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U:\בקרה - גמל\קליטות ודוחות גמל\בקרות שנתיות\תיקון נכס בודד בעקבות הערות רשות רבעון 1 ורבעון 2 2024\גמל\עמיתים\רבעון 1\קובץ פאבליק\"/>
    </mc:Choice>
  </mc:AlternateContent>
  <xr:revisionPtr revIDLastSave="0" documentId="13_ncr:1_{D7B59C79-BF39-4E91-A535-0E0E6C191409}" xr6:coauthVersionLast="47" xr6:coauthVersionMax="47" xr10:uidLastSave="{00000000-0000-0000-0000-000000000000}"/>
  <bookViews>
    <workbookView xWindow="28680" yWindow="-75" windowWidth="29040" windowHeight="15840" tabRatio="909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חוב'!$A$1:$AJ$5209</definedName>
    <definedName name="_xlnm._FilterDatabase" localSheetId="3" hidden="1">'איגרות חוב ממשלתיות'!$A$1:$AD$395</definedName>
    <definedName name="_xlnm._FilterDatabase" localSheetId="31" hidden="1">'אפשרויות בחירה'!$A$1:$D$1040</definedName>
    <definedName name="_xlnm._FilterDatabase" localSheetId="23" hidden="1">הלוואות!$A$1:$BJ$1003</definedName>
    <definedName name="_xlnm._FilterDatabase" localSheetId="26" hidden="1">'זכויות מקרקעין'!$A$1:$AB$223</definedName>
    <definedName name="_xlnm._FilterDatabase" localSheetId="11" hidden="1">'חוזים עתידיים'!$A$1:$T$99</definedName>
    <definedName name="_xlnm._FilterDatabase" localSheetId="30" hidden="1">'יתרות התחייבות להשקעה'!$A$1:$W$567</definedName>
    <definedName name="_xlnm._FilterDatabase" localSheetId="9" hidden="1">'כתבי אופציה'!$A$1:$Y$196</definedName>
    <definedName name="_xlnm._FilterDatabase" localSheetId="17" hidden="1">'לא סחיר איגרות חוב'!$A$1:$AP$208</definedName>
    <definedName name="_xlnm._FilterDatabase" localSheetId="20" hidden="1">'לא סחיר כתבי אופציה'!$A$1:$AB$237</definedName>
    <definedName name="_xlnm._FilterDatabase" localSheetId="18" hidden="1">'לא סחיר מניות מבכ ויהש'!$A$1:$AD$494</definedName>
    <definedName name="_xlnm._FilterDatabase" localSheetId="22" hidden="1">'לא סחיר נגזרים אחרים'!$A$1:$AO$179</definedName>
    <definedName name="_xlnm._FilterDatabase" localSheetId="16" hidden="1">'לא סחיר ניירות ערך מסחריים'!$A$1:$AN$1</definedName>
    <definedName name="_xlnm._FilterDatabase" localSheetId="12" hidden="1">'מוצרים מובנים'!$A$1:$AB$1</definedName>
    <definedName name="_xlnm._FilterDatabase" localSheetId="2" hidden="1">'מזומנים ושווי מזומנים'!$A$1:$R$257</definedName>
    <definedName name="_xlnm._FilterDatabase" localSheetId="32" hidden="1">'מיפוי סעיפים'!$A$1:$D$795</definedName>
    <definedName name="_xlnm._FilterDatabase" localSheetId="6" hidden="1">'מניות מבכ ויהש'!$A$1:$X$1918</definedName>
    <definedName name="_xlnm._FilterDatabase" localSheetId="29" hidden="1">'מסגרות אשראי'!$A$1:$T$110</definedName>
    <definedName name="_xlnm._FilterDatabase" localSheetId="19" hidden="1">'קרנות השקעה'!$A$1:$AD$759</definedName>
    <definedName name="_xlnm._FilterDatabase" localSheetId="8" hidden="1">'קרנות נאמנות'!$A$1:$Z$115</definedName>
    <definedName name="_xlnm._FilterDatabase" localSheetId="7" hidden="1">'קרנות סל'!$A$1:$X$141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01" i="19" l="1"/>
  <c r="X623" i="19"/>
  <c r="X546" i="19"/>
  <c r="X465" i="19"/>
  <c r="X404" i="19"/>
  <c r="X340" i="19"/>
  <c r="X276" i="19"/>
  <c r="X212" i="19"/>
  <c r="AC20" i="24" l="1"/>
  <c r="AC19" i="24"/>
  <c r="AC18" i="24"/>
  <c r="AC17" i="24"/>
  <c r="AC16" i="24"/>
  <c r="AC15" i="24"/>
  <c r="AC14" i="24"/>
  <c r="AC13" i="24"/>
  <c r="AC12" i="24"/>
  <c r="AC11" i="24"/>
  <c r="AC10" i="24"/>
  <c r="AC9" i="24"/>
  <c r="AC8" i="24"/>
  <c r="AC7" i="24"/>
  <c r="AC6" i="24"/>
  <c r="AC5" i="24"/>
  <c r="AC4" i="24"/>
  <c r="AC3" i="24"/>
  <c r="AC2" i="24"/>
  <c r="X155" i="40"/>
  <c r="X154" i="40"/>
  <c r="X153" i="40"/>
  <c r="X152" i="40"/>
  <c r="X151" i="40"/>
  <c r="X150" i="40"/>
  <c r="X149" i="40"/>
  <c r="X148" i="40"/>
  <c r="X147" i="40"/>
  <c r="X146" i="40"/>
  <c r="X145" i="40"/>
  <c r="X144" i="40"/>
  <c r="X143" i="40"/>
  <c r="X142" i="40"/>
  <c r="X141" i="40"/>
  <c r="X140" i="40"/>
  <c r="X139" i="40"/>
  <c r="X138" i="40"/>
  <c r="X137" i="40"/>
  <c r="X136" i="40"/>
  <c r="X135" i="40"/>
  <c r="X134" i="40"/>
  <c r="X133" i="40"/>
  <c r="X132" i="40"/>
  <c r="X131" i="40"/>
  <c r="X130" i="40"/>
  <c r="X129" i="40"/>
  <c r="X128" i="40"/>
  <c r="X127" i="40"/>
  <c r="X126" i="40"/>
  <c r="X125" i="40"/>
  <c r="X124" i="40"/>
  <c r="X123" i="40"/>
  <c r="X122" i="40"/>
  <c r="X121" i="40"/>
  <c r="X120" i="40"/>
  <c r="X119" i="40"/>
  <c r="X118" i="40"/>
  <c r="X117" i="40"/>
  <c r="X116" i="40"/>
  <c r="X115" i="40"/>
  <c r="X114" i="40"/>
  <c r="X113" i="40"/>
  <c r="X112" i="40"/>
  <c r="X111" i="40"/>
  <c r="X110" i="40"/>
  <c r="X109" i="40"/>
  <c r="X108" i="40"/>
  <c r="X107" i="40"/>
  <c r="X106" i="40"/>
  <c r="X105" i="40"/>
  <c r="X104" i="40"/>
  <c r="X103" i="40"/>
  <c r="X102" i="40"/>
  <c r="X101" i="40"/>
  <c r="X100" i="40"/>
  <c r="X99" i="40"/>
  <c r="X98" i="40"/>
  <c r="X97" i="40"/>
  <c r="X96" i="40"/>
  <c r="X95" i="40"/>
  <c r="X94" i="40"/>
  <c r="X93" i="40"/>
  <c r="X92" i="40"/>
  <c r="X91" i="40"/>
  <c r="X90" i="40"/>
  <c r="X89" i="40"/>
  <c r="X88" i="40"/>
  <c r="X87" i="40"/>
  <c r="X86" i="40"/>
  <c r="X85" i="40"/>
  <c r="X84" i="40"/>
  <c r="X83" i="40"/>
  <c r="X82" i="40"/>
  <c r="X81" i="40"/>
  <c r="X80" i="40"/>
  <c r="X79" i="40"/>
  <c r="X78" i="40"/>
  <c r="X77" i="40"/>
  <c r="X76" i="40"/>
  <c r="X75" i="40"/>
  <c r="X74" i="40"/>
  <c r="X73" i="40"/>
  <c r="X72" i="40"/>
  <c r="X71" i="40"/>
  <c r="X70" i="40"/>
  <c r="X69" i="40"/>
  <c r="X68" i="40"/>
  <c r="X67" i="40"/>
  <c r="X66" i="40"/>
  <c r="X65" i="40"/>
  <c r="X64" i="40"/>
  <c r="X63" i="40"/>
  <c r="X62" i="40"/>
  <c r="X61" i="40"/>
  <c r="X60" i="40"/>
  <c r="X59" i="40"/>
  <c r="X58" i="40"/>
  <c r="X57" i="40"/>
  <c r="X56" i="40"/>
  <c r="X55" i="40"/>
  <c r="X54" i="40"/>
  <c r="X53" i="40"/>
  <c r="X52" i="40"/>
  <c r="X51" i="40"/>
  <c r="X50" i="40"/>
  <c r="X49" i="40"/>
  <c r="X48" i="40"/>
  <c r="X47" i="40"/>
  <c r="X46" i="40"/>
  <c r="X45" i="40"/>
  <c r="X44" i="40"/>
  <c r="X43" i="40"/>
  <c r="X42" i="40"/>
  <c r="X41" i="40"/>
  <c r="X40" i="40"/>
  <c r="X39" i="40"/>
  <c r="X38" i="40"/>
  <c r="X37" i="40"/>
  <c r="X36" i="40"/>
  <c r="X35" i="40"/>
  <c r="X34" i="40"/>
  <c r="X33" i="40"/>
  <c r="X32" i="40"/>
  <c r="X31" i="40"/>
  <c r="X30" i="40"/>
  <c r="X29" i="40"/>
  <c r="X28" i="40"/>
  <c r="X27" i="40"/>
  <c r="X26" i="40"/>
  <c r="X25" i="40"/>
  <c r="X24" i="40"/>
  <c r="X23" i="40"/>
  <c r="X22" i="40"/>
  <c r="X21" i="40"/>
  <c r="X20" i="40"/>
  <c r="X19" i="40"/>
  <c r="X18" i="40"/>
  <c r="X17" i="40"/>
  <c r="X16" i="40"/>
  <c r="X15" i="40"/>
  <c r="X14" i="40"/>
  <c r="X13" i="40"/>
  <c r="X12" i="40"/>
  <c r="X11" i="40"/>
  <c r="X10" i="40"/>
  <c r="X9" i="40"/>
  <c r="X8" i="40"/>
  <c r="X7" i="40"/>
  <c r="X6" i="40"/>
  <c r="X5" i="40"/>
  <c r="X4" i="40"/>
  <c r="X3" i="40"/>
  <c r="X2" i="40"/>
  <c r="V1634" i="7"/>
  <c r="V1618" i="7"/>
  <c r="V1498" i="7"/>
  <c r="V1483" i="7"/>
  <c r="V1360" i="7"/>
  <c r="V1341" i="7"/>
  <c r="V1210" i="7"/>
  <c r="V1191" i="7"/>
  <c r="U1144" i="7"/>
  <c r="V1055" i="7"/>
  <c r="U991" i="7"/>
  <c r="V894" i="7"/>
  <c r="V878" i="7"/>
  <c r="V758" i="7"/>
  <c r="U688" i="7"/>
  <c r="V596" i="7"/>
  <c r="V576" i="7"/>
  <c r="U527" i="7"/>
  <c r="V425" i="7"/>
  <c r="V409" i="7"/>
  <c r="V299" i="7"/>
  <c r="V282" i="7"/>
  <c r="V152" i="7"/>
  <c r="U86" i="7"/>
  <c r="D30" i="2"/>
  <c r="C30" i="2"/>
  <c r="B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30" i="2" s="1"/>
  <c r="D13" i="38"/>
  <c r="D15" i="38" s="1"/>
</calcChain>
</file>

<file path=xl/sharedStrings.xml><?xml version="1.0" encoding="utf-8"?>
<sst xmlns="http://schemas.openxmlformats.org/spreadsheetml/2006/main" count="173781" uniqueCount="3605">
  <si>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</si>
  <si>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</si>
  <si>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</si>
  <si>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</si>
  <si>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</si>
  <si>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</si>
  <si>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</si>
  <si>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</si>
  <si>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</si>
  <si>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</si>
  <si>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</si>
  <si>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</si>
  <si>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</si>
  <si>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</si>
  <si>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</si>
  <si>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</si>
  <si>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</si>
  <si>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</si>
  <si>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</si>
  <si>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</si>
  <si>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</si>
  <si>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</si>
  <si>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</si>
  <si>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</si>
  <si>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</si>
  <si>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</si>
  <si>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</si>
  <si>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</si>
  <si>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</si>
  <si>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</si>
  <si>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</si>
  <si>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</si>
  <si>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</si>
  <si>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</si>
  <si>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</si>
  <si>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</si>
  <si>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</si>
  <si>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</si>
  <si>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</si>
  <si>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</si>
  <si>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</si>
  <si>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</si>
  <si>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</si>
  <si>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</si>
  <si>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</si>
  <si>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</si>
  <si>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</si>
  <si>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</si>
  <si>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</si>
  <si>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</si>
  <si>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</si>
  <si>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</si>
  <si>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</si>
  <si>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</si>
  <si>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</si>
  <si>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</si>
  <si>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</si>
  <si>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</si>
  <si>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</si>
  <si>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</si>
  <si>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</si>
  <si>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</si>
  <si>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</si>
  <si>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</si>
  <si>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</si>
  <si>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</si>
  <si>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</si>
  <si>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</si>
  <si>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</si>
  <si>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</si>
  <si>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</si>
  <si>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</si>
  <si>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</si>
  <si>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</si>
  <si>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</si>
  <si>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</si>
  <si>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</si>
  <si>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</si>
  <si>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</si>
  <si>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</si>
  <si>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</si>
  <si>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</si>
  <si>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</si>
  <si>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</si>
  <si>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</si>
  <si>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</si>
  <si>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</si>
  <si>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</si>
  <si>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</si>
  <si>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</si>
  <si>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</si>
  <si>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</si>
  <si>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</si>
  <si>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</si>
  <si>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</si>
  <si>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</si>
  <si>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</si>
  <si>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</si>
  <si>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</si>
  <si>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</si>
  <si>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</si>
  <si>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</si>
  <si>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</si>
  <si>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</si>
  <si>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</si>
  <si>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</si>
  <si>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</si>
  <si>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</si>
  <si>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</si>
  <si>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</si>
  <si>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</si>
  <si>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</si>
  <si>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</si>
  <si>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</si>
  <si>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</si>
  <si>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</si>
  <si>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</si>
  <si>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</si>
  <si>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</si>
  <si>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</si>
  <si>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</si>
  <si>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</si>
  <si>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</si>
  <si>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</si>
  <si>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</si>
  <si>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</si>
  <si>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</si>
  <si>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</si>
  <si>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</si>
  <si>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</si>
  <si>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</si>
  <si>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</si>
  <si>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</si>
  <si>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</si>
  <si>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</si>
  <si>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</si>
  <si>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</si>
  <si>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</si>
  <si>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</si>
  <si>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</si>
  <si>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</si>
  <si>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</si>
  <si>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</si>
  <si>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</si>
  <si>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</si>
  <si>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</si>
  <si>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</si>
  <si>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</si>
  <si>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</si>
  <si>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</si>
  <si>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</si>
  <si>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</si>
  <si>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</si>
  <si>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</si>
  <si>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</si>
  <si>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</si>
  <si>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</si>
  <si>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</si>
  <si>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</si>
  <si>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</si>
  <si>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</si>
  <si>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</si>
  <si>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</si>
  <si>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</si>
  <si>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</si>
  <si>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</si>
  <si>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</si>
  <si>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</si>
  <si>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</si>
  <si>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</si>
  <si>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</si>
  <si>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</si>
  <si>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</si>
  <si>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</si>
  <si>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</si>
  <si>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</si>
  <si>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</si>
  <si>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</si>
  <si>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</si>
  <si>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</si>
  <si>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</si>
  <si>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</si>
  <si>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</si>
  <si>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</si>
  <si>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</si>
  <si>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</si>
  <si>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</si>
  <si>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</si>
  <si>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</si>
  <si>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</si>
  <si>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</si>
  <si>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</si>
  <si>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</si>
  <si>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</si>
  <si>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</si>
  <si>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</si>
  <si>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</si>
  <si>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</si>
  <si>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</si>
  <si>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</si>
  <si>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</si>
  <si>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</si>
  <si>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</si>
  <si>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</si>
  <si>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</si>
  <si>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</si>
  <si>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</si>
  <si>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</si>
  <si>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</si>
  <si>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</si>
  <si>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</si>
  <si>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</si>
  <si>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</si>
  <si>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</si>
  <si>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</si>
  <si>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</si>
  <si>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</si>
  <si>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</si>
  <si>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</si>
  <si>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</si>
  <si>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</si>
  <si>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</si>
  <si>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</si>
  <si>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</si>
  <si>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</si>
  <si>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</si>
  <si>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</si>
  <si>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</si>
  <si>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</si>
  <si>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</si>
  <si>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</si>
  <si>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</si>
  <si>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</si>
  <si>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</si>
  <si>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</si>
  <si>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</si>
  <si>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</si>
  <si>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</si>
  <si>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</si>
  <si>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</si>
  <si>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</si>
  <si>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</si>
  <si>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</si>
  <si>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</si>
  <si>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</si>
  <si>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</si>
  <si>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</si>
  <si>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</si>
  <si>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</si>
  <si>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</si>
  <si>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</si>
  <si>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</si>
  <si>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</si>
  <si>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</si>
  <si>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</si>
  <si>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</si>
  <si>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</si>
  <si>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</si>
  <si>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</si>
  <si>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</si>
  <si>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</si>
  <si>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</si>
  <si>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</si>
  <si>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</si>
  <si>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</si>
  <si>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</si>
  <si>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</si>
  <si>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</si>
  <si>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</si>
  <si>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</si>
  <si>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</si>
  <si>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</si>
  <si>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</si>
  <si>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</si>
  <si>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</si>
  <si>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</si>
  <si>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</si>
  <si>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</si>
  <si>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</si>
  <si>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</si>
  <si>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</si>
  <si>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</si>
  <si>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</si>
  <si>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</si>
  <si>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</si>
  <si>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</si>
  <si>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</si>
  <si>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</si>
  <si>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</si>
  <si>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</si>
  <si>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</si>
  <si>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</si>
  <si>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</si>
  <si>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</si>
  <si>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</si>
  <si>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</si>
  <si>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</si>
  <si>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</si>
  <si>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</si>
  <si>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</si>
  <si>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</si>
  <si>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</si>
  <si>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</si>
  <si>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</si>
  <si>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</si>
  <si>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</si>
  <si>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</si>
  <si>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</si>
  <si>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</si>
  <si>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</si>
  <si>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</si>
  <si>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</si>
  <si>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</si>
  <si>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</si>
  <si>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</si>
  <si>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</si>
  <si>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</si>
  <si>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</si>
  <si>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</si>
  <si>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</si>
  <si>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</si>
  <si>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</si>
  <si>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</si>
  <si>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</si>
  <si>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</si>
  <si>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</si>
  <si>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</si>
  <si>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</si>
  <si>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</si>
  <si>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</si>
  <si>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</si>
  <si>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</si>
  <si>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</si>
  <si>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</si>
  <si>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</si>
  <si>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</si>
  <si>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</si>
  <si>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</si>
  <si>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</si>
  <si>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</si>
  <si>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</si>
  <si>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</si>
  <si>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</si>
  <si>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</si>
  <si>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</si>
  <si>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</si>
  <si>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</si>
  <si>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</si>
  <si>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</si>
  <si>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</si>
  <si>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</si>
  <si>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</si>
  <si>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</si>
  <si>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</si>
  <si>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</si>
  <si>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</si>
  <si>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</si>
  <si>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</si>
  <si>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</si>
  <si>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</si>
  <si>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</si>
  <si>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</si>
  <si>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</si>
  <si>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</si>
  <si>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</si>
  <si>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</si>
  <si>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</si>
  <si>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</si>
  <si>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</si>
  <si>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</si>
  <si>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</si>
  <si>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</si>
  <si>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</si>
  <si>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</si>
  <si>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</si>
  <si>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</si>
  <si>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</si>
  <si>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</si>
  <si>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</si>
  <si>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</si>
  <si>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</si>
  <si>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</si>
  <si>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</si>
  <si>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</si>
  <si>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</si>
  <si>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</si>
  <si>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</si>
  <si>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</si>
  <si>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</si>
  <si>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</si>
  <si>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</si>
  <si>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</si>
  <si>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</si>
  <si>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</si>
  <si>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</si>
  <si>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</si>
  <si>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</si>
  <si>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</si>
  <si>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</si>
  <si>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</si>
  <si>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</si>
  <si>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</si>
  <si>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</si>
  <si>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</si>
  <si>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</si>
  <si>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</si>
  <si>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</si>
  <si>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</si>
  <si>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</si>
  <si>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</si>
  <si>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</si>
  <si>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</si>
  <si>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</si>
  <si>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</si>
  <si>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</si>
  <si>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</si>
  <si>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</si>
  <si>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</si>
  <si>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</si>
  <si>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</si>
  <si>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</si>
  <si>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</si>
  <si>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</si>
  <si>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</si>
  <si>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</si>
  <si>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</si>
  <si>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</si>
  <si>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</si>
  <si>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</si>
  <si>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</si>
  <si>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</si>
  <si>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</si>
  <si>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</si>
  <si>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</si>
  <si>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</si>
  <si>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</si>
  <si>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</si>
  <si>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</si>
  <si>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</si>
  <si>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</si>
  <si>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</si>
  <si>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</si>
  <si>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</si>
  <si>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</si>
  <si>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</si>
  <si>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</si>
  <si>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</si>
  <si>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</si>
  <si>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</si>
  <si>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</si>
  <si>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</si>
  <si>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</si>
  <si>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</si>
  <si>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</si>
  <si>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</si>
  <si>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</si>
  <si>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</si>
  <si>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</si>
  <si>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</si>
  <si>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</si>
  <si>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</si>
  <si>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</si>
  <si>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</si>
  <si>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</si>
  <si>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</si>
  <si>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</si>
  <si>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</si>
  <si>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</si>
  <si>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</si>
  <si>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</si>
  <si>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</si>
  <si>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</si>
  <si>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</si>
  <si>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</si>
  <si>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</si>
  <si>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</si>
  <si>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</si>
  <si>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</si>
  <si>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</si>
  <si>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</si>
  <si>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</si>
  <si>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</si>
  <si>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</si>
  <si>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</si>
  <si>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</si>
  <si>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</si>
  <si>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</si>
  <si>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</si>
  <si>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</si>
  <si>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</si>
  <si>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</si>
  <si>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</si>
  <si>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</si>
  <si>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</si>
  <si>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</si>
  <si>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</si>
  <si>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</si>
  <si>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</si>
  <si>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</si>
  <si>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</si>
  <si>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</si>
  <si>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</si>
  <si>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</si>
  <si>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</si>
  <si>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</si>
  <si>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</si>
  <si>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</si>
  <si>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</si>
  <si>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</si>
  <si>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</si>
  <si>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</si>
  <si>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</si>
  <si>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</si>
  <si>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</si>
  <si>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</si>
  <si>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</si>
  <si>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</si>
  <si>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</si>
  <si>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</si>
  <si>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</si>
  <si>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</si>
  <si>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</si>
  <si>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</si>
  <si>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</si>
  <si>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</si>
  <si>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</si>
  <si>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</si>
  <si>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</si>
  <si>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</si>
  <si>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</si>
  <si>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</si>
  <si>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</si>
  <si>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</si>
  <si>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</si>
  <si>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</si>
  <si>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</si>
  <si>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</si>
  <si>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</si>
  <si>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</si>
  <si>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</si>
  <si>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</si>
  <si>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</si>
  <si>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</si>
  <si>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</si>
  <si>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</si>
  <si>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</si>
  <si>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</si>
  <si>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</si>
  <si>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</si>
  <si>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</si>
  <si>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</si>
  <si>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</si>
  <si>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</si>
  <si>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</si>
  <si>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</si>
  <si>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</si>
  <si>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</si>
  <si>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</si>
  <si>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</si>
  <si>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</si>
  <si>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</si>
  <si>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</si>
  <si>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</si>
  <si>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</si>
  <si>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</si>
  <si>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</si>
  <si>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</si>
  <si>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</si>
  <si>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</si>
  <si>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</si>
  <si>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</si>
  <si>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</si>
  <si>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</si>
  <si>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</si>
  <si>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</si>
  <si>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</si>
  <si>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</si>
  <si>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</si>
  <si>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</si>
  <si>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</si>
  <si>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</si>
  <si>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</si>
  <si>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</si>
  <si>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</si>
  <si>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</si>
  <si>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</si>
  <si>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</si>
  <si>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</si>
  <si>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</si>
  <si>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</si>
  <si>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</si>
  <si>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</si>
  <si>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</si>
  <si>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</si>
  <si>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</si>
  <si>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</si>
  <si>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</si>
  <si>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</si>
  <si>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</si>
  <si>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</si>
  <si>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</si>
  <si>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</si>
  <si>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</si>
  <si>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</si>
  <si>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</si>
  <si>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</si>
  <si>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</si>
  <si>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</si>
  <si>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</si>
  <si>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</si>
  <si>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</si>
  <si>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</si>
  <si>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</si>
  <si>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</si>
  <si>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</si>
  <si>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</si>
  <si>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</si>
  <si>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</si>
  <si>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</si>
  <si>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</si>
  <si>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</si>
  <si>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</si>
  <si>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</si>
  <si>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</si>
  <si>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</si>
  <si>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</si>
  <si>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</si>
  <si>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</si>
  <si>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</si>
  <si>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</si>
  <si>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</si>
  <si>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</si>
  <si>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</si>
  <si>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</si>
  <si>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</si>
  <si>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</si>
  <si>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</si>
  <si>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</si>
  <si>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</si>
  <si>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</si>
  <si>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</si>
  <si>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</si>
  <si>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</si>
  <si>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</si>
  <si>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</si>
  <si>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</si>
  <si>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</si>
  <si>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</si>
  <si>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</si>
  <si>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</si>
  <si>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</si>
  <si>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</si>
  <si>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</si>
  <si>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</si>
  <si>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</si>
  <si>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</si>
  <si>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</si>
  <si>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</si>
  <si>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</si>
  <si>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</si>
  <si>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</si>
  <si>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</si>
  <si>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</si>
  <si>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</si>
  <si>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</si>
  <si>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</si>
  <si>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</si>
  <si>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</si>
  <si>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</si>
  <si>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</si>
  <si>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</si>
  <si>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</si>
  <si>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</si>
  <si>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</si>
  <si>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</si>
  <si>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</si>
  <si>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</si>
  <si>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</si>
  <si>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</si>
  <si>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</si>
  <si>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</si>
  <si>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</si>
  <si>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</si>
  <si>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</si>
  <si>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</si>
  <si>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</si>
  <si>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</si>
  <si>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</si>
  <si>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</si>
  <si>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</si>
  <si>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</si>
  <si>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</si>
  <si>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</si>
  <si>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</si>
  <si>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</si>
  <si>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</si>
  <si>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</si>
  <si>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</si>
  <si>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</si>
  <si>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</si>
  <si>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</si>
  <si>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</si>
  <si>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</si>
  <si>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</si>
  <si>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</si>
  <si>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</si>
  <si>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</si>
  <si>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</si>
  <si>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</si>
  <si>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</si>
  <si>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</si>
  <si>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</si>
  <si>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</si>
  <si>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</si>
  <si>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</si>
  <si>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</si>
  <si>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</si>
  <si>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</si>
  <si>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</si>
  <si>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</si>
  <si>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</si>
  <si>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</si>
  <si>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</si>
  <si>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</si>
  <si>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</si>
  <si>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</si>
  <si>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</si>
  <si>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</si>
  <si>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</si>
  <si>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</si>
  <si>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</si>
  <si>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</si>
  <si>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</si>
  <si>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</si>
  <si>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</si>
  <si>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</si>
  <si>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</si>
  <si>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</si>
  <si>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</si>
  <si>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</si>
  <si>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</si>
  <si>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</si>
  <si>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</si>
  <si>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</si>
  <si>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</si>
  <si>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</si>
  <si>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</si>
  <si>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</si>
  <si>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</si>
  <si>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</si>
  <si>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</si>
  <si>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</si>
  <si>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</si>
  <si>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</si>
  <si>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</si>
  <si>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</si>
  <si>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</si>
  <si>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</si>
  <si>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</si>
  <si>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</si>
  <si>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</si>
  <si>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</si>
  <si>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</si>
  <si>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</si>
  <si>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</si>
  <si>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</si>
  <si>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</si>
  <si>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</si>
  <si>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</si>
  <si>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</si>
  <si>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</si>
  <si>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</si>
  <si>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</si>
  <si>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</si>
  <si>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</si>
  <si>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</si>
  <si>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</si>
  <si>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</si>
  <si>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</si>
  <si>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</si>
  <si>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</si>
  <si>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</si>
  <si>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</si>
  <si>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</si>
  <si>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</si>
  <si>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</si>
  <si>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</si>
  <si>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</si>
  <si>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</si>
  <si>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</si>
  <si>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</si>
  <si>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</si>
  <si>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</si>
  <si>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</si>
  <si>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</si>
  <si>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</si>
  <si>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</si>
  <si>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</si>
  <si>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</si>
  <si>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</si>
  <si>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</si>
  <si>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</si>
  <si>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</si>
  <si>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</si>
  <si>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</si>
  <si>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</si>
  <si>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</si>
  <si>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</si>
  <si>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</si>
  <si>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</si>
  <si>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</si>
  <si>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</si>
  <si>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</si>
  <si>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</si>
  <si>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</si>
  <si>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</si>
  <si>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</si>
  <si>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</si>
  <si>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</si>
  <si>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</si>
  <si>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</si>
  <si>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</si>
  <si>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</si>
  <si>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</si>
  <si>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</si>
  <si>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</si>
  <si>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</si>
  <si>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</si>
  <si>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</si>
  <si>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</si>
  <si>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</si>
  <si>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</si>
  <si>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</si>
  <si>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</si>
  <si>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</si>
  <si>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</si>
  <si>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</si>
  <si>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</si>
  <si>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</si>
  <si>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</si>
  <si>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</si>
  <si>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</si>
  <si>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</si>
  <si>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</si>
  <si>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</si>
  <si>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</si>
  <si>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</si>
  <si>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</si>
  <si>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</si>
  <si>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</si>
  <si>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</si>
  <si>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</si>
  <si>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</si>
  <si>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</si>
  <si>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</si>
  <si>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</si>
  <si>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</si>
  <si>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</si>
  <si>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</si>
  <si>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</si>
  <si>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</si>
  <si>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</si>
  <si>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</si>
  <si>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</si>
  <si>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</si>
  <si>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</si>
  <si>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</si>
  <si>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</si>
  <si>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</si>
  <si>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</si>
  <si>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</si>
  <si>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</si>
  <si>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</si>
  <si>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</si>
  <si>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</si>
  <si>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</si>
  <si>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</si>
  <si>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</si>
  <si>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</si>
  <si>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</si>
  <si>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</si>
  <si>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</si>
  <si>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</si>
  <si>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</si>
  <si>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</si>
  <si>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</si>
  <si>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</si>
  <si>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</si>
  <si>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</si>
  <si>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</si>
  <si>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</si>
  <si>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</si>
  <si>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</si>
  <si>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</si>
  <si>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</si>
  <si>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</si>
  <si>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</si>
  <si>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</si>
  <si>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</si>
  <si>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</si>
  <si>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</si>
  <si>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</si>
  <si>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</si>
  <si>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</si>
  <si>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</si>
  <si>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</si>
  <si>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</si>
  <si>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</si>
  <si>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</si>
  <si>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</si>
  <si>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</si>
  <si>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</si>
  <si>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</si>
  <si>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</si>
  <si>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</si>
  <si>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</si>
  <si>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</si>
  <si>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</si>
  <si>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</si>
  <si>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</si>
  <si>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</si>
  <si>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</si>
  <si>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</si>
  <si>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</si>
  <si>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</si>
  <si>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</si>
  <si>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</si>
  <si>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</si>
  <si>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</si>
  <si>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</si>
  <si>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</si>
  <si>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</si>
  <si>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</si>
  <si>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</si>
  <si>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</si>
  <si>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</si>
  <si>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</si>
  <si>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</si>
  <si>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</si>
  <si>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</si>
  <si>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</si>
  <si>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</si>
  <si>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</si>
  <si>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</si>
  <si>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</si>
  <si>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</si>
  <si>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</si>
  <si>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</si>
  <si>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</si>
  <si>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</si>
  <si>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</si>
  <si>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</si>
  <si>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</si>
  <si>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</si>
  <si>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</si>
  <si>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</si>
  <si>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</si>
  <si>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</si>
  <si>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</si>
  <si>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</si>
  <si>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</si>
  <si>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</si>
  <si>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</si>
  <si>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</si>
  <si>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</si>
  <si>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</si>
  <si>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</si>
  <si>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</si>
  <si>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</si>
  <si>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</si>
  <si>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</si>
  <si>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</si>
  <si>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</si>
  <si>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</si>
  <si>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</si>
  <si>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</si>
  <si>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</si>
  <si>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</si>
  <si>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</si>
  <si>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</si>
  <si>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</si>
  <si>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</si>
  <si>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</si>
  <si>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</si>
  <si>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</si>
  <si>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</si>
  <si>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</si>
  <si>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</si>
  <si>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</si>
  <si>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</si>
  <si>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</si>
  <si>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</si>
  <si>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</si>
  <si>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</si>
  <si>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</si>
  <si>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</si>
  <si>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</si>
  <si>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</si>
  <si>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</si>
  <si>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</si>
  <si>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</si>
  <si>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</si>
  <si>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</si>
  <si>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</si>
  <si>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</si>
  <si>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</si>
  <si>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</si>
  <si>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</si>
  <si>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</si>
  <si>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</si>
  <si>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</si>
  <si>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</si>
  <si>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</si>
  <si>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</si>
  <si>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</si>
  <si>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</si>
  <si>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</si>
  <si>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</si>
  <si>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</si>
  <si>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</si>
  <si>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</si>
  <si>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</si>
  <si>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</si>
  <si>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</si>
  <si>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</si>
  <si>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</si>
  <si>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</si>
  <si>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</si>
  <si>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</si>
  <si>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</si>
  <si>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</si>
  <si>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</si>
  <si>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</si>
  <si>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</si>
  <si>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</si>
  <si>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</si>
  <si>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</si>
  <si>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</si>
  <si>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</si>
  <si>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</si>
  <si>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</si>
  <si>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</si>
  <si>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</si>
  <si>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</si>
  <si>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</si>
  <si>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</si>
  <si>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</si>
  <si>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</si>
  <si>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</si>
  <si>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</si>
  <si>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</si>
  <si>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</si>
  <si>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</si>
  <si>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</si>
  <si>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</si>
  <si>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</si>
  <si>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</si>
  <si>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</si>
  <si>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</si>
  <si>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</si>
  <si>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</si>
  <si>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</si>
  <si>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</si>
  <si>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</si>
  <si>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</si>
  <si>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</si>
  <si>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</si>
  <si>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</si>
  <si>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</si>
  <si>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</si>
  <si>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</si>
  <si>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</si>
  <si>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</si>
  <si>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</si>
  <si>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</si>
  <si>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</si>
  <si>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</si>
  <si>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</si>
  <si>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</si>
  <si>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</si>
  <si>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</si>
  <si>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</si>
  <si>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</si>
  <si>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</si>
  <si>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</si>
  <si>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</si>
  <si>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</si>
  <si>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</si>
  <si>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</si>
  <si>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</si>
  <si>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</si>
  <si>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</si>
  <si>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</si>
  <si>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</si>
  <si>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</si>
  <si>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</si>
  <si>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</si>
  <si>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</si>
  <si>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</si>
  <si>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</si>
  <si>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</si>
  <si>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</si>
  <si>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</si>
  <si>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</si>
  <si>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</si>
  <si>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</si>
  <si>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</si>
  <si>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</si>
  <si>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</si>
  <si>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</si>
  <si>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</si>
  <si>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</si>
  <si>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</si>
  <si>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</si>
  <si>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</si>
  <si>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</si>
  <si>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</si>
  <si>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</si>
  <si>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</si>
  <si>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</si>
  <si>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</si>
  <si>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</si>
  <si>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</si>
  <si>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</si>
  <si>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</si>
  <si>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</si>
  <si>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</si>
  <si>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</si>
  <si>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</si>
  <si>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</si>
  <si>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</si>
  <si>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</si>
  <si>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</si>
  <si>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</si>
  <si>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</si>
  <si>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</si>
  <si>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</si>
  <si>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</si>
  <si>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</si>
  <si>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</si>
  <si>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</si>
  <si>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</si>
  <si>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</si>
  <si>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</si>
  <si>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</si>
  <si>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</si>
  <si>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</si>
  <si>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</si>
  <si>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</si>
  <si>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</si>
  <si>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</si>
  <si>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</si>
  <si>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</si>
  <si>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</si>
  <si>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</si>
  <si>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</si>
  <si>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</si>
  <si>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</si>
  <si>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</si>
  <si>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</si>
  <si>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</si>
  <si>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</si>
  <si>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</si>
  <si>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</si>
  <si>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</si>
  <si>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</si>
  <si>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</si>
  <si>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</si>
  <si>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</si>
  <si>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</si>
  <si>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</si>
  <si>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</si>
  <si>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</si>
  <si>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</si>
  <si>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</si>
  <si>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</si>
  <si>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</si>
  <si>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</si>
  <si>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</si>
  <si>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</si>
  <si>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</si>
  <si>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</si>
  <si>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</si>
  <si>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</si>
  <si>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</si>
  <si>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</si>
  <si>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</si>
  <si>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</si>
  <si>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</si>
  <si>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</si>
  <si>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</si>
  <si>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</si>
  <si>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</si>
  <si>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</si>
  <si>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</si>
  <si>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</si>
  <si>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</si>
  <si>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</si>
  <si>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</si>
  <si>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</si>
  <si>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</si>
  <si>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</si>
  <si>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</si>
  <si>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</si>
  <si>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בנק הפועלים בע"מ</t>
  </si>
  <si>
    <t>ilAAA</t>
  </si>
  <si>
    <t>ILS</t>
  </si>
  <si>
    <t>USD</t>
  </si>
  <si>
    <t>בנק המזרחי המאוחד בע"מ</t>
  </si>
  <si>
    <t>20</t>
  </si>
  <si>
    <t>בנק לאומי לישראל בע"מ</t>
  </si>
  <si>
    <t>10</t>
  </si>
  <si>
    <t>CHF</t>
  </si>
  <si>
    <t>GBP</t>
  </si>
  <si>
    <t>JPY</t>
  </si>
  <si>
    <t>CAD</t>
  </si>
  <si>
    <t>EUR</t>
  </si>
  <si>
    <t>DKK</t>
  </si>
  <si>
    <t>AUD</t>
  </si>
  <si>
    <t>SGD</t>
  </si>
  <si>
    <t>HKD</t>
  </si>
  <si>
    <t>PLN</t>
  </si>
  <si>
    <t>TREASURY BILL</t>
  </si>
  <si>
    <t>B 31/10/24</t>
  </si>
  <si>
    <t>US912797HE00</t>
  </si>
  <si>
    <t>Aaa</t>
  </si>
  <si>
    <t>מדינת ישראל</t>
  </si>
  <si>
    <t>ממשל משתנה 1130</t>
  </si>
  <si>
    <t>בנק ישראל</t>
  </si>
  <si>
    <t>מ.ק.מ.      414</t>
  </si>
  <si>
    <t>מ.ק.מ.      714</t>
  </si>
  <si>
    <t>מ.ק.מ.      814</t>
  </si>
  <si>
    <t>מ.ק.מ.      914</t>
  </si>
  <si>
    <t>מ.ק.מ.     1014</t>
  </si>
  <si>
    <t>מ.ק.מ.     1114</t>
  </si>
  <si>
    <t>מ.ק.מ.     1214</t>
  </si>
  <si>
    <t>מ.ק.מ.      125</t>
  </si>
  <si>
    <t>US TREASURY N/B</t>
  </si>
  <si>
    <t>T 1.75 07/24</t>
  </si>
  <si>
    <t>US912828Y875</t>
  </si>
  <si>
    <t>B 0 09/24</t>
  </si>
  <si>
    <t>US912797GL51</t>
  </si>
  <si>
    <t>T 0.375 9/24</t>
  </si>
  <si>
    <t>US91282CCX74</t>
  </si>
  <si>
    <t>ממשל צמודה 1025</t>
  </si>
  <si>
    <t>ממשל שקלית 0327</t>
  </si>
  <si>
    <t>ממשל שקלית 0347</t>
  </si>
  <si>
    <t>ממשל צמודה 0527</t>
  </si>
  <si>
    <t>ממשל שקלית 0928</t>
  </si>
  <si>
    <t>ממשל צמודה 0529</t>
  </si>
  <si>
    <t>ממשל שקלית 0330</t>
  </si>
  <si>
    <t>ממשל שקלית 0537</t>
  </si>
  <si>
    <t>ממשל צמודה 0726</t>
  </si>
  <si>
    <t>ממשל צמודה 1131</t>
  </si>
  <si>
    <t>ממשל שקלית 0432</t>
  </si>
  <si>
    <t>ממשל שקלית 1152</t>
  </si>
  <si>
    <t>ממשל שקלית 0229</t>
  </si>
  <si>
    <t>ממשל צמודה 1028</t>
  </si>
  <si>
    <t>ממשל שקלית 0335</t>
  </si>
  <si>
    <t>ממשל שקלית 0927</t>
  </si>
  <si>
    <t>STATE OF ISRAEL</t>
  </si>
  <si>
    <t>ISRAEL 6.5 31</t>
  </si>
  <si>
    <t>XS2715285230</t>
  </si>
  <si>
    <t>A2</t>
  </si>
  <si>
    <t>ISRAEL 5.75 54</t>
  </si>
  <si>
    <t>US46514BRM18</t>
  </si>
  <si>
    <t>ISRAEL 5.5 34</t>
  </si>
  <si>
    <t>US46514BRL35</t>
  </si>
  <si>
    <t>ISRAEL 5.375 29</t>
  </si>
  <si>
    <t>US46514BRN90</t>
  </si>
  <si>
    <t>T 1.875% 08/24</t>
  </si>
  <si>
    <t>US9128282U35</t>
  </si>
  <si>
    <t>ממשל שקלית 1026</t>
  </si>
  <si>
    <t>ממשל משתנה 0526</t>
  </si>
  <si>
    <t>ממשל שקלית 0425</t>
  </si>
  <si>
    <t>ממשל שקלית 0226</t>
  </si>
  <si>
    <t>מ.ק.מ.      614</t>
  </si>
  <si>
    <t>B 0 27/6/24</t>
  </si>
  <si>
    <t>US912796Y452</t>
  </si>
  <si>
    <t>ממשל שקלית 0142</t>
  </si>
  <si>
    <t>ממשל צמודה 0545</t>
  </si>
  <si>
    <t>T 0.375% 07/24</t>
  </si>
  <si>
    <t>US91282CCL37</t>
  </si>
  <si>
    <t>AA+</t>
  </si>
  <si>
    <t>מ.ק.מ.      215</t>
  </si>
  <si>
    <t>T 2.5 05/24</t>
  </si>
  <si>
    <t>US912828WJ58</t>
  </si>
  <si>
    <t>T 2.25 11/24</t>
  </si>
  <si>
    <t>US912828G385</t>
  </si>
  <si>
    <t>T 1.875 02/15</t>
  </si>
  <si>
    <t>US91282CDY49</t>
  </si>
  <si>
    <t>T 2.875 05/32</t>
  </si>
  <si>
    <t>US91282CEP23</t>
  </si>
  <si>
    <t>T 4.375 10/24</t>
  </si>
  <si>
    <t>US91282CFQ96</t>
  </si>
  <si>
    <t>T 3.5 2/2033</t>
  </si>
  <si>
    <t>US91282CGM73</t>
  </si>
  <si>
    <t>T 3.375 05/33</t>
  </si>
  <si>
    <t>US91282CHC82</t>
  </si>
  <si>
    <t>T 3.875 08/33</t>
  </si>
  <si>
    <t>US91282CHT18</t>
  </si>
  <si>
    <t>T 4.625 09/30</t>
  </si>
  <si>
    <t>US91282CHZ77</t>
  </si>
  <si>
    <t>T 5 09/25</t>
  </si>
  <si>
    <t>US91282CJB81</t>
  </si>
  <si>
    <t>T 4 02/34</t>
  </si>
  <si>
    <t>US91282CJZ59</t>
  </si>
  <si>
    <t>T 1.5 15/2/2025</t>
  </si>
  <si>
    <t>US91282CDZ14</t>
  </si>
  <si>
    <t>T 4.875 30/4/24</t>
  </si>
  <si>
    <t>US91282CJF95</t>
  </si>
  <si>
    <t>T 4.625 11/26</t>
  </si>
  <si>
    <t>US91282CJK80</t>
  </si>
  <si>
    <t>T .25% 06/24</t>
  </si>
  <si>
    <t>US91282CCG42</t>
  </si>
  <si>
    <t>UNITED KINGDOM GILT</t>
  </si>
  <si>
    <t>UK TSY  2.75 09/24</t>
  </si>
  <si>
    <t>GB00BHBFH458</t>
  </si>
  <si>
    <t>Aa3u</t>
  </si>
  <si>
    <t>T 1.5% 09/24</t>
  </si>
  <si>
    <t>US912828YH74</t>
  </si>
  <si>
    <t>ממשל שקלית 1024</t>
  </si>
  <si>
    <t>RAK CAPITAL</t>
  </si>
  <si>
    <t>RAKS 3.094 31/3/25</t>
  </si>
  <si>
    <t>XS1210507650</t>
  </si>
  <si>
    <t>MALAYSIA SOVEREIGN SUKUK</t>
  </si>
  <si>
    <t>MALAY 3.043 22/04/25</t>
  </si>
  <si>
    <t>USY5749LAA99</t>
  </si>
  <si>
    <t>A-</t>
  </si>
  <si>
    <t>מגה אור החזקות בע"מ</t>
  </si>
  <si>
    <t>מגה אור   נעמ 3</t>
  </si>
  <si>
    <t xml:space="preserve"> 1196955</t>
  </si>
  <si>
    <t>שיכון ובינוי בע"מ</t>
  </si>
  <si>
    <t>שכון ובי אגח  6</t>
  </si>
  <si>
    <t>ilA</t>
  </si>
  <si>
    <t>התעשיה האוירית לישראל בע"מ</t>
  </si>
  <si>
    <t>תעש אוירית אגחד</t>
  </si>
  <si>
    <t>לייטסטון אנטרפרייזס לימיטד</t>
  </si>
  <si>
    <t>לייטסטון  אגח א</t>
  </si>
  <si>
    <t>ilA+</t>
  </si>
  <si>
    <t>קבוצת עזריאלי בע"מ</t>
  </si>
  <si>
    <t>עזריאלי   אגח ב</t>
  </si>
  <si>
    <t>ilAA+</t>
  </si>
  <si>
    <t>כללביט מימון בע"מ</t>
  </si>
  <si>
    <t>כלל מימון אגח י</t>
  </si>
  <si>
    <t>ilAA-</t>
  </si>
  <si>
    <t>ביג מרכזי קניות בע"מ</t>
  </si>
  <si>
    <t>ביג       אגח ז</t>
  </si>
  <si>
    <t>מגדל ביטוח גיוס הון בע"מ</t>
  </si>
  <si>
    <t>מגדל הון  אגח ה</t>
  </si>
  <si>
    <t>A1.il</t>
  </si>
  <si>
    <t>Moodys מידרוג</t>
  </si>
  <si>
    <t>חברת פרטנר תקשורת בע"מ</t>
  </si>
  <si>
    <t>פרטנר     אגח ו</t>
  </si>
  <si>
    <t>עמידר,החברה הלאומית לשיכון ביש</t>
  </si>
  <si>
    <t>עמידר     אגח א</t>
  </si>
  <si>
    <t>פרטנר     אגח ז</t>
  </si>
  <si>
    <t>ישראכרט בע"מ</t>
  </si>
  <si>
    <t>ישראכרט   אגח א</t>
  </si>
  <si>
    <t>Aa2.il</t>
  </si>
  <si>
    <t>אלומיי קפיטל בע"מ</t>
  </si>
  <si>
    <t>אלומיי    אגח ג</t>
  </si>
  <si>
    <t>אנרג'יקס-אנרגיות מתחדשות בע"מ</t>
  </si>
  <si>
    <t>אנרג'יקס   אג ב</t>
  </si>
  <si>
    <t>פתאל החזקות (1998) בע"מ</t>
  </si>
  <si>
    <t>פתאל החזק  אג 1</t>
  </si>
  <si>
    <t>A2.il</t>
  </si>
  <si>
    <t>אלביט מערכות בע"מ</t>
  </si>
  <si>
    <t>אלביט מע' אגח ב</t>
  </si>
  <si>
    <t>ilAA</t>
  </si>
  <si>
    <t>נאוויטס פטרוליום, שותפות מוגבל</t>
  </si>
  <si>
    <t>נאוויטס פט אג ד</t>
  </si>
  <si>
    <t>מצלאוי חברה לבנין בע"מ</t>
  </si>
  <si>
    <t>מצלאוי     אג ז</t>
  </si>
  <si>
    <t>ב.גאון אחזקות בע"מ</t>
  </si>
  <si>
    <t>גאון אחז אג ד-ש</t>
  </si>
  <si>
    <t>בזק החברה הישראלית לתקשורת בע"</t>
  </si>
  <si>
    <t>בזק       אגח 9</t>
  </si>
  <si>
    <t>מזרחי טפחות חברה להנפקות בע"מ</t>
  </si>
  <si>
    <t>מז טפ הנפק   40</t>
  </si>
  <si>
    <t>מז טפ הנפ אגח60</t>
  </si>
  <si>
    <t>Aaa.il</t>
  </si>
  <si>
    <t>פורמולה מערכות (1985)בע"מ</t>
  </si>
  <si>
    <t>פורמולה   אגח א</t>
  </si>
  <si>
    <t>פורמולה   אגח ג</t>
  </si>
  <si>
    <t>בתי זקוק לנפט בע"מ</t>
  </si>
  <si>
    <t>בזן       אגח ה</t>
  </si>
  <si>
    <t>מליסרון בע"מ</t>
  </si>
  <si>
    <t>מליסרון  אגח טו</t>
  </si>
  <si>
    <t>קבוצת פנינסולה בע"מ</t>
  </si>
  <si>
    <t>פנינסולה אגח ג</t>
  </si>
  <si>
    <t>וילאר אינטרנשיונל בע"מ</t>
  </si>
  <si>
    <t>וילאר     אגח ח</t>
  </si>
  <si>
    <t>החברה לישראל בע"מ</t>
  </si>
  <si>
    <t>חברהלישראלאגח11</t>
  </si>
  <si>
    <t>חברהלישראלאגח13</t>
  </si>
  <si>
    <t>לאומי   אגח 180</t>
  </si>
  <si>
    <t>לאומי התח נד403</t>
  </si>
  <si>
    <t>דיסקונט מנפיקים בע"מ</t>
  </si>
  <si>
    <t>דיסק מנ  אגח יג</t>
  </si>
  <si>
    <t>חברת גב ים לקרקעות בע"מ</t>
  </si>
  <si>
    <t>גב ים     אגח ו</t>
  </si>
  <si>
    <t>קבוצת חג'ג' ייזום נדל"ן בע"מ</t>
  </si>
  <si>
    <t>חג'ג'      אג י</t>
  </si>
  <si>
    <t>ilBBB+</t>
  </si>
  <si>
    <t>ATRIUM FINANCE LTD</t>
  </si>
  <si>
    <t>ATRSAV 2.625 5/27</t>
  </si>
  <si>
    <t>XS2294495838</t>
  </si>
  <si>
    <t>B2</t>
  </si>
  <si>
    <t>MIZRAHI TEFAHOT BANK LTD</t>
  </si>
  <si>
    <t>MZRHIT 3.077 4/31</t>
  </si>
  <si>
    <t>IL0069508369</t>
  </si>
  <si>
    <t>BBB-</t>
  </si>
  <si>
    <t>Bank Hapoalim BM</t>
  </si>
  <si>
    <t>HAPOAL 3.255 1/32</t>
  </si>
  <si>
    <t>IL0066204707</t>
  </si>
  <si>
    <t>BBB</t>
  </si>
  <si>
    <t>SUNRUN INC</t>
  </si>
  <si>
    <t>RUN 4 03/30</t>
  </si>
  <si>
    <t>US86771WAC91</t>
  </si>
  <si>
    <t>SUMMIT PROPERTIES LTD</t>
  </si>
  <si>
    <t>SMTPLN 2 1/25</t>
  </si>
  <si>
    <t>XS1757821688</t>
  </si>
  <si>
    <t>Ba1</t>
  </si>
  <si>
    <t>Globalworth Real Estate Invest</t>
  </si>
  <si>
    <t>GWILN 3 29/3/25</t>
  </si>
  <si>
    <t>XS1799975922</t>
  </si>
  <si>
    <t>BB+</t>
  </si>
  <si>
    <t>אדמה פתרונות לחקלאות בע"מ</t>
  </si>
  <si>
    <t>אדמה אגח ב</t>
  </si>
  <si>
    <t>שכון ובי אגח  7</t>
  </si>
  <si>
    <t>ריט 1 בע"מ</t>
  </si>
  <si>
    <t>ריט 1     אגח ד</t>
  </si>
  <si>
    <t>קבוצת אשטרום בע"מ</t>
  </si>
  <si>
    <t>אשטרום קב אגח ב</t>
  </si>
  <si>
    <t>סלע קפיטל נדל"ן בע"מ</t>
  </si>
  <si>
    <t>סלע נדלן  אגח ב</t>
  </si>
  <si>
    <t>Aa3.il</t>
  </si>
  <si>
    <t>בראק קפיטל פרופרטיז אן וי</t>
  </si>
  <si>
    <t>בראק אן וי אגחג</t>
  </si>
  <si>
    <t>אמות השקעות בע"מ</t>
  </si>
  <si>
    <t>אמות      אגח ד</t>
  </si>
  <si>
    <t>איירפורט סיטי בע"מ</t>
  </si>
  <si>
    <t>ארפורט    אגח ה</t>
  </si>
  <si>
    <t>דה לסר גרופ לימיטד</t>
  </si>
  <si>
    <t>דה לסר    אגח ה</t>
  </si>
  <si>
    <t>ilA-</t>
  </si>
  <si>
    <t>שכון ובי אגח  8</t>
  </si>
  <si>
    <t>מנורה מבטחים גיוס הון בע"מ</t>
  </si>
  <si>
    <t>מנורה הון התח ד</t>
  </si>
  <si>
    <t>שפיר הנדסה ותעשיה בע"מ</t>
  </si>
  <si>
    <t>שפיר הנדס אגח א</t>
  </si>
  <si>
    <t>קרסו מוטורס בע"מ</t>
  </si>
  <si>
    <t>קרסו מוט' אגח א</t>
  </si>
  <si>
    <t>ריט 1     אגח ה</t>
  </si>
  <si>
    <t>אמות      אגח ה</t>
  </si>
  <si>
    <t>ריט 1     אגח ו</t>
  </si>
  <si>
    <t>עזריאלי   אגח ד</t>
  </si>
  <si>
    <t>Aa1.il</t>
  </si>
  <si>
    <t>ביג       אגח ח</t>
  </si>
  <si>
    <t>סאמיט אחזקות נדל"ן בע"מ</t>
  </si>
  <si>
    <t>סאמיט     אגח ח</t>
  </si>
  <si>
    <t>סלע נדלן  אגח ג</t>
  </si>
  <si>
    <t>סלקום ישראל בע"מ</t>
  </si>
  <si>
    <t>סלקום    אגח יא</t>
  </si>
  <si>
    <t>נמקו ריאלטי לטד</t>
  </si>
  <si>
    <t>נמקו      אגח א</t>
  </si>
  <si>
    <t>הפניקס גיוסי הון (2009)בע"מ</t>
  </si>
  <si>
    <t>פניקס הון אגח ח</t>
  </si>
  <si>
    <t>אלבר שירותי מימונית בע"מ</t>
  </si>
  <si>
    <t>אלבר     אגח טז</t>
  </si>
  <si>
    <t>חלל-תקשורת בע"מ</t>
  </si>
  <si>
    <t>חלל תקש  אגח טז</t>
  </si>
  <si>
    <t>אבגול תעשיות 1953 בע"מ</t>
  </si>
  <si>
    <t>אבגול     אגח ד</t>
  </si>
  <si>
    <t>רבוע כחול נדל"ן בע"מ</t>
  </si>
  <si>
    <t>רבוע נדלן אגח ו</t>
  </si>
  <si>
    <t>רבוע נדלן אגח ז</t>
  </si>
  <si>
    <t>י.ח.דמרי בניה ופיתוח בע"מ</t>
  </si>
  <si>
    <t>דמרי      אגח ז</t>
  </si>
  <si>
    <t>תמר פטרוליום בע"מ</t>
  </si>
  <si>
    <t>תמר פטרו  אגח א</t>
  </si>
  <si>
    <t>מגה אור   אגח ז</t>
  </si>
  <si>
    <t>קרסו מוט' אגח ג</t>
  </si>
  <si>
    <t>פתאל נכסים(אירופה)בע"מ</t>
  </si>
  <si>
    <t>פתאל אירו אגח ג</t>
  </si>
  <si>
    <t>שפיר הנדס אגח ב</t>
  </si>
  <si>
    <t>סקייליין אינווסטמנטס אינק</t>
  </si>
  <si>
    <t>סקייליין  אגח ב</t>
  </si>
  <si>
    <t>Baa1.il</t>
  </si>
  <si>
    <t>אפי נכסים בע"מ</t>
  </si>
  <si>
    <t>אפי נכסים אגח ח</t>
  </si>
  <si>
    <t>ירושלים מימון והנפקות (2005) ב</t>
  </si>
  <si>
    <t>ירושליםהנ אגחיג</t>
  </si>
  <si>
    <t>מגדל הון  אגח ו</t>
  </si>
  <si>
    <t>נקסטקום בע"מ</t>
  </si>
  <si>
    <t>נקסטקום   אגח ב</t>
  </si>
  <si>
    <t>תמר פטרו  אגח ב</t>
  </si>
  <si>
    <t>אלטיטיוד השקעות לימיטד</t>
  </si>
  <si>
    <t>אלטיטיוד  אגח א</t>
  </si>
  <si>
    <t>חברת נמלי ישראל-פיתוח נכסים בע</t>
  </si>
  <si>
    <t>נמלי ישראל אגחא</t>
  </si>
  <si>
    <t>נמלי ישראל אגחב</t>
  </si>
  <si>
    <t>סילברסטין נכסים לימיטד</t>
  </si>
  <si>
    <t>סילברסטין אגח א</t>
  </si>
  <si>
    <t>ספנסר אקוויטי גרופ לימיטד</t>
  </si>
  <si>
    <t>ספנסר     אגח ג</t>
  </si>
  <si>
    <t>נתיבי הגז הטבעי לישראל בע"מ</t>
  </si>
  <si>
    <t>נתיבי גז  אגח ד</t>
  </si>
  <si>
    <t>פתאל החז  אגח ב</t>
  </si>
  <si>
    <t>ביג      אגח יא</t>
  </si>
  <si>
    <t>דמרי      אגח ח</t>
  </si>
  <si>
    <t>מניבים קרן הריט החדשה בע"מ</t>
  </si>
  <si>
    <t>מניבים ריט אגחב</t>
  </si>
  <si>
    <t>שמוס אינטרנשיונל לימיטד</t>
  </si>
  <si>
    <t>שמוס      אגח א</t>
  </si>
  <si>
    <t>ביג      אגח יב</t>
  </si>
  <si>
    <t>עזריאלי   אגח ה</t>
  </si>
  <si>
    <t>עזריאלי   אגח ו</t>
  </si>
  <si>
    <t>רבוע נדלן אגח ח</t>
  </si>
  <si>
    <t>ש.י.ר שלמה נדל"ן בע"מ</t>
  </si>
  <si>
    <t>שלמה נדלן אגח ד</t>
  </si>
  <si>
    <t>A3.il</t>
  </si>
  <si>
    <t>דור אלון אנרגיה בישראל (1988)</t>
  </si>
  <si>
    <t>דור אלון  אגח ז</t>
  </si>
  <si>
    <t>מקורות חברת מים בע"מ</t>
  </si>
  <si>
    <t>מקורות   אגח 11</t>
  </si>
  <si>
    <t>אמות      אגח ו</t>
  </si>
  <si>
    <t>אלבר     אגח יז</t>
  </si>
  <si>
    <t>אלבר     אגח יח</t>
  </si>
  <si>
    <t>פניקס הון אגחיא</t>
  </si>
  <si>
    <t>ביג      אגח יג</t>
  </si>
  <si>
    <t>נמקו      אגח ב</t>
  </si>
  <si>
    <t>הבינלאומי הראשון הנפקות בע"מ</t>
  </si>
  <si>
    <t>בינל הנפק אגח י</t>
  </si>
  <si>
    <t>קבוצת חנן מור אחזקות בע"מ</t>
  </si>
  <si>
    <t>חנן מור   אגח ט</t>
  </si>
  <si>
    <t>קבוצת אורון אחזקות והשקעות בע"</t>
  </si>
  <si>
    <t>אורון קב  אגח ב</t>
  </si>
  <si>
    <t>סילברסטין אגח ב</t>
  </si>
  <si>
    <t>אמ.ג'י.ג'י (בי.וי.אי) לימיטד</t>
  </si>
  <si>
    <t>אמ.ג'יג'י אגח ב</t>
  </si>
  <si>
    <t>אפי נכסים אגח י</t>
  </si>
  <si>
    <t>ארפורט    אגח ט</t>
  </si>
  <si>
    <t>ווסטדייל אמריקה לימיטד</t>
  </si>
  <si>
    <t>ווסטדייל  אגח ב</t>
  </si>
  <si>
    <t>אלדן תחבורה בע"מ</t>
  </si>
  <si>
    <t>אלדן תחבו אגח ו</t>
  </si>
  <si>
    <t>פז חברת הנפט בע"מ</t>
  </si>
  <si>
    <t>פז נפט    אגח ח</t>
  </si>
  <si>
    <t>אמות      אגח ז</t>
  </si>
  <si>
    <t>בינל הנפק התחכה</t>
  </si>
  <si>
    <t>בינל הנפק אגחיא</t>
  </si>
  <si>
    <t>סלע נדלן  אגח ד</t>
  </si>
  <si>
    <t>שכון ובי אגח  9</t>
  </si>
  <si>
    <t>פתאל אירו אגח ד</t>
  </si>
  <si>
    <t>מגוריט ישראל בע"מ</t>
  </si>
  <si>
    <t>מגוריט    אגח ב</t>
  </si>
  <si>
    <t>ביג      אגח טז</t>
  </si>
  <si>
    <t>ביג      אגח יז</t>
  </si>
  <si>
    <t>אלון רבוע כחול ישראל בע"מ</t>
  </si>
  <si>
    <t>אלון רבוע אגח ו</t>
  </si>
  <si>
    <t>משק אנרגיה-אנרגיות מתחדשות בע"</t>
  </si>
  <si>
    <t>משק אנרג  אגח א</t>
  </si>
  <si>
    <t>מ.ל.ר.ן פרוייקטים ומסחר בע"מ</t>
  </si>
  <si>
    <t>מלרן      אגח ב</t>
  </si>
  <si>
    <t>מימון ישיר מקבוצת ישיר (2006)</t>
  </si>
  <si>
    <t>מימון ישיר אגחג</t>
  </si>
  <si>
    <t>ריט 1     אגח ז</t>
  </si>
  <si>
    <t>אפי נכסים אגחיא</t>
  </si>
  <si>
    <t>רני צים מרכזי קניות בע"מ</t>
  </si>
  <si>
    <t>רני צים   אגח ב</t>
  </si>
  <si>
    <t>ירושליםהנ אגחטז</t>
  </si>
  <si>
    <t>אמות      אגח ח</t>
  </si>
  <si>
    <t>קרסו מוט' אגח ד</t>
  </si>
  <si>
    <t>אפי נכסים אגחיב</t>
  </si>
  <si>
    <t>רותם שני יזמות והשקעות בע"מ</t>
  </si>
  <si>
    <t>רותם שני  אגח א</t>
  </si>
  <si>
    <t>אלקטרה נדל"ן בע"מ</t>
  </si>
  <si>
    <t>אלקטרהנדלן אגחו</t>
  </si>
  <si>
    <t>אקסטל לימיטד</t>
  </si>
  <si>
    <t>אקסטל     אגח ג</t>
  </si>
  <si>
    <t>שכון ובי אגח 10</t>
  </si>
  <si>
    <t>מימון ישיר אגחד</t>
  </si>
  <si>
    <t>ריט אזורים - ה.פ ליווינג בע"מ</t>
  </si>
  <si>
    <t>ריט אזורים אגחא</t>
  </si>
  <si>
    <t>מגוריט    אגח ג</t>
  </si>
  <si>
    <t>ג'נריישן קפיטל בע"מ</t>
  </si>
  <si>
    <t>ג'נרישן קפ אגחב</t>
  </si>
  <si>
    <t>מניבים ריט אגחג</t>
  </si>
  <si>
    <t>רציו אנרגיות (מימון) בע"מ</t>
  </si>
  <si>
    <t>רציו מימון אגחד</t>
  </si>
  <si>
    <t>בי קומיוניקיישנס בע"מ</t>
  </si>
  <si>
    <t>בי קומיונק אגחו</t>
  </si>
  <si>
    <t>אפי נכסים אגחיג</t>
  </si>
  <si>
    <t>שפיר הנדס אגח ג</t>
  </si>
  <si>
    <t>עזריאלי  אגח ז</t>
  </si>
  <si>
    <t>עזריאלי אגח ח</t>
  </si>
  <si>
    <t>סטרוברי פילדס ריט לימיטד</t>
  </si>
  <si>
    <t>סטרוברי   אגח ג</t>
  </si>
  <si>
    <t>קבוצת דוראל משאבי אנרגיה מתחדש</t>
  </si>
  <si>
    <t>דוראל     אגח א</t>
  </si>
  <si>
    <t>ע.י. נופר אנרג'י בע"מ</t>
  </si>
  <si>
    <t>נופר אנרג אגח א</t>
  </si>
  <si>
    <t>כלל מימו אגח יב</t>
  </si>
  <si>
    <t>או.פי.סי אנרגיה בע"מ</t>
  </si>
  <si>
    <t>או.פי.סי  אגח ג</t>
  </si>
  <si>
    <t>קבוצת דלק בע"מ</t>
  </si>
  <si>
    <t>דלק קב   אגח לו</t>
  </si>
  <si>
    <t>חנן מור אגח יג</t>
  </si>
  <si>
    <t>נאוויטס פט אגחג</t>
  </si>
  <si>
    <t>ירושליםהנ אגחיח</t>
  </si>
  <si>
    <t>קיסטון אינפרא בע"מ</t>
  </si>
  <si>
    <t>קיסטון אינ אגחא</t>
  </si>
  <si>
    <t>רמות בעיר בע"מ</t>
  </si>
  <si>
    <t>רמות בעיר אגח ב</t>
  </si>
  <si>
    <t>הראל ביטוח מימון והנפקות בע"מ</t>
  </si>
  <si>
    <t>הראל הנפ אגח יח</t>
  </si>
  <si>
    <t>מימון ישיר אגחה</t>
  </si>
  <si>
    <t>פרטנר     אגח ח</t>
  </si>
  <si>
    <t>אשטרום קב אגח ד</t>
  </si>
  <si>
    <t>רני צים אגח ג</t>
  </si>
  <si>
    <t>אנקור הזדמנויות לימיטד</t>
  </si>
  <si>
    <t>אנקור הזד אגח א</t>
  </si>
  <si>
    <t>Baa2.il</t>
  </si>
  <si>
    <t>פרשקובסקי השקעות ובניין בע"מ</t>
  </si>
  <si>
    <t>פרשקובסקי אגחיד</t>
  </si>
  <si>
    <t>סולאיר אנרגיות מתחדשות בע"מ</t>
  </si>
  <si>
    <t>סולאיר אגח א</t>
  </si>
  <si>
    <t>סאמיט אגח יב</t>
  </si>
  <si>
    <t>יו.אמ.איץ' פרופרטיס אינק</t>
  </si>
  <si>
    <t>יו.אמ.איץ' אגחא</t>
  </si>
  <si>
    <t>אפי נכסים אגחיד</t>
  </si>
  <si>
    <t>ג'נרישן קפ אגחג</t>
  </si>
  <si>
    <t>אמ אר אר ת'ירטין לימיטד</t>
  </si>
  <si>
    <t>אמ אר אר  אגח ב</t>
  </si>
  <si>
    <t>אלדן תחבו אגח ז</t>
  </si>
  <si>
    <t>דליה חברות אנרגיה בע"מ</t>
  </si>
  <si>
    <t>דליה אגח א</t>
  </si>
  <si>
    <t>בינל הנפ התח כו</t>
  </si>
  <si>
    <t>מגדל הון  אגח ט</t>
  </si>
  <si>
    <t>מגוריט    אגח ד</t>
  </si>
  <si>
    <t>מניף-שירותים פיננסיים בע"מ</t>
  </si>
  <si>
    <t>מניף אגח א</t>
  </si>
  <si>
    <t>גמא ניהול וסליקה בע"מ</t>
  </si>
  <si>
    <t>גמא אגח ג</t>
  </si>
  <si>
    <t>סולגרין בע"מ</t>
  </si>
  <si>
    <t>סולגרין אגח ב</t>
  </si>
  <si>
    <t>צ.מ.ח המרמן בע"מ</t>
  </si>
  <si>
    <t>צמח המרמן אגח ז</t>
  </si>
  <si>
    <t>פאי סיאם בע"מ</t>
  </si>
  <si>
    <t>פאי סיאם אגח א</t>
  </si>
  <si>
    <t>קבוצת יובלים השקעות בע"מ</t>
  </si>
  <si>
    <t>יובלים אגח ב</t>
  </si>
  <si>
    <t>מכלול מימון בע"מ</t>
  </si>
  <si>
    <t>מכלול אגח א</t>
  </si>
  <si>
    <t>עמרם אברהם חברה לבנין בע"מ</t>
  </si>
  <si>
    <t>עמרם אברהם אגחא</t>
  </si>
  <si>
    <t>פניקס הון אגחיג</t>
  </si>
  <si>
    <t>קבוצת אקרו בע"מ</t>
  </si>
  <si>
    <t>אקרו אגח א</t>
  </si>
  <si>
    <t>ספיר קורפ בע"מ</t>
  </si>
  <si>
    <t>ספיר קור אגח יט</t>
  </si>
  <si>
    <t>ספנסר     אגח ד</t>
  </si>
  <si>
    <t>אלוני-חץ נכסים והשקעות בע"מ</t>
  </si>
  <si>
    <t>אלוני חץ אגח טו</t>
  </si>
  <si>
    <t>בינל הנפ התח כז</t>
  </si>
  <si>
    <t>מטריקס אי.טי בע"מ</t>
  </si>
  <si>
    <t>מטריקס אגח ב</t>
  </si>
  <si>
    <t>חנן מור אגח טו</t>
  </si>
  <si>
    <t>תנופורט (1990) בע"מ</t>
  </si>
  <si>
    <t>תנופורט   אגח ב</t>
  </si>
  <si>
    <t>קרסו נדל"ן בע"מ</t>
  </si>
  <si>
    <t>קרסו נדלן אגח א</t>
  </si>
  <si>
    <t>חג'ג'    אגח יג</t>
  </si>
  <si>
    <t>מרדכי אביב תעשיות בניה (1973)</t>
  </si>
  <si>
    <t>אביב בניה אגח 7</t>
  </si>
  <si>
    <t>אמ.די.ג'י. ריאל אסטייט גלובל ל</t>
  </si>
  <si>
    <t>אמ.די.ג'י אגח ה</t>
  </si>
  <si>
    <t>משולם לוינשטין הנדסה וקבלנות ב</t>
  </si>
  <si>
    <t>לונשטן הנד אגחה</t>
  </si>
  <si>
    <t>דיסקונט מנ נד ט</t>
  </si>
  <si>
    <t>פועלים התח נד ז</t>
  </si>
  <si>
    <t>פועלים  אגח 101</t>
  </si>
  <si>
    <t>פועלים  אגח 201</t>
  </si>
  <si>
    <t>חברת הכשרת הישוב בישראל בע"מ</t>
  </si>
  <si>
    <t>הכשרת ישוב אג25</t>
  </si>
  <si>
    <t>מימון ישיר אגחו</t>
  </si>
  <si>
    <t>מז טפ הנ אגח 66</t>
  </si>
  <si>
    <t>מז טפ הנפ הת 65</t>
  </si>
  <si>
    <t>אלבר     אגח יט</t>
  </si>
  <si>
    <t>אלבר      אגח כ</t>
  </si>
  <si>
    <t>מגדל הון  אגח י</t>
  </si>
  <si>
    <t>מגוריט    אגח ה</t>
  </si>
  <si>
    <t>אלדן תחבו אגח ח</t>
  </si>
  <si>
    <t>אלדן תחבו אגח ט</t>
  </si>
  <si>
    <t>יוניברסל מוטורס ישראל בע"מ</t>
  </si>
  <si>
    <t>יוניברסל  אגח ה</t>
  </si>
  <si>
    <t>יוניברסל  אגח ו</t>
  </si>
  <si>
    <t>ש.שלמה החזקות בע"מ</t>
  </si>
  <si>
    <t>שלמה החז אגח יט</t>
  </si>
  <si>
    <t>שלמה החז אגח  כ</t>
  </si>
  <si>
    <t>הראל הנפ אגח יט</t>
  </si>
  <si>
    <t>דלק קב אגח לז</t>
  </si>
  <si>
    <t>נורסטאר החזקות אינק (חברה זרה)</t>
  </si>
  <si>
    <t>נורסטאר  אגח יג</t>
  </si>
  <si>
    <t>גבאי מניבים ופיתוח בע"מ</t>
  </si>
  <si>
    <t>גבאי מניבאגח יד</t>
  </si>
  <si>
    <t>דה לסר    אגח ח</t>
  </si>
  <si>
    <t>אלומיי    אגח ה</t>
  </si>
  <si>
    <t>להב אל.אר רילאסטייט בע"מ</t>
  </si>
  <si>
    <t>להב       אגח ג</t>
  </si>
  <si>
    <t>כלל החזקות עסקי ביטוח בע"מ</t>
  </si>
  <si>
    <t>כלל ביטוח אגח א</t>
  </si>
  <si>
    <t>כלל ביטוח  אג ב</t>
  </si>
  <si>
    <t>אמפא יובלים דיור להשכרה בע"מ</t>
  </si>
  <si>
    <t>אמפא יובל אגח א</t>
  </si>
  <si>
    <t>דליה      אגח ב</t>
  </si>
  <si>
    <t>חברה לנכסים ולבנין בע"מ</t>
  </si>
  <si>
    <t>נכסים ובנ אגח י</t>
  </si>
  <si>
    <t>מניבים ריט אגחד</t>
  </si>
  <si>
    <t>וילאר     אגח י</t>
  </si>
  <si>
    <t>סיאון אינווסטמנט קורפוריישן</t>
  </si>
  <si>
    <t>סיאון     אגח א</t>
  </si>
  <si>
    <t>מליסרון  אגח כא</t>
  </si>
  <si>
    <t>בזן      אגח יג</t>
  </si>
  <si>
    <t>פניקס הון אגחיב</t>
  </si>
  <si>
    <t>ארפורט   אגח י</t>
  </si>
  <si>
    <t>ארפורט   אגח יא</t>
  </si>
  <si>
    <t>דלק ישראל נכסים (ד.פ.)בע"מ</t>
  </si>
  <si>
    <t>דלק נכסים אגח א</t>
  </si>
  <si>
    <t>חברת החשמל לישראל בע"מ</t>
  </si>
  <si>
    <t>חשמל     אגח 34</t>
  </si>
  <si>
    <t>חשמל     אגח 35</t>
  </si>
  <si>
    <t>מז טפ הנ אגח 67</t>
  </si>
  <si>
    <t>איסתא בע"מ</t>
  </si>
  <si>
    <t>איסתא אג א</t>
  </si>
  <si>
    <t>פסיפיק אוק אסאואר(בי וי איי) ה</t>
  </si>
  <si>
    <t>פסיפיק אגח ג</t>
  </si>
  <si>
    <t>נופר אנרג  אג ב</t>
  </si>
  <si>
    <t>נופר אנרג אגח ג</t>
  </si>
  <si>
    <t>שיכון ובינוי אנרגיה בע"מ</t>
  </si>
  <si>
    <t>שוב אנרגיה אגחא</t>
  </si>
  <si>
    <t>יובלים אגח ג</t>
  </si>
  <si>
    <t>אחים דוניץ בע"מ</t>
  </si>
  <si>
    <t>דוניץ     אגח ב</t>
  </si>
  <si>
    <t>נמקו      אגח ג</t>
  </si>
  <si>
    <t>בוני התיכון הנדסה אזרחית ותשתי</t>
  </si>
  <si>
    <t>בוני תכון אגחכא</t>
  </si>
  <si>
    <t>פתאל אירו אגח ה</t>
  </si>
  <si>
    <t>מנורה הון התח ח</t>
  </si>
  <si>
    <t>בית זיקוק אשדוד בע"מ</t>
  </si>
  <si>
    <t>בית זיקוק אגח 2</t>
  </si>
  <si>
    <t>אשטרום קב אגח ה</t>
  </si>
  <si>
    <t>גפן מגורים והתחדשות בע"מ</t>
  </si>
  <si>
    <t>גפן מגורים אג א</t>
  </si>
  <si>
    <t>פועלים  אגח 202</t>
  </si>
  <si>
    <t>פועלים  אגח 203</t>
  </si>
  <si>
    <t>פועלים הת נדח ט</t>
  </si>
  <si>
    <t>אמ.די.ג'י אגח ו</t>
  </si>
  <si>
    <t>כלל ביטוח אגח ג</t>
  </si>
  <si>
    <t>ירושליםהנ אגחיט</t>
  </si>
  <si>
    <t>פועלים הת נד יא</t>
  </si>
  <si>
    <t>לאומי אגח 185</t>
  </si>
  <si>
    <t>לאומי אגח 186</t>
  </si>
  <si>
    <t>פניקס הון אגחטו</t>
  </si>
  <si>
    <t>מז טפ הנ אגח 68</t>
  </si>
  <si>
    <t>ביג      אגח כא</t>
  </si>
  <si>
    <t>ישפרו בע"מ</t>
  </si>
  <si>
    <t>ישפרו אגח א</t>
  </si>
  <si>
    <t>לוזון רונסון אן.וי.</t>
  </si>
  <si>
    <t>לוזון רונ אגח א</t>
  </si>
  <si>
    <t>עמרם אברהם אגחב</t>
  </si>
  <si>
    <t>קרסו מוט' אגח ה</t>
  </si>
  <si>
    <t>אלומיי    אגח ו</t>
  </si>
  <si>
    <t>דיסק מנ אגח  טז</t>
  </si>
  <si>
    <t>או.פי.סי אגח ד</t>
  </si>
  <si>
    <t>אאורה השקעות בע"מ</t>
  </si>
  <si>
    <t>אאורה אגח יח</t>
  </si>
  <si>
    <t>מגוריט    אגח ו</t>
  </si>
  <si>
    <t>ג'י סיטי בע"מ</t>
  </si>
  <si>
    <t>ג'י סיטי אגח יח</t>
  </si>
  <si>
    <t>פתאל החז  אגח ה</t>
  </si>
  <si>
    <t>יובלים    אגח ד</t>
  </si>
  <si>
    <t>לייטסטון  אגח ד</t>
  </si>
  <si>
    <t>קבוצת מנרב בע"מ</t>
  </si>
  <si>
    <t>מנרב      אגח ה</t>
  </si>
  <si>
    <t>נאוויטס פט אגחו</t>
  </si>
  <si>
    <t>אמות      אגח ט</t>
  </si>
  <si>
    <t>אמות      אגח י</t>
  </si>
  <si>
    <t>ג'י סיטי אגח יא</t>
  </si>
  <si>
    <t>ג'י סיטי אגח יב</t>
  </si>
  <si>
    <t>ג'י סיטי אגח יג</t>
  </si>
  <si>
    <t>ג'י סיטי אגח יד</t>
  </si>
  <si>
    <t>ג'י סיטי אגח טו</t>
  </si>
  <si>
    <t>ג'י סיטי אגח טז</t>
  </si>
  <si>
    <t>שלמה החז אגח יח</t>
  </si>
  <si>
    <t>מנרב      אגח ד</t>
  </si>
  <si>
    <t>אדגר השקעות ופיתוח בע"מ</t>
  </si>
  <si>
    <t>אדגר      אגח י</t>
  </si>
  <si>
    <t>אדגר     אגח יא</t>
  </si>
  <si>
    <t>אדגר אגח יב</t>
  </si>
  <si>
    <t>מבנה נדל"ן (כ.ד) בע"מ</t>
  </si>
  <si>
    <t>מבנה אגח יז</t>
  </si>
  <si>
    <t>מבנה אגח יט</t>
  </si>
  <si>
    <t>מבנה אגח כ</t>
  </si>
  <si>
    <t>מבנה אגח כג</t>
  </si>
  <si>
    <t>מבנה אגח כה</t>
  </si>
  <si>
    <t>בזק      אגח 10</t>
  </si>
  <si>
    <t>בזק      אגח 11</t>
  </si>
  <si>
    <t>בזק      אגח 12</t>
  </si>
  <si>
    <t>בזק אגח 13</t>
  </si>
  <si>
    <t>בזק אגח 14</t>
  </si>
  <si>
    <t>מז טפ הנפק   45</t>
  </si>
  <si>
    <t>מז טפ הנפק   46</t>
  </si>
  <si>
    <t>מז טפ הנפק   49</t>
  </si>
  <si>
    <t>מז טפ הנפק הת50</t>
  </si>
  <si>
    <t>מז טפ הנפק   52</t>
  </si>
  <si>
    <t>מז טפ הנפ אגח57</t>
  </si>
  <si>
    <t>מז טפ הנפ אגח59</t>
  </si>
  <si>
    <t>מז טפ הנ אגח 62</t>
  </si>
  <si>
    <t>מז טפ הנ אגח 63</t>
  </si>
  <si>
    <t>מז טפ הנ אגח 64</t>
  </si>
  <si>
    <t>ישראמקו נגב 2 שותפות מוגבלת</t>
  </si>
  <si>
    <t>ישראמקו   אגח א</t>
  </si>
  <si>
    <t>ישראמקו   אגח ג</t>
  </si>
  <si>
    <t>ממן-מסופי מטען וניטול בע"מ</t>
  </si>
  <si>
    <t>ממן       אגח ג</t>
  </si>
  <si>
    <t>אשטרום נכסים בע"מ</t>
  </si>
  <si>
    <t>אשטרום נכ אגח12</t>
  </si>
  <si>
    <t>אשטרום נכ אגח13</t>
  </si>
  <si>
    <t>תדיראן גרופ בע"מ</t>
  </si>
  <si>
    <t>תדיראן גרו אגח3</t>
  </si>
  <si>
    <t>בזן      אגח יב</t>
  </si>
  <si>
    <t>אספן גרופ בע"מ</t>
  </si>
  <si>
    <t>אספן גרופ אגח ח</t>
  </si>
  <si>
    <t>אספן גרופ אגח ט</t>
  </si>
  <si>
    <t>מליסרון   אגח י</t>
  </si>
  <si>
    <t>מליסרון  אגח יא</t>
  </si>
  <si>
    <t>מליסרון  אגח יד</t>
  </si>
  <si>
    <t>מליסרון  אגח טז</t>
  </si>
  <si>
    <t>מליסרון  אגח יז</t>
  </si>
  <si>
    <t>מליסרון  אגח יח</t>
  </si>
  <si>
    <t>מליסרון  אגח יט</t>
  </si>
  <si>
    <t>מליסרון אגח כ</t>
  </si>
  <si>
    <t>פריורטק בע"מ</t>
  </si>
  <si>
    <t>פריורטק אגח א</t>
  </si>
  <si>
    <t>ספיר קור אגח יח</t>
  </si>
  <si>
    <t>ארי נדל"ן (ארנה) השקעות בע"מ</t>
  </si>
  <si>
    <t>ארי נדלן אגח א</t>
  </si>
  <si>
    <t>אאורה    אגח טו</t>
  </si>
  <si>
    <t>אאורה    אגח טז</t>
  </si>
  <si>
    <t>אלרוב נדל"ן ומלונאות בע"מ</t>
  </si>
  <si>
    <t>אלרוב נדלן אגחו</t>
  </si>
  <si>
    <t>אלוני חץ  אגח י</t>
  </si>
  <si>
    <t>אלוני חץ אגח יא</t>
  </si>
  <si>
    <t>אס.אר. אקורד בע"מ</t>
  </si>
  <si>
    <t>אסאר אקורד אגחא</t>
  </si>
  <si>
    <t>אסאר אקורד אגחב</t>
  </si>
  <si>
    <t>ישראל קנדה (ט.ר) בע"מ</t>
  </si>
  <si>
    <t>ישראל קנדה אגחז</t>
  </si>
  <si>
    <t>גיבוי אחזקות בע"מ</t>
  </si>
  <si>
    <t>גיבוי אחז אגח ב</t>
  </si>
  <si>
    <t>קבוצת עמוס לוזון יזמות ואנרגיה</t>
  </si>
  <si>
    <t>לוזון קב  אגח ח</t>
  </si>
  <si>
    <t>וויי-בוקס נדל"ן בע"מ</t>
  </si>
  <si>
    <t>וויי בוקס אגח ד</t>
  </si>
  <si>
    <t>חברהלישראלאגח12</t>
  </si>
  <si>
    <t>חברהלישראלאגח14</t>
  </si>
  <si>
    <t>חברהלישראלאגח15</t>
  </si>
  <si>
    <t>הראל השקעות בביטוח ושרותים פינ</t>
  </si>
  <si>
    <t>הראל השק אגח א</t>
  </si>
  <si>
    <t>חשמל     אגח 27</t>
  </si>
  <si>
    <t>חשמל     אגח 29</t>
  </si>
  <si>
    <t>חשמל     אגח 31</t>
  </si>
  <si>
    <t>חשמל     אגח 33</t>
  </si>
  <si>
    <t>לאומי   אגח 179</t>
  </si>
  <si>
    <t>לאומי התח נד404</t>
  </si>
  <si>
    <t>לאומי אגח 182</t>
  </si>
  <si>
    <t>לאומי אגח 183</t>
  </si>
  <si>
    <t>לאומי אגח 184</t>
  </si>
  <si>
    <t>לאומי התח נד405</t>
  </si>
  <si>
    <t>הכשרת ישוב אג21</t>
  </si>
  <si>
    <t>הכשרת ישוב אג22</t>
  </si>
  <si>
    <t>הכשרת ישוב אג23</t>
  </si>
  <si>
    <t>ישרס חברה להשקעות בע"מ</t>
  </si>
  <si>
    <t>ישרס     אגח יד</t>
  </si>
  <si>
    <t>ישרס     אגח טו</t>
  </si>
  <si>
    <t>ישרס     אגח טז</t>
  </si>
  <si>
    <t>ישרס     אגח יח</t>
  </si>
  <si>
    <t>ישרס אגח יט</t>
  </si>
  <si>
    <t>דלתא-גליל תעשיות בע"מ</t>
  </si>
  <si>
    <t>דלתא גליל אגח א</t>
  </si>
  <si>
    <t>חברת השקעות דיסקונט בע"מ</t>
  </si>
  <si>
    <t>דיסק השק  אגח ו</t>
  </si>
  <si>
    <t>ilBBB-</t>
  </si>
  <si>
    <t>דיסק השק  אגח י</t>
  </si>
  <si>
    <t>דיסק השק אגח יא</t>
  </si>
  <si>
    <t>פועלים התח נד ה</t>
  </si>
  <si>
    <t>פועלים  אגח 100</t>
  </si>
  <si>
    <t>פועלים  אגח 200</t>
  </si>
  <si>
    <t>פועלים התח נד ו</t>
  </si>
  <si>
    <t>אלקו בע"מ</t>
  </si>
  <si>
    <t>אלקו     אגח יג</t>
  </si>
  <si>
    <t>נכסים ובנ אגח ד</t>
  </si>
  <si>
    <t>אזורים-חברה להשקעות בפתוח ובבנ</t>
  </si>
  <si>
    <t>אזורים   אגח 13</t>
  </si>
  <si>
    <t>אזורים   אגח 14</t>
  </si>
  <si>
    <t>אזורים   אגח 15</t>
  </si>
  <si>
    <t>אנלייט אנרגיה מתחדשת בע"מ</t>
  </si>
  <si>
    <t>אנלייט אנר אגחו</t>
  </si>
  <si>
    <t>אנלייט אנר אג ג</t>
  </si>
  <si>
    <t>אנלייט אנ אגח ד</t>
  </si>
  <si>
    <t>אלקטרה בע"מ</t>
  </si>
  <si>
    <t>אלקטרה    אגח ה</t>
  </si>
  <si>
    <t>אלקטרה אגח ו</t>
  </si>
  <si>
    <t>שטראוס גרופ בע"מ</t>
  </si>
  <si>
    <t>שטראוס    אגח ה</t>
  </si>
  <si>
    <t>שטראוס    אגח ו</t>
  </si>
  <si>
    <t>דיסק מנ  אגח יד</t>
  </si>
  <si>
    <t>דיסקונט מנ נד ז</t>
  </si>
  <si>
    <t>דיסק מנ אגח טו</t>
  </si>
  <si>
    <t>דיסקונט מנ נד ח</t>
  </si>
  <si>
    <t>אקויטל בע"מ</t>
  </si>
  <si>
    <t>אקויטל    אגח 3</t>
  </si>
  <si>
    <t>גב ים     אגח ט</t>
  </si>
  <si>
    <t>גב ים     אגח י</t>
  </si>
  <si>
    <t>הפניקס אחזקות בע"מ</t>
  </si>
  <si>
    <t>הפניקס    אגח 5</t>
  </si>
  <si>
    <t>הפניקס    אגח 6</t>
  </si>
  <si>
    <t>גבאי מניב אגח י</t>
  </si>
  <si>
    <t>גבאי מניבאגח יא</t>
  </si>
  <si>
    <t>גבאי מניבאגח יג</t>
  </si>
  <si>
    <t>שופרסל בע"מ</t>
  </si>
  <si>
    <t>שופרסל    אגח ו</t>
  </si>
  <si>
    <t>חג'ג'    אגח יא</t>
  </si>
  <si>
    <t>חג'ג'    אגח יב</t>
  </si>
  <si>
    <t>CITYCON TREASURY BV</t>
  </si>
  <si>
    <t>CITCON 1.25 9/26</t>
  </si>
  <si>
    <t>XS1485608118</t>
  </si>
  <si>
    <t>GRAND CITY PROPERTIES SA</t>
  </si>
  <si>
    <t>GYCGR 2.5 12/49</t>
  </si>
  <si>
    <t>XS1811181566</t>
  </si>
  <si>
    <t>ICL Group Ltd</t>
  </si>
  <si>
    <t>ICLIT 6.375 5/38</t>
  </si>
  <si>
    <t>IL0028103310</t>
  </si>
  <si>
    <t>AROUNDTOWN SA</t>
  </si>
  <si>
    <t>ARNDTN 3 10/29</t>
  </si>
  <si>
    <t>XS1700429308</t>
  </si>
  <si>
    <t>BBB+</t>
  </si>
  <si>
    <t>CITCON 2.375 1/27</t>
  </si>
  <si>
    <t>XS1822791619</t>
  </si>
  <si>
    <t>Atrium European Real Estate Lt</t>
  </si>
  <si>
    <t>ATRSAV 3 09/25</t>
  </si>
  <si>
    <t>XS1829325239</t>
  </si>
  <si>
    <t>ARNDTN 5.375 3/29</t>
  </si>
  <si>
    <t>XS1964701822</t>
  </si>
  <si>
    <t>Bank Leumi Le-Israel BM</t>
  </si>
  <si>
    <t>LUMIIT 3.275 1/31</t>
  </si>
  <si>
    <t>IL0060404899</t>
  </si>
  <si>
    <t>EXPEDIA GROUP INC</t>
  </si>
  <si>
    <t>EXPE 6.25 05/25</t>
  </si>
  <si>
    <t>US30212PAS48</t>
  </si>
  <si>
    <t>GWILN 2.95 7/26</t>
  </si>
  <si>
    <t>XS2208868914</t>
  </si>
  <si>
    <t>LEVIATHAN BOND LTD</t>
  </si>
  <si>
    <t>LVIATH 6.125 6/25</t>
  </si>
  <si>
    <t>IL0011677742</t>
  </si>
  <si>
    <t>BB-</t>
  </si>
  <si>
    <t>LVIATH 6.5 6/27</t>
  </si>
  <si>
    <t>IL0011677825</t>
  </si>
  <si>
    <t>LVIATH 6.75 6/30</t>
  </si>
  <si>
    <t>IL0011677908</t>
  </si>
  <si>
    <t>GYCGR 1.5 A /LD</t>
  </si>
  <si>
    <t>XS2271225281</t>
  </si>
  <si>
    <t>TEVA PHARM FNC NL II</t>
  </si>
  <si>
    <t>TEVA 6 1/25</t>
  </si>
  <si>
    <t>XS2198213956</t>
  </si>
  <si>
    <t>BROADCOM INC</t>
  </si>
  <si>
    <t>AVGO 4.15 11/30</t>
  </si>
  <si>
    <t>US11135FAQ46</t>
  </si>
  <si>
    <t>Baa3</t>
  </si>
  <si>
    <t>CITCON 1.625 03/28</t>
  </si>
  <si>
    <t>XS2310411090</t>
  </si>
  <si>
    <t>ENERGEAN ISRAEL FINANCE</t>
  </si>
  <si>
    <t>ENOIGA 5.875 30/3/31</t>
  </si>
  <si>
    <t>IL0011736811</t>
  </si>
  <si>
    <t>ITHACA ENERGY NORTH</t>
  </si>
  <si>
    <t>IAECN 9 07/26</t>
  </si>
  <si>
    <t>USG49774AB18</t>
  </si>
  <si>
    <t>B3</t>
  </si>
  <si>
    <t>WELLTEC INTERNATIONAL</t>
  </si>
  <si>
    <t>WELTEC 8.25 10/26</t>
  </si>
  <si>
    <t>USK9900LAA19</t>
  </si>
  <si>
    <t>B+</t>
  </si>
  <si>
    <t>ARNDTN 1.625 1/28</t>
  </si>
  <si>
    <t>XS1761721262</t>
  </si>
  <si>
    <t>TEVA PHARMACEUTICALS NE</t>
  </si>
  <si>
    <t>TEVA 4.75 05/27</t>
  </si>
  <si>
    <t>US88167AAP66</t>
  </si>
  <si>
    <t>TEVA 3.75 05/27</t>
  </si>
  <si>
    <t>XS2406607098</t>
  </si>
  <si>
    <t>TEVA 4.375 5/30</t>
  </si>
  <si>
    <t>XS2406607171</t>
  </si>
  <si>
    <t>ENERGEAN PLC</t>
  </si>
  <si>
    <t>ENOGLN 6.5 4/27</t>
  </si>
  <si>
    <t>USG3044DAA49</t>
  </si>
  <si>
    <t>ARNDTN 1.45 7/28</t>
  </si>
  <si>
    <t>XS2023873149</t>
  </si>
  <si>
    <t>ISRAEL ELECTRIC CORP LTD</t>
  </si>
  <si>
    <t>ISRELE 3.75 2/32</t>
  </si>
  <si>
    <t>IL0060004004</t>
  </si>
  <si>
    <t>BLUE OWL CAPITAL CORP</t>
  </si>
  <si>
    <t>ORCC 2 06/28</t>
  </si>
  <si>
    <t>US69121KAG94</t>
  </si>
  <si>
    <t>Skandinaviska Enskilda Banken</t>
  </si>
  <si>
    <t>SEB 6.875 12/49</t>
  </si>
  <si>
    <t>XS2479344561</t>
  </si>
  <si>
    <t>GENERAL MOTORS CO</t>
  </si>
  <si>
    <t>GM 5.6 15/32</t>
  </si>
  <si>
    <t>US37045VAZ31</t>
  </si>
  <si>
    <t>UNITED RENTALS NORTH AM</t>
  </si>
  <si>
    <t>URI 6 12/29</t>
  </si>
  <si>
    <t>US911365BQ63</t>
  </si>
  <si>
    <t>BLACKSTONE HOLDINGS FINA</t>
  </si>
  <si>
    <t>BX 6.2 04/33</t>
  </si>
  <si>
    <t>US09261BAK61</t>
  </si>
  <si>
    <t>A+</t>
  </si>
  <si>
    <t>META PLATFORMS INC</t>
  </si>
  <si>
    <t>META 3.85 08/32</t>
  </si>
  <si>
    <t>US30303M8H84</t>
  </si>
  <si>
    <t>A1</t>
  </si>
  <si>
    <t>LLOYDS BANKING GROUP PLC</t>
  </si>
  <si>
    <t>LLOYDS 8.5 12/49</t>
  </si>
  <si>
    <t>XS2575900977</t>
  </si>
  <si>
    <t>DELL INT LLC / EMC CORP</t>
  </si>
  <si>
    <t>DELL 5.75 02/33</t>
  </si>
  <si>
    <t>US24703DBL47</t>
  </si>
  <si>
    <t>Israel Discount Bank Ltd</t>
  </si>
  <si>
    <t>IDBILI 5.375 26/1/28</t>
  </si>
  <si>
    <t>IL0011920878</t>
  </si>
  <si>
    <t>A3</t>
  </si>
  <si>
    <t>BNP Paribas SA</t>
  </si>
  <si>
    <t>BNP 7.375 12/49</t>
  </si>
  <si>
    <t>FR001400F2H9</t>
  </si>
  <si>
    <t>ASHTEAD CAPITAL INC</t>
  </si>
  <si>
    <t>AHTLN 5.55 5/33</t>
  </si>
  <si>
    <t>US045054AQ67</t>
  </si>
  <si>
    <t>ORACLE CORP</t>
  </si>
  <si>
    <t>ORCL 4.9 02/33</t>
  </si>
  <si>
    <t>US68389XCP87</t>
  </si>
  <si>
    <t>ORCL 5.55 02/53</t>
  </si>
  <si>
    <t>US68389XCQ60</t>
  </si>
  <si>
    <t>FORD MOTOR CREDIT CO LLC</t>
  </si>
  <si>
    <t>F 4.867 08/27</t>
  </si>
  <si>
    <t>XS2586123965</t>
  </si>
  <si>
    <t>ING GROEP NV</t>
  </si>
  <si>
    <t>INTNED 7.5 5/28</t>
  </si>
  <si>
    <t>XS2585240984</t>
  </si>
  <si>
    <t>Jacobs Engineering Group Inc</t>
  </si>
  <si>
    <t>J 5.9 03/33</t>
  </si>
  <si>
    <t>US469814AA50</t>
  </si>
  <si>
    <t>SWEDBANK AB</t>
  </si>
  <si>
    <t>SWEDA 7.625 3/28</t>
  </si>
  <si>
    <t>XS2580715147</t>
  </si>
  <si>
    <t>LLOYDS 6.625 2/6/33</t>
  </si>
  <si>
    <t>XS2591847970</t>
  </si>
  <si>
    <t>TEVA 7.875 9/31</t>
  </si>
  <si>
    <t>XS2592804194</t>
  </si>
  <si>
    <t>TEVA 7.375 15/9/29</t>
  </si>
  <si>
    <t>XS2592804434</t>
  </si>
  <si>
    <t>GENERAL MOTORS FINL CO</t>
  </si>
  <si>
    <t>GM 5.85 6/4/30</t>
  </si>
  <si>
    <t>US37045XEG79</t>
  </si>
  <si>
    <t>META 4.95 05/33</t>
  </si>
  <si>
    <t>US30303M8N52</t>
  </si>
  <si>
    <t>TANGER PROPERTIES LP</t>
  </si>
  <si>
    <t>SKT 2.75 9/31</t>
  </si>
  <si>
    <t>US875484AL13</t>
  </si>
  <si>
    <t>ELECTRICITE DE FRANCE SA</t>
  </si>
  <si>
    <t>EDF 5.7 5/28</t>
  </si>
  <si>
    <t>USF29416AB40</t>
  </si>
  <si>
    <t>EDF 6.25 05/33</t>
  </si>
  <si>
    <t>US28504DAC74</t>
  </si>
  <si>
    <t>F 7.2 10/6/30</t>
  </si>
  <si>
    <t>US345397D427</t>
  </si>
  <si>
    <t>OWL Rock Core Income Corp</t>
  </si>
  <si>
    <t>ORCINC 7.95 6/28</t>
  </si>
  <si>
    <t>US69120VAR24</t>
  </si>
  <si>
    <t>ENOIGA 8.5 30/9/33</t>
  </si>
  <si>
    <t>IL0011971442</t>
  </si>
  <si>
    <t>FS KKR Capital Corp</t>
  </si>
  <si>
    <t>FSK 7.875 01/29</t>
  </si>
  <si>
    <t>US302635AM98</t>
  </si>
  <si>
    <t>GM 6.1 01.07.34</t>
  </si>
  <si>
    <t>US37045XEP78</t>
  </si>
  <si>
    <t>GM 5.8 01/29</t>
  </si>
  <si>
    <t>US37045XEN21</t>
  </si>
  <si>
    <t>F 5.8 03/27</t>
  </si>
  <si>
    <t>US345397D831</t>
  </si>
  <si>
    <t>OBDC 5.95 03/29</t>
  </si>
  <si>
    <t>US69121KAH77</t>
  </si>
  <si>
    <t>Blue Owl Credit Income Corp</t>
  </si>
  <si>
    <t>OCINCC 6.65 3/31</t>
  </si>
  <si>
    <t>US69120VAX91</t>
  </si>
  <si>
    <t>GM 5.75 02/31</t>
  </si>
  <si>
    <t>US37045XER35</t>
  </si>
  <si>
    <t>SWEDA 7.75 LD</t>
  </si>
  <si>
    <t>XS2759983385</t>
  </si>
  <si>
    <t>KYNDRYL HOLDINGS INC</t>
  </si>
  <si>
    <t>KD 6.35 02/34</t>
  </si>
  <si>
    <t>US50155QAN07</t>
  </si>
  <si>
    <t>URI 6.125 03/34</t>
  </si>
  <si>
    <t>US911365BR47</t>
  </si>
  <si>
    <t>Ba2</t>
  </si>
  <si>
    <t>HEATHROW FINANCE PLC</t>
  </si>
  <si>
    <t>HTHROW 6.625 3/31</t>
  </si>
  <si>
    <t>XS2782148261</t>
  </si>
  <si>
    <t>B1</t>
  </si>
  <si>
    <t>APOLLO DEBT SOLUTIONS BD</t>
  </si>
  <si>
    <t>APDESO 6.9 4/29</t>
  </si>
  <si>
    <t>US03770DAA19</t>
  </si>
  <si>
    <t>PORT OF NEWCASTLE INVEST</t>
  </si>
  <si>
    <t>PONEIV 5.9 11/31</t>
  </si>
  <si>
    <t>USQ7700PAA23</t>
  </si>
  <si>
    <t>ALCOA NEDERLAND HOLDING</t>
  </si>
  <si>
    <t>AA 6.125 5/28</t>
  </si>
  <si>
    <t>US013822AC54</t>
  </si>
  <si>
    <t>BB</t>
  </si>
  <si>
    <t>BARCLAYS PLC</t>
  </si>
  <si>
    <t>BACR VAR 8/28</t>
  </si>
  <si>
    <t>US06738EBY05</t>
  </si>
  <si>
    <t>ARNDTN 0.625 7/9/25</t>
  </si>
  <si>
    <t>XS2023872174</t>
  </si>
  <si>
    <t>ARNDTN 1.5 28/5/26</t>
  </si>
  <si>
    <t>XS1843435501</t>
  </si>
  <si>
    <t>ARNDT 0.375 4/27</t>
  </si>
  <si>
    <t>XS2421195848</t>
  </si>
  <si>
    <t>ARNDTN 0 07/26</t>
  </si>
  <si>
    <t>XS2273810510</t>
  </si>
  <si>
    <t>ORCL 6.25 11/32</t>
  </si>
  <si>
    <t>US68389XCJ28</t>
  </si>
  <si>
    <t>F 7.35 3/30</t>
  </si>
  <si>
    <t>US345397C684</t>
  </si>
  <si>
    <t>VOLKSWAGEN GROUP AMERICA</t>
  </si>
  <si>
    <t>VW 3.75 5/30</t>
  </si>
  <si>
    <t>US928668BF80</t>
  </si>
  <si>
    <t>ORCL 4.65  5/30</t>
  </si>
  <si>
    <t>US68389XCN30</t>
  </si>
  <si>
    <t>CVS HEALTH CORP</t>
  </si>
  <si>
    <t>CVS 5.3 15/6/33</t>
  </si>
  <si>
    <t>US126650DY37</t>
  </si>
  <si>
    <t>OCINCC 7.75 9/27</t>
  </si>
  <si>
    <t>US69120VAP67</t>
  </si>
  <si>
    <t>VIVION INVESTMENTS</t>
  </si>
  <si>
    <t>VIVION 7.9 8/28</t>
  </si>
  <si>
    <t>XS2658230094</t>
  </si>
  <si>
    <t>GM 6.4 1/33</t>
  </si>
  <si>
    <t>US37045XED49</t>
  </si>
  <si>
    <t>בראק אן וי אגחב</t>
  </si>
  <si>
    <t>אשטרום קב אגח ג</t>
  </si>
  <si>
    <t>סאפיינס אינטרנשיונל קורפוריישן</t>
  </si>
  <si>
    <t>סאפיינס   אגח ב</t>
  </si>
  <si>
    <t>חלל תקש  אגח יח</t>
  </si>
  <si>
    <t>לייטסטון  אגח ב</t>
  </si>
  <si>
    <t>ביג      אגח יד</t>
  </si>
  <si>
    <t>ביג      אגח יח</t>
  </si>
  <si>
    <t>נמלי ישר   אגחד</t>
  </si>
  <si>
    <t>ביג       אגח כ</t>
  </si>
  <si>
    <t>אלוני חץ אגח יג</t>
  </si>
  <si>
    <t>אפי נכסים אגחטו</t>
  </si>
  <si>
    <t>אלוני חץ  אגח ט</t>
  </si>
  <si>
    <t>מידאס השקעות בנדל"ן בע"מ</t>
  </si>
  <si>
    <t>מידאס אגח ד</t>
  </si>
  <si>
    <t>גבאי מניבאגח יב</t>
  </si>
  <si>
    <t>TEVA 1.875 3/27</t>
  </si>
  <si>
    <t>XS1211044075</t>
  </si>
  <si>
    <t>LUMIIT 7.129 18/7/33</t>
  </si>
  <si>
    <t>IL0060406795</t>
  </si>
  <si>
    <t>Diversified Financial Services Financial Services</t>
  </si>
  <si>
    <t>CITICON 6.5 3/29</t>
  </si>
  <si>
    <t>XS2778383898</t>
  </si>
  <si>
    <t>AMDOCS LTD</t>
  </si>
  <si>
    <t>DOX 2.538 6/30</t>
  </si>
  <si>
    <t>US02342TAE91</t>
  </si>
  <si>
    <t>סלקום     אגח ט</t>
  </si>
  <si>
    <t>שלמה נדלן אגח ג</t>
  </si>
  <si>
    <t>ווסטדייל  אגח א</t>
  </si>
  <si>
    <t>פתאל החז  אגח ג</t>
  </si>
  <si>
    <t>ביג      אגח טו</t>
  </si>
  <si>
    <t>קרדן נדל"ן יזום ופיתוח בע"מ</t>
  </si>
  <si>
    <t>קרדן נדלן אגח ד</t>
  </si>
  <si>
    <t>פסיפיק    אגח ב</t>
  </si>
  <si>
    <t>מגה אור   אגח ט</t>
  </si>
  <si>
    <t>חנן מור אגח יב</t>
  </si>
  <si>
    <t>מגה אור  אגח יא</t>
  </si>
  <si>
    <t>אלון רבוע אגח ז</t>
  </si>
  <si>
    <t>רנט איט-ריט מגורים בע"מ</t>
  </si>
  <si>
    <t>רנט איט   אגח א</t>
  </si>
  <si>
    <t>אפי קפיטל נדל"ן בע"מ</t>
  </si>
  <si>
    <t>אפי קפיטל אגח ג</t>
  </si>
  <si>
    <t>אלמוגים החזקות בע"מ</t>
  </si>
  <si>
    <t>אלמוגים   אגח י</t>
  </si>
  <si>
    <t>להב       אגח ב</t>
  </si>
  <si>
    <t>שלמה החז אגח יז</t>
  </si>
  <si>
    <t>מבנה אגח כד</t>
  </si>
  <si>
    <t>ישראמקו   אגח ב</t>
  </si>
  <si>
    <t>בזן       אגח ט</t>
  </si>
  <si>
    <t>אלוני חץ אגח יב</t>
  </si>
  <si>
    <t>שופרסל    אגח ה</t>
  </si>
  <si>
    <t>F 6.05 MAR2031</t>
  </si>
  <si>
    <t>US345397E250</t>
  </si>
  <si>
    <t>AA 7.125 3/31</t>
  </si>
  <si>
    <t>US013822AH42</t>
  </si>
  <si>
    <t>אלקטרה נדלןאגחה</t>
  </si>
  <si>
    <t>ספנסר     אגח ב</t>
  </si>
  <si>
    <t>פז נפט    אגח ז</t>
  </si>
  <si>
    <t>סאמיט     אגח י</t>
  </si>
  <si>
    <t>מגה אור   אגח ח</t>
  </si>
  <si>
    <t>אשדר חברה לבניה בע"מ</t>
  </si>
  <si>
    <t>אשדר      אגח ה</t>
  </si>
  <si>
    <t>יוניברסל  אגח ג</t>
  </si>
  <si>
    <t>אנרג'יקס  אגח א</t>
  </si>
  <si>
    <t>דה לסר    אגח ו</t>
  </si>
  <si>
    <t>יוניברסל  אגח ד</t>
  </si>
  <si>
    <t>קרדן נדלן אגח ה</t>
  </si>
  <si>
    <t>מגה אור  אגח  י</t>
  </si>
  <si>
    <t>בינל הנפק אגחיב</t>
  </si>
  <si>
    <t>הכשרת ישוב אג24</t>
  </si>
  <si>
    <t>פסגות קבוצה לפיננסים והשקעות ב</t>
  </si>
  <si>
    <t>פסגות קב  אגח ג</t>
  </si>
  <si>
    <t>אלון רבוע אגח ט</t>
  </si>
  <si>
    <t>כלל מימו אגח יג</t>
  </si>
  <si>
    <t>פועלים הת נדח י</t>
  </si>
  <si>
    <t>ממן       אגח ב</t>
  </si>
  <si>
    <t>מנורה מבטחים החזקות בע"מ</t>
  </si>
  <si>
    <t>מנורה מב  אגח ג</t>
  </si>
  <si>
    <t>יצוא-חברה להשקעות בע"מ</t>
  </si>
  <si>
    <t>יצוא      אגח א</t>
  </si>
  <si>
    <t>JPMorgan Chase &amp; Co</t>
  </si>
  <si>
    <t>JPM 4.912 07/33</t>
  </si>
  <si>
    <t>US46647PDH64</t>
  </si>
  <si>
    <t>קרסו מוט' אגח ב</t>
  </si>
  <si>
    <t>או פי סי  אגח ב</t>
  </si>
  <si>
    <t>אלון רבוע אגח ח</t>
  </si>
  <si>
    <t>SHELL INTERNATIONAL FIN</t>
  </si>
  <si>
    <t>RDSALN 4.55 8/43</t>
  </si>
  <si>
    <t>US822582AY86</t>
  </si>
  <si>
    <t>אלקטרה פאוור (2019) בע"מ</t>
  </si>
  <si>
    <t>אלקטרה פא אגח א</t>
  </si>
  <si>
    <t>נפטא חברה ישראלית לנפט בע"מ</t>
  </si>
  <si>
    <t>נפטא      אגח ח</t>
  </si>
  <si>
    <t>רפק תקשורת ותשתיות בע"מ</t>
  </si>
  <si>
    <t>רפק       אגח ו</t>
  </si>
  <si>
    <t>דורסל (ב.א.ז.) בע"מ</t>
  </si>
  <si>
    <t>דורסל     אגח ג</t>
  </si>
  <si>
    <t>ORCL 3.4 07/24</t>
  </si>
  <si>
    <t>US68389XAU90</t>
  </si>
  <si>
    <t>VISA INC</t>
  </si>
  <si>
    <t>V 3.15 14/12/25</t>
  </si>
  <si>
    <t>US92826CAD48</t>
  </si>
  <si>
    <t>AA-</t>
  </si>
  <si>
    <t>NETFLIX INC</t>
  </si>
  <si>
    <t>NFLX 5.375 11/29</t>
  </si>
  <si>
    <t>US64110LAU08</t>
  </si>
  <si>
    <t>Baa2</t>
  </si>
  <si>
    <t>T-MOBILE USA INC</t>
  </si>
  <si>
    <t>TMUS 3.5 4/25</t>
  </si>
  <si>
    <t>US87264ABB08</t>
  </si>
  <si>
    <t>McDonald's Corp</t>
  </si>
  <si>
    <t>MCD 4.95 08/33</t>
  </si>
  <si>
    <t>US58013MFV19</t>
  </si>
  <si>
    <t>BACR 6.692 9/34</t>
  </si>
  <si>
    <t>US06738ECL74</t>
  </si>
  <si>
    <t>MORGAN STANLEY</t>
  </si>
  <si>
    <t>MS 1.164 10/25</t>
  </si>
  <si>
    <t>US61747YEG61</t>
  </si>
  <si>
    <t>HYATT HOTELS CORP</t>
  </si>
  <si>
    <t>H 1.8 1/10/24</t>
  </si>
  <si>
    <t>US448579AN21</t>
  </si>
  <si>
    <t>Thermo Fisher Scientific Inc</t>
  </si>
  <si>
    <t>TMO 1.215 10/24</t>
  </si>
  <si>
    <t>US883556CS94</t>
  </si>
  <si>
    <t>JPM 0.824 06/25</t>
  </si>
  <si>
    <t>US46647PCH73</t>
  </si>
  <si>
    <t>Walt Disney Co/The</t>
  </si>
  <si>
    <t>DIS 3.7% 09/24</t>
  </si>
  <si>
    <t>US254687CZ75</t>
  </si>
  <si>
    <t>AMERICAN EXPRESS CO</t>
  </si>
  <si>
    <t>AXP2.25%03/25</t>
  </si>
  <si>
    <t>US025816CQ09</t>
  </si>
  <si>
    <t>דור אלון  אגח ו</t>
  </si>
  <si>
    <t>מ.יוחננוף ובניו (1988) בע"מ</t>
  </si>
  <si>
    <t>יוחננוף אגח א</t>
  </si>
  <si>
    <t>אזורים   אגח 12</t>
  </si>
  <si>
    <t>טמפו משקאות בע"מ</t>
  </si>
  <si>
    <t>טמפו משק  אגח ב</t>
  </si>
  <si>
    <t>רוטשטיין נדל"ן בע"מ</t>
  </si>
  <si>
    <t>רוטשטיין  אגח ח</t>
  </si>
  <si>
    <t>HONG KONG SUKUK 2017 LTD</t>
  </si>
  <si>
    <t>HKINTL 3.132 3/27</t>
  </si>
  <si>
    <t>XS1555404786</t>
  </si>
  <si>
    <t>SA GLOBAL SUKUK LTD</t>
  </si>
  <si>
    <t>ARAMCO 0.946 24</t>
  </si>
  <si>
    <t>XS2352861574</t>
  </si>
  <si>
    <t>DIB SUKUK LTD</t>
  </si>
  <si>
    <t>DIBUH 2.95 2/25</t>
  </si>
  <si>
    <t>XS2078677213</t>
  </si>
  <si>
    <t>EMAAR SUKUK LTD</t>
  </si>
  <si>
    <t>EMAAR 3.635 9/26</t>
  </si>
  <si>
    <t>XS1488480333</t>
  </si>
  <si>
    <t>SENAAT SUKUK LIMITED</t>
  </si>
  <si>
    <t>GENHLD 4.76 2025</t>
  </si>
  <si>
    <t>XS1917569243</t>
  </si>
  <si>
    <t>ג'י סיטי</t>
  </si>
  <si>
    <t>להב</t>
  </si>
  <si>
    <t>וואן טכנולוגיות תוכנה בע"מ</t>
  </si>
  <si>
    <t>וואן טכנולוגיות</t>
  </si>
  <si>
    <t>כלל עסקי ביטוח</t>
  </si>
  <si>
    <t>מבנה</t>
  </si>
  <si>
    <t>בזק</t>
  </si>
  <si>
    <t>ישראמקו     יהש</t>
  </si>
  <si>
    <t>פורמולה מערכות</t>
  </si>
  <si>
    <t>אורביט טכנולוג'יס בע"מ</t>
  </si>
  <si>
    <t>אורביט</t>
  </si>
  <si>
    <t>נייס בע"מ</t>
  </si>
  <si>
    <t>נייס</t>
  </si>
  <si>
    <t>איי.סי.אל גרופ בע"מ</t>
  </si>
  <si>
    <t>איי.סי.אל</t>
  </si>
  <si>
    <t>מליסרון</t>
  </si>
  <si>
    <t>ארי נדלן</t>
  </si>
  <si>
    <t>אאורה</t>
  </si>
  <si>
    <t>קבוצת חמת בע"מ</t>
  </si>
  <si>
    <t>חמת</t>
  </si>
  <si>
    <t>אלרוב נדלן</t>
  </si>
  <si>
    <t>רציו אנרגיות-שותפות מוגבלת</t>
  </si>
  <si>
    <t>רציו      יהש</t>
  </si>
  <si>
    <t>וילאר</t>
  </si>
  <si>
    <t>בליץ טכנולוגיות בע"מ</t>
  </si>
  <si>
    <t>בליץ</t>
  </si>
  <si>
    <t>ישראל קנדה</t>
  </si>
  <si>
    <t>מטריקס</t>
  </si>
  <si>
    <t>לוזון קבוצה</t>
  </si>
  <si>
    <t>ניו-מד אנרג'י- שותפות מוגבלת</t>
  </si>
  <si>
    <t>ניו-מד אנרג יהש</t>
  </si>
  <si>
    <t>מנורה מב החז</t>
  </si>
  <si>
    <t>חברה לישראל</t>
  </si>
  <si>
    <t>הראל השקעות</t>
  </si>
  <si>
    <t>הבנק הבינלאומי הראשון לישראל ב</t>
  </si>
  <si>
    <t>בינלאומי</t>
  </si>
  <si>
    <t>לאומי</t>
  </si>
  <si>
    <t>ישרס</t>
  </si>
  <si>
    <t>טבע תעשיות פרמצבטיות בע"מ</t>
  </si>
  <si>
    <t>טבע</t>
  </si>
  <si>
    <t>פועלים</t>
  </si>
  <si>
    <t>בנק דיסקונט לישראל בע"מ</t>
  </si>
  <si>
    <t>דיסקונט       א</t>
  </si>
  <si>
    <t>בנק מזרחי טפחות בע"מ</t>
  </si>
  <si>
    <t>מזרחי טפחות</t>
  </si>
  <si>
    <t>אזורים</t>
  </si>
  <si>
    <t>אנלייט אנרגיה</t>
  </si>
  <si>
    <t>שטראוס</t>
  </si>
  <si>
    <t>פ.י.ב.י. אחזקות בע"מ</t>
  </si>
  <si>
    <t>פיבי</t>
  </si>
  <si>
    <t>הפניקס</t>
  </si>
  <si>
    <t>שופרסל</t>
  </si>
  <si>
    <t>קליל תעשיות בע"מ</t>
  </si>
  <si>
    <t>קליל</t>
  </si>
  <si>
    <t>סנו-מפעלי ברונוס בע"מ</t>
  </si>
  <si>
    <t>סנו</t>
  </si>
  <si>
    <t>דלק מערכות רכב בע"מ</t>
  </si>
  <si>
    <t>דלק רכב</t>
  </si>
  <si>
    <t>איסתא</t>
  </si>
  <si>
    <t>אלביט מערכות</t>
  </si>
  <si>
    <t>מנועי בית שמש אחזקות (1997) בע</t>
  </si>
  <si>
    <t>בית שמש</t>
  </si>
  <si>
    <t>סאמיט</t>
  </si>
  <si>
    <t>שיכון ובינוי</t>
  </si>
  <si>
    <t>טאואר סמיקונדקטור בע"מ</t>
  </si>
  <si>
    <t>טאואר</t>
  </si>
  <si>
    <t>טופ רמדור מערכות ומחשבים (1990</t>
  </si>
  <si>
    <t>טופ מערכות</t>
  </si>
  <si>
    <t>פרטנר</t>
  </si>
  <si>
    <t>יוניטרוניקס (1989) (ר"ג) בע"מ</t>
  </si>
  <si>
    <t>יוניטרוניקס</t>
  </si>
  <si>
    <t>נובה בע"מ</t>
  </si>
  <si>
    <t>נובה</t>
  </si>
  <si>
    <t>חילן בע"מ</t>
  </si>
  <si>
    <t>חילן</t>
  </si>
  <si>
    <t>סאפיינס</t>
  </si>
  <si>
    <t>טי.ג'י.איי תשתיות בע"מ</t>
  </si>
  <si>
    <t>טי.ג'י.איי</t>
  </si>
  <si>
    <t>קמטק בע"מ</t>
  </si>
  <si>
    <t>קמטק</t>
  </si>
  <si>
    <t>ארפורט סיטי</t>
  </si>
  <si>
    <t>ביג</t>
  </si>
  <si>
    <t>אמות</t>
  </si>
  <si>
    <t>אפריקה ישראל מגורים בע"מ</t>
  </si>
  <si>
    <t>אפריקה מגורים</t>
  </si>
  <si>
    <t>ריט 1</t>
  </si>
  <si>
    <t>פז נפט</t>
  </si>
  <si>
    <t>סלקום</t>
  </si>
  <si>
    <t>אוריין ש.מ. בע"מ</t>
  </si>
  <si>
    <t>אוריין</t>
  </si>
  <si>
    <t>רשת חנויות רמי לוי שיווק השיקמ</t>
  </si>
  <si>
    <t>רמי לוי</t>
  </si>
  <si>
    <t>מגה אור</t>
  </si>
  <si>
    <t>נטו מלינדה סחר בע"מ</t>
  </si>
  <si>
    <t>נטו מלינדה</t>
  </si>
  <si>
    <t>גפן מגורים</t>
  </si>
  <si>
    <t>קרדן נדלן</t>
  </si>
  <si>
    <t>עזריאלי קבוצה</t>
  </si>
  <si>
    <t>אנרג'יקס</t>
  </si>
  <si>
    <t>ויקטורי רשת סופרמרקטים בע"מ</t>
  </si>
  <si>
    <t>ויקטורי</t>
  </si>
  <si>
    <t>קרסו מוטורס</t>
  </si>
  <si>
    <t>אינרום תעשיות בנייה בע"מ</t>
  </si>
  <si>
    <t>אינרום</t>
  </si>
  <si>
    <t>שפיר הנדסה</t>
  </si>
  <si>
    <t>אורמת טכנולוגיות, אינק</t>
  </si>
  <si>
    <t>אורמת טכנו</t>
  </si>
  <si>
    <t>קבוצת שגריר שירותי רכב בע"מ</t>
  </si>
  <si>
    <t>שגריר</t>
  </si>
  <si>
    <t>מגוריט</t>
  </si>
  <si>
    <t>או פי סי אנרגיה</t>
  </si>
  <si>
    <t>נאוויטס פטר יהש</t>
  </si>
  <si>
    <t>הולמס פלייס אינטרנשיונל בע"מ</t>
  </si>
  <si>
    <t>הולמס פלייס</t>
  </si>
  <si>
    <t>פתאל החזקות</t>
  </si>
  <si>
    <t>גלוברנדס גרופ בע"מ</t>
  </si>
  <si>
    <t>גלוברנדס</t>
  </si>
  <si>
    <t>אנרג'יאן פי אל סי</t>
  </si>
  <si>
    <t>אנרג'יאן</t>
  </si>
  <si>
    <t>משק אנרגיה</t>
  </si>
  <si>
    <t>מקס סטוק בע"מ</t>
  </si>
  <si>
    <t>מקס סטוק</t>
  </si>
  <si>
    <t>אלמדה ונצ'רס שותפות מוגבלת</t>
  </si>
  <si>
    <t>אלמדה יהש</t>
  </si>
  <si>
    <t>סבוריט בע"מ</t>
  </si>
  <si>
    <t>סבוריט</t>
  </si>
  <si>
    <t>פולירם תעשיות פלסטיק בע"מ</t>
  </si>
  <si>
    <t>פולירם</t>
  </si>
  <si>
    <t>סונוביה בע"מ</t>
  </si>
  <si>
    <t>סונוביה</t>
  </si>
  <si>
    <t>נופר אנרג'י</t>
  </si>
  <si>
    <t>מולטי ריטייל גרופ בע"מ</t>
  </si>
  <si>
    <t>מולטי ריטייל</t>
  </si>
  <si>
    <t>סולאיר</t>
  </si>
  <si>
    <t>בכורי שדה (אחזקות) בע"מ</t>
  </si>
  <si>
    <t>בכורי שדה</t>
  </si>
  <si>
    <t>קוויקליזארד בע"מ</t>
  </si>
  <si>
    <t>קוויקליזארד</t>
  </si>
  <si>
    <t>מאסיבית טכנולוגיות הדפסה תלת מ</t>
  </si>
  <si>
    <t>מאסיבית</t>
  </si>
  <si>
    <t>דניה סיבוס בע"מ</t>
  </si>
  <si>
    <t>דניה סיבוס</t>
  </si>
  <si>
    <t>פוםוום בע"מ</t>
  </si>
  <si>
    <t>פוםוום</t>
  </si>
  <si>
    <t>דיפלומט אחזקות בע"מ</t>
  </si>
  <si>
    <t>דיפלומט אחזקות</t>
  </si>
  <si>
    <t>דלתא ישראל מותגים בע"מ</t>
  </si>
  <si>
    <t>דלתא מותגים</t>
  </si>
  <si>
    <t>זוז פאוור בע"מ</t>
  </si>
  <si>
    <t>זוז פאוור</t>
  </si>
  <si>
    <t>נאייקס בע"מ</t>
  </si>
  <si>
    <t>נאייקס</t>
  </si>
  <si>
    <t>ארגו פרופרטיז אן.וי.</t>
  </si>
  <si>
    <t>ארגו פרופרטיז</t>
  </si>
  <si>
    <t>ריטיילורס בע"מ</t>
  </si>
  <si>
    <t>ריטיילורס</t>
  </si>
  <si>
    <t>פרימוטק גרופ בע"מ</t>
  </si>
  <si>
    <t>פרימוטק</t>
  </si>
  <si>
    <t>נור אינק אינוביישנס בע"מ</t>
  </si>
  <si>
    <t>נור</t>
  </si>
  <si>
    <t>אי.טי.ג'י.איי גרופ בע"מ</t>
  </si>
  <si>
    <t>אי.טי.ג'י.איי</t>
  </si>
  <si>
    <t>נקסט ויז'ן מערכות מיוצבות בע"מ</t>
  </si>
  <si>
    <t>נקסט ויז'ן</t>
  </si>
  <si>
    <t>גוטו בע"מ</t>
  </si>
  <si>
    <t>גוטו</t>
  </si>
  <si>
    <t>איידנטי הלת'קייר בע"מ</t>
  </si>
  <si>
    <t>איידנטי</t>
  </si>
  <si>
    <t>שלוש 3 דיאם ייצור דיגיטלי בע"מ</t>
  </si>
  <si>
    <t>שלוש 3 דיאם</t>
  </si>
  <si>
    <t>מנרה ונצ'רס אקס אל-שותפות מוגב</t>
  </si>
  <si>
    <t>מנרה יהש</t>
  </si>
  <si>
    <t>טרמינל איקס אונליין בע"מ</t>
  </si>
  <si>
    <t>טרמינל איקס</t>
  </si>
  <si>
    <t>טופ גאם תעשיות בע"מ</t>
  </si>
  <si>
    <t>טופ גאם</t>
  </si>
  <si>
    <t>מכלול מימון</t>
  </si>
  <si>
    <t>פיימנט טכנולוגיות פיננסיות בע"</t>
  </si>
  <si>
    <t>פיימנט</t>
  </si>
  <si>
    <t>אפי קפיטל</t>
  </si>
  <si>
    <t>בית בכפר בע"מ</t>
  </si>
  <si>
    <t>בית בכפר</t>
  </si>
  <si>
    <t>אימאג'סט אינטרנשיונל(אי.אס.איי</t>
  </si>
  <si>
    <t>אימאג'סט</t>
  </si>
  <si>
    <t>אקרו</t>
  </si>
  <si>
    <t>הייפר גלובל בע"מ</t>
  </si>
  <si>
    <t>הייפר גלובל</t>
  </si>
  <si>
    <t>פרקומט אינטרנשיונל בע"מ</t>
  </si>
  <si>
    <t>פרקומט</t>
  </si>
  <si>
    <t>שוב אנרגיה</t>
  </si>
  <si>
    <t>בזא</t>
  </si>
  <si>
    <t>מיטב טרייד השקעות בע"מ</t>
  </si>
  <si>
    <t>מיטב טרייד</t>
  </si>
  <si>
    <t>בזן</t>
  </si>
  <si>
    <t>Cognyte Software Ltd</t>
  </si>
  <si>
    <t>COGNYTE SOFTWARE LTD</t>
  </si>
  <si>
    <t>IL0011691438</t>
  </si>
  <si>
    <t>SolarEdge Technologies Inc</t>
  </si>
  <si>
    <t>SOLAREDGE TECHNOLOGIES INC</t>
  </si>
  <si>
    <t>US83417M1045</t>
  </si>
  <si>
    <t>Selina Hospitality PLC</t>
  </si>
  <si>
    <t>GB00BQ1MW662</t>
  </si>
  <si>
    <t>Oddity Tech Ltd</t>
  </si>
  <si>
    <t>ODDITY TECH LTD</t>
  </si>
  <si>
    <t>IL0011974909</t>
  </si>
  <si>
    <t>Hillman Solutions Corp</t>
  </si>
  <si>
    <t>LANDCADIA HOLDINGS III INC-A</t>
  </si>
  <si>
    <t>US4316361090</t>
  </si>
  <si>
    <t>SimilarWeb Ltd</t>
  </si>
  <si>
    <t>SIMILARWEB LTD</t>
  </si>
  <si>
    <t>IL0011751653</t>
  </si>
  <si>
    <t>ARBE ROBOTICS LTD</t>
  </si>
  <si>
    <t>IL0011796625</t>
  </si>
  <si>
    <t>Rheinmetall AG</t>
  </si>
  <si>
    <t>RHEINMETALL AG</t>
  </si>
  <si>
    <t>DE0007030009</t>
  </si>
  <si>
    <t>Ituran Location and Control Lt</t>
  </si>
  <si>
    <t>ITURAN LOCATION AND CONTROL</t>
  </si>
  <si>
    <t>IL0010818685</t>
  </si>
  <si>
    <t>SHL TeleMedicine Ltd</t>
  </si>
  <si>
    <t>SHL TELEMEDICINE LTD</t>
  </si>
  <si>
    <t>IL0010855885</t>
  </si>
  <si>
    <t>CIM Commercial Trust Corp</t>
  </si>
  <si>
    <t>CREATIVE MEDIA &amp; COMMUNITY</t>
  </si>
  <si>
    <t>US1255255846</t>
  </si>
  <si>
    <t>PPHE Hotel Group Ltd</t>
  </si>
  <si>
    <t>PPHE HOTEL GROUP LTD</t>
  </si>
  <si>
    <t>GG00B1Z5FH87</t>
  </si>
  <si>
    <t>JUMBO SA</t>
  </si>
  <si>
    <t>GRS282183003</t>
  </si>
  <si>
    <t>SOITEC</t>
  </si>
  <si>
    <t>S.O.I.T.E.C.</t>
  </si>
  <si>
    <t>FR0013227113</t>
  </si>
  <si>
    <t>DarioHealth Corp</t>
  </si>
  <si>
    <t>DARIOHEALTH CORP</t>
  </si>
  <si>
    <t>US23725P2092</t>
  </si>
  <si>
    <t>UAS DRONE CORP</t>
  </si>
  <si>
    <t>US9034481088</t>
  </si>
  <si>
    <t>Taboola.com Ltd</t>
  </si>
  <si>
    <t>TABOOLA.COM LTD</t>
  </si>
  <si>
    <t>IL0011754137</t>
  </si>
  <si>
    <t>REE AUTOMOTIVE LTD - CLASS A</t>
  </si>
  <si>
    <t>IL0011786154</t>
  </si>
  <si>
    <t>Nayax Ltd</t>
  </si>
  <si>
    <t>NAYAX LTD</t>
  </si>
  <si>
    <t>IL0011751166</t>
  </si>
  <si>
    <t>Sandoz Group AG</t>
  </si>
  <si>
    <t>SANDOZ GROUP AG AMERICAN DEPOS</t>
  </si>
  <si>
    <t>US7999261008</t>
  </si>
  <si>
    <t>Odysight.ai Inc</t>
  </si>
  <si>
    <t>SCOUTCAM INC</t>
  </si>
  <si>
    <t>US81063V2043</t>
  </si>
  <si>
    <t>SIYATA MOBILE INC</t>
  </si>
  <si>
    <t>CA83013Q5095</t>
  </si>
  <si>
    <t>CLEARMIND MEDICINE INC</t>
  </si>
  <si>
    <t>CA1850531056</t>
  </si>
  <si>
    <t>ODDITY TECH LTD NO TRADE</t>
  </si>
  <si>
    <t>קבוצת אקרשטיין בע"מ</t>
  </si>
  <si>
    <t>קבוצת אקרשטיין</t>
  </si>
  <si>
    <t>מרחביה אחזקות והשקעות בע"מ</t>
  </si>
  <si>
    <t>מרחביה אחזקות</t>
  </si>
  <si>
    <t>תדיראן גרופ</t>
  </si>
  <si>
    <t>קבוצת סקופ מתכות בע"מ</t>
  </si>
  <si>
    <t>סקופ</t>
  </si>
  <si>
    <t>איי.אי.אס החזקות בע"מ</t>
  </si>
  <si>
    <t>אייאיאס</t>
  </si>
  <si>
    <t>ארד בע"מ</t>
  </si>
  <si>
    <t>ארד</t>
  </si>
  <si>
    <t>רבוע נדלן</t>
  </si>
  <si>
    <t>פרשקובסקי</t>
  </si>
  <si>
    <t>ערך פיננסים כהלכה בע"מ</t>
  </si>
  <si>
    <t>ערך פיננסים</t>
  </si>
  <si>
    <t>ביג-טק 50 מו"פ - שותפות מוגבלת</t>
  </si>
  <si>
    <t>ביג-טק 50 יהש</t>
  </si>
  <si>
    <t>קונטיניואל בע"מ</t>
  </si>
  <si>
    <t>קונטיניואל</t>
  </si>
  <si>
    <t>BILL HOLDINGS INC</t>
  </si>
  <si>
    <t>US0900431000</t>
  </si>
  <si>
    <t>Leonardo DRS Inc</t>
  </si>
  <si>
    <t>DRS TECHNOLOGIES INC</t>
  </si>
  <si>
    <t>US52661A1088</t>
  </si>
  <si>
    <t>Payton Planar Magnetics Ltd</t>
  </si>
  <si>
    <t>PAYTON PLANAR MAGNETICS</t>
  </si>
  <si>
    <t>IL0010830391</t>
  </si>
  <si>
    <t>מיטב קרנות נאמנות בע"מ</t>
  </si>
  <si>
    <t>תכ.תא35</t>
  </si>
  <si>
    <t>קסם קרנות נאמנות בע"מ</t>
  </si>
  <si>
    <t>קסם.תא 35</t>
  </si>
  <si>
    <t>מגדל קרנות נאמנות בע"מ</t>
  </si>
  <si>
    <t>MTF.תא35</t>
  </si>
  <si>
    <t>SP500.תכ</t>
  </si>
  <si>
    <t>SP500.קסם</t>
  </si>
  <si>
    <t>הראל קרנות נאמנות בע"מ</t>
  </si>
  <si>
    <t>SP500.הרל</t>
  </si>
  <si>
    <t>SP500.MTF</t>
  </si>
  <si>
    <t>INVESCO S&amp;P 500 ACC</t>
  </si>
  <si>
    <t>IE00B3YCGJ38</t>
  </si>
  <si>
    <t>LYXOR S&amp;P 500</t>
  </si>
  <si>
    <t>LU1135865084</t>
  </si>
  <si>
    <t>תכ.תלבונד20</t>
  </si>
  <si>
    <t>קסם.תלבונד 20</t>
  </si>
  <si>
    <t>MTF.תלבונד20</t>
  </si>
  <si>
    <t>הרל.תלבונד 20</t>
  </si>
  <si>
    <t>תכ.גליל5-10</t>
  </si>
  <si>
    <t>קסם.תל ג-צמ5-10</t>
  </si>
  <si>
    <t>MTF.תג צמוד5-10</t>
  </si>
  <si>
    <t>תכ.שחר</t>
  </si>
  <si>
    <t>קסם.תל ג-שק 2-5</t>
  </si>
  <si>
    <t>קסם.תל גוב-שקלי</t>
  </si>
  <si>
    <t>פסגות קרנות נאמנות בע"מ</t>
  </si>
  <si>
    <t>פסג.תלגוב-שקלי</t>
  </si>
  <si>
    <t>MTF.תג-שקלי</t>
  </si>
  <si>
    <t>הרל.תא 35</t>
  </si>
  <si>
    <t>IBOX$IG30.קסם</t>
  </si>
  <si>
    <t>CSI300.קסם</t>
  </si>
  <si>
    <t>SPDR S&amp;P 500 ETF TRUST</t>
  </si>
  <si>
    <t>US78462F1030</t>
  </si>
  <si>
    <t>ISHARES GS$ INVESTOP CORP</t>
  </si>
  <si>
    <t>US4642872422</t>
  </si>
  <si>
    <t>ISHARES IBOXX H/Y CORP BOND</t>
  </si>
  <si>
    <t>US4642885135</t>
  </si>
  <si>
    <t>VANGUARD INTERMIDIATE TERM</t>
  </si>
  <si>
    <t>US92206C8709</t>
  </si>
  <si>
    <t>תכ.תלבונדשקלי</t>
  </si>
  <si>
    <t>קסם.תל ג-צמ 2-5</t>
  </si>
  <si>
    <t>פסג.תלבונד 60</t>
  </si>
  <si>
    <t>MTF.תלבונד60</t>
  </si>
  <si>
    <t>MTF.תא125</t>
  </si>
  <si>
    <t>תכ.תלבונדמאגר</t>
  </si>
  <si>
    <t>תכ.תלבונד60</t>
  </si>
  <si>
    <t>SP500.פסג</t>
  </si>
  <si>
    <t>STOXX600.הרל</t>
  </si>
  <si>
    <t>פסג.כשתלבונד 60</t>
  </si>
  <si>
    <t>קסם.כשתלבונד 60</t>
  </si>
  <si>
    <t>פסג.כש תא 125</t>
  </si>
  <si>
    <t>הרל.כש תא 125</t>
  </si>
  <si>
    <t>קסם.כשר תא 125</t>
  </si>
  <si>
    <t>תכ.כשתא125</t>
  </si>
  <si>
    <t>MTF.כשתא125</t>
  </si>
  <si>
    <t>קסם.כשבונד תשו</t>
  </si>
  <si>
    <t>SP FUNDS S&amp;P SHARIA INDUSTRY</t>
  </si>
  <si>
    <t>US8863648015</t>
  </si>
  <si>
    <t>SP FUNDS DOW JONES GLOBAL</t>
  </si>
  <si>
    <t>US8863647025</t>
  </si>
  <si>
    <t>ISHARES MSCI WORLD ISLAMIC</t>
  </si>
  <si>
    <t>IE00B27YCN58</t>
  </si>
  <si>
    <t>WAHED DOW JONES ISLAMIC</t>
  </si>
  <si>
    <t>US53656F2680</t>
  </si>
  <si>
    <t>קסם.תלבונד ש 50</t>
  </si>
  <si>
    <t>הרל.כשתלבונד60</t>
  </si>
  <si>
    <t>MTF.כשתלבונד60</t>
  </si>
  <si>
    <t>תכלית ת"א 35</t>
  </si>
  <si>
    <t>קסם ת"א 35</t>
  </si>
  <si>
    <t>הראל ת"א 35</t>
  </si>
  <si>
    <t>PTF ת"א 35</t>
  </si>
  <si>
    <t>S&amp;P 500 מח MTF</t>
  </si>
  <si>
    <t>S&amp;P 500 קסם</t>
  </si>
  <si>
    <t>SP 500 PTF</t>
  </si>
  <si>
    <t>S&amp;P 500 הראל</t>
  </si>
  <si>
    <t>תכלית תל בונד20</t>
  </si>
  <si>
    <t>קסם תל בונד 20</t>
  </si>
  <si>
    <t>הראל תל בונד 20</t>
  </si>
  <si>
    <t>MTF מח תלבנד 20</t>
  </si>
  <si>
    <t>הראל תלגו-צמ510</t>
  </si>
  <si>
    <t>PTF תלגוב צמ510</t>
  </si>
  <si>
    <t>קסם תלגו צמ5-10</t>
  </si>
  <si>
    <t>תכלית תלג צמ510</t>
  </si>
  <si>
    <t>MTF צמודות 5-10</t>
  </si>
  <si>
    <t>PTF תלגוב שק2-5</t>
  </si>
  <si>
    <t>MTF מח גוב שקלי</t>
  </si>
  <si>
    <t>הראל תל גוב-שקל</t>
  </si>
  <si>
    <t>CIFC GLBL FLT RT CR-B1 USD</t>
  </si>
  <si>
    <t>IE0009SO3I10</t>
  </si>
  <si>
    <t>תכלית תלגו שק25</t>
  </si>
  <si>
    <t>קסם תל גוב-שקלי</t>
  </si>
  <si>
    <t>SP 500 תכלית</t>
  </si>
  <si>
    <t>PTF ת"א 125</t>
  </si>
  <si>
    <t>קסם ת"א 125</t>
  </si>
  <si>
    <t>תכלית ת"א 125</t>
  </si>
  <si>
    <t>הראל ת"א 125</t>
  </si>
  <si>
    <t>NDX 100 PTF</t>
  </si>
  <si>
    <t>STOX ERO600 PTF</t>
  </si>
  <si>
    <t>MTF בנד שקל5-15</t>
  </si>
  <si>
    <t>NIKKEI 225 קסם</t>
  </si>
  <si>
    <t>טראקנט אנטרפרייז בע"מ</t>
  </si>
  <si>
    <t>טראקנט     אפ 1</t>
  </si>
  <si>
    <t xml:space="preserve"> 1174101</t>
  </si>
  <si>
    <t>איידנטי    אפ 2</t>
  </si>
  <si>
    <t xml:space="preserve"> 1177476</t>
  </si>
  <si>
    <t>גרופ 107 בע"מ</t>
  </si>
  <si>
    <t>גרופ 107   אפ 1</t>
  </si>
  <si>
    <t xml:space="preserve"> 1180199</t>
  </si>
  <si>
    <t>קונטיניואל אפ 1</t>
  </si>
  <si>
    <t xml:space="preserve"> 1182278</t>
  </si>
  <si>
    <t>בית בכפר   אר 1</t>
  </si>
  <si>
    <t xml:space="preserve"> 1183664</t>
  </si>
  <si>
    <t>זוז פאוור אפ 3</t>
  </si>
  <si>
    <t xml:space="preserve"> 1185321</t>
  </si>
  <si>
    <t>פרקומט אפ 1</t>
  </si>
  <si>
    <t xml:space="preserve"> 1187657</t>
  </si>
  <si>
    <t>דמרי אפ 3</t>
  </si>
  <si>
    <t xml:space="preserve"> 1202837</t>
  </si>
  <si>
    <t>אלומיי     אפ 2</t>
  </si>
  <si>
    <t xml:space="preserve"> 1203082</t>
  </si>
  <si>
    <t>מיטב טרייד אפ 1</t>
  </si>
  <si>
    <t xml:space="preserve"> 1203199</t>
  </si>
  <si>
    <t>אפי קפיטל  אפ 1</t>
  </si>
  <si>
    <t xml:space="preserve"> 1204213</t>
  </si>
  <si>
    <t>IL0011754210</t>
  </si>
  <si>
    <t>SIYATA MOBILE INC -CW25</t>
  </si>
  <si>
    <t>CA83013Q1524</t>
  </si>
  <si>
    <t>ION ACQ CL A -CW27</t>
  </si>
  <si>
    <t>US4576791168</t>
  </si>
  <si>
    <t>AIRSHIP AI HOLDINGS INC</t>
  </si>
  <si>
    <t>US0089401162</t>
  </si>
  <si>
    <t>FALCONS BEYOND GLOBAL</t>
  </si>
  <si>
    <t>US3061211120</t>
  </si>
  <si>
    <t>פיימנט אפ 1</t>
  </si>
  <si>
    <t xml:space="preserve"> 1180884</t>
  </si>
  <si>
    <t>טופ גאם    אפ א</t>
  </si>
  <si>
    <t xml:space="preserve"> 1200740</t>
  </si>
  <si>
    <t>מעו"ף</t>
  </si>
  <si>
    <t>C001800M404-35ת</t>
  </si>
  <si>
    <t>84805076</t>
  </si>
  <si>
    <t>P001800M404-35ת</t>
  </si>
  <si>
    <t>84805811</t>
  </si>
  <si>
    <t>S&amp;P500 EMINI FUT  6/23</t>
  </si>
  <si>
    <t>ESM4 INDEX</t>
  </si>
  <si>
    <t>NIKKEI 225 MINI 06/24</t>
  </si>
  <si>
    <t>NOM4 INDEX</t>
  </si>
  <si>
    <t>TOPIX INDX FUT 06/24</t>
  </si>
  <si>
    <t>TPM4</t>
  </si>
  <si>
    <t>FT MINI DOW 06/24</t>
  </si>
  <si>
    <t>DMM4 INDEX</t>
  </si>
  <si>
    <t>MSCI EmgMkt 06/24</t>
  </si>
  <si>
    <t>MESM4 INDEX</t>
  </si>
  <si>
    <t>STOXX600 06/24</t>
  </si>
  <si>
    <t>SXOM4 INDEX</t>
  </si>
  <si>
    <t>ULTRA10 YR 06/24</t>
  </si>
  <si>
    <t>UXYM4 COMDTY</t>
  </si>
  <si>
    <t>FUTURE MINI NASDAQ 06/24</t>
  </si>
  <si>
    <t>NQM4 INDEX</t>
  </si>
  <si>
    <t>הראל פיקדון סחיר בע"מ</t>
  </si>
  <si>
    <t>הראל פיקד אגח א</t>
  </si>
  <si>
    <t>אלה פקדונות בע"מ</t>
  </si>
  <si>
    <t>אלה פקדון אגח ה</t>
  </si>
  <si>
    <t>אלה פקדון אגח ח</t>
  </si>
  <si>
    <t>פאי פיקדונות ומוצרים מובנים בע</t>
  </si>
  <si>
    <t>פאי פיקדון אגחב</t>
  </si>
  <si>
    <t>ארי נדלן נעמ 1</t>
  </si>
  <si>
    <t xml:space="preserve"> 1203116</t>
  </si>
  <si>
    <t>אספן נעמ -1ל</t>
  </si>
  <si>
    <t xml:space="preserve"> 3130374</t>
  </si>
  <si>
    <t>נעמ שכון ובנוי3</t>
  </si>
  <si>
    <t>11020132</t>
  </si>
  <si>
    <t>מנרב חוב פרטי</t>
  </si>
  <si>
    <t>11020414</t>
  </si>
  <si>
    <t>רפאל מערכות לחימה מתקדמות בע"מ</t>
  </si>
  <si>
    <t>רפאל   אגח ה-רמ</t>
  </si>
  <si>
    <t>אליהו הנפקות בע"מ</t>
  </si>
  <si>
    <t>אליהוהנ אגחא-רמ</t>
  </si>
  <si>
    <t>לידר החזקות והשקעות בע"מ</t>
  </si>
  <si>
    <t>לידר  אגח ח- רמ</t>
  </si>
  <si>
    <t>מקורות אגח -6רמ</t>
  </si>
  <si>
    <t>נתיביגז אגחא-רמ</t>
  </si>
  <si>
    <t>מקורות אגח -8רמ</t>
  </si>
  <si>
    <t>ביטוח ישיר - השקעות פיננסיות ב</t>
  </si>
  <si>
    <t>ביט ישיראגיא-רמ</t>
  </si>
  <si>
    <t>מת"ם - מרכז תעשיות מדע חיפה בע</t>
  </si>
  <si>
    <t>מת"ם  אגח א -רמ</t>
  </si>
  <si>
    <t>רפאל   אגח ג-רמ</t>
  </si>
  <si>
    <t>רפאל   אגח ד-רמ</t>
  </si>
  <si>
    <t>אורמת אגח 4 -רמ</t>
  </si>
  <si>
    <t>תשתיות אנרגיה בע"מ</t>
  </si>
  <si>
    <t>תשת אנרג אגא-רמ</t>
  </si>
  <si>
    <t>י.ח.ק להשקעות - שותפות מוגבלת</t>
  </si>
  <si>
    <t>י.ח.ק אגח ב -רמ</t>
  </si>
  <si>
    <t>רשות שדות התעופה בישראל.</t>
  </si>
  <si>
    <t>רש"ת אגח א-רמ</t>
  </si>
  <si>
    <t>איילון אגח ג-רמ</t>
  </si>
  <si>
    <t>עוגן-אג"ח חברתית 2 בע"מ (חל"צ)</t>
  </si>
  <si>
    <t>עוגן    אגחא-רמ</t>
  </si>
  <si>
    <t>מקס איט פיננסים בע"מ</t>
  </si>
  <si>
    <t>מקס איט הת ד-רמ</t>
  </si>
  <si>
    <t>לאומי אגח 1 ר-מ</t>
  </si>
  <si>
    <t>אגד חברה לתחבורה בע"מ</t>
  </si>
  <si>
    <t>אגד    אגח -1רמ</t>
  </si>
  <si>
    <t>כלל תעשיות בע"מ</t>
  </si>
  <si>
    <t>כלל תעשאג טז-רמ</t>
  </si>
  <si>
    <t>תלמה תיירות לס</t>
  </si>
  <si>
    <t>סי דאטה</t>
  </si>
  <si>
    <t>וולטה סולאר</t>
  </si>
  <si>
    <t>YOTPO</t>
  </si>
  <si>
    <t>LUMEN</t>
  </si>
  <si>
    <t>CANDID</t>
  </si>
  <si>
    <t>WEKAIO</t>
  </si>
  <si>
    <t>BODY VISION MEDICAL</t>
  </si>
  <si>
    <t>YOTPO 2</t>
  </si>
  <si>
    <t>RESONAI SECONDARY 2</t>
  </si>
  <si>
    <t>TIPRANKS</t>
  </si>
  <si>
    <t>CHEQ</t>
  </si>
  <si>
    <t>UVEYE</t>
  </si>
  <si>
    <t>SUNBIT</t>
  </si>
  <si>
    <t>REDEFINE MEAT</t>
  </si>
  <si>
    <t>FORETELIX</t>
  </si>
  <si>
    <t>WISENSE TECHNOLOGIE</t>
  </si>
  <si>
    <t>KARMA</t>
  </si>
  <si>
    <t>CARESYNTAX</t>
  </si>
  <si>
    <t>AUTOLEADSTAR</t>
  </si>
  <si>
    <t>MINDSPACE LTD</t>
  </si>
  <si>
    <t>SAYATA LABS LTD</t>
  </si>
  <si>
    <t>YOTPO 4</t>
  </si>
  <si>
    <t>SIDELINES</t>
  </si>
  <si>
    <t>R-GO ROBOTICS</t>
  </si>
  <si>
    <t>NSURE.AI</t>
  </si>
  <si>
    <t>LUSIX</t>
  </si>
  <si>
    <t>SIXGILL</t>
  </si>
  <si>
    <t>GIGANTIC</t>
  </si>
  <si>
    <t>SHOWFIELDS</t>
  </si>
  <si>
    <t>CANDID 2</t>
  </si>
  <si>
    <t>ARBE II</t>
  </si>
  <si>
    <t>MORE TECH VENTURES 14-09-23</t>
  </si>
  <si>
    <t>SHOWFIELDS 2</t>
  </si>
  <si>
    <t>PROSPECT CAPITAL CORP</t>
  </si>
  <si>
    <t>SPROUTT</t>
  </si>
  <si>
    <t>גוד פארם</t>
  </si>
  <si>
    <t>ארכימדס מניה לס</t>
  </si>
  <si>
    <t>HUMANZ</t>
  </si>
  <si>
    <t>RONSON DEVELOPMENT SE</t>
  </si>
  <si>
    <t>טופ קפיטל-ליזם</t>
  </si>
  <si>
    <t>HOMMZ TECHNOLOG</t>
  </si>
  <si>
    <t>STREAM ELEMENT</t>
  </si>
  <si>
    <t>CHEETAH TECHNOGIES</t>
  </si>
  <si>
    <t>CROSS BANK RIVER</t>
  </si>
  <si>
    <t>SIXGILL SAFE</t>
  </si>
  <si>
    <t>CHEETAH TECH 2</t>
  </si>
  <si>
    <t>VERBIT</t>
  </si>
  <si>
    <t>Green Lantern Advisors II Ltd.</t>
  </si>
  <si>
    <t>GREEN LANTERN</t>
  </si>
  <si>
    <t>Value AP partn</t>
  </si>
  <si>
    <t>Phoenix Investment Funds Ltd</t>
  </si>
  <si>
    <t>PHOENIX CO-INVEST</t>
  </si>
  <si>
    <t>Group 11 GP IV LLC</t>
  </si>
  <si>
    <t>GROUP 11 IV</t>
  </si>
  <si>
    <t>HANACO</t>
  </si>
  <si>
    <t>Harbert Generate Co-Investment GP, LLC</t>
  </si>
  <si>
    <t>HARBERT GENERATE CO-INVESTMENT</t>
  </si>
  <si>
    <t>EQT Infrastructure V (General Partner) S.? r.l.</t>
  </si>
  <si>
    <t>FUND EQT INFRASTRUCTURE V</t>
  </si>
  <si>
    <t>Vertex Venturs Partners LTD</t>
  </si>
  <si>
    <t>VERTEX ISRAEL OPPORTUNITY II F</t>
  </si>
  <si>
    <t>STARDOM MEDIA VENTUR</t>
  </si>
  <si>
    <t>DISRUPTIVE AI</t>
  </si>
  <si>
    <t>YELLOWSTONE PLATFORM HOLDINGS</t>
  </si>
  <si>
    <t>Target Global Growth II GP S.? r.l.</t>
  </si>
  <si>
    <t>TARGET GLOBAL GROWTH FUND II</t>
  </si>
  <si>
    <t>OEP VIII GP, L.L.C.</t>
  </si>
  <si>
    <t>ONE EQUITY PARTERS VII</t>
  </si>
  <si>
    <t>Crossroads Real Estate Partners II S.? r.l.</t>
  </si>
  <si>
    <t>Crossroads European Real Estat</t>
  </si>
  <si>
    <t>TARGET WEFOX 2</t>
  </si>
  <si>
    <t>Vgames II</t>
  </si>
  <si>
    <t>ARKIN BIO CAPITAL, LIMITED PARTNERSHIP</t>
  </si>
  <si>
    <t>ARKIN BIO CAPITAL</t>
  </si>
  <si>
    <t>VIOLA OPPORTUNITY I</t>
  </si>
  <si>
    <t>Electra America Hospitality AKA LLC</t>
  </si>
  <si>
    <t>ELECTRA AMERICA PRINCIPAL HOSP</t>
  </si>
  <si>
    <t>SHEVA VENTURES FUND</t>
  </si>
  <si>
    <t>TARGET THE VETS</t>
  </si>
  <si>
    <t>Group 11 GP VI LLC</t>
  </si>
  <si>
    <t>GROUP11 FUND VI</t>
  </si>
  <si>
    <t>STARLIGHT CANADIAN RESIDENTIAL</t>
  </si>
  <si>
    <t>OEP VIII PGW CO-INVESTMENT PAR</t>
  </si>
  <si>
    <t>TRIGO</t>
  </si>
  <si>
    <t>SPHERA TECH FUND LP 1</t>
  </si>
  <si>
    <t>(Hedge Fund) קרן גידור</t>
  </si>
  <si>
    <t>ICP R1 L.P. CLASS A</t>
  </si>
  <si>
    <t>ICP R1 L.P. CLASS C</t>
  </si>
  <si>
    <t>ISRAEL GENERATE FUND</t>
  </si>
  <si>
    <t>COMMUNITY CAYMAN FUND</t>
  </si>
  <si>
    <t>SHEVA GROWTH INVESTMENTS S1</t>
  </si>
  <si>
    <t>MORETECH VENTURES II</t>
  </si>
  <si>
    <t>PAGAYA</t>
  </si>
  <si>
    <t>KYG687751084</t>
  </si>
  <si>
    <t>קוגיטו קפיטל 2</t>
  </si>
  <si>
    <t>RAKIA CAPITAL F</t>
  </si>
  <si>
    <t>Madison Realty Capital Debt Fund V GP LLC</t>
  </si>
  <si>
    <t>MEDISON FUND-1</t>
  </si>
  <si>
    <t>RIALITO</t>
  </si>
  <si>
    <t>ELECTRA MULTIFAMILY INVESTMENT</t>
  </si>
  <si>
    <t>AVENUE1</t>
  </si>
  <si>
    <t>AVENUE2</t>
  </si>
  <si>
    <t>Coller International General Partner VIII, L.P.</t>
  </si>
  <si>
    <t>COLLER1</t>
  </si>
  <si>
    <t>COLLER2</t>
  </si>
  <si>
    <t>ELECTRA CAPITAL PM FUND</t>
  </si>
  <si>
    <t>LCN EURO FUND</t>
  </si>
  <si>
    <t>GROUP_11(5)</t>
  </si>
  <si>
    <t>. 1L-MORE ALTERNATIVE CREDIT GP LTD</t>
  </si>
  <si>
    <t>1L-MORE ALTERNATIVE CREDIT FU</t>
  </si>
  <si>
    <t>LLCP LMM III GP L.P</t>
  </si>
  <si>
    <t>LLCP LOWER MIDDLE MARKET LLM 3</t>
  </si>
  <si>
    <t>Coller Credit Opportunities I General Partner, L.P.</t>
  </si>
  <si>
    <t>COLLER CREDIT OPPORTUNITIES</t>
  </si>
  <si>
    <t>HILLWOOD EU</t>
  </si>
  <si>
    <t>HPS Strategic Investment Partners V Offshore GP, L.P.</t>
  </si>
  <si>
    <t>HPS CAPRICORN</t>
  </si>
  <si>
    <t>VG 3 G LIMITED PARTNERSHIP</t>
  </si>
  <si>
    <t>COLLER CREDIT 2</t>
  </si>
  <si>
    <t>ACIP APEX CO-INVEST FEEDER (CA</t>
  </si>
  <si>
    <t>Kain Pera GP, LLC</t>
  </si>
  <si>
    <t>KAIN PERA LP</t>
  </si>
  <si>
    <t>YELLOWSTONE 2</t>
  </si>
  <si>
    <t>ECPGP  V Co-Investment (Bears)  LLC</t>
  </si>
  <si>
    <t>ECP FUND V-BEARS</t>
  </si>
  <si>
    <t>Viola Credit GL II General</t>
  </si>
  <si>
    <t>VIOLA CREDIT GL</t>
  </si>
  <si>
    <t>Starlight Bond FP I GP LIMITED</t>
  </si>
  <si>
    <t>Starlight Bond</t>
  </si>
  <si>
    <t>Madison Realty Capital Debt Fund VI GP LLC</t>
  </si>
  <si>
    <t>MADISON REALTY</t>
  </si>
  <si>
    <t>VINTAGE FUND 7 ACCESS</t>
  </si>
  <si>
    <t>VINTAGE FUND 7 BREAKOUT</t>
  </si>
  <si>
    <t>HGI MULTIFAMILY</t>
  </si>
  <si>
    <t>HarbourVest GP LLC</t>
  </si>
  <si>
    <t>DOVER STREET XL</t>
  </si>
  <si>
    <t>Hanaco Growth III GP, L.P.</t>
  </si>
  <si>
    <t>HANACO GROWTH 3</t>
  </si>
  <si>
    <t>Oak Street Real Estate Capital Fund VI, LP</t>
  </si>
  <si>
    <t>OAK STREET REAL ESTATE VI</t>
  </si>
  <si>
    <t>ECP GP V, LP</t>
  </si>
  <si>
    <t>ECP FUND V</t>
  </si>
  <si>
    <t>PANTHEON GLOBAL INFRASTRUCTURE</t>
  </si>
  <si>
    <t>ARC FUND IV</t>
  </si>
  <si>
    <t>HENDERSON PARK REAL</t>
  </si>
  <si>
    <t>Scintilla Holdings Ltd</t>
  </si>
  <si>
    <t>SCINTILLA</t>
  </si>
  <si>
    <t>Viola Credit GL II (UVCI)</t>
  </si>
  <si>
    <t>VIOLA CREDIT UVCI</t>
  </si>
  <si>
    <t>PAGAYA SMARTRESI F1</t>
  </si>
  <si>
    <t>KYG68775108F</t>
  </si>
  <si>
    <t>More Alternativ</t>
  </si>
  <si>
    <t>MORE Alternative Credit Fund</t>
  </si>
  <si>
    <t>AP PARTNERS II</t>
  </si>
  <si>
    <t>Value Base Fund</t>
  </si>
  <si>
    <t>VALUE BASE INVE</t>
  </si>
  <si>
    <t>Mideal Assets Management Ltd</t>
  </si>
  <si>
    <t>MEDEAL GROUP FUND</t>
  </si>
  <si>
    <t>Qumra Capital GP III, L.P.,</t>
  </si>
  <si>
    <t>QUMRA3</t>
  </si>
  <si>
    <t>ARJUN ALLIANCE EUROPE 1 LP</t>
  </si>
  <si>
    <t>QUMRA OPPORTUNITY FUND</t>
  </si>
  <si>
    <t>ICP 2</t>
  </si>
  <si>
    <t>PEREGRINE VENTURES GROWTH GENERAL PARTNER, LIMITED PARTNERSHIP</t>
  </si>
  <si>
    <t>PEREGRINE GROWT</t>
  </si>
  <si>
    <t>Hanaco II GP, L.P.</t>
  </si>
  <si>
    <t>HANACO II L.P</t>
  </si>
  <si>
    <t>VERTEX VENTURES OB LIMITED</t>
  </si>
  <si>
    <t>TARGET RAPYD 2</t>
  </si>
  <si>
    <t>CF GLOBAL 5</t>
  </si>
  <si>
    <t>Jesselson Group</t>
  </si>
  <si>
    <t>COMMUNITY LIFE SCIENCES</t>
  </si>
  <si>
    <t>LUCID ALTERNATIVE FUND</t>
  </si>
  <si>
    <t>Hanaco III GP, L.P.</t>
  </si>
  <si>
    <t>HANACO III LP</t>
  </si>
  <si>
    <t>Sheva Growth Investments L.P</t>
  </si>
  <si>
    <t>SHEVA GROWTH 2</t>
  </si>
  <si>
    <t>Target Global Selected Opportunities LLC</t>
  </si>
  <si>
    <t>TARGET GLOBAL BOHRIUM</t>
  </si>
  <si>
    <t>HARBOURVEST GP LLC</t>
  </si>
  <si>
    <t>HV GONDOR FEEDER</t>
  </si>
  <si>
    <t>Pantheon Zilker GP LLC</t>
  </si>
  <si>
    <t>PANTHEON ZILKER</t>
  </si>
  <si>
    <t>אקסל סולושנס גרופ בע"מ</t>
  </si>
  <si>
    <t>אקסל אפ ל.ס</t>
  </si>
  <si>
    <t>אקסל</t>
  </si>
  <si>
    <t>מגוריט אופ 1</t>
  </si>
  <si>
    <t>אאורה אופציה</t>
  </si>
  <si>
    <t>נרהטק מדיה אופ</t>
  </si>
  <si>
    <t>שגריר אופ לס</t>
  </si>
  <si>
    <t>סולאיר אופ ל.ס1</t>
  </si>
  <si>
    <t>סולאיר אופ ל.ס2</t>
  </si>
  <si>
    <t>טי.ג'י.איי אופ</t>
  </si>
  <si>
    <t>להב אופציה ל.ס</t>
  </si>
  <si>
    <t>שוב אנרגיה אפלס</t>
  </si>
  <si>
    <t>PROTALIX BIOTHERAPEUTICSכתב או</t>
  </si>
  <si>
    <t>PROTALIX B(PLX)</t>
  </si>
  <si>
    <t>SYTA 11.5 6/24</t>
  </si>
  <si>
    <t>SIYATA MO(SYTA)</t>
  </si>
  <si>
    <t>SPRCY OP A</t>
  </si>
  <si>
    <t>SPRCF US</t>
  </si>
  <si>
    <t>SPRCY OP B</t>
  </si>
  <si>
    <t>SCTC OPT</t>
  </si>
  <si>
    <t>SCTC US</t>
  </si>
  <si>
    <t>UAS DRONE WRT</t>
  </si>
  <si>
    <t>UAS DRONE(USDR)</t>
  </si>
  <si>
    <t>LUSIX SAFE</t>
  </si>
  <si>
    <t>SHOWFIELDS OPT</t>
  </si>
  <si>
    <t>CANDID 2 WARRANTS</t>
  </si>
  <si>
    <t>לוזון אופ ל.ס</t>
  </si>
  <si>
    <t>נופר אנרגי אפלס</t>
  </si>
  <si>
    <t>נופר אנרגי אופ2</t>
  </si>
  <si>
    <t>מידאס ד אופ ל.ס</t>
  </si>
  <si>
    <t>מידאס</t>
  </si>
  <si>
    <t>אפולו פאוור בע"מ</t>
  </si>
  <si>
    <t>אפולו פאוור אלס</t>
  </si>
  <si>
    <t>אפולו פאוור</t>
  </si>
  <si>
    <t>702219P</t>
  </si>
  <si>
    <t>702219R</t>
  </si>
  <si>
    <t>476685P</t>
  </si>
  <si>
    <t>476685R</t>
  </si>
  <si>
    <t>497319P</t>
  </si>
  <si>
    <t>497319R</t>
  </si>
  <si>
    <t>499334P</t>
  </si>
  <si>
    <t>499334R</t>
  </si>
  <si>
    <t>507276P</t>
  </si>
  <si>
    <t>507276R</t>
  </si>
  <si>
    <t>507627P</t>
  </si>
  <si>
    <t>507627R</t>
  </si>
  <si>
    <t>507641P</t>
  </si>
  <si>
    <t>507641R</t>
  </si>
  <si>
    <t>507707P</t>
  </si>
  <si>
    <t>507707R</t>
  </si>
  <si>
    <t>522423P</t>
  </si>
  <si>
    <t>522423R</t>
  </si>
  <si>
    <t>537441P</t>
  </si>
  <si>
    <t>537441R</t>
  </si>
  <si>
    <t>541953P</t>
  </si>
  <si>
    <t>541953R</t>
  </si>
  <si>
    <t>476649P</t>
  </si>
  <si>
    <t>476649R</t>
  </si>
  <si>
    <t>483958P</t>
  </si>
  <si>
    <t>483958R</t>
  </si>
  <si>
    <t>605175P</t>
  </si>
  <si>
    <t>605175R</t>
  </si>
  <si>
    <t>476691P</t>
  </si>
  <si>
    <t>476691R</t>
  </si>
  <si>
    <t>497325P</t>
  </si>
  <si>
    <t>497325R</t>
  </si>
  <si>
    <t>499330P</t>
  </si>
  <si>
    <t>499330R</t>
  </si>
  <si>
    <t>507280P</t>
  </si>
  <si>
    <t>507280R</t>
  </si>
  <si>
    <t>507631P</t>
  </si>
  <si>
    <t>507631R</t>
  </si>
  <si>
    <t>507637P</t>
  </si>
  <si>
    <t>507637R</t>
  </si>
  <si>
    <t>507702P</t>
  </si>
  <si>
    <t>507702R</t>
  </si>
  <si>
    <t>522428P</t>
  </si>
  <si>
    <t>522428R</t>
  </si>
  <si>
    <t>537439P</t>
  </si>
  <si>
    <t>537439R</t>
  </si>
  <si>
    <t>541949P</t>
  </si>
  <si>
    <t>541949R</t>
  </si>
  <si>
    <t>476653P</t>
  </si>
  <si>
    <t>476653R</t>
  </si>
  <si>
    <t>702215P</t>
  </si>
  <si>
    <t>702215R</t>
  </si>
  <si>
    <t>475953P</t>
  </si>
  <si>
    <t>475953R</t>
  </si>
  <si>
    <t>476684P</t>
  </si>
  <si>
    <t>476684R</t>
  </si>
  <si>
    <t>497318P</t>
  </si>
  <si>
    <t>497318R</t>
  </si>
  <si>
    <t>499648P</t>
  </si>
  <si>
    <t>499648R</t>
  </si>
  <si>
    <t>507275P</t>
  </si>
  <si>
    <t>507275R</t>
  </si>
  <si>
    <t>507626P</t>
  </si>
  <si>
    <t>507626R</t>
  </si>
  <si>
    <t>507642P</t>
  </si>
  <si>
    <t>507642R</t>
  </si>
  <si>
    <t>507708P</t>
  </si>
  <si>
    <t>507708R</t>
  </si>
  <si>
    <t>522422P</t>
  </si>
  <si>
    <t>522422R</t>
  </si>
  <si>
    <t>537442P</t>
  </si>
  <si>
    <t>537442R</t>
  </si>
  <si>
    <t>541954P</t>
  </si>
  <si>
    <t>541954R</t>
  </si>
  <si>
    <t>475490P</t>
  </si>
  <si>
    <t>475490R</t>
  </si>
  <si>
    <t>476646P</t>
  </si>
  <si>
    <t>476646R</t>
  </si>
  <si>
    <t>483957P</t>
  </si>
  <si>
    <t>483957R</t>
  </si>
  <si>
    <t>605178P</t>
  </si>
  <si>
    <t>605178R</t>
  </si>
  <si>
    <t>714447P</t>
  </si>
  <si>
    <t>714447R</t>
  </si>
  <si>
    <t>702218P</t>
  </si>
  <si>
    <t>702218R</t>
  </si>
  <si>
    <t>476692P</t>
  </si>
  <si>
    <t>476692R</t>
  </si>
  <si>
    <t>497326P</t>
  </si>
  <si>
    <t>497326R</t>
  </si>
  <si>
    <t>499329P</t>
  </si>
  <si>
    <t>499329R</t>
  </si>
  <si>
    <t>507281P</t>
  </si>
  <si>
    <t>507281R</t>
  </si>
  <si>
    <t>507632P</t>
  </si>
  <si>
    <t>507632R</t>
  </si>
  <si>
    <t>507636P</t>
  </si>
  <si>
    <t>507636R</t>
  </si>
  <si>
    <t>507701P</t>
  </si>
  <si>
    <t>507701R</t>
  </si>
  <si>
    <t>522858P</t>
  </si>
  <si>
    <t>522858R</t>
  </si>
  <si>
    <t>537438P</t>
  </si>
  <si>
    <t>537438R</t>
  </si>
  <si>
    <t>541948P</t>
  </si>
  <si>
    <t>541948R</t>
  </si>
  <si>
    <t>476654P</t>
  </si>
  <si>
    <t>476654R</t>
  </si>
  <si>
    <t>702220P</t>
  </si>
  <si>
    <t>702220R</t>
  </si>
  <si>
    <t>476689P</t>
  </si>
  <si>
    <t>476689R</t>
  </si>
  <si>
    <t>497324P</t>
  </si>
  <si>
    <t>497324R</t>
  </si>
  <si>
    <t>499331P</t>
  </si>
  <si>
    <t>499331R</t>
  </si>
  <si>
    <t>507279P</t>
  </si>
  <si>
    <t>507279R</t>
  </si>
  <si>
    <t>507630P</t>
  </si>
  <si>
    <t>507630R</t>
  </si>
  <si>
    <t>507638P</t>
  </si>
  <si>
    <t>507638R</t>
  </si>
  <si>
    <t>522426P</t>
  </si>
  <si>
    <t>522426R</t>
  </si>
  <si>
    <t>537570P</t>
  </si>
  <si>
    <t>537570R</t>
  </si>
  <si>
    <t>541950P</t>
  </si>
  <si>
    <t>541950R</t>
  </si>
  <si>
    <t>476651P</t>
  </si>
  <si>
    <t>476651R</t>
  </si>
  <si>
    <t>483961P</t>
  </si>
  <si>
    <t>483961R</t>
  </si>
  <si>
    <t>702216P</t>
  </si>
  <si>
    <t>702216R</t>
  </si>
  <si>
    <t>476690P</t>
  </si>
  <si>
    <t>476690R</t>
  </si>
  <si>
    <t>497320P</t>
  </si>
  <si>
    <t>497320R</t>
  </si>
  <si>
    <t>499333P</t>
  </si>
  <si>
    <t>499333R</t>
  </si>
  <si>
    <t>507277P</t>
  </si>
  <si>
    <t>507277R</t>
  </si>
  <si>
    <t>507628P</t>
  </si>
  <si>
    <t>507628R</t>
  </si>
  <si>
    <t>507640P</t>
  </si>
  <si>
    <t>507640R</t>
  </si>
  <si>
    <t>507705P</t>
  </si>
  <si>
    <t>507705R</t>
  </si>
  <si>
    <t>522424P</t>
  </si>
  <si>
    <t>522424R</t>
  </si>
  <si>
    <t>537572P</t>
  </si>
  <si>
    <t>537572R</t>
  </si>
  <si>
    <t>541952P</t>
  </si>
  <si>
    <t>541952R</t>
  </si>
  <si>
    <t>477426P</t>
  </si>
  <si>
    <t>477426R</t>
  </si>
  <si>
    <t>483959P</t>
  </si>
  <si>
    <t>483959R</t>
  </si>
  <si>
    <t>605174P</t>
  </si>
  <si>
    <t>605174R</t>
  </si>
  <si>
    <t>702217P</t>
  </si>
  <si>
    <t>702217R</t>
  </si>
  <si>
    <t>476686P</t>
  </si>
  <si>
    <t>476686R</t>
  </si>
  <si>
    <t>497323P</t>
  </si>
  <si>
    <t>497323R</t>
  </si>
  <si>
    <t>499332P</t>
  </si>
  <si>
    <t>499332R</t>
  </si>
  <si>
    <t>507278P</t>
  </si>
  <si>
    <t>507278R</t>
  </si>
  <si>
    <t>507629P</t>
  </si>
  <si>
    <t>507629R</t>
  </si>
  <si>
    <t>507639P</t>
  </si>
  <si>
    <t>507639R</t>
  </si>
  <si>
    <t>507704P</t>
  </si>
  <si>
    <t>507704R</t>
  </si>
  <si>
    <t>522425P</t>
  </si>
  <si>
    <t>522425R</t>
  </si>
  <si>
    <t>537440P</t>
  </si>
  <si>
    <t>537440R</t>
  </si>
  <si>
    <t>541951P</t>
  </si>
  <si>
    <t>541951R</t>
  </si>
  <si>
    <t>476650P</t>
  </si>
  <si>
    <t>476650R</t>
  </si>
  <si>
    <t>483960P</t>
  </si>
  <si>
    <t>483960R</t>
  </si>
  <si>
    <t>605171P</t>
  </si>
  <si>
    <t>605171R</t>
  </si>
  <si>
    <t>702225P</t>
  </si>
  <si>
    <t>702225R</t>
  </si>
  <si>
    <t>476693P</t>
  </si>
  <si>
    <t>476693R</t>
  </si>
  <si>
    <t>497327P</t>
  </si>
  <si>
    <t>497327R</t>
  </si>
  <si>
    <t>499328P</t>
  </si>
  <si>
    <t>499328R</t>
  </si>
  <si>
    <t>507282P</t>
  </si>
  <si>
    <t>507282R</t>
  </si>
  <si>
    <t>507633P</t>
  </si>
  <si>
    <t>507633R</t>
  </si>
  <si>
    <t>507635P</t>
  </si>
  <si>
    <t>507635R</t>
  </si>
  <si>
    <t>507700P</t>
  </si>
  <si>
    <t>507700R</t>
  </si>
  <si>
    <t>522430P</t>
  </si>
  <si>
    <t>522430R</t>
  </si>
  <si>
    <t>537435P</t>
  </si>
  <si>
    <t>537435R</t>
  </si>
  <si>
    <t>541947P</t>
  </si>
  <si>
    <t>541947R</t>
  </si>
  <si>
    <t>476655P</t>
  </si>
  <si>
    <t>476655R</t>
  </si>
  <si>
    <t>הלוואות לעמיתים בפיגור 12537</t>
  </si>
  <si>
    <t>הלוואות לעמיתים בריבית משתנה 12537</t>
  </si>
  <si>
    <t>הלוואות לעמיתים בפיגור 12538</t>
  </si>
  <si>
    <t>הלוואות לעמיתים בריבית משתנה 12538</t>
  </si>
  <si>
    <t>הלוואות לעמיתים בפיגור 12535</t>
  </si>
  <si>
    <t>הלוואות לעמיתים בריבית משתנה 12535</t>
  </si>
  <si>
    <t>הלוואות לעמיתים בריבית משתנה 12536</t>
  </si>
  <si>
    <t>הלוואות לעמיתים בריבית משתנה 12532</t>
  </si>
  <si>
    <t>הלוואות לעמיתים בפיגור 12533</t>
  </si>
  <si>
    <t>הלוואות לעמיתים בריבית משתנה 12533</t>
  </si>
  <si>
    <t>הלוואות לעמיתים בריבית משתנה 12534</t>
  </si>
  <si>
    <t>BNP 0 18/2/25</t>
  </si>
  <si>
    <t>62009162</t>
  </si>
  <si>
    <t>JP MORGAN STRUCTURED PRO</t>
  </si>
  <si>
    <t>JPM 7.95 01/34</t>
  </si>
  <si>
    <t>XS2381765572</t>
  </si>
  <si>
    <t>APEXUS PITTSBURGH</t>
  </si>
  <si>
    <t>2250 Roswell Rd Pittsburgh, PA 15205</t>
  </si>
  <si>
    <t>APEXUS CONYERS</t>
  </si>
  <si>
    <t>1601 Rockdale Industrial Blvd, Conyers GA,</t>
  </si>
  <si>
    <t>APEXUS CICERO</t>
  </si>
  <si>
    <t>3100 S Central Ave Cicero IL, 60804</t>
  </si>
  <si>
    <t>APEXUS CHICAGO BENSENVILLE</t>
  </si>
  <si>
    <t>1010-1050 Sesame St, Bensenville, IL 60131</t>
  </si>
  <si>
    <t>APEXUS O'HARE CHICAGO ALSIP</t>
  </si>
  <si>
    <t>11939 S. Central Ave, Alsip, IL 60803</t>
  </si>
  <si>
    <t>APEXUS BWI</t>
  </si>
  <si>
    <t>9821 &amp; 9900 Fallard Court, Upper Marlboro, MD</t>
  </si>
  <si>
    <t>APEXUS SHELBY OAKS</t>
  </si>
  <si>
    <t>1725-1965 Shelby Oaks Drive and 6399-6423,Shelby View Drive,Memphis, Shelby County, TN 38134</t>
  </si>
  <si>
    <t>פרויקט שערי צדק</t>
  </si>
  <si>
    <t>פרויקט בנק לאומי</t>
  </si>
  <si>
    <t>פרויקט סומייל</t>
  </si>
  <si>
    <t>ישראל קנדה מגדל צומת ערים בעמ</t>
  </si>
  <si>
    <t>כנפי רוח בניית ירושלים</t>
  </si>
  <si>
    <t>GRAMERCY ARC</t>
  </si>
  <si>
    <t>229-233 East 21st Street,New York, New York 10010</t>
  </si>
  <si>
    <t>CHELSEA ARC</t>
  </si>
  <si>
    <t>224 West 20th Street,New York'New York 10011</t>
  </si>
  <si>
    <t>KIPS BAY ARC</t>
  </si>
  <si>
    <t>211-213 East 31st Street, New York, New York 10016</t>
  </si>
  <si>
    <t>ARC FUND IV LP SERIES B4</t>
  </si>
  <si>
    <t>29-24 40th Avenue' Long Island city, New York, 11101</t>
  </si>
  <si>
    <t>ARC FUND IV LP SERIES B CHELSE</t>
  </si>
  <si>
    <t>58-72 Avenue A, New York, New York 10009</t>
  </si>
  <si>
    <t>HOLBORN STATION PROPERTY LIMIT</t>
  </si>
  <si>
    <t>בניין לב רם ירושלים</t>
  </si>
  <si>
    <t>ARC FUND IV LP SERIES B6</t>
  </si>
  <si>
    <t>159 Boerum Street, Brooklyn,  New York 11206</t>
  </si>
  <si>
    <t>כנפי רוח בניית ירושלים 2</t>
  </si>
  <si>
    <t>PREMIER 130 DUANE LLC</t>
  </si>
  <si>
    <t>130 Duane Street,Manhattan, New York 10013</t>
  </si>
  <si>
    <t>Arkin Bio Capital</t>
  </si>
  <si>
    <t>Crossroads European Real Estate Fund II</t>
  </si>
  <si>
    <t>Disruptive AI</t>
  </si>
  <si>
    <t>Electra America Principal Hospitality</t>
  </si>
  <si>
    <t>Fund EQT Infrastructure V</t>
  </si>
  <si>
    <t>Green Lantern 911, Limited Partnership</t>
  </si>
  <si>
    <t>Harbert Generate Co-Investment Fund</t>
  </si>
  <si>
    <t>MORETECH VENTURES II, L.P</t>
  </si>
  <si>
    <t>Morrag Investments I, Limited Partnership</t>
  </si>
  <si>
    <t>One Equity Partners VIII, L.P.</t>
  </si>
  <si>
    <t>phoenix co-invest</t>
  </si>
  <si>
    <t>Sheva Ventures Fund</t>
  </si>
  <si>
    <t>Stardom Media Ventures Stardom Media Ventures</t>
  </si>
  <si>
    <t>Starlight Canadian Residential Growth Fund III</t>
  </si>
  <si>
    <t>Target Global Growth Fund II</t>
  </si>
  <si>
    <t>Target GlobalOpportunities -  Krypton</t>
  </si>
  <si>
    <t>Value AP Partners Seeds (Tomatech)</t>
  </si>
  <si>
    <t>Vertex Israel Opportunity II Fund</t>
  </si>
  <si>
    <t>Yellowstone Platform Holdings A LP  Yellowstone</t>
  </si>
  <si>
    <t>1L-MORE Alternative Credit Fund</t>
  </si>
  <si>
    <t>ARC Fund IV, LP</t>
  </si>
  <si>
    <t>Avenue B-1</t>
  </si>
  <si>
    <t>Avenue B-2</t>
  </si>
  <si>
    <t>Coller A</t>
  </si>
  <si>
    <t>Coller B</t>
  </si>
  <si>
    <t>Coller Credit Opportunities</t>
  </si>
  <si>
    <t>Coller Credit Opportunities I – Annex II</t>
  </si>
  <si>
    <t>Dover Street XI L.P Dover Street XI L.P</t>
  </si>
  <si>
    <t>ECP Fund V</t>
  </si>
  <si>
    <t>ECP V Co-Invest (Bears)  ECP Fund V (Bears C</t>
  </si>
  <si>
    <t>EU Industrial Club IV SCSp</t>
  </si>
  <si>
    <t>Hanaco Growth Ventures III</t>
  </si>
  <si>
    <t>HGI Multifamily Credit Fund LP HGI Multifamily Cr</t>
  </si>
  <si>
    <t>HPS-Capricorn Co-Invest LP HPS-Capricorn Co-Inves</t>
  </si>
  <si>
    <t>Kain Pera, LP</t>
  </si>
  <si>
    <t>LLCP Lower Middle Market (LLM) III</t>
  </si>
  <si>
    <t>Madison Realty Capital Debt Fund VI LP</t>
  </si>
  <si>
    <t>Pantheon Global Infrastructure Fund IV -Luxembourg</t>
  </si>
  <si>
    <t>Starlight Bond FP I LP (BTR)</t>
  </si>
  <si>
    <t>Vintage Fund of Funds VII (Access) Feeder, L.P.</t>
  </si>
  <si>
    <t>Vintage Fund of Funds VII (Breakout) Feeder, L.P</t>
  </si>
  <si>
    <t>Viola Credit GL II, Limited Partnership</t>
  </si>
  <si>
    <t>Viola Growth IV L.P Viola Growth IV L.P Viola Gr</t>
  </si>
  <si>
    <t>קרן Rialto</t>
  </si>
  <si>
    <t>קרן מדיסון</t>
  </si>
  <si>
    <t>1L - More Alternative Credit 2</t>
  </si>
  <si>
    <t>CF Global 5 LP</t>
  </si>
  <si>
    <t>Community Life Sciences, LP</t>
  </si>
  <si>
    <t>Hanaco II L.P</t>
  </si>
  <si>
    <t>Hanaco III L.P.</t>
  </si>
  <si>
    <t>HV Gondor Feeder L.P</t>
  </si>
  <si>
    <t>ICP II</t>
  </si>
  <si>
    <t xml:space="preserve">Pantheon Zilker, L.P </t>
  </si>
  <si>
    <t>Peregrin Growth</t>
  </si>
  <si>
    <t>Qumra Opportunity</t>
  </si>
  <si>
    <t>Sheva Growth Investments L.P. - Series 2</t>
  </si>
  <si>
    <t>Value Base Fund Limited Partnership</t>
  </si>
  <si>
    <t>Vertex Ventures OB Limited Partnership</t>
  </si>
  <si>
    <t>קרן מידאל</t>
  </si>
  <si>
    <t>טופ קפיטל</t>
  </si>
  <si>
    <t>DAX</t>
  </si>
  <si>
    <t>מרווח הוגן</t>
  </si>
  <si>
    <t/>
  </si>
  <si>
    <t>REE AUTOMOTIVE LTD</t>
  </si>
  <si>
    <t>הלוואות לעמיתים בריבית קבועה 12538</t>
  </si>
  <si>
    <t>RF</t>
  </si>
  <si>
    <t>ארכימדס</t>
  </si>
  <si>
    <t>KDCP GP KDC MEDIA FUND LTD</t>
  </si>
  <si>
    <t>Disruptive AI GP, L.P</t>
  </si>
  <si>
    <t>Yellowstone Real Estate Management LLC</t>
  </si>
  <si>
    <t>vgames Fund GP II, L.P</t>
  </si>
  <si>
    <t>Viola Opportunity GP I, L.P.,</t>
  </si>
  <si>
    <t>Sheva Fund GP LP</t>
  </si>
  <si>
    <t>TARGET GLOBAL SELECTED OPPORTUNITIES LTD</t>
  </si>
  <si>
    <t>STARLIGHT RESIDENTIAL GROWTH FUND III GP INC</t>
  </si>
  <si>
    <t>ION CROSSOVER PARTNERS GP LP.,</t>
  </si>
  <si>
    <t>VALUE AP PARTNERS LTD</t>
  </si>
  <si>
    <t>Scintilla Tech Ltd</t>
  </si>
  <si>
    <t>RIALTO PARTNERS GP IV-DEBT,LLC</t>
  </si>
  <si>
    <t>AVENUE</t>
  </si>
  <si>
    <t>EU Industrial Club IV GP S.à r.l.</t>
  </si>
  <si>
    <t>קוגיטו קפיטל</t>
  </si>
  <si>
    <t>Vintage Fund OF Funds VII (access) GP LP</t>
  </si>
  <si>
    <t>Vintage Fund OF Funds VII (BREAKOUT) GP LP</t>
  </si>
  <si>
    <t>HGI Multifamily Credit Fund GP LLC</t>
  </si>
  <si>
    <t>Viola Growth IV GP L.P.</t>
  </si>
  <si>
    <t>PANTHEON PGIF IV GP</t>
  </si>
  <si>
    <t>ARC FUND</t>
  </si>
  <si>
    <t>Henderson Park Real Estate Fund II GP S.à r.l</t>
  </si>
  <si>
    <t>Henderson Park Real Estate Fund II</t>
  </si>
  <si>
    <t>Qumra Capital GP IV, L.P.</t>
  </si>
  <si>
    <t>Qumra Capital IV</t>
  </si>
  <si>
    <t>VERTEX MANAGEMENT LTD</t>
  </si>
  <si>
    <t>CF GLOBAL</t>
  </si>
  <si>
    <t xml:space="preserve"> Community SPV GP L.P</t>
  </si>
  <si>
    <t>ARJUN ALLIANCE EUROPE</t>
  </si>
  <si>
    <t>Qumra Opportunity Fund GP, L.P.</t>
  </si>
  <si>
    <t>ICP</t>
  </si>
  <si>
    <t>VALUE BASE FUND GENERAL PARTNER LTD</t>
  </si>
  <si>
    <t>LCN European Fund IV GP S.a.r.l</t>
  </si>
  <si>
    <t>LCN European Fund IV SLP</t>
  </si>
  <si>
    <t>EQT CO INVEST</t>
  </si>
  <si>
    <t>EQT Infrastructure VI Co-Investment</t>
  </si>
  <si>
    <t>EQT Infrastructure VI (No.1) USD SCSp</t>
  </si>
  <si>
    <t>Siyata Mobile Inc</t>
  </si>
  <si>
    <t>Airship AI Holdings INC</t>
  </si>
  <si>
    <t>Falcons Beyond Global INC-A</t>
  </si>
  <si>
    <t>Innovid Corp</t>
  </si>
  <si>
    <t>BC1127150</t>
  </si>
  <si>
    <t>SPDR S&amp;P 500 ETF Trust</t>
  </si>
  <si>
    <t>Wahed Dow Jones Islamic World</t>
  </si>
  <si>
    <t>ishares MSCI World Islamic UCI</t>
  </si>
  <si>
    <t>SP Funds S&amp;P 500 Sharia Indust</t>
  </si>
  <si>
    <t>SP Funds Dow Jones Global Suku</t>
  </si>
  <si>
    <t>Ishares iBoxx $ Investment</t>
  </si>
  <si>
    <t>Vanguard Intermediate</t>
  </si>
  <si>
    <t>Invesco</t>
  </si>
  <si>
    <t>ECPGFXU8A2SHKVVGJI15</t>
  </si>
  <si>
    <t>Lyxor</t>
  </si>
  <si>
    <t>549300LKOUNDJRX0S640</t>
  </si>
  <si>
    <t>CIFC Global Floating Rate Cred</t>
  </si>
  <si>
    <t>Taboola com Ltd</t>
  </si>
  <si>
    <t>מתחם בי"ח שערי צדק הישן, בירושלים</t>
  </si>
  <si>
    <t>Holborn Centra,88 Kingsway &amp; Kingsbourne House,London</t>
  </si>
  <si>
    <t>הרצל 91 פינת יהודה הלוי 42 בתל אביב</t>
  </si>
  <si>
    <t>פינת הרחובות הנביאים, דבורה הנביאה, הרב מדל בריכט, שכונת החבשים, ירושלים</t>
  </si>
  <si>
    <t>פינת הרחובות כנפי נשרים, פרבשטיין , בית הדפוס א.ת. גבעת שאול, ירושלים</t>
  </si>
  <si>
    <t xml:space="preserve">Value AP Partners Seeds (Tomatech) </t>
  </si>
  <si>
    <t>Hanaco Growth GP, L.P.</t>
  </si>
  <si>
    <t>EQT Infrastructure V (General Partner) S.à r.l.</t>
  </si>
  <si>
    <t>Target Global Growth II GP S.à r.l.</t>
  </si>
  <si>
    <t>Crossroads Real Estate Partners II S.à r.l.</t>
  </si>
  <si>
    <t>TARGET GLOBAL</t>
  </si>
  <si>
    <t>SPHERA TECH FUND, LP</t>
  </si>
  <si>
    <t>Harbert Generate Co-Investment GP II, LLC</t>
  </si>
  <si>
    <t>Community Cayman Fund LP</t>
  </si>
  <si>
    <t>קוגיטו קפיטל פאנד 2 שותף כללי בע"מ</t>
  </si>
  <si>
    <t>Rakia Capital Fund, LP</t>
  </si>
  <si>
    <t>RIALTO</t>
  </si>
  <si>
    <t xml:space="preserve">American Landmark III LLC </t>
  </si>
  <si>
    <t>Electra Capital Advisors LLC</t>
  </si>
  <si>
    <t>LCN European Fund III GP S. A. R. L</t>
  </si>
  <si>
    <t>Group 11 GP V, LLC</t>
  </si>
  <si>
    <t xml:space="preserve">HPS Strategic Investment Partners V Offshore GP, L.P. </t>
  </si>
  <si>
    <t>VG 3 G, LIMITED PARTNERSHIP</t>
  </si>
  <si>
    <t xml:space="preserve">ACIP Apex </t>
  </si>
  <si>
    <t>PARKMERCED A NOTE INVESTORS LLC ילוסטון</t>
  </si>
  <si>
    <t>Vintage Fund of Funds VII  L.P.</t>
  </si>
  <si>
    <t>AP Partners II, Limited Partnership</t>
  </si>
  <si>
    <t>IAE1 GP S.A R.L</t>
  </si>
  <si>
    <t xml:space="preserve">Jesselson Group </t>
  </si>
  <si>
    <t>LUCID ALTERNATIVE FUND, LP</t>
  </si>
  <si>
    <t>ARC Fund IV Feeder, LP</t>
  </si>
  <si>
    <t>Pagaya RE Management GP LLC</t>
  </si>
  <si>
    <t>Pagay Opportunity Manager Ltd.</t>
  </si>
  <si>
    <t>Value Base Fund GP</t>
  </si>
  <si>
    <t>POALILIT</t>
  </si>
  <si>
    <t>moh caandid 2020 spv</t>
  </si>
  <si>
    <t>540300662 </t>
  </si>
  <si>
    <t xml:space="preserve">RESONAI </t>
  </si>
  <si>
    <t>529900SBSN4ZDPH2EV77</t>
  </si>
  <si>
    <t>Nuggets ltd</t>
  </si>
  <si>
    <t xml:space="preserve">YOTPO </t>
  </si>
  <si>
    <t>ARBE Robotics</t>
  </si>
  <si>
    <t xml:space="preserve">MORE TECH VENTURES </t>
  </si>
  <si>
    <t xml:space="preserve">SHOWFIELDS </t>
  </si>
  <si>
    <t>StreamElements Inc</t>
  </si>
  <si>
    <t>254900PCBKYQEVIDSC62</t>
  </si>
  <si>
    <t>549300BLONX7RHTYWF68</t>
  </si>
  <si>
    <t xml:space="preserve">SIXGILL </t>
  </si>
  <si>
    <t>פרויקט בית ישראל -קנדה  (לשעבר בית יורוקום) ברמת- גן</t>
  </si>
  <si>
    <t>Protalix BioTherapeutics, Inc</t>
  </si>
  <si>
    <t>549300SDVB3GP4XDFM60</t>
  </si>
  <si>
    <t>ODYSIGHT.AI INC</t>
  </si>
  <si>
    <t>549300FBP1ANSJE5TE25</t>
  </si>
  <si>
    <t>SciSparc Ltd</t>
  </si>
  <si>
    <t>969500TCD3SIZP3DQ943</t>
  </si>
  <si>
    <t>549300RWGZ0LQXV77115</t>
  </si>
  <si>
    <t>UAS Drone Corp</t>
  </si>
  <si>
    <t>549300N8UJZ5FSIF7U48</t>
  </si>
  <si>
    <t>Chicago Mercantile Exchange</t>
  </si>
  <si>
    <t>LCZ7XYGSLJUHFXXNXD88</t>
  </si>
  <si>
    <t>Osaka Exchange</t>
  </si>
  <si>
    <t>3538001249AILNPRUX57</t>
  </si>
  <si>
    <t>Chicago board of Trade</t>
  </si>
  <si>
    <t>254900HR0IFWPRGM1V77</t>
  </si>
  <si>
    <t>הלוואה 2</t>
  </si>
  <si>
    <t xml:space="preserve">הלוואה 1 </t>
  </si>
  <si>
    <t>הלוואה 3</t>
  </si>
  <si>
    <t>הלוואה 4</t>
  </si>
  <si>
    <t>הלוואה 5</t>
  </si>
  <si>
    <t>הלוואה 6</t>
  </si>
  <si>
    <t>הלוואה 7</t>
  </si>
  <si>
    <t>הלוואה 8</t>
  </si>
  <si>
    <t>הלוואה 9</t>
  </si>
  <si>
    <t>הלוואה 10</t>
  </si>
  <si>
    <t>הלוואה 11</t>
  </si>
  <si>
    <t>הלוואה 12</t>
  </si>
  <si>
    <t>הלוואה 13</t>
  </si>
  <si>
    <t>הלוואה 14</t>
  </si>
  <si>
    <t>הלוואה 15</t>
  </si>
  <si>
    <t>הלוואה 16</t>
  </si>
  <si>
    <t>הלוואה 17</t>
  </si>
  <si>
    <t>הלוואה 18</t>
  </si>
  <si>
    <t>הלוואה 19</t>
  </si>
  <si>
    <t>הלוואה 20</t>
  </si>
  <si>
    <t>הלוואה 21</t>
  </si>
  <si>
    <t>הלוואה 22</t>
  </si>
  <si>
    <t>הלוואה 23</t>
  </si>
  <si>
    <t>הלוואה 24</t>
  </si>
  <si>
    <t>הלוואה 25</t>
  </si>
  <si>
    <t>הלוואה 26</t>
  </si>
  <si>
    <t>הלוואה 27</t>
  </si>
  <si>
    <t>הלוואה 28</t>
  </si>
  <si>
    <t>הלוואה 29</t>
  </si>
  <si>
    <t>הלוואה 30</t>
  </si>
  <si>
    <t>הלוואה 31</t>
  </si>
  <si>
    <t>הלוואה 32</t>
  </si>
  <si>
    <t>הלוואה 33</t>
  </si>
  <si>
    <t>הלוואה 34</t>
  </si>
  <si>
    <t>הלוואה 35</t>
  </si>
  <si>
    <t>הלוואה 36</t>
  </si>
  <si>
    <t>הלוואה 37</t>
  </si>
  <si>
    <t>הלוואה 38</t>
  </si>
  <si>
    <t>הלוואה 39</t>
  </si>
  <si>
    <t>הלוואה 40</t>
  </si>
  <si>
    <t>הלוואה 41</t>
  </si>
  <si>
    <t>הלוואה 42</t>
  </si>
  <si>
    <t>הלוואה 43</t>
  </si>
  <si>
    <t>הלוואה 44</t>
  </si>
  <si>
    <t>הלוואה 45</t>
  </si>
  <si>
    <t>הלוואה 46</t>
  </si>
  <si>
    <t>הלוואה 47</t>
  </si>
  <si>
    <t>הלוואה 48</t>
  </si>
  <si>
    <t>הלוואה 49</t>
  </si>
  <si>
    <t>הלוואה 50</t>
  </si>
  <si>
    <t>הלוואה 51</t>
  </si>
  <si>
    <t>הלוואה 52</t>
  </si>
  <si>
    <t>הלוואה 53</t>
  </si>
  <si>
    <t>הלוואה 54</t>
  </si>
  <si>
    <t>הלוואה 55</t>
  </si>
  <si>
    <t>הלוואה 56</t>
  </si>
  <si>
    <t>הלוואה 57</t>
  </si>
  <si>
    <t>הלוואה 58</t>
  </si>
  <si>
    <t>הלוואה 59</t>
  </si>
  <si>
    <t>הלוואה 60</t>
  </si>
  <si>
    <t>הלוואה 61</t>
  </si>
  <si>
    <t>הלוואה 62</t>
  </si>
  <si>
    <t>הלוואה 63</t>
  </si>
  <si>
    <t>הלוואה 64</t>
  </si>
  <si>
    <t>הלוואה 65</t>
  </si>
  <si>
    <t>הלוואה 66</t>
  </si>
  <si>
    <t>הלוואה 67</t>
  </si>
  <si>
    <t>הלוואה 68</t>
  </si>
  <si>
    <t>הלוואה 69</t>
  </si>
  <si>
    <t>הלוואה 71</t>
  </si>
  <si>
    <t>הלוואה 72</t>
  </si>
  <si>
    <t>הלוואה 74</t>
  </si>
  <si>
    <t>הלוואה 75</t>
  </si>
  <si>
    <t>הלוואה 76</t>
  </si>
  <si>
    <t>הלוואה 77</t>
  </si>
  <si>
    <t>הלוואה 78</t>
  </si>
  <si>
    <t>הלוואה 79</t>
  </si>
  <si>
    <t>הלוואה 80</t>
  </si>
  <si>
    <t>הלוואה 81</t>
  </si>
  <si>
    <t>הלוואה 83</t>
  </si>
  <si>
    <t>הלוואה 84</t>
  </si>
  <si>
    <t>הלוואה 85</t>
  </si>
  <si>
    <t>הלוואה 86</t>
  </si>
  <si>
    <t>הלוואה 87</t>
  </si>
  <si>
    <t>הלוואה 88</t>
  </si>
  <si>
    <t>הלוואה 89</t>
  </si>
  <si>
    <t>הלוואה 90</t>
  </si>
  <si>
    <t>הלוואה 91</t>
  </si>
  <si>
    <t>הלוואה 92</t>
  </si>
  <si>
    <t>הלוואה 93</t>
  </si>
  <si>
    <t>הלוואה 184</t>
  </si>
  <si>
    <t>הלוואה 210</t>
  </si>
  <si>
    <t>הלוואה 211</t>
  </si>
  <si>
    <t>הלוואה 212</t>
  </si>
  <si>
    <t>הלוואה 213</t>
  </si>
  <si>
    <t>הלוואה 214</t>
  </si>
  <si>
    <t>הלוואה 215</t>
  </si>
  <si>
    <t>הלוואה 216</t>
  </si>
  <si>
    <t>הלוואה 217</t>
  </si>
  <si>
    <t>הלוואה 218</t>
  </si>
  <si>
    <t>הלוואה 219</t>
  </si>
  <si>
    <t>הלוואה 221</t>
  </si>
  <si>
    <t>הלוואה 223</t>
  </si>
  <si>
    <t>הלוואה 226</t>
  </si>
  <si>
    <t>הלוואה 229</t>
  </si>
  <si>
    <t>הלוואה 231</t>
  </si>
  <si>
    <t>הלוואה 233</t>
  </si>
  <si>
    <t>הלוואה 238</t>
  </si>
  <si>
    <t>הלוואה 241</t>
  </si>
  <si>
    <t>הלוואה 243</t>
  </si>
  <si>
    <t>הלוואה 244</t>
  </si>
  <si>
    <t>הלוואה 246</t>
  </si>
  <si>
    <t>הלוואה 250</t>
  </si>
  <si>
    <t>הלוואה 253</t>
  </si>
  <si>
    <t>הלוואה 254</t>
  </si>
  <si>
    <t>הלוואה 255</t>
  </si>
  <si>
    <t>הלוואה 256</t>
  </si>
  <si>
    <t>הלוואה 258</t>
  </si>
  <si>
    <t>הלוואה 259</t>
  </si>
  <si>
    <t>הלוואה 260</t>
  </si>
  <si>
    <t>הלוואה 262</t>
  </si>
  <si>
    <t>הלוואה 263</t>
  </si>
  <si>
    <t>הלוואה 264</t>
  </si>
  <si>
    <t>הלוואה 266</t>
  </si>
  <si>
    <t>הלוואה 268</t>
  </si>
  <si>
    <t>הלוואה 269</t>
  </si>
  <si>
    <t>הלוואה 270</t>
  </si>
  <si>
    <t>הלוואה 274</t>
  </si>
  <si>
    <t>הלוואה 277</t>
  </si>
  <si>
    <t>הלוואה 279</t>
  </si>
  <si>
    <t>הלוואה 280</t>
  </si>
  <si>
    <t>דודו גייזלר</t>
  </si>
  <si>
    <t>074-7811251</t>
  </si>
  <si>
    <t>dudu.gaizler@more.co.il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</si>
</sst>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* #,##0.00_-;\-* #,##0.00_-;_-* &quot;-&quot;??_-;_-@_-"/>
    <numFmt numFmtId="165" formatCode="0.000"/>
    <numFmt numFmtId="166" formatCode="#,##0.000"/>
    <numFmt numFmtId="167" formatCode="#0"/>
    <numFmt numFmtId="168" formatCode="#,##0.000%"/>
    <numFmt numFmtId="169" formatCode="#0.000"/>
    <numFmt numFmtId="170" formatCode="#0.000%"/>
    <numFmt numFmtId="171" formatCode="#0.######"/>
    <numFmt numFmtId="172" formatCode="#,##0.##"/>
    <numFmt numFmtId="173" formatCode="dd/mm/yy"/>
    <numFmt numFmtId="174" formatCode="#,##0.0000;\-#,##0.0000;\ \ "/>
    <numFmt numFmtId="175" formatCode="#,##0.000;\-#,##0.000;\ \ "/>
    <numFmt numFmtId="176" formatCode="#,##0.0000"/>
    <numFmt numFmtId="177" formatCode="#,##0.####"/>
    <numFmt numFmtId="178" formatCode="#,##0.###"/>
    <numFmt numFmtId="179" formatCode="#,##0.0000000000000_ ;\-#,##0.0000000000000\ "/>
    <numFmt numFmtId="180" formatCode="0.000%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sz val="8"/>
      <color theme="1"/>
      <name val="Tahoma"/>
      <family val="2"/>
    </font>
    <font>
      <sz val="11"/>
      <color rgb="FF9C0006"/>
      <name val="Arial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5" fillId="7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20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 readingOrder="1"/>
    </xf>
    <xf numFmtId="0" fontId="1" fillId="0" borderId="0" xfId="0" applyFont="1"/>
    <xf numFmtId="0" fontId="8" fillId="4" borderId="0" xfId="0" applyFont="1" applyFill="1"/>
    <xf numFmtId="0" fontId="9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3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4" xfId="0" applyFont="1" applyFill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1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6" fillId="3" borderId="9" xfId="0" applyFont="1" applyFill="1" applyBorder="1" applyAlignment="1">
      <alignment horizontal="center" vertical="center" wrapText="1"/>
    </xf>
    <xf numFmtId="0" fontId="10" fillId="5" borderId="0" xfId="1" applyFont="1" applyFill="1" applyAlignment="1" applyProtection="1">
      <alignment horizontal="left" vertical="center" wrapText="1" indent="1"/>
      <protection locked="0"/>
    </xf>
    <xf numFmtId="0" fontId="12" fillId="3" borderId="8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1" fillId="0" borderId="0" xfId="0" applyNumberFormat="1" applyFont="1" applyAlignment="1">
      <alignment horizontal="right"/>
    </xf>
    <xf numFmtId="0" fontId="14" fillId="0" borderId="0" xfId="0" applyFont="1"/>
    <xf numFmtId="0" fontId="15" fillId="0" borderId="1" xfId="0" applyFont="1" applyBorder="1" applyAlignment="1">
      <alignment vertical="center" wrapText="1" readingOrder="2"/>
    </xf>
    <xf numFmtId="0" fontId="15" fillId="0" borderId="1" xfId="0" applyFont="1" applyBorder="1" applyAlignment="1">
      <alignment horizontal="right" vertical="center" wrapText="1" readingOrder="2"/>
    </xf>
    <xf numFmtId="2" fontId="15" fillId="0" borderId="1" xfId="0" applyNumberFormat="1" applyFont="1" applyBorder="1" applyAlignment="1">
      <alignment vertical="center" wrapText="1" readingOrder="2"/>
    </xf>
    <xf numFmtId="165" fontId="15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1" fontId="0" fillId="0" borderId="0" xfId="0" applyNumberFormat="1" applyAlignment="1">
      <alignment horizontal="right"/>
    </xf>
    <xf numFmtId="0" fontId="16" fillId="0" borderId="1" xfId="0" applyFont="1" applyBorder="1" applyAlignment="1">
      <alignment vertical="center" wrapText="1" readingOrder="2"/>
    </xf>
    <xf numFmtId="0" fontId="5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right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18" fillId="0" borderId="0" xfId="0" applyFont="1"/>
    <xf numFmtId="0" fontId="0" fillId="0" borderId="7" xfId="0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1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/>
    </xf>
    <xf numFmtId="0" fontId="1" fillId="2" borderId="10" xfId="0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0" fillId="5" borderId="12" xfId="1" applyFont="1" applyFill="1" applyBorder="1" applyAlignment="1" applyProtection="1">
      <alignment horizontal="right" vertical="center" wrapText="1"/>
      <protection locked="0"/>
    </xf>
    <xf numFmtId="0" fontId="10" fillId="5" borderId="12" xfId="1" applyFont="1" applyFill="1" applyBorder="1" applyAlignment="1">
      <alignment horizontal="right" vertical="center" wrapText="1"/>
    </xf>
    <xf numFmtId="0" fontId="10" fillId="5" borderId="12" xfId="1" applyFont="1" applyFill="1" applyBorder="1" applyAlignment="1" applyProtection="1">
      <alignment horizontal="left" vertical="center" wrapText="1" indent="1"/>
      <protection locked="0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center" vertical="center" wrapText="1" readingOrder="2"/>
    </xf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 applyAlignment="1">
      <alignment horizontal="right"/>
    </xf>
    <xf numFmtId="0" fontId="19" fillId="0" borderId="1" xfId="0" applyFont="1" applyBorder="1" applyAlignment="1">
      <alignment horizontal="center" vertical="center" wrapText="1" readingOrder="2"/>
    </xf>
    <xf numFmtId="0" fontId="20" fillId="0" borderId="1" xfId="0" applyFont="1" applyBorder="1" applyAlignment="1">
      <alignment vertical="center" wrapText="1" readingOrder="2"/>
    </xf>
    <xf numFmtId="0" fontId="1" fillId="2" borderId="5" xfId="0" applyFont="1" applyFill="1" applyBorder="1" applyAlignment="1">
      <alignment horizontal="right"/>
    </xf>
    <xf numFmtId="0" fontId="2" fillId="0" borderId="18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1" fillId="2" borderId="4" xfId="0" applyFont="1" applyFill="1" applyBorder="1" applyAlignment="1">
      <alignment horizontal="right"/>
    </xf>
    <xf numFmtId="0" fontId="16" fillId="0" borderId="0" xfId="0" applyFont="1"/>
    <xf numFmtId="0" fontId="1" fillId="2" borderId="4" xfId="0" applyFont="1" applyFill="1" applyBorder="1" applyAlignment="1">
      <alignment horizontal="right"/>
    </xf>
    <xf numFmtId="17" fontId="0" fillId="0" borderId="0" xfId="0" applyNumberFormat="1"/>
    <xf numFmtId="0" fontId="21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1" fillId="0" borderId="0" xfId="0" applyFont="1" applyAlignment="1">
      <alignment horizontal="right"/>
    </xf>
    <xf numFmtId="0" fontId="23" fillId="2" borderId="4" xfId="0" applyFont="1" applyFill="1" applyBorder="1" applyAlignment="1">
      <alignment horizontal="right"/>
    </xf>
    <xf numFmtId="167" fontId="24" fillId="0" borderId="21" xfId="0" applyNumberFormat="1" applyFont="1" applyBorder="1" applyAlignment="1">
      <alignment horizontal="right" vertical="top"/>
    </xf>
    <xf numFmtId="0" fontId="0" fillId="0" borderId="21" xfId="0" applyBorder="1"/>
    <xf numFmtId="0" fontId="24" fillId="0" borderId="21" xfId="0" applyFont="1" applyBorder="1" applyAlignment="1">
      <alignment horizontal="center" vertical="top"/>
    </xf>
    <xf numFmtId="166" fontId="24" fillId="0" borderId="21" xfId="0" applyNumberFormat="1" applyFont="1" applyBorder="1" applyAlignment="1">
      <alignment horizontal="center" vertical="top"/>
    </xf>
    <xf numFmtId="168" fontId="24" fillId="0" borderId="21" xfId="0" applyNumberFormat="1" applyFont="1" applyBorder="1" applyAlignment="1">
      <alignment horizontal="center" vertical="top"/>
    </xf>
    <xf numFmtId="169" fontId="24" fillId="0" borderId="21" xfId="0" applyNumberFormat="1" applyFont="1" applyBorder="1" applyAlignment="1">
      <alignment horizontal="center" vertical="top"/>
    </xf>
    <xf numFmtId="170" fontId="24" fillId="0" borderId="21" xfId="0" applyNumberFormat="1" applyFont="1" applyBorder="1" applyAlignment="1">
      <alignment horizontal="center" vertical="top"/>
    </xf>
    <xf numFmtId="14" fontId="24" fillId="0" borderId="21" xfId="0" applyNumberFormat="1" applyFont="1" applyBorder="1" applyAlignment="1">
      <alignment horizontal="center" vertical="top"/>
    </xf>
    <xf numFmtId="173" fontId="24" fillId="0" borderId="21" xfId="0" applyNumberFormat="1" applyFont="1" applyBorder="1" applyAlignment="1">
      <alignment horizontal="center" vertical="top"/>
    </xf>
    <xf numFmtId="167" fontId="24" fillId="0" borderId="21" xfId="0" applyNumberFormat="1" applyFont="1" applyBorder="1" applyAlignment="1">
      <alignment horizontal="right" vertical="top" readingOrder="2"/>
    </xf>
    <xf numFmtId="0" fontId="24" fillId="0" borderId="21" xfId="0" applyFont="1" applyBorder="1" applyAlignment="1">
      <alignment horizontal="center" vertical="top" readingOrder="2"/>
    </xf>
    <xf numFmtId="174" fontId="24" fillId="0" borderId="21" xfId="0" applyNumberFormat="1" applyFont="1" applyBorder="1" applyAlignment="1">
      <alignment horizontal="center" vertical="top" readingOrder="2"/>
    </xf>
    <xf numFmtId="166" fontId="24" fillId="0" borderId="21" xfId="0" applyNumberFormat="1" applyFont="1" applyBorder="1" applyAlignment="1">
      <alignment horizontal="center" vertical="top" readingOrder="2"/>
    </xf>
    <xf numFmtId="175" fontId="24" fillId="0" borderId="21" xfId="0" applyNumberFormat="1" applyFont="1" applyBorder="1" applyAlignment="1">
      <alignment horizontal="center" vertical="top" readingOrder="2"/>
    </xf>
    <xf numFmtId="168" fontId="24" fillId="0" borderId="21" xfId="0" applyNumberFormat="1" applyFont="1" applyBorder="1" applyAlignment="1">
      <alignment horizontal="center" vertical="top" readingOrder="2"/>
    </xf>
    <xf numFmtId="14" fontId="24" fillId="0" borderId="21" xfId="0" applyNumberFormat="1" applyFont="1" applyBorder="1" applyAlignment="1">
      <alignment horizontal="center" vertical="top" readingOrder="2"/>
    </xf>
    <xf numFmtId="170" fontId="24" fillId="0" borderId="21" xfId="0" applyNumberFormat="1" applyFont="1" applyBorder="1" applyAlignment="1">
      <alignment horizontal="center" vertical="top" readingOrder="2"/>
    </xf>
    <xf numFmtId="176" fontId="24" fillId="0" borderId="21" xfId="0" applyNumberFormat="1" applyFont="1" applyBorder="1" applyAlignment="1">
      <alignment horizontal="center" vertical="top" readingOrder="2"/>
    </xf>
    <xf numFmtId="3" fontId="24" fillId="0" borderId="21" xfId="0" applyNumberFormat="1" applyFont="1" applyBorder="1" applyAlignment="1">
      <alignment horizontal="center" vertical="top" readingOrder="2"/>
    </xf>
    <xf numFmtId="167" fontId="24" fillId="0" borderId="21" xfId="0" applyNumberFormat="1" applyFont="1" applyBorder="1" applyAlignment="1">
      <alignment horizontal="center" vertical="top" readingOrder="2"/>
    </xf>
    <xf numFmtId="177" fontId="24" fillId="0" borderId="21" xfId="0" applyNumberFormat="1" applyFont="1" applyBorder="1" applyAlignment="1">
      <alignment horizontal="center" vertical="top" readingOrder="2"/>
    </xf>
    <xf numFmtId="0" fontId="6" fillId="3" borderId="22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 vertical="top"/>
    </xf>
    <xf numFmtId="10" fontId="6" fillId="3" borderId="3" xfId="3" applyNumberFormat="1" applyFont="1" applyFill="1" applyBorder="1" applyAlignment="1">
      <alignment horizontal="center" vertical="center" wrapText="1"/>
    </xf>
    <xf numFmtId="14" fontId="6" fillId="3" borderId="3" xfId="0" applyNumberFormat="1" applyFont="1" applyFill="1" applyBorder="1" applyAlignment="1">
      <alignment horizontal="center" vertical="center" wrapText="1"/>
    </xf>
    <xf numFmtId="175" fontId="1" fillId="0" borderId="0" xfId="0" applyNumberFormat="1" applyFont="1"/>
    <xf numFmtId="179" fontId="1" fillId="0" borderId="0" xfId="0" applyNumberFormat="1" applyFont="1"/>
    <xf numFmtId="168" fontId="26" fillId="0" borderId="21" xfId="0" applyNumberFormat="1" applyFont="1" applyBorder="1" applyAlignment="1">
      <alignment horizontal="right" vertical="top"/>
    </xf>
    <xf numFmtId="0" fontId="26" fillId="0" borderId="0" xfId="0" applyFont="1"/>
    <xf numFmtId="167" fontId="26" fillId="0" borderId="21" xfId="0" applyNumberFormat="1" applyFont="1" applyBorder="1" applyAlignment="1">
      <alignment horizontal="right" vertical="top"/>
    </xf>
    <xf numFmtId="0" fontId="26" fillId="0" borderId="21" xfId="0" applyFont="1" applyBorder="1" applyAlignment="1">
      <alignment horizontal="right" vertical="top"/>
    </xf>
    <xf numFmtId="14" fontId="26" fillId="0" borderId="21" xfId="0" applyNumberFormat="1" applyFont="1" applyBorder="1" applyAlignment="1">
      <alignment horizontal="right" vertical="top"/>
    </xf>
    <xf numFmtId="169" fontId="26" fillId="0" borderId="21" xfId="0" applyNumberFormat="1" applyFont="1" applyBorder="1" applyAlignment="1">
      <alignment horizontal="right" vertical="top"/>
    </xf>
    <xf numFmtId="166" fontId="26" fillId="0" borderId="21" xfId="0" applyNumberFormat="1" applyFont="1" applyBorder="1" applyAlignment="1">
      <alignment horizontal="right" vertical="top"/>
    </xf>
    <xf numFmtId="0" fontId="26" fillId="0" borderId="21" xfId="0" applyFont="1" applyBorder="1"/>
    <xf numFmtId="167" fontId="26" fillId="0" borderId="21" xfId="0" applyNumberFormat="1" applyFont="1" applyBorder="1" applyAlignment="1">
      <alignment horizontal="right" vertical="top" readingOrder="2"/>
    </xf>
    <xf numFmtId="0" fontId="26" fillId="0" borderId="21" xfId="0" applyFont="1" applyBorder="1" applyAlignment="1">
      <alignment horizontal="right"/>
    </xf>
    <xf numFmtId="0" fontId="26" fillId="0" borderId="0" xfId="0" applyFont="1" applyProtection="1">
      <protection locked="0"/>
    </xf>
    <xf numFmtId="0" fontId="26" fillId="0" borderId="21" xfId="0" applyFont="1" applyBorder="1" applyAlignment="1">
      <alignment horizontal="center" vertical="top" readingOrder="2"/>
    </xf>
    <xf numFmtId="14" fontId="26" fillId="0" borderId="21" xfId="0" applyNumberFormat="1" applyFont="1" applyBorder="1" applyAlignment="1">
      <alignment horizontal="center" vertical="top" readingOrder="2"/>
    </xf>
    <xf numFmtId="169" fontId="26" fillId="0" borderId="21" xfId="0" applyNumberFormat="1" applyFont="1" applyBorder="1" applyAlignment="1">
      <alignment horizontal="center" vertical="top" readingOrder="2"/>
    </xf>
    <xf numFmtId="168" fontId="26" fillId="0" borderId="21" xfId="0" applyNumberFormat="1" applyFont="1" applyBorder="1" applyAlignment="1">
      <alignment horizontal="center" vertical="top" readingOrder="2"/>
    </xf>
    <xf numFmtId="170" fontId="26" fillId="0" borderId="21" xfId="0" applyNumberFormat="1" applyFont="1" applyBorder="1" applyAlignment="1">
      <alignment horizontal="center" vertical="top" readingOrder="2"/>
    </xf>
    <xf numFmtId="3" fontId="26" fillId="0" borderId="21" xfId="0" applyNumberFormat="1" applyFont="1" applyBorder="1" applyAlignment="1">
      <alignment horizontal="center" vertical="top" readingOrder="2"/>
    </xf>
    <xf numFmtId="10" fontId="26" fillId="0" borderId="21" xfId="3" applyNumberFormat="1" applyFont="1" applyBorder="1" applyAlignment="1">
      <alignment horizontal="center" vertical="top" readingOrder="2"/>
    </xf>
    <xf numFmtId="173" fontId="26" fillId="0" borderId="21" xfId="0" applyNumberFormat="1" applyFont="1" applyBorder="1" applyAlignment="1">
      <alignment horizontal="center" vertical="top" readingOrder="2"/>
    </xf>
    <xf numFmtId="167" fontId="26" fillId="0" borderId="21" xfId="0" applyNumberFormat="1" applyFont="1" applyBorder="1" applyAlignment="1">
      <alignment horizontal="center" vertical="top" readingOrder="2"/>
    </xf>
    <xf numFmtId="166" fontId="26" fillId="0" borderId="21" xfId="0" applyNumberFormat="1" applyFont="1" applyBorder="1" applyAlignment="1">
      <alignment horizontal="center" vertical="top" readingOrder="2"/>
    </xf>
    <xf numFmtId="0" fontId="26" fillId="0" borderId="0" xfId="0" applyFont="1" applyAlignment="1">
      <alignment horizontal="right"/>
    </xf>
    <xf numFmtId="10" fontId="26" fillId="0" borderId="0" xfId="0" applyNumberFormat="1" applyFont="1"/>
    <xf numFmtId="0" fontId="26" fillId="0" borderId="21" xfId="0" applyFont="1" applyBorder="1" applyAlignment="1">
      <alignment horizontal="right" vertical="top" readingOrder="2"/>
    </xf>
    <xf numFmtId="0" fontId="26" fillId="0" borderId="21" xfId="0" applyFont="1" applyBorder="1" applyAlignment="1">
      <alignment horizontal="center" vertical="top"/>
    </xf>
    <xf numFmtId="10" fontId="26" fillId="0" borderId="21" xfId="3" applyNumberFormat="1" applyFont="1" applyBorder="1"/>
    <xf numFmtId="0" fontId="26" fillId="0" borderId="0" xfId="0" applyFont="1" applyAlignment="1">
      <alignment readingOrder="2"/>
    </xf>
    <xf numFmtId="10" fontId="26" fillId="0" borderId="0" xfId="3" applyNumberFormat="1" applyFont="1"/>
    <xf numFmtId="0" fontId="6" fillId="3" borderId="3" xfId="0" applyFont="1" applyFill="1" applyBorder="1" applyAlignment="1">
      <alignment horizontal="right" vertical="center" wrapText="1"/>
    </xf>
    <xf numFmtId="14" fontId="26" fillId="0" borderId="21" xfId="0" applyNumberFormat="1" applyFont="1" applyBorder="1" applyAlignment="1">
      <alignment horizontal="center" vertical="top"/>
    </xf>
    <xf numFmtId="166" fontId="26" fillId="0" borderId="21" xfId="0" applyNumberFormat="1" applyFont="1" applyBorder="1" applyAlignment="1">
      <alignment horizontal="center" vertical="top"/>
    </xf>
    <xf numFmtId="168" fontId="26" fillId="0" borderId="21" xfId="0" applyNumberFormat="1" applyFont="1" applyBorder="1" applyAlignment="1">
      <alignment horizontal="center" vertical="top"/>
    </xf>
    <xf numFmtId="173" fontId="26" fillId="0" borderId="21" xfId="0" applyNumberFormat="1" applyFont="1" applyBorder="1" applyAlignment="1">
      <alignment horizontal="center" vertical="top"/>
    </xf>
    <xf numFmtId="164" fontId="1" fillId="0" borderId="0" xfId="4" applyFont="1"/>
    <xf numFmtId="14" fontId="26" fillId="0" borderId="21" xfId="0" applyNumberFormat="1" applyFont="1" applyBorder="1"/>
    <xf numFmtId="3" fontId="26" fillId="0" borderId="21" xfId="0" applyNumberFormat="1" applyFont="1" applyBorder="1"/>
    <xf numFmtId="3" fontId="26" fillId="0" borderId="21" xfId="0" applyNumberFormat="1" applyFont="1" applyBorder="1" applyAlignment="1">
      <alignment horizontal="right" vertical="top"/>
    </xf>
    <xf numFmtId="14" fontId="27" fillId="0" borderId="21" xfId="5" applyNumberFormat="1" applyFont="1" applyFill="1" applyBorder="1"/>
    <xf numFmtId="14" fontId="26" fillId="0" borderId="0" xfId="0" applyNumberFormat="1" applyFont="1"/>
    <xf numFmtId="178" fontId="26" fillId="0" borderId="21" xfId="0" applyNumberFormat="1" applyFont="1" applyBorder="1" applyAlignment="1">
      <alignment horizontal="right" vertical="top"/>
    </xf>
    <xf numFmtId="169" fontId="26" fillId="0" borderId="21" xfId="0" applyNumberFormat="1" applyFont="1" applyBorder="1" applyAlignment="1">
      <alignment horizontal="center" vertical="top"/>
    </xf>
    <xf numFmtId="170" fontId="26" fillId="0" borderId="21" xfId="0" applyNumberFormat="1" applyFont="1" applyBorder="1" applyAlignment="1">
      <alignment horizontal="center" vertical="top"/>
    </xf>
    <xf numFmtId="172" fontId="26" fillId="0" borderId="21" xfId="0" applyNumberFormat="1" applyFont="1" applyBorder="1" applyAlignment="1">
      <alignment horizontal="right" vertical="top"/>
    </xf>
    <xf numFmtId="180" fontId="26" fillId="0" borderId="21" xfId="3" applyNumberFormat="1" applyFont="1" applyBorder="1"/>
    <xf numFmtId="0" fontId="26" fillId="0" borderId="1" xfId="0" applyFont="1" applyBorder="1" applyProtection="1">
      <protection locked="0"/>
    </xf>
    <xf numFmtId="170" fontId="26" fillId="0" borderId="21" xfId="0" applyNumberFormat="1" applyFont="1" applyBorder="1" applyAlignment="1">
      <alignment horizontal="right" vertical="top"/>
    </xf>
    <xf numFmtId="166" fontId="26" fillId="0" borderId="21" xfId="0" applyNumberFormat="1" applyFont="1" applyBorder="1"/>
    <xf numFmtId="171" fontId="26" fillId="0" borderId="21" xfId="0" applyNumberFormat="1" applyFont="1" applyBorder="1" applyAlignment="1">
      <alignment horizontal="right" vertical="top"/>
    </xf>
    <xf numFmtId="0" fontId="26" fillId="0" borderId="2" xfId="0" applyFont="1" applyBorder="1" applyProtection="1">
      <protection locked="0"/>
    </xf>
    <xf numFmtId="0" fontId="26" fillId="0" borderId="0" xfId="0" applyFont="1" applyAlignment="1">
      <alignment vertical="center" wrapText="1"/>
    </xf>
    <xf numFmtId="164" fontId="26" fillId="0" borderId="0" xfId="4" applyFont="1"/>
    <xf numFmtId="0" fontId="26" fillId="0" borderId="11" xfId="0" applyFont="1" applyBorder="1"/>
    <xf numFmtId="166" fontId="26" fillId="0" borderId="11" xfId="0" applyNumberFormat="1" applyFont="1" applyBorder="1" applyAlignment="1">
      <alignment horizontal="left" vertical="center" wrapText="1"/>
    </xf>
    <xf numFmtId="0" fontId="26" fillId="0" borderId="11" xfId="0" applyFont="1" applyBorder="1" applyAlignment="1">
      <alignment horizontal="center" vertical="center" wrapText="1"/>
    </xf>
    <xf numFmtId="10" fontId="26" fillId="0" borderId="11" xfId="0" applyNumberFormat="1" applyFont="1" applyBorder="1" applyAlignment="1">
      <alignment horizontal="center" vertical="center" wrapText="1"/>
    </xf>
    <xf numFmtId="166" fontId="28" fillId="0" borderId="11" xfId="0" applyNumberFormat="1" applyFont="1" applyBorder="1" applyAlignment="1">
      <alignment horizontal="left" vertical="center" wrapText="1"/>
    </xf>
    <xf numFmtId="0" fontId="28" fillId="0" borderId="11" xfId="0" applyFont="1" applyBorder="1" applyAlignment="1">
      <alignment horizontal="center" vertical="center" wrapText="1"/>
    </xf>
    <xf numFmtId="10" fontId="28" fillId="0" borderId="11" xfId="3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9" fillId="5" borderId="12" xfId="6" applyFill="1" applyBorder="1" applyAlignment="1" applyProtection="1">
      <alignment vertical="center" wrapText="1"/>
      <protection locked="0"/>
    </xf>
  </cellXfs>
  <cellStyles count="7">
    <cellStyle name="Comma" xfId="4" builtinId="3"/>
    <cellStyle name="Normal" xfId="0" builtinId="0"/>
    <cellStyle name="Normal 3" xfId="1" xr:uid="{00000000-0005-0000-0000-000003000000}"/>
    <cellStyle name="Normal 9" xfId="2" xr:uid="{00000000-0005-0000-0000-000004000000}"/>
    <cellStyle name="Percent" xfId="3" builtinId="5"/>
    <cellStyle name="היפר-קישור" xfId="6" builtinId="8"/>
    <cellStyle name="רע" xfId="5" builtinId="27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&#1511;&#1493;&#1508;&#1493;&#1514;%20&#1490;&#1502;&#1500;\&#1495;&#1513;&#1489;&#1493;&#1514;\&#1502;&#1493;&#1512;%20&#1490;&#1502;&#1500;\&#1491;&#1493;&#1495;&#1493;&#1514;\&#1512;&#1513;&#1497;&#1502;&#1493;&#1514;%20&#1504;&#1499;&#1505;&#1497;&#1501;\2024\&#1512;&#1489;&#1506;&#1493;&#1503;%202\&#1511;&#1493;&#1508;&#1493;&#1514;\&#1491;&#1493;&#1495;&#1493;&#1514;%20&#1505;&#1493;&#1508;&#1497;&#1497;&#1501;\514956465_gm_0224-&#1514;&#1497;&#1511;&#1493;&#1503;%20&#1500;&#1512;&#1513;&#1493;&#151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udu.gaizler@more.co.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J13" sqref="J13"/>
    </sheetView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ht="18" x14ac:dyDescent="0.2">
      <c r="A1" s="23" t="s">
        <v>872</v>
      </c>
      <c r="B1" s="24"/>
      <c r="C1" s="24"/>
      <c r="D1" s="24"/>
    </row>
    <row r="3" spans="1:8" ht="15" x14ac:dyDescent="0.2">
      <c r="A3" t="s">
        <v>507</v>
      </c>
      <c r="D3" s="89" t="s">
        <v>823</v>
      </c>
    </row>
    <row r="5" spans="1:8" ht="15" x14ac:dyDescent="0.2">
      <c r="A5" t="s">
        <v>613</v>
      </c>
      <c r="D5" s="89" t="s">
        <v>615</v>
      </c>
    </row>
    <row r="7" spans="1:8" ht="15" x14ac:dyDescent="0.2">
      <c r="A7" t="s">
        <v>601</v>
      </c>
      <c r="D7" s="89" t="s">
        <v>514</v>
      </c>
    </row>
    <row r="8" spans="1:8" ht="15" x14ac:dyDescent="0.2">
      <c r="D8" s="22"/>
      <c r="E8" s="22"/>
      <c r="F8" s="22"/>
      <c r="G8" s="22"/>
      <c r="H8" s="22"/>
    </row>
    <row r="9" spans="1:8" ht="15" x14ac:dyDescent="0.2">
      <c r="A9" t="s">
        <v>602</v>
      </c>
      <c r="D9" s="89">
        <v>2024</v>
      </c>
    </row>
    <row r="11" spans="1:8" ht="15" x14ac:dyDescent="0.2">
      <c r="A11" t="s">
        <v>581</v>
      </c>
      <c r="D11" s="89" t="s">
        <v>820</v>
      </c>
    </row>
    <row r="13" spans="1:8" ht="15" x14ac:dyDescent="0.2">
      <c r="A13" t="s">
        <v>509</v>
      </c>
      <c r="D13" s="90">
        <f>IFERROR(VLOOKUP(D11,'File Name Info'!A35:B121,2,0),"תא מחושב")</f>
        <v>514956465</v>
      </c>
    </row>
    <row r="15" spans="1:8" ht="15" x14ac:dyDescent="0.25">
      <c r="A15" s="10" t="s">
        <v>371</v>
      </c>
      <c r="D15" s="9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514956465_gm_p_0124.xlsx</v>
      </c>
    </row>
    <row r="16" spans="1:8" ht="15" x14ac:dyDescent="0.25">
      <c r="A16" s="10"/>
      <c r="D16" s="22"/>
      <c r="E16" s="22"/>
      <c r="F16" s="22"/>
      <c r="G16" s="22"/>
      <c r="H16" s="22"/>
    </row>
    <row r="17" spans="1:8" ht="15" x14ac:dyDescent="0.25">
      <c r="A17" s="10" t="s">
        <v>437</v>
      </c>
      <c r="B17" s="8" t="s">
        <v>345</v>
      </c>
      <c r="C17" s="8"/>
      <c r="D17" s="91" t="s">
        <v>3602</v>
      </c>
    </row>
    <row r="18" spans="1:8" x14ac:dyDescent="0.2">
      <c r="A18" s="6"/>
      <c r="D18" s="9"/>
      <c r="E18" s="9"/>
      <c r="F18" s="9"/>
      <c r="G18" s="9"/>
      <c r="H18" s="9"/>
    </row>
    <row r="19" spans="1:8" ht="15" x14ac:dyDescent="0.2">
      <c r="A19" s="6"/>
      <c r="B19" s="8" t="s">
        <v>346</v>
      </c>
      <c r="C19" s="8"/>
      <c r="D19" s="91" t="s">
        <v>3603</v>
      </c>
    </row>
    <row r="20" spans="1:8" x14ac:dyDescent="0.2">
      <c r="A20" s="6"/>
      <c r="D20" s="9"/>
      <c r="E20" s="9"/>
      <c r="F20" s="9"/>
      <c r="G20" s="9"/>
      <c r="H20" s="9"/>
    </row>
    <row r="21" spans="1:8" x14ac:dyDescent="0.2">
      <c r="A21" s="6"/>
      <c r="B21" s="8" t="s">
        <v>347</v>
      </c>
      <c r="C21" s="8"/>
      <c r="D21" s="206" t="s">
        <v>3604</v>
      </c>
    </row>
    <row r="22" spans="1:8" x14ac:dyDescent="0.2">
      <c r="A22" s="6"/>
      <c r="B22" s="7"/>
      <c r="C22" s="7"/>
    </row>
    <row r="23" spans="1:8" ht="15" x14ac:dyDescent="0.25">
      <c r="A23" s="10" t="s">
        <v>415</v>
      </c>
      <c r="D23" t="s">
        <v>508</v>
      </c>
    </row>
    <row r="25" spans="1:8" x14ac:dyDescent="0.2">
      <c r="D25" s="1"/>
    </row>
    <row r="28" spans="1:8" ht="14.1" customHeight="1" x14ac:dyDescent="0.2">
      <c r="A28" s="17"/>
      <c r="D28" s="18"/>
      <c r="E28" s="20"/>
      <c r="F28" s="20"/>
      <c r="G28" s="20"/>
      <c r="H28" s="20"/>
    </row>
    <row r="29" spans="1:8" x14ac:dyDescent="0.2">
      <c r="D29" s="8"/>
      <c r="E29" s="8"/>
      <c r="F29" s="8"/>
      <c r="G29" s="8"/>
      <c r="H29" s="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B6127090-132E-401D-BDF8-B3446022D93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J27" sqref="J27"/>
    </sheetView>
  </sheetViews>
  <sheetFormatPr defaultColWidth="9" defaultRowHeight="12.75" x14ac:dyDescent="0.2"/>
  <cols>
    <col min="1" max="1" width="42.75" style="148" customWidth="1"/>
    <col min="2" max="2" width="16.375" style="205" bestFit="1" customWidth="1"/>
    <col min="3" max="5" width="13" style="205" customWidth="1"/>
    <col min="6" max="6" width="11.125" style="148" customWidth="1"/>
    <col min="7" max="8" width="8.625" style="148" customWidth="1"/>
    <col min="9" max="10" width="9" style="148"/>
    <col min="11" max="12" width="8.625" style="148" customWidth="1"/>
    <col min="13" max="16384" width="9" style="148"/>
  </cols>
  <sheetData>
    <row r="1" spans="1:5" ht="18.75" customHeight="1" x14ac:dyDescent="0.2">
      <c r="A1" s="35"/>
      <c r="B1" s="36"/>
      <c r="C1" s="93" t="s">
        <v>937</v>
      </c>
      <c r="D1" s="92"/>
      <c r="E1" s="36"/>
    </row>
    <row r="2" spans="1:5" ht="39.75" customHeight="1" x14ac:dyDescent="0.2">
      <c r="A2" s="35"/>
      <c r="B2" s="36" t="s">
        <v>17</v>
      </c>
      <c r="C2" s="36" t="s">
        <v>27</v>
      </c>
      <c r="D2" s="36" t="s">
        <v>26</v>
      </c>
      <c r="E2" s="36" t="s">
        <v>934</v>
      </c>
    </row>
    <row r="3" spans="1:5" x14ac:dyDescent="0.2">
      <c r="A3" s="198" t="s">
        <v>31</v>
      </c>
      <c r="B3" s="199">
        <v>11786319.138699999</v>
      </c>
      <c r="C3" s="200"/>
      <c r="D3" s="200"/>
      <c r="E3" s="201">
        <f>+B3/$B$30</f>
        <v>0.1717615087042175</v>
      </c>
    </row>
    <row r="4" spans="1:5" x14ac:dyDescent="0.2">
      <c r="A4" s="198" t="s">
        <v>40</v>
      </c>
      <c r="B4" s="199">
        <v>14952247.153899999</v>
      </c>
      <c r="C4" s="200"/>
      <c r="D4" s="200"/>
      <c r="E4" s="201">
        <f t="shared" ref="E4:E29" si="0">+B4/$B$30</f>
        <v>0.21789843796436301</v>
      </c>
    </row>
    <row r="5" spans="1:5" x14ac:dyDescent="0.2">
      <c r="A5" s="198" t="s">
        <v>32</v>
      </c>
      <c r="B5" s="199">
        <v>20587.921620000001</v>
      </c>
      <c r="C5" s="200"/>
      <c r="D5" s="200"/>
      <c r="E5" s="201">
        <f t="shared" si="0"/>
        <v>3.0002687326905467E-4</v>
      </c>
    </row>
    <row r="6" spans="1:5" x14ac:dyDescent="0.2">
      <c r="A6" s="198" t="s">
        <v>33</v>
      </c>
      <c r="B6" s="199">
        <v>13527413.481039986</v>
      </c>
      <c r="C6" s="200"/>
      <c r="D6" s="200"/>
      <c r="E6" s="201">
        <f t="shared" si="0"/>
        <v>0.19713439972451599</v>
      </c>
    </row>
    <row r="7" spans="1:5" x14ac:dyDescent="0.2">
      <c r="A7" s="198" t="s">
        <v>459</v>
      </c>
      <c r="B7" s="199">
        <v>10560376.710000001</v>
      </c>
      <c r="C7" s="200"/>
      <c r="D7" s="200"/>
      <c r="E7" s="201">
        <f t="shared" si="0"/>
        <v>0.15389590378888601</v>
      </c>
    </row>
    <row r="8" spans="1:5" x14ac:dyDescent="0.2">
      <c r="A8" s="198" t="s">
        <v>34</v>
      </c>
      <c r="B8" s="199">
        <v>2107011.5025399998</v>
      </c>
      <c r="C8" s="200"/>
      <c r="D8" s="200"/>
      <c r="E8" s="201">
        <f t="shared" si="0"/>
        <v>3.0705385648782595E-2</v>
      </c>
    </row>
    <row r="9" spans="1:5" x14ac:dyDescent="0.2">
      <c r="A9" s="198" t="s">
        <v>35</v>
      </c>
      <c r="B9" s="199">
        <v>2281125.6791099999</v>
      </c>
      <c r="C9" s="200"/>
      <c r="D9" s="200"/>
      <c r="E9" s="201">
        <f t="shared" si="0"/>
        <v>3.3242743860665724E-2</v>
      </c>
    </row>
    <row r="10" spans="1:5" x14ac:dyDescent="0.2">
      <c r="A10" s="198" t="s">
        <v>36</v>
      </c>
      <c r="B10" s="199">
        <v>13112.797920000001</v>
      </c>
      <c r="C10" s="200"/>
      <c r="D10" s="200"/>
      <c r="E10" s="201">
        <f t="shared" si="0"/>
        <v>1.9109222544954314E-4</v>
      </c>
    </row>
    <row r="11" spans="1:5" x14ac:dyDescent="0.2">
      <c r="A11" s="198" t="s">
        <v>37</v>
      </c>
      <c r="B11" s="199">
        <v>4380.12</v>
      </c>
      <c r="C11" s="200"/>
      <c r="D11" s="200"/>
      <c r="E11" s="201">
        <f t="shared" si="0"/>
        <v>6.383129547504327E-5</v>
      </c>
    </row>
    <row r="12" spans="1:5" x14ac:dyDescent="0.2">
      <c r="A12" s="198" t="s">
        <v>38</v>
      </c>
      <c r="B12" s="199">
        <v>3680.10322</v>
      </c>
      <c r="C12" s="200"/>
      <c r="D12" s="200"/>
      <c r="E12" s="201">
        <f t="shared" si="0"/>
        <v>5.3629981830287337E-5</v>
      </c>
    </row>
    <row r="13" spans="1:5" x14ac:dyDescent="0.2">
      <c r="A13" s="198" t="s">
        <v>39</v>
      </c>
      <c r="B13" s="199">
        <v>118387.45688</v>
      </c>
      <c r="C13" s="200"/>
      <c r="D13" s="200"/>
      <c r="E13" s="201">
        <f t="shared" si="0"/>
        <v>1.7252551849369936E-3</v>
      </c>
    </row>
    <row r="14" spans="1:5" x14ac:dyDescent="0.2">
      <c r="A14" s="198" t="s">
        <v>41</v>
      </c>
      <c r="B14" s="199"/>
      <c r="C14" s="200"/>
      <c r="D14" s="200"/>
      <c r="E14" s="201">
        <f t="shared" si="0"/>
        <v>0</v>
      </c>
    </row>
    <row r="15" spans="1:5" x14ac:dyDescent="0.2">
      <c r="A15" s="198" t="s">
        <v>42</v>
      </c>
      <c r="B15" s="199"/>
      <c r="C15" s="200"/>
      <c r="D15" s="200"/>
      <c r="E15" s="201">
        <f t="shared" si="0"/>
        <v>0</v>
      </c>
    </row>
    <row r="16" spans="1:5" x14ac:dyDescent="0.2">
      <c r="A16" s="198" t="s">
        <v>683</v>
      </c>
      <c r="B16" s="199"/>
      <c r="C16" s="200"/>
      <c r="D16" s="200"/>
      <c r="E16" s="201">
        <f t="shared" si="0"/>
        <v>0</v>
      </c>
    </row>
    <row r="17" spans="1:5" x14ac:dyDescent="0.2">
      <c r="A17" s="198" t="s">
        <v>43</v>
      </c>
      <c r="B17" s="199">
        <v>325182.98849999998</v>
      </c>
      <c r="C17" s="200"/>
      <c r="D17" s="200"/>
      <c r="E17" s="201">
        <f t="shared" si="0"/>
        <v>4.7388773418082378E-3</v>
      </c>
    </row>
    <row r="18" spans="1:5" x14ac:dyDescent="0.2">
      <c r="A18" s="198" t="s">
        <v>44</v>
      </c>
      <c r="B18" s="199">
        <v>549077.85967999999</v>
      </c>
      <c r="C18" s="200"/>
      <c r="D18" s="200"/>
      <c r="E18" s="201">
        <f t="shared" si="0"/>
        <v>8.0016874195315262E-3</v>
      </c>
    </row>
    <row r="19" spans="1:5" x14ac:dyDescent="0.2">
      <c r="A19" s="198" t="s">
        <v>462</v>
      </c>
      <c r="B19" s="199">
        <v>1806276.77571</v>
      </c>
      <c r="C19" s="200"/>
      <c r="D19" s="200"/>
      <c r="E19" s="201">
        <f t="shared" si="0"/>
        <v>2.632279174544384E-2</v>
      </c>
    </row>
    <row r="20" spans="1:5" x14ac:dyDescent="0.2">
      <c r="A20" s="198" t="s">
        <v>45</v>
      </c>
      <c r="B20" s="199">
        <v>5087738.6184999999</v>
      </c>
      <c r="C20" s="200"/>
      <c r="D20" s="200"/>
      <c r="E20" s="201">
        <f t="shared" si="0"/>
        <v>7.4143390376807478E-2</v>
      </c>
    </row>
    <row r="21" spans="1:5" x14ac:dyDescent="0.2">
      <c r="A21" s="198" t="s">
        <v>46</v>
      </c>
      <c r="B21" s="199">
        <v>132023.7493</v>
      </c>
      <c r="C21" s="200"/>
      <c r="D21" s="200"/>
      <c r="E21" s="201">
        <f t="shared" si="0"/>
        <v>1.9239762726343884E-3</v>
      </c>
    </row>
    <row r="22" spans="1:5" x14ac:dyDescent="0.2">
      <c r="A22" s="198" t="s">
        <v>47</v>
      </c>
      <c r="B22" s="199"/>
      <c r="C22" s="200"/>
      <c r="D22" s="200"/>
      <c r="E22" s="201">
        <f t="shared" si="0"/>
        <v>0</v>
      </c>
    </row>
    <row r="23" spans="1:5" x14ac:dyDescent="0.2">
      <c r="A23" s="198" t="s">
        <v>461</v>
      </c>
      <c r="B23" s="199">
        <v>-15468.626120000001</v>
      </c>
      <c r="C23" s="200"/>
      <c r="D23" s="200"/>
      <c r="E23" s="201">
        <f t="shared" si="0"/>
        <v>-2.2542360585068268E-4</v>
      </c>
    </row>
    <row r="24" spans="1:5" x14ac:dyDescent="0.2">
      <c r="A24" s="198" t="s">
        <v>48</v>
      </c>
      <c r="B24" s="199">
        <v>4148267.66542</v>
      </c>
      <c r="C24" s="200"/>
      <c r="D24" s="200"/>
      <c r="E24" s="201">
        <f t="shared" si="0"/>
        <v>6.0452521634336953E-2</v>
      </c>
    </row>
    <row r="25" spans="1:5" x14ac:dyDescent="0.2">
      <c r="A25" s="198" t="s">
        <v>49</v>
      </c>
      <c r="B25" s="199">
        <v>169446.70734999995</v>
      </c>
      <c r="C25" s="200"/>
      <c r="D25" s="200"/>
      <c r="E25" s="201">
        <f t="shared" si="0"/>
        <v>2.4693393889051061E-3</v>
      </c>
    </row>
    <row r="26" spans="1:5" x14ac:dyDescent="0.2">
      <c r="A26" s="198" t="s">
        <v>50</v>
      </c>
      <c r="B26" s="199"/>
      <c r="C26" s="200"/>
      <c r="D26" s="200"/>
      <c r="E26" s="201">
        <f t="shared" si="0"/>
        <v>0</v>
      </c>
    </row>
    <row r="27" spans="1:5" x14ac:dyDescent="0.2">
      <c r="A27" s="198" t="s">
        <v>51</v>
      </c>
      <c r="B27" s="199">
        <v>1043070.76116</v>
      </c>
      <c r="C27" s="200"/>
      <c r="D27" s="200"/>
      <c r="E27" s="201">
        <f t="shared" si="0"/>
        <v>1.520062417399118E-2</v>
      </c>
    </row>
    <row r="28" spans="1:5" x14ac:dyDescent="0.2">
      <c r="A28" s="198" t="s">
        <v>506</v>
      </c>
      <c r="B28" s="199"/>
      <c r="C28" s="200"/>
      <c r="D28" s="200"/>
      <c r="E28" s="201">
        <f t="shared" si="0"/>
        <v>0</v>
      </c>
    </row>
    <row r="29" spans="1:5" x14ac:dyDescent="0.2">
      <c r="A29" s="198" t="s">
        <v>52</v>
      </c>
      <c r="B29" s="199"/>
      <c r="C29" s="200"/>
      <c r="D29" s="200"/>
      <c r="E29" s="201">
        <f t="shared" si="0"/>
        <v>0</v>
      </c>
    </row>
    <row r="30" spans="1:5" x14ac:dyDescent="0.2">
      <c r="A30" s="37" t="s">
        <v>619</v>
      </c>
      <c r="B30" s="202">
        <f>SUM(B3:B29)</f>
        <v>68620258.564429998</v>
      </c>
      <c r="C30" s="203">
        <f>SUM(C3:C29)</f>
        <v>0</v>
      </c>
      <c r="D30" s="203">
        <f>SUM(D3:D29)</f>
        <v>0</v>
      </c>
      <c r="E30" s="204">
        <f>SUM(E3:E29)</f>
        <v>1</v>
      </c>
    </row>
    <row r="31" spans="1:5" x14ac:dyDescent="0.2">
      <c r="A31" s="198" t="s">
        <v>771</v>
      </c>
      <c r="B31" s="199">
        <v>1723397702.131</v>
      </c>
      <c r="C31" s="200"/>
      <c r="D31" s="200"/>
      <c r="E31" s="200"/>
    </row>
    <row r="32" spans="1:5" x14ac:dyDescent="0.2">
      <c r="A32" s="198" t="s">
        <v>772</v>
      </c>
      <c r="B32" s="199">
        <v>3226618.02</v>
      </c>
      <c r="C32" s="200"/>
      <c r="D32" s="200"/>
      <c r="E32" s="200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57"/>
  <sheetViews>
    <sheetView rightToLeft="1" workbookViewId="0">
      <pane ySplit="1" topLeftCell="A223" activePane="bottomLeft" state="frozen"/>
      <selection pane="bottomLeft" activeCell="N2" sqref="N2:N256"/>
    </sheetView>
  </sheetViews>
  <sheetFormatPr defaultColWidth="9" defaultRowHeight="12.75" x14ac:dyDescent="0.2"/>
  <cols>
    <col min="1" max="18" width="11.625" style="148" customWidth="1"/>
    <col min="19" max="16384" width="9" style="148"/>
  </cols>
  <sheetData>
    <row r="1" spans="1:18" s="196" customFormat="1" ht="66.75" customHeight="1" x14ac:dyDescent="0.2">
      <c r="A1" s="12" t="s">
        <v>667</v>
      </c>
      <c r="B1" s="12" t="s">
        <v>0</v>
      </c>
      <c r="C1" s="12" t="s">
        <v>739</v>
      </c>
      <c r="D1" s="12" t="s">
        <v>757</v>
      </c>
      <c r="E1" s="12" t="s">
        <v>758</v>
      </c>
      <c r="F1" s="12" t="s">
        <v>1</v>
      </c>
      <c r="G1" s="12" t="s">
        <v>620</v>
      </c>
      <c r="H1" s="12" t="s">
        <v>622</v>
      </c>
      <c r="I1" s="12" t="s">
        <v>788</v>
      </c>
      <c r="J1" s="12" t="s">
        <v>8</v>
      </c>
      <c r="K1" s="12" t="s">
        <v>396</v>
      </c>
      <c r="L1" s="12" t="s">
        <v>938</v>
      </c>
      <c r="M1" s="12" t="s">
        <v>11</v>
      </c>
      <c r="N1" s="12" t="s">
        <v>14</v>
      </c>
      <c r="O1" s="12" t="s">
        <v>1171</v>
      </c>
      <c r="P1" s="12" t="s">
        <v>19</v>
      </c>
      <c r="Q1" s="12" t="s">
        <v>30</v>
      </c>
    </row>
    <row r="2" spans="1:18" ht="13.5" thickBot="1" x14ac:dyDescent="0.25">
      <c r="A2" s="149">
        <v>7956</v>
      </c>
      <c r="B2" s="149">
        <v>7957</v>
      </c>
      <c r="C2" s="150" t="s">
        <v>1204</v>
      </c>
      <c r="D2" s="150">
        <v>12</v>
      </c>
      <c r="E2" s="150" t="s">
        <v>792</v>
      </c>
      <c r="F2" s="150" t="s">
        <v>213</v>
      </c>
      <c r="G2" s="150" t="s">
        <v>53</v>
      </c>
      <c r="H2" s="150" t="s">
        <v>62</v>
      </c>
      <c r="I2" s="150" t="s">
        <v>1205</v>
      </c>
      <c r="J2" s="150" t="s">
        <v>65</v>
      </c>
      <c r="K2" s="150" t="s">
        <v>1206</v>
      </c>
      <c r="L2" s="153">
        <v>11941.126969999999</v>
      </c>
      <c r="M2" s="153">
        <v>1</v>
      </c>
      <c r="N2" s="147"/>
      <c r="O2" s="153">
        <v>11941.126969999999</v>
      </c>
      <c r="P2" s="147">
        <v>1</v>
      </c>
      <c r="Q2" s="147">
        <v>0.163215055517</v>
      </c>
      <c r="R2" s="197"/>
    </row>
    <row r="3" spans="1:18" ht="13.5" thickBot="1" x14ac:dyDescent="0.25">
      <c r="A3" s="149">
        <v>7956</v>
      </c>
      <c r="B3" s="149">
        <v>7958</v>
      </c>
      <c r="C3" s="150" t="s">
        <v>1204</v>
      </c>
      <c r="D3" s="150">
        <v>12</v>
      </c>
      <c r="E3" s="150" t="s">
        <v>792</v>
      </c>
      <c r="F3" s="150" t="s">
        <v>213</v>
      </c>
      <c r="G3" s="150" t="s">
        <v>53</v>
      </c>
      <c r="H3" s="150" t="s">
        <v>62</v>
      </c>
      <c r="I3" s="150" t="s">
        <v>1205</v>
      </c>
      <c r="J3" s="150" t="s">
        <v>65</v>
      </c>
      <c r="K3" s="150" t="s">
        <v>1206</v>
      </c>
      <c r="L3" s="153">
        <v>57883.162409999997</v>
      </c>
      <c r="M3" s="153">
        <v>1</v>
      </c>
      <c r="N3" s="147"/>
      <c r="O3" s="153">
        <v>57883.162409999997</v>
      </c>
      <c r="P3" s="147">
        <v>0.28003504026100001</v>
      </c>
      <c r="Q3" s="147">
        <v>4.7739002709999999E-2</v>
      </c>
      <c r="R3" s="197"/>
    </row>
    <row r="4" spans="1:18" ht="13.5" thickBot="1" x14ac:dyDescent="0.25">
      <c r="A4" s="149">
        <v>7956</v>
      </c>
      <c r="B4" s="149">
        <v>7958</v>
      </c>
      <c r="C4" s="150" t="s">
        <v>1204</v>
      </c>
      <c r="D4" s="150">
        <v>12</v>
      </c>
      <c r="E4" s="150" t="s">
        <v>792</v>
      </c>
      <c r="F4" s="150" t="s">
        <v>218</v>
      </c>
      <c r="G4" s="150" t="s">
        <v>53</v>
      </c>
      <c r="H4" s="150" t="s">
        <v>62</v>
      </c>
      <c r="I4" s="150" t="s">
        <v>1205</v>
      </c>
      <c r="J4" s="150" t="s">
        <v>65</v>
      </c>
      <c r="K4" s="150" t="s">
        <v>1207</v>
      </c>
      <c r="L4" s="153">
        <v>15140.24581</v>
      </c>
      <c r="M4" s="153">
        <v>3.681</v>
      </c>
      <c r="N4" s="147"/>
      <c r="O4" s="153">
        <v>55731.244830000003</v>
      </c>
      <c r="P4" s="147">
        <v>0.26962420054399999</v>
      </c>
      <c r="Q4" s="147">
        <v>4.5964213722999997E-2</v>
      </c>
      <c r="R4" s="197"/>
    </row>
    <row r="5" spans="1:18" ht="13.5" thickBot="1" x14ac:dyDescent="0.25">
      <c r="A5" s="149">
        <v>7956</v>
      </c>
      <c r="B5" s="149">
        <v>7958</v>
      </c>
      <c r="C5" s="150" t="s">
        <v>1204</v>
      </c>
      <c r="D5" s="150">
        <v>12</v>
      </c>
      <c r="E5" s="150" t="s">
        <v>792</v>
      </c>
      <c r="F5" s="150" t="s">
        <v>218</v>
      </c>
      <c r="G5" s="150" t="s">
        <v>53</v>
      </c>
      <c r="H5" s="150" t="s">
        <v>62</v>
      </c>
      <c r="I5" s="150" t="s">
        <v>1205</v>
      </c>
      <c r="J5" s="150" t="s">
        <v>65</v>
      </c>
      <c r="K5" s="150" t="s">
        <v>1207</v>
      </c>
      <c r="L5" s="153">
        <v>-5.9859799999999996</v>
      </c>
      <c r="M5" s="153">
        <v>3.681</v>
      </c>
      <c r="N5" s="147"/>
      <c r="O5" s="153">
        <v>-22.034389999999998</v>
      </c>
      <c r="P5" s="147">
        <v>-1.0660097E-4</v>
      </c>
      <c r="Q5" s="147">
        <v>-1.8172811576589002E-5</v>
      </c>
      <c r="R5" s="197"/>
    </row>
    <row r="6" spans="1:18" ht="13.5" thickBot="1" x14ac:dyDescent="0.25">
      <c r="A6" s="149">
        <v>7956</v>
      </c>
      <c r="B6" s="149">
        <v>7958</v>
      </c>
      <c r="C6" s="150" t="s">
        <v>1208</v>
      </c>
      <c r="D6" s="150" t="s">
        <v>1209</v>
      </c>
      <c r="E6" s="150" t="s">
        <v>792</v>
      </c>
      <c r="F6" s="150" t="s">
        <v>214</v>
      </c>
      <c r="G6" s="150" t="s">
        <v>53</v>
      </c>
      <c r="H6" s="150" t="s">
        <v>62</v>
      </c>
      <c r="I6" s="150" t="s">
        <v>1205</v>
      </c>
      <c r="J6" s="150" t="s">
        <v>65</v>
      </c>
      <c r="K6" s="150" t="s">
        <v>1206</v>
      </c>
      <c r="L6" s="153">
        <v>93107.34</v>
      </c>
      <c r="M6" s="153">
        <v>1</v>
      </c>
      <c r="N6" s="147"/>
      <c r="O6" s="153">
        <v>93107.34</v>
      </c>
      <c r="P6" s="147">
        <v>0.450447360164</v>
      </c>
      <c r="Q6" s="147">
        <v>7.6790060728000001E-2</v>
      </c>
      <c r="R6" s="197"/>
    </row>
    <row r="7" spans="1:18" ht="13.5" thickBot="1" x14ac:dyDescent="0.25">
      <c r="A7" s="149">
        <v>7956</v>
      </c>
      <c r="B7" s="149">
        <v>7960</v>
      </c>
      <c r="C7" s="150" t="s">
        <v>1204</v>
      </c>
      <c r="D7" s="150">
        <v>12</v>
      </c>
      <c r="E7" s="150" t="s">
        <v>792</v>
      </c>
      <c r="F7" s="150" t="s">
        <v>213</v>
      </c>
      <c r="G7" s="150" t="s">
        <v>53</v>
      </c>
      <c r="H7" s="150" t="s">
        <v>62</v>
      </c>
      <c r="I7" s="150" t="s">
        <v>1205</v>
      </c>
      <c r="J7" s="150" t="s">
        <v>65</v>
      </c>
      <c r="K7" s="150" t="s">
        <v>1206</v>
      </c>
      <c r="L7" s="153">
        <v>580.79035999999996</v>
      </c>
      <c r="M7" s="153">
        <v>1</v>
      </c>
      <c r="N7" s="147"/>
      <c r="O7" s="153">
        <v>580.79035999999996</v>
      </c>
      <c r="P7" s="147">
        <v>1</v>
      </c>
      <c r="Q7" s="147">
        <v>5.6641825298999998E-2</v>
      </c>
      <c r="R7" s="197"/>
    </row>
    <row r="8" spans="1:18" ht="13.5" thickBot="1" x14ac:dyDescent="0.25">
      <c r="A8" s="149">
        <v>7956</v>
      </c>
      <c r="B8" s="149">
        <v>7961</v>
      </c>
      <c r="C8" s="150" t="s">
        <v>1204</v>
      </c>
      <c r="D8" s="150">
        <v>12</v>
      </c>
      <c r="E8" s="150" t="s">
        <v>792</v>
      </c>
      <c r="F8" s="150" t="s">
        <v>213</v>
      </c>
      <c r="G8" s="150" t="s">
        <v>53</v>
      </c>
      <c r="H8" s="150" t="s">
        <v>62</v>
      </c>
      <c r="I8" s="150" t="s">
        <v>1205</v>
      </c>
      <c r="J8" s="150" t="s">
        <v>65</v>
      </c>
      <c r="K8" s="150" t="s">
        <v>1206</v>
      </c>
      <c r="L8" s="153">
        <v>1096.3083099999999</v>
      </c>
      <c r="M8" s="153">
        <v>1</v>
      </c>
      <c r="N8" s="147"/>
      <c r="O8" s="153">
        <v>1096.3083099999999</v>
      </c>
      <c r="P8" s="147">
        <v>1</v>
      </c>
      <c r="Q8" s="147">
        <v>4.5114766735999998E-2</v>
      </c>
      <c r="R8" s="197"/>
    </row>
    <row r="9" spans="1:18" ht="13.5" thickBot="1" x14ac:dyDescent="0.25">
      <c r="A9" s="149">
        <v>7956</v>
      </c>
      <c r="B9" s="149">
        <v>7962</v>
      </c>
      <c r="C9" s="150" t="s">
        <v>1204</v>
      </c>
      <c r="D9" s="150">
        <v>12</v>
      </c>
      <c r="E9" s="150" t="s">
        <v>792</v>
      </c>
      <c r="F9" s="150" t="s">
        <v>213</v>
      </c>
      <c r="G9" s="150" t="s">
        <v>53</v>
      </c>
      <c r="H9" s="150" t="s">
        <v>62</v>
      </c>
      <c r="I9" s="150" t="s">
        <v>1205</v>
      </c>
      <c r="J9" s="150" t="s">
        <v>65</v>
      </c>
      <c r="K9" s="150" t="s">
        <v>1206</v>
      </c>
      <c r="L9" s="153">
        <v>669.16701999999998</v>
      </c>
      <c r="M9" s="153">
        <v>1</v>
      </c>
      <c r="N9" s="147"/>
      <c r="O9" s="153">
        <v>669.16701999999998</v>
      </c>
      <c r="P9" s="147">
        <v>1</v>
      </c>
      <c r="Q9" s="147">
        <v>6.1572746838999999E-2</v>
      </c>
      <c r="R9" s="197"/>
    </row>
    <row r="10" spans="1:18" ht="13.5" thickBot="1" x14ac:dyDescent="0.25">
      <c r="A10" s="149">
        <v>7956</v>
      </c>
      <c r="B10" s="149">
        <v>7963</v>
      </c>
      <c r="C10" s="150" t="s">
        <v>1204</v>
      </c>
      <c r="D10" s="150">
        <v>12</v>
      </c>
      <c r="E10" s="150" t="s">
        <v>792</v>
      </c>
      <c r="F10" s="150" t="s">
        <v>213</v>
      </c>
      <c r="G10" s="150" t="s">
        <v>53</v>
      </c>
      <c r="H10" s="150" t="s">
        <v>62</v>
      </c>
      <c r="I10" s="150" t="s">
        <v>1205</v>
      </c>
      <c r="J10" s="150" t="s">
        <v>65</v>
      </c>
      <c r="K10" s="150" t="s">
        <v>1206</v>
      </c>
      <c r="L10" s="153">
        <v>54868.835429999999</v>
      </c>
      <c r="M10" s="153">
        <v>1</v>
      </c>
      <c r="N10" s="147"/>
      <c r="O10" s="153">
        <v>54868.835429999999</v>
      </c>
      <c r="P10" s="147">
        <v>0.99538448287900005</v>
      </c>
      <c r="Q10" s="147">
        <v>0.99538448287900005</v>
      </c>
      <c r="R10" s="197"/>
    </row>
    <row r="11" spans="1:18" ht="13.5" thickBot="1" x14ac:dyDescent="0.25">
      <c r="A11" s="149">
        <v>7956</v>
      </c>
      <c r="B11" s="149">
        <v>7963</v>
      </c>
      <c r="C11" s="150" t="s">
        <v>1210</v>
      </c>
      <c r="D11" s="150" t="s">
        <v>1211</v>
      </c>
      <c r="E11" s="150" t="s">
        <v>792</v>
      </c>
      <c r="F11" s="150" t="s">
        <v>213</v>
      </c>
      <c r="G11" s="150" t="s">
        <v>53</v>
      </c>
      <c r="H11" s="150" t="s">
        <v>62</v>
      </c>
      <c r="I11" s="150" t="s">
        <v>1205</v>
      </c>
      <c r="J11" s="150" t="s">
        <v>65</v>
      </c>
      <c r="K11" s="150" t="s">
        <v>1206</v>
      </c>
      <c r="L11" s="153">
        <v>254.42233999999999</v>
      </c>
      <c r="M11" s="153">
        <v>1</v>
      </c>
      <c r="N11" s="147"/>
      <c r="O11" s="153">
        <v>254.42233999999999</v>
      </c>
      <c r="P11" s="147">
        <v>4.6155171199999999E-3</v>
      </c>
      <c r="Q11" s="147">
        <v>4.6155171199999999E-3</v>
      </c>
      <c r="R11" s="197"/>
    </row>
    <row r="12" spans="1:18" ht="13.5" thickBot="1" x14ac:dyDescent="0.25">
      <c r="A12" s="149">
        <v>7956</v>
      </c>
      <c r="B12" s="149">
        <v>12537</v>
      </c>
      <c r="C12" s="150" t="s">
        <v>1204</v>
      </c>
      <c r="D12" s="150">
        <v>12</v>
      </c>
      <c r="E12" s="150" t="s">
        <v>792</v>
      </c>
      <c r="F12" s="150" t="s">
        <v>213</v>
      </c>
      <c r="G12" s="150" t="s">
        <v>53</v>
      </c>
      <c r="H12" s="150" t="s">
        <v>62</v>
      </c>
      <c r="I12" s="150" t="s">
        <v>1205</v>
      </c>
      <c r="J12" s="150" t="s">
        <v>65</v>
      </c>
      <c r="K12" s="150" t="s">
        <v>1206</v>
      </c>
      <c r="L12" s="153">
        <v>108364.15095</v>
      </c>
      <c r="M12" s="153">
        <v>1</v>
      </c>
      <c r="N12" s="147"/>
      <c r="O12" s="153">
        <v>108364.15095</v>
      </c>
      <c r="P12" s="147">
        <v>0.239467209588</v>
      </c>
      <c r="Q12" s="147">
        <v>4.7407807147999997E-2</v>
      </c>
      <c r="R12" s="197"/>
    </row>
    <row r="13" spans="1:18" ht="13.5" thickBot="1" x14ac:dyDescent="0.25">
      <c r="A13" s="149">
        <v>7956</v>
      </c>
      <c r="B13" s="149">
        <v>12537</v>
      </c>
      <c r="C13" s="150" t="s">
        <v>1204</v>
      </c>
      <c r="D13" s="150">
        <v>12</v>
      </c>
      <c r="E13" s="150" t="s">
        <v>792</v>
      </c>
      <c r="F13" s="150" t="s">
        <v>218</v>
      </c>
      <c r="G13" s="150" t="s">
        <v>53</v>
      </c>
      <c r="H13" s="150" t="s">
        <v>62</v>
      </c>
      <c r="I13" s="150" t="s">
        <v>1205</v>
      </c>
      <c r="J13" s="150" t="s">
        <v>65</v>
      </c>
      <c r="K13" s="150" t="s">
        <v>1207</v>
      </c>
      <c r="L13" s="153">
        <v>46099.56897</v>
      </c>
      <c r="M13" s="153">
        <v>3.681</v>
      </c>
      <c r="N13" s="147"/>
      <c r="O13" s="153">
        <v>169692.51337999999</v>
      </c>
      <c r="P13" s="147">
        <v>0.37499295026000001</v>
      </c>
      <c r="Q13" s="147">
        <v>7.4238111758999997E-2</v>
      </c>
      <c r="R13" s="197"/>
    </row>
    <row r="14" spans="1:18" ht="13.5" thickBot="1" x14ac:dyDescent="0.25">
      <c r="A14" s="149">
        <v>7956</v>
      </c>
      <c r="B14" s="149">
        <v>12537</v>
      </c>
      <c r="C14" s="150" t="s">
        <v>1204</v>
      </c>
      <c r="D14" s="150">
        <v>12</v>
      </c>
      <c r="E14" s="150" t="s">
        <v>792</v>
      </c>
      <c r="F14" s="150" t="s">
        <v>218</v>
      </c>
      <c r="G14" s="150" t="s">
        <v>53</v>
      </c>
      <c r="H14" s="150" t="s">
        <v>62</v>
      </c>
      <c r="I14" s="150" t="s">
        <v>1205</v>
      </c>
      <c r="J14" s="150" t="s">
        <v>65</v>
      </c>
      <c r="K14" s="150" t="s">
        <v>1212</v>
      </c>
      <c r="L14" s="153">
        <v>4.5716700000000001</v>
      </c>
      <c r="M14" s="153">
        <v>4.0739999999999998</v>
      </c>
      <c r="N14" s="147"/>
      <c r="O14" s="153">
        <v>18.624980000000001</v>
      </c>
      <c r="P14" s="147">
        <v>4.1158187003256801E-5</v>
      </c>
      <c r="Q14" s="147">
        <v>8.1481694107362198E-6</v>
      </c>
      <c r="R14" s="197"/>
    </row>
    <row r="15" spans="1:18" ht="13.5" thickBot="1" x14ac:dyDescent="0.25">
      <c r="A15" s="149">
        <v>7956</v>
      </c>
      <c r="B15" s="149">
        <v>12537</v>
      </c>
      <c r="C15" s="150" t="s">
        <v>1204</v>
      </c>
      <c r="D15" s="150">
        <v>12</v>
      </c>
      <c r="E15" s="150" t="s">
        <v>792</v>
      </c>
      <c r="F15" s="150" t="s">
        <v>218</v>
      </c>
      <c r="G15" s="150" t="s">
        <v>53</v>
      </c>
      <c r="H15" s="150" t="s">
        <v>62</v>
      </c>
      <c r="I15" s="150" t="s">
        <v>1205</v>
      </c>
      <c r="J15" s="150" t="s">
        <v>65</v>
      </c>
      <c r="K15" s="150" t="s">
        <v>1213</v>
      </c>
      <c r="L15" s="153">
        <v>142.47345999999999</v>
      </c>
      <c r="M15" s="153">
        <v>4.6535000000000002</v>
      </c>
      <c r="N15" s="147"/>
      <c r="O15" s="153">
        <v>663.00025000000005</v>
      </c>
      <c r="P15" s="147">
        <v>1.4651230910000001E-3</v>
      </c>
      <c r="Q15" s="147">
        <v>2.9005337699999998E-4</v>
      </c>
      <c r="R15" s="197"/>
    </row>
    <row r="16" spans="1:18" ht="13.5" thickBot="1" x14ac:dyDescent="0.25">
      <c r="A16" s="149">
        <v>7956</v>
      </c>
      <c r="B16" s="149">
        <v>12537</v>
      </c>
      <c r="C16" s="150" t="s">
        <v>1204</v>
      </c>
      <c r="D16" s="150">
        <v>12</v>
      </c>
      <c r="E16" s="150" t="s">
        <v>792</v>
      </c>
      <c r="F16" s="150" t="s">
        <v>218</v>
      </c>
      <c r="G16" s="150" t="s">
        <v>53</v>
      </c>
      <c r="H16" s="150" t="s">
        <v>62</v>
      </c>
      <c r="I16" s="150" t="s">
        <v>1205</v>
      </c>
      <c r="J16" s="150" t="s">
        <v>65</v>
      </c>
      <c r="K16" s="150" t="s">
        <v>1214</v>
      </c>
      <c r="L16" s="153">
        <v>586095.53821999999</v>
      </c>
      <c r="M16" s="153">
        <v>2.4334000000000001E-2</v>
      </c>
      <c r="N16" s="147"/>
      <c r="O16" s="153">
        <v>14262.04883</v>
      </c>
      <c r="P16" s="147">
        <v>3.1516816274999998E-2</v>
      </c>
      <c r="Q16" s="147">
        <v>6.2394477739999999E-3</v>
      </c>
      <c r="R16" s="197"/>
    </row>
    <row r="17" spans="1:18" ht="13.5" thickBot="1" x14ac:dyDescent="0.25">
      <c r="A17" s="149">
        <v>7956</v>
      </c>
      <c r="B17" s="149">
        <v>12537</v>
      </c>
      <c r="C17" s="150" t="s">
        <v>1204</v>
      </c>
      <c r="D17" s="150">
        <v>12</v>
      </c>
      <c r="E17" s="150" t="s">
        <v>792</v>
      </c>
      <c r="F17" s="150" t="s">
        <v>218</v>
      </c>
      <c r="G17" s="150" t="s">
        <v>53</v>
      </c>
      <c r="H17" s="150" t="s">
        <v>62</v>
      </c>
      <c r="I17" s="150" t="s">
        <v>1205</v>
      </c>
      <c r="J17" s="150" t="s">
        <v>65</v>
      </c>
      <c r="K17" s="150" t="s">
        <v>1215</v>
      </c>
      <c r="L17" s="153">
        <v>349.41971000000001</v>
      </c>
      <c r="M17" s="153">
        <v>2.7122000000000002</v>
      </c>
      <c r="N17" s="147"/>
      <c r="O17" s="153">
        <v>947.69614000000001</v>
      </c>
      <c r="P17" s="147">
        <v>2.0942548629999998E-3</v>
      </c>
      <c r="Q17" s="147">
        <v>4.14603865E-4</v>
      </c>
      <c r="R17" s="197"/>
    </row>
    <row r="18" spans="1:18" ht="13.5" thickBot="1" x14ac:dyDescent="0.25">
      <c r="A18" s="149">
        <v>7956</v>
      </c>
      <c r="B18" s="149">
        <v>12537</v>
      </c>
      <c r="C18" s="150" t="s">
        <v>1204</v>
      </c>
      <c r="D18" s="150">
        <v>12</v>
      </c>
      <c r="E18" s="150" t="s">
        <v>792</v>
      </c>
      <c r="F18" s="150" t="s">
        <v>218</v>
      </c>
      <c r="G18" s="150" t="s">
        <v>53</v>
      </c>
      <c r="H18" s="150" t="s">
        <v>62</v>
      </c>
      <c r="I18" s="150" t="s">
        <v>1205</v>
      </c>
      <c r="J18" s="150" t="s">
        <v>65</v>
      </c>
      <c r="K18" s="150" t="s">
        <v>1216</v>
      </c>
      <c r="L18" s="153">
        <v>9585.8354299999992</v>
      </c>
      <c r="M18" s="153">
        <v>3.9790999999999999</v>
      </c>
      <c r="N18" s="147"/>
      <c r="O18" s="153">
        <v>38142.997759999998</v>
      </c>
      <c r="P18" s="147">
        <v>8.4289842709000001E-2</v>
      </c>
      <c r="Q18" s="147">
        <v>1.6687030406E-2</v>
      </c>
      <c r="R18" s="197"/>
    </row>
    <row r="19" spans="1:18" ht="13.5" thickBot="1" x14ac:dyDescent="0.25">
      <c r="A19" s="149">
        <v>7956</v>
      </c>
      <c r="B19" s="149">
        <v>12537</v>
      </c>
      <c r="C19" s="150" t="s">
        <v>1204</v>
      </c>
      <c r="D19" s="150">
        <v>12</v>
      </c>
      <c r="E19" s="150" t="s">
        <v>792</v>
      </c>
      <c r="F19" s="150" t="s">
        <v>218</v>
      </c>
      <c r="G19" s="150" t="s">
        <v>53</v>
      </c>
      <c r="H19" s="150" t="s">
        <v>62</v>
      </c>
      <c r="I19" s="150" t="s">
        <v>1205</v>
      </c>
      <c r="J19" s="150" t="s">
        <v>65</v>
      </c>
      <c r="K19" s="150" t="s">
        <v>1207</v>
      </c>
      <c r="L19" s="153">
        <v>-18.166160000000001</v>
      </c>
      <c r="M19" s="153">
        <v>3.681</v>
      </c>
      <c r="N19" s="147"/>
      <c r="O19" s="153">
        <v>-66.869630000000001</v>
      </c>
      <c r="P19" s="147">
        <v>-1.4777104300000001E-4</v>
      </c>
      <c r="Q19" s="147">
        <v>-2.9254532014168601E-5</v>
      </c>
      <c r="R19" s="197"/>
    </row>
    <row r="20" spans="1:18" ht="13.5" thickBot="1" x14ac:dyDescent="0.25">
      <c r="A20" s="149">
        <v>7956</v>
      </c>
      <c r="B20" s="149">
        <v>12537</v>
      </c>
      <c r="C20" s="150" t="s">
        <v>1204</v>
      </c>
      <c r="D20" s="150">
        <v>12</v>
      </c>
      <c r="E20" s="150" t="s">
        <v>792</v>
      </c>
      <c r="F20" s="150" t="s">
        <v>218</v>
      </c>
      <c r="G20" s="150" t="s">
        <v>53</v>
      </c>
      <c r="H20" s="150" t="s">
        <v>62</v>
      </c>
      <c r="I20" s="150" t="s">
        <v>1205</v>
      </c>
      <c r="J20" s="150" t="s">
        <v>65</v>
      </c>
      <c r="K20" s="150" t="s">
        <v>1217</v>
      </c>
      <c r="L20" s="153">
        <v>696.49874999999997</v>
      </c>
      <c r="M20" s="153">
        <v>0.53349999999999997</v>
      </c>
      <c r="N20" s="147"/>
      <c r="O20" s="153">
        <v>371.58208000000002</v>
      </c>
      <c r="P20" s="147">
        <v>8.2113616899999995E-4</v>
      </c>
      <c r="Q20" s="147">
        <v>1.62561985E-4</v>
      </c>
      <c r="R20" s="197"/>
    </row>
    <row r="21" spans="1:18" ht="13.5" thickBot="1" x14ac:dyDescent="0.25">
      <c r="A21" s="149">
        <v>7956</v>
      </c>
      <c r="B21" s="149">
        <v>12537</v>
      </c>
      <c r="C21" s="150" t="s">
        <v>1204</v>
      </c>
      <c r="D21" s="150">
        <v>12</v>
      </c>
      <c r="E21" s="150" t="s">
        <v>792</v>
      </c>
      <c r="F21" s="150" t="s">
        <v>218</v>
      </c>
      <c r="G21" s="150" t="s">
        <v>53</v>
      </c>
      <c r="H21" s="150" t="s">
        <v>62</v>
      </c>
      <c r="I21" s="150" t="s">
        <v>1205</v>
      </c>
      <c r="J21" s="150" t="s">
        <v>65</v>
      </c>
      <c r="K21" s="150" t="s">
        <v>1218</v>
      </c>
      <c r="L21" s="153">
        <v>723.55736000000002</v>
      </c>
      <c r="M21" s="153">
        <v>2.3961999999999999</v>
      </c>
      <c r="N21" s="147"/>
      <c r="O21" s="153">
        <v>1733.7881500000001</v>
      </c>
      <c r="P21" s="147">
        <v>3.8313907929999999E-3</v>
      </c>
      <c r="Q21" s="147">
        <v>7.5850817300000004E-4</v>
      </c>
      <c r="R21" s="197"/>
    </row>
    <row r="22" spans="1:18" ht="13.5" thickBot="1" x14ac:dyDescent="0.25">
      <c r="A22" s="149">
        <v>7956</v>
      </c>
      <c r="B22" s="149">
        <v>12537</v>
      </c>
      <c r="C22" s="150" t="s">
        <v>1204</v>
      </c>
      <c r="D22" s="150">
        <v>12</v>
      </c>
      <c r="E22" s="150" t="s">
        <v>792</v>
      </c>
      <c r="F22" s="150" t="s">
        <v>218</v>
      </c>
      <c r="G22" s="150" t="s">
        <v>53</v>
      </c>
      <c r="H22" s="150" t="s">
        <v>62</v>
      </c>
      <c r="I22" s="150" t="s">
        <v>1205</v>
      </c>
      <c r="J22" s="150" t="s">
        <v>65</v>
      </c>
      <c r="K22" s="150" t="s">
        <v>1219</v>
      </c>
      <c r="L22" s="153">
        <v>354.29316999999998</v>
      </c>
      <c r="M22" s="153">
        <v>2.7311000000000001</v>
      </c>
      <c r="N22" s="147"/>
      <c r="O22" s="153">
        <v>967.61008000000004</v>
      </c>
      <c r="P22" s="147">
        <v>2.1382614430000002E-3</v>
      </c>
      <c r="Q22" s="147">
        <v>4.2331593600000001E-4</v>
      </c>
      <c r="R22" s="197"/>
    </row>
    <row r="23" spans="1:18" ht="13.5" thickBot="1" x14ac:dyDescent="0.25">
      <c r="A23" s="149">
        <v>7956</v>
      </c>
      <c r="B23" s="149">
        <v>12537</v>
      </c>
      <c r="C23" s="150" t="s">
        <v>1204</v>
      </c>
      <c r="D23" s="150">
        <v>12</v>
      </c>
      <c r="E23" s="150" t="s">
        <v>792</v>
      </c>
      <c r="F23" s="150" t="s">
        <v>218</v>
      </c>
      <c r="G23" s="150" t="s">
        <v>53</v>
      </c>
      <c r="H23" s="150" t="s">
        <v>62</v>
      </c>
      <c r="I23" s="150" t="s">
        <v>1205</v>
      </c>
      <c r="J23" s="150" t="s">
        <v>65</v>
      </c>
      <c r="K23" s="150" t="s">
        <v>1220</v>
      </c>
      <c r="L23" s="153">
        <v>4.5613099999999998</v>
      </c>
      <c r="M23" s="153">
        <v>0.47039999999999998</v>
      </c>
      <c r="N23" s="147"/>
      <c r="O23" s="153">
        <v>2.1456400000000002</v>
      </c>
      <c r="P23" s="147">
        <v>4.7415166277584203E-6</v>
      </c>
      <c r="Q23" s="147">
        <v>9.3868762352775997E-7</v>
      </c>
      <c r="R23" s="197"/>
    </row>
    <row r="24" spans="1:18" ht="13.5" thickBot="1" x14ac:dyDescent="0.25">
      <c r="A24" s="149">
        <v>7956</v>
      </c>
      <c r="B24" s="149">
        <v>12537</v>
      </c>
      <c r="C24" s="150" t="s">
        <v>1210</v>
      </c>
      <c r="D24" s="150" t="s">
        <v>1211</v>
      </c>
      <c r="E24" s="150" t="s">
        <v>792</v>
      </c>
      <c r="F24" s="150" t="s">
        <v>213</v>
      </c>
      <c r="G24" s="150" t="s">
        <v>53</v>
      </c>
      <c r="H24" s="150" t="s">
        <v>62</v>
      </c>
      <c r="I24" s="150" t="s">
        <v>1205</v>
      </c>
      <c r="J24" s="150" t="s">
        <v>65</v>
      </c>
      <c r="K24" s="150" t="s">
        <v>1206</v>
      </c>
      <c r="L24" s="153">
        <v>67675.82058</v>
      </c>
      <c r="M24" s="153">
        <v>1</v>
      </c>
      <c r="N24" s="147"/>
      <c r="O24" s="153">
        <v>67675.82058</v>
      </c>
      <c r="P24" s="147">
        <v>0.14955259436599999</v>
      </c>
      <c r="Q24" s="147">
        <v>2.9607229166999999E-2</v>
      </c>
      <c r="R24" s="197"/>
    </row>
    <row r="25" spans="1:18" ht="13.5" thickBot="1" x14ac:dyDescent="0.25">
      <c r="A25" s="149">
        <v>7956</v>
      </c>
      <c r="B25" s="149">
        <v>12537</v>
      </c>
      <c r="C25" s="150" t="s">
        <v>1208</v>
      </c>
      <c r="D25" s="150" t="s">
        <v>1209</v>
      </c>
      <c r="E25" s="150" t="s">
        <v>792</v>
      </c>
      <c r="F25" s="150" t="s">
        <v>213</v>
      </c>
      <c r="G25" s="150" t="s">
        <v>53</v>
      </c>
      <c r="H25" s="150" t="s">
        <v>62</v>
      </c>
      <c r="I25" s="150" t="s">
        <v>1205</v>
      </c>
      <c r="J25" s="150" t="s">
        <v>65</v>
      </c>
      <c r="K25" s="150" t="s">
        <v>1206</v>
      </c>
      <c r="L25" s="153">
        <v>47631.634050000001</v>
      </c>
      <c r="M25" s="153">
        <v>1</v>
      </c>
      <c r="N25" s="147"/>
      <c r="O25" s="153">
        <v>47631.634050000001</v>
      </c>
      <c r="P25" s="147">
        <v>0.105258190961</v>
      </c>
      <c r="Q25" s="147">
        <v>2.0838176661000001E-2</v>
      </c>
      <c r="R25" s="197"/>
    </row>
    <row r="26" spans="1:18" ht="13.5" thickBot="1" x14ac:dyDescent="0.25">
      <c r="A26" s="149">
        <v>7956</v>
      </c>
      <c r="B26" s="149">
        <v>12537</v>
      </c>
      <c r="C26" s="150" t="s">
        <v>1210</v>
      </c>
      <c r="D26" s="150" t="s">
        <v>1211</v>
      </c>
      <c r="E26" s="150" t="s">
        <v>792</v>
      </c>
      <c r="F26" s="150" t="s">
        <v>219</v>
      </c>
      <c r="G26" s="150" t="s">
        <v>53</v>
      </c>
      <c r="H26" s="150" t="s">
        <v>62</v>
      </c>
      <c r="I26" s="150" t="s">
        <v>1205</v>
      </c>
      <c r="J26" s="150" t="s">
        <v>65</v>
      </c>
      <c r="K26" s="150" t="s">
        <v>1206</v>
      </c>
      <c r="L26" s="153">
        <v>2115.1328699999999</v>
      </c>
      <c r="M26" s="153">
        <v>1</v>
      </c>
      <c r="N26" s="147"/>
      <c r="O26" s="153">
        <v>2115.1328699999999</v>
      </c>
      <c r="P26" s="147">
        <v>4.6741008150000003E-3</v>
      </c>
      <c r="Q26" s="147">
        <v>9.2534117800000004E-4</v>
      </c>
      <c r="R26" s="197"/>
    </row>
    <row r="27" spans="1:18" ht="13.5" thickBot="1" x14ac:dyDescent="0.25">
      <c r="A27" s="149">
        <v>7956</v>
      </c>
      <c r="B27" s="149">
        <v>12538</v>
      </c>
      <c r="C27" s="150" t="s">
        <v>1204</v>
      </c>
      <c r="D27" s="150">
        <v>12</v>
      </c>
      <c r="E27" s="150" t="s">
        <v>792</v>
      </c>
      <c r="F27" s="150" t="s">
        <v>213</v>
      </c>
      <c r="G27" s="150" t="s">
        <v>53</v>
      </c>
      <c r="H27" s="150" t="s">
        <v>62</v>
      </c>
      <c r="I27" s="150" t="s">
        <v>1205</v>
      </c>
      <c r="J27" s="150" t="s">
        <v>65</v>
      </c>
      <c r="K27" s="150" t="s">
        <v>1206</v>
      </c>
      <c r="L27" s="153">
        <v>264857.80533</v>
      </c>
      <c r="M27" s="153">
        <v>1</v>
      </c>
      <c r="N27" s="147"/>
      <c r="O27" s="153">
        <v>264857.80533</v>
      </c>
      <c r="P27" s="147">
        <v>0.36074683330500001</v>
      </c>
      <c r="Q27" s="147">
        <v>6.9257568655999996E-2</v>
      </c>
      <c r="R27" s="197"/>
    </row>
    <row r="28" spans="1:18" ht="13.5" thickBot="1" x14ac:dyDescent="0.25">
      <c r="A28" s="149">
        <v>7956</v>
      </c>
      <c r="B28" s="149">
        <v>12538</v>
      </c>
      <c r="C28" s="150" t="s">
        <v>1204</v>
      </c>
      <c r="D28" s="150">
        <v>12</v>
      </c>
      <c r="E28" s="150" t="s">
        <v>792</v>
      </c>
      <c r="F28" s="150" t="s">
        <v>218</v>
      </c>
      <c r="G28" s="150" t="s">
        <v>53</v>
      </c>
      <c r="H28" s="150" t="s">
        <v>62</v>
      </c>
      <c r="I28" s="150" t="s">
        <v>1205</v>
      </c>
      <c r="J28" s="150" t="s">
        <v>65</v>
      </c>
      <c r="K28" s="150" t="s">
        <v>1207</v>
      </c>
      <c r="L28" s="153">
        <v>74698.00344</v>
      </c>
      <c r="M28" s="153">
        <v>3.681</v>
      </c>
      <c r="N28" s="147"/>
      <c r="O28" s="153">
        <v>274963.35066</v>
      </c>
      <c r="P28" s="147">
        <v>0.37451098676200001</v>
      </c>
      <c r="Q28" s="147">
        <v>7.1900063932999997E-2</v>
      </c>
      <c r="R28" s="197"/>
    </row>
    <row r="29" spans="1:18" ht="13.5" thickBot="1" x14ac:dyDescent="0.25">
      <c r="A29" s="149">
        <v>7956</v>
      </c>
      <c r="B29" s="149">
        <v>12538</v>
      </c>
      <c r="C29" s="150" t="s">
        <v>1204</v>
      </c>
      <c r="D29" s="150">
        <v>12</v>
      </c>
      <c r="E29" s="150" t="s">
        <v>792</v>
      </c>
      <c r="F29" s="150" t="s">
        <v>218</v>
      </c>
      <c r="G29" s="150" t="s">
        <v>53</v>
      </c>
      <c r="H29" s="150" t="s">
        <v>62</v>
      </c>
      <c r="I29" s="150" t="s">
        <v>1205</v>
      </c>
      <c r="J29" s="150" t="s">
        <v>65</v>
      </c>
      <c r="K29" s="150" t="s">
        <v>1212</v>
      </c>
      <c r="L29" s="153">
        <v>4.3132099999999998</v>
      </c>
      <c r="M29" s="153">
        <v>4.0739999999999998</v>
      </c>
      <c r="N29" s="147"/>
      <c r="O29" s="153">
        <v>17.572019999999998</v>
      </c>
      <c r="P29" s="147">
        <v>2.3933788025951899E-5</v>
      </c>
      <c r="Q29" s="147">
        <v>4.5949009510044397E-6</v>
      </c>
      <c r="R29" s="197"/>
    </row>
    <row r="30" spans="1:18" ht="13.5" thickBot="1" x14ac:dyDescent="0.25">
      <c r="A30" s="149">
        <v>7956</v>
      </c>
      <c r="B30" s="149">
        <v>12538</v>
      </c>
      <c r="C30" s="150" t="s">
        <v>1204</v>
      </c>
      <c r="D30" s="150">
        <v>12</v>
      </c>
      <c r="E30" s="150" t="s">
        <v>792</v>
      </c>
      <c r="F30" s="150" t="s">
        <v>218</v>
      </c>
      <c r="G30" s="150" t="s">
        <v>53</v>
      </c>
      <c r="H30" s="150" t="s">
        <v>62</v>
      </c>
      <c r="I30" s="150" t="s">
        <v>1205</v>
      </c>
      <c r="J30" s="150" t="s">
        <v>65</v>
      </c>
      <c r="K30" s="150" t="s">
        <v>1213</v>
      </c>
      <c r="L30" s="153">
        <v>18.763909999999999</v>
      </c>
      <c r="M30" s="153">
        <v>4.6535000000000002</v>
      </c>
      <c r="N30" s="147"/>
      <c r="O30" s="153">
        <v>87.317859999999996</v>
      </c>
      <c r="P30" s="147">
        <v>1.18930387E-4</v>
      </c>
      <c r="Q30" s="147">
        <v>2.28327146198145E-5</v>
      </c>
      <c r="R30" s="197"/>
    </row>
    <row r="31" spans="1:18" ht="13.5" thickBot="1" x14ac:dyDescent="0.25">
      <c r="A31" s="149">
        <v>7956</v>
      </c>
      <c r="B31" s="149">
        <v>12538</v>
      </c>
      <c r="C31" s="150" t="s">
        <v>1204</v>
      </c>
      <c r="D31" s="150">
        <v>12</v>
      </c>
      <c r="E31" s="150" t="s">
        <v>792</v>
      </c>
      <c r="F31" s="150" t="s">
        <v>218</v>
      </c>
      <c r="G31" s="150" t="s">
        <v>53</v>
      </c>
      <c r="H31" s="150" t="s">
        <v>62</v>
      </c>
      <c r="I31" s="150" t="s">
        <v>1205</v>
      </c>
      <c r="J31" s="150" t="s">
        <v>65</v>
      </c>
      <c r="K31" s="150" t="s">
        <v>1213</v>
      </c>
      <c r="L31" s="153">
        <v>-30.136379999999999</v>
      </c>
      <c r="M31" s="153">
        <v>4.6535000000000002</v>
      </c>
      <c r="N31" s="147"/>
      <c r="O31" s="153">
        <v>-140.23964000000001</v>
      </c>
      <c r="P31" s="147">
        <v>-1.9101194999999999E-4</v>
      </c>
      <c r="Q31" s="147">
        <v>-3.6671211118842401E-5</v>
      </c>
      <c r="R31" s="197"/>
    </row>
    <row r="32" spans="1:18" ht="13.5" thickBot="1" x14ac:dyDescent="0.25">
      <c r="A32" s="149">
        <v>7956</v>
      </c>
      <c r="B32" s="149">
        <v>12538</v>
      </c>
      <c r="C32" s="150" t="s">
        <v>1204</v>
      </c>
      <c r="D32" s="150">
        <v>12</v>
      </c>
      <c r="E32" s="150" t="s">
        <v>792</v>
      </c>
      <c r="F32" s="150" t="s">
        <v>218</v>
      </c>
      <c r="G32" s="150" t="s">
        <v>53</v>
      </c>
      <c r="H32" s="150" t="s">
        <v>62</v>
      </c>
      <c r="I32" s="150" t="s">
        <v>1205</v>
      </c>
      <c r="J32" s="150" t="s">
        <v>65</v>
      </c>
      <c r="K32" s="150" t="s">
        <v>1214</v>
      </c>
      <c r="L32" s="153">
        <v>458487.56517999998</v>
      </c>
      <c r="M32" s="153">
        <v>2.4334000000000001E-2</v>
      </c>
      <c r="N32" s="147"/>
      <c r="O32" s="153">
        <v>11156.83641</v>
      </c>
      <c r="P32" s="147">
        <v>1.5196053594E-2</v>
      </c>
      <c r="Q32" s="147">
        <v>2.917396988E-3</v>
      </c>
      <c r="R32" s="197"/>
    </row>
    <row r="33" spans="1:18" ht="13.5" thickBot="1" x14ac:dyDescent="0.25">
      <c r="A33" s="149">
        <v>7956</v>
      </c>
      <c r="B33" s="149">
        <v>12538</v>
      </c>
      <c r="C33" s="150" t="s">
        <v>1204</v>
      </c>
      <c r="D33" s="150">
        <v>12</v>
      </c>
      <c r="E33" s="150" t="s">
        <v>792</v>
      </c>
      <c r="F33" s="150" t="s">
        <v>218</v>
      </c>
      <c r="G33" s="150" t="s">
        <v>53</v>
      </c>
      <c r="H33" s="150" t="s">
        <v>62</v>
      </c>
      <c r="I33" s="150" t="s">
        <v>1205</v>
      </c>
      <c r="J33" s="150" t="s">
        <v>65</v>
      </c>
      <c r="K33" s="150" t="s">
        <v>1215</v>
      </c>
      <c r="L33" s="153">
        <v>1256.1810399999999</v>
      </c>
      <c r="M33" s="153">
        <v>2.7122000000000002</v>
      </c>
      <c r="N33" s="147"/>
      <c r="O33" s="153">
        <v>3407.01422</v>
      </c>
      <c r="P33" s="147">
        <v>4.6404884659999998E-3</v>
      </c>
      <c r="Q33" s="147">
        <v>8.9089887599999996E-4</v>
      </c>
      <c r="R33" s="197"/>
    </row>
    <row r="34" spans="1:18" ht="13.5" thickBot="1" x14ac:dyDescent="0.25">
      <c r="A34" s="149">
        <v>7956</v>
      </c>
      <c r="B34" s="149">
        <v>12538</v>
      </c>
      <c r="C34" s="150" t="s">
        <v>1204</v>
      </c>
      <c r="D34" s="150">
        <v>12</v>
      </c>
      <c r="E34" s="150" t="s">
        <v>792</v>
      </c>
      <c r="F34" s="150" t="s">
        <v>218</v>
      </c>
      <c r="G34" s="150" t="s">
        <v>53</v>
      </c>
      <c r="H34" s="150" t="s">
        <v>62</v>
      </c>
      <c r="I34" s="150" t="s">
        <v>1205</v>
      </c>
      <c r="J34" s="150" t="s">
        <v>65</v>
      </c>
      <c r="K34" s="150" t="s">
        <v>1216</v>
      </c>
      <c r="L34" s="153">
        <v>8850.5797399999992</v>
      </c>
      <c r="M34" s="153">
        <v>3.9790999999999999</v>
      </c>
      <c r="N34" s="147"/>
      <c r="O34" s="153">
        <v>35217.341840000001</v>
      </c>
      <c r="P34" s="147">
        <v>4.7967416063999999E-2</v>
      </c>
      <c r="Q34" s="147">
        <v>9.2089695720000003E-3</v>
      </c>
      <c r="R34" s="197"/>
    </row>
    <row r="35" spans="1:18" ht="13.5" thickBot="1" x14ac:dyDescent="0.25">
      <c r="A35" s="149">
        <v>7956</v>
      </c>
      <c r="B35" s="149">
        <v>12538</v>
      </c>
      <c r="C35" s="150" t="s">
        <v>1204</v>
      </c>
      <c r="D35" s="150">
        <v>12</v>
      </c>
      <c r="E35" s="150" t="s">
        <v>792</v>
      </c>
      <c r="F35" s="150" t="s">
        <v>218</v>
      </c>
      <c r="G35" s="150" t="s">
        <v>53</v>
      </c>
      <c r="H35" s="150" t="s">
        <v>62</v>
      </c>
      <c r="I35" s="150" t="s">
        <v>1205</v>
      </c>
      <c r="J35" s="150" t="s">
        <v>65</v>
      </c>
      <c r="K35" s="150" t="s">
        <v>1207</v>
      </c>
      <c r="L35" s="153">
        <v>-29.51079</v>
      </c>
      <c r="M35" s="153">
        <v>3.681</v>
      </c>
      <c r="N35" s="147"/>
      <c r="O35" s="153">
        <v>-108.62922</v>
      </c>
      <c r="P35" s="147">
        <v>-1.4795730499999999E-4</v>
      </c>
      <c r="Q35" s="147">
        <v>-2.8405414191702E-5</v>
      </c>
      <c r="R35" s="197"/>
    </row>
    <row r="36" spans="1:18" ht="13.5" thickBot="1" x14ac:dyDescent="0.25">
      <c r="A36" s="149">
        <v>7956</v>
      </c>
      <c r="B36" s="149">
        <v>12538</v>
      </c>
      <c r="C36" s="150" t="s">
        <v>1204</v>
      </c>
      <c r="D36" s="150">
        <v>12</v>
      </c>
      <c r="E36" s="150" t="s">
        <v>792</v>
      </c>
      <c r="F36" s="150" t="s">
        <v>218</v>
      </c>
      <c r="G36" s="150" t="s">
        <v>53</v>
      </c>
      <c r="H36" s="150" t="s">
        <v>62</v>
      </c>
      <c r="I36" s="150" t="s">
        <v>1205</v>
      </c>
      <c r="J36" s="150" t="s">
        <v>65</v>
      </c>
      <c r="K36" s="150" t="s">
        <v>1217</v>
      </c>
      <c r="L36" s="153">
        <v>139.30032</v>
      </c>
      <c r="M36" s="153">
        <v>0.53349999999999997</v>
      </c>
      <c r="N36" s="147"/>
      <c r="O36" s="153">
        <v>74.316720000000004</v>
      </c>
      <c r="P36" s="147">
        <v>1.01222319E-4</v>
      </c>
      <c r="Q36" s="147">
        <v>1.9433051373918901E-5</v>
      </c>
      <c r="R36" s="197"/>
    </row>
    <row r="37" spans="1:18" ht="13.5" thickBot="1" x14ac:dyDescent="0.25">
      <c r="A37" s="149">
        <v>7956</v>
      </c>
      <c r="B37" s="149">
        <v>12538</v>
      </c>
      <c r="C37" s="150" t="s">
        <v>1204</v>
      </c>
      <c r="D37" s="150">
        <v>12</v>
      </c>
      <c r="E37" s="150" t="s">
        <v>792</v>
      </c>
      <c r="F37" s="150" t="s">
        <v>218</v>
      </c>
      <c r="G37" s="150" t="s">
        <v>53</v>
      </c>
      <c r="H37" s="150" t="s">
        <v>62</v>
      </c>
      <c r="I37" s="150" t="s">
        <v>1205</v>
      </c>
      <c r="J37" s="150" t="s">
        <v>65</v>
      </c>
      <c r="K37" s="150" t="s">
        <v>1218</v>
      </c>
      <c r="L37" s="153">
        <v>338.32060000000001</v>
      </c>
      <c r="M37" s="153">
        <v>2.3961999999999999</v>
      </c>
      <c r="N37" s="147"/>
      <c r="O37" s="153">
        <v>810.68381999999997</v>
      </c>
      <c r="P37" s="147">
        <v>1.104183509E-3</v>
      </c>
      <c r="Q37" s="147">
        <v>2.11985409E-4</v>
      </c>
      <c r="R37" s="197"/>
    </row>
    <row r="38" spans="1:18" ht="13.5" thickBot="1" x14ac:dyDescent="0.25">
      <c r="A38" s="149">
        <v>7956</v>
      </c>
      <c r="B38" s="149">
        <v>12538</v>
      </c>
      <c r="C38" s="150" t="s">
        <v>1204</v>
      </c>
      <c r="D38" s="150">
        <v>12</v>
      </c>
      <c r="E38" s="150" t="s">
        <v>792</v>
      </c>
      <c r="F38" s="150" t="s">
        <v>218</v>
      </c>
      <c r="G38" s="150" t="s">
        <v>53</v>
      </c>
      <c r="H38" s="150" t="s">
        <v>62</v>
      </c>
      <c r="I38" s="150" t="s">
        <v>1205</v>
      </c>
      <c r="J38" s="150" t="s">
        <v>65</v>
      </c>
      <c r="K38" s="150" t="s">
        <v>1219</v>
      </c>
      <c r="L38" s="153">
        <v>277.94461999999999</v>
      </c>
      <c r="M38" s="153">
        <v>2.7311000000000001</v>
      </c>
      <c r="N38" s="147"/>
      <c r="O38" s="153">
        <v>759.09455000000003</v>
      </c>
      <c r="P38" s="147">
        <v>1.0339168769999999E-3</v>
      </c>
      <c r="Q38" s="147">
        <v>1.9849534999999999E-4</v>
      </c>
      <c r="R38" s="197"/>
    </row>
    <row r="39" spans="1:18" ht="13.5" thickBot="1" x14ac:dyDescent="0.25">
      <c r="A39" s="149">
        <v>7956</v>
      </c>
      <c r="B39" s="149">
        <v>12538</v>
      </c>
      <c r="C39" s="150" t="s">
        <v>1204</v>
      </c>
      <c r="D39" s="150">
        <v>12</v>
      </c>
      <c r="E39" s="150" t="s">
        <v>792</v>
      </c>
      <c r="F39" s="150" t="s">
        <v>218</v>
      </c>
      <c r="G39" s="150" t="s">
        <v>53</v>
      </c>
      <c r="H39" s="150" t="s">
        <v>62</v>
      </c>
      <c r="I39" s="150" t="s">
        <v>1205</v>
      </c>
      <c r="J39" s="150" t="s">
        <v>65</v>
      </c>
      <c r="K39" s="150" t="s">
        <v>1221</v>
      </c>
      <c r="L39" s="153">
        <v>2.4000000000000001E-4</v>
      </c>
      <c r="M39" s="153">
        <v>0.92479999999999996</v>
      </c>
      <c r="N39" s="147"/>
      <c r="O39" s="153">
        <v>2.2000000000000001E-4</v>
      </c>
      <c r="P39" s="147">
        <v>2.9964872369308798E-10</v>
      </c>
      <c r="Q39" s="147">
        <v>5.7527717884510499E-11</v>
      </c>
      <c r="R39" s="197"/>
    </row>
    <row r="40" spans="1:18" ht="13.5" thickBot="1" x14ac:dyDescent="0.25">
      <c r="A40" s="149">
        <v>7956</v>
      </c>
      <c r="B40" s="149">
        <v>12538</v>
      </c>
      <c r="C40" s="150" t="s">
        <v>1204</v>
      </c>
      <c r="D40" s="150">
        <v>12</v>
      </c>
      <c r="E40" s="150" t="s">
        <v>792</v>
      </c>
      <c r="F40" s="150" t="s">
        <v>218</v>
      </c>
      <c r="G40" s="150" t="s">
        <v>53</v>
      </c>
      <c r="H40" s="150" t="s">
        <v>62</v>
      </c>
      <c r="I40" s="150" t="s">
        <v>1205</v>
      </c>
      <c r="J40" s="150" t="s">
        <v>65</v>
      </c>
      <c r="K40" s="150" t="s">
        <v>1220</v>
      </c>
      <c r="L40" s="153">
        <v>9.0278700000000001</v>
      </c>
      <c r="M40" s="153">
        <v>0.47039999999999998</v>
      </c>
      <c r="N40" s="147"/>
      <c r="O40" s="153">
        <v>4.2467100000000002</v>
      </c>
      <c r="P40" s="147">
        <v>5.7841874154303302E-6</v>
      </c>
      <c r="Q40" s="147">
        <v>1.1104706128060401E-6</v>
      </c>
      <c r="R40" s="197"/>
    </row>
    <row r="41" spans="1:18" ht="13.5" thickBot="1" x14ac:dyDescent="0.25">
      <c r="A41" s="149">
        <v>7956</v>
      </c>
      <c r="B41" s="149">
        <v>12538</v>
      </c>
      <c r="C41" s="150" t="s">
        <v>1210</v>
      </c>
      <c r="D41" s="150" t="s">
        <v>1211</v>
      </c>
      <c r="E41" s="150" t="s">
        <v>792</v>
      </c>
      <c r="F41" s="150" t="s">
        <v>213</v>
      </c>
      <c r="G41" s="150" t="s">
        <v>53</v>
      </c>
      <c r="H41" s="150" t="s">
        <v>62</v>
      </c>
      <c r="I41" s="150" t="s">
        <v>1205</v>
      </c>
      <c r="J41" s="150" t="s">
        <v>65</v>
      </c>
      <c r="K41" s="150" t="s">
        <v>1206</v>
      </c>
      <c r="L41" s="153">
        <v>46327.529519999996</v>
      </c>
      <c r="M41" s="153">
        <v>1</v>
      </c>
      <c r="N41" s="147"/>
      <c r="O41" s="153">
        <v>46327.529519999996</v>
      </c>
      <c r="P41" s="147">
        <v>6.3099932238000006E-2</v>
      </c>
      <c r="Q41" s="147">
        <v>1.2114168402000001E-2</v>
      </c>
      <c r="R41" s="197"/>
    </row>
    <row r="42" spans="1:18" ht="13.5" thickBot="1" x14ac:dyDescent="0.25">
      <c r="A42" s="149">
        <v>7956</v>
      </c>
      <c r="B42" s="149">
        <v>12538</v>
      </c>
      <c r="C42" s="150" t="s">
        <v>1208</v>
      </c>
      <c r="D42" s="150" t="s">
        <v>1209</v>
      </c>
      <c r="E42" s="150" t="s">
        <v>792</v>
      </c>
      <c r="F42" s="150" t="s">
        <v>213</v>
      </c>
      <c r="G42" s="150" t="s">
        <v>53</v>
      </c>
      <c r="H42" s="150" t="s">
        <v>62</v>
      </c>
      <c r="I42" s="150" t="s">
        <v>1205</v>
      </c>
      <c r="J42" s="150" t="s">
        <v>65</v>
      </c>
      <c r="K42" s="150" t="s">
        <v>1206</v>
      </c>
      <c r="L42" s="153">
        <v>59003.658810000001</v>
      </c>
      <c r="M42" s="153">
        <v>1</v>
      </c>
      <c r="N42" s="147"/>
      <c r="O42" s="153">
        <v>59003.658810000001</v>
      </c>
      <c r="P42" s="147">
        <v>8.0365322980000001E-2</v>
      </c>
      <c r="Q42" s="147">
        <v>1.5428844718E-2</v>
      </c>
      <c r="R42" s="197"/>
    </row>
    <row r="43" spans="1:18" ht="13.5" thickBot="1" x14ac:dyDescent="0.25">
      <c r="A43" s="149">
        <v>7956</v>
      </c>
      <c r="B43" s="149">
        <v>12538</v>
      </c>
      <c r="C43" s="150" t="s">
        <v>1210</v>
      </c>
      <c r="D43" s="150" t="s">
        <v>1211</v>
      </c>
      <c r="E43" s="150" t="s">
        <v>792</v>
      </c>
      <c r="F43" s="150" t="s">
        <v>219</v>
      </c>
      <c r="G43" s="150" t="s">
        <v>53</v>
      </c>
      <c r="H43" s="150" t="s">
        <v>62</v>
      </c>
      <c r="I43" s="150" t="s">
        <v>1205</v>
      </c>
      <c r="J43" s="150" t="s">
        <v>65</v>
      </c>
      <c r="K43" s="150" t="s">
        <v>1206</v>
      </c>
      <c r="L43" s="153">
        <v>37755.115539999999</v>
      </c>
      <c r="M43" s="153">
        <v>1</v>
      </c>
      <c r="N43" s="147"/>
      <c r="O43" s="153">
        <v>37755.115539999999</v>
      </c>
      <c r="P43" s="147">
        <v>5.1423964474000002E-2</v>
      </c>
      <c r="Q43" s="147">
        <v>9.8725710700000007E-3</v>
      </c>
      <c r="R43" s="197"/>
    </row>
    <row r="44" spans="1:18" ht="13.5" thickBot="1" x14ac:dyDescent="0.25">
      <c r="A44" s="149">
        <v>7956</v>
      </c>
      <c r="B44" s="149">
        <v>12955</v>
      </c>
      <c r="C44" s="150" t="s">
        <v>1204</v>
      </c>
      <c r="D44" s="150">
        <v>12</v>
      </c>
      <c r="E44" s="150" t="s">
        <v>792</v>
      </c>
      <c r="F44" s="150" t="s">
        <v>213</v>
      </c>
      <c r="G44" s="150" t="s">
        <v>53</v>
      </c>
      <c r="H44" s="150" t="s">
        <v>62</v>
      </c>
      <c r="I44" s="150" t="s">
        <v>1205</v>
      </c>
      <c r="J44" s="150" t="s">
        <v>65</v>
      </c>
      <c r="K44" s="150" t="s">
        <v>1206</v>
      </c>
      <c r="L44" s="153">
        <v>17544.76424</v>
      </c>
      <c r="M44" s="153">
        <v>1</v>
      </c>
      <c r="N44" s="147"/>
      <c r="O44" s="153">
        <v>17544.76424</v>
      </c>
      <c r="P44" s="147">
        <v>0.39189720026199998</v>
      </c>
      <c r="Q44" s="147">
        <v>4.7370581607999999E-2</v>
      </c>
      <c r="R44" s="197"/>
    </row>
    <row r="45" spans="1:18" ht="13.5" thickBot="1" x14ac:dyDescent="0.25">
      <c r="A45" s="149">
        <v>7956</v>
      </c>
      <c r="B45" s="149">
        <v>12955</v>
      </c>
      <c r="C45" s="150" t="s">
        <v>1204</v>
      </c>
      <c r="D45" s="150">
        <v>12</v>
      </c>
      <c r="E45" s="150" t="s">
        <v>792</v>
      </c>
      <c r="F45" s="150" t="s">
        <v>218</v>
      </c>
      <c r="G45" s="150" t="s">
        <v>53</v>
      </c>
      <c r="H45" s="150" t="s">
        <v>62</v>
      </c>
      <c r="I45" s="150" t="s">
        <v>1205</v>
      </c>
      <c r="J45" s="150" t="s">
        <v>65</v>
      </c>
      <c r="K45" s="150" t="s">
        <v>1207</v>
      </c>
      <c r="L45" s="153">
        <v>2079.9532800000002</v>
      </c>
      <c r="M45" s="153">
        <v>3.681</v>
      </c>
      <c r="N45" s="147"/>
      <c r="O45" s="153">
        <v>7656.3080200000004</v>
      </c>
      <c r="P45" s="147">
        <v>0.17101886559000001</v>
      </c>
      <c r="Q45" s="147">
        <v>2.0671908663000001E-2</v>
      </c>
      <c r="R45" s="197"/>
    </row>
    <row r="46" spans="1:18" ht="13.5" thickBot="1" x14ac:dyDescent="0.25">
      <c r="A46" s="149">
        <v>7956</v>
      </c>
      <c r="B46" s="149">
        <v>12955</v>
      </c>
      <c r="C46" s="150" t="s">
        <v>1204</v>
      </c>
      <c r="D46" s="150">
        <v>12</v>
      </c>
      <c r="E46" s="150" t="s">
        <v>792</v>
      </c>
      <c r="F46" s="150" t="s">
        <v>218</v>
      </c>
      <c r="G46" s="150" t="s">
        <v>53</v>
      </c>
      <c r="H46" s="150" t="s">
        <v>62</v>
      </c>
      <c r="I46" s="150" t="s">
        <v>1205</v>
      </c>
      <c r="J46" s="150" t="s">
        <v>65</v>
      </c>
      <c r="K46" s="150" t="s">
        <v>1212</v>
      </c>
      <c r="L46" s="153">
        <v>37.437199999999997</v>
      </c>
      <c r="M46" s="153">
        <v>4.0739999999999998</v>
      </c>
      <c r="N46" s="147"/>
      <c r="O46" s="153">
        <v>152.51915</v>
      </c>
      <c r="P46" s="147">
        <v>3.4068185269999999E-3</v>
      </c>
      <c r="Q46" s="147">
        <v>4.1179925399999998E-4</v>
      </c>
      <c r="R46" s="197"/>
    </row>
    <row r="47" spans="1:18" ht="13.5" thickBot="1" x14ac:dyDescent="0.25">
      <c r="A47" s="149">
        <v>7956</v>
      </c>
      <c r="B47" s="149">
        <v>12955</v>
      </c>
      <c r="C47" s="150" t="s">
        <v>1204</v>
      </c>
      <c r="D47" s="150">
        <v>12</v>
      </c>
      <c r="E47" s="150" t="s">
        <v>792</v>
      </c>
      <c r="F47" s="150" t="s">
        <v>218</v>
      </c>
      <c r="G47" s="150" t="s">
        <v>53</v>
      </c>
      <c r="H47" s="150" t="s">
        <v>62</v>
      </c>
      <c r="I47" s="150" t="s">
        <v>1205</v>
      </c>
      <c r="J47" s="150" t="s">
        <v>65</v>
      </c>
      <c r="K47" s="150" t="s">
        <v>1213</v>
      </c>
      <c r="L47" s="153">
        <v>0.77697000000000005</v>
      </c>
      <c r="M47" s="153">
        <v>4.6535000000000002</v>
      </c>
      <c r="N47" s="147"/>
      <c r="O47" s="153">
        <v>3.6156299999999999</v>
      </c>
      <c r="P47" s="147">
        <v>8.0762286389313899E-5</v>
      </c>
      <c r="Q47" s="147">
        <v>9.7621429185199505E-6</v>
      </c>
      <c r="R47" s="197"/>
    </row>
    <row r="48" spans="1:18" ht="13.5" thickBot="1" x14ac:dyDescent="0.25">
      <c r="A48" s="149">
        <v>7956</v>
      </c>
      <c r="B48" s="149">
        <v>12955</v>
      </c>
      <c r="C48" s="150" t="s">
        <v>1204</v>
      </c>
      <c r="D48" s="150">
        <v>12</v>
      </c>
      <c r="E48" s="150" t="s">
        <v>792</v>
      </c>
      <c r="F48" s="150" t="s">
        <v>218</v>
      </c>
      <c r="G48" s="150" t="s">
        <v>53</v>
      </c>
      <c r="H48" s="150" t="s">
        <v>62</v>
      </c>
      <c r="I48" s="150" t="s">
        <v>1205</v>
      </c>
      <c r="J48" s="150" t="s">
        <v>65</v>
      </c>
      <c r="K48" s="150" t="s">
        <v>1214</v>
      </c>
      <c r="L48" s="153">
        <v>20089.484120000001</v>
      </c>
      <c r="M48" s="153">
        <v>2.4334000000000001E-2</v>
      </c>
      <c r="N48" s="147"/>
      <c r="O48" s="153">
        <v>488.85750999999999</v>
      </c>
      <c r="P48" s="147">
        <v>1.0919604668E-2</v>
      </c>
      <c r="Q48" s="147">
        <v>1.319907423E-3</v>
      </c>
      <c r="R48" s="197"/>
    </row>
    <row r="49" spans="1:18" ht="13.5" thickBot="1" x14ac:dyDescent="0.25">
      <c r="A49" s="149">
        <v>7956</v>
      </c>
      <c r="B49" s="149">
        <v>12955</v>
      </c>
      <c r="C49" s="150" t="s">
        <v>1204</v>
      </c>
      <c r="D49" s="150">
        <v>12</v>
      </c>
      <c r="E49" s="150" t="s">
        <v>792</v>
      </c>
      <c r="F49" s="150" t="s">
        <v>218</v>
      </c>
      <c r="G49" s="150" t="s">
        <v>53</v>
      </c>
      <c r="H49" s="150" t="s">
        <v>62</v>
      </c>
      <c r="I49" s="150" t="s">
        <v>1205</v>
      </c>
      <c r="J49" s="150" t="s">
        <v>65</v>
      </c>
      <c r="K49" s="150" t="s">
        <v>1215</v>
      </c>
      <c r="L49" s="153">
        <v>61.01614</v>
      </c>
      <c r="M49" s="153">
        <v>2.7122000000000002</v>
      </c>
      <c r="N49" s="147"/>
      <c r="O49" s="153">
        <v>165.48796999999999</v>
      </c>
      <c r="P49" s="147">
        <v>3.6965029120000002E-3</v>
      </c>
      <c r="Q49" s="147">
        <v>4.4681486E-4</v>
      </c>
      <c r="R49" s="197"/>
    </row>
    <row r="50" spans="1:18" ht="13.5" thickBot="1" x14ac:dyDescent="0.25">
      <c r="A50" s="149">
        <v>7956</v>
      </c>
      <c r="B50" s="149">
        <v>12955</v>
      </c>
      <c r="C50" s="150" t="s">
        <v>1204</v>
      </c>
      <c r="D50" s="150">
        <v>12</v>
      </c>
      <c r="E50" s="150" t="s">
        <v>792</v>
      </c>
      <c r="F50" s="150" t="s">
        <v>218</v>
      </c>
      <c r="G50" s="150" t="s">
        <v>53</v>
      </c>
      <c r="H50" s="150" t="s">
        <v>62</v>
      </c>
      <c r="I50" s="150" t="s">
        <v>1205</v>
      </c>
      <c r="J50" s="150" t="s">
        <v>65</v>
      </c>
      <c r="K50" s="150" t="s">
        <v>1216</v>
      </c>
      <c r="L50" s="153">
        <v>1035.25308</v>
      </c>
      <c r="M50" s="153">
        <v>3.9790999999999999</v>
      </c>
      <c r="N50" s="147"/>
      <c r="O50" s="153">
        <v>4119.3755300000003</v>
      </c>
      <c r="P50" s="147">
        <v>9.2014444591E-2</v>
      </c>
      <c r="Q50" s="147">
        <v>1.1122247756999999E-2</v>
      </c>
      <c r="R50" s="197"/>
    </row>
    <row r="51" spans="1:18" ht="13.5" thickBot="1" x14ac:dyDescent="0.25">
      <c r="A51" s="149">
        <v>7956</v>
      </c>
      <c r="B51" s="149">
        <v>12955</v>
      </c>
      <c r="C51" s="150" t="s">
        <v>1204</v>
      </c>
      <c r="D51" s="150">
        <v>12</v>
      </c>
      <c r="E51" s="150" t="s">
        <v>792</v>
      </c>
      <c r="F51" s="150" t="s">
        <v>218</v>
      </c>
      <c r="G51" s="150" t="s">
        <v>53</v>
      </c>
      <c r="H51" s="150" t="s">
        <v>62</v>
      </c>
      <c r="I51" s="150" t="s">
        <v>1205</v>
      </c>
      <c r="J51" s="150" t="s">
        <v>65</v>
      </c>
      <c r="K51" s="150" t="s">
        <v>1207</v>
      </c>
      <c r="L51" s="153">
        <v>-0.82221999999999995</v>
      </c>
      <c r="M51" s="153">
        <v>3.681</v>
      </c>
      <c r="N51" s="147"/>
      <c r="O51" s="153">
        <v>-3.0265900000000001</v>
      </c>
      <c r="P51" s="147">
        <v>-6.7604906575903295E-5</v>
      </c>
      <c r="Q51" s="147">
        <v>-8.1717443808584701E-6</v>
      </c>
      <c r="R51" s="197"/>
    </row>
    <row r="52" spans="1:18" ht="13.5" thickBot="1" x14ac:dyDescent="0.25">
      <c r="A52" s="149">
        <v>7956</v>
      </c>
      <c r="B52" s="149">
        <v>12955</v>
      </c>
      <c r="C52" s="150" t="s">
        <v>1204</v>
      </c>
      <c r="D52" s="150">
        <v>12</v>
      </c>
      <c r="E52" s="150" t="s">
        <v>792</v>
      </c>
      <c r="F52" s="150" t="s">
        <v>218</v>
      </c>
      <c r="G52" s="150" t="s">
        <v>53</v>
      </c>
      <c r="H52" s="150" t="s">
        <v>62</v>
      </c>
      <c r="I52" s="150" t="s">
        <v>1205</v>
      </c>
      <c r="J52" s="150" t="s">
        <v>65</v>
      </c>
      <c r="K52" s="150" t="s">
        <v>1218</v>
      </c>
      <c r="L52" s="153">
        <v>20.891490000000001</v>
      </c>
      <c r="M52" s="153">
        <v>2.3961999999999999</v>
      </c>
      <c r="N52" s="147"/>
      <c r="O52" s="153">
        <v>50.060189999999999</v>
      </c>
      <c r="P52" s="147">
        <v>1.1181938970000001E-3</v>
      </c>
      <c r="Q52" s="147">
        <v>1.3516170800000001E-4</v>
      </c>
      <c r="R52" s="197"/>
    </row>
    <row r="53" spans="1:18" ht="13.5" thickBot="1" x14ac:dyDescent="0.25">
      <c r="A53" s="149">
        <v>7956</v>
      </c>
      <c r="B53" s="149">
        <v>12955</v>
      </c>
      <c r="C53" s="150" t="s">
        <v>1204</v>
      </c>
      <c r="D53" s="150">
        <v>12</v>
      </c>
      <c r="E53" s="150" t="s">
        <v>792</v>
      </c>
      <c r="F53" s="150" t="s">
        <v>218</v>
      </c>
      <c r="G53" s="150" t="s">
        <v>53</v>
      </c>
      <c r="H53" s="150" t="s">
        <v>62</v>
      </c>
      <c r="I53" s="150" t="s">
        <v>1205</v>
      </c>
      <c r="J53" s="150" t="s">
        <v>65</v>
      </c>
      <c r="K53" s="150" t="s">
        <v>1219</v>
      </c>
      <c r="L53" s="153">
        <v>24.37848</v>
      </c>
      <c r="M53" s="153">
        <v>2.7311000000000001</v>
      </c>
      <c r="N53" s="147"/>
      <c r="O53" s="153">
        <v>66.580070000000006</v>
      </c>
      <c r="P53" s="147">
        <v>1.4871982699999999E-3</v>
      </c>
      <c r="Q53" s="147">
        <v>1.7976511900000001E-4</v>
      </c>
      <c r="R53" s="197"/>
    </row>
    <row r="54" spans="1:18" ht="13.5" thickBot="1" x14ac:dyDescent="0.25">
      <c r="A54" s="149">
        <v>7956</v>
      </c>
      <c r="B54" s="149">
        <v>12955</v>
      </c>
      <c r="C54" s="150" t="s">
        <v>1204</v>
      </c>
      <c r="D54" s="150">
        <v>12</v>
      </c>
      <c r="E54" s="150" t="s">
        <v>792</v>
      </c>
      <c r="F54" s="150" t="s">
        <v>218</v>
      </c>
      <c r="G54" s="150" t="s">
        <v>53</v>
      </c>
      <c r="H54" s="150" t="s">
        <v>62</v>
      </c>
      <c r="I54" s="150" t="s">
        <v>1205</v>
      </c>
      <c r="J54" s="150" t="s">
        <v>65</v>
      </c>
      <c r="K54" s="150" t="s">
        <v>1221</v>
      </c>
      <c r="L54" s="153">
        <v>9.0000000000000006E-5</v>
      </c>
      <c r="M54" s="153">
        <v>0.92479999999999996</v>
      </c>
      <c r="N54" s="147"/>
      <c r="O54" s="153">
        <v>8.0000000000000007E-5</v>
      </c>
      <c r="P54" s="147">
        <v>1.7869590945824401E-9</v>
      </c>
      <c r="Q54" s="147">
        <v>2.1599871488000599E-10</v>
      </c>
      <c r="R54" s="197"/>
    </row>
    <row r="55" spans="1:18" ht="13.5" thickBot="1" x14ac:dyDescent="0.25">
      <c r="A55" s="149">
        <v>7956</v>
      </c>
      <c r="B55" s="149">
        <v>12955</v>
      </c>
      <c r="C55" s="150" t="s">
        <v>1204</v>
      </c>
      <c r="D55" s="150">
        <v>12</v>
      </c>
      <c r="E55" s="150" t="s">
        <v>792</v>
      </c>
      <c r="F55" s="150" t="s">
        <v>218</v>
      </c>
      <c r="G55" s="150" t="s">
        <v>53</v>
      </c>
      <c r="H55" s="150" t="s">
        <v>62</v>
      </c>
      <c r="I55" s="150" t="s">
        <v>1205</v>
      </c>
      <c r="J55" s="150" t="s">
        <v>65</v>
      </c>
      <c r="K55" s="150" t="s">
        <v>1220</v>
      </c>
      <c r="L55" s="153">
        <v>19.159960000000002</v>
      </c>
      <c r="M55" s="153">
        <v>0.47039999999999998</v>
      </c>
      <c r="N55" s="147"/>
      <c r="O55" s="153">
        <v>9.0128500000000003</v>
      </c>
      <c r="P55" s="147">
        <v>2.0131992799999999E-4</v>
      </c>
      <c r="Q55" s="147">
        <v>2.4334550217578301E-5</v>
      </c>
      <c r="R55" s="197"/>
    </row>
    <row r="56" spans="1:18" ht="13.5" thickBot="1" x14ac:dyDescent="0.25">
      <c r="A56" s="149">
        <v>7956</v>
      </c>
      <c r="B56" s="149">
        <v>12955</v>
      </c>
      <c r="C56" s="150" t="s">
        <v>1210</v>
      </c>
      <c r="D56" s="150" t="s">
        <v>1211</v>
      </c>
      <c r="E56" s="150" t="s">
        <v>792</v>
      </c>
      <c r="F56" s="150" t="s">
        <v>213</v>
      </c>
      <c r="G56" s="150" t="s">
        <v>53</v>
      </c>
      <c r="H56" s="150" t="s">
        <v>62</v>
      </c>
      <c r="I56" s="150" t="s">
        <v>1205</v>
      </c>
      <c r="J56" s="150" t="s">
        <v>65</v>
      </c>
      <c r="K56" s="150" t="s">
        <v>1206</v>
      </c>
      <c r="L56" s="153">
        <v>2136.6750099999999</v>
      </c>
      <c r="M56" s="153">
        <v>1</v>
      </c>
      <c r="N56" s="147"/>
      <c r="O56" s="153">
        <v>2136.6750099999999</v>
      </c>
      <c r="P56" s="147">
        <v>4.7726885516000003E-2</v>
      </c>
      <c r="Q56" s="147">
        <v>5.7689882029999997E-3</v>
      </c>
      <c r="R56" s="197"/>
    </row>
    <row r="57" spans="1:18" ht="13.5" thickBot="1" x14ac:dyDescent="0.25">
      <c r="A57" s="149">
        <v>7956</v>
      </c>
      <c r="B57" s="149">
        <v>12955</v>
      </c>
      <c r="C57" s="150" t="s">
        <v>1208</v>
      </c>
      <c r="D57" s="150" t="s">
        <v>1209</v>
      </c>
      <c r="E57" s="150" t="s">
        <v>792</v>
      </c>
      <c r="F57" s="150" t="s">
        <v>213</v>
      </c>
      <c r="G57" s="150" t="s">
        <v>53</v>
      </c>
      <c r="H57" s="150" t="s">
        <v>62</v>
      </c>
      <c r="I57" s="150" t="s">
        <v>1205</v>
      </c>
      <c r="J57" s="150" t="s">
        <v>65</v>
      </c>
      <c r="K57" s="150" t="s">
        <v>1206</v>
      </c>
      <c r="L57" s="153">
        <v>7408.27693</v>
      </c>
      <c r="M57" s="153">
        <v>1</v>
      </c>
      <c r="N57" s="147"/>
      <c r="O57" s="153">
        <v>7408.27693</v>
      </c>
      <c r="P57" s="147">
        <v>0.16547859794</v>
      </c>
      <c r="Q57" s="147">
        <v>2.0002228704000001E-2</v>
      </c>
      <c r="R57" s="197"/>
    </row>
    <row r="58" spans="1:18" ht="13.5" thickBot="1" x14ac:dyDescent="0.25">
      <c r="A58" s="149">
        <v>7956</v>
      </c>
      <c r="B58" s="149">
        <v>12955</v>
      </c>
      <c r="C58" s="150" t="s">
        <v>1210</v>
      </c>
      <c r="D58" s="150" t="s">
        <v>1211</v>
      </c>
      <c r="E58" s="150" t="s">
        <v>792</v>
      </c>
      <c r="F58" s="150" t="s">
        <v>219</v>
      </c>
      <c r="G58" s="150" t="s">
        <v>53</v>
      </c>
      <c r="H58" s="150" t="s">
        <v>62</v>
      </c>
      <c r="I58" s="150" t="s">
        <v>1205</v>
      </c>
      <c r="J58" s="150" t="s">
        <v>65</v>
      </c>
      <c r="K58" s="150" t="s">
        <v>1206</v>
      </c>
      <c r="L58" s="153">
        <v>4970.2853999999998</v>
      </c>
      <c r="M58" s="153">
        <v>1</v>
      </c>
      <c r="N58" s="147"/>
      <c r="O58" s="153">
        <v>4970.2853999999998</v>
      </c>
      <c r="P58" s="147">
        <v>0.111021208727</v>
      </c>
      <c r="Q58" s="147">
        <v>1.3419690737000001E-2</v>
      </c>
      <c r="R58" s="197"/>
    </row>
    <row r="59" spans="1:18" ht="13.5" thickBot="1" x14ac:dyDescent="0.25">
      <c r="A59" s="149">
        <v>7956</v>
      </c>
      <c r="B59" s="149">
        <v>14482</v>
      </c>
      <c r="C59" s="150" t="s">
        <v>1204</v>
      </c>
      <c r="D59" s="150">
        <v>12</v>
      </c>
      <c r="E59" s="150" t="s">
        <v>792</v>
      </c>
      <c r="F59" s="150" t="s">
        <v>213</v>
      </c>
      <c r="G59" s="150" t="s">
        <v>53</v>
      </c>
      <c r="H59" s="150" t="s">
        <v>62</v>
      </c>
      <c r="I59" s="150" t="s">
        <v>1205</v>
      </c>
      <c r="J59" s="150" t="s">
        <v>65</v>
      </c>
      <c r="K59" s="150" t="s">
        <v>1206</v>
      </c>
      <c r="L59" s="153">
        <v>3708.9666299999999</v>
      </c>
      <c r="M59" s="153">
        <v>1</v>
      </c>
      <c r="N59" s="147"/>
      <c r="O59" s="153">
        <v>3708.9666299999999</v>
      </c>
      <c r="P59" s="147">
        <v>0.97613727404299999</v>
      </c>
      <c r="Q59" s="147">
        <v>8.0139675926000006E-2</v>
      </c>
      <c r="R59" s="197"/>
    </row>
    <row r="60" spans="1:18" ht="13.5" thickBot="1" x14ac:dyDescent="0.25">
      <c r="A60" s="149">
        <v>7956</v>
      </c>
      <c r="B60" s="149">
        <v>14482</v>
      </c>
      <c r="C60" s="150" t="s">
        <v>1204</v>
      </c>
      <c r="D60" s="150">
        <v>12</v>
      </c>
      <c r="E60" s="150" t="s">
        <v>792</v>
      </c>
      <c r="F60" s="150" t="s">
        <v>218</v>
      </c>
      <c r="G60" s="150" t="s">
        <v>53</v>
      </c>
      <c r="H60" s="150" t="s">
        <v>62</v>
      </c>
      <c r="I60" s="150" t="s">
        <v>1205</v>
      </c>
      <c r="J60" s="150" t="s">
        <v>65</v>
      </c>
      <c r="K60" s="150" t="s">
        <v>1207</v>
      </c>
      <c r="L60" s="153">
        <v>22.879650000000002</v>
      </c>
      <c r="M60" s="153">
        <v>3.681</v>
      </c>
      <c r="N60" s="147"/>
      <c r="O60" s="153">
        <v>84.219989999999996</v>
      </c>
      <c r="P60" s="147">
        <v>2.2165276655E-2</v>
      </c>
      <c r="Q60" s="147">
        <v>1.8197420939999999E-3</v>
      </c>
      <c r="R60" s="197"/>
    </row>
    <row r="61" spans="1:18" ht="13.5" thickBot="1" x14ac:dyDescent="0.25">
      <c r="A61" s="149">
        <v>7956</v>
      </c>
      <c r="B61" s="149">
        <v>14482</v>
      </c>
      <c r="C61" s="150" t="s">
        <v>1204</v>
      </c>
      <c r="D61" s="150">
        <v>12</v>
      </c>
      <c r="E61" s="150" t="s">
        <v>792</v>
      </c>
      <c r="F61" s="150" t="s">
        <v>218</v>
      </c>
      <c r="G61" s="150" t="s">
        <v>53</v>
      </c>
      <c r="H61" s="150" t="s">
        <v>62</v>
      </c>
      <c r="I61" s="150" t="s">
        <v>1205</v>
      </c>
      <c r="J61" s="150" t="s">
        <v>65</v>
      </c>
      <c r="K61" s="150" t="s">
        <v>1216</v>
      </c>
      <c r="L61" s="153">
        <v>1.6293</v>
      </c>
      <c r="M61" s="153">
        <v>3.9790999999999999</v>
      </c>
      <c r="N61" s="147"/>
      <c r="O61" s="153">
        <v>6.4831500000000002</v>
      </c>
      <c r="P61" s="147">
        <v>1.7062554069999999E-3</v>
      </c>
      <c r="Q61" s="147">
        <v>1.4008148099999999E-4</v>
      </c>
      <c r="R61" s="197"/>
    </row>
    <row r="62" spans="1:18" ht="13.5" thickBot="1" x14ac:dyDescent="0.25">
      <c r="A62" s="149">
        <v>7956</v>
      </c>
      <c r="B62" s="149">
        <v>14482</v>
      </c>
      <c r="C62" s="150" t="s">
        <v>1204</v>
      </c>
      <c r="D62" s="150">
        <v>12</v>
      </c>
      <c r="E62" s="150" t="s">
        <v>792</v>
      </c>
      <c r="F62" s="150" t="s">
        <v>218</v>
      </c>
      <c r="G62" s="150" t="s">
        <v>53</v>
      </c>
      <c r="H62" s="150" t="s">
        <v>62</v>
      </c>
      <c r="I62" s="150" t="s">
        <v>1205</v>
      </c>
      <c r="J62" s="150" t="s">
        <v>65</v>
      </c>
      <c r="K62" s="150" t="s">
        <v>1207</v>
      </c>
      <c r="L62" s="153">
        <v>-9.0900000000000009E-3</v>
      </c>
      <c r="M62" s="153">
        <v>3.681</v>
      </c>
      <c r="N62" s="147"/>
      <c r="O62" s="153">
        <v>-3.3459999999999997E-2</v>
      </c>
      <c r="P62" s="147">
        <v>-8.8061059717581208E-6</v>
      </c>
      <c r="Q62" s="147">
        <v>-7.2297052629453201E-7</v>
      </c>
      <c r="R62" s="197"/>
    </row>
    <row r="63" spans="1:18" ht="13.5" thickBot="1" x14ac:dyDescent="0.25">
      <c r="A63" s="149">
        <v>8700</v>
      </c>
      <c r="B63" s="149">
        <v>8701</v>
      </c>
      <c r="C63" s="150" t="s">
        <v>1204</v>
      </c>
      <c r="D63" s="150">
        <v>12</v>
      </c>
      <c r="E63" s="150" t="s">
        <v>792</v>
      </c>
      <c r="F63" s="150" t="s">
        <v>213</v>
      </c>
      <c r="G63" s="150" t="s">
        <v>53</v>
      </c>
      <c r="H63" s="150" t="s">
        <v>62</v>
      </c>
      <c r="I63" s="150" t="s">
        <v>1205</v>
      </c>
      <c r="J63" s="150" t="s">
        <v>65</v>
      </c>
      <c r="K63" s="150" t="s">
        <v>1206</v>
      </c>
      <c r="L63" s="153">
        <v>12506.50063</v>
      </c>
      <c r="M63" s="153">
        <v>1</v>
      </c>
      <c r="N63" s="147"/>
      <c r="O63" s="153">
        <v>12506.50063</v>
      </c>
      <c r="P63" s="147">
        <v>1</v>
      </c>
      <c r="Q63" s="147">
        <v>0.110615984912</v>
      </c>
      <c r="R63" s="197"/>
    </row>
    <row r="64" spans="1:18" ht="13.5" thickBot="1" x14ac:dyDescent="0.25">
      <c r="A64" s="149">
        <v>8700</v>
      </c>
      <c r="B64" s="149">
        <v>8702</v>
      </c>
      <c r="C64" s="150" t="s">
        <v>1204</v>
      </c>
      <c r="D64" s="150">
        <v>12</v>
      </c>
      <c r="E64" s="150" t="s">
        <v>792</v>
      </c>
      <c r="F64" s="150" t="s">
        <v>213</v>
      </c>
      <c r="G64" s="150" t="s">
        <v>53</v>
      </c>
      <c r="H64" s="150" t="s">
        <v>62</v>
      </c>
      <c r="I64" s="150" t="s">
        <v>1205</v>
      </c>
      <c r="J64" s="150" t="s">
        <v>65</v>
      </c>
      <c r="K64" s="150" t="s">
        <v>1206</v>
      </c>
      <c r="L64" s="153">
        <v>3515.3458900000001</v>
      </c>
      <c r="M64" s="153">
        <v>1</v>
      </c>
      <c r="N64" s="147"/>
      <c r="O64" s="153">
        <v>3515.3458900000001</v>
      </c>
      <c r="P64" s="147">
        <v>1</v>
      </c>
      <c r="Q64" s="147">
        <v>6.1884214639999997E-2</v>
      </c>
      <c r="R64" s="197"/>
    </row>
    <row r="65" spans="1:18" ht="13.5" thickBot="1" x14ac:dyDescent="0.25">
      <c r="A65" s="149">
        <v>8700</v>
      </c>
      <c r="B65" s="149">
        <v>8703</v>
      </c>
      <c r="C65" s="150" t="s">
        <v>1204</v>
      </c>
      <c r="D65" s="150">
        <v>12</v>
      </c>
      <c r="E65" s="150" t="s">
        <v>792</v>
      </c>
      <c r="F65" s="150" t="s">
        <v>213</v>
      </c>
      <c r="G65" s="150" t="s">
        <v>53</v>
      </c>
      <c r="H65" s="150" t="s">
        <v>62</v>
      </c>
      <c r="I65" s="150" t="s">
        <v>1205</v>
      </c>
      <c r="J65" s="150" t="s">
        <v>65</v>
      </c>
      <c r="K65" s="150" t="s">
        <v>1206</v>
      </c>
      <c r="L65" s="153">
        <v>1353.1005500000001</v>
      </c>
      <c r="M65" s="153">
        <v>1</v>
      </c>
      <c r="N65" s="147"/>
      <c r="O65" s="153">
        <v>1353.1005500000001</v>
      </c>
      <c r="P65" s="147">
        <v>1</v>
      </c>
      <c r="Q65" s="147">
        <v>5.5748312204999997E-2</v>
      </c>
      <c r="R65" s="197"/>
    </row>
    <row r="66" spans="1:18" ht="13.5" thickBot="1" x14ac:dyDescent="0.25">
      <c r="A66" s="149">
        <v>8700</v>
      </c>
      <c r="B66" s="149">
        <v>8704</v>
      </c>
      <c r="C66" s="150" t="s">
        <v>1204</v>
      </c>
      <c r="D66" s="150">
        <v>12</v>
      </c>
      <c r="E66" s="150" t="s">
        <v>792</v>
      </c>
      <c r="F66" s="150" t="s">
        <v>213</v>
      </c>
      <c r="G66" s="150" t="s">
        <v>53</v>
      </c>
      <c r="H66" s="150" t="s">
        <v>62</v>
      </c>
      <c r="I66" s="150" t="s">
        <v>1205</v>
      </c>
      <c r="J66" s="150" t="s">
        <v>65</v>
      </c>
      <c r="K66" s="150" t="s">
        <v>1206</v>
      </c>
      <c r="L66" s="153">
        <v>592.92481999999995</v>
      </c>
      <c r="M66" s="153">
        <v>1</v>
      </c>
      <c r="N66" s="147"/>
      <c r="O66" s="153">
        <v>592.92481999999995</v>
      </c>
      <c r="P66" s="147">
        <v>1</v>
      </c>
      <c r="Q66" s="147">
        <v>3.3290046742E-2</v>
      </c>
      <c r="R66" s="197"/>
    </row>
    <row r="67" spans="1:18" ht="13.5" thickBot="1" x14ac:dyDescent="0.25">
      <c r="A67" s="149">
        <v>8700</v>
      </c>
      <c r="B67" s="149">
        <v>8705</v>
      </c>
      <c r="C67" s="150" t="s">
        <v>1204</v>
      </c>
      <c r="D67" s="150">
        <v>12</v>
      </c>
      <c r="E67" s="150" t="s">
        <v>792</v>
      </c>
      <c r="F67" s="150" t="s">
        <v>213</v>
      </c>
      <c r="G67" s="150" t="s">
        <v>53</v>
      </c>
      <c r="H67" s="150" t="s">
        <v>62</v>
      </c>
      <c r="I67" s="150" t="s">
        <v>1205</v>
      </c>
      <c r="J67" s="150" t="s">
        <v>65</v>
      </c>
      <c r="K67" s="150" t="s">
        <v>1206</v>
      </c>
      <c r="L67" s="153">
        <v>142815.02952000001</v>
      </c>
      <c r="M67" s="153">
        <v>1</v>
      </c>
      <c r="N67" s="147"/>
      <c r="O67" s="153">
        <v>142815.02952000001</v>
      </c>
      <c r="P67" s="147">
        <v>0.99907470486000005</v>
      </c>
      <c r="Q67" s="147">
        <v>0.99907470486000005</v>
      </c>
      <c r="R67" s="197"/>
    </row>
    <row r="68" spans="1:18" ht="13.5" thickBot="1" x14ac:dyDescent="0.25">
      <c r="A68" s="149">
        <v>8700</v>
      </c>
      <c r="B68" s="149">
        <v>8705</v>
      </c>
      <c r="C68" s="150" t="s">
        <v>1210</v>
      </c>
      <c r="D68" s="150" t="s">
        <v>1211</v>
      </c>
      <c r="E68" s="150" t="s">
        <v>792</v>
      </c>
      <c r="F68" s="150" t="s">
        <v>213</v>
      </c>
      <c r="G68" s="150" t="s">
        <v>53</v>
      </c>
      <c r="H68" s="150" t="s">
        <v>62</v>
      </c>
      <c r="I68" s="150" t="s">
        <v>1205</v>
      </c>
      <c r="J68" s="150" t="s">
        <v>65</v>
      </c>
      <c r="K68" s="150" t="s">
        <v>1206</v>
      </c>
      <c r="L68" s="153">
        <v>132.26844</v>
      </c>
      <c r="M68" s="153">
        <v>1</v>
      </c>
      <c r="N68" s="147"/>
      <c r="O68" s="153">
        <v>132.26844</v>
      </c>
      <c r="P68" s="147">
        <v>9.2529513900000001E-4</v>
      </c>
      <c r="Q68" s="147">
        <v>9.2529513900000001E-4</v>
      </c>
      <c r="R68" s="197"/>
    </row>
    <row r="69" spans="1:18" ht="13.5" thickBot="1" x14ac:dyDescent="0.25">
      <c r="A69" s="149">
        <v>8700</v>
      </c>
      <c r="B69" s="149">
        <v>9451</v>
      </c>
      <c r="C69" s="150" t="s">
        <v>1204</v>
      </c>
      <c r="D69" s="150">
        <v>12</v>
      </c>
      <c r="E69" s="150" t="s">
        <v>792</v>
      </c>
      <c r="F69" s="150" t="s">
        <v>213</v>
      </c>
      <c r="G69" s="150" t="s">
        <v>53</v>
      </c>
      <c r="H69" s="150" t="s">
        <v>62</v>
      </c>
      <c r="I69" s="150" t="s">
        <v>1205</v>
      </c>
      <c r="J69" s="150" t="s">
        <v>65</v>
      </c>
      <c r="K69" s="150" t="s">
        <v>1206</v>
      </c>
      <c r="L69" s="153">
        <v>62562.648020000001</v>
      </c>
      <c r="M69" s="153">
        <v>1</v>
      </c>
      <c r="N69" s="147"/>
      <c r="O69" s="153">
        <v>62562.648020000001</v>
      </c>
      <c r="P69" s="147">
        <v>0.21389842714999999</v>
      </c>
      <c r="Q69" s="147">
        <v>3.1324422292999997E-2</v>
      </c>
      <c r="R69" s="197"/>
    </row>
    <row r="70" spans="1:18" ht="13.5" thickBot="1" x14ac:dyDescent="0.25">
      <c r="A70" s="149">
        <v>8700</v>
      </c>
      <c r="B70" s="149">
        <v>9451</v>
      </c>
      <c r="C70" s="150" t="s">
        <v>1204</v>
      </c>
      <c r="D70" s="150">
        <v>12</v>
      </c>
      <c r="E70" s="150" t="s">
        <v>792</v>
      </c>
      <c r="F70" s="150" t="s">
        <v>218</v>
      </c>
      <c r="G70" s="150" t="s">
        <v>53</v>
      </c>
      <c r="H70" s="150" t="s">
        <v>62</v>
      </c>
      <c r="I70" s="150" t="s">
        <v>1205</v>
      </c>
      <c r="J70" s="150" t="s">
        <v>65</v>
      </c>
      <c r="K70" s="150" t="s">
        <v>1207</v>
      </c>
      <c r="L70" s="153">
        <v>23687.82588</v>
      </c>
      <c r="M70" s="153">
        <v>3.681</v>
      </c>
      <c r="N70" s="147"/>
      <c r="O70" s="153">
        <v>87194.887059999994</v>
      </c>
      <c r="P70" s="147">
        <v>0.29811476636500001</v>
      </c>
      <c r="Q70" s="147">
        <v>4.3657510519999998E-2</v>
      </c>
      <c r="R70" s="197"/>
    </row>
    <row r="71" spans="1:18" ht="13.5" thickBot="1" x14ac:dyDescent="0.25">
      <c r="A71" s="149">
        <v>8700</v>
      </c>
      <c r="B71" s="149">
        <v>9451</v>
      </c>
      <c r="C71" s="150" t="s">
        <v>1204</v>
      </c>
      <c r="D71" s="150">
        <v>12</v>
      </c>
      <c r="E71" s="150" t="s">
        <v>792</v>
      </c>
      <c r="F71" s="150" t="s">
        <v>218</v>
      </c>
      <c r="G71" s="150" t="s">
        <v>53</v>
      </c>
      <c r="H71" s="150" t="s">
        <v>62</v>
      </c>
      <c r="I71" s="150" t="s">
        <v>1205</v>
      </c>
      <c r="J71" s="150" t="s">
        <v>65</v>
      </c>
      <c r="K71" s="150" t="s">
        <v>1207</v>
      </c>
      <c r="L71" s="153">
        <v>-9.3654899999999994</v>
      </c>
      <c r="M71" s="153">
        <v>3.681</v>
      </c>
      <c r="N71" s="147"/>
      <c r="O71" s="153">
        <v>-34.47437</v>
      </c>
      <c r="P71" s="147">
        <v>-1.17866071E-4</v>
      </c>
      <c r="Q71" s="147">
        <v>-1.7260933773851801E-5</v>
      </c>
      <c r="R71" s="197"/>
    </row>
    <row r="72" spans="1:18" ht="13.5" thickBot="1" x14ac:dyDescent="0.25">
      <c r="A72" s="149">
        <v>8700</v>
      </c>
      <c r="B72" s="149">
        <v>9451</v>
      </c>
      <c r="C72" s="150" t="s">
        <v>1208</v>
      </c>
      <c r="D72" s="150" t="s">
        <v>1209</v>
      </c>
      <c r="E72" s="150" t="s">
        <v>792</v>
      </c>
      <c r="F72" s="150" t="s">
        <v>214</v>
      </c>
      <c r="G72" s="150" t="s">
        <v>53</v>
      </c>
      <c r="H72" s="150" t="s">
        <v>62</v>
      </c>
      <c r="I72" s="150" t="s">
        <v>1205</v>
      </c>
      <c r="J72" s="150" t="s">
        <v>65</v>
      </c>
      <c r="K72" s="150" t="s">
        <v>1206</v>
      </c>
      <c r="L72" s="153">
        <v>142764.58799999999</v>
      </c>
      <c r="M72" s="153">
        <v>1</v>
      </c>
      <c r="N72" s="147"/>
      <c r="O72" s="153">
        <v>142764.58799999999</v>
      </c>
      <c r="P72" s="147">
        <v>0.48810467255500001</v>
      </c>
      <c r="Q72" s="147">
        <v>7.1480641957999996E-2</v>
      </c>
      <c r="R72" s="197"/>
    </row>
    <row r="73" spans="1:18" ht="13.5" thickBot="1" x14ac:dyDescent="0.25">
      <c r="A73" s="149">
        <v>8700</v>
      </c>
      <c r="B73" s="149">
        <v>9676</v>
      </c>
      <c r="C73" s="150" t="s">
        <v>1204</v>
      </c>
      <c r="D73" s="150">
        <v>12</v>
      </c>
      <c r="E73" s="150" t="s">
        <v>792</v>
      </c>
      <c r="F73" s="150" t="s">
        <v>213</v>
      </c>
      <c r="G73" s="150" t="s">
        <v>53</v>
      </c>
      <c r="H73" s="150" t="s">
        <v>62</v>
      </c>
      <c r="I73" s="150" t="s">
        <v>1205</v>
      </c>
      <c r="J73" s="150" t="s">
        <v>65</v>
      </c>
      <c r="K73" s="150" t="s">
        <v>1206</v>
      </c>
      <c r="L73" s="153">
        <v>797.71186999999998</v>
      </c>
      <c r="M73" s="153">
        <v>1</v>
      </c>
      <c r="N73" s="147"/>
      <c r="O73" s="153">
        <v>797.71186999999998</v>
      </c>
      <c r="P73" s="147">
        <v>1</v>
      </c>
      <c r="Q73" s="147">
        <v>4.4181702519999998E-2</v>
      </c>
      <c r="R73" s="197"/>
    </row>
    <row r="74" spans="1:18" ht="13.5" thickBot="1" x14ac:dyDescent="0.25">
      <c r="A74" s="149">
        <v>8700</v>
      </c>
      <c r="B74" s="149">
        <v>12535</v>
      </c>
      <c r="C74" s="150" t="s">
        <v>1204</v>
      </c>
      <c r="D74" s="150">
        <v>12</v>
      </c>
      <c r="E74" s="150" t="s">
        <v>792</v>
      </c>
      <c r="F74" s="150" t="s">
        <v>213</v>
      </c>
      <c r="G74" s="150" t="s">
        <v>53</v>
      </c>
      <c r="H74" s="150" t="s">
        <v>62</v>
      </c>
      <c r="I74" s="150" t="s">
        <v>1205</v>
      </c>
      <c r="J74" s="150" t="s">
        <v>65</v>
      </c>
      <c r="K74" s="150" t="s">
        <v>1206</v>
      </c>
      <c r="L74" s="153">
        <v>1526575.5353000001</v>
      </c>
      <c r="M74" s="153">
        <v>1</v>
      </c>
      <c r="N74" s="147"/>
      <c r="O74" s="153">
        <v>1526575.5353000001</v>
      </c>
      <c r="P74" s="147">
        <v>0.44713712982199999</v>
      </c>
      <c r="Q74" s="147">
        <v>8.0304475075000006E-2</v>
      </c>
      <c r="R74" s="197"/>
    </row>
    <row r="75" spans="1:18" ht="13.5" thickBot="1" x14ac:dyDescent="0.25">
      <c r="A75" s="149">
        <v>8700</v>
      </c>
      <c r="B75" s="149">
        <v>12535</v>
      </c>
      <c r="C75" s="150" t="s">
        <v>1204</v>
      </c>
      <c r="D75" s="150">
        <v>12</v>
      </c>
      <c r="E75" s="150" t="s">
        <v>792</v>
      </c>
      <c r="F75" s="150" t="s">
        <v>218</v>
      </c>
      <c r="G75" s="150" t="s">
        <v>53</v>
      </c>
      <c r="H75" s="150" t="s">
        <v>62</v>
      </c>
      <c r="I75" s="150" t="s">
        <v>1205</v>
      </c>
      <c r="J75" s="150" t="s">
        <v>65</v>
      </c>
      <c r="K75" s="150" t="s">
        <v>1207</v>
      </c>
      <c r="L75" s="153">
        <v>218429.36072</v>
      </c>
      <c r="M75" s="153">
        <v>3.681</v>
      </c>
      <c r="N75" s="147"/>
      <c r="O75" s="153">
        <v>804038.47681000002</v>
      </c>
      <c r="P75" s="147">
        <v>0.23550453185799999</v>
      </c>
      <c r="Q75" s="147">
        <v>4.2295901072E-2</v>
      </c>
      <c r="R75" s="197"/>
    </row>
    <row r="76" spans="1:18" ht="13.5" thickBot="1" x14ac:dyDescent="0.25">
      <c r="A76" s="149">
        <v>8700</v>
      </c>
      <c r="B76" s="149">
        <v>12535</v>
      </c>
      <c r="C76" s="150" t="s">
        <v>1204</v>
      </c>
      <c r="D76" s="150">
        <v>12</v>
      </c>
      <c r="E76" s="150" t="s">
        <v>792</v>
      </c>
      <c r="F76" s="150" t="s">
        <v>218</v>
      </c>
      <c r="G76" s="150" t="s">
        <v>53</v>
      </c>
      <c r="H76" s="150" t="s">
        <v>62</v>
      </c>
      <c r="I76" s="150" t="s">
        <v>1205</v>
      </c>
      <c r="J76" s="150" t="s">
        <v>65</v>
      </c>
      <c r="K76" s="150" t="s">
        <v>1212</v>
      </c>
      <c r="L76" s="153">
        <v>54.405889999999999</v>
      </c>
      <c r="M76" s="153">
        <v>4.0739999999999998</v>
      </c>
      <c r="N76" s="147"/>
      <c r="O76" s="153">
        <v>221.64959999999999</v>
      </c>
      <c r="P76" s="147">
        <v>6.4921626004515895E-5</v>
      </c>
      <c r="Q76" s="147">
        <v>1.16597275189804E-5</v>
      </c>
      <c r="R76" s="197"/>
    </row>
    <row r="77" spans="1:18" ht="13.5" thickBot="1" x14ac:dyDescent="0.25">
      <c r="A77" s="149">
        <v>8700</v>
      </c>
      <c r="B77" s="149">
        <v>12535</v>
      </c>
      <c r="C77" s="150" t="s">
        <v>1204</v>
      </c>
      <c r="D77" s="150">
        <v>12</v>
      </c>
      <c r="E77" s="150" t="s">
        <v>792</v>
      </c>
      <c r="F77" s="150" t="s">
        <v>218</v>
      </c>
      <c r="G77" s="150" t="s">
        <v>53</v>
      </c>
      <c r="H77" s="150" t="s">
        <v>62</v>
      </c>
      <c r="I77" s="150" t="s">
        <v>1205</v>
      </c>
      <c r="J77" s="150" t="s">
        <v>65</v>
      </c>
      <c r="K77" s="150" t="s">
        <v>1213</v>
      </c>
      <c r="L77" s="153">
        <v>212.03218000000001</v>
      </c>
      <c r="M77" s="153">
        <v>4.6535000000000002</v>
      </c>
      <c r="N77" s="147"/>
      <c r="O77" s="153">
        <v>986.69174999999996</v>
      </c>
      <c r="P77" s="147">
        <v>2.8900405299999999E-4</v>
      </c>
      <c r="Q77" s="147">
        <v>5.1904253155548001E-5</v>
      </c>
      <c r="R77" s="197"/>
    </row>
    <row r="78" spans="1:18" ht="13.5" thickBot="1" x14ac:dyDescent="0.25">
      <c r="A78" s="149">
        <v>8700</v>
      </c>
      <c r="B78" s="149">
        <v>12535</v>
      </c>
      <c r="C78" s="150" t="s">
        <v>1204</v>
      </c>
      <c r="D78" s="150">
        <v>12</v>
      </c>
      <c r="E78" s="150" t="s">
        <v>792</v>
      </c>
      <c r="F78" s="150" t="s">
        <v>218</v>
      </c>
      <c r="G78" s="150" t="s">
        <v>53</v>
      </c>
      <c r="H78" s="150" t="s">
        <v>62</v>
      </c>
      <c r="I78" s="150" t="s">
        <v>1205</v>
      </c>
      <c r="J78" s="150" t="s">
        <v>65</v>
      </c>
      <c r="K78" s="150" t="s">
        <v>1213</v>
      </c>
      <c r="L78" s="153">
        <v>-366.61925000000002</v>
      </c>
      <c r="M78" s="153">
        <v>4.6535000000000002</v>
      </c>
      <c r="N78" s="147"/>
      <c r="O78" s="153">
        <v>-1706.06268</v>
      </c>
      <c r="P78" s="147">
        <v>-4.9970928500000004E-4</v>
      </c>
      <c r="Q78" s="147">
        <v>-8.9746275107654096E-5</v>
      </c>
      <c r="R78" s="197"/>
    </row>
    <row r="79" spans="1:18" ht="13.5" thickBot="1" x14ac:dyDescent="0.25">
      <c r="A79" s="149">
        <v>8700</v>
      </c>
      <c r="B79" s="149">
        <v>12535</v>
      </c>
      <c r="C79" s="150" t="s">
        <v>1204</v>
      </c>
      <c r="D79" s="150">
        <v>12</v>
      </c>
      <c r="E79" s="150" t="s">
        <v>792</v>
      </c>
      <c r="F79" s="150" t="s">
        <v>218</v>
      </c>
      <c r="G79" s="150" t="s">
        <v>53</v>
      </c>
      <c r="H79" s="150" t="s">
        <v>62</v>
      </c>
      <c r="I79" s="150" t="s">
        <v>1205</v>
      </c>
      <c r="J79" s="150" t="s">
        <v>65</v>
      </c>
      <c r="K79" s="150" t="s">
        <v>1214</v>
      </c>
      <c r="L79" s="153">
        <v>2148657.1168999998</v>
      </c>
      <c r="M79" s="153">
        <v>2.4334000000000001E-2</v>
      </c>
      <c r="N79" s="147"/>
      <c r="O79" s="153">
        <v>52285.422279999999</v>
      </c>
      <c r="P79" s="147">
        <v>1.5314508262999999E-2</v>
      </c>
      <c r="Q79" s="147">
        <v>2.7504393279999999E-3</v>
      </c>
      <c r="R79" s="197"/>
    </row>
    <row r="80" spans="1:18" ht="13.5" thickBot="1" x14ac:dyDescent="0.25">
      <c r="A80" s="149">
        <v>8700</v>
      </c>
      <c r="B80" s="149">
        <v>12535</v>
      </c>
      <c r="C80" s="150" t="s">
        <v>1204</v>
      </c>
      <c r="D80" s="150">
        <v>12</v>
      </c>
      <c r="E80" s="150" t="s">
        <v>792</v>
      </c>
      <c r="F80" s="150" t="s">
        <v>218</v>
      </c>
      <c r="G80" s="150" t="s">
        <v>53</v>
      </c>
      <c r="H80" s="150" t="s">
        <v>62</v>
      </c>
      <c r="I80" s="150" t="s">
        <v>1205</v>
      </c>
      <c r="J80" s="150" t="s">
        <v>65</v>
      </c>
      <c r="K80" s="150" t="s">
        <v>1215</v>
      </c>
      <c r="L80" s="153">
        <v>4797.0148900000004</v>
      </c>
      <c r="M80" s="153">
        <v>2.7122000000000002</v>
      </c>
      <c r="N80" s="147"/>
      <c r="O80" s="153">
        <v>13010.46378</v>
      </c>
      <c r="P80" s="147">
        <v>3.8107917340000001E-3</v>
      </c>
      <c r="Q80" s="147">
        <v>6.8440666E-4</v>
      </c>
      <c r="R80" s="197"/>
    </row>
    <row r="81" spans="1:18" ht="13.5" thickBot="1" x14ac:dyDescent="0.25">
      <c r="A81" s="149">
        <v>8700</v>
      </c>
      <c r="B81" s="149">
        <v>12535</v>
      </c>
      <c r="C81" s="150" t="s">
        <v>1204</v>
      </c>
      <c r="D81" s="150">
        <v>12</v>
      </c>
      <c r="E81" s="150" t="s">
        <v>792</v>
      </c>
      <c r="F81" s="150" t="s">
        <v>218</v>
      </c>
      <c r="G81" s="150" t="s">
        <v>53</v>
      </c>
      <c r="H81" s="150" t="s">
        <v>62</v>
      </c>
      <c r="I81" s="150" t="s">
        <v>1205</v>
      </c>
      <c r="J81" s="150" t="s">
        <v>65</v>
      </c>
      <c r="K81" s="150" t="s">
        <v>1216</v>
      </c>
      <c r="L81" s="153">
        <v>31263.622510000001</v>
      </c>
      <c r="M81" s="153">
        <v>3.9790999999999999</v>
      </c>
      <c r="N81" s="147"/>
      <c r="O81" s="153">
        <v>124401.08033</v>
      </c>
      <c r="P81" s="147">
        <v>3.6437333572999997E-2</v>
      </c>
      <c r="Q81" s="147">
        <v>6.5440348170000004E-3</v>
      </c>
      <c r="R81" s="197"/>
    </row>
    <row r="82" spans="1:18" ht="13.5" thickBot="1" x14ac:dyDescent="0.25">
      <c r="A82" s="149">
        <v>8700</v>
      </c>
      <c r="B82" s="149">
        <v>12535</v>
      </c>
      <c r="C82" s="150" t="s">
        <v>1204</v>
      </c>
      <c r="D82" s="150">
        <v>12</v>
      </c>
      <c r="E82" s="150" t="s">
        <v>792</v>
      </c>
      <c r="F82" s="150" t="s">
        <v>218</v>
      </c>
      <c r="G82" s="150" t="s">
        <v>53</v>
      </c>
      <c r="H82" s="150" t="s">
        <v>62</v>
      </c>
      <c r="I82" s="150" t="s">
        <v>1205</v>
      </c>
      <c r="J82" s="150" t="s">
        <v>65</v>
      </c>
      <c r="K82" s="150" t="s">
        <v>1207</v>
      </c>
      <c r="L82" s="153">
        <v>-86.298599999999993</v>
      </c>
      <c r="M82" s="153">
        <v>3.681</v>
      </c>
      <c r="N82" s="147"/>
      <c r="O82" s="153">
        <v>-317.66514999999998</v>
      </c>
      <c r="P82" s="147">
        <v>-9.3044779070065796E-5</v>
      </c>
      <c r="Q82" s="147">
        <v>-1.6710560683511502E-5</v>
      </c>
      <c r="R82" s="197"/>
    </row>
    <row r="83" spans="1:18" ht="13.5" thickBot="1" x14ac:dyDescent="0.25">
      <c r="A83" s="149">
        <v>8700</v>
      </c>
      <c r="B83" s="149">
        <v>12535</v>
      </c>
      <c r="C83" s="150" t="s">
        <v>1204</v>
      </c>
      <c r="D83" s="150">
        <v>12</v>
      </c>
      <c r="E83" s="150" t="s">
        <v>792</v>
      </c>
      <c r="F83" s="150" t="s">
        <v>218</v>
      </c>
      <c r="G83" s="150" t="s">
        <v>53</v>
      </c>
      <c r="H83" s="150" t="s">
        <v>62</v>
      </c>
      <c r="I83" s="150" t="s">
        <v>1205</v>
      </c>
      <c r="J83" s="150" t="s">
        <v>65</v>
      </c>
      <c r="K83" s="150" t="s">
        <v>1217</v>
      </c>
      <c r="L83" s="153">
        <v>1103.08359</v>
      </c>
      <c r="M83" s="153">
        <v>0.53349999999999997</v>
      </c>
      <c r="N83" s="147"/>
      <c r="O83" s="153">
        <v>588.49509999999998</v>
      </c>
      <c r="P83" s="147">
        <v>1.7237143100000001E-4</v>
      </c>
      <c r="Q83" s="147">
        <v>3.09573873007447E-5</v>
      </c>
      <c r="R83" s="197"/>
    </row>
    <row r="84" spans="1:18" ht="13.5" thickBot="1" x14ac:dyDescent="0.25">
      <c r="A84" s="149">
        <v>8700</v>
      </c>
      <c r="B84" s="149">
        <v>12535</v>
      </c>
      <c r="C84" s="150" t="s">
        <v>1204</v>
      </c>
      <c r="D84" s="150">
        <v>12</v>
      </c>
      <c r="E84" s="150" t="s">
        <v>792</v>
      </c>
      <c r="F84" s="150" t="s">
        <v>218</v>
      </c>
      <c r="G84" s="150" t="s">
        <v>53</v>
      </c>
      <c r="H84" s="150" t="s">
        <v>62</v>
      </c>
      <c r="I84" s="150" t="s">
        <v>1205</v>
      </c>
      <c r="J84" s="150" t="s">
        <v>65</v>
      </c>
      <c r="K84" s="150" t="s">
        <v>1218</v>
      </c>
      <c r="L84" s="153">
        <v>1822.05915</v>
      </c>
      <c r="M84" s="153">
        <v>2.3961999999999999</v>
      </c>
      <c r="N84" s="147"/>
      <c r="O84" s="153">
        <v>4366.0181400000001</v>
      </c>
      <c r="P84" s="147">
        <v>1.2788157380000001E-3</v>
      </c>
      <c r="Q84" s="147">
        <v>2.29671435E-4</v>
      </c>
      <c r="R84" s="197"/>
    </row>
    <row r="85" spans="1:18" ht="13.5" thickBot="1" x14ac:dyDescent="0.25">
      <c r="A85" s="149">
        <v>8700</v>
      </c>
      <c r="B85" s="149">
        <v>12535</v>
      </c>
      <c r="C85" s="150" t="s">
        <v>1204</v>
      </c>
      <c r="D85" s="150">
        <v>12</v>
      </c>
      <c r="E85" s="150" t="s">
        <v>792</v>
      </c>
      <c r="F85" s="150" t="s">
        <v>218</v>
      </c>
      <c r="G85" s="150" t="s">
        <v>53</v>
      </c>
      <c r="H85" s="150" t="s">
        <v>62</v>
      </c>
      <c r="I85" s="150" t="s">
        <v>1205</v>
      </c>
      <c r="J85" s="150" t="s">
        <v>65</v>
      </c>
      <c r="K85" s="150" t="s">
        <v>1219</v>
      </c>
      <c r="L85" s="153">
        <v>1537.9710700000001</v>
      </c>
      <c r="M85" s="153">
        <v>2.7311000000000001</v>
      </c>
      <c r="N85" s="147"/>
      <c r="O85" s="153">
        <v>4200.3527899999999</v>
      </c>
      <c r="P85" s="147">
        <v>1.230292014E-3</v>
      </c>
      <c r="Q85" s="147">
        <v>2.2095672100000001E-4</v>
      </c>
      <c r="R85" s="197"/>
    </row>
    <row r="86" spans="1:18" ht="13.5" thickBot="1" x14ac:dyDescent="0.25">
      <c r="A86" s="149">
        <v>8700</v>
      </c>
      <c r="B86" s="149">
        <v>12535</v>
      </c>
      <c r="C86" s="150" t="s">
        <v>1204</v>
      </c>
      <c r="D86" s="150">
        <v>12</v>
      </c>
      <c r="E86" s="150" t="s">
        <v>792</v>
      </c>
      <c r="F86" s="150" t="s">
        <v>218</v>
      </c>
      <c r="G86" s="150" t="s">
        <v>53</v>
      </c>
      <c r="H86" s="150" t="s">
        <v>62</v>
      </c>
      <c r="I86" s="150" t="s">
        <v>1205</v>
      </c>
      <c r="J86" s="150" t="s">
        <v>65</v>
      </c>
      <c r="K86" s="150" t="s">
        <v>1221</v>
      </c>
      <c r="L86" s="153">
        <v>7.6999999999999996E-4</v>
      </c>
      <c r="M86" s="153">
        <v>0.92479999999999996</v>
      </c>
      <c r="N86" s="147"/>
      <c r="O86" s="153">
        <v>7.1000000000000002E-4</v>
      </c>
      <c r="P86" s="147">
        <v>2.0796046761738501E-10</v>
      </c>
      <c r="Q86" s="147">
        <v>3.7349070508027499E-11</v>
      </c>
      <c r="R86" s="197"/>
    </row>
    <row r="87" spans="1:18" ht="13.5" thickBot="1" x14ac:dyDescent="0.25">
      <c r="A87" s="149">
        <v>8700</v>
      </c>
      <c r="B87" s="149">
        <v>12535</v>
      </c>
      <c r="C87" s="150" t="s">
        <v>1204</v>
      </c>
      <c r="D87" s="150">
        <v>12</v>
      </c>
      <c r="E87" s="150" t="s">
        <v>792</v>
      </c>
      <c r="F87" s="150" t="s">
        <v>218</v>
      </c>
      <c r="G87" s="150" t="s">
        <v>53</v>
      </c>
      <c r="H87" s="150" t="s">
        <v>62</v>
      </c>
      <c r="I87" s="150" t="s">
        <v>1205</v>
      </c>
      <c r="J87" s="150" t="s">
        <v>65</v>
      </c>
      <c r="K87" s="150" t="s">
        <v>1220</v>
      </c>
      <c r="L87" s="153">
        <v>9.7764100000000003</v>
      </c>
      <c r="M87" s="153">
        <v>0.47039999999999998</v>
      </c>
      <c r="N87" s="147"/>
      <c r="O87" s="153">
        <v>4.5988199999999999</v>
      </c>
      <c r="P87" s="147">
        <v>1.3470038840678599E-6</v>
      </c>
      <c r="Q87" s="147">
        <v>2.4191782032919302E-7</v>
      </c>
      <c r="R87" s="197"/>
    </row>
    <row r="88" spans="1:18" ht="13.5" thickBot="1" x14ac:dyDescent="0.25">
      <c r="A88" s="149">
        <v>8700</v>
      </c>
      <c r="B88" s="149">
        <v>12535</v>
      </c>
      <c r="C88" s="150" t="s">
        <v>1210</v>
      </c>
      <c r="D88" s="150" t="s">
        <v>1211</v>
      </c>
      <c r="E88" s="150" t="s">
        <v>792</v>
      </c>
      <c r="F88" s="150" t="s">
        <v>213</v>
      </c>
      <c r="G88" s="150" t="s">
        <v>53</v>
      </c>
      <c r="H88" s="150" t="s">
        <v>62</v>
      </c>
      <c r="I88" s="150" t="s">
        <v>1205</v>
      </c>
      <c r="J88" s="150" t="s">
        <v>65</v>
      </c>
      <c r="K88" s="150" t="s">
        <v>1206</v>
      </c>
      <c r="L88" s="153">
        <v>425748.19809000002</v>
      </c>
      <c r="M88" s="153">
        <v>1</v>
      </c>
      <c r="N88" s="147"/>
      <c r="O88" s="153">
        <v>425748.19809000002</v>
      </c>
      <c r="P88" s="147">
        <v>0.12470252727</v>
      </c>
      <c r="Q88" s="147">
        <v>2.2396196435000001E-2</v>
      </c>
      <c r="R88" s="197"/>
    </row>
    <row r="89" spans="1:18" ht="13.5" thickBot="1" x14ac:dyDescent="0.25">
      <c r="A89" s="149">
        <v>8700</v>
      </c>
      <c r="B89" s="149">
        <v>12535</v>
      </c>
      <c r="C89" s="150" t="s">
        <v>1208</v>
      </c>
      <c r="D89" s="150" t="s">
        <v>1209</v>
      </c>
      <c r="E89" s="150" t="s">
        <v>792</v>
      </c>
      <c r="F89" s="150" t="s">
        <v>213</v>
      </c>
      <c r="G89" s="150" t="s">
        <v>53</v>
      </c>
      <c r="H89" s="150" t="s">
        <v>62</v>
      </c>
      <c r="I89" s="150" t="s">
        <v>1205</v>
      </c>
      <c r="J89" s="150" t="s">
        <v>65</v>
      </c>
      <c r="K89" s="150" t="s">
        <v>1206</v>
      </c>
      <c r="L89" s="153">
        <v>259298.36108999999</v>
      </c>
      <c r="M89" s="153">
        <v>1</v>
      </c>
      <c r="N89" s="147"/>
      <c r="O89" s="153">
        <v>259298.36108999999</v>
      </c>
      <c r="P89" s="147">
        <v>7.5949025949999999E-2</v>
      </c>
      <c r="Q89" s="147">
        <v>1.3640215170000001E-2</v>
      </c>
      <c r="R89" s="197"/>
    </row>
    <row r="90" spans="1:18" ht="13.5" thickBot="1" x14ac:dyDescent="0.25">
      <c r="A90" s="149">
        <v>8700</v>
      </c>
      <c r="B90" s="149">
        <v>12535</v>
      </c>
      <c r="C90" s="150" t="s">
        <v>1210</v>
      </c>
      <c r="D90" s="150" t="s">
        <v>1211</v>
      </c>
      <c r="E90" s="150" t="s">
        <v>792</v>
      </c>
      <c r="F90" s="150" t="s">
        <v>219</v>
      </c>
      <c r="G90" s="150" t="s">
        <v>53</v>
      </c>
      <c r="H90" s="150" t="s">
        <v>62</v>
      </c>
      <c r="I90" s="150" t="s">
        <v>1205</v>
      </c>
      <c r="J90" s="150" t="s">
        <v>65</v>
      </c>
      <c r="K90" s="150" t="s">
        <v>1206</v>
      </c>
      <c r="L90" s="153">
        <v>200408.80593</v>
      </c>
      <c r="M90" s="153">
        <v>1</v>
      </c>
      <c r="N90" s="147"/>
      <c r="O90" s="153">
        <v>200408.80593</v>
      </c>
      <c r="P90" s="147">
        <v>5.8700153514999999E-2</v>
      </c>
      <c r="Q90" s="147">
        <v>1.0542369891000001E-2</v>
      </c>
      <c r="R90" s="197"/>
    </row>
    <row r="91" spans="1:18" ht="13.5" thickBot="1" x14ac:dyDescent="0.25">
      <c r="A91" s="149">
        <v>8700</v>
      </c>
      <c r="B91" s="149">
        <v>12536</v>
      </c>
      <c r="C91" s="150" t="s">
        <v>1204</v>
      </c>
      <c r="D91" s="150">
        <v>12</v>
      </c>
      <c r="E91" s="150" t="s">
        <v>792</v>
      </c>
      <c r="F91" s="150" t="s">
        <v>213</v>
      </c>
      <c r="G91" s="150" t="s">
        <v>53</v>
      </c>
      <c r="H91" s="150" t="s">
        <v>62</v>
      </c>
      <c r="I91" s="150" t="s">
        <v>1205</v>
      </c>
      <c r="J91" s="150" t="s">
        <v>65</v>
      </c>
      <c r="K91" s="150" t="s">
        <v>1206</v>
      </c>
      <c r="L91" s="153">
        <v>376784.15347999998</v>
      </c>
      <c r="M91" s="153">
        <v>1</v>
      </c>
      <c r="N91" s="147"/>
      <c r="O91" s="153">
        <v>376784.15347999998</v>
      </c>
      <c r="P91" s="147">
        <v>0.34632154720500002</v>
      </c>
      <c r="Q91" s="147">
        <v>6.6174991397999997E-2</v>
      </c>
      <c r="R91" s="197"/>
    </row>
    <row r="92" spans="1:18" ht="13.5" thickBot="1" x14ac:dyDescent="0.25">
      <c r="A92" s="149">
        <v>8700</v>
      </c>
      <c r="B92" s="149">
        <v>12536</v>
      </c>
      <c r="C92" s="150" t="s">
        <v>1204</v>
      </c>
      <c r="D92" s="150">
        <v>12</v>
      </c>
      <c r="E92" s="150" t="s">
        <v>792</v>
      </c>
      <c r="F92" s="150" t="s">
        <v>218</v>
      </c>
      <c r="G92" s="150" t="s">
        <v>53</v>
      </c>
      <c r="H92" s="150" t="s">
        <v>62</v>
      </c>
      <c r="I92" s="150" t="s">
        <v>1205</v>
      </c>
      <c r="J92" s="150" t="s">
        <v>65</v>
      </c>
      <c r="K92" s="150" t="s">
        <v>1207</v>
      </c>
      <c r="L92" s="153">
        <v>91315.834629999998</v>
      </c>
      <c r="M92" s="153">
        <v>3.681</v>
      </c>
      <c r="N92" s="147"/>
      <c r="O92" s="153">
        <v>336133.58727000002</v>
      </c>
      <c r="P92" s="147">
        <v>0.30895753692299999</v>
      </c>
      <c r="Q92" s="147">
        <v>5.9035490321999999E-2</v>
      </c>
      <c r="R92" s="197"/>
    </row>
    <row r="93" spans="1:18" ht="13.5" thickBot="1" x14ac:dyDescent="0.25">
      <c r="A93" s="149">
        <v>8700</v>
      </c>
      <c r="B93" s="149">
        <v>12536</v>
      </c>
      <c r="C93" s="150" t="s">
        <v>1204</v>
      </c>
      <c r="D93" s="150">
        <v>12</v>
      </c>
      <c r="E93" s="150" t="s">
        <v>792</v>
      </c>
      <c r="F93" s="150" t="s">
        <v>218</v>
      </c>
      <c r="G93" s="150" t="s">
        <v>53</v>
      </c>
      <c r="H93" s="150" t="s">
        <v>62</v>
      </c>
      <c r="I93" s="150" t="s">
        <v>1205</v>
      </c>
      <c r="J93" s="150" t="s">
        <v>65</v>
      </c>
      <c r="K93" s="150" t="s">
        <v>1212</v>
      </c>
      <c r="L93" s="153">
        <v>8.8923299999999994</v>
      </c>
      <c r="M93" s="153">
        <v>4.0739999999999998</v>
      </c>
      <c r="N93" s="147"/>
      <c r="O93" s="153">
        <v>36.227350000000001</v>
      </c>
      <c r="P93" s="147">
        <v>3.3298406494206499E-5</v>
      </c>
      <c r="Q93" s="147">
        <v>6.3626470288428103E-6</v>
      </c>
      <c r="R93" s="197"/>
    </row>
    <row r="94" spans="1:18" ht="13.5" thickBot="1" x14ac:dyDescent="0.25">
      <c r="A94" s="149">
        <v>8700</v>
      </c>
      <c r="B94" s="149">
        <v>12536</v>
      </c>
      <c r="C94" s="150" t="s">
        <v>1204</v>
      </c>
      <c r="D94" s="150">
        <v>12</v>
      </c>
      <c r="E94" s="150" t="s">
        <v>792</v>
      </c>
      <c r="F94" s="150" t="s">
        <v>218</v>
      </c>
      <c r="G94" s="150" t="s">
        <v>53</v>
      </c>
      <c r="H94" s="150" t="s">
        <v>62</v>
      </c>
      <c r="I94" s="150" t="s">
        <v>1205</v>
      </c>
      <c r="J94" s="150" t="s">
        <v>65</v>
      </c>
      <c r="K94" s="150" t="s">
        <v>1213</v>
      </c>
      <c r="L94" s="153">
        <v>334.29354000000001</v>
      </c>
      <c r="M94" s="153">
        <v>4.6535000000000002</v>
      </c>
      <c r="N94" s="147"/>
      <c r="O94" s="153">
        <v>1555.63499</v>
      </c>
      <c r="P94" s="147">
        <v>1.4298635210000001E-3</v>
      </c>
      <c r="Q94" s="147">
        <v>2.7321778499999998E-4</v>
      </c>
      <c r="R94" s="197"/>
    </row>
    <row r="95" spans="1:18" ht="13.5" thickBot="1" x14ac:dyDescent="0.25">
      <c r="A95" s="149">
        <v>8700</v>
      </c>
      <c r="B95" s="149">
        <v>12536</v>
      </c>
      <c r="C95" s="150" t="s">
        <v>1204</v>
      </c>
      <c r="D95" s="150">
        <v>12</v>
      </c>
      <c r="E95" s="150" t="s">
        <v>792</v>
      </c>
      <c r="F95" s="150" t="s">
        <v>218</v>
      </c>
      <c r="G95" s="150" t="s">
        <v>53</v>
      </c>
      <c r="H95" s="150" t="s">
        <v>62</v>
      </c>
      <c r="I95" s="150" t="s">
        <v>1205</v>
      </c>
      <c r="J95" s="150" t="s">
        <v>65</v>
      </c>
      <c r="K95" s="150" t="s">
        <v>1214</v>
      </c>
      <c r="L95" s="153">
        <v>1334246.8729000001</v>
      </c>
      <c r="M95" s="153">
        <v>2.4334000000000001E-2</v>
      </c>
      <c r="N95" s="147"/>
      <c r="O95" s="153">
        <v>32467.563409999999</v>
      </c>
      <c r="P95" s="147">
        <v>2.9842594733000001E-2</v>
      </c>
      <c r="Q95" s="147">
        <v>5.7023118129999996E-3</v>
      </c>
      <c r="R95" s="197"/>
    </row>
    <row r="96" spans="1:18" ht="13.5" thickBot="1" x14ac:dyDescent="0.25">
      <c r="A96" s="149">
        <v>8700</v>
      </c>
      <c r="B96" s="149">
        <v>12536</v>
      </c>
      <c r="C96" s="150" t="s">
        <v>1204</v>
      </c>
      <c r="D96" s="150">
        <v>12</v>
      </c>
      <c r="E96" s="150" t="s">
        <v>792</v>
      </c>
      <c r="F96" s="150" t="s">
        <v>218</v>
      </c>
      <c r="G96" s="150" t="s">
        <v>53</v>
      </c>
      <c r="H96" s="150" t="s">
        <v>62</v>
      </c>
      <c r="I96" s="150" t="s">
        <v>1205</v>
      </c>
      <c r="J96" s="150" t="s">
        <v>65</v>
      </c>
      <c r="K96" s="150" t="s">
        <v>1215</v>
      </c>
      <c r="L96" s="153">
        <v>778.69317000000001</v>
      </c>
      <c r="M96" s="153">
        <v>2.7122000000000002</v>
      </c>
      <c r="N96" s="147"/>
      <c r="O96" s="153">
        <v>2111.9716199999998</v>
      </c>
      <c r="P96" s="147">
        <v>1.941220914E-3</v>
      </c>
      <c r="Q96" s="147">
        <v>3.7092776399999999E-4</v>
      </c>
      <c r="R96" s="197"/>
    </row>
    <row r="97" spans="1:18" ht="13.5" thickBot="1" x14ac:dyDescent="0.25">
      <c r="A97" s="149">
        <v>8700</v>
      </c>
      <c r="B97" s="149">
        <v>12536</v>
      </c>
      <c r="C97" s="150" t="s">
        <v>1204</v>
      </c>
      <c r="D97" s="150">
        <v>12</v>
      </c>
      <c r="E97" s="150" t="s">
        <v>792</v>
      </c>
      <c r="F97" s="150" t="s">
        <v>218</v>
      </c>
      <c r="G97" s="150" t="s">
        <v>53</v>
      </c>
      <c r="H97" s="150" t="s">
        <v>62</v>
      </c>
      <c r="I97" s="150" t="s">
        <v>1205</v>
      </c>
      <c r="J97" s="150" t="s">
        <v>65</v>
      </c>
      <c r="K97" s="150" t="s">
        <v>1216</v>
      </c>
      <c r="L97" s="153">
        <v>20677.665300000001</v>
      </c>
      <c r="M97" s="153">
        <v>3.9790999999999999</v>
      </c>
      <c r="N97" s="147"/>
      <c r="O97" s="153">
        <v>82278.498000000007</v>
      </c>
      <c r="P97" s="147">
        <v>7.5626367153999993E-2</v>
      </c>
      <c r="Q97" s="147">
        <v>1.4450657882E-2</v>
      </c>
      <c r="R97" s="197"/>
    </row>
    <row r="98" spans="1:18" ht="13.5" thickBot="1" x14ac:dyDescent="0.25">
      <c r="A98" s="149">
        <v>8700</v>
      </c>
      <c r="B98" s="149">
        <v>12536</v>
      </c>
      <c r="C98" s="150" t="s">
        <v>1204</v>
      </c>
      <c r="D98" s="150">
        <v>12</v>
      </c>
      <c r="E98" s="150" t="s">
        <v>792</v>
      </c>
      <c r="F98" s="150" t="s">
        <v>218</v>
      </c>
      <c r="G98" s="150" t="s">
        <v>53</v>
      </c>
      <c r="H98" s="150" t="s">
        <v>62</v>
      </c>
      <c r="I98" s="150" t="s">
        <v>1205</v>
      </c>
      <c r="J98" s="150" t="s">
        <v>65</v>
      </c>
      <c r="K98" s="150" t="s">
        <v>1207</v>
      </c>
      <c r="L98" s="153">
        <v>-35.953189999999999</v>
      </c>
      <c r="M98" s="153">
        <v>3.681</v>
      </c>
      <c r="N98" s="147"/>
      <c r="O98" s="153">
        <v>-132.34369000000001</v>
      </c>
      <c r="P98" s="147">
        <v>-1.2164384000000001E-4</v>
      </c>
      <c r="Q98" s="147">
        <v>-2.3243659444165599E-5</v>
      </c>
      <c r="R98" s="197"/>
    </row>
    <row r="99" spans="1:18" ht="13.5" thickBot="1" x14ac:dyDescent="0.25">
      <c r="A99" s="149">
        <v>8700</v>
      </c>
      <c r="B99" s="149">
        <v>12536</v>
      </c>
      <c r="C99" s="150" t="s">
        <v>1204</v>
      </c>
      <c r="D99" s="150">
        <v>12</v>
      </c>
      <c r="E99" s="150" t="s">
        <v>792</v>
      </c>
      <c r="F99" s="150" t="s">
        <v>218</v>
      </c>
      <c r="G99" s="150" t="s">
        <v>53</v>
      </c>
      <c r="H99" s="150" t="s">
        <v>62</v>
      </c>
      <c r="I99" s="150" t="s">
        <v>1205</v>
      </c>
      <c r="J99" s="150" t="s">
        <v>65</v>
      </c>
      <c r="K99" s="150" t="s">
        <v>1217</v>
      </c>
      <c r="L99" s="153">
        <v>626.84876999999994</v>
      </c>
      <c r="M99" s="153">
        <v>0.53349999999999997</v>
      </c>
      <c r="N99" s="147"/>
      <c r="O99" s="153">
        <v>334.42381999999998</v>
      </c>
      <c r="P99" s="147">
        <v>3.0738600199999998E-4</v>
      </c>
      <c r="Q99" s="147">
        <v>5.8735202124838398E-5</v>
      </c>
      <c r="R99" s="197"/>
    </row>
    <row r="100" spans="1:18" ht="13.5" thickBot="1" x14ac:dyDescent="0.25">
      <c r="A100" s="149">
        <v>8700</v>
      </c>
      <c r="B100" s="149">
        <v>12536</v>
      </c>
      <c r="C100" s="150" t="s">
        <v>1204</v>
      </c>
      <c r="D100" s="150">
        <v>12</v>
      </c>
      <c r="E100" s="150" t="s">
        <v>792</v>
      </c>
      <c r="F100" s="150" t="s">
        <v>218</v>
      </c>
      <c r="G100" s="150" t="s">
        <v>53</v>
      </c>
      <c r="H100" s="150" t="s">
        <v>62</v>
      </c>
      <c r="I100" s="150" t="s">
        <v>1205</v>
      </c>
      <c r="J100" s="150" t="s">
        <v>65</v>
      </c>
      <c r="K100" s="150" t="s">
        <v>1218</v>
      </c>
      <c r="L100" s="153">
        <v>955.33702000000005</v>
      </c>
      <c r="M100" s="153">
        <v>2.3961999999999999</v>
      </c>
      <c r="N100" s="147"/>
      <c r="O100" s="153">
        <v>2289.17857</v>
      </c>
      <c r="P100" s="147">
        <v>2.1041008669999998E-3</v>
      </c>
      <c r="Q100" s="147">
        <v>4.0205080399999997E-4</v>
      </c>
      <c r="R100" s="197"/>
    </row>
    <row r="101" spans="1:18" ht="13.5" thickBot="1" x14ac:dyDescent="0.25">
      <c r="A101" s="149">
        <v>8700</v>
      </c>
      <c r="B101" s="149">
        <v>12536</v>
      </c>
      <c r="C101" s="150" t="s">
        <v>1204</v>
      </c>
      <c r="D101" s="150">
        <v>12</v>
      </c>
      <c r="E101" s="150" t="s">
        <v>792</v>
      </c>
      <c r="F101" s="150" t="s">
        <v>218</v>
      </c>
      <c r="G101" s="150" t="s">
        <v>53</v>
      </c>
      <c r="H101" s="150" t="s">
        <v>62</v>
      </c>
      <c r="I101" s="150" t="s">
        <v>1205</v>
      </c>
      <c r="J101" s="150" t="s">
        <v>65</v>
      </c>
      <c r="K101" s="150" t="s">
        <v>1219</v>
      </c>
      <c r="L101" s="153">
        <v>887.94119999999998</v>
      </c>
      <c r="M101" s="153">
        <v>2.7311000000000001</v>
      </c>
      <c r="N101" s="147"/>
      <c r="O101" s="153">
        <v>2425.0562100000002</v>
      </c>
      <c r="P101" s="147">
        <v>2.2289929410000001E-3</v>
      </c>
      <c r="Q101" s="147">
        <v>4.2591513500000002E-4</v>
      </c>
      <c r="R101" s="197"/>
    </row>
    <row r="102" spans="1:18" ht="13.5" thickBot="1" x14ac:dyDescent="0.25">
      <c r="A102" s="149">
        <v>8700</v>
      </c>
      <c r="B102" s="149">
        <v>12536</v>
      </c>
      <c r="C102" s="150" t="s">
        <v>1204</v>
      </c>
      <c r="D102" s="150">
        <v>12</v>
      </c>
      <c r="E102" s="150" t="s">
        <v>792</v>
      </c>
      <c r="F102" s="150" t="s">
        <v>218</v>
      </c>
      <c r="G102" s="150" t="s">
        <v>53</v>
      </c>
      <c r="H102" s="150" t="s">
        <v>62</v>
      </c>
      <c r="I102" s="150" t="s">
        <v>1205</v>
      </c>
      <c r="J102" s="150" t="s">
        <v>65</v>
      </c>
      <c r="K102" s="150" t="s">
        <v>1220</v>
      </c>
      <c r="L102" s="153">
        <v>8.4768100000000004</v>
      </c>
      <c r="M102" s="153">
        <v>0.47039999999999998</v>
      </c>
      <c r="N102" s="147"/>
      <c r="O102" s="153">
        <v>3.9874900000000002</v>
      </c>
      <c r="P102" s="147">
        <v>3.6651055876729498E-6</v>
      </c>
      <c r="Q102" s="147">
        <v>7.0032700158969502E-7</v>
      </c>
      <c r="R102" s="197"/>
    </row>
    <row r="103" spans="1:18" ht="13.5" thickBot="1" x14ac:dyDescent="0.25">
      <c r="A103" s="149">
        <v>8700</v>
      </c>
      <c r="B103" s="149">
        <v>12536</v>
      </c>
      <c r="C103" s="150" t="s">
        <v>1210</v>
      </c>
      <c r="D103" s="150" t="s">
        <v>1211</v>
      </c>
      <c r="E103" s="150" t="s">
        <v>792</v>
      </c>
      <c r="F103" s="150" t="s">
        <v>213</v>
      </c>
      <c r="G103" s="150" t="s">
        <v>53</v>
      </c>
      <c r="H103" s="150" t="s">
        <v>62</v>
      </c>
      <c r="I103" s="150" t="s">
        <v>1205</v>
      </c>
      <c r="J103" s="150" t="s">
        <v>65</v>
      </c>
      <c r="K103" s="150" t="s">
        <v>1206</v>
      </c>
      <c r="L103" s="153">
        <v>149468.48173999999</v>
      </c>
      <c r="M103" s="153">
        <v>1</v>
      </c>
      <c r="N103" s="147"/>
      <c r="O103" s="153">
        <v>149468.48173999999</v>
      </c>
      <c r="P103" s="147">
        <v>0.13738411070699999</v>
      </c>
      <c r="Q103" s="147">
        <v>2.6251304366000001E-2</v>
      </c>
      <c r="R103" s="197"/>
    </row>
    <row r="104" spans="1:18" ht="13.5" thickBot="1" x14ac:dyDescent="0.25">
      <c r="A104" s="149">
        <v>8700</v>
      </c>
      <c r="B104" s="149">
        <v>12536</v>
      </c>
      <c r="C104" s="150" t="s">
        <v>1208</v>
      </c>
      <c r="D104" s="150" t="s">
        <v>1209</v>
      </c>
      <c r="E104" s="150" t="s">
        <v>792</v>
      </c>
      <c r="F104" s="150" t="s">
        <v>213</v>
      </c>
      <c r="G104" s="150" t="s">
        <v>53</v>
      </c>
      <c r="H104" s="150" t="s">
        <v>62</v>
      </c>
      <c r="I104" s="150" t="s">
        <v>1205</v>
      </c>
      <c r="J104" s="150" t="s">
        <v>65</v>
      </c>
      <c r="K104" s="150" t="s">
        <v>1206</v>
      </c>
      <c r="L104" s="153">
        <v>84754.207490000001</v>
      </c>
      <c r="M104" s="153">
        <v>1</v>
      </c>
      <c r="N104" s="147"/>
      <c r="O104" s="153">
        <v>84754.207490000001</v>
      </c>
      <c r="P104" s="147">
        <v>7.7901918111000001E-2</v>
      </c>
      <c r="Q104" s="147">
        <v>1.4885469306E-2</v>
      </c>
      <c r="R104" s="197"/>
    </row>
    <row r="105" spans="1:18" ht="13.5" thickBot="1" x14ac:dyDescent="0.25">
      <c r="A105" s="149">
        <v>8700</v>
      </c>
      <c r="B105" s="149">
        <v>12536</v>
      </c>
      <c r="C105" s="150" t="s">
        <v>1210</v>
      </c>
      <c r="D105" s="150" t="s">
        <v>1211</v>
      </c>
      <c r="E105" s="150" t="s">
        <v>792</v>
      </c>
      <c r="F105" s="150" t="s">
        <v>219</v>
      </c>
      <c r="G105" s="150" t="s">
        <v>53</v>
      </c>
      <c r="H105" s="150" t="s">
        <v>62</v>
      </c>
      <c r="I105" s="150" t="s">
        <v>1205</v>
      </c>
      <c r="J105" s="150" t="s">
        <v>65</v>
      </c>
      <c r="K105" s="150" t="s">
        <v>1206</v>
      </c>
      <c r="L105" s="153">
        <v>17449.842860000001</v>
      </c>
      <c r="M105" s="153">
        <v>1</v>
      </c>
      <c r="N105" s="147"/>
      <c r="O105" s="153">
        <v>17449.842860000001</v>
      </c>
      <c r="P105" s="147">
        <v>1.6039041244000001E-2</v>
      </c>
      <c r="Q105" s="147">
        <v>3.064733987E-3</v>
      </c>
      <c r="R105" s="197"/>
    </row>
    <row r="106" spans="1:18" ht="13.5" thickBot="1" x14ac:dyDescent="0.25">
      <c r="A106" s="149">
        <v>8700</v>
      </c>
      <c r="B106" s="149">
        <v>12956</v>
      </c>
      <c r="C106" s="150" t="s">
        <v>1204</v>
      </c>
      <c r="D106" s="150">
        <v>12</v>
      </c>
      <c r="E106" s="150" t="s">
        <v>792</v>
      </c>
      <c r="F106" s="150" t="s">
        <v>213</v>
      </c>
      <c r="G106" s="150" t="s">
        <v>53</v>
      </c>
      <c r="H106" s="150" t="s">
        <v>62</v>
      </c>
      <c r="I106" s="150" t="s">
        <v>1205</v>
      </c>
      <c r="J106" s="150" t="s">
        <v>65</v>
      </c>
      <c r="K106" s="150" t="s">
        <v>1206</v>
      </c>
      <c r="L106" s="153">
        <v>108046.62484</v>
      </c>
      <c r="M106" s="153">
        <v>1</v>
      </c>
      <c r="N106" s="147"/>
      <c r="O106" s="153">
        <v>108046.62484</v>
      </c>
      <c r="P106" s="147">
        <v>0.59898754115999997</v>
      </c>
      <c r="Q106" s="147">
        <v>8.5032067623000002E-2</v>
      </c>
      <c r="R106" s="197"/>
    </row>
    <row r="107" spans="1:18" ht="13.5" thickBot="1" x14ac:dyDescent="0.25">
      <c r="A107" s="149">
        <v>8700</v>
      </c>
      <c r="B107" s="149">
        <v>12956</v>
      </c>
      <c r="C107" s="150" t="s">
        <v>1204</v>
      </c>
      <c r="D107" s="150">
        <v>12</v>
      </c>
      <c r="E107" s="150" t="s">
        <v>792</v>
      </c>
      <c r="F107" s="150" t="s">
        <v>218</v>
      </c>
      <c r="G107" s="150" t="s">
        <v>53</v>
      </c>
      <c r="H107" s="150" t="s">
        <v>62</v>
      </c>
      <c r="I107" s="150" t="s">
        <v>1205</v>
      </c>
      <c r="J107" s="150" t="s">
        <v>65</v>
      </c>
      <c r="K107" s="150" t="s">
        <v>1207</v>
      </c>
      <c r="L107" s="153">
        <v>7082.7662600000003</v>
      </c>
      <c r="M107" s="153">
        <v>3.681</v>
      </c>
      <c r="N107" s="147"/>
      <c r="O107" s="153">
        <v>26071.6626</v>
      </c>
      <c r="P107" s="147">
        <v>0.144535760352</v>
      </c>
      <c r="Q107" s="147">
        <v>2.0518247382000001E-2</v>
      </c>
      <c r="R107" s="197"/>
    </row>
    <row r="108" spans="1:18" ht="13.5" thickBot="1" x14ac:dyDescent="0.25">
      <c r="A108" s="149">
        <v>8700</v>
      </c>
      <c r="B108" s="149">
        <v>12956</v>
      </c>
      <c r="C108" s="150" t="s">
        <v>1204</v>
      </c>
      <c r="D108" s="150">
        <v>12</v>
      </c>
      <c r="E108" s="150" t="s">
        <v>792</v>
      </c>
      <c r="F108" s="150" t="s">
        <v>218</v>
      </c>
      <c r="G108" s="150" t="s">
        <v>53</v>
      </c>
      <c r="H108" s="150" t="s">
        <v>62</v>
      </c>
      <c r="I108" s="150" t="s">
        <v>1205</v>
      </c>
      <c r="J108" s="150" t="s">
        <v>65</v>
      </c>
      <c r="K108" s="150" t="s">
        <v>1212</v>
      </c>
      <c r="L108" s="153">
        <v>18.617889999999999</v>
      </c>
      <c r="M108" s="153">
        <v>4.0739999999999998</v>
      </c>
      <c r="N108" s="147"/>
      <c r="O108" s="153">
        <v>75.849279999999993</v>
      </c>
      <c r="P108" s="147">
        <v>4.2049229900000001E-4</v>
      </c>
      <c r="Q108" s="147">
        <v>5.9692943816754802E-5</v>
      </c>
      <c r="R108" s="197"/>
    </row>
    <row r="109" spans="1:18" ht="13.5" thickBot="1" x14ac:dyDescent="0.25">
      <c r="A109" s="149">
        <v>8700</v>
      </c>
      <c r="B109" s="149">
        <v>12956</v>
      </c>
      <c r="C109" s="150" t="s">
        <v>1204</v>
      </c>
      <c r="D109" s="150">
        <v>12</v>
      </c>
      <c r="E109" s="150" t="s">
        <v>792</v>
      </c>
      <c r="F109" s="150" t="s">
        <v>218</v>
      </c>
      <c r="G109" s="150" t="s">
        <v>53</v>
      </c>
      <c r="H109" s="150" t="s">
        <v>62</v>
      </c>
      <c r="I109" s="150" t="s">
        <v>1205</v>
      </c>
      <c r="J109" s="150" t="s">
        <v>65</v>
      </c>
      <c r="K109" s="150" t="s">
        <v>1213</v>
      </c>
      <c r="L109" s="153">
        <v>7.9746499999999996</v>
      </c>
      <c r="M109" s="153">
        <v>4.6535000000000002</v>
      </c>
      <c r="N109" s="147"/>
      <c r="O109" s="153">
        <v>37.110030000000002</v>
      </c>
      <c r="P109" s="147">
        <v>2.0573012399999999E-4</v>
      </c>
      <c r="Q109" s="147">
        <v>2.92053785590066E-5</v>
      </c>
      <c r="R109" s="197"/>
    </row>
    <row r="110" spans="1:18" ht="13.5" thickBot="1" x14ac:dyDescent="0.25">
      <c r="A110" s="149">
        <v>8700</v>
      </c>
      <c r="B110" s="149">
        <v>12956</v>
      </c>
      <c r="C110" s="150" t="s">
        <v>1204</v>
      </c>
      <c r="D110" s="150">
        <v>12</v>
      </c>
      <c r="E110" s="150" t="s">
        <v>792</v>
      </c>
      <c r="F110" s="150" t="s">
        <v>218</v>
      </c>
      <c r="G110" s="150" t="s">
        <v>53</v>
      </c>
      <c r="H110" s="150" t="s">
        <v>62</v>
      </c>
      <c r="I110" s="150" t="s">
        <v>1205</v>
      </c>
      <c r="J110" s="150" t="s">
        <v>65</v>
      </c>
      <c r="K110" s="150" t="s">
        <v>1213</v>
      </c>
      <c r="L110" s="153">
        <v>-11.85971</v>
      </c>
      <c r="M110" s="153">
        <v>4.6535000000000002</v>
      </c>
      <c r="N110" s="147"/>
      <c r="O110" s="153">
        <v>-55.189160000000001</v>
      </c>
      <c r="P110" s="147">
        <v>-3.0595698100000001E-4</v>
      </c>
      <c r="Q110" s="147">
        <v>-4.3433549101242498E-5</v>
      </c>
      <c r="R110" s="197"/>
    </row>
    <row r="111" spans="1:18" ht="13.5" thickBot="1" x14ac:dyDescent="0.25">
      <c r="A111" s="149">
        <v>8700</v>
      </c>
      <c r="B111" s="149">
        <v>12956</v>
      </c>
      <c r="C111" s="150" t="s">
        <v>1204</v>
      </c>
      <c r="D111" s="150">
        <v>12</v>
      </c>
      <c r="E111" s="150" t="s">
        <v>792</v>
      </c>
      <c r="F111" s="150" t="s">
        <v>218</v>
      </c>
      <c r="G111" s="150" t="s">
        <v>53</v>
      </c>
      <c r="H111" s="150" t="s">
        <v>62</v>
      </c>
      <c r="I111" s="150" t="s">
        <v>1205</v>
      </c>
      <c r="J111" s="150" t="s">
        <v>65</v>
      </c>
      <c r="K111" s="150" t="s">
        <v>1214</v>
      </c>
      <c r="L111" s="153">
        <v>64594.589200000002</v>
      </c>
      <c r="M111" s="153">
        <v>2.4334000000000001E-2</v>
      </c>
      <c r="N111" s="147"/>
      <c r="O111" s="153">
        <v>1571.84473</v>
      </c>
      <c r="P111" s="147">
        <v>8.7139733539999993E-3</v>
      </c>
      <c r="Q111" s="147">
        <v>1.2370326929999999E-3</v>
      </c>
      <c r="R111" s="197"/>
    </row>
    <row r="112" spans="1:18" ht="13.5" thickBot="1" x14ac:dyDescent="0.25">
      <c r="A112" s="149">
        <v>8700</v>
      </c>
      <c r="B112" s="149">
        <v>12956</v>
      </c>
      <c r="C112" s="150" t="s">
        <v>1204</v>
      </c>
      <c r="D112" s="150">
        <v>12</v>
      </c>
      <c r="E112" s="150" t="s">
        <v>792</v>
      </c>
      <c r="F112" s="150" t="s">
        <v>218</v>
      </c>
      <c r="G112" s="150" t="s">
        <v>53</v>
      </c>
      <c r="H112" s="150" t="s">
        <v>62</v>
      </c>
      <c r="I112" s="150" t="s">
        <v>1205</v>
      </c>
      <c r="J112" s="150" t="s">
        <v>65</v>
      </c>
      <c r="K112" s="150" t="s">
        <v>1215</v>
      </c>
      <c r="L112" s="153">
        <v>160.17867000000001</v>
      </c>
      <c r="M112" s="153">
        <v>2.7122000000000002</v>
      </c>
      <c r="N112" s="147"/>
      <c r="O112" s="153">
        <v>434.43659000000002</v>
      </c>
      <c r="P112" s="147">
        <v>2.4084241889999998E-3</v>
      </c>
      <c r="Q112" s="147">
        <v>3.4189907800000001E-4</v>
      </c>
      <c r="R112" s="197"/>
    </row>
    <row r="113" spans="1:18" ht="13.5" thickBot="1" x14ac:dyDescent="0.25">
      <c r="A113" s="149">
        <v>8700</v>
      </c>
      <c r="B113" s="149">
        <v>12956</v>
      </c>
      <c r="C113" s="150" t="s">
        <v>1204</v>
      </c>
      <c r="D113" s="150">
        <v>12</v>
      </c>
      <c r="E113" s="150" t="s">
        <v>792</v>
      </c>
      <c r="F113" s="150" t="s">
        <v>218</v>
      </c>
      <c r="G113" s="150" t="s">
        <v>53</v>
      </c>
      <c r="H113" s="150" t="s">
        <v>62</v>
      </c>
      <c r="I113" s="150" t="s">
        <v>1205</v>
      </c>
      <c r="J113" s="150" t="s">
        <v>65</v>
      </c>
      <c r="K113" s="150" t="s">
        <v>1216</v>
      </c>
      <c r="L113" s="153">
        <v>2076.2790799999998</v>
      </c>
      <c r="M113" s="153">
        <v>3.9790999999999999</v>
      </c>
      <c r="N113" s="147"/>
      <c r="O113" s="153">
        <v>8261.7220899999993</v>
      </c>
      <c r="P113" s="147">
        <v>4.5801232641E-2</v>
      </c>
      <c r="Q113" s="147">
        <v>6.5019274080000003E-3</v>
      </c>
      <c r="R113" s="197"/>
    </row>
    <row r="114" spans="1:18" ht="13.5" thickBot="1" x14ac:dyDescent="0.25">
      <c r="A114" s="149">
        <v>8700</v>
      </c>
      <c r="B114" s="149">
        <v>12956</v>
      </c>
      <c r="C114" s="150" t="s">
        <v>1204</v>
      </c>
      <c r="D114" s="150">
        <v>12</v>
      </c>
      <c r="E114" s="150" t="s">
        <v>792</v>
      </c>
      <c r="F114" s="150" t="s">
        <v>218</v>
      </c>
      <c r="G114" s="150" t="s">
        <v>53</v>
      </c>
      <c r="H114" s="150" t="s">
        <v>62</v>
      </c>
      <c r="I114" s="150" t="s">
        <v>1205</v>
      </c>
      <c r="J114" s="150" t="s">
        <v>65</v>
      </c>
      <c r="K114" s="150" t="s">
        <v>1207</v>
      </c>
      <c r="L114" s="153">
        <v>-2.8037299999999998</v>
      </c>
      <c r="M114" s="153">
        <v>3.681</v>
      </c>
      <c r="N114" s="147"/>
      <c r="O114" s="153">
        <v>-10.32053</v>
      </c>
      <c r="P114" s="147">
        <v>-5.72148264448484E-5</v>
      </c>
      <c r="Q114" s="147">
        <v>-8.1221973029820793E-6</v>
      </c>
      <c r="R114" s="197"/>
    </row>
    <row r="115" spans="1:18" ht="13.5" thickBot="1" x14ac:dyDescent="0.25">
      <c r="A115" s="149">
        <v>8700</v>
      </c>
      <c r="B115" s="149">
        <v>12956</v>
      </c>
      <c r="C115" s="150" t="s">
        <v>1204</v>
      </c>
      <c r="D115" s="150">
        <v>12</v>
      </c>
      <c r="E115" s="150" t="s">
        <v>792</v>
      </c>
      <c r="F115" s="150" t="s">
        <v>218</v>
      </c>
      <c r="G115" s="150" t="s">
        <v>53</v>
      </c>
      <c r="H115" s="150" t="s">
        <v>62</v>
      </c>
      <c r="I115" s="150" t="s">
        <v>1205</v>
      </c>
      <c r="J115" s="150" t="s">
        <v>65</v>
      </c>
      <c r="K115" s="150" t="s">
        <v>1218</v>
      </c>
      <c r="L115" s="153">
        <v>37.980440000000002</v>
      </c>
      <c r="M115" s="153">
        <v>2.3961999999999999</v>
      </c>
      <c r="N115" s="147"/>
      <c r="O115" s="153">
        <v>91.00873</v>
      </c>
      <c r="P115" s="147">
        <v>5.0453306999999998E-4</v>
      </c>
      <c r="Q115" s="147">
        <v>7.1623343118408105E-5</v>
      </c>
      <c r="R115" s="197"/>
    </row>
    <row r="116" spans="1:18" ht="13.5" thickBot="1" x14ac:dyDescent="0.25">
      <c r="A116" s="149">
        <v>8700</v>
      </c>
      <c r="B116" s="149">
        <v>12956</v>
      </c>
      <c r="C116" s="150" t="s">
        <v>1204</v>
      </c>
      <c r="D116" s="150">
        <v>12</v>
      </c>
      <c r="E116" s="150" t="s">
        <v>792</v>
      </c>
      <c r="F116" s="150" t="s">
        <v>218</v>
      </c>
      <c r="G116" s="150" t="s">
        <v>53</v>
      </c>
      <c r="H116" s="150" t="s">
        <v>62</v>
      </c>
      <c r="I116" s="150" t="s">
        <v>1205</v>
      </c>
      <c r="J116" s="150" t="s">
        <v>65</v>
      </c>
      <c r="K116" s="150" t="s">
        <v>1219</v>
      </c>
      <c r="L116" s="153">
        <v>78.428479999999993</v>
      </c>
      <c r="M116" s="153">
        <v>2.7311000000000001</v>
      </c>
      <c r="N116" s="147"/>
      <c r="O116" s="153">
        <v>214.19602</v>
      </c>
      <c r="P116" s="147">
        <v>1.1874572429999999E-3</v>
      </c>
      <c r="Q116" s="147">
        <v>1.6857102599999999E-4</v>
      </c>
      <c r="R116" s="197"/>
    </row>
    <row r="117" spans="1:18" ht="13.5" thickBot="1" x14ac:dyDescent="0.25">
      <c r="A117" s="149">
        <v>8700</v>
      </c>
      <c r="B117" s="149">
        <v>12956</v>
      </c>
      <c r="C117" s="150" t="s">
        <v>1204</v>
      </c>
      <c r="D117" s="150">
        <v>12</v>
      </c>
      <c r="E117" s="150" t="s">
        <v>792</v>
      </c>
      <c r="F117" s="150" t="s">
        <v>218</v>
      </c>
      <c r="G117" s="150" t="s">
        <v>53</v>
      </c>
      <c r="H117" s="150" t="s">
        <v>62</v>
      </c>
      <c r="I117" s="150" t="s">
        <v>1205</v>
      </c>
      <c r="J117" s="150" t="s">
        <v>65</v>
      </c>
      <c r="K117" s="150" t="s">
        <v>1221</v>
      </c>
      <c r="L117" s="153">
        <v>1.8000000000000001E-4</v>
      </c>
      <c r="M117" s="153">
        <v>0.92479999999999996</v>
      </c>
      <c r="N117" s="147"/>
      <c r="O117" s="153">
        <v>1.7000000000000001E-4</v>
      </c>
      <c r="P117" s="147">
        <v>9.4244389538368999E-10</v>
      </c>
      <c r="Q117" s="147">
        <v>1.3378901485746899E-10</v>
      </c>
      <c r="R117" s="197"/>
    </row>
    <row r="118" spans="1:18" ht="13.5" thickBot="1" x14ac:dyDescent="0.25">
      <c r="A118" s="149">
        <v>8700</v>
      </c>
      <c r="B118" s="149">
        <v>12956</v>
      </c>
      <c r="C118" s="150" t="s">
        <v>1204</v>
      </c>
      <c r="D118" s="150">
        <v>12</v>
      </c>
      <c r="E118" s="150" t="s">
        <v>792</v>
      </c>
      <c r="F118" s="150" t="s">
        <v>218</v>
      </c>
      <c r="G118" s="150" t="s">
        <v>53</v>
      </c>
      <c r="H118" s="150" t="s">
        <v>62</v>
      </c>
      <c r="I118" s="150" t="s">
        <v>1205</v>
      </c>
      <c r="J118" s="150" t="s">
        <v>65</v>
      </c>
      <c r="K118" s="150" t="s">
        <v>1220</v>
      </c>
      <c r="L118" s="153">
        <v>1.2291700000000001</v>
      </c>
      <c r="M118" s="153">
        <v>0.47039999999999998</v>
      </c>
      <c r="N118" s="147"/>
      <c r="O118" s="153">
        <v>0.57820000000000005</v>
      </c>
      <c r="P118" s="147">
        <v>3.2054180018285302E-6</v>
      </c>
      <c r="Q118" s="147">
        <v>4.5504004935640298E-7</v>
      </c>
      <c r="R118" s="197"/>
    </row>
    <row r="119" spans="1:18" ht="13.5" thickBot="1" x14ac:dyDescent="0.25">
      <c r="A119" s="149">
        <v>8700</v>
      </c>
      <c r="B119" s="149">
        <v>12956</v>
      </c>
      <c r="C119" s="150" t="s">
        <v>1210</v>
      </c>
      <c r="D119" s="150" t="s">
        <v>1211</v>
      </c>
      <c r="E119" s="150" t="s">
        <v>792</v>
      </c>
      <c r="F119" s="150" t="s">
        <v>213</v>
      </c>
      <c r="G119" s="150" t="s">
        <v>53</v>
      </c>
      <c r="H119" s="150" t="s">
        <v>62</v>
      </c>
      <c r="I119" s="150" t="s">
        <v>1205</v>
      </c>
      <c r="J119" s="150" t="s">
        <v>65</v>
      </c>
      <c r="K119" s="150" t="s">
        <v>1206</v>
      </c>
      <c r="L119" s="153">
        <v>8499.3756599999997</v>
      </c>
      <c r="M119" s="153">
        <v>1</v>
      </c>
      <c r="N119" s="147"/>
      <c r="O119" s="153">
        <v>8499.3756599999997</v>
      </c>
      <c r="P119" s="147">
        <v>4.7118733560000001E-2</v>
      </c>
      <c r="Q119" s="147">
        <v>6.6889593899999997E-3</v>
      </c>
      <c r="R119" s="197"/>
    </row>
    <row r="120" spans="1:18" ht="13.5" thickBot="1" x14ac:dyDescent="0.25">
      <c r="A120" s="149">
        <v>8700</v>
      </c>
      <c r="B120" s="149">
        <v>12956</v>
      </c>
      <c r="C120" s="150" t="s">
        <v>1208</v>
      </c>
      <c r="D120" s="150" t="s">
        <v>1209</v>
      </c>
      <c r="E120" s="150" t="s">
        <v>792</v>
      </c>
      <c r="F120" s="150" t="s">
        <v>213</v>
      </c>
      <c r="G120" s="150" t="s">
        <v>53</v>
      </c>
      <c r="H120" s="150" t="s">
        <v>62</v>
      </c>
      <c r="I120" s="150" t="s">
        <v>1205</v>
      </c>
      <c r="J120" s="150" t="s">
        <v>65</v>
      </c>
      <c r="K120" s="150" t="s">
        <v>1206</v>
      </c>
      <c r="L120" s="153">
        <v>12337.26318</v>
      </c>
      <c r="M120" s="153">
        <v>1</v>
      </c>
      <c r="N120" s="147"/>
      <c r="O120" s="153">
        <v>12337.26318</v>
      </c>
      <c r="P120" s="147">
        <v>6.8395166879999997E-2</v>
      </c>
      <c r="Q120" s="147">
        <v>9.7093546280000009E-3</v>
      </c>
      <c r="R120" s="197"/>
    </row>
    <row r="121" spans="1:18" ht="13.5" thickBot="1" x14ac:dyDescent="0.25">
      <c r="A121" s="149">
        <v>8700</v>
      </c>
      <c r="B121" s="149">
        <v>12956</v>
      </c>
      <c r="C121" s="150" t="s">
        <v>1210</v>
      </c>
      <c r="D121" s="150" t="s">
        <v>1211</v>
      </c>
      <c r="E121" s="150" t="s">
        <v>792</v>
      </c>
      <c r="F121" s="150" t="s">
        <v>219</v>
      </c>
      <c r="G121" s="150" t="s">
        <v>53</v>
      </c>
      <c r="H121" s="150" t="s">
        <v>62</v>
      </c>
      <c r="I121" s="150" t="s">
        <v>1205</v>
      </c>
      <c r="J121" s="150" t="s">
        <v>65</v>
      </c>
      <c r="K121" s="150" t="s">
        <v>1206</v>
      </c>
      <c r="L121" s="153">
        <v>14805.928040000001</v>
      </c>
      <c r="M121" s="153">
        <v>1</v>
      </c>
      <c r="N121" s="147"/>
      <c r="O121" s="153">
        <v>14805.928040000001</v>
      </c>
      <c r="P121" s="147">
        <v>8.2080920569000002E-2</v>
      </c>
      <c r="Q121" s="147">
        <v>1.1652179566999999E-2</v>
      </c>
      <c r="R121" s="197"/>
    </row>
    <row r="122" spans="1:18" ht="13.5" thickBot="1" x14ac:dyDescent="0.25">
      <c r="A122" s="149">
        <v>8700</v>
      </c>
      <c r="B122" s="149">
        <v>14483</v>
      </c>
      <c r="C122" s="150" t="s">
        <v>1204</v>
      </c>
      <c r="D122" s="150">
        <v>12</v>
      </c>
      <c r="E122" s="150" t="s">
        <v>792</v>
      </c>
      <c r="F122" s="150" t="s">
        <v>213</v>
      </c>
      <c r="G122" s="150" t="s">
        <v>53</v>
      </c>
      <c r="H122" s="150" t="s">
        <v>62</v>
      </c>
      <c r="I122" s="150" t="s">
        <v>1205</v>
      </c>
      <c r="J122" s="150" t="s">
        <v>65</v>
      </c>
      <c r="K122" s="150" t="s">
        <v>1206</v>
      </c>
      <c r="L122" s="153">
        <v>9181.5000799999998</v>
      </c>
      <c r="M122" s="153">
        <v>1</v>
      </c>
      <c r="N122" s="147"/>
      <c r="O122" s="153">
        <v>9181.5000799999998</v>
      </c>
      <c r="P122" s="147">
        <v>0.98626260963199996</v>
      </c>
      <c r="Q122" s="147">
        <v>7.1900181248000003E-2</v>
      </c>
      <c r="R122" s="197"/>
    </row>
    <row r="123" spans="1:18" ht="13.5" thickBot="1" x14ac:dyDescent="0.25">
      <c r="A123" s="149">
        <v>8700</v>
      </c>
      <c r="B123" s="149">
        <v>14483</v>
      </c>
      <c r="C123" s="150" t="s">
        <v>1204</v>
      </c>
      <c r="D123" s="150">
        <v>12</v>
      </c>
      <c r="E123" s="150" t="s">
        <v>792</v>
      </c>
      <c r="F123" s="150" t="s">
        <v>218</v>
      </c>
      <c r="G123" s="150" t="s">
        <v>53</v>
      </c>
      <c r="H123" s="150" t="s">
        <v>62</v>
      </c>
      <c r="I123" s="150" t="s">
        <v>1205</v>
      </c>
      <c r="J123" s="150" t="s">
        <v>65</v>
      </c>
      <c r="K123" s="150" t="s">
        <v>1207</v>
      </c>
      <c r="L123" s="153">
        <v>30.6206</v>
      </c>
      <c r="M123" s="153">
        <v>3.681</v>
      </c>
      <c r="N123" s="147"/>
      <c r="O123" s="153">
        <v>112.71442999999999</v>
      </c>
      <c r="P123" s="147">
        <v>1.2107610619E-2</v>
      </c>
      <c r="Q123" s="147">
        <v>8.8266490999999996E-4</v>
      </c>
      <c r="R123" s="197"/>
    </row>
    <row r="124" spans="1:18" ht="13.5" thickBot="1" x14ac:dyDescent="0.25">
      <c r="A124" s="149">
        <v>8700</v>
      </c>
      <c r="B124" s="149">
        <v>14483</v>
      </c>
      <c r="C124" s="150" t="s">
        <v>1204</v>
      </c>
      <c r="D124" s="150">
        <v>12</v>
      </c>
      <c r="E124" s="150" t="s">
        <v>792</v>
      </c>
      <c r="F124" s="150" t="s">
        <v>218</v>
      </c>
      <c r="G124" s="150" t="s">
        <v>53</v>
      </c>
      <c r="H124" s="150" t="s">
        <v>62</v>
      </c>
      <c r="I124" s="150" t="s">
        <v>1205</v>
      </c>
      <c r="J124" s="150" t="s">
        <v>65</v>
      </c>
      <c r="K124" s="150" t="s">
        <v>1213</v>
      </c>
      <c r="L124" s="153">
        <v>1.2999999999999999E-4</v>
      </c>
      <c r="M124" s="153">
        <v>4.6535000000000002</v>
      </c>
      <c r="N124" s="147"/>
      <c r="O124" s="153">
        <v>5.9999999999999995E-4</v>
      </c>
      <c r="P124" s="147">
        <v>6.4451076689395203E-8</v>
      </c>
      <c r="Q124" s="147">
        <v>4.6985904670423002E-9</v>
      </c>
      <c r="R124" s="197"/>
    </row>
    <row r="125" spans="1:18" ht="13.5" thickBot="1" x14ac:dyDescent="0.25">
      <c r="A125" s="149">
        <v>8700</v>
      </c>
      <c r="B125" s="149">
        <v>14483</v>
      </c>
      <c r="C125" s="150" t="s">
        <v>1204</v>
      </c>
      <c r="D125" s="150">
        <v>12</v>
      </c>
      <c r="E125" s="150" t="s">
        <v>792</v>
      </c>
      <c r="F125" s="150" t="s">
        <v>218</v>
      </c>
      <c r="G125" s="150" t="s">
        <v>53</v>
      </c>
      <c r="H125" s="150" t="s">
        <v>62</v>
      </c>
      <c r="I125" s="150" t="s">
        <v>1205</v>
      </c>
      <c r="J125" s="150" t="s">
        <v>65</v>
      </c>
      <c r="K125" s="150" t="s">
        <v>1216</v>
      </c>
      <c r="L125" s="153">
        <v>3.8242699999999998</v>
      </c>
      <c r="M125" s="153">
        <v>3.9790999999999999</v>
      </c>
      <c r="N125" s="147"/>
      <c r="O125" s="153">
        <v>15.21715</v>
      </c>
      <c r="P125" s="147">
        <v>1.6346028360000001E-3</v>
      </c>
      <c r="Q125" s="147">
        <v>1.19165259E-4</v>
      </c>
      <c r="R125" s="197"/>
    </row>
    <row r="126" spans="1:18" ht="13.5" thickBot="1" x14ac:dyDescent="0.25">
      <c r="A126" s="149">
        <v>8700</v>
      </c>
      <c r="B126" s="149">
        <v>14483</v>
      </c>
      <c r="C126" s="150" t="s">
        <v>1204</v>
      </c>
      <c r="D126" s="150">
        <v>12</v>
      </c>
      <c r="E126" s="150" t="s">
        <v>792</v>
      </c>
      <c r="F126" s="150" t="s">
        <v>218</v>
      </c>
      <c r="G126" s="150" t="s">
        <v>53</v>
      </c>
      <c r="H126" s="150" t="s">
        <v>62</v>
      </c>
      <c r="I126" s="150" t="s">
        <v>1205</v>
      </c>
      <c r="J126" s="150" t="s">
        <v>65</v>
      </c>
      <c r="K126" s="150" t="s">
        <v>1207</v>
      </c>
      <c r="L126" s="153">
        <v>-1.2359999999999999E-2</v>
      </c>
      <c r="M126" s="153">
        <v>3.681</v>
      </c>
      <c r="N126" s="147"/>
      <c r="O126" s="153">
        <v>-4.5499999999999999E-2</v>
      </c>
      <c r="P126" s="147">
        <v>-4.8875399822791302E-6</v>
      </c>
      <c r="Q126" s="147">
        <v>-3.56309777084041E-7</v>
      </c>
      <c r="R126" s="197"/>
    </row>
    <row r="127" spans="1:18" ht="13.5" thickBot="1" x14ac:dyDescent="0.25">
      <c r="A127" s="149">
        <v>8694</v>
      </c>
      <c r="B127" s="149">
        <v>8695</v>
      </c>
      <c r="C127" s="150" t="s">
        <v>1204</v>
      </c>
      <c r="D127" s="150">
        <v>12</v>
      </c>
      <c r="E127" s="150" t="s">
        <v>792</v>
      </c>
      <c r="F127" s="150" t="s">
        <v>213</v>
      </c>
      <c r="G127" s="150" t="s">
        <v>53</v>
      </c>
      <c r="H127" s="150" t="s">
        <v>62</v>
      </c>
      <c r="I127" s="150" t="s">
        <v>1205</v>
      </c>
      <c r="J127" s="150" t="s">
        <v>65</v>
      </c>
      <c r="K127" s="150" t="s">
        <v>1206</v>
      </c>
      <c r="L127" s="153">
        <v>13838.24591</v>
      </c>
      <c r="M127" s="153">
        <v>1</v>
      </c>
      <c r="N127" s="147"/>
      <c r="O127" s="153">
        <v>13838.24591</v>
      </c>
      <c r="P127" s="147">
        <v>1</v>
      </c>
      <c r="Q127" s="147">
        <v>0.111888939371</v>
      </c>
      <c r="R127" s="197"/>
    </row>
    <row r="128" spans="1:18" ht="13.5" thickBot="1" x14ac:dyDescent="0.25">
      <c r="A128" s="149">
        <v>8694</v>
      </c>
      <c r="B128" s="149">
        <v>8696</v>
      </c>
      <c r="C128" s="150" t="s">
        <v>1204</v>
      </c>
      <c r="D128" s="150">
        <v>12</v>
      </c>
      <c r="E128" s="150" t="s">
        <v>792</v>
      </c>
      <c r="F128" s="150" t="s">
        <v>213</v>
      </c>
      <c r="G128" s="150" t="s">
        <v>53</v>
      </c>
      <c r="H128" s="150" t="s">
        <v>62</v>
      </c>
      <c r="I128" s="150" t="s">
        <v>1205</v>
      </c>
      <c r="J128" s="150" t="s">
        <v>65</v>
      </c>
      <c r="K128" s="150" t="s">
        <v>1206</v>
      </c>
      <c r="L128" s="153">
        <v>1901.17311</v>
      </c>
      <c r="M128" s="153">
        <v>1</v>
      </c>
      <c r="N128" s="147"/>
      <c r="O128" s="153">
        <v>1901.17311</v>
      </c>
      <c r="P128" s="147">
        <v>1</v>
      </c>
      <c r="Q128" s="147">
        <v>5.2957330982999998E-2</v>
      </c>
      <c r="R128" s="197"/>
    </row>
    <row r="129" spans="1:18" ht="13.5" thickBot="1" x14ac:dyDescent="0.25">
      <c r="A129" s="149">
        <v>8694</v>
      </c>
      <c r="B129" s="149">
        <v>8697</v>
      </c>
      <c r="C129" s="150" t="s">
        <v>1204</v>
      </c>
      <c r="D129" s="150">
        <v>12</v>
      </c>
      <c r="E129" s="150" t="s">
        <v>792</v>
      </c>
      <c r="F129" s="150" t="s">
        <v>213</v>
      </c>
      <c r="G129" s="150" t="s">
        <v>53</v>
      </c>
      <c r="H129" s="150" t="s">
        <v>62</v>
      </c>
      <c r="I129" s="150" t="s">
        <v>1205</v>
      </c>
      <c r="J129" s="150" t="s">
        <v>65</v>
      </c>
      <c r="K129" s="150" t="s">
        <v>1206</v>
      </c>
      <c r="L129" s="153">
        <v>911.03017999999997</v>
      </c>
      <c r="M129" s="153">
        <v>1</v>
      </c>
      <c r="N129" s="147"/>
      <c r="O129" s="153">
        <v>911.03017999999997</v>
      </c>
      <c r="P129" s="147">
        <v>1</v>
      </c>
      <c r="Q129" s="147">
        <v>3.3901651717999998E-2</v>
      </c>
      <c r="R129" s="197"/>
    </row>
    <row r="130" spans="1:18" ht="13.5" thickBot="1" x14ac:dyDescent="0.25">
      <c r="A130" s="149">
        <v>8694</v>
      </c>
      <c r="B130" s="149">
        <v>8698</v>
      </c>
      <c r="C130" s="150" t="s">
        <v>1204</v>
      </c>
      <c r="D130" s="150">
        <v>12</v>
      </c>
      <c r="E130" s="150" t="s">
        <v>792</v>
      </c>
      <c r="F130" s="150" t="s">
        <v>213</v>
      </c>
      <c r="G130" s="150" t="s">
        <v>53</v>
      </c>
      <c r="H130" s="150" t="s">
        <v>62</v>
      </c>
      <c r="I130" s="150" t="s">
        <v>1205</v>
      </c>
      <c r="J130" s="150" t="s">
        <v>65</v>
      </c>
      <c r="K130" s="150" t="s">
        <v>1206</v>
      </c>
      <c r="L130" s="153">
        <v>1499.17471</v>
      </c>
      <c r="M130" s="153">
        <v>1</v>
      </c>
      <c r="N130" s="147"/>
      <c r="O130" s="153">
        <v>1499.17471</v>
      </c>
      <c r="P130" s="147">
        <v>1</v>
      </c>
      <c r="Q130" s="147">
        <v>5.0694769724999998E-2</v>
      </c>
      <c r="R130" s="197"/>
    </row>
    <row r="131" spans="1:18" ht="13.5" thickBot="1" x14ac:dyDescent="0.25">
      <c r="A131" s="149">
        <v>8694</v>
      </c>
      <c r="B131" s="149">
        <v>8699</v>
      </c>
      <c r="C131" s="150" t="s">
        <v>1204</v>
      </c>
      <c r="D131" s="150">
        <v>12</v>
      </c>
      <c r="E131" s="150" t="s">
        <v>792</v>
      </c>
      <c r="F131" s="150" t="s">
        <v>213</v>
      </c>
      <c r="G131" s="150" t="s">
        <v>53</v>
      </c>
      <c r="H131" s="150" t="s">
        <v>62</v>
      </c>
      <c r="I131" s="150" t="s">
        <v>1205</v>
      </c>
      <c r="J131" s="150" t="s">
        <v>65</v>
      </c>
      <c r="K131" s="150" t="s">
        <v>1206</v>
      </c>
      <c r="L131" s="153">
        <v>150416.81245999999</v>
      </c>
      <c r="M131" s="153">
        <v>1</v>
      </c>
      <c r="N131" s="147"/>
      <c r="O131" s="153">
        <v>150416.81245999999</v>
      </c>
      <c r="P131" s="147">
        <v>0.995674120893</v>
      </c>
      <c r="Q131" s="147">
        <v>0.995674120893</v>
      </c>
      <c r="R131" s="197"/>
    </row>
    <row r="132" spans="1:18" ht="13.5" thickBot="1" x14ac:dyDescent="0.25">
      <c r="A132" s="149">
        <v>8694</v>
      </c>
      <c r="B132" s="149">
        <v>8699</v>
      </c>
      <c r="C132" s="150" t="s">
        <v>1210</v>
      </c>
      <c r="D132" s="150" t="s">
        <v>1211</v>
      </c>
      <c r="E132" s="150" t="s">
        <v>792</v>
      </c>
      <c r="F132" s="150" t="s">
        <v>213</v>
      </c>
      <c r="G132" s="150" t="s">
        <v>53</v>
      </c>
      <c r="H132" s="150" t="s">
        <v>62</v>
      </c>
      <c r="I132" s="150" t="s">
        <v>1205</v>
      </c>
      <c r="J132" s="150" t="s">
        <v>65</v>
      </c>
      <c r="K132" s="150" t="s">
        <v>1206</v>
      </c>
      <c r="L132" s="153">
        <v>653.51196000000004</v>
      </c>
      <c r="M132" s="153">
        <v>1</v>
      </c>
      <c r="N132" s="147"/>
      <c r="O132" s="153">
        <v>653.51196000000004</v>
      </c>
      <c r="P132" s="147">
        <v>4.3258791059999999E-3</v>
      </c>
      <c r="Q132" s="147">
        <v>4.3258791059999999E-3</v>
      </c>
      <c r="R132" s="197"/>
    </row>
    <row r="133" spans="1:18" ht="13.5" thickBot="1" x14ac:dyDescent="0.25">
      <c r="A133" s="149">
        <v>8694</v>
      </c>
      <c r="B133" s="149">
        <v>9452</v>
      </c>
      <c r="C133" s="150" t="s">
        <v>1204</v>
      </c>
      <c r="D133" s="150">
        <v>12</v>
      </c>
      <c r="E133" s="150" t="s">
        <v>792</v>
      </c>
      <c r="F133" s="150" t="s">
        <v>213</v>
      </c>
      <c r="G133" s="150" t="s">
        <v>53</v>
      </c>
      <c r="H133" s="150" t="s">
        <v>62</v>
      </c>
      <c r="I133" s="150" t="s">
        <v>1205</v>
      </c>
      <c r="J133" s="150" t="s">
        <v>65</v>
      </c>
      <c r="K133" s="150" t="s">
        <v>1206</v>
      </c>
      <c r="L133" s="153">
        <v>42183.526579999998</v>
      </c>
      <c r="M133" s="153">
        <v>1</v>
      </c>
      <c r="N133" s="147"/>
      <c r="O133" s="153">
        <v>42183.526579999998</v>
      </c>
      <c r="P133" s="147">
        <v>0.21121202030799999</v>
      </c>
      <c r="Q133" s="147">
        <v>3.5200244572000002E-2</v>
      </c>
      <c r="R133" s="197"/>
    </row>
    <row r="134" spans="1:18" ht="13.5" thickBot="1" x14ac:dyDescent="0.25">
      <c r="A134" s="149">
        <v>8694</v>
      </c>
      <c r="B134" s="149">
        <v>9452</v>
      </c>
      <c r="C134" s="150" t="s">
        <v>1204</v>
      </c>
      <c r="D134" s="150">
        <v>12</v>
      </c>
      <c r="E134" s="150" t="s">
        <v>792</v>
      </c>
      <c r="F134" s="150" t="s">
        <v>218</v>
      </c>
      <c r="G134" s="150" t="s">
        <v>53</v>
      </c>
      <c r="H134" s="150" t="s">
        <v>62</v>
      </c>
      <c r="I134" s="150" t="s">
        <v>1205</v>
      </c>
      <c r="J134" s="150" t="s">
        <v>65</v>
      </c>
      <c r="K134" s="150" t="s">
        <v>1207</v>
      </c>
      <c r="L134" s="153">
        <v>15823.484409999999</v>
      </c>
      <c r="M134" s="153">
        <v>3.681</v>
      </c>
      <c r="N134" s="147"/>
      <c r="O134" s="153">
        <v>58246.24611</v>
      </c>
      <c r="P134" s="147">
        <v>0.29163771532799998</v>
      </c>
      <c r="Q134" s="147">
        <v>4.8603857351999999E-2</v>
      </c>
      <c r="R134" s="197"/>
    </row>
    <row r="135" spans="1:18" ht="13.5" thickBot="1" x14ac:dyDescent="0.25">
      <c r="A135" s="149">
        <v>8694</v>
      </c>
      <c r="B135" s="149">
        <v>9452</v>
      </c>
      <c r="C135" s="150" t="s">
        <v>1204</v>
      </c>
      <c r="D135" s="150">
        <v>12</v>
      </c>
      <c r="E135" s="150" t="s">
        <v>792</v>
      </c>
      <c r="F135" s="150" t="s">
        <v>218</v>
      </c>
      <c r="G135" s="150" t="s">
        <v>53</v>
      </c>
      <c r="H135" s="150" t="s">
        <v>62</v>
      </c>
      <c r="I135" s="150" t="s">
        <v>1205</v>
      </c>
      <c r="J135" s="150" t="s">
        <v>65</v>
      </c>
      <c r="K135" s="150" t="s">
        <v>1207</v>
      </c>
      <c r="L135" s="153">
        <v>-6.2561200000000001</v>
      </c>
      <c r="M135" s="153">
        <v>3.681</v>
      </c>
      <c r="N135" s="147"/>
      <c r="O135" s="153">
        <v>-23.028780000000001</v>
      </c>
      <c r="P135" s="147">
        <v>-1.15304611E-4</v>
      </c>
      <c r="Q135" s="147">
        <v>-1.92164751012775E-5</v>
      </c>
      <c r="R135" s="197"/>
    </row>
    <row r="136" spans="1:18" ht="13.5" thickBot="1" x14ac:dyDescent="0.25">
      <c r="A136" s="149">
        <v>8694</v>
      </c>
      <c r="B136" s="149">
        <v>9452</v>
      </c>
      <c r="C136" s="150" t="s">
        <v>1208</v>
      </c>
      <c r="D136" s="150" t="s">
        <v>1209</v>
      </c>
      <c r="E136" s="150" t="s">
        <v>792</v>
      </c>
      <c r="F136" s="150" t="s">
        <v>214</v>
      </c>
      <c r="G136" s="150" t="s">
        <v>53</v>
      </c>
      <c r="H136" s="150" t="s">
        <v>62</v>
      </c>
      <c r="I136" s="150" t="s">
        <v>1205</v>
      </c>
      <c r="J136" s="150" t="s">
        <v>65</v>
      </c>
      <c r="K136" s="150" t="s">
        <v>1206</v>
      </c>
      <c r="L136" s="153">
        <v>99314.495999999999</v>
      </c>
      <c r="M136" s="153">
        <v>1</v>
      </c>
      <c r="N136" s="147"/>
      <c r="O136" s="153">
        <v>99314.495999999999</v>
      </c>
      <c r="P136" s="147">
        <v>0.49726556897300001</v>
      </c>
      <c r="Q136" s="147">
        <v>8.2873453981000003E-2</v>
      </c>
      <c r="R136" s="197"/>
    </row>
    <row r="137" spans="1:18" ht="13.5" thickBot="1" x14ac:dyDescent="0.25">
      <c r="A137" s="149">
        <v>8694</v>
      </c>
      <c r="B137" s="149">
        <v>9677</v>
      </c>
      <c r="C137" s="150" t="s">
        <v>1204</v>
      </c>
      <c r="D137" s="150">
        <v>12</v>
      </c>
      <c r="E137" s="150" t="s">
        <v>792</v>
      </c>
      <c r="F137" s="150" t="s">
        <v>213</v>
      </c>
      <c r="G137" s="150" t="s">
        <v>53</v>
      </c>
      <c r="H137" s="150" t="s">
        <v>62</v>
      </c>
      <c r="I137" s="150" t="s">
        <v>1205</v>
      </c>
      <c r="J137" s="150" t="s">
        <v>65</v>
      </c>
      <c r="K137" s="150" t="s">
        <v>1206</v>
      </c>
      <c r="L137" s="153">
        <v>509.85748000000001</v>
      </c>
      <c r="M137" s="153">
        <v>1</v>
      </c>
      <c r="N137" s="147"/>
      <c r="O137" s="153">
        <v>509.85748000000001</v>
      </c>
      <c r="P137" s="147">
        <v>1</v>
      </c>
      <c r="Q137" s="147">
        <v>4.9731969442E-2</v>
      </c>
      <c r="R137" s="197"/>
    </row>
    <row r="138" spans="1:18" ht="13.5" thickBot="1" x14ac:dyDescent="0.25">
      <c r="A138" s="149">
        <v>8694</v>
      </c>
      <c r="B138" s="149">
        <v>12531</v>
      </c>
      <c r="C138" s="150" t="s">
        <v>1204</v>
      </c>
      <c r="D138" s="150">
        <v>12</v>
      </c>
      <c r="E138" s="150" t="s">
        <v>792</v>
      </c>
      <c r="F138" s="150" t="s">
        <v>213</v>
      </c>
      <c r="G138" s="150" t="s">
        <v>53</v>
      </c>
      <c r="H138" s="150" t="s">
        <v>62</v>
      </c>
      <c r="I138" s="150" t="s">
        <v>1205</v>
      </c>
      <c r="J138" s="150" t="s">
        <v>65</v>
      </c>
      <c r="K138" s="150" t="s">
        <v>1206</v>
      </c>
      <c r="L138" s="153">
        <v>313825.06568</v>
      </c>
      <c r="M138" s="153">
        <v>1</v>
      </c>
      <c r="N138" s="147"/>
      <c r="O138" s="153">
        <v>313825.06568</v>
      </c>
      <c r="P138" s="147">
        <v>0.50084934571200002</v>
      </c>
      <c r="Q138" s="147">
        <v>9.7702471452999998E-2</v>
      </c>
      <c r="R138" s="197"/>
    </row>
    <row r="139" spans="1:18" ht="13.5" thickBot="1" x14ac:dyDescent="0.25">
      <c r="A139" s="149">
        <v>8694</v>
      </c>
      <c r="B139" s="149">
        <v>12531</v>
      </c>
      <c r="C139" s="150" t="s">
        <v>1204</v>
      </c>
      <c r="D139" s="150">
        <v>12</v>
      </c>
      <c r="E139" s="150" t="s">
        <v>792</v>
      </c>
      <c r="F139" s="150" t="s">
        <v>218</v>
      </c>
      <c r="G139" s="150" t="s">
        <v>53</v>
      </c>
      <c r="H139" s="150" t="s">
        <v>62</v>
      </c>
      <c r="I139" s="150" t="s">
        <v>1205</v>
      </c>
      <c r="J139" s="150" t="s">
        <v>65</v>
      </c>
      <c r="K139" s="150" t="s">
        <v>1207</v>
      </c>
      <c r="L139" s="153">
        <v>20397.904500000001</v>
      </c>
      <c r="M139" s="153">
        <v>3.681</v>
      </c>
      <c r="N139" s="147"/>
      <c r="O139" s="153">
        <v>75084.686459999997</v>
      </c>
      <c r="P139" s="147">
        <v>0.119831460896</v>
      </c>
      <c r="Q139" s="147">
        <v>2.3375951246999999E-2</v>
      </c>
      <c r="R139" s="197"/>
    </row>
    <row r="140" spans="1:18" ht="13.5" thickBot="1" x14ac:dyDescent="0.25">
      <c r="A140" s="149">
        <v>8694</v>
      </c>
      <c r="B140" s="149">
        <v>12531</v>
      </c>
      <c r="C140" s="150" t="s">
        <v>1204</v>
      </c>
      <c r="D140" s="150">
        <v>12</v>
      </c>
      <c r="E140" s="150" t="s">
        <v>792</v>
      </c>
      <c r="F140" s="150" t="s">
        <v>218</v>
      </c>
      <c r="G140" s="150" t="s">
        <v>53</v>
      </c>
      <c r="H140" s="150" t="s">
        <v>62</v>
      </c>
      <c r="I140" s="150" t="s">
        <v>1205</v>
      </c>
      <c r="J140" s="150" t="s">
        <v>65</v>
      </c>
      <c r="K140" s="150" t="s">
        <v>1212</v>
      </c>
      <c r="L140" s="153">
        <v>1.2899099999999999</v>
      </c>
      <c r="M140" s="153">
        <v>4.0739999999999998</v>
      </c>
      <c r="N140" s="147"/>
      <c r="O140" s="153">
        <v>5.25509</v>
      </c>
      <c r="P140" s="147">
        <v>8.3868647727599493E-6</v>
      </c>
      <c r="Q140" s="147">
        <v>1.63605567834392E-6</v>
      </c>
      <c r="R140" s="197"/>
    </row>
    <row r="141" spans="1:18" ht="13.5" thickBot="1" x14ac:dyDescent="0.25">
      <c r="A141" s="149">
        <v>8694</v>
      </c>
      <c r="B141" s="149">
        <v>12531</v>
      </c>
      <c r="C141" s="150" t="s">
        <v>1204</v>
      </c>
      <c r="D141" s="150">
        <v>12</v>
      </c>
      <c r="E141" s="150" t="s">
        <v>792</v>
      </c>
      <c r="F141" s="150" t="s">
        <v>218</v>
      </c>
      <c r="G141" s="150" t="s">
        <v>53</v>
      </c>
      <c r="H141" s="150" t="s">
        <v>62</v>
      </c>
      <c r="I141" s="150" t="s">
        <v>1205</v>
      </c>
      <c r="J141" s="150" t="s">
        <v>65</v>
      </c>
      <c r="K141" s="150" t="s">
        <v>1213</v>
      </c>
      <c r="L141" s="153">
        <v>201.40013999999999</v>
      </c>
      <c r="M141" s="153">
        <v>4.6535000000000002</v>
      </c>
      <c r="N141" s="147"/>
      <c r="O141" s="153">
        <v>937.21555000000001</v>
      </c>
      <c r="P141" s="147">
        <v>1.4957498500000001E-3</v>
      </c>
      <c r="Q141" s="147">
        <v>2.9178126699999998E-4</v>
      </c>
      <c r="R141" s="197"/>
    </row>
    <row r="142" spans="1:18" ht="13.5" thickBot="1" x14ac:dyDescent="0.25">
      <c r="A142" s="149">
        <v>8694</v>
      </c>
      <c r="B142" s="149">
        <v>12531</v>
      </c>
      <c r="C142" s="150" t="s">
        <v>1204</v>
      </c>
      <c r="D142" s="150">
        <v>12</v>
      </c>
      <c r="E142" s="150" t="s">
        <v>792</v>
      </c>
      <c r="F142" s="150" t="s">
        <v>218</v>
      </c>
      <c r="G142" s="150" t="s">
        <v>53</v>
      </c>
      <c r="H142" s="150" t="s">
        <v>62</v>
      </c>
      <c r="I142" s="150" t="s">
        <v>1205</v>
      </c>
      <c r="J142" s="150" t="s">
        <v>65</v>
      </c>
      <c r="K142" s="150" t="s">
        <v>1214</v>
      </c>
      <c r="L142" s="153">
        <v>874816.79234000004</v>
      </c>
      <c r="M142" s="153">
        <v>2.4334000000000001E-2</v>
      </c>
      <c r="N142" s="147"/>
      <c r="O142" s="153">
        <v>21287.791819999999</v>
      </c>
      <c r="P142" s="147">
        <v>3.3974267101000002E-2</v>
      </c>
      <c r="Q142" s="147">
        <v>6.6274816769999996E-3</v>
      </c>
      <c r="R142" s="197"/>
    </row>
    <row r="143" spans="1:18" ht="13.5" thickBot="1" x14ac:dyDescent="0.25">
      <c r="A143" s="149">
        <v>8694</v>
      </c>
      <c r="B143" s="149">
        <v>12531</v>
      </c>
      <c r="C143" s="150" t="s">
        <v>1204</v>
      </c>
      <c r="D143" s="150">
        <v>12</v>
      </c>
      <c r="E143" s="150" t="s">
        <v>792</v>
      </c>
      <c r="F143" s="150" t="s">
        <v>218</v>
      </c>
      <c r="G143" s="150" t="s">
        <v>53</v>
      </c>
      <c r="H143" s="150" t="s">
        <v>62</v>
      </c>
      <c r="I143" s="150" t="s">
        <v>1205</v>
      </c>
      <c r="J143" s="150" t="s">
        <v>65</v>
      </c>
      <c r="K143" s="150" t="s">
        <v>1215</v>
      </c>
      <c r="L143" s="153">
        <v>528.63055999999995</v>
      </c>
      <c r="M143" s="153">
        <v>2.7122000000000002</v>
      </c>
      <c r="N143" s="147"/>
      <c r="O143" s="153">
        <v>1433.7518</v>
      </c>
      <c r="P143" s="147">
        <v>2.2881972449999999E-3</v>
      </c>
      <c r="Q143" s="147">
        <v>4.4636681200000002E-4</v>
      </c>
      <c r="R143" s="197"/>
    </row>
    <row r="144" spans="1:18" ht="13.5" thickBot="1" x14ac:dyDescent="0.25">
      <c r="A144" s="149">
        <v>8694</v>
      </c>
      <c r="B144" s="149">
        <v>12531</v>
      </c>
      <c r="C144" s="150" t="s">
        <v>1204</v>
      </c>
      <c r="D144" s="150">
        <v>12</v>
      </c>
      <c r="E144" s="150" t="s">
        <v>792</v>
      </c>
      <c r="F144" s="150" t="s">
        <v>218</v>
      </c>
      <c r="G144" s="150" t="s">
        <v>53</v>
      </c>
      <c r="H144" s="150" t="s">
        <v>62</v>
      </c>
      <c r="I144" s="150" t="s">
        <v>1205</v>
      </c>
      <c r="J144" s="150" t="s">
        <v>65</v>
      </c>
      <c r="K144" s="150" t="s">
        <v>1216</v>
      </c>
      <c r="L144" s="153">
        <v>13573.92527</v>
      </c>
      <c r="M144" s="153">
        <v>3.9790999999999999</v>
      </c>
      <c r="N144" s="147"/>
      <c r="O144" s="153">
        <v>54012.00604</v>
      </c>
      <c r="P144" s="147">
        <v>8.6200500991999995E-2</v>
      </c>
      <c r="Q144" s="147">
        <v>1.6815439731000002E-2</v>
      </c>
      <c r="R144" s="197"/>
    </row>
    <row r="145" spans="1:18" ht="13.5" thickBot="1" x14ac:dyDescent="0.25">
      <c r="A145" s="149">
        <v>8694</v>
      </c>
      <c r="B145" s="149">
        <v>12531</v>
      </c>
      <c r="C145" s="150" t="s">
        <v>1204</v>
      </c>
      <c r="D145" s="150">
        <v>12</v>
      </c>
      <c r="E145" s="150" t="s">
        <v>792</v>
      </c>
      <c r="F145" s="150" t="s">
        <v>218</v>
      </c>
      <c r="G145" s="150" t="s">
        <v>53</v>
      </c>
      <c r="H145" s="150" t="s">
        <v>62</v>
      </c>
      <c r="I145" s="150" t="s">
        <v>1205</v>
      </c>
      <c r="J145" s="150" t="s">
        <v>65</v>
      </c>
      <c r="K145" s="150" t="s">
        <v>1207</v>
      </c>
      <c r="L145" s="153">
        <v>-7.96638</v>
      </c>
      <c r="M145" s="153">
        <v>3.681</v>
      </c>
      <c r="N145" s="147"/>
      <c r="O145" s="153">
        <v>-29.32424</v>
      </c>
      <c r="P145" s="147">
        <v>-4.6800042519530302E-5</v>
      </c>
      <c r="Q145" s="147">
        <v>-9.1294515156010292E-6</v>
      </c>
      <c r="R145" s="197"/>
    </row>
    <row r="146" spans="1:18" ht="13.5" thickBot="1" x14ac:dyDescent="0.25">
      <c r="A146" s="149">
        <v>8694</v>
      </c>
      <c r="B146" s="149">
        <v>12531</v>
      </c>
      <c r="C146" s="150" t="s">
        <v>1204</v>
      </c>
      <c r="D146" s="150">
        <v>12</v>
      </c>
      <c r="E146" s="150" t="s">
        <v>792</v>
      </c>
      <c r="F146" s="150" t="s">
        <v>218</v>
      </c>
      <c r="G146" s="150" t="s">
        <v>53</v>
      </c>
      <c r="H146" s="150" t="s">
        <v>62</v>
      </c>
      <c r="I146" s="150" t="s">
        <v>1205</v>
      </c>
      <c r="J146" s="150" t="s">
        <v>65</v>
      </c>
      <c r="K146" s="150" t="s">
        <v>1217</v>
      </c>
      <c r="L146" s="153">
        <v>626.84843000000001</v>
      </c>
      <c r="M146" s="153">
        <v>0.53349999999999997</v>
      </c>
      <c r="N146" s="147"/>
      <c r="O146" s="153">
        <v>334.42363999999998</v>
      </c>
      <c r="P146" s="147">
        <v>5.3372365500000004E-4</v>
      </c>
      <c r="Q146" s="147">
        <v>1.0411538E-4</v>
      </c>
      <c r="R146" s="197"/>
    </row>
    <row r="147" spans="1:18" ht="13.5" thickBot="1" x14ac:dyDescent="0.25">
      <c r="A147" s="149">
        <v>8694</v>
      </c>
      <c r="B147" s="149">
        <v>12531</v>
      </c>
      <c r="C147" s="150" t="s">
        <v>1204</v>
      </c>
      <c r="D147" s="150">
        <v>12</v>
      </c>
      <c r="E147" s="150" t="s">
        <v>792</v>
      </c>
      <c r="F147" s="150" t="s">
        <v>218</v>
      </c>
      <c r="G147" s="150" t="s">
        <v>53</v>
      </c>
      <c r="H147" s="150" t="s">
        <v>62</v>
      </c>
      <c r="I147" s="150" t="s">
        <v>1205</v>
      </c>
      <c r="J147" s="150" t="s">
        <v>65</v>
      </c>
      <c r="K147" s="150" t="s">
        <v>1218</v>
      </c>
      <c r="L147" s="153">
        <v>770.51050999999995</v>
      </c>
      <c r="M147" s="153">
        <v>2.3961999999999999</v>
      </c>
      <c r="N147" s="147"/>
      <c r="O147" s="153">
        <v>1846.29728</v>
      </c>
      <c r="P147" s="147">
        <v>2.946599509E-3</v>
      </c>
      <c r="Q147" s="147">
        <v>5.7480369399999997E-4</v>
      </c>
      <c r="R147" s="197"/>
    </row>
    <row r="148" spans="1:18" ht="13.5" thickBot="1" x14ac:dyDescent="0.25">
      <c r="A148" s="149">
        <v>8694</v>
      </c>
      <c r="B148" s="149">
        <v>12531</v>
      </c>
      <c r="C148" s="150" t="s">
        <v>1204</v>
      </c>
      <c r="D148" s="150">
        <v>12</v>
      </c>
      <c r="E148" s="150" t="s">
        <v>792</v>
      </c>
      <c r="F148" s="150" t="s">
        <v>218</v>
      </c>
      <c r="G148" s="150" t="s">
        <v>53</v>
      </c>
      <c r="H148" s="150" t="s">
        <v>62</v>
      </c>
      <c r="I148" s="150" t="s">
        <v>1205</v>
      </c>
      <c r="J148" s="150" t="s">
        <v>65</v>
      </c>
      <c r="K148" s="150" t="s">
        <v>1219</v>
      </c>
      <c r="L148" s="153">
        <v>787.81643999999994</v>
      </c>
      <c r="M148" s="153">
        <v>2.7311000000000001</v>
      </c>
      <c r="N148" s="147"/>
      <c r="O148" s="153">
        <v>2151.6054800000002</v>
      </c>
      <c r="P148" s="147">
        <v>3.4338563570000002E-3</v>
      </c>
      <c r="Q148" s="147">
        <v>6.6985462899999998E-4</v>
      </c>
      <c r="R148" s="197"/>
    </row>
    <row r="149" spans="1:18" ht="13.5" thickBot="1" x14ac:dyDescent="0.25">
      <c r="A149" s="149">
        <v>8694</v>
      </c>
      <c r="B149" s="149">
        <v>12531</v>
      </c>
      <c r="C149" s="150" t="s">
        <v>1204</v>
      </c>
      <c r="D149" s="150">
        <v>12</v>
      </c>
      <c r="E149" s="150" t="s">
        <v>792</v>
      </c>
      <c r="F149" s="150" t="s">
        <v>218</v>
      </c>
      <c r="G149" s="150" t="s">
        <v>53</v>
      </c>
      <c r="H149" s="150" t="s">
        <v>62</v>
      </c>
      <c r="I149" s="150" t="s">
        <v>1205</v>
      </c>
      <c r="J149" s="150" t="s">
        <v>65</v>
      </c>
      <c r="K149" s="150" t="s">
        <v>1220</v>
      </c>
      <c r="L149" s="153">
        <v>9.9854599999999998</v>
      </c>
      <c r="M149" s="153">
        <v>0.47039999999999998</v>
      </c>
      <c r="N149" s="147"/>
      <c r="O149" s="153">
        <v>4.6971600000000002</v>
      </c>
      <c r="P149" s="147">
        <v>7.4964359765517098E-6</v>
      </c>
      <c r="Q149" s="147">
        <v>1.4623565514748399E-6</v>
      </c>
      <c r="R149" s="197"/>
    </row>
    <row r="150" spans="1:18" ht="13.5" thickBot="1" x14ac:dyDescent="0.25">
      <c r="A150" s="149">
        <v>8694</v>
      </c>
      <c r="B150" s="149">
        <v>12531</v>
      </c>
      <c r="C150" s="150" t="s">
        <v>1210</v>
      </c>
      <c r="D150" s="150" t="s">
        <v>1211</v>
      </c>
      <c r="E150" s="150" t="s">
        <v>792</v>
      </c>
      <c r="F150" s="150" t="s">
        <v>213</v>
      </c>
      <c r="G150" s="150" t="s">
        <v>53</v>
      </c>
      <c r="H150" s="150" t="s">
        <v>62</v>
      </c>
      <c r="I150" s="150" t="s">
        <v>1205</v>
      </c>
      <c r="J150" s="150" t="s">
        <v>65</v>
      </c>
      <c r="K150" s="150" t="s">
        <v>1206</v>
      </c>
      <c r="L150" s="153">
        <v>73262.652629999997</v>
      </c>
      <c r="M150" s="153">
        <v>1</v>
      </c>
      <c r="N150" s="147"/>
      <c r="O150" s="153">
        <v>73262.652629999997</v>
      </c>
      <c r="P150" s="147">
        <v>0.116923584658</v>
      </c>
      <c r="Q150" s="147">
        <v>2.2808701439E-2</v>
      </c>
      <c r="R150" s="197"/>
    </row>
    <row r="151" spans="1:18" ht="13.5" thickBot="1" x14ac:dyDescent="0.25">
      <c r="A151" s="149">
        <v>8694</v>
      </c>
      <c r="B151" s="149">
        <v>12531</v>
      </c>
      <c r="C151" s="150" t="s">
        <v>1208</v>
      </c>
      <c r="D151" s="150" t="s">
        <v>1209</v>
      </c>
      <c r="E151" s="150" t="s">
        <v>792</v>
      </c>
      <c r="F151" s="150" t="s">
        <v>213</v>
      </c>
      <c r="G151" s="150" t="s">
        <v>53</v>
      </c>
      <c r="H151" s="150" t="s">
        <v>62</v>
      </c>
      <c r="I151" s="150" t="s">
        <v>1205</v>
      </c>
      <c r="J151" s="150" t="s">
        <v>65</v>
      </c>
      <c r="K151" s="150" t="s">
        <v>1206</v>
      </c>
      <c r="L151" s="153">
        <v>62762.338250000001</v>
      </c>
      <c r="M151" s="153">
        <v>1</v>
      </c>
      <c r="N151" s="147"/>
      <c r="O151" s="153">
        <v>62762.338250000001</v>
      </c>
      <c r="P151" s="147">
        <v>0.100165600156</v>
      </c>
      <c r="Q151" s="147">
        <v>1.9539661523999999E-2</v>
      </c>
      <c r="R151" s="197"/>
    </row>
    <row r="152" spans="1:18" ht="13.5" thickBot="1" x14ac:dyDescent="0.25">
      <c r="A152" s="149">
        <v>8694</v>
      </c>
      <c r="B152" s="149">
        <v>12531</v>
      </c>
      <c r="C152" s="150" t="s">
        <v>1210</v>
      </c>
      <c r="D152" s="150" t="s">
        <v>1211</v>
      </c>
      <c r="E152" s="150" t="s">
        <v>792</v>
      </c>
      <c r="F152" s="150" t="s">
        <v>219</v>
      </c>
      <c r="G152" s="150" t="s">
        <v>53</v>
      </c>
      <c r="H152" s="150" t="s">
        <v>62</v>
      </c>
      <c r="I152" s="150" t="s">
        <v>1205</v>
      </c>
      <c r="J152" s="150" t="s">
        <v>65</v>
      </c>
      <c r="K152" s="150" t="s">
        <v>1206</v>
      </c>
      <c r="L152" s="153">
        <v>19667.292870000001</v>
      </c>
      <c r="M152" s="153">
        <v>1</v>
      </c>
      <c r="N152" s="147"/>
      <c r="O152" s="153">
        <v>19667.292870000001</v>
      </c>
      <c r="P152" s="147">
        <v>3.1388030604E-2</v>
      </c>
      <c r="Q152" s="147">
        <v>6.1229752819999999E-3</v>
      </c>
      <c r="R152" s="197"/>
    </row>
    <row r="153" spans="1:18" ht="13.5" thickBot="1" x14ac:dyDescent="0.25">
      <c r="A153" s="149">
        <v>8694</v>
      </c>
      <c r="B153" s="149">
        <v>12532</v>
      </c>
      <c r="C153" s="150" t="s">
        <v>1204</v>
      </c>
      <c r="D153" s="150">
        <v>12</v>
      </c>
      <c r="E153" s="150" t="s">
        <v>792</v>
      </c>
      <c r="F153" s="150" t="s">
        <v>213</v>
      </c>
      <c r="G153" s="150" t="s">
        <v>53</v>
      </c>
      <c r="H153" s="150" t="s">
        <v>62</v>
      </c>
      <c r="I153" s="150" t="s">
        <v>1205</v>
      </c>
      <c r="J153" s="150" t="s">
        <v>65</v>
      </c>
      <c r="K153" s="150" t="s">
        <v>1206</v>
      </c>
      <c r="L153" s="153">
        <v>516362.97699</v>
      </c>
      <c r="M153" s="153">
        <v>1</v>
      </c>
      <c r="N153" s="147"/>
      <c r="O153" s="153">
        <v>516362.97699</v>
      </c>
      <c r="P153" s="147">
        <v>0.56129588123100005</v>
      </c>
      <c r="Q153" s="147">
        <v>0.105165305775</v>
      </c>
      <c r="R153" s="197"/>
    </row>
    <row r="154" spans="1:18" ht="13.5" thickBot="1" x14ac:dyDescent="0.25">
      <c r="A154" s="149">
        <v>8694</v>
      </c>
      <c r="B154" s="149">
        <v>12532</v>
      </c>
      <c r="C154" s="150" t="s">
        <v>1204</v>
      </c>
      <c r="D154" s="150">
        <v>12</v>
      </c>
      <c r="E154" s="150" t="s">
        <v>792</v>
      </c>
      <c r="F154" s="150" t="s">
        <v>218</v>
      </c>
      <c r="G154" s="150" t="s">
        <v>53</v>
      </c>
      <c r="H154" s="150" t="s">
        <v>62</v>
      </c>
      <c r="I154" s="150" t="s">
        <v>1205</v>
      </c>
      <c r="J154" s="150" t="s">
        <v>65</v>
      </c>
      <c r="K154" s="150" t="s">
        <v>1207</v>
      </c>
      <c r="L154" s="153">
        <v>44051.496529999997</v>
      </c>
      <c r="M154" s="153">
        <v>3.681</v>
      </c>
      <c r="N154" s="147"/>
      <c r="O154" s="153">
        <v>162153.55872999999</v>
      </c>
      <c r="P154" s="147">
        <v>0.17626384674699999</v>
      </c>
      <c r="Q154" s="147">
        <v>3.3025079925999998E-2</v>
      </c>
      <c r="R154" s="197"/>
    </row>
    <row r="155" spans="1:18" ht="13.5" thickBot="1" x14ac:dyDescent="0.25">
      <c r="A155" s="149">
        <v>8694</v>
      </c>
      <c r="B155" s="149">
        <v>12532</v>
      </c>
      <c r="C155" s="150" t="s">
        <v>1204</v>
      </c>
      <c r="D155" s="150">
        <v>12</v>
      </c>
      <c r="E155" s="150" t="s">
        <v>792</v>
      </c>
      <c r="F155" s="150" t="s">
        <v>218</v>
      </c>
      <c r="G155" s="150" t="s">
        <v>53</v>
      </c>
      <c r="H155" s="150" t="s">
        <v>62</v>
      </c>
      <c r="I155" s="150" t="s">
        <v>1205</v>
      </c>
      <c r="J155" s="150" t="s">
        <v>65</v>
      </c>
      <c r="K155" s="150" t="s">
        <v>1212</v>
      </c>
      <c r="L155" s="153">
        <v>2.93892</v>
      </c>
      <c r="M155" s="153">
        <v>4.0739999999999998</v>
      </c>
      <c r="N155" s="147"/>
      <c r="O155" s="153">
        <v>11.97316</v>
      </c>
      <c r="P155" s="147">
        <v>1.3015041148969601E-5</v>
      </c>
      <c r="Q155" s="147">
        <v>2.4385191979389501E-6</v>
      </c>
      <c r="R155" s="197"/>
    </row>
    <row r="156" spans="1:18" ht="13.5" thickBot="1" x14ac:dyDescent="0.25">
      <c r="A156" s="149">
        <v>8694</v>
      </c>
      <c r="B156" s="149">
        <v>12532</v>
      </c>
      <c r="C156" s="150" t="s">
        <v>1204</v>
      </c>
      <c r="D156" s="150">
        <v>12</v>
      </c>
      <c r="E156" s="150" t="s">
        <v>792</v>
      </c>
      <c r="F156" s="150" t="s">
        <v>218</v>
      </c>
      <c r="G156" s="150" t="s">
        <v>53</v>
      </c>
      <c r="H156" s="150" t="s">
        <v>62</v>
      </c>
      <c r="I156" s="150" t="s">
        <v>1205</v>
      </c>
      <c r="J156" s="150" t="s">
        <v>65</v>
      </c>
      <c r="K156" s="150" t="s">
        <v>1213</v>
      </c>
      <c r="L156" s="153">
        <v>23.92399</v>
      </c>
      <c r="M156" s="153">
        <v>4.6535000000000002</v>
      </c>
      <c r="N156" s="147"/>
      <c r="O156" s="153">
        <v>111.33029000000001</v>
      </c>
      <c r="P156" s="147">
        <v>1.2101803499999999E-4</v>
      </c>
      <c r="Q156" s="147">
        <v>2.2674135272318398E-5</v>
      </c>
      <c r="R156" s="197"/>
    </row>
    <row r="157" spans="1:18" ht="13.5" thickBot="1" x14ac:dyDescent="0.25">
      <c r="A157" s="149">
        <v>8694</v>
      </c>
      <c r="B157" s="149">
        <v>12532</v>
      </c>
      <c r="C157" s="150" t="s">
        <v>1204</v>
      </c>
      <c r="D157" s="150">
        <v>12</v>
      </c>
      <c r="E157" s="150" t="s">
        <v>792</v>
      </c>
      <c r="F157" s="150" t="s">
        <v>218</v>
      </c>
      <c r="G157" s="150" t="s">
        <v>53</v>
      </c>
      <c r="H157" s="150" t="s">
        <v>62</v>
      </c>
      <c r="I157" s="150" t="s">
        <v>1205</v>
      </c>
      <c r="J157" s="150" t="s">
        <v>65</v>
      </c>
      <c r="K157" s="150" t="s">
        <v>1213</v>
      </c>
      <c r="L157" s="153">
        <v>-62.916519999999998</v>
      </c>
      <c r="M157" s="153">
        <v>4.6535000000000002</v>
      </c>
      <c r="N157" s="147"/>
      <c r="O157" s="153">
        <v>-292.78203000000002</v>
      </c>
      <c r="P157" s="147">
        <v>-3.1825935399999998E-4</v>
      </c>
      <c r="Q157" s="147">
        <v>-5.9629588259618901E-5</v>
      </c>
      <c r="R157" s="197"/>
    </row>
    <row r="158" spans="1:18" ht="13.5" thickBot="1" x14ac:dyDescent="0.25">
      <c r="A158" s="149">
        <v>8694</v>
      </c>
      <c r="B158" s="149">
        <v>12532</v>
      </c>
      <c r="C158" s="150" t="s">
        <v>1204</v>
      </c>
      <c r="D158" s="150">
        <v>12</v>
      </c>
      <c r="E158" s="150" t="s">
        <v>792</v>
      </c>
      <c r="F158" s="150" t="s">
        <v>218</v>
      </c>
      <c r="G158" s="150" t="s">
        <v>53</v>
      </c>
      <c r="H158" s="150" t="s">
        <v>62</v>
      </c>
      <c r="I158" s="150" t="s">
        <v>1205</v>
      </c>
      <c r="J158" s="150" t="s">
        <v>65</v>
      </c>
      <c r="K158" s="150" t="s">
        <v>1214</v>
      </c>
      <c r="L158" s="153">
        <v>776147.72456</v>
      </c>
      <c r="M158" s="153">
        <v>2.4334000000000001E-2</v>
      </c>
      <c r="N158" s="147"/>
      <c r="O158" s="153">
        <v>18886.778730000002</v>
      </c>
      <c r="P158" s="147">
        <v>2.0530269564E-2</v>
      </c>
      <c r="Q158" s="147">
        <v>3.84658457E-3</v>
      </c>
      <c r="R158" s="197"/>
    </row>
    <row r="159" spans="1:18" ht="13.5" thickBot="1" x14ac:dyDescent="0.25">
      <c r="A159" s="149">
        <v>8694</v>
      </c>
      <c r="B159" s="149">
        <v>12532</v>
      </c>
      <c r="C159" s="150" t="s">
        <v>1204</v>
      </c>
      <c r="D159" s="150">
        <v>12</v>
      </c>
      <c r="E159" s="150" t="s">
        <v>792</v>
      </c>
      <c r="F159" s="150" t="s">
        <v>218</v>
      </c>
      <c r="G159" s="150" t="s">
        <v>53</v>
      </c>
      <c r="H159" s="150" t="s">
        <v>62</v>
      </c>
      <c r="I159" s="150" t="s">
        <v>1205</v>
      </c>
      <c r="J159" s="150" t="s">
        <v>65</v>
      </c>
      <c r="K159" s="150" t="s">
        <v>1215</v>
      </c>
      <c r="L159" s="153">
        <v>1210.0899400000001</v>
      </c>
      <c r="M159" s="153">
        <v>2.7122000000000002</v>
      </c>
      <c r="N159" s="147"/>
      <c r="O159" s="153">
        <v>3282.00594</v>
      </c>
      <c r="P159" s="147">
        <v>3.567599728E-3</v>
      </c>
      <c r="Q159" s="147">
        <v>6.6843126499999996E-4</v>
      </c>
      <c r="R159" s="197"/>
    </row>
    <row r="160" spans="1:18" ht="13.5" thickBot="1" x14ac:dyDescent="0.25">
      <c r="A160" s="149">
        <v>8694</v>
      </c>
      <c r="B160" s="149">
        <v>12532</v>
      </c>
      <c r="C160" s="150" t="s">
        <v>1204</v>
      </c>
      <c r="D160" s="150">
        <v>12</v>
      </c>
      <c r="E160" s="150" t="s">
        <v>792</v>
      </c>
      <c r="F160" s="150" t="s">
        <v>218</v>
      </c>
      <c r="G160" s="150" t="s">
        <v>53</v>
      </c>
      <c r="H160" s="150" t="s">
        <v>62</v>
      </c>
      <c r="I160" s="150" t="s">
        <v>1205</v>
      </c>
      <c r="J160" s="150" t="s">
        <v>65</v>
      </c>
      <c r="K160" s="150" t="s">
        <v>1216</v>
      </c>
      <c r="L160" s="153">
        <v>9220.2813900000001</v>
      </c>
      <c r="M160" s="153">
        <v>3.9790999999999999</v>
      </c>
      <c r="N160" s="147"/>
      <c r="O160" s="153">
        <v>36688.421679999999</v>
      </c>
      <c r="P160" s="147">
        <v>3.9880976939000001E-2</v>
      </c>
      <c r="Q160" s="147">
        <v>7.4721644579999998E-3</v>
      </c>
      <c r="R160" s="197"/>
    </row>
    <row r="161" spans="1:18" ht="13.5" thickBot="1" x14ac:dyDescent="0.25">
      <c r="A161" s="149">
        <v>8694</v>
      </c>
      <c r="B161" s="149">
        <v>12532</v>
      </c>
      <c r="C161" s="150" t="s">
        <v>1204</v>
      </c>
      <c r="D161" s="150">
        <v>12</v>
      </c>
      <c r="E161" s="150" t="s">
        <v>792</v>
      </c>
      <c r="F161" s="150" t="s">
        <v>218</v>
      </c>
      <c r="G161" s="150" t="s">
        <v>53</v>
      </c>
      <c r="H161" s="150" t="s">
        <v>62</v>
      </c>
      <c r="I161" s="150" t="s">
        <v>1205</v>
      </c>
      <c r="J161" s="150" t="s">
        <v>65</v>
      </c>
      <c r="K161" s="150" t="s">
        <v>1207</v>
      </c>
      <c r="L161" s="153">
        <v>-17.37378</v>
      </c>
      <c r="M161" s="153">
        <v>3.681</v>
      </c>
      <c r="N161" s="147"/>
      <c r="O161" s="153">
        <v>-63.95288</v>
      </c>
      <c r="P161" s="147">
        <v>-6.9517935515362096E-5</v>
      </c>
      <c r="Q161" s="147">
        <v>-1.30249930380523E-5</v>
      </c>
      <c r="R161" s="197"/>
    </row>
    <row r="162" spans="1:18" ht="13.5" thickBot="1" x14ac:dyDescent="0.25">
      <c r="A162" s="149">
        <v>8694</v>
      </c>
      <c r="B162" s="149">
        <v>12532</v>
      </c>
      <c r="C162" s="150" t="s">
        <v>1204</v>
      </c>
      <c r="D162" s="150">
        <v>12</v>
      </c>
      <c r="E162" s="150" t="s">
        <v>792</v>
      </c>
      <c r="F162" s="150" t="s">
        <v>218</v>
      </c>
      <c r="G162" s="150" t="s">
        <v>53</v>
      </c>
      <c r="H162" s="150" t="s">
        <v>62</v>
      </c>
      <c r="I162" s="150" t="s">
        <v>1205</v>
      </c>
      <c r="J162" s="150" t="s">
        <v>65</v>
      </c>
      <c r="K162" s="150" t="s">
        <v>1218</v>
      </c>
      <c r="L162" s="153">
        <v>498.15282999999999</v>
      </c>
      <c r="M162" s="153">
        <v>2.3961999999999999</v>
      </c>
      <c r="N162" s="147"/>
      <c r="O162" s="153">
        <v>1193.67381</v>
      </c>
      <c r="P162" s="147">
        <v>1.297544988E-3</v>
      </c>
      <c r="Q162" s="147">
        <v>2.4311013099999999E-4</v>
      </c>
      <c r="R162" s="197"/>
    </row>
    <row r="163" spans="1:18" ht="13.5" thickBot="1" x14ac:dyDescent="0.25">
      <c r="A163" s="149">
        <v>8694</v>
      </c>
      <c r="B163" s="149">
        <v>12532</v>
      </c>
      <c r="C163" s="150" t="s">
        <v>1204</v>
      </c>
      <c r="D163" s="150">
        <v>12</v>
      </c>
      <c r="E163" s="150" t="s">
        <v>792</v>
      </c>
      <c r="F163" s="150" t="s">
        <v>218</v>
      </c>
      <c r="G163" s="150" t="s">
        <v>53</v>
      </c>
      <c r="H163" s="150" t="s">
        <v>62</v>
      </c>
      <c r="I163" s="150" t="s">
        <v>1205</v>
      </c>
      <c r="J163" s="150" t="s">
        <v>65</v>
      </c>
      <c r="K163" s="150" t="s">
        <v>1219</v>
      </c>
      <c r="L163" s="153">
        <v>659.26890000000003</v>
      </c>
      <c r="M163" s="153">
        <v>2.7311000000000001</v>
      </c>
      <c r="N163" s="147"/>
      <c r="O163" s="153">
        <v>1800.5292899999999</v>
      </c>
      <c r="P163" s="147">
        <v>1.9572078539999999E-3</v>
      </c>
      <c r="Q163" s="147">
        <v>3.6670563400000001E-4</v>
      </c>
      <c r="R163" s="197"/>
    </row>
    <row r="164" spans="1:18" ht="13.5" thickBot="1" x14ac:dyDescent="0.25">
      <c r="A164" s="149">
        <v>8694</v>
      </c>
      <c r="B164" s="149">
        <v>12532</v>
      </c>
      <c r="C164" s="150" t="s">
        <v>1204</v>
      </c>
      <c r="D164" s="150">
        <v>12</v>
      </c>
      <c r="E164" s="150" t="s">
        <v>792</v>
      </c>
      <c r="F164" s="150" t="s">
        <v>218</v>
      </c>
      <c r="G164" s="150" t="s">
        <v>53</v>
      </c>
      <c r="H164" s="150" t="s">
        <v>62</v>
      </c>
      <c r="I164" s="150" t="s">
        <v>1205</v>
      </c>
      <c r="J164" s="150" t="s">
        <v>65</v>
      </c>
      <c r="K164" s="150" t="s">
        <v>1221</v>
      </c>
      <c r="L164" s="153">
        <v>8.8000000000000003E-4</v>
      </c>
      <c r="M164" s="153">
        <v>0.92479999999999996</v>
      </c>
      <c r="N164" s="147"/>
      <c r="O164" s="153">
        <v>8.0999999999999996E-4</v>
      </c>
      <c r="P164" s="147">
        <v>8.8048462817379396E-10</v>
      </c>
      <c r="Q164" s="147">
        <v>1.64969026583672E-10</v>
      </c>
      <c r="R164" s="197"/>
    </row>
    <row r="165" spans="1:18" ht="13.5" thickBot="1" x14ac:dyDescent="0.25">
      <c r="A165" s="149">
        <v>8694</v>
      </c>
      <c r="B165" s="149">
        <v>12532</v>
      </c>
      <c r="C165" s="150" t="s">
        <v>1204</v>
      </c>
      <c r="D165" s="150">
        <v>12</v>
      </c>
      <c r="E165" s="150" t="s">
        <v>792</v>
      </c>
      <c r="F165" s="150" t="s">
        <v>218</v>
      </c>
      <c r="G165" s="150" t="s">
        <v>53</v>
      </c>
      <c r="H165" s="150" t="s">
        <v>62</v>
      </c>
      <c r="I165" s="150" t="s">
        <v>1205</v>
      </c>
      <c r="J165" s="150" t="s">
        <v>65</v>
      </c>
      <c r="K165" s="150" t="s">
        <v>1220</v>
      </c>
      <c r="L165" s="153">
        <v>16.484590000000001</v>
      </c>
      <c r="M165" s="153">
        <v>0.47039999999999998</v>
      </c>
      <c r="N165" s="147"/>
      <c r="O165" s="153">
        <v>7.7543499999999996</v>
      </c>
      <c r="P165" s="147">
        <v>8.4291184894808106E-6</v>
      </c>
      <c r="Q165" s="147">
        <v>1.5792932978877699E-6</v>
      </c>
      <c r="R165" s="197"/>
    </row>
    <row r="166" spans="1:18" ht="13.5" thickBot="1" x14ac:dyDescent="0.25">
      <c r="A166" s="149">
        <v>8694</v>
      </c>
      <c r="B166" s="149">
        <v>12532</v>
      </c>
      <c r="C166" s="150" t="s">
        <v>1210</v>
      </c>
      <c r="D166" s="150" t="s">
        <v>1211</v>
      </c>
      <c r="E166" s="150" t="s">
        <v>792</v>
      </c>
      <c r="F166" s="150" t="s">
        <v>213</v>
      </c>
      <c r="G166" s="150" t="s">
        <v>53</v>
      </c>
      <c r="H166" s="150" t="s">
        <v>62</v>
      </c>
      <c r="I166" s="150" t="s">
        <v>1205</v>
      </c>
      <c r="J166" s="150" t="s">
        <v>65</v>
      </c>
      <c r="K166" s="150" t="s">
        <v>1206</v>
      </c>
      <c r="L166" s="153">
        <v>45504.142209999998</v>
      </c>
      <c r="M166" s="153">
        <v>1</v>
      </c>
      <c r="N166" s="147"/>
      <c r="O166" s="153">
        <v>45504.142209999998</v>
      </c>
      <c r="P166" s="147">
        <v>4.9463824363000002E-2</v>
      </c>
      <c r="Q166" s="147">
        <v>9.2676222779999994E-3</v>
      </c>
      <c r="R166" s="197"/>
    </row>
    <row r="167" spans="1:18" ht="13.5" thickBot="1" x14ac:dyDescent="0.25">
      <c r="A167" s="149">
        <v>8694</v>
      </c>
      <c r="B167" s="149">
        <v>12532</v>
      </c>
      <c r="C167" s="150" t="s">
        <v>1208</v>
      </c>
      <c r="D167" s="150" t="s">
        <v>1209</v>
      </c>
      <c r="E167" s="150" t="s">
        <v>792</v>
      </c>
      <c r="F167" s="150" t="s">
        <v>213</v>
      </c>
      <c r="G167" s="150" t="s">
        <v>53</v>
      </c>
      <c r="H167" s="150" t="s">
        <v>62</v>
      </c>
      <c r="I167" s="150" t="s">
        <v>1205</v>
      </c>
      <c r="J167" s="150" t="s">
        <v>65</v>
      </c>
      <c r="K167" s="150" t="s">
        <v>1206</v>
      </c>
      <c r="L167" s="153">
        <v>74023.579039999997</v>
      </c>
      <c r="M167" s="153">
        <v>1</v>
      </c>
      <c r="N167" s="147"/>
      <c r="O167" s="153">
        <v>74023.579039999997</v>
      </c>
      <c r="P167" s="147">
        <v>8.0464967242999993E-2</v>
      </c>
      <c r="Q167" s="147">
        <v>1.507604664E-2</v>
      </c>
      <c r="R167" s="197"/>
    </row>
    <row r="168" spans="1:18" ht="13.5" thickBot="1" x14ac:dyDescent="0.25">
      <c r="A168" s="149">
        <v>8694</v>
      </c>
      <c r="B168" s="149">
        <v>12532</v>
      </c>
      <c r="C168" s="150" t="s">
        <v>1210</v>
      </c>
      <c r="D168" s="150" t="s">
        <v>1211</v>
      </c>
      <c r="E168" s="150" t="s">
        <v>792</v>
      </c>
      <c r="F168" s="150" t="s">
        <v>219</v>
      </c>
      <c r="G168" s="150" t="s">
        <v>53</v>
      </c>
      <c r="H168" s="150" t="s">
        <v>62</v>
      </c>
      <c r="I168" s="150" t="s">
        <v>1205</v>
      </c>
      <c r="J168" s="150" t="s">
        <v>65</v>
      </c>
      <c r="K168" s="150" t="s">
        <v>1206</v>
      </c>
      <c r="L168" s="153">
        <v>60277.92729</v>
      </c>
      <c r="M168" s="153">
        <v>1</v>
      </c>
      <c r="N168" s="147"/>
      <c r="O168" s="153">
        <v>60277.92729</v>
      </c>
      <c r="P168" s="147">
        <v>6.5523195551000002E-2</v>
      </c>
      <c r="Q168" s="147">
        <v>1.2276532085E-2</v>
      </c>
      <c r="R168" s="197"/>
    </row>
    <row r="169" spans="1:18" ht="13.5" thickBot="1" x14ac:dyDescent="0.25">
      <c r="A169" s="149">
        <v>8694</v>
      </c>
      <c r="B169" s="149">
        <v>12533</v>
      </c>
      <c r="C169" s="150" t="s">
        <v>1204</v>
      </c>
      <c r="D169" s="150">
        <v>12</v>
      </c>
      <c r="E169" s="150" t="s">
        <v>792</v>
      </c>
      <c r="F169" s="150" t="s">
        <v>213</v>
      </c>
      <c r="G169" s="150" t="s">
        <v>53</v>
      </c>
      <c r="H169" s="150" t="s">
        <v>62</v>
      </c>
      <c r="I169" s="150" t="s">
        <v>1205</v>
      </c>
      <c r="J169" s="150" t="s">
        <v>65</v>
      </c>
      <c r="K169" s="150" t="s">
        <v>1206</v>
      </c>
      <c r="L169" s="153">
        <v>692654.45184999995</v>
      </c>
      <c r="M169" s="153">
        <v>1</v>
      </c>
      <c r="N169" s="147"/>
      <c r="O169" s="153">
        <v>692654.45184999995</v>
      </c>
      <c r="P169" s="147">
        <v>0.440276812317</v>
      </c>
      <c r="Q169" s="147">
        <v>5.4071915265999998E-2</v>
      </c>
      <c r="R169" s="197"/>
    </row>
    <row r="170" spans="1:18" ht="13.5" thickBot="1" x14ac:dyDescent="0.25">
      <c r="A170" s="149">
        <v>8694</v>
      </c>
      <c r="B170" s="149">
        <v>12533</v>
      </c>
      <c r="C170" s="150" t="s">
        <v>1204</v>
      </c>
      <c r="D170" s="150">
        <v>12</v>
      </c>
      <c r="E170" s="150" t="s">
        <v>792</v>
      </c>
      <c r="F170" s="150" t="s">
        <v>218</v>
      </c>
      <c r="G170" s="150" t="s">
        <v>53</v>
      </c>
      <c r="H170" s="150" t="s">
        <v>62</v>
      </c>
      <c r="I170" s="150" t="s">
        <v>1205</v>
      </c>
      <c r="J170" s="150" t="s">
        <v>65</v>
      </c>
      <c r="K170" s="150" t="s">
        <v>1207</v>
      </c>
      <c r="L170" s="153">
        <v>63033.326630000003</v>
      </c>
      <c r="M170" s="153">
        <v>3.681</v>
      </c>
      <c r="N170" s="147"/>
      <c r="O170" s="153">
        <v>232025.67533</v>
      </c>
      <c r="P170" s="147">
        <v>0.147484109049</v>
      </c>
      <c r="Q170" s="147">
        <v>1.8113032583999999E-2</v>
      </c>
      <c r="R170" s="197"/>
    </row>
    <row r="171" spans="1:18" ht="13.5" thickBot="1" x14ac:dyDescent="0.25">
      <c r="A171" s="149">
        <v>8694</v>
      </c>
      <c r="B171" s="149">
        <v>12533</v>
      </c>
      <c r="C171" s="150" t="s">
        <v>1204</v>
      </c>
      <c r="D171" s="150">
        <v>12</v>
      </c>
      <c r="E171" s="150" t="s">
        <v>792</v>
      </c>
      <c r="F171" s="150" t="s">
        <v>218</v>
      </c>
      <c r="G171" s="150" t="s">
        <v>53</v>
      </c>
      <c r="H171" s="150" t="s">
        <v>62</v>
      </c>
      <c r="I171" s="150" t="s">
        <v>1205</v>
      </c>
      <c r="J171" s="150" t="s">
        <v>65</v>
      </c>
      <c r="K171" s="150" t="s">
        <v>1212</v>
      </c>
      <c r="L171" s="153">
        <v>3.4581400000000002</v>
      </c>
      <c r="M171" s="153">
        <v>4.0739999999999998</v>
      </c>
      <c r="N171" s="147"/>
      <c r="O171" s="153">
        <v>14.08846</v>
      </c>
      <c r="P171" s="147">
        <v>8.9551467440901796E-6</v>
      </c>
      <c r="Q171" s="147">
        <v>1.0998124870520399E-6</v>
      </c>
      <c r="R171" s="197"/>
    </row>
    <row r="172" spans="1:18" ht="13.5" thickBot="1" x14ac:dyDescent="0.25">
      <c r="A172" s="149">
        <v>8694</v>
      </c>
      <c r="B172" s="149">
        <v>12533</v>
      </c>
      <c r="C172" s="150" t="s">
        <v>1204</v>
      </c>
      <c r="D172" s="150">
        <v>12</v>
      </c>
      <c r="E172" s="150" t="s">
        <v>792</v>
      </c>
      <c r="F172" s="150" t="s">
        <v>218</v>
      </c>
      <c r="G172" s="150" t="s">
        <v>53</v>
      </c>
      <c r="H172" s="150" t="s">
        <v>62</v>
      </c>
      <c r="I172" s="150" t="s">
        <v>1205</v>
      </c>
      <c r="J172" s="150" t="s">
        <v>65</v>
      </c>
      <c r="K172" s="150" t="s">
        <v>1213</v>
      </c>
      <c r="L172" s="153">
        <v>46.909779999999998</v>
      </c>
      <c r="M172" s="153">
        <v>4.6535000000000002</v>
      </c>
      <c r="N172" s="147"/>
      <c r="O172" s="153">
        <v>218.29465999999999</v>
      </c>
      <c r="P172" s="147">
        <v>1.3875616700000001E-4</v>
      </c>
      <c r="Q172" s="147">
        <v>1.70411239358155E-5</v>
      </c>
      <c r="R172" s="197"/>
    </row>
    <row r="173" spans="1:18" ht="13.5" thickBot="1" x14ac:dyDescent="0.25">
      <c r="A173" s="149">
        <v>8694</v>
      </c>
      <c r="B173" s="149">
        <v>12533</v>
      </c>
      <c r="C173" s="150" t="s">
        <v>1204</v>
      </c>
      <c r="D173" s="150">
        <v>12</v>
      </c>
      <c r="E173" s="150" t="s">
        <v>792</v>
      </c>
      <c r="F173" s="150" t="s">
        <v>218</v>
      </c>
      <c r="G173" s="150" t="s">
        <v>53</v>
      </c>
      <c r="H173" s="150" t="s">
        <v>62</v>
      </c>
      <c r="I173" s="150" t="s">
        <v>1205</v>
      </c>
      <c r="J173" s="150" t="s">
        <v>65</v>
      </c>
      <c r="K173" s="150" t="s">
        <v>1213</v>
      </c>
      <c r="L173" s="153">
        <v>-218.43378000000001</v>
      </c>
      <c r="M173" s="153">
        <v>4.6535000000000002</v>
      </c>
      <c r="N173" s="147"/>
      <c r="O173" s="153">
        <v>-1016.4816</v>
      </c>
      <c r="P173" s="147">
        <v>-6.4611333599999998E-4</v>
      </c>
      <c r="Q173" s="147">
        <v>-7.9351409347695504E-5</v>
      </c>
      <c r="R173" s="197"/>
    </row>
    <row r="174" spans="1:18" ht="13.5" thickBot="1" x14ac:dyDescent="0.25">
      <c r="A174" s="149">
        <v>8694</v>
      </c>
      <c r="B174" s="149">
        <v>12533</v>
      </c>
      <c r="C174" s="150" t="s">
        <v>1204</v>
      </c>
      <c r="D174" s="150">
        <v>12</v>
      </c>
      <c r="E174" s="150" t="s">
        <v>792</v>
      </c>
      <c r="F174" s="150" t="s">
        <v>218</v>
      </c>
      <c r="G174" s="150" t="s">
        <v>53</v>
      </c>
      <c r="H174" s="150" t="s">
        <v>62</v>
      </c>
      <c r="I174" s="150" t="s">
        <v>1205</v>
      </c>
      <c r="J174" s="150" t="s">
        <v>65</v>
      </c>
      <c r="K174" s="150" t="s">
        <v>1214</v>
      </c>
      <c r="L174" s="153">
        <v>1739092.7424900001</v>
      </c>
      <c r="M174" s="153">
        <v>2.4334000000000001E-2</v>
      </c>
      <c r="N174" s="147"/>
      <c r="O174" s="153">
        <v>42319.082799999996</v>
      </c>
      <c r="P174" s="147">
        <v>2.6899575719999999E-2</v>
      </c>
      <c r="Q174" s="147">
        <v>3.3036297580000002E-3</v>
      </c>
      <c r="R174" s="197"/>
    </row>
    <row r="175" spans="1:18" ht="13.5" thickBot="1" x14ac:dyDescent="0.25">
      <c r="A175" s="149">
        <v>8694</v>
      </c>
      <c r="B175" s="149">
        <v>12533</v>
      </c>
      <c r="C175" s="150" t="s">
        <v>1204</v>
      </c>
      <c r="D175" s="150">
        <v>12</v>
      </c>
      <c r="E175" s="150" t="s">
        <v>792</v>
      </c>
      <c r="F175" s="150" t="s">
        <v>218</v>
      </c>
      <c r="G175" s="150" t="s">
        <v>53</v>
      </c>
      <c r="H175" s="150" t="s">
        <v>62</v>
      </c>
      <c r="I175" s="150" t="s">
        <v>1205</v>
      </c>
      <c r="J175" s="150" t="s">
        <v>65</v>
      </c>
      <c r="K175" s="150" t="s">
        <v>1215</v>
      </c>
      <c r="L175" s="153">
        <v>4445.1536299999998</v>
      </c>
      <c r="M175" s="153">
        <v>2.7122000000000002</v>
      </c>
      <c r="N175" s="147"/>
      <c r="O175" s="153">
        <v>12056.14568</v>
      </c>
      <c r="P175" s="147">
        <v>7.6633325239999998E-3</v>
      </c>
      <c r="Q175" s="147">
        <v>9.4116032300000003E-4</v>
      </c>
      <c r="R175" s="197"/>
    </row>
    <row r="176" spans="1:18" ht="13.5" thickBot="1" x14ac:dyDescent="0.25">
      <c r="A176" s="149">
        <v>8694</v>
      </c>
      <c r="B176" s="149">
        <v>12533</v>
      </c>
      <c r="C176" s="150" t="s">
        <v>1204</v>
      </c>
      <c r="D176" s="150">
        <v>12</v>
      </c>
      <c r="E176" s="150" t="s">
        <v>792</v>
      </c>
      <c r="F176" s="150" t="s">
        <v>218</v>
      </c>
      <c r="G176" s="150" t="s">
        <v>53</v>
      </c>
      <c r="H176" s="150" t="s">
        <v>62</v>
      </c>
      <c r="I176" s="150" t="s">
        <v>1205</v>
      </c>
      <c r="J176" s="150" t="s">
        <v>65</v>
      </c>
      <c r="K176" s="150" t="s">
        <v>1216</v>
      </c>
      <c r="L176" s="153">
        <v>24613.80947</v>
      </c>
      <c r="M176" s="153">
        <v>3.9790999999999999</v>
      </c>
      <c r="N176" s="147"/>
      <c r="O176" s="153">
        <v>97940.809259999995</v>
      </c>
      <c r="P176" s="147">
        <v>6.2254804226E-2</v>
      </c>
      <c r="Q176" s="147">
        <v>7.6457274259999998E-3</v>
      </c>
      <c r="R176" s="197"/>
    </row>
    <row r="177" spans="1:18" ht="13.5" thickBot="1" x14ac:dyDescent="0.25">
      <c r="A177" s="149">
        <v>8694</v>
      </c>
      <c r="B177" s="149">
        <v>12533</v>
      </c>
      <c r="C177" s="150" t="s">
        <v>1204</v>
      </c>
      <c r="D177" s="150">
        <v>12</v>
      </c>
      <c r="E177" s="150" t="s">
        <v>792</v>
      </c>
      <c r="F177" s="150" t="s">
        <v>218</v>
      </c>
      <c r="G177" s="150" t="s">
        <v>53</v>
      </c>
      <c r="H177" s="150" t="s">
        <v>62</v>
      </c>
      <c r="I177" s="150" t="s">
        <v>1205</v>
      </c>
      <c r="J177" s="150" t="s">
        <v>65</v>
      </c>
      <c r="K177" s="150" t="s">
        <v>1207</v>
      </c>
      <c r="L177" s="153">
        <v>-24.90099</v>
      </c>
      <c r="M177" s="153">
        <v>3.681</v>
      </c>
      <c r="N177" s="147"/>
      <c r="O177" s="153">
        <v>-91.660539999999997</v>
      </c>
      <c r="P177" s="147">
        <v>-5.8262832583727899E-5</v>
      </c>
      <c r="Q177" s="147">
        <v>-7.1554596075037898E-6</v>
      </c>
      <c r="R177" s="197"/>
    </row>
    <row r="178" spans="1:18" ht="13.5" thickBot="1" x14ac:dyDescent="0.25">
      <c r="A178" s="149">
        <v>8694</v>
      </c>
      <c r="B178" s="149">
        <v>12533</v>
      </c>
      <c r="C178" s="150" t="s">
        <v>1204</v>
      </c>
      <c r="D178" s="150">
        <v>12</v>
      </c>
      <c r="E178" s="150" t="s">
        <v>792</v>
      </c>
      <c r="F178" s="150" t="s">
        <v>218</v>
      </c>
      <c r="G178" s="150" t="s">
        <v>53</v>
      </c>
      <c r="H178" s="150" t="s">
        <v>62</v>
      </c>
      <c r="I178" s="150" t="s">
        <v>1205</v>
      </c>
      <c r="J178" s="150" t="s">
        <v>65</v>
      </c>
      <c r="K178" s="150" t="s">
        <v>1217</v>
      </c>
      <c r="L178" s="153">
        <v>1103.0834500000001</v>
      </c>
      <c r="M178" s="153">
        <v>0.53349999999999997</v>
      </c>
      <c r="N178" s="147"/>
      <c r="O178" s="153">
        <v>588.49501999999995</v>
      </c>
      <c r="P178" s="147">
        <v>3.7406922100000002E-4</v>
      </c>
      <c r="Q178" s="147">
        <v>4.5940732455068803E-5</v>
      </c>
      <c r="R178" s="197"/>
    </row>
    <row r="179" spans="1:18" ht="13.5" thickBot="1" x14ac:dyDescent="0.25">
      <c r="A179" s="149">
        <v>8694</v>
      </c>
      <c r="B179" s="149">
        <v>12533</v>
      </c>
      <c r="C179" s="150" t="s">
        <v>1204</v>
      </c>
      <c r="D179" s="150">
        <v>12</v>
      </c>
      <c r="E179" s="150" t="s">
        <v>792</v>
      </c>
      <c r="F179" s="150" t="s">
        <v>218</v>
      </c>
      <c r="G179" s="150" t="s">
        <v>53</v>
      </c>
      <c r="H179" s="150" t="s">
        <v>62</v>
      </c>
      <c r="I179" s="150" t="s">
        <v>1205</v>
      </c>
      <c r="J179" s="150" t="s">
        <v>65</v>
      </c>
      <c r="K179" s="150" t="s">
        <v>1218</v>
      </c>
      <c r="L179" s="153">
        <v>1071.3656000000001</v>
      </c>
      <c r="M179" s="153">
        <v>2.3961999999999999</v>
      </c>
      <c r="N179" s="147"/>
      <c r="O179" s="153">
        <v>2567.2062500000002</v>
      </c>
      <c r="P179" s="147">
        <v>1.6318113319999999E-3</v>
      </c>
      <c r="Q179" s="147">
        <v>2.00408383E-4</v>
      </c>
      <c r="R179" s="197"/>
    </row>
    <row r="180" spans="1:18" ht="13.5" thickBot="1" x14ac:dyDescent="0.25">
      <c r="A180" s="149">
        <v>8694</v>
      </c>
      <c r="B180" s="149">
        <v>12533</v>
      </c>
      <c r="C180" s="150" t="s">
        <v>1204</v>
      </c>
      <c r="D180" s="150">
        <v>12</v>
      </c>
      <c r="E180" s="150" t="s">
        <v>792</v>
      </c>
      <c r="F180" s="150" t="s">
        <v>218</v>
      </c>
      <c r="G180" s="150" t="s">
        <v>53</v>
      </c>
      <c r="H180" s="150" t="s">
        <v>62</v>
      </c>
      <c r="I180" s="150" t="s">
        <v>1205</v>
      </c>
      <c r="J180" s="150" t="s">
        <v>65</v>
      </c>
      <c r="K180" s="150" t="s">
        <v>1219</v>
      </c>
      <c r="L180" s="153">
        <v>1762.6934000000001</v>
      </c>
      <c r="M180" s="153">
        <v>2.7311000000000001</v>
      </c>
      <c r="N180" s="147"/>
      <c r="O180" s="153">
        <v>4814.0919400000002</v>
      </c>
      <c r="P180" s="147">
        <v>3.0600150589999999E-3</v>
      </c>
      <c r="Q180" s="147">
        <v>3.7581101299999999E-4</v>
      </c>
      <c r="R180" s="197"/>
    </row>
    <row r="181" spans="1:18" ht="13.5" thickBot="1" x14ac:dyDescent="0.25">
      <c r="A181" s="149">
        <v>8694</v>
      </c>
      <c r="B181" s="149">
        <v>12533</v>
      </c>
      <c r="C181" s="150" t="s">
        <v>1204</v>
      </c>
      <c r="D181" s="150">
        <v>12</v>
      </c>
      <c r="E181" s="150" t="s">
        <v>792</v>
      </c>
      <c r="F181" s="150" t="s">
        <v>218</v>
      </c>
      <c r="G181" s="150" t="s">
        <v>53</v>
      </c>
      <c r="H181" s="150" t="s">
        <v>62</v>
      </c>
      <c r="I181" s="150" t="s">
        <v>1205</v>
      </c>
      <c r="J181" s="150" t="s">
        <v>65</v>
      </c>
      <c r="K181" s="150" t="s">
        <v>1221</v>
      </c>
      <c r="L181" s="153">
        <v>7.3999999999999999E-4</v>
      </c>
      <c r="M181" s="153">
        <v>0.92479999999999996</v>
      </c>
      <c r="N181" s="147"/>
      <c r="O181" s="153">
        <v>6.8000000000000005E-4</v>
      </c>
      <c r="P181" s="147">
        <v>4.3223317424199102E-10</v>
      </c>
      <c r="Q181" s="147">
        <v>5.3084048305874902E-11</v>
      </c>
      <c r="R181" s="197"/>
    </row>
    <row r="182" spans="1:18" ht="13.5" thickBot="1" x14ac:dyDescent="0.25">
      <c r="A182" s="149">
        <v>8694</v>
      </c>
      <c r="B182" s="149">
        <v>12533</v>
      </c>
      <c r="C182" s="150" t="s">
        <v>1204</v>
      </c>
      <c r="D182" s="150">
        <v>12</v>
      </c>
      <c r="E182" s="150" t="s">
        <v>792</v>
      </c>
      <c r="F182" s="150" t="s">
        <v>218</v>
      </c>
      <c r="G182" s="150" t="s">
        <v>53</v>
      </c>
      <c r="H182" s="150" t="s">
        <v>62</v>
      </c>
      <c r="I182" s="150" t="s">
        <v>1205</v>
      </c>
      <c r="J182" s="150" t="s">
        <v>65</v>
      </c>
      <c r="K182" s="150" t="s">
        <v>1220</v>
      </c>
      <c r="L182" s="153">
        <v>28.332840000000001</v>
      </c>
      <c r="M182" s="153">
        <v>0.47039999999999998</v>
      </c>
      <c r="N182" s="147"/>
      <c r="O182" s="153">
        <v>13.327769999999999</v>
      </c>
      <c r="P182" s="147">
        <v>8.4716240186282105E-6</v>
      </c>
      <c r="Q182" s="147">
        <v>1.0404293918964601E-6</v>
      </c>
      <c r="R182" s="197"/>
    </row>
    <row r="183" spans="1:18" ht="13.5" thickBot="1" x14ac:dyDescent="0.25">
      <c r="A183" s="149">
        <v>8694</v>
      </c>
      <c r="B183" s="149">
        <v>12533</v>
      </c>
      <c r="C183" s="150" t="s">
        <v>1210</v>
      </c>
      <c r="D183" s="150" t="s">
        <v>1211</v>
      </c>
      <c r="E183" s="150" t="s">
        <v>792</v>
      </c>
      <c r="F183" s="150" t="s">
        <v>213</v>
      </c>
      <c r="G183" s="150" t="s">
        <v>53</v>
      </c>
      <c r="H183" s="150" t="s">
        <v>62</v>
      </c>
      <c r="I183" s="150" t="s">
        <v>1205</v>
      </c>
      <c r="J183" s="150" t="s">
        <v>65</v>
      </c>
      <c r="K183" s="150" t="s">
        <v>1206</v>
      </c>
      <c r="L183" s="153">
        <v>105975.8559</v>
      </c>
      <c r="M183" s="153">
        <v>1</v>
      </c>
      <c r="N183" s="147"/>
      <c r="O183" s="153">
        <v>105975.8559</v>
      </c>
      <c r="P183" s="147">
        <v>6.7362177336000001E-2</v>
      </c>
      <c r="Q183" s="147">
        <v>8.2729815490000004E-3</v>
      </c>
      <c r="R183" s="197"/>
    </row>
    <row r="184" spans="1:18" ht="13.5" thickBot="1" x14ac:dyDescent="0.25">
      <c r="A184" s="149">
        <v>8694</v>
      </c>
      <c r="B184" s="149">
        <v>12533</v>
      </c>
      <c r="C184" s="150" t="s">
        <v>1208</v>
      </c>
      <c r="D184" s="150" t="s">
        <v>1209</v>
      </c>
      <c r="E184" s="150" t="s">
        <v>792</v>
      </c>
      <c r="F184" s="150" t="s">
        <v>213</v>
      </c>
      <c r="G184" s="150" t="s">
        <v>53</v>
      </c>
      <c r="H184" s="150" t="s">
        <v>62</v>
      </c>
      <c r="I184" s="150" t="s">
        <v>1205</v>
      </c>
      <c r="J184" s="150" t="s">
        <v>65</v>
      </c>
      <c r="K184" s="150" t="s">
        <v>1206</v>
      </c>
      <c r="L184" s="153">
        <v>226634.42378000001</v>
      </c>
      <c r="M184" s="153">
        <v>1</v>
      </c>
      <c r="N184" s="147"/>
      <c r="O184" s="153">
        <v>226634.42378000001</v>
      </c>
      <c r="P184" s="147">
        <v>0.144057229974</v>
      </c>
      <c r="Q184" s="147">
        <v>1.7692165733999999E-2</v>
      </c>
      <c r="R184" s="197"/>
    </row>
    <row r="185" spans="1:18" ht="13.5" thickBot="1" x14ac:dyDescent="0.25">
      <c r="A185" s="149">
        <v>8694</v>
      </c>
      <c r="B185" s="149">
        <v>12533</v>
      </c>
      <c r="C185" s="150" t="s">
        <v>1210</v>
      </c>
      <c r="D185" s="150" t="s">
        <v>1211</v>
      </c>
      <c r="E185" s="150" t="s">
        <v>792</v>
      </c>
      <c r="F185" s="150" t="s">
        <v>219</v>
      </c>
      <c r="G185" s="150" t="s">
        <v>53</v>
      </c>
      <c r="H185" s="150" t="s">
        <v>62</v>
      </c>
      <c r="I185" s="150" t="s">
        <v>1205</v>
      </c>
      <c r="J185" s="150" t="s">
        <v>65</v>
      </c>
      <c r="K185" s="150" t="s">
        <v>1206</v>
      </c>
      <c r="L185" s="153">
        <v>156511.11051999999</v>
      </c>
      <c r="M185" s="153">
        <v>1</v>
      </c>
      <c r="N185" s="147"/>
      <c r="O185" s="153">
        <v>156511.11051999999</v>
      </c>
      <c r="P185" s="147">
        <v>9.9484256034999996E-2</v>
      </c>
      <c r="Q185" s="147">
        <v>1.2218004928000001E-2</v>
      </c>
      <c r="R185" s="197"/>
    </row>
    <row r="186" spans="1:18" ht="13.5" thickBot="1" x14ac:dyDescent="0.25">
      <c r="A186" s="149">
        <v>8694</v>
      </c>
      <c r="B186" s="149">
        <v>12534</v>
      </c>
      <c r="C186" s="150" t="s">
        <v>1204</v>
      </c>
      <c r="D186" s="150">
        <v>12</v>
      </c>
      <c r="E186" s="150" t="s">
        <v>792</v>
      </c>
      <c r="F186" s="150" t="s">
        <v>213</v>
      </c>
      <c r="G186" s="150" t="s">
        <v>53</v>
      </c>
      <c r="H186" s="150" t="s">
        <v>62</v>
      </c>
      <c r="I186" s="150" t="s">
        <v>1205</v>
      </c>
      <c r="J186" s="150" t="s">
        <v>65</v>
      </c>
      <c r="K186" s="150" t="s">
        <v>1206</v>
      </c>
      <c r="L186" s="153">
        <v>712578.67050999997</v>
      </c>
      <c r="M186" s="153">
        <v>1</v>
      </c>
      <c r="N186" s="147"/>
      <c r="O186" s="153">
        <v>712578.67050999997</v>
      </c>
      <c r="P186" s="147">
        <v>0.504730757498</v>
      </c>
      <c r="Q186" s="147">
        <v>9.2397226669999999E-2</v>
      </c>
      <c r="R186" s="197"/>
    </row>
    <row r="187" spans="1:18" ht="13.5" thickBot="1" x14ac:dyDescent="0.25">
      <c r="A187" s="149">
        <v>8694</v>
      </c>
      <c r="B187" s="149">
        <v>12534</v>
      </c>
      <c r="C187" s="150" t="s">
        <v>1204</v>
      </c>
      <c r="D187" s="150">
        <v>12</v>
      </c>
      <c r="E187" s="150" t="s">
        <v>792</v>
      </c>
      <c r="F187" s="150" t="s">
        <v>218</v>
      </c>
      <c r="G187" s="150" t="s">
        <v>53</v>
      </c>
      <c r="H187" s="150" t="s">
        <v>62</v>
      </c>
      <c r="I187" s="150" t="s">
        <v>1205</v>
      </c>
      <c r="J187" s="150" t="s">
        <v>65</v>
      </c>
      <c r="K187" s="150" t="s">
        <v>1207</v>
      </c>
      <c r="L187" s="153">
        <v>74106.129589999997</v>
      </c>
      <c r="M187" s="153">
        <v>3.681</v>
      </c>
      <c r="N187" s="147"/>
      <c r="O187" s="153">
        <v>272784.66301999998</v>
      </c>
      <c r="P187" s="147">
        <v>0.193217696933</v>
      </c>
      <c r="Q187" s="147">
        <v>3.5370896413000001E-2</v>
      </c>
      <c r="R187" s="197"/>
    </row>
    <row r="188" spans="1:18" ht="13.5" thickBot="1" x14ac:dyDescent="0.25">
      <c r="A188" s="149">
        <v>8694</v>
      </c>
      <c r="B188" s="149">
        <v>12534</v>
      </c>
      <c r="C188" s="150" t="s">
        <v>1204</v>
      </c>
      <c r="D188" s="150">
        <v>12</v>
      </c>
      <c r="E188" s="150" t="s">
        <v>792</v>
      </c>
      <c r="F188" s="150" t="s">
        <v>218</v>
      </c>
      <c r="G188" s="150" t="s">
        <v>53</v>
      </c>
      <c r="H188" s="150" t="s">
        <v>62</v>
      </c>
      <c r="I188" s="150" t="s">
        <v>1205</v>
      </c>
      <c r="J188" s="150" t="s">
        <v>65</v>
      </c>
      <c r="K188" s="150" t="s">
        <v>1212</v>
      </c>
      <c r="L188" s="153">
        <v>2.93818</v>
      </c>
      <c r="M188" s="153">
        <v>4.0739999999999998</v>
      </c>
      <c r="N188" s="147"/>
      <c r="O188" s="153">
        <v>11.97015</v>
      </c>
      <c r="P188" s="147">
        <v>8.4786468173976103E-6</v>
      </c>
      <c r="Q188" s="147">
        <v>1.5521214830125601E-6</v>
      </c>
      <c r="R188" s="197"/>
    </row>
    <row r="189" spans="1:18" ht="13.5" thickBot="1" x14ac:dyDescent="0.25">
      <c r="A189" s="149">
        <v>8694</v>
      </c>
      <c r="B189" s="149">
        <v>12534</v>
      </c>
      <c r="C189" s="150" t="s">
        <v>1204</v>
      </c>
      <c r="D189" s="150">
        <v>12</v>
      </c>
      <c r="E189" s="150" t="s">
        <v>792</v>
      </c>
      <c r="F189" s="150" t="s">
        <v>218</v>
      </c>
      <c r="G189" s="150" t="s">
        <v>53</v>
      </c>
      <c r="H189" s="150" t="s">
        <v>62</v>
      </c>
      <c r="I189" s="150" t="s">
        <v>1205</v>
      </c>
      <c r="J189" s="150" t="s">
        <v>65</v>
      </c>
      <c r="K189" s="150" t="s">
        <v>1213</v>
      </c>
      <c r="L189" s="153">
        <v>65.673680000000004</v>
      </c>
      <c r="M189" s="153">
        <v>4.6535000000000002</v>
      </c>
      <c r="N189" s="147"/>
      <c r="O189" s="153">
        <v>305.61246999999997</v>
      </c>
      <c r="P189" s="147">
        <v>2.1647015200000001E-4</v>
      </c>
      <c r="Q189" s="147">
        <v>3.9627546869799701E-5</v>
      </c>
      <c r="R189" s="197"/>
    </row>
    <row r="190" spans="1:18" ht="13.5" thickBot="1" x14ac:dyDescent="0.25">
      <c r="A190" s="149">
        <v>8694</v>
      </c>
      <c r="B190" s="149">
        <v>12534</v>
      </c>
      <c r="C190" s="150" t="s">
        <v>1204</v>
      </c>
      <c r="D190" s="150">
        <v>12</v>
      </c>
      <c r="E190" s="150" t="s">
        <v>792</v>
      </c>
      <c r="F190" s="150" t="s">
        <v>218</v>
      </c>
      <c r="G190" s="150" t="s">
        <v>53</v>
      </c>
      <c r="H190" s="150" t="s">
        <v>62</v>
      </c>
      <c r="I190" s="150" t="s">
        <v>1205</v>
      </c>
      <c r="J190" s="150" t="s">
        <v>65</v>
      </c>
      <c r="K190" s="150" t="s">
        <v>1213</v>
      </c>
      <c r="L190" s="153">
        <v>-157.50453999999999</v>
      </c>
      <c r="M190" s="153">
        <v>4.6535000000000002</v>
      </c>
      <c r="N190" s="147"/>
      <c r="O190" s="153">
        <v>-732.94737999999995</v>
      </c>
      <c r="P190" s="147">
        <v>-5.1915823699999995E-4</v>
      </c>
      <c r="Q190" s="147">
        <v>-9.5038355777978794E-5</v>
      </c>
      <c r="R190" s="197"/>
    </row>
    <row r="191" spans="1:18" ht="13.5" thickBot="1" x14ac:dyDescent="0.25">
      <c r="A191" s="149">
        <v>8694</v>
      </c>
      <c r="B191" s="149">
        <v>12534</v>
      </c>
      <c r="C191" s="150" t="s">
        <v>1204</v>
      </c>
      <c r="D191" s="150">
        <v>12</v>
      </c>
      <c r="E191" s="150" t="s">
        <v>792</v>
      </c>
      <c r="F191" s="150" t="s">
        <v>218</v>
      </c>
      <c r="G191" s="150" t="s">
        <v>53</v>
      </c>
      <c r="H191" s="150" t="s">
        <v>62</v>
      </c>
      <c r="I191" s="150" t="s">
        <v>1205</v>
      </c>
      <c r="J191" s="150" t="s">
        <v>65</v>
      </c>
      <c r="K191" s="150" t="s">
        <v>1214</v>
      </c>
      <c r="L191" s="153">
        <v>458179.64317</v>
      </c>
      <c r="M191" s="153">
        <v>2.4334000000000001E-2</v>
      </c>
      <c r="N191" s="147"/>
      <c r="O191" s="153">
        <v>11149.343440000001</v>
      </c>
      <c r="P191" s="147">
        <v>7.8972565309999992E-3</v>
      </c>
      <c r="Q191" s="147">
        <v>1.4456907780000001E-3</v>
      </c>
      <c r="R191" s="197"/>
    </row>
    <row r="192" spans="1:18" ht="13.5" thickBot="1" x14ac:dyDescent="0.25">
      <c r="A192" s="149">
        <v>8694</v>
      </c>
      <c r="B192" s="149">
        <v>12534</v>
      </c>
      <c r="C192" s="150" t="s">
        <v>1204</v>
      </c>
      <c r="D192" s="150">
        <v>12</v>
      </c>
      <c r="E192" s="150" t="s">
        <v>792</v>
      </c>
      <c r="F192" s="150" t="s">
        <v>218</v>
      </c>
      <c r="G192" s="150" t="s">
        <v>53</v>
      </c>
      <c r="H192" s="150" t="s">
        <v>62</v>
      </c>
      <c r="I192" s="150" t="s">
        <v>1205</v>
      </c>
      <c r="J192" s="150" t="s">
        <v>65</v>
      </c>
      <c r="K192" s="150" t="s">
        <v>1215</v>
      </c>
      <c r="L192" s="153">
        <v>1261.9726700000001</v>
      </c>
      <c r="M192" s="153">
        <v>2.7122000000000002</v>
      </c>
      <c r="N192" s="147"/>
      <c r="O192" s="153">
        <v>3422.72228</v>
      </c>
      <c r="P192" s="147">
        <v>2.4243683959999998E-3</v>
      </c>
      <c r="Q192" s="147">
        <v>4.4381070999999998E-4</v>
      </c>
      <c r="R192" s="197"/>
    </row>
    <row r="193" spans="1:18" ht="13.5" thickBot="1" x14ac:dyDescent="0.25">
      <c r="A193" s="149">
        <v>8694</v>
      </c>
      <c r="B193" s="149">
        <v>12534</v>
      </c>
      <c r="C193" s="150" t="s">
        <v>1204</v>
      </c>
      <c r="D193" s="150">
        <v>12</v>
      </c>
      <c r="E193" s="150" t="s">
        <v>792</v>
      </c>
      <c r="F193" s="150" t="s">
        <v>218</v>
      </c>
      <c r="G193" s="150" t="s">
        <v>53</v>
      </c>
      <c r="H193" s="150" t="s">
        <v>62</v>
      </c>
      <c r="I193" s="150" t="s">
        <v>1205</v>
      </c>
      <c r="J193" s="150" t="s">
        <v>65</v>
      </c>
      <c r="K193" s="150" t="s">
        <v>1216</v>
      </c>
      <c r="L193" s="153">
        <v>9126.6615600000005</v>
      </c>
      <c r="M193" s="153">
        <v>3.9790999999999999</v>
      </c>
      <c r="N193" s="147"/>
      <c r="O193" s="153">
        <v>36315.899010000001</v>
      </c>
      <c r="P193" s="147">
        <v>2.5723126406999999E-2</v>
      </c>
      <c r="Q193" s="147">
        <v>4.7089374E-3</v>
      </c>
      <c r="R193" s="197"/>
    </row>
    <row r="194" spans="1:18" ht="13.5" thickBot="1" x14ac:dyDescent="0.25">
      <c r="A194" s="149">
        <v>8694</v>
      </c>
      <c r="B194" s="149">
        <v>12534</v>
      </c>
      <c r="C194" s="150" t="s">
        <v>1204</v>
      </c>
      <c r="D194" s="150">
        <v>12</v>
      </c>
      <c r="E194" s="150" t="s">
        <v>792</v>
      </c>
      <c r="F194" s="150" t="s">
        <v>218</v>
      </c>
      <c r="G194" s="150" t="s">
        <v>53</v>
      </c>
      <c r="H194" s="150" t="s">
        <v>62</v>
      </c>
      <c r="I194" s="150" t="s">
        <v>1205</v>
      </c>
      <c r="J194" s="150" t="s">
        <v>65</v>
      </c>
      <c r="K194" s="150" t="s">
        <v>1207</v>
      </c>
      <c r="L194" s="153">
        <v>-29.22897</v>
      </c>
      <c r="M194" s="153">
        <v>3.681</v>
      </c>
      <c r="N194" s="147"/>
      <c r="O194" s="153">
        <v>-107.59184</v>
      </c>
      <c r="P194" s="147">
        <v>-7.6209004214145405E-5</v>
      </c>
      <c r="Q194" s="147">
        <v>-1.3951003643300199E-5</v>
      </c>
      <c r="R194" s="197"/>
    </row>
    <row r="195" spans="1:18" ht="13.5" thickBot="1" x14ac:dyDescent="0.25">
      <c r="A195" s="149">
        <v>8694</v>
      </c>
      <c r="B195" s="149">
        <v>12534</v>
      </c>
      <c r="C195" s="150" t="s">
        <v>1204</v>
      </c>
      <c r="D195" s="150">
        <v>12</v>
      </c>
      <c r="E195" s="150" t="s">
        <v>792</v>
      </c>
      <c r="F195" s="150" t="s">
        <v>218</v>
      </c>
      <c r="G195" s="150" t="s">
        <v>53</v>
      </c>
      <c r="H195" s="150" t="s">
        <v>62</v>
      </c>
      <c r="I195" s="150" t="s">
        <v>1205</v>
      </c>
      <c r="J195" s="150" t="s">
        <v>65</v>
      </c>
      <c r="K195" s="150" t="s">
        <v>1218</v>
      </c>
      <c r="L195" s="153">
        <v>294.29655000000002</v>
      </c>
      <c r="M195" s="153">
        <v>2.3961999999999999</v>
      </c>
      <c r="N195" s="147"/>
      <c r="O195" s="153">
        <v>705.19339000000002</v>
      </c>
      <c r="P195" s="147">
        <v>4.9949964599999995E-4</v>
      </c>
      <c r="Q195" s="147">
        <v>9.1439606880235996E-5</v>
      </c>
      <c r="R195" s="197"/>
    </row>
    <row r="196" spans="1:18" ht="13.5" thickBot="1" x14ac:dyDescent="0.25">
      <c r="A196" s="149">
        <v>8694</v>
      </c>
      <c r="B196" s="149">
        <v>12534</v>
      </c>
      <c r="C196" s="150" t="s">
        <v>1204</v>
      </c>
      <c r="D196" s="150">
        <v>12</v>
      </c>
      <c r="E196" s="150" t="s">
        <v>792</v>
      </c>
      <c r="F196" s="150" t="s">
        <v>218</v>
      </c>
      <c r="G196" s="150" t="s">
        <v>53</v>
      </c>
      <c r="H196" s="150" t="s">
        <v>62</v>
      </c>
      <c r="I196" s="150" t="s">
        <v>1205</v>
      </c>
      <c r="J196" s="150" t="s">
        <v>65</v>
      </c>
      <c r="K196" s="150" t="s">
        <v>1219</v>
      </c>
      <c r="L196" s="153">
        <v>306.13031999999998</v>
      </c>
      <c r="M196" s="153">
        <v>2.7311000000000001</v>
      </c>
      <c r="N196" s="147"/>
      <c r="O196" s="153">
        <v>836.07252000000005</v>
      </c>
      <c r="P196" s="147">
        <v>5.9220340600000003E-4</v>
      </c>
      <c r="Q196" s="147">
        <v>1.0841018E-4</v>
      </c>
      <c r="R196" s="197"/>
    </row>
    <row r="197" spans="1:18" ht="13.5" thickBot="1" x14ac:dyDescent="0.25">
      <c r="A197" s="149">
        <v>8694</v>
      </c>
      <c r="B197" s="149">
        <v>12534</v>
      </c>
      <c r="C197" s="150" t="s">
        <v>1204</v>
      </c>
      <c r="D197" s="150">
        <v>12</v>
      </c>
      <c r="E197" s="150" t="s">
        <v>792</v>
      </c>
      <c r="F197" s="150" t="s">
        <v>218</v>
      </c>
      <c r="G197" s="150" t="s">
        <v>53</v>
      </c>
      <c r="H197" s="150" t="s">
        <v>62</v>
      </c>
      <c r="I197" s="150" t="s">
        <v>1205</v>
      </c>
      <c r="J197" s="150" t="s">
        <v>65</v>
      </c>
      <c r="K197" s="150" t="s">
        <v>1221</v>
      </c>
      <c r="L197" s="153">
        <v>5.0000000000000001E-4</v>
      </c>
      <c r="M197" s="153">
        <v>0.92479999999999996</v>
      </c>
      <c r="N197" s="147"/>
      <c r="O197" s="153">
        <v>4.6000000000000001E-4</v>
      </c>
      <c r="P197" s="147">
        <v>3.2582528506350399E-10</v>
      </c>
      <c r="Q197" s="147">
        <v>5.9646360503901706E-11</v>
      </c>
      <c r="R197" s="197"/>
    </row>
    <row r="198" spans="1:18" ht="13.5" thickBot="1" x14ac:dyDescent="0.25">
      <c r="A198" s="149">
        <v>8694</v>
      </c>
      <c r="B198" s="149">
        <v>12534</v>
      </c>
      <c r="C198" s="150" t="s">
        <v>1204</v>
      </c>
      <c r="D198" s="150">
        <v>12</v>
      </c>
      <c r="E198" s="150" t="s">
        <v>792</v>
      </c>
      <c r="F198" s="150" t="s">
        <v>218</v>
      </c>
      <c r="G198" s="150" t="s">
        <v>53</v>
      </c>
      <c r="H198" s="150" t="s">
        <v>62</v>
      </c>
      <c r="I198" s="150" t="s">
        <v>1205</v>
      </c>
      <c r="J198" s="150" t="s">
        <v>65</v>
      </c>
      <c r="K198" s="150" t="s">
        <v>1220</v>
      </c>
      <c r="L198" s="153">
        <v>5.2770799999999998</v>
      </c>
      <c r="M198" s="153">
        <v>0.47039999999999998</v>
      </c>
      <c r="N198" s="147"/>
      <c r="O198" s="153">
        <v>2.4823400000000002</v>
      </c>
      <c r="P198" s="147">
        <v>1.7582807350533401E-6</v>
      </c>
      <c r="Q198" s="147">
        <v>3.2187510115925102E-7</v>
      </c>
      <c r="R198" s="197"/>
    </row>
    <row r="199" spans="1:18" ht="13.5" thickBot="1" x14ac:dyDescent="0.25">
      <c r="A199" s="149">
        <v>8694</v>
      </c>
      <c r="B199" s="149">
        <v>12534</v>
      </c>
      <c r="C199" s="150" t="s">
        <v>1210</v>
      </c>
      <c r="D199" s="150" t="s">
        <v>1211</v>
      </c>
      <c r="E199" s="150" t="s">
        <v>792</v>
      </c>
      <c r="F199" s="150" t="s">
        <v>213</v>
      </c>
      <c r="G199" s="150" t="s">
        <v>53</v>
      </c>
      <c r="H199" s="150" t="s">
        <v>62</v>
      </c>
      <c r="I199" s="150" t="s">
        <v>1205</v>
      </c>
      <c r="J199" s="150" t="s">
        <v>65</v>
      </c>
      <c r="K199" s="150" t="s">
        <v>1206</v>
      </c>
      <c r="L199" s="153">
        <v>168486.24325999999</v>
      </c>
      <c r="M199" s="153">
        <v>1</v>
      </c>
      <c r="N199" s="147"/>
      <c r="O199" s="153">
        <v>168486.24325999999</v>
      </c>
      <c r="P199" s="147">
        <v>0.119341474433</v>
      </c>
      <c r="Q199" s="147">
        <v>2.1846937403000002E-2</v>
      </c>
      <c r="R199" s="197"/>
    </row>
    <row r="200" spans="1:18" ht="13.5" thickBot="1" x14ac:dyDescent="0.25">
      <c r="A200" s="149">
        <v>8694</v>
      </c>
      <c r="B200" s="149">
        <v>12534</v>
      </c>
      <c r="C200" s="150" t="s">
        <v>1208</v>
      </c>
      <c r="D200" s="150" t="s">
        <v>1209</v>
      </c>
      <c r="E200" s="150" t="s">
        <v>792</v>
      </c>
      <c r="F200" s="150" t="s">
        <v>213</v>
      </c>
      <c r="G200" s="150" t="s">
        <v>53</v>
      </c>
      <c r="H200" s="150" t="s">
        <v>62</v>
      </c>
      <c r="I200" s="150" t="s">
        <v>1205</v>
      </c>
      <c r="J200" s="150" t="s">
        <v>65</v>
      </c>
      <c r="K200" s="150" t="s">
        <v>1206</v>
      </c>
      <c r="L200" s="153">
        <v>94468.003779999999</v>
      </c>
      <c r="M200" s="153">
        <v>1</v>
      </c>
      <c r="N200" s="147"/>
      <c r="O200" s="153">
        <v>94468.003779999999</v>
      </c>
      <c r="P200" s="147">
        <v>6.6913183175999993E-2</v>
      </c>
      <c r="Q200" s="147">
        <v>1.2249288281E-2</v>
      </c>
      <c r="R200" s="197"/>
    </row>
    <row r="201" spans="1:18" ht="13.5" thickBot="1" x14ac:dyDescent="0.25">
      <c r="A201" s="149">
        <v>8694</v>
      </c>
      <c r="B201" s="149">
        <v>12534</v>
      </c>
      <c r="C201" s="150" t="s">
        <v>1210</v>
      </c>
      <c r="D201" s="150" t="s">
        <v>1211</v>
      </c>
      <c r="E201" s="150" t="s">
        <v>792</v>
      </c>
      <c r="F201" s="150" t="s">
        <v>219</v>
      </c>
      <c r="G201" s="150" t="s">
        <v>53</v>
      </c>
      <c r="H201" s="150" t="s">
        <v>62</v>
      </c>
      <c r="I201" s="150" t="s">
        <v>1205</v>
      </c>
      <c r="J201" s="150" t="s">
        <v>65</v>
      </c>
      <c r="K201" s="150" t="s">
        <v>1206</v>
      </c>
      <c r="L201" s="153">
        <v>111573.24073</v>
      </c>
      <c r="M201" s="153">
        <v>1</v>
      </c>
      <c r="N201" s="147"/>
      <c r="O201" s="153">
        <v>111573.24073</v>
      </c>
      <c r="P201" s="147">
        <v>7.9029093405E-2</v>
      </c>
      <c r="Q201" s="147">
        <v>1.4467255954000001E-2</v>
      </c>
      <c r="R201" s="197"/>
    </row>
    <row r="202" spans="1:18" ht="13.5" thickBot="1" x14ac:dyDescent="0.25">
      <c r="A202" s="149">
        <v>8694</v>
      </c>
      <c r="B202" s="149">
        <v>12957</v>
      </c>
      <c r="C202" s="150" t="s">
        <v>1204</v>
      </c>
      <c r="D202" s="150">
        <v>12</v>
      </c>
      <c r="E202" s="150" t="s">
        <v>792</v>
      </c>
      <c r="F202" s="150" t="s">
        <v>213</v>
      </c>
      <c r="G202" s="150" t="s">
        <v>53</v>
      </c>
      <c r="H202" s="150" t="s">
        <v>62</v>
      </c>
      <c r="I202" s="150" t="s">
        <v>1205</v>
      </c>
      <c r="J202" s="150" t="s">
        <v>65</v>
      </c>
      <c r="K202" s="150" t="s">
        <v>1206</v>
      </c>
      <c r="L202" s="153">
        <v>34413.892780000002</v>
      </c>
      <c r="M202" s="153">
        <v>1</v>
      </c>
      <c r="N202" s="147"/>
      <c r="O202" s="153">
        <v>34413.892780000002</v>
      </c>
      <c r="P202" s="147">
        <v>0.51611051830700005</v>
      </c>
      <c r="Q202" s="147">
        <v>5.1885253717E-2</v>
      </c>
      <c r="R202" s="197"/>
    </row>
    <row r="203" spans="1:18" ht="13.5" thickBot="1" x14ac:dyDescent="0.25">
      <c r="A203" s="149">
        <v>8694</v>
      </c>
      <c r="B203" s="149">
        <v>12957</v>
      </c>
      <c r="C203" s="150" t="s">
        <v>1204</v>
      </c>
      <c r="D203" s="150">
        <v>12</v>
      </c>
      <c r="E203" s="150" t="s">
        <v>792</v>
      </c>
      <c r="F203" s="150" t="s">
        <v>218</v>
      </c>
      <c r="G203" s="150" t="s">
        <v>53</v>
      </c>
      <c r="H203" s="150" t="s">
        <v>62</v>
      </c>
      <c r="I203" s="150" t="s">
        <v>1205</v>
      </c>
      <c r="J203" s="150" t="s">
        <v>65</v>
      </c>
      <c r="K203" s="150" t="s">
        <v>1207</v>
      </c>
      <c r="L203" s="153">
        <v>788.15142000000003</v>
      </c>
      <c r="M203" s="153">
        <v>3.681</v>
      </c>
      <c r="N203" s="147"/>
      <c r="O203" s="153">
        <v>2901.1853799999999</v>
      </c>
      <c r="P203" s="147">
        <v>4.3509529705000001E-2</v>
      </c>
      <c r="Q203" s="147">
        <v>4.3740689399999998E-3</v>
      </c>
      <c r="R203" s="197"/>
    </row>
    <row r="204" spans="1:18" ht="13.5" thickBot="1" x14ac:dyDescent="0.25">
      <c r="A204" s="149">
        <v>8694</v>
      </c>
      <c r="B204" s="149">
        <v>12957</v>
      </c>
      <c r="C204" s="150" t="s">
        <v>1204</v>
      </c>
      <c r="D204" s="150">
        <v>12</v>
      </c>
      <c r="E204" s="150" t="s">
        <v>792</v>
      </c>
      <c r="F204" s="150" t="s">
        <v>218</v>
      </c>
      <c r="G204" s="150" t="s">
        <v>53</v>
      </c>
      <c r="H204" s="150" t="s">
        <v>62</v>
      </c>
      <c r="I204" s="150" t="s">
        <v>1205</v>
      </c>
      <c r="J204" s="150" t="s">
        <v>65</v>
      </c>
      <c r="K204" s="150" t="s">
        <v>1212</v>
      </c>
      <c r="L204" s="153">
        <v>4.7618400000000003</v>
      </c>
      <c r="M204" s="153">
        <v>4.0739999999999998</v>
      </c>
      <c r="N204" s="147"/>
      <c r="O204" s="153">
        <v>19.399740000000001</v>
      </c>
      <c r="P204" s="147">
        <v>2.9094092599999999E-4</v>
      </c>
      <c r="Q204" s="147">
        <v>2.92486653103451E-5</v>
      </c>
      <c r="R204" s="197"/>
    </row>
    <row r="205" spans="1:18" ht="13.5" thickBot="1" x14ac:dyDescent="0.25">
      <c r="A205" s="149">
        <v>8694</v>
      </c>
      <c r="B205" s="149">
        <v>12957</v>
      </c>
      <c r="C205" s="150" t="s">
        <v>1204</v>
      </c>
      <c r="D205" s="150">
        <v>12</v>
      </c>
      <c r="E205" s="150" t="s">
        <v>792</v>
      </c>
      <c r="F205" s="150" t="s">
        <v>218</v>
      </c>
      <c r="G205" s="150" t="s">
        <v>53</v>
      </c>
      <c r="H205" s="150" t="s">
        <v>62</v>
      </c>
      <c r="I205" s="150" t="s">
        <v>1205</v>
      </c>
      <c r="J205" s="150" t="s">
        <v>65</v>
      </c>
      <c r="K205" s="150" t="s">
        <v>1213</v>
      </c>
      <c r="L205" s="153">
        <v>-4.1387299999999998</v>
      </c>
      <c r="M205" s="153">
        <v>4.6535000000000002</v>
      </c>
      <c r="N205" s="147"/>
      <c r="O205" s="153">
        <v>-19.25958</v>
      </c>
      <c r="P205" s="147">
        <v>-2.8883892500000002E-4</v>
      </c>
      <c r="Q205" s="147">
        <v>-2.9037348409711499E-5</v>
      </c>
      <c r="R205" s="197"/>
    </row>
    <row r="206" spans="1:18" ht="13.5" thickBot="1" x14ac:dyDescent="0.25">
      <c r="A206" s="149">
        <v>8694</v>
      </c>
      <c r="B206" s="149">
        <v>12957</v>
      </c>
      <c r="C206" s="150" t="s">
        <v>1204</v>
      </c>
      <c r="D206" s="150">
        <v>12</v>
      </c>
      <c r="E206" s="150" t="s">
        <v>792</v>
      </c>
      <c r="F206" s="150" t="s">
        <v>218</v>
      </c>
      <c r="G206" s="150" t="s">
        <v>53</v>
      </c>
      <c r="H206" s="150" t="s">
        <v>62</v>
      </c>
      <c r="I206" s="150" t="s">
        <v>1205</v>
      </c>
      <c r="J206" s="150" t="s">
        <v>65</v>
      </c>
      <c r="K206" s="150" t="s">
        <v>1214</v>
      </c>
      <c r="L206" s="153">
        <v>33386.900029999997</v>
      </c>
      <c r="M206" s="153">
        <v>2.4334000000000001E-2</v>
      </c>
      <c r="N206" s="147"/>
      <c r="O206" s="153">
        <v>812.43682999999999</v>
      </c>
      <c r="P206" s="147">
        <v>1.2184241873000001E-2</v>
      </c>
      <c r="Q206" s="147">
        <v>1.2248974939999999E-3</v>
      </c>
      <c r="R206" s="197"/>
    </row>
    <row r="207" spans="1:18" ht="13.5" thickBot="1" x14ac:dyDescent="0.25">
      <c r="A207" s="149">
        <v>8694</v>
      </c>
      <c r="B207" s="149">
        <v>12957</v>
      </c>
      <c r="C207" s="150" t="s">
        <v>1204</v>
      </c>
      <c r="D207" s="150">
        <v>12</v>
      </c>
      <c r="E207" s="150" t="s">
        <v>792</v>
      </c>
      <c r="F207" s="150" t="s">
        <v>218</v>
      </c>
      <c r="G207" s="150" t="s">
        <v>53</v>
      </c>
      <c r="H207" s="150" t="s">
        <v>62</v>
      </c>
      <c r="I207" s="150" t="s">
        <v>1205</v>
      </c>
      <c r="J207" s="150" t="s">
        <v>65</v>
      </c>
      <c r="K207" s="150" t="s">
        <v>1215</v>
      </c>
      <c r="L207" s="153">
        <v>112.37595</v>
      </c>
      <c r="M207" s="153">
        <v>2.7122000000000002</v>
      </c>
      <c r="N207" s="147"/>
      <c r="O207" s="153">
        <v>304.78604999999999</v>
      </c>
      <c r="P207" s="147">
        <v>4.5709239350000003E-3</v>
      </c>
      <c r="Q207" s="147">
        <v>4.5952085699999998E-4</v>
      </c>
      <c r="R207" s="197"/>
    </row>
    <row r="208" spans="1:18" ht="13.5" thickBot="1" x14ac:dyDescent="0.25">
      <c r="A208" s="149">
        <v>8694</v>
      </c>
      <c r="B208" s="149">
        <v>12957</v>
      </c>
      <c r="C208" s="150" t="s">
        <v>1204</v>
      </c>
      <c r="D208" s="150">
        <v>12</v>
      </c>
      <c r="E208" s="150" t="s">
        <v>792</v>
      </c>
      <c r="F208" s="150" t="s">
        <v>218</v>
      </c>
      <c r="G208" s="150" t="s">
        <v>53</v>
      </c>
      <c r="H208" s="150" t="s">
        <v>62</v>
      </c>
      <c r="I208" s="150" t="s">
        <v>1205</v>
      </c>
      <c r="J208" s="150" t="s">
        <v>65</v>
      </c>
      <c r="K208" s="150" t="s">
        <v>1216</v>
      </c>
      <c r="L208" s="153">
        <v>1051.5239999999999</v>
      </c>
      <c r="M208" s="153">
        <v>3.9790999999999999</v>
      </c>
      <c r="N208" s="147"/>
      <c r="O208" s="153">
        <v>4184.1191500000004</v>
      </c>
      <c r="P208" s="147">
        <v>6.2749887579999997E-2</v>
      </c>
      <c r="Q208" s="147">
        <v>6.308326845E-3</v>
      </c>
      <c r="R208" s="197"/>
    </row>
    <row r="209" spans="1:18" ht="13.5" thickBot="1" x14ac:dyDescent="0.25">
      <c r="A209" s="149">
        <v>8694</v>
      </c>
      <c r="B209" s="149">
        <v>12957</v>
      </c>
      <c r="C209" s="150" t="s">
        <v>1204</v>
      </c>
      <c r="D209" s="150">
        <v>12</v>
      </c>
      <c r="E209" s="150" t="s">
        <v>792</v>
      </c>
      <c r="F209" s="150" t="s">
        <v>218</v>
      </c>
      <c r="G209" s="150" t="s">
        <v>53</v>
      </c>
      <c r="H209" s="150" t="s">
        <v>62</v>
      </c>
      <c r="I209" s="150" t="s">
        <v>1205</v>
      </c>
      <c r="J209" s="150" t="s">
        <v>65</v>
      </c>
      <c r="K209" s="150" t="s">
        <v>1207</v>
      </c>
      <c r="L209" s="153">
        <v>-0.31367</v>
      </c>
      <c r="M209" s="153">
        <v>3.681</v>
      </c>
      <c r="N209" s="147"/>
      <c r="O209" s="153">
        <v>-1.15462</v>
      </c>
      <c r="P209" s="147">
        <v>-1.7316016251284201E-5</v>
      </c>
      <c r="Q209" s="147">
        <v>-1.74080136850446E-6</v>
      </c>
      <c r="R209" s="197"/>
    </row>
    <row r="210" spans="1:18" ht="13.5" thickBot="1" x14ac:dyDescent="0.25">
      <c r="A210" s="149">
        <v>8694</v>
      </c>
      <c r="B210" s="149">
        <v>12957</v>
      </c>
      <c r="C210" s="150" t="s">
        <v>1204</v>
      </c>
      <c r="D210" s="150">
        <v>12</v>
      </c>
      <c r="E210" s="150" t="s">
        <v>792</v>
      </c>
      <c r="F210" s="150" t="s">
        <v>218</v>
      </c>
      <c r="G210" s="150" t="s">
        <v>53</v>
      </c>
      <c r="H210" s="150" t="s">
        <v>62</v>
      </c>
      <c r="I210" s="150" t="s">
        <v>1205</v>
      </c>
      <c r="J210" s="150" t="s">
        <v>65</v>
      </c>
      <c r="K210" s="150" t="s">
        <v>1218</v>
      </c>
      <c r="L210" s="153">
        <v>24.48536</v>
      </c>
      <c r="M210" s="153">
        <v>2.3961999999999999</v>
      </c>
      <c r="N210" s="147"/>
      <c r="O210" s="153">
        <v>58.671819999999997</v>
      </c>
      <c r="P210" s="147">
        <v>8.7991043600000002E-4</v>
      </c>
      <c r="Q210" s="147">
        <v>8.8458527089992596E-5</v>
      </c>
      <c r="R210" s="197"/>
    </row>
    <row r="211" spans="1:18" ht="13.5" thickBot="1" x14ac:dyDescent="0.25">
      <c r="A211" s="149">
        <v>8694</v>
      </c>
      <c r="B211" s="149">
        <v>12957</v>
      </c>
      <c r="C211" s="150" t="s">
        <v>1204</v>
      </c>
      <c r="D211" s="150">
        <v>12</v>
      </c>
      <c r="E211" s="150" t="s">
        <v>792</v>
      </c>
      <c r="F211" s="150" t="s">
        <v>218</v>
      </c>
      <c r="G211" s="150" t="s">
        <v>53</v>
      </c>
      <c r="H211" s="150" t="s">
        <v>62</v>
      </c>
      <c r="I211" s="150" t="s">
        <v>1205</v>
      </c>
      <c r="J211" s="150" t="s">
        <v>65</v>
      </c>
      <c r="K211" s="150" t="s">
        <v>1219</v>
      </c>
      <c r="L211" s="153">
        <v>62.301940000000002</v>
      </c>
      <c r="M211" s="153">
        <v>2.7311000000000001</v>
      </c>
      <c r="N211" s="147"/>
      <c r="O211" s="153">
        <v>170.15282999999999</v>
      </c>
      <c r="P211" s="147">
        <v>2.5518085330000001E-3</v>
      </c>
      <c r="Q211" s="147">
        <v>2.5653659099999999E-4</v>
      </c>
      <c r="R211" s="197"/>
    </row>
    <row r="212" spans="1:18" ht="13.5" thickBot="1" x14ac:dyDescent="0.25">
      <c r="A212" s="149">
        <v>8694</v>
      </c>
      <c r="B212" s="149">
        <v>12957</v>
      </c>
      <c r="C212" s="150" t="s">
        <v>1204</v>
      </c>
      <c r="D212" s="150">
        <v>12</v>
      </c>
      <c r="E212" s="150" t="s">
        <v>792</v>
      </c>
      <c r="F212" s="150" t="s">
        <v>218</v>
      </c>
      <c r="G212" s="150" t="s">
        <v>53</v>
      </c>
      <c r="H212" s="150" t="s">
        <v>62</v>
      </c>
      <c r="I212" s="150" t="s">
        <v>1205</v>
      </c>
      <c r="J212" s="150" t="s">
        <v>65</v>
      </c>
      <c r="K212" s="150" t="s">
        <v>1221</v>
      </c>
      <c r="L212" s="153">
        <v>1.8000000000000001E-4</v>
      </c>
      <c r="M212" s="153">
        <v>0.92479999999999996</v>
      </c>
      <c r="N212" s="147"/>
      <c r="O212" s="153">
        <v>1.7000000000000001E-4</v>
      </c>
      <c r="P212" s="147">
        <v>2.5495165186107199E-9</v>
      </c>
      <c r="Q212" s="147">
        <v>2.5630617228677701E-10</v>
      </c>
      <c r="R212" s="197"/>
    </row>
    <row r="213" spans="1:18" ht="13.5" thickBot="1" x14ac:dyDescent="0.25">
      <c r="A213" s="149">
        <v>8694</v>
      </c>
      <c r="B213" s="149">
        <v>12957</v>
      </c>
      <c r="C213" s="150" t="s">
        <v>1204</v>
      </c>
      <c r="D213" s="150">
        <v>12</v>
      </c>
      <c r="E213" s="150" t="s">
        <v>792</v>
      </c>
      <c r="F213" s="150" t="s">
        <v>218</v>
      </c>
      <c r="G213" s="150" t="s">
        <v>53</v>
      </c>
      <c r="H213" s="150" t="s">
        <v>62</v>
      </c>
      <c r="I213" s="150" t="s">
        <v>1205</v>
      </c>
      <c r="J213" s="150" t="s">
        <v>65</v>
      </c>
      <c r="K213" s="150" t="s">
        <v>1220</v>
      </c>
      <c r="L213" s="153">
        <v>10.51512</v>
      </c>
      <c r="M213" s="153">
        <v>0.47039999999999998</v>
      </c>
      <c r="N213" s="147"/>
      <c r="O213" s="153">
        <v>4.9463100000000004</v>
      </c>
      <c r="P213" s="147">
        <v>7.4180582653937506E-5</v>
      </c>
      <c r="Q213" s="147">
        <v>7.4574693120223903E-6</v>
      </c>
      <c r="R213" s="197"/>
    </row>
    <row r="214" spans="1:18" ht="13.5" thickBot="1" x14ac:dyDescent="0.25">
      <c r="A214" s="149">
        <v>8694</v>
      </c>
      <c r="B214" s="149">
        <v>12957</v>
      </c>
      <c r="C214" s="150" t="s">
        <v>1210</v>
      </c>
      <c r="D214" s="150" t="s">
        <v>1211</v>
      </c>
      <c r="E214" s="150" t="s">
        <v>792</v>
      </c>
      <c r="F214" s="150" t="s">
        <v>213</v>
      </c>
      <c r="G214" s="150" t="s">
        <v>53</v>
      </c>
      <c r="H214" s="150" t="s">
        <v>62</v>
      </c>
      <c r="I214" s="150" t="s">
        <v>1205</v>
      </c>
      <c r="J214" s="150" t="s">
        <v>65</v>
      </c>
      <c r="K214" s="150" t="s">
        <v>1206</v>
      </c>
      <c r="L214" s="153">
        <v>9490.3021800000006</v>
      </c>
      <c r="M214" s="153">
        <v>1</v>
      </c>
      <c r="N214" s="147"/>
      <c r="O214" s="153">
        <v>9490.3021800000006</v>
      </c>
      <c r="P214" s="147">
        <v>0.14232754220300001</v>
      </c>
      <c r="Q214" s="147">
        <v>1.4308370738E-2</v>
      </c>
      <c r="R214" s="197"/>
    </row>
    <row r="215" spans="1:18" ht="13.5" thickBot="1" x14ac:dyDescent="0.25">
      <c r="A215" s="149">
        <v>8694</v>
      </c>
      <c r="B215" s="149">
        <v>12957</v>
      </c>
      <c r="C215" s="150" t="s">
        <v>1208</v>
      </c>
      <c r="D215" s="150" t="s">
        <v>1209</v>
      </c>
      <c r="E215" s="150" t="s">
        <v>792</v>
      </c>
      <c r="F215" s="150" t="s">
        <v>213</v>
      </c>
      <c r="G215" s="150" t="s">
        <v>53</v>
      </c>
      <c r="H215" s="150" t="s">
        <v>62</v>
      </c>
      <c r="I215" s="150" t="s">
        <v>1205</v>
      </c>
      <c r="J215" s="150" t="s">
        <v>65</v>
      </c>
      <c r="K215" s="150" t="s">
        <v>1206</v>
      </c>
      <c r="L215" s="153">
        <v>5350.5166399999998</v>
      </c>
      <c r="M215" s="153">
        <v>1</v>
      </c>
      <c r="N215" s="147"/>
      <c r="O215" s="153">
        <v>5350.5166399999998</v>
      </c>
      <c r="P215" s="147">
        <v>8.0242532685999998E-2</v>
      </c>
      <c r="Q215" s="147">
        <v>8.0668849389999991E-3</v>
      </c>
      <c r="R215" s="197"/>
    </row>
    <row r="216" spans="1:18" ht="13.5" thickBot="1" x14ac:dyDescent="0.25">
      <c r="A216" s="149">
        <v>8694</v>
      </c>
      <c r="B216" s="149">
        <v>12957</v>
      </c>
      <c r="C216" s="150" t="s">
        <v>1210</v>
      </c>
      <c r="D216" s="150" t="s">
        <v>1211</v>
      </c>
      <c r="E216" s="150" t="s">
        <v>792</v>
      </c>
      <c r="F216" s="150" t="s">
        <v>219</v>
      </c>
      <c r="G216" s="150" t="s">
        <v>53</v>
      </c>
      <c r="H216" s="150" t="s">
        <v>62</v>
      </c>
      <c r="I216" s="150" t="s">
        <v>1205</v>
      </c>
      <c r="J216" s="150" t="s">
        <v>65</v>
      </c>
      <c r="K216" s="150" t="s">
        <v>1206</v>
      </c>
      <c r="L216" s="153">
        <v>8989.3134200000004</v>
      </c>
      <c r="M216" s="153">
        <v>1</v>
      </c>
      <c r="N216" s="147"/>
      <c r="O216" s="153">
        <v>8989.3134200000004</v>
      </c>
      <c r="P216" s="147">
        <v>0.13481413561899999</v>
      </c>
      <c r="Q216" s="147">
        <v>1.3553038317999999E-2</v>
      </c>
      <c r="R216" s="197"/>
    </row>
    <row r="217" spans="1:18" ht="13.5" thickBot="1" x14ac:dyDescent="0.25">
      <c r="A217" s="149">
        <v>8694</v>
      </c>
      <c r="B217" s="149">
        <v>14342</v>
      </c>
      <c r="C217" s="150" t="s">
        <v>1204</v>
      </c>
      <c r="D217" s="150">
        <v>12</v>
      </c>
      <c r="E217" s="150" t="s">
        <v>792</v>
      </c>
      <c r="F217" s="150" t="s">
        <v>213</v>
      </c>
      <c r="G217" s="150" t="s">
        <v>53</v>
      </c>
      <c r="H217" s="150" t="s">
        <v>62</v>
      </c>
      <c r="I217" s="150" t="s">
        <v>1205</v>
      </c>
      <c r="J217" s="150" t="s">
        <v>65</v>
      </c>
      <c r="K217" s="150" t="s">
        <v>1206</v>
      </c>
      <c r="L217" s="153">
        <v>31175.169730000001</v>
      </c>
      <c r="M217" s="153">
        <v>1</v>
      </c>
      <c r="N217" s="147"/>
      <c r="O217" s="153">
        <v>31175.169730000001</v>
      </c>
      <c r="P217" s="147">
        <v>0.68070267704700005</v>
      </c>
      <c r="Q217" s="147">
        <v>7.9071563917000001E-2</v>
      </c>
      <c r="R217" s="197"/>
    </row>
    <row r="218" spans="1:18" ht="13.5" thickBot="1" x14ac:dyDescent="0.25">
      <c r="A218" s="149">
        <v>8694</v>
      </c>
      <c r="B218" s="149">
        <v>14342</v>
      </c>
      <c r="C218" s="150" t="s">
        <v>1204</v>
      </c>
      <c r="D218" s="150">
        <v>12</v>
      </c>
      <c r="E218" s="150" t="s">
        <v>792</v>
      </c>
      <c r="F218" s="150" t="s">
        <v>218</v>
      </c>
      <c r="G218" s="150" t="s">
        <v>53</v>
      </c>
      <c r="H218" s="150" t="s">
        <v>62</v>
      </c>
      <c r="I218" s="150" t="s">
        <v>1205</v>
      </c>
      <c r="J218" s="150" t="s">
        <v>65</v>
      </c>
      <c r="K218" s="150" t="s">
        <v>1207</v>
      </c>
      <c r="L218" s="153">
        <v>2636.69272</v>
      </c>
      <c r="M218" s="153">
        <v>3.681</v>
      </c>
      <c r="N218" s="147"/>
      <c r="O218" s="153">
        <v>9705.6659</v>
      </c>
      <c r="P218" s="147">
        <v>0.21192098769199999</v>
      </c>
      <c r="Q218" s="147">
        <v>2.4617097139E-2</v>
      </c>
      <c r="R218" s="197"/>
    </row>
    <row r="219" spans="1:18" ht="13.5" thickBot="1" x14ac:dyDescent="0.25">
      <c r="A219" s="149">
        <v>8694</v>
      </c>
      <c r="B219" s="149">
        <v>14342</v>
      </c>
      <c r="C219" s="150" t="s">
        <v>1204</v>
      </c>
      <c r="D219" s="150">
        <v>12</v>
      </c>
      <c r="E219" s="150" t="s">
        <v>792</v>
      </c>
      <c r="F219" s="150" t="s">
        <v>218</v>
      </c>
      <c r="G219" s="150" t="s">
        <v>53</v>
      </c>
      <c r="H219" s="150" t="s">
        <v>62</v>
      </c>
      <c r="I219" s="150" t="s">
        <v>1205</v>
      </c>
      <c r="J219" s="150" t="s">
        <v>65</v>
      </c>
      <c r="K219" s="150" t="s">
        <v>1213</v>
      </c>
      <c r="L219" s="153">
        <v>58.465910000000001</v>
      </c>
      <c r="M219" s="153">
        <v>4.6535000000000002</v>
      </c>
      <c r="N219" s="147"/>
      <c r="O219" s="153">
        <v>272.07110999999998</v>
      </c>
      <c r="P219" s="147">
        <v>5.9406102519999997E-3</v>
      </c>
      <c r="Q219" s="147">
        <v>6.90071244E-4</v>
      </c>
      <c r="R219" s="197"/>
    </row>
    <row r="220" spans="1:18" ht="13.5" thickBot="1" x14ac:dyDescent="0.25">
      <c r="A220" s="149">
        <v>8694</v>
      </c>
      <c r="B220" s="149">
        <v>14342</v>
      </c>
      <c r="C220" s="150" t="s">
        <v>1204</v>
      </c>
      <c r="D220" s="150">
        <v>12</v>
      </c>
      <c r="E220" s="150" t="s">
        <v>792</v>
      </c>
      <c r="F220" s="150" t="s">
        <v>218</v>
      </c>
      <c r="G220" s="150" t="s">
        <v>53</v>
      </c>
      <c r="H220" s="150" t="s">
        <v>62</v>
      </c>
      <c r="I220" s="150" t="s">
        <v>1205</v>
      </c>
      <c r="J220" s="150" t="s">
        <v>65</v>
      </c>
      <c r="K220" s="150" t="s">
        <v>1214</v>
      </c>
      <c r="L220" s="153">
        <v>32399.01641</v>
      </c>
      <c r="M220" s="153">
        <v>2.4334000000000001E-2</v>
      </c>
      <c r="N220" s="147"/>
      <c r="O220" s="153">
        <v>788.39766999999995</v>
      </c>
      <c r="P220" s="147">
        <v>1.7214482204000001E-2</v>
      </c>
      <c r="Q220" s="147">
        <v>1.9996631060000001E-3</v>
      </c>
      <c r="R220" s="197"/>
    </row>
    <row r="221" spans="1:18" ht="13.5" thickBot="1" x14ac:dyDescent="0.25">
      <c r="A221" s="149">
        <v>8694</v>
      </c>
      <c r="B221" s="149">
        <v>14342</v>
      </c>
      <c r="C221" s="150" t="s">
        <v>1204</v>
      </c>
      <c r="D221" s="150">
        <v>12</v>
      </c>
      <c r="E221" s="150" t="s">
        <v>792</v>
      </c>
      <c r="F221" s="150" t="s">
        <v>218</v>
      </c>
      <c r="G221" s="150" t="s">
        <v>53</v>
      </c>
      <c r="H221" s="150" t="s">
        <v>62</v>
      </c>
      <c r="I221" s="150" t="s">
        <v>1205</v>
      </c>
      <c r="J221" s="150" t="s">
        <v>65</v>
      </c>
      <c r="K221" s="150" t="s">
        <v>1215</v>
      </c>
      <c r="L221" s="153">
        <v>12.956619999999999</v>
      </c>
      <c r="M221" s="153">
        <v>2.7122000000000002</v>
      </c>
      <c r="N221" s="147"/>
      <c r="O221" s="153">
        <v>35.140940000000001</v>
      </c>
      <c r="P221" s="147">
        <v>7.6729436000000004E-4</v>
      </c>
      <c r="Q221" s="147">
        <v>8.9130199046088797E-5</v>
      </c>
      <c r="R221" s="197"/>
    </row>
    <row r="222" spans="1:18" ht="13.5" thickBot="1" x14ac:dyDescent="0.25">
      <c r="A222" s="149">
        <v>8694</v>
      </c>
      <c r="B222" s="149">
        <v>14342</v>
      </c>
      <c r="C222" s="150" t="s">
        <v>1204</v>
      </c>
      <c r="D222" s="150">
        <v>12</v>
      </c>
      <c r="E222" s="150" t="s">
        <v>792</v>
      </c>
      <c r="F222" s="150" t="s">
        <v>218</v>
      </c>
      <c r="G222" s="150" t="s">
        <v>53</v>
      </c>
      <c r="H222" s="150" t="s">
        <v>62</v>
      </c>
      <c r="I222" s="150" t="s">
        <v>1205</v>
      </c>
      <c r="J222" s="150" t="s">
        <v>65</v>
      </c>
      <c r="K222" s="150" t="s">
        <v>1216</v>
      </c>
      <c r="L222" s="153">
        <v>946.71348</v>
      </c>
      <c r="M222" s="153">
        <v>3.9790999999999999</v>
      </c>
      <c r="N222" s="147"/>
      <c r="O222" s="153">
        <v>3767.0676100000001</v>
      </c>
      <c r="P222" s="147">
        <v>8.2253056805999994E-2</v>
      </c>
      <c r="Q222" s="147">
        <v>9.5546529460000008E-3</v>
      </c>
      <c r="R222" s="197"/>
    </row>
    <row r="223" spans="1:18" ht="13.5" thickBot="1" x14ac:dyDescent="0.25">
      <c r="A223" s="149">
        <v>8694</v>
      </c>
      <c r="B223" s="149">
        <v>14342</v>
      </c>
      <c r="C223" s="150" t="s">
        <v>1204</v>
      </c>
      <c r="D223" s="150">
        <v>12</v>
      </c>
      <c r="E223" s="150" t="s">
        <v>792</v>
      </c>
      <c r="F223" s="150" t="s">
        <v>218</v>
      </c>
      <c r="G223" s="150" t="s">
        <v>53</v>
      </c>
      <c r="H223" s="150" t="s">
        <v>62</v>
      </c>
      <c r="I223" s="150" t="s">
        <v>1205</v>
      </c>
      <c r="J223" s="150" t="s">
        <v>65</v>
      </c>
      <c r="K223" s="150" t="s">
        <v>1207</v>
      </c>
      <c r="L223" s="153">
        <v>-0.98982999999999999</v>
      </c>
      <c r="M223" s="153">
        <v>3.681</v>
      </c>
      <c r="N223" s="147"/>
      <c r="O223" s="153">
        <v>-3.6435599999999999</v>
      </c>
      <c r="P223" s="147">
        <v>-7.9556296484139901E-5</v>
      </c>
      <c r="Q223" s="147">
        <v>-9.2413927469318496E-6</v>
      </c>
      <c r="R223" s="197"/>
    </row>
    <row r="224" spans="1:18" ht="13.5" thickBot="1" x14ac:dyDescent="0.25">
      <c r="A224" s="149">
        <v>8694</v>
      </c>
      <c r="B224" s="149">
        <v>14342</v>
      </c>
      <c r="C224" s="150" t="s">
        <v>1204</v>
      </c>
      <c r="D224" s="150">
        <v>12</v>
      </c>
      <c r="E224" s="150" t="s">
        <v>792</v>
      </c>
      <c r="F224" s="150" t="s">
        <v>218</v>
      </c>
      <c r="G224" s="150" t="s">
        <v>53</v>
      </c>
      <c r="H224" s="150" t="s">
        <v>62</v>
      </c>
      <c r="I224" s="150" t="s">
        <v>1205</v>
      </c>
      <c r="J224" s="150" t="s">
        <v>65</v>
      </c>
      <c r="K224" s="150" t="s">
        <v>1218</v>
      </c>
      <c r="L224" s="153">
        <v>24.47317</v>
      </c>
      <c r="M224" s="153">
        <v>2.3961999999999999</v>
      </c>
      <c r="N224" s="147"/>
      <c r="O224" s="153">
        <v>58.642609999999998</v>
      </c>
      <c r="P224" s="147">
        <v>1.2804479320000001E-3</v>
      </c>
      <c r="Q224" s="147">
        <v>1.4873897800000001E-4</v>
      </c>
      <c r="R224" s="197"/>
    </row>
    <row r="225" spans="1:18" ht="13.5" thickBot="1" x14ac:dyDescent="0.25">
      <c r="A225" s="149">
        <v>8694</v>
      </c>
      <c r="B225" s="149">
        <v>14394</v>
      </c>
      <c r="C225" s="150" t="s">
        <v>1204</v>
      </c>
      <c r="D225" s="150">
        <v>12</v>
      </c>
      <c r="E225" s="150" t="s">
        <v>792</v>
      </c>
      <c r="F225" s="150" t="s">
        <v>213</v>
      </c>
      <c r="G225" s="150" t="s">
        <v>53</v>
      </c>
      <c r="H225" s="150" t="s">
        <v>62</v>
      </c>
      <c r="I225" s="150" t="s">
        <v>1205</v>
      </c>
      <c r="J225" s="150" t="s">
        <v>65</v>
      </c>
      <c r="K225" s="150" t="s">
        <v>1206</v>
      </c>
      <c r="L225" s="153">
        <v>1013.49698</v>
      </c>
      <c r="M225" s="153">
        <v>1</v>
      </c>
      <c r="N225" s="147"/>
      <c r="O225" s="153">
        <v>1013.49698</v>
      </c>
      <c r="P225" s="147">
        <v>1</v>
      </c>
      <c r="Q225" s="147">
        <v>5.4395079515999999E-2</v>
      </c>
      <c r="R225" s="197"/>
    </row>
    <row r="226" spans="1:18" ht="13.5" thickBot="1" x14ac:dyDescent="0.25">
      <c r="A226" s="149">
        <v>8694</v>
      </c>
      <c r="B226" s="149">
        <v>14481</v>
      </c>
      <c r="C226" s="150" t="s">
        <v>1204</v>
      </c>
      <c r="D226" s="150">
        <v>12</v>
      </c>
      <c r="E226" s="150" t="s">
        <v>792</v>
      </c>
      <c r="F226" s="150" t="s">
        <v>213</v>
      </c>
      <c r="G226" s="150" t="s">
        <v>53</v>
      </c>
      <c r="H226" s="150" t="s">
        <v>62</v>
      </c>
      <c r="I226" s="150" t="s">
        <v>1205</v>
      </c>
      <c r="J226" s="150" t="s">
        <v>65</v>
      </c>
      <c r="K226" s="150" t="s">
        <v>1206</v>
      </c>
      <c r="L226" s="153">
        <v>16923.22407</v>
      </c>
      <c r="M226" s="153">
        <v>1</v>
      </c>
      <c r="N226" s="147"/>
      <c r="O226" s="153">
        <v>16923.22407</v>
      </c>
      <c r="P226" s="147">
        <v>0.98520018439099999</v>
      </c>
      <c r="Q226" s="147">
        <v>8.0949330424000002E-2</v>
      </c>
      <c r="R226" s="197"/>
    </row>
    <row r="227" spans="1:18" ht="13.5" thickBot="1" x14ac:dyDescent="0.25">
      <c r="A227" s="149">
        <v>8694</v>
      </c>
      <c r="B227" s="149">
        <v>14481</v>
      </c>
      <c r="C227" s="150" t="s">
        <v>1204</v>
      </c>
      <c r="D227" s="150">
        <v>12</v>
      </c>
      <c r="E227" s="150" t="s">
        <v>792</v>
      </c>
      <c r="F227" s="150" t="s">
        <v>218</v>
      </c>
      <c r="G227" s="150" t="s">
        <v>53</v>
      </c>
      <c r="H227" s="150" t="s">
        <v>62</v>
      </c>
      <c r="I227" s="150" t="s">
        <v>1205</v>
      </c>
      <c r="J227" s="150" t="s">
        <v>65</v>
      </c>
      <c r="K227" s="150" t="s">
        <v>1207</v>
      </c>
      <c r="L227" s="153">
        <v>37.082169999999998</v>
      </c>
      <c r="M227" s="153">
        <v>3.681</v>
      </c>
      <c r="N227" s="147"/>
      <c r="O227" s="153">
        <v>136.49947</v>
      </c>
      <c r="P227" s="147">
        <v>7.9464351740000001E-3</v>
      </c>
      <c r="Q227" s="147">
        <v>6.5292172700000001E-4</v>
      </c>
      <c r="R227" s="197"/>
    </row>
    <row r="228" spans="1:18" ht="13.5" thickBot="1" x14ac:dyDescent="0.25">
      <c r="A228" s="149">
        <v>8694</v>
      </c>
      <c r="B228" s="149">
        <v>14481</v>
      </c>
      <c r="C228" s="150" t="s">
        <v>1204</v>
      </c>
      <c r="D228" s="150">
        <v>12</v>
      </c>
      <c r="E228" s="150" t="s">
        <v>792</v>
      </c>
      <c r="F228" s="150" t="s">
        <v>218</v>
      </c>
      <c r="G228" s="150" t="s">
        <v>53</v>
      </c>
      <c r="H228" s="150" t="s">
        <v>62</v>
      </c>
      <c r="I228" s="150" t="s">
        <v>1205</v>
      </c>
      <c r="J228" s="150" t="s">
        <v>65</v>
      </c>
      <c r="K228" s="150" t="s">
        <v>1213</v>
      </c>
      <c r="L228" s="153">
        <v>9.7999999999999997E-4</v>
      </c>
      <c r="M228" s="153">
        <v>4.6535000000000002</v>
      </c>
      <c r="N228" s="147"/>
      <c r="O228" s="153">
        <v>4.5599999999999998E-3</v>
      </c>
      <c r="P228" s="147">
        <v>2.6546435964228399E-7</v>
      </c>
      <c r="Q228" s="147">
        <v>2.18119753781769E-8</v>
      </c>
      <c r="R228" s="197"/>
    </row>
    <row r="229" spans="1:18" ht="13.5" thickBot="1" x14ac:dyDescent="0.25">
      <c r="A229" s="149">
        <v>8694</v>
      </c>
      <c r="B229" s="149">
        <v>14481</v>
      </c>
      <c r="C229" s="150" t="s">
        <v>1204</v>
      </c>
      <c r="D229" s="150">
        <v>12</v>
      </c>
      <c r="E229" s="150" t="s">
        <v>792</v>
      </c>
      <c r="F229" s="150" t="s">
        <v>218</v>
      </c>
      <c r="G229" s="150" t="s">
        <v>53</v>
      </c>
      <c r="H229" s="150" t="s">
        <v>62</v>
      </c>
      <c r="I229" s="150" t="s">
        <v>1205</v>
      </c>
      <c r="J229" s="150" t="s">
        <v>65</v>
      </c>
      <c r="K229" s="150" t="s">
        <v>1216</v>
      </c>
      <c r="L229" s="153">
        <v>29.598089999999999</v>
      </c>
      <c r="M229" s="153">
        <v>3.9790999999999999</v>
      </c>
      <c r="N229" s="147"/>
      <c r="O229" s="153">
        <v>117.77376</v>
      </c>
      <c r="P229" s="147">
        <v>6.8563017060000002E-3</v>
      </c>
      <c r="Q229" s="147">
        <v>5.63350516E-4</v>
      </c>
      <c r="R229" s="197"/>
    </row>
    <row r="230" spans="1:18" ht="13.5" thickBot="1" x14ac:dyDescent="0.25">
      <c r="A230" s="149">
        <v>8694</v>
      </c>
      <c r="B230" s="149">
        <v>14481</v>
      </c>
      <c r="C230" s="150" t="s">
        <v>1204</v>
      </c>
      <c r="D230" s="150">
        <v>12</v>
      </c>
      <c r="E230" s="150" t="s">
        <v>792</v>
      </c>
      <c r="F230" s="150" t="s">
        <v>218</v>
      </c>
      <c r="G230" s="150" t="s">
        <v>53</v>
      </c>
      <c r="H230" s="150" t="s">
        <v>62</v>
      </c>
      <c r="I230" s="150" t="s">
        <v>1205</v>
      </c>
      <c r="J230" s="150" t="s">
        <v>65</v>
      </c>
      <c r="K230" s="150" t="s">
        <v>1207</v>
      </c>
      <c r="L230" s="153">
        <v>-1.487E-2</v>
      </c>
      <c r="M230" s="153">
        <v>3.681</v>
      </c>
      <c r="N230" s="147"/>
      <c r="O230" s="153">
        <v>-5.4739999999999997E-2</v>
      </c>
      <c r="P230" s="147">
        <v>-3.1867366330742599E-6</v>
      </c>
      <c r="Q230" s="147">
        <v>-2.6183937109679899E-7</v>
      </c>
      <c r="R230" s="197"/>
    </row>
    <row r="231" spans="1:18" ht="13.5" thickBot="1" x14ac:dyDescent="0.25">
      <c r="A231" s="149">
        <v>8861</v>
      </c>
      <c r="B231" s="149">
        <v>9113</v>
      </c>
      <c r="C231" s="150" t="s">
        <v>1204</v>
      </c>
      <c r="D231" s="150">
        <v>12</v>
      </c>
      <c r="E231" s="150" t="s">
        <v>792</v>
      </c>
      <c r="F231" s="150" t="s">
        <v>213</v>
      </c>
      <c r="G231" s="150" t="s">
        <v>53</v>
      </c>
      <c r="H231" s="150" t="s">
        <v>62</v>
      </c>
      <c r="I231" s="150" t="s">
        <v>1205</v>
      </c>
      <c r="J231" s="150" t="s">
        <v>65</v>
      </c>
      <c r="K231" s="150" t="s">
        <v>1206</v>
      </c>
      <c r="L231" s="153">
        <v>10092.014999999999</v>
      </c>
      <c r="M231" s="153">
        <v>1</v>
      </c>
      <c r="N231" s="147"/>
      <c r="O231" s="153">
        <v>10092.014999999999</v>
      </c>
      <c r="P231" s="147">
        <v>0.73415174695700003</v>
      </c>
      <c r="Q231" s="147">
        <v>0.135636074202</v>
      </c>
      <c r="R231" s="197"/>
    </row>
    <row r="232" spans="1:18" ht="13.5" thickBot="1" x14ac:dyDescent="0.25">
      <c r="A232" s="149">
        <v>8861</v>
      </c>
      <c r="B232" s="149">
        <v>9113</v>
      </c>
      <c r="C232" s="150" t="s">
        <v>1204</v>
      </c>
      <c r="D232" s="150">
        <v>12</v>
      </c>
      <c r="E232" s="150" t="s">
        <v>792</v>
      </c>
      <c r="F232" s="150" t="s">
        <v>218</v>
      </c>
      <c r="G232" s="150" t="s">
        <v>53</v>
      </c>
      <c r="H232" s="150" t="s">
        <v>62</v>
      </c>
      <c r="I232" s="150" t="s">
        <v>1205</v>
      </c>
      <c r="J232" s="150" t="s">
        <v>65</v>
      </c>
      <c r="K232" s="150" t="s">
        <v>1207</v>
      </c>
      <c r="L232" s="153">
        <v>952.87075000000004</v>
      </c>
      <c r="M232" s="153">
        <v>3.681</v>
      </c>
      <c r="N232" s="147"/>
      <c r="O232" s="153">
        <v>3507.5172299999999</v>
      </c>
      <c r="P232" s="147">
        <v>0.25515716156599999</v>
      </c>
      <c r="Q232" s="147">
        <v>4.7140820467000001E-2</v>
      </c>
      <c r="R232" s="197"/>
    </row>
    <row r="233" spans="1:18" ht="13.5" thickBot="1" x14ac:dyDescent="0.25">
      <c r="A233" s="149">
        <v>8861</v>
      </c>
      <c r="B233" s="149">
        <v>9113</v>
      </c>
      <c r="C233" s="150" t="s">
        <v>1204</v>
      </c>
      <c r="D233" s="150">
        <v>12</v>
      </c>
      <c r="E233" s="150" t="s">
        <v>792</v>
      </c>
      <c r="F233" s="150" t="s">
        <v>218</v>
      </c>
      <c r="G233" s="150" t="s">
        <v>53</v>
      </c>
      <c r="H233" s="150" t="s">
        <v>62</v>
      </c>
      <c r="I233" s="150" t="s">
        <v>1205</v>
      </c>
      <c r="J233" s="150" t="s">
        <v>65</v>
      </c>
      <c r="K233" s="150" t="s">
        <v>1214</v>
      </c>
      <c r="L233" s="153">
        <v>3726.05035</v>
      </c>
      <c r="M233" s="153">
        <v>2.4334000000000001E-2</v>
      </c>
      <c r="N233" s="147"/>
      <c r="O233" s="153">
        <v>90.669709999999995</v>
      </c>
      <c r="P233" s="147">
        <v>6.595840968E-3</v>
      </c>
      <c r="Q233" s="147">
        <v>1.218595445E-3</v>
      </c>
      <c r="R233" s="197"/>
    </row>
    <row r="234" spans="1:18" ht="13.5" thickBot="1" x14ac:dyDescent="0.25">
      <c r="A234" s="149">
        <v>8861</v>
      </c>
      <c r="B234" s="149">
        <v>9113</v>
      </c>
      <c r="C234" s="150" t="s">
        <v>1204</v>
      </c>
      <c r="D234" s="150">
        <v>12</v>
      </c>
      <c r="E234" s="150" t="s">
        <v>792</v>
      </c>
      <c r="F234" s="150" t="s">
        <v>218</v>
      </c>
      <c r="G234" s="150" t="s">
        <v>53</v>
      </c>
      <c r="H234" s="150" t="s">
        <v>62</v>
      </c>
      <c r="I234" s="150" t="s">
        <v>1205</v>
      </c>
      <c r="J234" s="150" t="s">
        <v>65</v>
      </c>
      <c r="K234" s="150" t="s">
        <v>1216</v>
      </c>
      <c r="L234" s="153">
        <v>14.49436</v>
      </c>
      <c r="M234" s="153">
        <v>3.9790999999999999</v>
      </c>
      <c r="N234" s="147"/>
      <c r="O234" s="153">
        <v>57.674509999999998</v>
      </c>
      <c r="P234" s="147">
        <v>4.1955786100000003E-3</v>
      </c>
      <c r="Q234" s="147">
        <v>7.7514194300000005E-4</v>
      </c>
      <c r="R234" s="197"/>
    </row>
    <row r="235" spans="1:18" ht="13.5" thickBot="1" x14ac:dyDescent="0.25">
      <c r="A235" s="149">
        <v>8861</v>
      </c>
      <c r="B235" s="149">
        <v>9113</v>
      </c>
      <c r="C235" s="150" t="s">
        <v>1204</v>
      </c>
      <c r="D235" s="150">
        <v>12</v>
      </c>
      <c r="E235" s="150" t="s">
        <v>792</v>
      </c>
      <c r="F235" s="150" t="s">
        <v>218</v>
      </c>
      <c r="G235" s="150" t="s">
        <v>53</v>
      </c>
      <c r="H235" s="150" t="s">
        <v>62</v>
      </c>
      <c r="I235" s="150" t="s">
        <v>1205</v>
      </c>
      <c r="J235" s="150" t="s">
        <v>65</v>
      </c>
      <c r="K235" s="150" t="s">
        <v>1207</v>
      </c>
      <c r="L235" s="153">
        <v>-0.37467</v>
      </c>
      <c r="M235" s="153">
        <v>3.681</v>
      </c>
      <c r="N235" s="147"/>
      <c r="O235" s="153">
        <v>-1.3791599999999999</v>
      </c>
      <c r="P235" s="147">
        <v>-1.00328103E-4</v>
      </c>
      <c r="Q235" s="147">
        <v>-1.8535827393895799E-5</v>
      </c>
      <c r="R235" s="197"/>
    </row>
    <row r="236" spans="1:18" ht="13.5" thickBot="1" x14ac:dyDescent="0.25">
      <c r="A236" s="149">
        <v>8861</v>
      </c>
      <c r="B236" s="149">
        <v>9303</v>
      </c>
      <c r="C236" s="150" t="s">
        <v>1204</v>
      </c>
      <c r="D236" s="150">
        <v>12</v>
      </c>
      <c r="E236" s="150" t="s">
        <v>792</v>
      </c>
      <c r="F236" s="150" t="s">
        <v>213</v>
      </c>
      <c r="G236" s="150" t="s">
        <v>53</v>
      </c>
      <c r="H236" s="150" t="s">
        <v>62</v>
      </c>
      <c r="I236" s="150" t="s">
        <v>1205</v>
      </c>
      <c r="J236" s="150" t="s">
        <v>65</v>
      </c>
      <c r="K236" s="150" t="s">
        <v>1206</v>
      </c>
      <c r="L236" s="153">
        <v>2360.7813900000001</v>
      </c>
      <c r="M236" s="153">
        <v>1</v>
      </c>
      <c r="N236" s="147"/>
      <c r="O236" s="153">
        <v>2360.7813900000001</v>
      </c>
      <c r="P236" s="147">
        <v>0.52912969691699996</v>
      </c>
      <c r="Q236" s="147">
        <v>0.133923892091</v>
      </c>
      <c r="R236" s="197"/>
    </row>
    <row r="237" spans="1:18" ht="13.5" thickBot="1" x14ac:dyDescent="0.25">
      <c r="A237" s="149">
        <v>8861</v>
      </c>
      <c r="B237" s="149">
        <v>9303</v>
      </c>
      <c r="C237" s="150" t="s">
        <v>1204</v>
      </c>
      <c r="D237" s="150">
        <v>12</v>
      </c>
      <c r="E237" s="150" t="s">
        <v>792</v>
      </c>
      <c r="F237" s="150" t="s">
        <v>218</v>
      </c>
      <c r="G237" s="150" t="s">
        <v>53</v>
      </c>
      <c r="H237" s="150" t="s">
        <v>62</v>
      </c>
      <c r="I237" s="150" t="s">
        <v>1205</v>
      </c>
      <c r="J237" s="150" t="s">
        <v>65</v>
      </c>
      <c r="K237" s="150" t="s">
        <v>1207</v>
      </c>
      <c r="L237" s="153">
        <v>292.02177999999998</v>
      </c>
      <c r="M237" s="153">
        <v>3.681</v>
      </c>
      <c r="N237" s="147"/>
      <c r="O237" s="153">
        <v>1074.93217</v>
      </c>
      <c r="P237" s="147">
        <v>0.240928082425</v>
      </c>
      <c r="Q237" s="147">
        <v>6.0979428485000001E-2</v>
      </c>
      <c r="R237" s="197"/>
    </row>
    <row r="238" spans="1:18" ht="13.5" thickBot="1" x14ac:dyDescent="0.25">
      <c r="A238" s="149">
        <v>8861</v>
      </c>
      <c r="B238" s="149">
        <v>9303</v>
      </c>
      <c r="C238" s="150" t="s">
        <v>1204</v>
      </c>
      <c r="D238" s="150">
        <v>12</v>
      </c>
      <c r="E238" s="150" t="s">
        <v>792</v>
      </c>
      <c r="F238" s="150" t="s">
        <v>218</v>
      </c>
      <c r="G238" s="150" t="s">
        <v>53</v>
      </c>
      <c r="H238" s="150" t="s">
        <v>62</v>
      </c>
      <c r="I238" s="150" t="s">
        <v>1205</v>
      </c>
      <c r="J238" s="150" t="s">
        <v>65</v>
      </c>
      <c r="K238" s="150" t="s">
        <v>1207</v>
      </c>
      <c r="L238" s="153">
        <v>-0.11165</v>
      </c>
      <c r="M238" s="153">
        <v>3.681</v>
      </c>
      <c r="N238" s="147"/>
      <c r="O238" s="153">
        <v>-0.41098000000000001</v>
      </c>
      <c r="P238" s="147">
        <v>-9.2114299002956298E-5</v>
      </c>
      <c r="Q238" s="147">
        <v>-2.33143320279276E-5</v>
      </c>
      <c r="R238" s="197"/>
    </row>
    <row r="239" spans="1:18" ht="13.5" thickBot="1" x14ac:dyDescent="0.25">
      <c r="A239" s="149">
        <v>8861</v>
      </c>
      <c r="B239" s="149">
        <v>9303</v>
      </c>
      <c r="C239" s="150" t="s">
        <v>1210</v>
      </c>
      <c r="D239" s="150" t="s">
        <v>1211</v>
      </c>
      <c r="E239" s="150" t="s">
        <v>792</v>
      </c>
      <c r="F239" s="150" t="s">
        <v>213</v>
      </c>
      <c r="G239" s="150" t="s">
        <v>53</v>
      </c>
      <c r="H239" s="150" t="s">
        <v>62</v>
      </c>
      <c r="I239" s="150" t="s">
        <v>1205</v>
      </c>
      <c r="J239" s="150" t="s">
        <v>65</v>
      </c>
      <c r="K239" s="150" t="s">
        <v>1206</v>
      </c>
      <c r="L239" s="153">
        <v>0.10606</v>
      </c>
      <c r="M239" s="153">
        <v>1</v>
      </c>
      <c r="N239" s="147"/>
      <c r="O239" s="153">
        <v>0.10606</v>
      </c>
      <c r="P239" s="147">
        <v>2.3771576602884701E-5</v>
      </c>
      <c r="Q239" s="147">
        <v>6.0166384127743399E-6</v>
      </c>
      <c r="R239" s="197"/>
    </row>
    <row r="240" spans="1:18" ht="13.5" thickBot="1" x14ac:dyDescent="0.25">
      <c r="A240" s="149">
        <v>8861</v>
      </c>
      <c r="B240" s="149">
        <v>9303</v>
      </c>
      <c r="C240" s="150" t="s">
        <v>1208</v>
      </c>
      <c r="D240" s="150" t="s">
        <v>1209</v>
      </c>
      <c r="E240" s="150" t="s">
        <v>792</v>
      </c>
      <c r="F240" s="150" t="s">
        <v>213</v>
      </c>
      <c r="G240" s="150" t="s">
        <v>53</v>
      </c>
      <c r="H240" s="150" t="s">
        <v>62</v>
      </c>
      <c r="I240" s="150" t="s">
        <v>1205</v>
      </c>
      <c r="J240" s="150" t="s">
        <v>65</v>
      </c>
      <c r="K240" s="150" t="s">
        <v>1206</v>
      </c>
      <c r="L240" s="153">
        <v>1014.84815</v>
      </c>
      <c r="M240" s="153">
        <v>1</v>
      </c>
      <c r="N240" s="147"/>
      <c r="O240" s="153">
        <v>1014.84815</v>
      </c>
      <c r="P240" s="147">
        <v>0.22746125342199999</v>
      </c>
      <c r="Q240" s="147">
        <v>5.7570944392999999E-2</v>
      </c>
      <c r="R240" s="197"/>
    </row>
    <row r="241" spans="1:18" ht="13.5" thickBot="1" x14ac:dyDescent="0.25">
      <c r="A241" s="149">
        <v>8861</v>
      </c>
      <c r="B241" s="149">
        <v>9303</v>
      </c>
      <c r="C241" s="150" t="s">
        <v>1210</v>
      </c>
      <c r="D241" s="150" t="s">
        <v>1211</v>
      </c>
      <c r="E241" s="150" t="s">
        <v>792</v>
      </c>
      <c r="F241" s="150" t="s">
        <v>219</v>
      </c>
      <c r="G241" s="150" t="s">
        <v>53</v>
      </c>
      <c r="H241" s="150" t="s">
        <v>62</v>
      </c>
      <c r="I241" s="150" t="s">
        <v>1205</v>
      </c>
      <c r="J241" s="150" t="s">
        <v>65</v>
      </c>
      <c r="K241" s="150" t="s">
        <v>1206</v>
      </c>
      <c r="L241" s="153">
        <v>11.374079999999999</v>
      </c>
      <c r="M241" s="153">
        <v>1</v>
      </c>
      <c r="N241" s="147"/>
      <c r="O241" s="153">
        <v>11.374079999999999</v>
      </c>
      <c r="P241" s="147">
        <v>2.5493099560000001E-3</v>
      </c>
      <c r="Q241" s="147">
        <v>6.4523596600000001E-4</v>
      </c>
      <c r="R241" s="197"/>
    </row>
    <row r="242" spans="1:18" ht="13.5" thickBot="1" x14ac:dyDescent="0.25">
      <c r="A242" s="149">
        <v>8861</v>
      </c>
      <c r="B242" s="149">
        <v>9414</v>
      </c>
      <c r="C242" s="150" t="s">
        <v>1204</v>
      </c>
      <c r="D242" s="150">
        <v>12</v>
      </c>
      <c r="E242" s="150" t="s">
        <v>792</v>
      </c>
      <c r="F242" s="150" t="s">
        <v>213</v>
      </c>
      <c r="G242" s="150" t="s">
        <v>53</v>
      </c>
      <c r="H242" s="150" t="s">
        <v>62</v>
      </c>
      <c r="I242" s="150" t="s">
        <v>1205</v>
      </c>
      <c r="J242" s="150" t="s">
        <v>65</v>
      </c>
      <c r="K242" s="150" t="s">
        <v>1206</v>
      </c>
      <c r="L242" s="153">
        <v>2739.6179499999998</v>
      </c>
      <c r="M242" s="153">
        <v>1</v>
      </c>
      <c r="N242" s="147"/>
      <c r="O242" s="153">
        <v>2739.6179499999998</v>
      </c>
      <c r="P242" s="147">
        <v>0.96950825565400001</v>
      </c>
      <c r="Q242" s="147">
        <v>0.10426364565600001</v>
      </c>
      <c r="R242" s="197"/>
    </row>
    <row r="243" spans="1:18" ht="13.5" thickBot="1" x14ac:dyDescent="0.25">
      <c r="A243" s="149">
        <v>8861</v>
      </c>
      <c r="B243" s="149">
        <v>9414</v>
      </c>
      <c r="C243" s="150" t="s">
        <v>1204</v>
      </c>
      <c r="D243" s="150">
        <v>12</v>
      </c>
      <c r="E243" s="150" t="s">
        <v>792</v>
      </c>
      <c r="F243" s="150" t="s">
        <v>218</v>
      </c>
      <c r="G243" s="150" t="s">
        <v>53</v>
      </c>
      <c r="H243" s="150" t="s">
        <v>62</v>
      </c>
      <c r="I243" s="150" t="s">
        <v>1205</v>
      </c>
      <c r="J243" s="150" t="s">
        <v>65</v>
      </c>
      <c r="K243" s="150" t="s">
        <v>1207</v>
      </c>
      <c r="L243" s="153">
        <v>3.8828499999999999</v>
      </c>
      <c r="M243" s="153">
        <v>3.681</v>
      </c>
      <c r="N243" s="147"/>
      <c r="O243" s="153">
        <v>14.292770000000001</v>
      </c>
      <c r="P243" s="147">
        <v>5.0579893850000003E-3</v>
      </c>
      <c r="Q243" s="147">
        <v>5.4395040899999996E-4</v>
      </c>
      <c r="R243" s="197"/>
    </row>
    <row r="244" spans="1:18" ht="13.5" thickBot="1" x14ac:dyDescent="0.25">
      <c r="A244" s="149">
        <v>8861</v>
      </c>
      <c r="B244" s="149">
        <v>9414</v>
      </c>
      <c r="C244" s="150" t="s">
        <v>1204</v>
      </c>
      <c r="D244" s="150">
        <v>12</v>
      </c>
      <c r="E244" s="150" t="s">
        <v>792</v>
      </c>
      <c r="F244" s="150" t="s">
        <v>218</v>
      </c>
      <c r="G244" s="150" t="s">
        <v>53</v>
      </c>
      <c r="H244" s="150" t="s">
        <v>62</v>
      </c>
      <c r="I244" s="150" t="s">
        <v>1205</v>
      </c>
      <c r="J244" s="150" t="s">
        <v>65</v>
      </c>
      <c r="K244" s="150" t="s">
        <v>1214</v>
      </c>
      <c r="L244" s="153">
        <v>897.91672000000005</v>
      </c>
      <c r="M244" s="153">
        <v>2.4334000000000001E-2</v>
      </c>
      <c r="N244" s="147"/>
      <c r="O244" s="153">
        <v>21.849910000000001</v>
      </c>
      <c r="P244" s="147">
        <v>7.7323438939999999E-3</v>
      </c>
      <c r="Q244" s="147">
        <v>8.3155801799999996E-4</v>
      </c>
      <c r="R244" s="197"/>
    </row>
    <row r="245" spans="1:18" ht="13.5" thickBot="1" x14ac:dyDescent="0.25">
      <c r="A245" s="149">
        <v>8861</v>
      </c>
      <c r="B245" s="149">
        <v>9414</v>
      </c>
      <c r="C245" s="150" t="s">
        <v>1204</v>
      </c>
      <c r="D245" s="150">
        <v>12</v>
      </c>
      <c r="E245" s="150" t="s">
        <v>792</v>
      </c>
      <c r="F245" s="150" t="s">
        <v>218</v>
      </c>
      <c r="G245" s="150" t="s">
        <v>53</v>
      </c>
      <c r="H245" s="150" t="s">
        <v>62</v>
      </c>
      <c r="I245" s="150" t="s">
        <v>1205</v>
      </c>
      <c r="J245" s="150" t="s">
        <v>65</v>
      </c>
      <c r="K245" s="150" t="s">
        <v>1216</v>
      </c>
      <c r="L245" s="153">
        <v>12.571870000000001</v>
      </c>
      <c r="M245" s="153">
        <v>3.9790999999999999</v>
      </c>
      <c r="N245" s="147"/>
      <c r="O245" s="153">
        <v>50.024729999999998</v>
      </c>
      <c r="P245" s="147">
        <v>1.7702975233999999E-2</v>
      </c>
      <c r="Q245" s="147">
        <v>1.9038277660000001E-3</v>
      </c>
      <c r="R245" s="197"/>
    </row>
    <row r="246" spans="1:18" ht="13.5" thickBot="1" x14ac:dyDescent="0.25">
      <c r="A246" s="149">
        <v>8861</v>
      </c>
      <c r="B246" s="149">
        <v>9414</v>
      </c>
      <c r="C246" s="150" t="s">
        <v>1204</v>
      </c>
      <c r="D246" s="150">
        <v>12</v>
      </c>
      <c r="E246" s="150" t="s">
        <v>792</v>
      </c>
      <c r="F246" s="150" t="s">
        <v>218</v>
      </c>
      <c r="G246" s="150" t="s">
        <v>53</v>
      </c>
      <c r="H246" s="150" t="s">
        <v>62</v>
      </c>
      <c r="I246" s="150" t="s">
        <v>1205</v>
      </c>
      <c r="J246" s="150" t="s">
        <v>65</v>
      </c>
      <c r="K246" s="150" t="s">
        <v>1207</v>
      </c>
      <c r="L246" s="153">
        <v>-1.1999999999999999E-3</v>
      </c>
      <c r="M246" s="153">
        <v>3.681</v>
      </c>
      <c r="N246" s="147"/>
      <c r="O246" s="153">
        <v>-4.4200000000000003E-3</v>
      </c>
      <c r="P246" s="147">
        <v>-1.56416937259121E-6</v>
      </c>
      <c r="Q246" s="147">
        <v>-1.6821517533239201E-7</v>
      </c>
      <c r="R246" s="197"/>
    </row>
    <row r="247" spans="1:18" ht="13.5" thickBot="1" x14ac:dyDescent="0.25">
      <c r="A247" s="149">
        <v>8861</v>
      </c>
      <c r="B247" s="149">
        <v>9420</v>
      </c>
      <c r="C247" s="150" t="s">
        <v>1204</v>
      </c>
      <c r="D247" s="150">
        <v>12</v>
      </c>
      <c r="E247" s="150" t="s">
        <v>792</v>
      </c>
      <c r="F247" s="150" t="s">
        <v>213</v>
      </c>
      <c r="G247" s="150" t="s">
        <v>53</v>
      </c>
      <c r="H247" s="150" t="s">
        <v>62</v>
      </c>
      <c r="I247" s="150" t="s">
        <v>1205</v>
      </c>
      <c r="J247" s="150" t="s">
        <v>65</v>
      </c>
      <c r="K247" s="150" t="s">
        <v>1206</v>
      </c>
      <c r="L247" s="153">
        <v>19062.013630000001</v>
      </c>
      <c r="M247" s="153">
        <v>1</v>
      </c>
      <c r="N247" s="147"/>
      <c r="O247" s="153">
        <v>19062.013630000001</v>
      </c>
      <c r="P247" s="147">
        <v>0.733601040589</v>
      </c>
      <c r="Q247" s="147">
        <v>8.0756677678000002E-2</v>
      </c>
      <c r="R247" s="197"/>
    </row>
    <row r="248" spans="1:18" ht="13.5" thickBot="1" x14ac:dyDescent="0.25">
      <c r="A248" s="149">
        <v>8861</v>
      </c>
      <c r="B248" s="149">
        <v>9420</v>
      </c>
      <c r="C248" s="150" t="s">
        <v>1204</v>
      </c>
      <c r="D248" s="150">
        <v>12</v>
      </c>
      <c r="E248" s="150" t="s">
        <v>792</v>
      </c>
      <c r="F248" s="150" t="s">
        <v>218</v>
      </c>
      <c r="G248" s="150" t="s">
        <v>53</v>
      </c>
      <c r="H248" s="150" t="s">
        <v>62</v>
      </c>
      <c r="I248" s="150" t="s">
        <v>1205</v>
      </c>
      <c r="J248" s="150" t="s">
        <v>65</v>
      </c>
      <c r="K248" s="150" t="s">
        <v>1207</v>
      </c>
      <c r="L248" s="153">
        <v>1419.2209499999999</v>
      </c>
      <c r="M248" s="153">
        <v>3.681</v>
      </c>
      <c r="N248" s="147"/>
      <c r="O248" s="153">
        <v>5224.1523200000001</v>
      </c>
      <c r="P248" s="147">
        <v>0.20105135021600001</v>
      </c>
      <c r="Q248" s="147">
        <v>2.2132246530999999E-2</v>
      </c>
      <c r="R248" s="197"/>
    </row>
    <row r="249" spans="1:18" ht="13.5" thickBot="1" x14ac:dyDescent="0.25">
      <c r="A249" s="149">
        <v>8861</v>
      </c>
      <c r="B249" s="149">
        <v>9420</v>
      </c>
      <c r="C249" s="150" t="s">
        <v>1204</v>
      </c>
      <c r="D249" s="150">
        <v>12</v>
      </c>
      <c r="E249" s="150" t="s">
        <v>792</v>
      </c>
      <c r="F249" s="150" t="s">
        <v>218</v>
      </c>
      <c r="G249" s="150" t="s">
        <v>53</v>
      </c>
      <c r="H249" s="150" t="s">
        <v>62</v>
      </c>
      <c r="I249" s="150" t="s">
        <v>1205</v>
      </c>
      <c r="J249" s="150" t="s">
        <v>65</v>
      </c>
      <c r="K249" s="150" t="s">
        <v>1214</v>
      </c>
      <c r="L249" s="153">
        <v>19770.92913</v>
      </c>
      <c r="M249" s="153">
        <v>2.4334000000000001E-2</v>
      </c>
      <c r="N249" s="147"/>
      <c r="O249" s="153">
        <v>481.10579000000001</v>
      </c>
      <c r="P249" s="147">
        <v>1.8515342346E-2</v>
      </c>
      <c r="Q249" s="147">
        <v>2.0382162109999998E-3</v>
      </c>
      <c r="R249" s="197"/>
    </row>
    <row r="250" spans="1:18" ht="13.5" thickBot="1" x14ac:dyDescent="0.25">
      <c r="A250" s="149">
        <v>8861</v>
      </c>
      <c r="B250" s="149">
        <v>9420</v>
      </c>
      <c r="C250" s="150" t="s">
        <v>1204</v>
      </c>
      <c r="D250" s="150">
        <v>12</v>
      </c>
      <c r="E250" s="150" t="s">
        <v>792</v>
      </c>
      <c r="F250" s="150" t="s">
        <v>218</v>
      </c>
      <c r="G250" s="150" t="s">
        <v>53</v>
      </c>
      <c r="H250" s="150" t="s">
        <v>62</v>
      </c>
      <c r="I250" s="150" t="s">
        <v>1205</v>
      </c>
      <c r="J250" s="150" t="s">
        <v>65</v>
      </c>
      <c r="K250" s="150" t="s">
        <v>1216</v>
      </c>
      <c r="L250" s="153">
        <v>306.33609999999999</v>
      </c>
      <c r="M250" s="153">
        <v>3.9790999999999999</v>
      </c>
      <c r="N250" s="147"/>
      <c r="O250" s="153">
        <v>1218.9419800000001</v>
      </c>
      <c r="P250" s="147">
        <v>4.6910946676000001E-2</v>
      </c>
      <c r="Q250" s="147">
        <v>5.1640769170000003E-3</v>
      </c>
      <c r="R250" s="197"/>
    </row>
    <row r="251" spans="1:18" ht="13.5" thickBot="1" x14ac:dyDescent="0.25">
      <c r="A251" s="149">
        <v>8861</v>
      </c>
      <c r="B251" s="149">
        <v>9420</v>
      </c>
      <c r="C251" s="150" t="s">
        <v>1204</v>
      </c>
      <c r="D251" s="150">
        <v>12</v>
      </c>
      <c r="E251" s="150" t="s">
        <v>792</v>
      </c>
      <c r="F251" s="150" t="s">
        <v>218</v>
      </c>
      <c r="G251" s="150" t="s">
        <v>53</v>
      </c>
      <c r="H251" s="150" t="s">
        <v>62</v>
      </c>
      <c r="I251" s="150" t="s">
        <v>1205</v>
      </c>
      <c r="J251" s="150" t="s">
        <v>65</v>
      </c>
      <c r="K251" s="150" t="s">
        <v>1207</v>
      </c>
      <c r="L251" s="153">
        <v>-0.5554</v>
      </c>
      <c r="M251" s="153">
        <v>3.681</v>
      </c>
      <c r="N251" s="147"/>
      <c r="O251" s="153">
        <v>-2.0444300000000002</v>
      </c>
      <c r="P251" s="147">
        <v>-7.8679829136842893E-5</v>
      </c>
      <c r="Q251" s="147">
        <v>-8.6612767019626992E-6</v>
      </c>
      <c r="R251" s="197"/>
    </row>
    <row r="252" spans="1:18" ht="13.5" thickBot="1" x14ac:dyDescent="0.25">
      <c r="A252" s="149">
        <v>8861</v>
      </c>
      <c r="B252" s="149">
        <v>9421</v>
      </c>
      <c r="C252" s="150" t="s">
        <v>1204</v>
      </c>
      <c r="D252" s="150">
        <v>12</v>
      </c>
      <c r="E252" s="150" t="s">
        <v>792</v>
      </c>
      <c r="F252" s="150" t="s">
        <v>213</v>
      </c>
      <c r="G252" s="150" t="s">
        <v>53</v>
      </c>
      <c r="H252" s="150" t="s">
        <v>62</v>
      </c>
      <c r="I252" s="150" t="s">
        <v>1205</v>
      </c>
      <c r="J252" s="150" t="s">
        <v>65</v>
      </c>
      <c r="K252" s="150" t="s">
        <v>1206</v>
      </c>
      <c r="L252" s="153">
        <v>49530.897920000003</v>
      </c>
      <c r="M252" s="153">
        <v>1</v>
      </c>
      <c r="N252" s="147"/>
      <c r="O252" s="153">
        <v>49530.897920000003</v>
      </c>
      <c r="P252" s="147">
        <v>0.98536602566999998</v>
      </c>
      <c r="Q252" s="147">
        <v>0.11914092384</v>
      </c>
      <c r="R252" s="197"/>
    </row>
    <row r="253" spans="1:18" ht="13.5" thickBot="1" x14ac:dyDescent="0.25">
      <c r="A253" s="149">
        <v>8861</v>
      </c>
      <c r="B253" s="149">
        <v>9421</v>
      </c>
      <c r="C253" s="150" t="s">
        <v>1204</v>
      </c>
      <c r="D253" s="150">
        <v>12</v>
      </c>
      <c r="E253" s="150" t="s">
        <v>792</v>
      </c>
      <c r="F253" s="150" t="s">
        <v>218</v>
      </c>
      <c r="G253" s="150" t="s">
        <v>53</v>
      </c>
      <c r="H253" s="150" t="s">
        <v>62</v>
      </c>
      <c r="I253" s="150" t="s">
        <v>1205</v>
      </c>
      <c r="J253" s="150" t="s">
        <v>65</v>
      </c>
      <c r="K253" s="150" t="s">
        <v>1207</v>
      </c>
      <c r="L253" s="153">
        <v>12.34069</v>
      </c>
      <c r="M253" s="153">
        <v>3.681</v>
      </c>
      <c r="N253" s="147"/>
      <c r="O253" s="153">
        <v>45.426079999999999</v>
      </c>
      <c r="P253" s="147">
        <v>9.03704915E-4</v>
      </c>
      <c r="Q253" s="147">
        <v>1.0926725200000001E-4</v>
      </c>
      <c r="R253" s="197"/>
    </row>
    <row r="254" spans="1:18" ht="13.5" thickBot="1" x14ac:dyDescent="0.25">
      <c r="A254" s="149">
        <v>8861</v>
      </c>
      <c r="B254" s="149">
        <v>9421</v>
      </c>
      <c r="C254" s="150" t="s">
        <v>1204</v>
      </c>
      <c r="D254" s="150">
        <v>12</v>
      </c>
      <c r="E254" s="150" t="s">
        <v>792</v>
      </c>
      <c r="F254" s="150" t="s">
        <v>218</v>
      </c>
      <c r="G254" s="150" t="s">
        <v>53</v>
      </c>
      <c r="H254" s="150" t="s">
        <v>62</v>
      </c>
      <c r="I254" s="150" t="s">
        <v>1205</v>
      </c>
      <c r="J254" s="150" t="s">
        <v>65</v>
      </c>
      <c r="K254" s="150" t="s">
        <v>1214</v>
      </c>
      <c r="L254" s="153">
        <v>9392.1215499999998</v>
      </c>
      <c r="M254" s="153">
        <v>2.4334000000000001E-2</v>
      </c>
      <c r="N254" s="147"/>
      <c r="O254" s="153">
        <v>228.54789</v>
      </c>
      <c r="P254" s="147">
        <v>4.5467240750000004E-3</v>
      </c>
      <c r="Q254" s="147">
        <v>5.4974587300000001E-4</v>
      </c>
      <c r="R254" s="197"/>
    </row>
    <row r="255" spans="1:18" ht="13.5" thickBot="1" x14ac:dyDescent="0.25">
      <c r="A255" s="149">
        <v>8861</v>
      </c>
      <c r="B255" s="149">
        <v>9421</v>
      </c>
      <c r="C255" s="150" t="s">
        <v>1204</v>
      </c>
      <c r="D255" s="150">
        <v>12</v>
      </c>
      <c r="E255" s="150" t="s">
        <v>792</v>
      </c>
      <c r="F255" s="150" t="s">
        <v>218</v>
      </c>
      <c r="G255" s="150" t="s">
        <v>53</v>
      </c>
      <c r="H255" s="150" t="s">
        <v>62</v>
      </c>
      <c r="I255" s="150" t="s">
        <v>1205</v>
      </c>
      <c r="J255" s="150" t="s">
        <v>65</v>
      </c>
      <c r="K255" s="150" t="s">
        <v>1216</v>
      </c>
      <c r="L255" s="153">
        <v>116.01376999999999</v>
      </c>
      <c r="M255" s="153">
        <v>3.9790999999999999</v>
      </c>
      <c r="N255" s="147"/>
      <c r="O255" s="153">
        <v>461.63038999999998</v>
      </c>
      <c r="P255" s="147">
        <v>9.1836595300000008E-3</v>
      </c>
      <c r="Q255" s="147">
        <v>1.1103992339999999E-3</v>
      </c>
      <c r="R255" s="197"/>
    </row>
    <row r="256" spans="1:18" ht="13.5" thickBot="1" x14ac:dyDescent="0.25">
      <c r="A256" s="149">
        <v>8861</v>
      </c>
      <c r="B256" s="149">
        <v>9421</v>
      </c>
      <c r="C256" s="150" t="s">
        <v>1204</v>
      </c>
      <c r="D256" s="150">
        <v>12</v>
      </c>
      <c r="E256" s="150" t="s">
        <v>792</v>
      </c>
      <c r="F256" s="150" t="s">
        <v>218</v>
      </c>
      <c r="G256" s="150" t="s">
        <v>53</v>
      </c>
      <c r="H256" s="150" t="s">
        <v>62</v>
      </c>
      <c r="I256" s="150" t="s">
        <v>1205</v>
      </c>
      <c r="J256" s="150" t="s">
        <v>65</v>
      </c>
      <c r="K256" s="150" t="s">
        <v>1207</v>
      </c>
      <c r="L256" s="153">
        <v>-1.56E-3</v>
      </c>
      <c r="M256" s="153">
        <v>3.681</v>
      </c>
      <c r="N256" s="147"/>
      <c r="O256" s="153">
        <v>-5.7400000000000003E-3</v>
      </c>
      <c r="P256" s="147">
        <v>-1.14191367911077E-7</v>
      </c>
      <c r="Q256" s="147">
        <v>-1.38069151087963E-8</v>
      </c>
      <c r="R256" s="197"/>
    </row>
    <row r="257" spans="1:18" ht="13.5" thickBot="1" x14ac:dyDescent="0.25">
      <c r="A257" s="149">
        <v>7956</v>
      </c>
      <c r="B257" s="149">
        <v>11938</v>
      </c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9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395"/>
  <sheetViews>
    <sheetView rightToLeft="1" topLeftCell="I1" workbookViewId="0">
      <pane ySplit="1" topLeftCell="A2" activePane="bottomLeft" state="frozen"/>
      <selection pane="bottomLeft" activeCell="I1" sqref="A1:XFD1048576"/>
    </sheetView>
  </sheetViews>
  <sheetFormatPr defaultColWidth="9" defaultRowHeight="12.75" x14ac:dyDescent="0.2"/>
  <cols>
    <col min="1" max="17" width="11.625" style="148" customWidth="1"/>
    <col min="18" max="18" width="14.875" style="148" bestFit="1" customWidth="1"/>
    <col min="19" max="30" width="11.625" style="148" customWidth="1"/>
    <col min="31" max="16384" width="9" style="148"/>
  </cols>
  <sheetData>
    <row r="1" spans="1:26" ht="66.75" customHeight="1" x14ac:dyDescent="0.2">
      <c r="A1" s="12" t="s">
        <v>667</v>
      </c>
      <c r="B1" s="12" t="s">
        <v>0</v>
      </c>
      <c r="C1" s="12" t="s">
        <v>740</v>
      </c>
      <c r="D1" s="12" t="s">
        <v>1163</v>
      </c>
      <c r="E1" s="12" t="s">
        <v>29</v>
      </c>
      <c r="F1" s="12" t="s">
        <v>1</v>
      </c>
      <c r="G1" s="12" t="s">
        <v>620</v>
      </c>
      <c r="H1" s="12" t="s">
        <v>621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637</v>
      </c>
      <c r="Q1" s="12" t="s">
        <v>955</v>
      </c>
      <c r="R1" s="12" t="s">
        <v>789</v>
      </c>
      <c r="S1" s="12" t="s">
        <v>11</v>
      </c>
      <c r="T1" s="12" t="s">
        <v>15</v>
      </c>
      <c r="U1" s="12" t="s">
        <v>1171</v>
      </c>
      <c r="V1" s="12" t="s">
        <v>1172</v>
      </c>
      <c r="W1" s="12" t="s">
        <v>26</v>
      </c>
      <c r="X1" s="12" t="s">
        <v>18</v>
      </c>
      <c r="Y1" s="12" t="s">
        <v>19</v>
      </c>
      <c r="Z1" s="12" t="s">
        <v>30</v>
      </c>
    </row>
    <row r="2" spans="1:26" ht="13.5" thickBot="1" x14ac:dyDescent="0.25">
      <c r="A2" s="149">
        <v>7956</v>
      </c>
      <c r="B2" s="149">
        <v>7958</v>
      </c>
      <c r="C2" s="150" t="s">
        <v>1222</v>
      </c>
      <c r="D2" s="150" t="s">
        <v>1223</v>
      </c>
      <c r="E2" s="150" t="s">
        <v>1224</v>
      </c>
      <c r="F2" s="150" t="s">
        <v>246</v>
      </c>
      <c r="G2" s="150" t="s">
        <v>61</v>
      </c>
      <c r="H2" s="150" t="s">
        <v>314</v>
      </c>
      <c r="I2" s="150" t="s">
        <v>476</v>
      </c>
      <c r="J2" s="150" t="s">
        <v>1225</v>
      </c>
      <c r="K2" s="150" t="s">
        <v>84</v>
      </c>
      <c r="L2" s="150" t="s">
        <v>1207</v>
      </c>
      <c r="M2" s="152">
        <v>0.59499999999999997</v>
      </c>
      <c r="N2" s="151">
        <v>45596</v>
      </c>
      <c r="O2" s="147">
        <v>0</v>
      </c>
      <c r="P2" s="192">
        <v>5.1279999999999999E-2</v>
      </c>
      <c r="Q2" s="153">
        <v>0</v>
      </c>
      <c r="R2" s="153">
        <v>22600000</v>
      </c>
      <c r="S2" s="153">
        <v>3.681</v>
      </c>
      <c r="T2" s="153">
        <v>97.078299999999999</v>
      </c>
      <c r="U2" s="153">
        <v>80760.020239999998</v>
      </c>
      <c r="V2" s="154"/>
      <c r="W2" s="150" t="s">
        <v>17</v>
      </c>
      <c r="X2" s="147">
        <v>4.6314322600000003E-4</v>
      </c>
      <c r="Y2" s="147">
        <v>1</v>
      </c>
      <c r="Z2" s="147">
        <v>6.6606637657000006E-2</v>
      </c>
    </row>
    <row r="3" spans="1:26" ht="13.5" thickBot="1" x14ac:dyDescent="0.25">
      <c r="A3" s="149">
        <v>7956</v>
      </c>
      <c r="B3" s="149">
        <v>12537</v>
      </c>
      <c r="C3" s="150" t="s">
        <v>1226</v>
      </c>
      <c r="D3" s="150" t="s">
        <v>1227</v>
      </c>
      <c r="E3" s="150">
        <v>1166552</v>
      </c>
      <c r="F3" s="150" t="s">
        <v>224</v>
      </c>
      <c r="G3" s="150" t="s">
        <v>53</v>
      </c>
      <c r="H3" s="150" t="s">
        <v>53</v>
      </c>
      <c r="I3" s="150" t="s">
        <v>311</v>
      </c>
      <c r="J3" s="150" t="s">
        <v>3350</v>
      </c>
      <c r="K3" s="150" t="s">
        <v>102</v>
      </c>
      <c r="L3" s="150" t="s">
        <v>1206</v>
      </c>
      <c r="M3" s="152">
        <v>5.8390000000000004</v>
      </c>
      <c r="N3" s="151">
        <v>47816</v>
      </c>
      <c r="O3" s="147">
        <v>3.9399999999999998E-2</v>
      </c>
      <c r="P3" s="192">
        <v>4.8599999999999997E-2</v>
      </c>
      <c r="Q3" s="153">
        <v>0</v>
      </c>
      <c r="R3" s="153">
        <v>113761876</v>
      </c>
      <c r="S3" s="153">
        <v>1</v>
      </c>
      <c r="T3" s="153">
        <v>95.93</v>
      </c>
      <c r="U3" s="153">
        <v>109131.76764999999</v>
      </c>
      <c r="V3" s="154"/>
      <c r="W3" s="150" t="s">
        <v>17</v>
      </c>
      <c r="X3" s="147">
        <v>3.5542224939999999E-3</v>
      </c>
      <c r="Y3" s="147">
        <v>0.141487379168</v>
      </c>
      <c r="Z3" s="147">
        <v>4.7743628766000003E-2</v>
      </c>
    </row>
    <row r="4" spans="1:26" ht="13.5" thickBot="1" x14ac:dyDescent="0.25">
      <c r="A4" s="149">
        <v>7956</v>
      </c>
      <c r="B4" s="149">
        <v>12537</v>
      </c>
      <c r="C4" s="150" t="s">
        <v>1228</v>
      </c>
      <c r="D4" s="150" t="s">
        <v>1229</v>
      </c>
      <c r="E4" s="150">
        <v>8240418</v>
      </c>
      <c r="F4" s="150" t="s">
        <v>227</v>
      </c>
      <c r="G4" s="150" t="s">
        <v>53</v>
      </c>
      <c r="H4" s="150" t="s">
        <v>53</v>
      </c>
      <c r="I4" s="150" t="s">
        <v>311</v>
      </c>
      <c r="J4" s="150" t="s">
        <v>3350</v>
      </c>
      <c r="K4" s="150" t="s">
        <v>102</v>
      </c>
      <c r="L4" s="150" t="s">
        <v>1206</v>
      </c>
      <c r="M4" s="152">
        <v>0</v>
      </c>
      <c r="N4" s="151">
        <v>45385</v>
      </c>
      <c r="O4" s="147">
        <v>0</v>
      </c>
      <c r="P4" s="192">
        <v>0.1157</v>
      </c>
      <c r="Q4" s="153">
        <v>0</v>
      </c>
      <c r="R4" s="153">
        <v>88594000</v>
      </c>
      <c r="S4" s="153">
        <v>1</v>
      </c>
      <c r="T4" s="153">
        <v>99.97</v>
      </c>
      <c r="U4" s="153">
        <v>88567.421799999996</v>
      </c>
      <c r="V4" s="154"/>
      <c r="W4" s="150" t="s">
        <v>17</v>
      </c>
      <c r="X4" s="147">
        <v>2.1093809520000002E-3</v>
      </c>
      <c r="Y4" s="147">
        <v>0.11482607365399999</v>
      </c>
      <c r="Z4" s="147">
        <v>3.8747013800000001E-2</v>
      </c>
    </row>
    <row r="5" spans="1:26" ht="13.5" thickBot="1" x14ac:dyDescent="0.25">
      <c r="A5" s="149">
        <v>7956</v>
      </c>
      <c r="B5" s="149">
        <v>12537</v>
      </c>
      <c r="C5" s="150" t="s">
        <v>1228</v>
      </c>
      <c r="D5" s="150" t="s">
        <v>1230</v>
      </c>
      <c r="E5" s="150">
        <v>8240715</v>
      </c>
      <c r="F5" s="150" t="s">
        <v>227</v>
      </c>
      <c r="G5" s="150" t="s">
        <v>53</v>
      </c>
      <c r="H5" s="150" t="s">
        <v>53</v>
      </c>
      <c r="I5" s="150" t="s">
        <v>311</v>
      </c>
      <c r="J5" s="150" t="s">
        <v>3350</v>
      </c>
      <c r="K5" s="150" t="s">
        <v>102</v>
      </c>
      <c r="L5" s="150" t="s">
        <v>1206</v>
      </c>
      <c r="M5" s="152">
        <v>0.25</v>
      </c>
      <c r="N5" s="151">
        <v>45476</v>
      </c>
      <c r="O5" s="147">
        <v>0</v>
      </c>
      <c r="P5" s="192">
        <v>4.2799999999999998E-2</v>
      </c>
      <c r="Q5" s="153">
        <v>0</v>
      </c>
      <c r="R5" s="153">
        <v>351900</v>
      </c>
      <c r="S5" s="153">
        <v>1</v>
      </c>
      <c r="T5" s="153">
        <v>98.95</v>
      </c>
      <c r="U5" s="153">
        <v>348.20505000000003</v>
      </c>
      <c r="V5" s="154"/>
      <c r="W5" s="150" t="s">
        <v>17</v>
      </c>
      <c r="X5" s="147">
        <v>1.9550000000000001E-5</v>
      </c>
      <c r="Y5" s="147">
        <v>4.51441601E-4</v>
      </c>
      <c r="Z5" s="147">
        <v>1.5233485999999999E-4</v>
      </c>
    </row>
    <row r="6" spans="1:26" ht="13.5" thickBot="1" x14ac:dyDescent="0.25">
      <c r="A6" s="149">
        <v>7956</v>
      </c>
      <c r="B6" s="149">
        <v>12537</v>
      </c>
      <c r="C6" s="150" t="s">
        <v>1228</v>
      </c>
      <c r="D6" s="150" t="s">
        <v>1231</v>
      </c>
      <c r="E6" s="150">
        <v>8240814</v>
      </c>
      <c r="F6" s="150" t="s">
        <v>227</v>
      </c>
      <c r="G6" s="150" t="s">
        <v>53</v>
      </c>
      <c r="H6" s="150" t="s">
        <v>53</v>
      </c>
      <c r="I6" s="150" t="s">
        <v>311</v>
      </c>
      <c r="J6" s="150" t="s">
        <v>3350</v>
      </c>
      <c r="K6" s="150" t="s">
        <v>102</v>
      </c>
      <c r="L6" s="150" t="s">
        <v>1206</v>
      </c>
      <c r="M6" s="152">
        <v>0.35</v>
      </c>
      <c r="N6" s="151">
        <v>45511</v>
      </c>
      <c r="O6" s="147">
        <v>0</v>
      </c>
      <c r="P6" s="192">
        <v>4.2900000000000001E-2</v>
      </c>
      <c r="Q6" s="153">
        <v>0</v>
      </c>
      <c r="R6" s="153">
        <v>35000000</v>
      </c>
      <c r="S6" s="153">
        <v>1</v>
      </c>
      <c r="T6" s="153">
        <v>98.55</v>
      </c>
      <c r="U6" s="153">
        <v>34492.5</v>
      </c>
      <c r="V6" s="154"/>
      <c r="W6" s="150" t="s">
        <v>17</v>
      </c>
      <c r="X6" s="147">
        <v>1.944444444E-3</v>
      </c>
      <c r="Y6" s="147">
        <v>4.4718907528E-2</v>
      </c>
      <c r="Z6" s="147">
        <v>1.5089988467E-2</v>
      </c>
    </row>
    <row r="7" spans="1:26" ht="13.5" thickBot="1" x14ac:dyDescent="0.25">
      <c r="A7" s="149">
        <v>7956</v>
      </c>
      <c r="B7" s="149">
        <v>12537</v>
      </c>
      <c r="C7" s="150" t="s">
        <v>1228</v>
      </c>
      <c r="D7" s="150" t="s">
        <v>1232</v>
      </c>
      <c r="E7" s="150">
        <v>8240913</v>
      </c>
      <c r="F7" s="150" t="s">
        <v>227</v>
      </c>
      <c r="G7" s="150" t="s">
        <v>53</v>
      </c>
      <c r="H7" s="150" t="s">
        <v>53</v>
      </c>
      <c r="I7" s="150" t="s">
        <v>311</v>
      </c>
      <c r="J7" s="150" t="s">
        <v>3350</v>
      </c>
      <c r="K7" s="150" t="s">
        <v>102</v>
      </c>
      <c r="L7" s="150" t="s">
        <v>1206</v>
      </c>
      <c r="M7" s="152">
        <v>0.42</v>
      </c>
      <c r="N7" s="151">
        <v>45539</v>
      </c>
      <c r="O7" s="147">
        <v>0</v>
      </c>
      <c r="P7" s="192">
        <v>4.3400000000000001E-2</v>
      </c>
      <c r="Q7" s="153">
        <v>0</v>
      </c>
      <c r="R7" s="153">
        <v>54800000</v>
      </c>
      <c r="S7" s="153">
        <v>1</v>
      </c>
      <c r="T7" s="153">
        <v>98.21</v>
      </c>
      <c r="U7" s="153">
        <v>53819.08</v>
      </c>
      <c r="V7" s="154"/>
      <c r="W7" s="150" t="s">
        <v>17</v>
      </c>
      <c r="X7" s="147">
        <v>3.0444444439999998E-3</v>
      </c>
      <c r="Y7" s="147">
        <v>6.9775471820999996E-2</v>
      </c>
      <c r="Z7" s="147">
        <v>2.3545098108000002E-2</v>
      </c>
    </row>
    <row r="8" spans="1:26" ht="13.5" thickBot="1" x14ac:dyDescent="0.25">
      <c r="A8" s="149">
        <v>7956</v>
      </c>
      <c r="B8" s="149">
        <v>12537</v>
      </c>
      <c r="C8" s="150" t="s">
        <v>1228</v>
      </c>
      <c r="D8" s="150" t="s">
        <v>1233</v>
      </c>
      <c r="E8" s="150">
        <v>8241010</v>
      </c>
      <c r="F8" s="150" t="s">
        <v>227</v>
      </c>
      <c r="G8" s="150" t="s">
        <v>53</v>
      </c>
      <c r="H8" s="150" t="s">
        <v>53</v>
      </c>
      <c r="I8" s="150" t="s">
        <v>311</v>
      </c>
      <c r="J8" s="150" t="s">
        <v>3350</v>
      </c>
      <c r="K8" s="150" t="s">
        <v>102</v>
      </c>
      <c r="L8" s="150" t="s">
        <v>1206</v>
      </c>
      <c r="M8" s="152">
        <v>0.5</v>
      </c>
      <c r="N8" s="151">
        <v>45567</v>
      </c>
      <c r="O8" s="147">
        <v>0</v>
      </c>
      <c r="P8" s="192">
        <v>4.2599999999999999E-2</v>
      </c>
      <c r="Q8" s="153">
        <v>0</v>
      </c>
      <c r="R8" s="153">
        <v>60240000</v>
      </c>
      <c r="S8" s="153">
        <v>1</v>
      </c>
      <c r="T8" s="153">
        <v>97.93</v>
      </c>
      <c r="U8" s="153">
        <v>58993.031999999999</v>
      </c>
      <c r="V8" s="154"/>
      <c r="W8" s="150" t="s">
        <v>17</v>
      </c>
      <c r="X8" s="147">
        <v>3.3466666659999998E-3</v>
      </c>
      <c r="Y8" s="147">
        <v>7.6483407779000007E-2</v>
      </c>
      <c r="Z8" s="147">
        <v>2.5808630065000001E-2</v>
      </c>
    </row>
    <row r="9" spans="1:26" ht="13.5" thickBot="1" x14ac:dyDescent="0.25">
      <c r="A9" s="149">
        <v>7956</v>
      </c>
      <c r="B9" s="149">
        <v>12537</v>
      </c>
      <c r="C9" s="150" t="s">
        <v>1228</v>
      </c>
      <c r="D9" s="150" t="s">
        <v>1234</v>
      </c>
      <c r="E9" s="150">
        <v>8241119</v>
      </c>
      <c r="F9" s="150" t="s">
        <v>227</v>
      </c>
      <c r="G9" s="150" t="s">
        <v>53</v>
      </c>
      <c r="H9" s="150" t="s">
        <v>53</v>
      </c>
      <c r="I9" s="150" t="s">
        <v>311</v>
      </c>
      <c r="J9" s="150" t="s">
        <v>3350</v>
      </c>
      <c r="K9" s="150" t="s">
        <v>102</v>
      </c>
      <c r="L9" s="150" t="s">
        <v>1206</v>
      </c>
      <c r="M9" s="152">
        <v>0.6</v>
      </c>
      <c r="N9" s="151">
        <v>45602</v>
      </c>
      <c r="O9" s="147">
        <v>0</v>
      </c>
      <c r="P9" s="192">
        <v>4.2900000000000001E-2</v>
      </c>
      <c r="Q9" s="153">
        <v>0</v>
      </c>
      <c r="R9" s="153">
        <v>58732600</v>
      </c>
      <c r="S9" s="153">
        <v>1</v>
      </c>
      <c r="T9" s="153">
        <v>97.52</v>
      </c>
      <c r="U9" s="153">
        <v>57276.031519999997</v>
      </c>
      <c r="V9" s="154"/>
      <c r="W9" s="150" t="s">
        <v>17</v>
      </c>
      <c r="X9" s="147">
        <v>4.1951857140000003E-3</v>
      </c>
      <c r="Y9" s="147">
        <v>7.4257347456000003E-2</v>
      </c>
      <c r="Z9" s="147">
        <v>2.5057466263000001E-2</v>
      </c>
    </row>
    <row r="10" spans="1:26" ht="13.5" thickBot="1" x14ac:dyDescent="0.25">
      <c r="A10" s="149">
        <v>7956</v>
      </c>
      <c r="B10" s="149">
        <v>12537</v>
      </c>
      <c r="C10" s="150" t="s">
        <v>1228</v>
      </c>
      <c r="D10" s="150" t="s">
        <v>1235</v>
      </c>
      <c r="E10" s="150">
        <v>8241218</v>
      </c>
      <c r="F10" s="150" t="s">
        <v>227</v>
      </c>
      <c r="G10" s="150" t="s">
        <v>53</v>
      </c>
      <c r="H10" s="150" t="s">
        <v>53</v>
      </c>
      <c r="I10" s="150" t="s">
        <v>311</v>
      </c>
      <c r="J10" s="150" t="s">
        <v>3350</v>
      </c>
      <c r="K10" s="150" t="s">
        <v>102</v>
      </c>
      <c r="L10" s="150" t="s">
        <v>1206</v>
      </c>
      <c r="M10" s="152">
        <v>0.67</v>
      </c>
      <c r="N10" s="151">
        <v>45630</v>
      </c>
      <c r="O10" s="147">
        <v>0</v>
      </c>
      <c r="P10" s="192">
        <v>4.2700000000000002E-2</v>
      </c>
      <c r="Q10" s="153">
        <v>0</v>
      </c>
      <c r="R10" s="153">
        <v>1875000</v>
      </c>
      <c r="S10" s="153">
        <v>1</v>
      </c>
      <c r="T10" s="153">
        <v>97.22</v>
      </c>
      <c r="U10" s="153">
        <v>1822.875</v>
      </c>
      <c r="V10" s="154"/>
      <c r="W10" s="150" t="s">
        <v>17</v>
      </c>
      <c r="X10" s="147">
        <v>1.33928571E-4</v>
      </c>
      <c r="Y10" s="147">
        <v>2.3633247390000001E-3</v>
      </c>
      <c r="Z10" s="147">
        <v>7.9748242999999998E-4</v>
      </c>
    </row>
    <row r="11" spans="1:26" ht="13.5" thickBot="1" x14ac:dyDescent="0.25">
      <c r="A11" s="149">
        <v>7956</v>
      </c>
      <c r="B11" s="149">
        <v>12537</v>
      </c>
      <c r="C11" s="150" t="s">
        <v>1228</v>
      </c>
      <c r="D11" s="150" t="s">
        <v>1236</v>
      </c>
      <c r="E11" s="150">
        <v>8250128</v>
      </c>
      <c r="F11" s="150" t="s">
        <v>227</v>
      </c>
      <c r="G11" s="150" t="s">
        <v>53</v>
      </c>
      <c r="H11" s="150" t="s">
        <v>53</v>
      </c>
      <c r="I11" s="150" t="s">
        <v>311</v>
      </c>
      <c r="J11" s="150" t="s">
        <v>3350</v>
      </c>
      <c r="K11" s="150" t="s">
        <v>102</v>
      </c>
      <c r="L11" s="150" t="s">
        <v>1206</v>
      </c>
      <c r="M11" s="152">
        <v>0.77</v>
      </c>
      <c r="N11" s="151">
        <v>45665</v>
      </c>
      <c r="O11" s="147">
        <v>0</v>
      </c>
      <c r="P11" s="192">
        <v>4.1799999999999997E-2</v>
      </c>
      <c r="Q11" s="153">
        <v>0</v>
      </c>
      <c r="R11" s="153">
        <v>145000000</v>
      </c>
      <c r="S11" s="153">
        <v>1</v>
      </c>
      <c r="T11" s="153">
        <v>96.9</v>
      </c>
      <c r="U11" s="153">
        <v>140505</v>
      </c>
      <c r="V11" s="154"/>
      <c r="W11" s="150" t="s">
        <v>17</v>
      </c>
      <c r="X11" s="147">
        <v>1.2083333333000001E-2</v>
      </c>
      <c r="Y11" s="147">
        <v>0.18216221214200001</v>
      </c>
      <c r="Z11" s="147">
        <v>6.1468981069999998E-2</v>
      </c>
    </row>
    <row r="12" spans="1:26" ht="13.5" thickBot="1" x14ac:dyDescent="0.25">
      <c r="A12" s="149">
        <v>7956</v>
      </c>
      <c r="B12" s="149">
        <v>12537</v>
      </c>
      <c r="C12" s="150" t="s">
        <v>1237</v>
      </c>
      <c r="D12" s="150" t="s">
        <v>1238</v>
      </c>
      <c r="E12" s="150" t="s">
        <v>1239</v>
      </c>
      <c r="F12" s="150" t="s">
        <v>246</v>
      </c>
      <c r="G12" s="150" t="s">
        <v>61</v>
      </c>
      <c r="H12" s="150" t="s">
        <v>314</v>
      </c>
      <c r="I12" s="150" t="s">
        <v>479</v>
      </c>
      <c r="J12" s="150" t="s">
        <v>1225</v>
      </c>
      <c r="K12" s="150" t="s">
        <v>84</v>
      </c>
      <c r="L12" s="150" t="s">
        <v>1207</v>
      </c>
      <c r="M12" s="152">
        <v>0.33300000000000002</v>
      </c>
      <c r="N12" s="151">
        <v>45504</v>
      </c>
      <c r="O12" s="147">
        <v>1.7500000000000002E-2</v>
      </c>
      <c r="P12" s="192">
        <v>5.3150000000000003E-2</v>
      </c>
      <c r="Q12" s="153">
        <v>0</v>
      </c>
      <c r="R12" s="153">
        <v>6220000</v>
      </c>
      <c r="S12" s="153">
        <v>3.681</v>
      </c>
      <c r="T12" s="153">
        <v>99.137900000000002</v>
      </c>
      <c r="U12" s="153">
        <v>22698.435140000001</v>
      </c>
      <c r="V12" s="154"/>
      <c r="W12" s="150" t="s">
        <v>17</v>
      </c>
      <c r="X12" s="147">
        <v>1.4591690700000001E-4</v>
      </c>
      <c r="Y12" s="147">
        <v>2.9428113996999999E-2</v>
      </c>
      <c r="Z12" s="147">
        <v>9.930249314E-3</v>
      </c>
    </row>
    <row r="13" spans="1:26" ht="13.5" thickBot="1" x14ac:dyDescent="0.25">
      <c r="A13" s="149">
        <v>7956</v>
      </c>
      <c r="B13" s="149">
        <v>12537</v>
      </c>
      <c r="C13" s="150" t="s">
        <v>1222</v>
      </c>
      <c r="D13" s="150" t="s">
        <v>1240</v>
      </c>
      <c r="E13" s="150" t="s">
        <v>1241</v>
      </c>
      <c r="F13" s="150" t="s">
        <v>246</v>
      </c>
      <c r="G13" s="150" t="s">
        <v>61</v>
      </c>
      <c r="H13" s="150" t="s">
        <v>314</v>
      </c>
      <c r="I13" s="150" t="s">
        <v>102</v>
      </c>
      <c r="J13" s="150" t="s">
        <v>1225</v>
      </c>
      <c r="K13" s="150" t="s">
        <v>84</v>
      </c>
      <c r="L13" s="150" t="s">
        <v>1207</v>
      </c>
      <c r="M13" s="152">
        <v>0.439</v>
      </c>
      <c r="N13" s="151">
        <v>45540</v>
      </c>
      <c r="O13" s="147">
        <v>0</v>
      </c>
      <c r="P13" s="192">
        <v>5.323E-2</v>
      </c>
      <c r="Q13" s="153">
        <v>0</v>
      </c>
      <c r="R13" s="153">
        <v>18000000</v>
      </c>
      <c r="S13" s="153">
        <v>3.681</v>
      </c>
      <c r="T13" s="153">
        <v>97.752899999999997</v>
      </c>
      <c r="U13" s="153">
        <v>64769.116479999997</v>
      </c>
      <c r="V13" s="154"/>
      <c r="W13" s="150" t="s">
        <v>17</v>
      </c>
      <c r="X13" s="147">
        <v>1.5872316E-4</v>
      </c>
      <c r="Y13" s="147">
        <v>8.3971997697000006E-2</v>
      </c>
      <c r="Z13" s="147">
        <v>2.8335586597000001E-2</v>
      </c>
    </row>
    <row r="14" spans="1:26" ht="13.5" thickBot="1" x14ac:dyDescent="0.25">
      <c r="A14" s="149">
        <v>7956</v>
      </c>
      <c r="B14" s="149">
        <v>12537</v>
      </c>
      <c r="C14" s="150" t="s">
        <v>1222</v>
      </c>
      <c r="D14" s="150" t="s">
        <v>1223</v>
      </c>
      <c r="E14" s="150" t="s">
        <v>1224</v>
      </c>
      <c r="F14" s="150" t="s">
        <v>246</v>
      </c>
      <c r="G14" s="150" t="s">
        <v>61</v>
      </c>
      <c r="H14" s="150" t="s">
        <v>314</v>
      </c>
      <c r="I14" s="150" t="s">
        <v>476</v>
      </c>
      <c r="J14" s="150" t="s">
        <v>1225</v>
      </c>
      <c r="K14" s="150" t="s">
        <v>84</v>
      </c>
      <c r="L14" s="150" t="s">
        <v>1207</v>
      </c>
      <c r="M14" s="152">
        <v>0.59499999999999997</v>
      </c>
      <c r="N14" s="151">
        <v>45596</v>
      </c>
      <c r="O14" s="147">
        <v>0</v>
      </c>
      <c r="P14" s="192">
        <v>5.1279999999999999E-2</v>
      </c>
      <c r="Q14" s="153">
        <v>0</v>
      </c>
      <c r="R14" s="153">
        <v>21000000</v>
      </c>
      <c r="S14" s="153">
        <v>3.681</v>
      </c>
      <c r="T14" s="153">
        <v>97.078299999999999</v>
      </c>
      <c r="U14" s="153">
        <v>75042.496679999997</v>
      </c>
      <c r="V14" s="154"/>
      <c r="W14" s="150" t="s">
        <v>17</v>
      </c>
      <c r="X14" s="147">
        <v>4.3035432499999998E-4</v>
      </c>
      <c r="Y14" s="147">
        <v>9.7291250844000005E-2</v>
      </c>
      <c r="Z14" s="147">
        <v>3.2830047384999998E-2</v>
      </c>
    </row>
    <row r="15" spans="1:26" ht="13.5" thickBot="1" x14ac:dyDescent="0.25">
      <c r="A15" s="149">
        <v>7956</v>
      </c>
      <c r="B15" s="149">
        <v>12537</v>
      </c>
      <c r="C15" s="150" t="s">
        <v>1237</v>
      </c>
      <c r="D15" s="150" t="s">
        <v>1242</v>
      </c>
      <c r="E15" s="150" t="s">
        <v>1243</v>
      </c>
      <c r="F15" s="150" t="s">
        <v>246</v>
      </c>
      <c r="G15" s="150" t="s">
        <v>61</v>
      </c>
      <c r="H15" s="150" t="s">
        <v>314</v>
      </c>
      <c r="I15" s="150" t="s">
        <v>102</v>
      </c>
      <c r="J15" s="150" t="s">
        <v>1225</v>
      </c>
      <c r="K15" s="150" t="s">
        <v>84</v>
      </c>
      <c r="L15" s="150" t="s">
        <v>1207</v>
      </c>
      <c r="M15" s="152">
        <v>0.45200000000000001</v>
      </c>
      <c r="N15" s="151">
        <v>45550</v>
      </c>
      <c r="O15" s="147">
        <v>3.7499999999999999E-3</v>
      </c>
      <c r="P15" s="192">
        <v>5.2630000000000003E-2</v>
      </c>
      <c r="Q15" s="153">
        <v>0</v>
      </c>
      <c r="R15" s="153">
        <v>17725000</v>
      </c>
      <c r="S15" s="153">
        <v>3.681</v>
      </c>
      <c r="T15" s="153">
        <v>97.864000000000004</v>
      </c>
      <c r="U15" s="153">
        <v>63852.076309999997</v>
      </c>
      <c r="V15" s="154"/>
      <c r="W15" s="150" t="s">
        <v>17</v>
      </c>
      <c r="X15" s="147">
        <v>2.7619359200000001E-4</v>
      </c>
      <c r="Y15" s="147">
        <v>8.2783071565999997E-2</v>
      </c>
      <c r="Z15" s="147">
        <v>2.7934394291999998E-2</v>
      </c>
    </row>
    <row r="16" spans="1:26" ht="13.5" thickBot="1" x14ac:dyDescent="0.25">
      <c r="A16" s="149">
        <v>7956</v>
      </c>
      <c r="B16" s="149">
        <v>12538</v>
      </c>
      <c r="C16" s="150" t="s">
        <v>1226</v>
      </c>
      <c r="D16" s="150" t="s">
        <v>1244</v>
      </c>
      <c r="E16" s="150">
        <v>1135912</v>
      </c>
      <c r="F16" s="150" t="s">
        <v>221</v>
      </c>
      <c r="G16" s="150" t="s">
        <v>53</v>
      </c>
      <c r="H16" s="150" t="s">
        <v>53</v>
      </c>
      <c r="I16" s="150" t="s">
        <v>311</v>
      </c>
      <c r="J16" s="150" t="s">
        <v>3350</v>
      </c>
      <c r="K16" s="150" t="s">
        <v>102</v>
      </c>
      <c r="L16" s="150" t="s">
        <v>1206</v>
      </c>
      <c r="M16" s="152">
        <v>1.573</v>
      </c>
      <c r="N16" s="151">
        <v>45961</v>
      </c>
      <c r="O16" s="147">
        <v>7.4999999999999997E-3</v>
      </c>
      <c r="P16" s="192">
        <v>1.03E-2</v>
      </c>
      <c r="Q16" s="153">
        <v>0</v>
      </c>
      <c r="R16" s="153">
        <v>47834681</v>
      </c>
      <c r="S16" s="153">
        <v>1</v>
      </c>
      <c r="T16" s="153">
        <v>112.14</v>
      </c>
      <c r="U16" s="153">
        <v>53641.811269999998</v>
      </c>
      <c r="V16" s="154"/>
      <c r="W16" s="150" t="s">
        <v>17</v>
      </c>
      <c r="X16" s="147">
        <v>2.2040861100000001E-3</v>
      </c>
      <c r="Y16" s="147">
        <v>6.5415513864999997E-2</v>
      </c>
      <c r="Z16" s="147">
        <v>1.4026777206999999E-2</v>
      </c>
    </row>
    <row r="17" spans="1:26" ht="13.5" thickBot="1" x14ac:dyDescent="0.25">
      <c r="A17" s="149">
        <v>7956</v>
      </c>
      <c r="B17" s="149">
        <v>12538</v>
      </c>
      <c r="C17" s="150" t="s">
        <v>1226</v>
      </c>
      <c r="D17" s="150" t="s">
        <v>1245</v>
      </c>
      <c r="E17" s="150">
        <v>1139344</v>
      </c>
      <c r="F17" s="150" t="s">
        <v>223</v>
      </c>
      <c r="G17" s="150" t="s">
        <v>53</v>
      </c>
      <c r="H17" s="150" t="s">
        <v>53</v>
      </c>
      <c r="I17" s="150" t="s">
        <v>311</v>
      </c>
      <c r="J17" s="150" t="s">
        <v>3350</v>
      </c>
      <c r="K17" s="150" t="s">
        <v>102</v>
      </c>
      <c r="L17" s="150" t="s">
        <v>1206</v>
      </c>
      <c r="M17" s="152">
        <v>2.9340000000000002</v>
      </c>
      <c r="N17" s="151">
        <v>46477</v>
      </c>
      <c r="O17" s="147">
        <v>0.02</v>
      </c>
      <c r="P17" s="192">
        <v>4.0099999999999997E-2</v>
      </c>
      <c r="Q17" s="153">
        <v>0</v>
      </c>
      <c r="R17" s="153">
        <v>1250000</v>
      </c>
      <c r="S17" s="153">
        <v>1</v>
      </c>
      <c r="T17" s="153">
        <v>94.43</v>
      </c>
      <c r="U17" s="153">
        <v>1180.375</v>
      </c>
      <c r="V17" s="154"/>
      <c r="W17" s="150" t="s">
        <v>17</v>
      </c>
      <c r="X17" s="147">
        <v>4.8368726880943302E-5</v>
      </c>
      <c r="Y17" s="147">
        <v>1.439452459E-3</v>
      </c>
      <c r="Z17" s="147">
        <v>3.08655818E-4</v>
      </c>
    </row>
    <row r="18" spans="1:26" ht="13.5" thickBot="1" x14ac:dyDescent="0.25">
      <c r="A18" s="149">
        <v>7956</v>
      </c>
      <c r="B18" s="149">
        <v>12538</v>
      </c>
      <c r="C18" s="150" t="s">
        <v>1226</v>
      </c>
      <c r="D18" s="150" t="s">
        <v>1246</v>
      </c>
      <c r="E18" s="150">
        <v>1140193</v>
      </c>
      <c r="F18" s="150" t="s">
        <v>223</v>
      </c>
      <c r="G18" s="150" t="s">
        <v>53</v>
      </c>
      <c r="H18" s="150" t="s">
        <v>53</v>
      </c>
      <c r="I18" s="150" t="s">
        <v>311</v>
      </c>
      <c r="J18" s="150" t="s">
        <v>3350</v>
      </c>
      <c r="K18" s="150" t="s">
        <v>102</v>
      </c>
      <c r="L18" s="150" t="s">
        <v>1206</v>
      </c>
      <c r="M18" s="152">
        <v>15.14</v>
      </c>
      <c r="N18" s="151">
        <v>53782</v>
      </c>
      <c r="O18" s="147">
        <v>3.7499999999999999E-2</v>
      </c>
      <c r="P18" s="192">
        <v>4.82E-2</v>
      </c>
      <c r="Q18" s="153">
        <v>0</v>
      </c>
      <c r="R18" s="153">
        <v>837000</v>
      </c>
      <c r="S18" s="153">
        <v>1</v>
      </c>
      <c r="T18" s="153">
        <v>85.26</v>
      </c>
      <c r="U18" s="153">
        <v>713.62620000000004</v>
      </c>
      <c r="V18" s="154"/>
      <c r="W18" s="150" t="s">
        <v>17</v>
      </c>
      <c r="X18" s="147">
        <v>3.3187032299480601E-5</v>
      </c>
      <c r="Y18" s="147">
        <v>8.7025817100000002E-4</v>
      </c>
      <c r="Z18" s="147">
        <v>1.8660584800000001E-4</v>
      </c>
    </row>
    <row r="19" spans="1:26" ht="13.5" thickBot="1" x14ac:dyDescent="0.25">
      <c r="A19" s="149">
        <v>7956</v>
      </c>
      <c r="B19" s="149">
        <v>12538</v>
      </c>
      <c r="C19" s="150" t="s">
        <v>1226</v>
      </c>
      <c r="D19" s="150" t="s">
        <v>1247</v>
      </c>
      <c r="E19" s="150">
        <v>1140847</v>
      </c>
      <c r="F19" s="150" t="s">
        <v>221</v>
      </c>
      <c r="G19" s="150" t="s">
        <v>53</v>
      </c>
      <c r="H19" s="150" t="s">
        <v>53</v>
      </c>
      <c r="I19" s="150" t="s">
        <v>311</v>
      </c>
      <c r="J19" s="150" t="s">
        <v>3350</v>
      </c>
      <c r="K19" s="150" t="s">
        <v>102</v>
      </c>
      <c r="L19" s="150" t="s">
        <v>1206</v>
      </c>
      <c r="M19" s="152">
        <v>3.117</v>
      </c>
      <c r="N19" s="151">
        <v>46538</v>
      </c>
      <c r="O19" s="147">
        <v>7.4999999999999997E-3</v>
      </c>
      <c r="P19" s="192">
        <v>1.26E-2</v>
      </c>
      <c r="Q19" s="153">
        <v>0</v>
      </c>
      <c r="R19" s="153">
        <v>61026666</v>
      </c>
      <c r="S19" s="153">
        <v>1</v>
      </c>
      <c r="T19" s="153">
        <v>111.88</v>
      </c>
      <c r="U19" s="153">
        <v>68276.633919999993</v>
      </c>
      <c r="V19" s="154"/>
      <c r="W19" s="150" t="s">
        <v>17</v>
      </c>
      <c r="X19" s="147">
        <v>2.7377704769999999E-3</v>
      </c>
      <c r="Y19" s="147">
        <v>8.3262495936000006E-2</v>
      </c>
      <c r="Z19" s="147">
        <v>1.7853631519000001E-2</v>
      </c>
    </row>
    <row r="20" spans="1:26" ht="13.5" thickBot="1" x14ac:dyDescent="0.25">
      <c r="A20" s="149">
        <v>7956</v>
      </c>
      <c r="B20" s="149">
        <v>12538</v>
      </c>
      <c r="C20" s="150" t="s">
        <v>1226</v>
      </c>
      <c r="D20" s="150" t="s">
        <v>1248</v>
      </c>
      <c r="E20" s="150">
        <v>1150879</v>
      </c>
      <c r="F20" s="150" t="s">
        <v>223</v>
      </c>
      <c r="G20" s="150" t="s">
        <v>53</v>
      </c>
      <c r="H20" s="150" t="s">
        <v>53</v>
      </c>
      <c r="I20" s="150" t="s">
        <v>311</v>
      </c>
      <c r="J20" s="150" t="s">
        <v>3350</v>
      </c>
      <c r="K20" s="150" t="s">
        <v>102</v>
      </c>
      <c r="L20" s="150" t="s">
        <v>1206</v>
      </c>
      <c r="M20" s="152">
        <v>4.2670000000000003</v>
      </c>
      <c r="N20" s="151">
        <v>47024</v>
      </c>
      <c r="O20" s="147">
        <v>2.2499999999999999E-2</v>
      </c>
      <c r="P20" s="192">
        <v>4.07E-2</v>
      </c>
      <c r="Q20" s="153">
        <v>0</v>
      </c>
      <c r="R20" s="153">
        <v>10569983</v>
      </c>
      <c r="S20" s="153">
        <v>1</v>
      </c>
      <c r="T20" s="153">
        <v>93.79</v>
      </c>
      <c r="U20" s="153">
        <v>9913.5870599999998</v>
      </c>
      <c r="V20" s="154"/>
      <c r="W20" s="150" t="s">
        <v>17</v>
      </c>
      <c r="X20" s="147">
        <v>3.6527923500000002E-4</v>
      </c>
      <c r="Y20" s="147">
        <v>1.2089494676E-2</v>
      </c>
      <c r="Z20" s="147">
        <v>2.5923001799999998E-3</v>
      </c>
    </row>
    <row r="21" spans="1:26" ht="13.5" thickBot="1" x14ac:dyDescent="0.25">
      <c r="A21" s="149">
        <v>7956</v>
      </c>
      <c r="B21" s="149">
        <v>12538</v>
      </c>
      <c r="C21" s="150" t="s">
        <v>1226</v>
      </c>
      <c r="D21" s="150" t="s">
        <v>1249</v>
      </c>
      <c r="E21" s="150">
        <v>1157023</v>
      </c>
      <c r="F21" s="150" t="s">
        <v>221</v>
      </c>
      <c r="G21" s="150" t="s">
        <v>53</v>
      </c>
      <c r="H21" s="150" t="s">
        <v>53</v>
      </c>
      <c r="I21" s="150" t="s">
        <v>311</v>
      </c>
      <c r="J21" s="150" t="s">
        <v>3350</v>
      </c>
      <c r="K21" s="150" t="s">
        <v>102</v>
      </c>
      <c r="L21" s="150" t="s">
        <v>1206</v>
      </c>
      <c r="M21" s="152">
        <v>5.0880000000000001</v>
      </c>
      <c r="N21" s="151">
        <v>47269</v>
      </c>
      <c r="O21" s="147">
        <v>5.0000000000000001E-3</v>
      </c>
      <c r="P21" s="192">
        <v>1.4200000000000001E-2</v>
      </c>
      <c r="Q21" s="153">
        <v>0</v>
      </c>
      <c r="R21" s="153">
        <v>99295402</v>
      </c>
      <c r="S21" s="153">
        <v>1</v>
      </c>
      <c r="T21" s="153">
        <v>107.2</v>
      </c>
      <c r="U21" s="153">
        <v>106444.67094</v>
      </c>
      <c r="V21" s="154"/>
      <c r="W21" s="150" t="s">
        <v>17</v>
      </c>
      <c r="X21" s="147">
        <v>4.3063792890000001E-3</v>
      </c>
      <c r="Y21" s="147">
        <v>0.129807936811</v>
      </c>
      <c r="Z21" s="147">
        <v>2.7834177272999999E-2</v>
      </c>
    </row>
    <row r="22" spans="1:26" ht="13.5" thickBot="1" x14ac:dyDescent="0.25">
      <c r="A22" s="149">
        <v>7956</v>
      </c>
      <c r="B22" s="149">
        <v>12538</v>
      </c>
      <c r="C22" s="150" t="s">
        <v>1226</v>
      </c>
      <c r="D22" s="150" t="s">
        <v>1250</v>
      </c>
      <c r="E22" s="150">
        <v>1160985</v>
      </c>
      <c r="F22" s="150" t="s">
        <v>223</v>
      </c>
      <c r="G22" s="150" t="s">
        <v>53</v>
      </c>
      <c r="H22" s="150" t="s">
        <v>53</v>
      </c>
      <c r="I22" s="150" t="s">
        <v>311</v>
      </c>
      <c r="J22" s="150" t="s">
        <v>3350</v>
      </c>
      <c r="K22" s="150" t="s">
        <v>102</v>
      </c>
      <c r="L22" s="150" t="s">
        <v>1206</v>
      </c>
      <c r="M22" s="152">
        <v>5.8339999999999996</v>
      </c>
      <c r="N22" s="151">
        <v>47573</v>
      </c>
      <c r="O22" s="147">
        <v>0.01</v>
      </c>
      <c r="P22" s="192">
        <v>4.1700000000000001E-2</v>
      </c>
      <c r="Q22" s="153">
        <v>0</v>
      </c>
      <c r="R22" s="153">
        <v>33005000</v>
      </c>
      <c r="S22" s="153">
        <v>1</v>
      </c>
      <c r="T22" s="153">
        <v>83.47</v>
      </c>
      <c r="U22" s="153">
        <v>27549.273499999999</v>
      </c>
      <c r="V22" s="154"/>
      <c r="W22" s="150" t="s">
        <v>17</v>
      </c>
      <c r="X22" s="147">
        <v>8.7417840599999998E-4</v>
      </c>
      <c r="Y22" s="147">
        <v>3.3595992379000003E-2</v>
      </c>
      <c r="Z22" s="147">
        <v>7.2038492439999999E-3</v>
      </c>
    </row>
    <row r="23" spans="1:26" ht="13.5" thickBot="1" x14ac:dyDescent="0.25">
      <c r="A23" s="149">
        <v>7956</v>
      </c>
      <c r="B23" s="149">
        <v>12538</v>
      </c>
      <c r="C23" s="150" t="s">
        <v>1226</v>
      </c>
      <c r="D23" s="150" t="s">
        <v>1251</v>
      </c>
      <c r="E23" s="150">
        <v>1166180</v>
      </c>
      <c r="F23" s="150" t="s">
        <v>223</v>
      </c>
      <c r="G23" s="150" t="s">
        <v>53</v>
      </c>
      <c r="H23" s="150" t="s">
        <v>53</v>
      </c>
      <c r="I23" s="150" t="s">
        <v>311</v>
      </c>
      <c r="J23" s="150" t="s">
        <v>3350</v>
      </c>
      <c r="K23" s="150" t="s">
        <v>102</v>
      </c>
      <c r="L23" s="150" t="s">
        <v>1206</v>
      </c>
      <c r="M23" s="152">
        <v>11.558</v>
      </c>
      <c r="N23" s="151">
        <v>50191</v>
      </c>
      <c r="O23" s="147">
        <v>1.4999999999999999E-2</v>
      </c>
      <c r="P23" s="192">
        <v>4.6199999999999998E-2</v>
      </c>
      <c r="Q23" s="153">
        <v>0</v>
      </c>
      <c r="R23" s="153">
        <v>91131000</v>
      </c>
      <c r="S23" s="153">
        <v>1</v>
      </c>
      <c r="T23" s="153">
        <v>70.930000000000007</v>
      </c>
      <c r="U23" s="153">
        <v>64639.2183</v>
      </c>
      <c r="V23" s="154"/>
      <c r="W23" s="150" t="s">
        <v>17</v>
      </c>
      <c r="X23" s="147">
        <v>3.0809818380000001E-3</v>
      </c>
      <c r="Y23" s="147">
        <v>7.8826713357000006E-2</v>
      </c>
      <c r="Z23" s="147">
        <v>1.6902485065999999E-2</v>
      </c>
    </row>
    <row r="24" spans="1:26" ht="13.5" thickBot="1" x14ac:dyDescent="0.25">
      <c r="A24" s="149">
        <v>7956</v>
      </c>
      <c r="B24" s="149">
        <v>12538</v>
      </c>
      <c r="C24" s="150" t="s">
        <v>1226</v>
      </c>
      <c r="D24" s="150" t="s">
        <v>1252</v>
      </c>
      <c r="E24" s="150">
        <v>1169564</v>
      </c>
      <c r="F24" s="150" t="s">
        <v>221</v>
      </c>
      <c r="G24" s="150" t="s">
        <v>53</v>
      </c>
      <c r="H24" s="150" t="s">
        <v>53</v>
      </c>
      <c r="I24" s="150" t="s">
        <v>311</v>
      </c>
      <c r="J24" s="150" t="s">
        <v>3350</v>
      </c>
      <c r="K24" s="150" t="s">
        <v>102</v>
      </c>
      <c r="L24" s="150" t="s">
        <v>1206</v>
      </c>
      <c r="M24" s="152">
        <v>2.3260000000000001</v>
      </c>
      <c r="N24" s="151">
        <v>46234</v>
      </c>
      <c r="O24" s="147">
        <v>1E-3</v>
      </c>
      <c r="P24" s="192">
        <v>1.15E-2</v>
      </c>
      <c r="Q24" s="153">
        <v>0</v>
      </c>
      <c r="R24" s="153">
        <v>4595510</v>
      </c>
      <c r="S24" s="153">
        <v>1</v>
      </c>
      <c r="T24" s="153">
        <v>109.23</v>
      </c>
      <c r="U24" s="153">
        <v>5019.6755700000003</v>
      </c>
      <c r="V24" s="154"/>
      <c r="W24" s="150" t="s">
        <v>17</v>
      </c>
      <c r="X24" s="147">
        <v>2.2744909299999999E-4</v>
      </c>
      <c r="Y24" s="147">
        <v>6.1214311940000002E-3</v>
      </c>
      <c r="Z24" s="147">
        <v>1.312593091E-3</v>
      </c>
    </row>
    <row r="25" spans="1:26" ht="13.5" thickBot="1" x14ac:dyDescent="0.25">
      <c r="A25" s="149">
        <v>7956</v>
      </c>
      <c r="B25" s="149">
        <v>12538</v>
      </c>
      <c r="C25" s="150" t="s">
        <v>1226</v>
      </c>
      <c r="D25" s="150" t="s">
        <v>1253</v>
      </c>
      <c r="E25" s="150">
        <v>1172220</v>
      </c>
      <c r="F25" s="150" t="s">
        <v>221</v>
      </c>
      <c r="G25" s="150" t="s">
        <v>53</v>
      </c>
      <c r="H25" s="150" t="s">
        <v>53</v>
      </c>
      <c r="I25" s="150" t="s">
        <v>311</v>
      </c>
      <c r="J25" s="150" t="s">
        <v>3350</v>
      </c>
      <c r="K25" s="150" t="s">
        <v>102</v>
      </c>
      <c r="L25" s="150" t="s">
        <v>1206</v>
      </c>
      <c r="M25" s="152">
        <v>7.6360000000000001</v>
      </c>
      <c r="N25" s="151">
        <v>48182</v>
      </c>
      <c r="O25" s="147">
        <v>1E-3</v>
      </c>
      <c r="P25" s="192">
        <v>1.61E-2</v>
      </c>
      <c r="Q25" s="153">
        <v>0</v>
      </c>
      <c r="R25" s="153">
        <v>67349607</v>
      </c>
      <c r="S25" s="153">
        <v>1</v>
      </c>
      <c r="T25" s="153">
        <v>99.81</v>
      </c>
      <c r="U25" s="153">
        <v>67221.642749999999</v>
      </c>
      <c r="V25" s="154"/>
      <c r="W25" s="150" t="s">
        <v>17</v>
      </c>
      <c r="X25" s="147">
        <v>2.1935069009999999E-3</v>
      </c>
      <c r="Y25" s="147">
        <v>8.1975947479E-2</v>
      </c>
      <c r="Z25" s="147">
        <v>1.7577762271999999E-2</v>
      </c>
    </row>
    <row r="26" spans="1:26" ht="13.5" thickBot="1" x14ac:dyDescent="0.25">
      <c r="A26" s="149">
        <v>7956</v>
      </c>
      <c r="B26" s="149">
        <v>12538</v>
      </c>
      <c r="C26" s="150" t="s">
        <v>1226</v>
      </c>
      <c r="D26" s="150" t="s">
        <v>1254</v>
      </c>
      <c r="E26" s="150">
        <v>1180660</v>
      </c>
      <c r="F26" s="150" t="s">
        <v>223</v>
      </c>
      <c r="G26" s="150" t="s">
        <v>53</v>
      </c>
      <c r="H26" s="150" t="s">
        <v>53</v>
      </c>
      <c r="I26" s="150" t="s">
        <v>311</v>
      </c>
      <c r="J26" s="150" t="s">
        <v>3350</v>
      </c>
      <c r="K26" s="150" t="s">
        <v>102</v>
      </c>
      <c r="L26" s="150" t="s">
        <v>1206</v>
      </c>
      <c r="M26" s="152">
        <v>7.5579999999999998</v>
      </c>
      <c r="N26" s="151">
        <v>48334</v>
      </c>
      <c r="O26" s="147">
        <v>1.2999999999999999E-2</v>
      </c>
      <c r="P26" s="192">
        <v>4.3099999999999999E-2</v>
      </c>
      <c r="Q26" s="153">
        <v>0</v>
      </c>
      <c r="R26" s="153">
        <v>49894300</v>
      </c>
      <c r="S26" s="153">
        <v>1</v>
      </c>
      <c r="T26" s="153">
        <v>81.010000000000005</v>
      </c>
      <c r="U26" s="153">
        <v>40419.372430000003</v>
      </c>
      <c r="V26" s="154"/>
      <c r="W26" s="150" t="s">
        <v>17</v>
      </c>
      <c r="X26" s="147">
        <v>1.6850658709999999E-3</v>
      </c>
      <c r="Y26" s="147">
        <v>4.9290916077999999E-2</v>
      </c>
      <c r="Z26" s="147">
        <v>1.0569246609999999E-2</v>
      </c>
    </row>
    <row r="27" spans="1:26" ht="13.5" thickBot="1" x14ac:dyDescent="0.25">
      <c r="A27" s="149">
        <v>7956</v>
      </c>
      <c r="B27" s="149">
        <v>12538</v>
      </c>
      <c r="C27" s="150" t="s">
        <v>1226</v>
      </c>
      <c r="D27" s="150" t="s">
        <v>1255</v>
      </c>
      <c r="E27" s="150">
        <v>1184076</v>
      </c>
      <c r="F27" s="150" t="s">
        <v>223</v>
      </c>
      <c r="G27" s="150" t="s">
        <v>53</v>
      </c>
      <c r="H27" s="150" t="s">
        <v>53</v>
      </c>
      <c r="I27" s="150" t="s">
        <v>311</v>
      </c>
      <c r="J27" s="150" t="s">
        <v>3350</v>
      </c>
      <c r="K27" s="150" t="s">
        <v>102</v>
      </c>
      <c r="L27" s="150" t="s">
        <v>1206</v>
      </c>
      <c r="M27" s="152">
        <v>17.78</v>
      </c>
      <c r="N27" s="151">
        <v>55852</v>
      </c>
      <c r="O27" s="147">
        <v>2.8000000000000001E-2</v>
      </c>
      <c r="P27" s="192">
        <v>4.8899999999999999E-2</v>
      </c>
      <c r="Q27" s="153">
        <v>0</v>
      </c>
      <c r="R27" s="153">
        <v>2000000</v>
      </c>
      <c r="S27" s="153">
        <v>1</v>
      </c>
      <c r="T27" s="153">
        <v>69.010000000000005</v>
      </c>
      <c r="U27" s="153">
        <v>1380.2</v>
      </c>
      <c r="V27" s="154"/>
      <c r="W27" s="150" t="s">
        <v>17</v>
      </c>
      <c r="X27" s="147">
        <v>1.3655809799999999E-4</v>
      </c>
      <c r="Y27" s="147">
        <v>1.683136532E-3</v>
      </c>
      <c r="Z27" s="147">
        <v>3.6090798200000003E-4</v>
      </c>
    </row>
    <row r="28" spans="1:26" ht="13.5" thickBot="1" x14ac:dyDescent="0.25">
      <c r="A28" s="149">
        <v>7956</v>
      </c>
      <c r="B28" s="149">
        <v>12538</v>
      </c>
      <c r="C28" s="150" t="s">
        <v>1226</v>
      </c>
      <c r="D28" s="150" t="s">
        <v>1256</v>
      </c>
      <c r="E28" s="150">
        <v>1194802</v>
      </c>
      <c r="F28" s="150" t="s">
        <v>223</v>
      </c>
      <c r="G28" s="150" t="s">
        <v>53</v>
      </c>
      <c r="H28" s="150" t="s">
        <v>53</v>
      </c>
      <c r="I28" s="150" t="s">
        <v>311</v>
      </c>
      <c r="J28" s="150" t="s">
        <v>3350</v>
      </c>
      <c r="K28" s="150" t="s">
        <v>102</v>
      </c>
      <c r="L28" s="150" t="s">
        <v>1206</v>
      </c>
      <c r="M28" s="152">
        <v>4.5599999999999996</v>
      </c>
      <c r="N28" s="151">
        <v>47177</v>
      </c>
      <c r="O28" s="147">
        <v>3.7499999999999999E-2</v>
      </c>
      <c r="P28" s="192">
        <v>4.0899999999999999E-2</v>
      </c>
      <c r="Q28" s="153">
        <v>0</v>
      </c>
      <c r="R28" s="153">
        <v>86653100</v>
      </c>
      <c r="S28" s="153">
        <v>1</v>
      </c>
      <c r="T28" s="153">
        <v>98.83</v>
      </c>
      <c r="U28" s="153">
        <v>85639.258730000001</v>
      </c>
      <c r="V28" s="154"/>
      <c r="W28" s="150" t="s">
        <v>17</v>
      </c>
      <c r="X28" s="147">
        <v>4.3284559639999998E-3</v>
      </c>
      <c r="Y28" s="147">
        <v>0.10443599841700001</v>
      </c>
      <c r="Z28" s="147">
        <v>2.23937778E-2</v>
      </c>
    </row>
    <row r="29" spans="1:26" ht="13.5" thickBot="1" x14ac:dyDescent="0.25">
      <c r="A29" s="149">
        <v>7956</v>
      </c>
      <c r="B29" s="149">
        <v>12538</v>
      </c>
      <c r="C29" s="150" t="s">
        <v>1226</v>
      </c>
      <c r="D29" s="150" t="s">
        <v>1257</v>
      </c>
      <c r="E29" s="150">
        <v>1197326</v>
      </c>
      <c r="F29" s="150" t="s">
        <v>221</v>
      </c>
      <c r="G29" s="150" t="s">
        <v>53</v>
      </c>
      <c r="H29" s="150" t="s">
        <v>53</v>
      </c>
      <c r="I29" s="150" t="s">
        <v>311</v>
      </c>
      <c r="J29" s="150" t="s">
        <v>3350</v>
      </c>
      <c r="K29" s="150" t="s">
        <v>102</v>
      </c>
      <c r="L29" s="150" t="s">
        <v>1206</v>
      </c>
      <c r="M29" s="152">
        <v>4.4749999999999996</v>
      </c>
      <c r="N29" s="151">
        <v>47057</v>
      </c>
      <c r="O29" s="147">
        <v>1.0999999999999999E-2</v>
      </c>
      <c r="P29" s="192">
        <v>1.4E-2</v>
      </c>
      <c r="Q29" s="153">
        <v>0</v>
      </c>
      <c r="R29" s="153">
        <v>25111000</v>
      </c>
      <c r="S29" s="153">
        <v>1</v>
      </c>
      <c r="T29" s="153">
        <v>100.29</v>
      </c>
      <c r="U29" s="153">
        <v>25183.821899999999</v>
      </c>
      <c r="V29" s="154"/>
      <c r="W29" s="150" t="s">
        <v>17</v>
      </c>
      <c r="X29" s="147">
        <v>2.2253171990000002E-3</v>
      </c>
      <c r="Y29" s="147">
        <v>3.0711353917000001E-2</v>
      </c>
      <c r="Z29" s="147">
        <v>6.5853081879999999E-3</v>
      </c>
    </row>
    <row r="30" spans="1:26" ht="13.5" thickBot="1" x14ac:dyDescent="0.25">
      <c r="A30" s="149">
        <v>7956</v>
      </c>
      <c r="B30" s="149">
        <v>12538</v>
      </c>
      <c r="C30" s="150" t="s">
        <v>1226</v>
      </c>
      <c r="D30" s="150" t="s">
        <v>1258</v>
      </c>
      <c r="E30" s="150">
        <v>1202332</v>
      </c>
      <c r="F30" s="150" t="s">
        <v>223</v>
      </c>
      <c r="G30" s="150" t="s">
        <v>53</v>
      </c>
      <c r="H30" s="150" t="s">
        <v>53</v>
      </c>
      <c r="I30" s="150" t="s">
        <v>311</v>
      </c>
      <c r="J30" s="150" t="s">
        <v>3350</v>
      </c>
      <c r="K30" s="150" t="s">
        <v>102</v>
      </c>
      <c r="L30" s="150" t="s">
        <v>1206</v>
      </c>
      <c r="M30" s="152">
        <v>9.0630000000000006</v>
      </c>
      <c r="N30" s="151">
        <v>49398</v>
      </c>
      <c r="O30" s="147">
        <v>0.04</v>
      </c>
      <c r="P30" s="192">
        <v>4.4499999999999998E-2</v>
      </c>
      <c r="Q30" s="153">
        <v>0</v>
      </c>
      <c r="R30" s="153">
        <v>56354898</v>
      </c>
      <c r="S30" s="153">
        <v>1</v>
      </c>
      <c r="T30" s="153">
        <v>96.13</v>
      </c>
      <c r="U30" s="153">
        <v>54173.963450000003</v>
      </c>
      <c r="V30" s="154"/>
      <c r="W30" s="150" t="s">
        <v>17</v>
      </c>
      <c r="X30" s="147">
        <v>8.9250569419999995E-3</v>
      </c>
      <c r="Y30" s="147">
        <v>6.6064466752000006E-2</v>
      </c>
      <c r="Z30" s="147">
        <v>1.4165929480999999E-2</v>
      </c>
    </row>
    <row r="31" spans="1:26" ht="13.5" thickBot="1" x14ac:dyDescent="0.25">
      <c r="A31" s="149">
        <v>7956</v>
      </c>
      <c r="B31" s="149">
        <v>12538</v>
      </c>
      <c r="C31" s="150" t="s">
        <v>1226</v>
      </c>
      <c r="D31" s="150" t="s">
        <v>1259</v>
      </c>
      <c r="E31" s="150">
        <v>1203579</v>
      </c>
      <c r="F31" s="150" t="s">
        <v>223</v>
      </c>
      <c r="G31" s="150" t="s">
        <v>53</v>
      </c>
      <c r="H31" s="150" t="s">
        <v>53</v>
      </c>
      <c r="I31" s="150" t="s">
        <v>311</v>
      </c>
      <c r="J31" s="150" t="s">
        <v>3350</v>
      </c>
      <c r="K31" s="150" t="s">
        <v>102</v>
      </c>
      <c r="L31" s="150" t="s">
        <v>1206</v>
      </c>
      <c r="M31" s="152">
        <v>3.319</v>
      </c>
      <c r="N31" s="151">
        <v>46660</v>
      </c>
      <c r="O31" s="147">
        <v>3.7499999999999999E-2</v>
      </c>
      <c r="P31" s="192">
        <v>4.0599999999999997E-2</v>
      </c>
      <c r="Q31" s="153">
        <v>0</v>
      </c>
      <c r="R31" s="153">
        <v>6110000</v>
      </c>
      <c r="S31" s="153">
        <v>1</v>
      </c>
      <c r="T31" s="153">
        <v>99.6</v>
      </c>
      <c r="U31" s="153">
        <v>6085.56</v>
      </c>
      <c r="V31" s="154"/>
      <c r="W31" s="150" t="s">
        <v>17</v>
      </c>
      <c r="X31" s="147">
        <v>1.2482122060000001E-3</v>
      </c>
      <c r="Y31" s="147">
        <v>7.4212638449999997E-3</v>
      </c>
      <c r="Z31" s="147">
        <v>1.5913108120000001E-3</v>
      </c>
    </row>
    <row r="32" spans="1:26" ht="13.5" thickBot="1" x14ac:dyDescent="0.25">
      <c r="A32" s="149">
        <v>7956</v>
      </c>
      <c r="B32" s="149">
        <v>12538</v>
      </c>
      <c r="C32" s="150" t="s">
        <v>1228</v>
      </c>
      <c r="D32" s="150" t="s">
        <v>1232</v>
      </c>
      <c r="E32" s="150">
        <v>8240913</v>
      </c>
      <c r="F32" s="150" t="s">
        <v>227</v>
      </c>
      <c r="G32" s="150" t="s">
        <v>53</v>
      </c>
      <c r="H32" s="150" t="s">
        <v>53</v>
      </c>
      <c r="I32" s="150" t="s">
        <v>311</v>
      </c>
      <c r="J32" s="150" t="s">
        <v>3350</v>
      </c>
      <c r="K32" s="150" t="s">
        <v>102</v>
      </c>
      <c r="L32" s="150" t="s">
        <v>1206</v>
      </c>
      <c r="M32" s="152">
        <v>0.42</v>
      </c>
      <c r="N32" s="151">
        <v>45539</v>
      </c>
      <c r="O32" s="147">
        <v>0</v>
      </c>
      <c r="P32" s="192">
        <v>4.3400000000000001E-2</v>
      </c>
      <c r="Q32" s="153">
        <v>0</v>
      </c>
      <c r="R32" s="153">
        <v>6123927</v>
      </c>
      <c r="S32" s="153">
        <v>1</v>
      </c>
      <c r="T32" s="153">
        <v>98.21</v>
      </c>
      <c r="U32" s="153">
        <v>6014.3087100000002</v>
      </c>
      <c r="V32" s="154"/>
      <c r="W32" s="150" t="s">
        <v>17</v>
      </c>
      <c r="X32" s="147">
        <v>3.4021816599999997E-4</v>
      </c>
      <c r="Y32" s="147">
        <v>7.3343737929999998E-3</v>
      </c>
      <c r="Z32" s="147">
        <v>1.572679339E-3</v>
      </c>
    </row>
    <row r="33" spans="1:26" ht="13.5" thickBot="1" x14ac:dyDescent="0.25">
      <c r="A33" s="149">
        <v>7956</v>
      </c>
      <c r="B33" s="149">
        <v>12538</v>
      </c>
      <c r="C33" s="150" t="s">
        <v>1228</v>
      </c>
      <c r="D33" s="150" t="s">
        <v>1233</v>
      </c>
      <c r="E33" s="150">
        <v>8241010</v>
      </c>
      <c r="F33" s="150" t="s">
        <v>227</v>
      </c>
      <c r="G33" s="150" t="s">
        <v>53</v>
      </c>
      <c r="H33" s="150" t="s">
        <v>53</v>
      </c>
      <c r="I33" s="150" t="s">
        <v>311</v>
      </c>
      <c r="J33" s="150" t="s">
        <v>3350</v>
      </c>
      <c r="K33" s="150" t="s">
        <v>102</v>
      </c>
      <c r="L33" s="150" t="s">
        <v>1206</v>
      </c>
      <c r="M33" s="152">
        <v>0.5</v>
      </c>
      <c r="N33" s="151">
        <v>45567</v>
      </c>
      <c r="O33" s="147">
        <v>0</v>
      </c>
      <c r="P33" s="192">
        <v>4.2599999999999999E-2</v>
      </c>
      <c r="Q33" s="153">
        <v>0</v>
      </c>
      <c r="R33" s="153">
        <v>81000000</v>
      </c>
      <c r="S33" s="153">
        <v>1</v>
      </c>
      <c r="T33" s="153">
        <v>97.93</v>
      </c>
      <c r="U33" s="153">
        <v>79323.3</v>
      </c>
      <c r="V33" s="154"/>
      <c r="W33" s="150" t="s">
        <v>17</v>
      </c>
      <c r="X33" s="147">
        <v>4.4999999999999997E-3</v>
      </c>
      <c r="Y33" s="147">
        <v>9.6733766218999997E-2</v>
      </c>
      <c r="Z33" s="147">
        <v>2.0742220108999999E-2</v>
      </c>
    </row>
    <row r="34" spans="1:26" ht="13.5" thickBot="1" x14ac:dyDescent="0.25">
      <c r="A34" s="149">
        <v>7956</v>
      </c>
      <c r="B34" s="149">
        <v>12538</v>
      </c>
      <c r="C34" s="150" t="s">
        <v>1237</v>
      </c>
      <c r="D34" s="150" t="s">
        <v>1238</v>
      </c>
      <c r="E34" s="150" t="s">
        <v>1239</v>
      </c>
      <c r="F34" s="150" t="s">
        <v>246</v>
      </c>
      <c r="G34" s="150" t="s">
        <v>61</v>
      </c>
      <c r="H34" s="150" t="s">
        <v>314</v>
      </c>
      <c r="I34" s="150" t="s">
        <v>479</v>
      </c>
      <c r="J34" s="150" t="s">
        <v>1225</v>
      </c>
      <c r="K34" s="150" t="s">
        <v>84</v>
      </c>
      <c r="L34" s="150" t="s">
        <v>1207</v>
      </c>
      <c r="M34" s="152">
        <v>0.33300000000000002</v>
      </c>
      <c r="N34" s="151">
        <v>45504</v>
      </c>
      <c r="O34" s="147">
        <v>1.7500000000000002E-2</v>
      </c>
      <c r="P34" s="192">
        <v>5.3150000000000003E-2</v>
      </c>
      <c r="Q34" s="153">
        <v>0</v>
      </c>
      <c r="R34" s="153">
        <v>2900000</v>
      </c>
      <c r="S34" s="153">
        <v>3.681</v>
      </c>
      <c r="T34" s="153">
        <v>99.137900000000002</v>
      </c>
      <c r="U34" s="153">
        <v>10582.87169</v>
      </c>
      <c r="V34" s="154"/>
      <c r="W34" s="150" t="s">
        <v>17</v>
      </c>
      <c r="X34" s="147">
        <v>6.8031998498604206E-5</v>
      </c>
      <c r="Y34" s="147">
        <v>1.2905678861000001E-2</v>
      </c>
      <c r="Z34" s="147">
        <v>2.7673111679999999E-3</v>
      </c>
    </row>
    <row r="35" spans="1:26" ht="13.5" thickBot="1" x14ac:dyDescent="0.25">
      <c r="A35" s="149">
        <v>7956</v>
      </c>
      <c r="B35" s="149">
        <v>12538</v>
      </c>
      <c r="C35" s="150" t="s">
        <v>1222</v>
      </c>
      <c r="D35" s="150" t="s">
        <v>1240</v>
      </c>
      <c r="E35" s="150" t="s">
        <v>1241</v>
      </c>
      <c r="F35" s="150" t="s">
        <v>246</v>
      </c>
      <c r="G35" s="150" t="s">
        <v>61</v>
      </c>
      <c r="H35" s="150" t="s">
        <v>314</v>
      </c>
      <c r="I35" s="150" t="s">
        <v>102</v>
      </c>
      <c r="J35" s="150" t="s">
        <v>1225</v>
      </c>
      <c r="K35" s="150" t="s">
        <v>84</v>
      </c>
      <c r="L35" s="150" t="s">
        <v>1207</v>
      </c>
      <c r="M35" s="152">
        <v>0.439</v>
      </c>
      <c r="N35" s="151">
        <v>45540</v>
      </c>
      <c r="O35" s="147">
        <v>0</v>
      </c>
      <c r="P35" s="192">
        <v>5.323E-2</v>
      </c>
      <c r="Q35" s="153">
        <v>0</v>
      </c>
      <c r="R35" s="153">
        <v>2000000</v>
      </c>
      <c r="S35" s="153">
        <v>3.681</v>
      </c>
      <c r="T35" s="153">
        <v>97.752899999999997</v>
      </c>
      <c r="U35" s="153">
        <v>7196.5685000000003</v>
      </c>
      <c r="V35" s="154"/>
      <c r="W35" s="150" t="s">
        <v>17</v>
      </c>
      <c r="X35" s="147">
        <v>1.76359067060535E-5</v>
      </c>
      <c r="Y35" s="147">
        <v>8.7761247299999994E-3</v>
      </c>
      <c r="Z35" s="147">
        <v>1.8818280100000001E-3</v>
      </c>
    </row>
    <row r="36" spans="1:26" ht="13.5" thickBot="1" x14ac:dyDescent="0.25">
      <c r="A36" s="149">
        <v>7956</v>
      </c>
      <c r="B36" s="149">
        <v>12538</v>
      </c>
      <c r="C36" s="150" t="s">
        <v>1260</v>
      </c>
      <c r="D36" s="150" t="s">
        <v>1261</v>
      </c>
      <c r="E36" s="150" t="s">
        <v>1262</v>
      </c>
      <c r="F36" s="150" t="s">
        <v>246</v>
      </c>
      <c r="G36" s="150" t="s">
        <v>61</v>
      </c>
      <c r="H36" s="150" t="s">
        <v>53</v>
      </c>
      <c r="I36" s="150" t="s">
        <v>494</v>
      </c>
      <c r="J36" s="150" t="s">
        <v>1263</v>
      </c>
      <c r="K36" s="150" t="s">
        <v>84</v>
      </c>
      <c r="L36" s="150" t="s">
        <v>1207</v>
      </c>
      <c r="M36" s="152">
        <v>6.0129999999999999</v>
      </c>
      <c r="N36" s="151">
        <v>48158</v>
      </c>
      <c r="O36" s="147">
        <v>6.5000000000000002E-2</v>
      </c>
      <c r="P36" s="192">
        <v>5.4969999999999998E-2</v>
      </c>
      <c r="Q36" s="153">
        <v>0</v>
      </c>
      <c r="R36" s="153">
        <v>470000</v>
      </c>
      <c r="S36" s="153">
        <v>3.681</v>
      </c>
      <c r="T36" s="153">
        <v>108.8032</v>
      </c>
      <c r="U36" s="153">
        <v>1882.3715199999999</v>
      </c>
      <c r="V36" s="154"/>
      <c r="W36" s="150" t="s">
        <v>17</v>
      </c>
      <c r="X36" s="147">
        <v>3.1333333299999997E-4</v>
      </c>
      <c r="Y36" s="147">
        <v>2.295528382E-3</v>
      </c>
      <c r="Z36" s="147">
        <v>4.9222062600000002E-4</v>
      </c>
    </row>
    <row r="37" spans="1:26" ht="13.5" thickBot="1" x14ac:dyDescent="0.25">
      <c r="A37" s="149">
        <v>7956</v>
      </c>
      <c r="B37" s="149">
        <v>12538</v>
      </c>
      <c r="C37" s="150" t="s">
        <v>1222</v>
      </c>
      <c r="D37" s="150" t="s">
        <v>1223</v>
      </c>
      <c r="E37" s="150" t="s">
        <v>1224</v>
      </c>
      <c r="F37" s="150" t="s">
        <v>246</v>
      </c>
      <c r="G37" s="150" t="s">
        <v>61</v>
      </c>
      <c r="H37" s="150" t="s">
        <v>314</v>
      </c>
      <c r="I37" s="150" t="s">
        <v>476</v>
      </c>
      <c r="J37" s="150" t="s">
        <v>1225</v>
      </c>
      <c r="K37" s="150" t="s">
        <v>84</v>
      </c>
      <c r="L37" s="150" t="s">
        <v>1207</v>
      </c>
      <c r="M37" s="152">
        <v>0.59499999999999997</v>
      </c>
      <c r="N37" s="151">
        <v>45596</v>
      </c>
      <c r="O37" s="147">
        <v>0</v>
      </c>
      <c r="P37" s="192">
        <v>5.1279999999999999E-2</v>
      </c>
      <c r="Q37" s="153">
        <v>0</v>
      </c>
      <c r="R37" s="153">
        <v>16900000</v>
      </c>
      <c r="S37" s="153">
        <v>3.681</v>
      </c>
      <c r="T37" s="153">
        <v>97.078299999999999</v>
      </c>
      <c r="U37" s="153">
        <v>60391.342570000001</v>
      </c>
      <c r="V37" s="154"/>
      <c r="W37" s="150" t="s">
        <v>17</v>
      </c>
      <c r="X37" s="147">
        <v>3.4633276600000001E-4</v>
      </c>
      <c r="Y37" s="147">
        <v>7.3646482356000006E-2</v>
      </c>
      <c r="Z37" s="147">
        <v>1.5791709627000002E-2</v>
      </c>
    </row>
    <row r="38" spans="1:26" ht="13.5" thickBot="1" x14ac:dyDescent="0.25">
      <c r="A38" s="149">
        <v>7956</v>
      </c>
      <c r="B38" s="149">
        <v>12538</v>
      </c>
      <c r="C38" s="150" t="s">
        <v>1260</v>
      </c>
      <c r="D38" s="150" t="s">
        <v>1264</v>
      </c>
      <c r="E38" s="150" t="s">
        <v>1265</v>
      </c>
      <c r="F38" s="150" t="s">
        <v>246</v>
      </c>
      <c r="G38" s="150" t="s">
        <v>61</v>
      </c>
      <c r="H38" s="150" t="s">
        <v>53</v>
      </c>
      <c r="I38" s="150" t="s">
        <v>494</v>
      </c>
      <c r="J38" s="150" t="s">
        <v>1263</v>
      </c>
      <c r="K38" s="150" t="s">
        <v>84</v>
      </c>
      <c r="L38" s="150" t="s">
        <v>1207</v>
      </c>
      <c r="M38" s="152">
        <v>14.275</v>
      </c>
      <c r="N38" s="151">
        <v>56320</v>
      </c>
      <c r="O38" s="147">
        <v>5.7500000000000002E-2</v>
      </c>
      <c r="P38" s="192">
        <v>6.0339999999999998E-2</v>
      </c>
      <c r="Q38" s="153">
        <v>0</v>
      </c>
      <c r="R38" s="153">
        <v>300000</v>
      </c>
      <c r="S38" s="153">
        <v>3.681</v>
      </c>
      <c r="T38" s="153">
        <v>96.418400000000005</v>
      </c>
      <c r="U38" s="153">
        <v>1064.74839</v>
      </c>
      <c r="V38" s="154"/>
      <c r="W38" s="150" t="s">
        <v>17</v>
      </c>
      <c r="X38" s="147">
        <v>1E-4</v>
      </c>
      <c r="Y38" s="147">
        <v>1.2984472629999999E-3</v>
      </c>
      <c r="Z38" s="147">
        <v>2.78420659E-4</v>
      </c>
    </row>
    <row r="39" spans="1:26" ht="13.5" thickBot="1" x14ac:dyDescent="0.25">
      <c r="A39" s="149">
        <v>7956</v>
      </c>
      <c r="B39" s="149">
        <v>12538</v>
      </c>
      <c r="C39" s="150" t="s">
        <v>1260</v>
      </c>
      <c r="D39" s="150" t="s">
        <v>1266</v>
      </c>
      <c r="E39" s="150" t="s">
        <v>1267</v>
      </c>
      <c r="F39" s="150" t="s">
        <v>246</v>
      </c>
      <c r="G39" s="150" t="s">
        <v>61</v>
      </c>
      <c r="H39" s="150" t="s">
        <v>53</v>
      </c>
      <c r="I39" s="150" t="s">
        <v>494</v>
      </c>
      <c r="J39" s="150" t="s">
        <v>1263</v>
      </c>
      <c r="K39" s="150" t="s">
        <v>84</v>
      </c>
      <c r="L39" s="150" t="s">
        <v>1207</v>
      </c>
      <c r="M39" s="152">
        <v>7.75</v>
      </c>
      <c r="N39" s="151">
        <v>49015</v>
      </c>
      <c r="O39" s="147">
        <v>5.5E-2</v>
      </c>
      <c r="P39" s="192">
        <v>5.6469999999999999E-2</v>
      </c>
      <c r="Q39" s="153">
        <v>0</v>
      </c>
      <c r="R39" s="153">
        <v>2220000</v>
      </c>
      <c r="S39" s="153">
        <v>3.681</v>
      </c>
      <c r="T39" s="153">
        <v>99.212800000000001</v>
      </c>
      <c r="U39" s="153">
        <v>8107.49143</v>
      </c>
      <c r="V39" s="154"/>
      <c r="W39" s="150" t="s">
        <v>17</v>
      </c>
      <c r="X39" s="147">
        <v>7.3999999999999999E-4</v>
      </c>
      <c r="Y39" s="147">
        <v>9.8869837809999993E-3</v>
      </c>
      <c r="Z39" s="147">
        <v>2.1200249070000001E-3</v>
      </c>
    </row>
    <row r="40" spans="1:26" ht="13.5" thickBot="1" x14ac:dyDescent="0.25">
      <c r="A40" s="149">
        <v>7956</v>
      </c>
      <c r="B40" s="149">
        <v>12538</v>
      </c>
      <c r="C40" s="150" t="s">
        <v>1260</v>
      </c>
      <c r="D40" s="150" t="s">
        <v>1268</v>
      </c>
      <c r="E40" s="150" t="s">
        <v>1269</v>
      </c>
      <c r="F40" s="150" t="s">
        <v>246</v>
      </c>
      <c r="G40" s="150" t="s">
        <v>61</v>
      </c>
      <c r="H40" s="150" t="s">
        <v>53</v>
      </c>
      <c r="I40" s="150" t="s">
        <v>494</v>
      </c>
      <c r="J40" s="150" t="s">
        <v>1263</v>
      </c>
      <c r="K40" s="150" t="s">
        <v>84</v>
      </c>
      <c r="L40" s="150" t="s">
        <v>1207</v>
      </c>
      <c r="M40" s="152">
        <v>4.3929999999999998</v>
      </c>
      <c r="N40" s="151">
        <v>47189</v>
      </c>
      <c r="O40" s="147">
        <v>5.3749999999999999E-2</v>
      </c>
      <c r="P40" s="192">
        <v>5.3129999999999997E-2</v>
      </c>
      <c r="Q40" s="153">
        <v>0</v>
      </c>
      <c r="R40" s="153">
        <v>190000</v>
      </c>
      <c r="S40" s="153">
        <v>3.681</v>
      </c>
      <c r="T40" s="153">
        <v>100.57550000000001</v>
      </c>
      <c r="U40" s="153">
        <v>703.41498999999999</v>
      </c>
      <c r="V40" s="154"/>
      <c r="W40" s="150" t="s">
        <v>17</v>
      </c>
      <c r="X40" s="147">
        <v>9.5000000000000005E-5</v>
      </c>
      <c r="Y40" s="147">
        <v>8.5780572900000002E-4</v>
      </c>
      <c r="Z40" s="147">
        <v>1.8393572299999999E-4</v>
      </c>
    </row>
    <row r="41" spans="1:26" ht="13.5" thickBot="1" x14ac:dyDescent="0.25">
      <c r="A41" s="149">
        <v>7956</v>
      </c>
      <c r="B41" s="149">
        <v>12538</v>
      </c>
      <c r="C41" s="150" t="s">
        <v>1237</v>
      </c>
      <c r="D41" s="150" t="s">
        <v>1242</v>
      </c>
      <c r="E41" s="150" t="s">
        <v>1243</v>
      </c>
      <c r="F41" s="150" t="s">
        <v>246</v>
      </c>
      <c r="G41" s="150" t="s">
        <v>61</v>
      </c>
      <c r="H41" s="150" t="s">
        <v>314</v>
      </c>
      <c r="I41" s="150" t="s">
        <v>102</v>
      </c>
      <c r="J41" s="150" t="s">
        <v>1225</v>
      </c>
      <c r="K41" s="150" t="s">
        <v>84</v>
      </c>
      <c r="L41" s="150" t="s">
        <v>1207</v>
      </c>
      <c r="M41" s="152">
        <v>0.45200000000000001</v>
      </c>
      <c r="N41" s="151">
        <v>45550</v>
      </c>
      <c r="O41" s="147">
        <v>3.7499999999999999E-3</v>
      </c>
      <c r="P41" s="192">
        <v>5.2630000000000003E-2</v>
      </c>
      <c r="Q41" s="153">
        <v>0</v>
      </c>
      <c r="R41" s="153">
        <v>1413000</v>
      </c>
      <c r="S41" s="153">
        <v>3.681</v>
      </c>
      <c r="T41" s="153">
        <v>97.864000000000004</v>
      </c>
      <c r="U41" s="153">
        <v>5090.1542399999998</v>
      </c>
      <c r="V41" s="154"/>
      <c r="W41" s="150" t="s">
        <v>17</v>
      </c>
      <c r="X41" s="147">
        <v>2.2017576664173501E-5</v>
      </c>
      <c r="Y41" s="147">
        <v>6.2073790450000001E-3</v>
      </c>
      <c r="Z41" s="147">
        <v>1.3310225320000001E-3</v>
      </c>
    </row>
    <row r="42" spans="1:26" ht="13.5" thickBot="1" x14ac:dyDescent="0.25">
      <c r="A42" s="149">
        <v>7956</v>
      </c>
      <c r="B42" s="149">
        <v>12538</v>
      </c>
      <c r="C42" s="150" t="s">
        <v>1237</v>
      </c>
      <c r="D42" s="150" t="s">
        <v>1270</v>
      </c>
      <c r="E42" s="150" t="s">
        <v>1271</v>
      </c>
      <c r="F42" s="150" t="s">
        <v>246</v>
      </c>
      <c r="G42" s="150" t="s">
        <v>61</v>
      </c>
      <c r="H42" s="150" t="s">
        <v>314</v>
      </c>
      <c r="I42" s="150" t="s">
        <v>479</v>
      </c>
      <c r="J42" s="150" t="s">
        <v>1225</v>
      </c>
      <c r="K42" s="150" t="s">
        <v>84</v>
      </c>
      <c r="L42" s="150" t="s">
        <v>1207</v>
      </c>
      <c r="M42" s="152">
        <v>0.41199999999999998</v>
      </c>
      <c r="N42" s="151">
        <v>45519</v>
      </c>
      <c r="O42" s="147">
        <v>1.8749999999999999E-2</v>
      </c>
      <c r="P42" s="192">
        <v>5.3539999999999997E-2</v>
      </c>
      <c r="Q42" s="153">
        <v>0</v>
      </c>
      <c r="R42" s="153">
        <v>6100000</v>
      </c>
      <c r="S42" s="153">
        <v>3.681</v>
      </c>
      <c r="T42" s="153">
        <v>98.767700000000005</v>
      </c>
      <c r="U42" s="153">
        <v>22177.398130000001</v>
      </c>
      <c r="V42" s="154"/>
      <c r="W42" s="150" t="s">
        <v>17</v>
      </c>
      <c r="X42" s="147">
        <v>2.11233464E-4</v>
      </c>
      <c r="Y42" s="147">
        <v>2.7045057958999998E-2</v>
      </c>
      <c r="Z42" s="147">
        <v>5.7991595589999998E-3</v>
      </c>
    </row>
    <row r="43" spans="1:26" ht="13.5" thickBot="1" x14ac:dyDescent="0.25">
      <c r="A43" s="149">
        <v>7956</v>
      </c>
      <c r="B43" s="149">
        <v>12955</v>
      </c>
      <c r="C43" s="150" t="s">
        <v>1226</v>
      </c>
      <c r="D43" s="150" t="s">
        <v>1244</v>
      </c>
      <c r="E43" s="150">
        <v>1135912</v>
      </c>
      <c r="F43" s="150" t="s">
        <v>221</v>
      </c>
      <c r="G43" s="150" t="s">
        <v>53</v>
      </c>
      <c r="H43" s="150" t="s">
        <v>53</v>
      </c>
      <c r="I43" s="150" t="s">
        <v>311</v>
      </c>
      <c r="J43" s="150" t="s">
        <v>3350</v>
      </c>
      <c r="K43" s="150" t="s">
        <v>102</v>
      </c>
      <c r="L43" s="150" t="s">
        <v>1206</v>
      </c>
      <c r="M43" s="152">
        <v>1.573</v>
      </c>
      <c r="N43" s="151">
        <v>45961</v>
      </c>
      <c r="O43" s="147">
        <v>7.4999999999999997E-3</v>
      </c>
      <c r="P43" s="192">
        <v>1.03E-2</v>
      </c>
      <c r="Q43" s="153">
        <v>0</v>
      </c>
      <c r="R43" s="153">
        <v>7821171</v>
      </c>
      <c r="S43" s="153">
        <v>1</v>
      </c>
      <c r="T43" s="153">
        <v>112.14</v>
      </c>
      <c r="U43" s="153">
        <v>8770.6611599999997</v>
      </c>
      <c r="V43" s="154"/>
      <c r="W43" s="150" t="s">
        <v>17</v>
      </c>
      <c r="X43" s="147">
        <v>3.60377324E-4</v>
      </c>
      <c r="Y43" s="147">
        <v>9.233008459E-2</v>
      </c>
      <c r="Z43" s="147">
        <v>2.368064424E-2</v>
      </c>
    </row>
    <row r="44" spans="1:26" ht="13.5" thickBot="1" x14ac:dyDescent="0.25">
      <c r="A44" s="149">
        <v>7956</v>
      </c>
      <c r="B44" s="149">
        <v>12955</v>
      </c>
      <c r="C44" s="150" t="s">
        <v>1226</v>
      </c>
      <c r="D44" s="150" t="s">
        <v>1245</v>
      </c>
      <c r="E44" s="150">
        <v>1139344</v>
      </c>
      <c r="F44" s="150" t="s">
        <v>223</v>
      </c>
      <c r="G44" s="150" t="s">
        <v>53</v>
      </c>
      <c r="H44" s="150" t="s">
        <v>53</v>
      </c>
      <c r="I44" s="150" t="s">
        <v>311</v>
      </c>
      <c r="J44" s="150" t="s">
        <v>3350</v>
      </c>
      <c r="K44" s="150" t="s">
        <v>102</v>
      </c>
      <c r="L44" s="150" t="s">
        <v>1206</v>
      </c>
      <c r="M44" s="152">
        <v>2.9340000000000002</v>
      </c>
      <c r="N44" s="151">
        <v>46477</v>
      </c>
      <c r="O44" s="147">
        <v>0.02</v>
      </c>
      <c r="P44" s="192">
        <v>4.0099999999999997E-2</v>
      </c>
      <c r="Q44" s="153">
        <v>0</v>
      </c>
      <c r="R44" s="153">
        <v>225000</v>
      </c>
      <c r="S44" s="153">
        <v>1</v>
      </c>
      <c r="T44" s="153">
        <v>94.43</v>
      </c>
      <c r="U44" s="153">
        <v>212.4675</v>
      </c>
      <c r="V44" s="154"/>
      <c r="W44" s="150" t="s">
        <v>17</v>
      </c>
      <c r="X44" s="147">
        <v>8.7063708385697902E-6</v>
      </c>
      <c r="Y44" s="147">
        <v>2.2366777010000001E-3</v>
      </c>
      <c r="Z44" s="147">
        <v>5.7365883600000002E-4</v>
      </c>
    </row>
    <row r="45" spans="1:26" ht="13.5" thickBot="1" x14ac:dyDescent="0.25">
      <c r="A45" s="149">
        <v>7956</v>
      </c>
      <c r="B45" s="149">
        <v>12955</v>
      </c>
      <c r="C45" s="150" t="s">
        <v>1226</v>
      </c>
      <c r="D45" s="150" t="s">
        <v>1247</v>
      </c>
      <c r="E45" s="150">
        <v>1140847</v>
      </c>
      <c r="F45" s="150" t="s">
        <v>221</v>
      </c>
      <c r="G45" s="150" t="s">
        <v>53</v>
      </c>
      <c r="H45" s="150" t="s">
        <v>53</v>
      </c>
      <c r="I45" s="150" t="s">
        <v>311</v>
      </c>
      <c r="J45" s="150" t="s">
        <v>3350</v>
      </c>
      <c r="K45" s="150" t="s">
        <v>102</v>
      </c>
      <c r="L45" s="150" t="s">
        <v>1206</v>
      </c>
      <c r="M45" s="152">
        <v>3.117</v>
      </c>
      <c r="N45" s="151">
        <v>46538</v>
      </c>
      <c r="O45" s="147">
        <v>7.4999999999999997E-3</v>
      </c>
      <c r="P45" s="192">
        <v>1.26E-2</v>
      </c>
      <c r="Q45" s="153">
        <v>0</v>
      </c>
      <c r="R45" s="153">
        <v>7616439</v>
      </c>
      <c r="S45" s="153">
        <v>1</v>
      </c>
      <c r="T45" s="153">
        <v>111.88</v>
      </c>
      <c r="U45" s="153">
        <v>8521.2719500000003</v>
      </c>
      <c r="V45" s="154"/>
      <c r="W45" s="150" t="s">
        <v>17</v>
      </c>
      <c r="X45" s="147">
        <v>3.41687711E-4</v>
      </c>
      <c r="Y45" s="147">
        <v>8.9704726429000001E-2</v>
      </c>
      <c r="Z45" s="147">
        <v>2.3007297379000001E-2</v>
      </c>
    </row>
    <row r="46" spans="1:26" ht="13.5" thickBot="1" x14ac:dyDescent="0.25">
      <c r="A46" s="149">
        <v>7956</v>
      </c>
      <c r="B46" s="149">
        <v>12955</v>
      </c>
      <c r="C46" s="150" t="s">
        <v>1226</v>
      </c>
      <c r="D46" s="150" t="s">
        <v>1248</v>
      </c>
      <c r="E46" s="150">
        <v>1150879</v>
      </c>
      <c r="F46" s="150" t="s">
        <v>223</v>
      </c>
      <c r="G46" s="150" t="s">
        <v>53</v>
      </c>
      <c r="H46" s="150" t="s">
        <v>53</v>
      </c>
      <c r="I46" s="150" t="s">
        <v>311</v>
      </c>
      <c r="J46" s="150" t="s">
        <v>3350</v>
      </c>
      <c r="K46" s="150" t="s">
        <v>102</v>
      </c>
      <c r="L46" s="150" t="s">
        <v>1206</v>
      </c>
      <c r="M46" s="152">
        <v>4.2670000000000003</v>
      </c>
      <c r="N46" s="151">
        <v>47024</v>
      </c>
      <c r="O46" s="147">
        <v>2.2499999999999999E-2</v>
      </c>
      <c r="P46" s="192">
        <v>4.07E-2</v>
      </c>
      <c r="Q46" s="153">
        <v>0</v>
      </c>
      <c r="R46" s="153">
        <v>1510728</v>
      </c>
      <c r="S46" s="153">
        <v>1</v>
      </c>
      <c r="T46" s="153">
        <v>93.79</v>
      </c>
      <c r="U46" s="153">
        <v>1416.9117900000001</v>
      </c>
      <c r="V46" s="154"/>
      <c r="W46" s="150" t="s">
        <v>17</v>
      </c>
      <c r="X46" s="147">
        <v>5.22079902207023E-5</v>
      </c>
      <c r="Y46" s="147">
        <v>1.4916046012999999E-2</v>
      </c>
      <c r="Z46" s="147">
        <v>3.8256390710000002E-3</v>
      </c>
    </row>
    <row r="47" spans="1:26" ht="13.5" thickBot="1" x14ac:dyDescent="0.25">
      <c r="A47" s="149">
        <v>7956</v>
      </c>
      <c r="B47" s="149">
        <v>12955</v>
      </c>
      <c r="C47" s="150" t="s">
        <v>1226</v>
      </c>
      <c r="D47" s="150" t="s">
        <v>1249</v>
      </c>
      <c r="E47" s="150">
        <v>1157023</v>
      </c>
      <c r="F47" s="150" t="s">
        <v>221</v>
      </c>
      <c r="G47" s="150" t="s">
        <v>53</v>
      </c>
      <c r="H47" s="150" t="s">
        <v>53</v>
      </c>
      <c r="I47" s="150" t="s">
        <v>311</v>
      </c>
      <c r="J47" s="150" t="s">
        <v>3350</v>
      </c>
      <c r="K47" s="150" t="s">
        <v>102</v>
      </c>
      <c r="L47" s="150" t="s">
        <v>1206</v>
      </c>
      <c r="M47" s="152">
        <v>5.0880000000000001</v>
      </c>
      <c r="N47" s="151">
        <v>47269</v>
      </c>
      <c r="O47" s="147">
        <v>5.0000000000000001E-3</v>
      </c>
      <c r="P47" s="192">
        <v>1.4200000000000001E-2</v>
      </c>
      <c r="Q47" s="153">
        <v>0</v>
      </c>
      <c r="R47" s="153">
        <v>15150322</v>
      </c>
      <c r="S47" s="153">
        <v>1</v>
      </c>
      <c r="T47" s="153">
        <v>107.2</v>
      </c>
      <c r="U47" s="153">
        <v>16241.14518</v>
      </c>
      <c r="V47" s="154"/>
      <c r="W47" s="150" t="s">
        <v>17</v>
      </c>
      <c r="X47" s="147">
        <v>6.5705996000000005E-4</v>
      </c>
      <c r="Y47" s="147">
        <v>0.17097300659</v>
      </c>
      <c r="Z47" s="147">
        <v>4.3850831088000003E-2</v>
      </c>
    </row>
    <row r="48" spans="1:26" ht="13.5" thickBot="1" x14ac:dyDescent="0.25">
      <c r="A48" s="149">
        <v>7956</v>
      </c>
      <c r="B48" s="149">
        <v>12955</v>
      </c>
      <c r="C48" s="150" t="s">
        <v>1226</v>
      </c>
      <c r="D48" s="150" t="s">
        <v>1250</v>
      </c>
      <c r="E48" s="150">
        <v>1160985</v>
      </c>
      <c r="F48" s="150" t="s">
        <v>223</v>
      </c>
      <c r="G48" s="150" t="s">
        <v>53</v>
      </c>
      <c r="H48" s="150" t="s">
        <v>53</v>
      </c>
      <c r="I48" s="150" t="s">
        <v>311</v>
      </c>
      <c r="J48" s="150" t="s">
        <v>3350</v>
      </c>
      <c r="K48" s="150" t="s">
        <v>102</v>
      </c>
      <c r="L48" s="150" t="s">
        <v>1206</v>
      </c>
      <c r="M48" s="152">
        <v>5.8339999999999996</v>
      </c>
      <c r="N48" s="151">
        <v>47573</v>
      </c>
      <c r="O48" s="147">
        <v>0.01</v>
      </c>
      <c r="P48" s="192">
        <v>4.1700000000000001E-2</v>
      </c>
      <c r="Q48" s="153">
        <v>0</v>
      </c>
      <c r="R48" s="153">
        <v>2355000</v>
      </c>
      <c r="S48" s="153">
        <v>1</v>
      </c>
      <c r="T48" s="153">
        <v>83.47</v>
      </c>
      <c r="U48" s="153">
        <v>1965.7184999999999</v>
      </c>
      <c r="V48" s="154"/>
      <c r="W48" s="150" t="s">
        <v>17</v>
      </c>
      <c r="X48" s="147">
        <v>6.2375099177698902E-5</v>
      </c>
      <c r="Y48" s="147">
        <v>2.0693417756000001E-2</v>
      </c>
      <c r="Z48" s="147">
        <v>5.3074083719999998E-3</v>
      </c>
    </row>
    <row r="49" spans="1:26" ht="13.5" thickBot="1" x14ac:dyDescent="0.25">
      <c r="A49" s="149">
        <v>7956</v>
      </c>
      <c r="B49" s="149">
        <v>12955</v>
      </c>
      <c r="C49" s="150" t="s">
        <v>1226</v>
      </c>
      <c r="D49" s="150" t="s">
        <v>1251</v>
      </c>
      <c r="E49" s="150">
        <v>1166180</v>
      </c>
      <c r="F49" s="150" t="s">
        <v>223</v>
      </c>
      <c r="G49" s="150" t="s">
        <v>53</v>
      </c>
      <c r="H49" s="150" t="s">
        <v>53</v>
      </c>
      <c r="I49" s="150" t="s">
        <v>311</v>
      </c>
      <c r="J49" s="150" t="s">
        <v>3350</v>
      </c>
      <c r="K49" s="150" t="s">
        <v>102</v>
      </c>
      <c r="L49" s="150" t="s">
        <v>1206</v>
      </c>
      <c r="M49" s="152">
        <v>11.558</v>
      </c>
      <c r="N49" s="151">
        <v>50191</v>
      </c>
      <c r="O49" s="147">
        <v>1.4999999999999999E-2</v>
      </c>
      <c r="P49" s="192">
        <v>4.6199999999999998E-2</v>
      </c>
      <c r="Q49" s="153">
        <v>0</v>
      </c>
      <c r="R49" s="153">
        <v>8254000</v>
      </c>
      <c r="S49" s="153">
        <v>1</v>
      </c>
      <c r="T49" s="153">
        <v>70.930000000000007</v>
      </c>
      <c r="U49" s="153">
        <v>5854.5622000000003</v>
      </c>
      <c r="V49" s="154"/>
      <c r="W49" s="150" t="s">
        <v>17</v>
      </c>
      <c r="X49" s="147">
        <v>2.79053495E-4</v>
      </c>
      <c r="Y49" s="147">
        <v>6.1631867118999997E-2</v>
      </c>
      <c r="Z49" s="147">
        <v>1.5807223892E-2</v>
      </c>
    </row>
    <row r="50" spans="1:26" ht="13.5" thickBot="1" x14ac:dyDescent="0.25">
      <c r="A50" s="149">
        <v>7956</v>
      </c>
      <c r="B50" s="149">
        <v>12955</v>
      </c>
      <c r="C50" s="150" t="s">
        <v>1226</v>
      </c>
      <c r="D50" s="150" t="s">
        <v>1252</v>
      </c>
      <c r="E50" s="150">
        <v>1169564</v>
      </c>
      <c r="F50" s="150" t="s">
        <v>221</v>
      </c>
      <c r="G50" s="150" t="s">
        <v>53</v>
      </c>
      <c r="H50" s="150" t="s">
        <v>53</v>
      </c>
      <c r="I50" s="150" t="s">
        <v>311</v>
      </c>
      <c r="J50" s="150" t="s">
        <v>3350</v>
      </c>
      <c r="K50" s="150" t="s">
        <v>102</v>
      </c>
      <c r="L50" s="150" t="s">
        <v>1206</v>
      </c>
      <c r="M50" s="152">
        <v>2.3260000000000001</v>
      </c>
      <c r="N50" s="151">
        <v>46234</v>
      </c>
      <c r="O50" s="147">
        <v>1E-3</v>
      </c>
      <c r="P50" s="192">
        <v>1.15E-2</v>
      </c>
      <c r="Q50" s="153">
        <v>0</v>
      </c>
      <c r="R50" s="153">
        <v>733586</v>
      </c>
      <c r="S50" s="153">
        <v>1</v>
      </c>
      <c r="T50" s="153">
        <v>109.23</v>
      </c>
      <c r="U50" s="153">
        <v>801.29598999999996</v>
      </c>
      <c r="V50" s="154"/>
      <c r="W50" s="150" t="s">
        <v>17</v>
      </c>
      <c r="X50" s="147">
        <v>3.6307933380401902E-5</v>
      </c>
      <c r="Y50" s="147">
        <v>8.4353648129999997E-3</v>
      </c>
      <c r="Z50" s="147">
        <v>2.1634863000000002E-3</v>
      </c>
    </row>
    <row r="51" spans="1:26" ht="13.5" thickBot="1" x14ac:dyDescent="0.25">
      <c r="A51" s="149">
        <v>7956</v>
      </c>
      <c r="B51" s="149">
        <v>12955</v>
      </c>
      <c r="C51" s="150" t="s">
        <v>1226</v>
      </c>
      <c r="D51" s="150" t="s">
        <v>1253</v>
      </c>
      <c r="E51" s="150">
        <v>1172220</v>
      </c>
      <c r="F51" s="150" t="s">
        <v>221</v>
      </c>
      <c r="G51" s="150" t="s">
        <v>53</v>
      </c>
      <c r="H51" s="150" t="s">
        <v>53</v>
      </c>
      <c r="I51" s="150" t="s">
        <v>311</v>
      </c>
      <c r="J51" s="150" t="s">
        <v>3350</v>
      </c>
      <c r="K51" s="150" t="s">
        <v>102</v>
      </c>
      <c r="L51" s="150" t="s">
        <v>1206</v>
      </c>
      <c r="M51" s="152">
        <v>7.6360000000000001</v>
      </c>
      <c r="N51" s="151">
        <v>48182</v>
      </c>
      <c r="O51" s="147">
        <v>1E-3</v>
      </c>
      <c r="P51" s="192">
        <v>1.61E-2</v>
      </c>
      <c r="Q51" s="153">
        <v>0</v>
      </c>
      <c r="R51" s="153">
        <v>6695635</v>
      </c>
      <c r="S51" s="153">
        <v>1</v>
      </c>
      <c r="T51" s="153">
        <v>99.81</v>
      </c>
      <c r="U51" s="153">
        <v>6682.9132900000004</v>
      </c>
      <c r="V51" s="154"/>
      <c r="W51" s="150" t="s">
        <v>17</v>
      </c>
      <c r="X51" s="147">
        <v>2.18069892E-4</v>
      </c>
      <c r="Y51" s="147">
        <v>7.0352045087000006E-2</v>
      </c>
      <c r="Z51" s="147">
        <v>1.8043758528000001E-2</v>
      </c>
    </row>
    <row r="52" spans="1:26" ht="13.5" thickBot="1" x14ac:dyDescent="0.25">
      <c r="A52" s="149">
        <v>7956</v>
      </c>
      <c r="B52" s="149">
        <v>12955</v>
      </c>
      <c r="C52" s="150" t="s">
        <v>1226</v>
      </c>
      <c r="D52" s="150" t="s">
        <v>1254</v>
      </c>
      <c r="E52" s="150">
        <v>1180660</v>
      </c>
      <c r="F52" s="150" t="s">
        <v>223</v>
      </c>
      <c r="G52" s="150" t="s">
        <v>53</v>
      </c>
      <c r="H52" s="150" t="s">
        <v>53</v>
      </c>
      <c r="I52" s="150" t="s">
        <v>311</v>
      </c>
      <c r="J52" s="150" t="s">
        <v>3350</v>
      </c>
      <c r="K52" s="150" t="s">
        <v>102</v>
      </c>
      <c r="L52" s="150" t="s">
        <v>1206</v>
      </c>
      <c r="M52" s="152">
        <v>7.5579999999999998</v>
      </c>
      <c r="N52" s="151">
        <v>48334</v>
      </c>
      <c r="O52" s="147">
        <v>1.2999999999999999E-2</v>
      </c>
      <c r="P52" s="192">
        <v>4.3099999999999999E-2</v>
      </c>
      <c r="Q52" s="153">
        <v>0</v>
      </c>
      <c r="R52" s="153">
        <v>6741843</v>
      </c>
      <c r="S52" s="153">
        <v>1</v>
      </c>
      <c r="T52" s="153">
        <v>81.010000000000005</v>
      </c>
      <c r="U52" s="153">
        <v>5461.5670099999998</v>
      </c>
      <c r="V52" s="154"/>
      <c r="W52" s="150" t="s">
        <v>17</v>
      </c>
      <c r="X52" s="147">
        <v>2.27690328E-4</v>
      </c>
      <c r="Y52" s="147">
        <v>5.7494746955000002E-2</v>
      </c>
      <c r="Z52" s="147">
        <v>1.4746143192000001E-2</v>
      </c>
    </row>
    <row r="53" spans="1:26" ht="13.5" thickBot="1" x14ac:dyDescent="0.25">
      <c r="A53" s="149">
        <v>7956</v>
      </c>
      <c r="B53" s="149">
        <v>12955</v>
      </c>
      <c r="C53" s="150" t="s">
        <v>1226</v>
      </c>
      <c r="D53" s="150" t="s">
        <v>1256</v>
      </c>
      <c r="E53" s="150">
        <v>1194802</v>
      </c>
      <c r="F53" s="150" t="s">
        <v>223</v>
      </c>
      <c r="G53" s="150" t="s">
        <v>53</v>
      </c>
      <c r="H53" s="150" t="s">
        <v>53</v>
      </c>
      <c r="I53" s="150" t="s">
        <v>311</v>
      </c>
      <c r="J53" s="150" t="s">
        <v>3350</v>
      </c>
      <c r="K53" s="150" t="s">
        <v>102</v>
      </c>
      <c r="L53" s="150" t="s">
        <v>1206</v>
      </c>
      <c r="M53" s="152">
        <v>4.5599999999999996</v>
      </c>
      <c r="N53" s="151">
        <v>47177</v>
      </c>
      <c r="O53" s="147">
        <v>3.7499999999999999E-2</v>
      </c>
      <c r="P53" s="192">
        <v>4.0899999999999999E-2</v>
      </c>
      <c r="Q53" s="153">
        <v>0</v>
      </c>
      <c r="R53" s="153">
        <v>18780000</v>
      </c>
      <c r="S53" s="153">
        <v>1</v>
      </c>
      <c r="T53" s="153">
        <v>98.83</v>
      </c>
      <c r="U53" s="153">
        <v>18560.274000000001</v>
      </c>
      <c r="V53" s="154"/>
      <c r="W53" s="150" t="s">
        <v>17</v>
      </c>
      <c r="X53" s="147">
        <v>9.3808995799999999E-4</v>
      </c>
      <c r="Y53" s="147">
        <v>0.19538682856100001</v>
      </c>
      <c r="Z53" s="147">
        <v>5.0112441647000003E-2</v>
      </c>
    </row>
    <row r="54" spans="1:26" ht="13.5" thickBot="1" x14ac:dyDescent="0.25">
      <c r="A54" s="149">
        <v>7956</v>
      </c>
      <c r="B54" s="149">
        <v>12955</v>
      </c>
      <c r="C54" s="150" t="s">
        <v>1226</v>
      </c>
      <c r="D54" s="150" t="s">
        <v>1257</v>
      </c>
      <c r="E54" s="150">
        <v>1197326</v>
      </c>
      <c r="F54" s="150" t="s">
        <v>221</v>
      </c>
      <c r="G54" s="150" t="s">
        <v>53</v>
      </c>
      <c r="H54" s="150" t="s">
        <v>53</v>
      </c>
      <c r="I54" s="150" t="s">
        <v>311</v>
      </c>
      <c r="J54" s="150" t="s">
        <v>3350</v>
      </c>
      <c r="K54" s="150" t="s">
        <v>102</v>
      </c>
      <c r="L54" s="150" t="s">
        <v>1206</v>
      </c>
      <c r="M54" s="152">
        <v>4.4749999999999996</v>
      </c>
      <c r="N54" s="151">
        <v>47057</v>
      </c>
      <c r="O54" s="147">
        <v>1.0999999999999999E-2</v>
      </c>
      <c r="P54" s="192">
        <v>1.4E-2</v>
      </c>
      <c r="Q54" s="153">
        <v>0</v>
      </c>
      <c r="R54" s="153">
        <v>3708900</v>
      </c>
      <c r="S54" s="153">
        <v>1</v>
      </c>
      <c r="T54" s="153">
        <v>100.29</v>
      </c>
      <c r="U54" s="153">
        <v>3719.6558100000002</v>
      </c>
      <c r="V54" s="154"/>
      <c r="W54" s="150" t="s">
        <v>17</v>
      </c>
      <c r="X54" s="147">
        <v>3.2867981999999999E-4</v>
      </c>
      <c r="Y54" s="147">
        <v>3.9157382700999999E-2</v>
      </c>
      <c r="Z54" s="147">
        <v>1.0043010934E-2</v>
      </c>
    </row>
    <row r="55" spans="1:26" ht="13.5" thickBot="1" x14ac:dyDescent="0.25">
      <c r="A55" s="149">
        <v>7956</v>
      </c>
      <c r="B55" s="149">
        <v>12955</v>
      </c>
      <c r="C55" s="150" t="s">
        <v>1226</v>
      </c>
      <c r="D55" s="150" t="s">
        <v>1258</v>
      </c>
      <c r="E55" s="150">
        <v>1202332</v>
      </c>
      <c r="F55" s="150" t="s">
        <v>223</v>
      </c>
      <c r="G55" s="150" t="s">
        <v>53</v>
      </c>
      <c r="H55" s="150" t="s">
        <v>53</v>
      </c>
      <c r="I55" s="150" t="s">
        <v>311</v>
      </c>
      <c r="J55" s="150" t="s">
        <v>3350</v>
      </c>
      <c r="K55" s="150" t="s">
        <v>102</v>
      </c>
      <c r="L55" s="150" t="s">
        <v>1206</v>
      </c>
      <c r="M55" s="152">
        <v>9.0630000000000006</v>
      </c>
      <c r="N55" s="151">
        <v>49398</v>
      </c>
      <c r="O55" s="147">
        <v>0.04</v>
      </c>
      <c r="P55" s="192">
        <v>4.4499999999999998E-2</v>
      </c>
      <c r="Q55" s="153">
        <v>0</v>
      </c>
      <c r="R55" s="153">
        <v>2405463</v>
      </c>
      <c r="S55" s="153">
        <v>1</v>
      </c>
      <c r="T55" s="153">
        <v>96.13</v>
      </c>
      <c r="U55" s="153">
        <v>2312.37158</v>
      </c>
      <c r="V55" s="154"/>
      <c r="W55" s="150" t="s">
        <v>17</v>
      </c>
      <c r="X55" s="147">
        <v>3.8095879799999999E-4</v>
      </c>
      <c r="Y55" s="147">
        <v>2.4342687477E-2</v>
      </c>
      <c r="Z55" s="147">
        <v>6.2433661199999997E-3</v>
      </c>
    </row>
    <row r="56" spans="1:26" ht="13.5" thickBot="1" x14ac:dyDescent="0.25">
      <c r="A56" s="149">
        <v>7956</v>
      </c>
      <c r="B56" s="149">
        <v>12955</v>
      </c>
      <c r="C56" s="150" t="s">
        <v>1226</v>
      </c>
      <c r="D56" s="150" t="s">
        <v>1259</v>
      </c>
      <c r="E56" s="150">
        <v>1203579</v>
      </c>
      <c r="F56" s="150" t="s">
        <v>223</v>
      </c>
      <c r="G56" s="150" t="s">
        <v>53</v>
      </c>
      <c r="H56" s="150" t="s">
        <v>53</v>
      </c>
      <c r="I56" s="150" t="s">
        <v>311</v>
      </c>
      <c r="J56" s="150" t="s">
        <v>3350</v>
      </c>
      <c r="K56" s="150" t="s">
        <v>102</v>
      </c>
      <c r="L56" s="150" t="s">
        <v>1206</v>
      </c>
      <c r="M56" s="152">
        <v>3.319</v>
      </c>
      <c r="N56" s="151">
        <v>46660</v>
      </c>
      <c r="O56" s="147">
        <v>3.7499999999999999E-2</v>
      </c>
      <c r="P56" s="192">
        <v>4.0599999999999997E-2</v>
      </c>
      <c r="Q56" s="153">
        <v>0</v>
      </c>
      <c r="R56" s="153">
        <v>1170000</v>
      </c>
      <c r="S56" s="153">
        <v>1</v>
      </c>
      <c r="T56" s="153">
        <v>99.6</v>
      </c>
      <c r="U56" s="153">
        <v>1165.32</v>
      </c>
      <c r="V56" s="154"/>
      <c r="W56" s="150" t="s">
        <v>17</v>
      </c>
      <c r="X56" s="147">
        <v>2.3901935799999999E-4</v>
      </c>
      <c r="Y56" s="147">
        <v>1.2267500957000001E-2</v>
      </c>
      <c r="Z56" s="147">
        <v>3.1463452799999998E-3</v>
      </c>
    </row>
    <row r="57" spans="1:26" ht="13.5" thickBot="1" x14ac:dyDescent="0.25">
      <c r="A57" s="149">
        <v>7956</v>
      </c>
      <c r="B57" s="149">
        <v>12955</v>
      </c>
      <c r="C57" s="150" t="s">
        <v>1260</v>
      </c>
      <c r="D57" s="150" t="s">
        <v>1261</v>
      </c>
      <c r="E57" s="150" t="s">
        <v>1262</v>
      </c>
      <c r="F57" s="150" t="s">
        <v>246</v>
      </c>
      <c r="G57" s="150" t="s">
        <v>61</v>
      </c>
      <c r="H57" s="150" t="s">
        <v>53</v>
      </c>
      <c r="I57" s="150" t="s">
        <v>494</v>
      </c>
      <c r="J57" s="150" t="s">
        <v>1263</v>
      </c>
      <c r="K57" s="150" t="s">
        <v>84</v>
      </c>
      <c r="L57" s="150" t="s">
        <v>1207</v>
      </c>
      <c r="M57" s="152">
        <v>6.0129999999999999</v>
      </c>
      <c r="N57" s="151">
        <v>48158</v>
      </c>
      <c r="O57" s="147">
        <v>6.5000000000000002E-2</v>
      </c>
      <c r="P57" s="192">
        <v>5.4969999999999998E-2</v>
      </c>
      <c r="Q57" s="153">
        <v>0</v>
      </c>
      <c r="R57" s="153">
        <v>60000</v>
      </c>
      <c r="S57" s="153">
        <v>3.681</v>
      </c>
      <c r="T57" s="153">
        <v>108.8032</v>
      </c>
      <c r="U57" s="153">
        <v>240.30275</v>
      </c>
      <c r="V57" s="154"/>
      <c r="W57" s="150" t="s">
        <v>17</v>
      </c>
      <c r="X57" s="147">
        <v>4.0000000000000003E-5</v>
      </c>
      <c r="Y57" s="147">
        <v>2.529703614E-3</v>
      </c>
      <c r="Z57" s="147">
        <v>6.4881356399999995E-4</v>
      </c>
    </row>
    <row r="58" spans="1:26" ht="13.5" thickBot="1" x14ac:dyDescent="0.25">
      <c r="A58" s="149">
        <v>7956</v>
      </c>
      <c r="B58" s="149">
        <v>12955</v>
      </c>
      <c r="C58" s="150" t="s">
        <v>1222</v>
      </c>
      <c r="D58" s="150" t="s">
        <v>1223</v>
      </c>
      <c r="E58" s="150" t="s">
        <v>1224</v>
      </c>
      <c r="F58" s="150" t="s">
        <v>246</v>
      </c>
      <c r="G58" s="150" t="s">
        <v>61</v>
      </c>
      <c r="H58" s="150" t="s">
        <v>314</v>
      </c>
      <c r="I58" s="150" t="s">
        <v>476</v>
      </c>
      <c r="J58" s="150" t="s">
        <v>1225</v>
      </c>
      <c r="K58" s="150" t="s">
        <v>84</v>
      </c>
      <c r="L58" s="150" t="s">
        <v>1207</v>
      </c>
      <c r="M58" s="152">
        <v>0.59499999999999997</v>
      </c>
      <c r="N58" s="151">
        <v>45596</v>
      </c>
      <c r="O58" s="147">
        <v>0</v>
      </c>
      <c r="P58" s="192">
        <v>5.1279999999999999E-2</v>
      </c>
      <c r="Q58" s="153">
        <v>0</v>
      </c>
      <c r="R58" s="153">
        <v>850000</v>
      </c>
      <c r="S58" s="153">
        <v>3.681</v>
      </c>
      <c r="T58" s="153">
        <v>97.078299999999999</v>
      </c>
      <c r="U58" s="153">
        <v>3037.4343899999999</v>
      </c>
      <c r="V58" s="154"/>
      <c r="W58" s="150" t="s">
        <v>17</v>
      </c>
      <c r="X58" s="147">
        <v>1.74191036334201E-5</v>
      </c>
      <c r="Y58" s="147">
        <v>3.1975534004000002E-2</v>
      </c>
      <c r="Z58" s="147">
        <v>8.2010240590000005E-3</v>
      </c>
    </row>
    <row r="59" spans="1:26" ht="13.5" thickBot="1" x14ac:dyDescent="0.25">
      <c r="A59" s="149">
        <v>7956</v>
      </c>
      <c r="B59" s="149">
        <v>12955</v>
      </c>
      <c r="C59" s="150" t="s">
        <v>1260</v>
      </c>
      <c r="D59" s="150" t="s">
        <v>1264</v>
      </c>
      <c r="E59" s="150" t="s">
        <v>1265</v>
      </c>
      <c r="F59" s="150" t="s">
        <v>246</v>
      </c>
      <c r="G59" s="150" t="s">
        <v>61</v>
      </c>
      <c r="H59" s="150" t="s">
        <v>53</v>
      </c>
      <c r="I59" s="150" t="s">
        <v>494</v>
      </c>
      <c r="J59" s="150" t="s">
        <v>1263</v>
      </c>
      <c r="K59" s="150" t="s">
        <v>84</v>
      </c>
      <c r="L59" s="150" t="s">
        <v>1207</v>
      </c>
      <c r="M59" s="152">
        <v>14.275</v>
      </c>
      <c r="N59" s="151">
        <v>56320</v>
      </c>
      <c r="O59" s="147">
        <v>5.7500000000000002E-2</v>
      </c>
      <c r="P59" s="192">
        <v>6.0339999999999998E-2</v>
      </c>
      <c r="Q59" s="153">
        <v>0</v>
      </c>
      <c r="R59" s="153">
        <v>113000</v>
      </c>
      <c r="S59" s="153">
        <v>3.681</v>
      </c>
      <c r="T59" s="153">
        <v>96.418400000000005</v>
      </c>
      <c r="U59" s="153">
        <v>401.05522999999999</v>
      </c>
      <c r="V59" s="154"/>
      <c r="W59" s="150" t="s">
        <v>17</v>
      </c>
      <c r="X59" s="147">
        <v>3.7666666666666697E-5</v>
      </c>
      <c r="Y59" s="147">
        <v>4.2219694310000003E-3</v>
      </c>
      <c r="Z59" s="147">
        <v>1.082842678E-3</v>
      </c>
    </row>
    <row r="60" spans="1:26" ht="13.5" thickBot="1" x14ac:dyDescent="0.25">
      <c r="A60" s="149">
        <v>7956</v>
      </c>
      <c r="B60" s="149">
        <v>12955</v>
      </c>
      <c r="C60" s="150" t="s">
        <v>1260</v>
      </c>
      <c r="D60" s="150" t="s">
        <v>1266</v>
      </c>
      <c r="E60" s="150" t="s">
        <v>1267</v>
      </c>
      <c r="F60" s="150" t="s">
        <v>246</v>
      </c>
      <c r="G60" s="150" t="s">
        <v>61</v>
      </c>
      <c r="H60" s="150" t="s">
        <v>53</v>
      </c>
      <c r="I60" s="150" t="s">
        <v>494</v>
      </c>
      <c r="J60" s="150" t="s">
        <v>1263</v>
      </c>
      <c r="K60" s="150" t="s">
        <v>84</v>
      </c>
      <c r="L60" s="150" t="s">
        <v>1207</v>
      </c>
      <c r="M60" s="152">
        <v>7.75</v>
      </c>
      <c r="N60" s="151">
        <v>49015</v>
      </c>
      <c r="O60" s="147">
        <v>5.5E-2</v>
      </c>
      <c r="P60" s="192">
        <v>5.6469999999999999E-2</v>
      </c>
      <c r="Q60" s="153">
        <v>0</v>
      </c>
      <c r="R60" s="153">
        <v>550000</v>
      </c>
      <c r="S60" s="153">
        <v>3.681</v>
      </c>
      <c r="T60" s="153">
        <v>99.212800000000001</v>
      </c>
      <c r="U60" s="153">
        <v>2008.61274</v>
      </c>
      <c r="V60" s="154"/>
      <c r="W60" s="150" t="s">
        <v>17</v>
      </c>
      <c r="X60" s="147">
        <v>1.8333333300000001E-4</v>
      </c>
      <c r="Y60" s="147">
        <v>2.1144971947000001E-2</v>
      </c>
      <c r="Z60" s="147">
        <v>5.423222131E-3</v>
      </c>
    </row>
    <row r="61" spans="1:26" ht="13.5" thickBot="1" x14ac:dyDescent="0.25">
      <c r="A61" s="149">
        <v>7956</v>
      </c>
      <c r="B61" s="149">
        <v>12955</v>
      </c>
      <c r="C61" s="150" t="s">
        <v>1260</v>
      </c>
      <c r="D61" s="150" t="s">
        <v>1268</v>
      </c>
      <c r="E61" s="150" t="s">
        <v>1269</v>
      </c>
      <c r="F61" s="150" t="s">
        <v>246</v>
      </c>
      <c r="G61" s="150" t="s">
        <v>61</v>
      </c>
      <c r="H61" s="150" t="s">
        <v>53</v>
      </c>
      <c r="I61" s="150" t="s">
        <v>494</v>
      </c>
      <c r="J61" s="150" t="s">
        <v>1263</v>
      </c>
      <c r="K61" s="150" t="s">
        <v>84</v>
      </c>
      <c r="L61" s="150" t="s">
        <v>1207</v>
      </c>
      <c r="M61" s="152">
        <v>4.3929999999999998</v>
      </c>
      <c r="N61" s="151">
        <v>47189</v>
      </c>
      <c r="O61" s="147">
        <v>5.3749999999999999E-2</v>
      </c>
      <c r="P61" s="192">
        <v>5.3129999999999997E-2</v>
      </c>
      <c r="Q61" s="153">
        <v>0</v>
      </c>
      <c r="R61" s="153">
        <v>280000</v>
      </c>
      <c r="S61" s="153">
        <v>3.681</v>
      </c>
      <c r="T61" s="153">
        <v>100.57550000000001</v>
      </c>
      <c r="U61" s="153">
        <v>1036.6115600000001</v>
      </c>
      <c r="V61" s="154"/>
      <c r="W61" s="150" t="s">
        <v>17</v>
      </c>
      <c r="X61" s="147">
        <v>1.3999999999999999E-4</v>
      </c>
      <c r="Y61" s="147">
        <v>1.0912567624000001E-2</v>
      </c>
      <c r="Z61" s="147">
        <v>2.798834559E-3</v>
      </c>
    </row>
    <row r="62" spans="1:26" ht="13.5" thickBot="1" x14ac:dyDescent="0.25">
      <c r="A62" s="149">
        <v>7956</v>
      </c>
      <c r="B62" s="149">
        <v>12955</v>
      </c>
      <c r="C62" s="150" t="s">
        <v>1237</v>
      </c>
      <c r="D62" s="150" t="s">
        <v>1242</v>
      </c>
      <c r="E62" s="150" t="s">
        <v>1243</v>
      </c>
      <c r="F62" s="150" t="s">
        <v>246</v>
      </c>
      <c r="G62" s="150" t="s">
        <v>61</v>
      </c>
      <c r="H62" s="150" t="s">
        <v>314</v>
      </c>
      <c r="I62" s="150" t="s">
        <v>102</v>
      </c>
      <c r="J62" s="150" t="s">
        <v>1225</v>
      </c>
      <c r="K62" s="150" t="s">
        <v>84</v>
      </c>
      <c r="L62" s="150" t="s">
        <v>1207</v>
      </c>
      <c r="M62" s="152">
        <v>0.45200000000000001</v>
      </c>
      <c r="N62" s="151">
        <v>45550</v>
      </c>
      <c r="O62" s="147">
        <v>3.7499999999999999E-3</v>
      </c>
      <c r="P62" s="192">
        <v>5.2630000000000003E-2</v>
      </c>
      <c r="Q62" s="153">
        <v>0</v>
      </c>
      <c r="R62" s="153">
        <v>656500</v>
      </c>
      <c r="S62" s="153">
        <v>3.681</v>
      </c>
      <c r="T62" s="153">
        <v>97.864000000000004</v>
      </c>
      <c r="U62" s="153">
        <v>2364.9584300000001</v>
      </c>
      <c r="V62" s="154"/>
      <c r="W62" s="150" t="s">
        <v>17</v>
      </c>
      <c r="X62" s="147">
        <v>1.02296808775866E-5</v>
      </c>
      <c r="Y62" s="147">
        <v>2.4896277248E-2</v>
      </c>
      <c r="Z62" s="147">
        <v>6.3853497699999998E-3</v>
      </c>
    </row>
    <row r="63" spans="1:26" ht="13.5" thickBot="1" x14ac:dyDescent="0.25">
      <c r="A63" s="149">
        <v>7956</v>
      </c>
      <c r="B63" s="149">
        <v>12955</v>
      </c>
      <c r="C63" s="150" t="s">
        <v>1237</v>
      </c>
      <c r="D63" s="150" t="s">
        <v>1270</v>
      </c>
      <c r="E63" s="150" t="s">
        <v>1271</v>
      </c>
      <c r="F63" s="150" t="s">
        <v>246</v>
      </c>
      <c r="G63" s="150" t="s">
        <v>61</v>
      </c>
      <c r="H63" s="150" t="s">
        <v>314</v>
      </c>
      <c r="I63" s="150" t="s">
        <v>479</v>
      </c>
      <c r="J63" s="150" t="s">
        <v>1225</v>
      </c>
      <c r="K63" s="150" t="s">
        <v>84</v>
      </c>
      <c r="L63" s="150" t="s">
        <v>1207</v>
      </c>
      <c r="M63" s="152">
        <v>0.41199999999999998</v>
      </c>
      <c r="N63" s="151">
        <v>45519</v>
      </c>
      <c r="O63" s="147">
        <v>1.8749999999999999E-2</v>
      </c>
      <c r="P63" s="192">
        <v>5.3539999999999997E-2</v>
      </c>
      <c r="Q63" s="153">
        <v>0</v>
      </c>
      <c r="R63" s="153">
        <v>1160000</v>
      </c>
      <c r="S63" s="153">
        <v>3.681</v>
      </c>
      <c r="T63" s="153">
        <v>98.767700000000005</v>
      </c>
      <c r="U63" s="153">
        <v>4217.3412799999996</v>
      </c>
      <c r="V63" s="154"/>
      <c r="W63" s="150" t="s">
        <v>17</v>
      </c>
      <c r="X63" s="147">
        <v>4.0168986771937103E-5</v>
      </c>
      <c r="Y63" s="147">
        <v>4.4396593371999998E-2</v>
      </c>
      <c r="Z63" s="147">
        <v>1.1386753708E-2</v>
      </c>
    </row>
    <row r="64" spans="1:26" ht="13.5" thickBot="1" x14ac:dyDescent="0.25">
      <c r="A64" s="149">
        <v>7956</v>
      </c>
      <c r="B64" s="149">
        <v>14482</v>
      </c>
      <c r="C64" s="150" t="s">
        <v>1226</v>
      </c>
      <c r="D64" s="150" t="s">
        <v>1272</v>
      </c>
      <c r="E64" s="150">
        <v>1099456</v>
      </c>
      <c r="F64" s="150" t="s">
        <v>223</v>
      </c>
      <c r="G64" s="150" t="s">
        <v>53</v>
      </c>
      <c r="H64" s="150" t="s">
        <v>53</v>
      </c>
      <c r="I64" s="150" t="s">
        <v>311</v>
      </c>
      <c r="J64" s="150" t="s">
        <v>3350</v>
      </c>
      <c r="K64" s="150" t="s">
        <v>102</v>
      </c>
      <c r="L64" s="150" t="s">
        <v>1206</v>
      </c>
      <c r="M64" s="152">
        <v>2.411</v>
      </c>
      <c r="N64" s="151">
        <v>46325</v>
      </c>
      <c r="O64" s="147">
        <v>6.25E-2</v>
      </c>
      <c r="P64" s="192">
        <v>0.04</v>
      </c>
      <c r="Q64" s="153">
        <v>0</v>
      </c>
      <c r="R64" s="153">
        <v>38161</v>
      </c>
      <c r="S64" s="153">
        <v>1</v>
      </c>
      <c r="T64" s="153">
        <v>108.03</v>
      </c>
      <c r="U64" s="153">
        <v>41.22533</v>
      </c>
      <c r="V64" s="154"/>
      <c r="W64" s="150" t="s">
        <v>17</v>
      </c>
      <c r="X64" s="147">
        <v>2.5617961260057801E-6</v>
      </c>
      <c r="Y64" s="147">
        <v>5.3867251789999999E-3</v>
      </c>
      <c r="Z64" s="147">
        <v>8.9075608200000003E-4</v>
      </c>
    </row>
    <row r="65" spans="1:26" ht="13.5" thickBot="1" x14ac:dyDescent="0.25">
      <c r="A65" s="149">
        <v>7956</v>
      </c>
      <c r="B65" s="149">
        <v>14482</v>
      </c>
      <c r="C65" s="150" t="s">
        <v>1226</v>
      </c>
      <c r="D65" s="150" t="s">
        <v>1244</v>
      </c>
      <c r="E65" s="150">
        <v>1135912</v>
      </c>
      <c r="F65" s="150" t="s">
        <v>221</v>
      </c>
      <c r="G65" s="150" t="s">
        <v>53</v>
      </c>
      <c r="H65" s="150" t="s">
        <v>53</v>
      </c>
      <c r="I65" s="150" t="s">
        <v>311</v>
      </c>
      <c r="J65" s="150" t="s">
        <v>3350</v>
      </c>
      <c r="K65" s="150" t="s">
        <v>102</v>
      </c>
      <c r="L65" s="150" t="s">
        <v>1206</v>
      </c>
      <c r="M65" s="152">
        <v>1.573</v>
      </c>
      <c r="N65" s="151">
        <v>45961</v>
      </c>
      <c r="O65" s="147">
        <v>7.4999999999999997E-3</v>
      </c>
      <c r="P65" s="192">
        <v>1.03E-2</v>
      </c>
      <c r="Q65" s="153">
        <v>0</v>
      </c>
      <c r="R65" s="153">
        <v>570000</v>
      </c>
      <c r="S65" s="153">
        <v>1</v>
      </c>
      <c r="T65" s="153">
        <v>112.14</v>
      </c>
      <c r="U65" s="153">
        <v>639.19799999999998</v>
      </c>
      <c r="V65" s="154"/>
      <c r="W65" s="150" t="s">
        <v>17</v>
      </c>
      <c r="X65" s="147">
        <v>2.6263979542214101E-5</v>
      </c>
      <c r="Y65" s="147">
        <v>8.3521077006000005E-2</v>
      </c>
      <c r="Z65" s="147">
        <v>1.3811157037E-2</v>
      </c>
    </row>
    <row r="66" spans="1:26" ht="13.5" thickBot="1" x14ac:dyDescent="0.25">
      <c r="A66" s="149">
        <v>7956</v>
      </c>
      <c r="B66" s="149">
        <v>14482</v>
      </c>
      <c r="C66" s="150" t="s">
        <v>1226</v>
      </c>
      <c r="D66" s="150" t="s">
        <v>1245</v>
      </c>
      <c r="E66" s="150">
        <v>1139344</v>
      </c>
      <c r="F66" s="150" t="s">
        <v>223</v>
      </c>
      <c r="G66" s="150" t="s">
        <v>53</v>
      </c>
      <c r="H66" s="150" t="s">
        <v>53</v>
      </c>
      <c r="I66" s="150" t="s">
        <v>311</v>
      </c>
      <c r="J66" s="150" t="s">
        <v>3350</v>
      </c>
      <c r="K66" s="150" t="s">
        <v>102</v>
      </c>
      <c r="L66" s="150" t="s">
        <v>1206</v>
      </c>
      <c r="M66" s="152">
        <v>2.9340000000000002</v>
      </c>
      <c r="N66" s="151">
        <v>46477</v>
      </c>
      <c r="O66" s="147">
        <v>0.02</v>
      </c>
      <c r="P66" s="192">
        <v>4.0099999999999997E-2</v>
      </c>
      <c r="Q66" s="153">
        <v>0</v>
      </c>
      <c r="R66" s="153">
        <v>360000</v>
      </c>
      <c r="S66" s="153">
        <v>1</v>
      </c>
      <c r="T66" s="153">
        <v>94.43</v>
      </c>
      <c r="U66" s="153">
        <v>339.94799999999998</v>
      </c>
      <c r="V66" s="154"/>
      <c r="W66" s="150" t="s">
        <v>17</v>
      </c>
      <c r="X66" s="147">
        <v>1.39301933417117E-5</v>
      </c>
      <c r="Y66" s="147">
        <v>4.4419449194000003E-2</v>
      </c>
      <c r="Z66" s="147">
        <v>7.3452595469999998E-3</v>
      </c>
    </row>
    <row r="67" spans="1:26" ht="13.5" thickBot="1" x14ac:dyDescent="0.25">
      <c r="A67" s="149">
        <v>7956</v>
      </c>
      <c r="B67" s="149">
        <v>14482</v>
      </c>
      <c r="C67" s="150" t="s">
        <v>1226</v>
      </c>
      <c r="D67" s="150" t="s">
        <v>1247</v>
      </c>
      <c r="E67" s="150">
        <v>1140847</v>
      </c>
      <c r="F67" s="150" t="s">
        <v>221</v>
      </c>
      <c r="G67" s="150" t="s">
        <v>53</v>
      </c>
      <c r="H67" s="150" t="s">
        <v>53</v>
      </c>
      <c r="I67" s="150" t="s">
        <v>311</v>
      </c>
      <c r="J67" s="150" t="s">
        <v>3350</v>
      </c>
      <c r="K67" s="150" t="s">
        <v>102</v>
      </c>
      <c r="L67" s="150" t="s">
        <v>1206</v>
      </c>
      <c r="M67" s="152">
        <v>3.117</v>
      </c>
      <c r="N67" s="151">
        <v>46538</v>
      </c>
      <c r="O67" s="147">
        <v>7.4999999999999997E-3</v>
      </c>
      <c r="P67" s="192">
        <v>1.26E-2</v>
      </c>
      <c r="Q67" s="153">
        <v>0</v>
      </c>
      <c r="R67" s="153">
        <v>568000</v>
      </c>
      <c r="S67" s="153">
        <v>1</v>
      </c>
      <c r="T67" s="153">
        <v>111.88</v>
      </c>
      <c r="U67" s="153">
        <v>635.47839999999997</v>
      </c>
      <c r="V67" s="154"/>
      <c r="W67" s="150" t="s">
        <v>17</v>
      </c>
      <c r="X67" s="147">
        <v>2.5481543285057301E-5</v>
      </c>
      <c r="Y67" s="147">
        <v>8.3035053898999997E-2</v>
      </c>
      <c r="Z67" s="147">
        <v>1.3730787606E-2</v>
      </c>
    </row>
    <row r="68" spans="1:26" ht="13.5" thickBot="1" x14ac:dyDescent="0.25">
      <c r="A68" s="149">
        <v>7956</v>
      </c>
      <c r="B68" s="149">
        <v>14482</v>
      </c>
      <c r="C68" s="150" t="s">
        <v>1226</v>
      </c>
      <c r="D68" s="150" t="s">
        <v>1273</v>
      </c>
      <c r="E68" s="150">
        <v>1141795</v>
      </c>
      <c r="F68" s="150" t="s">
        <v>224</v>
      </c>
      <c r="G68" s="150" t="s">
        <v>53</v>
      </c>
      <c r="H68" s="150" t="s">
        <v>53</v>
      </c>
      <c r="I68" s="150" t="s">
        <v>311</v>
      </c>
      <c r="J68" s="150" t="s">
        <v>3350</v>
      </c>
      <c r="K68" s="150" t="s">
        <v>102</v>
      </c>
      <c r="L68" s="150" t="s">
        <v>1206</v>
      </c>
      <c r="M68" s="152">
        <v>2.0739999999999998</v>
      </c>
      <c r="N68" s="151">
        <v>46173</v>
      </c>
      <c r="O68" s="147">
        <v>3.9399999999999998E-2</v>
      </c>
      <c r="P68" s="192">
        <v>4.6300000000000001E-2</v>
      </c>
      <c r="Q68" s="153">
        <v>0</v>
      </c>
      <c r="R68" s="153">
        <v>19365</v>
      </c>
      <c r="S68" s="153">
        <v>1</v>
      </c>
      <c r="T68" s="153">
        <v>99.22</v>
      </c>
      <c r="U68" s="153">
        <v>19.213950000000001</v>
      </c>
      <c r="V68" s="154"/>
      <c r="W68" s="150" t="s">
        <v>17</v>
      </c>
      <c r="X68" s="147">
        <v>9.1277367007367901E-7</v>
      </c>
      <c r="Y68" s="147">
        <v>2.510598902E-3</v>
      </c>
      <c r="Z68" s="147">
        <v>4.1515599299999999E-4</v>
      </c>
    </row>
    <row r="69" spans="1:26" ht="13.5" thickBot="1" x14ac:dyDescent="0.25">
      <c r="A69" s="149">
        <v>7956</v>
      </c>
      <c r="B69" s="149">
        <v>14482</v>
      </c>
      <c r="C69" s="150" t="s">
        <v>1226</v>
      </c>
      <c r="D69" s="150" t="s">
        <v>1248</v>
      </c>
      <c r="E69" s="150">
        <v>1150879</v>
      </c>
      <c r="F69" s="150" t="s">
        <v>223</v>
      </c>
      <c r="G69" s="150" t="s">
        <v>53</v>
      </c>
      <c r="H69" s="150" t="s">
        <v>53</v>
      </c>
      <c r="I69" s="150" t="s">
        <v>311</v>
      </c>
      <c r="J69" s="150" t="s">
        <v>3350</v>
      </c>
      <c r="K69" s="150" t="s">
        <v>102</v>
      </c>
      <c r="L69" s="150" t="s">
        <v>1206</v>
      </c>
      <c r="M69" s="152">
        <v>4.2670000000000003</v>
      </c>
      <c r="N69" s="151">
        <v>47024</v>
      </c>
      <c r="O69" s="147">
        <v>2.2499999999999999E-2</v>
      </c>
      <c r="P69" s="192">
        <v>4.07E-2</v>
      </c>
      <c r="Q69" s="153">
        <v>0</v>
      </c>
      <c r="R69" s="153">
        <v>64200</v>
      </c>
      <c r="S69" s="153">
        <v>1</v>
      </c>
      <c r="T69" s="153">
        <v>93.79</v>
      </c>
      <c r="U69" s="153">
        <v>60.213180000000001</v>
      </c>
      <c r="V69" s="154"/>
      <c r="W69" s="150" t="s">
        <v>17</v>
      </c>
      <c r="X69" s="147">
        <v>2.2186343088690301E-6</v>
      </c>
      <c r="Y69" s="147">
        <v>7.8677806299999997E-3</v>
      </c>
      <c r="Z69" s="147">
        <v>1.3010267309999999E-3</v>
      </c>
    </row>
    <row r="70" spans="1:26" ht="13.5" thickBot="1" x14ac:dyDescent="0.25">
      <c r="A70" s="149">
        <v>7956</v>
      </c>
      <c r="B70" s="149">
        <v>14482</v>
      </c>
      <c r="C70" s="150" t="s">
        <v>1226</v>
      </c>
      <c r="D70" s="150" t="s">
        <v>1249</v>
      </c>
      <c r="E70" s="150">
        <v>1157023</v>
      </c>
      <c r="F70" s="150" t="s">
        <v>221</v>
      </c>
      <c r="G70" s="150" t="s">
        <v>53</v>
      </c>
      <c r="H70" s="150" t="s">
        <v>53</v>
      </c>
      <c r="I70" s="150" t="s">
        <v>311</v>
      </c>
      <c r="J70" s="150" t="s">
        <v>3350</v>
      </c>
      <c r="K70" s="150" t="s">
        <v>102</v>
      </c>
      <c r="L70" s="150" t="s">
        <v>1206</v>
      </c>
      <c r="M70" s="152">
        <v>5.0880000000000001</v>
      </c>
      <c r="N70" s="151">
        <v>47269</v>
      </c>
      <c r="O70" s="147">
        <v>5.0000000000000001E-3</v>
      </c>
      <c r="P70" s="192">
        <v>1.4200000000000001E-2</v>
      </c>
      <c r="Q70" s="153">
        <v>0</v>
      </c>
      <c r="R70" s="153">
        <v>477967</v>
      </c>
      <c r="S70" s="153">
        <v>1</v>
      </c>
      <c r="T70" s="153">
        <v>107.2</v>
      </c>
      <c r="U70" s="153">
        <v>512.38062000000002</v>
      </c>
      <c r="V70" s="154"/>
      <c r="W70" s="150" t="s">
        <v>17</v>
      </c>
      <c r="X70" s="147">
        <v>2.0729128928536E-5</v>
      </c>
      <c r="Y70" s="147">
        <v>6.6950430413000001E-2</v>
      </c>
      <c r="Z70" s="147">
        <v>1.1071012745999999E-2</v>
      </c>
    </row>
    <row r="71" spans="1:26" ht="13.5" thickBot="1" x14ac:dyDescent="0.25">
      <c r="A71" s="149">
        <v>7956</v>
      </c>
      <c r="B71" s="149">
        <v>14482</v>
      </c>
      <c r="C71" s="150" t="s">
        <v>1226</v>
      </c>
      <c r="D71" s="150" t="s">
        <v>1250</v>
      </c>
      <c r="E71" s="150">
        <v>1160985</v>
      </c>
      <c r="F71" s="150" t="s">
        <v>223</v>
      </c>
      <c r="G71" s="150" t="s">
        <v>53</v>
      </c>
      <c r="H71" s="150" t="s">
        <v>53</v>
      </c>
      <c r="I71" s="150" t="s">
        <v>311</v>
      </c>
      <c r="J71" s="150" t="s">
        <v>3350</v>
      </c>
      <c r="K71" s="150" t="s">
        <v>102</v>
      </c>
      <c r="L71" s="150" t="s">
        <v>1206</v>
      </c>
      <c r="M71" s="152">
        <v>5.8339999999999996</v>
      </c>
      <c r="N71" s="151">
        <v>47573</v>
      </c>
      <c r="O71" s="147">
        <v>0.01</v>
      </c>
      <c r="P71" s="192">
        <v>4.1700000000000001E-2</v>
      </c>
      <c r="Q71" s="153">
        <v>0</v>
      </c>
      <c r="R71" s="153">
        <v>547000</v>
      </c>
      <c r="S71" s="153">
        <v>1</v>
      </c>
      <c r="T71" s="153">
        <v>83.47</v>
      </c>
      <c r="U71" s="153">
        <v>456.58089999999999</v>
      </c>
      <c r="V71" s="154"/>
      <c r="W71" s="150" t="s">
        <v>17</v>
      </c>
      <c r="X71" s="147">
        <v>1.44879742039071E-5</v>
      </c>
      <c r="Y71" s="147">
        <v>5.9659336399999999E-2</v>
      </c>
      <c r="Z71" s="147">
        <v>9.8653476849999994E-3</v>
      </c>
    </row>
    <row r="72" spans="1:26" ht="13.5" thickBot="1" x14ac:dyDescent="0.25">
      <c r="A72" s="149">
        <v>7956</v>
      </c>
      <c r="B72" s="149">
        <v>14482</v>
      </c>
      <c r="C72" s="150" t="s">
        <v>1226</v>
      </c>
      <c r="D72" s="150" t="s">
        <v>1274</v>
      </c>
      <c r="E72" s="150">
        <v>1162668</v>
      </c>
      <c r="F72" s="150" t="s">
        <v>223</v>
      </c>
      <c r="G72" s="150" t="s">
        <v>53</v>
      </c>
      <c r="H72" s="150" t="s">
        <v>53</v>
      </c>
      <c r="I72" s="150" t="s">
        <v>311</v>
      </c>
      <c r="J72" s="150" t="s">
        <v>3350</v>
      </c>
      <c r="K72" s="150" t="s">
        <v>102</v>
      </c>
      <c r="L72" s="150" t="s">
        <v>1206</v>
      </c>
      <c r="M72" s="152">
        <v>1.0720000000000001</v>
      </c>
      <c r="N72" s="151">
        <v>45777</v>
      </c>
      <c r="O72" s="147">
        <v>5.0000000000000001E-3</v>
      </c>
      <c r="P72" s="192">
        <v>4.07E-2</v>
      </c>
      <c r="Q72" s="153">
        <v>0</v>
      </c>
      <c r="R72" s="153">
        <v>13000</v>
      </c>
      <c r="S72" s="153">
        <v>1</v>
      </c>
      <c r="T72" s="153">
        <v>96.77</v>
      </c>
      <c r="U72" s="153">
        <v>12.5801</v>
      </c>
      <c r="V72" s="154"/>
      <c r="W72" s="150" t="s">
        <v>17</v>
      </c>
      <c r="X72" s="147">
        <v>5.5390397486605299E-7</v>
      </c>
      <c r="Y72" s="147">
        <v>1.643784087E-3</v>
      </c>
      <c r="Z72" s="147">
        <v>2.7181833500000002E-4</v>
      </c>
    </row>
    <row r="73" spans="1:26" ht="13.5" thickBot="1" x14ac:dyDescent="0.25">
      <c r="A73" s="149">
        <v>7956</v>
      </c>
      <c r="B73" s="149">
        <v>14482</v>
      </c>
      <c r="C73" s="150" t="s">
        <v>1226</v>
      </c>
      <c r="D73" s="150" t="s">
        <v>1251</v>
      </c>
      <c r="E73" s="150">
        <v>1166180</v>
      </c>
      <c r="F73" s="150" t="s">
        <v>223</v>
      </c>
      <c r="G73" s="150" t="s">
        <v>53</v>
      </c>
      <c r="H73" s="150" t="s">
        <v>53</v>
      </c>
      <c r="I73" s="150" t="s">
        <v>311</v>
      </c>
      <c r="J73" s="150" t="s">
        <v>3350</v>
      </c>
      <c r="K73" s="150" t="s">
        <v>102</v>
      </c>
      <c r="L73" s="150" t="s">
        <v>1206</v>
      </c>
      <c r="M73" s="152">
        <v>11.558</v>
      </c>
      <c r="N73" s="151">
        <v>50191</v>
      </c>
      <c r="O73" s="147">
        <v>1.4999999999999999E-2</v>
      </c>
      <c r="P73" s="192">
        <v>4.6199999999999998E-2</v>
      </c>
      <c r="Q73" s="153">
        <v>0</v>
      </c>
      <c r="R73" s="153">
        <v>866000</v>
      </c>
      <c r="S73" s="153">
        <v>1</v>
      </c>
      <c r="T73" s="153">
        <v>70.930000000000007</v>
      </c>
      <c r="U73" s="153">
        <v>614.25379999999996</v>
      </c>
      <c r="V73" s="154"/>
      <c r="W73" s="150" t="s">
        <v>17</v>
      </c>
      <c r="X73" s="147">
        <v>2.9277965477559799E-5</v>
      </c>
      <c r="Y73" s="147">
        <v>8.0261732562999996E-2</v>
      </c>
      <c r="Z73" s="147">
        <v>1.3272187479000001E-2</v>
      </c>
    </row>
    <row r="74" spans="1:26" ht="13.5" thickBot="1" x14ac:dyDescent="0.25">
      <c r="A74" s="149">
        <v>7956</v>
      </c>
      <c r="B74" s="149">
        <v>14482</v>
      </c>
      <c r="C74" s="150" t="s">
        <v>1226</v>
      </c>
      <c r="D74" s="150" t="s">
        <v>1252</v>
      </c>
      <c r="E74" s="150">
        <v>1169564</v>
      </c>
      <c r="F74" s="150" t="s">
        <v>221</v>
      </c>
      <c r="G74" s="150" t="s">
        <v>53</v>
      </c>
      <c r="H74" s="150" t="s">
        <v>53</v>
      </c>
      <c r="I74" s="150" t="s">
        <v>311</v>
      </c>
      <c r="J74" s="150" t="s">
        <v>3350</v>
      </c>
      <c r="K74" s="150" t="s">
        <v>102</v>
      </c>
      <c r="L74" s="150" t="s">
        <v>1206</v>
      </c>
      <c r="M74" s="152">
        <v>2.3260000000000001</v>
      </c>
      <c r="N74" s="151">
        <v>46234</v>
      </c>
      <c r="O74" s="147">
        <v>1E-3</v>
      </c>
      <c r="P74" s="192">
        <v>1.15E-2</v>
      </c>
      <c r="Q74" s="153">
        <v>0</v>
      </c>
      <c r="R74" s="153">
        <v>147967</v>
      </c>
      <c r="S74" s="153">
        <v>1</v>
      </c>
      <c r="T74" s="153">
        <v>109.23</v>
      </c>
      <c r="U74" s="153">
        <v>161.62434999999999</v>
      </c>
      <c r="V74" s="154"/>
      <c r="W74" s="150" t="s">
        <v>17</v>
      </c>
      <c r="X74" s="147">
        <v>7.3234439840699399E-6</v>
      </c>
      <c r="Y74" s="147">
        <v>2.1118714048E-2</v>
      </c>
      <c r="Z74" s="147">
        <v>3.4922188089999999E-3</v>
      </c>
    </row>
    <row r="75" spans="1:26" ht="13.5" thickBot="1" x14ac:dyDescent="0.25">
      <c r="A75" s="149">
        <v>7956</v>
      </c>
      <c r="B75" s="149">
        <v>14482</v>
      </c>
      <c r="C75" s="150" t="s">
        <v>1226</v>
      </c>
      <c r="D75" s="150" t="s">
        <v>1253</v>
      </c>
      <c r="E75" s="150">
        <v>1172220</v>
      </c>
      <c r="F75" s="150" t="s">
        <v>221</v>
      </c>
      <c r="G75" s="150" t="s">
        <v>53</v>
      </c>
      <c r="H75" s="150" t="s">
        <v>53</v>
      </c>
      <c r="I75" s="150" t="s">
        <v>311</v>
      </c>
      <c r="J75" s="150" t="s">
        <v>3350</v>
      </c>
      <c r="K75" s="150" t="s">
        <v>102</v>
      </c>
      <c r="L75" s="150" t="s">
        <v>1206</v>
      </c>
      <c r="M75" s="152">
        <v>7.6360000000000001</v>
      </c>
      <c r="N75" s="151">
        <v>48182</v>
      </c>
      <c r="O75" s="147">
        <v>1E-3</v>
      </c>
      <c r="P75" s="192">
        <v>1.61E-2</v>
      </c>
      <c r="Q75" s="153">
        <v>0</v>
      </c>
      <c r="R75" s="153">
        <v>364000</v>
      </c>
      <c r="S75" s="153">
        <v>1</v>
      </c>
      <c r="T75" s="153">
        <v>99.81</v>
      </c>
      <c r="U75" s="153">
        <v>363.30840000000001</v>
      </c>
      <c r="V75" s="154"/>
      <c r="W75" s="150" t="s">
        <v>17</v>
      </c>
      <c r="X75" s="147">
        <v>1.18551027651767E-5</v>
      </c>
      <c r="Y75" s="147">
        <v>4.7471845739999997E-2</v>
      </c>
      <c r="Z75" s="147">
        <v>7.8500079240000006E-3</v>
      </c>
    </row>
    <row r="76" spans="1:26" ht="13.5" thickBot="1" x14ac:dyDescent="0.25">
      <c r="A76" s="149">
        <v>7956</v>
      </c>
      <c r="B76" s="149">
        <v>14482</v>
      </c>
      <c r="C76" s="150" t="s">
        <v>1226</v>
      </c>
      <c r="D76" s="150" t="s">
        <v>1275</v>
      </c>
      <c r="E76" s="150">
        <v>1174697</v>
      </c>
      <c r="F76" s="150" t="s">
        <v>223</v>
      </c>
      <c r="G76" s="150" t="s">
        <v>53</v>
      </c>
      <c r="H76" s="150" t="s">
        <v>53</v>
      </c>
      <c r="I76" s="150" t="s">
        <v>311</v>
      </c>
      <c r="J76" s="150" t="s">
        <v>3350</v>
      </c>
      <c r="K76" s="150" t="s">
        <v>102</v>
      </c>
      <c r="L76" s="150" t="s">
        <v>1206</v>
      </c>
      <c r="M76" s="152">
        <v>1.9019999999999999</v>
      </c>
      <c r="N76" s="151">
        <v>46080</v>
      </c>
      <c r="O76" s="147">
        <v>5.0000000000000001E-3</v>
      </c>
      <c r="P76" s="192">
        <v>4.0300000000000002E-2</v>
      </c>
      <c r="Q76" s="153">
        <v>0</v>
      </c>
      <c r="R76" s="153">
        <v>558455</v>
      </c>
      <c r="S76" s="153">
        <v>1</v>
      </c>
      <c r="T76" s="153">
        <v>93.69</v>
      </c>
      <c r="U76" s="153">
        <v>523.21649000000002</v>
      </c>
      <c r="V76" s="154"/>
      <c r="W76" s="150" t="s">
        <v>17</v>
      </c>
      <c r="X76" s="147">
        <v>1.96411002230702E-5</v>
      </c>
      <c r="Y76" s="147">
        <v>6.8366303949999999E-2</v>
      </c>
      <c r="Z76" s="147">
        <v>1.1305143488E-2</v>
      </c>
    </row>
    <row r="77" spans="1:26" ht="13.5" thickBot="1" x14ac:dyDescent="0.25">
      <c r="A77" s="149">
        <v>7956</v>
      </c>
      <c r="B77" s="149">
        <v>14482</v>
      </c>
      <c r="C77" s="150" t="s">
        <v>1226</v>
      </c>
      <c r="D77" s="150" t="s">
        <v>1254</v>
      </c>
      <c r="E77" s="150">
        <v>1180660</v>
      </c>
      <c r="F77" s="150" t="s">
        <v>223</v>
      </c>
      <c r="G77" s="150" t="s">
        <v>53</v>
      </c>
      <c r="H77" s="150" t="s">
        <v>53</v>
      </c>
      <c r="I77" s="150" t="s">
        <v>311</v>
      </c>
      <c r="J77" s="150" t="s">
        <v>3350</v>
      </c>
      <c r="K77" s="150" t="s">
        <v>102</v>
      </c>
      <c r="L77" s="150" t="s">
        <v>1206</v>
      </c>
      <c r="M77" s="152">
        <v>7.5579999999999998</v>
      </c>
      <c r="N77" s="151">
        <v>48334</v>
      </c>
      <c r="O77" s="147">
        <v>1.2999999999999999E-2</v>
      </c>
      <c r="P77" s="192">
        <v>4.3099999999999999E-2</v>
      </c>
      <c r="Q77" s="153">
        <v>0</v>
      </c>
      <c r="R77" s="153">
        <v>282000</v>
      </c>
      <c r="S77" s="153">
        <v>1</v>
      </c>
      <c r="T77" s="153">
        <v>81.010000000000005</v>
      </c>
      <c r="U77" s="153">
        <v>228.44820000000001</v>
      </c>
      <c r="V77" s="154"/>
      <c r="W77" s="150" t="s">
        <v>17</v>
      </c>
      <c r="X77" s="147">
        <v>9.5239050523404502E-6</v>
      </c>
      <c r="Y77" s="147">
        <v>2.985028067E-2</v>
      </c>
      <c r="Z77" s="147">
        <v>4.936082348E-3</v>
      </c>
    </row>
    <row r="78" spans="1:26" ht="13.5" thickBot="1" x14ac:dyDescent="0.25">
      <c r="A78" s="149">
        <v>7956</v>
      </c>
      <c r="B78" s="149">
        <v>14482</v>
      </c>
      <c r="C78" s="150" t="s">
        <v>1226</v>
      </c>
      <c r="D78" s="150" t="s">
        <v>1255</v>
      </c>
      <c r="E78" s="150">
        <v>1184076</v>
      </c>
      <c r="F78" s="150" t="s">
        <v>223</v>
      </c>
      <c r="G78" s="150" t="s">
        <v>53</v>
      </c>
      <c r="H78" s="150" t="s">
        <v>53</v>
      </c>
      <c r="I78" s="150" t="s">
        <v>311</v>
      </c>
      <c r="J78" s="150" t="s">
        <v>3350</v>
      </c>
      <c r="K78" s="150" t="s">
        <v>102</v>
      </c>
      <c r="L78" s="150" t="s">
        <v>1206</v>
      </c>
      <c r="M78" s="152">
        <v>17.78</v>
      </c>
      <c r="N78" s="151">
        <v>55852</v>
      </c>
      <c r="O78" s="147">
        <v>2.8000000000000001E-2</v>
      </c>
      <c r="P78" s="192">
        <v>4.8899999999999999E-2</v>
      </c>
      <c r="Q78" s="153">
        <v>0</v>
      </c>
      <c r="R78" s="153">
        <v>186500</v>
      </c>
      <c r="S78" s="153">
        <v>1</v>
      </c>
      <c r="T78" s="153">
        <v>69.010000000000005</v>
      </c>
      <c r="U78" s="153">
        <v>128.70365000000001</v>
      </c>
      <c r="V78" s="154"/>
      <c r="W78" s="150" t="s">
        <v>17</v>
      </c>
      <c r="X78" s="147">
        <v>1.27340426570628E-5</v>
      </c>
      <c r="Y78" s="147">
        <v>1.6817116859E-2</v>
      </c>
      <c r="Z78" s="147">
        <v>2.7809009429999999E-3</v>
      </c>
    </row>
    <row r="79" spans="1:26" ht="13.5" thickBot="1" x14ac:dyDescent="0.25">
      <c r="A79" s="149">
        <v>7956</v>
      </c>
      <c r="B79" s="149">
        <v>14482</v>
      </c>
      <c r="C79" s="150" t="s">
        <v>1226</v>
      </c>
      <c r="D79" s="150" t="s">
        <v>1256</v>
      </c>
      <c r="E79" s="150">
        <v>1194802</v>
      </c>
      <c r="F79" s="150" t="s">
        <v>223</v>
      </c>
      <c r="G79" s="150" t="s">
        <v>53</v>
      </c>
      <c r="H79" s="150" t="s">
        <v>53</v>
      </c>
      <c r="I79" s="150" t="s">
        <v>311</v>
      </c>
      <c r="J79" s="150" t="s">
        <v>3350</v>
      </c>
      <c r="K79" s="150" t="s">
        <v>102</v>
      </c>
      <c r="L79" s="150" t="s">
        <v>1206</v>
      </c>
      <c r="M79" s="152">
        <v>4.5599999999999996</v>
      </c>
      <c r="N79" s="151">
        <v>47177</v>
      </c>
      <c r="O79" s="147">
        <v>3.7499999999999999E-2</v>
      </c>
      <c r="P79" s="192">
        <v>4.0899999999999999E-2</v>
      </c>
      <c r="Q79" s="153">
        <v>0</v>
      </c>
      <c r="R79" s="153">
        <v>861892</v>
      </c>
      <c r="S79" s="153">
        <v>1</v>
      </c>
      <c r="T79" s="153">
        <v>98.83</v>
      </c>
      <c r="U79" s="153">
        <v>851.80786000000001</v>
      </c>
      <c r="V79" s="154"/>
      <c r="W79" s="150" t="s">
        <v>17</v>
      </c>
      <c r="X79" s="147">
        <v>4.3052834445304602E-5</v>
      </c>
      <c r="Y79" s="147">
        <v>0.111301834282</v>
      </c>
      <c r="Z79" s="147">
        <v>1.8405020227999998E-2</v>
      </c>
    </row>
    <row r="80" spans="1:26" ht="13.5" thickBot="1" x14ac:dyDescent="0.25">
      <c r="A80" s="149">
        <v>7956</v>
      </c>
      <c r="B80" s="149">
        <v>14482</v>
      </c>
      <c r="C80" s="150" t="s">
        <v>1226</v>
      </c>
      <c r="D80" s="150" t="s">
        <v>1257</v>
      </c>
      <c r="E80" s="150">
        <v>1197326</v>
      </c>
      <c r="F80" s="150" t="s">
        <v>221</v>
      </c>
      <c r="G80" s="150" t="s">
        <v>53</v>
      </c>
      <c r="H80" s="150" t="s">
        <v>53</v>
      </c>
      <c r="I80" s="150" t="s">
        <v>311</v>
      </c>
      <c r="J80" s="150" t="s">
        <v>3350</v>
      </c>
      <c r="K80" s="150" t="s">
        <v>102</v>
      </c>
      <c r="L80" s="150" t="s">
        <v>1206</v>
      </c>
      <c r="M80" s="152">
        <v>4.4749999999999996</v>
      </c>
      <c r="N80" s="151">
        <v>47057</v>
      </c>
      <c r="O80" s="147">
        <v>1.0999999999999999E-2</v>
      </c>
      <c r="P80" s="192">
        <v>1.4E-2</v>
      </c>
      <c r="Q80" s="153">
        <v>0</v>
      </c>
      <c r="R80" s="153">
        <v>349000</v>
      </c>
      <c r="S80" s="153">
        <v>1</v>
      </c>
      <c r="T80" s="153">
        <v>100.29</v>
      </c>
      <c r="U80" s="153">
        <v>350.01209999999998</v>
      </c>
      <c r="V80" s="154"/>
      <c r="W80" s="150" t="s">
        <v>17</v>
      </c>
      <c r="X80" s="147">
        <v>3.0928107304403603E-5</v>
      </c>
      <c r="Y80" s="147">
        <v>4.5734479076999998E-2</v>
      </c>
      <c r="Z80" s="147">
        <v>7.5627146479999999E-3</v>
      </c>
    </row>
    <row r="81" spans="1:26" ht="13.5" thickBot="1" x14ac:dyDescent="0.25">
      <c r="A81" s="149">
        <v>7956</v>
      </c>
      <c r="B81" s="149">
        <v>14482</v>
      </c>
      <c r="C81" s="150" t="s">
        <v>1226</v>
      </c>
      <c r="D81" s="150" t="s">
        <v>1258</v>
      </c>
      <c r="E81" s="150">
        <v>1202332</v>
      </c>
      <c r="F81" s="150" t="s">
        <v>223</v>
      </c>
      <c r="G81" s="150" t="s">
        <v>53</v>
      </c>
      <c r="H81" s="150" t="s">
        <v>53</v>
      </c>
      <c r="I81" s="150" t="s">
        <v>311</v>
      </c>
      <c r="J81" s="150" t="s">
        <v>3350</v>
      </c>
      <c r="K81" s="150" t="s">
        <v>102</v>
      </c>
      <c r="L81" s="150" t="s">
        <v>1206</v>
      </c>
      <c r="M81" s="152">
        <v>9.0630000000000006</v>
      </c>
      <c r="N81" s="151">
        <v>49398</v>
      </c>
      <c r="O81" s="147">
        <v>0.04</v>
      </c>
      <c r="P81" s="192">
        <v>4.4499999999999998E-2</v>
      </c>
      <c r="Q81" s="153">
        <v>0</v>
      </c>
      <c r="R81" s="153">
        <v>175500</v>
      </c>
      <c r="S81" s="153">
        <v>1</v>
      </c>
      <c r="T81" s="153">
        <v>96.13</v>
      </c>
      <c r="U81" s="153">
        <v>168.70814999999999</v>
      </c>
      <c r="V81" s="154"/>
      <c r="W81" s="150" t="s">
        <v>17</v>
      </c>
      <c r="X81" s="147">
        <v>2.77943452840044E-5</v>
      </c>
      <c r="Y81" s="147">
        <v>2.2044321770999999E-2</v>
      </c>
      <c r="Z81" s="147">
        <v>3.6452785410000001E-3</v>
      </c>
    </row>
    <row r="82" spans="1:26" ht="13.5" thickBot="1" x14ac:dyDescent="0.25">
      <c r="A82" s="149">
        <v>7956</v>
      </c>
      <c r="B82" s="149">
        <v>14482</v>
      </c>
      <c r="C82" s="150" t="s">
        <v>1226</v>
      </c>
      <c r="D82" s="150" t="s">
        <v>1259</v>
      </c>
      <c r="E82" s="150">
        <v>1203579</v>
      </c>
      <c r="F82" s="150" t="s">
        <v>223</v>
      </c>
      <c r="G82" s="150" t="s">
        <v>53</v>
      </c>
      <c r="H82" s="150" t="s">
        <v>53</v>
      </c>
      <c r="I82" s="150" t="s">
        <v>311</v>
      </c>
      <c r="J82" s="150" t="s">
        <v>3350</v>
      </c>
      <c r="K82" s="150" t="s">
        <v>102</v>
      </c>
      <c r="L82" s="150" t="s">
        <v>1206</v>
      </c>
      <c r="M82" s="152">
        <v>3.319</v>
      </c>
      <c r="N82" s="151">
        <v>46660</v>
      </c>
      <c r="O82" s="147">
        <v>3.7499999999999999E-2</v>
      </c>
      <c r="P82" s="192">
        <v>4.0599999999999997E-2</v>
      </c>
      <c r="Q82" s="153">
        <v>0</v>
      </c>
      <c r="R82" s="153">
        <v>569160</v>
      </c>
      <c r="S82" s="153">
        <v>1</v>
      </c>
      <c r="T82" s="153">
        <v>99.6</v>
      </c>
      <c r="U82" s="153">
        <v>566.88336000000004</v>
      </c>
      <c r="V82" s="154"/>
      <c r="W82" s="150" t="s">
        <v>17</v>
      </c>
      <c r="X82" s="147">
        <v>1.16273724E-4</v>
      </c>
      <c r="Y82" s="147">
        <v>7.4072053986000003E-2</v>
      </c>
      <c r="Z82" s="147">
        <v>1.2248653948E-2</v>
      </c>
    </row>
    <row r="83" spans="1:26" ht="13.5" thickBot="1" x14ac:dyDescent="0.25">
      <c r="A83" s="149">
        <v>7956</v>
      </c>
      <c r="B83" s="149">
        <v>14482</v>
      </c>
      <c r="C83" s="150" t="s">
        <v>1228</v>
      </c>
      <c r="D83" s="150" t="s">
        <v>1276</v>
      </c>
      <c r="E83" s="150">
        <v>8240616</v>
      </c>
      <c r="F83" s="150" t="s">
        <v>227</v>
      </c>
      <c r="G83" s="150" t="s">
        <v>53</v>
      </c>
      <c r="H83" s="150" t="s">
        <v>53</v>
      </c>
      <c r="I83" s="150" t="s">
        <v>311</v>
      </c>
      <c r="J83" s="150" t="s">
        <v>3350</v>
      </c>
      <c r="K83" s="150" t="s">
        <v>102</v>
      </c>
      <c r="L83" s="150" t="s">
        <v>1206</v>
      </c>
      <c r="M83" s="152">
        <v>0.18</v>
      </c>
      <c r="N83" s="151">
        <v>45448</v>
      </c>
      <c r="O83" s="147">
        <v>0</v>
      </c>
      <c r="P83" s="192">
        <v>4.3299999999999998E-2</v>
      </c>
      <c r="Q83" s="153">
        <v>0</v>
      </c>
      <c r="R83" s="153">
        <v>134200</v>
      </c>
      <c r="S83" s="153">
        <v>1</v>
      </c>
      <c r="T83" s="153">
        <v>99.26</v>
      </c>
      <c r="U83" s="153">
        <v>133.20692</v>
      </c>
      <c r="V83" s="154"/>
      <c r="W83" s="150" t="s">
        <v>17</v>
      </c>
      <c r="X83" s="147">
        <v>3.1952380952380998E-6</v>
      </c>
      <c r="Y83" s="147">
        <v>1.7405538538999999E-2</v>
      </c>
      <c r="Z83" s="147">
        <v>2.8782031390000001E-3</v>
      </c>
    </row>
    <row r="84" spans="1:26" ht="13.5" thickBot="1" x14ac:dyDescent="0.25">
      <c r="A84" s="149">
        <v>7956</v>
      </c>
      <c r="B84" s="149">
        <v>14482</v>
      </c>
      <c r="C84" s="150" t="s">
        <v>1228</v>
      </c>
      <c r="D84" s="150" t="s">
        <v>1231</v>
      </c>
      <c r="E84" s="150">
        <v>8240814</v>
      </c>
      <c r="F84" s="150" t="s">
        <v>227</v>
      </c>
      <c r="G84" s="150" t="s">
        <v>53</v>
      </c>
      <c r="H84" s="150" t="s">
        <v>53</v>
      </c>
      <c r="I84" s="150" t="s">
        <v>311</v>
      </c>
      <c r="J84" s="150" t="s">
        <v>3350</v>
      </c>
      <c r="K84" s="150" t="s">
        <v>102</v>
      </c>
      <c r="L84" s="150" t="s">
        <v>1206</v>
      </c>
      <c r="M84" s="152">
        <v>0.35</v>
      </c>
      <c r="N84" s="151">
        <v>45511</v>
      </c>
      <c r="O84" s="147">
        <v>0</v>
      </c>
      <c r="P84" s="192">
        <v>4.2900000000000001E-2</v>
      </c>
      <c r="Q84" s="153">
        <v>0</v>
      </c>
      <c r="R84" s="153">
        <v>233900</v>
      </c>
      <c r="S84" s="153">
        <v>1</v>
      </c>
      <c r="T84" s="153">
        <v>98.55</v>
      </c>
      <c r="U84" s="153">
        <v>230.50845000000001</v>
      </c>
      <c r="V84" s="154"/>
      <c r="W84" s="150" t="s">
        <v>17</v>
      </c>
      <c r="X84" s="147">
        <v>1.29944444444444E-5</v>
      </c>
      <c r="Y84" s="147">
        <v>3.0119484108E-2</v>
      </c>
      <c r="Z84" s="147">
        <v>4.9805981889999998E-3</v>
      </c>
    </row>
    <row r="85" spans="1:26" ht="13.5" thickBot="1" x14ac:dyDescent="0.25">
      <c r="A85" s="149">
        <v>7956</v>
      </c>
      <c r="B85" s="149">
        <v>14482</v>
      </c>
      <c r="C85" s="150" t="s">
        <v>1228</v>
      </c>
      <c r="D85" s="150" t="s">
        <v>1232</v>
      </c>
      <c r="E85" s="150">
        <v>8240913</v>
      </c>
      <c r="F85" s="150" t="s">
        <v>227</v>
      </c>
      <c r="G85" s="150" t="s">
        <v>53</v>
      </c>
      <c r="H85" s="150" t="s">
        <v>53</v>
      </c>
      <c r="I85" s="150" t="s">
        <v>311</v>
      </c>
      <c r="J85" s="150" t="s">
        <v>3350</v>
      </c>
      <c r="K85" s="150" t="s">
        <v>102</v>
      </c>
      <c r="L85" s="150" t="s">
        <v>1206</v>
      </c>
      <c r="M85" s="152">
        <v>0.42</v>
      </c>
      <c r="N85" s="151">
        <v>45539</v>
      </c>
      <c r="O85" s="147">
        <v>0</v>
      </c>
      <c r="P85" s="192">
        <v>4.3400000000000001E-2</v>
      </c>
      <c r="Q85" s="153">
        <v>0</v>
      </c>
      <c r="R85" s="153">
        <v>226600</v>
      </c>
      <c r="S85" s="153">
        <v>1</v>
      </c>
      <c r="T85" s="153">
        <v>98.21</v>
      </c>
      <c r="U85" s="153">
        <v>222.54386</v>
      </c>
      <c r="V85" s="154"/>
      <c r="W85" s="150" t="s">
        <v>17</v>
      </c>
      <c r="X85" s="147">
        <v>1.25888888888889E-5</v>
      </c>
      <c r="Y85" s="147">
        <v>2.9078787586999999E-2</v>
      </c>
      <c r="Z85" s="147">
        <v>4.80850722E-3</v>
      </c>
    </row>
    <row r="86" spans="1:26" ht="13.5" thickBot="1" x14ac:dyDescent="0.25">
      <c r="A86" s="149">
        <v>7956</v>
      </c>
      <c r="B86" s="149">
        <v>14482</v>
      </c>
      <c r="C86" s="150" t="s">
        <v>1228</v>
      </c>
      <c r="D86" s="150" t="s">
        <v>1234</v>
      </c>
      <c r="E86" s="150">
        <v>8241119</v>
      </c>
      <c r="F86" s="150" t="s">
        <v>227</v>
      </c>
      <c r="G86" s="150" t="s">
        <v>53</v>
      </c>
      <c r="H86" s="150" t="s">
        <v>53</v>
      </c>
      <c r="I86" s="150" t="s">
        <v>311</v>
      </c>
      <c r="J86" s="150" t="s">
        <v>3350</v>
      </c>
      <c r="K86" s="150" t="s">
        <v>102</v>
      </c>
      <c r="L86" s="150" t="s">
        <v>1206</v>
      </c>
      <c r="M86" s="152">
        <v>0.6</v>
      </c>
      <c r="N86" s="151">
        <v>45602</v>
      </c>
      <c r="O86" s="147">
        <v>0</v>
      </c>
      <c r="P86" s="192">
        <v>4.2900000000000001E-2</v>
      </c>
      <c r="Q86" s="153">
        <v>0</v>
      </c>
      <c r="R86" s="153">
        <v>117850</v>
      </c>
      <c r="S86" s="153">
        <v>1</v>
      </c>
      <c r="T86" s="153">
        <v>97.52</v>
      </c>
      <c r="U86" s="153">
        <v>114.92731999999999</v>
      </c>
      <c r="V86" s="154"/>
      <c r="W86" s="150" t="s">
        <v>17</v>
      </c>
      <c r="X86" s="147">
        <v>8.4178571428571398E-6</v>
      </c>
      <c r="Y86" s="147">
        <v>1.5017026874E-2</v>
      </c>
      <c r="Z86" s="147">
        <v>2.4832356549999999E-3</v>
      </c>
    </row>
    <row r="87" spans="1:26" ht="13.5" thickBot="1" x14ac:dyDescent="0.25">
      <c r="A87" s="149">
        <v>7956</v>
      </c>
      <c r="B87" s="149">
        <v>14482</v>
      </c>
      <c r="C87" s="150" t="s">
        <v>1237</v>
      </c>
      <c r="D87" s="150" t="s">
        <v>1238</v>
      </c>
      <c r="E87" s="150" t="s">
        <v>1239</v>
      </c>
      <c r="F87" s="150" t="s">
        <v>246</v>
      </c>
      <c r="G87" s="150" t="s">
        <v>61</v>
      </c>
      <c r="H87" s="150" t="s">
        <v>314</v>
      </c>
      <c r="I87" s="150" t="s">
        <v>479</v>
      </c>
      <c r="J87" s="150" t="s">
        <v>1225</v>
      </c>
      <c r="K87" s="150" t="s">
        <v>84</v>
      </c>
      <c r="L87" s="150" t="s">
        <v>1207</v>
      </c>
      <c r="M87" s="152">
        <v>0.33300000000000002</v>
      </c>
      <c r="N87" s="151">
        <v>45504</v>
      </c>
      <c r="O87" s="147">
        <v>1.7500000000000002E-2</v>
      </c>
      <c r="P87" s="192">
        <v>5.3150000000000003E-2</v>
      </c>
      <c r="Q87" s="153">
        <v>0</v>
      </c>
      <c r="R87" s="153">
        <v>2700</v>
      </c>
      <c r="S87" s="153">
        <v>3.681</v>
      </c>
      <c r="T87" s="153">
        <v>99.137900000000002</v>
      </c>
      <c r="U87" s="153">
        <v>9.8530200000000008</v>
      </c>
      <c r="V87" s="154"/>
      <c r="W87" s="150" t="s">
        <v>17</v>
      </c>
      <c r="X87" s="147">
        <v>6.3340136533183206E-8</v>
      </c>
      <c r="Y87" s="147">
        <v>1.2874490250000001E-3</v>
      </c>
      <c r="Z87" s="147">
        <v>2.1289429300000001E-4</v>
      </c>
    </row>
    <row r="88" spans="1:26" ht="13.5" thickBot="1" x14ac:dyDescent="0.25">
      <c r="A88" s="149">
        <v>7956</v>
      </c>
      <c r="B88" s="149">
        <v>14482</v>
      </c>
      <c r="C88" s="150" t="s">
        <v>1260</v>
      </c>
      <c r="D88" s="150" t="s">
        <v>1264</v>
      </c>
      <c r="E88" s="150" t="s">
        <v>1265</v>
      </c>
      <c r="F88" s="150" t="s">
        <v>246</v>
      </c>
      <c r="G88" s="150" t="s">
        <v>61</v>
      </c>
      <c r="H88" s="150" t="s">
        <v>53</v>
      </c>
      <c r="I88" s="150" t="s">
        <v>494</v>
      </c>
      <c r="J88" s="150" t="s">
        <v>1263</v>
      </c>
      <c r="K88" s="150" t="s">
        <v>84</v>
      </c>
      <c r="L88" s="150" t="s">
        <v>1207</v>
      </c>
      <c r="M88" s="152">
        <v>14.275</v>
      </c>
      <c r="N88" s="151">
        <v>56320</v>
      </c>
      <c r="O88" s="147">
        <v>5.7500000000000002E-2</v>
      </c>
      <c r="P88" s="192">
        <v>6.0339999999999998E-2</v>
      </c>
      <c r="Q88" s="153">
        <v>0</v>
      </c>
      <c r="R88" s="153">
        <v>50000</v>
      </c>
      <c r="S88" s="153">
        <v>3.681</v>
      </c>
      <c r="T88" s="153">
        <v>96.418400000000005</v>
      </c>
      <c r="U88" s="153">
        <v>177.45806999999999</v>
      </c>
      <c r="V88" s="154"/>
      <c r="W88" s="150" t="s">
        <v>17</v>
      </c>
      <c r="X88" s="147">
        <v>1.6666666666666701E-5</v>
      </c>
      <c r="Y88" s="147">
        <v>2.3187633768E-2</v>
      </c>
      <c r="Z88" s="147">
        <v>3.8343381419999999E-3</v>
      </c>
    </row>
    <row r="89" spans="1:26" ht="13.5" thickBot="1" x14ac:dyDescent="0.25">
      <c r="A89" s="149">
        <v>7956</v>
      </c>
      <c r="B89" s="149">
        <v>14482</v>
      </c>
      <c r="C89" s="150" t="s">
        <v>1222</v>
      </c>
      <c r="D89" s="150" t="s">
        <v>1277</v>
      </c>
      <c r="E89" s="150" t="s">
        <v>1278</v>
      </c>
      <c r="F89" s="150" t="s">
        <v>246</v>
      </c>
      <c r="G89" s="150" t="s">
        <v>61</v>
      </c>
      <c r="H89" s="150" t="s">
        <v>314</v>
      </c>
      <c r="I89" s="150" t="s">
        <v>476</v>
      </c>
      <c r="J89" s="150" t="s">
        <v>1225</v>
      </c>
      <c r="K89" s="150" t="s">
        <v>84</v>
      </c>
      <c r="L89" s="150" t="s">
        <v>1207</v>
      </c>
      <c r="M89" s="152">
        <v>0.245</v>
      </c>
      <c r="N89" s="151">
        <v>45470</v>
      </c>
      <c r="O89" s="147">
        <v>0</v>
      </c>
      <c r="P89" s="192">
        <v>5.3699999999999998E-2</v>
      </c>
      <c r="Q89" s="153">
        <v>0</v>
      </c>
      <c r="R89" s="153">
        <v>25000</v>
      </c>
      <c r="S89" s="153">
        <v>3.681</v>
      </c>
      <c r="T89" s="153">
        <v>98.724900000000005</v>
      </c>
      <c r="U89" s="153">
        <v>90.851590000000002</v>
      </c>
      <c r="V89" s="154"/>
      <c r="W89" s="150" t="s">
        <v>17</v>
      </c>
      <c r="X89" s="147">
        <v>1.73805435243571E-7</v>
      </c>
      <c r="Y89" s="147">
        <v>1.1871161430999999E-2</v>
      </c>
      <c r="Z89" s="147">
        <v>1.963031136E-3</v>
      </c>
    </row>
    <row r="90" spans="1:26" ht="13.5" thickBot="1" x14ac:dyDescent="0.25">
      <c r="A90" s="149">
        <v>8700</v>
      </c>
      <c r="B90" s="149">
        <v>9451</v>
      </c>
      <c r="C90" s="150" t="s">
        <v>1222</v>
      </c>
      <c r="D90" s="150" t="s">
        <v>1223</v>
      </c>
      <c r="E90" s="150" t="s">
        <v>1224</v>
      </c>
      <c r="F90" s="150" t="s">
        <v>246</v>
      </c>
      <c r="G90" s="150" t="s">
        <v>61</v>
      </c>
      <c r="H90" s="150" t="s">
        <v>314</v>
      </c>
      <c r="I90" s="150" t="s">
        <v>476</v>
      </c>
      <c r="J90" s="150" t="s">
        <v>1225</v>
      </c>
      <c r="K90" s="150" t="s">
        <v>84</v>
      </c>
      <c r="L90" s="150" t="s">
        <v>1207</v>
      </c>
      <c r="M90" s="152">
        <v>0.59499999999999997</v>
      </c>
      <c r="N90" s="151">
        <v>45596</v>
      </c>
      <c r="O90" s="147">
        <v>0</v>
      </c>
      <c r="P90" s="192">
        <v>5.1279999999999999E-2</v>
      </c>
      <c r="Q90" s="153">
        <v>0</v>
      </c>
      <c r="R90" s="153">
        <v>42650000</v>
      </c>
      <c r="S90" s="153">
        <v>3.681</v>
      </c>
      <c r="T90" s="153">
        <v>97.078299999999999</v>
      </c>
      <c r="U90" s="153">
        <v>152407.73731</v>
      </c>
      <c r="V90" s="154"/>
      <c r="W90" s="150" t="s">
        <v>17</v>
      </c>
      <c r="X90" s="147">
        <v>8.74029141E-4</v>
      </c>
      <c r="Y90" s="147">
        <v>1</v>
      </c>
      <c r="Z90" s="147">
        <v>7.6308859605000001E-2</v>
      </c>
    </row>
    <row r="91" spans="1:26" ht="13.5" thickBot="1" x14ac:dyDescent="0.25">
      <c r="A91" s="149">
        <v>8700</v>
      </c>
      <c r="B91" s="149">
        <v>12535</v>
      </c>
      <c r="C91" s="150" t="s">
        <v>1226</v>
      </c>
      <c r="D91" s="150" t="s">
        <v>1279</v>
      </c>
      <c r="E91" s="150">
        <v>1125400</v>
      </c>
      <c r="F91" s="150" t="s">
        <v>223</v>
      </c>
      <c r="G91" s="150" t="s">
        <v>53</v>
      </c>
      <c r="H91" s="150" t="s">
        <v>53</v>
      </c>
      <c r="I91" s="150" t="s">
        <v>311</v>
      </c>
      <c r="J91" s="150" t="s">
        <v>3350</v>
      </c>
      <c r="K91" s="150" t="s">
        <v>102</v>
      </c>
      <c r="L91" s="150" t="s">
        <v>1206</v>
      </c>
      <c r="M91" s="152">
        <v>11.992000000000001</v>
      </c>
      <c r="N91" s="151">
        <v>51897</v>
      </c>
      <c r="O91" s="147">
        <v>5.5E-2</v>
      </c>
      <c r="P91" s="192">
        <v>4.7100000000000003E-2</v>
      </c>
      <c r="Q91" s="153">
        <v>0</v>
      </c>
      <c r="R91" s="153">
        <v>6222291</v>
      </c>
      <c r="S91" s="153">
        <v>1</v>
      </c>
      <c r="T91" s="153">
        <v>110.25</v>
      </c>
      <c r="U91" s="153">
        <v>6860.0758299999998</v>
      </c>
      <c r="V91" s="154"/>
      <c r="W91" s="150" t="s">
        <v>17</v>
      </c>
      <c r="X91" s="147">
        <v>3.2226419599999998E-4</v>
      </c>
      <c r="Y91" s="147">
        <v>1.7853161619999999E-3</v>
      </c>
      <c r="Z91" s="147">
        <v>3.6086965600000003E-4</v>
      </c>
    </row>
    <row r="92" spans="1:26" ht="13.5" thickBot="1" x14ac:dyDescent="0.25">
      <c r="A92" s="149">
        <v>8700</v>
      </c>
      <c r="B92" s="149">
        <v>12535</v>
      </c>
      <c r="C92" s="150" t="s">
        <v>1226</v>
      </c>
      <c r="D92" s="150" t="s">
        <v>1280</v>
      </c>
      <c r="E92" s="150">
        <v>1134865</v>
      </c>
      <c r="F92" s="150" t="s">
        <v>221</v>
      </c>
      <c r="G92" s="150" t="s">
        <v>53</v>
      </c>
      <c r="H92" s="150" t="s">
        <v>53</v>
      </c>
      <c r="I92" s="150" t="s">
        <v>311</v>
      </c>
      <c r="J92" s="150" t="s">
        <v>3350</v>
      </c>
      <c r="K92" s="150" t="s">
        <v>102</v>
      </c>
      <c r="L92" s="150" t="s">
        <v>1206</v>
      </c>
      <c r="M92" s="152">
        <v>18.785</v>
      </c>
      <c r="N92" s="151">
        <v>53113</v>
      </c>
      <c r="O92" s="147">
        <v>0.01</v>
      </c>
      <c r="P92" s="192">
        <v>1.8800000000000001E-2</v>
      </c>
      <c r="Q92" s="153">
        <v>0</v>
      </c>
      <c r="R92" s="153">
        <v>100</v>
      </c>
      <c r="S92" s="153">
        <v>1</v>
      </c>
      <c r="T92" s="153">
        <v>96.44</v>
      </c>
      <c r="U92" s="153">
        <v>9.6439999999999998E-2</v>
      </c>
      <c r="V92" s="154"/>
      <c r="W92" s="150" t="s">
        <v>17</v>
      </c>
      <c r="X92" s="147">
        <v>5.5233043676523497E-9</v>
      </c>
      <c r="Y92" s="147">
        <v>2.5098248907188801E-8</v>
      </c>
      <c r="Z92" s="147">
        <v>5.07316107013264E-9</v>
      </c>
    </row>
    <row r="93" spans="1:26" ht="13.5" thickBot="1" x14ac:dyDescent="0.25">
      <c r="A93" s="149">
        <v>8700</v>
      </c>
      <c r="B93" s="149">
        <v>12535</v>
      </c>
      <c r="C93" s="150" t="s">
        <v>1226</v>
      </c>
      <c r="D93" s="150" t="s">
        <v>1244</v>
      </c>
      <c r="E93" s="150">
        <v>1135912</v>
      </c>
      <c r="F93" s="150" t="s">
        <v>221</v>
      </c>
      <c r="G93" s="150" t="s">
        <v>53</v>
      </c>
      <c r="H93" s="150" t="s">
        <v>53</v>
      </c>
      <c r="I93" s="150" t="s">
        <v>311</v>
      </c>
      <c r="J93" s="150" t="s">
        <v>3350</v>
      </c>
      <c r="K93" s="150" t="s">
        <v>102</v>
      </c>
      <c r="L93" s="150" t="s">
        <v>1206</v>
      </c>
      <c r="M93" s="152">
        <v>1.573</v>
      </c>
      <c r="N93" s="151">
        <v>45961</v>
      </c>
      <c r="O93" s="147">
        <v>7.4999999999999997E-3</v>
      </c>
      <c r="P93" s="192">
        <v>1.03E-2</v>
      </c>
      <c r="Q93" s="153">
        <v>0</v>
      </c>
      <c r="R93" s="153">
        <v>239959570</v>
      </c>
      <c r="S93" s="153">
        <v>1</v>
      </c>
      <c r="T93" s="153">
        <v>112.14</v>
      </c>
      <c r="U93" s="153">
        <v>269090.6618</v>
      </c>
      <c r="V93" s="154"/>
      <c r="W93" s="150" t="s">
        <v>17</v>
      </c>
      <c r="X93" s="147">
        <v>1.1056654802E-2</v>
      </c>
      <c r="Y93" s="147">
        <v>7.0030116222000005E-2</v>
      </c>
      <c r="Z93" s="147">
        <v>1.4155332535999999E-2</v>
      </c>
    </row>
    <row r="94" spans="1:26" ht="13.5" thickBot="1" x14ac:dyDescent="0.25">
      <c r="A94" s="149">
        <v>8700</v>
      </c>
      <c r="B94" s="149">
        <v>12535</v>
      </c>
      <c r="C94" s="150" t="s">
        <v>1226</v>
      </c>
      <c r="D94" s="150" t="s">
        <v>1245</v>
      </c>
      <c r="E94" s="150">
        <v>1139344</v>
      </c>
      <c r="F94" s="150" t="s">
        <v>223</v>
      </c>
      <c r="G94" s="150" t="s">
        <v>53</v>
      </c>
      <c r="H94" s="150" t="s">
        <v>53</v>
      </c>
      <c r="I94" s="150" t="s">
        <v>311</v>
      </c>
      <c r="J94" s="150" t="s">
        <v>3350</v>
      </c>
      <c r="K94" s="150" t="s">
        <v>102</v>
      </c>
      <c r="L94" s="150" t="s">
        <v>1206</v>
      </c>
      <c r="M94" s="152">
        <v>2.9340000000000002</v>
      </c>
      <c r="N94" s="151">
        <v>46477</v>
      </c>
      <c r="O94" s="147">
        <v>0.02</v>
      </c>
      <c r="P94" s="192">
        <v>4.0099999999999997E-2</v>
      </c>
      <c r="Q94" s="153">
        <v>0</v>
      </c>
      <c r="R94" s="153">
        <v>7325000</v>
      </c>
      <c r="S94" s="153">
        <v>1</v>
      </c>
      <c r="T94" s="153">
        <v>94.43</v>
      </c>
      <c r="U94" s="153">
        <v>6916.9975000000004</v>
      </c>
      <c r="V94" s="154"/>
      <c r="W94" s="150" t="s">
        <v>17</v>
      </c>
      <c r="X94" s="147">
        <v>2.8344073900000001E-4</v>
      </c>
      <c r="Y94" s="147">
        <v>1.8001298719999999E-3</v>
      </c>
      <c r="Z94" s="147">
        <v>3.63863982E-4</v>
      </c>
    </row>
    <row r="95" spans="1:26" ht="13.5" thickBot="1" x14ac:dyDescent="0.25">
      <c r="A95" s="149">
        <v>8700</v>
      </c>
      <c r="B95" s="149">
        <v>12535</v>
      </c>
      <c r="C95" s="150" t="s">
        <v>1226</v>
      </c>
      <c r="D95" s="150" t="s">
        <v>1246</v>
      </c>
      <c r="E95" s="150">
        <v>1140193</v>
      </c>
      <c r="F95" s="150" t="s">
        <v>223</v>
      </c>
      <c r="G95" s="150" t="s">
        <v>53</v>
      </c>
      <c r="H95" s="150" t="s">
        <v>53</v>
      </c>
      <c r="I95" s="150" t="s">
        <v>311</v>
      </c>
      <c r="J95" s="150" t="s">
        <v>3350</v>
      </c>
      <c r="K95" s="150" t="s">
        <v>102</v>
      </c>
      <c r="L95" s="150" t="s">
        <v>1206</v>
      </c>
      <c r="M95" s="152">
        <v>15.14</v>
      </c>
      <c r="N95" s="151">
        <v>53782</v>
      </c>
      <c r="O95" s="147">
        <v>3.7499999999999999E-2</v>
      </c>
      <c r="P95" s="192">
        <v>4.82E-2</v>
      </c>
      <c r="Q95" s="153">
        <v>0</v>
      </c>
      <c r="R95" s="153">
        <v>121982</v>
      </c>
      <c r="S95" s="153">
        <v>1</v>
      </c>
      <c r="T95" s="153">
        <v>85.26</v>
      </c>
      <c r="U95" s="153">
        <v>104.00185</v>
      </c>
      <c r="V95" s="154"/>
      <c r="W95" s="150" t="s">
        <v>17</v>
      </c>
      <c r="X95" s="147">
        <v>4.8365837203766296E-6</v>
      </c>
      <c r="Y95" s="147">
        <v>2.7066199897429699E-5</v>
      </c>
      <c r="Z95" s="147">
        <v>5.4709470825567699E-6</v>
      </c>
    </row>
    <row r="96" spans="1:26" ht="13.5" thickBot="1" x14ac:dyDescent="0.25">
      <c r="A96" s="149">
        <v>8700</v>
      </c>
      <c r="B96" s="149">
        <v>12535</v>
      </c>
      <c r="C96" s="150" t="s">
        <v>1226</v>
      </c>
      <c r="D96" s="150" t="s">
        <v>1247</v>
      </c>
      <c r="E96" s="150">
        <v>1140847</v>
      </c>
      <c r="F96" s="150" t="s">
        <v>221</v>
      </c>
      <c r="G96" s="150" t="s">
        <v>53</v>
      </c>
      <c r="H96" s="150" t="s">
        <v>53</v>
      </c>
      <c r="I96" s="150" t="s">
        <v>311</v>
      </c>
      <c r="J96" s="150" t="s">
        <v>3350</v>
      </c>
      <c r="K96" s="150" t="s">
        <v>102</v>
      </c>
      <c r="L96" s="150" t="s">
        <v>1206</v>
      </c>
      <c r="M96" s="152">
        <v>3.117</v>
      </c>
      <c r="N96" s="151">
        <v>46538</v>
      </c>
      <c r="O96" s="147">
        <v>7.4999999999999997E-3</v>
      </c>
      <c r="P96" s="192">
        <v>1.26E-2</v>
      </c>
      <c r="Q96" s="153">
        <v>0</v>
      </c>
      <c r="R96" s="153">
        <v>339556941</v>
      </c>
      <c r="S96" s="153">
        <v>1</v>
      </c>
      <c r="T96" s="153">
        <v>111.88</v>
      </c>
      <c r="U96" s="153">
        <v>379896.30559</v>
      </c>
      <c r="V96" s="154"/>
      <c r="W96" s="150" t="s">
        <v>17</v>
      </c>
      <c r="X96" s="147">
        <v>1.5233160016999999E-2</v>
      </c>
      <c r="Y96" s="147">
        <v>9.8866985032999996E-2</v>
      </c>
      <c r="Z96" s="147">
        <v>1.9984188595999999E-2</v>
      </c>
    </row>
    <row r="97" spans="1:26" ht="13.5" thickBot="1" x14ac:dyDescent="0.25">
      <c r="A97" s="149">
        <v>8700</v>
      </c>
      <c r="B97" s="149">
        <v>12535</v>
      </c>
      <c r="C97" s="150" t="s">
        <v>1226</v>
      </c>
      <c r="D97" s="150" t="s">
        <v>1248</v>
      </c>
      <c r="E97" s="150">
        <v>1150879</v>
      </c>
      <c r="F97" s="150" t="s">
        <v>223</v>
      </c>
      <c r="G97" s="150" t="s">
        <v>53</v>
      </c>
      <c r="H97" s="150" t="s">
        <v>53</v>
      </c>
      <c r="I97" s="150" t="s">
        <v>311</v>
      </c>
      <c r="J97" s="150" t="s">
        <v>3350</v>
      </c>
      <c r="K97" s="150" t="s">
        <v>102</v>
      </c>
      <c r="L97" s="150" t="s">
        <v>1206</v>
      </c>
      <c r="M97" s="152">
        <v>4.2670000000000003</v>
      </c>
      <c r="N97" s="151">
        <v>47024</v>
      </c>
      <c r="O97" s="147">
        <v>2.2499999999999999E-2</v>
      </c>
      <c r="P97" s="192">
        <v>4.07E-2</v>
      </c>
      <c r="Q97" s="153">
        <v>0</v>
      </c>
      <c r="R97" s="153">
        <v>21578961</v>
      </c>
      <c r="S97" s="153">
        <v>1</v>
      </c>
      <c r="T97" s="153">
        <v>93.79</v>
      </c>
      <c r="U97" s="153">
        <v>20238.907520000001</v>
      </c>
      <c r="V97" s="154"/>
      <c r="W97" s="150" t="s">
        <v>17</v>
      </c>
      <c r="X97" s="147">
        <v>7.4572933299999996E-4</v>
      </c>
      <c r="Y97" s="147">
        <v>5.2671208889999996E-3</v>
      </c>
      <c r="Z97" s="147">
        <v>1.0646540609999999E-3</v>
      </c>
    </row>
    <row r="98" spans="1:26" ht="13.5" thickBot="1" x14ac:dyDescent="0.25">
      <c r="A98" s="149">
        <v>8700</v>
      </c>
      <c r="B98" s="149">
        <v>12535</v>
      </c>
      <c r="C98" s="150" t="s">
        <v>1226</v>
      </c>
      <c r="D98" s="150" t="s">
        <v>1249</v>
      </c>
      <c r="E98" s="150">
        <v>1157023</v>
      </c>
      <c r="F98" s="150" t="s">
        <v>221</v>
      </c>
      <c r="G98" s="150" t="s">
        <v>53</v>
      </c>
      <c r="H98" s="150" t="s">
        <v>53</v>
      </c>
      <c r="I98" s="150" t="s">
        <v>311</v>
      </c>
      <c r="J98" s="150" t="s">
        <v>3350</v>
      </c>
      <c r="K98" s="150" t="s">
        <v>102</v>
      </c>
      <c r="L98" s="150" t="s">
        <v>1206</v>
      </c>
      <c r="M98" s="152">
        <v>5.0880000000000001</v>
      </c>
      <c r="N98" s="151">
        <v>47269</v>
      </c>
      <c r="O98" s="147">
        <v>5.0000000000000001E-3</v>
      </c>
      <c r="P98" s="192">
        <v>1.4200000000000001E-2</v>
      </c>
      <c r="Q98" s="153">
        <v>0</v>
      </c>
      <c r="R98" s="153">
        <v>440595494</v>
      </c>
      <c r="S98" s="153">
        <v>1</v>
      </c>
      <c r="T98" s="153">
        <v>107.2</v>
      </c>
      <c r="U98" s="153">
        <v>472318.36956999998</v>
      </c>
      <c r="V98" s="154"/>
      <c r="W98" s="150" t="s">
        <v>17</v>
      </c>
      <c r="X98" s="147">
        <v>1.9108350159E-2</v>
      </c>
      <c r="Y98" s="147">
        <v>0.12291957696899999</v>
      </c>
      <c r="Z98" s="147">
        <v>2.4845988855000001E-2</v>
      </c>
    </row>
    <row r="99" spans="1:26" ht="13.5" thickBot="1" x14ac:dyDescent="0.25">
      <c r="A99" s="149">
        <v>8700</v>
      </c>
      <c r="B99" s="149">
        <v>12535</v>
      </c>
      <c r="C99" s="150" t="s">
        <v>1226</v>
      </c>
      <c r="D99" s="150" t="s">
        <v>1250</v>
      </c>
      <c r="E99" s="150">
        <v>1160985</v>
      </c>
      <c r="F99" s="150" t="s">
        <v>223</v>
      </c>
      <c r="G99" s="150" t="s">
        <v>53</v>
      </c>
      <c r="H99" s="150" t="s">
        <v>53</v>
      </c>
      <c r="I99" s="150" t="s">
        <v>311</v>
      </c>
      <c r="J99" s="150" t="s">
        <v>3350</v>
      </c>
      <c r="K99" s="150" t="s">
        <v>102</v>
      </c>
      <c r="L99" s="150" t="s">
        <v>1206</v>
      </c>
      <c r="M99" s="152">
        <v>5.8339999999999996</v>
      </c>
      <c r="N99" s="151">
        <v>47573</v>
      </c>
      <c r="O99" s="147">
        <v>0.01</v>
      </c>
      <c r="P99" s="192">
        <v>4.1700000000000001E-2</v>
      </c>
      <c r="Q99" s="153">
        <v>0</v>
      </c>
      <c r="R99" s="153">
        <v>112811500</v>
      </c>
      <c r="S99" s="153">
        <v>1</v>
      </c>
      <c r="T99" s="153">
        <v>83.47</v>
      </c>
      <c r="U99" s="153">
        <v>94163.759049999993</v>
      </c>
      <c r="V99" s="154"/>
      <c r="W99" s="150" t="s">
        <v>17</v>
      </c>
      <c r="X99" s="147">
        <v>2.9879526539999999E-3</v>
      </c>
      <c r="Y99" s="147">
        <v>2.4505863361999999E-2</v>
      </c>
      <c r="Z99" s="147">
        <v>4.9534209519999997E-3</v>
      </c>
    </row>
    <row r="100" spans="1:26" ht="13.5" thickBot="1" x14ac:dyDescent="0.25">
      <c r="A100" s="149">
        <v>8700</v>
      </c>
      <c r="B100" s="149">
        <v>12535</v>
      </c>
      <c r="C100" s="150" t="s">
        <v>1226</v>
      </c>
      <c r="D100" s="150" t="s">
        <v>1251</v>
      </c>
      <c r="E100" s="150">
        <v>1166180</v>
      </c>
      <c r="F100" s="150" t="s">
        <v>223</v>
      </c>
      <c r="G100" s="150" t="s">
        <v>53</v>
      </c>
      <c r="H100" s="150" t="s">
        <v>53</v>
      </c>
      <c r="I100" s="150" t="s">
        <v>311</v>
      </c>
      <c r="J100" s="150" t="s">
        <v>3350</v>
      </c>
      <c r="K100" s="150" t="s">
        <v>102</v>
      </c>
      <c r="L100" s="150" t="s">
        <v>1206</v>
      </c>
      <c r="M100" s="152">
        <v>11.558</v>
      </c>
      <c r="N100" s="151">
        <v>50191</v>
      </c>
      <c r="O100" s="147">
        <v>1.4999999999999999E-2</v>
      </c>
      <c r="P100" s="192">
        <v>4.6199999999999998E-2</v>
      </c>
      <c r="Q100" s="153">
        <v>0</v>
      </c>
      <c r="R100" s="153">
        <v>215341741</v>
      </c>
      <c r="S100" s="153">
        <v>1</v>
      </c>
      <c r="T100" s="153">
        <v>70.930000000000007</v>
      </c>
      <c r="U100" s="153">
        <v>152741.89689</v>
      </c>
      <c r="V100" s="154"/>
      <c r="W100" s="150" t="s">
        <v>17</v>
      </c>
      <c r="X100" s="147">
        <v>7.2803326310000001E-3</v>
      </c>
      <c r="Y100" s="147">
        <v>3.9750665146000001E-2</v>
      </c>
      <c r="Z100" s="147">
        <v>8.0348843329999999E-3</v>
      </c>
    </row>
    <row r="101" spans="1:26" ht="13.5" thickBot="1" x14ac:dyDescent="0.25">
      <c r="A101" s="149">
        <v>8700</v>
      </c>
      <c r="B101" s="149">
        <v>12535</v>
      </c>
      <c r="C101" s="150" t="s">
        <v>1226</v>
      </c>
      <c r="D101" s="150" t="s">
        <v>1252</v>
      </c>
      <c r="E101" s="150">
        <v>1169564</v>
      </c>
      <c r="F101" s="150" t="s">
        <v>221</v>
      </c>
      <c r="G101" s="150" t="s">
        <v>53</v>
      </c>
      <c r="H101" s="150" t="s">
        <v>53</v>
      </c>
      <c r="I101" s="150" t="s">
        <v>311</v>
      </c>
      <c r="J101" s="150" t="s">
        <v>3350</v>
      </c>
      <c r="K101" s="150" t="s">
        <v>102</v>
      </c>
      <c r="L101" s="150" t="s">
        <v>1206</v>
      </c>
      <c r="M101" s="152">
        <v>2.3260000000000001</v>
      </c>
      <c r="N101" s="151">
        <v>46234</v>
      </c>
      <c r="O101" s="147">
        <v>1E-3</v>
      </c>
      <c r="P101" s="192">
        <v>1.15E-2</v>
      </c>
      <c r="Q101" s="153">
        <v>0</v>
      </c>
      <c r="R101" s="153">
        <v>22586281</v>
      </c>
      <c r="S101" s="153">
        <v>1</v>
      </c>
      <c r="T101" s="153">
        <v>109.23</v>
      </c>
      <c r="U101" s="153">
        <v>24670.994739999998</v>
      </c>
      <c r="V101" s="154"/>
      <c r="W101" s="150" t="s">
        <v>17</v>
      </c>
      <c r="X101" s="147">
        <v>1.117880092E-3</v>
      </c>
      <c r="Y101" s="147">
        <v>6.420559589E-3</v>
      </c>
      <c r="Z101" s="147">
        <v>1.2978010160000001E-3</v>
      </c>
    </row>
    <row r="102" spans="1:26" ht="13.5" thickBot="1" x14ac:dyDescent="0.25">
      <c r="A102" s="149">
        <v>8700</v>
      </c>
      <c r="B102" s="149">
        <v>12535</v>
      </c>
      <c r="C102" s="150" t="s">
        <v>1226</v>
      </c>
      <c r="D102" s="150" t="s">
        <v>1253</v>
      </c>
      <c r="E102" s="150">
        <v>1172220</v>
      </c>
      <c r="F102" s="150" t="s">
        <v>221</v>
      </c>
      <c r="G102" s="150" t="s">
        <v>53</v>
      </c>
      <c r="H102" s="150" t="s">
        <v>53</v>
      </c>
      <c r="I102" s="150" t="s">
        <v>311</v>
      </c>
      <c r="J102" s="150" t="s">
        <v>3350</v>
      </c>
      <c r="K102" s="150" t="s">
        <v>102</v>
      </c>
      <c r="L102" s="150" t="s">
        <v>1206</v>
      </c>
      <c r="M102" s="152">
        <v>7.6360000000000001</v>
      </c>
      <c r="N102" s="151">
        <v>48182</v>
      </c>
      <c r="O102" s="147">
        <v>1E-3</v>
      </c>
      <c r="P102" s="192">
        <v>1.61E-2</v>
      </c>
      <c r="Q102" s="153">
        <v>0</v>
      </c>
      <c r="R102" s="153">
        <v>230019169</v>
      </c>
      <c r="S102" s="153">
        <v>1</v>
      </c>
      <c r="T102" s="153">
        <v>99.81</v>
      </c>
      <c r="U102" s="153">
        <v>229582.13258</v>
      </c>
      <c r="V102" s="154"/>
      <c r="W102" s="150" t="s">
        <v>17</v>
      </c>
      <c r="X102" s="147">
        <v>7.4914859510000001E-3</v>
      </c>
      <c r="Y102" s="147">
        <v>5.9748128454000002E-2</v>
      </c>
      <c r="Z102" s="147">
        <v>1.2077013038E-2</v>
      </c>
    </row>
    <row r="103" spans="1:26" ht="13.5" thickBot="1" x14ac:dyDescent="0.25">
      <c r="A103" s="149">
        <v>8700</v>
      </c>
      <c r="B103" s="149">
        <v>12535</v>
      </c>
      <c r="C103" s="150" t="s">
        <v>1226</v>
      </c>
      <c r="D103" s="150" t="s">
        <v>1254</v>
      </c>
      <c r="E103" s="150">
        <v>1180660</v>
      </c>
      <c r="F103" s="150" t="s">
        <v>223</v>
      </c>
      <c r="G103" s="150" t="s">
        <v>53</v>
      </c>
      <c r="H103" s="150" t="s">
        <v>53</v>
      </c>
      <c r="I103" s="150" t="s">
        <v>311</v>
      </c>
      <c r="J103" s="150" t="s">
        <v>3350</v>
      </c>
      <c r="K103" s="150" t="s">
        <v>102</v>
      </c>
      <c r="L103" s="150" t="s">
        <v>1206</v>
      </c>
      <c r="M103" s="152">
        <v>7.5579999999999998</v>
      </c>
      <c r="N103" s="151">
        <v>48334</v>
      </c>
      <c r="O103" s="147">
        <v>1.2999999999999999E-2</v>
      </c>
      <c r="P103" s="192">
        <v>4.3099999999999999E-2</v>
      </c>
      <c r="Q103" s="153">
        <v>0</v>
      </c>
      <c r="R103" s="153">
        <v>232836281</v>
      </c>
      <c r="S103" s="153">
        <v>1</v>
      </c>
      <c r="T103" s="153">
        <v>81.010000000000005</v>
      </c>
      <c r="U103" s="153">
        <v>188620.67124</v>
      </c>
      <c r="V103" s="154"/>
      <c r="W103" s="150" t="s">
        <v>17</v>
      </c>
      <c r="X103" s="147">
        <v>7.8635128820000004E-3</v>
      </c>
      <c r="Y103" s="147">
        <v>4.9088019035E-2</v>
      </c>
      <c r="Z103" s="147">
        <v>9.9222630270000001E-3</v>
      </c>
    </row>
    <row r="104" spans="1:26" ht="13.5" thickBot="1" x14ac:dyDescent="0.25">
      <c r="A104" s="149">
        <v>8700</v>
      </c>
      <c r="B104" s="149">
        <v>12535</v>
      </c>
      <c r="C104" s="150" t="s">
        <v>1226</v>
      </c>
      <c r="D104" s="150" t="s">
        <v>1255</v>
      </c>
      <c r="E104" s="150">
        <v>1184076</v>
      </c>
      <c r="F104" s="150" t="s">
        <v>223</v>
      </c>
      <c r="G104" s="150" t="s">
        <v>53</v>
      </c>
      <c r="H104" s="150" t="s">
        <v>53</v>
      </c>
      <c r="I104" s="150" t="s">
        <v>311</v>
      </c>
      <c r="J104" s="150" t="s">
        <v>3350</v>
      </c>
      <c r="K104" s="150" t="s">
        <v>102</v>
      </c>
      <c r="L104" s="150" t="s">
        <v>1206</v>
      </c>
      <c r="M104" s="152">
        <v>17.78</v>
      </c>
      <c r="N104" s="151">
        <v>55852</v>
      </c>
      <c r="O104" s="147">
        <v>2.8000000000000001E-2</v>
      </c>
      <c r="P104" s="192">
        <v>4.8899999999999999E-2</v>
      </c>
      <c r="Q104" s="153">
        <v>0</v>
      </c>
      <c r="R104" s="153">
        <v>22100000</v>
      </c>
      <c r="S104" s="153">
        <v>1</v>
      </c>
      <c r="T104" s="153">
        <v>69.010000000000005</v>
      </c>
      <c r="U104" s="153">
        <v>15251.21</v>
      </c>
      <c r="V104" s="154"/>
      <c r="W104" s="150" t="s">
        <v>17</v>
      </c>
      <c r="X104" s="147">
        <v>1.508966985E-3</v>
      </c>
      <c r="Y104" s="147">
        <v>3.9690861119999997E-3</v>
      </c>
      <c r="Z104" s="147">
        <v>8.0227960200000001E-4</v>
      </c>
    </row>
    <row r="105" spans="1:26" ht="13.5" thickBot="1" x14ac:dyDescent="0.25">
      <c r="A105" s="149">
        <v>8700</v>
      </c>
      <c r="B105" s="149">
        <v>12535</v>
      </c>
      <c r="C105" s="150" t="s">
        <v>1226</v>
      </c>
      <c r="D105" s="150" t="s">
        <v>1256</v>
      </c>
      <c r="E105" s="150">
        <v>1194802</v>
      </c>
      <c r="F105" s="150" t="s">
        <v>223</v>
      </c>
      <c r="G105" s="150" t="s">
        <v>53</v>
      </c>
      <c r="H105" s="150" t="s">
        <v>53</v>
      </c>
      <c r="I105" s="150" t="s">
        <v>311</v>
      </c>
      <c r="J105" s="150" t="s">
        <v>3350</v>
      </c>
      <c r="K105" s="150" t="s">
        <v>102</v>
      </c>
      <c r="L105" s="150" t="s">
        <v>1206</v>
      </c>
      <c r="M105" s="152">
        <v>4.5599999999999996</v>
      </c>
      <c r="N105" s="151">
        <v>47177</v>
      </c>
      <c r="O105" s="147">
        <v>3.7499999999999999E-2</v>
      </c>
      <c r="P105" s="192">
        <v>4.0899999999999999E-2</v>
      </c>
      <c r="Q105" s="153">
        <v>0</v>
      </c>
      <c r="R105" s="153">
        <v>428673431</v>
      </c>
      <c r="S105" s="153">
        <v>1</v>
      </c>
      <c r="T105" s="153">
        <v>98.83</v>
      </c>
      <c r="U105" s="153">
        <v>423657.95185999997</v>
      </c>
      <c r="V105" s="154"/>
      <c r="W105" s="150" t="s">
        <v>17</v>
      </c>
      <c r="X105" s="147">
        <v>2.1412898896E-2</v>
      </c>
      <c r="Y105" s="147">
        <v>0.110255834998</v>
      </c>
      <c r="Z105" s="147">
        <v>2.2286240443999999E-2</v>
      </c>
    </row>
    <row r="106" spans="1:26" ht="13.5" thickBot="1" x14ac:dyDescent="0.25">
      <c r="A106" s="149">
        <v>8700</v>
      </c>
      <c r="B106" s="149">
        <v>12535</v>
      </c>
      <c r="C106" s="150" t="s">
        <v>1226</v>
      </c>
      <c r="D106" s="150" t="s">
        <v>1257</v>
      </c>
      <c r="E106" s="150">
        <v>1197326</v>
      </c>
      <c r="F106" s="150" t="s">
        <v>221</v>
      </c>
      <c r="G106" s="150" t="s">
        <v>53</v>
      </c>
      <c r="H106" s="150" t="s">
        <v>53</v>
      </c>
      <c r="I106" s="150" t="s">
        <v>311</v>
      </c>
      <c r="J106" s="150" t="s">
        <v>3350</v>
      </c>
      <c r="K106" s="150" t="s">
        <v>102</v>
      </c>
      <c r="L106" s="150" t="s">
        <v>1206</v>
      </c>
      <c r="M106" s="152">
        <v>4.4749999999999996</v>
      </c>
      <c r="N106" s="151">
        <v>47057</v>
      </c>
      <c r="O106" s="147">
        <v>1.0999999999999999E-2</v>
      </c>
      <c r="P106" s="192">
        <v>1.4E-2</v>
      </c>
      <c r="Q106" s="153">
        <v>0</v>
      </c>
      <c r="R106" s="153">
        <v>127196666</v>
      </c>
      <c r="S106" s="153">
        <v>1</v>
      </c>
      <c r="T106" s="153">
        <v>100.29</v>
      </c>
      <c r="U106" s="153">
        <v>127565.53633</v>
      </c>
      <c r="V106" s="154"/>
      <c r="W106" s="150" t="s">
        <v>17</v>
      </c>
      <c r="X106" s="147">
        <v>1.1272069153999999E-2</v>
      </c>
      <c r="Y106" s="147">
        <v>3.319858547E-2</v>
      </c>
      <c r="Z106" s="147">
        <v>6.7104988880000004E-3</v>
      </c>
    </row>
    <row r="107" spans="1:26" ht="13.5" thickBot="1" x14ac:dyDescent="0.25">
      <c r="A107" s="149">
        <v>8700</v>
      </c>
      <c r="B107" s="149">
        <v>12535</v>
      </c>
      <c r="C107" s="150" t="s">
        <v>1226</v>
      </c>
      <c r="D107" s="150" t="s">
        <v>1258</v>
      </c>
      <c r="E107" s="150">
        <v>1202332</v>
      </c>
      <c r="F107" s="150" t="s">
        <v>223</v>
      </c>
      <c r="G107" s="150" t="s">
        <v>53</v>
      </c>
      <c r="H107" s="150" t="s">
        <v>53</v>
      </c>
      <c r="I107" s="150" t="s">
        <v>311</v>
      </c>
      <c r="J107" s="150" t="s">
        <v>3350</v>
      </c>
      <c r="K107" s="150" t="s">
        <v>102</v>
      </c>
      <c r="L107" s="150" t="s">
        <v>1206</v>
      </c>
      <c r="M107" s="152">
        <v>9.0630000000000006</v>
      </c>
      <c r="N107" s="151">
        <v>49398</v>
      </c>
      <c r="O107" s="147">
        <v>0.04</v>
      </c>
      <c r="P107" s="192">
        <v>4.4499999999999998E-2</v>
      </c>
      <c r="Q107" s="153">
        <v>0</v>
      </c>
      <c r="R107" s="153">
        <v>288765234</v>
      </c>
      <c r="S107" s="153">
        <v>1</v>
      </c>
      <c r="T107" s="153">
        <v>96.13</v>
      </c>
      <c r="U107" s="153">
        <v>277590.01944</v>
      </c>
      <c r="V107" s="154"/>
      <c r="W107" s="150" t="s">
        <v>17</v>
      </c>
      <c r="X107" s="147">
        <v>4.5732425184000003E-2</v>
      </c>
      <c r="Y107" s="147">
        <v>7.2242051037000002E-2</v>
      </c>
      <c r="Z107" s="147">
        <v>1.4602435504E-2</v>
      </c>
    </row>
    <row r="108" spans="1:26" ht="13.5" thickBot="1" x14ac:dyDescent="0.25">
      <c r="A108" s="149">
        <v>8700</v>
      </c>
      <c r="B108" s="149">
        <v>12535</v>
      </c>
      <c r="C108" s="150" t="s">
        <v>1226</v>
      </c>
      <c r="D108" s="150" t="s">
        <v>1259</v>
      </c>
      <c r="E108" s="150">
        <v>1203579</v>
      </c>
      <c r="F108" s="150" t="s">
        <v>223</v>
      </c>
      <c r="G108" s="150" t="s">
        <v>53</v>
      </c>
      <c r="H108" s="150" t="s">
        <v>53</v>
      </c>
      <c r="I108" s="150" t="s">
        <v>311</v>
      </c>
      <c r="J108" s="150" t="s">
        <v>3350</v>
      </c>
      <c r="K108" s="150" t="s">
        <v>102</v>
      </c>
      <c r="L108" s="150" t="s">
        <v>1206</v>
      </c>
      <c r="M108" s="152">
        <v>3.319</v>
      </c>
      <c r="N108" s="151">
        <v>46660</v>
      </c>
      <c r="O108" s="147">
        <v>3.7499999999999999E-2</v>
      </c>
      <c r="P108" s="192">
        <v>4.0599999999999997E-2</v>
      </c>
      <c r="Q108" s="153">
        <v>0</v>
      </c>
      <c r="R108" s="153">
        <v>61007458</v>
      </c>
      <c r="S108" s="153">
        <v>1</v>
      </c>
      <c r="T108" s="153">
        <v>99.6</v>
      </c>
      <c r="U108" s="153">
        <v>60763.428169999999</v>
      </c>
      <c r="V108" s="154"/>
      <c r="W108" s="150" t="s">
        <v>17</v>
      </c>
      <c r="X108" s="147">
        <v>1.2463216657E-2</v>
      </c>
      <c r="Y108" s="147">
        <v>1.5813517674999999E-2</v>
      </c>
      <c r="Z108" s="147">
        <v>3.1964191019999998E-3</v>
      </c>
    </row>
    <row r="109" spans="1:26" ht="13.5" thickBot="1" x14ac:dyDescent="0.25">
      <c r="A109" s="149">
        <v>8700</v>
      </c>
      <c r="B109" s="149">
        <v>12535</v>
      </c>
      <c r="C109" s="150" t="s">
        <v>1228</v>
      </c>
      <c r="D109" s="150" t="s">
        <v>1229</v>
      </c>
      <c r="E109" s="150">
        <v>8240418</v>
      </c>
      <c r="F109" s="150" t="s">
        <v>227</v>
      </c>
      <c r="G109" s="150" t="s">
        <v>53</v>
      </c>
      <c r="H109" s="150" t="s">
        <v>53</v>
      </c>
      <c r="I109" s="150" t="s">
        <v>311</v>
      </c>
      <c r="J109" s="150" t="s">
        <v>3350</v>
      </c>
      <c r="K109" s="150" t="s">
        <v>102</v>
      </c>
      <c r="L109" s="150" t="s">
        <v>1206</v>
      </c>
      <c r="M109" s="152">
        <v>0</v>
      </c>
      <c r="N109" s="151">
        <v>45385</v>
      </c>
      <c r="O109" s="147">
        <v>0</v>
      </c>
      <c r="P109" s="192">
        <v>0.1157</v>
      </c>
      <c r="Q109" s="153">
        <v>0</v>
      </c>
      <c r="R109" s="153">
        <v>103606000</v>
      </c>
      <c r="S109" s="153">
        <v>1</v>
      </c>
      <c r="T109" s="153">
        <v>99.97</v>
      </c>
      <c r="U109" s="153">
        <v>103574.9182</v>
      </c>
      <c r="V109" s="154"/>
      <c r="W109" s="150" t="s">
        <v>17</v>
      </c>
      <c r="X109" s="147">
        <v>2.466809523E-3</v>
      </c>
      <c r="Y109" s="147">
        <v>2.6955092052000001E-2</v>
      </c>
      <c r="Z109" s="147">
        <v>5.4484886230000001E-3</v>
      </c>
    </row>
    <row r="110" spans="1:26" ht="13.5" thickBot="1" x14ac:dyDescent="0.25">
      <c r="A110" s="149">
        <v>8700</v>
      </c>
      <c r="B110" s="149">
        <v>12535</v>
      </c>
      <c r="C110" s="150" t="s">
        <v>1228</v>
      </c>
      <c r="D110" s="150" t="s">
        <v>1231</v>
      </c>
      <c r="E110" s="150">
        <v>8240814</v>
      </c>
      <c r="F110" s="150" t="s">
        <v>227</v>
      </c>
      <c r="G110" s="150" t="s">
        <v>53</v>
      </c>
      <c r="H110" s="150" t="s">
        <v>53</v>
      </c>
      <c r="I110" s="150" t="s">
        <v>311</v>
      </c>
      <c r="J110" s="150" t="s">
        <v>3350</v>
      </c>
      <c r="K110" s="150" t="s">
        <v>102</v>
      </c>
      <c r="L110" s="150" t="s">
        <v>1206</v>
      </c>
      <c r="M110" s="152">
        <v>0.35</v>
      </c>
      <c r="N110" s="151">
        <v>45511</v>
      </c>
      <c r="O110" s="147">
        <v>0</v>
      </c>
      <c r="P110" s="192">
        <v>4.2900000000000001E-2</v>
      </c>
      <c r="Q110" s="153">
        <v>0</v>
      </c>
      <c r="R110" s="153">
        <v>25043736</v>
      </c>
      <c r="S110" s="153">
        <v>1</v>
      </c>
      <c r="T110" s="153">
        <v>98.55</v>
      </c>
      <c r="U110" s="153">
        <v>24680.60183</v>
      </c>
      <c r="V110" s="154"/>
      <c r="W110" s="150" t="s">
        <v>17</v>
      </c>
      <c r="X110" s="147">
        <v>1.3913186660000001E-3</v>
      </c>
      <c r="Y110" s="147">
        <v>6.4230598080000003E-3</v>
      </c>
      <c r="Z110" s="147">
        <v>1.2983063909999999E-3</v>
      </c>
    </row>
    <row r="111" spans="1:26" ht="13.5" thickBot="1" x14ac:dyDescent="0.25">
      <c r="A111" s="149">
        <v>8700</v>
      </c>
      <c r="B111" s="149">
        <v>12535</v>
      </c>
      <c r="C111" s="150" t="s">
        <v>1228</v>
      </c>
      <c r="D111" s="150" t="s">
        <v>1233</v>
      </c>
      <c r="E111" s="150">
        <v>8241010</v>
      </c>
      <c r="F111" s="150" t="s">
        <v>227</v>
      </c>
      <c r="G111" s="150" t="s">
        <v>53</v>
      </c>
      <c r="H111" s="150" t="s">
        <v>53</v>
      </c>
      <c r="I111" s="150" t="s">
        <v>311</v>
      </c>
      <c r="J111" s="150" t="s">
        <v>3350</v>
      </c>
      <c r="K111" s="150" t="s">
        <v>102</v>
      </c>
      <c r="L111" s="150" t="s">
        <v>1206</v>
      </c>
      <c r="M111" s="152">
        <v>0.5</v>
      </c>
      <c r="N111" s="151">
        <v>45567</v>
      </c>
      <c r="O111" s="147">
        <v>0</v>
      </c>
      <c r="P111" s="192">
        <v>4.2599999999999999E-2</v>
      </c>
      <c r="Q111" s="153">
        <v>0</v>
      </c>
      <c r="R111" s="153">
        <v>49335000</v>
      </c>
      <c r="S111" s="153">
        <v>1</v>
      </c>
      <c r="T111" s="153">
        <v>97.93</v>
      </c>
      <c r="U111" s="153">
        <v>48313.765500000001</v>
      </c>
      <c r="V111" s="154"/>
      <c r="W111" s="150" t="s">
        <v>17</v>
      </c>
      <c r="X111" s="147">
        <v>2.7408333330000002E-3</v>
      </c>
      <c r="Y111" s="147">
        <v>1.2573526671E-2</v>
      </c>
      <c r="Z111" s="147">
        <v>2.541513005E-3</v>
      </c>
    </row>
    <row r="112" spans="1:26" ht="13.5" thickBot="1" x14ac:dyDescent="0.25">
      <c r="A112" s="149">
        <v>8700</v>
      </c>
      <c r="B112" s="149">
        <v>12535</v>
      </c>
      <c r="C112" s="150" t="s">
        <v>1228</v>
      </c>
      <c r="D112" s="150" t="s">
        <v>1235</v>
      </c>
      <c r="E112" s="150">
        <v>8241218</v>
      </c>
      <c r="F112" s="150" t="s">
        <v>227</v>
      </c>
      <c r="G112" s="150" t="s">
        <v>53</v>
      </c>
      <c r="H112" s="150" t="s">
        <v>53</v>
      </c>
      <c r="I112" s="150" t="s">
        <v>311</v>
      </c>
      <c r="J112" s="150" t="s">
        <v>3350</v>
      </c>
      <c r="K112" s="150" t="s">
        <v>102</v>
      </c>
      <c r="L112" s="150" t="s">
        <v>1206</v>
      </c>
      <c r="M112" s="152">
        <v>0.67</v>
      </c>
      <c r="N112" s="151">
        <v>45630</v>
      </c>
      <c r="O112" s="147">
        <v>0</v>
      </c>
      <c r="P112" s="192">
        <v>4.2700000000000002E-2</v>
      </c>
      <c r="Q112" s="153">
        <v>0</v>
      </c>
      <c r="R112" s="153">
        <v>100000000</v>
      </c>
      <c r="S112" s="153">
        <v>1</v>
      </c>
      <c r="T112" s="153">
        <v>97.22</v>
      </c>
      <c r="U112" s="153">
        <v>97220</v>
      </c>
      <c r="V112" s="154"/>
      <c r="W112" s="150" t="s">
        <v>17</v>
      </c>
      <c r="X112" s="147">
        <v>7.1428571420000002E-3</v>
      </c>
      <c r="Y112" s="147">
        <v>2.5301241794999998E-2</v>
      </c>
      <c r="Z112" s="147">
        <v>5.1141924429999996E-3</v>
      </c>
    </row>
    <row r="113" spans="1:26" ht="13.5" thickBot="1" x14ac:dyDescent="0.25">
      <c r="A113" s="149">
        <v>8700</v>
      </c>
      <c r="B113" s="149">
        <v>12535</v>
      </c>
      <c r="C113" s="150" t="s">
        <v>1237</v>
      </c>
      <c r="D113" s="150" t="s">
        <v>1238</v>
      </c>
      <c r="E113" s="150" t="s">
        <v>1239</v>
      </c>
      <c r="F113" s="150" t="s">
        <v>246</v>
      </c>
      <c r="G113" s="150" t="s">
        <v>61</v>
      </c>
      <c r="H113" s="150" t="s">
        <v>314</v>
      </c>
      <c r="I113" s="150" t="s">
        <v>479</v>
      </c>
      <c r="J113" s="150" t="s">
        <v>1225</v>
      </c>
      <c r="K113" s="150" t="s">
        <v>84</v>
      </c>
      <c r="L113" s="150" t="s">
        <v>1207</v>
      </c>
      <c r="M113" s="152">
        <v>0.33300000000000002</v>
      </c>
      <c r="N113" s="151">
        <v>45504</v>
      </c>
      <c r="O113" s="147">
        <v>1.7500000000000002E-2</v>
      </c>
      <c r="P113" s="192">
        <v>5.3150000000000003E-2</v>
      </c>
      <c r="Q113" s="153">
        <v>0</v>
      </c>
      <c r="R113" s="153">
        <v>19993200</v>
      </c>
      <c r="S113" s="153">
        <v>3.681</v>
      </c>
      <c r="T113" s="153">
        <v>99.137900000000002</v>
      </c>
      <c r="U113" s="153">
        <v>72960.506970000002</v>
      </c>
      <c r="V113" s="154"/>
      <c r="W113" s="150" t="s">
        <v>17</v>
      </c>
      <c r="X113" s="147">
        <v>4.6902667300000001E-4</v>
      </c>
      <c r="Y113" s="147">
        <v>1.8987774411999999E-2</v>
      </c>
      <c r="Z113" s="147">
        <v>3.8380381949999999E-3</v>
      </c>
    </row>
    <row r="114" spans="1:26" ht="13.5" thickBot="1" x14ac:dyDescent="0.25">
      <c r="A114" s="149">
        <v>8700</v>
      </c>
      <c r="B114" s="149">
        <v>12535</v>
      </c>
      <c r="C114" s="150" t="s">
        <v>1222</v>
      </c>
      <c r="D114" s="150" t="s">
        <v>1240</v>
      </c>
      <c r="E114" s="150" t="s">
        <v>1241</v>
      </c>
      <c r="F114" s="150" t="s">
        <v>246</v>
      </c>
      <c r="G114" s="150" t="s">
        <v>61</v>
      </c>
      <c r="H114" s="150" t="s">
        <v>314</v>
      </c>
      <c r="I114" s="150" t="s">
        <v>102</v>
      </c>
      <c r="J114" s="150" t="s">
        <v>1225</v>
      </c>
      <c r="K114" s="150" t="s">
        <v>84</v>
      </c>
      <c r="L114" s="150" t="s">
        <v>1207</v>
      </c>
      <c r="M114" s="152">
        <v>0.439</v>
      </c>
      <c r="N114" s="151">
        <v>45540</v>
      </c>
      <c r="O114" s="147">
        <v>0</v>
      </c>
      <c r="P114" s="192">
        <v>5.323E-2</v>
      </c>
      <c r="Q114" s="153">
        <v>0</v>
      </c>
      <c r="R114" s="153">
        <v>11000000</v>
      </c>
      <c r="S114" s="153">
        <v>3.681</v>
      </c>
      <c r="T114" s="153">
        <v>97.752899999999997</v>
      </c>
      <c r="U114" s="153">
        <v>39581.12674</v>
      </c>
      <c r="V114" s="154"/>
      <c r="W114" s="150" t="s">
        <v>17</v>
      </c>
      <c r="X114" s="147">
        <v>9.6997486883294403E-5</v>
      </c>
      <c r="Y114" s="147">
        <v>1.0300881075000001E-2</v>
      </c>
      <c r="Z114" s="147">
        <v>2.0821384409999998E-3</v>
      </c>
    </row>
    <row r="115" spans="1:26" ht="13.5" thickBot="1" x14ac:dyDescent="0.25">
      <c r="A115" s="149">
        <v>8700</v>
      </c>
      <c r="B115" s="149">
        <v>12535</v>
      </c>
      <c r="C115" s="150" t="s">
        <v>1260</v>
      </c>
      <c r="D115" s="150" t="s">
        <v>1261</v>
      </c>
      <c r="E115" s="150" t="s">
        <v>1262</v>
      </c>
      <c r="F115" s="150" t="s">
        <v>246</v>
      </c>
      <c r="G115" s="150" t="s">
        <v>61</v>
      </c>
      <c r="H115" s="150" t="s">
        <v>53</v>
      </c>
      <c r="I115" s="150" t="s">
        <v>494</v>
      </c>
      <c r="J115" s="150" t="s">
        <v>1263</v>
      </c>
      <c r="K115" s="150" t="s">
        <v>84</v>
      </c>
      <c r="L115" s="150" t="s">
        <v>1207</v>
      </c>
      <c r="M115" s="152">
        <v>6.0129999999999999</v>
      </c>
      <c r="N115" s="151">
        <v>48158</v>
      </c>
      <c r="O115" s="147">
        <v>6.5000000000000002E-2</v>
      </c>
      <c r="P115" s="192">
        <v>5.4969999999999998E-2</v>
      </c>
      <c r="Q115" s="153">
        <v>0</v>
      </c>
      <c r="R115" s="153">
        <v>2637000</v>
      </c>
      <c r="S115" s="153">
        <v>3.681</v>
      </c>
      <c r="T115" s="153">
        <v>108.8032</v>
      </c>
      <c r="U115" s="153">
        <v>10561.30575</v>
      </c>
      <c r="V115" s="154"/>
      <c r="W115" s="150" t="s">
        <v>17</v>
      </c>
      <c r="X115" s="147">
        <v>1.758E-3</v>
      </c>
      <c r="Y115" s="147">
        <v>2.7485512280000001E-3</v>
      </c>
      <c r="Z115" s="147">
        <v>5.5557035600000001E-4</v>
      </c>
    </row>
    <row r="116" spans="1:26" ht="13.5" thickBot="1" x14ac:dyDescent="0.25">
      <c r="A116" s="149">
        <v>8700</v>
      </c>
      <c r="B116" s="149">
        <v>12535</v>
      </c>
      <c r="C116" s="150" t="s">
        <v>1222</v>
      </c>
      <c r="D116" s="150" t="s">
        <v>1223</v>
      </c>
      <c r="E116" s="150" t="s">
        <v>1224</v>
      </c>
      <c r="F116" s="150" t="s">
        <v>246</v>
      </c>
      <c r="G116" s="150" t="s">
        <v>61</v>
      </c>
      <c r="H116" s="150" t="s">
        <v>314</v>
      </c>
      <c r="I116" s="150" t="s">
        <v>476</v>
      </c>
      <c r="J116" s="150" t="s">
        <v>1225</v>
      </c>
      <c r="K116" s="150" t="s">
        <v>84</v>
      </c>
      <c r="L116" s="150" t="s">
        <v>1207</v>
      </c>
      <c r="M116" s="152">
        <v>0.59499999999999997</v>
      </c>
      <c r="N116" s="151">
        <v>45596</v>
      </c>
      <c r="O116" s="147">
        <v>0</v>
      </c>
      <c r="P116" s="192">
        <v>5.1279999999999999E-2</v>
      </c>
      <c r="Q116" s="153">
        <v>0</v>
      </c>
      <c r="R116" s="153">
        <v>83000000</v>
      </c>
      <c r="S116" s="153">
        <v>3.681</v>
      </c>
      <c r="T116" s="153">
        <v>97.078299999999999</v>
      </c>
      <c r="U116" s="153">
        <v>296596.53451000003</v>
      </c>
      <c r="V116" s="154"/>
      <c r="W116" s="150" t="s">
        <v>17</v>
      </c>
      <c r="X116" s="147">
        <v>1.7009242370000001E-3</v>
      </c>
      <c r="Y116" s="147">
        <v>7.7188445127000002E-2</v>
      </c>
      <c r="Z116" s="147">
        <v>1.5602260394000001E-2</v>
      </c>
    </row>
    <row r="117" spans="1:26" ht="13.5" thickBot="1" x14ac:dyDescent="0.25">
      <c r="A117" s="149">
        <v>8700</v>
      </c>
      <c r="B117" s="149">
        <v>12535</v>
      </c>
      <c r="C117" s="150" t="s">
        <v>1260</v>
      </c>
      <c r="D117" s="150" t="s">
        <v>1264</v>
      </c>
      <c r="E117" s="150" t="s">
        <v>1265</v>
      </c>
      <c r="F117" s="150" t="s">
        <v>246</v>
      </c>
      <c r="G117" s="150" t="s">
        <v>61</v>
      </c>
      <c r="H117" s="150" t="s">
        <v>53</v>
      </c>
      <c r="I117" s="150" t="s">
        <v>494</v>
      </c>
      <c r="J117" s="150" t="s">
        <v>1263</v>
      </c>
      <c r="K117" s="150" t="s">
        <v>84</v>
      </c>
      <c r="L117" s="150" t="s">
        <v>1207</v>
      </c>
      <c r="M117" s="152">
        <v>14.275</v>
      </c>
      <c r="N117" s="151">
        <v>56320</v>
      </c>
      <c r="O117" s="147">
        <v>5.7500000000000002E-2</v>
      </c>
      <c r="P117" s="192">
        <v>6.0339999999999998E-2</v>
      </c>
      <c r="Q117" s="153">
        <v>0</v>
      </c>
      <c r="R117" s="153">
        <v>1700000</v>
      </c>
      <c r="S117" s="153">
        <v>3.681</v>
      </c>
      <c r="T117" s="153">
        <v>96.418400000000005</v>
      </c>
      <c r="U117" s="153">
        <v>6033.5742200000004</v>
      </c>
      <c r="V117" s="154"/>
      <c r="W117" s="150" t="s">
        <v>17</v>
      </c>
      <c r="X117" s="147">
        <v>5.6666666600000001E-4</v>
      </c>
      <c r="Y117" s="147">
        <v>1.570221356E-3</v>
      </c>
      <c r="Z117" s="147">
        <v>3.1739209699999999E-4</v>
      </c>
    </row>
    <row r="118" spans="1:26" ht="13.5" thickBot="1" x14ac:dyDescent="0.25">
      <c r="A118" s="149">
        <v>8700</v>
      </c>
      <c r="B118" s="149">
        <v>12535</v>
      </c>
      <c r="C118" s="150" t="s">
        <v>1260</v>
      </c>
      <c r="D118" s="150" t="s">
        <v>1266</v>
      </c>
      <c r="E118" s="150" t="s">
        <v>1267</v>
      </c>
      <c r="F118" s="150" t="s">
        <v>246</v>
      </c>
      <c r="G118" s="150" t="s">
        <v>61</v>
      </c>
      <c r="H118" s="150" t="s">
        <v>53</v>
      </c>
      <c r="I118" s="150" t="s">
        <v>494</v>
      </c>
      <c r="J118" s="150" t="s">
        <v>1263</v>
      </c>
      <c r="K118" s="150" t="s">
        <v>84</v>
      </c>
      <c r="L118" s="150" t="s">
        <v>1207</v>
      </c>
      <c r="M118" s="152">
        <v>7.75</v>
      </c>
      <c r="N118" s="151">
        <v>49015</v>
      </c>
      <c r="O118" s="147">
        <v>5.5E-2</v>
      </c>
      <c r="P118" s="192">
        <v>5.6469999999999999E-2</v>
      </c>
      <c r="Q118" s="153">
        <v>0</v>
      </c>
      <c r="R118" s="153">
        <v>11065000</v>
      </c>
      <c r="S118" s="153">
        <v>3.681</v>
      </c>
      <c r="T118" s="153">
        <v>99.212800000000001</v>
      </c>
      <c r="U118" s="153">
        <v>40409.636350000001</v>
      </c>
      <c r="V118" s="154"/>
      <c r="W118" s="150" t="s">
        <v>17</v>
      </c>
      <c r="X118" s="147">
        <v>3.6883333330000002E-3</v>
      </c>
      <c r="Y118" s="147">
        <v>1.0516498458E-2</v>
      </c>
      <c r="Z118" s="147">
        <v>2.1257216290000002E-3</v>
      </c>
    </row>
    <row r="119" spans="1:26" ht="13.5" thickBot="1" x14ac:dyDescent="0.25">
      <c r="A119" s="149">
        <v>8700</v>
      </c>
      <c r="B119" s="149">
        <v>12535</v>
      </c>
      <c r="C119" s="150" t="s">
        <v>1260</v>
      </c>
      <c r="D119" s="150" t="s">
        <v>1268</v>
      </c>
      <c r="E119" s="150" t="s">
        <v>1269</v>
      </c>
      <c r="F119" s="150" t="s">
        <v>246</v>
      </c>
      <c r="G119" s="150" t="s">
        <v>61</v>
      </c>
      <c r="H119" s="150" t="s">
        <v>53</v>
      </c>
      <c r="I119" s="150" t="s">
        <v>494</v>
      </c>
      <c r="J119" s="150" t="s">
        <v>1263</v>
      </c>
      <c r="K119" s="150" t="s">
        <v>84</v>
      </c>
      <c r="L119" s="150" t="s">
        <v>1207</v>
      </c>
      <c r="M119" s="152">
        <v>4.3929999999999998</v>
      </c>
      <c r="N119" s="151">
        <v>47189</v>
      </c>
      <c r="O119" s="147">
        <v>5.3749999999999999E-2</v>
      </c>
      <c r="P119" s="192">
        <v>5.3129999999999997E-2</v>
      </c>
      <c r="Q119" s="153">
        <v>0</v>
      </c>
      <c r="R119" s="153">
        <v>930000</v>
      </c>
      <c r="S119" s="153">
        <v>3.681</v>
      </c>
      <c r="T119" s="153">
        <v>100.57550000000001</v>
      </c>
      <c r="U119" s="153">
        <v>3443.0312600000002</v>
      </c>
      <c r="V119" s="154"/>
      <c r="W119" s="150" t="s">
        <v>17</v>
      </c>
      <c r="X119" s="147">
        <v>4.6500000000000003E-4</v>
      </c>
      <c r="Y119" s="147">
        <v>8.9603956399999997E-4</v>
      </c>
      <c r="Z119" s="147">
        <v>1.8111833399999999E-4</v>
      </c>
    </row>
    <row r="120" spans="1:26" ht="13.5" thickBot="1" x14ac:dyDescent="0.25">
      <c r="A120" s="149">
        <v>8700</v>
      </c>
      <c r="B120" s="149">
        <v>12535</v>
      </c>
      <c r="C120" s="150" t="s">
        <v>1237</v>
      </c>
      <c r="D120" s="150" t="s">
        <v>1242</v>
      </c>
      <c r="E120" s="150" t="s">
        <v>1243</v>
      </c>
      <c r="F120" s="150" t="s">
        <v>246</v>
      </c>
      <c r="G120" s="150" t="s">
        <v>61</v>
      </c>
      <c r="H120" s="150" t="s">
        <v>314</v>
      </c>
      <c r="I120" s="150" t="s">
        <v>102</v>
      </c>
      <c r="J120" s="150" t="s">
        <v>1225</v>
      </c>
      <c r="K120" s="150" t="s">
        <v>84</v>
      </c>
      <c r="L120" s="150" t="s">
        <v>1207</v>
      </c>
      <c r="M120" s="152">
        <v>0.45200000000000001</v>
      </c>
      <c r="N120" s="151">
        <v>45550</v>
      </c>
      <c r="O120" s="147">
        <v>3.7499999999999999E-3</v>
      </c>
      <c r="P120" s="192">
        <v>5.2630000000000003E-2</v>
      </c>
      <c r="Q120" s="153">
        <v>0</v>
      </c>
      <c r="R120" s="153">
        <v>47176500</v>
      </c>
      <c r="S120" s="153">
        <v>3.681</v>
      </c>
      <c r="T120" s="153">
        <v>97.864000000000004</v>
      </c>
      <c r="U120" s="153">
        <v>169947.38946000001</v>
      </c>
      <c r="V120" s="154"/>
      <c r="W120" s="150" t="s">
        <v>17</v>
      </c>
      <c r="X120" s="147">
        <v>7.3511125600000005E-4</v>
      </c>
      <c r="Y120" s="147">
        <v>4.4228348006E-2</v>
      </c>
      <c r="Z120" s="147">
        <v>8.9399676500000001E-3</v>
      </c>
    </row>
    <row r="121" spans="1:26" ht="13.5" thickBot="1" x14ac:dyDescent="0.25">
      <c r="A121" s="149">
        <v>8700</v>
      </c>
      <c r="B121" s="149">
        <v>12535</v>
      </c>
      <c r="C121" s="150" t="s">
        <v>1237</v>
      </c>
      <c r="D121" s="150" t="s">
        <v>1281</v>
      </c>
      <c r="E121" s="150" t="s">
        <v>1282</v>
      </c>
      <c r="F121" s="150" t="s">
        <v>246</v>
      </c>
      <c r="G121" s="150" t="s">
        <v>61</v>
      </c>
      <c r="H121" s="150" t="s">
        <v>314</v>
      </c>
      <c r="I121" s="150" t="s">
        <v>488</v>
      </c>
      <c r="J121" s="150" t="s">
        <v>1283</v>
      </c>
      <c r="K121" s="150" t="s">
        <v>101</v>
      </c>
      <c r="L121" s="150" t="s">
        <v>1207</v>
      </c>
      <c r="M121" s="152">
        <v>0.28899999999999998</v>
      </c>
      <c r="N121" s="151">
        <v>45488</v>
      </c>
      <c r="O121" s="147">
        <v>3.7499999999999999E-3</v>
      </c>
      <c r="P121" s="192">
        <v>5.3260000000000002E-2</v>
      </c>
      <c r="Q121" s="153">
        <v>0</v>
      </c>
      <c r="R121" s="153">
        <v>18900000</v>
      </c>
      <c r="S121" s="153">
        <v>3.681</v>
      </c>
      <c r="T121" s="153">
        <v>98.685900000000004</v>
      </c>
      <c r="U121" s="153">
        <v>68656.668799999999</v>
      </c>
      <c r="V121" s="154"/>
      <c r="W121" s="150" t="s">
        <v>17</v>
      </c>
      <c r="X121" s="147">
        <v>2.7980102999999997E-4</v>
      </c>
      <c r="Y121" s="147">
        <v>1.7867712179999998E-2</v>
      </c>
      <c r="Z121" s="147">
        <v>3.6116376949999998E-3</v>
      </c>
    </row>
    <row r="122" spans="1:26" ht="13.5" thickBot="1" x14ac:dyDescent="0.25">
      <c r="A122" s="149">
        <v>8700</v>
      </c>
      <c r="B122" s="149">
        <v>12535</v>
      </c>
      <c r="C122" s="150" t="s">
        <v>1237</v>
      </c>
      <c r="D122" s="150" t="s">
        <v>1270</v>
      </c>
      <c r="E122" s="150" t="s">
        <v>1271</v>
      </c>
      <c r="F122" s="150" t="s">
        <v>246</v>
      </c>
      <c r="G122" s="150" t="s">
        <v>61</v>
      </c>
      <c r="H122" s="150" t="s">
        <v>314</v>
      </c>
      <c r="I122" s="150" t="s">
        <v>479</v>
      </c>
      <c r="J122" s="150" t="s">
        <v>1225</v>
      </c>
      <c r="K122" s="150" t="s">
        <v>84</v>
      </c>
      <c r="L122" s="150" t="s">
        <v>1207</v>
      </c>
      <c r="M122" s="152">
        <v>0.41199999999999998</v>
      </c>
      <c r="N122" s="151">
        <v>45519</v>
      </c>
      <c r="O122" s="147">
        <v>1.8749999999999999E-2</v>
      </c>
      <c r="P122" s="192">
        <v>5.3539999999999997E-2</v>
      </c>
      <c r="Q122" s="153">
        <v>0</v>
      </c>
      <c r="R122" s="153">
        <v>30390000</v>
      </c>
      <c r="S122" s="153">
        <v>3.681</v>
      </c>
      <c r="T122" s="153">
        <v>98.767700000000005</v>
      </c>
      <c r="U122" s="153">
        <v>110487.07033</v>
      </c>
      <c r="V122" s="154"/>
      <c r="W122" s="150" t="s">
        <v>17</v>
      </c>
      <c r="X122" s="147">
        <v>1.0523581960000001E-3</v>
      </c>
      <c r="Y122" s="147">
        <v>2.8753960929999999E-2</v>
      </c>
      <c r="Z122" s="147">
        <v>5.8120977180000002E-3</v>
      </c>
    </row>
    <row r="123" spans="1:26" ht="13.5" thickBot="1" x14ac:dyDescent="0.25">
      <c r="A123" s="149">
        <v>8700</v>
      </c>
      <c r="B123" s="149">
        <v>12536</v>
      </c>
      <c r="C123" s="150" t="s">
        <v>1226</v>
      </c>
      <c r="D123" s="150" t="s">
        <v>1227</v>
      </c>
      <c r="E123" s="150">
        <v>1166552</v>
      </c>
      <c r="F123" s="150" t="s">
        <v>224</v>
      </c>
      <c r="G123" s="150" t="s">
        <v>53</v>
      </c>
      <c r="H123" s="150" t="s">
        <v>53</v>
      </c>
      <c r="I123" s="150" t="s">
        <v>311</v>
      </c>
      <c r="J123" s="150" t="s">
        <v>3350</v>
      </c>
      <c r="K123" s="150" t="s">
        <v>102</v>
      </c>
      <c r="L123" s="150" t="s">
        <v>1206</v>
      </c>
      <c r="M123" s="152">
        <v>5.8390000000000004</v>
      </c>
      <c r="N123" s="151">
        <v>47816</v>
      </c>
      <c r="O123" s="147">
        <v>3.9399999999999998E-2</v>
      </c>
      <c r="P123" s="192">
        <v>4.8599999999999997E-2</v>
      </c>
      <c r="Q123" s="153">
        <v>0</v>
      </c>
      <c r="R123" s="153">
        <v>152954422</v>
      </c>
      <c r="S123" s="153">
        <v>1</v>
      </c>
      <c r="T123" s="153">
        <v>95.93</v>
      </c>
      <c r="U123" s="153">
        <v>146729.17702</v>
      </c>
      <c r="V123" s="154"/>
      <c r="W123" s="150" t="s">
        <v>17</v>
      </c>
      <c r="X123" s="147">
        <v>4.778701497E-3</v>
      </c>
      <c r="Y123" s="147">
        <v>8.1289210392000003E-2</v>
      </c>
      <c r="Z123" s="147">
        <v>2.5770197439000001E-2</v>
      </c>
    </row>
    <row r="124" spans="1:26" ht="13.5" thickBot="1" x14ac:dyDescent="0.25">
      <c r="A124" s="149">
        <v>8700</v>
      </c>
      <c r="B124" s="149">
        <v>12536</v>
      </c>
      <c r="C124" s="150" t="s">
        <v>1226</v>
      </c>
      <c r="D124" s="150" t="s">
        <v>1275</v>
      </c>
      <c r="E124" s="150">
        <v>1174697</v>
      </c>
      <c r="F124" s="150" t="s">
        <v>223</v>
      </c>
      <c r="G124" s="150" t="s">
        <v>53</v>
      </c>
      <c r="H124" s="150" t="s">
        <v>53</v>
      </c>
      <c r="I124" s="150" t="s">
        <v>311</v>
      </c>
      <c r="J124" s="150" t="s">
        <v>3350</v>
      </c>
      <c r="K124" s="150" t="s">
        <v>102</v>
      </c>
      <c r="L124" s="150" t="s">
        <v>1206</v>
      </c>
      <c r="M124" s="152">
        <v>1.9019999999999999</v>
      </c>
      <c r="N124" s="151">
        <v>46080</v>
      </c>
      <c r="O124" s="147">
        <v>5.0000000000000001E-3</v>
      </c>
      <c r="P124" s="192">
        <v>4.0300000000000002E-2</v>
      </c>
      <c r="Q124" s="153">
        <v>0</v>
      </c>
      <c r="R124" s="153">
        <v>1400000</v>
      </c>
      <c r="S124" s="153">
        <v>1</v>
      </c>
      <c r="T124" s="153">
        <v>93.69</v>
      </c>
      <c r="U124" s="153">
        <v>1311.66</v>
      </c>
      <c r="V124" s="154"/>
      <c r="W124" s="150" t="s">
        <v>17</v>
      </c>
      <c r="X124" s="147">
        <v>4.9238596327901499E-5</v>
      </c>
      <c r="Y124" s="147">
        <v>7.2667078100000003E-4</v>
      </c>
      <c r="Z124" s="147">
        <v>2.3036820499999999E-4</v>
      </c>
    </row>
    <row r="125" spans="1:26" ht="13.5" thickBot="1" x14ac:dyDescent="0.25">
      <c r="A125" s="149">
        <v>8700</v>
      </c>
      <c r="B125" s="149">
        <v>12536</v>
      </c>
      <c r="C125" s="150" t="s">
        <v>1228</v>
      </c>
      <c r="D125" s="150" t="s">
        <v>1229</v>
      </c>
      <c r="E125" s="150">
        <v>8240418</v>
      </c>
      <c r="F125" s="150" t="s">
        <v>227</v>
      </c>
      <c r="G125" s="150" t="s">
        <v>53</v>
      </c>
      <c r="H125" s="150" t="s">
        <v>53</v>
      </c>
      <c r="I125" s="150" t="s">
        <v>311</v>
      </c>
      <c r="J125" s="150" t="s">
        <v>3350</v>
      </c>
      <c r="K125" s="150" t="s">
        <v>102</v>
      </c>
      <c r="L125" s="150" t="s">
        <v>1206</v>
      </c>
      <c r="M125" s="152">
        <v>0</v>
      </c>
      <c r="N125" s="151">
        <v>45385</v>
      </c>
      <c r="O125" s="147">
        <v>0</v>
      </c>
      <c r="P125" s="192">
        <v>0.1157</v>
      </c>
      <c r="Q125" s="153">
        <v>0</v>
      </c>
      <c r="R125" s="153">
        <v>123627000</v>
      </c>
      <c r="S125" s="153">
        <v>1</v>
      </c>
      <c r="T125" s="153">
        <v>99.97</v>
      </c>
      <c r="U125" s="153">
        <v>123589.91190000001</v>
      </c>
      <c r="V125" s="154"/>
      <c r="W125" s="150" t="s">
        <v>17</v>
      </c>
      <c r="X125" s="147">
        <v>2.9434999999999999E-3</v>
      </c>
      <c r="Y125" s="147">
        <v>6.8469860970000004E-2</v>
      </c>
      <c r="Z125" s="147">
        <v>2.1706224323000001E-2</v>
      </c>
    </row>
    <row r="126" spans="1:26" ht="13.5" thickBot="1" x14ac:dyDescent="0.25">
      <c r="A126" s="149">
        <v>8700</v>
      </c>
      <c r="B126" s="149">
        <v>12536</v>
      </c>
      <c r="C126" s="150" t="s">
        <v>1228</v>
      </c>
      <c r="D126" s="150" t="s">
        <v>1231</v>
      </c>
      <c r="E126" s="150">
        <v>8240814</v>
      </c>
      <c r="F126" s="150" t="s">
        <v>227</v>
      </c>
      <c r="G126" s="150" t="s">
        <v>53</v>
      </c>
      <c r="H126" s="150" t="s">
        <v>53</v>
      </c>
      <c r="I126" s="150" t="s">
        <v>311</v>
      </c>
      <c r="J126" s="150" t="s">
        <v>3350</v>
      </c>
      <c r="K126" s="150" t="s">
        <v>102</v>
      </c>
      <c r="L126" s="150" t="s">
        <v>1206</v>
      </c>
      <c r="M126" s="152">
        <v>0.35</v>
      </c>
      <c r="N126" s="151">
        <v>45511</v>
      </c>
      <c r="O126" s="147">
        <v>0</v>
      </c>
      <c r="P126" s="192">
        <v>4.2900000000000001E-2</v>
      </c>
      <c r="Q126" s="153">
        <v>0</v>
      </c>
      <c r="R126" s="153">
        <v>65000000</v>
      </c>
      <c r="S126" s="153">
        <v>1</v>
      </c>
      <c r="T126" s="153">
        <v>98.55</v>
      </c>
      <c r="U126" s="153">
        <v>64057.5</v>
      </c>
      <c r="V126" s="154"/>
      <c r="W126" s="150" t="s">
        <v>17</v>
      </c>
      <c r="X126" s="147">
        <v>3.6111111110000002E-3</v>
      </c>
      <c r="Y126" s="147">
        <v>3.5488399105999997E-2</v>
      </c>
      <c r="Z126" s="147">
        <v>1.1250485118E-2</v>
      </c>
    </row>
    <row r="127" spans="1:26" ht="13.5" thickBot="1" x14ac:dyDescent="0.25">
      <c r="A127" s="149">
        <v>8700</v>
      </c>
      <c r="B127" s="149">
        <v>12536</v>
      </c>
      <c r="C127" s="150" t="s">
        <v>1228</v>
      </c>
      <c r="D127" s="150" t="s">
        <v>1232</v>
      </c>
      <c r="E127" s="150">
        <v>8240913</v>
      </c>
      <c r="F127" s="150" t="s">
        <v>227</v>
      </c>
      <c r="G127" s="150" t="s">
        <v>53</v>
      </c>
      <c r="H127" s="150" t="s">
        <v>53</v>
      </c>
      <c r="I127" s="150" t="s">
        <v>311</v>
      </c>
      <c r="J127" s="150" t="s">
        <v>3350</v>
      </c>
      <c r="K127" s="150" t="s">
        <v>102</v>
      </c>
      <c r="L127" s="150" t="s">
        <v>1206</v>
      </c>
      <c r="M127" s="152">
        <v>0.42</v>
      </c>
      <c r="N127" s="151">
        <v>45539</v>
      </c>
      <c r="O127" s="147">
        <v>0</v>
      </c>
      <c r="P127" s="192">
        <v>4.3400000000000001E-2</v>
      </c>
      <c r="Q127" s="153">
        <v>0</v>
      </c>
      <c r="R127" s="153">
        <v>25000000</v>
      </c>
      <c r="S127" s="153">
        <v>1</v>
      </c>
      <c r="T127" s="153">
        <v>98.21</v>
      </c>
      <c r="U127" s="153">
        <v>24552.5</v>
      </c>
      <c r="V127" s="154"/>
      <c r="W127" s="150" t="s">
        <v>17</v>
      </c>
      <c r="X127" s="147">
        <v>1.3888888879999999E-3</v>
      </c>
      <c r="Y127" s="147">
        <v>1.3602293549E-2</v>
      </c>
      <c r="Z127" s="147">
        <v>4.3121810219999999E-3</v>
      </c>
    </row>
    <row r="128" spans="1:26" ht="13.5" thickBot="1" x14ac:dyDescent="0.25">
      <c r="A128" s="149">
        <v>8700</v>
      </c>
      <c r="B128" s="149">
        <v>12536</v>
      </c>
      <c r="C128" s="150" t="s">
        <v>1228</v>
      </c>
      <c r="D128" s="150" t="s">
        <v>1233</v>
      </c>
      <c r="E128" s="150">
        <v>8241010</v>
      </c>
      <c r="F128" s="150" t="s">
        <v>227</v>
      </c>
      <c r="G128" s="150" t="s">
        <v>53</v>
      </c>
      <c r="H128" s="150" t="s">
        <v>53</v>
      </c>
      <c r="I128" s="150" t="s">
        <v>311</v>
      </c>
      <c r="J128" s="150" t="s">
        <v>3350</v>
      </c>
      <c r="K128" s="150" t="s">
        <v>102</v>
      </c>
      <c r="L128" s="150" t="s">
        <v>1206</v>
      </c>
      <c r="M128" s="152">
        <v>0.5</v>
      </c>
      <c r="N128" s="151">
        <v>45567</v>
      </c>
      <c r="O128" s="147">
        <v>0</v>
      </c>
      <c r="P128" s="192">
        <v>4.2599999999999999E-2</v>
      </c>
      <c r="Q128" s="153">
        <v>0</v>
      </c>
      <c r="R128" s="153">
        <v>317325019</v>
      </c>
      <c r="S128" s="153">
        <v>1</v>
      </c>
      <c r="T128" s="153">
        <v>97.93</v>
      </c>
      <c r="U128" s="153">
        <v>310756.39111000003</v>
      </c>
      <c r="V128" s="154"/>
      <c r="W128" s="150" t="s">
        <v>17</v>
      </c>
      <c r="X128" s="147">
        <v>1.7629167721999999E-2</v>
      </c>
      <c r="Y128" s="147">
        <v>0.17216168025100001</v>
      </c>
      <c r="Z128" s="147">
        <v>5.4578467057999999E-2</v>
      </c>
    </row>
    <row r="129" spans="1:26" ht="13.5" thickBot="1" x14ac:dyDescent="0.25">
      <c r="A129" s="149">
        <v>8700</v>
      </c>
      <c r="B129" s="149">
        <v>12536</v>
      </c>
      <c r="C129" s="150" t="s">
        <v>1228</v>
      </c>
      <c r="D129" s="150" t="s">
        <v>1234</v>
      </c>
      <c r="E129" s="150">
        <v>8241119</v>
      </c>
      <c r="F129" s="150" t="s">
        <v>227</v>
      </c>
      <c r="G129" s="150" t="s">
        <v>53</v>
      </c>
      <c r="H129" s="150" t="s">
        <v>53</v>
      </c>
      <c r="I129" s="150" t="s">
        <v>311</v>
      </c>
      <c r="J129" s="150" t="s">
        <v>3350</v>
      </c>
      <c r="K129" s="150" t="s">
        <v>102</v>
      </c>
      <c r="L129" s="150" t="s">
        <v>1206</v>
      </c>
      <c r="M129" s="152">
        <v>0.6</v>
      </c>
      <c r="N129" s="151">
        <v>45602</v>
      </c>
      <c r="O129" s="147">
        <v>0</v>
      </c>
      <c r="P129" s="192">
        <v>4.2900000000000001E-2</v>
      </c>
      <c r="Q129" s="153">
        <v>0</v>
      </c>
      <c r="R129" s="153">
        <v>236281700</v>
      </c>
      <c r="S129" s="153">
        <v>1</v>
      </c>
      <c r="T129" s="153">
        <v>97.52</v>
      </c>
      <c r="U129" s="153">
        <v>230421.91383999999</v>
      </c>
      <c r="V129" s="154"/>
      <c r="W129" s="150" t="s">
        <v>17</v>
      </c>
      <c r="X129" s="147">
        <v>1.6877264284999999E-2</v>
      </c>
      <c r="Y129" s="147">
        <v>0.12765569747899999</v>
      </c>
      <c r="Z129" s="147">
        <v>4.0469239551E-2</v>
      </c>
    </row>
    <row r="130" spans="1:26" ht="13.5" thickBot="1" x14ac:dyDescent="0.25">
      <c r="A130" s="149">
        <v>8700</v>
      </c>
      <c r="B130" s="149">
        <v>12536</v>
      </c>
      <c r="C130" s="150" t="s">
        <v>1228</v>
      </c>
      <c r="D130" s="150" t="s">
        <v>1235</v>
      </c>
      <c r="E130" s="150">
        <v>8241218</v>
      </c>
      <c r="F130" s="150" t="s">
        <v>227</v>
      </c>
      <c r="G130" s="150" t="s">
        <v>53</v>
      </c>
      <c r="H130" s="150" t="s">
        <v>53</v>
      </c>
      <c r="I130" s="150" t="s">
        <v>311</v>
      </c>
      <c r="J130" s="150" t="s">
        <v>3350</v>
      </c>
      <c r="K130" s="150" t="s">
        <v>102</v>
      </c>
      <c r="L130" s="150" t="s">
        <v>1206</v>
      </c>
      <c r="M130" s="152">
        <v>0.67</v>
      </c>
      <c r="N130" s="151">
        <v>45630</v>
      </c>
      <c r="O130" s="147">
        <v>0</v>
      </c>
      <c r="P130" s="192">
        <v>4.2700000000000002E-2</v>
      </c>
      <c r="Q130" s="153">
        <v>0</v>
      </c>
      <c r="R130" s="153">
        <v>10000000</v>
      </c>
      <c r="S130" s="153">
        <v>1</v>
      </c>
      <c r="T130" s="153">
        <v>97.22</v>
      </c>
      <c r="U130" s="153">
        <v>9722</v>
      </c>
      <c r="V130" s="154"/>
      <c r="W130" s="150" t="s">
        <v>17</v>
      </c>
      <c r="X130" s="147">
        <v>7.1428571400000002E-4</v>
      </c>
      <c r="Y130" s="147">
        <v>5.3860705789999996E-3</v>
      </c>
      <c r="Z130" s="147">
        <v>1.7074849359999999E-3</v>
      </c>
    </row>
    <row r="131" spans="1:26" ht="13.5" thickBot="1" x14ac:dyDescent="0.25">
      <c r="A131" s="149">
        <v>8700</v>
      </c>
      <c r="B131" s="149">
        <v>12536</v>
      </c>
      <c r="C131" s="150" t="s">
        <v>1228</v>
      </c>
      <c r="D131" s="150" t="s">
        <v>1236</v>
      </c>
      <c r="E131" s="150">
        <v>8250128</v>
      </c>
      <c r="F131" s="150" t="s">
        <v>227</v>
      </c>
      <c r="G131" s="150" t="s">
        <v>53</v>
      </c>
      <c r="H131" s="150" t="s">
        <v>53</v>
      </c>
      <c r="I131" s="150" t="s">
        <v>311</v>
      </c>
      <c r="J131" s="150" t="s">
        <v>3350</v>
      </c>
      <c r="K131" s="150" t="s">
        <v>102</v>
      </c>
      <c r="L131" s="150" t="s">
        <v>1206</v>
      </c>
      <c r="M131" s="152">
        <v>0.77</v>
      </c>
      <c r="N131" s="151">
        <v>45665</v>
      </c>
      <c r="O131" s="147">
        <v>0</v>
      </c>
      <c r="P131" s="192">
        <v>4.1799999999999997E-2</v>
      </c>
      <c r="Q131" s="153">
        <v>0</v>
      </c>
      <c r="R131" s="153">
        <v>281000000</v>
      </c>
      <c r="S131" s="153">
        <v>1</v>
      </c>
      <c r="T131" s="153">
        <v>96.9</v>
      </c>
      <c r="U131" s="153">
        <v>272289</v>
      </c>
      <c r="V131" s="154"/>
      <c r="W131" s="150" t="s">
        <v>17</v>
      </c>
      <c r="X131" s="147">
        <v>2.3416666666000001E-2</v>
      </c>
      <c r="Y131" s="147">
        <v>0.15085041883299999</v>
      </c>
      <c r="Z131" s="147">
        <v>4.7822399287000002E-2</v>
      </c>
    </row>
    <row r="132" spans="1:26" ht="13.5" thickBot="1" x14ac:dyDescent="0.25">
      <c r="A132" s="149">
        <v>8700</v>
      </c>
      <c r="B132" s="149">
        <v>12536</v>
      </c>
      <c r="C132" s="150" t="s">
        <v>1228</v>
      </c>
      <c r="D132" s="150" t="s">
        <v>1284</v>
      </c>
      <c r="E132" s="150">
        <v>8250219</v>
      </c>
      <c r="F132" s="150" t="s">
        <v>227</v>
      </c>
      <c r="G132" s="150" t="s">
        <v>53</v>
      </c>
      <c r="H132" s="150" t="s">
        <v>53</v>
      </c>
      <c r="I132" s="150" t="s">
        <v>311</v>
      </c>
      <c r="J132" s="150" t="s">
        <v>3350</v>
      </c>
      <c r="K132" s="150" t="s">
        <v>102</v>
      </c>
      <c r="L132" s="150" t="s">
        <v>1206</v>
      </c>
      <c r="M132" s="152">
        <v>0.85</v>
      </c>
      <c r="N132" s="151">
        <v>45693</v>
      </c>
      <c r="O132" s="147">
        <v>0</v>
      </c>
      <c r="P132" s="192">
        <v>4.1300000000000003E-2</v>
      </c>
      <c r="Q132" s="153">
        <v>0</v>
      </c>
      <c r="R132" s="153">
        <v>86736400</v>
      </c>
      <c r="S132" s="153">
        <v>1</v>
      </c>
      <c r="T132" s="153">
        <v>96.63</v>
      </c>
      <c r="U132" s="153">
        <v>83813.383319999994</v>
      </c>
      <c r="V132" s="154"/>
      <c r="W132" s="150" t="s">
        <v>17</v>
      </c>
      <c r="X132" s="147">
        <v>7.228033333E-3</v>
      </c>
      <c r="Y132" s="147">
        <v>4.6433326273000002E-2</v>
      </c>
      <c r="Z132" s="147">
        <v>1.4720231382E-2</v>
      </c>
    </row>
    <row r="133" spans="1:26" ht="13.5" thickBot="1" x14ac:dyDescent="0.25">
      <c r="A133" s="149">
        <v>8700</v>
      </c>
      <c r="B133" s="149">
        <v>12536</v>
      </c>
      <c r="C133" s="150" t="s">
        <v>1237</v>
      </c>
      <c r="D133" s="150" t="s">
        <v>1238</v>
      </c>
      <c r="E133" s="150" t="s">
        <v>1239</v>
      </c>
      <c r="F133" s="150" t="s">
        <v>246</v>
      </c>
      <c r="G133" s="150" t="s">
        <v>61</v>
      </c>
      <c r="H133" s="150" t="s">
        <v>314</v>
      </c>
      <c r="I133" s="150" t="s">
        <v>479</v>
      </c>
      <c r="J133" s="150" t="s">
        <v>1225</v>
      </c>
      <c r="K133" s="150" t="s">
        <v>84</v>
      </c>
      <c r="L133" s="150" t="s">
        <v>1207</v>
      </c>
      <c r="M133" s="152">
        <v>0.33300000000000002</v>
      </c>
      <c r="N133" s="151">
        <v>45504</v>
      </c>
      <c r="O133" s="147">
        <v>1.7500000000000002E-2</v>
      </c>
      <c r="P133" s="192">
        <v>5.3150000000000003E-2</v>
      </c>
      <c r="Q133" s="153">
        <v>0</v>
      </c>
      <c r="R133" s="153">
        <v>14900000</v>
      </c>
      <c r="S133" s="153">
        <v>3.681</v>
      </c>
      <c r="T133" s="153">
        <v>99.137900000000002</v>
      </c>
      <c r="U133" s="153">
        <v>54374.064879999998</v>
      </c>
      <c r="V133" s="154"/>
      <c r="W133" s="150" t="s">
        <v>17</v>
      </c>
      <c r="X133" s="147">
        <v>3.4954371600000002E-4</v>
      </c>
      <c r="Y133" s="147">
        <v>3.0123693797999999E-2</v>
      </c>
      <c r="Z133" s="147">
        <v>9.5497733710000008E-3</v>
      </c>
    </row>
    <row r="134" spans="1:26" ht="13.5" thickBot="1" x14ac:dyDescent="0.25">
      <c r="A134" s="149">
        <v>8700</v>
      </c>
      <c r="B134" s="149">
        <v>12536</v>
      </c>
      <c r="C134" s="150" t="s">
        <v>1222</v>
      </c>
      <c r="D134" s="150" t="s">
        <v>1240</v>
      </c>
      <c r="E134" s="150" t="s">
        <v>1241</v>
      </c>
      <c r="F134" s="150" t="s">
        <v>246</v>
      </c>
      <c r="G134" s="150" t="s">
        <v>61</v>
      </c>
      <c r="H134" s="150" t="s">
        <v>314</v>
      </c>
      <c r="I134" s="150" t="s">
        <v>102</v>
      </c>
      <c r="J134" s="150" t="s">
        <v>1225</v>
      </c>
      <c r="K134" s="150" t="s">
        <v>84</v>
      </c>
      <c r="L134" s="150" t="s">
        <v>1207</v>
      </c>
      <c r="M134" s="152">
        <v>0.439</v>
      </c>
      <c r="N134" s="151">
        <v>45540</v>
      </c>
      <c r="O134" s="147">
        <v>0</v>
      </c>
      <c r="P134" s="192">
        <v>5.323E-2</v>
      </c>
      <c r="Q134" s="153">
        <v>0</v>
      </c>
      <c r="R134" s="153">
        <v>50000000</v>
      </c>
      <c r="S134" s="153">
        <v>3.681</v>
      </c>
      <c r="T134" s="153">
        <v>97.752899999999997</v>
      </c>
      <c r="U134" s="153">
        <v>179914.21244999999</v>
      </c>
      <c r="V134" s="154"/>
      <c r="W134" s="150" t="s">
        <v>17</v>
      </c>
      <c r="X134" s="147">
        <v>4.4089766699999998E-4</v>
      </c>
      <c r="Y134" s="147">
        <v>9.9674001895000003E-2</v>
      </c>
      <c r="Z134" s="147">
        <v>3.1598519606999997E-2</v>
      </c>
    </row>
    <row r="135" spans="1:26" ht="13.5" thickBot="1" x14ac:dyDescent="0.25">
      <c r="A135" s="149">
        <v>8700</v>
      </c>
      <c r="B135" s="149">
        <v>12536</v>
      </c>
      <c r="C135" s="150" t="s">
        <v>1222</v>
      </c>
      <c r="D135" s="150" t="s">
        <v>1223</v>
      </c>
      <c r="E135" s="150" t="s">
        <v>1224</v>
      </c>
      <c r="F135" s="150" t="s">
        <v>246</v>
      </c>
      <c r="G135" s="150" t="s">
        <v>61</v>
      </c>
      <c r="H135" s="150" t="s">
        <v>314</v>
      </c>
      <c r="I135" s="150" t="s">
        <v>476</v>
      </c>
      <c r="J135" s="150" t="s">
        <v>1225</v>
      </c>
      <c r="K135" s="150" t="s">
        <v>84</v>
      </c>
      <c r="L135" s="150" t="s">
        <v>1207</v>
      </c>
      <c r="M135" s="152">
        <v>0.59499999999999997</v>
      </c>
      <c r="N135" s="151">
        <v>45596</v>
      </c>
      <c r="O135" s="147">
        <v>0</v>
      </c>
      <c r="P135" s="192">
        <v>5.1279999999999999E-2</v>
      </c>
      <c r="Q135" s="153">
        <v>0</v>
      </c>
      <c r="R135" s="153">
        <v>51000000</v>
      </c>
      <c r="S135" s="153">
        <v>3.681</v>
      </c>
      <c r="T135" s="153">
        <v>97.078299999999999</v>
      </c>
      <c r="U135" s="153">
        <v>182246.06336999999</v>
      </c>
      <c r="V135" s="154"/>
      <c r="W135" s="150" t="s">
        <v>17</v>
      </c>
      <c r="X135" s="147">
        <v>1.045146218E-3</v>
      </c>
      <c r="Y135" s="147">
        <v>0.100965867111</v>
      </c>
      <c r="Z135" s="147">
        <v>3.2008065001000001E-2</v>
      </c>
    </row>
    <row r="136" spans="1:26" ht="13.5" thickBot="1" x14ac:dyDescent="0.25">
      <c r="A136" s="149">
        <v>8700</v>
      </c>
      <c r="B136" s="149">
        <v>12536</v>
      </c>
      <c r="C136" s="150" t="s">
        <v>1237</v>
      </c>
      <c r="D136" s="150" t="s">
        <v>1242</v>
      </c>
      <c r="E136" s="150" t="s">
        <v>1243</v>
      </c>
      <c r="F136" s="150" t="s">
        <v>246</v>
      </c>
      <c r="G136" s="150" t="s">
        <v>61</v>
      </c>
      <c r="H136" s="150" t="s">
        <v>314</v>
      </c>
      <c r="I136" s="150" t="s">
        <v>102</v>
      </c>
      <c r="J136" s="150" t="s">
        <v>1225</v>
      </c>
      <c r="K136" s="150" t="s">
        <v>84</v>
      </c>
      <c r="L136" s="150" t="s">
        <v>1207</v>
      </c>
      <c r="M136" s="152">
        <v>0.45200000000000001</v>
      </c>
      <c r="N136" s="151">
        <v>45550</v>
      </c>
      <c r="O136" s="147">
        <v>3.7499999999999999E-3</v>
      </c>
      <c r="P136" s="192">
        <v>5.2630000000000003E-2</v>
      </c>
      <c r="Q136" s="153">
        <v>0</v>
      </c>
      <c r="R136" s="153">
        <v>33658000</v>
      </c>
      <c r="S136" s="153">
        <v>3.681</v>
      </c>
      <c r="T136" s="153">
        <v>97.864000000000004</v>
      </c>
      <c r="U136" s="153">
        <v>121248.69871</v>
      </c>
      <c r="V136" s="154"/>
      <c r="W136" s="150" t="s">
        <v>17</v>
      </c>
      <c r="X136" s="147">
        <v>5.2446397399999998E-4</v>
      </c>
      <c r="Y136" s="147">
        <v>6.7172808976000004E-2</v>
      </c>
      <c r="Z136" s="147">
        <v>2.1295034623999998E-2</v>
      </c>
    </row>
    <row r="137" spans="1:26" ht="13.5" thickBot="1" x14ac:dyDescent="0.25">
      <c r="A137" s="149">
        <v>8700</v>
      </c>
      <c r="B137" s="149">
        <v>12956</v>
      </c>
      <c r="C137" s="150" t="s">
        <v>1226</v>
      </c>
      <c r="D137" s="150" t="s">
        <v>1244</v>
      </c>
      <c r="E137" s="150">
        <v>1135912</v>
      </c>
      <c r="F137" s="150" t="s">
        <v>221</v>
      </c>
      <c r="G137" s="150" t="s">
        <v>53</v>
      </c>
      <c r="H137" s="150" t="s">
        <v>53</v>
      </c>
      <c r="I137" s="150" t="s">
        <v>311</v>
      </c>
      <c r="J137" s="150" t="s">
        <v>3350</v>
      </c>
      <c r="K137" s="150" t="s">
        <v>102</v>
      </c>
      <c r="L137" s="150" t="s">
        <v>1206</v>
      </c>
      <c r="M137" s="152">
        <v>1.573</v>
      </c>
      <c r="N137" s="151">
        <v>45961</v>
      </c>
      <c r="O137" s="147">
        <v>7.4999999999999997E-3</v>
      </c>
      <c r="P137" s="192">
        <v>1.03E-2</v>
      </c>
      <c r="Q137" s="153">
        <v>0</v>
      </c>
      <c r="R137" s="153">
        <v>25138933</v>
      </c>
      <c r="S137" s="153">
        <v>1</v>
      </c>
      <c r="T137" s="153">
        <v>112.14</v>
      </c>
      <c r="U137" s="153">
        <v>28190.799470000002</v>
      </c>
      <c r="V137" s="154"/>
      <c r="W137" s="150" t="s">
        <v>17</v>
      </c>
      <c r="X137" s="147">
        <v>1.1583305640000001E-3</v>
      </c>
      <c r="Y137" s="147">
        <v>8.5085382326999998E-2</v>
      </c>
      <c r="Z137" s="147">
        <v>2.2185995818000001E-2</v>
      </c>
    </row>
    <row r="138" spans="1:26" ht="13.5" thickBot="1" x14ac:dyDescent="0.25">
      <c r="A138" s="149">
        <v>8700</v>
      </c>
      <c r="B138" s="149">
        <v>12956</v>
      </c>
      <c r="C138" s="150" t="s">
        <v>1226</v>
      </c>
      <c r="D138" s="150" t="s">
        <v>1245</v>
      </c>
      <c r="E138" s="150">
        <v>1139344</v>
      </c>
      <c r="F138" s="150" t="s">
        <v>223</v>
      </c>
      <c r="G138" s="150" t="s">
        <v>53</v>
      </c>
      <c r="H138" s="150" t="s">
        <v>53</v>
      </c>
      <c r="I138" s="150" t="s">
        <v>311</v>
      </c>
      <c r="J138" s="150" t="s">
        <v>3350</v>
      </c>
      <c r="K138" s="150" t="s">
        <v>102</v>
      </c>
      <c r="L138" s="150" t="s">
        <v>1206</v>
      </c>
      <c r="M138" s="152">
        <v>2.9340000000000002</v>
      </c>
      <c r="N138" s="151">
        <v>46477</v>
      </c>
      <c r="O138" s="147">
        <v>0.02</v>
      </c>
      <c r="P138" s="192">
        <v>4.0099999999999997E-2</v>
      </c>
      <c r="Q138" s="153">
        <v>0</v>
      </c>
      <c r="R138" s="153">
        <v>800000</v>
      </c>
      <c r="S138" s="153">
        <v>1</v>
      </c>
      <c r="T138" s="153">
        <v>94.43</v>
      </c>
      <c r="U138" s="153">
        <v>755.44</v>
      </c>
      <c r="V138" s="154"/>
      <c r="W138" s="150" t="s">
        <v>17</v>
      </c>
      <c r="X138" s="147">
        <v>3.0955985203803702E-5</v>
      </c>
      <c r="Y138" s="147">
        <v>2.2800666319999999E-3</v>
      </c>
      <c r="Z138" s="147">
        <v>5.9452690200000003E-4</v>
      </c>
    </row>
    <row r="139" spans="1:26" ht="13.5" thickBot="1" x14ac:dyDescent="0.25">
      <c r="A139" s="149">
        <v>8700</v>
      </c>
      <c r="B139" s="149">
        <v>12956</v>
      </c>
      <c r="C139" s="150" t="s">
        <v>1226</v>
      </c>
      <c r="D139" s="150" t="s">
        <v>1247</v>
      </c>
      <c r="E139" s="150">
        <v>1140847</v>
      </c>
      <c r="F139" s="150" t="s">
        <v>221</v>
      </c>
      <c r="G139" s="150" t="s">
        <v>53</v>
      </c>
      <c r="H139" s="150" t="s">
        <v>53</v>
      </c>
      <c r="I139" s="150" t="s">
        <v>311</v>
      </c>
      <c r="J139" s="150" t="s">
        <v>3350</v>
      </c>
      <c r="K139" s="150" t="s">
        <v>102</v>
      </c>
      <c r="L139" s="150" t="s">
        <v>1206</v>
      </c>
      <c r="M139" s="152">
        <v>3.117</v>
      </c>
      <c r="N139" s="151">
        <v>46538</v>
      </c>
      <c r="O139" s="147">
        <v>7.4999999999999997E-3</v>
      </c>
      <c r="P139" s="192">
        <v>1.26E-2</v>
      </c>
      <c r="Q139" s="153">
        <v>0</v>
      </c>
      <c r="R139" s="153">
        <v>23932370</v>
      </c>
      <c r="S139" s="153">
        <v>1</v>
      </c>
      <c r="T139" s="153">
        <v>111.88</v>
      </c>
      <c r="U139" s="153">
        <v>26775.53556</v>
      </c>
      <c r="V139" s="154"/>
      <c r="W139" s="150" t="s">
        <v>17</v>
      </c>
      <c r="X139" s="147">
        <v>1.073650919E-3</v>
      </c>
      <c r="Y139" s="147">
        <v>8.0813837242999995E-2</v>
      </c>
      <c r="Z139" s="147">
        <v>2.1072191322E-2</v>
      </c>
    </row>
    <row r="140" spans="1:26" ht="13.5" thickBot="1" x14ac:dyDescent="0.25">
      <c r="A140" s="149">
        <v>8700</v>
      </c>
      <c r="B140" s="149">
        <v>12956</v>
      </c>
      <c r="C140" s="150" t="s">
        <v>1226</v>
      </c>
      <c r="D140" s="150" t="s">
        <v>1248</v>
      </c>
      <c r="E140" s="150">
        <v>1150879</v>
      </c>
      <c r="F140" s="150" t="s">
        <v>223</v>
      </c>
      <c r="G140" s="150" t="s">
        <v>53</v>
      </c>
      <c r="H140" s="150" t="s">
        <v>53</v>
      </c>
      <c r="I140" s="150" t="s">
        <v>311</v>
      </c>
      <c r="J140" s="150" t="s">
        <v>3350</v>
      </c>
      <c r="K140" s="150" t="s">
        <v>102</v>
      </c>
      <c r="L140" s="150" t="s">
        <v>1206</v>
      </c>
      <c r="M140" s="152">
        <v>4.2670000000000003</v>
      </c>
      <c r="N140" s="151">
        <v>47024</v>
      </c>
      <c r="O140" s="147">
        <v>2.2499999999999999E-2</v>
      </c>
      <c r="P140" s="192">
        <v>4.07E-2</v>
      </c>
      <c r="Q140" s="153">
        <v>0</v>
      </c>
      <c r="R140" s="153">
        <v>4697130</v>
      </c>
      <c r="S140" s="153">
        <v>1</v>
      </c>
      <c r="T140" s="153">
        <v>93.79</v>
      </c>
      <c r="U140" s="153">
        <v>4405.4382299999997</v>
      </c>
      <c r="V140" s="154"/>
      <c r="W140" s="150" t="s">
        <v>17</v>
      </c>
      <c r="X140" s="147">
        <v>1.6232420199999999E-4</v>
      </c>
      <c r="Y140" s="147">
        <v>1.3296479813999999E-2</v>
      </c>
      <c r="Z140" s="147">
        <v>3.4670543570000001E-3</v>
      </c>
    </row>
    <row r="141" spans="1:26" ht="13.5" thickBot="1" x14ac:dyDescent="0.25">
      <c r="A141" s="149">
        <v>8700</v>
      </c>
      <c r="B141" s="149">
        <v>12956</v>
      </c>
      <c r="C141" s="150" t="s">
        <v>1226</v>
      </c>
      <c r="D141" s="150" t="s">
        <v>1249</v>
      </c>
      <c r="E141" s="150">
        <v>1157023</v>
      </c>
      <c r="F141" s="150" t="s">
        <v>221</v>
      </c>
      <c r="G141" s="150" t="s">
        <v>53</v>
      </c>
      <c r="H141" s="150" t="s">
        <v>53</v>
      </c>
      <c r="I141" s="150" t="s">
        <v>311</v>
      </c>
      <c r="J141" s="150" t="s">
        <v>3350</v>
      </c>
      <c r="K141" s="150" t="s">
        <v>102</v>
      </c>
      <c r="L141" s="150" t="s">
        <v>1206</v>
      </c>
      <c r="M141" s="152">
        <v>5.0880000000000001</v>
      </c>
      <c r="N141" s="151">
        <v>47269</v>
      </c>
      <c r="O141" s="147">
        <v>5.0000000000000001E-3</v>
      </c>
      <c r="P141" s="192">
        <v>1.4200000000000001E-2</v>
      </c>
      <c r="Q141" s="153">
        <v>0</v>
      </c>
      <c r="R141" s="153">
        <v>40934900</v>
      </c>
      <c r="S141" s="153">
        <v>1</v>
      </c>
      <c r="T141" s="153">
        <v>107.2</v>
      </c>
      <c r="U141" s="153">
        <v>43882.212800000001</v>
      </c>
      <c r="V141" s="154"/>
      <c r="W141" s="150" t="s">
        <v>17</v>
      </c>
      <c r="X141" s="147">
        <v>1.7753209309999999E-3</v>
      </c>
      <c r="Y141" s="147">
        <v>0.13244515670500001</v>
      </c>
      <c r="Z141" s="147">
        <v>3.4535047178000003E-2</v>
      </c>
    </row>
    <row r="142" spans="1:26" ht="13.5" thickBot="1" x14ac:dyDescent="0.25">
      <c r="A142" s="149">
        <v>8700</v>
      </c>
      <c r="B142" s="149">
        <v>12956</v>
      </c>
      <c r="C142" s="150" t="s">
        <v>1226</v>
      </c>
      <c r="D142" s="150" t="s">
        <v>1250</v>
      </c>
      <c r="E142" s="150">
        <v>1160985</v>
      </c>
      <c r="F142" s="150" t="s">
        <v>223</v>
      </c>
      <c r="G142" s="150" t="s">
        <v>53</v>
      </c>
      <c r="H142" s="150" t="s">
        <v>53</v>
      </c>
      <c r="I142" s="150" t="s">
        <v>311</v>
      </c>
      <c r="J142" s="150" t="s">
        <v>3350</v>
      </c>
      <c r="K142" s="150" t="s">
        <v>102</v>
      </c>
      <c r="L142" s="150" t="s">
        <v>1206</v>
      </c>
      <c r="M142" s="152">
        <v>5.8339999999999996</v>
      </c>
      <c r="N142" s="151">
        <v>47573</v>
      </c>
      <c r="O142" s="147">
        <v>0.01</v>
      </c>
      <c r="P142" s="192">
        <v>4.1700000000000001E-2</v>
      </c>
      <c r="Q142" s="153">
        <v>0</v>
      </c>
      <c r="R142" s="153">
        <v>12425341</v>
      </c>
      <c r="S142" s="153">
        <v>1</v>
      </c>
      <c r="T142" s="153">
        <v>83.47</v>
      </c>
      <c r="U142" s="153">
        <v>10371.432129999999</v>
      </c>
      <c r="V142" s="154"/>
      <c r="W142" s="150" t="s">
        <v>17</v>
      </c>
      <c r="X142" s="147">
        <v>3.2910058399999997E-4</v>
      </c>
      <c r="Y142" s="147">
        <v>3.1303023845999998E-2</v>
      </c>
      <c r="Z142" s="147">
        <v>8.1622569839999992E-3</v>
      </c>
    </row>
    <row r="143" spans="1:26" ht="13.5" thickBot="1" x14ac:dyDescent="0.25">
      <c r="A143" s="149">
        <v>8700</v>
      </c>
      <c r="B143" s="149">
        <v>12956</v>
      </c>
      <c r="C143" s="150" t="s">
        <v>1226</v>
      </c>
      <c r="D143" s="150" t="s">
        <v>1251</v>
      </c>
      <c r="E143" s="150">
        <v>1166180</v>
      </c>
      <c r="F143" s="150" t="s">
        <v>223</v>
      </c>
      <c r="G143" s="150" t="s">
        <v>53</v>
      </c>
      <c r="H143" s="150" t="s">
        <v>53</v>
      </c>
      <c r="I143" s="150" t="s">
        <v>311</v>
      </c>
      <c r="J143" s="150" t="s">
        <v>3350</v>
      </c>
      <c r="K143" s="150" t="s">
        <v>102</v>
      </c>
      <c r="L143" s="150" t="s">
        <v>1206</v>
      </c>
      <c r="M143" s="152">
        <v>11.558</v>
      </c>
      <c r="N143" s="151">
        <v>50191</v>
      </c>
      <c r="O143" s="147">
        <v>1.4999999999999999E-2</v>
      </c>
      <c r="P143" s="192">
        <v>4.6199999999999998E-2</v>
      </c>
      <c r="Q143" s="153">
        <v>0</v>
      </c>
      <c r="R143" s="153">
        <v>30711205</v>
      </c>
      <c r="S143" s="153">
        <v>1</v>
      </c>
      <c r="T143" s="153">
        <v>70.930000000000007</v>
      </c>
      <c r="U143" s="153">
        <v>21783.457709999999</v>
      </c>
      <c r="V143" s="154"/>
      <c r="W143" s="150" t="s">
        <v>17</v>
      </c>
      <c r="X143" s="147">
        <v>1.03829284E-3</v>
      </c>
      <c r="Y143" s="147">
        <v>6.5746763572000003E-2</v>
      </c>
      <c r="Z143" s="147">
        <v>1.7143454983E-2</v>
      </c>
    </row>
    <row r="144" spans="1:26" ht="13.5" thickBot="1" x14ac:dyDescent="0.25">
      <c r="A144" s="149">
        <v>8700</v>
      </c>
      <c r="B144" s="149">
        <v>12956</v>
      </c>
      <c r="C144" s="150" t="s">
        <v>1226</v>
      </c>
      <c r="D144" s="150" t="s">
        <v>1252</v>
      </c>
      <c r="E144" s="150">
        <v>1169564</v>
      </c>
      <c r="F144" s="150" t="s">
        <v>221</v>
      </c>
      <c r="G144" s="150" t="s">
        <v>53</v>
      </c>
      <c r="H144" s="150" t="s">
        <v>53</v>
      </c>
      <c r="I144" s="150" t="s">
        <v>311</v>
      </c>
      <c r="J144" s="150" t="s">
        <v>3350</v>
      </c>
      <c r="K144" s="150" t="s">
        <v>102</v>
      </c>
      <c r="L144" s="150" t="s">
        <v>1206</v>
      </c>
      <c r="M144" s="152">
        <v>2.3260000000000001</v>
      </c>
      <c r="N144" s="151">
        <v>46234</v>
      </c>
      <c r="O144" s="147">
        <v>1E-3</v>
      </c>
      <c r="P144" s="192">
        <v>1.15E-2</v>
      </c>
      <c r="Q144" s="153">
        <v>0</v>
      </c>
      <c r="R144" s="153">
        <v>1521100</v>
      </c>
      <c r="S144" s="153">
        <v>1</v>
      </c>
      <c r="T144" s="153">
        <v>109.23</v>
      </c>
      <c r="U144" s="153">
        <v>1661.4975300000001</v>
      </c>
      <c r="V144" s="154"/>
      <c r="W144" s="150" t="s">
        <v>17</v>
      </c>
      <c r="X144" s="147">
        <v>7.5284966540977306E-5</v>
      </c>
      <c r="Y144" s="147">
        <v>5.0147266210000003E-3</v>
      </c>
      <c r="Z144" s="147">
        <v>1.3075889269999999E-3</v>
      </c>
    </row>
    <row r="145" spans="1:26" ht="13.5" thickBot="1" x14ac:dyDescent="0.25">
      <c r="A145" s="149">
        <v>8700</v>
      </c>
      <c r="B145" s="149">
        <v>12956</v>
      </c>
      <c r="C145" s="150" t="s">
        <v>1226</v>
      </c>
      <c r="D145" s="150" t="s">
        <v>1253</v>
      </c>
      <c r="E145" s="150">
        <v>1172220</v>
      </c>
      <c r="F145" s="150" t="s">
        <v>221</v>
      </c>
      <c r="G145" s="150" t="s">
        <v>53</v>
      </c>
      <c r="H145" s="150" t="s">
        <v>53</v>
      </c>
      <c r="I145" s="150" t="s">
        <v>311</v>
      </c>
      <c r="J145" s="150" t="s">
        <v>3350</v>
      </c>
      <c r="K145" s="150" t="s">
        <v>102</v>
      </c>
      <c r="L145" s="150" t="s">
        <v>1206</v>
      </c>
      <c r="M145" s="152">
        <v>7.6360000000000001</v>
      </c>
      <c r="N145" s="151">
        <v>48182</v>
      </c>
      <c r="O145" s="147">
        <v>1E-3</v>
      </c>
      <c r="P145" s="192">
        <v>1.61E-2</v>
      </c>
      <c r="Q145" s="153">
        <v>0</v>
      </c>
      <c r="R145" s="153">
        <v>15926444</v>
      </c>
      <c r="S145" s="153">
        <v>1</v>
      </c>
      <c r="T145" s="153">
        <v>99.81</v>
      </c>
      <c r="U145" s="153">
        <v>15896.18376</v>
      </c>
      <c r="V145" s="154"/>
      <c r="W145" s="150" t="s">
        <v>17</v>
      </c>
      <c r="X145" s="147">
        <v>5.1870777500000003E-4</v>
      </c>
      <c r="Y145" s="147">
        <v>4.7977811846000001E-2</v>
      </c>
      <c r="Z145" s="147">
        <v>1.2510204501000001E-2</v>
      </c>
    </row>
    <row r="146" spans="1:26" ht="13.5" thickBot="1" x14ac:dyDescent="0.25">
      <c r="A146" s="149">
        <v>8700</v>
      </c>
      <c r="B146" s="149">
        <v>12956</v>
      </c>
      <c r="C146" s="150" t="s">
        <v>1226</v>
      </c>
      <c r="D146" s="150" t="s">
        <v>1254</v>
      </c>
      <c r="E146" s="150">
        <v>1180660</v>
      </c>
      <c r="F146" s="150" t="s">
        <v>223</v>
      </c>
      <c r="G146" s="150" t="s">
        <v>53</v>
      </c>
      <c r="H146" s="150" t="s">
        <v>53</v>
      </c>
      <c r="I146" s="150" t="s">
        <v>311</v>
      </c>
      <c r="J146" s="150" t="s">
        <v>3350</v>
      </c>
      <c r="K146" s="150" t="s">
        <v>102</v>
      </c>
      <c r="L146" s="150" t="s">
        <v>1206</v>
      </c>
      <c r="M146" s="152">
        <v>7.5579999999999998</v>
      </c>
      <c r="N146" s="151">
        <v>48334</v>
      </c>
      <c r="O146" s="147">
        <v>1.2999999999999999E-2</v>
      </c>
      <c r="P146" s="192">
        <v>4.3099999999999999E-2</v>
      </c>
      <c r="Q146" s="153">
        <v>0</v>
      </c>
      <c r="R146" s="153">
        <v>17774100</v>
      </c>
      <c r="S146" s="153">
        <v>1</v>
      </c>
      <c r="T146" s="153">
        <v>81.010000000000005</v>
      </c>
      <c r="U146" s="153">
        <v>14398.798409999999</v>
      </c>
      <c r="V146" s="154"/>
      <c r="W146" s="150" t="s">
        <v>17</v>
      </c>
      <c r="X146" s="147">
        <v>6.0027957699999997E-4</v>
      </c>
      <c r="Y146" s="147">
        <v>4.3458408089999997E-2</v>
      </c>
      <c r="Z146" s="147">
        <v>1.1331770908E-2</v>
      </c>
    </row>
    <row r="147" spans="1:26" ht="13.5" thickBot="1" x14ac:dyDescent="0.25">
      <c r="A147" s="149">
        <v>8700</v>
      </c>
      <c r="B147" s="149">
        <v>12956</v>
      </c>
      <c r="C147" s="150" t="s">
        <v>1226</v>
      </c>
      <c r="D147" s="150" t="s">
        <v>1255</v>
      </c>
      <c r="E147" s="150">
        <v>1184076</v>
      </c>
      <c r="F147" s="150" t="s">
        <v>223</v>
      </c>
      <c r="G147" s="150" t="s">
        <v>53</v>
      </c>
      <c r="H147" s="150" t="s">
        <v>53</v>
      </c>
      <c r="I147" s="150" t="s">
        <v>311</v>
      </c>
      <c r="J147" s="150" t="s">
        <v>3350</v>
      </c>
      <c r="K147" s="150" t="s">
        <v>102</v>
      </c>
      <c r="L147" s="150" t="s">
        <v>1206</v>
      </c>
      <c r="M147" s="152">
        <v>17.78</v>
      </c>
      <c r="N147" s="151">
        <v>55852</v>
      </c>
      <c r="O147" s="147">
        <v>2.8000000000000001E-2</v>
      </c>
      <c r="P147" s="192">
        <v>4.8899999999999999E-2</v>
      </c>
      <c r="Q147" s="153">
        <v>0</v>
      </c>
      <c r="R147" s="153">
        <v>1000000</v>
      </c>
      <c r="S147" s="153">
        <v>1</v>
      </c>
      <c r="T147" s="153">
        <v>69.010000000000005</v>
      </c>
      <c r="U147" s="153">
        <v>690.1</v>
      </c>
      <c r="V147" s="154"/>
      <c r="W147" s="150" t="s">
        <v>17</v>
      </c>
      <c r="X147" s="147">
        <v>6.8279049099532506E-5</v>
      </c>
      <c r="Y147" s="147">
        <v>2.08285765E-3</v>
      </c>
      <c r="Z147" s="147">
        <v>5.431047E-4</v>
      </c>
    </row>
    <row r="148" spans="1:26" ht="13.5" thickBot="1" x14ac:dyDescent="0.25">
      <c r="A148" s="149">
        <v>8700</v>
      </c>
      <c r="B148" s="149">
        <v>12956</v>
      </c>
      <c r="C148" s="150" t="s">
        <v>1226</v>
      </c>
      <c r="D148" s="150" t="s">
        <v>1256</v>
      </c>
      <c r="E148" s="150">
        <v>1194802</v>
      </c>
      <c r="F148" s="150" t="s">
        <v>223</v>
      </c>
      <c r="G148" s="150" t="s">
        <v>53</v>
      </c>
      <c r="H148" s="150" t="s">
        <v>53</v>
      </c>
      <c r="I148" s="150" t="s">
        <v>311</v>
      </c>
      <c r="J148" s="150" t="s">
        <v>3350</v>
      </c>
      <c r="K148" s="150" t="s">
        <v>102</v>
      </c>
      <c r="L148" s="150" t="s">
        <v>1206</v>
      </c>
      <c r="M148" s="152">
        <v>4.5599999999999996</v>
      </c>
      <c r="N148" s="151">
        <v>47177</v>
      </c>
      <c r="O148" s="147">
        <v>3.7499999999999999E-2</v>
      </c>
      <c r="P148" s="192">
        <v>4.0899999999999999E-2</v>
      </c>
      <c r="Q148" s="153">
        <v>0</v>
      </c>
      <c r="R148" s="153">
        <v>65897749</v>
      </c>
      <c r="S148" s="153">
        <v>1</v>
      </c>
      <c r="T148" s="153">
        <v>98.83</v>
      </c>
      <c r="U148" s="153">
        <v>65126.745340000001</v>
      </c>
      <c r="V148" s="154"/>
      <c r="W148" s="150" t="s">
        <v>17</v>
      </c>
      <c r="X148" s="147">
        <v>3.2916941770000001E-3</v>
      </c>
      <c r="Y148" s="147">
        <v>0.196565338023</v>
      </c>
      <c r="Z148" s="147">
        <v>5.1254371175000001E-2</v>
      </c>
    </row>
    <row r="149" spans="1:26" ht="13.5" thickBot="1" x14ac:dyDescent="0.25">
      <c r="A149" s="149">
        <v>8700</v>
      </c>
      <c r="B149" s="149">
        <v>12956</v>
      </c>
      <c r="C149" s="150" t="s">
        <v>1226</v>
      </c>
      <c r="D149" s="150" t="s">
        <v>1257</v>
      </c>
      <c r="E149" s="150">
        <v>1197326</v>
      </c>
      <c r="F149" s="150" t="s">
        <v>221</v>
      </c>
      <c r="G149" s="150" t="s">
        <v>53</v>
      </c>
      <c r="H149" s="150" t="s">
        <v>53</v>
      </c>
      <c r="I149" s="150" t="s">
        <v>311</v>
      </c>
      <c r="J149" s="150" t="s">
        <v>3350</v>
      </c>
      <c r="K149" s="150" t="s">
        <v>102</v>
      </c>
      <c r="L149" s="150" t="s">
        <v>1206</v>
      </c>
      <c r="M149" s="152">
        <v>4.4749999999999996</v>
      </c>
      <c r="N149" s="151">
        <v>47057</v>
      </c>
      <c r="O149" s="147">
        <v>1.0999999999999999E-2</v>
      </c>
      <c r="P149" s="192">
        <v>1.4E-2</v>
      </c>
      <c r="Q149" s="153">
        <v>0</v>
      </c>
      <c r="R149" s="153">
        <v>13016000</v>
      </c>
      <c r="S149" s="153">
        <v>1</v>
      </c>
      <c r="T149" s="153">
        <v>100.29</v>
      </c>
      <c r="U149" s="153">
        <v>13053.7464</v>
      </c>
      <c r="V149" s="154"/>
      <c r="W149" s="150" t="s">
        <v>17</v>
      </c>
      <c r="X149" s="147">
        <v>1.1534677490000001E-3</v>
      </c>
      <c r="Y149" s="147">
        <v>3.9398776342000001E-2</v>
      </c>
      <c r="Z149" s="147">
        <v>1.027322277E-2</v>
      </c>
    </row>
    <row r="150" spans="1:26" ht="13.5" thickBot="1" x14ac:dyDescent="0.25">
      <c r="A150" s="149">
        <v>8700</v>
      </c>
      <c r="B150" s="149">
        <v>12956</v>
      </c>
      <c r="C150" s="150" t="s">
        <v>1226</v>
      </c>
      <c r="D150" s="150" t="s">
        <v>1258</v>
      </c>
      <c r="E150" s="150">
        <v>1202332</v>
      </c>
      <c r="F150" s="150" t="s">
        <v>223</v>
      </c>
      <c r="G150" s="150" t="s">
        <v>53</v>
      </c>
      <c r="H150" s="150" t="s">
        <v>53</v>
      </c>
      <c r="I150" s="150" t="s">
        <v>311</v>
      </c>
      <c r="J150" s="150" t="s">
        <v>3350</v>
      </c>
      <c r="K150" s="150" t="s">
        <v>102</v>
      </c>
      <c r="L150" s="150" t="s">
        <v>1206</v>
      </c>
      <c r="M150" s="152">
        <v>9.0630000000000006</v>
      </c>
      <c r="N150" s="151">
        <v>49398</v>
      </c>
      <c r="O150" s="147">
        <v>0.04</v>
      </c>
      <c r="P150" s="192">
        <v>4.4499999999999998E-2</v>
      </c>
      <c r="Q150" s="153">
        <v>0</v>
      </c>
      <c r="R150" s="153">
        <v>8231500</v>
      </c>
      <c r="S150" s="153">
        <v>1</v>
      </c>
      <c r="T150" s="153">
        <v>96.13</v>
      </c>
      <c r="U150" s="153">
        <v>7912.9409500000002</v>
      </c>
      <c r="V150" s="154"/>
      <c r="W150" s="150" t="s">
        <v>17</v>
      </c>
      <c r="X150" s="147">
        <v>1.303641898E-3</v>
      </c>
      <c r="Y150" s="147">
        <v>2.3882813496000001E-2</v>
      </c>
      <c r="Z150" s="147">
        <v>6.227438672E-3</v>
      </c>
    </row>
    <row r="151" spans="1:26" ht="13.5" thickBot="1" x14ac:dyDescent="0.25">
      <c r="A151" s="149">
        <v>8700</v>
      </c>
      <c r="B151" s="149">
        <v>12956</v>
      </c>
      <c r="C151" s="150" t="s">
        <v>1226</v>
      </c>
      <c r="D151" s="150" t="s">
        <v>1259</v>
      </c>
      <c r="E151" s="150">
        <v>1203579</v>
      </c>
      <c r="F151" s="150" t="s">
        <v>223</v>
      </c>
      <c r="G151" s="150" t="s">
        <v>53</v>
      </c>
      <c r="H151" s="150" t="s">
        <v>53</v>
      </c>
      <c r="I151" s="150" t="s">
        <v>311</v>
      </c>
      <c r="J151" s="150" t="s">
        <v>3350</v>
      </c>
      <c r="K151" s="150" t="s">
        <v>102</v>
      </c>
      <c r="L151" s="150" t="s">
        <v>1206</v>
      </c>
      <c r="M151" s="152">
        <v>3.319</v>
      </c>
      <c r="N151" s="151">
        <v>46660</v>
      </c>
      <c r="O151" s="147">
        <v>3.7499999999999999E-2</v>
      </c>
      <c r="P151" s="192">
        <v>4.0599999999999997E-2</v>
      </c>
      <c r="Q151" s="153">
        <v>0</v>
      </c>
      <c r="R151" s="153">
        <v>3475000</v>
      </c>
      <c r="S151" s="153">
        <v>1</v>
      </c>
      <c r="T151" s="153">
        <v>99.6</v>
      </c>
      <c r="U151" s="153">
        <v>3461.1</v>
      </c>
      <c r="V151" s="154"/>
      <c r="W151" s="150" t="s">
        <v>17</v>
      </c>
      <c r="X151" s="147">
        <v>7.0990792399999996E-4</v>
      </c>
      <c r="Y151" s="147">
        <v>1.0446281138E-2</v>
      </c>
      <c r="Z151" s="147">
        <v>2.7238656429999998E-3</v>
      </c>
    </row>
    <row r="152" spans="1:26" ht="13.5" thickBot="1" x14ac:dyDescent="0.25">
      <c r="A152" s="149">
        <v>8700</v>
      </c>
      <c r="B152" s="149">
        <v>12956</v>
      </c>
      <c r="C152" s="150" t="s">
        <v>1228</v>
      </c>
      <c r="D152" s="150" t="s">
        <v>1229</v>
      </c>
      <c r="E152" s="150">
        <v>8240418</v>
      </c>
      <c r="F152" s="150" t="s">
        <v>227</v>
      </c>
      <c r="G152" s="150" t="s">
        <v>53</v>
      </c>
      <c r="H152" s="150" t="s">
        <v>53</v>
      </c>
      <c r="I152" s="150" t="s">
        <v>311</v>
      </c>
      <c r="J152" s="150" t="s">
        <v>3350</v>
      </c>
      <c r="K152" s="150" t="s">
        <v>102</v>
      </c>
      <c r="L152" s="150" t="s">
        <v>1206</v>
      </c>
      <c r="M152" s="152">
        <v>0</v>
      </c>
      <c r="N152" s="151">
        <v>45385</v>
      </c>
      <c r="O152" s="147">
        <v>0</v>
      </c>
      <c r="P152" s="192">
        <v>0.1157</v>
      </c>
      <c r="Q152" s="153">
        <v>0</v>
      </c>
      <c r="R152" s="153">
        <v>32000000</v>
      </c>
      <c r="S152" s="153">
        <v>1</v>
      </c>
      <c r="T152" s="153">
        <v>99.97</v>
      </c>
      <c r="U152" s="153">
        <v>31990.400000000001</v>
      </c>
      <c r="V152" s="154"/>
      <c r="W152" s="150" t="s">
        <v>17</v>
      </c>
      <c r="X152" s="147">
        <v>7.6190476099999998E-4</v>
      </c>
      <c r="Y152" s="147">
        <v>9.6553324699999998E-2</v>
      </c>
      <c r="Z152" s="147">
        <v>2.5176259417E-2</v>
      </c>
    </row>
    <row r="153" spans="1:26" ht="13.5" thickBot="1" x14ac:dyDescent="0.25">
      <c r="A153" s="149">
        <v>8700</v>
      </c>
      <c r="B153" s="149">
        <v>12956</v>
      </c>
      <c r="C153" s="150" t="s">
        <v>1260</v>
      </c>
      <c r="D153" s="150" t="s">
        <v>1261</v>
      </c>
      <c r="E153" s="150" t="s">
        <v>1262</v>
      </c>
      <c r="F153" s="150" t="s">
        <v>246</v>
      </c>
      <c r="G153" s="150" t="s">
        <v>61</v>
      </c>
      <c r="H153" s="150" t="s">
        <v>53</v>
      </c>
      <c r="I153" s="150" t="s">
        <v>494</v>
      </c>
      <c r="J153" s="150" t="s">
        <v>1263</v>
      </c>
      <c r="K153" s="150" t="s">
        <v>84</v>
      </c>
      <c r="L153" s="150" t="s">
        <v>1207</v>
      </c>
      <c r="M153" s="152">
        <v>6.0129999999999999</v>
      </c>
      <c r="N153" s="151">
        <v>48158</v>
      </c>
      <c r="O153" s="147">
        <v>6.5000000000000002E-2</v>
      </c>
      <c r="P153" s="192">
        <v>5.4969999999999998E-2</v>
      </c>
      <c r="Q153" s="153">
        <v>0</v>
      </c>
      <c r="R153" s="153">
        <v>220000</v>
      </c>
      <c r="S153" s="153">
        <v>3.681</v>
      </c>
      <c r="T153" s="153">
        <v>108.8032</v>
      </c>
      <c r="U153" s="153">
        <v>881.11006999999995</v>
      </c>
      <c r="V153" s="154"/>
      <c r="W153" s="150" t="s">
        <v>17</v>
      </c>
      <c r="X153" s="147">
        <v>1.4666666599999999E-4</v>
      </c>
      <c r="Y153" s="147">
        <v>2.6593636430000001E-3</v>
      </c>
      <c r="Z153" s="147">
        <v>6.9342851900000004E-4</v>
      </c>
    </row>
    <row r="154" spans="1:26" ht="13.5" thickBot="1" x14ac:dyDescent="0.25">
      <c r="A154" s="149">
        <v>8700</v>
      </c>
      <c r="B154" s="149">
        <v>12956</v>
      </c>
      <c r="C154" s="150" t="s">
        <v>1222</v>
      </c>
      <c r="D154" s="150" t="s">
        <v>1223</v>
      </c>
      <c r="E154" s="150" t="s">
        <v>1224</v>
      </c>
      <c r="F154" s="150" t="s">
        <v>246</v>
      </c>
      <c r="G154" s="150" t="s">
        <v>61</v>
      </c>
      <c r="H154" s="150" t="s">
        <v>314</v>
      </c>
      <c r="I154" s="150" t="s">
        <v>476</v>
      </c>
      <c r="J154" s="150" t="s">
        <v>1225</v>
      </c>
      <c r="K154" s="150" t="s">
        <v>84</v>
      </c>
      <c r="L154" s="150" t="s">
        <v>1207</v>
      </c>
      <c r="M154" s="152">
        <v>0.59499999999999997</v>
      </c>
      <c r="N154" s="151">
        <v>45596</v>
      </c>
      <c r="O154" s="147">
        <v>0</v>
      </c>
      <c r="P154" s="192">
        <v>5.1279999999999999E-2</v>
      </c>
      <c r="Q154" s="153">
        <v>0</v>
      </c>
      <c r="R154" s="153">
        <v>2900000</v>
      </c>
      <c r="S154" s="153">
        <v>3.681</v>
      </c>
      <c r="T154" s="153">
        <v>97.078299999999999</v>
      </c>
      <c r="U154" s="153">
        <v>10363.01145</v>
      </c>
      <c r="V154" s="154"/>
      <c r="W154" s="150" t="s">
        <v>17</v>
      </c>
      <c r="X154" s="147">
        <v>5.9429882984609701E-5</v>
      </c>
      <c r="Y154" s="147">
        <v>3.1277608576000003E-2</v>
      </c>
      <c r="Z154" s="147">
        <v>8.1556299569999994E-3</v>
      </c>
    </row>
    <row r="155" spans="1:26" ht="13.5" thickBot="1" x14ac:dyDescent="0.25">
      <c r="A155" s="149">
        <v>8700</v>
      </c>
      <c r="B155" s="149">
        <v>12956</v>
      </c>
      <c r="C155" s="150" t="s">
        <v>1260</v>
      </c>
      <c r="D155" s="150" t="s">
        <v>1264</v>
      </c>
      <c r="E155" s="150" t="s">
        <v>1265</v>
      </c>
      <c r="F155" s="150" t="s">
        <v>246</v>
      </c>
      <c r="G155" s="150" t="s">
        <v>61</v>
      </c>
      <c r="H155" s="150" t="s">
        <v>53</v>
      </c>
      <c r="I155" s="150" t="s">
        <v>494</v>
      </c>
      <c r="J155" s="150" t="s">
        <v>1263</v>
      </c>
      <c r="K155" s="150" t="s">
        <v>84</v>
      </c>
      <c r="L155" s="150" t="s">
        <v>1207</v>
      </c>
      <c r="M155" s="152">
        <v>14.275</v>
      </c>
      <c r="N155" s="151">
        <v>56320</v>
      </c>
      <c r="O155" s="147">
        <v>5.7500000000000002E-2</v>
      </c>
      <c r="P155" s="192">
        <v>6.0339999999999998E-2</v>
      </c>
      <c r="Q155" s="153">
        <v>0</v>
      </c>
      <c r="R155" s="153">
        <v>380000</v>
      </c>
      <c r="S155" s="153">
        <v>3.681</v>
      </c>
      <c r="T155" s="153">
        <v>96.418400000000005</v>
      </c>
      <c r="U155" s="153">
        <v>1348.6813</v>
      </c>
      <c r="V155" s="154"/>
      <c r="W155" s="150" t="s">
        <v>17</v>
      </c>
      <c r="X155" s="147">
        <v>1.2666666599999999E-4</v>
      </c>
      <c r="Y155" s="147">
        <v>4.0705856590000002E-3</v>
      </c>
      <c r="Z155" s="147">
        <v>1.061404367E-3</v>
      </c>
    </row>
    <row r="156" spans="1:26" ht="13.5" thickBot="1" x14ac:dyDescent="0.25">
      <c r="A156" s="149">
        <v>8700</v>
      </c>
      <c r="B156" s="149">
        <v>12956</v>
      </c>
      <c r="C156" s="150" t="s">
        <v>1260</v>
      </c>
      <c r="D156" s="150" t="s">
        <v>1266</v>
      </c>
      <c r="E156" s="150" t="s">
        <v>1267</v>
      </c>
      <c r="F156" s="150" t="s">
        <v>246</v>
      </c>
      <c r="G156" s="150" t="s">
        <v>61</v>
      </c>
      <c r="H156" s="150" t="s">
        <v>53</v>
      </c>
      <c r="I156" s="150" t="s">
        <v>494</v>
      </c>
      <c r="J156" s="150" t="s">
        <v>1263</v>
      </c>
      <c r="K156" s="150" t="s">
        <v>84</v>
      </c>
      <c r="L156" s="150" t="s">
        <v>1207</v>
      </c>
      <c r="M156" s="152">
        <v>7.75</v>
      </c>
      <c r="N156" s="151">
        <v>49015</v>
      </c>
      <c r="O156" s="147">
        <v>5.5E-2</v>
      </c>
      <c r="P156" s="192">
        <v>5.6469999999999999E-2</v>
      </c>
      <c r="Q156" s="153">
        <v>0</v>
      </c>
      <c r="R156" s="153">
        <v>1850000</v>
      </c>
      <c r="S156" s="153">
        <v>3.681</v>
      </c>
      <c r="T156" s="153">
        <v>99.212800000000001</v>
      </c>
      <c r="U156" s="153">
        <v>6756.2428600000003</v>
      </c>
      <c r="V156" s="154"/>
      <c r="W156" s="150" t="s">
        <v>17</v>
      </c>
      <c r="X156" s="147">
        <v>6.1666666600000003E-4</v>
      </c>
      <c r="Y156" s="147">
        <v>2.0391670957999999E-2</v>
      </c>
      <c r="Z156" s="147">
        <v>5.3171239780000004E-3</v>
      </c>
    </row>
    <row r="157" spans="1:26" ht="13.5" thickBot="1" x14ac:dyDescent="0.25">
      <c r="A157" s="149">
        <v>8700</v>
      </c>
      <c r="B157" s="149">
        <v>12956</v>
      </c>
      <c r="C157" s="150" t="s">
        <v>1260</v>
      </c>
      <c r="D157" s="150" t="s">
        <v>1268</v>
      </c>
      <c r="E157" s="150" t="s">
        <v>1269</v>
      </c>
      <c r="F157" s="150" t="s">
        <v>246</v>
      </c>
      <c r="G157" s="150" t="s">
        <v>61</v>
      </c>
      <c r="H157" s="150" t="s">
        <v>53</v>
      </c>
      <c r="I157" s="150" t="s">
        <v>494</v>
      </c>
      <c r="J157" s="150" t="s">
        <v>1263</v>
      </c>
      <c r="K157" s="150" t="s">
        <v>84</v>
      </c>
      <c r="L157" s="150" t="s">
        <v>1207</v>
      </c>
      <c r="M157" s="152">
        <v>4.3929999999999998</v>
      </c>
      <c r="N157" s="151">
        <v>47189</v>
      </c>
      <c r="O157" s="147">
        <v>5.3749999999999999E-2</v>
      </c>
      <c r="P157" s="192">
        <v>5.3129999999999997E-2</v>
      </c>
      <c r="Q157" s="153">
        <v>0</v>
      </c>
      <c r="R157" s="153">
        <v>950000</v>
      </c>
      <c r="S157" s="153">
        <v>3.681</v>
      </c>
      <c r="T157" s="153">
        <v>100.57550000000001</v>
      </c>
      <c r="U157" s="153">
        <v>3517.0749500000002</v>
      </c>
      <c r="V157" s="154"/>
      <c r="W157" s="150" t="s">
        <v>17</v>
      </c>
      <c r="X157" s="147">
        <v>4.75E-4</v>
      </c>
      <c r="Y157" s="147">
        <v>1.0615224556000001E-2</v>
      </c>
      <c r="Z157" s="147">
        <v>2.7679176040000001E-3</v>
      </c>
    </row>
    <row r="158" spans="1:26" ht="13.5" thickBot="1" x14ac:dyDescent="0.25">
      <c r="A158" s="149">
        <v>8700</v>
      </c>
      <c r="B158" s="149">
        <v>12956</v>
      </c>
      <c r="C158" s="150" t="s">
        <v>1237</v>
      </c>
      <c r="D158" s="150" t="s">
        <v>1242</v>
      </c>
      <c r="E158" s="150" t="s">
        <v>1243</v>
      </c>
      <c r="F158" s="150" t="s">
        <v>246</v>
      </c>
      <c r="G158" s="150" t="s">
        <v>61</v>
      </c>
      <c r="H158" s="150" t="s">
        <v>314</v>
      </c>
      <c r="I158" s="150" t="s">
        <v>102</v>
      </c>
      <c r="J158" s="150" t="s">
        <v>1225</v>
      </c>
      <c r="K158" s="150" t="s">
        <v>84</v>
      </c>
      <c r="L158" s="150" t="s">
        <v>1207</v>
      </c>
      <c r="M158" s="152">
        <v>0.45200000000000001</v>
      </c>
      <c r="N158" s="151">
        <v>45550</v>
      </c>
      <c r="O158" s="147">
        <v>3.7499999999999999E-3</v>
      </c>
      <c r="P158" s="192">
        <v>5.2630000000000003E-2</v>
      </c>
      <c r="Q158" s="153">
        <v>0</v>
      </c>
      <c r="R158" s="153">
        <v>988000</v>
      </c>
      <c r="S158" s="153">
        <v>3.681</v>
      </c>
      <c r="T158" s="153">
        <v>97.864000000000004</v>
      </c>
      <c r="U158" s="153">
        <v>3559.1453499999998</v>
      </c>
      <c r="V158" s="154"/>
      <c r="W158" s="150" t="s">
        <v>17</v>
      </c>
      <c r="X158" s="147">
        <v>1.5395163300922498E-5</v>
      </c>
      <c r="Y158" s="147">
        <v>1.0742201305000001E-2</v>
      </c>
      <c r="Z158" s="147">
        <v>2.8010267649999998E-3</v>
      </c>
    </row>
    <row r="159" spans="1:26" ht="13.5" thickBot="1" x14ac:dyDescent="0.25">
      <c r="A159" s="149">
        <v>8700</v>
      </c>
      <c r="B159" s="149">
        <v>12956</v>
      </c>
      <c r="C159" s="150" t="s">
        <v>1237</v>
      </c>
      <c r="D159" s="150" t="s">
        <v>1270</v>
      </c>
      <c r="E159" s="150" t="s">
        <v>1271</v>
      </c>
      <c r="F159" s="150" t="s">
        <v>246</v>
      </c>
      <c r="G159" s="150" t="s">
        <v>61</v>
      </c>
      <c r="H159" s="150" t="s">
        <v>314</v>
      </c>
      <c r="I159" s="150" t="s">
        <v>479</v>
      </c>
      <c r="J159" s="150" t="s">
        <v>1225</v>
      </c>
      <c r="K159" s="150" t="s">
        <v>84</v>
      </c>
      <c r="L159" s="150" t="s">
        <v>1207</v>
      </c>
      <c r="M159" s="152">
        <v>0.41199999999999998</v>
      </c>
      <c r="N159" s="151">
        <v>45519</v>
      </c>
      <c r="O159" s="147">
        <v>1.8749999999999999E-2</v>
      </c>
      <c r="P159" s="192">
        <v>5.3539999999999997E-2</v>
      </c>
      <c r="Q159" s="153">
        <v>0</v>
      </c>
      <c r="R159" s="153">
        <v>4000000</v>
      </c>
      <c r="S159" s="153">
        <v>3.681</v>
      </c>
      <c r="T159" s="153">
        <v>98.767700000000005</v>
      </c>
      <c r="U159" s="153">
        <v>14542.55615</v>
      </c>
      <c r="V159" s="154"/>
      <c r="W159" s="150" t="s">
        <v>17</v>
      </c>
      <c r="X159" s="147">
        <v>1.3851374699999999E-4</v>
      </c>
      <c r="Y159" s="147">
        <v>4.3892297248999998E-2</v>
      </c>
      <c r="Z159" s="147">
        <v>1.1444907416000001E-2</v>
      </c>
    </row>
    <row r="160" spans="1:26" ht="13.5" thickBot="1" x14ac:dyDescent="0.25">
      <c r="A160" s="149">
        <v>8700</v>
      </c>
      <c r="B160" s="149">
        <v>14483</v>
      </c>
      <c r="C160" s="150" t="s">
        <v>1226</v>
      </c>
      <c r="D160" s="150" t="s">
        <v>1279</v>
      </c>
      <c r="E160" s="150">
        <v>1125400</v>
      </c>
      <c r="F160" s="150" t="s">
        <v>223</v>
      </c>
      <c r="G160" s="150" t="s">
        <v>53</v>
      </c>
      <c r="H160" s="150" t="s">
        <v>53</v>
      </c>
      <c r="I160" s="150" t="s">
        <v>311</v>
      </c>
      <c r="J160" s="150" t="s">
        <v>3350</v>
      </c>
      <c r="K160" s="150" t="s">
        <v>102</v>
      </c>
      <c r="L160" s="150" t="s">
        <v>1206</v>
      </c>
      <c r="M160" s="152">
        <v>11.992000000000001</v>
      </c>
      <c r="N160" s="151">
        <v>51897</v>
      </c>
      <c r="O160" s="147">
        <v>5.5E-2</v>
      </c>
      <c r="P160" s="192">
        <v>4.7100000000000003E-2</v>
      </c>
      <c r="Q160" s="153">
        <v>0</v>
      </c>
      <c r="R160" s="153">
        <v>116500</v>
      </c>
      <c r="S160" s="153">
        <v>1</v>
      </c>
      <c r="T160" s="153">
        <v>110.25</v>
      </c>
      <c r="U160" s="153">
        <v>128.44125</v>
      </c>
      <c r="V160" s="154"/>
      <c r="W160" s="150" t="s">
        <v>17</v>
      </c>
      <c r="X160" s="147">
        <v>6.0337549174001998E-6</v>
      </c>
      <c r="Y160" s="147">
        <v>7.6221999929999996E-3</v>
      </c>
      <c r="Z160" s="147">
        <v>1.005821388E-3</v>
      </c>
    </row>
    <row r="161" spans="1:26" ht="13.5" thickBot="1" x14ac:dyDescent="0.25">
      <c r="A161" s="149">
        <v>8700</v>
      </c>
      <c r="B161" s="149">
        <v>14483</v>
      </c>
      <c r="C161" s="150" t="s">
        <v>1226</v>
      </c>
      <c r="D161" s="150" t="s">
        <v>1244</v>
      </c>
      <c r="E161" s="150">
        <v>1135912</v>
      </c>
      <c r="F161" s="150" t="s">
        <v>221</v>
      </c>
      <c r="G161" s="150" t="s">
        <v>53</v>
      </c>
      <c r="H161" s="150" t="s">
        <v>53</v>
      </c>
      <c r="I161" s="150" t="s">
        <v>311</v>
      </c>
      <c r="J161" s="150" t="s">
        <v>3350</v>
      </c>
      <c r="K161" s="150" t="s">
        <v>102</v>
      </c>
      <c r="L161" s="150" t="s">
        <v>1206</v>
      </c>
      <c r="M161" s="152">
        <v>1.573</v>
      </c>
      <c r="N161" s="151">
        <v>45961</v>
      </c>
      <c r="O161" s="147">
        <v>7.4999999999999997E-3</v>
      </c>
      <c r="P161" s="192">
        <v>1.03E-2</v>
      </c>
      <c r="Q161" s="153">
        <v>0</v>
      </c>
      <c r="R161" s="153">
        <v>1372000</v>
      </c>
      <c r="S161" s="153">
        <v>1</v>
      </c>
      <c r="T161" s="153">
        <v>112.14</v>
      </c>
      <c r="U161" s="153">
        <v>1538.5608</v>
      </c>
      <c r="V161" s="154"/>
      <c r="W161" s="150" t="s">
        <v>17</v>
      </c>
      <c r="X161" s="147">
        <v>6.3217859529680206E-5</v>
      </c>
      <c r="Y161" s="147">
        <v>9.1304141928000002E-2</v>
      </c>
      <c r="Z161" s="147">
        <v>1.2048445179E-2</v>
      </c>
    </row>
    <row r="162" spans="1:26" ht="13.5" thickBot="1" x14ac:dyDescent="0.25">
      <c r="A162" s="149">
        <v>8700</v>
      </c>
      <c r="B162" s="149">
        <v>14483</v>
      </c>
      <c r="C162" s="150" t="s">
        <v>1226</v>
      </c>
      <c r="D162" s="150" t="s">
        <v>1246</v>
      </c>
      <c r="E162" s="150">
        <v>1140193</v>
      </c>
      <c r="F162" s="150" t="s">
        <v>223</v>
      </c>
      <c r="G162" s="150" t="s">
        <v>53</v>
      </c>
      <c r="H162" s="150" t="s">
        <v>53</v>
      </c>
      <c r="I162" s="150" t="s">
        <v>311</v>
      </c>
      <c r="J162" s="150" t="s">
        <v>3350</v>
      </c>
      <c r="K162" s="150" t="s">
        <v>102</v>
      </c>
      <c r="L162" s="150" t="s">
        <v>1206</v>
      </c>
      <c r="M162" s="152">
        <v>15.14</v>
      </c>
      <c r="N162" s="151">
        <v>53782</v>
      </c>
      <c r="O162" s="147">
        <v>3.7499999999999999E-2</v>
      </c>
      <c r="P162" s="192">
        <v>4.82E-2</v>
      </c>
      <c r="Q162" s="153">
        <v>0</v>
      </c>
      <c r="R162" s="153">
        <v>353718</v>
      </c>
      <c r="S162" s="153">
        <v>1</v>
      </c>
      <c r="T162" s="153">
        <v>85.26</v>
      </c>
      <c r="U162" s="153">
        <v>301.57997</v>
      </c>
      <c r="V162" s="154"/>
      <c r="W162" s="150" t="s">
        <v>17</v>
      </c>
      <c r="X162" s="147">
        <v>1.40249112197224E-5</v>
      </c>
      <c r="Y162" s="147">
        <v>1.789692054E-2</v>
      </c>
      <c r="Z162" s="147">
        <v>2.3616679530000001E-3</v>
      </c>
    </row>
    <row r="163" spans="1:26" ht="13.5" thickBot="1" x14ac:dyDescent="0.25">
      <c r="A163" s="149">
        <v>8700</v>
      </c>
      <c r="B163" s="149">
        <v>14483</v>
      </c>
      <c r="C163" s="150" t="s">
        <v>1226</v>
      </c>
      <c r="D163" s="150" t="s">
        <v>1247</v>
      </c>
      <c r="E163" s="150">
        <v>1140847</v>
      </c>
      <c r="F163" s="150" t="s">
        <v>221</v>
      </c>
      <c r="G163" s="150" t="s">
        <v>53</v>
      </c>
      <c r="H163" s="150" t="s">
        <v>53</v>
      </c>
      <c r="I163" s="150" t="s">
        <v>311</v>
      </c>
      <c r="J163" s="150" t="s">
        <v>3350</v>
      </c>
      <c r="K163" s="150" t="s">
        <v>102</v>
      </c>
      <c r="L163" s="150" t="s">
        <v>1206</v>
      </c>
      <c r="M163" s="152">
        <v>3.117</v>
      </c>
      <c r="N163" s="151">
        <v>46538</v>
      </c>
      <c r="O163" s="147">
        <v>7.4999999999999997E-3</v>
      </c>
      <c r="P163" s="192">
        <v>1.26E-2</v>
      </c>
      <c r="Q163" s="153">
        <v>0</v>
      </c>
      <c r="R163" s="153">
        <v>1375000</v>
      </c>
      <c r="S163" s="153">
        <v>1</v>
      </c>
      <c r="T163" s="153">
        <v>111.88</v>
      </c>
      <c r="U163" s="153">
        <v>1538.35</v>
      </c>
      <c r="V163" s="154"/>
      <c r="W163" s="150" t="s">
        <v>17</v>
      </c>
      <c r="X163" s="147">
        <v>6.1685073973510101E-5</v>
      </c>
      <c r="Y163" s="147">
        <v>9.1291632242000001E-2</v>
      </c>
      <c r="Z163" s="147">
        <v>1.2046794408E-2</v>
      </c>
    </row>
    <row r="164" spans="1:26" ht="13.5" thickBot="1" x14ac:dyDescent="0.25">
      <c r="A164" s="149">
        <v>8700</v>
      </c>
      <c r="B164" s="149">
        <v>14483</v>
      </c>
      <c r="C164" s="150" t="s">
        <v>1226</v>
      </c>
      <c r="D164" s="150" t="s">
        <v>1273</v>
      </c>
      <c r="E164" s="150">
        <v>1141795</v>
      </c>
      <c r="F164" s="150" t="s">
        <v>224</v>
      </c>
      <c r="G164" s="150" t="s">
        <v>53</v>
      </c>
      <c r="H164" s="150" t="s">
        <v>53</v>
      </c>
      <c r="I164" s="150" t="s">
        <v>311</v>
      </c>
      <c r="J164" s="150" t="s">
        <v>3350</v>
      </c>
      <c r="K164" s="150" t="s">
        <v>102</v>
      </c>
      <c r="L164" s="150" t="s">
        <v>1206</v>
      </c>
      <c r="M164" s="152">
        <v>2.0739999999999998</v>
      </c>
      <c r="N164" s="151">
        <v>46173</v>
      </c>
      <c r="O164" s="147">
        <v>3.9399999999999998E-2</v>
      </c>
      <c r="P164" s="192">
        <v>4.6300000000000001E-2</v>
      </c>
      <c r="Q164" s="153">
        <v>0</v>
      </c>
      <c r="R164" s="153">
        <v>47092</v>
      </c>
      <c r="S164" s="153">
        <v>1</v>
      </c>
      <c r="T164" s="153">
        <v>99.22</v>
      </c>
      <c r="U164" s="153">
        <v>46.724679999999999</v>
      </c>
      <c r="V164" s="154"/>
      <c r="W164" s="150" t="s">
        <v>17</v>
      </c>
      <c r="X164" s="147">
        <v>2.2196921079839799E-6</v>
      </c>
      <c r="Y164" s="147">
        <v>2.7728230260000001E-3</v>
      </c>
      <c r="Z164" s="147">
        <v>3.6590022600000002E-4</v>
      </c>
    </row>
    <row r="165" spans="1:26" ht="13.5" thickBot="1" x14ac:dyDescent="0.25">
      <c r="A165" s="149">
        <v>8700</v>
      </c>
      <c r="B165" s="149">
        <v>14483</v>
      </c>
      <c r="C165" s="150" t="s">
        <v>1226</v>
      </c>
      <c r="D165" s="150" t="s">
        <v>1249</v>
      </c>
      <c r="E165" s="150">
        <v>1157023</v>
      </c>
      <c r="F165" s="150" t="s">
        <v>221</v>
      </c>
      <c r="G165" s="150" t="s">
        <v>53</v>
      </c>
      <c r="H165" s="150" t="s">
        <v>53</v>
      </c>
      <c r="I165" s="150" t="s">
        <v>311</v>
      </c>
      <c r="J165" s="150" t="s">
        <v>3350</v>
      </c>
      <c r="K165" s="150" t="s">
        <v>102</v>
      </c>
      <c r="L165" s="150" t="s">
        <v>1206</v>
      </c>
      <c r="M165" s="152">
        <v>5.0880000000000001</v>
      </c>
      <c r="N165" s="151">
        <v>47269</v>
      </c>
      <c r="O165" s="147">
        <v>5.0000000000000001E-3</v>
      </c>
      <c r="P165" s="192">
        <v>1.4200000000000001E-2</v>
      </c>
      <c r="Q165" s="153">
        <v>0</v>
      </c>
      <c r="R165" s="153">
        <v>3150532</v>
      </c>
      <c r="S165" s="153">
        <v>1</v>
      </c>
      <c r="T165" s="153">
        <v>107.2</v>
      </c>
      <c r="U165" s="153">
        <v>3377.3703</v>
      </c>
      <c r="V165" s="154"/>
      <c r="W165" s="150" t="s">
        <v>17</v>
      </c>
      <c r="X165" s="147">
        <v>1.3663659599999999E-4</v>
      </c>
      <c r="Y165" s="147">
        <v>0.20042620169200001</v>
      </c>
      <c r="Z165" s="147">
        <v>2.6448133158000001E-2</v>
      </c>
    </row>
    <row r="166" spans="1:26" ht="13.5" thickBot="1" x14ac:dyDescent="0.25">
      <c r="A166" s="149">
        <v>8700</v>
      </c>
      <c r="B166" s="149">
        <v>14483</v>
      </c>
      <c r="C166" s="150" t="s">
        <v>1226</v>
      </c>
      <c r="D166" s="150" t="s">
        <v>1250</v>
      </c>
      <c r="E166" s="150">
        <v>1160985</v>
      </c>
      <c r="F166" s="150" t="s">
        <v>223</v>
      </c>
      <c r="G166" s="150" t="s">
        <v>53</v>
      </c>
      <c r="H166" s="150" t="s">
        <v>53</v>
      </c>
      <c r="I166" s="150" t="s">
        <v>311</v>
      </c>
      <c r="J166" s="150" t="s">
        <v>3350</v>
      </c>
      <c r="K166" s="150" t="s">
        <v>102</v>
      </c>
      <c r="L166" s="150" t="s">
        <v>1206</v>
      </c>
      <c r="M166" s="152">
        <v>5.8339999999999996</v>
      </c>
      <c r="N166" s="151">
        <v>47573</v>
      </c>
      <c r="O166" s="147">
        <v>0.01</v>
      </c>
      <c r="P166" s="192">
        <v>4.1700000000000001E-2</v>
      </c>
      <c r="Q166" s="153">
        <v>0</v>
      </c>
      <c r="R166" s="153">
        <v>1210360</v>
      </c>
      <c r="S166" s="153">
        <v>1</v>
      </c>
      <c r="T166" s="153">
        <v>83.47</v>
      </c>
      <c r="U166" s="153">
        <v>1010.28749</v>
      </c>
      <c r="V166" s="154"/>
      <c r="W166" s="150" t="s">
        <v>17</v>
      </c>
      <c r="X166" s="147">
        <v>3.2057887490751402E-5</v>
      </c>
      <c r="Y166" s="147">
        <v>5.9954362788000003E-2</v>
      </c>
      <c r="Z166" s="147">
        <v>7.9115452820000005E-3</v>
      </c>
    </row>
    <row r="167" spans="1:26" ht="13.5" thickBot="1" x14ac:dyDescent="0.25">
      <c r="A167" s="149">
        <v>8700</v>
      </c>
      <c r="B167" s="149">
        <v>14483</v>
      </c>
      <c r="C167" s="150" t="s">
        <v>1226</v>
      </c>
      <c r="D167" s="150" t="s">
        <v>1251</v>
      </c>
      <c r="E167" s="150">
        <v>1166180</v>
      </c>
      <c r="F167" s="150" t="s">
        <v>223</v>
      </c>
      <c r="G167" s="150" t="s">
        <v>53</v>
      </c>
      <c r="H167" s="150" t="s">
        <v>53</v>
      </c>
      <c r="I167" s="150" t="s">
        <v>311</v>
      </c>
      <c r="J167" s="150" t="s">
        <v>3350</v>
      </c>
      <c r="K167" s="150" t="s">
        <v>102</v>
      </c>
      <c r="L167" s="150" t="s">
        <v>1206</v>
      </c>
      <c r="M167" s="152">
        <v>11.558</v>
      </c>
      <c r="N167" s="151">
        <v>50191</v>
      </c>
      <c r="O167" s="147">
        <v>1.4999999999999999E-2</v>
      </c>
      <c r="P167" s="192">
        <v>4.6199999999999998E-2</v>
      </c>
      <c r="Q167" s="153">
        <v>0</v>
      </c>
      <c r="R167" s="153">
        <v>1129850</v>
      </c>
      <c r="S167" s="153">
        <v>1</v>
      </c>
      <c r="T167" s="153">
        <v>70.930000000000007</v>
      </c>
      <c r="U167" s="153">
        <v>801.40260000000001</v>
      </c>
      <c r="V167" s="154"/>
      <c r="W167" s="150" t="s">
        <v>17</v>
      </c>
      <c r="X167" s="147">
        <v>3.8198278631432897E-5</v>
      </c>
      <c r="Y167" s="147">
        <v>4.7558326412000002E-2</v>
      </c>
      <c r="Z167" s="147">
        <v>6.2757710269999998E-3</v>
      </c>
    </row>
    <row r="168" spans="1:26" ht="13.5" thickBot="1" x14ac:dyDescent="0.25">
      <c r="A168" s="149">
        <v>8700</v>
      </c>
      <c r="B168" s="149">
        <v>14483</v>
      </c>
      <c r="C168" s="150" t="s">
        <v>1226</v>
      </c>
      <c r="D168" s="150" t="s">
        <v>1252</v>
      </c>
      <c r="E168" s="150">
        <v>1169564</v>
      </c>
      <c r="F168" s="150" t="s">
        <v>221</v>
      </c>
      <c r="G168" s="150" t="s">
        <v>53</v>
      </c>
      <c r="H168" s="150" t="s">
        <v>53</v>
      </c>
      <c r="I168" s="150" t="s">
        <v>311</v>
      </c>
      <c r="J168" s="150" t="s">
        <v>3350</v>
      </c>
      <c r="K168" s="150" t="s">
        <v>102</v>
      </c>
      <c r="L168" s="150" t="s">
        <v>1206</v>
      </c>
      <c r="M168" s="152">
        <v>2.3260000000000001</v>
      </c>
      <c r="N168" s="151">
        <v>46234</v>
      </c>
      <c r="O168" s="147">
        <v>1E-3</v>
      </c>
      <c r="P168" s="192">
        <v>1.15E-2</v>
      </c>
      <c r="Q168" s="153">
        <v>0</v>
      </c>
      <c r="R168" s="153">
        <v>433694</v>
      </c>
      <c r="S168" s="153">
        <v>1</v>
      </c>
      <c r="T168" s="153">
        <v>109.23</v>
      </c>
      <c r="U168" s="153">
        <v>473.72395999999998</v>
      </c>
      <c r="V168" s="154"/>
      <c r="W168" s="150" t="s">
        <v>17</v>
      </c>
      <c r="X168" s="147">
        <v>2.14651490888322E-5</v>
      </c>
      <c r="Y168" s="147">
        <v>2.8112609965E-2</v>
      </c>
      <c r="Z168" s="147">
        <v>3.709724804E-3</v>
      </c>
    </row>
    <row r="169" spans="1:26" ht="13.5" thickBot="1" x14ac:dyDescent="0.25">
      <c r="A169" s="149">
        <v>8700</v>
      </c>
      <c r="B169" s="149">
        <v>14483</v>
      </c>
      <c r="C169" s="150" t="s">
        <v>1226</v>
      </c>
      <c r="D169" s="150" t="s">
        <v>1253</v>
      </c>
      <c r="E169" s="150">
        <v>1172220</v>
      </c>
      <c r="F169" s="150" t="s">
        <v>221</v>
      </c>
      <c r="G169" s="150" t="s">
        <v>53</v>
      </c>
      <c r="H169" s="150" t="s">
        <v>53</v>
      </c>
      <c r="I169" s="150" t="s">
        <v>311</v>
      </c>
      <c r="J169" s="150" t="s">
        <v>3350</v>
      </c>
      <c r="K169" s="150" t="s">
        <v>102</v>
      </c>
      <c r="L169" s="150" t="s">
        <v>1206</v>
      </c>
      <c r="M169" s="152">
        <v>7.6360000000000001</v>
      </c>
      <c r="N169" s="151">
        <v>48182</v>
      </c>
      <c r="O169" s="147">
        <v>1E-3</v>
      </c>
      <c r="P169" s="192">
        <v>1.61E-2</v>
      </c>
      <c r="Q169" s="153">
        <v>0</v>
      </c>
      <c r="R169" s="153">
        <v>412200</v>
      </c>
      <c r="S169" s="153">
        <v>1</v>
      </c>
      <c r="T169" s="153">
        <v>99.81</v>
      </c>
      <c r="U169" s="153">
        <v>411.41681999999997</v>
      </c>
      <c r="V169" s="154"/>
      <c r="W169" s="150" t="s">
        <v>17</v>
      </c>
      <c r="X169" s="147">
        <v>1.34249268126534E-5</v>
      </c>
      <c r="Y169" s="147">
        <v>2.4415063561000001E-2</v>
      </c>
      <c r="Z169" s="147">
        <v>3.22179858E-3</v>
      </c>
    </row>
    <row r="170" spans="1:26" ht="13.5" thickBot="1" x14ac:dyDescent="0.25">
      <c r="A170" s="149">
        <v>8700</v>
      </c>
      <c r="B170" s="149">
        <v>14483</v>
      </c>
      <c r="C170" s="150" t="s">
        <v>1226</v>
      </c>
      <c r="D170" s="150" t="s">
        <v>1254</v>
      </c>
      <c r="E170" s="150">
        <v>1180660</v>
      </c>
      <c r="F170" s="150" t="s">
        <v>223</v>
      </c>
      <c r="G170" s="150" t="s">
        <v>53</v>
      </c>
      <c r="H170" s="150" t="s">
        <v>53</v>
      </c>
      <c r="I170" s="150" t="s">
        <v>311</v>
      </c>
      <c r="J170" s="150" t="s">
        <v>3350</v>
      </c>
      <c r="K170" s="150" t="s">
        <v>102</v>
      </c>
      <c r="L170" s="150" t="s">
        <v>1206</v>
      </c>
      <c r="M170" s="152">
        <v>7.5579999999999998</v>
      </c>
      <c r="N170" s="151">
        <v>48334</v>
      </c>
      <c r="O170" s="147">
        <v>1.2999999999999999E-2</v>
      </c>
      <c r="P170" s="192">
        <v>4.3099999999999999E-2</v>
      </c>
      <c r="Q170" s="153">
        <v>0</v>
      </c>
      <c r="R170" s="153">
        <v>628000</v>
      </c>
      <c r="S170" s="153">
        <v>1</v>
      </c>
      <c r="T170" s="153">
        <v>81.010000000000005</v>
      </c>
      <c r="U170" s="153">
        <v>508.74279999999999</v>
      </c>
      <c r="V170" s="154"/>
      <c r="W170" s="150" t="s">
        <v>17</v>
      </c>
      <c r="X170" s="147">
        <v>2.1209263733580801E-5</v>
      </c>
      <c r="Y170" s="147">
        <v>3.0190763222000001E-2</v>
      </c>
      <c r="Z170" s="147">
        <v>3.9839567830000002E-3</v>
      </c>
    </row>
    <row r="171" spans="1:26" ht="13.5" thickBot="1" x14ac:dyDescent="0.25">
      <c r="A171" s="149">
        <v>8700</v>
      </c>
      <c r="B171" s="149">
        <v>14483</v>
      </c>
      <c r="C171" s="150" t="s">
        <v>1226</v>
      </c>
      <c r="D171" s="150" t="s">
        <v>1255</v>
      </c>
      <c r="E171" s="150">
        <v>1184076</v>
      </c>
      <c r="F171" s="150" t="s">
        <v>223</v>
      </c>
      <c r="G171" s="150" t="s">
        <v>53</v>
      </c>
      <c r="H171" s="150" t="s">
        <v>53</v>
      </c>
      <c r="I171" s="150" t="s">
        <v>311</v>
      </c>
      <c r="J171" s="150" t="s">
        <v>3350</v>
      </c>
      <c r="K171" s="150" t="s">
        <v>102</v>
      </c>
      <c r="L171" s="150" t="s">
        <v>1206</v>
      </c>
      <c r="M171" s="152">
        <v>17.78</v>
      </c>
      <c r="N171" s="151">
        <v>55852</v>
      </c>
      <c r="O171" s="147">
        <v>2.8000000000000001E-2</v>
      </c>
      <c r="P171" s="192">
        <v>4.8899999999999999E-2</v>
      </c>
      <c r="Q171" s="153">
        <v>0</v>
      </c>
      <c r="R171" s="153">
        <v>586000</v>
      </c>
      <c r="S171" s="153">
        <v>1</v>
      </c>
      <c r="T171" s="153">
        <v>69.010000000000005</v>
      </c>
      <c r="U171" s="153">
        <v>404.39859999999999</v>
      </c>
      <c r="V171" s="154"/>
      <c r="W171" s="150" t="s">
        <v>17</v>
      </c>
      <c r="X171" s="147">
        <v>4.0011522772325998E-5</v>
      </c>
      <c r="Y171" s="147">
        <v>2.3998575272E-2</v>
      </c>
      <c r="Z171" s="147">
        <v>3.1668390109999998E-3</v>
      </c>
    </row>
    <row r="172" spans="1:26" ht="13.5" thickBot="1" x14ac:dyDescent="0.25">
      <c r="A172" s="149">
        <v>8700</v>
      </c>
      <c r="B172" s="149">
        <v>14483</v>
      </c>
      <c r="C172" s="150" t="s">
        <v>1226</v>
      </c>
      <c r="D172" s="150" t="s">
        <v>1256</v>
      </c>
      <c r="E172" s="150">
        <v>1194802</v>
      </c>
      <c r="F172" s="150" t="s">
        <v>223</v>
      </c>
      <c r="G172" s="150" t="s">
        <v>53</v>
      </c>
      <c r="H172" s="150" t="s">
        <v>53</v>
      </c>
      <c r="I172" s="150" t="s">
        <v>311</v>
      </c>
      <c r="J172" s="150" t="s">
        <v>3350</v>
      </c>
      <c r="K172" s="150" t="s">
        <v>102</v>
      </c>
      <c r="L172" s="150" t="s">
        <v>1206</v>
      </c>
      <c r="M172" s="152">
        <v>4.5599999999999996</v>
      </c>
      <c r="N172" s="151">
        <v>47177</v>
      </c>
      <c r="O172" s="147">
        <v>3.7499999999999999E-2</v>
      </c>
      <c r="P172" s="192">
        <v>4.0899999999999999E-2</v>
      </c>
      <c r="Q172" s="153">
        <v>0</v>
      </c>
      <c r="R172" s="153">
        <v>3054640</v>
      </c>
      <c r="S172" s="153">
        <v>1</v>
      </c>
      <c r="T172" s="153">
        <v>98.83</v>
      </c>
      <c r="U172" s="153">
        <v>3018.9007099999999</v>
      </c>
      <c r="V172" s="154"/>
      <c r="W172" s="150" t="s">
        <v>17</v>
      </c>
      <c r="X172" s="147">
        <v>1.5258397799999999E-4</v>
      </c>
      <c r="Y172" s="147">
        <v>0.17915323131399999</v>
      </c>
      <c r="Z172" s="147">
        <v>2.3640963494000002E-2</v>
      </c>
    </row>
    <row r="173" spans="1:26" ht="13.5" thickBot="1" x14ac:dyDescent="0.25">
      <c r="A173" s="149">
        <v>8700</v>
      </c>
      <c r="B173" s="149">
        <v>14483</v>
      </c>
      <c r="C173" s="150" t="s">
        <v>1226</v>
      </c>
      <c r="D173" s="150" t="s">
        <v>1257</v>
      </c>
      <c r="E173" s="150">
        <v>1197326</v>
      </c>
      <c r="F173" s="150" t="s">
        <v>221</v>
      </c>
      <c r="G173" s="150" t="s">
        <v>53</v>
      </c>
      <c r="H173" s="150" t="s">
        <v>53</v>
      </c>
      <c r="I173" s="150" t="s">
        <v>311</v>
      </c>
      <c r="J173" s="150" t="s">
        <v>3350</v>
      </c>
      <c r="K173" s="150" t="s">
        <v>102</v>
      </c>
      <c r="L173" s="150" t="s">
        <v>1206</v>
      </c>
      <c r="M173" s="152">
        <v>4.4749999999999996</v>
      </c>
      <c r="N173" s="151">
        <v>47057</v>
      </c>
      <c r="O173" s="147">
        <v>1.0999999999999999E-2</v>
      </c>
      <c r="P173" s="192">
        <v>1.4E-2</v>
      </c>
      <c r="Q173" s="153">
        <v>0</v>
      </c>
      <c r="R173" s="153">
        <v>956858</v>
      </c>
      <c r="S173" s="153">
        <v>1</v>
      </c>
      <c r="T173" s="153">
        <v>100.29</v>
      </c>
      <c r="U173" s="153">
        <v>959.63288999999997</v>
      </c>
      <c r="V173" s="154"/>
      <c r="W173" s="150" t="s">
        <v>17</v>
      </c>
      <c r="X173" s="147">
        <v>8.4796008306811096E-5</v>
      </c>
      <c r="Y173" s="147">
        <v>5.6948323125999997E-2</v>
      </c>
      <c r="Z173" s="147">
        <v>7.5148699140000002E-3</v>
      </c>
    </row>
    <row r="174" spans="1:26" ht="13.5" thickBot="1" x14ac:dyDescent="0.25">
      <c r="A174" s="149">
        <v>8700</v>
      </c>
      <c r="B174" s="149">
        <v>14483</v>
      </c>
      <c r="C174" s="150" t="s">
        <v>1226</v>
      </c>
      <c r="D174" s="150" t="s">
        <v>1258</v>
      </c>
      <c r="E174" s="150">
        <v>1202332</v>
      </c>
      <c r="F174" s="150" t="s">
        <v>223</v>
      </c>
      <c r="G174" s="150" t="s">
        <v>53</v>
      </c>
      <c r="H174" s="150" t="s">
        <v>53</v>
      </c>
      <c r="I174" s="150" t="s">
        <v>311</v>
      </c>
      <c r="J174" s="150" t="s">
        <v>3350</v>
      </c>
      <c r="K174" s="150" t="s">
        <v>102</v>
      </c>
      <c r="L174" s="150" t="s">
        <v>1206</v>
      </c>
      <c r="M174" s="152">
        <v>9.0630000000000006</v>
      </c>
      <c r="N174" s="151">
        <v>49398</v>
      </c>
      <c r="O174" s="147">
        <v>0.04</v>
      </c>
      <c r="P174" s="192">
        <v>4.4499999999999998E-2</v>
      </c>
      <c r="Q174" s="153">
        <v>0</v>
      </c>
      <c r="R174" s="153">
        <v>1255998</v>
      </c>
      <c r="S174" s="153">
        <v>1</v>
      </c>
      <c r="T174" s="153">
        <v>96.13</v>
      </c>
      <c r="U174" s="153">
        <v>1207.3908799999999</v>
      </c>
      <c r="V174" s="154"/>
      <c r="W174" s="150" t="s">
        <v>17</v>
      </c>
      <c r="X174" s="147">
        <v>1.98915339E-4</v>
      </c>
      <c r="Y174" s="147">
        <v>7.1651239438000003E-2</v>
      </c>
      <c r="Z174" s="147">
        <v>9.4550587969999995E-3</v>
      </c>
    </row>
    <row r="175" spans="1:26" ht="13.5" thickBot="1" x14ac:dyDescent="0.25">
      <c r="A175" s="149">
        <v>8700</v>
      </c>
      <c r="B175" s="149">
        <v>14483</v>
      </c>
      <c r="C175" s="150" t="s">
        <v>1226</v>
      </c>
      <c r="D175" s="150" t="s">
        <v>1259</v>
      </c>
      <c r="E175" s="150">
        <v>1203579</v>
      </c>
      <c r="F175" s="150" t="s">
        <v>223</v>
      </c>
      <c r="G175" s="150" t="s">
        <v>53</v>
      </c>
      <c r="H175" s="150" t="s">
        <v>53</v>
      </c>
      <c r="I175" s="150" t="s">
        <v>311</v>
      </c>
      <c r="J175" s="150" t="s">
        <v>3350</v>
      </c>
      <c r="K175" s="150" t="s">
        <v>102</v>
      </c>
      <c r="L175" s="150" t="s">
        <v>1206</v>
      </c>
      <c r="M175" s="152">
        <v>3.319</v>
      </c>
      <c r="N175" s="151">
        <v>46660</v>
      </c>
      <c r="O175" s="147">
        <v>3.7499999999999999E-2</v>
      </c>
      <c r="P175" s="192">
        <v>4.0599999999999997E-2</v>
      </c>
      <c r="Q175" s="153">
        <v>0</v>
      </c>
      <c r="R175" s="153">
        <v>640000</v>
      </c>
      <c r="S175" s="153">
        <v>1</v>
      </c>
      <c r="T175" s="153">
        <v>99.6</v>
      </c>
      <c r="U175" s="153">
        <v>637.44000000000005</v>
      </c>
      <c r="V175" s="154"/>
      <c r="W175" s="150" t="s">
        <v>17</v>
      </c>
      <c r="X175" s="147">
        <v>1.30745632E-4</v>
      </c>
      <c r="Y175" s="147">
        <v>3.7828152277000003E-2</v>
      </c>
      <c r="Z175" s="147">
        <v>4.9917825119999999E-3</v>
      </c>
    </row>
    <row r="176" spans="1:26" ht="13.5" thickBot="1" x14ac:dyDescent="0.25">
      <c r="A176" s="149">
        <v>8700</v>
      </c>
      <c r="B176" s="149">
        <v>14483</v>
      </c>
      <c r="C176" s="150" t="s">
        <v>1237</v>
      </c>
      <c r="D176" s="150" t="s">
        <v>1238</v>
      </c>
      <c r="E176" s="150" t="s">
        <v>1239</v>
      </c>
      <c r="F176" s="150" t="s">
        <v>246</v>
      </c>
      <c r="G176" s="150" t="s">
        <v>61</v>
      </c>
      <c r="H176" s="150" t="s">
        <v>314</v>
      </c>
      <c r="I176" s="150" t="s">
        <v>479</v>
      </c>
      <c r="J176" s="150" t="s">
        <v>1225</v>
      </c>
      <c r="K176" s="150" t="s">
        <v>84</v>
      </c>
      <c r="L176" s="150" t="s">
        <v>1207</v>
      </c>
      <c r="M176" s="152">
        <v>0.33300000000000002</v>
      </c>
      <c r="N176" s="151">
        <v>45504</v>
      </c>
      <c r="O176" s="147">
        <v>1.7500000000000002E-2</v>
      </c>
      <c r="P176" s="192">
        <v>5.3150000000000003E-2</v>
      </c>
      <c r="Q176" s="153">
        <v>0</v>
      </c>
      <c r="R176" s="153">
        <v>4100</v>
      </c>
      <c r="S176" s="153">
        <v>3.681</v>
      </c>
      <c r="T176" s="153">
        <v>99.137900000000002</v>
      </c>
      <c r="U176" s="153">
        <v>14.96199</v>
      </c>
      <c r="V176" s="154"/>
      <c r="W176" s="150" t="s">
        <v>17</v>
      </c>
      <c r="X176" s="147">
        <v>9.6183170291130005E-8</v>
      </c>
      <c r="Y176" s="147">
        <v>8.8790229000000002E-4</v>
      </c>
      <c r="Z176" s="147">
        <v>1.17167105E-4</v>
      </c>
    </row>
    <row r="177" spans="1:26" ht="13.5" thickBot="1" x14ac:dyDescent="0.25">
      <c r="A177" s="149">
        <v>8700</v>
      </c>
      <c r="B177" s="149">
        <v>14483</v>
      </c>
      <c r="C177" s="150" t="s">
        <v>1260</v>
      </c>
      <c r="D177" s="150" t="s">
        <v>1261</v>
      </c>
      <c r="E177" s="150" t="s">
        <v>1262</v>
      </c>
      <c r="F177" s="150" t="s">
        <v>246</v>
      </c>
      <c r="G177" s="150" t="s">
        <v>61</v>
      </c>
      <c r="H177" s="150" t="s">
        <v>53</v>
      </c>
      <c r="I177" s="150" t="s">
        <v>494</v>
      </c>
      <c r="J177" s="150" t="s">
        <v>1263</v>
      </c>
      <c r="K177" s="150" t="s">
        <v>84</v>
      </c>
      <c r="L177" s="150" t="s">
        <v>1207</v>
      </c>
      <c r="M177" s="152">
        <v>6.0129999999999999</v>
      </c>
      <c r="N177" s="151">
        <v>48158</v>
      </c>
      <c r="O177" s="147">
        <v>6.5000000000000002E-2</v>
      </c>
      <c r="P177" s="192">
        <v>5.4969999999999998E-2</v>
      </c>
      <c r="Q177" s="153">
        <v>0</v>
      </c>
      <c r="R177" s="153">
        <v>38000</v>
      </c>
      <c r="S177" s="153">
        <v>3.681</v>
      </c>
      <c r="T177" s="153">
        <v>108.8032</v>
      </c>
      <c r="U177" s="153">
        <v>152.19174000000001</v>
      </c>
      <c r="V177" s="154"/>
      <c r="W177" s="150" t="s">
        <v>17</v>
      </c>
      <c r="X177" s="147">
        <v>2.53333333333333E-5</v>
      </c>
      <c r="Y177" s="147">
        <v>9.0316458269999993E-3</v>
      </c>
      <c r="Z177" s="147">
        <v>1.1918110969999999E-3</v>
      </c>
    </row>
    <row r="178" spans="1:26" ht="13.5" thickBot="1" x14ac:dyDescent="0.25">
      <c r="A178" s="149">
        <v>8700</v>
      </c>
      <c r="B178" s="149">
        <v>14483</v>
      </c>
      <c r="C178" s="150" t="s">
        <v>1260</v>
      </c>
      <c r="D178" s="150" t="s">
        <v>1264</v>
      </c>
      <c r="E178" s="150" t="s">
        <v>1265</v>
      </c>
      <c r="F178" s="150" t="s">
        <v>246</v>
      </c>
      <c r="G178" s="150" t="s">
        <v>61</v>
      </c>
      <c r="H178" s="150" t="s">
        <v>53</v>
      </c>
      <c r="I178" s="150" t="s">
        <v>494</v>
      </c>
      <c r="J178" s="150" t="s">
        <v>1263</v>
      </c>
      <c r="K178" s="150" t="s">
        <v>84</v>
      </c>
      <c r="L178" s="150" t="s">
        <v>1207</v>
      </c>
      <c r="M178" s="152">
        <v>14.275</v>
      </c>
      <c r="N178" s="151">
        <v>56320</v>
      </c>
      <c r="O178" s="147">
        <v>5.7500000000000002E-2</v>
      </c>
      <c r="P178" s="192">
        <v>6.0339999999999998E-2</v>
      </c>
      <c r="Q178" s="153">
        <v>0</v>
      </c>
      <c r="R178" s="153">
        <v>90000</v>
      </c>
      <c r="S178" s="153">
        <v>3.681</v>
      </c>
      <c r="T178" s="153">
        <v>96.418400000000005</v>
      </c>
      <c r="U178" s="153">
        <v>319.42451999999997</v>
      </c>
      <c r="V178" s="154"/>
      <c r="W178" s="150" t="s">
        <v>17</v>
      </c>
      <c r="X178" s="147">
        <v>3.0000000000000001E-5</v>
      </c>
      <c r="Y178" s="147">
        <v>1.8955885076999999E-2</v>
      </c>
      <c r="Z178" s="147">
        <v>2.501408341E-3</v>
      </c>
    </row>
    <row r="179" spans="1:26" ht="13.5" thickBot="1" x14ac:dyDescent="0.25">
      <c r="A179" s="149">
        <v>8694</v>
      </c>
      <c r="B179" s="149">
        <v>9452</v>
      </c>
      <c r="C179" s="150" t="s">
        <v>1222</v>
      </c>
      <c r="D179" s="150" t="s">
        <v>1223</v>
      </c>
      <c r="E179" s="150" t="s">
        <v>1224</v>
      </c>
      <c r="F179" s="150" t="s">
        <v>246</v>
      </c>
      <c r="G179" s="150" t="s">
        <v>61</v>
      </c>
      <c r="H179" s="150" t="s">
        <v>314</v>
      </c>
      <c r="I179" s="150" t="s">
        <v>476</v>
      </c>
      <c r="J179" s="150" t="s">
        <v>1225</v>
      </c>
      <c r="K179" s="150" t="s">
        <v>84</v>
      </c>
      <c r="L179" s="150" t="s">
        <v>1207</v>
      </c>
      <c r="M179" s="152">
        <v>0.59499999999999997</v>
      </c>
      <c r="N179" s="151">
        <v>45596</v>
      </c>
      <c r="O179" s="147">
        <v>0</v>
      </c>
      <c r="P179" s="192">
        <v>5.1279999999999999E-2</v>
      </c>
      <c r="Q179" s="153">
        <v>0</v>
      </c>
      <c r="R179" s="153">
        <v>28700000</v>
      </c>
      <c r="S179" s="153">
        <v>3.681</v>
      </c>
      <c r="T179" s="153">
        <v>97.078299999999999</v>
      </c>
      <c r="U179" s="153">
        <v>102558.0788</v>
      </c>
      <c r="V179" s="154"/>
      <c r="W179" s="150" t="s">
        <v>17</v>
      </c>
      <c r="X179" s="147">
        <v>5.8815091000000001E-4</v>
      </c>
      <c r="Y179" s="147">
        <v>1</v>
      </c>
      <c r="Z179" s="147">
        <v>8.5580077089999998E-2</v>
      </c>
    </row>
    <row r="180" spans="1:26" ht="13.5" thickBot="1" x14ac:dyDescent="0.25">
      <c r="A180" s="149">
        <v>8694</v>
      </c>
      <c r="B180" s="149">
        <v>12531</v>
      </c>
      <c r="C180" s="150" t="s">
        <v>1226</v>
      </c>
      <c r="D180" s="150" t="s">
        <v>1227</v>
      </c>
      <c r="E180" s="150">
        <v>1166552</v>
      </c>
      <c r="F180" s="150" t="s">
        <v>224</v>
      </c>
      <c r="G180" s="150" t="s">
        <v>53</v>
      </c>
      <c r="H180" s="150" t="s">
        <v>53</v>
      </c>
      <c r="I180" s="150" t="s">
        <v>311</v>
      </c>
      <c r="J180" s="150" t="s">
        <v>3350</v>
      </c>
      <c r="K180" s="150" t="s">
        <v>102</v>
      </c>
      <c r="L180" s="150" t="s">
        <v>1206</v>
      </c>
      <c r="M180" s="152">
        <v>5.8390000000000004</v>
      </c>
      <c r="N180" s="151">
        <v>47816</v>
      </c>
      <c r="O180" s="147">
        <v>3.9399999999999998E-2</v>
      </c>
      <c r="P180" s="192">
        <v>4.8599999999999997E-2</v>
      </c>
      <c r="Q180" s="153">
        <v>0</v>
      </c>
      <c r="R180" s="153">
        <v>83006167</v>
      </c>
      <c r="S180" s="153">
        <v>1</v>
      </c>
      <c r="T180" s="153">
        <v>95.93</v>
      </c>
      <c r="U180" s="153">
        <v>79627.816000000006</v>
      </c>
      <c r="V180" s="154"/>
      <c r="W180" s="150" t="s">
        <v>17</v>
      </c>
      <c r="X180" s="147">
        <v>2.5933326369999999E-3</v>
      </c>
      <c r="Y180" s="147">
        <v>8.5280738544999998E-2</v>
      </c>
      <c r="Z180" s="147">
        <v>2.4790353832000001E-2</v>
      </c>
    </row>
    <row r="181" spans="1:26" ht="13.5" thickBot="1" x14ac:dyDescent="0.25">
      <c r="A181" s="149">
        <v>8694</v>
      </c>
      <c r="B181" s="149">
        <v>12531</v>
      </c>
      <c r="C181" s="150" t="s">
        <v>1228</v>
      </c>
      <c r="D181" s="150" t="s">
        <v>1229</v>
      </c>
      <c r="E181" s="150">
        <v>8240418</v>
      </c>
      <c r="F181" s="150" t="s">
        <v>227</v>
      </c>
      <c r="G181" s="150" t="s">
        <v>53</v>
      </c>
      <c r="H181" s="150" t="s">
        <v>53</v>
      </c>
      <c r="I181" s="150" t="s">
        <v>311</v>
      </c>
      <c r="J181" s="150" t="s">
        <v>3350</v>
      </c>
      <c r="K181" s="150" t="s">
        <v>102</v>
      </c>
      <c r="L181" s="150" t="s">
        <v>1206</v>
      </c>
      <c r="M181" s="152">
        <v>0</v>
      </c>
      <c r="N181" s="151">
        <v>45385</v>
      </c>
      <c r="O181" s="147">
        <v>0</v>
      </c>
      <c r="P181" s="192">
        <v>0.1157</v>
      </c>
      <c r="Q181" s="153">
        <v>0</v>
      </c>
      <c r="R181" s="153">
        <v>36170000</v>
      </c>
      <c r="S181" s="153">
        <v>1</v>
      </c>
      <c r="T181" s="153">
        <v>99.97</v>
      </c>
      <c r="U181" s="153">
        <v>36159.148999999998</v>
      </c>
      <c r="V181" s="154"/>
      <c r="W181" s="150" t="s">
        <v>17</v>
      </c>
      <c r="X181" s="147">
        <v>8.6119047600000001E-4</v>
      </c>
      <c r="Y181" s="147">
        <v>3.8726152327000003E-2</v>
      </c>
      <c r="Z181" s="147">
        <v>1.1257348788000001E-2</v>
      </c>
    </row>
    <row r="182" spans="1:26" ht="13.5" thickBot="1" x14ac:dyDescent="0.25">
      <c r="A182" s="149">
        <v>8694</v>
      </c>
      <c r="B182" s="149">
        <v>12531</v>
      </c>
      <c r="C182" s="150" t="s">
        <v>1228</v>
      </c>
      <c r="D182" s="150" t="s">
        <v>1276</v>
      </c>
      <c r="E182" s="150">
        <v>8240616</v>
      </c>
      <c r="F182" s="150" t="s">
        <v>227</v>
      </c>
      <c r="G182" s="150" t="s">
        <v>53</v>
      </c>
      <c r="H182" s="150" t="s">
        <v>53</v>
      </c>
      <c r="I182" s="150" t="s">
        <v>311</v>
      </c>
      <c r="J182" s="150" t="s">
        <v>3350</v>
      </c>
      <c r="K182" s="150" t="s">
        <v>102</v>
      </c>
      <c r="L182" s="150" t="s">
        <v>1206</v>
      </c>
      <c r="M182" s="152">
        <v>0.18</v>
      </c>
      <c r="N182" s="151">
        <v>45448</v>
      </c>
      <c r="O182" s="147">
        <v>0</v>
      </c>
      <c r="P182" s="192">
        <v>4.3299999999999998E-2</v>
      </c>
      <c r="Q182" s="153">
        <v>0</v>
      </c>
      <c r="R182" s="153">
        <v>3000000</v>
      </c>
      <c r="S182" s="153">
        <v>1</v>
      </c>
      <c r="T182" s="153">
        <v>99.26</v>
      </c>
      <c r="U182" s="153">
        <v>2977.8</v>
      </c>
      <c r="V182" s="154"/>
      <c r="W182" s="150" t="s">
        <v>17</v>
      </c>
      <c r="X182" s="147">
        <v>7.1428571428571393E-5</v>
      </c>
      <c r="Y182" s="147">
        <v>3.1891994019999999E-3</v>
      </c>
      <c r="Z182" s="147">
        <v>9.2707196199999997E-4</v>
      </c>
    </row>
    <row r="183" spans="1:26" ht="13.5" thickBot="1" x14ac:dyDescent="0.25">
      <c r="A183" s="149">
        <v>8694</v>
      </c>
      <c r="B183" s="149">
        <v>12531</v>
      </c>
      <c r="C183" s="150" t="s">
        <v>1228</v>
      </c>
      <c r="D183" s="150" t="s">
        <v>1230</v>
      </c>
      <c r="E183" s="150">
        <v>8240715</v>
      </c>
      <c r="F183" s="150" t="s">
        <v>227</v>
      </c>
      <c r="G183" s="150" t="s">
        <v>53</v>
      </c>
      <c r="H183" s="150" t="s">
        <v>53</v>
      </c>
      <c r="I183" s="150" t="s">
        <v>311</v>
      </c>
      <c r="J183" s="150" t="s">
        <v>3350</v>
      </c>
      <c r="K183" s="150" t="s">
        <v>102</v>
      </c>
      <c r="L183" s="150" t="s">
        <v>1206</v>
      </c>
      <c r="M183" s="152">
        <v>0.25</v>
      </c>
      <c r="N183" s="151">
        <v>45476</v>
      </c>
      <c r="O183" s="147">
        <v>0</v>
      </c>
      <c r="P183" s="192">
        <v>4.2799999999999998E-2</v>
      </c>
      <c r="Q183" s="153">
        <v>0</v>
      </c>
      <c r="R183" s="153">
        <v>3000</v>
      </c>
      <c r="S183" s="153">
        <v>1</v>
      </c>
      <c r="T183" s="153">
        <v>98.95</v>
      </c>
      <c r="U183" s="153">
        <v>2.9685000000000001</v>
      </c>
      <c r="V183" s="154"/>
      <c r="W183" s="150" t="s">
        <v>17</v>
      </c>
      <c r="X183" s="147">
        <v>1.6666666666666699E-7</v>
      </c>
      <c r="Y183" s="147">
        <v>3.1792391790821202E-6</v>
      </c>
      <c r="Z183" s="147">
        <v>9.2417661375236595E-7</v>
      </c>
    </row>
    <row r="184" spans="1:26" ht="13.5" thickBot="1" x14ac:dyDescent="0.25">
      <c r="A184" s="149">
        <v>8694</v>
      </c>
      <c r="B184" s="149">
        <v>12531</v>
      </c>
      <c r="C184" s="150" t="s">
        <v>1228</v>
      </c>
      <c r="D184" s="150" t="s">
        <v>1232</v>
      </c>
      <c r="E184" s="150">
        <v>8240913</v>
      </c>
      <c r="F184" s="150" t="s">
        <v>227</v>
      </c>
      <c r="G184" s="150" t="s">
        <v>53</v>
      </c>
      <c r="H184" s="150" t="s">
        <v>53</v>
      </c>
      <c r="I184" s="150" t="s">
        <v>311</v>
      </c>
      <c r="J184" s="150" t="s">
        <v>3350</v>
      </c>
      <c r="K184" s="150" t="s">
        <v>102</v>
      </c>
      <c r="L184" s="150" t="s">
        <v>1206</v>
      </c>
      <c r="M184" s="152">
        <v>0.42</v>
      </c>
      <c r="N184" s="151">
        <v>45539</v>
      </c>
      <c r="O184" s="147">
        <v>0</v>
      </c>
      <c r="P184" s="192">
        <v>4.3400000000000001E-2</v>
      </c>
      <c r="Q184" s="153">
        <v>0</v>
      </c>
      <c r="R184" s="153">
        <v>46973400</v>
      </c>
      <c r="S184" s="153">
        <v>1</v>
      </c>
      <c r="T184" s="153">
        <v>98.21</v>
      </c>
      <c r="U184" s="153">
        <v>46132.576139999997</v>
      </c>
      <c r="V184" s="154"/>
      <c r="W184" s="150" t="s">
        <v>17</v>
      </c>
      <c r="X184" s="147">
        <v>2.6096333330000001E-3</v>
      </c>
      <c r="Y184" s="147">
        <v>4.9407611081000002E-2</v>
      </c>
      <c r="Z184" s="147">
        <v>1.4362354051E-2</v>
      </c>
    </row>
    <row r="185" spans="1:26" ht="13.5" thickBot="1" x14ac:dyDescent="0.25">
      <c r="A185" s="149">
        <v>8694</v>
      </c>
      <c r="B185" s="149">
        <v>12531</v>
      </c>
      <c r="C185" s="150" t="s">
        <v>1228</v>
      </c>
      <c r="D185" s="150" t="s">
        <v>1233</v>
      </c>
      <c r="E185" s="150">
        <v>8241010</v>
      </c>
      <c r="F185" s="150" t="s">
        <v>227</v>
      </c>
      <c r="G185" s="150" t="s">
        <v>53</v>
      </c>
      <c r="H185" s="150" t="s">
        <v>53</v>
      </c>
      <c r="I185" s="150" t="s">
        <v>311</v>
      </c>
      <c r="J185" s="150" t="s">
        <v>3350</v>
      </c>
      <c r="K185" s="150" t="s">
        <v>102</v>
      </c>
      <c r="L185" s="150" t="s">
        <v>1206</v>
      </c>
      <c r="M185" s="152">
        <v>0.5</v>
      </c>
      <c r="N185" s="151">
        <v>45567</v>
      </c>
      <c r="O185" s="147">
        <v>0</v>
      </c>
      <c r="P185" s="192">
        <v>4.2599999999999999E-2</v>
      </c>
      <c r="Q185" s="153">
        <v>0</v>
      </c>
      <c r="R185" s="153">
        <v>212500000</v>
      </c>
      <c r="S185" s="153">
        <v>1</v>
      </c>
      <c r="T185" s="153">
        <v>97.93</v>
      </c>
      <c r="U185" s="153">
        <v>208101.25</v>
      </c>
      <c r="V185" s="154"/>
      <c r="W185" s="150" t="s">
        <v>17</v>
      </c>
      <c r="X185" s="147">
        <v>1.1805555555E-2</v>
      </c>
      <c r="Y185" s="147">
        <v>0.22287473377600001</v>
      </c>
      <c r="Z185" s="147">
        <v>6.4787707104999995E-2</v>
      </c>
    </row>
    <row r="186" spans="1:26" ht="13.5" thickBot="1" x14ac:dyDescent="0.25">
      <c r="A186" s="149">
        <v>8694</v>
      </c>
      <c r="B186" s="149">
        <v>12531</v>
      </c>
      <c r="C186" s="150" t="s">
        <v>1228</v>
      </c>
      <c r="D186" s="150" t="s">
        <v>1234</v>
      </c>
      <c r="E186" s="150">
        <v>8241119</v>
      </c>
      <c r="F186" s="150" t="s">
        <v>227</v>
      </c>
      <c r="G186" s="150" t="s">
        <v>53</v>
      </c>
      <c r="H186" s="150" t="s">
        <v>53</v>
      </c>
      <c r="I186" s="150" t="s">
        <v>311</v>
      </c>
      <c r="J186" s="150" t="s">
        <v>3350</v>
      </c>
      <c r="K186" s="150" t="s">
        <v>102</v>
      </c>
      <c r="L186" s="150" t="s">
        <v>1206</v>
      </c>
      <c r="M186" s="152">
        <v>0.6</v>
      </c>
      <c r="N186" s="151">
        <v>45602</v>
      </c>
      <c r="O186" s="147">
        <v>0</v>
      </c>
      <c r="P186" s="192">
        <v>4.2900000000000001E-2</v>
      </c>
      <c r="Q186" s="153">
        <v>0</v>
      </c>
      <c r="R186" s="153">
        <v>186426050</v>
      </c>
      <c r="S186" s="153">
        <v>1</v>
      </c>
      <c r="T186" s="153">
        <v>97.52</v>
      </c>
      <c r="U186" s="153">
        <v>181802.68395999999</v>
      </c>
      <c r="V186" s="154"/>
      <c r="W186" s="150" t="s">
        <v>17</v>
      </c>
      <c r="X186" s="147">
        <v>1.3316146427999999E-2</v>
      </c>
      <c r="Y186" s="147">
        <v>0.19470918501100001</v>
      </c>
      <c r="Z186" s="147">
        <v>5.6600232047000001E-2</v>
      </c>
    </row>
    <row r="187" spans="1:26" ht="13.5" thickBot="1" x14ac:dyDescent="0.25">
      <c r="A187" s="149">
        <v>8694</v>
      </c>
      <c r="B187" s="149">
        <v>12531</v>
      </c>
      <c r="C187" s="150" t="s">
        <v>1228</v>
      </c>
      <c r="D187" s="150" t="s">
        <v>1235</v>
      </c>
      <c r="E187" s="150">
        <v>8241218</v>
      </c>
      <c r="F187" s="150" t="s">
        <v>227</v>
      </c>
      <c r="G187" s="150" t="s">
        <v>53</v>
      </c>
      <c r="H187" s="150" t="s">
        <v>53</v>
      </c>
      <c r="I187" s="150" t="s">
        <v>311</v>
      </c>
      <c r="J187" s="150" t="s">
        <v>3350</v>
      </c>
      <c r="K187" s="150" t="s">
        <v>102</v>
      </c>
      <c r="L187" s="150" t="s">
        <v>1206</v>
      </c>
      <c r="M187" s="152">
        <v>0.67</v>
      </c>
      <c r="N187" s="151">
        <v>45630</v>
      </c>
      <c r="O187" s="147">
        <v>0</v>
      </c>
      <c r="P187" s="192">
        <v>4.2700000000000002E-2</v>
      </c>
      <c r="Q187" s="153">
        <v>0</v>
      </c>
      <c r="R187" s="153">
        <v>7000000</v>
      </c>
      <c r="S187" s="153">
        <v>1</v>
      </c>
      <c r="T187" s="153">
        <v>97.22</v>
      </c>
      <c r="U187" s="153">
        <v>6805.4</v>
      </c>
      <c r="V187" s="154"/>
      <c r="W187" s="150" t="s">
        <v>17</v>
      </c>
      <c r="X187" s="147">
        <v>5.0000000000000001E-4</v>
      </c>
      <c r="Y187" s="147">
        <v>7.288527643E-3</v>
      </c>
      <c r="Z187" s="147">
        <v>2.1187102999999999E-3</v>
      </c>
    </row>
    <row r="188" spans="1:26" ht="13.5" thickBot="1" x14ac:dyDescent="0.25">
      <c r="A188" s="149">
        <v>8694</v>
      </c>
      <c r="B188" s="149">
        <v>12531</v>
      </c>
      <c r="C188" s="150" t="s">
        <v>1228</v>
      </c>
      <c r="D188" s="150" t="s">
        <v>1236</v>
      </c>
      <c r="E188" s="150">
        <v>8250128</v>
      </c>
      <c r="F188" s="150" t="s">
        <v>227</v>
      </c>
      <c r="G188" s="150" t="s">
        <v>53</v>
      </c>
      <c r="H188" s="150" t="s">
        <v>53</v>
      </c>
      <c r="I188" s="150" t="s">
        <v>311</v>
      </c>
      <c r="J188" s="150" t="s">
        <v>3350</v>
      </c>
      <c r="K188" s="150" t="s">
        <v>102</v>
      </c>
      <c r="L188" s="150" t="s">
        <v>1206</v>
      </c>
      <c r="M188" s="152">
        <v>0.77</v>
      </c>
      <c r="N188" s="151">
        <v>45665</v>
      </c>
      <c r="O188" s="147">
        <v>0</v>
      </c>
      <c r="P188" s="192">
        <v>4.1799999999999997E-2</v>
      </c>
      <c r="Q188" s="153">
        <v>0</v>
      </c>
      <c r="R188" s="153">
        <v>120000000</v>
      </c>
      <c r="S188" s="153">
        <v>1</v>
      </c>
      <c r="T188" s="153">
        <v>96.9</v>
      </c>
      <c r="U188" s="153">
        <v>116280</v>
      </c>
      <c r="V188" s="154"/>
      <c r="W188" s="150" t="s">
        <v>17</v>
      </c>
      <c r="X188" s="147">
        <v>0.01</v>
      </c>
      <c r="Y188" s="147">
        <v>0.124534927318</v>
      </c>
      <c r="Z188" s="147">
        <v>3.6201198129000002E-2</v>
      </c>
    </row>
    <row r="189" spans="1:26" ht="13.5" thickBot="1" x14ac:dyDescent="0.25">
      <c r="A189" s="149">
        <v>8694</v>
      </c>
      <c r="B189" s="149">
        <v>12531</v>
      </c>
      <c r="C189" s="150" t="s">
        <v>1237</v>
      </c>
      <c r="D189" s="150" t="s">
        <v>1238</v>
      </c>
      <c r="E189" s="150" t="s">
        <v>1239</v>
      </c>
      <c r="F189" s="150" t="s">
        <v>246</v>
      </c>
      <c r="G189" s="150" t="s">
        <v>61</v>
      </c>
      <c r="H189" s="150" t="s">
        <v>314</v>
      </c>
      <c r="I189" s="150" t="s">
        <v>479</v>
      </c>
      <c r="J189" s="150" t="s">
        <v>1225</v>
      </c>
      <c r="K189" s="150" t="s">
        <v>84</v>
      </c>
      <c r="L189" s="150" t="s">
        <v>1207</v>
      </c>
      <c r="M189" s="152">
        <v>0.33300000000000002</v>
      </c>
      <c r="N189" s="151">
        <v>45504</v>
      </c>
      <c r="O189" s="147">
        <v>1.7500000000000002E-2</v>
      </c>
      <c r="P189" s="192">
        <v>5.3150000000000003E-2</v>
      </c>
      <c r="Q189" s="153">
        <v>0</v>
      </c>
      <c r="R189" s="153">
        <v>8820000</v>
      </c>
      <c r="S189" s="153">
        <v>3.681</v>
      </c>
      <c r="T189" s="153">
        <v>99.137900000000002</v>
      </c>
      <c r="U189" s="153">
        <v>32186.526989999998</v>
      </c>
      <c r="V189" s="154"/>
      <c r="W189" s="150" t="s">
        <v>17</v>
      </c>
      <c r="X189" s="147">
        <v>2.0691111200000001E-4</v>
      </c>
      <c r="Y189" s="147">
        <v>3.4471506701999999E-2</v>
      </c>
      <c r="Z189" s="147">
        <v>1.0020561064999999E-2</v>
      </c>
    </row>
    <row r="190" spans="1:26" ht="13.5" thickBot="1" x14ac:dyDescent="0.25">
      <c r="A190" s="149">
        <v>8694</v>
      </c>
      <c r="B190" s="149">
        <v>12531</v>
      </c>
      <c r="C190" s="150" t="s">
        <v>1222</v>
      </c>
      <c r="D190" s="150" t="s">
        <v>1240</v>
      </c>
      <c r="E190" s="150" t="s">
        <v>1241</v>
      </c>
      <c r="F190" s="150" t="s">
        <v>246</v>
      </c>
      <c r="G190" s="150" t="s">
        <v>61</v>
      </c>
      <c r="H190" s="150" t="s">
        <v>314</v>
      </c>
      <c r="I190" s="150" t="s">
        <v>102</v>
      </c>
      <c r="J190" s="150" t="s">
        <v>1225</v>
      </c>
      <c r="K190" s="150" t="s">
        <v>84</v>
      </c>
      <c r="L190" s="150" t="s">
        <v>1207</v>
      </c>
      <c r="M190" s="152">
        <v>0.439</v>
      </c>
      <c r="N190" s="151">
        <v>45540</v>
      </c>
      <c r="O190" s="147">
        <v>0</v>
      </c>
      <c r="P190" s="192">
        <v>5.323E-2</v>
      </c>
      <c r="Q190" s="153">
        <v>0</v>
      </c>
      <c r="R190" s="153">
        <v>11000000</v>
      </c>
      <c r="S190" s="153">
        <v>3.681</v>
      </c>
      <c r="T190" s="153">
        <v>97.752899999999997</v>
      </c>
      <c r="U190" s="153">
        <v>39581.12674</v>
      </c>
      <c r="V190" s="154"/>
      <c r="W190" s="150" t="s">
        <v>17</v>
      </c>
      <c r="X190" s="147">
        <v>9.6997486883294403E-5</v>
      </c>
      <c r="Y190" s="147">
        <v>4.2391062450000003E-2</v>
      </c>
      <c r="Z190" s="147">
        <v>1.2322705635E-2</v>
      </c>
    </row>
    <row r="191" spans="1:26" ht="13.5" thickBot="1" x14ac:dyDescent="0.25">
      <c r="A191" s="149">
        <v>8694</v>
      </c>
      <c r="B191" s="149">
        <v>12531</v>
      </c>
      <c r="C191" s="150" t="s">
        <v>1222</v>
      </c>
      <c r="D191" s="150" t="s">
        <v>1223</v>
      </c>
      <c r="E191" s="150" t="s">
        <v>1224</v>
      </c>
      <c r="F191" s="150" t="s">
        <v>246</v>
      </c>
      <c r="G191" s="150" t="s">
        <v>61</v>
      </c>
      <c r="H191" s="150" t="s">
        <v>314</v>
      </c>
      <c r="I191" s="150" t="s">
        <v>476</v>
      </c>
      <c r="J191" s="150" t="s">
        <v>1225</v>
      </c>
      <c r="K191" s="150" t="s">
        <v>84</v>
      </c>
      <c r="L191" s="150" t="s">
        <v>1207</v>
      </c>
      <c r="M191" s="152">
        <v>0.59499999999999997</v>
      </c>
      <c r="N191" s="151">
        <v>45596</v>
      </c>
      <c r="O191" s="147">
        <v>0</v>
      </c>
      <c r="P191" s="192">
        <v>5.1279999999999999E-2</v>
      </c>
      <c r="Q191" s="153">
        <v>0</v>
      </c>
      <c r="R191" s="153">
        <v>29500000</v>
      </c>
      <c r="S191" s="153">
        <v>3.681</v>
      </c>
      <c r="T191" s="153">
        <v>97.078299999999999</v>
      </c>
      <c r="U191" s="153">
        <v>105416.84058</v>
      </c>
      <c r="V191" s="154"/>
      <c r="W191" s="150" t="s">
        <v>17</v>
      </c>
      <c r="X191" s="147">
        <v>6.0454536100000003E-4</v>
      </c>
      <c r="Y191" s="147">
        <v>0.112900572581</v>
      </c>
      <c r="Z191" s="147">
        <v>3.2819194460999998E-2</v>
      </c>
    </row>
    <row r="192" spans="1:26" ht="13.5" thickBot="1" x14ac:dyDescent="0.25">
      <c r="A192" s="149">
        <v>8694</v>
      </c>
      <c r="B192" s="149">
        <v>12531</v>
      </c>
      <c r="C192" s="150" t="s">
        <v>1237</v>
      </c>
      <c r="D192" s="150" t="s">
        <v>1242</v>
      </c>
      <c r="E192" s="150" t="s">
        <v>1243</v>
      </c>
      <c r="F192" s="150" t="s">
        <v>246</v>
      </c>
      <c r="G192" s="150" t="s">
        <v>61</v>
      </c>
      <c r="H192" s="150" t="s">
        <v>314</v>
      </c>
      <c r="I192" s="150" t="s">
        <v>102</v>
      </c>
      <c r="J192" s="150" t="s">
        <v>1225</v>
      </c>
      <c r="K192" s="150" t="s">
        <v>84</v>
      </c>
      <c r="L192" s="150" t="s">
        <v>1207</v>
      </c>
      <c r="M192" s="152">
        <v>0.45200000000000001</v>
      </c>
      <c r="N192" s="151">
        <v>45550</v>
      </c>
      <c r="O192" s="147">
        <v>3.7499999999999999E-3</v>
      </c>
      <c r="P192" s="192">
        <v>5.2630000000000003E-2</v>
      </c>
      <c r="Q192" s="153">
        <v>0</v>
      </c>
      <c r="R192" s="153">
        <v>21830000</v>
      </c>
      <c r="S192" s="153">
        <v>3.681</v>
      </c>
      <c r="T192" s="153">
        <v>97.864000000000004</v>
      </c>
      <c r="U192" s="153">
        <v>78639.820930000002</v>
      </c>
      <c r="V192" s="154"/>
      <c r="W192" s="150" t="s">
        <v>17</v>
      </c>
      <c r="X192" s="147">
        <v>3.4015831400000001E-4</v>
      </c>
      <c r="Y192" s="147">
        <v>8.422260392E-2</v>
      </c>
      <c r="Z192" s="147">
        <v>2.4482763487E-2</v>
      </c>
    </row>
    <row r="193" spans="1:26" ht="13.5" thickBot="1" x14ac:dyDescent="0.25">
      <c r="A193" s="149">
        <v>8694</v>
      </c>
      <c r="B193" s="149">
        <v>12532</v>
      </c>
      <c r="C193" s="150" t="s">
        <v>1226</v>
      </c>
      <c r="D193" s="150" t="s">
        <v>1279</v>
      </c>
      <c r="E193" s="150">
        <v>1125400</v>
      </c>
      <c r="F193" s="150" t="s">
        <v>223</v>
      </c>
      <c r="G193" s="150" t="s">
        <v>53</v>
      </c>
      <c r="H193" s="150" t="s">
        <v>53</v>
      </c>
      <c r="I193" s="150" t="s">
        <v>311</v>
      </c>
      <c r="J193" s="150" t="s">
        <v>3350</v>
      </c>
      <c r="K193" s="150" t="s">
        <v>102</v>
      </c>
      <c r="L193" s="150" t="s">
        <v>1206</v>
      </c>
      <c r="M193" s="152">
        <v>11.992000000000001</v>
      </c>
      <c r="N193" s="151">
        <v>51897</v>
      </c>
      <c r="O193" s="147">
        <v>5.5E-2</v>
      </c>
      <c r="P193" s="192">
        <v>4.7100000000000003E-2</v>
      </c>
      <c r="Q193" s="153">
        <v>0</v>
      </c>
      <c r="R193" s="153">
        <v>895000</v>
      </c>
      <c r="S193" s="153">
        <v>1</v>
      </c>
      <c r="T193" s="153">
        <v>110.25</v>
      </c>
      <c r="U193" s="153">
        <v>986.73749999999995</v>
      </c>
      <c r="V193" s="154"/>
      <c r="W193" s="150" t="s">
        <v>17</v>
      </c>
      <c r="X193" s="147">
        <v>4.6353739494190399E-5</v>
      </c>
      <c r="Y193" s="147">
        <v>9.1369985399999997E-4</v>
      </c>
      <c r="Z193" s="147">
        <v>2.0096435099999999E-4</v>
      </c>
    </row>
    <row r="194" spans="1:26" ht="13.5" thickBot="1" x14ac:dyDescent="0.25">
      <c r="A194" s="149">
        <v>8694</v>
      </c>
      <c r="B194" s="149">
        <v>12532</v>
      </c>
      <c r="C194" s="150" t="s">
        <v>1226</v>
      </c>
      <c r="D194" s="150" t="s">
        <v>1244</v>
      </c>
      <c r="E194" s="150">
        <v>1135912</v>
      </c>
      <c r="F194" s="150" t="s">
        <v>221</v>
      </c>
      <c r="G194" s="150" t="s">
        <v>53</v>
      </c>
      <c r="H194" s="150" t="s">
        <v>53</v>
      </c>
      <c r="I194" s="150" t="s">
        <v>311</v>
      </c>
      <c r="J194" s="150" t="s">
        <v>3350</v>
      </c>
      <c r="K194" s="150" t="s">
        <v>102</v>
      </c>
      <c r="L194" s="150" t="s">
        <v>1206</v>
      </c>
      <c r="M194" s="152">
        <v>1.573</v>
      </c>
      <c r="N194" s="151">
        <v>45961</v>
      </c>
      <c r="O194" s="147">
        <v>7.4999999999999997E-3</v>
      </c>
      <c r="P194" s="192">
        <v>1.03E-2</v>
      </c>
      <c r="Q194" s="153">
        <v>0</v>
      </c>
      <c r="R194" s="153">
        <v>48057673</v>
      </c>
      <c r="S194" s="153">
        <v>1</v>
      </c>
      <c r="T194" s="153">
        <v>112.14</v>
      </c>
      <c r="U194" s="153">
        <v>53891.874499999998</v>
      </c>
      <c r="V194" s="154"/>
      <c r="W194" s="150" t="s">
        <v>17</v>
      </c>
      <c r="X194" s="147">
        <v>2.214360948E-3</v>
      </c>
      <c r="Y194" s="147">
        <v>4.990283425E-2</v>
      </c>
      <c r="Z194" s="147">
        <v>1.0975913675000001E-2</v>
      </c>
    </row>
    <row r="195" spans="1:26" ht="13.5" thickBot="1" x14ac:dyDescent="0.25">
      <c r="A195" s="149">
        <v>8694</v>
      </c>
      <c r="B195" s="149">
        <v>12532</v>
      </c>
      <c r="C195" s="150" t="s">
        <v>1226</v>
      </c>
      <c r="D195" s="150" t="s">
        <v>1245</v>
      </c>
      <c r="E195" s="150">
        <v>1139344</v>
      </c>
      <c r="F195" s="150" t="s">
        <v>223</v>
      </c>
      <c r="G195" s="150" t="s">
        <v>53</v>
      </c>
      <c r="H195" s="150" t="s">
        <v>53</v>
      </c>
      <c r="I195" s="150" t="s">
        <v>311</v>
      </c>
      <c r="J195" s="150" t="s">
        <v>3350</v>
      </c>
      <c r="K195" s="150" t="s">
        <v>102</v>
      </c>
      <c r="L195" s="150" t="s">
        <v>1206</v>
      </c>
      <c r="M195" s="152">
        <v>2.9340000000000002</v>
      </c>
      <c r="N195" s="151">
        <v>46477</v>
      </c>
      <c r="O195" s="147">
        <v>0.02</v>
      </c>
      <c r="P195" s="192">
        <v>4.0099999999999997E-2</v>
      </c>
      <c r="Q195" s="153">
        <v>0</v>
      </c>
      <c r="R195" s="153">
        <v>1000000</v>
      </c>
      <c r="S195" s="153">
        <v>1</v>
      </c>
      <c r="T195" s="153">
        <v>94.43</v>
      </c>
      <c r="U195" s="153">
        <v>944.3</v>
      </c>
      <c r="V195" s="154"/>
      <c r="W195" s="150" t="s">
        <v>17</v>
      </c>
      <c r="X195" s="147">
        <v>3.86949815047546E-5</v>
      </c>
      <c r="Y195" s="147">
        <v>8.7440355000000002E-4</v>
      </c>
      <c r="Z195" s="147">
        <v>1.9232129799999999E-4</v>
      </c>
    </row>
    <row r="196" spans="1:26" ht="13.5" thickBot="1" x14ac:dyDescent="0.25">
      <c r="A196" s="149">
        <v>8694</v>
      </c>
      <c r="B196" s="149">
        <v>12532</v>
      </c>
      <c r="C196" s="150" t="s">
        <v>1226</v>
      </c>
      <c r="D196" s="150" t="s">
        <v>1247</v>
      </c>
      <c r="E196" s="150">
        <v>1140847</v>
      </c>
      <c r="F196" s="150" t="s">
        <v>221</v>
      </c>
      <c r="G196" s="150" t="s">
        <v>53</v>
      </c>
      <c r="H196" s="150" t="s">
        <v>53</v>
      </c>
      <c r="I196" s="150" t="s">
        <v>311</v>
      </c>
      <c r="J196" s="150" t="s">
        <v>3350</v>
      </c>
      <c r="K196" s="150" t="s">
        <v>102</v>
      </c>
      <c r="L196" s="150" t="s">
        <v>1206</v>
      </c>
      <c r="M196" s="152">
        <v>3.117</v>
      </c>
      <c r="N196" s="151">
        <v>46538</v>
      </c>
      <c r="O196" s="147">
        <v>7.4999999999999997E-3</v>
      </c>
      <c r="P196" s="192">
        <v>1.26E-2</v>
      </c>
      <c r="Q196" s="153">
        <v>0</v>
      </c>
      <c r="R196" s="153">
        <v>123896699</v>
      </c>
      <c r="S196" s="153">
        <v>1</v>
      </c>
      <c r="T196" s="153">
        <v>111.88</v>
      </c>
      <c r="U196" s="153">
        <v>138615.62684000001</v>
      </c>
      <c r="V196" s="154"/>
      <c r="W196" s="150" t="s">
        <v>17</v>
      </c>
      <c r="X196" s="147">
        <v>5.5582378490000002E-3</v>
      </c>
      <c r="Y196" s="147">
        <v>0.12835539151100001</v>
      </c>
      <c r="Z196" s="147">
        <v>2.8231216085E-2</v>
      </c>
    </row>
    <row r="197" spans="1:26" ht="13.5" thickBot="1" x14ac:dyDescent="0.25">
      <c r="A197" s="149">
        <v>8694</v>
      </c>
      <c r="B197" s="149">
        <v>12532</v>
      </c>
      <c r="C197" s="150" t="s">
        <v>1226</v>
      </c>
      <c r="D197" s="150" t="s">
        <v>1248</v>
      </c>
      <c r="E197" s="150">
        <v>1150879</v>
      </c>
      <c r="F197" s="150" t="s">
        <v>223</v>
      </c>
      <c r="G197" s="150" t="s">
        <v>53</v>
      </c>
      <c r="H197" s="150" t="s">
        <v>53</v>
      </c>
      <c r="I197" s="150" t="s">
        <v>311</v>
      </c>
      <c r="J197" s="150" t="s">
        <v>3350</v>
      </c>
      <c r="K197" s="150" t="s">
        <v>102</v>
      </c>
      <c r="L197" s="150" t="s">
        <v>1206</v>
      </c>
      <c r="M197" s="152">
        <v>4.2670000000000003</v>
      </c>
      <c r="N197" s="151">
        <v>47024</v>
      </c>
      <c r="O197" s="147">
        <v>2.2499999999999999E-2</v>
      </c>
      <c r="P197" s="192">
        <v>4.07E-2</v>
      </c>
      <c r="Q197" s="153">
        <v>0</v>
      </c>
      <c r="R197" s="153">
        <v>10385125</v>
      </c>
      <c r="S197" s="153">
        <v>1</v>
      </c>
      <c r="T197" s="153">
        <v>93.79</v>
      </c>
      <c r="U197" s="153">
        <v>9740.20874</v>
      </c>
      <c r="V197" s="154"/>
      <c r="W197" s="150" t="s">
        <v>17</v>
      </c>
      <c r="X197" s="147">
        <v>3.58890882E-4</v>
      </c>
      <c r="Y197" s="147">
        <v>9.0192450490000006E-3</v>
      </c>
      <c r="Z197" s="147">
        <v>1.9837441409999998E-3</v>
      </c>
    </row>
    <row r="198" spans="1:26" ht="13.5" thickBot="1" x14ac:dyDescent="0.25">
      <c r="A198" s="149">
        <v>8694</v>
      </c>
      <c r="B198" s="149">
        <v>12532</v>
      </c>
      <c r="C198" s="150" t="s">
        <v>1226</v>
      </c>
      <c r="D198" s="150" t="s">
        <v>1249</v>
      </c>
      <c r="E198" s="150">
        <v>1157023</v>
      </c>
      <c r="F198" s="150" t="s">
        <v>221</v>
      </c>
      <c r="G198" s="150" t="s">
        <v>53</v>
      </c>
      <c r="H198" s="150" t="s">
        <v>53</v>
      </c>
      <c r="I198" s="150" t="s">
        <v>311</v>
      </c>
      <c r="J198" s="150" t="s">
        <v>3350</v>
      </c>
      <c r="K198" s="150" t="s">
        <v>102</v>
      </c>
      <c r="L198" s="150" t="s">
        <v>1206</v>
      </c>
      <c r="M198" s="152">
        <v>5.0880000000000001</v>
      </c>
      <c r="N198" s="151">
        <v>47269</v>
      </c>
      <c r="O198" s="147">
        <v>5.0000000000000001E-3</v>
      </c>
      <c r="P198" s="192">
        <v>1.4200000000000001E-2</v>
      </c>
      <c r="Q198" s="153">
        <v>0</v>
      </c>
      <c r="R198" s="153">
        <v>119492607</v>
      </c>
      <c r="S198" s="153">
        <v>1</v>
      </c>
      <c r="T198" s="153">
        <v>107.2</v>
      </c>
      <c r="U198" s="153">
        <v>128096.0747</v>
      </c>
      <c r="V198" s="154"/>
      <c r="W198" s="150" t="s">
        <v>17</v>
      </c>
      <c r="X198" s="147">
        <v>5.182319399E-3</v>
      </c>
      <c r="Y198" s="147">
        <v>0.118614489534</v>
      </c>
      <c r="Z198" s="147">
        <v>2.6088746606999998E-2</v>
      </c>
    </row>
    <row r="199" spans="1:26" ht="13.5" thickBot="1" x14ac:dyDescent="0.25">
      <c r="A199" s="149">
        <v>8694</v>
      </c>
      <c r="B199" s="149">
        <v>12532</v>
      </c>
      <c r="C199" s="150" t="s">
        <v>1226</v>
      </c>
      <c r="D199" s="150" t="s">
        <v>1250</v>
      </c>
      <c r="E199" s="150">
        <v>1160985</v>
      </c>
      <c r="F199" s="150" t="s">
        <v>223</v>
      </c>
      <c r="G199" s="150" t="s">
        <v>53</v>
      </c>
      <c r="H199" s="150" t="s">
        <v>53</v>
      </c>
      <c r="I199" s="150" t="s">
        <v>311</v>
      </c>
      <c r="J199" s="150" t="s">
        <v>3350</v>
      </c>
      <c r="K199" s="150" t="s">
        <v>102</v>
      </c>
      <c r="L199" s="150" t="s">
        <v>1206</v>
      </c>
      <c r="M199" s="152">
        <v>5.8339999999999996</v>
      </c>
      <c r="N199" s="151">
        <v>47573</v>
      </c>
      <c r="O199" s="147">
        <v>0.01</v>
      </c>
      <c r="P199" s="192">
        <v>4.1700000000000001E-2</v>
      </c>
      <c r="Q199" s="153">
        <v>0</v>
      </c>
      <c r="R199" s="153">
        <v>35526000</v>
      </c>
      <c r="S199" s="153">
        <v>1</v>
      </c>
      <c r="T199" s="153">
        <v>83.47</v>
      </c>
      <c r="U199" s="153">
        <v>29653.552199999998</v>
      </c>
      <c r="V199" s="154"/>
      <c r="W199" s="150" t="s">
        <v>17</v>
      </c>
      <c r="X199" s="147">
        <v>9.4095022199999995E-4</v>
      </c>
      <c r="Y199" s="147">
        <v>2.7458616240000001E-2</v>
      </c>
      <c r="Z199" s="147">
        <v>6.0394044950000001E-3</v>
      </c>
    </row>
    <row r="200" spans="1:26" ht="13.5" thickBot="1" x14ac:dyDescent="0.25">
      <c r="A200" s="149">
        <v>8694</v>
      </c>
      <c r="B200" s="149">
        <v>12532</v>
      </c>
      <c r="C200" s="150" t="s">
        <v>1226</v>
      </c>
      <c r="D200" s="150" t="s">
        <v>1251</v>
      </c>
      <c r="E200" s="150">
        <v>1166180</v>
      </c>
      <c r="F200" s="150" t="s">
        <v>223</v>
      </c>
      <c r="G200" s="150" t="s">
        <v>53</v>
      </c>
      <c r="H200" s="150" t="s">
        <v>53</v>
      </c>
      <c r="I200" s="150" t="s">
        <v>311</v>
      </c>
      <c r="J200" s="150" t="s">
        <v>3350</v>
      </c>
      <c r="K200" s="150" t="s">
        <v>102</v>
      </c>
      <c r="L200" s="150" t="s">
        <v>1206</v>
      </c>
      <c r="M200" s="152">
        <v>11.558</v>
      </c>
      <c r="N200" s="151">
        <v>50191</v>
      </c>
      <c r="O200" s="147">
        <v>1.4999999999999999E-2</v>
      </c>
      <c r="P200" s="192">
        <v>4.6199999999999998E-2</v>
      </c>
      <c r="Q200" s="153">
        <v>0</v>
      </c>
      <c r="R200" s="153">
        <v>23055000</v>
      </c>
      <c r="S200" s="153">
        <v>1</v>
      </c>
      <c r="T200" s="153">
        <v>70.930000000000007</v>
      </c>
      <c r="U200" s="153">
        <v>16352.9115</v>
      </c>
      <c r="V200" s="154"/>
      <c r="W200" s="150" t="s">
        <v>17</v>
      </c>
      <c r="X200" s="147">
        <v>7.7944976199999997E-4</v>
      </c>
      <c r="Y200" s="147">
        <v>1.5142480005E-2</v>
      </c>
      <c r="Z200" s="147">
        <v>3.3305233230000002E-3</v>
      </c>
    </row>
    <row r="201" spans="1:26" ht="13.5" thickBot="1" x14ac:dyDescent="0.25">
      <c r="A201" s="149">
        <v>8694</v>
      </c>
      <c r="B201" s="149">
        <v>12532</v>
      </c>
      <c r="C201" s="150" t="s">
        <v>1226</v>
      </c>
      <c r="D201" s="150" t="s">
        <v>1252</v>
      </c>
      <c r="E201" s="150">
        <v>1169564</v>
      </c>
      <c r="F201" s="150" t="s">
        <v>221</v>
      </c>
      <c r="G201" s="150" t="s">
        <v>53</v>
      </c>
      <c r="H201" s="150" t="s">
        <v>53</v>
      </c>
      <c r="I201" s="150" t="s">
        <v>311</v>
      </c>
      <c r="J201" s="150" t="s">
        <v>3350</v>
      </c>
      <c r="K201" s="150" t="s">
        <v>102</v>
      </c>
      <c r="L201" s="150" t="s">
        <v>1206</v>
      </c>
      <c r="M201" s="152">
        <v>2.3260000000000001</v>
      </c>
      <c r="N201" s="151">
        <v>46234</v>
      </c>
      <c r="O201" s="147">
        <v>1E-3</v>
      </c>
      <c r="P201" s="192">
        <v>1.15E-2</v>
      </c>
      <c r="Q201" s="153">
        <v>0</v>
      </c>
      <c r="R201" s="153">
        <v>7699500</v>
      </c>
      <c r="S201" s="153">
        <v>1</v>
      </c>
      <c r="T201" s="153">
        <v>109.23</v>
      </c>
      <c r="U201" s="153">
        <v>8410.1638500000008</v>
      </c>
      <c r="V201" s="154"/>
      <c r="W201" s="150" t="s">
        <v>17</v>
      </c>
      <c r="X201" s="147">
        <v>3.81077246E-4</v>
      </c>
      <c r="Y201" s="147">
        <v>7.7876491859999999E-3</v>
      </c>
      <c r="Z201" s="147">
        <v>1.7128599299999999E-3</v>
      </c>
    </row>
    <row r="202" spans="1:26" ht="13.5" thickBot="1" x14ac:dyDescent="0.25">
      <c r="A202" s="149">
        <v>8694</v>
      </c>
      <c r="B202" s="149">
        <v>12532</v>
      </c>
      <c r="C202" s="150" t="s">
        <v>1226</v>
      </c>
      <c r="D202" s="150" t="s">
        <v>1253</v>
      </c>
      <c r="E202" s="150">
        <v>1172220</v>
      </c>
      <c r="F202" s="150" t="s">
        <v>221</v>
      </c>
      <c r="G202" s="150" t="s">
        <v>53</v>
      </c>
      <c r="H202" s="150" t="s">
        <v>53</v>
      </c>
      <c r="I202" s="150" t="s">
        <v>311</v>
      </c>
      <c r="J202" s="150" t="s">
        <v>3350</v>
      </c>
      <c r="K202" s="150" t="s">
        <v>102</v>
      </c>
      <c r="L202" s="150" t="s">
        <v>1206</v>
      </c>
      <c r="M202" s="152">
        <v>7.6360000000000001</v>
      </c>
      <c r="N202" s="151">
        <v>48182</v>
      </c>
      <c r="O202" s="147">
        <v>1E-3</v>
      </c>
      <c r="P202" s="192">
        <v>1.61E-2</v>
      </c>
      <c r="Q202" s="153">
        <v>0</v>
      </c>
      <c r="R202" s="153">
        <v>75619359</v>
      </c>
      <c r="S202" s="153">
        <v>1</v>
      </c>
      <c r="T202" s="153">
        <v>99.81</v>
      </c>
      <c r="U202" s="153">
        <v>75475.682220000002</v>
      </c>
      <c r="V202" s="154"/>
      <c r="W202" s="150" t="s">
        <v>17</v>
      </c>
      <c r="X202" s="147">
        <v>2.4628441529999999E-3</v>
      </c>
      <c r="Y202" s="147">
        <v>6.9889023061000005E-2</v>
      </c>
      <c r="Z202" s="147">
        <v>1.5371789909000001E-2</v>
      </c>
    </row>
    <row r="203" spans="1:26" ht="13.5" thickBot="1" x14ac:dyDescent="0.25">
      <c r="A203" s="149">
        <v>8694</v>
      </c>
      <c r="B203" s="149">
        <v>12532</v>
      </c>
      <c r="C203" s="150" t="s">
        <v>1226</v>
      </c>
      <c r="D203" s="150" t="s">
        <v>1254</v>
      </c>
      <c r="E203" s="150">
        <v>1180660</v>
      </c>
      <c r="F203" s="150" t="s">
        <v>223</v>
      </c>
      <c r="G203" s="150" t="s">
        <v>53</v>
      </c>
      <c r="H203" s="150" t="s">
        <v>53</v>
      </c>
      <c r="I203" s="150" t="s">
        <v>311</v>
      </c>
      <c r="J203" s="150" t="s">
        <v>3350</v>
      </c>
      <c r="K203" s="150" t="s">
        <v>102</v>
      </c>
      <c r="L203" s="150" t="s">
        <v>1206</v>
      </c>
      <c r="M203" s="152">
        <v>7.5579999999999998</v>
      </c>
      <c r="N203" s="151">
        <v>48334</v>
      </c>
      <c r="O203" s="147">
        <v>1.2999999999999999E-2</v>
      </c>
      <c r="P203" s="192">
        <v>4.3099999999999999E-2</v>
      </c>
      <c r="Q203" s="153">
        <v>0</v>
      </c>
      <c r="R203" s="153">
        <v>60045850</v>
      </c>
      <c r="S203" s="153">
        <v>1</v>
      </c>
      <c r="T203" s="153">
        <v>81.010000000000005</v>
      </c>
      <c r="U203" s="153">
        <v>48643.143080000002</v>
      </c>
      <c r="V203" s="154"/>
      <c r="W203" s="150" t="s">
        <v>17</v>
      </c>
      <c r="X203" s="147">
        <v>2.0279112550000001E-3</v>
      </c>
      <c r="Y203" s="147">
        <v>4.5042610394000003E-2</v>
      </c>
      <c r="Z203" s="147">
        <v>9.9069283500000001E-3</v>
      </c>
    </row>
    <row r="204" spans="1:26" ht="13.5" thickBot="1" x14ac:dyDescent="0.25">
      <c r="A204" s="149">
        <v>8694</v>
      </c>
      <c r="B204" s="149">
        <v>12532</v>
      </c>
      <c r="C204" s="150" t="s">
        <v>1226</v>
      </c>
      <c r="D204" s="150" t="s">
        <v>1255</v>
      </c>
      <c r="E204" s="150">
        <v>1184076</v>
      </c>
      <c r="F204" s="150" t="s">
        <v>223</v>
      </c>
      <c r="G204" s="150" t="s">
        <v>53</v>
      </c>
      <c r="H204" s="150" t="s">
        <v>53</v>
      </c>
      <c r="I204" s="150" t="s">
        <v>311</v>
      </c>
      <c r="J204" s="150" t="s">
        <v>3350</v>
      </c>
      <c r="K204" s="150" t="s">
        <v>102</v>
      </c>
      <c r="L204" s="150" t="s">
        <v>1206</v>
      </c>
      <c r="M204" s="152">
        <v>17.78</v>
      </c>
      <c r="N204" s="151">
        <v>55852</v>
      </c>
      <c r="O204" s="147">
        <v>2.8000000000000001E-2</v>
      </c>
      <c r="P204" s="192">
        <v>4.8899999999999999E-2</v>
      </c>
      <c r="Q204" s="153">
        <v>0</v>
      </c>
      <c r="R204" s="153">
        <v>5000000</v>
      </c>
      <c r="S204" s="153">
        <v>1</v>
      </c>
      <c r="T204" s="153">
        <v>69.010000000000005</v>
      </c>
      <c r="U204" s="153">
        <v>3450.5</v>
      </c>
      <c r="V204" s="154"/>
      <c r="W204" s="150" t="s">
        <v>17</v>
      </c>
      <c r="X204" s="147">
        <v>3.4139524499999998E-4</v>
      </c>
      <c r="Y204" s="147">
        <v>3.1950963140000002E-3</v>
      </c>
      <c r="Z204" s="147">
        <v>7.0274768599999995E-4</v>
      </c>
    </row>
    <row r="205" spans="1:26" ht="13.5" thickBot="1" x14ac:dyDescent="0.25">
      <c r="A205" s="149">
        <v>8694</v>
      </c>
      <c r="B205" s="149">
        <v>12532</v>
      </c>
      <c r="C205" s="150" t="s">
        <v>1226</v>
      </c>
      <c r="D205" s="150" t="s">
        <v>1256</v>
      </c>
      <c r="E205" s="150">
        <v>1194802</v>
      </c>
      <c r="F205" s="150" t="s">
        <v>223</v>
      </c>
      <c r="G205" s="150" t="s">
        <v>53</v>
      </c>
      <c r="H205" s="150" t="s">
        <v>53</v>
      </c>
      <c r="I205" s="150" t="s">
        <v>311</v>
      </c>
      <c r="J205" s="150" t="s">
        <v>3350</v>
      </c>
      <c r="K205" s="150" t="s">
        <v>102</v>
      </c>
      <c r="L205" s="150" t="s">
        <v>1206</v>
      </c>
      <c r="M205" s="152">
        <v>4.5599999999999996</v>
      </c>
      <c r="N205" s="151">
        <v>47177</v>
      </c>
      <c r="O205" s="147">
        <v>3.7499999999999999E-2</v>
      </c>
      <c r="P205" s="192">
        <v>4.0899999999999999E-2</v>
      </c>
      <c r="Q205" s="153">
        <v>0</v>
      </c>
      <c r="R205" s="153">
        <v>79247400</v>
      </c>
      <c r="S205" s="153">
        <v>1</v>
      </c>
      <c r="T205" s="153">
        <v>98.83</v>
      </c>
      <c r="U205" s="153">
        <v>78320.205419999998</v>
      </c>
      <c r="V205" s="154"/>
      <c r="W205" s="150" t="s">
        <v>17</v>
      </c>
      <c r="X205" s="147">
        <v>3.9585298299999998E-3</v>
      </c>
      <c r="Y205" s="147">
        <v>7.2522996569999998E-2</v>
      </c>
      <c r="Z205" s="147">
        <v>1.5951121049000001E-2</v>
      </c>
    </row>
    <row r="206" spans="1:26" ht="13.5" thickBot="1" x14ac:dyDescent="0.25">
      <c r="A206" s="149">
        <v>8694</v>
      </c>
      <c r="B206" s="149">
        <v>12532</v>
      </c>
      <c r="C206" s="150" t="s">
        <v>1226</v>
      </c>
      <c r="D206" s="150" t="s">
        <v>1257</v>
      </c>
      <c r="E206" s="150">
        <v>1197326</v>
      </c>
      <c r="F206" s="150" t="s">
        <v>221</v>
      </c>
      <c r="G206" s="150" t="s">
        <v>53</v>
      </c>
      <c r="H206" s="150" t="s">
        <v>53</v>
      </c>
      <c r="I206" s="150" t="s">
        <v>311</v>
      </c>
      <c r="J206" s="150" t="s">
        <v>3350</v>
      </c>
      <c r="K206" s="150" t="s">
        <v>102</v>
      </c>
      <c r="L206" s="150" t="s">
        <v>1206</v>
      </c>
      <c r="M206" s="152">
        <v>4.4749999999999996</v>
      </c>
      <c r="N206" s="151">
        <v>47057</v>
      </c>
      <c r="O206" s="147">
        <v>1.0999999999999999E-2</v>
      </c>
      <c r="P206" s="192">
        <v>1.4E-2</v>
      </c>
      <c r="Q206" s="153">
        <v>0</v>
      </c>
      <c r="R206" s="153">
        <v>32706200</v>
      </c>
      <c r="S206" s="153">
        <v>1</v>
      </c>
      <c r="T206" s="153">
        <v>100.29</v>
      </c>
      <c r="U206" s="153">
        <v>32801.047980000003</v>
      </c>
      <c r="V206" s="154"/>
      <c r="W206" s="150" t="s">
        <v>17</v>
      </c>
      <c r="X206" s="147">
        <v>2.898397888E-3</v>
      </c>
      <c r="Y206" s="147">
        <v>3.0373136501999999E-2</v>
      </c>
      <c r="Z206" s="147">
        <v>6.680440686E-3</v>
      </c>
    </row>
    <row r="207" spans="1:26" ht="13.5" thickBot="1" x14ac:dyDescent="0.25">
      <c r="A207" s="149">
        <v>8694</v>
      </c>
      <c r="B207" s="149">
        <v>12532</v>
      </c>
      <c r="C207" s="150" t="s">
        <v>1226</v>
      </c>
      <c r="D207" s="150" t="s">
        <v>1258</v>
      </c>
      <c r="E207" s="150">
        <v>1202332</v>
      </c>
      <c r="F207" s="150" t="s">
        <v>223</v>
      </c>
      <c r="G207" s="150" t="s">
        <v>53</v>
      </c>
      <c r="H207" s="150" t="s">
        <v>53</v>
      </c>
      <c r="I207" s="150" t="s">
        <v>311</v>
      </c>
      <c r="J207" s="150" t="s">
        <v>3350</v>
      </c>
      <c r="K207" s="150" t="s">
        <v>102</v>
      </c>
      <c r="L207" s="150" t="s">
        <v>1206</v>
      </c>
      <c r="M207" s="152">
        <v>9.0630000000000006</v>
      </c>
      <c r="N207" s="151">
        <v>49398</v>
      </c>
      <c r="O207" s="147">
        <v>0.04</v>
      </c>
      <c r="P207" s="192">
        <v>4.4499999999999998E-2</v>
      </c>
      <c r="Q207" s="153">
        <v>0</v>
      </c>
      <c r="R207" s="153">
        <v>27549120</v>
      </c>
      <c r="S207" s="153">
        <v>1</v>
      </c>
      <c r="T207" s="153">
        <v>96.13</v>
      </c>
      <c r="U207" s="153">
        <v>26482.969059999999</v>
      </c>
      <c r="V207" s="154"/>
      <c r="W207" s="150" t="s">
        <v>17</v>
      </c>
      <c r="X207" s="147">
        <v>4.3630185380000002E-3</v>
      </c>
      <c r="Y207" s="147">
        <v>2.4522717528000001E-2</v>
      </c>
      <c r="Z207" s="147">
        <v>5.3936662060000001E-3</v>
      </c>
    </row>
    <row r="208" spans="1:26" ht="13.5" thickBot="1" x14ac:dyDescent="0.25">
      <c r="A208" s="149">
        <v>8694</v>
      </c>
      <c r="B208" s="149">
        <v>12532</v>
      </c>
      <c r="C208" s="150" t="s">
        <v>1226</v>
      </c>
      <c r="D208" s="150" t="s">
        <v>1259</v>
      </c>
      <c r="E208" s="150">
        <v>1203579</v>
      </c>
      <c r="F208" s="150" t="s">
        <v>223</v>
      </c>
      <c r="G208" s="150" t="s">
        <v>53</v>
      </c>
      <c r="H208" s="150" t="s">
        <v>53</v>
      </c>
      <c r="I208" s="150" t="s">
        <v>311</v>
      </c>
      <c r="J208" s="150" t="s">
        <v>3350</v>
      </c>
      <c r="K208" s="150" t="s">
        <v>102</v>
      </c>
      <c r="L208" s="150" t="s">
        <v>1206</v>
      </c>
      <c r="M208" s="152">
        <v>3.319</v>
      </c>
      <c r="N208" s="151">
        <v>46660</v>
      </c>
      <c r="O208" s="147">
        <v>3.7499999999999999E-2</v>
      </c>
      <c r="P208" s="192">
        <v>4.0599999999999997E-2</v>
      </c>
      <c r="Q208" s="153">
        <v>0</v>
      </c>
      <c r="R208" s="153">
        <v>13695000</v>
      </c>
      <c r="S208" s="153">
        <v>1</v>
      </c>
      <c r="T208" s="153">
        <v>99.6</v>
      </c>
      <c r="U208" s="153">
        <v>13640.22</v>
      </c>
      <c r="V208" s="154"/>
      <c r="W208" s="150" t="s">
        <v>17</v>
      </c>
      <c r="X208" s="147">
        <v>2.7977522370000001E-3</v>
      </c>
      <c r="Y208" s="147">
        <v>1.2630580103E-2</v>
      </c>
      <c r="Z208" s="147">
        <v>2.7780417469999998E-3</v>
      </c>
    </row>
    <row r="209" spans="1:26" ht="13.5" thickBot="1" x14ac:dyDescent="0.25">
      <c r="A209" s="149">
        <v>8694</v>
      </c>
      <c r="B209" s="149">
        <v>12532</v>
      </c>
      <c r="C209" s="150" t="s">
        <v>1228</v>
      </c>
      <c r="D209" s="150" t="s">
        <v>1229</v>
      </c>
      <c r="E209" s="150">
        <v>8240418</v>
      </c>
      <c r="F209" s="150" t="s">
        <v>227</v>
      </c>
      <c r="G209" s="150" t="s">
        <v>53</v>
      </c>
      <c r="H209" s="150" t="s">
        <v>53</v>
      </c>
      <c r="I209" s="150" t="s">
        <v>311</v>
      </c>
      <c r="J209" s="150" t="s">
        <v>3350</v>
      </c>
      <c r="K209" s="150" t="s">
        <v>102</v>
      </c>
      <c r="L209" s="150" t="s">
        <v>1206</v>
      </c>
      <c r="M209" s="152">
        <v>0</v>
      </c>
      <c r="N209" s="151">
        <v>45385</v>
      </c>
      <c r="O209" s="147">
        <v>0</v>
      </c>
      <c r="P209" s="192">
        <v>0.1157</v>
      </c>
      <c r="Q209" s="153">
        <v>0</v>
      </c>
      <c r="R209" s="153">
        <v>51500000</v>
      </c>
      <c r="S209" s="153">
        <v>1</v>
      </c>
      <c r="T209" s="153">
        <v>99.97</v>
      </c>
      <c r="U209" s="153">
        <v>51484.55</v>
      </c>
      <c r="V209" s="154"/>
      <c r="W209" s="150" t="s">
        <v>17</v>
      </c>
      <c r="X209" s="147">
        <v>1.2261904760000001E-3</v>
      </c>
      <c r="Y209" s="147">
        <v>4.7673698287999999E-2</v>
      </c>
      <c r="Z209" s="147">
        <v>1.0485624811E-2</v>
      </c>
    </row>
    <row r="210" spans="1:26" ht="13.5" thickBot="1" x14ac:dyDescent="0.25">
      <c r="A210" s="149">
        <v>8694</v>
      </c>
      <c r="B210" s="149">
        <v>12532</v>
      </c>
      <c r="C210" s="150" t="s">
        <v>1228</v>
      </c>
      <c r="D210" s="150" t="s">
        <v>1276</v>
      </c>
      <c r="E210" s="150">
        <v>8240616</v>
      </c>
      <c r="F210" s="150" t="s">
        <v>227</v>
      </c>
      <c r="G210" s="150" t="s">
        <v>53</v>
      </c>
      <c r="H210" s="150" t="s">
        <v>53</v>
      </c>
      <c r="I210" s="150" t="s">
        <v>311</v>
      </c>
      <c r="J210" s="150" t="s">
        <v>3350</v>
      </c>
      <c r="K210" s="150" t="s">
        <v>102</v>
      </c>
      <c r="L210" s="150" t="s">
        <v>1206</v>
      </c>
      <c r="M210" s="152">
        <v>0.18</v>
      </c>
      <c r="N210" s="151">
        <v>45448</v>
      </c>
      <c r="O210" s="147">
        <v>0</v>
      </c>
      <c r="P210" s="192">
        <v>4.3299999999999998E-2</v>
      </c>
      <c r="Q210" s="153">
        <v>0</v>
      </c>
      <c r="R210" s="153">
        <v>147000000</v>
      </c>
      <c r="S210" s="153">
        <v>1</v>
      </c>
      <c r="T210" s="153">
        <v>99.26</v>
      </c>
      <c r="U210" s="153">
        <v>145912.20000000001</v>
      </c>
      <c r="V210" s="154"/>
      <c r="W210" s="150" t="s">
        <v>17</v>
      </c>
      <c r="X210" s="147">
        <v>3.5000000000000001E-3</v>
      </c>
      <c r="Y210" s="147">
        <v>0.13511187724099999</v>
      </c>
      <c r="Z210" s="147">
        <v>2.9717276050000001E-2</v>
      </c>
    </row>
    <row r="211" spans="1:26" ht="13.5" thickBot="1" x14ac:dyDescent="0.25">
      <c r="A211" s="149">
        <v>8694</v>
      </c>
      <c r="B211" s="149">
        <v>12532</v>
      </c>
      <c r="C211" s="150" t="s">
        <v>1237</v>
      </c>
      <c r="D211" s="150" t="s">
        <v>1238</v>
      </c>
      <c r="E211" s="150" t="s">
        <v>1239</v>
      </c>
      <c r="F211" s="150" t="s">
        <v>246</v>
      </c>
      <c r="G211" s="150" t="s">
        <v>61</v>
      </c>
      <c r="H211" s="150" t="s">
        <v>314</v>
      </c>
      <c r="I211" s="150" t="s">
        <v>479</v>
      </c>
      <c r="J211" s="150" t="s">
        <v>1225</v>
      </c>
      <c r="K211" s="150" t="s">
        <v>84</v>
      </c>
      <c r="L211" s="150" t="s">
        <v>1207</v>
      </c>
      <c r="M211" s="152">
        <v>0.33300000000000002</v>
      </c>
      <c r="N211" s="151">
        <v>45504</v>
      </c>
      <c r="O211" s="147">
        <v>1.7500000000000002E-2</v>
      </c>
      <c r="P211" s="192">
        <v>5.3150000000000003E-2</v>
      </c>
      <c r="Q211" s="153">
        <v>0</v>
      </c>
      <c r="R211" s="153">
        <v>6530000</v>
      </c>
      <c r="S211" s="153">
        <v>3.681</v>
      </c>
      <c r="T211" s="153">
        <v>99.137900000000002</v>
      </c>
      <c r="U211" s="153">
        <v>23829.707630000001</v>
      </c>
      <c r="V211" s="154"/>
      <c r="W211" s="150" t="s">
        <v>17</v>
      </c>
      <c r="X211" s="147">
        <v>1.5318929299999999E-4</v>
      </c>
      <c r="Y211" s="147">
        <v>2.2065848722E-2</v>
      </c>
      <c r="Z211" s="147">
        <v>4.8532884830000001E-3</v>
      </c>
    </row>
    <row r="212" spans="1:26" ht="13.5" thickBot="1" x14ac:dyDescent="0.25">
      <c r="A212" s="149">
        <v>8694</v>
      </c>
      <c r="B212" s="149">
        <v>12532</v>
      </c>
      <c r="C212" s="150" t="s">
        <v>1222</v>
      </c>
      <c r="D212" s="150" t="s">
        <v>1240</v>
      </c>
      <c r="E212" s="150" t="s">
        <v>1241</v>
      </c>
      <c r="F212" s="150" t="s">
        <v>246</v>
      </c>
      <c r="G212" s="150" t="s">
        <v>61</v>
      </c>
      <c r="H212" s="150" t="s">
        <v>314</v>
      </c>
      <c r="I212" s="150" t="s">
        <v>102</v>
      </c>
      <c r="J212" s="150" t="s">
        <v>1225</v>
      </c>
      <c r="K212" s="150" t="s">
        <v>84</v>
      </c>
      <c r="L212" s="150" t="s">
        <v>1207</v>
      </c>
      <c r="M212" s="152">
        <v>0.439</v>
      </c>
      <c r="N212" s="151">
        <v>45540</v>
      </c>
      <c r="O212" s="147">
        <v>0</v>
      </c>
      <c r="P212" s="192">
        <v>5.323E-2</v>
      </c>
      <c r="Q212" s="153">
        <v>0</v>
      </c>
      <c r="R212" s="153">
        <v>4000000</v>
      </c>
      <c r="S212" s="153">
        <v>3.681</v>
      </c>
      <c r="T212" s="153">
        <v>97.752899999999997</v>
      </c>
      <c r="U212" s="153">
        <v>14393.137000000001</v>
      </c>
      <c r="V212" s="154"/>
      <c r="W212" s="150" t="s">
        <v>17</v>
      </c>
      <c r="X212" s="147">
        <v>3.5271813412107E-5</v>
      </c>
      <c r="Y212" s="147">
        <v>1.3327766693999999E-2</v>
      </c>
      <c r="Z212" s="147">
        <v>2.9313849380000001E-3</v>
      </c>
    </row>
    <row r="213" spans="1:26" ht="13.5" thickBot="1" x14ac:dyDescent="0.25">
      <c r="A213" s="149">
        <v>8694</v>
      </c>
      <c r="B213" s="149">
        <v>12532</v>
      </c>
      <c r="C213" s="150" t="s">
        <v>1260</v>
      </c>
      <c r="D213" s="150" t="s">
        <v>1261</v>
      </c>
      <c r="E213" s="150" t="s">
        <v>1262</v>
      </c>
      <c r="F213" s="150" t="s">
        <v>246</v>
      </c>
      <c r="G213" s="150" t="s">
        <v>61</v>
      </c>
      <c r="H213" s="150" t="s">
        <v>53</v>
      </c>
      <c r="I213" s="150" t="s">
        <v>494</v>
      </c>
      <c r="J213" s="150" t="s">
        <v>1263</v>
      </c>
      <c r="K213" s="150" t="s">
        <v>84</v>
      </c>
      <c r="L213" s="150" t="s">
        <v>1207</v>
      </c>
      <c r="M213" s="152">
        <v>6.0129999999999999</v>
      </c>
      <c r="N213" s="151">
        <v>48158</v>
      </c>
      <c r="O213" s="147">
        <v>6.5000000000000002E-2</v>
      </c>
      <c r="P213" s="192">
        <v>5.4969999999999998E-2</v>
      </c>
      <c r="Q213" s="153">
        <v>0</v>
      </c>
      <c r="R213" s="153">
        <v>355000</v>
      </c>
      <c r="S213" s="153">
        <v>3.681</v>
      </c>
      <c r="T213" s="153">
        <v>108.8032</v>
      </c>
      <c r="U213" s="153">
        <v>1421.79126</v>
      </c>
      <c r="V213" s="154"/>
      <c r="W213" s="150" t="s">
        <v>17</v>
      </c>
      <c r="X213" s="147">
        <v>2.3666666600000001E-4</v>
      </c>
      <c r="Y213" s="147">
        <v>1.316551228E-3</v>
      </c>
      <c r="Z213" s="147">
        <v>2.8956977699999998E-4</v>
      </c>
    </row>
    <row r="214" spans="1:26" ht="13.5" thickBot="1" x14ac:dyDescent="0.25">
      <c r="A214" s="149">
        <v>8694</v>
      </c>
      <c r="B214" s="149">
        <v>12532</v>
      </c>
      <c r="C214" s="150" t="s">
        <v>1222</v>
      </c>
      <c r="D214" s="150" t="s">
        <v>1223</v>
      </c>
      <c r="E214" s="150" t="s">
        <v>1224</v>
      </c>
      <c r="F214" s="150" t="s">
        <v>246</v>
      </c>
      <c r="G214" s="150" t="s">
        <v>61</v>
      </c>
      <c r="H214" s="150" t="s">
        <v>314</v>
      </c>
      <c r="I214" s="150" t="s">
        <v>476</v>
      </c>
      <c r="J214" s="150" t="s">
        <v>1225</v>
      </c>
      <c r="K214" s="150" t="s">
        <v>84</v>
      </c>
      <c r="L214" s="150" t="s">
        <v>1207</v>
      </c>
      <c r="M214" s="152">
        <v>0.59499999999999997</v>
      </c>
      <c r="N214" s="151">
        <v>45596</v>
      </c>
      <c r="O214" s="147">
        <v>0</v>
      </c>
      <c r="P214" s="192">
        <v>5.1279999999999999E-2</v>
      </c>
      <c r="Q214" s="153">
        <v>0</v>
      </c>
      <c r="R214" s="153">
        <v>25500000</v>
      </c>
      <c r="S214" s="153">
        <v>3.681</v>
      </c>
      <c r="T214" s="153">
        <v>97.078299999999999</v>
      </c>
      <c r="U214" s="153">
        <v>91123.031690000003</v>
      </c>
      <c r="V214" s="154"/>
      <c r="W214" s="150" t="s">
        <v>17</v>
      </c>
      <c r="X214" s="147">
        <v>5.2257310900000002E-4</v>
      </c>
      <c r="Y214" s="147">
        <v>8.4378166263000001E-2</v>
      </c>
      <c r="Z214" s="147">
        <v>1.8558614612999999E-2</v>
      </c>
    </row>
    <row r="215" spans="1:26" ht="13.5" thickBot="1" x14ac:dyDescent="0.25">
      <c r="A215" s="149">
        <v>8694</v>
      </c>
      <c r="B215" s="149">
        <v>12532</v>
      </c>
      <c r="C215" s="150" t="s">
        <v>1260</v>
      </c>
      <c r="D215" s="150" t="s">
        <v>1266</v>
      </c>
      <c r="E215" s="150" t="s">
        <v>1267</v>
      </c>
      <c r="F215" s="150" t="s">
        <v>246</v>
      </c>
      <c r="G215" s="150" t="s">
        <v>61</v>
      </c>
      <c r="H215" s="150" t="s">
        <v>53</v>
      </c>
      <c r="I215" s="150" t="s">
        <v>494</v>
      </c>
      <c r="J215" s="150" t="s">
        <v>1263</v>
      </c>
      <c r="K215" s="150" t="s">
        <v>84</v>
      </c>
      <c r="L215" s="150" t="s">
        <v>1207</v>
      </c>
      <c r="M215" s="152">
        <v>7.75</v>
      </c>
      <c r="N215" s="151">
        <v>49015</v>
      </c>
      <c r="O215" s="147">
        <v>5.5E-2</v>
      </c>
      <c r="P215" s="192">
        <v>5.6469999999999999E-2</v>
      </c>
      <c r="Q215" s="153">
        <v>0</v>
      </c>
      <c r="R215" s="153">
        <v>270000</v>
      </c>
      <c r="S215" s="153">
        <v>3.681</v>
      </c>
      <c r="T215" s="153">
        <v>99.212800000000001</v>
      </c>
      <c r="U215" s="153">
        <v>986.04625999999996</v>
      </c>
      <c r="V215" s="154"/>
      <c r="W215" s="150" t="s">
        <v>17</v>
      </c>
      <c r="X215" s="147">
        <v>9.0000000000000006E-5</v>
      </c>
      <c r="Y215" s="147">
        <v>9.1305977999999995E-4</v>
      </c>
      <c r="Z215" s="147">
        <v>2.0082356899999999E-4</v>
      </c>
    </row>
    <row r="216" spans="1:26" ht="13.5" thickBot="1" x14ac:dyDescent="0.25">
      <c r="A216" s="149">
        <v>8694</v>
      </c>
      <c r="B216" s="149">
        <v>12532</v>
      </c>
      <c r="C216" s="150" t="s">
        <v>1237</v>
      </c>
      <c r="D216" s="150" t="s">
        <v>1242</v>
      </c>
      <c r="E216" s="150" t="s">
        <v>1243</v>
      </c>
      <c r="F216" s="150" t="s">
        <v>246</v>
      </c>
      <c r="G216" s="150" t="s">
        <v>61</v>
      </c>
      <c r="H216" s="150" t="s">
        <v>314</v>
      </c>
      <c r="I216" s="150" t="s">
        <v>102</v>
      </c>
      <c r="J216" s="150" t="s">
        <v>1225</v>
      </c>
      <c r="K216" s="150" t="s">
        <v>84</v>
      </c>
      <c r="L216" s="150" t="s">
        <v>1207</v>
      </c>
      <c r="M216" s="152">
        <v>0.45200000000000001</v>
      </c>
      <c r="N216" s="151">
        <v>45550</v>
      </c>
      <c r="O216" s="147">
        <v>3.7499999999999999E-3</v>
      </c>
      <c r="P216" s="192">
        <v>5.2630000000000003E-2</v>
      </c>
      <c r="Q216" s="153">
        <v>0</v>
      </c>
      <c r="R216" s="153">
        <v>16962000</v>
      </c>
      <c r="S216" s="153">
        <v>3.681</v>
      </c>
      <c r="T216" s="153">
        <v>97.864000000000004</v>
      </c>
      <c r="U216" s="153">
        <v>61103.465069999998</v>
      </c>
      <c r="V216" s="154"/>
      <c r="W216" s="150" t="s">
        <v>17</v>
      </c>
      <c r="X216" s="147">
        <v>2.6430441200000002E-4</v>
      </c>
      <c r="Y216" s="147">
        <v>5.6580627744000002E-2</v>
      </c>
      <c r="Z216" s="147">
        <v>1.2444665621E-2</v>
      </c>
    </row>
    <row r="217" spans="1:26" ht="13.5" thickBot="1" x14ac:dyDescent="0.25">
      <c r="A217" s="149">
        <v>8694</v>
      </c>
      <c r="B217" s="149">
        <v>12532</v>
      </c>
      <c r="C217" s="150" t="s">
        <v>1237</v>
      </c>
      <c r="D217" s="150" t="s">
        <v>1270</v>
      </c>
      <c r="E217" s="150" t="s">
        <v>1271</v>
      </c>
      <c r="F217" s="150" t="s">
        <v>246</v>
      </c>
      <c r="G217" s="150" t="s">
        <v>61</v>
      </c>
      <c r="H217" s="150" t="s">
        <v>314</v>
      </c>
      <c r="I217" s="150" t="s">
        <v>479</v>
      </c>
      <c r="J217" s="150" t="s">
        <v>1225</v>
      </c>
      <c r="K217" s="150" t="s">
        <v>84</v>
      </c>
      <c r="L217" s="150" t="s">
        <v>1207</v>
      </c>
      <c r="M217" s="152">
        <v>0.41199999999999998</v>
      </c>
      <c r="N217" s="151">
        <v>45519</v>
      </c>
      <c r="O217" s="147">
        <v>1.8749999999999999E-2</v>
      </c>
      <c r="P217" s="192">
        <v>5.3539999999999997E-2</v>
      </c>
      <c r="Q217" s="153">
        <v>0</v>
      </c>
      <c r="R217" s="153">
        <v>6650000</v>
      </c>
      <c r="S217" s="153">
        <v>3.681</v>
      </c>
      <c r="T217" s="153">
        <v>98.767700000000005</v>
      </c>
      <c r="U217" s="153">
        <v>24176.999599999999</v>
      </c>
      <c r="V217" s="154"/>
      <c r="W217" s="150" t="s">
        <v>17</v>
      </c>
      <c r="X217" s="147">
        <v>2.30279105E-4</v>
      </c>
      <c r="Y217" s="147">
        <v>2.2387434373999999E-2</v>
      </c>
      <c r="Z217" s="147">
        <v>4.9240198630000004E-3</v>
      </c>
    </row>
    <row r="218" spans="1:26" ht="13.5" thickBot="1" x14ac:dyDescent="0.25">
      <c r="A218" s="149">
        <v>8694</v>
      </c>
      <c r="B218" s="149">
        <v>12533</v>
      </c>
      <c r="C218" s="150" t="s">
        <v>1226</v>
      </c>
      <c r="D218" s="150" t="s">
        <v>1279</v>
      </c>
      <c r="E218" s="150">
        <v>1125400</v>
      </c>
      <c r="F218" s="150" t="s">
        <v>223</v>
      </c>
      <c r="G218" s="150" t="s">
        <v>53</v>
      </c>
      <c r="H218" s="150" t="s">
        <v>53</v>
      </c>
      <c r="I218" s="150" t="s">
        <v>311</v>
      </c>
      <c r="J218" s="150" t="s">
        <v>3350</v>
      </c>
      <c r="K218" s="150" t="s">
        <v>102</v>
      </c>
      <c r="L218" s="150" t="s">
        <v>1206</v>
      </c>
      <c r="M218" s="152">
        <v>11.992000000000001</v>
      </c>
      <c r="N218" s="151">
        <v>51897</v>
      </c>
      <c r="O218" s="147">
        <v>5.5E-2</v>
      </c>
      <c r="P218" s="192">
        <v>4.7100000000000003E-2</v>
      </c>
      <c r="Q218" s="153">
        <v>0</v>
      </c>
      <c r="R218" s="153">
        <v>9562551</v>
      </c>
      <c r="S218" s="153">
        <v>1</v>
      </c>
      <c r="T218" s="153">
        <v>110.25</v>
      </c>
      <c r="U218" s="153">
        <v>10542.71248</v>
      </c>
      <c r="V218" s="154"/>
      <c r="W218" s="150" t="s">
        <v>17</v>
      </c>
      <c r="X218" s="147">
        <v>4.9526256700000001E-4</v>
      </c>
      <c r="Y218" s="147">
        <v>3.9835017040000002E-3</v>
      </c>
      <c r="Z218" s="147">
        <v>8.2301449700000002E-4</v>
      </c>
    </row>
    <row r="219" spans="1:26" ht="13.5" thickBot="1" x14ac:dyDescent="0.25">
      <c r="A219" s="149">
        <v>8694</v>
      </c>
      <c r="B219" s="149">
        <v>12533</v>
      </c>
      <c r="C219" s="150" t="s">
        <v>1226</v>
      </c>
      <c r="D219" s="150" t="s">
        <v>1244</v>
      </c>
      <c r="E219" s="150">
        <v>1135912</v>
      </c>
      <c r="F219" s="150" t="s">
        <v>221</v>
      </c>
      <c r="G219" s="150" t="s">
        <v>53</v>
      </c>
      <c r="H219" s="150" t="s">
        <v>53</v>
      </c>
      <c r="I219" s="150" t="s">
        <v>311</v>
      </c>
      <c r="J219" s="150" t="s">
        <v>3350</v>
      </c>
      <c r="K219" s="150" t="s">
        <v>102</v>
      </c>
      <c r="L219" s="150" t="s">
        <v>1206</v>
      </c>
      <c r="M219" s="152">
        <v>1.573</v>
      </c>
      <c r="N219" s="151">
        <v>45961</v>
      </c>
      <c r="O219" s="147">
        <v>7.4999999999999997E-3</v>
      </c>
      <c r="P219" s="192">
        <v>1.03E-2</v>
      </c>
      <c r="Q219" s="153">
        <v>0</v>
      </c>
      <c r="R219" s="153">
        <v>159643131</v>
      </c>
      <c r="S219" s="153">
        <v>1</v>
      </c>
      <c r="T219" s="153">
        <v>112.14</v>
      </c>
      <c r="U219" s="153">
        <v>179023.80710000001</v>
      </c>
      <c r="V219" s="154"/>
      <c r="W219" s="150" t="s">
        <v>17</v>
      </c>
      <c r="X219" s="147">
        <v>7.3559016250000003E-3</v>
      </c>
      <c r="Y219" s="147">
        <v>6.7643089195000006E-2</v>
      </c>
      <c r="Z219" s="147">
        <v>1.3975453564E-2</v>
      </c>
    </row>
    <row r="220" spans="1:26" ht="13.5" thickBot="1" x14ac:dyDescent="0.25">
      <c r="A220" s="149">
        <v>8694</v>
      </c>
      <c r="B220" s="149">
        <v>12533</v>
      </c>
      <c r="C220" s="150" t="s">
        <v>1226</v>
      </c>
      <c r="D220" s="150" t="s">
        <v>1245</v>
      </c>
      <c r="E220" s="150">
        <v>1139344</v>
      </c>
      <c r="F220" s="150" t="s">
        <v>223</v>
      </c>
      <c r="G220" s="150" t="s">
        <v>53</v>
      </c>
      <c r="H220" s="150" t="s">
        <v>53</v>
      </c>
      <c r="I220" s="150" t="s">
        <v>311</v>
      </c>
      <c r="J220" s="150" t="s">
        <v>3350</v>
      </c>
      <c r="K220" s="150" t="s">
        <v>102</v>
      </c>
      <c r="L220" s="150" t="s">
        <v>1206</v>
      </c>
      <c r="M220" s="152">
        <v>2.9340000000000002</v>
      </c>
      <c r="N220" s="151">
        <v>46477</v>
      </c>
      <c r="O220" s="147">
        <v>0.02</v>
      </c>
      <c r="P220" s="192">
        <v>4.0099999999999997E-2</v>
      </c>
      <c r="Q220" s="153">
        <v>0</v>
      </c>
      <c r="R220" s="153">
        <v>4500000</v>
      </c>
      <c r="S220" s="153">
        <v>1</v>
      </c>
      <c r="T220" s="153">
        <v>94.43</v>
      </c>
      <c r="U220" s="153">
        <v>4249.3500000000004</v>
      </c>
      <c r="V220" s="154"/>
      <c r="W220" s="150" t="s">
        <v>17</v>
      </c>
      <c r="X220" s="147">
        <v>1.7412741600000001E-4</v>
      </c>
      <c r="Y220" s="147">
        <v>1.6055918239999999E-3</v>
      </c>
      <c r="Z220" s="147">
        <v>3.3172455900000003E-4</v>
      </c>
    </row>
    <row r="221" spans="1:26" ht="13.5" thickBot="1" x14ac:dyDescent="0.25">
      <c r="A221" s="149">
        <v>8694</v>
      </c>
      <c r="B221" s="149">
        <v>12533</v>
      </c>
      <c r="C221" s="150" t="s">
        <v>1226</v>
      </c>
      <c r="D221" s="150" t="s">
        <v>1247</v>
      </c>
      <c r="E221" s="150">
        <v>1140847</v>
      </c>
      <c r="F221" s="150" t="s">
        <v>221</v>
      </c>
      <c r="G221" s="150" t="s">
        <v>53</v>
      </c>
      <c r="H221" s="150" t="s">
        <v>53</v>
      </c>
      <c r="I221" s="150" t="s">
        <v>311</v>
      </c>
      <c r="J221" s="150" t="s">
        <v>3350</v>
      </c>
      <c r="K221" s="150" t="s">
        <v>102</v>
      </c>
      <c r="L221" s="150" t="s">
        <v>1206</v>
      </c>
      <c r="M221" s="152">
        <v>3.117</v>
      </c>
      <c r="N221" s="151">
        <v>46538</v>
      </c>
      <c r="O221" s="147">
        <v>7.4999999999999997E-3</v>
      </c>
      <c r="P221" s="192">
        <v>1.26E-2</v>
      </c>
      <c r="Q221" s="153">
        <v>0</v>
      </c>
      <c r="R221" s="153">
        <v>192583241</v>
      </c>
      <c r="S221" s="153">
        <v>1</v>
      </c>
      <c r="T221" s="153">
        <v>111.88</v>
      </c>
      <c r="U221" s="153">
        <v>215462.13003</v>
      </c>
      <c r="V221" s="154"/>
      <c r="W221" s="150" t="s">
        <v>17</v>
      </c>
      <c r="X221" s="147">
        <v>8.6396447030000004E-3</v>
      </c>
      <c r="Y221" s="147">
        <v>8.1411094512000001E-2</v>
      </c>
      <c r="Z221" s="147">
        <v>1.6820003114999999E-2</v>
      </c>
    </row>
    <row r="222" spans="1:26" ht="13.5" thickBot="1" x14ac:dyDescent="0.25">
      <c r="A222" s="149">
        <v>8694</v>
      </c>
      <c r="B222" s="149">
        <v>12533</v>
      </c>
      <c r="C222" s="150" t="s">
        <v>1226</v>
      </c>
      <c r="D222" s="150" t="s">
        <v>1248</v>
      </c>
      <c r="E222" s="150">
        <v>1150879</v>
      </c>
      <c r="F222" s="150" t="s">
        <v>223</v>
      </c>
      <c r="G222" s="150" t="s">
        <v>53</v>
      </c>
      <c r="H222" s="150" t="s">
        <v>53</v>
      </c>
      <c r="I222" s="150" t="s">
        <v>311</v>
      </c>
      <c r="J222" s="150" t="s">
        <v>3350</v>
      </c>
      <c r="K222" s="150" t="s">
        <v>102</v>
      </c>
      <c r="L222" s="150" t="s">
        <v>1206</v>
      </c>
      <c r="M222" s="152">
        <v>4.2670000000000003</v>
      </c>
      <c r="N222" s="151">
        <v>47024</v>
      </c>
      <c r="O222" s="147">
        <v>2.2499999999999999E-2</v>
      </c>
      <c r="P222" s="192">
        <v>4.07E-2</v>
      </c>
      <c r="Q222" s="153">
        <v>0</v>
      </c>
      <c r="R222" s="153">
        <v>29696277</v>
      </c>
      <c r="S222" s="153">
        <v>1</v>
      </c>
      <c r="T222" s="153">
        <v>93.79</v>
      </c>
      <c r="U222" s="153">
        <v>27852.138200000001</v>
      </c>
      <c r="V222" s="154"/>
      <c r="W222" s="150" t="s">
        <v>17</v>
      </c>
      <c r="X222" s="147">
        <v>1.0262488939999999E-3</v>
      </c>
      <c r="Y222" s="147">
        <v>1.0523766079E-2</v>
      </c>
      <c r="Z222" s="147">
        <v>2.1742709549999999E-3</v>
      </c>
    </row>
    <row r="223" spans="1:26" ht="13.5" thickBot="1" x14ac:dyDescent="0.25">
      <c r="A223" s="149">
        <v>8694</v>
      </c>
      <c r="B223" s="149">
        <v>12533</v>
      </c>
      <c r="C223" s="150" t="s">
        <v>1226</v>
      </c>
      <c r="D223" s="150" t="s">
        <v>1249</v>
      </c>
      <c r="E223" s="150">
        <v>1157023</v>
      </c>
      <c r="F223" s="150" t="s">
        <v>221</v>
      </c>
      <c r="G223" s="150" t="s">
        <v>53</v>
      </c>
      <c r="H223" s="150" t="s">
        <v>53</v>
      </c>
      <c r="I223" s="150" t="s">
        <v>311</v>
      </c>
      <c r="J223" s="150" t="s">
        <v>3350</v>
      </c>
      <c r="K223" s="150" t="s">
        <v>102</v>
      </c>
      <c r="L223" s="150" t="s">
        <v>1206</v>
      </c>
      <c r="M223" s="152">
        <v>5.0880000000000001</v>
      </c>
      <c r="N223" s="151">
        <v>47269</v>
      </c>
      <c r="O223" s="147">
        <v>5.0000000000000001E-3</v>
      </c>
      <c r="P223" s="192">
        <v>1.4200000000000001E-2</v>
      </c>
      <c r="Q223" s="153">
        <v>0</v>
      </c>
      <c r="R223" s="153">
        <v>296325200</v>
      </c>
      <c r="S223" s="153">
        <v>1</v>
      </c>
      <c r="T223" s="153">
        <v>107.2</v>
      </c>
      <c r="U223" s="153">
        <v>317660.61440000002</v>
      </c>
      <c r="V223" s="154"/>
      <c r="W223" s="150" t="s">
        <v>17</v>
      </c>
      <c r="X223" s="147">
        <v>1.2851438018000001E-2</v>
      </c>
      <c r="Y223" s="147">
        <v>0.120026188816</v>
      </c>
      <c r="Z223" s="147">
        <v>2.4798104998999999E-2</v>
      </c>
    </row>
    <row r="224" spans="1:26" ht="13.5" thickBot="1" x14ac:dyDescent="0.25">
      <c r="A224" s="149">
        <v>8694</v>
      </c>
      <c r="B224" s="149">
        <v>12533</v>
      </c>
      <c r="C224" s="150" t="s">
        <v>1226</v>
      </c>
      <c r="D224" s="150" t="s">
        <v>1250</v>
      </c>
      <c r="E224" s="150">
        <v>1160985</v>
      </c>
      <c r="F224" s="150" t="s">
        <v>223</v>
      </c>
      <c r="G224" s="150" t="s">
        <v>53</v>
      </c>
      <c r="H224" s="150" t="s">
        <v>53</v>
      </c>
      <c r="I224" s="150" t="s">
        <v>311</v>
      </c>
      <c r="J224" s="150" t="s">
        <v>3350</v>
      </c>
      <c r="K224" s="150" t="s">
        <v>102</v>
      </c>
      <c r="L224" s="150" t="s">
        <v>1206</v>
      </c>
      <c r="M224" s="152">
        <v>5.8339999999999996</v>
      </c>
      <c r="N224" s="151">
        <v>47573</v>
      </c>
      <c r="O224" s="147">
        <v>0.01</v>
      </c>
      <c r="P224" s="192">
        <v>4.1700000000000001E-2</v>
      </c>
      <c r="Q224" s="153">
        <v>0</v>
      </c>
      <c r="R224" s="153">
        <v>101157110</v>
      </c>
      <c r="S224" s="153">
        <v>1</v>
      </c>
      <c r="T224" s="153">
        <v>83.47</v>
      </c>
      <c r="U224" s="153">
        <v>84435.839720000004</v>
      </c>
      <c r="V224" s="154"/>
      <c r="W224" s="150" t="s">
        <v>17</v>
      </c>
      <c r="X224" s="147">
        <v>2.6792716639999999E-3</v>
      </c>
      <c r="Y224" s="147">
        <v>3.1903583829999999E-2</v>
      </c>
      <c r="Z224" s="147">
        <v>6.5914649909999999E-3</v>
      </c>
    </row>
    <row r="225" spans="1:26" ht="13.5" thickBot="1" x14ac:dyDescent="0.25">
      <c r="A225" s="149">
        <v>8694</v>
      </c>
      <c r="B225" s="149">
        <v>12533</v>
      </c>
      <c r="C225" s="150" t="s">
        <v>1226</v>
      </c>
      <c r="D225" s="150" t="s">
        <v>1251</v>
      </c>
      <c r="E225" s="150">
        <v>1166180</v>
      </c>
      <c r="F225" s="150" t="s">
        <v>223</v>
      </c>
      <c r="G225" s="150" t="s">
        <v>53</v>
      </c>
      <c r="H225" s="150" t="s">
        <v>53</v>
      </c>
      <c r="I225" s="150" t="s">
        <v>311</v>
      </c>
      <c r="J225" s="150" t="s">
        <v>3350</v>
      </c>
      <c r="K225" s="150" t="s">
        <v>102</v>
      </c>
      <c r="L225" s="150" t="s">
        <v>1206</v>
      </c>
      <c r="M225" s="152">
        <v>11.558</v>
      </c>
      <c r="N225" s="151">
        <v>50191</v>
      </c>
      <c r="O225" s="147">
        <v>1.4999999999999999E-2</v>
      </c>
      <c r="P225" s="192">
        <v>4.6199999999999998E-2</v>
      </c>
      <c r="Q225" s="153">
        <v>0</v>
      </c>
      <c r="R225" s="153">
        <v>178638423</v>
      </c>
      <c r="S225" s="153">
        <v>1</v>
      </c>
      <c r="T225" s="153">
        <v>70.930000000000007</v>
      </c>
      <c r="U225" s="153">
        <v>126708.23342999999</v>
      </c>
      <c r="V225" s="154"/>
      <c r="W225" s="150" t="s">
        <v>17</v>
      </c>
      <c r="X225" s="147">
        <v>6.0394567910000002E-3</v>
      </c>
      <c r="Y225" s="147">
        <v>4.7875958368000002E-2</v>
      </c>
      <c r="Z225" s="147">
        <v>9.8914499759999996E-3</v>
      </c>
    </row>
    <row r="226" spans="1:26" ht="13.5" thickBot="1" x14ac:dyDescent="0.25">
      <c r="A226" s="149">
        <v>8694</v>
      </c>
      <c r="B226" s="149">
        <v>12533</v>
      </c>
      <c r="C226" s="150" t="s">
        <v>1226</v>
      </c>
      <c r="D226" s="150" t="s">
        <v>1252</v>
      </c>
      <c r="E226" s="150">
        <v>1169564</v>
      </c>
      <c r="F226" s="150" t="s">
        <v>221</v>
      </c>
      <c r="G226" s="150" t="s">
        <v>53</v>
      </c>
      <c r="H226" s="150" t="s">
        <v>53</v>
      </c>
      <c r="I226" s="150" t="s">
        <v>311</v>
      </c>
      <c r="J226" s="150" t="s">
        <v>3350</v>
      </c>
      <c r="K226" s="150" t="s">
        <v>102</v>
      </c>
      <c r="L226" s="150" t="s">
        <v>1206</v>
      </c>
      <c r="M226" s="152">
        <v>2.3260000000000001</v>
      </c>
      <c r="N226" s="151">
        <v>46234</v>
      </c>
      <c r="O226" s="147">
        <v>1E-3</v>
      </c>
      <c r="P226" s="192">
        <v>1.15E-2</v>
      </c>
      <c r="Q226" s="153">
        <v>0</v>
      </c>
      <c r="R226" s="153">
        <v>14150129</v>
      </c>
      <c r="S226" s="153">
        <v>1</v>
      </c>
      <c r="T226" s="153">
        <v>109.23</v>
      </c>
      <c r="U226" s="153">
        <v>15456.18591</v>
      </c>
      <c r="V226" s="154"/>
      <c r="W226" s="150" t="s">
        <v>17</v>
      </c>
      <c r="X226" s="147">
        <v>7.0034316499999996E-4</v>
      </c>
      <c r="Y226" s="147">
        <v>5.8400286470000002E-3</v>
      </c>
      <c r="Z226" s="147">
        <v>1.206583705E-3</v>
      </c>
    </row>
    <row r="227" spans="1:26" ht="13.5" thickBot="1" x14ac:dyDescent="0.25">
      <c r="A227" s="149">
        <v>8694</v>
      </c>
      <c r="B227" s="149">
        <v>12533</v>
      </c>
      <c r="C227" s="150" t="s">
        <v>1226</v>
      </c>
      <c r="D227" s="150" t="s">
        <v>1253</v>
      </c>
      <c r="E227" s="150">
        <v>1172220</v>
      </c>
      <c r="F227" s="150" t="s">
        <v>221</v>
      </c>
      <c r="G227" s="150" t="s">
        <v>53</v>
      </c>
      <c r="H227" s="150" t="s">
        <v>53</v>
      </c>
      <c r="I227" s="150" t="s">
        <v>311</v>
      </c>
      <c r="J227" s="150" t="s">
        <v>3350</v>
      </c>
      <c r="K227" s="150" t="s">
        <v>102</v>
      </c>
      <c r="L227" s="150" t="s">
        <v>1206</v>
      </c>
      <c r="M227" s="152">
        <v>7.6360000000000001</v>
      </c>
      <c r="N227" s="151">
        <v>48182</v>
      </c>
      <c r="O227" s="147">
        <v>1E-3</v>
      </c>
      <c r="P227" s="192">
        <v>1.61E-2</v>
      </c>
      <c r="Q227" s="153">
        <v>0</v>
      </c>
      <c r="R227" s="153">
        <v>171212515</v>
      </c>
      <c r="S227" s="153">
        <v>1</v>
      </c>
      <c r="T227" s="153">
        <v>99.81</v>
      </c>
      <c r="U227" s="153">
        <v>170887.21122</v>
      </c>
      <c r="V227" s="154"/>
      <c r="W227" s="150" t="s">
        <v>17</v>
      </c>
      <c r="X227" s="147">
        <v>5.5762141750000001E-3</v>
      </c>
      <c r="Y227" s="147">
        <v>6.4568724450999995E-2</v>
      </c>
      <c r="Z227" s="147">
        <v>1.3340272021999999E-2</v>
      </c>
    </row>
    <row r="228" spans="1:26" ht="13.5" thickBot="1" x14ac:dyDescent="0.25">
      <c r="A228" s="149">
        <v>8694</v>
      </c>
      <c r="B228" s="149">
        <v>12533</v>
      </c>
      <c r="C228" s="150" t="s">
        <v>1226</v>
      </c>
      <c r="D228" s="150" t="s">
        <v>1254</v>
      </c>
      <c r="E228" s="150">
        <v>1180660</v>
      </c>
      <c r="F228" s="150" t="s">
        <v>223</v>
      </c>
      <c r="G228" s="150" t="s">
        <v>53</v>
      </c>
      <c r="H228" s="150" t="s">
        <v>53</v>
      </c>
      <c r="I228" s="150" t="s">
        <v>311</v>
      </c>
      <c r="J228" s="150" t="s">
        <v>3350</v>
      </c>
      <c r="K228" s="150" t="s">
        <v>102</v>
      </c>
      <c r="L228" s="150" t="s">
        <v>1206</v>
      </c>
      <c r="M228" s="152">
        <v>7.5579999999999998</v>
      </c>
      <c r="N228" s="151">
        <v>48334</v>
      </c>
      <c r="O228" s="147">
        <v>1.2999999999999999E-2</v>
      </c>
      <c r="P228" s="192">
        <v>4.3099999999999999E-2</v>
      </c>
      <c r="Q228" s="153">
        <v>0</v>
      </c>
      <c r="R228" s="153">
        <v>191820627</v>
      </c>
      <c r="S228" s="153">
        <v>1</v>
      </c>
      <c r="T228" s="153">
        <v>81.010000000000005</v>
      </c>
      <c r="U228" s="153">
        <v>155393.88993</v>
      </c>
      <c r="V228" s="154"/>
      <c r="W228" s="150" t="s">
        <v>17</v>
      </c>
      <c r="X228" s="147">
        <v>6.478302973E-3</v>
      </c>
      <c r="Y228" s="147">
        <v>5.8714664419000001E-2</v>
      </c>
      <c r="Z228" s="147">
        <v>1.2130789352E-2</v>
      </c>
    </row>
    <row r="229" spans="1:26" ht="13.5" thickBot="1" x14ac:dyDescent="0.25">
      <c r="A229" s="149">
        <v>8694</v>
      </c>
      <c r="B229" s="149">
        <v>12533</v>
      </c>
      <c r="C229" s="150" t="s">
        <v>1226</v>
      </c>
      <c r="D229" s="150" t="s">
        <v>1255</v>
      </c>
      <c r="E229" s="150">
        <v>1184076</v>
      </c>
      <c r="F229" s="150" t="s">
        <v>223</v>
      </c>
      <c r="G229" s="150" t="s">
        <v>53</v>
      </c>
      <c r="H229" s="150" t="s">
        <v>53</v>
      </c>
      <c r="I229" s="150" t="s">
        <v>311</v>
      </c>
      <c r="J229" s="150" t="s">
        <v>3350</v>
      </c>
      <c r="K229" s="150" t="s">
        <v>102</v>
      </c>
      <c r="L229" s="150" t="s">
        <v>1206</v>
      </c>
      <c r="M229" s="152">
        <v>17.78</v>
      </c>
      <c r="N229" s="151">
        <v>55852</v>
      </c>
      <c r="O229" s="147">
        <v>2.8000000000000001E-2</v>
      </c>
      <c r="P229" s="192">
        <v>4.8899999999999999E-2</v>
      </c>
      <c r="Q229" s="153">
        <v>0</v>
      </c>
      <c r="R229" s="153">
        <v>17670000</v>
      </c>
      <c r="S229" s="153">
        <v>1</v>
      </c>
      <c r="T229" s="153">
        <v>69.010000000000005</v>
      </c>
      <c r="U229" s="153">
        <v>12194.066999999999</v>
      </c>
      <c r="V229" s="154"/>
      <c r="W229" s="150" t="s">
        <v>17</v>
      </c>
      <c r="X229" s="147">
        <v>1.206490797E-3</v>
      </c>
      <c r="Y229" s="147">
        <v>4.6074562649999996E-3</v>
      </c>
      <c r="Z229" s="147">
        <v>9.5192712000000004E-4</v>
      </c>
    </row>
    <row r="230" spans="1:26" ht="13.5" thickBot="1" x14ac:dyDescent="0.25">
      <c r="A230" s="149">
        <v>8694</v>
      </c>
      <c r="B230" s="149">
        <v>12533</v>
      </c>
      <c r="C230" s="150" t="s">
        <v>1226</v>
      </c>
      <c r="D230" s="150" t="s">
        <v>1256</v>
      </c>
      <c r="E230" s="150">
        <v>1194802</v>
      </c>
      <c r="F230" s="150" t="s">
        <v>223</v>
      </c>
      <c r="G230" s="150" t="s">
        <v>53</v>
      </c>
      <c r="H230" s="150" t="s">
        <v>53</v>
      </c>
      <c r="I230" s="150" t="s">
        <v>311</v>
      </c>
      <c r="J230" s="150" t="s">
        <v>3350</v>
      </c>
      <c r="K230" s="150" t="s">
        <v>102</v>
      </c>
      <c r="L230" s="150" t="s">
        <v>1206</v>
      </c>
      <c r="M230" s="152">
        <v>4.5599999999999996</v>
      </c>
      <c r="N230" s="151">
        <v>47177</v>
      </c>
      <c r="O230" s="147">
        <v>3.7499999999999999E-2</v>
      </c>
      <c r="P230" s="192">
        <v>4.0899999999999999E-2</v>
      </c>
      <c r="Q230" s="153">
        <v>0</v>
      </c>
      <c r="R230" s="153">
        <v>322639786</v>
      </c>
      <c r="S230" s="153">
        <v>1</v>
      </c>
      <c r="T230" s="153">
        <v>98.83</v>
      </c>
      <c r="U230" s="153">
        <v>318864.90049999999</v>
      </c>
      <c r="V230" s="154"/>
      <c r="W230" s="150" t="s">
        <v>17</v>
      </c>
      <c r="X230" s="147">
        <v>1.6116354824E-2</v>
      </c>
      <c r="Y230" s="147">
        <v>0.12048122121300001</v>
      </c>
      <c r="Z230" s="147">
        <v>2.4892117325000001E-2</v>
      </c>
    </row>
    <row r="231" spans="1:26" ht="13.5" thickBot="1" x14ac:dyDescent="0.25">
      <c r="A231" s="149">
        <v>8694</v>
      </c>
      <c r="B231" s="149">
        <v>12533</v>
      </c>
      <c r="C231" s="150" t="s">
        <v>1226</v>
      </c>
      <c r="D231" s="150" t="s">
        <v>1257</v>
      </c>
      <c r="E231" s="150">
        <v>1197326</v>
      </c>
      <c r="F231" s="150" t="s">
        <v>221</v>
      </c>
      <c r="G231" s="150" t="s">
        <v>53</v>
      </c>
      <c r="H231" s="150" t="s">
        <v>53</v>
      </c>
      <c r="I231" s="150" t="s">
        <v>311</v>
      </c>
      <c r="J231" s="150" t="s">
        <v>3350</v>
      </c>
      <c r="K231" s="150" t="s">
        <v>102</v>
      </c>
      <c r="L231" s="150" t="s">
        <v>1206</v>
      </c>
      <c r="M231" s="152">
        <v>4.4749999999999996</v>
      </c>
      <c r="N231" s="151">
        <v>47057</v>
      </c>
      <c r="O231" s="147">
        <v>1.0999999999999999E-2</v>
      </c>
      <c r="P231" s="192">
        <v>1.4E-2</v>
      </c>
      <c r="Q231" s="153">
        <v>0</v>
      </c>
      <c r="R231" s="153">
        <v>85268800</v>
      </c>
      <c r="S231" s="153">
        <v>1</v>
      </c>
      <c r="T231" s="153">
        <v>100.29</v>
      </c>
      <c r="U231" s="153">
        <v>85516.079519999999</v>
      </c>
      <c r="V231" s="154"/>
      <c r="W231" s="150" t="s">
        <v>17</v>
      </c>
      <c r="X231" s="147">
        <v>7.5564544299999998E-3</v>
      </c>
      <c r="Y231" s="147">
        <v>3.2311746064000002E-2</v>
      </c>
      <c r="Z231" s="147">
        <v>6.6757936700000001E-3</v>
      </c>
    </row>
    <row r="232" spans="1:26" ht="13.5" thickBot="1" x14ac:dyDescent="0.25">
      <c r="A232" s="149">
        <v>8694</v>
      </c>
      <c r="B232" s="149">
        <v>12533</v>
      </c>
      <c r="C232" s="150" t="s">
        <v>1226</v>
      </c>
      <c r="D232" s="150" t="s">
        <v>1258</v>
      </c>
      <c r="E232" s="150">
        <v>1202332</v>
      </c>
      <c r="F232" s="150" t="s">
        <v>223</v>
      </c>
      <c r="G232" s="150" t="s">
        <v>53</v>
      </c>
      <c r="H232" s="150" t="s">
        <v>53</v>
      </c>
      <c r="I232" s="150" t="s">
        <v>311</v>
      </c>
      <c r="J232" s="150" t="s">
        <v>3350</v>
      </c>
      <c r="K232" s="150" t="s">
        <v>102</v>
      </c>
      <c r="L232" s="150" t="s">
        <v>1206</v>
      </c>
      <c r="M232" s="152">
        <v>9.0630000000000006</v>
      </c>
      <c r="N232" s="151">
        <v>49398</v>
      </c>
      <c r="O232" s="147">
        <v>0.04</v>
      </c>
      <c r="P232" s="192">
        <v>4.4499999999999998E-2</v>
      </c>
      <c r="Q232" s="153">
        <v>0</v>
      </c>
      <c r="R232" s="153">
        <v>188628519</v>
      </c>
      <c r="S232" s="153">
        <v>1</v>
      </c>
      <c r="T232" s="153">
        <v>96.13</v>
      </c>
      <c r="U232" s="153">
        <v>181328.59531</v>
      </c>
      <c r="V232" s="154"/>
      <c r="W232" s="150" t="s">
        <v>17</v>
      </c>
      <c r="X232" s="147">
        <v>2.9873539529000001E-2</v>
      </c>
      <c r="Y232" s="147">
        <v>6.8513939821E-2</v>
      </c>
      <c r="Z232" s="147">
        <v>1.4155376342E-2</v>
      </c>
    </row>
    <row r="233" spans="1:26" ht="13.5" thickBot="1" x14ac:dyDescent="0.25">
      <c r="A233" s="149">
        <v>8694</v>
      </c>
      <c r="B233" s="149">
        <v>12533</v>
      </c>
      <c r="C233" s="150" t="s">
        <v>1226</v>
      </c>
      <c r="D233" s="150" t="s">
        <v>1259</v>
      </c>
      <c r="E233" s="150">
        <v>1203579</v>
      </c>
      <c r="F233" s="150" t="s">
        <v>223</v>
      </c>
      <c r="G233" s="150" t="s">
        <v>53</v>
      </c>
      <c r="H233" s="150" t="s">
        <v>53</v>
      </c>
      <c r="I233" s="150" t="s">
        <v>311</v>
      </c>
      <c r="J233" s="150" t="s">
        <v>3350</v>
      </c>
      <c r="K233" s="150" t="s">
        <v>102</v>
      </c>
      <c r="L233" s="150" t="s">
        <v>1206</v>
      </c>
      <c r="M233" s="152">
        <v>3.319</v>
      </c>
      <c r="N233" s="151">
        <v>46660</v>
      </c>
      <c r="O233" s="147">
        <v>3.7499999999999999E-2</v>
      </c>
      <c r="P233" s="192">
        <v>4.0599999999999997E-2</v>
      </c>
      <c r="Q233" s="153">
        <v>0</v>
      </c>
      <c r="R233" s="153">
        <v>12080000</v>
      </c>
      <c r="S233" s="153">
        <v>1</v>
      </c>
      <c r="T233" s="153">
        <v>99.6</v>
      </c>
      <c r="U233" s="153">
        <v>12031.68</v>
      </c>
      <c r="V233" s="154"/>
      <c r="W233" s="150" t="s">
        <v>17</v>
      </c>
      <c r="X233" s="147">
        <v>2.4678238059999999E-3</v>
      </c>
      <c r="Y233" s="147">
        <v>4.5460992949999997E-3</v>
      </c>
      <c r="Z233" s="147">
        <v>9.3925041499999995E-4</v>
      </c>
    </row>
    <row r="234" spans="1:26" ht="13.5" thickBot="1" x14ac:dyDescent="0.25">
      <c r="A234" s="149">
        <v>8694</v>
      </c>
      <c r="B234" s="149">
        <v>12533</v>
      </c>
      <c r="C234" s="150" t="s">
        <v>1228</v>
      </c>
      <c r="D234" s="150" t="s">
        <v>1231</v>
      </c>
      <c r="E234" s="150">
        <v>8240814</v>
      </c>
      <c r="F234" s="150" t="s">
        <v>227</v>
      </c>
      <c r="G234" s="150" t="s">
        <v>53</v>
      </c>
      <c r="H234" s="150" t="s">
        <v>53</v>
      </c>
      <c r="I234" s="150" t="s">
        <v>311</v>
      </c>
      <c r="J234" s="150" t="s">
        <v>3350</v>
      </c>
      <c r="K234" s="150" t="s">
        <v>102</v>
      </c>
      <c r="L234" s="150" t="s">
        <v>1206</v>
      </c>
      <c r="M234" s="152">
        <v>0.35</v>
      </c>
      <c r="N234" s="151">
        <v>45511</v>
      </c>
      <c r="O234" s="147">
        <v>0</v>
      </c>
      <c r="P234" s="192">
        <v>4.2900000000000001E-2</v>
      </c>
      <c r="Q234" s="153">
        <v>0</v>
      </c>
      <c r="R234" s="153">
        <v>74872500</v>
      </c>
      <c r="S234" s="153">
        <v>1</v>
      </c>
      <c r="T234" s="153">
        <v>98.55</v>
      </c>
      <c r="U234" s="153">
        <v>73786.848750000005</v>
      </c>
      <c r="V234" s="154"/>
      <c r="W234" s="150" t="s">
        <v>17</v>
      </c>
      <c r="X234" s="147">
        <v>4.1595833329999997E-3</v>
      </c>
      <c r="Y234" s="147">
        <v>2.7879925425999999E-2</v>
      </c>
      <c r="Z234" s="147">
        <v>5.760153887E-3</v>
      </c>
    </row>
    <row r="235" spans="1:26" ht="13.5" thickBot="1" x14ac:dyDescent="0.25">
      <c r="A235" s="149">
        <v>8694</v>
      </c>
      <c r="B235" s="149">
        <v>12533</v>
      </c>
      <c r="C235" s="150" t="s">
        <v>1228</v>
      </c>
      <c r="D235" s="150" t="s">
        <v>1233</v>
      </c>
      <c r="E235" s="150">
        <v>8241010</v>
      </c>
      <c r="F235" s="150" t="s">
        <v>227</v>
      </c>
      <c r="G235" s="150" t="s">
        <v>53</v>
      </c>
      <c r="H235" s="150" t="s">
        <v>53</v>
      </c>
      <c r="I235" s="150" t="s">
        <v>311</v>
      </c>
      <c r="J235" s="150" t="s">
        <v>3350</v>
      </c>
      <c r="K235" s="150" t="s">
        <v>102</v>
      </c>
      <c r="L235" s="150" t="s">
        <v>1206</v>
      </c>
      <c r="M235" s="152">
        <v>0.5</v>
      </c>
      <c r="N235" s="151">
        <v>45567</v>
      </c>
      <c r="O235" s="147">
        <v>0</v>
      </c>
      <c r="P235" s="192">
        <v>4.2599999999999999E-2</v>
      </c>
      <c r="Q235" s="153">
        <v>0</v>
      </c>
      <c r="R235" s="153">
        <v>75000000</v>
      </c>
      <c r="S235" s="153">
        <v>1</v>
      </c>
      <c r="T235" s="153">
        <v>97.93</v>
      </c>
      <c r="U235" s="153">
        <v>73447.5</v>
      </c>
      <c r="V235" s="154"/>
      <c r="W235" s="150" t="s">
        <v>17</v>
      </c>
      <c r="X235" s="147">
        <v>4.1666666660000002E-3</v>
      </c>
      <c r="Y235" s="147">
        <v>2.7751704503000001E-2</v>
      </c>
      <c r="Z235" s="147">
        <v>5.7336627020000003E-3</v>
      </c>
    </row>
    <row r="236" spans="1:26" ht="13.5" thickBot="1" x14ac:dyDescent="0.25">
      <c r="A236" s="149">
        <v>8694</v>
      </c>
      <c r="B236" s="149">
        <v>12533</v>
      </c>
      <c r="C236" s="150" t="s">
        <v>1237</v>
      </c>
      <c r="D236" s="150" t="s">
        <v>1238</v>
      </c>
      <c r="E236" s="150" t="s">
        <v>1239</v>
      </c>
      <c r="F236" s="150" t="s">
        <v>246</v>
      </c>
      <c r="G236" s="150" t="s">
        <v>61</v>
      </c>
      <c r="H236" s="150" t="s">
        <v>314</v>
      </c>
      <c r="I236" s="150" t="s">
        <v>479</v>
      </c>
      <c r="J236" s="150" t="s">
        <v>1225</v>
      </c>
      <c r="K236" s="150" t="s">
        <v>84</v>
      </c>
      <c r="L236" s="150" t="s">
        <v>1207</v>
      </c>
      <c r="M236" s="152">
        <v>0.33300000000000002</v>
      </c>
      <c r="N236" s="151">
        <v>45504</v>
      </c>
      <c r="O236" s="147">
        <v>1.7500000000000002E-2</v>
      </c>
      <c r="P236" s="192">
        <v>5.3150000000000003E-2</v>
      </c>
      <c r="Q236" s="153">
        <v>0</v>
      </c>
      <c r="R236" s="153">
        <v>31000000</v>
      </c>
      <c r="S236" s="153">
        <v>3.681</v>
      </c>
      <c r="T236" s="153">
        <v>99.137900000000002</v>
      </c>
      <c r="U236" s="153">
        <v>113127.24907000001</v>
      </c>
      <c r="V236" s="154"/>
      <c r="W236" s="150" t="s">
        <v>17</v>
      </c>
      <c r="X236" s="147">
        <v>7.2723860400000003E-4</v>
      </c>
      <c r="Y236" s="147">
        <v>4.2744463561E-2</v>
      </c>
      <c r="Z236" s="147">
        <v>8.8312534619999997E-3</v>
      </c>
    </row>
    <row r="237" spans="1:26" ht="13.5" thickBot="1" x14ac:dyDescent="0.25">
      <c r="A237" s="149">
        <v>8694</v>
      </c>
      <c r="B237" s="149">
        <v>12533</v>
      </c>
      <c r="C237" s="150" t="s">
        <v>1222</v>
      </c>
      <c r="D237" s="150" t="s">
        <v>1240</v>
      </c>
      <c r="E237" s="150" t="s">
        <v>1241</v>
      </c>
      <c r="F237" s="150" t="s">
        <v>246</v>
      </c>
      <c r="G237" s="150" t="s">
        <v>61</v>
      </c>
      <c r="H237" s="150" t="s">
        <v>314</v>
      </c>
      <c r="I237" s="150" t="s">
        <v>102</v>
      </c>
      <c r="J237" s="150" t="s">
        <v>1225</v>
      </c>
      <c r="K237" s="150" t="s">
        <v>84</v>
      </c>
      <c r="L237" s="150" t="s">
        <v>1207</v>
      </c>
      <c r="M237" s="152">
        <v>0.439</v>
      </c>
      <c r="N237" s="151">
        <v>45540</v>
      </c>
      <c r="O237" s="147">
        <v>0</v>
      </c>
      <c r="P237" s="192">
        <v>5.323E-2</v>
      </c>
      <c r="Q237" s="153">
        <v>0</v>
      </c>
      <c r="R237" s="153">
        <v>10000000</v>
      </c>
      <c r="S237" s="153">
        <v>3.681</v>
      </c>
      <c r="T237" s="153">
        <v>97.752899999999997</v>
      </c>
      <c r="U237" s="153">
        <v>35982.842490000003</v>
      </c>
      <c r="V237" s="154"/>
      <c r="W237" s="150" t="s">
        <v>17</v>
      </c>
      <c r="X237" s="147">
        <v>8.8179533530267597E-5</v>
      </c>
      <c r="Y237" s="147">
        <v>1.359590472E-2</v>
      </c>
      <c r="Z237" s="147">
        <v>2.8089925710000001E-3</v>
      </c>
    </row>
    <row r="238" spans="1:26" ht="13.5" thickBot="1" x14ac:dyDescent="0.25">
      <c r="A238" s="149">
        <v>8694</v>
      </c>
      <c r="B238" s="149">
        <v>12533</v>
      </c>
      <c r="C238" s="150" t="s">
        <v>1260</v>
      </c>
      <c r="D238" s="150" t="s">
        <v>1261</v>
      </c>
      <c r="E238" s="150" t="s">
        <v>1262</v>
      </c>
      <c r="F238" s="150" t="s">
        <v>246</v>
      </c>
      <c r="G238" s="150" t="s">
        <v>61</v>
      </c>
      <c r="H238" s="150" t="s">
        <v>53</v>
      </c>
      <c r="I238" s="150" t="s">
        <v>494</v>
      </c>
      <c r="J238" s="150" t="s">
        <v>1263</v>
      </c>
      <c r="K238" s="150" t="s">
        <v>84</v>
      </c>
      <c r="L238" s="150" t="s">
        <v>1207</v>
      </c>
      <c r="M238" s="152">
        <v>6.0129999999999999</v>
      </c>
      <c r="N238" s="151">
        <v>48158</v>
      </c>
      <c r="O238" s="147">
        <v>6.5000000000000002E-2</v>
      </c>
      <c r="P238" s="192">
        <v>5.4969999999999998E-2</v>
      </c>
      <c r="Q238" s="153">
        <v>0</v>
      </c>
      <c r="R238" s="153">
        <v>1655000</v>
      </c>
      <c r="S238" s="153">
        <v>3.681</v>
      </c>
      <c r="T238" s="153">
        <v>108.8032</v>
      </c>
      <c r="U238" s="153">
        <v>6628.3507900000004</v>
      </c>
      <c r="V238" s="154"/>
      <c r="W238" s="150" t="s">
        <v>17</v>
      </c>
      <c r="X238" s="147">
        <v>1.1033333329999999E-3</v>
      </c>
      <c r="Y238" s="147">
        <v>2.504483235E-3</v>
      </c>
      <c r="Z238" s="147">
        <v>5.1744072500000001E-4</v>
      </c>
    </row>
    <row r="239" spans="1:26" ht="13.5" thickBot="1" x14ac:dyDescent="0.25">
      <c r="A239" s="149">
        <v>8694</v>
      </c>
      <c r="B239" s="149">
        <v>12533</v>
      </c>
      <c r="C239" s="150" t="s">
        <v>1222</v>
      </c>
      <c r="D239" s="150" t="s">
        <v>1223</v>
      </c>
      <c r="E239" s="150" t="s">
        <v>1224</v>
      </c>
      <c r="F239" s="150" t="s">
        <v>246</v>
      </c>
      <c r="G239" s="150" t="s">
        <v>61</v>
      </c>
      <c r="H239" s="150" t="s">
        <v>314</v>
      </c>
      <c r="I239" s="150" t="s">
        <v>476</v>
      </c>
      <c r="J239" s="150" t="s">
        <v>1225</v>
      </c>
      <c r="K239" s="150" t="s">
        <v>84</v>
      </c>
      <c r="L239" s="150" t="s">
        <v>1207</v>
      </c>
      <c r="M239" s="152">
        <v>0.59499999999999997</v>
      </c>
      <c r="N239" s="151">
        <v>45596</v>
      </c>
      <c r="O239" s="147">
        <v>0</v>
      </c>
      <c r="P239" s="192">
        <v>5.1279999999999999E-2</v>
      </c>
      <c r="Q239" s="153">
        <v>0</v>
      </c>
      <c r="R239" s="153">
        <v>56000000</v>
      </c>
      <c r="S239" s="153">
        <v>3.681</v>
      </c>
      <c r="T239" s="153">
        <v>97.078299999999999</v>
      </c>
      <c r="U239" s="153">
        <v>200113.32449</v>
      </c>
      <c r="V239" s="154"/>
      <c r="W239" s="150" t="s">
        <v>17</v>
      </c>
      <c r="X239" s="147">
        <v>1.147611533E-3</v>
      </c>
      <c r="Y239" s="147">
        <v>7.5611638903000003E-2</v>
      </c>
      <c r="Z239" s="147">
        <v>1.5621802035E-2</v>
      </c>
    </row>
    <row r="240" spans="1:26" ht="13.5" thickBot="1" x14ac:dyDescent="0.25">
      <c r="A240" s="149">
        <v>8694</v>
      </c>
      <c r="B240" s="149">
        <v>12533</v>
      </c>
      <c r="C240" s="150" t="s">
        <v>1260</v>
      </c>
      <c r="D240" s="150" t="s">
        <v>1264</v>
      </c>
      <c r="E240" s="150" t="s">
        <v>1265</v>
      </c>
      <c r="F240" s="150" t="s">
        <v>246</v>
      </c>
      <c r="G240" s="150" t="s">
        <v>61</v>
      </c>
      <c r="H240" s="150" t="s">
        <v>53</v>
      </c>
      <c r="I240" s="150" t="s">
        <v>494</v>
      </c>
      <c r="J240" s="150" t="s">
        <v>1263</v>
      </c>
      <c r="K240" s="150" t="s">
        <v>84</v>
      </c>
      <c r="L240" s="150" t="s">
        <v>1207</v>
      </c>
      <c r="M240" s="152">
        <v>14.275</v>
      </c>
      <c r="N240" s="151">
        <v>56320</v>
      </c>
      <c r="O240" s="147">
        <v>5.7500000000000002E-2</v>
      </c>
      <c r="P240" s="192">
        <v>6.0339999999999998E-2</v>
      </c>
      <c r="Q240" s="153">
        <v>0</v>
      </c>
      <c r="R240" s="153">
        <v>1000000</v>
      </c>
      <c r="S240" s="153">
        <v>3.681</v>
      </c>
      <c r="T240" s="153">
        <v>96.418400000000005</v>
      </c>
      <c r="U240" s="153">
        <v>3549.1613000000002</v>
      </c>
      <c r="V240" s="154"/>
      <c r="W240" s="150" t="s">
        <v>17</v>
      </c>
      <c r="X240" s="147">
        <v>3.3333333300000003E-4</v>
      </c>
      <c r="Y240" s="147">
        <v>1.3410296550000001E-3</v>
      </c>
      <c r="Z240" s="147">
        <v>2.77064485E-4</v>
      </c>
    </row>
    <row r="241" spans="1:26" ht="13.5" thickBot="1" x14ac:dyDescent="0.25">
      <c r="A241" s="149">
        <v>8694</v>
      </c>
      <c r="B241" s="149">
        <v>12533</v>
      </c>
      <c r="C241" s="150" t="s">
        <v>1260</v>
      </c>
      <c r="D241" s="150" t="s">
        <v>1266</v>
      </c>
      <c r="E241" s="150" t="s">
        <v>1267</v>
      </c>
      <c r="F241" s="150" t="s">
        <v>246</v>
      </c>
      <c r="G241" s="150" t="s">
        <v>61</v>
      </c>
      <c r="H241" s="150" t="s">
        <v>53</v>
      </c>
      <c r="I241" s="150" t="s">
        <v>494</v>
      </c>
      <c r="J241" s="150" t="s">
        <v>1263</v>
      </c>
      <c r="K241" s="150" t="s">
        <v>84</v>
      </c>
      <c r="L241" s="150" t="s">
        <v>1207</v>
      </c>
      <c r="M241" s="152">
        <v>7.75</v>
      </c>
      <c r="N241" s="151">
        <v>49015</v>
      </c>
      <c r="O241" s="147">
        <v>5.5E-2</v>
      </c>
      <c r="P241" s="192">
        <v>5.6469999999999999E-2</v>
      </c>
      <c r="Q241" s="153">
        <v>0</v>
      </c>
      <c r="R241" s="153">
        <v>7800000</v>
      </c>
      <c r="S241" s="153">
        <v>3.681</v>
      </c>
      <c r="T241" s="153">
        <v>99.212800000000001</v>
      </c>
      <c r="U241" s="153">
        <v>28485.780709999999</v>
      </c>
      <c r="V241" s="154"/>
      <c r="W241" s="150" t="s">
        <v>17</v>
      </c>
      <c r="X241" s="147">
        <v>2.5999999999999999E-3</v>
      </c>
      <c r="Y241" s="147">
        <v>1.0763184162000001E-2</v>
      </c>
      <c r="Z241" s="147">
        <v>2.223736116E-3</v>
      </c>
    </row>
    <row r="242" spans="1:26" ht="13.5" thickBot="1" x14ac:dyDescent="0.25">
      <c r="A242" s="149">
        <v>8694</v>
      </c>
      <c r="B242" s="149">
        <v>12533</v>
      </c>
      <c r="C242" s="150" t="s">
        <v>1260</v>
      </c>
      <c r="D242" s="150" t="s">
        <v>1268</v>
      </c>
      <c r="E242" s="150" t="s">
        <v>1269</v>
      </c>
      <c r="F242" s="150" t="s">
        <v>246</v>
      </c>
      <c r="G242" s="150" t="s">
        <v>61</v>
      </c>
      <c r="H242" s="150" t="s">
        <v>53</v>
      </c>
      <c r="I242" s="150" t="s">
        <v>494</v>
      </c>
      <c r="J242" s="150" t="s">
        <v>1263</v>
      </c>
      <c r="K242" s="150" t="s">
        <v>84</v>
      </c>
      <c r="L242" s="150" t="s">
        <v>1207</v>
      </c>
      <c r="M242" s="152">
        <v>4.3929999999999998</v>
      </c>
      <c r="N242" s="151">
        <v>47189</v>
      </c>
      <c r="O242" s="147">
        <v>5.3749999999999999E-2</v>
      </c>
      <c r="P242" s="192">
        <v>5.3129999999999997E-2</v>
      </c>
      <c r="Q242" s="153">
        <v>0</v>
      </c>
      <c r="R242" s="153">
        <v>620000</v>
      </c>
      <c r="S242" s="153">
        <v>3.681</v>
      </c>
      <c r="T242" s="153">
        <v>100.57550000000001</v>
      </c>
      <c r="U242" s="153">
        <v>2295.3541799999998</v>
      </c>
      <c r="V242" s="154"/>
      <c r="W242" s="150" t="s">
        <v>17</v>
      </c>
      <c r="X242" s="147">
        <v>3.1E-4</v>
      </c>
      <c r="Y242" s="147">
        <v>8.6728603299999997E-4</v>
      </c>
      <c r="Z242" s="147">
        <v>1.7918631199999999E-4</v>
      </c>
    </row>
    <row r="243" spans="1:26" ht="13.5" thickBot="1" x14ac:dyDescent="0.25">
      <c r="A243" s="149">
        <v>8694</v>
      </c>
      <c r="B243" s="149">
        <v>12533</v>
      </c>
      <c r="C243" s="150" t="s">
        <v>1237</v>
      </c>
      <c r="D243" s="150" t="s">
        <v>1242</v>
      </c>
      <c r="E243" s="150" t="s">
        <v>1243</v>
      </c>
      <c r="F243" s="150" t="s">
        <v>246</v>
      </c>
      <c r="G243" s="150" t="s">
        <v>61</v>
      </c>
      <c r="H243" s="150" t="s">
        <v>314</v>
      </c>
      <c r="I243" s="150" t="s">
        <v>102</v>
      </c>
      <c r="J243" s="150" t="s">
        <v>1225</v>
      </c>
      <c r="K243" s="150" t="s">
        <v>84</v>
      </c>
      <c r="L243" s="150" t="s">
        <v>1207</v>
      </c>
      <c r="M243" s="152">
        <v>0.45200000000000001</v>
      </c>
      <c r="N243" s="151">
        <v>45550</v>
      </c>
      <c r="O243" s="147">
        <v>3.7499999999999999E-3</v>
      </c>
      <c r="P243" s="192">
        <v>5.2630000000000003E-2</v>
      </c>
      <c r="Q243" s="153">
        <v>0</v>
      </c>
      <c r="R243" s="153">
        <v>31985000</v>
      </c>
      <c r="S243" s="153">
        <v>3.681</v>
      </c>
      <c r="T243" s="153">
        <v>97.864000000000004</v>
      </c>
      <c r="U243" s="153">
        <v>115221.92727</v>
      </c>
      <c r="V243" s="154"/>
      <c r="W243" s="150" t="s">
        <v>17</v>
      </c>
      <c r="X243" s="147">
        <v>4.9839503799999996E-4</v>
      </c>
      <c r="Y243" s="147">
        <v>4.3535925359999998E-2</v>
      </c>
      <c r="Z243" s="147">
        <v>8.9947740480000003E-3</v>
      </c>
    </row>
    <row r="244" spans="1:26" ht="13.5" thickBot="1" x14ac:dyDescent="0.25">
      <c r="A244" s="149">
        <v>8694</v>
      </c>
      <c r="B244" s="149">
        <v>12533</v>
      </c>
      <c r="C244" s="150" t="s">
        <v>1237</v>
      </c>
      <c r="D244" s="150" t="s">
        <v>1270</v>
      </c>
      <c r="E244" s="150" t="s">
        <v>1271</v>
      </c>
      <c r="F244" s="150" t="s">
        <v>246</v>
      </c>
      <c r="G244" s="150" t="s">
        <v>61</v>
      </c>
      <c r="H244" s="150" t="s">
        <v>314</v>
      </c>
      <c r="I244" s="150" t="s">
        <v>479</v>
      </c>
      <c r="J244" s="150" t="s">
        <v>1225</v>
      </c>
      <c r="K244" s="150" t="s">
        <v>84</v>
      </c>
      <c r="L244" s="150" t="s">
        <v>1207</v>
      </c>
      <c r="M244" s="152">
        <v>0.41199999999999998</v>
      </c>
      <c r="N244" s="151">
        <v>45519</v>
      </c>
      <c r="O244" s="147">
        <v>1.8749999999999999E-2</v>
      </c>
      <c r="P244" s="192">
        <v>5.3539999999999997E-2</v>
      </c>
      <c r="Q244" s="153">
        <v>0</v>
      </c>
      <c r="R244" s="153">
        <v>21000000</v>
      </c>
      <c r="S244" s="153">
        <v>3.681</v>
      </c>
      <c r="T244" s="153">
        <v>98.767700000000005</v>
      </c>
      <c r="U244" s="153">
        <v>76348.419779999997</v>
      </c>
      <c r="V244" s="154"/>
      <c r="W244" s="150" t="s">
        <v>17</v>
      </c>
      <c r="X244" s="147">
        <v>7.2719717400000002E-4</v>
      </c>
      <c r="Y244" s="147">
        <v>2.8847799925000001E-2</v>
      </c>
      <c r="Z244" s="147">
        <v>5.9601223580000003E-3</v>
      </c>
    </row>
    <row r="245" spans="1:26" ht="13.5" thickBot="1" x14ac:dyDescent="0.25">
      <c r="A245" s="149">
        <v>8694</v>
      </c>
      <c r="B245" s="149">
        <v>12534</v>
      </c>
      <c r="C245" s="150" t="s">
        <v>1226</v>
      </c>
      <c r="D245" s="150" t="s">
        <v>1244</v>
      </c>
      <c r="E245" s="150">
        <v>1135912</v>
      </c>
      <c r="F245" s="150" t="s">
        <v>221</v>
      </c>
      <c r="G245" s="150" t="s">
        <v>53</v>
      </c>
      <c r="H245" s="150" t="s">
        <v>53</v>
      </c>
      <c r="I245" s="150" t="s">
        <v>311</v>
      </c>
      <c r="J245" s="150" t="s">
        <v>3350</v>
      </c>
      <c r="K245" s="150" t="s">
        <v>102</v>
      </c>
      <c r="L245" s="150" t="s">
        <v>1206</v>
      </c>
      <c r="M245" s="152">
        <v>1.573</v>
      </c>
      <c r="N245" s="151">
        <v>45961</v>
      </c>
      <c r="O245" s="147">
        <v>7.4999999999999997E-3</v>
      </c>
      <c r="P245" s="192">
        <v>1.03E-2</v>
      </c>
      <c r="Q245" s="153">
        <v>0</v>
      </c>
      <c r="R245" s="153">
        <v>112114284</v>
      </c>
      <c r="S245" s="153">
        <v>1</v>
      </c>
      <c r="T245" s="153">
        <v>112.14</v>
      </c>
      <c r="U245" s="153">
        <v>125724.95808</v>
      </c>
      <c r="V245" s="154"/>
      <c r="W245" s="150" t="s">
        <v>17</v>
      </c>
      <c r="X245" s="147">
        <v>5.1659074759999998E-3</v>
      </c>
      <c r="Y245" s="147">
        <v>7.3308416185999994E-2</v>
      </c>
      <c r="Z245" s="147">
        <v>1.6302252552000001E-2</v>
      </c>
    </row>
    <row r="246" spans="1:26" ht="13.5" thickBot="1" x14ac:dyDescent="0.25">
      <c r="A246" s="149">
        <v>8694</v>
      </c>
      <c r="B246" s="149">
        <v>12534</v>
      </c>
      <c r="C246" s="150" t="s">
        <v>1226</v>
      </c>
      <c r="D246" s="150" t="s">
        <v>1245</v>
      </c>
      <c r="E246" s="150">
        <v>1139344</v>
      </c>
      <c r="F246" s="150" t="s">
        <v>223</v>
      </c>
      <c r="G246" s="150" t="s">
        <v>53</v>
      </c>
      <c r="H246" s="150" t="s">
        <v>53</v>
      </c>
      <c r="I246" s="150" t="s">
        <v>311</v>
      </c>
      <c r="J246" s="150" t="s">
        <v>3350</v>
      </c>
      <c r="K246" s="150" t="s">
        <v>102</v>
      </c>
      <c r="L246" s="150" t="s">
        <v>1206</v>
      </c>
      <c r="M246" s="152">
        <v>2.9340000000000002</v>
      </c>
      <c r="N246" s="151">
        <v>46477</v>
      </c>
      <c r="O246" s="147">
        <v>0.02</v>
      </c>
      <c r="P246" s="192">
        <v>4.0099999999999997E-2</v>
      </c>
      <c r="Q246" s="153">
        <v>0</v>
      </c>
      <c r="R246" s="153">
        <v>4500000</v>
      </c>
      <c r="S246" s="153">
        <v>1</v>
      </c>
      <c r="T246" s="153">
        <v>94.43</v>
      </c>
      <c r="U246" s="153">
        <v>4249.3500000000004</v>
      </c>
      <c r="V246" s="154"/>
      <c r="W246" s="150" t="s">
        <v>17</v>
      </c>
      <c r="X246" s="147">
        <v>1.7412741600000001E-4</v>
      </c>
      <c r="Y246" s="147">
        <v>2.4777349149999999E-3</v>
      </c>
      <c r="Z246" s="147">
        <v>5.5099622099999998E-4</v>
      </c>
    </row>
    <row r="247" spans="1:26" ht="13.5" thickBot="1" x14ac:dyDescent="0.25">
      <c r="A247" s="149">
        <v>8694</v>
      </c>
      <c r="B247" s="149">
        <v>12534</v>
      </c>
      <c r="C247" s="150" t="s">
        <v>1226</v>
      </c>
      <c r="D247" s="150" t="s">
        <v>1247</v>
      </c>
      <c r="E247" s="150">
        <v>1140847</v>
      </c>
      <c r="F247" s="150" t="s">
        <v>221</v>
      </c>
      <c r="G247" s="150" t="s">
        <v>53</v>
      </c>
      <c r="H247" s="150" t="s">
        <v>53</v>
      </c>
      <c r="I247" s="150" t="s">
        <v>311</v>
      </c>
      <c r="J247" s="150" t="s">
        <v>3350</v>
      </c>
      <c r="K247" s="150" t="s">
        <v>102</v>
      </c>
      <c r="L247" s="150" t="s">
        <v>1206</v>
      </c>
      <c r="M247" s="152">
        <v>3.117</v>
      </c>
      <c r="N247" s="151">
        <v>46538</v>
      </c>
      <c r="O247" s="147">
        <v>7.4999999999999997E-3</v>
      </c>
      <c r="P247" s="192">
        <v>1.26E-2</v>
      </c>
      <c r="Q247" s="153">
        <v>0</v>
      </c>
      <c r="R247" s="153">
        <v>139527648</v>
      </c>
      <c r="S247" s="153">
        <v>1</v>
      </c>
      <c r="T247" s="153">
        <v>111.88</v>
      </c>
      <c r="U247" s="153">
        <v>156103.53258</v>
      </c>
      <c r="V247" s="154"/>
      <c r="W247" s="150" t="s">
        <v>17</v>
      </c>
      <c r="X247" s="147">
        <v>6.2594714819999998E-3</v>
      </c>
      <c r="Y247" s="147">
        <v>9.1021726388000004E-2</v>
      </c>
      <c r="Z247" s="147">
        <v>2.0241320826000001E-2</v>
      </c>
    </row>
    <row r="248" spans="1:26" ht="13.5" thickBot="1" x14ac:dyDescent="0.25">
      <c r="A248" s="149">
        <v>8694</v>
      </c>
      <c r="B248" s="149">
        <v>12534</v>
      </c>
      <c r="C248" s="150" t="s">
        <v>1226</v>
      </c>
      <c r="D248" s="150" t="s">
        <v>1248</v>
      </c>
      <c r="E248" s="150">
        <v>1150879</v>
      </c>
      <c r="F248" s="150" t="s">
        <v>223</v>
      </c>
      <c r="G248" s="150" t="s">
        <v>53</v>
      </c>
      <c r="H248" s="150" t="s">
        <v>53</v>
      </c>
      <c r="I248" s="150" t="s">
        <v>311</v>
      </c>
      <c r="J248" s="150" t="s">
        <v>3350</v>
      </c>
      <c r="K248" s="150" t="s">
        <v>102</v>
      </c>
      <c r="L248" s="150" t="s">
        <v>1206</v>
      </c>
      <c r="M248" s="152">
        <v>4.2670000000000003</v>
      </c>
      <c r="N248" s="151">
        <v>47024</v>
      </c>
      <c r="O248" s="147">
        <v>2.2499999999999999E-2</v>
      </c>
      <c r="P248" s="192">
        <v>4.07E-2</v>
      </c>
      <c r="Q248" s="153">
        <v>0</v>
      </c>
      <c r="R248" s="153">
        <v>32297835</v>
      </c>
      <c r="S248" s="153">
        <v>1</v>
      </c>
      <c r="T248" s="153">
        <v>93.79</v>
      </c>
      <c r="U248" s="153">
        <v>30292.139449999999</v>
      </c>
      <c r="V248" s="154"/>
      <c r="W248" s="150" t="s">
        <v>17</v>
      </c>
      <c r="X248" s="147">
        <v>1.116153969E-3</v>
      </c>
      <c r="Y248" s="147">
        <v>1.7662911165999998E-2</v>
      </c>
      <c r="Z248" s="147">
        <v>3.9278605869999999E-3</v>
      </c>
    </row>
    <row r="249" spans="1:26" ht="13.5" thickBot="1" x14ac:dyDescent="0.25">
      <c r="A249" s="149">
        <v>8694</v>
      </c>
      <c r="B249" s="149">
        <v>12534</v>
      </c>
      <c r="C249" s="150" t="s">
        <v>1226</v>
      </c>
      <c r="D249" s="150" t="s">
        <v>1249</v>
      </c>
      <c r="E249" s="150">
        <v>1157023</v>
      </c>
      <c r="F249" s="150" t="s">
        <v>221</v>
      </c>
      <c r="G249" s="150" t="s">
        <v>53</v>
      </c>
      <c r="H249" s="150" t="s">
        <v>53</v>
      </c>
      <c r="I249" s="150" t="s">
        <v>311</v>
      </c>
      <c r="J249" s="150" t="s">
        <v>3350</v>
      </c>
      <c r="K249" s="150" t="s">
        <v>102</v>
      </c>
      <c r="L249" s="150" t="s">
        <v>1206</v>
      </c>
      <c r="M249" s="152">
        <v>5.0880000000000001</v>
      </c>
      <c r="N249" s="151">
        <v>47269</v>
      </c>
      <c r="O249" s="147">
        <v>5.0000000000000001E-3</v>
      </c>
      <c r="P249" s="192">
        <v>1.4200000000000001E-2</v>
      </c>
      <c r="Q249" s="153">
        <v>0</v>
      </c>
      <c r="R249" s="153">
        <v>216886174</v>
      </c>
      <c r="S249" s="153">
        <v>1</v>
      </c>
      <c r="T249" s="153">
        <v>107.2</v>
      </c>
      <c r="U249" s="153">
        <v>232501.97852999999</v>
      </c>
      <c r="V249" s="154"/>
      <c r="W249" s="150" t="s">
        <v>17</v>
      </c>
      <c r="X249" s="147">
        <v>9.4062172979999994E-3</v>
      </c>
      <c r="Y249" s="147">
        <v>0.13556856225399999</v>
      </c>
      <c r="Z249" s="147">
        <v>3.0147601802000001E-2</v>
      </c>
    </row>
    <row r="250" spans="1:26" ht="13.5" thickBot="1" x14ac:dyDescent="0.25">
      <c r="A250" s="149">
        <v>8694</v>
      </c>
      <c r="B250" s="149">
        <v>12534</v>
      </c>
      <c r="C250" s="150" t="s">
        <v>1226</v>
      </c>
      <c r="D250" s="150" t="s">
        <v>1250</v>
      </c>
      <c r="E250" s="150">
        <v>1160985</v>
      </c>
      <c r="F250" s="150" t="s">
        <v>223</v>
      </c>
      <c r="G250" s="150" t="s">
        <v>53</v>
      </c>
      <c r="H250" s="150" t="s">
        <v>53</v>
      </c>
      <c r="I250" s="150" t="s">
        <v>311</v>
      </c>
      <c r="J250" s="150" t="s">
        <v>3350</v>
      </c>
      <c r="K250" s="150" t="s">
        <v>102</v>
      </c>
      <c r="L250" s="150" t="s">
        <v>1206</v>
      </c>
      <c r="M250" s="152">
        <v>5.8339999999999996</v>
      </c>
      <c r="N250" s="151">
        <v>47573</v>
      </c>
      <c r="O250" s="147">
        <v>0.01</v>
      </c>
      <c r="P250" s="192">
        <v>4.1700000000000001E-2</v>
      </c>
      <c r="Q250" s="153">
        <v>0</v>
      </c>
      <c r="R250" s="153">
        <v>63271000</v>
      </c>
      <c r="S250" s="153">
        <v>1</v>
      </c>
      <c r="T250" s="153">
        <v>83.47</v>
      </c>
      <c r="U250" s="153">
        <v>52812.303699999997</v>
      </c>
      <c r="V250" s="154"/>
      <c r="W250" s="150" t="s">
        <v>17</v>
      </c>
      <c r="X250" s="147">
        <v>1.6758109969999999E-3</v>
      </c>
      <c r="Y250" s="147">
        <v>3.0794095289000002E-2</v>
      </c>
      <c r="Z250" s="147">
        <v>6.8479602289999997E-3</v>
      </c>
    </row>
    <row r="251" spans="1:26" ht="13.5" thickBot="1" x14ac:dyDescent="0.25">
      <c r="A251" s="149">
        <v>8694</v>
      </c>
      <c r="B251" s="149">
        <v>12534</v>
      </c>
      <c r="C251" s="150" t="s">
        <v>1226</v>
      </c>
      <c r="D251" s="150" t="s">
        <v>1251</v>
      </c>
      <c r="E251" s="150">
        <v>1166180</v>
      </c>
      <c r="F251" s="150" t="s">
        <v>223</v>
      </c>
      <c r="G251" s="150" t="s">
        <v>53</v>
      </c>
      <c r="H251" s="150" t="s">
        <v>53</v>
      </c>
      <c r="I251" s="150" t="s">
        <v>311</v>
      </c>
      <c r="J251" s="150" t="s">
        <v>3350</v>
      </c>
      <c r="K251" s="150" t="s">
        <v>102</v>
      </c>
      <c r="L251" s="150" t="s">
        <v>1206</v>
      </c>
      <c r="M251" s="152">
        <v>11.558</v>
      </c>
      <c r="N251" s="151">
        <v>50191</v>
      </c>
      <c r="O251" s="147">
        <v>1.4999999999999999E-2</v>
      </c>
      <c r="P251" s="192">
        <v>4.6199999999999998E-2</v>
      </c>
      <c r="Q251" s="153">
        <v>0</v>
      </c>
      <c r="R251" s="153">
        <v>70201045</v>
      </c>
      <c r="S251" s="153">
        <v>1</v>
      </c>
      <c r="T251" s="153">
        <v>70.930000000000007</v>
      </c>
      <c r="U251" s="153">
        <v>49793.601219999997</v>
      </c>
      <c r="V251" s="154"/>
      <c r="W251" s="150" t="s">
        <v>17</v>
      </c>
      <c r="X251" s="147">
        <v>2.3733761800000001E-3</v>
      </c>
      <c r="Y251" s="147">
        <v>2.9033933256999999E-2</v>
      </c>
      <c r="Z251" s="147">
        <v>6.4565371500000003E-3</v>
      </c>
    </row>
    <row r="252" spans="1:26" ht="13.5" thickBot="1" x14ac:dyDescent="0.25">
      <c r="A252" s="149">
        <v>8694</v>
      </c>
      <c r="B252" s="149">
        <v>12534</v>
      </c>
      <c r="C252" s="150" t="s">
        <v>1226</v>
      </c>
      <c r="D252" s="150" t="s">
        <v>1252</v>
      </c>
      <c r="E252" s="150">
        <v>1169564</v>
      </c>
      <c r="F252" s="150" t="s">
        <v>221</v>
      </c>
      <c r="G252" s="150" t="s">
        <v>53</v>
      </c>
      <c r="H252" s="150" t="s">
        <v>53</v>
      </c>
      <c r="I252" s="150" t="s">
        <v>311</v>
      </c>
      <c r="J252" s="150" t="s">
        <v>3350</v>
      </c>
      <c r="K252" s="150" t="s">
        <v>102</v>
      </c>
      <c r="L252" s="150" t="s">
        <v>1206</v>
      </c>
      <c r="M252" s="152">
        <v>2.3260000000000001</v>
      </c>
      <c r="N252" s="151">
        <v>46234</v>
      </c>
      <c r="O252" s="147">
        <v>1E-3</v>
      </c>
      <c r="P252" s="192">
        <v>1.15E-2</v>
      </c>
      <c r="Q252" s="153">
        <v>0</v>
      </c>
      <c r="R252" s="153">
        <v>13352584</v>
      </c>
      <c r="S252" s="153">
        <v>1</v>
      </c>
      <c r="T252" s="153">
        <v>109.23</v>
      </c>
      <c r="U252" s="153">
        <v>14585.0275</v>
      </c>
      <c r="V252" s="154"/>
      <c r="W252" s="150" t="s">
        <v>17</v>
      </c>
      <c r="X252" s="147">
        <v>6.6086965899999999E-4</v>
      </c>
      <c r="Y252" s="147">
        <v>8.5043199239999995E-3</v>
      </c>
      <c r="Z252" s="147">
        <v>1.891182191E-3</v>
      </c>
    </row>
    <row r="253" spans="1:26" ht="13.5" thickBot="1" x14ac:dyDescent="0.25">
      <c r="A253" s="149">
        <v>8694</v>
      </c>
      <c r="B253" s="149">
        <v>12534</v>
      </c>
      <c r="C253" s="150" t="s">
        <v>1226</v>
      </c>
      <c r="D253" s="150" t="s">
        <v>1253</v>
      </c>
      <c r="E253" s="150">
        <v>1172220</v>
      </c>
      <c r="F253" s="150" t="s">
        <v>221</v>
      </c>
      <c r="G253" s="150" t="s">
        <v>53</v>
      </c>
      <c r="H253" s="150" t="s">
        <v>53</v>
      </c>
      <c r="I253" s="150" t="s">
        <v>311</v>
      </c>
      <c r="J253" s="150" t="s">
        <v>3350</v>
      </c>
      <c r="K253" s="150" t="s">
        <v>102</v>
      </c>
      <c r="L253" s="150" t="s">
        <v>1206</v>
      </c>
      <c r="M253" s="152">
        <v>7.6360000000000001</v>
      </c>
      <c r="N253" s="151">
        <v>48182</v>
      </c>
      <c r="O253" s="147">
        <v>1E-3</v>
      </c>
      <c r="P253" s="192">
        <v>1.61E-2</v>
      </c>
      <c r="Q253" s="153">
        <v>0</v>
      </c>
      <c r="R253" s="153">
        <v>116980791</v>
      </c>
      <c r="S253" s="153">
        <v>1</v>
      </c>
      <c r="T253" s="153">
        <v>99.81</v>
      </c>
      <c r="U253" s="153">
        <v>116758.5275</v>
      </c>
      <c r="V253" s="154"/>
      <c r="W253" s="150" t="s">
        <v>17</v>
      </c>
      <c r="X253" s="147">
        <v>3.809943128E-3</v>
      </c>
      <c r="Y253" s="147">
        <v>6.8080219376999998E-2</v>
      </c>
      <c r="Z253" s="147">
        <v>1.5139611354E-2</v>
      </c>
    </row>
    <row r="254" spans="1:26" ht="13.5" thickBot="1" x14ac:dyDescent="0.25">
      <c r="A254" s="149">
        <v>8694</v>
      </c>
      <c r="B254" s="149">
        <v>12534</v>
      </c>
      <c r="C254" s="150" t="s">
        <v>1226</v>
      </c>
      <c r="D254" s="150" t="s">
        <v>1275</v>
      </c>
      <c r="E254" s="150">
        <v>1174697</v>
      </c>
      <c r="F254" s="150" t="s">
        <v>223</v>
      </c>
      <c r="G254" s="150" t="s">
        <v>53</v>
      </c>
      <c r="H254" s="150" t="s">
        <v>53</v>
      </c>
      <c r="I254" s="150" t="s">
        <v>311</v>
      </c>
      <c r="J254" s="150" t="s">
        <v>3350</v>
      </c>
      <c r="K254" s="150" t="s">
        <v>102</v>
      </c>
      <c r="L254" s="150" t="s">
        <v>1206</v>
      </c>
      <c r="M254" s="152">
        <v>1.9019999999999999</v>
      </c>
      <c r="N254" s="151">
        <v>46080</v>
      </c>
      <c r="O254" s="147">
        <v>5.0000000000000001E-3</v>
      </c>
      <c r="P254" s="192">
        <v>4.0300000000000002E-2</v>
      </c>
      <c r="Q254" s="153">
        <v>0</v>
      </c>
      <c r="R254" s="153">
        <v>2561931</v>
      </c>
      <c r="S254" s="153">
        <v>1</v>
      </c>
      <c r="T254" s="153">
        <v>93.69</v>
      </c>
      <c r="U254" s="153">
        <v>2400.27315</v>
      </c>
      <c r="V254" s="154"/>
      <c r="W254" s="150" t="s">
        <v>17</v>
      </c>
      <c r="X254" s="147">
        <v>9.0104204520669406E-5</v>
      </c>
      <c r="Y254" s="147">
        <v>1.399564777E-3</v>
      </c>
      <c r="Z254" s="147">
        <v>3.1123381999999998E-4</v>
      </c>
    </row>
    <row r="255" spans="1:26" ht="13.5" thickBot="1" x14ac:dyDescent="0.25">
      <c r="A255" s="149">
        <v>8694</v>
      </c>
      <c r="B255" s="149">
        <v>12534</v>
      </c>
      <c r="C255" s="150" t="s">
        <v>1226</v>
      </c>
      <c r="D255" s="150" t="s">
        <v>1254</v>
      </c>
      <c r="E255" s="150">
        <v>1180660</v>
      </c>
      <c r="F255" s="150" t="s">
        <v>223</v>
      </c>
      <c r="G255" s="150" t="s">
        <v>53</v>
      </c>
      <c r="H255" s="150" t="s">
        <v>53</v>
      </c>
      <c r="I255" s="150" t="s">
        <v>311</v>
      </c>
      <c r="J255" s="150" t="s">
        <v>3350</v>
      </c>
      <c r="K255" s="150" t="s">
        <v>102</v>
      </c>
      <c r="L255" s="150" t="s">
        <v>1206</v>
      </c>
      <c r="M255" s="152">
        <v>7.5579999999999998</v>
      </c>
      <c r="N255" s="151">
        <v>48334</v>
      </c>
      <c r="O255" s="147">
        <v>1.2999999999999999E-2</v>
      </c>
      <c r="P255" s="192">
        <v>4.3099999999999999E-2</v>
      </c>
      <c r="Q255" s="153">
        <v>0</v>
      </c>
      <c r="R255" s="153">
        <v>203137100</v>
      </c>
      <c r="S255" s="153">
        <v>1</v>
      </c>
      <c r="T255" s="153">
        <v>81.010000000000005</v>
      </c>
      <c r="U255" s="153">
        <v>164561.36470999999</v>
      </c>
      <c r="V255" s="154"/>
      <c r="W255" s="150" t="s">
        <v>17</v>
      </c>
      <c r="X255" s="147">
        <v>6.8604909679999999E-3</v>
      </c>
      <c r="Y255" s="147">
        <v>9.5953366750999997E-2</v>
      </c>
      <c r="Z255" s="147">
        <v>2.1338014095999999E-2</v>
      </c>
    </row>
    <row r="256" spans="1:26" ht="13.5" thickBot="1" x14ac:dyDescent="0.25">
      <c r="A256" s="149">
        <v>8694</v>
      </c>
      <c r="B256" s="149">
        <v>12534</v>
      </c>
      <c r="C256" s="150" t="s">
        <v>1226</v>
      </c>
      <c r="D256" s="150" t="s">
        <v>1255</v>
      </c>
      <c r="E256" s="150">
        <v>1184076</v>
      </c>
      <c r="F256" s="150" t="s">
        <v>223</v>
      </c>
      <c r="G256" s="150" t="s">
        <v>53</v>
      </c>
      <c r="H256" s="150" t="s">
        <v>53</v>
      </c>
      <c r="I256" s="150" t="s">
        <v>311</v>
      </c>
      <c r="J256" s="150" t="s">
        <v>3350</v>
      </c>
      <c r="K256" s="150" t="s">
        <v>102</v>
      </c>
      <c r="L256" s="150" t="s">
        <v>1206</v>
      </c>
      <c r="M256" s="152">
        <v>17.78</v>
      </c>
      <c r="N256" s="151">
        <v>55852</v>
      </c>
      <c r="O256" s="147">
        <v>2.8000000000000001E-2</v>
      </c>
      <c r="P256" s="192">
        <v>4.8899999999999999E-2</v>
      </c>
      <c r="Q256" s="153">
        <v>0</v>
      </c>
      <c r="R256" s="153">
        <v>11518500</v>
      </c>
      <c r="S256" s="153">
        <v>1</v>
      </c>
      <c r="T256" s="153">
        <v>69.010000000000005</v>
      </c>
      <c r="U256" s="153">
        <v>7948.9168499999996</v>
      </c>
      <c r="V256" s="154"/>
      <c r="W256" s="150" t="s">
        <v>17</v>
      </c>
      <c r="X256" s="147">
        <v>7.8647222700000004E-4</v>
      </c>
      <c r="Y256" s="147">
        <v>4.6348991759999998E-3</v>
      </c>
      <c r="Z256" s="147">
        <v>1.03070426E-3</v>
      </c>
    </row>
    <row r="257" spans="1:26" ht="13.5" thickBot="1" x14ac:dyDescent="0.25">
      <c r="A257" s="149">
        <v>8694</v>
      </c>
      <c r="B257" s="149">
        <v>12534</v>
      </c>
      <c r="C257" s="150" t="s">
        <v>1226</v>
      </c>
      <c r="D257" s="150" t="s">
        <v>1256</v>
      </c>
      <c r="E257" s="150">
        <v>1194802</v>
      </c>
      <c r="F257" s="150" t="s">
        <v>223</v>
      </c>
      <c r="G257" s="150" t="s">
        <v>53</v>
      </c>
      <c r="H257" s="150" t="s">
        <v>53</v>
      </c>
      <c r="I257" s="150" t="s">
        <v>311</v>
      </c>
      <c r="J257" s="150" t="s">
        <v>3350</v>
      </c>
      <c r="K257" s="150" t="s">
        <v>102</v>
      </c>
      <c r="L257" s="150" t="s">
        <v>1206</v>
      </c>
      <c r="M257" s="152">
        <v>4.5599999999999996</v>
      </c>
      <c r="N257" s="151">
        <v>47177</v>
      </c>
      <c r="O257" s="147">
        <v>3.7499999999999999E-2</v>
      </c>
      <c r="P257" s="192">
        <v>4.0899999999999999E-2</v>
      </c>
      <c r="Q257" s="153">
        <v>0</v>
      </c>
      <c r="R257" s="153">
        <v>175888500</v>
      </c>
      <c r="S257" s="153">
        <v>1</v>
      </c>
      <c r="T257" s="153">
        <v>98.83</v>
      </c>
      <c r="U257" s="153">
        <v>173830.60454999999</v>
      </c>
      <c r="V257" s="154"/>
      <c r="W257" s="150" t="s">
        <v>17</v>
      </c>
      <c r="X257" s="147">
        <v>8.7859017960000008E-3</v>
      </c>
      <c r="Y257" s="147">
        <v>0.10135812728800001</v>
      </c>
      <c r="Z257" s="147">
        <v>2.2539919360000001E-2</v>
      </c>
    </row>
    <row r="258" spans="1:26" ht="13.5" thickBot="1" x14ac:dyDescent="0.25">
      <c r="A258" s="149">
        <v>8694</v>
      </c>
      <c r="B258" s="149">
        <v>12534</v>
      </c>
      <c r="C258" s="150" t="s">
        <v>1226</v>
      </c>
      <c r="D258" s="150" t="s">
        <v>1257</v>
      </c>
      <c r="E258" s="150">
        <v>1197326</v>
      </c>
      <c r="F258" s="150" t="s">
        <v>221</v>
      </c>
      <c r="G258" s="150" t="s">
        <v>53</v>
      </c>
      <c r="H258" s="150" t="s">
        <v>53</v>
      </c>
      <c r="I258" s="150" t="s">
        <v>311</v>
      </c>
      <c r="J258" s="150" t="s">
        <v>3350</v>
      </c>
      <c r="K258" s="150" t="s">
        <v>102</v>
      </c>
      <c r="L258" s="150" t="s">
        <v>1206</v>
      </c>
      <c r="M258" s="152">
        <v>4.4749999999999996</v>
      </c>
      <c r="N258" s="151">
        <v>47057</v>
      </c>
      <c r="O258" s="147">
        <v>1.0999999999999999E-2</v>
      </c>
      <c r="P258" s="192">
        <v>1.4E-2</v>
      </c>
      <c r="Q258" s="153">
        <v>0</v>
      </c>
      <c r="R258" s="153">
        <v>73052700</v>
      </c>
      <c r="S258" s="153">
        <v>1</v>
      </c>
      <c r="T258" s="153">
        <v>100.29</v>
      </c>
      <c r="U258" s="153">
        <v>73264.552830000001</v>
      </c>
      <c r="V258" s="154"/>
      <c r="W258" s="150" t="s">
        <v>17</v>
      </c>
      <c r="X258" s="147">
        <v>6.4738731930000003E-3</v>
      </c>
      <c r="Y258" s="147">
        <v>4.2719507825000003E-2</v>
      </c>
      <c r="Z258" s="147">
        <v>9.4999215870000004E-3</v>
      </c>
    </row>
    <row r="259" spans="1:26" ht="13.5" thickBot="1" x14ac:dyDescent="0.25">
      <c r="A259" s="149">
        <v>8694</v>
      </c>
      <c r="B259" s="149">
        <v>12534</v>
      </c>
      <c r="C259" s="150" t="s">
        <v>1226</v>
      </c>
      <c r="D259" s="150" t="s">
        <v>1258</v>
      </c>
      <c r="E259" s="150">
        <v>1202332</v>
      </c>
      <c r="F259" s="150" t="s">
        <v>223</v>
      </c>
      <c r="G259" s="150" t="s">
        <v>53</v>
      </c>
      <c r="H259" s="150" t="s">
        <v>53</v>
      </c>
      <c r="I259" s="150" t="s">
        <v>311</v>
      </c>
      <c r="J259" s="150" t="s">
        <v>3350</v>
      </c>
      <c r="K259" s="150" t="s">
        <v>102</v>
      </c>
      <c r="L259" s="150" t="s">
        <v>1206</v>
      </c>
      <c r="M259" s="152">
        <v>9.0630000000000006</v>
      </c>
      <c r="N259" s="151">
        <v>49398</v>
      </c>
      <c r="O259" s="147">
        <v>0.04</v>
      </c>
      <c r="P259" s="192">
        <v>4.4499999999999998E-2</v>
      </c>
      <c r="Q259" s="153">
        <v>0</v>
      </c>
      <c r="R259" s="153">
        <v>88926368</v>
      </c>
      <c r="S259" s="153">
        <v>1</v>
      </c>
      <c r="T259" s="153">
        <v>96.13</v>
      </c>
      <c r="U259" s="153">
        <v>85484.917560000002</v>
      </c>
      <c r="V259" s="154"/>
      <c r="W259" s="150" t="s">
        <v>17</v>
      </c>
      <c r="X259" s="147">
        <v>1.4083476792E-2</v>
      </c>
      <c r="Y259" s="147">
        <v>4.9845026872999999E-2</v>
      </c>
      <c r="Z259" s="147">
        <v>1.1084487412999999E-2</v>
      </c>
    </row>
    <row r="260" spans="1:26" ht="13.5" thickBot="1" x14ac:dyDescent="0.25">
      <c r="A260" s="149">
        <v>8694</v>
      </c>
      <c r="B260" s="149">
        <v>12534</v>
      </c>
      <c r="C260" s="150" t="s">
        <v>1226</v>
      </c>
      <c r="D260" s="150" t="s">
        <v>1259</v>
      </c>
      <c r="E260" s="150">
        <v>1203579</v>
      </c>
      <c r="F260" s="150" t="s">
        <v>223</v>
      </c>
      <c r="G260" s="150" t="s">
        <v>53</v>
      </c>
      <c r="H260" s="150" t="s">
        <v>53</v>
      </c>
      <c r="I260" s="150" t="s">
        <v>311</v>
      </c>
      <c r="J260" s="150" t="s">
        <v>3350</v>
      </c>
      <c r="K260" s="150" t="s">
        <v>102</v>
      </c>
      <c r="L260" s="150" t="s">
        <v>1206</v>
      </c>
      <c r="M260" s="152">
        <v>3.319</v>
      </c>
      <c r="N260" s="151">
        <v>46660</v>
      </c>
      <c r="O260" s="147">
        <v>3.7499999999999999E-2</v>
      </c>
      <c r="P260" s="192">
        <v>4.0599999999999997E-2</v>
      </c>
      <c r="Q260" s="153">
        <v>0</v>
      </c>
      <c r="R260" s="153">
        <v>26515000</v>
      </c>
      <c r="S260" s="153">
        <v>1</v>
      </c>
      <c r="T260" s="153">
        <v>99.6</v>
      </c>
      <c r="U260" s="153">
        <v>26408.94</v>
      </c>
      <c r="V260" s="154"/>
      <c r="W260" s="150" t="s">
        <v>17</v>
      </c>
      <c r="X260" s="147">
        <v>5.4167506799999996E-3</v>
      </c>
      <c r="Y260" s="147">
        <v>1.5398673375E-2</v>
      </c>
      <c r="Z260" s="147">
        <v>3.4243416420000001E-3</v>
      </c>
    </row>
    <row r="261" spans="1:26" ht="13.5" thickBot="1" x14ac:dyDescent="0.25">
      <c r="A261" s="149">
        <v>8694</v>
      </c>
      <c r="B261" s="149">
        <v>12534</v>
      </c>
      <c r="C261" s="150" t="s">
        <v>1228</v>
      </c>
      <c r="D261" s="150" t="s">
        <v>1233</v>
      </c>
      <c r="E261" s="150">
        <v>8241010</v>
      </c>
      <c r="F261" s="150" t="s">
        <v>227</v>
      </c>
      <c r="G261" s="150" t="s">
        <v>53</v>
      </c>
      <c r="H261" s="150" t="s">
        <v>53</v>
      </c>
      <c r="I261" s="150" t="s">
        <v>311</v>
      </c>
      <c r="J261" s="150" t="s">
        <v>3350</v>
      </c>
      <c r="K261" s="150" t="s">
        <v>102</v>
      </c>
      <c r="L261" s="150" t="s">
        <v>1206</v>
      </c>
      <c r="M261" s="152">
        <v>0.5</v>
      </c>
      <c r="N261" s="151">
        <v>45567</v>
      </c>
      <c r="O261" s="147">
        <v>0</v>
      </c>
      <c r="P261" s="192">
        <v>4.2599999999999999E-2</v>
      </c>
      <c r="Q261" s="153">
        <v>0</v>
      </c>
      <c r="R261" s="153">
        <v>75455000</v>
      </c>
      <c r="S261" s="153">
        <v>1</v>
      </c>
      <c r="T261" s="153">
        <v>97.93</v>
      </c>
      <c r="U261" s="153">
        <v>73893.0815</v>
      </c>
      <c r="V261" s="154"/>
      <c r="W261" s="150" t="s">
        <v>17</v>
      </c>
      <c r="X261" s="147">
        <v>4.1919444440000004E-3</v>
      </c>
      <c r="Y261" s="147">
        <v>4.3085993859999998E-2</v>
      </c>
      <c r="Z261" s="147">
        <v>9.5814203859999995E-3</v>
      </c>
    </row>
    <row r="262" spans="1:26" ht="13.5" thickBot="1" x14ac:dyDescent="0.25">
      <c r="A262" s="149">
        <v>8694</v>
      </c>
      <c r="B262" s="149">
        <v>12534</v>
      </c>
      <c r="C262" s="150" t="s">
        <v>1228</v>
      </c>
      <c r="D262" s="150" t="s">
        <v>1234</v>
      </c>
      <c r="E262" s="150">
        <v>8241119</v>
      </c>
      <c r="F262" s="150" t="s">
        <v>227</v>
      </c>
      <c r="G262" s="150" t="s">
        <v>53</v>
      </c>
      <c r="H262" s="150" t="s">
        <v>53</v>
      </c>
      <c r="I262" s="150" t="s">
        <v>311</v>
      </c>
      <c r="J262" s="150" t="s">
        <v>3350</v>
      </c>
      <c r="K262" s="150" t="s">
        <v>102</v>
      </c>
      <c r="L262" s="150" t="s">
        <v>1206</v>
      </c>
      <c r="M262" s="152">
        <v>0.6</v>
      </c>
      <c r="N262" s="151">
        <v>45602</v>
      </c>
      <c r="O262" s="147">
        <v>0</v>
      </c>
      <c r="P262" s="192">
        <v>4.2900000000000001E-2</v>
      </c>
      <c r="Q262" s="153">
        <v>0</v>
      </c>
      <c r="R262" s="153">
        <v>50000000</v>
      </c>
      <c r="S262" s="153">
        <v>1</v>
      </c>
      <c r="T262" s="153">
        <v>97.52</v>
      </c>
      <c r="U262" s="153">
        <v>48760</v>
      </c>
      <c r="V262" s="154"/>
      <c r="W262" s="150" t="s">
        <v>17</v>
      </c>
      <c r="X262" s="147">
        <v>3.5714285710000001E-3</v>
      </c>
      <c r="Y262" s="147">
        <v>2.8431255240000002E-2</v>
      </c>
      <c r="Z262" s="147">
        <v>6.322514213E-3</v>
      </c>
    </row>
    <row r="263" spans="1:26" ht="13.5" thickBot="1" x14ac:dyDescent="0.25">
      <c r="A263" s="149">
        <v>8694</v>
      </c>
      <c r="B263" s="149">
        <v>12534</v>
      </c>
      <c r="C263" s="150" t="s">
        <v>1228</v>
      </c>
      <c r="D263" s="150" t="s">
        <v>1235</v>
      </c>
      <c r="E263" s="150">
        <v>8241218</v>
      </c>
      <c r="F263" s="150" t="s">
        <v>227</v>
      </c>
      <c r="G263" s="150" t="s">
        <v>53</v>
      </c>
      <c r="H263" s="150" t="s">
        <v>53</v>
      </c>
      <c r="I263" s="150" t="s">
        <v>311</v>
      </c>
      <c r="J263" s="150" t="s">
        <v>3350</v>
      </c>
      <c r="K263" s="150" t="s">
        <v>102</v>
      </c>
      <c r="L263" s="150" t="s">
        <v>1206</v>
      </c>
      <c r="M263" s="152">
        <v>0.67</v>
      </c>
      <c r="N263" s="151">
        <v>45630</v>
      </c>
      <c r="O263" s="147">
        <v>0</v>
      </c>
      <c r="P263" s="192">
        <v>4.2700000000000002E-2</v>
      </c>
      <c r="Q263" s="153">
        <v>0</v>
      </c>
      <c r="R263" s="153">
        <v>8948454</v>
      </c>
      <c r="S263" s="153">
        <v>1</v>
      </c>
      <c r="T263" s="153">
        <v>97.22</v>
      </c>
      <c r="U263" s="153">
        <v>8699.6869800000004</v>
      </c>
      <c r="V263" s="154"/>
      <c r="W263" s="150" t="s">
        <v>17</v>
      </c>
      <c r="X263" s="147">
        <v>6.3917528500000002E-4</v>
      </c>
      <c r="Y263" s="147">
        <v>5.0726624489999999E-3</v>
      </c>
      <c r="Z263" s="147">
        <v>1.1280536210000001E-3</v>
      </c>
    </row>
    <row r="264" spans="1:26" ht="13.5" thickBot="1" x14ac:dyDescent="0.25">
      <c r="A264" s="149">
        <v>8694</v>
      </c>
      <c r="B264" s="149">
        <v>12534</v>
      </c>
      <c r="C264" s="150" t="s">
        <v>1237</v>
      </c>
      <c r="D264" s="150" t="s">
        <v>1238</v>
      </c>
      <c r="E264" s="150" t="s">
        <v>1239</v>
      </c>
      <c r="F264" s="150" t="s">
        <v>246</v>
      </c>
      <c r="G264" s="150" t="s">
        <v>61</v>
      </c>
      <c r="H264" s="150" t="s">
        <v>314</v>
      </c>
      <c r="I264" s="150" t="s">
        <v>479</v>
      </c>
      <c r="J264" s="150" t="s">
        <v>1225</v>
      </c>
      <c r="K264" s="150" t="s">
        <v>84</v>
      </c>
      <c r="L264" s="150" t="s">
        <v>1207</v>
      </c>
      <c r="M264" s="152">
        <v>0.33300000000000002</v>
      </c>
      <c r="N264" s="151">
        <v>45504</v>
      </c>
      <c r="O264" s="147">
        <v>1.7500000000000002E-2</v>
      </c>
      <c r="P264" s="192">
        <v>5.3150000000000003E-2</v>
      </c>
      <c r="Q264" s="153">
        <v>0</v>
      </c>
      <c r="R264" s="153">
        <v>9600000</v>
      </c>
      <c r="S264" s="153">
        <v>3.681</v>
      </c>
      <c r="T264" s="153">
        <v>99.137900000000002</v>
      </c>
      <c r="U264" s="153">
        <v>35032.954550000002</v>
      </c>
      <c r="V264" s="154"/>
      <c r="W264" s="150" t="s">
        <v>17</v>
      </c>
      <c r="X264" s="147">
        <v>2.25209374E-4</v>
      </c>
      <c r="Y264" s="147">
        <v>2.0427212318000001E-2</v>
      </c>
      <c r="Z264" s="147">
        <v>4.5425831230000002E-3</v>
      </c>
    </row>
    <row r="265" spans="1:26" ht="13.5" thickBot="1" x14ac:dyDescent="0.25">
      <c r="A265" s="149">
        <v>8694</v>
      </c>
      <c r="B265" s="149">
        <v>12534</v>
      </c>
      <c r="C265" s="150" t="s">
        <v>1222</v>
      </c>
      <c r="D265" s="150" t="s">
        <v>1240</v>
      </c>
      <c r="E265" s="150" t="s">
        <v>1241</v>
      </c>
      <c r="F265" s="150" t="s">
        <v>246</v>
      </c>
      <c r="G265" s="150" t="s">
        <v>61</v>
      </c>
      <c r="H265" s="150" t="s">
        <v>314</v>
      </c>
      <c r="I265" s="150" t="s">
        <v>102</v>
      </c>
      <c r="J265" s="150" t="s">
        <v>1225</v>
      </c>
      <c r="K265" s="150" t="s">
        <v>84</v>
      </c>
      <c r="L265" s="150" t="s">
        <v>1207</v>
      </c>
      <c r="M265" s="152">
        <v>0.439</v>
      </c>
      <c r="N265" s="151">
        <v>45540</v>
      </c>
      <c r="O265" s="147">
        <v>0</v>
      </c>
      <c r="P265" s="192">
        <v>5.323E-2</v>
      </c>
      <c r="Q265" s="153">
        <v>0</v>
      </c>
      <c r="R265" s="153">
        <v>4000000</v>
      </c>
      <c r="S265" s="153">
        <v>3.681</v>
      </c>
      <c r="T265" s="153">
        <v>97.752899999999997</v>
      </c>
      <c r="U265" s="153">
        <v>14393.137000000001</v>
      </c>
      <c r="V265" s="154"/>
      <c r="W265" s="150" t="s">
        <v>17</v>
      </c>
      <c r="X265" s="147">
        <v>3.5271813412107E-5</v>
      </c>
      <c r="Y265" s="147">
        <v>8.3924313319999992E-3</v>
      </c>
      <c r="Z265" s="147">
        <v>1.8663005180000001E-3</v>
      </c>
    </row>
    <row r="266" spans="1:26" ht="13.5" thickBot="1" x14ac:dyDescent="0.25">
      <c r="A266" s="149">
        <v>8694</v>
      </c>
      <c r="B266" s="149">
        <v>12534</v>
      </c>
      <c r="C266" s="150" t="s">
        <v>1260</v>
      </c>
      <c r="D266" s="150" t="s">
        <v>1261</v>
      </c>
      <c r="E266" s="150" t="s">
        <v>1262</v>
      </c>
      <c r="F266" s="150" t="s">
        <v>246</v>
      </c>
      <c r="G266" s="150" t="s">
        <v>61</v>
      </c>
      <c r="H266" s="150" t="s">
        <v>53</v>
      </c>
      <c r="I266" s="150" t="s">
        <v>494</v>
      </c>
      <c r="J266" s="150" t="s">
        <v>1263</v>
      </c>
      <c r="K266" s="150" t="s">
        <v>84</v>
      </c>
      <c r="L266" s="150" t="s">
        <v>1207</v>
      </c>
      <c r="M266" s="152">
        <v>6.0129999999999999</v>
      </c>
      <c r="N266" s="151">
        <v>48158</v>
      </c>
      <c r="O266" s="147">
        <v>6.5000000000000002E-2</v>
      </c>
      <c r="P266" s="192">
        <v>5.4969999999999998E-2</v>
      </c>
      <c r="Q266" s="153">
        <v>0</v>
      </c>
      <c r="R266" s="153">
        <v>1300000</v>
      </c>
      <c r="S266" s="153">
        <v>3.681</v>
      </c>
      <c r="T266" s="153">
        <v>108.8032</v>
      </c>
      <c r="U266" s="153">
        <v>5206.5595300000004</v>
      </c>
      <c r="V266" s="154"/>
      <c r="W266" s="150" t="s">
        <v>17</v>
      </c>
      <c r="X266" s="147">
        <v>8.6666666600000004E-4</v>
      </c>
      <c r="Y266" s="147">
        <v>3.0358700349999998E-3</v>
      </c>
      <c r="Z266" s="147">
        <v>6.75113753E-4</v>
      </c>
    </row>
    <row r="267" spans="1:26" ht="13.5" thickBot="1" x14ac:dyDescent="0.25">
      <c r="A267" s="149">
        <v>8694</v>
      </c>
      <c r="B267" s="149">
        <v>12534</v>
      </c>
      <c r="C267" s="150" t="s">
        <v>1222</v>
      </c>
      <c r="D267" s="150" t="s">
        <v>1223</v>
      </c>
      <c r="E267" s="150" t="s">
        <v>1224</v>
      </c>
      <c r="F267" s="150" t="s">
        <v>246</v>
      </c>
      <c r="G267" s="150" t="s">
        <v>61</v>
      </c>
      <c r="H267" s="150" t="s">
        <v>314</v>
      </c>
      <c r="I267" s="150" t="s">
        <v>476</v>
      </c>
      <c r="J267" s="150" t="s">
        <v>1225</v>
      </c>
      <c r="K267" s="150" t="s">
        <v>84</v>
      </c>
      <c r="L267" s="150" t="s">
        <v>1207</v>
      </c>
      <c r="M267" s="152">
        <v>0.59499999999999997</v>
      </c>
      <c r="N267" s="151">
        <v>45596</v>
      </c>
      <c r="O267" s="147">
        <v>0</v>
      </c>
      <c r="P267" s="192">
        <v>5.1279999999999999E-2</v>
      </c>
      <c r="Q267" s="153">
        <v>0</v>
      </c>
      <c r="R267" s="153">
        <v>19000000</v>
      </c>
      <c r="S267" s="153">
        <v>3.681</v>
      </c>
      <c r="T267" s="153">
        <v>97.078299999999999</v>
      </c>
      <c r="U267" s="153">
        <v>67895.592239999998</v>
      </c>
      <c r="V267" s="154"/>
      <c r="W267" s="150" t="s">
        <v>17</v>
      </c>
      <c r="X267" s="147">
        <v>3.8936819799999998E-4</v>
      </c>
      <c r="Y267" s="147">
        <v>3.9588944065999998E-2</v>
      </c>
      <c r="Z267" s="147">
        <v>8.8037499369999998E-3</v>
      </c>
    </row>
    <row r="268" spans="1:26" ht="13.5" thickBot="1" x14ac:dyDescent="0.25">
      <c r="A268" s="149">
        <v>8694</v>
      </c>
      <c r="B268" s="149">
        <v>12534</v>
      </c>
      <c r="C268" s="150" t="s">
        <v>1260</v>
      </c>
      <c r="D268" s="150" t="s">
        <v>1266</v>
      </c>
      <c r="E268" s="150" t="s">
        <v>1267</v>
      </c>
      <c r="F268" s="150" t="s">
        <v>246</v>
      </c>
      <c r="G268" s="150" t="s">
        <v>61</v>
      </c>
      <c r="H268" s="150" t="s">
        <v>53</v>
      </c>
      <c r="I268" s="150" t="s">
        <v>494</v>
      </c>
      <c r="J268" s="150" t="s">
        <v>1263</v>
      </c>
      <c r="K268" s="150" t="s">
        <v>84</v>
      </c>
      <c r="L268" s="150" t="s">
        <v>1207</v>
      </c>
      <c r="M268" s="152">
        <v>7.75</v>
      </c>
      <c r="N268" s="151">
        <v>49015</v>
      </c>
      <c r="O268" s="147">
        <v>5.5E-2</v>
      </c>
      <c r="P268" s="192">
        <v>5.6469999999999999E-2</v>
      </c>
      <c r="Q268" s="153">
        <v>0</v>
      </c>
      <c r="R268" s="153">
        <v>730000</v>
      </c>
      <c r="S268" s="153">
        <v>3.681</v>
      </c>
      <c r="T268" s="153">
        <v>99.212800000000001</v>
      </c>
      <c r="U268" s="153">
        <v>2665.9769099999999</v>
      </c>
      <c r="V268" s="154"/>
      <c r="W268" s="150" t="s">
        <v>17</v>
      </c>
      <c r="X268" s="147">
        <v>2.4333333300000001E-4</v>
      </c>
      <c r="Y268" s="147">
        <v>1.554492821E-3</v>
      </c>
      <c r="Z268" s="147">
        <v>3.4568656400000002E-4</v>
      </c>
    </row>
    <row r="269" spans="1:26" ht="13.5" thickBot="1" x14ac:dyDescent="0.25">
      <c r="A269" s="149">
        <v>8694</v>
      </c>
      <c r="B269" s="149">
        <v>12534</v>
      </c>
      <c r="C269" s="150" t="s">
        <v>1237</v>
      </c>
      <c r="D269" s="150" t="s">
        <v>1242</v>
      </c>
      <c r="E269" s="150" t="s">
        <v>1243</v>
      </c>
      <c r="F269" s="150" t="s">
        <v>246</v>
      </c>
      <c r="G269" s="150" t="s">
        <v>61</v>
      </c>
      <c r="H269" s="150" t="s">
        <v>314</v>
      </c>
      <c r="I269" s="150" t="s">
        <v>102</v>
      </c>
      <c r="J269" s="150" t="s">
        <v>1225</v>
      </c>
      <c r="K269" s="150" t="s">
        <v>84</v>
      </c>
      <c r="L269" s="150" t="s">
        <v>1207</v>
      </c>
      <c r="M269" s="152">
        <v>0.45200000000000001</v>
      </c>
      <c r="N269" s="151">
        <v>45550</v>
      </c>
      <c r="O269" s="147">
        <v>3.7499999999999999E-3</v>
      </c>
      <c r="P269" s="192">
        <v>5.2630000000000003E-2</v>
      </c>
      <c r="Q269" s="153">
        <v>0</v>
      </c>
      <c r="R269" s="153">
        <v>11594000</v>
      </c>
      <c r="S269" s="153">
        <v>3.681</v>
      </c>
      <c r="T269" s="153">
        <v>97.864000000000004</v>
      </c>
      <c r="U269" s="153">
        <v>41765.922299999998</v>
      </c>
      <c r="V269" s="154"/>
      <c r="W269" s="150" t="s">
        <v>17</v>
      </c>
      <c r="X269" s="147">
        <v>1.80659436E-4</v>
      </c>
      <c r="Y269" s="147">
        <v>2.4353109049E-2</v>
      </c>
      <c r="Z269" s="147">
        <v>5.4156201259999998E-3</v>
      </c>
    </row>
    <row r="270" spans="1:26" ht="13.5" thickBot="1" x14ac:dyDescent="0.25">
      <c r="A270" s="149">
        <v>8694</v>
      </c>
      <c r="B270" s="149">
        <v>12534</v>
      </c>
      <c r="C270" s="150" t="s">
        <v>1237</v>
      </c>
      <c r="D270" s="150" t="s">
        <v>1270</v>
      </c>
      <c r="E270" s="150" t="s">
        <v>1271</v>
      </c>
      <c r="F270" s="150" t="s">
        <v>246</v>
      </c>
      <c r="G270" s="150" t="s">
        <v>61</v>
      </c>
      <c r="H270" s="150" t="s">
        <v>314</v>
      </c>
      <c r="I270" s="150" t="s">
        <v>479</v>
      </c>
      <c r="J270" s="150" t="s">
        <v>1225</v>
      </c>
      <c r="K270" s="150" t="s">
        <v>84</v>
      </c>
      <c r="L270" s="150" t="s">
        <v>1207</v>
      </c>
      <c r="M270" s="152">
        <v>0.41199999999999998</v>
      </c>
      <c r="N270" s="151">
        <v>45519</v>
      </c>
      <c r="O270" s="147">
        <v>1.8749999999999999E-2</v>
      </c>
      <c r="P270" s="192">
        <v>5.3539999999999997E-2</v>
      </c>
      <c r="Q270" s="153">
        <v>0</v>
      </c>
      <c r="R270" s="153">
        <v>27500000</v>
      </c>
      <c r="S270" s="153">
        <v>3.681</v>
      </c>
      <c r="T270" s="153">
        <v>98.767700000000005</v>
      </c>
      <c r="U270" s="153">
        <v>99980.073520000005</v>
      </c>
      <c r="V270" s="154"/>
      <c r="W270" s="150" t="s">
        <v>17</v>
      </c>
      <c r="X270" s="147">
        <v>9.5228201299999999E-4</v>
      </c>
      <c r="Y270" s="147">
        <v>5.8296943995000003E-2</v>
      </c>
      <c r="Z270" s="147">
        <v>1.2964016322E-2</v>
      </c>
    </row>
    <row r="271" spans="1:26" ht="13.5" thickBot="1" x14ac:dyDescent="0.25">
      <c r="A271" s="149">
        <v>8694</v>
      </c>
      <c r="B271" s="149">
        <v>12957</v>
      </c>
      <c r="C271" s="150" t="s">
        <v>1226</v>
      </c>
      <c r="D271" s="150" t="s">
        <v>1244</v>
      </c>
      <c r="E271" s="150">
        <v>1135912</v>
      </c>
      <c r="F271" s="150" t="s">
        <v>221</v>
      </c>
      <c r="G271" s="150" t="s">
        <v>53</v>
      </c>
      <c r="H271" s="150" t="s">
        <v>53</v>
      </c>
      <c r="I271" s="150" t="s">
        <v>311</v>
      </c>
      <c r="J271" s="150" t="s">
        <v>3350</v>
      </c>
      <c r="K271" s="150" t="s">
        <v>102</v>
      </c>
      <c r="L271" s="150" t="s">
        <v>1206</v>
      </c>
      <c r="M271" s="152">
        <v>1.573</v>
      </c>
      <c r="N271" s="151">
        <v>45961</v>
      </c>
      <c r="O271" s="147">
        <v>7.4999999999999997E-3</v>
      </c>
      <c r="P271" s="192">
        <v>1.03E-2</v>
      </c>
      <c r="Q271" s="153">
        <v>0</v>
      </c>
      <c r="R271" s="153">
        <v>14041927</v>
      </c>
      <c r="S271" s="153">
        <v>1</v>
      </c>
      <c r="T271" s="153">
        <v>112.14</v>
      </c>
      <c r="U271" s="153">
        <v>15746.61694</v>
      </c>
      <c r="V271" s="154"/>
      <c r="W271" s="150" t="s">
        <v>17</v>
      </c>
      <c r="X271" s="147">
        <v>6.47012076E-4</v>
      </c>
      <c r="Y271" s="147">
        <v>9.9510629953000002E-2</v>
      </c>
      <c r="Z271" s="147">
        <v>2.3740912437000002E-2</v>
      </c>
    </row>
    <row r="272" spans="1:26" ht="13.5" thickBot="1" x14ac:dyDescent="0.25">
      <c r="A272" s="149">
        <v>8694</v>
      </c>
      <c r="B272" s="149">
        <v>12957</v>
      </c>
      <c r="C272" s="150" t="s">
        <v>1226</v>
      </c>
      <c r="D272" s="150" t="s">
        <v>1245</v>
      </c>
      <c r="E272" s="150">
        <v>1139344</v>
      </c>
      <c r="F272" s="150" t="s">
        <v>223</v>
      </c>
      <c r="G272" s="150" t="s">
        <v>53</v>
      </c>
      <c r="H272" s="150" t="s">
        <v>53</v>
      </c>
      <c r="I272" s="150" t="s">
        <v>311</v>
      </c>
      <c r="J272" s="150" t="s">
        <v>3350</v>
      </c>
      <c r="K272" s="150" t="s">
        <v>102</v>
      </c>
      <c r="L272" s="150" t="s">
        <v>1206</v>
      </c>
      <c r="M272" s="152">
        <v>2.9340000000000002</v>
      </c>
      <c r="N272" s="151">
        <v>46477</v>
      </c>
      <c r="O272" s="147">
        <v>0.02</v>
      </c>
      <c r="P272" s="192">
        <v>4.0099999999999997E-2</v>
      </c>
      <c r="Q272" s="153">
        <v>0</v>
      </c>
      <c r="R272" s="153">
        <v>400000</v>
      </c>
      <c r="S272" s="153">
        <v>1</v>
      </c>
      <c r="T272" s="153">
        <v>94.43</v>
      </c>
      <c r="U272" s="153">
        <v>377.72</v>
      </c>
      <c r="V272" s="154"/>
      <c r="W272" s="150" t="s">
        <v>17</v>
      </c>
      <c r="X272" s="147">
        <v>1.54779926019018E-5</v>
      </c>
      <c r="Y272" s="147">
        <v>2.386998762E-3</v>
      </c>
      <c r="Z272" s="147">
        <v>5.6948216099999996E-4</v>
      </c>
    </row>
    <row r="273" spans="1:26" ht="13.5" thickBot="1" x14ac:dyDescent="0.25">
      <c r="A273" s="149">
        <v>8694</v>
      </c>
      <c r="B273" s="149">
        <v>12957</v>
      </c>
      <c r="C273" s="150" t="s">
        <v>1226</v>
      </c>
      <c r="D273" s="150" t="s">
        <v>1246</v>
      </c>
      <c r="E273" s="150">
        <v>1140193</v>
      </c>
      <c r="F273" s="150" t="s">
        <v>223</v>
      </c>
      <c r="G273" s="150" t="s">
        <v>53</v>
      </c>
      <c r="H273" s="150" t="s">
        <v>53</v>
      </c>
      <c r="I273" s="150" t="s">
        <v>311</v>
      </c>
      <c r="J273" s="150" t="s">
        <v>3350</v>
      </c>
      <c r="K273" s="150" t="s">
        <v>102</v>
      </c>
      <c r="L273" s="150" t="s">
        <v>1206</v>
      </c>
      <c r="M273" s="152">
        <v>15.14</v>
      </c>
      <c r="N273" s="151">
        <v>53782</v>
      </c>
      <c r="O273" s="147">
        <v>3.7499999999999999E-2</v>
      </c>
      <c r="P273" s="192">
        <v>4.82E-2</v>
      </c>
      <c r="Q273" s="153">
        <v>0</v>
      </c>
      <c r="R273" s="153">
        <v>43193</v>
      </c>
      <c r="S273" s="153">
        <v>1</v>
      </c>
      <c r="T273" s="153">
        <v>85.26</v>
      </c>
      <c r="U273" s="153">
        <v>36.826349999999998</v>
      </c>
      <c r="V273" s="154"/>
      <c r="W273" s="150" t="s">
        <v>17</v>
      </c>
      <c r="X273" s="147">
        <v>1.7126015365728399E-6</v>
      </c>
      <c r="Y273" s="147">
        <v>2.32723848E-4</v>
      </c>
      <c r="Z273" s="147">
        <v>5.5522475339959601E-5</v>
      </c>
    </row>
    <row r="274" spans="1:26" ht="13.5" thickBot="1" x14ac:dyDescent="0.25">
      <c r="A274" s="149">
        <v>8694</v>
      </c>
      <c r="B274" s="149">
        <v>12957</v>
      </c>
      <c r="C274" s="150" t="s">
        <v>1226</v>
      </c>
      <c r="D274" s="150" t="s">
        <v>1247</v>
      </c>
      <c r="E274" s="150">
        <v>1140847</v>
      </c>
      <c r="F274" s="150" t="s">
        <v>221</v>
      </c>
      <c r="G274" s="150" t="s">
        <v>53</v>
      </c>
      <c r="H274" s="150" t="s">
        <v>53</v>
      </c>
      <c r="I274" s="150" t="s">
        <v>311</v>
      </c>
      <c r="J274" s="150" t="s">
        <v>3350</v>
      </c>
      <c r="K274" s="150" t="s">
        <v>102</v>
      </c>
      <c r="L274" s="150" t="s">
        <v>1206</v>
      </c>
      <c r="M274" s="152">
        <v>3.117</v>
      </c>
      <c r="N274" s="151">
        <v>46538</v>
      </c>
      <c r="O274" s="147">
        <v>7.4999999999999997E-3</v>
      </c>
      <c r="P274" s="192">
        <v>1.26E-2</v>
      </c>
      <c r="Q274" s="153">
        <v>0</v>
      </c>
      <c r="R274" s="153">
        <v>8180580</v>
      </c>
      <c r="S274" s="153">
        <v>1</v>
      </c>
      <c r="T274" s="153">
        <v>111.88</v>
      </c>
      <c r="U274" s="153">
        <v>9152.4328999999998</v>
      </c>
      <c r="V274" s="154"/>
      <c r="W274" s="150" t="s">
        <v>17</v>
      </c>
      <c r="X274" s="147">
        <v>3.6699613199999998E-4</v>
      </c>
      <c r="Y274" s="147">
        <v>5.7838732405000003E-2</v>
      </c>
      <c r="Z274" s="147">
        <v>1.3798970844999999E-2</v>
      </c>
    </row>
    <row r="275" spans="1:26" ht="13.5" thickBot="1" x14ac:dyDescent="0.25">
      <c r="A275" s="149">
        <v>8694</v>
      </c>
      <c r="B275" s="149">
        <v>12957</v>
      </c>
      <c r="C275" s="150" t="s">
        <v>1226</v>
      </c>
      <c r="D275" s="150" t="s">
        <v>1248</v>
      </c>
      <c r="E275" s="150">
        <v>1150879</v>
      </c>
      <c r="F275" s="150" t="s">
        <v>223</v>
      </c>
      <c r="G275" s="150" t="s">
        <v>53</v>
      </c>
      <c r="H275" s="150" t="s">
        <v>53</v>
      </c>
      <c r="I275" s="150" t="s">
        <v>311</v>
      </c>
      <c r="J275" s="150" t="s">
        <v>3350</v>
      </c>
      <c r="K275" s="150" t="s">
        <v>102</v>
      </c>
      <c r="L275" s="150" t="s">
        <v>1206</v>
      </c>
      <c r="M275" s="152">
        <v>4.2670000000000003</v>
      </c>
      <c r="N275" s="151">
        <v>47024</v>
      </c>
      <c r="O275" s="147">
        <v>2.2499999999999999E-2</v>
      </c>
      <c r="P275" s="192">
        <v>4.07E-2</v>
      </c>
      <c r="Q275" s="153">
        <v>0</v>
      </c>
      <c r="R275" s="153">
        <v>1781785</v>
      </c>
      <c r="S275" s="153">
        <v>1</v>
      </c>
      <c r="T275" s="153">
        <v>93.79</v>
      </c>
      <c r="U275" s="153">
        <v>1671.13615</v>
      </c>
      <c r="V275" s="154"/>
      <c r="W275" s="150" t="s">
        <v>17</v>
      </c>
      <c r="X275" s="147">
        <v>6.1575223240314695E-5</v>
      </c>
      <c r="Y275" s="147">
        <v>1.056073261E-2</v>
      </c>
      <c r="Z275" s="147">
        <v>2.519544176E-3</v>
      </c>
    </row>
    <row r="276" spans="1:26" ht="13.5" thickBot="1" x14ac:dyDescent="0.25">
      <c r="A276" s="149">
        <v>8694</v>
      </c>
      <c r="B276" s="149">
        <v>12957</v>
      </c>
      <c r="C276" s="150" t="s">
        <v>1226</v>
      </c>
      <c r="D276" s="150" t="s">
        <v>1249</v>
      </c>
      <c r="E276" s="150">
        <v>1157023</v>
      </c>
      <c r="F276" s="150" t="s">
        <v>221</v>
      </c>
      <c r="G276" s="150" t="s">
        <v>53</v>
      </c>
      <c r="H276" s="150" t="s">
        <v>53</v>
      </c>
      <c r="I276" s="150" t="s">
        <v>311</v>
      </c>
      <c r="J276" s="150" t="s">
        <v>3350</v>
      </c>
      <c r="K276" s="150" t="s">
        <v>102</v>
      </c>
      <c r="L276" s="150" t="s">
        <v>1206</v>
      </c>
      <c r="M276" s="152">
        <v>5.0880000000000001</v>
      </c>
      <c r="N276" s="151">
        <v>47269</v>
      </c>
      <c r="O276" s="147">
        <v>5.0000000000000001E-3</v>
      </c>
      <c r="P276" s="192">
        <v>1.4200000000000001E-2</v>
      </c>
      <c r="Q276" s="153">
        <v>0</v>
      </c>
      <c r="R276" s="153">
        <v>23502748</v>
      </c>
      <c r="S276" s="153">
        <v>1</v>
      </c>
      <c r="T276" s="153">
        <v>107.2</v>
      </c>
      <c r="U276" s="153">
        <v>25194.94586</v>
      </c>
      <c r="V276" s="154"/>
      <c r="W276" s="150" t="s">
        <v>17</v>
      </c>
      <c r="X276" s="147">
        <v>1.019299435E-3</v>
      </c>
      <c r="Y276" s="147">
        <v>0.15921927508</v>
      </c>
      <c r="Z276" s="147">
        <v>3.7986000790000002E-2</v>
      </c>
    </row>
    <row r="277" spans="1:26" ht="13.5" thickBot="1" x14ac:dyDescent="0.25">
      <c r="A277" s="149">
        <v>8694</v>
      </c>
      <c r="B277" s="149">
        <v>12957</v>
      </c>
      <c r="C277" s="150" t="s">
        <v>1226</v>
      </c>
      <c r="D277" s="150" t="s">
        <v>1250</v>
      </c>
      <c r="E277" s="150">
        <v>1160985</v>
      </c>
      <c r="F277" s="150" t="s">
        <v>223</v>
      </c>
      <c r="G277" s="150" t="s">
        <v>53</v>
      </c>
      <c r="H277" s="150" t="s">
        <v>53</v>
      </c>
      <c r="I277" s="150" t="s">
        <v>311</v>
      </c>
      <c r="J277" s="150" t="s">
        <v>3350</v>
      </c>
      <c r="K277" s="150" t="s">
        <v>102</v>
      </c>
      <c r="L277" s="150" t="s">
        <v>1206</v>
      </c>
      <c r="M277" s="152">
        <v>5.8339999999999996</v>
      </c>
      <c r="N277" s="151">
        <v>47573</v>
      </c>
      <c r="O277" s="147">
        <v>0.01</v>
      </c>
      <c r="P277" s="192">
        <v>4.1700000000000001E-2</v>
      </c>
      <c r="Q277" s="153">
        <v>0</v>
      </c>
      <c r="R277" s="153">
        <v>3875000</v>
      </c>
      <c r="S277" s="153">
        <v>1</v>
      </c>
      <c r="T277" s="153">
        <v>83.47</v>
      </c>
      <c r="U277" s="153">
        <v>3234.4625000000001</v>
      </c>
      <c r="V277" s="154"/>
      <c r="W277" s="150" t="s">
        <v>17</v>
      </c>
      <c r="X277" s="147">
        <v>1.02634186E-4</v>
      </c>
      <c r="Y277" s="147">
        <v>2.0440161982000001E-2</v>
      </c>
      <c r="Z277" s="147">
        <v>4.87654531E-3</v>
      </c>
    </row>
    <row r="278" spans="1:26" ht="13.5" thickBot="1" x14ac:dyDescent="0.25">
      <c r="A278" s="149">
        <v>8694</v>
      </c>
      <c r="B278" s="149">
        <v>12957</v>
      </c>
      <c r="C278" s="150" t="s">
        <v>1226</v>
      </c>
      <c r="D278" s="150" t="s">
        <v>1251</v>
      </c>
      <c r="E278" s="150">
        <v>1166180</v>
      </c>
      <c r="F278" s="150" t="s">
        <v>223</v>
      </c>
      <c r="G278" s="150" t="s">
        <v>53</v>
      </c>
      <c r="H278" s="150" t="s">
        <v>53</v>
      </c>
      <c r="I278" s="150" t="s">
        <v>311</v>
      </c>
      <c r="J278" s="150" t="s">
        <v>3350</v>
      </c>
      <c r="K278" s="150" t="s">
        <v>102</v>
      </c>
      <c r="L278" s="150" t="s">
        <v>1206</v>
      </c>
      <c r="M278" s="152">
        <v>11.558</v>
      </c>
      <c r="N278" s="151">
        <v>50191</v>
      </c>
      <c r="O278" s="147">
        <v>1.4999999999999999E-2</v>
      </c>
      <c r="P278" s="192">
        <v>4.6199999999999998E-2</v>
      </c>
      <c r="Q278" s="153">
        <v>0</v>
      </c>
      <c r="R278" s="153">
        <v>14871400</v>
      </c>
      <c r="S278" s="153">
        <v>1</v>
      </c>
      <c r="T278" s="153">
        <v>70.930000000000007</v>
      </c>
      <c r="U278" s="153">
        <v>10548.284019999999</v>
      </c>
      <c r="V278" s="154"/>
      <c r="W278" s="150" t="s">
        <v>17</v>
      </c>
      <c r="X278" s="147">
        <v>5.0277636899999996E-4</v>
      </c>
      <c r="Y278" s="147">
        <v>6.6659803293000003E-2</v>
      </c>
      <c r="Z278" s="147">
        <v>1.590347236E-2</v>
      </c>
    </row>
    <row r="279" spans="1:26" ht="13.5" thickBot="1" x14ac:dyDescent="0.25">
      <c r="A279" s="149">
        <v>8694</v>
      </c>
      <c r="B279" s="149">
        <v>12957</v>
      </c>
      <c r="C279" s="150" t="s">
        <v>1226</v>
      </c>
      <c r="D279" s="150" t="s">
        <v>1252</v>
      </c>
      <c r="E279" s="150">
        <v>1169564</v>
      </c>
      <c r="F279" s="150" t="s">
        <v>221</v>
      </c>
      <c r="G279" s="150" t="s">
        <v>53</v>
      </c>
      <c r="H279" s="150" t="s">
        <v>53</v>
      </c>
      <c r="I279" s="150" t="s">
        <v>311</v>
      </c>
      <c r="J279" s="150" t="s">
        <v>3350</v>
      </c>
      <c r="K279" s="150" t="s">
        <v>102</v>
      </c>
      <c r="L279" s="150" t="s">
        <v>1206</v>
      </c>
      <c r="M279" s="152">
        <v>2.3260000000000001</v>
      </c>
      <c r="N279" s="151">
        <v>46234</v>
      </c>
      <c r="O279" s="147">
        <v>1E-3</v>
      </c>
      <c r="P279" s="192">
        <v>1.15E-2</v>
      </c>
      <c r="Q279" s="153">
        <v>0</v>
      </c>
      <c r="R279" s="153">
        <v>1373916</v>
      </c>
      <c r="S279" s="153">
        <v>1</v>
      </c>
      <c r="T279" s="153">
        <v>109.23</v>
      </c>
      <c r="U279" s="153">
        <v>1500.7284500000001</v>
      </c>
      <c r="V279" s="154"/>
      <c r="W279" s="150" t="s">
        <v>17</v>
      </c>
      <c r="X279" s="147">
        <v>6.8000276175210901E-5</v>
      </c>
      <c r="Y279" s="147">
        <v>9.4838424030000007E-3</v>
      </c>
      <c r="Z279" s="147">
        <v>2.2626233210000001E-3</v>
      </c>
    </row>
    <row r="280" spans="1:26" ht="13.5" thickBot="1" x14ac:dyDescent="0.25">
      <c r="A280" s="149">
        <v>8694</v>
      </c>
      <c r="B280" s="149">
        <v>12957</v>
      </c>
      <c r="C280" s="150" t="s">
        <v>1226</v>
      </c>
      <c r="D280" s="150" t="s">
        <v>1253</v>
      </c>
      <c r="E280" s="150">
        <v>1172220</v>
      </c>
      <c r="F280" s="150" t="s">
        <v>221</v>
      </c>
      <c r="G280" s="150" t="s">
        <v>53</v>
      </c>
      <c r="H280" s="150" t="s">
        <v>53</v>
      </c>
      <c r="I280" s="150" t="s">
        <v>311</v>
      </c>
      <c r="J280" s="150" t="s">
        <v>3350</v>
      </c>
      <c r="K280" s="150" t="s">
        <v>102</v>
      </c>
      <c r="L280" s="150" t="s">
        <v>1206</v>
      </c>
      <c r="M280" s="152">
        <v>7.6360000000000001</v>
      </c>
      <c r="N280" s="151">
        <v>48182</v>
      </c>
      <c r="O280" s="147">
        <v>1E-3</v>
      </c>
      <c r="P280" s="192">
        <v>1.61E-2</v>
      </c>
      <c r="Q280" s="153">
        <v>0</v>
      </c>
      <c r="R280" s="153">
        <v>10619742</v>
      </c>
      <c r="S280" s="153">
        <v>1</v>
      </c>
      <c r="T280" s="153">
        <v>99.81</v>
      </c>
      <c r="U280" s="153">
        <v>10599.564490000001</v>
      </c>
      <c r="V280" s="154"/>
      <c r="W280" s="150" t="s">
        <v>17</v>
      </c>
      <c r="X280" s="147">
        <v>3.4587399100000001E-4</v>
      </c>
      <c r="Y280" s="147">
        <v>6.6983869845999994E-2</v>
      </c>
      <c r="Z280" s="147">
        <v>1.5980787071999999E-2</v>
      </c>
    </row>
    <row r="281" spans="1:26" ht="13.5" thickBot="1" x14ac:dyDescent="0.25">
      <c r="A281" s="149">
        <v>8694</v>
      </c>
      <c r="B281" s="149">
        <v>12957</v>
      </c>
      <c r="C281" s="150" t="s">
        <v>1226</v>
      </c>
      <c r="D281" s="150" t="s">
        <v>1254</v>
      </c>
      <c r="E281" s="150">
        <v>1180660</v>
      </c>
      <c r="F281" s="150" t="s">
        <v>223</v>
      </c>
      <c r="G281" s="150" t="s">
        <v>53</v>
      </c>
      <c r="H281" s="150" t="s">
        <v>53</v>
      </c>
      <c r="I281" s="150" t="s">
        <v>311</v>
      </c>
      <c r="J281" s="150" t="s">
        <v>3350</v>
      </c>
      <c r="K281" s="150" t="s">
        <v>102</v>
      </c>
      <c r="L281" s="150" t="s">
        <v>1206</v>
      </c>
      <c r="M281" s="152">
        <v>7.5579999999999998</v>
      </c>
      <c r="N281" s="151">
        <v>48334</v>
      </c>
      <c r="O281" s="147">
        <v>1.2999999999999999E-2</v>
      </c>
      <c r="P281" s="192">
        <v>4.3099999999999999E-2</v>
      </c>
      <c r="Q281" s="153">
        <v>0</v>
      </c>
      <c r="R281" s="153">
        <v>12203600</v>
      </c>
      <c r="S281" s="153">
        <v>1</v>
      </c>
      <c r="T281" s="153">
        <v>81.010000000000005</v>
      </c>
      <c r="U281" s="153">
        <v>9886.1363600000004</v>
      </c>
      <c r="V281" s="154"/>
      <c r="W281" s="150" t="s">
        <v>17</v>
      </c>
      <c r="X281" s="147">
        <v>4.1214867899999998E-4</v>
      </c>
      <c r="Y281" s="147">
        <v>6.2475366025E-2</v>
      </c>
      <c r="Z281" s="147">
        <v>1.4905163347000001E-2</v>
      </c>
    </row>
    <row r="282" spans="1:26" ht="13.5" thickBot="1" x14ac:dyDescent="0.25">
      <c r="A282" s="149">
        <v>8694</v>
      </c>
      <c r="B282" s="149">
        <v>12957</v>
      </c>
      <c r="C282" s="150" t="s">
        <v>1226</v>
      </c>
      <c r="D282" s="150" t="s">
        <v>1256</v>
      </c>
      <c r="E282" s="150">
        <v>1194802</v>
      </c>
      <c r="F282" s="150" t="s">
        <v>223</v>
      </c>
      <c r="G282" s="150" t="s">
        <v>53</v>
      </c>
      <c r="H282" s="150" t="s">
        <v>53</v>
      </c>
      <c r="I282" s="150" t="s">
        <v>311</v>
      </c>
      <c r="J282" s="150" t="s">
        <v>3350</v>
      </c>
      <c r="K282" s="150" t="s">
        <v>102</v>
      </c>
      <c r="L282" s="150" t="s">
        <v>1206</v>
      </c>
      <c r="M282" s="152">
        <v>4.5599999999999996</v>
      </c>
      <c r="N282" s="151">
        <v>47177</v>
      </c>
      <c r="O282" s="147">
        <v>3.7499999999999999E-2</v>
      </c>
      <c r="P282" s="192">
        <v>4.0899999999999999E-2</v>
      </c>
      <c r="Q282" s="153">
        <v>0</v>
      </c>
      <c r="R282" s="153">
        <v>34786900</v>
      </c>
      <c r="S282" s="153">
        <v>1</v>
      </c>
      <c r="T282" s="153">
        <v>98.83</v>
      </c>
      <c r="U282" s="153">
        <v>34379.89327</v>
      </c>
      <c r="V282" s="154"/>
      <c r="W282" s="150" t="s">
        <v>17</v>
      </c>
      <c r="X282" s="147">
        <v>1.737659296E-3</v>
      </c>
      <c r="Y282" s="147">
        <v>0.21726348269199999</v>
      </c>
      <c r="Z282" s="147">
        <v>5.1833993220999998E-2</v>
      </c>
    </row>
    <row r="283" spans="1:26" ht="13.5" thickBot="1" x14ac:dyDescent="0.25">
      <c r="A283" s="149">
        <v>8694</v>
      </c>
      <c r="B283" s="149">
        <v>12957</v>
      </c>
      <c r="C283" s="150" t="s">
        <v>1226</v>
      </c>
      <c r="D283" s="150" t="s">
        <v>1257</v>
      </c>
      <c r="E283" s="150">
        <v>1197326</v>
      </c>
      <c r="F283" s="150" t="s">
        <v>221</v>
      </c>
      <c r="G283" s="150" t="s">
        <v>53</v>
      </c>
      <c r="H283" s="150" t="s">
        <v>53</v>
      </c>
      <c r="I283" s="150" t="s">
        <v>311</v>
      </c>
      <c r="J283" s="150" t="s">
        <v>3350</v>
      </c>
      <c r="K283" s="150" t="s">
        <v>102</v>
      </c>
      <c r="L283" s="150" t="s">
        <v>1206</v>
      </c>
      <c r="M283" s="152">
        <v>4.4749999999999996</v>
      </c>
      <c r="N283" s="151">
        <v>47057</v>
      </c>
      <c r="O283" s="147">
        <v>1.0999999999999999E-2</v>
      </c>
      <c r="P283" s="192">
        <v>1.4E-2</v>
      </c>
      <c r="Q283" s="153">
        <v>0</v>
      </c>
      <c r="R283" s="153">
        <v>6811500</v>
      </c>
      <c r="S283" s="153">
        <v>1</v>
      </c>
      <c r="T283" s="153">
        <v>100.29</v>
      </c>
      <c r="U283" s="153">
        <v>6831.25335</v>
      </c>
      <c r="V283" s="154"/>
      <c r="W283" s="150" t="s">
        <v>17</v>
      </c>
      <c r="X283" s="147">
        <v>6.0362980699999998E-4</v>
      </c>
      <c r="Y283" s="147">
        <v>4.3170055307999999E-2</v>
      </c>
      <c r="Z283" s="147">
        <v>1.0299367047E-2</v>
      </c>
    </row>
    <row r="284" spans="1:26" ht="13.5" thickBot="1" x14ac:dyDescent="0.25">
      <c r="A284" s="149">
        <v>8694</v>
      </c>
      <c r="B284" s="149">
        <v>12957</v>
      </c>
      <c r="C284" s="150" t="s">
        <v>1226</v>
      </c>
      <c r="D284" s="150" t="s">
        <v>1258</v>
      </c>
      <c r="E284" s="150">
        <v>1202332</v>
      </c>
      <c r="F284" s="150" t="s">
        <v>223</v>
      </c>
      <c r="G284" s="150" t="s">
        <v>53</v>
      </c>
      <c r="H284" s="150" t="s">
        <v>53</v>
      </c>
      <c r="I284" s="150" t="s">
        <v>311</v>
      </c>
      <c r="J284" s="150" t="s">
        <v>3350</v>
      </c>
      <c r="K284" s="150" t="s">
        <v>102</v>
      </c>
      <c r="L284" s="150" t="s">
        <v>1206</v>
      </c>
      <c r="M284" s="152">
        <v>9.0630000000000006</v>
      </c>
      <c r="N284" s="151">
        <v>49398</v>
      </c>
      <c r="O284" s="147">
        <v>0.04</v>
      </c>
      <c r="P284" s="192">
        <v>4.4499999999999998E-2</v>
      </c>
      <c r="Q284" s="153">
        <v>0</v>
      </c>
      <c r="R284" s="153">
        <v>4356402</v>
      </c>
      <c r="S284" s="153">
        <v>1</v>
      </c>
      <c r="T284" s="153">
        <v>96.13</v>
      </c>
      <c r="U284" s="153">
        <v>4187.8092399999996</v>
      </c>
      <c r="V284" s="154"/>
      <c r="W284" s="150" t="s">
        <v>17</v>
      </c>
      <c r="X284" s="147">
        <v>6.89933569E-4</v>
      </c>
      <c r="Y284" s="147">
        <v>2.6464829695000001E-2</v>
      </c>
      <c r="Z284" s="147">
        <v>6.3138903320000004E-3</v>
      </c>
    </row>
    <row r="285" spans="1:26" ht="13.5" thickBot="1" x14ac:dyDescent="0.25">
      <c r="A285" s="149">
        <v>8694</v>
      </c>
      <c r="B285" s="149">
        <v>12957</v>
      </c>
      <c r="C285" s="150" t="s">
        <v>1226</v>
      </c>
      <c r="D285" s="150" t="s">
        <v>1259</v>
      </c>
      <c r="E285" s="150">
        <v>1203579</v>
      </c>
      <c r="F285" s="150" t="s">
        <v>223</v>
      </c>
      <c r="G285" s="150" t="s">
        <v>53</v>
      </c>
      <c r="H285" s="150" t="s">
        <v>53</v>
      </c>
      <c r="I285" s="150" t="s">
        <v>311</v>
      </c>
      <c r="J285" s="150" t="s">
        <v>3350</v>
      </c>
      <c r="K285" s="150" t="s">
        <v>102</v>
      </c>
      <c r="L285" s="150" t="s">
        <v>1206</v>
      </c>
      <c r="M285" s="152">
        <v>3.319</v>
      </c>
      <c r="N285" s="151">
        <v>46660</v>
      </c>
      <c r="O285" s="147">
        <v>3.7499999999999999E-2</v>
      </c>
      <c r="P285" s="192">
        <v>4.0599999999999997E-2</v>
      </c>
      <c r="Q285" s="153">
        <v>0</v>
      </c>
      <c r="R285" s="153">
        <v>1720000</v>
      </c>
      <c r="S285" s="153">
        <v>1</v>
      </c>
      <c r="T285" s="153">
        <v>99.6</v>
      </c>
      <c r="U285" s="153">
        <v>1713.12</v>
      </c>
      <c r="V285" s="154"/>
      <c r="W285" s="150" t="s">
        <v>17</v>
      </c>
      <c r="X285" s="147">
        <v>3.5137888599999999E-4</v>
      </c>
      <c r="Y285" s="147">
        <v>1.0826049241E-2</v>
      </c>
      <c r="Z285" s="147">
        <v>2.5828425280000002E-3</v>
      </c>
    </row>
    <row r="286" spans="1:26" ht="13.5" thickBot="1" x14ac:dyDescent="0.25">
      <c r="A286" s="149">
        <v>8694</v>
      </c>
      <c r="B286" s="149">
        <v>12957</v>
      </c>
      <c r="C286" s="150" t="s">
        <v>1260</v>
      </c>
      <c r="D286" s="150" t="s">
        <v>1261</v>
      </c>
      <c r="E286" s="150" t="s">
        <v>1262</v>
      </c>
      <c r="F286" s="150" t="s">
        <v>246</v>
      </c>
      <c r="G286" s="150" t="s">
        <v>61</v>
      </c>
      <c r="H286" s="150" t="s">
        <v>53</v>
      </c>
      <c r="I286" s="150" t="s">
        <v>494</v>
      </c>
      <c r="J286" s="150" t="s">
        <v>1263</v>
      </c>
      <c r="K286" s="150" t="s">
        <v>84</v>
      </c>
      <c r="L286" s="150" t="s">
        <v>1207</v>
      </c>
      <c r="M286" s="152">
        <v>6.0129999999999999</v>
      </c>
      <c r="N286" s="151">
        <v>48158</v>
      </c>
      <c r="O286" s="147">
        <v>6.5000000000000002E-2</v>
      </c>
      <c r="P286" s="192">
        <v>5.4969999999999998E-2</v>
      </c>
      <c r="Q286" s="153">
        <v>0</v>
      </c>
      <c r="R286" s="153">
        <v>110000</v>
      </c>
      <c r="S286" s="153">
        <v>3.681</v>
      </c>
      <c r="T286" s="153">
        <v>108.8032</v>
      </c>
      <c r="U286" s="153">
        <v>440.55504000000002</v>
      </c>
      <c r="V286" s="154"/>
      <c r="W286" s="150" t="s">
        <v>17</v>
      </c>
      <c r="X286" s="147">
        <v>7.3333333333333304E-5</v>
      </c>
      <c r="Y286" s="147">
        <v>2.784084335E-3</v>
      </c>
      <c r="Z286" s="147">
        <v>6.6421750499999997E-4</v>
      </c>
    </row>
    <row r="287" spans="1:26" ht="13.5" thickBot="1" x14ac:dyDescent="0.25">
      <c r="A287" s="149">
        <v>8694</v>
      </c>
      <c r="B287" s="149">
        <v>12957</v>
      </c>
      <c r="C287" s="150" t="s">
        <v>1222</v>
      </c>
      <c r="D287" s="150" t="s">
        <v>1223</v>
      </c>
      <c r="E287" s="150" t="s">
        <v>1224</v>
      </c>
      <c r="F287" s="150" t="s">
        <v>246</v>
      </c>
      <c r="G287" s="150" t="s">
        <v>61</v>
      </c>
      <c r="H287" s="150" t="s">
        <v>314</v>
      </c>
      <c r="I287" s="150" t="s">
        <v>476</v>
      </c>
      <c r="J287" s="150" t="s">
        <v>1225</v>
      </c>
      <c r="K287" s="150" t="s">
        <v>84</v>
      </c>
      <c r="L287" s="150" t="s">
        <v>1207</v>
      </c>
      <c r="M287" s="152">
        <v>0.59499999999999997</v>
      </c>
      <c r="N287" s="151">
        <v>45596</v>
      </c>
      <c r="O287" s="147">
        <v>0</v>
      </c>
      <c r="P287" s="192">
        <v>5.1279999999999999E-2</v>
      </c>
      <c r="Q287" s="153">
        <v>0</v>
      </c>
      <c r="R287" s="153">
        <v>1400000</v>
      </c>
      <c r="S287" s="153">
        <v>3.681</v>
      </c>
      <c r="T287" s="153">
        <v>97.078299999999999</v>
      </c>
      <c r="U287" s="153">
        <v>5002.8331099999996</v>
      </c>
      <c r="V287" s="154"/>
      <c r="W287" s="150" t="s">
        <v>17</v>
      </c>
      <c r="X287" s="147">
        <v>2.86902883373978E-5</v>
      </c>
      <c r="Y287" s="147">
        <v>3.1615367047999998E-2</v>
      </c>
      <c r="Z287" s="147">
        <v>7.5426882640000003E-3</v>
      </c>
    </row>
    <row r="288" spans="1:26" ht="13.5" thickBot="1" x14ac:dyDescent="0.25">
      <c r="A288" s="149">
        <v>8694</v>
      </c>
      <c r="B288" s="149">
        <v>12957</v>
      </c>
      <c r="C288" s="150" t="s">
        <v>1260</v>
      </c>
      <c r="D288" s="150" t="s">
        <v>1264</v>
      </c>
      <c r="E288" s="150" t="s">
        <v>1265</v>
      </c>
      <c r="F288" s="150" t="s">
        <v>246</v>
      </c>
      <c r="G288" s="150" t="s">
        <v>61</v>
      </c>
      <c r="H288" s="150" t="s">
        <v>53</v>
      </c>
      <c r="I288" s="150" t="s">
        <v>494</v>
      </c>
      <c r="J288" s="150" t="s">
        <v>1263</v>
      </c>
      <c r="K288" s="150" t="s">
        <v>84</v>
      </c>
      <c r="L288" s="150" t="s">
        <v>1207</v>
      </c>
      <c r="M288" s="152">
        <v>14.275</v>
      </c>
      <c r="N288" s="151">
        <v>56320</v>
      </c>
      <c r="O288" s="147">
        <v>5.7500000000000002E-2</v>
      </c>
      <c r="P288" s="192">
        <v>6.0339999999999998E-2</v>
      </c>
      <c r="Q288" s="153">
        <v>0</v>
      </c>
      <c r="R288" s="153">
        <v>202000</v>
      </c>
      <c r="S288" s="153">
        <v>3.681</v>
      </c>
      <c r="T288" s="153">
        <v>96.418400000000005</v>
      </c>
      <c r="U288" s="153">
        <v>716.93057999999996</v>
      </c>
      <c r="V288" s="154"/>
      <c r="W288" s="150" t="s">
        <v>17</v>
      </c>
      <c r="X288" s="147">
        <v>6.7333333333333294E-5</v>
      </c>
      <c r="Y288" s="147">
        <v>4.5306375280000002E-3</v>
      </c>
      <c r="Z288" s="147">
        <v>1.08090431E-3</v>
      </c>
    </row>
    <row r="289" spans="1:26" ht="13.5" thickBot="1" x14ac:dyDescent="0.25">
      <c r="A289" s="149">
        <v>8694</v>
      </c>
      <c r="B289" s="149">
        <v>12957</v>
      </c>
      <c r="C289" s="150" t="s">
        <v>1260</v>
      </c>
      <c r="D289" s="150" t="s">
        <v>1266</v>
      </c>
      <c r="E289" s="150" t="s">
        <v>1267</v>
      </c>
      <c r="F289" s="150" t="s">
        <v>246</v>
      </c>
      <c r="G289" s="150" t="s">
        <v>61</v>
      </c>
      <c r="H289" s="150" t="s">
        <v>53</v>
      </c>
      <c r="I289" s="150" t="s">
        <v>494</v>
      </c>
      <c r="J289" s="150" t="s">
        <v>1263</v>
      </c>
      <c r="K289" s="150" t="s">
        <v>84</v>
      </c>
      <c r="L289" s="150" t="s">
        <v>1207</v>
      </c>
      <c r="M289" s="152">
        <v>7.75</v>
      </c>
      <c r="N289" s="151">
        <v>49015</v>
      </c>
      <c r="O289" s="147">
        <v>5.5E-2</v>
      </c>
      <c r="P289" s="192">
        <v>5.6469999999999999E-2</v>
      </c>
      <c r="Q289" s="153">
        <v>0</v>
      </c>
      <c r="R289" s="153">
        <v>965000</v>
      </c>
      <c r="S289" s="153">
        <v>3.681</v>
      </c>
      <c r="T289" s="153">
        <v>99.212800000000001</v>
      </c>
      <c r="U289" s="153">
        <v>3524.2023600000002</v>
      </c>
      <c r="V289" s="154"/>
      <c r="W289" s="150" t="s">
        <v>17</v>
      </c>
      <c r="X289" s="147">
        <v>3.2166666600000002E-4</v>
      </c>
      <c r="Y289" s="147">
        <v>2.2271170896999998E-2</v>
      </c>
      <c r="Z289" s="147">
        <v>5.313381277E-3</v>
      </c>
    </row>
    <row r="290" spans="1:26" ht="13.5" thickBot="1" x14ac:dyDescent="0.25">
      <c r="A290" s="149">
        <v>8694</v>
      </c>
      <c r="B290" s="149">
        <v>12957</v>
      </c>
      <c r="C290" s="150" t="s">
        <v>1260</v>
      </c>
      <c r="D290" s="150" t="s">
        <v>1268</v>
      </c>
      <c r="E290" s="150" t="s">
        <v>1269</v>
      </c>
      <c r="F290" s="150" t="s">
        <v>246</v>
      </c>
      <c r="G290" s="150" t="s">
        <v>61</v>
      </c>
      <c r="H290" s="150" t="s">
        <v>53</v>
      </c>
      <c r="I290" s="150" t="s">
        <v>494</v>
      </c>
      <c r="J290" s="150" t="s">
        <v>1263</v>
      </c>
      <c r="K290" s="150" t="s">
        <v>84</v>
      </c>
      <c r="L290" s="150" t="s">
        <v>1207</v>
      </c>
      <c r="M290" s="152">
        <v>4.3929999999999998</v>
      </c>
      <c r="N290" s="151">
        <v>47189</v>
      </c>
      <c r="O290" s="147">
        <v>5.3749999999999999E-2</v>
      </c>
      <c r="P290" s="192">
        <v>5.3129999999999997E-2</v>
      </c>
      <c r="Q290" s="153">
        <v>0</v>
      </c>
      <c r="R290" s="153">
        <v>500000</v>
      </c>
      <c r="S290" s="153">
        <v>3.681</v>
      </c>
      <c r="T290" s="153">
        <v>100.57550000000001</v>
      </c>
      <c r="U290" s="153">
        <v>1851.0920799999999</v>
      </c>
      <c r="V290" s="154"/>
      <c r="W290" s="150" t="s">
        <v>17</v>
      </c>
      <c r="X290" s="147">
        <v>2.5000000000000001E-4</v>
      </c>
      <c r="Y290" s="147">
        <v>1.1697962786E-2</v>
      </c>
      <c r="Z290" s="147">
        <v>2.7908607380000001E-3</v>
      </c>
    </row>
    <row r="291" spans="1:26" ht="13.5" thickBot="1" x14ac:dyDescent="0.25">
      <c r="A291" s="149">
        <v>8694</v>
      </c>
      <c r="B291" s="149">
        <v>12957</v>
      </c>
      <c r="C291" s="150" t="s">
        <v>1237</v>
      </c>
      <c r="D291" s="150" t="s">
        <v>1242</v>
      </c>
      <c r="E291" s="150" t="s">
        <v>1243</v>
      </c>
      <c r="F291" s="150" t="s">
        <v>246</v>
      </c>
      <c r="G291" s="150" t="s">
        <v>61</v>
      </c>
      <c r="H291" s="150" t="s">
        <v>314</v>
      </c>
      <c r="I291" s="150" t="s">
        <v>102</v>
      </c>
      <c r="J291" s="150" t="s">
        <v>1225</v>
      </c>
      <c r="K291" s="150" t="s">
        <v>84</v>
      </c>
      <c r="L291" s="150" t="s">
        <v>1207</v>
      </c>
      <c r="M291" s="152">
        <v>0.45200000000000001</v>
      </c>
      <c r="N291" s="151">
        <v>45550</v>
      </c>
      <c r="O291" s="147">
        <v>3.7499999999999999E-3</v>
      </c>
      <c r="P291" s="192">
        <v>5.2630000000000003E-2</v>
      </c>
      <c r="Q291" s="153">
        <v>0</v>
      </c>
      <c r="R291" s="153">
        <v>1012000</v>
      </c>
      <c r="S291" s="153">
        <v>3.681</v>
      </c>
      <c r="T291" s="153">
        <v>97.864000000000004</v>
      </c>
      <c r="U291" s="153">
        <v>3645.6023300000002</v>
      </c>
      <c r="V291" s="154"/>
      <c r="W291" s="150" t="s">
        <v>17</v>
      </c>
      <c r="X291" s="147">
        <v>1.57691348790825E-5</v>
      </c>
      <c r="Y291" s="147">
        <v>2.3038357113999999E-2</v>
      </c>
      <c r="Z291" s="147">
        <v>5.4964139930000003E-3</v>
      </c>
    </row>
    <row r="292" spans="1:26" ht="13.5" thickBot="1" x14ac:dyDescent="0.25">
      <c r="A292" s="149">
        <v>8694</v>
      </c>
      <c r="B292" s="149">
        <v>12957</v>
      </c>
      <c r="C292" s="150" t="s">
        <v>1237</v>
      </c>
      <c r="D292" s="150" t="s">
        <v>1270</v>
      </c>
      <c r="E292" s="150" t="s">
        <v>1271</v>
      </c>
      <c r="F292" s="150" t="s">
        <v>246</v>
      </c>
      <c r="G292" s="150" t="s">
        <v>61</v>
      </c>
      <c r="H292" s="150" t="s">
        <v>314</v>
      </c>
      <c r="I292" s="150" t="s">
        <v>479</v>
      </c>
      <c r="J292" s="150" t="s">
        <v>1225</v>
      </c>
      <c r="K292" s="150" t="s">
        <v>84</v>
      </c>
      <c r="L292" s="150" t="s">
        <v>1207</v>
      </c>
      <c r="M292" s="152">
        <v>0.41199999999999998</v>
      </c>
      <c r="N292" s="151">
        <v>45519</v>
      </c>
      <c r="O292" s="147">
        <v>1.8749999999999999E-2</v>
      </c>
      <c r="P292" s="192">
        <v>5.3539999999999997E-2</v>
      </c>
      <c r="Q292" s="153">
        <v>0</v>
      </c>
      <c r="R292" s="153">
        <v>2200000</v>
      </c>
      <c r="S292" s="153">
        <v>3.681</v>
      </c>
      <c r="T292" s="153">
        <v>98.767700000000005</v>
      </c>
      <c r="U292" s="153">
        <v>7998.4058800000003</v>
      </c>
      <c r="V292" s="154"/>
      <c r="W292" s="150" t="s">
        <v>17</v>
      </c>
      <c r="X292" s="147">
        <v>7.6182561119191107E-5</v>
      </c>
      <c r="Y292" s="147">
        <v>5.0545867139E-2</v>
      </c>
      <c r="Z292" s="147">
        <v>1.2059063502000001E-2</v>
      </c>
    </row>
    <row r="293" spans="1:26" ht="13.5" thickBot="1" x14ac:dyDescent="0.25">
      <c r="A293" s="149">
        <v>8694</v>
      </c>
      <c r="B293" s="149">
        <v>14342</v>
      </c>
      <c r="C293" s="150" t="s">
        <v>1237</v>
      </c>
      <c r="D293" s="150" t="s">
        <v>1285</v>
      </c>
      <c r="E293" s="150" t="s">
        <v>1286</v>
      </c>
      <c r="F293" s="150" t="s">
        <v>246</v>
      </c>
      <c r="G293" s="150" t="s">
        <v>61</v>
      </c>
      <c r="H293" s="150" t="s">
        <v>314</v>
      </c>
      <c r="I293" s="150" t="s">
        <v>476</v>
      </c>
      <c r="J293" s="150" t="s">
        <v>1225</v>
      </c>
      <c r="K293" s="150" t="s">
        <v>84</v>
      </c>
      <c r="L293" s="150" t="s">
        <v>1207</v>
      </c>
      <c r="M293" s="152">
        <v>0.121</v>
      </c>
      <c r="N293" s="151">
        <v>45427</v>
      </c>
      <c r="O293" s="147">
        <v>2.5000000000000001E-2</v>
      </c>
      <c r="P293" s="192">
        <v>5.3769999999999998E-2</v>
      </c>
      <c r="Q293" s="153">
        <v>0</v>
      </c>
      <c r="R293" s="153">
        <v>400000</v>
      </c>
      <c r="S293" s="153">
        <v>3.681</v>
      </c>
      <c r="T293" s="153">
        <v>100.611</v>
      </c>
      <c r="U293" s="153">
        <v>1481.39636</v>
      </c>
      <c r="V293" s="154"/>
      <c r="W293" s="150" t="s">
        <v>17</v>
      </c>
      <c r="X293" s="147">
        <v>6.0610652322145598E-6</v>
      </c>
      <c r="Y293" s="147">
        <v>1.0031443665000001E-2</v>
      </c>
      <c r="Z293" s="147">
        <v>3.7573597180000002E-3</v>
      </c>
    </row>
    <row r="294" spans="1:26" ht="13.5" thickBot="1" x14ac:dyDescent="0.25">
      <c r="A294" s="149">
        <v>8694</v>
      </c>
      <c r="B294" s="149">
        <v>14342</v>
      </c>
      <c r="C294" s="150" t="s">
        <v>1237</v>
      </c>
      <c r="D294" s="150" t="s">
        <v>1287</v>
      </c>
      <c r="E294" s="150" t="s">
        <v>1288</v>
      </c>
      <c r="F294" s="150" t="s">
        <v>246</v>
      </c>
      <c r="G294" s="150" t="s">
        <v>61</v>
      </c>
      <c r="H294" s="150" t="s">
        <v>314</v>
      </c>
      <c r="I294" s="150" t="s">
        <v>476</v>
      </c>
      <c r="J294" s="150" t="s">
        <v>1225</v>
      </c>
      <c r="K294" s="150" t="s">
        <v>84</v>
      </c>
      <c r="L294" s="150" t="s">
        <v>1207</v>
      </c>
      <c r="M294" s="152">
        <v>0.61199999999999999</v>
      </c>
      <c r="N294" s="151">
        <v>45611</v>
      </c>
      <c r="O294" s="147">
        <v>2.2499999999999999E-2</v>
      </c>
      <c r="P294" s="192">
        <v>5.2409999999999998E-2</v>
      </c>
      <c r="Q294" s="153">
        <v>0</v>
      </c>
      <c r="R294" s="153">
        <v>3980000</v>
      </c>
      <c r="S294" s="153">
        <v>3.681</v>
      </c>
      <c r="T294" s="153">
        <v>99.060400000000001</v>
      </c>
      <c r="U294" s="153">
        <v>14512.72503</v>
      </c>
      <c r="V294" s="154"/>
      <c r="W294" s="150" t="s">
        <v>17</v>
      </c>
      <c r="X294" s="147">
        <v>6.0273806639205203E-5</v>
      </c>
      <c r="Y294" s="147">
        <v>9.8274565475999998E-2</v>
      </c>
      <c r="Z294" s="147">
        <v>3.6809546659999998E-2</v>
      </c>
    </row>
    <row r="295" spans="1:26" ht="13.5" thickBot="1" x14ac:dyDescent="0.25">
      <c r="A295" s="149">
        <v>8694</v>
      </c>
      <c r="B295" s="149">
        <v>14342</v>
      </c>
      <c r="C295" s="150" t="s">
        <v>1237</v>
      </c>
      <c r="D295" s="150" t="s">
        <v>1289</v>
      </c>
      <c r="E295" s="150" t="s">
        <v>1290</v>
      </c>
      <c r="F295" s="150" t="s">
        <v>246</v>
      </c>
      <c r="G295" s="150" t="s">
        <v>61</v>
      </c>
      <c r="H295" s="150" t="s">
        <v>314</v>
      </c>
      <c r="I295" s="150" t="s">
        <v>102</v>
      </c>
      <c r="J295" s="150" t="s">
        <v>1225</v>
      </c>
      <c r="K295" s="150" t="s">
        <v>84</v>
      </c>
      <c r="L295" s="150" t="s">
        <v>1207</v>
      </c>
      <c r="M295" s="152">
        <v>7.2759999999999998</v>
      </c>
      <c r="N295" s="151">
        <v>47894</v>
      </c>
      <c r="O295" s="147">
        <v>1.8749999999999999E-2</v>
      </c>
      <c r="P295" s="192">
        <v>4.2070000000000003E-2</v>
      </c>
      <c r="Q295" s="153">
        <v>0</v>
      </c>
      <c r="R295" s="153">
        <v>1400000</v>
      </c>
      <c r="S295" s="153">
        <v>3.681</v>
      </c>
      <c r="T295" s="153">
        <v>84.749899999999997</v>
      </c>
      <c r="U295" s="153">
        <v>4367.5013499999995</v>
      </c>
      <c r="V295" s="154"/>
      <c r="W295" s="150" t="s">
        <v>17</v>
      </c>
      <c r="X295" s="147">
        <v>9.9145226511433593E-6</v>
      </c>
      <c r="Y295" s="147">
        <v>2.9575031325000001E-2</v>
      </c>
      <c r="Z295" s="147">
        <v>1.1077571192999999E-2</v>
      </c>
    </row>
    <row r="296" spans="1:26" ht="13.5" thickBot="1" x14ac:dyDescent="0.25">
      <c r="A296" s="149">
        <v>8694</v>
      </c>
      <c r="B296" s="149">
        <v>14342</v>
      </c>
      <c r="C296" s="150" t="s">
        <v>1237</v>
      </c>
      <c r="D296" s="150" t="s">
        <v>1291</v>
      </c>
      <c r="E296" s="150" t="s">
        <v>1292</v>
      </c>
      <c r="F296" s="150" t="s">
        <v>246</v>
      </c>
      <c r="G296" s="150" t="s">
        <v>61</v>
      </c>
      <c r="H296" s="150" t="s">
        <v>314</v>
      </c>
      <c r="I296" s="150" t="s">
        <v>476</v>
      </c>
      <c r="J296" s="150" t="s">
        <v>1225</v>
      </c>
      <c r="K296" s="150" t="s">
        <v>84</v>
      </c>
      <c r="L296" s="150" t="s">
        <v>1207</v>
      </c>
      <c r="M296" s="152">
        <v>7.1619999999999999</v>
      </c>
      <c r="N296" s="151">
        <v>48349</v>
      </c>
      <c r="O296" s="147">
        <v>2.8750000000000001E-2</v>
      </c>
      <c r="P296" s="192">
        <v>4.2160000000000003E-2</v>
      </c>
      <c r="Q296" s="153">
        <v>0</v>
      </c>
      <c r="R296" s="153">
        <v>750000</v>
      </c>
      <c r="S296" s="153">
        <v>3.681</v>
      </c>
      <c r="T296" s="153">
        <v>91.957300000000004</v>
      </c>
      <c r="U296" s="153">
        <v>2538.7111599999998</v>
      </c>
      <c r="V296" s="154"/>
      <c r="W296" s="150" t="s">
        <v>17</v>
      </c>
      <c r="X296" s="147">
        <v>5.6246765810965899E-6</v>
      </c>
      <c r="Y296" s="147">
        <v>1.7191170892999999E-2</v>
      </c>
      <c r="Z296" s="147">
        <v>6.4390944289999998E-3</v>
      </c>
    </row>
    <row r="297" spans="1:26" ht="13.5" thickBot="1" x14ac:dyDescent="0.25">
      <c r="A297" s="149">
        <v>8694</v>
      </c>
      <c r="B297" s="149">
        <v>14342</v>
      </c>
      <c r="C297" s="150" t="s">
        <v>1237</v>
      </c>
      <c r="D297" s="150" t="s">
        <v>1293</v>
      </c>
      <c r="E297" s="150" t="s">
        <v>1294</v>
      </c>
      <c r="F297" s="150" t="s">
        <v>246</v>
      </c>
      <c r="G297" s="150" t="s">
        <v>61</v>
      </c>
      <c r="H297" s="150" t="s">
        <v>314</v>
      </c>
      <c r="I297" s="150" t="s">
        <v>3345</v>
      </c>
      <c r="J297" s="150" t="s">
        <v>1283</v>
      </c>
      <c r="K297" s="150" t="s">
        <v>101</v>
      </c>
      <c r="L297" s="150" t="s">
        <v>1207</v>
      </c>
      <c r="M297" s="152">
        <v>0.56599999999999995</v>
      </c>
      <c r="N297" s="151">
        <v>45596</v>
      </c>
      <c r="O297" s="147">
        <v>4.3749999999999997E-2</v>
      </c>
      <c r="P297" s="192">
        <v>5.2670000000000002E-2</v>
      </c>
      <c r="Q297" s="153">
        <v>0</v>
      </c>
      <c r="R297" s="153">
        <v>1000000</v>
      </c>
      <c r="S297" s="153">
        <v>3.681</v>
      </c>
      <c r="T297" s="153">
        <v>101.3471</v>
      </c>
      <c r="U297" s="153">
        <v>3730.5867499999999</v>
      </c>
      <c r="V297" s="154"/>
      <c r="W297" s="150" t="s">
        <v>17</v>
      </c>
      <c r="X297" s="147">
        <v>2.3812358614120701E-5</v>
      </c>
      <c r="Y297" s="147">
        <v>2.5262091789000001E-2</v>
      </c>
      <c r="Z297" s="147">
        <v>9.4621242220000006E-3</v>
      </c>
    </row>
    <row r="298" spans="1:26" ht="13.5" thickBot="1" x14ac:dyDescent="0.25">
      <c r="A298" s="149">
        <v>8694</v>
      </c>
      <c r="B298" s="149">
        <v>14342</v>
      </c>
      <c r="C298" s="150" t="s">
        <v>1237</v>
      </c>
      <c r="D298" s="150" t="s">
        <v>1295</v>
      </c>
      <c r="E298" s="150" t="s">
        <v>1296</v>
      </c>
      <c r="F298" s="150" t="s">
        <v>246</v>
      </c>
      <c r="G298" s="150" t="s">
        <v>61</v>
      </c>
      <c r="H298" s="150" t="s">
        <v>314</v>
      </c>
      <c r="I298" s="150" t="s">
        <v>476</v>
      </c>
      <c r="J298" s="150" t="s">
        <v>1225</v>
      </c>
      <c r="K298" s="150" t="s">
        <v>84</v>
      </c>
      <c r="L298" s="150" t="s">
        <v>1207</v>
      </c>
      <c r="M298" s="152">
        <v>7.6280000000000001</v>
      </c>
      <c r="N298" s="151">
        <v>48625</v>
      </c>
      <c r="O298" s="147">
        <v>3.5000000000000003E-2</v>
      </c>
      <c r="P298" s="192">
        <v>4.2139999999999997E-2</v>
      </c>
      <c r="Q298" s="153">
        <v>0</v>
      </c>
      <c r="R298" s="153">
        <v>8130000</v>
      </c>
      <c r="S298" s="153">
        <v>3.681</v>
      </c>
      <c r="T298" s="153">
        <v>95.209699999999998</v>
      </c>
      <c r="U298" s="153">
        <v>28492.959429999999</v>
      </c>
      <c r="V298" s="154"/>
      <c r="W298" s="150" t="s">
        <v>17</v>
      </c>
      <c r="X298" s="147">
        <v>7.0879940017959695E-5</v>
      </c>
      <c r="Y298" s="147">
        <v>0.192943310186</v>
      </c>
      <c r="Z298" s="147">
        <v>7.2268503499999998E-2</v>
      </c>
    </row>
    <row r="299" spans="1:26" ht="13.5" thickBot="1" x14ac:dyDescent="0.25">
      <c r="A299" s="149">
        <v>8694</v>
      </c>
      <c r="B299" s="149">
        <v>14342</v>
      </c>
      <c r="C299" s="150" t="s">
        <v>1237</v>
      </c>
      <c r="D299" s="150" t="s">
        <v>1297</v>
      </c>
      <c r="E299" s="150" t="s">
        <v>1298</v>
      </c>
      <c r="F299" s="150" t="s">
        <v>246</v>
      </c>
      <c r="G299" s="150" t="s">
        <v>61</v>
      </c>
      <c r="H299" s="150" t="s">
        <v>314</v>
      </c>
      <c r="I299" s="150" t="s">
        <v>488</v>
      </c>
      <c r="J299" s="150" t="s">
        <v>1225</v>
      </c>
      <c r="K299" s="150" t="s">
        <v>84</v>
      </c>
      <c r="L299" s="150" t="s">
        <v>1207</v>
      </c>
      <c r="M299" s="152">
        <v>7.77</v>
      </c>
      <c r="N299" s="151">
        <v>48714</v>
      </c>
      <c r="O299" s="147">
        <v>3.3750000000000002E-2</v>
      </c>
      <c r="P299" s="192">
        <v>4.2099999999999999E-2</v>
      </c>
      <c r="Q299" s="153">
        <v>0</v>
      </c>
      <c r="R299" s="153">
        <v>4800000</v>
      </c>
      <c r="S299" s="153">
        <v>3.681</v>
      </c>
      <c r="T299" s="153">
        <v>95.0154</v>
      </c>
      <c r="U299" s="153">
        <v>16788.080999999998</v>
      </c>
      <c r="V299" s="154"/>
      <c r="W299" s="150" t="s">
        <v>17</v>
      </c>
      <c r="X299" s="147">
        <v>4.4233516103764497E-5</v>
      </c>
      <c r="Y299" s="147">
        <v>0.113682396795</v>
      </c>
      <c r="Z299" s="147">
        <v>4.2580676587000002E-2</v>
      </c>
    </row>
    <row r="300" spans="1:26" ht="13.5" thickBot="1" x14ac:dyDescent="0.25">
      <c r="A300" s="149">
        <v>8694</v>
      </c>
      <c r="B300" s="149">
        <v>14342</v>
      </c>
      <c r="C300" s="150" t="s">
        <v>1237</v>
      </c>
      <c r="D300" s="150" t="s">
        <v>1299</v>
      </c>
      <c r="E300" s="150" t="s">
        <v>1300</v>
      </c>
      <c r="F300" s="150" t="s">
        <v>246</v>
      </c>
      <c r="G300" s="150" t="s">
        <v>61</v>
      </c>
      <c r="H300" s="150" t="s">
        <v>314</v>
      </c>
      <c r="I300" s="150" t="s">
        <v>3345</v>
      </c>
      <c r="J300" s="150" t="s">
        <v>1283</v>
      </c>
      <c r="K300" s="150" t="s">
        <v>101</v>
      </c>
      <c r="L300" s="150" t="s">
        <v>1207</v>
      </c>
      <c r="M300" s="152">
        <v>7.8849999999999998</v>
      </c>
      <c r="N300" s="151">
        <v>48806</v>
      </c>
      <c r="O300" s="147">
        <v>3.875E-2</v>
      </c>
      <c r="P300" s="192">
        <v>4.2110000000000002E-2</v>
      </c>
      <c r="Q300" s="153">
        <v>0</v>
      </c>
      <c r="R300" s="153">
        <v>516000</v>
      </c>
      <c r="S300" s="153">
        <v>3.681</v>
      </c>
      <c r="T300" s="153">
        <v>97.914400000000001</v>
      </c>
      <c r="U300" s="153">
        <v>1859.7822000000001</v>
      </c>
      <c r="V300" s="154"/>
      <c r="W300" s="150" t="s">
        <v>17</v>
      </c>
      <c r="X300" s="147">
        <v>4.2234499693063197E-6</v>
      </c>
      <c r="Y300" s="147">
        <v>1.2593726346999999E-2</v>
      </c>
      <c r="Z300" s="147">
        <v>4.7170837679999999E-3</v>
      </c>
    </row>
    <row r="301" spans="1:26" ht="13.5" thickBot="1" x14ac:dyDescent="0.25">
      <c r="A301" s="149">
        <v>8694</v>
      </c>
      <c r="B301" s="149">
        <v>14342</v>
      </c>
      <c r="C301" s="150" t="s">
        <v>1237</v>
      </c>
      <c r="D301" s="150" t="s">
        <v>1301</v>
      </c>
      <c r="E301" s="150" t="s">
        <v>1302</v>
      </c>
      <c r="F301" s="150" t="s">
        <v>246</v>
      </c>
      <c r="G301" s="150" t="s">
        <v>61</v>
      </c>
      <c r="H301" s="150" t="s">
        <v>314</v>
      </c>
      <c r="I301" s="150" t="s">
        <v>488</v>
      </c>
      <c r="J301" s="150" t="s">
        <v>1225</v>
      </c>
      <c r="K301" s="150" t="s">
        <v>84</v>
      </c>
      <c r="L301" s="150" t="s">
        <v>1207</v>
      </c>
      <c r="M301" s="152">
        <v>5.6929999999999996</v>
      </c>
      <c r="N301" s="151">
        <v>47756</v>
      </c>
      <c r="O301" s="147">
        <v>4.6249999999999999E-2</v>
      </c>
      <c r="P301" s="192">
        <v>4.2270000000000002E-2</v>
      </c>
      <c r="Q301" s="153">
        <v>0</v>
      </c>
      <c r="R301" s="153">
        <v>3760000</v>
      </c>
      <c r="S301" s="153">
        <v>3.681</v>
      </c>
      <c r="T301" s="153">
        <v>104.504</v>
      </c>
      <c r="U301" s="153">
        <v>14463.938819999999</v>
      </c>
      <c r="V301" s="154"/>
      <c r="W301" s="150" t="s">
        <v>17</v>
      </c>
      <c r="X301" s="147">
        <v>1.0162162099999999E-4</v>
      </c>
      <c r="Y301" s="147">
        <v>9.7944204115000003E-2</v>
      </c>
      <c r="Z301" s="147">
        <v>3.6685807096E-2</v>
      </c>
    </row>
    <row r="302" spans="1:26" ht="13.5" thickBot="1" x14ac:dyDescent="0.25">
      <c r="A302" s="149">
        <v>8694</v>
      </c>
      <c r="B302" s="149">
        <v>14342</v>
      </c>
      <c r="C302" s="150" t="s">
        <v>1237</v>
      </c>
      <c r="D302" s="150" t="s">
        <v>1303</v>
      </c>
      <c r="E302" s="150" t="s">
        <v>1304</v>
      </c>
      <c r="F302" s="150" t="s">
        <v>246</v>
      </c>
      <c r="G302" s="150" t="s">
        <v>61</v>
      </c>
      <c r="H302" s="150" t="s">
        <v>314</v>
      </c>
      <c r="I302" s="150" t="s">
        <v>488</v>
      </c>
      <c r="J302" s="150" t="s">
        <v>1225</v>
      </c>
      <c r="K302" s="150" t="s">
        <v>84</v>
      </c>
      <c r="L302" s="150" t="s">
        <v>1207</v>
      </c>
      <c r="M302" s="152">
        <v>1.458</v>
      </c>
      <c r="N302" s="151">
        <v>45930</v>
      </c>
      <c r="O302" s="147">
        <v>0.05</v>
      </c>
      <c r="P302" s="192">
        <v>4.8180000000000001E-2</v>
      </c>
      <c r="Q302" s="153">
        <v>0</v>
      </c>
      <c r="R302" s="153">
        <v>880000</v>
      </c>
      <c r="S302" s="153">
        <v>3.681</v>
      </c>
      <c r="T302" s="153">
        <v>102.714</v>
      </c>
      <c r="U302" s="153">
        <v>3327.1940599999998</v>
      </c>
      <c r="V302" s="154"/>
      <c r="W302" s="150" t="s">
        <v>17</v>
      </c>
      <c r="X302" s="147">
        <v>1.8334861238436501E-5</v>
      </c>
      <c r="Y302" s="147">
        <v>2.2530472382999999E-2</v>
      </c>
      <c r="Z302" s="147">
        <v>8.4389737100000004E-3</v>
      </c>
    </row>
    <row r="303" spans="1:26" ht="13.5" thickBot="1" x14ac:dyDescent="0.25">
      <c r="A303" s="149">
        <v>8694</v>
      </c>
      <c r="B303" s="149">
        <v>14342</v>
      </c>
      <c r="C303" s="150" t="s">
        <v>1260</v>
      </c>
      <c r="D303" s="150" t="s">
        <v>1261</v>
      </c>
      <c r="E303" s="150" t="s">
        <v>1262</v>
      </c>
      <c r="F303" s="150" t="s">
        <v>246</v>
      </c>
      <c r="G303" s="150" t="s">
        <v>61</v>
      </c>
      <c r="H303" s="150" t="s">
        <v>53</v>
      </c>
      <c r="I303" s="150" t="s">
        <v>494</v>
      </c>
      <c r="J303" s="150" t="s">
        <v>1263</v>
      </c>
      <c r="K303" s="150" t="s">
        <v>84</v>
      </c>
      <c r="L303" s="150" t="s">
        <v>1207</v>
      </c>
      <c r="M303" s="152">
        <v>6.0129999999999999</v>
      </c>
      <c r="N303" s="151">
        <v>48158</v>
      </c>
      <c r="O303" s="147">
        <v>6.5000000000000002E-2</v>
      </c>
      <c r="P303" s="192">
        <v>5.4969999999999998E-2</v>
      </c>
      <c r="Q303" s="153">
        <v>0</v>
      </c>
      <c r="R303" s="153">
        <v>550000</v>
      </c>
      <c r="S303" s="153">
        <v>3.681</v>
      </c>
      <c r="T303" s="153">
        <v>108.8032</v>
      </c>
      <c r="U303" s="153">
        <v>2202.7751899999998</v>
      </c>
      <c r="V303" s="154"/>
      <c r="W303" s="150" t="s">
        <v>17</v>
      </c>
      <c r="X303" s="147">
        <v>3.6666666600000002E-4</v>
      </c>
      <c r="Y303" s="147">
        <v>1.4916342326E-2</v>
      </c>
      <c r="Z303" s="147">
        <v>5.5870386830000002E-3</v>
      </c>
    </row>
    <row r="304" spans="1:26" ht="13.5" thickBot="1" x14ac:dyDescent="0.25">
      <c r="A304" s="149">
        <v>8694</v>
      </c>
      <c r="B304" s="149">
        <v>14342</v>
      </c>
      <c r="C304" s="150" t="s">
        <v>1222</v>
      </c>
      <c r="D304" s="150" t="s">
        <v>1223</v>
      </c>
      <c r="E304" s="150" t="s">
        <v>1224</v>
      </c>
      <c r="F304" s="150" t="s">
        <v>246</v>
      </c>
      <c r="G304" s="150" t="s">
        <v>61</v>
      </c>
      <c r="H304" s="150" t="s">
        <v>314</v>
      </c>
      <c r="I304" s="150" t="s">
        <v>476</v>
      </c>
      <c r="J304" s="150" t="s">
        <v>1225</v>
      </c>
      <c r="K304" s="150" t="s">
        <v>84</v>
      </c>
      <c r="L304" s="150" t="s">
        <v>1207</v>
      </c>
      <c r="M304" s="152">
        <v>0.59499999999999997</v>
      </c>
      <c r="N304" s="151">
        <v>45596</v>
      </c>
      <c r="O304" s="147">
        <v>0</v>
      </c>
      <c r="P304" s="192">
        <v>5.1279999999999999E-2</v>
      </c>
      <c r="Q304" s="153">
        <v>0</v>
      </c>
      <c r="R304" s="153">
        <v>1100000</v>
      </c>
      <c r="S304" s="153">
        <v>3.681</v>
      </c>
      <c r="T304" s="153">
        <v>97.078299999999999</v>
      </c>
      <c r="U304" s="153">
        <v>3930.79745</v>
      </c>
      <c r="V304" s="154"/>
      <c r="W304" s="150" t="s">
        <v>17</v>
      </c>
      <c r="X304" s="147">
        <v>2.2542369407955399E-5</v>
      </c>
      <c r="Y304" s="147">
        <v>2.6617841278000001E-2</v>
      </c>
      <c r="Z304" s="147">
        <v>9.9699313420000008E-3</v>
      </c>
    </row>
    <row r="305" spans="1:26" ht="13.5" thickBot="1" x14ac:dyDescent="0.25">
      <c r="A305" s="149">
        <v>8694</v>
      </c>
      <c r="B305" s="149">
        <v>14342</v>
      </c>
      <c r="C305" s="150" t="s">
        <v>1237</v>
      </c>
      <c r="D305" s="150" t="s">
        <v>1305</v>
      </c>
      <c r="E305" s="150" t="s">
        <v>1306</v>
      </c>
      <c r="F305" s="150" t="s">
        <v>246</v>
      </c>
      <c r="G305" s="150" t="s">
        <v>61</v>
      </c>
      <c r="H305" s="150" t="s">
        <v>314</v>
      </c>
      <c r="I305" s="150" t="s">
        <v>488</v>
      </c>
      <c r="J305" s="150" t="s">
        <v>1225</v>
      </c>
      <c r="K305" s="150" t="s">
        <v>84</v>
      </c>
      <c r="L305" s="150" t="s">
        <v>1207</v>
      </c>
      <c r="M305" s="152">
        <v>8.1940000000000008</v>
      </c>
      <c r="N305" s="151">
        <v>48990</v>
      </c>
      <c r="O305" s="147">
        <v>0.04</v>
      </c>
      <c r="P305" s="192">
        <v>4.2009999999999999E-2</v>
      </c>
      <c r="Q305" s="153">
        <v>0</v>
      </c>
      <c r="R305" s="153">
        <v>1000000</v>
      </c>
      <c r="S305" s="153">
        <v>3.681</v>
      </c>
      <c r="T305" s="153">
        <v>98.899299999999997</v>
      </c>
      <c r="U305" s="153">
        <v>3640.4832299999998</v>
      </c>
      <c r="V305" s="154"/>
      <c r="W305" s="150" t="s">
        <v>17</v>
      </c>
      <c r="X305" s="147">
        <v>1.18900409017407E-5</v>
      </c>
      <c r="Y305" s="147">
        <v>2.4651945572000001E-2</v>
      </c>
      <c r="Z305" s="147">
        <v>9.2335889390000002E-3</v>
      </c>
    </row>
    <row r="306" spans="1:26" ht="13.5" thickBot="1" x14ac:dyDescent="0.25">
      <c r="A306" s="149">
        <v>8694</v>
      </c>
      <c r="B306" s="149">
        <v>14342</v>
      </c>
      <c r="C306" s="150" t="s">
        <v>1260</v>
      </c>
      <c r="D306" s="150" t="s">
        <v>1266</v>
      </c>
      <c r="E306" s="150" t="s">
        <v>1267</v>
      </c>
      <c r="F306" s="150" t="s">
        <v>246</v>
      </c>
      <c r="G306" s="150" t="s">
        <v>61</v>
      </c>
      <c r="H306" s="150" t="s">
        <v>53</v>
      </c>
      <c r="I306" s="150" t="s">
        <v>494</v>
      </c>
      <c r="J306" s="150" t="s">
        <v>1263</v>
      </c>
      <c r="K306" s="150" t="s">
        <v>84</v>
      </c>
      <c r="L306" s="150" t="s">
        <v>1207</v>
      </c>
      <c r="M306" s="152">
        <v>7.75</v>
      </c>
      <c r="N306" s="151">
        <v>49015</v>
      </c>
      <c r="O306" s="147">
        <v>5.5E-2</v>
      </c>
      <c r="P306" s="192">
        <v>5.6469999999999999E-2</v>
      </c>
      <c r="Q306" s="153">
        <v>0</v>
      </c>
      <c r="R306" s="153">
        <v>550000</v>
      </c>
      <c r="S306" s="153">
        <v>3.681</v>
      </c>
      <c r="T306" s="153">
        <v>99.212800000000001</v>
      </c>
      <c r="U306" s="153">
        <v>2008.61274</v>
      </c>
      <c r="V306" s="154"/>
      <c r="W306" s="150" t="s">
        <v>17</v>
      </c>
      <c r="X306" s="147">
        <v>1.8333333300000001E-4</v>
      </c>
      <c r="Y306" s="147">
        <v>1.3601549249E-2</v>
      </c>
      <c r="Z306" s="147">
        <v>5.0945721230000003E-3</v>
      </c>
    </row>
    <row r="307" spans="1:26" ht="13.5" thickBot="1" x14ac:dyDescent="0.25">
      <c r="A307" s="149">
        <v>8694</v>
      </c>
      <c r="B307" s="149">
        <v>14342</v>
      </c>
      <c r="C307" s="150" t="s">
        <v>1260</v>
      </c>
      <c r="D307" s="150" t="s">
        <v>1268</v>
      </c>
      <c r="E307" s="150" t="s">
        <v>1269</v>
      </c>
      <c r="F307" s="150" t="s">
        <v>246</v>
      </c>
      <c r="G307" s="150" t="s">
        <v>61</v>
      </c>
      <c r="H307" s="150" t="s">
        <v>53</v>
      </c>
      <c r="I307" s="150" t="s">
        <v>494</v>
      </c>
      <c r="J307" s="150" t="s">
        <v>1263</v>
      </c>
      <c r="K307" s="150" t="s">
        <v>84</v>
      </c>
      <c r="L307" s="150" t="s">
        <v>1207</v>
      </c>
      <c r="M307" s="152">
        <v>4.3929999999999998</v>
      </c>
      <c r="N307" s="151">
        <v>47189</v>
      </c>
      <c r="O307" s="147">
        <v>5.3749999999999999E-2</v>
      </c>
      <c r="P307" s="192">
        <v>5.3129999999999997E-2</v>
      </c>
      <c r="Q307" s="153">
        <v>0</v>
      </c>
      <c r="R307" s="153">
        <v>530000</v>
      </c>
      <c r="S307" s="153">
        <v>3.681</v>
      </c>
      <c r="T307" s="153">
        <v>100.57550000000001</v>
      </c>
      <c r="U307" s="153">
        <v>1962.1576</v>
      </c>
      <c r="V307" s="154"/>
      <c r="W307" s="150" t="s">
        <v>17</v>
      </c>
      <c r="X307" s="147">
        <v>2.6499999999999999E-4</v>
      </c>
      <c r="Y307" s="147">
        <v>1.3286972992999999E-2</v>
      </c>
      <c r="Z307" s="147">
        <v>4.9767450000000003E-3</v>
      </c>
    </row>
    <row r="308" spans="1:26" ht="13.5" thickBot="1" x14ac:dyDescent="0.25">
      <c r="A308" s="149">
        <v>8694</v>
      </c>
      <c r="B308" s="149">
        <v>14342</v>
      </c>
      <c r="C308" s="150" t="s">
        <v>1237</v>
      </c>
      <c r="D308" s="150" t="s">
        <v>1307</v>
      </c>
      <c r="E308" s="150" t="s">
        <v>1308</v>
      </c>
      <c r="F308" s="150" t="s">
        <v>246</v>
      </c>
      <c r="G308" s="150" t="s">
        <v>61</v>
      </c>
      <c r="H308" s="150" t="s">
        <v>314</v>
      </c>
      <c r="I308" s="150" t="s">
        <v>476</v>
      </c>
      <c r="J308" s="150" t="s">
        <v>1225</v>
      </c>
      <c r="K308" s="150" t="s">
        <v>84</v>
      </c>
      <c r="L308" s="150" t="s">
        <v>1207</v>
      </c>
      <c r="M308" s="152">
        <v>0.86699999999999999</v>
      </c>
      <c r="N308" s="151">
        <v>45703</v>
      </c>
      <c r="O308" s="147">
        <v>1.4999999999999999E-2</v>
      </c>
      <c r="P308" s="192">
        <v>5.1740000000000001E-2</v>
      </c>
      <c r="Q308" s="153">
        <v>0</v>
      </c>
      <c r="R308" s="153">
        <v>400000</v>
      </c>
      <c r="S308" s="153">
        <v>3.681</v>
      </c>
      <c r="T308" s="153">
        <v>97.101900000000001</v>
      </c>
      <c r="U308" s="153">
        <v>1429.72838</v>
      </c>
      <c r="V308" s="154"/>
      <c r="W308" s="150" t="s">
        <v>17</v>
      </c>
      <c r="X308" s="147">
        <v>4.98454790150533E-6</v>
      </c>
      <c r="Y308" s="147">
        <v>9.6815680719999995E-3</v>
      </c>
      <c r="Z308" s="147">
        <v>3.6263109369999999E-3</v>
      </c>
    </row>
    <row r="309" spans="1:26" ht="13.5" thickBot="1" x14ac:dyDescent="0.25">
      <c r="A309" s="149">
        <v>8694</v>
      </c>
      <c r="B309" s="149">
        <v>14342</v>
      </c>
      <c r="C309" s="150" t="s">
        <v>1237</v>
      </c>
      <c r="D309" s="150" t="s">
        <v>1309</v>
      </c>
      <c r="E309" s="150" t="s">
        <v>1310</v>
      </c>
      <c r="F309" s="150" t="s">
        <v>246</v>
      </c>
      <c r="G309" s="150" t="s">
        <v>61</v>
      </c>
      <c r="H309" s="150" t="s">
        <v>314</v>
      </c>
      <c r="I309" s="150" t="s">
        <v>3345</v>
      </c>
      <c r="J309" s="150" t="s">
        <v>1283</v>
      </c>
      <c r="K309" s="150" t="s">
        <v>101</v>
      </c>
      <c r="L309" s="150" t="s">
        <v>1207</v>
      </c>
      <c r="M309" s="152">
        <v>4.0819999999999999</v>
      </c>
      <c r="N309" s="151">
        <v>47057</v>
      </c>
      <c r="O309" s="147">
        <v>4.8750000000000002E-2</v>
      </c>
      <c r="P309" s="192">
        <v>4.2569999999999997E-2</v>
      </c>
      <c r="Q309" s="153">
        <v>0</v>
      </c>
      <c r="R309" s="153">
        <v>2185000</v>
      </c>
      <c r="S309" s="153">
        <v>3.681</v>
      </c>
      <c r="T309" s="153">
        <v>104.60550000000001</v>
      </c>
      <c r="U309" s="153">
        <v>8413.4046699999999</v>
      </c>
      <c r="V309" s="154"/>
      <c r="W309" s="150" t="s">
        <v>17</v>
      </c>
      <c r="X309" s="147">
        <v>4.2020038846900903E-5</v>
      </c>
      <c r="Y309" s="147">
        <v>5.6972325072999999E-2</v>
      </c>
      <c r="Z309" s="147">
        <v>2.1339452868E-2</v>
      </c>
    </row>
    <row r="310" spans="1:26" ht="13.5" thickBot="1" x14ac:dyDescent="0.25">
      <c r="A310" s="149">
        <v>8694</v>
      </c>
      <c r="B310" s="149">
        <v>14342</v>
      </c>
      <c r="C310" s="150" t="s">
        <v>1237</v>
      </c>
      <c r="D310" s="150" t="s">
        <v>1311</v>
      </c>
      <c r="E310" s="150" t="s">
        <v>1312</v>
      </c>
      <c r="F310" s="150" t="s">
        <v>246</v>
      </c>
      <c r="G310" s="150" t="s">
        <v>61</v>
      </c>
      <c r="H310" s="150" t="s">
        <v>314</v>
      </c>
      <c r="I310" s="150" t="s">
        <v>476</v>
      </c>
      <c r="J310" s="150" t="s">
        <v>1225</v>
      </c>
      <c r="K310" s="150" t="s">
        <v>84</v>
      </c>
      <c r="L310" s="150" t="s">
        <v>1207</v>
      </c>
      <c r="M310" s="152">
        <v>2.4540000000000002</v>
      </c>
      <c r="N310" s="151">
        <v>46341</v>
      </c>
      <c r="O310" s="147">
        <v>4.6249999999999999E-2</v>
      </c>
      <c r="P310" s="192">
        <v>4.478E-2</v>
      </c>
      <c r="Q310" s="153">
        <v>0</v>
      </c>
      <c r="R310" s="153">
        <v>330000</v>
      </c>
      <c r="S310" s="153">
        <v>3.681</v>
      </c>
      <c r="T310" s="153">
        <v>102.1216</v>
      </c>
      <c r="U310" s="153">
        <v>1240.50171</v>
      </c>
      <c r="V310" s="154"/>
      <c r="W310" s="150" t="s">
        <v>17</v>
      </c>
      <c r="X310" s="147">
        <v>6.7470864853813098E-6</v>
      </c>
      <c r="Y310" s="147">
        <v>8.4001981890000008E-3</v>
      </c>
      <c r="Z310" s="147">
        <v>3.1463633100000002E-3</v>
      </c>
    </row>
    <row r="311" spans="1:26" ht="13.5" thickBot="1" x14ac:dyDescent="0.25">
      <c r="A311" s="149">
        <v>8694</v>
      </c>
      <c r="B311" s="149">
        <v>14342</v>
      </c>
      <c r="C311" s="150" t="s">
        <v>1237</v>
      </c>
      <c r="D311" s="150" t="s">
        <v>1313</v>
      </c>
      <c r="E311" s="150" t="s">
        <v>1314</v>
      </c>
      <c r="F311" s="150" t="s">
        <v>246</v>
      </c>
      <c r="G311" s="150" t="s">
        <v>61</v>
      </c>
      <c r="H311" s="150" t="s">
        <v>314</v>
      </c>
      <c r="I311" s="150" t="s">
        <v>476</v>
      </c>
      <c r="J311" s="150" t="s">
        <v>1225</v>
      </c>
      <c r="K311" s="150" t="s">
        <v>84</v>
      </c>
      <c r="L311" s="150" t="s">
        <v>1207</v>
      </c>
      <c r="M311" s="152">
        <v>0.20499999999999999</v>
      </c>
      <c r="N311" s="151">
        <v>45458</v>
      </c>
      <c r="O311" s="147">
        <v>2.5000000000000001E-3</v>
      </c>
      <c r="P311" s="192">
        <v>5.3629999999999997E-2</v>
      </c>
      <c r="Q311" s="153">
        <v>0</v>
      </c>
      <c r="R311" s="153">
        <v>2000000</v>
      </c>
      <c r="S311" s="153">
        <v>3.681</v>
      </c>
      <c r="T311" s="153">
        <v>99.051100000000005</v>
      </c>
      <c r="U311" s="153">
        <v>7292.1419800000003</v>
      </c>
      <c r="V311" s="154"/>
      <c r="W311" s="150" t="s">
        <v>17</v>
      </c>
      <c r="X311" s="147">
        <v>3.1579612202362098E-5</v>
      </c>
      <c r="Y311" s="147">
        <v>4.9379567447999997E-2</v>
      </c>
      <c r="Z311" s="147">
        <v>1.8495523060000001E-2</v>
      </c>
    </row>
    <row r="312" spans="1:26" ht="13.5" thickBot="1" x14ac:dyDescent="0.25">
      <c r="A312" s="149">
        <v>8694</v>
      </c>
      <c r="B312" s="149">
        <v>14342</v>
      </c>
      <c r="C312" s="150" t="s">
        <v>1237</v>
      </c>
      <c r="D312" s="150" t="s">
        <v>1281</v>
      </c>
      <c r="E312" s="150" t="s">
        <v>1282</v>
      </c>
      <c r="F312" s="150" t="s">
        <v>246</v>
      </c>
      <c r="G312" s="150" t="s">
        <v>61</v>
      </c>
      <c r="H312" s="150" t="s">
        <v>314</v>
      </c>
      <c r="I312" s="150" t="s">
        <v>3345</v>
      </c>
      <c r="J312" s="150" t="s">
        <v>1283</v>
      </c>
      <c r="K312" s="150" t="s">
        <v>101</v>
      </c>
      <c r="L312" s="150" t="s">
        <v>1207</v>
      </c>
      <c r="M312" s="152">
        <v>0.28899999999999998</v>
      </c>
      <c r="N312" s="151">
        <v>45488</v>
      </c>
      <c r="O312" s="147">
        <v>3.7499999999999999E-3</v>
      </c>
      <c r="P312" s="192">
        <v>5.3260000000000002E-2</v>
      </c>
      <c r="Q312" s="153">
        <v>0</v>
      </c>
      <c r="R312" s="153">
        <v>2000000</v>
      </c>
      <c r="S312" s="153">
        <v>3.681</v>
      </c>
      <c r="T312" s="153">
        <v>98.685900000000004</v>
      </c>
      <c r="U312" s="153">
        <v>7265.2559600000004</v>
      </c>
      <c r="V312" s="154"/>
      <c r="W312" s="150" t="s">
        <v>17</v>
      </c>
      <c r="X312" s="147">
        <v>2.96085746432167E-5</v>
      </c>
      <c r="Y312" s="147">
        <v>4.9197505709999999E-2</v>
      </c>
      <c r="Z312" s="147">
        <v>1.8427330339E-2</v>
      </c>
    </row>
    <row r="313" spans="1:26" ht="13.5" thickBot="1" x14ac:dyDescent="0.25">
      <c r="A313" s="149">
        <v>8694</v>
      </c>
      <c r="B313" s="149">
        <v>14342</v>
      </c>
      <c r="C313" s="150" t="s">
        <v>1315</v>
      </c>
      <c r="D313" s="150" t="s">
        <v>1316</v>
      </c>
      <c r="E313" s="150" t="s">
        <v>1317</v>
      </c>
      <c r="F313" s="150" t="s">
        <v>246</v>
      </c>
      <c r="G313" s="150" t="s">
        <v>61</v>
      </c>
      <c r="H313" s="150" t="s">
        <v>315</v>
      </c>
      <c r="I313" s="150" t="s">
        <v>494</v>
      </c>
      <c r="J313" s="150" t="s">
        <v>1318</v>
      </c>
      <c r="K313" s="150" t="s">
        <v>84</v>
      </c>
      <c r="L313" s="150" t="s">
        <v>1213</v>
      </c>
      <c r="M313" s="152">
        <v>0.42899999999999999</v>
      </c>
      <c r="N313" s="151">
        <v>45557</v>
      </c>
      <c r="O313" s="147">
        <v>2.75E-2</v>
      </c>
      <c r="P313" s="192">
        <v>4.8489999999999998E-2</v>
      </c>
      <c r="Q313" s="153">
        <v>0</v>
      </c>
      <c r="R313" s="153">
        <v>1500000</v>
      </c>
      <c r="S313" s="153">
        <v>4.6535000000000002</v>
      </c>
      <c r="T313" s="153">
        <v>99.311300000000003</v>
      </c>
      <c r="U313" s="153">
        <v>6932.1770200000001</v>
      </c>
      <c r="V313" s="154"/>
      <c r="W313" s="150" t="s">
        <v>17</v>
      </c>
      <c r="X313" s="147">
        <v>4.1892415584827603E-5</v>
      </c>
      <c r="Y313" s="147">
        <v>4.6942023846999997E-2</v>
      </c>
      <c r="Z313" s="147">
        <v>1.7582521059E-2</v>
      </c>
    </row>
    <row r="314" spans="1:26" ht="13.5" thickBot="1" x14ac:dyDescent="0.25">
      <c r="A314" s="149">
        <v>8694</v>
      </c>
      <c r="B314" s="149">
        <v>14342</v>
      </c>
      <c r="C314" s="150" t="s">
        <v>1237</v>
      </c>
      <c r="D314" s="150" t="s">
        <v>1270</v>
      </c>
      <c r="E314" s="150" t="s">
        <v>1271</v>
      </c>
      <c r="F314" s="150" t="s">
        <v>246</v>
      </c>
      <c r="G314" s="150" t="s">
        <v>61</v>
      </c>
      <c r="H314" s="150" t="s">
        <v>314</v>
      </c>
      <c r="I314" s="150" t="s">
        <v>479</v>
      </c>
      <c r="J314" s="150" t="s">
        <v>1225</v>
      </c>
      <c r="K314" s="150" t="s">
        <v>84</v>
      </c>
      <c r="L314" s="150" t="s">
        <v>1207</v>
      </c>
      <c r="M314" s="152">
        <v>0.41199999999999998</v>
      </c>
      <c r="N314" s="151">
        <v>45519</v>
      </c>
      <c r="O314" s="147">
        <v>1.8749999999999999E-2</v>
      </c>
      <c r="P314" s="192">
        <v>5.3539999999999997E-2</v>
      </c>
      <c r="Q314" s="153">
        <v>0</v>
      </c>
      <c r="R314" s="153">
        <v>1700000</v>
      </c>
      <c r="S314" s="153">
        <v>3.681</v>
      </c>
      <c r="T314" s="153">
        <v>98.767700000000005</v>
      </c>
      <c r="U314" s="153">
        <v>6180.5863600000002</v>
      </c>
      <c r="V314" s="154"/>
      <c r="W314" s="150" t="s">
        <v>17</v>
      </c>
      <c r="X314" s="147">
        <v>5.88683426830113E-5</v>
      </c>
      <c r="Y314" s="147">
        <v>4.1852542348000003E-2</v>
      </c>
      <c r="Z314" s="147">
        <v>1.5676213910999999E-2</v>
      </c>
    </row>
    <row r="315" spans="1:26" ht="13.5" thickBot="1" x14ac:dyDescent="0.25">
      <c r="A315" s="149">
        <v>8694</v>
      </c>
      <c r="B315" s="149">
        <v>14342</v>
      </c>
      <c r="C315" s="150" t="s">
        <v>1237</v>
      </c>
      <c r="D315" s="150" t="s">
        <v>1319</v>
      </c>
      <c r="E315" s="150" t="s">
        <v>1320</v>
      </c>
      <c r="F315" s="150" t="s">
        <v>246</v>
      </c>
      <c r="G315" s="150" t="s">
        <v>61</v>
      </c>
      <c r="H315" s="150" t="s">
        <v>314</v>
      </c>
      <c r="I315" s="150" t="s">
        <v>102</v>
      </c>
      <c r="J315" s="150" t="s">
        <v>1225</v>
      </c>
      <c r="K315" s="150" t="s">
        <v>84</v>
      </c>
      <c r="L315" s="150" t="s">
        <v>1207</v>
      </c>
      <c r="M315" s="152">
        <v>0.495</v>
      </c>
      <c r="N315" s="151">
        <v>45565</v>
      </c>
      <c r="O315" s="147">
        <v>1.4999999999999999E-2</v>
      </c>
      <c r="P315" s="192">
        <v>5.305E-2</v>
      </c>
      <c r="Q315" s="153">
        <v>0</v>
      </c>
      <c r="R315" s="153">
        <v>1000000</v>
      </c>
      <c r="S315" s="153">
        <v>3.681</v>
      </c>
      <c r="T315" s="153">
        <v>98.174199999999999</v>
      </c>
      <c r="U315" s="153">
        <v>3613.7923000000001</v>
      </c>
      <c r="V315" s="154"/>
      <c r="W315" s="150" t="s">
        <v>17</v>
      </c>
      <c r="X315" s="147">
        <v>2.20950529176517E-5</v>
      </c>
      <c r="Y315" s="147">
        <v>2.4471204909E-2</v>
      </c>
      <c r="Z315" s="147">
        <v>9.1658910369999992E-3</v>
      </c>
    </row>
    <row r="316" spans="1:26" ht="13.5" thickBot="1" x14ac:dyDescent="0.25">
      <c r="A316" s="149">
        <v>8694</v>
      </c>
      <c r="B316" s="149">
        <v>14481</v>
      </c>
      <c r="C316" s="150" t="s">
        <v>1226</v>
      </c>
      <c r="D316" s="150" t="s">
        <v>1279</v>
      </c>
      <c r="E316" s="150">
        <v>1125400</v>
      </c>
      <c r="F316" s="150" t="s">
        <v>223</v>
      </c>
      <c r="G316" s="150" t="s">
        <v>53</v>
      </c>
      <c r="H316" s="150" t="s">
        <v>53</v>
      </c>
      <c r="I316" s="150" t="s">
        <v>311</v>
      </c>
      <c r="J316" s="150" t="s">
        <v>3350</v>
      </c>
      <c r="K316" s="150" t="s">
        <v>102</v>
      </c>
      <c r="L316" s="150" t="s">
        <v>1206</v>
      </c>
      <c r="M316" s="152">
        <v>11.992000000000001</v>
      </c>
      <c r="N316" s="151">
        <v>51897</v>
      </c>
      <c r="O316" s="147">
        <v>5.5E-2</v>
      </c>
      <c r="P316" s="192">
        <v>4.7100000000000003E-2</v>
      </c>
      <c r="Q316" s="153">
        <v>0</v>
      </c>
      <c r="R316" s="153">
        <v>1280000</v>
      </c>
      <c r="S316" s="153">
        <v>1</v>
      </c>
      <c r="T316" s="153">
        <v>110.25</v>
      </c>
      <c r="U316" s="153">
        <v>1411.2</v>
      </c>
      <c r="V316" s="154"/>
      <c r="W316" s="150" t="s">
        <v>17</v>
      </c>
      <c r="X316" s="147">
        <v>6.6293616259847701E-5</v>
      </c>
      <c r="Y316" s="147">
        <v>4.7859586143000003E-2</v>
      </c>
      <c r="Z316" s="147">
        <v>6.7502323800000003E-3</v>
      </c>
    </row>
    <row r="317" spans="1:26" ht="13.5" thickBot="1" x14ac:dyDescent="0.25">
      <c r="A317" s="149">
        <v>8694</v>
      </c>
      <c r="B317" s="149">
        <v>14481</v>
      </c>
      <c r="C317" s="150" t="s">
        <v>1226</v>
      </c>
      <c r="D317" s="150" t="s">
        <v>1244</v>
      </c>
      <c r="E317" s="150">
        <v>1135912</v>
      </c>
      <c r="F317" s="150" t="s">
        <v>221</v>
      </c>
      <c r="G317" s="150" t="s">
        <v>53</v>
      </c>
      <c r="H317" s="150" t="s">
        <v>53</v>
      </c>
      <c r="I317" s="150" t="s">
        <v>311</v>
      </c>
      <c r="J317" s="150" t="s">
        <v>3350</v>
      </c>
      <c r="K317" s="150" t="s">
        <v>102</v>
      </c>
      <c r="L317" s="150" t="s">
        <v>1206</v>
      </c>
      <c r="M317" s="152">
        <v>1.573</v>
      </c>
      <c r="N317" s="151">
        <v>45961</v>
      </c>
      <c r="O317" s="147">
        <v>7.4999999999999997E-3</v>
      </c>
      <c r="P317" s="192">
        <v>1.03E-2</v>
      </c>
      <c r="Q317" s="153">
        <v>0</v>
      </c>
      <c r="R317" s="153">
        <v>3627000</v>
      </c>
      <c r="S317" s="153">
        <v>1</v>
      </c>
      <c r="T317" s="153">
        <v>112.14</v>
      </c>
      <c r="U317" s="153">
        <v>4067.3177999999998</v>
      </c>
      <c r="V317" s="154"/>
      <c r="W317" s="150" t="s">
        <v>17</v>
      </c>
      <c r="X317" s="147">
        <v>1.67121848E-4</v>
      </c>
      <c r="Y317" s="147">
        <v>0.13793944630300001</v>
      </c>
      <c r="Z317" s="147">
        <v>1.9455314848000001E-2</v>
      </c>
    </row>
    <row r="318" spans="1:26" ht="13.5" thickBot="1" x14ac:dyDescent="0.25">
      <c r="A318" s="149">
        <v>8694</v>
      </c>
      <c r="B318" s="149">
        <v>14481</v>
      </c>
      <c r="C318" s="150" t="s">
        <v>1226</v>
      </c>
      <c r="D318" s="150" t="s">
        <v>1246</v>
      </c>
      <c r="E318" s="150">
        <v>1140193</v>
      </c>
      <c r="F318" s="150" t="s">
        <v>223</v>
      </c>
      <c r="G318" s="150" t="s">
        <v>53</v>
      </c>
      <c r="H318" s="150" t="s">
        <v>53</v>
      </c>
      <c r="I318" s="150" t="s">
        <v>311</v>
      </c>
      <c r="J318" s="150" t="s">
        <v>3350</v>
      </c>
      <c r="K318" s="150" t="s">
        <v>102</v>
      </c>
      <c r="L318" s="150" t="s">
        <v>1206</v>
      </c>
      <c r="M318" s="152">
        <v>15.14</v>
      </c>
      <c r="N318" s="151">
        <v>53782</v>
      </c>
      <c r="O318" s="147">
        <v>3.7499999999999999E-2</v>
      </c>
      <c r="P318" s="192">
        <v>4.82E-2</v>
      </c>
      <c r="Q318" s="153">
        <v>0</v>
      </c>
      <c r="R318" s="153">
        <v>470000</v>
      </c>
      <c r="S318" s="153">
        <v>1</v>
      </c>
      <c r="T318" s="153">
        <v>85.26</v>
      </c>
      <c r="U318" s="153">
        <v>400.72199999999998</v>
      </c>
      <c r="V318" s="154"/>
      <c r="W318" s="150" t="s">
        <v>17</v>
      </c>
      <c r="X318" s="147">
        <v>1.8635490060640201E-5</v>
      </c>
      <c r="Y318" s="147">
        <v>1.3590128315E-2</v>
      </c>
      <c r="Z318" s="147">
        <v>1.916784736E-3</v>
      </c>
    </row>
    <row r="319" spans="1:26" ht="13.5" thickBot="1" x14ac:dyDescent="0.25">
      <c r="A319" s="149">
        <v>8694</v>
      </c>
      <c r="B319" s="149">
        <v>14481</v>
      </c>
      <c r="C319" s="150" t="s">
        <v>1226</v>
      </c>
      <c r="D319" s="150" t="s">
        <v>1247</v>
      </c>
      <c r="E319" s="150">
        <v>1140847</v>
      </c>
      <c r="F319" s="150" t="s">
        <v>221</v>
      </c>
      <c r="G319" s="150" t="s">
        <v>53</v>
      </c>
      <c r="H319" s="150" t="s">
        <v>53</v>
      </c>
      <c r="I319" s="150" t="s">
        <v>311</v>
      </c>
      <c r="J319" s="150" t="s">
        <v>3350</v>
      </c>
      <c r="K319" s="150" t="s">
        <v>102</v>
      </c>
      <c r="L319" s="150" t="s">
        <v>1206</v>
      </c>
      <c r="M319" s="152">
        <v>3.117</v>
      </c>
      <c r="N319" s="151">
        <v>46538</v>
      </c>
      <c r="O319" s="147">
        <v>7.4999999999999997E-3</v>
      </c>
      <c r="P319" s="192">
        <v>1.26E-2</v>
      </c>
      <c r="Q319" s="153">
        <v>0</v>
      </c>
      <c r="R319" s="153">
        <v>1945500</v>
      </c>
      <c r="S319" s="153">
        <v>1</v>
      </c>
      <c r="T319" s="153">
        <v>111.88</v>
      </c>
      <c r="U319" s="153">
        <v>2176.6253999999999</v>
      </c>
      <c r="V319" s="154"/>
      <c r="W319" s="150" t="s">
        <v>17</v>
      </c>
      <c r="X319" s="147">
        <v>8.7278771938519196E-5</v>
      </c>
      <c r="Y319" s="147">
        <v>7.3818304161999998E-2</v>
      </c>
      <c r="Z319" s="147">
        <v>1.0411513077000001E-2</v>
      </c>
    </row>
    <row r="320" spans="1:26" ht="13.5" thickBot="1" x14ac:dyDescent="0.25">
      <c r="A320" s="149">
        <v>8694</v>
      </c>
      <c r="B320" s="149">
        <v>14481</v>
      </c>
      <c r="C320" s="150" t="s">
        <v>1226</v>
      </c>
      <c r="D320" s="150" t="s">
        <v>1273</v>
      </c>
      <c r="E320" s="150">
        <v>1141795</v>
      </c>
      <c r="F320" s="150" t="s">
        <v>224</v>
      </c>
      <c r="G320" s="150" t="s">
        <v>53</v>
      </c>
      <c r="H320" s="150" t="s">
        <v>53</v>
      </c>
      <c r="I320" s="150" t="s">
        <v>311</v>
      </c>
      <c r="J320" s="150" t="s">
        <v>3350</v>
      </c>
      <c r="K320" s="150" t="s">
        <v>102</v>
      </c>
      <c r="L320" s="150" t="s">
        <v>1206</v>
      </c>
      <c r="M320" s="152">
        <v>2.0739999999999998</v>
      </c>
      <c r="N320" s="151">
        <v>46173</v>
      </c>
      <c r="O320" s="147">
        <v>3.9399999999999998E-2</v>
      </c>
      <c r="P320" s="192">
        <v>4.6300000000000001E-2</v>
      </c>
      <c r="Q320" s="153">
        <v>0</v>
      </c>
      <c r="R320" s="153">
        <v>25518</v>
      </c>
      <c r="S320" s="153">
        <v>1</v>
      </c>
      <c r="T320" s="153">
        <v>99.22</v>
      </c>
      <c r="U320" s="153">
        <v>25.318960000000001</v>
      </c>
      <c r="V320" s="154"/>
      <c r="W320" s="150" t="s">
        <v>17</v>
      </c>
      <c r="X320" s="147">
        <v>1.20279672155642E-6</v>
      </c>
      <c r="Y320" s="147">
        <v>8.5866988799999998E-4</v>
      </c>
      <c r="Z320" s="147">
        <v>1.21108888E-4</v>
      </c>
    </row>
    <row r="321" spans="1:26" ht="13.5" thickBot="1" x14ac:dyDescent="0.25">
      <c r="A321" s="149">
        <v>8694</v>
      </c>
      <c r="B321" s="149">
        <v>14481</v>
      </c>
      <c r="C321" s="150" t="s">
        <v>1226</v>
      </c>
      <c r="D321" s="150" t="s">
        <v>1248</v>
      </c>
      <c r="E321" s="150">
        <v>1150879</v>
      </c>
      <c r="F321" s="150" t="s">
        <v>223</v>
      </c>
      <c r="G321" s="150" t="s">
        <v>53</v>
      </c>
      <c r="H321" s="150" t="s">
        <v>53</v>
      </c>
      <c r="I321" s="150" t="s">
        <v>311</v>
      </c>
      <c r="J321" s="150" t="s">
        <v>3350</v>
      </c>
      <c r="K321" s="150" t="s">
        <v>102</v>
      </c>
      <c r="L321" s="150" t="s">
        <v>1206</v>
      </c>
      <c r="M321" s="152">
        <v>4.2670000000000003</v>
      </c>
      <c r="N321" s="151">
        <v>47024</v>
      </c>
      <c r="O321" s="147">
        <v>2.2499999999999999E-2</v>
      </c>
      <c r="P321" s="192">
        <v>4.07E-2</v>
      </c>
      <c r="Q321" s="153">
        <v>0</v>
      </c>
      <c r="R321" s="153">
        <v>100000</v>
      </c>
      <c r="S321" s="153">
        <v>1</v>
      </c>
      <c r="T321" s="153">
        <v>93.79</v>
      </c>
      <c r="U321" s="153">
        <v>93.79</v>
      </c>
      <c r="V321" s="154"/>
      <c r="W321" s="150" t="s">
        <v>17</v>
      </c>
      <c r="X321" s="147">
        <v>3.4558166804813501E-6</v>
      </c>
      <c r="Y321" s="147">
        <v>3.1808039849999998E-3</v>
      </c>
      <c r="Z321" s="147">
        <v>4.4862832600000001E-4</v>
      </c>
    </row>
    <row r="322" spans="1:26" ht="13.5" thickBot="1" x14ac:dyDescent="0.25">
      <c r="A322" s="149">
        <v>8694</v>
      </c>
      <c r="B322" s="149">
        <v>14481</v>
      </c>
      <c r="C322" s="150" t="s">
        <v>1226</v>
      </c>
      <c r="D322" s="150" t="s">
        <v>1249</v>
      </c>
      <c r="E322" s="150">
        <v>1157023</v>
      </c>
      <c r="F322" s="150" t="s">
        <v>221</v>
      </c>
      <c r="G322" s="150" t="s">
        <v>53</v>
      </c>
      <c r="H322" s="150" t="s">
        <v>53</v>
      </c>
      <c r="I322" s="150" t="s">
        <v>311</v>
      </c>
      <c r="J322" s="150" t="s">
        <v>3350</v>
      </c>
      <c r="K322" s="150" t="s">
        <v>102</v>
      </c>
      <c r="L322" s="150" t="s">
        <v>1206</v>
      </c>
      <c r="M322" s="152">
        <v>5.0880000000000001</v>
      </c>
      <c r="N322" s="151">
        <v>47269</v>
      </c>
      <c r="O322" s="147">
        <v>5.0000000000000001E-3</v>
      </c>
      <c r="P322" s="192">
        <v>1.4200000000000001E-2</v>
      </c>
      <c r="Q322" s="153">
        <v>0</v>
      </c>
      <c r="R322" s="153">
        <v>2212000</v>
      </c>
      <c r="S322" s="153">
        <v>1</v>
      </c>
      <c r="T322" s="153">
        <v>107.2</v>
      </c>
      <c r="U322" s="153">
        <v>2371.2640000000001</v>
      </c>
      <c r="V322" s="154"/>
      <c r="W322" s="150" t="s">
        <v>17</v>
      </c>
      <c r="X322" s="147">
        <v>9.5933052260766194E-5</v>
      </c>
      <c r="Y322" s="147">
        <v>8.0419298240999998E-2</v>
      </c>
      <c r="Z322" s="147">
        <v>1.1342533328999999E-2</v>
      </c>
    </row>
    <row r="323" spans="1:26" ht="13.5" thickBot="1" x14ac:dyDescent="0.25">
      <c r="A323" s="149">
        <v>8694</v>
      </c>
      <c r="B323" s="149">
        <v>14481</v>
      </c>
      <c r="C323" s="150" t="s">
        <v>1226</v>
      </c>
      <c r="D323" s="150" t="s">
        <v>1250</v>
      </c>
      <c r="E323" s="150">
        <v>1160985</v>
      </c>
      <c r="F323" s="150" t="s">
        <v>223</v>
      </c>
      <c r="G323" s="150" t="s">
        <v>53</v>
      </c>
      <c r="H323" s="150" t="s">
        <v>53</v>
      </c>
      <c r="I323" s="150" t="s">
        <v>311</v>
      </c>
      <c r="J323" s="150" t="s">
        <v>3350</v>
      </c>
      <c r="K323" s="150" t="s">
        <v>102</v>
      </c>
      <c r="L323" s="150" t="s">
        <v>1206</v>
      </c>
      <c r="M323" s="152">
        <v>5.8339999999999996</v>
      </c>
      <c r="N323" s="151">
        <v>47573</v>
      </c>
      <c r="O323" s="147">
        <v>0.01</v>
      </c>
      <c r="P323" s="192">
        <v>4.1700000000000001E-2</v>
      </c>
      <c r="Q323" s="153">
        <v>0</v>
      </c>
      <c r="R323" s="153">
        <v>3078640</v>
      </c>
      <c r="S323" s="153">
        <v>1</v>
      </c>
      <c r="T323" s="153">
        <v>83.47</v>
      </c>
      <c r="U323" s="153">
        <v>2569.7408099999998</v>
      </c>
      <c r="V323" s="154"/>
      <c r="W323" s="150" t="s">
        <v>17</v>
      </c>
      <c r="X323" s="147">
        <v>8.1541603113558794E-5</v>
      </c>
      <c r="Y323" s="147">
        <v>8.7150461779000002E-2</v>
      </c>
      <c r="Z323" s="147">
        <v>1.2291912998999999E-2</v>
      </c>
    </row>
    <row r="324" spans="1:26" ht="13.5" thickBot="1" x14ac:dyDescent="0.25">
      <c r="A324" s="149">
        <v>8694</v>
      </c>
      <c r="B324" s="149">
        <v>14481</v>
      </c>
      <c r="C324" s="150" t="s">
        <v>1226</v>
      </c>
      <c r="D324" s="150" t="s">
        <v>1274</v>
      </c>
      <c r="E324" s="150">
        <v>1162668</v>
      </c>
      <c r="F324" s="150" t="s">
        <v>223</v>
      </c>
      <c r="G324" s="150" t="s">
        <v>53</v>
      </c>
      <c r="H324" s="150" t="s">
        <v>53</v>
      </c>
      <c r="I324" s="150" t="s">
        <v>311</v>
      </c>
      <c r="J324" s="150" t="s">
        <v>3350</v>
      </c>
      <c r="K324" s="150" t="s">
        <v>102</v>
      </c>
      <c r="L324" s="150" t="s">
        <v>1206</v>
      </c>
      <c r="M324" s="152">
        <v>1.0720000000000001</v>
      </c>
      <c r="N324" s="151">
        <v>45777</v>
      </c>
      <c r="O324" s="147">
        <v>5.0000000000000001E-3</v>
      </c>
      <c r="P324" s="192">
        <v>4.07E-2</v>
      </c>
      <c r="Q324" s="153">
        <v>0</v>
      </c>
      <c r="R324" s="153">
        <v>131000</v>
      </c>
      <c r="S324" s="153">
        <v>1</v>
      </c>
      <c r="T324" s="153">
        <v>96.77</v>
      </c>
      <c r="U324" s="153">
        <v>126.7687</v>
      </c>
      <c r="V324" s="154"/>
      <c r="W324" s="150" t="s">
        <v>17</v>
      </c>
      <c r="X324" s="147">
        <v>5.5816477467271501E-6</v>
      </c>
      <c r="Y324" s="147">
        <v>4.299247107E-3</v>
      </c>
      <c r="Z324" s="147">
        <v>6.0637626299999998E-4</v>
      </c>
    </row>
    <row r="325" spans="1:26" ht="13.5" thickBot="1" x14ac:dyDescent="0.25">
      <c r="A325" s="149">
        <v>8694</v>
      </c>
      <c r="B325" s="149">
        <v>14481</v>
      </c>
      <c r="C325" s="150" t="s">
        <v>1226</v>
      </c>
      <c r="D325" s="150" t="s">
        <v>1251</v>
      </c>
      <c r="E325" s="150">
        <v>1166180</v>
      </c>
      <c r="F325" s="150" t="s">
        <v>223</v>
      </c>
      <c r="G325" s="150" t="s">
        <v>53</v>
      </c>
      <c r="H325" s="150" t="s">
        <v>53</v>
      </c>
      <c r="I325" s="150" t="s">
        <v>311</v>
      </c>
      <c r="J325" s="150" t="s">
        <v>3350</v>
      </c>
      <c r="K325" s="150" t="s">
        <v>102</v>
      </c>
      <c r="L325" s="150" t="s">
        <v>1206</v>
      </c>
      <c r="M325" s="152">
        <v>11.558</v>
      </c>
      <c r="N325" s="151">
        <v>50191</v>
      </c>
      <c r="O325" s="147">
        <v>1.4999999999999999E-2</v>
      </c>
      <c r="P325" s="192">
        <v>4.6199999999999998E-2</v>
      </c>
      <c r="Q325" s="153">
        <v>0</v>
      </c>
      <c r="R325" s="153">
        <v>1729500</v>
      </c>
      <c r="S325" s="153">
        <v>1</v>
      </c>
      <c r="T325" s="153">
        <v>70.930000000000007</v>
      </c>
      <c r="U325" s="153">
        <v>1226.7343499999999</v>
      </c>
      <c r="V325" s="154"/>
      <c r="W325" s="150" t="s">
        <v>17</v>
      </c>
      <c r="X325" s="147">
        <v>5.84714102695608E-5</v>
      </c>
      <c r="Y325" s="147">
        <v>4.1603598568E-2</v>
      </c>
      <c r="Z325" s="147">
        <v>5.867872683E-3</v>
      </c>
    </row>
    <row r="326" spans="1:26" ht="13.5" thickBot="1" x14ac:dyDescent="0.25">
      <c r="A326" s="149">
        <v>8694</v>
      </c>
      <c r="B326" s="149">
        <v>14481</v>
      </c>
      <c r="C326" s="150" t="s">
        <v>1226</v>
      </c>
      <c r="D326" s="150" t="s">
        <v>1252</v>
      </c>
      <c r="E326" s="150">
        <v>1169564</v>
      </c>
      <c r="F326" s="150" t="s">
        <v>221</v>
      </c>
      <c r="G326" s="150" t="s">
        <v>53</v>
      </c>
      <c r="H326" s="150" t="s">
        <v>53</v>
      </c>
      <c r="I326" s="150" t="s">
        <v>311</v>
      </c>
      <c r="J326" s="150" t="s">
        <v>3350</v>
      </c>
      <c r="K326" s="150" t="s">
        <v>102</v>
      </c>
      <c r="L326" s="150" t="s">
        <v>1206</v>
      </c>
      <c r="M326" s="152">
        <v>2.3260000000000001</v>
      </c>
      <c r="N326" s="151">
        <v>46234</v>
      </c>
      <c r="O326" s="147">
        <v>1E-3</v>
      </c>
      <c r="P326" s="192">
        <v>1.15E-2</v>
      </c>
      <c r="Q326" s="153">
        <v>0</v>
      </c>
      <c r="R326" s="153">
        <v>555567</v>
      </c>
      <c r="S326" s="153">
        <v>1</v>
      </c>
      <c r="T326" s="153">
        <v>109.23</v>
      </c>
      <c r="U326" s="153">
        <v>606.84582999999998</v>
      </c>
      <c r="V326" s="154"/>
      <c r="W326" s="150" t="s">
        <v>17</v>
      </c>
      <c r="X326" s="147">
        <v>2.7497102758708201E-5</v>
      </c>
      <c r="Y326" s="147">
        <v>2.0580633699000001E-2</v>
      </c>
      <c r="Z326" s="147">
        <v>2.90274261E-3</v>
      </c>
    </row>
    <row r="327" spans="1:26" ht="13.5" thickBot="1" x14ac:dyDescent="0.25">
      <c r="A327" s="149">
        <v>8694</v>
      </c>
      <c r="B327" s="149">
        <v>14481</v>
      </c>
      <c r="C327" s="150" t="s">
        <v>1226</v>
      </c>
      <c r="D327" s="150" t="s">
        <v>1253</v>
      </c>
      <c r="E327" s="150">
        <v>1172220</v>
      </c>
      <c r="F327" s="150" t="s">
        <v>221</v>
      </c>
      <c r="G327" s="150" t="s">
        <v>53</v>
      </c>
      <c r="H327" s="150" t="s">
        <v>53</v>
      </c>
      <c r="I327" s="150" t="s">
        <v>311</v>
      </c>
      <c r="J327" s="150" t="s">
        <v>3350</v>
      </c>
      <c r="K327" s="150" t="s">
        <v>102</v>
      </c>
      <c r="L327" s="150" t="s">
        <v>1206</v>
      </c>
      <c r="M327" s="152">
        <v>7.6360000000000001</v>
      </c>
      <c r="N327" s="151">
        <v>48182</v>
      </c>
      <c r="O327" s="147">
        <v>1E-3</v>
      </c>
      <c r="P327" s="192">
        <v>1.61E-2</v>
      </c>
      <c r="Q327" s="153">
        <v>0</v>
      </c>
      <c r="R327" s="153">
        <v>665000</v>
      </c>
      <c r="S327" s="153">
        <v>1</v>
      </c>
      <c r="T327" s="153">
        <v>99.81</v>
      </c>
      <c r="U327" s="153">
        <v>663.73649999999998</v>
      </c>
      <c r="V327" s="154"/>
      <c r="W327" s="150" t="s">
        <v>17</v>
      </c>
      <c r="X327" s="147">
        <v>2.1658360820995801E-5</v>
      </c>
      <c r="Y327" s="147">
        <v>2.2510029902E-2</v>
      </c>
      <c r="Z327" s="147">
        <v>3.1748693409999998E-3</v>
      </c>
    </row>
    <row r="328" spans="1:26" ht="13.5" thickBot="1" x14ac:dyDescent="0.25">
      <c r="A328" s="149">
        <v>8694</v>
      </c>
      <c r="B328" s="149">
        <v>14481</v>
      </c>
      <c r="C328" s="150" t="s">
        <v>1226</v>
      </c>
      <c r="D328" s="150" t="s">
        <v>1275</v>
      </c>
      <c r="E328" s="150">
        <v>1174697</v>
      </c>
      <c r="F328" s="150" t="s">
        <v>223</v>
      </c>
      <c r="G328" s="150" t="s">
        <v>53</v>
      </c>
      <c r="H328" s="150" t="s">
        <v>53</v>
      </c>
      <c r="I328" s="150" t="s">
        <v>311</v>
      </c>
      <c r="J328" s="150" t="s">
        <v>3350</v>
      </c>
      <c r="K328" s="150" t="s">
        <v>102</v>
      </c>
      <c r="L328" s="150" t="s">
        <v>1206</v>
      </c>
      <c r="M328" s="152">
        <v>1.9019999999999999</v>
      </c>
      <c r="N328" s="151">
        <v>46080</v>
      </c>
      <c r="O328" s="147">
        <v>5.0000000000000001E-3</v>
      </c>
      <c r="P328" s="192">
        <v>4.0300000000000002E-2</v>
      </c>
      <c r="Q328" s="153">
        <v>0</v>
      </c>
      <c r="R328" s="153">
        <v>2522300</v>
      </c>
      <c r="S328" s="153">
        <v>1</v>
      </c>
      <c r="T328" s="153">
        <v>93.69</v>
      </c>
      <c r="U328" s="153">
        <v>2363.1428700000001</v>
      </c>
      <c r="V328" s="154"/>
      <c r="W328" s="150" t="s">
        <v>17</v>
      </c>
      <c r="X328" s="147">
        <v>8.8710365369904304E-5</v>
      </c>
      <c r="Y328" s="147">
        <v>8.0143877377999995E-2</v>
      </c>
      <c r="Z328" s="147">
        <v>1.1303687301000001E-2</v>
      </c>
    </row>
    <row r="329" spans="1:26" ht="13.5" thickBot="1" x14ac:dyDescent="0.25">
      <c r="A329" s="149">
        <v>8694</v>
      </c>
      <c r="B329" s="149">
        <v>14481</v>
      </c>
      <c r="C329" s="150" t="s">
        <v>1226</v>
      </c>
      <c r="D329" s="150" t="s">
        <v>1254</v>
      </c>
      <c r="E329" s="150">
        <v>1180660</v>
      </c>
      <c r="F329" s="150" t="s">
        <v>223</v>
      </c>
      <c r="G329" s="150" t="s">
        <v>53</v>
      </c>
      <c r="H329" s="150" t="s">
        <v>53</v>
      </c>
      <c r="I329" s="150" t="s">
        <v>311</v>
      </c>
      <c r="J329" s="150" t="s">
        <v>3350</v>
      </c>
      <c r="K329" s="150" t="s">
        <v>102</v>
      </c>
      <c r="L329" s="150" t="s">
        <v>1206</v>
      </c>
      <c r="M329" s="152">
        <v>7.5579999999999998</v>
      </c>
      <c r="N329" s="151">
        <v>48334</v>
      </c>
      <c r="O329" s="147">
        <v>1.2999999999999999E-2</v>
      </c>
      <c r="P329" s="192">
        <v>4.3099999999999999E-2</v>
      </c>
      <c r="Q329" s="153">
        <v>0</v>
      </c>
      <c r="R329" s="153">
        <v>1025000</v>
      </c>
      <c r="S329" s="153">
        <v>1</v>
      </c>
      <c r="T329" s="153">
        <v>81.010000000000005</v>
      </c>
      <c r="U329" s="153">
        <v>830.35249999999996</v>
      </c>
      <c r="V329" s="154"/>
      <c r="W329" s="150" t="s">
        <v>17</v>
      </c>
      <c r="X329" s="147">
        <v>3.46170307753509E-5</v>
      </c>
      <c r="Y329" s="147">
        <v>2.8160662558999999E-2</v>
      </c>
      <c r="Z329" s="147">
        <v>3.9718483079999997E-3</v>
      </c>
    </row>
    <row r="330" spans="1:26" ht="13.5" thickBot="1" x14ac:dyDescent="0.25">
      <c r="A330" s="149">
        <v>8694</v>
      </c>
      <c r="B330" s="149">
        <v>14481</v>
      </c>
      <c r="C330" s="150" t="s">
        <v>1226</v>
      </c>
      <c r="D330" s="150" t="s">
        <v>1255</v>
      </c>
      <c r="E330" s="150">
        <v>1184076</v>
      </c>
      <c r="F330" s="150" t="s">
        <v>223</v>
      </c>
      <c r="G330" s="150" t="s">
        <v>53</v>
      </c>
      <c r="H330" s="150" t="s">
        <v>53</v>
      </c>
      <c r="I330" s="150" t="s">
        <v>311</v>
      </c>
      <c r="J330" s="150" t="s">
        <v>3350</v>
      </c>
      <c r="K330" s="150" t="s">
        <v>102</v>
      </c>
      <c r="L330" s="150" t="s">
        <v>1206</v>
      </c>
      <c r="M330" s="152">
        <v>17.78</v>
      </c>
      <c r="N330" s="151">
        <v>55852</v>
      </c>
      <c r="O330" s="147">
        <v>2.8000000000000001E-2</v>
      </c>
      <c r="P330" s="192">
        <v>4.8899999999999999E-2</v>
      </c>
      <c r="Q330" s="153">
        <v>0</v>
      </c>
      <c r="R330" s="153">
        <v>864000</v>
      </c>
      <c r="S330" s="153">
        <v>1</v>
      </c>
      <c r="T330" s="153">
        <v>69.010000000000005</v>
      </c>
      <c r="U330" s="153">
        <v>596.24639999999999</v>
      </c>
      <c r="V330" s="154"/>
      <c r="W330" s="150" t="s">
        <v>17</v>
      </c>
      <c r="X330" s="147">
        <v>5.8993098421996101E-5</v>
      </c>
      <c r="Y330" s="147">
        <v>2.0221163508E-2</v>
      </c>
      <c r="Z330" s="147">
        <v>2.8520420600000001E-3</v>
      </c>
    </row>
    <row r="331" spans="1:26" ht="13.5" thickBot="1" x14ac:dyDescent="0.25">
      <c r="A331" s="149">
        <v>8694</v>
      </c>
      <c r="B331" s="149">
        <v>14481</v>
      </c>
      <c r="C331" s="150" t="s">
        <v>1226</v>
      </c>
      <c r="D331" s="150" t="s">
        <v>1256</v>
      </c>
      <c r="E331" s="150">
        <v>1194802</v>
      </c>
      <c r="F331" s="150" t="s">
        <v>223</v>
      </c>
      <c r="G331" s="150" t="s">
        <v>53</v>
      </c>
      <c r="H331" s="150" t="s">
        <v>53</v>
      </c>
      <c r="I331" s="150" t="s">
        <v>311</v>
      </c>
      <c r="J331" s="150" t="s">
        <v>3350</v>
      </c>
      <c r="K331" s="150" t="s">
        <v>102</v>
      </c>
      <c r="L331" s="150" t="s">
        <v>1206</v>
      </c>
      <c r="M331" s="152">
        <v>4.5599999999999996</v>
      </c>
      <c r="N331" s="151">
        <v>47177</v>
      </c>
      <c r="O331" s="147">
        <v>3.7499999999999999E-2</v>
      </c>
      <c r="P331" s="192">
        <v>4.0899999999999999E-2</v>
      </c>
      <c r="Q331" s="153">
        <v>0</v>
      </c>
      <c r="R331" s="153">
        <v>4266260</v>
      </c>
      <c r="S331" s="153">
        <v>1</v>
      </c>
      <c r="T331" s="153">
        <v>98.83</v>
      </c>
      <c r="U331" s="153">
        <v>4216.34476</v>
      </c>
      <c r="V331" s="154"/>
      <c r="W331" s="150" t="s">
        <v>17</v>
      </c>
      <c r="X331" s="147">
        <v>2.1310626499999999E-4</v>
      </c>
      <c r="Y331" s="147">
        <v>0.142993562396</v>
      </c>
      <c r="Z331" s="147">
        <v>2.0168159668999999E-2</v>
      </c>
    </row>
    <row r="332" spans="1:26" ht="13.5" thickBot="1" x14ac:dyDescent="0.25">
      <c r="A332" s="149">
        <v>8694</v>
      </c>
      <c r="B332" s="149">
        <v>14481</v>
      </c>
      <c r="C332" s="150" t="s">
        <v>1226</v>
      </c>
      <c r="D332" s="150" t="s">
        <v>1257</v>
      </c>
      <c r="E332" s="150">
        <v>1197326</v>
      </c>
      <c r="F332" s="150" t="s">
        <v>221</v>
      </c>
      <c r="G332" s="150" t="s">
        <v>53</v>
      </c>
      <c r="H332" s="150" t="s">
        <v>53</v>
      </c>
      <c r="I332" s="150" t="s">
        <v>311</v>
      </c>
      <c r="J332" s="150" t="s">
        <v>3350</v>
      </c>
      <c r="K332" s="150" t="s">
        <v>102</v>
      </c>
      <c r="L332" s="150" t="s">
        <v>1206</v>
      </c>
      <c r="M332" s="152">
        <v>4.4749999999999996</v>
      </c>
      <c r="N332" s="151">
        <v>47057</v>
      </c>
      <c r="O332" s="147">
        <v>1.0999999999999999E-2</v>
      </c>
      <c r="P332" s="192">
        <v>1.4E-2</v>
      </c>
      <c r="Q332" s="153">
        <v>0</v>
      </c>
      <c r="R332" s="153">
        <v>1595000</v>
      </c>
      <c r="S332" s="153">
        <v>1</v>
      </c>
      <c r="T332" s="153">
        <v>100.29</v>
      </c>
      <c r="U332" s="153">
        <v>1599.6255000000001</v>
      </c>
      <c r="V332" s="154"/>
      <c r="W332" s="150" t="s">
        <v>17</v>
      </c>
      <c r="X332" s="147">
        <v>1.4134765299999999E-4</v>
      </c>
      <c r="Y332" s="147">
        <v>5.4249868490999997E-2</v>
      </c>
      <c r="Z332" s="147">
        <v>7.6515333370000002E-3</v>
      </c>
    </row>
    <row r="333" spans="1:26" ht="13.5" thickBot="1" x14ac:dyDescent="0.25">
      <c r="A333" s="149">
        <v>8694</v>
      </c>
      <c r="B333" s="149">
        <v>14481</v>
      </c>
      <c r="C333" s="150" t="s">
        <v>1226</v>
      </c>
      <c r="D333" s="150" t="s">
        <v>1258</v>
      </c>
      <c r="E333" s="150">
        <v>1202332</v>
      </c>
      <c r="F333" s="150" t="s">
        <v>223</v>
      </c>
      <c r="G333" s="150" t="s">
        <v>53</v>
      </c>
      <c r="H333" s="150" t="s">
        <v>53</v>
      </c>
      <c r="I333" s="150" t="s">
        <v>311</v>
      </c>
      <c r="J333" s="150" t="s">
        <v>3350</v>
      </c>
      <c r="K333" s="150" t="s">
        <v>102</v>
      </c>
      <c r="L333" s="150" t="s">
        <v>1206</v>
      </c>
      <c r="M333" s="152">
        <v>9.0630000000000006</v>
      </c>
      <c r="N333" s="151">
        <v>49398</v>
      </c>
      <c r="O333" s="147">
        <v>0.04</v>
      </c>
      <c r="P333" s="192">
        <v>4.4499999999999998E-2</v>
      </c>
      <c r="Q333" s="153">
        <v>0</v>
      </c>
      <c r="R333" s="153">
        <v>1588002</v>
      </c>
      <c r="S333" s="153">
        <v>1</v>
      </c>
      <c r="T333" s="153">
        <v>96.13</v>
      </c>
      <c r="U333" s="153">
        <v>1526.5463199999999</v>
      </c>
      <c r="V333" s="154"/>
      <c r="W333" s="150" t="s">
        <v>17</v>
      </c>
      <c r="X333" s="147">
        <v>2.5149558899999999E-4</v>
      </c>
      <c r="Y333" s="147">
        <v>5.1771453447000002E-2</v>
      </c>
      <c r="Z333" s="147">
        <v>7.301971654E-3</v>
      </c>
    </row>
    <row r="334" spans="1:26" ht="13.5" thickBot="1" x14ac:dyDescent="0.25">
      <c r="A334" s="149">
        <v>8694</v>
      </c>
      <c r="B334" s="149">
        <v>14481</v>
      </c>
      <c r="C334" s="150" t="s">
        <v>1226</v>
      </c>
      <c r="D334" s="150" t="s">
        <v>1259</v>
      </c>
      <c r="E334" s="150">
        <v>1203579</v>
      </c>
      <c r="F334" s="150" t="s">
        <v>223</v>
      </c>
      <c r="G334" s="150" t="s">
        <v>53</v>
      </c>
      <c r="H334" s="150" t="s">
        <v>53</v>
      </c>
      <c r="I334" s="150" t="s">
        <v>311</v>
      </c>
      <c r="J334" s="150" t="s">
        <v>3350</v>
      </c>
      <c r="K334" s="150" t="s">
        <v>102</v>
      </c>
      <c r="L334" s="150" t="s">
        <v>1206</v>
      </c>
      <c r="M334" s="152">
        <v>3.319</v>
      </c>
      <c r="N334" s="151">
        <v>46660</v>
      </c>
      <c r="O334" s="147">
        <v>3.7499999999999999E-2</v>
      </c>
      <c r="P334" s="192">
        <v>4.0599999999999997E-2</v>
      </c>
      <c r="Q334" s="153">
        <v>0</v>
      </c>
      <c r="R334" s="153">
        <v>1040000</v>
      </c>
      <c r="S334" s="153">
        <v>1</v>
      </c>
      <c r="T334" s="153">
        <v>99.6</v>
      </c>
      <c r="U334" s="153">
        <v>1035.8399999999999</v>
      </c>
      <c r="V334" s="154"/>
      <c r="W334" s="150" t="s">
        <v>17</v>
      </c>
      <c r="X334" s="147">
        <v>2.1246165199999999E-4</v>
      </c>
      <c r="Y334" s="147">
        <v>3.5129587380000001E-2</v>
      </c>
      <c r="Z334" s="147">
        <v>4.9547624059999998E-3</v>
      </c>
    </row>
    <row r="335" spans="1:26" ht="13.5" thickBot="1" x14ac:dyDescent="0.25">
      <c r="A335" s="149">
        <v>8694</v>
      </c>
      <c r="B335" s="149">
        <v>14481</v>
      </c>
      <c r="C335" s="150" t="s">
        <v>1228</v>
      </c>
      <c r="D335" s="150" t="s">
        <v>1276</v>
      </c>
      <c r="E335" s="150">
        <v>8240616</v>
      </c>
      <c r="F335" s="150" t="s">
        <v>227</v>
      </c>
      <c r="G335" s="150" t="s">
        <v>53</v>
      </c>
      <c r="H335" s="150" t="s">
        <v>53</v>
      </c>
      <c r="I335" s="150" t="s">
        <v>311</v>
      </c>
      <c r="J335" s="150" t="s">
        <v>3350</v>
      </c>
      <c r="K335" s="150" t="s">
        <v>102</v>
      </c>
      <c r="L335" s="150" t="s">
        <v>1206</v>
      </c>
      <c r="M335" s="152">
        <v>0.18</v>
      </c>
      <c r="N335" s="151">
        <v>45448</v>
      </c>
      <c r="O335" s="147">
        <v>0</v>
      </c>
      <c r="P335" s="192">
        <v>4.3299999999999998E-2</v>
      </c>
      <c r="Q335" s="153">
        <v>0</v>
      </c>
      <c r="R335" s="153">
        <v>52500</v>
      </c>
      <c r="S335" s="153">
        <v>1</v>
      </c>
      <c r="T335" s="153">
        <v>99.26</v>
      </c>
      <c r="U335" s="153">
        <v>52.111499999999999</v>
      </c>
      <c r="V335" s="154"/>
      <c r="W335" s="150" t="s">
        <v>17</v>
      </c>
      <c r="X335" s="147">
        <v>1.2500000000000001E-6</v>
      </c>
      <c r="Y335" s="147">
        <v>1.7673149250000001E-3</v>
      </c>
      <c r="Z335" s="147">
        <v>2.49266393E-4</v>
      </c>
    </row>
    <row r="336" spans="1:26" ht="13.5" thickBot="1" x14ac:dyDescent="0.25">
      <c r="A336" s="149">
        <v>8694</v>
      </c>
      <c r="B336" s="149">
        <v>14481</v>
      </c>
      <c r="C336" s="150" t="s">
        <v>1228</v>
      </c>
      <c r="D336" s="150" t="s">
        <v>1231</v>
      </c>
      <c r="E336" s="150">
        <v>8240814</v>
      </c>
      <c r="F336" s="150" t="s">
        <v>227</v>
      </c>
      <c r="G336" s="150" t="s">
        <v>53</v>
      </c>
      <c r="H336" s="150" t="s">
        <v>53</v>
      </c>
      <c r="I336" s="150" t="s">
        <v>311</v>
      </c>
      <c r="J336" s="150" t="s">
        <v>3350</v>
      </c>
      <c r="K336" s="150" t="s">
        <v>102</v>
      </c>
      <c r="L336" s="150" t="s">
        <v>1206</v>
      </c>
      <c r="M336" s="152">
        <v>0.35</v>
      </c>
      <c r="N336" s="151">
        <v>45511</v>
      </c>
      <c r="O336" s="147">
        <v>0</v>
      </c>
      <c r="P336" s="192">
        <v>4.2900000000000001E-2</v>
      </c>
      <c r="Q336" s="153">
        <v>0</v>
      </c>
      <c r="R336" s="153">
        <v>416400</v>
      </c>
      <c r="S336" s="153">
        <v>1</v>
      </c>
      <c r="T336" s="153">
        <v>98.55</v>
      </c>
      <c r="U336" s="153">
        <v>410.36219999999997</v>
      </c>
      <c r="V336" s="154"/>
      <c r="W336" s="150" t="s">
        <v>17</v>
      </c>
      <c r="X336" s="147">
        <v>2.31333333333333E-5</v>
      </c>
      <c r="Y336" s="147">
        <v>1.3917067078000001E-2</v>
      </c>
      <c r="Z336" s="147">
        <v>1.962896974E-3</v>
      </c>
    </row>
    <row r="337" spans="1:26" ht="13.5" thickBot="1" x14ac:dyDescent="0.25">
      <c r="A337" s="149">
        <v>8694</v>
      </c>
      <c r="B337" s="149">
        <v>14481</v>
      </c>
      <c r="C337" s="150" t="s">
        <v>1237</v>
      </c>
      <c r="D337" s="150" t="s">
        <v>1238</v>
      </c>
      <c r="E337" s="150" t="s">
        <v>1239</v>
      </c>
      <c r="F337" s="150" t="s">
        <v>246</v>
      </c>
      <c r="G337" s="150" t="s">
        <v>61</v>
      </c>
      <c r="H337" s="150" t="s">
        <v>314</v>
      </c>
      <c r="I337" s="150" t="s">
        <v>479</v>
      </c>
      <c r="J337" s="150" t="s">
        <v>1225</v>
      </c>
      <c r="K337" s="150" t="s">
        <v>84</v>
      </c>
      <c r="L337" s="150" t="s">
        <v>1207</v>
      </c>
      <c r="M337" s="152">
        <v>0.33300000000000002</v>
      </c>
      <c r="N337" s="151">
        <v>45504</v>
      </c>
      <c r="O337" s="147">
        <v>1.7500000000000002E-2</v>
      </c>
      <c r="P337" s="192">
        <v>5.3150000000000003E-2</v>
      </c>
      <c r="Q337" s="153">
        <v>0</v>
      </c>
      <c r="R337" s="153">
        <v>30000</v>
      </c>
      <c r="S337" s="153">
        <v>3.681</v>
      </c>
      <c r="T337" s="153">
        <v>99.137900000000002</v>
      </c>
      <c r="U337" s="153">
        <v>109.47798</v>
      </c>
      <c r="V337" s="154"/>
      <c r="W337" s="150" t="s">
        <v>17</v>
      </c>
      <c r="X337" s="147">
        <v>7.0377929481314602E-7</v>
      </c>
      <c r="Y337" s="147">
        <v>3.7128477989999999E-3</v>
      </c>
      <c r="Z337" s="147">
        <v>5.2366907900000005E-4</v>
      </c>
    </row>
    <row r="338" spans="1:26" ht="13.5" thickBot="1" x14ac:dyDescent="0.25">
      <c r="A338" s="149">
        <v>8694</v>
      </c>
      <c r="B338" s="149">
        <v>14481</v>
      </c>
      <c r="C338" s="150" t="s">
        <v>1260</v>
      </c>
      <c r="D338" s="150" t="s">
        <v>1261</v>
      </c>
      <c r="E338" s="150" t="s">
        <v>1262</v>
      </c>
      <c r="F338" s="150" t="s">
        <v>246</v>
      </c>
      <c r="G338" s="150" t="s">
        <v>61</v>
      </c>
      <c r="H338" s="150" t="s">
        <v>53</v>
      </c>
      <c r="I338" s="150" t="s">
        <v>494</v>
      </c>
      <c r="J338" s="150" t="s">
        <v>1263</v>
      </c>
      <c r="K338" s="150" t="s">
        <v>84</v>
      </c>
      <c r="L338" s="150" t="s">
        <v>1207</v>
      </c>
      <c r="M338" s="152">
        <v>6.0129999999999999</v>
      </c>
      <c r="N338" s="151">
        <v>48158</v>
      </c>
      <c r="O338" s="147">
        <v>6.5000000000000002E-2</v>
      </c>
      <c r="P338" s="192">
        <v>5.4969999999999998E-2</v>
      </c>
      <c r="Q338" s="153">
        <v>0</v>
      </c>
      <c r="R338" s="153">
        <v>105000</v>
      </c>
      <c r="S338" s="153">
        <v>3.681</v>
      </c>
      <c r="T338" s="153">
        <v>108.8032</v>
      </c>
      <c r="U338" s="153">
        <v>420.52981</v>
      </c>
      <c r="V338" s="154"/>
      <c r="W338" s="150" t="s">
        <v>17</v>
      </c>
      <c r="X338" s="147">
        <v>6.9999999999999994E-5</v>
      </c>
      <c r="Y338" s="147">
        <v>1.426189248E-2</v>
      </c>
      <c r="Z338" s="147">
        <v>2.011531987E-3</v>
      </c>
    </row>
    <row r="339" spans="1:26" ht="13.5" thickBot="1" x14ac:dyDescent="0.25">
      <c r="A339" s="149">
        <v>8694</v>
      </c>
      <c r="B339" s="149">
        <v>14481</v>
      </c>
      <c r="C339" s="150" t="s">
        <v>1260</v>
      </c>
      <c r="D339" s="150" t="s">
        <v>1264</v>
      </c>
      <c r="E339" s="150" t="s">
        <v>1265</v>
      </c>
      <c r="F339" s="150" t="s">
        <v>246</v>
      </c>
      <c r="G339" s="150" t="s">
        <v>61</v>
      </c>
      <c r="H339" s="150" t="s">
        <v>53</v>
      </c>
      <c r="I339" s="150" t="s">
        <v>494</v>
      </c>
      <c r="J339" s="150" t="s">
        <v>1263</v>
      </c>
      <c r="K339" s="150" t="s">
        <v>84</v>
      </c>
      <c r="L339" s="150" t="s">
        <v>1207</v>
      </c>
      <c r="M339" s="152">
        <v>14.275</v>
      </c>
      <c r="N339" s="151">
        <v>56320</v>
      </c>
      <c r="O339" s="147">
        <v>5.7500000000000002E-2</v>
      </c>
      <c r="P339" s="192">
        <v>6.0339999999999998E-2</v>
      </c>
      <c r="Q339" s="153">
        <v>0</v>
      </c>
      <c r="R339" s="153">
        <v>165000</v>
      </c>
      <c r="S339" s="153">
        <v>3.681</v>
      </c>
      <c r="T339" s="153">
        <v>96.418400000000005</v>
      </c>
      <c r="U339" s="153">
        <v>585.61162000000002</v>
      </c>
      <c r="V339" s="154"/>
      <c r="W339" s="150" t="s">
        <v>17</v>
      </c>
      <c r="X339" s="147">
        <v>5.5000000000000002E-5</v>
      </c>
      <c r="Y339" s="147">
        <v>1.9860494454E-2</v>
      </c>
      <c r="Z339" s="147">
        <v>2.8011724199999998E-3</v>
      </c>
    </row>
    <row r="340" spans="1:26" ht="13.5" thickBot="1" x14ac:dyDescent="0.25">
      <c r="A340" s="149">
        <v>8861</v>
      </c>
      <c r="B340" s="149">
        <v>9113</v>
      </c>
      <c r="C340" s="150" t="s">
        <v>1226</v>
      </c>
      <c r="D340" s="150" t="s">
        <v>1279</v>
      </c>
      <c r="E340" s="150">
        <v>1125400</v>
      </c>
      <c r="F340" s="150" t="s">
        <v>223</v>
      </c>
      <c r="G340" s="150" t="s">
        <v>53</v>
      </c>
      <c r="H340" s="150" t="s">
        <v>53</v>
      </c>
      <c r="I340" s="150" t="s">
        <v>311</v>
      </c>
      <c r="J340" s="150" t="s">
        <v>3350</v>
      </c>
      <c r="K340" s="150" t="s">
        <v>102</v>
      </c>
      <c r="L340" s="150" t="s">
        <v>1206</v>
      </c>
      <c r="M340" s="152">
        <v>11.992000000000001</v>
      </c>
      <c r="N340" s="151">
        <v>51897</v>
      </c>
      <c r="O340" s="147">
        <v>5.5E-2</v>
      </c>
      <c r="P340" s="192">
        <v>4.7100000000000003E-2</v>
      </c>
      <c r="Q340" s="153">
        <v>0</v>
      </c>
      <c r="R340" s="153">
        <v>250000</v>
      </c>
      <c r="S340" s="153">
        <v>1</v>
      </c>
      <c r="T340" s="153">
        <v>110.25</v>
      </c>
      <c r="U340" s="153">
        <v>275.625</v>
      </c>
      <c r="V340" s="154"/>
      <c r="W340" s="150" t="s">
        <v>17</v>
      </c>
      <c r="X340" s="147">
        <v>1.29479719257515E-5</v>
      </c>
      <c r="Y340" s="147">
        <v>1.7809250844999999E-2</v>
      </c>
      <c r="Z340" s="147">
        <v>3.704383411E-3</v>
      </c>
    </row>
    <row r="341" spans="1:26" ht="13.5" thickBot="1" x14ac:dyDescent="0.25">
      <c r="A341" s="149">
        <v>8861</v>
      </c>
      <c r="B341" s="149">
        <v>9113</v>
      </c>
      <c r="C341" s="150" t="s">
        <v>1226</v>
      </c>
      <c r="D341" s="150" t="s">
        <v>1244</v>
      </c>
      <c r="E341" s="150">
        <v>1135912</v>
      </c>
      <c r="F341" s="150" t="s">
        <v>221</v>
      </c>
      <c r="G341" s="150" t="s">
        <v>53</v>
      </c>
      <c r="H341" s="150" t="s">
        <v>53</v>
      </c>
      <c r="I341" s="150" t="s">
        <v>311</v>
      </c>
      <c r="J341" s="150" t="s">
        <v>3350</v>
      </c>
      <c r="K341" s="150" t="s">
        <v>102</v>
      </c>
      <c r="L341" s="150" t="s">
        <v>1206</v>
      </c>
      <c r="M341" s="152">
        <v>1.573</v>
      </c>
      <c r="N341" s="151">
        <v>45961</v>
      </c>
      <c r="O341" s="147">
        <v>7.4999999999999997E-3</v>
      </c>
      <c r="P341" s="192">
        <v>1.03E-2</v>
      </c>
      <c r="Q341" s="153">
        <v>0</v>
      </c>
      <c r="R341" s="153">
        <v>2428400</v>
      </c>
      <c r="S341" s="153">
        <v>1</v>
      </c>
      <c r="T341" s="153">
        <v>112.14</v>
      </c>
      <c r="U341" s="153">
        <v>2723.2077599999998</v>
      </c>
      <c r="V341" s="154"/>
      <c r="W341" s="150" t="s">
        <v>17</v>
      </c>
      <c r="X341" s="147">
        <v>1.11893768E-4</v>
      </c>
      <c r="Y341" s="147">
        <v>0.175957515106</v>
      </c>
      <c r="Z341" s="147">
        <v>3.6599748394999999E-2</v>
      </c>
    </row>
    <row r="342" spans="1:26" ht="13.5" thickBot="1" x14ac:dyDescent="0.25">
      <c r="A342" s="149">
        <v>8861</v>
      </c>
      <c r="B342" s="149">
        <v>9113</v>
      </c>
      <c r="C342" s="150" t="s">
        <v>1226</v>
      </c>
      <c r="D342" s="150" t="s">
        <v>1246</v>
      </c>
      <c r="E342" s="150">
        <v>1140193</v>
      </c>
      <c r="F342" s="150" t="s">
        <v>223</v>
      </c>
      <c r="G342" s="150" t="s">
        <v>53</v>
      </c>
      <c r="H342" s="150" t="s">
        <v>53</v>
      </c>
      <c r="I342" s="150" t="s">
        <v>311</v>
      </c>
      <c r="J342" s="150" t="s">
        <v>3350</v>
      </c>
      <c r="K342" s="150" t="s">
        <v>102</v>
      </c>
      <c r="L342" s="150" t="s">
        <v>1206</v>
      </c>
      <c r="M342" s="152">
        <v>15.14</v>
      </c>
      <c r="N342" s="151">
        <v>53782</v>
      </c>
      <c r="O342" s="147">
        <v>3.7499999999999999E-2</v>
      </c>
      <c r="P342" s="192">
        <v>4.82E-2</v>
      </c>
      <c r="Q342" s="153">
        <v>0</v>
      </c>
      <c r="R342" s="153">
        <v>221000</v>
      </c>
      <c r="S342" s="153">
        <v>1</v>
      </c>
      <c r="T342" s="153">
        <v>85.26</v>
      </c>
      <c r="U342" s="153">
        <v>188.4246</v>
      </c>
      <c r="V342" s="154"/>
      <c r="W342" s="150" t="s">
        <v>17</v>
      </c>
      <c r="X342" s="147">
        <v>8.7626453263861598E-6</v>
      </c>
      <c r="Y342" s="147">
        <v>1.2174878791E-2</v>
      </c>
      <c r="Z342" s="147">
        <v>2.5324152829999998E-3</v>
      </c>
    </row>
    <row r="343" spans="1:26" ht="13.5" thickBot="1" x14ac:dyDescent="0.25">
      <c r="A343" s="149">
        <v>8861</v>
      </c>
      <c r="B343" s="149">
        <v>9113</v>
      </c>
      <c r="C343" s="150" t="s">
        <v>1226</v>
      </c>
      <c r="D343" s="150" t="s">
        <v>1247</v>
      </c>
      <c r="E343" s="150">
        <v>1140847</v>
      </c>
      <c r="F343" s="150" t="s">
        <v>221</v>
      </c>
      <c r="G343" s="150" t="s">
        <v>53</v>
      </c>
      <c r="H343" s="150" t="s">
        <v>53</v>
      </c>
      <c r="I343" s="150" t="s">
        <v>311</v>
      </c>
      <c r="J343" s="150" t="s">
        <v>3350</v>
      </c>
      <c r="K343" s="150" t="s">
        <v>102</v>
      </c>
      <c r="L343" s="150" t="s">
        <v>1206</v>
      </c>
      <c r="M343" s="152">
        <v>3.117</v>
      </c>
      <c r="N343" s="151">
        <v>46538</v>
      </c>
      <c r="O343" s="147">
        <v>7.4999999999999997E-3</v>
      </c>
      <c r="P343" s="192">
        <v>1.26E-2</v>
      </c>
      <c r="Q343" s="153">
        <v>0</v>
      </c>
      <c r="R343" s="153">
        <v>1000000</v>
      </c>
      <c r="S343" s="153">
        <v>1</v>
      </c>
      <c r="T343" s="153">
        <v>111.88</v>
      </c>
      <c r="U343" s="153">
        <v>1118.8</v>
      </c>
      <c r="V343" s="154"/>
      <c r="W343" s="150" t="s">
        <v>17</v>
      </c>
      <c r="X343" s="147">
        <v>4.4861871980734603E-5</v>
      </c>
      <c r="Y343" s="147">
        <v>7.2290212591000005E-2</v>
      </c>
      <c r="Z343" s="147">
        <v>1.5036604663000001E-2</v>
      </c>
    </row>
    <row r="344" spans="1:26" ht="13.5" thickBot="1" x14ac:dyDescent="0.25">
      <c r="A344" s="149">
        <v>8861</v>
      </c>
      <c r="B344" s="149">
        <v>9113</v>
      </c>
      <c r="C344" s="150" t="s">
        <v>1226</v>
      </c>
      <c r="D344" s="150" t="s">
        <v>1248</v>
      </c>
      <c r="E344" s="150">
        <v>1150879</v>
      </c>
      <c r="F344" s="150" t="s">
        <v>223</v>
      </c>
      <c r="G344" s="150" t="s">
        <v>53</v>
      </c>
      <c r="H344" s="150" t="s">
        <v>53</v>
      </c>
      <c r="I344" s="150" t="s">
        <v>311</v>
      </c>
      <c r="J344" s="150" t="s">
        <v>3350</v>
      </c>
      <c r="K344" s="150" t="s">
        <v>102</v>
      </c>
      <c r="L344" s="150" t="s">
        <v>1206</v>
      </c>
      <c r="M344" s="152">
        <v>4.2670000000000003</v>
      </c>
      <c r="N344" s="151">
        <v>47024</v>
      </c>
      <c r="O344" s="147">
        <v>2.2499999999999999E-2</v>
      </c>
      <c r="P344" s="192">
        <v>4.07E-2</v>
      </c>
      <c r="Q344" s="153">
        <v>0</v>
      </c>
      <c r="R344" s="153">
        <v>1300000</v>
      </c>
      <c r="S344" s="153">
        <v>1</v>
      </c>
      <c r="T344" s="153">
        <v>93.79</v>
      </c>
      <c r="U344" s="153">
        <v>1219.27</v>
      </c>
      <c r="V344" s="154"/>
      <c r="W344" s="150" t="s">
        <v>17</v>
      </c>
      <c r="X344" s="147">
        <v>4.49256168462576E-5</v>
      </c>
      <c r="Y344" s="147">
        <v>7.8781987403000006E-2</v>
      </c>
      <c r="Z344" s="147">
        <v>1.6386915416999999E-2</v>
      </c>
    </row>
    <row r="345" spans="1:26" ht="13.5" thickBot="1" x14ac:dyDescent="0.25">
      <c r="A345" s="149">
        <v>8861</v>
      </c>
      <c r="B345" s="149">
        <v>9113</v>
      </c>
      <c r="C345" s="150" t="s">
        <v>1226</v>
      </c>
      <c r="D345" s="150" t="s">
        <v>1249</v>
      </c>
      <c r="E345" s="150">
        <v>1157023</v>
      </c>
      <c r="F345" s="150" t="s">
        <v>221</v>
      </c>
      <c r="G345" s="150" t="s">
        <v>53</v>
      </c>
      <c r="H345" s="150" t="s">
        <v>53</v>
      </c>
      <c r="I345" s="150" t="s">
        <v>311</v>
      </c>
      <c r="J345" s="150" t="s">
        <v>3350</v>
      </c>
      <c r="K345" s="150" t="s">
        <v>102</v>
      </c>
      <c r="L345" s="150" t="s">
        <v>1206</v>
      </c>
      <c r="M345" s="152">
        <v>5.0880000000000001</v>
      </c>
      <c r="N345" s="151">
        <v>47269</v>
      </c>
      <c r="O345" s="147">
        <v>5.0000000000000001E-3</v>
      </c>
      <c r="P345" s="192">
        <v>1.4200000000000001E-2</v>
      </c>
      <c r="Q345" s="153">
        <v>0</v>
      </c>
      <c r="R345" s="153">
        <v>970162</v>
      </c>
      <c r="S345" s="153">
        <v>1</v>
      </c>
      <c r="T345" s="153">
        <v>107.2</v>
      </c>
      <c r="U345" s="153">
        <v>1040.0136600000001</v>
      </c>
      <c r="V345" s="154"/>
      <c r="W345" s="150" t="s">
        <v>17</v>
      </c>
      <c r="X345" s="147">
        <v>4.20753172908723E-5</v>
      </c>
      <c r="Y345" s="147">
        <v>6.7199507132E-2</v>
      </c>
      <c r="Z345" s="147">
        <v>1.3977720996E-2</v>
      </c>
    </row>
    <row r="346" spans="1:26" ht="13.5" thickBot="1" x14ac:dyDescent="0.25">
      <c r="A346" s="149">
        <v>8861</v>
      </c>
      <c r="B346" s="149">
        <v>9113</v>
      </c>
      <c r="C346" s="150" t="s">
        <v>1226</v>
      </c>
      <c r="D346" s="150" t="s">
        <v>1250</v>
      </c>
      <c r="E346" s="150">
        <v>1160985</v>
      </c>
      <c r="F346" s="150" t="s">
        <v>223</v>
      </c>
      <c r="G346" s="150" t="s">
        <v>53</v>
      </c>
      <c r="H346" s="150" t="s">
        <v>53</v>
      </c>
      <c r="I346" s="150" t="s">
        <v>311</v>
      </c>
      <c r="J346" s="150" t="s">
        <v>3350</v>
      </c>
      <c r="K346" s="150" t="s">
        <v>102</v>
      </c>
      <c r="L346" s="150" t="s">
        <v>1206</v>
      </c>
      <c r="M346" s="152">
        <v>5.8339999999999996</v>
      </c>
      <c r="N346" s="151">
        <v>47573</v>
      </c>
      <c r="O346" s="147">
        <v>0.01</v>
      </c>
      <c r="P346" s="192">
        <v>4.1700000000000001E-2</v>
      </c>
      <c r="Q346" s="153">
        <v>0</v>
      </c>
      <c r="R346" s="153">
        <v>975000</v>
      </c>
      <c r="S346" s="153">
        <v>1</v>
      </c>
      <c r="T346" s="153">
        <v>83.47</v>
      </c>
      <c r="U346" s="153">
        <v>813.83249999999998</v>
      </c>
      <c r="V346" s="154"/>
      <c r="W346" s="150" t="s">
        <v>17</v>
      </c>
      <c r="X346" s="147">
        <v>2.5824085646817999E-5</v>
      </c>
      <c r="Y346" s="147">
        <v>5.2585023630999997E-2</v>
      </c>
      <c r="Z346" s="147">
        <v>1.0937859818E-2</v>
      </c>
    </row>
    <row r="347" spans="1:26" ht="13.5" thickBot="1" x14ac:dyDescent="0.25">
      <c r="A347" s="149">
        <v>8861</v>
      </c>
      <c r="B347" s="149">
        <v>9113</v>
      </c>
      <c r="C347" s="150" t="s">
        <v>1226</v>
      </c>
      <c r="D347" s="150" t="s">
        <v>1227</v>
      </c>
      <c r="E347" s="150">
        <v>1166552</v>
      </c>
      <c r="F347" s="150" t="s">
        <v>224</v>
      </c>
      <c r="G347" s="150" t="s">
        <v>53</v>
      </c>
      <c r="H347" s="150" t="s">
        <v>53</v>
      </c>
      <c r="I347" s="150" t="s">
        <v>311</v>
      </c>
      <c r="J347" s="150" t="s">
        <v>3350</v>
      </c>
      <c r="K347" s="150" t="s">
        <v>102</v>
      </c>
      <c r="L347" s="150" t="s">
        <v>1206</v>
      </c>
      <c r="M347" s="152">
        <v>5.8390000000000004</v>
      </c>
      <c r="N347" s="151">
        <v>47816</v>
      </c>
      <c r="O347" s="147">
        <v>3.9399999999999998E-2</v>
      </c>
      <c r="P347" s="192">
        <v>4.8599999999999997E-2</v>
      </c>
      <c r="Q347" s="153">
        <v>0</v>
      </c>
      <c r="R347" s="153">
        <v>2500000</v>
      </c>
      <c r="S347" s="153">
        <v>1</v>
      </c>
      <c r="T347" s="153">
        <v>95.93</v>
      </c>
      <c r="U347" s="153">
        <v>2398.25</v>
      </c>
      <c r="V347" s="154"/>
      <c r="W347" s="150" t="s">
        <v>17</v>
      </c>
      <c r="X347" s="147">
        <v>7.8106625416370806E-5</v>
      </c>
      <c r="Y347" s="147">
        <v>0.154960674247</v>
      </c>
      <c r="Z347" s="147">
        <v>3.2232335658000003E-2</v>
      </c>
    </row>
    <row r="348" spans="1:26" ht="13.5" thickBot="1" x14ac:dyDescent="0.25">
      <c r="A348" s="149">
        <v>8861</v>
      </c>
      <c r="B348" s="149">
        <v>9113</v>
      </c>
      <c r="C348" s="150" t="s">
        <v>1226</v>
      </c>
      <c r="D348" s="150" t="s">
        <v>1321</v>
      </c>
      <c r="E348" s="150">
        <v>1175777</v>
      </c>
      <c r="F348" s="150" t="s">
        <v>223</v>
      </c>
      <c r="G348" s="150" t="s">
        <v>53</v>
      </c>
      <c r="H348" s="150" t="s">
        <v>53</v>
      </c>
      <c r="I348" s="150" t="s">
        <v>311</v>
      </c>
      <c r="J348" s="150" t="s">
        <v>3350</v>
      </c>
      <c r="K348" s="150" t="s">
        <v>102</v>
      </c>
      <c r="L348" s="150" t="s">
        <v>1206</v>
      </c>
      <c r="M348" s="152">
        <v>0.58099999999999996</v>
      </c>
      <c r="N348" s="151">
        <v>45596</v>
      </c>
      <c r="O348" s="147">
        <v>4.0000000000000001E-3</v>
      </c>
      <c r="P348" s="192">
        <v>3.6700000000000003E-2</v>
      </c>
      <c r="Q348" s="153">
        <v>0</v>
      </c>
      <c r="R348" s="153">
        <v>1188773</v>
      </c>
      <c r="S348" s="153">
        <v>1</v>
      </c>
      <c r="T348" s="153">
        <v>98.32</v>
      </c>
      <c r="U348" s="153">
        <v>1168.80161</v>
      </c>
      <c r="V348" s="154"/>
      <c r="W348" s="150" t="s">
        <v>17</v>
      </c>
      <c r="X348" s="147">
        <v>9.45232361997664E-5</v>
      </c>
      <c r="Y348" s="147">
        <v>7.5521019721000004E-2</v>
      </c>
      <c r="Z348" s="147">
        <v>1.5708623291999999E-2</v>
      </c>
    </row>
    <row r="349" spans="1:26" ht="13.5" thickBot="1" x14ac:dyDescent="0.25">
      <c r="A349" s="149">
        <v>8861</v>
      </c>
      <c r="B349" s="149">
        <v>9113</v>
      </c>
      <c r="C349" s="150" t="s">
        <v>1226</v>
      </c>
      <c r="D349" s="150" t="s">
        <v>1256</v>
      </c>
      <c r="E349" s="150">
        <v>1194802</v>
      </c>
      <c r="F349" s="150" t="s">
        <v>223</v>
      </c>
      <c r="G349" s="150" t="s">
        <v>53</v>
      </c>
      <c r="H349" s="150" t="s">
        <v>53</v>
      </c>
      <c r="I349" s="150" t="s">
        <v>311</v>
      </c>
      <c r="J349" s="150" t="s">
        <v>3350</v>
      </c>
      <c r="K349" s="150" t="s">
        <v>102</v>
      </c>
      <c r="L349" s="150" t="s">
        <v>1206</v>
      </c>
      <c r="M349" s="152">
        <v>4.5599999999999996</v>
      </c>
      <c r="N349" s="151">
        <v>47177</v>
      </c>
      <c r="O349" s="147">
        <v>3.7499999999999999E-2</v>
      </c>
      <c r="P349" s="192">
        <v>4.0899999999999999E-2</v>
      </c>
      <c r="Q349" s="153">
        <v>0</v>
      </c>
      <c r="R349" s="153">
        <v>1084000</v>
      </c>
      <c r="S349" s="153">
        <v>1</v>
      </c>
      <c r="T349" s="153">
        <v>98.83</v>
      </c>
      <c r="U349" s="153">
        <v>1071.3172</v>
      </c>
      <c r="V349" s="154"/>
      <c r="W349" s="150" t="s">
        <v>17</v>
      </c>
      <c r="X349" s="147">
        <v>5.41474715378611E-5</v>
      </c>
      <c r="Y349" s="147">
        <v>6.9222156007000005E-2</v>
      </c>
      <c r="Z349" s="147">
        <v>1.4398438689000001E-2</v>
      </c>
    </row>
    <row r="350" spans="1:26" ht="13.5" thickBot="1" x14ac:dyDescent="0.25">
      <c r="A350" s="149">
        <v>8861</v>
      </c>
      <c r="B350" s="149">
        <v>9113</v>
      </c>
      <c r="C350" s="150" t="s">
        <v>1228</v>
      </c>
      <c r="D350" s="150" t="s">
        <v>1229</v>
      </c>
      <c r="E350" s="150">
        <v>8240418</v>
      </c>
      <c r="F350" s="150" t="s">
        <v>227</v>
      </c>
      <c r="G350" s="150" t="s">
        <v>53</v>
      </c>
      <c r="H350" s="150" t="s">
        <v>53</v>
      </c>
      <c r="I350" s="150" t="s">
        <v>311</v>
      </c>
      <c r="J350" s="150" t="s">
        <v>3350</v>
      </c>
      <c r="K350" s="150" t="s">
        <v>102</v>
      </c>
      <c r="L350" s="150" t="s">
        <v>1206</v>
      </c>
      <c r="M350" s="152">
        <v>0</v>
      </c>
      <c r="N350" s="151">
        <v>45385</v>
      </c>
      <c r="O350" s="147">
        <v>0</v>
      </c>
      <c r="P350" s="192">
        <v>0.1157</v>
      </c>
      <c r="Q350" s="153">
        <v>0</v>
      </c>
      <c r="R350" s="153">
        <v>243000</v>
      </c>
      <c r="S350" s="153">
        <v>1</v>
      </c>
      <c r="T350" s="153">
        <v>99.97</v>
      </c>
      <c r="U350" s="153">
        <v>242.9271</v>
      </c>
      <c r="V350" s="154"/>
      <c r="W350" s="150" t="s">
        <v>17</v>
      </c>
      <c r="X350" s="147">
        <v>5.7857142857142804E-6</v>
      </c>
      <c r="Y350" s="147">
        <v>1.5696506706E-2</v>
      </c>
      <c r="Z350" s="147">
        <v>3.2649256029999999E-3</v>
      </c>
    </row>
    <row r="351" spans="1:26" ht="13.5" thickBot="1" x14ac:dyDescent="0.25">
      <c r="A351" s="149">
        <v>8861</v>
      </c>
      <c r="B351" s="149">
        <v>9113</v>
      </c>
      <c r="C351" s="150" t="s">
        <v>1228</v>
      </c>
      <c r="D351" s="150" t="s">
        <v>1276</v>
      </c>
      <c r="E351" s="150">
        <v>8240616</v>
      </c>
      <c r="F351" s="150" t="s">
        <v>227</v>
      </c>
      <c r="G351" s="150" t="s">
        <v>53</v>
      </c>
      <c r="H351" s="150" t="s">
        <v>53</v>
      </c>
      <c r="I351" s="150" t="s">
        <v>311</v>
      </c>
      <c r="J351" s="150" t="s">
        <v>3350</v>
      </c>
      <c r="K351" s="150" t="s">
        <v>102</v>
      </c>
      <c r="L351" s="150" t="s">
        <v>1206</v>
      </c>
      <c r="M351" s="152">
        <v>0.18</v>
      </c>
      <c r="N351" s="151">
        <v>45448</v>
      </c>
      <c r="O351" s="147">
        <v>0</v>
      </c>
      <c r="P351" s="192">
        <v>4.3299999999999998E-2</v>
      </c>
      <c r="Q351" s="153">
        <v>0</v>
      </c>
      <c r="R351" s="153">
        <v>2700000</v>
      </c>
      <c r="S351" s="153">
        <v>1</v>
      </c>
      <c r="T351" s="153">
        <v>99.26</v>
      </c>
      <c r="U351" s="153">
        <v>2680.02</v>
      </c>
      <c r="V351" s="154"/>
      <c r="W351" s="150" t="s">
        <v>17</v>
      </c>
      <c r="X351" s="147">
        <v>6.4285714285714301E-5</v>
      </c>
      <c r="Y351" s="147">
        <v>0.173166978503</v>
      </c>
      <c r="Z351" s="147">
        <v>3.60193075E-2</v>
      </c>
    </row>
    <row r="352" spans="1:26" ht="13.5" thickBot="1" x14ac:dyDescent="0.25">
      <c r="A352" s="149">
        <v>8861</v>
      </c>
      <c r="B352" s="149">
        <v>9113</v>
      </c>
      <c r="C352" s="150" t="s">
        <v>1222</v>
      </c>
      <c r="D352" s="150" t="s">
        <v>1223</v>
      </c>
      <c r="E352" s="150" t="s">
        <v>1224</v>
      </c>
      <c r="F352" s="150" t="s">
        <v>246</v>
      </c>
      <c r="G352" s="150" t="s">
        <v>61</v>
      </c>
      <c r="H352" s="150" t="s">
        <v>314</v>
      </c>
      <c r="I352" s="150" t="s">
        <v>476</v>
      </c>
      <c r="J352" s="150" t="s">
        <v>1225</v>
      </c>
      <c r="K352" s="150" t="s">
        <v>84</v>
      </c>
      <c r="L352" s="150" t="s">
        <v>1207</v>
      </c>
      <c r="M352" s="152">
        <v>0.59499999999999997</v>
      </c>
      <c r="N352" s="151">
        <v>45596</v>
      </c>
      <c r="O352" s="147">
        <v>0</v>
      </c>
      <c r="P352" s="192">
        <v>5.1279999999999999E-2</v>
      </c>
      <c r="Q352" s="153">
        <v>0</v>
      </c>
      <c r="R352" s="153">
        <v>150000</v>
      </c>
      <c r="S352" s="153">
        <v>3.681</v>
      </c>
      <c r="T352" s="153">
        <v>97.078299999999999</v>
      </c>
      <c r="U352" s="153">
        <v>536.01783</v>
      </c>
      <c r="V352" s="154"/>
      <c r="W352" s="150" t="s">
        <v>17</v>
      </c>
      <c r="X352" s="147">
        <v>3.0739594647211902E-6</v>
      </c>
      <c r="Y352" s="147">
        <v>3.4634289313E-2</v>
      </c>
      <c r="Z352" s="147">
        <v>7.2040473740000001E-3</v>
      </c>
    </row>
    <row r="353" spans="1:26" ht="13.5" thickBot="1" x14ac:dyDescent="0.25">
      <c r="A353" s="149">
        <v>8861</v>
      </c>
      <c r="B353" s="149">
        <v>9303</v>
      </c>
      <c r="C353" s="150" t="s">
        <v>1322</v>
      </c>
      <c r="D353" s="150" t="s">
        <v>1323</v>
      </c>
      <c r="E353" s="150" t="s">
        <v>1324</v>
      </c>
      <c r="F353" s="150" t="s">
        <v>246</v>
      </c>
      <c r="G353" s="150" t="s">
        <v>61</v>
      </c>
      <c r="H353" s="150" t="s">
        <v>946</v>
      </c>
      <c r="I353" s="150" t="s">
        <v>476</v>
      </c>
      <c r="J353" s="150" t="s">
        <v>3350</v>
      </c>
      <c r="K353" s="150" t="s">
        <v>102</v>
      </c>
      <c r="L353" s="150" t="s">
        <v>1207</v>
      </c>
      <c r="M353" s="152">
        <v>0.98399999999999999</v>
      </c>
      <c r="N353" s="151">
        <v>45747</v>
      </c>
      <c r="O353" s="147">
        <v>3.0939999999999999E-2</v>
      </c>
      <c r="P353" s="192">
        <v>5.3960000000000001E-2</v>
      </c>
      <c r="Q353" s="153">
        <v>0</v>
      </c>
      <c r="R353" s="153">
        <v>633000</v>
      </c>
      <c r="S353" s="153">
        <v>3.681</v>
      </c>
      <c r="T353" s="153">
        <v>97.831800000000001</v>
      </c>
      <c r="U353" s="153">
        <v>2279.5523600000001</v>
      </c>
      <c r="V353" s="154"/>
      <c r="W353" s="150" t="s">
        <v>17</v>
      </c>
      <c r="X353" s="147">
        <v>6.3299999999999999E-4</v>
      </c>
      <c r="Y353" s="147">
        <v>0.50971060700699999</v>
      </c>
      <c r="Z353" s="147">
        <v>0.129315880568</v>
      </c>
    </row>
    <row r="354" spans="1:26" ht="13.5" thickBot="1" x14ac:dyDescent="0.25">
      <c r="A354" s="149">
        <v>8861</v>
      </c>
      <c r="B354" s="149">
        <v>9303</v>
      </c>
      <c r="C354" s="150" t="s">
        <v>1325</v>
      </c>
      <c r="D354" s="150" t="s">
        <v>1326</v>
      </c>
      <c r="E354" s="150" t="s">
        <v>1327</v>
      </c>
      <c r="F354" s="150" t="s">
        <v>246</v>
      </c>
      <c r="G354" s="150" t="s">
        <v>61</v>
      </c>
      <c r="H354" s="150" t="s">
        <v>510</v>
      </c>
      <c r="I354" s="150" t="s">
        <v>476</v>
      </c>
      <c r="J354" s="150" t="s">
        <v>1328</v>
      </c>
      <c r="K354" s="150" t="s">
        <v>96</v>
      </c>
      <c r="L354" s="150" t="s">
        <v>1207</v>
      </c>
      <c r="M354" s="152">
        <v>1.03</v>
      </c>
      <c r="N354" s="151">
        <v>45769</v>
      </c>
      <c r="O354" s="147">
        <v>3.0429999999999999E-2</v>
      </c>
      <c r="P354" s="192">
        <v>5.0939999999999999E-2</v>
      </c>
      <c r="Q354" s="153">
        <v>0</v>
      </c>
      <c r="R354" s="153">
        <v>600000</v>
      </c>
      <c r="S354" s="153">
        <v>3.681</v>
      </c>
      <c r="T354" s="153">
        <v>99.279899999999998</v>
      </c>
      <c r="U354" s="153">
        <v>2192.69587</v>
      </c>
      <c r="V354" s="154"/>
      <c r="W354" s="150" t="s">
        <v>17</v>
      </c>
      <c r="X354" s="147">
        <v>5.9999999999999995E-4</v>
      </c>
      <c r="Y354" s="147">
        <v>0.49028939299199997</v>
      </c>
      <c r="Z354" s="147">
        <v>0.124388630953</v>
      </c>
    </row>
    <row r="355" spans="1:26" ht="13.5" thickBot="1" x14ac:dyDescent="0.25">
      <c r="A355" s="149">
        <v>8861</v>
      </c>
      <c r="B355" s="149">
        <v>9414</v>
      </c>
      <c r="C355" s="150" t="s">
        <v>1226</v>
      </c>
      <c r="D355" s="150" t="s">
        <v>1249</v>
      </c>
      <c r="E355" s="150">
        <v>1157023</v>
      </c>
      <c r="F355" s="150" t="s">
        <v>221</v>
      </c>
      <c r="G355" s="150" t="s">
        <v>53</v>
      </c>
      <c r="H355" s="150" t="s">
        <v>53</v>
      </c>
      <c r="I355" s="150" t="s">
        <v>311</v>
      </c>
      <c r="J355" s="150" t="s">
        <v>3350</v>
      </c>
      <c r="K355" s="150" t="s">
        <v>102</v>
      </c>
      <c r="L355" s="150" t="s">
        <v>1206</v>
      </c>
      <c r="M355" s="152">
        <v>5.0880000000000001</v>
      </c>
      <c r="N355" s="151">
        <v>47269</v>
      </c>
      <c r="O355" s="147">
        <v>5.0000000000000001E-3</v>
      </c>
      <c r="P355" s="192">
        <v>1.4200000000000001E-2</v>
      </c>
      <c r="Q355" s="153">
        <v>0</v>
      </c>
      <c r="R355" s="153">
        <v>749450</v>
      </c>
      <c r="S355" s="153">
        <v>1</v>
      </c>
      <c r="T355" s="153">
        <v>107.2</v>
      </c>
      <c r="U355" s="153">
        <v>803.41039999999998</v>
      </c>
      <c r="V355" s="154"/>
      <c r="W355" s="150" t="s">
        <v>17</v>
      </c>
      <c r="X355" s="147">
        <v>3.25031763186398E-5</v>
      </c>
      <c r="Y355" s="147">
        <v>0.122437364947</v>
      </c>
      <c r="Z355" s="147">
        <v>3.0575977668999998E-2</v>
      </c>
    </row>
    <row r="356" spans="1:26" ht="13.5" thickBot="1" x14ac:dyDescent="0.25">
      <c r="A356" s="149">
        <v>8861</v>
      </c>
      <c r="B356" s="149">
        <v>9414</v>
      </c>
      <c r="C356" s="150" t="s">
        <v>1226</v>
      </c>
      <c r="D356" s="150" t="s">
        <v>1250</v>
      </c>
      <c r="E356" s="150">
        <v>1160985</v>
      </c>
      <c r="F356" s="150" t="s">
        <v>223</v>
      </c>
      <c r="G356" s="150" t="s">
        <v>53</v>
      </c>
      <c r="H356" s="150" t="s">
        <v>53</v>
      </c>
      <c r="I356" s="150" t="s">
        <v>311</v>
      </c>
      <c r="J356" s="150" t="s">
        <v>3350</v>
      </c>
      <c r="K356" s="150" t="s">
        <v>102</v>
      </c>
      <c r="L356" s="150" t="s">
        <v>1206</v>
      </c>
      <c r="M356" s="152">
        <v>5.8339999999999996</v>
      </c>
      <c r="N356" s="151">
        <v>47573</v>
      </c>
      <c r="O356" s="147">
        <v>0.01</v>
      </c>
      <c r="P356" s="192">
        <v>4.1700000000000001E-2</v>
      </c>
      <c r="Q356" s="153">
        <v>0</v>
      </c>
      <c r="R356" s="153">
        <v>295000</v>
      </c>
      <c r="S356" s="153">
        <v>1</v>
      </c>
      <c r="T356" s="153">
        <v>83.47</v>
      </c>
      <c r="U356" s="153">
        <v>246.23650000000001</v>
      </c>
      <c r="V356" s="154"/>
      <c r="W356" s="150" t="s">
        <v>17</v>
      </c>
      <c r="X356" s="147">
        <v>7.8134412982680098E-6</v>
      </c>
      <c r="Y356" s="147">
        <v>3.7525713151999998E-2</v>
      </c>
      <c r="Z356" s="147">
        <v>9.3712027190000005E-3</v>
      </c>
    </row>
    <row r="357" spans="1:26" ht="13.5" thickBot="1" x14ac:dyDescent="0.25">
      <c r="A357" s="149">
        <v>8861</v>
      </c>
      <c r="B357" s="149">
        <v>9414</v>
      </c>
      <c r="C357" s="150" t="s">
        <v>1226</v>
      </c>
      <c r="D357" s="150" t="s">
        <v>1251</v>
      </c>
      <c r="E357" s="150">
        <v>1166180</v>
      </c>
      <c r="F357" s="150" t="s">
        <v>223</v>
      </c>
      <c r="G357" s="150" t="s">
        <v>53</v>
      </c>
      <c r="H357" s="150" t="s">
        <v>53</v>
      </c>
      <c r="I357" s="150" t="s">
        <v>311</v>
      </c>
      <c r="J357" s="150" t="s">
        <v>3350</v>
      </c>
      <c r="K357" s="150" t="s">
        <v>102</v>
      </c>
      <c r="L357" s="150" t="s">
        <v>1206</v>
      </c>
      <c r="M357" s="152">
        <v>11.558</v>
      </c>
      <c r="N357" s="151">
        <v>50191</v>
      </c>
      <c r="O357" s="147">
        <v>1.4999999999999999E-2</v>
      </c>
      <c r="P357" s="192">
        <v>4.6199999999999998E-2</v>
      </c>
      <c r="Q357" s="153">
        <v>0</v>
      </c>
      <c r="R357" s="153">
        <v>95000</v>
      </c>
      <c r="S357" s="153">
        <v>1</v>
      </c>
      <c r="T357" s="153">
        <v>70.930000000000007</v>
      </c>
      <c r="U357" s="153">
        <v>67.383499999999998</v>
      </c>
      <c r="V357" s="154"/>
      <c r="W357" s="150" t="s">
        <v>17</v>
      </c>
      <c r="X357" s="147">
        <v>3.2117860512334599E-6</v>
      </c>
      <c r="Y357" s="147">
        <v>1.0269045783000001E-2</v>
      </c>
      <c r="Z357" s="147">
        <v>2.564463182E-3</v>
      </c>
    </row>
    <row r="358" spans="1:26" ht="13.5" thickBot="1" x14ac:dyDescent="0.25">
      <c r="A358" s="149">
        <v>8861</v>
      </c>
      <c r="B358" s="149">
        <v>9414</v>
      </c>
      <c r="C358" s="150" t="s">
        <v>1226</v>
      </c>
      <c r="D358" s="150" t="s">
        <v>1253</v>
      </c>
      <c r="E358" s="150">
        <v>1172220</v>
      </c>
      <c r="F358" s="150" t="s">
        <v>221</v>
      </c>
      <c r="G358" s="150" t="s">
        <v>53</v>
      </c>
      <c r="H358" s="150" t="s">
        <v>53</v>
      </c>
      <c r="I358" s="150" t="s">
        <v>311</v>
      </c>
      <c r="J358" s="150" t="s">
        <v>3350</v>
      </c>
      <c r="K358" s="150" t="s">
        <v>102</v>
      </c>
      <c r="L358" s="150" t="s">
        <v>1206</v>
      </c>
      <c r="M358" s="152">
        <v>7.6360000000000001</v>
      </c>
      <c r="N358" s="151">
        <v>48182</v>
      </c>
      <c r="O358" s="147">
        <v>1E-3</v>
      </c>
      <c r="P358" s="192">
        <v>1.61E-2</v>
      </c>
      <c r="Q358" s="153">
        <v>0</v>
      </c>
      <c r="R358" s="153">
        <v>451000</v>
      </c>
      <c r="S358" s="153">
        <v>1</v>
      </c>
      <c r="T358" s="153">
        <v>99.81</v>
      </c>
      <c r="U358" s="153">
        <v>450.1431</v>
      </c>
      <c r="V358" s="154"/>
      <c r="W358" s="150" t="s">
        <v>17</v>
      </c>
      <c r="X358" s="147">
        <v>1.4688602601908499E-5</v>
      </c>
      <c r="Y358" s="147">
        <v>6.8600474940999995E-2</v>
      </c>
      <c r="Z358" s="147">
        <v>1.7131425450000001E-2</v>
      </c>
    </row>
    <row r="359" spans="1:26" ht="13.5" thickBot="1" x14ac:dyDescent="0.25">
      <c r="A359" s="149">
        <v>8861</v>
      </c>
      <c r="B359" s="149">
        <v>9414</v>
      </c>
      <c r="C359" s="150" t="s">
        <v>1226</v>
      </c>
      <c r="D359" s="150" t="s">
        <v>1256</v>
      </c>
      <c r="E359" s="150">
        <v>1194802</v>
      </c>
      <c r="F359" s="150" t="s">
        <v>223</v>
      </c>
      <c r="G359" s="150" t="s">
        <v>53</v>
      </c>
      <c r="H359" s="150" t="s">
        <v>53</v>
      </c>
      <c r="I359" s="150" t="s">
        <v>311</v>
      </c>
      <c r="J359" s="150" t="s">
        <v>3350</v>
      </c>
      <c r="K359" s="150" t="s">
        <v>102</v>
      </c>
      <c r="L359" s="150" t="s">
        <v>1206</v>
      </c>
      <c r="M359" s="152">
        <v>4.5599999999999996</v>
      </c>
      <c r="N359" s="151">
        <v>47177</v>
      </c>
      <c r="O359" s="147">
        <v>3.7499999999999999E-2</v>
      </c>
      <c r="P359" s="192">
        <v>4.0899999999999999E-2</v>
      </c>
      <c r="Q359" s="153">
        <v>0</v>
      </c>
      <c r="R359" s="153">
        <v>1884500</v>
      </c>
      <c r="S359" s="153">
        <v>1</v>
      </c>
      <c r="T359" s="153">
        <v>98.83</v>
      </c>
      <c r="U359" s="153">
        <v>1862.45135</v>
      </c>
      <c r="V359" s="154"/>
      <c r="W359" s="150" t="s">
        <v>17</v>
      </c>
      <c r="X359" s="147">
        <v>9.4133680916143295E-5</v>
      </c>
      <c r="Y359" s="147">
        <v>0.28383206843699998</v>
      </c>
      <c r="Z359" s="147">
        <v>7.0880674295000001E-2</v>
      </c>
    </row>
    <row r="360" spans="1:26" ht="13.5" thickBot="1" x14ac:dyDescent="0.25">
      <c r="A360" s="149">
        <v>8861</v>
      </c>
      <c r="B360" s="149">
        <v>9414</v>
      </c>
      <c r="C360" s="150" t="s">
        <v>1226</v>
      </c>
      <c r="D360" s="150" t="s">
        <v>1257</v>
      </c>
      <c r="E360" s="150">
        <v>1197326</v>
      </c>
      <c r="F360" s="150" t="s">
        <v>221</v>
      </c>
      <c r="G360" s="150" t="s">
        <v>53</v>
      </c>
      <c r="H360" s="150" t="s">
        <v>53</v>
      </c>
      <c r="I360" s="150" t="s">
        <v>311</v>
      </c>
      <c r="J360" s="150" t="s">
        <v>3350</v>
      </c>
      <c r="K360" s="150" t="s">
        <v>102</v>
      </c>
      <c r="L360" s="150" t="s">
        <v>1206</v>
      </c>
      <c r="M360" s="152">
        <v>4.4749999999999996</v>
      </c>
      <c r="N360" s="151">
        <v>47057</v>
      </c>
      <c r="O360" s="147">
        <v>1.0999999999999999E-2</v>
      </c>
      <c r="P360" s="192">
        <v>1.4E-2</v>
      </c>
      <c r="Q360" s="153">
        <v>0</v>
      </c>
      <c r="R360" s="153">
        <v>1297389</v>
      </c>
      <c r="S360" s="153">
        <v>1</v>
      </c>
      <c r="T360" s="153">
        <v>100.29</v>
      </c>
      <c r="U360" s="153">
        <v>1301.1514299999999</v>
      </c>
      <c r="V360" s="154"/>
      <c r="W360" s="150" t="s">
        <v>17</v>
      </c>
      <c r="X360" s="147">
        <v>1.14973599E-4</v>
      </c>
      <c r="Y360" s="147">
        <v>0.19829162341699999</v>
      </c>
      <c r="Z360" s="147">
        <v>4.9518872382E-2</v>
      </c>
    </row>
    <row r="361" spans="1:26" ht="13.5" thickBot="1" x14ac:dyDescent="0.25">
      <c r="A361" s="149">
        <v>8861</v>
      </c>
      <c r="B361" s="149">
        <v>9414</v>
      </c>
      <c r="C361" s="150" t="s">
        <v>1226</v>
      </c>
      <c r="D361" s="150" t="s">
        <v>1258</v>
      </c>
      <c r="E361" s="150">
        <v>1202332</v>
      </c>
      <c r="F361" s="150" t="s">
        <v>223</v>
      </c>
      <c r="G361" s="150" t="s">
        <v>53</v>
      </c>
      <c r="H361" s="150" t="s">
        <v>53</v>
      </c>
      <c r="I361" s="150" t="s">
        <v>311</v>
      </c>
      <c r="J361" s="150" t="s">
        <v>3350</v>
      </c>
      <c r="K361" s="150" t="s">
        <v>102</v>
      </c>
      <c r="L361" s="150" t="s">
        <v>1206</v>
      </c>
      <c r="M361" s="152">
        <v>9.0630000000000006</v>
      </c>
      <c r="N361" s="151">
        <v>49398</v>
      </c>
      <c r="O361" s="147">
        <v>0.04</v>
      </c>
      <c r="P361" s="192">
        <v>4.4499999999999998E-2</v>
      </c>
      <c r="Q361" s="153">
        <v>0</v>
      </c>
      <c r="R361" s="153">
        <v>205000</v>
      </c>
      <c r="S361" s="153">
        <v>1</v>
      </c>
      <c r="T361" s="153">
        <v>96.13</v>
      </c>
      <c r="U361" s="153">
        <v>197.06649999999999</v>
      </c>
      <c r="V361" s="154"/>
      <c r="W361" s="150" t="s">
        <v>17</v>
      </c>
      <c r="X361" s="147">
        <v>3.2466329249121901E-5</v>
      </c>
      <c r="Y361" s="147">
        <v>3.0032350812000001E-2</v>
      </c>
      <c r="Z361" s="147">
        <v>7.4999040379999998E-3</v>
      </c>
    </row>
    <row r="362" spans="1:26" ht="13.5" thickBot="1" x14ac:dyDescent="0.25">
      <c r="A362" s="149">
        <v>8861</v>
      </c>
      <c r="B362" s="149">
        <v>9414</v>
      </c>
      <c r="C362" s="150" t="s">
        <v>1228</v>
      </c>
      <c r="D362" s="150" t="s">
        <v>1232</v>
      </c>
      <c r="E362" s="150">
        <v>8240913</v>
      </c>
      <c r="F362" s="150" t="s">
        <v>227</v>
      </c>
      <c r="G362" s="150" t="s">
        <v>53</v>
      </c>
      <c r="H362" s="150" t="s">
        <v>53</v>
      </c>
      <c r="I362" s="150" t="s">
        <v>311</v>
      </c>
      <c r="J362" s="150" t="s">
        <v>3350</v>
      </c>
      <c r="K362" s="150" t="s">
        <v>102</v>
      </c>
      <c r="L362" s="150" t="s">
        <v>1206</v>
      </c>
      <c r="M362" s="152">
        <v>0.42</v>
      </c>
      <c r="N362" s="151">
        <v>45539</v>
      </c>
      <c r="O362" s="147">
        <v>0</v>
      </c>
      <c r="P362" s="192">
        <v>4.3400000000000001E-2</v>
      </c>
      <c r="Q362" s="153">
        <v>0</v>
      </c>
      <c r="R362" s="153">
        <v>1607722</v>
      </c>
      <c r="S362" s="153">
        <v>1</v>
      </c>
      <c r="T362" s="153">
        <v>98.21</v>
      </c>
      <c r="U362" s="153">
        <v>1578.9437800000001</v>
      </c>
      <c r="V362" s="154"/>
      <c r="W362" s="150" t="s">
        <v>17</v>
      </c>
      <c r="X362" s="147">
        <v>8.9317888888888899E-5</v>
      </c>
      <c r="Y362" s="147">
        <v>0.240626354628</v>
      </c>
      <c r="Z362" s="147">
        <v>6.0091019183E-2</v>
      </c>
    </row>
    <row r="363" spans="1:26" ht="13.5" thickBot="1" x14ac:dyDescent="0.25">
      <c r="A363" s="149">
        <v>8861</v>
      </c>
      <c r="B363" s="149">
        <v>9414</v>
      </c>
      <c r="C363" s="150" t="s">
        <v>1228</v>
      </c>
      <c r="D363" s="150" t="s">
        <v>1234</v>
      </c>
      <c r="E363" s="150">
        <v>8241119</v>
      </c>
      <c r="F363" s="150" t="s">
        <v>227</v>
      </c>
      <c r="G363" s="150" t="s">
        <v>53</v>
      </c>
      <c r="H363" s="150" t="s">
        <v>53</v>
      </c>
      <c r="I363" s="150" t="s">
        <v>311</v>
      </c>
      <c r="J363" s="150" t="s">
        <v>3350</v>
      </c>
      <c r="K363" s="150" t="s">
        <v>102</v>
      </c>
      <c r="L363" s="150" t="s">
        <v>1206</v>
      </c>
      <c r="M363" s="152">
        <v>0.6</v>
      </c>
      <c r="N363" s="151">
        <v>45602</v>
      </c>
      <c r="O363" s="147">
        <v>0</v>
      </c>
      <c r="P363" s="192">
        <v>4.2900000000000001E-2</v>
      </c>
      <c r="Q363" s="153">
        <v>0</v>
      </c>
      <c r="R363" s="153">
        <v>56420</v>
      </c>
      <c r="S363" s="153">
        <v>1</v>
      </c>
      <c r="T363" s="153">
        <v>97.52</v>
      </c>
      <c r="U363" s="153">
        <v>55.020780000000002</v>
      </c>
      <c r="V363" s="154"/>
      <c r="W363" s="150" t="s">
        <v>17</v>
      </c>
      <c r="X363" s="147">
        <v>4.0300000000000004E-6</v>
      </c>
      <c r="Y363" s="147">
        <v>8.3850038789999998E-3</v>
      </c>
      <c r="Z363" s="147">
        <v>2.0939660980000001E-3</v>
      </c>
    </row>
    <row r="364" spans="1:26" ht="13.5" thickBot="1" x14ac:dyDescent="0.25">
      <c r="A364" s="149">
        <v>8861</v>
      </c>
      <c r="B364" s="149">
        <v>9420</v>
      </c>
      <c r="C364" s="150" t="s">
        <v>1228</v>
      </c>
      <c r="D364" s="150" t="s">
        <v>1230</v>
      </c>
      <c r="E364" s="150">
        <v>8240715</v>
      </c>
      <c r="F364" s="150" t="s">
        <v>227</v>
      </c>
      <c r="G364" s="150" t="s">
        <v>53</v>
      </c>
      <c r="H364" s="150" t="s">
        <v>53</v>
      </c>
      <c r="I364" s="150" t="s">
        <v>311</v>
      </c>
      <c r="J364" s="150" t="s">
        <v>3350</v>
      </c>
      <c r="K364" s="150" t="s">
        <v>102</v>
      </c>
      <c r="L364" s="150" t="s">
        <v>1206</v>
      </c>
      <c r="M364" s="152">
        <v>0.25</v>
      </c>
      <c r="N364" s="151">
        <v>45476</v>
      </c>
      <c r="O364" s="147">
        <v>0</v>
      </c>
      <c r="P364" s="192">
        <v>4.2799999999999998E-2</v>
      </c>
      <c r="Q364" s="153">
        <v>0</v>
      </c>
      <c r="R364" s="153">
        <v>56019285</v>
      </c>
      <c r="S364" s="153">
        <v>1</v>
      </c>
      <c r="T364" s="153">
        <v>98.95</v>
      </c>
      <c r="U364" s="153">
        <v>55431.08251</v>
      </c>
      <c r="V364" s="154"/>
      <c r="W364" s="150" t="s">
        <v>17</v>
      </c>
      <c r="X364" s="147">
        <v>3.1121825E-3</v>
      </c>
      <c r="Y364" s="147">
        <v>0.85409832918499995</v>
      </c>
      <c r="Z364" s="147">
        <v>0.23483510979</v>
      </c>
    </row>
    <row r="365" spans="1:26" ht="13.5" thickBot="1" x14ac:dyDescent="0.25">
      <c r="A365" s="149">
        <v>8861</v>
      </c>
      <c r="B365" s="149">
        <v>9420</v>
      </c>
      <c r="C365" s="150" t="s">
        <v>1228</v>
      </c>
      <c r="D365" s="150" t="s">
        <v>1231</v>
      </c>
      <c r="E365" s="150">
        <v>8240814</v>
      </c>
      <c r="F365" s="150" t="s">
        <v>227</v>
      </c>
      <c r="G365" s="150" t="s">
        <v>53</v>
      </c>
      <c r="H365" s="150" t="s">
        <v>53</v>
      </c>
      <c r="I365" s="150" t="s">
        <v>311</v>
      </c>
      <c r="J365" s="150" t="s">
        <v>3350</v>
      </c>
      <c r="K365" s="150" t="s">
        <v>102</v>
      </c>
      <c r="L365" s="150" t="s">
        <v>1206</v>
      </c>
      <c r="M365" s="152">
        <v>0.35</v>
      </c>
      <c r="N365" s="151">
        <v>45511</v>
      </c>
      <c r="O365" s="147">
        <v>0</v>
      </c>
      <c r="P365" s="192">
        <v>4.2900000000000001E-2</v>
      </c>
      <c r="Q365" s="153">
        <v>0</v>
      </c>
      <c r="R365" s="153">
        <v>2066542</v>
      </c>
      <c r="S365" s="153">
        <v>1</v>
      </c>
      <c r="T365" s="153">
        <v>98.55</v>
      </c>
      <c r="U365" s="153">
        <v>2036.5771400000001</v>
      </c>
      <c r="V365" s="154"/>
      <c r="W365" s="150" t="s">
        <v>17</v>
      </c>
      <c r="X365" s="147">
        <v>1.14807888E-4</v>
      </c>
      <c r="Y365" s="147">
        <v>3.1380176135E-2</v>
      </c>
      <c r="Z365" s="147">
        <v>8.628007872E-3</v>
      </c>
    </row>
    <row r="366" spans="1:26" ht="13.5" thickBot="1" x14ac:dyDescent="0.25">
      <c r="A366" s="149">
        <v>8861</v>
      </c>
      <c r="B366" s="149">
        <v>9420</v>
      </c>
      <c r="C366" s="150" t="s">
        <v>1228</v>
      </c>
      <c r="D366" s="150" t="s">
        <v>1234</v>
      </c>
      <c r="E366" s="150">
        <v>8241119</v>
      </c>
      <c r="F366" s="150" t="s">
        <v>227</v>
      </c>
      <c r="G366" s="150" t="s">
        <v>53</v>
      </c>
      <c r="H366" s="150" t="s">
        <v>53</v>
      </c>
      <c r="I366" s="150" t="s">
        <v>311</v>
      </c>
      <c r="J366" s="150" t="s">
        <v>3350</v>
      </c>
      <c r="K366" s="150" t="s">
        <v>102</v>
      </c>
      <c r="L366" s="150" t="s">
        <v>1206</v>
      </c>
      <c r="M366" s="152">
        <v>0.6</v>
      </c>
      <c r="N366" s="151">
        <v>45602</v>
      </c>
      <c r="O366" s="147">
        <v>0</v>
      </c>
      <c r="P366" s="192">
        <v>4.2900000000000001E-2</v>
      </c>
      <c r="Q366" s="153">
        <v>0</v>
      </c>
      <c r="R366" s="153">
        <v>6155740</v>
      </c>
      <c r="S366" s="153">
        <v>1</v>
      </c>
      <c r="T366" s="153">
        <v>97.52</v>
      </c>
      <c r="U366" s="153">
        <v>6003.0776500000002</v>
      </c>
      <c r="V366" s="154"/>
      <c r="W366" s="150" t="s">
        <v>17</v>
      </c>
      <c r="X366" s="147">
        <v>4.39695714E-4</v>
      </c>
      <c r="Y366" s="147">
        <v>9.2497175927999997E-2</v>
      </c>
      <c r="Z366" s="147">
        <v>2.5432182362999999E-2</v>
      </c>
    </row>
    <row r="367" spans="1:26" ht="13.5" thickBot="1" x14ac:dyDescent="0.25">
      <c r="A367" s="149">
        <v>8861</v>
      </c>
      <c r="B367" s="149">
        <v>9420</v>
      </c>
      <c r="C367" s="150" t="s">
        <v>1222</v>
      </c>
      <c r="D367" s="150" t="s">
        <v>1223</v>
      </c>
      <c r="E367" s="150" t="s">
        <v>1224</v>
      </c>
      <c r="F367" s="150" t="s">
        <v>246</v>
      </c>
      <c r="G367" s="150" t="s">
        <v>61</v>
      </c>
      <c r="H367" s="150" t="s">
        <v>314</v>
      </c>
      <c r="I367" s="150" t="s">
        <v>476</v>
      </c>
      <c r="J367" s="150" t="s">
        <v>1225</v>
      </c>
      <c r="K367" s="150" t="s">
        <v>84</v>
      </c>
      <c r="L367" s="150" t="s">
        <v>1207</v>
      </c>
      <c r="M367" s="152">
        <v>0.59499999999999997</v>
      </c>
      <c r="N367" s="151">
        <v>45596</v>
      </c>
      <c r="O367" s="147">
        <v>0</v>
      </c>
      <c r="P367" s="192">
        <v>5.1279999999999999E-2</v>
      </c>
      <c r="Q367" s="153">
        <v>0</v>
      </c>
      <c r="R367" s="153">
        <v>400000</v>
      </c>
      <c r="S367" s="153">
        <v>3.681</v>
      </c>
      <c r="T367" s="153">
        <v>97.078299999999999</v>
      </c>
      <c r="U367" s="153">
        <v>1429.3808899999999</v>
      </c>
      <c r="V367" s="154"/>
      <c r="W367" s="150" t="s">
        <v>17</v>
      </c>
      <c r="X367" s="147">
        <v>8.1972252392565093E-6</v>
      </c>
      <c r="Y367" s="147">
        <v>2.2024318750999999E-2</v>
      </c>
      <c r="Z367" s="147">
        <v>6.055606404E-3</v>
      </c>
    </row>
    <row r="368" spans="1:26" ht="13.5" thickBot="1" x14ac:dyDescent="0.25">
      <c r="A368" s="149">
        <v>8861</v>
      </c>
      <c r="B368" s="149">
        <v>9421</v>
      </c>
      <c r="C368" s="150" t="s">
        <v>1226</v>
      </c>
      <c r="D368" s="150" t="s">
        <v>1249</v>
      </c>
      <c r="E368" s="150">
        <v>1157023</v>
      </c>
      <c r="F368" s="150" t="s">
        <v>221</v>
      </c>
      <c r="G368" s="150" t="s">
        <v>53</v>
      </c>
      <c r="H368" s="150" t="s">
        <v>53</v>
      </c>
      <c r="I368" s="150" t="s">
        <v>311</v>
      </c>
      <c r="J368" s="150" t="s">
        <v>3350</v>
      </c>
      <c r="K368" s="150" t="s">
        <v>102</v>
      </c>
      <c r="L368" s="150" t="s">
        <v>1206</v>
      </c>
      <c r="M368" s="152">
        <v>5.0880000000000001</v>
      </c>
      <c r="N368" s="151">
        <v>47269</v>
      </c>
      <c r="O368" s="147">
        <v>5.0000000000000001E-3</v>
      </c>
      <c r="P368" s="192">
        <v>1.4200000000000001E-2</v>
      </c>
      <c r="Q368" s="153">
        <v>0</v>
      </c>
      <c r="R368" s="153">
        <v>9312550</v>
      </c>
      <c r="S368" s="153">
        <v>1</v>
      </c>
      <c r="T368" s="153">
        <v>107.2</v>
      </c>
      <c r="U368" s="153">
        <v>9983.0535999999993</v>
      </c>
      <c r="V368" s="154"/>
      <c r="W368" s="150" t="s">
        <v>17</v>
      </c>
      <c r="X368" s="147">
        <v>4.0387945099999999E-4</v>
      </c>
      <c r="Y368" s="147">
        <v>8.0011799729999999E-2</v>
      </c>
      <c r="Z368" s="147">
        <v>2.4013096442E-2</v>
      </c>
    </row>
    <row r="369" spans="1:26" ht="13.5" thickBot="1" x14ac:dyDescent="0.25">
      <c r="A369" s="149">
        <v>8861</v>
      </c>
      <c r="B369" s="149">
        <v>9421</v>
      </c>
      <c r="C369" s="150" t="s">
        <v>1226</v>
      </c>
      <c r="D369" s="150" t="s">
        <v>1250</v>
      </c>
      <c r="E369" s="150">
        <v>1160985</v>
      </c>
      <c r="F369" s="150" t="s">
        <v>223</v>
      </c>
      <c r="G369" s="150" t="s">
        <v>53</v>
      </c>
      <c r="H369" s="150" t="s">
        <v>53</v>
      </c>
      <c r="I369" s="150" t="s">
        <v>311</v>
      </c>
      <c r="J369" s="150" t="s">
        <v>3350</v>
      </c>
      <c r="K369" s="150" t="s">
        <v>102</v>
      </c>
      <c r="L369" s="150" t="s">
        <v>1206</v>
      </c>
      <c r="M369" s="152">
        <v>5.8339999999999996</v>
      </c>
      <c r="N369" s="151">
        <v>47573</v>
      </c>
      <c r="O369" s="147">
        <v>0.01</v>
      </c>
      <c r="P369" s="192">
        <v>4.1700000000000001E-2</v>
      </c>
      <c r="Q369" s="153">
        <v>0</v>
      </c>
      <c r="R369" s="153">
        <v>4136894</v>
      </c>
      <c r="S369" s="153">
        <v>1</v>
      </c>
      <c r="T369" s="153">
        <v>83.47</v>
      </c>
      <c r="U369" s="153">
        <v>3453.0654199999999</v>
      </c>
      <c r="V369" s="154"/>
      <c r="W369" s="150" t="s">
        <v>17</v>
      </c>
      <c r="X369" s="147">
        <v>1.0957077399999999E-4</v>
      </c>
      <c r="Y369" s="147">
        <v>2.7675497888999999E-2</v>
      </c>
      <c r="Z369" s="147">
        <v>8.3059548979999998E-3</v>
      </c>
    </row>
    <row r="370" spans="1:26" ht="13.5" thickBot="1" x14ac:dyDescent="0.25">
      <c r="A370" s="149">
        <v>8861</v>
      </c>
      <c r="B370" s="149">
        <v>9421</v>
      </c>
      <c r="C370" s="150" t="s">
        <v>1226</v>
      </c>
      <c r="D370" s="150" t="s">
        <v>1251</v>
      </c>
      <c r="E370" s="150">
        <v>1166180</v>
      </c>
      <c r="F370" s="150" t="s">
        <v>223</v>
      </c>
      <c r="G370" s="150" t="s">
        <v>53</v>
      </c>
      <c r="H370" s="150" t="s">
        <v>53</v>
      </c>
      <c r="I370" s="150" t="s">
        <v>311</v>
      </c>
      <c r="J370" s="150" t="s">
        <v>3350</v>
      </c>
      <c r="K370" s="150" t="s">
        <v>102</v>
      </c>
      <c r="L370" s="150" t="s">
        <v>1206</v>
      </c>
      <c r="M370" s="152">
        <v>11.558</v>
      </c>
      <c r="N370" s="151">
        <v>50191</v>
      </c>
      <c r="O370" s="147">
        <v>1.4999999999999999E-2</v>
      </c>
      <c r="P370" s="192">
        <v>4.6199999999999998E-2</v>
      </c>
      <c r="Q370" s="153">
        <v>0</v>
      </c>
      <c r="R370" s="153">
        <v>703500</v>
      </c>
      <c r="S370" s="153">
        <v>1</v>
      </c>
      <c r="T370" s="153">
        <v>70.930000000000007</v>
      </c>
      <c r="U370" s="153">
        <v>498.99254999999999</v>
      </c>
      <c r="V370" s="154"/>
      <c r="W370" s="150" t="s">
        <v>17</v>
      </c>
      <c r="X370" s="147">
        <v>2.3784120916239401E-5</v>
      </c>
      <c r="Y370" s="147">
        <v>3.9993065819999996E-3</v>
      </c>
      <c r="Z370" s="147">
        <v>1.2002696469999999E-3</v>
      </c>
    </row>
    <row r="371" spans="1:26" ht="13.5" thickBot="1" x14ac:dyDescent="0.25">
      <c r="A371" s="149">
        <v>8861</v>
      </c>
      <c r="B371" s="149">
        <v>9421</v>
      </c>
      <c r="C371" s="150" t="s">
        <v>1226</v>
      </c>
      <c r="D371" s="150" t="s">
        <v>1253</v>
      </c>
      <c r="E371" s="150">
        <v>1172220</v>
      </c>
      <c r="F371" s="150" t="s">
        <v>221</v>
      </c>
      <c r="G371" s="150" t="s">
        <v>53</v>
      </c>
      <c r="H371" s="150" t="s">
        <v>53</v>
      </c>
      <c r="I371" s="150" t="s">
        <v>311</v>
      </c>
      <c r="J371" s="150" t="s">
        <v>3350</v>
      </c>
      <c r="K371" s="150" t="s">
        <v>102</v>
      </c>
      <c r="L371" s="150" t="s">
        <v>1206</v>
      </c>
      <c r="M371" s="152">
        <v>7.6360000000000001</v>
      </c>
      <c r="N371" s="151">
        <v>48182</v>
      </c>
      <c r="O371" s="147">
        <v>1E-3</v>
      </c>
      <c r="P371" s="192">
        <v>1.61E-2</v>
      </c>
      <c r="Q371" s="153">
        <v>0</v>
      </c>
      <c r="R371" s="153">
        <v>8036964</v>
      </c>
      <c r="S371" s="153">
        <v>1</v>
      </c>
      <c r="T371" s="153">
        <v>99.81</v>
      </c>
      <c r="U371" s="153">
        <v>8021.6937699999999</v>
      </c>
      <c r="V371" s="154"/>
      <c r="W371" s="150" t="s">
        <v>17</v>
      </c>
      <c r="X371" s="147">
        <v>2.61755588E-4</v>
      </c>
      <c r="Y371" s="147">
        <v>6.4291967281000006E-2</v>
      </c>
      <c r="Z371" s="147">
        <v>1.9295269148000001E-2</v>
      </c>
    </row>
    <row r="372" spans="1:26" ht="13.5" thickBot="1" x14ac:dyDescent="0.25">
      <c r="A372" s="149">
        <v>8861</v>
      </c>
      <c r="B372" s="149">
        <v>9421</v>
      </c>
      <c r="C372" s="150" t="s">
        <v>1226</v>
      </c>
      <c r="D372" s="150" t="s">
        <v>1256</v>
      </c>
      <c r="E372" s="150">
        <v>1194802</v>
      </c>
      <c r="F372" s="150" t="s">
        <v>223</v>
      </c>
      <c r="G372" s="150" t="s">
        <v>53</v>
      </c>
      <c r="H372" s="150" t="s">
        <v>53</v>
      </c>
      <c r="I372" s="150" t="s">
        <v>311</v>
      </c>
      <c r="J372" s="150" t="s">
        <v>3350</v>
      </c>
      <c r="K372" s="150" t="s">
        <v>102</v>
      </c>
      <c r="L372" s="150" t="s">
        <v>1206</v>
      </c>
      <c r="M372" s="152">
        <v>4.5599999999999996</v>
      </c>
      <c r="N372" s="151">
        <v>47177</v>
      </c>
      <c r="O372" s="147">
        <v>3.7499999999999999E-2</v>
      </c>
      <c r="P372" s="192">
        <v>4.0899999999999999E-2</v>
      </c>
      <c r="Q372" s="153">
        <v>0</v>
      </c>
      <c r="R372" s="153">
        <v>37786013</v>
      </c>
      <c r="S372" s="153">
        <v>1</v>
      </c>
      <c r="T372" s="153">
        <v>98.83</v>
      </c>
      <c r="U372" s="153">
        <v>37343.916649999999</v>
      </c>
      <c r="V372" s="154"/>
      <c r="W372" s="150" t="s">
        <v>17</v>
      </c>
      <c r="X372" s="147">
        <v>1.8874696150000001E-3</v>
      </c>
      <c r="Y372" s="147">
        <v>0.29930260818600002</v>
      </c>
      <c r="Z372" s="147">
        <v>8.9826530838999996E-2</v>
      </c>
    </row>
    <row r="373" spans="1:26" ht="13.5" thickBot="1" x14ac:dyDescent="0.25">
      <c r="A373" s="149">
        <v>8861</v>
      </c>
      <c r="B373" s="149">
        <v>9421</v>
      </c>
      <c r="C373" s="150" t="s">
        <v>1226</v>
      </c>
      <c r="D373" s="150" t="s">
        <v>1257</v>
      </c>
      <c r="E373" s="150">
        <v>1197326</v>
      </c>
      <c r="F373" s="150" t="s">
        <v>221</v>
      </c>
      <c r="G373" s="150" t="s">
        <v>53</v>
      </c>
      <c r="H373" s="150" t="s">
        <v>53</v>
      </c>
      <c r="I373" s="150" t="s">
        <v>311</v>
      </c>
      <c r="J373" s="150" t="s">
        <v>3350</v>
      </c>
      <c r="K373" s="150" t="s">
        <v>102</v>
      </c>
      <c r="L373" s="150" t="s">
        <v>1206</v>
      </c>
      <c r="M373" s="152">
        <v>4.4749999999999996</v>
      </c>
      <c r="N373" s="151">
        <v>47057</v>
      </c>
      <c r="O373" s="147">
        <v>1.0999999999999999E-2</v>
      </c>
      <c r="P373" s="192">
        <v>1.4E-2</v>
      </c>
      <c r="Q373" s="153">
        <v>0</v>
      </c>
      <c r="R373" s="153">
        <v>25332695</v>
      </c>
      <c r="S373" s="153">
        <v>1</v>
      </c>
      <c r="T373" s="153">
        <v>100.29</v>
      </c>
      <c r="U373" s="153">
        <v>25406.159820000001</v>
      </c>
      <c r="V373" s="154"/>
      <c r="W373" s="150" t="s">
        <v>17</v>
      </c>
      <c r="X373" s="147">
        <v>2.2449636360000001E-3</v>
      </c>
      <c r="Y373" s="147">
        <v>0.20362432707299999</v>
      </c>
      <c r="Z373" s="147">
        <v>6.1111618792999998E-2</v>
      </c>
    </row>
    <row r="374" spans="1:26" ht="13.5" thickBot="1" x14ac:dyDescent="0.25">
      <c r="A374" s="149">
        <v>8861</v>
      </c>
      <c r="B374" s="149">
        <v>9421</v>
      </c>
      <c r="C374" s="150" t="s">
        <v>1226</v>
      </c>
      <c r="D374" s="150" t="s">
        <v>1258</v>
      </c>
      <c r="E374" s="150">
        <v>1202332</v>
      </c>
      <c r="F374" s="150" t="s">
        <v>223</v>
      </c>
      <c r="G374" s="150" t="s">
        <v>53</v>
      </c>
      <c r="H374" s="150" t="s">
        <v>53</v>
      </c>
      <c r="I374" s="150" t="s">
        <v>311</v>
      </c>
      <c r="J374" s="150" t="s">
        <v>3350</v>
      </c>
      <c r="K374" s="150" t="s">
        <v>102</v>
      </c>
      <c r="L374" s="150" t="s">
        <v>1206</v>
      </c>
      <c r="M374" s="152">
        <v>9.0630000000000006</v>
      </c>
      <c r="N374" s="151">
        <v>49398</v>
      </c>
      <c r="O374" s="147">
        <v>0.04</v>
      </c>
      <c r="P374" s="192">
        <v>4.4499999999999998E-2</v>
      </c>
      <c r="Q374" s="153">
        <v>0</v>
      </c>
      <c r="R374" s="153">
        <v>13504268</v>
      </c>
      <c r="S374" s="153">
        <v>1</v>
      </c>
      <c r="T374" s="153">
        <v>96.13</v>
      </c>
      <c r="U374" s="153">
        <v>12981.652830000001</v>
      </c>
      <c r="V374" s="154"/>
      <c r="W374" s="150" t="s">
        <v>17</v>
      </c>
      <c r="X374" s="147">
        <v>2.1387024929999999E-3</v>
      </c>
      <c r="Y374" s="147">
        <v>0.10404485921999999</v>
      </c>
      <c r="Z374" s="147">
        <v>3.1225884772000001E-2</v>
      </c>
    </row>
    <row r="375" spans="1:26" ht="13.5" thickBot="1" x14ac:dyDescent="0.25">
      <c r="A375" s="149">
        <v>8861</v>
      </c>
      <c r="B375" s="149">
        <v>9421</v>
      </c>
      <c r="C375" s="150" t="s">
        <v>1226</v>
      </c>
      <c r="D375" s="150" t="s">
        <v>1259</v>
      </c>
      <c r="E375" s="150">
        <v>1203579</v>
      </c>
      <c r="F375" s="150" t="s">
        <v>223</v>
      </c>
      <c r="G375" s="150" t="s">
        <v>53</v>
      </c>
      <c r="H375" s="150" t="s">
        <v>53</v>
      </c>
      <c r="I375" s="150" t="s">
        <v>311</v>
      </c>
      <c r="J375" s="150" t="s">
        <v>3350</v>
      </c>
      <c r="K375" s="150" t="s">
        <v>102</v>
      </c>
      <c r="L375" s="150" t="s">
        <v>1206</v>
      </c>
      <c r="M375" s="152">
        <v>3.319</v>
      </c>
      <c r="N375" s="151">
        <v>46660</v>
      </c>
      <c r="O375" s="147">
        <v>3.7499999999999999E-2</v>
      </c>
      <c r="P375" s="192">
        <v>4.0599999999999997E-2</v>
      </c>
      <c r="Q375" s="153">
        <v>0</v>
      </c>
      <c r="R375" s="153">
        <v>6733500</v>
      </c>
      <c r="S375" s="153">
        <v>1</v>
      </c>
      <c r="T375" s="153">
        <v>99.6</v>
      </c>
      <c r="U375" s="153">
        <v>6706.5659999999998</v>
      </c>
      <c r="V375" s="154"/>
      <c r="W375" s="150" t="s">
        <v>17</v>
      </c>
      <c r="X375" s="147">
        <v>1.375587052E-3</v>
      </c>
      <c r="Y375" s="147">
        <v>5.3751531061000002E-2</v>
      </c>
      <c r="Z375" s="147">
        <v>1.6131879343000002E-2</v>
      </c>
    </row>
    <row r="376" spans="1:26" ht="13.5" thickBot="1" x14ac:dyDescent="0.25">
      <c r="A376" s="149">
        <v>8861</v>
      </c>
      <c r="B376" s="149">
        <v>9421</v>
      </c>
      <c r="C376" s="150" t="s">
        <v>1228</v>
      </c>
      <c r="D376" s="150" t="s">
        <v>1232</v>
      </c>
      <c r="E376" s="150">
        <v>8240913</v>
      </c>
      <c r="F376" s="150" t="s">
        <v>227</v>
      </c>
      <c r="G376" s="150" t="s">
        <v>53</v>
      </c>
      <c r="H376" s="150" t="s">
        <v>53</v>
      </c>
      <c r="I376" s="150" t="s">
        <v>311</v>
      </c>
      <c r="J376" s="150" t="s">
        <v>3350</v>
      </c>
      <c r="K376" s="150" t="s">
        <v>102</v>
      </c>
      <c r="L376" s="150" t="s">
        <v>1206</v>
      </c>
      <c r="M376" s="152">
        <v>0.42</v>
      </c>
      <c r="N376" s="151">
        <v>45539</v>
      </c>
      <c r="O376" s="147">
        <v>0</v>
      </c>
      <c r="P376" s="192">
        <v>4.3400000000000001E-2</v>
      </c>
      <c r="Q376" s="153">
        <v>0</v>
      </c>
      <c r="R376" s="153">
        <v>20746020</v>
      </c>
      <c r="S376" s="153">
        <v>1</v>
      </c>
      <c r="T376" s="153">
        <v>98.21</v>
      </c>
      <c r="U376" s="153">
        <v>20374.666239999999</v>
      </c>
      <c r="V376" s="154"/>
      <c r="W376" s="150" t="s">
        <v>17</v>
      </c>
      <c r="X376" s="147">
        <v>1.1525566660000001E-3</v>
      </c>
      <c r="Y376" s="147">
        <v>0.16329810297299999</v>
      </c>
      <c r="Z376" s="147">
        <v>4.9008935041999997E-2</v>
      </c>
    </row>
    <row r="377" spans="1:26" ht="13.5" thickBot="1" x14ac:dyDescent="0.25">
      <c r="A377" s="149">
        <v>7956</v>
      </c>
      <c r="B377" s="149">
        <v>7957</v>
      </c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 spans="1:26" ht="13.5" thickBot="1" x14ac:dyDescent="0.25">
      <c r="A378" s="149">
        <v>7956</v>
      </c>
      <c r="B378" s="149">
        <v>7960</v>
      </c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 spans="1:26" ht="13.5" thickBot="1" x14ac:dyDescent="0.25">
      <c r="A379" s="149">
        <v>7956</v>
      </c>
      <c r="B379" s="149">
        <v>7961</v>
      </c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 spans="1:26" ht="13.5" thickBot="1" x14ac:dyDescent="0.25">
      <c r="A380" s="149">
        <v>7956</v>
      </c>
      <c r="B380" s="149">
        <v>7962</v>
      </c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 spans="1:26" ht="13.5" thickBot="1" x14ac:dyDescent="0.25">
      <c r="A381" s="149">
        <v>7956</v>
      </c>
      <c r="B381" s="149">
        <v>7963</v>
      </c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 spans="1:26" ht="13.5" thickBot="1" x14ac:dyDescent="0.25">
      <c r="A382" s="149">
        <v>7956</v>
      </c>
      <c r="B382" s="149">
        <v>11938</v>
      </c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 spans="1:26" ht="13.5" thickBot="1" x14ac:dyDescent="0.25">
      <c r="A383" s="149">
        <v>8700</v>
      </c>
      <c r="B383" s="149">
        <v>8701</v>
      </c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 spans="1:26" ht="13.5" thickBot="1" x14ac:dyDescent="0.25">
      <c r="A384" s="149">
        <v>8700</v>
      </c>
      <c r="B384" s="149">
        <v>8702</v>
      </c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 spans="1:26" ht="13.5" thickBot="1" x14ac:dyDescent="0.25">
      <c r="A385" s="149">
        <v>8700</v>
      </c>
      <c r="B385" s="149">
        <v>8703</v>
      </c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 spans="1:26" ht="13.5" thickBot="1" x14ac:dyDescent="0.25">
      <c r="A386" s="149">
        <v>8700</v>
      </c>
      <c r="B386" s="149">
        <v>8704</v>
      </c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 spans="1:26" ht="13.5" thickBot="1" x14ac:dyDescent="0.25">
      <c r="A387" s="149">
        <v>8700</v>
      </c>
      <c r="B387" s="149">
        <v>8705</v>
      </c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 spans="1:26" ht="13.5" thickBot="1" x14ac:dyDescent="0.25">
      <c r="A388" s="149">
        <v>8700</v>
      </c>
      <c r="B388" s="149">
        <v>9676</v>
      </c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 spans="1:26" ht="13.5" thickBot="1" x14ac:dyDescent="0.25">
      <c r="A389" s="149">
        <v>8694</v>
      </c>
      <c r="B389" s="149">
        <v>8695</v>
      </c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 spans="1:26" ht="13.5" thickBot="1" x14ac:dyDescent="0.25">
      <c r="A390" s="149">
        <v>8694</v>
      </c>
      <c r="B390" s="149">
        <v>8696</v>
      </c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 spans="1:26" ht="13.5" thickBot="1" x14ac:dyDescent="0.25">
      <c r="A391" s="149">
        <v>8694</v>
      </c>
      <c r="B391" s="149">
        <v>8697</v>
      </c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 spans="1:26" ht="13.5" thickBot="1" x14ac:dyDescent="0.25">
      <c r="A392" s="149">
        <v>8694</v>
      </c>
      <c r="B392" s="149">
        <v>8698</v>
      </c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 spans="1:26" ht="13.5" thickBot="1" x14ac:dyDescent="0.25">
      <c r="A393" s="149">
        <v>8694</v>
      </c>
      <c r="B393" s="149">
        <v>8699</v>
      </c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 spans="1:26" ht="13.5" thickBot="1" x14ac:dyDescent="0.25">
      <c r="A394" s="149">
        <v>8694</v>
      </c>
      <c r="B394" s="149">
        <v>9677</v>
      </c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 spans="1:26" ht="13.5" thickBot="1" x14ac:dyDescent="0.25">
      <c r="A395" s="149">
        <v>8694</v>
      </c>
      <c r="B395" s="149">
        <v>14394</v>
      </c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33 K43:K56 K64:K86 K91:K112 K123:K132 K137:K152 K160:K175 K180:K188 K193:K210 K218:K235 K245:K263 K271:K285 K316:K336 K340:K351 K353 K355:K366 K368:K376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G1" workbookViewId="0">
      <selection activeCell="Y2" sqref="Y2:Y9"/>
    </sheetView>
  </sheetViews>
  <sheetFormatPr defaultColWidth="11.625" defaultRowHeight="12.75" x14ac:dyDescent="0.2"/>
  <cols>
    <col min="1" max="3" width="11.625" style="148"/>
    <col min="4" max="6" width="11.625" style="148" customWidth="1"/>
    <col min="7" max="9" width="11.625" style="148"/>
    <col min="10" max="11" width="11.625" style="148" customWidth="1"/>
    <col min="12" max="30" width="11.625" style="148"/>
    <col min="31" max="31" width="11.625" style="148" customWidth="1"/>
    <col min="32" max="16384" width="11.625" style="148"/>
  </cols>
  <sheetData>
    <row r="1" spans="1:36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5</v>
      </c>
      <c r="M1" s="12" t="s">
        <v>9</v>
      </c>
      <c r="N1" s="12" t="s">
        <v>622</v>
      </c>
      <c r="O1" s="12" t="s">
        <v>6</v>
      </c>
      <c r="P1" s="12" t="s">
        <v>8</v>
      </c>
      <c r="Q1" s="12" t="s">
        <v>1164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637</v>
      </c>
      <c r="X1" s="12" t="s">
        <v>942</v>
      </c>
      <c r="Y1" s="12" t="s">
        <v>685</v>
      </c>
      <c r="Z1" s="12" t="s">
        <v>789</v>
      </c>
      <c r="AA1" s="12" t="s">
        <v>11</v>
      </c>
      <c r="AB1" s="12" t="s">
        <v>15</v>
      </c>
      <c r="AC1" s="12" t="s">
        <v>955</v>
      </c>
      <c r="AD1" s="12" t="s">
        <v>1171</v>
      </c>
      <c r="AE1" s="12" t="s">
        <v>1172</v>
      </c>
      <c r="AF1" s="12" t="s">
        <v>804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ht="13.5" thickBot="1" x14ac:dyDescent="0.25">
      <c r="A2" s="149">
        <v>7956</v>
      </c>
      <c r="B2" s="149">
        <v>12538</v>
      </c>
      <c r="C2" s="150" t="s">
        <v>1329</v>
      </c>
      <c r="D2" s="150">
        <v>513257873</v>
      </c>
      <c r="E2" s="150" t="s">
        <v>429</v>
      </c>
      <c r="F2" s="150" t="s">
        <v>1330</v>
      </c>
      <c r="G2" s="150" t="s">
        <v>1331</v>
      </c>
      <c r="H2" s="150" t="s">
        <v>102</v>
      </c>
      <c r="I2" s="150" t="s">
        <v>223</v>
      </c>
      <c r="J2" s="150" t="s">
        <v>53</v>
      </c>
      <c r="K2" s="150" t="s">
        <v>53</v>
      </c>
      <c r="L2" s="150" t="s">
        <v>311</v>
      </c>
      <c r="M2" s="150" t="s">
        <v>651</v>
      </c>
      <c r="N2" s="150" t="s">
        <v>62</v>
      </c>
      <c r="O2" s="150" t="s">
        <v>298</v>
      </c>
      <c r="P2" s="150" t="s">
        <v>298</v>
      </c>
      <c r="Q2" s="150" t="s">
        <v>57</v>
      </c>
      <c r="R2" s="150" t="s">
        <v>1206</v>
      </c>
      <c r="S2" s="194">
        <v>0.21099999999999999</v>
      </c>
      <c r="T2" s="150" t="s">
        <v>362</v>
      </c>
      <c r="U2" s="151">
        <v>45461</v>
      </c>
      <c r="V2" s="147">
        <v>5.7000000000000002E-2</v>
      </c>
      <c r="W2" s="192">
        <v>6.6100000000000006E-2</v>
      </c>
      <c r="X2" s="150" t="s">
        <v>636</v>
      </c>
      <c r="Y2" s="150"/>
      <c r="Z2" s="153">
        <v>98600</v>
      </c>
      <c r="AA2" s="153">
        <v>1</v>
      </c>
      <c r="AB2" s="153">
        <v>1044.33</v>
      </c>
      <c r="AC2" s="153">
        <v>0</v>
      </c>
      <c r="AD2" s="153">
        <v>1029.70938</v>
      </c>
      <c r="AE2" s="154"/>
      <c r="AF2" s="154"/>
      <c r="AG2" s="150" t="s">
        <v>17</v>
      </c>
      <c r="AH2" s="147">
        <v>6.5733333329999998E-3</v>
      </c>
      <c r="AI2" s="147">
        <v>1</v>
      </c>
      <c r="AJ2" s="147">
        <v>2.6925832099999999E-4</v>
      </c>
    </row>
    <row r="3" spans="1:36" ht="13.5" thickBot="1" x14ac:dyDescent="0.25">
      <c r="A3" s="149">
        <v>7956</v>
      </c>
      <c r="B3" s="149">
        <v>12955</v>
      </c>
      <c r="C3" s="150" t="s">
        <v>1329</v>
      </c>
      <c r="D3" s="150">
        <v>513257873</v>
      </c>
      <c r="E3" s="150" t="s">
        <v>429</v>
      </c>
      <c r="F3" s="150" t="s">
        <v>1330</v>
      </c>
      <c r="G3" s="150" t="s">
        <v>1331</v>
      </c>
      <c r="H3" s="150" t="s">
        <v>102</v>
      </c>
      <c r="I3" s="150" t="s">
        <v>223</v>
      </c>
      <c r="J3" s="150" t="s">
        <v>53</v>
      </c>
      <c r="K3" s="150" t="s">
        <v>53</v>
      </c>
      <c r="L3" s="150" t="s">
        <v>311</v>
      </c>
      <c r="M3" s="150" t="s">
        <v>651</v>
      </c>
      <c r="N3" s="150" t="s">
        <v>62</v>
      </c>
      <c r="O3" s="150" t="s">
        <v>298</v>
      </c>
      <c r="P3" s="150" t="s">
        <v>298</v>
      </c>
      <c r="Q3" s="150" t="s">
        <v>57</v>
      </c>
      <c r="R3" s="150" t="s">
        <v>1206</v>
      </c>
      <c r="S3" s="194">
        <v>0.21099999999999999</v>
      </c>
      <c r="T3" s="150" t="s">
        <v>362</v>
      </c>
      <c r="U3" s="151">
        <v>45461</v>
      </c>
      <c r="V3" s="147">
        <v>5.7000000000000002E-2</v>
      </c>
      <c r="W3" s="192">
        <v>6.6100000000000006E-2</v>
      </c>
      <c r="X3" s="150" t="s">
        <v>636</v>
      </c>
      <c r="Y3" s="150"/>
      <c r="Z3" s="153">
        <v>22200</v>
      </c>
      <c r="AA3" s="153">
        <v>1</v>
      </c>
      <c r="AB3" s="153">
        <v>1044.33</v>
      </c>
      <c r="AC3" s="153">
        <v>0</v>
      </c>
      <c r="AD3" s="153">
        <v>231.84126000000001</v>
      </c>
      <c r="AE3" s="154"/>
      <c r="AF3" s="154"/>
      <c r="AG3" s="150" t="s">
        <v>17</v>
      </c>
      <c r="AH3" s="147">
        <v>1.48E-3</v>
      </c>
      <c r="AI3" s="147">
        <v>1</v>
      </c>
      <c r="AJ3" s="147">
        <v>6.2596767699999996E-4</v>
      </c>
    </row>
    <row r="4" spans="1:36" ht="13.5" thickBot="1" x14ac:dyDescent="0.25">
      <c r="A4" s="149">
        <v>8700</v>
      </c>
      <c r="B4" s="149">
        <v>12535</v>
      </c>
      <c r="C4" s="150" t="s">
        <v>1329</v>
      </c>
      <c r="D4" s="150">
        <v>513257873</v>
      </c>
      <c r="E4" s="150" t="s">
        <v>429</v>
      </c>
      <c r="F4" s="150" t="s">
        <v>1330</v>
      </c>
      <c r="G4" s="150" t="s">
        <v>1331</v>
      </c>
      <c r="H4" s="150" t="s">
        <v>102</v>
      </c>
      <c r="I4" s="150" t="s">
        <v>223</v>
      </c>
      <c r="J4" s="150" t="s">
        <v>53</v>
      </c>
      <c r="K4" s="150" t="s">
        <v>53</v>
      </c>
      <c r="L4" s="150" t="s">
        <v>311</v>
      </c>
      <c r="M4" s="150" t="s">
        <v>651</v>
      </c>
      <c r="N4" s="150" t="s">
        <v>62</v>
      </c>
      <c r="O4" s="150" t="s">
        <v>298</v>
      </c>
      <c r="P4" s="150" t="s">
        <v>298</v>
      </c>
      <c r="Q4" s="150" t="s">
        <v>57</v>
      </c>
      <c r="R4" s="150" t="s">
        <v>1206</v>
      </c>
      <c r="S4" s="194">
        <v>0.21099999999999999</v>
      </c>
      <c r="T4" s="150" t="s">
        <v>362</v>
      </c>
      <c r="U4" s="151">
        <v>45461</v>
      </c>
      <c r="V4" s="147">
        <v>5.7000000000000002E-2</v>
      </c>
      <c r="W4" s="192">
        <v>6.6100000000000006E-2</v>
      </c>
      <c r="X4" s="150" t="s">
        <v>636</v>
      </c>
      <c r="Y4" s="150"/>
      <c r="Z4" s="153">
        <v>756500</v>
      </c>
      <c r="AA4" s="153">
        <v>1</v>
      </c>
      <c r="AB4" s="153">
        <v>1044.33</v>
      </c>
      <c r="AC4" s="153">
        <v>0</v>
      </c>
      <c r="AD4" s="153">
        <v>7900.3564500000002</v>
      </c>
      <c r="AE4" s="154"/>
      <c r="AF4" s="154"/>
      <c r="AG4" s="150" t="s">
        <v>17</v>
      </c>
      <c r="AH4" s="147">
        <v>5.0433333332999999E-2</v>
      </c>
      <c r="AI4" s="147">
        <v>1</v>
      </c>
      <c r="AJ4" s="147">
        <v>4.1559291499999998E-4</v>
      </c>
    </row>
    <row r="5" spans="1:36" ht="13.5" thickBot="1" x14ac:dyDescent="0.25">
      <c r="A5" s="149">
        <v>8700</v>
      </c>
      <c r="B5" s="149">
        <v>12956</v>
      </c>
      <c r="C5" s="150" t="s">
        <v>1329</v>
      </c>
      <c r="D5" s="150">
        <v>513257873</v>
      </c>
      <c r="E5" s="150" t="s">
        <v>429</v>
      </c>
      <c r="F5" s="150" t="s">
        <v>1330</v>
      </c>
      <c r="G5" s="150" t="s">
        <v>1331</v>
      </c>
      <c r="H5" s="150" t="s">
        <v>102</v>
      </c>
      <c r="I5" s="150" t="s">
        <v>223</v>
      </c>
      <c r="J5" s="150" t="s">
        <v>53</v>
      </c>
      <c r="K5" s="150" t="s">
        <v>53</v>
      </c>
      <c r="L5" s="150" t="s">
        <v>311</v>
      </c>
      <c r="M5" s="150" t="s">
        <v>651</v>
      </c>
      <c r="N5" s="150" t="s">
        <v>62</v>
      </c>
      <c r="O5" s="150" t="s">
        <v>298</v>
      </c>
      <c r="P5" s="150" t="s">
        <v>298</v>
      </c>
      <c r="Q5" s="150" t="s">
        <v>57</v>
      </c>
      <c r="R5" s="150" t="s">
        <v>1206</v>
      </c>
      <c r="S5" s="194">
        <v>0.21099999999999999</v>
      </c>
      <c r="T5" s="150" t="s">
        <v>362</v>
      </c>
      <c r="U5" s="151">
        <v>45461</v>
      </c>
      <c r="V5" s="147">
        <v>5.7000000000000002E-2</v>
      </c>
      <c r="W5" s="192">
        <v>6.6100000000000006E-2</v>
      </c>
      <c r="X5" s="150" t="s">
        <v>636</v>
      </c>
      <c r="Y5" s="150"/>
      <c r="Z5" s="153">
        <v>98600</v>
      </c>
      <c r="AA5" s="153">
        <v>1</v>
      </c>
      <c r="AB5" s="153">
        <v>1044.33</v>
      </c>
      <c r="AC5" s="153">
        <v>0</v>
      </c>
      <c r="AD5" s="153">
        <v>1029.70938</v>
      </c>
      <c r="AE5" s="154"/>
      <c r="AF5" s="154"/>
      <c r="AG5" s="150" t="s">
        <v>17</v>
      </c>
      <c r="AH5" s="147">
        <v>6.5733333329999998E-3</v>
      </c>
      <c r="AI5" s="147">
        <v>1</v>
      </c>
      <c r="AJ5" s="147">
        <v>8.1037531400000005E-4</v>
      </c>
    </row>
    <row r="6" spans="1:36" ht="13.5" thickBot="1" x14ac:dyDescent="0.25">
      <c r="A6" s="149">
        <v>8694</v>
      </c>
      <c r="B6" s="149">
        <v>12532</v>
      </c>
      <c r="C6" s="150" t="s">
        <v>1329</v>
      </c>
      <c r="D6" s="150">
        <v>513257873</v>
      </c>
      <c r="E6" s="150" t="s">
        <v>429</v>
      </c>
      <c r="F6" s="150" t="s">
        <v>1330</v>
      </c>
      <c r="G6" s="150" t="s">
        <v>1331</v>
      </c>
      <c r="H6" s="150" t="s">
        <v>102</v>
      </c>
      <c r="I6" s="150" t="s">
        <v>223</v>
      </c>
      <c r="J6" s="150" t="s">
        <v>53</v>
      </c>
      <c r="K6" s="150" t="s">
        <v>53</v>
      </c>
      <c r="L6" s="150" t="s">
        <v>311</v>
      </c>
      <c r="M6" s="150" t="s">
        <v>651</v>
      </c>
      <c r="N6" s="150" t="s">
        <v>62</v>
      </c>
      <c r="O6" s="150" t="s">
        <v>298</v>
      </c>
      <c r="P6" s="150" t="s">
        <v>298</v>
      </c>
      <c r="Q6" s="150" t="s">
        <v>57</v>
      </c>
      <c r="R6" s="150" t="s">
        <v>1206</v>
      </c>
      <c r="S6" s="194">
        <v>0.21099999999999999</v>
      </c>
      <c r="T6" s="150" t="s">
        <v>362</v>
      </c>
      <c r="U6" s="151">
        <v>45461</v>
      </c>
      <c r="V6" s="147">
        <v>5.7000000000000002E-2</v>
      </c>
      <c r="W6" s="192">
        <v>6.6100000000000006E-2</v>
      </c>
      <c r="X6" s="150" t="s">
        <v>636</v>
      </c>
      <c r="Y6" s="150"/>
      <c r="Z6" s="153">
        <v>73900</v>
      </c>
      <c r="AA6" s="153">
        <v>1</v>
      </c>
      <c r="AB6" s="153">
        <v>1044.33</v>
      </c>
      <c r="AC6" s="153">
        <v>0</v>
      </c>
      <c r="AD6" s="153">
        <v>771.75986999999998</v>
      </c>
      <c r="AE6" s="154"/>
      <c r="AF6" s="154"/>
      <c r="AG6" s="150" t="s">
        <v>17</v>
      </c>
      <c r="AH6" s="147">
        <v>4.9266666659999996E-3</v>
      </c>
      <c r="AI6" s="147">
        <v>1</v>
      </c>
      <c r="AJ6" s="147">
        <v>1.5718083199999999E-4</v>
      </c>
    </row>
    <row r="7" spans="1:36" ht="13.5" thickBot="1" x14ac:dyDescent="0.25">
      <c r="A7" s="149">
        <v>8694</v>
      </c>
      <c r="B7" s="149">
        <v>12533</v>
      </c>
      <c r="C7" s="150" t="s">
        <v>1329</v>
      </c>
      <c r="D7" s="150">
        <v>513257873</v>
      </c>
      <c r="E7" s="150" t="s">
        <v>429</v>
      </c>
      <c r="F7" s="150" t="s">
        <v>1330</v>
      </c>
      <c r="G7" s="150" t="s">
        <v>1331</v>
      </c>
      <c r="H7" s="150" t="s">
        <v>102</v>
      </c>
      <c r="I7" s="150" t="s">
        <v>223</v>
      </c>
      <c r="J7" s="150" t="s">
        <v>53</v>
      </c>
      <c r="K7" s="150" t="s">
        <v>53</v>
      </c>
      <c r="L7" s="150" t="s">
        <v>311</v>
      </c>
      <c r="M7" s="150" t="s">
        <v>651</v>
      </c>
      <c r="N7" s="150" t="s">
        <v>62</v>
      </c>
      <c r="O7" s="150" t="s">
        <v>298</v>
      </c>
      <c r="P7" s="150" t="s">
        <v>298</v>
      </c>
      <c r="Q7" s="150" t="s">
        <v>57</v>
      </c>
      <c r="R7" s="150" t="s">
        <v>1206</v>
      </c>
      <c r="S7" s="194">
        <v>0.21099999999999999</v>
      </c>
      <c r="T7" s="150" t="s">
        <v>362</v>
      </c>
      <c r="U7" s="151">
        <v>45461</v>
      </c>
      <c r="V7" s="147">
        <v>5.7000000000000002E-2</v>
      </c>
      <c r="W7" s="192">
        <v>6.6100000000000006E-2</v>
      </c>
      <c r="X7" s="150" t="s">
        <v>636</v>
      </c>
      <c r="Y7" s="150"/>
      <c r="Z7" s="153">
        <v>394300</v>
      </c>
      <c r="AA7" s="153">
        <v>1</v>
      </c>
      <c r="AB7" s="153">
        <v>1044.33</v>
      </c>
      <c r="AC7" s="153">
        <v>0</v>
      </c>
      <c r="AD7" s="153">
        <v>4117.7931900000003</v>
      </c>
      <c r="AE7" s="154"/>
      <c r="AF7" s="154"/>
      <c r="AG7" s="150" t="s">
        <v>17</v>
      </c>
      <c r="AH7" s="147">
        <v>2.6286666665999998E-2</v>
      </c>
      <c r="AI7" s="147">
        <v>1</v>
      </c>
      <c r="AJ7" s="147">
        <v>3.2145460600000001E-4</v>
      </c>
    </row>
    <row r="8" spans="1:36" ht="13.5" thickBot="1" x14ac:dyDescent="0.25">
      <c r="A8" s="149">
        <v>8694</v>
      </c>
      <c r="B8" s="149">
        <v>12534</v>
      </c>
      <c r="C8" s="150" t="s">
        <v>1329</v>
      </c>
      <c r="D8" s="150">
        <v>513257873</v>
      </c>
      <c r="E8" s="150" t="s">
        <v>429</v>
      </c>
      <c r="F8" s="150" t="s">
        <v>1330</v>
      </c>
      <c r="G8" s="150" t="s">
        <v>1331</v>
      </c>
      <c r="H8" s="150" t="s">
        <v>102</v>
      </c>
      <c r="I8" s="150" t="s">
        <v>223</v>
      </c>
      <c r="J8" s="150" t="s">
        <v>53</v>
      </c>
      <c r="K8" s="150" t="s">
        <v>53</v>
      </c>
      <c r="L8" s="150" t="s">
        <v>311</v>
      </c>
      <c r="M8" s="150" t="s">
        <v>651</v>
      </c>
      <c r="N8" s="150" t="s">
        <v>62</v>
      </c>
      <c r="O8" s="150" t="s">
        <v>298</v>
      </c>
      <c r="P8" s="150" t="s">
        <v>298</v>
      </c>
      <c r="Q8" s="150" t="s">
        <v>57</v>
      </c>
      <c r="R8" s="150" t="s">
        <v>1206</v>
      </c>
      <c r="S8" s="194">
        <v>0.21099999999999999</v>
      </c>
      <c r="T8" s="150" t="s">
        <v>362</v>
      </c>
      <c r="U8" s="151">
        <v>45461</v>
      </c>
      <c r="V8" s="147">
        <v>5.7000000000000002E-2</v>
      </c>
      <c r="W8" s="192">
        <v>6.6100000000000006E-2</v>
      </c>
      <c r="X8" s="150" t="s">
        <v>636</v>
      </c>
      <c r="Y8" s="150"/>
      <c r="Z8" s="153">
        <v>487900</v>
      </c>
      <c r="AA8" s="153">
        <v>1</v>
      </c>
      <c r="AB8" s="153">
        <v>1044.33</v>
      </c>
      <c r="AC8" s="153">
        <v>0</v>
      </c>
      <c r="AD8" s="153">
        <v>5095.2860700000001</v>
      </c>
      <c r="AE8" s="154"/>
      <c r="AF8" s="154"/>
      <c r="AG8" s="150" t="s">
        <v>17</v>
      </c>
      <c r="AH8" s="147">
        <v>3.2526666666000001E-2</v>
      </c>
      <c r="AI8" s="147">
        <v>1</v>
      </c>
      <c r="AJ8" s="147">
        <v>6.6068536899999998E-4</v>
      </c>
    </row>
    <row r="9" spans="1:36" ht="13.5" thickBot="1" x14ac:dyDescent="0.25">
      <c r="A9" s="149">
        <v>8694</v>
      </c>
      <c r="B9" s="149">
        <v>12957</v>
      </c>
      <c r="C9" s="150" t="s">
        <v>1329</v>
      </c>
      <c r="D9" s="150">
        <v>513257873</v>
      </c>
      <c r="E9" s="150" t="s">
        <v>429</v>
      </c>
      <c r="F9" s="150" t="s">
        <v>1330</v>
      </c>
      <c r="G9" s="150" t="s">
        <v>1331</v>
      </c>
      <c r="H9" s="150" t="s">
        <v>102</v>
      </c>
      <c r="I9" s="150" t="s">
        <v>223</v>
      </c>
      <c r="J9" s="150" t="s">
        <v>53</v>
      </c>
      <c r="K9" s="150" t="s">
        <v>53</v>
      </c>
      <c r="L9" s="150" t="s">
        <v>311</v>
      </c>
      <c r="M9" s="150" t="s">
        <v>651</v>
      </c>
      <c r="N9" s="150" t="s">
        <v>62</v>
      </c>
      <c r="O9" s="150" t="s">
        <v>298</v>
      </c>
      <c r="P9" s="150" t="s">
        <v>298</v>
      </c>
      <c r="Q9" s="150" t="s">
        <v>57</v>
      </c>
      <c r="R9" s="150" t="s">
        <v>1206</v>
      </c>
      <c r="S9" s="194">
        <v>0.21099999999999999</v>
      </c>
      <c r="T9" s="150" t="s">
        <v>362</v>
      </c>
      <c r="U9" s="151">
        <v>45461</v>
      </c>
      <c r="V9" s="147">
        <v>5.7000000000000002E-2</v>
      </c>
      <c r="W9" s="192">
        <v>6.6100000000000006E-2</v>
      </c>
      <c r="X9" s="150" t="s">
        <v>636</v>
      </c>
      <c r="Y9" s="150"/>
      <c r="Z9" s="153">
        <v>39400</v>
      </c>
      <c r="AA9" s="153">
        <v>1</v>
      </c>
      <c r="AB9" s="153">
        <v>1044.33</v>
      </c>
      <c r="AC9" s="153">
        <v>0</v>
      </c>
      <c r="AD9" s="153">
        <v>411.46602000000001</v>
      </c>
      <c r="AE9" s="154"/>
      <c r="AF9" s="154"/>
      <c r="AG9" s="150" t="s">
        <v>17</v>
      </c>
      <c r="AH9" s="147">
        <v>2.6266666660000001E-3</v>
      </c>
      <c r="AI9" s="147">
        <v>1</v>
      </c>
      <c r="AJ9" s="147">
        <v>6.2036047399999998E-4</v>
      </c>
    </row>
    <row r="10" spans="1:36" ht="13.5" thickBot="1" x14ac:dyDescent="0.25">
      <c r="A10" s="149">
        <v>7956</v>
      </c>
      <c r="B10" s="149">
        <v>7957</v>
      </c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</row>
    <row r="11" spans="1:36" ht="13.5" thickBot="1" x14ac:dyDescent="0.25">
      <c r="A11" s="149">
        <v>7956</v>
      </c>
      <c r="B11" s="149">
        <v>7958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</row>
    <row r="12" spans="1:36" ht="13.5" thickBot="1" x14ac:dyDescent="0.25">
      <c r="A12" s="149">
        <v>7956</v>
      </c>
      <c r="B12" s="149">
        <v>7960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</row>
    <row r="13" spans="1:36" ht="13.5" thickBot="1" x14ac:dyDescent="0.25">
      <c r="A13" s="149">
        <v>7956</v>
      </c>
      <c r="B13" s="149">
        <v>7961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</row>
    <row r="14" spans="1:36" ht="13.5" thickBot="1" x14ac:dyDescent="0.25">
      <c r="A14" s="149">
        <v>7956</v>
      </c>
      <c r="B14" s="149">
        <v>7962</v>
      </c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</row>
    <row r="15" spans="1:36" ht="13.5" thickBot="1" x14ac:dyDescent="0.25">
      <c r="A15" s="149">
        <v>7956</v>
      </c>
      <c r="B15" s="149">
        <v>7963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</row>
    <row r="16" spans="1:36" ht="13.5" thickBot="1" x14ac:dyDescent="0.25">
      <c r="A16" s="149">
        <v>7956</v>
      </c>
      <c r="B16" s="149">
        <v>11938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</row>
    <row r="17" spans="1:36" ht="13.5" thickBot="1" x14ac:dyDescent="0.25">
      <c r="A17" s="149">
        <v>7956</v>
      </c>
      <c r="B17" s="149">
        <v>12537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</row>
    <row r="18" spans="1:36" ht="13.5" thickBot="1" x14ac:dyDescent="0.25">
      <c r="A18" s="149">
        <v>7956</v>
      </c>
      <c r="B18" s="149">
        <v>14482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</row>
    <row r="19" spans="1:36" ht="13.5" thickBot="1" x14ac:dyDescent="0.25">
      <c r="A19" s="149">
        <v>8700</v>
      </c>
      <c r="B19" s="149">
        <v>8701</v>
      </c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</row>
    <row r="20" spans="1:36" ht="13.5" thickBot="1" x14ac:dyDescent="0.25">
      <c r="A20" s="149">
        <v>8700</v>
      </c>
      <c r="B20" s="149">
        <v>8702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</row>
    <row r="21" spans="1:36" ht="13.5" thickBot="1" x14ac:dyDescent="0.25">
      <c r="A21" s="149">
        <v>8700</v>
      </c>
      <c r="B21" s="149">
        <v>8703</v>
      </c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</row>
    <row r="22" spans="1:36" ht="13.5" thickBot="1" x14ac:dyDescent="0.25">
      <c r="A22" s="149">
        <v>8700</v>
      </c>
      <c r="B22" s="149">
        <v>8704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</row>
    <row r="23" spans="1:36" ht="13.5" thickBot="1" x14ac:dyDescent="0.25">
      <c r="A23" s="149">
        <v>8700</v>
      </c>
      <c r="B23" s="149">
        <v>8705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</row>
    <row r="24" spans="1:36" ht="13.5" thickBot="1" x14ac:dyDescent="0.25">
      <c r="A24" s="149">
        <v>8700</v>
      </c>
      <c r="B24" s="149">
        <v>9451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</row>
    <row r="25" spans="1:36" ht="13.5" thickBot="1" x14ac:dyDescent="0.25">
      <c r="A25" s="149">
        <v>8700</v>
      </c>
      <c r="B25" s="149">
        <v>9676</v>
      </c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</row>
    <row r="26" spans="1:36" ht="13.5" thickBot="1" x14ac:dyDescent="0.25">
      <c r="A26" s="149">
        <v>8700</v>
      </c>
      <c r="B26" s="149">
        <v>12536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</row>
    <row r="27" spans="1:36" ht="13.5" thickBot="1" x14ac:dyDescent="0.25">
      <c r="A27" s="149">
        <v>8700</v>
      </c>
      <c r="B27" s="149">
        <v>14483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</row>
    <row r="28" spans="1:36" ht="13.5" thickBot="1" x14ac:dyDescent="0.25">
      <c r="A28" s="149">
        <v>8694</v>
      </c>
      <c r="B28" s="149">
        <v>8695</v>
      </c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</row>
    <row r="29" spans="1:36" ht="13.5" thickBot="1" x14ac:dyDescent="0.25">
      <c r="A29" s="149">
        <v>8694</v>
      </c>
      <c r="B29" s="149">
        <v>8696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</row>
    <row r="30" spans="1:36" ht="13.5" thickBot="1" x14ac:dyDescent="0.25">
      <c r="A30" s="149">
        <v>8694</v>
      </c>
      <c r="B30" s="149">
        <v>8697</v>
      </c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</row>
    <row r="31" spans="1:36" ht="13.5" thickBot="1" x14ac:dyDescent="0.25">
      <c r="A31" s="149">
        <v>8694</v>
      </c>
      <c r="B31" s="149">
        <v>8698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</row>
    <row r="32" spans="1:36" ht="13.5" thickBot="1" x14ac:dyDescent="0.25">
      <c r="A32" s="149">
        <v>8694</v>
      </c>
      <c r="B32" s="149">
        <v>8699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</row>
    <row r="33" spans="1:36" ht="13.5" thickBot="1" x14ac:dyDescent="0.25">
      <c r="A33" s="149">
        <v>8694</v>
      </c>
      <c r="B33" s="149">
        <v>9452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</row>
    <row r="34" spans="1:36" ht="13.5" thickBot="1" x14ac:dyDescent="0.25">
      <c r="A34" s="149">
        <v>8694</v>
      </c>
      <c r="B34" s="149">
        <v>9677</v>
      </c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</row>
    <row r="35" spans="1:36" ht="13.5" thickBot="1" x14ac:dyDescent="0.25">
      <c r="A35" s="149">
        <v>8694</v>
      </c>
      <c r="B35" s="149">
        <v>12531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</row>
    <row r="36" spans="1:36" ht="13.5" thickBot="1" x14ac:dyDescent="0.25">
      <c r="A36" s="149">
        <v>8694</v>
      </c>
      <c r="B36" s="149">
        <v>14342</v>
      </c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</row>
    <row r="37" spans="1:36" ht="13.5" thickBot="1" x14ac:dyDescent="0.25">
      <c r="A37" s="149">
        <v>8694</v>
      </c>
      <c r="B37" s="149">
        <v>14394</v>
      </c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4"/>
      <c r="AJ37" s="154"/>
    </row>
    <row r="38" spans="1:36" ht="13.5" thickBot="1" x14ac:dyDescent="0.25">
      <c r="A38" s="149">
        <v>8694</v>
      </c>
      <c r="B38" s="149">
        <v>14481</v>
      </c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4"/>
      <c r="AJ38" s="154"/>
    </row>
    <row r="39" spans="1:36" ht="13.5" thickBot="1" x14ac:dyDescent="0.25">
      <c r="A39" s="149">
        <v>8861</v>
      </c>
      <c r="B39" s="149">
        <v>9113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4"/>
      <c r="AJ39" s="154"/>
    </row>
    <row r="40" spans="1:36" ht="13.5" thickBot="1" x14ac:dyDescent="0.25">
      <c r="A40" s="149">
        <v>8861</v>
      </c>
      <c r="B40" s="149">
        <v>9303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  <c r="AC40" s="154"/>
      <c r="AD40" s="154"/>
      <c r="AE40" s="154"/>
      <c r="AF40" s="154"/>
      <c r="AG40" s="154"/>
      <c r="AH40" s="154"/>
      <c r="AI40" s="154"/>
      <c r="AJ40" s="154"/>
    </row>
    <row r="41" spans="1:36" ht="13.5" thickBot="1" x14ac:dyDescent="0.25">
      <c r="A41" s="149">
        <v>8861</v>
      </c>
      <c r="B41" s="149">
        <v>9414</v>
      </c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4"/>
      <c r="AJ41" s="154"/>
    </row>
    <row r="42" spans="1:36" ht="13.5" thickBot="1" x14ac:dyDescent="0.25">
      <c r="A42" s="149">
        <v>8861</v>
      </c>
      <c r="B42" s="149">
        <v>9420</v>
      </c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</row>
    <row r="43" spans="1:36" ht="13.5" thickBot="1" x14ac:dyDescent="0.25">
      <c r="A43" s="149">
        <v>8861</v>
      </c>
      <c r="B43" s="149">
        <v>9421</v>
      </c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4"/>
      <c r="AJ43" s="154"/>
    </row>
    <row r="1048572" spans="12:14" x14ac:dyDescent="0.2">
      <c r="L1048572" s="191"/>
      <c r="N1048572" s="19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209"/>
  <sheetViews>
    <sheetView rightToLeft="1" topLeftCell="F1" workbookViewId="0">
      <pane ySplit="35" topLeftCell="A5186" activePane="bottomLeft" state="frozen"/>
      <selection activeCell="U1" sqref="U1"/>
      <selection pane="bottomLeft" activeCell="Y2" sqref="Y2:Y5186"/>
    </sheetView>
  </sheetViews>
  <sheetFormatPr defaultColWidth="11.625" defaultRowHeight="12.75" x14ac:dyDescent="0.2"/>
  <cols>
    <col min="1" max="2" width="11.75" style="148" bestFit="1" customWidth="1"/>
    <col min="3" max="3" width="29.25" style="148" bestFit="1" customWidth="1"/>
    <col min="4" max="4" width="11.75" style="148" bestFit="1" customWidth="1"/>
    <col min="5" max="5" width="11.625" style="148" customWidth="1"/>
    <col min="6" max="6" width="11.625" style="148"/>
    <col min="7" max="7" width="11.75" style="148" bestFit="1" customWidth="1"/>
    <col min="8" max="8" width="11.625" style="148"/>
    <col min="9" max="10" width="11.625" style="148" customWidth="1"/>
    <col min="11" max="11" width="12" style="148" customWidth="1"/>
    <col min="12" max="12" width="8.25" style="148" customWidth="1"/>
    <col min="13" max="13" width="7.75" style="148" customWidth="1"/>
    <col min="14" max="19" width="11.625" style="148"/>
    <col min="20" max="23" width="11.75" style="148" bestFit="1" customWidth="1"/>
    <col min="24" max="25" width="11.625" style="148"/>
    <col min="26" max="26" width="13.875" style="148" bestFit="1" customWidth="1"/>
    <col min="27" max="30" width="11.75" style="148" bestFit="1" customWidth="1"/>
    <col min="31" max="33" width="11.625" style="148"/>
    <col min="34" max="36" width="11.75" style="148" bestFit="1" customWidth="1"/>
    <col min="37" max="16384" width="11.625" style="148"/>
  </cols>
  <sheetData>
    <row r="1" spans="1:36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625</v>
      </c>
      <c r="M1" s="12" t="s">
        <v>5</v>
      </c>
      <c r="N1" s="12" t="s">
        <v>9</v>
      </c>
      <c r="O1" s="12" t="s">
        <v>622</v>
      </c>
      <c r="P1" s="12" t="s">
        <v>6</v>
      </c>
      <c r="Q1" s="12" t="s">
        <v>8</v>
      </c>
      <c r="R1" s="12" t="s">
        <v>1164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637</v>
      </c>
      <c r="X1" s="12" t="s">
        <v>942</v>
      </c>
      <c r="Y1" s="12" t="s">
        <v>685</v>
      </c>
      <c r="Z1" s="12" t="s">
        <v>789</v>
      </c>
      <c r="AA1" s="12" t="s">
        <v>11</v>
      </c>
      <c r="AB1" s="12" t="s">
        <v>15</v>
      </c>
      <c r="AC1" s="12" t="s">
        <v>955</v>
      </c>
      <c r="AD1" s="12" t="s">
        <v>1171</v>
      </c>
      <c r="AE1" s="12" t="s">
        <v>1172</v>
      </c>
      <c r="AF1" s="12" t="s">
        <v>804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ht="13.5" thickBot="1" x14ac:dyDescent="0.25">
      <c r="A2" s="149">
        <v>7956</v>
      </c>
      <c r="B2" s="149">
        <v>12537</v>
      </c>
      <c r="C2" s="150" t="s">
        <v>1332</v>
      </c>
      <c r="D2" s="150">
        <v>520036104</v>
      </c>
      <c r="E2" s="150" t="s">
        <v>429</v>
      </c>
      <c r="F2" s="150" t="s">
        <v>1333</v>
      </c>
      <c r="G2" s="150">
        <v>1129733</v>
      </c>
      <c r="H2" s="150" t="s">
        <v>102</v>
      </c>
      <c r="I2" s="150" t="s">
        <v>229</v>
      </c>
      <c r="J2" s="150" t="s">
        <v>53</v>
      </c>
      <c r="K2" s="150" t="s">
        <v>53</v>
      </c>
      <c r="L2" s="150" t="s">
        <v>821</v>
      </c>
      <c r="M2" s="150" t="s">
        <v>311</v>
      </c>
      <c r="N2" s="150" t="s">
        <v>140</v>
      </c>
      <c r="O2" s="150" t="s">
        <v>62</v>
      </c>
      <c r="P2" s="150" t="s">
        <v>1334</v>
      </c>
      <c r="Q2" s="150" t="s">
        <v>65</v>
      </c>
      <c r="R2" s="150" t="s">
        <v>57</v>
      </c>
      <c r="S2" s="150" t="s">
        <v>1206</v>
      </c>
      <c r="T2" s="152">
        <v>0.98699999999999999</v>
      </c>
      <c r="U2" s="151">
        <v>45748</v>
      </c>
      <c r="V2" s="147">
        <v>4.3400000000000001E-2</v>
      </c>
      <c r="W2" s="192">
        <v>2.35E-2</v>
      </c>
      <c r="X2" s="150" t="s">
        <v>636</v>
      </c>
      <c r="Y2" s="150"/>
      <c r="Z2" s="153">
        <v>7802221</v>
      </c>
      <c r="AA2" s="153">
        <v>1</v>
      </c>
      <c r="AB2" s="153">
        <v>113.93</v>
      </c>
      <c r="AC2" s="153">
        <v>102.92269</v>
      </c>
      <c r="AD2" s="153">
        <v>8991.9930800000002</v>
      </c>
      <c r="AE2" s="154"/>
      <c r="AF2" s="154"/>
      <c r="AG2" s="150" t="s">
        <v>17</v>
      </c>
      <c r="AH2" s="147">
        <v>1.7936975226999999E-2</v>
      </c>
      <c r="AI2" s="147">
        <v>0.120674586909</v>
      </c>
      <c r="AJ2" s="147">
        <v>3.9338717650000002E-3</v>
      </c>
    </row>
    <row r="3" spans="1:36" ht="13.5" thickBot="1" x14ac:dyDescent="0.25">
      <c r="A3" s="149">
        <v>7956</v>
      </c>
      <c r="B3" s="149">
        <v>12537</v>
      </c>
      <c r="C3" s="150" t="s">
        <v>1335</v>
      </c>
      <c r="D3" s="150">
        <v>520027194</v>
      </c>
      <c r="E3" s="150" t="s">
        <v>429</v>
      </c>
      <c r="F3" s="150" t="s">
        <v>1336</v>
      </c>
      <c r="G3" s="150">
        <v>1133131</v>
      </c>
      <c r="H3" s="150" t="s">
        <v>102</v>
      </c>
      <c r="I3" s="150" t="s">
        <v>228</v>
      </c>
      <c r="J3" s="150" t="s">
        <v>53</v>
      </c>
      <c r="K3" s="150" t="s">
        <v>53</v>
      </c>
      <c r="L3" s="150" t="s">
        <v>821</v>
      </c>
      <c r="M3" s="150" t="s">
        <v>311</v>
      </c>
      <c r="N3" s="150" t="s">
        <v>654</v>
      </c>
      <c r="O3" s="150" t="s">
        <v>62</v>
      </c>
      <c r="P3" s="150" t="s">
        <v>1205</v>
      </c>
      <c r="Q3" s="150" t="s">
        <v>65</v>
      </c>
      <c r="R3" s="150" t="s">
        <v>57</v>
      </c>
      <c r="S3" s="150" t="s">
        <v>1206</v>
      </c>
      <c r="T3" s="152">
        <v>0.65200000000000002</v>
      </c>
      <c r="U3" s="151">
        <v>45627</v>
      </c>
      <c r="V3" s="147">
        <v>5.45E-2</v>
      </c>
      <c r="W3" s="192">
        <v>4.9599999999999998E-2</v>
      </c>
      <c r="X3" s="150" t="s">
        <v>636</v>
      </c>
      <c r="Y3" s="150"/>
      <c r="Z3" s="153">
        <v>20000.400000000001</v>
      </c>
      <c r="AA3" s="153">
        <v>1</v>
      </c>
      <c r="AB3" s="153">
        <v>102.2</v>
      </c>
      <c r="AC3" s="153">
        <v>0</v>
      </c>
      <c r="AD3" s="153">
        <v>20.44041</v>
      </c>
      <c r="AE3" s="154"/>
      <c r="AF3" s="154"/>
      <c r="AG3" s="150" t="s">
        <v>17</v>
      </c>
      <c r="AH3" s="147">
        <v>1.2949397999999999E-4</v>
      </c>
      <c r="AI3" s="147">
        <v>2.74314938E-4</v>
      </c>
      <c r="AJ3" s="147">
        <v>8.9423947571974202E-6</v>
      </c>
    </row>
    <row r="4" spans="1:36" ht="13.5" thickBot="1" x14ac:dyDescent="0.25">
      <c r="A4" s="149">
        <v>7956</v>
      </c>
      <c r="B4" s="149">
        <v>12537</v>
      </c>
      <c r="C4" s="150" t="s">
        <v>1337</v>
      </c>
      <c r="D4" s="150">
        <v>1630</v>
      </c>
      <c r="E4" s="150" t="s">
        <v>2</v>
      </c>
      <c r="F4" s="150" t="s">
        <v>1338</v>
      </c>
      <c r="G4" s="150">
        <v>1133891</v>
      </c>
      <c r="H4" s="150" t="s">
        <v>102</v>
      </c>
      <c r="I4" s="150" t="s">
        <v>228</v>
      </c>
      <c r="J4" s="150" t="s">
        <v>53</v>
      </c>
      <c r="K4" s="150" t="s">
        <v>314</v>
      </c>
      <c r="L4" s="150" t="s">
        <v>821</v>
      </c>
      <c r="M4" s="150" t="s">
        <v>311</v>
      </c>
      <c r="N4" s="150" t="s">
        <v>652</v>
      </c>
      <c r="O4" s="150" t="s">
        <v>62</v>
      </c>
      <c r="P4" s="150" t="s">
        <v>1339</v>
      </c>
      <c r="Q4" s="150" t="s">
        <v>65</v>
      </c>
      <c r="R4" s="150" t="s">
        <v>57</v>
      </c>
      <c r="S4" s="150" t="s">
        <v>1206</v>
      </c>
      <c r="T4" s="152">
        <v>0.16200000000000001</v>
      </c>
      <c r="U4" s="151">
        <v>45443</v>
      </c>
      <c r="V4" s="147">
        <v>6.0499999999999998E-2</v>
      </c>
      <c r="W4" s="192">
        <v>6.3799999999999996E-2</v>
      </c>
      <c r="X4" s="150" t="s">
        <v>636</v>
      </c>
      <c r="Y4" s="150"/>
      <c r="Z4" s="153">
        <v>385267</v>
      </c>
      <c r="AA4" s="153">
        <v>1</v>
      </c>
      <c r="AB4" s="153">
        <v>102</v>
      </c>
      <c r="AC4" s="153">
        <v>0</v>
      </c>
      <c r="AD4" s="153">
        <v>392.97233999999997</v>
      </c>
      <c r="AE4" s="154"/>
      <c r="AF4" s="154"/>
      <c r="AG4" s="150" t="s">
        <v>17</v>
      </c>
      <c r="AH4" s="147">
        <v>2.097303226E-3</v>
      </c>
      <c r="AI4" s="147">
        <v>5.273777946E-3</v>
      </c>
      <c r="AJ4" s="147">
        <v>1.7191992599999999E-4</v>
      </c>
    </row>
    <row r="5" spans="1:36" ht="13.5" thickBot="1" x14ac:dyDescent="0.25">
      <c r="A5" s="149">
        <v>7956</v>
      </c>
      <c r="B5" s="149">
        <v>12537</v>
      </c>
      <c r="C5" s="150" t="s">
        <v>1340</v>
      </c>
      <c r="D5" s="150">
        <v>510960719</v>
      </c>
      <c r="E5" s="150" t="s">
        <v>429</v>
      </c>
      <c r="F5" s="150" t="s">
        <v>1341</v>
      </c>
      <c r="G5" s="150">
        <v>1134436</v>
      </c>
      <c r="H5" s="150" t="s">
        <v>102</v>
      </c>
      <c r="I5" s="150" t="s">
        <v>229</v>
      </c>
      <c r="J5" s="150" t="s">
        <v>53</v>
      </c>
      <c r="K5" s="150" t="s">
        <v>53</v>
      </c>
      <c r="L5" s="150" t="s">
        <v>821</v>
      </c>
      <c r="M5" s="150" t="s">
        <v>311</v>
      </c>
      <c r="N5" s="150" t="s">
        <v>651</v>
      </c>
      <c r="O5" s="150" t="s">
        <v>62</v>
      </c>
      <c r="P5" s="150" t="s">
        <v>1342</v>
      </c>
      <c r="Q5" s="150" t="s">
        <v>65</v>
      </c>
      <c r="R5" s="150" t="s">
        <v>57</v>
      </c>
      <c r="S5" s="150" t="s">
        <v>1206</v>
      </c>
      <c r="T5" s="152">
        <v>0.996</v>
      </c>
      <c r="U5" s="151">
        <v>45748</v>
      </c>
      <c r="V5" s="147">
        <v>6.4999999999999997E-3</v>
      </c>
      <c r="W5" s="192">
        <v>1.6500000000000001E-2</v>
      </c>
      <c r="X5" s="150" t="s">
        <v>636</v>
      </c>
      <c r="Y5" s="150"/>
      <c r="Z5" s="153">
        <v>4110355</v>
      </c>
      <c r="AA5" s="153">
        <v>1</v>
      </c>
      <c r="AB5" s="153">
        <v>110.63</v>
      </c>
      <c r="AC5" s="153">
        <v>37.318660000000001</v>
      </c>
      <c r="AD5" s="153">
        <v>4584.6044000000002</v>
      </c>
      <c r="AE5" s="154"/>
      <c r="AF5" s="154"/>
      <c r="AG5" s="150" t="s">
        <v>17</v>
      </c>
      <c r="AH5" s="147">
        <v>7.5296582920000004E-3</v>
      </c>
      <c r="AI5" s="147">
        <v>6.1526431035000002E-2</v>
      </c>
      <c r="AJ5" s="147">
        <v>2.0057005869999998E-3</v>
      </c>
    </row>
    <row r="6" spans="1:36" ht="13.5" thickBot="1" x14ac:dyDescent="0.25">
      <c r="A6" s="149">
        <v>7956</v>
      </c>
      <c r="B6" s="149">
        <v>12537</v>
      </c>
      <c r="C6" s="150" t="s">
        <v>1343</v>
      </c>
      <c r="D6" s="150">
        <v>513754069</v>
      </c>
      <c r="E6" s="150" t="s">
        <v>429</v>
      </c>
      <c r="F6" s="150" t="s">
        <v>1344</v>
      </c>
      <c r="G6" s="150">
        <v>1136068</v>
      </c>
      <c r="H6" s="150" t="s">
        <v>102</v>
      </c>
      <c r="I6" s="150" t="s">
        <v>228</v>
      </c>
      <c r="J6" s="150" t="s">
        <v>53</v>
      </c>
      <c r="K6" s="150" t="s">
        <v>53</v>
      </c>
      <c r="L6" s="150" t="s">
        <v>821</v>
      </c>
      <c r="M6" s="150" t="s">
        <v>311</v>
      </c>
      <c r="N6" s="150" t="s">
        <v>269</v>
      </c>
      <c r="O6" s="150" t="s">
        <v>62</v>
      </c>
      <c r="P6" s="150" t="s">
        <v>1345</v>
      </c>
      <c r="Q6" s="150" t="s">
        <v>65</v>
      </c>
      <c r="R6" s="150" t="s">
        <v>57</v>
      </c>
      <c r="S6" s="150" t="s">
        <v>1206</v>
      </c>
      <c r="T6" s="152">
        <v>0.32900000000000001</v>
      </c>
      <c r="U6" s="151">
        <v>46600</v>
      </c>
      <c r="V6" s="147">
        <v>3.9199999999999999E-2</v>
      </c>
      <c r="W6" s="192">
        <v>5.1200000000000002E-2</v>
      </c>
      <c r="X6" s="150" t="s">
        <v>636</v>
      </c>
      <c r="Y6" s="150"/>
      <c r="Z6" s="153">
        <v>159458</v>
      </c>
      <c r="AA6" s="153">
        <v>1</v>
      </c>
      <c r="AB6" s="153">
        <v>100.3</v>
      </c>
      <c r="AC6" s="153">
        <v>0</v>
      </c>
      <c r="AD6" s="153">
        <v>159.93637000000001</v>
      </c>
      <c r="AE6" s="154"/>
      <c r="AF6" s="154"/>
      <c r="AG6" s="150" t="s">
        <v>17</v>
      </c>
      <c r="AH6" s="147">
        <v>3.4968258299999998E-4</v>
      </c>
      <c r="AI6" s="147">
        <v>2.1463823649999999E-3</v>
      </c>
      <c r="AJ6" s="147">
        <v>6.9969934877685201E-5</v>
      </c>
    </row>
    <row r="7" spans="1:36" ht="13.5" thickBot="1" x14ac:dyDescent="0.25">
      <c r="A7" s="149">
        <v>7956</v>
      </c>
      <c r="B7" s="149">
        <v>12537</v>
      </c>
      <c r="C7" s="150" t="s">
        <v>1346</v>
      </c>
      <c r="D7" s="150">
        <v>513623314</v>
      </c>
      <c r="E7" s="150" t="s">
        <v>429</v>
      </c>
      <c r="F7" s="150" t="s">
        <v>1347</v>
      </c>
      <c r="G7" s="150">
        <v>1136084</v>
      </c>
      <c r="H7" s="150" t="s">
        <v>102</v>
      </c>
      <c r="I7" s="150" t="s">
        <v>229</v>
      </c>
      <c r="J7" s="150" t="s">
        <v>53</v>
      </c>
      <c r="K7" s="150" t="s">
        <v>53</v>
      </c>
      <c r="L7" s="150" t="s">
        <v>821</v>
      </c>
      <c r="M7" s="150" t="s">
        <v>311</v>
      </c>
      <c r="N7" s="150" t="s">
        <v>651</v>
      </c>
      <c r="O7" s="150" t="s">
        <v>62</v>
      </c>
      <c r="P7" s="150" t="s">
        <v>1345</v>
      </c>
      <c r="Q7" s="150" t="s">
        <v>65</v>
      </c>
      <c r="R7" s="150" t="s">
        <v>57</v>
      </c>
      <c r="S7" s="150" t="s">
        <v>1206</v>
      </c>
      <c r="T7" s="152">
        <v>0.59599999999999997</v>
      </c>
      <c r="U7" s="151">
        <v>45788</v>
      </c>
      <c r="V7" s="147">
        <v>2.5000000000000001E-2</v>
      </c>
      <c r="W7" s="192">
        <v>2.0299999999999999E-2</v>
      </c>
      <c r="X7" s="150" t="s">
        <v>636</v>
      </c>
      <c r="Y7" s="150"/>
      <c r="Z7" s="153">
        <v>405600</v>
      </c>
      <c r="AA7" s="153">
        <v>1</v>
      </c>
      <c r="AB7" s="153">
        <v>113.37</v>
      </c>
      <c r="AC7" s="153">
        <v>0</v>
      </c>
      <c r="AD7" s="153">
        <v>459.82871999999998</v>
      </c>
      <c r="AE7" s="154"/>
      <c r="AF7" s="154"/>
      <c r="AG7" s="150" t="s">
        <v>17</v>
      </c>
      <c r="AH7" s="147">
        <v>8.6130280900000001E-4</v>
      </c>
      <c r="AI7" s="147">
        <v>6.1710057310000004E-3</v>
      </c>
      <c r="AJ7" s="147">
        <v>2.0116866200000001E-4</v>
      </c>
    </row>
    <row r="8" spans="1:36" ht="13.5" thickBot="1" x14ac:dyDescent="0.25">
      <c r="A8" s="149">
        <v>7956</v>
      </c>
      <c r="B8" s="149">
        <v>12537</v>
      </c>
      <c r="C8" s="150" t="s">
        <v>1348</v>
      </c>
      <c r="D8" s="150">
        <v>513230029</v>
      </c>
      <c r="E8" s="150" t="s">
        <v>429</v>
      </c>
      <c r="F8" s="150" t="s">
        <v>1349</v>
      </c>
      <c r="G8" s="150">
        <v>1139286</v>
      </c>
      <c r="H8" s="150" t="s">
        <v>102</v>
      </c>
      <c r="I8" s="150" t="s">
        <v>228</v>
      </c>
      <c r="J8" s="150" t="s">
        <v>53</v>
      </c>
      <c r="K8" s="150" t="s">
        <v>53</v>
      </c>
      <c r="L8" s="150" t="s">
        <v>821</v>
      </c>
      <c r="M8" s="150" t="s">
        <v>311</v>
      </c>
      <c r="N8" s="150" t="s">
        <v>269</v>
      </c>
      <c r="O8" s="150" t="s">
        <v>62</v>
      </c>
      <c r="P8" s="150" t="s">
        <v>1350</v>
      </c>
      <c r="Q8" s="150" t="s">
        <v>1351</v>
      </c>
      <c r="R8" s="150" t="s">
        <v>57</v>
      </c>
      <c r="S8" s="150" t="s">
        <v>1206</v>
      </c>
      <c r="T8" s="152">
        <v>0.24399999999999999</v>
      </c>
      <c r="U8" s="151">
        <v>47300</v>
      </c>
      <c r="V8" s="147">
        <v>3.2899999999999999E-2</v>
      </c>
      <c r="W8" s="192">
        <v>4.3999999999999997E-2</v>
      </c>
      <c r="X8" s="150" t="s">
        <v>636</v>
      </c>
      <c r="Y8" s="150"/>
      <c r="Z8" s="153">
        <v>1136991</v>
      </c>
      <c r="AA8" s="153">
        <v>1</v>
      </c>
      <c r="AB8" s="153">
        <v>102.21</v>
      </c>
      <c r="AC8" s="153">
        <v>0</v>
      </c>
      <c r="AD8" s="153">
        <v>1162.1185</v>
      </c>
      <c r="AE8" s="154"/>
      <c r="AF8" s="154"/>
      <c r="AG8" s="150" t="s">
        <v>17</v>
      </c>
      <c r="AH8" s="147">
        <v>2.8153051180000001E-3</v>
      </c>
      <c r="AI8" s="147">
        <v>1.5595893889E-2</v>
      </c>
      <c r="AJ8" s="147">
        <v>5.08410662E-4</v>
      </c>
    </row>
    <row r="9" spans="1:36" ht="13.5" thickBot="1" x14ac:dyDescent="0.25">
      <c r="A9" s="149">
        <v>7956</v>
      </c>
      <c r="B9" s="149">
        <v>12537</v>
      </c>
      <c r="C9" s="150" t="s">
        <v>1352</v>
      </c>
      <c r="D9" s="150">
        <v>520044314</v>
      </c>
      <c r="E9" s="150" t="s">
        <v>429</v>
      </c>
      <c r="F9" s="150" t="s">
        <v>1353</v>
      </c>
      <c r="G9" s="150">
        <v>1141415</v>
      </c>
      <c r="H9" s="150" t="s">
        <v>102</v>
      </c>
      <c r="I9" s="150" t="s">
        <v>228</v>
      </c>
      <c r="J9" s="150" t="s">
        <v>53</v>
      </c>
      <c r="K9" s="150" t="s">
        <v>53</v>
      </c>
      <c r="L9" s="150" t="s">
        <v>821</v>
      </c>
      <c r="M9" s="150" t="s">
        <v>311</v>
      </c>
      <c r="N9" s="150" t="s">
        <v>260</v>
      </c>
      <c r="O9" s="150" t="s">
        <v>62</v>
      </c>
      <c r="P9" s="150" t="s">
        <v>1339</v>
      </c>
      <c r="Q9" s="150" t="s">
        <v>65</v>
      </c>
      <c r="R9" s="150" t="s">
        <v>57</v>
      </c>
      <c r="S9" s="150" t="s">
        <v>1206</v>
      </c>
      <c r="T9" s="152">
        <v>0.23</v>
      </c>
      <c r="U9" s="151">
        <v>45468</v>
      </c>
      <c r="V9" s="147">
        <v>2.1600000000000001E-2</v>
      </c>
      <c r="W9" s="192">
        <v>5.5599999999999997E-2</v>
      </c>
      <c r="X9" s="150" t="s">
        <v>636</v>
      </c>
      <c r="Y9" s="150"/>
      <c r="Z9" s="153">
        <v>1250000</v>
      </c>
      <c r="AA9" s="153">
        <v>1</v>
      </c>
      <c r="AB9" s="153">
        <v>99.83</v>
      </c>
      <c r="AC9" s="153">
        <v>0</v>
      </c>
      <c r="AD9" s="153">
        <v>1247.875</v>
      </c>
      <c r="AE9" s="154"/>
      <c r="AF9" s="154"/>
      <c r="AG9" s="150" t="s">
        <v>17</v>
      </c>
      <c r="AH9" s="147">
        <v>9.773141309E-3</v>
      </c>
      <c r="AI9" s="147">
        <v>1.6746765572E-2</v>
      </c>
      <c r="AJ9" s="147">
        <v>5.4592793600000003E-4</v>
      </c>
    </row>
    <row r="10" spans="1:36" ht="13.5" thickBot="1" x14ac:dyDescent="0.25">
      <c r="A10" s="149">
        <v>7956</v>
      </c>
      <c r="B10" s="149">
        <v>12537</v>
      </c>
      <c r="C10" s="150" t="s">
        <v>1354</v>
      </c>
      <c r="D10" s="150">
        <v>520017393</v>
      </c>
      <c r="E10" s="150" t="s">
        <v>429</v>
      </c>
      <c r="F10" s="150" t="s">
        <v>1355</v>
      </c>
      <c r="G10" s="150">
        <v>1143585</v>
      </c>
      <c r="H10" s="150" t="s">
        <v>102</v>
      </c>
      <c r="I10" s="150" t="s">
        <v>228</v>
      </c>
      <c r="J10" s="150" t="s">
        <v>53</v>
      </c>
      <c r="K10" s="150" t="s">
        <v>53</v>
      </c>
      <c r="L10" s="150" t="s">
        <v>821</v>
      </c>
      <c r="M10" s="150" t="s">
        <v>311</v>
      </c>
      <c r="N10" s="150" t="s">
        <v>651</v>
      </c>
      <c r="O10" s="150" t="s">
        <v>62</v>
      </c>
      <c r="P10" s="150" t="s">
        <v>1205</v>
      </c>
      <c r="Q10" s="150" t="s">
        <v>65</v>
      </c>
      <c r="R10" s="150" t="s">
        <v>57</v>
      </c>
      <c r="S10" s="150" t="s">
        <v>1206</v>
      </c>
      <c r="T10" s="152">
        <v>2.173</v>
      </c>
      <c r="U10" s="151">
        <v>46843</v>
      </c>
      <c r="V10" s="147">
        <v>1.44E-2</v>
      </c>
      <c r="W10" s="192">
        <v>4.2299999999999997E-2</v>
      </c>
      <c r="X10" s="150" t="s">
        <v>636</v>
      </c>
      <c r="Y10" s="150"/>
      <c r="Z10" s="153">
        <v>732262.09</v>
      </c>
      <c r="AA10" s="153">
        <v>1</v>
      </c>
      <c r="AB10" s="153">
        <v>94.24</v>
      </c>
      <c r="AC10" s="153">
        <v>0</v>
      </c>
      <c r="AD10" s="153">
        <v>690.08379000000002</v>
      </c>
      <c r="AE10" s="154"/>
      <c r="AF10" s="154"/>
      <c r="AG10" s="150" t="s">
        <v>17</v>
      </c>
      <c r="AH10" s="147">
        <v>1.830655225E-3</v>
      </c>
      <c r="AI10" s="147">
        <v>9.261081002E-3</v>
      </c>
      <c r="AJ10" s="147">
        <v>3.0190204900000002E-4</v>
      </c>
    </row>
    <row r="11" spans="1:36" ht="13.5" thickBot="1" x14ac:dyDescent="0.25">
      <c r="A11" s="149">
        <v>7956</v>
      </c>
      <c r="B11" s="149">
        <v>12537</v>
      </c>
      <c r="C11" s="150" t="s">
        <v>1352</v>
      </c>
      <c r="D11" s="150">
        <v>520044314</v>
      </c>
      <c r="E11" s="150" t="s">
        <v>429</v>
      </c>
      <c r="F11" s="150" t="s">
        <v>1356</v>
      </c>
      <c r="G11" s="150">
        <v>1156397</v>
      </c>
      <c r="H11" s="150" t="s">
        <v>102</v>
      </c>
      <c r="I11" s="150" t="s">
        <v>228</v>
      </c>
      <c r="J11" s="150" t="s">
        <v>53</v>
      </c>
      <c r="K11" s="150" t="s">
        <v>53</v>
      </c>
      <c r="L11" s="150" t="s">
        <v>821</v>
      </c>
      <c r="M11" s="150" t="s">
        <v>311</v>
      </c>
      <c r="N11" s="150" t="s">
        <v>260</v>
      </c>
      <c r="O11" s="150" t="s">
        <v>62</v>
      </c>
      <c r="P11" s="150" t="s">
        <v>1339</v>
      </c>
      <c r="Q11" s="150" t="s">
        <v>65</v>
      </c>
      <c r="R11" s="150" t="s">
        <v>57</v>
      </c>
      <c r="S11" s="150" t="s">
        <v>1206</v>
      </c>
      <c r="T11" s="152">
        <v>2.2010000000000001</v>
      </c>
      <c r="U11" s="151">
        <v>46563</v>
      </c>
      <c r="V11" s="147">
        <v>0.04</v>
      </c>
      <c r="W11" s="192">
        <v>4.7399999999999998E-2</v>
      </c>
      <c r="X11" s="150" t="s">
        <v>636</v>
      </c>
      <c r="Y11" s="150"/>
      <c r="Z11" s="153">
        <v>2222222.2200000002</v>
      </c>
      <c r="AA11" s="153">
        <v>1</v>
      </c>
      <c r="AB11" s="153">
        <v>101.47</v>
      </c>
      <c r="AC11" s="153">
        <v>0</v>
      </c>
      <c r="AD11" s="153">
        <v>2254.8888900000002</v>
      </c>
      <c r="AE11" s="154"/>
      <c r="AF11" s="154"/>
      <c r="AG11" s="150" t="s">
        <v>17</v>
      </c>
      <c r="AH11" s="147">
        <v>3.2647682339999999E-3</v>
      </c>
      <c r="AI11" s="147">
        <v>3.0261120410000002E-2</v>
      </c>
      <c r="AJ11" s="147">
        <v>9.864824910000001E-4</v>
      </c>
    </row>
    <row r="12" spans="1:36" ht="13.5" thickBot="1" x14ac:dyDescent="0.25">
      <c r="A12" s="149">
        <v>7956</v>
      </c>
      <c r="B12" s="149">
        <v>12537</v>
      </c>
      <c r="C12" s="150" t="s">
        <v>1357</v>
      </c>
      <c r="D12" s="150">
        <v>510706153</v>
      </c>
      <c r="E12" s="150" t="s">
        <v>429</v>
      </c>
      <c r="F12" s="150" t="s">
        <v>1358</v>
      </c>
      <c r="G12" s="150">
        <v>1157536</v>
      </c>
      <c r="H12" s="150" t="s">
        <v>102</v>
      </c>
      <c r="I12" s="150" t="s">
        <v>228</v>
      </c>
      <c r="J12" s="150" t="s">
        <v>53</v>
      </c>
      <c r="K12" s="150" t="s">
        <v>53</v>
      </c>
      <c r="L12" s="150" t="s">
        <v>821</v>
      </c>
      <c r="M12" s="150" t="s">
        <v>311</v>
      </c>
      <c r="N12" s="150" t="s">
        <v>257</v>
      </c>
      <c r="O12" s="150" t="s">
        <v>62</v>
      </c>
      <c r="P12" s="150" t="s">
        <v>1359</v>
      </c>
      <c r="Q12" s="150" t="s">
        <v>1351</v>
      </c>
      <c r="R12" s="150" t="s">
        <v>57</v>
      </c>
      <c r="S12" s="150" t="s">
        <v>1206</v>
      </c>
      <c r="T12" s="152">
        <v>0.16200000000000001</v>
      </c>
      <c r="U12" s="151">
        <v>45443</v>
      </c>
      <c r="V12" s="147">
        <v>1.49E-2</v>
      </c>
      <c r="W12" s="192">
        <v>5.0900000000000001E-2</v>
      </c>
      <c r="X12" s="150" t="s">
        <v>636</v>
      </c>
      <c r="Y12" s="150"/>
      <c r="Z12" s="153">
        <v>475213.68</v>
      </c>
      <c r="AA12" s="153">
        <v>1</v>
      </c>
      <c r="AB12" s="153">
        <v>99.94</v>
      </c>
      <c r="AC12" s="153">
        <v>0</v>
      </c>
      <c r="AD12" s="153">
        <v>474.92854999999997</v>
      </c>
      <c r="AE12" s="154"/>
      <c r="AF12" s="154"/>
      <c r="AG12" s="150" t="s">
        <v>17</v>
      </c>
      <c r="AH12" s="147">
        <v>3.9638006639999999E-3</v>
      </c>
      <c r="AI12" s="147">
        <v>6.3736488750000004E-3</v>
      </c>
      <c r="AJ12" s="147">
        <v>2.0777462699999999E-4</v>
      </c>
    </row>
    <row r="13" spans="1:36" ht="13.5" thickBot="1" x14ac:dyDescent="0.25">
      <c r="A13" s="149">
        <v>7956</v>
      </c>
      <c r="B13" s="149">
        <v>12537</v>
      </c>
      <c r="C13" s="150" t="s">
        <v>1360</v>
      </c>
      <c r="D13" s="150">
        <v>520039868</v>
      </c>
      <c r="E13" s="150" t="s">
        <v>429</v>
      </c>
      <c r="F13" s="150" t="s">
        <v>1361</v>
      </c>
      <c r="G13" s="150">
        <v>1159375</v>
      </c>
      <c r="H13" s="150" t="s">
        <v>102</v>
      </c>
      <c r="I13" s="150" t="s">
        <v>228</v>
      </c>
      <c r="J13" s="150" t="s">
        <v>53</v>
      </c>
      <c r="K13" s="150" t="s">
        <v>53</v>
      </c>
      <c r="L13" s="150" t="s">
        <v>821</v>
      </c>
      <c r="M13" s="150" t="s">
        <v>311</v>
      </c>
      <c r="N13" s="150" t="s">
        <v>647</v>
      </c>
      <c r="O13" s="150" t="s">
        <v>62</v>
      </c>
      <c r="P13" s="150" t="s">
        <v>298</v>
      </c>
      <c r="Q13" s="150" t="s">
        <v>298</v>
      </c>
      <c r="R13" s="150" t="s">
        <v>57</v>
      </c>
      <c r="S13" s="150" t="s">
        <v>1206</v>
      </c>
      <c r="T13" s="152">
        <v>0.72499999999999998</v>
      </c>
      <c r="U13" s="151">
        <v>45838</v>
      </c>
      <c r="V13" s="147">
        <v>3.5499999999999997E-2</v>
      </c>
      <c r="W13" s="192">
        <v>6.1100000000000002E-2</v>
      </c>
      <c r="X13" s="150" t="s">
        <v>636</v>
      </c>
      <c r="Y13" s="150"/>
      <c r="Z13" s="153">
        <v>669090</v>
      </c>
      <c r="AA13" s="153">
        <v>1</v>
      </c>
      <c r="AB13" s="153">
        <v>99.15</v>
      </c>
      <c r="AC13" s="153">
        <v>0</v>
      </c>
      <c r="AD13" s="153">
        <v>663.40273000000002</v>
      </c>
      <c r="AE13" s="154"/>
      <c r="AF13" s="154"/>
      <c r="AG13" s="150" t="s">
        <v>17</v>
      </c>
      <c r="AH13" s="147">
        <v>2.336188523E-3</v>
      </c>
      <c r="AI13" s="147">
        <v>8.9030151250000002E-3</v>
      </c>
      <c r="AJ13" s="147">
        <v>2.90229456E-4</v>
      </c>
    </row>
    <row r="14" spans="1:36" ht="13.5" thickBot="1" x14ac:dyDescent="0.25">
      <c r="A14" s="149">
        <v>7956</v>
      </c>
      <c r="B14" s="149">
        <v>12537</v>
      </c>
      <c r="C14" s="150" t="s">
        <v>1362</v>
      </c>
      <c r="D14" s="150">
        <v>513901371</v>
      </c>
      <c r="E14" s="150" t="s">
        <v>429</v>
      </c>
      <c r="F14" s="150" t="s">
        <v>1363</v>
      </c>
      <c r="G14" s="150">
        <v>1168483</v>
      </c>
      <c r="H14" s="150" t="s">
        <v>102</v>
      </c>
      <c r="I14" s="150" t="s">
        <v>623</v>
      </c>
      <c r="J14" s="150" t="s">
        <v>53</v>
      </c>
      <c r="K14" s="150" t="s">
        <v>53</v>
      </c>
      <c r="L14" s="150" t="s">
        <v>821</v>
      </c>
      <c r="M14" s="150" t="s">
        <v>311</v>
      </c>
      <c r="N14" s="150" t="s">
        <v>647</v>
      </c>
      <c r="O14" s="150" t="s">
        <v>62</v>
      </c>
      <c r="P14" s="150" t="s">
        <v>1334</v>
      </c>
      <c r="Q14" s="150" t="s">
        <v>65</v>
      </c>
      <c r="R14" s="150" t="s">
        <v>57</v>
      </c>
      <c r="S14" s="150" t="s">
        <v>1206</v>
      </c>
      <c r="T14" s="152">
        <v>3.3170000000000002</v>
      </c>
      <c r="U14" s="151">
        <v>46600</v>
      </c>
      <c r="V14" s="147">
        <v>2.5000000000000001E-3</v>
      </c>
      <c r="W14" s="192">
        <v>5.4800000000000001E-2</v>
      </c>
      <c r="X14" s="150" t="s">
        <v>636</v>
      </c>
      <c r="Y14" s="150"/>
      <c r="Z14" s="153">
        <v>586000</v>
      </c>
      <c r="AA14" s="153">
        <v>1</v>
      </c>
      <c r="AB14" s="153">
        <v>84.5</v>
      </c>
      <c r="AC14" s="153">
        <v>0</v>
      </c>
      <c r="AD14" s="153">
        <v>495.17</v>
      </c>
      <c r="AE14" s="154"/>
      <c r="AF14" s="154"/>
      <c r="AG14" s="150" t="s">
        <v>17</v>
      </c>
      <c r="AH14" s="147">
        <v>1.034235671E-3</v>
      </c>
      <c r="AI14" s="147">
        <v>6.6452937259999997E-3</v>
      </c>
      <c r="AJ14" s="147">
        <v>2.1662997999999999E-4</v>
      </c>
    </row>
    <row r="15" spans="1:36" ht="13.5" thickBot="1" x14ac:dyDescent="0.25">
      <c r="A15" s="149">
        <v>7956</v>
      </c>
      <c r="B15" s="149">
        <v>12537</v>
      </c>
      <c r="C15" s="150" t="s">
        <v>1364</v>
      </c>
      <c r="D15" s="150">
        <v>512607888</v>
      </c>
      <c r="E15" s="150" t="s">
        <v>429</v>
      </c>
      <c r="F15" s="150" t="s">
        <v>1365</v>
      </c>
      <c r="G15" s="150">
        <v>1169721</v>
      </c>
      <c r="H15" s="150" t="s">
        <v>102</v>
      </c>
      <c r="I15" s="150" t="s">
        <v>623</v>
      </c>
      <c r="J15" s="150" t="s">
        <v>53</v>
      </c>
      <c r="K15" s="150" t="s">
        <v>53</v>
      </c>
      <c r="L15" s="150" t="s">
        <v>821</v>
      </c>
      <c r="M15" s="150" t="s">
        <v>311</v>
      </c>
      <c r="N15" s="150" t="s">
        <v>259</v>
      </c>
      <c r="O15" s="150" t="s">
        <v>62</v>
      </c>
      <c r="P15" s="150" t="s">
        <v>1366</v>
      </c>
      <c r="Q15" s="150" t="s">
        <v>1351</v>
      </c>
      <c r="R15" s="150" t="s">
        <v>57</v>
      </c>
      <c r="S15" s="150" t="s">
        <v>1206</v>
      </c>
      <c r="T15" s="152">
        <v>2.5099999999999998</v>
      </c>
      <c r="U15" s="151">
        <v>46888</v>
      </c>
      <c r="V15" s="147">
        <v>0.04</v>
      </c>
      <c r="W15" s="192">
        <v>-4.4000000000000003E-3</v>
      </c>
      <c r="X15" s="150" t="s">
        <v>636</v>
      </c>
      <c r="Y15" s="150"/>
      <c r="Z15" s="153">
        <v>79552</v>
      </c>
      <c r="AA15" s="153">
        <v>1</v>
      </c>
      <c r="AB15" s="153">
        <v>113.16</v>
      </c>
      <c r="AC15" s="153">
        <v>0</v>
      </c>
      <c r="AD15" s="153">
        <v>90.021039999999999</v>
      </c>
      <c r="AE15" s="154"/>
      <c r="AF15" s="154"/>
      <c r="AG15" s="150" t="s">
        <v>17</v>
      </c>
      <c r="AH15" s="147">
        <v>6.2108115829999999E-3</v>
      </c>
      <c r="AI15" s="147">
        <v>1.2081027769999999E-3</v>
      </c>
      <c r="AJ15" s="147">
        <v>3.9382951522668E-5</v>
      </c>
    </row>
    <row r="16" spans="1:36" ht="13.5" thickBot="1" x14ac:dyDescent="0.25">
      <c r="A16" s="149">
        <v>7956</v>
      </c>
      <c r="B16" s="149">
        <v>12537</v>
      </c>
      <c r="C16" s="150" t="s">
        <v>1367</v>
      </c>
      <c r="D16" s="150">
        <v>520043027</v>
      </c>
      <c r="E16" s="150" t="s">
        <v>429</v>
      </c>
      <c r="F16" s="150" t="s">
        <v>1368</v>
      </c>
      <c r="G16" s="150">
        <v>1178235</v>
      </c>
      <c r="H16" s="150" t="s">
        <v>102</v>
      </c>
      <c r="I16" s="150" t="s">
        <v>228</v>
      </c>
      <c r="J16" s="150" t="s">
        <v>53</v>
      </c>
      <c r="K16" s="150" t="s">
        <v>53</v>
      </c>
      <c r="L16" s="150" t="s">
        <v>821</v>
      </c>
      <c r="M16" s="150" t="s">
        <v>311</v>
      </c>
      <c r="N16" s="150" t="s">
        <v>654</v>
      </c>
      <c r="O16" s="150" t="s">
        <v>62</v>
      </c>
      <c r="P16" s="150" t="s">
        <v>1369</v>
      </c>
      <c r="Q16" s="150" t="s">
        <v>65</v>
      </c>
      <c r="R16" s="150" t="s">
        <v>57</v>
      </c>
      <c r="S16" s="150" t="s">
        <v>1206</v>
      </c>
      <c r="T16" s="152">
        <v>2.5950000000000002</v>
      </c>
      <c r="U16" s="151">
        <v>47300</v>
      </c>
      <c r="V16" s="147">
        <v>1.0800000000000001E-2</v>
      </c>
      <c r="W16" s="192">
        <v>4.4200000000000003E-2</v>
      </c>
      <c r="X16" s="150" t="s">
        <v>636</v>
      </c>
      <c r="Y16" s="150"/>
      <c r="Z16" s="153">
        <v>1859571.43</v>
      </c>
      <c r="AA16" s="153">
        <v>1</v>
      </c>
      <c r="AB16" s="153">
        <v>92.04</v>
      </c>
      <c r="AC16" s="153">
        <v>0</v>
      </c>
      <c r="AD16" s="153">
        <v>1711.54954</v>
      </c>
      <c r="AE16" s="154"/>
      <c r="AF16" s="154"/>
      <c r="AG16" s="150" t="s">
        <v>17</v>
      </c>
      <c r="AH16" s="147">
        <v>1.6529523800000001E-3</v>
      </c>
      <c r="AI16" s="147">
        <v>2.2969383079999999E-2</v>
      </c>
      <c r="AJ16" s="147">
        <v>7.4877909100000005E-4</v>
      </c>
    </row>
    <row r="17" spans="1:36" ht="13.5" thickBot="1" x14ac:dyDescent="0.25">
      <c r="A17" s="149">
        <v>7956</v>
      </c>
      <c r="B17" s="149">
        <v>12537</v>
      </c>
      <c r="C17" s="150" t="s">
        <v>1370</v>
      </c>
      <c r="D17" s="150">
        <v>550263107</v>
      </c>
      <c r="E17" s="150" t="s">
        <v>432</v>
      </c>
      <c r="F17" s="150" t="s">
        <v>1371</v>
      </c>
      <c r="G17" s="150">
        <v>1181627</v>
      </c>
      <c r="H17" s="150" t="s">
        <v>102</v>
      </c>
      <c r="I17" s="150" t="s">
        <v>307</v>
      </c>
      <c r="J17" s="150" t="s">
        <v>53</v>
      </c>
      <c r="K17" s="150" t="s">
        <v>53</v>
      </c>
      <c r="L17" s="150" t="s">
        <v>821</v>
      </c>
      <c r="M17" s="150" t="s">
        <v>311</v>
      </c>
      <c r="N17" s="150" t="s">
        <v>267</v>
      </c>
      <c r="O17" s="150" t="s">
        <v>62</v>
      </c>
      <c r="P17" s="150" t="s">
        <v>298</v>
      </c>
      <c r="Q17" s="150" t="s">
        <v>298</v>
      </c>
      <c r="R17" s="150" t="s">
        <v>57</v>
      </c>
      <c r="S17" s="150" t="s">
        <v>1206</v>
      </c>
      <c r="T17" s="152">
        <v>2.6080000000000001</v>
      </c>
      <c r="U17" s="151">
        <v>46387</v>
      </c>
      <c r="V17" s="147">
        <v>0.05</v>
      </c>
      <c r="W17" s="192">
        <v>-8.8999999999999996E-2</v>
      </c>
      <c r="X17" s="150" t="s">
        <v>636</v>
      </c>
      <c r="Y17" s="150"/>
      <c r="Z17" s="153">
        <v>397000</v>
      </c>
      <c r="AA17" s="153">
        <v>1</v>
      </c>
      <c r="AB17" s="153">
        <v>173.8</v>
      </c>
      <c r="AC17" s="153">
        <v>0</v>
      </c>
      <c r="AD17" s="153">
        <v>689.98599999999999</v>
      </c>
      <c r="AE17" s="154"/>
      <c r="AF17" s="154"/>
      <c r="AG17" s="150" t="s">
        <v>17</v>
      </c>
      <c r="AH17" s="147">
        <v>2.5612903219999999E-3</v>
      </c>
      <c r="AI17" s="147">
        <v>9.2597686379999999E-3</v>
      </c>
      <c r="AJ17" s="147">
        <v>3.0185926699999999E-4</v>
      </c>
    </row>
    <row r="18" spans="1:36" ht="13.5" thickBot="1" x14ac:dyDescent="0.25">
      <c r="A18" s="149">
        <v>7956</v>
      </c>
      <c r="B18" s="149">
        <v>12537</v>
      </c>
      <c r="C18" s="150" t="s">
        <v>1372</v>
      </c>
      <c r="D18" s="150">
        <v>512726712</v>
      </c>
      <c r="E18" s="150" t="s">
        <v>429</v>
      </c>
      <c r="F18" s="150" t="s">
        <v>1373</v>
      </c>
      <c r="G18" s="150">
        <v>1181676</v>
      </c>
      <c r="H18" s="150" t="s">
        <v>102</v>
      </c>
      <c r="I18" s="150" t="s">
        <v>623</v>
      </c>
      <c r="J18" s="150" t="s">
        <v>53</v>
      </c>
      <c r="K18" s="150" t="s">
        <v>53</v>
      </c>
      <c r="L18" s="150" t="s">
        <v>821</v>
      </c>
      <c r="M18" s="150" t="s">
        <v>311</v>
      </c>
      <c r="N18" s="150" t="s">
        <v>140</v>
      </c>
      <c r="O18" s="150" t="s">
        <v>62</v>
      </c>
      <c r="P18" s="150" t="s">
        <v>298</v>
      </c>
      <c r="Q18" s="150" t="s">
        <v>298</v>
      </c>
      <c r="R18" s="150" t="s">
        <v>57</v>
      </c>
      <c r="S18" s="150" t="s">
        <v>1206</v>
      </c>
      <c r="T18" s="152">
        <v>2.1459999999999999</v>
      </c>
      <c r="U18" s="151">
        <v>46385</v>
      </c>
      <c r="V18" s="147">
        <v>2.75E-2</v>
      </c>
      <c r="W18" s="192">
        <v>5.2299999999999999E-2</v>
      </c>
      <c r="X18" s="150" t="s">
        <v>636</v>
      </c>
      <c r="Y18" s="150"/>
      <c r="Z18" s="153">
        <v>609600</v>
      </c>
      <c r="AA18" s="153">
        <v>1</v>
      </c>
      <c r="AB18" s="153">
        <v>95.7</v>
      </c>
      <c r="AC18" s="153">
        <v>0</v>
      </c>
      <c r="AD18" s="153">
        <v>583.38720000000001</v>
      </c>
      <c r="AE18" s="154"/>
      <c r="AF18" s="154"/>
      <c r="AG18" s="150" t="s">
        <v>17</v>
      </c>
      <c r="AH18" s="147">
        <v>1.5240032004000001E-2</v>
      </c>
      <c r="AI18" s="147">
        <v>7.8291885610000007E-3</v>
      </c>
      <c r="AJ18" s="147">
        <v>2.55223776E-4</v>
      </c>
    </row>
    <row r="19" spans="1:36" ht="13.5" thickBot="1" x14ac:dyDescent="0.25">
      <c r="A19" s="149">
        <v>7956</v>
      </c>
      <c r="B19" s="149">
        <v>12537</v>
      </c>
      <c r="C19" s="150" t="s">
        <v>1374</v>
      </c>
      <c r="D19" s="150">
        <v>512623950</v>
      </c>
      <c r="E19" s="150" t="s">
        <v>429</v>
      </c>
      <c r="F19" s="150" t="s">
        <v>1375</v>
      </c>
      <c r="G19" s="150">
        <v>1198324</v>
      </c>
      <c r="H19" s="150" t="s">
        <v>102</v>
      </c>
      <c r="I19" s="150" t="s">
        <v>623</v>
      </c>
      <c r="J19" s="150" t="s">
        <v>53</v>
      </c>
      <c r="K19" s="150" t="s">
        <v>53</v>
      </c>
      <c r="L19" s="150" t="s">
        <v>821</v>
      </c>
      <c r="M19" s="150" t="s">
        <v>311</v>
      </c>
      <c r="N19" s="150" t="s">
        <v>263</v>
      </c>
      <c r="O19" s="150" t="s">
        <v>62</v>
      </c>
      <c r="P19" s="150" t="s">
        <v>298</v>
      </c>
      <c r="Q19" s="150" t="s">
        <v>298</v>
      </c>
      <c r="R19" s="150" t="s">
        <v>57</v>
      </c>
      <c r="S19" s="150" t="s">
        <v>1206</v>
      </c>
      <c r="T19" s="152">
        <v>2.09</v>
      </c>
      <c r="U19" s="151">
        <v>46203</v>
      </c>
      <c r="V19" s="147">
        <v>6.6000000000000003E-2</v>
      </c>
      <c r="W19" s="192">
        <v>6.1499999999999999E-2</v>
      </c>
      <c r="X19" s="150" t="s">
        <v>636</v>
      </c>
      <c r="Y19" s="150"/>
      <c r="Z19" s="153">
        <v>40000</v>
      </c>
      <c r="AA19" s="153">
        <v>1</v>
      </c>
      <c r="AB19" s="153">
        <v>102.8</v>
      </c>
      <c r="AC19" s="153">
        <v>0</v>
      </c>
      <c r="AD19" s="153">
        <v>41.12</v>
      </c>
      <c r="AE19" s="154"/>
      <c r="AF19" s="154"/>
      <c r="AG19" s="150" t="s">
        <v>17</v>
      </c>
      <c r="AH19" s="147">
        <v>2.533248891E-3</v>
      </c>
      <c r="AI19" s="147">
        <v>5.5183972699999995E-4</v>
      </c>
      <c r="AJ19" s="147">
        <v>1.7989427433987801E-5</v>
      </c>
    </row>
    <row r="20" spans="1:36" ht="13.5" thickBot="1" x14ac:dyDescent="0.25">
      <c r="A20" s="149">
        <v>7956</v>
      </c>
      <c r="B20" s="149">
        <v>12537</v>
      </c>
      <c r="C20" s="150" t="s">
        <v>1376</v>
      </c>
      <c r="D20" s="150">
        <v>520031931</v>
      </c>
      <c r="E20" s="150" t="s">
        <v>429</v>
      </c>
      <c r="F20" s="150" t="s">
        <v>1377</v>
      </c>
      <c r="G20" s="150">
        <v>2300176</v>
      </c>
      <c r="H20" s="150" t="s">
        <v>102</v>
      </c>
      <c r="I20" s="150" t="s">
        <v>228</v>
      </c>
      <c r="J20" s="150" t="s">
        <v>53</v>
      </c>
      <c r="K20" s="150" t="s">
        <v>53</v>
      </c>
      <c r="L20" s="150" t="s">
        <v>821</v>
      </c>
      <c r="M20" s="150" t="s">
        <v>311</v>
      </c>
      <c r="N20" s="150" t="s">
        <v>260</v>
      </c>
      <c r="O20" s="150" t="s">
        <v>62</v>
      </c>
      <c r="P20" s="150" t="s">
        <v>1345</v>
      </c>
      <c r="Q20" s="150" t="s">
        <v>65</v>
      </c>
      <c r="R20" s="150" t="s">
        <v>57</v>
      </c>
      <c r="S20" s="150" t="s">
        <v>1206</v>
      </c>
      <c r="T20" s="152">
        <v>1.1319999999999999</v>
      </c>
      <c r="U20" s="151">
        <v>45992</v>
      </c>
      <c r="V20" s="147">
        <v>3.6499999999999998E-2</v>
      </c>
      <c r="W20" s="192">
        <v>4.6899999999999997E-2</v>
      </c>
      <c r="X20" s="150" t="s">
        <v>636</v>
      </c>
      <c r="Y20" s="150"/>
      <c r="Z20" s="153">
        <v>1333333.33</v>
      </c>
      <c r="AA20" s="153">
        <v>1</v>
      </c>
      <c r="AB20" s="153">
        <v>100.11</v>
      </c>
      <c r="AC20" s="153">
        <v>0</v>
      </c>
      <c r="AD20" s="153">
        <v>1334.8</v>
      </c>
      <c r="AE20" s="154"/>
      <c r="AF20" s="154"/>
      <c r="AG20" s="150" t="s">
        <v>17</v>
      </c>
      <c r="AH20" s="147">
        <v>1.251978629E-3</v>
      </c>
      <c r="AI20" s="147">
        <v>1.791331879E-2</v>
      </c>
      <c r="AJ20" s="147">
        <v>5.8395641300000003E-4</v>
      </c>
    </row>
    <row r="21" spans="1:36" ht="13.5" thickBot="1" x14ac:dyDescent="0.25">
      <c r="A21" s="149">
        <v>7956</v>
      </c>
      <c r="B21" s="149">
        <v>12537</v>
      </c>
      <c r="C21" s="150" t="s">
        <v>1378</v>
      </c>
      <c r="D21" s="150">
        <v>520032046</v>
      </c>
      <c r="E21" s="150" t="s">
        <v>429</v>
      </c>
      <c r="F21" s="150" t="s">
        <v>1379</v>
      </c>
      <c r="G21" s="150">
        <v>2310167</v>
      </c>
      <c r="H21" s="150" t="s">
        <v>102</v>
      </c>
      <c r="I21" s="150" t="s">
        <v>228</v>
      </c>
      <c r="J21" s="150" t="s">
        <v>53</v>
      </c>
      <c r="K21" s="150" t="s">
        <v>53</v>
      </c>
      <c r="L21" s="150" t="s">
        <v>821</v>
      </c>
      <c r="M21" s="150" t="s">
        <v>311</v>
      </c>
      <c r="N21" s="150" t="s">
        <v>256</v>
      </c>
      <c r="O21" s="150" t="s">
        <v>62</v>
      </c>
      <c r="P21" s="150" t="s">
        <v>1205</v>
      </c>
      <c r="Q21" s="150" t="s">
        <v>65</v>
      </c>
      <c r="R21" s="150" t="s">
        <v>57</v>
      </c>
      <c r="S21" s="150" t="s">
        <v>1206</v>
      </c>
      <c r="T21" s="152">
        <v>1.151</v>
      </c>
      <c r="U21" s="151">
        <v>45816</v>
      </c>
      <c r="V21" s="147">
        <v>2.98E-2</v>
      </c>
      <c r="W21" s="192">
        <v>4.4400000000000002E-2</v>
      </c>
      <c r="X21" s="150" t="s">
        <v>636</v>
      </c>
      <c r="Y21" s="150"/>
      <c r="Z21" s="153">
        <v>3456980</v>
      </c>
      <c r="AA21" s="153">
        <v>1</v>
      </c>
      <c r="AB21" s="153">
        <v>100.79</v>
      </c>
      <c r="AC21" s="153">
        <v>0</v>
      </c>
      <c r="AD21" s="153">
        <v>3484.2901400000001</v>
      </c>
      <c r="AE21" s="154"/>
      <c r="AF21" s="154"/>
      <c r="AG21" s="150" t="s">
        <v>17</v>
      </c>
      <c r="AH21" s="147">
        <v>1.3598855429999999E-3</v>
      </c>
      <c r="AI21" s="147">
        <v>4.6759964066999997E-2</v>
      </c>
      <c r="AJ21" s="147">
        <v>1.52432842E-3</v>
      </c>
    </row>
    <row r="22" spans="1:36" ht="13.5" thickBot="1" x14ac:dyDescent="0.25">
      <c r="A22" s="149">
        <v>7956</v>
      </c>
      <c r="B22" s="149">
        <v>12537</v>
      </c>
      <c r="C22" s="150" t="s">
        <v>1378</v>
      </c>
      <c r="D22" s="150">
        <v>520032046</v>
      </c>
      <c r="E22" s="150" t="s">
        <v>429</v>
      </c>
      <c r="F22" s="150" t="s">
        <v>1380</v>
      </c>
      <c r="G22" s="150">
        <v>2310456</v>
      </c>
      <c r="H22" s="150" t="s">
        <v>102</v>
      </c>
      <c r="I22" s="150" t="s">
        <v>228</v>
      </c>
      <c r="J22" s="150" t="s">
        <v>53</v>
      </c>
      <c r="K22" s="150" t="s">
        <v>53</v>
      </c>
      <c r="L22" s="150" t="s">
        <v>821</v>
      </c>
      <c r="M22" s="150" t="s">
        <v>311</v>
      </c>
      <c r="N22" s="150" t="s">
        <v>256</v>
      </c>
      <c r="O22" s="150" t="s">
        <v>62</v>
      </c>
      <c r="P22" s="150" t="s">
        <v>1381</v>
      </c>
      <c r="Q22" s="150" t="s">
        <v>1351</v>
      </c>
      <c r="R22" s="150" t="s">
        <v>57</v>
      </c>
      <c r="S22" s="150" t="s">
        <v>1206</v>
      </c>
      <c r="T22" s="152">
        <v>0.42699999999999999</v>
      </c>
      <c r="U22" s="151">
        <v>45540</v>
      </c>
      <c r="V22" s="147">
        <v>1.09E-2</v>
      </c>
      <c r="W22" s="192">
        <v>4.6100000000000002E-2</v>
      </c>
      <c r="X22" s="150" t="s">
        <v>636</v>
      </c>
      <c r="Y22" s="150"/>
      <c r="Z22" s="153">
        <v>140008</v>
      </c>
      <c r="AA22" s="153">
        <v>1</v>
      </c>
      <c r="AB22" s="153">
        <v>99.16</v>
      </c>
      <c r="AC22" s="153">
        <v>0</v>
      </c>
      <c r="AD22" s="153">
        <v>138.83193</v>
      </c>
      <c r="AE22" s="154"/>
      <c r="AF22" s="154"/>
      <c r="AG22" s="150" t="s">
        <v>17</v>
      </c>
      <c r="AH22" s="147">
        <v>1.82676236E-4</v>
      </c>
      <c r="AI22" s="147">
        <v>1.863155993E-3</v>
      </c>
      <c r="AJ22" s="147">
        <v>6.0737036241621301E-5</v>
      </c>
    </row>
    <row r="23" spans="1:36" ht="13.5" thickBot="1" x14ac:dyDescent="0.25">
      <c r="A23" s="149">
        <v>7956</v>
      </c>
      <c r="B23" s="149">
        <v>12537</v>
      </c>
      <c r="C23" s="150" t="s">
        <v>1382</v>
      </c>
      <c r="D23" s="150">
        <v>520036690</v>
      </c>
      <c r="E23" s="150" t="s">
        <v>429</v>
      </c>
      <c r="F23" s="150" t="s">
        <v>1383</v>
      </c>
      <c r="G23" s="150">
        <v>2560142</v>
      </c>
      <c r="H23" s="150" t="s">
        <v>102</v>
      </c>
      <c r="I23" s="150" t="s">
        <v>228</v>
      </c>
      <c r="J23" s="150" t="s">
        <v>53</v>
      </c>
      <c r="K23" s="150" t="s">
        <v>53</v>
      </c>
      <c r="L23" s="150" t="s">
        <v>821</v>
      </c>
      <c r="M23" s="150" t="s">
        <v>311</v>
      </c>
      <c r="N23" s="150" t="s">
        <v>252</v>
      </c>
      <c r="O23" s="150" t="s">
        <v>62</v>
      </c>
      <c r="P23" s="150" t="s">
        <v>1345</v>
      </c>
      <c r="Q23" s="150" t="s">
        <v>65</v>
      </c>
      <c r="R23" s="150" t="s">
        <v>57</v>
      </c>
      <c r="S23" s="150" t="s">
        <v>1206</v>
      </c>
      <c r="T23" s="152">
        <v>0.249</v>
      </c>
      <c r="U23" s="151">
        <v>45475</v>
      </c>
      <c r="V23" s="147">
        <v>2.8000000000000001E-2</v>
      </c>
      <c r="W23" s="192">
        <v>4.8899999999999999E-2</v>
      </c>
      <c r="X23" s="150" t="s">
        <v>636</v>
      </c>
      <c r="Y23" s="150"/>
      <c r="Z23" s="153">
        <v>1510872.75</v>
      </c>
      <c r="AA23" s="153">
        <v>1</v>
      </c>
      <c r="AB23" s="153">
        <v>100.2</v>
      </c>
      <c r="AC23" s="153">
        <v>0</v>
      </c>
      <c r="AD23" s="153">
        <v>1513.8945000000001</v>
      </c>
      <c r="AE23" s="154"/>
      <c r="AF23" s="154"/>
      <c r="AG23" s="150" t="s">
        <v>17</v>
      </c>
      <c r="AH23" s="147">
        <v>4.4163269545000002E-2</v>
      </c>
      <c r="AI23" s="147">
        <v>2.0316807607000002E-2</v>
      </c>
      <c r="AJ23" s="147">
        <v>6.6230776299999999E-4</v>
      </c>
    </row>
    <row r="24" spans="1:36" ht="13.5" thickBot="1" x14ac:dyDescent="0.25">
      <c r="A24" s="149">
        <v>7956</v>
      </c>
      <c r="B24" s="149">
        <v>12537</v>
      </c>
      <c r="C24" s="150" t="s">
        <v>1382</v>
      </c>
      <c r="D24" s="150">
        <v>520036690</v>
      </c>
      <c r="E24" s="150" t="s">
        <v>429</v>
      </c>
      <c r="F24" s="150" t="s">
        <v>1384</v>
      </c>
      <c r="G24" s="150">
        <v>2560209</v>
      </c>
      <c r="H24" s="150" t="s">
        <v>102</v>
      </c>
      <c r="I24" s="150" t="s">
        <v>228</v>
      </c>
      <c r="J24" s="150" t="s">
        <v>53</v>
      </c>
      <c r="K24" s="150" t="s">
        <v>53</v>
      </c>
      <c r="L24" s="150" t="s">
        <v>821</v>
      </c>
      <c r="M24" s="150" t="s">
        <v>311</v>
      </c>
      <c r="N24" s="150" t="s">
        <v>252</v>
      </c>
      <c r="O24" s="150" t="s">
        <v>62</v>
      </c>
      <c r="P24" s="150" t="s">
        <v>1345</v>
      </c>
      <c r="Q24" s="150" t="s">
        <v>65</v>
      </c>
      <c r="R24" s="150" t="s">
        <v>57</v>
      </c>
      <c r="S24" s="150" t="s">
        <v>1206</v>
      </c>
      <c r="T24" s="152">
        <v>1.81</v>
      </c>
      <c r="U24" s="151">
        <v>46357</v>
      </c>
      <c r="V24" s="147">
        <v>2.29E-2</v>
      </c>
      <c r="W24" s="192">
        <v>4.5400000000000003E-2</v>
      </c>
      <c r="X24" s="150" t="s">
        <v>636</v>
      </c>
      <c r="Y24" s="150"/>
      <c r="Z24" s="153">
        <v>5025641.5199999996</v>
      </c>
      <c r="AA24" s="153">
        <v>1</v>
      </c>
      <c r="AB24" s="153">
        <v>96.89</v>
      </c>
      <c r="AC24" s="153">
        <v>0</v>
      </c>
      <c r="AD24" s="153">
        <v>4869.3440700000001</v>
      </c>
      <c r="AE24" s="154"/>
      <c r="AF24" s="154"/>
      <c r="AG24" s="150" t="s">
        <v>17</v>
      </c>
      <c r="AH24" s="147">
        <v>1.2190350694999999E-2</v>
      </c>
      <c r="AI24" s="147">
        <v>6.5347701997999996E-2</v>
      </c>
      <c r="AJ24" s="147">
        <v>2.130270228E-3</v>
      </c>
    </row>
    <row r="25" spans="1:36" ht="13.5" thickBot="1" x14ac:dyDescent="0.25">
      <c r="A25" s="149">
        <v>7956</v>
      </c>
      <c r="B25" s="149">
        <v>12537</v>
      </c>
      <c r="C25" s="150" t="s">
        <v>1385</v>
      </c>
      <c r="D25" s="150">
        <v>520036658</v>
      </c>
      <c r="E25" s="150" t="s">
        <v>429</v>
      </c>
      <c r="F25" s="150" t="s">
        <v>1386</v>
      </c>
      <c r="G25" s="150">
        <v>2590388</v>
      </c>
      <c r="H25" s="150" t="s">
        <v>102</v>
      </c>
      <c r="I25" s="150" t="s">
        <v>228</v>
      </c>
      <c r="J25" s="150" t="s">
        <v>53</v>
      </c>
      <c r="K25" s="150" t="s">
        <v>53</v>
      </c>
      <c r="L25" s="150" t="s">
        <v>821</v>
      </c>
      <c r="M25" s="150" t="s">
        <v>311</v>
      </c>
      <c r="N25" s="150" t="s">
        <v>156</v>
      </c>
      <c r="O25" s="150" t="s">
        <v>62</v>
      </c>
      <c r="P25" s="150" t="s">
        <v>1339</v>
      </c>
      <c r="Q25" s="150" t="s">
        <v>65</v>
      </c>
      <c r="R25" s="150" t="s">
        <v>57</v>
      </c>
      <c r="S25" s="150" t="s">
        <v>1206</v>
      </c>
      <c r="T25" s="152">
        <v>0.24399999999999999</v>
      </c>
      <c r="U25" s="151">
        <v>45473</v>
      </c>
      <c r="V25" s="147">
        <v>5.8999999999999997E-2</v>
      </c>
      <c r="W25" s="192">
        <v>5.3499999999999999E-2</v>
      </c>
      <c r="X25" s="150" t="s">
        <v>636</v>
      </c>
      <c r="Y25" s="150"/>
      <c r="Z25" s="153">
        <v>50000</v>
      </c>
      <c r="AA25" s="153">
        <v>1</v>
      </c>
      <c r="AB25" s="153">
        <v>101.65</v>
      </c>
      <c r="AC25" s="153">
        <v>0</v>
      </c>
      <c r="AD25" s="153">
        <v>50.825000000000003</v>
      </c>
      <c r="AE25" s="154"/>
      <c r="AF25" s="154"/>
      <c r="AG25" s="150" t="s">
        <v>17</v>
      </c>
      <c r="AH25" s="147">
        <v>1.9002250800000001E-4</v>
      </c>
      <c r="AI25" s="147">
        <v>6.8208302899999999E-4</v>
      </c>
      <c r="AJ25" s="147">
        <v>2.2235229798940401E-5</v>
      </c>
    </row>
    <row r="26" spans="1:36" ht="13.5" thickBot="1" x14ac:dyDescent="0.25">
      <c r="A26" s="149">
        <v>7956</v>
      </c>
      <c r="B26" s="149">
        <v>12537</v>
      </c>
      <c r="C26" s="150" t="s">
        <v>1387</v>
      </c>
      <c r="D26" s="150">
        <v>520037789</v>
      </c>
      <c r="E26" s="150" t="s">
        <v>429</v>
      </c>
      <c r="F26" s="150" t="s">
        <v>1388</v>
      </c>
      <c r="G26" s="150">
        <v>3230240</v>
      </c>
      <c r="H26" s="150" t="s">
        <v>102</v>
      </c>
      <c r="I26" s="150" t="s">
        <v>228</v>
      </c>
      <c r="J26" s="150" t="s">
        <v>53</v>
      </c>
      <c r="K26" s="150" t="s">
        <v>53</v>
      </c>
      <c r="L26" s="150" t="s">
        <v>821</v>
      </c>
      <c r="M26" s="150" t="s">
        <v>311</v>
      </c>
      <c r="N26" s="150" t="s">
        <v>651</v>
      </c>
      <c r="O26" s="150" t="s">
        <v>62</v>
      </c>
      <c r="P26" s="150" t="s">
        <v>1369</v>
      </c>
      <c r="Q26" s="150" t="s">
        <v>65</v>
      </c>
      <c r="R26" s="150" t="s">
        <v>57</v>
      </c>
      <c r="S26" s="150" t="s">
        <v>1206</v>
      </c>
      <c r="T26" s="152">
        <v>0.72899999999999998</v>
      </c>
      <c r="U26" s="151">
        <v>45656</v>
      </c>
      <c r="V26" s="147">
        <v>3.5000000000000003E-2</v>
      </c>
      <c r="W26" s="192">
        <v>4.5199999999999997E-2</v>
      </c>
      <c r="X26" s="150" t="s">
        <v>636</v>
      </c>
      <c r="Y26" s="150"/>
      <c r="Z26" s="153">
        <v>2962831.51</v>
      </c>
      <c r="AA26" s="153">
        <v>1</v>
      </c>
      <c r="AB26" s="153">
        <v>100.19</v>
      </c>
      <c r="AC26" s="153">
        <v>0</v>
      </c>
      <c r="AD26" s="153">
        <v>2968.4608899999998</v>
      </c>
      <c r="AE26" s="154"/>
      <c r="AF26" s="154"/>
      <c r="AG26" s="150" t="s">
        <v>17</v>
      </c>
      <c r="AH26" s="147">
        <v>4.262637572E-3</v>
      </c>
      <c r="AI26" s="147">
        <v>3.9837418520000001E-2</v>
      </c>
      <c r="AJ26" s="147">
        <v>1.298660305E-3</v>
      </c>
    </row>
    <row r="27" spans="1:36" ht="13.5" thickBot="1" x14ac:dyDescent="0.25">
      <c r="A27" s="149">
        <v>7956</v>
      </c>
      <c r="B27" s="149">
        <v>12537</v>
      </c>
      <c r="C27" s="150" t="s">
        <v>1389</v>
      </c>
      <c r="D27" s="150">
        <v>520033713</v>
      </c>
      <c r="E27" s="150" t="s">
        <v>429</v>
      </c>
      <c r="F27" s="150" t="s">
        <v>1390</v>
      </c>
      <c r="G27" s="150">
        <v>3330222</v>
      </c>
      <c r="H27" s="150" t="s">
        <v>102</v>
      </c>
      <c r="I27" s="150" t="s">
        <v>228</v>
      </c>
      <c r="J27" s="150" t="s">
        <v>53</v>
      </c>
      <c r="K27" s="150" t="s">
        <v>53</v>
      </c>
      <c r="L27" s="150" t="s">
        <v>821</v>
      </c>
      <c r="M27" s="150" t="s">
        <v>311</v>
      </c>
      <c r="N27" s="150" t="s">
        <v>649</v>
      </c>
      <c r="O27" s="150" t="s">
        <v>62</v>
      </c>
      <c r="P27" s="150" t="s">
        <v>1334</v>
      </c>
      <c r="Q27" s="150" t="s">
        <v>65</v>
      </c>
      <c r="R27" s="150" t="s">
        <v>57</v>
      </c>
      <c r="S27" s="150" t="s">
        <v>1206</v>
      </c>
      <c r="T27" s="152">
        <v>3.0000000000000001E-3</v>
      </c>
      <c r="U27" s="151">
        <v>45385</v>
      </c>
      <c r="V27" s="147">
        <v>0.02</v>
      </c>
      <c r="W27" s="192">
        <v>0.33729999999999999</v>
      </c>
      <c r="X27" s="150" t="s">
        <v>636</v>
      </c>
      <c r="Y27" s="150"/>
      <c r="Z27" s="153">
        <v>261904.76</v>
      </c>
      <c r="AA27" s="153">
        <v>1</v>
      </c>
      <c r="AB27" s="153">
        <v>100.42</v>
      </c>
      <c r="AC27" s="153">
        <v>0</v>
      </c>
      <c r="AD27" s="153">
        <v>263.00475999999998</v>
      </c>
      <c r="AE27" s="154"/>
      <c r="AF27" s="154"/>
      <c r="AG27" s="150" t="s">
        <v>17</v>
      </c>
      <c r="AH27" s="147">
        <v>3.5416274559999998E-3</v>
      </c>
      <c r="AI27" s="147">
        <v>3.5295835400000002E-3</v>
      </c>
      <c r="AJ27" s="147">
        <v>1.1506092E-4</v>
      </c>
    </row>
    <row r="28" spans="1:36" ht="13.5" thickBot="1" x14ac:dyDescent="0.25">
      <c r="A28" s="149">
        <v>7956</v>
      </c>
      <c r="B28" s="149">
        <v>12537</v>
      </c>
      <c r="C28" s="150" t="s">
        <v>1391</v>
      </c>
      <c r="D28" s="150">
        <v>520038910</v>
      </c>
      <c r="E28" s="150" t="s">
        <v>429</v>
      </c>
      <c r="F28" s="150" t="s">
        <v>1392</v>
      </c>
      <c r="G28" s="150">
        <v>4160156</v>
      </c>
      <c r="H28" s="150" t="s">
        <v>102</v>
      </c>
      <c r="I28" s="150" t="s">
        <v>228</v>
      </c>
      <c r="J28" s="150" t="s">
        <v>53</v>
      </c>
      <c r="K28" s="150" t="s">
        <v>53</v>
      </c>
      <c r="L28" s="150" t="s">
        <v>821</v>
      </c>
      <c r="M28" s="150" t="s">
        <v>311</v>
      </c>
      <c r="N28" s="150" t="s">
        <v>651</v>
      </c>
      <c r="O28" s="150" t="s">
        <v>62</v>
      </c>
      <c r="P28" s="150" t="s">
        <v>1369</v>
      </c>
      <c r="Q28" s="150" t="s">
        <v>65</v>
      </c>
      <c r="R28" s="150" t="s">
        <v>57</v>
      </c>
      <c r="S28" s="150" t="s">
        <v>1206</v>
      </c>
      <c r="T28" s="152">
        <v>0.55800000000000005</v>
      </c>
      <c r="U28" s="151">
        <v>45835</v>
      </c>
      <c r="V28" s="147">
        <v>2.5499999999999998E-2</v>
      </c>
      <c r="W28" s="192">
        <v>4.7300000000000002E-2</v>
      </c>
      <c r="X28" s="150" t="s">
        <v>636</v>
      </c>
      <c r="Y28" s="150"/>
      <c r="Z28" s="153">
        <v>786000</v>
      </c>
      <c r="AA28" s="153">
        <v>1</v>
      </c>
      <c r="AB28" s="153">
        <v>99.5</v>
      </c>
      <c r="AC28" s="153">
        <v>0</v>
      </c>
      <c r="AD28" s="153">
        <v>782.07</v>
      </c>
      <c r="AE28" s="154"/>
      <c r="AF28" s="154"/>
      <c r="AG28" s="150" t="s">
        <v>17</v>
      </c>
      <c r="AH28" s="147">
        <v>3.9041544970000001E-3</v>
      </c>
      <c r="AI28" s="147">
        <v>1.0495556806999999E-2</v>
      </c>
      <c r="AJ28" s="147">
        <v>3.42144735E-4</v>
      </c>
    </row>
    <row r="29" spans="1:36" ht="13.5" thickBot="1" x14ac:dyDescent="0.25">
      <c r="A29" s="149">
        <v>7956</v>
      </c>
      <c r="B29" s="149">
        <v>12537</v>
      </c>
      <c r="C29" s="150" t="s">
        <v>1393</v>
      </c>
      <c r="D29" s="150">
        <v>520028010</v>
      </c>
      <c r="E29" s="150" t="s">
        <v>429</v>
      </c>
      <c r="F29" s="150" t="s">
        <v>1394</v>
      </c>
      <c r="G29" s="150">
        <v>5760244</v>
      </c>
      <c r="H29" s="150" t="s">
        <v>102</v>
      </c>
      <c r="I29" s="150" t="s">
        <v>230</v>
      </c>
      <c r="J29" s="150" t="s">
        <v>53</v>
      </c>
      <c r="K29" s="150" t="s">
        <v>53</v>
      </c>
      <c r="L29" s="150" t="s">
        <v>821</v>
      </c>
      <c r="M29" s="150" t="s">
        <v>311</v>
      </c>
      <c r="N29" s="150" t="s">
        <v>708</v>
      </c>
      <c r="O29" s="150" t="s">
        <v>62</v>
      </c>
      <c r="P29" s="150" t="s">
        <v>1339</v>
      </c>
      <c r="Q29" s="150" t="s">
        <v>65</v>
      </c>
      <c r="R29" s="150" t="s">
        <v>57</v>
      </c>
      <c r="S29" s="150" t="s">
        <v>1206</v>
      </c>
      <c r="T29" s="152">
        <v>0.16200000000000001</v>
      </c>
      <c r="U29" s="151">
        <v>45443</v>
      </c>
      <c r="V29" s="147">
        <v>5.45E-2</v>
      </c>
      <c r="W29" s="192">
        <v>8.7300000000000003E-2</v>
      </c>
      <c r="X29" s="150" t="s">
        <v>636</v>
      </c>
      <c r="Y29" s="150"/>
      <c r="Z29" s="153">
        <v>1000000</v>
      </c>
      <c r="AA29" s="153">
        <v>1</v>
      </c>
      <c r="AB29" s="153">
        <v>96.77</v>
      </c>
      <c r="AC29" s="153">
        <v>0</v>
      </c>
      <c r="AD29" s="153">
        <v>967.7</v>
      </c>
      <c r="AE29" s="154"/>
      <c r="AF29" s="154"/>
      <c r="AG29" s="150" t="s">
        <v>17</v>
      </c>
      <c r="AH29" s="147">
        <v>3.0750520159999999E-3</v>
      </c>
      <c r="AI29" s="147">
        <v>1.2986753516E-2</v>
      </c>
      <c r="AJ29" s="147">
        <v>4.2335527499999997E-4</v>
      </c>
    </row>
    <row r="30" spans="1:36" ht="13.5" thickBot="1" x14ac:dyDescent="0.25">
      <c r="A30" s="149">
        <v>7956</v>
      </c>
      <c r="B30" s="149">
        <v>12537</v>
      </c>
      <c r="C30" s="150" t="s">
        <v>1393</v>
      </c>
      <c r="D30" s="150">
        <v>520028010</v>
      </c>
      <c r="E30" s="150" t="s">
        <v>429</v>
      </c>
      <c r="F30" s="150" t="s">
        <v>1395</v>
      </c>
      <c r="G30" s="150">
        <v>5760269</v>
      </c>
      <c r="H30" s="150" t="s">
        <v>102</v>
      </c>
      <c r="I30" s="150" t="s">
        <v>230</v>
      </c>
      <c r="J30" s="150" t="s">
        <v>53</v>
      </c>
      <c r="K30" s="150" t="s">
        <v>53</v>
      </c>
      <c r="L30" s="150" t="s">
        <v>821</v>
      </c>
      <c r="M30" s="150" t="s">
        <v>311</v>
      </c>
      <c r="N30" s="150" t="s">
        <v>708</v>
      </c>
      <c r="O30" s="150" t="s">
        <v>62</v>
      </c>
      <c r="P30" s="150" t="s">
        <v>1339</v>
      </c>
      <c r="Q30" s="150" t="s">
        <v>65</v>
      </c>
      <c r="R30" s="150" t="s">
        <v>57</v>
      </c>
      <c r="S30" s="150" t="s">
        <v>1206</v>
      </c>
      <c r="T30" s="152">
        <v>1.476</v>
      </c>
      <c r="U30" s="151">
        <v>46295</v>
      </c>
      <c r="V30" s="147">
        <v>5.8500000000000003E-2</v>
      </c>
      <c r="W30" s="192">
        <v>6.1800000000000001E-2</v>
      </c>
      <c r="X30" s="150" t="s">
        <v>636</v>
      </c>
      <c r="Y30" s="150"/>
      <c r="Z30" s="153">
        <v>427777.78</v>
      </c>
      <c r="AA30" s="153">
        <v>1</v>
      </c>
      <c r="AB30" s="153">
        <v>105.11</v>
      </c>
      <c r="AC30" s="153">
        <v>0</v>
      </c>
      <c r="AD30" s="153">
        <v>449.63722000000001</v>
      </c>
      <c r="AE30" s="154"/>
      <c r="AF30" s="154"/>
      <c r="AG30" s="150" t="s">
        <v>17</v>
      </c>
      <c r="AH30" s="147">
        <v>2.707489432E-3</v>
      </c>
      <c r="AI30" s="147">
        <v>6.0342334890000002E-3</v>
      </c>
      <c r="AJ30" s="147">
        <v>1.96710022E-4</v>
      </c>
    </row>
    <row r="31" spans="1:36" ht="13.5" thickBot="1" x14ac:dyDescent="0.25">
      <c r="A31" s="149">
        <v>7956</v>
      </c>
      <c r="B31" s="149">
        <v>12537</v>
      </c>
      <c r="C31" s="150" t="s">
        <v>1210</v>
      </c>
      <c r="D31" s="150">
        <v>520018078</v>
      </c>
      <c r="E31" s="150" t="s">
        <v>429</v>
      </c>
      <c r="F31" s="150" t="s">
        <v>1396</v>
      </c>
      <c r="G31" s="150">
        <v>6040422</v>
      </c>
      <c r="H31" s="150" t="s">
        <v>102</v>
      </c>
      <c r="I31" s="150" t="s">
        <v>228</v>
      </c>
      <c r="J31" s="150" t="s">
        <v>53</v>
      </c>
      <c r="K31" s="150" t="s">
        <v>53</v>
      </c>
      <c r="L31" s="150" t="s">
        <v>821</v>
      </c>
      <c r="M31" s="150" t="s">
        <v>311</v>
      </c>
      <c r="N31" s="150" t="s">
        <v>256</v>
      </c>
      <c r="O31" s="150" t="s">
        <v>62</v>
      </c>
      <c r="P31" s="150" t="s">
        <v>1205</v>
      </c>
      <c r="Q31" s="150" t="s">
        <v>65</v>
      </c>
      <c r="R31" s="150" t="s">
        <v>57</v>
      </c>
      <c r="S31" s="150" t="s">
        <v>1206</v>
      </c>
      <c r="T31" s="152">
        <v>0.91</v>
      </c>
      <c r="U31" s="151">
        <v>45716</v>
      </c>
      <c r="V31" s="147">
        <v>2.0199999999999999E-2</v>
      </c>
      <c r="W31" s="192">
        <v>4.2000000000000003E-2</v>
      </c>
      <c r="X31" s="150" t="s">
        <v>636</v>
      </c>
      <c r="Y31" s="150"/>
      <c r="Z31" s="153">
        <v>5400835.5</v>
      </c>
      <c r="AA31" s="153">
        <v>1</v>
      </c>
      <c r="AB31" s="153">
        <v>98.27</v>
      </c>
      <c r="AC31" s="153">
        <v>0</v>
      </c>
      <c r="AD31" s="153">
        <v>5307.4010500000004</v>
      </c>
      <c r="AE31" s="154"/>
      <c r="AF31" s="154"/>
      <c r="AG31" s="150" t="s">
        <v>17</v>
      </c>
      <c r="AH31" s="147">
        <v>6.3927431099999998E-3</v>
      </c>
      <c r="AI31" s="147">
        <v>7.1226526040000002E-2</v>
      </c>
      <c r="AJ31" s="147">
        <v>2.3219140570000002E-3</v>
      </c>
    </row>
    <row r="32" spans="1:36" ht="13.5" thickBot="1" x14ac:dyDescent="0.25">
      <c r="A32" s="149">
        <v>7956</v>
      </c>
      <c r="B32" s="149">
        <v>12537</v>
      </c>
      <c r="C32" s="150" t="s">
        <v>1210</v>
      </c>
      <c r="D32" s="150">
        <v>520018078</v>
      </c>
      <c r="E32" s="150" t="s">
        <v>429</v>
      </c>
      <c r="F32" s="150" t="s">
        <v>1397</v>
      </c>
      <c r="G32" s="150">
        <v>6040430</v>
      </c>
      <c r="H32" s="150" t="s">
        <v>102</v>
      </c>
      <c r="I32" s="150" t="s">
        <v>229</v>
      </c>
      <c r="J32" s="150" t="s">
        <v>53</v>
      </c>
      <c r="K32" s="150" t="s">
        <v>53</v>
      </c>
      <c r="L32" s="150" t="s">
        <v>821</v>
      </c>
      <c r="M32" s="150" t="s">
        <v>311</v>
      </c>
      <c r="N32" s="150" t="s">
        <v>256</v>
      </c>
      <c r="O32" s="150" t="s">
        <v>62</v>
      </c>
      <c r="P32" s="150" t="s">
        <v>1369</v>
      </c>
      <c r="Q32" s="150" t="s">
        <v>65</v>
      </c>
      <c r="R32" s="150" t="s">
        <v>57</v>
      </c>
      <c r="S32" s="150" t="s">
        <v>1206</v>
      </c>
      <c r="T32" s="152">
        <v>0.91</v>
      </c>
      <c r="U32" s="151">
        <v>47542</v>
      </c>
      <c r="V32" s="147">
        <v>2.4199999999999999E-2</v>
      </c>
      <c r="W32" s="192">
        <v>2.0400000000000001E-2</v>
      </c>
      <c r="X32" s="150" t="s">
        <v>636</v>
      </c>
      <c r="Y32" s="150"/>
      <c r="Z32" s="153">
        <v>2000000</v>
      </c>
      <c r="AA32" s="153">
        <v>1</v>
      </c>
      <c r="AB32" s="153">
        <v>112.35</v>
      </c>
      <c r="AC32" s="153">
        <v>0</v>
      </c>
      <c r="AD32" s="153">
        <v>2247</v>
      </c>
      <c r="AE32" s="154"/>
      <c r="AF32" s="154"/>
      <c r="AG32" s="150" t="s">
        <v>17</v>
      </c>
      <c r="AH32" s="147">
        <v>1.3877805909999999E-3</v>
      </c>
      <c r="AI32" s="147">
        <v>3.0155249717E-2</v>
      </c>
      <c r="AJ32" s="147">
        <v>9.830312119999999E-4</v>
      </c>
    </row>
    <row r="33" spans="1:36" ht="13.5" thickBot="1" x14ac:dyDescent="0.25">
      <c r="A33" s="149">
        <v>7956</v>
      </c>
      <c r="B33" s="149">
        <v>12537</v>
      </c>
      <c r="C33" s="150" t="s">
        <v>1398</v>
      </c>
      <c r="D33" s="150">
        <v>520029935</v>
      </c>
      <c r="E33" s="150" t="s">
        <v>429</v>
      </c>
      <c r="F33" s="150" t="s">
        <v>1399</v>
      </c>
      <c r="G33" s="150">
        <v>7480155</v>
      </c>
      <c r="H33" s="150" t="s">
        <v>102</v>
      </c>
      <c r="I33" s="150" t="s">
        <v>228</v>
      </c>
      <c r="J33" s="150" t="s">
        <v>53</v>
      </c>
      <c r="K33" s="150" t="s">
        <v>53</v>
      </c>
      <c r="L33" s="150" t="s">
        <v>821</v>
      </c>
      <c r="M33" s="150" t="s">
        <v>311</v>
      </c>
      <c r="N33" s="150" t="s">
        <v>256</v>
      </c>
      <c r="O33" s="150" t="s">
        <v>62</v>
      </c>
      <c r="P33" s="150" t="s">
        <v>1205</v>
      </c>
      <c r="Q33" s="150" t="s">
        <v>65</v>
      </c>
      <c r="R33" s="150" t="s">
        <v>57</v>
      </c>
      <c r="S33" s="150" t="s">
        <v>1206</v>
      </c>
      <c r="T33" s="152">
        <v>0.67700000000000005</v>
      </c>
      <c r="U33" s="151">
        <v>45631</v>
      </c>
      <c r="V33" s="147">
        <v>1.8700000000000001E-2</v>
      </c>
      <c r="W33" s="192">
        <v>4.36E-2</v>
      </c>
      <c r="X33" s="150" t="s">
        <v>636</v>
      </c>
      <c r="Y33" s="150"/>
      <c r="Z33" s="153">
        <v>2515764.27</v>
      </c>
      <c r="AA33" s="153">
        <v>1</v>
      </c>
      <c r="AB33" s="153">
        <v>98.97</v>
      </c>
      <c r="AC33" s="153">
        <v>0</v>
      </c>
      <c r="AD33" s="153">
        <v>2489.8519000000001</v>
      </c>
      <c r="AE33" s="154"/>
      <c r="AF33" s="154"/>
      <c r="AG33" s="150" t="s">
        <v>17</v>
      </c>
      <c r="AH33" s="147">
        <v>9.1047459000000008E-3</v>
      </c>
      <c r="AI33" s="147">
        <v>3.3414377304000001E-2</v>
      </c>
      <c r="AJ33" s="147">
        <v>1.089275536E-3</v>
      </c>
    </row>
    <row r="34" spans="1:36" ht="13.5" thickBot="1" x14ac:dyDescent="0.25">
      <c r="A34" s="149">
        <v>7956</v>
      </c>
      <c r="B34" s="149">
        <v>12537</v>
      </c>
      <c r="C34" s="150" t="s">
        <v>1400</v>
      </c>
      <c r="D34" s="150">
        <v>520001736</v>
      </c>
      <c r="E34" s="150" t="s">
        <v>429</v>
      </c>
      <c r="F34" s="150" t="s">
        <v>1401</v>
      </c>
      <c r="G34" s="150">
        <v>7590128</v>
      </c>
      <c r="H34" s="150" t="s">
        <v>102</v>
      </c>
      <c r="I34" s="150" t="s">
        <v>229</v>
      </c>
      <c r="J34" s="150" t="s">
        <v>53</v>
      </c>
      <c r="K34" s="150" t="s">
        <v>53</v>
      </c>
      <c r="L34" s="150" t="s">
        <v>821</v>
      </c>
      <c r="M34" s="150" t="s">
        <v>311</v>
      </c>
      <c r="N34" s="150" t="s">
        <v>651</v>
      </c>
      <c r="O34" s="150" t="s">
        <v>62</v>
      </c>
      <c r="P34" s="150" t="s">
        <v>1369</v>
      </c>
      <c r="Q34" s="150" t="s">
        <v>65</v>
      </c>
      <c r="R34" s="150" t="s">
        <v>57</v>
      </c>
      <c r="S34" s="150" t="s">
        <v>1206</v>
      </c>
      <c r="T34" s="152">
        <v>1.462</v>
      </c>
      <c r="U34" s="151">
        <v>46112</v>
      </c>
      <c r="V34" s="147">
        <v>4.7500000000000001E-2</v>
      </c>
      <c r="W34" s="192">
        <v>1.7999999999999999E-2</v>
      </c>
      <c r="X34" s="150" t="s">
        <v>636</v>
      </c>
      <c r="Y34" s="150"/>
      <c r="Z34" s="153">
        <v>7664485.0700000003</v>
      </c>
      <c r="AA34" s="153">
        <v>1</v>
      </c>
      <c r="AB34" s="153">
        <v>141.47999999999999</v>
      </c>
      <c r="AC34" s="153">
        <v>0</v>
      </c>
      <c r="AD34" s="153">
        <v>10843.71348</v>
      </c>
      <c r="AE34" s="154"/>
      <c r="AF34" s="154"/>
      <c r="AG34" s="150" t="s">
        <v>17</v>
      </c>
      <c r="AH34" s="147">
        <v>8.0208838940000002E-3</v>
      </c>
      <c r="AI34" s="147">
        <v>0.14552509472799999</v>
      </c>
      <c r="AJ34" s="147">
        <v>4.7439736560000003E-3</v>
      </c>
    </row>
    <row r="35" spans="1:36" ht="13.5" thickBot="1" x14ac:dyDescent="0.25">
      <c r="A35" s="149">
        <v>7956</v>
      </c>
      <c r="B35" s="149">
        <v>12537</v>
      </c>
      <c r="C35" s="150" t="s">
        <v>1402</v>
      </c>
      <c r="D35" s="150">
        <v>520033309</v>
      </c>
      <c r="E35" s="150" t="s">
        <v>429</v>
      </c>
      <c r="F35" s="150" t="s">
        <v>1403</v>
      </c>
      <c r="G35" s="150">
        <v>8230294</v>
      </c>
      <c r="H35" s="150" t="s">
        <v>102</v>
      </c>
      <c r="I35" s="150" t="s">
        <v>623</v>
      </c>
      <c r="J35" s="150" t="s">
        <v>53</v>
      </c>
      <c r="K35" s="150" t="s">
        <v>53</v>
      </c>
      <c r="L35" s="150" t="s">
        <v>821</v>
      </c>
      <c r="M35" s="150" t="s">
        <v>311</v>
      </c>
      <c r="N35" s="150" t="s">
        <v>140</v>
      </c>
      <c r="O35" s="150" t="s">
        <v>62</v>
      </c>
      <c r="P35" s="150" t="s">
        <v>1404</v>
      </c>
      <c r="Q35" s="150" t="s">
        <v>65</v>
      </c>
      <c r="R35" s="150" t="s">
        <v>57</v>
      </c>
      <c r="S35" s="150" t="s">
        <v>1206</v>
      </c>
      <c r="T35" s="152">
        <v>0.74399999999999999</v>
      </c>
      <c r="U35" s="151">
        <v>45657</v>
      </c>
      <c r="V35" s="147">
        <v>1.4999999999999999E-2</v>
      </c>
      <c r="W35" s="192">
        <v>4.9700000000000001E-2</v>
      </c>
      <c r="X35" s="150" t="s">
        <v>636</v>
      </c>
      <c r="Y35" s="150"/>
      <c r="Z35" s="153">
        <v>4.88</v>
      </c>
      <c r="AA35" s="153">
        <v>1</v>
      </c>
      <c r="AB35" s="153">
        <v>97.9</v>
      </c>
      <c r="AC35" s="153">
        <v>0</v>
      </c>
      <c r="AD35" s="153">
        <v>4.7800000000000004E-3</v>
      </c>
      <c r="AE35" s="154"/>
      <c r="AF35" s="154"/>
      <c r="AG35" s="150" t="s">
        <v>17</v>
      </c>
      <c r="AH35" s="147">
        <v>8.77153643616249E-8</v>
      </c>
      <c r="AI35" s="147">
        <v>6.4148684312216006E-8</v>
      </c>
      <c r="AJ35" s="147">
        <v>2.0911834419859302E-9</v>
      </c>
    </row>
    <row r="36" spans="1:36" ht="13.5" thickBot="1" x14ac:dyDescent="0.25">
      <c r="A36" s="149">
        <v>7956</v>
      </c>
      <c r="B36" s="149">
        <v>12537</v>
      </c>
      <c r="C36" s="150" t="s">
        <v>1405</v>
      </c>
      <c r="D36" s="150">
        <v>68898400</v>
      </c>
      <c r="E36" s="150" t="s">
        <v>430</v>
      </c>
      <c r="F36" s="150" t="s">
        <v>1406</v>
      </c>
      <c r="G36" s="150" t="s">
        <v>1407</v>
      </c>
      <c r="H36" s="150" t="s">
        <v>76</v>
      </c>
      <c r="I36" s="150" t="s">
        <v>230</v>
      </c>
      <c r="J36" s="150" t="s">
        <v>61</v>
      </c>
      <c r="K36" s="150" t="s">
        <v>158</v>
      </c>
      <c r="L36" s="150" t="s">
        <v>821</v>
      </c>
      <c r="M36" s="150" t="s">
        <v>476</v>
      </c>
      <c r="N36" s="150" t="s">
        <v>931</v>
      </c>
      <c r="O36" s="150" t="s">
        <v>62</v>
      </c>
      <c r="P36" s="150" t="s">
        <v>1408</v>
      </c>
      <c r="Q36" s="150" t="s">
        <v>84</v>
      </c>
      <c r="R36" s="150" t="s">
        <v>57</v>
      </c>
      <c r="S36" s="150" t="s">
        <v>1216</v>
      </c>
      <c r="T36" s="152">
        <v>3.25</v>
      </c>
      <c r="U36" s="151">
        <v>46516</v>
      </c>
      <c r="V36" s="147">
        <v>2.6249999999999999E-2</v>
      </c>
      <c r="W36" s="192">
        <v>9.4119999999999995E-2</v>
      </c>
      <c r="X36" s="150" t="s">
        <v>636</v>
      </c>
      <c r="Y36" s="150"/>
      <c r="Z36" s="153">
        <v>100000</v>
      </c>
      <c r="AA36" s="153">
        <v>3.9790999999999999</v>
      </c>
      <c r="AB36" s="153">
        <v>82.372299999999996</v>
      </c>
      <c r="AC36" s="153">
        <v>0</v>
      </c>
      <c r="AD36" s="153">
        <v>327.76762000000002</v>
      </c>
      <c r="AE36" s="154"/>
      <c r="AF36" s="154"/>
      <c r="AG36" s="150" t="s">
        <v>17</v>
      </c>
      <c r="AH36" s="147">
        <v>3.3333333300000003E-4</v>
      </c>
      <c r="AI36" s="147">
        <v>4.3987158120000003E-3</v>
      </c>
      <c r="AJ36" s="147">
        <v>1.43393769E-4</v>
      </c>
    </row>
    <row r="37" spans="1:36" ht="13.5" thickBot="1" x14ac:dyDescent="0.25">
      <c r="A37" s="149">
        <v>7956</v>
      </c>
      <c r="B37" s="149">
        <v>12537</v>
      </c>
      <c r="C37" s="150" t="s">
        <v>1409</v>
      </c>
      <c r="D37" s="150">
        <v>191685</v>
      </c>
      <c r="E37" s="150" t="s">
        <v>430</v>
      </c>
      <c r="F37" s="150" t="s">
        <v>1410</v>
      </c>
      <c r="G37" s="150" t="s">
        <v>1411</v>
      </c>
      <c r="H37" s="150" t="s">
        <v>76</v>
      </c>
      <c r="I37" s="150" t="s">
        <v>102</v>
      </c>
      <c r="J37" s="150" t="s">
        <v>61</v>
      </c>
      <c r="K37" s="150" t="s">
        <v>53</v>
      </c>
      <c r="L37" s="150" t="s">
        <v>821</v>
      </c>
      <c r="M37" s="150" t="s">
        <v>102</v>
      </c>
      <c r="N37" s="150" t="s">
        <v>195</v>
      </c>
      <c r="O37" s="150" t="s">
        <v>62</v>
      </c>
      <c r="P37" s="150" t="s">
        <v>1412</v>
      </c>
      <c r="Q37" s="150" t="s">
        <v>96</v>
      </c>
      <c r="R37" s="150" t="s">
        <v>57</v>
      </c>
      <c r="S37" s="150" t="s">
        <v>1207</v>
      </c>
      <c r="T37" s="152">
        <v>1.9670000000000001</v>
      </c>
      <c r="U37" s="151">
        <v>47945</v>
      </c>
      <c r="V37" s="147">
        <v>3.0769999999999999E-2</v>
      </c>
      <c r="W37" s="192">
        <v>6.837E-2</v>
      </c>
      <c r="X37" s="150" t="s">
        <v>636</v>
      </c>
      <c r="Y37" s="150"/>
      <c r="Z37" s="153">
        <v>219500</v>
      </c>
      <c r="AA37" s="153">
        <v>3.681</v>
      </c>
      <c r="AB37" s="153">
        <v>93.142700000000005</v>
      </c>
      <c r="AC37" s="153">
        <v>0</v>
      </c>
      <c r="AD37" s="153">
        <v>752.57392000000004</v>
      </c>
      <c r="AE37" s="154"/>
      <c r="AF37" s="154"/>
      <c r="AG37" s="150" t="s">
        <v>17</v>
      </c>
      <c r="AH37" s="147">
        <v>3.65833333E-4</v>
      </c>
      <c r="AI37" s="147">
        <v>1.0099712722E-2</v>
      </c>
      <c r="AJ37" s="147">
        <v>3.2924061000000001E-4</v>
      </c>
    </row>
    <row r="38" spans="1:36" ht="13.5" thickBot="1" x14ac:dyDescent="0.25">
      <c r="A38" s="149">
        <v>7956</v>
      </c>
      <c r="B38" s="149">
        <v>12537</v>
      </c>
      <c r="C38" s="150" t="s">
        <v>1413</v>
      </c>
      <c r="D38" s="150">
        <v>162474</v>
      </c>
      <c r="E38" s="150" t="s">
        <v>430</v>
      </c>
      <c r="F38" s="150" t="s">
        <v>1414</v>
      </c>
      <c r="G38" s="150" t="s">
        <v>1415</v>
      </c>
      <c r="H38" s="150" t="s">
        <v>76</v>
      </c>
      <c r="I38" s="150" t="s">
        <v>102</v>
      </c>
      <c r="J38" s="150" t="s">
        <v>61</v>
      </c>
      <c r="K38" s="150" t="s">
        <v>53</v>
      </c>
      <c r="L38" s="150" t="s">
        <v>821</v>
      </c>
      <c r="M38" s="150" t="s">
        <v>102</v>
      </c>
      <c r="N38" s="150" t="s">
        <v>195</v>
      </c>
      <c r="O38" s="150" t="s">
        <v>62</v>
      </c>
      <c r="P38" s="150" t="s">
        <v>1416</v>
      </c>
      <c r="Q38" s="150" t="s">
        <v>96</v>
      </c>
      <c r="R38" s="150" t="s">
        <v>57</v>
      </c>
      <c r="S38" s="150" t="s">
        <v>1207</v>
      </c>
      <c r="T38" s="152">
        <v>2.4420000000000002</v>
      </c>
      <c r="U38" s="151">
        <v>48234</v>
      </c>
      <c r="V38" s="147">
        <v>3.2550000000000003E-2</v>
      </c>
      <c r="W38" s="192">
        <v>6.7489999999999994E-2</v>
      </c>
      <c r="X38" s="150" t="s">
        <v>636</v>
      </c>
      <c r="Y38" s="150"/>
      <c r="Z38" s="153">
        <v>326500</v>
      </c>
      <c r="AA38" s="153">
        <v>3.681</v>
      </c>
      <c r="AB38" s="153">
        <v>90.548000000000002</v>
      </c>
      <c r="AC38" s="153">
        <v>0</v>
      </c>
      <c r="AD38" s="153">
        <v>1088.2479699999999</v>
      </c>
      <c r="AE38" s="154"/>
      <c r="AF38" s="154"/>
      <c r="AG38" s="150" t="s">
        <v>17</v>
      </c>
      <c r="AH38" s="147">
        <v>3.2650000000000002E-4</v>
      </c>
      <c r="AI38" s="147">
        <v>1.4604534618999999E-2</v>
      </c>
      <c r="AJ38" s="147">
        <v>4.7609333299999999E-4</v>
      </c>
    </row>
    <row r="39" spans="1:36" ht="13.5" thickBot="1" x14ac:dyDescent="0.25">
      <c r="A39" s="149">
        <v>7956</v>
      </c>
      <c r="B39" s="149">
        <v>12537</v>
      </c>
      <c r="C39" s="150" t="s">
        <v>1417</v>
      </c>
      <c r="D39" s="150">
        <v>19226595</v>
      </c>
      <c r="E39" s="150" t="s">
        <v>430</v>
      </c>
      <c r="F39" s="150" t="s">
        <v>1418</v>
      </c>
      <c r="G39" s="150" t="s">
        <v>1419</v>
      </c>
      <c r="H39" s="150" t="s">
        <v>76</v>
      </c>
      <c r="I39" s="150" t="s">
        <v>230</v>
      </c>
      <c r="J39" s="150" t="s">
        <v>61</v>
      </c>
      <c r="K39" s="150" t="s">
        <v>314</v>
      </c>
      <c r="L39" s="150" t="s">
        <v>821</v>
      </c>
      <c r="M39" s="150" t="s">
        <v>476</v>
      </c>
      <c r="N39" s="150" t="s">
        <v>130</v>
      </c>
      <c r="O39" s="150" t="s">
        <v>62</v>
      </c>
      <c r="P39" s="150" t="s">
        <v>298</v>
      </c>
      <c r="Q39" s="150" t="s">
        <v>298</v>
      </c>
      <c r="R39" s="150" t="s">
        <v>57</v>
      </c>
      <c r="S39" s="150" t="s">
        <v>1207</v>
      </c>
      <c r="T39" s="152">
        <v>5.306</v>
      </c>
      <c r="U39" s="151">
        <v>47543</v>
      </c>
      <c r="V39" s="147">
        <v>0.04</v>
      </c>
      <c r="W39" s="192">
        <v>3.7999999999999999E-2</v>
      </c>
      <c r="X39" s="150" t="s">
        <v>636</v>
      </c>
      <c r="Y39" s="150"/>
      <c r="Z39" s="153">
        <v>730000</v>
      </c>
      <c r="AA39" s="153">
        <v>3.681</v>
      </c>
      <c r="AB39" s="153">
        <v>101.447</v>
      </c>
      <c r="AC39" s="153">
        <v>0</v>
      </c>
      <c r="AD39" s="153">
        <v>2726.0127699999998</v>
      </c>
      <c r="AE39" s="154"/>
      <c r="AF39" s="154"/>
      <c r="AG39" s="150" t="s">
        <v>17</v>
      </c>
      <c r="AH39" s="147">
        <v>1.510802235E-3</v>
      </c>
      <c r="AI39" s="147">
        <v>3.6583709750999997E-2</v>
      </c>
      <c r="AJ39" s="147">
        <v>1.192592629E-3</v>
      </c>
    </row>
    <row r="40" spans="1:36" ht="13.5" thickBot="1" x14ac:dyDescent="0.25">
      <c r="A40" s="149">
        <v>7956</v>
      </c>
      <c r="B40" s="149">
        <v>12537</v>
      </c>
      <c r="C40" s="150" t="s">
        <v>1420</v>
      </c>
      <c r="D40" s="150">
        <v>10802929</v>
      </c>
      <c r="E40" s="150" t="s">
        <v>430</v>
      </c>
      <c r="F40" s="150" t="s">
        <v>1421</v>
      </c>
      <c r="G40" s="150" t="s">
        <v>1422</v>
      </c>
      <c r="H40" s="150" t="s">
        <v>76</v>
      </c>
      <c r="I40" s="150" t="s">
        <v>102</v>
      </c>
      <c r="J40" s="150" t="s">
        <v>61</v>
      </c>
      <c r="K40" s="150" t="s">
        <v>153</v>
      </c>
      <c r="L40" s="150" t="s">
        <v>821</v>
      </c>
      <c r="M40" s="150" t="s">
        <v>102</v>
      </c>
      <c r="N40" s="150" t="s">
        <v>931</v>
      </c>
      <c r="O40" s="150" t="s">
        <v>62</v>
      </c>
      <c r="P40" s="150" t="s">
        <v>1423</v>
      </c>
      <c r="Q40" s="150" t="s">
        <v>84</v>
      </c>
      <c r="R40" s="150" t="s">
        <v>57</v>
      </c>
      <c r="S40" s="150" t="s">
        <v>1216</v>
      </c>
      <c r="T40" s="152">
        <v>0.82</v>
      </c>
      <c r="U40" s="151">
        <v>45688</v>
      </c>
      <c r="V40" s="147">
        <v>0.02</v>
      </c>
      <c r="W40" s="192">
        <v>7.6300000000000007E-2</v>
      </c>
      <c r="X40" s="150" t="s">
        <v>636</v>
      </c>
      <c r="Y40" s="150"/>
      <c r="Z40" s="153">
        <v>587000</v>
      </c>
      <c r="AA40" s="153">
        <v>3.9790999999999999</v>
      </c>
      <c r="AB40" s="153">
        <v>95.926000000000002</v>
      </c>
      <c r="AC40" s="153">
        <v>0</v>
      </c>
      <c r="AD40" s="153">
        <v>2240.5739899999999</v>
      </c>
      <c r="AE40" s="154"/>
      <c r="AF40" s="154"/>
      <c r="AG40" s="150" t="s">
        <v>17</v>
      </c>
      <c r="AH40" s="147">
        <v>1.9566666660000001E-3</v>
      </c>
      <c r="AI40" s="147">
        <v>3.0069011204999999E-2</v>
      </c>
      <c r="AJ40" s="147">
        <v>9.8021992200000006E-4</v>
      </c>
    </row>
    <row r="41" spans="1:36" ht="13.5" thickBot="1" x14ac:dyDescent="0.25">
      <c r="A41" s="149">
        <v>7956</v>
      </c>
      <c r="B41" s="149">
        <v>12537</v>
      </c>
      <c r="C41" s="150" t="s">
        <v>1424</v>
      </c>
      <c r="D41" s="150">
        <v>36157131</v>
      </c>
      <c r="E41" s="150" t="s">
        <v>430</v>
      </c>
      <c r="F41" s="150" t="s">
        <v>1425</v>
      </c>
      <c r="G41" s="150" t="s">
        <v>1426</v>
      </c>
      <c r="H41" s="150" t="s">
        <v>76</v>
      </c>
      <c r="I41" s="150" t="s">
        <v>102</v>
      </c>
      <c r="J41" s="150" t="s">
        <v>61</v>
      </c>
      <c r="K41" s="150" t="s">
        <v>196</v>
      </c>
      <c r="L41" s="150" t="s">
        <v>821</v>
      </c>
      <c r="M41" s="150" t="s">
        <v>3345</v>
      </c>
      <c r="N41" s="150" t="s">
        <v>874</v>
      </c>
      <c r="O41" s="150" t="s">
        <v>62</v>
      </c>
      <c r="P41" s="150" t="s">
        <v>1427</v>
      </c>
      <c r="Q41" s="150" t="s">
        <v>96</v>
      </c>
      <c r="R41" s="150" t="s">
        <v>57</v>
      </c>
      <c r="S41" s="150" t="s">
        <v>1216</v>
      </c>
      <c r="T41" s="152">
        <v>0.98699999999999999</v>
      </c>
      <c r="U41" s="151">
        <v>45745</v>
      </c>
      <c r="V41" s="147">
        <v>0.03</v>
      </c>
      <c r="W41" s="192">
        <v>7.6539999999999997E-2</v>
      </c>
      <c r="X41" s="150" t="s">
        <v>636</v>
      </c>
      <c r="Y41" s="150"/>
      <c r="Z41" s="153">
        <v>1300000</v>
      </c>
      <c r="AA41" s="153">
        <v>3.9790999999999999</v>
      </c>
      <c r="AB41" s="153">
        <v>95.771100000000004</v>
      </c>
      <c r="AC41" s="153">
        <v>0</v>
      </c>
      <c r="AD41" s="153">
        <v>4954.0761899999998</v>
      </c>
      <c r="AE41" s="154"/>
      <c r="AF41" s="154"/>
      <c r="AG41" s="150" t="s">
        <v>17</v>
      </c>
      <c r="AH41" s="147">
        <v>2.363636363E-3</v>
      </c>
      <c r="AI41" s="147">
        <v>6.6484826270000005E-2</v>
      </c>
      <c r="AJ41" s="147">
        <v>2.1673393509999998E-3</v>
      </c>
    </row>
    <row r="42" spans="1:36" ht="13.5" thickBot="1" x14ac:dyDescent="0.25">
      <c r="A42" s="149">
        <v>7956</v>
      </c>
      <c r="B42" s="149">
        <v>12538</v>
      </c>
      <c r="C42" s="150" t="s">
        <v>1428</v>
      </c>
      <c r="D42" s="150">
        <v>520043605</v>
      </c>
      <c r="E42" s="150" t="s">
        <v>429</v>
      </c>
      <c r="F42" s="150" t="s">
        <v>1429</v>
      </c>
      <c r="G42" s="150">
        <v>1110915</v>
      </c>
      <c r="H42" s="150" t="s">
        <v>102</v>
      </c>
      <c r="I42" s="150" t="s">
        <v>229</v>
      </c>
      <c r="J42" s="150" t="s">
        <v>53</v>
      </c>
      <c r="K42" s="150" t="s">
        <v>53</v>
      </c>
      <c r="L42" s="150" t="s">
        <v>821</v>
      </c>
      <c r="M42" s="150" t="s">
        <v>311</v>
      </c>
      <c r="N42" s="150" t="s">
        <v>265</v>
      </c>
      <c r="O42" s="150" t="s">
        <v>62</v>
      </c>
      <c r="P42" s="150" t="s">
        <v>1345</v>
      </c>
      <c r="Q42" s="150" t="s">
        <v>65</v>
      </c>
      <c r="R42" s="150" t="s">
        <v>57</v>
      </c>
      <c r="S42" s="150" t="s">
        <v>1206</v>
      </c>
      <c r="T42" s="152">
        <v>5.6639999999999997</v>
      </c>
      <c r="U42" s="151">
        <v>50009</v>
      </c>
      <c r="V42" s="147">
        <v>5.1499999999999997E-2</v>
      </c>
      <c r="W42" s="192">
        <v>2.98E-2</v>
      </c>
      <c r="X42" s="150" t="s">
        <v>636</v>
      </c>
      <c r="Y42" s="150"/>
      <c r="Z42" s="153">
        <v>3015471.55</v>
      </c>
      <c r="AA42" s="153">
        <v>1</v>
      </c>
      <c r="AB42" s="153">
        <v>154.27000000000001</v>
      </c>
      <c r="AC42" s="153">
        <v>0</v>
      </c>
      <c r="AD42" s="153">
        <v>4651.9679599999999</v>
      </c>
      <c r="AE42" s="154"/>
      <c r="AF42" s="154"/>
      <c r="AG42" s="150" t="s">
        <v>17</v>
      </c>
      <c r="AH42" s="147">
        <v>1.038390243E-3</v>
      </c>
      <c r="AI42" s="147">
        <v>4.7937125930000001E-3</v>
      </c>
      <c r="AJ42" s="147">
        <v>1.216441365E-3</v>
      </c>
    </row>
    <row r="43" spans="1:36" ht="13.5" thickBot="1" x14ac:dyDescent="0.25">
      <c r="A43" s="149">
        <v>7956</v>
      </c>
      <c r="B43" s="149">
        <v>12538</v>
      </c>
      <c r="C43" s="150" t="s">
        <v>1332</v>
      </c>
      <c r="D43" s="150">
        <v>520036104</v>
      </c>
      <c r="E43" s="150" t="s">
        <v>429</v>
      </c>
      <c r="F43" s="150" t="s">
        <v>1333</v>
      </c>
      <c r="G43" s="150">
        <v>1129733</v>
      </c>
      <c r="H43" s="150" t="s">
        <v>102</v>
      </c>
      <c r="I43" s="150" t="s">
        <v>229</v>
      </c>
      <c r="J43" s="150" t="s">
        <v>53</v>
      </c>
      <c r="K43" s="150" t="s">
        <v>53</v>
      </c>
      <c r="L43" s="150" t="s">
        <v>821</v>
      </c>
      <c r="M43" s="150" t="s">
        <v>311</v>
      </c>
      <c r="N43" s="150" t="s">
        <v>140</v>
      </c>
      <c r="O43" s="150" t="s">
        <v>62</v>
      </c>
      <c r="P43" s="150" t="s">
        <v>1334</v>
      </c>
      <c r="Q43" s="150" t="s">
        <v>65</v>
      </c>
      <c r="R43" s="150" t="s">
        <v>57</v>
      </c>
      <c r="S43" s="150" t="s">
        <v>1206</v>
      </c>
      <c r="T43" s="152">
        <v>0.98699999999999999</v>
      </c>
      <c r="U43" s="151">
        <v>45748</v>
      </c>
      <c r="V43" s="147">
        <v>4.3400000000000001E-2</v>
      </c>
      <c r="W43" s="192">
        <v>2.35E-2</v>
      </c>
      <c r="X43" s="150" t="s">
        <v>636</v>
      </c>
      <c r="Y43" s="150"/>
      <c r="Z43" s="153">
        <v>5309217</v>
      </c>
      <c r="AA43" s="153">
        <v>1</v>
      </c>
      <c r="AB43" s="153">
        <v>113.93</v>
      </c>
      <c r="AC43" s="153">
        <v>70.036330000000007</v>
      </c>
      <c r="AD43" s="153">
        <v>6118.82726</v>
      </c>
      <c r="AE43" s="154"/>
      <c r="AF43" s="154"/>
      <c r="AG43" s="150" t="s">
        <v>17</v>
      </c>
      <c r="AH43" s="147">
        <v>1.2205664745999999E-2</v>
      </c>
      <c r="AI43" s="147">
        <v>6.305266833E-3</v>
      </c>
      <c r="AJ43" s="147">
        <v>1.6000098559999999E-3</v>
      </c>
    </row>
    <row r="44" spans="1:36" ht="13.5" thickBot="1" x14ac:dyDescent="0.25">
      <c r="A44" s="149">
        <v>7956</v>
      </c>
      <c r="B44" s="149">
        <v>12538</v>
      </c>
      <c r="C44" s="150" t="s">
        <v>1332</v>
      </c>
      <c r="D44" s="150">
        <v>520036104</v>
      </c>
      <c r="E44" s="150" t="s">
        <v>429</v>
      </c>
      <c r="F44" s="150" t="s">
        <v>1430</v>
      </c>
      <c r="G44" s="150">
        <v>1129741</v>
      </c>
      <c r="H44" s="150" t="s">
        <v>102</v>
      </c>
      <c r="I44" s="150" t="s">
        <v>228</v>
      </c>
      <c r="J44" s="150" t="s">
        <v>53</v>
      </c>
      <c r="K44" s="150" t="s">
        <v>53</v>
      </c>
      <c r="L44" s="150" t="s">
        <v>821</v>
      </c>
      <c r="M44" s="150" t="s">
        <v>311</v>
      </c>
      <c r="N44" s="150" t="s">
        <v>140</v>
      </c>
      <c r="O44" s="150" t="s">
        <v>62</v>
      </c>
      <c r="P44" s="150" t="s">
        <v>1334</v>
      </c>
      <c r="Q44" s="150" t="s">
        <v>65</v>
      </c>
      <c r="R44" s="150" t="s">
        <v>57</v>
      </c>
      <c r="S44" s="150" t="s">
        <v>1206</v>
      </c>
      <c r="T44" s="152">
        <v>0.98199999999999998</v>
      </c>
      <c r="U44" s="151">
        <v>45748</v>
      </c>
      <c r="V44" s="147">
        <v>6.2300000000000001E-2</v>
      </c>
      <c r="W44" s="192">
        <v>4.9299999999999997E-2</v>
      </c>
      <c r="X44" s="150" t="s">
        <v>636</v>
      </c>
      <c r="Y44" s="150"/>
      <c r="Z44" s="153">
        <v>170000</v>
      </c>
      <c r="AA44" s="153">
        <v>1</v>
      </c>
      <c r="AB44" s="153">
        <v>101.32</v>
      </c>
      <c r="AC44" s="153">
        <v>2.4550000000000001</v>
      </c>
      <c r="AD44" s="153">
        <v>174.69900000000001</v>
      </c>
      <c r="AE44" s="154"/>
      <c r="AF44" s="154"/>
      <c r="AG44" s="150" t="s">
        <v>17</v>
      </c>
      <c r="AH44" s="147">
        <v>1.069041901E-3</v>
      </c>
      <c r="AI44" s="147">
        <v>1.8002204700000001E-4</v>
      </c>
      <c r="AJ44" s="147">
        <v>4.5681976303209601E-5</v>
      </c>
    </row>
    <row r="45" spans="1:36" ht="13.5" thickBot="1" x14ac:dyDescent="0.25">
      <c r="A45" s="149">
        <v>7956</v>
      </c>
      <c r="B45" s="149">
        <v>12538</v>
      </c>
      <c r="C45" s="150" t="s">
        <v>1431</v>
      </c>
      <c r="D45" s="150">
        <v>513821488</v>
      </c>
      <c r="E45" s="150" t="s">
        <v>429</v>
      </c>
      <c r="F45" s="150" t="s">
        <v>1432</v>
      </c>
      <c r="G45" s="150">
        <v>1129899</v>
      </c>
      <c r="H45" s="150" t="s">
        <v>102</v>
      </c>
      <c r="I45" s="150" t="s">
        <v>229</v>
      </c>
      <c r="J45" s="150" t="s">
        <v>53</v>
      </c>
      <c r="K45" s="150" t="s">
        <v>53</v>
      </c>
      <c r="L45" s="150" t="s">
        <v>821</v>
      </c>
      <c r="M45" s="150" t="s">
        <v>311</v>
      </c>
      <c r="N45" s="150" t="s">
        <v>651</v>
      </c>
      <c r="O45" s="150" t="s">
        <v>62</v>
      </c>
      <c r="P45" s="150" t="s">
        <v>1369</v>
      </c>
      <c r="Q45" s="150" t="s">
        <v>65</v>
      </c>
      <c r="R45" s="150" t="s">
        <v>57</v>
      </c>
      <c r="S45" s="150" t="s">
        <v>1206</v>
      </c>
      <c r="T45" s="152">
        <v>0.46800000000000003</v>
      </c>
      <c r="U45" s="151">
        <v>45555</v>
      </c>
      <c r="V45" s="147">
        <v>0.04</v>
      </c>
      <c r="W45" s="192">
        <v>1.89E-2</v>
      </c>
      <c r="X45" s="150" t="s">
        <v>636</v>
      </c>
      <c r="Y45" s="150"/>
      <c r="Z45" s="153">
        <v>319078.33</v>
      </c>
      <c r="AA45" s="153">
        <v>1</v>
      </c>
      <c r="AB45" s="153">
        <v>112.74</v>
      </c>
      <c r="AC45" s="153">
        <v>0</v>
      </c>
      <c r="AD45" s="153">
        <v>359.72890999999998</v>
      </c>
      <c r="AE45" s="154"/>
      <c r="AF45" s="154"/>
      <c r="AG45" s="150" t="s">
        <v>17</v>
      </c>
      <c r="AH45" s="147">
        <v>3.919355702E-3</v>
      </c>
      <c r="AI45" s="147">
        <v>3.7068978500000001E-4</v>
      </c>
      <c r="AJ45" s="147">
        <v>9.4065378406283997E-5</v>
      </c>
    </row>
    <row r="46" spans="1:36" ht="13.5" thickBot="1" x14ac:dyDescent="0.25">
      <c r="A46" s="149">
        <v>7956</v>
      </c>
      <c r="B46" s="149">
        <v>12538</v>
      </c>
      <c r="C46" s="150" t="s">
        <v>1433</v>
      </c>
      <c r="D46" s="150">
        <v>510381601</v>
      </c>
      <c r="E46" s="150" t="s">
        <v>429</v>
      </c>
      <c r="F46" s="150" t="s">
        <v>1434</v>
      </c>
      <c r="G46" s="150">
        <v>1132331</v>
      </c>
      <c r="H46" s="150" t="s">
        <v>102</v>
      </c>
      <c r="I46" s="150" t="s">
        <v>228</v>
      </c>
      <c r="J46" s="150" t="s">
        <v>53</v>
      </c>
      <c r="K46" s="150" t="s">
        <v>53</v>
      </c>
      <c r="L46" s="150" t="s">
        <v>821</v>
      </c>
      <c r="M46" s="150" t="s">
        <v>311</v>
      </c>
      <c r="N46" s="150" t="s">
        <v>140</v>
      </c>
      <c r="O46" s="150" t="s">
        <v>62</v>
      </c>
      <c r="P46" s="150" t="s">
        <v>1334</v>
      </c>
      <c r="Q46" s="150" t="s">
        <v>65</v>
      </c>
      <c r="R46" s="150" t="s">
        <v>57</v>
      </c>
      <c r="S46" s="150" t="s">
        <v>1206</v>
      </c>
      <c r="T46" s="152">
        <v>0.58599999999999997</v>
      </c>
      <c r="U46" s="151">
        <v>45788</v>
      </c>
      <c r="V46" s="147">
        <v>4.2000000000000003E-2</v>
      </c>
      <c r="W46" s="192">
        <v>5.2600000000000001E-2</v>
      </c>
      <c r="X46" s="150" t="s">
        <v>636</v>
      </c>
      <c r="Y46" s="150"/>
      <c r="Z46" s="153">
        <v>350000</v>
      </c>
      <c r="AA46" s="153">
        <v>1</v>
      </c>
      <c r="AB46" s="153">
        <v>101.08</v>
      </c>
      <c r="AC46" s="153">
        <v>0</v>
      </c>
      <c r="AD46" s="153">
        <v>353.78</v>
      </c>
      <c r="AE46" s="154"/>
      <c r="AF46" s="154"/>
      <c r="AG46" s="150" t="s">
        <v>17</v>
      </c>
      <c r="AH46" s="147">
        <v>1.4497892420000001E-3</v>
      </c>
      <c r="AI46" s="147">
        <v>3.6455961300000002E-4</v>
      </c>
      <c r="AJ46" s="147">
        <v>9.2509800150827897E-5</v>
      </c>
    </row>
    <row r="47" spans="1:36" ht="13.5" thickBot="1" x14ac:dyDescent="0.25">
      <c r="A47" s="149">
        <v>7956</v>
      </c>
      <c r="B47" s="149">
        <v>12538</v>
      </c>
      <c r="C47" s="150" t="s">
        <v>1435</v>
      </c>
      <c r="D47" s="150">
        <v>513992529</v>
      </c>
      <c r="E47" s="150" t="s">
        <v>429</v>
      </c>
      <c r="F47" s="150" t="s">
        <v>1436</v>
      </c>
      <c r="G47" s="150">
        <v>1132927</v>
      </c>
      <c r="H47" s="150" t="s">
        <v>102</v>
      </c>
      <c r="I47" s="150" t="s">
        <v>229</v>
      </c>
      <c r="J47" s="150" t="s">
        <v>53</v>
      </c>
      <c r="K47" s="150" t="s">
        <v>53</v>
      </c>
      <c r="L47" s="150" t="s">
        <v>821</v>
      </c>
      <c r="M47" s="150" t="s">
        <v>311</v>
      </c>
      <c r="N47" s="150" t="s">
        <v>651</v>
      </c>
      <c r="O47" s="150" t="s">
        <v>62</v>
      </c>
      <c r="P47" s="150" t="s">
        <v>1437</v>
      </c>
      <c r="Q47" s="150" t="s">
        <v>1351</v>
      </c>
      <c r="R47" s="150" t="s">
        <v>57</v>
      </c>
      <c r="S47" s="150" t="s">
        <v>1206</v>
      </c>
      <c r="T47" s="152">
        <v>0.78400000000000003</v>
      </c>
      <c r="U47" s="151">
        <v>45670</v>
      </c>
      <c r="V47" s="147">
        <v>2.75E-2</v>
      </c>
      <c r="W47" s="192">
        <v>2.2200000000000001E-2</v>
      </c>
      <c r="X47" s="150" t="s">
        <v>636</v>
      </c>
      <c r="Y47" s="150"/>
      <c r="Z47" s="153">
        <v>7277.85</v>
      </c>
      <c r="AA47" s="153">
        <v>1</v>
      </c>
      <c r="AB47" s="153">
        <v>112.61</v>
      </c>
      <c r="AC47" s="153">
        <v>0</v>
      </c>
      <c r="AD47" s="153">
        <v>8.1955899999999993</v>
      </c>
      <c r="AE47" s="154"/>
      <c r="AF47" s="154"/>
      <c r="AG47" s="150" t="s">
        <v>17</v>
      </c>
      <c r="AH47" s="147">
        <v>5.26460129067999E-5</v>
      </c>
      <c r="AI47" s="147">
        <v>8.4453081638042395E-6</v>
      </c>
      <c r="AJ47" s="147">
        <v>2.1430617700777999E-6</v>
      </c>
    </row>
    <row r="48" spans="1:36" ht="13.5" thickBot="1" x14ac:dyDescent="0.25">
      <c r="A48" s="149">
        <v>7956</v>
      </c>
      <c r="B48" s="149">
        <v>12538</v>
      </c>
      <c r="C48" s="150" t="s">
        <v>1438</v>
      </c>
      <c r="D48" s="150">
        <v>1560</v>
      </c>
      <c r="E48" s="150" t="s">
        <v>2</v>
      </c>
      <c r="F48" s="150" t="s">
        <v>1439</v>
      </c>
      <c r="G48" s="150">
        <v>1133040</v>
      </c>
      <c r="H48" s="150" t="s">
        <v>102</v>
      </c>
      <c r="I48" s="150" t="s">
        <v>229</v>
      </c>
      <c r="J48" s="150" t="s">
        <v>53</v>
      </c>
      <c r="K48" s="150" t="s">
        <v>53</v>
      </c>
      <c r="L48" s="150" t="s">
        <v>821</v>
      </c>
      <c r="M48" s="150" t="s">
        <v>311</v>
      </c>
      <c r="N48" s="150" t="s">
        <v>652</v>
      </c>
      <c r="O48" s="150" t="s">
        <v>62</v>
      </c>
      <c r="P48" s="150" t="s">
        <v>1404</v>
      </c>
      <c r="Q48" s="150" t="s">
        <v>65</v>
      </c>
      <c r="R48" s="150" t="s">
        <v>57</v>
      </c>
      <c r="S48" s="150" t="s">
        <v>1206</v>
      </c>
      <c r="T48" s="152">
        <v>1.4419999999999999</v>
      </c>
      <c r="U48" s="151">
        <v>46223</v>
      </c>
      <c r="V48" s="147">
        <v>4.0500000000000001E-2</v>
      </c>
      <c r="W48" s="192">
        <v>3.44E-2</v>
      </c>
      <c r="X48" s="150" t="s">
        <v>636</v>
      </c>
      <c r="Y48" s="150"/>
      <c r="Z48" s="153">
        <v>1463218.22</v>
      </c>
      <c r="AA48" s="153">
        <v>1</v>
      </c>
      <c r="AB48" s="153">
        <v>113.43</v>
      </c>
      <c r="AC48" s="153">
        <v>0</v>
      </c>
      <c r="AD48" s="153">
        <v>1659.7284299999999</v>
      </c>
      <c r="AE48" s="154"/>
      <c r="AF48" s="154"/>
      <c r="AG48" s="150" t="s">
        <v>17</v>
      </c>
      <c r="AH48" s="147">
        <v>4.2079070009999999E-3</v>
      </c>
      <c r="AI48" s="147">
        <v>1.7103000580000001E-3</v>
      </c>
      <c r="AJ48" s="147">
        <v>4.3400176700000002E-4</v>
      </c>
    </row>
    <row r="49" spans="1:36" ht="13.5" thickBot="1" x14ac:dyDescent="0.25">
      <c r="A49" s="149">
        <v>7956</v>
      </c>
      <c r="B49" s="149">
        <v>12538</v>
      </c>
      <c r="C49" s="150" t="s">
        <v>1335</v>
      </c>
      <c r="D49" s="150">
        <v>520027194</v>
      </c>
      <c r="E49" s="150" t="s">
        <v>429</v>
      </c>
      <c r="F49" s="150" t="s">
        <v>1336</v>
      </c>
      <c r="G49" s="150">
        <v>1133131</v>
      </c>
      <c r="H49" s="150" t="s">
        <v>102</v>
      </c>
      <c r="I49" s="150" t="s">
        <v>228</v>
      </c>
      <c r="J49" s="150" t="s">
        <v>53</v>
      </c>
      <c r="K49" s="150" t="s">
        <v>53</v>
      </c>
      <c r="L49" s="150" t="s">
        <v>821</v>
      </c>
      <c r="M49" s="150" t="s">
        <v>311</v>
      </c>
      <c r="N49" s="150" t="s">
        <v>654</v>
      </c>
      <c r="O49" s="150" t="s">
        <v>62</v>
      </c>
      <c r="P49" s="150" t="s">
        <v>1205</v>
      </c>
      <c r="Q49" s="150" t="s">
        <v>65</v>
      </c>
      <c r="R49" s="150" t="s">
        <v>57</v>
      </c>
      <c r="S49" s="150" t="s">
        <v>1206</v>
      </c>
      <c r="T49" s="152">
        <v>0.65200000000000002</v>
      </c>
      <c r="U49" s="151">
        <v>45627</v>
      </c>
      <c r="V49" s="147">
        <v>5.45E-2</v>
      </c>
      <c r="W49" s="192">
        <v>4.9599999999999998E-2</v>
      </c>
      <c r="X49" s="150" t="s">
        <v>636</v>
      </c>
      <c r="Y49" s="150"/>
      <c r="Z49" s="153">
        <v>383373.34</v>
      </c>
      <c r="AA49" s="153">
        <v>1</v>
      </c>
      <c r="AB49" s="153">
        <v>102.2</v>
      </c>
      <c r="AC49" s="153">
        <v>0</v>
      </c>
      <c r="AD49" s="153">
        <v>391.80754999999999</v>
      </c>
      <c r="AE49" s="154"/>
      <c r="AF49" s="154"/>
      <c r="AG49" s="150" t="s">
        <v>17</v>
      </c>
      <c r="AH49" s="147">
        <v>2.4821773549999998E-3</v>
      </c>
      <c r="AI49" s="147">
        <v>4.03745856E-4</v>
      </c>
      <c r="AJ49" s="147">
        <v>1.0245361000000001E-4</v>
      </c>
    </row>
    <row r="50" spans="1:36" ht="13.5" thickBot="1" x14ac:dyDescent="0.25">
      <c r="A50" s="149">
        <v>7956</v>
      </c>
      <c r="B50" s="149">
        <v>12538</v>
      </c>
      <c r="C50" s="150" t="s">
        <v>1440</v>
      </c>
      <c r="D50" s="150">
        <v>520026683</v>
      </c>
      <c r="E50" s="150" t="s">
        <v>429</v>
      </c>
      <c r="F50" s="150" t="s">
        <v>1441</v>
      </c>
      <c r="G50" s="150">
        <v>1133149</v>
      </c>
      <c r="H50" s="150" t="s">
        <v>102</v>
      </c>
      <c r="I50" s="150" t="s">
        <v>229</v>
      </c>
      <c r="J50" s="150" t="s">
        <v>53</v>
      </c>
      <c r="K50" s="150" t="s">
        <v>53</v>
      </c>
      <c r="L50" s="150" t="s">
        <v>821</v>
      </c>
      <c r="M50" s="150" t="s">
        <v>311</v>
      </c>
      <c r="N50" s="150" t="s">
        <v>651</v>
      </c>
      <c r="O50" s="150" t="s">
        <v>62</v>
      </c>
      <c r="P50" s="150" t="s">
        <v>1369</v>
      </c>
      <c r="Q50" s="150" t="s">
        <v>65</v>
      </c>
      <c r="R50" s="150" t="s">
        <v>57</v>
      </c>
      <c r="S50" s="150" t="s">
        <v>1206</v>
      </c>
      <c r="T50" s="152">
        <v>2.0310000000000001</v>
      </c>
      <c r="U50" s="151">
        <v>46936</v>
      </c>
      <c r="V50" s="147">
        <v>3.2000000000000001E-2</v>
      </c>
      <c r="W50" s="192">
        <v>2.2200000000000001E-2</v>
      </c>
      <c r="X50" s="150" t="s">
        <v>636</v>
      </c>
      <c r="Y50" s="150"/>
      <c r="Z50" s="153">
        <v>120000</v>
      </c>
      <c r="AA50" s="153">
        <v>1</v>
      </c>
      <c r="AB50" s="153">
        <v>116.39</v>
      </c>
      <c r="AC50" s="153">
        <v>0</v>
      </c>
      <c r="AD50" s="153">
        <v>139.66800000000001</v>
      </c>
      <c r="AE50" s="154"/>
      <c r="AF50" s="154"/>
      <c r="AG50" s="150" t="s">
        <v>17</v>
      </c>
      <c r="AH50" s="147">
        <v>8.5540418703241496E-5</v>
      </c>
      <c r="AI50" s="147">
        <v>1.4392365900000001E-4</v>
      </c>
      <c r="AJ50" s="147">
        <v>3.6521733188608301E-5</v>
      </c>
    </row>
    <row r="51" spans="1:36" ht="13.5" thickBot="1" x14ac:dyDescent="0.25">
      <c r="A51" s="149">
        <v>7956</v>
      </c>
      <c r="B51" s="149">
        <v>12538</v>
      </c>
      <c r="C51" s="150" t="s">
        <v>1442</v>
      </c>
      <c r="D51" s="150">
        <v>511659401</v>
      </c>
      <c r="E51" s="150" t="s">
        <v>429</v>
      </c>
      <c r="F51" s="150" t="s">
        <v>1443</v>
      </c>
      <c r="G51" s="150">
        <v>1133487</v>
      </c>
      <c r="H51" s="150" t="s">
        <v>102</v>
      </c>
      <c r="I51" s="150" t="s">
        <v>229</v>
      </c>
      <c r="J51" s="150" t="s">
        <v>53</v>
      </c>
      <c r="K51" s="150" t="s">
        <v>53</v>
      </c>
      <c r="L51" s="150" t="s">
        <v>821</v>
      </c>
      <c r="M51" s="150" t="s">
        <v>311</v>
      </c>
      <c r="N51" s="150" t="s">
        <v>651</v>
      </c>
      <c r="O51" s="150" t="s">
        <v>62</v>
      </c>
      <c r="P51" s="150" t="s">
        <v>1369</v>
      </c>
      <c r="Q51" s="150" t="s">
        <v>65</v>
      </c>
      <c r="R51" s="150" t="s">
        <v>57</v>
      </c>
      <c r="S51" s="150" t="s">
        <v>1206</v>
      </c>
      <c r="T51" s="152">
        <v>2.6920000000000002</v>
      </c>
      <c r="U51" s="151">
        <v>47177</v>
      </c>
      <c r="V51" s="147">
        <v>2.3400000000000001E-2</v>
      </c>
      <c r="W51" s="192">
        <v>2.3E-2</v>
      </c>
      <c r="X51" s="150" t="s">
        <v>636</v>
      </c>
      <c r="Y51" s="150"/>
      <c r="Z51" s="153">
        <v>6124379.79</v>
      </c>
      <c r="AA51" s="153">
        <v>1</v>
      </c>
      <c r="AB51" s="153">
        <v>111.84</v>
      </c>
      <c r="AC51" s="153">
        <v>0</v>
      </c>
      <c r="AD51" s="153">
        <v>6849.5063600000003</v>
      </c>
      <c r="AE51" s="154"/>
      <c r="AF51" s="154"/>
      <c r="AG51" s="150" t="s">
        <v>17</v>
      </c>
      <c r="AH51" s="147">
        <v>2.9031590100000002E-3</v>
      </c>
      <c r="AI51" s="147">
        <v>7.058209595E-3</v>
      </c>
      <c r="AJ51" s="147">
        <v>1.791074861E-3</v>
      </c>
    </row>
    <row r="52" spans="1:36" ht="13.5" thickBot="1" x14ac:dyDescent="0.25">
      <c r="A52" s="149">
        <v>7956</v>
      </c>
      <c r="B52" s="149">
        <v>12538</v>
      </c>
      <c r="C52" s="150" t="s">
        <v>1340</v>
      </c>
      <c r="D52" s="150">
        <v>510960719</v>
      </c>
      <c r="E52" s="150" t="s">
        <v>429</v>
      </c>
      <c r="F52" s="150" t="s">
        <v>1341</v>
      </c>
      <c r="G52" s="150">
        <v>1134436</v>
      </c>
      <c r="H52" s="150" t="s">
        <v>102</v>
      </c>
      <c r="I52" s="150" t="s">
        <v>229</v>
      </c>
      <c r="J52" s="150" t="s">
        <v>53</v>
      </c>
      <c r="K52" s="150" t="s">
        <v>53</v>
      </c>
      <c r="L52" s="150" t="s">
        <v>821</v>
      </c>
      <c r="M52" s="150" t="s">
        <v>311</v>
      </c>
      <c r="N52" s="150" t="s">
        <v>651</v>
      </c>
      <c r="O52" s="150" t="s">
        <v>62</v>
      </c>
      <c r="P52" s="150" t="s">
        <v>1342</v>
      </c>
      <c r="Q52" s="150" t="s">
        <v>65</v>
      </c>
      <c r="R52" s="150" t="s">
        <v>57</v>
      </c>
      <c r="S52" s="150" t="s">
        <v>1206</v>
      </c>
      <c r="T52" s="152">
        <v>0.996</v>
      </c>
      <c r="U52" s="151">
        <v>45748</v>
      </c>
      <c r="V52" s="147">
        <v>6.4999999999999997E-3</v>
      </c>
      <c r="W52" s="192">
        <v>1.6500000000000001E-2</v>
      </c>
      <c r="X52" s="150" t="s">
        <v>636</v>
      </c>
      <c r="Y52" s="150"/>
      <c r="Z52" s="153">
        <v>7309367.4000000004</v>
      </c>
      <c r="AA52" s="153">
        <v>1</v>
      </c>
      <c r="AB52" s="153">
        <v>110.63</v>
      </c>
      <c r="AC52" s="153">
        <v>66.363060000000004</v>
      </c>
      <c r="AD52" s="153">
        <v>8152.7162099999996</v>
      </c>
      <c r="AE52" s="154"/>
      <c r="AF52" s="154"/>
      <c r="AG52" s="150" t="s">
        <v>17</v>
      </c>
      <c r="AH52" s="147">
        <v>1.3389850474999999E-2</v>
      </c>
      <c r="AI52" s="147">
        <v>8.4011280169999994E-3</v>
      </c>
      <c r="AJ52" s="147">
        <v>2.131850718E-3</v>
      </c>
    </row>
    <row r="53" spans="1:36" ht="13.5" thickBot="1" x14ac:dyDescent="0.25">
      <c r="A53" s="149">
        <v>7956</v>
      </c>
      <c r="B53" s="149">
        <v>12538</v>
      </c>
      <c r="C53" s="150" t="s">
        <v>1444</v>
      </c>
      <c r="D53" s="150">
        <v>1513</v>
      </c>
      <c r="E53" s="150" t="s">
        <v>2</v>
      </c>
      <c r="F53" s="150" t="s">
        <v>1445</v>
      </c>
      <c r="G53" s="150">
        <v>1135664</v>
      </c>
      <c r="H53" s="150" t="s">
        <v>102</v>
      </c>
      <c r="I53" s="150" t="s">
        <v>228</v>
      </c>
      <c r="J53" s="150" t="s">
        <v>53</v>
      </c>
      <c r="K53" s="150" t="s">
        <v>314</v>
      </c>
      <c r="L53" s="150" t="s">
        <v>821</v>
      </c>
      <c r="M53" s="150" t="s">
        <v>311</v>
      </c>
      <c r="N53" s="150" t="s">
        <v>652</v>
      </c>
      <c r="O53" s="150" t="s">
        <v>62</v>
      </c>
      <c r="P53" s="150" t="s">
        <v>1446</v>
      </c>
      <c r="Q53" s="150" t="s">
        <v>65</v>
      </c>
      <c r="R53" s="150" t="s">
        <v>57</v>
      </c>
      <c r="S53" s="150" t="s">
        <v>1206</v>
      </c>
      <c r="T53" s="152">
        <v>1.0509999999999999</v>
      </c>
      <c r="U53" s="151">
        <v>46157</v>
      </c>
      <c r="V53" s="147">
        <v>7.3999999999999996E-2</v>
      </c>
      <c r="W53" s="192">
        <v>6.1699999999999998E-2</v>
      </c>
      <c r="X53" s="150" t="s">
        <v>636</v>
      </c>
      <c r="Y53" s="150"/>
      <c r="Z53" s="153">
        <v>150000</v>
      </c>
      <c r="AA53" s="153">
        <v>1</v>
      </c>
      <c r="AB53" s="153">
        <v>104.2</v>
      </c>
      <c r="AC53" s="153">
        <v>0</v>
      </c>
      <c r="AD53" s="153">
        <v>156.30000000000001</v>
      </c>
      <c r="AE53" s="154"/>
      <c r="AF53" s="154"/>
      <c r="AG53" s="150" t="s">
        <v>17</v>
      </c>
      <c r="AH53" s="147">
        <v>4.72367627E-4</v>
      </c>
      <c r="AI53" s="147">
        <v>1.6106243299999999E-4</v>
      </c>
      <c r="AJ53" s="147">
        <v>4.0870828660677301E-5</v>
      </c>
    </row>
    <row r="54" spans="1:36" ht="13.5" thickBot="1" x14ac:dyDescent="0.25">
      <c r="A54" s="149">
        <v>7956</v>
      </c>
      <c r="B54" s="149">
        <v>12538</v>
      </c>
      <c r="C54" s="150" t="s">
        <v>1332</v>
      </c>
      <c r="D54" s="150">
        <v>520036104</v>
      </c>
      <c r="E54" s="150" t="s">
        <v>429</v>
      </c>
      <c r="F54" s="150" t="s">
        <v>1447</v>
      </c>
      <c r="G54" s="150">
        <v>1135888</v>
      </c>
      <c r="H54" s="150" t="s">
        <v>102</v>
      </c>
      <c r="I54" s="150" t="s">
        <v>229</v>
      </c>
      <c r="J54" s="150" t="s">
        <v>53</v>
      </c>
      <c r="K54" s="150" t="s">
        <v>53</v>
      </c>
      <c r="L54" s="150" t="s">
        <v>821</v>
      </c>
      <c r="M54" s="150" t="s">
        <v>311</v>
      </c>
      <c r="N54" s="150" t="s">
        <v>140</v>
      </c>
      <c r="O54" s="150" t="s">
        <v>62</v>
      </c>
      <c r="P54" s="150" t="s">
        <v>1334</v>
      </c>
      <c r="Q54" s="150" t="s">
        <v>65</v>
      </c>
      <c r="R54" s="150" t="s">
        <v>57</v>
      </c>
      <c r="S54" s="150" t="s">
        <v>1206</v>
      </c>
      <c r="T54" s="152">
        <v>3.1379999999999999</v>
      </c>
      <c r="U54" s="151">
        <v>47239</v>
      </c>
      <c r="V54" s="147">
        <v>3.9E-2</v>
      </c>
      <c r="W54" s="192">
        <v>3.5799999999999998E-2</v>
      </c>
      <c r="X54" s="150" t="s">
        <v>636</v>
      </c>
      <c r="Y54" s="150"/>
      <c r="Z54" s="153">
        <v>4909527.12</v>
      </c>
      <c r="AA54" s="153">
        <v>1</v>
      </c>
      <c r="AB54" s="153">
        <v>115.37</v>
      </c>
      <c r="AC54" s="153">
        <v>0</v>
      </c>
      <c r="AD54" s="153">
        <v>5664.1214399999999</v>
      </c>
      <c r="AE54" s="154"/>
      <c r="AF54" s="154"/>
      <c r="AG54" s="150" t="s">
        <v>17</v>
      </c>
      <c r="AH54" s="147">
        <v>3.334530119E-3</v>
      </c>
      <c r="AI54" s="147">
        <v>5.8367062079999997E-3</v>
      </c>
      <c r="AJ54" s="147">
        <v>1.481109001E-3</v>
      </c>
    </row>
    <row r="55" spans="1:36" ht="13.5" thickBot="1" x14ac:dyDescent="0.25">
      <c r="A55" s="149">
        <v>7956</v>
      </c>
      <c r="B55" s="149">
        <v>12538</v>
      </c>
      <c r="C55" s="150" t="s">
        <v>1448</v>
      </c>
      <c r="D55" s="150">
        <v>513937714</v>
      </c>
      <c r="E55" s="150" t="s">
        <v>429</v>
      </c>
      <c r="F55" s="150" t="s">
        <v>1449</v>
      </c>
      <c r="G55" s="150">
        <v>1135920</v>
      </c>
      <c r="H55" s="150" t="s">
        <v>102</v>
      </c>
      <c r="I55" s="150" t="s">
        <v>228</v>
      </c>
      <c r="J55" s="150" t="s">
        <v>53</v>
      </c>
      <c r="K55" s="150" t="s">
        <v>53</v>
      </c>
      <c r="L55" s="150" t="s">
        <v>821</v>
      </c>
      <c r="M55" s="150" t="s">
        <v>311</v>
      </c>
      <c r="N55" s="150" t="s">
        <v>269</v>
      </c>
      <c r="O55" s="150" t="s">
        <v>62</v>
      </c>
      <c r="P55" s="150" t="s">
        <v>1359</v>
      </c>
      <c r="Q55" s="150" t="s">
        <v>1351</v>
      </c>
      <c r="R55" s="150" t="s">
        <v>57</v>
      </c>
      <c r="S55" s="150" t="s">
        <v>1206</v>
      </c>
      <c r="T55" s="152">
        <v>0.247</v>
      </c>
      <c r="U55" s="151">
        <v>46569</v>
      </c>
      <c r="V55" s="147">
        <v>4.1000000000000002E-2</v>
      </c>
      <c r="W55" s="192">
        <v>5.04E-2</v>
      </c>
      <c r="X55" s="150" t="s">
        <v>636</v>
      </c>
      <c r="Y55" s="150"/>
      <c r="Z55" s="153">
        <v>531026</v>
      </c>
      <c r="AA55" s="153">
        <v>1</v>
      </c>
      <c r="AB55" s="153">
        <v>100.82</v>
      </c>
      <c r="AC55" s="153">
        <v>0</v>
      </c>
      <c r="AD55" s="153">
        <v>535.38040999999998</v>
      </c>
      <c r="AE55" s="154"/>
      <c r="AF55" s="154"/>
      <c r="AG55" s="150" t="s">
        <v>17</v>
      </c>
      <c r="AH55" s="147">
        <v>1.7700866660000001E-3</v>
      </c>
      <c r="AI55" s="147">
        <v>5.5169335500000001E-4</v>
      </c>
      <c r="AJ55" s="147">
        <v>1.39996423E-4</v>
      </c>
    </row>
    <row r="56" spans="1:36" ht="13.5" thickBot="1" x14ac:dyDescent="0.25">
      <c r="A56" s="149">
        <v>7956</v>
      </c>
      <c r="B56" s="149">
        <v>12538</v>
      </c>
      <c r="C56" s="150" t="s">
        <v>1343</v>
      </c>
      <c r="D56" s="150">
        <v>513754069</v>
      </c>
      <c r="E56" s="150" t="s">
        <v>429</v>
      </c>
      <c r="F56" s="150" t="s">
        <v>1344</v>
      </c>
      <c r="G56" s="150">
        <v>1136068</v>
      </c>
      <c r="H56" s="150" t="s">
        <v>102</v>
      </c>
      <c r="I56" s="150" t="s">
        <v>228</v>
      </c>
      <c r="J56" s="150" t="s">
        <v>53</v>
      </c>
      <c r="K56" s="150" t="s">
        <v>53</v>
      </c>
      <c r="L56" s="150" t="s">
        <v>821</v>
      </c>
      <c r="M56" s="150" t="s">
        <v>311</v>
      </c>
      <c r="N56" s="150" t="s">
        <v>269</v>
      </c>
      <c r="O56" s="150" t="s">
        <v>62</v>
      </c>
      <c r="P56" s="150" t="s">
        <v>1345</v>
      </c>
      <c r="Q56" s="150" t="s">
        <v>65</v>
      </c>
      <c r="R56" s="150" t="s">
        <v>57</v>
      </c>
      <c r="S56" s="150" t="s">
        <v>1206</v>
      </c>
      <c r="T56" s="152">
        <v>0.32900000000000001</v>
      </c>
      <c r="U56" s="151">
        <v>46600</v>
      </c>
      <c r="V56" s="147">
        <v>3.9199999999999999E-2</v>
      </c>
      <c r="W56" s="192">
        <v>5.1200000000000002E-2</v>
      </c>
      <c r="X56" s="150" t="s">
        <v>636</v>
      </c>
      <c r="Y56" s="150"/>
      <c r="Z56" s="153">
        <v>1348039</v>
      </c>
      <c r="AA56" s="153">
        <v>1</v>
      </c>
      <c r="AB56" s="153">
        <v>100.3</v>
      </c>
      <c r="AC56" s="153">
        <v>0</v>
      </c>
      <c r="AD56" s="153">
        <v>1352.08312</v>
      </c>
      <c r="AE56" s="154"/>
      <c r="AF56" s="154"/>
      <c r="AG56" s="150" t="s">
        <v>17</v>
      </c>
      <c r="AH56" s="147">
        <v>2.9561750449999999E-3</v>
      </c>
      <c r="AI56" s="147">
        <v>1.3932808510000001E-3</v>
      </c>
      <c r="AJ56" s="147">
        <v>3.5355571000000001E-4</v>
      </c>
    </row>
    <row r="57" spans="1:36" ht="13.5" thickBot="1" x14ac:dyDescent="0.25">
      <c r="A57" s="149">
        <v>7956</v>
      </c>
      <c r="B57" s="149">
        <v>12538</v>
      </c>
      <c r="C57" s="150" t="s">
        <v>1346</v>
      </c>
      <c r="D57" s="150">
        <v>513623314</v>
      </c>
      <c r="E57" s="150" t="s">
        <v>429</v>
      </c>
      <c r="F57" s="150" t="s">
        <v>1347</v>
      </c>
      <c r="G57" s="150">
        <v>1136084</v>
      </c>
      <c r="H57" s="150" t="s">
        <v>102</v>
      </c>
      <c r="I57" s="150" t="s">
        <v>229</v>
      </c>
      <c r="J57" s="150" t="s">
        <v>53</v>
      </c>
      <c r="K57" s="150" t="s">
        <v>53</v>
      </c>
      <c r="L57" s="150" t="s">
        <v>821</v>
      </c>
      <c r="M57" s="150" t="s">
        <v>311</v>
      </c>
      <c r="N57" s="150" t="s">
        <v>651</v>
      </c>
      <c r="O57" s="150" t="s">
        <v>62</v>
      </c>
      <c r="P57" s="150" t="s">
        <v>1345</v>
      </c>
      <c r="Q57" s="150" t="s">
        <v>65</v>
      </c>
      <c r="R57" s="150" t="s">
        <v>57</v>
      </c>
      <c r="S57" s="150" t="s">
        <v>1206</v>
      </c>
      <c r="T57" s="152">
        <v>0.59599999999999997</v>
      </c>
      <c r="U57" s="151">
        <v>45788</v>
      </c>
      <c r="V57" s="147">
        <v>2.5000000000000001E-2</v>
      </c>
      <c r="W57" s="192">
        <v>2.0299999999999999E-2</v>
      </c>
      <c r="X57" s="150" t="s">
        <v>636</v>
      </c>
      <c r="Y57" s="150"/>
      <c r="Z57" s="153">
        <v>1604617.92</v>
      </c>
      <c r="AA57" s="153">
        <v>1</v>
      </c>
      <c r="AB57" s="153">
        <v>113.37</v>
      </c>
      <c r="AC57" s="153">
        <v>0</v>
      </c>
      <c r="AD57" s="153">
        <v>1819.15534</v>
      </c>
      <c r="AE57" s="154"/>
      <c r="AF57" s="154"/>
      <c r="AG57" s="150" t="s">
        <v>17</v>
      </c>
      <c r="AH57" s="147">
        <v>3.407450499E-3</v>
      </c>
      <c r="AI57" s="147">
        <v>1.874584678E-3</v>
      </c>
      <c r="AJ57" s="147">
        <v>4.7569025E-4</v>
      </c>
    </row>
    <row r="58" spans="1:36" ht="13.5" thickBot="1" x14ac:dyDescent="0.25">
      <c r="A58" s="149">
        <v>7956</v>
      </c>
      <c r="B58" s="149">
        <v>12538</v>
      </c>
      <c r="C58" s="150" t="s">
        <v>1450</v>
      </c>
      <c r="D58" s="150">
        <v>514892801</v>
      </c>
      <c r="E58" s="150" t="s">
        <v>429</v>
      </c>
      <c r="F58" s="150" t="s">
        <v>1451</v>
      </c>
      <c r="G58" s="150">
        <v>1136134</v>
      </c>
      <c r="H58" s="150" t="s">
        <v>102</v>
      </c>
      <c r="I58" s="150" t="s">
        <v>228</v>
      </c>
      <c r="J58" s="150" t="s">
        <v>53</v>
      </c>
      <c r="K58" s="150" t="s">
        <v>53</v>
      </c>
      <c r="L58" s="150" t="s">
        <v>821</v>
      </c>
      <c r="M58" s="150" t="s">
        <v>311</v>
      </c>
      <c r="N58" s="150" t="s">
        <v>263</v>
      </c>
      <c r="O58" s="150" t="s">
        <v>62</v>
      </c>
      <c r="P58" s="150" t="s">
        <v>1339</v>
      </c>
      <c r="Q58" s="150" t="s">
        <v>65</v>
      </c>
      <c r="R58" s="150" t="s">
        <v>57</v>
      </c>
      <c r="S58" s="150" t="s">
        <v>1206</v>
      </c>
      <c r="T58" s="152">
        <v>0.98299999999999998</v>
      </c>
      <c r="U58" s="151">
        <v>45931</v>
      </c>
      <c r="V58" s="147">
        <v>3.3500000000000002E-2</v>
      </c>
      <c r="W58" s="192">
        <v>4.8800000000000003E-2</v>
      </c>
      <c r="X58" s="150" t="s">
        <v>636</v>
      </c>
      <c r="Y58" s="150"/>
      <c r="Z58" s="153">
        <v>750000</v>
      </c>
      <c r="AA58" s="153">
        <v>1</v>
      </c>
      <c r="AB58" s="153">
        <v>98.59</v>
      </c>
      <c r="AC58" s="153">
        <v>12.5625</v>
      </c>
      <c r="AD58" s="153">
        <v>751.98749999999995</v>
      </c>
      <c r="AE58" s="154"/>
      <c r="AF58" s="154"/>
      <c r="AG58" s="150" t="s">
        <v>17</v>
      </c>
      <c r="AH58" s="147">
        <v>5.4571490099999996E-3</v>
      </c>
      <c r="AI58" s="147">
        <v>7.7490042399999996E-4</v>
      </c>
      <c r="AJ58" s="147">
        <v>1.9663693E-4</v>
      </c>
    </row>
    <row r="59" spans="1:36" ht="13.5" thickBot="1" x14ac:dyDescent="0.25">
      <c r="A59" s="149">
        <v>7956</v>
      </c>
      <c r="B59" s="149">
        <v>12538</v>
      </c>
      <c r="C59" s="150" t="s">
        <v>1452</v>
      </c>
      <c r="D59" s="150">
        <v>514065283</v>
      </c>
      <c r="E59" s="150" t="s">
        <v>429</v>
      </c>
      <c r="F59" s="150" t="s">
        <v>1453</v>
      </c>
      <c r="G59" s="150">
        <v>1136464</v>
      </c>
      <c r="H59" s="150" t="s">
        <v>102</v>
      </c>
      <c r="I59" s="150" t="s">
        <v>228</v>
      </c>
      <c r="J59" s="150" t="s">
        <v>53</v>
      </c>
      <c r="K59" s="150" t="s">
        <v>53</v>
      </c>
      <c r="L59" s="150" t="s">
        <v>821</v>
      </c>
      <c r="M59" s="150" t="s">
        <v>311</v>
      </c>
      <c r="N59" s="150" t="s">
        <v>75</v>
      </c>
      <c r="O59" s="150" t="s">
        <v>62</v>
      </c>
      <c r="P59" s="150" t="s">
        <v>1345</v>
      </c>
      <c r="Q59" s="150" t="s">
        <v>65</v>
      </c>
      <c r="R59" s="150" t="s">
        <v>57</v>
      </c>
      <c r="S59" s="150" t="s">
        <v>1206</v>
      </c>
      <c r="T59" s="152">
        <v>1.383</v>
      </c>
      <c r="U59" s="151">
        <v>46266</v>
      </c>
      <c r="V59" s="147">
        <v>2.75E-2</v>
      </c>
      <c r="W59" s="192">
        <v>4.8399999999999999E-2</v>
      </c>
      <c r="X59" s="150" t="s">
        <v>636</v>
      </c>
      <c r="Y59" s="150"/>
      <c r="Z59" s="153">
        <v>250219.3</v>
      </c>
      <c r="AA59" s="153">
        <v>1</v>
      </c>
      <c r="AB59" s="153">
        <v>97.5</v>
      </c>
      <c r="AC59" s="153">
        <v>0</v>
      </c>
      <c r="AD59" s="153">
        <v>243.96382</v>
      </c>
      <c r="AE59" s="154"/>
      <c r="AF59" s="154"/>
      <c r="AG59" s="150" t="s">
        <v>17</v>
      </c>
      <c r="AH59" s="147">
        <v>1.111161775E-3</v>
      </c>
      <c r="AI59" s="147">
        <v>2.5139735399999999E-4</v>
      </c>
      <c r="AJ59" s="147">
        <v>6.3794008231761402E-5</v>
      </c>
    </row>
    <row r="60" spans="1:36" ht="13.5" thickBot="1" x14ac:dyDescent="0.25">
      <c r="A60" s="149">
        <v>7956</v>
      </c>
      <c r="B60" s="149">
        <v>12538</v>
      </c>
      <c r="C60" s="150" t="s">
        <v>1431</v>
      </c>
      <c r="D60" s="150">
        <v>513821488</v>
      </c>
      <c r="E60" s="150" t="s">
        <v>429</v>
      </c>
      <c r="F60" s="150" t="s">
        <v>1454</v>
      </c>
      <c r="G60" s="150">
        <v>1136753</v>
      </c>
      <c r="H60" s="150" t="s">
        <v>102</v>
      </c>
      <c r="I60" s="150" t="s">
        <v>229</v>
      </c>
      <c r="J60" s="150" t="s">
        <v>53</v>
      </c>
      <c r="K60" s="150" t="s">
        <v>53</v>
      </c>
      <c r="L60" s="150" t="s">
        <v>821</v>
      </c>
      <c r="M60" s="150" t="s">
        <v>311</v>
      </c>
      <c r="N60" s="150" t="s">
        <v>651</v>
      </c>
      <c r="O60" s="150" t="s">
        <v>62</v>
      </c>
      <c r="P60" s="150" t="s">
        <v>1369</v>
      </c>
      <c r="Q60" s="150" t="s">
        <v>65</v>
      </c>
      <c r="R60" s="150" t="s">
        <v>57</v>
      </c>
      <c r="S60" s="150" t="s">
        <v>1206</v>
      </c>
      <c r="T60" s="152">
        <v>2.5390000000000001</v>
      </c>
      <c r="U60" s="151">
        <v>47016</v>
      </c>
      <c r="V60" s="147">
        <v>0.04</v>
      </c>
      <c r="W60" s="192">
        <v>2.3099999999999999E-2</v>
      </c>
      <c r="X60" s="150" t="s">
        <v>636</v>
      </c>
      <c r="Y60" s="150"/>
      <c r="Z60" s="153">
        <v>1205555.56</v>
      </c>
      <c r="AA60" s="153">
        <v>1</v>
      </c>
      <c r="AB60" s="153">
        <v>117.41</v>
      </c>
      <c r="AC60" s="153">
        <v>0</v>
      </c>
      <c r="AD60" s="153">
        <v>1415.4427800000001</v>
      </c>
      <c r="AE60" s="154"/>
      <c r="AF60" s="154"/>
      <c r="AG60" s="150" t="s">
        <v>17</v>
      </c>
      <c r="AH60" s="147">
        <v>1.2166718039999999E-3</v>
      </c>
      <c r="AI60" s="147">
        <v>1.458571068E-3</v>
      </c>
      <c r="AJ60" s="147">
        <v>3.7012360400000001E-4</v>
      </c>
    </row>
    <row r="61" spans="1:36" ht="13.5" thickBot="1" x14ac:dyDescent="0.25">
      <c r="A61" s="149">
        <v>7956</v>
      </c>
      <c r="B61" s="149">
        <v>12538</v>
      </c>
      <c r="C61" s="150" t="s">
        <v>1440</v>
      </c>
      <c r="D61" s="150">
        <v>520026683</v>
      </c>
      <c r="E61" s="150" t="s">
        <v>429</v>
      </c>
      <c r="F61" s="150" t="s">
        <v>1455</v>
      </c>
      <c r="G61" s="150">
        <v>1138114</v>
      </c>
      <c r="H61" s="150" t="s">
        <v>102</v>
      </c>
      <c r="I61" s="150" t="s">
        <v>228</v>
      </c>
      <c r="J61" s="150" t="s">
        <v>53</v>
      </c>
      <c r="K61" s="150" t="s">
        <v>53</v>
      </c>
      <c r="L61" s="150" t="s">
        <v>821</v>
      </c>
      <c r="M61" s="150" t="s">
        <v>311</v>
      </c>
      <c r="N61" s="150" t="s">
        <v>651</v>
      </c>
      <c r="O61" s="150" t="s">
        <v>62</v>
      </c>
      <c r="P61" s="150" t="s">
        <v>1369</v>
      </c>
      <c r="Q61" s="150" t="s">
        <v>65</v>
      </c>
      <c r="R61" s="150" t="s">
        <v>57</v>
      </c>
      <c r="S61" s="150" t="s">
        <v>1206</v>
      </c>
      <c r="T61" s="152">
        <v>1.242</v>
      </c>
      <c r="U61" s="151">
        <v>46026</v>
      </c>
      <c r="V61" s="147">
        <v>3.39E-2</v>
      </c>
      <c r="W61" s="192">
        <v>4.2900000000000001E-2</v>
      </c>
      <c r="X61" s="150" t="s">
        <v>636</v>
      </c>
      <c r="Y61" s="150"/>
      <c r="Z61" s="153">
        <v>400000</v>
      </c>
      <c r="AA61" s="153">
        <v>1</v>
      </c>
      <c r="AB61" s="153">
        <v>99.72</v>
      </c>
      <c r="AC61" s="153">
        <v>0</v>
      </c>
      <c r="AD61" s="153">
        <v>398.88</v>
      </c>
      <c r="AE61" s="154"/>
      <c r="AF61" s="154"/>
      <c r="AG61" s="150" t="s">
        <v>17</v>
      </c>
      <c r="AH61" s="147">
        <v>9.2147817199999995E-4</v>
      </c>
      <c r="AI61" s="147">
        <v>4.1103380199999999E-4</v>
      </c>
      <c r="AJ61" s="147">
        <v>1.04302982E-4</v>
      </c>
    </row>
    <row r="62" spans="1:36" ht="13.5" thickBot="1" x14ac:dyDescent="0.25">
      <c r="A62" s="149">
        <v>7956</v>
      </c>
      <c r="B62" s="149">
        <v>12538</v>
      </c>
      <c r="C62" s="150" t="s">
        <v>1431</v>
      </c>
      <c r="D62" s="150">
        <v>513821488</v>
      </c>
      <c r="E62" s="150" t="s">
        <v>429</v>
      </c>
      <c r="F62" s="150" t="s">
        <v>1456</v>
      </c>
      <c r="G62" s="150">
        <v>1138544</v>
      </c>
      <c r="H62" s="150" t="s">
        <v>102</v>
      </c>
      <c r="I62" s="150" t="s">
        <v>229</v>
      </c>
      <c r="J62" s="150" t="s">
        <v>53</v>
      </c>
      <c r="K62" s="150" t="s">
        <v>53</v>
      </c>
      <c r="L62" s="150" t="s">
        <v>821</v>
      </c>
      <c r="M62" s="150" t="s">
        <v>311</v>
      </c>
      <c r="N62" s="150" t="s">
        <v>651</v>
      </c>
      <c r="O62" s="150" t="s">
        <v>62</v>
      </c>
      <c r="P62" s="150" t="s">
        <v>1369</v>
      </c>
      <c r="Q62" s="150" t="s">
        <v>65</v>
      </c>
      <c r="R62" s="150" t="s">
        <v>57</v>
      </c>
      <c r="S62" s="150" t="s">
        <v>1206</v>
      </c>
      <c r="T62" s="152">
        <v>3.8919999999999999</v>
      </c>
      <c r="U62" s="151">
        <v>48112</v>
      </c>
      <c r="V62" s="147">
        <v>3.5000000000000003E-2</v>
      </c>
      <c r="W62" s="192">
        <v>2.5600000000000001E-2</v>
      </c>
      <c r="X62" s="150" t="s">
        <v>636</v>
      </c>
      <c r="Y62" s="150"/>
      <c r="Z62" s="153">
        <v>1797011.93</v>
      </c>
      <c r="AA62" s="153">
        <v>1</v>
      </c>
      <c r="AB62" s="153">
        <v>117.88</v>
      </c>
      <c r="AC62" s="153">
        <v>0</v>
      </c>
      <c r="AD62" s="153">
        <v>2118.3176600000002</v>
      </c>
      <c r="AE62" s="154"/>
      <c r="AF62" s="154"/>
      <c r="AG62" s="150" t="s">
        <v>17</v>
      </c>
      <c r="AH62" s="147">
        <v>2.0623052569999998E-3</v>
      </c>
      <c r="AI62" s="147">
        <v>2.1828624199999999E-3</v>
      </c>
      <c r="AJ62" s="147">
        <v>5.5391809399999998E-4</v>
      </c>
    </row>
    <row r="63" spans="1:36" ht="13.5" thickBot="1" x14ac:dyDescent="0.25">
      <c r="A63" s="149">
        <v>7956</v>
      </c>
      <c r="B63" s="149">
        <v>12538</v>
      </c>
      <c r="C63" s="150" t="s">
        <v>1340</v>
      </c>
      <c r="D63" s="150">
        <v>510960719</v>
      </c>
      <c r="E63" s="150" t="s">
        <v>429</v>
      </c>
      <c r="F63" s="150" t="s">
        <v>1457</v>
      </c>
      <c r="G63" s="150">
        <v>1138650</v>
      </c>
      <c r="H63" s="150" t="s">
        <v>102</v>
      </c>
      <c r="I63" s="150" t="s">
        <v>229</v>
      </c>
      <c r="J63" s="150" t="s">
        <v>53</v>
      </c>
      <c r="K63" s="150" t="s">
        <v>53</v>
      </c>
      <c r="L63" s="150" t="s">
        <v>821</v>
      </c>
      <c r="M63" s="150" t="s">
        <v>311</v>
      </c>
      <c r="N63" s="150" t="s">
        <v>651</v>
      </c>
      <c r="O63" s="150" t="s">
        <v>62</v>
      </c>
      <c r="P63" s="150" t="s">
        <v>1458</v>
      </c>
      <c r="Q63" s="150" t="s">
        <v>1351</v>
      </c>
      <c r="R63" s="150" t="s">
        <v>57</v>
      </c>
      <c r="S63" s="150" t="s">
        <v>1206</v>
      </c>
      <c r="T63" s="152">
        <v>3.1360000000000001</v>
      </c>
      <c r="U63" s="151">
        <v>47669</v>
      </c>
      <c r="V63" s="147">
        <v>1.34E-2</v>
      </c>
      <c r="W63" s="192">
        <v>2.29E-2</v>
      </c>
      <c r="X63" s="150" t="s">
        <v>636</v>
      </c>
      <c r="Y63" s="150"/>
      <c r="Z63" s="153">
        <v>5593964.29</v>
      </c>
      <c r="AA63" s="153">
        <v>1</v>
      </c>
      <c r="AB63" s="153">
        <v>110.26</v>
      </c>
      <c r="AC63" s="153">
        <v>0</v>
      </c>
      <c r="AD63" s="153">
        <v>6167.9050299999999</v>
      </c>
      <c r="AE63" s="154"/>
      <c r="AF63" s="154"/>
      <c r="AG63" s="150" t="s">
        <v>17</v>
      </c>
      <c r="AH63" s="147">
        <v>1.9480621219999999E-3</v>
      </c>
      <c r="AI63" s="147">
        <v>6.3558399939999998E-3</v>
      </c>
      <c r="AJ63" s="147">
        <v>1.612843184E-3</v>
      </c>
    </row>
    <row r="64" spans="1:36" ht="13.5" thickBot="1" x14ac:dyDescent="0.25">
      <c r="A64" s="149">
        <v>7956</v>
      </c>
      <c r="B64" s="149">
        <v>12538</v>
      </c>
      <c r="C64" s="150" t="s">
        <v>1346</v>
      </c>
      <c r="D64" s="150">
        <v>513623314</v>
      </c>
      <c r="E64" s="150" t="s">
        <v>429</v>
      </c>
      <c r="F64" s="150" t="s">
        <v>1459</v>
      </c>
      <c r="G64" s="150">
        <v>1138924</v>
      </c>
      <c r="H64" s="150" t="s">
        <v>102</v>
      </c>
      <c r="I64" s="150" t="s">
        <v>229</v>
      </c>
      <c r="J64" s="150" t="s">
        <v>53</v>
      </c>
      <c r="K64" s="150" t="s">
        <v>53</v>
      </c>
      <c r="L64" s="150" t="s">
        <v>821</v>
      </c>
      <c r="M64" s="150" t="s">
        <v>311</v>
      </c>
      <c r="N64" s="150" t="s">
        <v>651</v>
      </c>
      <c r="O64" s="150" t="s">
        <v>62</v>
      </c>
      <c r="P64" s="150" t="s">
        <v>1369</v>
      </c>
      <c r="Q64" s="150" t="s">
        <v>65</v>
      </c>
      <c r="R64" s="150" t="s">
        <v>57</v>
      </c>
      <c r="S64" s="150" t="s">
        <v>1206</v>
      </c>
      <c r="T64" s="152">
        <v>1.7649999999999999</v>
      </c>
      <c r="U64" s="151">
        <v>46124</v>
      </c>
      <c r="V64" s="147">
        <v>1.34E-2</v>
      </c>
      <c r="W64" s="192">
        <v>2.2700000000000001E-2</v>
      </c>
      <c r="X64" s="150" t="s">
        <v>636</v>
      </c>
      <c r="Y64" s="150"/>
      <c r="Z64" s="153">
        <v>396500</v>
      </c>
      <c r="AA64" s="153">
        <v>1</v>
      </c>
      <c r="AB64" s="153">
        <v>111.75</v>
      </c>
      <c r="AC64" s="153">
        <v>0</v>
      </c>
      <c r="AD64" s="153">
        <v>443.08875</v>
      </c>
      <c r="AE64" s="154"/>
      <c r="AF64" s="154"/>
      <c r="AG64" s="150" t="s">
        <v>17</v>
      </c>
      <c r="AH64" s="147">
        <v>7.4364726399999998E-4</v>
      </c>
      <c r="AI64" s="147">
        <v>4.5658958500000002E-4</v>
      </c>
      <c r="AJ64" s="147">
        <v>1.15863111E-4</v>
      </c>
    </row>
    <row r="65" spans="1:36" ht="13.5" thickBot="1" x14ac:dyDescent="0.25">
      <c r="A65" s="149">
        <v>7956</v>
      </c>
      <c r="B65" s="149">
        <v>12538</v>
      </c>
      <c r="C65" s="150" t="s">
        <v>1460</v>
      </c>
      <c r="D65" s="150">
        <v>520043720</v>
      </c>
      <c r="E65" s="150" t="s">
        <v>429</v>
      </c>
      <c r="F65" s="150" t="s">
        <v>1461</v>
      </c>
      <c r="G65" s="150">
        <v>1138940</v>
      </c>
      <c r="H65" s="150" t="s">
        <v>102</v>
      </c>
      <c r="I65" s="150" t="s">
        <v>228</v>
      </c>
      <c r="J65" s="150" t="s">
        <v>53</v>
      </c>
      <c r="K65" s="150" t="s">
        <v>53</v>
      </c>
      <c r="L65" s="150" t="s">
        <v>821</v>
      </c>
      <c r="M65" s="150" t="s">
        <v>311</v>
      </c>
      <c r="N65" s="150" t="s">
        <v>652</v>
      </c>
      <c r="O65" s="150" t="s">
        <v>62</v>
      </c>
      <c r="P65" s="150" t="s">
        <v>1458</v>
      </c>
      <c r="Q65" s="150" t="s">
        <v>1351</v>
      </c>
      <c r="R65" s="150" t="s">
        <v>57</v>
      </c>
      <c r="S65" s="150" t="s">
        <v>1206</v>
      </c>
      <c r="T65" s="152">
        <v>2.395</v>
      </c>
      <c r="U65" s="151">
        <v>46387</v>
      </c>
      <c r="V65" s="147">
        <v>2.75E-2</v>
      </c>
      <c r="W65" s="192">
        <v>4.8500000000000001E-2</v>
      </c>
      <c r="X65" s="150" t="s">
        <v>636</v>
      </c>
      <c r="Y65" s="150"/>
      <c r="Z65" s="153">
        <v>119031.44</v>
      </c>
      <c r="AA65" s="153">
        <v>1</v>
      </c>
      <c r="AB65" s="153">
        <v>95.96</v>
      </c>
      <c r="AC65" s="153">
        <v>0</v>
      </c>
      <c r="AD65" s="153">
        <v>114.22257</v>
      </c>
      <c r="AE65" s="154"/>
      <c r="AF65" s="154"/>
      <c r="AG65" s="150" t="s">
        <v>17</v>
      </c>
      <c r="AH65" s="147">
        <v>1.441788671E-3</v>
      </c>
      <c r="AI65" s="147">
        <v>1.17702911E-4</v>
      </c>
      <c r="AJ65" s="147">
        <v>2.9868017195471602E-5</v>
      </c>
    </row>
    <row r="66" spans="1:36" ht="13.5" thickBot="1" x14ac:dyDescent="0.25">
      <c r="A66" s="149">
        <v>7956</v>
      </c>
      <c r="B66" s="149">
        <v>12538</v>
      </c>
      <c r="C66" s="150" t="s">
        <v>1435</v>
      </c>
      <c r="D66" s="150">
        <v>513992529</v>
      </c>
      <c r="E66" s="150" t="s">
        <v>429</v>
      </c>
      <c r="F66" s="150" t="s">
        <v>1462</v>
      </c>
      <c r="G66" s="150">
        <v>1138973</v>
      </c>
      <c r="H66" s="150" t="s">
        <v>102</v>
      </c>
      <c r="I66" s="150" t="s">
        <v>229</v>
      </c>
      <c r="J66" s="150" t="s">
        <v>53</v>
      </c>
      <c r="K66" s="150" t="s">
        <v>53</v>
      </c>
      <c r="L66" s="150" t="s">
        <v>821</v>
      </c>
      <c r="M66" s="150" t="s">
        <v>311</v>
      </c>
      <c r="N66" s="150" t="s">
        <v>651</v>
      </c>
      <c r="O66" s="150" t="s">
        <v>62</v>
      </c>
      <c r="P66" s="150" t="s">
        <v>1437</v>
      </c>
      <c r="Q66" s="150" t="s">
        <v>1351</v>
      </c>
      <c r="R66" s="150" t="s">
        <v>57</v>
      </c>
      <c r="S66" s="150" t="s">
        <v>1206</v>
      </c>
      <c r="T66" s="152">
        <v>3.379</v>
      </c>
      <c r="U66" s="151">
        <v>47221</v>
      </c>
      <c r="V66" s="147">
        <v>1.9599999999999999E-2</v>
      </c>
      <c r="W66" s="192">
        <v>2.4899999999999999E-2</v>
      </c>
      <c r="X66" s="150" t="s">
        <v>636</v>
      </c>
      <c r="Y66" s="150"/>
      <c r="Z66" s="153">
        <v>1226000</v>
      </c>
      <c r="AA66" s="153">
        <v>1</v>
      </c>
      <c r="AB66" s="153">
        <v>111.5</v>
      </c>
      <c r="AC66" s="153">
        <v>0</v>
      </c>
      <c r="AD66" s="153">
        <v>1366.99</v>
      </c>
      <c r="AE66" s="154"/>
      <c r="AF66" s="154"/>
      <c r="AG66" s="150" t="s">
        <v>17</v>
      </c>
      <c r="AH66" s="147">
        <v>1.070655814E-3</v>
      </c>
      <c r="AI66" s="147">
        <v>1.4086419409999999E-3</v>
      </c>
      <c r="AJ66" s="147">
        <v>3.5745370399999999E-4</v>
      </c>
    </row>
    <row r="67" spans="1:36" ht="13.5" thickBot="1" x14ac:dyDescent="0.25">
      <c r="A67" s="149">
        <v>7956</v>
      </c>
      <c r="B67" s="149">
        <v>12538</v>
      </c>
      <c r="C67" s="150" t="s">
        <v>1463</v>
      </c>
      <c r="D67" s="150">
        <v>511930125</v>
      </c>
      <c r="E67" s="150" t="s">
        <v>429</v>
      </c>
      <c r="F67" s="150" t="s">
        <v>1464</v>
      </c>
      <c r="G67" s="150">
        <v>1139252</v>
      </c>
      <c r="H67" s="150" t="s">
        <v>102</v>
      </c>
      <c r="I67" s="150" t="s">
        <v>228</v>
      </c>
      <c r="J67" s="150" t="s">
        <v>53</v>
      </c>
      <c r="K67" s="150" t="s">
        <v>53</v>
      </c>
      <c r="L67" s="150" t="s">
        <v>821</v>
      </c>
      <c r="M67" s="150" t="s">
        <v>311</v>
      </c>
      <c r="N67" s="150" t="s">
        <v>260</v>
      </c>
      <c r="O67" s="150" t="s">
        <v>62</v>
      </c>
      <c r="P67" s="150" t="s">
        <v>1339</v>
      </c>
      <c r="Q67" s="150" t="s">
        <v>65</v>
      </c>
      <c r="R67" s="150" t="s">
        <v>57</v>
      </c>
      <c r="S67" s="150" t="s">
        <v>1206</v>
      </c>
      <c r="T67" s="152">
        <v>1.2989999999999999</v>
      </c>
      <c r="U67" s="151">
        <v>46208</v>
      </c>
      <c r="V67" s="147">
        <v>3.5499999999999997E-2</v>
      </c>
      <c r="W67" s="192">
        <v>5.04E-2</v>
      </c>
      <c r="X67" s="150" t="s">
        <v>636</v>
      </c>
      <c r="Y67" s="150"/>
      <c r="Z67" s="153">
        <v>517857.14</v>
      </c>
      <c r="AA67" s="153">
        <v>1</v>
      </c>
      <c r="AB67" s="153">
        <v>99.03</v>
      </c>
      <c r="AC67" s="153">
        <v>0</v>
      </c>
      <c r="AD67" s="153">
        <v>512.83393000000001</v>
      </c>
      <c r="AE67" s="154"/>
      <c r="AF67" s="154"/>
      <c r="AG67" s="150" t="s">
        <v>17</v>
      </c>
      <c r="AH67" s="147">
        <v>1.324955513E-3</v>
      </c>
      <c r="AI67" s="147">
        <v>5.2845988800000003E-4</v>
      </c>
      <c r="AJ67" s="147">
        <v>1.3410075200000001E-4</v>
      </c>
    </row>
    <row r="68" spans="1:36" ht="13.5" thickBot="1" x14ac:dyDescent="0.25">
      <c r="A68" s="149">
        <v>7956</v>
      </c>
      <c r="B68" s="149">
        <v>12538</v>
      </c>
      <c r="C68" s="150" t="s">
        <v>1465</v>
      </c>
      <c r="D68" s="150">
        <v>1665</v>
      </c>
      <c r="E68" s="150" t="s">
        <v>2</v>
      </c>
      <c r="F68" s="150" t="s">
        <v>1466</v>
      </c>
      <c r="G68" s="150">
        <v>1139575</v>
      </c>
      <c r="H68" s="150" t="s">
        <v>102</v>
      </c>
      <c r="I68" s="150" t="s">
        <v>228</v>
      </c>
      <c r="J68" s="150" t="s">
        <v>53</v>
      </c>
      <c r="K68" s="150" t="s">
        <v>314</v>
      </c>
      <c r="L68" s="150" t="s">
        <v>821</v>
      </c>
      <c r="M68" s="150" t="s">
        <v>311</v>
      </c>
      <c r="N68" s="150" t="s">
        <v>652</v>
      </c>
      <c r="O68" s="150" t="s">
        <v>62</v>
      </c>
      <c r="P68" s="150" t="s">
        <v>1345</v>
      </c>
      <c r="Q68" s="150" t="s">
        <v>65</v>
      </c>
      <c r="R68" s="150" t="s">
        <v>57</v>
      </c>
      <c r="S68" s="150" t="s">
        <v>1206</v>
      </c>
      <c r="T68" s="152">
        <v>0.86899999999999999</v>
      </c>
      <c r="U68" s="151">
        <v>45991</v>
      </c>
      <c r="V68" s="147">
        <v>5.8000000000000003E-2</v>
      </c>
      <c r="W68" s="192">
        <v>5.2499999999999998E-2</v>
      </c>
      <c r="X68" s="150" t="s">
        <v>636</v>
      </c>
      <c r="Y68" s="150"/>
      <c r="Z68" s="153">
        <v>93954.06</v>
      </c>
      <c r="AA68" s="153">
        <v>1</v>
      </c>
      <c r="AB68" s="153">
        <v>102.49</v>
      </c>
      <c r="AC68" s="153">
        <v>0</v>
      </c>
      <c r="AD68" s="153">
        <v>96.293520000000001</v>
      </c>
      <c r="AE68" s="154"/>
      <c r="AF68" s="154"/>
      <c r="AG68" s="150" t="s">
        <v>17</v>
      </c>
      <c r="AH68" s="147">
        <v>4.0133016099999999E-4</v>
      </c>
      <c r="AI68" s="147">
        <v>9.9227566359157506E-5</v>
      </c>
      <c r="AJ68" s="147">
        <v>2.5179756603029401E-5</v>
      </c>
    </row>
    <row r="69" spans="1:36" ht="13.5" thickBot="1" x14ac:dyDescent="0.25">
      <c r="A69" s="149">
        <v>7956</v>
      </c>
      <c r="B69" s="149">
        <v>12538</v>
      </c>
      <c r="C69" s="150" t="s">
        <v>1467</v>
      </c>
      <c r="D69" s="150">
        <v>514290345</v>
      </c>
      <c r="E69" s="150" t="s">
        <v>429</v>
      </c>
      <c r="F69" s="150" t="s">
        <v>1468</v>
      </c>
      <c r="G69" s="150">
        <v>1139815</v>
      </c>
      <c r="H69" s="150" t="s">
        <v>102</v>
      </c>
      <c r="I69" s="150" t="s">
        <v>228</v>
      </c>
      <c r="J69" s="150" t="s">
        <v>53</v>
      </c>
      <c r="K69" s="150" t="s">
        <v>53</v>
      </c>
      <c r="L69" s="150" t="s">
        <v>821</v>
      </c>
      <c r="M69" s="150" t="s">
        <v>311</v>
      </c>
      <c r="N69" s="150" t="s">
        <v>269</v>
      </c>
      <c r="O69" s="150" t="s">
        <v>62</v>
      </c>
      <c r="P69" s="150" t="s">
        <v>1437</v>
      </c>
      <c r="Q69" s="150" t="s">
        <v>1351</v>
      </c>
      <c r="R69" s="150" t="s">
        <v>57</v>
      </c>
      <c r="S69" s="150" t="s">
        <v>1206</v>
      </c>
      <c r="T69" s="152">
        <v>1.302</v>
      </c>
      <c r="U69" s="151">
        <v>46965</v>
      </c>
      <c r="V69" s="147">
        <v>3.61E-2</v>
      </c>
      <c r="W69" s="192">
        <v>4.6100000000000002E-2</v>
      </c>
      <c r="X69" s="150" t="s">
        <v>636</v>
      </c>
      <c r="Y69" s="150"/>
      <c r="Z69" s="153">
        <v>800000</v>
      </c>
      <c r="AA69" s="153">
        <v>1</v>
      </c>
      <c r="AB69" s="153">
        <v>99.4</v>
      </c>
      <c r="AC69" s="153">
        <v>0</v>
      </c>
      <c r="AD69" s="153">
        <v>795.2</v>
      </c>
      <c r="AE69" s="154"/>
      <c r="AF69" s="154"/>
      <c r="AG69" s="150" t="s">
        <v>17</v>
      </c>
      <c r="AH69" s="147">
        <v>1.0423452760000001E-3</v>
      </c>
      <c r="AI69" s="147">
        <v>8.1942960199999997E-4</v>
      </c>
      <c r="AJ69" s="147">
        <v>2.07936551E-4</v>
      </c>
    </row>
    <row r="70" spans="1:36" ht="13.5" thickBot="1" x14ac:dyDescent="0.25">
      <c r="A70" s="149">
        <v>7956</v>
      </c>
      <c r="B70" s="149">
        <v>12538</v>
      </c>
      <c r="C70" s="150" t="s">
        <v>1469</v>
      </c>
      <c r="D70" s="150">
        <v>512025891</v>
      </c>
      <c r="E70" s="150" t="s">
        <v>429</v>
      </c>
      <c r="F70" s="150" t="s">
        <v>1470</v>
      </c>
      <c r="G70" s="150">
        <v>1139823</v>
      </c>
      <c r="H70" s="150" t="s">
        <v>102</v>
      </c>
      <c r="I70" s="150" t="s">
        <v>229</v>
      </c>
      <c r="J70" s="150" t="s">
        <v>53</v>
      </c>
      <c r="K70" s="150" t="s">
        <v>53</v>
      </c>
      <c r="L70" s="150" t="s">
        <v>821</v>
      </c>
      <c r="M70" s="150" t="s">
        <v>311</v>
      </c>
      <c r="N70" s="150" t="s">
        <v>258</v>
      </c>
      <c r="O70" s="150" t="s">
        <v>62</v>
      </c>
      <c r="P70" s="150" t="s">
        <v>1339</v>
      </c>
      <c r="Q70" s="150" t="s">
        <v>65</v>
      </c>
      <c r="R70" s="150" t="s">
        <v>57</v>
      </c>
      <c r="S70" s="150" t="s">
        <v>1206</v>
      </c>
      <c r="T70" s="152">
        <v>0.216</v>
      </c>
      <c r="U70" s="151">
        <v>45463</v>
      </c>
      <c r="V70" s="147">
        <v>2.2499999999999999E-2</v>
      </c>
      <c r="W70" s="192">
        <v>7.7000000000000002E-3</v>
      </c>
      <c r="X70" s="150" t="s">
        <v>636</v>
      </c>
      <c r="Y70" s="150"/>
      <c r="Z70" s="153">
        <v>316195.20000000001</v>
      </c>
      <c r="AA70" s="153">
        <v>1</v>
      </c>
      <c r="AB70" s="153">
        <v>113.52</v>
      </c>
      <c r="AC70" s="153">
        <v>0</v>
      </c>
      <c r="AD70" s="153">
        <v>358.94479000000001</v>
      </c>
      <c r="AE70" s="154"/>
      <c r="AF70" s="154"/>
      <c r="AG70" s="150" t="s">
        <v>17</v>
      </c>
      <c r="AH70" s="147">
        <v>6.7022339819999997E-3</v>
      </c>
      <c r="AI70" s="147">
        <v>3.6988177300000002E-4</v>
      </c>
      <c r="AJ70" s="147">
        <v>9.3860339160158602E-5</v>
      </c>
    </row>
    <row r="71" spans="1:36" ht="13.5" thickBot="1" x14ac:dyDescent="0.25">
      <c r="A71" s="149">
        <v>7956</v>
      </c>
      <c r="B71" s="149">
        <v>12538</v>
      </c>
      <c r="C71" s="150" t="s">
        <v>1471</v>
      </c>
      <c r="D71" s="150">
        <v>511396046</v>
      </c>
      <c r="E71" s="150" t="s">
        <v>429</v>
      </c>
      <c r="F71" s="150" t="s">
        <v>1472</v>
      </c>
      <c r="G71" s="150">
        <v>1139922</v>
      </c>
      <c r="H71" s="150" t="s">
        <v>102</v>
      </c>
      <c r="I71" s="150" t="s">
        <v>230</v>
      </c>
      <c r="J71" s="150" t="s">
        <v>53</v>
      </c>
      <c r="K71" s="150" t="s">
        <v>53</v>
      </c>
      <c r="L71" s="150" t="s">
        <v>821</v>
      </c>
      <c r="M71" s="150" t="s">
        <v>311</v>
      </c>
      <c r="N71" s="150" t="s">
        <v>260</v>
      </c>
      <c r="O71" s="150" t="s">
        <v>62</v>
      </c>
      <c r="P71" s="150" t="s">
        <v>298</v>
      </c>
      <c r="Q71" s="150" t="s">
        <v>298</v>
      </c>
      <c r="R71" s="150" t="s">
        <v>57</v>
      </c>
      <c r="S71" s="150" t="s">
        <v>1206</v>
      </c>
      <c r="T71" s="152">
        <v>0.24399999999999999</v>
      </c>
      <c r="U71" s="151">
        <v>45473</v>
      </c>
      <c r="V71" s="147">
        <v>6.4500000000000002E-2</v>
      </c>
      <c r="W71" s="192">
        <v>1.2943</v>
      </c>
      <c r="X71" s="150" t="s">
        <v>636</v>
      </c>
      <c r="Y71" s="150"/>
      <c r="Z71" s="153">
        <v>2732814</v>
      </c>
      <c r="AA71" s="153">
        <v>1</v>
      </c>
      <c r="AB71" s="153">
        <v>78.760000000000005</v>
      </c>
      <c r="AC71" s="153">
        <v>0</v>
      </c>
      <c r="AD71" s="153">
        <v>2152.3643099999999</v>
      </c>
      <c r="AE71" s="154"/>
      <c r="AF71" s="154"/>
      <c r="AG71" s="150" t="s">
        <v>17</v>
      </c>
      <c r="AH71" s="147">
        <v>3.3088472140000002E-3</v>
      </c>
      <c r="AI71" s="147">
        <v>2.217946466E-3</v>
      </c>
      <c r="AJ71" s="147">
        <v>5.6282094000000005E-4</v>
      </c>
    </row>
    <row r="72" spans="1:36" ht="13.5" thickBot="1" x14ac:dyDescent="0.25">
      <c r="A72" s="149">
        <v>7956</v>
      </c>
      <c r="B72" s="149">
        <v>12538</v>
      </c>
      <c r="C72" s="150" t="s">
        <v>1473</v>
      </c>
      <c r="D72" s="150">
        <v>510119068</v>
      </c>
      <c r="E72" s="150" t="s">
        <v>429</v>
      </c>
      <c r="F72" s="150" t="s">
        <v>1474</v>
      </c>
      <c r="G72" s="150">
        <v>1140417</v>
      </c>
      <c r="H72" s="150" t="s">
        <v>102</v>
      </c>
      <c r="I72" s="150" t="s">
        <v>230</v>
      </c>
      <c r="J72" s="150" t="s">
        <v>53</v>
      </c>
      <c r="K72" s="150" t="s">
        <v>53</v>
      </c>
      <c r="L72" s="150" t="s">
        <v>821</v>
      </c>
      <c r="M72" s="150" t="s">
        <v>311</v>
      </c>
      <c r="N72" s="150" t="s">
        <v>266</v>
      </c>
      <c r="O72" s="150" t="s">
        <v>62</v>
      </c>
      <c r="P72" s="150" t="s">
        <v>1339</v>
      </c>
      <c r="Q72" s="150" t="s">
        <v>65</v>
      </c>
      <c r="R72" s="150" t="s">
        <v>57</v>
      </c>
      <c r="S72" s="150" t="s">
        <v>1206</v>
      </c>
      <c r="T72" s="152">
        <v>1.208</v>
      </c>
      <c r="U72" s="151">
        <v>46022</v>
      </c>
      <c r="V72" s="147">
        <v>3.9E-2</v>
      </c>
      <c r="W72" s="192">
        <v>6.5199999999999994E-2</v>
      </c>
      <c r="X72" s="150" t="s">
        <v>636</v>
      </c>
      <c r="Y72" s="150"/>
      <c r="Z72" s="153">
        <v>70126.399999999994</v>
      </c>
      <c r="AA72" s="153">
        <v>1</v>
      </c>
      <c r="AB72" s="153">
        <v>98.69</v>
      </c>
      <c r="AC72" s="153">
        <v>0</v>
      </c>
      <c r="AD72" s="153">
        <v>69.207740000000001</v>
      </c>
      <c r="AE72" s="154"/>
      <c r="AF72" s="154"/>
      <c r="AG72" s="150" t="s">
        <v>17</v>
      </c>
      <c r="AH72" s="147">
        <v>8.8957671499999996E-4</v>
      </c>
      <c r="AI72" s="147">
        <v>7.1316487479295801E-5</v>
      </c>
      <c r="AJ72" s="147">
        <v>1.8097106100657099E-5</v>
      </c>
    </row>
    <row r="73" spans="1:36" ht="13.5" thickBot="1" x14ac:dyDescent="0.25">
      <c r="A73" s="149">
        <v>7956</v>
      </c>
      <c r="B73" s="149">
        <v>12538</v>
      </c>
      <c r="C73" s="150" t="s">
        <v>1475</v>
      </c>
      <c r="D73" s="150">
        <v>513765859</v>
      </c>
      <c r="E73" s="150" t="s">
        <v>429</v>
      </c>
      <c r="F73" s="150" t="s">
        <v>1476</v>
      </c>
      <c r="G73" s="150">
        <v>1140607</v>
      </c>
      <c r="H73" s="150" t="s">
        <v>102</v>
      </c>
      <c r="I73" s="150" t="s">
        <v>229</v>
      </c>
      <c r="J73" s="150" t="s">
        <v>53</v>
      </c>
      <c r="K73" s="150" t="s">
        <v>53</v>
      </c>
      <c r="L73" s="150" t="s">
        <v>821</v>
      </c>
      <c r="M73" s="150" t="s">
        <v>311</v>
      </c>
      <c r="N73" s="150" t="s">
        <v>651</v>
      </c>
      <c r="O73" s="150" t="s">
        <v>62</v>
      </c>
      <c r="P73" s="150" t="s">
        <v>1345</v>
      </c>
      <c r="Q73" s="150" t="s">
        <v>65</v>
      </c>
      <c r="R73" s="150" t="s">
        <v>57</v>
      </c>
      <c r="S73" s="150" t="s">
        <v>1206</v>
      </c>
      <c r="T73" s="152">
        <v>1.6910000000000001</v>
      </c>
      <c r="U73" s="151">
        <v>46356</v>
      </c>
      <c r="V73" s="147">
        <v>2.1499999999999998E-2</v>
      </c>
      <c r="W73" s="192">
        <v>2.4799999999999999E-2</v>
      </c>
      <c r="X73" s="150" t="s">
        <v>636</v>
      </c>
      <c r="Y73" s="150"/>
      <c r="Z73" s="153">
        <v>275000</v>
      </c>
      <c r="AA73" s="153">
        <v>1</v>
      </c>
      <c r="AB73" s="153">
        <v>113.52</v>
      </c>
      <c r="AC73" s="153">
        <v>0</v>
      </c>
      <c r="AD73" s="153">
        <v>312.18</v>
      </c>
      <c r="AE73" s="154"/>
      <c r="AF73" s="154"/>
      <c r="AG73" s="150" t="s">
        <v>17</v>
      </c>
      <c r="AH73" s="147">
        <v>1.4021318099999999E-4</v>
      </c>
      <c r="AI73" s="147">
        <v>3.21692068E-4</v>
      </c>
      <c r="AJ73" s="147">
        <v>8.1631831678120501E-5</v>
      </c>
    </row>
    <row r="74" spans="1:36" ht="13.5" thickBot="1" x14ac:dyDescent="0.25">
      <c r="A74" s="149">
        <v>7956</v>
      </c>
      <c r="B74" s="149">
        <v>12538</v>
      </c>
      <c r="C74" s="150" t="s">
        <v>1475</v>
      </c>
      <c r="D74" s="150">
        <v>513765859</v>
      </c>
      <c r="E74" s="150" t="s">
        <v>429</v>
      </c>
      <c r="F74" s="150" t="s">
        <v>1477</v>
      </c>
      <c r="G74" s="150">
        <v>1140615</v>
      </c>
      <c r="H74" s="150" t="s">
        <v>102</v>
      </c>
      <c r="I74" s="150" t="s">
        <v>229</v>
      </c>
      <c r="J74" s="150" t="s">
        <v>53</v>
      </c>
      <c r="K74" s="150" t="s">
        <v>53</v>
      </c>
      <c r="L74" s="150" t="s">
        <v>821</v>
      </c>
      <c r="M74" s="150" t="s">
        <v>311</v>
      </c>
      <c r="N74" s="150" t="s">
        <v>651</v>
      </c>
      <c r="O74" s="150" t="s">
        <v>62</v>
      </c>
      <c r="P74" s="150" t="s">
        <v>1369</v>
      </c>
      <c r="Q74" s="150" t="s">
        <v>65</v>
      </c>
      <c r="R74" s="150" t="s">
        <v>57</v>
      </c>
      <c r="S74" s="150" t="s">
        <v>1206</v>
      </c>
      <c r="T74" s="152">
        <v>1.645</v>
      </c>
      <c r="U74" s="151">
        <v>46356</v>
      </c>
      <c r="V74" s="147">
        <v>1.6E-2</v>
      </c>
      <c r="W74" s="192">
        <v>2.24E-2</v>
      </c>
      <c r="X74" s="150" t="s">
        <v>636</v>
      </c>
      <c r="Y74" s="150"/>
      <c r="Z74" s="153">
        <v>1107225.1299999999</v>
      </c>
      <c r="AA74" s="153">
        <v>1</v>
      </c>
      <c r="AB74" s="153">
        <v>112.74</v>
      </c>
      <c r="AC74" s="153">
        <v>0</v>
      </c>
      <c r="AD74" s="153">
        <v>1248.2856099999999</v>
      </c>
      <c r="AE74" s="154"/>
      <c r="AF74" s="154"/>
      <c r="AG74" s="150" t="s">
        <v>17</v>
      </c>
      <c r="AH74" s="147">
        <v>2.8558849490000001E-3</v>
      </c>
      <c r="AI74" s="147">
        <v>1.2863206490000001E-3</v>
      </c>
      <c r="AJ74" s="147">
        <v>3.2641373799999999E-4</v>
      </c>
    </row>
    <row r="75" spans="1:36" ht="13.5" thickBot="1" x14ac:dyDescent="0.25">
      <c r="A75" s="149">
        <v>7956</v>
      </c>
      <c r="B75" s="149">
        <v>12538</v>
      </c>
      <c r="C75" s="150" t="s">
        <v>1478</v>
      </c>
      <c r="D75" s="150">
        <v>511399388</v>
      </c>
      <c r="E75" s="150" t="s">
        <v>429</v>
      </c>
      <c r="F75" s="150" t="s">
        <v>1479</v>
      </c>
      <c r="G75" s="150">
        <v>1141191</v>
      </c>
      <c r="H75" s="150" t="s">
        <v>102</v>
      </c>
      <c r="I75" s="150" t="s">
        <v>228</v>
      </c>
      <c r="J75" s="150" t="s">
        <v>53</v>
      </c>
      <c r="K75" s="150" t="s">
        <v>53</v>
      </c>
      <c r="L75" s="150" t="s">
        <v>821</v>
      </c>
      <c r="M75" s="150" t="s">
        <v>311</v>
      </c>
      <c r="N75" s="150" t="s">
        <v>140</v>
      </c>
      <c r="O75" s="150" t="s">
        <v>62</v>
      </c>
      <c r="P75" s="150" t="s">
        <v>1350</v>
      </c>
      <c r="Q75" s="150" t="s">
        <v>1351</v>
      </c>
      <c r="R75" s="150" t="s">
        <v>57</v>
      </c>
      <c r="S75" s="150" t="s">
        <v>1206</v>
      </c>
      <c r="T75" s="152">
        <v>0.56499999999999995</v>
      </c>
      <c r="U75" s="151">
        <v>45838</v>
      </c>
      <c r="V75" s="147">
        <v>3.0499999999999999E-2</v>
      </c>
      <c r="W75" s="192">
        <v>5.21E-2</v>
      </c>
      <c r="X75" s="150" t="s">
        <v>636</v>
      </c>
      <c r="Y75" s="150"/>
      <c r="Z75" s="153">
        <v>500000</v>
      </c>
      <c r="AA75" s="153">
        <v>1</v>
      </c>
      <c r="AB75" s="153">
        <v>99.61</v>
      </c>
      <c r="AC75" s="153">
        <v>0</v>
      </c>
      <c r="AD75" s="153">
        <v>498.05</v>
      </c>
      <c r="AE75" s="154"/>
      <c r="AF75" s="154"/>
      <c r="AG75" s="150" t="s">
        <v>17</v>
      </c>
      <c r="AH75" s="147">
        <v>7.4489560280000004E-3</v>
      </c>
      <c r="AI75" s="147">
        <v>5.1322549400000005E-4</v>
      </c>
      <c r="AJ75" s="147">
        <v>1.3023490799999999E-4</v>
      </c>
    </row>
    <row r="76" spans="1:36" ht="13.5" thickBot="1" x14ac:dyDescent="0.25">
      <c r="A76" s="149">
        <v>7956</v>
      </c>
      <c r="B76" s="149">
        <v>12538</v>
      </c>
      <c r="C76" s="150" t="s">
        <v>1480</v>
      </c>
      <c r="D76" s="150">
        <v>515334662</v>
      </c>
      <c r="E76" s="150" t="s">
        <v>429</v>
      </c>
      <c r="F76" s="150" t="s">
        <v>1481</v>
      </c>
      <c r="G76" s="150">
        <v>1141332</v>
      </c>
      <c r="H76" s="150" t="s">
        <v>102</v>
      </c>
      <c r="I76" s="150" t="s">
        <v>230</v>
      </c>
      <c r="J76" s="150" t="s">
        <v>53</v>
      </c>
      <c r="K76" s="150" t="s">
        <v>53</v>
      </c>
      <c r="L76" s="150" t="s">
        <v>821</v>
      </c>
      <c r="M76" s="150" t="s">
        <v>311</v>
      </c>
      <c r="N76" s="150" t="s">
        <v>267</v>
      </c>
      <c r="O76" s="150" t="s">
        <v>62</v>
      </c>
      <c r="P76" s="150" t="s">
        <v>1350</v>
      </c>
      <c r="Q76" s="150" t="s">
        <v>1351</v>
      </c>
      <c r="R76" s="150" t="s">
        <v>57</v>
      </c>
      <c r="S76" s="150" t="s">
        <v>1206</v>
      </c>
      <c r="T76" s="152">
        <v>3.2839999999999998</v>
      </c>
      <c r="U76" s="151">
        <v>46995</v>
      </c>
      <c r="V76" s="147">
        <v>4.6899999999999997E-2</v>
      </c>
      <c r="W76" s="192">
        <v>6.8500000000000005E-2</v>
      </c>
      <c r="X76" s="150" t="s">
        <v>636</v>
      </c>
      <c r="Y76" s="150"/>
      <c r="Z76" s="153">
        <v>4665799.45</v>
      </c>
      <c r="AA76" s="153">
        <v>1</v>
      </c>
      <c r="AB76" s="153">
        <v>98.27</v>
      </c>
      <c r="AC76" s="153">
        <v>0</v>
      </c>
      <c r="AD76" s="153">
        <v>4585.0811199999998</v>
      </c>
      <c r="AE76" s="154"/>
      <c r="AF76" s="154"/>
      <c r="AG76" s="150" t="s">
        <v>17</v>
      </c>
      <c r="AH76" s="147">
        <v>3.3187766750000002E-3</v>
      </c>
      <c r="AI76" s="147">
        <v>4.724787722E-3</v>
      </c>
      <c r="AJ76" s="147">
        <v>1.19895115E-3</v>
      </c>
    </row>
    <row r="77" spans="1:36" ht="13.5" thickBot="1" x14ac:dyDescent="0.25">
      <c r="A77" s="149">
        <v>7956</v>
      </c>
      <c r="B77" s="149">
        <v>12538</v>
      </c>
      <c r="C77" s="150" t="s">
        <v>1352</v>
      </c>
      <c r="D77" s="150">
        <v>520044314</v>
      </c>
      <c r="E77" s="150" t="s">
        <v>429</v>
      </c>
      <c r="F77" s="150" t="s">
        <v>1353</v>
      </c>
      <c r="G77" s="150">
        <v>1141415</v>
      </c>
      <c r="H77" s="150" t="s">
        <v>102</v>
      </c>
      <c r="I77" s="150" t="s">
        <v>228</v>
      </c>
      <c r="J77" s="150" t="s">
        <v>53</v>
      </c>
      <c r="K77" s="150" t="s">
        <v>53</v>
      </c>
      <c r="L77" s="150" t="s">
        <v>821</v>
      </c>
      <c r="M77" s="150" t="s">
        <v>311</v>
      </c>
      <c r="N77" s="150" t="s">
        <v>260</v>
      </c>
      <c r="O77" s="150" t="s">
        <v>62</v>
      </c>
      <c r="P77" s="150" t="s">
        <v>1339</v>
      </c>
      <c r="Q77" s="150" t="s">
        <v>65</v>
      </c>
      <c r="R77" s="150" t="s">
        <v>57</v>
      </c>
      <c r="S77" s="150" t="s">
        <v>1206</v>
      </c>
      <c r="T77" s="152">
        <v>0.23</v>
      </c>
      <c r="U77" s="151">
        <v>45468</v>
      </c>
      <c r="V77" s="147">
        <v>2.1600000000000001E-2</v>
      </c>
      <c r="W77" s="192">
        <v>5.5599999999999997E-2</v>
      </c>
      <c r="X77" s="150" t="s">
        <v>636</v>
      </c>
      <c r="Y77" s="150"/>
      <c r="Z77" s="153">
        <v>1000000.4</v>
      </c>
      <c r="AA77" s="153">
        <v>1</v>
      </c>
      <c r="AB77" s="153">
        <v>99.83</v>
      </c>
      <c r="AC77" s="153">
        <v>0</v>
      </c>
      <c r="AD77" s="153">
        <v>998.30039999999997</v>
      </c>
      <c r="AE77" s="154"/>
      <c r="AF77" s="154"/>
      <c r="AG77" s="150" t="s">
        <v>17</v>
      </c>
      <c r="AH77" s="147">
        <v>7.8185161739999995E-3</v>
      </c>
      <c r="AI77" s="147">
        <v>1.0287184340000001E-3</v>
      </c>
      <c r="AJ77" s="147">
        <v>2.6104519799999997E-4</v>
      </c>
    </row>
    <row r="78" spans="1:36" ht="13.5" thickBot="1" x14ac:dyDescent="0.25">
      <c r="A78" s="149">
        <v>7956</v>
      </c>
      <c r="B78" s="149">
        <v>12538</v>
      </c>
      <c r="C78" s="150" t="s">
        <v>1329</v>
      </c>
      <c r="D78" s="150">
        <v>513257873</v>
      </c>
      <c r="E78" s="150" t="s">
        <v>429</v>
      </c>
      <c r="F78" s="150" t="s">
        <v>1482</v>
      </c>
      <c r="G78" s="150">
        <v>1141696</v>
      </c>
      <c r="H78" s="150" t="s">
        <v>102</v>
      </c>
      <c r="I78" s="150" t="s">
        <v>229</v>
      </c>
      <c r="J78" s="150" t="s">
        <v>53</v>
      </c>
      <c r="K78" s="150" t="s">
        <v>53</v>
      </c>
      <c r="L78" s="150" t="s">
        <v>821</v>
      </c>
      <c r="M78" s="150" t="s">
        <v>311</v>
      </c>
      <c r="N78" s="150" t="s">
        <v>651</v>
      </c>
      <c r="O78" s="150" t="s">
        <v>62</v>
      </c>
      <c r="P78" s="150" t="s">
        <v>1339</v>
      </c>
      <c r="Q78" s="150" t="s">
        <v>65</v>
      </c>
      <c r="R78" s="150" t="s">
        <v>57</v>
      </c>
      <c r="S78" s="150" t="s">
        <v>1206</v>
      </c>
      <c r="T78" s="152">
        <v>2.0720000000000001</v>
      </c>
      <c r="U78" s="151">
        <v>46629</v>
      </c>
      <c r="V78" s="147">
        <v>2.0500000000000001E-2</v>
      </c>
      <c r="W78" s="192">
        <v>2.4899999999999999E-2</v>
      </c>
      <c r="X78" s="150" t="s">
        <v>636</v>
      </c>
      <c r="Y78" s="150"/>
      <c r="Z78" s="153">
        <v>500000</v>
      </c>
      <c r="AA78" s="153">
        <v>1</v>
      </c>
      <c r="AB78" s="153">
        <v>112.41</v>
      </c>
      <c r="AC78" s="153">
        <v>0</v>
      </c>
      <c r="AD78" s="153">
        <v>562.04999999999995</v>
      </c>
      <c r="AE78" s="154"/>
      <c r="AF78" s="154"/>
      <c r="AG78" s="150" t="s">
        <v>17</v>
      </c>
      <c r="AH78" s="147">
        <v>5.6742155199999999E-4</v>
      </c>
      <c r="AI78" s="147">
        <v>5.7917556300000005E-4</v>
      </c>
      <c r="AJ78" s="147">
        <v>1.4697024400000001E-4</v>
      </c>
    </row>
    <row r="79" spans="1:36" ht="13.5" thickBot="1" x14ac:dyDescent="0.25">
      <c r="A79" s="149">
        <v>7956</v>
      </c>
      <c r="B79" s="149">
        <v>12538</v>
      </c>
      <c r="C79" s="150" t="s">
        <v>1452</v>
      </c>
      <c r="D79" s="150">
        <v>514065283</v>
      </c>
      <c r="E79" s="150" t="s">
        <v>429</v>
      </c>
      <c r="F79" s="150" t="s">
        <v>1483</v>
      </c>
      <c r="G79" s="150">
        <v>1141829</v>
      </c>
      <c r="H79" s="150" t="s">
        <v>102</v>
      </c>
      <c r="I79" s="150" t="s">
        <v>228</v>
      </c>
      <c r="J79" s="150" t="s">
        <v>53</v>
      </c>
      <c r="K79" s="150" t="s">
        <v>53</v>
      </c>
      <c r="L79" s="150" t="s">
        <v>821</v>
      </c>
      <c r="M79" s="150" t="s">
        <v>311</v>
      </c>
      <c r="N79" s="150" t="s">
        <v>75</v>
      </c>
      <c r="O79" s="150" t="s">
        <v>62</v>
      </c>
      <c r="P79" s="150" t="s">
        <v>1345</v>
      </c>
      <c r="Q79" s="150" t="s">
        <v>65</v>
      </c>
      <c r="R79" s="150" t="s">
        <v>57</v>
      </c>
      <c r="S79" s="150" t="s">
        <v>1206</v>
      </c>
      <c r="T79" s="152">
        <v>2.06</v>
      </c>
      <c r="U79" s="151">
        <v>46631</v>
      </c>
      <c r="V79" s="147">
        <v>2.3E-2</v>
      </c>
      <c r="W79" s="192">
        <v>4.9000000000000002E-2</v>
      </c>
      <c r="X79" s="150" t="s">
        <v>636</v>
      </c>
      <c r="Y79" s="150"/>
      <c r="Z79" s="153">
        <v>1555161.29</v>
      </c>
      <c r="AA79" s="153">
        <v>1</v>
      </c>
      <c r="AB79" s="153">
        <v>95.14</v>
      </c>
      <c r="AC79" s="153">
        <v>0</v>
      </c>
      <c r="AD79" s="153">
        <v>1479.5804499999999</v>
      </c>
      <c r="AE79" s="154"/>
      <c r="AF79" s="154"/>
      <c r="AG79" s="150" t="s">
        <v>17</v>
      </c>
      <c r="AH79" s="147">
        <v>1.8522382879999999E-3</v>
      </c>
      <c r="AI79" s="147">
        <v>1.5246630020000001E-3</v>
      </c>
      <c r="AJ79" s="147">
        <v>3.8689493899999997E-4</v>
      </c>
    </row>
    <row r="80" spans="1:36" ht="13.5" thickBot="1" x14ac:dyDescent="0.25">
      <c r="A80" s="149">
        <v>7956</v>
      </c>
      <c r="B80" s="149">
        <v>12538</v>
      </c>
      <c r="C80" s="150" t="s">
        <v>1484</v>
      </c>
      <c r="D80" s="150">
        <v>515328250</v>
      </c>
      <c r="E80" s="150" t="s">
        <v>429</v>
      </c>
      <c r="F80" s="150" t="s">
        <v>1485</v>
      </c>
      <c r="G80" s="150">
        <v>1141852</v>
      </c>
      <c r="H80" s="150" t="s">
        <v>102</v>
      </c>
      <c r="I80" s="150" t="s">
        <v>228</v>
      </c>
      <c r="J80" s="150" t="s">
        <v>53</v>
      </c>
      <c r="K80" s="150" t="s">
        <v>53</v>
      </c>
      <c r="L80" s="150" t="s">
        <v>821</v>
      </c>
      <c r="M80" s="150" t="s">
        <v>311</v>
      </c>
      <c r="N80" s="150" t="s">
        <v>652</v>
      </c>
      <c r="O80" s="150" t="s">
        <v>62</v>
      </c>
      <c r="P80" s="150" t="s">
        <v>1366</v>
      </c>
      <c r="Q80" s="150" t="s">
        <v>1351</v>
      </c>
      <c r="R80" s="150" t="s">
        <v>57</v>
      </c>
      <c r="S80" s="150" t="s">
        <v>1206</v>
      </c>
      <c r="T80" s="152">
        <v>2.145</v>
      </c>
      <c r="U80" s="151">
        <v>46629</v>
      </c>
      <c r="V80" s="147">
        <v>2.6499999999999999E-2</v>
      </c>
      <c r="W80" s="192">
        <v>5.3199999999999997E-2</v>
      </c>
      <c r="X80" s="150" t="s">
        <v>636</v>
      </c>
      <c r="Y80" s="150"/>
      <c r="Z80" s="153">
        <v>272571.43</v>
      </c>
      <c r="AA80" s="153">
        <v>1</v>
      </c>
      <c r="AB80" s="153">
        <v>94.87</v>
      </c>
      <c r="AC80" s="153">
        <v>0</v>
      </c>
      <c r="AD80" s="153">
        <v>258.58852000000002</v>
      </c>
      <c r="AE80" s="154"/>
      <c r="AF80" s="154"/>
      <c r="AG80" s="150" t="s">
        <v>17</v>
      </c>
      <c r="AH80" s="147">
        <v>4.43529317E-4</v>
      </c>
      <c r="AI80" s="147">
        <v>2.6646766599999999E-4</v>
      </c>
      <c r="AJ80" s="147">
        <v>6.7618215576059596E-5</v>
      </c>
    </row>
    <row r="81" spans="1:36" ht="13.5" thickBot="1" x14ac:dyDescent="0.25">
      <c r="A81" s="149">
        <v>7956</v>
      </c>
      <c r="B81" s="149">
        <v>12538</v>
      </c>
      <c r="C81" s="150" t="s">
        <v>1450</v>
      </c>
      <c r="D81" s="150">
        <v>514892801</v>
      </c>
      <c r="E81" s="150" t="s">
        <v>429</v>
      </c>
      <c r="F81" s="150" t="s">
        <v>1486</v>
      </c>
      <c r="G81" s="150">
        <v>1141951</v>
      </c>
      <c r="H81" s="150" t="s">
        <v>102</v>
      </c>
      <c r="I81" s="150" t="s">
        <v>228</v>
      </c>
      <c r="J81" s="150" t="s">
        <v>53</v>
      </c>
      <c r="K81" s="150" t="s">
        <v>53</v>
      </c>
      <c r="L81" s="150" t="s">
        <v>821</v>
      </c>
      <c r="M81" s="150" t="s">
        <v>311</v>
      </c>
      <c r="N81" s="150" t="s">
        <v>263</v>
      </c>
      <c r="O81" s="150" t="s">
        <v>62</v>
      </c>
      <c r="P81" s="150" t="s">
        <v>1339</v>
      </c>
      <c r="Q81" s="150" t="s">
        <v>65</v>
      </c>
      <c r="R81" s="150" t="s">
        <v>57</v>
      </c>
      <c r="S81" s="150" t="s">
        <v>1206</v>
      </c>
      <c r="T81" s="152">
        <v>3.004</v>
      </c>
      <c r="U81" s="151">
        <v>47669</v>
      </c>
      <c r="V81" s="147">
        <v>2.6200000000000001E-2</v>
      </c>
      <c r="W81" s="192">
        <v>5.0700000000000002E-2</v>
      </c>
      <c r="X81" s="150" t="s">
        <v>636</v>
      </c>
      <c r="Y81" s="150"/>
      <c r="Z81" s="153">
        <v>500000</v>
      </c>
      <c r="AA81" s="153">
        <v>1</v>
      </c>
      <c r="AB81" s="153">
        <v>93.7</v>
      </c>
      <c r="AC81" s="153">
        <v>0</v>
      </c>
      <c r="AD81" s="153">
        <v>468.5</v>
      </c>
      <c r="AE81" s="154"/>
      <c r="AF81" s="154"/>
      <c r="AG81" s="150" t="s">
        <v>17</v>
      </c>
      <c r="AH81" s="147">
        <v>9.9865517199999995E-4</v>
      </c>
      <c r="AI81" s="147">
        <v>4.82775111E-4</v>
      </c>
      <c r="AJ81" s="147">
        <v>1.2250788999999999E-4</v>
      </c>
    </row>
    <row r="82" spans="1:36" ht="13.5" thickBot="1" x14ac:dyDescent="0.25">
      <c r="A82" s="149">
        <v>7956</v>
      </c>
      <c r="B82" s="149">
        <v>12538</v>
      </c>
      <c r="C82" s="150" t="s">
        <v>1487</v>
      </c>
      <c r="D82" s="150">
        <v>1613</v>
      </c>
      <c r="E82" s="150" t="s">
        <v>2</v>
      </c>
      <c r="F82" s="150" t="s">
        <v>1488</v>
      </c>
      <c r="G82" s="150">
        <v>1142033</v>
      </c>
      <c r="H82" s="150" t="s">
        <v>102</v>
      </c>
      <c r="I82" s="150" t="s">
        <v>230</v>
      </c>
      <c r="J82" s="150" t="s">
        <v>53</v>
      </c>
      <c r="K82" s="150" t="s">
        <v>204</v>
      </c>
      <c r="L82" s="150" t="s">
        <v>821</v>
      </c>
      <c r="M82" s="150" t="s">
        <v>311</v>
      </c>
      <c r="N82" s="150" t="s">
        <v>652</v>
      </c>
      <c r="O82" s="150" t="s">
        <v>62</v>
      </c>
      <c r="P82" s="150" t="s">
        <v>1489</v>
      </c>
      <c r="Q82" s="150" t="s">
        <v>1351</v>
      </c>
      <c r="R82" s="150" t="s">
        <v>57</v>
      </c>
      <c r="S82" s="150" t="s">
        <v>1206</v>
      </c>
      <c r="T82" s="152">
        <v>0.28499999999999998</v>
      </c>
      <c r="U82" s="151">
        <v>45488</v>
      </c>
      <c r="V82" s="147">
        <v>5.8999999999999997E-2</v>
      </c>
      <c r="W82" s="192">
        <v>8.5599999999999996E-2</v>
      </c>
      <c r="X82" s="150" t="s">
        <v>636</v>
      </c>
      <c r="Y82" s="150"/>
      <c r="Z82" s="153">
        <v>214642.59</v>
      </c>
      <c r="AA82" s="153">
        <v>1</v>
      </c>
      <c r="AB82" s="153">
        <v>104.96</v>
      </c>
      <c r="AC82" s="153">
        <v>0</v>
      </c>
      <c r="AD82" s="153">
        <v>225.28886</v>
      </c>
      <c r="AE82" s="154"/>
      <c r="AF82" s="154"/>
      <c r="AG82" s="150" t="s">
        <v>17</v>
      </c>
      <c r="AH82" s="147">
        <v>1.606043364E-3</v>
      </c>
      <c r="AI82" s="147">
        <v>2.3215337100000001E-4</v>
      </c>
      <c r="AJ82" s="147">
        <v>5.8910699911831797E-5</v>
      </c>
    </row>
    <row r="83" spans="1:36" ht="13.5" thickBot="1" x14ac:dyDescent="0.25">
      <c r="A83" s="149">
        <v>7956</v>
      </c>
      <c r="B83" s="149">
        <v>12538</v>
      </c>
      <c r="C83" s="150" t="s">
        <v>1490</v>
      </c>
      <c r="D83" s="150">
        <v>510560188</v>
      </c>
      <c r="E83" s="150" t="s">
        <v>429</v>
      </c>
      <c r="F83" s="150" t="s">
        <v>1491</v>
      </c>
      <c r="G83" s="150">
        <v>1142231</v>
      </c>
      <c r="H83" s="150" t="s">
        <v>102</v>
      </c>
      <c r="I83" s="150" t="s">
        <v>229</v>
      </c>
      <c r="J83" s="150" t="s">
        <v>53</v>
      </c>
      <c r="K83" s="150" t="s">
        <v>53</v>
      </c>
      <c r="L83" s="150" t="s">
        <v>821</v>
      </c>
      <c r="M83" s="150" t="s">
        <v>311</v>
      </c>
      <c r="N83" s="150" t="s">
        <v>652</v>
      </c>
      <c r="O83" s="150" t="s">
        <v>62</v>
      </c>
      <c r="P83" s="150" t="s">
        <v>1366</v>
      </c>
      <c r="Q83" s="150" t="s">
        <v>1351</v>
      </c>
      <c r="R83" s="150" t="s">
        <v>57</v>
      </c>
      <c r="S83" s="150" t="s">
        <v>1206</v>
      </c>
      <c r="T83" s="152">
        <v>1.9379999999999999</v>
      </c>
      <c r="U83" s="151">
        <v>46310</v>
      </c>
      <c r="V83" s="147">
        <v>2.5700000000000001E-2</v>
      </c>
      <c r="W83" s="192">
        <v>2.7799999999999998E-2</v>
      </c>
      <c r="X83" s="150" t="s">
        <v>636</v>
      </c>
      <c r="Y83" s="150"/>
      <c r="Z83" s="153">
        <v>840000</v>
      </c>
      <c r="AA83" s="153">
        <v>1</v>
      </c>
      <c r="AB83" s="153">
        <v>113.66</v>
      </c>
      <c r="AC83" s="153">
        <v>0</v>
      </c>
      <c r="AD83" s="153">
        <v>954.74400000000003</v>
      </c>
      <c r="AE83" s="154"/>
      <c r="AF83" s="154"/>
      <c r="AG83" s="150" t="s">
        <v>17</v>
      </c>
      <c r="AH83" s="147">
        <v>6.5501473399999998E-4</v>
      </c>
      <c r="AI83" s="147">
        <v>9.8383487900000001E-4</v>
      </c>
      <c r="AJ83" s="147">
        <v>2.4965565199999999E-4</v>
      </c>
    </row>
    <row r="84" spans="1:36" ht="13.5" thickBot="1" x14ac:dyDescent="0.25">
      <c r="A84" s="149">
        <v>7956</v>
      </c>
      <c r="B84" s="149">
        <v>12538</v>
      </c>
      <c r="C84" s="150" t="s">
        <v>1492</v>
      </c>
      <c r="D84" s="150">
        <v>513682146</v>
      </c>
      <c r="E84" s="150" t="s">
        <v>429</v>
      </c>
      <c r="F84" s="150" t="s">
        <v>1493</v>
      </c>
      <c r="G84" s="150">
        <v>1142512</v>
      </c>
      <c r="H84" s="150" t="s">
        <v>102</v>
      </c>
      <c r="I84" s="150" t="s">
        <v>229</v>
      </c>
      <c r="J84" s="150" t="s">
        <v>53</v>
      </c>
      <c r="K84" s="150" t="s">
        <v>53</v>
      </c>
      <c r="L84" s="150" t="s">
        <v>821</v>
      </c>
      <c r="M84" s="150" t="s">
        <v>311</v>
      </c>
      <c r="N84" s="150" t="s">
        <v>256</v>
      </c>
      <c r="O84" s="150" t="s">
        <v>62</v>
      </c>
      <c r="P84" s="150" t="s">
        <v>1345</v>
      </c>
      <c r="Q84" s="150" t="s">
        <v>65</v>
      </c>
      <c r="R84" s="150" t="s">
        <v>57</v>
      </c>
      <c r="S84" s="150" t="s">
        <v>1206</v>
      </c>
      <c r="T84" s="152">
        <v>0.16200000000000001</v>
      </c>
      <c r="U84" s="151">
        <v>45443</v>
      </c>
      <c r="V84" s="147">
        <v>6.7999999999999996E-3</v>
      </c>
      <c r="W84" s="192">
        <v>1.1999999999999999E-3</v>
      </c>
      <c r="X84" s="150" t="s">
        <v>636</v>
      </c>
      <c r="Y84" s="150"/>
      <c r="Z84" s="153">
        <v>658826.46</v>
      </c>
      <c r="AA84" s="153">
        <v>1</v>
      </c>
      <c r="AB84" s="153">
        <v>113.14</v>
      </c>
      <c r="AC84" s="153">
        <v>0</v>
      </c>
      <c r="AD84" s="153">
        <v>745.39625999999998</v>
      </c>
      <c r="AE84" s="154"/>
      <c r="AF84" s="154"/>
      <c r="AG84" s="150" t="s">
        <v>17</v>
      </c>
      <c r="AH84" s="147">
        <v>2.9381939330000001E-3</v>
      </c>
      <c r="AI84" s="147">
        <v>7.6810835E-4</v>
      </c>
      <c r="AJ84" s="147">
        <v>1.94913389E-4</v>
      </c>
    </row>
    <row r="85" spans="1:36" ht="13.5" thickBot="1" x14ac:dyDescent="0.25">
      <c r="A85" s="149">
        <v>7956</v>
      </c>
      <c r="B85" s="149">
        <v>12538</v>
      </c>
      <c r="C85" s="150" t="s">
        <v>1348</v>
      </c>
      <c r="D85" s="150">
        <v>513230029</v>
      </c>
      <c r="E85" s="150" t="s">
        <v>429</v>
      </c>
      <c r="F85" s="150" t="s">
        <v>1494</v>
      </c>
      <c r="G85" s="150">
        <v>1142785</v>
      </c>
      <c r="H85" s="150" t="s">
        <v>102</v>
      </c>
      <c r="I85" s="150" t="s">
        <v>228</v>
      </c>
      <c r="J85" s="150" t="s">
        <v>53</v>
      </c>
      <c r="K85" s="150" t="s">
        <v>53</v>
      </c>
      <c r="L85" s="150" t="s">
        <v>821</v>
      </c>
      <c r="M85" s="150" t="s">
        <v>311</v>
      </c>
      <c r="N85" s="150" t="s">
        <v>269</v>
      </c>
      <c r="O85" s="150" t="s">
        <v>62</v>
      </c>
      <c r="P85" s="150" t="s">
        <v>1350</v>
      </c>
      <c r="Q85" s="150" t="s">
        <v>1351</v>
      </c>
      <c r="R85" s="150" t="s">
        <v>57</v>
      </c>
      <c r="S85" s="150" t="s">
        <v>1206</v>
      </c>
      <c r="T85" s="152">
        <v>1.722</v>
      </c>
      <c r="U85" s="151">
        <v>47848</v>
      </c>
      <c r="V85" s="147">
        <v>2.63E-2</v>
      </c>
      <c r="W85" s="192">
        <v>4.9000000000000002E-2</v>
      </c>
      <c r="X85" s="150" t="s">
        <v>636</v>
      </c>
      <c r="Y85" s="150"/>
      <c r="Z85" s="153">
        <v>510000</v>
      </c>
      <c r="AA85" s="153">
        <v>1</v>
      </c>
      <c r="AB85" s="153">
        <v>96.94</v>
      </c>
      <c r="AC85" s="153">
        <v>0</v>
      </c>
      <c r="AD85" s="153">
        <v>494.39400000000001</v>
      </c>
      <c r="AE85" s="154"/>
      <c r="AF85" s="154"/>
      <c r="AG85" s="150" t="s">
        <v>17</v>
      </c>
      <c r="AH85" s="147">
        <v>3.6979337899999999E-4</v>
      </c>
      <c r="AI85" s="147">
        <v>5.0945809600000001E-4</v>
      </c>
      <c r="AJ85" s="147">
        <v>1.2927890200000001E-4</v>
      </c>
    </row>
    <row r="86" spans="1:36" ht="13.5" thickBot="1" x14ac:dyDescent="0.25">
      <c r="A86" s="149">
        <v>7956</v>
      </c>
      <c r="B86" s="149">
        <v>12538</v>
      </c>
      <c r="C86" s="150" t="s">
        <v>1495</v>
      </c>
      <c r="D86" s="150">
        <v>511687568</v>
      </c>
      <c r="E86" s="150" t="s">
        <v>429</v>
      </c>
      <c r="F86" s="150" t="s">
        <v>1496</v>
      </c>
      <c r="G86" s="150">
        <v>1143213</v>
      </c>
      <c r="H86" s="150" t="s">
        <v>102</v>
      </c>
      <c r="I86" s="150" t="s">
        <v>228</v>
      </c>
      <c r="J86" s="150" t="s">
        <v>53</v>
      </c>
      <c r="K86" s="150" t="s">
        <v>53</v>
      </c>
      <c r="L86" s="150" t="s">
        <v>821</v>
      </c>
      <c r="M86" s="150" t="s">
        <v>311</v>
      </c>
      <c r="N86" s="150" t="s">
        <v>258</v>
      </c>
      <c r="O86" s="150" t="s">
        <v>62</v>
      </c>
      <c r="P86" s="150" t="s">
        <v>298</v>
      </c>
      <c r="Q86" s="150" t="s">
        <v>298</v>
      </c>
      <c r="R86" s="150" t="s">
        <v>57</v>
      </c>
      <c r="S86" s="150" t="s">
        <v>1206</v>
      </c>
      <c r="T86" s="152">
        <v>0.25</v>
      </c>
      <c r="U86" s="151">
        <v>45473</v>
      </c>
      <c r="V86" s="147">
        <v>4.65E-2</v>
      </c>
      <c r="W86" s="192">
        <v>5.5300000000000002E-2</v>
      </c>
      <c r="X86" s="150" t="s">
        <v>636</v>
      </c>
      <c r="Y86" s="150"/>
      <c r="Z86" s="153">
        <v>55000</v>
      </c>
      <c r="AA86" s="153">
        <v>1</v>
      </c>
      <c r="AB86" s="153">
        <v>100.96</v>
      </c>
      <c r="AC86" s="153">
        <v>0</v>
      </c>
      <c r="AD86" s="153">
        <v>55.527999999999999</v>
      </c>
      <c r="AE86" s="154"/>
      <c r="AF86" s="154"/>
      <c r="AG86" s="150" t="s">
        <v>17</v>
      </c>
      <c r="AH86" s="147">
        <v>3.527902501E-3</v>
      </c>
      <c r="AI86" s="147">
        <v>5.7219928244302402E-5</v>
      </c>
      <c r="AJ86" s="147">
        <v>1.4519995994050501E-5</v>
      </c>
    </row>
    <row r="87" spans="1:36" ht="13.5" thickBot="1" x14ac:dyDescent="0.25">
      <c r="A87" s="149">
        <v>7956</v>
      </c>
      <c r="B87" s="149">
        <v>12538</v>
      </c>
      <c r="C87" s="150" t="s">
        <v>1354</v>
      </c>
      <c r="D87" s="150">
        <v>520017393</v>
      </c>
      <c r="E87" s="150" t="s">
        <v>429</v>
      </c>
      <c r="F87" s="150" t="s">
        <v>1355</v>
      </c>
      <c r="G87" s="150">
        <v>1143585</v>
      </c>
      <c r="H87" s="150" t="s">
        <v>102</v>
      </c>
      <c r="I87" s="150" t="s">
        <v>228</v>
      </c>
      <c r="J87" s="150" t="s">
        <v>53</v>
      </c>
      <c r="K87" s="150" t="s">
        <v>53</v>
      </c>
      <c r="L87" s="150" t="s">
        <v>821</v>
      </c>
      <c r="M87" s="150" t="s">
        <v>311</v>
      </c>
      <c r="N87" s="150" t="s">
        <v>651</v>
      </c>
      <c r="O87" s="150" t="s">
        <v>62</v>
      </c>
      <c r="P87" s="150" t="s">
        <v>1205</v>
      </c>
      <c r="Q87" s="150" t="s">
        <v>65</v>
      </c>
      <c r="R87" s="150" t="s">
        <v>57</v>
      </c>
      <c r="S87" s="150" t="s">
        <v>1206</v>
      </c>
      <c r="T87" s="152">
        <v>2.173</v>
      </c>
      <c r="U87" s="151">
        <v>46843</v>
      </c>
      <c r="V87" s="147">
        <v>1.44E-2</v>
      </c>
      <c r="W87" s="192">
        <v>4.2299999999999997E-2</v>
      </c>
      <c r="X87" s="150" t="s">
        <v>636</v>
      </c>
      <c r="Y87" s="150"/>
      <c r="Z87" s="153">
        <v>2174725.59</v>
      </c>
      <c r="AA87" s="153">
        <v>1</v>
      </c>
      <c r="AB87" s="153">
        <v>94.24</v>
      </c>
      <c r="AC87" s="153">
        <v>0</v>
      </c>
      <c r="AD87" s="153">
        <v>2049.4614000000001</v>
      </c>
      <c r="AE87" s="154"/>
      <c r="AF87" s="154"/>
      <c r="AG87" s="150" t="s">
        <v>17</v>
      </c>
      <c r="AH87" s="147">
        <v>5.4368139750000004E-3</v>
      </c>
      <c r="AI87" s="147">
        <v>2.111908122E-3</v>
      </c>
      <c r="AJ87" s="147">
        <v>5.3591289600000004E-4</v>
      </c>
    </row>
    <row r="88" spans="1:36" ht="13.5" thickBot="1" x14ac:dyDescent="0.25">
      <c r="A88" s="149">
        <v>7956</v>
      </c>
      <c r="B88" s="149">
        <v>12538</v>
      </c>
      <c r="C88" s="150" t="s">
        <v>1480</v>
      </c>
      <c r="D88" s="150">
        <v>515334662</v>
      </c>
      <c r="E88" s="150" t="s">
        <v>429</v>
      </c>
      <c r="F88" s="150" t="s">
        <v>1497</v>
      </c>
      <c r="G88" s="150">
        <v>1143593</v>
      </c>
      <c r="H88" s="150" t="s">
        <v>102</v>
      </c>
      <c r="I88" s="150" t="s">
        <v>230</v>
      </c>
      <c r="J88" s="150" t="s">
        <v>53</v>
      </c>
      <c r="K88" s="150" t="s">
        <v>53</v>
      </c>
      <c r="L88" s="150" t="s">
        <v>821</v>
      </c>
      <c r="M88" s="150" t="s">
        <v>311</v>
      </c>
      <c r="N88" s="150" t="s">
        <v>267</v>
      </c>
      <c r="O88" s="150" t="s">
        <v>62</v>
      </c>
      <c r="P88" s="150" t="s">
        <v>1350</v>
      </c>
      <c r="Q88" s="150" t="s">
        <v>1351</v>
      </c>
      <c r="R88" s="150" t="s">
        <v>57</v>
      </c>
      <c r="S88" s="150" t="s">
        <v>1206</v>
      </c>
      <c r="T88" s="152">
        <v>3.4209999999999998</v>
      </c>
      <c r="U88" s="151">
        <v>46995</v>
      </c>
      <c r="V88" s="147">
        <v>4.6899999999999997E-2</v>
      </c>
      <c r="W88" s="192">
        <v>7.0099999999999996E-2</v>
      </c>
      <c r="X88" s="150" t="s">
        <v>636</v>
      </c>
      <c r="Y88" s="150"/>
      <c r="Z88" s="153">
        <v>5079953.57</v>
      </c>
      <c r="AA88" s="153">
        <v>1</v>
      </c>
      <c r="AB88" s="153">
        <v>99.26</v>
      </c>
      <c r="AC88" s="153">
        <v>0</v>
      </c>
      <c r="AD88" s="153">
        <v>5042.3619099999996</v>
      </c>
      <c r="AE88" s="154"/>
      <c r="AF88" s="154"/>
      <c r="AG88" s="150" t="s">
        <v>17</v>
      </c>
      <c r="AH88" s="147">
        <v>4.2453155990000001E-3</v>
      </c>
      <c r="AI88" s="147">
        <v>5.1960017759999999E-3</v>
      </c>
      <c r="AJ88" s="147">
        <v>1.318525333E-3</v>
      </c>
    </row>
    <row r="89" spans="1:36" ht="13.5" thickBot="1" x14ac:dyDescent="0.25">
      <c r="A89" s="149">
        <v>7956</v>
      </c>
      <c r="B89" s="149">
        <v>12538</v>
      </c>
      <c r="C89" s="150" t="s">
        <v>1498</v>
      </c>
      <c r="D89" s="150">
        <v>1729</v>
      </c>
      <c r="E89" s="150" t="s">
        <v>2</v>
      </c>
      <c r="F89" s="150" t="s">
        <v>1499</v>
      </c>
      <c r="G89" s="150">
        <v>1143924</v>
      </c>
      <c r="H89" s="150" t="s">
        <v>102</v>
      </c>
      <c r="I89" s="150" t="s">
        <v>228</v>
      </c>
      <c r="J89" s="150" t="s">
        <v>53</v>
      </c>
      <c r="K89" s="150" t="s">
        <v>314</v>
      </c>
      <c r="L89" s="150" t="s">
        <v>821</v>
      </c>
      <c r="M89" s="150" t="s">
        <v>311</v>
      </c>
      <c r="N89" s="150" t="s">
        <v>652</v>
      </c>
      <c r="O89" s="150" t="s">
        <v>62</v>
      </c>
      <c r="P89" s="150" t="s">
        <v>1446</v>
      </c>
      <c r="Q89" s="150" t="s">
        <v>65</v>
      </c>
      <c r="R89" s="150" t="s">
        <v>57</v>
      </c>
      <c r="S89" s="150" t="s">
        <v>1206</v>
      </c>
      <c r="T89" s="152">
        <v>0.24399999999999999</v>
      </c>
      <c r="U89" s="151">
        <v>45473</v>
      </c>
      <c r="V89" s="147">
        <v>6.5000000000000002E-2</v>
      </c>
      <c r="W89" s="192">
        <v>7.22E-2</v>
      </c>
      <c r="X89" s="150" t="s">
        <v>636</v>
      </c>
      <c r="Y89" s="150"/>
      <c r="Z89" s="153">
        <v>592555.87</v>
      </c>
      <c r="AA89" s="153">
        <v>1</v>
      </c>
      <c r="AB89" s="153">
        <v>101.51</v>
      </c>
      <c r="AC89" s="153">
        <v>0</v>
      </c>
      <c r="AD89" s="153">
        <v>601.50346000000002</v>
      </c>
      <c r="AE89" s="154"/>
      <c r="AF89" s="154"/>
      <c r="AG89" s="150" t="s">
        <v>17</v>
      </c>
      <c r="AH89" s="147">
        <v>4.2639627040000003E-3</v>
      </c>
      <c r="AI89" s="147">
        <v>6.1983116300000005E-4</v>
      </c>
      <c r="AJ89" s="147">
        <v>1.57286915E-4</v>
      </c>
    </row>
    <row r="90" spans="1:36" ht="13.5" thickBot="1" x14ac:dyDescent="0.25">
      <c r="A90" s="149">
        <v>7956</v>
      </c>
      <c r="B90" s="149">
        <v>12538</v>
      </c>
      <c r="C90" s="150" t="s">
        <v>1500</v>
      </c>
      <c r="D90" s="150">
        <v>513569780</v>
      </c>
      <c r="E90" s="150" t="s">
        <v>429</v>
      </c>
      <c r="F90" s="150" t="s">
        <v>1501</v>
      </c>
      <c r="G90" s="150">
        <v>1145564</v>
      </c>
      <c r="H90" s="150" t="s">
        <v>102</v>
      </c>
      <c r="I90" s="150" t="s">
        <v>229</v>
      </c>
      <c r="J90" s="150" t="s">
        <v>53</v>
      </c>
      <c r="K90" s="150" t="s">
        <v>53</v>
      </c>
      <c r="L90" s="150" t="s">
        <v>821</v>
      </c>
      <c r="M90" s="150" t="s">
        <v>311</v>
      </c>
      <c r="N90" s="150" t="s">
        <v>651</v>
      </c>
      <c r="O90" s="150" t="s">
        <v>62</v>
      </c>
      <c r="P90" s="150" t="s">
        <v>1205</v>
      </c>
      <c r="Q90" s="150" t="s">
        <v>65</v>
      </c>
      <c r="R90" s="150" t="s">
        <v>57</v>
      </c>
      <c r="S90" s="150" t="s">
        <v>1206</v>
      </c>
      <c r="T90" s="152">
        <v>1.9510000000000001</v>
      </c>
      <c r="U90" s="151">
        <v>46387</v>
      </c>
      <c r="V90" s="147">
        <v>8.3000000000000001E-3</v>
      </c>
      <c r="W90" s="192">
        <v>1.72E-2</v>
      </c>
      <c r="X90" s="150" t="s">
        <v>636</v>
      </c>
      <c r="Y90" s="150"/>
      <c r="Z90" s="153">
        <v>3048746.93</v>
      </c>
      <c r="AA90" s="153">
        <v>1</v>
      </c>
      <c r="AB90" s="153">
        <v>111.05</v>
      </c>
      <c r="AC90" s="153">
        <v>0</v>
      </c>
      <c r="AD90" s="153">
        <v>3385.6334700000002</v>
      </c>
      <c r="AE90" s="154"/>
      <c r="AF90" s="154"/>
      <c r="AG90" s="150" t="s">
        <v>17</v>
      </c>
      <c r="AH90" s="147">
        <v>2.5687674609999999E-3</v>
      </c>
      <c r="AI90" s="147">
        <v>3.488793117E-3</v>
      </c>
      <c r="AJ90" s="147">
        <v>8.85308032E-4</v>
      </c>
    </row>
    <row r="91" spans="1:36" ht="13.5" thickBot="1" x14ac:dyDescent="0.25">
      <c r="A91" s="149">
        <v>7956</v>
      </c>
      <c r="B91" s="149">
        <v>12538</v>
      </c>
      <c r="C91" s="150" t="s">
        <v>1500</v>
      </c>
      <c r="D91" s="150">
        <v>513569780</v>
      </c>
      <c r="E91" s="150" t="s">
        <v>429</v>
      </c>
      <c r="F91" s="150" t="s">
        <v>1502</v>
      </c>
      <c r="G91" s="150">
        <v>1145572</v>
      </c>
      <c r="H91" s="150" t="s">
        <v>102</v>
      </c>
      <c r="I91" s="150" t="s">
        <v>229</v>
      </c>
      <c r="J91" s="150" t="s">
        <v>53</v>
      </c>
      <c r="K91" s="150" t="s">
        <v>53</v>
      </c>
      <c r="L91" s="150" t="s">
        <v>821</v>
      </c>
      <c r="M91" s="150" t="s">
        <v>311</v>
      </c>
      <c r="N91" s="150" t="s">
        <v>651</v>
      </c>
      <c r="O91" s="150" t="s">
        <v>62</v>
      </c>
      <c r="P91" s="150" t="s">
        <v>1205</v>
      </c>
      <c r="Q91" s="150" t="s">
        <v>65</v>
      </c>
      <c r="R91" s="150" t="s">
        <v>57</v>
      </c>
      <c r="S91" s="150" t="s">
        <v>1206</v>
      </c>
      <c r="T91" s="152">
        <v>5.4580000000000002</v>
      </c>
      <c r="U91" s="151">
        <v>48213</v>
      </c>
      <c r="V91" s="147">
        <v>1.6500000000000001E-2</v>
      </c>
      <c r="W91" s="192">
        <v>2.18E-2</v>
      </c>
      <c r="X91" s="150" t="s">
        <v>636</v>
      </c>
      <c r="Y91" s="150"/>
      <c r="Z91" s="153">
        <v>3630000</v>
      </c>
      <c r="AA91" s="153">
        <v>1</v>
      </c>
      <c r="AB91" s="153">
        <v>110.05</v>
      </c>
      <c r="AC91" s="153">
        <v>0</v>
      </c>
      <c r="AD91" s="153">
        <v>3994.8150000000001</v>
      </c>
      <c r="AE91" s="154"/>
      <c r="AF91" s="154"/>
      <c r="AG91" s="150" t="s">
        <v>17</v>
      </c>
      <c r="AH91" s="147">
        <v>1.7158058330000001E-3</v>
      </c>
      <c r="AI91" s="147">
        <v>4.1165362989999997E-3</v>
      </c>
      <c r="AJ91" s="147">
        <v>1.044602683E-3</v>
      </c>
    </row>
    <row r="92" spans="1:36" ht="13.5" thickBot="1" x14ac:dyDescent="0.25">
      <c r="A92" s="149">
        <v>7956</v>
      </c>
      <c r="B92" s="149">
        <v>12538</v>
      </c>
      <c r="C92" s="150" t="s">
        <v>1503</v>
      </c>
      <c r="D92" s="150">
        <v>1737</v>
      </c>
      <c r="E92" s="150" t="s">
        <v>2</v>
      </c>
      <c r="F92" s="150" t="s">
        <v>1504</v>
      </c>
      <c r="G92" s="150">
        <v>1145598</v>
      </c>
      <c r="H92" s="150" t="s">
        <v>102</v>
      </c>
      <c r="I92" s="150" t="s">
        <v>228</v>
      </c>
      <c r="J92" s="150" t="s">
        <v>53</v>
      </c>
      <c r="K92" s="150" t="s">
        <v>314</v>
      </c>
      <c r="L92" s="150" t="s">
        <v>821</v>
      </c>
      <c r="M92" s="150" t="s">
        <v>311</v>
      </c>
      <c r="N92" s="150" t="s">
        <v>652</v>
      </c>
      <c r="O92" s="150" t="s">
        <v>62</v>
      </c>
      <c r="P92" s="150" t="s">
        <v>1369</v>
      </c>
      <c r="Q92" s="150" t="s">
        <v>65</v>
      </c>
      <c r="R92" s="150" t="s">
        <v>57</v>
      </c>
      <c r="S92" s="150" t="s">
        <v>1206</v>
      </c>
      <c r="T92" s="152">
        <v>0.73899999999999999</v>
      </c>
      <c r="U92" s="151">
        <v>45657</v>
      </c>
      <c r="V92" s="147">
        <v>3.3799999999999997E-2</v>
      </c>
      <c r="W92" s="192">
        <v>5.2900000000000003E-2</v>
      </c>
      <c r="X92" s="150" t="s">
        <v>636</v>
      </c>
      <c r="Y92" s="150"/>
      <c r="Z92" s="153">
        <v>270755</v>
      </c>
      <c r="AA92" s="153">
        <v>1</v>
      </c>
      <c r="AB92" s="153">
        <v>99.51</v>
      </c>
      <c r="AC92" s="153">
        <v>0</v>
      </c>
      <c r="AD92" s="153">
        <v>269.42829999999998</v>
      </c>
      <c r="AE92" s="154"/>
      <c r="AF92" s="154"/>
      <c r="AG92" s="150" t="s">
        <v>17</v>
      </c>
      <c r="AH92" s="147">
        <v>1.3231296630000001E-3</v>
      </c>
      <c r="AI92" s="147">
        <v>2.7763773200000001E-4</v>
      </c>
      <c r="AJ92" s="147">
        <v>7.0452705602287599E-5</v>
      </c>
    </row>
    <row r="93" spans="1:36" ht="13.5" thickBot="1" x14ac:dyDescent="0.25">
      <c r="A93" s="149">
        <v>7956</v>
      </c>
      <c r="B93" s="149">
        <v>12538</v>
      </c>
      <c r="C93" s="150" t="s">
        <v>1505</v>
      </c>
      <c r="D93" s="150">
        <v>1628</v>
      </c>
      <c r="E93" s="150" t="s">
        <v>2</v>
      </c>
      <c r="F93" s="150" t="s">
        <v>1506</v>
      </c>
      <c r="G93" s="150">
        <v>1147495</v>
      </c>
      <c r="H93" s="150" t="s">
        <v>102</v>
      </c>
      <c r="I93" s="150" t="s">
        <v>228</v>
      </c>
      <c r="J93" s="150" t="s">
        <v>53</v>
      </c>
      <c r="K93" s="150" t="s">
        <v>314</v>
      </c>
      <c r="L93" s="150" t="s">
        <v>821</v>
      </c>
      <c r="M93" s="150" t="s">
        <v>311</v>
      </c>
      <c r="N93" s="150" t="s">
        <v>652</v>
      </c>
      <c r="O93" s="150" t="s">
        <v>62</v>
      </c>
      <c r="P93" s="150" t="s">
        <v>1339</v>
      </c>
      <c r="Q93" s="150" t="s">
        <v>65</v>
      </c>
      <c r="R93" s="150" t="s">
        <v>57</v>
      </c>
      <c r="S93" s="150" t="s">
        <v>1206</v>
      </c>
      <c r="T93" s="152">
        <v>0.64300000000000002</v>
      </c>
      <c r="U93" s="151">
        <v>45627</v>
      </c>
      <c r="V93" s="147">
        <v>3.9E-2</v>
      </c>
      <c r="W93" s="192">
        <v>5.7799999999999997E-2</v>
      </c>
      <c r="X93" s="150" t="s">
        <v>636</v>
      </c>
      <c r="Y93" s="150"/>
      <c r="Z93" s="153">
        <v>1252795.5900000001</v>
      </c>
      <c r="AA93" s="153">
        <v>1</v>
      </c>
      <c r="AB93" s="153">
        <v>100.17</v>
      </c>
      <c r="AC93" s="153">
        <v>0</v>
      </c>
      <c r="AD93" s="153">
        <v>1254.92534</v>
      </c>
      <c r="AE93" s="154"/>
      <c r="AF93" s="154"/>
      <c r="AG93" s="150" t="s">
        <v>17</v>
      </c>
      <c r="AH93" s="147">
        <v>3.1665310789999999E-3</v>
      </c>
      <c r="AI93" s="147">
        <v>1.2931626910000001E-3</v>
      </c>
      <c r="AJ93" s="147">
        <v>3.2814995799999999E-4</v>
      </c>
    </row>
    <row r="94" spans="1:36" ht="13.5" thickBot="1" x14ac:dyDescent="0.25">
      <c r="A94" s="149">
        <v>7956</v>
      </c>
      <c r="B94" s="149">
        <v>12538</v>
      </c>
      <c r="C94" s="150" t="s">
        <v>1507</v>
      </c>
      <c r="D94" s="150">
        <v>513436394</v>
      </c>
      <c r="E94" s="150" t="s">
        <v>429</v>
      </c>
      <c r="F94" s="150" t="s">
        <v>1508</v>
      </c>
      <c r="G94" s="150">
        <v>1147503</v>
      </c>
      <c r="H94" s="150" t="s">
        <v>102</v>
      </c>
      <c r="I94" s="150" t="s">
        <v>229</v>
      </c>
      <c r="J94" s="150" t="s">
        <v>53</v>
      </c>
      <c r="K94" s="150" t="s">
        <v>53</v>
      </c>
      <c r="L94" s="150" t="s">
        <v>821</v>
      </c>
      <c r="M94" s="150" t="s">
        <v>311</v>
      </c>
      <c r="N94" s="150" t="s">
        <v>258</v>
      </c>
      <c r="O94" s="150" t="s">
        <v>62</v>
      </c>
      <c r="P94" s="150" t="s">
        <v>1458</v>
      </c>
      <c r="Q94" s="150" t="s">
        <v>1351</v>
      </c>
      <c r="R94" s="150" t="s">
        <v>57</v>
      </c>
      <c r="S94" s="150" t="s">
        <v>1206</v>
      </c>
      <c r="T94" s="152">
        <v>5.8849999999999998</v>
      </c>
      <c r="U94" s="151">
        <v>48760</v>
      </c>
      <c r="V94" s="147">
        <v>2.6499999999999999E-2</v>
      </c>
      <c r="W94" s="192">
        <v>2.24E-2</v>
      </c>
      <c r="X94" s="150" t="s">
        <v>636</v>
      </c>
      <c r="Y94" s="150"/>
      <c r="Z94" s="153">
        <v>297452.23</v>
      </c>
      <c r="AA94" s="153">
        <v>1</v>
      </c>
      <c r="AB94" s="153">
        <v>115.9</v>
      </c>
      <c r="AC94" s="153">
        <v>0</v>
      </c>
      <c r="AD94" s="153">
        <v>344.74713000000003</v>
      </c>
      <c r="AE94" s="154"/>
      <c r="AF94" s="154"/>
      <c r="AG94" s="150" t="s">
        <v>17</v>
      </c>
      <c r="AH94" s="147">
        <v>2.00603974E-4</v>
      </c>
      <c r="AI94" s="147">
        <v>3.5525151300000001E-4</v>
      </c>
      <c r="AJ94" s="147">
        <v>9.0147798346066694E-5</v>
      </c>
    </row>
    <row r="95" spans="1:36" ht="13.5" thickBot="1" x14ac:dyDescent="0.25">
      <c r="A95" s="149">
        <v>7956</v>
      </c>
      <c r="B95" s="149">
        <v>12538</v>
      </c>
      <c r="C95" s="150" t="s">
        <v>1364</v>
      </c>
      <c r="D95" s="150">
        <v>512607888</v>
      </c>
      <c r="E95" s="150" t="s">
        <v>429</v>
      </c>
      <c r="F95" s="150" t="s">
        <v>1509</v>
      </c>
      <c r="G95" s="150">
        <v>1150812</v>
      </c>
      <c r="H95" s="150" t="s">
        <v>102</v>
      </c>
      <c r="I95" s="150" t="s">
        <v>228</v>
      </c>
      <c r="J95" s="150" t="s">
        <v>53</v>
      </c>
      <c r="K95" s="150" t="s">
        <v>53</v>
      </c>
      <c r="L95" s="150" t="s">
        <v>821</v>
      </c>
      <c r="M95" s="150" t="s">
        <v>311</v>
      </c>
      <c r="N95" s="150" t="s">
        <v>259</v>
      </c>
      <c r="O95" s="150" t="s">
        <v>62</v>
      </c>
      <c r="P95" s="150" t="s">
        <v>1366</v>
      </c>
      <c r="Q95" s="150" t="s">
        <v>1351</v>
      </c>
      <c r="R95" s="150" t="s">
        <v>57</v>
      </c>
      <c r="S95" s="150" t="s">
        <v>1206</v>
      </c>
      <c r="T95" s="152">
        <v>1.4370000000000001</v>
      </c>
      <c r="U95" s="151">
        <v>46387</v>
      </c>
      <c r="V95" s="147">
        <v>3.2500000000000001E-2</v>
      </c>
      <c r="W95" s="192">
        <v>5.1999999999999998E-2</v>
      </c>
      <c r="X95" s="150" t="s">
        <v>636</v>
      </c>
      <c r="Y95" s="150"/>
      <c r="Z95" s="153">
        <v>825134.04</v>
      </c>
      <c r="AA95" s="153">
        <v>1</v>
      </c>
      <c r="AB95" s="153">
        <v>98.17</v>
      </c>
      <c r="AC95" s="153">
        <v>0</v>
      </c>
      <c r="AD95" s="153">
        <v>810.03408999999999</v>
      </c>
      <c r="AE95" s="154"/>
      <c r="AF95" s="154"/>
      <c r="AG95" s="150" t="s">
        <v>17</v>
      </c>
      <c r="AH95" s="147">
        <v>2.604448238E-3</v>
      </c>
      <c r="AI95" s="147">
        <v>8.3471568399999996E-4</v>
      </c>
      <c r="AJ95" s="147">
        <v>2.1181551100000001E-4</v>
      </c>
    </row>
    <row r="96" spans="1:36" ht="13.5" thickBot="1" x14ac:dyDescent="0.25">
      <c r="A96" s="149">
        <v>7956</v>
      </c>
      <c r="B96" s="149">
        <v>12538</v>
      </c>
      <c r="C96" s="150" t="s">
        <v>1346</v>
      </c>
      <c r="D96" s="150">
        <v>513623314</v>
      </c>
      <c r="E96" s="150" t="s">
        <v>429</v>
      </c>
      <c r="F96" s="150" t="s">
        <v>1510</v>
      </c>
      <c r="G96" s="150">
        <v>1151117</v>
      </c>
      <c r="H96" s="150" t="s">
        <v>102</v>
      </c>
      <c r="I96" s="150" t="s">
        <v>229</v>
      </c>
      <c r="J96" s="150" t="s">
        <v>53</v>
      </c>
      <c r="K96" s="150" t="s">
        <v>53</v>
      </c>
      <c r="L96" s="150" t="s">
        <v>821</v>
      </c>
      <c r="M96" s="150" t="s">
        <v>311</v>
      </c>
      <c r="N96" s="150" t="s">
        <v>651</v>
      </c>
      <c r="O96" s="150" t="s">
        <v>62</v>
      </c>
      <c r="P96" s="150" t="s">
        <v>1369</v>
      </c>
      <c r="Q96" s="150" t="s">
        <v>65</v>
      </c>
      <c r="R96" s="150" t="s">
        <v>57</v>
      </c>
      <c r="S96" s="150" t="s">
        <v>1206</v>
      </c>
      <c r="T96" s="152">
        <v>3.3620000000000001</v>
      </c>
      <c r="U96" s="151">
        <v>46680</v>
      </c>
      <c r="V96" s="147">
        <v>1.8200000000000001E-2</v>
      </c>
      <c r="W96" s="192">
        <v>2.3199999999999998E-2</v>
      </c>
      <c r="X96" s="150" t="s">
        <v>636</v>
      </c>
      <c r="Y96" s="150"/>
      <c r="Z96" s="153">
        <v>281199.27</v>
      </c>
      <c r="AA96" s="153">
        <v>1</v>
      </c>
      <c r="AB96" s="153">
        <v>110.73</v>
      </c>
      <c r="AC96" s="153">
        <v>0</v>
      </c>
      <c r="AD96" s="153">
        <v>311.37195000000003</v>
      </c>
      <c r="AE96" s="154"/>
      <c r="AF96" s="154"/>
      <c r="AG96" s="150" t="s">
        <v>17</v>
      </c>
      <c r="AH96" s="147">
        <v>5.6187950299999999E-4</v>
      </c>
      <c r="AI96" s="147">
        <v>3.2085939699999998E-4</v>
      </c>
      <c r="AJ96" s="147">
        <v>8.1420534985226898E-5</v>
      </c>
    </row>
    <row r="97" spans="1:36" ht="13.5" thickBot="1" x14ac:dyDescent="0.25">
      <c r="A97" s="149">
        <v>7956</v>
      </c>
      <c r="B97" s="149">
        <v>12538</v>
      </c>
      <c r="C97" s="150" t="s">
        <v>1478</v>
      </c>
      <c r="D97" s="150">
        <v>511399388</v>
      </c>
      <c r="E97" s="150" t="s">
        <v>429</v>
      </c>
      <c r="F97" s="150" t="s">
        <v>1511</v>
      </c>
      <c r="G97" s="150">
        <v>1153725</v>
      </c>
      <c r="H97" s="150" t="s">
        <v>102</v>
      </c>
      <c r="I97" s="150" t="s">
        <v>228</v>
      </c>
      <c r="J97" s="150" t="s">
        <v>53</v>
      </c>
      <c r="K97" s="150" t="s">
        <v>53</v>
      </c>
      <c r="L97" s="150" t="s">
        <v>821</v>
      </c>
      <c r="M97" s="150" t="s">
        <v>311</v>
      </c>
      <c r="N97" s="150" t="s">
        <v>140</v>
      </c>
      <c r="O97" s="150" t="s">
        <v>62</v>
      </c>
      <c r="P97" s="150" t="s">
        <v>1350</v>
      </c>
      <c r="Q97" s="150" t="s">
        <v>1351</v>
      </c>
      <c r="R97" s="150" t="s">
        <v>57</v>
      </c>
      <c r="S97" s="150" t="s">
        <v>1206</v>
      </c>
      <c r="T97" s="152">
        <v>0.77</v>
      </c>
      <c r="U97" s="151">
        <v>45838</v>
      </c>
      <c r="V97" s="147">
        <v>4.1700000000000001E-2</v>
      </c>
      <c r="W97" s="192">
        <v>5.28E-2</v>
      </c>
      <c r="X97" s="150" t="s">
        <v>636</v>
      </c>
      <c r="Y97" s="150"/>
      <c r="Z97" s="153">
        <v>343750</v>
      </c>
      <c r="AA97" s="153">
        <v>1</v>
      </c>
      <c r="AB97" s="153">
        <v>100.27</v>
      </c>
      <c r="AC97" s="153">
        <v>0</v>
      </c>
      <c r="AD97" s="153">
        <v>344.67811999999998</v>
      </c>
      <c r="AE97" s="154"/>
      <c r="AF97" s="154"/>
      <c r="AG97" s="150" t="s">
        <v>17</v>
      </c>
      <c r="AH97" s="147">
        <v>1.7970201090000001E-3</v>
      </c>
      <c r="AI97" s="147">
        <v>3.551804E-4</v>
      </c>
      <c r="AJ97" s="147">
        <v>9.0129752946924906E-5</v>
      </c>
    </row>
    <row r="98" spans="1:36" ht="13.5" thickBot="1" x14ac:dyDescent="0.25">
      <c r="A98" s="149">
        <v>7956</v>
      </c>
      <c r="B98" s="149">
        <v>12538</v>
      </c>
      <c r="C98" s="150" t="s">
        <v>1512</v>
      </c>
      <c r="D98" s="150">
        <v>515327120</v>
      </c>
      <c r="E98" s="150" t="s">
        <v>429</v>
      </c>
      <c r="F98" s="150" t="s">
        <v>1513</v>
      </c>
      <c r="G98" s="150">
        <v>1155928</v>
      </c>
      <c r="H98" s="150" t="s">
        <v>102</v>
      </c>
      <c r="I98" s="150" t="s">
        <v>229</v>
      </c>
      <c r="J98" s="150" t="s">
        <v>53</v>
      </c>
      <c r="K98" s="150" t="s">
        <v>53</v>
      </c>
      <c r="L98" s="150" t="s">
        <v>821</v>
      </c>
      <c r="M98" s="150" t="s">
        <v>311</v>
      </c>
      <c r="N98" s="150" t="s">
        <v>651</v>
      </c>
      <c r="O98" s="150" t="s">
        <v>62</v>
      </c>
      <c r="P98" s="150" t="s">
        <v>1350</v>
      </c>
      <c r="Q98" s="150" t="s">
        <v>1351</v>
      </c>
      <c r="R98" s="150" t="s">
        <v>57</v>
      </c>
      <c r="S98" s="150" t="s">
        <v>1206</v>
      </c>
      <c r="T98" s="152">
        <v>3.2349999999999999</v>
      </c>
      <c r="U98" s="151">
        <v>46752</v>
      </c>
      <c r="V98" s="147">
        <v>2.75E-2</v>
      </c>
      <c r="W98" s="192">
        <v>2.6200000000000001E-2</v>
      </c>
      <c r="X98" s="150" t="s">
        <v>636</v>
      </c>
      <c r="Y98" s="150"/>
      <c r="Z98" s="153">
        <v>2699557.27</v>
      </c>
      <c r="AA98" s="153">
        <v>1</v>
      </c>
      <c r="AB98" s="153">
        <v>112.38</v>
      </c>
      <c r="AC98" s="153">
        <v>0</v>
      </c>
      <c r="AD98" s="153">
        <v>3033.7624599999999</v>
      </c>
      <c r="AE98" s="154"/>
      <c r="AF98" s="154"/>
      <c r="AG98" s="150" t="s">
        <v>17</v>
      </c>
      <c r="AH98" s="147">
        <v>4.9862863590000002E-3</v>
      </c>
      <c r="AI98" s="147">
        <v>3.12620066E-3</v>
      </c>
      <c r="AJ98" s="147">
        <v>7.9329741299999997E-4</v>
      </c>
    </row>
    <row r="99" spans="1:36" ht="13.5" thickBot="1" x14ac:dyDescent="0.25">
      <c r="A99" s="149">
        <v>7956</v>
      </c>
      <c r="B99" s="149">
        <v>12538</v>
      </c>
      <c r="C99" s="150" t="s">
        <v>1514</v>
      </c>
      <c r="D99" s="150">
        <v>1742</v>
      </c>
      <c r="E99" s="150" t="s">
        <v>2</v>
      </c>
      <c r="F99" s="150" t="s">
        <v>1515</v>
      </c>
      <c r="G99" s="150">
        <v>1155951</v>
      </c>
      <c r="H99" s="150" t="s">
        <v>102</v>
      </c>
      <c r="I99" s="150" t="s">
        <v>230</v>
      </c>
      <c r="J99" s="150" t="s">
        <v>53</v>
      </c>
      <c r="K99" s="150" t="s">
        <v>315</v>
      </c>
      <c r="L99" s="150" t="s">
        <v>821</v>
      </c>
      <c r="M99" s="150" t="s">
        <v>311</v>
      </c>
      <c r="N99" s="150" t="s">
        <v>652</v>
      </c>
      <c r="O99" s="150" t="s">
        <v>62</v>
      </c>
      <c r="P99" s="150" t="s">
        <v>1437</v>
      </c>
      <c r="Q99" s="150" t="s">
        <v>1351</v>
      </c>
      <c r="R99" s="150" t="s">
        <v>57</v>
      </c>
      <c r="S99" s="150" t="s">
        <v>1206</v>
      </c>
      <c r="T99" s="152">
        <v>3.24</v>
      </c>
      <c r="U99" s="151">
        <v>46944</v>
      </c>
      <c r="V99" s="147">
        <v>4.2999999999999997E-2</v>
      </c>
      <c r="W99" s="192">
        <v>8.4400000000000003E-2</v>
      </c>
      <c r="X99" s="150" t="s">
        <v>636</v>
      </c>
      <c r="Y99" s="150"/>
      <c r="Z99" s="153">
        <v>1288306.75</v>
      </c>
      <c r="AA99" s="153">
        <v>1</v>
      </c>
      <c r="AB99" s="153">
        <v>86.78</v>
      </c>
      <c r="AC99" s="153">
        <v>0</v>
      </c>
      <c r="AD99" s="153">
        <v>1117.9926</v>
      </c>
      <c r="AE99" s="154"/>
      <c r="AF99" s="154"/>
      <c r="AG99" s="150" t="s">
        <v>17</v>
      </c>
      <c r="AH99" s="147">
        <v>1.1264703800000001E-3</v>
      </c>
      <c r="AI99" s="147">
        <v>1.152057634E-3</v>
      </c>
      <c r="AJ99" s="147">
        <v>2.9234346700000001E-4</v>
      </c>
    </row>
    <row r="100" spans="1:36" ht="13.5" thickBot="1" x14ac:dyDescent="0.25">
      <c r="A100" s="149">
        <v>7956</v>
      </c>
      <c r="B100" s="149">
        <v>12538</v>
      </c>
      <c r="C100" s="150" t="s">
        <v>1346</v>
      </c>
      <c r="D100" s="150">
        <v>513623314</v>
      </c>
      <c r="E100" s="150" t="s">
        <v>429</v>
      </c>
      <c r="F100" s="150" t="s">
        <v>1516</v>
      </c>
      <c r="G100" s="150">
        <v>1156231</v>
      </c>
      <c r="H100" s="150" t="s">
        <v>102</v>
      </c>
      <c r="I100" s="150" t="s">
        <v>229</v>
      </c>
      <c r="J100" s="150" t="s">
        <v>53</v>
      </c>
      <c r="K100" s="150" t="s">
        <v>53</v>
      </c>
      <c r="L100" s="150" t="s">
        <v>821</v>
      </c>
      <c r="M100" s="150" t="s">
        <v>311</v>
      </c>
      <c r="N100" s="150" t="s">
        <v>651</v>
      </c>
      <c r="O100" s="150" t="s">
        <v>62</v>
      </c>
      <c r="P100" s="150" t="s">
        <v>1345</v>
      </c>
      <c r="Q100" s="150" t="s">
        <v>65</v>
      </c>
      <c r="R100" s="150" t="s">
        <v>57</v>
      </c>
      <c r="S100" s="150" t="s">
        <v>1206</v>
      </c>
      <c r="T100" s="152">
        <v>3.2080000000000002</v>
      </c>
      <c r="U100" s="151">
        <v>46808</v>
      </c>
      <c r="V100" s="147">
        <v>3.3500000000000002E-2</v>
      </c>
      <c r="W100" s="192">
        <v>2.5700000000000001E-2</v>
      </c>
      <c r="X100" s="150" t="s">
        <v>636</v>
      </c>
      <c r="Y100" s="150"/>
      <c r="Z100" s="153">
        <v>476190.48</v>
      </c>
      <c r="AA100" s="153">
        <v>1</v>
      </c>
      <c r="AB100" s="153">
        <v>114.62</v>
      </c>
      <c r="AC100" s="153">
        <v>0</v>
      </c>
      <c r="AD100" s="153">
        <v>545.80953</v>
      </c>
      <c r="AE100" s="154"/>
      <c r="AF100" s="154"/>
      <c r="AG100" s="150" t="s">
        <v>17</v>
      </c>
      <c r="AH100" s="147">
        <v>7.5026675599999999E-4</v>
      </c>
      <c r="AI100" s="147">
        <v>5.6244024799999997E-4</v>
      </c>
      <c r="AJ100" s="147">
        <v>1.4272353000000001E-4</v>
      </c>
    </row>
    <row r="101" spans="1:36" ht="13.5" thickBot="1" x14ac:dyDescent="0.25">
      <c r="A101" s="149">
        <v>7956</v>
      </c>
      <c r="B101" s="149">
        <v>12538</v>
      </c>
      <c r="C101" s="150" t="s">
        <v>1352</v>
      </c>
      <c r="D101" s="150">
        <v>520044314</v>
      </c>
      <c r="E101" s="150" t="s">
        <v>429</v>
      </c>
      <c r="F101" s="150" t="s">
        <v>1356</v>
      </c>
      <c r="G101" s="150">
        <v>1156397</v>
      </c>
      <c r="H101" s="150" t="s">
        <v>102</v>
      </c>
      <c r="I101" s="150" t="s">
        <v>228</v>
      </c>
      <c r="J101" s="150" t="s">
        <v>53</v>
      </c>
      <c r="K101" s="150" t="s">
        <v>53</v>
      </c>
      <c r="L101" s="150" t="s">
        <v>821</v>
      </c>
      <c r="M101" s="150" t="s">
        <v>311</v>
      </c>
      <c r="N101" s="150" t="s">
        <v>260</v>
      </c>
      <c r="O101" s="150" t="s">
        <v>62</v>
      </c>
      <c r="P101" s="150" t="s">
        <v>1339</v>
      </c>
      <c r="Q101" s="150" t="s">
        <v>65</v>
      </c>
      <c r="R101" s="150" t="s">
        <v>57</v>
      </c>
      <c r="S101" s="150" t="s">
        <v>1206</v>
      </c>
      <c r="T101" s="152">
        <v>2.2010000000000001</v>
      </c>
      <c r="U101" s="151">
        <v>46563</v>
      </c>
      <c r="V101" s="147">
        <v>0.04</v>
      </c>
      <c r="W101" s="192">
        <v>4.7399999999999998E-2</v>
      </c>
      <c r="X101" s="150" t="s">
        <v>636</v>
      </c>
      <c r="Y101" s="150"/>
      <c r="Z101" s="153">
        <v>3928888.89</v>
      </c>
      <c r="AA101" s="153">
        <v>1</v>
      </c>
      <c r="AB101" s="153">
        <v>101.47</v>
      </c>
      <c r="AC101" s="153">
        <v>0</v>
      </c>
      <c r="AD101" s="153">
        <v>3986.64356</v>
      </c>
      <c r="AE101" s="154"/>
      <c r="AF101" s="154"/>
      <c r="AG101" s="150" t="s">
        <v>17</v>
      </c>
      <c r="AH101" s="147">
        <v>5.7721102460000003E-3</v>
      </c>
      <c r="AI101" s="147">
        <v>4.1081158770000003E-3</v>
      </c>
      <c r="AJ101" s="147">
        <v>1.042465936E-3</v>
      </c>
    </row>
    <row r="102" spans="1:36" ht="13.5" thickBot="1" x14ac:dyDescent="0.25">
      <c r="A102" s="149">
        <v>7956</v>
      </c>
      <c r="B102" s="149">
        <v>12538</v>
      </c>
      <c r="C102" s="150" t="s">
        <v>1340</v>
      </c>
      <c r="D102" s="150">
        <v>510960719</v>
      </c>
      <c r="E102" s="150" t="s">
        <v>429</v>
      </c>
      <c r="F102" s="150" t="s">
        <v>1517</v>
      </c>
      <c r="G102" s="150">
        <v>1156603</v>
      </c>
      <c r="H102" s="150" t="s">
        <v>102</v>
      </c>
      <c r="I102" s="150" t="s">
        <v>229</v>
      </c>
      <c r="J102" s="150" t="s">
        <v>53</v>
      </c>
      <c r="K102" s="150" t="s">
        <v>53</v>
      </c>
      <c r="L102" s="150" t="s">
        <v>821</v>
      </c>
      <c r="M102" s="150" t="s">
        <v>311</v>
      </c>
      <c r="N102" s="150" t="s">
        <v>651</v>
      </c>
      <c r="O102" s="150" t="s">
        <v>62</v>
      </c>
      <c r="P102" s="150" t="s">
        <v>1458</v>
      </c>
      <c r="Q102" s="150" t="s">
        <v>1351</v>
      </c>
      <c r="R102" s="150" t="s">
        <v>57</v>
      </c>
      <c r="S102" s="150" t="s">
        <v>1206</v>
      </c>
      <c r="T102" s="152">
        <v>2.86</v>
      </c>
      <c r="U102" s="151">
        <v>46934</v>
      </c>
      <c r="V102" s="147">
        <v>1.77E-2</v>
      </c>
      <c r="W102" s="192">
        <v>2.1399999999999999E-2</v>
      </c>
      <c r="X102" s="150" t="s">
        <v>636</v>
      </c>
      <c r="Y102" s="150"/>
      <c r="Z102" s="153">
        <v>695762.97</v>
      </c>
      <c r="AA102" s="153">
        <v>1</v>
      </c>
      <c r="AB102" s="153">
        <v>111.11</v>
      </c>
      <c r="AC102" s="153">
        <v>0</v>
      </c>
      <c r="AD102" s="153">
        <v>773.06223999999997</v>
      </c>
      <c r="AE102" s="154"/>
      <c r="AF102" s="154"/>
      <c r="AG102" s="150" t="s">
        <v>17</v>
      </c>
      <c r="AH102" s="147">
        <v>2.5237310900000002E-4</v>
      </c>
      <c r="AI102" s="147">
        <v>7.9661730799999997E-4</v>
      </c>
      <c r="AJ102" s="147">
        <v>2.02147756E-4</v>
      </c>
    </row>
    <row r="103" spans="1:36" ht="13.5" thickBot="1" x14ac:dyDescent="0.25">
      <c r="A103" s="149">
        <v>7956</v>
      </c>
      <c r="B103" s="149">
        <v>12538</v>
      </c>
      <c r="C103" s="150" t="s">
        <v>1340</v>
      </c>
      <c r="D103" s="150">
        <v>510960719</v>
      </c>
      <c r="E103" s="150" t="s">
        <v>429</v>
      </c>
      <c r="F103" s="150" t="s">
        <v>1518</v>
      </c>
      <c r="G103" s="150">
        <v>1156611</v>
      </c>
      <c r="H103" s="150" t="s">
        <v>102</v>
      </c>
      <c r="I103" s="150" t="s">
        <v>229</v>
      </c>
      <c r="J103" s="150" t="s">
        <v>53</v>
      </c>
      <c r="K103" s="150" t="s">
        <v>53</v>
      </c>
      <c r="L103" s="150" t="s">
        <v>821</v>
      </c>
      <c r="M103" s="150" t="s">
        <v>311</v>
      </c>
      <c r="N103" s="150" t="s">
        <v>651</v>
      </c>
      <c r="O103" s="150" t="s">
        <v>62</v>
      </c>
      <c r="P103" s="150" t="s">
        <v>1458</v>
      </c>
      <c r="Q103" s="150" t="s">
        <v>1351</v>
      </c>
      <c r="R103" s="150" t="s">
        <v>57</v>
      </c>
      <c r="S103" s="150" t="s">
        <v>1206</v>
      </c>
      <c r="T103" s="152">
        <v>5.9139999999999997</v>
      </c>
      <c r="U103" s="151">
        <v>48579</v>
      </c>
      <c r="V103" s="147">
        <v>2.4799999999999999E-2</v>
      </c>
      <c r="W103" s="192">
        <v>2.75E-2</v>
      </c>
      <c r="X103" s="150" t="s">
        <v>636</v>
      </c>
      <c r="Y103" s="150"/>
      <c r="Z103" s="153">
        <v>2223500</v>
      </c>
      <c r="AA103" s="153">
        <v>1</v>
      </c>
      <c r="AB103" s="153">
        <v>110.79</v>
      </c>
      <c r="AC103" s="153">
        <v>0</v>
      </c>
      <c r="AD103" s="153">
        <v>2463.4156499999999</v>
      </c>
      <c r="AE103" s="154"/>
      <c r="AF103" s="154"/>
      <c r="AG103" s="150" t="s">
        <v>17</v>
      </c>
      <c r="AH103" s="147">
        <v>6.7491478100000001E-4</v>
      </c>
      <c r="AI103" s="147">
        <v>2.5384754839999999E-3</v>
      </c>
      <c r="AJ103" s="147">
        <v>6.4415763799999996E-4</v>
      </c>
    </row>
    <row r="104" spans="1:36" ht="13.5" thickBot="1" x14ac:dyDescent="0.25">
      <c r="A104" s="149">
        <v>7956</v>
      </c>
      <c r="B104" s="149">
        <v>12538</v>
      </c>
      <c r="C104" s="150" t="s">
        <v>1475</v>
      </c>
      <c r="D104" s="150">
        <v>513765859</v>
      </c>
      <c r="E104" s="150" t="s">
        <v>429</v>
      </c>
      <c r="F104" s="150" t="s">
        <v>1519</v>
      </c>
      <c r="G104" s="150">
        <v>11575690</v>
      </c>
      <c r="H104" s="150" t="s">
        <v>102</v>
      </c>
      <c r="I104" s="150" t="s">
        <v>229</v>
      </c>
      <c r="J104" s="150" t="s">
        <v>53</v>
      </c>
      <c r="K104" s="150" t="s">
        <v>53</v>
      </c>
      <c r="L104" s="150" t="s">
        <v>54</v>
      </c>
      <c r="M104" s="150" t="s">
        <v>311</v>
      </c>
      <c r="N104" s="150" t="s">
        <v>651</v>
      </c>
      <c r="O104" s="150" t="s">
        <v>62</v>
      </c>
      <c r="P104" s="150" t="s">
        <v>298</v>
      </c>
      <c r="Q104" s="150" t="s">
        <v>298</v>
      </c>
      <c r="R104" s="150" t="s">
        <v>57</v>
      </c>
      <c r="S104" s="150" t="s">
        <v>1206</v>
      </c>
      <c r="T104" s="152">
        <v>0.16200000000000001</v>
      </c>
      <c r="U104" s="151">
        <v>47057</v>
      </c>
      <c r="V104" s="147">
        <v>1.49E-2</v>
      </c>
      <c r="W104" s="192">
        <v>5.0900000000000001E-2</v>
      </c>
      <c r="X104" s="150" t="s">
        <v>636</v>
      </c>
      <c r="Y104" s="150"/>
      <c r="Z104" s="153">
        <v>2013510</v>
      </c>
      <c r="AA104" s="153">
        <v>1</v>
      </c>
      <c r="AB104" s="153">
        <v>110.09269999999999</v>
      </c>
      <c r="AC104" s="153">
        <v>0</v>
      </c>
      <c r="AD104" s="153">
        <v>2216.7275199999999</v>
      </c>
      <c r="AE104" s="154"/>
      <c r="AF104" s="154"/>
      <c r="AG104" s="150" t="s">
        <v>17</v>
      </c>
      <c r="AH104" s="147">
        <v>1.7054198290000001E-3</v>
      </c>
      <c r="AI104" s="147">
        <v>2.2842708109999999E-3</v>
      </c>
      <c r="AJ104" s="147">
        <v>5.7965125100000001E-4</v>
      </c>
    </row>
    <row r="105" spans="1:36" ht="13.5" thickBot="1" x14ac:dyDescent="0.25">
      <c r="A105" s="149">
        <v>7956</v>
      </c>
      <c r="B105" s="149">
        <v>12538</v>
      </c>
      <c r="C105" s="150" t="s">
        <v>1475</v>
      </c>
      <c r="D105" s="150">
        <v>513765859</v>
      </c>
      <c r="E105" s="150" t="s">
        <v>429</v>
      </c>
      <c r="F105" s="150" t="s">
        <v>1519</v>
      </c>
      <c r="G105" s="150">
        <v>1157569</v>
      </c>
      <c r="H105" s="150" t="s">
        <v>102</v>
      </c>
      <c r="I105" s="150" t="s">
        <v>229</v>
      </c>
      <c r="J105" s="150" t="s">
        <v>53</v>
      </c>
      <c r="K105" s="150" t="s">
        <v>53</v>
      </c>
      <c r="L105" s="150" t="s">
        <v>821</v>
      </c>
      <c r="M105" s="150" t="s">
        <v>311</v>
      </c>
      <c r="N105" s="150" t="s">
        <v>651</v>
      </c>
      <c r="O105" s="150" t="s">
        <v>62</v>
      </c>
      <c r="P105" s="150" t="s">
        <v>1369</v>
      </c>
      <c r="Q105" s="150" t="s">
        <v>65</v>
      </c>
      <c r="R105" s="150" t="s">
        <v>57</v>
      </c>
      <c r="S105" s="150" t="s">
        <v>1206</v>
      </c>
      <c r="T105" s="152">
        <v>2.7240000000000002</v>
      </c>
      <c r="U105" s="151">
        <v>47057</v>
      </c>
      <c r="V105" s="147">
        <v>1.4200000000000001E-2</v>
      </c>
      <c r="W105" s="192">
        <v>2.0400000000000001E-2</v>
      </c>
      <c r="X105" s="150" t="s">
        <v>636</v>
      </c>
      <c r="Y105" s="150"/>
      <c r="Z105" s="153">
        <v>295216.75</v>
      </c>
      <c r="AA105" s="153">
        <v>1</v>
      </c>
      <c r="AB105" s="153">
        <v>110.57</v>
      </c>
      <c r="AC105" s="153">
        <v>0</v>
      </c>
      <c r="AD105" s="153">
        <v>326.42115999999999</v>
      </c>
      <c r="AE105" s="154"/>
      <c r="AF105" s="154"/>
      <c r="AG105" s="150" t="s">
        <v>17</v>
      </c>
      <c r="AH105" s="147">
        <v>2.5004519399999999E-4</v>
      </c>
      <c r="AI105" s="147">
        <v>3.3636715399999999E-4</v>
      </c>
      <c r="AJ105" s="147">
        <v>8.5355747290975803E-5</v>
      </c>
    </row>
    <row r="106" spans="1:36" ht="13.5" thickBot="1" x14ac:dyDescent="0.25">
      <c r="A106" s="149">
        <v>7956</v>
      </c>
      <c r="B106" s="149">
        <v>12538</v>
      </c>
      <c r="C106" s="150" t="s">
        <v>1520</v>
      </c>
      <c r="D106" s="150">
        <v>513957472</v>
      </c>
      <c r="E106" s="150" t="s">
        <v>429</v>
      </c>
      <c r="F106" s="150" t="s">
        <v>1521</v>
      </c>
      <c r="G106" s="150">
        <v>11576680</v>
      </c>
      <c r="H106" s="150" t="s">
        <v>102</v>
      </c>
      <c r="I106" s="150" t="s">
        <v>228</v>
      </c>
      <c r="J106" s="150" t="s">
        <v>53</v>
      </c>
      <c r="K106" s="150" t="s">
        <v>53</v>
      </c>
      <c r="L106" s="150" t="s">
        <v>54</v>
      </c>
      <c r="M106" s="150" t="s">
        <v>311</v>
      </c>
      <c r="N106" s="150" t="s">
        <v>651</v>
      </c>
      <c r="O106" s="150" t="s">
        <v>62</v>
      </c>
      <c r="P106" s="150" t="s">
        <v>298</v>
      </c>
      <c r="Q106" s="150" t="s">
        <v>298</v>
      </c>
      <c r="R106" s="150" t="s">
        <v>57</v>
      </c>
      <c r="S106" s="150" t="s">
        <v>1206</v>
      </c>
      <c r="T106" s="152">
        <v>1.3819999999999999</v>
      </c>
      <c r="U106" s="151">
        <v>47787</v>
      </c>
      <c r="V106" s="147">
        <v>4.8000000000000001E-2</v>
      </c>
      <c r="W106" s="192">
        <v>5.5500000000000001E-2</v>
      </c>
      <c r="X106" s="150" t="s">
        <v>636</v>
      </c>
      <c r="Y106" s="150"/>
      <c r="Z106" s="153">
        <v>500000</v>
      </c>
      <c r="AA106" s="153">
        <v>1</v>
      </c>
      <c r="AB106" s="153">
        <v>95.109300000000005</v>
      </c>
      <c r="AC106" s="153">
        <v>0</v>
      </c>
      <c r="AD106" s="153">
        <v>475.54649999999998</v>
      </c>
      <c r="AE106" s="154"/>
      <c r="AF106" s="154"/>
      <c r="AG106" s="150" t="s">
        <v>17</v>
      </c>
      <c r="AH106" s="147">
        <v>9.38968349E-4</v>
      </c>
      <c r="AI106" s="147">
        <v>4.9003631600000005E-4</v>
      </c>
      <c r="AJ106" s="147">
        <v>1.2435047600000001E-4</v>
      </c>
    </row>
    <row r="107" spans="1:36" ht="13.5" thickBot="1" x14ac:dyDescent="0.25">
      <c r="A107" s="149">
        <v>7956</v>
      </c>
      <c r="B107" s="149">
        <v>12538</v>
      </c>
      <c r="C107" s="150" t="s">
        <v>1520</v>
      </c>
      <c r="D107" s="150">
        <v>513957472</v>
      </c>
      <c r="E107" s="150" t="s">
        <v>429</v>
      </c>
      <c r="F107" s="150" t="s">
        <v>1521</v>
      </c>
      <c r="G107" s="150">
        <v>1157668</v>
      </c>
      <c r="H107" s="150" t="s">
        <v>102</v>
      </c>
      <c r="I107" s="150" t="s">
        <v>228</v>
      </c>
      <c r="J107" s="150" t="s">
        <v>53</v>
      </c>
      <c r="K107" s="150" t="s">
        <v>53</v>
      </c>
      <c r="L107" s="150" t="s">
        <v>821</v>
      </c>
      <c r="M107" s="150" t="s">
        <v>311</v>
      </c>
      <c r="N107" s="150" t="s">
        <v>651</v>
      </c>
      <c r="O107" s="150" t="s">
        <v>62</v>
      </c>
      <c r="P107" s="150" t="s">
        <v>1522</v>
      </c>
      <c r="Q107" s="150" t="s">
        <v>1351</v>
      </c>
      <c r="R107" s="150" t="s">
        <v>57</v>
      </c>
      <c r="S107" s="150" t="s">
        <v>1206</v>
      </c>
      <c r="T107" s="152">
        <v>3.1760000000000002</v>
      </c>
      <c r="U107" s="151">
        <v>47787</v>
      </c>
      <c r="V107" s="147">
        <v>4.1000000000000002E-2</v>
      </c>
      <c r="W107" s="192">
        <v>5.8500000000000003E-2</v>
      </c>
      <c r="X107" s="150" t="s">
        <v>636</v>
      </c>
      <c r="Y107" s="150"/>
      <c r="Z107" s="153">
        <v>2991490.54</v>
      </c>
      <c r="AA107" s="153">
        <v>1</v>
      </c>
      <c r="AB107" s="153">
        <v>96.54</v>
      </c>
      <c r="AC107" s="153">
        <v>0</v>
      </c>
      <c r="AD107" s="153">
        <v>2887.98497</v>
      </c>
      <c r="AE107" s="154"/>
      <c r="AF107" s="154"/>
      <c r="AG107" s="150" t="s">
        <v>17</v>
      </c>
      <c r="AH107" s="147">
        <v>5.6178298680000004E-3</v>
      </c>
      <c r="AI107" s="147">
        <v>2.9759813559999998E-3</v>
      </c>
      <c r="AJ107" s="147">
        <v>7.55178111E-4</v>
      </c>
    </row>
    <row r="108" spans="1:36" ht="13.5" thickBot="1" x14ac:dyDescent="0.25">
      <c r="A108" s="149">
        <v>7956</v>
      </c>
      <c r="B108" s="149">
        <v>12538</v>
      </c>
      <c r="C108" s="150" t="s">
        <v>1523</v>
      </c>
      <c r="D108" s="150">
        <v>520043878</v>
      </c>
      <c r="E108" s="150" t="s">
        <v>429</v>
      </c>
      <c r="F108" s="150" t="s">
        <v>1524</v>
      </c>
      <c r="G108" s="150">
        <v>1157700</v>
      </c>
      <c r="H108" s="150" t="s">
        <v>102</v>
      </c>
      <c r="I108" s="150" t="s">
        <v>228</v>
      </c>
      <c r="J108" s="150" t="s">
        <v>53</v>
      </c>
      <c r="K108" s="150" t="s">
        <v>53</v>
      </c>
      <c r="L108" s="150" t="s">
        <v>821</v>
      </c>
      <c r="M108" s="150" t="s">
        <v>311</v>
      </c>
      <c r="N108" s="150" t="s">
        <v>156</v>
      </c>
      <c r="O108" s="150" t="s">
        <v>62</v>
      </c>
      <c r="P108" s="150" t="s">
        <v>1366</v>
      </c>
      <c r="Q108" s="150" t="s">
        <v>1351</v>
      </c>
      <c r="R108" s="150" t="s">
        <v>57</v>
      </c>
      <c r="S108" s="150" t="s">
        <v>1206</v>
      </c>
      <c r="T108" s="152">
        <v>1.907</v>
      </c>
      <c r="U108" s="151">
        <v>46660</v>
      </c>
      <c r="V108" s="147">
        <v>3.2899999999999999E-2</v>
      </c>
      <c r="W108" s="192">
        <v>5.1700000000000003E-2</v>
      </c>
      <c r="X108" s="150" t="s">
        <v>636</v>
      </c>
      <c r="Y108" s="150"/>
      <c r="Z108" s="153">
        <v>424000</v>
      </c>
      <c r="AA108" s="153">
        <v>1</v>
      </c>
      <c r="AB108" s="153">
        <v>96.66</v>
      </c>
      <c r="AC108" s="153">
        <v>0</v>
      </c>
      <c r="AD108" s="153">
        <v>409.83839999999998</v>
      </c>
      <c r="AE108" s="154"/>
      <c r="AF108" s="154"/>
      <c r="AG108" s="150" t="s">
        <v>17</v>
      </c>
      <c r="AH108" s="147">
        <v>8.7018591100000004E-4</v>
      </c>
      <c r="AI108" s="147">
        <v>4.2232610200000002E-4</v>
      </c>
      <c r="AJ108" s="147">
        <v>1.0716848999999999E-4</v>
      </c>
    </row>
    <row r="109" spans="1:36" ht="13.5" thickBot="1" x14ac:dyDescent="0.25">
      <c r="A109" s="149">
        <v>7956</v>
      </c>
      <c r="B109" s="149">
        <v>12538</v>
      </c>
      <c r="C109" s="150" t="s">
        <v>1525</v>
      </c>
      <c r="D109" s="150">
        <v>520010869</v>
      </c>
      <c r="E109" s="150" t="s">
        <v>429</v>
      </c>
      <c r="F109" s="150" t="s">
        <v>1526</v>
      </c>
      <c r="G109" s="150">
        <v>1158476</v>
      </c>
      <c r="H109" s="150" t="s">
        <v>102</v>
      </c>
      <c r="I109" s="150" t="s">
        <v>229</v>
      </c>
      <c r="J109" s="150" t="s">
        <v>53</v>
      </c>
      <c r="K109" s="150" t="s">
        <v>53</v>
      </c>
      <c r="L109" s="150" t="s">
        <v>821</v>
      </c>
      <c r="M109" s="150" t="s">
        <v>311</v>
      </c>
      <c r="N109" s="150" t="s">
        <v>258</v>
      </c>
      <c r="O109" s="150" t="s">
        <v>62</v>
      </c>
      <c r="P109" s="150" t="s">
        <v>1205</v>
      </c>
      <c r="Q109" s="150" t="s">
        <v>65</v>
      </c>
      <c r="R109" s="150" t="s">
        <v>57</v>
      </c>
      <c r="S109" s="150" t="s">
        <v>1206</v>
      </c>
      <c r="T109" s="152">
        <v>12.141</v>
      </c>
      <c r="U109" s="151">
        <v>56249</v>
      </c>
      <c r="V109" s="147">
        <v>2.07E-2</v>
      </c>
      <c r="W109" s="192">
        <v>2.7900000000000001E-2</v>
      </c>
      <c r="X109" s="150" t="s">
        <v>636</v>
      </c>
      <c r="Y109" s="150"/>
      <c r="Z109" s="153">
        <v>577446.81000000006</v>
      </c>
      <c r="AA109" s="153">
        <v>1</v>
      </c>
      <c r="AB109" s="153">
        <v>101.58</v>
      </c>
      <c r="AC109" s="153">
        <v>0</v>
      </c>
      <c r="AD109" s="153">
        <v>586.57047</v>
      </c>
      <c r="AE109" s="154"/>
      <c r="AF109" s="154"/>
      <c r="AG109" s="150" t="s">
        <v>17</v>
      </c>
      <c r="AH109" s="147">
        <v>1.2681444400000001E-4</v>
      </c>
      <c r="AI109" s="147">
        <v>6.0444316699999996E-4</v>
      </c>
      <c r="AJ109" s="147">
        <v>1.5338209300000001E-4</v>
      </c>
    </row>
    <row r="110" spans="1:36" ht="13.5" thickBot="1" x14ac:dyDescent="0.25">
      <c r="A110" s="149">
        <v>7956</v>
      </c>
      <c r="B110" s="149">
        <v>12538</v>
      </c>
      <c r="C110" s="150" t="s">
        <v>1440</v>
      </c>
      <c r="D110" s="150">
        <v>520026683</v>
      </c>
      <c r="E110" s="150" t="s">
        <v>429</v>
      </c>
      <c r="F110" s="150" t="s">
        <v>1527</v>
      </c>
      <c r="G110" s="150">
        <v>1158609</v>
      </c>
      <c r="H110" s="150" t="s">
        <v>102</v>
      </c>
      <c r="I110" s="150" t="s">
        <v>229</v>
      </c>
      <c r="J110" s="150" t="s">
        <v>53</v>
      </c>
      <c r="K110" s="150" t="s">
        <v>53</v>
      </c>
      <c r="L110" s="150" t="s">
        <v>821</v>
      </c>
      <c r="M110" s="150" t="s">
        <v>311</v>
      </c>
      <c r="N110" s="150" t="s">
        <v>651</v>
      </c>
      <c r="O110" s="150" t="s">
        <v>62</v>
      </c>
      <c r="P110" s="150" t="s">
        <v>1369</v>
      </c>
      <c r="Q110" s="150" t="s">
        <v>65</v>
      </c>
      <c r="R110" s="150" t="s">
        <v>57</v>
      </c>
      <c r="S110" s="150" t="s">
        <v>1206</v>
      </c>
      <c r="T110" s="152">
        <v>3.7919999999999998</v>
      </c>
      <c r="U110" s="151">
        <v>47394</v>
      </c>
      <c r="V110" s="147">
        <v>1.14E-2</v>
      </c>
      <c r="W110" s="192">
        <v>2.5499999999999998E-2</v>
      </c>
      <c r="X110" s="150" t="s">
        <v>636</v>
      </c>
      <c r="Y110" s="150"/>
      <c r="Z110" s="153">
        <v>1410000</v>
      </c>
      <c r="AA110" s="153">
        <v>1</v>
      </c>
      <c r="AB110" s="153">
        <v>105.01</v>
      </c>
      <c r="AC110" s="153">
        <v>0</v>
      </c>
      <c r="AD110" s="153">
        <v>1480.6410000000001</v>
      </c>
      <c r="AE110" s="154"/>
      <c r="AF110" s="154"/>
      <c r="AG110" s="150" t="s">
        <v>17</v>
      </c>
      <c r="AH110" s="147">
        <v>5.9670340399999998E-4</v>
      </c>
      <c r="AI110" s="147">
        <v>1.525755866E-3</v>
      </c>
      <c r="AJ110" s="147">
        <v>3.8717226200000001E-4</v>
      </c>
    </row>
    <row r="111" spans="1:36" ht="13.5" thickBot="1" x14ac:dyDescent="0.25">
      <c r="A111" s="149">
        <v>7956</v>
      </c>
      <c r="B111" s="149">
        <v>12538</v>
      </c>
      <c r="C111" s="150" t="s">
        <v>1469</v>
      </c>
      <c r="D111" s="150">
        <v>512025891</v>
      </c>
      <c r="E111" s="150" t="s">
        <v>429</v>
      </c>
      <c r="F111" s="150" t="s">
        <v>1528</v>
      </c>
      <c r="G111" s="150">
        <v>1158732</v>
      </c>
      <c r="H111" s="150" t="s">
        <v>102</v>
      </c>
      <c r="I111" s="150" t="s">
        <v>229</v>
      </c>
      <c r="J111" s="150" t="s">
        <v>53</v>
      </c>
      <c r="K111" s="150" t="s">
        <v>53</v>
      </c>
      <c r="L111" s="150" t="s">
        <v>821</v>
      </c>
      <c r="M111" s="150" t="s">
        <v>311</v>
      </c>
      <c r="N111" s="150" t="s">
        <v>258</v>
      </c>
      <c r="O111" s="150" t="s">
        <v>62</v>
      </c>
      <c r="P111" s="150" t="s">
        <v>1339</v>
      </c>
      <c r="Q111" s="150" t="s">
        <v>65</v>
      </c>
      <c r="R111" s="150" t="s">
        <v>57</v>
      </c>
      <c r="S111" s="150" t="s">
        <v>1206</v>
      </c>
      <c r="T111" s="152">
        <v>1.3939999999999999</v>
      </c>
      <c r="U111" s="151">
        <v>46407</v>
      </c>
      <c r="V111" s="147">
        <v>1.8499999999999999E-2</v>
      </c>
      <c r="W111" s="192">
        <v>2.8199999999999999E-2</v>
      </c>
      <c r="X111" s="150" t="s">
        <v>636</v>
      </c>
      <c r="Y111" s="150"/>
      <c r="Z111" s="153">
        <v>347529.76</v>
      </c>
      <c r="AA111" s="153">
        <v>1</v>
      </c>
      <c r="AB111" s="153">
        <v>109.05</v>
      </c>
      <c r="AC111" s="153">
        <v>0</v>
      </c>
      <c r="AD111" s="153">
        <v>378.9812</v>
      </c>
      <c r="AE111" s="154"/>
      <c r="AF111" s="154"/>
      <c r="AG111" s="150" t="s">
        <v>17</v>
      </c>
      <c r="AH111" s="147">
        <v>5.2317044800000005E-4</v>
      </c>
      <c r="AI111" s="147">
        <v>3.9052868900000002E-4</v>
      </c>
      <c r="AJ111" s="147">
        <v>9.9099652532423895E-5</v>
      </c>
    </row>
    <row r="112" spans="1:36" ht="13.5" thickBot="1" x14ac:dyDescent="0.25">
      <c r="A112" s="149">
        <v>7956</v>
      </c>
      <c r="B112" s="149">
        <v>12538</v>
      </c>
      <c r="C112" s="150" t="s">
        <v>1469</v>
      </c>
      <c r="D112" s="150">
        <v>512025891</v>
      </c>
      <c r="E112" s="150" t="s">
        <v>429</v>
      </c>
      <c r="F112" s="150" t="s">
        <v>1529</v>
      </c>
      <c r="G112" s="150">
        <v>1158740</v>
      </c>
      <c r="H112" s="150" t="s">
        <v>102</v>
      </c>
      <c r="I112" s="150" t="s">
        <v>228</v>
      </c>
      <c r="J112" s="150" t="s">
        <v>53</v>
      </c>
      <c r="K112" s="150" t="s">
        <v>53</v>
      </c>
      <c r="L112" s="150" t="s">
        <v>821</v>
      </c>
      <c r="M112" s="150" t="s">
        <v>311</v>
      </c>
      <c r="N112" s="150" t="s">
        <v>258</v>
      </c>
      <c r="O112" s="150" t="s">
        <v>62</v>
      </c>
      <c r="P112" s="150" t="s">
        <v>1339</v>
      </c>
      <c r="Q112" s="150" t="s">
        <v>65</v>
      </c>
      <c r="R112" s="150" t="s">
        <v>57</v>
      </c>
      <c r="S112" s="150" t="s">
        <v>1206</v>
      </c>
      <c r="T112" s="152">
        <v>1.3460000000000001</v>
      </c>
      <c r="U112" s="151">
        <v>46400</v>
      </c>
      <c r="V112" s="147">
        <v>3.2500000000000001E-2</v>
      </c>
      <c r="W112" s="192">
        <v>5.5800000000000002E-2</v>
      </c>
      <c r="X112" s="150" t="s">
        <v>636</v>
      </c>
      <c r="Y112" s="150"/>
      <c r="Z112" s="153">
        <v>296970.95</v>
      </c>
      <c r="AA112" s="153">
        <v>1</v>
      </c>
      <c r="AB112" s="153">
        <v>97.77</v>
      </c>
      <c r="AC112" s="153">
        <v>0</v>
      </c>
      <c r="AD112" s="153">
        <v>290.3485</v>
      </c>
      <c r="AE112" s="154"/>
      <c r="AF112" s="154"/>
      <c r="AG112" s="150" t="s">
        <v>17</v>
      </c>
      <c r="AH112" s="147">
        <v>6.07604918E-4</v>
      </c>
      <c r="AI112" s="147">
        <v>2.9919536599999999E-4</v>
      </c>
      <c r="AJ112" s="147">
        <v>7.5923120891776405E-5</v>
      </c>
    </row>
    <row r="113" spans="1:36" ht="13.5" thickBot="1" x14ac:dyDescent="0.25">
      <c r="A113" s="149">
        <v>7956</v>
      </c>
      <c r="B113" s="149">
        <v>12538</v>
      </c>
      <c r="C113" s="150" t="s">
        <v>1467</v>
      </c>
      <c r="D113" s="150">
        <v>514290345</v>
      </c>
      <c r="E113" s="150" t="s">
        <v>429</v>
      </c>
      <c r="F113" s="150" t="s">
        <v>1530</v>
      </c>
      <c r="G113" s="150">
        <v>1159359</v>
      </c>
      <c r="H113" s="150" t="s">
        <v>102</v>
      </c>
      <c r="I113" s="150" t="s">
        <v>228</v>
      </c>
      <c r="J113" s="150" t="s">
        <v>53</v>
      </c>
      <c r="K113" s="150" t="s">
        <v>53</v>
      </c>
      <c r="L113" s="150" t="s">
        <v>821</v>
      </c>
      <c r="M113" s="150" t="s">
        <v>311</v>
      </c>
      <c r="N113" s="150" t="s">
        <v>269</v>
      </c>
      <c r="O113" s="150" t="s">
        <v>62</v>
      </c>
      <c r="P113" s="150" t="s">
        <v>1437</v>
      </c>
      <c r="Q113" s="150" t="s">
        <v>1351</v>
      </c>
      <c r="R113" s="150" t="s">
        <v>57</v>
      </c>
      <c r="S113" s="150" t="s">
        <v>1206</v>
      </c>
      <c r="T113" s="152">
        <v>4.7130000000000001</v>
      </c>
      <c r="U113" s="151">
        <v>48334</v>
      </c>
      <c r="V113" s="147">
        <v>2.6200000000000001E-2</v>
      </c>
      <c r="W113" s="192">
        <v>4.8800000000000003E-2</v>
      </c>
      <c r="X113" s="150" t="s">
        <v>636</v>
      </c>
      <c r="Y113" s="150"/>
      <c r="Z113" s="153">
        <v>760585</v>
      </c>
      <c r="AA113" s="153">
        <v>1</v>
      </c>
      <c r="AB113" s="153">
        <v>91.3</v>
      </c>
      <c r="AC113" s="153">
        <v>0</v>
      </c>
      <c r="AD113" s="153">
        <v>694.41409999999996</v>
      </c>
      <c r="AE113" s="154"/>
      <c r="AF113" s="154"/>
      <c r="AG113" s="150" t="s">
        <v>17</v>
      </c>
      <c r="AH113" s="147">
        <v>5.8806860500000004E-4</v>
      </c>
      <c r="AI113" s="147">
        <v>7.1557277299999999E-4</v>
      </c>
      <c r="AJ113" s="147">
        <v>1.81582083E-4</v>
      </c>
    </row>
    <row r="114" spans="1:36" ht="13.5" thickBot="1" x14ac:dyDescent="0.25">
      <c r="A114" s="149">
        <v>7956</v>
      </c>
      <c r="B114" s="149">
        <v>12538</v>
      </c>
      <c r="C114" s="150" t="s">
        <v>1346</v>
      </c>
      <c r="D114" s="150">
        <v>513623314</v>
      </c>
      <c r="E114" s="150" t="s">
        <v>429</v>
      </c>
      <c r="F114" s="150" t="s">
        <v>1531</v>
      </c>
      <c r="G114" s="150">
        <v>1159516</v>
      </c>
      <c r="H114" s="150" t="s">
        <v>102</v>
      </c>
      <c r="I114" s="150" t="s">
        <v>229</v>
      </c>
      <c r="J114" s="150" t="s">
        <v>53</v>
      </c>
      <c r="K114" s="150" t="s">
        <v>53</v>
      </c>
      <c r="L114" s="150" t="s">
        <v>821</v>
      </c>
      <c r="M114" s="150" t="s">
        <v>311</v>
      </c>
      <c r="N114" s="150" t="s">
        <v>651</v>
      </c>
      <c r="O114" s="150" t="s">
        <v>62</v>
      </c>
      <c r="P114" s="150" t="s">
        <v>1369</v>
      </c>
      <c r="Q114" s="150" t="s">
        <v>65</v>
      </c>
      <c r="R114" s="150" t="s">
        <v>57</v>
      </c>
      <c r="S114" s="150" t="s">
        <v>1206</v>
      </c>
      <c r="T114" s="152">
        <v>4.1630000000000003</v>
      </c>
      <c r="U114" s="151">
        <v>47202</v>
      </c>
      <c r="V114" s="147">
        <v>7.7999999999999996E-3</v>
      </c>
      <c r="W114" s="192">
        <v>2.3800000000000002E-2</v>
      </c>
      <c r="X114" s="150" t="s">
        <v>636</v>
      </c>
      <c r="Y114" s="150"/>
      <c r="Z114" s="153">
        <v>185212.72</v>
      </c>
      <c r="AA114" s="153">
        <v>1</v>
      </c>
      <c r="AB114" s="153">
        <v>103.72</v>
      </c>
      <c r="AC114" s="153">
        <v>0</v>
      </c>
      <c r="AD114" s="153">
        <v>192.10263</v>
      </c>
      <c r="AE114" s="154"/>
      <c r="AF114" s="154"/>
      <c r="AG114" s="150" t="s">
        <v>17</v>
      </c>
      <c r="AH114" s="147">
        <v>4.7056077200000003E-4</v>
      </c>
      <c r="AI114" s="147">
        <v>1.9795596199999999E-4</v>
      </c>
      <c r="AJ114" s="147">
        <v>5.0232845015966003E-5</v>
      </c>
    </row>
    <row r="115" spans="1:36" ht="13.5" thickBot="1" x14ac:dyDescent="0.25">
      <c r="A115" s="149">
        <v>7956</v>
      </c>
      <c r="B115" s="149">
        <v>12538</v>
      </c>
      <c r="C115" s="150" t="s">
        <v>1465</v>
      </c>
      <c r="D115" s="150">
        <v>1665</v>
      </c>
      <c r="E115" s="150" t="s">
        <v>2</v>
      </c>
      <c r="F115" s="150" t="s">
        <v>1532</v>
      </c>
      <c r="G115" s="150">
        <v>1160258</v>
      </c>
      <c r="H115" s="150" t="s">
        <v>102</v>
      </c>
      <c r="I115" s="150" t="s">
        <v>228</v>
      </c>
      <c r="J115" s="150" t="s">
        <v>53</v>
      </c>
      <c r="K115" s="150" t="s">
        <v>53</v>
      </c>
      <c r="L115" s="150" t="s">
        <v>821</v>
      </c>
      <c r="M115" s="150" t="s">
        <v>311</v>
      </c>
      <c r="N115" s="150" t="s">
        <v>652</v>
      </c>
      <c r="O115" s="150" t="s">
        <v>62</v>
      </c>
      <c r="P115" s="150" t="s">
        <v>1345</v>
      </c>
      <c r="Q115" s="150" t="s">
        <v>65</v>
      </c>
      <c r="R115" s="150" t="s">
        <v>57</v>
      </c>
      <c r="S115" s="150" t="s">
        <v>1206</v>
      </c>
      <c r="T115" s="152">
        <v>3.6259999999999999</v>
      </c>
      <c r="U115" s="151">
        <v>48502</v>
      </c>
      <c r="V115" s="147">
        <v>4.4999999999999998E-2</v>
      </c>
      <c r="W115" s="192">
        <v>6.3899999999999998E-2</v>
      </c>
      <c r="X115" s="150" t="s">
        <v>636</v>
      </c>
      <c r="Y115" s="150"/>
      <c r="Z115" s="153">
        <v>3269839.68</v>
      </c>
      <c r="AA115" s="153">
        <v>1</v>
      </c>
      <c r="AB115" s="153">
        <v>95.73</v>
      </c>
      <c r="AC115" s="153">
        <v>0</v>
      </c>
      <c r="AD115" s="153">
        <v>3130.2175299999999</v>
      </c>
      <c r="AE115" s="154"/>
      <c r="AF115" s="154"/>
      <c r="AG115" s="150" t="s">
        <v>17</v>
      </c>
      <c r="AH115" s="147">
        <v>3.3645469390000001E-3</v>
      </c>
      <c r="AI115" s="147">
        <v>3.2255946989999998E-3</v>
      </c>
      <c r="AJ115" s="147">
        <v>8.1851941299999995E-4</v>
      </c>
    </row>
    <row r="116" spans="1:36" ht="13.5" thickBot="1" x14ac:dyDescent="0.25">
      <c r="A116" s="149">
        <v>7956</v>
      </c>
      <c r="B116" s="149">
        <v>12538</v>
      </c>
      <c r="C116" s="150" t="s">
        <v>1533</v>
      </c>
      <c r="D116" s="150">
        <v>513141879</v>
      </c>
      <c r="E116" s="150" t="s">
        <v>429</v>
      </c>
      <c r="F116" s="150" t="s">
        <v>1534</v>
      </c>
      <c r="G116" s="150">
        <v>1160290</v>
      </c>
      <c r="H116" s="150" t="s">
        <v>102</v>
      </c>
      <c r="I116" s="150" t="s">
        <v>229</v>
      </c>
      <c r="J116" s="150" t="s">
        <v>53</v>
      </c>
      <c r="K116" s="150" t="s">
        <v>53</v>
      </c>
      <c r="L116" s="150" t="s">
        <v>821</v>
      </c>
      <c r="M116" s="150" t="s">
        <v>311</v>
      </c>
      <c r="N116" s="150" t="s">
        <v>256</v>
      </c>
      <c r="O116" s="150" t="s">
        <v>62</v>
      </c>
      <c r="P116" s="150" t="s">
        <v>1205</v>
      </c>
      <c r="Q116" s="150" t="s">
        <v>65</v>
      </c>
      <c r="R116" s="150" t="s">
        <v>57</v>
      </c>
      <c r="S116" s="150" t="s">
        <v>1206</v>
      </c>
      <c r="T116" s="152">
        <v>1.44</v>
      </c>
      <c r="U116" s="151">
        <v>45910</v>
      </c>
      <c r="V116" s="147">
        <v>1E-3</v>
      </c>
      <c r="W116" s="192">
        <v>1.8100000000000002E-2</v>
      </c>
      <c r="X116" s="150" t="s">
        <v>636</v>
      </c>
      <c r="Y116" s="150"/>
      <c r="Z116" s="153">
        <v>3584927</v>
      </c>
      <c r="AA116" s="153">
        <v>1</v>
      </c>
      <c r="AB116" s="153">
        <v>108.45</v>
      </c>
      <c r="AC116" s="153">
        <v>0</v>
      </c>
      <c r="AD116" s="153">
        <v>3887.8533299999999</v>
      </c>
      <c r="AE116" s="154"/>
      <c r="AF116" s="154"/>
      <c r="AG116" s="150" t="s">
        <v>17</v>
      </c>
      <c r="AH116" s="147">
        <v>2.3899513329999999E-3</v>
      </c>
      <c r="AI116" s="147">
        <v>4.0063155260000004E-3</v>
      </c>
      <c r="AJ116" s="147">
        <v>1.0166333159999999E-3</v>
      </c>
    </row>
    <row r="117" spans="1:36" ht="13.5" thickBot="1" x14ac:dyDescent="0.25">
      <c r="A117" s="149">
        <v>7956</v>
      </c>
      <c r="B117" s="149">
        <v>12538</v>
      </c>
      <c r="C117" s="150" t="s">
        <v>1535</v>
      </c>
      <c r="D117" s="150">
        <v>513605519</v>
      </c>
      <c r="E117" s="150" t="s">
        <v>429</v>
      </c>
      <c r="F117" s="150" t="s">
        <v>1536</v>
      </c>
      <c r="G117" s="150">
        <v>1160506</v>
      </c>
      <c r="H117" s="150" t="s">
        <v>102</v>
      </c>
      <c r="I117" s="150" t="s">
        <v>229</v>
      </c>
      <c r="J117" s="150" t="s">
        <v>53</v>
      </c>
      <c r="K117" s="150" t="s">
        <v>53</v>
      </c>
      <c r="L117" s="150" t="s">
        <v>821</v>
      </c>
      <c r="M117" s="150" t="s">
        <v>311</v>
      </c>
      <c r="N117" s="150" t="s">
        <v>140</v>
      </c>
      <c r="O117" s="150" t="s">
        <v>62</v>
      </c>
      <c r="P117" s="150" t="s">
        <v>298</v>
      </c>
      <c r="Q117" s="150" t="s">
        <v>298</v>
      </c>
      <c r="R117" s="150" t="s">
        <v>57</v>
      </c>
      <c r="S117" s="150" t="s">
        <v>1206</v>
      </c>
      <c r="T117" s="152">
        <v>2.2850000000000001</v>
      </c>
      <c r="U117" s="151">
        <v>46218</v>
      </c>
      <c r="V117" s="147">
        <v>2.8500000000000001E-2</v>
      </c>
      <c r="W117" s="192">
        <v>4.07E-2</v>
      </c>
      <c r="X117" s="150" t="s">
        <v>636</v>
      </c>
      <c r="Y117" s="150"/>
      <c r="Z117" s="153">
        <v>1066126.3600000001</v>
      </c>
      <c r="AA117" s="153">
        <v>1</v>
      </c>
      <c r="AB117" s="153">
        <v>101.4</v>
      </c>
      <c r="AC117" s="153">
        <v>0</v>
      </c>
      <c r="AD117" s="153">
        <v>1081.05213</v>
      </c>
      <c r="AE117" s="154"/>
      <c r="AF117" s="154"/>
      <c r="AG117" s="150" t="s">
        <v>17</v>
      </c>
      <c r="AH117" s="147">
        <v>7.2809256190000003E-3</v>
      </c>
      <c r="AI117" s="147">
        <v>1.1139915949999999E-3</v>
      </c>
      <c r="AJ117" s="147">
        <v>2.8268391700000001E-4</v>
      </c>
    </row>
    <row r="118" spans="1:36" ht="13.5" thickBot="1" x14ac:dyDescent="0.25">
      <c r="A118" s="149">
        <v>7956</v>
      </c>
      <c r="B118" s="149">
        <v>12538</v>
      </c>
      <c r="C118" s="150" t="s">
        <v>1537</v>
      </c>
      <c r="D118" s="150">
        <v>513432765</v>
      </c>
      <c r="E118" s="150" t="s">
        <v>429</v>
      </c>
      <c r="F118" s="150" t="s">
        <v>1538</v>
      </c>
      <c r="G118" s="150">
        <v>1160571</v>
      </c>
      <c r="H118" s="150" t="s">
        <v>102</v>
      </c>
      <c r="I118" s="150" t="s">
        <v>228</v>
      </c>
      <c r="J118" s="150" t="s">
        <v>53</v>
      </c>
      <c r="K118" s="150" t="s">
        <v>53</v>
      </c>
      <c r="L118" s="150" t="s">
        <v>821</v>
      </c>
      <c r="M118" s="150" t="s">
        <v>311</v>
      </c>
      <c r="N118" s="150" t="s">
        <v>140</v>
      </c>
      <c r="O118" s="150" t="s">
        <v>62</v>
      </c>
      <c r="P118" s="150" t="s">
        <v>1489</v>
      </c>
      <c r="Q118" s="150" t="s">
        <v>1351</v>
      </c>
      <c r="R118" s="150" t="s">
        <v>57</v>
      </c>
      <c r="S118" s="150" t="s">
        <v>1206</v>
      </c>
      <c r="T118" s="152">
        <v>0.97599999999999998</v>
      </c>
      <c r="U118" s="151">
        <v>45930</v>
      </c>
      <c r="V118" s="147">
        <v>4.8000000000000001E-2</v>
      </c>
      <c r="W118" s="192">
        <v>5.96E-2</v>
      </c>
      <c r="X118" s="150" t="s">
        <v>636</v>
      </c>
      <c r="Y118" s="150"/>
      <c r="Z118" s="153">
        <v>232320.02</v>
      </c>
      <c r="AA118" s="153">
        <v>1</v>
      </c>
      <c r="AB118" s="153">
        <v>99</v>
      </c>
      <c r="AC118" s="153">
        <v>0</v>
      </c>
      <c r="AD118" s="153">
        <v>229.99682000000001</v>
      </c>
      <c r="AE118" s="154"/>
      <c r="AF118" s="154"/>
      <c r="AG118" s="150" t="s">
        <v>17</v>
      </c>
      <c r="AH118" s="147">
        <v>2.1120001809999999E-3</v>
      </c>
      <c r="AI118" s="147">
        <v>2.3700478199999999E-4</v>
      </c>
      <c r="AJ118" s="147">
        <v>6.0141782614975198E-5</v>
      </c>
    </row>
    <row r="119" spans="1:36" ht="13.5" thickBot="1" x14ac:dyDescent="0.25">
      <c r="A119" s="149">
        <v>7956</v>
      </c>
      <c r="B119" s="149">
        <v>12538</v>
      </c>
      <c r="C119" s="150" t="s">
        <v>1503</v>
      </c>
      <c r="D119" s="150">
        <v>1737</v>
      </c>
      <c r="E119" s="150" t="s">
        <v>2</v>
      </c>
      <c r="F119" s="150" t="s">
        <v>1539</v>
      </c>
      <c r="G119" s="150">
        <v>1160597</v>
      </c>
      <c r="H119" s="150" t="s">
        <v>102</v>
      </c>
      <c r="I119" s="150" t="s">
        <v>228</v>
      </c>
      <c r="J119" s="150" t="s">
        <v>53</v>
      </c>
      <c r="K119" s="150" t="s">
        <v>53</v>
      </c>
      <c r="L119" s="150" t="s">
        <v>821</v>
      </c>
      <c r="M119" s="150" t="s">
        <v>311</v>
      </c>
      <c r="N119" s="150" t="s">
        <v>652</v>
      </c>
      <c r="O119" s="150" t="s">
        <v>62</v>
      </c>
      <c r="P119" s="150" t="s">
        <v>1369</v>
      </c>
      <c r="Q119" s="150" t="s">
        <v>65</v>
      </c>
      <c r="R119" s="150" t="s">
        <v>57</v>
      </c>
      <c r="S119" s="150" t="s">
        <v>1206</v>
      </c>
      <c r="T119" s="152">
        <v>2.5910000000000002</v>
      </c>
      <c r="U119" s="151">
        <v>46752</v>
      </c>
      <c r="V119" s="147">
        <v>3.49E-2</v>
      </c>
      <c r="W119" s="192">
        <v>6.2E-2</v>
      </c>
      <c r="X119" s="150" t="s">
        <v>636</v>
      </c>
      <c r="Y119" s="150"/>
      <c r="Z119" s="153">
        <v>2965000</v>
      </c>
      <c r="AA119" s="153">
        <v>1</v>
      </c>
      <c r="AB119" s="153">
        <v>94.38</v>
      </c>
      <c r="AC119" s="153">
        <v>0</v>
      </c>
      <c r="AD119" s="153">
        <v>2798.3670000000002</v>
      </c>
      <c r="AE119" s="154"/>
      <c r="AF119" s="154"/>
      <c r="AG119" s="150" t="s">
        <v>17</v>
      </c>
      <c r="AH119" s="147">
        <v>3.1358992190000001E-3</v>
      </c>
      <c r="AI119" s="147">
        <v>2.8836327420000002E-3</v>
      </c>
      <c r="AJ119" s="147">
        <v>7.3174394200000001E-4</v>
      </c>
    </row>
    <row r="120" spans="1:36" ht="13.5" thickBot="1" x14ac:dyDescent="0.25">
      <c r="A120" s="149">
        <v>7956</v>
      </c>
      <c r="B120" s="149">
        <v>12538</v>
      </c>
      <c r="C120" s="150" t="s">
        <v>1540</v>
      </c>
      <c r="D120" s="150">
        <v>1761</v>
      </c>
      <c r="E120" s="150" t="s">
        <v>2</v>
      </c>
      <c r="F120" s="150" t="s">
        <v>1541</v>
      </c>
      <c r="G120" s="150">
        <v>1160811</v>
      </c>
      <c r="H120" s="150" t="s">
        <v>102</v>
      </c>
      <c r="I120" s="150" t="s">
        <v>228</v>
      </c>
      <c r="J120" s="150" t="s">
        <v>53</v>
      </c>
      <c r="K120" s="150" t="s">
        <v>314</v>
      </c>
      <c r="L120" s="150" t="s">
        <v>821</v>
      </c>
      <c r="M120" s="150" t="s">
        <v>311</v>
      </c>
      <c r="N120" s="150" t="s">
        <v>649</v>
      </c>
      <c r="O120" s="150" t="s">
        <v>62</v>
      </c>
      <c r="P120" s="150" t="s">
        <v>1339</v>
      </c>
      <c r="Q120" s="150" t="s">
        <v>65</v>
      </c>
      <c r="R120" s="150" t="s">
        <v>57</v>
      </c>
      <c r="S120" s="150" t="s">
        <v>1206</v>
      </c>
      <c r="T120" s="152">
        <v>1.2010000000000001</v>
      </c>
      <c r="U120" s="151">
        <v>45921</v>
      </c>
      <c r="V120" s="147">
        <v>4.7500000000000001E-2</v>
      </c>
      <c r="W120" s="192">
        <v>6.4100000000000004E-2</v>
      </c>
      <c r="X120" s="150" t="s">
        <v>636</v>
      </c>
      <c r="Y120" s="150"/>
      <c r="Z120" s="153">
        <v>2392500.0099999998</v>
      </c>
      <c r="AA120" s="153">
        <v>1</v>
      </c>
      <c r="AB120" s="153">
        <v>98.34</v>
      </c>
      <c r="AC120" s="153">
        <v>0</v>
      </c>
      <c r="AD120" s="153">
        <v>2352.78451</v>
      </c>
      <c r="AE120" s="154"/>
      <c r="AF120" s="154"/>
      <c r="AG120" s="150" t="s">
        <v>17</v>
      </c>
      <c r="AH120" s="147">
        <v>2.8884072860000001E-3</v>
      </c>
      <c r="AI120" s="147">
        <v>2.4244734329999999E-3</v>
      </c>
      <c r="AJ120" s="147">
        <v>6.1522874299999996E-4</v>
      </c>
    </row>
    <row r="121" spans="1:36" ht="13.5" thickBot="1" x14ac:dyDescent="0.25">
      <c r="A121" s="149">
        <v>7956</v>
      </c>
      <c r="B121" s="149">
        <v>12538</v>
      </c>
      <c r="C121" s="150" t="s">
        <v>1490</v>
      </c>
      <c r="D121" s="150">
        <v>510560188</v>
      </c>
      <c r="E121" s="150" t="s">
        <v>429</v>
      </c>
      <c r="F121" s="150" t="s">
        <v>1542</v>
      </c>
      <c r="G121" s="150">
        <v>1160878</v>
      </c>
      <c r="H121" s="150" t="s">
        <v>102</v>
      </c>
      <c r="I121" s="150" t="s">
        <v>228</v>
      </c>
      <c r="J121" s="150" t="s">
        <v>53</v>
      </c>
      <c r="K121" s="150" t="s">
        <v>53</v>
      </c>
      <c r="L121" s="150" t="s">
        <v>821</v>
      </c>
      <c r="M121" s="150" t="s">
        <v>311</v>
      </c>
      <c r="N121" s="150" t="s">
        <v>652</v>
      </c>
      <c r="O121" s="150" t="s">
        <v>62</v>
      </c>
      <c r="P121" s="150" t="s">
        <v>1366</v>
      </c>
      <c r="Q121" s="150" t="s">
        <v>1351</v>
      </c>
      <c r="R121" s="150" t="s">
        <v>57</v>
      </c>
      <c r="S121" s="150" t="s">
        <v>1206</v>
      </c>
      <c r="T121" s="152">
        <v>3.3319999999999999</v>
      </c>
      <c r="U121" s="151">
        <v>47207</v>
      </c>
      <c r="V121" s="147">
        <v>3.2500000000000001E-2</v>
      </c>
      <c r="W121" s="192">
        <v>5.5199999999999999E-2</v>
      </c>
      <c r="X121" s="150" t="s">
        <v>636</v>
      </c>
      <c r="Y121" s="150"/>
      <c r="Z121" s="153">
        <v>170000</v>
      </c>
      <c r="AA121" s="153">
        <v>1</v>
      </c>
      <c r="AB121" s="153">
        <v>93.05</v>
      </c>
      <c r="AC121" s="153">
        <v>0</v>
      </c>
      <c r="AD121" s="153">
        <v>158.185</v>
      </c>
      <c r="AE121" s="154"/>
      <c r="AF121" s="154"/>
      <c r="AG121" s="150" t="s">
        <v>17</v>
      </c>
      <c r="AH121" s="147">
        <v>5.8265381300000004E-4</v>
      </c>
      <c r="AI121" s="147">
        <v>1.6300486799999999E-4</v>
      </c>
      <c r="AJ121" s="147">
        <v>4.1363736607096801E-5</v>
      </c>
    </row>
    <row r="122" spans="1:36" ht="13.5" thickBot="1" x14ac:dyDescent="0.25">
      <c r="A122" s="149">
        <v>7956</v>
      </c>
      <c r="B122" s="149">
        <v>12538</v>
      </c>
      <c r="C122" s="150" t="s">
        <v>1442</v>
      </c>
      <c r="D122" s="150">
        <v>511659401</v>
      </c>
      <c r="E122" s="150" t="s">
        <v>429</v>
      </c>
      <c r="F122" s="150" t="s">
        <v>1543</v>
      </c>
      <c r="G122" s="150">
        <v>1160944</v>
      </c>
      <c r="H122" s="150" t="s">
        <v>102</v>
      </c>
      <c r="I122" s="150" t="s">
        <v>229</v>
      </c>
      <c r="J122" s="150" t="s">
        <v>53</v>
      </c>
      <c r="K122" s="150" t="s">
        <v>53</v>
      </c>
      <c r="L122" s="150" t="s">
        <v>821</v>
      </c>
      <c r="M122" s="150" t="s">
        <v>311</v>
      </c>
      <c r="N122" s="150" t="s">
        <v>651</v>
      </c>
      <c r="O122" s="150" t="s">
        <v>62</v>
      </c>
      <c r="P122" s="150" t="s">
        <v>1369</v>
      </c>
      <c r="Q122" s="150" t="s">
        <v>65</v>
      </c>
      <c r="R122" s="150" t="s">
        <v>57</v>
      </c>
      <c r="S122" s="150" t="s">
        <v>1206</v>
      </c>
      <c r="T122" s="152">
        <v>5.4480000000000004</v>
      </c>
      <c r="U122" s="151">
        <v>49551</v>
      </c>
      <c r="V122" s="147">
        <v>6.4999999999999997E-3</v>
      </c>
      <c r="W122" s="192">
        <v>2.76E-2</v>
      </c>
      <c r="X122" s="150" t="s">
        <v>636</v>
      </c>
      <c r="Y122" s="150"/>
      <c r="Z122" s="153">
        <v>3148033.71</v>
      </c>
      <c r="AA122" s="153">
        <v>1</v>
      </c>
      <c r="AB122" s="153">
        <v>99.03</v>
      </c>
      <c r="AC122" s="153">
        <v>0</v>
      </c>
      <c r="AD122" s="153">
        <v>3117.4977800000001</v>
      </c>
      <c r="AE122" s="154"/>
      <c r="AF122" s="154"/>
      <c r="AG122" s="150" t="s">
        <v>17</v>
      </c>
      <c r="AH122" s="147">
        <v>1.292990971E-3</v>
      </c>
      <c r="AI122" s="147">
        <v>3.2124873800000002E-3</v>
      </c>
      <c r="AJ122" s="147">
        <v>8.1519332999999995E-4</v>
      </c>
    </row>
    <row r="123" spans="1:36" ht="13.5" thickBot="1" x14ac:dyDescent="0.25">
      <c r="A123" s="149">
        <v>7956</v>
      </c>
      <c r="B123" s="149">
        <v>12538</v>
      </c>
      <c r="C123" s="150" t="s">
        <v>1544</v>
      </c>
      <c r="D123" s="150">
        <v>1772</v>
      </c>
      <c r="E123" s="150" t="s">
        <v>2</v>
      </c>
      <c r="F123" s="150" t="s">
        <v>1545</v>
      </c>
      <c r="G123" s="150">
        <v>1161322</v>
      </c>
      <c r="H123" s="150" t="s">
        <v>102</v>
      </c>
      <c r="I123" s="150" t="s">
        <v>228</v>
      </c>
      <c r="J123" s="150" t="s">
        <v>53</v>
      </c>
      <c r="K123" s="150" t="s">
        <v>53</v>
      </c>
      <c r="L123" s="150" t="s">
        <v>821</v>
      </c>
      <c r="M123" s="150" t="s">
        <v>311</v>
      </c>
      <c r="N123" s="150" t="s">
        <v>652</v>
      </c>
      <c r="O123" s="150" t="s">
        <v>62</v>
      </c>
      <c r="P123" s="150" t="s">
        <v>1339</v>
      </c>
      <c r="Q123" s="150" t="s">
        <v>65</v>
      </c>
      <c r="R123" s="150" t="s">
        <v>57</v>
      </c>
      <c r="S123" s="150" t="s">
        <v>1206</v>
      </c>
      <c r="T123" s="152">
        <v>2.1469999999999998</v>
      </c>
      <c r="U123" s="151">
        <v>46965</v>
      </c>
      <c r="V123" s="147">
        <v>4.3499999999999997E-2</v>
      </c>
      <c r="W123" s="192">
        <v>6.5199999999999994E-2</v>
      </c>
      <c r="X123" s="150" t="s">
        <v>636</v>
      </c>
      <c r="Y123" s="150"/>
      <c r="Z123" s="153">
        <v>2470500</v>
      </c>
      <c r="AA123" s="153">
        <v>1</v>
      </c>
      <c r="AB123" s="153">
        <v>96.44</v>
      </c>
      <c r="AC123" s="153">
        <v>0</v>
      </c>
      <c r="AD123" s="153">
        <v>2382.5502000000001</v>
      </c>
      <c r="AE123" s="154"/>
      <c r="AF123" s="154"/>
      <c r="AG123" s="150" t="s">
        <v>17</v>
      </c>
      <c r="AH123" s="147">
        <v>5.0938144320000003E-3</v>
      </c>
      <c r="AI123" s="147">
        <v>2.4551460790000002E-3</v>
      </c>
      <c r="AJ123" s="147">
        <v>6.2301216200000005E-4</v>
      </c>
    </row>
    <row r="124" spans="1:36" ht="13.5" thickBot="1" x14ac:dyDescent="0.25">
      <c r="A124" s="149">
        <v>7956</v>
      </c>
      <c r="B124" s="149">
        <v>12538</v>
      </c>
      <c r="C124" s="150" t="s">
        <v>1546</v>
      </c>
      <c r="D124" s="150">
        <v>510454333</v>
      </c>
      <c r="E124" s="150" t="s">
        <v>429</v>
      </c>
      <c r="F124" s="150" t="s">
        <v>1547</v>
      </c>
      <c r="G124" s="150">
        <v>1161678</v>
      </c>
      <c r="H124" s="150" t="s">
        <v>102</v>
      </c>
      <c r="I124" s="150" t="s">
        <v>228</v>
      </c>
      <c r="J124" s="150" t="s">
        <v>53</v>
      </c>
      <c r="K124" s="150" t="s">
        <v>53</v>
      </c>
      <c r="L124" s="150" t="s">
        <v>821</v>
      </c>
      <c r="M124" s="150" t="s">
        <v>311</v>
      </c>
      <c r="N124" s="150" t="s">
        <v>258</v>
      </c>
      <c r="O124" s="150" t="s">
        <v>62</v>
      </c>
      <c r="P124" s="150" t="s">
        <v>1339</v>
      </c>
      <c r="Q124" s="150" t="s">
        <v>65</v>
      </c>
      <c r="R124" s="150" t="s">
        <v>57</v>
      </c>
      <c r="S124" s="150" t="s">
        <v>1206</v>
      </c>
      <c r="T124" s="152">
        <v>1.6759999999999999</v>
      </c>
      <c r="U124" s="151">
        <v>46386</v>
      </c>
      <c r="V124" s="147">
        <v>2.8000000000000001E-2</v>
      </c>
      <c r="W124" s="192">
        <v>5.4800000000000001E-2</v>
      </c>
      <c r="X124" s="150" t="s">
        <v>636</v>
      </c>
      <c r="Y124" s="150"/>
      <c r="Z124" s="153">
        <v>149912.43</v>
      </c>
      <c r="AA124" s="153">
        <v>1</v>
      </c>
      <c r="AB124" s="153">
        <v>96.47</v>
      </c>
      <c r="AC124" s="153">
        <v>0</v>
      </c>
      <c r="AD124" s="153">
        <v>144.62052</v>
      </c>
      <c r="AE124" s="154"/>
      <c r="AF124" s="154"/>
      <c r="AG124" s="150" t="s">
        <v>17</v>
      </c>
      <c r="AH124" s="147">
        <v>5.75227566E-4</v>
      </c>
      <c r="AI124" s="147">
        <v>1.4902708100000001E-4</v>
      </c>
      <c r="AJ124" s="147">
        <v>3.78167657948692E-5</v>
      </c>
    </row>
    <row r="125" spans="1:36" ht="13.5" thickBot="1" x14ac:dyDescent="0.25">
      <c r="A125" s="149">
        <v>7956</v>
      </c>
      <c r="B125" s="149">
        <v>12538</v>
      </c>
      <c r="C125" s="150" t="s">
        <v>1548</v>
      </c>
      <c r="D125" s="150">
        <v>510216054</v>
      </c>
      <c r="E125" s="150" t="s">
        <v>429</v>
      </c>
      <c r="F125" s="150" t="s">
        <v>1549</v>
      </c>
      <c r="G125" s="150">
        <v>1162817</v>
      </c>
      <c r="H125" s="150" t="s">
        <v>102</v>
      </c>
      <c r="I125" s="150" t="s">
        <v>228</v>
      </c>
      <c r="J125" s="150" t="s">
        <v>53</v>
      </c>
      <c r="K125" s="150" t="s">
        <v>53</v>
      </c>
      <c r="L125" s="150" t="s">
        <v>821</v>
      </c>
      <c r="M125" s="150" t="s">
        <v>311</v>
      </c>
      <c r="N125" s="150" t="s">
        <v>156</v>
      </c>
      <c r="O125" s="150" t="s">
        <v>62</v>
      </c>
      <c r="P125" s="150" t="s">
        <v>1339</v>
      </c>
      <c r="Q125" s="150" t="s">
        <v>65</v>
      </c>
      <c r="R125" s="150" t="s">
        <v>57</v>
      </c>
      <c r="S125" s="150" t="s">
        <v>1206</v>
      </c>
      <c r="T125" s="152">
        <v>4.2480000000000002</v>
      </c>
      <c r="U125" s="151">
        <v>48182</v>
      </c>
      <c r="V125" s="147">
        <v>2.4299999999999999E-2</v>
      </c>
      <c r="W125" s="192">
        <v>5.0700000000000002E-2</v>
      </c>
      <c r="X125" s="150" t="s">
        <v>636</v>
      </c>
      <c r="Y125" s="150"/>
      <c r="Z125" s="153">
        <v>1184000</v>
      </c>
      <c r="AA125" s="153">
        <v>1</v>
      </c>
      <c r="AB125" s="153">
        <v>90.42</v>
      </c>
      <c r="AC125" s="153">
        <v>0</v>
      </c>
      <c r="AD125" s="153">
        <v>1070.5727999999999</v>
      </c>
      <c r="AE125" s="154"/>
      <c r="AF125" s="154"/>
      <c r="AG125" s="150" t="s">
        <v>17</v>
      </c>
      <c r="AH125" s="147">
        <v>8.0840357299999995E-4</v>
      </c>
      <c r="AI125" s="147">
        <v>1.1031929620000001E-3</v>
      </c>
      <c r="AJ125" s="147">
        <v>2.7994368099999999E-4</v>
      </c>
    </row>
    <row r="126" spans="1:36" ht="13.5" thickBot="1" x14ac:dyDescent="0.25">
      <c r="A126" s="149">
        <v>7956</v>
      </c>
      <c r="B126" s="149">
        <v>12538</v>
      </c>
      <c r="C126" s="150" t="s">
        <v>1440</v>
      </c>
      <c r="D126" s="150">
        <v>520026683</v>
      </c>
      <c r="E126" s="150" t="s">
        <v>429</v>
      </c>
      <c r="F126" s="150" t="s">
        <v>1550</v>
      </c>
      <c r="G126" s="150">
        <v>1162866</v>
      </c>
      <c r="H126" s="150" t="s">
        <v>102</v>
      </c>
      <c r="I126" s="150" t="s">
        <v>228</v>
      </c>
      <c r="J126" s="150" t="s">
        <v>53</v>
      </c>
      <c r="K126" s="150" t="s">
        <v>53</v>
      </c>
      <c r="L126" s="150" t="s">
        <v>821</v>
      </c>
      <c r="M126" s="150" t="s">
        <v>311</v>
      </c>
      <c r="N126" s="150" t="s">
        <v>651</v>
      </c>
      <c r="O126" s="150" t="s">
        <v>62</v>
      </c>
      <c r="P126" s="150" t="s">
        <v>1369</v>
      </c>
      <c r="Q126" s="150" t="s">
        <v>65</v>
      </c>
      <c r="R126" s="150" t="s">
        <v>57</v>
      </c>
      <c r="S126" s="150" t="s">
        <v>1206</v>
      </c>
      <c r="T126" s="152">
        <v>5.7670000000000003</v>
      </c>
      <c r="U126" s="151">
        <v>48218</v>
      </c>
      <c r="V126" s="147">
        <v>2.4400000000000002E-2</v>
      </c>
      <c r="W126" s="192">
        <v>5.33E-2</v>
      </c>
      <c r="X126" s="150" t="s">
        <v>636</v>
      </c>
      <c r="Y126" s="150"/>
      <c r="Z126" s="153">
        <v>1665000</v>
      </c>
      <c r="AA126" s="153">
        <v>1</v>
      </c>
      <c r="AB126" s="153">
        <v>85.57</v>
      </c>
      <c r="AC126" s="153">
        <v>0</v>
      </c>
      <c r="AD126" s="153">
        <v>1424.7405000000001</v>
      </c>
      <c r="AE126" s="154"/>
      <c r="AF126" s="154"/>
      <c r="AG126" s="150" t="s">
        <v>17</v>
      </c>
      <c r="AH126" s="147">
        <v>1.3699892539999999E-3</v>
      </c>
      <c r="AI126" s="147">
        <v>1.468152088E-3</v>
      </c>
      <c r="AJ126" s="147">
        <v>3.7255486100000001E-4</v>
      </c>
    </row>
    <row r="127" spans="1:36" ht="13.5" thickBot="1" x14ac:dyDescent="0.25">
      <c r="A127" s="149">
        <v>7956</v>
      </c>
      <c r="B127" s="149">
        <v>12538</v>
      </c>
      <c r="C127" s="150" t="s">
        <v>1533</v>
      </c>
      <c r="D127" s="150">
        <v>513141879</v>
      </c>
      <c r="E127" s="150" t="s">
        <v>429</v>
      </c>
      <c r="F127" s="150" t="s">
        <v>1551</v>
      </c>
      <c r="G127" s="150">
        <v>1167030</v>
      </c>
      <c r="H127" s="150" t="s">
        <v>102</v>
      </c>
      <c r="I127" s="150" t="s">
        <v>229</v>
      </c>
      <c r="J127" s="150" t="s">
        <v>53</v>
      </c>
      <c r="K127" s="150" t="s">
        <v>53</v>
      </c>
      <c r="L127" s="150" t="s">
        <v>821</v>
      </c>
      <c r="M127" s="150" t="s">
        <v>311</v>
      </c>
      <c r="N127" s="150" t="s">
        <v>256</v>
      </c>
      <c r="O127" s="150" t="s">
        <v>62</v>
      </c>
      <c r="P127" s="150" t="s">
        <v>1345</v>
      </c>
      <c r="Q127" s="150" t="s">
        <v>65</v>
      </c>
      <c r="R127" s="150" t="s">
        <v>57</v>
      </c>
      <c r="S127" s="150" t="s">
        <v>1206</v>
      </c>
      <c r="T127" s="152">
        <v>2.157</v>
      </c>
      <c r="U127" s="151">
        <v>48022</v>
      </c>
      <c r="V127" s="147">
        <v>2.3199999999999998E-2</v>
      </c>
      <c r="W127" s="192">
        <v>2.2499999999999999E-2</v>
      </c>
      <c r="X127" s="150" t="s">
        <v>636</v>
      </c>
      <c r="Y127" s="150"/>
      <c r="Z127" s="153">
        <v>123300</v>
      </c>
      <c r="AA127" s="153">
        <v>1</v>
      </c>
      <c r="AB127" s="153">
        <v>114.02</v>
      </c>
      <c r="AC127" s="153">
        <v>0</v>
      </c>
      <c r="AD127" s="153">
        <v>140.58665999999999</v>
      </c>
      <c r="AE127" s="154"/>
      <c r="AF127" s="154"/>
      <c r="AG127" s="150" t="s">
        <v>17</v>
      </c>
      <c r="AH127" s="147">
        <v>4.1100000000000002E-4</v>
      </c>
      <c r="AI127" s="147">
        <v>1.4487030999999999E-4</v>
      </c>
      <c r="AJ127" s="147">
        <v>3.6761953249116397E-5</v>
      </c>
    </row>
    <row r="128" spans="1:36" ht="13.5" thickBot="1" x14ac:dyDescent="0.25">
      <c r="A128" s="149">
        <v>7956</v>
      </c>
      <c r="B128" s="149">
        <v>12538</v>
      </c>
      <c r="C128" s="150" t="s">
        <v>1533</v>
      </c>
      <c r="D128" s="150">
        <v>513141879</v>
      </c>
      <c r="E128" s="150" t="s">
        <v>429</v>
      </c>
      <c r="F128" s="150" t="s">
        <v>1552</v>
      </c>
      <c r="G128" s="150">
        <v>1167048</v>
      </c>
      <c r="H128" s="150" t="s">
        <v>102</v>
      </c>
      <c r="I128" s="150" t="s">
        <v>229</v>
      </c>
      <c r="J128" s="150" t="s">
        <v>53</v>
      </c>
      <c r="K128" s="150" t="s">
        <v>53</v>
      </c>
      <c r="L128" s="150" t="s">
        <v>821</v>
      </c>
      <c r="M128" s="150" t="s">
        <v>311</v>
      </c>
      <c r="N128" s="150" t="s">
        <v>256</v>
      </c>
      <c r="O128" s="150" t="s">
        <v>62</v>
      </c>
      <c r="P128" s="150" t="s">
        <v>1205</v>
      </c>
      <c r="Q128" s="150" t="s">
        <v>65</v>
      </c>
      <c r="R128" s="150" t="s">
        <v>57</v>
      </c>
      <c r="S128" s="150" t="s">
        <v>1206</v>
      </c>
      <c r="T128" s="152">
        <v>0.22500000000000001</v>
      </c>
      <c r="U128" s="151">
        <v>45466</v>
      </c>
      <c r="V128" s="147">
        <v>5.0000000000000001E-3</v>
      </c>
      <c r="W128" s="192">
        <v>7.1999999999999998E-3</v>
      </c>
      <c r="X128" s="150" t="s">
        <v>636</v>
      </c>
      <c r="Y128" s="150"/>
      <c r="Z128" s="153">
        <v>801927.04</v>
      </c>
      <c r="AA128" s="153">
        <v>1</v>
      </c>
      <c r="AB128" s="153">
        <v>112.22</v>
      </c>
      <c r="AC128" s="153">
        <v>0</v>
      </c>
      <c r="AD128" s="153">
        <v>899.92251999999996</v>
      </c>
      <c r="AE128" s="154"/>
      <c r="AF128" s="154"/>
      <c r="AG128" s="150" t="s">
        <v>17</v>
      </c>
      <c r="AH128" s="147">
        <v>7.095301757E-3</v>
      </c>
      <c r="AI128" s="147">
        <v>9.2734299799999997E-4</v>
      </c>
      <c r="AJ128" s="147">
        <v>2.3532040300000001E-4</v>
      </c>
    </row>
    <row r="129" spans="1:36" ht="13.5" thickBot="1" x14ac:dyDescent="0.25">
      <c r="A129" s="149">
        <v>7956</v>
      </c>
      <c r="B129" s="149">
        <v>12538</v>
      </c>
      <c r="C129" s="150" t="s">
        <v>1435</v>
      </c>
      <c r="D129" s="150">
        <v>513992529</v>
      </c>
      <c r="E129" s="150" t="s">
        <v>429</v>
      </c>
      <c r="F129" s="150" t="s">
        <v>1553</v>
      </c>
      <c r="G129" s="150">
        <v>1167147</v>
      </c>
      <c r="H129" s="150" t="s">
        <v>102</v>
      </c>
      <c r="I129" s="150" t="s">
        <v>229</v>
      </c>
      <c r="J129" s="150" t="s">
        <v>53</v>
      </c>
      <c r="K129" s="150" t="s">
        <v>53</v>
      </c>
      <c r="L129" s="150" t="s">
        <v>821</v>
      </c>
      <c r="M129" s="150" t="s">
        <v>311</v>
      </c>
      <c r="N129" s="150" t="s">
        <v>651</v>
      </c>
      <c r="O129" s="150" t="s">
        <v>62</v>
      </c>
      <c r="P129" s="150" t="s">
        <v>1437</v>
      </c>
      <c r="Q129" s="150" t="s">
        <v>1351</v>
      </c>
      <c r="R129" s="150" t="s">
        <v>57</v>
      </c>
      <c r="S129" s="150" t="s">
        <v>1206</v>
      </c>
      <c r="T129" s="152">
        <v>6.3170000000000002</v>
      </c>
      <c r="U129" s="151">
        <v>48665</v>
      </c>
      <c r="V129" s="147">
        <v>1.5800000000000002E-2</v>
      </c>
      <c r="W129" s="192">
        <v>2.9700000000000001E-2</v>
      </c>
      <c r="X129" s="150" t="s">
        <v>636</v>
      </c>
      <c r="Y129" s="150"/>
      <c r="Z129" s="153">
        <v>3395491.36</v>
      </c>
      <c r="AA129" s="153">
        <v>1</v>
      </c>
      <c r="AB129" s="153">
        <v>102.66</v>
      </c>
      <c r="AC129" s="153">
        <v>0</v>
      </c>
      <c r="AD129" s="153">
        <v>3485.8114300000002</v>
      </c>
      <c r="AE129" s="154"/>
      <c r="AF129" s="154"/>
      <c r="AG129" s="150" t="s">
        <v>17</v>
      </c>
      <c r="AH129" s="147">
        <v>2.73711837E-3</v>
      </c>
      <c r="AI129" s="147">
        <v>3.592023481E-3</v>
      </c>
      <c r="AJ129" s="147">
        <v>9.1150352899999998E-4</v>
      </c>
    </row>
    <row r="130" spans="1:36" ht="13.5" thickBot="1" x14ac:dyDescent="0.25">
      <c r="A130" s="149">
        <v>7956</v>
      </c>
      <c r="B130" s="149">
        <v>12538</v>
      </c>
      <c r="C130" s="150" t="s">
        <v>1332</v>
      </c>
      <c r="D130" s="150">
        <v>520036104</v>
      </c>
      <c r="E130" s="150" t="s">
        <v>429</v>
      </c>
      <c r="F130" s="150" t="s">
        <v>1554</v>
      </c>
      <c r="G130" s="150">
        <v>1167386</v>
      </c>
      <c r="H130" s="150" t="s">
        <v>102</v>
      </c>
      <c r="I130" s="150" t="s">
        <v>229</v>
      </c>
      <c r="J130" s="150" t="s">
        <v>53</v>
      </c>
      <c r="K130" s="150" t="s">
        <v>53</v>
      </c>
      <c r="L130" s="150" t="s">
        <v>821</v>
      </c>
      <c r="M130" s="150" t="s">
        <v>311</v>
      </c>
      <c r="N130" s="150" t="s">
        <v>140</v>
      </c>
      <c r="O130" s="150" t="s">
        <v>62</v>
      </c>
      <c r="P130" s="150" t="s">
        <v>1334</v>
      </c>
      <c r="Q130" s="150" t="s">
        <v>65</v>
      </c>
      <c r="R130" s="150" t="s">
        <v>57</v>
      </c>
      <c r="S130" s="150" t="s">
        <v>1206</v>
      </c>
      <c r="T130" s="152">
        <v>4.5579999999999998</v>
      </c>
      <c r="U130" s="151">
        <v>47938</v>
      </c>
      <c r="V130" s="147">
        <v>3.2500000000000001E-2</v>
      </c>
      <c r="W130" s="192">
        <v>3.7499999999999999E-2</v>
      </c>
      <c r="X130" s="150" t="s">
        <v>636</v>
      </c>
      <c r="Y130" s="150"/>
      <c r="Z130" s="153">
        <v>2027223.67</v>
      </c>
      <c r="AA130" s="153">
        <v>1</v>
      </c>
      <c r="AB130" s="153">
        <v>109.52</v>
      </c>
      <c r="AC130" s="153">
        <v>0</v>
      </c>
      <c r="AD130" s="153">
        <v>2220.2153600000001</v>
      </c>
      <c r="AE130" s="154"/>
      <c r="AF130" s="154"/>
      <c r="AG130" s="150" t="s">
        <v>17</v>
      </c>
      <c r="AH130" s="147">
        <v>5.5019893859999999E-3</v>
      </c>
      <c r="AI130" s="147">
        <v>2.2878649249999999E-3</v>
      </c>
      <c r="AJ130" s="147">
        <v>5.8056328500000003E-4</v>
      </c>
    </row>
    <row r="131" spans="1:36" ht="13.5" thickBot="1" x14ac:dyDescent="0.25">
      <c r="A131" s="149">
        <v>7956</v>
      </c>
      <c r="B131" s="149">
        <v>12538</v>
      </c>
      <c r="C131" s="150" t="s">
        <v>1484</v>
      </c>
      <c r="D131" s="150">
        <v>515328250</v>
      </c>
      <c r="E131" s="150" t="s">
        <v>429</v>
      </c>
      <c r="F131" s="150" t="s">
        <v>1555</v>
      </c>
      <c r="G131" s="150">
        <v>1168038</v>
      </c>
      <c r="H131" s="150" t="s">
        <v>102</v>
      </c>
      <c r="I131" s="150" t="s">
        <v>228</v>
      </c>
      <c r="J131" s="150" t="s">
        <v>53</v>
      </c>
      <c r="K131" s="150" t="s">
        <v>53</v>
      </c>
      <c r="L131" s="150" t="s">
        <v>821</v>
      </c>
      <c r="M131" s="150" t="s">
        <v>311</v>
      </c>
      <c r="N131" s="150" t="s">
        <v>652</v>
      </c>
      <c r="O131" s="150" t="s">
        <v>62</v>
      </c>
      <c r="P131" s="150" t="s">
        <v>1366</v>
      </c>
      <c r="Q131" s="150" t="s">
        <v>1351</v>
      </c>
      <c r="R131" s="150" t="s">
        <v>57</v>
      </c>
      <c r="S131" s="150" t="s">
        <v>1206</v>
      </c>
      <c r="T131" s="152">
        <v>1.881</v>
      </c>
      <c r="U131" s="151">
        <v>46295</v>
      </c>
      <c r="V131" s="147">
        <v>4.99E-2</v>
      </c>
      <c r="W131" s="192">
        <v>4.7500000000000001E-2</v>
      </c>
      <c r="X131" s="150" t="s">
        <v>636</v>
      </c>
      <c r="Y131" s="150"/>
      <c r="Z131" s="153">
        <v>716100</v>
      </c>
      <c r="AA131" s="153">
        <v>1</v>
      </c>
      <c r="AB131" s="153">
        <v>100.56</v>
      </c>
      <c r="AC131" s="153">
        <v>0</v>
      </c>
      <c r="AD131" s="153">
        <v>720.11015999999995</v>
      </c>
      <c r="AE131" s="154"/>
      <c r="AF131" s="154"/>
      <c r="AG131" s="150" t="s">
        <v>17</v>
      </c>
      <c r="AH131" s="147">
        <v>2.2733333330000002E-3</v>
      </c>
      <c r="AI131" s="147">
        <v>7.4205178699999997E-4</v>
      </c>
      <c r="AJ131" s="147">
        <v>1.88301336E-4</v>
      </c>
    </row>
    <row r="132" spans="1:36" ht="13.5" thickBot="1" x14ac:dyDescent="0.25">
      <c r="A132" s="149">
        <v>7956</v>
      </c>
      <c r="B132" s="149">
        <v>12538</v>
      </c>
      <c r="C132" s="150" t="s">
        <v>1556</v>
      </c>
      <c r="D132" s="150">
        <v>515434074</v>
      </c>
      <c r="E132" s="150" t="s">
        <v>429</v>
      </c>
      <c r="F132" s="150" t="s">
        <v>1557</v>
      </c>
      <c r="G132" s="150">
        <v>1168350</v>
      </c>
      <c r="H132" s="150" t="s">
        <v>102</v>
      </c>
      <c r="I132" s="150" t="s">
        <v>229</v>
      </c>
      <c r="J132" s="150" t="s">
        <v>53</v>
      </c>
      <c r="K132" s="150" t="s">
        <v>53</v>
      </c>
      <c r="L132" s="150" t="s">
        <v>821</v>
      </c>
      <c r="M132" s="150" t="s">
        <v>311</v>
      </c>
      <c r="N132" s="150" t="s">
        <v>651</v>
      </c>
      <c r="O132" s="150" t="s">
        <v>62</v>
      </c>
      <c r="P132" s="150" t="s">
        <v>1446</v>
      </c>
      <c r="Q132" s="150" t="s">
        <v>65</v>
      </c>
      <c r="R132" s="150" t="s">
        <v>57</v>
      </c>
      <c r="S132" s="150" t="s">
        <v>1206</v>
      </c>
      <c r="T132" s="152">
        <v>1.746</v>
      </c>
      <c r="U132" s="151">
        <v>46022</v>
      </c>
      <c r="V132" s="147">
        <v>1E-3</v>
      </c>
      <c r="W132" s="192">
        <v>2.2200000000000001E-2</v>
      </c>
      <c r="X132" s="150" t="s">
        <v>636</v>
      </c>
      <c r="Y132" s="150"/>
      <c r="Z132" s="153">
        <v>1168863</v>
      </c>
      <c r="AA132" s="153">
        <v>1</v>
      </c>
      <c r="AB132" s="153">
        <v>107.75</v>
      </c>
      <c r="AC132" s="153">
        <v>0</v>
      </c>
      <c r="AD132" s="153">
        <v>1259.4498799999999</v>
      </c>
      <c r="AE132" s="154"/>
      <c r="AF132" s="154"/>
      <c r="AG132" s="150" t="s">
        <v>17</v>
      </c>
      <c r="AH132" s="147">
        <v>2.0639985160000002E-3</v>
      </c>
      <c r="AI132" s="147">
        <v>1.2978250919999999E-3</v>
      </c>
      <c r="AJ132" s="147">
        <v>3.2933307900000002E-4</v>
      </c>
    </row>
    <row r="133" spans="1:36" ht="13.5" thickBot="1" x14ac:dyDescent="0.25">
      <c r="A133" s="149">
        <v>7956</v>
      </c>
      <c r="B133" s="149">
        <v>12538</v>
      </c>
      <c r="C133" s="150" t="s">
        <v>1346</v>
      </c>
      <c r="D133" s="150">
        <v>513623314</v>
      </c>
      <c r="E133" s="150" t="s">
        <v>429</v>
      </c>
      <c r="F133" s="150" t="s">
        <v>1558</v>
      </c>
      <c r="G133" s="150">
        <v>1168442</v>
      </c>
      <c r="H133" s="150" t="s">
        <v>102</v>
      </c>
      <c r="I133" s="150" t="s">
        <v>229</v>
      </c>
      <c r="J133" s="150" t="s">
        <v>53</v>
      </c>
      <c r="K133" s="150" t="s">
        <v>53</v>
      </c>
      <c r="L133" s="150" t="s">
        <v>821</v>
      </c>
      <c r="M133" s="150" t="s">
        <v>311</v>
      </c>
      <c r="N133" s="150" t="s">
        <v>651</v>
      </c>
      <c r="O133" s="150" t="s">
        <v>62</v>
      </c>
      <c r="P133" s="150" t="s">
        <v>1369</v>
      </c>
      <c r="Q133" s="150" t="s">
        <v>65</v>
      </c>
      <c r="R133" s="150" t="s">
        <v>57</v>
      </c>
      <c r="S133" s="150" t="s">
        <v>1206</v>
      </c>
      <c r="T133" s="152">
        <v>3.88</v>
      </c>
      <c r="U133" s="151">
        <v>46993</v>
      </c>
      <c r="V133" s="147">
        <v>6.8999999999999999E-3</v>
      </c>
      <c r="W133" s="192">
        <v>2.3099999999999999E-2</v>
      </c>
      <c r="X133" s="150" t="s">
        <v>636</v>
      </c>
      <c r="Y133" s="150"/>
      <c r="Z133" s="153">
        <v>893053.34</v>
      </c>
      <c r="AA133" s="153">
        <v>1</v>
      </c>
      <c r="AB133" s="153">
        <v>105.07</v>
      </c>
      <c r="AC133" s="153">
        <v>0</v>
      </c>
      <c r="AD133" s="153">
        <v>938.33114</v>
      </c>
      <c r="AE133" s="154"/>
      <c r="AF133" s="154"/>
      <c r="AG133" s="150" t="s">
        <v>17</v>
      </c>
      <c r="AH133" s="147">
        <v>5.1777211269999996E-3</v>
      </c>
      <c r="AI133" s="147">
        <v>9.6692192200000004E-4</v>
      </c>
      <c r="AJ133" s="147">
        <v>2.45363859E-4</v>
      </c>
    </row>
    <row r="134" spans="1:36" ht="13.5" thickBot="1" x14ac:dyDescent="0.25">
      <c r="A134" s="149">
        <v>7956</v>
      </c>
      <c r="B134" s="149">
        <v>12538</v>
      </c>
      <c r="C134" s="150" t="s">
        <v>1346</v>
      </c>
      <c r="D134" s="150">
        <v>513623314</v>
      </c>
      <c r="E134" s="150" t="s">
        <v>429</v>
      </c>
      <c r="F134" s="150" t="s">
        <v>1559</v>
      </c>
      <c r="G134" s="150">
        <v>1168459</v>
      </c>
      <c r="H134" s="150" t="s">
        <v>102</v>
      </c>
      <c r="I134" s="150" t="s">
        <v>229</v>
      </c>
      <c r="J134" s="150" t="s">
        <v>53</v>
      </c>
      <c r="K134" s="150" t="s">
        <v>53</v>
      </c>
      <c r="L134" s="150" t="s">
        <v>821</v>
      </c>
      <c r="M134" s="150" t="s">
        <v>311</v>
      </c>
      <c r="N134" s="150" t="s">
        <v>651</v>
      </c>
      <c r="O134" s="150" t="s">
        <v>62</v>
      </c>
      <c r="P134" s="150" t="s">
        <v>1369</v>
      </c>
      <c r="Q134" s="150" t="s">
        <v>65</v>
      </c>
      <c r="R134" s="150" t="s">
        <v>57</v>
      </c>
      <c r="S134" s="150" t="s">
        <v>1206</v>
      </c>
      <c r="T134" s="152">
        <v>3.8780000000000001</v>
      </c>
      <c r="U134" s="151">
        <v>46993</v>
      </c>
      <c r="V134" s="147">
        <v>6.8999999999999999E-3</v>
      </c>
      <c r="W134" s="192">
        <v>2.4400000000000002E-2</v>
      </c>
      <c r="X134" s="150" t="s">
        <v>636</v>
      </c>
      <c r="Y134" s="150"/>
      <c r="Z134" s="153">
        <v>736560</v>
      </c>
      <c r="AA134" s="153">
        <v>1</v>
      </c>
      <c r="AB134" s="153">
        <v>104.54</v>
      </c>
      <c r="AC134" s="153">
        <v>0</v>
      </c>
      <c r="AD134" s="153">
        <v>769.99982</v>
      </c>
      <c r="AE134" s="154"/>
      <c r="AF134" s="154"/>
      <c r="AG134" s="150" t="s">
        <v>17</v>
      </c>
      <c r="AH134" s="147">
        <v>3.8045454539999998E-3</v>
      </c>
      <c r="AI134" s="147">
        <v>7.9346157700000005E-4</v>
      </c>
      <c r="AJ134" s="147">
        <v>2.01346965E-4</v>
      </c>
    </row>
    <row r="135" spans="1:36" ht="13.5" thickBot="1" x14ac:dyDescent="0.25">
      <c r="A135" s="149">
        <v>7956</v>
      </c>
      <c r="B135" s="149">
        <v>12538</v>
      </c>
      <c r="C135" s="150" t="s">
        <v>1362</v>
      </c>
      <c r="D135" s="150">
        <v>513901371</v>
      </c>
      <c r="E135" s="150" t="s">
        <v>429</v>
      </c>
      <c r="F135" s="150" t="s">
        <v>1363</v>
      </c>
      <c r="G135" s="150">
        <v>1168483</v>
      </c>
      <c r="H135" s="150" t="s">
        <v>102</v>
      </c>
      <c r="I135" s="150" t="s">
        <v>623</v>
      </c>
      <c r="J135" s="150" t="s">
        <v>53</v>
      </c>
      <c r="K135" s="150" t="s">
        <v>53</v>
      </c>
      <c r="L135" s="150" t="s">
        <v>821</v>
      </c>
      <c r="M135" s="150" t="s">
        <v>311</v>
      </c>
      <c r="N135" s="150" t="s">
        <v>647</v>
      </c>
      <c r="O135" s="150" t="s">
        <v>62</v>
      </c>
      <c r="P135" s="150" t="s">
        <v>1334</v>
      </c>
      <c r="Q135" s="150" t="s">
        <v>65</v>
      </c>
      <c r="R135" s="150" t="s">
        <v>57</v>
      </c>
      <c r="S135" s="150" t="s">
        <v>1206</v>
      </c>
      <c r="T135" s="152">
        <v>3.3170000000000002</v>
      </c>
      <c r="U135" s="151">
        <v>46600</v>
      </c>
      <c r="V135" s="147">
        <v>2.5000000000000001E-3</v>
      </c>
      <c r="W135" s="192">
        <v>5.4800000000000001E-2</v>
      </c>
      <c r="X135" s="150" t="s">
        <v>636</v>
      </c>
      <c r="Y135" s="150"/>
      <c r="Z135" s="153">
        <v>3368000</v>
      </c>
      <c r="AA135" s="153">
        <v>1</v>
      </c>
      <c r="AB135" s="153">
        <v>84.5</v>
      </c>
      <c r="AC135" s="153">
        <v>0</v>
      </c>
      <c r="AD135" s="153">
        <v>2845.96</v>
      </c>
      <c r="AE135" s="154"/>
      <c r="AF135" s="154"/>
      <c r="AG135" s="150" t="s">
        <v>17</v>
      </c>
      <c r="AH135" s="147">
        <v>5.9442077499999996E-3</v>
      </c>
      <c r="AI135" s="147">
        <v>2.9326758919999999E-3</v>
      </c>
      <c r="AJ135" s="147">
        <v>7.4418901799999995E-4</v>
      </c>
    </row>
    <row r="136" spans="1:36" ht="13.5" thickBot="1" x14ac:dyDescent="0.25">
      <c r="A136" s="149">
        <v>7956</v>
      </c>
      <c r="B136" s="149">
        <v>12538</v>
      </c>
      <c r="C136" s="150" t="s">
        <v>1560</v>
      </c>
      <c r="D136" s="150">
        <v>520042847</v>
      </c>
      <c r="E136" s="150" t="s">
        <v>429</v>
      </c>
      <c r="F136" s="150" t="s">
        <v>1561</v>
      </c>
      <c r="G136" s="150">
        <v>1169127</v>
      </c>
      <c r="H136" s="150" t="s">
        <v>102</v>
      </c>
      <c r="I136" s="150" t="s">
        <v>228</v>
      </c>
      <c r="J136" s="150" t="s">
        <v>53</v>
      </c>
      <c r="K136" s="150" t="s">
        <v>53</v>
      </c>
      <c r="L136" s="150" t="s">
        <v>821</v>
      </c>
      <c r="M136" s="150" t="s">
        <v>311</v>
      </c>
      <c r="N136" s="150" t="s">
        <v>708</v>
      </c>
      <c r="O136" s="150" t="s">
        <v>62</v>
      </c>
      <c r="P136" s="150" t="s">
        <v>1339</v>
      </c>
      <c r="Q136" s="150" t="s">
        <v>65</v>
      </c>
      <c r="R136" s="150" t="s">
        <v>57</v>
      </c>
      <c r="S136" s="150" t="s">
        <v>1206</v>
      </c>
      <c r="T136" s="152">
        <v>1.569</v>
      </c>
      <c r="U136" s="151">
        <v>46295</v>
      </c>
      <c r="V136" s="147">
        <v>3.9E-2</v>
      </c>
      <c r="W136" s="192">
        <v>4.9299999999999997E-2</v>
      </c>
      <c r="X136" s="150" t="s">
        <v>636</v>
      </c>
      <c r="Y136" s="150"/>
      <c r="Z136" s="153">
        <v>556000</v>
      </c>
      <c r="AA136" s="153">
        <v>1</v>
      </c>
      <c r="AB136" s="153">
        <v>98.54</v>
      </c>
      <c r="AC136" s="153">
        <v>0</v>
      </c>
      <c r="AD136" s="153">
        <v>547.88239999999996</v>
      </c>
      <c r="AE136" s="154"/>
      <c r="AF136" s="154"/>
      <c r="AG136" s="150" t="s">
        <v>17</v>
      </c>
      <c r="AH136" s="147">
        <v>7.2338546399999999E-4</v>
      </c>
      <c r="AI136" s="147">
        <v>5.6457627799999998E-4</v>
      </c>
      <c r="AJ136" s="147">
        <v>1.43265564E-4</v>
      </c>
    </row>
    <row r="137" spans="1:36" ht="13.5" thickBot="1" x14ac:dyDescent="0.25">
      <c r="A137" s="149">
        <v>7956</v>
      </c>
      <c r="B137" s="149">
        <v>12538</v>
      </c>
      <c r="C137" s="150" t="s">
        <v>1562</v>
      </c>
      <c r="D137" s="150">
        <v>516167343</v>
      </c>
      <c r="E137" s="150" t="s">
        <v>429</v>
      </c>
      <c r="F137" s="150" t="s">
        <v>1563</v>
      </c>
      <c r="G137" s="150">
        <v>1169531</v>
      </c>
      <c r="H137" s="150" t="s">
        <v>102</v>
      </c>
      <c r="I137" s="150" t="s">
        <v>229</v>
      </c>
      <c r="J137" s="150" t="s">
        <v>53</v>
      </c>
      <c r="K137" s="150" t="s">
        <v>53</v>
      </c>
      <c r="L137" s="150" t="s">
        <v>821</v>
      </c>
      <c r="M137" s="150" t="s">
        <v>311</v>
      </c>
      <c r="N137" s="150" t="s">
        <v>647</v>
      </c>
      <c r="O137" s="150" t="s">
        <v>62</v>
      </c>
      <c r="P137" s="150" t="s">
        <v>298</v>
      </c>
      <c r="Q137" s="150" t="s">
        <v>298</v>
      </c>
      <c r="R137" s="150" t="s">
        <v>57</v>
      </c>
      <c r="S137" s="150" t="s">
        <v>1206</v>
      </c>
      <c r="T137" s="152">
        <v>1.89</v>
      </c>
      <c r="U137" s="151">
        <v>46112</v>
      </c>
      <c r="V137" s="147">
        <v>1.6400000000000001E-2</v>
      </c>
      <c r="W137" s="192">
        <v>2.64E-2</v>
      </c>
      <c r="X137" s="150" t="s">
        <v>636</v>
      </c>
      <c r="Y137" s="150"/>
      <c r="Z137" s="153">
        <v>2323117.0299999998</v>
      </c>
      <c r="AA137" s="153">
        <v>1</v>
      </c>
      <c r="AB137" s="153">
        <v>109.81</v>
      </c>
      <c r="AC137" s="153">
        <v>0</v>
      </c>
      <c r="AD137" s="153">
        <v>2551.0148100000001</v>
      </c>
      <c r="AE137" s="154"/>
      <c r="AF137" s="154"/>
      <c r="AG137" s="150" t="s">
        <v>17</v>
      </c>
      <c r="AH137" s="147">
        <v>9.3146124559999998E-3</v>
      </c>
      <c r="AI137" s="147">
        <v>2.6287437750000002E-3</v>
      </c>
      <c r="AJ137" s="147">
        <v>6.6706391000000002E-4</v>
      </c>
    </row>
    <row r="138" spans="1:36" ht="13.5" thickBot="1" x14ac:dyDescent="0.25">
      <c r="A138" s="149">
        <v>7956</v>
      </c>
      <c r="B138" s="149">
        <v>12538</v>
      </c>
      <c r="C138" s="150" t="s">
        <v>1364</v>
      </c>
      <c r="D138" s="150">
        <v>512607888</v>
      </c>
      <c r="E138" s="150" t="s">
        <v>429</v>
      </c>
      <c r="F138" s="150" t="s">
        <v>1365</v>
      </c>
      <c r="G138" s="150">
        <v>1169721</v>
      </c>
      <c r="H138" s="150" t="s">
        <v>102</v>
      </c>
      <c r="I138" s="150" t="s">
        <v>623</v>
      </c>
      <c r="J138" s="150" t="s">
        <v>53</v>
      </c>
      <c r="K138" s="150" t="s">
        <v>53</v>
      </c>
      <c r="L138" s="150" t="s">
        <v>821</v>
      </c>
      <c r="M138" s="150" t="s">
        <v>311</v>
      </c>
      <c r="N138" s="150" t="s">
        <v>259</v>
      </c>
      <c r="O138" s="150" t="s">
        <v>62</v>
      </c>
      <c r="P138" s="150" t="s">
        <v>1366</v>
      </c>
      <c r="Q138" s="150" t="s">
        <v>1351</v>
      </c>
      <c r="R138" s="150" t="s">
        <v>57</v>
      </c>
      <c r="S138" s="150" t="s">
        <v>1206</v>
      </c>
      <c r="T138" s="152">
        <v>2.5099999999999998</v>
      </c>
      <c r="U138" s="151">
        <v>46888</v>
      </c>
      <c r="V138" s="147">
        <v>0.04</v>
      </c>
      <c r="W138" s="192">
        <v>-4.4000000000000003E-3</v>
      </c>
      <c r="X138" s="150" t="s">
        <v>636</v>
      </c>
      <c r="Y138" s="150"/>
      <c r="Z138" s="153">
        <v>42736.32</v>
      </c>
      <c r="AA138" s="153">
        <v>1</v>
      </c>
      <c r="AB138" s="153">
        <v>113.16</v>
      </c>
      <c r="AC138" s="153">
        <v>0</v>
      </c>
      <c r="AD138" s="153">
        <v>48.360419999999998</v>
      </c>
      <c r="AE138" s="154"/>
      <c r="AF138" s="154"/>
      <c r="AG138" s="150" t="s">
        <v>17</v>
      </c>
      <c r="AH138" s="147">
        <v>3.3365249300000002E-3</v>
      </c>
      <c r="AI138" s="147">
        <v>4.9833953361625202E-5</v>
      </c>
      <c r="AJ138" s="147">
        <v>1.26457481751656E-5</v>
      </c>
    </row>
    <row r="139" spans="1:36" ht="13.5" thickBot="1" x14ac:dyDescent="0.25">
      <c r="A139" s="149">
        <v>7956</v>
      </c>
      <c r="B139" s="149">
        <v>12538</v>
      </c>
      <c r="C139" s="150" t="s">
        <v>1564</v>
      </c>
      <c r="D139" s="150">
        <v>514097591</v>
      </c>
      <c r="E139" s="150" t="s">
        <v>429</v>
      </c>
      <c r="F139" s="150" t="s">
        <v>1565</v>
      </c>
      <c r="G139" s="150">
        <v>1170323</v>
      </c>
      <c r="H139" s="150" t="s">
        <v>102</v>
      </c>
      <c r="I139" s="150" t="s">
        <v>228</v>
      </c>
      <c r="J139" s="150" t="s">
        <v>53</v>
      </c>
      <c r="K139" s="150" t="s">
        <v>53</v>
      </c>
      <c r="L139" s="150" t="s">
        <v>821</v>
      </c>
      <c r="M139" s="150" t="s">
        <v>311</v>
      </c>
      <c r="N139" s="150" t="s">
        <v>649</v>
      </c>
      <c r="O139" s="150" t="s">
        <v>62</v>
      </c>
      <c r="P139" s="150" t="s">
        <v>1404</v>
      </c>
      <c r="Q139" s="150" t="s">
        <v>65</v>
      </c>
      <c r="R139" s="150" t="s">
        <v>57</v>
      </c>
      <c r="S139" s="150" t="s">
        <v>1206</v>
      </c>
      <c r="T139" s="152">
        <v>0.50900000000000001</v>
      </c>
      <c r="U139" s="151">
        <v>45657</v>
      </c>
      <c r="V139" s="147">
        <v>4.9000000000000002E-2</v>
      </c>
      <c r="W139" s="192">
        <v>0.19689999999999999</v>
      </c>
      <c r="X139" s="150" t="s">
        <v>636</v>
      </c>
      <c r="Y139" s="150"/>
      <c r="Z139" s="153">
        <v>0.38</v>
      </c>
      <c r="AA139" s="153">
        <v>1</v>
      </c>
      <c r="AB139" s="153">
        <v>94.64</v>
      </c>
      <c r="AC139" s="153">
        <v>0</v>
      </c>
      <c r="AD139" s="153">
        <v>3.6000000000000002E-4</v>
      </c>
      <c r="AE139" s="154"/>
      <c r="AF139" s="154"/>
      <c r="AG139" s="150" t="s">
        <v>17</v>
      </c>
      <c r="AH139" s="147">
        <v>5.2053039691360503E-9</v>
      </c>
      <c r="AI139" s="147">
        <v>3.70969135714394E-10</v>
      </c>
      <c r="AJ139" s="147">
        <v>9.4136265629199101E-11</v>
      </c>
    </row>
    <row r="140" spans="1:36" ht="13.5" thickBot="1" x14ac:dyDescent="0.25">
      <c r="A140" s="149">
        <v>7956</v>
      </c>
      <c r="B140" s="149">
        <v>12538</v>
      </c>
      <c r="C140" s="150" t="s">
        <v>1566</v>
      </c>
      <c r="D140" s="150">
        <v>513893123</v>
      </c>
      <c r="E140" s="150" t="s">
        <v>429</v>
      </c>
      <c r="F140" s="150" t="s">
        <v>1567</v>
      </c>
      <c r="G140" s="150">
        <v>1171214</v>
      </c>
      <c r="H140" s="150" t="s">
        <v>102</v>
      </c>
      <c r="I140" s="150" t="s">
        <v>229</v>
      </c>
      <c r="J140" s="150" t="s">
        <v>53</v>
      </c>
      <c r="K140" s="150" t="s">
        <v>53</v>
      </c>
      <c r="L140" s="150" t="s">
        <v>821</v>
      </c>
      <c r="M140" s="150" t="s">
        <v>311</v>
      </c>
      <c r="N140" s="150" t="s">
        <v>649</v>
      </c>
      <c r="O140" s="150" t="s">
        <v>62</v>
      </c>
      <c r="P140" s="150" t="s">
        <v>1350</v>
      </c>
      <c r="Q140" s="150" t="s">
        <v>1351</v>
      </c>
      <c r="R140" s="150" t="s">
        <v>57</v>
      </c>
      <c r="S140" s="150" t="s">
        <v>1206</v>
      </c>
      <c r="T140" s="152">
        <v>1.04</v>
      </c>
      <c r="U140" s="151">
        <v>46022</v>
      </c>
      <c r="V140" s="147">
        <v>1.8499999999999999E-2</v>
      </c>
      <c r="W140" s="192">
        <v>2.1899999999999999E-2</v>
      </c>
      <c r="X140" s="150" t="s">
        <v>636</v>
      </c>
      <c r="Y140" s="150"/>
      <c r="Z140" s="153">
        <v>729772.73</v>
      </c>
      <c r="AA140" s="153">
        <v>1</v>
      </c>
      <c r="AB140" s="153">
        <v>111.87</v>
      </c>
      <c r="AC140" s="153">
        <v>0</v>
      </c>
      <c r="AD140" s="153">
        <v>816.39675</v>
      </c>
      <c r="AE140" s="154"/>
      <c r="AF140" s="154"/>
      <c r="AG140" s="150" t="s">
        <v>17</v>
      </c>
      <c r="AH140" s="147">
        <v>1.5221356790000001E-3</v>
      </c>
      <c r="AI140" s="147">
        <v>8.4127221300000002E-4</v>
      </c>
      <c r="AJ140" s="147">
        <v>2.13479281E-4</v>
      </c>
    </row>
    <row r="141" spans="1:36" ht="13.5" thickBot="1" x14ac:dyDescent="0.25">
      <c r="A141" s="149">
        <v>7956</v>
      </c>
      <c r="B141" s="149">
        <v>12538</v>
      </c>
      <c r="C141" s="150" t="s">
        <v>1431</v>
      </c>
      <c r="D141" s="150">
        <v>513821488</v>
      </c>
      <c r="E141" s="150" t="s">
        <v>429</v>
      </c>
      <c r="F141" s="150" t="s">
        <v>1568</v>
      </c>
      <c r="G141" s="150">
        <v>1171271</v>
      </c>
      <c r="H141" s="150" t="s">
        <v>102</v>
      </c>
      <c r="I141" s="150" t="s">
        <v>229</v>
      </c>
      <c r="J141" s="150" t="s">
        <v>53</v>
      </c>
      <c r="K141" s="150" t="s">
        <v>53</v>
      </c>
      <c r="L141" s="150" t="s">
        <v>821</v>
      </c>
      <c r="M141" s="150" t="s">
        <v>311</v>
      </c>
      <c r="N141" s="150" t="s">
        <v>651</v>
      </c>
      <c r="O141" s="150" t="s">
        <v>62</v>
      </c>
      <c r="P141" s="150" t="s">
        <v>1369</v>
      </c>
      <c r="Q141" s="150" t="s">
        <v>65</v>
      </c>
      <c r="R141" s="150" t="s">
        <v>57</v>
      </c>
      <c r="S141" s="150" t="s">
        <v>1206</v>
      </c>
      <c r="T141" s="152">
        <v>6.7450000000000001</v>
      </c>
      <c r="U141" s="151">
        <v>49207</v>
      </c>
      <c r="V141" s="147">
        <v>2.5000000000000001E-2</v>
      </c>
      <c r="W141" s="192">
        <v>2.9600000000000001E-2</v>
      </c>
      <c r="X141" s="150" t="s">
        <v>636</v>
      </c>
      <c r="Y141" s="150"/>
      <c r="Z141" s="153">
        <v>190476.19</v>
      </c>
      <c r="AA141" s="153">
        <v>1</v>
      </c>
      <c r="AB141" s="153">
        <v>108.62</v>
      </c>
      <c r="AC141" s="153">
        <v>0</v>
      </c>
      <c r="AD141" s="153">
        <v>206.89524</v>
      </c>
      <c r="AE141" s="154"/>
      <c r="AF141" s="154"/>
      <c r="AG141" s="150" t="s">
        <v>17</v>
      </c>
      <c r="AH141" s="147">
        <v>2.6842411599999999E-4</v>
      </c>
      <c r="AI141" s="147">
        <v>2.1319930100000001E-4</v>
      </c>
      <c r="AJ141" s="147">
        <v>5.4100959083491398E-5</v>
      </c>
    </row>
    <row r="142" spans="1:36" ht="13.5" thickBot="1" x14ac:dyDescent="0.25">
      <c r="A142" s="149">
        <v>7956</v>
      </c>
      <c r="B142" s="149">
        <v>12538</v>
      </c>
      <c r="C142" s="150" t="s">
        <v>1490</v>
      </c>
      <c r="D142" s="150">
        <v>510560188</v>
      </c>
      <c r="E142" s="150" t="s">
        <v>429</v>
      </c>
      <c r="F142" s="150" t="s">
        <v>1569</v>
      </c>
      <c r="G142" s="150">
        <v>1171628</v>
      </c>
      <c r="H142" s="150" t="s">
        <v>102</v>
      </c>
      <c r="I142" s="150" t="s">
        <v>229</v>
      </c>
      <c r="J142" s="150" t="s">
        <v>53</v>
      </c>
      <c r="K142" s="150" t="s">
        <v>53</v>
      </c>
      <c r="L142" s="150" t="s">
        <v>821</v>
      </c>
      <c r="M142" s="150" t="s">
        <v>311</v>
      </c>
      <c r="N142" s="150" t="s">
        <v>652</v>
      </c>
      <c r="O142" s="150" t="s">
        <v>62</v>
      </c>
      <c r="P142" s="150" t="s">
        <v>1366</v>
      </c>
      <c r="Q142" s="150" t="s">
        <v>1351</v>
      </c>
      <c r="R142" s="150" t="s">
        <v>57</v>
      </c>
      <c r="S142" s="150" t="s">
        <v>1206</v>
      </c>
      <c r="T142" s="152">
        <v>0.73599999999999999</v>
      </c>
      <c r="U142" s="151">
        <v>45838</v>
      </c>
      <c r="V142" s="147">
        <v>1.2200000000000001E-2</v>
      </c>
      <c r="W142" s="192">
        <v>2.64E-2</v>
      </c>
      <c r="X142" s="150" t="s">
        <v>636</v>
      </c>
      <c r="Y142" s="150"/>
      <c r="Z142" s="153">
        <v>75000</v>
      </c>
      <c r="AA142" s="153">
        <v>1</v>
      </c>
      <c r="AB142" s="153">
        <v>110.94</v>
      </c>
      <c r="AC142" s="153">
        <v>0</v>
      </c>
      <c r="AD142" s="153">
        <v>83.204999999999998</v>
      </c>
      <c r="AE142" s="154"/>
      <c r="AF142" s="154"/>
      <c r="AG142" s="150" t="s">
        <v>17</v>
      </c>
      <c r="AH142" s="147">
        <v>1.6304347799999999E-4</v>
      </c>
      <c r="AI142" s="147">
        <v>8.5740241491989196E-5</v>
      </c>
      <c r="AJ142" s="147">
        <v>2.17572443935486E-5</v>
      </c>
    </row>
    <row r="143" spans="1:36" ht="13.5" thickBot="1" x14ac:dyDescent="0.25">
      <c r="A143" s="149">
        <v>7956</v>
      </c>
      <c r="B143" s="149">
        <v>12538</v>
      </c>
      <c r="C143" s="150" t="s">
        <v>1570</v>
      </c>
      <c r="D143" s="150">
        <v>514353671</v>
      </c>
      <c r="E143" s="150" t="s">
        <v>429</v>
      </c>
      <c r="F143" s="150" t="s">
        <v>1571</v>
      </c>
      <c r="G143" s="150">
        <v>1171834</v>
      </c>
      <c r="H143" s="150" t="s">
        <v>102</v>
      </c>
      <c r="I143" s="150" t="s">
        <v>229</v>
      </c>
      <c r="J143" s="150" t="s">
        <v>53</v>
      </c>
      <c r="K143" s="150" t="s">
        <v>53</v>
      </c>
      <c r="L143" s="150" t="s">
        <v>821</v>
      </c>
      <c r="M143" s="150" t="s">
        <v>311</v>
      </c>
      <c r="N143" s="150" t="s">
        <v>651</v>
      </c>
      <c r="O143" s="150" t="s">
        <v>62</v>
      </c>
      <c r="P143" s="150" t="s">
        <v>1446</v>
      </c>
      <c r="Q143" s="150" t="s">
        <v>65</v>
      </c>
      <c r="R143" s="150" t="s">
        <v>57</v>
      </c>
      <c r="S143" s="150" t="s">
        <v>1206</v>
      </c>
      <c r="T143" s="152">
        <v>3.4390000000000001</v>
      </c>
      <c r="U143" s="151">
        <v>46813</v>
      </c>
      <c r="V143" s="147">
        <v>1.0800000000000001E-2</v>
      </c>
      <c r="W143" s="192">
        <v>3.1E-2</v>
      </c>
      <c r="X143" s="150" t="s">
        <v>636</v>
      </c>
      <c r="Y143" s="150"/>
      <c r="Z143" s="153">
        <v>1870274.25</v>
      </c>
      <c r="AA143" s="153">
        <v>1</v>
      </c>
      <c r="AB143" s="153">
        <v>104.57</v>
      </c>
      <c r="AC143" s="153">
        <v>0</v>
      </c>
      <c r="AD143" s="153">
        <v>1955.74578</v>
      </c>
      <c r="AE143" s="154"/>
      <c r="AF143" s="154"/>
      <c r="AG143" s="150" t="s">
        <v>17</v>
      </c>
      <c r="AH143" s="147">
        <v>6.1787240029999996E-3</v>
      </c>
      <c r="AI143" s="147">
        <v>2.0153370039999998E-3</v>
      </c>
      <c r="AJ143" s="147">
        <v>5.11407234E-4</v>
      </c>
    </row>
    <row r="144" spans="1:36" ht="13.5" thickBot="1" x14ac:dyDescent="0.25">
      <c r="A144" s="149">
        <v>7956</v>
      </c>
      <c r="B144" s="149">
        <v>12538</v>
      </c>
      <c r="C144" s="150" t="s">
        <v>1492</v>
      </c>
      <c r="D144" s="150">
        <v>513682146</v>
      </c>
      <c r="E144" s="150" t="s">
        <v>429</v>
      </c>
      <c r="F144" s="150" t="s">
        <v>1572</v>
      </c>
      <c r="G144" s="150">
        <v>1172170</v>
      </c>
      <c r="H144" s="150" t="s">
        <v>102</v>
      </c>
      <c r="I144" s="150" t="s">
        <v>229</v>
      </c>
      <c r="J144" s="150" t="s">
        <v>53</v>
      </c>
      <c r="K144" s="150" t="s">
        <v>53</v>
      </c>
      <c r="L144" s="150" t="s">
        <v>821</v>
      </c>
      <c r="M144" s="150" t="s">
        <v>311</v>
      </c>
      <c r="N144" s="150" t="s">
        <v>256</v>
      </c>
      <c r="O144" s="150" t="s">
        <v>62</v>
      </c>
      <c r="P144" s="150" t="s">
        <v>1345</v>
      </c>
      <c r="Q144" s="150" t="s">
        <v>65</v>
      </c>
      <c r="R144" s="150" t="s">
        <v>57</v>
      </c>
      <c r="S144" s="150" t="s">
        <v>1206</v>
      </c>
      <c r="T144" s="152">
        <v>2.71</v>
      </c>
      <c r="U144" s="151">
        <v>46934</v>
      </c>
      <c r="V144" s="147">
        <v>2E-3</v>
      </c>
      <c r="W144" s="192">
        <v>2.1399999999999999E-2</v>
      </c>
      <c r="X144" s="150" t="s">
        <v>636</v>
      </c>
      <c r="Y144" s="150"/>
      <c r="Z144" s="153">
        <v>380000</v>
      </c>
      <c r="AA144" s="153">
        <v>1</v>
      </c>
      <c r="AB144" s="153">
        <v>106.3</v>
      </c>
      <c r="AC144" s="153">
        <v>0</v>
      </c>
      <c r="AD144" s="153">
        <v>403.94</v>
      </c>
      <c r="AE144" s="154"/>
      <c r="AF144" s="154"/>
      <c r="AG144" s="150" t="s">
        <v>17</v>
      </c>
      <c r="AH144" s="147">
        <v>4.5098183400000001E-4</v>
      </c>
      <c r="AI144" s="147">
        <v>4.1624797900000001E-4</v>
      </c>
      <c r="AJ144" s="147">
        <v>1.0562611899999999E-4</v>
      </c>
    </row>
    <row r="145" spans="1:36" ht="13.5" thickBot="1" x14ac:dyDescent="0.25">
      <c r="A145" s="149">
        <v>7956</v>
      </c>
      <c r="B145" s="149">
        <v>12538</v>
      </c>
      <c r="C145" s="150" t="s">
        <v>1440</v>
      </c>
      <c r="D145" s="150">
        <v>520026683</v>
      </c>
      <c r="E145" s="150" t="s">
        <v>429</v>
      </c>
      <c r="F145" s="150" t="s">
        <v>1573</v>
      </c>
      <c r="G145" s="150">
        <v>1172782</v>
      </c>
      <c r="H145" s="150" t="s">
        <v>102</v>
      </c>
      <c r="I145" s="150" t="s">
        <v>229</v>
      </c>
      <c r="J145" s="150" t="s">
        <v>53</v>
      </c>
      <c r="K145" s="150" t="s">
        <v>53</v>
      </c>
      <c r="L145" s="150" t="s">
        <v>821</v>
      </c>
      <c r="M145" s="150" t="s">
        <v>311</v>
      </c>
      <c r="N145" s="150" t="s">
        <v>651</v>
      </c>
      <c r="O145" s="150" t="s">
        <v>62</v>
      </c>
      <c r="P145" s="150" t="s">
        <v>1369</v>
      </c>
      <c r="Q145" s="150" t="s">
        <v>65</v>
      </c>
      <c r="R145" s="150" t="s">
        <v>57</v>
      </c>
      <c r="S145" s="150" t="s">
        <v>1206</v>
      </c>
      <c r="T145" s="152">
        <v>6.0620000000000003</v>
      </c>
      <c r="U145" s="151">
        <v>48218</v>
      </c>
      <c r="V145" s="147">
        <v>9.1999999999999998E-3</v>
      </c>
      <c r="W145" s="192">
        <v>2.93E-2</v>
      </c>
      <c r="X145" s="150" t="s">
        <v>636</v>
      </c>
      <c r="Y145" s="150"/>
      <c r="Z145" s="153">
        <v>10983106</v>
      </c>
      <c r="AA145" s="153">
        <v>1</v>
      </c>
      <c r="AB145" s="153">
        <v>99.5</v>
      </c>
      <c r="AC145" s="153">
        <v>0</v>
      </c>
      <c r="AD145" s="153">
        <v>10928.19047</v>
      </c>
      <c r="AE145" s="154"/>
      <c r="AF145" s="154"/>
      <c r="AG145" s="150" t="s">
        <v>17</v>
      </c>
      <c r="AH145" s="147">
        <v>4.2459700779999996E-3</v>
      </c>
      <c r="AI145" s="147">
        <v>1.1261170482E-2</v>
      </c>
      <c r="AJ145" s="147">
        <v>2.8576084470000001E-3</v>
      </c>
    </row>
    <row r="146" spans="1:36" ht="13.5" thickBot="1" x14ac:dyDescent="0.25">
      <c r="A146" s="149">
        <v>7956</v>
      </c>
      <c r="B146" s="149">
        <v>12538</v>
      </c>
      <c r="C146" s="150" t="s">
        <v>1440</v>
      </c>
      <c r="D146" s="150">
        <v>520026683</v>
      </c>
      <c r="E146" s="150" t="s">
        <v>429</v>
      </c>
      <c r="F146" s="150" t="s">
        <v>1573</v>
      </c>
      <c r="G146" s="150">
        <v>11727820</v>
      </c>
      <c r="H146" s="150" t="s">
        <v>102</v>
      </c>
      <c r="I146" s="150" t="s">
        <v>229</v>
      </c>
      <c r="J146" s="150" t="s">
        <v>53</v>
      </c>
      <c r="K146" s="150" t="s">
        <v>53</v>
      </c>
      <c r="L146" s="150" t="s">
        <v>54</v>
      </c>
      <c r="M146" s="150" t="s">
        <v>311</v>
      </c>
      <c r="N146" s="150" t="s">
        <v>651</v>
      </c>
      <c r="O146" s="150" t="s">
        <v>62</v>
      </c>
      <c r="P146" s="150" t="s">
        <v>298</v>
      </c>
      <c r="Q146" s="150" t="s">
        <v>298</v>
      </c>
      <c r="R146" s="150" t="s">
        <v>57</v>
      </c>
      <c r="S146" s="150" t="s">
        <v>1206</v>
      </c>
      <c r="T146" s="152">
        <v>6.0620000000000003</v>
      </c>
      <c r="U146" s="151">
        <v>48218</v>
      </c>
      <c r="V146" s="147">
        <v>9.1999999999999998E-3</v>
      </c>
      <c r="W146" s="192">
        <v>2.93E-2</v>
      </c>
      <c r="X146" s="150" t="s">
        <v>636</v>
      </c>
      <c r="Y146" s="150"/>
      <c r="Z146" s="153">
        <v>2300000</v>
      </c>
      <c r="AA146" s="153">
        <v>1</v>
      </c>
      <c r="AB146" s="153">
        <v>98.509500000000003</v>
      </c>
      <c r="AC146" s="153">
        <v>0</v>
      </c>
      <c r="AD146" s="153">
        <v>2265.7184999999999</v>
      </c>
      <c r="AE146" s="154"/>
      <c r="AF146" s="154"/>
      <c r="AG146" s="150" t="s">
        <v>17</v>
      </c>
      <c r="AH146" s="147">
        <v>8.8915933000000003E-4</v>
      </c>
      <c r="AI146" s="147">
        <v>2.3347545380000001E-3</v>
      </c>
      <c r="AJ146" s="147">
        <v>5.9246188400000001E-4</v>
      </c>
    </row>
    <row r="147" spans="1:36" ht="13.5" thickBot="1" x14ac:dyDescent="0.25">
      <c r="A147" s="149">
        <v>7956</v>
      </c>
      <c r="B147" s="149">
        <v>12538</v>
      </c>
      <c r="C147" s="150" t="s">
        <v>1452</v>
      </c>
      <c r="D147" s="150">
        <v>514065283</v>
      </c>
      <c r="E147" s="150" t="s">
        <v>429</v>
      </c>
      <c r="F147" s="150" t="s">
        <v>1574</v>
      </c>
      <c r="G147" s="150">
        <v>1173566</v>
      </c>
      <c r="H147" s="150" t="s">
        <v>102</v>
      </c>
      <c r="I147" s="150" t="s">
        <v>228</v>
      </c>
      <c r="J147" s="150" t="s">
        <v>53</v>
      </c>
      <c r="K147" s="150" t="s">
        <v>53</v>
      </c>
      <c r="L147" s="150" t="s">
        <v>821</v>
      </c>
      <c r="M147" s="150" t="s">
        <v>311</v>
      </c>
      <c r="N147" s="150" t="s">
        <v>75</v>
      </c>
      <c r="O147" s="150" t="s">
        <v>62</v>
      </c>
      <c r="P147" s="150" t="s">
        <v>1345</v>
      </c>
      <c r="Q147" s="150" t="s">
        <v>65</v>
      </c>
      <c r="R147" s="150" t="s">
        <v>57</v>
      </c>
      <c r="S147" s="150" t="s">
        <v>1206</v>
      </c>
      <c r="T147" s="152">
        <v>2.2599999999999998</v>
      </c>
      <c r="U147" s="151">
        <v>47027</v>
      </c>
      <c r="V147" s="147">
        <v>2.1499999999999998E-2</v>
      </c>
      <c r="W147" s="192">
        <v>5.0599999999999999E-2</v>
      </c>
      <c r="X147" s="150" t="s">
        <v>636</v>
      </c>
      <c r="Y147" s="150"/>
      <c r="Z147" s="153">
        <v>5120895.13</v>
      </c>
      <c r="AA147" s="153">
        <v>1</v>
      </c>
      <c r="AB147" s="153">
        <v>93.83</v>
      </c>
      <c r="AC147" s="153">
        <v>44.127989999999997</v>
      </c>
      <c r="AD147" s="153">
        <v>4849.0638900000004</v>
      </c>
      <c r="AE147" s="154"/>
      <c r="AF147" s="154"/>
      <c r="AG147" s="150" t="s">
        <v>17</v>
      </c>
      <c r="AH147" s="147">
        <v>5.2449494820000003E-3</v>
      </c>
      <c r="AI147" s="147">
        <v>4.9968139999999996E-3</v>
      </c>
      <c r="AJ147" s="147">
        <v>1.2679799060000001E-3</v>
      </c>
    </row>
    <row r="148" spans="1:36" ht="13.5" thickBot="1" x14ac:dyDescent="0.25">
      <c r="A148" s="149">
        <v>7956</v>
      </c>
      <c r="B148" s="149">
        <v>12538</v>
      </c>
      <c r="C148" s="150" t="s">
        <v>1490</v>
      </c>
      <c r="D148" s="150">
        <v>510560188</v>
      </c>
      <c r="E148" s="150" t="s">
        <v>429</v>
      </c>
      <c r="F148" s="150" t="s">
        <v>1575</v>
      </c>
      <c r="G148" s="150">
        <v>1173764</v>
      </c>
      <c r="H148" s="150" t="s">
        <v>102</v>
      </c>
      <c r="I148" s="150" t="s">
        <v>228</v>
      </c>
      <c r="J148" s="150" t="s">
        <v>53</v>
      </c>
      <c r="K148" s="150" t="s">
        <v>53</v>
      </c>
      <c r="L148" s="150" t="s">
        <v>821</v>
      </c>
      <c r="M148" s="150" t="s">
        <v>311</v>
      </c>
      <c r="N148" s="150" t="s">
        <v>652</v>
      </c>
      <c r="O148" s="150" t="s">
        <v>62</v>
      </c>
      <c r="P148" s="150" t="s">
        <v>1366</v>
      </c>
      <c r="Q148" s="150" t="s">
        <v>1351</v>
      </c>
      <c r="R148" s="150" t="s">
        <v>57</v>
      </c>
      <c r="S148" s="150" t="s">
        <v>1206</v>
      </c>
      <c r="T148" s="152">
        <v>3.0390000000000001</v>
      </c>
      <c r="U148" s="151">
        <v>46645</v>
      </c>
      <c r="V148" s="147">
        <v>2.3E-2</v>
      </c>
      <c r="W148" s="192">
        <v>5.1999999999999998E-2</v>
      </c>
      <c r="X148" s="150" t="s">
        <v>636</v>
      </c>
      <c r="Y148" s="150"/>
      <c r="Z148" s="153">
        <v>3608955.55</v>
      </c>
      <c r="AA148" s="153">
        <v>1</v>
      </c>
      <c r="AB148" s="153">
        <v>91.96</v>
      </c>
      <c r="AC148" s="153">
        <v>0</v>
      </c>
      <c r="AD148" s="153">
        <v>3318.7955200000001</v>
      </c>
      <c r="AE148" s="154"/>
      <c r="AF148" s="154"/>
      <c r="AG148" s="150" t="s">
        <v>17</v>
      </c>
      <c r="AH148" s="147">
        <v>4.7252113429999999E-3</v>
      </c>
      <c r="AI148" s="147">
        <v>3.4199186260000002E-3</v>
      </c>
      <c r="AJ148" s="147">
        <v>8.6783060099999997E-4</v>
      </c>
    </row>
    <row r="149" spans="1:36" ht="13.5" thickBot="1" x14ac:dyDescent="0.25">
      <c r="A149" s="149">
        <v>7956</v>
      </c>
      <c r="B149" s="149">
        <v>12538</v>
      </c>
      <c r="C149" s="150" t="s">
        <v>1576</v>
      </c>
      <c r="D149" s="150">
        <v>512287517</v>
      </c>
      <c r="E149" s="150" t="s">
        <v>429</v>
      </c>
      <c r="F149" s="150" t="s">
        <v>1577</v>
      </c>
      <c r="G149" s="150">
        <v>1173996</v>
      </c>
      <c r="H149" s="150" t="s">
        <v>102</v>
      </c>
      <c r="I149" s="150" t="s">
        <v>228</v>
      </c>
      <c r="J149" s="150" t="s">
        <v>53</v>
      </c>
      <c r="K149" s="150" t="s">
        <v>53</v>
      </c>
      <c r="L149" s="150" t="s">
        <v>821</v>
      </c>
      <c r="M149" s="150" t="s">
        <v>311</v>
      </c>
      <c r="N149" s="150" t="s">
        <v>140</v>
      </c>
      <c r="O149" s="150" t="s">
        <v>62</v>
      </c>
      <c r="P149" s="150" t="s">
        <v>298</v>
      </c>
      <c r="Q149" s="150" t="s">
        <v>298</v>
      </c>
      <c r="R149" s="150" t="s">
        <v>57</v>
      </c>
      <c r="S149" s="150" t="s">
        <v>1206</v>
      </c>
      <c r="T149" s="152">
        <v>0.77400000000000002</v>
      </c>
      <c r="U149" s="151">
        <v>45838</v>
      </c>
      <c r="V149" s="147">
        <v>4.4900000000000002E-2</v>
      </c>
      <c r="W149" s="192">
        <v>5.5399999999999998E-2</v>
      </c>
      <c r="X149" s="150" t="s">
        <v>636</v>
      </c>
      <c r="Y149" s="150"/>
      <c r="Z149" s="153">
        <v>805070</v>
      </c>
      <c r="AA149" s="153">
        <v>1</v>
      </c>
      <c r="AB149" s="153">
        <v>100.4</v>
      </c>
      <c r="AC149" s="153">
        <v>0</v>
      </c>
      <c r="AD149" s="153">
        <v>808.29028000000005</v>
      </c>
      <c r="AE149" s="154"/>
      <c r="AF149" s="154"/>
      <c r="AG149" s="150" t="s">
        <v>17</v>
      </c>
      <c r="AH149" s="147">
        <v>9.4545245370000006E-3</v>
      </c>
      <c r="AI149" s="147">
        <v>8.3291873999999995E-4</v>
      </c>
      <c r="AJ149" s="147">
        <v>2.1135952299999999E-4</v>
      </c>
    </row>
    <row r="150" spans="1:36" ht="13.5" thickBot="1" x14ac:dyDescent="0.25">
      <c r="A150" s="149">
        <v>7956</v>
      </c>
      <c r="B150" s="149">
        <v>12538</v>
      </c>
      <c r="C150" s="150" t="s">
        <v>1578</v>
      </c>
      <c r="D150" s="150">
        <v>510607328</v>
      </c>
      <c r="E150" s="150" t="s">
        <v>429</v>
      </c>
      <c r="F150" s="150" t="s">
        <v>1579</v>
      </c>
      <c r="G150" s="150">
        <v>1174564</v>
      </c>
      <c r="H150" s="150" t="s">
        <v>102</v>
      </c>
      <c r="I150" s="150" t="s">
        <v>228</v>
      </c>
      <c r="J150" s="150" t="s">
        <v>53</v>
      </c>
      <c r="K150" s="150" t="s">
        <v>53</v>
      </c>
      <c r="L150" s="150" t="s">
        <v>821</v>
      </c>
      <c r="M150" s="150" t="s">
        <v>311</v>
      </c>
      <c r="N150" s="150" t="s">
        <v>652</v>
      </c>
      <c r="O150" s="150" t="s">
        <v>62</v>
      </c>
      <c r="P150" s="150" t="s">
        <v>1522</v>
      </c>
      <c r="Q150" s="150" t="s">
        <v>1351</v>
      </c>
      <c r="R150" s="150" t="s">
        <v>57</v>
      </c>
      <c r="S150" s="150" t="s">
        <v>1206</v>
      </c>
      <c r="T150" s="152">
        <v>2.8809999999999998</v>
      </c>
      <c r="U150" s="151">
        <v>47633</v>
      </c>
      <c r="V150" s="147">
        <v>2.8500000000000001E-2</v>
      </c>
      <c r="W150" s="192">
        <v>5.6000000000000001E-2</v>
      </c>
      <c r="X150" s="150" t="s">
        <v>636</v>
      </c>
      <c r="Y150" s="150"/>
      <c r="Z150" s="153">
        <v>370848.27</v>
      </c>
      <c r="AA150" s="153">
        <v>1</v>
      </c>
      <c r="AB150" s="153">
        <v>93.5</v>
      </c>
      <c r="AC150" s="153">
        <v>0</v>
      </c>
      <c r="AD150" s="153">
        <v>346.74313000000001</v>
      </c>
      <c r="AE150" s="154"/>
      <c r="AF150" s="154"/>
      <c r="AG150" s="150" t="s">
        <v>17</v>
      </c>
      <c r="AH150" s="147">
        <v>7.24245105E-4</v>
      </c>
      <c r="AI150" s="147">
        <v>3.5730833100000001E-4</v>
      </c>
      <c r="AJ150" s="147">
        <v>9.0669731641055299E-5</v>
      </c>
    </row>
    <row r="151" spans="1:36" ht="13.5" thickBot="1" x14ac:dyDescent="0.25">
      <c r="A151" s="149">
        <v>7956</v>
      </c>
      <c r="B151" s="149">
        <v>12538</v>
      </c>
      <c r="C151" s="150" t="s">
        <v>1580</v>
      </c>
      <c r="D151" s="150">
        <v>1622</v>
      </c>
      <c r="E151" s="150" t="s">
        <v>2</v>
      </c>
      <c r="F151" s="150" t="s">
        <v>1581</v>
      </c>
      <c r="G151" s="150">
        <v>1175041</v>
      </c>
      <c r="H151" s="150" t="s">
        <v>102</v>
      </c>
      <c r="I151" s="150" t="s">
        <v>228</v>
      </c>
      <c r="J151" s="150" t="s">
        <v>53</v>
      </c>
      <c r="K151" s="150" t="s">
        <v>53</v>
      </c>
      <c r="L151" s="150" t="s">
        <v>821</v>
      </c>
      <c r="M151" s="150" t="s">
        <v>311</v>
      </c>
      <c r="N151" s="150" t="s">
        <v>140</v>
      </c>
      <c r="O151" s="150" t="s">
        <v>62</v>
      </c>
      <c r="P151" s="150" t="s">
        <v>1522</v>
      </c>
      <c r="Q151" s="150" t="s">
        <v>1351</v>
      </c>
      <c r="R151" s="150" t="s">
        <v>57</v>
      </c>
      <c r="S151" s="150" t="s">
        <v>1206</v>
      </c>
      <c r="T151" s="152">
        <v>1.4379999999999999</v>
      </c>
      <c r="U151" s="151">
        <v>46112</v>
      </c>
      <c r="V151" s="147">
        <v>7.0000000000000007E-2</v>
      </c>
      <c r="W151" s="192">
        <v>6.7100000000000007E-2</v>
      </c>
      <c r="X151" s="150" t="s">
        <v>636</v>
      </c>
      <c r="Y151" s="150"/>
      <c r="Z151" s="153">
        <v>1921938.76</v>
      </c>
      <c r="AA151" s="153">
        <v>1</v>
      </c>
      <c r="AB151" s="153">
        <v>100.59</v>
      </c>
      <c r="AC151" s="153">
        <v>0</v>
      </c>
      <c r="AD151" s="153">
        <v>1933.2782</v>
      </c>
      <c r="AE151" s="154"/>
      <c r="AF151" s="154"/>
      <c r="AG151" s="150" t="s">
        <v>17</v>
      </c>
      <c r="AH151" s="147">
        <v>4.8046066689999998E-3</v>
      </c>
      <c r="AI151" s="147">
        <v>1.9921848409999998E-3</v>
      </c>
      <c r="AJ151" s="147">
        <v>5.0553219400000004E-4</v>
      </c>
    </row>
    <row r="152" spans="1:36" ht="13.5" thickBot="1" x14ac:dyDescent="0.25">
      <c r="A152" s="149">
        <v>7956</v>
      </c>
      <c r="B152" s="149">
        <v>12538</v>
      </c>
      <c r="C152" s="150" t="s">
        <v>1332</v>
      </c>
      <c r="D152" s="150">
        <v>520036104</v>
      </c>
      <c r="E152" s="150" t="s">
        <v>429</v>
      </c>
      <c r="F152" s="150" t="s">
        <v>1582</v>
      </c>
      <c r="G152" s="150">
        <v>1175132</v>
      </c>
      <c r="H152" s="150" t="s">
        <v>102</v>
      </c>
      <c r="I152" s="150" t="s">
        <v>228</v>
      </c>
      <c r="J152" s="150" t="s">
        <v>53</v>
      </c>
      <c r="K152" s="150" t="s">
        <v>53</v>
      </c>
      <c r="L152" s="150" t="s">
        <v>821</v>
      </c>
      <c r="M152" s="150" t="s">
        <v>311</v>
      </c>
      <c r="N152" s="150" t="s">
        <v>140</v>
      </c>
      <c r="O152" s="150" t="s">
        <v>62</v>
      </c>
      <c r="P152" s="150" t="s">
        <v>1334</v>
      </c>
      <c r="Q152" s="150" t="s">
        <v>65</v>
      </c>
      <c r="R152" s="150" t="s">
        <v>57</v>
      </c>
      <c r="S152" s="150" t="s">
        <v>1206</v>
      </c>
      <c r="T152" s="152">
        <v>3.74</v>
      </c>
      <c r="U152" s="151">
        <v>47603</v>
      </c>
      <c r="V152" s="147">
        <v>2.8000000000000001E-2</v>
      </c>
      <c r="W152" s="192">
        <v>5.9900000000000002E-2</v>
      </c>
      <c r="X152" s="150" t="s">
        <v>636</v>
      </c>
      <c r="Y152" s="150"/>
      <c r="Z152" s="153">
        <v>2532132</v>
      </c>
      <c r="AA152" s="153">
        <v>1</v>
      </c>
      <c r="AB152" s="153">
        <v>90.21</v>
      </c>
      <c r="AC152" s="153">
        <v>0</v>
      </c>
      <c r="AD152" s="153">
        <v>2284.2362800000001</v>
      </c>
      <c r="AE152" s="154"/>
      <c r="AF152" s="154"/>
      <c r="AG152" s="150" t="s">
        <v>17</v>
      </c>
      <c r="AH152" s="147">
        <v>3.2511623059999998E-3</v>
      </c>
      <c r="AI152" s="147">
        <v>2.3538365510000002E-3</v>
      </c>
      <c r="AJ152" s="147">
        <v>5.9730409199999996E-4</v>
      </c>
    </row>
    <row r="153" spans="1:36" ht="13.5" thickBot="1" x14ac:dyDescent="0.25">
      <c r="A153" s="149">
        <v>7956</v>
      </c>
      <c r="B153" s="149">
        <v>12538</v>
      </c>
      <c r="C153" s="150" t="s">
        <v>1566</v>
      </c>
      <c r="D153" s="150">
        <v>513893123</v>
      </c>
      <c r="E153" s="150" t="s">
        <v>429</v>
      </c>
      <c r="F153" s="150" t="s">
        <v>1583</v>
      </c>
      <c r="G153" s="150">
        <v>1175660</v>
      </c>
      <c r="H153" s="150" t="s">
        <v>102</v>
      </c>
      <c r="I153" s="150" t="s">
        <v>229</v>
      </c>
      <c r="J153" s="150" t="s">
        <v>53</v>
      </c>
      <c r="K153" s="150" t="s">
        <v>53</v>
      </c>
      <c r="L153" s="150" t="s">
        <v>821</v>
      </c>
      <c r="M153" s="150" t="s">
        <v>311</v>
      </c>
      <c r="N153" s="150" t="s">
        <v>649</v>
      </c>
      <c r="O153" s="150" t="s">
        <v>62</v>
      </c>
      <c r="P153" s="150" t="s">
        <v>1350</v>
      </c>
      <c r="Q153" s="150" t="s">
        <v>1351</v>
      </c>
      <c r="R153" s="150" t="s">
        <v>57</v>
      </c>
      <c r="S153" s="150" t="s">
        <v>1206</v>
      </c>
      <c r="T153" s="152">
        <v>0.9</v>
      </c>
      <c r="U153" s="151">
        <v>46054</v>
      </c>
      <c r="V153" s="147">
        <v>0.01</v>
      </c>
      <c r="W153" s="192">
        <v>2.58E-2</v>
      </c>
      <c r="X153" s="150" t="s">
        <v>636</v>
      </c>
      <c r="Y153" s="150"/>
      <c r="Z153" s="153">
        <v>2221298.2000000002</v>
      </c>
      <c r="AA153" s="153">
        <v>1</v>
      </c>
      <c r="AB153" s="153">
        <v>109.27</v>
      </c>
      <c r="AC153" s="153">
        <v>0</v>
      </c>
      <c r="AD153" s="153">
        <v>2427.21254</v>
      </c>
      <c r="AE153" s="154"/>
      <c r="AF153" s="154"/>
      <c r="AG153" s="150" t="s">
        <v>17</v>
      </c>
      <c r="AH153" s="147">
        <v>3.7720072589999998E-3</v>
      </c>
      <c r="AI153" s="147">
        <v>2.5011692719999999E-3</v>
      </c>
      <c r="AJ153" s="147">
        <v>6.3469090100000001E-4</v>
      </c>
    </row>
    <row r="154" spans="1:36" ht="13.5" thickBot="1" x14ac:dyDescent="0.25">
      <c r="A154" s="149">
        <v>7956</v>
      </c>
      <c r="B154" s="149">
        <v>12538</v>
      </c>
      <c r="C154" s="150" t="s">
        <v>1584</v>
      </c>
      <c r="D154" s="150">
        <v>516117181</v>
      </c>
      <c r="E154" s="150" t="s">
        <v>429</v>
      </c>
      <c r="F154" s="150" t="s">
        <v>1585</v>
      </c>
      <c r="G154" s="150">
        <v>1175769</v>
      </c>
      <c r="H154" s="150" t="s">
        <v>102</v>
      </c>
      <c r="I154" s="150" t="s">
        <v>229</v>
      </c>
      <c r="J154" s="150" t="s">
        <v>53</v>
      </c>
      <c r="K154" s="150" t="s">
        <v>53</v>
      </c>
      <c r="L154" s="150" t="s">
        <v>821</v>
      </c>
      <c r="M154" s="150" t="s">
        <v>311</v>
      </c>
      <c r="N154" s="150" t="s">
        <v>651</v>
      </c>
      <c r="O154" s="150" t="s">
        <v>62</v>
      </c>
      <c r="P154" s="150" t="s">
        <v>298</v>
      </c>
      <c r="Q154" s="150" t="s">
        <v>298</v>
      </c>
      <c r="R154" s="150" t="s">
        <v>57</v>
      </c>
      <c r="S154" s="150" t="s">
        <v>1206</v>
      </c>
      <c r="T154" s="152">
        <v>5.6769999999999996</v>
      </c>
      <c r="U154" s="151">
        <v>47664</v>
      </c>
      <c r="V154" s="147">
        <v>6.4000000000000003E-3</v>
      </c>
      <c r="W154" s="192">
        <v>3.4799999999999998E-2</v>
      </c>
      <c r="X154" s="150" t="s">
        <v>636</v>
      </c>
      <c r="Y154" s="150"/>
      <c r="Z154" s="153">
        <v>2189290</v>
      </c>
      <c r="AA154" s="153">
        <v>1</v>
      </c>
      <c r="AB154" s="153">
        <v>94.53</v>
      </c>
      <c r="AC154" s="153">
        <v>0</v>
      </c>
      <c r="AD154" s="153">
        <v>2069.53584</v>
      </c>
      <c r="AE154" s="154"/>
      <c r="AF154" s="154"/>
      <c r="AG154" s="150" t="s">
        <v>17</v>
      </c>
      <c r="AH154" s="147">
        <v>9.9096594150000009E-3</v>
      </c>
      <c r="AI154" s="147">
        <v>2.1325942270000002E-3</v>
      </c>
      <c r="AJ154" s="147">
        <v>5.4116215400000002E-4</v>
      </c>
    </row>
    <row r="155" spans="1:36" ht="13.5" thickBot="1" x14ac:dyDescent="0.25">
      <c r="A155" s="149">
        <v>7956</v>
      </c>
      <c r="B155" s="149">
        <v>12538</v>
      </c>
      <c r="C155" s="150" t="s">
        <v>1556</v>
      </c>
      <c r="D155" s="150">
        <v>515434074</v>
      </c>
      <c r="E155" s="150" t="s">
        <v>429</v>
      </c>
      <c r="F155" s="150" t="s">
        <v>1586</v>
      </c>
      <c r="G155" s="150">
        <v>1175975</v>
      </c>
      <c r="H155" s="150" t="s">
        <v>102</v>
      </c>
      <c r="I155" s="150" t="s">
        <v>229</v>
      </c>
      <c r="J155" s="150" t="s">
        <v>53</v>
      </c>
      <c r="K155" s="150" t="s">
        <v>53</v>
      </c>
      <c r="L155" s="150" t="s">
        <v>821</v>
      </c>
      <c r="M155" s="150" t="s">
        <v>311</v>
      </c>
      <c r="N155" s="150" t="s">
        <v>651</v>
      </c>
      <c r="O155" s="150" t="s">
        <v>62</v>
      </c>
      <c r="P155" s="150" t="s">
        <v>1446</v>
      </c>
      <c r="Q155" s="150" t="s">
        <v>65</v>
      </c>
      <c r="R155" s="150" t="s">
        <v>57</v>
      </c>
      <c r="S155" s="150" t="s">
        <v>1206</v>
      </c>
      <c r="T155" s="152">
        <v>4.4690000000000003</v>
      </c>
      <c r="U155" s="151">
        <v>47027</v>
      </c>
      <c r="V155" s="147">
        <v>3.0000000000000001E-3</v>
      </c>
      <c r="W155" s="192">
        <v>3.2000000000000001E-2</v>
      </c>
      <c r="X155" s="150" t="s">
        <v>636</v>
      </c>
      <c r="Y155" s="150"/>
      <c r="Z155" s="153">
        <v>5076000</v>
      </c>
      <c r="AA155" s="153">
        <v>1</v>
      </c>
      <c r="AB155" s="153">
        <v>97.4</v>
      </c>
      <c r="AC155" s="153">
        <v>0</v>
      </c>
      <c r="AD155" s="153">
        <v>4944.0240000000003</v>
      </c>
      <c r="AE155" s="154"/>
      <c r="AF155" s="154"/>
      <c r="AG155" s="150" t="s">
        <v>17</v>
      </c>
      <c r="AH155" s="147">
        <v>1.2462741901E-2</v>
      </c>
      <c r="AI155" s="147">
        <v>5.0946675280000003E-3</v>
      </c>
      <c r="AJ155" s="147">
        <v>1.2928109900000001E-3</v>
      </c>
    </row>
    <row r="156" spans="1:36" ht="13.5" thickBot="1" x14ac:dyDescent="0.25">
      <c r="A156" s="149">
        <v>7956</v>
      </c>
      <c r="B156" s="149">
        <v>12538</v>
      </c>
      <c r="C156" s="150" t="s">
        <v>1587</v>
      </c>
      <c r="D156" s="150">
        <v>515846558</v>
      </c>
      <c r="E156" s="150" t="s">
        <v>429</v>
      </c>
      <c r="F156" s="150" t="s">
        <v>1588</v>
      </c>
      <c r="G156" s="150">
        <v>1177526</v>
      </c>
      <c r="H156" s="150" t="s">
        <v>102</v>
      </c>
      <c r="I156" s="150" t="s">
        <v>229</v>
      </c>
      <c r="J156" s="150" t="s">
        <v>53</v>
      </c>
      <c r="K156" s="150" t="s">
        <v>53</v>
      </c>
      <c r="L156" s="150" t="s">
        <v>821</v>
      </c>
      <c r="M156" s="150" t="s">
        <v>311</v>
      </c>
      <c r="N156" s="150" t="s">
        <v>708</v>
      </c>
      <c r="O156" s="150" t="s">
        <v>62</v>
      </c>
      <c r="P156" s="150" t="s">
        <v>1339</v>
      </c>
      <c r="Q156" s="150" t="s">
        <v>65</v>
      </c>
      <c r="R156" s="150" t="s">
        <v>57</v>
      </c>
      <c r="S156" s="150" t="s">
        <v>1206</v>
      </c>
      <c r="T156" s="152">
        <v>3.968</v>
      </c>
      <c r="U156" s="151">
        <v>48029</v>
      </c>
      <c r="V156" s="147">
        <v>7.4999999999999997E-3</v>
      </c>
      <c r="W156" s="192">
        <v>3.2800000000000003E-2</v>
      </c>
      <c r="X156" s="150" t="s">
        <v>636</v>
      </c>
      <c r="Y156" s="150"/>
      <c r="Z156" s="153">
        <v>3904607.79</v>
      </c>
      <c r="AA156" s="153">
        <v>1</v>
      </c>
      <c r="AB156" s="153">
        <v>99.9</v>
      </c>
      <c r="AC156" s="153">
        <v>0</v>
      </c>
      <c r="AD156" s="153">
        <v>3900.70318</v>
      </c>
      <c r="AE156" s="154"/>
      <c r="AF156" s="154"/>
      <c r="AG156" s="150" t="s">
        <v>17</v>
      </c>
      <c r="AH156" s="147">
        <v>7.9887185709999996E-3</v>
      </c>
      <c r="AI156" s="147">
        <v>4.0195569089999999E-3</v>
      </c>
      <c r="AJ156" s="147">
        <v>1.0199934179999999E-3</v>
      </c>
    </row>
    <row r="157" spans="1:36" ht="13.5" thickBot="1" x14ac:dyDescent="0.25">
      <c r="A157" s="149">
        <v>7956</v>
      </c>
      <c r="B157" s="149">
        <v>12538</v>
      </c>
      <c r="C157" s="150" t="s">
        <v>1512</v>
      </c>
      <c r="D157" s="150">
        <v>515327120</v>
      </c>
      <c r="E157" s="150" t="s">
        <v>429</v>
      </c>
      <c r="F157" s="150" t="s">
        <v>1589</v>
      </c>
      <c r="G157" s="150">
        <v>1177658</v>
      </c>
      <c r="H157" s="150" t="s">
        <v>102</v>
      </c>
      <c r="I157" s="150" t="s">
        <v>229</v>
      </c>
      <c r="J157" s="150" t="s">
        <v>53</v>
      </c>
      <c r="K157" s="150" t="s">
        <v>53</v>
      </c>
      <c r="L157" s="150" t="s">
        <v>821</v>
      </c>
      <c r="M157" s="150" t="s">
        <v>311</v>
      </c>
      <c r="N157" s="150" t="s">
        <v>651</v>
      </c>
      <c r="O157" s="150" t="s">
        <v>62</v>
      </c>
      <c r="P157" s="150" t="s">
        <v>1350</v>
      </c>
      <c r="Q157" s="150" t="s">
        <v>1351</v>
      </c>
      <c r="R157" s="150" t="s">
        <v>57</v>
      </c>
      <c r="S157" s="150" t="s">
        <v>1206</v>
      </c>
      <c r="T157" s="152">
        <v>4.7030000000000003</v>
      </c>
      <c r="U157" s="151">
        <v>47483</v>
      </c>
      <c r="V157" s="147">
        <v>8.5000000000000006E-3</v>
      </c>
      <c r="W157" s="192">
        <v>2.9600000000000001E-2</v>
      </c>
      <c r="X157" s="150" t="s">
        <v>636</v>
      </c>
      <c r="Y157" s="150"/>
      <c r="Z157" s="153">
        <v>5394000</v>
      </c>
      <c r="AA157" s="153">
        <v>1</v>
      </c>
      <c r="AB157" s="153">
        <v>100.14</v>
      </c>
      <c r="AC157" s="153">
        <v>0</v>
      </c>
      <c r="AD157" s="153">
        <v>5401.5515999999998</v>
      </c>
      <c r="AE157" s="154"/>
      <c r="AF157" s="154"/>
      <c r="AG157" s="150" t="s">
        <v>17</v>
      </c>
      <c r="AH157" s="147">
        <v>8.193708131E-3</v>
      </c>
      <c r="AI157" s="147">
        <v>5.5661359119999997E-3</v>
      </c>
      <c r="AJ157" s="147">
        <v>1.4124497110000001E-3</v>
      </c>
    </row>
    <row r="158" spans="1:36" ht="13.5" thickBot="1" x14ac:dyDescent="0.25">
      <c r="A158" s="149">
        <v>7956</v>
      </c>
      <c r="B158" s="149">
        <v>12538</v>
      </c>
      <c r="C158" s="150" t="s">
        <v>1590</v>
      </c>
      <c r="D158" s="150">
        <v>515060044</v>
      </c>
      <c r="E158" s="150" t="s">
        <v>429</v>
      </c>
      <c r="F158" s="150" t="s">
        <v>1591</v>
      </c>
      <c r="G158" s="150">
        <v>1178144</v>
      </c>
      <c r="H158" s="150" t="s">
        <v>102</v>
      </c>
      <c r="I158" s="150" t="s">
        <v>230</v>
      </c>
      <c r="J158" s="150" t="s">
        <v>53</v>
      </c>
      <c r="K158" s="150" t="s">
        <v>53</v>
      </c>
      <c r="L158" s="150" t="s">
        <v>821</v>
      </c>
      <c r="M158" s="150" t="s">
        <v>311</v>
      </c>
      <c r="N158" s="150" t="s">
        <v>267</v>
      </c>
      <c r="O158" s="150" t="s">
        <v>62</v>
      </c>
      <c r="P158" s="150" t="s">
        <v>298</v>
      </c>
      <c r="Q158" s="150" t="s">
        <v>298</v>
      </c>
      <c r="R158" s="150" t="s">
        <v>57</v>
      </c>
      <c r="S158" s="150" t="s">
        <v>1206</v>
      </c>
      <c r="T158" s="152">
        <v>2.9420000000000002</v>
      </c>
      <c r="U158" s="151">
        <v>47422</v>
      </c>
      <c r="V158" s="147">
        <v>5.7000000000000002E-2</v>
      </c>
      <c r="W158" s="192">
        <v>6.6500000000000004E-2</v>
      </c>
      <c r="X158" s="150" t="s">
        <v>636</v>
      </c>
      <c r="Y158" s="150"/>
      <c r="Z158" s="153">
        <v>225628.48</v>
      </c>
      <c r="AA158" s="153">
        <v>1</v>
      </c>
      <c r="AB158" s="153">
        <v>112.8</v>
      </c>
      <c r="AC158" s="153">
        <v>0</v>
      </c>
      <c r="AD158" s="153">
        <v>254.50892999999999</v>
      </c>
      <c r="AE158" s="154"/>
      <c r="AF158" s="154"/>
      <c r="AG158" s="150" t="s">
        <v>17</v>
      </c>
      <c r="AH158" s="147">
        <v>8.54653333E-4</v>
      </c>
      <c r="AI158" s="147">
        <v>2.62263771E-4</v>
      </c>
      <c r="AJ158" s="147">
        <v>6.6551445109675606E-5</v>
      </c>
    </row>
    <row r="159" spans="1:36" ht="13.5" thickBot="1" x14ac:dyDescent="0.25">
      <c r="A159" s="149">
        <v>7956</v>
      </c>
      <c r="B159" s="149">
        <v>12538</v>
      </c>
      <c r="C159" s="150" t="s">
        <v>1592</v>
      </c>
      <c r="D159" s="150">
        <v>512832742</v>
      </c>
      <c r="E159" s="150" t="s">
        <v>429</v>
      </c>
      <c r="F159" s="150" t="s">
        <v>1593</v>
      </c>
      <c r="G159" s="150">
        <v>1178151</v>
      </c>
      <c r="H159" s="150" t="s">
        <v>102</v>
      </c>
      <c r="I159" s="150" t="s">
        <v>228</v>
      </c>
      <c r="J159" s="150" t="s">
        <v>53</v>
      </c>
      <c r="K159" s="150" t="s">
        <v>53</v>
      </c>
      <c r="L159" s="150" t="s">
        <v>821</v>
      </c>
      <c r="M159" s="150" t="s">
        <v>311</v>
      </c>
      <c r="N159" s="150" t="s">
        <v>260</v>
      </c>
      <c r="O159" s="150" t="s">
        <v>62</v>
      </c>
      <c r="P159" s="150" t="s">
        <v>1522</v>
      </c>
      <c r="Q159" s="150" t="s">
        <v>1351</v>
      </c>
      <c r="R159" s="150" t="s">
        <v>57</v>
      </c>
      <c r="S159" s="150" t="s">
        <v>1206</v>
      </c>
      <c r="T159" s="152">
        <v>2.528</v>
      </c>
      <c r="U159" s="151">
        <v>46356</v>
      </c>
      <c r="V159" s="147">
        <v>3.6499999999999998E-2</v>
      </c>
      <c r="W159" s="192">
        <v>5.2200000000000003E-2</v>
      </c>
      <c r="X159" s="150" t="s">
        <v>636</v>
      </c>
      <c r="Y159" s="150"/>
      <c r="Z159" s="153">
        <v>1361292</v>
      </c>
      <c r="AA159" s="153">
        <v>1</v>
      </c>
      <c r="AB159" s="153">
        <v>97.52</v>
      </c>
      <c r="AC159" s="153">
        <v>0</v>
      </c>
      <c r="AD159" s="153">
        <v>1327.53196</v>
      </c>
      <c r="AE159" s="154"/>
      <c r="AF159" s="154"/>
      <c r="AG159" s="150" t="s">
        <v>17</v>
      </c>
      <c r="AH159" s="147">
        <v>6.7733833900000004E-4</v>
      </c>
      <c r="AI159" s="147">
        <v>1.367981621E-3</v>
      </c>
      <c r="AJ159" s="147">
        <v>3.4713583600000001E-4</v>
      </c>
    </row>
    <row r="160" spans="1:36" ht="13.5" thickBot="1" x14ac:dyDescent="0.25">
      <c r="A160" s="149">
        <v>7956</v>
      </c>
      <c r="B160" s="149">
        <v>12538</v>
      </c>
      <c r="C160" s="150" t="s">
        <v>1367</v>
      </c>
      <c r="D160" s="150">
        <v>520043027</v>
      </c>
      <c r="E160" s="150" t="s">
        <v>429</v>
      </c>
      <c r="F160" s="150" t="s">
        <v>1368</v>
      </c>
      <c r="G160" s="150">
        <v>1178235</v>
      </c>
      <c r="H160" s="150" t="s">
        <v>102</v>
      </c>
      <c r="I160" s="150" t="s">
        <v>228</v>
      </c>
      <c r="J160" s="150" t="s">
        <v>53</v>
      </c>
      <c r="K160" s="150" t="s">
        <v>53</v>
      </c>
      <c r="L160" s="150" t="s">
        <v>821</v>
      </c>
      <c r="M160" s="150" t="s">
        <v>311</v>
      </c>
      <c r="N160" s="150" t="s">
        <v>654</v>
      </c>
      <c r="O160" s="150" t="s">
        <v>62</v>
      </c>
      <c r="P160" s="150" t="s">
        <v>1369</v>
      </c>
      <c r="Q160" s="150" t="s">
        <v>65</v>
      </c>
      <c r="R160" s="150" t="s">
        <v>57</v>
      </c>
      <c r="S160" s="150" t="s">
        <v>1206</v>
      </c>
      <c r="T160" s="152">
        <v>2.5950000000000002</v>
      </c>
      <c r="U160" s="151">
        <v>47300</v>
      </c>
      <c r="V160" s="147">
        <v>1.0800000000000001E-2</v>
      </c>
      <c r="W160" s="192">
        <v>4.4200000000000003E-2</v>
      </c>
      <c r="X160" s="150" t="s">
        <v>636</v>
      </c>
      <c r="Y160" s="150"/>
      <c r="Z160" s="153">
        <v>4268571.54</v>
      </c>
      <c r="AA160" s="153">
        <v>1</v>
      </c>
      <c r="AB160" s="153">
        <v>92.04</v>
      </c>
      <c r="AC160" s="153">
        <v>0</v>
      </c>
      <c r="AD160" s="153">
        <v>3928.7932500000002</v>
      </c>
      <c r="AE160" s="154"/>
      <c r="AF160" s="154"/>
      <c r="AG160" s="150" t="s">
        <v>17</v>
      </c>
      <c r="AH160" s="147">
        <v>3.7942858089999999E-3</v>
      </c>
      <c r="AI160" s="147">
        <v>4.0485028779999998E-3</v>
      </c>
      <c r="AJ160" s="147">
        <v>1.0273386799999999E-3</v>
      </c>
    </row>
    <row r="161" spans="1:36" ht="13.5" thickBot="1" x14ac:dyDescent="0.25">
      <c r="A161" s="149">
        <v>7956</v>
      </c>
      <c r="B161" s="149">
        <v>12538</v>
      </c>
      <c r="C161" s="150" t="s">
        <v>1490</v>
      </c>
      <c r="D161" s="150">
        <v>510560188</v>
      </c>
      <c r="E161" s="150" t="s">
        <v>429</v>
      </c>
      <c r="F161" s="150" t="s">
        <v>1594</v>
      </c>
      <c r="G161" s="150">
        <v>1178292</v>
      </c>
      <c r="H161" s="150" t="s">
        <v>102</v>
      </c>
      <c r="I161" s="150" t="s">
        <v>229</v>
      </c>
      <c r="J161" s="150" t="s">
        <v>53</v>
      </c>
      <c r="K161" s="150" t="s">
        <v>53</v>
      </c>
      <c r="L161" s="150" t="s">
        <v>821</v>
      </c>
      <c r="M161" s="150" t="s">
        <v>311</v>
      </c>
      <c r="N161" s="150" t="s">
        <v>652</v>
      </c>
      <c r="O161" s="150" t="s">
        <v>62</v>
      </c>
      <c r="P161" s="150" t="s">
        <v>1366</v>
      </c>
      <c r="Q161" s="150" t="s">
        <v>1351</v>
      </c>
      <c r="R161" s="150" t="s">
        <v>57</v>
      </c>
      <c r="S161" s="150" t="s">
        <v>1206</v>
      </c>
      <c r="T161" s="152">
        <v>4.6130000000000004</v>
      </c>
      <c r="U161" s="151">
        <v>47300</v>
      </c>
      <c r="V161" s="147">
        <v>1.09E-2</v>
      </c>
      <c r="W161" s="192">
        <v>3.1600000000000003E-2</v>
      </c>
      <c r="X161" s="150" t="s">
        <v>636</v>
      </c>
      <c r="Y161" s="150"/>
      <c r="Z161" s="153">
        <v>1360045</v>
      </c>
      <c r="AA161" s="153">
        <v>1</v>
      </c>
      <c r="AB161" s="153">
        <v>100.65</v>
      </c>
      <c r="AC161" s="153">
        <v>0</v>
      </c>
      <c r="AD161" s="153">
        <v>1368.8852899999999</v>
      </c>
      <c r="AE161" s="154"/>
      <c r="AF161" s="154"/>
      <c r="AG161" s="150" t="s">
        <v>17</v>
      </c>
      <c r="AH161" s="147">
        <v>2.434320274E-3</v>
      </c>
      <c r="AI161" s="147">
        <v>1.41059498E-3</v>
      </c>
      <c r="AJ161" s="147">
        <v>3.5794930300000002E-4</v>
      </c>
    </row>
    <row r="162" spans="1:36" ht="13.5" thickBot="1" x14ac:dyDescent="0.25">
      <c r="A162" s="149">
        <v>7956</v>
      </c>
      <c r="B162" s="149">
        <v>12538</v>
      </c>
      <c r="C162" s="150" t="s">
        <v>1450</v>
      </c>
      <c r="D162" s="150">
        <v>514892801</v>
      </c>
      <c r="E162" s="150" t="s">
        <v>429</v>
      </c>
      <c r="F162" s="150" t="s">
        <v>1595</v>
      </c>
      <c r="G162" s="150">
        <v>1178417</v>
      </c>
      <c r="H162" s="150" t="s">
        <v>102</v>
      </c>
      <c r="I162" s="150" t="s">
        <v>228</v>
      </c>
      <c r="J162" s="150" t="s">
        <v>53</v>
      </c>
      <c r="K162" s="150" t="s">
        <v>53</v>
      </c>
      <c r="L162" s="150" t="s">
        <v>821</v>
      </c>
      <c r="M162" s="150" t="s">
        <v>311</v>
      </c>
      <c r="N162" s="150" t="s">
        <v>263</v>
      </c>
      <c r="O162" s="150" t="s">
        <v>62</v>
      </c>
      <c r="P162" s="150" t="s">
        <v>1339</v>
      </c>
      <c r="Q162" s="150" t="s">
        <v>65</v>
      </c>
      <c r="R162" s="150" t="s">
        <v>57</v>
      </c>
      <c r="S162" s="150" t="s">
        <v>1206</v>
      </c>
      <c r="T162" s="152">
        <v>5.9539999999999997</v>
      </c>
      <c r="U162" s="151">
        <v>50374</v>
      </c>
      <c r="V162" s="147">
        <v>2.3400000000000001E-2</v>
      </c>
      <c r="W162" s="192">
        <v>5.4600000000000003E-2</v>
      </c>
      <c r="X162" s="150" t="s">
        <v>636</v>
      </c>
      <c r="Y162" s="150"/>
      <c r="Z162" s="153">
        <v>309866.67</v>
      </c>
      <c r="AA162" s="153">
        <v>1</v>
      </c>
      <c r="AB162" s="153">
        <v>83.75</v>
      </c>
      <c r="AC162" s="153">
        <v>0</v>
      </c>
      <c r="AD162" s="153">
        <v>259.51334000000003</v>
      </c>
      <c r="AE162" s="154"/>
      <c r="AF162" s="154"/>
      <c r="AG162" s="150" t="s">
        <v>17</v>
      </c>
      <c r="AH162" s="147">
        <v>3.1431952900000002E-4</v>
      </c>
      <c r="AI162" s="147">
        <v>2.6742066499999998E-4</v>
      </c>
      <c r="AJ162" s="147">
        <v>6.7860046412668499E-5</v>
      </c>
    </row>
    <row r="163" spans="1:36" ht="13.5" thickBot="1" x14ac:dyDescent="0.25">
      <c r="A163" s="149">
        <v>7956</v>
      </c>
      <c r="B163" s="149">
        <v>12538</v>
      </c>
      <c r="C163" s="150" t="s">
        <v>1340</v>
      </c>
      <c r="D163" s="150">
        <v>510960719</v>
      </c>
      <c r="E163" s="150" t="s">
        <v>429</v>
      </c>
      <c r="F163" s="150" t="s">
        <v>1596</v>
      </c>
      <c r="G163" s="150">
        <v>1178672</v>
      </c>
      <c r="H163" s="150" t="s">
        <v>102</v>
      </c>
      <c r="I163" s="150" t="s">
        <v>229</v>
      </c>
      <c r="J163" s="150" t="s">
        <v>53</v>
      </c>
      <c r="K163" s="150" t="s">
        <v>53</v>
      </c>
      <c r="L163" s="150" t="s">
        <v>821</v>
      </c>
      <c r="M163" s="150" t="s">
        <v>311</v>
      </c>
      <c r="N163" s="150" t="s">
        <v>651</v>
      </c>
      <c r="O163" s="150" t="s">
        <v>62</v>
      </c>
      <c r="P163" s="150" t="s">
        <v>1342</v>
      </c>
      <c r="Q163" s="150" t="s">
        <v>65</v>
      </c>
      <c r="R163" s="150" t="s">
        <v>57</v>
      </c>
      <c r="S163" s="150" t="s">
        <v>1206</v>
      </c>
      <c r="T163" s="152">
        <v>7.2430000000000003</v>
      </c>
      <c r="U163" s="151">
        <v>49858</v>
      </c>
      <c r="V163" s="147">
        <v>8.9999999999999993E-3</v>
      </c>
      <c r="W163" s="192">
        <v>2.93E-2</v>
      </c>
      <c r="X163" s="150" t="s">
        <v>636</v>
      </c>
      <c r="Y163" s="150"/>
      <c r="Z163" s="153">
        <v>5340940</v>
      </c>
      <c r="AA163" s="153">
        <v>1</v>
      </c>
      <c r="AB163" s="153">
        <v>95.37</v>
      </c>
      <c r="AC163" s="153">
        <v>0</v>
      </c>
      <c r="AD163" s="153">
        <v>5093.6544800000001</v>
      </c>
      <c r="AE163" s="154"/>
      <c r="AF163" s="154"/>
      <c r="AG163" s="150" t="s">
        <v>17</v>
      </c>
      <c r="AH163" s="147">
        <v>2.0727733629999998E-3</v>
      </c>
      <c r="AI163" s="147">
        <v>5.248857222E-3</v>
      </c>
      <c r="AJ163" s="147">
        <v>1.3319378080000001E-3</v>
      </c>
    </row>
    <row r="164" spans="1:36" ht="13.5" thickBot="1" x14ac:dyDescent="0.25">
      <c r="A164" s="149">
        <v>7956</v>
      </c>
      <c r="B164" s="149">
        <v>12538</v>
      </c>
      <c r="C164" s="150" t="s">
        <v>1340</v>
      </c>
      <c r="D164" s="150">
        <v>510960719</v>
      </c>
      <c r="E164" s="150" t="s">
        <v>429</v>
      </c>
      <c r="F164" s="150" t="s">
        <v>1597</v>
      </c>
      <c r="G164" s="150">
        <v>1178680</v>
      </c>
      <c r="H164" s="150" t="s">
        <v>102</v>
      </c>
      <c r="I164" s="150" t="s">
        <v>229</v>
      </c>
      <c r="J164" s="150" t="s">
        <v>53</v>
      </c>
      <c r="K164" s="150" t="s">
        <v>53</v>
      </c>
      <c r="L164" s="150" t="s">
        <v>821</v>
      </c>
      <c r="M164" s="150" t="s">
        <v>311</v>
      </c>
      <c r="N164" s="150" t="s">
        <v>651</v>
      </c>
      <c r="O164" s="150" t="s">
        <v>62</v>
      </c>
      <c r="P164" s="150" t="s">
        <v>1342</v>
      </c>
      <c r="Q164" s="150" t="s">
        <v>65</v>
      </c>
      <c r="R164" s="150" t="s">
        <v>57</v>
      </c>
      <c r="S164" s="150" t="s">
        <v>1206</v>
      </c>
      <c r="T164" s="152">
        <v>10.8</v>
      </c>
      <c r="U164" s="151">
        <v>51503</v>
      </c>
      <c r="V164" s="147">
        <v>1.6899999999999998E-2</v>
      </c>
      <c r="W164" s="192">
        <v>3.1899999999999998E-2</v>
      </c>
      <c r="X164" s="150" t="s">
        <v>636</v>
      </c>
      <c r="Y164" s="150"/>
      <c r="Z164" s="153">
        <v>1290500</v>
      </c>
      <c r="AA164" s="153">
        <v>1</v>
      </c>
      <c r="AB164" s="153">
        <v>94.27</v>
      </c>
      <c r="AC164" s="153">
        <v>0</v>
      </c>
      <c r="AD164" s="153">
        <v>1216.5543500000001</v>
      </c>
      <c r="AE164" s="154"/>
      <c r="AF164" s="154"/>
      <c r="AG164" s="150" t="s">
        <v>17</v>
      </c>
      <c r="AH164" s="147">
        <v>2.9578542999999998E-4</v>
      </c>
      <c r="AI164" s="147">
        <v>1.253622543E-3</v>
      </c>
      <c r="AJ164" s="147">
        <v>3.18116342E-4</v>
      </c>
    </row>
    <row r="165" spans="1:36" ht="13.5" thickBot="1" x14ac:dyDescent="0.25">
      <c r="A165" s="149">
        <v>7956</v>
      </c>
      <c r="B165" s="149">
        <v>12538</v>
      </c>
      <c r="C165" s="150" t="s">
        <v>1598</v>
      </c>
      <c r="D165" s="150">
        <v>1654</v>
      </c>
      <c r="E165" s="150" t="s">
        <v>2</v>
      </c>
      <c r="F165" s="150" t="s">
        <v>1599</v>
      </c>
      <c r="G165" s="150">
        <v>1179019</v>
      </c>
      <c r="H165" s="150" t="s">
        <v>102</v>
      </c>
      <c r="I165" s="150" t="s">
        <v>228</v>
      </c>
      <c r="J165" s="150" t="s">
        <v>53</v>
      </c>
      <c r="K165" s="150" t="s">
        <v>53</v>
      </c>
      <c r="L165" s="150" t="s">
        <v>821</v>
      </c>
      <c r="M165" s="150" t="s">
        <v>311</v>
      </c>
      <c r="N165" s="150" t="s">
        <v>652</v>
      </c>
      <c r="O165" s="150" t="s">
        <v>62</v>
      </c>
      <c r="P165" s="150" t="s">
        <v>1339</v>
      </c>
      <c r="Q165" s="150" t="s">
        <v>65</v>
      </c>
      <c r="R165" s="150" t="s">
        <v>57</v>
      </c>
      <c r="S165" s="150" t="s">
        <v>1206</v>
      </c>
      <c r="T165" s="152">
        <v>2.004</v>
      </c>
      <c r="U165" s="151">
        <v>46234</v>
      </c>
      <c r="V165" s="147">
        <v>5.7000000000000002E-2</v>
      </c>
      <c r="W165" s="192">
        <v>6.1600000000000002E-2</v>
      </c>
      <c r="X165" s="150" t="s">
        <v>636</v>
      </c>
      <c r="Y165" s="150"/>
      <c r="Z165" s="153">
        <v>280851.06</v>
      </c>
      <c r="AA165" s="153">
        <v>1</v>
      </c>
      <c r="AB165" s="153">
        <v>100.25</v>
      </c>
      <c r="AC165" s="153">
        <v>0</v>
      </c>
      <c r="AD165" s="153">
        <v>281.55318999999997</v>
      </c>
      <c r="AE165" s="154"/>
      <c r="AF165" s="154"/>
      <c r="AG165" s="150" t="s">
        <v>17</v>
      </c>
      <c r="AH165" s="147">
        <v>1.2737771530000001E-3</v>
      </c>
      <c r="AI165" s="147">
        <v>2.9013206499999998E-4</v>
      </c>
      <c r="AJ165" s="147">
        <v>7.3623238562745401E-5</v>
      </c>
    </row>
    <row r="166" spans="1:36" ht="13.5" thickBot="1" x14ac:dyDescent="0.25">
      <c r="A166" s="149">
        <v>7956</v>
      </c>
      <c r="B166" s="149">
        <v>12538</v>
      </c>
      <c r="C166" s="150" t="s">
        <v>1600</v>
      </c>
      <c r="D166" s="150">
        <v>515364891</v>
      </c>
      <c r="E166" s="150" t="s">
        <v>429</v>
      </c>
      <c r="F166" s="150" t="s">
        <v>1601</v>
      </c>
      <c r="G166" s="150">
        <v>1179134</v>
      </c>
      <c r="H166" s="150" t="s">
        <v>102</v>
      </c>
      <c r="I166" s="150" t="s">
        <v>229</v>
      </c>
      <c r="J166" s="150" t="s">
        <v>53</v>
      </c>
      <c r="K166" s="150" t="s">
        <v>53</v>
      </c>
      <c r="L166" s="150" t="s">
        <v>821</v>
      </c>
      <c r="M166" s="150" t="s">
        <v>311</v>
      </c>
      <c r="N166" s="150" t="s">
        <v>647</v>
      </c>
      <c r="O166" s="150" t="s">
        <v>62</v>
      </c>
      <c r="P166" s="150" t="s">
        <v>298</v>
      </c>
      <c r="Q166" s="150" t="s">
        <v>298</v>
      </c>
      <c r="R166" s="150" t="s">
        <v>57</v>
      </c>
      <c r="S166" s="150" t="s">
        <v>1206</v>
      </c>
      <c r="T166" s="152">
        <v>2.7210000000000001</v>
      </c>
      <c r="U166" s="151">
        <v>46934</v>
      </c>
      <c r="V166" s="147">
        <v>1.5800000000000002E-2</v>
      </c>
      <c r="W166" s="192">
        <v>4.1799999999999997E-2</v>
      </c>
      <c r="X166" s="150" t="s">
        <v>636</v>
      </c>
      <c r="Y166" s="150"/>
      <c r="Z166" s="153">
        <v>5191700.0199999996</v>
      </c>
      <c r="AA166" s="153">
        <v>1</v>
      </c>
      <c r="AB166" s="153">
        <v>103.1</v>
      </c>
      <c r="AC166" s="153">
        <v>0</v>
      </c>
      <c r="AD166" s="153">
        <v>5352.6427199999998</v>
      </c>
      <c r="AE166" s="154"/>
      <c r="AF166" s="154"/>
      <c r="AG166" s="150" t="s">
        <v>17</v>
      </c>
      <c r="AH166" s="147">
        <v>6.1310557469999999E-3</v>
      </c>
      <c r="AI166" s="147">
        <v>5.5157367870000001E-3</v>
      </c>
      <c r="AJ166" s="147">
        <v>1.399660546E-3</v>
      </c>
    </row>
    <row r="167" spans="1:36" ht="13.5" thickBot="1" x14ac:dyDescent="0.25">
      <c r="A167" s="149">
        <v>7956</v>
      </c>
      <c r="B167" s="149">
        <v>12538</v>
      </c>
      <c r="C167" s="150" t="s">
        <v>1602</v>
      </c>
      <c r="D167" s="150">
        <v>514599943</v>
      </c>
      <c r="E167" s="150" t="s">
        <v>429</v>
      </c>
      <c r="F167" s="150" t="s">
        <v>1603</v>
      </c>
      <c r="G167" s="150">
        <v>1179340</v>
      </c>
      <c r="H167" s="150" t="s">
        <v>102</v>
      </c>
      <c r="I167" s="150" t="s">
        <v>229</v>
      </c>
      <c r="J167" s="150" t="s">
        <v>53</v>
      </c>
      <c r="K167" s="150" t="s">
        <v>53</v>
      </c>
      <c r="L167" s="150" t="s">
        <v>821</v>
      </c>
      <c r="M167" s="150" t="s">
        <v>311</v>
      </c>
      <c r="N167" s="150" t="s">
        <v>647</v>
      </c>
      <c r="O167" s="150" t="s">
        <v>62</v>
      </c>
      <c r="P167" s="150" t="s">
        <v>298</v>
      </c>
      <c r="Q167" s="150" t="s">
        <v>298</v>
      </c>
      <c r="R167" s="150" t="s">
        <v>57</v>
      </c>
      <c r="S167" s="150" t="s">
        <v>1206</v>
      </c>
      <c r="T167" s="152">
        <v>2.76</v>
      </c>
      <c r="U167" s="151">
        <v>46752</v>
      </c>
      <c r="V167" s="147">
        <v>1.4800000000000001E-2</v>
      </c>
      <c r="W167" s="192">
        <v>3.6999999999999998E-2</v>
      </c>
      <c r="X167" s="150" t="s">
        <v>636</v>
      </c>
      <c r="Y167" s="150"/>
      <c r="Z167" s="153">
        <v>6810560.0199999996</v>
      </c>
      <c r="AA167" s="153">
        <v>1</v>
      </c>
      <c r="AB167" s="153">
        <v>103.65</v>
      </c>
      <c r="AC167" s="153">
        <v>0</v>
      </c>
      <c r="AD167" s="153">
        <v>7059.1454599999997</v>
      </c>
      <c r="AE167" s="154"/>
      <c r="AF167" s="154"/>
      <c r="AG167" s="150" t="s">
        <v>17</v>
      </c>
      <c r="AH167" s="147">
        <v>8.3844546280000005E-3</v>
      </c>
      <c r="AI167" s="147">
        <v>7.2742363609999998E-3</v>
      </c>
      <c r="AJ167" s="147">
        <v>1.845893311E-3</v>
      </c>
    </row>
    <row r="168" spans="1:36" ht="13.5" thickBot="1" x14ac:dyDescent="0.25">
      <c r="A168" s="149">
        <v>7956</v>
      </c>
      <c r="B168" s="149">
        <v>12538</v>
      </c>
      <c r="C168" s="150" t="s">
        <v>1343</v>
      </c>
      <c r="D168" s="150">
        <v>513754069</v>
      </c>
      <c r="E168" s="150" t="s">
        <v>429</v>
      </c>
      <c r="F168" s="150" t="s">
        <v>1604</v>
      </c>
      <c r="G168" s="150">
        <v>1179928</v>
      </c>
      <c r="H168" s="150" t="s">
        <v>102</v>
      </c>
      <c r="I168" s="150" t="s">
        <v>228</v>
      </c>
      <c r="J168" s="150" t="s">
        <v>53</v>
      </c>
      <c r="K168" s="150" t="s">
        <v>53</v>
      </c>
      <c r="L168" s="150" t="s">
        <v>821</v>
      </c>
      <c r="M168" s="150" t="s">
        <v>311</v>
      </c>
      <c r="N168" s="150" t="s">
        <v>269</v>
      </c>
      <c r="O168" s="150" t="s">
        <v>62</v>
      </c>
      <c r="P168" s="150" t="s">
        <v>1345</v>
      </c>
      <c r="Q168" s="150" t="s">
        <v>65</v>
      </c>
      <c r="R168" s="150" t="s">
        <v>57</v>
      </c>
      <c r="S168" s="150" t="s">
        <v>1206</v>
      </c>
      <c r="T168" s="152">
        <v>7.202</v>
      </c>
      <c r="U168" s="151">
        <v>49400</v>
      </c>
      <c r="V168" s="147">
        <v>2.5000000000000001E-2</v>
      </c>
      <c r="W168" s="192">
        <v>5.5E-2</v>
      </c>
      <c r="X168" s="150" t="s">
        <v>636</v>
      </c>
      <c r="Y168" s="150"/>
      <c r="Z168" s="153">
        <v>2089372</v>
      </c>
      <c r="AA168" s="153">
        <v>1</v>
      </c>
      <c r="AB168" s="153">
        <v>81.239999999999995</v>
      </c>
      <c r="AC168" s="153">
        <v>0</v>
      </c>
      <c r="AD168" s="153">
        <v>1697.40581</v>
      </c>
      <c r="AE168" s="154"/>
      <c r="AF168" s="154"/>
      <c r="AG168" s="150" t="s">
        <v>17</v>
      </c>
      <c r="AH168" s="147">
        <v>1.5666601039999999E-3</v>
      </c>
      <c r="AI168" s="147">
        <v>1.7491254609999999E-3</v>
      </c>
      <c r="AJ168" s="147">
        <v>4.4385401099999999E-4</v>
      </c>
    </row>
    <row r="169" spans="1:36" ht="13.5" thickBot="1" x14ac:dyDescent="0.25">
      <c r="A169" s="149">
        <v>7956</v>
      </c>
      <c r="B169" s="149">
        <v>12538</v>
      </c>
      <c r="C169" s="150" t="s">
        <v>1605</v>
      </c>
      <c r="D169" s="150">
        <v>514401702</v>
      </c>
      <c r="E169" s="150" t="s">
        <v>429</v>
      </c>
      <c r="F169" s="150" t="s">
        <v>1606</v>
      </c>
      <c r="G169" s="150">
        <v>1180355</v>
      </c>
      <c r="H169" s="150" t="s">
        <v>102</v>
      </c>
      <c r="I169" s="150" t="s">
        <v>228</v>
      </c>
      <c r="J169" s="150" t="s">
        <v>53</v>
      </c>
      <c r="K169" s="150" t="s">
        <v>53</v>
      </c>
      <c r="L169" s="150" t="s">
        <v>821</v>
      </c>
      <c r="M169" s="150" t="s">
        <v>311</v>
      </c>
      <c r="N169" s="150" t="s">
        <v>156</v>
      </c>
      <c r="O169" s="150" t="s">
        <v>62</v>
      </c>
      <c r="P169" s="150" t="s">
        <v>1446</v>
      </c>
      <c r="Q169" s="150" t="s">
        <v>65</v>
      </c>
      <c r="R169" s="150" t="s">
        <v>57</v>
      </c>
      <c r="S169" s="150" t="s">
        <v>1206</v>
      </c>
      <c r="T169" s="152">
        <v>3.528</v>
      </c>
      <c r="U169" s="151">
        <v>47727</v>
      </c>
      <c r="V169" s="147">
        <v>2.5000000000000001E-2</v>
      </c>
      <c r="W169" s="192">
        <v>5.5199999999999999E-2</v>
      </c>
      <c r="X169" s="150" t="s">
        <v>636</v>
      </c>
      <c r="Y169" s="150"/>
      <c r="Z169" s="153">
        <v>1398495</v>
      </c>
      <c r="AA169" s="153">
        <v>1</v>
      </c>
      <c r="AB169" s="153">
        <v>90.36</v>
      </c>
      <c r="AC169" s="153">
        <v>0</v>
      </c>
      <c r="AD169" s="153">
        <v>1263.6800800000001</v>
      </c>
      <c r="AE169" s="154"/>
      <c r="AF169" s="154"/>
      <c r="AG169" s="150" t="s">
        <v>17</v>
      </c>
      <c r="AH169" s="147">
        <v>1.730320992E-3</v>
      </c>
      <c r="AI169" s="147">
        <v>1.302184186E-3</v>
      </c>
      <c r="AJ169" s="147">
        <v>3.3043923200000002E-4</v>
      </c>
    </row>
    <row r="170" spans="1:36" ht="13.5" thickBot="1" x14ac:dyDescent="0.25">
      <c r="A170" s="149">
        <v>7956</v>
      </c>
      <c r="B170" s="149">
        <v>12538</v>
      </c>
      <c r="C170" s="150" t="s">
        <v>1607</v>
      </c>
      <c r="D170" s="150">
        <v>520044322</v>
      </c>
      <c r="E170" s="150" t="s">
        <v>429</v>
      </c>
      <c r="F170" s="150" t="s">
        <v>1608</v>
      </c>
      <c r="G170" s="150">
        <v>1181122</v>
      </c>
      <c r="H170" s="150" t="s">
        <v>102</v>
      </c>
      <c r="I170" s="150" t="s">
        <v>228</v>
      </c>
      <c r="J170" s="150" t="s">
        <v>53</v>
      </c>
      <c r="K170" s="150" t="s">
        <v>53</v>
      </c>
      <c r="L170" s="150" t="s">
        <v>821</v>
      </c>
      <c r="M170" s="150" t="s">
        <v>311</v>
      </c>
      <c r="N170" s="150" t="s">
        <v>267</v>
      </c>
      <c r="O170" s="150" t="s">
        <v>62</v>
      </c>
      <c r="P170" s="150" t="s">
        <v>298</v>
      </c>
      <c r="Q170" s="150" t="s">
        <v>298</v>
      </c>
      <c r="R170" s="150" t="s">
        <v>57</v>
      </c>
      <c r="S170" s="150" t="s">
        <v>1206</v>
      </c>
      <c r="T170" s="152">
        <v>2.3149999999999999</v>
      </c>
      <c r="U170" s="151">
        <v>46873</v>
      </c>
      <c r="V170" s="147">
        <v>6.2E-2</v>
      </c>
      <c r="W170" s="192">
        <v>5.6800000000000003E-2</v>
      </c>
      <c r="X170" s="150" t="s">
        <v>636</v>
      </c>
      <c r="Y170" s="150"/>
      <c r="Z170" s="153">
        <v>150000</v>
      </c>
      <c r="AA170" s="153">
        <v>1</v>
      </c>
      <c r="AB170" s="153">
        <v>104</v>
      </c>
      <c r="AC170" s="153">
        <v>0</v>
      </c>
      <c r="AD170" s="153">
        <v>156</v>
      </c>
      <c r="AE170" s="154"/>
      <c r="AF170" s="154"/>
      <c r="AG170" s="150" t="s">
        <v>17</v>
      </c>
      <c r="AH170" s="147">
        <v>2.5985320000000001E-4</v>
      </c>
      <c r="AI170" s="147">
        <v>1.60753292E-4</v>
      </c>
      <c r="AJ170" s="147">
        <v>4.0792381772652898E-5</v>
      </c>
    </row>
    <row r="171" spans="1:36" ht="13.5" thickBot="1" x14ac:dyDescent="0.25">
      <c r="A171" s="149">
        <v>7956</v>
      </c>
      <c r="B171" s="149">
        <v>12538</v>
      </c>
      <c r="C171" s="150" t="s">
        <v>1535</v>
      </c>
      <c r="D171" s="150">
        <v>513605519</v>
      </c>
      <c r="E171" s="150" t="s">
        <v>429</v>
      </c>
      <c r="F171" s="150" t="s">
        <v>1609</v>
      </c>
      <c r="G171" s="150">
        <v>1181502</v>
      </c>
      <c r="H171" s="150" t="s">
        <v>102</v>
      </c>
      <c r="I171" s="150" t="s">
        <v>228</v>
      </c>
      <c r="J171" s="150" t="s">
        <v>53</v>
      </c>
      <c r="K171" s="150" t="s">
        <v>53</v>
      </c>
      <c r="L171" s="150" t="s">
        <v>821</v>
      </c>
      <c r="M171" s="150" t="s">
        <v>311</v>
      </c>
      <c r="N171" s="150" t="s">
        <v>140</v>
      </c>
      <c r="O171" s="150" t="s">
        <v>62</v>
      </c>
      <c r="P171" s="150" t="s">
        <v>298</v>
      </c>
      <c r="Q171" s="150" t="s">
        <v>298</v>
      </c>
      <c r="R171" s="150" t="s">
        <v>57</v>
      </c>
      <c r="S171" s="150" t="s">
        <v>1206</v>
      </c>
      <c r="T171" s="152">
        <v>2.2440000000000002</v>
      </c>
      <c r="U171" s="151">
        <v>46203</v>
      </c>
      <c r="V171" s="147">
        <v>4.65E-2</v>
      </c>
      <c r="W171" s="192">
        <v>0.93720000000000003</v>
      </c>
      <c r="X171" s="150" t="s">
        <v>636</v>
      </c>
      <c r="Y171" s="150"/>
      <c r="Z171" s="153">
        <v>900000</v>
      </c>
      <c r="AA171" s="153">
        <v>1</v>
      </c>
      <c r="AB171" s="153">
        <v>22.68</v>
      </c>
      <c r="AC171" s="153">
        <v>0</v>
      </c>
      <c r="AD171" s="153">
        <v>204.12</v>
      </c>
      <c r="AE171" s="154"/>
      <c r="AF171" s="154"/>
      <c r="AG171" s="150" t="s">
        <v>17</v>
      </c>
      <c r="AH171" s="147">
        <v>5.2988088070000001E-3</v>
      </c>
      <c r="AI171" s="147">
        <v>2.1033949899999999E-4</v>
      </c>
      <c r="AJ171" s="147">
        <v>5.3375262611755899E-5</v>
      </c>
    </row>
    <row r="172" spans="1:36" ht="13.5" thickBot="1" x14ac:dyDescent="0.25">
      <c r="A172" s="149">
        <v>7956</v>
      </c>
      <c r="B172" s="149">
        <v>12538</v>
      </c>
      <c r="C172" s="150" t="s">
        <v>1370</v>
      </c>
      <c r="D172" s="150">
        <v>550263107</v>
      </c>
      <c r="E172" s="150" t="s">
        <v>432</v>
      </c>
      <c r="F172" s="150" t="s">
        <v>1610</v>
      </c>
      <c r="G172" s="150">
        <v>1181593</v>
      </c>
      <c r="H172" s="150" t="s">
        <v>102</v>
      </c>
      <c r="I172" s="150" t="s">
        <v>228</v>
      </c>
      <c r="J172" s="150" t="s">
        <v>53</v>
      </c>
      <c r="K172" s="150" t="s">
        <v>53</v>
      </c>
      <c r="L172" s="150" t="s">
        <v>821</v>
      </c>
      <c r="M172" s="150" t="s">
        <v>311</v>
      </c>
      <c r="N172" s="150" t="s">
        <v>267</v>
      </c>
      <c r="O172" s="150" t="s">
        <v>62</v>
      </c>
      <c r="P172" s="150" t="s">
        <v>1446</v>
      </c>
      <c r="Q172" s="150" t="s">
        <v>65</v>
      </c>
      <c r="R172" s="150" t="s">
        <v>57</v>
      </c>
      <c r="S172" s="150" t="s">
        <v>1206</v>
      </c>
      <c r="T172" s="152">
        <v>2.8260000000000001</v>
      </c>
      <c r="U172" s="151">
        <v>47041</v>
      </c>
      <c r="V172" s="147">
        <v>5.2499999999999998E-2</v>
      </c>
      <c r="W172" s="192">
        <v>6.0999999999999999E-2</v>
      </c>
      <c r="X172" s="150" t="s">
        <v>636</v>
      </c>
      <c r="Y172" s="150"/>
      <c r="Z172" s="153">
        <v>380000</v>
      </c>
      <c r="AA172" s="153">
        <v>1</v>
      </c>
      <c r="AB172" s="153">
        <v>99.03</v>
      </c>
      <c r="AC172" s="153">
        <v>0</v>
      </c>
      <c r="AD172" s="153">
        <v>376.31400000000002</v>
      </c>
      <c r="AE172" s="154"/>
      <c r="AF172" s="154"/>
      <c r="AG172" s="150" t="s">
        <v>17</v>
      </c>
      <c r="AH172" s="147">
        <v>1.1515151509999999E-3</v>
      </c>
      <c r="AI172" s="147">
        <v>3.8778021999999999E-4</v>
      </c>
      <c r="AJ172" s="147">
        <v>9.84022073999623E-5</v>
      </c>
    </row>
    <row r="173" spans="1:36" ht="13.5" thickBot="1" x14ac:dyDescent="0.25">
      <c r="A173" s="149">
        <v>7956</v>
      </c>
      <c r="B173" s="149">
        <v>12538</v>
      </c>
      <c r="C173" s="150" t="s">
        <v>1492</v>
      </c>
      <c r="D173" s="150">
        <v>513682146</v>
      </c>
      <c r="E173" s="150" t="s">
        <v>429</v>
      </c>
      <c r="F173" s="150" t="s">
        <v>1611</v>
      </c>
      <c r="G173" s="150">
        <v>1182054</v>
      </c>
      <c r="H173" s="150" t="s">
        <v>102</v>
      </c>
      <c r="I173" s="150" t="s">
        <v>229</v>
      </c>
      <c r="J173" s="150" t="s">
        <v>53</v>
      </c>
      <c r="K173" s="150" t="s">
        <v>53</v>
      </c>
      <c r="L173" s="150" t="s">
        <v>821</v>
      </c>
      <c r="M173" s="150" t="s">
        <v>311</v>
      </c>
      <c r="N173" s="150" t="s">
        <v>256</v>
      </c>
      <c r="O173" s="150" t="s">
        <v>62</v>
      </c>
      <c r="P173" s="150" t="s">
        <v>1345</v>
      </c>
      <c r="Q173" s="150" t="s">
        <v>65</v>
      </c>
      <c r="R173" s="150" t="s">
        <v>57</v>
      </c>
      <c r="S173" s="150" t="s">
        <v>1206</v>
      </c>
      <c r="T173" s="152">
        <v>3.4430000000000001</v>
      </c>
      <c r="U173" s="151">
        <v>47391</v>
      </c>
      <c r="V173" s="147">
        <v>2E-3</v>
      </c>
      <c r="W173" s="192">
        <v>2.1999999999999999E-2</v>
      </c>
      <c r="X173" s="150" t="s">
        <v>636</v>
      </c>
      <c r="Y173" s="150"/>
      <c r="Z173" s="153">
        <v>4121000</v>
      </c>
      <c r="AA173" s="153">
        <v>1</v>
      </c>
      <c r="AB173" s="153">
        <v>101.88</v>
      </c>
      <c r="AC173" s="153">
        <v>0</v>
      </c>
      <c r="AD173" s="153">
        <v>4198.4748</v>
      </c>
      <c r="AE173" s="154"/>
      <c r="AF173" s="154"/>
      <c r="AG173" s="150" t="s">
        <v>17</v>
      </c>
      <c r="AH173" s="147">
        <v>5.1199479180000004E-3</v>
      </c>
      <c r="AI173" s="147">
        <v>4.3264015770000004E-3</v>
      </c>
      <c r="AJ173" s="147">
        <v>1.097857608E-3</v>
      </c>
    </row>
    <row r="174" spans="1:36" ht="13.5" thickBot="1" x14ac:dyDescent="0.25">
      <c r="A174" s="149">
        <v>7956</v>
      </c>
      <c r="B174" s="149">
        <v>12538</v>
      </c>
      <c r="C174" s="150" t="s">
        <v>1612</v>
      </c>
      <c r="D174" s="150">
        <v>515983476</v>
      </c>
      <c r="E174" s="150" t="s">
        <v>429</v>
      </c>
      <c r="F174" s="150" t="s">
        <v>1613</v>
      </c>
      <c r="G174" s="150">
        <v>1182187</v>
      </c>
      <c r="H174" s="150" t="s">
        <v>102</v>
      </c>
      <c r="I174" s="150" t="s">
        <v>229</v>
      </c>
      <c r="J174" s="150" t="s">
        <v>53</v>
      </c>
      <c r="K174" s="150" t="s">
        <v>53</v>
      </c>
      <c r="L174" s="150" t="s">
        <v>821</v>
      </c>
      <c r="M174" s="150" t="s">
        <v>311</v>
      </c>
      <c r="N174" s="150" t="s">
        <v>708</v>
      </c>
      <c r="O174" s="150" t="s">
        <v>62</v>
      </c>
      <c r="P174" s="150" t="s">
        <v>1339</v>
      </c>
      <c r="Q174" s="150" t="s">
        <v>65</v>
      </c>
      <c r="R174" s="150" t="s">
        <v>57</v>
      </c>
      <c r="S174" s="150" t="s">
        <v>1206</v>
      </c>
      <c r="T174" s="152">
        <v>4.5049999999999999</v>
      </c>
      <c r="U174" s="151">
        <v>48213</v>
      </c>
      <c r="V174" s="147">
        <v>7.4999999999999997E-3</v>
      </c>
      <c r="W174" s="192">
        <v>3.2000000000000001E-2</v>
      </c>
      <c r="X174" s="150" t="s">
        <v>636</v>
      </c>
      <c r="Y174" s="150"/>
      <c r="Z174" s="153">
        <v>944300</v>
      </c>
      <c r="AA174" s="153">
        <v>1</v>
      </c>
      <c r="AB174" s="153">
        <v>97.89</v>
      </c>
      <c r="AC174" s="153">
        <v>0</v>
      </c>
      <c r="AD174" s="153">
        <v>924.37527</v>
      </c>
      <c r="AE174" s="154"/>
      <c r="AF174" s="154"/>
      <c r="AG174" s="150" t="s">
        <v>17</v>
      </c>
      <c r="AH174" s="147">
        <v>1.4835820890000001E-3</v>
      </c>
      <c r="AI174" s="147">
        <v>9.5254081899999996E-4</v>
      </c>
      <c r="AJ174" s="147">
        <v>2.4171454399999999E-4</v>
      </c>
    </row>
    <row r="175" spans="1:36" ht="13.5" thickBot="1" x14ac:dyDescent="0.25">
      <c r="A175" s="149">
        <v>7956</v>
      </c>
      <c r="B175" s="149">
        <v>12538</v>
      </c>
      <c r="C175" s="150" t="s">
        <v>1614</v>
      </c>
      <c r="D175" s="150">
        <v>514328004</v>
      </c>
      <c r="E175" s="150" t="s">
        <v>429</v>
      </c>
      <c r="F175" s="150" t="s">
        <v>1615</v>
      </c>
      <c r="G175" s="150">
        <v>11824010</v>
      </c>
      <c r="H175" s="150" t="s">
        <v>102</v>
      </c>
      <c r="I175" s="150" t="s">
        <v>228</v>
      </c>
      <c r="J175" s="150" t="s">
        <v>53</v>
      </c>
      <c r="K175" s="150" t="s">
        <v>53</v>
      </c>
      <c r="L175" s="150" t="s">
        <v>54</v>
      </c>
      <c r="M175" s="150" t="s">
        <v>311</v>
      </c>
      <c r="N175" s="150" t="s">
        <v>140</v>
      </c>
      <c r="O175" s="150" t="s">
        <v>62</v>
      </c>
      <c r="P175" s="150" t="s">
        <v>298</v>
      </c>
      <c r="Q175" s="150" t="s">
        <v>298</v>
      </c>
      <c r="R175" s="150" t="s">
        <v>57</v>
      </c>
      <c r="S175" s="150" t="s">
        <v>1206</v>
      </c>
      <c r="T175" s="152">
        <v>1.865</v>
      </c>
      <c r="U175" s="151">
        <v>46203</v>
      </c>
      <c r="V175" s="147">
        <v>3.3500000000000002E-2</v>
      </c>
      <c r="W175" s="192">
        <v>7.6399999999999996E-2</v>
      </c>
      <c r="X175" s="150" t="s">
        <v>636</v>
      </c>
      <c r="Y175" s="150"/>
      <c r="Z175" s="153">
        <v>500000</v>
      </c>
      <c r="AA175" s="153">
        <v>1</v>
      </c>
      <c r="AB175" s="153">
        <v>93.080699999999993</v>
      </c>
      <c r="AC175" s="153">
        <v>0</v>
      </c>
      <c r="AD175" s="153">
        <v>465.40350000000001</v>
      </c>
      <c r="AE175" s="154"/>
      <c r="AF175" s="154"/>
      <c r="AG175" s="150" t="s">
        <v>17</v>
      </c>
      <c r="AH175" s="147">
        <v>4.4843049320000003E-3</v>
      </c>
      <c r="AI175" s="147">
        <v>4.7958426100000001E-4</v>
      </c>
      <c r="AJ175" s="147">
        <v>1.21698187E-4</v>
      </c>
    </row>
    <row r="176" spans="1:36" ht="13.5" thickBot="1" x14ac:dyDescent="0.25">
      <c r="A176" s="149">
        <v>7956</v>
      </c>
      <c r="B176" s="149">
        <v>12538</v>
      </c>
      <c r="C176" s="150" t="s">
        <v>1616</v>
      </c>
      <c r="D176" s="150">
        <v>513834200</v>
      </c>
      <c r="E176" s="150" t="s">
        <v>429</v>
      </c>
      <c r="F176" s="150" t="s">
        <v>1617</v>
      </c>
      <c r="G176" s="150">
        <v>1182666</v>
      </c>
      <c r="H176" s="150" t="s">
        <v>102</v>
      </c>
      <c r="I176" s="150" t="s">
        <v>228</v>
      </c>
      <c r="J176" s="150" t="s">
        <v>53</v>
      </c>
      <c r="K176" s="150" t="s">
        <v>53</v>
      </c>
      <c r="L176" s="150" t="s">
        <v>821</v>
      </c>
      <c r="M176" s="150" t="s">
        <v>311</v>
      </c>
      <c r="N176" s="150" t="s">
        <v>269</v>
      </c>
      <c r="O176" s="150" t="s">
        <v>62</v>
      </c>
      <c r="P176" s="150" t="s">
        <v>1345</v>
      </c>
      <c r="Q176" s="150" t="s">
        <v>65</v>
      </c>
      <c r="R176" s="150" t="s">
        <v>57</v>
      </c>
      <c r="S176" s="150" t="s">
        <v>1206</v>
      </c>
      <c r="T176" s="152">
        <v>7.6890000000000001</v>
      </c>
      <c r="U176" s="151">
        <v>49674</v>
      </c>
      <c r="V176" s="147">
        <v>2.63E-2</v>
      </c>
      <c r="W176" s="192">
        <v>5.4800000000000001E-2</v>
      </c>
      <c r="X176" s="150" t="s">
        <v>636</v>
      </c>
      <c r="Y176" s="150"/>
      <c r="Z176" s="153">
        <v>686245</v>
      </c>
      <c r="AA176" s="153">
        <v>1</v>
      </c>
      <c r="AB176" s="153">
        <v>81.459999999999994</v>
      </c>
      <c r="AC176" s="153">
        <v>0</v>
      </c>
      <c r="AD176" s="153">
        <v>559.01517999999999</v>
      </c>
      <c r="AE176" s="154"/>
      <c r="AF176" s="154"/>
      <c r="AG176" s="150" t="s">
        <v>17</v>
      </c>
      <c r="AH176" s="147">
        <v>9.8926468799999997E-4</v>
      </c>
      <c r="AI176" s="147">
        <v>5.7604827200000001E-4</v>
      </c>
      <c r="AJ176" s="147">
        <v>1.4617667000000001E-4</v>
      </c>
    </row>
    <row r="177" spans="1:36" ht="13.5" thickBot="1" x14ac:dyDescent="0.25">
      <c r="A177" s="149">
        <v>7956</v>
      </c>
      <c r="B177" s="149">
        <v>12538</v>
      </c>
      <c r="C177" s="150" t="s">
        <v>1566</v>
      </c>
      <c r="D177" s="150">
        <v>513893123</v>
      </c>
      <c r="E177" s="150" t="s">
        <v>429</v>
      </c>
      <c r="F177" s="150" t="s">
        <v>1618</v>
      </c>
      <c r="G177" s="150">
        <v>1182831</v>
      </c>
      <c r="H177" s="150" t="s">
        <v>102</v>
      </c>
      <c r="I177" s="150" t="s">
        <v>229</v>
      </c>
      <c r="J177" s="150" t="s">
        <v>53</v>
      </c>
      <c r="K177" s="150" t="s">
        <v>53</v>
      </c>
      <c r="L177" s="150" t="s">
        <v>821</v>
      </c>
      <c r="M177" s="150" t="s">
        <v>311</v>
      </c>
      <c r="N177" s="150" t="s">
        <v>649</v>
      </c>
      <c r="O177" s="150" t="s">
        <v>62</v>
      </c>
      <c r="P177" s="150" t="s">
        <v>1350</v>
      </c>
      <c r="Q177" s="150" t="s">
        <v>1351</v>
      </c>
      <c r="R177" s="150" t="s">
        <v>57</v>
      </c>
      <c r="S177" s="150" t="s">
        <v>1206</v>
      </c>
      <c r="T177" s="152">
        <v>3.4670000000000001</v>
      </c>
      <c r="U177" s="151">
        <v>48060</v>
      </c>
      <c r="V177" s="147">
        <v>0.01</v>
      </c>
      <c r="W177" s="192">
        <v>3.5799999999999998E-2</v>
      </c>
      <c r="X177" s="150" t="s">
        <v>636</v>
      </c>
      <c r="Y177" s="150"/>
      <c r="Z177" s="153">
        <v>3105000</v>
      </c>
      <c r="AA177" s="153">
        <v>1</v>
      </c>
      <c r="AB177" s="153">
        <v>99.91</v>
      </c>
      <c r="AC177" s="153">
        <v>0</v>
      </c>
      <c r="AD177" s="153">
        <v>3102.2055</v>
      </c>
      <c r="AE177" s="154"/>
      <c r="AF177" s="154"/>
      <c r="AG177" s="150" t="s">
        <v>17</v>
      </c>
      <c r="AH177" s="147">
        <v>2.6223377570000002E-3</v>
      </c>
      <c r="AI177" s="147">
        <v>3.196729147E-3</v>
      </c>
      <c r="AJ177" s="147">
        <v>8.1119455800000005E-4</v>
      </c>
    </row>
    <row r="178" spans="1:36" ht="13.5" thickBot="1" x14ac:dyDescent="0.25">
      <c r="A178" s="149">
        <v>7956</v>
      </c>
      <c r="B178" s="149">
        <v>12538</v>
      </c>
      <c r="C178" s="150" t="s">
        <v>1352</v>
      </c>
      <c r="D178" s="150">
        <v>520044314</v>
      </c>
      <c r="E178" s="150" t="s">
        <v>429</v>
      </c>
      <c r="F178" s="150" t="s">
        <v>1619</v>
      </c>
      <c r="G178" s="150">
        <v>1182948</v>
      </c>
      <c r="H178" s="150" t="s">
        <v>102</v>
      </c>
      <c r="I178" s="150" t="s">
        <v>228</v>
      </c>
      <c r="J178" s="150" t="s">
        <v>53</v>
      </c>
      <c r="K178" s="150" t="s">
        <v>53</v>
      </c>
      <c r="L178" s="150" t="s">
        <v>821</v>
      </c>
      <c r="M178" s="150" t="s">
        <v>311</v>
      </c>
      <c r="N178" s="150" t="s">
        <v>260</v>
      </c>
      <c r="O178" s="150" t="s">
        <v>62</v>
      </c>
      <c r="P178" s="150" t="s">
        <v>1339</v>
      </c>
      <c r="Q178" s="150" t="s">
        <v>65</v>
      </c>
      <c r="R178" s="150" t="s">
        <v>57</v>
      </c>
      <c r="S178" s="150" t="s">
        <v>1206</v>
      </c>
      <c r="T178" s="152">
        <v>3.8940000000000001</v>
      </c>
      <c r="U178" s="151">
        <v>47659</v>
      </c>
      <c r="V178" s="147">
        <v>2.0799999999999999E-2</v>
      </c>
      <c r="W178" s="192">
        <v>4.8300000000000003E-2</v>
      </c>
      <c r="X178" s="150" t="s">
        <v>636</v>
      </c>
      <c r="Y178" s="150"/>
      <c r="Z178" s="153">
        <v>322000</v>
      </c>
      <c r="AA178" s="153">
        <v>1</v>
      </c>
      <c r="AB178" s="153">
        <v>91.47</v>
      </c>
      <c r="AC178" s="153">
        <v>0</v>
      </c>
      <c r="AD178" s="153">
        <v>294.53339999999997</v>
      </c>
      <c r="AE178" s="154"/>
      <c r="AF178" s="154"/>
      <c r="AG178" s="150" t="s">
        <v>17</v>
      </c>
      <c r="AH178" s="147">
        <v>1.62292661E-3</v>
      </c>
      <c r="AI178" s="147">
        <v>3.0350777999999998E-4</v>
      </c>
      <c r="AJ178" s="147">
        <v>7.70174288307532E-5</v>
      </c>
    </row>
    <row r="179" spans="1:36" ht="13.5" thickBot="1" x14ac:dyDescent="0.25">
      <c r="A179" s="149">
        <v>7956</v>
      </c>
      <c r="B179" s="149">
        <v>12538</v>
      </c>
      <c r="C179" s="150" t="s">
        <v>1433</v>
      </c>
      <c r="D179" s="150">
        <v>510381601</v>
      </c>
      <c r="E179" s="150" t="s">
        <v>429</v>
      </c>
      <c r="F179" s="150" t="s">
        <v>1620</v>
      </c>
      <c r="G179" s="150">
        <v>1182989</v>
      </c>
      <c r="H179" s="150" t="s">
        <v>102</v>
      </c>
      <c r="I179" s="150" t="s">
        <v>229</v>
      </c>
      <c r="J179" s="150" t="s">
        <v>53</v>
      </c>
      <c r="K179" s="150" t="s">
        <v>53</v>
      </c>
      <c r="L179" s="150" t="s">
        <v>821</v>
      </c>
      <c r="M179" s="150" t="s">
        <v>311</v>
      </c>
      <c r="N179" s="150" t="s">
        <v>140</v>
      </c>
      <c r="O179" s="150" t="s">
        <v>62</v>
      </c>
      <c r="P179" s="150" t="s">
        <v>1334</v>
      </c>
      <c r="Q179" s="150" t="s">
        <v>65</v>
      </c>
      <c r="R179" s="150" t="s">
        <v>57</v>
      </c>
      <c r="S179" s="150" t="s">
        <v>1206</v>
      </c>
      <c r="T179" s="152">
        <v>3.7549999999999999</v>
      </c>
      <c r="U179" s="151">
        <v>47483</v>
      </c>
      <c r="V179" s="147">
        <v>7.4999999999999997E-3</v>
      </c>
      <c r="W179" s="192">
        <v>3.0200000000000001E-2</v>
      </c>
      <c r="X179" s="150" t="s">
        <v>636</v>
      </c>
      <c r="Y179" s="150"/>
      <c r="Z179" s="153">
        <v>322940</v>
      </c>
      <c r="AA179" s="153">
        <v>1</v>
      </c>
      <c r="AB179" s="153">
        <v>100.48</v>
      </c>
      <c r="AC179" s="153">
        <v>0</v>
      </c>
      <c r="AD179" s="153">
        <v>324.49011000000002</v>
      </c>
      <c r="AE179" s="154"/>
      <c r="AF179" s="154"/>
      <c r="AG179" s="150" t="s">
        <v>17</v>
      </c>
      <c r="AH179" s="147">
        <v>2.0984314700000001E-4</v>
      </c>
      <c r="AI179" s="147">
        <v>3.3437726499999999E-4</v>
      </c>
      <c r="AJ179" s="147">
        <v>8.48507977472445E-5</v>
      </c>
    </row>
    <row r="180" spans="1:36" ht="13.5" thickBot="1" x14ac:dyDescent="0.25">
      <c r="A180" s="149">
        <v>7956</v>
      </c>
      <c r="B180" s="149">
        <v>12538</v>
      </c>
      <c r="C180" s="150" t="s">
        <v>1570</v>
      </c>
      <c r="D180" s="150">
        <v>514353671</v>
      </c>
      <c r="E180" s="150" t="s">
        <v>429</v>
      </c>
      <c r="F180" s="150" t="s">
        <v>1621</v>
      </c>
      <c r="G180" s="150">
        <v>1183193</v>
      </c>
      <c r="H180" s="150" t="s">
        <v>102</v>
      </c>
      <c r="I180" s="150" t="s">
        <v>229</v>
      </c>
      <c r="J180" s="150" t="s">
        <v>53</v>
      </c>
      <c r="K180" s="150" t="s">
        <v>53</v>
      </c>
      <c r="L180" s="150" t="s">
        <v>821</v>
      </c>
      <c r="M180" s="150" t="s">
        <v>311</v>
      </c>
      <c r="N180" s="150" t="s">
        <v>651</v>
      </c>
      <c r="O180" s="150" t="s">
        <v>62</v>
      </c>
      <c r="P180" s="150" t="s">
        <v>1404</v>
      </c>
      <c r="Q180" s="150" t="s">
        <v>65</v>
      </c>
      <c r="R180" s="150" t="s">
        <v>57</v>
      </c>
      <c r="S180" s="150" t="s">
        <v>1206</v>
      </c>
      <c r="T180" s="152">
        <v>3.891</v>
      </c>
      <c r="U180" s="151">
        <v>47300</v>
      </c>
      <c r="V180" s="147">
        <v>9.4000000000000004E-3</v>
      </c>
      <c r="W180" s="192">
        <v>4.6399999999999997E-2</v>
      </c>
      <c r="X180" s="150" t="s">
        <v>636</v>
      </c>
      <c r="Y180" s="150"/>
      <c r="Z180" s="153">
        <v>3065829.36</v>
      </c>
      <c r="AA180" s="153">
        <v>1</v>
      </c>
      <c r="AB180" s="153">
        <v>94.91</v>
      </c>
      <c r="AC180" s="153">
        <v>0</v>
      </c>
      <c r="AD180" s="153">
        <v>2909.7786500000002</v>
      </c>
      <c r="AE180" s="154"/>
      <c r="AF180" s="154"/>
      <c r="AG180" s="150" t="s">
        <v>17</v>
      </c>
      <c r="AH180" s="147">
        <v>7.1376199589999996E-3</v>
      </c>
      <c r="AI180" s="147">
        <v>2.998439085E-3</v>
      </c>
      <c r="AJ180" s="147">
        <v>7.6087693300000002E-4</v>
      </c>
    </row>
    <row r="181" spans="1:36" ht="13.5" thickBot="1" x14ac:dyDescent="0.25">
      <c r="A181" s="149">
        <v>7956</v>
      </c>
      <c r="B181" s="149">
        <v>12538</v>
      </c>
      <c r="C181" s="150" t="s">
        <v>1622</v>
      </c>
      <c r="D181" s="150">
        <v>2352</v>
      </c>
      <c r="E181" s="150" t="s">
        <v>2</v>
      </c>
      <c r="F181" s="150" t="s">
        <v>1623</v>
      </c>
      <c r="G181" s="150">
        <v>1183607</v>
      </c>
      <c r="H181" s="150" t="s">
        <v>102</v>
      </c>
      <c r="I181" s="150" t="s">
        <v>228</v>
      </c>
      <c r="J181" s="150" t="s">
        <v>53</v>
      </c>
      <c r="K181" s="150" t="s">
        <v>53</v>
      </c>
      <c r="L181" s="150" t="s">
        <v>821</v>
      </c>
      <c r="M181" s="150" t="s">
        <v>311</v>
      </c>
      <c r="N181" s="150" t="s">
        <v>258</v>
      </c>
      <c r="O181" s="150" t="s">
        <v>62</v>
      </c>
      <c r="P181" s="150" t="s">
        <v>1624</v>
      </c>
      <c r="Q181" s="150" t="s">
        <v>1351</v>
      </c>
      <c r="R181" s="150" t="s">
        <v>57</v>
      </c>
      <c r="S181" s="150" t="s">
        <v>1206</v>
      </c>
      <c r="T181" s="152">
        <v>1.825</v>
      </c>
      <c r="U181" s="151">
        <v>46569</v>
      </c>
      <c r="V181" s="147">
        <v>8.0500000000000002E-2</v>
      </c>
      <c r="W181" s="192">
        <v>8.9399999999999993E-2</v>
      </c>
      <c r="X181" s="150" t="s">
        <v>636</v>
      </c>
      <c r="Y181" s="150"/>
      <c r="Z181" s="153">
        <v>179518.59</v>
      </c>
      <c r="AA181" s="153">
        <v>1</v>
      </c>
      <c r="AB181" s="153">
        <v>100.77</v>
      </c>
      <c r="AC181" s="153">
        <v>0</v>
      </c>
      <c r="AD181" s="153">
        <v>180.90088</v>
      </c>
      <c r="AE181" s="154"/>
      <c r="AF181" s="154"/>
      <c r="AG181" s="150" t="s">
        <v>17</v>
      </c>
      <c r="AH181" s="147">
        <v>1.668421053E-3</v>
      </c>
      <c r="AI181" s="147">
        <v>1.86412897E-4</v>
      </c>
      <c r="AJ181" s="147">
        <v>4.73037035895441E-5</v>
      </c>
    </row>
    <row r="182" spans="1:36" ht="13.5" thickBot="1" x14ac:dyDescent="0.25">
      <c r="A182" s="149">
        <v>7956</v>
      </c>
      <c r="B182" s="149">
        <v>12538</v>
      </c>
      <c r="C182" s="150" t="s">
        <v>1625</v>
      </c>
      <c r="D182" s="150">
        <v>513817817</v>
      </c>
      <c r="E182" s="150" t="s">
        <v>429</v>
      </c>
      <c r="F182" s="150" t="s">
        <v>1626</v>
      </c>
      <c r="G182" s="150">
        <v>1183623</v>
      </c>
      <c r="H182" s="150" t="s">
        <v>102</v>
      </c>
      <c r="I182" s="150" t="s">
        <v>228</v>
      </c>
      <c r="J182" s="150" t="s">
        <v>53</v>
      </c>
      <c r="K182" s="150" t="s">
        <v>53</v>
      </c>
      <c r="L182" s="150" t="s">
        <v>821</v>
      </c>
      <c r="M182" s="150" t="s">
        <v>311</v>
      </c>
      <c r="N182" s="150" t="s">
        <v>140</v>
      </c>
      <c r="O182" s="150" t="s">
        <v>62</v>
      </c>
      <c r="P182" s="150" t="s">
        <v>1366</v>
      </c>
      <c r="Q182" s="150" t="s">
        <v>1351</v>
      </c>
      <c r="R182" s="150" t="s">
        <v>57</v>
      </c>
      <c r="S182" s="150" t="s">
        <v>1206</v>
      </c>
      <c r="T182" s="152">
        <v>1.7</v>
      </c>
      <c r="U182" s="151">
        <v>46387</v>
      </c>
      <c r="V182" s="147">
        <v>0.02</v>
      </c>
      <c r="W182" s="192">
        <v>5.3499999999999999E-2</v>
      </c>
      <c r="X182" s="150" t="s">
        <v>636</v>
      </c>
      <c r="Y182" s="150"/>
      <c r="Z182" s="153">
        <v>184000</v>
      </c>
      <c r="AA182" s="153">
        <v>1</v>
      </c>
      <c r="AB182" s="153">
        <v>95.12</v>
      </c>
      <c r="AC182" s="153">
        <v>0</v>
      </c>
      <c r="AD182" s="153">
        <v>175.02080000000001</v>
      </c>
      <c r="AE182" s="154"/>
      <c r="AF182" s="154"/>
      <c r="AG182" s="150" t="s">
        <v>17</v>
      </c>
      <c r="AH182" s="147">
        <v>5.2571428499999999E-4</v>
      </c>
      <c r="AI182" s="147">
        <v>1.8035365200000001E-4</v>
      </c>
      <c r="AJ182" s="147">
        <v>4.5766123665096997E-5</v>
      </c>
    </row>
    <row r="183" spans="1:36" ht="13.5" thickBot="1" x14ac:dyDescent="0.25">
      <c r="A183" s="149">
        <v>7956</v>
      </c>
      <c r="B183" s="149">
        <v>12538</v>
      </c>
      <c r="C183" s="150" t="s">
        <v>1627</v>
      </c>
      <c r="D183" s="150">
        <v>516046307</v>
      </c>
      <c r="E183" s="150" t="s">
        <v>429</v>
      </c>
      <c r="F183" s="150" t="s">
        <v>1628</v>
      </c>
      <c r="G183" s="150">
        <v>1183730</v>
      </c>
      <c r="H183" s="150" t="s">
        <v>102</v>
      </c>
      <c r="I183" s="150" t="s">
        <v>229</v>
      </c>
      <c r="J183" s="150" t="s">
        <v>53</v>
      </c>
      <c r="K183" s="150" t="s">
        <v>53</v>
      </c>
      <c r="L183" s="150" t="s">
        <v>821</v>
      </c>
      <c r="M183" s="150" t="s">
        <v>311</v>
      </c>
      <c r="N183" s="150" t="s">
        <v>647</v>
      </c>
      <c r="O183" s="150" t="s">
        <v>62</v>
      </c>
      <c r="P183" s="150" t="s">
        <v>298</v>
      </c>
      <c r="Q183" s="150" t="s">
        <v>298</v>
      </c>
      <c r="R183" s="150" t="s">
        <v>57</v>
      </c>
      <c r="S183" s="150" t="s">
        <v>1206</v>
      </c>
      <c r="T183" s="152">
        <v>2.5649999999999999</v>
      </c>
      <c r="U183" s="151">
        <v>46752</v>
      </c>
      <c r="V183" s="147">
        <v>2.3E-2</v>
      </c>
      <c r="W183" s="192">
        <v>4.7800000000000002E-2</v>
      </c>
      <c r="X183" s="150" t="s">
        <v>636</v>
      </c>
      <c r="Y183" s="150"/>
      <c r="Z183" s="153">
        <v>3902494.2</v>
      </c>
      <c r="AA183" s="153">
        <v>1</v>
      </c>
      <c r="AB183" s="153">
        <v>102.88</v>
      </c>
      <c r="AC183" s="153">
        <v>0</v>
      </c>
      <c r="AD183" s="153">
        <v>4014.8860300000001</v>
      </c>
      <c r="AE183" s="154"/>
      <c r="AF183" s="154"/>
      <c r="AG183" s="150" t="s">
        <v>17</v>
      </c>
      <c r="AH183" s="147">
        <v>1.4429632834000001E-2</v>
      </c>
      <c r="AI183" s="147">
        <v>4.1372188899999997E-3</v>
      </c>
      <c r="AJ183" s="147">
        <v>1.0498510490000001E-3</v>
      </c>
    </row>
    <row r="184" spans="1:36" ht="13.5" thickBot="1" x14ac:dyDescent="0.25">
      <c r="A184" s="149">
        <v>7956</v>
      </c>
      <c r="B184" s="149">
        <v>12538</v>
      </c>
      <c r="C184" s="150" t="s">
        <v>1460</v>
      </c>
      <c r="D184" s="150">
        <v>520043720</v>
      </c>
      <c r="E184" s="150" t="s">
        <v>429</v>
      </c>
      <c r="F184" s="150" t="s">
        <v>1629</v>
      </c>
      <c r="G184" s="150">
        <v>1183920</v>
      </c>
      <c r="H184" s="150" t="s">
        <v>102</v>
      </c>
      <c r="I184" s="150" t="s">
        <v>228</v>
      </c>
      <c r="J184" s="150" t="s">
        <v>53</v>
      </c>
      <c r="K184" s="150" t="s">
        <v>53</v>
      </c>
      <c r="L184" s="150" t="s">
        <v>821</v>
      </c>
      <c r="M184" s="150" t="s">
        <v>311</v>
      </c>
      <c r="N184" s="150" t="s">
        <v>652</v>
      </c>
      <c r="O184" s="150" t="s">
        <v>62</v>
      </c>
      <c r="P184" s="150" t="s">
        <v>1359</v>
      </c>
      <c r="Q184" s="150" t="s">
        <v>1351</v>
      </c>
      <c r="R184" s="150" t="s">
        <v>57</v>
      </c>
      <c r="S184" s="150" t="s">
        <v>1206</v>
      </c>
      <c r="T184" s="152">
        <v>6.18</v>
      </c>
      <c r="U184" s="151">
        <v>48122</v>
      </c>
      <c r="V184" s="147">
        <v>2.8000000000000001E-2</v>
      </c>
      <c r="W184" s="192">
        <v>5.5599999999999997E-2</v>
      </c>
      <c r="X184" s="150" t="s">
        <v>636</v>
      </c>
      <c r="Y184" s="150"/>
      <c r="Z184" s="153">
        <v>760065.31</v>
      </c>
      <c r="AA184" s="153">
        <v>1</v>
      </c>
      <c r="AB184" s="153">
        <v>84.86</v>
      </c>
      <c r="AC184" s="153">
        <v>10.64091</v>
      </c>
      <c r="AD184" s="153">
        <v>655.63233000000002</v>
      </c>
      <c r="AE184" s="154"/>
      <c r="AF184" s="154"/>
      <c r="AG184" s="150" t="s">
        <v>17</v>
      </c>
      <c r="AH184" s="147">
        <v>1.371536983E-3</v>
      </c>
      <c r="AI184" s="147">
        <v>6.7560932999999996E-4</v>
      </c>
      <c r="AJ184" s="147">
        <v>1.7144105299999999E-4</v>
      </c>
    </row>
    <row r="185" spans="1:36" ht="13.5" thickBot="1" x14ac:dyDescent="0.25">
      <c r="A185" s="149">
        <v>7956</v>
      </c>
      <c r="B185" s="149">
        <v>12538</v>
      </c>
      <c r="C185" s="150" t="s">
        <v>1630</v>
      </c>
      <c r="D185" s="150">
        <v>2356</v>
      </c>
      <c r="E185" s="150" t="s">
        <v>2</v>
      </c>
      <c r="F185" s="150" t="s">
        <v>1631</v>
      </c>
      <c r="G185" s="150">
        <v>1184167</v>
      </c>
      <c r="H185" s="150" t="s">
        <v>102</v>
      </c>
      <c r="I185" s="150" t="s">
        <v>230</v>
      </c>
      <c r="J185" s="150" t="s">
        <v>53</v>
      </c>
      <c r="K185" s="150" t="s">
        <v>53</v>
      </c>
      <c r="L185" s="150" t="s">
        <v>821</v>
      </c>
      <c r="M185" s="150" t="s">
        <v>311</v>
      </c>
      <c r="N185" s="150" t="s">
        <v>652</v>
      </c>
      <c r="O185" s="150" t="s">
        <v>62</v>
      </c>
      <c r="P185" s="150" t="s">
        <v>1345</v>
      </c>
      <c r="Q185" s="150" t="s">
        <v>65</v>
      </c>
      <c r="R185" s="150" t="s">
        <v>57</v>
      </c>
      <c r="S185" s="150" t="s">
        <v>1206</v>
      </c>
      <c r="T185" s="152">
        <v>2.7360000000000002</v>
      </c>
      <c r="U185" s="151">
        <v>46446</v>
      </c>
      <c r="V185" s="147">
        <v>4.7199999999999999E-2</v>
      </c>
      <c r="W185" s="192">
        <v>7.1499999999999994E-2</v>
      </c>
      <c r="X185" s="150" t="s">
        <v>636</v>
      </c>
      <c r="Y185" s="150"/>
      <c r="Z185" s="153">
        <v>2000000</v>
      </c>
      <c r="AA185" s="153">
        <v>1</v>
      </c>
      <c r="AB185" s="153">
        <v>108.5</v>
      </c>
      <c r="AC185" s="153">
        <v>0</v>
      </c>
      <c r="AD185" s="153">
        <v>2170</v>
      </c>
      <c r="AE185" s="154"/>
      <c r="AF185" s="154"/>
      <c r="AG185" s="150" t="s">
        <v>17</v>
      </c>
      <c r="AH185" s="147">
        <v>6.0797295729999997E-3</v>
      </c>
      <c r="AI185" s="147">
        <v>2.2361195120000001E-3</v>
      </c>
      <c r="AJ185" s="147">
        <v>5.6743248999999998E-4</v>
      </c>
    </row>
    <row r="186" spans="1:36" ht="13.5" thickBot="1" x14ac:dyDescent="0.25">
      <c r="A186" s="149">
        <v>7956</v>
      </c>
      <c r="B186" s="149">
        <v>12538</v>
      </c>
      <c r="C186" s="150" t="s">
        <v>1490</v>
      </c>
      <c r="D186" s="150">
        <v>510560188</v>
      </c>
      <c r="E186" s="150" t="s">
        <v>429</v>
      </c>
      <c r="F186" s="150" t="s">
        <v>1632</v>
      </c>
      <c r="G186" s="150">
        <v>1184530</v>
      </c>
      <c r="H186" s="150" t="s">
        <v>102</v>
      </c>
      <c r="I186" s="150" t="s">
        <v>229</v>
      </c>
      <c r="J186" s="150" t="s">
        <v>53</v>
      </c>
      <c r="K186" s="150" t="s">
        <v>53</v>
      </c>
      <c r="L186" s="150" t="s">
        <v>821</v>
      </c>
      <c r="M186" s="150" t="s">
        <v>311</v>
      </c>
      <c r="N186" s="150" t="s">
        <v>652</v>
      </c>
      <c r="O186" s="150" t="s">
        <v>62</v>
      </c>
      <c r="P186" s="150" t="s">
        <v>1366</v>
      </c>
      <c r="Q186" s="150" t="s">
        <v>1351</v>
      </c>
      <c r="R186" s="150" t="s">
        <v>57</v>
      </c>
      <c r="S186" s="150" t="s">
        <v>1206</v>
      </c>
      <c r="T186" s="152">
        <v>5.617</v>
      </c>
      <c r="U186" s="151">
        <v>47937</v>
      </c>
      <c r="V186" s="147">
        <v>1.54E-2</v>
      </c>
      <c r="W186" s="192">
        <v>3.3300000000000003E-2</v>
      </c>
      <c r="X186" s="150" t="s">
        <v>636</v>
      </c>
      <c r="Y186" s="150"/>
      <c r="Z186" s="153">
        <v>380000</v>
      </c>
      <c r="AA186" s="153">
        <v>1</v>
      </c>
      <c r="AB186" s="153">
        <v>98.44</v>
      </c>
      <c r="AC186" s="153">
        <v>0</v>
      </c>
      <c r="AD186" s="153">
        <v>374.072</v>
      </c>
      <c r="AE186" s="154"/>
      <c r="AF186" s="154"/>
      <c r="AG186" s="150" t="s">
        <v>17</v>
      </c>
      <c r="AH186" s="147">
        <v>1.0857142849999999E-3</v>
      </c>
      <c r="AI186" s="147">
        <v>3.85469907E-4</v>
      </c>
      <c r="AJ186" s="147">
        <v>9.7815947656793801E-5</v>
      </c>
    </row>
    <row r="187" spans="1:36" ht="13.5" thickBot="1" x14ac:dyDescent="0.25">
      <c r="A187" s="149">
        <v>7956</v>
      </c>
      <c r="B187" s="149">
        <v>12538</v>
      </c>
      <c r="C187" s="150" t="s">
        <v>1587</v>
      </c>
      <c r="D187" s="150">
        <v>515846558</v>
      </c>
      <c r="E187" s="150" t="s">
        <v>429</v>
      </c>
      <c r="F187" s="150" t="s">
        <v>1633</v>
      </c>
      <c r="G187" s="150">
        <v>1184555</v>
      </c>
      <c r="H187" s="150" t="s">
        <v>102</v>
      </c>
      <c r="I187" s="150" t="s">
        <v>229</v>
      </c>
      <c r="J187" s="150" t="s">
        <v>53</v>
      </c>
      <c r="K187" s="150" t="s">
        <v>53</v>
      </c>
      <c r="L187" s="150" t="s">
        <v>821</v>
      </c>
      <c r="M187" s="150" t="s">
        <v>311</v>
      </c>
      <c r="N187" s="150" t="s">
        <v>708</v>
      </c>
      <c r="O187" s="150" t="s">
        <v>62</v>
      </c>
      <c r="P187" s="150" t="s">
        <v>1339</v>
      </c>
      <c r="Q187" s="150" t="s">
        <v>65</v>
      </c>
      <c r="R187" s="150" t="s">
        <v>57</v>
      </c>
      <c r="S187" s="150" t="s">
        <v>1206</v>
      </c>
      <c r="T187" s="152">
        <v>4.6639999999999997</v>
      </c>
      <c r="U187" s="151">
        <v>48852</v>
      </c>
      <c r="V187" s="147">
        <v>7.4999999999999997E-3</v>
      </c>
      <c r="W187" s="192">
        <v>3.5000000000000003E-2</v>
      </c>
      <c r="X187" s="150" t="s">
        <v>636</v>
      </c>
      <c r="Y187" s="150"/>
      <c r="Z187" s="153">
        <v>4266040</v>
      </c>
      <c r="AA187" s="153">
        <v>1</v>
      </c>
      <c r="AB187" s="153">
        <v>95.49</v>
      </c>
      <c r="AC187" s="153">
        <v>0</v>
      </c>
      <c r="AD187" s="153">
        <v>4073.6415999999999</v>
      </c>
      <c r="AE187" s="154"/>
      <c r="AF187" s="154"/>
      <c r="AG187" s="150" t="s">
        <v>17</v>
      </c>
      <c r="AH187" s="147">
        <v>4.0715851640000002E-3</v>
      </c>
      <c r="AI187" s="147">
        <v>4.1977647320000002E-3</v>
      </c>
      <c r="AJ187" s="147">
        <v>1.0652150209999999E-3</v>
      </c>
    </row>
    <row r="188" spans="1:36" ht="13.5" thickBot="1" x14ac:dyDescent="0.25">
      <c r="A188" s="149">
        <v>7956</v>
      </c>
      <c r="B188" s="149">
        <v>12538</v>
      </c>
      <c r="C188" s="150" t="s">
        <v>1634</v>
      </c>
      <c r="D188" s="150">
        <v>1756</v>
      </c>
      <c r="E188" s="150" t="s">
        <v>2</v>
      </c>
      <c r="F188" s="150" t="s">
        <v>1635</v>
      </c>
      <c r="G188" s="150">
        <v>1184696</v>
      </c>
      <c r="H188" s="150" t="s">
        <v>102</v>
      </c>
      <c r="I188" s="150" t="s">
        <v>228</v>
      </c>
      <c r="J188" s="150" t="s">
        <v>53</v>
      </c>
      <c r="K188" s="150" t="s">
        <v>53</v>
      </c>
      <c r="L188" s="150" t="s">
        <v>821</v>
      </c>
      <c r="M188" s="150" t="s">
        <v>311</v>
      </c>
      <c r="N188" s="150" t="s">
        <v>652</v>
      </c>
      <c r="O188" s="150" t="s">
        <v>62</v>
      </c>
      <c r="P188" s="150" t="s">
        <v>298</v>
      </c>
      <c r="Q188" s="150" t="s">
        <v>298</v>
      </c>
      <c r="R188" s="150" t="s">
        <v>57</v>
      </c>
      <c r="S188" s="150" t="s">
        <v>1206</v>
      </c>
      <c r="T188" s="152">
        <v>2.133</v>
      </c>
      <c r="U188" s="151">
        <v>46203</v>
      </c>
      <c r="V188" s="147">
        <v>4.4999999999999998E-2</v>
      </c>
      <c r="W188" s="192">
        <v>6.9400000000000003E-2</v>
      </c>
      <c r="X188" s="150" t="s">
        <v>636</v>
      </c>
      <c r="Y188" s="150"/>
      <c r="Z188" s="153">
        <v>6600000</v>
      </c>
      <c r="AA188" s="153">
        <v>1</v>
      </c>
      <c r="AB188" s="153">
        <v>96.39</v>
      </c>
      <c r="AC188" s="153">
        <v>0</v>
      </c>
      <c r="AD188" s="153">
        <v>6361.74</v>
      </c>
      <c r="AE188" s="154"/>
      <c r="AF188" s="154"/>
      <c r="AG188" s="150" t="s">
        <v>17</v>
      </c>
      <c r="AH188" s="147">
        <v>1.8333333332999999E-2</v>
      </c>
      <c r="AI188" s="147">
        <v>6.5555810809999997E-3</v>
      </c>
      <c r="AJ188" s="147">
        <v>1.6635290180000001E-3</v>
      </c>
    </row>
    <row r="189" spans="1:36" ht="13.5" thickBot="1" x14ac:dyDescent="0.25">
      <c r="A189" s="149">
        <v>7956</v>
      </c>
      <c r="B189" s="149">
        <v>12538</v>
      </c>
      <c r="C189" s="150" t="s">
        <v>1546</v>
      </c>
      <c r="D189" s="150">
        <v>510454333</v>
      </c>
      <c r="E189" s="150" t="s">
        <v>429</v>
      </c>
      <c r="F189" s="150" t="s">
        <v>1636</v>
      </c>
      <c r="G189" s="150">
        <v>1184779</v>
      </c>
      <c r="H189" s="150" t="s">
        <v>102</v>
      </c>
      <c r="I189" s="150" t="s">
        <v>229</v>
      </c>
      <c r="J189" s="150" t="s">
        <v>53</v>
      </c>
      <c r="K189" s="150" t="s">
        <v>53</v>
      </c>
      <c r="L189" s="150" t="s">
        <v>821</v>
      </c>
      <c r="M189" s="150" t="s">
        <v>311</v>
      </c>
      <c r="N189" s="150" t="s">
        <v>258</v>
      </c>
      <c r="O189" s="150" t="s">
        <v>62</v>
      </c>
      <c r="P189" s="150" t="s">
        <v>1339</v>
      </c>
      <c r="Q189" s="150" t="s">
        <v>65</v>
      </c>
      <c r="R189" s="150" t="s">
        <v>57</v>
      </c>
      <c r="S189" s="150" t="s">
        <v>1206</v>
      </c>
      <c r="T189" s="152">
        <v>2.3530000000000002</v>
      </c>
      <c r="U189" s="151">
        <v>47300</v>
      </c>
      <c r="V189" s="147">
        <v>0.01</v>
      </c>
      <c r="W189" s="192">
        <v>2.6200000000000001E-2</v>
      </c>
      <c r="X189" s="150" t="s">
        <v>636</v>
      </c>
      <c r="Y189" s="150"/>
      <c r="Z189" s="153">
        <v>600000</v>
      </c>
      <c r="AA189" s="153">
        <v>1</v>
      </c>
      <c r="AB189" s="153">
        <v>104.84</v>
      </c>
      <c r="AC189" s="153">
        <v>0</v>
      </c>
      <c r="AD189" s="153">
        <v>629.04</v>
      </c>
      <c r="AE189" s="154"/>
      <c r="AF189" s="154"/>
      <c r="AG189" s="150" t="s">
        <v>17</v>
      </c>
      <c r="AH189" s="147">
        <v>1.624818561E-3</v>
      </c>
      <c r="AI189" s="147">
        <v>6.4820673600000001E-4</v>
      </c>
      <c r="AJ189" s="147">
        <v>1.64487434E-4</v>
      </c>
    </row>
    <row r="190" spans="1:36" ht="13.5" thickBot="1" x14ac:dyDescent="0.25">
      <c r="A190" s="149">
        <v>7956</v>
      </c>
      <c r="B190" s="149">
        <v>12538</v>
      </c>
      <c r="C190" s="150" t="s">
        <v>1637</v>
      </c>
      <c r="D190" s="150">
        <v>516269248</v>
      </c>
      <c r="E190" s="150" t="s">
        <v>429</v>
      </c>
      <c r="F190" s="150" t="s">
        <v>1638</v>
      </c>
      <c r="G190" s="150">
        <v>1184951</v>
      </c>
      <c r="H190" s="150" t="s">
        <v>102</v>
      </c>
      <c r="I190" s="150" t="s">
        <v>229</v>
      </c>
      <c r="J190" s="150" t="s">
        <v>53</v>
      </c>
      <c r="K190" s="150" t="s">
        <v>53</v>
      </c>
      <c r="L190" s="150" t="s">
        <v>821</v>
      </c>
      <c r="M190" s="150" t="s">
        <v>311</v>
      </c>
      <c r="N190" s="150" t="s">
        <v>156</v>
      </c>
      <c r="O190" s="150" t="s">
        <v>62</v>
      </c>
      <c r="P190" s="150" t="s">
        <v>1522</v>
      </c>
      <c r="Q190" s="150" t="s">
        <v>1351</v>
      </c>
      <c r="R190" s="150" t="s">
        <v>57</v>
      </c>
      <c r="S190" s="150" t="s">
        <v>1206</v>
      </c>
      <c r="T190" s="152">
        <v>3.96</v>
      </c>
      <c r="U190" s="151">
        <v>48121</v>
      </c>
      <c r="V190" s="147">
        <v>1.7999999999999999E-2</v>
      </c>
      <c r="W190" s="192">
        <v>3.1E-2</v>
      </c>
      <c r="X190" s="150" t="s">
        <v>636</v>
      </c>
      <c r="Y190" s="150"/>
      <c r="Z190" s="153">
        <v>847288.68</v>
      </c>
      <c r="AA190" s="153">
        <v>1</v>
      </c>
      <c r="AB190" s="153">
        <v>106.25</v>
      </c>
      <c r="AC190" s="153">
        <v>0</v>
      </c>
      <c r="AD190" s="153">
        <v>900.24422000000004</v>
      </c>
      <c r="AE190" s="154"/>
      <c r="AF190" s="154"/>
      <c r="AG190" s="150" t="s">
        <v>17</v>
      </c>
      <c r="AH190" s="147">
        <v>8.5158469000000002E-4</v>
      </c>
      <c r="AI190" s="147">
        <v>9.2767450000000003E-4</v>
      </c>
      <c r="AJ190" s="147">
        <v>2.35404525E-4</v>
      </c>
    </row>
    <row r="191" spans="1:36" ht="13.5" thickBot="1" x14ac:dyDescent="0.25">
      <c r="A191" s="149">
        <v>7956</v>
      </c>
      <c r="B191" s="149">
        <v>12538</v>
      </c>
      <c r="C191" s="150" t="s">
        <v>1533</v>
      </c>
      <c r="D191" s="150">
        <v>513141879</v>
      </c>
      <c r="E191" s="150" t="s">
        <v>429</v>
      </c>
      <c r="F191" s="150" t="s">
        <v>1639</v>
      </c>
      <c r="G191" s="150">
        <v>1185537</v>
      </c>
      <c r="H191" s="150" t="s">
        <v>102</v>
      </c>
      <c r="I191" s="150" t="s">
        <v>229</v>
      </c>
      <c r="J191" s="150" t="s">
        <v>53</v>
      </c>
      <c r="K191" s="150" t="s">
        <v>53</v>
      </c>
      <c r="L191" s="150" t="s">
        <v>821</v>
      </c>
      <c r="M191" s="150" t="s">
        <v>311</v>
      </c>
      <c r="N191" s="150" t="s">
        <v>256</v>
      </c>
      <c r="O191" s="150" t="s">
        <v>62</v>
      </c>
      <c r="P191" s="150" t="s">
        <v>1345</v>
      </c>
      <c r="Q191" s="150" t="s">
        <v>65</v>
      </c>
      <c r="R191" s="150" t="s">
        <v>57</v>
      </c>
      <c r="S191" s="150" t="s">
        <v>1206</v>
      </c>
      <c r="T191" s="152">
        <v>3.931</v>
      </c>
      <c r="U191" s="151">
        <v>48669</v>
      </c>
      <c r="V191" s="147">
        <v>1.09E-2</v>
      </c>
      <c r="W191" s="192">
        <v>2.3099999999999999E-2</v>
      </c>
      <c r="X191" s="150" t="s">
        <v>636</v>
      </c>
      <c r="Y191" s="150"/>
      <c r="Z191" s="153">
        <v>3110610</v>
      </c>
      <c r="AA191" s="153">
        <v>1</v>
      </c>
      <c r="AB191" s="153">
        <v>102.9</v>
      </c>
      <c r="AC191" s="153">
        <v>0</v>
      </c>
      <c r="AD191" s="153">
        <v>3200.8176899999999</v>
      </c>
      <c r="AE191" s="154"/>
      <c r="AF191" s="154"/>
      <c r="AG191" s="150" t="s">
        <v>17</v>
      </c>
      <c r="AH191" s="147">
        <v>3.4259705930000002E-3</v>
      </c>
      <c r="AI191" s="147">
        <v>3.298346033E-3</v>
      </c>
      <c r="AJ191" s="147">
        <v>8.3698062299999998E-4</v>
      </c>
    </row>
    <row r="192" spans="1:36" ht="13.5" thickBot="1" x14ac:dyDescent="0.25">
      <c r="A192" s="149">
        <v>7956</v>
      </c>
      <c r="B192" s="149">
        <v>12538</v>
      </c>
      <c r="C192" s="150" t="s">
        <v>1348</v>
      </c>
      <c r="D192" s="150">
        <v>513230029</v>
      </c>
      <c r="E192" s="150" t="s">
        <v>429</v>
      </c>
      <c r="F192" s="150" t="s">
        <v>1640</v>
      </c>
      <c r="G192" s="150">
        <v>1185628</v>
      </c>
      <c r="H192" s="150" t="s">
        <v>102</v>
      </c>
      <c r="I192" s="150" t="s">
        <v>228</v>
      </c>
      <c r="J192" s="150" t="s">
        <v>53</v>
      </c>
      <c r="K192" s="150" t="s">
        <v>53</v>
      </c>
      <c r="L192" s="150" t="s">
        <v>821</v>
      </c>
      <c r="M192" s="150" t="s">
        <v>311</v>
      </c>
      <c r="N192" s="150" t="s">
        <v>269</v>
      </c>
      <c r="O192" s="150" t="s">
        <v>62</v>
      </c>
      <c r="P192" s="150" t="s">
        <v>1350</v>
      </c>
      <c r="Q192" s="150" t="s">
        <v>1351</v>
      </c>
      <c r="R192" s="150" t="s">
        <v>57</v>
      </c>
      <c r="S192" s="150" t="s">
        <v>1206</v>
      </c>
      <c r="T192" s="152">
        <v>3.8050000000000002</v>
      </c>
      <c r="U192" s="151">
        <v>50495</v>
      </c>
      <c r="V192" s="147">
        <v>3.2599999999999997E-2</v>
      </c>
      <c r="W192" s="192">
        <v>4.8399999999999999E-2</v>
      </c>
      <c r="X192" s="150" t="s">
        <v>636</v>
      </c>
      <c r="Y192" s="150"/>
      <c r="Z192" s="153">
        <v>3287000</v>
      </c>
      <c r="AA192" s="153">
        <v>1</v>
      </c>
      <c r="AB192" s="153">
        <v>94.38</v>
      </c>
      <c r="AC192" s="153">
        <v>0</v>
      </c>
      <c r="AD192" s="153">
        <v>3102.2705999999998</v>
      </c>
      <c r="AE192" s="154"/>
      <c r="AF192" s="154"/>
      <c r="AG192" s="150" t="s">
        <v>17</v>
      </c>
      <c r="AH192" s="147">
        <v>3.3346487959999998E-3</v>
      </c>
      <c r="AI192" s="147">
        <v>3.196796231E-3</v>
      </c>
      <c r="AJ192" s="147">
        <v>8.1121158100000001E-4</v>
      </c>
    </row>
    <row r="193" spans="1:36" ht="13.5" thickBot="1" x14ac:dyDescent="0.25">
      <c r="A193" s="149">
        <v>7956</v>
      </c>
      <c r="B193" s="149">
        <v>12538</v>
      </c>
      <c r="C193" s="150" t="s">
        <v>1556</v>
      </c>
      <c r="D193" s="150">
        <v>515434074</v>
      </c>
      <c r="E193" s="150" t="s">
        <v>429</v>
      </c>
      <c r="F193" s="150" t="s">
        <v>1641</v>
      </c>
      <c r="G193" s="150">
        <v>1185834</v>
      </c>
      <c r="H193" s="150" t="s">
        <v>102</v>
      </c>
      <c r="I193" s="150" t="s">
        <v>229</v>
      </c>
      <c r="J193" s="150" t="s">
        <v>53</v>
      </c>
      <c r="K193" s="150" t="s">
        <v>53</v>
      </c>
      <c r="L193" s="150" t="s">
        <v>821</v>
      </c>
      <c r="M193" s="150" t="s">
        <v>311</v>
      </c>
      <c r="N193" s="150" t="s">
        <v>651</v>
      </c>
      <c r="O193" s="150" t="s">
        <v>62</v>
      </c>
      <c r="P193" s="150" t="s">
        <v>1446</v>
      </c>
      <c r="Q193" s="150" t="s">
        <v>65</v>
      </c>
      <c r="R193" s="150" t="s">
        <v>57</v>
      </c>
      <c r="S193" s="150" t="s">
        <v>1206</v>
      </c>
      <c r="T193" s="152">
        <v>2.9830000000000001</v>
      </c>
      <c r="U193" s="151">
        <v>46477</v>
      </c>
      <c r="V193" s="147">
        <v>3.0000000000000001E-3</v>
      </c>
      <c r="W193" s="192">
        <v>2.86E-2</v>
      </c>
      <c r="X193" s="150" t="s">
        <v>636</v>
      </c>
      <c r="Y193" s="150"/>
      <c r="Z193" s="153">
        <v>2028000</v>
      </c>
      <c r="AA193" s="153">
        <v>1</v>
      </c>
      <c r="AB193" s="153">
        <v>100.02</v>
      </c>
      <c r="AC193" s="153">
        <v>0</v>
      </c>
      <c r="AD193" s="153">
        <v>2028.4056</v>
      </c>
      <c r="AE193" s="154"/>
      <c r="AF193" s="154"/>
      <c r="AG193" s="150" t="s">
        <v>17</v>
      </c>
      <c r="AH193" s="147">
        <v>3.9874164370000001E-3</v>
      </c>
      <c r="AI193" s="147">
        <v>2.0902107559999999E-3</v>
      </c>
      <c r="AJ193" s="147">
        <v>5.3040702300000001E-4</v>
      </c>
    </row>
    <row r="194" spans="1:36" ht="13.5" thickBot="1" x14ac:dyDescent="0.25">
      <c r="A194" s="149">
        <v>7956</v>
      </c>
      <c r="B194" s="149">
        <v>12538</v>
      </c>
      <c r="C194" s="150" t="s">
        <v>1642</v>
      </c>
      <c r="D194" s="150">
        <v>512764408</v>
      </c>
      <c r="E194" s="150" t="s">
        <v>429</v>
      </c>
      <c r="F194" s="150" t="s">
        <v>1643</v>
      </c>
      <c r="G194" s="150">
        <v>1185883</v>
      </c>
      <c r="H194" s="150" t="s">
        <v>102</v>
      </c>
      <c r="I194" s="150" t="s">
        <v>228</v>
      </c>
      <c r="J194" s="150" t="s">
        <v>53</v>
      </c>
      <c r="K194" s="150" t="s">
        <v>53</v>
      </c>
      <c r="L194" s="150" t="s">
        <v>821</v>
      </c>
      <c r="M194" s="150" t="s">
        <v>311</v>
      </c>
      <c r="N194" s="150" t="s">
        <v>649</v>
      </c>
      <c r="O194" s="150" t="s">
        <v>62</v>
      </c>
      <c r="P194" s="150" t="s">
        <v>1522</v>
      </c>
      <c r="Q194" s="150" t="s">
        <v>1351</v>
      </c>
      <c r="R194" s="150" t="s">
        <v>57</v>
      </c>
      <c r="S194" s="150" t="s">
        <v>1206</v>
      </c>
      <c r="T194" s="152">
        <v>1.4379999999999999</v>
      </c>
      <c r="U194" s="151">
        <v>46295</v>
      </c>
      <c r="V194" s="147">
        <v>6.9000000000000006E-2</v>
      </c>
      <c r="W194" s="192">
        <v>6.4199999999999993E-2</v>
      </c>
      <c r="X194" s="150" t="s">
        <v>636</v>
      </c>
      <c r="Y194" s="150"/>
      <c r="Z194" s="153">
        <v>1500000</v>
      </c>
      <c r="AA194" s="153">
        <v>1</v>
      </c>
      <c r="AB194" s="153">
        <v>100.84</v>
      </c>
      <c r="AC194" s="153">
        <v>0</v>
      </c>
      <c r="AD194" s="153">
        <v>1512.6</v>
      </c>
      <c r="AE194" s="154"/>
      <c r="AF194" s="154"/>
      <c r="AG194" s="150" t="s">
        <v>17</v>
      </c>
      <c r="AH194" s="147">
        <v>4.1574279370000002E-3</v>
      </c>
      <c r="AI194" s="147">
        <v>1.5586886509999999E-3</v>
      </c>
      <c r="AJ194" s="147">
        <v>3.9552920900000002E-4</v>
      </c>
    </row>
    <row r="195" spans="1:36" ht="13.5" thickBot="1" x14ac:dyDescent="0.25">
      <c r="A195" s="149">
        <v>7956</v>
      </c>
      <c r="B195" s="149">
        <v>12538</v>
      </c>
      <c r="C195" s="150" t="s">
        <v>1644</v>
      </c>
      <c r="D195" s="150">
        <v>512711789</v>
      </c>
      <c r="E195" s="150" t="s">
        <v>429</v>
      </c>
      <c r="F195" s="150" t="s">
        <v>1645</v>
      </c>
      <c r="G195" s="150">
        <v>1185941</v>
      </c>
      <c r="H195" s="150" t="s">
        <v>102</v>
      </c>
      <c r="I195" s="150" t="s">
        <v>228</v>
      </c>
      <c r="J195" s="150" t="s">
        <v>53</v>
      </c>
      <c r="K195" s="150" t="s">
        <v>53</v>
      </c>
      <c r="L195" s="150" t="s">
        <v>821</v>
      </c>
      <c r="M195" s="150" t="s">
        <v>311</v>
      </c>
      <c r="N195" s="150" t="s">
        <v>257</v>
      </c>
      <c r="O195" s="150" t="s">
        <v>62</v>
      </c>
      <c r="P195" s="150" t="s">
        <v>1437</v>
      </c>
      <c r="Q195" s="150" t="s">
        <v>1351</v>
      </c>
      <c r="R195" s="150" t="s">
        <v>57</v>
      </c>
      <c r="S195" s="150" t="s">
        <v>1206</v>
      </c>
      <c r="T195" s="152">
        <v>1.044</v>
      </c>
      <c r="U195" s="151">
        <v>45949</v>
      </c>
      <c r="V195" s="147">
        <v>5.8500000000000003E-2</v>
      </c>
      <c r="W195" s="192">
        <v>5.6899999999999999E-2</v>
      </c>
      <c r="X195" s="150" t="s">
        <v>636</v>
      </c>
      <c r="Y195" s="150"/>
      <c r="Z195" s="153">
        <v>300000</v>
      </c>
      <c r="AA195" s="153">
        <v>1</v>
      </c>
      <c r="AB195" s="153">
        <v>102.97</v>
      </c>
      <c r="AC195" s="153">
        <v>0</v>
      </c>
      <c r="AD195" s="153">
        <v>308.91000000000003</v>
      </c>
      <c r="AE195" s="154"/>
      <c r="AF195" s="154"/>
      <c r="AG195" s="150" t="s">
        <v>17</v>
      </c>
      <c r="AH195" s="147">
        <v>7.7879598099999997E-4</v>
      </c>
      <c r="AI195" s="147">
        <v>3.1832243200000001E-4</v>
      </c>
      <c r="AJ195" s="147">
        <v>8.0776760598655199E-5</v>
      </c>
    </row>
    <row r="196" spans="1:36" ht="13.5" thickBot="1" x14ac:dyDescent="0.25">
      <c r="A196" s="149">
        <v>7956</v>
      </c>
      <c r="B196" s="149">
        <v>12538</v>
      </c>
      <c r="C196" s="150" t="s">
        <v>1646</v>
      </c>
      <c r="D196" s="150">
        <v>512882747</v>
      </c>
      <c r="E196" s="150" t="s">
        <v>429</v>
      </c>
      <c r="F196" s="150" t="s">
        <v>1647</v>
      </c>
      <c r="G196" s="150">
        <v>1186246</v>
      </c>
      <c r="H196" s="150" t="s">
        <v>102</v>
      </c>
      <c r="I196" s="150" t="s">
        <v>229</v>
      </c>
      <c r="J196" s="150" t="s">
        <v>53</v>
      </c>
      <c r="K196" s="150" t="s">
        <v>53</v>
      </c>
      <c r="L196" s="150" t="s">
        <v>821</v>
      </c>
      <c r="M196" s="150" t="s">
        <v>311</v>
      </c>
      <c r="N196" s="150" t="s">
        <v>647</v>
      </c>
      <c r="O196" s="150" t="s">
        <v>62</v>
      </c>
      <c r="P196" s="150" t="s">
        <v>298</v>
      </c>
      <c r="Q196" s="150" t="s">
        <v>298</v>
      </c>
      <c r="R196" s="150" t="s">
        <v>57</v>
      </c>
      <c r="S196" s="150" t="s">
        <v>1206</v>
      </c>
      <c r="T196" s="152">
        <v>2.5640000000000001</v>
      </c>
      <c r="U196" s="151">
        <v>46752</v>
      </c>
      <c r="V196" s="147">
        <v>2.9499999999999998E-2</v>
      </c>
      <c r="W196" s="192">
        <v>3.9399999999999998E-2</v>
      </c>
      <c r="X196" s="150" t="s">
        <v>636</v>
      </c>
      <c r="Y196" s="150"/>
      <c r="Z196" s="153">
        <v>1686960</v>
      </c>
      <c r="AA196" s="153">
        <v>1</v>
      </c>
      <c r="AB196" s="153">
        <v>105.44</v>
      </c>
      <c r="AC196" s="153">
        <v>0</v>
      </c>
      <c r="AD196" s="153">
        <v>1778.73062</v>
      </c>
      <c r="AE196" s="154"/>
      <c r="AF196" s="154"/>
      <c r="AG196" s="150" t="s">
        <v>17</v>
      </c>
      <c r="AH196" s="147">
        <v>7.4815744669999998E-3</v>
      </c>
      <c r="AI196" s="147">
        <v>1.8329282239999999E-3</v>
      </c>
      <c r="AJ196" s="147">
        <v>4.6511960500000003E-4</v>
      </c>
    </row>
    <row r="197" spans="1:36" ht="13.5" thickBot="1" x14ac:dyDescent="0.25">
      <c r="A197" s="149">
        <v>7956</v>
      </c>
      <c r="B197" s="149">
        <v>12538</v>
      </c>
      <c r="C197" s="150" t="s">
        <v>1646</v>
      </c>
      <c r="D197" s="150">
        <v>512882747</v>
      </c>
      <c r="E197" s="150" t="s">
        <v>429</v>
      </c>
      <c r="F197" s="150" t="s">
        <v>1647</v>
      </c>
      <c r="G197" s="150">
        <v>11862460</v>
      </c>
      <c r="H197" s="150" t="s">
        <v>102</v>
      </c>
      <c r="I197" s="150" t="s">
        <v>229</v>
      </c>
      <c r="J197" s="150" t="s">
        <v>53</v>
      </c>
      <c r="K197" s="150" t="s">
        <v>53</v>
      </c>
      <c r="L197" s="150" t="s">
        <v>54</v>
      </c>
      <c r="M197" s="150" t="s">
        <v>311</v>
      </c>
      <c r="N197" s="150" t="s">
        <v>647</v>
      </c>
      <c r="O197" s="150" t="s">
        <v>62</v>
      </c>
      <c r="P197" s="150" t="s">
        <v>298</v>
      </c>
      <c r="Q197" s="150" t="s">
        <v>298</v>
      </c>
      <c r="R197" s="150" t="s">
        <v>57</v>
      </c>
      <c r="S197" s="150" t="s">
        <v>1206</v>
      </c>
      <c r="T197" s="152">
        <v>2.5640000000000001</v>
      </c>
      <c r="U197" s="151">
        <v>46752</v>
      </c>
      <c r="V197" s="147">
        <v>2.9499999999999998E-2</v>
      </c>
      <c r="W197" s="192">
        <v>3.9399999999999998E-2</v>
      </c>
      <c r="X197" s="150" t="s">
        <v>636</v>
      </c>
      <c r="Y197" s="150"/>
      <c r="Z197" s="153">
        <v>700000</v>
      </c>
      <c r="AA197" s="153">
        <v>1</v>
      </c>
      <c r="AB197" s="153">
        <v>103.0707</v>
      </c>
      <c r="AC197" s="153">
        <v>0</v>
      </c>
      <c r="AD197" s="153">
        <v>721.49490000000003</v>
      </c>
      <c r="AE197" s="154"/>
      <c r="AF197" s="154"/>
      <c r="AG197" s="150" t="s">
        <v>17</v>
      </c>
      <c r="AH197" s="147">
        <v>3.1044613540000001E-3</v>
      </c>
      <c r="AI197" s="147">
        <v>7.4347872000000005E-4</v>
      </c>
      <c r="AJ197" s="147">
        <v>1.88663432E-4</v>
      </c>
    </row>
    <row r="198" spans="1:36" ht="13.5" thickBot="1" x14ac:dyDescent="0.25">
      <c r="A198" s="149">
        <v>7956</v>
      </c>
      <c r="B198" s="149">
        <v>12538</v>
      </c>
      <c r="C198" s="150" t="s">
        <v>1648</v>
      </c>
      <c r="D198" s="150">
        <v>512531203</v>
      </c>
      <c r="E198" s="150" t="s">
        <v>429</v>
      </c>
      <c r="F198" s="150" t="s">
        <v>1649</v>
      </c>
      <c r="G198" s="150">
        <v>1186402</v>
      </c>
      <c r="H198" s="150" t="s">
        <v>102</v>
      </c>
      <c r="I198" s="150" t="s">
        <v>228</v>
      </c>
      <c r="J198" s="150" t="s">
        <v>53</v>
      </c>
      <c r="K198" s="150" t="s">
        <v>53</v>
      </c>
      <c r="L198" s="150" t="s">
        <v>821</v>
      </c>
      <c r="M198" s="150" t="s">
        <v>311</v>
      </c>
      <c r="N198" s="150" t="s">
        <v>140</v>
      </c>
      <c r="O198" s="150" t="s">
        <v>62</v>
      </c>
      <c r="P198" s="150" t="s">
        <v>1489</v>
      </c>
      <c r="Q198" s="150" t="s">
        <v>1351</v>
      </c>
      <c r="R198" s="150" t="s">
        <v>57</v>
      </c>
      <c r="S198" s="150" t="s">
        <v>1206</v>
      </c>
      <c r="T198" s="152">
        <v>2.39</v>
      </c>
      <c r="U198" s="151">
        <v>46752</v>
      </c>
      <c r="V198" s="147">
        <v>5.5500000000000001E-2</v>
      </c>
      <c r="W198" s="192">
        <v>6.0100000000000001E-2</v>
      </c>
      <c r="X198" s="150" t="s">
        <v>636</v>
      </c>
      <c r="Y198" s="150"/>
      <c r="Z198" s="153">
        <v>500000</v>
      </c>
      <c r="AA198" s="153">
        <v>1</v>
      </c>
      <c r="AB198" s="153">
        <v>100.33</v>
      </c>
      <c r="AC198" s="153">
        <v>0</v>
      </c>
      <c r="AD198" s="153">
        <v>501.65</v>
      </c>
      <c r="AE198" s="154"/>
      <c r="AF198" s="154"/>
      <c r="AG198" s="150" t="s">
        <v>17</v>
      </c>
      <c r="AH198" s="147">
        <v>3.1250000000000002E-3</v>
      </c>
      <c r="AI198" s="147">
        <v>5.1693518499999996E-4</v>
      </c>
      <c r="AJ198" s="147">
        <v>1.3117627099999999E-4</v>
      </c>
    </row>
    <row r="199" spans="1:36" ht="13.5" thickBot="1" x14ac:dyDescent="0.25">
      <c r="A199" s="149">
        <v>7956</v>
      </c>
      <c r="B199" s="149">
        <v>12538</v>
      </c>
      <c r="C199" s="150" t="s">
        <v>1650</v>
      </c>
      <c r="D199" s="150">
        <v>513978635</v>
      </c>
      <c r="E199" s="150" t="s">
        <v>429</v>
      </c>
      <c r="F199" s="150" t="s">
        <v>1651</v>
      </c>
      <c r="G199" s="150">
        <v>1186485</v>
      </c>
      <c r="H199" s="150" t="s">
        <v>102</v>
      </c>
      <c r="I199" s="150" t="s">
        <v>228</v>
      </c>
      <c r="J199" s="150" t="s">
        <v>53</v>
      </c>
      <c r="K199" s="150" t="s">
        <v>53</v>
      </c>
      <c r="L199" s="150" t="s">
        <v>821</v>
      </c>
      <c r="M199" s="150" t="s">
        <v>311</v>
      </c>
      <c r="N199" s="150" t="s">
        <v>259</v>
      </c>
      <c r="O199" s="150" t="s">
        <v>62</v>
      </c>
      <c r="P199" s="150" t="s">
        <v>298</v>
      </c>
      <c r="Q199" s="150" t="s">
        <v>298</v>
      </c>
      <c r="R199" s="150" t="s">
        <v>57</v>
      </c>
      <c r="S199" s="150" t="s">
        <v>1206</v>
      </c>
      <c r="T199" s="152">
        <v>2.6539999999999999</v>
      </c>
      <c r="U199" s="151">
        <v>46752</v>
      </c>
      <c r="V199" s="147">
        <v>5.2999999999999999E-2</v>
      </c>
      <c r="W199" s="192">
        <v>7.9799999999999996E-2</v>
      </c>
      <c r="X199" s="150" t="s">
        <v>636</v>
      </c>
      <c r="Y199" s="150"/>
      <c r="Z199" s="153">
        <v>1923750</v>
      </c>
      <c r="AA199" s="153">
        <v>1</v>
      </c>
      <c r="AB199" s="153">
        <v>94.94</v>
      </c>
      <c r="AC199" s="153">
        <v>0</v>
      </c>
      <c r="AD199" s="153">
        <v>1826.40825</v>
      </c>
      <c r="AE199" s="154"/>
      <c r="AF199" s="154"/>
      <c r="AG199" s="150" t="s">
        <v>17</v>
      </c>
      <c r="AH199" s="147">
        <v>6.4124999999999998E-3</v>
      </c>
      <c r="AI199" s="147">
        <v>1.8820585830000001E-3</v>
      </c>
      <c r="AJ199" s="147">
        <v>4.7758681100000002E-4</v>
      </c>
    </row>
    <row r="200" spans="1:36" ht="13.5" thickBot="1" x14ac:dyDescent="0.25">
      <c r="A200" s="149">
        <v>7956</v>
      </c>
      <c r="B200" s="149">
        <v>12538</v>
      </c>
      <c r="C200" s="150" t="s">
        <v>1652</v>
      </c>
      <c r="D200" s="150">
        <v>514625094</v>
      </c>
      <c r="E200" s="150" t="s">
        <v>429</v>
      </c>
      <c r="F200" s="150" t="s">
        <v>1653</v>
      </c>
      <c r="G200" s="150">
        <v>1186907</v>
      </c>
      <c r="H200" s="150" t="s">
        <v>102</v>
      </c>
      <c r="I200" s="150" t="s">
        <v>228</v>
      </c>
      <c r="J200" s="150" t="s">
        <v>53</v>
      </c>
      <c r="K200" s="150" t="s">
        <v>53</v>
      </c>
      <c r="L200" s="150" t="s">
        <v>821</v>
      </c>
      <c r="M200" s="150" t="s">
        <v>311</v>
      </c>
      <c r="N200" s="150" t="s">
        <v>140</v>
      </c>
      <c r="O200" s="150" t="s">
        <v>62</v>
      </c>
      <c r="P200" s="150" t="s">
        <v>298</v>
      </c>
      <c r="Q200" s="150" t="s">
        <v>298</v>
      </c>
      <c r="R200" s="150" t="s">
        <v>57</v>
      </c>
      <c r="S200" s="150" t="s">
        <v>1206</v>
      </c>
      <c r="T200" s="152">
        <v>1.94</v>
      </c>
      <c r="U200" s="151">
        <v>46208</v>
      </c>
      <c r="V200" s="147">
        <v>5.6000000000000001E-2</v>
      </c>
      <c r="W200" s="192">
        <v>6.8500000000000005E-2</v>
      </c>
      <c r="X200" s="150" t="s">
        <v>636</v>
      </c>
      <c r="Y200" s="150"/>
      <c r="Z200" s="153">
        <v>904000</v>
      </c>
      <c r="AA200" s="153">
        <v>1</v>
      </c>
      <c r="AB200" s="153">
        <v>99.2</v>
      </c>
      <c r="AC200" s="153">
        <v>0</v>
      </c>
      <c r="AD200" s="153">
        <v>896.76800000000003</v>
      </c>
      <c r="AE200" s="154"/>
      <c r="AF200" s="154"/>
      <c r="AG200" s="150" t="s">
        <v>17</v>
      </c>
      <c r="AH200" s="147">
        <v>5.3176470579999998E-3</v>
      </c>
      <c r="AI200" s="147">
        <v>9.2409236000000003E-4</v>
      </c>
      <c r="AJ200" s="147">
        <v>2.3449552900000001E-4</v>
      </c>
    </row>
    <row r="201" spans="1:36" ht="13.5" thickBot="1" x14ac:dyDescent="0.25">
      <c r="A201" s="149">
        <v>7956</v>
      </c>
      <c r="B201" s="149">
        <v>12538</v>
      </c>
      <c r="C201" s="150" t="s">
        <v>1654</v>
      </c>
      <c r="D201" s="150">
        <v>515763845</v>
      </c>
      <c r="E201" s="150" t="s">
        <v>429</v>
      </c>
      <c r="F201" s="150" t="s">
        <v>1655</v>
      </c>
      <c r="G201" s="150">
        <v>1187277</v>
      </c>
      <c r="H201" s="150" t="s">
        <v>102</v>
      </c>
      <c r="I201" s="150" t="s">
        <v>228</v>
      </c>
      <c r="J201" s="150" t="s">
        <v>53</v>
      </c>
      <c r="K201" s="150" t="s">
        <v>53</v>
      </c>
      <c r="L201" s="150" t="s">
        <v>821</v>
      </c>
      <c r="M201" s="150" t="s">
        <v>311</v>
      </c>
      <c r="N201" s="150" t="s">
        <v>649</v>
      </c>
      <c r="O201" s="150" t="s">
        <v>62</v>
      </c>
      <c r="P201" s="150" t="s">
        <v>1522</v>
      </c>
      <c r="Q201" s="150" t="s">
        <v>1351</v>
      </c>
      <c r="R201" s="150" t="s">
        <v>57</v>
      </c>
      <c r="S201" s="150" t="s">
        <v>1206</v>
      </c>
      <c r="T201" s="152">
        <v>1.1779999999999999</v>
      </c>
      <c r="U201" s="151">
        <v>46203</v>
      </c>
      <c r="V201" s="147">
        <v>9.4500000000000001E-2</v>
      </c>
      <c r="W201" s="192">
        <v>7.4700000000000003E-2</v>
      </c>
      <c r="X201" s="150" t="s">
        <v>636</v>
      </c>
      <c r="Y201" s="150"/>
      <c r="Z201" s="153">
        <v>1303500</v>
      </c>
      <c r="AA201" s="153">
        <v>1</v>
      </c>
      <c r="AB201" s="153">
        <v>102.58</v>
      </c>
      <c r="AC201" s="153">
        <v>0</v>
      </c>
      <c r="AD201" s="153">
        <v>1337.1303</v>
      </c>
      <c r="AE201" s="154"/>
      <c r="AF201" s="154"/>
      <c r="AG201" s="150" t="s">
        <v>17</v>
      </c>
      <c r="AH201" s="147">
        <v>1.1212903224999999E-2</v>
      </c>
      <c r="AI201" s="147">
        <v>1.3778724210000001E-3</v>
      </c>
      <c r="AJ201" s="147">
        <v>3.49645703E-4</v>
      </c>
    </row>
    <row r="202" spans="1:36" ht="13.5" thickBot="1" x14ac:dyDescent="0.25">
      <c r="A202" s="149">
        <v>7956</v>
      </c>
      <c r="B202" s="149">
        <v>12538</v>
      </c>
      <c r="C202" s="150" t="s">
        <v>1656</v>
      </c>
      <c r="D202" s="150">
        <v>513201582</v>
      </c>
      <c r="E202" s="150" t="s">
        <v>429</v>
      </c>
      <c r="F202" s="150" t="s">
        <v>1657</v>
      </c>
      <c r="G202" s="150">
        <v>1188044</v>
      </c>
      <c r="H202" s="150" t="s">
        <v>102</v>
      </c>
      <c r="I202" s="150" t="s">
        <v>228</v>
      </c>
      <c r="J202" s="150" t="s">
        <v>53</v>
      </c>
      <c r="K202" s="150" t="s">
        <v>53</v>
      </c>
      <c r="L202" s="150" t="s">
        <v>821</v>
      </c>
      <c r="M202" s="150" t="s">
        <v>311</v>
      </c>
      <c r="N202" s="150" t="s">
        <v>140</v>
      </c>
      <c r="O202" s="150" t="s">
        <v>62</v>
      </c>
      <c r="P202" s="150" t="s">
        <v>298</v>
      </c>
      <c r="Q202" s="150" t="s">
        <v>298</v>
      </c>
      <c r="R202" s="150" t="s">
        <v>57</v>
      </c>
      <c r="S202" s="150" t="s">
        <v>1206</v>
      </c>
      <c r="T202" s="152">
        <v>1.571</v>
      </c>
      <c r="U202" s="151">
        <v>46538</v>
      </c>
      <c r="V202" s="147">
        <v>0.06</v>
      </c>
      <c r="W202" s="192">
        <v>6.1800000000000001E-2</v>
      </c>
      <c r="X202" s="150" t="s">
        <v>636</v>
      </c>
      <c r="Y202" s="150"/>
      <c r="Z202" s="153">
        <v>2427000</v>
      </c>
      <c r="AA202" s="153">
        <v>1</v>
      </c>
      <c r="AB202" s="153">
        <v>101.88</v>
      </c>
      <c r="AC202" s="153">
        <v>0</v>
      </c>
      <c r="AD202" s="153">
        <v>2472.6275999999998</v>
      </c>
      <c r="AE202" s="154"/>
      <c r="AF202" s="154"/>
      <c r="AG202" s="150" t="s">
        <v>17</v>
      </c>
      <c r="AH202" s="147">
        <v>9.7079999999999996E-3</v>
      </c>
      <c r="AI202" s="147">
        <v>2.5479681209999998E-3</v>
      </c>
      <c r="AJ202" s="147">
        <v>6.4656646799999998E-4</v>
      </c>
    </row>
    <row r="203" spans="1:36" ht="13.5" thickBot="1" x14ac:dyDescent="0.25">
      <c r="A203" s="149">
        <v>7956</v>
      </c>
      <c r="B203" s="149">
        <v>12538</v>
      </c>
      <c r="C203" s="150" t="s">
        <v>1467</v>
      </c>
      <c r="D203" s="150">
        <v>514290345</v>
      </c>
      <c r="E203" s="150" t="s">
        <v>429</v>
      </c>
      <c r="F203" s="150" t="s">
        <v>1658</v>
      </c>
      <c r="G203" s="150">
        <v>1188135</v>
      </c>
      <c r="H203" s="150" t="s">
        <v>102</v>
      </c>
      <c r="I203" s="150" t="s">
        <v>228</v>
      </c>
      <c r="J203" s="150" t="s">
        <v>53</v>
      </c>
      <c r="K203" s="150" t="s">
        <v>53</v>
      </c>
      <c r="L203" s="150" t="s">
        <v>821</v>
      </c>
      <c r="M203" s="150" t="s">
        <v>311</v>
      </c>
      <c r="N203" s="150" t="s">
        <v>269</v>
      </c>
      <c r="O203" s="150" t="s">
        <v>62</v>
      </c>
      <c r="P203" s="150" t="s">
        <v>1437</v>
      </c>
      <c r="Q203" s="150" t="s">
        <v>1351</v>
      </c>
      <c r="R203" s="150" t="s">
        <v>57</v>
      </c>
      <c r="S203" s="150" t="s">
        <v>1206</v>
      </c>
      <c r="T203" s="152">
        <v>3.988</v>
      </c>
      <c r="U203" s="151">
        <v>48518</v>
      </c>
      <c r="V203" s="147">
        <v>6.25E-2</v>
      </c>
      <c r="W203" s="192">
        <v>5.74E-2</v>
      </c>
      <c r="X203" s="150" t="s">
        <v>636</v>
      </c>
      <c r="Y203" s="150"/>
      <c r="Z203" s="153">
        <v>750000</v>
      </c>
      <c r="AA203" s="153">
        <v>1</v>
      </c>
      <c r="AB203" s="153">
        <v>103.56</v>
      </c>
      <c r="AC203" s="153">
        <v>0</v>
      </c>
      <c r="AD203" s="153">
        <v>776.7</v>
      </c>
      <c r="AE203" s="154"/>
      <c r="AF203" s="154"/>
      <c r="AG203" s="150" t="s">
        <v>17</v>
      </c>
      <c r="AH203" s="147">
        <v>3.7499999999999999E-3</v>
      </c>
      <c r="AI203" s="147">
        <v>8.0036590999999998E-4</v>
      </c>
      <c r="AJ203" s="147">
        <v>2.0309899299999999E-4</v>
      </c>
    </row>
    <row r="204" spans="1:36" ht="13.5" thickBot="1" x14ac:dyDescent="0.25">
      <c r="A204" s="149">
        <v>7956</v>
      </c>
      <c r="B204" s="149">
        <v>12538</v>
      </c>
      <c r="C204" s="150" t="s">
        <v>1659</v>
      </c>
      <c r="D204" s="150">
        <v>511996803</v>
      </c>
      <c r="E204" s="150" t="s">
        <v>429</v>
      </c>
      <c r="F204" s="150" t="s">
        <v>1660</v>
      </c>
      <c r="G204" s="150">
        <v>1188572</v>
      </c>
      <c r="H204" s="150" t="s">
        <v>102</v>
      </c>
      <c r="I204" s="150" t="s">
        <v>228</v>
      </c>
      <c r="J204" s="150" t="s">
        <v>53</v>
      </c>
      <c r="K204" s="150" t="s">
        <v>53</v>
      </c>
      <c r="L204" s="150" t="s">
        <v>821</v>
      </c>
      <c r="M204" s="150" t="s">
        <v>311</v>
      </c>
      <c r="N204" s="150" t="s">
        <v>140</v>
      </c>
      <c r="O204" s="150" t="s">
        <v>62</v>
      </c>
      <c r="P204" s="150" t="s">
        <v>1522</v>
      </c>
      <c r="Q204" s="150" t="s">
        <v>1351</v>
      </c>
      <c r="R204" s="150" t="s">
        <v>57</v>
      </c>
      <c r="S204" s="150" t="s">
        <v>1206</v>
      </c>
      <c r="T204" s="152">
        <v>2.6880000000000002</v>
      </c>
      <c r="U204" s="151">
        <v>46752</v>
      </c>
      <c r="V204" s="147">
        <v>4.53E-2</v>
      </c>
      <c r="W204" s="192">
        <v>5.6599999999999998E-2</v>
      </c>
      <c r="X204" s="150" t="s">
        <v>636</v>
      </c>
      <c r="Y204" s="150"/>
      <c r="Z204" s="153">
        <v>3397734</v>
      </c>
      <c r="AA204" s="153">
        <v>1</v>
      </c>
      <c r="AB204" s="153">
        <v>98.37</v>
      </c>
      <c r="AC204" s="153">
        <v>0</v>
      </c>
      <c r="AD204" s="153">
        <v>3342.3509399999998</v>
      </c>
      <c r="AE204" s="154"/>
      <c r="AF204" s="154"/>
      <c r="AG204" s="150" t="s">
        <v>17</v>
      </c>
      <c r="AH204" s="147">
        <v>4.8539057140000001E-3</v>
      </c>
      <c r="AI204" s="147">
        <v>3.444191776E-3</v>
      </c>
      <c r="AJ204" s="147">
        <v>8.7399009899999998E-4</v>
      </c>
    </row>
    <row r="205" spans="1:36" ht="13.5" thickBot="1" x14ac:dyDescent="0.25">
      <c r="A205" s="149">
        <v>7956</v>
      </c>
      <c r="B205" s="149">
        <v>12538</v>
      </c>
      <c r="C205" s="150" t="s">
        <v>1661</v>
      </c>
      <c r="D205" s="150">
        <v>520038340</v>
      </c>
      <c r="E205" s="150" t="s">
        <v>429</v>
      </c>
      <c r="F205" s="150" t="s">
        <v>1662</v>
      </c>
      <c r="G205" s="150">
        <v>1188648</v>
      </c>
      <c r="H205" s="150" t="s">
        <v>102</v>
      </c>
      <c r="I205" s="150" t="s">
        <v>228</v>
      </c>
      <c r="J205" s="150" t="s">
        <v>53</v>
      </c>
      <c r="K205" s="150" t="s">
        <v>53</v>
      </c>
      <c r="L205" s="150" t="s">
        <v>821</v>
      </c>
      <c r="M205" s="150" t="s">
        <v>311</v>
      </c>
      <c r="N205" s="150" t="s">
        <v>652</v>
      </c>
      <c r="O205" s="150" t="s">
        <v>62</v>
      </c>
      <c r="P205" s="150" t="s">
        <v>298</v>
      </c>
      <c r="Q205" s="150" t="s">
        <v>298</v>
      </c>
      <c r="R205" s="150" t="s">
        <v>57</v>
      </c>
      <c r="S205" s="150" t="s">
        <v>1206</v>
      </c>
      <c r="T205" s="152">
        <v>2.085</v>
      </c>
      <c r="U205" s="151">
        <v>46203</v>
      </c>
      <c r="V205" s="147">
        <v>6.7500000000000004E-2</v>
      </c>
      <c r="W205" s="192">
        <v>7.4899999999999994E-2</v>
      </c>
      <c r="X205" s="150" t="s">
        <v>636</v>
      </c>
      <c r="Y205" s="150"/>
      <c r="Z205" s="153">
        <v>3500000</v>
      </c>
      <c r="AA205" s="153">
        <v>1</v>
      </c>
      <c r="AB205" s="153">
        <v>100.49</v>
      </c>
      <c r="AC205" s="153">
        <v>0</v>
      </c>
      <c r="AD205" s="153">
        <v>3517.15</v>
      </c>
      <c r="AE205" s="154"/>
      <c r="AF205" s="154"/>
      <c r="AG205" s="150" t="s">
        <v>17</v>
      </c>
      <c r="AH205" s="147">
        <v>1.0975817608E-2</v>
      </c>
      <c r="AI205" s="147">
        <v>3.624316932E-3</v>
      </c>
      <c r="AJ205" s="147">
        <v>9.1969823999999995E-4</v>
      </c>
    </row>
    <row r="206" spans="1:36" ht="13.5" thickBot="1" x14ac:dyDescent="0.25">
      <c r="A206" s="149">
        <v>7956</v>
      </c>
      <c r="B206" s="149">
        <v>12538</v>
      </c>
      <c r="C206" s="150" t="s">
        <v>1505</v>
      </c>
      <c r="D206" s="150">
        <v>1628</v>
      </c>
      <c r="E206" s="150" t="s">
        <v>2</v>
      </c>
      <c r="F206" s="150" t="s">
        <v>1663</v>
      </c>
      <c r="G206" s="150">
        <v>1188788</v>
      </c>
      <c r="H206" s="150" t="s">
        <v>102</v>
      </c>
      <c r="I206" s="150" t="s">
        <v>228</v>
      </c>
      <c r="J206" s="150" t="s">
        <v>53</v>
      </c>
      <c r="K206" s="150" t="s">
        <v>53</v>
      </c>
      <c r="L206" s="150" t="s">
        <v>821</v>
      </c>
      <c r="M206" s="150" t="s">
        <v>311</v>
      </c>
      <c r="N206" s="150" t="s">
        <v>652</v>
      </c>
      <c r="O206" s="150" t="s">
        <v>62</v>
      </c>
      <c r="P206" s="150" t="s">
        <v>1334</v>
      </c>
      <c r="Q206" s="150" t="s">
        <v>65</v>
      </c>
      <c r="R206" s="150" t="s">
        <v>57</v>
      </c>
      <c r="S206" s="150" t="s">
        <v>1206</v>
      </c>
      <c r="T206" s="152">
        <v>2.6120000000000001</v>
      </c>
      <c r="U206" s="151">
        <v>47361</v>
      </c>
      <c r="V206" s="147">
        <v>7.2400000000000006E-2</v>
      </c>
      <c r="W206" s="192">
        <v>6.9599999999999995E-2</v>
      </c>
      <c r="X206" s="150" t="s">
        <v>636</v>
      </c>
      <c r="Y206" s="150"/>
      <c r="Z206" s="153">
        <v>92150</v>
      </c>
      <c r="AA206" s="153">
        <v>1</v>
      </c>
      <c r="AB206" s="153">
        <v>101.61</v>
      </c>
      <c r="AC206" s="153">
        <v>0</v>
      </c>
      <c r="AD206" s="153">
        <v>93.633610000000004</v>
      </c>
      <c r="AE206" s="154"/>
      <c r="AF206" s="154"/>
      <c r="AG206" s="150" t="s">
        <v>17</v>
      </c>
      <c r="AH206" s="147">
        <v>2.6427061299999998E-4</v>
      </c>
      <c r="AI206" s="147">
        <v>9.6486609376440595E-5</v>
      </c>
      <c r="AJ206" s="147">
        <v>2.4484217729946799E-5</v>
      </c>
    </row>
    <row r="207" spans="1:36" ht="13.5" thickBot="1" x14ac:dyDescent="0.25">
      <c r="A207" s="149">
        <v>7956</v>
      </c>
      <c r="B207" s="149">
        <v>12538</v>
      </c>
      <c r="C207" s="150" t="s">
        <v>1664</v>
      </c>
      <c r="D207" s="150">
        <v>520038506</v>
      </c>
      <c r="E207" s="150" t="s">
        <v>429</v>
      </c>
      <c r="F207" s="150" t="s">
        <v>1665</v>
      </c>
      <c r="G207" s="150">
        <v>1189414</v>
      </c>
      <c r="H207" s="150" t="s">
        <v>102</v>
      </c>
      <c r="I207" s="150" t="s">
        <v>229</v>
      </c>
      <c r="J207" s="150" t="s">
        <v>53</v>
      </c>
      <c r="K207" s="150" t="s">
        <v>53</v>
      </c>
      <c r="L207" s="150" t="s">
        <v>821</v>
      </c>
      <c r="M207" s="150" t="s">
        <v>311</v>
      </c>
      <c r="N207" s="150" t="s">
        <v>651</v>
      </c>
      <c r="O207" s="150" t="s">
        <v>62</v>
      </c>
      <c r="P207" s="150" t="s">
        <v>1345</v>
      </c>
      <c r="Q207" s="150" t="s">
        <v>65</v>
      </c>
      <c r="R207" s="150" t="s">
        <v>57</v>
      </c>
      <c r="S207" s="150" t="s">
        <v>1206</v>
      </c>
      <c r="T207" s="152">
        <v>7.4359999999999999</v>
      </c>
      <c r="U207" s="151">
        <v>50100</v>
      </c>
      <c r="V207" s="147">
        <v>2.5600000000000001E-2</v>
      </c>
      <c r="W207" s="192">
        <v>3.9600000000000003E-2</v>
      </c>
      <c r="X207" s="150" t="s">
        <v>636</v>
      </c>
      <c r="Y207" s="150"/>
      <c r="Z207" s="153">
        <v>593618</v>
      </c>
      <c r="AA207" s="153">
        <v>1</v>
      </c>
      <c r="AB207" s="153">
        <v>94.33</v>
      </c>
      <c r="AC207" s="153">
        <v>0</v>
      </c>
      <c r="AD207" s="153">
        <v>559.95986000000005</v>
      </c>
      <c r="AE207" s="154"/>
      <c r="AF207" s="154"/>
      <c r="AG207" s="150" t="s">
        <v>17</v>
      </c>
      <c r="AH207" s="147">
        <v>5.6509214799999995E-4</v>
      </c>
      <c r="AI207" s="147">
        <v>5.7702173600000003E-4</v>
      </c>
      <c r="AJ207" s="147">
        <v>1.4642369400000001E-4</v>
      </c>
    </row>
    <row r="208" spans="1:36" ht="13.5" thickBot="1" x14ac:dyDescent="0.25">
      <c r="A208" s="149">
        <v>7956</v>
      </c>
      <c r="B208" s="149">
        <v>12538</v>
      </c>
      <c r="C208" s="150" t="s">
        <v>1533</v>
      </c>
      <c r="D208" s="150">
        <v>513141879</v>
      </c>
      <c r="E208" s="150" t="s">
        <v>429</v>
      </c>
      <c r="F208" s="150" t="s">
        <v>1666</v>
      </c>
      <c r="G208" s="150">
        <v>1189497</v>
      </c>
      <c r="H208" s="150" t="s">
        <v>102</v>
      </c>
      <c r="I208" s="150" t="s">
        <v>229</v>
      </c>
      <c r="J208" s="150" t="s">
        <v>53</v>
      </c>
      <c r="K208" s="150" t="s">
        <v>53</v>
      </c>
      <c r="L208" s="150" t="s">
        <v>821</v>
      </c>
      <c r="M208" s="150" t="s">
        <v>311</v>
      </c>
      <c r="N208" s="150" t="s">
        <v>256</v>
      </c>
      <c r="O208" s="150" t="s">
        <v>62</v>
      </c>
      <c r="P208" s="150" t="s">
        <v>1345</v>
      </c>
      <c r="Q208" s="150" t="s">
        <v>65</v>
      </c>
      <c r="R208" s="150" t="s">
        <v>57</v>
      </c>
      <c r="S208" s="150" t="s">
        <v>1206</v>
      </c>
      <c r="T208" s="152">
        <v>4.6669999999999998</v>
      </c>
      <c r="U208" s="151">
        <v>49016</v>
      </c>
      <c r="V208" s="147">
        <v>2.9899999999999999E-2</v>
      </c>
      <c r="W208" s="192">
        <v>2.8199999999999999E-2</v>
      </c>
      <c r="X208" s="150" t="s">
        <v>636</v>
      </c>
      <c r="Y208" s="150"/>
      <c r="Z208" s="153">
        <v>2510000</v>
      </c>
      <c r="AA208" s="153">
        <v>1</v>
      </c>
      <c r="AB208" s="153">
        <v>105.21</v>
      </c>
      <c r="AC208" s="153">
        <v>0</v>
      </c>
      <c r="AD208" s="153">
        <v>2640.7710000000002</v>
      </c>
      <c r="AE208" s="154"/>
      <c r="AF208" s="154"/>
      <c r="AG208" s="150" t="s">
        <v>17</v>
      </c>
      <c r="AH208" s="147">
        <v>3.1375000000000001E-3</v>
      </c>
      <c r="AI208" s="147">
        <v>2.7212348200000001E-3</v>
      </c>
      <c r="AJ208" s="147">
        <v>6.90534223E-4</v>
      </c>
    </row>
    <row r="209" spans="1:36" ht="13.5" thickBot="1" x14ac:dyDescent="0.25">
      <c r="A209" s="149">
        <v>7956</v>
      </c>
      <c r="B209" s="149">
        <v>12538</v>
      </c>
      <c r="C209" s="150" t="s">
        <v>1667</v>
      </c>
      <c r="D209" s="150">
        <v>520039413</v>
      </c>
      <c r="E209" s="150" t="s">
        <v>429</v>
      </c>
      <c r="F209" s="150" t="s">
        <v>1668</v>
      </c>
      <c r="G209" s="150">
        <v>1189646</v>
      </c>
      <c r="H209" s="150" t="s">
        <v>102</v>
      </c>
      <c r="I209" s="150" t="s">
        <v>228</v>
      </c>
      <c r="J209" s="150" t="s">
        <v>53</v>
      </c>
      <c r="K209" s="150" t="s">
        <v>53</v>
      </c>
      <c r="L209" s="150" t="s">
        <v>821</v>
      </c>
      <c r="M209" s="150" t="s">
        <v>311</v>
      </c>
      <c r="N209" s="150" t="s">
        <v>252</v>
      </c>
      <c r="O209" s="150" t="s">
        <v>62</v>
      </c>
      <c r="P209" s="150" t="s">
        <v>1437</v>
      </c>
      <c r="Q209" s="150" t="s">
        <v>1351</v>
      </c>
      <c r="R209" s="150" t="s">
        <v>57</v>
      </c>
      <c r="S209" s="150" t="s">
        <v>1206</v>
      </c>
      <c r="T209" s="152">
        <v>2.84</v>
      </c>
      <c r="U209" s="151">
        <v>47515</v>
      </c>
      <c r="V209" s="147">
        <v>4.1000000000000002E-2</v>
      </c>
      <c r="W209" s="192">
        <v>4.7500000000000001E-2</v>
      </c>
      <c r="X209" s="150" t="s">
        <v>636</v>
      </c>
      <c r="Y209" s="150"/>
      <c r="Z209" s="153">
        <v>685760</v>
      </c>
      <c r="AA209" s="153">
        <v>1</v>
      </c>
      <c r="AB209" s="153">
        <v>99.02</v>
      </c>
      <c r="AC209" s="153">
        <v>0</v>
      </c>
      <c r="AD209" s="153">
        <v>679.03954999999996</v>
      </c>
      <c r="AE209" s="154"/>
      <c r="AF209" s="154"/>
      <c r="AG209" s="150" t="s">
        <v>17</v>
      </c>
      <c r="AH209" s="147">
        <v>1.6820327360000001E-3</v>
      </c>
      <c r="AI209" s="147">
        <v>6.9972976300000005E-4</v>
      </c>
      <c r="AJ209" s="147">
        <v>1.77561798E-4</v>
      </c>
    </row>
    <row r="210" spans="1:36" ht="13.5" thickBot="1" x14ac:dyDescent="0.25">
      <c r="A210" s="149">
        <v>7956</v>
      </c>
      <c r="B210" s="149">
        <v>12538</v>
      </c>
      <c r="C210" s="150" t="s">
        <v>1535</v>
      </c>
      <c r="D210" s="150">
        <v>513605519</v>
      </c>
      <c r="E210" s="150" t="s">
        <v>429</v>
      </c>
      <c r="F210" s="150" t="s">
        <v>1669</v>
      </c>
      <c r="G210" s="150">
        <v>1189851</v>
      </c>
      <c r="H210" s="150" t="s">
        <v>102</v>
      </c>
      <c r="I210" s="150" t="s">
        <v>229</v>
      </c>
      <c r="J210" s="150" t="s">
        <v>53</v>
      </c>
      <c r="K210" s="150" t="s">
        <v>53</v>
      </c>
      <c r="L210" s="150" t="s">
        <v>821</v>
      </c>
      <c r="M210" s="150" t="s">
        <v>311</v>
      </c>
      <c r="N210" s="150" t="s">
        <v>140</v>
      </c>
      <c r="O210" s="150" t="s">
        <v>62</v>
      </c>
      <c r="P210" s="150" t="s">
        <v>298</v>
      </c>
      <c r="Q210" s="150" t="s">
        <v>298</v>
      </c>
      <c r="R210" s="150" t="s">
        <v>57</v>
      </c>
      <c r="S210" s="150" t="s">
        <v>1206</v>
      </c>
      <c r="T210" s="152">
        <v>4.4989999999999997</v>
      </c>
      <c r="U210" s="151">
        <v>47027</v>
      </c>
      <c r="V210" s="147">
        <v>3.7900000000000003E-2</v>
      </c>
      <c r="W210" s="192">
        <v>2.98E-2</v>
      </c>
      <c r="X210" s="150" t="s">
        <v>636</v>
      </c>
      <c r="Y210" s="150"/>
      <c r="Z210" s="153">
        <v>794200</v>
      </c>
      <c r="AA210" s="153">
        <v>1</v>
      </c>
      <c r="AB210" s="153">
        <v>91.6</v>
      </c>
      <c r="AC210" s="153">
        <v>0</v>
      </c>
      <c r="AD210" s="153">
        <v>727.48720000000003</v>
      </c>
      <c r="AE210" s="154"/>
      <c r="AF210" s="154"/>
      <c r="AG210" s="150" t="s">
        <v>17</v>
      </c>
      <c r="AH210" s="147">
        <v>6.1745719890000002E-3</v>
      </c>
      <c r="AI210" s="147">
        <v>7.4965360500000005E-4</v>
      </c>
      <c r="AJ210" s="147">
        <v>1.9023035599999999E-4</v>
      </c>
    </row>
    <row r="211" spans="1:36" ht="13.5" thickBot="1" x14ac:dyDescent="0.25">
      <c r="A211" s="149">
        <v>7956</v>
      </c>
      <c r="B211" s="149">
        <v>12538</v>
      </c>
      <c r="C211" s="150" t="s">
        <v>1670</v>
      </c>
      <c r="D211" s="150">
        <v>511519829</v>
      </c>
      <c r="E211" s="150" t="s">
        <v>429</v>
      </c>
      <c r="F211" s="150" t="s">
        <v>1671</v>
      </c>
      <c r="G211" s="150">
        <v>1189919</v>
      </c>
      <c r="H211" s="150" t="s">
        <v>102</v>
      </c>
      <c r="I211" s="150" t="s">
        <v>229</v>
      </c>
      <c r="J211" s="150" t="s">
        <v>53</v>
      </c>
      <c r="K211" s="150" t="s">
        <v>53</v>
      </c>
      <c r="L211" s="150" t="s">
        <v>821</v>
      </c>
      <c r="M211" s="150" t="s">
        <v>311</v>
      </c>
      <c r="N211" s="150" t="s">
        <v>651</v>
      </c>
      <c r="O211" s="150" t="s">
        <v>62</v>
      </c>
      <c r="P211" s="150" t="s">
        <v>298</v>
      </c>
      <c r="Q211" s="150" t="s">
        <v>298</v>
      </c>
      <c r="R211" s="150" t="s">
        <v>57</v>
      </c>
      <c r="S211" s="150" t="s">
        <v>1206</v>
      </c>
      <c r="T211" s="152">
        <v>2.601</v>
      </c>
      <c r="U211" s="151">
        <v>46387</v>
      </c>
      <c r="V211" s="147">
        <v>3.4299999999999997E-2</v>
      </c>
      <c r="W211" s="192">
        <v>3.6499999999999998E-2</v>
      </c>
      <c r="X211" s="150" t="s">
        <v>636</v>
      </c>
      <c r="Y211" s="150"/>
      <c r="Z211" s="153">
        <v>5077734</v>
      </c>
      <c r="AA211" s="153">
        <v>1</v>
      </c>
      <c r="AB211" s="153">
        <v>104.9</v>
      </c>
      <c r="AC211" s="153">
        <v>0</v>
      </c>
      <c r="AD211" s="153">
        <v>5326.5429700000004</v>
      </c>
      <c r="AE211" s="154"/>
      <c r="AF211" s="154"/>
      <c r="AG211" s="150" t="s">
        <v>17</v>
      </c>
      <c r="AH211" s="147">
        <v>7.6471897590000004E-3</v>
      </c>
      <c r="AI211" s="147">
        <v>5.4888417830000003E-3</v>
      </c>
      <c r="AJ211" s="147">
        <v>1.3928357329999999E-3</v>
      </c>
    </row>
    <row r="212" spans="1:36" ht="13.5" thickBot="1" x14ac:dyDescent="0.25">
      <c r="A212" s="149">
        <v>7956</v>
      </c>
      <c r="B212" s="149">
        <v>12538</v>
      </c>
      <c r="C212" s="150" t="s">
        <v>1672</v>
      </c>
      <c r="D212" s="150">
        <v>510488190</v>
      </c>
      <c r="E212" s="150" t="s">
        <v>429</v>
      </c>
      <c r="F212" s="150" t="s">
        <v>1673</v>
      </c>
      <c r="G212" s="150">
        <v>1190008</v>
      </c>
      <c r="H212" s="150" t="s">
        <v>102</v>
      </c>
      <c r="I212" s="150" t="s">
        <v>228</v>
      </c>
      <c r="J212" s="150" t="s">
        <v>53</v>
      </c>
      <c r="K212" s="150" t="s">
        <v>53</v>
      </c>
      <c r="L212" s="150" t="s">
        <v>821</v>
      </c>
      <c r="M212" s="150" t="s">
        <v>311</v>
      </c>
      <c r="N212" s="150" t="s">
        <v>140</v>
      </c>
      <c r="O212" s="150" t="s">
        <v>62</v>
      </c>
      <c r="P212" s="150" t="s">
        <v>1334</v>
      </c>
      <c r="Q212" s="150" t="s">
        <v>65</v>
      </c>
      <c r="R212" s="150" t="s">
        <v>57</v>
      </c>
      <c r="S212" s="150" t="s">
        <v>1206</v>
      </c>
      <c r="T212" s="152">
        <v>3.2690000000000001</v>
      </c>
      <c r="U212" s="151">
        <v>47452</v>
      </c>
      <c r="V212" s="147">
        <v>5.3400000000000003E-2</v>
      </c>
      <c r="W212" s="192">
        <v>5.6800000000000003E-2</v>
      </c>
      <c r="X212" s="150" t="s">
        <v>636</v>
      </c>
      <c r="Y212" s="150"/>
      <c r="Z212" s="153">
        <v>849000</v>
      </c>
      <c r="AA212" s="153">
        <v>1</v>
      </c>
      <c r="AB212" s="153">
        <v>100.93</v>
      </c>
      <c r="AC212" s="153">
        <v>0</v>
      </c>
      <c r="AD212" s="153">
        <v>856.89570000000003</v>
      </c>
      <c r="AE212" s="154"/>
      <c r="AF212" s="154"/>
      <c r="AG212" s="150" t="s">
        <v>17</v>
      </c>
      <c r="AH212" s="147">
        <v>1.21872443E-3</v>
      </c>
      <c r="AI212" s="147">
        <v>8.8300515799999999E-4</v>
      </c>
      <c r="AJ212" s="147">
        <v>2.2406933600000001E-4</v>
      </c>
    </row>
    <row r="213" spans="1:36" ht="13.5" thickBot="1" x14ac:dyDescent="0.25">
      <c r="A213" s="149">
        <v>7956</v>
      </c>
      <c r="B213" s="149">
        <v>12538</v>
      </c>
      <c r="C213" s="150" t="s">
        <v>1402</v>
      </c>
      <c r="D213" s="150">
        <v>520033309</v>
      </c>
      <c r="E213" s="150" t="s">
        <v>429</v>
      </c>
      <c r="F213" s="150" t="s">
        <v>1674</v>
      </c>
      <c r="G213" s="150">
        <v>1190040</v>
      </c>
      <c r="H213" s="150" t="s">
        <v>102</v>
      </c>
      <c r="I213" s="150" t="s">
        <v>228</v>
      </c>
      <c r="J213" s="150" t="s">
        <v>53</v>
      </c>
      <c r="K213" s="150" t="s">
        <v>53</v>
      </c>
      <c r="L213" s="150" t="s">
        <v>821</v>
      </c>
      <c r="M213" s="150" t="s">
        <v>311</v>
      </c>
      <c r="N213" s="150" t="s">
        <v>140</v>
      </c>
      <c r="O213" s="150" t="s">
        <v>62</v>
      </c>
      <c r="P213" s="150" t="s">
        <v>298</v>
      </c>
      <c r="Q213" s="150" t="s">
        <v>298</v>
      </c>
      <c r="R213" s="150" t="s">
        <v>57</v>
      </c>
      <c r="S213" s="150" t="s">
        <v>1206</v>
      </c>
      <c r="T213" s="152">
        <v>0.86099999999999999</v>
      </c>
      <c r="U213" s="151">
        <v>45748</v>
      </c>
      <c r="V213" s="147">
        <v>5.62E-2</v>
      </c>
      <c r="W213" s="192">
        <v>6.4399999999999999E-2</v>
      </c>
      <c r="X213" s="150" t="s">
        <v>636</v>
      </c>
      <c r="Y213" s="150"/>
      <c r="Z213" s="153">
        <v>1143200</v>
      </c>
      <c r="AA213" s="153">
        <v>1</v>
      </c>
      <c r="AB213" s="153">
        <v>100.8</v>
      </c>
      <c r="AC213" s="153">
        <v>0</v>
      </c>
      <c r="AD213" s="153">
        <v>1152.3456000000001</v>
      </c>
      <c r="AE213" s="154"/>
      <c r="AF213" s="154"/>
      <c r="AG213" s="150" t="s">
        <v>17</v>
      </c>
      <c r="AH213" s="147">
        <v>4.8389827630000003E-3</v>
      </c>
      <c r="AI213" s="147">
        <v>1.1874573639999999E-3</v>
      </c>
      <c r="AJ213" s="147">
        <v>3.0132641999999998E-4</v>
      </c>
    </row>
    <row r="214" spans="1:36" ht="13.5" thickBot="1" x14ac:dyDescent="0.25">
      <c r="A214" s="149">
        <v>7956</v>
      </c>
      <c r="B214" s="149">
        <v>12538</v>
      </c>
      <c r="C214" s="150" t="s">
        <v>1675</v>
      </c>
      <c r="D214" s="150">
        <v>520039264</v>
      </c>
      <c r="E214" s="150" t="s">
        <v>429</v>
      </c>
      <c r="F214" s="150" t="s">
        <v>1676</v>
      </c>
      <c r="G214" s="150">
        <v>1190453</v>
      </c>
      <c r="H214" s="150" t="s">
        <v>102</v>
      </c>
      <c r="I214" s="150" t="s">
        <v>228</v>
      </c>
      <c r="J214" s="150" t="s">
        <v>53</v>
      </c>
      <c r="K214" s="150" t="s">
        <v>53</v>
      </c>
      <c r="L214" s="150" t="s">
        <v>821</v>
      </c>
      <c r="M214" s="150" t="s">
        <v>311</v>
      </c>
      <c r="N214" s="150" t="s">
        <v>140</v>
      </c>
      <c r="O214" s="150" t="s">
        <v>62</v>
      </c>
      <c r="P214" s="150" t="s">
        <v>1489</v>
      </c>
      <c r="Q214" s="150" t="s">
        <v>1351</v>
      </c>
      <c r="R214" s="150" t="s">
        <v>57</v>
      </c>
      <c r="S214" s="150" t="s">
        <v>1206</v>
      </c>
      <c r="T214" s="152">
        <v>1.8320000000000001</v>
      </c>
      <c r="U214" s="151">
        <v>46645</v>
      </c>
      <c r="V214" s="147">
        <v>6.9000000000000006E-2</v>
      </c>
      <c r="W214" s="192">
        <v>5.8599999999999999E-2</v>
      </c>
      <c r="X214" s="150" t="s">
        <v>636</v>
      </c>
      <c r="Y214" s="150"/>
      <c r="Z214" s="153">
        <v>344000</v>
      </c>
      <c r="AA214" s="153">
        <v>1</v>
      </c>
      <c r="AB214" s="153">
        <v>102.32</v>
      </c>
      <c r="AC214" s="153">
        <v>0</v>
      </c>
      <c r="AD214" s="153">
        <v>351.98079999999999</v>
      </c>
      <c r="AE214" s="154"/>
      <c r="AF214" s="154"/>
      <c r="AG214" s="150" t="s">
        <v>17</v>
      </c>
      <c r="AH214" s="147">
        <v>3.4399999999999999E-3</v>
      </c>
      <c r="AI214" s="147">
        <v>3.6270559200000002E-4</v>
      </c>
      <c r="AJ214" s="147">
        <v>9.2039328014383305E-5</v>
      </c>
    </row>
    <row r="215" spans="1:36" ht="13.5" thickBot="1" x14ac:dyDescent="0.25">
      <c r="A215" s="149">
        <v>7956</v>
      </c>
      <c r="B215" s="149">
        <v>12538</v>
      </c>
      <c r="C215" s="150" t="s">
        <v>1677</v>
      </c>
      <c r="D215" s="150">
        <v>1632</v>
      </c>
      <c r="E215" s="150" t="s">
        <v>2</v>
      </c>
      <c r="F215" s="150" t="s">
        <v>1678</v>
      </c>
      <c r="G215" s="150">
        <v>1190529</v>
      </c>
      <c r="H215" s="150" t="s">
        <v>102</v>
      </c>
      <c r="I215" s="150" t="s">
        <v>228</v>
      </c>
      <c r="J215" s="150" t="s">
        <v>53</v>
      </c>
      <c r="K215" s="150" t="s">
        <v>53</v>
      </c>
      <c r="L215" s="150" t="s">
        <v>821</v>
      </c>
      <c r="M215" s="150" t="s">
        <v>311</v>
      </c>
      <c r="N215" s="150" t="s">
        <v>652</v>
      </c>
      <c r="O215" s="150" t="s">
        <v>62</v>
      </c>
      <c r="P215" s="150" t="s">
        <v>1489</v>
      </c>
      <c r="Q215" s="150" t="s">
        <v>1351</v>
      </c>
      <c r="R215" s="150" t="s">
        <v>57</v>
      </c>
      <c r="S215" s="150" t="s">
        <v>1206</v>
      </c>
      <c r="T215" s="152">
        <v>0.84499999999999997</v>
      </c>
      <c r="U215" s="151">
        <v>45704</v>
      </c>
      <c r="V215" s="147">
        <v>7.7499999999999999E-2</v>
      </c>
      <c r="W215" s="192">
        <v>7.8600000000000003E-2</v>
      </c>
      <c r="X215" s="150" t="s">
        <v>636</v>
      </c>
      <c r="Y215" s="150"/>
      <c r="Z215" s="153">
        <v>1401890</v>
      </c>
      <c r="AA215" s="153">
        <v>1</v>
      </c>
      <c r="AB215" s="153">
        <v>101</v>
      </c>
      <c r="AC215" s="153">
        <v>0</v>
      </c>
      <c r="AD215" s="153">
        <v>1415.9088999999999</v>
      </c>
      <c r="AE215" s="154"/>
      <c r="AF215" s="154"/>
      <c r="AG215" s="150" t="s">
        <v>17</v>
      </c>
      <c r="AH215" s="147">
        <v>9.1627396249999993E-3</v>
      </c>
      <c r="AI215" s="147">
        <v>1.459051391E-3</v>
      </c>
      <c r="AJ215" s="147">
        <v>3.70245489E-4</v>
      </c>
    </row>
    <row r="216" spans="1:36" ht="13.5" thickBot="1" x14ac:dyDescent="0.25">
      <c r="A216" s="149">
        <v>7956</v>
      </c>
      <c r="B216" s="149">
        <v>12538</v>
      </c>
      <c r="C216" s="150" t="s">
        <v>1679</v>
      </c>
      <c r="D216" s="150">
        <v>520033424</v>
      </c>
      <c r="E216" s="150" t="s">
        <v>429</v>
      </c>
      <c r="F216" s="150" t="s">
        <v>1680</v>
      </c>
      <c r="G216" s="150">
        <v>1190586</v>
      </c>
      <c r="H216" s="150" t="s">
        <v>102</v>
      </c>
      <c r="I216" s="150" t="s">
        <v>228</v>
      </c>
      <c r="J216" s="150" t="s">
        <v>53</v>
      </c>
      <c r="K216" s="150" t="s">
        <v>53</v>
      </c>
      <c r="L216" s="150" t="s">
        <v>821</v>
      </c>
      <c r="M216" s="150" t="s">
        <v>311</v>
      </c>
      <c r="N216" s="150" t="s">
        <v>140</v>
      </c>
      <c r="O216" s="150" t="s">
        <v>62</v>
      </c>
      <c r="P216" s="150" t="s">
        <v>1339</v>
      </c>
      <c r="Q216" s="150" t="s">
        <v>65</v>
      </c>
      <c r="R216" s="150" t="s">
        <v>57</v>
      </c>
      <c r="S216" s="150" t="s">
        <v>1206</v>
      </c>
      <c r="T216" s="152">
        <v>3.3119999999999998</v>
      </c>
      <c r="U216" s="151">
        <v>48029</v>
      </c>
      <c r="V216" s="147">
        <v>0.05</v>
      </c>
      <c r="W216" s="192">
        <v>5.4600000000000003E-2</v>
      </c>
      <c r="X216" s="150" t="s">
        <v>636</v>
      </c>
      <c r="Y216" s="150"/>
      <c r="Z216" s="153">
        <v>2500000</v>
      </c>
      <c r="AA216" s="153">
        <v>1</v>
      </c>
      <c r="AB216" s="153">
        <v>100</v>
      </c>
      <c r="AC216" s="153">
        <v>0</v>
      </c>
      <c r="AD216" s="153">
        <v>2500</v>
      </c>
      <c r="AE216" s="154"/>
      <c r="AF216" s="154"/>
      <c r="AG216" s="150" t="s">
        <v>17</v>
      </c>
      <c r="AH216" s="147">
        <v>8.4651068290000006E-3</v>
      </c>
      <c r="AI216" s="147">
        <v>2.576174553E-3</v>
      </c>
      <c r="AJ216" s="147">
        <v>6.5372406600000001E-4</v>
      </c>
    </row>
    <row r="217" spans="1:36" ht="13.5" thickBot="1" x14ac:dyDescent="0.25">
      <c r="A217" s="149">
        <v>7956</v>
      </c>
      <c r="B217" s="149">
        <v>12538</v>
      </c>
      <c r="C217" s="150" t="s">
        <v>1398</v>
      </c>
      <c r="D217" s="150">
        <v>520029935</v>
      </c>
      <c r="E217" s="150" t="s">
        <v>429</v>
      </c>
      <c r="F217" s="150" t="s">
        <v>1681</v>
      </c>
      <c r="G217" s="150">
        <v>1191246</v>
      </c>
      <c r="H217" s="150" t="s">
        <v>102</v>
      </c>
      <c r="I217" s="150" t="s">
        <v>229</v>
      </c>
      <c r="J217" s="150" t="s">
        <v>53</v>
      </c>
      <c r="K217" s="150" t="s">
        <v>53</v>
      </c>
      <c r="L217" s="150" t="s">
        <v>821</v>
      </c>
      <c r="M217" s="150" t="s">
        <v>311</v>
      </c>
      <c r="N217" s="150" t="s">
        <v>256</v>
      </c>
      <c r="O217" s="150" t="s">
        <v>62</v>
      </c>
      <c r="P217" s="150" t="s">
        <v>1345</v>
      </c>
      <c r="Q217" s="150" t="s">
        <v>65</v>
      </c>
      <c r="R217" s="150" t="s">
        <v>57</v>
      </c>
      <c r="S217" s="150" t="s">
        <v>1206</v>
      </c>
      <c r="T217" s="152">
        <v>4.3710000000000004</v>
      </c>
      <c r="U217" s="151">
        <v>48913</v>
      </c>
      <c r="V217" s="147">
        <v>3.1699999999999999E-2</v>
      </c>
      <c r="W217" s="192">
        <v>2.7400000000000001E-2</v>
      </c>
      <c r="X217" s="150" t="s">
        <v>636</v>
      </c>
      <c r="Y217" s="150"/>
      <c r="Z217" s="153">
        <v>4784300</v>
      </c>
      <c r="AA217" s="153">
        <v>1</v>
      </c>
      <c r="AB217" s="153">
        <v>106.73</v>
      </c>
      <c r="AC217" s="153">
        <v>0</v>
      </c>
      <c r="AD217" s="153">
        <v>5106.2833899999996</v>
      </c>
      <c r="AE217" s="154"/>
      <c r="AF217" s="154"/>
      <c r="AG217" s="150" t="s">
        <v>17</v>
      </c>
      <c r="AH217" s="147">
        <v>5.6652457070000004E-3</v>
      </c>
      <c r="AI217" s="147">
        <v>5.2618709330000003E-3</v>
      </c>
      <c r="AJ217" s="147">
        <v>1.335240137E-3</v>
      </c>
    </row>
    <row r="218" spans="1:36" ht="13.5" thickBot="1" x14ac:dyDescent="0.25">
      <c r="A218" s="149">
        <v>7956</v>
      </c>
      <c r="B218" s="149">
        <v>12538</v>
      </c>
      <c r="C218" s="150" t="s">
        <v>1204</v>
      </c>
      <c r="D218" s="150">
        <v>520000118</v>
      </c>
      <c r="E218" s="150" t="s">
        <v>429</v>
      </c>
      <c r="F218" s="150" t="s">
        <v>1682</v>
      </c>
      <c r="G218" s="150">
        <v>1191329</v>
      </c>
      <c r="H218" s="150" t="s">
        <v>102</v>
      </c>
      <c r="I218" s="150" t="s">
        <v>229</v>
      </c>
      <c r="J218" s="150" t="s">
        <v>53</v>
      </c>
      <c r="K218" s="150" t="s">
        <v>53</v>
      </c>
      <c r="L218" s="150" t="s">
        <v>821</v>
      </c>
      <c r="M218" s="150" t="s">
        <v>311</v>
      </c>
      <c r="N218" s="150" t="s">
        <v>256</v>
      </c>
      <c r="O218" s="150" t="s">
        <v>62</v>
      </c>
      <c r="P218" s="150" t="s">
        <v>1369</v>
      </c>
      <c r="Q218" s="150" t="s">
        <v>65</v>
      </c>
      <c r="R218" s="150" t="s">
        <v>57</v>
      </c>
      <c r="S218" s="150" t="s">
        <v>1206</v>
      </c>
      <c r="T218" s="152">
        <v>4.375</v>
      </c>
      <c r="U218" s="151">
        <v>48912</v>
      </c>
      <c r="V218" s="147">
        <v>3.09E-2</v>
      </c>
      <c r="W218" s="192">
        <v>2.7099999999999999E-2</v>
      </c>
      <c r="X218" s="150" t="s">
        <v>636</v>
      </c>
      <c r="Y218" s="150"/>
      <c r="Z218" s="153">
        <v>106451</v>
      </c>
      <c r="AA218" s="153">
        <v>1</v>
      </c>
      <c r="AB218" s="153">
        <v>106.5</v>
      </c>
      <c r="AC218" s="153">
        <v>0</v>
      </c>
      <c r="AD218" s="153">
        <v>113.37031</v>
      </c>
      <c r="AE218" s="154"/>
      <c r="AF218" s="154"/>
      <c r="AG218" s="150" t="s">
        <v>17</v>
      </c>
      <c r="AH218" s="147">
        <v>1.12053684E-4</v>
      </c>
      <c r="AI218" s="147">
        <v>1.16824683E-4</v>
      </c>
      <c r="AJ218" s="147">
        <v>2.9645160046179599E-5</v>
      </c>
    </row>
    <row r="219" spans="1:36" ht="13.5" thickBot="1" x14ac:dyDescent="0.25">
      <c r="A219" s="149">
        <v>7956</v>
      </c>
      <c r="B219" s="149">
        <v>12538</v>
      </c>
      <c r="C219" s="150" t="s">
        <v>1204</v>
      </c>
      <c r="D219" s="150">
        <v>520000118</v>
      </c>
      <c r="E219" s="150" t="s">
        <v>429</v>
      </c>
      <c r="F219" s="150" t="s">
        <v>1683</v>
      </c>
      <c r="G219" s="150">
        <v>1191337</v>
      </c>
      <c r="H219" s="150" t="s">
        <v>102</v>
      </c>
      <c r="I219" s="150" t="s">
        <v>228</v>
      </c>
      <c r="J219" s="150" t="s">
        <v>53</v>
      </c>
      <c r="K219" s="150" t="s">
        <v>53</v>
      </c>
      <c r="L219" s="150" t="s">
        <v>821</v>
      </c>
      <c r="M219" s="150" t="s">
        <v>311</v>
      </c>
      <c r="N219" s="150" t="s">
        <v>256</v>
      </c>
      <c r="O219" s="150" t="s">
        <v>62</v>
      </c>
      <c r="P219" s="150" t="s">
        <v>1205</v>
      </c>
      <c r="Q219" s="150" t="s">
        <v>65</v>
      </c>
      <c r="R219" s="150" t="s">
        <v>57</v>
      </c>
      <c r="S219" s="150" t="s">
        <v>1206</v>
      </c>
      <c r="T219" s="152">
        <v>1.129</v>
      </c>
      <c r="U219" s="151">
        <v>45806</v>
      </c>
      <c r="V219" s="147">
        <v>3.7600000000000001E-2</v>
      </c>
      <c r="W219" s="192">
        <v>4.3700000000000003E-2</v>
      </c>
      <c r="X219" s="150" t="s">
        <v>636</v>
      </c>
      <c r="Y219" s="150"/>
      <c r="Z219" s="153">
        <v>1950000</v>
      </c>
      <c r="AA219" s="153">
        <v>1</v>
      </c>
      <c r="AB219" s="153">
        <v>100.66</v>
      </c>
      <c r="AC219" s="153">
        <v>0</v>
      </c>
      <c r="AD219" s="153">
        <v>1962.87</v>
      </c>
      <c r="AE219" s="154"/>
      <c r="AF219" s="154"/>
      <c r="AG219" s="150" t="s">
        <v>17</v>
      </c>
      <c r="AH219" s="147">
        <v>1.617093759E-3</v>
      </c>
      <c r="AI219" s="147">
        <v>2.0226782980000001E-3</v>
      </c>
      <c r="AJ219" s="147">
        <v>5.1327014299999999E-4</v>
      </c>
    </row>
    <row r="220" spans="1:36" ht="13.5" thickBot="1" x14ac:dyDescent="0.25">
      <c r="A220" s="149">
        <v>7956</v>
      </c>
      <c r="B220" s="149">
        <v>12538</v>
      </c>
      <c r="C220" s="150" t="s">
        <v>1204</v>
      </c>
      <c r="D220" s="150">
        <v>520000118</v>
      </c>
      <c r="E220" s="150" t="s">
        <v>429</v>
      </c>
      <c r="F220" s="150" t="s">
        <v>1684</v>
      </c>
      <c r="G220" s="150">
        <v>1191345</v>
      </c>
      <c r="H220" s="150" t="s">
        <v>102</v>
      </c>
      <c r="I220" s="150" t="s">
        <v>229</v>
      </c>
      <c r="J220" s="150" t="s">
        <v>53</v>
      </c>
      <c r="K220" s="150" t="s">
        <v>53</v>
      </c>
      <c r="L220" s="150" t="s">
        <v>821</v>
      </c>
      <c r="M220" s="150" t="s">
        <v>311</v>
      </c>
      <c r="N220" s="150" t="s">
        <v>256</v>
      </c>
      <c r="O220" s="150" t="s">
        <v>62</v>
      </c>
      <c r="P220" s="150" t="s">
        <v>1205</v>
      </c>
      <c r="Q220" s="150" t="s">
        <v>65</v>
      </c>
      <c r="R220" s="150" t="s">
        <v>57</v>
      </c>
      <c r="S220" s="150" t="s">
        <v>1206</v>
      </c>
      <c r="T220" s="152">
        <v>4.444</v>
      </c>
      <c r="U220" s="151">
        <v>48547</v>
      </c>
      <c r="V220" s="147">
        <v>1.3899999999999999E-2</v>
      </c>
      <c r="W220" s="192">
        <v>1.9900000000000001E-2</v>
      </c>
      <c r="X220" s="150" t="s">
        <v>636</v>
      </c>
      <c r="Y220" s="150"/>
      <c r="Z220" s="153">
        <v>1719900</v>
      </c>
      <c r="AA220" s="153">
        <v>1</v>
      </c>
      <c r="AB220" s="153">
        <v>101.5</v>
      </c>
      <c r="AC220" s="153">
        <v>0</v>
      </c>
      <c r="AD220" s="153">
        <v>1745.6985</v>
      </c>
      <c r="AE220" s="154"/>
      <c r="AF220" s="154"/>
      <c r="AG220" s="150" t="s">
        <v>17</v>
      </c>
      <c r="AH220" s="147">
        <v>9.5549999999999997E-4</v>
      </c>
      <c r="AI220" s="147">
        <v>1.798889621E-3</v>
      </c>
      <c r="AJ220" s="147">
        <v>4.5648204899999999E-4</v>
      </c>
    </row>
    <row r="221" spans="1:36" ht="13.5" thickBot="1" x14ac:dyDescent="0.25">
      <c r="A221" s="149">
        <v>7956</v>
      </c>
      <c r="B221" s="149">
        <v>12538</v>
      </c>
      <c r="C221" s="150" t="s">
        <v>1685</v>
      </c>
      <c r="D221" s="150">
        <v>520020116</v>
      </c>
      <c r="E221" s="150" t="s">
        <v>429</v>
      </c>
      <c r="F221" s="150" t="s">
        <v>1686</v>
      </c>
      <c r="G221" s="150">
        <v>1191527</v>
      </c>
      <c r="H221" s="150" t="s">
        <v>102</v>
      </c>
      <c r="I221" s="150" t="s">
        <v>229</v>
      </c>
      <c r="J221" s="150" t="s">
        <v>53</v>
      </c>
      <c r="K221" s="150" t="s">
        <v>53</v>
      </c>
      <c r="L221" s="150" t="s">
        <v>821</v>
      </c>
      <c r="M221" s="150" t="s">
        <v>311</v>
      </c>
      <c r="N221" s="150" t="s">
        <v>651</v>
      </c>
      <c r="O221" s="150" t="s">
        <v>62</v>
      </c>
      <c r="P221" s="150" t="s">
        <v>1334</v>
      </c>
      <c r="Q221" s="150" t="s">
        <v>65</v>
      </c>
      <c r="R221" s="150" t="s">
        <v>57</v>
      </c>
      <c r="S221" s="150" t="s">
        <v>1206</v>
      </c>
      <c r="T221" s="152">
        <v>3.6579999999999999</v>
      </c>
      <c r="U221" s="151">
        <v>47483</v>
      </c>
      <c r="V221" s="147">
        <v>2.7E-2</v>
      </c>
      <c r="W221" s="192">
        <v>2.98E-2</v>
      </c>
      <c r="X221" s="150" t="s">
        <v>636</v>
      </c>
      <c r="Y221" s="150"/>
      <c r="Z221" s="153">
        <v>2870800</v>
      </c>
      <c r="AA221" s="153">
        <v>1</v>
      </c>
      <c r="AB221" s="153">
        <v>103.46</v>
      </c>
      <c r="AC221" s="153">
        <v>0</v>
      </c>
      <c r="AD221" s="153">
        <v>2970.12968</v>
      </c>
      <c r="AE221" s="154"/>
      <c r="AF221" s="154"/>
      <c r="AG221" s="150" t="s">
        <v>17</v>
      </c>
      <c r="AH221" s="147">
        <v>6.5600892099999999E-3</v>
      </c>
      <c r="AI221" s="147">
        <v>3.060629E-3</v>
      </c>
      <c r="AJ221" s="147">
        <v>7.7665810099999998E-4</v>
      </c>
    </row>
    <row r="222" spans="1:36" ht="13.5" thickBot="1" x14ac:dyDescent="0.25">
      <c r="A222" s="149">
        <v>7956</v>
      </c>
      <c r="B222" s="149">
        <v>12538</v>
      </c>
      <c r="C222" s="150" t="s">
        <v>1566</v>
      </c>
      <c r="D222" s="150">
        <v>513893123</v>
      </c>
      <c r="E222" s="150" t="s">
        <v>429</v>
      </c>
      <c r="F222" s="150" t="s">
        <v>1687</v>
      </c>
      <c r="G222" s="150">
        <v>1191659</v>
      </c>
      <c r="H222" s="150" t="s">
        <v>102</v>
      </c>
      <c r="I222" s="150" t="s">
        <v>229</v>
      </c>
      <c r="J222" s="150" t="s">
        <v>53</v>
      </c>
      <c r="K222" s="150" t="s">
        <v>53</v>
      </c>
      <c r="L222" s="150" t="s">
        <v>821</v>
      </c>
      <c r="M222" s="150" t="s">
        <v>311</v>
      </c>
      <c r="N222" s="150" t="s">
        <v>649</v>
      </c>
      <c r="O222" s="150" t="s">
        <v>62</v>
      </c>
      <c r="P222" s="150" t="s">
        <v>1350</v>
      </c>
      <c r="Q222" s="150" t="s">
        <v>1351</v>
      </c>
      <c r="R222" s="150" t="s">
        <v>57</v>
      </c>
      <c r="S222" s="150" t="s">
        <v>1206</v>
      </c>
      <c r="T222" s="152">
        <v>2.125</v>
      </c>
      <c r="U222" s="151">
        <v>46477</v>
      </c>
      <c r="V222" s="147">
        <v>3.5400000000000001E-2</v>
      </c>
      <c r="W222" s="192">
        <v>3.3799999999999997E-2</v>
      </c>
      <c r="X222" s="150" t="s">
        <v>636</v>
      </c>
      <c r="Y222" s="150"/>
      <c r="Z222" s="153">
        <v>4485218</v>
      </c>
      <c r="AA222" s="153">
        <v>1</v>
      </c>
      <c r="AB222" s="153">
        <v>104.17</v>
      </c>
      <c r="AC222" s="153">
        <v>0</v>
      </c>
      <c r="AD222" s="153">
        <v>4672.2515899999999</v>
      </c>
      <c r="AE222" s="154"/>
      <c r="AF222" s="154"/>
      <c r="AG222" s="150" t="s">
        <v>17</v>
      </c>
      <c r="AH222" s="147">
        <v>4.015378555E-3</v>
      </c>
      <c r="AI222" s="147">
        <v>4.8146142610000003E-3</v>
      </c>
      <c r="AJ222" s="147">
        <v>1.221745324E-3</v>
      </c>
    </row>
    <row r="223" spans="1:36" ht="13.5" thickBot="1" x14ac:dyDescent="0.25">
      <c r="A223" s="149">
        <v>7956</v>
      </c>
      <c r="B223" s="149">
        <v>12538</v>
      </c>
      <c r="C223" s="150" t="s">
        <v>1378</v>
      </c>
      <c r="D223" s="150">
        <v>520032046</v>
      </c>
      <c r="E223" s="150" t="s">
        <v>429</v>
      </c>
      <c r="F223" s="150" t="s">
        <v>1688</v>
      </c>
      <c r="G223" s="150">
        <v>1191667</v>
      </c>
      <c r="H223" s="150" t="s">
        <v>102</v>
      </c>
      <c r="I223" s="150" t="s">
        <v>229</v>
      </c>
      <c r="J223" s="150" t="s">
        <v>53</v>
      </c>
      <c r="K223" s="150" t="s">
        <v>53</v>
      </c>
      <c r="L223" s="150" t="s">
        <v>821</v>
      </c>
      <c r="M223" s="150" t="s">
        <v>311</v>
      </c>
      <c r="N223" s="150" t="s">
        <v>256</v>
      </c>
      <c r="O223" s="150" t="s">
        <v>62</v>
      </c>
      <c r="P223" s="150" t="s">
        <v>1205</v>
      </c>
      <c r="Q223" s="150" t="s">
        <v>65</v>
      </c>
      <c r="R223" s="150" t="s">
        <v>57</v>
      </c>
      <c r="S223" s="150" t="s">
        <v>1206</v>
      </c>
      <c r="T223" s="152">
        <v>4.0039999999999996</v>
      </c>
      <c r="U223" s="151">
        <v>48190</v>
      </c>
      <c r="V223" s="147">
        <v>1.6400000000000001E-2</v>
      </c>
      <c r="W223" s="192">
        <v>1.9599999999999999E-2</v>
      </c>
      <c r="X223" s="150" t="s">
        <v>636</v>
      </c>
      <c r="Y223" s="150"/>
      <c r="Z223" s="153">
        <v>5155620</v>
      </c>
      <c r="AA223" s="153">
        <v>1</v>
      </c>
      <c r="AB223" s="153">
        <v>102.94</v>
      </c>
      <c r="AC223" s="153">
        <v>0</v>
      </c>
      <c r="AD223" s="153">
        <v>5307.1952300000003</v>
      </c>
      <c r="AE223" s="154"/>
      <c r="AF223" s="154"/>
      <c r="AG223" s="150" t="s">
        <v>17</v>
      </c>
      <c r="AH223" s="147">
        <v>4.7933884289999996E-3</v>
      </c>
      <c r="AI223" s="147">
        <v>5.4689045199999998E-3</v>
      </c>
      <c r="AJ223" s="147">
        <v>1.387776499E-3</v>
      </c>
    </row>
    <row r="224" spans="1:36" ht="13.5" thickBot="1" x14ac:dyDescent="0.25">
      <c r="A224" s="149">
        <v>7956</v>
      </c>
      <c r="B224" s="149">
        <v>12538</v>
      </c>
      <c r="C224" s="150" t="s">
        <v>1378</v>
      </c>
      <c r="D224" s="150">
        <v>520032046</v>
      </c>
      <c r="E224" s="150" t="s">
        <v>429</v>
      </c>
      <c r="F224" s="150" t="s">
        <v>1689</v>
      </c>
      <c r="G224" s="150">
        <v>1191675</v>
      </c>
      <c r="H224" s="150" t="s">
        <v>102</v>
      </c>
      <c r="I224" s="150" t="s">
        <v>229</v>
      </c>
      <c r="J224" s="150" t="s">
        <v>53</v>
      </c>
      <c r="K224" s="150" t="s">
        <v>53</v>
      </c>
      <c r="L224" s="150" t="s">
        <v>821</v>
      </c>
      <c r="M224" s="150" t="s">
        <v>311</v>
      </c>
      <c r="N224" s="150" t="s">
        <v>256</v>
      </c>
      <c r="O224" s="150" t="s">
        <v>62</v>
      </c>
      <c r="P224" s="150" t="s">
        <v>1345</v>
      </c>
      <c r="Q224" s="150" t="s">
        <v>65</v>
      </c>
      <c r="R224" s="150" t="s">
        <v>57</v>
      </c>
      <c r="S224" s="150" t="s">
        <v>1206</v>
      </c>
      <c r="T224" s="152">
        <v>3.8820000000000001</v>
      </c>
      <c r="U224" s="151">
        <v>48738</v>
      </c>
      <c r="V224" s="147">
        <v>3.3099999999999997E-2</v>
      </c>
      <c r="W224" s="192">
        <v>2.5100000000000001E-2</v>
      </c>
      <c r="X224" s="150" t="s">
        <v>636</v>
      </c>
      <c r="Y224" s="150"/>
      <c r="Z224" s="153">
        <v>3450000</v>
      </c>
      <c r="AA224" s="153">
        <v>1</v>
      </c>
      <c r="AB224" s="153">
        <v>109.78</v>
      </c>
      <c r="AC224" s="153">
        <v>0</v>
      </c>
      <c r="AD224" s="153">
        <v>3787.41</v>
      </c>
      <c r="AE224" s="154"/>
      <c r="AF224" s="154"/>
      <c r="AG224" s="150" t="s">
        <v>17</v>
      </c>
      <c r="AH224" s="147">
        <v>4.9183833479999996E-3</v>
      </c>
      <c r="AI224" s="147">
        <v>3.9028117060000002E-3</v>
      </c>
      <c r="AJ224" s="147">
        <v>9.9036842699999996E-4</v>
      </c>
    </row>
    <row r="225" spans="1:36" ht="13.5" thickBot="1" x14ac:dyDescent="0.25">
      <c r="A225" s="149">
        <v>7956</v>
      </c>
      <c r="B225" s="149">
        <v>12538</v>
      </c>
      <c r="C225" s="150" t="s">
        <v>1469</v>
      </c>
      <c r="D225" s="150">
        <v>512025891</v>
      </c>
      <c r="E225" s="150" t="s">
        <v>429</v>
      </c>
      <c r="F225" s="150" t="s">
        <v>1690</v>
      </c>
      <c r="G225" s="150">
        <v>1191824</v>
      </c>
      <c r="H225" s="150" t="s">
        <v>102</v>
      </c>
      <c r="I225" s="150" t="s">
        <v>229</v>
      </c>
      <c r="J225" s="150" t="s">
        <v>53</v>
      </c>
      <c r="K225" s="150" t="s">
        <v>53</v>
      </c>
      <c r="L225" s="150" t="s">
        <v>821</v>
      </c>
      <c r="M225" s="150" t="s">
        <v>311</v>
      </c>
      <c r="N225" s="150" t="s">
        <v>258</v>
      </c>
      <c r="O225" s="150" t="s">
        <v>62</v>
      </c>
      <c r="P225" s="150" t="s">
        <v>1339</v>
      </c>
      <c r="Q225" s="150" t="s">
        <v>65</v>
      </c>
      <c r="R225" s="150" t="s">
        <v>57</v>
      </c>
      <c r="S225" s="150" t="s">
        <v>1206</v>
      </c>
      <c r="T225" s="152">
        <v>2.0289999999999999</v>
      </c>
      <c r="U225" s="151">
        <v>46888</v>
      </c>
      <c r="V225" s="147">
        <v>3.2000000000000001E-2</v>
      </c>
      <c r="W225" s="192">
        <v>3.1699999999999999E-2</v>
      </c>
      <c r="X225" s="150" t="s">
        <v>636</v>
      </c>
      <c r="Y225" s="150"/>
      <c r="Z225" s="153">
        <v>349517</v>
      </c>
      <c r="AA225" s="153">
        <v>1</v>
      </c>
      <c r="AB225" s="153">
        <v>104.3</v>
      </c>
      <c r="AC225" s="153">
        <v>0</v>
      </c>
      <c r="AD225" s="153">
        <v>364.54622999999998</v>
      </c>
      <c r="AE225" s="154"/>
      <c r="AF225" s="154"/>
      <c r="AG225" s="150" t="s">
        <v>17</v>
      </c>
      <c r="AH225" s="147">
        <v>4.1813080000000001E-4</v>
      </c>
      <c r="AI225" s="147">
        <v>3.7565388800000002E-4</v>
      </c>
      <c r="AJ225" s="147">
        <v>9.5325057615008602E-5</v>
      </c>
    </row>
    <row r="226" spans="1:36" ht="13.5" thickBot="1" x14ac:dyDescent="0.25">
      <c r="A226" s="149">
        <v>7956</v>
      </c>
      <c r="B226" s="149">
        <v>12538</v>
      </c>
      <c r="C226" s="150" t="s">
        <v>1469</v>
      </c>
      <c r="D226" s="150">
        <v>512025891</v>
      </c>
      <c r="E226" s="150" t="s">
        <v>429</v>
      </c>
      <c r="F226" s="150" t="s">
        <v>1691</v>
      </c>
      <c r="G226" s="150">
        <v>1191832</v>
      </c>
      <c r="H226" s="150" t="s">
        <v>102</v>
      </c>
      <c r="I226" s="150" t="s">
        <v>228</v>
      </c>
      <c r="J226" s="150" t="s">
        <v>53</v>
      </c>
      <c r="K226" s="150" t="s">
        <v>53</v>
      </c>
      <c r="L226" s="150" t="s">
        <v>821</v>
      </c>
      <c r="M226" s="150" t="s">
        <v>311</v>
      </c>
      <c r="N226" s="150" t="s">
        <v>258</v>
      </c>
      <c r="O226" s="150" t="s">
        <v>62</v>
      </c>
      <c r="P226" s="150" t="s">
        <v>1339</v>
      </c>
      <c r="Q226" s="150" t="s">
        <v>65</v>
      </c>
      <c r="R226" s="150" t="s">
        <v>57</v>
      </c>
      <c r="S226" s="150" t="s">
        <v>1206</v>
      </c>
      <c r="T226" s="152">
        <v>2.056</v>
      </c>
      <c r="U226" s="151">
        <v>46924</v>
      </c>
      <c r="V226" s="147">
        <v>5.7000000000000002E-2</v>
      </c>
      <c r="W226" s="192">
        <v>5.8799999999999998E-2</v>
      </c>
      <c r="X226" s="150" t="s">
        <v>636</v>
      </c>
      <c r="Y226" s="150"/>
      <c r="Z226" s="153">
        <v>1596694.45</v>
      </c>
      <c r="AA226" s="153">
        <v>1</v>
      </c>
      <c r="AB226" s="153">
        <v>100.07</v>
      </c>
      <c r="AC226" s="153">
        <v>0</v>
      </c>
      <c r="AD226" s="153">
        <v>1597.81214</v>
      </c>
      <c r="AE226" s="154"/>
      <c r="AF226" s="154"/>
      <c r="AG226" s="150" t="s">
        <v>17</v>
      </c>
      <c r="AH226" s="147">
        <v>2.1893653750000002E-3</v>
      </c>
      <c r="AI226" s="147">
        <v>1.6464971899999999E-3</v>
      </c>
      <c r="AJ226" s="147">
        <v>4.1781130000000002E-4</v>
      </c>
    </row>
    <row r="227" spans="1:36" ht="13.5" thickBot="1" x14ac:dyDescent="0.25">
      <c r="A227" s="149">
        <v>7956</v>
      </c>
      <c r="B227" s="149">
        <v>12538</v>
      </c>
      <c r="C227" s="150" t="s">
        <v>1348</v>
      </c>
      <c r="D227" s="150">
        <v>513230029</v>
      </c>
      <c r="E227" s="150" t="s">
        <v>429</v>
      </c>
      <c r="F227" s="150" t="s">
        <v>1692</v>
      </c>
      <c r="G227" s="150">
        <v>1192079</v>
      </c>
      <c r="H227" s="150" t="s">
        <v>102</v>
      </c>
      <c r="I227" s="150" t="s">
        <v>228</v>
      </c>
      <c r="J227" s="150" t="s">
        <v>53</v>
      </c>
      <c r="K227" s="150" t="s">
        <v>53</v>
      </c>
      <c r="L227" s="150" t="s">
        <v>821</v>
      </c>
      <c r="M227" s="150" t="s">
        <v>311</v>
      </c>
      <c r="N227" s="150" t="s">
        <v>269</v>
      </c>
      <c r="O227" s="150" t="s">
        <v>62</v>
      </c>
      <c r="P227" s="150" t="s">
        <v>1350</v>
      </c>
      <c r="Q227" s="150" t="s">
        <v>1351</v>
      </c>
      <c r="R227" s="150" t="s">
        <v>57</v>
      </c>
      <c r="S227" s="150" t="s">
        <v>1206</v>
      </c>
      <c r="T227" s="152">
        <v>4.9020000000000001</v>
      </c>
      <c r="U227" s="151">
        <v>49460</v>
      </c>
      <c r="V227" s="147">
        <v>5.1700000000000003E-2</v>
      </c>
      <c r="W227" s="192">
        <v>5.0999999999999997E-2</v>
      </c>
      <c r="X227" s="150" t="s">
        <v>636</v>
      </c>
      <c r="Y227" s="150"/>
      <c r="Z227" s="153">
        <v>453000</v>
      </c>
      <c r="AA227" s="153">
        <v>1</v>
      </c>
      <c r="AB227" s="153">
        <v>102.36</v>
      </c>
      <c r="AC227" s="153">
        <v>0</v>
      </c>
      <c r="AD227" s="153">
        <v>463.69080000000002</v>
      </c>
      <c r="AE227" s="154"/>
      <c r="AF227" s="154"/>
      <c r="AG227" s="150" t="s">
        <v>17</v>
      </c>
      <c r="AH227" s="147">
        <v>7.4236251499999999E-4</v>
      </c>
      <c r="AI227" s="147">
        <v>4.7781937500000001E-4</v>
      </c>
      <c r="AJ227" s="147">
        <v>1.21250334E-4</v>
      </c>
    </row>
    <row r="228" spans="1:36" ht="13.5" thickBot="1" x14ac:dyDescent="0.25">
      <c r="A228" s="149">
        <v>7956</v>
      </c>
      <c r="B228" s="149">
        <v>12538</v>
      </c>
      <c r="C228" s="150" t="s">
        <v>1556</v>
      </c>
      <c r="D228" s="150">
        <v>515434074</v>
      </c>
      <c r="E228" s="150" t="s">
        <v>429</v>
      </c>
      <c r="F228" s="150" t="s">
        <v>1693</v>
      </c>
      <c r="G228" s="150">
        <v>1192129</v>
      </c>
      <c r="H228" s="150" t="s">
        <v>102</v>
      </c>
      <c r="I228" s="150" t="s">
        <v>229</v>
      </c>
      <c r="J228" s="150" t="s">
        <v>53</v>
      </c>
      <c r="K228" s="150" t="s">
        <v>53</v>
      </c>
      <c r="L228" s="150" t="s">
        <v>821</v>
      </c>
      <c r="M228" s="150" t="s">
        <v>311</v>
      </c>
      <c r="N228" s="150" t="s">
        <v>651</v>
      </c>
      <c r="O228" s="150" t="s">
        <v>62</v>
      </c>
      <c r="P228" s="150" t="s">
        <v>1446</v>
      </c>
      <c r="Q228" s="150" t="s">
        <v>65</v>
      </c>
      <c r="R228" s="150" t="s">
        <v>57</v>
      </c>
      <c r="S228" s="150" t="s">
        <v>1206</v>
      </c>
      <c r="T228" s="152">
        <v>2.488</v>
      </c>
      <c r="U228" s="151">
        <v>46295</v>
      </c>
      <c r="V228" s="147">
        <v>3.0000000000000001E-3</v>
      </c>
      <c r="W228" s="192">
        <v>2.92E-2</v>
      </c>
      <c r="X228" s="150" t="s">
        <v>636</v>
      </c>
      <c r="Y228" s="150"/>
      <c r="Z228" s="153">
        <v>462000</v>
      </c>
      <c r="AA228" s="153">
        <v>1</v>
      </c>
      <c r="AB228" s="153">
        <v>97.19</v>
      </c>
      <c r="AC228" s="153">
        <v>0</v>
      </c>
      <c r="AD228" s="153">
        <v>449.01780000000002</v>
      </c>
      <c r="AE228" s="154"/>
      <c r="AF228" s="154"/>
      <c r="AG228" s="150" t="s">
        <v>17</v>
      </c>
      <c r="AH228" s="147">
        <v>1.295097132E-3</v>
      </c>
      <c r="AI228" s="147">
        <v>4.6269929199999998E-4</v>
      </c>
      <c r="AJ228" s="147">
        <v>1.1741349600000001E-4</v>
      </c>
    </row>
    <row r="229" spans="1:36" ht="13.5" thickBot="1" x14ac:dyDescent="0.25">
      <c r="A229" s="149">
        <v>7956</v>
      </c>
      <c r="B229" s="149">
        <v>12538</v>
      </c>
      <c r="C229" s="150" t="s">
        <v>1546</v>
      </c>
      <c r="D229" s="150">
        <v>510454333</v>
      </c>
      <c r="E229" s="150" t="s">
        <v>429</v>
      </c>
      <c r="F229" s="150" t="s">
        <v>1694</v>
      </c>
      <c r="G229" s="150">
        <v>1192442</v>
      </c>
      <c r="H229" s="150" t="s">
        <v>102</v>
      </c>
      <c r="I229" s="150" t="s">
        <v>229</v>
      </c>
      <c r="J229" s="150" t="s">
        <v>53</v>
      </c>
      <c r="K229" s="150" t="s">
        <v>53</v>
      </c>
      <c r="L229" s="150" t="s">
        <v>821</v>
      </c>
      <c r="M229" s="150" t="s">
        <v>311</v>
      </c>
      <c r="N229" s="150" t="s">
        <v>258</v>
      </c>
      <c r="O229" s="150" t="s">
        <v>62</v>
      </c>
      <c r="P229" s="150" t="s">
        <v>1339</v>
      </c>
      <c r="Q229" s="150" t="s">
        <v>65</v>
      </c>
      <c r="R229" s="150" t="s">
        <v>57</v>
      </c>
      <c r="S229" s="150" t="s">
        <v>1206</v>
      </c>
      <c r="T229" s="152">
        <v>2.9809999999999999</v>
      </c>
      <c r="U229" s="151">
        <v>47391</v>
      </c>
      <c r="V229" s="147">
        <v>3.2300000000000002E-2</v>
      </c>
      <c r="W229" s="192">
        <v>2.9700000000000001E-2</v>
      </c>
      <c r="X229" s="150" t="s">
        <v>636</v>
      </c>
      <c r="Y229" s="150"/>
      <c r="Z229" s="153">
        <v>1257760</v>
      </c>
      <c r="AA229" s="153">
        <v>1</v>
      </c>
      <c r="AB229" s="153">
        <v>104.51</v>
      </c>
      <c r="AC229" s="153">
        <v>0</v>
      </c>
      <c r="AD229" s="153">
        <v>1314.48498</v>
      </c>
      <c r="AE229" s="154"/>
      <c r="AF229" s="154"/>
      <c r="AG229" s="150" t="s">
        <v>17</v>
      </c>
      <c r="AH229" s="147">
        <v>2.1326019380000002E-3</v>
      </c>
      <c r="AI229" s="147">
        <v>1.3545371020000001E-3</v>
      </c>
      <c r="AJ229" s="147">
        <v>3.4372418600000002E-4</v>
      </c>
    </row>
    <row r="230" spans="1:36" ht="13.5" thickBot="1" x14ac:dyDescent="0.25">
      <c r="A230" s="149">
        <v>7956</v>
      </c>
      <c r="B230" s="149">
        <v>12538</v>
      </c>
      <c r="C230" s="150" t="s">
        <v>1546</v>
      </c>
      <c r="D230" s="150">
        <v>510454333</v>
      </c>
      <c r="E230" s="150" t="s">
        <v>429</v>
      </c>
      <c r="F230" s="150" t="s">
        <v>1695</v>
      </c>
      <c r="G230" s="150">
        <v>1192459</v>
      </c>
      <c r="H230" s="150" t="s">
        <v>102</v>
      </c>
      <c r="I230" s="150" t="s">
        <v>228</v>
      </c>
      <c r="J230" s="150" t="s">
        <v>53</v>
      </c>
      <c r="K230" s="150" t="s">
        <v>53</v>
      </c>
      <c r="L230" s="150" t="s">
        <v>821</v>
      </c>
      <c r="M230" s="150" t="s">
        <v>311</v>
      </c>
      <c r="N230" s="150" t="s">
        <v>258</v>
      </c>
      <c r="O230" s="150" t="s">
        <v>62</v>
      </c>
      <c r="P230" s="150" t="s">
        <v>1339</v>
      </c>
      <c r="Q230" s="150" t="s">
        <v>65</v>
      </c>
      <c r="R230" s="150" t="s">
        <v>57</v>
      </c>
      <c r="S230" s="150" t="s">
        <v>1206</v>
      </c>
      <c r="T230" s="152">
        <v>3.0339999999999998</v>
      </c>
      <c r="U230" s="151">
        <v>47756</v>
      </c>
      <c r="V230" s="147">
        <v>5.6500000000000002E-2</v>
      </c>
      <c r="W230" s="192">
        <v>5.67E-2</v>
      </c>
      <c r="X230" s="150" t="s">
        <v>636</v>
      </c>
      <c r="Y230" s="150"/>
      <c r="Z230" s="153">
        <v>1358480</v>
      </c>
      <c r="AA230" s="153">
        <v>1</v>
      </c>
      <c r="AB230" s="153">
        <v>100.19</v>
      </c>
      <c r="AC230" s="153">
        <v>0</v>
      </c>
      <c r="AD230" s="153">
        <v>1361.0611100000001</v>
      </c>
      <c r="AE230" s="154"/>
      <c r="AF230" s="154"/>
      <c r="AG230" s="150" t="s">
        <v>17</v>
      </c>
      <c r="AH230" s="147">
        <v>2.5245142580000001E-3</v>
      </c>
      <c r="AI230" s="147">
        <v>1.4025323980000001E-3</v>
      </c>
      <c r="AJ230" s="147">
        <v>3.5590336099999999E-4</v>
      </c>
    </row>
    <row r="231" spans="1:36" ht="13.5" thickBot="1" x14ac:dyDescent="0.25">
      <c r="A231" s="149">
        <v>7956</v>
      </c>
      <c r="B231" s="149">
        <v>12538</v>
      </c>
      <c r="C231" s="150" t="s">
        <v>1696</v>
      </c>
      <c r="D231" s="150">
        <v>511809071</v>
      </c>
      <c r="E231" s="150" t="s">
        <v>429</v>
      </c>
      <c r="F231" s="150" t="s">
        <v>1697</v>
      </c>
      <c r="G231" s="150">
        <v>1192608</v>
      </c>
      <c r="H231" s="150" t="s">
        <v>102</v>
      </c>
      <c r="I231" s="150" t="s">
        <v>229</v>
      </c>
      <c r="J231" s="150" t="s">
        <v>53</v>
      </c>
      <c r="K231" s="150" t="s">
        <v>53</v>
      </c>
      <c r="L231" s="150" t="s">
        <v>821</v>
      </c>
      <c r="M231" s="150" t="s">
        <v>311</v>
      </c>
      <c r="N231" s="150" t="s">
        <v>75</v>
      </c>
      <c r="O231" s="150" t="s">
        <v>62</v>
      </c>
      <c r="P231" s="150" t="s">
        <v>1345</v>
      </c>
      <c r="Q231" s="150" t="s">
        <v>65</v>
      </c>
      <c r="R231" s="150" t="s">
        <v>57</v>
      </c>
      <c r="S231" s="150" t="s">
        <v>1206</v>
      </c>
      <c r="T231" s="152">
        <v>3.2949999999999999</v>
      </c>
      <c r="U231" s="151">
        <v>47889</v>
      </c>
      <c r="V231" s="147">
        <v>2.1999999999999999E-2</v>
      </c>
      <c r="W231" s="192">
        <v>2.6200000000000001E-2</v>
      </c>
      <c r="X231" s="150" t="s">
        <v>636</v>
      </c>
      <c r="Y231" s="150"/>
      <c r="Z231" s="153">
        <v>289655.17</v>
      </c>
      <c r="AA231" s="153">
        <v>1</v>
      </c>
      <c r="AB231" s="153">
        <v>102.62</v>
      </c>
      <c r="AC231" s="153">
        <v>0</v>
      </c>
      <c r="AD231" s="153">
        <v>297.24414000000002</v>
      </c>
      <c r="AE231" s="154"/>
      <c r="AF231" s="154"/>
      <c r="AG231" s="150" t="s">
        <v>17</v>
      </c>
      <c r="AH231" s="147">
        <v>7.96292457E-4</v>
      </c>
      <c r="AI231" s="147">
        <v>3.0630111500000001E-4</v>
      </c>
      <c r="AJ231" s="147">
        <v>7.7726259221563398E-5</v>
      </c>
    </row>
    <row r="232" spans="1:36" ht="13.5" thickBot="1" x14ac:dyDescent="0.25">
      <c r="A232" s="149">
        <v>7956</v>
      </c>
      <c r="B232" s="149">
        <v>12538</v>
      </c>
      <c r="C232" s="150" t="s">
        <v>1696</v>
      </c>
      <c r="D232" s="150">
        <v>511809071</v>
      </c>
      <c r="E232" s="150" t="s">
        <v>429</v>
      </c>
      <c r="F232" s="150" t="s">
        <v>1698</v>
      </c>
      <c r="G232" s="150">
        <v>1192616</v>
      </c>
      <c r="H232" s="150" t="s">
        <v>102</v>
      </c>
      <c r="I232" s="150" t="s">
        <v>228</v>
      </c>
      <c r="J232" s="150" t="s">
        <v>53</v>
      </c>
      <c r="K232" s="150" t="s">
        <v>53</v>
      </c>
      <c r="L232" s="150" t="s">
        <v>821</v>
      </c>
      <c r="M232" s="150" t="s">
        <v>311</v>
      </c>
      <c r="N232" s="150" t="s">
        <v>75</v>
      </c>
      <c r="O232" s="150" t="s">
        <v>62</v>
      </c>
      <c r="P232" s="150" t="s">
        <v>1345</v>
      </c>
      <c r="Q232" s="150" t="s">
        <v>65</v>
      </c>
      <c r="R232" s="150" t="s">
        <v>57</v>
      </c>
      <c r="S232" s="150" t="s">
        <v>1206</v>
      </c>
      <c r="T232" s="152">
        <v>3.1179999999999999</v>
      </c>
      <c r="U232" s="151">
        <v>47889</v>
      </c>
      <c r="V232" s="147">
        <v>4.6800000000000001E-2</v>
      </c>
      <c r="W232" s="192">
        <v>5.1499999999999997E-2</v>
      </c>
      <c r="X232" s="150" t="s">
        <v>636</v>
      </c>
      <c r="Y232" s="150"/>
      <c r="Z232" s="153">
        <v>2614500</v>
      </c>
      <c r="AA232" s="153">
        <v>1</v>
      </c>
      <c r="AB232" s="153">
        <v>99.51</v>
      </c>
      <c r="AC232" s="153">
        <v>0</v>
      </c>
      <c r="AD232" s="153">
        <v>2601.6889500000002</v>
      </c>
      <c r="AE232" s="154"/>
      <c r="AF232" s="154"/>
      <c r="AG232" s="150" t="s">
        <v>17</v>
      </c>
      <c r="AH232" s="147">
        <v>5.7759744270000002E-3</v>
      </c>
      <c r="AI232" s="147">
        <v>2.6809619470000001E-3</v>
      </c>
      <c r="AJ232" s="147">
        <v>6.8031467200000003E-4</v>
      </c>
    </row>
    <row r="233" spans="1:36" ht="13.5" thickBot="1" x14ac:dyDescent="0.25">
      <c r="A233" s="149">
        <v>7956</v>
      </c>
      <c r="B233" s="149">
        <v>12538</v>
      </c>
      <c r="C233" s="150" t="s">
        <v>1699</v>
      </c>
      <c r="D233" s="150">
        <v>520034372</v>
      </c>
      <c r="E233" s="150" t="s">
        <v>429</v>
      </c>
      <c r="F233" s="150" t="s">
        <v>1700</v>
      </c>
      <c r="G233" s="150">
        <v>1192731</v>
      </c>
      <c r="H233" s="150" t="s">
        <v>102</v>
      </c>
      <c r="I233" s="150" t="s">
        <v>228</v>
      </c>
      <c r="J233" s="150" t="s">
        <v>53</v>
      </c>
      <c r="K233" s="150" t="s">
        <v>53</v>
      </c>
      <c r="L233" s="150" t="s">
        <v>821</v>
      </c>
      <c r="M233" s="150" t="s">
        <v>311</v>
      </c>
      <c r="N233" s="150" t="s">
        <v>258</v>
      </c>
      <c r="O233" s="150" t="s">
        <v>62</v>
      </c>
      <c r="P233" s="150" t="s">
        <v>1369</v>
      </c>
      <c r="Q233" s="150" t="s">
        <v>65</v>
      </c>
      <c r="R233" s="150" t="s">
        <v>57</v>
      </c>
      <c r="S233" s="150" t="s">
        <v>1206</v>
      </c>
      <c r="T233" s="152">
        <v>3.5310000000000001</v>
      </c>
      <c r="U233" s="151">
        <v>48203</v>
      </c>
      <c r="V233" s="147">
        <v>4.5600000000000002E-2</v>
      </c>
      <c r="W233" s="192">
        <v>5.0799999999999998E-2</v>
      </c>
      <c r="X233" s="150" t="s">
        <v>636</v>
      </c>
      <c r="Y233" s="150"/>
      <c r="Z233" s="153">
        <v>2739965.92</v>
      </c>
      <c r="AA233" s="153">
        <v>1</v>
      </c>
      <c r="AB233" s="153">
        <v>98.66</v>
      </c>
      <c r="AC233" s="153">
        <v>0</v>
      </c>
      <c r="AD233" s="153">
        <v>2703.25038</v>
      </c>
      <c r="AE233" s="154"/>
      <c r="AF233" s="154"/>
      <c r="AG233" s="150" t="s">
        <v>17</v>
      </c>
      <c r="AH233" s="147">
        <v>5.4794846039999999E-3</v>
      </c>
      <c r="AI233" s="147">
        <v>2.7856179359999999E-3</v>
      </c>
      <c r="AJ233" s="147">
        <v>7.0687193200000005E-4</v>
      </c>
    </row>
    <row r="234" spans="1:36" ht="13.5" thickBot="1" x14ac:dyDescent="0.25">
      <c r="A234" s="149">
        <v>7956</v>
      </c>
      <c r="B234" s="149">
        <v>12538</v>
      </c>
      <c r="C234" s="150" t="s">
        <v>1699</v>
      </c>
      <c r="D234" s="150">
        <v>520034372</v>
      </c>
      <c r="E234" s="150" t="s">
        <v>429</v>
      </c>
      <c r="F234" s="150" t="s">
        <v>1701</v>
      </c>
      <c r="G234" s="150">
        <v>1192749</v>
      </c>
      <c r="H234" s="150" t="s">
        <v>102</v>
      </c>
      <c r="I234" s="150" t="s">
        <v>229</v>
      </c>
      <c r="J234" s="150" t="s">
        <v>53</v>
      </c>
      <c r="K234" s="150" t="s">
        <v>53</v>
      </c>
      <c r="L234" s="150" t="s">
        <v>821</v>
      </c>
      <c r="M234" s="150" t="s">
        <v>311</v>
      </c>
      <c r="N234" s="150" t="s">
        <v>258</v>
      </c>
      <c r="O234" s="150" t="s">
        <v>62</v>
      </c>
      <c r="P234" s="150" t="s">
        <v>1369</v>
      </c>
      <c r="Q234" s="150" t="s">
        <v>65</v>
      </c>
      <c r="R234" s="150" t="s">
        <v>57</v>
      </c>
      <c r="S234" s="150" t="s">
        <v>1206</v>
      </c>
      <c r="T234" s="152">
        <v>3.742</v>
      </c>
      <c r="U234" s="151">
        <v>48203</v>
      </c>
      <c r="V234" s="147">
        <v>2.1999999999999999E-2</v>
      </c>
      <c r="W234" s="192">
        <v>2.5399999999999999E-2</v>
      </c>
      <c r="X234" s="150" t="s">
        <v>636</v>
      </c>
      <c r="Y234" s="150"/>
      <c r="Z234" s="153">
        <v>350707.18</v>
      </c>
      <c r="AA234" s="153">
        <v>1</v>
      </c>
      <c r="AB234" s="153">
        <v>102.2</v>
      </c>
      <c r="AC234" s="153">
        <v>0</v>
      </c>
      <c r="AD234" s="153">
        <v>358.42273999999998</v>
      </c>
      <c r="AE234" s="154"/>
      <c r="AF234" s="154"/>
      <c r="AG234" s="150" t="s">
        <v>17</v>
      </c>
      <c r="AH234" s="147">
        <v>7.1251690800000001E-4</v>
      </c>
      <c r="AI234" s="147">
        <v>3.69343816E-4</v>
      </c>
      <c r="AJ234" s="147">
        <v>9.3723828500514894E-5</v>
      </c>
    </row>
    <row r="235" spans="1:36" ht="13.5" thickBot="1" x14ac:dyDescent="0.25">
      <c r="A235" s="149">
        <v>7956</v>
      </c>
      <c r="B235" s="149">
        <v>12538</v>
      </c>
      <c r="C235" s="150" t="s">
        <v>1616</v>
      </c>
      <c r="D235" s="150">
        <v>513834200</v>
      </c>
      <c r="E235" s="150" t="s">
        <v>429</v>
      </c>
      <c r="F235" s="150" t="s">
        <v>1702</v>
      </c>
      <c r="G235" s="150">
        <v>1192772</v>
      </c>
      <c r="H235" s="150" t="s">
        <v>102</v>
      </c>
      <c r="I235" s="150" t="s">
        <v>228</v>
      </c>
      <c r="J235" s="150" t="s">
        <v>53</v>
      </c>
      <c r="K235" s="150" t="s">
        <v>53</v>
      </c>
      <c r="L235" s="150" t="s">
        <v>821</v>
      </c>
      <c r="M235" s="150" t="s">
        <v>311</v>
      </c>
      <c r="N235" s="150" t="s">
        <v>269</v>
      </c>
      <c r="O235" s="150" t="s">
        <v>62</v>
      </c>
      <c r="P235" s="150" t="s">
        <v>1345</v>
      </c>
      <c r="Q235" s="150" t="s">
        <v>65</v>
      </c>
      <c r="R235" s="150" t="s">
        <v>57</v>
      </c>
      <c r="S235" s="150" t="s">
        <v>1206</v>
      </c>
      <c r="T235" s="152">
        <v>5.08</v>
      </c>
      <c r="U235" s="151">
        <v>48579</v>
      </c>
      <c r="V235" s="147">
        <v>4.3799999999999999E-2</v>
      </c>
      <c r="W235" s="192">
        <v>4.9399999999999999E-2</v>
      </c>
      <c r="X235" s="150" t="s">
        <v>636</v>
      </c>
      <c r="Y235" s="150"/>
      <c r="Z235" s="153">
        <v>945000</v>
      </c>
      <c r="AA235" s="153">
        <v>1</v>
      </c>
      <c r="AB235" s="153">
        <v>98.59</v>
      </c>
      <c r="AC235" s="153">
        <v>0</v>
      </c>
      <c r="AD235" s="153">
        <v>931.67550000000006</v>
      </c>
      <c r="AE235" s="154"/>
      <c r="AF235" s="154"/>
      <c r="AG235" s="150" t="s">
        <v>17</v>
      </c>
      <c r="AH235" s="147">
        <v>1.89E-3</v>
      </c>
      <c r="AI235" s="147">
        <v>9.6006348600000005E-4</v>
      </c>
      <c r="AJ235" s="147">
        <v>2.4362347800000001E-4</v>
      </c>
    </row>
    <row r="236" spans="1:36" ht="13.5" thickBot="1" x14ac:dyDescent="0.25">
      <c r="A236" s="149">
        <v>7956</v>
      </c>
      <c r="B236" s="149">
        <v>12538</v>
      </c>
      <c r="C236" s="150" t="s">
        <v>1607</v>
      </c>
      <c r="D236" s="150">
        <v>520044322</v>
      </c>
      <c r="E236" s="150" t="s">
        <v>429</v>
      </c>
      <c r="F236" s="150" t="s">
        <v>1703</v>
      </c>
      <c r="G236" s="150">
        <v>1192889</v>
      </c>
      <c r="H236" s="150" t="s">
        <v>102</v>
      </c>
      <c r="I236" s="150" t="s">
        <v>228</v>
      </c>
      <c r="J236" s="150" t="s">
        <v>53</v>
      </c>
      <c r="K236" s="150" t="s">
        <v>53</v>
      </c>
      <c r="L236" s="150" t="s">
        <v>821</v>
      </c>
      <c r="M236" s="150" t="s">
        <v>311</v>
      </c>
      <c r="N236" s="150" t="s">
        <v>267</v>
      </c>
      <c r="O236" s="150" t="s">
        <v>62</v>
      </c>
      <c r="P236" s="150" t="s">
        <v>1522</v>
      </c>
      <c r="Q236" s="150" t="s">
        <v>1351</v>
      </c>
      <c r="R236" s="150" t="s">
        <v>57</v>
      </c>
      <c r="S236" s="150" t="s">
        <v>1206</v>
      </c>
      <c r="T236" s="152">
        <v>3.1389999999999998</v>
      </c>
      <c r="U236" s="151">
        <v>47149</v>
      </c>
      <c r="V236" s="147">
        <v>6.7500000000000004E-2</v>
      </c>
      <c r="W236" s="192">
        <v>5.74E-2</v>
      </c>
      <c r="X236" s="150" t="s">
        <v>636</v>
      </c>
      <c r="Y236" s="150"/>
      <c r="Z236" s="153">
        <v>4240661.63</v>
      </c>
      <c r="AA236" s="153">
        <v>1</v>
      </c>
      <c r="AB236" s="153">
        <v>104.52</v>
      </c>
      <c r="AC236" s="153">
        <v>0</v>
      </c>
      <c r="AD236" s="153">
        <v>4432.3395399999999</v>
      </c>
      <c r="AE236" s="154"/>
      <c r="AF236" s="154"/>
      <c r="AG236" s="150" t="s">
        <v>17</v>
      </c>
      <c r="AH236" s="147">
        <v>2.4232352170000001E-3</v>
      </c>
      <c r="AI236" s="147">
        <v>4.5673921340000003E-3</v>
      </c>
      <c r="AJ236" s="147">
        <v>1.159010811E-3</v>
      </c>
    </row>
    <row r="237" spans="1:36" ht="13.5" thickBot="1" x14ac:dyDescent="0.25">
      <c r="A237" s="149">
        <v>7956</v>
      </c>
      <c r="B237" s="149">
        <v>12538</v>
      </c>
      <c r="C237" s="150" t="s">
        <v>1704</v>
      </c>
      <c r="D237" s="150">
        <v>723</v>
      </c>
      <c r="E237" s="150" t="s">
        <v>2</v>
      </c>
      <c r="F237" s="150" t="s">
        <v>1705</v>
      </c>
      <c r="G237" s="150">
        <v>1193077</v>
      </c>
      <c r="H237" s="150" t="s">
        <v>102</v>
      </c>
      <c r="I237" s="150" t="s">
        <v>229</v>
      </c>
      <c r="J237" s="150" t="s">
        <v>53</v>
      </c>
      <c r="K237" s="150" t="s">
        <v>53</v>
      </c>
      <c r="L237" s="150" t="s">
        <v>821</v>
      </c>
      <c r="M237" s="150" t="s">
        <v>311</v>
      </c>
      <c r="N237" s="150" t="s">
        <v>652</v>
      </c>
      <c r="O237" s="150" t="s">
        <v>62</v>
      </c>
      <c r="P237" s="150" t="s">
        <v>298</v>
      </c>
      <c r="Q237" s="150" t="s">
        <v>298</v>
      </c>
      <c r="R237" s="150" t="s">
        <v>57</v>
      </c>
      <c r="S237" s="150" t="s">
        <v>1206</v>
      </c>
      <c r="T237" s="152">
        <v>2.8879999999999999</v>
      </c>
      <c r="U237" s="151">
        <v>46843</v>
      </c>
      <c r="V237" s="147">
        <v>4.7500000000000001E-2</v>
      </c>
      <c r="W237" s="192">
        <v>5.5199999999999999E-2</v>
      </c>
      <c r="X237" s="150" t="s">
        <v>636</v>
      </c>
      <c r="Y237" s="150"/>
      <c r="Z237" s="153">
        <v>240000</v>
      </c>
      <c r="AA237" s="153">
        <v>1</v>
      </c>
      <c r="AB237" s="153">
        <v>101.36</v>
      </c>
      <c r="AC237" s="153">
        <v>0</v>
      </c>
      <c r="AD237" s="153">
        <v>243.26400000000001</v>
      </c>
      <c r="AE237" s="154"/>
      <c r="AF237" s="154"/>
      <c r="AG237" s="150" t="s">
        <v>17</v>
      </c>
      <c r="AH237" s="147">
        <v>8.80785741E-4</v>
      </c>
      <c r="AI237" s="147">
        <v>2.5067621E-4</v>
      </c>
      <c r="AJ237" s="147">
        <v>6.3611012561170797E-5</v>
      </c>
    </row>
    <row r="238" spans="1:36" ht="13.5" thickBot="1" x14ac:dyDescent="0.25">
      <c r="A238" s="149">
        <v>7956</v>
      </c>
      <c r="B238" s="149">
        <v>12538</v>
      </c>
      <c r="C238" s="150" t="s">
        <v>1706</v>
      </c>
      <c r="D238" s="150">
        <v>520032178</v>
      </c>
      <c r="E238" s="150" t="s">
        <v>429</v>
      </c>
      <c r="F238" s="150" t="s">
        <v>1707</v>
      </c>
      <c r="G238" s="150">
        <v>1193176</v>
      </c>
      <c r="H238" s="150" t="s">
        <v>102</v>
      </c>
      <c r="I238" s="150" t="s">
        <v>228</v>
      </c>
      <c r="J238" s="150" t="s">
        <v>53</v>
      </c>
      <c r="K238" s="150" t="s">
        <v>53</v>
      </c>
      <c r="L238" s="150" t="s">
        <v>821</v>
      </c>
      <c r="M238" s="150" t="s">
        <v>311</v>
      </c>
      <c r="N238" s="150" t="s">
        <v>140</v>
      </c>
      <c r="O238" s="150" t="s">
        <v>62</v>
      </c>
      <c r="P238" s="150" t="s">
        <v>298</v>
      </c>
      <c r="Q238" s="150" t="s">
        <v>298</v>
      </c>
      <c r="R238" s="150" t="s">
        <v>57</v>
      </c>
      <c r="S238" s="150" t="s">
        <v>1206</v>
      </c>
      <c r="T238" s="152">
        <v>3.1640000000000001</v>
      </c>
      <c r="U238" s="151">
        <v>46752</v>
      </c>
      <c r="V238" s="147">
        <v>6.3E-2</v>
      </c>
      <c r="W238" s="192">
        <v>6.0999999999999999E-2</v>
      </c>
      <c r="X238" s="150" t="s">
        <v>636</v>
      </c>
      <c r="Y238" s="150"/>
      <c r="Z238" s="153">
        <v>1552000</v>
      </c>
      <c r="AA238" s="153">
        <v>1</v>
      </c>
      <c r="AB238" s="153">
        <v>102.5</v>
      </c>
      <c r="AC238" s="153">
        <v>0</v>
      </c>
      <c r="AD238" s="153">
        <v>1590.8</v>
      </c>
      <c r="AE238" s="154"/>
      <c r="AF238" s="154"/>
      <c r="AG238" s="150" t="s">
        <v>17</v>
      </c>
      <c r="AH238" s="147">
        <v>8.6486953980000007E-3</v>
      </c>
      <c r="AI238" s="147">
        <v>1.639271391E-3</v>
      </c>
      <c r="AJ238" s="147">
        <v>4.1597769800000002E-4</v>
      </c>
    </row>
    <row r="239" spans="1:36" ht="13.5" thickBot="1" x14ac:dyDescent="0.25">
      <c r="A239" s="149">
        <v>7956</v>
      </c>
      <c r="B239" s="149">
        <v>12538</v>
      </c>
      <c r="C239" s="150" t="s">
        <v>1444</v>
      </c>
      <c r="D239" s="150">
        <v>1513</v>
      </c>
      <c r="E239" s="150" t="s">
        <v>2</v>
      </c>
      <c r="F239" s="150" t="s">
        <v>1708</v>
      </c>
      <c r="G239" s="150">
        <v>1193192</v>
      </c>
      <c r="H239" s="150" t="s">
        <v>102</v>
      </c>
      <c r="I239" s="150" t="s">
        <v>228</v>
      </c>
      <c r="J239" s="150" t="s">
        <v>53</v>
      </c>
      <c r="K239" s="150" t="s">
        <v>53</v>
      </c>
      <c r="L239" s="150" t="s">
        <v>821</v>
      </c>
      <c r="M239" s="150" t="s">
        <v>311</v>
      </c>
      <c r="N239" s="150" t="s">
        <v>652</v>
      </c>
      <c r="O239" s="150" t="s">
        <v>62</v>
      </c>
      <c r="P239" s="150" t="s">
        <v>1334</v>
      </c>
      <c r="Q239" s="150" t="s">
        <v>65</v>
      </c>
      <c r="R239" s="150" t="s">
        <v>57</v>
      </c>
      <c r="S239" s="150" t="s">
        <v>1206</v>
      </c>
      <c r="T239" s="152">
        <v>2.4129999999999998</v>
      </c>
      <c r="U239" s="151">
        <v>46387</v>
      </c>
      <c r="V239" s="147">
        <v>6.8000000000000005E-2</v>
      </c>
      <c r="W239" s="192">
        <v>6.3799999999999996E-2</v>
      </c>
      <c r="X239" s="150" t="s">
        <v>636</v>
      </c>
      <c r="Y239" s="150"/>
      <c r="Z239" s="153">
        <v>1805561.14</v>
      </c>
      <c r="AA239" s="153">
        <v>1</v>
      </c>
      <c r="AB239" s="153">
        <v>102.93</v>
      </c>
      <c r="AC239" s="153">
        <v>0</v>
      </c>
      <c r="AD239" s="153">
        <v>1858.46408</v>
      </c>
      <c r="AE239" s="154"/>
      <c r="AF239" s="154"/>
      <c r="AG239" s="150" t="s">
        <v>17</v>
      </c>
      <c r="AH239" s="147">
        <v>5.0314504179999999E-3</v>
      </c>
      <c r="AI239" s="147">
        <v>1.9150911479999999E-3</v>
      </c>
      <c r="AJ239" s="147">
        <v>4.8596907800000001E-4</v>
      </c>
    </row>
    <row r="240" spans="1:36" ht="13.5" thickBot="1" x14ac:dyDescent="0.25">
      <c r="A240" s="149">
        <v>7956</v>
      </c>
      <c r="B240" s="149">
        <v>12538</v>
      </c>
      <c r="C240" s="150" t="s">
        <v>1360</v>
      </c>
      <c r="D240" s="150">
        <v>520039868</v>
      </c>
      <c r="E240" s="150" t="s">
        <v>429</v>
      </c>
      <c r="F240" s="150" t="s">
        <v>1709</v>
      </c>
      <c r="G240" s="150">
        <v>1193275</v>
      </c>
      <c r="H240" s="150" t="s">
        <v>102</v>
      </c>
      <c r="I240" s="150" t="s">
        <v>228</v>
      </c>
      <c r="J240" s="150" t="s">
        <v>53</v>
      </c>
      <c r="K240" s="150" t="s">
        <v>53</v>
      </c>
      <c r="L240" s="150" t="s">
        <v>821</v>
      </c>
      <c r="M240" s="150" t="s">
        <v>311</v>
      </c>
      <c r="N240" s="150" t="s">
        <v>647</v>
      </c>
      <c r="O240" s="150" t="s">
        <v>62</v>
      </c>
      <c r="P240" s="150" t="s">
        <v>298</v>
      </c>
      <c r="Q240" s="150" t="s">
        <v>298</v>
      </c>
      <c r="R240" s="150" t="s">
        <v>57</v>
      </c>
      <c r="S240" s="150" t="s">
        <v>1206</v>
      </c>
      <c r="T240" s="152">
        <v>3.18</v>
      </c>
      <c r="U240" s="151">
        <v>47209</v>
      </c>
      <c r="V240" s="147">
        <v>6.0499999999999998E-2</v>
      </c>
      <c r="W240" s="192">
        <v>5.9700000000000003E-2</v>
      </c>
      <c r="X240" s="150" t="s">
        <v>636</v>
      </c>
      <c r="Y240" s="150"/>
      <c r="Z240" s="153">
        <v>524000</v>
      </c>
      <c r="AA240" s="153">
        <v>1</v>
      </c>
      <c r="AB240" s="153">
        <v>100.51</v>
      </c>
      <c r="AC240" s="153">
        <v>0</v>
      </c>
      <c r="AD240" s="153">
        <v>526.67240000000004</v>
      </c>
      <c r="AE240" s="154"/>
      <c r="AF240" s="154"/>
      <c r="AG240" s="150" t="s">
        <v>17</v>
      </c>
      <c r="AH240" s="147">
        <v>2.3818181810000001E-3</v>
      </c>
      <c r="AI240" s="147">
        <v>5.4272001299999996E-4</v>
      </c>
      <c r="AJ240" s="147">
        <v>1.37719369E-4</v>
      </c>
    </row>
    <row r="241" spans="1:36" ht="13.5" thickBot="1" x14ac:dyDescent="0.25">
      <c r="A241" s="149">
        <v>7956</v>
      </c>
      <c r="B241" s="149">
        <v>12538</v>
      </c>
      <c r="C241" s="150" t="s">
        <v>1710</v>
      </c>
      <c r="D241" s="150">
        <v>520034257</v>
      </c>
      <c r="E241" s="150" t="s">
        <v>429</v>
      </c>
      <c r="F241" s="150" t="s">
        <v>1711</v>
      </c>
      <c r="G241" s="150">
        <v>1193341</v>
      </c>
      <c r="H241" s="150" t="s">
        <v>102</v>
      </c>
      <c r="I241" s="150" t="s">
        <v>229</v>
      </c>
      <c r="J241" s="150" t="s">
        <v>53</v>
      </c>
      <c r="K241" s="150" t="s">
        <v>53</v>
      </c>
      <c r="L241" s="150" t="s">
        <v>821</v>
      </c>
      <c r="M241" s="150" t="s">
        <v>311</v>
      </c>
      <c r="N241" s="150" t="s">
        <v>708</v>
      </c>
      <c r="O241" s="150" t="s">
        <v>62</v>
      </c>
      <c r="P241" s="150" t="s">
        <v>1366</v>
      </c>
      <c r="Q241" s="150" t="s">
        <v>1351</v>
      </c>
      <c r="R241" s="150" t="s">
        <v>57</v>
      </c>
      <c r="S241" s="150" t="s">
        <v>1206</v>
      </c>
      <c r="T241" s="152">
        <v>3.4609999999999999</v>
      </c>
      <c r="U241" s="151">
        <v>46944</v>
      </c>
      <c r="V241" s="147">
        <v>3.73E-2</v>
      </c>
      <c r="W241" s="192">
        <v>3.4200000000000001E-2</v>
      </c>
      <c r="X241" s="150" t="s">
        <v>636</v>
      </c>
      <c r="Y241" s="150"/>
      <c r="Z241" s="153">
        <v>2217000</v>
      </c>
      <c r="AA241" s="153">
        <v>1</v>
      </c>
      <c r="AB241" s="153">
        <v>105.42</v>
      </c>
      <c r="AC241" s="153">
        <v>0</v>
      </c>
      <c r="AD241" s="153">
        <v>2337.1614</v>
      </c>
      <c r="AE241" s="154"/>
      <c r="AF241" s="154"/>
      <c r="AG241" s="150" t="s">
        <v>17</v>
      </c>
      <c r="AH241" s="147">
        <v>6.2962742069999997E-3</v>
      </c>
      <c r="AI241" s="147">
        <v>2.4083742900000002E-3</v>
      </c>
      <c r="AJ241" s="147">
        <v>6.1114346199999997E-4</v>
      </c>
    </row>
    <row r="242" spans="1:36" ht="13.5" thickBot="1" x14ac:dyDescent="0.25">
      <c r="A242" s="149">
        <v>7956</v>
      </c>
      <c r="B242" s="149">
        <v>12538</v>
      </c>
      <c r="C242" s="150" t="s">
        <v>1712</v>
      </c>
      <c r="D242" s="150">
        <v>520036120</v>
      </c>
      <c r="E242" s="150" t="s">
        <v>429</v>
      </c>
      <c r="F242" s="150" t="s">
        <v>1713</v>
      </c>
      <c r="G242" s="150">
        <v>1193481</v>
      </c>
      <c r="H242" s="150" t="s">
        <v>102</v>
      </c>
      <c r="I242" s="150" t="s">
        <v>228</v>
      </c>
      <c r="J242" s="150" t="s">
        <v>53</v>
      </c>
      <c r="K242" s="150" t="s">
        <v>53</v>
      </c>
      <c r="L242" s="150" t="s">
        <v>821</v>
      </c>
      <c r="M242" s="150" t="s">
        <v>311</v>
      </c>
      <c r="N242" s="150" t="s">
        <v>269</v>
      </c>
      <c r="O242" s="150" t="s">
        <v>62</v>
      </c>
      <c r="P242" s="150" t="s">
        <v>1345</v>
      </c>
      <c r="Q242" s="150" t="s">
        <v>65</v>
      </c>
      <c r="R242" s="150" t="s">
        <v>57</v>
      </c>
      <c r="S242" s="150" t="s">
        <v>1206</v>
      </c>
      <c r="T242" s="152">
        <v>3.6480000000000001</v>
      </c>
      <c r="U242" s="151">
        <v>46811</v>
      </c>
      <c r="V242" s="147">
        <v>4.7E-2</v>
      </c>
      <c r="W242" s="192">
        <v>4.7600000000000003E-2</v>
      </c>
      <c r="X242" s="150" t="s">
        <v>636</v>
      </c>
      <c r="Y242" s="150"/>
      <c r="Z242" s="153">
        <v>2414590</v>
      </c>
      <c r="AA242" s="153">
        <v>1</v>
      </c>
      <c r="AB242" s="153">
        <v>100.19</v>
      </c>
      <c r="AC242" s="153">
        <v>0</v>
      </c>
      <c r="AD242" s="153">
        <v>2419.1777200000001</v>
      </c>
      <c r="AE242" s="154"/>
      <c r="AF242" s="154"/>
      <c r="AG242" s="150" t="s">
        <v>17</v>
      </c>
      <c r="AH242" s="147">
        <v>2.6855633410000001E-3</v>
      </c>
      <c r="AI242" s="147">
        <v>2.4928896329999999E-3</v>
      </c>
      <c r="AJ242" s="147">
        <v>6.3258987899999998E-4</v>
      </c>
    </row>
    <row r="243" spans="1:36" ht="13.5" thickBot="1" x14ac:dyDescent="0.25">
      <c r="A243" s="149">
        <v>7956</v>
      </c>
      <c r="B243" s="149">
        <v>12538</v>
      </c>
      <c r="C243" s="150" t="s">
        <v>1712</v>
      </c>
      <c r="D243" s="150">
        <v>520036120</v>
      </c>
      <c r="E243" s="150" t="s">
        <v>429</v>
      </c>
      <c r="F243" s="150" t="s">
        <v>1714</v>
      </c>
      <c r="G243" s="150">
        <v>1193499</v>
      </c>
      <c r="H243" s="150" t="s">
        <v>102</v>
      </c>
      <c r="I243" s="150" t="s">
        <v>623</v>
      </c>
      <c r="J243" s="150" t="s">
        <v>53</v>
      </c>
      <c r="K243" s="150" t="s">
        <v>53</v>
      </c>
      <c r="L243" s="150" t="s">
        <v>821</v>
      </c>
      <c r="M243" s="150" t="s">
        <v>311</v>
      </c>
      <c r="N243" s="150" t="s">
        <v>269</v>
      </c>
      <c r="O243" s="150" t="s">
        <v>62</v>
      </c>
      <c r="P243" s="150" t="s">
        <v>1345</v>
      </c>
      <c r="Q243" s="150" t="s">
        <v>65</v>
      </c>
      <c r="R243" s="150" t="s">
        <v>57</v>
      </c>
      <c r="S243" s="150" t="s">
        <v>1206</v>
      </c>
      <c r="T243" s="152">
        <v>3.7490000000000001</v>
      </c>
      <c r="U243" s="151">
        <v>46811</v>
      </c>
      <c r="V243" s="147">
        <v>2.8000000000000001E-2</v>
      </c>
      <c r="W243" s="192">
        <v>2.7300000000000001E-2</v>
      </c>
      <c r="X243" s="150" t="s">
        <v>636</v>
      </c>
      <c r="Y243" s="150"/>
      <c r="Z243" s="153">
        <v>650000</v>
      </c>
      <c r="AA243" s="153">
        <v>1</v>
      </c>
      <c r="AB243" s="153">
        <v>100.5</v>
      </c>
      <c r="AC243" s="153">
        <v>0</v>
      </c>
      <c r="AD243" s="153">
        <v>653.25</v>
      </c>
      <c r="AE243" s="154"/>
      <c r="AF243" s="154"/>
      <c r="AG243" s="150" t="s">
        <v>17</v>
      </c>
      <c r="AH243" s="147">
        <v>4.3336280199999999E-3</v>
      </c>
      <c r="AI243" s="147">
        <v>6.7315441000000001E-4</v>
      </c>
      <c r="AJ243" s="147">
        <v>1.70818098E-4</v>
      </c>
    </row>
    <row r="244" spans="1:36" ht="13.5" thickBot="1" x14ac:dyDescent="0.25">
      <c r="A244" s="149">
        <v>7956</v>
      </c>
      <c r="B244" s="149">
        <v>12538</v>
      </c>
      <c r="C244" s="150" t="s">
        <v>1715</v>
      </c>
      <c r="D244" s="150">
        <v>516286432</v>
      </c>
      <c r="E244" s="150" t="s">
        <v>429</v>
      </c>
      <c r="F244" s="150" t="s">
        <v>1716</v>
      </c>
      <c r="G244" s="150">
        <v>11935150</v>
      </c>
      <c r="H244" s="150" t="s">
        <v>102</v>
      </c>
      <c r="I244" s="150" t="s">
        <v>228</v>
      </c>
      <c r="J244" s="150" t="s">
        <v>53</v>
      </c>
      <c r="K244" s="150" t="s">
        <v>53</v>
      </c>
      <c r="L244" s="150" t="s">
        <v>54</v>
      </c>
      <c r="M244" s="150" t="s">
        <v>311</v>
      </c>
      <c r="N244" s="150" t="s">
        <v>651</v>
      </c>
      <c r="O244" s="150" t="s">
        <v>62</v>
      </c>
      <c r="P244" s="150" t="s">
        <v>298</v>
      </c>
      <c r="Q244" s="150" t="s">
        <v>298</v>
      </c>
      <c r="R244" s="150" t="s">
        <v>57</v>
      </c>
      <c r="S244" s="150" t="s">
        <v>1206</v>
      </c>
      <c r="T244" s="152">
        <v>1.3839999999999999</v>
      </c>
      <c r="U244" s="151">
        <v>46006</v>
      </c>
      <c r="V244" s="147">
        <v>6.5000000000000002E-2</v>
      </c>
      <c r="W244" s="192">
        <v>6.9199999999999998E-2</v>
      </c>
      <c r="X244" s="150" t="s">
        <v>636</v>
      </c>
      <c r="Y244" s="150"/>
      <c r="Z244" s="153">
        <v>200000</v>
      </c>
      <c r="AA244" s="153">
        <v>1</v>
      </c>
      <c r="AB244" s="153">
        <v>99.290499999999994</v>
      </c>
      <c r="AC244" s="153">
        <v>0</v>
      </c>
      <c r="AD244" s="153">
        <v>198.58099999999999</v>
      </c>
      <c r="AE244" s="154"/>
      <c r="AF244" s="154"/>
      <c r="AG244" s="150" t="s">
        <v>17</v>
      </c>
      <c r="AH244" s="147">
        <v>1.8199087620000001E-3</v>
      </c>
      <c r="AI244" s="147">
        <v>2.0463172700000001E-4</v>
      </c>
      <c r="AJ244" s="147">
        <v>5.1926871569199899E-5</v>
      </c>
    </row>
    <row r="245" spans="1:36" ht="13.5" thickBot="1" x14ac:dyDescent="0.25">
      <c r="A245" s="149">
        <v>7956</v>
      </c>
      <c r="B245" s="149">
        <v>12538</v>
      </c>
      <c r="C245" s="150" t="s">
        <v>1637</v>
      </c>
      <c r="D245" s="150">
        <v>516269248</v>
      </c>
      <c r="E245" s="150" t="s">
        <v>429</v>
      </c>
      <c r="F245" s="150" t="s">
        <v>1717</v>
      </c>
      <c r="G245" s="150">
        <v>1193598</v>
      </c>
      <c r="H245" s="150" t="s">
        <v>102</v>
      </c>
      <c r="I245" s="150" t="s">
        <v>229</v>
      </c>
      <c r="J245" s="150" t="s">
        <v>53</v>
      </c>
      <c r="K245" s="150" t="s">
        <v>53</v>
      </c>
      <c r="L245" s="150" t="s">
        <v>821</v>
      </c>
      <c r="M245" s="150" t="s">
        <v>311</v>
      </c>
      <c r="N245" s="150" t="s">
        <v>156</v>
      </c>
      <c r="O245" s="150" t="s">
        <v>62</v>
      </c>
      <c r="P245" s="150" t="s">
        <v>1522</v>
      </c>
      <c r="Q245" s="150" t="s">
        <v>1351</v>
      </c>
      <c r="R245" s="150" t="s">
        <v>57</v>
      </c>
      <c r="S245" s="150" t="s">
        <v>1206</v>
      </c>
      <c r="T245" s="152">
        <v>6.2789999999999999</v>
      </c>
      <c r="U245" s="151">
        <v>49218</v>
      </c>
      <c r="V245" s="147">
        <v>3.3000000000000002E-2</v>
      </c>
      <c r="W245" s="192">
        <v>3.5799999999999998E-2</v>
      </c>
      <c r="X245" s="150" t="s">
        <v>636</v>
      </c>
      <c r="Y245" s="150"/>
      <c r="Z245" s="153">
        <v>647948.72</v>
      </c>
      <c r="AA245" s="153">
        <v>1</v>
      </c>
      <c r="AB245" s="153">
        <v>101.75</v>
      </c>
      <c r="AC245" s="153">
        <v>0</v>
      </c>
      <c r="AD245" s="153">
        <v>659.28782000000001</v>
      </c>
      <c r="AE245" s="154"/>
      <c r="AF245" s="154"/>
      <c r="AG245" s="150" t="s">
        <v>17</v>
      </c>
      <c r="AH245" s="147">
        <v>5.17509729E-4</v>
      </c>
      <c r="AI245" s="147">
        <v>6.7937620200000004E-4</v>
      </c>
      <c r="AJ245" s="147">
        <v>1.72396925E-4</v>
      </c>
    </row>
    <row r="246" spans="1:36" ht="13.5" thickBot="1" x14ac:dyDescent="0.25">
      <c r="A246" s="149">
        <v>7956</v>
      </c>
      <c r="B246" s="149">
        <v>12538</v>
      </c>
      <c r="C246" s="150" t="s">
        <v>1718</v>
      </c>
      <c r="D246" s="150">
        <v>520025438</v>
      </c>
      <c r="E246" s="150" t="s">
        <v>429</v>
      </c>
      <c r="F246" s="150" t="s">
        <v>1719</v>
      </c>
      <c r="G246" s="150">
        <v>1193630</v>
      </c>
      <c r="H246" s="150" t="s">
        <v>102</v>
      </c>
      <c r="I246" s="150" t="s">
        <v>229</v>
      </c>
      <c r="J246" s="150" t="s">
        <v>53</v>
      </c>
      <c r="K246" s="150" t="s">
        <v>53</v>
      </c>
      <c r="L246" s="150" t="s">
        <v>821</v>
      </c>
      <c r="M246" s="150" t="s">
        <v>311</v>
      </c>
      <c r="N246" s="150" t="s">
        <v>651</v>
      </c>
      <c r="O246" s="150" t="s">
        <v>62</v>
      </c>
      <c r="P246" s="150" t="s">
        <v>1334</v>
      </c>
      <c r="Q246" s="150" t="s">
        <v>65</v>
      </c>
      <c r="R246" s="150" t="s">
        <v>57</v>
      </c>
      <c r="S246" s="150" t="s">
        <v>1206</v>
      </c>
      <c r="T246" s="152">
        <v>4.407</v>
      </c>
      <c r="U246" s="151">
        <v>47300</v>
      </c>
      <c r="V246" s="147">
        <v>3.6200000000000003E-2</v>
      </c>
      <c r="W246" s="192">
        <v>3.6499999999999998E-2</v>
      </c>
      <c r="X246" s="150" t="s">
        <v>636</v>
      </c>
      <c r="Y246" s="150"/>
      <c r="Z246" s="153">
        <v>2484199.54</v>
      </c>
      <c r="AA246" s="153">
        <v>1</v>
      </c>
      <c r="AB246" s="153">
        <v>103.98</v>
      </c>
      <c r="AC246" s="153">
        <v>0</v>
      </c>
      <c r="AD246" s="153">
        <v>2583.0706799999998</v>
      </c>
      <c r="AE246" s="154"/>
      <c r="AF246" s="154"/>
      <c r="AG246" s="150" t="s">
        <v>17</v>
      </c>
      <c r="AH246" s="147">
        <v>1.419432482E-3</v>
      </c>
      <c r="AI246" s="147">
        <v>2.661776382E-3</v>
      </c>
      <c r="AJ246" s="147">
        <v>6.7544618700000002E-4</v>
      </c>
    </row>
    <row r="247" spans="1:36" ht="13.5" thickBot="1" x14ac:dyDescent="0.25">
      <c r="A247" s="149">
        <v>7956</v>
      </c>
      <c r="B247" s="149">
        <v>12538</v>
      </c>
      <c r="C247" s="150" t="s">
        <v>1512</v>
      </c>
      <c r="D247" s="150">
        <v>515327120</v>
      </c>
      <c r="E247" s="150" t="s">
        <v>429</v>
      </c>
      <c r="F247" s="150" t="s">
        <v>1720</v>
      </c>
      <c r="G247" s="150">
        <v>1193929</v>
      </c>
      <c r="H247" s="150" t="s">
        <v>102</v>
      </c>
      <c r="I247" s="150" t="s">
        <v>229</v>
      </c>
      <c r="J247" s="150" t="s">
        <v>53</v>
      </c>
      <c r="K247" s="150" t="s">
        <v>53</v>
      </c>
      <c r="L247" s="150" t="s">
        <v>821</v>
      </c>
      <c r="M247" s="150" t="s">
        <v>311</v>
      </c>
      <c r="N247" s="150" t="s">
        <v>651</v>
      </c>
      <c r="O247" s="150" t="s">
        <v>62</v>
      </c>
      <c r="P247" s="150" t="s">
        <v>1350</v>
      </c>
      <c r="Q247" s="150" t="s">
        <v>1351</v>
      </c>
      <c r="R247" s="150" t="s">
        <v>57</v>
      </c>
      <c r="S247" s="150" t="s">
        <v>1206</v>
      </c>
      <c r="T247" s="152">
        <v>6.1689999999999996</v>
      </c>
      <c r="U247" s="151">
        <v>48213</v>
      </c>
      <c r="V247" s="147">
        <v>3.1800000000000002E-2</v>
      </c>
      <c r="W247" s="192">
        <v>3.1800000000000002E-2</v>
      </c>
      <c r="X247" s="150" t="s">
        <v>636</v>
      </c>
      <c r="Y247" s="150"/>
      <c r="Z247" s="153">
        <v>791000</v>
      </c>
      <c r="AA247" s="153">
        <v>1</v>
      </c>
      <c r="AB247" s="153">
        <v>103.83</v>
      </c>
      <c r="AC247" s="153">
        <v>0</v>
      </c>
      <c r="AD247" s="153">
        <v>821.2953</v>
      </c>
      <c r="AE247" s="154"/>
      <c r="AF247" s="154"/>
      <c r="AG247" s="150" t="s">
        <v>17</v>
      </c>
      <c r="AH247" s="147">
        <v>1.849604474E-3</v>
      </c>
      <c r="AI247" s="147">
        <v>8.4632002100000004E-4</v>
      </c>
      <c r="AJ247" s="147">
        <v>2.1476020099999999E-4</v>
      </c>
    </row>
    <row r="248" spans="1:36" ht="13.5" thickBot="1" x14ac:dyDescent="0.25">
      <c r="A248" s="149">
        <v>7956</v>
      </c>
      <c r="B248" s="149">
        <v>12538</v>
      </c>
      <c r="C248" s="150" t="s">
        <v>1391</v>
      </c>
      <c r="D248" s="150">
        <v>520038910</v>
      </c>
      <c r="E248" s="150" t="s">
        <v>429</v>
      </c>
      <c r="F248" s="150" t="s">
        <v>1721</v>
      </c>
      <c r="G248" s="150">
        <v>1193952</v>
      </c>
      <c r="H248" s="150" t="s">
        <v>102</v>
      </c>
      <c r="I248" s="150" t="s">
        <v>228</v>
      </c>
      <c r="J248" s="150" t="s">
        <v>53</v>
      </c>
      <c r="K248" s="150" t="s">
        <v>53</v>
      </c>
      <c r="L248" s="150" t="s">
        <v>821</v>
      </c>
      <c r="M248" s="150" t="s">
        <v>311</v>
      </c>
      <c r="N248" s="150" t="s">
        <v>651</v>
      </c>
      <c r="O248" s="150" t="s">
        <v>62</v>
      </c>
      <c r="P248" s="150" t="s">
        <v>1369</v>
      </c>
      <c r="Q248" s="150" t="s">
        <v>65</v>
      </c>
      <c r="R248" s="150" t="s">
        <v>57</v>
      </c>
      <c r="S248" s="150" t="s">
        <v>1206</v>
      </c>
      <c r="T248" s="152">
        <v>4.9809999999999999</v>
      </c>
      <c r="U248" s="151">
        <v>48213</v>
      </c>
      <c r="V248" s="147">
        <v>4.8899999999999999E-2</v>
      </c>
      <c r="W248" s="192">
        <v>5.04E-2</v>
      </c>
      <c r="X248" s="150" t="s">
        <v>636</v>
      </c>
      <c r="Y248" s="150"/>
      <c r="Z248" s="153">
        <v>635000</v>
      </c>
      <c r="AA248" s="153">
        <v>1</v>
      </c>
      <c r="AB248" s="153">
        <v>100.79</v>
      </c>
      <c r="AC248" s="153">
        <v>0</v>
      </c>
      <c r="AD248" s="153">
        <v>640.01649999999995</v>
      </c>
      <c r="AE248" s="154"/>
      <c r="AF248" s="154"/>
      <c r="AG248" s="150" t="s">
        <v>17</v>
      </c>
      <c r="AH248" s="147">
        <v>2.1166807770000001E-3</v>
      </c>
      <c r="AI248" s="147">
        <v>6.5951768800000005E-4</v>
      </c>
      <c r="AJ248" s="147">
        <v>1.6735767499999999E-4</v>
      </c>
    </row>
    <row r="249" spans="1:36" ht="13.5" thickBot="1" x14ac:dyDescent="0.25">
      <c r="A249" s="149">
        <v>7956</v>
      </c>
      <c r="B249" s="149">
        <v>12538</v>
      </c>
      <c r="C249" s="150" t="s">
        <v>1722</v>
      </c>
      <c r="D249" s="150">
        <v>2409</v>
      </c>
      <c r="E249" s="150" t="s">
        <v>2</v>
      </c>
      <c r="F249" s="150" t="s">
        <v>1723</v>
      </c>
      <c r="G249" s="150">
        <v>1194018</v>
      </c>
      <c r="H249" s="150" t="s">
        <v>102</v>
      </c>
      <c r="I249" s="150" t="s">
        <v>230</v>
      </c>
      <c r="J249" s="150" t="s">
        <v>53</v>
      </c>
      <c r="K249" s="150" t="s">
        <v>53</v>
      </c>
      <c r="L249" s="150" t="s">
        <v>821</v>
      </c>
      <c r="M249" s="150" t="s">
        <v>311</v>
      </c>
      <c r="N249" s="150" t="s">
        <v>649</v>
      </c>
      <c r="O249" s="150" t="s">
        <v>62</v>
      </c>
      <c r="P249" s="150" t="s">
        <v>1350</v>
      </c>
      <c r="Q249" s="150" t="s">
        <v>1351</v>
      </c>
      <c r="R249" s="150" t="s">
        <v>57</v>
      </c>
      <c r="S249" s="150" t="s">
        <v>1206</v>
      </c>
      <c r="T249" s="152">
        <v>2.1819999999999999</v>
      </c>
      <c r="U249" s="151">
        <v>46265</v>
      </c>
      <c r="V249" s="147">
        <v>9.1499999999999998E-2</v>
      </c>
      <c r="W249" s="192">
        <v>7.6300000000000007E-2</v>
      </c>
      <c r="X249" s="150" t="s">
        <v>636</v>
      </c>
      <c r="Y249" s="150"/>
      <c r="Z249" s="153">
        <v>3594000</v>
      </c>
      <c r="AA249" s="153">
        <v>1</v>
      </c>
      <c r="AB249" s="153">
        <v>105</v>
      </c>
      <c r="AC249" s="153">
        <v>0</v>
      </c>
      <c r="AD249" s="153">
        <v>3773.7</v>
      </c>
      <c r="AE249" s="154"/>
      <c r="AF249" s="154"/>
      <c r="AG249" s="150" t="s">
        <v>17</v>
      </c>
      <c r="AH249" s="147">
        <v>8.5366875710000002E-3</v>
      </c>
      <c r="AI249" s="147">
        <v>3.888683965E-3</v>
      </c>
      <c r="AJ249" s="147">
        <v>9.8678340400000009E-4</v>
      </c>
    </row>
    <row r="250" spans="1:36" ht="13.5" thickBot="1" x14ac:dyDescent="0.25">
      <c r="A250" s="149">
        <v>7956</v>
      </c>
      <c r="B250" s="149">
        <v>12538</v>
      </c>
      <c r="C250" s="150" t="s">
        <v>1722</v>
      </c>
      <c r="D250" s="150">
        <v>2409</v>
      </c>
      <c r="E250" s="150" t="s">
        <v>2</v>
      </c>
      <c r="F250" s="150" t="s">
        <v>1723</v>
      </c>
      <c r="G250" s="150">
        <v>11940180</v>
      </c>
      <c r="H250" s="150" t="s">
        <v>102</v>
      </c>
      <c r="I250" s="150" t="s">
        <v>230</v>
      </c>
      <c r="J250" s="150" t="s">
        <v>53</v>
      </c>
      <c r="K250" s="150" t="s">
        <v>53</v>
      </c>
      <c r="L250" s="150" t="s">
        <v>54</v>
      </c>
      <c r="M250" s="150" t="s">
        <v>311</v>
      </c>
      <c r="N250" s="150" t="s">
        <v>649</v>
      </c>
      <c r="O250" s="150" t="s">
        <v>62</v>
      </c>
      <c r="P250" s="150" t="s">
        <v>298</v>
      </c>
      <c r="Q250" s="150" t="s">
        <v>298</v>
      </c>
      <c r="R250" s="150" t="s">
        <v>57</v>
      </c>
      <c r="S250" s="150" t="s">
        <v>1206</v>
      </c>
      <c r="T250" s="152">
        <v>2.1819999999999999</v>
      </c>
      <c r="U250" s="151">
        <v>46265</v>
      </c>
      <c r="V250" s="147">
        <v>9.1499999999999998E-2</v>
      </c>
      <c r="W250" s="192">
        <v>7.6300000000000007E-2</v>
      </c>
      <c r="X250" s="150" t="s">
        <v>636</v>
      </c>
      <c r="Y250" s="150"/>
      <c r="Z250" s="153">
        <v>800000</v>
      </c>
      <c r="AA250" s="153">
        <v>1</v>
      </c>
      <c r="AB250" s="153">
        <v>104.90600000000001</v>
      </c>
      <c r="AC250" s="153">
        <v>0</v>
      </c>
      <c r="AD250" s="153">
        <v>839.24800000000005</v>
      </c>
      <c r="AE250" s="154"/>
      <c r="AF250" s="154"/>
      <c r="AG250" s="150" t="s">
        <v>17</v>
      </c>
      <c r="AH250" s="147">
        <v>1.9002086970000001E-3</v>
      </c>
      <c r="AI250" s="147">
        <v>8.6481973599999995E-4</v>
      </c>
      <c r="AJ250" s="147">
        <v>2.19454646E-4</v>
      </c>
    </row>
    <row r="251" spans="1:36" ht="13.5" thickBot="1" x14ac:dyDescent="0.25">
      <c r="A251" s="149">
        <v>7956</v>
      </c>
      <c r="B251" s="149">
        <v>12538</v>
      </c>
      <c r="C251" s="150" t="s">
        <v>1387</v>
      </c>
      <c r="D251" s="150">
        <v>520037789</v>
      </c>
      <c r="E251" s="150" t="s">
        <v>429</v>
      </c>
      <c r="F251" s="150" t="s">
        <v>1724</v>
      </c>
      <c r="G251" s="150">
        <v>1194638</v>
      </c>
      <c r="H251" s="150" t="s">
        <v>102</v>
      </c>
      <c r="I251" s="150" t="s">
        <v>229</v>
      </c>
      <c r="J251" s="150" t="s">
        <v>53</v>
      </c>
      <c r="K251" s="150" t="s">
        <v>53</v>
      </c>
      <c r="L251" s="150" t="s">
        <v>821</v>
      </c>
      <c r="M251" s="150" t="s">
        <v>311</v>
      </c>
      <c r="N251" s="150" t="s">
        <v>651</v>
      </c>
      <c r="O251" s="150" t="s">
        <v>62</v>
      </c>
      <c r="P251" s="150" t="s">
        <v>1369</v>
      </c>
      <c r="Q251" s="150" t="s">
        <v>65</v>
      </c>
      <c r="R251" s="150" t="s">
        <v>57</v>
      </c>
      <c r="S251" s="150" t="s">
        <v>1206</v>
      </c>
      <c r="T251" s="152">
        <v>6.4370000000000003</v>
      </c>
      <c r="U251" s="151">
        <v>50041</v>
      </c>
      <c r="V251" s="147">
        <v>3.61E-2</v>
      </c>
      <c r="W251" s="192">
        <v>3.0599999999999999E-2</v>
      </c>
      <c r="X251" s="150" t="s">
        <v>636</v>
      </c>
      <c r="Y251" s="150"/>
      <c r="Z251" s="153">
        <v>2890545.58</v>
      </c>
      <c r="AA251" s="153">
        <v>1</v>
      </c>
      <c r="AB251" s="153">
        <v>107.22</v>
      </c>
      <c r="AC251" s="153">
        <v>0</v>
      </c>
      <c r="AD251" s="153">
        <v>3099.2429699999998</v>
      </c>
      <c r="AE251" s="154"/>
      <c r="AF251" s="154"/>
      <c r="AG251" s="150" t="s">
        <v>17</v>
      </c>
      <c r="AH251" s="147">
        <v>2.678061064E-3</v>
      </c>
      <c r="AI251" s="147">
        <v>3.1936763489999998E-3</v>
      </c>
      <c r="AJ251" s="147">
        <v>8.1041988699999997E-4</v>
      </c>
    </row>
    <row r="252" spans="1:36" ht="13.5" thickBot="1" x14ac:dyDescent="0.25">
      <c r="A252" s="149">
        <v>7956</v>
      </c>
      <c r="B252" s="149">
        <v>12538</v>
      </c>
      <c r="C252" s="150" t="s">
        <v>1385</v>
      </c>
      <c r="D252" s="150">
        <v>520036658</v>
      </c>
      <c r="E252" s="150" t="s">
        <v>429</v>
      </c>
      <c r="F252" s="150" t="s">
        <v>1725</v>
      </c>
      <c r="G252" s="150">
        <v>1195346</v>
      </c>
      <c r="H252" s="150" t="s">
        <v>102</v>
      </c>
      <c r="I252" s="150" t="s">
        <v>228</v>
      </c>
      <c r="J252" s="150" t="s">
        <v>53</v>
      </c>
      <c r="K252" s="150" t="s">
        <v>53</v>
      </c>
      <c r="L252" s="150" t="s">
        <v>821</v>
      </c>
      <c r="M252" s="150" t="s">
        <v>311</v>
      </c>
      <c r="N252" s="150" t="s">
        <v>156</v>
      </c>
      <c r="O252" s="150" t="s">
        <v>62</v>
      </c>
      <c r="P252" s="150" t="s">
        <v>1339</v>
      </c>
      <c r="Q252" s="150" t="s">
        <v>65</v>
      </c>
      <c r="R252" s="150" t="s">
        <v>57</v>
      </c>
      <c r="S252" s="150" t="s">
        <v>1206</v>
      </c>
      <c r="T252" s="152">
        <v>5.0039999999999996</v>
      </c>
      <c r="U252" s="151">
        <v>48483</v>
      </c>
      <c r="V252" s="147">
        <v>5.7500000000000002E-2</v>
      </c>
      <c r="W252" s="192">
        <v>5.7099999999999998E-2</v>
      </c>
      <c r="X252" s="150" t="s">
        <v>636</v>
      </c>
      <c r="Y252" s="150"/>
      <c r="Z252" s="153">
        <v>500000</v>
      </c>
      <c r="AA252" s="153">
        <v>1</v>
      </c>
      <c r="AB252" s="153">
        <v>100.67</v>
      </c>
      <c r="AC252" s="153">
        <v>0</v>
      </c>
      <c r="AD252" s="153">
        <v>503.35</v>
      </c>
      <c r="AE252" s="154"/>
      <c r="AF252" s="154"/>
      <c r="AG252" s="150" t="s">
        <v>17</v>
      </c>
      <c r="AH252" s="147">
        <v>9.5238095199999995E-4</v>
      </c>
      <c r="AI252" s="147">
        <v>5.1868698400000005E-4</v>
      </c>
      <c r="AJ252" s="147">
        <v>1.3162080300000001E-4</v>
      </c>
    </row>
    <row r="253" spans="1:36" ht="13.5" thickBot="1" x14ac:dyDescent="0.25">
      <c r="A253" s="149">
        <v>7956</v>
      </c>
      <c r="B253" s="149">
        <v>12538</v>
      </c>
      <c r="C253" s="150" t="s">
        <v>1467</v>
      </c>
      <c r="D253" s="150">
        <v>514290345</v>
      </c>
      <c r="E253" s="150" t="s">
        <v>429</v>
      </c>
      <c r="F253" s="150" t="s">
        <v>1726</v>
      </c>
      <c r="G253" s="150">
        <v>1195585</v>
      </c>
      <c r="H253" s="150" t="s">
        <v>102</v>
      </c>
      <c r="I253" s="150" t="s">
        <v>229</v>
      </c>
      <c r="J253" s="150" t="s">
        <v>53</v>
      </c>
      <c r="K253" s="150" t="s">
        <v>53</v>
      </c>
      <c r="L253" s="150" t="s">
        <v>821</v>
      </c>
      <c r="M253" s="150" t="s">
        <v>311</v>
      </c>
      <c r="N253" s="150" t="s">
        <v>269</v>
      </c>
      <c r="O253" s="150" t="s">
        <v>62</v>
      </c>
      <c r="P253" s="150" t="s">
        <v>1345</v>
      </c>
      <c r="Q253" s="150" t="s">
        <v>65</v>
      </c>
      <c r="R253" s="150" t="s">
        <v>57</v>
      </c>
      <c r="S253" s="150" t="s">
        <v>1206</v>
      </c>
      <c r="T253" s="152">
        <v>7.234</v>
      </c>
      <c r="U253" s="151">
        <v>62494</v>
      </c>
      <c r="V253" s="147">
        <v>2.0899999999999998E-2</v>
      </c>
      <c r="W253" s="192">
        <v>2.9499999999999998E-2</v>
      </c>
      <c r="X253" s="150" t="s">
        <v>636</v>
      </c>
      <c r="Y253" s="150"/>
      <c r="Z253" s="153">
        <v>1928500</v>
      </c>
      <c r="AA253" s="153">
        <v>1</v>
      </c>
      <c r="AB253" s="153">
        <v>104.02</v>
      </c>
      <c r="AC253" s="153">
        <v>0</v>
      </c>
      <c r="AD253" s="153">
        <v>2006.0256999999999</v>
      </c>
      <c r="AE253" s="154"/>
      <c r="AF253" s="154"/>
      <c r="AG253" s="150" t="s">
        <v>17</v>
      </c>
      <c r="AH253" s="147">
        <v>1.2493116959999999E-3</v>
      </c>
      <c r="AI253" s="147">
        <v>2.0671489440000001E-3</v>
      </c>
      <c r="AJ253" s="147">
        <v>5.2455491100000004E-4</v>
      </c>
    </row>
    <row r="254" spans="1:36" ht="13.5" thickBot="1" x14ac:dyDescent="0.25">
      <c r="A254" s="149">
        <v>7956</v>
      </c>
      <c r="B254" s="149">
        <v>12538</v>
      </c>
      <c r="C254" s="150" t="s">
        <v>1442</v>
      </c>
      <c r="D254" s="150">
        <v>511659401</v>
      </c>
      <c r="E254" s="150" t="s">
        <v>429</v>
      </c>
      <c r="F254" s="150" t="s">
        <v>1727</v>
      </c>
      <c r="G254" s="150">
        <v>1195981</v>
      </c>
      <c r="H254" s="150" t="s">
        <v>102</v>
      </c>
      <c r="I254" s="150" t="s">
        <v>228</v>
      </c>
      <c r="J254" s="150" t="s">
        <v>53</v>
      </c>
      <c r="K254" s="150" t="s">
        <v>53</v>
      </c>
      <c r="L254" s="150" t="s">
        <v>821</v>
      </c>
      <c r="M254" s="150" t="s">
        <v>311</v>
      </c>
      <c r="N254" s="150" t="s">
        <v>651</v>
      </c>
      <c r="O254" s="150" t="s">
        <v>62</v>
      </c>
      <c r="P254" s="150" t="s">
        <v>1369</v>
      </c>
      <c r="Q254" s="150" t="s">
        <v>65</v>
      </c>
      <c r="R254" s="150" t="s">
        <v>57</v>
      </c>
      <c r="S254" s="150" t="s">
        <v>1206</v>
      </c>
      <c r="T254" s="152">
        <v>3.1160000000000001</v>
      </c>
      <c r="U254" s="151">
        <v>47238</v>
      </c>
      <c r="V254" s="147">
        <v>0.05</v>
      </c>
      <c r="W254" s="192">
        <v>4.8899999999999999E-2</v>
      </c>
      <c r="X254" s="150" t="s">
        <v>636</v>
      </c>
      <c r="Y254" s="150"/>
      <c r="Z254" s="153">
        <v>473100</v>
      </c>
      <c r="AA254" s="153">
        <v>1</v>
      </c>
      <c r="AB254" s="153">
        <v>102.62</v>
      </c>
      <c r="AC254" s="153">
        <v>0</v>
      </c>
      <c r="AD254" s="153">
        <v>485.49522000000002</v>
      </c>
      <c r="AE254" s="154"/>
      <c r="AF254" s="154"/>
      <c r="AG254" s="150" t="s">
        <v>17</v>
      </c>
      <c r="AH254" s="147">
        <v>1.18275E-3</v>
      </c>
      <c r="AI254" s="147">
        <v>5.0028817199999995E-4</v>
      </c>
      <c r="AJ254" s="147">
        <v>1.2695196300000001E-4</v>
      </c>
    </row>
    <row r="255" spans="1:36" ht="13.5" thickBot="1" x14ac:dyDescent="0.25">
      <c r="A255" s="149">
        <v>7956</v>
      </c>
      <c r="B255" s="149">
        <v>12538</v>
      </c>
      <c r="C255" s="150" t="s">
        <v>1442</v>
      </c>
      <c r="D255" s="150">
        <v>511659401</v>
      </c>
      <c r="E255" s="150" t="s">
        <v>429</v>
      </c>
      <c r="F255" s="150" t="s">
        <v>1728</v>
      </c>
      <c r="G255" s="150">
        <v>1195999</v>
      </c>
      <c r="H255" s="150" t="s">
        <v>102</v>
      </c>
      <c r="I255" s="150" t="s">
        <v>229</v>
      </c>
      <c r="J255" s="150" t="s">
        <v>53</v>
      </c>
      <c r="K255" s="150" t="s">
        <v>53</v>
      </c>
      <c r="L255" s="150" t="s">
        <v>821</v>
      </c>
      <c r="M255" s="150" t="s">
        <v>311</v>
      </c>
      <c r="N255" s="150" t="s">
        <v>651</v>
      </c>
      <c r="O255" s="150" t="s">
        <v>62</v>
      </c>
      <c r="P255" s="150" t="s">
        <v>1369</v>
      </c>
      <c r="Q255" s="150" t="s">
        <v>65</v>
      </c>
      <c r="R255" s="150" t="s">
        <v>57</v>
      </c>
      <c r="S255" s="150" t="s">
        <v>1206</v>
      </c>
      <c r="T255" s="152">
        <v>8.4339999999999993</v>
      </c>
      <c r="U255" s="151">
        <v>50891</v>
      </c>
      <c r="V255" s="147">
        <v>2.64E-2</v>
      </c>
      <c r="W255" s="192">
        <v>2.87E-2</v>
      </c>
      <c r="X255" s="150" t="s">
        <v>636</v>
      </c>
      <c r="Y255" s="150"/>
      <c r="Z255" s="153">
        <v>218000</v>
      </c>
      <c r="AA255" s="153">
        <v>1</v>
      </c>
      <c r="AB255" s="153">
        <v>101.45</v>
      </c>
      <c r="AC255" s="153">
        <v>0</v>
      </c>
      <c r="AD255" s="153">
        <v>221.161</v>
      </c>
      <c r="AE255" s="154"/>
      <c r="AF255" s="154"/>
      <c r="AG255" s="150" t="s">
        <v>17</v>
      </c>
      <c r="AH255" s="147">
        <v>7.2666666599999999E-4</v>
      </c>
      <c r="AI255" s="147">
        <v>2.2789973600000001E-4</v>
      </c>
      <c r="AJ255" s="147">
        <v>5.78313073411647E-5</v>
      </c>
    </row>
    <row r="256" spans="1:36" ht="13.5" thickBot="1" x14ac:dyDescent="0.25">
      <c r="A256" s="149">
        <v>7956</v>
      </c>
      <c r="B256" s="149">
        <v>12538</v>
      </c>
      <c r="C256" s="150" t="s">
        <v>1729</v>
      </c>
      <c r="D256" s="150">
        <v>516378643</v>
      </c>
      <c r="E256" s="150" t="s">
        <v>429</v>
      </c>
      <c r="F256" s="150" t="s">
        <v>1730</v>
      </c>
      <c r="G256" s="150">
        <v>1196179</v>
      </c>
      <c r="H256" s="150" t="s">
        <v>102</v>
      </c>
      <c r="I256" s="150" t="s">
        <v>229</v>
      </c>
      <c r="J256" s="150" t="s">
        <v>53</v>
      </c>
      <c r="K256" s="150" t="s">
        <v>53</v>
      </c>
      <c r="L256" s="150" t="s">
        <v>821</v>
      </c>
      <c r="M256" s="150" t="s">
        <v>311</v>
      </c>
      <c r="N256" s="150" t="s">
        <v>651</v>
      </c>
      <c r="O256" s="150" t="s">
        <v>62</v>
      </c>
      <c r="P256" s="150" t="s">
        <v>1334</v>
      </c>
      <c r="Q256" s="150" t="s">
        <v>65</v>
      </c>
      <c r="R256" s="150" t="s">
        <v>57</v>
      </c>
      <c r="S256" s="150" t="s">
        <v>1206</v>
      </c>
      <c r="T256" s="152">
        <v>4.7140000000000004</v>
      </c>
      <c r="U256" s="151">
        <v>47756</v>
      </c>
      <c r="V256" s="147">
        <v>4.3999999999999997E-2</v>
      </c>
      <c r="W256" s="192">
        <v>3.4200000000000001E-2</v>
      </c>
      <c r="X256" s="150" t="s">
        <v>636</v>
      </c>
      <c r="Y256" s="150"/>
      <c r="Z256" s="153">
        <v>1000000</v>
      </c>
      <c r="AA256" s="153">
        <v>1</v>
      </c>
      <c r="AB256" s="153">
        <v>106.2</v>
      </c>
      <c r="AC256" s="153">
        <v>0</v>
      </c>
      <c r="AD256" s="153">
        <v>1062</v>
      </c>
      <c r="AE256" s="154"/>
      <c r="AF256" s="154"/>
      <c r="AG256" s="150" t="s">
        <v>17</v>
      </c>
      <c r="AH256" s="147">
        <v>2.3911146179999999E-3</v>
      </c>
      <c r="AI256" s="147">
        <v>1.09435895E-3</v>
      </c>
      <c r="AJ256" s="147">
        <v>2.7770198300000002E-4</v>
      </c>
    </row>
    <row r="257" spans="1:36" ht="13.5" thickBot="1" x14ac:dyDescent="0.25">
      <c r="A257" s="149">
        <v>7956</v>
      </c>
      <c r="B257" s="149">
        <v>12538</v>
      </c>
      <c r="C257" s="150" t="s">
        <v>1731</v>
      </c>
      <c r="D257" s="150">
        <v>520000472</v>
      </c>
      <c r="E257" s="150" t="s">
        <v>429</v>
      </c>
      <c r="F257" s="150" t="s">
        <v>1732</v>
      </c>
      <c r="G257" s="150">
        <v>1196781</v>
      </c>
      <c r="H257" s="150" t="s">
        <v>102</v>
      </c>
      <c r="I257" s="150" t="s">
        <v>229</v>
      </c>
      <c r="J257" s="150" t="s">
        <v>53</v>
      </c>
      <c r="K257" s="150" t="s">
        <v>53</v>
      </c>
      <c r="L257" s="150" t="s">
        <v>821</v>
      </c>
      <c r="M257" s="150" t="s">
        <v>311</v>
      </c>
      <c r="N257" s="150" t="s">
        <v>156</v>
      </c>
      <c r="O257" s="150" t="s">
        <v>62</v>
      </c>
      <c r="P257" s="150" t="s">
        <v>1458</v>
      </c>
      <c r="Q257" s="150" t="s">
        <v>1351</v>
      </c>
      <c r="R257" s="150" t="s">
        <v>57</v>
      </c>
      <c r="S257" s="150" t="s">
        <v>1206</v>
      </c>
      <c r="T257" s="152">
        <v>8.0519999999999996</v>
      </c>
      <c r="U257" s="151">
        <v>48742</v>
      </c>
      <c r="V257" s="147">
        <v>0.03</v>
      </c>
      <c r="W257" s="192">
        <v>2.7400000000000001E-2</v>
      </c>
      <c r="X257" s="150" t="s">
        <v>636</v>
      </c>
      <c r="Y257" s="150"/>
      <c r="Z257" s="153">
        <v>393000</v>
      </c>
      <c r="AA257" s="153">
        <v>1</v>
      </c>
      <c r="AB257" s="153">
        <v>104.51</v>
      </c>
      <c r="AC257" s="153">
        <v>0</v>
      </c>
      <c r="AD257" s="153">
        <v>410.72430000000003</v>
      </c>
      <c r="AE257" s="154"/>
      <c r="AF257" s="154"/>
      <c r="AG257" s="150" t="s">
        <v>17</v>
      </c>
      <c r="AH257" s="147">
        <v>1.5375081499999999E-4</v>
      </c>
      <c r="AI257" s="147">
        <v>4.2323899600000002E-4</v>
      </c>
      <c r="AJ257" s="147">
        <v>1.0740014300000001E-4</v>
      </c>
    </row>
    <row r="258" spans="1:36" ht="13.5" thickBot="1" x14ac:dyDescent="0.25">
      <c r="A258" s="149">
        <v>7956</v>
      </c>
      <c r="B258" s="149">
        <v>12538</v>
      </c>
      <c r="C258" s="150" t="s">
        <v>1731</v>
      </c>
      <c r="D258" s="150">
        <v>520000472</v>
      </c>
      <c r="E258" s="150" t="s">
        <v>429</v>
      </c>
      <c r="F258" s="150" t="s">
        <v>1733</v>
      </c>
      <c r="G258" s="150">
        <v>1196799</v>
      </c>
      <c r="H258" s="150" t="s">
        <v>102</v>
      </c>
      <c r="I258" s="150" t="s">
        <v>229</v>
      </c>
      <c r="J258" s="150" t="s">
        <v>53</v>
      </c>
      <c r="K258" s="150" t="s">
        <v>53</v>
      </c>
      <c r="L258" s="150" t="s">
        <v>821</v>
      </c>
      <c r="M258" s="150" t="s">
        <v>311</v>
      </c>
      <c r="N258" s="150" t="s">
        <v>156</v>
      </c>
      <c r="O258" s="150" t="s">
        <v>62</v>
      </c>
      <c r="P258" s="150" t="s">
        <v>1458</v>
      </c>
      <c r="Q258" s="150" t="s">
        <v>1351</v>
      </c>
      <c r="R258" s="150" t="s">
        <v>57</v>
      </c>
      <c r="S258" s="150" t="s">
        <v>1206</v>
      </c>
      <c r="T258" s="152">
        <v>10.807</v>
      </c>
      <c r="U258" s="151">
        <v>50203</v>
      </c>
      <c r="V258" s="147">
        <v>3.2000000000000001E-2</v>
      </c>
      <c r="W258" s="192">
        <v>2.98E-2</v>
      </c>
      <c r="X258" s="150" t="s">
        <v>636</v>
      </c>
      <c r="Y258" s="150"/>
      <c r="Z258" s="153">
        <v>205000</v>
      </c>
      <c r="AA258" s="153">
        <v>1</v>
      </c>
      <c r="AB258" s="153">
        <v>105.01</v>
      </c>
      <c r="AC258" s="153">
        <v>0</v>
      </c>
      <c r="AD258" s="153">
        <v>215.2705</v>
      </c>
      <c r="AE258" s="154"/>
      <c r="AF258" s="154"/>
      <c r="AG258" s="150" t="s">
        <v>17</v>
      </c>
      <c r="AH258" s="147">
        <v>6.5680413844277798E-5</v>
      </c>
      <c r="AI258" s="147">
        <v>2.2182975299999999E-4</v>
      </c>
      <c r="AJ258" s="147">
        <v>5.6291002694806902E-5</v>
      </c>
    </row>
    <row r="259" spans="1:36" ht="13.5" thickBot="1" x14ac:dyDescent="0.25">
      <c r="A259" s="149">
        <v>7956</v>
      </c>
      <c r="B259" s="149">
        <v>12538</v>
      </c>
      <c r="C259" s="150" t="s">
        <v>1378</v>
      </c>
      <c r="D259" s="150">
        <v>520032046</v>
      </c>
      <c r="E259" s="150" t="s">
        <v>429</v>
      </c>
      <c r="F259" s="150" t="s">
        <v>1734</v>
      </c>
      <c r="G259" s="150">
        <v>1196807</v>
      </c>
      <c r="H259" s="150" t="s">
        <v>102</v>
      </c>
      <c r="I259" s="150" t="s">
        <v>229</v>
      </c>
      <c r="J259" s="150" t="s">
        <v>53</v>
      </c>
      <c r="K259" s="150" t="s">
        <v>53</v>
      </c>
      <c r="L259" s="150" t="s">
        <v>821</v>
      </c>
      <c r="M259" s="150" t="s">
        <v>311</v>
      </c>
      <c r="N259" s="150" t="s">
        <v>256</v>
      </c>
      <c r="O259" s="150" t="s">
        <v>62</v>
      </c>
      <c r="P259" s="150" t="s">
        <v>1205</v>
      </c>
      <c r="Q259" s="150" t="s">
        <v>65</v>
      </c>
      <c r="R259" s="150" t="s">
        <v>57</v>
      </c>
      <c r="S259" s="150" t="s">
        <v>1206</v>
      </c>
      <c r="T259" s="152">
        <v>4.3840000000000003</v>
      </c>
      <c r="U259" s="151">
        <v>48742</v>
      </c>
      <c r="V259" s="147">
        <v>2.06E-2</v>
      </c>
      <c r="W259" s="192">
        <v>1.9699999999999999E-2</v>
      </c>
      <c r="X259" s="150" t="s">
        <v>636</v>
      </c>
      <c r="Y259" s="150"/>
      <c r="Z259" s="153">
        <v>6950000</v>
      </c>
      <c r="AA259" s="153">
        <v>1</v>
      </c>
      <c r="AB259" s="153">
        <v>103.41</v>
      </c>
      <c r="AC259" s="153">
        <v>0</v>
      </c>
      <c r="AD259" s="153">
        <v>7186.9949999999999</v>
      </c>
      <c r="AE259" s="154"/>
      <c r="AF259" s="154"/>
      <c r="AG259" s="150" t="s">
        <v>17</v>
      </c>
      <c r="AH259" s="147">
        <v>3.4748314700000001E-3</v>
      </c>
      <c r="AI259" s="147">
        <v>7.4059814539999998E-3</v>
      </c>
      <c r="AJ259" s="147">
        <v>1.879324639E-3</v>
      </c>
    </row>
    <row r="260" spans="1:36" ht="13.5" thickBot="1" x14ac:dyDescent="0.25">
      <c r="A260" s="149">
        <v>7956</v>
      </c>
      <c r="B260" s="149">
        <v>12538</v>
      </c>
      <c r="C260" s="150" t="s">
        <v>1735</v>
      </c>
      <c r="D260" s="150">
        <v>520042763</v>
      </c>
      <c r="E260" s="150" t="s">
        <v>429</v>
      </c>
      <c r="F260" s="150" t="s">
        <v>1736</v>
      </c>
      <c r="G260" s="150">
        <v>1197128</v>
      </c>
      <c r="H260" s="150" t="s">
        <v>102</v>
      </c>
      <c r="I260" s="150" t="s">
        <v>623</v>
      </c>
      <c r="J260" s="150" t="s">
        <v>53</v>
      </c>
      <c r="K260" s="150" t="s">
        <v>53</v>
      </c>
      <c r="L260" s="150" t="s">
        <v>821</v>
      </c>
      <c r="M260" s="150" t="s">
        <v>311</v>
      </c>
      <c r="N260" s="150" t="s">
        <v>259</v>
      </c>
      <c r="O260" s="150" t="s">
        <v>62</v>
      </c>
      <c r="P260" s="150" t="s">
        <v>298</v>
      </c>
      <c r="Q260" s="150" t="s">
        <v>298</v>
      </c>
      <c r="R260" s="150" t="s">
        <v>57</v>
      </c>
      <c r="S260" s="150" t="s">
        <v>1206</v>
      </c>
      <c r="T260" s="152">
        <v>3.8439999999999999</v>
      </c>
      <c r="U260" s="151">
        <v>46934</v>
      </c>
      <c r="V260" s="147">
        <v>4.8500000000000001E-2</v>
      </c>
      <c r="W260" s="192">
        <v>4.8099999999999997E-2</v>
      </c>
      <c r="X260" s="150" t="s">
        <v>636</v>
      </c>
      <c r="Y260" s="150"/>
      <c r="Z260" s="153">
        <v>2756704</v>
      </c>
      <c r="AA260" s="153">
        <v>1</v>
      </c>
      <c r="AB260" s="153">
        <v>101.6</v>
      </c>
      <c r="AC260" s="153">
        <v>0</v>
      </c>
      <c r="AD260" s="153">
        <v>2800.8112599999999</v>
      </c>
      <c r="AE260" s="154"/>
      <c r="AF260" s="154"/>
      <c r="AG260" s="150" t="s">
        <v>17</v>
      </c>
      <c r="AH260" s="147">
        <v>9.1890133330000002E-3</v>
      </c>
      <c r="AI260" s="147">
        <v>2.8861514779999998E-3</v>
      </c>
      <c r="AJ260" s="147">
        <v>7.3238309000000004E-4</v>
      </c>
    </row>
    <row r="261" spans="1:36" ht="13.5" thickBot="1" x14ac:dyDescent="0.25">
      <c r="A261" s="149">
        <v>7956</v>
      </c>
      <c r="B261" s="149">
        <v>12538</v>
      </c>
      <c r="C261" s="150" t="s">
        <v>1737</v>
      </c>
      <c r="D261" s="150">
        <v>1662</v>
      </c>
      <c r="E261" s="150" t="s">
        <v>2</v>
      </c>
      <c r="F261" s="150" t="s">
        <v>1738</v>
      </c>
      <c r="G261" s="150">
        <v>1197680</v>
      </c>
      <c r="H261" s="150" t="s">
        <v>102</v>
      </c>
      <c r="I261" s="150" t="s">
        <v>228</v>
      </c>
      <c r="J261" s="150" t="s">
        <v>53</v>
      </c>
      <c r="K261" s="150" t="s">
        <v>53</v>
      </c>
      <c r="L261" s="150" t="s">
        <v>821</v>
      </c>
      <c r="M261" s="150" t="s">
        <v>311</v>
      </c>
      <c r="N261" s="150" t="s">
        <v>652</v>
      </c>
      <c r="O261" s="150" t="s">
        <v>62</v>
      </c>
      <c r="P261" s="150" t="s">
        <v>1369</v>
      </c>
      <c r="Q261" s="150" t="s">
        <v>65</v>
      </c>
      <c r="R261" s="150" t="s">
        <v>57</v>
      </c>
      <c r="S261" s="150" t="s">
        <v>1206</v>
      </c>
      <c r="T261" s="152">
        <v>2.0449999999999999</v>
      </c>
      <c r="U261" s="151">
        <v>46203</v>
      </c>
      <c r="V261" s="147">
        <v>0.09</v>
      </c>
      <c r="W261" s="192">
        <v>6.2300000000000001E-2</v>
      </c>
      <c r="X261" s="150" t="s">
        <v>636</v>
      </c>
      <c r="Y261" s="150"/>
      <c r="Z261" s="153">
        <v>2686950</v>
      </c>
      <c r="AA261" s="153">
        <v>1</v>
      </c>
      <c r="AB261" s="153">
        <v>108.21</v>
      </c>
      <c r="AC261" s="153">
        <v>0</v>
      </c>
      <c r="AD261" s="153">
        <v>2907.5485899999999</v>
      </c>
      <c r="AE261" s="154"/>
      <c r="AF261" s="154"/>
      <c r="AG261" s="150" t="s">
        <v>17</v>
      </c>
      <c r="AH261" s="147">
        <v>7.4637499999999999E-3</v>
      </c>
      <c r="AI261" s="147">
        <v>2.996141076E-3</v>
      </c>
      <c r="AJ261" s="147">
        <v>7.6029379499999996E-4</v>
      </c>
    </row>
    <row r="262" spans="1:36" ht="13.5" thickBot="1" x14ac:dyDescent="0.25">
      <c r="A262" s="149">
        <v>7956</v>
      </c>
      <c r="B262" s="149">
        <v>12538</v>
      </c>
      <c r="C262" s="150" t="s">
        <v>1737</v>
      </c>
      <c r="D262" s="150">
        <v>1662</v>
      </c>
      <c r="E262" s="150" t="s">
        <v>2</v>
      </c>
      <c r="F262" s="150" t="s">
        <v>1738</v>
      </c>
      <c r="G262" s="150">
        <v>11976800</v>
      </c>
      <c r="H262" s="150" t="s">
        <v>102</v>
      </c>
      <c r="I262" s="150" t="s">
        <v>228</v>
      </c>
      <c r="J262" s="150" t="s">
        <v>53</v>
      </c>
      <c r="K262" s="150" t="s">
        <v>53</v>
      </c>
      <c r="L262" s="150" t="s">
        <v>54</v>
      </c>
      <c r="M262" s="150" t="s">
        <v>311</v>
      </c>
      <c r="N262" s="150" t="s">
        <v>652</v>
      </c>
      <c r="O262" s="150" t="s">
        <v>62</v>
      </c>
      <c r="P262" s="150" t="s">
        <v>298</v>
      </c>
      <c r="Q262" s="150" t="s">
        <v>298</v>
      </c>
      <c r="R262" s="150" t="s">
        <v>57</v>
      </c>
      <c r="S262" s="150" t="s">
        <v>1206</v>
      </c>
      <c r="T262" s="152">
        <v>2.0449999999999999</v>
      </c>
      <c r="U262" s="151">
        <v>46203</v>
      </c>
      <c r="V262" s="147">
        <v>0.09</v>
      </c>
      <c r="W262" s="192">
        <v>6.2300000000000001E-2</v>
      </c>
      <c r="X262" s="150" t="s">
        <v>636</v>
      </c>
      <c r="Y262" s="150"/>
      <c r="Z262" s="153">
        <v>350000</v>
      </c>
      <c r="AA262" s="153">
        <v>1</v>
      </c>
      <c r="AB262" s="153">
        <v>107.607</v>
      </c>
      <c r="AC262" s="153">
        <v>0</v>
      </c>
      <c r="AD262" s="153">
        <v>376.62450000000001</v>
      </c>
      <c r="AE262" s="154"/>
      <c r="AF262" s="154"/>
      <c r="AG262" s="150" t="s">
        <v>17</v>
      </c>
      <c r="AH262" s="147">
        <v>9.72222222E-4</v>
      </c>
      <c r="AI262" s="147">
        <v>3.8810018099999998E-4</v>
      </c>
      <c r="AJ262" s="147">
        <v>9.8483399929067496E-5</v>
      </c>
    </row>
    <row r="263" spans="1:36" ht="13.5" thickBot="1" x14ac:dyDescent="0.25">
      <c r="A263" s="149">
        <v>7956</v>
      </c>
      <c r="B263" s="149">
        <v>12538</v>
      </c>
      <c r="C263" s="150" t="s">
        <v>1602</v>
      </c>
      <c r="D263" s="150">
        <v>514599943</v>
      </c>
      <c r="E263" s="150" t="s">
        <v>429</v>
      </c>
      <c r="F263" s="150" t="s">
        <v>1739</v>
      </c>
      <c r="G263" s="150">
        <v>1198035</v>
      </c>
      <c r="H263" s="150" t="s">
        <v>102</v>
      </c>
      <c r="I263" s="150" t="s">
        <v>623</v>
      </c>
      <c r="J263" s="150" t="s">
        <v>53</v>
      </c>
      <c r="K263" s="150" t="s">
        <v>53</v>
      </c>
      <c r="L263" s="150" t="s">
        <v>821</v>
      </c>
      <c r="M263" s="150" t="s">
        <v>311</v>
      </c>
      <c r="N263" s="150" t="s">
        <v>647</v>
      </c>
      <c r="O263" s="150" t="s">
        <v>62</v>
      </c>
      <c r="P263" s="150" t="s">
        <v>298</v>
      </c>
      <c r="Q263" s="150" t="s">
        <v>298</v>
      </c>
      <c r="R263" s="150" t="s">
        <v>57</v>
      </c>
      <c r="S263" s="150" t="s">
        <v>1206</v>
      </c>
      <c r="T263" s="152">
        <v>4.2430000000000003</v>
      </c>
      <c r="U263" s="151">
        <v>47300</v>
      </c>
      <c r="V263" s="147">
        <v>0.05</v>
      </c>
      <c r="W263" s="192">
        <v>4.0300000000000002E-2</v>
      </c>
      <c r="X263" s="150" t="s">
        <v>636</v>
      </c>
      <c r="Y263" s="150"/>
      <c r="Z263" s="153">
        <v>1472500</v>
      </c>
      <c r="AA263" s="153">
        <v>1</v>
      </c>
      <c r="AB263" s="153">
        <v>105.6</v>
      </c>
      <c r="AC263" s="153">
        <v>0</v>
      </c>
      <c r="AD263" s="153">
        <v>1554.96</v>
      </c>
      <c r="AE263" s="154"/>
      <c r="AF263" s="154"/>
      <c r="AG263" s="150" t="s">
        <v>17</v>
      </c>
      <c r="AH263" s="147">
        <v>3.6130536129999999E-3</v>
      </c>
      <c r="AI263" s="147">
        <v>1.602339353E-3</v>
      </c>
      <c r="AJ263" s="147">
        <v>4.0660590999999998E-4</v>
      </c>
    </row>
    <row r="264" spans="1:36" ht="13.5" thickBot="1" x14ac:dyDescent="0.25">
      <c r="A264" s="149">
        <v>7956</v>
      </c>
      <c r="B264" s="149">
        <v>12538</v>
      </c>
      <c r="C264" s="150" t="s">
        <v>1602</v>
      </c>
      <c r="D264" s="150">
        <v>514599943</v>
      </c>
      <c r="E264" s="150" t="s">
        <v>429</v>
      </c>
      <c r="F264" s="150" t="s">
        <v>1740</v>
      </c>
      <c r="G264" s="150">
        <v>1198043</v>
      </c>
      <c r="H264" s="150" t="s">
        <v>102</v>
      </c>
      <c r="I264" s="150" t="s">
        <v>228</v>
      </c>
      <c r="J264" s="150" t="s">
        <v>53</v>
      </c>
      <c r="K264" s="150" t="s">
        <v>53</v>
      </c>
      <c r="L264" s="150" t="s">
        <v>821</v>
      </c>
      <c r="M264" s="150" t="s">
        <v>311</v>
      </c>
      <c r="N264" s="150" t="s">
        <v>647</v>
      </c>
      <c r="O264" s="150" t="s">
        <v>62</v>
      </c>
      <c r="P264" s="150" t="s">
        <v>298</v>
      </c>
      <c r="Q264" s="150" t="s">
        <v>298</v>
      </c>
      <c r="R264" s="150" t="s">
        <v>57</v>
      </c>
      <c r="S264" s="150" t="s">
        <v>1206</v>
      </c>
      <c r="T264" s="152">
        <v>3.9870000000000001</v>
      </c>
      <c r="U264" s="151">
        <v>47664</v>
      </c>
      <c r="V264" s="147">
        <v>6.9500000000000006E-2</v>
      </c>
      <c r="W264" s="192">
        <v>6.2300000000000001E-2</v>
      </c>
      <c r="X264" s="150" t="s">
        <v>636</v>
      </c>
      <c r="Y264" s="150"/>
      <c r="Z264" s="153">
        <v>1699000</v>
      </c>
      <c r="AA264" s="153">
        <v>1</v>
      </c>
      <c r="AB264" s="153">
        <v>105</v>
      </c>
      <c r="AC264" s="153">
        <v>0</v>
      </c>
      <c r="AD264" s="153">
        <v>1783.95</v>
      </c>
      <c r="AE264" s="154"/>
      <c r="AF264" s="154"/>
      <c r="AG264" s="150" t="s">
        <v>17</v>
      </c>
      <c r="AH264" s="147">
        <v>3.0396224350000001E-3</v>
      </c>
      <c r="AI264" s="147">
        <v>1.8383066369999999E-3</v>
      </c>
      <c r="AJ264" s="147">
        <v>4.6648441899999998E-4</v>
      </c>
    </row>
    <row r="265" spans="1:36" ht="13.5" thickBot="1" x14ac:dyDescent="0.25">
      <c r="A265" s="149">
        <v>7956</v>
      </c>
      <c r="B265" s="149">
        <v>12538</v>
      </c>
      <c r="C265" s="150" t="s">
        <v>1602</v>
      </c>
      <c r="D265" s="150">
        <v>514599943</v>
      </c>
      <c r="E265" s="150" t="s">
        <v>429</v>
      </c>
      <c r="F265" s="150" t="s">
        <v>1740</v>
      </c>
      <c r="G265" s="150">
        <v>11980430</v>
      </c>
      <c r="H265" s="150" t="s">
        <v>102</v>
      </c>
      <c r="I265" s="150" t="s">
        <v>228</v>
      </c>
      <c r="J265" s="150" t="s">
        <v>53</v>
      </c>
      <c r="K265" s="150" t="s">
        <v>53</v>
      </c>
      <c r="L265" s="150" t="s">
        <v>54</v>
      </c>
      <c r="M265" s="150" t="s">
        <v>311</v>
      </c>
      <c r="N265" s="150" t="s">
        <v>647</v>
      </c>
      <c r="O265" s="150" t="s">
        <v>62</v>
      </c>
      <c r="P265" s="150" t="s">
        <v>298</v>
      </c>
      <c r="Q265" s="150" t="s">
        <v>298</v>
      </c>
      <c r="R265" s="150" t="s">
        <v>57</v>
      </c>
      <c r="S265" s="150" t="s">
        <v>1206</v>
      </c>
      <c r="T265" s="152">
        <v>3.9870000000000001</v>
      </c>
      <c r="U265" s="151">
        <v>47664</v>
      </c>
      <c r="V265" s="147">
        <v>6.9500000000000006E-2</v>
      </c>
      <c r="W265" s="192">
        <v>6.2300000000000001E-2</v>
      </c>
      <c r="X265" s="150" t="s">
        <v>636</v>
      </c>
      <c r="Y265" s="150"/>
      <c r="Z265" s="153">
        <v>3750000</v>
      </c>
      <c r="AA265" s="153">
        <v>1</v>
      </c>
      <c r="AB265" s="153">
        <v>103.24930000000001</v>
      </c>
      <c r="AC265" s="153">
        <v>0</v>
      </c>
      <c r="AD265" s="153">
        <v>3871.8487500000001</v>
      </c>
      <c r="AE265" s="154"/>
      <c r="AF265" s="154"/>
      <c r="AG265" s="150" t="s">
        <v>17</v>
      </c>
      <c r="AH265" s="147">
        <v>6.7089959580000002E-3</v>
      </c>
      <c r="AI265" s="147">
        <v>3.9898232899999997E-3</v>
      </c>
      <c r="AJ265" s="147">
        <v>1.0124482839999999E-3</v>
      </c>
    </row>
    <row r="266" spans="1:36" ht="13.5" thickBot="1" x14ac:dyDescent="0.25">
      <c r="A266" s="149">
        <v>7956</v>
      </c>
      <c r="B266" s="149">
        <v>12538</v>
      </c>
      <c r="C266" s="150" t="s">
        <v>1741</v>
      </c>
      <c r="D266" s="150">
        <v>510459928</v>
      </c>
      <c r="E266" s="150" t="s">
        <v>429</v>
      </c>
      <c r="F266" s="150" t="s">
        <v>1742</v>
      </c>
      <c r="G266" s="150">
        <v>1198571</v>
      </c>
      <c r="H266" s="150" t="s">
        <v>102</v>
      </c>
      <c r="I266" s="150" t="s">
        <v>228</v>
      </c>
      <c r="J266" s="150" t="s">
        <v>53</v>
      </c>
      <c r="K266" s="150" t="s">
        <v>53</v>
      </c>
      <c r="L266" s="150" t="s">
        <v>821</v>
      </c>
      <c r="M266" s="150" t="s">
        <v>311</v>
      </c>
      <c r="N266" s="150" t="s">
        <v>156</v>
      </c>
      <c r="O266" s="150" t="s">
        <v>62</v>
      </c>
      <c r="P266" s="150" t="s">
        <v>1522</v>
      </c>
      <c r="Q266" s="150" t="s">
        <v>1351</v>
      </c>
      <c r="R266" s="150" t="s">
        <v>57</v>
      </c>
      <c r="S266" s="150" t="s">
        <v>1206</v>
      </c>
      <c r="T266" s="152">
        <v>4.5540000000000003</v>
      </c>
      <c r="U266" s="151">
        <v>49125</v>
      </c>
      <c r="V266" s="147">
        <v>6.7699999999999996E-2</v>
      </c>
      <c r="W266" s="192">
        <v>5.8799999999999998E-2</v>
      </c>
      <c r="X266" s="150" t="s">
        <v>636</v>
      </c>
      <c r="Y266" s="150"/>
      <c r="Z266" s="153">
        <v>4611600</v>
      </c>
      <c r="AA266" s="153">
        <v>1</v>
      </c>
      <c r="AB266" s="153">
        <v>108.96</v>
      </c>
      <c r="AC266" s="153">
        <v>0</v>
      </c>
      <c r="AD266" s="153">
        <v>5024.79936</v>
      </c>
      <c r="AE266" s="154"/>
      <c r="AF266" s="154"/>
      <c r="AG266" s="150" t="s">
        <v>17</v>
      </c>
      <c r="AH266" s="147">
        <v>6.1488000000000003E-3</v>
      </c>
      <c r="AI266" s="147">
        <v>5.1779040989999997E-3</v>
      </c>
      <c r="AJ266" s="147">
        <v>1.3139329089999999E-3</v>
      </c>
    </row>
    <row r="267" spans="1:36" ht="13.5" thickBot="1" x14ac:dyDescent="0.25">
      <c r="A267" s="149">
        <v>7956</v>
      </c>
      <c r="B267" s="149">
        <v>12538</v>
      </c>
      <c r="C267" s="150" t="s">
        <v>1652</v>
      </c>
      <c r="D267" s="150">
        <v>514625094</v>
      </c>
      <c r="E267" s="150" t="s">
        <v>429</v>
      </c>
      <c r="F267" s="150" t="s">
        <v>1743</v>
      </c>
      <c r="G267" s="150">
        <v>1198696</v>
      </c>
      <c r="H267" s="150" t="s">
        <v>102</v>
      </c>
      <c r="I267" s="150" t="s">
        <v>228</v>
      </c>
      <c r="J267" s="150" t="s">
        <v>53</v>
      </c>
      <c r="K267" s="150" t="s">
        <v>53</v>
      </c>
      <c r="L267" s="150" t="s">
        <v>821</v>
      </c>
      <c r="M267" s="150" t="s">
        <v>311</v>
      </c>
      <c r="N267" s="150" t="s">
        <v>140</v>
      </c>
      <c r="O267" s="150" t="s">
        <v>62</v>
      </c>
      <c r="P267" s="150" t="s">
        <v>298</v>
      </c>
      <c r="Q267" s="150" t="s">
        <v>298</v>
      </c>
      <c r="R267" s="150" t="s">
        <v>57</v>
      </c>
      <c r="S267" s="150" t="s">
        <v>1206</v>
      </c>
      <c r="T267" s="152">
        <v>1.976</v>
      </c>
      <c r="U267" s="151">
        <v>46208</v>
      </c>
      <c r="V267" s="147">
        <v>8.8900000000000007E-2</v>
      </c>
      <c r="W267" s="192">
        <v>6.7599999999999993E-2</v>
      </c>
      <c r="X267" s="150" t="s">
        <v>636</v>
      </c>
      <c r="Y267" s="150"/>
      <c r="Z267" s="153">
        <v>200000</v>
      </c>
      <c r="AA267" s="153">
        <v>1</v>
      </c>
      <c r="AB267" s="153">
        <v>106.57</v>
      </c>
      <c r="AC267" s="153">
        <v>0</v>
      </c>
      <c r="AD267" s="153">
        <v>213.14</v>
      </c>
      <c r="AE267" s="154"/>
      <c r="AF267" s="154"/>
      <c r="AG267" s="150" t="s">
        <v>17</v>
      </c>
      <c r="AH267" s="147">
        <v>2.040816326E-3</v>
      </c>
      <c r="AI267" s="147">
        <v>2.19634337E-4</v>
      </c>
      <c r="AJ267" s="147">
        <v>5.57338990450208E-5</v>
      </c>
    </row>
    <row r="268" spans="1:36" ht="13.5" thickBot="1" x14ac:dyDescent="0.25">
      <c r="A268" s="149">
        <v>7956</v>
      </c>
      <c r="B268" s="149">
        <v>12538</v>
      </c>
      <c r="C268" s="150" t="s">
        <v>1744</v>
      </c>
      <c r="D268" s="150">
        <v>520038605</v>
      </c>
      <c r="E268" s="150" t="s">
        <v>429</v>
      </c>
      <c r="F268" s="150" t="s">
        <v>1745</v>
      </c>
      <c r="G268" s="150">
        <v>1198704</v>
      </c>
      <c r="H268" s="150" t="s">
        <v>102</v>
      </c>
      <c r="I268" s="150" t="s">
        <v>228</v>
      </c>
      <c r="J268" s="150" t="s">
        <v>53</v>
      </c>
      <c r="K268" s="150" t="s">
        <v>53</v>
      </c>
      <c r="L268" s="150" t="s">
        <v>821</v>
      </c>
      <c r="M268" s="150" t="s">
        <v>311</v>
      </c>
      <c r="N268" s="150" t="s">
        <v>140</v>
      </c>
      <c r="O268" s="150" t="s">
        <v>62</v>
      </c>
      <c r="P268" s="150" t="s">
        <v>1522</v>
      </c>
      <c r="Q268" s="150" t="s">
        <v>1351</v>
      </c>
      <c r="R268" s="150" t="s">
        <v>57</v>
      </c>
      <c r="S268" s="150" t="s">
        <v>1206</v>
      </c>
      <c r="T268" s="152">
        <v>1.6719999999999999</v>
      </c>
      <c r="U268" s="151">
        <v>46387</v>
      </c>
      <c r="V268" s="147">
        <v>3.4700000000000002E-2</v>
      </c>
      <c r="W268" s="192">
        <v>5.6899999999999999E-2</v>
      </c>
      <c r="X268" s="150" t="s">
        <v>636</v>
      </c>
      <c r="Y268" s="150"/>
      <c r="Z268" s="153">
        <v>189000</v>
      </c>
      <c r="AA268" s="153">
        <v>1</v>
      </c>
      <c r="AB268" s="153">
        <v>97.39</v>
      </c>
      <c r="AC268" s="153">
        <v>0</v>
      </c>
      <c r="AD268" s="153">
        <v>184.06710000000001</v>
      </c>
      <c r="AE268" s="154"/>
      <c r="AF268" s="154"/>
      <c r="AG268" s="150" t="s">
        <v>17</v>
      </c>
      <c r="AH268" s="147">
        <v>1.2600604819999999E-3</v>
      </c>
      <c r="AI268" s="147">
        <v>1.8967559100000001E-4</v>
      </c>
      <c r="AJ268" s="147">
        <v>4.8131637275545401E-5</v>
      </c>
    </row>
    <row r="269" spans="1:36" ht="13.5" thickBot="1" x14ac:dyDescent="0.25">
      <c r="A269" s="149">
        <v>7956</v>
      </c>
      <c r="B269" s="149">
        <v>12538</v>
      </c>
      <c r="C269" s="150" t="s">
        <v>1465</v>
      </c>
      <c r="D269" s="150">
        <v>1665</v>
      </c>
      <c r="E269" s="150" t="s">
        <v>2</v>
      </c>
      <c r="F269" s="150" t="s">
        <v>1746</v>
      </c>
      <c r="G269" s="150">
        <v>1198761</v>
      </c>
      <c r="H269" s="150" t="s">
        <v>102</v>
      </c>
      <c r="I269" s="150" t="s">
        <v>228</v>
      </c>
      <c r="J269" s="150" t="s">
        <v>53</v>
      </c>
      <c r="K269" s="150" t="s">
        <v>53</v>
      </c>
      <c r="L269" s="150" t="s">
        <v>821</v>
      </c>
      <c r="M269" s="150" t="s">
        <v>311</v>
      </c>
      <c r="N269" s="150" t="s">
        <v>652</v>
      </c>
      <c r="O269" s="150" t="s">
        <v>62</v>
      </c>
      <c r="P269" s="150" t="s">
        <v>1369</v>
      </c>
      <c r="Q269" s="150" t="s">
        <v>65</v>
      </c>
      <c r="R269" s="150" t="s">
        <v>57</v>
      </c>
      <c r="S269" s="150" t="s">
        <v>1206</v>
      </c>
      <c r="T269" s="152">
        <v>2.863</v>
      </c>
      <c r="U269" s="151">
        <v>46568</v>
      </c>
      <c r="V269" s="147">
        <v>6.3500000000000001E-2</v>
      </c>
      <c r="W269" s="192">
        <v>5.8900000000000001E-2</v>
      </c>
      <c r="X269" s="150" t="s">
        <v>636</v>
      </c>
      <c r="Y269" s="150"/>
      <c r="Z269" s="153">
        <v>2945000</v>
      </c>
      <c r="AA269" s="153">
        <v>1</v>
      </c>
      <c r="AB269" s="153">
        <v>103.15</v>
      </c>
      <c r="AC269" s="153">
        <v>0</v>
      </c>
      <c r="AD269" s="153">
        <v>3037.7674999999999</v>
      </c>
      <c r="AE269" s="154"/>
      <c r="AF269" s="154"/>
      <c r="AG269" s="150" t="s">
        <v>17</v>
      </c>
      <c r="AH269" s="147">
        <v>7.1829268289999998E-3</v>
      </c>
      <c r="AI269" s="147">
        <v>3.1303277330000001E-3</v>
      </c>
      <c r="AJ269" s="147">
        <v>7.9434468899999995E-4</v>
      </c>
    </row>
    <row r="270" spans="1:36" ht="13.5" thickBot="1" x14ac:dyDescent="0.25">
      <c r="A270" s="149">
        <v>7956</v>
      </c>
      <c r="B270" s="149">
        <v>12538</v>
      </c>
      <c r="C270" s="150" t="s">
        <v>1747</v>
      </c>
      <c r="D270" s="150">
        <v>520040304</v>
      </c>
      <c r="E270" s="150" t="s">
        <v>429</v>
      </c>
      <c r="F270" s="150" t="s">
        <v>1748</v>
      </c>
      <c r="G270" s="150">
        <v>1198829</v>
      </c>
      <c r="H270" s="150" t="s">
        <v>102</v>
      </c>
      <c r="I270" s="150" t="s">
        <v>228</v>
      </c>
      <c r="J270" s="150" t="s">
        <v>53</v>
      </c>
      <c r="K270" s="150" t="s">
        <v>53</v>
      </c>
      <c r="L270" s="150" t="s">
        <v>821</v>
      </c>
      <c r="M270" s="150" t="s">
        <v>311</v>
      </c>
      <c r="N270" s="150" t="s">
        <v>140</v>
      </c>
      <c r="O270" s="150" t="s">
        <v>62</v>
      </c>
      <c r="P270" s="150" t="s">
        <v>298</v>
      </c>
      <c r="Q270" s="150" t="s">
        <v>298</v>
      </c>
      <c r="R270" s="150" t="s">
        <v>57</v>
      </c>
      <c r="S270" s="150" t="s">
        <v>1206</v>
      </c>
      <c r="T270" s="152">
        <v>3.3</v>
      </c>
      <c r="U270" s="151">
        <v>46934</v>
      </c>
      <c r="V270" s="147">
        <v>7.7499999999999999E-2</v>
      </c>
      <c r="W270" s="192">
        <v>7.2800000000000004E-2</v>
      </c>
      <c r="X270" s="150" t="s">
        <v>636</v>
      </c>
      <c r="Y270" s="150"/>
      <c r="Z270" s="153">
        <v>246000</v>
      </c>
      <c r="AA270" s="153">
        <v>1</v>
      </c>
      <c r="AB270" s="153">
        <v>103.9</v>
      </c>
      <c r="AC270" s="153">
        <v>0</v>
      </c>
      <c r="AD270" s="153">
        <v>255.59399999999999</v>
      </c>
      <c r="AE270" s="154"/>
      <c r="AF270" s="154"/>
      <c r="AG270" s="150" t="s">
        <v>17</v>
      </c>
      <c r="AH270" s="147">
        <v>2.8941176469999999E-3</v>
      </c>
      <c r="AI270" s="147">
        <v>2.63381903E-4</v>
      </c>
      <c r="AJ270" s="147">
        <v>6.6835179658970893E-5</v>
      </c>
    </row>
    <row r="271" spans="1:36" ht="13.5" thickBot="1" x14ac:dyDescent="0.25">
      <c r="A271" s="149">
        <v>7956</v>
      </c>
      <c r="B271" s="149">
        <v>12538</v>
      </c>
      <c r="C271" s="150" t="s">
        <v>1484</v>
      </c>
      <c r="D271" s="150">
        <v>515328250</v>
      </c>
      <c r="E271" s="150" t="s">
        <v>429</v>
      </c>
      <c r="F271" s="150" t="s">
        <v>1749</v>
      </c>
      <c r="G271" s="150">
        <v>1198886</v>
      </c>
      <c r="H271" s="150" t="s">
        <v>102</v>
      </c>
      <c r="I271" s="150" t="s">
        <v>228</v>
      </c>
      <c r="J271" s="150" t="s">
        <v>53</v>
      </c>
      <c r="K271" s="150" t="s">
        <v>53</v>
      </c>
      <c r="L271" s="150" t="s">
        <v>821</v>
      </c>
      <c r="M271" s="150" t="s">
        <v>311</v>
      </c>
      <c r="N271" s="150" t="s">
        <v>652</v>
      </c>
      <c r="O271" s="150" t="s">
        <v>62</v>
      </c>
      <c r="P271" s="150" t="s">
        <v>1366</v>
      </c>
      <c r="Q271" s="150" t="s">
        <v>1351</v>
      </c>
      <c r="R271" s="150" t="s">
        <v>57</v>
      </c>
      <c r="S271" s="150" t="s">
        <v>1206</v>
      </c>
      <c r="T271" s="152">
        <v>3.7280000000000002</v>
      </c>
      <c r="U271" s="151">
        <v>47300</v>
      </c>
      <c r="V271" s="147">
        <v>6.3700000000000007E-2</v>
      </c>
      <c r="W271" s="192">
        <v>5.7599999999999998E-2</v>
      </c>
      <c r="X271" s="150" t="s">
        <v>636</v>
      </c>
      <c r="Y271" s="150"/>
      <c r="Z271" s="153">
        <v>800000</v>
      </c>
      <c r="AA271" s="153">
        <v>1</v>
      </c>
      <c r="AB271" s="153">
        <v>104.17</v>
      </c>
      <c r="AC271" s="153">
        <v>0</v>
      </c>
      <c r="AD271" s="153">
        <v>833.36</v>
      </c>
      <c r="AE271" s="154"/>
      <c r="AF271" s="154"/>
      <c r="AG271" s="150" t="s">
        <v>17</v>
      </c>
      <c r="AH271" s="147">
        <v>4.0639668379999997E-3</v>
      </c>
      <c r="AI271" s="147">
        <v>8.5875233000000004E-4</v>
      </c>
      <c r="AJ271" s="147">
        <v>2.17914995E-4</v>
      </c>
    </row>
    <row r="272" spans="1:36" ht="13.5" thickBot="1" x14ac:dyDescent="0.25">
      <c r="A272" s="149">
        <v>7956</v>
      </c>
      <c r="B272" s="149">
        <v>12538</v>
      </c>
      <c r="C272" s="150" t="s">
        <v>1448</v>
      </c>
      <c r="D272" s="150">
        <v>513937714</v>
      </c>
      <c r="E272" s="150" t="s">
        <v>429</v>
      </c>
      <c r="F272" s="150" t="s">
        <v>1750</v>
      </c>
      <c r="G272" s="150">
        <v>1199470</v>
      </c>
      <c r="H272" s="150" t="s">
        <v>102</v>
      </c>
      <c r="I272" s="150" t="s">
        <v>228</v>
      </c>
      <c r="J272" s="150" t="s">
        <v>53</v>
      </c>
      <c r="K272" s="150" t="s">
        <v>53</v>
      </c>
      <c r="L272" s="150" t="s">
        <v>821</v>
      </c>
      <c r="M272" s="150" t="s">
        <v>311</v>
      </c>
      <c r="N272" s="150" t="s">
        <v>269</v>
      </c>
      <c r="O272" s="150" t="s">
        <v>62</v>
      </c>
      <c r="P272" s="150" t="s">
        <v>1437</v>
      </c>
      <c r="Q272" s="150" t="s">
        <v>1351</v>
      </c>
      <c r="R272" s="150" t="s">
        <v>57</v>
      </c>
      <c r="S272" s="150" t="s">
        <v>1206</v>
      </c>
      <c r="T272" s="152">
        <v>7.3360000000000003</v>
      </c>
      <c r="U272" s="151">
        <v>49857</v>
      </c>
      <c r="V272" s="147">
        <v>5.28E-2</v>
      </c>
      <c r="W272" s="192">
        <v>5.4199999999999998E-2</v>
      </c>
      <c r="X272" s="150" t="s">
        <v>636</v>
      </c>
      <c r="Y272" s="150"/>
      <c r="Z272" s="153">
        <v>198000</v>
      </c>
      <c r="AA272" s="153">
        <v>1</v>
      </c>
      <c r="AB272" s="153">
        <v>100.78</v>
      </c>
      <c r="AC272" s="153">
        <v>0</v>
      </c>
      <c r="AD272" s="153">
        <v>199.5444</v>
      </c>
      <c r="AE272" s="154"/>
      <c r="AF272" s="154"/>
      <c r="AG272" s="150" t="s">
        <v>17</v>
      </c>
      <c r="AH272" s="147">
        <v>6.6E-4</v>
      </c>
      <c r="AI272" s="147">
        <v>2.0562448200000001E-4</v>
      </c>
      <c r="AJ272" s="147">
        <v>5.2178790675608802E-5</v>
      </c>
    </row>
    <row r="273" spans="1:36" ht="13.5" thickBot="1" x14ac:dyDescent="0.25">
      <c r="A273" s="149">
        <v>7956</v>
      </c>
      <c r="B273" s="149">
        <v>12538</v>
      </c>
      <c r="C273" s="150" t="s">
        <v>1751</v>
      </c>
      <c r="D273" s="150">
        <v>513775163</v>
      </c>
      <c r="E273" s="150" t="s">
        <v>429</v>
      </c>
      <c r="F273" s="150" t="s">
        <v>1752</v>
      </c>
      <c r="G273" s="150">
        <v>1199488</v>
      </c>
      <c r="H273" s="150" t="s">
        <v>102</v>
      </c>
      <c r="I273" s="150" t="s">
        <v>228</v>
      </c>
      <c r="J273" s="150" t="s">
        <v>53</v>
      </c>
      <c r="K273" s="150" t="s">
        <v>53</v>
      </c>
      <c r="L273" s="150" t="s">
        <v>821</v>
      </c>
      <c r="M273" s="150" t="s">
        <v>311</v>
      </c>
      <c r="N273" s="150" t="s">
        <v>156</v>
      </c>
      <c r="O273" s="150" t="s">
        <v>62</v>
      </c>
      <c r="P273" s="150" t="s">
        <v>1522</v>
      </c>
      <c r="Q273" s="150" t="s">
        <v>1351</v>
      </c>
      <c r="R273" s="150" t="s">
        <v>57</v>
      </c>
      <c r="S273" s="150" t="s">
        <v>1206</v>
      </c>
      <c r="T273" s="152">
        <v>3.0859999999999999</v>
      </c>
      <c r="U273" s="151">
        <v>47238</v>
      </c>
      <c r="V273" s="147">
        <v>7.2499999999999995E-2</v>
      </c>
      <c r="W273" s="192">
        <v>5.6500000000000002E-2</v>
      </c>
      <c r="X273" s="150" t="s">
        <v>636</v>
      </c>
      <c r="Y273" s="150"/>
      <c r="Z273" s="153">
        <v>3454000</v>
      </c>
      <c r="AA273" s="153">
        <v>1</v>
      </c>
      <c r="AB273" s="153">
        <v>108.29</v>
      </c>
      <c r="AC273" s="153">
        <v>0</v>
      </c>
      <c r="AD273" s="153">
        <v>3740.3366000000001</v>
      </c>
      <c r="AE273" s="154"/>
      <c r="AF273" s="154"/>
      <c r="AG273" s="150" t="s">
        <v>17</v>
      </c>
      <c r="AH273" s="147">
        <v>4.3175000000000002E-3</v>
      </c>
      <c r="AI273" s="147">
        <v>3.8543039879999999E-3</v>
      </c>
      <c r="AJ273" s="147">
        <v>9.7805922100000007E-4</v>
      </c>
    </row>
    <row r="274" spans="1:36" ht="13.5" thickBot="1" x14ac:dyDescent="0.25">
      <c r="A274" s="149">
        <v>7956</v>
      </c>
      <c r="B274" s="149">
        <v>12538</v>
      </c>
      <c r="C274" s="150" t="s">
        <v>1433</v>
      </c>
      <c r="D274" s="150">
        <v>510381601</v>
      </c>
      <c r="E274" s="150" t="s">
        <v>429</v>
      </c>
      <c r="F274" s="150" t="s">
        <v>1753</v>
      </c>
      <c r="G274" s="150">
        <v>1199579</v>
      </c>
      <c r="H274" s="150" t="s">
        <v>102</v>
      </c>
      <c r="I274" s="150" t="s">
        <v>229</v>
      </c>
      <c r="J274" s="150" t="s">
        <v>53</v>
      </c>
      <c r="K274" s="150" t="s">
        <v>53</v>
      </c>
      <c r="L274" s="150" t="s">
        <v>821</v>
      </c>
      <c r="M274" s="150" t="s">
        <v>311</v>
      </c>
      <c r="N274" s="150" t="s">
        <v>140</v>
      </c>
      <c r="O274" s="150" t="s">
        <v>62</v>
      </c>
      <c r="P274" s="150" t="s">
        <v>1334</v>
      </c>
      <c r="Q274" s="150" t="s">
        <v>65</v>
      </c>
      <c r="R274" s="150" t="s">
        <v>57</v>
      </c>
      <c r="S274" s="150" t="s">
        <v>1206</v>
      </c>
      <c r="T274" s="152">
        <v>5.8819999999999997</v>
      </c>
      <c r="U274" s="151">
        <v>48579</v>
      </c>
      <c r="V274" s="147">
        <v>4.0800000000000003E-2</v>
      </c>
      <c r="W274" s="192">
        <v>3.5099999999999999E-2</v>
      </c>
      <c r="X274" s="150" t="s">
        <v>636</v>
      </c>
      <c r="Y274" s="150"/>
      <c r="Z274" s="153">
        <v>190000</v>
      </c>
      <c r="AA274" s="153">
        <v>1</v>
      </c>
      <c r="AB274" s="153">
        <v>105.44</v>
      </c>
      <c r="AC274" s="153">
        <v>0</v>
      </c>
      <c r="AD274" s="153">
        <v>200.33600000000001</v>
      </c>
      <c r="AE274" s="154"/>
      <c r="AF274" s="154"/>
      <c r="AG274" s="150" t="s">
        <v>17</v>
      </c>
      <c r="AH274" s="147">
        <v>5.4285714199999997E-4</v>
      </c>
      <c r="AI274" s="147">
        <v>2.0644020199999999E-4</v>
      </c>
      <c r="AJ274" s="147">
        <v>5.2385785864142303E-5</v>
      </c>
    </row>
    <row r="275" spans="1:36" ht="13.5" thickBot="1" x14ac:dyDescent="0.25">
      <c r="A275" s="149">
        <v>7956</v>
      </c>
      <c r="B275" s="149">
        <v>12538</v>
      </c>
      <c r="C275" s="150" t="s">
        <v>1754</v>
      </c>
      <c r="D275" s="150">
        <v>512781386</v>
      </c>
      <c r="E275" s="150" t="s">
        <v>429</v>
      </c>
      <c r="F275" s="150" t="s">
        <v>1755</v>
      </c>
      <c r="G275" s="150">
        <v>1199686</v>
      </c>
      <c r="H275" s="150" t="s">
        <v>102</v>
      </c>
      <c r="I275" s="150" t="s">
        <v>623</v>
      </c>
      <c r="J275" s="150" t="s">
        <v>53</v>
      </c>
      <c r="K275" s="150" t="s">
        <v>53</v>
      </c>
      <c r="L275" s="150" t="s">
        <v>821</v>
      </c>
      <c r="M275" s="150" t="s">
        <v>311</v>
      </c>
      <c r="N275" s="150" t="s">
        <v>140</v>
      </c>
      <c r="O275" s="150" t="s">
        <v>62</v>
      </c>
      <c r="P275" s="150" t="s">
        <v>298</v>
      </c>
      <c r="Q275" s="150" t="s">
        <v>298</v>
      </c>
      <c r="R275" s="150" t="s">
        <v>57</v>
      </c>
      <c r="S275" s="150" t="s">
        <v>1206</v>
      </c>
      <c r="T275" s="152">
        <v>3.99</v>
      </c>
      <c r="U275" s="151">
        <v>47027</v>
      </c>
      <c r="V275" s="147">
        <v>7.0000000000000007E-2</v>
      </c>
      <c r="W275" s="192">
        <v>2.5499999999999998E-2</v>
      </c>
      <c r="X275" s="150" t="s">
        <v>636</v>
      </c>
      <c r="Y275" s="150"/>
      <c r="Z275" s="153">
        <v>260000</v>
      </c>
      <c r="AA275" s="153">
        <v>1</v>
      </c>
      <c r="AB275" s="153">
        <v>118.9</v>
      </c>
      <c r="AC275" s="153">
        <v>0</v>
      </c>
      <c r="AD275" s="153">
        <v>309.14</v>
      </c>
      <c r="AE275" s="154"/>
      <c r="AF275" s="154"/>
      <c r="AG275" s="150" t="s">
        <v>17</v>
      </c>
      <c r="AH275" s="147">
        <v>5.0659099229999997E-3</v>
      </c>
      <c r="AI275" s="147">
        <v>3.1855943999999997E-4</v>
      </c>
      <c r="AJ275" s="147">
        <v>8.0836903212807196E-5</v>
      </c>
    </row>
    <row r="276" spans="1:36" ht="13.5" thickBot="1" x14ac:dyDescent="0.25">
      <c r="A276" s="149">
        <v>7956</v>
      </c>
      <c r="B276" s="149">
        <v>12538</v>
      </c>
      <c r="C276" s="150" t="s">
        <v>1204</v>
      </c>
      <c r="D276" s="150">
        <v>520000118</v>
      </c>
      <c r="E276" s="150" t="s">
        <v>429</v>
      </c>
      <c r="F276" s="150" t="s">
        <v>1756</v>
      </c>
      <c r="G276" s="150">
        <v>1199850</v>
      </c>
      <c r="H276" s="150" t="s">
        <v>102</v>
      </c>
      <c r="I276" s="150" t="s">
        <v>229</v>
      </c>
      <c r="J276" s="150" t="s">
        <v>53</v>
      </c>
      <c r="K276" s="150" t="s">
        <v>53</v>
      </c>
      <c r="L276" s="150" t="s">
        <v>821</v>
      </c>
      <c r="M276" s="150" t="s">
        <v>311</v>
      </c>
      <c r="N276" s="150" t="s">
        <v>256</v>
      </c>
      <c r="O276" s="150" t="s">
        <v>62</v>
      </c>
      <c r="P276" s="150" t="s">
        <v>1205</v>
      </c>
      <c r="Q276" s="150" t="s">
        <v>65</v>
      </c>
      <c r="R276" s="150" t="s">
        <v>57</v>
      </c>
      <c r="S276" s="150" t="s">
        <v>1206</v>
      </c>
      <c r="T276" s="152">
        <v>2.0289999999999999</v>
      </c>
      <c r="U276" s="151">
        <v>46873</v>
      </c>
      <c r="V276" s="147">
        <v>6.0000000000000001E-3</v>
      </c>
      <c r="W276" s="192">
        <v>1.7299999999999999E-2</v>
      </c>
      <c r="X276" s="150" t="s">
        <v>636</v>
      </c>
      <c r="Y276" s="150"/>
      <c r="Z276" s="153">
        <v>1037761.33</v>
      </c>
      <c r="AA276" s="153">
        <v>1</v>
      </c>
      <c r="AB276" s="153">
        <v>110.8</v>
      </c>
      <c r="AC276" s="153">
        <v>0</v>
      </c>
      <c r="AD276" s="153">
        <v>1149.8395499999999</v>
      </c>
      <c r="AE276" s="154"/>
      <c r="AF276" s="154"/>
      <c r="AG276" s="150" t="s">
        <v>17</v>
      </c>
      <c r="AH276" s="147">
        <v>9.3317776399999997E-4</v>
      </c>
      <c r="AI276" s="147">
        <v>1.1848749549999999E-3</v>
      </c>
      <c r="AJ276" s="147">
        <v>3.00671114E-4</v>
      </c>
    </row>
    <row r="277" spans="1:36" ht="13.5" thickBot="1" x14ac:dyDescent="0.25">
      <c r="A277" s="149">
        <v>7956</v>
      </c>
      <c r="B277" s="149">
        <v>12538</v>
      </c>
      <c r="C277" s="150" t="s">
        <v>1204</v>
      </c>
      <c r="D277" s="150">
        <v>520000118</v>
      </c>
      <c r="E277" s="150" t="s">
        <v>429</v>
      </c>
      <c r="F277" s="150" t="s">
        <v>1757</v>
      </c>
      <c r="G277" s="150">
        <v>1199868</v>
      </c>
      <c r="H277" s="150" t="s">
        <v>102</v>
      </c>
      <c r="I277" s="150" t="s">
        <v>229</v>
      </c>
      <c r="J277" s="150" t="s">
        <v>53</v>
      </c>
      <c r="K277" s="150" t="s">
        <v>53</v>
      </c>
      <c r="L277" s="150" t="s">
        <v>821</v>
      </c>
      <c r="M277" s="150" t="s">
        <v>311</v>
      </c>
      <c r="N277" s="150" t="s">
        <v>256</v>
      </c>
      <c r="O277" s="150" t="s">
        <v>62</v>
      </c>
      <c r="P277" s="150" t="s">
        <v>1205</v>
      </c>
      <c r="Q277" s="150" t="s">
        <v>65</v>
      </c>
      <c r="R277" s="150" t="s">
        <v>57</v>
      </c>
      <c r="S277" s="150" t="s">
        <v>1206</v>
      </c>
      <c r="T277" s="152">
        <v>3.5310000000000001</v>
      </c>
      <c r="U277" s="151">
        <v>47819</v>
      </c>
      <c r="V277" s="147">
        <v>1.7500000000000002E-2</v>
      </c>
      <c r="W277" s="192">
        <v>1.89E-2</v>
      </c>
      <c r="X277" s="150" t="s">
        <v>636</v>
      </c>
      <c r="Y277" s="150"/>
      <c r="Z277" s="153">
        <v>8706915.0299999993</v>
      </c>
      <c r="AA277" s="153">
        <v>1</v>
      </c>
      <c r="AB277" s="153">
        <v>111.16</v>
      </c>
      <c r="AC277" s="153">
        <v>0</v>
      </c>
      <c r="AD277" s="153">
        <v>9678.6067500000008</v>
      </c>
      <c r="AE277" s="154"/>
      <c r="AF277" s="154"/>
      <c r="AG277" s="150" t="s">
        <v>17</v>
      </c>
      <c r="AH277" s="147">
        <v>3.2203576400000001E-3</v>
      </c>
      <c r="AI277" s="147">
        <v>9.9735121690000001E-3</v>
      </c>
      <c r="AJ277" s="147">
        <v>2.5308552660000001E-3</v>
      </c>
    </row>
    <row r="278" spans="1:36" ht="13.5" thickBot="1" x14ac:dyDescent="0.25">
      <c r="A278" s="149">
        <v>7956</v>
      </c>
      <c r="B278" s="149">
        <v>12538</v>
      </c>
      <c r="C278" s="150" t="s">
        <v>1204</v>
      </c>
      <c r="D278" s="150">
        <v>520000118</v>
      </c>
      <c r="E278" s="150" t="s">
        <v>429</v>
      </c>
      <c r="F278" s="150" t="s">
        <v>1758</v>
      </c>
      <c r="G278" s="150">
        <v>1199884</v>
      </c>
      <c r="H278" s="150" t="s">
        <v>102</v>
      </c>
      <c r="I278" s="150" t="s">
        <v>229</v>
      </c>
      <c r="J278" s="150" t="s">
        <v>53</v>
      </c>
      <c r="K278" s="150" t="s">
        <v>53</v>
      </c>
      <c r="L278" s="150" t="s">
        <v>821</v>
      </c>
      <c r="M278" s="150" t="s">
        <v>311</v>
      </c>
      <c r="N278" s="150" t="s">
        <v>256</v>
      </c>
      <c r="O278" s="150" t="s">
        <v>62</v>
      </c>
      <c r="P278" s="150" t="s">
        <v>1369</v>
      </c>
      <c r="Q278" s="150" t="s">
        <v>65</v>
      </c>
      <c r="R278" s="150" t="s">
        <v>57</v>
      </c>
      <c r="S278" s="150" t="s">
        <v>1206</v>
      </c>
      <c r="T278" s="152">
        <v>1.0029999999999999</v>
      </c>
      <c r="U278" s="151">
        <v>47576</v>
      </c>
      <c r="V278" s="147">
        <v>2.0199999999999999E-2</v>
      </c>
      <c r="W278" s="192">
        <v>1.6899999999999998E-2</v>
      </c>
      <c r="X278" s="150" t="s">
        <v>636</v>
      </c>
      <c r="Y278" s="150"/>
      <c r="Z278" s="153">
        <v>400000</v>
      </c>
      <c r="AA278" s="153">
        <v>1</v>
      </c>
      <c r="AB278" s="153">
        <v>112.09</v>
      </c>
      <c r="AC278" s="153">
        <v>9.0277799999999999</v>
      </c>
      <c r="AD278" s="153">
        <v>457.38778000000002</v>
      </c>
      <c r="AE278" s="154"/>
      <c r="AF278" s="154"/>
      <c r="AG278" s="150" t="s">
        <v>17</v>
      </c>
      <c r="AH278" s="147">
        <v>3.8013779900000002E-4</v>
      </c>
      <c r="AI278" s="147">
        <v>4.71324303E-4</v>
      </c>
      <c r="AJ278" s="147">
        <v>1.19602159E-4</v>
      </c>
    </row>
    <row r="279" spans="1:36" ht="13.5" thickBot="1" x14ac:dyDescent="0.25">
      <c r="A279" s="149">
        <v>7956</v>
      </c>
      <c r="B279" s="149">
        <v>12538</v>
      </c>
      <c r="C279" s="150" t="s">
        <v>1677</v>
      </c>
      <c r="D279" s="150">
        <v>1632</v>
      </c>
      <c r="E279" s="150" t="s">
        <v>2</v>
      </c>
      <c r="F279" s="150" t="s">
        <v>1759</v>
      </c>
      <c r="G279" s="150">
        <v>1199967</v>
      </c>
      <c r="H279" s="150" t="s">
        <v>102</v>
      </c>
      <c r="I279" s="150" t="s">
        <v>228</v>
      </c>
      <c r="J279" s="150" t="s">
        <v>53</v>
      </c>
      <c r="K279" s="150" t="s">
        <v>53</v>
      </c>
      <c r="L279" s="150" t="s">
        <v>821</v>
      </c>
      <c r="M279" s="150" t="s">
        <v>311</v>
      </c>
      <c r="N279" s="150" t="s">
        <v>652</v>
      </c>
      <c r="O279" s="150" t="s">
        <v>62</v>
      </c>
      <c r="P279" s="150" t="s">
        <v>1489</v>
      </c>
      <c r="Q279" s="150" t="s">
        <v>1351</v>
      </c>
      <c r="R279" s="150" t="s">
        <v>57</v>
      </c>
      <c r="S279" s="150" t="s">
        <v>1206</v>
      </c>
      <c r="T279" s="152">
        <v>1.21</v>
      </c>
      <c r="U279" s="151">
        <v>45853</v>
      </c>
      <c r="V279" s="147">
        <v>0.1115</v>
      </c>
      <c r="W279" s="192">
        <v>6.83E-2</v>
      </c>
      <c r="X279" s="150" t="s">
        <v>636</v>
      </c>
      <c r="Y279" s="150"/>
      <c r="Z279" s="153">
        <v>930000</v>
      </c>
      <c r="AA279" s="153">
        <v>1</v>
      </c>
      <c r="AB279" s="153">
        <v>107.75</v>
      </c>
      <c r="AC279" s="153">
        <v>0</v>
      </c>
      <c r="AD279" s="153">
        <v>1002.075</v>
      </c>
      <c r="AE279" s="154"/>
      <c r="AF279" s="154"/>
      <c r="AG279" s="150" t="s">
        <v>17</v>
      </c>
      <c r="AH279" s="147">
        <v>9.0570006709999994E-3</v>
      </c>
      <c r="AI279" s="147">
        <v>1.032608046E-3</v>
      </c>
      <c r="AJ279" s="147">
        <v>2.6203221699999999E-4</v>
      </c>
    </row>
    <row r="280" spans="1:36" ht="13.5" thickBot="1" x14ac:dyDescent="0.25">
      <c r="A280" s="149">
        <v>7956</v>
      </c>
      <c r="B280" s="149">
        <v>12538</v>
      </c>
      <c r="C280" s="150" t="s">
        <v>1677</v>
      </c>
      <c r="D280" s="150">
        <v>1632</v>
      </c>
      <c r="E280" s="150" t="s">
        <v>2</v>
      </c>
      <c r="F280" s="150" t="s">
        <v>1759</v>
      </c>
      <c r="G280" s="150">
        <v>11999670</v>
      </c>
      <c r="H280" s="150" t="s">
        <v>102</v>
      </c>
      <c r="I280" s="150" t="s">
        <v>228</v>
      </c>
      <c r="J280" s="150" t="s">
        <v>53</v>
      </c>
      <c r="K280" s="150" t="s">
        <v>53</v>
      </c>
      <c r="L280" s="150" t="s">
        <v>54</v>
      </c>
      <c r="M280" s="150" t="s">
        <v>311</v>
      </c>
      <c r="N280" s="150" t="s">
        <v>652</v>
      </c>
      <c r="O280" s="150" t="s">
        <v>62</v>
      </c>
      <c r="P280" s="150" t="s">
        <v>298</v>
      </c>
      <c r="Q280" s="150" t="s">
        <v>298</v>
      </c>
      <c r="R280" s="150" t="s">
        <v>57</v>
      </c>
      <c r="S280" s="150" t="s">
        <v>1206</v>
      </c>
      <c r="T280" s="152">
        <v>1.21</v>
      </c>
      <c r="U280" s="151">
        <v>45853</v>
      </c>
      <c r="V280" s="147">
        <v>0.1115</v>
      </c>
      <c r="W280" s="192">
        <v>6.83E-2</v>
      </c>
      <c r="X280" s="150" t="s">
        <v>636</v>
      </c>
      <c r="Y280" s="150"/>
      <c r="Z280" s="153">
        <v>250000</v>
      </c>
      <c r="AA280" s="153">
        <v>1</v>
      </c>
      <c r="AB280" s="153">
        <v>106.84139999999999</v>
      </c>
      <c r="AC280" s="153">
        <v>0</v>
      </c>
      <c r="AD280" s="153">
        <v>267.1035</v>
      </c>
      <c r="AE280" s="154"/>
      <c r="AF280" s="154"/>
      <c r="AG280" s="150" t="s">
        <v>17</v>
      </c>
      <c r="AH280" s="147">
        <v>2.4346775989999999E-3</v>
      </c>
      <c r="AI280" s="147">
        <v>2.7524209499999998E-4</v>
      </c>
      <c r="AJ280" s="147">
        <v>6.9844794518024401E-5</v>
      </c>
    </row>
    <row r="281" spans="1:36" ht="13.5" thickBot="1" x14ac:dyDescent="0.25">
      <c r="A281" s="149">
        <v>7956</v>
      </c>
      <c r="B281" s="149">
        <v>12538</v>
      </c>
      <c r="C281" s="150" t="s">
        <v>1677</v>
      </c>
      <c r="D281" s="150">
        <v>1632</v>
      </c>
      <c r="E281" s="150" t="s">
        <v>2</v>
      </c>
      <c r="F281" s="150" t="s">
        <v>1759</v>
      </c>
      <c r="G281" s="150">
        <v>11999670</v>
      </c>
      <c r="H281" s="150" t="s">
        <v>102</v>
      </c>
      <c r="I281" s="150" t="s">
        <v>228</v>
      </c>
      <c r="J281" s="150" t="s">
        <v>53</v>
      </c>
      <c r="K281" s="150" t="s">
        <v>53</v>
      </c>
      <c r="L281" s="150" t="s">
        <v>54</v>
      </c>
      <c r="M281" s="150" t="s">
        <v>311</v>
      </c>
      <c r="N281" s="150" t="s">
        <v>652</v>
      </c>
      <c r="O281" s="150" t="s">
        <v>62</v>
      </c>
      <c r="P281" s="150" t="s">
        <v>298</v>
      </c>
      <c r="Q281" s="150" t="s">
        <v>298</v>
      </c>
      <c r="R281" s="150" t="s">
        <v>57</v>
      </c>
      <c r="S281" s="150" t="s">
        <v>1206</v>
      </c>
      <c r="T281" s="152">
        <v>1.21</v>
      </c>
      <c r="U281" s="151">
        <v>45853</v>
      </c>
      <c r="V281" s="147">
        <v>0.1115</v>
      </c>
      <c r="W281" s="192">
        <v>6.83E-2</v>
      </c>
      <c r="X281" s="150" t="s">
        <v>636</v>
      </c>
      <c r="Y281" s="150"/>
      <c r="Z281" s="153">
        <v>300000</v>
      </c>
      <c r="AA281" s="153">
        <v>1</v>
      </c>
      <c r="AB281" s="153">
        <v>104.9729</v>
      </c>
      <c r="AC281" s="153">
        <v>0</v>
      </c>
      <c r="AD281" s="153">
        <v>314.9187</v>
      </c>
      <c r="AE281" s="154"/>
      <c r="AF281" s="154"/>
      <c r="AG281" s="150" t="s">
        <v>17</v>
      </c>
      <c r="AH281" s="147">
        <v>2.9216131189999999E-3</v>
      </c>
      <c r="AI281" s="147">
        <v>3.2451421599999998E-4</v>
      </c>
      <c r="AJ281" s="147">
        <v>8.2347973318894601E-5</v>
      </c>
    </row>
    <row r="282" spans="1:36" ht="13.5" thickBot="1" x14ac:dyDescent="0.25">
      <c r="A282" s="149">
        <v>7956</v>
      </c>
      <c r="B282" s="149">
        <v>12538</v>
      </c>
      <c r="C282" s="150" t="s">
        <v>1712</v>
      </c>
      <c r="D282" s="150">
        <v>520036120</v>
      </c>
      <c r="E282" s="150" t="s">
        <v>429</v>
      </c>
      <c r="F282" s="150" t="s">
        <v>1760</v>
      </c>
      <c r="G282" s="150">
        <v>1201391</v>
      </c>
      <c r="H282" s="150" t="s">
        <v>102</v>
      </c>
      <c r="I282" s="150" t="s">
        <v>228</v>
      </c>
      <c r="J282" s="150" t="s">
        <v>53</v>
      </c>
      <c r="K282" s="150" t="s">
        <v>53</v>
      </c>
      <c r="L282" s="150" t="s">
        <v>821</v>
      </c>
      <c r="M282" s="150" t="s">
        <v>311</v>
      </c>
      <c r="N282" s="150" t="s">
        <v>269</v>
      </c>
      <c r="O282" s="150" t="s">
        <v>62</v>
      </c>
      <c r="P282" s="150" t="s">
        <v>1345</v>
      </c>
      <c r="Q282" s="150" t="s">
        <v>65</v>
      </c>
      <c r="R282" s="150" t="s">
        <v>57</v>
      </c>
      <c r="S282" s="150" t="s">
        <v>1206</v>
      </c>
      <c r="T282" s="152">
        <v>5.5620000000000003</v>
      </c>
      <c r="U282" s="151">
        <v>48154</v>
      </c>
      <c r="V282" s="147">
        <v>5.2499999999999998E-2</v>
      </c>
      <c r="W282" s="192">
        <v>5.1400000000000001E-2</v>
      </c>
      <c r="X282" s="150" t="s">
        <v>636</v>
      </c>
      <c r="Y282" s="150"/>
      <c r="Z282" s="153">
        <v>155000</v>
      </c>
      <c r="AA282" s="153">
        <v>1</v>
      </c>
      <c r="AB282" s="153">
        <v>102.59</v>
      </c>
      <c r="AC282" s="153">
        <v>0</v>
      </c>
      <c r="AD282" s="153">
        <v>159.0145</v>
      </c>
      <c r="AE282" s="154"/>
      <c r="AF282" s="154"/>
      <c r="AG282" s="150" t="s">
        <v>17</v>
      </c>
      <c r="AH282" s="147">
        <v>3.1E-4</v>
      </c>
      <c r="AI282" s="147">
        <v>1.6385964300000001E-4</v>
      </c>
      <c r="AJ282" s="147">
        <v>4.1580642252484097E-5</v>
      </c>
    </row>
    <row r="283" spans="1:36" ht="13.5" thickBot="1" x14ac:dyDescent="0.25">
      <c r="A283" s="149">
        <v>7956</v>
      </c>
      <c r="B283" s="149">
        <v>12538</v>
      </c>
      <c r="C283" s="150" t="s">
        <v>1492</v>
      </c>
      <c r="D283" s="150">
        <v>513682146</v>
      </c>
      <c r="E283" s="150" t="s">
        <v>429</v>
      </c>
      <c r="F283" s="150" t="s">
        <v>1761</v>
      </c>
      <c r="G283" s="150">
        <v>1201433</v>
      </c>
      <c r="H283" s="150" t="s">
        <v>102</v>
      </c>
      <c r="I283" s="150" t="s">
        <v>229</v>
      </c>
      <c r="J283" s="150" t="s">
        <v>53</v>
      </c>
      <c r="K283" s="150" t="s">
        <v>53</v>
      </c>
      <c r="L283" s="150" t="s">
        <v>821</v>
      </c>
      <c r="M283" s="150" t="s">
        <v>311</v>
      </c>
      <c r="N283" s="150" t="s">
        <v>256</v>
      </c>
      <c r="O283" s="150" t="s">
        <v>62</v>
      </c>
      <c r="P283" s="150" t="s">
        <v>1345</v>
      </c>
      <c r="Q283" s="150" t="s">
        <v>65</v>
      </c>
      <c r="R283" s="150" t="s">
        <v>57</v>
      </c>
      <c r="S283" s="150" t="s">
        <v>1206</v>
      </c>
      <c r="T283" s="152">
        <v>5.0090000000000003</v>
      </c>
      <c r="U283" s="151">
        <v>47879</v>
      </c>
      <c r="V283" s="147">
        <v>2.5899999999999999E-2</v>
      </c>
      <c r="W283" s="192">
        <v>2.1899999999999999E-2</v>
      </c>
      <c r="X283" s="150" t="s">
        <v>636</v>
      </c>
      <c r="Y283" s="150"/>
      <c r="Z283" s="153">
        <v>555000</v>
      </c>
      <c r="AA283" s="153">
        <v>1</v>
      </c>
      <c r="AB283" s="153">
        <v>102.82</v>
      </c>
      <c r="AC283" s="153">
        <v>0</v>
      </c>
      <c r="AD283" s="153">
        <v>570.65099999999995</v>
      </c>
      <c r="AE283" s="154"/>
      <c r="AF283" s="154"/>
      <c r="AG283" s="150" t="s">
        <v>17</v>
      </c>
      <c r="AH283" s="147">
        <v>1.2333333330000001E-3</v>
      </c>
      <c r="AI283" s="147">
        <v>5.88038634E-4</v>
      </c>
      <c r="AJ283" s="147">
        <v>1.4921931600000001E-4</v>
      </c>
    </row>
    <row r="284" spans="1:36" ht="13.5" thickBot="1" x14ac:dyDescent="0.25">
      <c r="A284" s="149">
        <v>7956</v>
      </c>
      <c r="B284" s="149">
        <v>12538</v>
      </c>
      <c r="C284" s="150" t="s">
        <v>1204</v>
      </c>
      <c r="D284" s="150">
        <v>520000118</v>
      </c>
      <c r="E284" s="150" t="s">
        <v>429</v>
      </c>
      <c r="F284" s="150" t="s">
        <v>1762</v>
      </c>
      <c r="G284" s="150">
        <v>1201466</v>
      </c>
      <c r="H284" s="150" t="s">
        <v>102</v>
      </c>
      <c r="I284" s="150" t="s">
        <v>229</v>
      </c>
      <c r="J284" s="150" t="s">
        <v>53</v>
      </c>
      <c r="K284" s="150" t="s">
        <v>53</v>
      </c>
      <c r="L284" s="150" t="s">
        <v>821</v>
      </c>
      <c r="M284" s="150" t="s">
        <v>311</v>
      </c>
      <c r="N284" s="150" t="s">
        <v>256</v>
      </c>
      <c r="O284" s="150" t="s">
        <v>62</v>
      </c>
      <c r="P284" s="150" t="s">
        <v>1369</v>
      </c>
      <c r="Q284" s="150" t="s">
        <v>65</v>
      </c>
      <c r="R284" s="150" t="s">
        <v>57</v>
      </c>
      <c r="S284" s="150" t="s">
        <v>1206</v>
      </c>
      <c r="T284" s="152">
        <v>5.19</v>
      </c>
      <c r="U284" s="151">
        <v>49285</v>
      </c>
      <c r="V284" s="147">
        <v>3.7100000000000001E-2</v>
      </c>
      <c r="W284" s="192">
        <v>2.6499999999999999E-2</v>
      </c>
      <c r="X284" s="150" t="s">
        <v>636</v>
      </c>
      <c r="Y284" s="150"/>
      <c r="Z284" s="153">
        <v>109400</v>
      </c>
      <c r="AA284" s="153">
        <v>1</v>
      </c>
      <c r="AB284" s="153">
        <v>106.68</v>
      </c>
      <c r="AC284" s="153">
        <v>0</v>
      </c>
      <c r="AD284" s="153">
        <v>116.70792</v>
      </c>
      <c r="AE284" s="154"/>
      <c r="AF284" s="154"/>
      <c r="AG284" s="150" t="s">
        <v>17</v>
      </c>
      <c r="AH284" s="147">
        <v>2.8478458899999998E-4</v>
      </c>
      <c r="AI284" s="147">
        <v>1.20263989E-4</v>
      </c>
      <c r="AJ284" s="147">
        <v>3.0517910439309202E-5</v>
      </c>
    </row>
    <row r="285" spans="1:36" ht="13.5" thickBot="1" x14ac:dyDescent="0.25">
      <c r="A285" s="149">
        <v>7956</v>
      </c>
      <c r="B285" s="149">
        <v>12538</v>
      </c>
      <c r="C285" s="150" t="s">
        <v>1210</v>
      </c>
      <c r="D285" s="150">
        <v>520018078</v>
      </c>
      <c r="E285" s="150" t="s">
        <v>429</v>
      </c>
      <c r="F285" s="150" t="s">
        <v>1763</v>
      </c>
      <c r="G285" s="150">
        <v>1201821</v>
      </c>
      <c r="H285" s="150" t="s">
        <v>102</v>
      </c>
      <c r="I285" s="150" t="s">
        <v>229</v>
      </c>
      <c r="J285" s="150" t="s">
        <v>53</v>
      </c>
      <c r="K285" s="150" t="s">
        <v>53</v>
      </c>
      <c r="L285" s="150" t="s">
        <v>821</v>
      </c>
      <c r="M285" s="150" t="s">
        <v>311</v>
      </c>
      <c r="N285" s="150" t="s">
        <v>256</v>
      </c>
      <c r="O285" s="150" t="s">
        <v>62</v>
      </c>
      <c r="P285" s="150" t="s">
        <v>1205</v>
      </c>
      <c r="Q285" s="150" t="s">
        <v>65</v>
      </c>
      <c r="R285" s="150" t="s">
        <v>57</v>
      </c>
      <c r="S285" s="150" t="s">
        <v>1206</v>
      </c>
      <c r="T285" s="152">
        <v>3.0640000000000001</v>
      </c>
      <c r="U285" s="151">
        <v>47361</v>
      </c>
      <c r="V285" s="147">
        <v>1.8599999999999998E-2</v>
      </c>
      <c r="W285" s="192">
        <v>1.84E-2</v>
      </c>
      <c r="X285" s="150" t="s">
        <v>636</v>
      </c>
      <c r="Y285" s="150"/>
      <c r="Z285" s="153">
        <v>2400000</v>
      </c>
      <c r="AA285" s="153">
        <v>1</v>
      </c>
      <c r="AB285" s="153">
        <v>100.55</v>
      </c>
      <c r="AC285" s="153">
        <v>0</v>
      </c>
      <c r="AD285" s="153">
        <v>2413.1999999999998</v>
      </c>
      <c r="AE285" s="154"/>
      <c r="AF285" s="154"/>
      <c r="AG285" s="150" t="s">
        <v>17</v>
      </c>
      <c r="AH285" s="147">
        <v>1.9543019070000001E-3</v>
      </c>
      <c r="AI285" s="147">
        <v>2.486729773E-3</v>
      </c>
      <c r="AJ285" s="147">
        <v>6.31026767E-4</v>
      </c>
    </row>
    <row r="286" spans="1:36" ht="13.5" thickBot="1" x14ac:dyDescent="0.25">
      <c r="A286" s="149">
        <v>7956</v>
      </c>
      <c r="B286" s="149">
        <v>12538</v>
      </c>
      <c r="C286" s="150" t="s">
        <v>1210</v>
      </c>
      <c r="D286" s="150">
        <v>520018078</v>
      </c>
      <c r="E286" s="150" t="s">
        <v>429</v>
      </c>
      <c r="F286" s="150" t="s">
        <v>1764</v>
      </c>
      <c r="G286" s="150">
        <v>1201839</v>
      </c>
      <c r="H286" s="150" t="s">
        <v>102</v>
      </c>
      <c r="I286" s="150" t="s">
        <v>229</v>
      </c>
      <c r="J286" s="150" t="s">
        <v>53</v>
      </c>
      <c r="K286" s="150" t="s">
        <v>53</v>
      </c>
      <c r="L286" s="150" t="s">
        <v>821</v>
      </c>
      <c r="M286" s="150" t="s">
        <v>311</v>
      </c>
      <c r="N286" s="150" t="s">
        <v>256</v>
      </c>
      <c r="O286" s="150" t="s">
        <v>62</v>
      </c>
      <c r="P286" s="150" t="s">
        <v>1205</v>
      </c>
      <c r="Q286" s="150" t="s">
        <v>65</v>
      </c>
      <c r="R286" s="150" t="s">
        <v>57</v>
      </c>
      <c r="S286" s="150" t="s">
        <v>1206</v>
      </c>
      <c r="T286" s="152">
        <v>5.5250000000000004</v>
      </c>
      <c r="U286" s="151">
        <v>48913</v>
      </c>
      <c r="V286" s="147">
        <v>2.0199999999999999E-2</v>
      </c>
      <c r="W286" s="192">
        <v>2.0500000000000001E-2</v>
      </c>
      <c r="X286" s="150" t="s">
        <v>636</v>
      </c>
      <c r="Y286" s="150"/>
      <c r="Z286" s="153">
        <v>1700000</v>
      </c>
      <c r="AA286" s="153">
        <v>1</v>
      </c>
      <c r="AB286" s="153">
        <v>100.75</v>
      </c>
      <c r="AC286" s="153">
        <v>0</v>
      </c>
      <c r="AD286" s="153">
        <v>1712.75</v>
      </c>
      <c r="AE286" s="154"/>
      <c r="AF286" s="154"/>
      <c r="AG286" s="150" t="s">
        <v>17</v>
      </c>
      <c r="AH286" s="147">
        <v>8.0085851999999998E-4</v>
      </c>
      <c r="AI286" s="147">
        <v>1.764937186E-3</v>
      </c>
      <c r="AJ286" s="147">
        <v>4.4786635799999998E-4</v>
      </c>
    </row>
    <row r="287" spans="1:36" ht="13.5" thickBot="1" x14ac:dyDescent="0.25">
      <c r="A287" s="149">
        <v>7956</v>
      </c>
      <c r="B287" s="149">
        <v>12538</v>
      </c>
      <c r="C287" s="150" t="s">
        <v>1467</v>
      </c>
      <c r="D287" s="150">
        <v>514290345</v>
      </c>
      <c r="E287" s="150" t="s">
        <v>429</v>
      </c>
      <c r="F287" s="150" t="s">
        <v>1765</v>
      </c>
      <c r="G287" s="150">
        <v>1201953</v>
      </c>
      <c r="H287" s="150" t="s">
        <v>102</v>
      </c>
      <c r="I287" s="150" t="s">
        <v>228</v>
      </c>
      <c r="J287" s="150" t="s">
        <v>53</v>
      </c>
      <c r="K287" s="150" t="s">
        <v>53</v>
      </c>
      <c r="L287" s="150" t="s">
        <v>821</v>
      </c>
      <c r="M287" s="150" t="s">
        <v>311</v>
      </c>
      <c r="N287" s="150" t="s">
        <v>269</v>
      </c>
      <c r="O287" s="150" t="s">
        <v>62</v>
      </c>
      <c r="P287" s="150" t="s">
        <v>1437</v>
      </c>
      <c r="Q287" s="150" t="s">
        <v>1351</v>
      </c>
      <c r="R287" s="150" t="s">
        <v>57</v>
      </c>
      <c r="S287" s="150" t="s">
        <v>1206</v>
      </c>
      <c r="T287" s="152">
        <v>5.444</v>
      </c>
      <c r="U287" s="151">
        <v>48760</v>
      </c>
      <c r="V287" s="147">
        <v>4.6899999999999997E-2</v>
      </c>
      <c r="W287" s="192">
        <v>4.99E-2</v>
      </c>
      <c r="X287" s="150" t="s">
        <v>636</v>
      </c>
      <c r="Y287" s="150"/>
      <c r="Z287" s="153">
        <v>1147000</v>
      </c>
      <c r="AA287" s="153">
        <v>1</v>
      </c>
      <c r="AB287" s="153">
        <v>98.9</v>
      </c>
      <c r="AC287" s="153">
        <v>0</v>
      </c>
      <c r="AD287" s="153">
        <v>1134.383</v>
      </c>
      <c r="AE287" s="154"/>
      <c r="AF287" s="154"/>
      <c r="AG287" s="150" t="s">
        <v>17</v>
      </c>
      <c r="AH287" s="147">
        <v>2.294E-3</v>
      </c>
      <c r="AI287" s="147">
        <v>1.168947447E-3</v>
      </c>
      <c r="AJ287" s="147">
        <v>2.9662938699999999E-4</v>
      </c>
    </row>
    <row r="288" spans="1:36" ht="13.5" thickBot="1" x14ac:dyDescent="0.25">
      <c r="A288" s="149">
        <v>7956</v>
      </c>
      <c r="B288" s="149">
        <v>12538</v>
      </c>
      <c r="C288" s="150" t="s">
        <v>1378</v>
      </c>
      <c r="D288" s="150">
        <v>520032046</v>
      </c>
      <c r="E288" s="150" t="s">
        <v>429</v>
      </c>
      <c r="F288" s="150" t="s">
        <v>1766</v>
      </c>
      <c r="G288" s="150">
        <v>1202142</v>
      </c>
      <c r="H288" s="150" t="s">
        <v>102</v>
      </c>
      <c r="I288" s="150" t="s">
        <v>229</v>
      </c>
      <c r="J288" s="150" t="s">
        <v>53</v>
      </c>
      <c r="K288" s="150" t="s">
        <v>53</v>
      </c>
      <c r="L288" s="150" t="s">
        <v>821</v>
      </c>
      <c r="M288" s="150" t="s">
        <v>311</v>
      </c>
      <c r="N288" s="150" t="s">
        <v>256</v>
      </c>
      <c r="O288" s="150" t="s">
        <v>62</v>
      </c>
      <c r="P288" s="150" t="s">
        <v>1205</v>
      </c>
      <c r="Q288" s="150" t="s">
        <v>65</v>
      </c>
      <c r="R288" s="150" t="s">
        <v>57</v>
      </c>
      <c r="S288" s="150" t="s">
        <v>1206</v>
      </c>
      <c r="T288" s="152">
        <v>4.9219999999999997</v>
      </c>
      <c r="U288" s="151">
        <v>48938</v>
      </c>
      <c r="V288" s="147">
        <v>1.9900000000000001E-2</v>
      </c>
      <c r="W288" s="192">
        <v>2.01E-2</v>
      </c>
      <c r="X288" s="150" t="s">
        <v>636</v>
      </c>
      <c r="Y288" s="150"/>
      <c r="Z288" s="153">
        <v>4310000</v>
      </c>
      <c r="AA288" s="153">
        <v>1</v>
      </c>
      <c r="AB288" s="153">
        <v>100.72</v>
      </c>
      <c r="AC288" s="153">
        <v>0</v>
      </c>
      <c r="AD288" s="153">
        <v>4341.0320000000002</v>
      </c>
      <c r="AE288" s="154"/>
      <c r="AF288" s="154"/>
      <c r="AG288" s="150" t="s">
        <v>17</v>
      </c>
      <c r="AH288" s="147">
        <v>1.596296296E-3</v>
      </c>
      <c r="AI288" s="147">
        <v>4.4733024689999996E-3</v>
      </c>
      <c r="AJ288" s="147">
        <v>1.135134837E-3</v>
      </c>
    </row>
    <row r="289" spans="1:36" ht="13.5" thickBot="1" x14ac:dyDescent="0.25">
      <c r="A289" s="149">
        <v>7956</v>
      </c>
      <c r="B289" s="149">
        <v>12538</v>
      </c>
      <c r="C289" s="150" t="s">
        <v>1346</v>
      </c>
      <c r="D289" s="150">
        <v>513623314</v>
      </c>
      <c r="E289" s="150" t="s">
        <v>429</v>
      </c>
      <c r="F289" s="150" t="s">
        <v>1767</v>
      </c>
      <c r="G289" s="150">
        <v>1202217</v>
      </c>
      <c r="H289" s="150" t="s">
        <v>102</v>
      </c>
      <c r="I289" s="150" t="s">
        <v>229</v>
      </c>
      <c r="J289" s="150" t="s">
        <v>53</v>
      </c>
      <c r="K289" s="150" t="s">
        <v>53</v>
      </c>
      <c r="L289" s="150" t="s">
        <v>821</v>
      </c>
      <c r="M289" s="150" t="s">
        <v>311</v>
      </c>
      <c r="N289" s="150" t="s">
        <v>651</v>
      </c>
      <c r="O289" s="150" t="s">
        <v>62</v>
      </c>
      <c r="P289" s="150" t="s">
        <v>1369</v>
      </c>
      <c r="Q289" s="150" t="s">
        <v>65</v>
      </c>
      <c r="R289" s="150" t="s">
        <v>57</v>
      </c>
      <c r="S289" s="150" t="s">
        <v>1206</v>
      </c>
      <c r="T289" s="152">
        <v>5.774</v>
      </c>
      <c r="U289" s="151">
        <v>47667</v>
      </c>
      <c r="V289" s="147">
        <v>2.5999999999999999E-2</v>
      </c>
      <c r="W289" s="192">
        <v>2.63E-2</v>
      </c>
      <c r="X289" s="150" t="s">
        <v>636</v>
      </c>
      <c r="Y289" s="150"/>
      <c r="Z289" s="153">
        <v>798000</v>
      </c>
      <c r="AA289" s="153">
        <v>1</v>
      </c>
      <c r="AB289" s="153">
        <v>100.88</v>
      </c>
      <c r="AC289" s="153">
        <v>0</v>
      </c>
      <c r="AD289" s="153">
        <v>805.02239999999995</v>
      </c>
      <c r="AE289" s="154"/>
      <c r="AF289" s="154"/>
      <c r="AG289" s="150" t="s">
        <v>17</v>
      </c>
      <c r="AH289" s="147">
        <v>1.48880597E-3</v>
      </c>
      <c r="AI289" s="147">
        <v>8.2955128800000003E-4</v>
      </c>
      <c r="AJ289" s="147">
        <v>2.1050500599999999E-4</v>
      </c>
    </row>
    <row r="290" spans="1:36" ht="13.5" thickBot="1" x14ac:dyDescent="0.25">
      <c r="A290" s="149">
        <v>7956</v>
      </c>
      <c r="B290" s="149">
        <v>12538</v>
      </c>
      <c r="C290" s="150" t="s">
        <v>1768</v>
      </c>
      <c r="D290" s="150">
        <v>516291754</v>
      </c>
      <c r="E290" s="150" t="s">
        <v>429</v>
      </c>
      <c r="F290" s="150" t="s">
        <v>1769</v>
      </c>
      <c r="G290" s="150">
        <v>1202290</v>
      </c>
      <c r="H290" s="150" t="s">
        <v>102</v>
      </c>
      <c r="I290" s="150" t="s">
        <v>229</v>
      </c>
      <c r="J290" s="150" t="s">
        <v>53</v>
      </c>
      <c r="K290" s="150" t="s">
        <v>53</v>
      </c>
      <c r="L290" s="150" t="s">
        <v>821</v>
      </c>
      <c r="M290" s="150" t="s">
        <v>311</v>
      </c>
      <c r="N290" s="150" t="s">
        <v>651</v>
      </c>
      <c r="O290" s="150" t="s">
        <v>62</v>
      </c>
      <c r="P290" s="150" t="s">
        <v>298</v>
      </c>
      <c r="Q290" s="150" t="s">
        <v>298</v>
      </c>
      <c r="R290" s="150" t="s">
        <v>57</v>
      </c>
      <c r="S290" s="150" t="s">
        <v>1206</v>
      </c>
      <c r="T290" s="152">
        <v>3.4340000000000002</v>
      </c>
      <c r="U290" s="151">
        <v>46752</v>
      </c>
      <c r="V290" s="147">
        <v>4.6005999999999998E-2</v>
      </c>
      <c r="W290" s="192">
        <v>3.85E-2</v>
      </c>
      <c r="X290" s="150" t="s">
        <v>636</v>
      </c>
      <c r="Y290" s="150"/>
      <c r="Z290" s="153">
        <v>9810000</v>
      </c>
      <c r="AA290" s="153">
        <v>1</v>
      </c>
      <c r="AB290" s="153">
        <v>104.19</v>
      </c>
      <c r="AC290" s="153">
        <v>0</v>
      </c>
      <c r="AD290" s="153">
        <v>10221.039000000001</v>
      </c>
      <c r="AE290" s="154"/>
      <c r="AF290" s="154"/>
      <c r="AG290" s="150" t="s">
        <v>17</v>
      </c>
      <c r="AH290" s="147">
        <v>1.0013688436E-2</v>
      </c>
      <c r="AI290" s="147">
        <v>1.0532472233000001E-2</v>
      </c>
      <c r="AJ290" s="147">
        <v>2.672695673E-3</v>
      </c>
    </row>
    <row r="291" spans="1:36" ht="13.5" thickBot="1" x14ac:dyDescent="0.25">
      <c r="A291" s="149">
        <v>7956</v>
      </c>
      <c r="B291" s="149">
        <v>12538</v>
      </c>
      <c r="C291" s="150" t="s">
        <v>1770</v>
      </c>
      <c r="D291" s="150">
        <v>560040545</v>
      </c>
      <c r="E291" s="150" t="s">
        <v>432</v>
      </c>
      <c r="F291" s="150" t="s">
        <v>1771</v>
      </c>
      <c r="G291" s="150">
        <v>1202340</v>
      </c>
      <c r="H291" s="150" t="s">
        <v>102</v>
      </c>
      <c r="I291" s="150" t="s">
        <v>228</v>
      </c>
      <c r="J291" s="150" t="s">
        <v>53</v>
      </c>
      <c r="K291" s="150" t="s">
        <v>53</v>
      </c>
      <c r="L291" s="150" t="s">
        <v>821</v>
      </c>
      <c r="M291" s="150" t="s">
        <v>311</v>
      </c>
      <c r="N291" s="150" t="s">
        <v>140</v>
      </c>
      <c r="O291" s="150" t="s">
        <v>62</v>
      </c>
      <c r="P291" s="150" t="s">
        <v>298</v>
      </c>
      <c r="Q291" s="150" t="s">
        <v>298</v>
      </c>
      <c r="R291" s="150" t="s">
        <v>57</v>
      </c>
      <c r="S291" s="150" t="s">
        <v>1206</v>
      </c>
      <c r="T291" s="152">
        <v>3.8210000000000002</v>
      </c>
      <c r="U291" s="151">
        <v>47751</v>
      </c>
      <c r="V291" s="147">
        <v>8.1500000000000003E-2</v>
      </c>
      <c r="W291" s="192">
        <v>6.8199999999999997E-2</v>
      </c>
      <c r="X291" s="150" t="s">
        <v>636</v>
      </c>
      <c r="Y291" s="150"/>
      <c r="Z291" s="153">
        <v>2250000</v>
      </c>
      <c r="AA291" s="153">
        <v>1</v>
      </c>
      <c r="AB291" s="153">
        <v>105.58</v>
      </c>
      <c r="AC291" s="153">
        <v>0</v>
      </c>
      <c r="AD291" s="153">
        <v>2375.5500000000002</v>
      </c>
      <c r="AE291" s="154"/>
      <c r="AF291" s="154"/>
      <c r="AG291" s="150" t="s">
        <v>17</v>
      </c>
      <c r="AH291" s="147">
        <v>1.0907028488999999E-2</v>
      </c>
      <c r="AI291" s="147">
        <v>2.4479325840000002E-3</v>
      </c>
      <c r="AJ291" s="147">
        <v>6.2118168200000004E-4</v>
      </c>
    </row>
    <row r="292" spans="1:36" ht="13.5" thickBot="1" x14ac:dyDescent="0.25">
      <c r="A292" s="149">
        <v>7956</v>
      </c>
      <c r="B292" s="149">
        <v>12538</v>
      </c>
      <c r="C292" s="150" t="s">
        <v>1656</v>
      </c>
      <c r="D292" s="150">
        <v>513201582</v>
      </c>
      <c r="E292" s="150" t="s">
        <v>429</v>
      </c>
      <c r="F292" s="150" t="s">
        <v>1772</v>
      </c>
      <c r="G292" s="150">
        <v>1202555</v>
      </c>
      <c r="H292" s="150" t="s">
        <v>102</v>
      </c>
      <c r="I292" s="150" t="s">
        <v>228</v>
      </c>
      <c r="J292" s="150" t="s">
        <v>53</v>
      </c>
      <c r="K292" s="150" t="s">
        <v>53</v>
      </c>
      <c r="L292" s="150" t="s">
        <v>821</v>
      </c>
      <c r="M292" s="150" t="s">
        <v>311</v>
      </c>
      <c r="N292" s="150" t="s">
        <v>140</v>
      </c>
      <c r="O292" s="150" t="s">
        <v>62</v>
      </c>
      <c r="P292" s="150" t="s">
        <v>298</v>
      </c>
      <c r="Q292" s="150" t="s">
        <v>298</v>
      </c>
      <c r="R292" s="150" t="s">
        <v>57</v>
      </c>
      <c r="S292" s="150" t="s">
        <v>1206</v>
      </c>
      <c r="T292" s="152">
        <v>2.5219999999999998</v>
      </c>
      <c r="U292" s="151">
        <v>46752</v>
      </c>
      <c r="V292" s="147">
        <v>7.3999999999999996E-2</v>
      </c>
      <c r="W292" s="192">
        <v>6.7400000000000002E-2</v>
      </c>
      <c r="X292" s="150" t="s">
        <v>636</v>
      </c>
      <c r="Y292" s="150"/>
      <c r="Z292" s="153">
        <v>976000</v>
      </c>
      <c r="AA292" s="153">
        <v>1</v>
      </c>
      <c r="AB292" s="153">
        <v>103.75</v>
      </c>
      <c r="AC292" s="153">
        <v>0</v>
      </c>
      <c r="AD292" s="153">
        <v>1012.6</v>
      </c>
      <c r="AE292" s="154"/>
      <c r="AF292" s="154"/>
      <c r="AG292" s="150" t="s">
        <v>17</v>
      </c>
      <c r="AH292" s="147">
        <v>8.8476321699999996E-3</v>
      </c>
      <c r="AI292" s="147">
        <v>1.043453741E-3</v>
      </c>
      <c r="AJ292" s="147">
        <v>2.6478439599999999E-4</v>
      </c>
    </row>
    <row r="293" spans="1:36" ht="13.5" thickBot="1" x14ac:dyDescent="0.25">
      <c r="A293" s="149">
        <v>7956</v>
      </c>
      <c r="B293" s="149">
        <v>12538</v>
      </c>
      <c r="C293" s="150" t="s">
        <v>1452</v>
      </c>
      <c r="D293" s="150">
        <v>514065283</v>
      </c>
      <c r="E293" s="150" t="s">
        <v>429</v>
      </c>
      <c r="F293" s="150" t="s">
        <v>1773</v>
      </c>
      <c r="G293" s="150">
        <v>1202779</v>
      </c>
      <c r="H293" s="150" t="s">
        <v>102</v>
      </c>
      <c r="I293" s="150" t="s">
        <v>228</v>
      </c>
      <c r="J293" s="150" t="s">
        <v>53</v>
      </c>
      <c r="K293" s="150" t="s">
        <v>53</v>
      </c>
      <c r="L293" s="150" t="s">
        <v>821</v>
      </c>
      <c r="M293" s="150" t="s">
        <v>311</v>
      </c>
      <c r="N293" s="150" t="s">
        <v>75</v>
      </c>
      <c r="O293" s="150" t="s">
        <v>62</v>
      </c>
      <c r="P293" s="150" t="s">
        <v>1345</v>
      </c>
      <c r="Q293" s="150" t="s">
        <v>65</v>
      </c>
      <c r="R293" s="150" t="s">
        <v>57</v>
      </c>
      <c r="S293" s="150" t="s">
        <v>1206</v>
      </c>
      <c r="T293" s="152">
        <v>3.3140000000000001</v>
      </c>
      <c r="U293" s="151">
        <v>48026</v>
      </c>
      <c r="V293" s="147">
        <v>5.0500000000000003E-2</v>
      </c>
      <c r="W293" s="192">
        <v>5.2400000000000002E-2</v>
      </c>
      <c r="X293" s="150" t="s">
        <v>636</v>
      </c>
      <c r="Y293" s="150"/>
      <c r="Z293" s="153">
        <v>900000</v>
      </c>
      <c r="AA293" s="153">
        <v>1</v>
      </c>
      <c r="AB293" s="153">
        <v>100.77</v>
      </c>
      <c r="AC293" s="153">
        <v>0</v>
      </c>
      <c r="AD293" s="153">
        <v>906.93</v>
      </c>
      <c r="AE293" s="154"/>
      <c r="AF293" s="154"/>
      <c r="AG293" s="150" t="s">
        <v>17</v>
      </c>
      <c r="AH293" s="147">
        <v>3.5144031949999998E-3</v>
      </c>
      <c r="AI293" s="147">
        <v>9.3456399500000005E-4</v>
      </c>
      <c r="AJ293" s="147">
        <v>2.3715278699999999E-4</v>
      </c>
    </row>
    <row r="294" spans="1:36" ht="13.5" thickBot="1" x14ac:dyDescent="0.25">
      <c r="A294" s="149">
        <v>7956</v>
      </c>
      <c r="B294" s="149">
        <v>12538</v>
      </c>
      <c r="C294" s="150" t="s">
        <v>1360</v>
      </c>
      <c r="D294" s="150">
        <v>520039868</v>
      </c>
      <c r="E294" s="150" t="s">
        <v>429</v>
      </c>
      <c r="F294" s="150" t="s">
        <v>1774</v>
      </c>
      <c r="G294" s="150">
        <v>1203074</v>
      </c>
      <c r="H294" s="150" t="s">
        <v>102</v>
      </c>
      <c r="I294" s="150" t="s">
        <v>228</v>
      </c>
      <c r="J294" s="150" t="s">
        <v>53</v>
      </c>
      <c r="K294" s="150" t="s">
        <v>53</v>
      </c>
      <c r="L294" s="150" t="s">
        <v>821</v>
      </c>
      <c r="M294" s="150" t="s">
        <v>311</v>
      </c>
      <c r="N294" s="150" t="s">
        <v>647</v>
      </c>
      <c r="O294" s="150" t="s">
        <v>62</v>
      </c>
      <c r="P294" s="150" t="s">
        <v>298</v>
      </c>
      <c r="Q294" s="150" t="s">
        <v>298</v>
      </c>
      <c r="R294" s="150" t="s">
        <v>57</v>
      </c>
      <c r="S294" s="150" t="s">
        <v>1206</v>
      </c>
      <c r="T294" s="152">
        <v>3.8010000000000002</v>
      </c>
      <c r="U294" s="151">
        <v>47573</v>
      </c>
      <c r="V294" s="147">
        <v>5.5E-2</v>
      </c>
      <c r="W294" s="192">
        <v>6.7000000000000004E-2</v>
      </c>
      <c r="X294" s="150" t="s">
        <v>636</v>
      </c>
      <c r="Y294" s="150"/>
      <c r="Z294" s="153">
        <v>380000</v>
      </c>
      <c r="AA294" s="153">
        <v>1</v>
      </c>
      <c r="AB294" s="153">
        <v>96.08</v>
      </c>
      <c r="AC294" s="153">
        <v>0</v>
      </c>
      <c r="AD294" s="153">
        <v>365.10399999999998</v>
      </c>
      <c r="AE294" s="154"/>
      <c r="AF294" s="154"/>
      <c r="AG294" s="150" t="s">
        <v>17</v>
      </c>
      <c r="AH294" s="147">
        <v>2.235294117E-3</v>
      </c>
      <c r="AI294" s="147">
        <v>3.7622865299999998E-4</v>
      </c>
      <c r="AJ294" s="147">
        <v>9.5470908684119695E-5</v>
      </c>
    </row>
    <row r="295" spans="1:36" ht="13.5" thickBot="1" x14ac:dyDescent="0.25">
      <c r="A295" s="149">
        <v>7956</v>
      </c>
      <c r="B295" s="149">
        <v>12538</v>
      </c>
      <c r="C295" s="150" t="s">
        <v>1398</v>
      </c>
      <c r="D295" s="150">
        <v>520029935</v>
      </c>
      <c r="E295" s="150" t="s">
        <v>429</v>
      </c>
      <c r="F295" s="150" t="s">
        <v>1775</v>
      </c>
      <c r="G295" s="150">
        <v>1203157</v>
      </c>
      <c r="H295" s="150" t="s">
        <v>102</v>
      </c>
      <c r="I295" s="150" t="s">
        <v>229</v>
      </c>
      <c r="J295" s="150" t="s">
        <v>53</v>
      </c>
      <c r="K295" s="150" t="s">
        <v>53</v>
      </c>
      <c r="L295" s="150" t="s">
        <v>821</v>
      </c>
      <c r="M295" s="150" t="s">
        <v>311</v>
      </c>
      <c r="N295" s="150" t="s">
        <v>256</v>
      </c>
      <c r="O295" s="150" t="s">
        <v>62</v>
      </c>
      <c r="P295" s="150" t="s">
        <v>1205</v>
      </c>
      <c r="Q295" s="150" t="s">
        <v>65</v>
      </c>
      <c r="R295" s="150" t="s">
        <v>57</v>
      </c>
      <c r="S295" s="150" t="s">
        <v>1206</v>
      </c>
      <c r="T295" s="152">
        <v>5.609</v>
      </c>
      <c r="U295" s="151">
        <v>49388</v>
      </c>
      <c r="V295" s="147">
        <v>2.1100000000000001E-2</v>
      </c>
      <c r="W295" s="192">
        <v>2.01E-2</v>
      </c>
      <c r="X295" s="150" t="s">
        <v>636</v>
      </c>
      <c r="Y295" s="150"/>
      <c r="Z295" s="153">
        <v>3880000</v>
      </c>
      <c r="AA295" s="153">
        <v>1</v>
      </c>
      <c r="AB295" s="153">
        <v>101.35</v>
      </c>
      <c r="AC295" s="153">
        <v>0</v>
      </c>
      <c r="AD295" s="153">
        <v>3932.38</v>
      </c>
      <c r="AE295" s="154"/>
      <c r="AF295" s="154"/>
      <c r="AG295" s="150" t="s">
        <v>17</v>
      </c>
      <c r="AH295" s="147">
        <v>2.4829870590000001E-3</v>
      </c>
      <c r="AI295" s="147">
        <v>4.0521989159999997E-3</v>
      </c>
      <c r="AJ295" s="147">
        <v>1.0282765779999999E-3</v>
      </c>
    </row>
    <row r="296" spans="1:36" ht="13.5" thickBot="1" x14ac:dyDescent="0.25">
      <c r="A296" s="149">
        <v>7956</v>
      </c>
      <c r="B296" s="149">
        <v>12538</v>
      </c>
      <c r="C296" s="150" t="s">
        <v>1605</v>
      </c>
      <c r="D296" s="150">
        <v>514401702</v>
      </c>
      <c r="E296" s="150" t="s">
        <v>429</v>
      </c>
      <c r="F296" s="150" t="s">
        <v>1776</v>
      </c>
      <c r="G296" s="150">
        <v>1203264</v>
      </c>
      <c r="H296" s="150" t="s">
        <v>102</v>
      </c>
      <c r="I296" s="150" t="s">
        <v>228</v>
      </c>
      <c r="J296" s="150" t="s">
        <v>53</v>
      </c>
      <c r="K296" s="150" t="s">
        <v>53</v>
      </c>
      <c r="L296" s="150" t="s">
        <v>821</v>
      </c>
      <c r="M296" s="150" t="s">
        <v>311</v>
      </c>
      <c r="N296" s="150" t="s">
        <v>156</v>
      </c>
      <c r="O296" s="150" t="s">
        <v>62</v>
      </c>
      <c r="P296" s="150" t="s">
        <v>1446</v>
      </c>
      <c r="Q296" s="150" t="s">
        <v>65</v>
      </c>
      <c r="R296" s="150" t="s">
        <v>57</v>
      </c>
      <c r="S296" s="150" t="s">
        <v>1206</v>
      </c>
      <c r="T296" s="152">
        <v>6.2240000000000002</v>
      </c>
      <c r="U296" s="151">
        <v>49212</v>
      </c>
      <c r="V296" s="147">
        <v>6.2E-2</v>
      </c>
      <c r="W296" s="192">
        <v>5.8500000000000003E-2</v>
      </c>
      <c r="X296" s="150" t="s">
        <v>636</v>
      </c>
      <c r="Y296" s="150"/>
      <c r="Z296" s="153">
        <v>296000</v>
      </c>
      <c r="AA296" s="153">
        <v>1</v>
      </c>
      <c r="AB296" s="153">
        <v>103.85</v>
      </c>
      <c r="AC296" s="153">
        <v>0</v>
      </c>
      <c r="AD296" s="153">
        <v>307.39600000000002</v>
      </c>
      <c r="AE296" s="154"/>
      <c r="AF296" s="154"/>
      <c r="AG296" s="150" t="s">
        <v>17</v>
      </c>
      <c r="AH296" s="147">
        <v>1.48E-3</v>
      </c>
      <c r="AI296" s="147">
        <v>3.1676230099999999E-4</v>
      </c>
      <c r="AJ296" s="147">
        <v>8.0380865303759106E-5</v>
      </c>
    </row>
    <row r="297" spans="1:36" ht="13.5" thickBot="1" x14ac:dyDescent="0.25">
      <c r="A297" s="149">
        <v>7956</v>
      </c>
      <c r="B297" s="149">
        <v>12538</v>
      </c>
      <c r="C297" s="150" t="s">
        <v>1777</v>
      </c>
      <c r="D297" s="150">
        <v>520038274</v>
      </c>
      <c r="E297" s="150" t="s">
        <v>429</v>
      </c>
      <c r="F297" s="150" t="s">
        <v>1778</v>
      </c>
      <c r="G297" s="150">
        <v>1203405</v>
      </c>
      <c r="H297" s="150" t="s">
        <v>102</v>
      </c>
      <c r="I297" s="150" t="s">
        <v>228</v>
      </c>
      <c r="J297" s="150" t="s">
        <v>53</v>
      </c>
      <c r="K297" s="150" t="s">
        <v>53</v>
      </c>
      <c r="L297" s="150" t="s">
        <v>821</v>
      </c>
      <c r="M297" s="150" t="s">
        <v>311</v>
      </c>
      <c r="N297" s="150" t="s">
        <v>140</v>
      </c>
      <c r="O297" s="150" t="s">
        <v>62</v>
      </c>
      <c r="P297" s="150" t="s">
        <v>1522</v>
      </c>
      <c r="Q297" s="150" t="s">
        <v>1351</v>
      </c>
      <c r="R297" s="150" t="s">
        <v>57</v>
      </c>
      <c r="S297" s="150" t="s">
        <v>1206</v>
      </c>
      <c r="T297" s="152">
        <v>3.8660000000000001</v>
      </c>
      <c r="U297" s="151">
        <v>47483</v>
      </c>
      <c r="V297" s="147">
        <v>6.1499999999999999E-2</v>
      </c>
      <c r="W297" s="192">
        <v>5.8000000000000003E-2</v>
      </c>
      <c r="X297" s="150" t="s">
        <v>636</v>
      </c>
      <c r="Y297" s="150"/>
      <c r="Z297" s="153">
        <v>350000</v>
      </c>
      <c r="AA297" s="153">
        <v>1</v>
      </c>
      <c r="AB297" s="153">
        <v>102.77</v>
      </c>
      <c r="AC297" s="153">
        <v>0</v>
      </c>
      <c r="AD297" s="153">
        <v>359.69499999999999</v>
      </c>
      <c r="AE297" s="154"/>
      <c r="AF297" s="154"/>
      <c r="AG297" s="150" t="s">
        <v>17</v>
      </c>
      <c r="AH297" s="147">
        <v>2.916666666E-3</v>
      </c>
      <c r="AI297" s="147">
        <v>3.7065484199999999E-4</v>
      </c>
      <c r="AJ297" s="147">
        <v>9.4056511293040996E-5</v>
      </c>
    </row>
    <row r="298" spans="1:36" ht="13.5" thickBot="1" x14ac:dyDescent="0.25">
      <c r="A298" s="149">
        <v>7956</v>
      </c>
      <c r="B298" s="149">
        <v>12538</v>
      </c>
      <c r="C298" s="150" t="s">
        <v>1556</v>
      </c>
      <c r="D298" s="150">
        <v>515434074</v>
      </c>
      <c r="E298" s="150" t="s">
        <v>429</v>
      </c>
      <c r="F298" s="150" t="s">
        <v>1779</v>
      </c>
      <c r="G298" s="150">
        <v>1203504</v>
      </c>
      <c r="H298" s="150" t="s">
        <v>102</v>
      </c>
      <c r="I298" s="150" t="s">
        <v>229</v>
      </c>
      <c r="J298" s="150" t="s">
        <v>53</v>
      </c>
      <c r="K298" s="150" t="s">
        <v>53</v>
      </c>
      <c r="L298" s="150" t="s">
        <v>821</v>
      </c>
      <c r="M298" s="150" t="s">
        <v>311</v>
      </c>
      <c r="N298" s="150" t="s">
        <v>651</v>
      </c>
      <c r="O298" s="150" t="s">
        <v>62</v>
      </c>
      <c r="P298" s="150" t="s">
        <v>1446</v>
      </c>
      <c r="Q298" s="150" t="s">
        <v>65</v>
      </c>
      <c r="R298" s="150" t="s">
        <v>57</v>
      </c>
      <c r="S298" s="150" t="s">
        <v>1206</v>
      </c>
      <c r="T298" s="152">
        <v>2.7370000000000001</v>
      </c>
      <c r="U298" s="151">
        <v>46387</v>
      </c>
      <c r="V298" s="147">
        <v>3.0000000000000001E-3</v>
      </c>
      <c r="W298" s="192">
        <v>0.03</v>
      </c>
      <c r="X298" s="150" t="s">
        <v>636</v>
      </c>
      <c r="Y298" s="150"/>
      <c r="Z298" s="153">
        <v>344000</v>
      </c>
      <c r="AA298" s="153">
        <v>1</v>
      </c>
      <c r="AB298" s="153">
        <v>93.4</v>
      </c>
      <c r="AC298" s="153">
        <v>0</v>
      </c>
      <c r="AD298" s="153">
        <v>321.29599999999999</v>
      </c>
      <c r="AE298" s="154"/>
      <c r="AF298" s="154"/>
      <c r="AG298" s="150" t="s">
        <v>17</v>
      </c>
      <c r="AH298" s="147">
        <v>1.1385638869999999E-3</v>
      </c>
      <c r="AI298" s="147">
        <v>3.3108583099999999E-4</v>
      </c>
      <c r="AJ298" s="147">
        <v>8.4015571115553193E-5</v>
      </c>
    </row>
    <row r="299" spans="1:36" ht="13.5" thickBot="1" x14ac:dyDescent="0.25">
      <c r="A299" s="149">
        <v>7956</v>
      </c>
      <c r="B299" s="149">
        <v>12538</v>
      </c>
      <c r="C299" s="150" t="s">
        <v>1780</v>
      </c>
      <c r="D299" s="150">
        <v>520033234</v>
      </c>
      <c r="E299" s="150" t="s">
        <v>429</v>
      </c>
      <c r="F299" s="150" t="s">
        <v>1781</v>
      </c>
      <c r="G299" s="150">
        <v>1203850</v>
      </c>
      <c r="H299" s="150" t="s">
        <v>102</v>
      </c>
      <c r="I299" s="150" t="s">
        <v>229</v>
      </c>
      <c r="J299" s="150" t="s">
        <v>53</v>
      </c>
      <c r="K299" s="150" t="s">
        <v>53</v>
      </c>
      <c r="L299" s="150" t="s">
        <v>821</v>
      </c>
      <c r="M299" s="150" t="s">
        <v>311</v>
      </c>
      <c r="N299" s="150" t="s">
        <v>652</v>
      </c>
      <c r="O299" s="150" t="s">
        <v>62</v>
      </c>
      <c r="P299" s="150" t="s">
        <v>1334</v>
      </c>
      <c r="Q299" s="150" t="s">
        <v>65</v>
      </c>
      <c r="R299" s="150" t="s">
        <v>57</v>
      </c>
      <c r="S299" s="150" t="s">
        <v>1206</v>
      </c>
      <c r="T299" s="152">
        <v>5.1349999999999998</v>
      </c>
      <c r="U299" s="151">
        <v>48121</v>
      </c>
      <c r="V299" s="147">
        <v>4.8300000000000003E-2</v>
      </c>
      <c r="W299" s="192">
        <v>4.2000000000000003E-2</v>
      </c>
      <c r="X299" s="150" t="s">
        <v>636</v>
      </c>
      <c r="Y299" s="150"/>
      <c r="Z299" s="153">
        <v>395000</v>
      </c>
      <c r="AA299" s="153">
        <v>1</v>
      </c>
      <c r="AB299" s="153">
        <v>103.83</v>
      </c>
      <c r="AC299" s="153">
        <v>0</v>
      </c>
      <c r="AD299" s="153">
        <v>410.12849999999997</v>
      </c>
      <c r="AE299" s="154"/>
      <c r="AF299" s="154"/>
      <c r="AG299" s="150" t="s">
        <v>17</v>
      </c>
      <c r="AH299" s="147">
        <v>9.6341463399999996E-4</v>
      </c>
      <c r="AI299" s="147">
        <v>4.2262504199999998E-4</v>
      </c>
      <c r="AJ299" s="147">
        <v>1.07244348E-4</v>
      </c>
    </row>
    <row r="300" spans="1:36" ht="13.5" thickBot="1" x14ac:dyDescent="0.25">
      <c r="A300" s="149">
        <v>7956</v>
      </c>
      <c r="B300" s="149">
        <v>12538</v>
      </c>
      <c r="C300" s="150" t="s">
        <v>1364</v>
      </c>
      <c r="D300" s="150">
        <v>512607888</v>
      </c>
      <c r="E300" s="150" t="s">
        <v>429</v>
      </c>
      <c r="F300" s="150" t="s">
        <v>1782</v>
      </c>
      <c r="G300" s="150">
        <v>1203942</v>
      </c>
      <c r="H300" s="150" t="s">
        <v>102</v>
      </c>
      <c r="I300" s="150" t="s">
        <v>228</v>
      </c>
      <c r="J300" s="150" t="s">
        <v>53</v>
      </c>
      <c r="K300" s="150" t="s">
        <v>53</v>
      </c>
      <c r="L300" s="150" t="s">
        <v>821</v>
      </c>
      <c r="M300" s="150" t="s">
        <v>311</v>
      </c>
      <c r="N300" s="150" t="s">
        <v>259</v>
      </c>
      <c r="O300" s="150" t="s">
        <v>62</v>
      </c>
      <c r="P300" s="150" t="s">
        <v>1366</v>
      </c>
      <c r="Q300" s="150" t="s">
        <v>1351</v>
      </c>
      <c r="R300" s="150" t="s">
        <v>57</v>
      </c>
      <c r="S300" s="150" t="s">
        <v>1206</v>
      </c>
      <c r="T300" s="152">
        <v>4.8280000000000003</v>
      </c>
      <c r="U300" s="151">
        <v>48457</v>
      </c>
      <c r="V300" s="147">
        <v>6.3299999999999995E-2</v>
      </c>
      <c r="W300" s="192">
        <v>6.0100000000000001E-2</v>
      </c>
      <c r="X300" s="150" t="s">
        <v>636</v>
      </c>
      <c r="Y300" s="150"/>
      <c r="Z300" s="153">
        <v>370000</v>
      </c>
      <c r="AA300" s="153">
        <v>1</v>
      </c>
      <c r="AB300" s="153">
        <v>102.83</v>
      </c>
      <c r="AC300" s="153">
        <v>0</v>
      </c>
      <c r="AD300" s="153">
        <v>380.471</v>
      </c>
      <c r="AE300" s="154"/>
      <c r="AF300" s="154"/>
      <c r="AG300" s="150" t="s">
        <v>17</v>
      </c>
      <c r="AH300" s="147">
        <v>1.759031676E-3</v>
      </c>
      <c r="AI300" s="147">
        <v>3.92063883E-4</v>
      </c>
      <c r="AJ300" s="147">
        <v>9.9489219778352793E-5</v>
      </c>
    </row>
    <row r="301" spans="1:36" ht="13.5" thickBot="1" x14ac:dyDescent="0.25">
      <c r="A301" s="149">
        <v>7956</v>
      </c>
      <c r="B301" s="149">
        <v>12538</v>
      </c>
      <c r="C301" s="150" t="s">
        <v>1652</v>
      </c>
      <c r="D301" s="150">
        <v>514625094</v>
      </c>
      <c r="E301" s="150" t="s">
        <v>429</v>
      </c>
      <c r="F301" s="150" t="s">
        <v>1783</v>
      </c>
      <c r="G301" s="150">
        <v>1204023</v>
      </c>
      <c r="H301" s="150" t="s">
        <v>102</v>
      </c>
      <c r="I301" s="150" t="s">
        <v>228</v>
      </c>
      <c r="J301" s="150" t="s">
        <v>53</v>
      </c>
      <c r="K301" s="150" t="s">
        <v>53</v>
      </c>
      <c r="L301" s="150" t="s">
        <v>821</v>
      </c>
      <c r="M301" s="150" t="s">
        <v>311</v>
      </c>
      <c r="N301" s="150" t="s">
        <v>140</v>
      </c>
      <c r="O301" s="150" t="s">
        <v>62</v>
      </c>
      <c r="P301" s="150" t="s">
        <v>298</v>
      </c>
      <c r="Q301" s="150" t="s">
        <v>298</v>
      </c>
      <c r="R301" s="150" t="s">
        <v>57</v>
      </c>
      <c r="S301" s="150" t="s">
        <v>1206</v>
      </c>
      <c r="T301" s="152">
        <v>3.1949999999999998</v>
      </c>
      <c r="U301" s="151">
        <v>46757</v>
      </c>
      <c r="V301" s="147">
        <v>7.5999999999999998E-2</v>
      </c>
      <c r="W301" s="192">
        <v>7.1900000000000006E-2</v>
      </c>
      <c r="X301" s="150" t="s">
        <v>636</v>
      </c>
      <c r="Y301" s="150"/>
      <c r="Z301" s="153">
        <v>39000</v>
      </c>
      <c r="AA301" s="153">
        <v>1</v>
      </c>
      <c r="AB301" s="153">
        <v>102.68</v>
      </c>
      <c r="AC301" s="153">
        <v>0</v>
      </c>
      <c r="AD301" s="153">
        <v>40.045200000000001</v>
      </c>
      <c r="AE301" s="154"/>
      <c r="AF301" s="154"/>
      <c r="AG301" s="150" t="s">
        <v>17</v>
      </c>
      <c r="AH301" s="147">
        <v>3.2584992500000001E-4</v>
      </c>
      <c r="AI301" s="147">
        <v>4.1265370093083403E-5</v>
      </c>
      <c r="AJ301" s="147">
        <v>1.0471404401040001E-5</v>
      </c>
    </row>
    <row r="302" spans="1:36" ht="13.5" thickBot="1" x14ac:dyDescent="0.25">
      <c r="A302" s="149">
        <v>7956</v>
      </c>
      <c r="B302" s="149">
        <v>12538</v>
      </c>
      <c r="C302" s="150" t="s">
        <v>1337</v>
      </c>
      <c r="D302" s="150">
        <v>1630</v>
      </c>
      <c r="E302" s="150" t="s">
        <v>2</v>
      </c>
      <c r="F302" s="150" t="s">
        <v>1784</v>
      </c>
      <c r="G302" s="150">
        <v>1204296</v>
      </c>
      <c r="H302" s="150" t="s">
        <v>102</v>
      </c>
      <c r="I302" s="150" t="s">
        <v>228</v>
      </c>
      <c r="J302" s="150" t="s">
        <v>53</v>
      </c>
      <c r="K302" s="150" t="s">
        <v>53</v>
      </c>
      <c r="L302" s="150" t="s">
        <v>821</v>
      </c>
      <c r="M302" s="150" t="s">
        <v>311</v>
      </c>
      <c r="N302" s="150" t="s">
        <v>652</v>
      </c>
      <c r="O302" s="150" t="s">
        <v>62</v>
      </c>
      <c r="P302" s="150" t="s">
        <v>1369</v>
      </c>
      <c r="Q302" s="150" t="s">
        <v>65</v>
      </c>
      <c r="R302" s="150" t="s">
        <v>57</v>
      </c>
      <c r="S302" s="150" t="s">
        <v>1206</v>
      </c>
      <c r="T302" s="152">
        <v>3.4470000000000001</v>
      </c>
      <c r="U302" s="151">
        <v>46798</v>
      </c>
      <c r="V302" s="147">
        <v>5.8999999999999997E-2</v>
      </c>
      <c r="W302" s="192">
        <v>6.0600000000000001E-2</v>
      </c>
      <c r="X302" s="150" t="s">
        <v>636</v>
      </c>
      <c r="Y302" s="150"/>
      <c r="Z302" s="153">
        <v>1207000</v>
      </c>
      <c r="AA302" s="153">
        <v>1</v>
      </c>
      <c r="AB302" s="153">
        <v>100.31</v>
      </c>
      <c r="AC302" s="153">
        <v>0</v>
      </c>
      <c r="AD302" s="153">
        <v>1210.7417</v>
      </c>
      <c r="AE302" s="154"/>
      <c r="AF302" s="154"/>
      <c r="AG302" s="150" t="s">
        <v>17</v>
      </c>
      <c r="AH302" s="147">
        <v>1.856923076E-3</v>
      </c>
      <c r="AI302" s="147">
        <v>1.2476327829999999E-3</v>
      </c>
      <c r="AJ302" s="147">
        <v>3.1659639499999998E-4</v>
      </c>
    </row>
    <row r="303" spans="1:36" ht="13.5" thickBot="1" x14ac:dyDescent="0.25">
      <c r="A303" s="149">
        <v>7956</v>
      </c>
      <c r="B303" s="149">
        <v>12538</v>
      </c>
      <c r="C303" s="150" t="s">
        <v>1785</v>
      </c>
      <c r="D303" s="150">
        <v>520034505</v>
      </c>
      <c r="E303" s="150" t="s">
        <v>429</v>
      </c>
      <c r="F303" s="150" t="s">
        <v>1786</v>
      </c>
      <c r="G303" s="150">
        <v>1204692</v>
      </c>
      <c r="H303" s="150" t="s">
        <v>102</v>
      </c>
      <c r="I303" s="150" t="s">
        <v>228</v>
      </c>
      <c r="J303" s="150" t="s">
        <v>53</v>
      </c>
      <c r="K303" s="150" t="s">
        <v>53</v>
      </c>
      <c r="L303" s="150" t="s">
        <v>821</v>
      </c>
      <c r="M303" s="150" t="s">
        <v>311</v>
      </c>
      <c r="N303" s="150" t="s">
        <v>140</v>
      </c>
      <c r="O303" s="150" t="s">
        <v>62</v>
      </c>
      <c r="P303" s="150" t="s">
        <v>1522</v>
      </c>
      <c r="Q303" s="150" t="s">
        <v>1351</v>
      </c>
      <c r="R303" s="150" t="s">
        <v>57</v>
      </c>
      <c r="S303" s="150" t="s">
        <v>1206</v>
      </c>
      <c r="T303" s="152">
        <v>2.569</v>
      </c>
      <c r="U303" s="151">
        <v>46387</v>
      </c>
      <c r="V303" s="147">
        <v>5.7500000000000002E-2</v>
      </c>
      <c r="W303" s="192">
        <v>5.9400000000000001E-2</v>
      </c>
      <c r="X303" s="150" t="s">
        <v>636</v>
      </c>
      <c r="Y303" s="150"/>
      <c r="Z303" s="153">
        <v>143000</v>
      </c>
      <c r="AA303" s="153">
        <v>1</v>
      </c>
      <c r="AB303" s="153">
        <v>100.14</v>
      </c>
      <c r="AC303" s="153">
        <v>0</v>
      </c>
      <c r="AD303" s="153">
        <v>143.2002</v>
      </c>
      <c r="AE303" s="154"/>
      <c r="AF303" s="154"/>
      <c r="AG303" s="150" t="s">
        <v>17</v>
      </c>
      <c r="AH303" s="147">
        <v>7.5263157799999999E-4</v>
      </c>
      <c r="AI303" s="147">
        <v>1.4756348399999999E-4</v>
      </c>
      <c r="AJ303" s="147">
        <v>3.7445366848206799E-5</v>
      </c>
    </row>
    <row r="304" spans="1:36" ht="13.5" thickBot="1" x14ac:dyDescent="0.25">
      <c r="A304" s="149">
        <v>7956</v>
      </c>
      <c r="B304" s="149">
        <v>12538</v>
      </c>
      <c r="C304" s="150" t="s">
        <v>1370</v>
      </c>
      <c r="D304" s="150">
        <v>550263107</v>
      </c>
      <c r="E304" s="150" t="s">
        <v>432</v>
      </c>
      <c r="F304" s="150" t="s">
        <v>1787</v>
      </c>
      <c r="G304" s="150">
        <v>1204825</v>
      </c>
      <c r="H304" s="150" t="s">
        <v>102</v>
      </c>
      <c r="I304" s="150" t="s">
        <v>228</v>
      </c>
      <c r="J304" s="150" t="s">
        <v>53</v>
      </c>
      <c r="K304" s="150" t="s">
        <v>53</v>
      </c>
      <c r="L304" s="150" t="s">
        <v>821</v>
      </c>
      <c r="M304" s="150" t="s">
        <v>311</v>
      </c>
      <c r="N304" s="150" t="s">
        <v>267</v>
      </c>
      <c r="O304" s="150" t="s">
        <v>62</v>
      </c>
      <c r="P304" s="150" t="s">
        <v>1446</v>
      </c>
      <c r="Q304" s="150" t="s">
        <v>65</v>
      </c>
      <c r="R304" s="150" t="s">
        <v>57</v>
      </c>
      <c r="S304" s="150" t="s">
        <v>1206</v>
      </c>
      <c r="T304" s="152">
        <v>4.1269999999999998</v>
      </c>
      <c r="U304" s="151">
        <v>47391</v>
      </c>
      <c r="V304" s="147">
        <v>6.7000000000000004E-2</v>
      </c>
      <c r="W304" s="192">
        <v>6.0900000000000003E-2</v>
      </c>
      <c r="X304" s="150" t="s">
        <v>636</v>
      </c>
      <c r="Y304" s="150"/>
      <c r="Z304" s="153">
        <v>5280000</v>
      </c>
      <c r="AA304" s="153">
        <v>1</v>
      </c>
      <c r="AB304" s="153">
        <v>103.21</v>
      </c>
      <c r="AC304" s="153">
        <v>0</v>
      </c>
      <c r="AD304" s="153">
        <v>5449.4880000000003</v>
      </c>
      <c r="AE304" s="154"/>
      <c r="AF304" s="154"/>
      <c r="AG304" s="150" t="s">
        <v>17</v>
      </c>
      <c r="AH304" s="147">
        <v>5.8021978019999997E-3</v>
      </c>
      <c r="AI304" s="147">
        <v>5.6155329260000001E-3</v>
      </c>
      <c r="AJ304" s="147">
        <v>1.4249845830000001E-3</v>
      </c>
    </row>
    <row r="305" spans="1:36" ht="13.5" thickBot="1" x14ac:dyDescent="0.25">
      <c r="A305" s="149">
        <v>7956</v>
      </c>
      <c r="B305" s="149">
        <v>12538</v>
      </c>
      <c r="C305" s="150" t="s">
        <v>1440</v>
      </c>
      <c r="D305" s="150">
        <v>520026683</v>
      </c>
      <c r="E305" s="150" t="s">
        <v>429</v>
      </c>
      <c r="F305" s="150" t="s">
        <v>1788</v>
      </c>
      <c r="G305" s="150">
        <v>1204999</v>
      </c>
      <c r="H305" s="150" t="s">
        <v>102</v>
      </c>
      <c r="I305" s="150" t="s">
        <v>229</v>
      </c>
      <c r="J305" s="150" t="s">
        <v>53</v>
      </c>
      <c r="K305" s="150" t="s">
        <v>53</v>
      </c>
      <c r="L305" s="150" t="s">
        <v>821</v>
      </c>
      <c r="M305" s="150" t="s">
        <v>311</v>
      </c>
      <c r="N305" s="150" t="s">
        <v>651</v>
      </c>
      <c r="O305" s="150" t="s">
        <v>62</v>
      </c>
      <c r="P305" s="150" t="s">
        <v>1369</v>
      </c>
      <c r="Q305" s="150" t="s">
        <v>65</v>
      </c>
      <c r="R305" s="150" t="s">
        <v>57</v>
      </c>
      <c r="S305" s="150" t="s">
        <v>1206</v>
      </c>
      <c r="T305" s="152">
        <v>9.24</v>
      </c>
      <c r="U305" s="151">
        <v>50045</v>
      </c>
      <c r="V305" s="147">
        <v>3.2000000000000001E-2</v>
      </c>
      <c r="W305" s="192">
        <v>3.2199999999999999E-2</v>
      </c>
      <c r="X305" s="150" t="s">
        <v>636</v>
      </c>
      <c r="Y305" s="150"/>
      <c r="Z305" s="153">
        <v>1234000</v>
      </c>
      <c r="AA305" s="153">
        <v>1</v>
      </c>
      <c r="AB305" s="153">
        <v>99.88</v>
      </c>
      <c r="AC305" s="153">
        <v>0</v>
      </c>
      <c r="AD305" s="153">
        <v>1232.5192</v>
      </c>
      <c r="AE305" s="154"/>
      <c r="AF305" s="154"/>
      <c r="AG305" s="150" t="s">
        <v>17</v>
      </c>
      <c r="AH305" s="147">
        <v>5.0367346929999996E-3</v>
      </c>
      <c r="AI305" s="147">
        <v>1.2700738389999999E-3</v>
      </c>
      <c r="AJ305" s="147">
        <v>3.22290985E-4</v>
      </c>
    </row>
    <row r="306" spans="1:36" ht="13.5" thickBot="1" x14ac:dyDescent="0.25">
      <c r="A306" s="149">
        <v>7956</v>
      </c>
      <c r="B306" s="149">
        <v>12538</v>
      </c>
      <c r="C306" s="150" t="s">
        <v>1440</v>
      </c>
      <c r="D306" s="150">
        <v>520026683</v>
      </c>
      <c r="E306" s="150" t="s">
        <v>429</v>
      </c>
      <c r="F306" s="150" t="s">
        <v>1789</v>
      </c>
      <c r="G306" s="150">
        <v>1205004</v>
      </c>
      <c r="H306" s="150" t="s">
        <v>102</v>
      </c>
      <c r="I306" s="150" t="s">
        <v>228</v>
      </c>
      <c r="J306" s="150" t="s">
        <v>53</v>
      </c>
      <c r="K306" s="150" t="s">
        <v>53</v>
      </c>
      <c r="L306" s="150" t="s">
        <v>821</v>
      </c>
      <c r="M306" s="150" t="s">
        <v>311</v>
      </c>
      <c r="N306" s="150" t="s">
        <v>651</v>
      </c>
      <c r="O306" s="150" t="s">
        <v>62</v>
      </c>
      <c r="P306" s="150" t="s">
        <v>1369</v>
      </c>
      <c r="Q306" s="150" t="s">
        <v>65</v>
      </c>
      <c r="R306" s="150" t="s">
        <v>57</v>
      </c>
      <c r="S306" s="150" t="s">
        <v>1206</v>
      </c>
      <c r="T306" s="152">
        <v>8.25</v>
      </c>
      <c r="U306" s="151">
        <v>50045</v>
      </c>
      <c r="V306" s="147">
        <v>5.79E-2</v>
      </c>
      <c r="W306" s="192">
        <v>5.8200000000000002E-2</v>
      </c>
      <c r="X306" s="150" t="s">
        <v>636</v>
      </c>
      <c r="Y306" s="150"/>
      <c r="Z306" s="153">
        <v>125000</v>
      </c>
      <c r="AA306" s="153">
        <v>1</v>
      </c>
      <c r="AB306" s="153">
        <v>99.94</v>
      </c>
      <c r="AC306" s="153">
        <v>0</v>
      </c>
      <c r="AD306" s="153">
        <v>124.925</v>
      </c>
      <c r="AE306" s="154"/>
      <c r="AF306" s="154"/>
      <c r="AG306" s="150" t="s">
        <v>17</v>
      </c>
      <c r="AH306" s="147">
        <v>7.6843159999999996E-4</v>
      </c>
      <c r="AI306" s="147">
        <v>1.2873144200000001E-4</v>
      </c>
      <c r="AJ306" s="147">
        <v>3.2666591621465802E-5</v>
      </c>
    </row>
    <row r="307" spans="1:36" ht="13.5" thickBot="1" x14ac:dyDescent="0.25">
      <c r="A307" s="149">
        <v>7956</v>
      </c>
      <c r="B307" s="149">
        <v>12538</v>
      </c>
      <c r="C307" s="150" t="s">
        <v>1780</v>
      </c>
      <c r="D307" s="150">
        <v>520033234</v>
      </c>
      <c r="E307" s="150" t="s">
        <v>429</v>
      </c>
      <c r="F307" s="150" t="s">
        <v>1790</v>
      </c>
      <c r="G307" s="150">
        <v>1260546</v>
      </c>
      <c r="H307" s="150" t="s">
        <v>102</v>
      </c>
      <c r="I307" s="150" t="s">
        <v>229</v>
      </c>
      <c r="J307" s="150" t="s">
        <v>53</v>
      </c>
      <c r="K307" s="150" t="s">
        <v>53</v>
      </c>
      <c r="L307" s="150" t="s">
        <v>821</v>
      </c>
      <c r="M307" s="150" t="s">
        <v>311</v>
      </c>
      <c r="N307" s="150" t="s">
        <v>652</v>
      </c>
      <c r="O307" s="150" t="s">
        <v>62</v>
      </c>
      <c r="P307" s="150" t="s">
        <v>1446</v>
      </c>
      <c r="Q307" s="150" t="s">
        <v>65</v>
      </c>
      <c r="R307" s="150" t="s">
        <v>57</v>
      </c>
      <c r="S307" s="150" t="s">
        <v>1206</v>
      </c>
      <c r="T307" s="152">
        <v>0.496</v>
      </c>
      <c r="U307" s="151">
        <v>45565</v>
      </c>
      <c r="V307" s="147">
        <v>5.3499999999999999E-2</v>
      </c>
      <c r="W307" s="192">
        <v>1.9599999999999999E-2</v>
      </c>
      <c r="X307" s="150" t="s">
        <v>636</v>
      </c>
      <c r="Y307" s="150"/>
      <c r="Z307" s="153">
        <v>215000</v>
      </c>
      <c r="AA307" s="153">
        <v>1</v>
      </c>
      <c r="AB307" s="153">
        <v>117.67</v>
      </c>
      <c r="AC307" s="153">
        <v>0</v>
      </c>
      <c r="AD307" s="153">
        <v>252.9905</v>
      </c>
      <c r="AE307" s="154"/>
      <c r="AF307" s="154"/>
      <c r="AG307" s="150" t="s">
        <v>17</v>
      </c>
      <c r="AH307" s="147">
        <v>6.5037224399999997E-4</v>
      </c>
      <c r="AI307" s="147">
        <v>2.60699075E-4</v>
      </c>
      <c r="AJ307" s="147">
        <v>6.6154391415733E-5</v>
      </c>
    </row>
    <row r="308" spans="1:36" ht="13.5" thickBot="1" x14ac:dyDescent="0.25">
      <c r="A308" s="149">
        <v>7956</v>
      </c>
      <c r="B308" s="149">
        <v>12538</v>
      </c>
      <c r="C308" s="150" t="s">
        <v>1780</v>
      </c>
      <c r="D308" s="150">
        <v>520033234</v>
      </c>
      <c r="E308" s="150" t="s">
        <v>429</v>
      </c>
      <c r="F308" s="150" t="s">
        <v>1791</v>
      </c>
      <c r="G308" s="150">
        <v>1260603</v>
      </c>
      <c r="H308" s="150" t="s">
        <v>102</v>
      </c>
      <c r="I308" s="150" t="s">
        <v>229</v>
      </c>
      <c r="J308" s="150" t="s">
        <v>53</v>
      </c>
      <c r="K308" s="150" t="s">
        <v>53</v>
      </c>
      <c r="L308" s="150" t="s">
        <v>821</v>
      </c>
      <c r="M308" s="150" t="s">
        <v>311</v>
      </c>
      <c r="N308" s="150" t="s">
        <v>652</v>
      </c>
      <c r="O308" s="150" t="s">
        <v>62</v>
      </c>
      <c r="P308" s="150" t="s">
        <v>1446</v>
      </c>
      <c r="Q308" s="150" t="s">
        <v>65</v>
      </c>
      <c r="R308" s="150" t="s">
        <v>57</v>
      </c>
      <c r="S308" s="150" t="s">
        <v>1206</v>
      </c>
      <c r="T308" s="152">
        <v>1.97</v>
      </c>
      <c r="U308" s="151">
        <v>46568</v>
      </c>
      <c r="V308" s="147">
        <v>0.04</v>
      </c>
      <c r="W308" s="192">
        <v>4.3799999999999999E-2</v>
      </c>
      <c r="X308" s="150" t="s">
        <v>636</v>
      </c>
      <c r="Y308" s="150"/>
      <c r="Z308" s="153">
        <v>870936.5</v>
      </c>
      <c r="AA308" s="153">
        <v>1</v>
      </c>
      <c r="AB308" s="153">
        <v>111.92</v>
      </c>
      <c r="AC308" s="153">
        <v>0</v>
      </c>
      <c r="AD308" s="153">
        <v>974.75212999999997</v>
      </c>
      <c r="AE308" s="154"/>
      <c r="AF308" s="154"/>
      <c r="AG308" s="150" t="s">
        <v>17</v>
      </c>
      <c r="AH308" s="147">
        <v>3.3555606499999999E-4</v>
      </c>
      <c r="AI308" s="147">
        <v>1.0044526530000001E-3</v>
      </c>
      <c r="AJ308" s="147">
        <v>2.5488756999999997E-4</v>
      </c>
    </row>
    <row r="309" spans="1:36" ht="13.5" thickBot="1" x14ac:dyDescent="0.25">
      <c r="A309" s="149">
        <v>7956</v>
      </c>
      <c r="B309" s="149">
        <v>12538</v>
      </c>
      <c r="C309" s="150" t="s">
        <v>1780</v>
      </c>
      <c r="D309" s="150">
        <v>520033234</v>
      </c>
      <c r="E309" s="150" t="s">
        <v>429</v>
      </c>
      <c r="F309" s="150" t="s">
        <v>1792</v>
      </c>
      <c r="G309" s="150">
        <v>1260652</v>
      </c>
      <c r="H309" s="150" t="s">
        <v>102</v>
      </c>
      <c r="I309" s="150" t="s">
        <v>229</v>
      </c>
      <c r="J309" s="150" t="s">
        <v>53</v>
      </c>
      <c r="K309" s="150" t="s">
        <v>53</v>
      </c>
      <c r="L309" s="150" t="s">
        <v>821</v>
      </c>
      <c r="M309" s="150" t="s">
        <v>311</v>
      </c>
      <c r="N309" s="150" t="s">
        <v>652</v>
      </c>
      <c r="O309" s="150" t="s">
        <v>62</v>
      </c>
      <c r="P309" s="150" t="s">
        <v>1446</v>
      </c>
      <c r="Q309" s="150" t="s">
        <v>65</v>
      </c>
      <c r="R309" s="150" t="s">
        <v>57</v>
      </c>
      <c r="S309" s="150" t="s">
        <v>1206</v>
      </c>
      <c r="T309" s="152">
        <v>2.6880000000000002</v>
      </c>
      <c r="U309" s="151">
        <v>46934</v>
      </c>
      <c r="V309" s="147">
        <v>3.2800000000000003E-2</v>
      </c>
      <c r="W309" s="192">
        <v>4.4900000000000002E-2</v>
      </c>
      <c r="X309" s="150" t="s">
        <v>636</v>
      </c>
      <c r="Y309" s="150"/>
      <c r="Z309" s="153">
        <v>1590967.59</v>
      </c>
      <c r="AA309" s="153">
        <v>1</v>
      </c>
      <c r="AB309" s="153">
        <v>110.67</v>
      </c>
      <c r="AC309" s="153">
        <v>0</v>
      </c>
      <c r="AD309" s="153">
        <v>1760.7238299999999</v>
      </c>
      <c r="AE309" s="154"/>
      <c r="AF309" s="154"/>
      <c r="AG309" s="150" t="s">
        <v>17</v>
      </c>
      <c r="AH309" s="147">
        <v>1.146268818E-3</v>
      </c>
      <c r="AI309" s="147">
        <v>1.81437277E-3</v>
      </c>
      <c r="AJ309" s="147">
        <v>4.6041101700000002E-4</v>
      </c>
    </row>
    <row r="310" spans="1:36" ht="13.5" thickBot="1" x14ac:dyDescent="0.25">
      <c r="A310" s="149">
        <v>7956</v>
      </c>
      <c r="B310" s="149">
        <v>12538</v>
      </c>
      <c r="C310" s="150" t="s">
        <v>1780</v>
      </c>
      <c r="D310" s="150">
        <v>520033234</v>
      </c>
      <c r="E310" s="150" t="s">
        <v>429</v>
      </c>
      <c r="F310" s="150" t="s">
        <v>1793</v>
      </c>
      <c r="G310" s="150">
        <v>1260736</v>
      </c>
      <c r="H310" s="150" t="s">
        <v>102</v>
      </c>
      <c r="I310" s="150" t="s">
        <v>229</v>
      </c>
      <c r="J310" s="150" t="s">
        <v>53</v>
      </c>
      <c r="K310" s="150" t="s">
        <v>53</v>
      </c>
      <c r="L310" s="150" t="s">
        <v>821</v>
      </c>
      <c r="M310" s="150" t="s">
        <v>311</v>
      </c>
      <c r="N310" s="150" t="s">
        <v>652</v>
      </c>
      <c r="O310" s="150" t="s">
        <v>62</v>
      </c>
      <c r="P310" s="150" t="s">
        <v>1446</v>
      </c>
      <c r="Q310" s="150" t="s">
        <v>65</v>
      </c>
      <c r="R310" s="150" t="s">
        <v>57</v>
      </c>
      <c r="S310" s="150" t="s">
        <v>1206</v>
      </c>
      <c r="T310" s="152">
        <v>4.6420000000000003</v>
      </c>
      <c r="U310" s="151">
        <v>48121</v>
      </c>
      <c r="V310" s="147">
        <v>1.7899999999999999E-2</v>
      </c>
      <c r="W310" s="192">
        <v>4.9399999999999999E-2</v>
      </c>
      <c r="X310" s="150" t="s">
        <v>636</v>
      </c>
      <c r="Y310" s="150"/>
      <c r="Z310" s="153">
        <v>263142.18</v>
      </c>
      <c r="AA310" s="153">
        <v>1</v>
      </c>
      <c r="AB310" s="153">
        <v>96.13</v>
      </c>
      <c r="AC310" s="153">
        <v>0</v>
      </c>
      <c r="AD310" s="153">
        <v>252.95858000000001</v>
      </c>
      <c r="AE310" s="154"/>
      <c r="AF310" s="154"/>
      <c r="AG310" s="150" t="s">
        <v>17</v>
      </c>
      <c r="AH310" s="147">
        <v>3.4800483499999998E-4</v>
      </c>
      <c r="AI310" s="147">
        <v>2.6066618199999998E-4</v>
      </c>
      <c r="AJ310" s="147">
        <v>6.6146044666847207E-5</v>
      </c>
    </row>
    <row r="311" spans="1:36" ht="13.5" thickBot="1" x14ac:dyDescent="0.25">
      <c r="A311" s="149">
        <v>7956</v>
      </c>
      <c r="B311" s="149">
        <v>12538</v>
      </c>
      <c r="C311" s="150" t="s">
        <v>1780</v>
      </c>
      <c r="D311" s="150">
        <v>520033234</v>
      </c>
      <c r="E311" s="150" t="s">
        <v>429</v>
      </c>
      <c r="F311" s="150" t="s">
        <v>1794</v>
      </c>
      <c r="G311" s="150">
        <v>12607690</v>
      </c>
      <c r="H311" s="150" t="s">
        <v>102</v>
      </c>
      <c r="I311" s="150" t="s">
        <v>229</v>
      </c>
      <c r="J311" s="150" t="s">
        <v>53</v>
      </c>
      <c r="K311" s="150" t="s">
        <v>53</v>
      </c>
      <c r="L311" s="150" t="s">
        <v>54</v>
      </c>
      <c r="M311" s="150" t="s">
        <v>311</v>
      </c>
      <c r="N311" s="150" t="s">
        <v>652</v>
      </c>
      <c r="O311" s="150" t="s">
        <v>62</v>
      </c>
      <c r="P311" s="150" t="s">
        <v>298</v>
      </c>
      <c r="Q311" s="150" t="s">
        <v>298</v>
      </c>
      <c r="R311" s="150" t="s">
        <v>57</v>
      </c>
      <c r="S311" s="150" t="s">
        <v>1206</v>
      </c>
      <c r="T311" s="152">
        <v>4.6420000000000003</v>
      </c>
      <c r="U311" s="151">
        <v>46843</v>
      </c>
      <c r="V311" s="147">
        <v>1.7899999999999999E-2</v>
      </c>
      <c r="W311" s="192">
        <v>4.9399999999999999E-2</v>
      </c>
      <c r="X311" s="150" t="s">
        <v>636</v>
      </c>
      <c r="Y311" s="150"/>
      <c r="Z311" s="153">
        <v>267720</v>
      </c>
      <c r="AA311" s="153">
        <v>1</v>
      </c>
      <c r="AB311" s="153">
        <v>107.0744</v>
      </c>
      <c r="AC311" s="153">
        <v>0</v>
      </c>
      <c r="AD311" s="153">
        <v>286.65958000000001</v>
      </c>
      <c r="AE311" s="154"/>
      <c r="AF311" s="154"/>
      <c r="AG311" s="150" t="s">
        <v>17</v>
      </c>
      <c r="AH311" s="147">
        <v>7.2424091500000005E-4</v>
      </c>
      <c r="AI311" s="147">
        <v>2.9539404600000002E-4</v>
      </c>
      <c r="AJ311" s="147">
        <v>7.4958506577874005E-5</v>
      </c>
    </row>
    <row r="312" spans="1:36" ht="13.5" thickBot="1" x14ac:dyDescent="0.25">
      <c r="A312" s="149">
        <v>7956</v>
      </c>
      <c r="B312" s="149">
        <v>12538</v>
      </c>
      <c r="C312" s="150" t="s">
        <v>1780</v>
      </c>
      <c r="D312" s="150">
        <v>520033234</v>
      </c>
      <c r="E312" s="150" t="s">
        <v>429</v>
      </c>
      <c r="F312" s="150" t="s">
        <v>1795</v>
      </c>
      <c r="G312" s="150">
        <v>1260785</v>
      </c>
      <c r="H312" s="150" t="s">
        <v>102</v>
      </c>
      <c r="I312" s="150" t="s">
        <v>229</v>
      </c>
      <c r="J312" s="150" t="s">
        <v>53</v>
      </c>
      <c r="K312" s="150" t="s">
        <v>53</v>
      </c>
      <c r="L312" s="150" t="s">
        <v>821</v>
      </c>
      <c r="M312" s="150" t="s">
        <v>311</v>
      </c>
      <c r="N312" s="150" t="s">
        <v>652</v>
      </c>
      <c r="O312" s="150" t="s">
        <v>62</v>
      </c>
      <c r="P312" s="150" t="s">
        <v>1446</v>
      </c>
      <c r="Q312" s="150" t="s">
        <v>65</v>
      </c>
      <c r="R312" s="150" t="s">
        <v>57</v>
      </c>
      <c r="S312" s="150" t="s">
        <v>1206</v>
      </c>
      <c r="T312" s="152">
        <v>4.0309999999999997</v>
      </c>
      <c r="U312" s="151">
        <v>47209</v>
      </c>
      <c r="V312" s="147">
        <v>1.7500000000000002E-2</v>
      </c>
      <c r="W312" s="192">
        <v>4.4699999999999997E-2</v>
      </c>
      <c r="X312" s="150" t="s">
        <v>636</v>
      </c>
      <c r="Y312" s="150"/>
      <c r="Z312" s="153">
        <v>897532.12</v>
      </c>
      <c r="AA312" s="153">
        <v>1</v>
      </c>
      <c r="AB312" s="153">
        <v>98.6</v>
      </c>
      <c r="AC312" s="153">
        <v>0</v>
      </c>
      <c r="AD312" s="153">
        <v>884.96667000000002</v>
      </c>
      <c r="AE312" s="154"/>
      <c r="AF312" s="154"/>
      <c r="AG312" s="150" t="s">
        <v>17</v>
      </c>
      <c r="AH312" s="147">
        <v>1.1014703010000001E-3</v>
      </c>
      <c r="AI312" s="147">
        <v>9.11931446E-4</v>
      </c>
      <c r="AJ312" s="147">
        <v>2.3140960399999999E-4</v>
      </c>
    </row>
    <row r="313" spans="1:36" ht="13.5" thickBot="1" x14ac:dyDescent="0.25">
      <c r="A313" s="149">
        <v>7956</v>
      </c>
      <c r="B313" s="149">
        <v>12538</v>
      </c>
      <c r="C313" s="150" t="s">
        <v>1699</v>
      </c>
      <c r="D313" s="150">
        <v>520034372</v>
      </c>
      <c r="E313" s="150" t="s">
        <v>429</v>
      </c>
      <c r="F313" s="150" t="s">
        <v>1796</v>
      </c>
      <c r="G313" s="150">
        <v>1410307</v>
      </c>
      <c r="H313" s="150" t="s">
        <v>102</v>
      </c>
      <c r="I313" s="150" t="s">
        <v>229</v>
      </c>
      <c r="J313" s="150" t="s">
        <v>53</v>
      </c>
      <c r="K313" s="150" t="s">
        <v>53</v>
      </c>
      <c r="L313" s="150" t="s">
        <v>821</v>
      </c>
      <c r="M313" s="150" t="s">
        <v>311</v>
      </c>
      <c r="N313" s="150" t="s">
        <v>258</v>
      </c>
      <c r="O313" s="150" t="s">
        <v>62</v>
      </c>
      <c r="P313" s="150" t="s">
        <v>1369</v>
      </c>
      <c r="Q313" s="150" t="s">
        <v>65</v>
      </c>
      <c r="R313" s="150" t="s">
        <v>57</v>
      </c>
      <c r="S313" s="150" t="s">
        <v>1206</v>
      </c>
      <c r="T313" s="152">
        <v>1.2010000000000001</v>
      </c>
      <c r="U313" s="151">
        <v>46194</v>
      </c>
      <c r="V313" s="147">
        <v>1.7999999999999999E-2</v>
      </c>
      <c r="W313" s="192">
        <v>2.0199999999999999E-2</v>
      </c>
      <c r="X313" s="150" t="s">
        <v>636</v>
      </c>
      <c r="Y313" s="150"/>
      <c r="Z313" s="153">
        <v>219335.01</v>
      </c>
      <c r="AA313" s="153">
        <v>1</v>
      </c>
      <c r="AB313" s="153">
        <v>112.08</v>
      </c>
      <c r="AC313" s="153">
        <v>0</v>
      </c>
      <c r="AD313" s="153">
        <v>245.83068</v>
      </c>
      <c r="AE313" s="154"/>
      <c r="AF313" s="154"/>
      <c r="AG313" s="150" t="s">
        <v>17</v>
      </c>
      <c r="AH313" s="147">
        <v>3.0006055899999999E-4</v>
      </c>
      <c r="AI313" s="147">
        <v>2.5332109599999998E-4</v>
      </c>
      <c r="AJ313" s="147">
        <v>6.4282172756351805E-5</v>
      </c>
    </row>
    <row r="314" spans="1:36" ht="13.5" thickBot="1" x14ac:dyDescent="0.25">
      <c r="A314" s="149">
        <v>7956</v>
      </c>
      <c r="B314" s="149">
        <v>12538</v>
      </c>
      <c r="C314" s="150" t="s">
        <v>1785</v>
      </c>
      <c r="D314" s="150">
        <v>520034505</v>
      </c>
      <c r="E314" s="150" t="s">
        <v>429</v>
      </c>
      <c r="F314" s="150" t="s">
        <v>1797</v>
      </c>
      <c r="G314" s="150">
        <v>1550169</v>
      </c>
      <c r="H314" s="150" t="s">
        <v>102</v>
      </c>
      <c r="I314" s="150" t="s">
        <v>229</v>
      </c>
      <c r="J314" s="150" t="s">
        <v>53</v>
      </c>
      <c r="K314" s="150" t="s">
        <v>53</v>
      </c>
      <c r="L314" s="150" t="s">
        <v>821</v>
      </c>
      <c r="M314" s="150" t="s">
        <v>311</v>
      </c>
      <c r="N314" s="150" t="s">
        <v>140</v>
      </c>
      <c r="O314" s="150" t="s">
        <v>62</v>
      </c>
      <c r="P314" s="150" t="s">
        <v>1489</v>
      </c>
      <c r="Q314" s="150" t="s">
        <v>1351</v>
      </c>
      <c r="R314" s="150" t="s">
        <v>57</v>
      </c>
      <c r="S314" s="150" t="s">
        <v>1206</v>
      </c>
      <c r="T314" s="152">
        <v>3.6659999999999999</v>
      </c>
      <c r="U314" s="151">
        <v>48319</v>
      </c>
      <c r="V314" s="147">
        <v>2.07E-2</v>
      </c>
      <c r="W314" s="192">
        <v>4.1799999999999997E-2</v>
      </c>
      <c r="X314" s="150" t="s">
        <v>636</v>
      </c>
      <c r="Y314" s="150"/>
      <c r="Z314" s="153">
        <v>1100000</v>
      </c>
      <c r="AA314" s="153">
        <v>1</v>
      </c>
      <c r="AB314" s="153">
        <v>101.49</v>
      </c>
      <c r="AC314" s="153">
        <v>0</v>
      </c>
      <c r="AD314" s="153">
        <v>1116.3900000000001</v>
      </c>
      <c r="AE314" s="154"/>
      <c r="AF314" s="154"/>
      <c r="AG314" s="150" t="s">
        <v>17</v>
      </c>
      <c r="AH314" s="147">
        <v>2.0500925419999999E-3</v>
      </c>
      <c r="AI314" s="147">
        <v>1.1504062029999999E-3</v>
      </c>
      <c r="AJ314" s="147">
        <v>2.91924404E-4</v>
      </c>
    </row>
    <row r="315" spans="1:36" ht="13.5" thickBot="1" x14ac:dyDescent="0.25">
      <c r="A315" s="149">
        <v>7956</v>
      </c>
      <c r="B315" s="149">
        <v>12538</v>
      </c>
      <c r="C315" s="150" t="s">
        <v>1798</v>
      </c>
      <c r="D315" s="150">
        <v>520035171</v>
      </c>
      <c r="E315" s="150" t="s">
        <v>429</v>
      </c>
      <c r="F315" s="150" t="s">
        <v>1799</v>
      </c>
      <c r="G315" s="150">
        <v>1820208</v>
      </c>
      <c r="H315" s="150" t="s">
        <v>102</v>
      </c>
      <c r="I315" s="150" t="s">
        <v>229</v>
      </c>
      <c r="J315" s="150" t="s">
        <v>53</v>
      </c>
      <c r="K315" s="150" t="s">
        <v>53</v>
      </c>
      <c r="L315" s="150" t="s">
        <v>821</v>
      </c>
      <c r="M315" s="150" t="s">
        <v>311</v>
      </c>
      <c r="N315" s="150" t="s">
        <v>652</v>
      </c>
      <c r="O315" s="150" t="s">
        <v>62</v>
      </c>
      <c r="P315" s="150" t="s">
        <v>1366</v>
      </c>
      <c r="Q315" s="150" t="s">
        <v>1351</v>
      </c>
      <c r="R315" s="150" t="s">
        <v>57</v>
      </c>
      <c r="S315" s="150" t="s">
        <v>1206</v>
      </c>
      <c r="T315" s="152">
        <v>1.8580000000000001</v>
      </c>
      <c r="U315" s="151">
        <v>46631</v>
      </c>
      <c r="V315" s="147">
        <v>2.8500000000000001E-2</v>
      </c>
      <c r="W315" s="192">
        <v>2.86E-2</v>
      </c>
      <c r="X315" s="150" t="s">
        <v>636</v>
      </c>
      <c r="Y315" s="150"/>
      <c r="Z315" s="153">
        <v>336000</v>
      </c>
      <c r="AA315" s="153">
        <v>1</v>
      </c>
      <c r="AB315" s="153">
        <v>113.36</v>
      </c>
      <c r="AC315" s="153">
        <v>0</v>
      </c>
      <c r="AD315" s="153">
        <v>380.88959999999997</v>
      </c>
      <c r="AE315" s="154"/>
      <c r="AF315" s="154"/>
      <c r="AG315" s="150" t="s">
        <v>17</v>
      </c>
      <c r="AH315" s="147">
        <v>6.1880641000000005E-4</v>
      </c>
      <c r="AI315" s="147">
        <v>3.92495238E-4</v>
      </c>
      <c r="AJ315" s="147">
        <v>9.9598679336109397E-5</v>
      </c>
    </row>
    <row r="316" spans="1:36" ht="13.5" thickBot="1" x14ac:dyDescent="0.25">
      <c r="A316" s="149">
        <v>7956</v>
      </c>
      <c r="B316" s="149">
        <v>12538</v>
      </c>
      <c r="C316" s="150" t="s">
        <v>1798</v>
      </c>
      <c r="D316" s="150">
        <v>520035171</v>
      </c>
      <c r="E316" s="150" t="s">
        <v>429</v>
      </c>
      <c r="F316" s="150" t="s">
        <v>1800</v>
      </c>
      <c r="G316" s="150">
        <v>1820281</v>
      </c>
      <c r="H316" s="150" t="s">
        <v>102</v>
      </c>
      <c r="I316" s="150" t="s">
        <v>229</v>
      </c>
      <c r="J316" s="150" t="s">
        <v>53</v>
      </c>
      <c r="K316" s="150" t="s">
        <v>53</v>
      </c>
      <c r="L316" s="150" t="s">
        <v>821</v>
      </c>
      <c r="M316" s="150" t="s">
        <v>311</v>
      </c>
      <c r="N316" s="150" t="s">
        <v>652</v>
      </c>
      <c r="O316" s="150" t="s">
        <v>62</v>
      </c>
      <c r="P316" s="150" t="s">
        <v>1366</v>
      </c>
      <c r="Q316" s="150" t="s">
        <v>1351</v>
      </c>
      <c r="R316" s="150" t="s">
        <v>57</v>
      </c>
      <c r="S316" s="150" t="s">
        <v>1206</v>
      </c>
      <c r="T316" s="152">
        <v>3.6549999999999998</v>
      </c>
      <c r="U316" s="151">
        <v>47573</v>
      </c>
      <c r="V316" s="147">
        <v>2.4500000000000001E-2</v>
      </c>
      <c r="W316" s="192">
        <v>3.5299999999999998E-2</v>
      </c>
      <c r="X316" s="150" t="s">
        <v>636</v>
      </c>
      <c r="Y316" s="150"/>
      <c r="Z316" s="153">
        <v>91666.66</v>
      </c>
      <c r="AA316" s="153">
        <v>1</v>
      </c>
      <c r="AB316" s="153">
        <v>107.38</v>
      </c>
      <c r="AC316" s="153">
        <v>0</v>
      </c>
      <c r="AD316" s="153">
        <v>98.431659999999994</v>
      </c>
      <c r="AE316" s="154"/>
      <c r="AF316" s="154"/>
      <c r="AG316" s="150" t="s">
        <v>17</v>
      </c>
      <c r="AH316" s="147">
        <v>1.8726590299999999E-4</v>
      </c>
      <c r="AI316" s="147">
        <v>1.01430855E-4</v>
      </c>
      <c r="AJ316" s="147">
        <v>2.5738858033563901E-5</v>
      </c>
    </row>
    <row r="317" spans="1:36" ht="13.5" thickBot="1" x14ac:dyDescent="0.25">
      <c r="A317" s="149">
        <v>7956</v>
      </c>
      <c r="B317" s="149">
        <v>12538</v>
      </c>
      <c r="C317" s="150" t="s">
        <v>1798</v>
      </c>
      <c r="D317" s="150">
        <v>520035171</v>
      </c>
      <c r="E317" s="150" t="s">
        <v>429</v>
      </c>
      <c r="F317" s="150" t="s">
        <v>1801</v>
      </c>
      <c r="G317" s="150">
        <v>1820331</v>
      </c>
      <c r="H317" s="150" t="s">
        <v>102</v>
      </c>
      <c r="I317" s="150" t="s">
        <v>229</v>
      </c>
      <c r="J317" s="150" t="s">
        <v>53</v>
      </c>
      <c r="K317" s="150" t="s">
        <v>53</v>
      </c>
      <c r="L317" s="150" t="s">
        <v>821</v>
      </c>
      <c r="M317" s="150" t="s">
        <v>311</v>
      </c>
      <c r="N317" s="150" t="s">
        <v>652</v>
      </c>
      <c r="O317" s="150" t="s">
        <v>62</v>
      </c>
      <c r="P317" s="150" t="s">
        <v>1366</v>
      </c>
      <c r="Q317" s="150" t="s">
        <v>1351</v>
      </c>
      <c r="R317" s="150" t="s">
        <v>57</v>
      </c>
      <c r="S317" s="150" t="s">
        <v>1206</v>
      </c>
      <c r="T317" s="152">
        <v>4.54</v>
      </c>
      <c r="U317" s="151">
        <v>47938</v>
      </c>
      <c r="V317" s="147">
        <v>4.3E-3</v>
      </c>
      <c r="W317" s="192">
        <v>3.9899999999999998E-2</v>
      </c>
      <c r="X317" s="150" t="s">
        <v>636</v>
      </c>
      <c r="Y317" s="150"/>
      <c r="Z317" s="153">
        <v>2170000</v>
      </c>
      <c r="AA317" s="153">
        <v>1</v>
      </c>
      <c r="AB317" s="153">
        <v>92.99</v>
      </c>
      <c r="AC317" s="153">
        <v>0</v>
      </c>
      <c r="AD317" s="153">
        <v>2017.883</v>
      </c>
      <c r="AE317" s="154"/>
      <c r="AF317" s="154"/>
      <c r="AG317" s="150" t="s">
        <v>17</v>
      </c>
      <c r="AH317" s="147">
        <v>3.4719999999999998E-3</v>
      </c>
      <c r="AI317" s="147">
        <v>2.079367534E-3</v>
      </c>
      <c r="AJ317" s="147">
        <v>5.2765547199999999E-4</v>
      </c>
    </row>
    <row r="318" spans="1:36" ht="13.5" thickBot="1" x14ac:dyDescent="0.25">
      <c r="A318" s="149">
        <v>7956</v>
      </c>
      <c r="B318" s="149">
        <v>12538</v>
      </c>
      <c r="C318" s="150" t="s">
        <v>1802</v>
      </c>
      <c r="D318" s="150">
        <v>520024126</v>
      </c>
      <c r="E318" s="150" t="s">
        <v>429</v>
      </c>
      <c r="F318" s="150" t="s">
        <v>1803</v>
      </c>
      <c r="G318" s="150">
        <v>2260446</v>
      </c>
      <c r="H318" s="150" t="s">
        <v>102</v>
      </c>
      <c r="I318" s="150" t="s">
        <v>229</v>
      </c>
      <c r="J318" s="150" t="s">
        <v>53</v>
      </c>
      <c r="K318" s="150" t="s">
        <v>53</v>
      </c>
      <c r="L318" s="150" t="s">
        <v>821</v>
      </c>
      <c r="M318" s="150" t="s">
        <v>311</v>
      </c>
      <c r="N318" s="150" t="s">
        <v>651</v>
      </c>
      <c r="O318" s="150" t="s">
        <v>62</v>
      </c>
      <c r="P318" s="150" t="s">
        <v>1369</v>
      </c>
      <c r="Q318" s="150" t="s">
        <v>65</v>
      </c>
      <c r="R318" s="150" t="s">
        <v>57</v>
      </c>
      <c r="S318" s="150" t="s">
        <v>1206</v>
      </c>
      <c r="T318" s="152">
        <v>2.1480000000000001</v>
      </c>
      <c r="U318" s="151">
        <v>46934</v>
      </c>
      <c r="V318" s="147">
        <v>3.6999999999999998E-2</v>
      </c>
      <c r="W318" s="192">
        <v>2.3599999999999999E-2</v>
      </c>
      <c r="X318" s="150" t="s">
        <v>636</v>
      </c>
      <c r="Y318" s="150"/>
      <c r="Z318" s="153">
        <v>1300000</v>
      </c>
      <c r="AA318" s="153">
        <v>1</v>
      </c>
      <c r="AB318" s="153">
        <v>116.15</v>
      </c>
      <c r="AC318" s="153">
        <v>0</v>
      </c>
      <c r="AD318" s="153">
        <v>1509.95</v>
      </c>
      <c r="AE318" s="154"/>
      <c r="AF318" s="154"/>
      <c r="AG318" s="150" t="s">
        <v>17</v>
      </c>
      <c r="AH318" s="147">
        <v>3.4580818989999999E-3</v>
      </c>
      <c r="AI318" s="147">
        <v>1.555957906E-3</v>
      </c>
      <c r="AJ318" s="147">
        <v>3.9483626100000001E-4</v>
      </c>
    </row>
    <row r="319" spans="1:36" ht="13.5" thickBot="1" x14ac:dyDescent="0.25">
      <c r="A319" s="149">
        <v>7956</v>
      </c>
      <c r="B319" s="149">
        <v>12538</v>
      </c>
      <c r="C319" s="150" t="s">
        <v>1802</v>
      </c>
      <c r="D319" s="150">
        <v>520024126</v>
      </c>
      <c r="E319" s="150" t="s">
        <v>429</v>
      </c>
      <c r="F319" s="150" t="s">
        <v>1804</v>
      </c>
      <c r="G319" s="150">
        <v>2260487</v>
      </c>
      <c r="H319" s="150" t="s">
        <v>102</v>
      </c>
      <c r="I319" s="150" t="s">
        <v>229</v>
      </c>
      <c r="J319" s="150" t="s">
        <v>53</v>
      </c>
      <c r="K319" s="150" t="s">
        <v>53</v>
      </c>
      <c r="L319" s="150" t="s">
        <v>821</v>
      </c>
      <c r="M319" s="150" t="s">
        <v>311</v>
      </c>
      <c r="N319" s="150" t="s">
        <v>651</v>
      </c>
      <c r="O319" s="150" t="s">
        <v>62</v>
      </c>
      <c r="P319" s="150" t="s">
        <v>1369</v>
      </c>
      <c r="Q319" s="150" t="s">
        <v>65</v>
      </c>
      <c r="R319" s="150" t="s">
        <v>57</v>
      </c>
      <c r="S319" s="150" t="s">
        <v>1206</v>
      </c>
      <c r="T319" s="152">
        <v>2.7210000000000001</v>
      </c>
      <c r="U319" s="151">
        <v>46477</v>
      </c>
      <c r="V319" s="147">
        <v>2.5999999999999999E-2</v>
      </c>
      <c r="W319" s="192">
        <v>2.1499999999999998E-2</v>
      </c>
      <c r="X319" s="150" t="s">
        <v>636</v>
      </c>
      <c r="Y319" s="150"/>
      <c r="Z319" s="153">
        <v>594148.93999999994</v>
      </c>
      <c r="AA319" s="153">
        <v>1</v>
      </c>
      <c r="AB319" s="153">
        <v>114.14</v>
      </c>
      <c r="AC319" s="153">
        <v>0</v>
      </c>
      <c r="AD319" s="153">
        <v>678.16160000000002</v>
      </c>
      <c r="AE319" s="154"/>
      <c r="AF319" s="154"/>
      <c r="AG319" s="150" t="s">
        <v>17</v>
      </c>
      <c r="AH319" s="147">
        <v>1.647158356E-3</v>
      </c>
      <c r="AI319" s="147">
        <v>6.98825062E-4</v>
      </c>
      <c r="AJ319" s="147">
        <v>1.7733222299999999E-4</v>
      </c>
    </row>
    <row r="320" spans="1:36" ht="13.5" thickBot="1" x14ac:dyDescent="0.25">
      <c r="A320" s="149">
        <v>7956</v>
      </c>
      <c r="B320" s="149">
        <v>12538</v>
      </c>
      <c r="C320" s="150" t="s">
        <v>1802</v>
      </c>
      <c r="D320" s="150">
        <v>520024126</v>
      </c>
      <c r="E320" s="150" t="s">
        <v>429</v>
      </c>
      <c r="F320" s="150" t="s">
        <v>1805</v>
      </c>
      <c r="G320" s="150">
        <v>2260495</v>
      </c>
      <c r="H320" s="150" t="s">
        <v>102</v>
      </c>
      <c r="I320" s="150" t="s">
        <v>229</v>
      </c>
      <c r="J320" s="150" t="s">
        <v>53</v>
      </c>
      <c r="K320" s="150" t="s">
        <v>53</v>
      </c>
      <c r="L320" s="150" t="s">
        <v>821</v>
      </c>
      <c r="M320" s="150" t="s">
        <v>311</v>
      </c>
      <c r="N320" s="150" t="s">
        <v>651</v>
      </c>
      <c r="O320" s="150" t="s">
        <v>62</v>
      </c>
      <c r="P320" s="150" t="s">
        <v>1369</v>
      </c>
      <c r="Q320" s="150" t="s">
        <v>65</v>
      </c>
      <c r="R320" s="150" t="s">
        <v>57</v>
      </c>
      <c r="S320" s="150" t="s">
        <v>1206</v>
      </c>
      <c r="T320" s="152">
        <v>3.899</v>
      </c>
      <c r="U320" s="151">
        <v>47483</v>
      </c>
      <c r="V320" s="147">
        <v>2.81E-2</v>
      </c>
      <c r="W320" s="192">
        <v>2.5000000000000001E-2</v>
      </c>
      <c r="X320" s="150" t="s">
        <v>636</v>
      </c>
      <c r="Y320" s="150"/>
      <c r="Z320" s="153">
        <v>4699303.75</v>
      </c>
      <c r="AA320" s="153">
        <v>1</v>
      </c>
      <c r="AB320" s="153">
        <v>115.32</v>
      </c>
      <c r="AC320" s="153">
        <v>0</v>
      </c>
      <c r="AD320" s="153">
        <v>5419.2370799999999</v>
      </c>
      <c r="AE320" s="154"/>
      <c r="AF320" s="154"/>
      <c r="AG320" s="150" t="s">
        <v>17</v>
      </c>
      <c r="AH320" s="147">
        <v>3.4129559560000002E-3</v>
      </c>
      <c r="AI320" s="147">
        <v>5.5843602659999998E-3</v>
      </c>
      <c r="AJ320" s="147">
        <v>1.4170742809999999E-3</v>
      </c>
    </row>
    <row r="321" spans="1:36" ht="13.5" thickBot="1" x14ac:dyDescent="0.25">
      <c r="A321" s="149">
        <v>7956</v>
      </c>
      <c r="B321" s="149">
        <v>12538</v>
      </c>
      <c r="C321" s="150" t="s">
        <v>1802</v>
      </c>
      <c r="D321" s="150">
        <v>520024126</v>
      </c>
      <c r="E321" s="150" t="s">
        <v>429</v>
      </c>
      <c r="F321" s="150" t="s">
        <v>1806</v>
      </c>
      <c r="G321" s="150">
        <v>2260545</v>
      </c>
      <c r="H321" s="150" t="s">
        <v>102</v>
      </c>
      <c r="I321" s="150" t="s">
        <v>229</v>
      </c>
      <c r="J321" s="150" t="s">
        <v>53</v>
      </c>
      <c r="K321" s="150" t="s">
        <v>53</v>
      </c>
      <c r="L321" s="150" t="s">
        <v>821</v>
      </c>
      <c r="M321" s="150" t="s">
        <v>311</v>
      </c>
      <c r="N321" s="150" t="s">
        <v>651</v>
      </c>
      <c r="O321" s="150" t="s">
        <v>62</v>
      </c>
      <c r="P321" s="150" t="s">
        <v>1369</v>
      </c>
      <c r="Q321" s="150" t="s">
        <v>65</v>
      </c>
      <c r="R321" s="150" t="s">
        <v>57</v>
      </c>
      <c r="S321" s="150" t="s">
        <v>1206</v>
      </c>
      <c r="T321" s="152">
        <v>2.2389999999999999</v>
      </c>
      <c r="U321" s="151">
        <v>46295</v>
      </c>
      <c r="V321" s="147">
        <v>2.4E-2</v>
      </c>
      <c r="W321" s="192">
        <v>2.24E-2</v>
      </c>
      <c r="X321" s="150" t="s">
        <v>636</v>
      </c>
      <c r="Y321" s="150"/>
      <c r="Z321" s="153">
        <v>454776.45</v>
      </c>
      <c r="AA321" s="153">
        <v>1</v>
      </c>
      <c r="AB321" s="153">
        <v>112.83</v>
      </c>
      <c r="AC321" s="153">
        <v>0</v>
      </c>
      <c r="AD321" s="153">
        <v>513.12427000000002</v>
      </c>
      <c r="AE321" s="154"/>
      <c r="AF321" s="154"/>
      <c r="AG321" s="150" t="s">
        <v>17</v>
      </c>
      <c r="AH321" s="147">
        <v>7.8816862300000001E-4</v>
      </c>
      <c r="AI321" s="147">
        <v>5.2875907399999999E-4</v>
      </c>
      <c r="AJ321" s="147">
        <v>1.3417667300000001E-4</v>
      </c>
    </row>
    <row r="322" spans="1:36" ht="13.5" thickBot="1" x14ac:dyDescent="0.25">
      <c r="A322" s="149">
        <v>7956</v>
      </c>
      <c r="B322" s="149">
        <v>12538</v>
      </c>
      <c r="C322" s="150" t="s">
        <v>1802</v>
      </c>
      <c r="D322" s="150">
        <v>520024126</v>
      </c>
      <c r="E322" s="150" t="s">
        <v>429</v>
      </c>
      <c r="F322" s="150" t="s">
        <v>1807</v>
      </c>
      <c r="G322" s="150">
        <v>2260636</v>
      </c>
      <c r="H322" s="150" t="s">
        <v>102</v>
      </c>
      <c r="I322" s="150" t="s">
        <v>229</v>
      </c>
      <c r="J322" s="150" t="s">
        <v>53</v>
      </c>
      <c r="K322" s="150" t="s">
        <v>53</v>
      </c>
      <c r="L322" s="150" t="s">
        <v>821</v>
      </c>
      <c r="M322" s="150" t="s">
        <v>311</v>
      </c>
      <c r="N322" s="150" t="s">
        <v>651</v>
      </c>
      <c r="O322" s="150" t="s">
        <v>62</v>
      </c>
      <c r="P322" s="150" t="s">
        <v>1369</v>
      </c>
      <c r="Q322" s="150" t="s">
        <v>65</v>
      </c>
      <c r="R322" s="150" t="s">
        <v>57</v>
      </c>
      <c r="S322" s="150" t="s">
        <v>1206</v>
      </c>
      <c r="T322" s="152">
        <v>6.335</v>
      </c>
      <c r="U322" s="151">
        <v>48852</v>
      </c>
      <c r="V322" s="147">
        <v>3.5000000000000001E-3</v>
      </c>
      <c r="W322" s="192">
        <v>3.0499999999999999E-2</v>
      </c>
      <c r="X322" s="150" t="s">
        <v>636</v>
      </c>
      <c r="Y322" s="150"/>
      <c r="Z322" s="153">
        <v>12437665.4</v>
      </c>
      <c r="AA322" s="153">
        <v>1</v>
      </c>
      <c r="AB322" s="153">
        <v>92.07</v>
      </c>
      <c r="AC322" s="153">
        <v>0</v>
      </c>
      <c r="AD322" s="153">
        <v>11451.35853</v>
      </c>
      <c r="AE322" s="154"/>
      <c r="AF322" s="154"/>
      <c r="AG322" s="150" t="s">
        <v>17</v>
      </c>
      <c r="AH322" s="147">
        <v>3.569692705E-3</v>
      </c>
      <c r="AI322" s="147">
        <v>1.1800279379E-2</v>
      </c>
      <c r="AJ322" s="147">
        <v>2.9944114670000001E-3</v>
      </c>
    </row>
    <row r="323" spans="1:36" ht="13.5" thickBot="1" x14ac:dyDescent="0.25">
      <c r="A323" s="149">
        <v>7956</v>
      </c>
      <c r="B323" s="149">
        <v>12538</v>
      </c>
      <c r="C323" s="150" t="s">
        <v>1376</v>
      </c>
      <c r="D323" s="150">
        <v>520031931</v>
      </c>
      <c r="E323" s="150" t="s">
        <v>429</v>
      </c>
      <c r="F323" s="150" t="s">
        <v>1377</v>
      </c>
      <c r="G323" s="150">
        <v>2300176</v>
      </c>
      <c r="H323" s="150" t="s">
        <v>102</v>
      </c>
      <c r="I323" s="150" t="s">
        <v>228</v>
      </c>
      <c r="J323" s="150" t="s">
        <v>53</v>
      </c>
      <c r="K323" s="150" t="s">
        <v>53</v>
      </c>
      <c r="L323" s="150" t="s">
        <v>821</v>
      </c>
      <c r="M323" s="150" t="s">
        <v>311</v>
      </c>
      <c r="N323" s="150" t="s">
        <v>260</v>
      </c>
      <c r="O323" s="150" t="s">
        <v>62</v>
      </c>
      <c r="P323" s="150" t="s">
        <v>1345</v>
      </c>
      <c r="Q323" s="150" t="s">
        <v>65</v>
      </c>
      <c r="R323" s="150" t="s">
        <v>57</v>
      </c>
      <c r="S323" s="150" t="s">
        <v>1206</v>
      </c>
      <c r="T323" s="152">
        <v>1.1319999999999999</v>
      </c>
      <c r="U323" s="151">
        <v>45992</v>
      </c>
      <c r="V323" s="147">
        <v>3.6499999999999998E-2</v>
      </c>
      <c r="W323" s="192">
        <v>4.6899999999999997E-2</v>
      </c>
      <c r="X323" s="150" t="s">
        <v>636</v>
      </c>
      <c r="Y323" s="150"/>
      <c r="Z323" s="153">
        <v>46666.67</v>
      </c>
      <c r="AA323" s="153">
        <v>1</v>
      </c>
      <c r="AB323" s="153">
        <v>100.11</v>
      </c>
      <c r="AC323" s="153">
        <v>0</v>
      </c>
      <c r="AD323" s="153">
        <v>46.718000000000004</v>
      </c>
      <c r="AE323" s="154"/>
      <c r="AF323" s="154"/>
      <c r="AG323" s="150" t="s">
        <v>17</v>
      </c>
      <c r="AH323" s="147">
        <v>4.3819255267734402E-5</v>
      </c>
      <c r="AI323" s="147">
        <v>4.8141489117514E-5</v>
      </c>
      <c r="AJ323" s="147">
        <v>1.2216272382402599E-5</v>
      </c>
    </row>
    <row r="324" spans="1:36" ht="13.5" thickBot="1" x14ac:dyDescent="0.25">
      <c r="A324" s="149">
        <v>7956</v>
      </c>
      <c r="B324" s="149">
        <v>12538</v>
      </c>
      <c r="C324" s="150" t="s">
        <v>1376</v>
      </c>
      <c r="D324" s="150">
        <v>520031931</v>
      </c>
      <c r="E324" s="150" t="s">
        <v>429</v>
      </c>
      <c r="F324" s="150" t="s">
        <v>1808</v>
      </c>
      <c r="G324" s="150">
        <v>2300184</v>
      </c>
      <c r="H324" s="150" t="s">
        <v>102</v>
      </c>
      <c r="I324" s="150" t="s">
        <v>229</v>
      </c>
      <c r="J324" s="150" t="s">
        <v>53</v>
      </c>
      <c r="K324" s="150" t="s">
        <v>53</v>
      </c>
      <c r="L324" s="150" t="s">
        <v>821</v>
      </c>
      <c r="M324" s="150" t="s">
        <v>311</v>
      </c>
      <c r="N324" s="150" t="s">
        <v>260</v>
      </c>
      <c r="O324" s="150" t="s">
        <v>62</v>
      </c>
      <c r="P324" s="150" t="s">
        <v>1345</v>
      </c>
      <c r="Q324" s="150" t="s">
        <v>65</v>
      </c>
      <c r="R324" s="150" t="s">
        <v>57</v>
      </c>
      <c r="S324" s="150" t="s">
        <v>1206</v>
      </c>
      <c r="T324" s="152">
        <v>1.1479999999999999</v>
      </c>
      <c r="U324" s="151">
        <v>45992</v>
      </c>
      <c r="V324" s="147">
        <v>2.1999999999999999E-2</v>
      </c>
      <c r="W324" s="192">
        <v>1.7500000000000002E-2</v>
      </c>
      <c r="X324" s="150" t="s">
        <v>636</v>
      </c>
      <c r="Y324" s="150"/>
      <c r="Z324" s="153">
        <v>1363333.33</v>
      </c>
      <c r="AA324" s="153">
        <v>1</v>
      </c>
      <c r="AB324" s="153">
        <v>113.35</v>
      </c>
      <c r="AC324" s="153">
        <v>0</v>
      </c>
      <c r="AD324" s="153">
        <v>1545.33833</v>
      </c>
      <c r="AE324" s="154"/>
      <c r="AF324" s="154"/>
      <c r="AG324" s="150" t="s">
        <v>17</v>
      </c>
      <c r="AH324" s="147">
        <v>2.5771395579999999E-3</v>
      </c>
      <c r="AI324" s="147">
        <v>1.592424512E-3</v>
      </c>
      <c r="AJ324" s="147">
        <v>4.0408994300000003E-4</v>
      </c>
    </row>
    <row r="325" spans="1:36" ht="13.5" thickBot="1" x14ac:dyDescent="0.25">
      <c r="A325" s="149">
        <v>7956</v>
      </c>
      <c r="B325" s="149">
        <v>12538</v>
      </c>
      <c r="C325" s="150" t="s">
        <v>1376</v>
      </c>
      <c r="D325" s="150">
        <v>520031931</v>
      </c>
      <c r="E325" s="150" t="s">
        <v>429</v>
      </c>
      <c r="F325" s="150" t="s">
        <v>1809</v>
      </c>
      <c r="G325" s="150">
        <v>2300234</v>
      </c>
      <c r="H325" s="150" t="s">
        <v>102</v>
      </c>
      <c r="I325" s="150" t="s">
        <v>228</v>
      </c>
      <c r="J325" s="150" t="s">
        <v>53</v>
      </c>
      <c r="K325" s="150" t="s">
        <v>53</v>
      </c>
      <c r="L325" s="150" t="s">
        <v>821</v>
      </c>
      <c r="M325" s="150" t="s">
        <v>311</v>
      </c>
      <c r="N325" s="150" t="s">
        <v>260</v>
      </c>
      <c r="O325" s="150" t="s">
        <v>62</v>
      </c>
      <c r="P325" s="150" t="s">
        <v>1345</v>
      </c>
      <c r="Q325" s="150" t="s">
        <v>65</v>
      </c>
      <c r="R325" s="150" t="s">
        <v>57</v>
      </c>
      <c r="S325" s="150" t="s">
        <v>1206</v>
      </c>
      <c r="T325" s="152">
        <v>3.83</v>
      </c>
      <c r="U325" s="151">
        <v>47636</v>
      </c>
      <c r="V325" s="147">
        <v>3.2000000000000001E-2</v>
      </c>
      <c r="W325" s="192">
        <v>4.6899999999999997E-2</v>
      </c>
      <c r="X325" s="150" t="s">
        <v>636</v>
      </c>
      <c r="Y325" s="150"/>
      <c r="Z325" s="153">
        <v>490000</v>
      </c>
      <c r="AA325" s="153">
        <v>1</v>
      </c>
      <c r="AB325" s="153">
        <v>95.72</v>
      </c>
      <c r="AC325" s="153">
        <v>0</v>
      </c>
      <c r="AD325" s="153">
        <v>469.02800000000002</v>
      </c>
      <c r="AE325" s="154"/>
      <c r="AF325" s="154"/>
      <c r="AG325" s="150" t="s">
        <v>17</v>
      </c>
      <c r="AH325" s="147">
        <v>3.4934049499999999E-4</v>
      </c>
      <c r="AI325" s="147">
        <v>4.8331919899999998E-4</v>
      </c>
      <c r="AJ325" s="147">
        <v>1.22645956E-4</v>
      </c>
    </row>
    <row r="326" spans="1:36" ht="13.5" thickBot="1" x14ac:dyDescent="0.25">
      <c r="A326" s="149">
        <v>7956</v>
      </c>
      <c r="B326" s="149">
        <v>12538</v>
      </c>
      <c r="C326" s="150" t="s">
        <v>1376</v>
      </c>
      <c r="D326" s="150">
        <v>520031931</v>
      </c>
      <c r="E326" s="150" t="s">
        <v>429</v>
      </c>
      <c r="F326" s="150" t="s">
        <v>1810</v>
      </c>
      <c r="G326" s="150">
        <v>2300242</v>
      </c>
      <c r="H326" s="150" t="s">
        <v>102</v>
      </c>
      <c r="I326" s="150" t="s">
        <v>229</v>
      </c>
      <c r="J326" s="150" t="s">
        <v>53</v>
      </c>
      <c r="K326" s="150" t="s">
        <v>53</v>
      </c>
      <c r="L326" s="150" t="s">
        <v>821</v>
      </c>
      <c r="M326" s="150" t="s">
        <v>311</v>
      </c>
      <c r="N326" s="150" t="s">
        <v>260</v>
      </c>
      <c r="O326" s="150" t="s">
        <v>62</v>
      </c>
      <c r="P326" s="150" t="s">
        <v>1345</v>
      </c>
      <c r="Q326" s="150" t="s">
        <v>65</v>
      </c>
      <c r="R326" s="150" t="s">
        <v>57</v>
      </c>
      <c r="S326" s="150" t="s">
        <v>1206</v>
      </c>
      <c r="T326" s="152">
        <v>3.9929999999999999</v>
      </c>
      <c r="U326" s="151">
        <v>47636</v>
      </c>
      <c r="V326" s="147">
        <v>1.7000000000000001E-2</v>
      </c>
      <c r="W326" s="192">
        <v>2.0899999999999998E-2</v>
      </c>
      <c r="X326" s="150" t="s">
        <v>636</v>
      </c>
      <c r="Y326" s="150"/>
      <c r="Z326" s="153">
        <v>300000</v>
      </c>
      <c r="AA326" s="153">
        <v>1</v>
      </c>
      <c r="AB326" s="153">
        <v>109.05</v>
      </c>
      <c r="AC326" s="153">
        <v>0</v>
      </c>
      <c r="AD326" s="153">
        <v>327.14999999999998</v>
      </c>
      <c r="AE326" s="154"/>
      <c r="AF326" s="154"/>
      <c r="AG326" s="150" t="s">
        <v>17</v>
      </c>
      <c r="AH326" s="147">
        <v>2.36361917E-4</v>
      </c>
      <c r="AI326" s="147">
        <v>3.3711820200000003E-4</v>
      </c>
      <c r="AJ326" s="147">
        <v>8.5546331390534694E-5</v>
      </c>
    </row>
    <row r="327" spans="1:36" ht="13.5" thickBot="1" x14ac:dyDescent="0.25">
      <c r="A327" s="149">
        <v>7956</v>
      </c>
      <c r="B327" s="149">
        <v>12538</v>
      </c>
      <c r="C327" s="150" t="s">
        <v>1376</v>
      </c>
      <c r="D327" s="150">
        <v>520031931</v>
      </c>
      <c r="E327" s="150" t="s">
        <v>429</v>
      </c>
      <c r="F327" s="150" t="s">
        <v>1811</v>
      </c>
      <c r="G327" s="150">
        <v>2300309</v>
      </c>
      <c r="H327" s="150" t="s">
        <v>102</v>
      </c>
      <c r="I327" s="150" t="s">
        <v>228</v>
      </c>
      <c r="J327" s="150" t="s">
        <v>53</v>
      </c>
      <c r="K327" s="150" t="s">
        <v>53</v>
      </c>
      <c r="L327" s="150" t="s">
        <v>821</v>
      </c>
      <c r="M327" s="150" t="s">
        <v>311</v>
      </c>
      <c r="N327" s="150" t="s">
        <v>260</v>
      </c>
      <c r="O327" s="150" t="s">
        <v>62</v>
      </c>
      <c r="P327" s="150" t="s">
        <v>1345</v>
      </c>
      <c r="Q327" s="150" t="s">
        <v>65</v>
      </c>
      <c r="R327" s="150" t="s">
        <v>57</v>
      </c>
      <c r="S327" s="150" t="s">
        <v>1206</v>
      </c>
      <c r="T327" s="152">
        <v>8.2460000000000004</v>
      </c>
      <c r="U327" s="151">
        <v>49645</v>
      </c>
      <c r="V327" s="147">
        <v>2.7900000000000001E-2</v>
      </c>
      <c r="W327" s="192">
        <v>5.2600000000000001E-2</v>
      </c>
      <c r="X327" s="150" t="s">
        <v>636</v>
      </c>
      <c r="Y327" s="150"/>
      <c r="Z327" s="153">
        <v>2601000</v>
      </c>
      <c r="AA327" s="153">
        <v>1</v>
      </c>
      <c r="AB327" s="153">
        <v>82.89</v>
      </c>
      <c r="AC327" s="153">
        <v>0</v>
      </c>
      <c r="AD327" s="153">
        <v>2155.9688999999998</v>
      </c>
      <c r="AE327" s="154"/>
      <c r="AF327" s="154"/>
      <c r="AG327" s="150" t="s">
        <v>17</v>
      </c>
      <c r="AH327" s="147">
        <v>3.0168309240000001E-3</v>
      </c>
      <c r="AI327" s="147">
        <v>2.2216608869999998E-3</v>
      </c>
      <c r="AJ327" s="147">
        <v>5.6376350199999995E-4</v>
      </c>
    </row>
    <row r="328" spans="1:36" ht="13.5" thickBot="1" x14ac:dyDescent="0.25">
      <c r="A328" s="149">
        <v>7956</v>
      </c>
      <c r="B328" s="149">
        <v>12538</v>
      </c>
      <c r="C328" s="150" t="s">
        <v>1376</v>
      </c>
      <c r="D328" s="150">
        <v>520031931</v>
      </c>
      <c r="E328" s="150" t="s">
        <v>429</v>
      </c>
      <c r="F328" s="150" t="s">
        <v>1812</v>
      </c>
      <c r="G328" s="150">
        <v>2300317</v>
      </c>
      <c r="H328" s="150" t="s">
        <v>102</v>
      </c>
      <c r="I328" s="150" t="s">
        <v>229</v>
      </c>
      <c r="J328" s="150" t="s">
        <v>53</v>
      </c>
      <c r="K328" s="150" t="s">
        <v>53</v>
      </c>
      <c r="L328" s="150" t="s">
        <v>821</v>
      </c>
      <c r="M328" s="150" t="s">
        <v>311</v>
      </c>
      <c r="N328" s="150" t="s">
        <v>260</v>
      </c>
      <c r="O328" s="150" t="s">
        <v>62</v>
      </c>
      <c r="P328" s="150" t="s">
        <v>1345</v>
      </c>
      <c r="Q328" s="150" t="s">
        <v>65</v>
      </c>
      <c r="R328" s="150" t="s">
        <v>57</v>
      </c>
      <c r="S328" s="150" t="s">
        <v>1206</v>
      </c>
      <c r="T328" s="152">
        <v>8.8469999999999995</v>
      </c>
      <c r="U328" s="151">
        <v>49461</v>
      </c>
      <c r="V328" s="147">
        <v>5.7999999999999996E-3</v>
      </c>
      <c r="W328" s="192">
        <v>2.7699999999999999E-2</v>
      </c>
      <c r="X328" s="150" t="s">
        <v>636</v>
      </c>
      <c r="Y328" s="150"/>
      <c r="Z328" s="153">
        <v>1662000</v>
      </c>
      <c r="AA328" s="153">
        <v>1</v>
      </c>
      <c r="AB328" s="153">
        <v>90.28</v>
      </c>
      <c r="AC328" s="153">
        <v>0</v>
      </c>
      <c r="AD328" s="153">
        <v>1500.4536000000001</v>
      </c>
      <c r="AE328" s="154"/>
      <c r="AF328" s="154"/>
      <c r="AG328" s="150" t="s">
        <v>17</v>
      </c>
      <c r="AH328" s="147">
        <v>3.4743489769999999E-3</v>
      </c>
      <c r="AI328" s="147">
        <v>1.546172153E-3</v>
      </c>
      <c r="AJ328" s="147">
        <v>3.9235305099999997E-4</v>
      </c>
    </row>
    <row r="329" spans="1:36" ht="13.5" thickBot="1" x14ac:dyDescent="0.25">
      <c r="A329" s="149">
        <v>7956</v>
      </c>
      <c r="B329" s="149">
        <v>12538</v>
      </c>
      <c r="C329" s="150" t="s">
        <v>1378</v>
      </c>
      <c r="D329" s="150">
        <v>520032046</v>
      </c>
      <c r="E329" s="150" t="s">
        <v>429</v>
      </c>
      <c r="F329" s="150" t="s">
        <v>1379</v>
      </c>
      <c r="G329" s="150">
        <v>2310167</v>
      </c>
      <c r="H329" s="150" t="s">
        <v>102</v>
      </c>
      <c r="I329" s="150" t="s">
        <v>228</v>
      </c>
      <c r="J329" s="150" t="s">
        <v>53</v>
      </c>
      <c r="K329" s="150" t="s">
        <v>53</v>
      </c>
      <c r="L329" s="150" t="s">
        <v>821</v>
      </c>
      <c r="M329" s="150" t="s">
        <v>311</v>
      </c>
      <c r="N329" s="150" t="s">
        <v>256</v>
      </c>
      <c r="O329" s="150" t="s">
        <v>62</v>
      </c>
      <c r="P329" s="150" t="s">
        <v>1205</v>
      </c>
      <c r="Q329" s="150" t="s">
        <v>65</v>
      </c>
      <c r="R329" s="150" t="s">
        <v>57</v>
      </c>
      <c r="S329" s="150" t="s">
        <v>1206</v>
      </c>
      <c r="T329" s="152">
        <v>1.151</v>
      </c>
      <c r="U329" s="151">
        <v>45816</v>
      </c>
      <c r="V329" s="147">
        <v>2.98E-2</v>
      </c>
      <c r="W329" s="192">
        <v>4.4400000000000002E-2</v>
      </c>
      <c r="X329" s="150" t="s">
        <v>636</v>
      </c>
      <c r="Y329" s="150"/>
      <c r="Z329" s="153">
        <v>5672955</v>
      </c>
      <c r="AA329" s="153">
        <v>1</v>
      </c>
      <c r="AB329" s="153">
        <v>100.79</v>
      </c>
      <c r="AC329" s="153">
        <v>0</v>
      </c>
      <c r="AD329" s="153">
        <v>5717.7713400000002</v>
      </c>
      <c r="AE329" s="154"/>
      <c r="AF329" s="154"/>
      <c r="AG329" s="150" t="s">
        <v>17</v>
      </c>
      <c r="AH329" s="147">
        <v>2.2315921679999999E-3</v>
      </c>
      <c r="AI329" s="147">
        <v>5.8919908110000004E-3</v>
      </c>
      <c r="AJ329" s="147">
        <v>1.495137893E-3</v>
      </c>
    </row>
    <row r="330" spans="1:36" ht="13.5" thickBot="1" x14ac:dyDescent="0.25">
      <c r="A330" s="149">
        <v>7956</v>
      </c>
      <c r="B330" s="149">
        <v>12538</v>
      </c>
      <c r="C330" s="150" t="s">
        <v>1378</v>
      </c>
      <c r="D330" s="150">
        <v>520032046</v>
      </c>
      <c r="E330" s="150" t="s">
        <v>429</v>
      </c>
      <c r="F330" s="150" t="s">
        <v>1813</v>
      </c>
      <c r="G330" s="150">
        <v>2310217</v>
      </c>
      <c r="H330" s="150" t="s">
        <v>102</v>
      </c>
      <c r="I330" s="150" t="s">
        <v>229</v>
      </c>
      <c r="J330" s="150" t="s">
        <v>53</v>
      </c>
      <c r="K330" s="150" t="s">
        <v>53</v>
      </c>
      <c r="L330" s="150" t="s">
        <v>821</v>
      </c>
      <c r="M330" s="150" t="s">
        <v>311</v>
      </c>
      <c r="N330" s="150" t="s">
        <v>256</v>
      </c>
      <c r="O330" s="150" t="s">
        <v>62</v>
      </c>
      <c r="P330" s="150" t="s">
        <v>1205</v>
      </c>
      <c r="Q330" s="150" t="s">
        <v>65</v>
      </c>
      <c r="R330" s="150" t="s">
        <v>57</v>
      </c>
      <c r="S330" s="150" t="s">
        <v>1206</v>
      </c>
      <c r="T330" s="152">
        <v>0.49299999999999999</v>
      </c>
      <c r="U330" s="151">
        <v>45564</v>
      </c>
      <c r="V330" s="147">
        <v>8.6E-3</v>
      </c>
      <c r="W330" s="192">
        <v>1.3100000000000001E-2</v>
      </c>
      <c r="X330" s="150" t="s">
        <v>636</v>
      </c>
      <c r="Y330" s="150"/>
      <c r="Z330" s="153">
        <v>4189445</v>
      </c>
      <c r="AA330" s="153">
        <v>1</v>
      </c>
      <c r="AB330" s="153">
        <v>113.09</v>
      </c>
      <c r="AC330" s="153">
        <v>0</v>
      </c>
      <c r="AD330" s="153">
        <v>4737.8433500000001</v>
      </c>
      <c r="AE330" s="154"/>
      <c r="AF330" s="154"/>
      <c r="AG330" s="150" t="s">
        <v>17</v>
      </c>
      <c r="AH330" s="147">
        <v>1.6748728980000001E-3</v>
      </c>
      <c r="AI330" s="147">
        <v>4.8822045899999996E-3</v>
      </c>
      <c r="AJ330" s="147">
        <v>1.2388968890000001E-3</v>
      </c>
    </row>
    <row r="331" spans="1:36" ht="13.5" thickBot="1" x14ac:dyDescent="0.25">
      <c r="A331" s="149">
        <v>7956</v>
      </c>
      <c r="B331" s="149">
        <v>12538</v>
      </c>
      <c r="C331" s="150" t="s">
        <v>1378</v>
      </c>
      <c r="D331" s="150">
        <v>520032046</v>
      </c>
      <c r="E331" s="150" t="s">
        <v>429</v>
      </c>
      <c r="F331" s="150" t="s">
        <v>1814</v>
      </c>
      <c r="G331" s="150">
        <v>2310225</v>
      </c>
      <c r="H331" s="150" t="s">
        <v>102</v>
      </c>
      <c r="I331" s="150" t="s">
        <v>229</v>
      </c>
      <c r="J331" s="150" t="s">
        <v>53</v>
      </c>
      <c r="K331" s="150" t="s">
        <v>53</v>
      </c>
      <c r="L331" s="150" t="s">
        <v>821</v>
      </c>
      <c r="M331" s="150" t="s">
        <v>311</v>
      </c>
      <c r="N331" s="150" t="s">
        <v>256</v>
      </c>
      <c r="O331" s="150" t="s">
        <v>62</v>
      </c>
      <c r="P331" s="150" t="s">
        <v>1205</v>
      </c>
      <c r="Q331" s="150" t="s">
        <v>65</v>
      </c>
      <c r="R331" s="150" t="s">
        <v>57</v>
      </c>
      <c r="S331" s="150" t="s">
        <v>1206</v>
      </c>
      <c r="T331" s="152">
        <v>3.4180000000000001</v>
      </c>
      <c r="U331" s="151">
        <v>46658</v>
      </c>
      <c r="V331" s="147">
        <v>1.2200000000000001E-2</v>
      </c>
      <c r="W331" s="192">
        <v>1.7999999999999999E-2</v>
      </c>
      <c r="X331" s="150" t="s">
        <v>636</v>
      </c>
      <c r="Y331" s="150"/>
      <c r="Z331" s="153">
        <v>5579955</v>
      </c>
      <c r="AA331" s="153">
        <v>1</v>
      </c>
      <c r="AB331" s="153">
        <v>111.35</v>
      </c>
      <c r="AC331" s="153">
        <v>0</v>
      </c>
      <c r="AD331" s="153">
        <v>6213.2798899999998</v>
      </c>
      <c r="AE331" s="154"/>
      <c r="AF331" s="154"/>
      <c r="AG331" s="150" t="s">
        <v>17</v>
      </c>
      <c r="AH331" s="147">
        <v>1.850355748E-3</v>
      </c>
      <c r="AI331" s="147">
        <v>6.4025974180000004E-3</v>
      </c>
      <c r="AJ331" s="147">
        <v>1.624708239E-3</v>
      </c>
    </row>
    <row r="332" spans="1:36" ht="13.5" thickBot="1" x14ac:dyDescent="0.25">
      <c r="A332" s="149">
        <v>7956</v>
      </c>
      <c r="B332" s="149">
        <v>12538</v>
      </c>
      <c r="C332" s="150" t="s">
        <v>1378</v>
      </c>
      <c r="D332" s="150">
        <v>520032046</v>
      </c>
      <c r="E332" s="150" t="s">
        <v>429</v>
      </c>
      <c r="F332" s="150" t="s">
        <v>1815</v>
      </c>
      <c r="G332" s="150">
        <v>2310282</v>
      </c>
      <c r="H332" s="150" t="s">
        <v>102</v>
      </c>
      <c r="I332" s="150" t="s">
        <v>229</v>
      </c>
      <c r="J332" s="150" t="s">
        <v>53</v>
      </c>
      <c r="K332" s="150" t="s">
        <v>53</v>
      </c>
      <c r="L332" s="150" t="s">
        <v>821</v>
      </c>
      <c r="M332" s="150" t="s">
        <v>311</v>
      </c>
      <c r="N332" s="150" t="s">
        <v>256</v>
      </c>
      <c r="O332" s="150" t="s">
        <v>62</v>
      </c>
      <c r="P332" s="150" t="s">
        <v>1205</v>
      </c>
      <c r="Q332" s="150" t="s">
        <v>65</v>
      </c>
      <c r="R332" s="150" t="s">
        <v>57</v>
      </c>
      <c r="S332" s="150" t="s">
        <v>1206</v>
      </c>
      <c r="T332" s="152">
        <v>2.2130000000000001</v>
      </c>
      <c r="U332" s="151">
        <v>46196</v>
      </c>
      <c r="V332" s="147">
        <v>3.8E-3</v>
      </c>
      <c r="W332" s="192">
        <v>1.72E-2</v>
      </c>
      <c r="X332" s="150" t="s">
        <v>636</v>
      </c>
      <c r="Y332" s="150"/>
      <c r="Z332" s="153">
        <v>10177563</v>
      </c>
      <c r="AA332" s="153">
        <v>1</v>
      </c>
      <c r="AB332" s="153">
        <v>107.22</v>
      </c>
      <c r="AC332" s="153">
        <v>0</v>
      </c>
      <c r="AD332" s="153">
        <v>10912.38305</v>
      </c>
      <c r="AE332" s="154"/>
      <c r="AF332" s="154"/>
      <c r="AG332" s="150" t="s">
        <v>17</v>
      </c>
      <c r="AH332" s="147">
        <v>3.3925209999999999E-3</v>
      </c>
      <c r="AI332" s="147">
        <v>1.1244881412E-2</v>
      </c>
      <c r="AJ332" s="147">
        <v>2.85347497E-3</v>
      </c>
    </row>
    <row r="333" spans="1:36" ht="13.5" thickBot="1" x14ac:dyDescent="0.25">
      <c r="A333" s="149">
        <v>7956</v>
      </c>
      <c r="B333" s="149">
        <v>12538</v>
      </c>
      <c r="C333" s="150" t="s">
        <v>1378</v>
      </c>
      <c r="D333" s="150">
        <v>520032046</v>
      </c>
      <c r="E333" s="150" t="s">
        <v>429</v>
      </c>
      <c r="F333" s="150" t="s">
        <v>1816</v>
      </c>
      <c r="G333" s="150">
        <v>2310290</v>
      </c>
      <c r="H333" s="150" t="s">
        <v>102</v>
      </c>
      <c r="I333" s="150" t="s">
        <v>229</v>
      </c>
      <c r="J333" s="150" t="s">
        <v>53</v>
      </c>
      <c r="K333" s="150" t="s">
        <v>53</v>
      </c>
      <c r="L333" s="150" t="s">
        <v>821</v>
      </c>
      <c r="M333" s="150" t="s">
        <v>311</v>
      </c>
      <c r="N333" s="150" t="s">
        <v>256</v>
      </c>
      <c r="O333" s="150" t="s">
        <v>62</v>
      </c>
      <c r="P333" s="150" t="s">
        <v>1345</v>
      </c>
      <c r="Q333" s="150" t="s">
        <v>65</v>
      </c>
      <c r="R333" s="150" t="s">
        <v>57</v>
      </c>
      <c r="S333" s="150" t="s">
        <v>1206</v>
      </c>
      <c r="T333" s="152">
        <v>0.72599999999999998</v>
      </c>
      <c r="U333" s="151">
        <v>47475</v>
      </c>
      <c r="V333" s="147">
        <v>1.9E-2</v>
      </c>
      <c r="W333" s="192">
        <v>1.8200000000000001E-2</v>
      </c>
      <c r="X333" s="150" t="s">
        <v>636</v>
      </c>
      <c r="Y333" s="150"/>
      <c r="Z333" s="153">
        <v>3000000</v>
      </c>
      <c r="AA333" s="153">
        <v>1</v>
      </c>
      <c r="AB333" s="153">
        <v>110.71</v>
      </c>
      <c r="AC333" s="153">
        <v>0</v>
      </c>
      <c r="AD333" s="153">
        <v>3321.3</v>
      </c>
      <c r="AE333" s="154"/>
      <c r="AF333" s="154"/>
      <c r="AG333" s="150" t="s">
        <v>17</v>
      </c>
      <c r="AH333" s="147">
        <v>2.7525461049999998E-3</v>
      </c>
      <c r="AI333" s="147">
        <v>3.4224994169999999E-3</v>
      </c>
      <c r="AJ333" s="147">
        <v>8.6848549699999997E-4</v>
      </c>
    </row>
    <row r="334" spans="1:36" ht="13.5" thickBot="1" x14ac:dyDescent="0.25">
      <c r="A334" s="149">
        <v>7956</v>
      </c>
      <c r="B334" s="149">
        <v>12538</v>
      </c>
      <c r="C334" s="150" t="s">
        <v>1378</v>
      </c>
      <c r="D334" s="150">
        <v>520032046</v>
      </c>
      <c r="E334" s="150" t="s">
        <v>429</v>
      </c>
      <c r="F334" s="150" t="s">
        <v>1817</v>
      </c>
      <c r="G334" s="150">
        <v>2310381</v>
      </c>
      <c r="H334" s="150" t="s">
        <v>102</v>
      </c>
      <c r="I334" s="150" t="s">
        <v>229</v>
      </c>
      <c r="J334" s="150" t="s">
        <v>53</v>
      </c>
      <c r="K334" s="150" t="s">
        <v>53</v>
      </c>
      <c r="L334" s="150" t="s">
        <v>821</v>
      </c>
      <c r="M334" s="150" t="s">
        <v>311</v>
      </c>
      <c r="N334" s="150" t="s">
        <v>256</v>
      </c>
      <c r="O334" s="150" t="s">
        <v>62</v>
      </c>
      <c r="P334" s="150" t="s">
        <v>1205</v>
      </c>
      <c r="Q334" s="150" t="s">
        <v>65</v>
      </c>
      <c r="R334" s="150" t="s">
        <v>57</v>
      </c>
      <c r="S334" s="150" t="s">
        <v>1206</v>
      </c>
      <c r="T334" s="152">
        <v>6.2039999999999997</v>
      </c>
      <c r="U334" s="151">
        <v>47665</v>
      </c>
      <c r="V334" s="147">
        <v>2E-3</v>
      </c>
      <c r="W334" s="192">
        <v>2.1000000000000001E-2</v>
      </c>
      <c r="X334" s="150" t="s">
        <v>636</v>
      </c>
      <c r="Y334" s="150"/>
      <c r="Z334" s="153">
        <v>2531047</v>
      </c>
      <c r="AA334" s="153">
        <v>1</v>
      </c>
      <c r="AB334" s="153">
        <v>99.71</v>
      </c>
      <c r="AC334" s="153">
        <v>0</v>
      </c>
      <c r="AD334" s="153">
        <v>2523.70696</v>
      </c>
      <c r="AE334" s="154"/>
      <c r="AF334" s="154"/>
      <c r="AG334" s="150" t="s">
        <v>17</v>
      </c>
      <c r="AH334" s="147">
        <v>2.6408757400000001E-3</v>
      </c>
      <c r="AI334" s="147">
        <v>2.60060386E-3</v>
      </c>
      <c r="AJ334" s="147">
        <v>6.5992318999999998E-4</v>
      </c>
    </row>
    <row r="335" spans="1:36" ht="13.5" thickBot="1" x14ac:dyDescent="0.25">
      <c r="A335" s="149">
        <v>7956</v>
      </c>
      <c r="B335" s="149">
        <v>12538</v>
      </c>
      <c r="C335" s="150" t="s">
        <v>1378</v>
      </c>
      <c r="D335" s="150">
        <v>520032046</v>
      </c>
      <c r="E335" s="150" t="s">
        <v>429</v>
      </c>
      <c r="F335" s="150" t="s">
        <v>1818</v>
      </c>
      <c r="G335" s="150">
        <v>2310423</v>
      </c>
      <c r="H335" s="150" t="s">
        <v>102</v>
      </c>
      <c r="I335" s="150" t="s">
        <v>229</v>
      </c>
      <c r="J335" s="150" t="s">
        <v>53</v>
      </c>
      <c r="K335" s="150" t="s">
        <v>53</v>
      </c>
      <c r="L335" s="150" t="s">
        <v>821</v>
      </c>
      <c r="M335" s="150" t="s">
        <v>311</v>
      </c>
      <c r="N335" s="150" t="s">
        <v>256</v>
      </c>
      <c r="O335" s="150" t="s">
        <v>62</v>
      </c>
      <c r="P335" s="150" t="s">
        <v>1381</v>
      </c>
      <c r="Q335" s="150" t="s">
        <v>1351</v>
      </c>
      <c r="R335" s="150" t="s">
        <v>57</v>
      </c>
      <c r="S335" s="150" t="s">
        <v>1206</v>
      </c>
      <c r="T335" s="152">
        <v>0.91500000000000004</v>
      </c>
      <c r="U335" s="151">
        <v>45718</v>
      </c>
      <c r="V335" s="147">
        <v>9.4999999999999998E-3</v>
      </c>
      <c r="W335" s="192">
        <v>0.02</v>
      </c>
      <c r="X335" s="150" t="s">
        <v>636</v>
      </c>
      <c r="Y335" s="150"/>
      <c r="Z335" s="153">
        <v>507000</v>
      </c>
      <c r="AA335" s="153">
        <v>1</v>
      </c>
      <c r="AB335" s="153">
        <v>111.65</v>
      </c>
      <c r="AC335" s="153">
        <v>0</v>
      </c>
      <c r="AD335" s="153">
        <v>566.06550000000004</v>
      </c>
      <c r="AE335" s="154"/>
      <c r="AF335" s="154"/>
      <c r="AG335" s="150" t="s">
        <v>17</v>
      </c>
      <c r="AH335" s="147">
        <v>3.1545863990000002E-3</v>
      </c>
      <c r="AI335" s="147">
        <v>5.8331341399999999E-4</v>
      </c>
      <c r="AJ335" s="147">
        <v>1.4802025599999999E-4</v>
      </c>
    </row>
    <row r="336" spans="1:36" ht="13.5" thickBot="1" x14ac:dyDescent="0.25">
      <c r="A336" s="149">
        <v>7956</v>
      </c>
      <c r="B336" s="149">
        <v>12538</v>
      </c>
      <c r="C336" s="150" t="s">
        <v>1378</v>
      </c>
      <c r="D336" s="150">
        <v>520032046</v>
      </c>
      <c r="E336" s="150" t="s">
        <v>429</v>
      </c>
      <c r="F336" s="150" t="s">
        <v>1819</v>
      </c>
      <c r="G336" s="150">
        <v>2310449</v>
      </c>
      <c r="H336" s="150" t="s">
        <v>102</v>
      </c>
      <c r="I336" s="150" t="s">
        <v>229</v>
      </c>
      <c r="J336" s="150" t="s">
        <v>53</v>
      </c>
      <c r="K336" s="150" t="s">
        <v>53</v>
      </c>
      <c r="L336" s="150" t="s">
        <v>821</v>
      </c>
      <c r="M336" s="150" t="s">
        <v>311</v>
      </c>
      <c r="N336" s="150" t="s">
        <v>256</v>
      </c>
      <c r="O336" s="150" t="s">
        <v>62</v>
      </c>
      <c r="P336" s="150" t="s">
        <v>1381</v>
      </c>
      <c r="Q336" s="150" t="s">
        <v>1351</v>
      </c>
      <c r="R336" s="150" t="s">
        <v>57</v>
      </c>
      <c r="S336" s="150" t="s">
        <v>1206</v>
      </c>
      <c r="T336" s="152">
        <v>0</v>
      </c>
      <c r="U336" s="151">
        <v>45384</v>
      </c>
      <c r="V336" s="147">
        <v>0.01</v>
      </c>
      <c r="W336" s="192">
        <v>0</v>
      </c>
      <c r="X336" s="150" t="s">
        <v>636</v>
      </c>
      <c r="Y336" s="150"/>
      <c r="Z336" s="153">
        <v>50000</v>
      </c>
      <c r="AA336" s="153">
        <v>1</v>
      </c>
      <c r="AB336" s="153">
        <v>112.73</v>
      </c>
      <c r="AC336" s="153">
        <v>5.8650000000000001E-2</v>
      </c>
      <c r="AD336" s="153">
        <v>56.423650000000002</v>
      </c>
      <c r="AE336" s="154"/>
      <c r="AF336" s="154"/>
      <c r="AG336" s="150" t="s">
        <v>17</v>
      </c>
      <c r="AH336" s="147">
        <v>1.24017163E-4</v>
      </c>
      <c r="AI336" s="147">
        <v>5.8142868539865103E-5</v>
      </c>
      <c r="AJ336" s="147">
        <v>1.47541991782471E-5</v>
      </c>
    </row>
    <row r="337" spans="1:36" ht="13.5" thickBot="1" x14ac:dyDescent="0.25">
      <c r="A337" s="149">
        <v>7956</v>
      </c>
      <c r="B337" s="149">
        <v>12538</v>
      </c>
      <c r="C337" s="150" t="s">
        <v>1378</v>
      </c>
      <c r="D337" s="150">
        <v>520032046</v>
      </c>
      <c r="E337" s="150" t="s">
        <v>429</v>
      </c>
      <c r="F337" s="150" t="s">
        <v>1380</v>
      </c>
      <c r="G337" s="150">
        <v>2310456</v>
      </c>
      <c r="H337" s="150" t="s">
        <v>102</v>
      </c>
      <c r="I337" s="150" t="s">
        <v>228</v>
      </c>
      <c r="J337" s="150" t="s">
        <v>53</v>
      </c>
      <c r="K337" s="150" t="s">
        <v>53</v>
      </c>
      <c r="L337" s="150" t="s">
        <v>821</v>
      </c>
      <c r="M337" s="150" t="s">
        <v>311</v>
      </c>
      <c r="N337" s="150" t="s">
        <v>256</v>
      </c>
      <c r="O337" s="150" t="s">
        <v>62</v>
      </c>
      <c r="P337" s="150" t="s">
        <v>1381</v>
      </c>
      <c r="Q337" s="150" t="s">
        <v>1351</v>
      </c>
      <c r="R337" s="150" t="s">
        <v>57</v>
      </c>
      <c r="S337" s="150" t="s">
        <v>1206</v>
      </c>
      <c r="T337" s="152">
        <v>0.42699999999999999</v>
      </c>
      <c r="U337" s="151">
        <v>45540</v>
      </c>
      <c r="V337" s="147">
        <v>1.09E-2</v>
      </c>
      <c r="W337" s="192">
        <v>4.6100000000000002E-2</v>
      </c>
      <c r="X337" s="150" t="s">
        <v>636</v>
      </c>
      <c r="Y337" s="150"/>
      <c r="Z337" s="153">
        <v>410000</v>
      </c>
      <c r="AA337" s="153">
        <v>1</v>
      </c>
      <c r="AB337" s="153">
        <v>99.16</v>
      </c>
      <c r="AC337" s="153">
        <v>0</v>
      </c>
      <c r="AD337" s="153">
        <v>406.55599999999998</v>
      </c>
      <c r="AE337" s="154"/>
      <c r="AF337" s="154"/>
      <c r="AG337" s="150" t="s">
        <v>17</v>
      </c>
      <c r="AH337" s="147">
        <v>5.3494983799999996E-4</v>
      </c>
      <c r="AI337" s="147">
        <v>4.1894368799999998E-4</v>
      </c>
      <c r="AJ337" s="147">
        <v>1.0631017600000001E-4</v>
      </c>
    </row>
    <row r="338" spans="1:36" ht="13.5" thickBot="1" x14ac:dyDescent="0.25">
      <c r="A338" s="149">
        <v>7956</v>
      </c>
      <c r="B338" s="149">
        <v>12538</v>
      </c>
      <c r="C338" s="150" t="s">
        <v>1378</v>
      </c>
      <c r="D338" s="150">
        <v>520032046</v>
      </c>
      <c r="E338" s="150" t="s">
        <v>429</v>
      </c>
      <c r="F338" s="150" t="s">
        <v>1820</v>
      </c>
      <c r="G338" s="150">
        <v>2310498</v>
      </c>
      <c r="H338" s="150" t="s">
        <v>102</v>
      </c>
      <c r="I338" s="150" t="s">
        <v>229</v>
      </c>
      <c r="J338" s="150" t="s">
        <v>53</v>
      </c>
      <c r="K338" s="150" t="s">
        <v>53</v>
      </c>
      <c r="L338" s="150" t="s">
        <v>821</v>
      </c>
      <c r="M338" s="150" t="s">
        <v>311</v>
      </c>
      <c r="N338" s="150" t="s">
        <v>256</v>
      </c>
      <c r="O338" s="150" t="s">
        <v>62</v>
      </c>
      <c r="P338" s="150" t="s">
        <v>1205</v>
      </c>
      <c r="Q338" s="150" t="s">
        <v>65</v>
      </c>
      <c r="R338" s="150" t="s">
        <v>57</v>
      </c>
      <c r="S338" s="150" t="s">
        <v>1206</v>
      </c>
      <c r="T338" s="152">
        <v>4.5460000000000003</v>
      </c>
      <c r="U338" s="151">
        <v>47048</v>
      </c>
      <c r="V338" s="147">
        <v>1E-3</v>
      </c>
      <c r="W338" s="192">
        <v>1.9699999999999999E-2</v>
      </c>
      <c r="X338" s="150" t="s">
        <v>636</v>
      </c>
      <c r="Y338" s="150"/>
      <c r="Z338" s="153">
        <v>8754827</v>
      </c>
      <c r="AA338" s="153">
        <v>1</v>
      </c>
      <c r="AB338" s="153">
        <v>100.35</v>
      </c>
      <c r="AC338" s="153">
        <v>0</v>
      </c>
      <c r="AD338" s="153">
        <v>8785.4688900000001</v>
      </c>
      <c r="AE338" s="154"/>
      <c r="AF338" s="154"/>
      <c r="AG338" s="150" t="s">
        <v>17</v>
      </c>
      <c r="AH338" s="147">
        <v>2.5924020829999998E-3</v>
      </c>
      <c r="AI338" s="147">
        <v>9.0531605579999997E-3</v>
      </c>
      <c r="AJ338" s="147">
        <v>2.2973089800000001E-3</v>
      </c>
    </row>
    <row r="339" spans="1:36" ht="13.5" thickBot="1" x14ac:dyDescent="0.25">
      <c r="A339" s="149">
        <v>7956</v>
      </c>
      <c r="B339" s="149">
        <v>12538</v>
      </c>
      <c r="C339" s="150" t="s">
        <v>1378</v>
      </c>
      <c r="D339" s="150">
        <v>520032046</v>
      </c>
      <c r="E339" s="150" t="s">
        <v>429</v>
      </c>
      <c r="F339" s="150" t="s">
        <v>1821</v>
      </c>
      <c r="G339" s="150">
        <v>2310548</v>
      </c>
      <c r="H339" s="150" t="s">
        <v>102</v>
      </c>
      <c r="I339" s="150" t="s">
        <v>228</v>
      </c>
      <c r="J339" s="150" t="s">
        <v>53</v>
      </c>
      <c r="K339" s="150" t="s">
        <v>53</v>
      </c>
      <c r="L339" s="150" t="s">
        <v>821</v>
      </c>
      <c r="M339" s="150" t="s">
        <v>311</v>
      </c>
      <c r="N339" s="150" t="s">
        <v>256</v>
      </c>
      <c r="O339" s="150" t="s">
        <v>62</v>
      </c>
      <c r="P339" s="150" t="s">
        <v>1205</v>
      </c>
      <c r="Q339" s="150" t="s">
        <v>65</v>
      </c>
      <c r="R339" s="150" t="s">
        <v>57</v>
      </c>
      <c r="S339" s="150" t="s">
        <v>1206</v>
      </c>
      <c r="T339" s="152">
        <v>3.173</v>
      </c>
      <c r="U339" s="151">
        <v>47951</v>
      </c>
      <c r="V339" s="147">
        <v>2.7400000000000001E-2</v>
      </c>
      <c r="W339" s="192">
        <v>4.48E-2</v>
      </c>
      <c r="X339" s="150" t="s">
        <v>636</v>
      </c>
      <c r="Y339" s="150"/>
      <c r="Z339" s="153">
        <v>14733709.449999999</v>
      </c>
      <c r="AA339" s="153">
        <v>1</v>
      </c>
      <c r="AB339" s="153">
        <v>97.26</v>
      </c>
      <c r="AC339" s="153">
        <v>0</v>
      </c>
      <c r="AD339" s="153">
        <v>14330.005810000001</v>
      </c>
      <c r="AE339" s="154"/>
      <c r="AF339" s="154"/>
      <c r="AG339" s="150" t="s">
        <v>17</v>
      </c>
      <c r="AH339" s="147">
        <v>8.6059640989999998E-3</v>
      </c>
      <c r="AI339" s="147">
        <v>1.4766638528E-2</v>
      </c>
      <c r="AJ339" s="147">
        <v>3.7471478700000001E-3</v>
      </c>
    </row>
    <row r="340" spans="1:36" ht="13.5" thickBot="1" x14ac:dyDescent="0.25">
      <c r="A340" s="149">
        <v>7956</v>
      </c>
      <c r="B340" s="149">
        <v>12538</v>
      </c>
      <c r="C340" s="150" t="s">
        <v>1378</v>
      </c>
      <c r="D340" s="150">
        <v>520032046</v>
      </c>
      <c r="E340" s="150" t="s">
        <v>429</v>
      </c>
      <c r="F340" s="150" t="s">
        <v>1822</v>
      </c>
      <c r="G340" s="150">
        <v>2310555</v>
      </c>
      <c r="H340" s="150" t="s">
        <v>102</v>
      </c>
      <c r="I340" s="150" t="s">
        <v>229</v>
      </c>
      <c r="J340" s="150" t="s">
        <v>53</v>
      </c>
      <c r="K340" s="150" t="s">
        <v>53</v>
      </c>
      <c r="L340" s="150" t="s">
        <v>821</v>
      </c>
      <c r="M340" s="150" t="s">
        <v>311</v>
      </c>
      <c r="N340" s="150" t="s">
        <v>256</v>
      </c>
      <c r="O340" s="150" t="s">
        <v>62</v>
      </c>
      <c r="P340" s="150" t="s">
        <v>1205</v>
      </c>
      <c r="Q340" s="150" t="s">
        <v>65</v>
      </c>
      <c r="R340" s="150" t="s">
        <v>57</v>
      </c>
      <c r="S340" s="150" t="s">
        <v>1206</v>
      </c>
      <c r="T340" s="152">
        <v>3.4260000000000002</v>
      </c>
      <c r="U340" s="151">
        <v>47951</v>
      </c>
      <c r="V340" s="147">
        <v>1E-3</v>
      </c>
      <c r="W340" s="192">
        <v>1.8800000000000001E-2</v>
      </c>
      <c r="X340" s="150" t="s">
        <v>636</v>
      </c>
      <c r="Y340" s="150"/>
      <c r="Z340" s="153">
        <v>8013741.8399999999</v>
      </c>
      <c r="AA340" s="153">
        <v>1</v>
      </c>
      <c r="AB340" s="153">
        <v>101.54</v>
      </c>
      <c r="AC340" s="153">
        <v>0</v>
      </c>
      <c r="AD340" s="153">
        <v>8137.1534600000005</v>
      </c>
      <c r="AE340" s="154"/>
      <c r="AF340" s="154"/>
      <c r="AG340" s="150" t="s">
        <v>17</v>
      </c>
      <c r="AH340" s="147">
        <v>7.7081192360000002E-3</v>
      </c>
      <c r="AI340" s="147">
        <v>8.3850910720000005E-3</v>
      </c>
      <c r="AJ340" s="147">
        <v>2.127781221E-3</v>
      </c>
    </row>
    <row r="341" spans="1:36" ht="13.5" thickBot="1" x14ac:dyDescent="0.25">
      <c r="A341" s="149">
        <v>7956</v>
      </c>
      <c r="B341" s="149">
        <v>12538</v>
      </c>
      <c r="C341" s="150" t="s">
        <v>1823</v>
      </c>
      <c r="D341" s="150">
        <v>550010003</v>
      </c>
      <c r="E341" s="150" t="s">
        <v>432</v>
      </c>
      <c r="F341" s="150" t="s">
        <v>1824</v>
      </c>
      <c r="G341" s="150">
        <v>2320174</v>
      </c>
      <c r="H341" s="150" t="s">
        <v>102</v>
      </c>
      <c r="I341" s="150" t="s">
        <v>230</v>
      </c>
      <c r="J341" s="150" t="s">
        <v>53</v>
      </c>
      <c r="K341" s="150" t="s">
        <v>53</v>
      </c>
      <c r="L341" s="150" t="s">
        <v>821</v>
      </c>
      <c r="M341" s="150" t="s">
        <v>311</v>
      </c>
      <c r="N341" s="150" t="s">
        <v>267</v>
      </c>
      <c r="O341" s="150" t="s">
        <v>62</v>
      </c>
      <c r="P341" s="150" t="s">
        <v>1369</v>
      </c>
      <c r="Q341" s="150" t="s">
        <v>65</v>
      </c>
      <c r="R341" s="150" t="s">
        <v>57</v>
      </c>
      <c r="S341" s="150" t="s">
        <v>1206</v>
      </c>
      <c r="T341" s="152">
        <v>0.74299999999999999</v>
      </c>
      <c r="U341" s="151">
        <v>45940</v>
      </c>
      <c r="V341" s="147">
        <v>3.49E-2</v>
      </c>
      <c r="W341" s="192">
        <v>6.4000000000000001E-2</v>
      </c>
      <c r="X341" s="150" t="s">
        <v>636</v>
      </c>
      <c r="Y341" s="150"/>
      <c r="Z341" s="153">
        <v>168156.28</v>
      </c>
      <c r="AA341" s="153">
        <v>1</v>
      </c>
      <c r="AB341" s="153">
        <v>101.56</v>
      </c>
      <c r="AC341" s="153">
        <v>0</v>
      </c>
      <c r="AD341" s="153">
        <v>170.77951999999999</v>
      </c>
      <c r="AE341" s="154"/>
      <c r="AF341" s="154"/>
      <c r="AG341" s="150" t="s">
        <v>17</v>
      </c>
      <c r="AH341" s="147">
        <v>2.5035965000000002E-4</v>
      </c>
      <c r="AI341" s="147">
        <v>1.75983141E-4</v>
      </c>
      <c r="AJ341" s="147">
        <v>4.4657072940964198E-5</v>
      </c>
    </row>
    <row r="342" spans="1:36" ht="13.5" thickBot="1" x14ac:dyDescent="0.25">
      <c r="A342" s="149">
        <v>7956</v>
      </c>
      <c r="B342" s="149">
        <v>12538</v>
      </c>
      <c r="C342" s="150" t="s">
        <v>1823</v>
      </c>
      <c r="D342" s="150">
        <v>550010003</v>
      </c>
      <c r="E342" s="150" t="s">
        <v>432</v>
      </c>
      <c r="F342" s="150" t="s">
        <v>1825</v>
      </c>
      <c r="G342" s="150">
        <v>2320232</v>
      </c>
      <c r="H342" s="150" t="s">
        <v>102</v>
      </c>
      <c r="I342" s="150" t="s">
        <v>228</v>
      </c>
      <c r="J342" s="150" t="s">
        <v>53</v>
      </c>
      <c r="K342" s="150" t="s">
        <v>53</v>
      </c>
      <c r="L342" s="150" t="s">
        <v>821</v>
      </c>
      <c r="M342" s="150" t="s">
        <v>311</v>
      </c>
      <c r="N342" s="150" t="s">
        <v>267</v>
      </c>
      <c r="O342" s="150" t="s">
        <v>62</v>
      </c>
      <c r="P342" s="150" t="s">
        <v>1369</v>
      </c>
      <c r="Q342" s="150" t="s">
        <v>65</v>
      </c>
      <c r="R342" s="150" t="s">
        <v>57</v>
      </c>
      <c r="S342" s="150" t="s">
        <v>1206</v>
      </c>
      <c r="T342" s="152">
        <v>3.5329999999999999</v>
      </c>
      <c r="U342" s="151">
        <v>47766</v>
      </c>
      <c r="V342" s="147">
        <v>2.24E-2</v>
      </c>
      <c r="W342" s="192">
        <v>4.8899999999999999E-2</v>
      </c>
      <c r="X342" s="150" t="s">
        <v>636</v>
      </c>
      <c r="Y342" s="150"/>
      <c r="Z342" s="153">
        <v>803980.61</v>
      </c>
      <c r="AA342" s="153">
        <v>1</v>
      </c>
      <c r="AB342" s="153">
        <v>92.24</v>
      </c>
      <c r="AC342" s="153">
        <v>0</v>
      </c>
      <c r="AD342" s="153">
        <v>741.59171000000003</v>
      </c>
      <c r="AE342" s="154"/>
      <c r="AF342" s="154"/>
      <c r="AG342" s="150" t="s">
        <v>17</v>
      </c>
      <c r="AH342" s="147">
        <v>1.3077231889999999E-3</v>
      </c>
      <c r="AI342" s="147">
        <v>7.6418787600000002E-4</v>
      </c>
      <c r="AJ342" s="147">
        <v>1.93918539E-4</v>
      </c>
    </row>
    <row r="343" spans="1:36" ht="13.5" thickBot="1" x14ac:dyDescent="0.25">
      <c r="A343" s="149">
        <v>7956</v>
      </c>
      <c r="B343" s="149">
        <v>12538</v>
      </c>
      <c r="C343" s="150" t="s">
        <v>1826</v>
      </c>
      <c r="D343" s="150">
        <v>520036435</v>
      </c>
      <c r="E343" s="150" t="s">
        <v>429</v>
      </c>
      <c r="F343" s="150" t="s">
        <v>1827</v>
      </c>
      <c r="G343" s="150">
        <v>2380053</v>
      </c>
      <c r="H343" s="150" t="s">
        <v>102</v>
      </c>
      <c r="I343" s="150" t="s">
        <v>228</v>
      </c>
      <c r="J343" s="150" t="s">
        <v>53</v>
      </c>
      <c r="K343" s="150" t="s">
        <v>53</v>
      </c>
      <c r="L343" s="150" t="s">
        <v>821</v>
      </c>
      <c r="M343" s="150" t="s">
        <v>311</v>
      </c>
      <c r="N343" s="150" t="s">
        <v>258</v>
      </c>
      <c r="O343" s="150" t="s">
        <v>62</v>
      </c>
      <c r="P343" s="150" t="s">
        <v>1339</v>
      </c>
      <c r="Q343" s="150" t="s">
        <v>65</v>
      </c>
      <c r="R343" s="150" t="s">
        <v>57</v>
      </c>
      <c r="S343" s="150" t="s">
        <v>1206</v>
      </c>
      <c r="T343" s="152">
        <v>2.3490000000000002</v>
      </c>
      <c r="U343" s="151">
        <v>47118</v>
      </c>
      <c r="V343" s="147">
        <v>2.3900000000000001E-2</v>
      </c>
      <c r="W343" s="192">
        <v>5.0200000000000002E-2</v>
      </c>
      <c r="X343" s="150" t="s">
        <v>636</v>
      </c>
      <c r="Y343" s="150"/>
      <c r="Z343" s="153">
        <v>125000.06</v>
      </c>
      <c r="AA343" s="153">
        <v>1</v>
      </c>
      <c r="AB343" s="153">
        <v>94.76</v>
      </c>
      <c r="AC343" s="153">
        <v>0</v>
      </c>
      <c r="AD343" s="153">
        <v>118.45005999999999</v>
      </c>
      <c r="AE343" s="154"/>
      <c r="AF343" s="154"/>
      <c r="AG343" s="150" t="s">
        <v>17</v>
      </c>
      <c r="AH343" s="147">
        <v>6.7230275099999998E-4</v>
      </c>
      <c r="AI343" s="147">
        <v>1.22059212E-4</v>
      </c>
      <c r="AJ343" s="147">
        <v>3.0973461977651598E-5</v>
      </c>
    </row>
    <row r="344" spans="1:36" ht="13.5" thickBot="1" x14ac:dyDescent="0.25">
      <c r="A344" s="149">
        <v>7956</v>
      </c>
      <c r="B344" s="149">
        <v>12538</v>
      </c>
      <c r="C344" s="150" t="s">
        <v>1828</v>
      </c>
      <c r="D344" s="150">
        <v>520036617</v>
      </c>
      <c r="E344" s="150" t="s">
        <v>429</v>
      </c>
      <c r="F344" s="150" t="s">
        <v>1829</v>
      </c>
      <c r="G344" s="150">
        <v>2510279</v>
      </c>
      <c r="H344" s="150" t="s">
        <v>102</v>
      </c>
      <c r="I344" s="150" t="s">
        <v>229</v>
      </c>
      <c r="J344" s="150" t="s">
        <v>53</v>
      </c>
      <c r="K344" s="150" t="s">
        <v>53</v>
      </c>
      <c r="L344" s="150" t="s">
        <v>821</v>
      </c>
      <c r="M344" s="150" t="s">
        <v>311</v>
      </c>
      <c r="N344" s="150" t="s">
        <v>651</v>
      </c>
      <c r="O344" s="150" t="s">
        <v>62</v>
      </c>
      <c r="P344" s="150" t="s">
        <v>1339</v>
      </c>
      <c r="Q344" s="150" t="s">
        <v>65</v>
      </c>
      <c r="R344" s="150" t="s">
        <v>57</v>
      </c>
      <c r="S344" s="150" t="s">
        <v>1206</v>
      </c>
      <c r="T344" s="152">
        <v>4.25</v>
      </c>
      <c r="U344" s="151">
        <v>47300</v>
      </c>
      <c r="V344" s="147">
        <v>1.5299999999999999E-2</v>
      </c>
      <c r="W344" s="192">
        <v>2.6499999999999999E-2</v>
      </c>
      <c r="X344" s="150" t="s">
        <v>636</v>
      </c>
      <c r="Y344" s="150"/>
      <c r="Z344" s="153">
        <v>1574234.35</v>
      </c>
      <c r="AA344" s="153">
        <v>1</v>
      </c>
      <c r="AB344" s="153">
        <v>107.16</v>
      </c>
      <c r="AC344" s="153">
        <v>0</v>
      </c>
      <c r="AD344" s="153">
        <v>1686.9495300000001</v>
      </c>
      <c r="AE344" s="154"/>
      <c r="AF344" s="154"/>
      <c r="AG344" s="150" t="s">
        <v>17</v>
      </c>
      <c r="AH344" s="147">
        <v>4.0977534209999996E-3</v>
      </c>
      <c r="AI344" s="147">
        <v>1.7383505799999999E-3</v>
      </c>
      <c r="AJ344" s="147">
        <v>4.4111980200000001E-4</v>
      </c>
    </row>
    <row r="345" spans="1:36" ht="13.5" thickBot="1" x14ac:dyDescent="0.25">
      <c r="A345" s="149">
        <v>7956</v>
      </c>
      <c r="B345" s="149">
        <v>12538</v>
      </c>
      <c r="C345" s="150" t="s">
        <v>1828</v>
      </c>
      <c r="D345" s="150">
        <v>520036617</v>
      </c>
      <c r="E345" s="150" t="s">
        <v>429</v>
      </c>
      <c r="F345" s="150" t="s">
        <v>1830</v>
      </c>
      <c r="G345" s="150">
        <v>2510303</v>
      </c>
      <c r="H345" s="150" t="s">
        <v>102</v>
      </c>
      <c r="I345" s="150" t="s">
        <v>229</v>
      </c>
      <c r="J345" s="150" t="s">
        <v>53</v>
      </c>
      <c r="K345" s="150" t="s">
        <v>53</v>
      </c>
      <c r="L345" s="150" t="s">
        <v>821</v>
      </c>
      <c r="M345" s="150" t="s">
        <v>311</v>
      </c>
      <c r="N345" s="150" t="s">
        <v>651</v>
      </c>
      <c r="O345" s="150" t="s">
        <v>62</v>
      </c>
      <c r="P345" s="150" t="s">
        <v>1334</v>
      </c>
      <c r="Q345" s="150" t="s">
        <v>65</v>
      </c>
      <c r="R345" s="150" t="s">
        <v>57</v>
      </c>
      <c r="S345" s="150" t="s">
        <v>1206</v>
      </c>
      <c r="T345" s="152">
        <v>5.03</v>
      </c>
      <c r="U345" s="151">
        <v>47848</v>
      </c>
      <c r="V345" s="147">
        <v>8.9999999999999993E-3</v>
      </c>
      <c r="W345" s="192">
        <v>3.2800000000000003E-2</v>
      </c>
      <c r="X345" s="150" t="s">
        <v>636</v>
      </c>
      <c r="Y345" s="150"/>
      <c r="Z345" s="153">
        <v>1600000</v>
      </c>
      <c r="AA345" s="153">
        <v>1</v>
      </c>
      <c r="AB345" s="153">
        <v>97.05</v>
      </c>
      <c r="AC345" s="153">
        <v>0</v>
      </c>
      <c r="AD345" s="153">
        <v>1552.8</v>
      </c>
      <c r="AE345" s="154"/>
      <c r="AF345" s="154"/>
      <c r="AG345" s="150" t="s">
        <v>17</v>
      </c>
      <c r="AH345" s="147">
        <v>3.8554216859999998E-3</v>
      </c>
      <c r="AI345" s="147">
        <v>1.600113538E-3</v>
      </c>
      <c r="AJ345" s="147">
        <v>4.0604109200000001E-4</v>
      </c>
    </row>
    <row r="346" spans="1:36" ht="13.5" thickBot="1" x14ac:dyDescent="0.25">
      <c r="A346" s="149">
        <v>7956</v>
      </c>
      <c r="B346" s="149">
        <v>12538</v>
      </c>
      <c r="C346" s="150" t="s">
        <v>1382</v>
      </c>
      <c r="D346" s="150">
        <v>520036690</v>
      </c>
      <c r="E346" s="150" t="s">
        <v>429</v>
      </c>
      <c r="F346" s="150" t="s">
        <v>1383</v>
      </c>
      <c r="G346" s="150">
        <v>2560142</v>
      </c>
      <c r="H346" s="150" t="s">
        <v>102</v>
      </c>
      <c r="I346" s="150" t="s">
        <v>228</v>
      </c>
      <c r="J346" s="150" t="s">
        <v>53</v>
      </c>
      <c r="K346" s="150" t="s">
        <v>53</v>
      </c>
      <c r="L346" s="150" t="s">
        <v>821</v>
      </c>
      <c r="M346" s="150" t="s">
        <v>311</v>
      </c>
      <c r="N346" s="150" t="s">
        <v>252</v>
      </c>
      <c r="O346" s="150" t="s">
        <v>62</v>
      </c>
      <c r="P346" s="150" t="s">
        <v>1345</v>
      </c>
      <c r="Q346" s="150" t="s">
        <v>65</v>
      </c>
      <c r="R346" s="150" t="s">
        <v>57</v>
      </c>
      <c r="S346" s="150" t="s">
        <v>1206</v>
      </c>
      <c r="T346" s="152">
        <v>0.249</v>
      </c>
      <c r="U346" s="151">
        <v>45475</v>
      </c>
      <c r="V346" s="147">
        <v>2.8000000000000001E-2</v>
      </c>
      <c r="W346" s="192">
        <v>4.8899999999999999E-2</v>
      </c>
      <c r="X346" s="150" t="s">
        <v>636</v>
      </c>
      <c r="Y346" s="150"/>
      <c r="Z346" s="153">
        <v>343333.33</v>
      </c>
      <c r="AA346" s="153">
        <v>1</v>
      </c>
      <c r="AB346" s="153">
        <v>100.2</v>
      </c>
      <c r="AC346" s="153">
        <v>0</v>
      </c>
      <c r="AD346" s="153">
        <v>344.02</v>
      </c>
      <c r="AE346" s="154"/>
      <c r="AF346" s="154"/>
      <c r="AG346" s="150" t="s">
        <v>17</v>
      </c>
      <c r="AH346" s="147">
        <v>1.0035737554E-2</v>
      </c>
      <c r="AI346" s="147">
        <v>3.5450222699999999E-4</v>
      </c>
      <c r="AJ346" s="147">
        <v>8.9957661393769606E-5</v>
      </c>
    </row>
    <row r="347" spans="1:36" ht="13.5" thickBot="1" x14ac:dyDescent="0.25">
      <c r="A347" s="149">
        <v>7956</v>
      </c>
      <c r="B347" s="149">
        <v>12538</v>
      </c>
      <c r="C347" s="150" t="s">
        <v>1382</v>
      </c>
      <c r="D347" s="150">
        <v>520036690</v>
      </c>
      <c r="E347" s="150" t="s">
        <v>429</v>
      </c>
      <c r="F347" s="150" t="s">
        <v>1384</v>
      </c>
      <c r="G347" s="150">
        <v>2560209</v>
      </c>
      <c r="H347" s="150" t="s">
        <v>102</v>
      </c>
      <c r="I347" s="150" t="s">
        <v>228</v>
      </c>
      <c r="J347" s="150" t="s">
        <v>53</v>
      </c>
      <c r="K347" s="150" t="s">
        <v>53</v>
      </c>
      <c r="L347" s="150" t="s">
        <v>821</v>
      </c>
      <c r="M347" s="150" t="s">
        <v>311</v>
      </c>
      <c r="N347" s="150" t="s">
        <v>252</v>
      </c>
      <c r="O347" s="150" t="s">
        <v>62</v>
      </c>
      <c r="P347" s="150" t="s">
        <v>1345</v>
      </c>
      <c r="Q347" s="150" t="s">
        <v>65</v>
      </c>
      <c r="R347" s="150" t="s">
        <v>57</v>
      </c>
      <c r="S347" s="150" t="s">
        <v>1206</v>
      </c>
      <c r="T347" s="152">
        <v>1.81</v>
      </c>
      <c r="U347" s="151">
        <v>46357</v>
      </c>
      <c r="V347" s="147">
        <v>2.29E-2</v>
      </c>
      <c r="W347" s="192">
        <v>4.5400000000000003E-2</v>
      </c>
      <c r="X347" s="150" t="s">
        <v>636</v>
      </c>
      <c r="Y347" s="150"/>
      <c r="Z347" s="153">
        <v>2939718.2</v>
      </c>
      <c r="AA347" s="153">
        <v>1</v>
      </c>
      <c r="AB347" s="153">
        <v>96.89</v>
      </c>
      <c r="AC347" s="153">
        <v>0</v>
      </c>
      <c r="AD347" s="153">
        <v>2848.2929600000002</v>
      </c>
      <c r="AE347" s="154"/>
      <c r="AF347" s="154"/>
      <c r="AG347" s="150" t="s">
        <v>17</v>
      </c>
      <c r="AH347" s="147">
        <v>7.1306709120000002E-3</v>
      </c>
      <c r="AI347" s="147">
        <v>2.9350799369999999E-3</v>
      </c>
      <c r="AJ347" s="147">
        <v>7.4479906199999995E-4</v>
      </c>
    </row>
    <row r="348" spans="1:36" ht="13.5" thickBot="1" x14ac:dyDescent="0.25">
      <c r="A348" s="149">
        <v>7956</v>
      </c>
      <c r="B348" s="149">
        <v>12538</v>
      </c>
      <c r="C348" s="150" t="s">
        <v>1831</v>
      </c>
      <c r="D348" s="150">
        <v>520036732</v>
      </c>
      <c r="E348" s="150" t="s">
        <v>429</v>
      </c>
      <c r="F348" s="150" t="s">
        <v>1832</v>
      </c>
      <c r="G348" s="150">
        <v>2580132</v>
      </c>
      <c r="H348" s="150" t="s">
        <v>102</v>
      </c>
      <c r="I348" s="150" t="s">
        <v>228</v>
      </c>
      <c r="J348" s="150" t="s">
        <v>53</v>
      </c>
      <c r="K348" s="150" t="s">
        <v>53</v>
      </c>
      <c r="L348" s="150" t="s">
        <v>821</v>
      </c>
      <c r="M348" s="150" t="s">
        <v>311</v>
      </c>
      <c r="N348" s="150" t="s">
        <v>75</v>
      </c>
      <c r="O348" s="150" t="s">
        <v>62</v>
      </c>
      <c r="P348" s="150" t="s">
        <v>1345</v>
      </c>
      <c r="Q348" s="150" t="s">
        <v>65</v>
      </c>
      <c r="R348" s="150" t="s">
        <v>57</v>
      </c>
      <c r="S348" s="150" t="s">
        <v>1206</v>
      </c>
      <c r="T348" s="152">
        <v>1.8740000000000001</v>
      </c>
      <c r="U348" s="151">
        <v>46934</v>
      </c>
      <c r="V348" s="147">
        <v>1.7500000000000002E-2</v>
      </c>
      <c r="W348" s="192">
        <v>4.8099999999999997E-2</v>
      </c>
      <c r="X348" s="150" t="s">
        <v>636</v>
      </c>
      <c r="Y348" s="150"/>
      <c r="Z348" s="153">
        <v>124037.2</v>
      </c>
      <c r="AA348" s="153">
        <v>1</v>
      </c>
      <c r="AB348" s="153">
        <v>95.76</v>
      </c>
      <c r="AC348" s="153">
        <v>0</v>
      </c>
      <c r="AD348" s="153">
        <v>118.77802</v>
      </c>
      <c r="AE348" s="154"/>
      <c r="AF348" s="154"/>
      <c r="AG348" s="150" t="s">
        <v>17</v>
      </c>
      <c r="AH348" s="147">
        <v>9.1693154800000004E-4</v>
      </c>
      <c r="AI348" s="147">
        <v>1.2239716499999999E-4</v>
      </c>
      <c r="AJ348" s="147">
        <v>3.1059220115639801E-5</v>
      </c>
    </row>
    <row r="349" spans="1:36" ht="13.5" thickBot="1" x14ac:dyDescent="0.25">
      <c r="A349" s="149">
        <v>7956</v>
      </c>
      <c r="B349" s="149">
        <v>12538</v>
      </c>
      <c r="C349" s="150" t="s">
        <v>1385</v>
      </c>
      <c r="D349" s="150">
        <v>520036658</v>
      </c>
      <c r="E349" s="150" t="s">
        <v>429</v>
      </c>
      <c r="F349" s="150" t="s">
        <v>1386</v>
      </c>
      <c r="G349" s="150">
        <v>2590388</v>
      </c>
      <c r="H349" s="150" t="s">
        <v>102</v>
      </c>
      <c r="I349" s="150" t="s">
        <v>228</v>
      </c>
      <c r="J349" s="150" t="s">
        <v>53</v>
      </c>
      <c r="K349" s="150" t="s">
        <v>53</v>
      </c>
      <c r="L349" s="150" t="s">
        <v>821</v>
      </c>
      <c r="M349" s="150" t="s">
        <v>311</v>
      </c>
      <c r="N349" s="150" t="s">
        <v>156</v>
      </c>
      <c r="O349" s="150" t="s">
        <v>62</v>
      </c>
      <c r="P349" s="150" t="s">
        <v>1339</v>
      </c>
      <c r="Q349" s="150" t="s">
        <v>65</v>
      </c>
      <c r="R349" s="150" t="s">
        <v>57</v>
      </c>
      <c r="S349" s="150" t="s">
        <v>1206</v>
      </c>
      <c r="T349" s="152">
        <v>0.24399999999999999</v>
      </c>
      <c r="U349" s="151">
        <v>45473</v>
      </c>
      <c r="V349" s="147">
        <v>5.8999999999999997E-2</v>
      </c>
      <c r="W349" s="192">
        <v>5.3499999999999999E-2</v>
      </c>
      <c r="X349" s="150" t="s">
        <v>636</v>
      </c>
      <c r="Y349" s="150"/>
      <c r="Z349" s="153">
        <v>275000</v>
      </c>
      <c r="AA349" s="153">
        <v>1</v>
      </c>
      <c r="AB349" s="153">
        <v>101.65</v>
      </c>
      <c r="AC349" s="153">
        <v>0</v>
      </c>
      <c r="AD349" s="153">
        <v>279.53750000000002</v>
      </c>
      <c r="AE349" s="154"/>
      <c r="AF349" s="154"/>
      <c r="AG349" s="150" t="s">
        <v>17</v>
      </c>
      <c r="AH349" s="147">
        <v>1.0451237970000001E-3</v>
      </c>
      <c r="AI349" s="147">
        <v>2.8805495700000002E-4</v>
      </c>
      <c r="AJ349" s="147">
        <v>7.3096156537006196E-5</v>
      </c>
    </row>
    <row r="350" spans="1:36" ht="13.5" thickBot="1" x14ac:dyDescent="0.25">
      <c r="A350" s="149">
        <v>7956</v>
      </c>
      <c r="B350" s="149">
        <v>12538</v>
      </c>
      <c r="C350" s="150" t="s">
        <v>1385</v>
      </c>
      <c r="D350" s="150">
        <v>520036658</v>
      </c>
      <c r="E350" s="150" t="s">
        <v>429</v>
      </c>
      <c r="F350" s="150" t="s">
        <v>1833</v>
      </c>
      <c r="G350" s="150">
        <v>2590578</v>
      </c>
      <c r="H350" s="150" t="s">
        <v>102</v>
      </c>
      <c r="I350" s="150" t="s">
        <v>228</v>
      </c>
      <c r="J350" s="150" t="s">
        <v>53</v>
      </c>
      <c r="K350" s="150" t="s">
        <v>53</v>
      </c>
      <c r="L350" s="150" t="s">
        <v>821</v>
      </c>
      <c r="M350" s="150" t="s">
        <v>311</v>
      </c>
      <c r="N350" s="150" t="s">
        <v>156</v>
      </c>
      <c r="O350" s="150" t="s">
        <v>62</v>
      </c>
      <c r="P350" s="150" t="s">
        <v>1339</v>
      </c>
      <c r="Q350" s="150" t="s">
        <v>65</v>
      </c>
      <c r="R350" s="150" t="s">
        <v>57</v>
      </c>
      <c r="S350" s="150" t="s">
        <v>1206</v>
      </c>
      <c r="T350" s="152">
        <v>3.6120000000000001</v>
      </c>
      <c r="U350" s="151">
        <v>47386</v>
      </c>
      <c r="V350" s="147">
        <v>0.05</v>
      </c>
      <c r="W350" s="192">
        <v>5.2900000000000003E-2</v>
      </c>
      <c r="X350" s="150" t="s">
        <v>636</v>
      </c>
      <c r="Y350" s="150"/>
      <c r="Z350" s="153">
        <v>1451085.92</v>
      </c>
      <c r="AA350" s="153">
        <v>1</v>
      </c>
      <c r="AB350" s="153">
        <v>99.32</v>
      </c>
      <c r="AC350" s="153">
        <v>0</v>
      </c>
      <c r="AD350" s="153">
        <v>1441.2185400000001</v>
      </c>
      <c r="AE350" s="154"/>
      <c r="AF350" s="154"/>
      <c r="AG350" s="150" t="s">
        <v>17</v>
      </c>
      <c r="AH350" s="147">
        <v>1.402118626E-3</v>
      </c>
      <c r="AI350" s="147">
        <v>1.4851322109999999E-3</v>
      </c>
      <c r="AJ350" s="147">
        <v>3.7686369799999999E-4</v>
      </c>
    </row>
    <row r="351" spans="1:36" ht="13.5" thickBot="1" x14ac:dyDescent="0.25">
      <c r="A351" s="149">
        <v>7956</v>
      </c>
      <c r="B351" s="149">
        <v>12538</v>
      </c>
      <c r="C351" s="150" t="s">
        <v>1834</v>
      </c>
      <c r="D351" s="150">
        <v>520037540</v>
      </c>
      <c r="E351" s="150" t="s">
        <v>429</v>
      </c>
      <c r="F351" s="150" t="s">
        <v>1835</v>
      </c>
      <c r="G351" s="150">
        <v>3130390</v>
      </c>
      <c r="H351" s="150" t="s">
        <v>102</v>
      </c>
      <c r="I351" s="150" t="s">
        <v>229</v>
      </c>
      <c r="J351" s="150" t="s">
        <v>53</v>
      </c>
      <c r="K351" s="150" t="s">
        <v>53</v>
      </c>
      <c r="L351" s="150" t="s">
        <v>821</v>
      </c>
      <c r="M351" s="150" t="s">
        <v>311</v>
      </c>
      <c r="N351" s="150" t="s">
        <v>652</v>
      </c>
      <c r="O351" s="150" t="s">
        <v>62</v>
      </c>
      <c r="P351" s="150" t="s">
        <v>1446</v>
      </c>
      <c r="Q351" s="150" t="s">
        <v>65</v>
      </c>
      <c r="R351" s="150" t="s">
        <v>57</v>
      </c>
      <c r="S351" s="150" t="s">
        <v>1206</v>
      </c>
      <c r="T351" s="152">
        <v>3.1259999999999999</v>
      </c>
      <c r="U351" s="151">
        <v>47483</v>
      </c>
      <c r="V351" s="147">
        <v>1.7500000000000002E-2</v>
      </c>
      <c r="W351" s="192">
        <v>3.8300000000000001E-2</v>
      </c>
      <c r="X351" s="150" t="s">
        <v>636</v>
      </c>
      <c r="Y351" s="150"/>
      <c r="Z351" s="153">
        <v>676937.62</v>
      </c>
      <c r="AA351" s="153">
        <v>1</v>
      </c>
      <c r="AB351" s="153">
        <v>105.42</v>
      </c>
      <c r="AC351" s="153">
        <v>0</v>
      </c>
      <c r="AD351" s="153">
        <v>713.62764000000004</v>
      </c>
      <c r="AE351" s="154"/>
      <c r="AF351" s="154"/>
      <c r="AG351" s="150" t="s">
        <v>17</v>
      </c>
      <c r="AH351" s="147">
        <v>1.203943571E-3</v>
      </c>
      <c r="AI351" s="147">
        <v>7.3537174600000002E-4</v>
      </c>
      <c r="AJ351" s="147">
        <v>1.8660622499999999E-4</v>
      </c>
    </row>
    <row r="352" spans="1:36" ht="13.5" thickBot="1" x14ac:dyDescent="0.25">
      <c r="A352" s="149">
        <v>7956</v>
      </c>
      <c r="B352" s="149">
        <v>12538</v>
      </c>
      <c r="C352" s="150" t="s">
        <v>1834</v>
      </c>
      <c r="D352" s="150">
        <v>520037540</v>
      </c>
      <c r="E352" s="150" t="s">
        <v>429</v>
      </c>
      <c r="F352" s="150" t="s">
        <v>1836</v>
      </c>
      <c r="G352" s="150">
        <v>3130424</v>
      </c>
      <c r="H352" s="150" t="s">
        <v>102</v>
      </c>
      <c r="I352" s="150" t="s">
        <v>229</v>
      </c>
      <c r="J352" s="150" t="s">
        <v>53</v>
      </c>
      <c r="K352" s="150" t="s">
        <v>53</v>
      </c>
      <c r="L352" s="150" t="s">
        <v>821</v>
      </c>
      <c r="M352" s="150" t="s">
        <v>311</v>
      </c>
      <c r="N352" s="150" t="s">
        <v>652</v>
      </c>
      <c r="O352" s="150" t="s">
        <v>62</v>
      </c>
      <c r="P352" s="150" t="s">
        <v>1446</v>
      </c>
      <c r="Q352" s="150" t="s">
        <v>65</v>
      </c>
      <c r="R352" s="150" t="s">
        <v>57</v>
      </c>
      <c r="S352" s="150" t="s">
        <v>1206</v>
      </c>
      <c r="T352" s="152">
        <v>4.4290000000000003</v>
      </c>
      <c r="U352" s="151">
        <v>47848</v>
      </c>
      <c r="V352" s="147">
        <v>9.9000000000000008E-3</v>
      </c>
      <c r="W352" s="192">
        <v>4.1000000000000002E-2</v>
      </c>
      <c r="X352" s="150" t="s">
        <v>636</v>
      </c>
      <c r="Y352" s="150"/>
      <c r="Z352" s="153">
        <v>209000</v>
      </c>
      <c r="AA352" s="153">
        <v>1</v>
      </c>
      <c r="AB352" s="153">
        <v>95.7</v>
      </c>
      <c r="AC352" s="153">
        <v>0</v>
      </c>
      <c r="AD352" s="153">
        <v>200.01300000000001</v>
      </c>
      <c r="AE352" s="154"/>
      <c r="AF352" s="154"/>
      <c r="AG352" s="150" t="s">
        <v>17</v>
      </c>
      <c r="AH352" s="147">
        <v>7.3333333300000005E-4</v>
      </c>
      <c r="AI352" s="147">
        <v>2.0610736E-4</v>
      </c>
      <c r="AJ352" s="147">
        <v>5.2301324714702798E-5</v>
      </c>
    </row>
    <row r="353" spans="1:36" ht="13.5" thickBot="1" x14ac:dyDescent="0.25">
      <c r="A353" s="149">
        <v>7956</v>
      </c>
      <c r="B353" s="149">
        <v>12538</v>
      </c>
      <c r="C353" s="150" t="s">
        <v>1387</v>
      </c>
      <c r="D353" s="150">
        <v>520037789</v>
      </c>
      <c r="E353" s="150" t="s">
        <v>429</v>
      </c>
      <c r="F353" s="150" t="s">
        <v>1837</v>
      </c>
      <c r="G353" s="150">
        <v>3230190</v>
      </c>
      <c r="H353" s="150" t="s">
        <v>102</v>
      </c>
      <c r="I353" s="150" t="s">
        <v>229</v>
      </c>
      <c r="J353" s="150" t="s">
        <v>53</v>
      </c>
      <c r="K353" s="150" t="s">
        <v>53</v>
      </c>
      <c r="L353" s="150" t="s">
        <v>821</v>
      </c>
      <c r="M353" s="150" t="s">
        <v>311</v>
      </c>
      <c r="N353" s="150" t="s">
        <v>651</v>
      </c>
      <c r="O353" s="150" t="s">
        <v>62</v>
      </c>
      <c r="P353" s="150" t="s">
        <v>1369</v>
      </c>
      <c r="Q353" s="150" t="s">
        <v>65</v>
      </c>
      <c r="R353" s="150" t="s">
        <v>57</v>
      </c>
      <c r="S353" s="150" t="s">
        <v>1206</v>
      </c>
      <c r="T353" s="152">
        <v>1.24</v>
      </c>
      <c r="U353" s="151">
        <v>45848</v>
      </c>
      <c r="V353" s="147">
        <v>1.7600000000000001E-2</v>
      </c>
      <c r="W353" s="192">
        <v>1.7399999999999999E-2</v>
      </c>
      <c r="X353" s="150" t="s">
        <v>636</v>
      </c>
      <c r="Y353" s="150"/>
      <c r="Z353" s="153">
        <v>3818007.33</v>
      </c>
      <c r="AA353" s="153">
        <v>1</v>
      </c>
      <c r="AB353" s="153">
        <v>114.03</v>
      </c>
      <c r="AC353" s="153">
        <v>12.45125</v>
      </c>
      <c r="AD353" s="153">
        <v>4366.1250099999997</v>
      </c>
      <c r="AE353" s="154"/>
      <c r="AF353" s="154"/>
      <c r="AG353" s="150" t="s">
        <v>17</v>
      </c>
      <c r="AH353" s="147">
        <v>4.9052719850000001E-3</v>
      </c>
      <c r="AI353" s="147">
        <v>4.4991600589999996E-3</v>
      </c>
      <c r="AJ353" s="147">
        <v>1.1416963989999999E-3</v>
      </c>
    </row>
    <row r="354" spans="1:36" ht="13.5" thickBot="1" x14ac:dyDescent="0.25">
      <c r="A354" s="149">
        <v>7956</v>
      </c>
      <c r="B354" s="149">
        <v>12538</v>
      </c>
      <c r="C354" s="150" t="s">
        <v>1387</v>
      </c>
      <c r="D354" s="150">
        <v>520037789</v>
      </c>
      <c r="E354" s="150" t="s">
        <v>429</v>
      </c>
      <c r="F354" s="150" t="s">
        <v>1838</v>
      </c>
      <c r="G354" s="150">
        <v>3230208</v>
      </c>
      <c r="H354" s="150" t="s">
        <v>102</v>
      </c>
      <c r="I354" s="150" t="s">
        <v>229</v>
      </c>
      <c r="J354" s="150" t="s">
        <v>53</v>
      </c>
      <c r="K354" s="150" t="s">
        <v>53</v>
      </c>
      <c r="L354" s="150" t="s">
        <v>821</v>
      </c>
      <c r="M354" s="150" t="s">
        <v>311</v>
      </c>
      <c r="N354" s="150" t="s">
        <v>651</v>
      </c>
      <c r="O354" s="150" t="s">
        <v>62</v>
      </c>
      <c r="P354" s="150" t="s">
        <v>1369</v>
      </c>
      <c r="Q354" s="150" t="s">
        <v>65</v>
      </c>
      <c r="R354" s="150" t="s">
        <v>57</v>
      </c>
      <c r="S354" s="150" t="s">
        <v>1206</v>
      </c>
      <c r="T354" s="152">
        <v>1.2370000000000001</v>
      </c>
      <c r="U354" s="151">
        <v>45848</v>
      </c>
      <c r="V354" s="147">
        <v>2.3E-2</v>
      </c>
      <c r="W354" s="192">
        <v>1.95E-2</v>
      </c>
      <c r="X354" s="150" t="s">
        <v>636</v>
      </c>
      <c r="Y354" s="150"/>
      <c r="Z354" s="153">
        <v>196456.58</v>
      </c>
      <c r="AA354" s="153">
        <v>1</v>
      </c>
      <c r="AB354" s="153">
        <v>114.63</v>
      </c>
      <c r="AC354" s="153">
        <v>0</v>
      </c>
      <c r="AD354" s="153">
        <v>225.19818000000001</v>
      </c>
      <c r="AE354" s="154"/>
      <c r="AF354" s="154"/>
      <c r="AG354" s="150" t="s">
        <v>17</v>
      </c>
      <c r="AH354" s="147">
        <v>1.5775492500000001E-4</v>
      </c>
      <c r="AI354" s="147">
        <v>2.3205992799999999E-4</v>
      </c>
      <c r="AJ354" s="147">
        <v>5.88869880324783E-5</v>
      </c>
    </row>
    <row r="355" spans="1:36" ht="13.5" thickBot="1" x14ac:dyDescent="0.25">
      <c r="A355" s="149">
        <v>7956</v>
      </c>
      <c r="B355" s="149">
        <v>12538</v>
      </c>
      <c r="C355" s="150" t="s">
        <v>1387</v>
      </c>
      <c r="D355" s="150">
        <v>520037789</v>
      </c>
      <c r="E355" s="150" t="s">
        <v>429</v>
      </c>
      <c r="F355" s="150" t="s">
        <v>1839</v>
      </c>
      <c r="G355" s="150">
        <v>3230232</v>
      </c>
      <c r="H355" s="150" t="s">
        <v>102</v>
      </c>
      <c r="I355" s="150" t="s">
        <v>229</v>
      </c>
      <c r="J355" s="150" t="s">
        <v>53</v>
      </c>
      <c r="K355" s="150" t="s">
        <v>53</v>
      </c>
      <c r="L355" s="150" t="s">
        <v>821</v>
      </c>
      <c r="M355" s="150" t="s">
        <v>311</v>
      </c>
      <c r="N355" s="150" t="s">
        <v>651</v>
      </c>
      <c r="O355" s="150" t="s">
        <v>62</v>
      </c>
      <c r="P355" s="150" t="s">
        <v>1369</v>
      </c>
      <c r="Q355" s="150" t="s">
        <v>65</v>
      </c>
      <c r="R355" s="150" t="s">
        <v>57</v>
      </c>
      <c r="S355" s="150" t="s">
        <v>1206</v>
      </c>
      <c r="T355" s="152">
        <v>1.9590000000000001</v>
      </c>
      <c r="U355" s="151">
        <v>46139</v>
      </c>
      <c r="V355" s="147">
        <v>2.1499999999999998E-2</v>
      </c>
      <c r="W355" s="192">
        <v>1.9699999999999999E-2</v>
      </c>
      <c r="X355" s="150" t="s">
        <v>636</v>
      </c>
      <c r="Y355" s="150"/>
      <c r="Z355" s="153">
        <v>1769842.82</v>
      </c>
      <c r="AA355" s="153">
        <v>1</v>
      </c>
      <c r="AB355" s="153">
        <v>115.25</v>
      </c>
      <c r="AC355" s="153">
        <v>0</v>
      </c>
      <c r="AD355" s="153">
        <v>2039.7438500000001</v>
      </c>
      <c r="AE355" s="154"/>
      <c r="AF355" s="154"/>
      <c r="AG355" s="150" t="s">
        <v>17</v>
      </c>
      <c r="AH355" s="147">
        <v>1.466203367E-3</v>
      </c>
      <c r="AI355" s="147">
        <v>2.1018944799999998E-3</v>
      </c>
      <c r="AJ355" s="147">
        <v>5.3337185699999998E-4</v>
      </c>
    </row>
    <row r="356" spans="1:36" ht="13.5" thickBot="1" x14ac:dyDescent="0.25">
      <c r="A356" s="149">
        <v>7956</v>
      </c>
      <c r="B356" s="149">
        <v>12538</v>
      </c>
      <c r="C356" s="150" t="s">
        <v>1387</v>
      </c>
      <c r="D356" s="150">
        <v>520037789</v>
      </c>
      <c r="E356" s="150" t="s">
        <v>429</v>
      </c>
      <c r="F356" s="150" t="s">
        <v>1388</v>
      </c>
      <c r="G356" s="150">
        <v>3230240</v>
      </c>
      <c r="H356" s="150" t="s">
        <v>102</v>
      </c>
      <c r="I356" s="150" t="s">
        <v>228</v>
      </c>
      <c r="J356" s="150" t="s">
        <v>53</v>
      </c>
      <c r="K356" s="150" t="s">
        <v>53</v>
      </c>
      <c r="L356" s="150" t="s">
        <v>821</v>
      </c>
      <c r="M356" s="150" t="s">
        <v>311</v>
      </c>
      <c r="N356" s="150" t="s">
        <v>651</v>
      </c>
      <c r="O356" s="150" t="s">
        <v>62</v>
      </c>
      <c r="P356" s="150" t="s">
        <v>1369</v>
      </c>
      <c r="Q356" s="150" t="s">
        <v>65</v>
      </c>
      <c r="R356" s="150" t="s">
        <v>57</v>
      </c>
      <c r="S356" s="150" t="s">
        <v>1206</v>
      </c>
      <c r="T356" s="152">
        <v>0.72899999999999998</v>
      </c>
      <c r="U356" s="151">
        <v>45656</v>
      </c>
      <c r="V356" s="147">
        <v>3.5000000000000003E-2</v>
      </c>
      <c r="W356" s="192">
        <v>4.5199999999999997E-2</v>
      </c>
      <c r="X356" s="150" t="s">
        <v>636</v>
      </c>
      <c r="Y356" s="150"/>
      <c r="Z356" s="153">
        <v>1877767.44</v>
      </c>
      <c r="AA356" s="153">
        <v>1</v>
      </c>
      <c r="AB356" s="153">
        <v>100.19</v>
      </c>
      <c r="AC356" s="153">
        <v>0</v>
      </c>
      <c r="AD356" s="153">
        <v>1881.3352</v>
      </c>
      <c r="AE356" s="154"/>
      <c r="AF356" s="154"/>
      <c r="AG356" s="150" t="s">
        <v>17</v>
      </c>
      <c r="AH356" s="147">
        <v>2.7015515439999999E-3</v>
      </c>
      <c r="AI356" s="147">
        <v>1.938659147E-3</v>
      </c>
      <c r="AJ356" s="147">
        <v>4.9194963900000004E-4</v>
      </c>
    </row>
    <row r="357" spans="1:36" ht="13.5" thickBot="1" x14ac:dyDescent="0.25">
      <c r="A357" s="149">
        <v>7956</v>
      </c>
      <c r="B357" s="149">
        <v>12538</v>
      </c>
      <c r="C357" s="150" t="s">
        <v>1387</v>
      </c>
      <c r="D357" s="150">
        <v>520037789</v>
      </c>
      <c r="E357" s="150" t="s">
        <v>429</v>
      </c>
      <c r="F357" s="150" t="s">
        <v>1840</v>
      </c>
      <c r="G357" s="150">
        <v>3230265</v>
      </c>
      <c r="H357" s="150" t="s">
        <v>102</v>
      </c>
      <c r="I357" s="150" t="s">
        <v>229</v>
      </c>
      <c r="J357" s="150" t="s">
        <v>53</v>
      </c>
      <c r="K357" s="150" t="s">
        <v>53</v>
      </c>
      <c r="L357" s="150" t="s">
        <v>821</v>
      </c>
      <c r="M357" s="150" t="s">
        <v>311</v>
      </c>
      <c r="N357" s="150" t="s">
        <v>651</v>
      </c>
      <c r="O357" s="150" t="s">
        <v>62</v>
      </c>
      <c r="P357" s="150" t="s">
        <v>1369</v>
      </c>
      <c r="Q357" s="150" t="s">
        <v>65</v>
      </c>
      <c r="R357" s="150" t="s">
        <v>57</v>
      </c>
      <c r="S357" s="150" t="s">
        <v>1206</v>
      </c>
      <c r="T357" s="152">
        <v>2.8279999999999998</v>
      </c>
      <c r="U357" s="151">
        <v>46478</v>
      </c>
      <c r="V357" s="147">
        <v>2.35E-2</v>
      </c>
      <c r="W357" s="192">
        <v>2.12E-2</v>
      </c>
      <c r="X357" s="150" t="s">
        <v>636</v>
      </c>
      <c r="Y357" s="150"/>
      <c r="Z357" s="153">
        <v>1740536.09</v>
      </c>
      <c r="AA357" s="153">
        <v>1</v>
      </c>
      <c r="AB357" s="153">
        <v>113.84</v>
      </c>
      <c r="AC357" s="153">
        <v>22.969639999999998</v>
      </c>
      <c r="AD357" s="153">
        <v>2004.3959199999999</v>
      </c>
      <c r="AE357" s="154"/>
      <c r="AF357" s="154"/>
      <c r="AG357" s="150" t="s">
        <v>17</v>
      </c>
      <c r="AH357" s="147">
        <v>1.853364577E-3</v>
      </c>
      <c r="AI357" s="147">
        <v>2.065469505E-3</v>
      </c>
      <c r="AJ357" s="147">
        <v>5.2412873999999998E-4</v>
      </c>
    </row>
    <row r="358" spans="1:36" ht="13.5" thickBot="1" x14ac:dyDescent="0.25">
      <c r="A358" s="149">
        <v>7956</v>
      </c>
      <c r="B358" s="149">
        <v>12538</v>
      </c>
      <c r="C358" s="150" t="s">
        <v>1387</v>
      </c>
      <c r="D358" s="150">
        <v>520037789</v>
      </c>
      <c r="E358" s="150" t="s">
        <v>429</v>
      </c>
      <c r="F358" s="150" t="s">
        <v>1841</v>
      </c>
      <c r="G358" s="150">
        <v>3230273</v>
      </c>
      <c r="H358" s="150" t="s">
        <v>102</v>
      </c>
      <c r="I358" s="150" t="s">
        <v>229</v>
      </c>
      <c r="J358" s="150" t="s">
        <v>53</v>
      </c>
      <c r="K358" s="150" t="s">
        <v>53</v>
      </c>
      <c r="L358" s="150" t="s">
        <v>821</v>
      </c>
      <c r="M358" s="150" t="s">
        <v>311</v>
      </c>
      <c r="N358" s="150" t="s">
        <v>651</v>
      </c>
      <c r="O358" s="150" t="s">
        <v>62</v>
      </c>
      <c r="P358" s="150" t="s">
        <v>1369</v>
      </c>
      <c r="Q358" s="150" t="s">
        <v>65</v>
      </c>
      <c r="R358" s="150" t="s">
        <v>57</v>
      </c>
      <c r="S358" s="150" t="s">
        <v>1206</v>
      </c>
      <c r="T358" s="152">
        <v>4.07</v>
      </c>
      <c r="U358" s="151">
        <v>48214</v>
      </c>
      <c r="V358" s="147">
        <v>2.2499999999999999E-2</v>
      </c>
      <c r="W358" s="192">
        <v>2.52E-2</v>
      </c>
      <c r="X358" s="150" t="s">
        <v>636</v>
      </c>
      <c r="Y358" s="150"/>
      <c r="Z358" s="153">
        <v>15158.91</v>
      </c>
      <c r="AA358" s="153">
        <v>1</v>
      </c>
      <c r="AB358" s="153">
        <v>112.68</v>
      </c>
      <c r="AC358" s="153">
        <v>0</v>
      </c>
      <c r="AD358" s="153">
        <v>17.081060000000001</v>
      </c>
      <c r="AE358" s="154"/>
      <c r="AF358" s="154"/>
      <c r="AG358" s="150" t="s">
        <v>17</v>
      </c>
      <c r="AH358" s="147">
        <v>1.1990614024781101E-5</v>
      </c>
      <c r="AI358" s="147">
        <v>1.7601516848015801E-5</v>
      </c>
      <c r="AJ358" s="147">
        <v>4.4665200038563496E-6</v>
      </c>
    </row>
    <row r="359" spans="1:36" ht="13.5" thickBot="1" x14ac:dyDescent="0.25">
      <c r="A359" s="149">
        <v>7956</v>
      </c>
      <c r="B359" s="149">
        <v>12538</v>
      </c>
      <c r="C359" s="150" t="s">
        <v>1387</v>
      </c>
      <c r="D359" s="150">
        <v>520037789</v>
      </c>
      <c r="E359" s="150" t="s">
        <v>429</v>
      </c>
      <c r="F359" s="150" t="s">
        <v>1842</v>
      </c>
      <c r="G359" s="150">
        <v>3230372</v>
      </c>
      <c r="H359" s="150" t="s">
        <v>102</v>
      </c>
      <c r="I359" s="150" t="s">
        <v>229</v>
      </c>
      <c r="J359" s="150" t="s">
        <v>53</v>
      </c>
      <c r="K359" s="150" t="s">
        <v>53</v>
      </c>
      <c r="L359" s="150" t="s">
        <v>821</v>
      </c>
      <c r="M359" s="150" t="s">
        <v>311</v>
      </c>
      <c r="N359" s="150" t="s">
        <v>651</v>
      </c>
      <c r="O359" s="150" t="s">
        <v>62</v>
      </c>
      <c r="P359" s="150" t="s">
        <v>1369</v>
      </c>
      <c r="Q359" s="150" t="s">
        <v>65</v>
      </c>
      <c r="R359" s="150" t="s">
        <v>57</v>
      </c>
      <c r="S359" s="150" t="s">
        <v>1206</v>
      </c>
      <c r="T359" s="152">
        <v>3.988</v>
      </c>
      <c r="U359" s="151">
        <v>46936</v>
      </c>
      <c r="V359" s="147">
        <v>6.4999999999999997E-3</v>
      </c>
      <c r="W359" s="192">
        <v>2.3300000000000001E-2</v>
      </c>
      <c r="X359" s="150" t="s">
        <v>636</v>
      </c>
      <c r="Y359" s="150"/>
      <c r="Z359" s="153">
        <v>18452.009999999998</v>
      </c>
      <c r="AA359" s="153">
        <v>1</v>
      </c>
      <c r="AB359" s="153">
        <v>104.53</v>
      </c>
      <c r="AC359" s="153">
        <v>0</v>
      </c>
      <c r="AD359" s="153">
        <v>19.287890000000001</v>
      </c>
      <c r="AE359" s="154"/>
      <c r="AF359" s="154"/>
      <c r="AG359" s="150" t="s">
        <v>17</v>
      </c>
      <c r="AH359" s="147">
        <v>3.7037749981593503E-5</v>
      </c>
      <c r="AI359" s="147">
        <v>1.9875588564039701E-5</v>
      </c>
      <c r="AJ359" s="147">
        <v>5.0435831568521496E-6</v>
      </c>
    </row>
    <row r="360" spans="1:36" ht="13.5" thickBot="1" x14ac:dyDescent="0.25">
      <c r="A360" s="149">
        <v>7956</v>
      </c>
      <c r="B360" s="149">
        <v>12538</v>
      </c>
      <c r="C360" s="150" t="s">
        <v>1387</v>
      </c>
      <c r="D360" s="150">
        <v>520037789</v>
      </c>
      <c r="E360" s="150" t="s">
        <v>429</v>
      </c>
      <c r="F360" s="150" t="s">
        <v>1843</v>
      </c>
      <c r="G360" s="150">
        <v>3230398</v>
      </c>
      <c r="H360" s="150" t="s">
        <v>102</v>
      </c>
      <c r="I360" s="150" t="s">
        <v>229</v>
      </c>
      <c r="J360" s="150" t="s">
        <v>53</v>
      </c>
      <c r="K360" s="150" t="s">
        <v>53</v>
      </c>
      <c r="L360" s="150" t="s">
        <v>821</v>
      </c>
      <c r="M360" s="150" t="s">
        <v>311</v>
      </c>
      <c r="N360" s="150" t="s">
        <v>651</v>
      </c>
      <c r="O360" s="150" t="s">
        <v>62</v>
      </c>
      <c r="P360" s="150" t="s">
        <v>1369</v>
      </c>
      <c r="Q360" s="150" t="s">
        <v>65</v>
      </c>
      <c r="R360" s="150" t="s">
        <v>57</v>
      </c>
      <c r="S360" s="150" t="s">
        <v>1206</v>
      </c>
      <c r="T360" s="152">
        <v>4.7590000000000003</v>
      </c>
      <c r="U360" s="151">
        <v>47300</v>
      </c>
      <c r="V360" s="147">
        <v>1.43E-2</v>
      </c>
      <c r="W360" s="192">
        <v>2.6499999999999999E-2</v>
      </c>
      <c r="X360" s="150" t="s">
        <v>636</v>
      </c>
      <c r="Y360" s="150"/>
      <c r="Z360" s="153">
        <v>3570000</v>
      </c>
      <c r="AA360" s="153">
        <v>1</v>
      </c>
      <c r="AB360" s="153">
        <v>105.95</v>
      </c>
      <c r="AC360" s="153">
        <v>0</v>
      </c>
      <c r="AD360" s="153">
        <v>3782.415</v>
      </c>
      <c r="AE360" s="154"/>
      <c r="AF360" s="154"/>
      <c r="AG360" s="150" t="s">
        <v>17</v>
      </c>
      <c r="AH360" s="147">
        <v>3.1418008229999999E-3</v>
      </c>
      <c r="AI360" s="147">
        <v>3.897664509E-3</v>
      </c>
      <c r="AJ360" s="147">
        <v>9.8906228599999991E-4</v>
      </c>
    </row>
    <row r="361" spans="1:36" ht="13.5" thickBot="1" x14ac:dyDescent="0.25">
      <c r="A361" s="149">
        <v>7956</v>
      </c>
      <c r="B361" s="149">
        <v>12538</v>
      </c>
      <c r="C361" s="150" t="s">
        <v>1387</v>
      </c>
      <c r="D361" s="150">
        <v>520037789</v>
      </c>
      <c r="E361" s="150" t="s">
        <v>429</v>
      </c>
      <c r="F361" s="150" t="s">
        <v>1844</v>
      </c>
      <c r="G361" s="150">
        <v>3230422</v>
      </c>
      <c r="H361" s="150" t="s">
        <v>102</v>
      </c>
      <c r="I361" s="150" t="s">
        <v>229</v>
      </c>
      <c r="J361" s="150" t="s">
        <v>53</v>
      </c>
      <c r="K361" s="150" t="s">
        <v>53</v>
      </c>
      <c r="L361" s="150" t="s">
        <v>821</v>
      </c>
      <c r="M361" s="150" t="s">
        <v>311</v>
      </c>
      <c r="N361" s="150" t="s">
        <v>651</v>
      </c>
      <c r="O361" s="150" t="s">
        <v>62</v>
      </c>
      <c r="P361" s="150" t="s">
        <v>1369</v>
      </c>
      <c r="Q361" s="150" t="s">
        <v>65</v>
      </c>
      <c r="R361" s="150" t="s">
        <v>57</v>
      </c>
      <c r="S361" s="150" t="s">
        <v>1206</v>
      </c>
      <c r="T361" s="152">
        <v>5.6529999999999996</v>
      </c>
      <c r="U361" s="151">
        <v>47665</v>
      </c>
      <c r="V361" s="147">
        <v>2.5000000000000001E-3</v>
      </c>
      <c r="W361" s="192">
        <v>2.7E-2</v>
      </c>
      <c r="X361" s="150" t="s">
        <v>636</v>
      </c>
      <c r="Y361" s="150"/>
      <c r="Z361" s="153">
        <v>6459700.2300000004</v>
      </c>
      <c r="AA361" s="153">
        <v>1</v>
      </c>
      <c r="AB361" s="153">
        <v>95.66</v>
      </c>
      <c r="AC361" s="153">
        <v>0</v>
      </c>
      <c r="AD361" s="153">
        <v>6179.3492399999996</v>
      </c>
      <c r="AE361" s="154"/>
      <c r="AF361" s="154"/>
      <c r="AG361" s="150" t="s">
        <v>17</v>
      </c>
      <c r="AH361" s="147">
        <v>5.0887511140000003E-3</v>
      </c>
      <c r="AI361" s="147">
        <v>6.3676329070000001E-3</v>
      </c>
      <c r="AJ361" s="147">
        <v>1.6158357260000001E-3</v>
      </c>
    </row>
    <row r="362" spans="1:36" ht="13.5" thickBot="1" x14ac:dyDescent="0.25">
      <c r="A362" s="149">
        <v>7956</v>
      </c>
      <c r="B362" s="149">
        <v>12538</v>
      </c>
      <c r="C362" s="150" t="s">
        <v>1845</v>
      </c>
      <c r="D362" s="150">
        <v>520037797</v>
      </c>
      <c r="E362" s="150" t="s">
        <v>429</v>
      </c>
      <c r="F362" s="150" t="s">
        <v>1846</v>
      </c>
      <c r="G362" s="150">
        <v>3280138</v>
      </c>
      <c r="H362" s="150" t="s">
        <v>102</v>
      </c>
      <c r="I362" s="150" t="s">
        <v>228</v>
      </c>
      <c r="J362" s="150" t="s">
        <v>53</v>
      </c>
      <c r="K362" s="150" t="s">
        <v>53</v>
      </c>
      <c r="L362" s="150" t="s">
        <v>821</v>
      </c>
      <c r="M362" s="150" t="s">
        <v>311</v>
      </c>
      <c r="N362" s="150" t="s">
        <v>254</v>
      </c>
      <c r="O362" s="150" t="s">
        <v>62</v>
      </c>
      <c r="P362" s="150" t="s">
        <v>298</v>
      </c>
      <c r="Q362" s="150" t="s">
        <v>298</v>
      </c>
      <c r="R362" s="150" t="s">
        <v>57</v>
      </c>
      <c r="S362" s="150" t="s">
        <v>1206</v>
      </c>
      <c r="T362" s="152">
        <v>1.7170000000000001</v>
      </c>
      <c r="U362" s="151">
        <v>46022</v>
      </c>
      <c r="V362" s="147">
        <v>1.9900000000000001E-2</v>
      </c>
      <c r="W362" s="192">
        <v>5.1999999999999998E-2</v>
      </c>
      <c r="X362" s="150" t="s">
        <v>636</v>
      </c>
      <c r="Y362" s="150"/>
      <c r="Z362" s="153">
        <v>150000</v>
      </c>
      <c r="AA362" s="153">
        <v>1</v>
      </c>
      <c r="AB362" s="153">
        <v>95.3</v>
      </c>
      <c r="AC362" s="153">
        <v>0</v>
      </c>
      <c r="AD362" s="153">
        <v>142.94999999999999</v>
      </c>
      <c r="AE362" s="154"/>
      <c r="AF362" s="154"/>
      <c r="AG362" s="150" t="s">
        <v>17</v>
      </c>
      <c r="AH362" s="147">
        <v>1E-3</v>
      </c>
      <c r="AI362" s="147">
        <v>1.4730565999999999E-4</v>
      </c>
      <c r="AJ362" s="147">
        <v>3.73799421435945E-5</v>
      </c>
    </row>
    <row r="363" spans="1:36" ht="13.5" thickBot="1" x14ac:dyDescent="0.25">
      <c r="A363" s="149">
        <v>7956</v>
      </c>
      <c r="B363" s="149">
        <v>12538</v>
      </c>
      <c r="C363" s="150" t="s">
        <v>1389</v>
      </c>
      <c r="D363" s="150">
        <v>520033713</v>
      </c>
      <c r="E363" s="150" t="s">
        <v>429</v>
      </c>
      <c r="F363" s="150" t="s">
        <v>1390</v>
      </c>
      <c r="G363" s="150">
        <v>3330222</v>
      </c>
      <c r="H363" s="150" t="s">
        <v>102</v>
      </c>
      <c r="I363" s="150" t="s">
        <v>228</v>
      </c>
      <c r="J363" s="150" t="s">
        <v>53</v>
      </c>
      <c r="K363" s="150" t="s">
        <v>53</v>
      </c>
      <c r="L363" s="150" t="s">
        <v>821</v>
      </c>
      <c r="M363" s="150" t="s">
        <v>311</v>
      </c>
      <c r="N363" s="150" t="s">
        <v>649</v>
      </c>
      <c r="O363" s="150" t="s">
        <v>62</v>
      </c>
      <c r="P363" s="150" t="s">
        <v>1334</v>
      </c>
      <c r="Q363" s="150" t="s">
        <v>65</v>
      </c>
      <c r="R363" s="150" t="s">
        <v>57</v>
      </c>
      <c r="S363" s="150" t="s">
        <v>1206</v>
      </c>
      <c r="T363" s="152">
        <v>3.0000000000000001E-3</v>
      </c>
      <c r="U363" s="151">
        <v>45385</v>
      </c>
      <c r="V363" s="147">
        <v>0.02</v>
      </c>
      <c r="W363" s="192">
        <v>0.33729999999999999</v>
      </c>
      <c r="X363" s="150" t="s">
        <v>636</v>
      </c>
      <c r="Y363" s="150"/>
      <c r="Z363" s="153">
        <v>9367.6</v>
      </c>
      <c r="AA363" s="153">
        <v>1</v>
      </c>
      <c r="AB363" s="153">
        <v>100.42</v>
      </c>
      <c r="AC363" s="153">
        <v>0</v>
      </c>
      <c r="AD363" s="153">
        <v>9.4069400000000005</v>
      </c>
      <c r="AE363" s="154"/>
      <c r="AF363" s="154"/>
      <c r="AG363" s="150" t="s">
        <v>17</v>
      </c>
      <c r="AH363" s="147">
        <v>1.26674098E-4</v>
      </c>
      <c r="AI363" s="147">
        <v>9.6935677819921108E-6</v>
      </c>
      <c r="AJ363" s="147">
        <v>2.4598172294387202E-6</v>
      </c>
    </row>
    <row r="364" spans="1:36" ht="13.5" thickBot="1" x14ac:dyDescent="0.25">
      <c r="A364" s="149">
        <v>7956</v>
      </c>
      <c r="B364" s="149">
        <v>12538</v>
      </c>
      <c r="C364" s="150" t="s">
        <v>1661</v>
      </c>
      <c r="D364" s="150">
        <v>520038340</v>
      </c>
      <c r="E364" s="150" t="s">
        <v>429</v>
      </c>
      <c r="F364" s="150" t="s">
        <v>1847</v>
      </c>
      <c r="G364" s="150">
        <v>3650140</v>
      </c>
      <c r="H364" s="150" t="s">
        <v>102</v>
      </c>
      <c r="I364" s="150" t="s">
        <v>228</v>
      </c>
      <c r="J364" s="150" t="s">
        <v>53</v>
      </c>
      <c r="K364" s="150" t="s">
        <v>314</v>
      </c>
      <c r="L364" s="150" t="s">
        <v>821</v>
      </c>
      <c r="M364" s="150" t="s">
        <v>311</v>
      </c>
      <c r="N364" s="150" t="s">
        <v>652</v>
      </c>
      <c r="O364" s="150" t="s">
        <v>62</v>
      </c>
      <c r="P364" s="150" t="s">
        <v>298</v>
      </c>
      <c r="Q364" s="150" t="s">
        <v>298</v>
      </c>
      <c r="R364" s="150" t="s">
        <v>57</v>
      </c>
      <c r="S364" s="150" t="s">
        <v>1206</v>
      </c>
      <c r="T364" s="152">
        <v>0.74399999999999999</v>
      </c>
      <c r="U364" s="151">
        <v>45853</v>
      </c>
      <c r="V364" s="147">
        <v>0.06</v>
      </c>
      <c r="W364" s="192">
        <v>0.1459</v>
      </c>
      <c r="X364" s="150" t="s">
        <v>636</v>
      </c>
      <c r="Y364" s="150"/>
      <c r="Z364" s="153">
        <v>2175671.63</v>
      </c>
      <c r="AA364" s="153">
        <v>1</v>
      </c>
      <c r="AB364" s="153">
        <v>95.56</v>
      </c>
      <c r="AC364" s="153">
        <v>0</v>
      </c>
      <c r="AD364" s="153">
        <v>2079.0718099999999</v>
      </c>
      <c r="AE364" s="154"/>
      <c r="AF364" s="154"/>
      <c r="AG364" s="150" t="s">
        <v>17</v>
      </c>
      <c r="AH364" s="147">
        <v>1.485777309E-2</v>
      </c>
      <c r="AI364" s="147">
        <v>2.1424207559999999E-3</v>
      </c>
      <c r="AJ364" s="147">
        <v>5.4365571099999996E-4</v>
      </c>
    </row>
    <row r="365" spans="1:36" ht="13.5" thickBot="1" x14ac:dyDescent="0.25">
      <c r="A365" s="149">
        <v>7956</v>
      </c>
      <c r="B365" s="149">
        <v>12538</v>
      </c>
      <c r="C365" s="150" t="s">
        <v>1848</v>
      </c>
      <c r="D365" s="150">
        <v>520038332</v>
      </c>
      <c r="E365" s="150" t="s">
        <v>429</v>
      </c>
      <c r="F365" s="150" t="s">
        <v>1849</v>
      </c>
      <c r="G365" s="150">
        <v>3660156</v>
      </c>
      <c r="H365" s="150" t="s">
        <v>102</v>
      </c>
      <c r="I365" s="150" t="s">
        <v>229</v>
      </c>
      <c r="J365" s="150" t="s">
        <v>53</v>
      </c>
      <c r="K365" s="150" t="s">
        <v>53</v>
      </c>
      <c r="L365" s="150" t="s">
        <v>821</v>
      </c>
      <c r="M365" s="150" t="s">
        <v>311</v>
      </c>
      <c r="N365" s="150" t="s">
        <v>651</v>
      </c>
      <c r="O365" s="150" t="s">
        <v>62</v>
      </c>
      <c r="P365" s="150" t="s">
        <v>298</v>
      </c>
      <c r="Q365" s="150" t="s">
        <v>298</v>
      </c>
      <c r="R365" s="150" t="s">
        <v>57</v>
      </c>
      <c r="S365" s="150" t="s">
        <v>1206</v>
      </c>
      <c r="T365" s="152">
        <v>2.8119999999999998</v>
      </c>
      <c r="U365" s="151">
        <v>46478</v>
      </c>
      <c r="V365" s="147">
        <v>1.9E-2</v>
      </c>
      <c r="W365" s="192">
        <v>3.04E-2</v>
      </c>
      <c r="X365" s="150" t="s">
        <v>636</v>
      </c>
      <c r="Y365" s="150"/>
      <c r="Z365" s="153">
        <v>492500</v>
      </c>
      <c r="AA365" s="153">
        <v>1</v>
      </c>
      <c r="AB365" s="153">
        <v>103.96</v>
      </c>
      <c r="AC365" s="153">
        <v>5.2613500000000002</v>
      </c>
      <c r="AD365" s="153">
        <v>517.26435000000004</v>
      </c>
      <c r="AE365" s="154"/>
      <c r="AF365" s="154"/>
      <c r="AG365" s="150" t="s">
        <v>17</v>
      </c>
      <c r="AH365" s="147">
        <v>8.4883132199999999E-4</v>
      </c>
      <c r="AI365" s="147">
        <v>5.33025302E-4</v>
      </c>
      <c r="AJ365" s="147">
        <v>1.35259261E-4</v>
      </c>
    </row>
    <row r="366" spans="1:36" ht="13.5" thickBot="1" x14ac:dyDescent="0.25">
      <c r="A366" s="149">
        <v>7956</v>
      </c>
      <c r="B366" s="149">
        <v>12538</v>
      </c>
      <c r="C366" s="150" t="s">
        <v>1848</v>
      </c>
      <c r="D366" s="150">
        <v>520038332</v>
      </c>
      <c r="E366" s="150" t="s">
        <v>429</v>
      </c>
      <c r="F366" s="150" t="s">
        <v>1849</v>
      </c>
      <c r="G366" s="150">
        <v>36601560</v>
      </c>
      <c r="H366" s="150" t="s">
        <v>102</v>
      </c>
      <c r="I366" s="150" t="s">
        <v>229</v>
      </c>
      <c r="J366" s="150" t="s">
        <v>53</v>
      </c>
      <c r="K366" s="150" t="s">
        <v>53</v>
      </c>
      <c r="L366" s="150" t="s">
        <v>54</v>
      </c>
      <c r="M366" s="150" t="s">
        <v>311</v>
      </c>
      <c r="N366" s="150" t="s">
        <v>651</v>
      </c>
      <c r="O366" s="150" t="s">
        <v>62</v>
      </c>
      <c r="P366" s="150" t="s">
        <v>298</v>
      </c>
      <c r="Q366" s="150" t="s">
        <v>298</v>
      </c>
      <c r="R366" s="150" t="s">
        <v>57</v>
      </c>
      <c r="S366" s="150" t="s">
        <v>1206</v>
      </c>
      <c r="T366" s="152">
        <v>2.8119999999999998</v>
      </c>
      <c r="U366" s="151">
        <v>46478</v>
      </c>
      <c r="V366" s="147">
        <v>1.9E-2</v>
      </c>
      <c r="W366" s="192">
        <v>3.04E-2</v>
      </c>
      <c r="X366" s="150" t="s">
        <v>636</v>
      </c>
      <c r="Y366" s="150"/>
      <c r="Z366" s="153">
        <v>1000000</v>
      </c>
      <c r="AA366" s="153">
        <v>1</v>
      </c>
      <c r="AB366" s="153">
        <v>103.7315</v>
      </c>
      <c r="AC366" s="153">
        <v>10.71776</v>
      </c>
      <c r="AD366" s="153">
        <v>1048.0327600000001</v>
      </c>
      <c r="AE366" s="154"/>
      <c r="AF366" s="154"/>
      <c r="AG366" s="150" t="s">
        <v>17</v>
      </c>
      <c r="AH366" s="147">
        <v>1.7235153759999999E-3</v>
      </c>
      <c r="AI366" s="147">
        <v>1.079966131E-3</v>
      </c>
      <c r="AJ366" s="147">
        <v>2.7404969499999999E-4</v>
      </c>
    </row>
    <row r="367" spans="1:36" ht="13.5" thickBot="1" x14ac:dyDescent="0.25">
      <c r="A367" s="149">
        <v>7956</v>
      </c>
      <c r="B367" s="149">
        <v>12538</v>
      </c>
      <c r="C367" s="150" t="s">
        <v>1777</v>
      </c>
      <c r="D367" s="150">
        <v>520038274</v>
      </c>
      <c r="E367" s="150" t="s">
        <v>429</v>
      </c>
      <c r="F367" s="150" t="s">
        <v>1850</v>
      </c>
      <c r="G367" s="150">
        <v>3730504</v>
      </c>
      <c r="H367" s="150" t="s">
        <v>102</v>
      </c>
      <c r="I367" s="150" t="s">
        <v>228</v>
      </c>
      <c r="J367" s="150" t="s">
        <v>53</v>
      </c>
      <c r="K367" s="150" t="s">
        <v>53</v>
      </c>
      <c r="L367" s="150" t="s">
        <v>821</v>
      </c>
      <c r="M367" s="150" t="s">
        <v>311</v>
      </c>
      <c r="N367" s="150" t="s">
        <v>140</v>
      </c>
      <c r="O367" s="150" t="s">
        <v>62</v>
      </c>
      <c r="P367" s="150" t="s">
        <v>1522</v>
      </c>
      <c r="Q367" s="150" t="s">
        <v>1351</v>
      </c>
      <c r="R367" s="150" t="s">
        <v>57</v>
      </c>
      <c r="S367" s="150" t="s">
        <v>1206</v>
      </c>
      <c r="T367" s="152">
        <v>0.73599999999999999</v>
      </c>
      <c r="U367" s="151">
        <v>45657</v>
      </c>
      <c r="V367" s="147">
        <v>4.7500000000000001E-2</v>
      </c>
      <c r="W367" s="192">
        <v>5.3400000000000003E-2</v>
      </c>
      <c r="X367" s="150" t="s">
        <v>636</v>
      </c>
      <c r="Y367" s="150"/>
      <c r="Z367" s="153">
        <v>213400</v>
      </c>
      <c r="AA367" s="153">
        <v>1</v>
      </c>
      <c r="AB367" s="153">
        <v>100.81</v>
      </c>
      <c r="AC367" s="153">
        <v>0</v>
      </c>
      <c r="AD367" s="153">
        <v>215.12853999999999</v>
      </c>
      <c r="AE367" s="154"/>
      <c r="AF367" s="154"/>
      <c r="AG367" s="150" t="s">
        <v>17</v>
      </c>
      <c r="AH367" s="147">
        <v>1.9400000000000001E-3</v>
      </c>
      <c r="AI367" s="147">
        <v>2.21683468E-4</v>
      </c>
      <c r="AJ367" s="147">
        <v>5.6253881627393802E-5</v>
      </c>
    </row>
    <row r="368" spans="1:36" ht="13.5" thickBot="1" x14ac:dyDescent="0.25">
      <c r="A368" s="149">
        <v>7956</v>
      </c>
      <c r="B368" s="149">
        <v>12538</v>
      </c>
      <c r="C368" s="150" t="s">
        <v>1777</v>
      </c>
      <c r="D368" s="150">
        <v>520038274</v>
      </c>
      <c r="E368" s="150" t="s">
        <v>429</v>
      </c>
      <c r="F368" s="150" t="s">
        <v>1851</v>
      </c>
      <c r="G368" s="150">
        <v>3730579</v>
      </c>
      <c r="H368" s="150" t="s">
        <v>102</v>
      </c>
      <c r="I368" s="150" t="s">
        <v>228</v>
      </c>
      <c r="J368" s="150" t="s">
        <v>53</v>
      </c>
      <c r="K368" s="150" t="s">
        <v>53</v>
      </c>
      <c r="L368" s="150" t="s">
        <v>821</v>
      </c>
      <c r="M368" s="150" t="s">
        <v>311</v>
      </c>
      <c r="N368" s="150" t="s">
        <v>140</v>
      </c>
      <c r="O368" s="150" t="s">
        <v>62</v>
      </c>
      <c r="P368" s="150" t="s">
        <v>1522</v>
      </c>
      <c r="Q368" s="150" t="s">
        <v>1351</v>
      </c>
      <c r="R368" s="150" t="s">
        <v>57</v>
      </c>
      <c r="S368" s="150" t="s">
        <v>1206</v>
      </c>
      <c r="T368" s="152">
        <v>1.909</v>
      </c>
      <c r="U368" s="151">
        <v>46660</v>
      </c>
      <c r="V368" s="147">
        <v>3.5000000000000003E-2</v>
      </c>
      <c r="W368" s="192">
        <v>5.6599999999999998E-2</v>
      </c>
      <c r="X368" s="150" t="s">
        <v>636</v>
      </c>
      <c r="Y368" s="150"/>
      <c r="Z368" s="153">
        <v>778000</v>
      </c>
      <c r="AA368" s="153">
        <v>1</v>
      </c>
      <c r="AB368" s="153">
        <v>96.19</v>
      </c>
      <c r="AC368" s="153">
        <v>0</v>
      </c>
      <c r="AD368" s="153">
        <v>748.35820000000001</v>
      </c>
      <c r="AE368" s="154"/>
      <c r="AF368" s="154"/>
      <c r="AG368" s="150" t="s">
        <v>17</v>
      </c>
      <c r="AH368" s="147">
        <v>4.0000000000000001E-3</v>
      </c>
      <c r="AI368" s="147">
        <v>7.7116054000000002E-4</v>
      </c>
      <c r="AJ368" s="147">
        <v>1.9568790600000001E-4</v>
      </c>
    </row>
    <row r="369" spans="1:36" ht="13.5" thickBot="1" x14ac:dyDescent="0.25">
      <c r="A369" s="149">
        <v>7956</v>
      </c>
      <c r="B369" s="149">
        <v>12538</v>
      </c>
      <c r="C369" s="150" t="s">
        <v>1852</v>
      </c>
      <c r="D369" s="150">
        <v>520038894</v>
      </c>
      <c r="E369" s="150" t="s">
        <v>429</v>
      </c>
      <c r="F369" s="150" t="s">
        <v>1853</v>
      </c>
      <c r="G369" s="150">
        <v>3870185</v>
      </c>
      <c r="H369" s="150" t="s">
        <v>102</v>
      </c>
      <c r="I369" s="150" t="s">
        <v>229</v>
      </c>
      <c r="J369" s="150" t="s">
        <v>53</v>
      </c>
      <c r="K369" s="150" t="s">
        <v>53</v>
      </c>
      <c r="L369" s="150" t="s">
        <v>821</v>
      </c>
      <c r="M369" s="150" t="s">
        <v>311</v>
      </c>
      <c r="N369" s="150" t="s">
        <v>652</v>
      </c>
      <c r="O369" s="150" t="s">
        <v>62</v>
      </c>
      <c r="P369" s="150" t="s">
        <v>1369</v>
      </c>
      <c r="Q369" s="150" t="s">
        <v>65</v>
      </c>
      <c r="R369" s="150" t="s">
        <v>57</v>
      </c>
      <c r="S369" s="150" t="s">
        <v>1206</v>
      </c>
      <c r="T369" s="152">
        <v>3.4089999999999998</v>
      </c>
      <c r="U369" s="151">
        <v>46661</v>
      </c>
      <c r="V369" s="147">
        <v>5.0000000000000001E-3</v>
      </c>
      <c r="W369" s="192">
        <v>2.5899999999999999E-2</v>
      </c>
      <c r="X369" s="150" t="s">
        <v>636</v>
      </c>
      <c r="Y369" s="150"/>
      <c r="Z369" s="153">
        <v>2997740</v>
      </c>
      <c r="AA369" s="153">
        <v>1</v>
      </c>
      <c r="AB369" s="153">
        <v>101.6</v>
      </c>
      <c r="AC369" s="153">
        <v>8.1690199999999997</v>
      </c>
      <c r="AD369" s="153">
        <v>3053.8728599999999</v>
      </c>
      <c r="AE369" s="154"/>
      <c r="AF369" s="154"/>
      <c r="AG369" s="150" t="s">
        <v>17</v>
      </c>
      <c r="AH369" s="147">
        <v>4.3762436069999999E-3</v>
      </c>
      <c r="AI369" s="147">
        <v>3.14692382E-3</v>
      </c>
      <c r="AJ369" s="147">
        <v>7.9855607399999999E-4</v>
      </c>
    </row>
    <row r="370" spans="1:36" ht="13.5" thickBot="1" x14ac:dyDescent="0.25">
      <c r="A370" s="149">
        <v>7956</v>
      </c>
      <c r="B370" s="149">
        <v>12538</v>
      </c>
      <c r="C370" s="150" t="s">
        <v>1664</v>
      </c>
      <c r="D370" s="150">
        <v>520038506</v>
      </c>
      <c r="E370" s="150" t="s">
        <v>429</v>
      </c>
      <c r="F370" s="150" t="s">
        <v>1854</v>
      </c>
      <c r="G370" s="150">
        <v>3900362</v>
      </c>
      <c r="H370" s="150" t="s">
        <v>102</v>
      </c>
      <c r="I370" s="150" t="s">
        <v>228</v>
      </c>
      <c r="J370" s="150" t="s">
        <v>53</v>
      </c>
      <c r="K370" s="150" t="s">
        <v>53</v>
      </c>
      <c r="L370" s="150" t="s">
        <v>821</v>
      </c>
      <c r="M370" s="150" t="s">
        <v>311</v>
      </c>
      <c r="N370" s="150" t="s">
        <v>651</v>
      </c>
      <c r="O370" s="150" t="s">
        <v>62</v>
      </c>
      <c r="P370" s="150" t="s">
        <v>1345</v>
      </c>
      <c r="Q370" s="150" t="s">
        <v>65</v>
      </c>
      <c r="R370" s="150" t="s">
        <v>57</v>
      </c>
      <c r="S370" s="150" t="s">
        <v>1206</v>
      </c>
      <c r="T370" s="152">
        <v>1.786</v>
      </c>
      <c r="U370" s="151">
        <v>46446</v>
      </c>
      <c r="V370" s="147">
        <v>6.7400000000000002E-2</v>
      </c>
      <c r="W370" s="192">
        <v>5.7799999999999997E-2</v>
      </c>
      <c r="X370" s="150" t="s">
        <v>636</v>
      </c>
      <c r="Y370" s="150"/>
      <c r="Z370" s="153">
        <v>573723.75</v>
      </c>
      <c r="AA370" s="153">
        <v>1</v>
      </c>
      <c r="AB370" s="153">
        <v>102.54</v>
      </c>
      <c r="AC370" s="153">
        <v>0</v>
      </c>
      <c r="AD370" s="153">
        <v>588.29633000000001</v>
      </c>
      <c r="AE370" s="154"/>
      <c r="AF370" s="154"/>
      <c r="AG370" s="150" t="s">
        <v>17</v>
      </c>
      <c r="AH370" s="147">
        <v>5.4664452399999996E-4</v>
      </c>
      <c r="AI370" s="147">
        <v>6.0622161400000004E-4</v>
      </c>
      <c r="AJ370" s="147">
        <v>1.53833387E-4</v>
      </c>
    </row>
    <row r="371" spans="1:36" ht="13.5" thickBot="1" x14ac:dyDescent="0.25">
      <c r="A371" s="149">
        <v>7956</v>
      </c>
      <c r="B371" s="149">
        <v>12538</v>
      </c>
      <c r="C371" s="150" t="s">
        <v>1664</v>
      </c>
      <c r="D371" s="150">
        <v>520038506</v>
      </c>
      <c r="E371" s="150" t="s">
        <v>429</v>
      </c>
      <c r="F371" s="150" t="s">
        <v>1855</v>
      </c>
      <c r="G371" s="150">
        <v>3900487</v>
      </c>
      <c r="H371" s="150" t="s">
        <v>102</v>
      </c>
      <c r="I371" s="150" t="s">
        <v>228</v>
      </c>
      <c r="J371" s="150" t="s">
        <v>53</v>
      </c>
      <c r="K371" s="150" t="s">
        <v>53</v>
      </c>
      <c r="L371" s="150" t="s">
        <v>821</v>
      </c>
      <c r="M371" s="150" t="s">
        <v>311</v>
      </c>
      <c r="N371" s="150" t="s">
        <v>651</v>
      </c>
      <c r="O371" s="150" t="s">
        <v>62</v>
      </c>
      <c r="P371" s="150" t="s">
        <v>1345</v>
      </c>
      <c r="Q371" s="150" t="s">
        <v>65</v>
      </c>
      <c r="R371" s="150" t="s">
        <v>57</v>
      </c>
      <c r="S371" s="150" t="s">
        <v>1206</v>
      </c>
      <c r="T371" s="152">
        <v>4.8109999999999999</v>
      </c>
      <c r="U371" s="151">
        <v>47907</v>
      </c>
      <c r="V371" s="147">
        <v>2.6599999999999999E-2</v>
      </c>
      <c r="W371" s="192">
        <v>5.7200000000000001E-2</v>
      </c>
      <c r="X371" s="150" t="s">
        <v>636</v>
      </c>
      <c r="Y371" s="150"/>
      <c r="Z371" s="153">
        <v>24000</v>
      </c>
      <c r="AA371" s="153">
        <v>1</v>
      </c>
      <c r="AB371" s="153">
        <v>86.95</v>
      </c>
      <c r="AC371" s="153">
        <v>0</v>
      </c>
      <c r="AD371" s="153">
        <v>20.867999999999999</v>
      </c>
      <c r="AE371" s="154"/>
      <c r="AF371" s="154"/>
      <c r="AG371" s="150" t="s">
        <v>17</v>
      </c>
      <c r="AH371" s="147">
        <v>1.4930424199999999E-4</v>
      </c>
      <c r="AI371" s="147">
        <v>2.15038442335777E-5</v>
      </c>
      <c r="AJ371" s="147">
        <v>5.4567655309725701E-6</v>
      </c>
    </row>
    <row r="372" spans="1:36" ht="13.5" thickBot="1" x14ac:dyDescent="0.25">
      <c r="A372" s="149">
        <v>7956</v>
      </c>
      <c r="B372" s="149">
        <v>12538</v>
      </c>
      <c r="C372" s="150" t="s">
        <v>1391</v>
      </c>
      <c r="D372" s="150">
        <v>520038910</v>
      </c>
      <c r="E372" s="150" t="s">
        <v>429</v>
      </c>
      <c r="F372" s="150" t="s">
        <v>1392</v>
      </c>
      <c r="G372" s="150">
        <v>4160156</v>
      </c>
      <c r="H372" s="150" t="s">
        <v>102</v>
      </c>
      <c r="I372" s="150" t="s">
        <v>228</v>
      </c>
      <c r="J372" s="150" t="s">
        <v>53</v>
      </c>
      <c r="K372" s="150" t="s">
        <v>53</v>
      </c>
      <c r="L372" s="150" t="s">
        <v>821</v>
      </c>
      <c r="M372" s="150" t="s">
        <v>311</v>
      </c>
      <c r="N372" s="150" t="s">
        <v>651</v>
      </c>
      <c r="O372" s="150" t="s">
        <v>62</v>
      </c>
      <c r="P372" s="150" t="s">
        <v>1369</v>
      </c>
      <c r="Q372" s="150" t="s">
        <v>65</v>
      </c>
      <c r="R372" s="150" t="s">
        <v>57</v>
      </c>
      <c r="S372" s="150" t="s">
        <v>1206</v>
      </c>
      <c r="T372" s="152">
        <v>0.55800000000000005</v>
      </c>
      <c r="U372" s="151">
        <v>45835</v>
      </c>
      <c r="V372" s="147">
        <v>2.5499999999999998E-2</v>
      </c>
      <c r="W372" s="192">
        <v>4.7300000000000002E-2</v>
      </c>
      <c r="X372" s="150" t="s">
        <v>636</v>
      </c>
      <c r="Y372" s="150"/>
      <c r="Z372" s="153">
        <v>2236864.2000000002</v>
      </c>
      <c r="AA372" s="153">
        <v>1</v>
      </c>
      <c r="AB372" s="153">
        <v>99.5</v>
      </c>
      <c r="AC372" s="153">
        <v>0</v>
      </c>
      <c r="AD372" s="153">
        <v>2225.6798800000001</v>
      </c>
      <c r="AE372" s="154"/>
      <c r="AF372" s="154"/>
      <c r="AG372" s="150" t="s">
        <v>17</v>
      </c>
      <c r="AH372" s="147">
        <v>1.1110767717E-2</v>
      </c>
      <c r="AI372" s="147">
        <v>2.2934959480000001E-3</v>
      </c>
      <c r="AJ372" s="147">
        <v>5.8199220099999999E-4</v>
      </c>
    </row>
    <row r="373" spans="1:36" ht="13.5" thickBot="1" x14ac:dyDescent="0.25">
      <c r="A373" s="149">
        <v>7956</v>
      </c>
      <c r="B373" s="149">
        <v>12538</v>
      </c>
      <c r="C373" s="150" t="s">
        <v>1856</v>
      </c>
      <c r="D373" s="150">
        <v>520038670</v>
      </c>
      <c r="E373" s="150" t="s">
        <v>429</v>
      </c>
      <c r="F373" s="150" t="s">
        <v>1857</v>
      </c>
      <c r="G373" s="150">
        <v>4220349</v>
      </c>
      <c r="H373" s="150" t="s">
        <v>102</v>
      </c>
      <c r="I373" s="150" t="s">
        <v>228</v>
      </c>
      <c r="J373" s="150" t="s">
        <v>53</v>
      </c>
      <c r="K373" s="150" t="s">
        <v>53</v>
      </c>
      <c r="L373" s="150" t="s">
        <v>821</v>
      </c>
      <c r="M373" s="150" t="s">
        <v>311</v>
      </c>
      <c r="N373" s="150" t="s">
        <v>649</v>
      </c>
      <c r="O373" s="150" t="s">
        <v>62</v>
      </c>
      <c r="P373" s="150" t="s">
        <v>1522</v>
      </c>
      <c r="Q373" s="150" t="s">
        <v>1351</v>
      </c>
      <c r="R373" s="150" t="s">
        <v>57</v>
      </c>
      <c r="S373" s="150" t="s">
        <v>1206</v>
      </c>
      <c r="T373" s="152">
        <v>0.36799999999999999</v>
      </c>
      <c r="U373" s="151">
        <v>45565</v>
      </c>
      <c r="V373" s="147">
        <v>3.2399999999999998E-2</v>
      </c>
      <c r="W373" s="192">
        <v>8.9499999999999996E-2</v>
      </c>
      <c r="X373" s="150" t="s">
        <v>636</v>
      </c>
      <c r="Y373" s="150"/>
      <c r="Z373" s="153">
        <v>0.06</v>
      </c>
      <c r="AA373" s="153">
        <v>1</v>
      </c>
      <c r="AB373" s="153">
        <v>98.07</v>
      </c>
      <c r="AC373" s="153">
        <v>0</v>
      </c>
      <c r="AD373" s="153">
        <v>6.0000000000000002E-5</v>
      </c>
      <c r="AE373" s="154"/>
      <c r="AF373" s="154"/>
      <c r="AG373" s="150" t="s">
        <v>17</v>
      </c>
      <c r="AH373" s="147">
        <v>7.88201951475056E-10</v>
      </c>
      <c r="AI373" s="147">
        <v>6.1828189285732304E-11</v>
      </c>
      <c r="AJ373" s="147">
        <v>1.56893776048665E-11</v>
      </c>
    </row>
    <row r="374" spans="1:36" ht="13.5" thickBot="1" x14ac:dyDescent="0.25">
      <c r="A374" s="149">
        <v>7956</v>
      </c>
      <c r="B374" s="149">
        <v>12538</v>
      </c>
      <c r="C374" s="150" t="s">
        <v>1856</v>
      </c>
      <c r="D374" s="150">
        <v>520038670</v>
      </c>
      <c r="E374" s="150" t="s">
        <v>429</v>
      </c>
      <c r="F374" s="150" t="s">
        <v>1858</v>
      </c>
      <c r="G374" s="150">
        <v>4220372</v>
      </c>
      <c r="H374" s="150" t="s">
        <v>102</v>
      </c>
      <c r="I374" s="150" t="s">
        <v>229</v>
      </c>
      <c r="J374" s="150" t="s">
        <v>53</v>
      </c>
      <c r="K374" s="150" t="s">
        <v>53</v>
      </c>
      <c r="L374" s="150" t="s">
        <v>821</v>
      </c>
      <c r="M374" s="150" t="s">
        <v>311</v>
      </c>
      <c r="N374" s="150" t="s">
        <v>649</v>
      </c>
      <c r="O374" s="150" t="s">
        <v>62</v>
      </c>
      <c r="P374" s="150" t="s">
        <v>1522</v>
      </c>
      <c r="Q374" s="150" t="s">
        <v>1351</v>
      </c>
      <c r="R374" s="150" t="s">
        <v>57</v>
      </c>
      <c r="S374" s="150" t="s">
        <v>1206</v>
      </c>
      <c r="T374" s="152">
        <v>1.6890000000000001</v>
      </c>
      <c r="U374" s="151">
        <v>46568</v>
      </c>
      <c r="V374" s="147">
        <v>1.2500000000000001E-2</v>
      </c>
      <c r="W374" s="192">
        <v>4.5499999999999999E-2</v>
      </c>
      <c r="X374" s="150" t="s">
        <v>636</v>
      </c>
      <c r="Y374" s="150"/>
      <c r="Z374" s="153">
        <v>392000</v>
      </c>
      <c r="AA374" s="153">
        <v>1</v>
      </c>
      <c r="AB374" s="153">
        <v>100.5</v>
      </c>
      <c r="AC374" s="153">
        <v>0</v>
      </c>
      <c r="AD374" s="153">
        <v>393.96</v>
      </c>
      <c r="AE374" s="154"/>
      <c r="AF374" s="154"/>
      <c r="AG374" s="150" t="s">
        <v>17</v>
      </c>
      <c r="AH374" s="147">
        <v>3.054545462E-3</v>
      </c>
      <c r="AI374" s="147">
        <v>4.0596388999999998E-4</v>
      </c>
      <c r="AJ374" s="147">
        <v>1.03016453E-4</v>
      </c>
    </row>
    <row r="375" spans="1:36" ht="13.5" thickBot="1" x14ac:dyDescent="0.25">
      <c r="A375" s="149">
        <v>7956</v>
      </c>
      <c r="B375" s="149">
        <v>12538</v>
      </c>
      <c r="C375" s="150" t="s">
        <v>1859</v>
      </c>
      <c r="D375" s="150">
        <v>520039298</v>
      </c>
      <c r="E375" s="150" t="s">
        <v>429</v>
      </c>
      <c r="F375" s="150" t="s">
        <v>1860</v>
      </c>
      <c r="G375" s="150">
        <v>4340212</v>
      </c>
      <c r="H375" s="150" t="s">
        <v>102</v>
      </c>
      <c r="I375" s="150" t="s">
        <v>228</v>
      </c>
      <c r="J375" s="150" t="s">
        <v>53</v>
      </c>
      <c r="K375" s="150" t="s">
        <v>53</v>
      </c>
      <c r="L375" s="150" t="s">
        <v>821</v>
      </c>
      <c r="M375" s="150" t="s">
        <v>311</v>
      </c>
      <c r="N375" s="150" t="s">
        <v>140</v>
      </c>
      <c r="O375" s="150" t="s">
        <v>62</v>
      </c>
      <c r="P375" s="150" t="s">
        <v>298</v>
      </c>
      <c r="Q375" s="150" t="s">
        <v>298</v>
      </c>
      <c r="R375" s="150" t="s">
        <v>57</v>
      </c>
      <c r="S375" s="150" t="s">
        <v>1206</v>
      </c>
      <c r="T375" s="152">
        <v>2.161</v>
      </c>
      <c r="U375" s="151">
        <v>46568</v>
      </c>
      <c r="V375" s="147">
        <v>3.95E-2</v>
      </c>
      <c r="W375" s="192">
        <v>7.1099999999999997E-2</v>
      </c>
      <c r="X375" s="150" t="s">
        <v>636</v>
      </c>
      <c r="Y375" s="150"/>
      <c r="Z375" s="153">
        <v>1713658</v>
      </c>
      <c r="AA375" s="153">
        <v>1</v>
      </c>
      <c r="AB375" s="153">
        <v>94.72</v>
      </c>
      <c r="AC375" s="153">
        <v>0</v>
      </c>
      <c r="AD375" s="153">
        <v>1623.17686</v>
      </c>
      <c r="AE375" s="154"/>
      <c r="AF375" s="154"/>
      <c r="AG375" s="150" t="s">
        <v>17</v>
      </c>
      <c r="AH375" s="147">
        <v>2.0439184270000001E-3</v>
      </c>
      <c r="AI375" s="147">
        <v>1.6726347690000001E-3</v>
      </c>
      <c r="AJ375" s="147">
        <v>4.2444391099999998E-4</v>
      </c>
    </row>
    <row r="376" spans="1:36" ht="13.5" thickBot="1" x14ac:dyDescent="0.25">
      <c r="A376" s="149">
        <v>7956</v>
      </c>
      <c r="B376" s="149">
        <v>12538</v>
      </c>
      <c r="C376" s="150" t="s">
        <v>1861</v>
      </c>
      <c r="D376" s="150">
        <v>520039314</v>
      </c>
      <c r="E376" s="150" t="s">
        <v>429</v>
      </c>
      <c r="F376" s="150" t="s">
        <v>1862</v>
      </c>
      <c r="G376" s="150">
        <v>44801900</v>
      </c>
      <c r="H376" s="150" t="s">
        <v>102</v>
      </c>
      <c r="I376" s="150" t="s">
        <v>228</v>
      </c>
      <c r="J376" s="150" t="s">
        <v>53</v>
      </c>
      <c r="K376" s="150" t="s">
        <v>53</v>
      </c>
      <c r="L376" s="150" t="s">
        <v>54</v>
      </c>
      <c r="M376" s="150" t="s">
        <v>311</v>
      </c>
      <c r="N376" s="150" t="s">
        <v>649</v>
      </c>
      <c r="O376" s="150" t="s">
        <v>62</v>
      </c>
      <c r="P376" s="150" t="s">
        <v>298</v>
      </c>
      <c r="Q376" s="150" t="s">
        <v>298</v>
      </c>
      <c r="R376" s="150" t="s">
        <v>57</v>
      </c>
      <c r="S376" s="150" t="s">
        <v>1206</v>
      </c>
      <c r="T376" s="152">
        <v>2.161</v>
      </c>
      <c r="U376" s="151">
        <v>46019</v>
      </c>
      <c r="V376" s="147">
        <v>3.95E-2</v>
      </c>
      <c r="W376" s="192">
        <v>7.1099999999999997E-2</v>
      </c>
      <c r="X376" s="150" t="s">
        <v>636</v>
      </c>
      <c r="Y376" s="150"/>
      <c r="Z376" s="153">
        <v>1197000</v>
      </c>
      <c r="AA376" s="153">
        <v>1</v>
      </c>
      <c r="AB376" s="153">
        <v>25</v>
      </c>
      <c r="AC376" s="153">
        <v>0</v>
      </c>
      <c r="AD376" s="153">
        <v>299.25</v>
      </c>
      <c r="AE376" s="154"/>
      <c r="AF376" s="154"/>
      <c r="AG376" s="150" t="s">
        <v>17</v>
      </c>
      <c r="AH376" s="147">
        <v>9.3931012879999998E-3</v>
      </c>
      <c r="AI376" s="147">
        <v>3.08368094E-4</v>
      </c>
      <c r="AJ376" s="147">
        <v>7.8250770804271706E-5</v>
      </c>
    </row>
    <row r="377" spans="1:36" ht="13.5" thickBot="1" x14ac:dyDescent="0.25">
      <c r="A377" s="149">
        <v>7956</v>
      </c>
      <c r="B377" s="149">
        <v>12538</v>
      </c>
      <c r="C377" s="150" t="s">
        <v>1863</v>
      </c>
      <c r="D377" s="150">
        <v>520039660</v>
      </c>
      <c r="E377" s="150" t="s">
        <v>429</v>
      </c>
      <c r="F377" s="150" t="s">
        <v>1864</v>
      </c>
      <c r="G377" s="150">
        <v>4730164</v>
      </c>
      <c r="H377" s="150" t="s">
        <v>102</v>
      </c>
      <c r="I377" s="150" t="s">
        <v>229</v>
      </c>
      <c r="J377" s="150" t="s">
        <v>53</v>
      </c>
      <c r="K377" s="150" t="s">
        <v>53</v>
      </c>
      <c r="L377" s="150" t="s">
        <v>821</v>
      </c>
      <c r="M377" s="150" t="s">
        <v>311</v>
      </c>
      <c r="N377" s="150" t="s">
        <v>140</v>
      </c>
      <c r="O377" s="150" t="s">
        <v>62</v>
      </c>
      <c r="P377" s="150" t="s">
        <v>298</v>
      </c>
      <c r="Q377" s="150" t="s">
        <v>298</v>
      </c>
      <c r="R377" s="150" t="s">
        <v>57</v>
      </c>
      <c r="S377" s="150" t="s">
        <v>1206</v>
      </c>
      <c r="T377" s="152">
        <v>0.89600000000000002</v>
      </c>
      <c r="U377" s="151">
        <v>45992</v>
      </c>
      <c r="V377" s="147">
        <v>0.05</v>
      </c>
      <c r="W377" s="192">
        <v>2.0199999999999999E-2</v>
      </c>
      <c r="X377" s="150" t="s">
        <v>636</v>
      </c>
      <c r="Y377" s="150"/>
      <c r="Z377" s="153">
        <v>250174.96</v>
      </c>
      <c r="AA377" s="153">
        <v>1</v>
      </c>
      <c r="AB377" s="153">
        <v>118</v>
      </c>
      <c r="AC377" s="153">
        <v>0</v>
      </c>
      <c r="AD377" s="153">
        <v>295.20645000000002</v>
      </c>
      <c r="AE377" s="154"/>
      <c r="AF377" s="154"/>
      <c r="AG377" s="150" t="s">
        <v>17</v>
      </c>
      <c r="AH377" s="147">
        <v>1.3898608880000001E-3</v>
      </c>
      <c r="AI377" s="147">
        <v>3.0420133699999999E-4</v>
      </c>
      <c r="AJ377" s="147">
        <v>7.7193424424035797E-5</v>
      </c>
    </row>
    <row r="378" spans="1:36" ht="13.5" thickBot="1" x14ac:dyDescent="0.25">
      <c r="A378" s="149">
        <v>7956</v>
      </c>
      <c r="B378" s="149">
        <v>12538</v>
      </c>
      <c r="C378" s="150" t="s">
        <v>1863</v>
      </c>
      <c r="D378" s="150">
        <v>520039660</v>
      </c>
      <c r="E378" s="150" t="s">
        <v>429</v>
      </c>
      <c r="F378" s="150" t="s">
        <v>1864</v>
      </c>
      <c r="G378" s="150">
        <v>47301640</v>
      </c>
      <c r="H378" s="150" t="s">
        <v>102</v>
      </c>
      <c r="I378" s="150" t="s">
        <v>229</v>
      </c>
      <c r="J378" s="150" t="s">
        <v>53</v>
      </c>
      <c r="K378" s="150" t="s">
        <v>53</v>
      </c>
      <c r="L378" s="150" t="s">
        <v>54</v>
      </c>
      <c r="M378" s="150" t="s">
        <v>311</v>
      </c>
      <c r="N378" s="150" t="s">
        <v>140</v>
      </c>
      <c r="O378" s="150" t="s">
        <v>62</v>
      </c>
      <c r="P378" s="150" t="s">
        <v>298</v>
      </c>
      <c r="Q378" s="150" t="s">
        <v>298</v>
      </c>
      <c r="R378" s="150" t="s">
        <v>57</v>
      </c>
      <c r="S378" s="150" t="s">
        <v>1206</v>
      </c>
      <c r="T378" s="152">
        <v>0.89600000000000002</v>
      </c>
      <c r="U378" s="151">
        <v>45992</v>
      </c>
      <c r="V378" s="147">
        <v>0.05</v>
      </c>
      <c r="W378" s="192">
        <v>2.0199999999999999E-2</v>
      </c>
      <c r="X378" s="150" t="s">
        <v>636</v>
      </c>
      <c r="Y378" s="150"/>
      <c r="Z378" s="153">
        <v>300000</v>
      </c>
      <c r="AA378" s="153">
        <v>1</v>
      </c>
      <c r="AB378" s="153">
        <v>117.0916</v>
      </c>
      <c r="AC378" s="153">
        <v>0</v>
      </c>
      <c r="AD378" s="153">
        <v>351.27480000000003</v>
      </c>
      <c r="AE378" s="154"/>
      <c r="AF378" s="154"/>
      <c r="AG378" s="150" t="s">
        <v>17</v>
      </c>
      <c r="AH378" s="147">
        <v>1.666666666E-3</v>
      </c>
      <c r="AI378" s="147">
        <v>3.6197808E-4</v>
      </c>
      <c r="AJ378" s="147">
        <v>9.1854716337899404E-5</v>
      </c>
    </row>
    <row r="379" spans="1:36" ht="13.5" thickBot="1" x14ac:dyDescent="0.25">
      <c r="A379" s="149">
        <v>7956</v>
      </c>
      <c r="B379" s="149">
        <v>12538</v>
      </c>
      <c r="C379" s="150" t="s">
        <v>1865</v>
      </c>
      <c r="D379" s="150">
        <v>520038688</v>
      </c>
      <c r="E379" s="150" t="s">
        <v>429</v>
      </c>
      <c r="F379" s="150" t="s">
        <v>1866</v>
      </c>
      <c r="G379" s="150">
        <v>4860193</v>
      </c>
      <c r="H379" s="150" t="s">
        <v>102</v>
      </c>
      <c r="I379" s="150" t="s">
        <v>228</v>
      </c>
      <c r="J379" s="150" t="s">
        <v>53</v>
      </c>
      <c r="K379" s="150" t="s">
        <v>53</v>
      </c>
      <c r="L379" s="150" t="s">
        <v>821</v>
      </c>
      <c r="M379" s="150" t="s">
        <v>311</v>
      </c>
      <c r="N379" s="150" t="s">
        <v>140</v>
      </c>
      <c r="O379" s="150" t="s">
        <v>62</v>
      </c>
      <c r="P379" s="150" t="s">
        <v>298</v>
      </c>
      <c r="Q379" s="150" t="s">
        <v>298</v>
      </c>
      <c r="R379" s="150" t="s">
        <v>57</v>
      </c>
      <c r="S379" s="150" t="s">
        <v>1206</v>
      </c>
      <c r="T379" s="152">
        <v>0.36799999999999999</v>
      </c>
      <c r="U379" s="151">
        <v>45536</v>
      </c>
      <c r="V379" s="147">
        <v>9.4E-2</v>
      </c>
      <c r="W379" s="192">
        <v>5.6300000000000003E-2</v>
      </c>
      <c r="X379" s="150" t="s">
        <v>636</v>
      </c>
      <c r="Y379" s="150"/>
      <c r="Z379" s="153">
        <v>3942381.6</v>
      </c>
      <c r="AA379" s="153">
        <v>1</v>
      </c>
      <c r="AB379" s="153">
        <v>103.79</v>
      </c>
      <c r="AC379" s="153">
        <v>0</v>
      </c>
      <c r="AD379" s="153">
        <v>4091.7978600000001</v>
      </c>
      <c r="AE379" s="154"/>
      <c r="AF379" s="154"/>
      <c r="AG379" s="150" t="s">
        <v>17</v>
      </c>
      <c r="AH379" s="147">
        <v>2.1372717780000001E-2</v>
      </c>
      <c r="AI379" s="147">
        <v>4.2164742099999996E-3</v>
      </c>
      <c r="AJ379" s="147">
        <v>1.0699626950000001E-3</v>
      </c>
    </row>
    <row r="380" spans="1:36" ht="13.5" thickBot="1" x14ac:dyDescent="0.25">
      <c r="A380" s="149">
        <v>7956</v>
      </c>
      <c r="B380" s="149">
        <v>12538</v>
      </c>
      <c r="C380" s="150" t="s">
        <v>1393</v>
      </c>
      <c r="D380" s="150">
        <v>520028010</v>
      </c>
      <c r="E380" s="150" t="s">
        <v>429</v>
      </c>
      <c r="F380" s="150" t="s">
        <v>1394</v>
      </c>
      <c r="G380" s="150">
        <v>5760244</v>
      </c>
      <c r="H380" s="150" t="s">
        <v>102</v>
      </c>
      <c r="I380" s="150" t="s">
        <v>230</v>
      </c>
      <c r="J380" s="150" t="s">
        <v>53</v>
      </c>
      <c r="K380" s="150" t="s">
        <v>53</v>
      </c>
      <c r="L380" s="150" t="s">
        <v>821</v>
      </c>
      <c r="M380" s="150" t="s">
        <v>311</v>
      </c>
      <c r="N380" s="150" t="s">
        <v>708</v>
      </c>
      <c r="O380" s="150" t="s">
        <v>62</v>
      </c>
      <c r="P380" s="150" t="s">
        <v>1339</v>
      </c>
      <c r="Q380" s="150" t="s">
        <v>65</v>
      </c>
      <c r="R380" s="150" t="s">
        <v>57</v>
      </c>
      <c r="S380" s="150" t="s">
        <v>1206</v>
      </c>
      <c r="T380" s="152">
        <v>0.16200000000000001</v>
      </c>
      <c r="U380" s="151">
        <v>45443</v>
      </c>
      <c r="V380" s="147">
        <v>5.45E-2</v>
      </c>
      <c r="W380" s="192">
        <v>8.7300000000000003E-2</v>
      </c>
      <c r="X380" s="150" t="s">
        <v>636</v>
      </c>
      <c r="Y380" s="150"/>
      <c r="Z380" s="153">
        <v>67966.67</v>
      </c>
      <c r="AA380" s="153">
        <v>1</v>
      </c>
      <c r="AB380" s="153">
        <v>96.77</v>
      </c>
      <c r="AC380" s="153">
        <v>0</v>
      </c>
      <c r="AD380" s="153">
        <v>65.771349999999998</v>
      </c>
      <c r="AE380" s="154"/>
      <c r="AF380" s="154"/>
      <c r="AG380" s="150" t="s">
        <v>17</v>
      </c>
      <c r="AH380" s="147">
        <v>2.0900104500000001E-4</v>
      </c>
      <c r="AI380" s="147">
        <v>6.7775391289635805E-5</v>
      </c>
      <c r="AJ380" s="147">
        <v>1.7198525762197298E-5</v>
      </c>
    </row>
    <row r="381" spans="1:36" ht="13.5" thickBot="1" x14ac:dyDescent="0.25">
      <c r="A381" s="149">
        <v>7956</v>
      </c>
      <c r="B381" s="149">
        <v>12538</v>
      </c>
      <c r="C381" s="150" t="s">
        <v>1393</v>
      </c>
      <c r="D381" s="150">
        <v>520028010</v>
      </c>
      <c r="E381" s="150" t="s">
        <v>429</v>
      </c>
      <c r="F381" s="150" t="s">
        <v>1867</v>
      </c>
      <c r="G381" s="150">
        <v>5760251</v>
      </c>
      <c r="H381" s="150" t="s">
        <v>102</v>
      </c>
      <c r="I381" s="150" t="s">
        <v>228</v>
      </c>
      <c r="J381" s="150" t="s">
        <v>53</v>
      </c>
      <c r="K381" s="150" t="s">
        <v>53</v>
      </c>
      <c r="L381" s="150" t="s">
        <v>821</v>
      </c>
      <c r="M381" s="150" t="s">
        <v>311</v>
      </c>
      <c r="N381" s="150" t="s">
        <v>708</v>
      </c>
      <c r="O381" s="150" t="s">
        <v>62</v>
      </c>
      <c r="P381" s="150" t="s">
        <v>1339</v>
      </c>
      <c r="Q381" s="150" t="s">
        <v>65</v>
      </c>
      <c r="R381" s="150" t="s">
        <v>57</v>
      </c>
      <c r="S381" s="150" t="s">
        <v>1206</v>
      </c>
      <c r="T381" s="152">
        <v>1.4930000000000001</v>
      </c>
      <c r="U381" s="151">
        <v>46295</v>
      </c>
      <c r="V381" s="147">
        <v>3.5999999999999997E-2</v>
      </c>
      <c r="W381" s="192">
        <v>4.9200000000000001E-2</v>
      </c>
      <c r="X381" s="150" t="s">
        <v>636</v>
      </c>
      <c r="Y381" s="150"/>
      <c r="Z381" s="153">
        <v>136973.18</v>
      </c>
      <c r="AA381" s="153">
        <v>1</v>
      </c>
      <c r="AB381" s="153">
        <v>98.18</v>
      </c>
      <c r="AC381" s="153">
        <v>0</v>
      </c>
      <c r="AD381" s="153">
        <v>134.48026999999999</v>
      </c>
      <c r="AE381" s="154"/>
      <c r="AF381" s="154"/>
      <c r="AG381" s="150" t="s">
        <v>17</v>
      </c>
      <c r="AH381" s="147">
        <v>4.4989918799999998E-4</v>
      </c>
      <c r="AI381" s="147">
        <v>1.3857785900000001E-4</v>
      </c>
      <c r="AJ381" s="147">
        <v>3.516519560724E-5</v>
      </c>
    </row>
    <row r="382" spans="1:36" ht="13.5" thickBot="1" x14ac:dyDescent="0.25">
      <c r="A382" s="149">
        <v>7956</v>
      </c>
      <c r="B382" s="149">
        <v>12538</v>
      </c>
      <c r="C382" s="150" t="s">
        <v>1393</v>
      </c>
      <c r="D382" s="150">
        <v>520028010</v>
      </c>
      <c r="E382" s="150" t="s">
        <v>429</v>
      </c>
      <c r="F382" s="150" t="s">
        <v>1868</v>
      </c>
      <c r="G382" s="150">
        <v>5760301</v>
      </c>
      <c r="H382" s="150" t="s">
        <v>102</v>
      </c>
      <c r="I382" s="150" t="s">
        <v>228</v>
      </c>
      <c r="J382" s="150" t="s">
        <v>53</v>
      </c>
      <c r="K382" s="150" t="s">
        <v>53</v>
      </c>
      <c r="L382" s="150" t="s">
        <v>821</v>
      </c>
      <c r="M382" s="150" t="s">
        <v>311</v>
      </c>
      <c r="N382" s="150" t="s">
        <v>708</v>
      </c>
      <c r="O382" s="150" t="s">
        <v>62</v>
      </c>
      <c r="P382" s="150" t="s">
        <v>1339</v>
      </c>
      <c r="Q382" s="150" t="s">
        <v>65</v>
      </c>
      <c r="R382" s="150" t="s">
        <v>57</v>
      </c>
      <c r="S382" s="150" t="s">
        <v>1206</v>
      </c>
      <c r="T382" s="152">
        <v>2.637</v>
      </c>
      <c r="U382" s="151">
        <v>46934</v>
      </c>
      <c r="V382" s="147">
        <v>2.1999999999999999E-2</v>
      </c>
      <c r="W382" s="192">
        <v>4.7800000000000002E-2</v>
      </c>
      <c r="X382" s="150" t="s">
        <v>636</v>
      </c>
      <c r="Y382" s="150"/>
      <c r="Z382" s="153">
        <v>1035280.89</v>
      </c>
      <c r="AA382" s="153">
        <v>1</v>
      </c>
      <c r="AB382" s="153">
        <v>94.15</v>
      </c>
      <c r="AC382" s="153">
        <v>0</v>
      </c>
      <c r="AD382" s="153">
        <v>974.71695999999997</v>
      </c>
      <c r="AE382" s="154"/>
      <c r="AF382" s="154"/>
      <c r="AG382" s="150" t="s">
        <v>17</v>
      </c>
      <c r="AH382" s="147">
        <v>8.9557170399999996E-4</v>
      </c>
      <c r="AI382" s="147">
        <v>1.004416411E-3</v>
      </c>
      <c r="AJ382" s="147">
        <v>2.5487837400000002E-4</v>
      </c>
    </row>
    <row r="383" spans="1:36" ht="13.5" thickBot="1" x14ac:dyDescent="0.25">
      <c r="A383" s="149">
        <v>7956</v>
      </c>
      <c r="B383" s="149">
        <v>12538</v>
      </c>
      <c r="C383" s="150" t="s">
        <v>1393</v>
      </c>
      <c r="D383" s="150">
        <v>520028010</v>
      </c>
      <c r="E383" s="150" t="s">
        <v>429</v>
      </c>
      <c r="F383" s="150" t="s">
        <v>1869</v>
      </c>
      <c r="G383" s="150">
        <v>5760327</v>
      </c>
      <c r="H383" s="150" t="s">
        <v>102</v>
      </c>
      <c r="I383" s="150" t="s">
        <v>228</v>
      </c>
      <c r="J383" s="150" t="s">
        <v>53</v>
      </c>
      <c r="K383" s="150" t="s">
        <v>53</v>
      </c>
      <c r="L383" s="150" t="s">
        <v>821</v>
      </c>
      <c r="M383" s="150" t="s">
        <v>311</v>
      </c>
      <c r="N383" s="150" t="s">
        <v>708</v>
      </c>
      <c r="O383" s="150" t="s">
        <v>62</v>
      </c>
      <c r="P383" s="150" t="s">
        <v>1339</v>
      </c>
      <c r="Q383" s="150" t="s">
        <v>65</v>
      </c>
      <c r="R383" s="150" t="s">
        <v>57</v>
      </c>
      <c r="S383" s="150" t="s">
        <v>1206</v>
      </c>
      <c r="T383" s="152">
        <v>4.0869999999999997</v>
      </c>
      <c r="U383" s="151">
        <v>47695</v>
      </c>
      <c r="V383" s="147">
        <v>2.7400000000000001E-2</v>
      </c>
      <c r="W383" s="192">
        <v>4.9000000000000002E-2</v>
      </c>
      <c r="X383" s="150" t="s">
        <v>636</v>
      </c>
      <c r="Y383" s="150"/>
      <c r="Z383" s="153">
        <v>50000</v>
      </c>
      <c r="AA383" s="153">
        <v>1</v>
      </c>
      <c r="AB383" s="153">
        <v>92.28</v>
      </c>
      <c r="AC383" s="153">
        <v>0</v>
      </c>
      <c r="AD383" s="153">
        <v>46.14</v>
      </c>
      <c r="AE383" s="154"/>
      <c r="AF383" s="154"/>
      <c r="AG383" s="150" t="s">
        <v>17</v>
      </c>
      <c r="AH383" s="147">
        <v>6.6666666666666697E-5</v>
      </c>
      <c r="AI383" s="147">
        <v>4.7545877560728098E-5</v>
      </c>
      <c r="AJ383" s="147">
        <v>1.20651313781423E-5</v>
      </c>
    </row>
    <row r="384" spans="1:36" ht="13.5" thickBot="1" x14ac:dyDescent="0.25">
      <c r="A384" s="149">
        <v>7956</v>
      </c>
      <c r="B384" s="149">
        <v>12538</v>
      </c>
      <c r="C384" s="150" t="s">
        <v>1870</v>
      </c>
      <c r="D384" s="150">
        <v>520033986</v>
      </c>
      <c r="E384" s="150" t="s">
        <v>429</v>
      </c>
      <c r="F384" s="150" t="s">
        <v>1871</v>
      </c>
      <c r="G384" s="150">
        <v>5850110</v>
      </c>
      <c r="H384" s="150" t="s">
        <v>102</v>
      </c>
      <c r="I384" s="150" t="s">
        <v>228</v>
      </c>
      <c r="J384" s="150" t="s">
        <v>53</v>
      </c>
      <c r="K384" s="150" t="s">
        <v>53</v>
      </c>
      <c r="L384" s="150" t="s">
        <v>821</v>
      </c>
      <c r="M384" s="150" t="s">
        <v>311</v>
      </c>
      <c r="N384" s="150" t="s">
        <v>269</v>
      </c>
      <c r="O384" s="150" t="s">
        <v>62</v>
      </c>
      <c r="P384" s="150" t="s">
        <v>1359</v>
      </c>
      <c r="Q384" s="150" t="s">
        <v>1351</v>
      </c>
      <c r="R384" s="150" t="s">
        <v>57</v>
      </c>
      <c r="S384" s="150" t="s">
        <v>1206</v>
      </c>
      <c r="T384" s="152">
        <v>5.2149999999999999</v>
      </c>
      <c r="U384" s="151">
        <v>49674</v>
      </c>
      <c r="V384" s="147">
        <v>1.95E-2</v>
      </c>
      <c r="W384" s="192">
        <v>5.0099999999999999E-2</v>
      </c>
      <c r="X384" s="150" t="s">
        <v>636</v>
      </c>
      <c r="Y384" s="150"/>
      <c r="Z384" s="153">
        <v>3555639.2</v>
      </c>
      <c r="AA384" s="153">
        <v>1</v>
      </c>
      <c r="AB384" s="153">
        <v>85.74</v>
      </c>
      <c r="AC384" s="153">
        <v>0</v>
      </c>
      <c r="AD384" s="153">
        <v>3048.6050500000001</v>
      </c>
      <c r="AE384" s="154"/>
      <c r="AF384" s="154"/>
      <c r="AG384" s="150" t="s">
        <v>17</v>
      </c>
      <c r="AH384" s="147">
        <v>3.2486418550000001E-3</v>
      </c>
      <c r="AI384" s="147">
        <v>3.141495501E-3</v>
      </c>
      <c r="AJ384" s="147">
        <v>7.9717859599999995E-4</v>
      </c>
    </row>
    <row r="385" spans="1:36" ht="13.5" thickBot="1" x14ac:dyDescent="0.25">
      <c r="A385" s="149">
        <v>7956</v>
      </c>
      <c r="B385" s="149">
        <v>12538</v>
      </c>
      <c r="C385" s="150" t="s">
        <v>1731</v>
      </c>
      <c r="D385" s="150">
        <v>520000472</v>
      </c>
      <c r="E385" s="150" t="s">
        <v>429</v>
      </c>
      <c r="F385" s="150" t="s">
        <v>1872</v>
      </c>
      <c r="G385" s="150">
        <v>6000210</v>
      </c>
      <c r="H385" s="150" t="s">
        <v>102</v>
      </c>
      <c r="I385" s="150" t="s">
        <v>229</v>
      </c>
      <c r="J385" s="150" t="s">
        <v>53</v>
      </c>
      <c r="K385" s="150" t="s">
        <v>53</v>
      </c>
      <c r="L385" s="150" t="s">
        <v>821</v>
      </c>
      <c r="M385" s="150" t="s">
        <v>311</v>
      </c>
      <c r="N385" s="150" t="s">
        <v>156</v>
      </c>
      <c r="O385" s="150" t="s">
        <v>62</v>
      </c>
      <c r="P385" s="150" t="s">
        <v>1458</v>
      </c>
      <c r="Q385" s="150" t="s">
        <v>1351</v>
      </c>
      <c r="R385" s="150" t="s">
        <v>57</v>
      </c>
      <c r="S385" s="150" t="s">
        <v>1206</v>
      </c>
      <c r="T385" s="152">
        <v>3.879</v>
      </c>
      <c r="U385" s="151">
        <v>47220</v>
      </c>
      <c r="V385" s="147">
        <v>3.85E-2</v>
      </c>
      <c r="W385" s="192">
        <v>2.0299999999999999E-2</v>
      </c>
      <c r="X385" s="150" t="s">
        <v>636</v>
      </c>
      <c r="Y385" s="150"/>
      <c r="Z385" s="153">
        <v>4353913.97</v>
      </c>
      <c r="AA385" s="153">
        <v>1</v>
      </c>
      <c r="AB385" s="153">
        <v>120.49</v>
      </c>
      <c r="AC385" s="153">
        <v>90.554349999999999</v>
      </c>
      <c r="AD385" s="153">
        <v>5336.58529</v>
      </c>
      <c r="AE385" s="154"/>
      <c r="AF385" s="154"/>
      <c r="AG385" s="150" t="s">
        <v>17</v>
      </c>
      <c r="AH385" s="147">
        <v>1.7041685189999999E-3</v>
      </c>
      <c r="AI385" s="147">
        <v>5.4991900899999998E-3</v>
      </c>
      <c r="AJ385" s="147">
        <v>1.395461695E-3</v>
      </c>
    </row>
    <row r="386" spans="1:36" ht="13.5" thickBot="1" x14ac:dyDescent="0.25">
      <c r="A386" s="149">
        <v>7956</v>
      </c>
      <c r="B386" s="149">
        <v>12538</v>
      </c>
      <c r="C386" s="150" t="s">
        <v>1731</v>
      </c>
      <c r="D386" s="150">
        <v>520000472</v>
      </c>
      <c r="E386" s="150" t="s">
        <v>429</v>
      </c>
      <c r="F386" s="150" t="s">
        <v>1873</v>
      </c>
      <c r="G386" s="150">
        <v>6000236</v>
      </c>
      <c r="H386" s="150" t="s">
        <v>102</v>
      </c>
      <c r="I386" s="150" t="s">
        <v>229</v>
      </c>
      <c r="J386" s="150" t="s">
        <v>53</v>
      </c>
      <c r="K386" s="150" t="s">
        <v>53</v>
      </c>
      <c r="L386" s="150" t="s">
        <v>821</v>
      </c>
      <c r="M386" s="150" t="s">
        <v>311</v>
      </c>
      <c r="N386" s="150" t="s">
        <v>156</v>
      </c>
      <c r="O386" s="150" t="s">
        <v>62</v>
      </c>
      <c r="P386" s="150" t="s">
        <v>1458</v>
      </c>
      <c r="Q386" s="150" t="s">
        <v>1351</v>
      </c>
      <c r="R386" s="150" t="s">
        <v>57</v>
      </c>
      <c r="S386" s="150" t="s">
        <v>1206</v>
      </c>
      <c r="T386" s="152">
        <v>1.379</v>
      </c>
      <c r="U386" s="151">
        <v>46082</v>
      </c>
      <c r="V386" s="147">
        <v>4.4999999999999998E-2</v>
      </c>
      <c r="W386" s="192">
        <v>1.6400000000000001E-2</v>
      </c>
      <c r="X386" s="150" t="s">
        <v>636</v>
      </c>
      <c r="Y386" s="150"/>
      <c r="Z386" s="153">
        <v>11253671</v>
      </c>
      <c r="AA386" s="153">
        <v>1</v>
      </c>
      <c r="AB386" s="153">
        <v>118.26</v>
      </c>
      <c r="AC386" s="153">
        <v>0</v>
      </c>
      <c r="AD386" s="153">
        <v>13308.59132</v>
      </c>
      <c r="AE386" s="154"/>
      <c r="AF386" s="154"/>
      <c r="AG386" s="150" t="s">
        <v>17</v>
      </c>
      <c r="AH386" s="147">
        <v>3.8075703320000001E-3</v>
      </c>
      <c r="AI386" s="147">
        <v>1.371410172E-2</v>
      </c>
      <c r="AJ386" s="147">
        <v>3.4800585760000001E-3</v>
      </c>
    </row>
    <row r="387" spans="1:36" ht="13.5" thickBot="1" x14ac:dyDescent="0.25">
      <c r="A387" s="149">
        <v>7956</v>
      </c>
      <c r="B387" s="149">
        <v>12538</v>
      </c>
      <c r="C387" s="150" t="s">
        <v>1731</v>
      </c>
      <c r="D387" s="150">
        <v>520000472</v>
      </c>
      <c r="E387" s="150" t="s">
        <v>429</v>
      </c>
      <c r="F387" s="150" t="s">
        <v>1874</v>
      </c>
      <c r="G387" s="150">
        <v>6000285</v>
      </c>
      <c r="H387" s="150" t="s">
        <v>102</v>
      </c>
      <c r="I387" s="150" t="s">
        <v>229</v>
      </c>
      <c r="J387" s="150" t="s">
        <v>53</v>
      </c>
      <c r="K387" s="150" t="s">
        <v>53</v>
      </c>
      <c r="L387" s="150" t="s">
        <v>821</v>
      </c>
      <c r="M387" s="150" t="s">
        <v>311</v>
      </c>
      <c r="N387" s="150" t="s">
        <v>156</v>
      </c>
      <c r="O387" s="150" t="s">
        <v>62</v>
      </c>
      <c r="P387" s="150" t="s">
        <v>1458</v>
      </c>
      <c r="Q387" s="150" t="s">
        <v>1351</v>
      </c>
      <c r="R387" s="150" t="s">
        <v>57</v>
      </c>
      <c r="S387" s="150" t="s">
        <v>1206</v>
      </c>
      <c r="T387" s="152">
        <v>6.2350000000000003</v>
      </c>
      <c r="U387" s="151">
        <v>48112</v>
      </c>
      <c r="V387" s="147">
        <v>2.3900000000000001E-2</v>
      </c>
      <c r="W387" s="192">
        <v>2.5100000000000001E-2</v>
      </c>
      <c r="X387" s="150" t="s">
        <v>636</v>
      </c>
      <c r="Y387" s="150"/>
      <c r="Z387" s="153">
        <v>4724193</v>
      </c>
      <c r="AA387" s="153">
        <v>1</v>
      </c>
      <c r="AB387" s="153">
        <v>110.76</v>
      </c>
      <c r="AC387" s="153">
        <v>0</v>
      </c>
      <c r="AD387" s="153">
        <v>5232.5161699999999</v>
      </c>
      <c r="AE387" s="154"/>
      <c r="AF387" s="154"/>
      <c r="AG387" s="150" t="s">
        <v>17</v>
      </c>
      <c r="AH387" s="147">
        <v>1.214711551E-3</v>
      </c>
      <c r="AI387" s="147">
        <v>5.3919500029999999E-3</v>
      </c>
      <c r="AJ387" s="147">
        <v>1.3682487000000001E-3</v>
      </c>
    </row>
    <row r="388" spans="1:36" ht="13.5" thickBot="1" x14ac:dyDescent="0.25">
      <c r="A388" s="149">
        <v>7956</v>
      </c>
      <c r="B388" s="149">
        <v>12538</v>
      </c>
      <c r="C388" s="150" t="s">
        <v>1731</v>
      </c>
      <c r="D388" s="150">
        <v>520000472</v>
      </c>
      <c r="E388" s="150" t="s">
        <v>429</v>
      </c>
      <c r="F388" s="150" t="s">
        <v>1875</v>
      </c>
      <c r="G388" s="150">
        <v>6000392</v>
      </c>
      <c r="H388" s="150" t="s">
        <v>102</v>
      </c>
      <c r="I388" s="150" t="s">
        <v>229</v>
      </c>
      <c r="J388" s="150" t="s">
        <v>53</v>
      </c>
      <c r="K388" s="150" t="s">
        <v>53</v>
      </c>
      <c r="L388" s="150" t="s">
        <v>821</v>
      </c>
      <c r="M388" s="150" t="s">
        <v>311</v>
      </c>
      <c r="N388" s="150" t="s">
        <v>156</v>
      </c>
      <c r="O388" s="150" t="s">
        <v>62</v>
      </c>
      <c r="P388" s="150" t="s">
        <v>1458</v>
      </c>
      <c r="Q388" s="150" t="s">
        <v>1351</v>
      </c>
      <c r="R388" s="150" t="s">
        <v>57</v>
      </c>
      <c r="S388" s="150" t="s">
        <v>1206</v>
      </c>
      <c r="T388" s="152">
        <v>11.12</v>
      </c>
      <c r="U388" s="151">
        <v>49825</v>
      </c>
      <c r="V388" s="147">
        <v>1.2500000000000001E-2</v>
      </c>
      <c r="W388" s="192">
        <v>2.98E-2</v>
      </c>
      <c r="X388" s="150" t="s">
        <v>636</v>
      </c>
      <c r="Y388" s="150"/>
      <c r="Z388" s="153">
        <v>6280000</v>
      </c>
      <c r="AA388" s="153">
        <v>1</v>
      </c>
      <c r="AB388" s="153">
        <v>92.01</v>
      </c>
      <c r="AC388" s="153">
        <v>0</v>
      </c>
      <c r="AD388" s="153">
        <v>5778.2280000000001</v>
      </c>
      <c r="AE388" s="154"/>
      <c r="AF388" s="154"/>
      <c r="AG388" s="150" t="s">
        <v>17</v>
      </c>
      <c r="AH388" s="147">
        <v>1.4632319849999999E-3</v>
      </c>
      <c r="AI388" s="147">
        <v>5.9542895749999996E-3</v>
      </c>
      <c r="AJ388" s="147">
        <v>1.5109466820000001E-3</v>
      </c>
    </row>
    <row r="389" spans="1:36" ht="13.5" thickBot="1" x14ac:dyDescent="0.25">
      <c r="A389" s="149">
        <v>7956</v>
      </c>
      <c r="B389" s="149">
        <v>12538</v>
      </c>
      <c r="C389" s="150" t="s">
        <v>1210</v>
      </c>
      <c r="D389" s="150">
        <v>520018078</v>
      </c>
      <c r="E389" s="150" t="s">
        <v>429</v>
      </c>
      <c r="F389" s="150" t="s">
        <v>1876</v>
      </c>
      <c r="G389" s="150">
        <v>6040372</v>
      </c>
      <c r="H389" s="150" t="s">
        <v>102</v>
      </c>
      <c r="I389" s="150" t="s">
        <v>229</v>
      </c>
      <c r="J389" s="150" t="s">
        <v>53</v>
      </c>
      <c r="K389" s="150" t="s">
        <v>53</v>
      </c>
      <c r="L389" s="150" t="s">
        <v>821</v>
      </c>
      <c r="M389" s="150" t="s">
        <v>311</v>
      </c>
      <c r="N389" s="150" t="s">
        <v>256</v>
      </c>
      <c r="O389" s="150" t="s">
        <v>62</v>
      </c>
      <c r="P389" s="150" t="s">
        <v>1205</v>
      </c>
      <c r="Q389" s="150" t="s">
        <v>65</v>
      </c>
      <c r="R389" s="150" t="s">
        <v>57</v>
      </c>
      <c r="S389" s="150" t="s">
        <v>1206</v>
      </c>
      <c r="T389" s="152">
        <v>1.226</v>
      </c>
      <c r="U389" s="151">
        <v>46203</v>
      </c>
      <c r="V389" s="147">
        <v>8.3000000000000001E-3</v>
      </c>
      <c r="W389" s="192">
        <v>1.4E-2</v>
      </c>
      <c r="X389" s="150" t="s">
        <v>636</v>
      </c>
      <c r="Y389" s="150"/>
      <c r="Z389" s="153">
        <v>12405591</v>
      </c>
      <c r="AA389" s="153">
        <v>1</v>
      </c>
      <c r="AB389" s="153">
        <v>111.66</v>
      </c>
      <c r="AC389" s="153">
        <v>0</v>
      </c>
      <c r="AD389" s="153">
        <v>13852.082909999999</v>
      </c>
      <c r="AE389" s="154"/>
      <c r="AF389" s="154"/>
      <c r="AG389" s="150" t="s">
        <v>17</v>
      </c>
      <c r="AH389" s="147">
        <v>4.0782429770000002E-3</v>
      </c>
      <c r="AI389" s="147">
        <v>1.4274153402E-2</v>
      </c>
      <c r="AJ389" s="147">
        <v>3.622175989E-3</v>
      </c>
    </row>
    <row r="390" spans="1:36" ht="13.5" thickBot="1" x14ac:dyDescent="0.25">
      <c r="A390" s="149">
        <v>7956</v>
      </c>
      <c r="B390" s="149">
        <v>12538</v>
      </c>
      <c r="C390" s="150" t="s">
        <v>1210</v>
      </c>
      <c r="D390" s="150">
        <v>520018078</v>
      </c>
      <c r="E390" s="150" t="s">
        <v>429</v>
      </c>
      <c r="F390" s="150" t="s">
        <v>1396</v>
      </c>
      <c r="G390" s="150">
        <v>6040422</v>
      </c>
      <c r="H390" s="150" t="s">
        <v>102</v>
      </c>
      <c r="I390" s="150" t="s">
        <v>228</v>
      </c>
      <c r="J390" s="150" t="s">
        <v>53</v>
      </c>
      <c r="K390" s="150" t="s">
        <v>53</v>
      </c>
      <c r="L390" s="150" t="s">
        <v>821</v>
      </c>
      <c r="M390" s="150" t="s">
        <v>311</v>
      </c>
      <c r="N390" s="150" t="s">
        <v>256</v>
      </c>
      <c r="O390" s="150" t="s">
        <v>62</v>
      </c>
      <c r="P390" s="150" t="s">
        <v>1205</v>
      </c>
      <c r="Q390" s="150" t="s">
        <v>65</v>
      </c>
      <c r="R390" s="150" t="s">
        <v>57</v>
      </c>
      <c r="S390" s="150" t="s">
        <v>1206</v>
      </c>
      <c r="T390" s="152">
        <v>0.91</v>
      </c>
      <c r="U390" s="151">
        <v>45716</v>
      </c>
      <c r="V390" s="147">
        <v>2.0199999999999999E-2</v>
      </c>
      <c r="W390" s="192">
        <v>4.2000000000000003E-2</v>
      </c>
      <c r="X390" s="150" t="s">
        <v>636</v>
      </c>
      <c r="Y390" s="150"/>
      <c r="Z390" s="153">
        <v>1544550</v>
      </c>
      <c r="AA390" s="153">
        <v>1</v>
      </c>
      <c r="AB390" s="153">
        <v>98.27</v>
      </c>
      <c r="AC390" s="153">
        <v>0</v>
      </c>
      <c r="AD390" s="153">
        <v>1517.8292799999999</v>
      </c>
      <c r="AE390" s="154"/>
      <c r="AF390" s="154"/>
      <c r="AG390" s="150" t="s">
        <v>17</v>
      </c>
      <c r="AH390" s="147">
        <v>1.828219239E-3</v>
      </c>
      <c r="AI390" s="147">
        <v>1.5640772670000001E-3</v>
      </c>
      <c r="AJ390" s="147">
        <v>3.9689661099999999E-4</v>
      </c>
    </row>
    <row r="391" spans="1:36" ht="13.5" thickBot="1" x14ac:dyDescent="0.25">
      <c r="A391" s="149">
        <v>7956</v>
      </c>
      <c r="B391" s="149">
        <v>12538</v>
      </c>
      <c r="C391" s="150" t="s">
        <v>1210</v>
      </c>
      <c r="D391" s="150">
        <v>520018078</v>
      </c>
      <c r="E391" s="150" t="s">
        <v>429</v>
      </c>
      <c r="F391" s="150" t="s">
        <v>1397</v>
      </c>
      <c r="G391" s="150">
        <v>6040430</v>
      </c>
      <c r="H391" s="150" t="s">
        <v>102</v>
      </c>
      <c r="I391" s="150" t="s">
        <v>229</v>
      </c>
      <c r="J391" s="150" t="s">
        <v>53</v>
      </c>
      <c r="K391" s="150" t="s">
        <v>53</v>
      </c>
      <c r="L391" s="150" t="s">
        <v>821</v>
      </c>
      <c r="M391" s="150" t="s">
        <v>311</v>
      </c>
      <c r="N391" s="150" t="s">
        <v>256</v>
      </c>
      <c r="O391" s="150" t="s">
        <v>62</v>
      </c>
      <c r="P391" s="150" t="s">
        <v>1369</v>
      </c>
      <c r="Q391" s="150" t="s">
        <v>65</v>
      </c>
      <c r="R391" s="150" t="s">
        <v>57</v>
      </c>
      <c r="S391" s="150" t="s">
        <v>1206</v>
      </c>
      <c r="T391" s="152">
        <v>0.91</v>
      </c>
      <c r="U391" s="151">
        <v>47542</v>
      </c>
      <c r="V391" s="147">
        <v>2.4199999999999999E-2</v>
      </c>
      <c r="W391" s="192">
        <v>2.0400000000000001E-2</v>
      </c>
      <c r="X391" s="150" t="s">
        <v>636</v>
      </c>
      <c r="Y391" s="150"/>
      <c r="Z391" s="153">
        <v>3050000</v>
      </c>
      <c r="AA391" s="153">
        <v>1</v>
      </c>
      <c r="AB391" s="153">
        <v>112.35</v>
      </c>
      <c r="AC391" s="153">
        <v>0</v>
      </c>
      <c r="AD391" s="153">
        <v>3426.6750000000002</v>
      </c>
      <c r="AE391" s="154"/>
      <c r="AF391" s="154"/>
      <c r="AG391" s="150" t="s">
        <v>17</v>
      </c>
      <c r="AH391" s="147">
        <v>2.116365402E-3</v>
      </c>
      <c r="AI391" s="147">
        <v>3.5310851749999999E-3</v>
      </c>
      <c r="AJ391" s="147">
        <v>8.9603996599999999E-4</v>
      </c>
    </row>
    <row r="392" spans="1:36" ht="13.5" thickBot="1" x14ac:dyDescent="0.25">
      <c r="A392" s="149">
        <v>7956</v>
      </c>
      <c r="B392" s="149">
        <v>12538</v>
      </c>
      <c r="C392" s="150" t="s">
        <v>1210</v>
      </c>
      <c r="D392" s="150">
        <v>520018078</v>
      </c>
      <c r="E392" s="150" t="s">
        <v>429</v>
      </c>
      <c r="F392" s="150" t="s">
        <v>1877</v>
      </c>
      <c r="G392" s="150">
        <v>6040471</v>
      </c>
      <c r="H392" s="150" t="s">
        <v>102</v>
      </c>
      <c r="I392" s="150" t="s">
        <v>229</v>
      </c>
      <c r="J392" s="150" t="s">
        <v>53</v>
      </c>
      <c r="K392" s="150" t="s">
        <v>53</v>
      </c>
      <c r="L392" s="150" t="s">
        <v>821</v>
      </c>
      <c r="M392" s="150" t="s">
        <v>311</v>
      </c>
      <c r="N392" s="150" t="s">
        <v>256</v>
      </c>
      <c r="O392" s="150" t="s">
        <v>62</v>
      </c>
      <c r="P392" s="150" t="s">
        <v>1369</v>
      </c>
      <c r="Q392" s="150" t="s">
        <v>65</v>
      </c>
      <c r="R392" s="150" t="s">
        <v>57</v>
      </c>
      <c r="S392" s="150" t="s">
        <v>1206</v>
      </c>
      <c r="T392" s="152">
        <v>0.496</v>
      </c>
      <c r="U392" s="151">
        <v>47391</v>
      </c>
      <c r="V392" s="147">
        <v>1.95E-2</v>
      </c>
      <c r="W392" s="192">
        <v>2.3599999999999999E-2</v>
      </c>
      <c r="X392" s="150" t="s">
        <v>636</v>
      </c>
      <c r="Y392" s="150"/>
      <c r="Z392" s="153">
        <v>850000</v>
      </c>
      <c r="AA392" s="153">
        <v>1</v>
      </c>
      <c r="AB392" s="153">
        <v>110.94</v>
      </c>
      <c r="AC392" s="153">
        <v>0</v>
      </c>
      <c r="AD392" s="153">
        <v>942.99</v>
      </c>
      <c r="AE392" s="154"/>
      <c r="AF392" s="154"/>
      <c r="AG392" s="150" t="s">
        <v>17</v>
      </c>
      <c r="AH392" s="147">
        <v>6.8495910299999998E-4</v>
      </c>
      <c r="AI392" s="147">
        <v>9.7172273600000005E-4</v>
      </c>
      <c r="AJ392" s="147">
        <v>2.4658210299999999E-4</v>
      </c>
    </row>
    <row r="393" spans="1:36" ht="13.5" thickBot="1" x14ac:dyDescent="0.25">
      <c r="A393" s="149">
        <v>7956</v>
      </c>
      <c r="B393" s="149">
        <v>12538</v>
      </c>
      <c r="C393" s="150" t="s">
        <v>1210</v>
      </c>
      <c r="D393" s="150">
        <v>520018078</v>
      </c>
      <c r="E393" s="150" t="s">
        <v>429</v>
      </c>
      <c r="F393" s="150" t="s">
        <v>1878</v>
      </c>
      <c r="G393" s="150">
        <v>6040539</v>
      </c>
      <c r="H393" s="150" t="s">
        <v>102</v>
      </c>
      <c r="I393" s="150" t="s">
        <v>229</v>
      </c>
      <c r="J393" s="150" t="s">
        <v>53</v>
      </c>
      <c r="K393" s="150" t="s">
        <v>53</v>
      </c>
      <c r="L393" s="150" t="s">
        <v>821</v>
      </c>
      <c r="M393" s="150" t="s">
        <v>311</v>
      </c>
      <c r="N393" s="150" t="s">
        <v>256</v>
      </c>
      <c r="O393" s="150" t="s">
        <v>62</v>
      </c>
      <c r="P393" s="150" t="s">
        <v>1205</v>
      </c>
      <c r="Q393" s="150" t="s">
        <v>65</v>
      </c>
      <c r="R393" s="150" t="s">
        <v>57</v>
      </c>
      <c r="S393" s="150" t="s">
        <v>1206</v>
      </c>
      <c r="T393" s="152">
        <v>3.6429999999999998</v>
      </c>
      <c r="U393" s="151">
        <v>46716</v>
      </c>
      <c r="V393" s="147">
        <v>1E-3</v>
      </c>
      <c r="W393" s="192">
        <v>1.7999999999999999E-2</v>
      </c>
      <c r="X393" s="150" t="s">
        <v>636</v>
      </c>
      <c r="Y393" s="150"/>
      <c r="Z393" s="153">
        <v>17540420</v>
      </c>
      <c r="AA393" s="153">
        <v>1</v>
      </c>
      <c r="AB393" s="153">
        <v>102.55</v>
      </c>
      <c r="AC393" s="153">
        <v>0</v>
      </c>
      <c r="AD393" s="153">
        <v>17987.700710000001</v>
      </c>
      <c r="AE393" s="154"/>
      <c r="AF393" s="154"/>
      <c r="AG393" s="150" t="s">
        <v>17</v>
      </c>
      <c r="AH393" s="147">
        <v>5.5910087000000004E-3</v>
      </c>
      <c r="AI393" s="147">
        <v>1.8535782737999999E-2</v>
      </c>
      <c r="AJ393" s="147">
        <v>4.7035971439999998E-3</v>
      </c>
    </row>
    <row r="394" spans="1:36" ht="13.5" thickBot="1" x14ac:dyDescent="0.25">
      <c r="A394" s="149">
        <v>7956</v>
      </c>
      <c r="B394" s="149">
        <v>12538</v>
      </c>
      <c r="C394" s="150" t="s">
        <v>1210</v>
      </c>
      <c r="D394" s="150">
        <v>520018078</v>
      </c>
      <c r="E394" s="150" t="s">
        <v>429</v>
      </c>
      <c r="F394" s="150" t="s">
        <v>1879</v>
      </c>
      <c r="G394" s="150">
        <v>6040547</v>
      </c>
      <c r="H394" s="150" t="s">
        <v>102</v>
      </c>
      <c r="I394" s="150" t="s">
        <v>229</v>
      </c>
      <c r="J394" s="150" t="s">
        <v>53</v>
      </c>
      <c r="K394" s="150" t="s">
        <v>53</v>
      </c>
      <c r="L394" s="150" t="s">
        <v>821</v>
      </c>
      <c r="M394" s="150" t="s">
        <v>311</v>
      </c>
      <c r="N394" s="150" t="s">
        <v>256</v>
      </c>
      <c r="O394" s="150" t="s">
        <v>62</v>
      </c>
      <c r="P394" s="150" t="s">
        <v>1205</v>
      </c>
      <c r="Q394" s="150" t="s">
        <v>65</v>
      </c>
      <c r="R394" s="150" t="s">
        <v>57</v>
      </c>
      <c r="S394" s="150" t="s">
        <v>1206</v>
      </c>
      <c r="T394" s="152">
        <v>5.6360000000000001</v>
      </c>
      <c r="U394" s="151">
        <v>47447</v>
      </c>
      <c r="V394" s="147">
        <v>1E-3</v>
      </c>
      <c r="W394" s="192">
        <v>2.07E-2</v>
      </c>
      <c r="X394" s="150" t="s">
        <v>636</v>
      </c>
      <c r="Y394" s="150"/>
      <c r="Z394" s="153">
        <v>3500000</v>
      </c>
      <c r="AA394" s="153">
        <v>1</v>
      </c>
      <c r="AB394" s="153">
        <v>97.7</v>
      </c>
      <c r="AC394" s="153">
        <v>0</v>
      </c>
      <c r="AD394" s="153">
        <v>3419.5</v>
      </c>
      <c r="AE394" s="154"/>
      <c r="AF394" s="154"/>
      <c r="AG394" s="150" t="s">
        <v>17</v>
      </c>
      <c r="AH394" s="147">
        <v>1.407413692E-3</v>
      </c>
      <c r="AI394" s="147">
        <v>3.5236915540000002E-3</v>
      </c>
      <c r="AJ394" s="147">
        <v>8.9416377800000005E-4</v>
      </c>
    </row>
    <row r="395" spans="1:36" ht="13.5" thickBot="1" x14ac:dyDescent="0.25">
      <c r="A395" s="149">
        <v>7956</v>
      </c>
      <c r="B395" s="149">
        <v>12538</v>
      </c>
      <c r="C395" s="150" t="s">
        <v>1210</v>
      </c>
      <c r="D395" s="150">
        <v>520018078</v>
      </c>
      <c r="E395" s="150" t="s">
        <v>429</v>
      </c>
      <c r="F395" s="150" t="s">
        <v>1880</v>
      </c>
      <c r="G395" s="150">
        <v>6040604</v>
      </c>
      <c r="H395" s="150" t="s">
        <v>102</v>
      </c>
      <c r="I395" s="150" t="s">
        <v>228</v>
      </c>
      <c r="J395" s="150" t="s">
        <v>53</v>
      </c>
      <c r="K395" s="150" t="s">
        <v>53</v>
      </c>
      <c r="L395" s="150" t="s">
        <v>821</v>
      </c>
      <c r="M395" s="150" t="s">
        <v>311</v>
      </c>
      <c r="N395" s="150" t="s">
        <v>256</v>
      </c>
      <c r="O395" s="150" t="s">
        <v>62</v>
      </c>
      <c r="P395" s="150" t="s">
        <v>1205</v>
      </c>
      <c r="Q395" s="150" t="s">
        <v>65</v>
      </c>
      <c r="R395" s="150" t="s">
        <v>57</v>
      </c>
      <c r="S395" s="150" t="s">
        <v>1206</v>
      </c>
      <c r="T395" s="152">
        <v>3.57</v>
      </c>
      <c r="U395" s="151">
        <v>47608</v>
      </c>
      <c r="V395" s="147">
        <v>2.76E-2</v>
      </c>
      <c r="W395" s="192">
        <v>4.4499999999999998E-2</v>
      </c>
      <c r="X395" s="150" t="s">
        <v>636</v>
      </c>
      <c r="Y395" s="150"/>
      <c r="Z395" s="153">
        <v>6460000</v>
      </c>
      <c r="AA395" s="153">
        <v>1</v>
      </c>
      <c r="AB395" s="153">
        <v>95.44</v>
      </c>
      <c r="AC395" s="153">
        <v>0</v>
      </c>
      <c r="AD395" s="153">
        <v>6165.424</v>
      </c>
      <c r="AE395" s="154"/>
      <c r="AF395" s="154"/>
      <c r="AG395" s="150" t="s">
        <v>17</v>
      </c>
      <c r="AH395" s="147">
        <v>4.8342365719999999E-3</v>
      </c>
      <c r="AI395" s="147">
        <v>6.3532833679999998E-3</v>
      </c>
      <c r="AJ395" s="147">
        <v>1.61219442E-3</v>
      </c>
    </row>
    <row r="396" spans="1:36" ht="13.5" thickBot="1" x14ac:dyDescent="0.25">
      <c r="A396" s="149">
        <v>7956</v>
      </c>
      <c r="B396" s="149">
        <v>12538</v>
      </c>
      <c r="C396" s="150" t="s">
        <v>1210</v>
      </c>
      <c r="D396" s="150">
        <v>520018078</v>
      </c>
      <c r="E396" s="150" t="s">
        <v>429</v>
      </c>
      <c r="F396" s="150" t="s">
        <v>1881</v>
      </c>
      <c r="G396" s="150">
        <v>6040620</v>
      </c>
      <c r="H396" s="150" t="s">
        <v>102</v>
      </c>
      <c r="I396" s="150" t="s">
        <v>229</v>
      </c>
      <c r="J396" s="150" t="s">
        <v>53</v>
      </c>
      <c r="K396" s="150" t="s">
        <v>53</v>
      </c>
      <c r="L396" s="150" t="s">
        <v>821</v>
      </c>
      <c r="M396" s="150" t="s">
        <v>311</v>
      </c>
      <c r="N396" s="150" t="s">
        <v>256</v>
      </c>
      <c r="O396" s="150" t="s">
        <v>62</v>
      </c>
      <c r="P396" s="150" t="s">
        <v>1369</v>
      </c>
      <c r="Q396" s="150" t="s">
        <v>65</v>
      </c>
      <c r="R396" s="150" t="s">
        <v>57</v>
      </c>
      <c r="S396" s="150" t="s">
        <v>1206</v>
      </c>
      <c r="T396" s="152">
        <v>3.8959999999999999</v>
      </c>
      <c r="U396" s="151">
        <v>48665</v>
      </c>
      <c r="V396" s="147">
        <v>1.4999999999999999E-2</v>
      </c>
      <c r="W396" s="192">
        <v>2.7099999999999999E-2</v>
      </c>
      <c r="X396" s="150" t="s">
        <v>636</v>
      </c>
      <c r="Y396" s="150"/>
      <c r="Z396" s="153">
        <v>3198631</v>
      </c>
      <c r="AA396" s="153">
        <v>1</v>
      </c>
      <c r="AB396" s="153">
        <v>103</v>
      </c>
      <c r="AC396" s="153">
        <v>0</v>
      </c>
      <c r="AD396" s="153">
        <v>3294.5899300000001</v>
      </c>
      <c r="AE396" s="154"/>
      <c r="AF396" s="154"/>
      <c r="AG396" s="150" t="s">
        <v>17</v>
      </c>
      <c r="AH396" s="147">
        <v>2.2783894859999998E-3</v>
      </c>
      <c r="AI396" s="147">
        <v>3.3949754959999999E-3</v>
      </c>
      <c r="AJ396" s="147">
        <v>8.6150109100000005E-4</v>
      </c>
    </row>
    <row r="397" spans="1:36" ht="13.5" thickBot="1" x14ac:dyDescent="0.25">
      <c r="A397" s="149">
        <v>7956</v>
      </c>
      <c r="B397" s="149">
        <v>12538</v>
      </c>
      <c r="C397" s="150" t="s">
        <v>1685</v>
      </c>
      <c r="D397" s="150">
        <v>520020116</v>
      </c>
      <c r="E397" s="150" t="s">
        <v>429</v>
      </c>
      <c r="F397" s="150" t="s">
        <v>1882</v>
      </c>
      <c r="G397" s="150">
        <v>6120224</v>
      </c>
      <c r="H397" s="150" t="s">
        <v>102</v>
      </c>
      <c r="I397" s="150" t="s">
        <v>229</v>
      </c>
      <c r="J397" s="150" t="s">
        <v>53</v>
      </c>
      <c r="K397" s="150" t="s">
        <v>53</v>
      </c>
      <c r="L397" s="150" t="s">
        <v>821</v>
      </c>
      <c r="M397" s="150" t="s">
        <v>311</v>
      </c>
      <c r="N397" s="150" t="s">
        <v>651</v>
      </c>
      <c r="O397" s="150" t="s">
        <v>62</v>
      </c>
      <c r="P397" s="150" t="s">
        <v>1334</v>
      </c>
      <c r="Q397" s="150" t="s">
        <v>65</v>
      </c>
      <c r="R397" s="150" t="s">
        <v>57</v>
      </c>
      <c r="S397" s="150" t="s">
        <v>1206</v>
      </c>
      <c r="T397" s="152">
        <v>3.2679999999999998</v>
      </c>
      <c r="U397" s="151">
        <v>46752</v>
      </c>
      <c r="V397" s="147">
        <v>1.7999999999999999E-2</v>
      </c>
      <c r="W397" s="192">
        <v>2.41E-2</v>
      </c>
      <c r="X397" s="150" t="s">
        <v>636</v>
      </c>
      <c r="Y397" s="150"/>
      <c r="Z397" s="153">
        <v>3014588.24</v>
      </c>
      <c r="AA397" s="153">
        <v>1</v>
      </c>
      <c r="AB397" s="153">
        <v>110.59</v>
      </c>
      <c r="AC397" s="153">
        <v>0</v>
      </c>
      <c r="AD397" s="153">
        <v>3333.83313</v>
      </c>
      <c r="AE397" s="154"/>
      <c r="AF397" s="154"/>
      <c r="AG397" s="150" t="s">
        <v>17</v>
      </c>
      <c r="AH397" s="147">
        <v>3.8221134640000001E-3</v>
      </c>
      <c r="AI397" s="147">
        <v>3.4354144299999999E-3</v>
      </c>
      <c r="AJ397" s="147">
        <v>8.7176278000000002E-4</v>
      </c>
    </row>
    <row r="398" spans="1:36" ht="13.5" thickBot="1" x14ac:dyDescent="0.25">
      <c r="A398" s="149">
        <v>7956</v>
      </c>
      <c r="B398" s="149">
        <v>12538</v>
      </c>
      <c r="C398" s="150" t="s">
        <v>1685</v>
      </c>
      <c r="D398" s="150">
        <v>520020116</v>
      </c>
      <c r="E398" s="150" t="s">
        <v>429</v>
      </c>
      <c r="F398" s="150" t="s">
        <v>1883</v>
      </c>
      <c r="G398" s="150">
        <v>6120240</v>
      </c>
      <c r="H398" s="150" t="s">
        <v>102</v>
      </c>
      <c r="I398" s="150" t="s">
        <v>229</v>
      </c>
      <c r="J398" s="150" t="s">
        <v>53</v>
      </c>
      <c r="K398" s="150" t="s">
        <v>53</v>
      </c>
      <c r="L398" s="150" t="s">
        <v>821</v>
      </c>
      <c r="M398" s="150" t="s">
        <v>311</v>
      </c>
      <c r="N398" s="150" t="s">
        <v>651</v>
      </c>
      <c r="O398" s="150" t="s">
        <v>62</v>
      </c>
      <c r="P398" s="150" t="s">
        <v>1446</v>
      </c>
      <c r="Q398" s="150" t="s">
        <v>65</v>
      </c>
      <c r="R398" s="150" t="s">
        <v>57</v>
      </c>
      <c r="S398" s="150" t="s">
        <v>1206</v>
      </c>
      <c r="T398" s="152">
        <v>1.6910000000000001</v>
      </c>
      <c r="U398" s="151">
        <v>46568</v>
      </c>
      <c r="V398" s="147">
        <v>2.2499999999999999E-2</v>
      </c>
      <c r="W398" s="192">
        <v>3.1099999999999999E-2</v>
      </c>
      <c r="X398" s="150" t="s">
        <v>636</v>
      </c>
      <c r="Y398" s="150"/>
      <c r="Z398" s="153">
        <v>850000</v>
      </c>
      <c r="AA398" s="153">
        <v>1</v>
      </c>
      <c r="AB398" s="153">
        <v>110.87</v>
      </c>
      <c r="AC398" s="153">
        <v>0</v>
      </c>
      <c r="AD398" s="153">
        <v>942.39499999999998</v>
      </c>
      <c r="AE398" s="154"/>
      <c r="AF398" s="154"/>
      <c r="AG398" s="150" t="s">
        <v>17</v>
      </c>
      <c r="AH398" s="147">
        <v>1.7024687729999999E-3</v>
      </c>
      <c r="AI398" s="147">
        <v>9.7110960700000002E-4</v>
      </c>
      <c r="AJ398" s="147">
        <v>2.46426516E-4</v>
      </c>
    </row>
    <row r="399" spans="1:36" ht="13.5" thickBot="1" x14ac:dyDescent="0.25">
      <c r="A399" s="149">
        <v>7956</v>
      </c>
      <c r="B399" s="149">
        <v>12538</v>
      </c>
      <c r="C399" s="150" t="s">
        <v>1685</v>
      </c>
      <c r="D399" s="150">
        <v>520020116</v>
      </c>
      <c r="E399" s="150" t="s">
        <v>429</v>
      </c>
      <c r="F399" s="150" t="s">
        <v>1884</v>
      </c>
      <c r="G399" s="150">
        <v>6120323</v>
      </c>
      <c r="H399" s="150" t="s">
        <v>102</v>
      </c>
      <c r="I399" s="150" t="s">
        <v>229</v>
      </c>
      <c r="J399" s="150" t="s">
        <v>53</v>
      </c>
      <c r="K399" s="150" t="s">
        <v>53</v>
      </c>
      <c r="L399" s="150" t="s">
        <v>821</v>
      </c>
      <c r="M399" s="150" t="s">
        <v>311</v>
      </c>
      <c r="N399" s="150" t="s">
        <v>651</v>
      </c>
      <c r="O399" s="150" t="s">
        <v>62</v>
      </c>
      <c r="P399" s="150" t="s">
        <v>1446</v>
      </c>
      <c r="Q399" s="150" t="s">
        <v>65</v>
      </c>
      <c r="R399" s="150" t="s">
        <v>57</v>
      </c>
      <c r="S399" s="150" t="s">
        <v>1206</v>
      </c>
      <c r="T399" s="152">
        <v>2.4740000000000002</v>
      </c>
      <c r="U399" s="151">
        <v>47118</v>
      </c>
      <c r="V399" s="147">
        <v>3.3000000000000002E-2</v>
      </c>
      <c r="W399" s="192">
        <v>3.3300000000000003E-2</v>
      </c>
      <c r="X399" s="150" t="s">
        <v>636</v>
      </c>
      <c r="Y399" s="150"/>
      <c r="Z399" s="153">
        <v>1140000</v>
      </c>
      <c r="AA399" s="153">
        <v>1</v>
      </c>
      <c r="AB399" s="153">
        <v>112.41</v>
      </c>
      <c r="AC399" s="153">
        <v>0</v>
      </c>
      <c r="AD399" s="153">
        <v>1281.4739999999999</v>
      </c>
      <c r="AE399" s="154"/>
      <c r="AF399" s="154"/>
      <c r="AG399" s="150" t="s">
        <v>17</v>
      </c>
      <c r="AH399" s="147">
        <v>1.9005565460000001E-3</v>
      </c>
      <c r="AI399" s="147">
        <v>1.3205202829999999E-3</v>
      </c>
      <c r="AJ399" s="147">
        <v>3.3509215700000002E-4</v>
      </c>
    </row>
    <row r="400" spans="1:36" ht="13.5" thickBot="1" x14ac:dyDescent="0.25">
      <c r="A400" s="149">
        <v>7956</v>
      </c>
      <c r="B400" s="149">
        <v>12538</v>
      </c>
      <c r="C400" s="150" t="s">
        <v>1885</v>
      </c>
      <c r="D400" s="150">
        <v>520017807</v>
      </c>
      <c r="E400" s="150" t="s">
        <v>429</v>
      </c>
      <c r="F400" s="150" t="s">
        <v>1886</v>
      </c>
      <c r="G400" s="150">
        <v>6130199</v>
      </c>
      <c r="H400" s="150" t="s">
        <v>102</v>
      </c>
      <c r="I400" s="150" t="s">
        <v>228</v>
      </c>
      <c r="J400" s="150" t="s">
        <v>53</v>
      </c>
      <c r="K400" s="150" t="s">
        <v>53</v>
      </c>
      <c r="L400" s="150" t="s">
        <v>821</v>
      </c>
      <c r="M400" s="150" t="s">
        <v>311</v>
      </c>
      <c r="N400" s="150" t="s">
        <v>651</v>
      </c>
      <c r="O400" s="150" t="s">
        <v>62</v>
      </c>
      <c r="P400" s="150" t="s">
        <v>1437</v>
      </c>
      <c r="Q400" s="150" t="s">
        <v>1351</v>
      </c>
      <c r="R400" s="150" t="s">
        <v>57</v>
      </c>
      <c r="S400" s="150" t="s">
        <v>1206</v>
      </c>
      <c r="T400" s="152">
        <v>1.8260000000000001</v>
      </c>
      <c r="U400" s="151">
        <v>46447</v>
      </c>
      <c r="V400" s="147">
        <v>5.0500000000000003E-2</v>
      </c>
      <c r="W400" s="192">
        <v>4.87E-2</v>
      </c>
      <c r="X400" s="150" t="s">
        <v>636</v>
      </c>
      <c r="Y400" s="150"/>
      <c r="Z400" s="153">
        <v>150000</v>
      </c>
      <c r="AA400" s="153">
        <v>1</v>
      </c>
      <c r="AB400" s="153">
        <v>100.86</v>
      </c>
      <c r="AC400" s="153">
        <v>0</v>
      </c>
      <c r="AD400" s="153">
        <v>151.29</v>
      </c>
      <c r="AE400" s="154"/>
      <c r="AF400" s="154"/>
      <c r="AG400" s="150" t="s">
        <v>17</v>
      </c>
      <c r="AH400" s="147">
        <v>5.3950019100000004E-4</v>
      </c>
      <c r="AI400" s="147">
        <v>1.5589977900000001E-4</v>
      </c>
      <c r="AJ400" s="147">
        <v>3.9560765630670897E-5</v>
      </c>
    </row>
    <row r="401" spans="1:36" ht="13.5" thickBot="1" x14ac:dyDescent="0.25">
      <c r="A401" s="149">
        <v>7956</v>
      </c>
      <c r="B401" s="149">
        <v>12538</v>
      </c>
      <c r="C401" s="150" t="s">
        <v>1885</v>
      </c>
      <c r="D401" s="150">
        <v>520017807</v>
      </c>
      <c r="E401" s="150" t="s">
        <v>429</v>
      </c>
      <c r="F401" s="150" t="s">
        <v>1887</v>
      </c>
      <c r="G401" s="150">
        <v>6130207</v>
      </c>
      <c r="H401" s="150" t="s">
        <v>102</v>
      </c>
      <c r="I401" s="150" t="s">
        <v>229</v>
      </c>
      <c r="J401" s="150" t="s">
        <v>53</v>
      </c>
      <c r="K401" s="150" t="s">
        <v>53</v>
      </c>
      <c r="L401" s="150" t="s">
        <v>821</v>
      </c>
      <c r="M401" s="150" t="s">
        <v>311</v>
      </c>
      <c r="N401" s="150" t="s">
        <v>651</v>
      </c>
      <c r="O401" s="150" t="s">
        <v>62</v>
      </c>
      <c r="P401" s="150" t="s">
        <v>1369</v>
      </c>
      <c r="Q401" s="150" t="s">
        <v>65</v>
      </c>
      <c r="R401" s="150" t="s">
        <v>57</v>
      </c>
      <c r="S401" s="150" t="s">
        <v>1206</v>
      </c>
      <c r="T401" s="152">
        <v>2.585</v>
      </c>
      <c r="U401" s="151">
        <v>46523</v>
      </c>
      <c r="V401" s="147">
        <v>1.5800000000000002E-2</v>
      </c>
      <c r="W401" s="192">
        <v>2.0799999999999999E-2</v>
      </c>
      <c r="X401" s="150" t="s">
        <v>636</v>
      </c>
      <c r="Y401" s="150"/>
      <c r="Z401" s="153">
        <v>433333.34</v>
      </c>
      <c r="AA401" s="153">
        <v>1</v>
      </c>
      <c r="AB401" s="153">
        <v>112.1</v>
      </c>
      <c r="AC401" s="153">
        <v>0</v>
      </c>
      <c r="AD401" s="153">
        <v>485.76666999999998</v>
      </c>
      <c r="AE401" s="154"/>
      <c r="AF401" s="154"/>
      <c r="AG401" s="150" t="s">
        <v>17</v>
      </c>
      <c r="AH401" s="147">
        <v>9.3159530399999999E-4</v>
      </c>
      <c r="AI401" s="147">
        <v>5.0056789299999995E-4</v>
      </c>
      <c r="AJ401" s="147">
        <v>1.2702294500000001E-4</v>
      </c>
    </row>
    <row r="402" spans="1:36" ht="13.5" thickBot="1" x14ac:dyDescent="0.25">
      <c r="A402" s="149">
        <v>7956</v>
      </c>
      <c r="B402" s="149">
        <v>12538</v>
      </c>
      <c r="C402" s="150" t="s">
        <v>1885</v>
      </c>
      <c r="D402" s="150">
        <v>520017807</v>
      </c>
      <c r="E402" s="150" t="s">
        <v>429</v>
      </c>
      <c r="F402" s="150" t="s">
        <v>1888</v>
      </c>
      <c r="G402" s="150">
        <v>6130223</v>
      </c>
      <c r="H402" s="150" t="s">
        <v>102</v>
      </c>
      <c r="I402" s="150" t="s">
        <v>229</v>
      </c>
      <c r="J402" s="150" t="s">
        <v>53</v>
      </c>
      <c r="K402" s="150" t="s">
        <v>53</v>
      </c>
      <c r="L402" s="150" t="s">
        <v>821</v>
      </c>
      <c r="M402" s="150" t="s">
        <v>311</v>
      </c>
      <c r="N402" s="150" t="s">
        <v>651</v>
      </c>
      <c r="O402" s="150" t="s">
        <v>62</v>
      </c>
      <c r="P402" s="150" t="s">
        <v>1437</v>
      </c>
      <c r="Q402" s="150" t="s">
        <v>1351</v>
      </c>
      <c r="R402" s="150" t="s">
        <v>57</v>
      </c>
      <c r="S402" s="150" t="s">
        <v>1206</v>
      </c>
      <c r="T402" s="152">
        <v>3.6930000000000001</v>
      </c>
      <c r="U402" s="151">
        <v>48059</v>
      </c>
      <c r="V402" s="147">
        <v>2.4E-2</v>
      </c>
      <c r="W402" s="192">
        <v>2.6499999999999999E-2</v>
      </c>
      <c r="X402" s="150" t="s">
        <v>636</v>
      </c>
      <c r="Y402" s="150"/>
      <c r="Z402" s="153">
        <v>2825803.62</v>
      </c>
      <c r="AA402" s="153">
        <v>1</v>
      </c>
      <c r="AB402" s="153">
        <v>112.24</v>
      </c>
      <c r="AC402" s="153">
        <v>0</v>
      </c>
      <c r="AD402" s="153">
        <v>3171.6819799999998</v>
      </c>
      <c r="AE402" s="154"/>
      <c r="AF402" s="154"/>
      <c r="AG402" s="150" t="s">
        <v>17</v>
      </c>
      <c r="AH402" s="147">
        <v>2.0941081760000001E-3</v>
      </c>
      <c r="AI402" s="147">
        <v>3.2683225630000001E-3</v>
      </c>
      <c r="AJ402" s="147">
        <v>8.2936193699999997E-4</v>
      </c>
    </row>
    <row r="403" spans="1:36" ht="13.5" thickBot="1" x14ac:dyDescent="0.25">
      <c r="A403" s="149">
        <v>7956</v>
      </c>
      <c r="B403" s="149">
        <v>12538</v>
      </c>
      <c r="C403" s="150" t="s">
        <v>1885</v>
      </c>
      <c r="D403" s="150">
        <v>520017807</v>
      </c>
      <c r="E403" s="150" t="s">
        <v>429</v>
      </c>
      <c r="F403" s="150" t="s">
        <v>1889</v>
      </c>
      <c r="G403" s="150">
        <v>6130280</v>
      </c>
      <c r="H403" s="150" t="s">
        <v>102</v>
      </c>
      <c r="I403" s="150" t="s">
        <v>229</v>
      </c>
      <c r="J403" s="150" t="s">
        <v>53</v>
      </c>
      <c r="K403" s="150" t="s">
        <v>53</v>
      </c>
      <c r="L403" s="150" t="s">
        <v>821</v>
      </c>
      <c r="M403" s="150" t="s">
        <v>311</v>
      </c>
      <c r="N403" s="150" t="s">
        <v>651</v>
      </c>
      <c r="O403" s="150" t="s">
        <v>62</v>
      </c>
      <c r="P403" s="150" t="s">
        <v>1369</v>
      </c>
      <c r="Q403" s="150" t="s">
        <v>65</v>
      </c>
      <c r="R403" s="150" t="s">
        <v>57</v>
      </c>
      <c r="S403" s="150" t="s">
        <v>1206</v>
      </c>
      <c r="T403" s="152">
        <v>5.226</v>
      </c>
      <c r="U403" s="151">
        <v>47583</v>
      </c>
      <c r="V403" s="147">
        <v>8.3999999999999995E-3</v>
      </c>
      <c r="W403" s="192">
        <v>2.6700000000000002E-2</v>
      </c>
      <c r="X403" s="150" t="s">
        <v>636</v>
      </c>
      <c r="Y403" s="150"/>
      <c r="Z403" s="153">
        <v>5625335.71</v>
      </c>
      <c r="AA403" s="153">
        <v>1</v>
      </c>
      <c r="AB403" s="153">
        <v>101.26</v>
      </c>
      <c r="AC403" s="153">
        <v>0</v>
      </c>
      <c r="AD403" s="153">
        <v>5696.2149399999998</v>
      </c>
      <c r="AE403" s="154"/>
      <c r="AF403" s="154"/>
      <c r="AG403" s="150" t="s">
        <v>17</v>
      </c>
      <c r="AH403" s="147">
        <v>7.0862571750000001E-3</v>
      </c>
      <c r="AI403" s="147">
        <v>5.8697775919999999E-3</v>
      </c>
      <c r="AJ403" s="147">
        <v>1.489501118E-3</v>
      </c>
    </row>
    <row r="404" spans="1:36" ht="13.5" thickBot="1" x14ac:dyDescent="0.25">
      <c r="A404" s="149">
        <v>7956</v>
      </c>
      <c r="B404" s="149">
        <v>12538</v>
      </c>
      <c r="C404" s="150" t="s">
        <v>1885</v>
      </c>
      <c r="D404" s="150">
        <v>520017807</v>
      </c>
      <c r="E404" s="150" t="s">
        <v>429</v>
      </c>
      <c r="F404" s="150" t="s">
        <v>1890</v>
      </c>
      <c r="G404" s="150">
        <v>6130348</v>
      </c>
      <c r="H404" s="150" t="s">
        <v>102</v>
      </c>
      <c r="I404" s="150" t="s">
        <v>229</v>
      </c>
      <c r="J404" s="150" t="s">
        <v>53</v>
      </c>
      <c r="K404" s="150" t="s">
        <v>53</v>
      </c>
      <c r="L404" s="150" t="s">
        <v>821</v>
      </c>
      <c r="M404" s="150" t="s">
        <v>311</v>
      </c>
      <c r="N404" s="150" t="s">
        <v>651</v>
      </c>
      <c r="O404" s="150" t="s">
        <v>62</v>
      </c>
      <c r="P404" s="150" t="s">
        <v>1437</v>
      </c>
      <c r="Q404" s="150" t="s">
        <v>1351</v>
      </c>
      <c r="R404" s="150" t="s">
        <v>57</v>
      </c>
      <c r="S404" s="150" t="s">
        <v>1206</v>
      </c>
      <c r="T404" s="152">
        <v>6.2960000000000003</v>
      </c>
      <c r="U404" s="151">
        <v>49765</v>
      </c>
      <c r="V404" s="147">
        <v>1.4999999999999999E-2</v>
      </c>
      <c r="W404" s="192">
        <v>3.04E-2</v>
      </c>
      <c r="X404" s="150" t="s">
        <v>636</v>
      </c>
      <c r="Y404" s="150"/>
      <c r="Z404" s="153">
        <v>1320000</v>
      </c>
      <c r="AA404" s="153">
        <v>1</v>
      </c>
      <c r="AB404" s="153">
        <v>98</v>
      </c>
      <c r="AC404" s="153">
        <v>0</v>
      </c>
      <c r="AD404" s="153">
        <v>1293.5999999999999</v>
      </c>
      <c r="AE404" s="154"/>
      <c r="AF404" s="154"/>
      <c r="AG404" s="150" t="s">
        <v>17</v>
      </c>
      <c r="AH404" s="147">
        <v>5.3862865140000002E-3</v>
      </c>
      <c r="AI404" s="147">
        <v>1.3330157610000001E-3</v>
      </c>
      <c r="AJ404" s="147">
        <v>3.3826298100000002E-4</v>
      </c>
    </row>
    <row r="405" spans="1:36" ht="13.5" thickBot="1" x14ac:dyDescent="0.25">
      <c r="A405" s="149">
        <v>7956</v>
      </c>
      <c r="B405" s="149">
        <v>12538</v>
      </c>
      <c r="C405" s="150" t="s">
        <v>1891</v>
      </c>
      <c r="D405" s="150">
        <v>520025602</v>
      </c>
      <c r="E405" s="150" t="s">
        <v>429</v>
      </c>
      <c r="F405" s="150" t="s">
        <v>1892</v>
      </c>
      <c r="G405" s="150">
        <v>6270144</v>
      </c>
      <c r="H405" s="150" t="s">
        <v>102</v>
      </c>
      <c r="I405" s="150" t="s">
        <v>228</v>
      </c>
      <c r="J405" s="150" t="s">
        <v>53</v>
      </c>
      <c r="K405" s="150" t="s">
        <v>53</v>
      </c>
      <c r="L405" s="150" t="s">
        <v>821</v>
      </c>
      <c r="M405" s="150" t="s">
        <v>311</v>
      </c>
      <c r="N405" s="150" t="s">
        <v>262</v>
      </c>
      <c r="O405" s="150" t="s">
        <v>62</v>
      </c>
      <c r="P405" s="150" t="s">
        <v>1345</v>
      </c>
      <c r="Q405" s="150" t="s">
        <v>65</v>
      </c>
      <c r="R405" s="150" t="s">
        <v>57</v>
      </c>
      <c r="S405" s="150" t="s">
        <v>1206</v>
      </c>
      <c r="T405" s="152">
        <v>2.2559999999999998</v>
      </c>
      <c r="U405" s="151">
        <v>46996</v>
      </c>
      <c r="V405" s="147">
        <v>0.05</v>
      </c>
      <c r="W405" s="192">
        <v>4.82E-2</v>
      </c>
      <c r="X405" s="150" t="s">
        <v>636</v>
      </c>
      <c r="Y405" s="150"/>
      <c r="Z405" s="153">
        <v>150000</v>
      </c>
      <c r="AA405" s="153">
        <v>1</v>
      </c>
      <c r="AB405" s="153">
        <v>100.95</v>
      </c>
      <c r="AC405" s="153">
        <v>0</v>
      </c>
      <c r="AD405" s="153">
        <v>151.42500000000001</v>
      </c>
      <c r="AE405" s="154"/>
      <c r="AF405" s="154"/>
      <c r="AG405" s="150" t="s">
        <v>17</v>
      </c>
      <c r="AH405" s="147">
        <v>5.3769476699999999E-4</v>
      </c>
      <c r="AI405" s="147">
        <v>1.5603889200000001E-4</v>
      </c>
      <c r="AJ405" s="147">
        <v>3.9596066730281902E-5</v>
      </c>
    </row>
    <row r="406" spans="1:36" ht="13.5" thickBot="1" x14ac:dyDescent="0.25">
      <c r="A406" s="149">
        <v>7956</v>
      </c>
      <c r="B406" s="149">
        <v>12538</v>
      </c>
      <c r="C406" s="150" t="s">
        <v>1893</v>
      </c>
      <c r="D406" s="150">
        <v>520023896</v>
      </c>
      <c r="E406" s="150" t="s">
        <v>429</v>
      </c>
      <c r="F406" s="150" t="s">
        <v>1894</v>
      </c>
      <c r="G406" s="150">
        <v>6390207</v>
      </c>
      <c r="H406" s="150" t="s">
        <v>102</v>
      </c>
      <c r="I406" s="150" t="s">
        <v>229</v>
      </c>
      <c r="J406" s="150" t="s">
        <v>53</v>
      </c>
      <c r="K406" s="150" t="s">
        <v>53</v>
      </c>
      <c r="L406" s="150" t="s">
        <v>821</v>
      </c>
      <c r="M406" s="150" t="s">
        <v>311</v>
      </c>
      <c r="N406" s="150" t="s">
        <v>708</v>
      </c>
      <c r="O406" s="150" t="s">
        <v>62</v>
      </c>
      <c r="P406" s="150" t="s">
        <v>1895</v>
      </c>
      <c r="Q406" s="150" t="s">
        <v>65</v>
      </c>
      <c r="R406" s="150" t="s">
        <v>57</v>
      </c>
      <c r="S406" s="150" t="s">
        <v>1206</v>
      </c>
      <c r="T406" s="152">
        <v>1.2270000000000001</v>
      </c>
      <c r="U406" s="151">
        <v>46022</v>
      </c>
      <c r="V406" s="147">
        <v>4.9500000000000002E-2</v>
      </c>
      <c r="W406" s="192">
        <v>3.8399999999999997E-2</v>
      </c>
      <c r="X406" s="150" t="s">
        <v>636</v>
      </c>
      <c r="Y406" s="150"/>
      <c r="Z406" s="153">
        <v>1006666.68</v>
      </c>
      <c r="AA406" s="153">
        <v>1</v>
      </c>
      <c r="AB406" s="153">
        <v>138.41999999999999</v>
      </c>
      <c r="AC406" s="153">
        <v>0</v>
      </c>
      <c r="AD406" s="153">
        <v>1393.4280200000001</v>
      </c>
      <c r="AE406" s="154"/>
      <c r="AF406" s="154"/>
      <c r="AG406" s="150" t="s">
        <v>17</v>
      </c>
      <c r="AH406" s="147">
        <v>2.7436434599999999E-3</v>
      </c>
      <c r="AI406" s="147">
        <v>1.4358855219999999E-3</v>
      </c>
      <c r="AJ406" s="147">
        <v>3.6436697199999999E-4</v>
      </c>
    </row>
    <row r="407" spans="1:36" ht="13.5" thickBot="1" x14ac:dyDescent="0.25">
      <c r="A407" s="149">
        <v>7956</v>
      </c>
      <c r="B407" s="149">
        <v>12538</v>
      </c>
      <c r="C407" s="150" t="s">
        <v>1893</v>
      </c>
      <c r="D407" s="150">
        <v>520023896</v>
      </c>
      <c r="E407" s="150" t="s">
        <v>429</v>
      </c>
      <c r="F407" s="150" t="s">
        <v>1896</v>
      </c>
      <c r="G407" s="150">
        <v>6390348</v>
      </c>
      <c r="H407" s="150" t="s">
        <v>102</v>
      </c>
      <c r="I407" s="150" t="s">
        <v>228</v>
      </c>
      <c r="J407" s="150" t="s">
        <v>53</v>
      </c>
      <c r="K407" s="150" t="s">
        <v>53</v>
      </c>
      <c r="L407" s="150" t="s">
        <v>821</v>
      </c>
      <c r="M407" s="150" t="s">
        <v>311</v>
      </c>
      <c r="N407" s="150" t="s">
        <v>708</v>
      </c>
      <c r="O407" s="150" t="s">
        <v>62</v>
      </c>
      <c r="P407" s="150" t="s">
        <v>1895</v>
      </c>
      <c r="Q407" s="150" t="s">
        <v>65</v>
      </c>
      <c r="R407" s="150" t="s">
        <v>57</v>
      </c>
      <c r="S407" s="150" t="s">
        <v>1206</v>
      </c>
      <c r="T407" s="152">
        <v>1.6379999999999999</v>
      </c>
      <c r="U407" s="151">
        <v>46386</v>
      </c>
      <c r="V407" s="147">
        <v>5.2999999999999999E-2</v>
      </c>
      <c r="W407" s="192">
        <v>7.5399999999999995E-2</v>
      </c>
      <c r="X407" s="150" t="s">
        <v>636</v>
      </c>
      <c r="Y407" s="150"/>
      <c r="Z407" s="153">
        <v>1002351.55</v>
      </c>
      <c r="AA407" s="153">
        <v>1</v>
      </c>
      <c r="AB407" s="153">
        <v>98.09</v>
      </c>
      <c r="AC407" s="153">
        <v>0</v>
      </c>
      <c r="AD407" s="153">
        <v>983.20663999999999</v>
      </c>
      <c r="AE407" s="154"/>
      <c r="AF407" s="154"/>
      <c r="AG407" s="150" t="s">
        <v>17</v>
      </c>
      <c r="AH407" s="147">
        <v>1.1781911479999999E-3</v>
      </c>
      <c r="AI407" s="147">
        <v>1.01316477E-3</v>
      </c>
      <c r="AJ407" s="147">
        <v>2.5709833699999999E-4</v>
      </c>
    </row>
    <row r="408" spans="1:36" ht="13.5" thickBot="1" x14ac:dyDescent="0.25">
      <c r="A408" s="149">
        <v>7956</v>
      </c>
      <c r="B408" s="149">
        <v>12538</v>
      </c>
      <c r="C408" s="150" t="s">
        <v>1893</v>
      </c>
      <c r="D408" s="150">
        <v>520023896</v>
      </c>
      <c r="E408" s="150" t="s">
        <v>429</v>
      </c>
      <c r="F408" s="150" t="s">
        <v>1897</v>
      </c>
      <c r="G408" s="150">
        <v>6390405</v>
      </c>
      <c r="H408" s="150" t="s">
        <v>102</v>
      </c>
      <c r="I408" s="150" t="s">
        <v>228</v>
      </c>
      <c r="J408" s="150" t="s">
        <v>53</v>
      </c>
      <c r="K408" s="150" t="s">
        <v>53</v>
      </c>
      <c r="L408" s="150" t="s">
        <v>821</v>
      </c>
      <c r="M408" s="150" t="s">
        <v>311</v>
      </c>
      <c r="N408" s="150" t="s">
        <v>708</v>
      </c>
      <c r="O408" s="150" t="s">
        <v>62</v>
      </c>
      <c r="P408" s="150" t="s">
        <v>1895</v>
      </c>
      <c r="Q408" s="150" t="s">
        <v>65</v>
      </c>
      <c r="R408" s="150" t="s">
        <v>57</v>
      </c>
      <c r="S408" s="150" t="s">
        <v>1206</v>
      </c>
      <c r="T408" s="152">
        <v>2.8370000000000002</v>
      </c>
      <c r="U408" s="151">
        <v>46752</v>
      </c>
      <c r="V408" s="147">
        <v>3.9E-2</v>
      </c>
      <c r="W408" s="192">
        <v>7.5200000000000003E-2</v>
      </c>
      <c r="X408" s="150" t="s">
        <v>636</v>
      </c>
      <c r="Y408" s="150"/>
      <c r="Z408" s="153">
        <v>135181.79999999999</v>
      </c>
      <c r="AA408" s="153">
        <v>1</v>
      </c>
      <c r="AB408" s="153">
        <v>91.72</v>
      </c>
      <c r="AC408" s="153">
        <v>0</v>
      </c>
      <c r="AD408" s="153">
        <v>123.98875</v>
      </c>
      <c r="AE408" s="154"/>
      <c r="AF408" s="154"/>
      <c r="AG408" s="150" t="s">
        <v>17</v>
      </c>
      <c r="AH408" s="147">
        <v>3.5349663099999999E-4</v>
      </c>
      <c r="AI408" s="147">
        <v>1.27766665E-4</v>
      </c>
      <c r="AJ408" s="147">
        <v>3.2421771958423203E-5</v>
      </c>
    </row>
    <row r="409" spans="1:36" ht="13.5" thickBot="1" x14ac:dyDescent="0.25">
      <c r="A409" s="149">
        <v>7956</v>
      </c>
      <c r="B409" s="149">
        <v>12538</v>
      </c>
      <c r="C409" s="150" t="s">
        <v>1204</v>
      </c>
      <c r="D409" s="150">
        <v>520000118</v>
      </c>
      <c r="E409" s="150" t="s">
        <v>429</v>
      </c>
      <c r="F409" s="150" t="s">
        <v>1898</v>
      </c>
      <c r="G409" s="150">
        <v>6620462</v>
      </c>
      <c r="H409" s="150" t="s">
        <v>102</v>
      </c>
      <c r="I409" s="150" t="s">
        <v>229</v>
      </c>
      <c r="J409" s="150" t="s">
        <v>53</v>
      </c>
      <c r="K409" s="150" t="s">
        <v>53</v>
      </c>
      <c r="L409" s="150" t="s">
        <v>821</v>
      </c>
      <c r="M409" s="150" t="s">
        <v>311</v>
      </c>
      <c r="N409" s="150" t="s">
        <v>256</v>
      </c>
      <c r="O409" s="150" t="s">
        <v>62</v>
      </c>
      <c r="P409" s="150" t="s">
        <v>1369</v>
      </c>
      <c r="Q409" s="150" t="s">
        <v>65</v>
      </c>
      <c r="R409" s="150" t="s">
        <v>57</v>
      </c>
      <c r="S409" s="150" t="s">
        <v>1206</v>
      </c>
      <c r="T409" s="152">
        <v>2.29</v>
      </c>
      <c r="U409" s="151">
        <v>48077</v>
      </c>
      <c r="V409" s="147">
        <v>2.9700000000000001E-2</v>
      </c>
      <c r="W409" s="192">
        <v>2.5100000000000001E-2</v>
      </c>
      <c r="X409" s="150" t="s">
        <v>636</v>
      </c>
      <c r="Y409" s="150"/>
      <c r="Z409" s="153">
        <v>659500</v>
      </c>
      <c r="AA409" s="153">
        <v>1</v>
      </c>
      <c r="AB409" s="153">
        <v>114.97</v>
      </c>
      <c r="AC409" s="153">
        <v>0</v>
      </c>
      <c r="AD409" s="153">
        <v>758.22715000000005</v>
      </c>
      <c r="AE409" s="154"/>
      <c r="AF409" s="154"/>
      <c r="AG409" s="150" t="s">
        <v>17</v>
      </c>
      <c r="AH409" s="147">
        <v>9.4214285700000002E-4</v>
      </c>
      <c r="AI409" s="147">
        <v>7.8133019499999998E-4</v>
      </c>
      <c r="AJ409" s="147">
        <v>1.9826853399999999E-4</v>
      </c>
    </row>
    <row r="410" spans="1:36" ht="13.5" thickBot="1" x14ac:dyDescent="0.25">
      <c r="A410" s="149">
        <v>7956</v>
      </c>
      <c r="B410" s="149">
        <v>12538</v>
      </c>
      <c r="C410" s="150" t="s">
        <v>1204</v>
      </c>
      <c r="D410" s="150">
        <v>520000118</v>
      </c>
      <c r="E410" s="150" t="s">
        <v>429</v>
      </c>
      <c r="F410" s="150" t="s">
        <v>1899</v>
      </c>
      <c r="G410" s="150">
        <v>6620488</v>
      </c>
      <c r="H410" s="150" t="s">
        <v>102</v>
      </c>
      <c r="I410" s="150" t="s">
        <v>228</v>
      </c>
      <c r="J410" s="150" t="s">
        <v>53</v>
      </c>
      <c r="K410" s="150" t="s">
        <v>53</v>
      </c>
      <c r="L410" s="150" t="s">
        <v>821</v>
      </c>
      <c r="M410" s="150" t="s">
        <v>311</v>
      </c>
      <c r="N410" s="150" t="s">
        <v>256</v>
      </c>
      <c r="O410" s="150" t="s">
        <v>62</v>
      </c>
      <c r="P410" s="150" t="s">
        <v>1205</v>
      </c>
      <c r="Q410" s="150" t="s">
        <v>65</v>
      </c>
      <c r="R410" s="150" t="s">
        <v>57</v>
      </c>
      <c r="S410" s="150" t="s">
        <v>1206</v>
      </c>
      <c r="T410" s="152">
        <v>3.84</v>
      </c>
      <c r="U410" s="151">
        <v>48191</v>
      </c>
      <c r="V410" s="147">
        <v>2.5000000000000001E-2</v>
      </c>
      <c r="W410" s="192">
        <v>4.5100000000000001E-2</v>
      </c>
      <c r="X410" s="150" t="s">
        <v>636</v>
      </c>
      <c r="Y410" s="150"/>
      <c r="Z410" s="153">
        <v>9600000</v>
      </c>
      <c r="AA410" s="153">
        <v>1</v>
      </c>
      <c r="AB410" s="153">
        <v>93.42</v>
      </c>
      <c r="AC410" s="153">
        <v>0</v>
      </c>
      <c r="AD410" s="153">
        <v>8968.32</v>
      </c>
      <c r="AE410" s="154"/>
      <c r="AF410" s="154"/>
      <c r="AG410" s="150" t="s">
        <v>17</v>
      </c>
      <c r="AH410" s="147">
        <v>3.6400301380000001E-3</v>
      </c>
      <c r="AI410" s="147">
        <v>9.2415831080000007E-3</v>
      </c>
      <c r="AJ410" s="147">
        <v>2.3451226489999998E-3</v>
      </c>
    </row>
    <row r="411" spans="1:36" ht="13.5" thickBot="1" x14ac:dyDescent="0.25">
      <c r="A411" s="149">
        <v>7956</v>
      </c>
      <c r="B411" s="149">
        <v>12538</v>
      </c>
      <c r="C411" s="150" t="s">
        <v>1204</v>
      </c>
      <c r="D411" s="150">
        <v>520000118</v>
      </c>
      <c r="E411" s="150" t="s">
        <v>429</v>
      </c>
      <c r="F411" s="150" t="s">
        <v>1900</v>
      </c>
      <c r="G411" s="150">
        <v>6620496</v>
      </c>
      <c r="H411" s="150" t="s">
        <v>102</v>
      </c>
      <c r="I411" s="150" t="s">
        <v>229</v>
      </c>
      <c r="J411" s="150" t="s">
        <v>53</v>
      </c>
      <c r="K411" s="150" t="s">
        <v>53</v>
      </c>
      <c r="L411" s="150" t="s">
        <v>821</v>
      </c>
      <c r="M411" s="150" t="s">
        <v>311</v>
      </c>
      <c r="N411" s="150" t="s">
        <v>256</v>
      </c>
      <c r="O411" s="150" t="s">
        <v>62</v>
      </c>
      <c r="P411" s="150" t="s">
        <v>1205</v>
      </c>
      <c r="Q411" s="150" t="s">
        <v>65</v>
      </c>
      <c r="R411" s="150" t="s">
        <v>57</v>
      </c>
      <c r="S411" s="150" t="s">
        <v>1206</v>
      </c>
      <c r="T411" s="152">
        <v>4.0819999999999999</v>
      </c>
      <c r="U411" s="151">
        <v>48191</v>
      </c>
      <c r="V411" s="147">
        <v>1E-3</v>
      </c>
      <c r="W411" s="192">
        <v>1.9699999999999999E-2</v>
      </c>
      <c r="X411" s="150" t="s">
        <v>636</v>
      </c>
      <c r="Y411" s="150"/>
      <c r="Z411" s="153">
        <v>148945.24</v>
      </c>
      <c r="AA411" s="153">
        <v>1</v>
      </c>
      <c r="AB411" s="153">
        <v>101.03</v>
      </c>
      <c r="AC411" s="153">
        <v>0</v>
      </c>
      <c r="AD411" s="153">
        <v>150.47937999999999</v>
      </c>
      <c r="AE411" s="154"/>
      <c r="AF411" s="154"/>
      <c r="AG411" s="150" t="s">
        <v>17</v>
      </c>
      <c r="AH411" s="147">
        <v>8.0466262452976098E-5</v>
      </c>
      <c r="AI411" s="147">
        <v>1.5506445899999999E-4</v>
      </c>
      <c r="AJ411" s="147">
        <v>3.9348796909436603E-5</v>
      </c>
    </row>
    <row r="412" spans="1:36" ht="13.5" thickBot="1" x14ac:dyDescent="0.25">
      <c r="A412" s="149">
        <v>7956</v>
      </c>
      <c r="B412" s="149">
        <v>12538</v>
      </c>
      <c r="C412" s="150" t="s">
        <v>1204</v>
      </c>
      <c r="D412" s="150">
        <v>520000118</v>
      </c>
      <c r="E412" s="150" t="s">
        <v>429</v>
      </c>
      <c r="F412" s="150" t="s">
        <v>1901</v>
      </c>
      <c r="G412" s="150">
        <v>6620553</v>
      </c>
      <c r="H412" s="150" t="s">
        <v>102</v>
      </c>
      <c r="I412" s="150" t="s">
        <v>229</v>
      </c>
      <c r="J412" s="150" t="s">
        <v>53</v>
      </c>
      <c r="K412" s="150" t="s">
        <v>53</v>
      </c>
      <c r="L412" s="150" t="s">
        <v>821</v>
      </c>
      <c r="M412" s="150" t="s">
        <v>311</v>
      </c>
      <c r="N412" s="150" t="s">
        <v>256</v>
      </c>
      <c r="O412" s="150" t="s">
        <v>62</v>
      </c>
      <c r="P412" s="150" t="s">
        <v>1369</v>
      </c>
      <c r="Q412" s="150" t="s">
        <v>65</v>
      </c>
      <c r="R412" s="150" t="s">
        <v>57</v>
      </c>
      <c r="S412" s="150" t="s">
        <v>1206</v>
      </c>
      <c r="T412" s="152">
        <v>3.8959999999999999</v>
      </c>
      <c r="U412" s="151">
        <v>48651</v>
      </c>
      <c r="V412" s="147">
        <v>8.3999999999999995E-3</v>
      </c>
      <c r="W412" s="192">
        <v>2.69E-2</v>
      </c>
      <c r="X412" s="150" t="s">
        <v>636</v>
      </c>
      <c r="Y412" s="150"/>
      <c r="Z412" s="153">
        <v>1000000</v>
      </c>
      <c r="AA412" s="153">
        <v>1</v>
      </c>
      <c r="AB412" s="153">
        <v>101.18</v>
      </c>
      <c r="AC412" s="153">
        <v>0</v>
      </c>
      <c r="AD412" s="153">
        <v>1011.8</v>
      </c>
      <c r="AE412" s="154"/>
      <c r="AF412" s="154"/>
      <c r="AG412" s="150" t="s">
        <v>17</v>
      </c>
      <c r="AH412" s="147">
        <v>2.5147742990000001E-3</v>
      </c>
      <c r="AI412" s="147">
        <v>1.0426293650000001E-3</v>
      </c>
      <c r="AJ412" s="147">
        <v>2.6457520400000002E-4</v>
      </c>
    </row>
    <row r="413" spans="1:36" ht="13.5" thickBot="1" x14ac:dyDescent="0.25">
      <c r="A413" s="149">
        <v>7956</v>
      </c>
      <c r="B413" s="149">
        <v>12538</v>
      </c>
      <c r="C413" s="150" t="s">
        <v>1902</v>
      </c>
      <c r="D413" s="150">
        <v>520025370</v>
      </c>
      <c r="E413" s="150" t="s">
        <v>429</v>
      </c>
      <c r="F413" s="150" t="s">
        <v>1903</v>
      </c>
      <c r="G413" s="150">
        <v>6940233</v>
      </c>
      <c r="H413" s="150" t="s">
        <v>102</v>
      </c>
      <c r="I413" s="150" t="s">
        <v>228</v>
      </c>
      <c r="J413" s="150" t="s">
        <v>53</v>
      </c>
      <c r="K413" s="150" t="s">
        <v>53</v>
      </c>
      <c r="L413" s="150" t="s">
        <v>821</v>
      </c>
      <c r="M413" s="150" t="s">
        <v>311</v>
      </c>
      <c r="N413" s="150" t="s">
        <v>708</v>
      </c>
      <c r="O413" s="150" t="s">
        <v>62</v>
      </c>
      <c r="P413" s="150" t="s">
        <v>1345</v>
      </c>
      <c r="Q413" s="150" t="s">
        <v>65</v>
      </c>
      <c r="R413" s="150" t="s">
        <v>57</v>
      </c>
      <c r="S413" s="150" t="s">
        <v>1206</v>
      </c>
      <c r="T413" s="152">
        <v>2.7749999999999999</v>
      </c>
      <c r="U413" s="151">
        <v>47377</v>
      </c>
      <c r="V413" s="147">
        <v>2.0400000000000001E-2</v>
      </c>
      <c r="W413" s="192">
        <v>4.8500000000000001E-2</v>
      </c>
      <c r="X413" s="150" t="s">
        <v>636</v>
      </c>
      <c r="Y413" s="150"/>
      <c r="Z413" s="153">
        <v>2050000</v>
      </c>
      <c r="AA413" s="153">
        <v>1</v>
      </c>
      <c r="AB413" s="153">
        <v>92.75</v>
      </c>
      <c r="AC413" s="153">
        <v>0</v>
      </c>
      <c r="AD413" s="153">
        <v>1901.375</v>
      </c>
      <c r="AE413" s="154"/>
      <c r="AF413" s="154"/>
      <c r="AG413" s="150" t="s">
        <v>17</v>
      </c>
      <c r="AH413" s="147">
        <v>4.5544113959999997E-3</v>
      </c>
      <c r="AI413" s="147">
        <v>1.9593095560000002E-3</v>
      </c>
      <c r="AJ413" s="147">
        <v>4.9718983899999999E-4</v>
      </c>
    </row>
    <row r="414" spans="1:36" ht="13.5" thickBot="1" x14ac:dyDescent="0.25">
      <c r="A414" s="149">
        <v>7956</v>
      </c>
      <c r="B414" s="149">
        <v>12538</v>
      </c>
      <c r="C414" s="150" t="s">
        <v>1718</v>
      </c>
      <c r="D414" s="150">
        <v>520025438</v>
      </c>
      <c r="E414" s="150" t="s">
        <v>429</v>
      </c>
      <c r="F414" s="150" t="s">
        <v>1904</v>
      </c>
      <c r="G414" s="150">
        <v>6990154</v>
      </c>
      <c r="H414" s="150" t="s">
        <v>102</v>
      </c>
      <c r="I414" s="150" t="s">
        <v>229</v>
      </c>
      <c r="J414" s="150" t="s">
        <v>53</v>
      </c>
      <c r="K414" s="150" t="s">
        <v>53</v>
      </c>
      <c r="L414" s="150" t="s">
        <v>821</v>
      </c>
      <c r="M414" s="150" t="s">
        <v>311</v>
      </c>
      <c r="N414" s="150" t="s">
        <v>651</v>
      </c>
      <c r="O414" s="150" t="s">
        <v>62</v>
      </c>
      <c r="P414" s="150" t="s">
        <v>1334</v>
      </c>
      <c r="Q414" s="150" t="s">
        <v>65</v>
      </c>
      <c r="R414" s="150" t="s">
        <v>57</v>
      </c>
      <c r="S414" s="150" t="s">
        <v>1206</v>
      </c>
      <c r="T414" s="152">
        <v>1.2090000000000001</v>
      </c>
      <c r="U414" s="151">
        <v>46022</v>
      </c>
      <c r="V414" s="147">
        <v>4.9500000000000002E-2</v>
      </c>
      <c r="W414" s="192">
        <v>3.9E-2</v>
      </c>
      <c r="X414" s="150" t="s">
        <v>636</v>
      </c>
      <c r="Y414" s="150"/>
      <c r="Z414" s="153">
        <v>402871.61</v>
      </c>
      <c r="AA414" s="153">
        <v>1</v>
      </c>
      <c r="AB414" s="153">
        <v>138.43</v>
      </c>
      <c r="AC414" s="153">
        <v>0</v>
      </c>
      <c r="AD414" s="153">
        <v>557.69516999999996</v>
      </c>
      <c r="AE414" s="154"/>
      <c r="AF414" s="154"/>
      <c r="AG414" s="150" t="s">
        <v>17</v>
      </c>
      <c r="AH414" s="147">
        <v>9.1737853899999996E-4</v>
      </c>
      <c r="AI414" s="147">
        <v>5.7468804200000001E-4</v>
      </c>
      <c r="AJ414" s="147">
        <v>1.45831501E-4</v>
      </c>
    </row>
    <row r="415" spans="1:36" ht="13.5" thickBot="1" x14ac:dyDescent="0.25">
      <c r="A415" s="149">
        <v>7956</v>
      </c>
      <c r="B415" s="149">
        <v>12538</v>
      </c>
      <c r="C415" s="150" t="s">
        <v>1905</v>
      </c>
      <c r="D415" s="150">
        <v>520025990</v>
      </c>
      <c r="E415" s="150" t="s">
        <v>429</v>
      </c>
      <c r="F415" s="150" t="s">
        <v>1906</v>
      </c>
      <c r="G415" s="150">
        <v>7150410</v>
      </c>
      <c r="H415" s="150" t="s">
        <v>102</v>
      </c>
      <c r="I415" s="150" t="s">
        <v>228</v>
      </c>
      <c r="J415" s="150" t="s">
        <v>53</v>
      </c>
      <c r="K415" s="150" t="s">
        <v>53</v>
      </c>
      <c r="L415" s="150" t="s">
        <v>821</v>
      </c>
      <c r="M415" s="150" t="s">
        <v>311</v>
      </c>
      <c r="N415" s="150" t="s">
        <v>140</v>
      </c>
      <c r="O415" s="150" t="s">
        <v>62</v>
      </c>
      <c r="P415" s="150" t="s">
        <v>1366</v>
      </c>
      <c r="Q415" s="150" t="s">
        <v>1351</v>
      </c>
      <c r="R415" s="150" t="s">
        <v>57</v>
      </c>
      <c r="S415" s="150" t="s">
        <v>1206</v>
      </c>
      <c r="T415" s="152">
        <v>1.843</v>
      </c>
      <c r="U415" s="151">
        <v>46387</v>
      </c>
      <c r="V415" s="147">
        <v>2.9499999999999998E-2</v>
      </c>
      <c r="W415" s="192">
        <v>5.2499999999999998E-2</v>
      </c>
      <c r="X415" s="150" t="s">
        <v>636</v>
      </c>
      <c r="Y415" s="150"/>
      <c r="Z415" s="153">
        <v>1175675.68</v>
      </c>
      <c r="AA415" s="153">
        <v>1</v>
      </c>
      <c r="AB415" s="153">
        <v>96.75</v>
      </c>
      <c r="AC415" s="153">
        <v>0</v>
      </c>
      <c r="AD415" s="153">
        <v>1137.46622</v>
      </c>
      <c r="AE415" s="154"/>
      <c r="AF415" s="154"/>
      <c r="AG415" s="150" t="s">
        <v>17</v>
      </c>
      <c r="AH415" s="147">
        <v>3.7985896780000001E-3</v>
      </c>
      <c r="AI415" s="147">
        <v>1.172124612E-3</v>
      </c>
      <c r="AJ415" s="147">
        <v>2.97435617E-4</v>
      </c>
    </row>
    <row r="416" spans="1:36" ht="13.5" thickBot="1" x14ac:dyDescent="0.25">
      <c r="A416" s="149">
        <v>7956</v>
      </c>
      <c r="B416" s="149">
        <v>12538</v>
      </c>
      <c r="C416" s="150" t="s">
        <v>1905</v>
      </c>
      <c r="D416" s="150">
        <v>520025990</v>
      </c>
      <c r="E416" s="150" t="s">
        <v>429</v>
      </c>
      <c r="F416" s="150" t="s">
        <v>1907</v>
      </c>
      <c r="G416" s="150">
        <v>7150444</v>
      </c>
      <c r="H416" s="150" t="s">
        <v>102</v>
      </c>
      <c r="I416" s="150" t="s">
        <v>228</v>
      </c>
      <c r="J416" s="150" t="s">
        <v>53</v>
      </c>
      <c r="K416" s="150" t="s">
        <v>53</v>
      </c>
      <c r="L416" s="150" t="s">
        <v>821</v>
      </c>
      <c r="M416" s="150" t="s">
        <v>311</v>
      </c>
      <c r="N416" s="150" t="s">
        <v>140</v>
      </c>
      <c r="O416" s="150" t="s">
        <v>62</v>
      </c>
      <c r="P416" s="150" t="s">
        <v>1366</v>
      </c>
      <c r="Q416" s="150" t="s">
        <v>1351</v>
      </c>
      <c r="R416" s="150" t="s">
        <v>57</v>
      </c>
      <c r="S416" s="150" t="s">
        <v>1206</v>
      </c>
      <c r="T416" s="152">
        <v>2.7240000000000002</v>
      </c>
      <c r="U416" s="151">
        <v>47118</v>
      </c>
      <c r="V416" s="147">
        <v>2.5499999999999998E-2</v>
      </c>
      <c r="W416" s="192">
        <v>5.2900000000000003E-2</v>
      </c>
      <c r="X416" s="150" t="s">
        <v>636</v>
      </c>
      <c r="Y416" s="150"/>
      <c r="Z416" s="153">
        <v>540000</v>
      </c>
      <c r="AA416" s="153">
        <v>1</v>
      </c>
      <c r="AB416" s="153">
        <v>93.65</v>
      </c>
      <c r="AC416" s="153">
        <v>0</v>
      </c>
      <c r="AD416" s="153">
        <v>505.71</v>
      </c>
      <c r="AE416" s="154"/>
      <c r="AF416" s="154"/>
      <c r="AG416" s="150" t="s">
        <v>17</v>
      </c>
      <c r="AH416" s="147">
        <v>7.0238968499999996E-4</v>
      </c>
      <c r="AI416" s="147">
        <v>5.21118893E-4</v>
      </c>
      <c r="AJ416" s="147">
        <v>1.3223791899999999E-4</v>
      </c>
    </row>
    <row r="417" spans="1:36" ht="13.5" thickBot="1" x14ac:dyDescent="0.25">
      <c r="A417" s="149">
        <v>7956</v>
      </c>
      <c r="B417" s="149">
        <v>12538</v>
      </c>
      <c r="C417" s="150" t="s">
        <v>1905</v>
      </c>
      <c r="D417" s="150">
        <v>520025990</v>
      </c>
      <c r="E417" s="150" t="s">
        <v>429</v>
      </c>
      <c r="F417" s="150" t="s">
        <v>1908</v>
      </c>
      <c r="G417" s="150">
        <v>7150451</v>
      </c>
      <c r="H417" s="150" t="s">
        <v>102</v>
      </c>
      <c r="I417" s="150" t="s">
        <v>229</v>
      </c>
      <c r="J417" s="150" t="s">
        <v>53</v>
      </c>
      <c r="K417" s="150" t="s">
        <v>53</v>
      </c>
      <c r="L417" s="150" t="s">
        <v>821</v>
      </c>
      <c r="M417" s="150" t="s">
        <v>311</v>
      </c>
      <c r="N417" s="150" t="s">
        <v>140</v>
      </c>
      <c r="O417" s="150" t="s">
        <v>62</v>
      </c>
      <c r="P417" s="150" t="s">
        <v>1350</v>
      </c>
      <c r="Q417" s="150" t="s">
        <v>1351</v>
      </c>
      <c r="R417" s="150" t="s">
        <v>57</v>
      </c>
      <c r="S417" s="150" t="s">
        <v>1206</v>
      </c>
      <c r="T417" s="152">
        <v>4.3419999999999996</v>
      </c>
      <c r="U417" s="151">
        <v>47300</v>
      </c>
      <c r="V417" s="147">
        <v>1E-3</v>
      </c>
      <c r="W417" s="192">
        <v>2.5499999999999998E-2</v>
      </c>
      <c r="X417" s="150" t="s">
        <v>636</v>
      </c>
      <c r="Y417" s="150"/>
      <c r="Z417" s="153">
        <v>497368.42</v>
      </c>
      <c r="AA417" s="153">
        <v>1</v>
      </c>
      <c r="AB417" s="153">
        <v>99.56</v>
      </c>
      <c r="AC417" s="153">
        <v>0</v>
      </c>
      <c r="AD417" s="153">
        <v>495.18</v>
      </c>
      <c r="AE417" s="154"/>
      <c r="AF417" s="154"/>
      <c r="AG417" s="150" t="s">
        <v>17</v>
      </c>
      <c r="AH417" s="147">
        <v>2.8777199180000002E-3</v>
      </c>
      <c r="AI417" s="147">
        <v>5.1026804599999995E-4</v>
      </c>
      <c r="AJ417" s="147">
        <v>1.29484433E-4</v>
      </c>
    </row>
    <row r="418" spans="1:36" ht="13.5" thickBot="1" x14ac:dyDescent="0.25">
      <c r="A418" s="149">
        <v>7956</v>
      </c>
      <c r="B418" s="149">
        <v>12538</v>
      </c>
      <c r="C418" s="150" t="s">
        <v>1909</v>
      </c>
      <c r="D418" s="150">
        <v>520041146</v>
      </c>
      <c r="E418" s="150" t="s">
        <v>429</v>
      </c>
      <c r="F418" s="150" t="s">
        <v>1910</v>
      </c>
      <c r="G418" s="150">
        <v>7200173</v>
      </c>
      <c r="H418" s="150" t="s">
        <v>102</v>
      </c>
      <c r="I418" s="150" t="s">
        <v>228</v>
      </c>
      <c r="J418" s="150" t="s">
        <v>53</v>
      </c>
      <c r="K418" s="150" t="s">
        <v>53</v>
      </c>
      <c r="L418" s="150" t="s">
        <v>821</v>
      </c>
      <c r="M418" s="150" t="s">
        <v>311</v>
      </c>
      <c r="N418" s="150" t="s">
        <v>647</v>
      </c>
      <c r="O418" s="150" t="s">
        <v>62</v>
      </c>
      <c r="P418" s="150" t="s">
        <v>1366</v>
      </c>
      <c r="Q418" s="150" t="s">
        <v>1351</v>
      </c>
      <c r="R418" s="150" t="s">
        <v>57</v>
      </c>
      <c r="S418" s="150" t="s">
        <v>1206</v>
      </c>
      <c r="T418" s="152">
        <v>1.9890000000000001</v>
      </c>
      <c r="U418" s="151">
        <v>46266</v>
      </c>
      <c r="V418" s="147">
        <v>3.4500000000000003E-2</v>
      </c>
      <c r="W418" s="192">
        <v>5.0599999999999999E-2</v>
      </c>
      <c r="X418" s="150" t="s">
        <v>636</v>
      </c>
      <c r="Y418" s="150"/>
      <c r="Z418" s="153">
        <v>3760000</v>
      </c>
      <c r="AA418" s="153">
        <v>1</v>
      </c>
      <c r="AB418" s="153">
        <v>97.31</v>
      </c>
      <c r="AC418" s="153">
        <v>0</v>
      </c>
      <c r="AD418" s="153">
        <v>3658.8560000000002</v>
      </c>
      <c r="AE418" s="154"/>
      <c r="AF418" s="154"/>
      <c r="AG418" s="150" t="s">
        <v>17</v>
      </c>
      <c r="AH418" s="147">
        <v>5.1618497930000003E-3</v>
      </c>
      <c r="AI418" s="147">
        <v>3.7703406879999999E-3</v>
      </c>
      <c r="AJ418" s="147">
        <v>9.5675288899999998E-4</v>
      </c>
    </row>
    <row r="419" spans="1:36" ht="13.5" thickBot="1" x14ac:dyDescent="0.25">
      <c r="A419" s="149">
        <v>7956</v>
      </c>
      <c r="B419" s="149">
        <v>12538</v>
      </c>
      <c r="C419" s="150" t="s">
        <v>1909</v>
      </c>
      <c r="D419" s="150">
        <v>520041146</v>
      </c>
      <c r="E419" s="150" t="s">
        <v>429</v>
      </c>
      <c r="F419" s="150" t="s">
        <v>1911</v>
      </c>
      <c r="G419" s="150">
        <v>7200249</v>
      </c>
      <c r="H419" s="150" t="s">
        <v>102</v>
      </c>
      <c r="I419" s="150" t="s">
        <v>623</v>
      </c>
      <c r="J419" s="150" t="s">
        <v>53</v>
      </c>
      <c r="K419" s="150" t="s">
        <v>53</v>
      </c>
      <c r="L419" s="150" t="s">
        <v>821</v>
      </c>
      <c r="M419" s="150" t="s">
        <v>311</v>
      </c>
      <c r="N419" s="150" t="s">
        <v>647</v>
      </c>
      <c r="O419" s="150" t="s">
        <v>62</v>
      </c>
      <c r="P419" s="150" t="s">
        <v>1366</v>
      </c>
      <c r="Q419" s="150" t="s">
        <v>1351</v>
      </c>
      <c r="R419" s="150" t="s">
        <v>57</v>
      </c>
      <c r="S419" s="150" t="s">
        <v>1206</v>
      </c>
      <c r="T419" s="152">
        <v>4.343</v>
      </c>
      <c r="U419" s="151">
        <v>46997</v>
      </c>
      <c r="V419" s="147">
        <v>7.4999999999999997E-3</v>
      </c>
      <c r="W419" s="192">
        <v>5.6500000000000002E-2</v>
      </c>
      <c r="X419" s="150" t="s">
        <v>636</v>
      </c>
      <c r="Y419" s="150"/>
      <c r="Z419" s="153">
        <v>5428000</v>
      </c>
      <c r="AA419" s="153">
        <v>1</v>
      </c>
      <c r="AB419" s="153">
        <v>81.400000000000006</v>
      </c>
      <c r="AC419" s="153">
        <v>0</v>
      </c>
      <c r="AD419" s="153">
        <v>4418.3919999999998</v>
      </c>
      <c r="AE419" s="154"/>
      <c r="AF419" s="154"/>
      <c r="AG419" s="150" t="s">
        <v>17</v>
      </c>
      <c r="AH419" s="147">
        <v>1.0212559140999999E-2</v>
      </c>
      <c r="AI419" s="147">
        <v>4.5530196149999999E-3</v>
      </c>
      <c r="AJ419" s="147">
        <v>1.1553636740000001E-3</v>
      </c>
    </row>
    <row r="420" spans="1:36" ht="13.5" thickBot="1" x14ac:dyDescent="0.25">
      <c r="A420" s="149">
        <v>7956</v>
      </c>
      <c r="B420" s="149">
        <v>12538</v>
      </c>
      <c r="C420" s="150" t="s">
        <v>1909</v>
      </c>
      <c r="D420" s="150">
        <v>520041146</v>
      </c>
      <c r="E420" s="150" t="s">
        <v>429</v>
      </c>
      <c r="F420" s="150" t="s">
        <v>1912</v>
      </c>
      <c r="G420" s="150">
        <v>7200256</v>
      </c>
      <c r="H420" s="150" t="s">
        <v>102</v>
      </c>
      <c r="I420" s="150" t="s">
        <v>228</v>
      </c>
      <c r="J420" s="150" t="s">
        <v>53</v>
      </c>
      <c r="K420" s="150" t="s">
        <v>53</v>
      </c>
      <c r="L420" s="150" t="s">
        <v>821</v>
      </c>
      <c r="M420" s="150" t="s">
        <v>311</v>
      </c>
      <c r="N420" s="150" t="s">
        <v>647</v>
      </c>
      <c r="O420" s="150" t="s">
        <v>62</v>
      </c>
      <c r="P420" s="150" t="s">
        <v>1366</v>
      </c>
      <c r="Q420" s="150" t="s">
        <v>1351</v>
      </c>
      <c r="R420" s="150" t="s">
        <v>57</v>
      </c>
      <c r="S420" s="150" t="s">
        <v>1206</v>
      </c>
      <c r="T420" s="152">
        <v>4.2290000000000001</v>
      </c>
      <c r="U420" s="151">
        <v>47363</v>
      </c>
      <c r="V420" s="147">
        <v>1.4999999999999999E-2</v>
      </c>
      <c r="W420" s="192">
        <v>5.4100000000000002E-2</v>
      </c>
      <c r="X420" s="150" t="s">
        <v>636</v>
      </c>
      <c r="Y420" s="150"/>
      <c r="Z420" s="153">
        <v>1100000</v>
      </c>
      <c r="AA420" s="153">
        <v>1</v>
      </c>
      <c r="AB420" s="153">
        <v>85.27</v>
      </c>
      <c r="AC420" s="153">
        <v>0</v>
      </c>
      <c r="AD420" s="153">
        <v>937.97</v>
      </c>
      <c r="AE420" s="154"/>
      <c r="AF420" s="154"/>
      <c r="AG420" s="150" t="s">
        <v>17</v>
      </c>
      <c r="AH420" s="147">
        <v>2.8499624320000002E-3</v>
      </c>
      <c r="AI420" s="147">
        <v>9.6654977799999996E-4</v>
      </c>
      <c r="AJ420" s="147">
        <v>2.4526942499999998E-4</v>
      </c>
    </row>
    <row r="421" spans="1:36" ht="13.5" thickBot="1" x14ac:dyDescent="0.25">
      <c r="A421" s="149">
        <v>7956</v>
      </c>
      <c r="B421" s="149">
        <v>12538</v>
      </c>
      <c r="C421" s="150" t="s">
        <v>1913</v>
      </c>
      <c r="D421" s="150">
        <v>520028911</v>
      </c>
      <c r="E421" s="150" t="s">
        <v>429</v>
      </c>
      <c r="F421" s="150" t="s">
        <v>1914</v>
      </c>
      <c r="G421" s="150">
        <v>7390222</v>
      </c>
      <c r="H421" s="150" t="s">
        <v>102</v>
      </c>
      <c r="I421" s="150" t="s">
        <v>228</v>
      </c>
      <c r="J421" s="150" t="s">
        <v>53</v>
      </c>
      <c r="K421" s="150" t="s">
        <v>53</v>
      </c>
      <c r="L421" s="150" t="s">
        <v>821</v>
      </c>
      <c r="M421" s="150" t="s">
        <v>311</v>
      </c>
      <c r="N421" s="150" t="s">
        <v>708</v>
      </c>
      <c r="O421" s="150" t="s">
        <v>62</v>
      </c>
      <c r="P421" s="150" t="s">
        <v>1339</v>
      </c>
      <c r="Q421" s="150" t="s">
        <v>65</v>
      </c>
      <c r="R421" s="150" t="s">
        <v>57</v>
      </c>
      <c r="S421" s="150" t="s">
        <v>1206</v>
      </c>
      <c r="T421" s="152">
        <v>3.4060000000000001</v>
      </c>
      <c r="U421" s="151">
        <v>47858</v>
      </c>
      <c r="V421" s="147">
        <v>0.04</v>
      </c>
      <c r="W421" s="192">
        <v>5.0200000000000002E-2</v>
      </c>
      <c r="X421" s="150" t="s">
        <v>636</v>
      </c>
      <c r="Y421" s="150"/>
      <c r="Z421" s="153">
        <v>297500.05</v>
      </c>
      <c r="AA421" s="153">
        <v>1</v>
      </c>
      <c r="AB421" s="153">
        <v>97.7</v>
      </c>
      <c r="AC421" s="153">
        <v>0</v>
      </c>
      <c r="AD421" s="153">
        <v>290.65755000000001</v>
      </c>
      <c r="AE421" s="154"/>
      <c r="AF421" s="154"/>
      <c r="AG421" s="150" t="s">
        <v>17</v>
      </c>
      <c r="AH421" s="147">
        <v>4.3912730500000001E-4</v>
      </c>
      <c r="AI421" s="147">
        <v>2.9951383299999998E-4</v>
      </c>
      <c r="AJ421" s="147">
        <v>7.6003934260922799E-5</v>
      </c>
    </row>
    <row r="422" spans="1:36" ht="13.5" thickBot="1" x14ac:dyDescent="0.25">
      <c r="A422" s="149">
        <v>7956</v>
      </c>
      <c r="B422" s="149">
        <v>12538</v>
      </c>
      <c r="C422" s="150" t="s">
        <v>1913</v>
      </c>
      <c r="D422" s="150">
        <v>520028911</v>
      </c>
      <c r="E422" s="150" t="s">
        <v>429</v>
      </c>
      <c r="F422" s="150" t="s">
        <v>1915</v>
      </c>
      <c r="G422" s="150">
        <v>7390263</v>
      </c>
      <c r="H422" s="150" t="s">
        <v>102</v>
      </c>
      <c r="I422" s="150" t="s">
        <v>228</v>
      </c>
      <c r="J422" s="150" t="s">
        <v>53</v>
      </c>
      <c r="K422" s="150" t="s">
        <v>53</v>
      </c>
      <c r="L422" s="150" t="s">
        <v>821</v>
      </c>
      <c r="M422" s="150" t="s">
        <v>311</v>
      </c>
      <c r="N422" s="150" t="s">
        <v>708</v>
      </c>
      <c r="O422" s="150" t="s">
        <v>62</v>
      </c>
      <c r="P422" s="150" t="s">
        <v>1339</v>
      </c>
      <c r="Q422" s="150" t="s">
        <v>65</v>
      </c>
      <c r="R422" s="150" t="s">
        <v>57</v>
      </c>
      <c r="S422" s="150" t="s">
        <v>1206</v>
      </c>
      <c r="T422" s="152">
        <v>5.2969999999999997</v>
      </c>
      <c r="U422" s="151">
        <v>49653</v>
      </c>
      <c r="V422" s="147">
        <v>2.07E-2</v>
      </c>
      <c r="W422" s="192">
        <v>5.3400000000000003E-2</v>
      </c>
      <c r="X422" s="150" t="s">
        <v>636</v>
      </c>
      <c r="Y422" s="150"/>
      <c r="Z422" s="153">
        <v>800000</v>
      </c>
      <c r="AA422" s="153">
        <v>1</v>
      </c>
      <c r="AB422" s="153">
        <v>84.72</v>
      </c>
      <c r="AC422" s="153">
        <v>0</v>
      </c>
      <c r="AD422" s="153">
        <v>677.76</v>
      </c>
      <c r="AE422" s="154"/>
      <c r="AF422" s="154"/>
      <c r="AG422" s="150" t="s">
        <v>17</v>
      </c>
      <c r="AH422" s="147">
        <v>1.9478938389999999E-3</v>
      </c>
      <c r="AI422" s="147">
        <v>6.9841122599999998E-4</v>
      </c>
      <c r="AJ422" s="147">
        <v>1.7722720899999999E-4</v>
      </c>
    </row>
    <row r="423" spans="1:36" ht="13.5" thickBot="1" x14ac:dyDescent="0.25">
      <c r="A423" s="149">
        <v>7956</v>
      </c>
      <c r="B423" s="149">
        <v>12538</v>
      </c>
      <c r="C423" s="150" t="s">
        <v>1916</v>
      </c>
      <c r="D423" s="150">
        <v>520003781</v>
      </c>
      <c r="E423" s="150" t="s">
        <v>429</v>
      </c>
      <c r="F423" s="150" t="s">
        <v>1917</v>
      </c>
      <c r="G423" s="150">
        <v>7460389</v>
      </c>
      <c r="H423" s="150" t="s">
        <v>102</v>
      </c>
      <c r="I423" s="150" t="s">
        <v>228</v>
      </c>
      <c r="J423" s="150" t="s">
        <v>53</v>
      </c>
      <c r="K423" s="150" t="s">
        <v>53</v>
      </c>
      <c r="L423" s="150" t="s">
        <v>821</v>
      </c>
      <c r="M423" s="150" t="s">
        <v>311</v>
      </c>
      <c r="N423" s="150" t="s">
        <v>261</v>
      </c>
      <c r="O423" s="150" t="s">
        <v>62</v>
      </c>
      <c r="P423" s="150" t="s">
        <v>1342</v>
      </c>
      <c r="Q423" s="150" t="s">
        <v>65</v>
      </c>
      <c r="R423" s="150" t="s">
        <v>57</v>
      </c>
      <c r="S423" s="150" t="s">
        <v>1206</v>
      </c>
      <c r="T423" s="152">
        <v>1.669</v>
      </c>
      <c r="U423" s="151">
        <v>46568</v>
      </c>
      <c r="V423" s="147">
        <v>2.6100000000000002E-2</v>
      </c>
      <c r="W423" s="192">
        <v>4.36E-2</v>
      </c>
      <c r="X423" s="150" t="s">
        <v>636</v>
      </c>
      <c r="Y423" s="150"/>
      <c r="Z423" s="153">
        <v>258821.84</v>
      </c>
      <c r="AA423" s="153">
        <v>1</v>
      </c>
      <c r="AB423" s="153">
        <v>97.88</v>
      </c>
      <c r="AC423" s="153">
        <v>0</v>
      </c>
      <c r="AD423" s="153">
        <v>253.33482000000001</v>
      </c>
      <c r="AE423" s="154"/>
      <c r="AF423" s="154"/>
      <c r="AG423" s="150" t="s">
        <v>17</v>
      </c>
      <c r="AH423" s="147">
        <v>5.3642988299999999E-4</v>
      </c>
      <c r="AI423" s="147">
        <v>2.6105388600000001E-4</v>
      </c>
      <c r="AJ423" s="147">
        <v>6.6244427524014804E-5</v>
      </c>
    </row>
    <row r="424" spans="1:36" ht="13.5" thickBot="1" x14ac:dyDescent="0.25">
      <c r="A424" s="149">
        <v>7956</v>
      </c>
      <c r="B424" s="149">
        <v>12538</v>
      </c>
      <c r="C424" s="150" t="s">
        <v>1916</v>
      </c>
      <c r="D424" s="150">
        <v>520003781</v>
      </c>
      <c r="E424" s="150" t="s">
        <v>429</v>
      </c>
      <c r="F424" s="150" t="s">
        <v>1918</v>
      </c>
      <c r="G424" s="150">
        <v>7460421</v>
      </c>
      <c r="H424" s="150" t="s">
        <v>102</v>
      </c>
      <c r="I424" s="150" t="s">
        <v>228</v>
      </c>
      <c r="J424" s="150" t="s">
        <v>53</v>
      </c>
      <c r="K424" s="150" t="s">
        <v>53</v>
      </c>
      <c r="L424" s="150" t="s">
        <v>821</v>
      </c>
      <c r="M424" s="150" t="s">
        <v>311</v>
      </c>
      <c r="N424" s="150" t="s">
        <v>261</v>
      </c>
      <c r="O424" s="150" t="s">
        <v>62</v>
      </c>
      <c r="P424" s="150" t="s">
        <v>1342</v>
      </c>
      <c r="Q424" s="150" t="s">
        <v>65</v>
      </c>
      <c r="R424" s="150" t="s">
        <v>57</v>
      </c>
      <c r="S424" s="150" t="s">
        <v>1206</v>
      </c>
      <c r="T424" s="152">
        <v>6.3</v>
      </c>
      <c r="U424" s="151">
        <v>50221</v>
      </c>
      <c r="V424" s="147">
        <v>1.9E-2</v>
      </c>
      <c r="W424" s="192">
        <v>4.9500000000000002E-2</v>
      </c>
      <c r="X424" s="150" t="s">
        <v>636</v>
      </c>
      <c r="Y424" s="150"/>
      <c r="Z424" s="153">
        <v>139000</v>
      </c>
      <c r="AA424" s="153">
        <v>1</v>
      </c>
      <c r="AB424" s="153">
        <v>82.97</v>
      </c>
      <c r="AC424" s="153">
        <v>0</v>
      </c>
      <c r="AD424" s="153">
        <v>115.3283</v>
      </c>
      <c r="AE424" s="154"/>
      <c r="AF424" s="154"/>
      <c r="AG424" s="150" t="s">
        <v>17</v>
      </c>
      <c r="AH424" s="147">
        <v>1.2930232500000001E-4</v>
      </c>
      <c r="AI424" s="147">
        <v>1.18842332E-4</v>
      </c>
      <c r="AJ424" s="147">
        <v>3.0157154120455401E-5</v>
      </c>
    </row>
    <row r="425" spans="1:36" ht="13.5" thickBot="1" x14ac:dyDescent="0.25">
      <c r="A425" s="149">
        <v>7956</v>
      </c>
      <c r="B425" s="149">
        <v>12538</v>
      </c>
      <c r="C425" s="150" t="s">
        <v>1398</v>
      </c>
      <c r="D425" s="150">
        <v>520029935</v>
      </c>
      <c r="E425" s="150" t="s">
        <v>429</v>
      </c>
      <c r="F425" s="150" t="s">
        <v>1399</v>
      </c>
      <c r="G425" s="150">
        <v>7480155</v>
      </c>
      <c r="H425" s="150" t="s">
        <v>102</v>
      </c>
      <c r="I425" s="150" t="s">
        <v>228</v>
      </c>
      <c r="J425" s="150" t="s">
        <v>53</v>
      </c>
      <c r="K425" s="150" t="s">
        <v>53</v>
      </c>
      <c r="L425" s="150" t="s">
        <v>821</v>
      </c>
      <c r="M425" s="150" t="s">
        <v>311</v>
      </c>
      <c r="N425" s="150" t="s">
        <v>256</v>
      </c>
      <c r="O425" s="150" t="s">
        <v>62</v>
      </c>
      <c r="P425" s="150" t="s">
        <v>1205</v>
      </c>
      <c r="Q425" s="150" t="s">
        <v>65</v>
      </c>
      <c r="R425" s="150" t="s">
        <v>57</v>
      </c>
      <c r="S425" s="150" t="s">
        <v>1206</v>
      </c>
      <c r="T425" s="152">
        <v>0.67700000000000005</v>
      </c>
      <c r="U425" s="151">
        <v>45631</v>
      </c>
      <c r="V425" s="147">
        <v>1.8700000000000001E-2</v>
      </c>
      <c r="W425" s="192">
        <v>4.36E-2</v>
      </c>
      <c r="X425" s="150" t="s">
        <v>636</v>
      </c>
      <c r="Y425" s="150"/>
      <c r="Z425" s="153">
        <v>2159065.35</v>
      </c>
      <c r="AA425" s="153">
        <v>1</v>
      </c>
      <c r="AB425" s="153">
        <v>98.97</v>
      </c>
      <c r="AC425" s="153">
        <v>0</v>
      </c>
      <c r="AD425" s="153">
        <v>2136.8269799999998</v>
      </c>
      <c r="AE425" s="154"/>
      <c r="AF425" s="154"/>
      <c r="AG425" s="150" t="s">
        <v>17</v>
      </c>
      <c r="AH425" s="147">
        <v>7.8138248590000001E-3</v>
      </c>
      <c r="AI425" s="147">
        <v>2.2019357160000001E-3</v>
      </c>
      <c r="AJ425" s="147">
        <v>5.5875808899999999E-4</v>
      </c>
    </row>
    <row r="426" spans="1:36" ht="13.5" thickBot="1" x14ac:dyDescent="0.25">
      <c r="A426" s="149">
        <v>7956</v>
      </c>
      <c r="B426" s="149">
        <v>12538</v>
      </c>
      <c r="C426" s="150" t="s">
        <v>1398</v>
      </c>
      <c r="D426" s="150">
        <v>520029935</v>
      </c>
      <c r="E426" s="150" t="s">
        <v>429</v>
      </c>
      <c r="F426" s="150" t="s">
        <v>1919</v>
      </c>
      <c r="G426" s="150">
        <v>7480163</v>
      </c>
      <c r="H426" s="150" t="s">
        <v>102</v>
      </c>
      <c r="I426" s="150" t="s">
        <v>228</v>
      </c>
      <c r="J426" s="150" t="s">
        <v>53</v>
      </c>
      <c r="K426" s="150" t="s">
        <v>53</v>
      </c>
      <c r="L426" s="150" t="s">
        <v>821</v>
      </c>
      <c r="M426" s="150" t="s">
        <v>311</v>
      </c>
      <c r="N426" s="150" t="s">
        <v>256</v>
      </c>
      <c r="O426" s="150" t="s">
        <v>62</v>
      </c>
      <c r="P426" s="150" t="s">
        <v>1205</v>
      </c>
      <c r="Q426" s="150" t="s">
        <v>65</v>
      </c>
      <c r="R426" s="150" t="s">
        <v>57</v>
      </c>
      <c r="S426" s="150" t="s">
        <v>1206</v>
      </c>
      <c r="T426" s="152">
        <v>3.4089999999999998</v>
      </c>
      <c r="U426" s="151">
        <v>47822</v>
      </c>
      <c r="V426" s="147">
        <v>2.6800000000000001E-2</v>
      </c>
      <c r="W426" s="192">
        <v>4.4699999999999997E-2</v>
      </c>
      <c r="X426" s="150" t="s">
        <v>636</v>
      </c>
      <c r="Y426" s="150"/>
      <c r="Z426" s="153">
        <v>2579856.38</v>
      </c>
      <c r="AA426" s="153">
        <v>1</v>
      </c>
      <c r="AB426" s="153">
        <v>95.02</v>
      </c>
      <c r="AC426" s="153">
        <v>0</v>
      </c>
      <c r="AD426" s="153">
        <v>2451.3795300000002</v>
      </c>
      <c r="AE426" s="154"/>
      <c r="AF426" s="154"/>
      <c r="AG426" s="150" t="s">
        <v>17</v>
      </c>
      <c r="AH426" s="147">
        <v>1.129755177E-3</v>
      </c>
      <c r="AI426" s="147">
        <v>2.526072626E-3</v>
      </c>
      <c r="AJ426" s="147">
        <v>6.4101031800000005E-4</v>
      </c>
    </row>
    <row r="427" spans="1:36" ht="13.5" thickBot="1" x14ac:dyDescent="0.25">
      <c r="A427" s="149">
        <v>7956</v>
      </c>
      <c r="B427" s="149">
        <v>12538</v>
      </c>
      <c r="C427" s="150" t="s">
        <v>1398</v>
      </c>
      <c r="D427" s="150">
        <v>520029935</v>
      </c>
      <c r="E427" s="150" t="s">
        <v>429</v>
      </c>
      <c r="F427" s="150" t="s">
        <v>1920</v>
      </c>
      <c r="G427" s="150">
        <v>7480247</v>
      </c>
      <c r="H427" s="150" t="s">
        <v>102</v>
      </c>
      <c r="I427" s="150" t="s">
        <v>229</v>
      </c>
      <c r="J427" s="150" t="s">
        <v>53</v>
      </c>
      <c r="K427" s="150" t="s">
        <v>53</v>
      </c>
      <c r="L427" s="150" t="s">
        <v>821</v>
      </c>
      <c r="M427" s="150" t="s">
        <v>311</v>
      </c>
      <c r="N427" s="150" t="s">
        <v>256</v>
      </c>
      <c r="O427" s="150" t="s">
        <v>62</v>
      </c>
      <c r="P427" s="150" t="s">
        <v>1345</v>
      </c>
      <c r="Q427" s="150" t="s">
        <v>65</v>
      </c>
      <c r="R427" s="150" t="s">
        <v>57</v>
      </c>
      <c r="S427" s="150" t="s">
        <v>1206</v>
      </c>
      <c r="T427" s="152">
        <v>2.1760000000000002</v>
      </c>
      <c r="U427" s="151">
        <v>48030</v>
      </c>
      <c r="V427" s="147">
        <v>2.4199999999999999E-2</v>
      </c>
      <c r="W427" s="192">
        <v>2.3400000000000001E-2</v>
      </c>
      <c r="X427" s="150" t="s">
        <v>636</v>
      </c>
      <c r="Y427" s="150"/>
      <c r="Z427" s="153">
        <v>1750000</v>
      </c>
      <c r="AA427" s="153">
        <v>1</v>
      </c>
      <c r="AB427" s="153">
        <v>114.06</v>
      </c>
      <c r="AC427" s="153">
        <v>0</v>
      </c>
      <c r="AD427" s="153">
        <v>1996.05</v>
      </c>
      <c r="AE427" s="154"/>
      <c r="AF427" s="154"/>
      <c r="AG427" s="150" t="s">
        <v>17</v>
      </c>
      <c r="AH427" s="147">
        <v>1.1557257950000001E-3</v>
      </c>
      <c r="AI427" s="147">
        <v>2.056869287E-3</v>
      </c>
      <c r="AJ427" s="147">
        <v>5.2194636899999996E-4</v>
      </c>
    </row>
    <row r="428" spans="1:36" ht="13.5" thickBot="1" x14ac:dyDescent="0.25">
      <c r="A428" s="149">
        <v>7956</v>
      </c>
      <c r="B428" s="149">
        <v>12538</v>
      </c>
      <c r="C428" s="150" t="s">
        <v>1398</v>
      </c>
      <c r="D428" s="150">
        <v>520029935</v>
      </c>
      <c r="E428" s="150" t="s">
        <v>429</v>
      </c>
      <c r="F428" s="150" t="s">
        <v>1921</v>
      </c>
      <c r="G428" s="150">
        <v>7480304</v>
      </c>
      <c r="H428" s="150" t="s">
        <v>102</v>
      </c>
      <c r="I428" s="150" t="s">
        <v>229</v>
      </c>
      <c r="J428" s="150" t="s">
        <v>53</v>
      </c>
      <c r="K428" s="150" t="s">
        <v>53</v>
      </c>
      <c r="L428" s="150" t="s">
        <v>821</v>
      </c>
      <c r="M428" s="150" t="s">
        <v>311</v>
      </c>
      <c r="N428" s="150" t="s">
        <v>256</v>
      </c>
      <c r="O428" s="150" t="s">
        <v>62</v>
      </c>
      <c r="P428" s="150" t="s">
        <v>1205</v>
      </c>
      <c r="Q428" s="150" t="s">
        <v>65</v>
      </c>
      <c r="R428" s="150" t="s">
        <v>57</v>
      </c>
      <c r="S428" s="150" t="s">
        <v>1206</v>
      </c>
      <c r="T428" s="152">
        <v>4.2460000000000004</v>
      </c>
      <c r="U428" s="151">
        <v>48441</v>
      </c>
      <c r="V428" s="147">
        <v>2E-3</v>
      </c>
      <c r="W428" s="192">
        <v>1.9400000000000001E-2</v>
      </c>
      <c r="X428" s="150" t="s">
        <v>636</v>
      </c>
      <c r="Y428" s="150"/>
      <c r="Z428" s="153">
        <v>7584206.4100000001</v>
      </c>
      <c r="AA428" s="153">
        <v>1</v>
      </c>
      <c r="AB428" s="153">
        <v>101.27</v>
      </c>
      <c r="AC428" s="153">
        <v>0</v>
      </c>
      <c r="AD428" s="153">
        <v>7680.5258299999996</v>
      </c>
      <c r="AE428" s="154"/>
      <c r="AF428" s="154"/>
      <c r="AG428" s="150" t="s">
        <v>17</v>
      </c>
      <c r="AH428" s="147">
        <v>1.9631816380000001E-3</v>
      </c>
      <c r="AI428" s="147">
        <v>7.9145500800000008E-3</v>
      </c>
      <c r="AJ428" s="147">
        <v>2.0083778320000001E-3</v>
      </c>
    </row>
    <row r="429" spans="1:36" ht="13.5" thickBot="1" x14ac:dyDescent="0.25">
      <c r="A429" s="149">
        <v>7956</v>
      </c>
      <c r="B429" s="149">
        <v>12538</v>
      </c>
      <c r="C429" s="150" t="s">
        <v>1398</v>
      </c>
      <c r="D429" s="150">
        <v>520029935</v>
      </c>
      <c r="E429" s="150" t="s">
        <v>429</v>
      </c>
      <c r="F429" s="150" t="s">
        <v>1922</v>
      </c>
      <c r="G429" s="150">
        <v>7480312</v>
      </c>
      <c r="H429" s="150" t="s">
        <v>102</v>
      </c>
      <c r="I429" s="150" t="s">
        <v>229</v>
      </c>
      <c r="J429" s="150" t="s">
        <v>53</v>
      </c>
      <c r="K429" s="150" t="s">
        <v>53</v>
      </c>
      <c r="L429" s="150" t="s">
        <v>821</v>
      </c>
      <c r="M429" s="150" t="s">
        <v>311</v>
      </c>
      <c r="N429" s="150" t="s">
        <v>256</v>
      </c>
      <c r="O429" s="150" t="s">
        <v>62</v>
      </c>
      <c r="P429" s="150" t="s">
        <v>1345</v>
      </c>
      <c r="Q429" s="150" t="s">
        <v>65</v>
      </c>
      <c r="R429" s="150" t="s">
        <v>57</v>
      </c>
      <c r="S429" s="150" t="s">
        <v>1206</v>
      </c>
      <c r="T429" s="152">
        <v>3.5710000000000002</v>
      </c>
      <c r="U429" s="151">
        <v>48519</v>
      </c>
      <c r="V429" s="147">
        <v>2E-3</v>
      </c>
      <c r="W429" s="192">
        <v>2.76E-2</v>
      </c>
      <c r="X429" s="150" t="s">
        <v>636</v>
      </c>
      <c r="Y429" s="150"/>
      <c r="Z429" s="153">
        <v>429700</v>
      </c>
      <c r="AA429" s="153">
        <v>1</v>
      </c>
      <c r="AB429" s="153">
        <v>99.7</v>
      </c>
      <c r="AC429" s="153">
        <v>0</v>
      </c>
      <c r="AD429" s="153">
        <v>428.41090000000003</v>
      </c>
      <c r="AE429" s="154"/>
      <c r="AF429" s="154"/>
      <c r="AG429" s="150" t="s">
        <v>17</v>
      </c>
      <c r="AH429" s="147">
        <v>7.4978188699999996E-4</v>
      </c>
      <c r="AI429" s="147">
        <v>4.4146450300000002E-4</v>
      </c>
      <c r="AJ429" s="147">
        <v>1.12025006E-4</v>
      </c>
    </row>
    <row r="430" spans="1:36" ht="13.5" thickBot="1" x14ac:dyDescent="0.25">
      <c r="A430" s="149">
        <v>7956</v>
      </c>
      <c r="B430" s="149">
        <v>12538</v>
      </c>
      <c r="C430" s="150" t="s">
        <v>1923</v>
      </c>
      <c r="D430" s="150">
        <v>520030859</v>
      </c>
      <c r="E430" s="150" t="s">
        <v>429</v>
      </c>
      <c r="F430" s="150" t="s">
        <v>1924</v>
      </c>
      <c r="G430" s="150">
        <v>7550148</v>
      </c>
      <c r="H430" s="150" t="s">
        <v>102</v>
      </c>
      <c r="I430" s="150" t="s">
        <v>228</v>
      </c>
      <c r="J430" s="150" t="s">
        <v>53</v>
      </c>
      <c r="K430" s="150" t="s">
        <v>53</v>
      </c>
      <c r="L430" s="150" t="s">
        <v>821</v>
      </c>
      <c r="M430" s="150" t="s">
        <v>311</v>
      </c>
      <c r="N430" s="150" t="s">
        <v>708</v>
      </c>
      <c r="O430" s="150" t="s">
        <v>62</v>
      </c>
      <c r="P430" s="150" t="s">
        <v>1369</v>
      </c>
      <c r="Q430" s="150" t="s">
        <v>65</v>
      </c>
      <c r="R430" s="150" t="s">
        <v>57</v>
      </c>
      <c r="S430" s="150" t="s">
        <v>1206</v>
      </c>
      <c r="T430" s="152">
        <v>2.5950000000000002</v>
      </c>
      <c r="U430" s="151">
        <v>49150</v>
      </c>
      <c r="V430" s="147">
        <v>1.6400000000000001E-2</v>
      </c>
      <c r="W430" s="192">
        <v>4.9500000000000002E-2</v>
      </c>
      <c r="X430" s="150" t="s">
        <v>636</v>
      </c>
      <c r="Y430" s="150"/>
      <c r="Z430" s="153">
        <v>1850000</v>
      </c>
      <c r="AA430" s="153">
        <v>1</v>
      </c>
      <c r="AB430" s="153">
        <v>91.96</v>
      </c>
      <c r="AC430" s="153">
        <v>0</v>
      </c>
      <c r="AD430" s="153">
        <v>1701.26</v>
      </c>
      <c r="AE430" s="154"/>
      <c r="AF430" s="154"/>
      <c r="AG430" s="150" t="s">
        <v>17</v>
      </c>
      <c r="AH430" s="147">
        <v>9.5795360390000008E-3</v>
      </c>
      <c r="AI430" s="147">
        <v>1.753097088E-3</v>
      </c>
      <c r="AJ430" s="147">
        <v>4.4486184200000001E-4</v>
      </c>
    </row>
    <row r="431" spans="1:36" ht="13.5" thickBot="1" x14ac:dyDescent="0.25">
      <c r="A431" s="149">
        <v>7956</v>
      </c>
      <c r="B431" s="149">
        <v>12538</v>
      </c>
      <c r="C431" s="150" t="s">
        <v>1400</v>
      </c>
      <c r="D431" s="150">
        <v>520001736</v>
      </c>
      <c r="E431" s="150" t="s">
        <v>429</v>
      </c>
      <c r="F431" s="150" t="s">
        <v>1401</v>
      </c>
      <c r="G431" s="150">
        <v>7590128</v>
      </c>
      <c r="H431" s="150" t="s">
        <v>102</v>
      </c>
      <c r="I431" s="150" t="s">
        <v>229</v>
      </c>
      <c r="J431" s="150" t="s">
        <v>53</v>
      </c>
      <c r="K431" s="150" t="s">
        <v>53</v>
      </c>
      <c r="L431" s="150" t="s">
        <v>821</v>
      </c>
      <c r="M431" s="150" t="s">
        <v>311</v>
      </c>
      <c r="N431" s="150" t="s">
        <v>651</v>
      </c>
      <c r="O431" s="150" t="s">
        <v>62</v>
      </c>
      <c r="P431" s="150" t="s">
        <v>1369</v>
      </c>
      <c r="Q431" s="150" t="s">
        <v>65</v>
      </c>
      <c r="R431" s="150" t="s">
        <v>57</v>
      </c>
      <c r="S431" s="150" t="s">
        <v>1206</v>
      </c>
      <c r="T431" s="152">
        <v>1.462</v>
      </c>
      <c r="U431" s="151">
        <v>46112</v>
      </c>
      <c r="V431" s="147">
        <v>4.7500000000000001E-2</v>
      </c>
      <c r="W431" s="192">
        <v>1.7999999999999999E-2</v>
      </c>
      <c r="X431" s="150" t="s">
        <v>636</v>
      </c>
      <c r="Y431" s="150"/>
      <c r="Z431" s="153">
        <v>5956500.1900000004</v>
      </c>
      <c r="AA431" s="153">
        <v>1</v>
      </c>
      <c r="AB431" s="153">
        <v>141.47999999999999</v>
      </c>
      <c r="AC431" s="153">
        <v>0</v>
      </c>
      <c r="AD431" s="153">
        <v>8427.2564700000003</v>
      </c>
      <c r="AE431" s="154"/>
      <c r="AF431" s="154"/>
      <c r="AG431" s="150" t="s">
        <v>17</v>
      </c>
      <c r="AH431" s="147">
        <v>6.2334776569999998E-3</v>
      </c>
      <c r="AI431" s="147">
        <v>8.6840334689999993E-3</v>
      </c>
      <c r="AJ431" s="147">
        <v>2.203640148E-3</v>
      </c>
    </row>
    <row r="432" spans="1:36" ht="13.5" thickBot="1" x14ac:dyDescent="0.25">
      <c r="A432" s="149">
        <v>7956</v>
      </c>
      <c r="B432" s="149">
        <v>12538</v>
      </c>
      <c r="C432" s="150" t="s">
        <v>1400</v>
      </c>
      <c r="D432" s="150">
        <v>520001736</v>
      </c>
      <c r="E432" s="150" t="s">
        <v>429</v>
      </c>
      <c r="F432" s="150" t="s">
        <v>1925</v>
      </c>
      <c r="G432" s="150">
        <v>7590219</v>
      </c>
      <c r="H432" s="150" t="s">
        <v>102</v>
      </c>
      <c r="I432" s="150" t="s">
        <v>229</v>
      </c>
      <c r="J432" s="150" t="s">
        <v>53</v>
      </c>
      <c r="K432" s="150" t="s">
        <v>53</v>
      </c>
      <c r="L432" s="150" t="s">
        <v>821</v>
      </c>
      <c r="M432" s="150" t="s">
        <v>311</v>
      </c>
      <c r="N432" s="150" t="s">
        <v>651</v>
      </c>
      <c r="O432" s="150" t="s">
        <v>62</v>
      </c>
      <c r="P432" s="150" t="s">
        <v>1369</v>
      </c>
      <c r="Q432" s="150" t="s">
        <v>65</v>
      </c>
      <c r="R432" s="150" t="s">
        <v>57</v>
      </c>
      <c r="S432" s="150" t="s">
        <v>1206</v>
      </c>
      <c r="T432" s="152">
        <v>3.8330000000000002</v>
      </c>
      <c r="U432" s="151">
        <v>48760</v>
      </c>
      <c r="V432" s="147">
        <v>5.0000000000000001E-3</v>
      </c>
      <c r="W432" s="192">
        <v>2.5600000000000001E-2</v>
      </c>
      <c r="X432" s="150" t="s">
        <v>636</v>
      </c>
      <c r="Y432" s="150"/>
      <c r="Z432" s="153">
        <v>365000</v>
      </c>
      <c r="AA432" s="153">
        <v>1</v>
      </c>
      <c r="AB432" s="153">
        <v>103.12</v>
      </c>
      <c r="AC432" s="153">
        <v>0</v>
      </c>
      <c r="AD432" s="153">
        <v>376.38799999999998</v>
      </c>
      <c r="AE432" s="154"/>
      <c r="AF432" s="154"/>
      <c r="AG432" s="150" t="s">
        <v>17</v>
      </c>
      <c r="AH432" s="147">
        <v>1.9386897499999999E-4</v>
      </c>
      <c r="AI432" s="147">
        <v>3.8785647500000001E-4</v>
      </c>
      <c r="AJ432" s="147">
        <v>9.84215576323416E-5</v>
      </c>
    </row>
    <row r="433" spans="1:36" ht="13.5" thickBot="1" x14ac:dyDescent="0.25">
      <c r="A433" s="149">
        <v>7956</v>
      </c>
      <c r="B433" s="149">
        <v>12538</v>
      </c>
      <c r="C433" s="150" t="s">
        <v>1400</v>
      </c>
      <c r="D433" s="150">
        <v>520001736</v>
      </c>
      <c r="E433" s="150" t="s">
        <v>429</v>
      </c>
      <c r="F433" s="150" t="s">
        <v>1926</v>
      </c>
      <c r="G433" s="150">
        <v>7590284</v>
      </c>
      <c r="H433" s="150" t="s">
        <v>102</v>
      </c>
      <c r="I433" s="150" t="s">
        <v>229</v>
      </c>
      <c r="J433" s="150" t="s">
        <v>53</v>
      </c>
      <c r="K433" s="150" t="s">
        <v>53</v>
      </c>
      <c r="L433" s="150" t="s">
        <v>821</v>
      </c>
      <c r="M433" s="150" t="s">
        <v>311</v>
      </c>
      <c r="N433" s="150" t="s">
        <v>651</v>
      </c>
      <c r="O433" s="150" t="s">
        <v>62</v>
      </c>
      <c r="P433" s="150" t="s">
        <v>1369</v>
      </c>
      <c r="Q433" s="150" t="s">
        <v>65</v>
      </c>
      <c r="R433" s="150" t="s">
        <v>57</v>
      </c>
      <c r="S433" s="150" t="s">
        <v>1206</v>
      </c>
      <c r="T433" s="152">
        <v>5.6479999999999997</v>
      </c>
      <c r="U433" s="151">
        <v>49491</v>
      </c>
      <c r="V433" s="147">
        <v>5.8999999999999999E-3</v>
      </c>
      <c r="W433" s="192">
        <v>2.9000000000000001E-2</v>
      </c>
      <c r="X433" s="150" t="s">
        <v>636</v>
      </c>
      <c r="Y433" s="150"/>
      <c r="Z433" s="153">
        <v>550000</v>
      </c>
      <c r="AA433" s="153">
        <v>1</v>
      </c>
      <c r="AB433" s="153">
        <v>95.47</v>
      </c>
      <c r="AC433" s="153">
        <v>0</v>
      </c>
      <c r="AD433" s="153">
        <v>525.08500000000004</v>
      </c>
      <c r="AE433" s="154"/>
      <c r="AF433" s="154"/>
      <c r="AG433" s="150" t="s">
        <v>17</v>
      </c>
      <c r="AH433" s="147">
        <v>3.9271099800000002E-4</v>
      </c>
      <c r="AI433" s="147">
        <v>5.4108424600000005E-4</v>
      </c>
      <c r="AJ433" s="147">
        <v>1.3730428E-4</v>
      </c>
    </row>
    <row r="434" spans="1:36" ht="13.5" thickBot="1" x14ac:dyDescent="0.25">
      <c r="A434" s="149">
        <v>7956</v>
      </c>
      <c r="B434" s="149">
        <v>12538</v>
      </c>
      <c r="C434" s="150" t="s">
        <v>1927</v>
      </c>
      <c r="D434" s="150">
        <v>520017450</v>
      </c>
      <c r="E434" s="150" t="s">
        <v>429</v>
      </c>
      <c r="F434" s="150" t="s">
        <v>1928</v>
      </c>
      <c r="G434" s="150">
        <v>7670284</v>
      </c>
      <c r="H434" s="150" t="s">
        <v>102</v>
      </c>
      <c r="I434" s="150" t="s">
        <v>229</v>
      </c>
      <c r="J434" s="150" t="s">
        <v>53</v>
      </c>
      <c r="K434" s="150" t="s">
        <v>53</v>
      </c>
      <c r="L434" s="150" t="s">
        <v>821</v>
      </c>
      <c r="M434" s="150" t="s">
        <v>311</v>
      </c>
      <c r="N434" s="150" t="s">
        <v>269</v>
      </c>
      <c r="O434" s="150" t="s">
        <v>62</v>
      </c>
      <c r="P434" s="150" t="s">
        <v>1369</v>
      </c>
      <c r="Q434" s="150" t="s">
        <v>65</v>
      </c>
      <c r="R434" s="150" t="s">
        <v>57</v>
      </c>
      <c r="S434" s="150" t="s">
        <v>1206</v>
      </c>
      <c r="T434" s="152">
        <v>4.7930000000000001</v>
      </c>
      <c r="U434" s="151">
        <v>47604</v>
      </c>
      <c r="V434" s="147">
        <v>4.4000000000000003E-3</v>
      </c>
      <c r="W434" s="192">
        <v>2.2700000000000001E-2</v>
      </c>
      <c r="X434" s="150" t="s">
        <v>636</v>
      </c>
      <c r="Y434" s="150"/>
      <c r="Z434" s="153">
        <v>619791.67000000004</v>
      </c>
      <c r="AA434" s="153">
        <v>1</v>
      </c>
      <c r="AB434" s="153">
        <v>102.43</v>
      </c>
      <c r="AC434" s="153">
        <v>0</v>
      </c>
      <c r="AD434" s="153">
        <v>634.85261000000003</v>
      </c>
      <c r="AE434" s="154"/>
      <c r="AF434" s="154"/>
      <c r="AG434" s="150" t="s">
        <v>17</v>
      </c>
      <c r="AH434" s="147">
        <v>6.95013915E-4</v>
      </c>
      <c r="AI434" s="147">
        <v>6.5419645500000003E-4</v>
      </c>
      <c r="AJ434" s="147">
        <v>1.66007372E-4</v>
      </c>
    </row>
    <row r="435" spans="1:36" ht="13.5" thickBot="1" x14ac:dyDescent="0.25">
      <c r="A435" s="149">
        <v>7956</v>
      </c>
      <c r="B435" s="149">
        <v>12538</v>
      </c>
      <c r="C435" s="150" t="s">
        <v>1927</v>
      </c>
      <c r="D435" s="150">
        <v>520017450</v>
      </c>
      <c r="E435" s="150" t="s">
        <v>429</v>
      </c>
      <c r="F435" s="150" t="s">
        <v>1929</v>
      </c>
      <c r="G435" s="150">
        <v>7670334</v>
      </c>
      <c r="H435" s="150" t="s">
        <v>102</v>
      </c>
      <c r="I435" s="150" t="s">
        <v>228</v>
      </c>
      <c r="J435" s="150" t="s">
        <v>53</v>
      </c>
      <c r="K435" s="150" t="s">
        <v>53</v>
      </c>
      <c r="L435" s="150" t="s">
        <v>821</v>
      </c>
      <c r="M435" s="150" t="s">
        <v>311</v>
      </c>
      <c r="N435" s="150" t="s">
        <v>269</v>
      </c>
      <c r="O435" s="150" t="s">
        <v>62</v>
      </c>
      <c r="P435" s="150" t="s">
        <v>1369</v>
      </c>
      <c r="Q435" s="150" t="s">
        <v>65</v>
      </c>
      <c r="R435" s="150" t="s">
        <v>57</v>
      </c>
      <c r="S435" s="150" t="s">
        <v>1206</v>
      </c>
      <c r="T435" s="152">
        <v>4.7270000000000003</v>
      </c>
      <c r="U435" s="151">
        <v>48579</v>
      </c>
      <c r="V435" s="147">
        <v>1.9400000000000001E-2</v>
      </c>
      <c r="W435" s="192">
        <v>4.8399999999999999E-2</v>
      </c>
      <c r="X435" s="150" t="s">
        <v>636</v>
      </c>
      <c r="Y435" s="150"/>
      <c r="Z435" s="153">
        <v>1745000</v>
      </c>
      <c r="AA435" s="153">
        <v>1</v>
      </c>
      <c r="AB435" s="153">
        <v>87.82</v>
      </c>
      <c r="AC435" s="153">
        <v>0</v>
      </c>
      <c r="AD435" s="153">
        <v>1532.4590000000001</v>
      </c>
      <c r="AE435" s="154"/>
      <c r="AF435" s="154"/>
      <c r="AG435" s="150" t="s">
        <v>17</v>
      </c>
      <c r="AH435" s="147">
        <v>2.8446779969999998E-3</v>
      </c>
      <c r="AI435" s="147">
        <v>1.5791527519999999E-3</v>
      </c>
      <c r="AJ435" s="147">
        <v>4.0072213100000002E-4</v>
      </c>
    </row>
    <row r="436" spans="1:36" ht="13.5" thickBot="1" x14ac:dyDescent="0.25">
      <c r="A436" s="149">
        <v>7956</v>
      </c>
      <c r="B436" s="149">
        <v>12538</v>
      </c>
      <c r="C436" s="150" t="s">
        <v>1706</v>
      </c>
      <c r="D436" s="150">
        <v>520032178</v>
      </c>
      <c r="E436" s="150" t="s">
        <v>429</v>
      </c>
      <c r="F436" s="150" t="s">
        <v>1930</v>
      </c>
      <c r="G436" s="150">
        <v>77102390</v>
      </c>
      <c r="H436" s="150" t="s">
        <v>102</v>
      </c>
      <c r="I436" s="150" t="s">
        <v>228</v>
      </c>
      <c r="J436" s="150" t="s">
        <v>53</v>
      </c>
      <c r="K436" s="150" t="s">
        <v>53</v>
      </c>
      <c r="L436" s="150" t="s">
        <v>54</v>
      </c>
      <c r="M436" s="150" t="s">
        <v>311</v>
      </c>
      <c r="N436" s="150" t="s">
        <v>140</v>
      </c>
      <c r="O436" s="150" t="s">
        <v>62</v>
      </c>
      <c r="P436" s="150" t="s">
        <v>298</v>
      </c>
      <c r="Q436" s="150" t="s">
        <v>298</v>
      </c>
      <c r="R436" s="150" t="s">
        <v>57</v>
      </c>
      <c r="S436" s="150" t="s">
        <v>1206</v>
      </c>
      <c r="T436" s="152">
        <v>7.9000000000000001E-2</v>
      </c>
      <c r="U436" s="151">
        <v>46203</v>
      </c>
      <c r="V436" s="147">
        <v>4.3499999999999997E-2</v>
      </c>
      <c r="W436" s="192">
        <v>7.0000000000000007E-2</v>
      </c>
      <c r="X436" s="150" t="s">
        <v>636</v>
      </c>
      <c r="Y436" s="150"/>
      <c r="Z436" s="153">
        <v>1000000</v>
      </c>
      <c r="AA436" s="153">
        <v>1</v>
      </c>
      <c r="AB436" s="153">
        <v>96.995400000000004</v>
      </c>
      <c r="AC436" s="153">
        <v>0</v>
      </c>
      <c r="AD436" s="153">
        <v>969.95399999999995</v>
      </c>
      <c r="AE436" s="154"/>
      <c r="AF436" s="154"/>
      <c r="AG436" s="150" t="s">
        <v>17</v>
      </c>
      <c r="AH436" s="147">
        <v>3.0298916720000002E-3</v>
      </c>
      <c r="AI436" s="147">
        <v>9.9950832500000008E-4</v>
      </c>
      <c r="AJ436" s="147">
        <v>2.53632909E-4</v>
      </c>
    </row>
    <row r="437" spans="1:36" ht="13.5" thickBot="1" x14ac:dyDescent="0.25">
      <c r="A437" s="149">
        <v>7956</v>
      </c>
      <c r="B437" s="149">
        <v>12538</v>
      </c>
      <c r="C437" s="150" t="s">
        <v>1706</v>
      </c>
      <c r="D437" s="150">
        <v>520032178</v>
      </c>
      <c r="E437" s="150" t="s">
        <v>429</v>
      </c>
      <c r="F437" s="150" t="s">
        <v>1930</v>
      </c>
      <c r="G437" s="150">
        <v>7710239</v>
      </c>
      <c r="H437" s="150" t="s">
        <v>102</v>
      </c>
      <c r="I437" s="150" t="s">
        <v>228</v>
      </c>
      <c r="J437" s="150" t="s">
        <v>53</v>
      </c>
      <c r="K437" s="150" t="s">
        <v>53</v>
      </c>
      <c r="L437" s="150" t="s">
        <v>821</v>
      </c>
      <c r="M437" s="150" t="s">
        <v>311</v>
      </c>
      <c r="N437" s="150" t="s">
        <v>140</v>
      </c>
      <c r="O437" s="150" t="s">
        <v>62</v>
      </c>
      <c r="P437" s="150" t="s">
        <v>298</v>
      </c>
      <c r="Q437" s="150" t="s">
        <v>298</v>
      </c>
      <c r="R437" s="150" t="s">
        <v>57</v>
      </c>
      <c r="S437" s="150" t="s">
        <v>1206</v>
      </c>
      <c r="T437" s="152">
        <v>2.0310000000000001</v>
      </c>
      <c r="U437" s="151">
        <v>46203</v>
      </c>
      <c r="V437" s="147">
        <v>3.8699999999999998E-2</v>
      </c>
      <c r="W437" s="192">
        <v>5.96E-2</v>
      </c>
      <c r="X437" s="150" t="s">
        <v>636</v>
      </c>
      <c r="Y437" s="150"/>
      <c r="Z437" s="153">
        <v>670212.77</v>
      </c>
      <c r="AA437" s="153">
        <v>1</v>
      </c>
      <c r="AB437" s="153">
        <v>97.05</v>
      </c>
      <c r="AC437" s="153">
        <v>0</v>
      </c>
      <c r="AD437" s="153">
        <v>650.44149000000004</v>
      </c>
      <c r="AE437" s="154"/>
      <c r="AF437" s="154"/>
      <c r="AG437" s="150" t="s">
        <v>17</v>
      </c>
      <c r="AH437" s="147">
        <v>2.0306720899999999E-3</v>
      </c>
      <c r="AI437" s="147">
        <v>6.7026032599999999E-4</v>
      </c>
      <c r="AJ437" s="147">
        <v>1.70083702E-4</v>
      </c>
    </row>
    <row r="438" spans="1:36" ht="13.5" thickBot="1" x14ac:dyDescent="0.25">
      <c r="A438" s="149">
        <v>7956</v>
      </c>
      <c r="B438" s="149">
        <v>12538</v>
      </c>
      <c r="C438" s="150" t="s">
        <v>1706</v>
      </c>
      <c r="D438" s="150">
        <v>520032178</v>
      </c>
      <c r="E438" s="150" t="s">
        <v>429</v>
      </c>
      <c r="F438" s="150" t="s">
        <v>1931</v>
      </c>
      <c r="G438" s="150">
        <v>7710254</v>
      </c>
      <c r="H438" s="150" t="s">
        <v>102</v>
      </c>
      <c r="I438" s="150" t="s">
        <v>228</v>
      </c>
      <c r="J438" s="150" t="s">
        <v>53</v>
      </c>
      <c r="K438" s="150" t="s">
        <v>53</v>
      </c>
      <c r="L438" s="150" t="s">
        <v>821</v>
      </c>
      <c r="M438" s="150" t="s">
        <v>311</v>
      </c>
      <c r="N438" s="150" t="s">
        <v>140</v>
      </c>
      <c r="O438" s="150" t="s">
        <v>62</v>
      </c>
      <c r="P438" s="150" t="s">
        <v>298</v>
      </c>
      <c r="Q438" s="150" t="s">
        <v>298</v>
      </c>
      <c r="R438" s="150" t="s">
        <v>57</v>
      </c>
      <c r="S438" s="150" t="s">
        <v>1206</v>
      </c>
      <c r="T438" s="152">
        <v>0.52400000000000002</v>
      </c>
      <c r="U438" s="151">
        <v>45657</v>
      </c>
      <c r="V438" s="147">
        <v>4.5900000000000003E-2</v>
      </c>
      <c r="W438" s="192">
        <v>6.4000000000000001E-2</v>
      </c>
      <c r="X438" s="150" t="s">
        <v>636</v>
      </c>
      <c r="Y438" s="150"/>
      <c r="Z438" s="153">
        <v>308000</v>
      </c>
      <c r="AA438" s="153">
        <v>1</v>
      </c>
      <c r="AB438" s="153">
        <v>100.28</v>
      </c>
      <c r="AC438" s="153">
        <v>0</v>
      </c>
      <c r="AD438" s="153">
        <v>308.86239999999998</v>
      </c>
      <c r="AE438" s="154"/>
      <c r="AF438" s="154"/>
      <c r="AG438" s="150" t="s">
        <v>17</v>
      </c>
      <c r="AH438" s="147">
        <v>4.888888888E-3</v>
      </c>
      <c r="AI438" s="147">
        <v>3.1827338199999998E-4</v>
      </c>
      <c r="AJ438" s="147">
        <v>8.0764313692422001E-5</v>
      </c>
    </row>
    <row r="439" spans="1:36" ht="13.5" thickBot="1" x14ac:dyDescent="0.25">
      <c r="A439" s="149">
        <v>7956</v>
      </c>
      <c r="B439" s="149">
        <v>12538</v>
      </c>
      <c r="C439" s="150" t="s">
        <v>1706</v>
      </c>
      <c r="D439" s="150">
        <v>520032178</v>
      </c>
      <c r="E439" s="150" t="s">
        <v>429</v>
      </c>
      <c r="F439" s="150" t="s">
        <v>1932</v>
      </c>
      <c r="G439" s="150">
        <v>7710296</v>
      </c>
      <c r="H439" s="150" t="s">
        <v>102</v>
      </c>
      <c r="I439" s="150" t="s">
        <v>228</v>
      </c>
      <c r="J439" s="150" t="s">
        <v>53</v>
      </c>
      <c r="K439" s="150" t="s">
        <v>53</v>
      </c>
      <c r="L439" s="150" t="s">
        <v>821</v>
      </c>
      <c r="M439" s="150" t="s">
        <v>311</v>
      </c>
      <c r="N439" s="150" t="s">
        <v>140</v>
      </c>
      <c r="O439" s="150" t="s">
        <v>62</v>
      </c>
      <c r="P439" s="150" t="s">
        <v>298</v>
      </c>
      <c r="Q439" s="150" t="s">
        <v>298</v>
      </c>
      <c r="R439" s="150" t="s">
        <v>57</v>
      </c>
      <c r="S439" s="150" t="s">
        <v>1206</v>
      </c>
      <c r="T439" s="152">
        <v>1.619</v>
      </c>
      <c r="U439" s="151">
        <v>46568</v>
      </c>
      <c r="V439" s="147">
        <v>6.25E-2</v>
      </c>
      <c r="W439" s="192">
        <v>6.4699999999999994E-2</v>
      </c>
      <c r="X439" s="150" t="s">
        <v>636</v>
      </c>
      <c r="Y439" s="150"/>
      <c r="Z439" s="153">
        <v>255000</v>
      </c>
      <c r="AA439" s="153">
        <v>1</v>
      </c>
      <c r="AB439" s="153">
        <v>101.4</v>
      </c>
      <c r="AC439" s="153">
        <v>0</v>
      </c>
      <c r="AD439" s="153">
        <v>258.57</v>
      </c>
      <c r="AE439" s="154"/>
      <c r="AF439" s="154"/>
      <c r="AG439" s="150" t="s">
        <v>17</v>
      </c>
      <c r="AH439" s="147">
        <v>2.5719126959999998E-3</v>
      </c>
      <c r="AI439" s="147">
        <v>2.6644858099999998E-4</v>
      </c>
      <c r="AJ439" s="147">
        <v>6.7613372788172203E-5</v>
      </c>
    </row>
    <row r="440" spans="1:36" ht="13.5" thickBot="1" x14ac:dyDescent="0.25">
      <c r="A440" s="149">
        <v>7956</v>
      </c>
      <c r="B440" s="149">
        <v>12538</v>
      </c>
      <c r="C440" s="150" t="s">
        <v>1933</v>
      </c>
      <c r="D440" s="150">
        <v>520022732</v>
      </c>
      <c r="E440" s="150" t="s">
        <v>429</v>
      </c>
      <c r="F440" s="150" t="s">
        <v>1934</v>
      </c>
      <c r="G440" s="150">
        <v>7770217</v>
      </c>
      <c r="H440" s="150" t="s">
        <v>102</v>
      </c>
      <c r="I440" s="150" t="s">
        <v>229</v>
      </c>
      <c r="J440" s="150" t="s">
        <v>53</v>
      </c>
      <c r="K440" s="150" t="s">
        <v>53</v>
      </c>
      <c r="L440" s="150" t="s">
        <v>821</v>
      </c>
      <c r="M440" s="150" t="s">
        <v>311</v>
      </c>
      <c r="N440" s="150" t="s">
        <v>650</v>
      </c>
      <c r="O440" s="150" t="s">
        <v>62</v>
      </c>
      <c r="P440" s="150" t="s">
        <v>1369</v>
      </c>
      <c r="Q440" s="150" t="s">
        <v>65</v>
      </c>
      <c r="R440" s="150" t="s">
        <v>57</v>
      </c>
      <c r="S440" s="150" t="s">
        <v>1206</v>
      </c>
      <c r="T440" s="152">
        <v>2.403</v>
      </c>
      <c r="U440" s="151">
        <v>47034</v>
      </c>
      <c r="V440" s="147">
        <v>4.2999999999999997E-2</v>
      </c>
      <c r="W440" s="192">
        <v>1.9599999999999999E-2</v>
      </c>
      <c r="X440" s="150" t="s">
        <v>636</v>
      </c>
      <c r="Y440" s="150"/>
      <c r="Z440" s="153">
        <v>34366.25</v>
      </c>
      <c r="AA440" s="153">
        <v>1</v>
      </c>
      <c r="AB440" s="153">
        <v>120.32</v>
      </c>
      <c r="AC440" s="153">
        <v>0</v>
      </c>
      <c r="AD440" s="153">
        <v>41.349469999999997</v>
      </c>
      <c r="AE440" s="154"/>
      <c r="AF440" s="154"/>
      <c r="AG440" s="150" t="s">
        <v>17</v>
      </c>
      <c r="AH440" s="147">
        <v>6.73969553283125E-5</v>
      </c>
      <c r="AI440" s="147">
        <v>4.26093809670785E-5</v>
      </c>
      <c r="AJ440" s="147">
        <v>1.0812457476518299E-5</v>
      </c>
    </row>
    <row r="441" spans="1:36" ht="13.5" thickBot="1" x14ac:dyDescent="0.25">
      <c r="A441" s="149">
        <v>7956</v>
      </c>
      <c r="B441" s="149">
        <v>12538</v>
      </c>
      <c r="C441" s="150" t="s">
        <v>1402</v>
      </c>
      <c r="D441" s="150">
        <v>520033309</v>
      </c>
      <c r="E441" s="150" t="s">
        <v>429</v>
      </c>
      <c r="F441" s="150" t="s">
        <v>1403</v>
      </c>
      <c r="G441" s="150">
        <v>8230294</v>
      </c>
      <c r="H441" s="150" t="s">
        <v>102</v>
      </c>
      <c r="I441" s="150" t="s">
        <v>623</v>
      </c>
      <c r="J441" s="150" t="s">
        <v>53</v>
      </c>
      <c r="K441" s="150" t="s">
        <v>53</v>
      </c>
      <c r="L441" s="150" t="s">
        <v>821</v>
      </c>
      <c r="M441" s="150" t="s">
        <v>311</v>
      </c>
      <c r="N441" s="150" t="s">
        <v>140</v>
      </c>
      <c r="O441" s="150" t="s">
        <v>62</v>
      </c>
      <c r="P441" s="150" t="s">
        <v>1404</v>
      </c>
      <c r="Q441" s="150" t="s">
        <v>65</v>
      </c>
      <c r="R441" s="150" t="s">
        <v>57</v>
      </c>
      <c r="S441" s="150" t="s">
        <v>1206</v>
      </c>
      <c r="T441" s="152">
        <v>0.74399999999999999</v>
      </c>
      <c r="U441" s="151">
        <v>45657</v>
      </c>
      <c r="V441" s="147">
        <v>1.4999999999999999E-2</v>
      </c>
      <c r="W441" s="192">
        <v>4.9700000000000001E-2</v>
      </c>
      <c r="X441" s="150" t="s">
        <v>636</v>
      </c>
      <c r="Y441" s="150"/>
      <c r="Z441" s="153">
        <v>9.1300000000000008</v>
      </c>
      <c r="AA441" s="153">
        <v>1</v>
      </c>
      <c r="AB441" s="153">
        <v>97.9</v>
      </c>
      <c r="AC441" s="153">
        <v>0</v>
      </c>
      <c r="AD441" s="153">
        <v>8.94E-3</v>
      </c>
      <c r="AE441" s="154"/>
      <c r="AF441" s="154"/>
      <c r="AG441" s="150" t="s">
        <v>17</v>
      </c>
      <c r="AH441" s="147">
        <v>1.64106818979843E-7</v>
      </c>
      <c r="AI441" s="147">
        <v>9.2124002035741103E-9</v>
      </c>
      <c r="AJ441" s="147">
        <v>2.3377172631251101E-9</v>
      </c>
    </row>
    <row r="442" spans="1:36" ht="13.5" thickBot="1" x14ac:dyDescent="0.25">
      <c r="A442" s="149">
        <v>7956</v>
      </c>
      <c r="B442" s="149">
        <v>12538</v>
      </c>
      <c r="C442" s="150" t="s">
        <v>1402</v>
      </c>
      <c r="D442" s="150">
        <v>520033309</v>
      </c>
      <c r="E442" s="150" t="s">
        <v>429</v>
      </c>
      <c r="F442" s="150" t="s">
        <v>1935</v>
      </c>
      <c r="G442" s="150">
        <v>8230328</v>
      </c>
      <c r="H442" s="150" t="s">
        <v>102</v>
      </c>
      <c r="I442" s="150" t="s">
        <v>228</v>
      </c>
      <c r="J442" s="150" t="s">
        <v>53</v>
      </c>
      <c r="K442" s="150" t="s">
        <v>53</v>
      </c>
      <c r="L442" s="150" t="s">
        <v>821</v>
      </c>
      <c r="M442" s="150" t="s">
        <v>311</v>
      </c>
      <c r="N442" s="150" t="s">
        <v>140</v>
      </c>
      <c r="O442" s="150" t="s">
        <v>62</v>
      </c>
      <c r="P442" s="150" t="s">
        <v>298</v>
      </c>
      <c r="Q442" s="150" t="s">
        <v>298</v>
      </c>
      <c r="R442" s="150" t="s">
        <v>57</v>
      </c>
      <c r="S442" s="150" t="s">
        <v>1206</v>
      </c>
      <c r="T442" s="152">
        <v>2.0190000000000001</v>
      </c>
      <c r="U442" s="151">
        <v>46569</v>
      </c>
      <c r="V442" s="147">
        <v>2.9000000000000001E-2</v>
      </c>
      <c r="W442" s="192">
        <v>6.9400000000000003E-2</v>
      </c>
      <c r="X442" s="150" t="s">
        <v>636</v>
      </c>
      <c r="Y442" s="150"/>
      <c r="Z442" s="153">
        <v>3162800</v>
      </c>
      <c r="AA442" s="153">
        <v>1</v>
      </c>
      <c r="AB442" s="153">
        <v>93.16</v>
      </c>
      <c r="AC442" s="153">
        <v>0</v>
      </c>
      <c r="AD442" s="153">
        <v>2946.4644800000001</v>
      </c>
      <c r="AE442" s="154"/>
      <c r="AF442" s="154"/>
      <c r="AG442" s="150" t="s">
        <v>17</v>
      </c>
      <c r="AH442" s="147">
        <v>1.4710697674E-2</v>
      </c>
      <c r="AI442" s="147">
        <v>3.0362427259999999E-3</v>
      </c>
      <c r="AJ442" s="147">
        <v>7.7046989699999997E-4</v>
      </c>
    </row>
    <row r="443" spans="1:36" ht="13.5" thickBot="1" x14ac:dyDescent="0.25">
      <c r="A443" s="149">
        <v>7956</v>
      </c>
      <c r="B443" s="149">
        <v>12538</v>
      </c>
      <c r="C443" s="150" t="s">
        <v>1402</v>
      </c>
      <c r="D443" s="150">
        <v>520033309</v>
      </c>
      <c r="E443" s="150" t="s">
        <v>429</v>
      </c>
      <c r="F443" s="150" t="s">
        <v>1936</v>
      </c>
      <c r="G443" s="150">
        <v>8230377</v>
      </c>
      <c r="H443" s="150" t="s">
        <v>102</v>
      </c>
      <c r="I443" s="150" t="s">
        <v>229</v>
      </c>
      <c r="J443" s="150" t="s">
        <v>53</v>
      </c>
      <c r="K443" s="150" t="s">
        <v>53</v>
      </c>
      <c r="L443" s="150" t="s">
        <v>821</v>
      </c>
      <c r="M443" s="150" t="s">
        <v>311</v>
      </c>
      <c r="N443" s="150" t="s">
        <v>140</v>
      </c>
      <c r="O443" s="150" t="s">
        <v>62</v>
      </c>
      <c r="P443" s="150" t="s">
        <v>298</v>
      </c>
      <c r="Q443" s="150" t="s">
        <v>298</v>
      </c>
      <c r="R443" s="150" t="s">
        <v>57</v>
      </c>
      <c r="S443" s="150" t="s">
        <v>1206</v>
      </c>
      <c r="T443" s="152">
        <v>2.1</v>
      </c>
      <c r="U443" s="151">
        <v>46387</v>
      </c>
      <c r="V443" s="147">
        <v>3.5000000000000003E-2</v>
      </c>
      <c r="W443" s="192">
        <v>4.3400000000000001E-2</v>
      </c>
      <c r="X443" s="150" t="s">
        <v>636</v>
      </c>
      <c r="Y443" s="150"/>
      <c r="Z443" s="153">
        <v>605700</v>
      </c>
      <c r="AA443" s="153">
        <v>1</v>
      </c>
      <c r="AB443" s="153">
        <v>105</v>
      </c>
      <c r="AC443" s="153">
        <v>0</v>
      </c>
      <c r="AD443" s="153">
        <v>635.98500000000001</v>
      </c>
      <c r="AE443" s="154"/>
      <c r="AF443" s="154"/>
      <c r="AG443" s="150" t="s">
        <v>17</v>
      </c>
      <c r="AH443" s="147">
        <v>3.5454454449999999E-3</v>
      </c>
      <c r="AI443" s="147">
        <v>6.5536334899999997E-4</v>
      </c>
      <c r="AJ443" s="147">
        <v>1.6630348E-4</v>
      </c>
    </row>
    <row r="444" spans="1:36" ht="13.5" thickBot="1" x14ac:dyDescent="0.25">
      <c r="A444" s="149">
        <v>7956</v>
      </c>
      <c r="B444" s="149">
        <v>12538</v>
      </c>
      <c r="C444" s="150" t="s">
        <v>1937</v>
      </c>
      <c r="D444" s="150">
        <v>38630988</v>
      </c>
      <c r="E444" s="150" t="s">
        <v>430</v>
      </c>
      <c r="F444" s="150" t="s">
        <v>1938</v>
      </c>
      <c r="G444" s="150" t="s">
        <v>1939</v>
      </c>
      <c r="H444" s="150" t="s">
        <v>76</v>
      </c>
      <c r="I444" s="150" t="s">
        <v>102</v>
      </c>
      <c r="J444" s="150" t="s">
        <v>61</v>
      </c>
      <c r="K444" s="150" t="s">
        <v>198</v>
      </c>
      <c r="L444" s="150" t="s">
        <v>821</v>
      </c>
      <c r="M444" s="150" t="s">
        <v>102</v>
      </c>
      <c r="N444" s="150" t="s">
        <v>931</v>
      </c>
      <c r="O444" s="150" t="s">
        <v>62</v>
      </c>
      <c r="P444" s="150" t="s">
        <v>1423</v>
      </c>
      <c r="Q444" s="150" t="s">
        <v>84</v>
      </c>
      <c r="R444" s="150" t="s">
        <v>57</v>
      </c>
      <c r="S444" s="150" t="s">
        <v>1216</v>
      </c>
      <c r="T444" s="152">
        <v>2.3929999999999998</v>
      </c>
      <c r="U444" s="151">
        <v>46273</v>
      </c>
      <c r="V444" s="147">
        <v>1.2500000000000001E-2</v>
      </c>
      <c r="W444" s="192">
        <v>4.9680000000000002E-2</v>
      </c>
      <c r="X444" s="150" t="s">
        <v>636</v>
      </c>
      <c r="Y444" s="150"/>
      <c r="Z444" s="153">
        <v>434565</v>
      </c>
      <c r="AA444" s="153">
        <v>3.9790999999999999</v>
      </c>
      <c r="AB444" s="153">
        <v>92.379400000000004</v>
      </c>
      <c r="AC444" s="153">
        <v>0</v>
      </c>
      <c r="AD444" s="153">
        <v>1597.4038800000001</v>
      </c>
      <c r="AE444" s="154"/>
      <c r="AF444" s="154"/>
      <c r="AG444" s="150" t="s">
        <v>17</v>
      </c>
      <c r="AH444" s="147">
        <v>1.241614285E-3</v>
      </c>
      <c r="AI444" s="147">
        <v>1.64607649E-3</v>
      </c>
      <c r="AJ444" s="147">
        <v>4.1770454400000002E-4</v>
      </c>
    </row>
    <row r="445" spans="1:36" ht="13.5" thickBot="1" x14ac:dyDescent="0.25">
      <c r="A445" s="149">
        <v>7956</v>
      </c>
      <c r="B445" s="149">
        <v>12538</v>
      </c>
      <c r="C445" s="150" t="s">
        <v>1940</v>
      </c>
      <c r="D445" s="150">
        <v>31316166</v>
      </c>
      <c r="E445" s="150" t="s">
        <v>430</v>
      </c>
      <c r="F445" s="150" t="s">
        <v>1941</v>
      </c>
      <c r="G445" s="150" t="s">
        <v>1942</v>
      </c>
      <c r="H445" s="150" t="s">
        <v>76</v>
      </c>
      <c r="I445" s="150" t="s">
        <v>230</v>
      </c>
      <c r="J445" s="150" t="s">
        <v>61</v>
      </c>
      <c r="K445" s="150" t="s">
        <v>153</v>
      </c>
      <c r="L445" s="150" t="s">
        <v>821</v>
      </c>
      <c r="M445" s="150" t="s">
        <v>491</v>
      </c>
      <c r="N445" s="150" t="s">
        <v>895</v>
      </c>
      <c r="O445" s="150" t="s">
        <v>62</v>
      </c>
      <c r="P445" s="150" t="s">
        <v>1412</v>
      </c>
      <c r="Q445" s="150" t="s">
        <v>96</v>
      </c>
      <c r="R445" s="150" t="s">
        <v>57</v>
      </c>
      <c r="S445" s="150" t="s">
        <v>1216</v>
      </c>
      <c r="T445" s="152">
        <v>3.9260000000000002</v>
      </c>
      <c r="U445" s="151">
        <v>54788</v>
      </c>
      <c r="V445" s="147">
        <v>2.5000000000000001E-2</v>
      </c>
      <c r="W445" s="192">
        <v>7.1580000000000005E-2</v>
      </c>
      <c r="X445" s="150" t="s">
        <v>636</v>
      </c>
      <c r="Y445" s="150"/>
      <c r="Z445" s="153">
        <v>250000</v>
      </c>
      <c r="AA445" s="153">
        <v>3.9790999999999999</v>
      </c>
      <c r="AB445" s="153">
        <v>77.128900000000002</v>
      </c>
      <c r="AC445" s="153">
        <v>0</v>
      </c>
      <c r="AD445" s="153">
        <v>767.25900999999999</v>
      </c>
      <c r="AE445" s="154"/>
      <c r="AF445" s="154"/>
      <c r="AG445" s="150" t="s">
        <v>17</v>
      </c>
      <c r="AH445" s="147">
        <v>7.1428571400000002E-4</v>
      </c>
      <c r="AI445" s="147">
        <v>7.9063725500000002E-4</v>
      </c>
      <c r="AJ445" s="147">
        <v>2.0063027200000001E-4</v>
      </c>
    </row>
    <row r="446" spans="1:36" ht="13.5" thickBot="1" x14ac:dyDescent="0.25">
      <c r="A446" s="149">
        <v>7956</v>
      </c>
      <c r="B446" s="149">
        <v>12538</v>
      </c>
      <c r="C446" s="150" t="s">
        <v>1943</v>
      </c>
      <c r="D446" s="150">
        <v>135637</v>
      </c>
      <c r="E446" s="150" t="s">
        <v>430</v>
      </c>
      <c r="F446" s="150" t="s">
        <v>1944</v>
      </c>
      <c r="G446" s="150" t="s">
        <v>1945</v>
      </c>
      <c r="H446" s="150" t="s">
        <v>76</v>
      </c>
      <c r="I446" s="150" t="s">
        <v>102</v>
      </c>
      <c r="J446" s="150" t="s">
        <v>61</v>
      </c>
      <c r="K446" s="150" t="s">
        <v>53</v>
      </c>
      <c r="L446" s="150" t="s">
        <v>821</v>
      </c>
      <c r="M446" s="150" t="s">
        <v>102</v>
      </c>
      <c r="N446" s="150" t="s">
        <v>880</v>
      </c>
      <c r="O446" s="150" t="s">
        <v>62</v>
      </c>
      <c r="P446" s="150" t="s">
        <v>1412</v>
      </c>
      <c r="Q446" s="150" t="s">
        <v>96</v>
      </c>
      <c r="R446" s="150" t="s">
        <v>57</v>
      </c>
      <c r="S446" s="150" t="s">
        <v>1207</v>
      </c>
      <c r="T446" s="152">
        <v>9.1969999999999992</v>
      </c>
      <c r="U446" s="151">
        <v>50556</v>
      </c>
      <c r="V446" s="147">
        <v>6.3750000000000001E-2</v>
      </c>
      <c r="W446" s="192">
        <v>6.9110000000000005E-2</v>
      </c>
      <c r="X446" s="150" t="s">
        <v>636</v>
      </c>
      <c r="Y446" s="150"/>
      <c r="Z446" s="153">
        <v>892000</v>
      </c>
      <c r="AA446" s="153">
        <v>3.681</v>
      </c>
      <c r="AB446" s="153">
        <v>97.323999999999998</v>
      </c>
      <c r="AC446" s="153">
        <v>0</v>
      </c>
      <c r="AD446" s="153">
        <v>3195.58682</v>
      </c>
      <c r="AE446" s="154"/>
      <c r="AF446" s="154"/>
      <c r="AG446" s="150" t="s">
        <v>17</v>
      </c>
      <c r="AH446" s="147">
        <v>1.2869715759999999E-3</v>
      </c>
      <c r="AI446" s="147">
        <v>3.2929557790000001E-3</v>
      </c>
      <c r="AJ446" s="147">
        <v>8.3561280400000005E-4</v>
      </c>
    </row>
    <row r="447" spans="1:36" ht="13.5" thickBot="1" x14ac:dyDescent="0.25">
      <c r="A447" s="149">
        <v>7956</v>
      </c>
      <c r="B447" s="149">
        <v>12538</v>
      </c>
      <c r="C447" s="150" t="s">
        <v>1946</v>
      </c>
      <c r="D447" s="150">
        <v>43560927</v>
      </c>
      <c r="E447" s="150" t="s">
        <v>430</v>
      </c>
      <c r="F447" s="150" t="s">
        <v>1947</v>
      </c>
      <c r="G447" s="150" t="s">
        <v>1948</v>
      </c>
      <c r="H447" s="150" t="s">
        <v>76</v>
      </c>
      <c r="I447" s="150" t="s">
        <v>230</v>
      </c>
      <c r="J447" s="150" t="s">
        <v>61</v>
      </c>
      <c r="K447" s="150" t="s">
        <v>153</v>
      </c>
      <c r="L447" s="150" t="s">
        <v>821</v>
      </c>
      <c r="M447" s="150" t="s">
        <v>476</v>
      </c>
      <c r="N447" s="150" t="s">
        <v>931</v>
      </c>
      <c r="O447" s="150" t="s">
        <v>62</v>
      </c>
      <c r="P447" s="150" t="s">
        <v>1949</v>
      </c>
      <c r="Q447" s="150" t="s">
        <v>96</v>
      </c>
      <c r="R447" s="150" t="s">
        <v>57</v>
      </c>
      <c r="S447" s="150" t="s">
        <v>1213</v>
      </c>
      <c r="T447" s="152">
        <v>5.0410000000000004</v>
      </c>
      <c r="U447" s="151">
        <v>47407</v>
      </c>
      <c r="V447" s="147">
        <v>0.03</v>
      </c>
      <c r="W447" s="192">
        <v>8.2460000000000006E-2</v>
      </c>
      <c r="X447" s="150" t="s">
        <v>636</v>
      </c>
      <c r="Y447" s="150"/>
      <c r="Z447" s="153">
        <v>330000</v>
      </c>
      <c r="AA447" s="153">
        <v>4.6535000000000002</v>
      </c>
      <c r="AB447" s="153">
        <v>78.7744</v>
      </c>
      <c r="AC447" s="153">
        <v>0</v>
      </c>
      <c r="AD447" s="153">
        <v>1209.7030099999999</v>
      </c>
      <c r="AE447" s="154"/>
      <c r="AF447" s="154"/>
      <c r="AG447" s="150" t="s">
        <v>17</v>
      </c>
      <c r="AH447" s="147">
        <v>6.6E-4</v>
      </c>
      <c r="AI447" s="147">
        <v>1.2465624440000001E-3</v>
      </c>
      <c r="AJ447" s="147">
        <v>3.1632478799999998E-4</v>
      </c>
    </row>
    <row r="448" spans="1:36" ht="13.5" thickBot="1" x14ac:dyDescent="0.25">
      <c r="A448" s="149">
        <v>7956</v>
      </c>
      <c r="B448" s="149">
        <v>12538</v>
      </c>
      <c r="C448" s="150" t="s">
        <v>1937</v>
      </c>
      <c r="D448" s="150">
        <v>38630988</v>
      </c>
      <c r="E448" s="150" t="s">
        <v>430</v>
      </c>
      <c r="F448" s="150" t="s">
        <v>1950</v>
      </c>
      <c r="G448" s="150" t="s">
        <v>1951</v>
      </c>
      <c r="H448" s="150" t="s">
        <v>76</v>
      </c>
      <c r="I448" s="150" t="s">
        <v>230</v>
      </c>
      <c r="J448" s="150" t="s">
        <v>61</v>
      </c>
      <c r="K448" s="150" t="s">
        <v>158</v>
      </c>
      <c r="L448" s="150" t="s">
        <v>821</v>
      </c>
      <c r="M448" s="150" t="s">
        <v>491</v>
      </c>
      <c r="N448" s="150" t="s">
        <v>931</v>
      </c>
      <c r="O448" s="150" t="s">
        <v>62</v>
      </c>
      <c r="P448" s="150" t="s">
        <v>298</v>
      </c>
      <c r="Q448" s="150" t="s">
        <v>298</v>
      </c>
      <c r="R448" s="150" t="s">
        <v>57</v>
      </c>
      <c r="S448" s="150" t="s">
        <v>1216</v>
      </c>
      <c r="T448" s="152">
        <v>2.7109999999999999</v>
      </c>
      <c r="U448" s="151">
        <v>46402</v>
      </c>
      <c r="V448" s="147">
        <v>2.375E-2</v>
      </c>
      <c r="W448" s="192">
        <v>5.679E-2</v>
      </c>
      <c r="X448" s="150" t="s">
        <v>636</v>
      </c>
      <c r="Y448" s="150"/>
      <c r="Z448" s="153">
        <v>1031250</v>
      </c>
      <c r="AA448" s="153">
        <v>3.9790999999999999</v>
      </c>
      <c r="AB448" s="153">
        <v>92.209599999999995</v>
      </c>
      <c r="AC448" s="153">
        <v>0</v>
      </c>
      <c r="AD448" s="153">
        <v>3783.7719499999998</v>
      </c>
      <c r="AE448" s="154"/>
      <c r="AF448" s="154"/>
      <c r="AG448" s="150" t="s">
        <v>17</v>
      </c>
      <c r="AH448" s="147">
        <v>3.4375E-3</v>
      </c>
      <c r="AI448" s="147">
        <v>3.8990628049999998E-3</v>
      </c>
      <c r="AJ448" s="147">
        <v>9.8941711400000001E-4</v>
      </c>
    </row>
    <row r="449" spans="1:36" ht="13.5" thickBot="1" x14ac:dyDescent="0.25">
      <c r="A449" s="149">
        <v>7956</v>
      </c>
      <c r="B449" s="149">
        <v>12538</v>
      </c>
      <c r="C449" s="150" t="s">
        <v>1952</v>
      </c>
      <c r="D449" s="150">
        <v>7929910</v>
      </c>
      <c r="E449" s="150" t="s">
        <v>430</v>
      </c>
      <c r="F449" s="150" t="s">
        <v>1953</v>
      </c>
      <c r="G449" s="150" t="s">
        <v>1954</v>
      </c>
      <c r="H449" s="150" t="s">
        <v>76</v>
      </c>
      <c r="I449" s="150" t="s">
        <v>102</v>
      </c>
      <c r="J449" s="150" t="s">
        <v>61</v>
      </c>
      <c r="K449" s="150" t="s">
        <v>196</v>
      </c>
      <c r="L449" s="150" t="s">
        <v>821</v>
      </c>
      <c r="M449" s="150" t="s">
        <v>102</v>
      </c>
      <c r="N449" s="150" t="s">
        <v>931</v>
      </c>
      <c r="O449" s="150" t="s">
        <v>62</v>
      </c>
      <c r="P449" s="150" t="s">
        <v>1408</v>
      </c>
      <c r="Q449" s="150" t="s">
        <v>84</v>
      </c>
      <c r="R449" s="150" t="s">
        <v>57</v>
      </c>
      <c r="S449" s="150" t="s">
        <v>1216</v>
      </c>
      <c r="T449" s="152">
        <v>1.3979999999999999</v>
      </c>
      <c r="U449" s="151">
        <v>45911</v>
      </c>
      <c r="V449" s="147">
        <v>4.2500000000000003E-2</v>
      </c>
      <c r="W449" s="192">
        <v>8.2430000000000003E-2</v>
      </c>
      <c r="X449" s="150" t="s">
        <v>636</v>
      </c>
      <c r="Y449" s="150"/>
      <c r="Z449" s="153">
        <v>550600</v>
      </c>
      <c r="AA449" s="153">
        <v>3.9790999999999999</v>
      </c>
      <c r="AB449" s="153">
        <v>97.118499999999997</v>
      </c>
      <c r="AC449" s="153">
        <v>0</v>
      </c>
      <c r="AD449" s="153">
        <v>2127.7618900000002</v>
      </c>
      <c r="AE449" s="154"/>
      <c r="AF449" s="154"/>
      <c r="AG449" s="150" t="s">
        <v>17</v>
      </c>
      <c r="AH449" s="147">
        <v>1.1012000000000001E-3</v>
      </c>
      <c r="AI449" s="147">
        <v>2.192594414E-3</v>
      </c>
      <c r="AJ449" s="147">
        <v>5.5638766200000005E-4</v>
      </c>
    </row>
    <row r="450" spans="1:36" ht="13.5" thickBot="1" x14ac:dyDescent="0.25">
      <c r="A450" s="149">
        <v>7956</v>
      </c>
      <c r="B450" s="149">
        <v>12538</v>
      </c>
      <c r="C450" s="150" t="s">
        <v>1946</v>
      </c>
      <c r="D450" s="150">
        <v>43560927</v>
      </c>
      <c r="E450" s="150" t="s">
        <v>430</v>
      </c>
      <c r="F450" s="150" t="s">
        <v>1955</v>
      </c>
      <c r="G450" s="150" t="s">
        <v>1956</v>
      </c>
      <c r="H450" s="150" t="s">
        <v>76</v>
      </c>
      <c r="I450" s="150" t="s">
        <v>230</v>
      </c>
      <c r="J450" s="150" t="s">
        <v>61</v>
      </c>
      <c r="K450" s="150" t="s">
        <v>153</v>
      </c>
      <c r="L450" s="150" t="s">
        <v>821</v>
      </c>
      <c r="M450" s="150" t="s">
        <v>491</v>
      </c>
      <c r="N450" s="150" t="s">
        <v>931</v>
      </c>
      <c r="O450" s="150" t="s">
        <v>62</v>
      </c>
      <c r="P450" s="150" t="s">
        <v>1949</v>
      </c>
      <c r="Q450" s="150" t="s">
        <v>96</v>
      </c>
      <c r="R450" s="150" t="s">
        <v>57</v>
      </c>
      <c r="S450" s="150" t="s">
        <v>1207</v>
      </c>
      <c r="T450" s="152">
        <v>4.3630000000000004</v>
      </c>
      <c r="U450" s="151">
        <v>47198</v>
      </c>
      <c r="V450" s="147">
        <v>5.3749999999999999E-2</v>
      </c>
      <c r="W450" s="192">
        <v>0.09</v>
      </c>
      <c r="X450" s="150" t="s">
        <v>636</v>
      </c>
      <c r="Y450" s="150"/>
      <c r="Z450" s="153">
        <v>638000</v>
      </c>
      <c r="AA450" s="153">
        <v>3.681</v>
      </c>
      <c r="AB450" s="153">
        <v>85.912199999999999</v>
      </c>
      <c r="AC450" s="153">
        <v>0</v>
      </c>
      <c r="AD450" s="153">
        <v>2017.6291200000001</v>
      </c>
      <c r="AE450" s="154"/>
      <c r="AF450" s="154"/>
      <c r="AG450" s="150" t="s">
        <v>17</v>
      </c>
      <c r="AH450" s="147">
        <v>1.063333333E-3</v>
      </c>
      <c r="AI450" s="147">
        <v>2.0791059180000002E-3</v>
      </c>
      <c r="AJ450" s="147">
        <v>5.2758908499999995E-4</v>
      </c>
    </row>
    <row r="451" spans="1:36" ht="13.5" thickBot="1" x14ac:dyDescent="0.25">
      <c r="A451" s="149">
        <v>7956</v>
      </c>
      <c r="B451" s="149">
        <v>12538</v>
      </c>
      <c r="C451" s="150" t="s">
        <v>1957</v>
      </c>
      <c r="D451" s="150">
        <v>162570</v>
      </c>
      <c r="E451" s="150" t="s">
        <v>430</v>
      </c>
      <c r="F451" s="150" t="s">
        <v>1958</v>
      </c>
      <c r="G451" s="150" t="s">
        <v>1959</v>
      </c>
      <c r="H451" s="150" t="s">
        <v>76</v>
      </c>
      <c r="I451" s="150" t="s">
        <v>102</v>
      </c>
      <c r="J451" s="150" t="s">
        <v>61</v>
      </c>
      <c r="K451" s="150" t="s">
        <v>53</v>
      </c>
      <c r="L451" s="150" t="s">
        <v>821</v>
      </c>
      <c r="M451" s="150" t="s">
        <v>102</v>
      </c>
      <c r="N451" s="150" t="s">
        <v>195</v>
      </c>
      <c r="O451" s="150" t="s">
        <v>62</v>
      </c>
      <c r="P451" s="150" t="s">
        <v>1416</v>
      </c>
      <c r="Q451" s="150" t="s">
        <v>96</v>
      </c>
      <c r="R451" s="150" t="s">
        <v>57</v>
      </c>
      <c r="S451" s="150" t="s">
        <v>1207</v>
      </c>
      <c r="T451" s="152">
        <v>1.772</v>
      </c>
      <c r="U451" s="151">
        <v>47877</v>
      </c>
      <c r="V451" s="147">
        <v>3.2750000000000001E-2</v>
      </c>
      <c r="W451" s="192">
        <v>6.3549999999999995E-2</v>
      </c>
      <c r="X451" s="150" t="s">
        <v>636</v>
      </c>
      <c r="Y451" s="150"/>
      <c r="Z451" s="153">
        <v>1263500</v>
      </c>
      <c r="AA451" s="153">
        <v>3.681</v>
      </c>
      <c r="AB451" s="153">
        <v>93.416200000000003</v>
      </c>
      <c r="AC451" s="153">
        <v>0</v>
      </c>
      <c r="AD451" s="153">
        <v>4344.7346799999996</v>
      </c>
      <c r="AE451" s="154"/>
      <c r="AF451" s="154"/>
      <c r="AG451" s="150" t="s">
        <v>17</v>
      </c>
      <c r="AH451" s="147">
        <v>1.684666666E-3</v>
      </c>
      <c r="AI451" s="147">
        <v>4.4771179690000001E-3</v>
      </c>
      <c r="AJ451" s="147">
        <v>1.1361030490000001E-3</v>
      </c>
    </row>
    <row r="452" spans="1:36" ht="13.5" thickBot="1" x14ac:dyDescent="0.25">
      <c r="A452" s="149">
        <v>7956</v>
      </c>
      <c r="B452" s="149">
        <v>12538</v>
      </c>
      <c r="C452" s="150" t="s">
        <v>1960</v>
      </c>
      <c r="D452" s="150">
        <v>9337540</v>
      </c>
      <c r="E452" s="150" t="s">
        <v>430</v>
      </c>
      <c r="F452" s="150" t="s">
        <v>1961</v>
      </c>
      <c r="G452" s="150" t="s">
        <v>1962</v>
      </c>
      <c r="H452" s="150" t="s">
        <v>76</v>
      </c>
      <c r="I452" s="150" t="s">
        <v>102</v>
      </c>
      <c r="J452" s="150" t="s">
        <v>61</v>
      </c>
      <c r="K452" s="150" t="s">
        <v>314</v>
      </c>
      <c r="L452" s="150" t="s">
        <v>821</v>
      </c>
      <c r="M452" s="150" t="s">
        <v>102</v>
      </c>
      <c r="N452" s="150" t="s">
        <v>900</v>
      </c>
      <c r="O452" s="150" t="s">
        <v>62</v>
      </c>
      <c r="P452" s="150" t="s">
        <v>1412</v>
      </c>
      <c r="Q452" s="150" t="s">
        <v>101</v>
      </c>
      <c r="R452" s="150" t="s">
        <v>57</v>
      </c>
      <c r="S452" s="150" t="s">
        <v>1207</v>
      </c>
      <c r="T452" s="152">
        <v>0.79800000000000004</v>
      </c>
      <c r="U452" s="151">
        <v>45778</v>
      </c>
      <c r="V452" s="147">
        <v>6.25E-2</v>
      </c>
      <c r="W452" s="192">
        <v>5.7950000000000002E-2</v>
      </c>
      <c r="X452" s="150" t="s">
        <v>636</v>
      </c>
      <c r="Y452" s="150"/>
      <c r="Z452" s="153">
        <v>300000</v>
      </c>
      <c r="AA452" s="153">
        <v>3.681</v>
      </c>
      <c r="AB452" s="153">
        <v>103.1019</v>
      </c>
      <c r="AC452" s="153">
        <v>0</v>
      </c>
      <c r="AD452" s="153">
        <v>1138.5542800000001</v>
      </c>
      <c r="AE452" s="154"/>
      <c r="AF452" s="154"/>
      <c r="AG452" s="150" t="s">
        <v>17</v>
      </c>
      <c r="AH452" s="147">
        <v>1.4999999999999999E-4</v>
      </c>
      <c r="AI452" s="147">
        <v>1.173245825E-3</v>
      </c>
      <c r="AJ452" s="147">
        <v>2.9772013300000003E-4</v>
      </c>
    </row>
    <row r="453" spans="1:36" ht="13.5" thickBot="1" x14ac:dyDescent="0.25">
      <c r="A453" s="149">
        <v>7956</v>
      </c>
      <c r="B453" s="149">
        <v>12538</v>
      </c>
      <c r="C453" s="150" t="s">
        <v>1424</v>
      </c>
      <c r="D453" s="150">
        <v>36157131</v>
      </c>
      <c r="E453" s="150" t="s">
        <v>430</v>
      </c>
      <c r="F453" s="150" t="s">
        <v>1963</v>
      </c>
      <c r="G453" s="150" t="s">
        <v>1964</v>
      </c>
      <c r="H453" s="150" t="s">
        <v>76</v>
      </c>
      <c r="I453" s="150" t="s">
        <v>230</v>
      </c>
      <c r="J453" s="150" t="s">
        <v>61</v>
      </c>
      <c r="K453" s="150" t="s">
        <v>196</v>
      </c>
      <c r="L453" s="150" t="s">
        <v>821</v>
      </c>
      <c r="M453" s="150" t="s">
        <v>491</v>
      </c>
      <c r="N453" s="150" t="s">
        <v>931</v>
      </c>
      <c r="O453" s="150" t="s">
        <v>62</v>
      </c>
      <c r="P453" s="150" t="s">
        <v>298</v>
      </c>
      <c r="Q453" s="150" t="s">
        <v>298</v>
      </c>
      <c r="R453" s="150" t="s">
        <v>57</v>
      </c>
      <c r="S453" s="150" t="s">
        <v>1216</v>
      </c>
      <c r="T453" s="152">
        <v>2.2280000000000002</v>
      </c>
      <c r="U453" s="151">
        <v>46232</v>
      </c>
      <c r="V453" s="147">
        <v>2.9499999999999998E-2</v>
      </c>
      <c r="W453" s="192">
        <v>8.0180000000000001E-2</v>
      </c>
      <c r="X453" s="150" t="s">
        <v>636</v>
      </c>
      <c r="Y453" s="150"/>
      <c r="Z453" s="153">
        <v>726000</v>
      </c>
      <c r="AA453" s="153">
        <v>3.9790999999999999</v>
      </c>
      <c r="AB453" s="153">
        <v>91.626999999999995</v>
      </c>
      <c r="AC453" s="153">
        <v>0</v>
      </c>
      <c r="AD453" s="153">
        <v>2646.94515</v>
      </c>
      <c r="AE453" s="154"/>
      <c r="AF453" s="154"/>
      <c r="AG453" s="150" t="s">
        <v>17</v>
      </c>
      <c r="AH453" s="147">
        <v>1.815E-3</v>
      </c>
      <c r="AI453" s="147">
        <v>2.7275970960000001E-3</v>
      </c>
      <c r="AJ453" s="147">
        <v>6.9214869899999999E-4</v>
      </c>
    </row>
    <row r="454" spans="1:36" ht="13.5" thickBot="1" x14ac:dyDescent="0.25">
      <c r="A454" s="149">
        <v>7956</v>
      </c>
      <c r="B454" s="149">
        <v>12538</v>
      </c>
      <c r="C454" s="150" t="s">
        <v>1965</v>
      </c>
      <c r="D454" s="150">
        <v>68560480</v>
      </c>
      <c r="E454" s="150" t="s">
        <v>430</v>
      </c>
      <c r="F454" s="150" t="s">
        <v>1966</v>
      </c>
      <c r="G454" s="150" t="s">
        <v>1967</v>
      </c>
      <c r="H454" s="150" t="s">
        <v>76</v>
      </c>
      <c r="I454" s="150" t="s">
        <v>102</v>
      </c>
      <c r="J454" s="150" t="s">
        <v>61</v>
      </c>
      <c r="K454" s="150" t="s">
        <v>53</v>
      </c>
      <c r="L454" s="150" t="s">
        <v>821</v>
      </c>
      <c r="M454" s="150" t="s">
        <v>102</v>
      </c>
      <c r="N454" s="150" t="s">
        <v>879</v>
      </c>
      <c r="O454" s="150" t="s">
        <v>62</v>
      </c>
      <c r="P454" s="150" t="s">
        <v>1968</v>
      </c>
      <c r="Q454" s="150" t="s">
        <v>96</v>
      </c>
      <c r="R454" s="150" t="s">
        <v>57</v>
      </c>
      <c r="S454" s="150" t="s">
        <v>1207</v>
      </c>
      <c r="T454" s="152">
        <v>1.1970000000000001</v>
      </c>
      <c r="U454" s="151">
        <v>45838</v>
      </c>
      <c r="V454" s="147">
        <v>6.1249999999999999E-2</v>
      </c>
      <c r="W454" s="192">
        <v>7.3300000000000004E-2</v>
      </c>
      <c r="X454" s="150" t="s">
        <v>636</v>
      </c>
      <c r="Y454" s="150"/>
      <c r="Z454" s="153">
        <v>1574555</v>
      </c>
      <c r="AA454" s="153">
        <v>3.681</v>
      </c>
      <c r="AB454" s="153">
        <v>100.16330000000001</v>
      </c>
      <c r="AC454" s="153">
        <v>0</v>
      </c>
      <c r="AD454" s="153">
        <v>5805.4017199999998</v>
      </c>
      <c r="AE454" s="154"/>
      <c r="AF454" s="154"/>
      <c r="AG454" s="150" t="s">
        <v>17</v>
      </c>
      <c r="AH454" s="147">
        <v>2.6242583329999999E-3</v>
      </c>
      <c r="AI454" s="147">
        <v>5.982291273E-3</v>
      </c>
      <c r="AJ454" s="147">
        <v>1.518052328E-3</v>
      </c>
    </row>
    <row r="455" spans="1:36" ht="13.5" thickBot="1" x14ac:dyDescent="0.25">
      <c r="A455" s="149">
        <v>7956</v>
      </c>
      <c r="B455" s="149">
        <v>12538</v>
      </c>
      <c r="C455" s="150" t="s">
        <v>1965</v>
      </c>
      <c r="D455" s="150">
        <v>68560480</v>
      </c>
      <c r="E455" s="150" t="s">
        <v>430</v>
      </c>
      <c r="F455" s="150" t="s">
        <v>1969</v>
      </c>
      <c r="G455" s="150" t="s">
        <v>1970</v>
      </c>
      <c r="H455" s="150" t="s">
        <v>76</v>
      </c>
      <c r="I455" s="150" t="s">
        <v>230</v>
      </c>
      <c r="J455" s="150" t="s">
        <v>61</v>
      </c>
      <c r="K455" s="150" t="s">
        <v>53</v>
      </c>
      <c r="L455" s="150" t="s">
        <v>821</v>
      </c>
      <c r="M455" s="150" t="s">
        <v>476</v>
      </c>
      <c r="N455" s="150" t="s">
        <v>878</v>
      </c>
      <c r="O455" s="150" t="s">
        <v>62</v>
      </c>
      <c r="P455" s="150" t="s">
        <v>1968</v>
      </c>
      <c r="Q455" s="150" t="s">
        <v>96</v>
      </c>
      <c r="R455" s="150" t="s">
        <v>57</v>
      </c>
      <c r="S455" s="150" t="s">
        <v>1207</v>
      </c>
      <c r="T455" s="152">
        <v>2.9220000000000002</v>
      </c>
      <c r="U455" s="151">
        <v>46568</v>
      </c>
      <c r="V455" s="147">
        <v>6.5000000000000002E-2</v>
      </c>
      <c r="W455" s="192">
        <v>7.6119999999999993E-2</v>
      </c>
      <c r="X455" s="150" t="s">
        <v>636</v>
      </c>
      <c r="Y455" s="150"/>
      <c r="Z455" s="153">
        <v>893935</v>
      </c>
      <c r="AA455" s="153">
        <v>3.681</v>
      </c>
      <c r="AB455" s="153">
        <v>98.522199999999998</v>
      </c>
      <c r="AC455" s="153">
        <v>0</v>
      </c>
      <c r="AD455" s="153">
        <v>3241.9466200000002</v>
      </c>
      <c r="AE455" s="154"/>
      <c r="AF455" s="154"/>
      <c r="AG455" s="150" t="s">
        <v>17</v>
      </c>
      <c r="AH455" s="147">
        <v>1.4898916660000001E-3</v>
      </c>
      <c r="AI455" s="147">
        <v>3.3407281540000001E-3</v>
      </c>
      <c r="AJ455" s="147">
        <v>8.4773541100000005E-4</v>
      </c>
    </row>
    <row r="456" spans="1:36" ht="13.5" thickBot="1" x14ac:dyDescent="0.25">
      <c r="A456" s="149">
        <v>7956</v>
      </c>
      <c r="B456" s="149">
        <v>12538</v>
      </c>
      <c r="C456" s="150" t="s">
        <v>1965</v>
      </c>
      <c r="D456" s="150">
        <v>68560480</v>
      </c>
      <c r="E456" s="150" t="s">
        <v>430</v>
      </c>
      <c r="F456" s="150" t="s">
        <v>1971</v>
      </c>
      <c r="G456" s="150" t="s">
        <v>1972</v>
      </c>
      <c r="H456" s="150" t="s">
        <v>76</v>
      </c>
      <c r="I456" s="150" t="s">
        <v>102</v>
      </c>
      <c r="J456" s="150" t="s">
        <v>61</v>
      </c>
      <c r="K456" s="150" t="s">
        <v>53</v>
      </c>
      <c r="L456" s="150" t="s">
        <v>821</v>
      </c>
      <c r="M456" s="150" t="s">
        <v>102</v>
      </c>
      <c r="N456" s="150" t="s">
        <v>879</v>
      </c>
      <c r="O456" s="150" t="s">
        <v>62</v>
      </c>
      <c r="P456" s="150" t="s">
        <v>1968</v>
      </c>
      <c r="Q456" s="150" t="s">
        <v>96</v>
      </c>
      <c r="R456" s="150" t="s">
        <v>57</v>
      </c>
      <c r="S456" s="150" t="s">
        <v>1207</v>
      </c>
      <c r="T456" s="152">
        <v>5.0579999999999998</v>
      </c>
      <c r="U456" s="151">
        <v>47664</v>
      </c>
      <c r="V456" s="147">
        <v>6.7500000000000004E-2</v>
      </c>
      <c r="W456" s="192">
        <v>8.2030000000000006E-2</v>
      </c>
      <c r="X456" s="150" t="s">
        <v>636</v>
      </c>
      <c r="Y456" s="150"/>
      <c r="Z456" s="153">
        <v>1940340</v>
      </c>
      <c r="AA456" s="153">
        <v>3.681</v>
      </c>
      <c r="AB456" s="153">
        <v>94.736800000000002</v>
      </c>
      <c r="AC456" s="153">
        <v>0</v>
      </c>
      <c r="AD456" s="153">
        <v>6766.4731899999997</v>
      </c>
      <c r="AE456" s="154"/>
      <c r="AF456" s="154"/>
      <c r="AG456" s="150" t="s">
        <v>17</v>
      </c>
      <c r="AH456" s="147">
        <v>3.5278909089999999E-3</v>
      </c>
      <c r="AI456" s="147">
        <v>6.9726464190000004E-3</v>
      </c>
      <c r="AJ456" s="147">
        <v>1.769362548E-3</v>
      </c>
    </row>
    <row r="457" spans="1:36" ht="13.5" thickBot="1" x14ac:dyDescent="0.25">
      <c r="A457" s="149">
        <v>7956</v>
      </c>
      <c r="B457" s="149">
        <v>12538</v>
      </c>
      <c r="C457" s="150" t="s">
        <v>1940</v>
      </c>
      <c r="D457" s="150">
        <v>31316166</v>
      </c>
      <c r="E457" s="150" t="s">
        <v>430</v>
      </c>
      <c r="F457" s="150" t="s">
        <v>1973</v>
      </c>
      <c r="G457" s="150" t="s">
        <v>1974</v>
      </c>
      <c r="H457" s="150" t="s">
        <v>76</v>
      </c>
      <c r="I457" s="150" t="s">
        <v>230</v>
      </c>
      <c r="J457" s="150" t="s">
        <v>61</v>
      </c>
      <c r="K457" s="150" t="s">
        <v>153</v>
      </c>
      <c r="L457" s="150" t="s">
        <v>821</v>
      </c>
      <c r="M457" s="150" t="s">
        <v>491</v>
      </c>
      <c r="N457" s="150" t="s">
        <v>895</v>
      </c>
      <c r="O457" s="150" t="s">
        <v>62</v>
      </c>
      <c r="P457" s="150" t="s">
        <v>1412</v>
      </c>
      <c r="Q457" s="150" t="s">
        <v>96</v>
      </c>
      <c r="R457" s="150" t="s">
        <v>57</v>
      </c>
      <c r="S457" s="150" t="s">
        <v>1216</v>
      </c>
      <c r="T457" s="152">
        <v>1.885</v>
      </c>
      <c r="U457" s="151">
        <v>54788</v>
      </c>
      <c r="V457" s="147">
        <v>1.4999999999999999E-2</v>
      </c>
      <c r="W457" s="192">
        <v>6.8260000000000001E-2</v>
      </c>
      <c r="X457" s="150" t="s">
        <v>636</v>
      </c>
      <c r="Y457" s="150"/>
      <c r="Z457" s="153">
        <v>440000</v>
      </c>
      <c r="AA457" s="153">
        <v>3.9790999999999999</v>
      </c>
      <c r="AB457" s="153">
        <v>65.776399999999995</v>
      </c>
      <c r="AC457" s="153">
        <v>0</v>
      </c>
      <c r="AD457" s="153">
        <v>1151.6158399999999</v>
      </c>
      <c r="AE457" s="154"/>
      <c r="AF457" s="154"/>
      <c r="AG457" s="150" t="s">
        <v>17</v>
      </c>
      <c r="AH457" s="147">
        <v>6.2857142799999999E-4</v>
      </c>
      <c r="AI457" s="147">
        <v>1.186705368E-3</v>
      </c>
      <c r="AJ457" s="147">
        <v>3.0113559600000001E-4</v>
      </c>
    </row>
    <row r="458" spans="1:36" ht="13.5" thickBot="1" x14ac:dyDescent="0.25">
      <c r="A458" s="149">
        <v>7956</v>
      </c>
      <c r="B458" s="149">
        <v>12538</v>
      </c>
      <c r="C458" s="150" t="s">
        <v>1975</v>
      </c>
      <c r="D458" s="150">
        <v>44969905</v>
      </c>
      <c r="E458" s="150" t="s">
        <v>430</v>
      </c>
      <c r="F458" s="150" t="s">
        <v>1976</v>
      </c>
      <c r="G458" s="150" t="s">
        <v>1977</v>
      </c>
      <c r="H458" s="150" t="s">
        <v>76</v>
      </c>
      <c r="I458" s="150" t="s">
        <v>230</v>
      </c>
      <c r="J458" s="150" t="s">
        <v>61</v>
      </c>
      <c r="K458" s="150" t="s">
        <v>53</v>
      </c>
      <c r="L458" s="150" t="s">
        <v>821</v>
      </c>
      <c r="M458" s="150" t="s">
        <v>476</v>
      </c>
      <c r="N458" s="150" t="s">
        <v>910</v>
      </c>
      <c r="O458" s="150" t="s">
        <v>62</v>
      </c>
      <c r="P458" s="150" t="s">
        <v>1968</v>
      </c>
      <c r="Q458" s="150" t="s">
        <v>96</v>
      </c>
      <c r="R458" s="150" t="s">
        <v>57</v>
      </c>
      <c r="S458" s="150" t="s">
        <v>1216</v>
      </c>
      <c r="T458" s="152">
        <v>0.57099999999999995</v>
      </c>
      <c r="U458" s="151">
        <v>45688</v>
      </c>
      <c r="V458" s="147">
        <v>0.06</v>
      </c>
      <c r="W458" s="192">
        <v>4.8529999999999997E-2</v>
      </c>
      <c r="X458" s="150" t="s">
        <v>636</v>
      </c>
      <c r="Y458" s="150"/>
      <c r="Z458" s="153">
        <v>300000</v>
      </c>
      <c r="AA458" s="153">
        <v>3.9790999999999999</v>
      </c>
      <c r="AB458" s="153">
        <v>101.94499999999999</v>
      </c>
      <c r="AC458" s="153">
        <v>0</v>
      </c>
      <c r="AD458" s="153">
        <v>1216.94805</v>
      </c>
      <c r="AE458" s="154"/>
      <c r="AF458" s="154"/>
      <c r="AG458" s="150" t="s">
        <v>17</v>
      </c>
      <c r="AH458" s="147">
        <v>2.9999999999999997E-4</v>
      </c>
      <c r="AI458" s="147">
        <v>1.254028239E-3</v>
      </c>
      <c r="AJ458" s="147">
        <v>3.1821929099999999E-4</v>
      </c>
    </row>
    <row r="459" spans="1:36" ht="13.5" thickBot="1" x14ac:dyDescent="0.25">
      <c r="A459" s="149">
        <v>7956</v>
      </c>
      <c r="B459" s="149">
        <v>12538</v>
      </c>
      <c r="C459" s="150" t="s">
        <v>1978</v>
      </c>
      <c r="D459" s="150">
        <v>59907412</v>
      </c>
      <c r="E459" s="150" t="s">
        <v>430</v>
      </c>
      <c r="F459" s="150" t="s">
        <v>1979</v>
      </c>
      <c r="G459" s="150" t="s">
        <v>1980</v>
      </c>
      <c r="H459" s="150" t="s">
        <v>76</v>
      </c>
      <c r="I459" s="150" t="s">
        <v>230</v>
      </c>
      <c r="J459" s="150" t="s">
        <v>61</v>
      </c>
      <c r="K459" s="150" t="s">
        <v>314</v>
      </c>
      <c r="L459" s="150" t="s">
        <v>821</v>
      </c>
      <c r="M459" s="150" t="s">
        <v>488</v>
      </c>
      <c r="N459" s="150" t="s">
        <v>892</v>
      </c>
      <c r="O459" s="150" t="s">
        <v>62</v>
      </c>
      <c r="P459" s="150" t="s">
        <v>1981</v>
      </c>
      <c r="Q459" s="150" t="s">
        <v>84</v>
      </c>
      <c r="R459" s="150" t="s">
        <v>57</v>
      </c>
      <c r="S459" s="150" t="s">
        <v>1207</v>
      </c>
      <c r="T459" s="152">
        <v>5.7320000000000002</v>
      </c>
      <c r="U459" s="151">
        <v>47802</v>
      </c>
      <c r="V459" s="147">
        <v>4.1500000000000002E-2</v>
      </c>
      <c r="W459" s="192">
        <v>5.1110000000000003E-2</v>
      </c>
      <c r="X459" s="150" t="s">
        <v>636</v>
      </c>
      <c r="Y459" s="150"/>
      <c r="Z459" s="153">
        <v>140000</v>
      </c>
      <c r="AA459" s="153">
        <v>3.681</v>
      </c>
      <c r="AB459" s="153">
        <v>96.250799999999998</v>
      </c>
      <c r="AC459" s="153">
        <v>0</v>
      </c>
      <c r="AD459" s="153">
        <v>496.01886999999999</v>
      </c>
      <c r="AE459" s="154"/>
      <c r="AF459" s="154"/>
      <c r="AG459" s="150" t="s">
        <v>17</v>
      </c>
      <c r="AH459" s="147">
        <v>5.0929462694168603E-5</v>
      </c>
      <c r="AI459" s="147">
        <v>5.1113247600000002E-4</v>
      </c>
      <c r="AJ459" s="147">
        <v>1.2970378899999999E-4</v>
      </c>
    </row>
    <row r="460" spans="1:36" ht="13.5" thickBot="1" x14ac:dyDescent="0.25">
      <c r="A460" s="149">
        <v>7956</v>
      </c>
      <c r="B460" s="149">
        <v>12538</v>
      </c>
      <c r="C460" s="150" t="s">
        <v>1405</v>
      </c>
      <c r="D460" s="150">
        <v>68898400</v>
      </c>
      <c r="E460" s="150" t="s">
        <v>430</v>
      </c>
      <c r="F460" s="150" t="s">
        <v>1406</v>
      </c>
      <c r="G460" s="150" t="s">
        <v>1407</v>
      </c>
      <c r="H460" s="150" t="s">
        <v>76</v>
      </c>
      <c r="I460" s="150" t="s">
        <v>230</v>
      </c>
      <c r="J460" s="150" t="s">
        <v>61</v>
      </c>
      <c r="K460" s="150" t="s">
        <v>158</v>
      </c>
      <c r="L460" s="150" t="s">
        <v>821</v>
      </c>
      <c r="M460" s="150" t="s">
        <v>476</v>
      </c>
      <c r="N460" s="150" t="s">
        <v>931</v>
      </c>
      <c r="O460" s="150" t="s">
        <v>62</v>
      </c>
      <c r="P460" s="150" t="s">
        <v>1408</v>
      </c>
      <c r="Q460" s="150" t="s">
        <v>84</v>
      </c>
      <c r="R460" s="150" t="s">
        <v>57</v>
      </c>
      <c r="S460" s="150" t="s">
        <v>1216</v>
      </c>
      <c r="T460" s="152">
        <v>3.25</v>
      </c>
      <c r="U460" s="151">
        <v>46516</v>
      </c>
      <c r="V460" s="147">
        <v>2.6249999999999999E-2</v>
      </c>
      <c r="W460" s="192">
        <v>9.4119999999999995E-2</v>
      </c>
      <c r="X460" s="150" t="s">
        <v>636</v>
      </c>
      <c r="Y460" s="150"/>
      <c r="Z460" s="153">
        <v>1105000</v>
      </c>
      <c r="AA460" s="153">
        <v>3.9790999999999999</v>
      </c>
      <c r="AB460" s="153">
        <v>82.372299999999996</v>
      </c>
      <c r="AC460" s="153">
        <v>0</v>
      </c>
      <c r="AD460" s="153">
        <v>3621.8321900000001</v>
      </c>
      <c r="AE460" s="154"/>
      <c r="AF460" s="154"/>
      <c r="AG460" s="150" t="s">
        <v>17</v>
      </c>
      <c r="AH460" s="147">
        <v>3.683333333E-3</v>
      </c>
      <c r="AI460" s="147">
        <v>3.73218877E-3</v>
      </c>
      <c r="AJ460" s="147">
        <v>9.4707154700000005E-4</v>
      </c>
    </row>
    <row r="461" spans="1:36" ht="13.5" thickBot="1" x14ac:dyDescent="0.25">
      <c r="A461" s="149">
        <v>7956</v>
      </c>
      <c r="B461" s="149">
        <v>12538</v>
      </c>
      <c r="C461" s="150" t="s">
        <v>1937</v>
      </c>
      <c r="D461" s="150">
        <v>38630988</v>
      </c>
      <c r="E461" s="150" t="s">
        <v>430</v>
      </c>
      <c r="F461" s="150" t="s">
        <v>1982</v>
      </c>
      <c r="G461" s="150" t="s">
        <v>1983</v>
      </c>
      <c r="H461" s="150" t="s">
        <v>76</v>
      </c>
      <c r="I461" s="150" t="s">
        <v>230</v>
      </c>
      <c r="J461" s="150" t="s">
        <v>61</v>
      </c>
      <c r="K461" s="150" t="s">
        <v>53</v>
      </c>
      <c r="L461" s="150" t="s">
        <v>821</v>
      </c>
      <c r="M461" s="150" t="s">
        <v>491</v>
      </c>
      <c r="N461" s="150" t="s">
        <v>931</v>
      </c>
      <c r="O461" s="150" t="s">
        <v>62</v>
      </c>
      <c r="P461" s="150" t="s">
        <v>298</v>
      </c>
      <c r="Q461" s="150" t="s">
        <v>298</v>
      </c>
      <c r="R461" s="150" t="s">
        <v>57</v>
      </c>
      <c r="S461" s="150" t="s">
        <v>1216</v>
      </c>
      <c r="T461" s="152">
        <v>3.8359999999999999</v>
      </c>
      <c r="U461" s="151">
        <v>46824</v>
      </c>
      <c r="V461" s="147">
        <v>1.6250000000000001E-2</v>
      </c>
      <c r="W461" s="192">
        <v>5.7919999999999999E-2</v>
      </c>
      <c r="X461" s="150" t="s">
        <v>636</v>
      </c>
      <c r="Y461" s="150"/>
      <c r="Z461" s="153">
        <v>180000</v>
      </c>
      <c r="AA461" s="153">
        <v>3.9790999999999999</v>
      </c>
      <c r="AB461" s="153">
        <v>85.781899999999993</v>
      </c>
      <c r="AC461" s="153">
        <v>0</v>
      </c>
      <c r="AD461" s="153">
        <v>614.40255999999999</v>
      </c>
      <c r="AE461" s="154"/>
      <c r="AF461" s="154"/>
      <c r="AG461" s="150" t="s">
        <v>17</v>
      </c>
      <c r="AH461" s="147">
        <v>5.1428571400000003E-4</v>
      </c>
      <c r="AI461" s="147">
        <v>6.3312329599999999E-4</v>
      </c>
      <c r="AJ461" s="147">
        <v>1.6065989600000001E-4</v>
      </c>
    </row>
    <row r="462" spans="1:36" ht="13.5" thickBot="1" x14ac:dyDescent="0.25">
      <c r="A462" s="149">
        <v>7956</v>
      </c>
      <c r="B462" s="149">
        <v>12538</v>
      </c>
      <c r="C462" s="150" t="s">
        <v>1984</v>
      </c>
      <c r="D462" s="150">
        <v>69469740</v>
      </c>
      <c r="E462" s="150" t="s">
        <v>430</v>
      </c>
      <c r="F462" s="150" t="s">
        <v>1985</v>
      </c>
      <c r="G462" s="150" t="s">
        <v>1986</v>
      </c>
      <c r="H462" s="150" t="s">
        <v>76</v>
      </c>
      <c r="I462" s="150" t="s">
        <v>230</v>
      </c>
      <c r="J462" s="150" t="s">
        <v>61</v>
      </c>
      <c r="K462" s="150" t="s">
        <v>53</v>
      </c>
      <c r="L462" s="150" t="s">
        <v>821</v>
      </c>
      <c r="M462" s="150" t="s">
        <v>476</v>
      </c>
      <c r="N462" s="150" t="s">
        <v>878</v>
      </c>
      <c r="O462" s="150" t="s">
        <v>62</v>
      </c>
      <c r="P462" s="150" t="s">
        <v>1968</v>
      </c>
      <c r="Q462" s="150" t="s">
        <v>96</v>
      </c>
      <c r="R462" s="150" t="s">
        <v>57</v>
      </c>
      <c r="S462" s="150" t="s">
        <v>1207</v>
      </c>
      <c r="T462" s="152">
        <v>5.7389999999999999</v>
      </c>
      <c r="U462" s="151">
        <v>47937</v>
      </c>
      <c r="V462" s="147">
        <v>5.8749999999999997E-2</v>
      </c>
      <c r="W462" s="192">
        <v>8.2159999999999997E-2</v>
      </c>
      <c r="X462" s="150" t="s">
        <v>636</v>
      </c>
      <c r="Y462" s="150"/>
      <c r="Z462" s="153">
        <v>70000</v>
      </c>
      <c r="AA462" s="153">
        <v>3.681</v>
      </c>
      <c r="AB462" s="153">
        <v>87.728999999999999</v>
      </c>
      <c r="AC462" s="153">
        <v>0</v>
      </c>
      <c r="AD462" s="153">
        <v>226.05131</v>
      </c>
      <c r="AE462" s="154"/>
      <c r="AF462" s="154"/>
      <c r="AG462" s="150" t="s">
        <v>17</v>
      </c>
      <c r="AH462" s="147">
        <v>1.12E-4</v>
      </c>
      <c r="AI462" s="147">
        <v>2.3293905299999999E-4</v>
      </c>
      <c r="AJ462" s="147">
        <v>5.9110072677745598E-5</v>
      </c>
    </row>
    <row r="463" spans="1:36" ht="13.5" thickBot="1" x14ac:dyDescent="0.25">
      <c r="A463" s="149">
        <v>7956</v>
      </c>
      <c r="B463" s="149">
        <v>12538</v>
      </c>
      <c r="C463" s="150" t="s">
        <v>1409</v>
      </c>
      <c r="D463" s="150">
        <v>191685</v>
      </c>
      <c r="E463" s="150" t="s">
        <v>430</v>
      </c>
      <c r="F463" s="150" t="s">
        <v>1410</v>
      </c>
      <c r="G463" s="150" t="s">
        <v>1411</v>
      </c>
      <c r="H463" s="150" t="s">
        <v>76</v>
      </c>
      <c r="I463" s="150" t="s">
        <v>102</v>
      </c>
      <c r="J463" s="150" t="s">
        <v>61</v>
      </c>
      <c r="K463" s="150" t="s">
        <v>53</v>
      </c>
      <c r="L463" s="150" t="s">
        <v>821</v>
      </c>
      <c r="M463" s="150" t="s">
        <v>102</v>
      </c>
      <c r="N463" s="150" t="s">
        <v>195</v>
      </c>
      <c r="O463" s="150" t="s">
        <v>62</v>
      </c>
      <c r="P463" s="150" t="s">
        <v>1412</v>
      </c>
      <c r="Q463" s="150" t="s">
        <v>96</v>
      </c>
      <c r="R463" s="150" t="s">
        <v>57</v>
      </c>
      <c r="S463" s="150" t="s">
        <v>1207</v>
      </c>
      <c r="T463" s="152">
        <v>1.9670000000000001</v>
      </c>
      <c r="U463" s="151">
        <v>47945</v>
      </c>
      <c r="V463" s="147">
        <v>3.0769999999999999E-2</v>
      </c>
      <c r="W463" s="192">
        <v>6.837E-2</v>
      </c>
      <c r="X463" s="150" t="s">
        <v>636</v>
      </c>
      <c r="Y463" s="150"/>
      <c r="Z463" s="153">
        <v>2707465</v>
      </c>
      <c r="AA463" s="153">
        <v>3.681</v>
      </c>
      <c r="AB463" s="153">
        <v>93.142700000000005</v>
      </c>
      <c r="AC463" s="153">
        <v>0</v>
      </c>
      <c r="AD463" s="153">
        <v>9282.7679000000007</v>
      </c>
      <c r="AE463" s="154"/>
      <c r="AF463" s="154"/>
      <c r="AG463" s="150" t="s">
        <v>17</v>
      </c>
      <c r="AH463" s="147">
        <v>4.5124416659999998E-3</v>
      </c>
      <c r="AI463" s="147">
        <v>9.5656121800000004E-3</v>
      </c>
      <c r="AJ463" s="147">
        <v>2.427347513E-3</v>
      </c>
    </row>
    <row r="464" spans="1:36" ht="13.5" thickBot="1" x14ac:dyDescent="0.25">
      <c r="A464" s="149">
        <v>7956</v>
      </c>
      <c r="B464" s="149">
        <v>12538</v>
      </c>
      <c r="C464" s="150" t="s">
        <v>1987</v>
      </c>
      <c r="D464" s="150">
        <v>60275028</v>
      </c>
      <c r="E464" s="150" t="s">
        <v>430</v>
      </c>
      <c r="F464" s="150" t="s">
        <v>1988</v>
      </c>
      <c r="G464" s="150" t="s">
        <v>1989</v>
      </c>
      <c r="H464" s="150" t="s">
        <v>76</v>
      </c>
      <c r="I464" s="150" t="s">
        <v>102</v>
      </c>
      <c r="J464" s="150" t="s">
        <v>61</v>
      </c>
      <c r="K464" s="150" t="s">
        <v>315</v>
      </c>
      <c r="L464" s="150" t="s">
        <v>821</v>
      </c>
      <c r="M464" s="150" t="s">
        <v>102</v>
      </c>
      <c r="N464" s="150" t="s">
        <v>879</v>
      </c>
      <c r="O464" s="150" t="s">
        <v>62</v>
      </c>
      <c r="P464" s="150" t="s">
        <v>1990</v>
      </c>
      <c r="Q464" s="150" t="s">
        <v>84</v>
      </c>
      <c r="R464" s="150" t="s">
        <v>57</v>
      </c>
      <c r="S464" s="150" t="s">
        <v>1207</v>
      </c>
      <c r="T464" s="152">
        <v>1.22</v>
      </c>
      <c r="U464" s="151">
        <v>46218</v>
      </c>
      <c r="V464" s="147">
        <v>0.09</v>
      </c>
      <c r="W464" s="192">
        <v>8.5709999999999995E-2</v>
      </c>
      <c r="X464" s="150" t="s">
        <v>636</v>
      </c>
      <c r="Y464" s="150"/>
      <c r="Z464" s="153">
        <v>2978177</v>
      </c>
      <c r="AA464" s="153">
        <v>3.681</v>
      </c>
      <c r="AB464" s="153">
        <v>102.8</v>
      </c>
      <c r="AC464" s="153">
        <v>0</v>
      </c>
      <c r="AD464" s="153">
        <v>11269.62428</v>
      </c>
      <c r="AE464" s="154"/>
      <c r="AF464" s="154"/>
      <c r="AG464" s="150" t="s">
        <v>17</v>
      </c>
      <c r="AH464" s="147">
        <v>4.7650831999999999E-3</v>
      </c>
      <c r="AI464" s="147">
        <v>1.1613007719E-2</v>
      </c>
      <c r="AJ464" s="147">
        <v>2.9468898459999999E-3</v>
      </c>
    </row>
    <row r="465" spans="1:36" ht="13.5" thickBot="1" x14ac:dyDescent="0.25">
      <c r="A465" s="149">
        <v>7956</v>
      </c>
      <c r="B465" s="149">
        <v>12538</v>
      </c>
      <c r="C465" s="150" t="s">
        <v>1991</v>
      </c>
      <c r="D465" s="150">
        <v>29777713</v>
      </c>
      <c r="E465" s="150" t="s">
        <v>430</v>
      </c>
      <c r="F465" s="150" t="s">
        <v>1992</v>
      </c>
      <c r="G465" s="150" t="s">
        <v>1993</v>
      </c>
      <c r="H465" s="150" t="s">
        <v>76</v>
      </c>
      <c r="I465" s="150" t="s">
        <v>230</v>
      </c>
      <c r="J465" s="150" t="s">
        <v>61</v>
      </c>
      <c r="K465" s="150" t="s">
        <v>154</v>
      </c>
      <c r="L465" s="150" t="s">
        <v>821</v>
      </c>
      <c r="M465" s="150" t="s">
        <v>476</v>
      </c>
      <c r="N465" s="150" t="s">
        <v>878</v>
      </c>
      <c r="O465" s="150" t="s">
        <v>62</v>
      </c>
      <c r="P465" s="150" t="s">
        <v>1994</v>
      </c>
      <c r="Q465" s="150" t="s">
        <v>96</v>
      </c>
      <c r="R465" s="150" t="s">
        <v>57</v>
      </c>
      <c r="S465" s="150" t="s">
        <v>1207</v>
      </c>
      <c r="T465" s="152">
        <v>1.4339999999999999</v>
      </c>
      <c r="U465" s="151">
        <v>46310</v>
      </c>
      <c r="V465" s="147">
        <v>8.2500000000000004E-2</v>
      </c>
      <c r="W465" s="192">
        <v>7.3609999999999995E-2</v>
      </c>
      <c r="X465" s="150" t="s">
        <v>636</v>
      </c>
      <c r="Y465" s="150"/>
      <c r="Z465" s="153">
        <v>932030.01</v>
      </c>
      <c r="AA465" s="153">
        <v>3.681</v>
      </c>
      <c r="AB465" s="153">
        <v>104.81180000000001</v>
      </c>
      <c r="AC465" s="153">
        <v>0</v>
      </c>
      <c r="AD465" s="153">
        <v>3595.88582</v>
      </c>
      <c r="AE465" s="154"/>
      <c r="AF465" s="154"/>
      <c r="AG465" s="150" t="s">
        <v>17</v>
      </c>
      <c r="AH465" s="147">
        <v>2.867784646E-3</v>
      </c>
      <c r="AI465" s="147">
        <v>3.705451818E-3</v>
      </c>
      <c r="AJ465" s="147">
        <v>9.4028684000000003E-4</v>
      </c>
    </row>
    <row r="466" spans="1:36" ht="13.5" thickBot="1" x14ac:dyDescent="0.25">
      <c r="A466" s="149">
        <v>7956</v>
      </c>
      <c r="B466" s="149">
        <v>12538</v>
      </c>
      <c r="C466" s="150" t="s">
        <v>1946</v>
      </c>
      <c r="D466" s="150">
        <v>43560927</v>
      </c>
      <c r="E466" s="150" t="s">
        <v>430</v>
      </c>
      <c r="F466" s="150" t="s">
        <v>1995</v>
      </c>
      <c r="G466" s="150" t="s">
        <v>1996</v>
      </c>
      <c r="H466" s="150" t="s">
        <v>76</v>
      </c>
      <c r="I466" s="150" t="s">
        <v>102</v>
      </c>
      <c r="J466" s="150" t="s">
        <v>61</v>
      </c>
      <c r="K466" s="150" t="s">
        <v>153</v>
      </c>
      <c r="L466" s="150" t="s">
        <v>821</v>
      </c>
      <c r="M466" s="150" t="s">
        <v>486</v>
      </c>
      <c r="N466" s="150" t="s">
        <v>931</v>
      </c>
      <c r="O466" s="150" t="s">
        <v>62</v>
      </c>
      <c r="P466" s="150" t="s">
        <v>1949</v>
      </c>
      <c r="Q466" s="150" t="s">
        <v>96</v>
      </c>
      <c r="R466" s="150" t="s">
        <v>57</v>
      </c>
      <c r="S466" s="150" t="s">
        <v>1216</v>
      </c>
      <c r="T466" s="152">
        <v>3.722</v>
      </c>
      <c r="U466" s="151">
        <v>46783</v>
      </c>
      <c r="V466" s="147">
        <v>1.6250000000000001E-2</v>
      </c>
      <c r="W466" s="192">
        <v>6.5600000000000006E-2</v>
      </c>
      <c r="X466" s="150" t="s">
        <v>636</v>
      </c>
      <c r="Y466" s="150"/>
      <c r="Z466" s="153">
        <v>645000</v>
      </c>
      <c r="AA466" s="153">
        <v>3.9790999999999999</v>
      </c>
      <c r="AB466" s="153">
        <v>84.032700000000006</v>
      </c>
      <c r="AC466" s="153">
        <v>0</v>
      </c>
      <c r="AD466" s="153">
        <v>2156.7156300000001</v>
      </c>
      <c r="AE466" s="154"/>
      <c r="AF466" s="154"/>
      <c r="AG466" s="150" t="s">
        <v>17</v>
      </c>
      <c r="AH466" s="147">
        <v>8.0625E-4</v>
      </c>
      <c r="AI466" s="147">
        <v>2.2224303699999999E-3</v>
      </c>
      <c r="AJ466" s="147">
        <v>5.6395876500000002E-4</v>
      </c>
    </row>
    <row r="467" spans="1:36" ht="13.5" thickBot="1" x14ac:dyDescent="0.25">
      <c r="A467" s="149">
        <v>7956</v>
      </c>
      <c r="B467" s="149">
        <v>12538</v>
      </c>
      <c r="C467" s="150" t="s">
        <v>1413</v>
      </c>
      <c r="D467" s="150">
        <v>162474</v>
      </c>
      <c r="E467" s="150" t="s">
        <v>430</v>
      </c>
      <c r="F467" s="150" t="s">
        <v>1414</v>
      </c>
      <c r="G467" s="150" t="s">
        <v>1415</v>
      </c>
      <c r="H467" s="150" t="s">
        <v>76</v>
      </c>
      <c r="I467" s="150" t="s">
        <v>102</v>
      </c>
      <c r="J467" s="150" t="s">
        <v>61</v>
      </c>
      <c r="K467" s="150" t="s">
        <v>53</v>
      </c>
      <c r="L467" s="150" t="s">
        <v>821</v>
      </c>
      <c r="M467" s="150" t="s">
        <v>102</v>
      </c>
      <c r="N467" s="150" t="s">
        <v>195</v>
      </c>
      <c r="O467" s="150" t="s">
        <v>62</v>
      </c>
      <c r="P467" s="150" t="s">
        <v>1416</v>
      </c>
      <c r="Q467" s="150" t="s">
        <v>96</v>
      </c>
      <c r="R467" s="150" t="s">
        <v>57</v>
      </c>
      <c r="S467" s="150" t="s">
        <v>1207</v>
      </c>
      <c r="T467" s="152">
        <v>2.4420000000000002</v>
      </c>
      <c r="U467" s="151">
        <v>48234</v>
      </c>
      <c r="V467" s="147">
        <v>3.2550000000000003E-2</v>
      </c>
      <c r="W467" s="192">
        <v>6.7489999999999994E-2</v>
      </c>
      <c r="X467" s="150" t="s">
        <v>636</v>
      </c>
      <c r="Y467" s="150"/>
      <c r="Z467" s="153">
        <v>2795410</v>
      </c>
      <c r="AA467" s="153">
        <v>3.681</v>
      </c>
      <c r="AB467" s="153">
        <v>90.548000000000002</v>
      </c>
      <c r="AC467" s="153">
        <v>0</v>
      </c>
      <c r="AD467" s="153">
        <v>9317.3024600000008</v>
      </c>
      <c r="AE467" s="154"/>
      <c r="AF467" s="154"/>
      <c r="AG467" s="150" t="s">
        <v>17</v>
      </c>
      <c r="AH467" s="147">
        <v>2.7954099999999999E-3</v>
      </c>
      <c r="AI467" s="147">
        <v>9.6011990020000004E-3</v>
      </c>
      <c r="AJ467" s="147">
        <v>2.4363779420000001E-3</v>
      </c>
    </row>
    <row r="468" spans="1:36" ht="13.5" thickBot="1" x14ac:dyDescent="0.25">
      <c r="A468" s="149">
        <v>7956</v>
      </c>
      <c r="B468" s="149">
        <v>12538</v>
      </c>
      <c r="C468" s="150" t="s">
        <v>1997</v>
      </c>
      <c r="D468" s="150">
        <v>47414038</v>
      </c>
      <c r="E468" s="150" t="s">
        <v>430</v>
      </c>
      <c r="F468" s="150" t="s">
        <v>1998</v>
      </c>
      <c r="G468" s="150" t="s">
        <v>1999</v>
      </c>
      <c r="H468" s="150" t="s">
        <v>76</v>
      </c>
      <c r="I468" s="150" t="s">
        <v>230</v>
      </c>
      <c r="J468" s="150" t="s">
        <v>61</v>
      </c>
      <c r="K468" s="150" t="s">
        <v>53</v>
      </c>
      <c r="L468" s="150" t="s">
        <v>821</v>
      </c>
      <c r="M468" s="150" t="s">
        <v>476</v>
      </c>
      <c r="N468" s="150" t="s">
        <v>910</v>
      </c>
      <c r="O468" s="150" t="s">
        <v>62</v>
      </c>
      <c r="P468" s="150" t="s">
        <v>1968</v>
      </c>
      <c r="Q468" s="150" t="s">
        <v>96</v>
      </c>
      <c r="R468" s="150" t="s">
        <v>57</v>
      </c>
      <c r="S468" s="150" t="s">
        <v>1207</v>
      </c>
      <c r="T468" s="152">
        <v>2.8610000000000002</v>
      </c>
      <c r="U468" s="151">
        <v>46516</v>
      </c>
      <c r="V468" s="147">
        <v>4.7500000000000001E-2</v>
      </c>
      <c r="W468" s="192">
        <v>5.8650000000000001E-2</v>
      </c>
      <c r="X468" s="150" t="s">
        <v>636</v>
      </c>
      <c r="Y468" s="150"/>
      <c r="Z468" s="153">
        <v>173000</v>
      </c>
      <c r="AA468" s="153">
        <v>3.681</v>
      </c>
      <c r="AB468" s="153">
        <v>98.775000000000006</v>
      </c>
      <c r="AC468" s="153">
        <v>0</v>
      </c>
      <c r="AD468" s="153">
        <v>629.01203999999996</v>
      </c>
      <c r="AE468" s="154"/>
      <c r="AF468" s="154"/>
      <c r="AG468" s="150" t="s">
        <v>17</v>
      </c>
      <c r="AH468" s="147">
        <v>1.73E-4</v>
      </c>
      <c r="AI468" s="147">
        <v>6.4817792399999999E-4</v>
      </c>
      <c r="AJ468" s="147">
        <v>1.6448012299999999E-4</v>
      </c>
    </row>
    <row r="469" spans="1:36" ht="13.5" thickBot="1" x14ac:dyDescent="0.25">
      <c r="A469" s="149">
        <v>7956</v>
      </c>
      <c r="B469" s="149">
        <v>12538</v>
      </c>
      <c r="C469" s="150" t="s">
        <v>1975</v>
      </c>
      <c r="D469" s="150">
        <v>44969905</v>
      </c>
      <c r="E469" s="150" t="s">
        <v>430</v>
      </c>
      <c r="F469" s="150" t="s">
        <v>2000</v>
      </c>
      <c r="G469" s="150" t="s">
        <v>2001</v>
      </c>
      <c r="H469" s="150" t="s">
        <v>76</v>
      </c>
      <c r="I469" s="150" t="s">
        <v>230</v>
      </c>
      <c r="J469" s="150" t="s">
        <v>61</v>
      </c>
      <c r="K469" s="150" t="s">
        <v>53</v>
      </c>
      <c r="L469" s="150" t="s">
        <v>821</v>
      </c>
      <c r="M469" s="150" t="s">
        <v>476</v>
      </c>
      <c r="N469" s="150" t="s">
        <v>910</v>
      </c>
      <c r="O469" s="150" t="s">
        <v>62</v>
      </c>
      <c r="P469" s="150" t="s">
        <v>1968</v>
      </c>
      <c r="Q469" s="150" t="s">
        <v>96</v>
      </c>
      <c r="R469" s="150" t="s">
        <v>57</v>
      </c>
      <c r="S469" s="150" t="s">
        <v>1216</v>
      </c>
      <c r="T469" s="152">
        <v>2.9089999999999998</v>
      </c>
      <c r="U469" s="151">
        <v>46516</v>
      </c>
      <c r="V469" s="147">
        <v>3.7499999999999999E-2</v>
      </c>
      <c r="W469" s="192">
        <v>4.7640000000000002E-2</v>
      </c>
      <c r="X469" s="150" t="s">
        <v>636</v>
      </c>
      <c r="Y469" s="150"/>
      <c r="Z469" s="153">
        <v>340000</v>
      </c>
      <c r="AA469" s="153">
        <v>3.9790999999999999</v>
      </c>
      <c r="AB469" s="153">
        <v>98.605999999999995</v>
      </c>
      <c r="AC469" s="153">
        <v>0</v>
      </c>
      <c r="AD469" s="153">
        <v>1334.03466</v>
      </c>
      <c r="AE469" s="154"/>
      <c r="AF469" s="154"/>
      <c r="AG469" s="150" t="s">
        <v>17</v>
      </c>
      <c r="AH469" s="147">
        <v>3.0909090899999998E-4</v>
      </c>
      <c r="AI469" s="147">
        <v>1.374682457E-3</v>
      </c>
      <c r="AJ469" s="147">
        <v>3.4883622500000001E-4</v>
      </c>
    </row>
    <row r="470" spans="1:36" ht="13.5" thickBot="1" x14ac:dyDescent="0.25">
      <c r="A470" s="149">
        <v>7956</v>
      </c>
      <c r="B470" s="149">
        <v>12538</v>
      </c>
      <c r="C470" s="150" t="s">
        <v>1975</v>
      </c>
      <c r="D470" s="150">
        <v>44969905</v>
      </c>
      <c r="E470" s="150" t="s">
        <v>430</v>
      </c>
      <c r="F470" s="150" t="s">
        <v>2002</v>
      </c>
      <c r="G470" s="150" t="s">
        <v>2003</v>
      </c>
      <c r="H470" s="150" t="s">
        <v>76</v>
      </c>
      <c r="I470" s="150" t="s">
        <v>230</v>
      </c>
      <c r="J470" s="150" t="s">
        <v>61</v>
      </c>
      <c r="K470" s="150" t="s">
        <v>53</v>
      </c>
      <c r="L470" s="150" t="s">
        <v>821</v>
      </c>
      <c r="M470" s="150" t="s">
        <v>476</v>
      </c>
      <c r="N470" s="150" t="s">
        <v>910</v>
      </c>
      <c r="O470" s="150" t="s">
        <v>62</v>
      </c>
      <c r="P470" s="150" t="s">
        <v>1968</v>
      </c>
      <c r="Q470" s="150" t="s">
        <v>96</v>
      </c>
      <c r="R470" s="150" t="s">
        <v>57</v>
      </c>
      <c r="S470" s="150" t="s">
        <v>1216</v>
      </c>
      <c r="T470" s="152">
        <v>5.3090000000000002</v>
      </c>
      <c r="U470" s="151">
        <v>47612</v>
      </c>
      <c r="V470" s="147">
        <v>4.3749999999999997E-2</v>
      </c>
      <c r="W470" s="192">
        <v>5.0799999999999998E-2</v>
      </c>
      <c r="X470" s="150" t="s">
        <v>636</v>
      </c>
      <c r="Y470" s="150"/>
      <c r="Z470" s="153">
        <v>1502930</v>
      </c>
      <c r="AA470" s="153">
        <v>3.9790999999999999</v>
      </c>
      <c r="AB470" s="153">
        <v>98.087000000000003</v>
      </c>
      <c r="AC470" s="153">
        <v>0</v>
      </c>
      <c r="AD470" s="153">
        <v>5865.9054599999999</v>
      </c>
      <c r="AE470" s="154"/>
      <c r="AF470" s="154"/>
      <c r="AG470" s="150" t="s">
        <v>17</v>
      </c>
      <c r="AH470" s="147">
        <v>1.0019533330000001E-3</v>
      </c>
      <c r="AI470" s="147">
        <v>6.0446385509999997E-3</v>
      </c>
      <c r="AJ470" s="147">
        <v>1.5338734290000001E-3</v>
      </c>
    </row>
    <row r="471" spans="1:36" ht="13.5" thickBot="1" x14ac:dyDescent="0.25">
      <c r="A471" s="149">
        <v>7956</v>
      </c>
      <c r="B471" s="149">
        <v>12538</v>
      </c>
      <c r="C471" s="150" t="s">
        <v>2004</v>
      </c>
      <c r="D471" s="150">
        <v>59197630</v>
      </c>
      <c r="E471" s="150" t="s">
        <v>430</v>
      </c>
      <c r="F471" s="150" t="s">
        <v>2005</v>
      </c>
      <c r="G471" s="150" t="s">
        <v>2006</v>
      </c>
      <c r="H471" s="150" t="s">
        <v>76</v>
      </c>
      <c r="I471" s="150" t="s">
        <v>102</v>
      </c>
      <c r="J471" s="150" t="s">
        <v>61</v>
      </c>
      <c r="K471" s="150" t="s">
        <v>53</v>
      </c>
      <c r="L471" s="150" t="s">
        <v>821</v>
      </c>
      <c r="M471" s="150" t="s">
        <v>102</v>
      </c>
      <c r="N471" s="150" t="s">
        <v>879</v>
      </c>
      <c r="O471" s="150" t="s">
        <v>62</v>
      </c>
      <c r="P471" s="150" t="s">
        <v>1994</v>
      </c>
      <c r="Q471" s="150" t="s">
        <v>96</v>
      </c>
      <c r="R471" s="150" t="s">
        <v>57</v>
      </c>
      <c r="S471" s="150" t="s">
        <v>1207</v>
      </c>
      <c r="T471" s="152">
        <v>2.7490000000000001</v>
      </c>
      <c r="U471" s="151">
        <v>46507</v>
      </c>
      <c r="V471" s="147">
        <v>6.5000000000000002E-2</v>
      </c>
      <c r="W471" s="192">
        <v>8.6360000000000006E-2</v>
      </c>
      <c r="X471" s="150" t="s">
        <v>636</v>
      </c>
      <c r="Y471" s="150"/>
      <c r="Z471" s="153">
        <v>4098000</v>
      </c>
      <c r="AA471" s="153">
        <v>3.681</v>
      </c>
      <c r="AB471" s="153">
        <v>97.091499999999996</v>
      </c>
      <c r="AC471" s="153">
        <v>0</v>
      </c>
      <c r="AD471" s="153">
        <v>14645.9984</v>
      </c>
      <c r="AE471" s="154"/>
      <c r="AF471" s="154"/>
      <c r="AG471" s="150" t="s">
        <v>17</v>
      </c>
      <c r="AH471" s="147">
        <v>9.1066666659999993E-3</v>
      </c>
      <c r="AI471" s="147">
        <v>1.5092259355E-2</v>
      </c>
      <c r="AJ471" s="147">
        <v>3.829776654E-3</v>
      </c>
    </row>
    <row r="472" spans="1:36" ht="13.5" thickBot="1" x14ac:dyDescent="0.25">
      <c r="A472" s="149">
        <v>7956</v>
      </c>
      <c r="B472" s="149">
        <v>12538</v>
      </c>
      <c r="C472" s="150" t="s">
        <v>1946</v>
      </c>
      <c r="D472" s="150">
        <v>43560927</v>
      </c>
      <c r="E472" s="150" t="s">
        <v>430</v>
      </c>
      <c r="F472" s="150" t="s">
        <v>2007</v>
      </c>
      <c r="G472" s="150" t="s">
        <v>2008</v>
      </c>
      <c r="H472" s="150" t="s">
        <v>76</v>
      </c>
      <c r="I472" s="150" t="s">
        <v>102</v>
      </c>
      <c r="J472" s="150" t="s">
        <v>61</v>
      </c>
      <c r="K472" s="150" t="s">
        <v>153</v>
      </c>
      <c r="L472" s="150" t="s">
        <v>821</v>
      </c>
      <c r="M472" s="150" t="s">
        <v>486</v>
      </c>
      <c r="N472" s="150" t="s">
        <v>931</v>
      </c>
      <c r="O472" s="150" t="s">
        <v>62</v>
      </c>
      <c r="P472" s="150" t="s">
        <v>1949</v>
      </c>
      <c r="Q472" s="150" t="s">
        <v>96</v>
      </c>
      <c r="R472" s="150" t="s">
        <v>57</v>
      </c>
      <c r="S472" s="150" t="s">
        <v>1216</v>
      </c>
      <c r="T472" s="152">
        <v>4.1040000000000001</v>
      </c>
      <c r="U472" s="151">
        <v>46943</v>
      </c>
      <c r="V472" s="147">
        <v>1.4500000000000001E-2</v>
      </c>
      <c r="W472" s="192">
        <v>6.2469999999999998E-2</v>
      </c>
      <c r="X472" s="150" t="s">
        <v>636</v>
      </c>
      <c r="Y472" s="150"/>
      <c r="Z472" s="153">
        <v>1160000</v>
      </c>
      <c r="AA472" s="153">
        <v>3.9790999999999999</v>
      </c>
      <c r="AB472" s="153">
        <v>83.568700000000007</v>
      </c>
      <c r="AC472" s="153">
        <v>0</v>
      </c>
      <c r="AD472" s="153">
        <v>3857.32728</v>
      </c>
      <c r="AE472" s="154"/>
      <c r="AF472" s="154"/>
      <c r="AG472" s="150" t="s">
        <v>17</v>
      </c>
      <c r="AH472" s="147">
        <v>1.9333333329999999E-3</v>
      </c>
      <c r="AI472" s="147">
        <v>3.9748593529999997E-3</v>
      </c>
      <c r="AJ472" s="147">
        <v>1.0086510700000001E-3</v>
      </c>
    </row>
    <row r="473" spans="1:36" ht="13.5" thickBot="1" x14ac:dyDescent="0.25">
      <c r="A473" s="149">
        <v>7956</v>
      </c>
      <c r="B473" s="149">
        <v>12538</v>
      </c>
      <c r="C473" s="150" t="s">
        <v>2009</v>
      </c>
      <c r="D473" s="150">
        <v>199871</v>
      </c>
      <c r="E473" s="150" t="s">
        <v>430</v>
      </c>
      <c r="F473" s="150" t="s">
        <v>2010</v>
      </c>
      <c r="G473" s="150" t="s">
        <v>2011</v>
      </c>
      <c r="H473" s="150" t="s">
        <v>76</v>
      </c>
      <c r="I473" s="150" t="s">
        <v>102</v>
      </c>
      <c r="J473" s="150" t="s">
        <v>61</v>
      </c>
      <c r="K473" s="150" t="s">
        <v>53</v>
      </c>
      <c r="L473" s="150" t="s">
        <v>821</v>
      </c>
      <c r="M473" s="150" t="s">
        <v>102</v>
      </c>
      <c r="N473" s="150" t="s">
        <v>921</v>
      </c>
      <c r="O473" s="150" t="s">
        <v>62</v>
      </c>
      <c r="P473" s="150" t="s">
        <v>1949</v>
      </c>
      <c r="Q473" s="150" t="s">
        <v>96</v>
      </c>
      <c r="R473" s="150" t="s">
        <v>57</v>
      </c>
      <c r="S473" s="150" t="s">
        <v>1207</v>
      </c>
      <c r="T473" s="152">
        <v>6.7590000000000003</v>
      </c>
      <c r="U473" s="151">
        <v>48266</v>
      </c>
      <c r="V473" s="147">
        <v>3.7499999999999999E-2</v>
      </c>
      <c r="W473" s="192">
        <v>6.2260000000000003E-2</v>
      </c>
      <c r="X473" s="150" t="s">
        <v>636</v>
      </c>
      <c r="Y473" s="150"/>
      <c r="Z473" s="153">
        <v>200000</v>
      </c>
      <c r="AA473" s="153">
        <v>3.681</v>
      </c>
      <c r="AB473" s="153">
        <v>85.189499999999995</v>
      </c>
      <c r="AC473" s="153">
        <v>0</v>
      </c>
      <c r="AD473" s="153">
        <v>627.16510000000005</v>
      </c>
      <c r="AE473" s="154"/>
      <c r="AF473" s="154"/>
      <c r="AG473" s="150" t="s">
        <v>17</v>
      </c>
      <c r="AH473" s="147">
        <v>4.0000000000000002E-4</v>
      </c>
      <c r="AI473" s="147">
        <v>6.4627470799999995E-4</v>
      </c>
      <c r="AJ473" s="147">
        <v>1.6399716699999999E-4</v>
      </c>
    </row>
    <row r="474" spans="1:36" ht="13.5" thickBot="1" x14ac:dyDescent="0.25">
      <c r="A474" s="149">
        <v>7956</v>
      </c>
      <c r="B474" s="149">
        <v>12538</v>
      </c>
      <c r="C474" s="150" t="s">
        <v>2012</v>
      </c>
      <c r="D474" s="150">
        <v>50542270</v>
      </c>
      <c r="E474" s="150" t="s">
        <v>430</v>
      </c>
      <c r="F474" s="150" t="s">
        <v>2013</v>
      </c>
      <c r="G474" s="150" t="s">
        <v>2014</v>
      </c>
      <c r="H474" s="150" t="s">
        <v>76</v>
      </c>
      <c r="I474" s="150" t="s">
        <v>230</v>
      </c>
      <c r="J474" s="150" t="s">
        <v>61</v>
      </c>
      <c r="K474" s="150" t="s">
        <v>314</v>
      </c>
      <c r="L474" s="150" t="s">
        <v>821</v>
      </c>
      <c r="M474" s="150" t="s">
        <v>476</v>
      </c>
      <c r="N474" s="150" t="s">
        <v>195</v>
      </c>
      <c r="O474" s="150" t="s">
        <v>62</v>
      </c>
      <c r="P474" s="150" t="s">
        <v>1412</v>
      </c>
      <c r="Q474" s="150" t="s">
        <v>96</v>
      </c>
      <c r="R474" s="150" t="s">
        <v>57</v>
      </c>
      <c r="S474" s="150" t="s">
        <v>1207</v>
      </c>
      <c r="T474" s="152">
        <v>3.9209999999999998</v>
      </c>
      <c r="U474" s="151">
        <v>46915</v>
      </c>
      <c r="V474" s="147">
        <v>0.02</v>
      </c>
      <c r="W474" s="192">
        <v>6.0409999999999998E-2</v>
      </c>
      <c r="X474" s="150" t="s">
        <v>636</v>
      </c>
      <c r="Y474" s="150"/>
      <c r="Z474" s="153">
        <v>360000</v>
      </c>
      <c r="AA474" s="153">
        <v>3.681</v>
      </c>
      <c r="AB474" s="153">
        <v>89.325400000000002</v>
      </c>
      <c r="AC474" s="153">
        <v>0</v>
      </c>
      <c r="AD474" s="153">
        <v>1183.7044699999999</v>
      </c>
      <c r="AE474" s="154"/>
      <c r="AF474" s="154"/>
      <c r="AG474" s="150" t="s">
        <v>17</v>
      </c>
      <c r="AH474" s="147">
        <v>4.23529411E-4</v>
      </c>
      <c r="AI474" s="147">
        <v>1.219771733E-3</v>
      </c>
      <c r="AJ474" s="147">
        <v>3.0952643999999999E-4</v>
      </c>
    </row>
    <row r="475" spans="1:36" ht="13.5" thickBot="1" x14ac:dyDescent="0.25">
      <c r="A475" s="149">
        <v>7956</v>
      </c>
      <c r="B475" s="149">
        <v>12538</v>
      </c>
      <c r="C475" s="150" t="s">
        <v>2015</v>
      </c>
      <c r="D475" s="150">
        <v>116937</v>
      </c>
      <c r="E475" s="150" t="s">
        <v>430</v>
      </c>
      <c r="F475" s="150" t="s">
        <v>2016</v>
      </c>
      <c r="G475" s="150" t="s">
        <v>2017</v>
      </c>
      <c r="H475" s="150" t="s">
        <v>76</v>
      </c>
      <c r="I475" s="150" t="s">
        <v>230</v>
      </c>
      <c r="J475" s="150" t="s">
        <v>61</v>
      </c>
      <c r="K475" s="150" t="s">
        <v>208</v>
      </c>
      <c r="L475" s="150" t="s">
        <v>821</v>
      </c>
      <c r="M475" s="150" t="s">
        <v>476</v>
      </c>
      <c r="N475" s="150" t="s">
        <v>195</v>
      </c>
      <c r="O475" s="150" t="s">
        <v>62</v>
      </c>
      <c r="P475" s="150" t="s">
        <v>1981</v>
      </c>
      <c r="Q475" s="150" t="s">
        <v>84</v>
      </c>
      <c r="R475" s="150" t="s">
        <v>57</v>
      </c>
      <c r="S475" s="150" t="s">
        <v>1207</v>
      </c>
      <c r="T475" s="152">
        <v>2.9089999999999998</v>
      </c>
      <c r="U475" s="151">
        <v>54788</v>
      </c>
      <c r="V475" s="147">
        <v>6.8750000000000006E-2</v>
      </c>
      <c r="W475" s="192">
        <v>8.0479999999999996E-2</v>
      </c>
      <c r="X475" s="150" t="s">
        <v>636</v>
      </c>
      <c r="Y475" s="150"/>
      <c r="Z475" s="153">
        <v>70000</v>
      </c>
      <c r="AA475" s="153">
        <v>3.681</v>
      </c>
      <c r="AB475" s="153">
        <v>100.736</v>
      </c>
      <c r="AC475" s="153">
        <v>0</v>
      </c>
      <c r="AD475" s="153">
        <v>259.56644999999997</v>
      </c>
      <c r="AE475" s="154"/>
      <c r="AF475" s="154"/>
      <c r="AG475" s="150" t="s">
        <v>17</v>
      </c>
      <c r="AH475" s="147">
        <v>1.3999999999999999E-4</v>
      </c>
      <c r="AI475" s="147">
        <v>2.6747539299999998E-4</v>
      </c>
      <c r="AJ475" s="147">
        <v>6.7873934126745105E-5</v>
      </c>
    </row>
    <row r="476" spans="1:36" ht="13.5" thickBot="1" x14ac:dyDescent="0.25">
      <c r="A476" s="149">
        <v>7956</v>
      </c>
      <c r="B476" s="149">
        <v>12538</v>
      </c>
      <c r="C476" s="150" t="s">
        <v>2018</v>
      </c>
      <c r="D476" s="150">
        <v>16632863</v>
      </c>
      <c r="E476" s="150" t="s">
        <v>430</v>
      </c>
      <c r="F476" s="150" t="s">
        <v>2019</v>
      </c>
      <c r="G476" s="150" t="s">
        <v>2020</v>
      </c>
      <c r="H476" s="150" t="s">
        <v>76</v>
      </c>
      <c r="I476" s="150" t="s">
        <v>230</v>
      </c>
      <c r="J476" s="150" t="s">
        <v>61</v>
      </c>
      <c r="K476" s="150" t="s">
        <v>314</v>
      </c>
      <c r="L476" s="150" t="s">
        <v>821</v>
      </c>
      <c r="M476" s="150" t="s">
        <v>476</v>
      </c>
      <c r="N476" s="150" t="s">
        <v>895</v>
      </c>
      <c r="O476" s="150" t="s">
        <v>62</v>
      </c>
      <c r="P476" s="150" t="s">
        <v>1416</v>
      </c>
      <c r="Q476" s="150" t="s">
        <v>96</v>
      </c>
      <c r="R476" s="150" t="s">
        <v>57</v>
      </c>
      <c r="S476" s="150" t="s">
        <v>1207</v>
      </c>
      <c r="T476" s="152">
        <v>6.5810000000000004</v>
      </c>
      <c r="U476" s="151">
        <v>48502</v>
      </c>
      <c r="V476" s="147">
        <v>5.6000000000000001E-2</v>
      </c>
      <c r="W476" s="192">
        <v>5.4140000000000001E-2</v>
      </c>
      <c r="X476" s="150" t="s">
        <v>636</v>
      </c>
      <c r="Y476" s="150"/>
      <c r="Z476" s="153">
        <v>150000</v>
      </c>
      <c r="AA476" s="153">
        <v>3.681</v>
      </c>
      <c r="AB476" s="153">
        <v>103.8683</v>
      </c>
      <c r="AC476" s="153">
        <v>0</v>
      </c>
      <c r="AD476" s="153">
        <v>573.50882000000001</v>
      </c>
      <c r="AE476" s="154"/>
      <c r="AF476" s="154"/>
      <c r="AG476" s="150" t="s">
        <v>17</v>
      </c>
      <c r="AH476" s="147">
        <v>1.2E-4</v>
      </c>
      <c r="AI476" s="147">
        <v>5.9098353100000005E-4</v>
      </c>
      <c r="AJ476" s="147">
        <v>1.4996660700000001E-4</v>
      </c>
    </row>
    <row r="477" spans="1:36" ht="13.5" thickBot="1" x14ac:dyDescent="0.25">
      <c r="A477" s="149">
        <v>7956</v>
      </c>
      <c r="B477" s="149">
        <v>12538</v>
      </c>
      <c r="C477" s="150" t="s">
        <v>2021</v>
      </c>
      <c r="D477" s="150">
        <v>849371</v>
      </c>
      <c r="E477" s="150" t="s">
        <v>430</v>
      </c>
      <c r="F477" s="150" t="s">
        <v>2022</v>
      </c>
      <c r="G477" s="150" t="s">
        <v>2023</v>
      </c>
      <c r="H477" s="150" t="s">
        <v>76</v>
      </c>
      <c r="I477" s="150" t="s">
        <v>230</v>
      </c>
      <c r="J477" s="150" t="s">
        <v>61</v>
      </c>
      <c r="K477" s="150" t="s">
        <v>314</v>
      </c>
      <c r="L477" s="150" t="s">
        <v>821</v>
      </c>
      <c r="M477" s="150" t="s">
        <v>476</v>
      </c>
      <c r="N477" s="150" t="s">
        <v>892</v>
      </c>
      <c r="O477" s="150" t="s">
        <v>62</v>
      </c>
      <c r="P477" s="150" t="s">
        <v>1412</v>
      </c>
      <c r="Q477" s="150" t="s">
        <v>96</v>
      </c>
      <c r="R477" s="150" t="s">
        <v>57</v>
      </c>
      <c r="S477" s="150" t="s">
        <v>1207</v>
      </c>
      <c r="T477" s="152">
        <v>3.3170000000000002</v>
      </c>
      <c r="U477" s="151">
        <v>47467</v>
      </c>
      <c r="V477" s="147">
        <v>0.06</v>
      </c>
      <c r="W477" s="192">
        <v>5.8139999999999997E-2</v>
      </c>
      <c r="X477" s="150" t="s">
        <v>636</v>
      </c>
      <c r="Y477" s="150"/>
      <c r="Z477" s="153">
        <v>349000</v>
      </c>
      <c r="AA477" s="153">
        <v>3.681</v>
      </c>
      <c r="AB477" s="153">
        <v>102.682</v>
      </c>
      <c r="AC477" s="153">
        <v>0</v>
      </c>
      <c r="AD477" s="153">
        <v>1319.12382</v>
      </c>
      <c r="AE477" s="154"/>
      <c r="AF477" s="154"/>
      <c r="AG477" s="150" t="s">
        <v>17</v>
      </c>
      <c r="AH477" s="147">
        <v>2.3266666599999999E-4</v>
      </c>
      <c r="AI477" s="147">
        <v>1.359317287E-3</v>
      </c>
      <c r="AJ477" s="147">
        <v>3.44937195E-4</v>
      </c>
    </row>
    <row r="478" spans="1:36" ht="13.5" thickBot="1" x14ac:dyDescent="0.25">
      <c r="A478" s="149">
        <v>7956</v>
      </c>
      <c r="B478" s="149">
        <v>12538</v>
      </c>
      <c r="C478" s="150" t="s">
        <v>2024</v>
      </c>
      <c r="D478" s="150">
        <v>16841179</v>
      </c>
      <c r="E478" s="150" t="s">
        <v>430</v>
      </c>
      <c r="F478" s="150" t="s">
        <v>2025</v>
      </c>
      <c r="G478" s="150" t="s">
        <v>2026</v>
      </c>
      <c r="H478" s="150" t="s">
        <v>76</v>
      </c>
      <c r="I478" s="150" t="s">
        <v>230</v>
      </c>
      <c r="J478" s="150" t="s">
        <v>61</v>
      </c>
      <c r="K478" s="150" t="s">
        <v>314</v>
      </c>
      <c r="L478" s="150" t="s">
        <v>821</v>
      </c>
      <c r="M478" s="150" t="s">
        <v>476</v>
      </c>
      <c r="N478" s="150" t="s">
        <v>912</v>
      </c>
      <c r="O478" s="150" t="s">
        <v>62</v>
      </c>
      <c r="P478" s="150" t="s">
        <v>2027</v>
      </c>
      <c r="Q478" s="150" t="s">
        <v>96</v>
      </c>
      <c r="R478" s="150" t="s">
        <v>57</v>
      </c>
      <c r="S478" s="150" t="s">
        <v>1207</v>
      </c>
      <c r="T478" s="152">
        <v>6.79</v>
      </c>
      <c r="U478" s="151">
        <v>48691</v>
      </c>
      <c r="V478" s="147">
        <v>6.2E-2</v>
      </c>
      <c r="W478" s="192">
        <v>5.4609999999999999E-2</v>
      </c>
      <c r="X478" s="150" t="s">
        <v>636</v>
      </c>
      <c r="Y478" s="150"/>
      <c r="Z478" s="153">
        <v>270000</v>
      </c>
      <c r="AA478" s="153">
        <v>3.681</v>
      </c>
      <c r="AB478" s="153">
        <v>107.9948</v>
      </c>
      <c r="AC478" s="153">
        <v>0</v>
      </c>
      <c r="AD478" s="153">
        <v>1073.3279199999999</v>
      </c>
      <c r="AE478" s="154"/>
      <c r="AF478" s="154"/>
      <c r="AG478" s="150" t="s">
        <v>17</v>
      </c>
      <c r="AH478" s="147">
        <v>2.9999999999999997E-4</v>
      </c>
      <c r="AI478" s="147">
        <v>1.1060320299999999E-3</v>
      </c>
      <c r="AJ478" s="147">
        <v>2.8066411699999999E-4</v>
      </c>
    </row>
    <row r="479" spans="1:36" ht="13.5" thickBot="1" x14ac:dyDescent="0.25">
      <c r="A479" s="149">
        <v>7956</v>
      </c>
      <c r="B479" s="149">
        <v>12538</v>
      </c>
      <c r="C479" s="150" t="s">
        <v>2028</v>
      </c>
      <c r="D479" s="150">
        <v>11092218</v>
      </c>
      <c r="E479" s="150" t="s">
        <v>430</v>
      </c>
      <c r="F479" s="150" t="s">
        <v>2029</v>
      </c>
      <c r="G479" s="150" t="s">
        <v>2030</v>
      </c>
      <c r="H479" s="150" t="s">
        <v>76</v>
      </c>
      <c r="I479" s="150" t="s">
        <v>230</v>
      </c>
      <c r="J479" s="150" t="s">
        <v>61</v>
      </c>
      <c r="K479" s="150" t="s">
        <v>314</v>
      </c>
      <c r="L479" s="150" t="s">
        <v>821</v>
      </c>
      <c r="M479" s="150" t="s">
        <v>476</v>
      </c>
      <c r="N479" s="150" t="s">
        <v>919</v>
      </c>
      <c r="O479" s="150" t="s">
        <v>62</v>
      </c>
      <c r="P479" s="150" t="s">
        <v>2031</v>
      </c>
      <c r="Q479" s="150" t="s">
        <v>84</v>
      </c>
      <c r="R479" s="150" t="s">
        <v>57</v>
      </c>
      <c r="S479" s="150" t="s">
        <v>1207</v>
      </c>
      <c r="T479" s="152">
        <v>7.1479999999999997</v>
      </c>
      <c r="U479" s="151">
        <v>48441</v>
      </c>
      <c r="V479" s="147">
        <v>3.85E-2</v>
      </c>
      <c r="W479" s="192">
        <v>4.7730000000000002E-2</v>
      </c>
      <c r="X479" s="150" t="s">
        <v>636</v>
      </c>
      <c r="Y479" s="150"/>
      <c r="Z479" s="153">
        <v>380000</v>
      </c>
      <c r="AA479" s="153">
        <v>3.681</v>
      </c>
      <c r="AB479" s="153">
        <v>94.206299999999999</v>
      </c>
      <c r="AC479" s="153">
        <v>0</v>
      </c>
      <c r="AD479" s="153">
        <v>1317.7388800000001</v>
      </c>
      <c r="AE479" s="154"/>
      <c r="AF479" s="154"/>
      <c r="AG479" s="150" t="s">
        <v>17</v>
      </c>
      <c r="AH479" s="147">
        <v>1.27566392E-4</v>
      </c>
      <c r="AI479" s="147">
        <v>1.3578901479999999E-3</v>
      </c>
      <c r="AJ479" s="147">
        <v>3.4457504699999999E-4</v>
      </c>
    </row>
    <row r="480" spans="1:36" ht="13.5" thickBot="1" x14ac:dyDescent="0.25">
      <c r="A480" s="149">
        <v>7956</v>
      </c>
      <c r="B480" s="149">
        <v>12538</v>
      </c>
      <c r="C480" s="150" t="s">
        <v>2032</v>
      </c>
      <c r="D480" s="150">
        <v>112428</v>
      </c>
      <c r="E480" s="150" t="s">
        <v>430</v>
      </c>
      <c r="F480" s="150" t="s">
        <v>2033</v>
      </c>
      <c r="G480" s="150" t="s">
        <v>2034</v>
      </c>
      <c r="H480" s="150" t="s">
        <v>76</v>
      </c>
      <c r="I480" s="150" t="s">
        <v>230</v>
      </c>
      <c r="J480" s="150" t="s">
        <v>61</v>
      </c>
      <c r="K480" s="150" t="s">
        <v>315</v>
      </c>
      <c r="L480" s="150" t="s">
        <v>821</v>
      </c>
      <c r="M480" s="150" t="s">
        <v>476</v>
      </c>
      <c r="N480" s="150" t="s">
        <v>195</v>
      </c>
      <c r="O480" s="150" t="s">
        <v>62</v>
      </c>
      <c r="P480" s="150" t="s">
        <v>1968</v>
      </c>
      <c r="Q480" s="150" t="s">
        <v>96</v>
      </c>
      <c r="R480" s="150" t="s">
        <v>57</v>
      </c>
      <c r="S480" s="150" t="s">
        <v>1213</v>
      </c>
      <c r="T480" s="152">
        <v>3.7759999999999998</v>
      </c>
      <c r="U480" s="151">
        <v>54777</v>
      </c>
      <c r="V480" s="147">
        <v>8.5000000000000006E-2</v>
      </c>
      <c r="W480" s="192">
        <v>8.6309999999999998E-2</v>
      </c>
      <c r="X480" s="150" t="s">
        <v>636</v>
      </c>
      <c r="Y480" s="150"/>
      <c r="Z480" s="153">
        <v>70000</v>
      </c>
      <c r="AA480" s="153">
        <v>4.6535000000000002</v>
      </c>
      <c r="AB480" s="153">
        <v>102.3287</v>
      </c>
      <c r="AC480" s="153">
        <v>0</v>
      </c>
      <c r="AD480" s="153">
        <v>333.33062000000001</v>
      </c>
      <c r="AE480" s="154"/>
      <c r="AF480" s="154"/>
      <c r="AG480" s="150" t="s">
        <v>17</v>
      </c>
      <c r="AH480" s="147">
        <v>9.3333333333333303E-5</v>
      </c>
      <c r="AI480" s="147">
        <v>3.4348714399999998E-4</v>
      </c>
      <c r="AJ480" s="147">
        <v>8.7162499407404499E-5</v>
      </c>
    </row>
    <row r="481" spans="1:36" ht="13.5" thickBot="1" x14ac:dyDescent="0.25">
      <c r="A481" s="149">
        <v>7956</v>
      </c>
      <c r="B481" s="149">
        <v>12538</v>
      </c>
      <c r="C481" s="150" t="s">
        <v>2035</v>
      </c>
      <c r="D481" s="150">
        <v>53542721</v>
      </c>
      <c r="E481" s="150" t="s">
        <v>430</v>
      </c>
      <c r="F481" s="150" t="s">
        <v>2036</v>
      </c>
      <c r="G481" s="150" t="s">
        <v>2037</v>
      </c>
      <c r="H481" s="150" t="s">
        <v>76</v>
      </c>
      <c r="I481" s="150" t="s">
        <v>230</v>
      </c>
      <c r="J481" s="150" t="s">
        <v>61</v>
      </c>
      <c r="K481" s="150" t="s">
        <v>314</v>
      </c>
      <c r="L481" s="150" t="s">
        <v>821</v>
      </c>
      <c r="M481" s="150" t="s">
        <v>476</v>
      </c>
      <c r="N481" s="150" t="s">
        <v>915</v>
      </c>
      <c r="O481" s="150" t="s">
        <v>62</v>
      </c>
      <c r="P481" s="150" t="s">
        <v>1416</v>
      </c>
      <c r="Q481" s="150" t="s">
        <v>96</v>
      </c>
      <c r="R481" s="150" t="s">
        <v>57</v>
      </c>
      <c r="S481" s="150" t="s">
        <v>1207</v>
      </c>
      <c r="T481" s="152">
        <v>6.86</v>
      </c>
      <c r="U481" s="151">
        <v>48611</v>
      </c>
      <c r="V481" s="147">
        <v>5.7500000000000002E-2</v>
      </c>
      <c r="W481" s="192">
        <v>5.2310000000000002E-2</v>
      </c>
      <c r="X481" s="150" t="s">
        <v>636</v>
      </c>
      <c r="Y481" s="150"/>
      <c r="Z481" s="153">
        <v>440000</v>
      </c>
      <c r="AA481" s="153">
        <v>3.681</v>
      </c>
      <c r="AB481" s="153">
        <v>104.6153</v>
      </c>
      <c r="AC481" s="153">
        <v>0</v>
      </c>
      <c r="AD481" s="153">
        <v>1694.3912399999999</v>
      </c>
      <c r="AE481" s="154"/>
      <c r="AF481" s="154"/>
      <c r="AG481" s="150" t="s">
        <v>17</v>
      </c>
      <c r="AH481" s="147">
        <v>4.4000000000000002E-4</v>
      </c>
      <c r="AI481" s="147">
        <v>1.746019038E-3</v>
      </c>
      <c r="AJ481" s="147">
        <v>4.4306573199999998E-4</v>
      </c>
    </row>
    <row r="482" spans="1:36" ht="13.5" thickBot="1" x14ac:dyDescent="0.25">
      <c r="A482" s="149">
        <v>7956</v>
      </c>
      <c r="B482" s="149">
        <v>12538</v>
      </c>
      <c r="C482" s="150" t="s">
        <v>2038</v>
      </c>
      <c r="D482" s="150">
        <v>186044</v>
      </c>
      <c r="E482" s="150" t="s">
        <v>430</v>
      </c>
      <c r="F482" s="150" t="s">
        <v>2039</v>
      </c>
      <c r="G482" s="150" t="s">
        <v>2040</v>
      </c>
      <c r="H482" s="150" t="s">
        <v>76</v>
      </c>
      <c r="I482" s="150" t="s">
        <v>102</v>
      </c>
      <c r="J482" s="150" t="s">
        <v>61</v>
      </c>
      <c r="K482" s="150" t="s">
        <v>53</v>
      </c>
      <c r="L482" s="150" t="s">
        <v>821</v>
      </c>
      <c r="M482" s="150" t="s">
        <v>102</v>
      </c>
      <c r="N482" s="150" t="s">
        <v>195</v>
      </c>
      <c r="O482" s="150" t="s">
        <v>62</v>
      </c>
      <c r="P482" s="150" t="s">
        <v>2041</v>
      </c>
      <c r="Q482" s="150" t="s">
        <v>84</v>
      </c>
      <c r="R482" s="150" t="s">
        <v>57</v>
      </c>
      <c r="S482" s="150" t="s">
        <v>1207</v>
      </c>
      <c r="T482" s="152">
        <v>3.464</v>
      </c>
      <c r="U482" s="151">
        <v>46778</v>
      </c>
      <c r="V482" s="147">
        <v>5.3749999999999999E-2</v>
      </c>
      <c r="W482" s="192">
        <v>6.0290000000000003E-2</v>
      </c>
      <c r="X482" s="150" t="s">
        <v>636</v>
      </c>
      <c r="Y482" s="150"/>
      <c r="Z482" s="153">
        <v>1070000</v>
      </c>
      <c r="AA482" s="153">
        <v>3.681</v>
      </c>
      <c r="AB482" s="153">
        <v>98.746600000000001</v>
      </c>
      <c r="AC482" s="153">
        <v>0</v>
      </c>
      <c r="AD482" s="153">
        <v>3889.3027099999999</v>
      </c>
      <c r="AE482" s="154"/>
      <c r="AF482" s="154"/>
      <c r="AG482" s="150" t="s">
        <v>17</v>
      </c>
      <c r="AH482" s="147">
        <v>1.3374999999999999E-3</v>
      </c>
      <c r="AI482" s="147">
        <v>4.0078090690000004E-3</v>
      </c>
      <c r="AJ482" s="147">
        <v>1.0170123129999999E-3</v>
      </c>
    </row>
    <row r="483" spans="1:36" ht="13.5" thickBot="1" x14ac:dyDescent="0.25">
      <c r="A483" s="149">
        <v>7956</v>
      </c>
      <c r="B483" s="149">
        <v>12538</v>
      </c>
      <c r="C483" s="150" t="s">
        <v>2042</v>
      </c>
      <c r="D483" s="150">
        <v>115245</v>
      </c>
      <c r="E483" s="150" t="s">
        <v>430</v>
      </c>
      <c r="F483" s="150" t="s">
        <v>2043</v>
      </c>
      <c r="G483" s="150" t="s">
        <v>2044</v>
      </c>
      <c r="H483" s="150" t="s">
        <v>76</v>
      </c>
      <c r="I483" s="150" t="s">
        <v>230</v>
      </c>
      <c r="J483" s="150" t="s">
        <v>61</v>
      </c>
      <c r="K483" s="150" t="s">
        <v>203</v>
      </c>
      <c r="L483" s="150" t="s">
        <v>821</v>
      </c>
      <c r="M483" s="150" t="s">
        <v>476</v>
      </c>
      <c r="N483" s="150" t="s">
        <v>195</v>
      </c>
      <c r="O483" s="150" t="s">
        <v>62</v>
      </c>
      <c r="P483" s="150" t="s">
        <v>1423</v>
      </c>
      <c r="Q483" s="150" t="s">
        <v>84</v>
      </c>
      <c r="R483" s="150" t="s">
        <v>57</v>
      </c>
      <c r="S483" s="150" t="s">
        <v>1216</v>
      </c>
      <c r="T483" s="152">
        <v>5.0179999999999998</v>
      </c>
      <c r="U483" s="151">
        <v>54788</v>
      </c>
      <c r="V483" s="147">
        <v>7.3749999999999996E-2</v>
      </c>
      <c r="W483" s="192">
        <v>6.8500000000000005E-2</v>
      </c>
      <c r="X483" s="150" t="s">
        <v>636</v>
      </c>
      <c r="Y483" s="150"/>
      <c r="Z483" s="153">
        <v>280000</v>
      </c>
      <c r="AA483" s="153">
        <v>3.9790999999999999</v>
      </c>
      <c r="AB483" s="153">
        <v>109.5021</v>
      </c>
      <c r="AC483" s="153">
        <v>0</v>
      </c>
      <c r="AD483" s="153">
        <v>1220.0154600000001</v>
      </c>
      <c r="AE483" s="154"/>
      <c r="AF483" s="154"/>
      <c r="AG483" s="150" t="s">
        <v>17</v>
      </c>
      <c r="AH483" s="147">
        <v>2.24E-4</v>
      </c>
      <c r="AI483" s="147">
        <v>1.2571891129999999E-3</v>
      </c>
      <c r="AJ483" s="147">
        <v>3.1902138699999998E-4</v>
      </c>
    </row>
    <row r="484" spans="1:36" ht="13.5" thickBot="1" x14ac:dyDescent="0.25">
      <c r="A484" s="149">
        <v>7956</v>
      </c>
      <c r="B484" s="149">
        <v>12538</v>
      </c>
      <c r="C484" s="150" t="s">
        <v>2045</v>
      </c>
      <c r="D484" s="150">
        <v>10962511</v>
      </c>
      <c r="E484" s="150" t="s">
        <v>430</v>
      </c>
      <c r="F484" s="150" t="s">
        <v>2046</v>
      </c>
      <c r="G484" s="150" t="s">
        <v>2047</v>
      </c>
      <c r="H484" s="150" t="s">
        <v>76</v>
      </c>
      <c r="I484" s="150" t="s">
        <v>230</v>
      </c>
      <c r="J484" s="150" t="s">
        <v>61</v>
      </c>
      <c r="K484" s="150" t="s">
        <v>315</v>
      </c>
      <c r="L484" s="150" t="s">
        <v>821</v>
      </c>
      <c r="M484" s="150" t="s">
        <v>476</v>
      </c>
      <c r="N484" s="150" t="s">
        <v>892</v>
      </c>
      <c r="O484" s="150" t="s">
        <v>62</v>
      </c>
      <c r="P484" s="150" t="s">
        <v>1412</v>
      </c>
      <c r="Q484" s="150" t="s">
        <v>96</v>
      </c>
      <c r="R484" s="150" t="s">
        <v>57</v>
      </c>
      <c r="S484" s="150" t="s">
        <v>1207</v>
      </c>
      <c r="T484" s="152">
        <v>7.1479999999999997</v>
      </c>
      <c r="U484" s="151">
        <v>48729</v>
      </c>
      <c r="V484" s="147">
        <v>5.5500000000000001E-2</v>
      </c>
      <c r="W484" s="192">
        <v>5.7829999999999999E-2</v>
      </c>
      <c r="X484" s="150" t="s">
        <v>636</v>
      </c>
      <c r="Y484" s="150"/>
      <c r="Z484" s="153">
        <v>35000</v>
      </c>
      <c r="AA484" s="153">
        <v>3.681</v>
      </c>
      <c r="AB484" s="153">
        <v>100.2473</v>
      </c>
      <c r="AC484" s="153">
        <v>0</v>
      </c>
      <c r="AD484" s="153">
        <v>129.15360999999999</v>
      </c>
      <c r="AE484" s="154"/>
      <c r="AF484" s="154"/>
      <c r="AG484" s="150" t="s">
        <v>17</v>
      </c>
      <c r="AH484" s="147">
        <v>4.6666666666666699E-5</v>
      </c>
      <c r="AI484" s="147">
        <v>1.33088897E-4</v>
      </c>
      <c r="AJ484" s="147">
        <v>3.3772329272027702E-5</v>
      </c>
    </row>
    <row r="485" spans="1:36" ht="13.5" thickBot="1" x14ac:dyDescent="0.25">
      <c r="A485" s="149">
        <v>7956</v>
      </c>
      <c r="B485" s="149">
        <v>12538</v>
      </c>
      <c r="C485" s="150" t="s">
        <v>2048</v>
      </c>
      <c r="D485" s="150">
        <v>101752</v>
      </c>
      <c r="E485" s="150" t="s">
        <v>430</v>
      </c>
      <c r="F485" s="150" t="s">
        <v>2049</v>
      </c>
      <c r="G485" s="150" t="s">
        <v>2050</v>
      </c>
      <c r="H485" s="150" t="s">
        <v>76</v>
      </c>
      <c r="I485" s="150" t="s">
        <v>102</v>
      </c>
      <c r="J485" s="150" t="s">
        <v>61</v>
      </c>
      <c r="K485" s="150" t="s">
        <v>314</v>
      </c>
      <c r="L485" s="150" t="s">
        <v>821</v>
      </c>
      <c r="M485" s="150" t="s">
        <v>476</v>
      </c>
      <c r="N485" s="150" t="s">
        <v>915</v>
      </c>
      <c r="O485" s="150" t="s">
        <v>62</v>
      </c>
      <c r="P485" s="150" t="s">
        <v>1416</v>
      </c>
      <c r="Q485" s="150" t="s">
        <v>96</v>
      </c>
      <c r="R485" s="150" t="s">
        <v>57</v>
      </c>
      <c r="S485" s="150" t="s">
        <v>1207</v>
      </c>
      <c r="T485" s="152">
        <v>7.2050000000000001</v>
      </c>
      <c r="U485" s="151">
        <v>48616</v>
      </c>
      <c r="V485" s="147">
        <v>4.9000000000000002E-2</v>
      </c>
      <c r="W485" s="192">
        <v>5.1979999999999998E-2</v>
      </c>
      <c r="X485" s="150" t="s">
        <v>636</v>
      </c>
      <c r="Y485" s="150"/>
      <c r="Z485" s="153">
        <v>70000</v>
      </c>
      <c r="AA485" s="153">
        <v>3.681</v>
      </c>
      <c r="AB485" s="153">
        <v>98.6768</v>
      </c>
      <c r="AC485" s="153">
        <v>0</v>
      </c>
      <c r="AD485" s="153">
        <v>254.26051000000001</v>
      </c>
      <c r="AE485" s="154"/>
      <c r="AF485" s="154"/>
      <c r="AG485" s="150" t="s">
        <v>17</v>
      </c>
      <c r="AH485" s="147">
        <v>4.6666666666666699E-5</v>
      </c>
      <c r="AI485" s="147">
        <v>2.6200778199999999E-4</v>
      </c>
      <c r="AJ485" s="147">
        <v>6.6486485856598999E-5</v>
      </c>
    </row>
    <row r="486" spans="1:36" ht="13.5" thickBot="1" x14ac:dyDescent="0.25">
      <c r="A486" s="149">
        <v>7956</v>
      </c>
      <c r="B486" s="149">
        <v>12538</v>
      </c>
      <c r="C486" s="150" t="s">
        <v>2048</v>
      </c>
      <c r="D486" s="150">
        <v>101752</v>
      </c>
      <c r="E486" s="150" t="s">
        <v>430</v>
      </c>
      <c r="F486" s="150" t="s">
        <v>2051</v>
      </c>
      <c r="G486" s="150" t="s">
        <v>2052</v>
      </c>
      <c r="H486" s="150" t="s">
        <v>76</v>
      </c>
      <c r="I486" s="150" t="s">
        <v>102</v>
      </c>
      <c r="J486" s="150" t="s">
        <v>61</v>
      </c>
      <c r="K486" s="150" t="s">
        <v>314</v>
      </c>
      <c r="L486" s="150" t="s">
        <v>821</v>
      </c>
      <c r="M486" s="150" t="s">
        <v>476</v>
      </c>
      <c r="N486" s="150" t="s">
        <v>915</v>
      </c>
      <c r="O486" s="150" t="s">
        <v>62</v>
      </c>
      <c r="P486" s="150" t="s">
        <v>1416</v>
      </c>
      <c r="Q486" s="150" t="s">
        <v>96</v>
      </c>
      <c r="R486" s="150" t="s">
        <v>57</v>
      </c>
      <c r="S486" s="150" t="s">
        <v>1207</v>
      </c>
      <c r="T486" s="152">
        <v>14.426</v>
      </c>
      <c r="U486" s="151">
        <v>55921</v>
      </c>
      <c r="V486" s="147">
        <v>5.5500000000000001E-2</v>
      </c>
      <c r="W486" s="192">
        <v>5.7000000000000002E-2</v>
      </c>
      <c r="X486" s="150" t="s">
        <v>636</v>
      </c>
      <c r="Y486" s="150"/>
      <c r="Z486" s="153">
        <v>110000</v>
      </c>
      <c r="AA486" s="153">
        <v>3.681</v>
      </c>
      <c r="AB486" s="153">
        <v>98.763800000000003</v>
      </c>
      <c r="AC486" s="153">
        <v>0</v>
      </c>
      <c r="AD486" s="153">
        <v>399.90449999999998</v>
      </c>
      <c r="AE486" s="154"/>
      <c r="AF486" s="154"/>
      <c r="AG486" s="150" t="s">
        <v>17</v>
      </c>
      <c r="AH486" s="147">
        <v>4.8888888888888897E-5</v>
      </c>
      <c r="AI486" s="147">
        <v>4.1208951800000002E-4</v>
      </c>
      <c r="AJ486" s="147">
        <v>1.04570878E-4</v>
      </c>
    </row>
    <row r="487" spans="1:36" ht="13.5" thickBot="1" x14ac:dyDescent="0.25">
      <c r="A487" s="149">
        <v>7956</v>
      </c>
      <c r="B487" s="149">
        <v>12538</v>
      </c>
      <c r="C487" s="150" t="s">
        <v>2053</v>
      </c>
      <c r="D487" s="150">
        <v>170680</v>
      </c>
      <c r="E487" s="150" t="s">
        <v>430</v>
      </c>
      <c r="F487" s="150" t="s">
        <v>2054</v>
      </c>
      <c r="G487" s="150" t="s">
        <v>2055</v>
      </c>
      <c r="H487" s="150" t="s">
        <v>76</v>
      </c>
      <c r="I487" s="150" t="s">
        <v>102</v>
      </c>
      <c r="J487" s="150" t="s">
        <v>61</v>
      </c>
      <c r="K487" s="150" t="s">
        <v>314</v>
      </c>
      <c r="L487" s="150" t="s">
        <v>821</v>
      </c>
      <c r="M487" s="150" t="s">
        <v>476</v>
      </c>
      <c r="N487" s="150" t="s">
        <v>895</v>
      </c>
      <c r="O487" s="150" t="s">
        <v>62</v>
      </c>
      <c r="P487" s="150" t="s">
        <v>1423</v>
      </c>
      <c r="Q487" s="150" t="s">
        <v>84</v>
      </c>
      <c r="R487" s="150" t="s">
        <v>57</v>
      </c>
      <c r="S487" s="150" t="s">
        <v>1216</v>
      </c>
      <c r="T487" s="152">
        <v>3.069</v>
      </c>
      <c r="U487" s="151">
        <v>46602</v>
      </c>
      <c r="V487" s="147">
        <v>4.8669999999999998E-2</v>
      </c>
      <c r="W487" s="192">
        <v>3.8699999999999998E-2</v>
      </c>
      <c r="X487" s="150" t="s">
        <v>636</v>
      </c>
      <c r="Y487" s="150"/>
      <c r="Z487" s="153">
        <v>390000</v>
      </c>
      <c r="AA487" s="153">
        <v>3.9790999999999999</v>
      </c>
      <c r="AB487" s="153">
        <v>106.28570000000001</v>
      </c>
      <c r="AC487" s="153">
        <v>0</v>
      </c>
      <c r="AD487" s="153">
        <v>1649.39357</v>
      </c>
      <c r="AE487" s="154"/>
      <c r="AF487" s="154"/>
      <c r="AG487" s="150" t="s">
        <v>17</v>
      </c>
      <c r="AH487" s="147">
        <v>3.8999999999999999E-4</v>
      </c>
      <c r="AI487" s="147">
        <v>1.6996502969999999E-3</v>
      </c>
      <c r="AJ487" s="147">
        <v>4.3129930800000002E-4</v>
      </c>
    </row>
    <row r="488" spans="1:36" ht="13.5" thickBot="1" x14ac:dyDescent="0.25">
      <c r="A488" s="149">
        <v>7956</v>
      </c>
      <c r="B488" s="149">
        <v>12538</v>
      </c>
      <c r="C488" s="150" t="s">
        <v>2056</v>
      </c>
      <c r="D488" s="150">
        <v>115823</v>
      </c>
      <c r="E488" s="150" t="s">
        <v>430</v>
      </c>
      <c r="F488" s="150" t="s">
        <v>2057</v>
      </c>
      <c r="G488" s="150" t="s">
        <v>2058</v>
      </c>
      <c r="H488" s="150" t="s">
        <v>76</v>
      </c>
      <c r="I488" s="150" t="s">
        <v>230</v>
      </c>
      <c r="J488" s="150" t="s">
        <v>61</v>
      </c>
      <c r="K488" s="150" t="s">
        <v>158</v>
      </c>
      <c r="L488" s="150" t="s">
        <v>821</v>
      </c>
      <c r="M488" s="150" t="s">
        <v>476</v>
      </c>
      <c r="N488" s="150" t="s">
        <v>195</v>
      </c>
      <c r="O488" s="150" t="s">
        <v>62</v>
      </c>
      <c r="P488" s="150" t="s">
        <v>1423</v>
      </c>
      <c r="Q488" s="150" t="s">
        <v>84</v>
      </c>
      <c r="R488" s="150" t="s">
        <v>57</v>
      </c>
      <c r="S488" s="150" t="s">
        <v>1207</v>
      </c>
      <c r="T488" s="152">
        <v>3.8769999999999998</v>
      </c>
      <c r="U488" s="151">
        <v>46889</v>
      </c>
      <c r="V488" s="147">
        <v>7.4999999999999997E-2</v>
      </c>
      <c r="W488" s="192">
        <v>7.8369999999999995E-2</v>
      </c>
      <c r="X488" s="150" t="s">
        <v>636</v>
      </c>
      <c r="Y488" s="150"/>
      <c r="Z488" s="153">
        <v>490000</v>
      </c>
      <c r="AA488" s="153">
        <v>3.681</v>
      </c>
      <c r="AB488" s="153">
        <v>102.3122</v>
      </c>
      <c r="AC488" s="153">
        <v>0</v>
      </c>
      <c r="AD488" s="153">
        <v>1845.39492</v>
      </c>
      <c r="AE488" s="154"/>
      <c r="AF488" s="154"/>
      <c r="AG488" s="150" t="s">
        <v>17</v>
      </c>
      <c r="AH488" s="147">
        <v>4.8999999999999998E-4</v>
      </c>
      <c r="AI488" s="147">
        <v>1.901623773E-3</v>
      </c>
      <c r="AJ488" s="147">
        <v>4.8255162799999999E-4</v>
      </c>
    </row>
    <row r="489" spans="1:36" ht="13.5" thickBot="1" x14ac:dyDescent="0.25">
      <c r="A489" s="149">
        <v>7956</v>
      </c>
      <c r="B489" s="149">
        <v>12538</v>
      </c>
      <c r="C489" s="150" t="s">
        <v>2059</v>
      </c>
      <c r="D489" s="150">
        <v>100820</v>
      </c>
      <c r="E489" s="150" t="s">
        <v>430</v>
      </c>
      <c r="F489" s="150" t="s">
        <v>2060</v>
      </c>
      <c r="G489" s="150" t="s">
        <v>2061</v>
      </c>
      <c r="H489" s="150" t="s">
        <v>76</v>
      </c>
      <c r="I489" s="150" t="s">
        <v>102</v>
      </c>
      <c r="J489" s="150" t="s">
        <v>61</v>
      </c>
      <c r="K489" s="150" t="s">
        <v>314</v>
      </c>
      <c r="L489" s="150" t="s">
        <v>821</v>
      </c>
      <c r="M489" s="150" t="s">
        <v>476</v>
      </c>
      <c r="N489" s="150" t="s">
        <v>893</v>
      </c>
      <c r="O489" s="150" t="s">
        <v>62</v>
      </c>
      <c r="P489" s="150" t="s">
        <v>1412</v>
      </c>
      <c r="Q489" s="150" t="s">
        <v>96</v>
      </c>
      <c r="R489" s="150" t="s">
        <v>57</v>
      </c>
      <c r="S489" s="150" t="s">
        <v>1207</v>
      </c>
      <c r="T489" s="152">
        <v>6.8819999999999997</v>
      </c>
      <c r="U489" s="151">
        <v>48639</v>
      </c>
      <c r="V489" s="147">
        <v>5.8999999999999997E-2</v>
      </c>
      <c r="W489" s="192">
        <v>5.7049999999999997E-2</v>
      </c>
      <c r="X489" s="150" t="s">
        <v>636</v>
      </c>
      <c r="Y489" s="150"/>
      <c r="Z489" s="153">
        <v>180000</v>
      </c>
      <c r="AA489" s="153">
        <v>3.681</v>
      </c>
      <c r="AB489" s="153">
        <v>101.86539999999999</v>
      </c>
      <c r="AC489" s="153">
        <v>0</v>
      </c>
      <c r="AD489" s="153">
        <v>674.93976999999995</v>
      </c>
      <c r="AE489" s="154"/>
      <c r="AF489" s="154"/>
      <c r="AG489" s="150" t="s">
        <v>17</v>
      </c>
      <c r="AH489" s="147">
        <v>3.6000000000000002E-4</v>
      </c>
      <c r="AI489" s="147">
        <v>6.9550506399999998E-4</v>
      </c>
      <c r="AJ489" s="147">
        <v>1.7648974799999999E-4</v>
      </c>
    </row>
    <row r="490" spans="1:36" ht="13.5" thickBot="1" x14ac:dyDescent="0.25">
      <c r="A490" s="149">
        <v>7956</v>
      </c>
      <c r="B490" s="149">
        <v>12538</v>
      </c>
      <c r="C490" s="150" t="s">
        <v>2062</v>
      </c>
      <c r="D490" s="150">
        <v>125259</v>
      </c>
      <c r="E490" s="150" t="s">
        <v>430</v>
      </c>
      <c r="F490" s="150" t="s">
        <v>2063</v>
      </c>
      <c r="G490" s="150" t="s">
        <v>2064</v>
      </c>
      <c r="H490" s="150" t="s">
        <v>76</v>
      </c>
      <c r="I490" s="150" t="s">
        <v>230</v>
      </c>
      <c r="J490" s="150" t="s">
        <v>61</v>
      </c>
      <c r="K490" s="150" t="s">
        <v>314</v>
      </c>
      <c r="L490" s="150" t="s">
        <v>821</v>
      </c>
      <c r="M490" s="150" t="s">
        <v>476</v>
      </c>
      <c r="N490" s="150" t="s">
        <v>195</v>
      </c>
      <c r="O490" s="150" t="s">
        <v>62</v>
      </c>
      <c r="P490" s="150" t="s">
        <v>1423</v>
      </c>
      <c r="Q490" s="150" t="s">
        <v>84</v>
      </c>
      <c r="R490" s="150" t="s">
        <v>57</v>
      </c>
      <c r="S490" s="150" t="s">
        <v>1207</v>
      </c>
      <c r="T490" s="152">
        <v>3.847</v>
      </c>
      <c r="U490" s="151">
        <v>46829</v>
      </c>
      <c r="V490" s="147">
        <v>7.6249999999999998E-2</v>
      </c>
      <c r="W490" s="192">
        <v>7.7729999999999994E-2</v>
      </c>
      <c r="X490" s="150" t="s">
        <v>636</v>
      </c>
      <c r="Y490" s="150"/>
      <c r="Z490" s="153">
        <v>50000</v>
      </c>
      <c r="AA490" s="153">
        <v>3.681</v>
      </c>
      <c r="AB490" s="153">
        <v>100.0189</v>
      </c>
      <c r="AC490" s="153">
        <v>0</v>
      </c>
      <c r="AD490" s="153">
        <v>184.08479</v>
      </c>
      <c r="AE490" s="154"/>
      <c r="AF490" s="154"/>
      <c r="AG490" s="150" t="s">
        <v>17</v>
      </c>
      <c r="AH490" s="147">
        <v>1E-4</v>
      </c>
      <c r="AI490" s="147">
        <v>1.8969382E-4</v>
      </c>
      <c r="AJ490" s="147">
        <v>4.8136263027042598E-5</v>
      </c>
    </row>
    <row r="491" spans="1:36" ht="13.5" thickBot="1" x14ac:dyDescent="0.25">
      <c r="A491" s="149">
        <v>7956</v>
      </c>
      <c r="B491" s="149">
        <v>12538</v>
      </c>
      <c r="C491" s="150" t="s">
        <v>2032</v>
      </c>
      <c r="D491" s="150">
        <v>112428</v>
      </c>
      <c r="E491" s="150" t="s">
        <v>430</v>
      </c>
      <c r="F491" s="150" t="s">
        <v>2065</v>
      </c>
      <c r="G491" s="150" t="s">
        <v>2066</v>
      </c>
      <c r="H491" s="150" t="s">
        <v>76</v>
      </c>
      <c r="I491" s="150" t="s">
        <v>230</v>
      </c>
      <c r="J491" s="150" t="s">
        <v>61</v>
      </c>
      <c r="K491" s="150" t="s">
        <v>315</v>
      </c>
      <c r="L491" s="150" t="s">
        <v>821</v>
      </c>
      <c r="M491" s="150" t="s">
        <v>476</v>
      </c>
      <c r="N491" s="150" t="s">
        <v>195</v>
      </c>
      <c r="O491" s="150" t="s">
        <v>62</v>
      </c>
      <c r="P491" s="150" t="s">
        <v>1412</v>
      </c>
      <c r="Q491" s="150" t="s">
        <v>96</v>
      </c>
      <c r="R491" s="150" t="s">
        <v>57</v>
      </c>
      <c r="S491" s="150" t="s">
        <v>1213</v>
      </c>
      <c r="T491" s="152">
        <v>3.6339999999999999</v>
      </c>
      <c r="U491" s="151">
        <v>48732</v>
      </c>
      <c r="V491" s="147">
        <v>6.6250000000000003E-2</v>
      </c>
      <c r="W491" s="192">
        <v>6.5060000000000007E-2</v>
      </c>
      <c r="X491" s="150" t="s">
        <v>636</v>
      </c>
      <c r="Y491" s="150"/>
      <c r="Z491" s="153">
        <v>160000</v>
      </c>
      <c r="AA491" s="153">
        <v>4.6535000000000002</v>
      </c>
      <c r="AB491" s="153">
        <v>103.9864</v>
      </c>
      <c r="AC491" s="153">
        <v>0</v>
      </c>
      <c r="AD491" s="153">
        <v>774.24113999999997</v>
      </c>
      <c r="AE491" s="154"/>
      <c r="AF491" s="154"/>
      <c r="AG491" s="150" t="s">
        <v>17</v>
      </c>
      <c r="AH491" s="147">
        <v>2.1333333300000001E-4</v>
      </c>
      <c r="AI491" s="147">
        <v>7.9783212899999997E-4</v>
      </c>
      <c r="AJ491" s="147">
        <v>2.0245602600000001E-4</v>
      </c>
    </row>
    <row r="492" spans="1:36" ht="13.5" thickBot="1" x14ac:dyDescent="0.25">
      <c r="A492" s="149">
        <v>7956</v>
      </c>
      <c r="B492" s="149">
        <v>12538</v>
      </c>
      <c r="C492" s="150" t="s">
        <v>1975</v>
      </c>
      <c r="D492" s="150">
        <v>44969905</v>
      </c>
      <c r="E492" s="150" t="s">
        <v>430</v>
      </c>
      <c r="F492" s="150" t="s">
        <v>2067</v>
      </c>
      <c r="G492" s="150" t="s">
        <v>2068</v>
      </c>
      <c r="H492" s="150" t="s">
        <v>76</v>
      </c>
      <c r="I492" s="150" t="s">
        <v>102</v>
      </c>
      <c r="J492" s="150" t="s">
        <v>61</v>
      </c>
      <c r="K492" s="150" t="s">
        <v>53</v>
      </c>
      <c r="L492" s="150" t="s">
        <v>821</v>
      </c>
      <c r="M492" s="150" t="s">
        <v>486</v>
      </c>
      <c r="N492" s="150" t="s">
        <v>910</v>
      </c>
      <c r="O492" s="150" t="s">
        <v>62</v>
      </c>
      <c r="P492" s="150" t="s">
        <v>1968</v>
      </c>
      <c r="Q492" s="150" t="s">
        <v>96</v>
      </c>
      <c r="R492" s="150" t="s">
        <v>57</v>
      </c>
      <c r="S492" s="150" t="s">
        <v>1216</v>
      </c>
      <c r="T492" s="152">
        <v>5.74</v>
      </c>
      <c r="U492" s="151">
        <v>48106</v>
      </c>
      <c r="V492" s="147">
        <v>7.8750000000000001E-2</v>
      </c>
      <c r="W492" s="192">
        <v>5.228E-2</v>
      </c>
      <c r="X492" s="150" t="s">
        <v>636</v>
      </c>
      <c r="Y492" s="150"/>
      <c r="Z492" s="153">
        <v>450000</v>
      </c>
      <c r="AA492" s="153">
        <v>3.9790999999999999</v>
      </c>
      <c r="AB492" s="153">
        <v>116.5488</v>
      </c>
      <c r="AC492" s="153">
        <v>0</v>
      </c>
      <c r="AD492" s="153">
        <v>2086.9169900000002</v>
      </c>
      <c r="AE492" s="154"/>
      <c r="AF492" s="154"/>
      <c r="AG492" s="150" t="s">
        <v>17</v>
      </c>
      <c r="AH492" s="147">
        <v>8.9999999999999998E-4</v>
      </c>
      <c r="AI492" s="147">
        <v>2.1505049780000001E-3</v>
      </c>
      <c r="AJ492" s="147">
        <v>5.4570714399999995E-4</v>
      </c>
    </row>
    <row r="493" spans="1:36" ht="13.5" thickBot="1" x14ac:dyDescent="0.25">
      <c r="A493" s="149">
        <v>7956</v>
      </c>
      <c r="B493" s="149">
        <v>12538</v>
      </c>
      <c r="C493" s="150" t="s">
        <v>1975</v>
      </c>
      <c r="D493" s="150">
        <v>44969905</v>
      </c>
      <c r="E493" s="150" t="s">
        <v>430</v>
      </c>
      <c r="F493" s="150" t="s">
        <v>2069</v>
      </c>
      <c r="G493" s="150" t="s">
        <v>2070</v>
      </c>
      <c r="H493" s="150" t="s">
        <v>76</v>
      </c>
      <c r="I493" s="150" t="s">
        <v>102</v>
      </c>
      <c r="J493" s="150" t="s">
        <v>61</v>
      </c>
      <c r="K493" s="150" t="s">
        <v>53</v>
      </c>
      <c r="L493" s="150" t="s">
        <v>821</v>
      </c>
      <c r="M493" s="150" t="s">
        <v>486</v>
      </c>
      <c r="N493" s="150" t="s">
        <v>910</v>
      </c>
      <c r="O493" s="150" t="s">
        <v>62</v>
      </c>
      <c r="P493" s="150" t="s">
        <v>1968</v>
      </c>
      <c r="Q493" s="150" t="s">
        <v>96</v>
      </c>
      <c r="R493" s="150" t="s">
        <v>57</v>
      </c>
      <c r="S493" s="150" t="s">
        <v>1216</v>
      </c>
      <c r="T493" s="152">
        <v>4.4429999999999996</v>
      </c>
      <c r="U493" s="151">
        <v>47376</v>
      </c>
      <c r="V493" s="147">
        <v>7.3749999999999996E-2</v>
      </c>
      <c r="W493" s="192">
        <v>5.058E-2</v>
      </c>
      <c r="X493" s="150" t="s">
        <v>636</v>
      </c>
      <c r="Y493" s="150"/>
      <c r="Z493" s="153">
        <v>285000</v>
      </c>
      <c r="AA493" s="153">
        <v>3.9790999999999999</v>
      </c>
      <c r="AB493" s="153">
        <v>111.2848</v>
      </c>
      <c r="AC493" s="153">
        <v>0</v>
      </c>
      <c r="AD493" s="153">
        <v>1262.0180399999999</v>
      </c>
      <c r="AE493" s="154"/>
      <c r="AF493" s="154"/>
      <c r="AG493" s="150" t="s">
        <v>17</v>
      </c>
      <c r="AH493" s="147">
        <v>3.5625000000000001E-4</v>
      </c>
      <c r="AI493" s="147">
        <v>1.300471504E-3</v>
      </c>
      <c r="AJ493" s="147">
        <v>3.30004626E-4</v>
      </c>
    </row>
    <row r="494" spans="1:36" ht="13.5" thickBot="1" x14ac:dyDescent="0.25">
      <c r="A494" s="149">
        <v>7956</v>
      </c>
      <c r="B494" s="149">
        <v>12538</v>
      </c>
      <c r="C494" s="150" t="s">
        <v>2071</v>
      </c>
      <c r="D494" s="150">
        <v>101569</v>
      </c>
      <c r="E494" s="150" t="s">
        <v>430</v>
      </c>
      <c r="F494" s="150" t="s">
        <v>2072</v>
      </c>
      <c r="G494" s="150" t="s">
        <v>2073</v>
      </c>
      <c r="H494" s="150" t="s">
        <v>76</v>
      </c>
      <c r="I494" s="150" t="s">
        <v>102</v>
      </c>
      <c r="J494" s="150" t="s">
        <v>61</v>
      </c>
      <c r="K494" s="150" t="s">
        <v>314</v>
      </c>
      <c r="L494" s="150" t="s">
        <v>821</v>
      </c>
      <c r="M494" s="150" t="s">
        <v>476</v>
      </c>
      <c r="N494" s="150" t="s">
        <v>895</v>
      </c>
      <c r="O494" s="150" t="s">
        <v>62</v>
      </c>
      <c r="P494" s="150" t="s">
        <v>1416</v>
      </c>
      <c r="Q494" s="150" t="s">
        <v>96</v>
      </c>
      <c r="R494" s="150" t="s">
        <v>57</v>
      </c>
      <c r="S494" s="150" t="s">
        <v>1207</v>
      </c>
      <c r="T494" s="152">
        <v>4.9020000000000001</v>
      </c>
      <c r="U494" s="151">
        <v>47579</v>
      </c>
      <c r="V494" s="147">
        <v>5.8500000000000003E-2</v>
      </c>
      <c r="W494" s="192">
        <v>5.4309999999999997E-2</v>
      </c>
      <c r="X494" s="150" t="s">
        <v>636</v>
      </c>
      <c r="Y494" s="150"/>
      <c r="Z494" s="153">
        <v>110000</v>
      </c>
      <c r="AA494" s="153">
        <v>3.681</v>
      </c>
      <c r="AB494" s="153">
        <v>104.9983</v>
      </c>
      <c r="AC494" s="153">
        <v>0</v>
      </c>
      <c r="AD494" s="153">
        <v>425.14861999999999</v>
      </c>
      <c r="AE494" s="154"/>
      <c r="AF494" s="154"/>
      <c r="AG494" s="150" t="s">
        <v>17</v>
      </c>
      <c r="AH494" s="147">
        <v>1.1E-4</v>
      </c>
      <c r="AI494" s="147">
        <v>4.3810282200000002E-4</v>
      </c>
      <c r="AJ494" s="147">
        <v>1.11171953E-4</v>
      </c>
    </row>
    <row r="495" spans="1:36" ht="13.5" thickBot="1" x14ac:dyDescent="0.25">
      <c r="A495" s="149">
        <v>7956</v>
      </c>
      <c r="B495" s="149">
        <v>12538</v>
      </c>
      <c r="C495" s="150" t="s">
        <v>2028</v>
      </c>
      <c r="D495" s="150">
        <v>11092218</v>
      </c>
      <c r="E495" s="150" t="s">
        <v>430</v>
      </c>
      <c r="F495" s="150" t="s">
        <v>2074</v>
      </c>
      <c r="G495" s="150" t="s">
        <v>2075</v>
      </c>
      <c r="H495" s="150" t="s">
        <v>76</v>
      </c>
      <c r="I495" s="150" t="s">
        <v>102</v>
      </c>
      <c r="J495" s="150" t="s">
        <v>61</v>
      </c>
      <c r="K495" s="150" t="s">
        <v>314</v>
      </c>
      <c r="L495" s="150" t="s">
        <v>821</v>
      </c>
      <c r="M495" s="150" t="s">
        <v>102</v>
      </c>
      <c r="N495" s="150" t="s">
        <v>915</v>
      </c>
      <c r="O495" s="150" t="s">
        <v>62</v>
      </c>
      <c r="P495" s="150" t="s">
        <v>2031</v>
      </c>
      <c r="Q495" s="150" t="s">
        <v>84</v>
      </c>
      <c r="R495" s="150" t="s">
        <v>57</v>
      </c>
      <c r="S495" s="150" t="s">
        <v>1207</v>
      </c>
      <c r="T495" s="152">
        <v>7.1609999999999996</v>
      </c>
      <c r="U495" s="151">
        <v>48714</v>
      </c>
      <c r="V495" s="147">
        <v>4.9500000000000002E-2</v>
      </c>
      <c r="W495" s="192">
        <v>4.777E-2</v>
      </c>
      <c r="X495" s="150" t="s">
        <v>636</v>
      </c>
      <c r="Y495" s="150"/>
      <c r="Z495" s="153">
        <v>600000</v>
      </c>
      <c r="AA495" s="153">
        <v>3.681</v>
      </c>
      <c r="AB495" s="153">
        <v>103.15649999999999</v>
      </c>
      <c r="AC495" s="153">
        <v>0</v>
      </c>
      <c r="AD495" s="153">
        <v>2278.3144600000001</v>
      </c>
      <c r="AE495" s="154"/>
      <c r="AF495" s="154"/>
      <c r="AG495" s="150" t="s">
        <v>17</v>
      </c>
      <c r="AH495" s="147">
        <v>3.4285714199999999E-4</v>
      </c>
      <c r="AI495" s="147">
        <v>2.3477342939999999E-3</v>
      </c>
      <c r="AJ495" s="147">
        <v>5.95755597E-4</v>
      </c>
    </row>
    <row r="496" spans="1:36" ht="13.5" thickBot="1" x14ac:dyDescent="0.25">
      <c r="A496" s="149">
        <v>7956</v>
      </c>
      <c r="B496" s="149">
        <v>12538</v>
      </c>
      <c r="C496" s="150" t="s">
        <v>2076</v>
      </c>
      <c r="D496" s="150">
        <v>214841</v>
      </c>
      <c r="E496" s="150" t="s">
        <v>430</v>
      </c>
      <c r="F496" s="150" t="s">
        <v>2077</v>
      </c>
      <c r="G496" s="150" t="s">
        <v>2078</v>
      </c>
      <c r="H496" s="150" t="s">
        <v>76</v>
      </c>
      <c r="I496" s="150" t="s">
        <v>230</v>
      </c>
      <c r="J496" s="150" t="s">
        <v>61</v>
      </c>
      <c r="K496" s="150" t="s">
        <v>314</v>
      </c>
      <c r="L496" s="150" t="s">
        <v>821</v>
      </c>
      <c r="M496" s="150" t="s">
        <v>476</v>
      </c>
      <c r="N496" s="150" t="s">
        <v>931</v>
      </c>
      <c r="O496" s="150" t="s">
        <v>62</v>
      </c>
      <c r="P496" s="150" t="s">
        <v>1412</v>
      </c>
      <c r="Q496" s="150" t="s">
        <v>96</v>
      </c>
      <c r="R496" s="150" t="s">
        <v>57</v>
      </c>
      <c r="S496" s="150" t="s">
        <v>1207</v>
      </c>
      <c r="T496" s="152">
        <v>6.65</v>
      </c>
      <c r="U496" s="151">
        <v>48092</v>
      </c>
      <c r="V496" s="147">
        <v>2.75E-2</v>
      </c>
      <c r="W496" s="192">
        <v>5.7709999999999997E-2</v>
      </c>
      <c r="X496" s="150" t="s">
        <v>636</v>
      </c>
      <c r="Y496" s="150"/>
      <c r="Z496" s="153">
        <v>25000</v>
      </c>
      <c r="AA496" s="153">
        <v>3.681</v>
      </c>
      <c r="AB496" s="153">
        <v>82.234399999999994</v>
      </c>
      <c r="AC496" s="153">
        <v>0</v>
      </c>
      <c r="AD496" s="153">
        <v>75.676209999999998</v>
      </c>
      <c r="AE496" s="154"/>
      <c r="AF496" s="154"/>
      <c r="AG496" s="150" t="s">
        <v>17</v>
      </c>
      <c r="AH496" s="147">
        <v>6.2500000000000001E-5</v>
      </c>
      <c r="AI496" s="147">
        <v>7.7982050605113795E-5</v>
      </c>
      <c r="AJ496" s="147">
        <v>1.9788543906586299E-5</v>
      </c>
    </row>
    <row r="497" spans="1:36" ht="13.5" thickBot="1" x14ac:dyDescent="0.25">
      <c r="A497" s="149">
        <v>7956</v>
      </c>
      <c r="B497" s="149">
        <v>12538</v>
      </c>
      <c r="C497" s="150" t="s">
        <v>2079</v>
      </c>
      <c r="D497" s="150">
        <v>162060</v>
      </c>
      <c r="E497" s="150" t="s">
        <v>430</v>
      </c>
      <c r="F497" s="150" t="s">
        <v>2080</v>
      </c>
      <c r="G497" s="150" t="s">
        <v>2081</v>
      </c>
      <c r="H497" s="150" t="s">
        <v>76</v>
      </c>
      <c r="I497" s="150" t="s">
        <v>102</v>
      </c>
      <c r="J497" s="150" t="s">
        <v>61</v>
      </c>
      <c r="K497" s="150" t="s">
        <v>203</v>
      </c>
      <c r="L497" s="150" t="s">
        <v>821</v>
      </c>
      <c r="M497" s="150" t="s">
        <v>102</v>
      </c>
      <c r="N497" s="150" t="s">
        <v>921</v>
      </c>
      <c r="O497" s="150" t="s">
        <v>62</v>
      </c>
      <c r="P497" s="150" t="s">
        <v>1416</v>
      </c>
      <c r="Q497" s="150" t="s">
        <v>96</v>
      </c>
      <c r="R497" s="150" t="s">
        <v>57</v>
      </c>
      <c r="S497" s="150" t="s">
        <v>1207</v>
      </c>
      <c r="T497" s="152">
        <v>3.609</v>
      </c>
      <c r="U497" s="151">
        <v>46896</v>
      </c>
      <c r="V497" s="147">
        <v>5.7000000000000002E-2</v>
      </c>
      <c r="W497" s="192">
        <v>5.2769999999999997E-2</v>
      </c>
      <c r="X497" s="150" t="s">
        <v>636</v>
      </c>
      <c r="Y497" s="150"/>
      <c r="Z497" s="153">
        <v>50000</v>
      </c>
      <c r="AA497" s="153">
        <v>3.681</v>
      </c>
      <c r="AB497" s="153">
        <v>103.60429999999999</v>
      </c>
      <c r="AC497" s="153">
        <v>0</v>
      </c>
      <c r="AD497" s="153">
        <v>190.68370999999999</v>
      </c>
      <c r="AE497" s="154"/>
      <c r="AF497" s="154"/>
      <c r="AG497" s="150" t="s">
        <v>17</v>
      </c>
      <c r="AH497" s="147">
        <v>5.0000000000000002E-5</v>
      </c>
      <c r="AI497" s="147">
        <v>1.96493808E-4</v>
      </c>
      <c r="AJ497" s="147">
        <v>4.9861812154780997E-5</v>
      </c>
    </row>
    <row r="498" spans="1:36" ht="13.5" thickBot="1" x14ac:dyDescent="0.25">
      <c r="A498" s="149">
        <v>7956</v>
      </c>
      <c r="B498" s="149">
        <v>12538</v>
      </c>
      <c r="C498" s="150" t="s">
        <v>2079</v>
      </c>
      <c r="D498" s="150">
        <v>162060</v>
      </c>
      <c r="E498" s="150" t="s">
        <v>430</v>
      </c>
      <c r="F498" s="150" t="s">
        <v>2082</v>
      </c>
      <c r="G498" s="150" t="s">
        <v>2083</v>
      </c>
      <c r="H498" s="150" t="s">
        <v>76</v>
      </c>
      <c r="I498" s="150" t="s">
        <v>230</v>
      </c>
      <c r="J498" s="150" t="s">
        <v>61</v>
      </c>
      <c r="K498" s="150" t="s">
        <v>203</v>
      </c>
      <c r="L498" s="150" t="s">
        <v>821</v>
      </c>
      <c r="M498" s="150" t="s">
        <v>476</v>
      </c>
      <c r="N498" s="150" t="s">
        <v>923</v>
      </c>
      <c r="O498" s="150" t="s">
        <v>62</v>
      </c>
      <c r="P498" s="150" t="s">
        <v>1416</v>
      </c>
      <c r="Q498" s="150" t="s">
        <v>96</v>
      </c>
      <c r="R498" s="150" t="s">
        <v>57</v>
      </c>
      <c r="S498" s="150" t="s">
        <v>1207</v>
      </c>
      <c r="T498" s="152">
        <v>6.86</v>
      </c>
      <c r="U498" s="151">
        <v>48722</v>
      </c>
      <c r="V498" s="147">
        <v>6.25E-2</v>
      </c>
      <c r="W498" s="192">
        <v>5.5530000000000003E-2</v>
      </c>
      <c r="X498" s="150" t="s">
        <v>636</v>
      </c>
      <c r="Y498" s="150"/>
      <c r="Z498" s="153">
        <v>260000</v>
      </c>
      <c r="AA498" s="153">
        <v>3.681</v>
      </c>
      <c r="AB498" s="153">
        <v>107.1949</v>
      </c>
      <c r="AC498" s="153">
        <v>0</v>
      </c>
      <c r="AD498" s="153">
        <v>1025.9195099999999</v>
      </c>
      <c r="AE498" s="154"/>
      <c r="AF498" s="154"/>
      <c r="AG498" s="150" t="s">
        <v>17</v>
      </c>
      <c r="AH498" s="147">
        <v>2.5999999999999998E-4</v>
      </c>
      <c r="AI498" s="147">
        <v>1.0571790939999999E-3</v>
      </c>
      <c r="AJ498" s="147">
        <v>2.68267309E-4</v>
      </c>
    </row>
    <row r="499" spans="1:36" ht="13.5" thickBot="1" x14ac:dyDescent="0.25">
      <c r="A499" s="149">
        <v>7956</v>
      </c>
      <c r="B499" s="149">
        <v>12538</v>
      </c>
      <c r="C499" s="150" t="s">
        <v>2053</v>
      </c>
      <c r="D499" s="150">
        <v>170680</v>
      </c>
      <c r="E499" s="150" t="s">
        <v>430</v>
      </c>
      <c r="F499" s="150" t="s">
        <v>2084</v>
      </c>
      <c r="G499" s="150" t="s">
        <v>2085</v>
      </c>
      <c r="H499" s="150" t="s">
        <v>76</v>
      </c>
      <c r="I499" s="150" t="s">
        <v>102</v>
      </c>
      <c r="J499" s="150" t="s">
        <v>61</v>
      </c>
      <c r="K499" s="150" t="s">
        <v>314</v>
      </c>
      <c r="L499" s="150" t="s">
        <v>821</v>
      </c>
      <c r="M499" s="150" t="s">
        <v>476</v>
      </c>
      <c r="N499" s="150" t="s">
        <v>895</v>
      </c>
      <c r="O499" s="150" t="s">
        <v>62</v>
      </c>
      <c r="P499" s="150" t="s">
        <v>1423</v>
      </c>
      <c r="Q499" s="150" t="s">
        <v>84</v>
      </c>
      <c r="R499" s="150" t="s">
        <v>57</v>
      </c>
      <c r="S499" s="150" t="s">
        <v>1207</v>
      </c>
      <c r="T499" s="152">
        <v>4.9219999999999997</v>
      </c>
      <c r="U499" s="151">
        <v>47644</v>
      </c>
      <c r="V499" s="147">
        <v>7.1999999999999995E-2</v>
      </c>
      <c r="W499" s="192">
        <v>5.9760000000000001E-2</v>
      </c>
      <c r="X499" s="150" t="s">
        <v>636</v>
      </c>
      <c r="Y499" s="150"/>
      <c r="Z499" s="153">
        <v>120000</v>
      </c>
      <c r="AA499" s="153">
        <v>3.681</v>
      </c>
      <c r="AB499" s="153">
        <v>108.499</v>
      </c>
      <c r="AC499" s="153">
        <v>0</v>
      </c>
      <c r="AD499" s="153">
        <v>479.26177999999999</v>
      </c>
      <c r="AE499" s="154"/>
      <c r="AF499" s="154"/>
      <c r="AG499" s="150" t="s">
        <v>17</v>
      </c>
      <c r="AH499" s="147">
        <v>1.4117647000000001E-4</v>
      </c>
      <c r="AI499" s="147">
        <v>4.9386479999999995E-4</v>
      </c>
      <c r="AJ499" s="147">
        <v>1.2532198299999999E-4</v>
      </c>
    </row>
    <row r="500" spans="1:36" ht="13.5" thickBot="1" x14ac:dyDescent="0.25">
      <c r="A500" s="149">
        <v>7956</v>
      </c>
      <c r="B500" s="149">
        <v>12538</v>
      </c>
      <c r="C500" s="150" t="s">
        <v>2086</v>
      </c>
      <c r="D500" s="150">
        <v>69375151</v>
      </c>
      <c r="E500" s="150" t="s">
        <v>430</v>
      </c>
      <c r="F500" s="150" t="s">
        <v>2087</v>
      </c>
      <c r="G500" s="150" t="s">
        <v>2088</v>
      </c>
      <c r="H500" s="150" t="s">
        <v>76</v>
      </c>
      <c r="I500" s="150" t="s">
        <v>102</v>
      </c>
      <c r="J500" s="150" t="s">
        <v>61</v>
      </c>
      <c r="K500" s="150" t="s">
        <v>314</v>
      </c>
      <c r="L500" s="150" t="s">
        <v>821</v>
      </c>
      <c r="M500" s="150" t="s">
        <v>102</v>
      </c>
      <c r="N500" s="150" t="s">
        <v>900</v>
      </c>
      <c r="O500" s="150" t="s">
        <v>62</v>
      </c>
      <c r="P500" s="150" t="s">
        <v>1412</v>
      </c>
      <c r="Q500" s="150" t="s">
        <v>96</v>
      </c>
      <c r="R500" s="150" t="s">
        <v>57</v>
      </c>
      <c r="S500" s="150" t="s">
        <v>1207</v>
      </c>
      <c r="T500" s="152">
        <v>3.5179999999999998</v>
      </c>
      <c r="U500" s="151">
        <v>46917</v>
      </c>
      <c r="V500" s="147">
        <v>7.9500000000000001E-2</v>
      </c>
      <c r="W500" s="192">
        <v>6.8709999999999993E-2</v>
      </c>
      <c r="X500" s="150" t="s">
        <v>636</v>
      </c>
      <c r="Y500" s="150"/>
      <c r="Z500" s="153">
        <v>350000</v>
      </c>
      <c r="AA500" s="153">
        <v>3.681</v>
      </c>
      <c r="AB500" s="153">
        <v>106.2902</v>
      </c>
      <c r="AC500" s="153">
        <v>0</v>
      </c>
      <c r="AD500" s="153">
        <v>1369.3897899999999</v>
      </c>
      <c r="AE500" s="154"/>
      <c r="AF500" s="154"/>
      <c r="AG500" s="150" t="s">
        <v>17</v>
      </c>
      <c r="AH500" s="147">
        <v>5.3846153799999997E-4</v>
      </c>
      <c r="AI500" s="147">
        <v>1.4111148520000001E-3</v>
      </c>
      <c r="AJ500" s="147">
        <v>3.5808122500000003E-4</v>
      </c>
    </row>
    <row r="501" spans="1:36" ht="13.5" thickBot="1" x14ac:dyDescent="0.25">
      <c r="A501" s="149">
        <v>7956</v>
      </c>
      <c r="B501" s="149">
        <v>12538</v>
      </c>
      <c r="C501" s="150" t="s">
        <v>1984</v>
      </c>
      <c r="D501" s="150">
        <v>69469740</v>
      </c>
      <c r="E501" s="150" t="s">
        <v>430</v>
      </c>
      <c r="F501" s="150" t="s">
        <v>2089</v>
      </c>
      <c r="G501" s="150" t="s">
        <v>2090</v>
      </c>
      <c r="H501" s="150" t="s">
        <v>76</v>
      </c>
      <c r="I501" s="150" t="s">
        <v>102</v>
      </c>
      <c r="J501" s="150" t="s">
        <v>61</v>
      </c>
      <c r="K501" s="150" t="s">
        <v>53</v>
      </c>
      <c r="L501" s="150" t="s">
        <v>821</v>
      </c>
      <c r="M501" s="150" t="s">
        <v>102</v>
      </c>
      <c r="N501" s="150" t="s">
        <v>879</v>
      </c>
      <c r="O501" s="150" t="s">
        <v>62</v>
      </c>
      <c r="P501" s="150" t="s">
        <v>1968</v>
      </c>
      <c r="Q501" s="150" t="s">
        <v>96</v>
      </c>
      <c r="R501" s="150" t="s">
        <v>57</v>
      </c>
      <c r="S501" s="150" t="s">
        <v>1207</v>
      </c>
      <c r="T501" s="152">
        <v>6.6829999999999998</v>
      </c>
      <c r="U501" s="151">
        <v>48852</v>
      </c>
      <c r="V501" s="147">
        <v>8.5000000000000006E-2</v>
      </c>
      <c r="W501" s="192">
        <v>8.6440000000000003E-2</v>
      </c>
      <c r="X501" s="150" t="s">
        <v>636</v>
      </c>
      <c r="Y501" s="150"/>
      <c r="Z501" s="153">
        <v>1517000</v>
      </c>
      <c r="AA501" s="153">
        <v>3.681</v>
      </c>
      <c r="AB501" s="153">
        <v>99.075999999999993</v>
      </c>
      <c r="AC501" s="153">
        <v>0</v>
      </c>
      <c r="AD501" s="153">
        <v>5532.4801299999999</v>
      </c>
      <c r="AE501" s="154"/>
      <c r="AF501" s="154"/>
      <c r="AG501" s="150" t="s">
        <v>17</v>
      </c>
      <c r="AH501" s="147">
        <v>2.0226666660000002E-3</v>
      </c>
      <c r="AI501" s="147">
        <v>5.701053811E-3</v>
      </c>
      <c r="AJ501" s="147">
        <v>1.446686164E-3</v>
      </c>
    </row>
    <row r="502" spans="1:36" ht="13.5" thickBot="1" x14ac:dyDescent="0.25">
      <c r="A502" s="149">
        <v>7956</v>
      </c>
      <c r="B502" s="149">
        <v>12538</v>
      </c>
      <c r="C502" s="150" t="s">
        <v>2091</v>
      </c>
      <c r="D502" s="150">
        <v>18401292</v>
      </c>
      <c r="E502" s="150" t="s">
        <v>430</v>
      </c>
      <c r="F502" s="150" t="s">
        <v>2092</v>
      </c>
      <c r="G502" s="150" t="s">
        <v>2093</v>
      </c>
      <c r="H502" s="150" t="s">
        <v>76</v>
      </c>
      <c r="I502" s="150" t="s">
        <v>102</v>
      </c>
      <c r="J502" s="150" t="s">
        <v>61</v>
      </c>
      <c r="K502" s="150" t="s">
        <v>314</v>
      </c>
      <c r="L502" s="150" t="s">
        <v>821</v>
      </c>
      <c r="M502" s="150" t="s">
        <v>476</v>
      </c>
      <c r="N502" s="150" t="s">
        <v>1159</v>
      </c>
      <c r="O502" s="150" t="s">
        <v>62</v>
      </c>
      <c r="P502" s="150" t="s">
        <v>1981</v>
      </c>
      <c r="Q502" s="150" t="s">
        <v>84</v>
      </c>
      <c r="R502" s="150" t="s">
        <v>57</v>
      </c>
      <c r="S502" s="150" t="s">
        <v>1207</v>
      </c>
      <c r="T502" s="152">
        <v>3.9340000000000002</v>
      </c>
      <c r="U502" s="151">
        <v>47133</v>
      </c>
      <c r="V502" s="147">
        <v>7.8750000000000001E-2</v>
      </c>
      <c r="W502" s="192">
        <v>6.7119999999999999E-2</v>
      </c>
      <c r="X502" s="150" t="s">
        <v>636</v>
      </c>
      <c r="Y502" s="150"/>
      <c r="Z502" s="153">
        <v>465000</v>
      </c>
      <c r="AA502" s="153">
        <v>3.681</v>
      </c>
      <c r="AB502" s="153">
        <v>107.5415</v>
      </c>
      <c r="AC502" s="153">
        <v>0</v>
      </c>
      <c r="AD502" s="153">
        <v>1840.7502199999999</v>
      </c>
      <c r="AE502" s="154"/>
      <c r="AF502" s="154"/>
      <c r="AG502" s="150" t="s">
        <v>17</v>
      </c>
      <c r="AH502" s="147">
        <v>1.1624999999999999E-3</v>
      </c>
      <c r="AI502" s="147">
        <v>1.8968375499999999E-3</v>
      </c>
      <c r="AJ502" s="147">
        <v>4.8133708700000001E-4</v>
      </c>
    </row>
    <row r="503" spans="1:36" ht="13.5" thickBot="1" x14ac:dyDescent="0.25">
      <c r="A503" s="149">
        <v>7956</v>
      </c>
      <c r="B503" s="149">
        <v>12538</v>
      </c>
      <c r="C503" s="150" t="s">
        <v>2071</v>
      </c>
      <c r="D503" s="150">
        <v>101569</v>
      </c>
      <c r="E503" s="150" t="s">
        <v>430</v>
      </c>
      <c r="F503" s="150" t="s">
        <v>2094</v>
      </c>
      <c r="G503" s="150" t="s">
        <v>2095</v>
      </c>
      <c r="H503" s="150" t="s">
        <v>76</v>
      </c>
      <c r="I503" s="150" t="s">
        <v>230</v>
      </c>
      <c r="J503" s="150" t="s">
        <v>61</v>
      </c>
      <c r="K503" s="150" t="s">
        <v>314</v>
      </c>
      <c r="L503" s="150" t="s">
        <v>821</v>
      </c>
      <c r="M503" s="150" t="s">
        <v>476</v>
      </c>
      <c r="N503" s="150" t="s">
        <v>895</v>
      </c>
      <c r="O503" s="150" t="s">
        <v>62</v>
      </c>
      <c r="P503" s="150" t="s">
        <v>1416</v>
      </c>
      <c r="Q503" s="150" t="s">
        <v>96</v>
      </c>
      <c r="R503" s="150" t="s">
        <v>57</v>
      </c>
      <c r="S503" s="150" t="s">
        <v>1207</v>
      </c>
      <c r="T503" s="152">
        <v>7.2530000000000001</v>
      </c>
      <c r="U503" s="151">
        <v>48951</v>
      </c>
      <c r="V503" s="147">
        <v>1</v>
      </c>
      <c r="W503" s="192">
        <v>5.722E-2</v>
      </c>
      <c r="X503" s="150" t="s">
        <v>636</v>
      </c>
      <c r="Y503" s="150"/>
      <c r="Z503" s="153">
        <v>150000</v>
      </c>
      <c r="AA503" s="153">
        <v>3.681</v>
      </c>
      <c r="AB503" s="153">
        <v>104.7456</v>
      </c>
      <c r="AC503" s="153">
        <v>0</v>
      </c>
      <c r="AD503" s="153">
        <v>578.35283000000004</v>
      </c>
      <c r="AE503" s="154"/>
      <c r="AF503" s="154"/>
      <c r="AG503" s="150" t="s">
        <v>17</v>
      </c>
      <c r="AH503" s="147">
        <v>1E-4</v>
      </c>
      <c r="AI503" s="147">
        <v>5.9597513699999999E-4</v>
      </c>
      <c r="AJ503" s="147">
        <v>1.5123326499999999E-4</v>
      </c>
    </row>
    <row r="504" spans="1:36" ht="13.5" thickBot="1" x14ac:dyDescent="0.25">
      <c r="A504" s="149">
        <v>7956</v>
      </c>
      <c r="B504" s="149">
        <v>12538</v>
      </c>
      <c r="C504" s="150" t="s">
        <v>2071</v>
      </c>
      <c r="D504" s="150">
        <v>101569</v>
      </c>
      <c r="E504" s="150" t="s">
        <v>430</v>
      </c>
      <c r="F504" s="150" t="s">
        <v>2096</v>
      </c>
      <c r="G504" s="150" t="s">
        <v>2097</v>
      </c>
      <c r="H504" s="150" t="s">
        <v>76</v>
      </c>
      <c r="I504" s="150" t="s">
        <v>230</v>
      </c>
      <c r="J504" s="150" t="s">
        <v>61</v>
      </c>
      <c r="K504" s="150" t="s">
        <v>314</v>
      </c>
      <c r="L504" s="150" t="s">
        <v>821</v>
      </c>
      <c r="M504" s="150" t="s">
        <v>476</v>
      </c>
      <c r="N504" s="150" t="s">
        <v>895</v>
      </c>
      <c r="O504" s="150" t="s">
        <v>62</v>
      </c>
      <c r="P504" s="150" t="s">
        <v>1416</v>
      </c>
      <c r="Q504" s="150" t="s">
        <v>96</v>
      </c>
      <c r="R504" s="150" t="s">
        <v>57</v>
      </c>
      <c r="S504" s="150" t="s">
        <v>1207</v>
      </c>
      <c r="T504" s="152">
        <v>4.0970000000000004</v>
      </c>
      <c r="U504" s="151">
        <v>47125</v>
      </c>
      <c r="V504" s="147">
        <v>5.8000000000000003E-2</v>
      </c>
      <c r="W504" s="192">
        <v>5.348E-2</v>
      </c>
      <c r="X504" s="150" t="s">
        <v>636</v>
      </c>
      <c r="Y504" s="150"/>
      <c r="Z504" s="153">
        <v>150000</v>
      </c>
      <c r="AA504" s="153">
        <v>3.681</v>
      </c>
      <c r="AB504" s="153">
        <v>103.73090000000001</v>
      </c>
      <c r="AC504" s="153">
        <v>0</v>
      </c>
      <c r="AD504" s="153">
        <v>572.75016000000005</v>
      </c>
      <c r="AE504" s="154"/>
      <c r="AF504" s="154"/>
      <c r="AG504" s="150" t="s">
        <v>17</v>
      </c>
      <c r="AH504" s="147">
        <v>1E-4</v>
      </c>
      <c r="AI504" s="147">
        <v>5.9020175499999996E-4</v>
      </c>
      <c r="AJ504" s="147">
        <v>1.4976822499999999E-4</v>
      </c>
    </row>
    <row r="505" spans="1:36" ht="13.5" thickBot="1" x14ac:dyDescent="0.25">
      <c r="A505" s="149">
        <v>7956</v>
      </c>
      <c r="B505" s="149">
        <v>12538</v>
      </c>
      <c r="C505" s="150" t="s">
        <v>2053</v>
      </c>
      <c r="D505" s="150">
        <v>170680</v>
      </c>
      <c r="E505" s="150" t="s">
        <v>430</v>
      </c>
      <c r="F505" s="150" t="s">
        <v>2098</v>
      </c>
      <c r="G505" s="150" t="s">
        <v>2099</v>
      </c>
      <c r="H505" s="150" t="s">
        <v>76</v>
      </c>
      <c r="I505" s="150" t="s">
        <v>102</v>
      </c>
      <c r="J505" s="150" t="s">
        <v>61</v>
      </c>
      <c r="K505" s="150" t="s">
        <v>314</v>
      </c>
      <c r="L505" s="150" t="s">
        <v>821</v>
      </c>
      <c r="M505" s="150" t="s">
        <v>476</v>
      </c>
      <c r="N505" s="150" t="s">
        <v>895</v>
      </c>
      <c r="O505" s="150" t="s">
        <v>62</v>
      </c>
      <c r="P505" s="150" t="s">
        <v>1423</v>
      </c>
      <c r="Q505" s="150" t="s">
        <v>84</v>
      </c>
      <c r="R505" s="150" t="s">
        <v>57</v>
      </c>
      <c r="S505" s="150" t="s">
        <v>1207</v>
      </c>
      <c r="T505" s="152">
        <v>2.6469999999999998</v>
      </c>
      <c r="U505" s="151">
        <v>46451</v>
      </c>
      <c r="V505" s="147">
        <v>5.8000000000000003E-2</v>
      </c>
      <c r="W505" s="192">
        <v>5.6370000000000003E-2</v>
      </c>
      <c r="X505" s="150" t="s">
        <v>636</v>
      </c>
      <c r="Y505" s="150"/>
      <c r="Z505" s="153">
        <v>100000</v>
      </c>
      <c r="AA505" s="153">
        <v>3.681</v>
      </c>
      <c r="AB505" s="153">
        <v>100.8801</v>
      </c>
      <c r="AC505" s="153">
        <v>0</v>
      </c>
      <c r="AD505" s="153">
        <v>371.33965000000001</v>
      </c>
      <c r="AE505" s="154"/>
      <c r="AF505" s="154"/>
      <c r="AG505" s="150" t="s">
        <v>17</v>
      </c>
      <c r="AH505" s="147">
        <v>6.6666666666666697E-5</v>
      </c>
      <c r="AI505" s="147">
        <v>3.82654302E-4</v>
      </c>
      <c r="AJ505" s="147">
        <v>9.71014664751495E-5</v>
      </c>
    </row>
    <row r="506" spans="1:36" ht="13.5" thickBot="1" x14ac:dyDescent="0.25">
      <c r="A506" s="149">
        <v>7956</v>
      </c>
      <c r="B506" s="149">
        <v>12538</v>
      </c>
      <c r="C506" s="150" t="s">
        <v>2012</v>
      </c>
      <c r="D506" s="150">
        <v>50542270</v>
      </c>
      <c r="E506" s="150" t="s">
        <v>430</v>
      </c>
      <c r="F506" s="150" t="s">
        <v>2100</v>
      </c>
      <c r="G506" s="150" t="s">
        <v>2101</v>
      </c>
      <c r="H506" s="150" t="s">
        <v>76</v>
      </c>
      <c r="I506" s="150" t="s">
        <v>102</v>
      </c>
      <c r="J506" s="150" t="s">
        <v>61</v>
      </c>
      <c r="K506" s="150" t="s">
        <v>314</v>
      </c>
      <c r="L506" s="150" t="s">
        <v>821</v>
      </c>
      <c r="M506" s="150" t="s">
        <v>476</v>
      </c>
      <c r="N506" s="150" t="s">
        <v>1159</v>
      </c>
      <c r="O506" s="150" t="s">
        <v>62</v>
      </c>
      <c r="P506" s="150" t="s">
        <v>1412</v>
      </c>
      <c r="Q506" s="150" t="s">
        <v>96</v>
      </c>
      <c r="R506" s="150" t="s">
        <v>57</v>
      </c>
      <c r="S506" s="150" t="s">
        <v>1207</v>
      </c>
      <c r="T506" s="152">
        <v>4.3129999999999997</v>
      </c>
      <c r="U506" s="151">
        <v>47192</v>
      </c>
      <c r="V506" s="147">
        <v>5.9499999999999997E-2</v>
      </c>
      <c r="W506" s="192">
        <v>6.0789999999999997E-2</v>
      </c>
      <c r="X506" s="150" t="s">
        <v>636</v>
      </c>
      <c r="Y506" s="150"/>
      <c r="Z506" s="153">
        <v>250000</v>
      </c>
      <c r="AA506" s="153">
        <v>3.681</v>
      </c>
      <c r="AB506" s="153">
        <v>100.60250000000001</v>
      </c>
      <c r="AC506" s="153">
        <v>0</v>
      </c>
      <c r="AD506" s="153">
        <v>925.79450999999995</v>
      </c>
      <c r="AE506" s="154"/>
      <c r="AF506" s="154"/>
      <c r="AG506" s="150" t="s">
        <v>17</v>
      </c>
      <c r="AH506" s="147">
        <v>4.1666666599999999E-4</v>
      </c>
      <c r="AI506" s="147">
        <v>9.5400330300000002E-4</v>
      </c>
      <c r="AJ506" s="147">
        <v>2.4208566E-4</v>
      </c>
    </row>
    <row r="507" spans="1:36" ht="13.5" thickBot="1" x14ac:dyDescent="0.25">
      <c r="A507" s="149">
        <v>7956</v>
      </c>
      <c r="B507" s="149">
        <v>12538</v>
      </c>
      <c r="C507" s="150" t="s">
        <v>2102</v>
      </c>
      <c r="D507" s="150">
        <v>69375151</v>
      </c>
      <c r="E507" s="150" t="s">
        <v>430</v>
      </c>
      <c r="F507" s="150" t="s">
        <v>2103</v>
      </c>
      <c r="G507" s="150" t="s">
        <v>2104</v>
      </c>
      <c r="H507" s="150" t="s">
        <v>76</v>
      </c>
      <c r="I507" s="150" t="s">
        <v>102</v>
      </c>
      <c r="J507" s="150" t="s">
        <v>61</v>
      </c>
      <c r="K507" s="150" t="s">
        <v>314</v>
      </c>
      <c r="L507" s="150" t="s">
        <v>821</v>
      </c>
      <c r="M507" s="150" t="s">
        <v>102</v>
      </c>
      <c r="N507" s="150" t="s">
        <v>1159</v>
      </c>
      <c r="O507" s="150" t="s">
        <v>62</v>
      </c>
      <c r="P507" s="150" t="s">
        <v>1412</v>
      </c>
      <c r="Q507" s="150" t="s">
        <v>96</v>
      </c>
      <c r="R507" s="150" t="s">
        <v>57</v>
      </c>
      <c r="S507" s="150" t="s">
        <v>1207</v>
      </c>
      <c r="T507" s="152">
        <v>5.6040000000000001</v>
      </c>
      <c r="U507" s="151">
        <v>47922</v>
      </c>
      <c r="V507" s="147">
        <v>6.6500000000000004E-2</v>
      </c>
      <c r="W507" s="192">
        <v>6.9680000000000006E-2</v>
      </c>
      <c r="X507" s="150" t="s">
        <v>636</v>
      </c>
      <c r="Y507" s="150"/>
      <c r="Z507" s="153">
        <v>120000</v>
      </c>
      <c r="AA507" s="153">
        <v>3.681</v>
      </c>
      <c r="AB507" s="153">
        <v>99.388300000000001</v>
      </c>
      <c r="AC507" s="153">
        <v>0</v>
      </c>
      <c r="AD507" s="153">
        <v>439.01799999999997</v>
      </c>
      <c r="AE507" s="154"/>
      <c r="AF507" s="154"/>
      <c r="AG507" s="150" t="s">
        <v>17</v>
      </c>
      <c r="AH507" s="147">
        <v>1.6000000000000001E-4</v>
      </c>
      <c r="AI507" s="147">
        <v>4.5239480000000001E-4</v>
      </c>
      <c r="AJ507" s="147">
        <v>1.14798652E-4</v>
      </c>
    </row>
    <row r="508" spans="1:36" ht="13.5" thickBot="1" x14ac:dyDescent="0.25">
      <c r="A508" s="149">
        <v>7956</v>
      </c>
      <c r="B508" s="149">
        <v>12538</v>
      </c>
      <c r="C508" s="150" t="s">
        <v>2071</v>
      </c>
      <c r="D508" s="150">
        <v>101569</v>
      </c>
      <c r="E508" s="150" t="s">
        <v>430</v>
      </c>
      <c r="F508" s="150" t="s">
        <v>2105</v>
      </c>
      <c r="G508" s="150" t="s">
        <v>2106</v>
      </c>
      <c r="H508" s="150" t="s">
        <v>76</v>
      </c>
      <c r="I508" s="150" t="s">
        <v>102</v>
      </c>
      <c r="J508" s="150" t="s">
        <v>61</v>
      </c>
      <c r="K508" s="150" t="s">
        <v>314</v>
      </c>
      <c r="L508" s="150" t="s">
        <v>821</v>
      </c>
      <c r="M508" s="150" t="s">
        <v>476</v>
      </c>
      <c r="N508" s="150" t="s">
        <v>895</v>
      </c>
      <c r="O508" s="150" t="s">
        <v>62</v>
      </c>
      <c r="P508" s="150" t="s">
        <v>1416</v>
      </c>
      <c r="Q508" s="150" t="s">
        <v>96</v>
      </c>
      <c r="R508" s="150" t="s">
        <v>57</v>
      </c>
      <c r="S508" s="150" t="s">
        <v>1207</v>
      </c>
      <c r="T508" s="152">
        <v>5.6</v>
      </c>
      <c r="U508" s="151">
        <v>47887</v>
      </c>
      <c r="V508" s="147">
        <v>5.7500000000000002E-2</v>
      </c>
      <c r="W508" s="192">
        <v>5.5469999999999998E-2</v>
      </c>
      <c r="X508" s="150" t="s">
        <v>636</v>
      </c>
      <c r="Y508" s="150"/>
      <c r="Z508" s="153">
        <v>55000</v>
      </c>
      <c r="AA508" s="153">
        <v>3.681</v>
      </c>
      <c r="AB508" s="153">
        <v>102.0125</v>
      </c>
      <c r="AC508" s="153">
        <v>0</v>
      </c>
      <c r="AD508" s="153">
        <v>206.52941000000001</v>
      </c>
      <c r="AE508" s="154"/>
      <c r="AF508" s="154"/>
      <c r="AG508" s="150" t="s">
        <v>17</v>
      </c>
      <c r="AH508" s="147">
        <v>5.5000000000000002E-5</v>
      </c>
      <c r="AI508" s="147">
        <v>2.12822324E-4</v>
      </c>
      <c r="AJ508" s="147">
        <v>5.4005298333338199E-5</v>
      </c>
    </row>
    <row r="509" spans="1:36" ht="13.5" thickBot="1" x14ac:dyDescent="0.25">
      <c r="A509" s="149">
        <v>7956</v>
      </c>
      <c r="B509" s="149">
        <v>12538</v>
      </c>
      <c r="C509" s="150" t="s">
        <v>2062</v>
      </c>
      <c r="D509" s="150">
        <v>125259</v>
      </c>
      <c r="E509" s="150" t="s">
        <v>430</v>
      </c>
      <c r="F509" s="150" t="s">
        <v>2107</v>
      </c>
      <c r="G509" s="150" t="s">
        <v>2108</v>
      </c>
      <c r="H509" s="150" t="s">
        <v>76</v>
      </c>
      <c r="I509" s="150" t="s">
        <v>230</v>
      </c>
      <c r="J509" s="150" t="s">
        <v>61</v>
      </c>
      <c r="K509" s="150" t="s">
        <v>208</v>
      </c>
      <c r="L509" s="150" t="s">
        <v>821</v>
      </c>
      <c r="M509" s="150" t="s">
        <v>476</v>
      </c>
      <c r="N509" s="150" t="s">
        <v>195</v>
      </c>
      <c r="O509" s="150" t="s">
        <v>62</v>
      </c>
      <c r="P509" s="150" t="s">
        <v>1423</v>
      </c>
      <c r="Q509" s="150" t="s">
        <v>84</v>
      </c>
      <c r="R509" s="150" t="s">
        <v>57</v>
      </c>
      <c r="S509" s="150" t="s">
        <v>1207</v>
      </c>
      <c r="T509" s="152">
        <v>4.8310000000000004</v>
      </c>
      <c r="U509" s="151">
        <v>54788</v>
      </c>
      <c r="V509" s="147">
        <v>7.7499999999999999E-2</v>
      </c>
      <c r="W509" s="192">
        <v>7.868E-2</v>
      </c>
      <c r="X509" s="150" t="s">
        <v>636</v>
      </c>
      <c r="Y509" s="150"/>
      <c r="Z509" s="153">
        <v>400000</v>
      </c>
      <c r="AA509" s="153">
        <v>3.681</v>
      </c>
      <c r="AB509" s="153">
        <v>100.4464</v>
      </c>
      <c r="AC509" s="153">
        <v>0</v>
      </c>
      <c r="AD509" s="153">
        <v>1478.97279</v>
      </c>
      <c r="AE509" s="154"/>
      <c r="AF509" s="154"/>
      <c r="AG509" s="150" t="s">
        <v>17</v>
      </c>
      <c r="AH509" s="147">
        <v>6.15384615E-4</v>
      </c>
      <c r="AI509" s="147">
        <v>1.524036826E-3</v>
      </c>
      <c r="AJ509" s="147">
        <v>3.8673604199999999E-4</v>
      </c>
    </row>
    <row r="510" spans="1:36" ht="13.5" thickBot="1" x14ac:dyDescent="0.25">
      <c r="A510" s="149">
        <v>7956</v>
      </c>
      <c r="B510" s="149">
        <v>12538</v>
      </c>
      <c r="C510" s="150" t="s">
        <v>2109</v>
      </c>
      <c r="D510" s="150">
        <v>69767545</v>
      </c>
      <c r="E510" s="150" t="s">
        <v>430</v>
      </c>
      <c r="F510" s="150" t="s">
        <v>2110</v>
      </c>
      <c r="G510" s="150" t="s">
        <v>2111</v>
      </c>
      <c r="H510" s="150" t="s">
        <v>76</v>
      </c>
      <c r="I510" s="150" t="s">
        <v>230</v>
      </c>
      <c r="J510" s="150" t="s">
        <v>61</v>
      </c>
      <c r="K510" s="150" t="s">
        <v>314</v>
      </c>
      <c r="L510" s="150" t="s">
        <v>821</v>
      </c>
      <c r="M510" s="150" t="s">
        <v>476</v>
      </c>
      <c r="N510" s="150" t="s">
        <v>917</v>
      </c>
      <c r="O510" s="150" t="s">
        <v>62</v>
      </c>
      <c r="P510" s="150" t="s">
        <v>1412</v>
      </c>
      <c r="Q510" s="150" t="s">
        <v>96</v>
      </c>
      <c r="R510" s="150" t="s">
        <v>57</v>
      </c>
      <c r="S510" s="150" t="s">
        <v>1207</v>
      </c>
      <c r="T510" s="152">
        <v>7.3289999999999997</v>
      </c>
      <c r="U510" s="151">
        <v>48995</v>
      </c>
      <c r="V510" s="147">
        <v>6.3500000000000001E-2</v>
      </c>
      <c r="W510" s="192">
        <v>5.9990000000000002E-2</v>
      </c>
      <c r="X510" s="150" t="s">
        <v>636</v>
      </c>
      <c r="Y510" s="150"/>
      <c r="Z510" s="153">
        <v>130000</v>
      </c>
      <c r="AA510" s="153">
        <v>3.681</v>
      </c>
      <c r="AB510" s="153">
        <v>103.34050000000001</v>
      </c>
      <c r="AC510" s="153">
        <v>0</v>
      </c>
      <c r="AD510" s="153">
        <v>494.51528999999999</v>
      </c>
      <c r="AE510" s="154"/>
      <c r="AF510" s="154"/>
      <c r="AG510" s="150" t="s">
        <v>17</v>
      </c>
      <c r="AH510" s="147">
        <v>2.5999999999999998E-4</v>
      </c>
      <c r="AI510" s="147">
        <v>5.0958308199999997E-4</v>
      </c>
      <c r="AJ510" s="147">
        <v>1.2931061799999999E-4</v>
      </c>
    </row>
    <row r="511" spans="1:36" ht="13.5" thickBot="1" x14ac:dyDescent="0.25">
      <c r="A511" s="149">
        <v>7956</v>
      </c>
      <c r="B511" s="149">
        <v>12538</v>
      </c>
      <c r="C511" s="150" t="s">
        <v>2021</v>
      </c>
      <c r="D511" s="150">
        <v>849371</v>
      </c>
      <c r="E511" s="150" t="s">
        <v>430</v>
      </c>
      <c r="F511" s="150" t="s">
        <v>2112</v>
      </c>
      <c r="G511" s="150" t="s">
        <v>2113</v>
      </c>
      <c r="H511" s="150" t="s">
        <v>76</v>
      </c>
      <c r="I511" s="150" t="s">
        <v>230</v>
      </c>
      <c r="J511" s="150" t="s">
        <v>61</v>
      </c>
      <c r="K511" s="150" t="s">
        <v>314</v>
      </c>
      <c r="L511" s="150" t="s">
        <v>821</v>
      </c>
      <c r="M511" s="150" t="s">
        <v>476</v>
      </c>
      <c r="N511" s="150" t="s">
        <v>881</v>
      </c>
      <c r="O511" s="150" t="s">
        <v>62</v>
      </c>
      <c r="P511" s="150" t="s">
        <v>2114</v>
      </c>
      <c r="Q511" s="150" t="s">
        <v>84</v>
      </c>
      <c r="R511" s="150" t="s">
        <v>57</v>
      </c>
      <c r="S511" s="150" t="s">
        <v>1207</v>
      </c>
      <c r="T511" s="152">
        <v>6.391</v>
      </c>
      <c r="U511" s="151">
        <v>49018</v>
      </c>
      <c r="V511" s="147">
        <v>6.1249999999999999E-2</v>
      </c>
      <c r="W511" s="192">
        <v>6.0879999999999997E-2</v>
      </c>
      <c r="X511" s="150" t="s">
        <v>636</v>
      </c>
      <c r="Y511" s="150"/>
      <c r="Z511" s="153">
        <v>50000</v>
      </c>
      <c r="AA511" s="153">
        <v>3.681</v>
      </c>
      <c r="AB511" s="153">
        <v>100.6383</v>
      </c>
      <c r="AC511" s="153">
        <v>0</v>
      </c>
      <c r="AD511" s="153">
        <v>185.22479000000001</v>
      </c>
      <c r="AE511" s="154"/>
      <c r="AF511" s="154"/>
      <c r="AG511" s="150" t="s">
        <v>17</v>
      </c>
      <c r="AH511" s="147">
        <v>4.5454545454545499E-5</v>
      </c>
      <c r="AI511" s="147">
        <v>1.9086855599999999E-4</v>
      </c>
      <c r="AJ511" s="147">
        <v>4.8434361201535001E-5</v>
      </c>
    </row>
    <row r="512" spans="1:36" ht="13.5" thickBot="1" x14ac:dyDescent="0.25">
      <c r="A512" s="149">
        <v>7956</v>
      </c>
      <c r="B512" s="149">
        <v>12538</v>
      </c>
      <c r="C512" s="150" t="s">
        <v>2115</v>
      </c>
      <c r="D512" s="150">
        <v>16732560</v>
      </c>
      <c r="E512" s="150" t="s">
        <v>430</v>
      </c>
      <c r="F512" s="150" t="s">
        <v>2116</v>
      </c>
      <c r="G512" s="150" t="s">
        <v>2117</v>
      </c>
      <c r="H512" s="150" t="s">
        <v>76</v>
      </c>
      <c r="I512" s="150" t="s">
        <v>230</v>
      </c>
      <c r="J512" s="150" t="s">
        <v>61</v>
      </c>
      <c r="K512" s="150" t="s">
        <v>315</v>
      </c>
      <c r="L512" s="150" t="s">
        <v>821</v>
      </c>
      <c r="M512" s="150" t="s">
        <v>494</v>
      </c>
      <c r="N512" s="150" t="s">
        <v>895</v>
      </c>
      <c r="O512" s="150" t="s">
        <v>62</v>
      </c>
      <c r="P512" s="150" t="s">
        <v>2118</v>
      </c>
      <c r="Q512" s="150" t="s">
        <v>84</v>
      </c>
      <c r="R512" s="150" t="s">
        <v>57</v>
      </c>
      <c r="S512" s="150" t="s">
        <v>1213</v>
      </c>
      <c r="T512" s="152">
        <v>5.6349999999999998</v>
      </c>
      <c r="U512" s="151">
        <v>47908</v>
      </c>
      <c r="V512" s="147">
        <v>1</v>
      </c>
      <c r="W512" s="192">
        <v>6.7720000000000002E-2</v>
      </c>
      <c r="X512" s="150" t="s">
        <v>636</v>
      </c>
      <c r="Y512" s="150"/>
      <c r="Z512" s="153">
        <v>150000</v>
      </c>
      <c r="AA512" s="153">
        <v>4.6535000000000002</v>
      </c>
      <c r="AB512" s="153">
        <v>99.458600000000004</v>
      </c>
      <c r="AC512" s="153">
        <v>0</v>
      </c>
      <c r="AD512" s="153">
        <v>694.24589000000003</v>
      </c>
      <c r="AE512" s="154"/>
      <c r="AF512" s="154"/>
      <c r="AG512" s="150" t="s">
        <v>17</v>
      </c>
      <c r="AH512" s="147">
        <v>3.7500000000000001E-4</v>
      </c>
      <c r="AI512" s="147">
        <v>7.1539943800000001E-4</v>
      </c>
      <c r="AJ512" s="147">
        <v>1.8153809800000001E-4</v>
      </c>
    </row>
    <row r="513" spans="1:36" ht="13.5" thickBot="1" x14ac:dyDescent="0.25">
      <c r="A513" s="149">
        <v>7956</v>
      </c>
      <c r="B513" s="149">
        <v>12538</v>
      </c>
      <c r="C513" s="150" t="s">
        <v>2119</v>
      </c>
      <c r="D513" s="150">
        <v>69450052</v>
      </c>
      <c r="E513" s="150" t="s">
        <v>430</v>
      </c>
      <c r="F513" s="150" t="s">
        <v>2120</v>
      </c>
      <c r="G513" s="150" t="s">
        <v>2121</v>
      </c>
      <c r="H513" s="150" t="s">
        <v>76</v>
      </c>
      <c r="I513" s="150" t="s">
        <v>230</v>
      </c>
      <c r="J513" s="150" t="s">
        <v>61</v>
      </c>
      <c r="K513" s="150" t="s">
        <v>314</v>
      </c>
      <c r="L513" s="150" t="s">
        <v>821</v>
      </c>
      <c r="M513" s="150" t="s">
        <v>476</v>
      </c>
      <c r="N513" s="150" t="s">
        <v>1161</v>
      </c>
      <c r="O513" s="150" t="s">
        <v>62</v>
      </c>
      <c r="P513" s="150" t="s">
        <v>1412</v>
      </c>
      <c r="Q513" s="150" t="s">
        <v>96</v>
      </c>
      <c r="R513" s="150" t="s">
        <v>57</v>
      </c>
      <c r="S513" s="150" t="s">
        <v>1207</v>
      </c>
      <c r="T513" s="152">
        <v>4.2679999999999998</v>
      </c>
      <c r="U513" s="151">
        <v>47221</v>
      </c>
      <c r="V513" s="147">
        <v>6.9000000000000006E-2</v>
      </c>
      <c r="W513" s="192">
        <v>6.6540000000000002E-2</v>
      </c>
      <c r="X513" s="150" t="s">
        <v>636</v>
      </c>
      <c r="Y513" s="150"/>
      <c r="Z513" s="153">
        <v>150000</v>
      </c>
      <c r="AA513" s="153">
        <v>3.681</v>
      </c>
      <c r="AB513" s="153">
        <v>101.256</v>
      </c>
      <c r="AC513" s="153">
        <v>0</v>
      </c>
      <c r="AD513" s="153">
        <v>559.08500000000004</v>
      </c>
      <c r="AE513" s="154"/>
      <c r="AF513" s="154"/>
      <c r="AG513" s="150" t="s">
        <v>17</v>
      </c>
      <c r="AH513" s="147">
        <v>2.3076923E-4</v>
      </c>
      <c r="AI513" s="147">
        <v>5.7612022000000005E-4</v>
      </c>
      <c r="AJ513" s="147">
        <v>1.46194927E-4</v>
      </c>
    </row>
    <row r="514" spans="1:36" ht="13.5" thickBot="1" x14ac:dyDescent="0.25">
      <c r="A514" s="149">
        <v>7956</v>
      </c>
      <c r="B514" s="149">
        <v>12538</v>
      </c>
      <c r="C514" s="150" t="s">
        <v>2122</v>
      </c>
      <c r="D514" s="150">
        <v>41063211</v>
      </c>
      <c r="E514" s="150" t="s">
        <v>430</v>
      </c>
      <c r="F514" s="150" t="s">
        <v>2123</v>
      </c>
      <c r="G514" s="150" t="s">
        <v>2124</v>
      </c>
      <c r="H514" s="150" t="s">
        <v>76</v>
      </c>
      <c r="I514" s="150" t="s">
        <v>230</v>
      </c>
      <c r="J514" s="150" t="s">
        <v>61</v>
      </c>
      <c r="K514" s="150" t="s">
        <v>67</v>
      </c>
      <c r="L514" s="150" t="s">
        <v>821</v>
      </c>
      <c r="M514" s="150" t="s">
        <v>476</v>
      </c>
      <c r="N514" s="150" t="s">
        <v>900</v>
      </c>
      <c r="O514" s="150" t="s">
        <v>62</v>
      </c>
      <c r="P514" s="150" t="s">
        <v>298</v>
      </c>
      <c r="Q514" s="150" t="s">
        <v>298</v>
      </c>
      <c r="R514" s="150" t="s">
        <v>57</v>
      </c>
      <c r="S514" s="150" t="s">
        <v>1207</v>
      </c>
      <c r="T514" s="152">
        <v>6.0229999999999997</v>
      </c>
      <c r="U514" s="151">
        <v>48176</v>
      </c>
      <c r="V514" s="147">
        <v>5.8999999999999997E-2</v>
      </c>
      <c r="W514" s="192">
        <v>7.8020000000000006E-2</v>
      </c>
      <c r="X514" s="150" t="s">
        <v>636</v>
      </c>
      <c r="Y514" s="150"/>
      <c r="Z514" s="153">
        <v>200000</v>
      </c>
      <c r="AA514" s="153">
        <v>3.681</v>
      </c>
      <c r="AB514" s="153">
        <v>92.545000000000002</v>
      </c>
      <c r="AC514" s="153">
        <v>0</v>
      </c>
      <c r="AD514" s="153">
        <v>681.31628999999998</v>
      </c>
      <c r="AE514" s="154"/>
      <c r="AF514" s="154"/>
      <c r="AG514" s="150" t="s">
        <v>17</v>
      </c>
      <c r="AH514" s="147">
        <v>6.6666666600000005E-4</v>
      </c>
      <c r="AI514" s="147">
        <v>7.02075875E-4</v>
      </c>
      <c r="AJ514" s="147">
        <v>1.78157142E-4</v>
      </c>
    </row>
    <row r="515" spans="1:36" ht="13.5" thickBot="1" x14ac:dyDescent="0.25">
      <c r="A515" s="149">
        <v>7956</v>
      </c>
      <c r="B515" s="149">
        <v>12538</v>
      </c>
      <c r="C515" s="150" t="s">
        <v>2125</v>
      </c>
      <c r="D515" s="150">
        <v>51147924</v>
      </c>
      <c r="E515" s="150" t="s">
        <v>430</v>
      </c>
      <c r="F515" s="150" t="s">
        <v>2126</v>
      </c>
      <c r="G515" s="150" t="s">
        <v>2127</v>
      </c>
      <c r="H515" s="150" t="s">
        <v>76</v>
      </c>
      <c r="I515" s="150" t="s">
        <v>230</v>
      </c>
      <c r="J515" s="150" t="s">
        <v>61</v>
      </c>
      <c r="K515" s="150" t="s">
        <v>315</v>
      </c>
      <c r="L515" s="150" t="s">
        <v>821</v>
      </c>
      <c r="M515" s="150" t="s">
        <v>476</v>
      </c>
      <c r="N515" s="150" t="s">
        <v>878</v>
      </c>
      <c r="O515" s="150" t="s">
        <v>62</v>
      </c>
      <c r="P515" s="150" t="s">
        <v>2128</v>
      </c>
      <c r="Q515" s="150" t="s">
        <v>96</v>
      </c>
      <c r="R515" s="150" t="s">
        <v>57</v>
      </c>
      <c r="S515" s="150" t="s">
        <v>1207</v>
      </c>
      <c r="T515" s="152">
        <v>1.9730000000000001</v>
      </c>
      <c r="U515" s="151">
        <v>46888</v>
      </c>
      <c r="V515" s="147">
        <v>6.1249999999999999E-2</v>
      </c>
      <c r="W515" s="192">
        <v>6.0670000000000002E-2</v>
      </c>
      <c r="X515" s="150" t="s">
        <v>636</v>
      </c>
      <c r="Y515" s="150"/>
      <c r="Z515" s="153">
        <v>215000</v>
      </c>
      <c r="AA515" s="153">
        <v>3.681</v>
      </c>
      <c r="AB515" s="153">
        <v>102.5479</v>
      </c>
      <c r="AC515" s="153">
        <v>0</v>
      </c>
      <c r="AD515" s="153">
        <v>811.57946000000004</v>
      </c>
      <c r="AE515" s="154"/>
      <c r="AF515" s="154"/>
      <c r="AG515" s="150" t="s">
        <v>17</v>
      </c>
      <c r="AH515" s="147">
        <v>4.2999999999999999E-4</v>
      </c>
      <c r="AI515" s="147">
        <v>8.36308141E-4</v>
      </c>
      <c r="AJ515" s="147">
        <v>2.1221961000000001E-4</v>
      </c>
    </row>
    <row r="516" spans="1:36" ht="13.5" thickBot="1" x14ac:dyDescent="0.25">
      <c r="A516" s="149">
        <v>7956</v>
      </c>
      <c r="B516" s="149">
        <v>12538</v>
      </c>
      <c r="C516" s="150" t="s">
        <v>2129</v>
      </c>
      <c r="D516" s="150">
        <v>100169</v>
      </c>
      <c r="E516" s="150" t="s">
        <v>430</v>
      </c>
      <c r="F516" s="150" t="s">
        <v>2130</v>
      </c>
      <c r="G516" s="150" t="s">
        <v>2131</v>
      </c>
      <c r="H516" s="150" t="s">
        <v>76</v>
      </c>
      <c r="I516" s="150" t="s">
        <v>230</v>
      </c>
      <c r="J516" s="150" t="s">
        <v>61</v>
      </c>
      <c r="K516" s="150" t="s">
        <v>315</v>
      </c>
      <c r="L516" s="150" t="s">
        <v>821</v>
      </c>
      <c r="M516" s="150" t="s">
        <v>476</v>
      </c>
      <c r="N516" s="150" t="s">
        <v>195</v>
      </c>
      <c r="O516" s="150" t="s">
        <v>62</v>
      </c>
      <c r="P516" s="150" t="s">
        <v>1949</v>
      </c>
      <c r="Q516" s="150" t="s">
        <v>96</v>
      </c>
      <c r="R516" s="150" t="s">
        <v>57</v>
      </c>
      <c r="S516" s="150" t="s">
        <v>1207</v>
      </c>
      <c r="T516" s="152">
        <v>3.081</v>
      </c>
      <c r="U516" s="151">
        <v>46974</v>
      </c>
      <c r="V516" s="147">
        <v>5.5E-2</v>
      </c>
      <c r="W516" s="192">
        <v>6.003E-2</v>
      </c>
      <c r="X516" s="150" t="s">
        <v>636</v>
      </c>
      <c r="Y516" s="150"/>
      <c r="Z516" s="153">
        <v>240000</v>
      </c>
      <c r="AA516" s="153">
        <v>3.681</v>
      </c>
      <c r="AB516" s="153">
        <v>100.6292</v>
      </c>
      <c r="AC516" s="153">
        <v>0</v>
      </c>
      <c r="AD516" s="153">
        <v>888.99860000000001</v>
      </c>
      <c r="AE516" s="154"/>
      <c r="AF516" s="154"/>
      <c r="AG516" s="150" t="s">
        <v>17</v>
      </c>
      <c r="AH516" s="147">
        <v>1.37142857E-4</v>
      </c>
      <c r="AI516" s="147">
        <v>9.1608622800000005E-4</v>
      </c>
      <c r="AJ516" s="147">
        <v>2.3246391199999999E-4</v>
      </c>
    </row>
    <row r="517" spans="1:36" ht="13.5" thickBot="1" x14ac:dyDescent="0.25">
      <c r="A517" s="149">
        <v>7956</v>
      </c>
      <c r="B517" s="149">
        <v>12538</v>
      </c>
      <c r="C517" s="150" t="s">
        <v>1946</v>
      </c>
      <c r="D517" s="150">
        <v>43560927</v>
      </c>
      <c r="E517" s="150" t="s">
        <v>430</v>
      </c>
      <c r="F517" s="150" t="s">
        <v>2132</v>
      </c>
      <c r="G517" s="150" t="s">
        <v>2133</v>
      </c>
      <c r="H517" s="150" t="s">
        <v>76</v>
      </c>
      <c r="I517" s="150" t="s">
        <v>230</v>
      </c>
      <c r="J517" s="150" t="s">
        <v>61</v>
      </c>
      <c r="K517" s="150" t="s">
        <v>153</v>
      </c>
      <c r="L517" s="150" t="s">
        <v>821</v>
      </c>
      <c r="M517" s="150" t="s">
        <v>476</v>
      </c>
      <c r="N517" s="150" t="s">
        <v>931</v>
      </c>
      <c r="O517" s="150" t="s">
        <v>62</v>
      </c>
      <c r="P517" s="150" t="s">
        <v>1949</v>
      </c>
      <c r="Q517" s="150" t="s">
        <v>96</v>
      </c>
      <c r="R517" s="150" t="s">
        <v>57</v>
      </c>
      <c r="S517" s="150" t="s">
        <v>1216</v>
      </c>
      <c r="T517" s="152">
        <v>1.2589999999999999</v>
      </c>
      <c r="U517" s="151">
        <v>45847</v>
      </c>
      <c r="V517" s="147">
        <v>6.2500000000000003E-3</v>
      </c>
      <c r="W517" s="192">
        <v>4.9590000000000002E-2</v>
      </c>
      <c r="X517" s="150" t="s">
        <v>636</v>
      </c>
      <c r="Y517" s="150"/>
      <c r="Z517" s="153">
        <v>180000</v>
      </c>
      <c r="AA517" s="153">
        <v>3.9790999999999999</v>
      </c>
      <c r="AB517" s="153">
        <v>95.2654</v>
      </c>
      <c r="AC517" s="153">
        <v>0</v>
      </c>
      <c r="AD517" s="153">
        <v>682.327</v>
      </c>
      <c r="AE517" s="154"/>
      <c r="AF517" s="154"/>
      <c r="AG517" s="150" t="s">
        <v>17</v>
      </c>
      <c r="AH517" s="147">
        <v>2.2499999999999999E-4</v>
      </c>
      <c r="AI517" s="147">
        <v>7.0311738099999995E-4</v>
      </c>
      <c r="AJ517" s="147">
        <v>1.7842143200000001E-4</v>
      </c>
    </row>
    <row r="518" spans="1:36" ht="13.5" thickBot="1" x14ac:dyDescent="0.25">
      <c r="A518" s="149">
        <v>7956</v>
      </c>
      <c r="B518" s="149">
        <v>12538</v>
      </c>
      <c r="C518" s="150" t="s">
        <v>1946</v>
      </c>
      <c r="D518" s="150">
        <v>43560927</v>
      </c>
      <c r="E518" s="150" t="s">
        <v>430</v>
      </c>
      <c r="F518" s="150" t="s">
        <v>2134</v>
      </c>
      <c r="G518" s="150" t="s">
        <v>2135</v>
      </c>
      <c r="H518" s="150" t="s">
        <v>76</v>
      </c>
      <c r="I518" s="150" t="s">
        <v>102</v>
      </c>
      <c r="J518" s="150" t="s">
        <v>61</v>
      </c>
      <c r="K518" s="150" t="s">
        <v>153</v>
      </c>
      <c r="L518" s="150" t="s">
        <v>821</v>
      </c>
      <c r="M518" s="150" t="s">
        <v>102</v>
      </c>
      <c r="N518" s="150" t="s">
        <v>931</v>
      </c>
      <c r="O518" s="150" t="s">
        <v>62</v>
      </c>
      <c r="P518" s="150" t="s">
        <v>1416</v>
      </c>
      <c r="Q518" s="150" t="s">
        <v>96</v>
      </c>
      <c r="R518" s="150" t="s">
        <v>57</v>
      </c>
      <c r="S518" s="150" t="s">
        <v>1216</v>
      </c>
      <c r="T518" s="152">
        <v>2.1040000000000001</v>
      </c>
      <c r="U518" s="151">
        <v>46170</v>
      </c>
      <c r="V518" s="147">
        <v>1.4999999999999999E-2</v>
      </c>
      <c r="W518" s="192">
        <v>5.042E-2</v>
      </c>
      <c r="X518" s="150" t="s">
        <v>636</v>
      </c>
      <c r="Y518" s="150"/>
      <c r="Z518" s="153">
        <v>432000</v>
      </c>
      <c r="AA518" s="153">
        <v>3.9790999999999999</v>
      </c>
      <c r="AB518" s="153">
        <v>94.218599999999995</v>
      </c>
      <c r="AC518" s="153">
        <v>0</v>
      </c>
      <c r="AD518" s="153">
        <v>1619.5906</v>
      </c>
      <c r="AE518" s="154"/>
      <c r="AF518" s="154"/>
      <c r="AG518" s="150" t="s">
        <v>17</v>
      </c>
      <c r="AH518" s="147">
        <v>7.2000000000000005E-4</v>
      </c>
      <c r="AI518" s="147">
        <v>1.6689392360000001E-3</v>
      </c>
      <c r="AJ518" s="147">
        <v>4.2350614100000001E-4</v>
      </c>
    </row>
    <row r="519" spans="1:36" ht="13.5" thickBot="1" x14ac:dyDescent="0.25">
      <c r="A519" s="149">
        <v>7956</v>
      </c>
      <c r="B519" s="149">
        <v>12538</v>
      </c>
      <c r="C519" s="150" t="s">
        <v>1946</v>
      </c>
      <c r="D519" s="150">
        <v>43560927</v>
      </c>
      <c r="E519" s="150" t="s">
        <v>430</v>
      </c>
      <c r="F519" s="150" t="s">
        <v>2136</v>
      </c>
      <c r="G519" s="150" t="s">
        <v>2137</v>
      </c>
      <c r="H519" s="150" t="s">
        <v>76</v>
      </c>
      <c r="I519" s="150" t="s">
        <v>102</v>
      </c>
      <c r="J519" s="150" t="s">
        <v>61</v>
      </c>
      <c r="K519" s="150" t="s">
        <v>153</v>
      </c>
      <c r="L519" s="150" t="s">
        <v>821</v>
      </c>
      <c r="M519" s="150" t="s">
        <v>486</v>
      </c>
      <c r="N519" s="150" t="s">
        <v>931</v>
      </c>
      <c r="O519" s="150" t="s">
        <v>62</v>
      </c>
      <c r="P519" s="150" t="s">
        <v>1949</v>
      </c>
      <c r="Q519" s="150" t="s">
        <v>96</v>
      </c>
      <c r="R519" s="150" t="s">
        <v>57</v>
      </c>
      <c r="S519" s="150" t="s">
        <v>1216</v>
      </c>
      <c r="T519" s="152">
        <v>3.0070000000000001</v>
      </c>
      <c r="U519" s="151">
        <v>46492</v>
      </c>
      <c r="V519" s="147">
        <v>3.7499999999999999E-3</v>
      </c>
      <c r="W519" s="192">
        <v>6.3399999999999998E-2</v>
      </c>
      <c r="X519" s="150" t="s">
        <v>636</v>
      </c>
      <c r="Y519" s="150"/>
      <c r="Z519" s="153">
        <v>387000</v>
      </c>
      <c r="AA519" s="153">
        <v>3.9790999999999999</v>
      </c>
      <c r="AB519" s="153">
        <v>84.359700000000004</v>
      </c>
      <c r="AC519" s="153">
        <v>0</v>
      </c>
      <c r="AD519" s="153">
        <v>1299.0648900000001</v>
      </c>
      <c r="AE519" s="154"/>
      <c r="AF519" s="154"/>
      <c r="AG519" s="150" t="s">
        <v>17</v>
      </c>
      <c r="AH519" s="147">
        <v>3.0959999999999999E-4</v>
      </c>
      <c r="AI519" s="147">
        <v>1.3386471650000001E-3</v>
      </c>
      <c r="AJ519" s="147">
        <v>3.3969199299999997E-4</v>
      </c>
    </row>
    <row r="520" spans="1:36" ht="13.5" thickBot="1" x14ac:dyDescent="0.25">
      <c r="A520" s="149">
        <v>7956</v>
      </c>
      <c r="B520" s="149">
        <v>12538</v>
      </c>
      <c r="C520" s="150" t="s">
        <v>1946</v>
      </c>
      <c r="D520" s="150">
        <v>43560927</v>
      </c>
      <c r="E520" s="150" t="s">
        <v>430</v>
      </c>
      <c r="F520" s="150" t="s">
        <v>2138</v>
      </c>
      <c r="G520" s="150" t="s">
        <v>2139</v>
      </c>
      <c r="H520" s="150" t="s">
        <v>76</v>
      </c>
      <c r="I520" s="150" t="s">
        <v>102</v>
      </c>
      <c r="J520" s="150" t="s">
        <v>61</v>
      </c>
      <c r="K520" s="150" t="s">
        <v>153</v>
      </c>
      <c r="L520" s="150" t="s">
        <v>821</v>
      </c>
      <c r="M520" s="150" t="s">
        <v>486</v>
      </c>
      <c r="N520" s="150" t="s">
        <v>931</v>
      </c>
      <c r="O520" s="150" t="s">
        <v>62</v>
      </c>
      <c r="P520" s="150" t="s">
        <v>1949</v>
      </c>
      <c r="Q520" s="150" t="s">
        <v>96</v>
      </c>
      <c r="R520" s="150" t="s">
        <v>57</v>
      </c>
      <c r="S520" s="150" t="s">
        <v>1216</v>
      </c>
      <c r="T520" s="152">
        <v>2.2839999999999998</v>
      </c>
      <c r="U520" s="151">
        <v>46219</v>
      </c>
      <c r="V520" s="147">
        <v>0</v>
      </c>
      <c r="W520" s="192">
        <v>5.441E-2</v>
      </c>
      <c r="X520" s="150" t="s">
        <v>636</v>
      </c>
      <c r="Y520" s="150"/>
      <c r="Z520" s="153">
        <v>1170000</v>
      </c>
      <c r="AA520" s="153">
        <v>3.9790999999999999</v>
      </c>
      <c r="AB520" s="153">
        <v>88.602000000000004</v>
      </c>
      <c r="AC520" s="153">
        <v>0</v>
      </c>
      <c r="AD520" s="153">
        <v>4124.9077500000003</v>
      </c>
      <c r="AE520" s="154"/>
      <c r="AF520" s="154"/>
      <c r="AG520" s="150" t="s">
        <v>17</v>
      </c>
      <c r="AH520" s="147">
        <v>1.17E-3</v>
      </c>
      <c r="AI520" s="147">
        <v>4.2505929519999998E-3</v>
      </c>
      <c r="AJ520" s="147">
        <v>1.078620587E-3</v>
      </c>
    </row>
    <row r="521" spans="1:36" ht="13.5" thickBot="1" x14ac:dyDescent="0.25">
      <c r="A521" s="149">
        <v>7956</v>
      </c>
      <c r="B521" s="149">
        <v>12538</v>
      </c>
      <c r="C521" s="150" t="s">
        <v>1420</v>
      </c>
      <c r="D521" s="150">
        <v>10802929</v>
      </c>
      <c r="E521" s="150" t="s">
        <v>430</v>
      </c>
      <c r="F521" s="150" t="s">
        <v>1421</v>
      </c>
      <c r="G521" s="150" t="s">
        <v>1422</v>
      </c>
      <c r="H521" s="150" t="s">
        <v>76</v>
      </c>
      <c r="I521" s="150" t="s">
        <v>102</v>
      </c>
      <c r="J521" s="150" t="s">
        <v>61</v>
      </c>
      <c r="K521" s="150" t="s">
        <v>153</v>
      </c>
      <c r="L521" s="150" t="s">
        <v>821</v>
      </c>
      <c r="M521" s="150" t="s">
        <v>102</v>
      </c>
      <c r="N521" s="150" t="s">
        <v>931</v>
      </c>
      <c r="O521" s="150" t="s">
        <v>62</v>
      </c>
      <c r="P521" s="150" t="s">
        <v>1423</v>
      </c>
      <c r="Q521" s="150" t="s">
        <v>84</v>
      </c>
      <c r="R521" s="150" t="s">
        <v>57</v>
      </c>
      <c r="S521" s="150" t="s">
        <v>1216</v>
      </c>
      <c r="T521" s="152">
        <v>0.82</v>
      </c>
      <c r="U521" s="151">
        <v>45688</v>
      </c>
      <c r="V521" s="147">
        <v>0.02</v>
      </c>
      <c r="W521" s="192">
        <v>7.6300000000000007E-2</v>
      </c>
      <c r="X521" s="150" t="s">
        <v>636</v>
      </c>
      <c r="Y521" s="150"/>
      <c r="Z521" s="153">
        <v>1794000</v>
      </c>
      <c r="AA521" s="153">
        <v>3.9790999999999999</v>
      </c>
      <c r="AB521" s="153">
        <v>95.926000000000002</v>
      </c>
      <c r="AC521" s="153">
        <v>0</v>
      </c>
      <c r="AD521" s="153">
        <v>6847.6826899999996</v>
      </c>
      <c r="AE521" s="154"/>
      <c r="AF521" s="154"/>
      <c r="AG521" s="150" t="s">
        <v>17</v>
      </c>
      <c r="AH521" s="147">
        <v>5.9800000000000001E-3</v>
      </c>
      <c r="AI521" s="147">
        <v>7.0563303579999999E-3</v>
      </c>
      <c r="AJ521" s="147">
        <v>1.7905979900000001E-3</v>
      </c>
    </row>
    <row r="522" spans="1:36" ht="13.5" thickBot="1" x14ac:dyDescent="0.25">
      <c r="A522" s="149">
        <v>7956</v>
      </c>
      <c r="B522" s="149">
        <v>12538</v>
      </c>
      <c r="C522" s="150" t="s">
        <v>2048</v>
      </c>
      <c r="D522" s="150">
        <v>101752</v>
      </c>
      <c r="E522" s="150" t="s">
        <v>430</v>
      </c>
      <c r="F522" s="150" t="s">
        <v>2140</v>
      </c>
      <c r="G522" s="150" t="s">
        <v>2141</v>
      </c>
      <c r="H522" s="150" t="s">
        <v>76</v>
      </c>
      <c r="I522" s="150" t="s">
        <v>230</v>
      </c>
      <c r="J522" s="150" t="s">
        <v>61</v>
      </c>
      <c r="K522" s="150" t="s">
        <v>314</v>
      </c>
      <c r="L522" s="150" t="s">
        <v>821</v>
      </c>
      <c r="M522" s="150" t="s">
        <v>476</v>
      </c>
      <c r="N522" s="150" t="s">
        <v>915</v>
      </c>
      <c r="O522" s="150" t="s">
        <v>62</v>
      </c>
      <c r="P522" s="150" t="s">
        <v>1416</v>
      </c>
      <c r="Q522" s="150" t="s">
        <v>96</v>
      </c>
      <c r="R522" s="150" t="s">
        <v>57</v>
      </c>
      <c r="S522" s="150" t="s">
        <v>1207</v>
      </c>
      <c r="T522" s="152">
        <v>6.5449999999999999</v>
      </c>
      <c r="U522" s="151">
        <v>48548</v>
      </c>
      <c r="V522" s="147">
        <v>6.25E-2</v>
      </c>
      <c r="W522" s="192">
        <v>5.2229999999999999E-2</v>
      </c>
      <c r="X522" s="150" t="s">
        <v>636</v>
      </c>
      <c r="Y522" s="150"/>
      <c r="Z522" s="153">
        <v>883500</v>
      </c>
      <c r="AA522" s="153">
        <v>3.681</v>
      </c>
      <c r="AB522" s="153">
        <v>109.53700000000001</v>
      </c>
      <c r="AC522" s="153">
        <v>0</v>
      </c>
      <c r="AD522" s="153">
        <v>3562.32233</v>
      </c>
      <c r="AE522" s="154"/>
      <c r="AF522" s="154"/>
      <c r="AG522" s="150" t="s">
        <v>17</v>
      </c>
      <c r="AH522" s="147">
        <v>3.9266666600000001E-4</v>
      </c>
      <c r="AI522" s="147">
        <v>3.6708656550000001E-3</v>
      </c>
      <c r="AJ522" s="147">
        <v>9.3151033600000004E-4</v>
      </c>
    </row>
    <row r="523" spans="1:36" ht="13.5" thickBot="1" x14ac:dyDescent="0.25">
      <c r="A523" s="149">
        <v>7956</v>
      </c>
      <c r="B523" s="149">
        <v>12538</v>
      </c>
      <c r="C523" s="150" t="s">
        <v>2053</v>
      </c>
      <c r="D523" s="150">
        <v>170680</v>
      </c>
      <c r="E523" s="150" t="s">
        <v>430</v>
      </c>
      <c r="F523" s="150" t="s">
        <v>2142</v>
      </c>
      <c r="G523" s="150" t="s">
        <v>2143</v>
      </c>
      <c r="H523" s="150" t="s">
        <v>76</v>
      </c>
      <c r="I523" s="150" t="s">
        <v>230</v>
      </c>
      <c r="J523" s="150" t="s">
        <v>61</v>
      </c>
      <c r="K523" s="150" t="s">
        <v>314</v>
      </c>
      <c r="L523" s="150" t="s">
        <v>821</v>
      </c>
      <c r="M523" s="150" t="s">
        <v>476</v>
      </c>
      <c r="N523" s="150" t="s">
        <v>895</v>
      </c>
      <c r="O523" s="150" t="s">
        <v>62</v>
      </c>
      <c r="P523" s="150" t="s">
        <v>1423</v>
      </c>
      <c r="Q523" s="150" t="s">
        <v>84</v>
      </c>
      <c r="R523" s="150" t="s">
        <v>57</v>
      </c>
      <c r="S523" s="150" t="s">
        <v>1207</v>
      </c>
      <c r="T523" s="152">
        <v>4.8079999999999998</v>
      </c>
      <c r="U523" s="151">
        <v>47548</v>
      </c>
      <c r="V523" s="147">
        <v>7.3499999999999996E-2</v>
      </c>
      <c r="W523" s="192">
        <v>5.9880000000000003E-2</v>
      </c>
      <c r="X523" s="150" t="s">
        <v>636</v>
      </c>
      <c r="Y523" s="150"/>
      <c r="Z523" s="153">
        <v>390000</v>
      </c>
      <c r="AA523" s="153">
        <v>3.681</v>
      </c>
      <c r="AB523" s="153">
        <v>107.2533</v>
      </c>
      <c r="AC523" s="153">
        <v>0</v>
      </c>
      <c r="AD523" s="153">
        <v>1539.71765</v>
      </c>
      <c r="AE523" s="154"/>
      <c r="AF523" s="154"/>
      <c r="AG523" s="150" t="s">
        <v>17</v>
      </c>
      <c r="AH523" s="147">
        <v>3.3913043399999999E-4</v>
      </c>
      <c r="AI523" s="147">
        <v>1.586632571E-3</v>
      </c>
      <c r="AJ523" s="147">
        <v>4.0262019300000001E-4</v>
      </c>
    </row>
    <row r="524" spans="1:36" ht="13.5" thickBot="1" x14ac:dyDescent="0.25">
      <c r="A524" s="149">
        <v>7956</v>
      </c>
      <c r="B524" s="149">
        <v>12538</v>
      </c>
      <c r="C524" s="150" t="s">
        <v>2144</v>
      </c>
      <c r="D524" s="150">
        <v>40419079</v>
      </c>
      <c r="E524" s="150" t="s">
        <v>430</v>
      </c>
      <c r="F524" s="150" t="s">
        <v>2145</v>
      </c>
      <c r="G524" s="150" t="s">
        <v>2146</v>
      </c>
      <c r="H524" s="150" t="s">
        <v>76</v>
      </c>
      <c r="I524" s="150" t="s">
        <v>230</v>
      </c>
      <c r="J524" s="150" t="s">
        <v>61</v>
      </c>
      <c r="K524" s="150" t="s">
        <v>153</v>
      </c>
      <c r="L524" s="150" t="s">
        <v>821</v>
      </c>
      <c r="M524" s="150" t="s">
        <v>476</v>
      </c>
      <c r="N524" s="150" t="s">
        <v>895</v>
      </c>
      <c r="O524" s="150" t="s">
        <v>62</v>
      </c>
      <c r="P524" s="150" t="s">
        <v>1949</v>
      </c>
      <c r="Q524" s="150" t="s">
        <v>96</v>
      </c>
      <c r="R524" s="150" t="s">
        <v>57</v>
      </c>
      <c r="S524" s="150" t="s">
        <v>1207</v>
      </c>
      <c r="T524" s="152">
        <v>5.4080000000000004</v>
      </c>
      <c r="U524" s="151">
        <v>47616</v>
      </c>
      <c r="V524" s="147">
        <v>3.7499999999999999E-2</v>
      </c>
      <c r="W524" s="192">
        <v>5.0840000000000003E-2</v>
      </c>
      <c r="X524" s="150" t="s">
        <v>636</v>
      </c>
      <c r="Y524" s="150"/>
      <c r="Z524" s="153">
        <v>96000</v>
      </c>
      <c r="AA524" s="153">
        <v>3.681</v>
      </c>
      <c r="AB524" s="153">
        <v>94.522300000000001</v>
      </c>
      <c r="AC524" s="153">
        <v>0</v>
      </c>
      <c r="AD524" s="153">
        <v>334.01911999999999</v>
      </c>
      <c r="AE524" s="154"/>
      <c r="AF524" s="154"/>
      <c r="AG524" s="150" t="s">
        <v>17</v>
      </c>
      <c r="AH524" s="147">
        <v>1.92E-4</v>
      </c>
      <c r="AI524" s="147">
        <v>3.4419662200000002E-4</v>
      </c>
      <c r="AJ524" s="147">
        <v>8.7342535015420304E-5</v>
      </c>
    </row>
    <row r="525" spans="1:36" ht="13.5" thickBot="1" x14ac:dyDescent="0.25">
      <c r="A525" s="149">
        <v>7956</v>
      </c>
      <c r="B525" s="149">
        <v>12538</v>
      </c>
      <c r="C525" s="150" t="s">
        <v>2048</v>
      </c>
      <c r="D525" s="150">
        <v>101752</v>
      </c>
      <c r="E525" s="150" t="s">
        <v>430</v>
      </c>
      <c r="F525" s="150" t="s">
        <v>2147</v>
      </c>
      <c r="G525" s="150" t="s">
        <v>2148</v>
      </c>
      <c r="H525" s="150" t="s">
        <v>76</v>
      </c>
      <c r="I525" s="150" t="s">
        <v>102</v>
      </c>
      <c r="J525" s="150" t="s">
        <v>61</v>
      </c>
      <c r="K525" s="150" t="s">
        <v>314</v>
      </c>
      <c r="L525" s="150" t="s">
        <v>821</v>
      </c>
      <c r="M525" s="150" t="s">
        <v>476</v>
      </c>
      <c r="N525" s="150" t="s">
        <v>915</v>
      </c>
      <c r="O525" s="150" t="s">
        <v>62</v>
      </c>
      <c r="P525" s="150" t="s">
        <v>1416</v>
      </c>
      <c r="Q525" s="150" t="s">
        <v>96</v>
      </c>
      <c r="R525" s="150" t="s">
        <v>57</v>
      </c>
      <c r="S525" s="150" t="s">
        <v>1207</v>
      </c>
      <c r="T525" s="152">
        <v>5.266</v>
      </c>
      <c r="U525" s="151">
        <v>47609</v>
      </c>
      <c r="V525" s="147">
        <v>4.65E-2</v>
      </c>
      <c r="W525" s="192">
        <v>5.0029999999999998E-2</v>
      </c>
      <c r="X525" s="150" t="s">
        <v>636</v>
      </c>
      <c r="Y525" s="150"/>
      <c r="Z525" s="153">
        <v>40000</v>
      </c>
      <c r="AA525" s="153">
        <v>3.681</v>
      </c>
      <c r="AB525" s="153">
        <v>100.0598</v>
      </c>
      <c r="AC525" s="153">
        <v>0</v>
      </c>
      <c r="AD525" s="153">
        <v>147.32804999999999</v>
      </c>
      <c r="AE525" s="154"/>
      <c r="AF525" s="154"/>
      <c r="AG525" s="150" t="s">
        <v>17</v>
      </c>
      <c r="AH525" s="147">
        <v>5.3333333333333299E-5</v>
      </c>
      <c r="AI525" s="147">
        <v>1.51817109E-4</v>
      </c>
      <c r="AJ525" s="147">
        <v>3.8524756803977599E-5</v>
      </c>
    </row>
    <row r="526" spans="1:36" ht="13.5" thickBot="1" x14ac:dyDescent="0.25">
      <c r="A526" s="149">
        <v>7956</v>
      </c>
      <c r="B526" s="149">
        <v>12538</v>
      </c>
      <c r="C526" s="150" t="s">
        <v>1424</v>
      </c>
      <c r="D526" s="150">
        <v>36157131</v>
      </c>
      <c r="E526" s="150" t="s">
        <v>430</v>
      </c>
      <c r="F526" s="150" t="s">
        <v>1425</v>
      </c>
      <c r="G526" s="150" t="s">
        <v>1426</v>
      </c>
      <c r="H526" s="150" t="s">
        <v>76</v>
      </c>
      <c r="I526" s="150" t="s">
        <v>102</v>
      </c>
      <c r="J526" s="150" t="s">
        <v>61</v>
      </c>
      <c r="K526" s="150" t="s">
        <v>196</v>
      </c>
      <c r="L526" s="150" t="s">
        <v>821</v>
      </c>
      <c r="M526" s="150" t="s">
        <v>3345</v>
      </c>
      <c r="N526" s="150" t="s">
        <v>874</v>
      </c>
      <c r="O526" s="150" t="s">
        <v>62</v>
      </c>
      <c r="P526" s="150" t="s">
        <v>1427</v>
      </c>
      <c r="Q526" s="150" t="s">
        <v>96</v>
      </c>
      <c r="R526" s="150" t="s">
        <v>57</v>
      </c>
      <c r="S526" s="150" t="s">
        <v>1216</v>
      </c>
      <c r="T526" s="152">
        <v>0.98699999999999999</v>
      </c>
      <c r="U526" s="151">
        <v>45745</v>
      </c>
      <c r="V526" s="147">
        <v>0.03</v>
      </c>
      <c r="W526" s="192">
        <v>7.6539999999999997E-2</v>
      </c>
      <c r="X526" s="150" t="s">
        <v>636</v>
      </c>
      <c r="Y526" s="150"/>
      <c r="Z526" s="153">
        <v>1940000</v>
      </c>
      <c r="AA526" s="153">
        <v>3.9790999999999999</v>
      </c>
      <c r="AB526" s="153">
        <v>95.771100000000004</v>
      </c>
      <c r="AC526" s="153">
        <v>0</v>
      </c>
      <c r="AD526" s="153">
        <v>7393.0060100000001</v>
      </c>
      <c r="AE526" s="154"/>
      <c r="AF526" s="154"/>
      <c r="AG526" s="150" t="s">
        <v>17</v>
      </c>
      <c r="AH526" s="147">
        <v>3.5272727269999998E-3</v>
      </c>
      <c r="AI526" s="147">
        <v>7.6182695819999998E-3</v>
      </c>
      <c r="AJ526" s="147">
        <v>1.933194382E-3</v>
      </c>
    </row>
    <row r="527" spans="1:36" ht="13.5" thickBot="1" x14ac:dyDescent="0.25">
      <c r="A527" s="149">
        <v>7956</v>
      </c>
      <c r="B527" s="149">
        <v>12538</v>
      </c>
      <c r="C527" s="150" t="s">
        <v>2149</v>
      </c>
      <c r="D527" s="150">
        <v>100976</v>
      </c>
      <c r="E527" s="150" t="s">
        <v>430</v>
      </c>
      <c r="F527" s="150" t="s">
        <v>2150</v>
      </c>
      <c r="G527" s="150" t="s">
        <v>2151</v>
      </c>
      <c r="H527" s="150" t="s">
        <v>76</v>
      </c>
      <c r="I527" s="150" t="s">
        <v>230</v>
      </c>
      <c r="J527" s="150" t="s">
        <v>61</v>
      </c>
      <c r="K527" s="150" t="s">
        <v>314</v>
      </c>
      <c r="L527" s="150" t="s">
        <v>821</v>
      </c>
      <c r="M527" s="150" t="s">
        <v>476</v>
      </c>
      <c r="N527" s="150" t="s">
        <v>910</v>
      </c>
      <c r="O527" s="150" t="s">
        <v>62</v>
      </c>
      <c r="P527" s="150" t="s">
        <v>1416</v>
      </c>
      <c r="Q527" s="150" t="s">
        <v>96</v>
      </c>
      <c r="R527" s="150" t="s">
        <v>57</v>
      </c>
      <c r="S527" s="150" t="s">
        <v>1207</v>
      </c>
      <c r="T527" s="152">
        <v>7.2480000000000002</v>
      </c>
      <c r="U527" s="151">
        <v>48259</v>
      </c>
      <c r="V527" s="147">
        <v>1.8749999999999999E-2</v>
      </c>
      <c r="W527" s="192">
        <v>5.2699999999999997E-2</v>
      </c>
      <c r="X527" s="150" t="s">
        <v>636</v>
      </c>
      <c r="Y527" s="150"/>
      <c r="Z527" s="153">
        <v>560000</v>
      </c>
      <c r="AA527" s="153">
        <v>3.681</v>
      </c>
      <c r="AB527" s="153">
        <v>102.0051</v>
      </c>
      <c r="AC527" s="153">
        <v>0</v>
      </c>
      <c r="AD527" s="153">
        <v>2102.6923299999999</v>
      </c>
      <c r="AE527" s="154"/>
      <c r="AF527" s="154"/>
      <c r="AG527" s="150" t="s">
        <v>17</v>
      </c>
      <c r="AH527" s="147">
        <v>4.4799999999999999E-4</v>
      </c>
      <c r="AI527" s="147">
        <v>2.1667609890000002E-3</v>
      </c>
      <c r="AJ527" s="147">
        <v>5.4983223200000004E-4</v>
      </c>
    </row>
    <row r="528" spans="1:36" ht="13.5" thickBot="1" x14ac:dyDescent="0.25">
      <c r="A528" s="149">
        <v>7956</v>
      </c>
      <c r="B528" s="149">
        <v>12538</v>
      </c>
      <c r="C528" s="150" t="s">
        <v>2102</v>
      </c>
      <c r="D528" s="150">
        <v>69375151</v>
      </c>
      <c r="E528" s="150" t="s">
        <v>430</v>
      </c>
      <c r="F528" s="150" t="s">
        <v>2152</v>
      </c>
      <c r="G528" s="150" t="s">
        <v>2153</v>
      </c>
      <c r="H528" s="150" t="s">
        <v>76</v>
      </c>
      <c r="I528" s="150" t="s">
        <v>102</v>
      </c>
      <c r="J528" s="150" t="s">
        <v>61</v>
      </c>
      <c r="K528" s="150" t="s">
        <v>314</v>
      </c>
      <c r="L528" s="150" t="s">
        <v>821</v>
      </c>
      <c r="M528" s="150" t="s">
        <v>102</v>
      </c>
      <c r="N528" s="150" t="s">
        <v>1159</v>
      </c>
      <c r="O528" s="150" t="s">
        <v>62</v>
      </c>
      <c r="P528" s="150" t="s">
        <v>1412</v>
      </c>
      <c r="Q528" s="150" t="s">
        <v>96</v>
      </c>
      <c r="R528" s="150" t="s">
        <v>57</v>
      </c>
      <c r="S528" s="150" t="s">
        <v>1207</v>
      </c>
      <c r="T528" s="152">
        <v>3.024</v>
      </c>
      <c r="U528" s="151">
        <v>46646</v>
      </c>
      <c r="V528" s="147">
        <v>7.7499999999999999E-2</v>
      </c>
      <c r="W528" s="192">
        <v>6.8779999999999994E-2</v>
      </c>
      <c r="X528" s="150" t="s">
        <v>636</v>
      </c>
      <c r="Y528" s="150"/>
      <c r="Z528" s="153">
        <v>700000</v>
      </c>
      <c r="AA528" s="153">
        <v>3.681</v>
      </c>
      <c r="AB528" s="153">
        <v>103</v>
      </c>
      <c r="AC528" s="153">
        <v>0</v>
      </c>
      <c r="AD528" s="153">
        <v>2654.0010000000002</v>
      </c>
      <c r="AE528" s="154"/>
      <c r="AF528" s="154"/>
      <c r="AG528" s="150" t="s">
        <v>17</v>
      </c>
      <c r="AH528" s="147">
        <v>1.1670751419999999E-3</v>
      </c>
      <c r="AI528" s="147">
        <v>2.7348679359999999E-3</v>
      </c>
      <c r="AJ528" s="147">
        <v>6.9399372999999996E-4</v>
      </c>
    </row>
    <row r="529" spans="1:36" ht="13.5" thickBot="1" x14ac:dyDescent="0.25">
      <c r="A529" s="149">
        <v>7956</v>
      </c>
      <c r="B529" s="149">
        <v>12538</v>
      </c>
      <c r="C529" s="150" t="s">
        <v>2154</v>
      </c>
      <c r="D529" s="150">
        <v>65166126</v>
      </c>
      <c r="E529" s="150" t="s">
        <v>430</v>
      </c>
      <c r="F529" s="150" t="s">
        <v>2155</v>
      </c>
      <c r="G529" s="150" t="s">
        <v>2156</v>
      </c>
      <c r="H529" s="150" t="s">
        <v>76</v>
      </c>
      <c r="I529" s="150" t="s">
        <v>102</v>
      </c>
      <c r="J529" s="150" t="s">
        <v>61</v>
      </c>
      <c r="K529" s="150" t="s">
        <v>173</v>
      </c>
      <c r="L529" s="150" t="s">
        <v>821</v>
      </c>
      <c r="M529" s="150" t="s">
        <v>486</v>
      </c>
      <c r="N529" s="150" t="s">
        <v>931</v>
      </c>
      <c r="O529" s="150" t="s">
        <v>62</v>
      </c>
      <c r="P529" s="150" t="s">
        <v>1427</v>
      </c>
      <c r="Q529" s="150" t="s">
        <v>96</v>
      </c>
      <c r="R529" s="150" t="s">
        <v>57</v>
      </c>
      <c r="S529" s="150" t="s">
        <v>1216</v>
      </c>
      <c r="T529" s="152">
        <v>3.802</v>
      </c>
      <c r="U529" s="151">
        <v>46996</v>
      </c>
      <c r="V529" s="147">
        <v>7.9000000000000001E-2</v>
      </c>
      <c r="W529" s="192">
        <v>0.12989000000000001</v>
      </c>
      <c r="X529" s="150" t="s">
        <v>636</v>
      </c>
      <c r="Y529" s="150"/>
      <c r="Z529" s="153">
        <v>856000</v>
      </c>
      <c r="AA529" s="153">
        <v>3.9790999999999999</v>
      </c>
      <c r="AB529" s="153">
        <v>84.846500000000006</v>
      </c>
      <c r="AC529" s="153">
        <v>0</v>
      </c>
      <c r="AD529" s="153">
        <v>2889.9647799999998</v>
      </c>
      <c r="AE529" s="154"/>
      <c r="AF529" s="154"/>
      <c r="AG529" s="150" t="s">
        <v>17</v>
      </c>
      <c r="AH529" s="147">
        <v>1.4066085690000001E-3</v>
      </c>
      <c r="AI529" s="147">
        <v>2.9780214900000002E-3</v>
      </c>
      <c r="AJ529" s="147">
        <v>7.5569581100000003E-4</v>
      </c>
    </row>
    <row r="530" spans="1:36" ht="13.5" thickBot="1" x14ac:dyDescent="0.25">
      <c r="A530" s="149">
        <v>7956</v>
      </c>
      <c r="B530" s="149">
        <v>12538</v>
      </c>
      <c r="C530" s="150" t="s">
        <v>2071</v>
      </c>
      <c r="D530" s="150">
        <v>101569</v>
      </c>
      <c r="E530" s="150" t="s">
        <v>430</v>
      </c>
      <c r="F530" s="150" t="s">
        <v>2157</v>
      </c>
      <c r="G530" s="150" t="s">
        <v>2158</v>
      </c>
      <c r="H530" s="150" t="s">
        <v>76</v>
      </c>
      <c r="I530" s="150" t="s">
        <v>102</v>
      </c>
      <c r="J530" s="150" t="s">
        <v>61</v>
      </c>
      <c r="K530" s="150" t="s">
        <v>314</v>
      </c>
      <c r="L530" s="150" t="s">
        <v>821</v>
      </c>
      <c r="M530" s="150" t="s">
        <v>476</v>
      </c>
      <c r="N530" s="150" t="s">
        <v>895</v>
      </c>
      <c r="O530" s="150" t="s">
        <v>62</v>
      </c>
      <c r="P530" s="150" t="s">
        <v>1416</v>
      </c>
      <c r="Q530" s="150" t="s">
        <v>96</v>
      </c>
      <c r="R530" s="150" t="s">
        <v>57</v>
      </c>
      <c r="S530" s="150" t="s">
        <v>1207</v>
      </c>
      <c r="T530" s="152">
        <v>6.6529999999999996</v>
      </c>
      <c r="U530" s="151">
        <v>48588</v>
      </c>
      <c r="V530" s="147">
        <v>6.4000000000000001E-2</v>
      </c>
      <c r="W530" s="192">
        <v>5.6739999999999999E-2</v>
      </c>
      <c r="X530" s="150" t="s">
        <v>636</v>
      </c>
      <c r="Y530" s="150"/>
      <c r="Z530" s="153">
        <v>540000</v>
      </c>
      <c r="AA530" s="153">
        <v>3.681</v>
      </c>
      <c r="AB530" s="153">
        <v>106.4453</v>
      </c>
      <c r="AC530" s="153">
        <v>0</v>
      </c>
      <c r="AD530" s="153">
        <v>2115.85581</v>
      </c>
      <c r="AE530" s="154"/>
      <c r="AF530" s="154"/>
      <c r="AG530" s="150" t="s">
        <v>17</v>
      </c>
      <c r="AH530" s="147">
        <v>5.4000000000000001E-4</v>
      </c>
      <c r="AI530" s="147">
        <v>2.1803255579999998E-3</v>
      </c>
      <c r="AJ530" s="147">
        <v>5.53274346E-4</v>
      </c>
    </row>
    <row r="531" spans="1:36" ht="13.5" thickBot="1" x14ac:dyDescent="0.25">
      <c r="A531" s="149">
        <v>7956</v>
      </c>
      <c r="B531" s="149">
        <v>12955</v>
      </c>
      <c r="C531" s="150" t="s">
        <v>1428</v>
      </c>
      <c r="D531" s="150">
        <v>520043605</v>
      </c>
      <c r="E531" s="150" t="s">
        <v>429</v>
      </c>
      <c r="F531" s="150" t="s">
        <v>1429</v>
      </c>
      <c r="G531" s="150">
        <v>1110915</v>
      </c>
      <c r="H531" s="150" t="s">
        <v>102</v>
      </c>
      <c r="I531" s="150" t="s">
        <v>229</v>
      </c>
      <c r="J531" s="150" t="s">
        <v>53</v>
      </c>
      <c r="K531" s="150" t="s">
        <v>53</v>
      </c>
      <c r="L531" s="150" t="s">
        <v>821</v>
      </c>
      <c r="M531" s="150" t="s">
        <v>311</v>
      </c>
      <c r="N531" s="150" t="s">
        <v>265</v>
      </c>
      <c r="O531" s="150" t="s">
        <v>62</v>
      </c>
      <c r="P531" s="150" t="s">
        <v>1345</v>
      </c>
      <c r="Q531" s="150" t="s">
        <v>65</v>
      </c>
      <c r="R531" s="150" t="s">
        <v>57</v>
      </c>
      <c r="S531" s="150" t="s">
        <v>1206</v>
      </c>
      <c r="T531" s="152">
        <v>5.6639999999999997</v>
      </c>
      <c r="U531" s="151">
        <v>50009</v>
      </c>
      <c r="V531" s="147">
        <v>5.1499999999999997E-2</v>
      </c>
      <c r="W531" s="192">
        <v>2.98E-2</v>
      </c>
      <c r="X531" s="150" t="s">
        <v>636</v>
      </c>
      <c r="Y531" s="150"/>
      <c r="Z531" s="153">
        <v>716453.22</v>
      </c>
      <c r="AA531" s="153">
        <v>1</v>
      </c>
      <c r="AB531" s="153">
        <v>154.27000000000001</v>
      </c>
      <c r="AC531" s="153">
        <v>0</v>
      </c>
      <c r="AD531" s="153">
        <v>1105.2723800000001</v>
      </c>
      <c r="AE531" s="154"/>
      <c r="AF531" s="154"/>
      <c r="AG531" s="150" t="s">
        <v>17</v>
      </c>
      <c r="AH531" s="147">
        <v>2.4671366299999997E-4</v>
      </c>
      <c r="AI531" s="147">
        <v>7.3311610919999997E-3</v>
      </c>
      <c r="AJ531" s="147">
        <v>2.9842176699999999E-3</v>
      </c>
    </row>
    <row r="532" spans="1:36" ht="13.5" thickBot="1" x14ac:dyDescent="0.25">
      <c r="A532" s="149">
        <v>7956</v>
      </c>
      <c r="B532" s="149">
        <v>12955</v>
      </c>
      <c r="C532" s="150" t="s">
        <v>1438</v>
      </c>
      <c r="D532" s="150">
        <v>1560</v>
      </c>
      <c r="E532" s="150" t="s">
        <v>2</v>
      </c>
      <c r="F532" s="150" t="s">
        <v>2159</v>
      </c>
      <c r="G532" s="150">
        <v>1128347</v>
      </c>
      <c r="H532" s="150" t="s">
        <v>102</v>
      </c>
      <c r="I532" s="150" t="s">
        <v>229</v>
      </c>
      <c r="J532" s="150" t="s">
        <v>53</v>
      </c>
      <c r="K532" s="150" t="s">
        <v>53</v>
      </c>
      <c r="L532" s="150" t="s">
        <v>821</v>
      </c>
      <c r="M532" s="150" t="s">
        <v>311</v>
      </c>
      <c r="N532" s="150" t="s">
        <v>652</v>
      </c>
      <c r="O532" s="150" t="s">
        <v>62</v>
      </c>
      <c r="P532" s="150" t="s">
        <v>1404</v>
      </c>
      <c r="Q532" s="150" t="s">
        <v>65</v>
      </c>
      <c r="R532" s="150" t="s">
        <v>57</v>
      </c>
      <c r="S532" s="150" t="s">
        <v>1206</v>
      </c>
      <c r="T532" s="152">
        <v>0.73799999999999999</v>
      </c>
      <c r="U532" s="151">
        <v>45657</v>
      </c>
      <c r="V532" s="147">
        <v>4.0399999999999998E-2</v>
      </c>
      <c r="W532" s="192">
        <v>1.8800000000000001E-2</v>
      </c>
      <c r="X532" s="150" t="s">
        <v>636</v>
      </c>
      <c r="Y532" s="150"/>
      <c r="Z532" s="153">
        <v>15000</v>
      </c>
      <c r="AA532" s="153">
        <v>1</v>
      </c>
      <c r="AB532" s="153">
        <v>116.01</v>
      </c>
      <c r="AC532" s="153">
        <v>0</v>
      </c>
      <c r="AD532" s="153">
        <v>17.401499999999999</v>
      </c>
      <c r="AE532" s="154"/>
      <c r="AF532" s="154"/>
      <c r="AG532" s="150" t="s">
        <v>17</v>
      </c>
      <c r="AH532" s="147">
        <v>8.8315952499999997E-4</v>
      </c>
      <c r="AI532" s="147">
        <v>1.15422408E-4</v>
      </c>
      <c r="AJ532" s="147">
        <v>4.6983770462305297E-5</v>
      </c>
    </row>
    <row r="533" spans="1:36" ht="13.5" thickBot="1" x14ac:dyDescent="0.25">
      <c r="A533" s="149">
        <v>7956</v>
      </c>
      <c r="B533" s="149">
        <v>12955</v>
      </c>
      <c r="C533" s="150" t="s">
        <v>1332</v>
      </c>
      <c r="D533" s="150">
        <v>520036104</v>
      </c>
      <c r="E533" s="150" t="s">
        <v>429</v>
      </c>
      <c r="F533" s="150" t="s">
        <v>1333</v>
      </c>
      <c r="G533" s="150">
        <v>1129733</v>
      </c>
      <c r="H533" s="150" t="s">
        <v>102</v>
      </c>
      <c r="I533" s="150" t="s">
        <v>229</v>
      </c>
      <c r="J533" s="150" t="s">
        <v>53</v>
      </c>
      <c r="K533" s="150" t="s">
        <v>53</v>
      </c>
      <c r="L533" s="150" t="s">
        <v>821</v>
      </c>
      <c r="M533" s="150" t="s">
        <v>311</v>
      </c>
      <c r="N533" s="150" t="s">
        <v>140</v>
      </c>
      <c r="O533" s="150" t="s">
        <v>62</v>
      </c>
      <c r="P533" s="150" t="s">
        <v>1334</v>
      </c>
      <c r="Q533" s="150" t="s">
        <v>65</v>
      </c>
      <c r="R533" s="150" t="s">
        <v>57</v>
      </c>
      <c r="S533" s="150" t="s">
        <v>1206</v>
      </c>
      <c r="T533" s="152">
        <v>0.98699999999999999</v>
      </c>
      <c r="U533" s="151">
        <v>45748</v>
      </c>
      <c r="V533" s="147">
        <v>4.3400000000000001E-2</v>
      </c>
      <c r="W533" s="192">
        <v>2.35E-2</v>
      </c>
      <c r="X533" s="150" t="s">
        <v>636</v>
      </c>
      <c r="Y533" s="150"/>
      <c r="Z533" s="153">
        <v>864229</v>
      </c>
      <c r="AA533" s="153">
        <v>1</v>
      </c>
      <c r="AB533" s="153">
        <v>113.93</v>
      </c>
      <c r="AC533" s="153">
        <v>11.40044</v>
      </c>
      <c r="AD533" s="153">
        <v>996.01653999999996</v>
      </c>
      <c r="AE533" s="154"/>
      <c r="AF533" s="154"/>
      <c r="AG533" s="150" t="s">
        <v>17</v>
      </c>
      <c r="AH533" s="147">
        <v>1.986825823E-3</v>
      </c>
      <c r="AI533" s="147">
        <v>6.6064780390000001E-3</v>
      </c>
      <c r="AJ533" s="147">
        <v>2.6892286570000001E-3</v>
      </c>
    </row>
    <row r="534" spans="1:36" ht="13.5" thickBot="1" x14ac:dyDescent="0.25">
      <c r="A534" s="149">
        <v>7956</v>
      </c>
      <c r="B534" s="149">
        <v>12955</v>
      </c>
      <c r="C534" s="150" t="s">
        <v>1332</v>
      </c>
      <c r="D534" s="150">
        <v>520036104</v>
      </c>
      <c r="E534" s="150" t="s">
        <v>429</v>
      </c>
      <c r="F534" s="150" t="s">
        <v>1430</v>
      </c>
      <c r="G534" s="150">
        <v>1129741</v>
      </c>
      <c r="H534" s="150" t="s">
        <v>102</v>
      </c>
      <c r="I534" s="150" t="s">
        <v>228</v>
      </c>
      <c r="J534" s="150" t="s">
        <v>53</v>
      </c>
      <c r="K534" s="150" t="s">
        <v>53</v>
      </c>
      <c r="L534" s="150" t="s">
        <v>821</v>
      </c>
      <c r="M534" s="150" t="s">
        <v>311</v>
      </c>
      <c r="N534" s="150" t="s">
        <v>140</v>
      </c>
      <c r="O534" s="150" t="s">
        <v>62</v>
      </c>
      <c r="P534" s="150" t="s">
        <v>1334</v>
      </c>
      <c r="Q534" s="150" t="s">
        <v>65</v>
      </c>
      <c r="R534" s="150" t="s">
        <v>57</v>
      </c>
      <c r="S534" s="150" t="s">
        <v>1206</v>
      </c>
      <c r="T534" s="152">
        <v>0.98199999999999998</v>
      </c>
      <c r="U534" s="151">
        <v>45748</v>
      </c>
      <c r="V534" s="147">
        <v>6.2300000000000001E-2</v>
      </c>
      <c r="W534" s="192">
        <v>4.9299999999999997E-2</v>
      </c>
      <c r="X534" s="150" t="s">
        <v>636</v>
      </c>
      <c r="Y534" s="150"/>
      <c r="Z534" s="153">
        <v>26333</v>
      </c>
      <c r="AA534" s="153">
        <v>1</v>
      </c>
      <c r="AB534" s="153">
        <v>101.32</v>
      </c>
      <c r="AC534" s="153">
        <v>0.64646999999999999</v>
      </c>
      <c r="AD534" s="153">
        <v>27.327069999999999</v>
      </c>
      <c r="AE534" s="154"/>
      <c r="AF534" s="154"/>
      <c r="AG534" s="150" t="s">
        <v>17</v>
      </c>
      <c r="AH534" s="147">
        <v>1.6559459E-4</v>
      </c>
      <c r="AI534" s="147">
        <v>1.8125772000000001E-4</v>
      </c>
      <c r="AJ534" s="147">
        <v>7.3782650017949601E-5</v>
      </c>
    </row>
    <row r="535" spans="1:36" ht="13.5" thickBot="1" x14ac:dyDescent="0.25">
      <c r="A535" s="149">
        <v>7956</v>
      </c>
      <c r="B535" s="149">
        <v>12955</v>
      </c>
      <c r="C535" s="150" t="s">
        <v>1431</v>
      </c>
      <c r="D535" s="150">
        <v>513821488</v>
      </c>
      <c r="E535" s="150" t="s">
        <v>429</v>
      </c>
      <c r="F535" s="150" t="s">
        <v>1432</v>
      </c>
      <c r="G535" s="150">
        <v>1129899</v>
      </c>
      <c r="H535" s="150" t="s">
        <v>102</v>
      </c>
      <c r="I535" s="150" t="s">
        <v>229</v>
      </c>
      <c r="J535" s="150" t="s">
        <v>53</v>
      </c>
      <c r="K535" s="150" t="s">
        <v>53</v>
      </c>
      <c r="L535" s="150" t="s">
        <v>821</v>
      </c>
      <c r="M535" s="150" t="s">
        <v>311</v>
      </c>
      <c r="N535" s="150" t="s">
        <v>651</v>
      </c>
      <c r="O535" s="150" t="s">
        <v>62</v>
      </c>
      <c r="P535" s="150" t="s">
        <v>1369</v>
      </c>
      <c r="Q535" s="150" t="s">
        <v>65</v>
      </c>
      <c r="R535" s="150" t="s">
        <v>57</v>
      </c>
      <c r="S535" s="150" t="s">
        <v>1206</v>
      </c>
      <c r="T535" s="152">
        <v>0.46800000000000003</v>
      </c>
      <c r="U535" s="151">
        <v>45555</v>
      </c>
      <c r="V535" s="147">
        <v>0.04</v>
      </c>
      <c r="W535" s="192">
        <v>1.89E-2</v>
      </c>
      <c r="X535" s="150" t="s">
        <v>636</v>
      </c>
      <c r="Y535" s="150"/>
      <c r="Z535" s="153">
        <v>7870.96</v>
      </c>
      <c r="AA535" s="153">
        <v>1</v>
      </c>
      <c r="AB535" s="153">
        <v>112.74</v>
      </c>
      <c r="AC535" s="153">
        <v>0</v>
      </c>
      <c r="AD535" s="153">
        <v>8.8737200000000005</v>
      </c>
      <c r="AE535" s="154"/>
      <c r="AF535" s="154"/>
      <c r="AG535" s="150" t="s">
        <v>17</v>
      </c>
      <c r="AH535" s="147">
        <v>9.6681877321755694E-5</v>
      </c>
      <c r="AI535" s="147">
        <v>5.8858496772636202E-5</v>
      </c>
      <c r="AJ535" s="147">
        <v>2.39589014525626E-5</v>
      </c>
    </row>
    <row r="536" spans="1:36" ht="13.5" thickBot="1" x14ac:dyDescent="0.25">
      <c r="A536" s="149">
        <v>7956</v>
      </c>
      <c r="B536" s="149">
        <v>12955</v>
      </c>
      <c r="C536" s="150" t="s">
        <v>1433</v>
      </c>
      <c r="D536" s="150">
        <v>510381601</v>
      </c>
      <c r="E536" s="150" t="s">
        <v>429</v>
      </c>
      <c r="F536" s="150" t="s">
        <v>1434</v>
      </c>
      <c r="G536" s="150">
        <v>1132331</v>
      </c>
      <c r="H536" s="150" t="s">
        <v>102</v>
      </c>
      <c r="I536" s="150" t="s">
        <v>228</v>
      </c>
      <c r="J536" s="150" t="s">
        <v>53</v>
      </c>
      <c r="K536" s="150" t="s">
        <v>53</v>
      </c>
      <c r="L536" s="150" t="s">
        <v>821</v>
      </c>
      <c r="M536" s="150" t="s">
        <v>311</v>
      </c>
      <c r="N536" s="150" t="s">
        <v>140</v>
      </c>
      <c r="O536" s="150" t="s">
        <v>62</v>
      </c>
      <c r="P536" s="150" t="s">
        <v>1334</v>
      </c>
      <c r="Q536" s="150" t="s">
        <v>65</v>
      </c>
      <c r="R536" s="150" t="s">
        <v>57</v>
      </c>
      <c r="S536" s="150" t="s">
        <v>1206</v>
      </c>
      <c r="T536" s="152">
        <v>0.58599999999999997</v>
      </c>
      <c r="U536" s="151">
        <v>45788</v>
      </c>
      <c r="V536" s="147">
        <v>4.2000000000000003E-2</v>
      </c>
      <c r="W536" s="192">
        <v>5.2600000000000001E-2</v>
      </c>
      <c r="X536" s="150" t="s">
        <v>636</v>
      </c>
      <c r="Y536" s="150"/>
      <c r="Z536" s="153">
        <v>30000</v>
      </c>
      <c r="AA536" s="153">
        <v>1</v>
      </c>
      <c r="AB536" s="153">
        <v>101.08</v>
      </c>
      <c r="AC536" s="153">
        <v>0</v>
      </c>
      <c r="AD536" s="153">
        <v>30.324000000000002</v>
      </c>
      <c r="AE536" s="154"/>
      <c r="AF536" s="154"/>
      <c r="AG536" s="150" t="s">
        <v>17</v>
      </c>
      <c r="AH536" s="147">
        <v>1.2426764899999999E-4</v>
      </c>
      <c r="AI536" s="147">
        <v>2.01136057E-4</v>
      </c>
      <c r="AJ536" s="147">
        <v>8.18743128752663E-5</v>
      </c>
    </row>
    <row r="537" spans="1:36" ht="13.5" thickBot="1" x14ac:dyDescent="0.25">
      <c r="A537" s="149">
        <v>7956</v>
      </c>
      <c r="B537" s="149">
        <v>12955</v>
      </c>
      <c r="C537" s="150" t="s">
        <v>1435</v>
      </c>
      <c r="D537" s="150">
        <v>513992529</v>
      </c>
      <c r="E537" s="150" t="s">
        <v>429</v>
      </c>
      <c r="F537" s="150" t="s">
        <v>1436</v>
      </c>
      <c r="G537" s="150">
        <v>1132927</v>
      </c>
      <c r="H537" s="150" t="s">
        <v>102</v>
      </c>
      <c r="I537" s="150" t="s">
        <v>229</v>
      </c>
      <c r="J537" s="150" t="s">
        <v>53</v>
      </c>
      <c r="K537" s="150" t="s">
        <v>53</v>
      </c>
      <c r="L537" s="150" t="s">
        <v>821</v>
      </c>
      <c r="M537" s="150" t="s">
        <v>311</v>
      </c>
      <c r="N537" s="150" t="s">
        <v>651</v>
      </c>
      <c r="O537" s="150" t="s">
        <v>62</v>
      </c>
      <c r="P537" s="150" t="s">
        <v>1437</v>
      </c>
      <c r="Q537" s="150" t="s">
        <v>1351</v>
      </c>
      <c r="R537" s="150" t="s">
        <v>57</v>
      </c>
      <c r="S537" s="150" t="s">
        <v>1206</v>
      </c>
      <c r="T537" s="152">
        <v>0.78400000000000003</v>
      </c>
      <c r="U537" s="151">
        <v>45670</v>
      </c>
      <c r="V537" s="147">
        <v>2.75E-2</v>
      </c>
      <c r="W537" s="192">
        <v>2.2200000000000001E-2</v>
      </c>
      <c r="X537" s="150" t="s">
        <v>636</v>
      </c>
      <c r="Y537" s="150"/>
      <c r="Z537" s="153">
        <v>3406.88</v>
      </c>
      <c r="AA537" s="153">
        <v>1</v>
      </c>
      <c r="AB537" s="153">
        <v>112.61</v>
      </c>
      <c r="AC537" s="153">
        <v>0</v>
      </c>
      <c r="AD537" s="153">
        <v>3.83649</v>
      </c>
      <c r="AE537" s="154"/>
      <c r="AF537" s="154"/>
      <c r="AG537" s="150" t="s">
        <v>17</v>
      </c>
      <c r="AH537" s="147">
        <v>2.46444552239904E-5</v>
      </c>
      <c r="AI537" s="147">
        <v>2.5447054254951801E-5</v>
      </c>
      <c r="AJ537" s="147">
        <v>1.03584613706249E-5</v>
      </c>
    </row>
    <row r="538" spans="1:36" ht="13.5" thickBot="1" x14ac:dyDescent="0.25">
      <c r="A538" s="149">
        <v>7956</v>
      </c>
      <c r="B538" s="149">
        <v>12955</v>
      </c>
      <c r="C538" s="150" t="s">
        <v>1335</v>
      </c>
      <c r="D538" s="150">
        <v>520027194</v>
      </c>
      <c r="E538" s="150" t="s">
        <v>429</v>
      </c>
      <c r="F538" s="150" t="s">
        <v>1336</v>
      </c>
      <c r="G538" s="150">
        <v>1133131</v>
      </c>
      <c r="H538" s="150" t="s">
        <v>102</v>
      </c>
      <c r="I538" s="150" t="s">
        <v>228</v>
      </c>
      <c r="J538" s="150" t="s">
        <v>53</v>
      </c>
      <c r="K538" s="150" t="s">
        <v>53</v>
      </c>
      <c r="L538" s="150" t="s">
        <v>821</v>
      </c>
      <c r="M538" s="150" t="s">
        <v>311</v>
      </c>
      <c r="N538" s="150" t="s">
        <v>654</v>
      </c>
      <c r="O538" s="150" t="s">
        <v>62</v>
      </c>
      <c r="P538" s="150" t="s">
        <v>1205</v>
      </c>
      <c r="Q538" s="150" t="s">
        <v>65</v>
      </c>
      <c r="R538" s="150" t="s">
        <v>57</v>
      </c>
      <c r="S538" s="150" t="s">
        <v>1206</v>
      </c>
      <c r="T538" s="152">
        <v>0.65200000000000002</v>
      </c>
      <c r="U538" s="151">
        <v>45627</v>
      </c>
      <c r="V538" s="147">
        <v>5.45E-2</v>
      </c>
      <c r="W538" s="192">
        <v>4.9599999999999998E-2</v>
      </c>
      <c r="X538" s="150" t="s">
        <v>636</v>
      </c>
      <c r="Y538" s="150"/>
      <c r="Z538" s="153">
        <v>40036.47</v>
      </c>
      <c r="AA538" s="153">
        <v>1</v>
      </c>
      <c r="AB538" s="153">
        <v>102.2</v>
      </c>
      <c r="AC538" s="153">
        <v>0</v>
      </c>
      <c r="AD538" s="153">
        <v>40.917270000000002</v>
      </c>
      <c r="AE538" s="154"/>
      <c r="AF538" s="154"/>
      <c r="AG538" s="150" t="s">
        <v>17</v>
      </c>
      <c r="AH538" s="147">
        <v>2.5921890900000002E-4</v>
      </c>
      <c r="AI538" s="147">
        <v>2.7140015700000001E-4</v>
      </c>
      <c r="AJ538" s="147">
        <v>1.10475971E-4</v>
      </c>
    </row>
    <row r="539" spans="1:36" ht="13.5" thickBot="1" x14ac:dyDescent="0.25">
      <c r="A539" s="149">
        <v>7956</v>
      </c>
      <c r="B539" s="149">
        <v>12955</v>
      </c>
      <c r="C539" s="150" t="s">
        <v>1440</v>
      </c>
      <c r="D539" s="150">
        <v>520026683</v>
      </c>
      <c r="E539" s="150" t="s">
        <v>429</v>
      </c>
      <c r="F539" s="150" t="s">
        <v>1441</v>
      </c>
      <c r="G539" s="150">
        <v>1133149</v>
      </c>
      <c r="H539" s="150" t="s">
        <v>102</v>
      </c>
      <c r="I539" s="150" t="s">
        <v>229</v>
      </c>
      <c r="J539" s="150" t="s">
        <v>53</v>
      </c>
      <c r="K539" s="150" t="s">
        <v>53</v>
      </c>
      <c r="L539" s="150" t="s">
        <v>821</v>
      </c>
      <c r="M539" s="150" t="s">
        <v>311</v>
      </c>
      <c r="N539" s="150" t="s">
        <v>651</v>
      </c>
      <c r="O539" s="150" t="s">
        <v>62</v>
      </c>
      <c r="P539" s="150" t="s">
        <v>1369</v>
      </c>
      <c r="Q539" s="150" t="s">
        <v>65</v>
      </c>
      <c r="R539" s="150" t="s">
        <v>57</v>
      </c>
      <c r="S539" s="150" t="s">
        <v>1206</v>
      </c>
      <c r="T539" s="152">
        <v>2.0310000000000001</v>
      </c>
      <c r="U539" s="151">
        <v>46936</v>
      </c>
      <c r="V539" s="147">
        <v>3.2000000000000001E-2</v>
      </c>
      <c r="W539" s="192">
        <v>2.2200000000000001E-2</v>
      </c>
      <c r="X539" s="150" t="s">
        <v>636</v>
      </c>
      <c r="Y539" s="150"/>
      <c r="Z539" s="153">
        <v>24000</v>
      </c>
      <c r="AA539" s="153">
        <v>1</v>
      </c>
      <c r="AB539" s="153">
        <v>116.39</v>
      </c>
      <c r="AC539" s="153">
        <v>0</v>
      </c>
      <c r="AD539" s="153">
        <v>27.933599999999998</v>
      </c>
      <c r="AE539" s="154"/>
      <c r="AF539" s="154"/>
      <c r="AG539" s="150" t="s">
        <v>17</v>
      </c>
      <c r="AH539" s="147">
        <v>1.7108083740648299E-5</v>
      </c>
      <c r="AI539" s="147">
        <v>1.8528077299999999E-4</v>
      </c>
      <c r="AJ539" s="147">
        <v>7.5420271274651701E-5</v>
      </c>
    </row>
    <row r="540" spans="1:36" ht="13.5" thickBot="1" x14ac:dyDescent="0.25">
      <c r="A540" s="149">
        <v>7956</v>
      </c>
      <c r="B540" s="149">
        <v>12955</v>
      </c>
      <c r="C540" s="150" t="s">
        <v>1442</v>
      </c>
      <c r="D540" s="150">
        <v>511659401</v>
      </c>
      <c r="E540" s="150" t="s">
        <v>429</v>
      </c>
      <c r="F540" s="150" t="s">
        <v>1443</v>
      </c>
      <c r="G540" s="150">
        <v>1133487</v>
      </c>
      <c r="H540" s="150" t="s">
        <v>102</v>
      </c>
      <c r="I540" s="150" t="s">
        <v>229</v>
      </c>
      <c r="J540" s="150" t="s">
        <v>53</v>
      </c>
      <c r="K540" s="150" t="s">
        <v>53</v>
      </c>
      <c r="L540" s="150" t="s">
        <v>821</v>
      </c>
      <c r="M540" s="150" t="s">
        <v>311</v>
      </c>
      <c r="N540" s="150" t="s">
        <v>651</v>
      </c>
      <c r="O540" s="150" t="s">
        <v>62</v>
      </c>
      <c r="P540" s="150" t="s">
        <v>1369</v>
      </c>
      <c r="Q540" s="150" t="s">
        <v>65</v>
      </c>
      <c r="R540" s="150" t="s">
        <v>57</v>
      </c>
      <c r="S540" s="150" t="s">
        <v>1206</v>
      </c>
      <c r="T540" s="152">
        <v>2.6920000000000002</v>
      </c>
      <c r="U540" s="151">
        <v>47177</v>
      </c>
      <c r="V540" s="147">
        <v>2.3400000000000001E-2</v>
      </c>
      <c r="W540" s="192">
        <v>2.3E-2</v>
      </c>
      <c r="X540" s="150" t="s">
        <v>636</v>
      </c>
      <c r="Y540" s="150"/>
      <c r="Z540" s="153">
        <v>966302.3</v>
      </c>
      <c r="AA540" s="153">
        <v>1</v>
      </c>
      <c r="AB540" s="153">
        <v>111.84</v>
      </c>
      <c r="AC540" s="153">
        <v>0</v>
      </c>
      <c r="AD540" s="153">
        <v>1080.7124899999999</v>
      </c>
      <c r="AE540" s="154"/>
      <c r="AF540" s="154"/>
      <c r="AG540" s="150" t="s">
        <v>17</v>
      </c>
      <c r="AH540" s="147">
        <v>4.5805931700000001E-4</v>
      </c>
      <c r="AI540" s="147">
        <v>7.1682577989999998E-3</v>
      </c>
      <c r="AJ540" s="147">
        <v>2.9179063619999999E-3</v>
      </c>
    </row>
    <row r="541" spans="1:36" ht="13.5" thickBot="1" x14ac:dyDescent="0.25">
      <c r="A541" s="149">
        <v>7956</v>
      </c>
      <c r="B541" s="149">
        <v>12955</v>
      </c>
      <c r="C541" s="150" t="s">
        <v>1340</v>
      </c>
      <c r="D541" s="150">
        <v>510960719</v>
      </c>
      <c r="E541" s="150" t="s">
        <v>429</v>
      </c>
      <c r="F541" s="150" t="s">
        <v>1341</v>
      </c>
      <c r="G541" s="150">
        <v>1134436</v>
      </c>
      <c r="H541" s="150" t="s">
        <v>102</v>
      </c>
      <c r="I541" s="150" t="s">
        <v>229</v>
      </c>
      <c r="J541" s="150" t="s">
        <v>53</v>
      </c>
      <c r="K541" s="150" t="s">
        <v>53</v>
      </c>
      <c r="L541" s="150" t="s">
        <v>821</v>
      </c>
      <c r="M541" s="150" t="s">
        <v>311</v>
      </c>
      <c r="N541" s="150" t="s">
        <v>651</v>
      </c>
      <c r="O541" s="150" t="s">
        <v>62</v>
      </c>
      <c r="P541" s="150" t="s">
        <v>1342</v>
      </c>
      <c r="Q541" s="150" t="s">
        <v>65</v>
      </c>
      <c r="R541" s="150" t="s">
        <v>57</v>
      </c>
      <c r="S541" s="150" t="s">
        <v>1206</v>
      </c>
      <c r="T541" s="152">
        <v>0.996</v>
      </c>
      <c r="U541" s="151">
        <v>45748</v>
      </c>
      <c r="V541" s="147">
        <v>6.4999999999999997E-3</v>
      </c>
      <c r="W541" s="192">
        <v>1.6500000000000001E-2</v>
      </c>
      <c r="X541" s="150" t="s">
        <v>636</v>
      </c>
      <c r="Y541" s="150"/>
      <c r="Z541" s="153">
        <v>543000</v>
      </c>
      <c r="AA541" s="153">
        <v>1</v>
      </c>
      <c r="AB541" s="153">
        <v>110.63</v>
      </c>
      <c r="AC541" s="153">
        <v>4.93</v>
      </c>
      <c r="AD541" s="153">
        <v>605.65089999999998</v>
      </c>
      <c r="AE541" s="154"/>
      <c r="AF541" s="154"/>
      <c r="AG541" s="150" t="s">
        <v>17</v>
      </c>
      <c r="AH541" s="147">
        <v>9.9470835300000007E-4</v>
      </c>
      <c r="AI541" s="147">
        <v>4.0172218119999999E-3</v>
      </c>
      <c r="AJ541" s="147">
        <v>1.6352477000000001E-3</v>
      </c>
    </row>
    <row r="542" spans="1:36" ht="13.5" thickBot="1" x14ac:dyDescent="0.25">
      <c r="A542" s="149">
        <v>7956</v>
      </c>
      <c r="B542" s="149">
        <v>12955</v>
      </c>
      <c r="C542" s="150" t="s">
        <v>1332</v>
      </c>
      <c r="D542" s="150">
        <v>520036104</v>
      </c>
      <c r="E542" s="150" t="s">
        <v>429</v>
      </c>
      <c r="F542" s="150" t="s">
        <v>1447</v>
      </c>
      <c r="G542" s="150">
        <v>1135888</v>
      </c>
      <c r="H542" s="150" t="s">
        <v>102</v>
      </c>
      <c r="I542" s="150" t="s">
        <v>229</v>
      </c>
      <c r="J542" s="150" t="s">
        <v>53</v>
      </c>
      <c r="K542" s="150" t="s">
        <v>53</v>
      </c>
      <c r="L542" s="150" t="s">
        <v>821</v>
      </c>
      <c r="M542" s="150" t="s">
        <v>311</v>
      </c>
      <c r="N542" s="150" t="s">
        <v>140</v>
      </c>
      <c r="O542" s="150" t="s">
        <v>62</v>
      </c>
      <c r="P542" s="150" t="s">
        <v>1334</v>
      </c>
      <c r="Q542" s="150" t="s">
        <v>65</v>
      </c>
      <c r="R542" s="150" t="s">
        <v>57</v>
      </c>
      <c r="S542" s="150" t="s">
        <v>1206</v>
      </c>
      <c r="T542" s="152">
        <v>3.1379999999999999</v>
      </c>
      <c r="U542" s="151">
        <v>47239</v>
      </c>
      <c r="V542" s="147">
        <v>3.9E-2</v>
      </c>
      <c r="W542" s="192">
        <v>3.5799999999999998E-2</v>
      </c>
      <c r="X542" s="150" t="s">
        <v>636</v>
      </c>
      <c r="Y542" s="150"/>
      <c r="Z542" s="153">
        <v>1108759.3400000001</v>
      </c>
      <c r="AA542" s="153">
        <v>1</v>
      </c>
      <c r="AB542" s="153">
        <v>115.37</v>
      </c>
      <c r="AC542" s="153">
        <v>0</v>
      </c>
      <c r="AD542" s="153">
        <v>1279.1756499999999</v>
      </c>
      <c r="AE542" s="154"/>
      <c r="AF542" s="154"/>
      <c r="AG542" s="150" t="s">
        <v>17</v>
      </c>
      <c r="AH542" s="147">
        <v>7.5306466800000005E-4</v>
      </c>
      <c r="AI542" s="147">
        <v>8.4846440799999992E-3</v>
      </c>
      <c r="AJ542" s="147">
        <v>3.4537537060000002E-3</v>
      </c>
    </row>
    <row r="543" spans="1:36" ht="13.5" thickBot="1" x14ac:dyDescent="0.25">
      <c r="A543" s="149">
        <v>7956</v>
      </c>
      <c r="B543" s="149">
        <v>12955</v>
      </c>
      <c r="C543" s="150" t="s">
        <v>1448</v>
      </c>
      <c r="D543" s="150">
        <v>513937714</v>
      </c>
      <c r="E543" s="150" t="s">
        <v>429</v>
      </c>
      <c r="F543" s="150" t="s">
        <v>1449</v>
      </c>
      <c r="G543" s="150">
        <v>1135920</v>
      </c>
      <c r="H543" s="150" t="s">
        <v>102</v>
      </c>
      <c r="I543" s="150" t="s">
        <v>228</v>
      </c>
      <c r="J543" s="150" t="s">
        <v>53</v>
      </c>
      <c r="K543" s="150" t="s">
        <v>53</v>
      </c>
      <c r="L543" s="150" t="s">
        <v>821</v>
      </c>
      <c r="M543" s="150" t="s">
        <v>311</v>
      </c>
      <c r="N543" s="150" t="s">
        <v>269</v>
      </c>
      <c r="O543" s="150" t="s">
        <v>62</v>
      </c>
      <c r="P543" s="150" t="s">
        <v>1359</v>
      </c>
      <c r="Q543" s="150" t="s">
        <v>1351</v>
      </c>
      <c r="R543" s="150" t="s">
        <v>57</v>
      </c>
      <c r="S543" s="150" t="s">
        <v>1206</v>
      </c>
      <c r="T543" s="152">
        <v>0.247</v>
      </c>
      <c r="U543" s="151">
        <v>46569</v>
      </c>
      <c r="V543" s="147">
        <v>4.1000000000000002E-2</v>
      </c>
      <c r="W543" s="192">
        <v>5.04E-2</v>
      </c>
      <c r="X543" s="150" t="s">
        <v>636</v>
      </c>
      <c r="Y543" s="150"/>
      <c r="Z543" s="153">
        <v>30000</v>
      </c>
      <c r="AA543" s="153">
        <v>1</v>
      </c>
      <c r="AB543" s="153">
        <v>100.82</v>
      </c>
      <c r="AC543" s="153">
        <v>0</v>
      </c>
      <c r="AD543" s="153">
        <v>30.245999999999999</v>
      </c>
      <c r="AE543" s="154"/>
      <c r="AF543" s="154"/>
      <c r="AG543" s="150" t="s">
        <v>17</v>
      </c>
      <c r="AH543" s="147">
        <v>1E-4</v>
      </c>
      <c r="AI543" s="147">
        <v>2.0061869100000001E-4</v>
      </c>
      <c r="AJ543" s="147">
        <v>8.1663714128258299E-5</v>
      </c>
    </row>
    <row r="544" spans="1:36" ht="13.5" thickBot="1" x14ac:dyDescent="0.25">
      <c r="A544" s="149">
        <v>7956</v>
      </c>
      <c r="B544" s="149">
        <v>12955</v>
      </c>
      <c r="C544" s="150" t="s">
        <v>1343</v>
      </c>
      <c r="D544" s="150">
        <v>513754069</v>
      </c>
      <c r="E544" s="150" t="s">
        <v>429</v>
      </c>
      <c r="F544" s="150" t="s">
        <v>1344</v>
      </c>
      <c r="G544" s="150">
        <v>1136068</v>
      </c>
      <c r="H544" s="150" t="s">
        <v>102</v>
      </c>
      <c r="I544" s="150" t="s">
        <v>228</v>
      </c>
      <c r="J544" s="150" t="s">
        <v>53</v>
      </c>
      <c r="K544" s="150" t="s">
        <v>53</v>
      </c>
      <c r="L544" s="150" t="s">
        <v>821</v>
      </c>
      <c r="M544" s="150" t="s">
        <v>311</v>
      </c>
      <c r="N544" s="150" t="s">
        <v>269</v>
      </c>
      <c r="O544" s="150" t="s">
        <v>62</v>
      </c>
      <c r="P544" s="150" t="s">
        <v>1345</v>
      </c>
      <c r="Q544" s="150" t="s">
        <v>65</v>
      </c>
      <c r="R544" s="150" t="s">
        <v>57</v>
      </c>
      <c r="S544" s="150" t="s">
        <v>1206</v>
      </c>
      <c r="T544" s="152">
        <v>0.32900000000000001</v>
      </c>
      <c r="U544" s="151">
        <v>46600</v>
      </c>
      <c r="V544" s="147">
        <v>3.9199999999999999E-2</v>
      </c>
      <c r="W544" s="192">
        <v>5.1200000000000002E-2</v>
      </c>
      <c r="X544" s="150" t="s">
        <v>636</v>
      </c>
      <c r="Y544" s="150"/>
      <c r="Z544" s="153">
        <v>230000</v>
      </c>
      <c r="AA544" s="153">
        <v>1</v>
      </c>
      <c r="AB544" s="153">
        <v>100.3</v>
      </c>
      <c r="AC544" s="153">
        <v>0</v>
      </c>
      <c r="AD544" s="153">
        <v>230.69</v>
      </c>
      <c r="AE544" s="154"/>
      <c r="AF544" s="154"/>
      <c r="AG544" s="150" t="s">
        <v>17</v>
      </c>
      <c r="AH544" s="147">
        <v>5.04377292E-4</v>
      </c>
      <c r="AI544" s="147">
        <v>1.5301436849999999E-3</v>
      </c>
      <c r="AJ544" s="147">
        <v>6.2285929400000004E-4</v>
      </c>
    </row>
    <row r="545" spans="1:36" ht="13.5" thickBot="1" x14ac:dyDescent="0.25">
      <c r="A545" s="149">
        <v>7956</v>
      </c>
      <c r="B545" s="149">
        <v>12955</v>
      </c>
      <c r="C545" s="150" t="s">
        <v>1346</v>
      </c>
      <c r="D545" s="150">
        <v>513623314</v>
      </c>
      <c r="E545" s="150" t="s">
        <v>429</v>
      </c>
      <c r="F545" s="150" t="s">
        <v>1347</v>
      </c>
      <c r="G545" s="150">
        <v>1136084</v>
      </c>
      <c r="H545" s="150" t="s">
        <v>102</v>
      </c>
      <c r="I545" s="150" t="s">
        <v>229</v>
      </c>
      <c r="J545" s="150" t="s">
        <v>53</v>
      </c>
      <c r="K545" s="150" t="s">
        <v>53</v>
      </c>
      <c r="L545" s="150" t="s">
        <v>821</v>
      </c>
      <c r="M545" s="150" t="s">
        <v>311</v>
      </c>
      <c r="N545" s="150" t="s">
        <v>651</v>
      </c>
      <c r="O545" s="150" t="s">
        <v>62</v>
      </c>
      <c r="P545" s="150" t="s">
        <v>1345</v>
      </c>
      <c r="Q545" s="150" t="s">
        <v>65</v>
      </c>
      <c r="R545" s="150" t="s">
        <v>57</v>
      </c>
      <c r="S545" s="150" t="s">
        <v>1206</v>
      </c>
      <c r="T545" s="152">
        <v>0.59599999999999997</v>
      </c>
      <c r="U545" s="151">
        <v>45788</v>
      </c>
      <c r="V545" s="147">
        <v>2.5000000000000001E-2</v>
      </c>
      <c r="W545" s="192">
        <v>2.0299999999999999E-2</v>
      </c>
      <c r="X545" s="150" t="s">
        <v>636</v>
      </c>
      <c r="Y545" s="150"/>
      <c r="Z545" s="153">
        <v>128342.27</v>
      </c>
      <c r="AA545" s="153">
        <v>1</v>
      </c>
      <c r="AB545" s="153">
        <v>113.37</v>
      </c>
      <c r="AC545" s="153">
        <v>0</v>
      </c>
      <c r="AD545" s="153">
        <v>145.50163000000001</v>
      </c>
      <c r="AE545" s="154"/>
      <c r="AF545" s="154"/>
      <c r="AG545" s="150" t="s">
        <v>17</v>
      </c>
      <c r="AH545" s="147">
        <v>2.7253835699999999E-4</v>
      </c>
      <c r="AI545" s="147">
        <v>9.6509775099999997E-4</v>
      </c>
      <c r="AJ545" s="147">
        <v>3.9285206299999998E-4</v>
      </c>
    </row>
    <row r="546" spans="1:36" ht="13.5" thickBot="1" x14ac:dyDescent="0.25">
      <c r="A546" s="149">
        <v>7956</v>
      </c>
      <c r="B546" s="149">
        <v>12955</v>
      </c>
      <c r="C546" s="150" t="s">
        <v>1450</v>
      </c>
      <c r="D546" s="150">
        <v>514892801</v>
      </c>
      <c r="E546" s="150" t="s">
        <v>429</v>
      </c>
      <c r="F546" s="150" t="s">
        <v>1451</v>
      </c>
      <c r="G546" s="150">
        <v>1136134</v>
      </c>
      <c r="H546" s="150" t="s">
        <v>102</v>
      </c>
      <c r="I546" s="150" t="s">
        <v>228</v>
      </c>
      <c r="J546" s="150" t="s">
        <v>53</v>
      </c>
      <c r="K546" s="150" t="s">
        <v>53</v>
      </c>
      <c r="L546" s="150" t="s">
        <v>821</v>
      </c>
      <c r="M546" s="150" t="s">
        <v>311</v>
      </c>
      <c r="N546" s="150" t="s">
        <v>263</v>
      </c>
      <c r="O546" s="150" t="s">
        <v>62</v>
      </c>
      <c r="P546" s="150" t="s">
        <v>1339</v>
      </c>
      <c r="Q546" s="150" t="s">
        <v>65</v>
      </c>
      <c r="R546" s="150" t="s">
        <v>57</v>
      </c>
      <c r="S546" s="150" t="s">
        <v>1206</v>
      </c>
      <c r="T546" s="152">
        <v>0.98299999999999998</v>
      </c>
      <c r="U546" s="151">
        <v>45931</v>
      </c>
      <c r="V546" s="147">
        <v>3.3500000000000002E-2</v>
      </c>
      <c r="W546" s="192">
        <v>4.8800000000000003E-2</v>
      </c>
      <c r="X546" s="150" t="s">
        <v>636</v>
      </c>
      <c r="Y546" s="150"/>
      <c r="Z546" s="153">
        <v>150000</v>
      </c>
      <c r="AA546" s="153">
        <v>1</v>
      </c>
      <c r="AB546" s="153">
        <v>98.59</v>
      </c>
      <c r="AC546" s="153">
        <v>2.5125000000000002</v>
      </c>
      <c r="AD546" s="153">
        <v>150.39750000000001</v>
      </c>
      <c r="AE546" s="154"/>
      <c r="AF546" s="154"/>
      <c r="AG546" s="150" t="s">
        <v>17</v>
      </c>
      <c r="AH546" s="147">
        <v>1.0914298019999999E-3</v>
      </c>
      <c r="AI546" s="147">
        <v>9.9757156699999995E-4</v>
      </c>
      <c r="AJ546" s="147">
        <v>4.0607083399999999E-4</v>
      </c>
    </row>
    <row r="547" spans="1:36" ht="13.5" thickBot="1" x14ac:dyDescent="0.25">
      <c r="A547" s="149">
        <v>7956</v>
      </c>
      <c r="B547" s="149">
        <v>12955</v>
      </c>
      <c r="C547" s="150" t="s">
        <v>1452</v>
      </c>
      <c r="D547" s="150">
        <v>514065283</v>
      </c>
      <c r="E547" s="150" t="s">
        <v>429</v>
      </c>
      <c r="F547" s="150" t="s">
        <v>1453</v>
      </c>
      <c r="G547" s="150">
        <v>1136464</v>
      </c>
      <c r="H547" s="150" t="s">
        <v>102</v>
      </c>
      <c r="I547" s="150" t="s">
        <v>228</v>
      </c>
      <c r="J547" s="150" t="s">
        <v>53</v>
      </c>
      <c r="K547" s="150" t="s">
        <v>53</v>
      </c>
      <c r="L547" s="150" t="s">
        <v>821</v>
      </c>
      <c r="M547" s="150" t="s">
        <v>311</v>
      </c>
      <c r="N547" s="150" t="s">
        <v>75</v>
      </c>
      <c r="O547" s="150" t="s">
        <v>62</v>
      </c>
      <c r="P547" s="150" t="s">
        <v>1345</v>
      </c>
      <c r="Q547" s="150" t="s">
        <v>65</v>
      </c>
      <c r="R547" s="150" t="s">
        <v>57</v>
      </c>
      <c r="S547" s="150" t="s">
        <v>1206</v>
      </c>
      <c r="T547" s="152">
        <v>1.383</v>
      </c>
      <c r="U547" s="151">
        <v>46266</v>
      </c>
      <c r="V547" s="147">
        <v>2.75E-2</v>
      </c>
      <c r="W547" s="192">
        <v>4.8399999999999999E-2</v>
      </c>
      <c r="X547" s="150" t="s">
        <v>636</v>
      </c>
      <c r="Y547" s="150"/>
      <c r="Z547" s="153">
        <v>25021.93</v>
      </c>
      <c r="AA547" s="153">
        <v>1</v>
      </c>
      <c r="AB547" s="153">
        <v>97.5</v>
      </c>
      <c r="AC547" s="153">
        <v>0</v>
      </c>
      <c r="AD547" s="153">
        <v>24.396380000000001</v>
      </c>
      <c r="AE547" s="154"/>
      <c r="AF547" s="154"/>
      <c r="AG547" s="150" t="s">
        <v>17</v>
      </c>
      <c r="AH547" s="147">
        <v>1.11116177E-4</v>
      </c>
      <c r="AI547" s="147">
        <v>1.6181874700000001E-4</v>
      </c>
      <c r="AJ547" s="147">
        <v>6.5869834096553506E-5</v>
      </c>
    </row>
    <row r="548" spans="1:36" ht="13.5" thickBot="1" x14ac:dyDescent="0.25">
      <c r="A548" s="149">
        <v>7956</v>
      </c>
      <c r="B548" s="149">
        <v>12955</v>
      </c>
      <c r="C548" s="150" t="s">
        <v>1431</v>
      </c>
      <c r="D548" s="150">
        <v>513821488</v>
      </c>
      <c r="E548" s="150" t="s">
        <v>429</v>
      </c>
      <c r="F548" s="150" t="s">
        <v>1454</v>
      </c>
      <c r="G548" s="150">
        <v>1136753</v>
      </c>
      <c r="H548" s="150" t="s">
        <v>102</v>
      </c>
      <c r="I548" s="150" t="s">
        <v>229</v>
      </c>
      <c r="J548" s="150" t="s">
        <v>53</v>
      </c>
      <c r="K548" s="150" t="s">
        <v>53</v>
      </c>
      <c r="L548" s="150" t="s">
        <v>821</v>
      </c>
      <c r="M548" s="150" t="s">
        <v>311</v>
      </c>
      <c r="N548" s="150" t="s">
        <v>651</v>
      </c>
      <c r="O548" s="150" t="s">
        <v>62</v>
      </c>
      <c r="P548" s="150" t="s">
        <v>1369</v>
      </c>
      <c r="Q548" s="150" t="s">
        <v>65</v>
      </c>
      <c r="R548" s="150" t="s">
        <v>57</v>
      </c>
      <c r="S548" s="150" t="s">
        <v>1206</v>
      </c>
      <c r="T548" s="152">
        <v>2.5390000000000001</v>
      </c>
      <c r="U548" s="151">
        <v>47016</v>
      </c>
      <c r="V548" s="147">
        <v>0.04</v>
      </c>
      <c r="W548" s="192">
        <v>2.3099999999999999E-2</v>
      </c>
      <c r="X548" s="150" t="s">
        <v>636</v>
      </c>
      <c r="Y548" s="150"/>
      <c r="Z548" s="153">
        <v>267361.11</v>
      </c>
      <c r="AA548" s="153">
        <v>1</v>
      </c>
      <c r="AB548" s="153">
        <v>117.41</v>
      </c>
      <c r="AC548" s="153">
        <v>0</v>
      </c>
      <c r="AD548" s="153">
        <v>313.90868</v>
      </c>
      <c r="AE548" s="154"/>
      <c r="AF548" s="154"/>
      <c r="AG548" s="150" t="s">
        <v>17</v>
      </c>
      <c r="AH548" s="147">
        <v>2.6982640599999998E-4</v>
      </c>
      <c r="AI548" s="147">
        <v>2.0821248609999999E-3</v>
      </c>
      <c r="AJ548" s="147">
        <v>8.47548393E-4</v>
      </c>
    </row>
    <row r="549" spans="1:36" ht="13.5" thickBot="1" x14ac:dyDescent="0.25">
      <c r="A549" s="149">
        <v>7956</v>
      </c>
      <c r="B549" s="149">
        <v>12955</v>
      </c>
      <c r="C549" s="150" t="s">
        <v>1440</v>
      </c>
      <c r="D549" s="150">
        <v>520026683</v>
      </c>
      <c r="E549" s="150" t="s">
        <v>429</v>
      </c>
      <c r="F549" s="150" t="s">
        <v>1455</v>
      </c>
      <c r="G549" s="150">
        <v>1138114</v>
      </c>
      <c r="H549" s="150" t="s">
        <v>102</v>
      </c>
      <c r="I549" s="150" t="s">
        <v>228</v>
      </c>
      <c r="J549" s="150" t="s">
        <v>53</v>
      </c>
      <c r="K549" s="150" t="s">
        <v>53</v>
      </c>
      <c r="L549" s="150" t="s">
        <v>821</v>
      </c>
      <c r="M549" s="150" t="s">
        <v>311</v>
      </c>
      <c r="N549" s="150" t="s">
        <v>651</v>
      </c>
      <c r="O549" s="150" t="s">
        <v>62</v>
      </c>
      <c r="P549" s="150" t="s">
        <v>1369</v>
      </c>
      <c r="Q549" s="150" t="s">
        <v>65</v>
      </c>
      <c r="R549" s="150" t="s">
        <v>57</v>
      </c>
      <c r="S549" s="150" t="s">
        <v>1206</v>
      </c>
      <c r="T549" s="152">
        <v>1.242</v>
      </c>
      <c r="U549" s="151">
        <v>46026</v>
      </c>
      <c r="V549" s="147">
        <v>3.39E-2</v>
      </c>
      <c r="W549" s="192">
        <v>4.2900000000000001E-2</v>
      </c>
      <c r="X549" s="150" t="s">
        <v>636</v>
      </c>
      <c r="Y549" s="150"/>
      <c r="Z549" s="153">
        <v>80000</v>
      </c>
      <c r="AA549" s="153">
        <v>1</v>
      </c>
      <c r="AB549" s="153">
        <v>99.72</v>
      </c>
      <c r="AC549" s="153">
        <v>0</v>
      </c>
      <c r="AD549" s="153">
        <v>79.775999999999996</v>
      </c>
      <c r="AE549" s="154"/>
      <c r="AF549" s="154"/>
      <c r="AG549" s="150" t="s">
        <v>17</v>
      </c>
      <c r="AH549" s="147">
        <v>1.84295634E-4</v>
      </c>
      <c r="AI549" s="147">
        <v>5.2914622399999995E-4</v>
      </c>
      <c r="AJ549" s="147">
        <v>2.1539391799999999E-4</v>
      </c>
    </row>
    <row r="550" spans="1:36" ht="13.5" thickBot="1" x14ac:dyDescent="0.25">
      <c r="A550" s="149">
        <v>7956</v>
      </c>
      <c r="B550" s="149">
        <v>12955</v>
      </c>
      <c r="C550" s="150" t="s">
        <v>1431</v>
      </c>
      <c r="D550" s="150">
        <v>513821488</v>
      </c>
      <c r="E550" s="150" t="s">
        <v>429</v>
      </c>
      <c r="F550" s="150" t="s">
        <v>1456</v>
      </c>
      <c r="G550" s="150">
        <v>1138544</v>
      </c>
      <c r="H550" s="150" t="s">
        <v>102</v>
      </c>
      <c r="I550" s="150" t="s">
        <v>229</v>
      </c>
      <c r="J550" s="150" t="s">
        <v>53</v>
      </c>
      <c r="K550" s="150" t="s">
        <v>53</v>
      </c>
      <c r="L550" s="150" t="s">
        <v>821</v>
      </c>
      <c r="M550" s="150" t="s">
        <v>311</v>
      </c>
      <c r="N550" s="150" t="s">
        <v>651</v>
      </c>
      <c r="O550" s="150" t="s">
        <v>62</v>
      </c>
      <c r="P550" s="150" t="s">
        <v>1369</v>
      </c>
      <c r="Q550" s="150" t="s">
        <v>65</v>
      </c>
      <c r="R550" s="150" t="s">
        <v>57</v>
      </c>
      <c r="S550" s="150" t="s">
        <v>1206</v>
      </c>
      <c r="T550" s="152">
        <v>3.8919999999999999</v>
      </c>
      <c r="U550" s="151">
        <v>48112</v>
      </c>
      <c r="V550" s="147">
        <v>3.5000000000000003E-2</v>
      </c>
      <c r="W550" s="192">
        <v>2.5600000000000001E-2</v>
      </c>
      <c r="X550" s="150" t="s">
        <v>636</v>
      </c>
      <c r="Y550" s="150"/>
      <c r="Z550" s="153">
        <v>59188.72</v>
      </c>
      <c r="AA550" s="153">
        <v>1</v>
      </c>
      <c r="AB550" s="153">
        <v>117.88</v>
      </c>
      <c r="AC550" s="153">
        <v>0</v>
      </c>
      <c r="AD550" s="153">
        <v>69.771659999999997</v>
      </c>
      <c r="AE550" s="154"/>
      <c r="AF550" s="154"/>
      <c r="AG550" s="150" t="s">
        <v>17</v>
      </c>
      <c r="AH550" s="147">
        <v>6.7926765756475102E-5</v>
      </c>
      <c r="AI550" s="147">
        <v>4.6278843799999999E-4</v>
      </c>
      <c r="AJ550" s="147">
        <v>1.8838236100000001E-4</v>
      </c>
    </row>
    <row r="551" spans="1:36" ht="13.5" thickBot="1" x14ac:dyDescent="0.25">
      <c r="A551" s="149">
        <v>7956</v>
      </c>
      <c r="B551" s="149">
        <v>12955</v>
      </c>
      <c r="C551" s="150" t="s">
        <v>1340</v>
      </c>
      <c r="D551" s="150">
        <v>510960719</v>
      </c>
      <c r="E551" s="150" t="s">
        <v>429</v>
      </c>
      <c r="F551" s="150" t="s">
        <v>1457</v>
      </c>
      <c r="G551" s="150">
        <v>1138650</v>
      </c>
      <c r="H551" s="150" t="s">
        <v>102</v>
      </c>
      <c r="I551" s="150" t="s">
        <v>229</v>
      </c>
      <c r="J551" s="150" t="s">
        <v>53</v>
      </c>
      <c r="K551" s="150" t="s">
        <v>53</v>
      </c>
      <c r="L551" s="150" t="s">
        <v>821</v>
      </c>
      <c r="M551" s="150" t="s">
        <v>311</v>
      </c>
      <c r="N551" s="150" t="s">
        <v>651</v>
      </c>
      <c r="O551" s="150" t="s">
        <v>62</v>
      </c>
      <c r="P551" s="150" t="s">
        <v>1458</v>
      </c>
      <c r="Q551" s="150" t="s">
        <v>1351</v>
      </c>
      <c r="R551" s="150" t="s">
        <v>57</v>
      </c>
      <c r="S551" s="150" t="s">
        <v>1206</v>
      </c>
      <c r="T551" s="152">
        <v>3.1360000000000001</v>
      </c>
      <c r="U551" s="151">
        <v>47669</v>
      </c>
      <c r="V551" s="147">
        <v>1.34E-2</v>
      </c>
      <c r="W551" s="192">
        <v>2.29E-2</v>
      </c>
      <c r="X551" s="150" t="s">
        <v>636</v>
      </c>
      <c r="Y551" s="150"/>
      <c r="Z551" s="153">
        <v>1092401.79</v>
      </c>
      <c r="AA551" s="153">
        <v>1</v>
      </c>
      <c r="AB551" s="153">
        <v>110.26</v>
      </c>
      <c r="AC551" s="153">
        <v>0</v>
      </c>
      <c r="AD551" s="153">
        <v>1204.4822099999999</v>
      </c>
      <c r="AE551" s="154"/>
      <c r="AF551" s="154"/>
      <c r="AG551" s="150" t="s">
        <v>17</v>
      </c>
      <c r="AH551" s="147">
        <v>3.80421904E-4</v>
      </c>
      <c r="AI551" s="147">
        <v>7.9892099669999998E-3</v>
      </c>
      <c r="AJ551" s="147">
        <v>3.252082618E-3</v>
      </c>
    </row>
    <row r="552" spans="1:36" ht="13.5" thickBot="1" x14ac:dyDescent="0.25">
      <c r="A552" s="149">
        <v>7956</v>
      </c>
      <c r="B552" s="149">
        <v>12955</v>
      </c>
      <c r="C552" s="150" t="s">
        <v>1346</v>
      </c>
      <c r="D552" s="150">
        <v>513623314</v>
      </c>
      <c r="E552" s="150" t="s">
        <v>429</v>
      </c>
      <c r="F552" s="150" t="s">
        <v>1459</v>
      </c>
      <c r="G552" s="150">
        <v>1138924</v>
      </c>
      <c r="H552" s="150" t="s">
        <v>102</v>
      </c>
      <c r="I552" s="150" t="s">
        <v>229</v>
      </c>
      <c r="J552" s="150" t="s">
        <v>53</v>
      </c>
      <c r="K552" s="150" t="s">
        <v>53</v>
      </c>
      <c r="L552" s="150" t="s">
        <v>821</v>
      </c>
      <c r="M552" s="150" t="s">
        <v>311</v>
      </c>
      <c r="N552" s="150" t="s">
        <v>651</v>
      </c>
      <c r="O552" s="150" t="s">
        <v>62</v>
      </c>
      <c r="P552" s="150" t="s">
        <v>1369</v>
      </c>
      <c r="Q552" s="150" t="s">
        <v>65</v>
      </c>
      <c r="R552" s="150" t="s">
        <v>57</v>
      </c>
      <c r="S552" s="150" t="s">
        <v>1206</v>
      </c>
      <c r="T552" s="152">
        <v>1.7649999999999999</v>
      </c>
      <c r="U552" s="151">
        <v>46124</v>
      </c>
      <c r="V552" s="147">
        <v>1.34E-2</v>
      </c>
      <c r="W552" s="192">
        <v>2.2700000000000001E-2</v>
      </c>
      <c r="X552" s="150" t="s">
        <v>636</v>
      </c>
      <c r="Y552" s="150"/>
      <c r="Z552" s="153">
        <v>55714.29</v>
      </c>
      <c r="AA552" s="153">
        <v>1</v>
      </c>
      <c r="AB552" s="153">
        <v>111.75</v>
      </c>
      <c r="AC552" s="153">
        <v>0</v>
      </c>
      <c r="AD552" s="153">
        <v>62.260719999999999</v>
      </c>
      <c r="AE552" s="154"/>
      <c r="AF552" s="154"/>
      <c r="AG552" s="150" t="s">
        <v>17</v>
      </c>
      <c r="AH552" s="147">
        <v>1.04493768E-4</v>
      </c>
      <c r="AI552" s="147">
        <v>4.12969125E-4</v>
      </c>
      <c r="AJ552" s="147">
        <v>1.68102943E-4</v>
      </c>
    </row>
    <row r="553" spans="1:36" ht="13.5" thickBot="1" x14ac:dyDescent="0.25">
      <c r="A553" s="149">
        <v>7956</v>
      </c>
      <c r="B553" s="149">
        <v>12955</v>
      </c>
      <c r="C553" s="150" t="s">
        <v>1460</v>
      </c>
      <c r="D553" s="150">
        <v>520043720</v>
      </c>
      <c r="E553" s="150" t="s">
        <v>429</v>
      </c>
      <c r="F553" s="150" t="s">
        <v>1461</v>
      </c>
      <c r="G553" s="150">
        <v>1138940</v>
      </c>
      <c r="H553" s="150" t="s">
        <v>102</v>
      </c>
      <c r="I553" s="150" t="s">
        <v>228</v>
      </c>
      <c r="J553" s="150" t="s">
        <v>53</v>
      </c>
      <c r="K553" s="150" t="s">
        <v>53</v>
      </c>
      <c r="L553" s="150" t="s">
        <v>821</v>
      </c>
      <c r="M553" s="150" t="s">
        <v>311</v>
      </c>
      <c r="N553" s="150" t="s">
        <v>652</v>
      </c>
      <c r="O553" s="150" t="s">
        <v>62</v>
      </c>
      <c r="P553" s="150" t="s">
        <v>1458</v>
      </c>
      <c r="Q553" s="150" t="s">
        <v>1351</v>
      </c>
      <c r="R553" s="150" t="s">
        <v>57</v>
      </c>
      <c r="S553" s="150" t="s">
        <v>1206</v>
      </c>
      <c r="T553" s="152">
        <v>2.395</v>
      </c>
      <c r="U553" s="151">
        <v>46387</v>
      </c>
      <c r="V553" s="147">
        <v>2.75E-2</v>
      </c>
      <c r="W553" s="192">
        <v>4.8500000000000001E-2</v>
      </c>
      <c r="X553" s="150" t="s">
        <v>636</v>
      </c>
      <c r="Y553" s="150"/>
      <c r="Z553" s="153">
        <v>27763.119999999999</v>
      </c>
      <c r="AA553" s="153">
        <v>1</v>
      </c>
      <c r="AB553" s="153">
        <v>95.96</v>
      </c>
      <c r="AC553" s="153">
        <v>0</v>
      </c>
      <c r="AD553" s="153">
        <v>26.641490000000001</v>
      </c>
      <c r="AE553" s="154"/>
      <c r="AF553" s="154"/>
      <c r="AG553" s="150" t="s">
        <v>17</v>
      </c>
      <c r="AH553" s="147">
        <v>3.3628553799999999E-4</v>
      </c>
      <c r="AI553" s="147">
        <v>1.7671033699999999E-4</v>
      </c>
      <c r="AJ553" s="147">
        <v>7.1931595031106594E-5</v>
      </c>
    </row>
    <row r="554" spans="1:36" ht="13.5" thickBot="1" x14ac:dyDescent="0.25">
      <c r="A554" s="149">
        <v>7956</v>
      </c>
      <c r="B554" s="149">
        <v>12955</v>
      </c>
      <c r="C554" s="150" t="s">
        <v>1435</v>
      </c>
      <c r="D554" s="150">
        <v>513992529</v>
      </c>
      <c r="E554" s="150" t="s">
        <v>429</v>
      </c>
      <c r="F554" s="150" t="s">
        <v>1462</v>
      </c>
      <c r="G554" s="150">
        <v>1138973</v>
      </c>
      <c r="H554" s="150" t="s">
        <v>102</v>
      </c>
      <c r="I554" s="150" t="s">
        <v>229</v>
      </c>
      <c r="J554" s="150" t="s">
        <v>53</v>
      </c>
      <c r="K554" s="150" t="s">
        <v>53</v>
      </c>
      <c r="L554" s="150" t="s">
        <v>821</v>
      </c>
      <c r="M554" s="150" t="s">
        <v>311</v>
      </c>
      <c r="N554" s="150" t="s">
        <v>651</v>
      </c>
      <c r="O554" s="150" t="s">
        <v>62</v>
      </c>
      <c r="P554" s="150" t="s">
        <v>1437</v>
      </c>
      <c r="Q554" s="150" t="s">
        <v>1351</v>
      </c>
      <c r="R554" s="150" t="s">
        <v>57</v>
      </c>
      <c r="S554" s="150" t="s">
        <v>1206</v>
      </c>
      <c r="T554" s="152">
        <v>3.379</v>
      </c>
      <c r="U554" s="151">
        <v>47221</v>
      </c>
      <c r="V554" s="147">
        <v>1.9599999999999999E-2</v>
      </c>
      <c r="W554" s="192">
        <v>2.4899999999999999E-2</v>
      </c>
      <c r="X554" s="150" t="s">
        <v>636</v>
      </c>
      <c r="Y554" s="150"/>
      <c r="Z554" s="153">
        <v>469842</v>
      </c>
      <c r="AA554" s="153">
        <v>1</v>
      </c>
      <c r="AB554" s="153">
        <v>111.5</v>
      </c>
      <c r="AC554" s="153">
        <v>0</v>
      </c>
      <c r="AD554" s="153">
        <v>523.87383</v>
      </c>
      <c r="AE554" s="154"/>
      <c r="AF554" s="154"/>
      <c r="AG554" s="150" t="s">
        <v>17</v>
      </c>
      <c r="AH554" s="147">
        <v>4.1030919099999997E-4</v>
      </c>
      <c r="AI554" s="147">
        <v>3.4748026900000002E-3</v>
      </c>
      <c r="AJ554" s="147">
        <v>1.414450925E-3</v>
      </c>
    </row>
    <row r="555" spans="1:36" ht="13.5" thickBot="1" x14ac:dyDescent="0.25">
      <c r="A555" s="149">
        <v>7956</v>
      </c>
      <c r="B555" s="149">
        <v>12955</v>
      </c>
      <c r="C555" s="150" t="s">
        <v>1463</v>
      </c>
      <c r="D555" s="150">
        <v>511930125</v>
      </c>
      <c r="E555" s="150" t="s">
        <v>429</v>
      </c>
      <c r="F555" s="150" t="s">
        <v>1464</v>
      </c>
      <c r="G555" s="150">
        <v>1139252</v>
      </c>
      <c r="H555" s="150" t="s">
        <v>102</v>
      </c>
      <c r="I555" s="150" t="s">
        <v>228</v>
      </c>
      <c r="J555" s="150" t="s">
        <v>53</v>
      </c>
      <c r="K555" s="150" t="s">
        <v>53</v>
      </c>
      <c r="L555" s="150" t="s">
        <v>821</v>
      </c>
      <c r="M555" s="150" t="s">
        <v>311</v>
      </c>
      <c r="N555" s="150" t="s">
        <v>260</v>
      </c>
      <c r="O555" s="150" t="s">
        <v>62</v>
      </c>
      <c r="P555" s="150" t="s">
        <v>1339</v>
      </c>
      <c r="Q555" s="150" t="s">
        <v>65</v>
      </c>
      <c r="R555" s="150" t="s">
        <v>57</v>
      </c>
      <c r="S555" s="150" t="s">
        <v>1206</v>
      </c>
      <c r="T555" s="152">
        <v>1.2989999999999999</v>
      </c>
      <c r="U555" s="151">
        <v>46208</v>
      </c>
      <c r="V555" s="147">
        <v>3.5499999999999997E-2</v>
      </c>
      <c r="W555" s="192">
        <v>5.04E-2</v>
      </c>
      <c r="X555" s="150" t="s">
        <v>636</v>
      </c>
      <c r="Y555" s="150"/>
      <c r="Z555" s="153">
        <v>33218.639999999999</v>
      </c>
      <c r="AA555" s="153">
        <v>1</v>
      </c>
      <c r="AB555" s="153">
        <v>99.03</v>
      </c>
      <c r="AC555" s="153">
        <v>0</v>
      </c>
      <c r="AD555" s="153">
        <v>32.896419999999999</v>
      </c>
      <c r="AE555" s="154"/>
      <c r="AF555" s="154"/>
      <c r="AG555" s="150" t="s">
        <v>17</v>
      </c>
      <c r="AH555" s="147">
        <v>8.4991046407471697E-5</v>
      </c>
      <c r="AI555" s="147">
        <v>2.18198661E-4</v>
      </c>
      <c r="AJ555" s="147">
        <v>8.8819805551911598E-5</v>
      </c>
    </row>
    <row r="556" spans="1:36" ht="13.5" thickBot="1" x14ac:dyDescent="0.25">
      <c r="A556" s="149">
        <v>7956</v>
      </c>
      <c r="B556" s="149">
        <v>12955</v>
      </c>
      <c r="C556" s="150" t="s">
        <v>1465</v>
      </c>
      <c r="D556" s="150">
        <v>1665</v>
      </c>
      <c r="E556" s="150" t="s">
        <v>2</v>
      </c>
      <c r="F556" s="150" t="s">
        <v>1466</v>
      </c>
      <c r="G556" s="150">
        <v>1139575</v>
      </c>
      <c r="H556" s="150" t="s">
        <v>102</v>
      </c>
      <c r="I556" s="150" t="s">
        <v>228</v>
      </c>
      <c r="J556" s="150" t="s">
        <v>53</v>
      </c>
      <c r="K556" s="150" t="s">
        <v>314</v>
      </c>
      <c r="L556" s="150" t="s">
        <v>821</v>
      </c>
      <c r="M556" s="150" t="s">
        <v>311</v>
      </c>
      <c r="N556" s="150" t="s">
        <v>652</v>
      </c>
      <c r="O556" s="150" t="s">
        <v>62</v>
      </c>
      <c r="P556" s="150" t="s">
        <v>1345</v>
      </c>
      <c r="Q556" s="150" t="s">
        <v>65</v>
      </c>
      <c r="R556" s="150" t="s">
        <v>57</v>
      </c>
      <c r="S556" s="150" t="s">
        <v>1206</v>
      </c>
      <c r="T556" s="152">
        <v>0.86899999999999999</v>
      </c>
      <c r="U556" s="151">
        <v>45991</v>
      </c>
      <c r="V556" s="147">
        <v>5.8000000000000003E-2</v>
      </c>
      <c r="W556" s="192">
        <v>5.2499999999999998E-2</v>
      </c>
      <c r="X556" s="150" t="s">
        <v>636</v>
      </c>
      <c r="Y556" s="150"/>
      <c r="Z556" s="153">
        <v>15714.73</v>
      </c>
      <c r="AA556" s="153">
        <v>1</v>
      </c>
      <c r="AB556" s="153">
        <v>102.49</v>
      </c>
      <c r="AC556" s="153">
        <v>0</v>
      </c>
      <c r="AD556" s="153">
        <v>16.106030000000001</v>
      </c>
      <c r="AE556" s="154"/>
      <c r="AF556" s="154"/>
      <c r="AG556" s="150" t="s">
        <v>17</v>
      </c>
      <c r="AH556" s="147">
        <v>6.7126371390447998E-5</v>
      </c>
      <c r="AI556" s="147">
        <v>1.06829685E-4</v>
      </c>
      <c r="AJ556" s="147">
        <v>4.3486022272735302E-5</v>
      </c>
    </row>
    <row r="557" spans="1:36" ht="13.5" thickBot="1" x14ac:dyDescent="0.25">
      <c r="A557" s="149">
        <v>7956</v>
      </c>
      <c r="B557" s="149">
        <v>12955</v>
      </c>
      <c r="C557" s="150" t="s">
        <v>1467</v>
      </c>
      <c r="D557" s="150">
        <v>514290345</v>
      </c>
      <c r="E557" s="150" t="s">
        <v>429</v>
      </c>
      <c r="F557" s="150" t="s">
        <v>1468</v>
      </c>
      <c r="G557" s="150">
        <v>1139815</v>
      </c>
      <c r="H557" s="150" t="s">
        <v>102</v>
      </c>
      <c r="I557" s="150" t="s">
        <v>228</v>
      </c>
      <c r="J557" s="150" t="s">
        <v>53</v>
      </c>
      <c r="K557" s="150" t="s">
        <v>53</v>
      </c>
      <c r="L557" s="150" t="s">
        <v>821</v>
      </c>
      <c r="M557" s="150" t="s">
        <v>311</v>
      </c>
      <c r="N557" s="150" t="s">
        <v>269</v>
      </c>
      <c r="O557" s="150" t="s">
        <v>62</v>
      </c>
      <c r="P557" s="150" t="s">
        <v>1437</v>
      </c>
      <c r="Q557" s="150" t="s">
        <v>1351</v>
      </c>
      <c r="R557" s="150" t="s">
        <v>57</v>
      </c>
      <c r="S557" s="150" t="s">
        <v>1206</v>
      </c>
      <c r="T557" s="152">
        <v>1.302</v>
      </c>
      <c r="U557" s="151">
        <v>46965</v>
      </c>
      <c r="V557" s="147">
        <v>3.61E-2</v>
      </c>
      <c r="W557" s="192">
        <v>4.6100000000000002E-2</v>
      </c>
      <c r="X557" s="150" t="s">
        <v>636</v>
      </c>
      <c r="Y557" s="150"/>
      <c r="Z557" s="153">
        <v>100000</v>
      </c>
      <c r="AA557" s="153">
        <v>1</v>
      </c>
      <c r="AB557" s="153">
        <v>99.4</v>
      </c>
      <c r="AC557" s="153">
        <v>0</v>
      </c>
      <c r="AD557" s="153">
        <v>99.4</v>
      </c>
      <c r="AE557" s="154"/>
      <c r="AF557" s="154"/>
      <c r="AG557" s="150" t="s">
        <v>17</v>
      </c>
      <c r="AH557" s="147">
        <v>1.3029315900000001E-4</v>
      </c>
      <c r="AI557" s="147">
        <v>6.5931025300000005E-4</v>
      </c>
      <c r="AJ557" s="147">
        <v>2.6837840300000001E-4</v>
      </c>
    </row>
    <row r="558" spans="1:36" ht="13.5" thickBot="1" x14ac:dyDescent="0.25">
      <c r="A558" s="149">
        <v>7956</v>
      </c>
      <c r="B558" s="149">
        <v>12955</v>
      </c>
      <c r="C558" s="150" t="s">
        <v>1469</v>
      </c>
      <c r="D558" s="150">
        <v>512025891</v>
      </c>
      <c r="E558" s="150" t="s">
        <v>429</v>
      </c>
      <c r="F558" s="150" t="s">
        <v>1470</v>
      </c>
      <c r="G558" s="150">
        <v>1139823</v>
      </c>
      <c r="H558" s="150" t="s">
        <v>102</v>
      </c>
      <c r="I558" s="150" t="s">
        <v>229</v>
      </c>
      <c r="J558" s="150" t="s">
        <v>53</v>
      </c>
      <c r="K558" s="150" t="s">
        <v>53</v>
      </c>
      <c r="L558" s="150" t="s">
        <v>821</v>
      </c>
      <c r="M558" s="150" t="s">
        <v>311</v>
      </c>
      <c r="N558" s="150" t="s">
        <v>258</v>
      </c>
      <c r="O558" s="150" t="s">
        <v>62</v>
      </c>
      <c r="P558" s="150" t="s">
        <v>1339</v>
      </c>
      <c r="Q558" s="150" t="s">
        <v>65</v>
      </c>
      <c r="R558" s="150" t="s">
        <v>57</v>
      </c>
      <c r="S558" s="150" t="s">
        <v>1206</v>
      </c>
      <c r="T558" s="152">
        <v>0.216</v>
      </c>
      <c r="U558" s="151">
        <v>45463</v>
      </c>
      <c r="V558" s="147">
        <v>2.2499999999999999E-2</v>
      </c>
      <c r="W558" s="192">
        <v>7.7000000000000002E-3</v>
      </c>
      <c r="X558" s="150" t="s">
        <v>636</v>
      </c>
      <c r="Y558" s="150"/>
      <c r="Z558" s="153">
        <v>52018.19</v>
      </c>
      <c r="AA558" s="153">
        <v>1</v>
      </c>
      <c r="AB558" s="153">
        <v>113.52</v>
      </c>
      <c r="AC558" s="153">
        <v>0</v>
      </c>
      <c r="AD558" s="153">
        <v>59.051049999999996</v>
      </c>
      <c r="AE558" s="154"/>
      <c r="AF558" s="154"/>
      <c r="AG558" s="150" t="s">
        <v>17</v>
      </c>
      <c r="AH558" s="147">
        <v>1.102603963E-3</v>
      </c>
      <c r="AI558" s="147">
        <v>3.9167970499999998E-4</v>
      </c>
      <c r="AJ558" s="147">
        <v>1.5943688600000001E-4</v>
      </c>
    </row>
    <row r="559" spans="1:36" ht="13.5" thickBot="1" x14ac:dyDescent="0.25">
      <c r="A559" s="149">
        <v>7956</v>
      </c>
      <c r="B559" s="149">
        <v>12955</v>
      </c>
      <c r="C559" s="150" t="s">
        <v>1471</v>
      </c>
      <c r="D559" s="150">
        <v>511396046</v>
      </c>
      <c r="E559" s="150" t="s">
        <v>429</v>
      </c>
      <c r="F559" s="150" t="s">
        <v>1472</v>
      </c>
      <c r="G559" s="150">
        <v>1139922</v>
      </c>
      <c r="H559" s="150" t="s">
        <v>102</v>
      </c>
      <c r="I559" s="150" t="s">
        <v>230</v>
      </c>
      <c r="J559" s="150" t="s">
        <v>53</v>
      </c>
      <c r="K559" s="150" t="s">
        <v>53</v>
      </c>
      <c r="L559" s="150" t="s">
        <v>821</v>
      </c>
      <c r="M559" s="150" t="s">
        <v>311</v>
      </c>
      <c r="N559" s="150" t="s">
        <v>260</v>
      </c>
      <c r="O559" s="150" t="s">
        <v>62</v>
      </c>
      <c r="P559" s="150" t="s">
        <v>298</v>
      </c>
      <c r="Q559" s="150" t="s">
        <v>298</v>
      </c>
      <c r="R559" s="150" t="s">
        <v>57</v>
      </c>
      <c r="S559" s="150" t="s">
        <v>1206</v>
      </c>
      <c r="T559" s="152">
        <v>0.24399999999999999</v>
      </c>
      <c r="U559" s="151">
        <v>45473</v>
      </c>
      <c r="V559" s="147">
        <v>6.4500000000000002E-2</v>
      </c>
      <c r="W559" s="192">
        <v>1.2943</v>
      </c>
      <c r="X559" s="150" t="s">
        <v>636</v>
      </c>
      <c r="Y559" s="150"/>
      <c r="Z559" s="153">
        <v>261758.9</v>
      </c>
      <c r="AA559" s="153">
        <v>1</v>
      </c>
      <c r="AB559" s="153">
        <v>78.760000000000005</v>
      </c>
      <c r="AC559" s="153">
        <v>0</v>
      </c>
      <c r="AD559" s="153">
        <v>206.16130999999999</v>
      </c>
      <c r="AE559" s="154"/>
      <c r="AF559" s="154"/>
      <c r="AG559" s="150" t="s">
        <v>17</v>
      </c>
      <c r="AH559" s="147">
        <v>3.1693346299999998E-4</v>
      </c>
      <c r="AI559" s="147">
        <v>1.3674473380000001E-3</v>
      </c>
      <c r="AJ559" s="147">
        <v>5.5663222500000002E-4</v>
      </c>
    </row>
    <row r="560" spans="1:36" ht="13.5" thickBot="1" x14ac:dyDescent="0.25">
      <c r="A560" s="149">
        <v>7956</v>
      </c>
      <c r="B560" s="149">
        <v>12955</v>
      </c>
      <c r="C560" s="150" t="s">
        <v>1433</v>
      </c>
      <c r="D560" s="150">
        <v>510381601</v>
      </c>
      <c r="E560" s="150" t="s">
        <v>429</v>
      </c>
      <c r="F560" s="150" t="s">
        <v>2160</v>
      </c>
      <c r="G560" s="150">
        <v>1140102</v>
      </c>
      <c r="H560" s="150" t="s">
        <v>102</v>
      </c>
      <c r="I560" s="150" t="s">
        <v>228</v>
      </c>
      <c r="J560" s="150" t="s">
        <v>53</v>
      </c>
      <c r="K560" s="150" t="s">
        <v>53</v>
      </c>
      <c r="L560" s="150" t="s">
        <v>821</v>
      </c>
      <c r="M560" s="150" t="s">
        <v>311</v>
      </c>
      <c r="N560" s="150" t="s">
        <v>140</v>
      </c>
      <c r="O560" s="150" t="s">
        <v>62</v>
      </c>
      <c r="P560" s="150" t="s">
        <v>1334</v>
      </c>
      <c r="Q560" s="150" t="s">
        <v>65</v>
      </c>
      <c r="R560" s="150" t="s">
        <v>57</v>
      </c>
      <c r="S560" s="150" t="s">
        <v>1206</v>
      </c>
      <c r="T560" s="152">
        <v>2.3530000000000002</v>
      </c>
      <c r="U560" s="151">
        <v>47133</v>
      </c>
      <c r="V560" s="147">
        <v>4.2999999999999997E-2</v>
      </c>
      <c r="W560" s="192">
        <v>5.28E-2</v>
      </c>
      <c r="X560" s="150" t="s">
        <v>636</v>
      </c>
      <c r="Y560" s="150"/>
      <c r="Z560" s="153">
        <v>27272.73</v>
      </c>
      <c r="AA560" s="153">
        <v>1</v>
      </c>
      <c r="AB560" s="153">
        <v>98.8</v>
      </c>
      <c r="AC560" s="153">
        <v>0</v>
      </c>
      <c r="AD560" s="153">
        <v>26.945460000000001</v>
      </c>
      <c r="AE560" s="154"/>
      <c r="AF560" s="154"/>
      <c r="AG560" s="150" t="s">
        <v>17</v>
      </c>
      <c r="AH560" s="147">
        <v>2.7023736239873099E-5</v>
      </c>
      <c r="AI560" s="147">
        <v>1.78726539E-4</v>
      </c>
      <c r="AJ560" s="147">
        <v>7.2752309148132601E-5</v>
      </c>
    </row>
    <row r="561" spans="1:36" ht="13.5" thickBot="1" x14ac:dyDescent="0.25">
      <c r="A561" s="149">
        <v>7956</v>
      </c>
      <c r="B561" s="149">
        <v>12955</v>
      </c>
      <c r="C561" s="150" t="s">
        <v>1473</v>
      </c>
      <c r="D561" s="150">
        <v>510119068</v>
      </c>
      <c r="E561" s="150" t="s">
        <v>429</v>
      </c>
      <c r="F561" s="150" t="s">
        <v>1474</v>
      </c>
      <c r="G561" s="150">
        <v>1140417</v>
      </c>
      <c r="H561" s="150" t="s">
        <v>102</v>
      </c>
      <c r="I561" s="150" t="s">
        <v>230</v>
      </c>
      <c r="J561" s="150" t="s">
        <v>53</v>
      </c>
      <c r="K561" s="150" t="s">
        <v>53</v>
      </c>
      <c r="L561" s="150" t="s">
        <v>821</v>
      </c>
      <c r="M561" s="150" t="s">
        <v>311</v>
      </c>
      <c r="N561" s="150" t="s">
        <v>266</v>
      </c>
      <c r="O561" s="150" t="s">
        <v>62</v>
      </c>
      <c r="P561" s="150" t="s">
        <v>1339</v>
      </c>
      <c r="Q561" s="150" t="s">
        <v>65</v>
      </c>
      <c r="R561" s="150" t="s">
        <v>57</v>
      </c>
      <c r="S561" s="150" t="s">
        <v>1206</v>
      </c>
      <c r="T561" s="152">
        <v>1.208</v>
      </c>
      <c r="U561" s="151">
        <v>46022</v>
      </c>
      <c r="V561" s="147">
        <v>3.9E-2</v>
      </c>
      <c r="W561" s="192">
        <v>6.5199999999999994E-2</v>
      </c>
      <c r="X561" s="150" t="s">
        <v>636</v>
      </c>
      <c r="Y561" s="150"/>
      <c r="Z561" s="153">
        <v>166233.20000000001</v>
      </c>
      <c r="AA561" s="153">
        <v>1</v>
      </c>
      <c r="AB561" s="153">
        <v>98.69</v>
      </c>
      <c r="AC561" s="153">
        <v>0</v>
      </c>
      <c r="AD561" s="153">
        <v>164.05555000000001</v>
      </c>
      <c r="AE561" s="154"/>
      <c r="AF561" s="154"/>
      <c r="AG561" s="150" t="s">
        <v>17</v>
      </c>
      <c r="AH561" s="147">
        <v>2.1087234489999998E-3</v>
      </c>
      <c r="AI561" s="147">
        <v>1.088164046E-3</v>
      </c>
      <c r="AJ561" s="147">
        <v>4.4294734899999997E-4</v>
      </c>
    </row>
    <row r="562" spans="1:36" ht="13.5" thickBot="1" x14ac:dyDescent="0.25">
      <c r="A562" s="149">
        <v>7956</v>
      </c>
      <c r="B562" s="149">
        <v>12955</v>
      </c>
      <c r="C562" s="150" t="s">
        <v>1475</v>
      </c>
      <c r="D562" s="150">
        <v>513765859</v>
      </c>
      <c r="E562" s="150" t="s">
        <v>429</v>
      </c>
      <c r="F562" s="150" t="s">
        <v>1476</v>
      </c>
      <c r="G562" s="150">
        <v>1140607</v>
      </c>
      <c r="H562" s="150" t="s">
        <v>102</v>
      </c>
      <c r="I562" s="150" t="s">
        <v>229</v>
      </c>
      <c r="J562" s="150" t="s">
        <v>53</v>
      </c>
      <c r="K562" s="150" t="s">
        <v>53</v>
      </c>
      <c r="L562" s="150" t="s">
        <v>821</v>
      </c>
      <c r="M562" s="150" t="s">
        <v>311</v>
      </c>
      <c r="N562" s="150" t="s">
        <v>651</v>
      </c>
      <c r="O562" s="150" t="s">
        <v>62</v>
      </c>
      <c r="P562" s="150" t="s">
        <v>1345</v>
      </c>
      <c r="Q562" s="150" t="s">
        <v>65</v>
      </c>
      <c r="R562" s="150" t="s">
        <v>57</v>
      </c>
      <c r="S562" s="150" t="s">
        <v>1206</v>
      </c>
      <c r="T562" s="152">
        <v>1.6910000000000001</v>
      </c>
      <c r="U562" s="151">
        <v>46356</v>
      </c>
      <c r="V562" s="147">
        <v>2.1499999999999998E-2</v>
      </c>
      <c r="W562" s="192">
        <v>2.4799999999999999E-2</v>
      </c>
      <c r="X562" s="150" t="s">
        <v>636</v>
      </c>
      <c r="Y562" s="150"/>
      <c r="Z562" s="153">
        <v>105000</v>
      </c>
      <c r="AA562" s="153">
        <v>1</v>
      </c>
      <c r="AB562" s="153">
        <v>113.52</v>
      </c>
      <c r="AC562" s="153">
        <v>0</v>
      </c>
      <c r="AD562" s="153">
        <v>119.196</v>
      </c>
      <c r="AE562" s="154"/>
      <c r="AF562" s="154"/>
      <c r="AG562" s="150" t="s">
        <v>17</v>
      </c>
      <c r="AH562" s="147">
        <v>5.3535941889947203E-5</v>
      </c>
      <c r="AI562" s="147">
        <v>7.9061514000000003E-4</v>
      </c>
      <c r="AJ562" s="147">
        <v>3.2182728500000001E-4</v>
      </c>
    </row>
    <row r="563" spans="1:36" ht="13.5" thickBot="1" x14ac:dyDescent="0.25">
      <c r="A563" s="149">
        <v>7956</v>
      </c>
      <c r="B563" s="149">
        <v>12955</v>
      </c>
      <c r="C563" s="150" t="s">
        <v>1475</v>
      </c>
      <c r="D563" s="150">
        <v>513765859</v>
      </c>
      <c r="E563" s="150" t="s">
        <v>429</v>
      </c>
      <c r="F563" s="150" t="s">
        <v>1477</v>
      </c>
      <c r="G563" s="150">
        <v>1140615</v>
      </c>
      <c r="H563" s="150" t="s">
        <v>102</v>
      </c>
      <c r="I563" s="150" t="s">
        <v>229</v>
      </c>
      <c r="J563" s="150" t="s">
        <v>53</v>
      </c>
      <c r="K563" s="150" t="s">
        <v>53</v>
      </c>
      <c r="L563" s="150" t="s">
        <v>821</v>
      </c>
      <c r="M563" s="150" t="s">
        <v>311</v>
      </c>
      <c r="N563" s="150" t="s">
        <v>651</v>
      </c>
      <c r="O563" s="150" t="s">
        <v>62</v>
      </c>
      <c r="P563" s="150" t="s">
        <v>1369</v>
      </c>
      <c r="Q563" s="150" t="s">
        <v>65</v>
      </c>
      <c r="R563" s="150" t="s">
        <v>57</v>
      </c>
      <c r="S563" s="150" t="s">
        <v>1206</v>
      </c>
      <c r="T563" s="152">
        <v>1.645</v>
      </c>
      <c r="U563" s="151">
        <v>46356</v>
      </c>
      <c r="V563" s="147">
        <v>1.6E-2</v>
      </c>
      <c r="W563" s="192">
        <v>2.24E-2</v>
      </c>
      <c r="X563" s="150" t="s">
        <v>636</v>
      </c>
      <c r="Y563" s="150"/>
      <c r="Z563" s="153">
        <v>50000</v>
      </c>
      <c r="AA563" s="153">
        <v>1</v>
      </c>
      <c r="AB563" s="153">
        <v>112.74</v>
      </c>
      <c r="AC563" s="153">
        <v>0</v>
      </c>
      <c r="AD563" s="153">
        <v>56.37</v>
      </c>
      <c r="AE563" s="154"/>
      <c r="AF563" s="154"/>
      <c r="AG563" s="150" t="s">
        <v>17</v>
      </c>
      <c r="AH563" s="147">
        <v>1.28965865E-4</v>
      </c>
      <c r="AI563" s="147">
        <v>3.7389656899999998E-4</v>
      </c>
      <c r="AJ563" s="147">
        <v>1.5219809400000001E-4</v>
      </c>
    </row>
    <row r="564" spans="1:36" ht="13.5" thickBot="1" x14ac:dyDescent="0.25">
      <c r="A564" s="149">
        <v>7956</v>
      </c>
      <c r="B564" s="149">
        <v>12955</v>
      </c>
      <c r="C564" s="150" t="s">
        <v>1480</v>
      </c>
      <c r="D564" s="150">
        <v>515334662</v>
      </c>
      <c r="E564" s="150" t="s">
        <v>429</v>
      </c>
      <c r="F564" s="150" t="s">
        <v>1481</v>
      </c>
      <c r="G564" s="150">
        <v>1141332</v>
      </c>
      <c r="H564" s="150" t="s">
        <v>102</v>
      </c>
      <c r="I564" s="150" t="s">
        <v>230</v>
      </c>
      <c r="J564" s="150" t="s">
        <v>53</v>
      </c>
      <c r="K564" s="150" t="s">
        <v>53</v>
      </c>
      <c r="L564" s="150" t="s">
        <v>821</v>
      </c>
      <c r="M564" s="150" t="s">
        <v>311</v>
      </c>
      <c r="N564" s="150" t="s">
        <v>267</v>
      </c>
      <c r="O564" s="150" t="s">
        <v>62</v>
      </c>
      <c r="P564" s="150" t="s">
        <v>1350</v>
      </c>
      <c r="Q564" s="150" t="s">
        <v>1351</v>
      </c>
      <c r="R564" s="150" t="s">
        <v>57</v>
      </c>
      <c r="S564" s="150" t="s">
        <v>1206</v>
      </c>
      <c r="T564" s="152">
        <v>3.2839999999999998</v>
      </c>
      <c r="U564" s="151">
        <v>46995</v>
      </c>
      <c r="V564" s="147">
        <v>4.6899999999999997E-2</v>
      </c>
      <c r="W564" s="192">
        <v>6.8500000000000005E-2</v>
      </c>
      <c r="X564" s="150" t="s">
        <v>636</v>
      </c>
      <c r="Y564" s="150"/>
      <c r="Z564" s="153">
        <v>1506793.92</v>
      </c>
      <c r="AA564" s="153">
        <v>1</v>
      </c>
      <c r="AB564" s="153">
        <v>98.27</v>
      </c>
      <c r="AC564" s="153">
        <v>0</v>
      </c>
      <c r="AD564" s="153">
        <v>1480.72639</v>
      </c>
      <c r="AE564" s="154"/>
      <c r="AF564" s="154"/>
      <c r="AG564" s="150" t="s">
        <v>17</v>
      </c>
      <c r="AH564" s="147">
        <v>1.0717804240000001E-3</v>
      </c>
      <c r="AI564" s="147">
        <v>9.8215099690000009E-3</v>
      </c>
      <c r="AJ564" s="147">
        <v>3.9979374659999999E-3</v>
      </c>
    </row>
    <row r="565" spans="1:36" ht="13.5" thickBot="1" x14ac:dyDescent="0.25">
      <c r="A565" s="149">
        <v>7956</v>
      </c>
      <c r="B565" s="149">
        <v>12955</v>
      </c>
      <c r="C565" s="150" t="s">
        <v>1352</v>
      </c>
      <c r="D565" s="150">
        <v>520044314</v>
      </c>
      <c r="E565" s="150" t="s">
        <v>429</v>
      </c>
      <c r="F565" s="150" t="s">
        <v>1353</v>
      </c>
      <c r="G565" s="150">
        <v>1141415</v>
      </c>
      <c r="H565" s="150" t="s">
        <v>102</v>
      </c>
      <c r="I565" s="150" t="s">
        <v>228</v>
      </c>
      <c r="J565" s="150" t="s">
        <v>53</v>
      </c>
      <c r="K565" s="150" t="s">
        <v>53</v>
      </c>
      <c r="L565" s="150" t="s">
        <v>821</v>
      </c>
      <c r="M565" s="150" t="s">
        <v>311</v>
      </c>
      <c r="N565" s="150" t="s">
        <v>260</v>
      </c>
      <c r="O565" s="150" t="s">
        <v>62</v>
      </c>
      <c r="P565" s="150" t="s">
        <v>1339</v>
      </c>
      <c r="Q565" s="150" t="s">
        <v>65</v>
      </c>
      <c r="R565" s="150" t="s">
        <v>57</v>
      </c>
      <c r="S565" s="150" t="s">
        <v>1206</v>
      </c>
      <c r="T565" s="152">
        <v>0.23</v>
      </c>
      <c r="U565" s="151">
        <v>45468</v>
      </c>
      <c r="V565" s="147">
        <v>2.1600000000000001E-2</v>
      </c>
      <c r="W565" s="192">
        <v>5.5599999999999997E-2</v>
      </c>
      <c r="X565" s="150" t="s">
        <v>636</v>
      </c>
      <c r="Y565" s="150"/>
      <c r="Z565" s="153">
        <v>150000.06</v>
      </c>
      <c r="AA565" s="153">
        <v>1</v>
      </c>
      <c r="AB565" s="153">
        <v>99.83</v>
      </c>
      <c r="AC565" s="153">
        <v>0</v>
      </c>
      <c r="AD565" s="153">
        <v>149.74506</v>
      </c>
      <c r="AE565" s="154"/>
      <c r="AF565" s="154"/>
      <c r="AG565" s="150" t="s">
        <v>17</v>
      </c>
      <c r="AH565" s="147">
        <v>1.1727774260000001E-3</v>
      </c>
      <c r="AI565" s="147">
        <v>9.9324399799999991E-4</v>
      </c>
      <c r="AJ565" s="147">
        <v>4.04309256E-4</v>
      </c>
    </row>
    <row r="566" spans="1:36" ht="13.5" thickBot="1" x14ac:dyDescent="0.25">
      <c r="A566" s="149">
        <v>7956</v>
      </c>
      <c r="B566" s="149">
        <v>12955</v>
      </c>
      <c r="C566" s="150" t="s">
        <v>1329</v>
      </c>
      <c r="D566" s="150">
        <v>513257873</v>
      </c>
      <c r="E566" s="150" t="s">
        <v>429</v>
      </c>
      <c r="F566" s="150" t="s">
        <v>1482</v>
      </c>
      <c r="G566" s="150">
        <v>1141696</v>
      </c>
      <c r="H566" s="150" t="s">
        <v>102</v>
      </c>
      <c r="I566" s="150" t="s">
        <v>229</v>
      </c>
      <c r="J566" s="150" t="s">
        <v>53</v>
      </c>
      <c r="K566" s="150" t="s">
        <v>53</v>
      </c>
      <c r="L566" s="150" t="s">
        <v>821</v>
      </c>
      <c r="M566" s="150" t="s">
        <v>311</v>
      </c>
      <c r="N566" s="150" t="s">
        <v>651</v>
      </c>
      <c r="O566" s="150" t="s">
        <v>62</v>
      </c>
      <c r="P566" s="150" t="s">
        <v>1339</v>
      </c>
      <c r="Q566" s="150" t="s">
        <v>65</v>
      </c>
      <c r="R566" s="150" t="s">
        <v>57</v>
      </c>
      <c r="S566" s="150" t="s">
        <v>1206</v>
      </c>
      <c r="T566" s="152">
        <v>2.0720000000000001</v>
      </c>
      <c r="U566" s="151">
        <v>46629</v>
      </c>
      <c r="V566" s="147">
        <v>2.0500000000000001E-2</v>
      </c>
      <c r="W566" s="192">
        <v>2.4899999999999999E-2</v>
      </c>
      <c r="X566" s="150" t="s">
        <v>636</v>
      </c>
      <c r="Y566" s="150"/>
      <c r="Z566" s="153">
        <v>60000</v>
      </c>
      <c r="AA566" s="153">
        <v>1</v>
      </c>
      <c r="AB566" s="153">
        <v>112.41</v>
      </c>
      <c r="AC566" s="153">
        <v>0</v>
      </c>
      <c r="AD566" s="153">
        <v>67.445999999999998</v>
      </c>
      <c r="AE566" s="154"/>
      <c r="AF566" s="154"/>
      <c r="AG566" s="150" t="s">
        <v>17</v>
      </c>
      <c r="AH566" s="147">
        <v>6.8090586313365202E-5</v>
      </c>
      <c r="AI566" s="147">
        <v>4.4736256799999998E-4</v>
      </c>
      <c r="AJ566" s="147">
        <v>1.82103116E-4</v>
      </c>
    </row>
    <row r="567" spans="1:36" ht="13.5" thickBot="1" x14ac:dyDescent="0.25">
      <c r="A567" s="149">
        <v>7956</v>
      </c>
      <c r="B567" s="149">
        <v>12955</v>
      </c>
      <c r="C567" s="150" t="s">
        <v>1452</v>
      </c>
      <c r="D567" s="150">
        <v>514065283</v>
      </c>
      <c r="E567" s="150" t="s">
        <v>429</v>
      </c>
      <c r="F567" s="150" t="s">
        <v>1483</v>
      </c>
      <c r="G567" s="150">
        <v>1141829</v>
      </c>
      <c r="H567" s="150" t="s">
        <v>102</v>
      </c>
      <c r="I567" s="150" t="s">
        <v>228</v>
      </c>
      <c r="J567" s="150" t="s">
        <v>53</v>
      </c>
      <c r="K567" s="150" t="s">
        <v>53</v>
      </c>
      <c r="L567" s="150" t="s">
        <v>821</v>
      </c>
      <c r="M567" s="150" t="s">
        <v>311</v>
      </c>
      <c r="N567" s="150" t="s">
        <v>75</v>
      </c>
      <c r="O567" s="150" t="s">
        <v>62</v>
      </c>
      <c r="P567" s="150" t="s">
        <v>1345</v>
      </c>
      <c r="Q567" s="150" t="s">
        <v>65</v>
      </c>
      <c r="R567" s="150" t="s">
        <v>57</v>
      </c>
      <c r="S567" s="150" t="s">
        <v>1206</v>
      </c>
      <c r="T567" s="152">
        <v>2.06</v>
      </c>
      <c r="U567" s="151">
        <v>46631</v>
      </c>
      <c r="V567" s="147">
        <v>2.3E-2</v>
      </c>
      <c r="W567" s="192">
        <v>4.9000000000000002E-2</v>
      </c>
      <c r="X567" s="150" t="s">
        <v>636</v>
      </c>
      <c r="Y567" s="150"/>
      <c r="Z567" s="153">
        <v>328129.03000000003</v>
      </c>
      <c r="AA567" s="153">
        <v>1</v>
      </c>
      <c r="AB567" s="153">
        <v>95.14</v>
      </c>
      <c r="AC567" s="153">
        <v>0</v>
      </c>
      <c r="AD567" s="153">
        <v>312.18196</v>
      </c>
      <c r="AE567" s="154"/>
      <c r="AF567" s="154"/>
      <c r="AG567" s="150" t="s">
        <v>17</v>
      </c>
      <c r="AH567" s="147">
        <v>3.9081036500000001E-4</v>
      </c>
      <c r="AI567" s="147">
        <v>2.0706716999999999E-3</v>
      </c>
      <c r="AJ567" s="147">
        <v>8.4288627700000002E-4</v>
      </c>
    </row>
    <row r="568" spans="1:36" ht="13.5" thickBot="1" x14ac:dyDescent="0.25">
      <c r="A568" s="149">
        <v>7956</v>
      </c>
      <c r="B568" s="149">
        <v>12955</v>
      </c>
      <c r="C568" s="150" t="s">
        <v>1484</v>
      </c>
      <c r="D568" s="150">
        <v>515328250</v>
      </c>
      <c r="E568" s="150" t="s">
        <v>429</v>
      </c>
      <c r="F568" s="150" t="s">
        <v>1485</v>
      </c>
      <c r="G568" s="150">
        <v>1141852</v>
      </c>
      <c r="H568" s="150" t="s">
        <v>102</v>
      </c>
      <c r="I568" s="150" t="s">
        <v>228</v>
      </c>
      <c r="J568" s="150" t="s">
        <v>53</v>
      </c>
      <c r="K568" s="150" t="s">
        <v>53</v>
      </c>
      <c r="L568" s="150" t="s">
        <v>821</v>
      </c>
      <c r="M568" s="150" t="s">
        <v>311</v>
      </c>
      <c r="N568" s="150" t="s">
        <v>652</v>
      </c>
      <c r="O568" s="150" t="s">
        <v>62</v>
      </c>
      <c r="P568" s="150" t="s">
        <v>1366</v>
      </c>
      <c r="Q568" s="150" t="s">
        <v>1351</v>
      </c>
      <c r="R568" s="150" t="s">
        <v>57</v>
      </c>
      <c r="S568" s="150" t="s">
        <v>1206</v>
      </c>
      <c r="T568" s="152">
        <v>2.145</v>
      </c>
      <c r="U568" s="151">
        <v>46629</v>
      </c>
      <c r="V568" s="147">
        <v>2.6499999999999999E-2</v>
      </c>
      <c r="W568" s="192">
        <v>5.3199999999999997E-2</v>
      </c>
      <c r="X568" s="150" t="s">
        <v>636</v>
      </c>
      <c r="Y568" s="150"/>
      <c r="Z568" s="153">
        <v>45428.76</v>
      </c>
      <c r="AA568" s="153">
        <v>1</v>
      </c>
      <c r="AB568" s="153">
        <v>94.87</v>
      </c>
      <c r="AC568" s="153">
        <v>0</v>
      </c>
      <c r="AD568" s="153">
        <v>43.098260000000003</v>
      </c>
      <c r="AE568" s="154"/>
      <c r="AF568" s="154"/>
      <c r="AG568" s="150" t="s">
        <v>17</v>
      </c>
      <c r="AH568" s="147">
        <v>7.3921859386469295E-5</v>
      </c>
      <c r="AI568" s="147">
        <v>2.8586644499999997E-4</v>
      </c>
      <c r="AJ568" s="147">
        <v>1.1636460900000001E-4</v>
      </c>
    </row>
    <row r="569" spans="1:36" ht="13.5" thickBot="1" x14ac:dyDescent="0.25">
      <c r="A569" s="149">
        <v>7956</v>
      </c>
      <c r="B569" s="149">
        <v>12955</v>
      </c>
      <c r="C569" s="150" t="s">
        <v>2161</v>
      </c>
      <c r="D569" s="150">
        <v>1146</v>
      </c>
      <c r="E569" s="150" t="s">
        <v>2</v>
      </c>
      <c r="F569" s="150" t="s">
        <v>2162</v>
      </c>
      <c r="G569" s="150">
        <v>1141936</v>
      </c>
      <c r="H569" s="150" t="s">
        <v>102</v>
      </c>
      <c r="I569" s="150" t="s">
        <v>230</v>
      </c>
      <c r="J569" s="150" t="s">
        <v>53</v>
      </c>
      <c r="K569" s="150" t="s">
        <v>53</v>
      </c>
      <c r="L569" s="150" t="s">
        <v>821</v>
      </c>
      <c r="M569" s="150" t="s">
        <v>311</v>
      </c>
      <c r="N569" s="150" t="s">
        <v>253</v>
      </c>
      <c r="O569" s="150" t="s">
        <v>62</v>
      </c>
      <c r="P569" s="150" t="s">
        <v>1345</v>
      </c>
      <c r="Q569" s="150" t="s">
        <v>65</v>
      </c>
      <c r="R569" s="150" t="s">
        <v>57</v>
      </c>
      <c r="S569" s="150" t="s">
        <v>1206</v>
      </c>
      <c r="T569" s="152">
        <v>1.2150000000000001</v>
      </c>
      <c r="U569" s="151">
        <v>46023</v>
      </c>
      <c r="V569" s="147">
        <v>3.3700000000000001E-2</v>
      </c>
      <c r="W569" s="192">
        <v>6.2600000000000003E-2</v>
      </c>
      <c r="X569" s="150" t="s">
        <v>636</v>
      </c>
      <c r="Y569" s="150"/>
      <c r="Z569" s="153">
        <v>6137.67</v>
      </c>
      <c r="AA569" s="153">
        <v>1</v>
      </c>
      <c r="AB569" s="153">
        <v>101.54</v>
      </c>
      <c r="AC569" s="153">
        <v>0</v>
      </c>
      <c r="AD569" s="153">
        <v>6.2321900000000001</v>
      </c>
      <c r="AE569" s="154"/>
      <c r="AF569" s="154"/>
      <c r="AG569" s="150" t="s">
        <v>17</v>
      </c>
      <c r="AH569" s="147">
        <v>4.3840500000000001E-5</v>
      </c>
      <c r="AI569" s="147">
        <v>4.1337492618817802E-5</v>
      </c>
      <c r="AJ569" s="147">
        <v>1.6826812886100301E-5</v>
      </c>
    </row>
    <row r="570" spans="1:36" ht="13.5" thickBot="1" x14ac:dyDescent="0.25">
      <c r="A570" s="149">
        <v>7956</v>
      </c>
      <c r="B570" s="149">
        <v>12955</v>
      </c>
      <c r="C570" s="150" t="s">
        <v>1450</v>
      </c>
      <c r="D570" s="150">
        <v>514892801</v>
      </c>
      <c r="E570" s="150" t="s">
        <v>429</v>
      </c>
      <c r="F570" s="150" t="s">
        <v>1486</v>
      </c>
      <c r="G570" s="150">
        <v>1141951</v>
      </c>
      <c r="H570" s="150" t="s">
        <v>102</v>
      </c>
      <c r="I570" s="150" t="s">
        <v>228</v>
      </c>
      <c r="J570" s="150" t="s">
        <v>53</v>
      </c>
      <c r="K570" s="150" t="s">
        <v>53</v>
      </c>
      <c r="L570" s="150" t="s">
        <v>821</v>
      </c>
      <c r="M570" s="150" t="s">
        <v>311</v>
      </c>
      <c r="N570" s="150" t="s">
        <v>263</v>
      </c>
      <c r="O570" s="150" t="s">
        <v>62</v>
      </c>
      <c r="P570" s="150" t="s">
        <v>1339</v>
      </c>
      <c r="Q570" s="150" t="s">
        <v>65</v>
      </c>
      <c r="R570" s="150" t="s">
        <v>57</v>
      </c>
      <c r="S570" s="150" t="s">
        <v>1206</v>
      </c>
      <c r="T570" s="152">
        <v>3.004</v>
      </c>
      <c r="U570" s="151">
        <v>47669</v>
      </c>
      <c r="V570" s="147">
        <v>2.6200000000000001E-2</v>
      </c>
      <c r="W570" s="192">
        <v>5.0700000000000002E-2</v>
      </c>
      <c r="X570" s="150" t="s">
        <v>636</v>
      </c>
      <c r="Y570" s="150"/>
      <c r="Z570" s="153">
        <v>150000</v>
      </c>
      <c r="AA570" s="153">
        <v>1</v>
      </c>
      <c r="AB570" s="153">
        <v>93.7</v>
      </c>
      <c r="AC570" s="153">
        <v>0</v>
      </c>
      <c r="AD570" s="153">
        <v>140.55000000000001</v>
      </c>
      <c r="AE570" s="154"/>
      <c r="AF570" s="154"/>
      <c r="AG570" s="150" t="s">
        <v>17</v>
      </c>
      <c r="AH570" s="147">
        <v>2.9959655099999998E-4</v>
      </c>
      <c r="AI570" s="147">
        <v>9.3225408499999997E-4</v>
      </c>
      <c r="AJ570" s="147">
        <v>3.7948274200000001E-4</v>
      </c>
    </row>
    <row r="571" spans="1:36" ht="13.5" thickBot="1" x14ac:dyDescent="0.25">
      <c r="A571" s="149">
        <v>7956</v>
      </c>
      <c r="B571" s="149">
        <v>12955</v>
      </c>
      <c r="C571" s="150" t="s">
        <v>1487</v>
      </c>
      <c r="D571" s="150">
        <v>1613</v>
      </c>
      <c r="E571" s="150" t="s">
        <v>2</v>
      </c>
      <c r="F571" s="150" t="s">
        <v>1488</v>
      </c>
      <c r="G571" s="150">
        <v>1142033</v>
      </c>
      <c r="H571" s="150" t="s">
        <v>102</v>
      </c>
      <c r="I571" s="150" t="s">
        <v>230</v>
      </c>
      <c r="J571" s="150" t="s">
        <v>53</v>
      </c>
      <c r="K571" s="150" t="s">
        <v>204</v>
      </c>
      <c r="L571" s="150" t="s">
        <v>821</v>
      </c>
      <c r="M571" s="150" t="s">
        <v>311</v>
      </c>
      <c r="N571" s="150" t="s">
        <v>652</v>
      </c>
      <c r="O571" s="150" t="s">
        <v>62</v>
      </c>
      <c r="P571" s="150" t="s">
        <v>1489</v>
      </c>
      <c r="Q571" s="150" t="s">
        <v>1351</v>
      </c>
      <c r="R571" s="150" t="s">
        <v>57</v>
      </c>
      <c r="S571" s="150" t="s">
        <v>1206</v>
      </c>
      <c r="T571" s="152">
        <v>0.28499999999999998</v>
      </c>
      <c r="U571" s="151">
        <v>45488</v>
      </c>
      <c r="V571" s="147">
        <v>5.8999999999999997E-2</v>
      </c>
      <c r="W571" s="192">
        <v>8.5599999999999996E-2</v>
      </c>
      <c r="X571" s="150" t="s">
        <v>636</v>
      </c>
      <c r="Y571" s="150"/>
      <c r="Z571" s="153">
        <v>28555.56</v>
      </c>
      <c r="AA571" s="153">
        <v>1</v>
      </c>
      <c r="AB571" s="153">
        <v>104.96</v>
      </c>
      <c r="AC571" s="153">
        <v>0</v>
      </c>
      <c r="AD571" s="153">
        <v>29.971920000000001</v>
      </c>
      <c r="AE571" s="154"/>
      <c r="AF571" s="154"/>
      <c r="AG571" s="150" t="s">
        <v>17</v>
      </c>
      <c r="AH571" s="147">
        <v>2.1366434100000001E-4</v>
      </c>
      <c r="AI571" s="147">
        <v>1.9880074600000001E-4</v>
      </c>
      <c r="AJ571" s="147">
        <v>8.0923702531079397E-5</v>
      </c>
    </row>
    <row r="572" spans="1:36" ht="13.5" thickBot="1" x14ac:dyDescent="0.25">
      <c r="A572" s="149">
        <v>7956</v>
      </c>
      <c r="B572" s="149">
        <v>12955</v>
      </c>
      <c r="C572" s="150" t="s">
        <v>1490</v>
      </c>
      <c r="D572" s="150">
        <v>510560188</v>
      </c>
      <c r="E572" s="150" t="s">
        <v>429</v>
      </c>
      <c r="F572" s="150" t="s">
        <v>1491</v>
      </c>
      <c r="G572" s="150">
        <v>1142231</v>
      </c>
      <c r="H572" s="150" t="s">
        <v>102</v>
      </c>
      <c r="I572" s="150" t="s">
        <v>229</v>
      </c>
      <c r="J572" s="150" t="s">
        <v>53</v>
      </c>
      <c r="K572" s="150" t="s">
        <v>53</v>
      </c>
      <c r="L572" s="150" t="s">
        <v>821</v>
      </c>
      <c r="M572" s="150" t="s">
        <v>311</v>
      </c>
      <c r="N572" s="150" t="s">
        <v>652</v>
      </c>
      <c r="O572" s="150" t="s">
        <v>62</v>
      </c>
      <c r="P572" s="150" t="s">
        <v>1366</v>
      </c>
      <c r="Q572" s="150" t="s">
        <v>1351</v>
      </c>
      <c r="R572" s="150" t="s">
        <v>57</v>
      </c>
      <c r="S572" s="150" t="s">
        <v>1206</v>
      </c>
      <c r="T572" s="152">
        <v>1.9379999999999999</v>
      </c>
      <c r="U572" s="151">
        <v>46310</v>
      </c>
      <c r="V572" s="147">
        <v>2.5700000000000001E-2</v>
      </c>
      <c r="W572" s="192">
        <v>2.7799999999999998E-2</v>
      </c>
      <c r="X572" s="150" t="s">
        <v>636</v>
      </c>
      <c r="Y572" s="150"/>
      <c r="Z572" s="153">
        <v>110000</v>
      </c>
      <c r="AA572" s="153">
        <v>1</v>
      </c>
      <c r="AB572" s="153">
        <v>113.66</v>
      </c>
      <c r="AC572" s="153">
        <v>0</v>
      </c>
      <c r="AD572" s="153">
        <v>125.026</v>
      </c>
      <c r="AE572" s="154"/>
      <c r="AF572" s="154"/>
      <c r="AG572" s="150" t="s">
        <v>17</v>
      </c>
      <c r="AH572" s="147">
        <v>8.5775739018424606E-5</v>
      </c>
      <c r="AI572" s="147">
        <v>8.2928494600000003E-4</v>
      </c>
      <c r="AJ572" s="147">
        <v>3.37568191E-4</v>
      </c>
    </row>
    <row r="573" spans="1:36" ht="13.5" thickBot="1" x14ac:dyDescent="0.25">
      <c r="A573" s="149">
        <v>7956</v>
      </c>
      <c r="B573" s="149">
        <v>12955</v>
      </c>
      <c r="C573" s="150" t="s">
        <v>1348</v>
      </c>
      <c r="D573" s="150">
        <v>513230029</v>
      </c>
      <c r="E573" s="150" t="s">
        <v>429</v>
      </c>
      <c r="F573" s="150" t="s">
        <v>1494</v>
      </c>
      <c r="G573" s="150">
        <v>1142785</v>
      </c>
      <c r="H573" s="150" t="s">
        <v>102</v>
      </c>
      <c r="I573" s="150" t="s">
        <v>228</v>
      </c>
      <c r="J573" s="150" t="s">
        <v>53</v>
      </c>
      <c r="K573" s="150" t="s">
        <v>53</v>
      </c>
      <c r="L573" s="150" t="s">
        <v>821</v>
      </c>
      <c r="M573" s="150" t="s">
        <v>311</v>
      </c>
      <c r="N573" s="150" t="s">
        <v>269</v>
      </c>
      <c r="O573" s="150" t="s">
        <v>62</v>
      </c>
      <c r="P573" s="150" t="s">
        <v>1350</v>
      </c>
      <c r="Q573" s="150" t="s">
        <v>1351</v>
      </c>
      <c r="R573" s="150" t="s">
        <v>57</v>
      </c>
      <c r="S573" s="150" t="s">
        <v>1206</v>
      </c>
      <c r="T573" s="152">
        <v>1.722</v>
      </c>
      <c r="U573" s="151">
        <v>47848</v>
      </c>
      <c r="V573" s="147">
        <v>2.63E-2</v>
      </c>
      <c r="W573" s="192">
        <v>4.9000000000000002E-2</v>
      </c>
      <c r="X573" s="150" t="s">
        <v>636</v>
      </c>
      <c r="Y573" s="150"/>
      <c r="Z573" s="153">
        <v>66000</v>
      </c>
      <c r="AA573" s="153">
        <v>1</v>
      </c>
      <c r="AB573" s="153">
        <v>96.94</v>
      </c>
      <c r="AC573" s="153">
        <v>0</v>
      </c>
      <c r="AD573" s="153">
        <v>63.980400000000003</v>
      </c>
      <c r="AE573" s="154"/>
      <c r="AF573" s="154"/>
      <c r="AG573" s="150" t="s">
        <v>17</v>
      </c>
      <c r="AH573" s="147">
        <v>4.7855613835580301E-5</v>
      </c>
      <c r="AI573" s="147">
        <v>4.2437558999999998E-4</v>
      </c>
      <c r="AJ573" s="147">
        <v>1.72746052E-4</v>
      </c>
    </row>
    <row r="574" spans="1:36" ht="13.5" thickBot="1" x14ac:dyDescent="0.25">
      <c r="A574" s="149">
        <v>7956</v>
      </c>
      <c r="B574" s="149">
        <v>12955</v>
      </c>
      <c r="C574" s="150" t="s">
        <v>1495</v>
      </c>
      <c r="D574" s="150">
        <v>511687568</v>
      </c>
      <c r="E574" s="150" t="s">
        <v>429</v>
      </c>
      <c r="F574" s="150" t="s">
        <v>1496</v>
      </c>
      <c r="G574" s="150">
        <v>1143213</v>
      </c>
      <c r="H574" s="150" t="s">
        <v>102</v>
      </c>
      <c r="I574" s="150" t="s">
        <v>228</v>
      </c>
      <c r="J574" s="150" t="s">
        <v>53</v>
      </c>
      <c r="K574" s="150" t="s">
        <v>53</v>
      </c>
      <c r="L574" s="150" t="s">
        <v>821</v>
      </c>
      <c r="M574" s="150" t="s">
        <v>311</v>
      </c>
      <c r="N574" s="150" t="s">
        <v>258</v>
      </c>
      <c r="O574" s="150" t="s">
        <v>62</v>
      </c>
      <c r="P574" s="150" t="s">
        <v>298</v>
      </c>
      <c r="Q574" s="150" t="s">
        <v>298</v>
      </c>
      <c r="R574" s="150" t="s">
        <v>57</v>
      </c>
      <c r="S574" s="150" t="s">
        <v>1206</v>
      </c>
      <c r="T574" s="152">
        <v>0.25</v>
      </c>
      <c r="U574" s="151">
        <v>45473</v>
      </c>
      <c r="V574" s="147">
        <v>4.65E-2</v>
      </c>
      <c r="W574" s="192">
        <v>5.5300000000000002E-2</v>
      </c>
      <c r="X574" s="150" t="s">
        <v>636</v>
      </c>
      <c r="Y574" s="150"/>
      <c r="Z574" s="153">
        <v>6250</v>
      </c>
      <c r="AA574" s="153">
        <v>1</v>
      </c>
      <c r="AB574" s="153">
        <v>100.96</v>
      </c>
      <c r="AC574" s="153">
        <v>0</v>
      </c>
      <c r="AD574" s="153">
        <v>6.31</v>
      </c>
      <c r="AE574" s="154"/>
      <c r="AF574" s="154"/>
      <c r="AG574" s="150" t="s">
        <v>17</v>
      </c>
      <c r="AH574" s="147">
        <v>4.0089801100000002E-4</v>
      </c>
      <c r="AI574" s="147">
        <v>4.1853598562421898E-5</v>
      </c>
      <c r="AJ574" s="147">
        <v>1.7036898636160501E-5</v>
      </c>
    </row>
    <row r="575" spans="1:36" ht="13.5" thickBot="1" x14ac:dyDescent="0.25">
      <c r="A575" s="149">
        <v>7956</v>
      </c>
      <c r="B575" s="149">
        <v>12955</v>
      </c>
      <c r="C575" s="150" t="s">
        <v>1354</v>
      </c>
      <c r="D575" s="150">
        <v>520017393</v>
      </c>
      <c r="E575" s="150" t="s">
        <v>429</v>
      </c>
      <c r="F575" s="150" t="s">
        <v>1355</v>
      </c>
      <c r="G575" s="150">
        <v>1143585</v>
      </c>
      <c r="H575" s="150" t="s">
        <v>102</v>
      </c>
      <c r="I575" s="150" t="s">
        <v>228</v>
      </c>
      <c r="J575" s="150" t="s">
        <v>53</v>
      </c>
      <c r="K575" s="150" t="s">
        <v>53</v>
      </c>
      <c r="L575" s="150" t="s">
        <v>821</v>
      </c>
      <c r="M575" s="150" t="s">
        <v>311</v>
      </c>
      <c r="N575" s="150" t="s">
        <v>651</v>
      </c>
      <c r="O575" s="150" t="s">
        <v>62</v>
      </c>
      <c r="P575" s="150" t="s">
        <v>1205</v>
      </c>
      <c r="Q575" s="150" t="s">
        <v>65</v>
      </c>
      <c r="R575" s="150" t="s">
        <v>57</v>
      </c>
      <c r="S575" s="150" t="s">
        <v>1206</v>
      </c>
      <c r="T575" s="152">
        <v>2.173</v>
      </c>
      <c r="U575" s="151">
        <v>46843</v>
      </c>
      <c r="V575" s="147">
        <v>1.44E-2</v>
      </c>
      <c r="W575" s="192">
        <v>4.2299999999999997E-2</v>
      </c>
      <c r="X575" s="150" t="s">
        <v>636</v>
      </c>
      <c r="Y575" s="150"/>
      <c r="Z575" s="153">
        <v>347887.84</v>
      </c>
      <c r="AA575" s="153">
        <v>1</v>
      </c>
      <c r="AB575" s="153">
        <v>94.24</v>
      </c>
      <c r="AC575" s="153">
        <v>0</v>
      </c>
      <c r="AD575" s="153">
        <v>327.84949999999998</v>
      </c>
      <c r="AE575" s="154"/>
      <c r="AF575" s="154"/>
      <c r="AG575" s="150" t="s">
        <v>17</v>
      </c>
      <c r="AH575" s="147">
        <v>8.6971960000000001E-4</v>
      </c>
      <c r="AI575" s="147">
        <v>2.1745929250000001E-3</v>
      </c>
      <c r="AJ575" s="147">
        <v>8.8518838299999996E-4</v>
      </c>
    </row>
    <row r="576" spans="1:36" ht="13.5" thickBot="1" x14ac:dyDescent="0.25">
      <c r="A576" s="149">
        <v>7956</v>
      </c>
      <c r="B576" s="149">
        <v>12955</v>
      </c>
      <c r="C576" s="150" t="s">
        <v>1480</v>
      </c>
      <c r="D576" s="150">
        <v>515334662</v>
      </c>
      <c r="E576" s="150" t="s">
        <v>429</v>
      </c>
      <c r="F576" s="150" t="s">
        <v>1497</v>
      </c>
      <c r="G576" s="150">
        <v>1143593</v>
      </c>
      <c r="H576" s="150" t="s">
        <v>102</v>
      </c>
      <c r="I576" s="150" t="s">
        <v>230</v>
      </c>
      <c r="J576" s="150" t="s">
        <v>53</v>
      </c>
      <c r="K576" s="150" t="s">
        <v>53</v>
      </c>
      <c r="L576" s="150" t="s">
        <v>821</v>
      </c>
      <c r="M576" s="150" t="s">
        <v>311</v>
      </c>
      <c r="N576" s="150" t="s">
        <v>267</v>
      </c>
      <c r="O576" s="150" t="s">
        <v>62</v>
      </c>
      <c r="P576" s="150" t="s">
        <v>1350</v>
      </c>
      <c r="Q576" s="150" t="s">
        <v>1351</v>
      </c>
      <c r="R576" s="150" t="s">
        <v>57</v>
      </c>
      <c r="S576" s="150" t="s">
        <v>1206</v>
      </c>
      <c r="T576" s="152">
        <v>3.4209999999999998</v>
      </c>
      <c r="U576" s="151">
        <v>46995</v>
      </c>
      <c r="V576" s="147">
        <v>4.6899999999999997E-2</v>
      </c>
      <c r="W576" s="192">
        <v>7.0099999999999996E-2</v>
      </c>
      <c r="X576" s="150" t="s">
        <v>636</v>
      </c>
      <c r="Y576" s="150"/>
      <c r="Z576" s="153">
        <v>780550.86</v>
      </c>
      <c r="AA576" s="153">
        <v>1</v>
      </c>
      <c r="AB576" s="153">
        <v>99.26</v>
      </c>
      <c r="AC576" s="153">
        <v>0</v>
      </c>
      <c r="AD576" s="153">
        <v>774.77477999999996</v>
      </c>
      <c r="AE576" s="154"/>
      <c r="AF576" s="154"/>
      <c r="AG576" s="150" t="s">
        <v>17</v>
      </c>
      <c r="AH576" s="147">
        <v>6.5230610799999996E-4</v>
      </c>
      <c r="AI576" s="147">
        <v>5.1390035839999999E-3</v>
      </c>
      <c r="AJ576" s="147">
        <v>2.0918794599999999E-3</v>
      </c>
    </row>
    <row r="577" spans="1:36" ht="13.5" thickBot="1" x14ac:dyDescent="0.25">
      <c r="A577" s="149">
        <v>7956</v>
      </c>
      <c r="B577" s="149">
        <v>12955</v>
      </c>
      <c r="C577" s="150" t="s">
        <v>1498</v>
      </c>
      <c r="D577" s="150">
        <v>1729</v>
      </c>
      <c r="E577" s="150" t="s">
        <v>2</v>
      </c>
      <c r="F577" s="150" t="s">
        <v>1499</v>
      </c>
      <c r="G577" s="150">
        <v>1143924</v>
      </c>
      <c r="H577" s="150" t="s">
        <v>102</v>
      </c>
      <c r="I577" s="150" t="s">
        <v>228</v>
      </c>
      <c r="J577" s="150" t="s">
        <v>53</v>
      </c>
      <c r="K577" s="150" t="s">
        <v>314</v>
      </c>
      <c r="L577" s="150" t="s">
        <v>821</v>
      </c>
      <c r="M577" s="150" t="s">
        <v>311</v>
      </c>
      <c r="N577" s="150" t="s">
        <v>652</v>
      </c>
      <c r="O577" s="150" t="s">
        <v>62</v>
      </c>
      <c r="P577" s="150" t="s">
        <v>1446</v>
      </c>
      <c r="Q577" s="150" t="s">
        <v>65</v>
      </c>
      <c r="R577" s="150" t="s">
        <v>57</v>
      </c>
      <c r="S577" s="150" t="s">
        <v>1206</v>
      </c>
      <c r="T577" s="152">
        <v>0.24399999999999999</v>
      </c>
      <c r="U577" s="151">
        <v>45473</v>
      </c>
      <c r="V577" s="147">
        <v>6.5000000000000002E-2</v>
      </c>
      <c r="W577" s="192">
        <v>7.22E-2</v>
      </c>
      <c r="X577" s="150" t="s">
        <v>636</v>
      </c>
      <c r="Y577" s="150"/>
      <c r="Z577" s="153">
        <v>82868.460000000006</v>
      </c>
      <c r="AA577" s="153">
        <v>1</v>
      </c>
      <c r="AB577" s="153">
        <v>101.51</v>
      </c>
      <c r="AC577" s="153">
        <v>0</v>
      </c>
      <c r="AD577" s="153">
        <v>84.119770000000003</v>
      </c>
      <c r="AE577" s="154"/>
      <c r="AF577" s="154"/>
      <c r="AG577" s="150" t="s">
        <v>17</v>
      </c>
      <c r="AH577" s="147">
        <v>5.9631174100000005E-4</v>
      </c>
      <c r="AI577" s="147">
        <v>5.5795801600000004E-4</v>
      </c>
      <c r="AJ577" s="147">
        <v>2.2712202700000001E-4</v>
      </c>
    </row>
    <row r="578" spans="1:36" ht="13.5" thickBot="1" x14ac:dyDescent="0.25">
      <c r="A578" s="149">
        <v>7956</v>
      </c>
      <c r="B578" s="149">
        <v>12955</v>
      </c>
      <c r="C578" s="150" t="s">
        <v>1500</v>
      </c>
      <c r="D578" s="150">
        <v>513569780</v>
      </c>
      <c r="E578" s="150" t="s">
        <v>429</v>
      </c>
      <c r="F578" s="150" t="s">
        <v>1501</v>
      </c>
      <c r="G578" s="150">
        <v>1145564</v>
      </c>
      <c r="H578" s="150" t="s">
        <v>102</v>
      </c>
      <c r="I578" s="150" t="s">
        <v>229</v>
      </c>
      <c r="J578" s="150" t="s">
        <v>53</v>
      </c>
      <c r="K578" s="150" t="s">
        <v>53</v>
      </c>
      <c r="L578" s="150" t="s">
        <v>821</v>
      </c>
      <c r="M578" s="150" t="s">
        <v>311</v>
      </c>
      <c r="N578" s="150" t="s">
        <v>651</v>
      </c>
      <c r="O578" s="150" t="s">
        <v>62</v>
      </c>
      <c r="P578" s="150" t="s">
        <v>1205</v>
      </c>
      <c r="Q578" s="150" t="s">
        <v>65</v>
      </c>
      <c r="R578" s="150" t="s">
        <v>57</v>
      </c>
      <c r="S578" s="150" t="s">
        <v>1206</v>
      </c>
      <c r="T578" s="152">
        <v>1.9510000000000001</v>
      </c>
      <c r="U578" s="151">
        <v>46387</v>
      </c>
      <c r="V578" s="147">
        <v>8.3000000000000001E-3</v>
      </c>
      <c r="W578" s="192">
        <v>1.72E-2</v>
      </c>
      <c r="X578" s="150" t="s">
        <v>636</v>
      </c>
      <c r="Y578" s="150"/>
      <c r="Z578" s="153">
        <v>325500</v>
      </c>
      <c r="AA578" s="153">
        <v>1</v>
      </c>
      <c r="AB578" s="153">
        <v>111.05</v>
      </c>
      <c r="AC578" s="153">
        <v>0</v>
      </c>
      <c r="AD578" s="153">
        <v>361.46775000000002</v>
      </c>
      <c r="AE578" s="154"/>
      <c r="AF578" s="154"/>
      <c r="AG578" s="150" t="s">
        <v>17</v>
      </c>
      <c r="AH578" s="147">
        <v>2.7425490699999999E-4</v>
      </c>
      <c r="AI578" s="147">
        <v>2.397579413E-3</v>
      </c>
      <c r="AJ578" s="147">
        <v>9.7595711800000002E-4</v>
      </c>
    </row>
    <row r="579" spans="1:36" ht="13.5" thickBot="1" x14ac:dyDescent="0.25">
      <c r="A579" s="149">
        <v>7956</v>
      </c>
      <c r="B579" s="149">
        <v>12955</v>
      </c>
      <c r="C579" s="150" t="s">
        <v>1500</v>
      </c>
      <c r="D579" s="150">
        <v>513569780</v>
      </c>
      <c r="E579" s="150" t="s">
        <v>429</v>
      </c>
      <c r="F579" s="150" t="s">
        <v>1502</v>
      </c>
      <c r="G579" s="150">
        <v>1145572</v>
      </c>
      <c r="H579" s="150" t="s">
        <v>102</v>
      </c>
      <c r="I579" s="150" t="s">
        <v>229</v>
      </c>
      <c r="J579" s="150" t="s">
        <v>53</v>
      </c>
      <c r="K579" s="150" t="s">
        <v>53</v>
      </c>
      <c r="L579" s="150" t="s">
        <v>821</v>
      </c>
      <c r="M579" s="150" t="s">
        <v>311</v>
      </c>
      <c r="N579" s="150" t="s">
        <v>651</v>
      </c>
      <c r="O579" s="150" t="s">
        <v>62</v>
      </c>
      <c r="P579" s="150" t="s">
        <v>1205</v>
      </c>
      <c r="Q579" s="150" t="s">
        <v>65</v>
      </c>
      <c r="R579" s="150" t="s">
        <v>57</v>
      </c>
      <c r="S579" s="150" t="s">
        <v>1206</v>
      </c>
      <c r="T579" s="152">
        <v>5.4580000000000002</v>
      </c>
      <c r="U579" s="151">
        <v>48213</v>
      </c>
      <c r="V579" s="147">
        <v>1.6500000000000001E-2</v>
      </c>
      <c r="W579" s="192">
        <v>2.18E-2</v>
      </c>
      <c r="X579" s="150" t="s">
        <v>636</v>
      </c>
      <c r="Y579" s="150"/>
      <c r="Z579" s="153">
        <v>620000</v>
      </c>
      <c r="AA579" s="153">
        <v>1</v>
      </c>
      <c r="AB579" s="153">
        <v>110.05</v>
      </c>
      <c r="AC579" s="153">
        <v>0</v>
      </c>
      <c r="AD579" s="153">
        <v>682.31</v>
      </c>
      <c r="AE579" s="154"/>
      <c r="AF579" s="154"/>
      <c r="AG579" s="150" t="s">
        <v>17</v>
      </c>
      <c r="AH579" s="147">
        <v>2.93057745E-4</v>
      </c>
      <c r="AI579" s="147">
        <v>4.525693951E-3</v>
      </c>
      <c r="AJ579" s="147">
        <v>1.842226039E-3</v>
      </c>
    </row>
    <row r="580" spans="1:36" ht="13.5" thickBot="1" x14ac:dyDescent="0.25">
      <c r="A580" s="149">
        <v>7956</v>
      </c>
      <c r="B580" s="149">
        <v>12955</v>
      </c>
      <c r="C580" s="150" t="s">
        <v>1503</v>
      </c>
      <c r="D580" s="150">
        <v>1737</v>
      </c>
      <c r="E580" s="150" t="s">
        <v>2</v>
      </c>
      <c r="F580" s="150" t="s">
        <v>1504</v>
      </c>
      <c r="G580" s="150">
        <v>1145598</v>
      </c>
      <c r="H580" s="150" t="s">
        <v>102</v>
      </c>
      <c r="I580" s="150" t="s">
        <v>228</v>
      </c>
      <c r="J580" s="150" t="s">
        <v>53</v>
      </c>
      <c r="K580" s="150" t="s">
        <v>314</v>
      </c>
      <c r="L580" s="150" t="s">
        <v>821</v>
      </c>
      <c r="M580" s="150" t="s">
        <v>311</v>
      </c>
      <c r="N580" s="150" t="s">
        <v>652</v>
      </c>
      <c r="O580" s="150" t="s">
        <v>62</v>
      </c>
      <c r="P580" s="150" t="s">
        <v>1369</v>
      </c>
      <c r="Q580" s="150" t="s">
        <v>65</v>
      </c>
      <c r="R580" s="150" t="s">
        <v>57</v>
      </c>
      <c r="S580" s="150" t="s">
        <v>1206</v>
      </c>
      <c r="T580" s="152">
        <v>0.73899999999999999</v>
      </c>
      <c r="U580" s="151">
        <v>45657</v>
      </c>
      <c r="V580" s="147">
        <v>3.3799999999999997E-2</v>
      </c>
      <c r="W580" s="192">
        <v>5.2900000000000003E-2</v>
      </c>
      <c r="X580" s="150" t="s">
        <v>636</v>
      </c>
      <c r="Y580" s="150"/>
      <c r="Z580" s="153">
        <v>213500</v>
      </c>
      <c r="AA580" s="153">
        <v>1</v>
      </c>
      <c r="AB580" s="153">
        <v>99.51</v>
      </c>
      <c r="AC580" s="153">
        <v>0</v>
      </c>
      <c r="AD580" s="153">
        <v>212.45384999999999</v>
      </c>
      <c r="AE580" s="154"/>
      <c r="AF580" s="154"/>
      <c r="AG580" s="150" t="s">
        <v>17</v>
      </c>
      <c r="AH580" s="147">
        <v>1.043335055E-3</v>
      </c>
      <c r="AI580" s="147">
        <v>1.409185126E-3</v>
      </c>
      <c r="AJ580" s="147">
        <v>5.7362198200000005E-4</v>
      </c>
    </row>
    <row r="581" spans="1:36" ht="13.5" thickBot="1" x14ac:dyDescent="0.25">
      <c r="A581" s="149">
        <v>7956</v>
      </c>
      <c r="B581" s="149">
        <v>12955</v>
      </c>
      <c r="C581" s="150" t="s">
        <v>1505</v>
      </c>
      <c r="D581" s="150">
        <v>1628</v>
      </c>
      <c r="E581" s="150" t="s">
        <v>2</v>
      </c>
      <c r="F581" s="150" t="s">
        <v>1506</v>
      </c>
      <c r="G581" s="150">
        <v>1147495</v>
      </c>
      <c r="H581" s="150" t="s">
        <v>102</v>
      </c>
      <c r="I581" s="150" t="s">
        <v>228</v>
      </c>
      <c r="J581" s="150" t="s">
        <v>53</v>
      </c>
      <c r="K581" s="150" t="s">
        <v>314</v>
      </c>
      <c r="L581" s="150" t="s">
        <v>821</v>
      </c>
      <c r="M581" s="150" t="s">
        <v>311</v>
      </c>
      <c r="N581" s="150" t="s">
        <v>652</v>
      </c>
      <c r="O581" s="150" t="s">
        <v>62</v>
      </c>
      <c r="P581" s="150" t="s">
        <v>1339</v>
      </c>
      <c r="Q581" s="150" t="s">
        <v>65</v>
      </c>
      <c r="R581" s="150" t="s">
        <v>57</v>
      </c>
      <c r="S581" s="150" t="s">
        <v>1206</v>
      </c>
      <c r="T581" s="152">
        <v>0.64300000000000002</v>
      </c>
      <c r="U581" s="151">
        <v>45627</v>
      </c>
      <c r="V581" s="147">
        <v>3.9E-2</v>
      </c>
      <c r="W581" s="192">
        <v>5.7799999999999997E-2</v>
      </c>
      <c r="X581" s="150" t="s">
        <v>636</v>
      </c>
      <c r="Y581" s="150"/>
      <c r="Z581" s="153">
        <v>204893.71</v>
      </c>
      <c r="AA581" s="153">
        <v>1</v>
      </c>
      <c r="AB581" s="153">
        <v>100.17</v>
      </c>
      <c r="AC581" s="153">
        <v>0</v>
      </c>
      <c r="AD581" s="153">
        <v>205.24203</v>
      </c>
      <c r="AE581" s="154"/>
      <c r="AF581" s="154"/>
      <c r="AG581" s="150" t="s">
        <v>17</v>
      </c>
      <c r="AH581" s="147">
        <v>5.1788360799999997E-4</v>
      </c>
      <c r="AI581" s="147">
        <v>1.3613498460000001E-3</v>
      </c>
      <c r="AJ581" s="147">
        <v>5.5415018300000003E-4</v>
      </c>
    </row>
    <row r="582" spans="1:36" ht="13.5" thickBot="1" x14ac:dyDescent="0.25">
      <c r="A582" s="149">
        <v>7956</v>
      </c>
      <c r="B582" s="149">
        <v>12955</v>
      </c>
      <c r="C582" s="150" t="s">
        <v>1507</v>
      </c>
      <c r="D582" s="150">
        <v>513436394</v>
      </c>
      <c r="E582" s="150" t="s">
        <v>429</v>
      </c>
      <c r="F582" s="150" t="s">
        <v>1508</v>
      </c>
      <c r="G582" s="150">
        <v>1147503</v>
      </c>
      <c r="H582" s="150" t="s">
        <v>102</v>
      </c>
      <c r="I582" s="150" t="s">
        <v>229</v>
      </c>
      <c r="J582" s="150" t="s">
        <v>53</v>
      </c>
      <c r="K582" s="150" t="s">
        <v>53</v>
      </c>
      <c r="L582" s="150" t="s">
        <v>821</v>
      </c>
      <c r="M582" s="150" t="s">
        <v>311</v>
      </c>
      <c r="N582" s="150" t="s">
        <v>258</v>
      </c>
      <c r="O582" s="150" t="s">
        <v>62</v>
      </c>
      <c r="P582" s="150" t="s">
        <v>1458</v>
      </c>
      <c r="Q582" s="150" t="s">
        <v>1351</v>
      </c>
      <c r="R582" s="150" t="s">
        <v>57</v>
      </c>
      <c r="S582" s="150" t="s">
        <v>1206</v>
      </c>
      <c r="T582" s="152">
        <v>5.8849999999999998</v>
      </c>
      <c r="U582" s="151">
        <v>48760</v>
      </c>
      <c r="V582" s="147">
        <v>2.6499999999999999E-2</v>
      </c>
      <c r="W582" s="192">
        <v>2.24E-2</v>
      </c>
      <c r="X582" s="150" t="s">
        <v>636</v>
      </c>
      <c r="Y582" s="150"/>
      <c r="Z582" s="153">
        <v>29745.22</v>
      </c>
      <c r="AA582" s="153">
        <v>1</v>
      </c>
      <c r="AB582" s="153">
        <v>115.9</v>
      </c>
      <c r="AC582" s="153">
        <v>0</v>
      </c>
      <c r="AD582" s="153">
        <v>34.474710000000002</v>
      </c>
      <c r="AE582" s="154"/>
      <c r="AF582" s="154"/>
      <c r="AG582" s="150" t="s">
        <v>17</v>
      </c>
      <c r="AH582" s="147">
        <v>2.0060395418498801E-5</v>
      </c>
      <c r="AI582" s="147">
        <v>2.2866730099999999E-4</v>
      </c>
      <c r="AJ582" s="147">
        <v>9.3081163198261205E-5</v>
      </c>
    </row>
    <row r="583" spans="1:36" ht="13.5" thickBot="1" x14ac:dyDescent="0.25">
      <c r="A583" s="149">
        <v>7956</v>
      </c>
      <c r="B583" s="149">
        <v>12955</v>
      </c>
      <c r="C583" s="150" t="s">
        <v>1364</v>
      </c>
      <c r="D583" s="150">
        <v>512607888</v>
      </c>
      <c r="E583" s="150" t="s">
        <v>429</v>
      </c>
      <c r="F583" s="150" t="s">
        <v>1509</v>
      </c>
      <c r="G583" s="150">
        <v>1150812</v>
      </c>
      <c r="H583" s="150" t="s">
        <v>102</v>
      </c>
      <c r="I583" s="150" t="s">
        <v>228</v>
      </c>
      <c r="J583" s="150" t="s">
        <v>53</v>
      </c>
      <c r="K583" s="150" t="s">
        <v>53</v>
      </c>
      <c r="L583" s="150" t="s">
        <v>821</v>
      </c>
      <c r="M583" s="150" t="s">
        <v>311</v>
      </c>
      <c r="N583" s="150" t="s">
        <v>259</v>
      </c>
      <c r="O583" s="150" t="s">
        <v>62</v>
      </c>
      <c r="P583" s="150" t="s">
        <v>1366</v>
      </c>
      <c r="Q583" s="150" t="s">
        <v>1351</v>
      </c>
      <c r="R583" s="150" t="s">
        <v>57</v>
      </c>
      <c r="S583" s="150" t="s">
        <v>1206</v>
      </c>
      <c r="T583" s="152">
        <v>1.4370000000000001</v>
      </c>
      <c r="U583" s="151">
        <v>46387</v>
      </c>
      <c r="V583" s="147">
        <v>3.2500000000000001E-2</v>
      </c>
      <c r="W583" s="192">
        <v>5.1999999999999998E-2</v>
      </c>
      <c r="X583" s="150" t="s">
        <v>636</v>
      </c>
      <c r="Y583" s="150"/>
      <c r="Z583" s="153">
        <v>262542.89</v>
      </c>
      <c r="AA583" s="153">
        <v>1</v>
      </c>
      <c r="AB583" s="153">
        <v>98.17</v>
      </c>
      <c r="AC583" s="153">
        <v>0</v>
      </c>
      <c r="AD583" s="153">
        <v>257.73836</v>
      </c>
      <c r="AE583" s="154"/>
      <c r="AF583" s="154"/>
      <c r="AG583" s="150" t="s">
        <v>17</v>
      </c>
      <c r="AH583" s="147">
        <v>8.2868883599999997E-4</v>
      </c>
      <c r="AI583" s="147">
        <v>1.7095527500000001E-3</v>
      </c>
      <c r="AJ583" s="147">
        <v>6.95889431E-4</v>
      </c>
    </row>
    <row r="584" spans="1:36" ht="13.5" thickBot="1" x14ac:dyDescent="0.25">
      <c r="A584" s="149">
        <v>7956</v>
      </c>
      <c r="B584" s="149">
        <v>12955</v>
      </c>
      <c r="C584" s="150" t="s">
        <v>1346</v>
      </c>
      <c r="D584" s="150">
        <v>513623314</v>
      </c>
      <c r="E584" s="150" t="s">
        <v>429</v>
      </c>
      <c r="F584" s="150" t="s">
        <v>1510</v>
      </c>
      <c r="G584" s="150">
        <v>1151117</v>
      </c>
      <c r="H584" s="150" t="s">
        <v>102</v>
      </c>
      <c r="I584" s="150" t="s">
        <v>229</v>
      </c>
      <c r="J584" s="150" t="s">
        <v>53</v>
      </c>
      <c r="K584" s="150" t="s">
        <v>53</v>
      </c>
      <c r="L584" s="150" t="s">
        <v>821</v>
      </c>
      <c r="M584" s="150" t="s">
        <v>311</v>
      </c>
      <c r="N584" s="150" t="s">
        <v>651</v>
      </c>
      <c r="O584" s="150" t="s">
        <v>62</v>
      </c>
      <c r="P584" s="150" t="s">
        <v>1369</v>
      </c>
      <c r="Q584" s="150" t="s">
        <v>65</v>
      </c>
      <c r="R584" s="150" t="s">
        <v>57</v>
      </c>
      <c r="S584" s="150" t="s">
        <v>1206</v>
      </c>
      <c r="T584" s="152">
        <v>3.3620000000000001</v>
      </c>
      <c r="U584" s="151">
        <v>46680</v>
      </c>
      <c r="V584" s="147">
        <v>1.8200000000000001E-2</v>
      </c>
      <c r="W584" s="192">
        <v>2.3199999999999998E-2</v>
      </c>
      <c r="X584" s="150" t="s">
        <v>636</v>
      </c>
      <c r="Y584" s="150"/>
      <c r="Z584" s="153">
        <v>16561.18</v>
      </c>
      <c r="AA584" s="153">
        <v>1</v>
      </c>
      <c r="AB584" s="153">
        <v>110.73</v>
      </c>
      <c r="AC584" s="153">
        <v>0</v>
      </c>
      <c r="AD584" s="153">
        <v>18.338190000000001</v>
      </c>
      <c r="AE584" s="154"/>
      <c r="AF584" s="154"/>
      <c r="AG584" s="150" t="s">
        <v>17</v>
      </c>
      <c r="AH584" s="147">
        <v>3.3091791457641001E-5</v>
      </c>
      <c r="AI584" s="147">
        <v>1.21635379E-4</v>
      </c>
      <c r="AJ584" s="147">
        <v>4.9512818415317202E-5</v>
      </c>
    </row>
    <row r="585" spans="1:36" ht="13.5" thickBot="1" x14ac:dyDescent="0.25">
      <c r="A585" s="149">
        <v>7956</v>
      </c>
      <c r="B585" s="149">
        <v>12955</v>
      </c>
      <c r="C585" s="150" t="s">
        <v>1478</v>
      </c>
      <c r="D585" s="150">
        <v>511399388</v>
      </c>
      <c r="E585" s="150" t="s">
        <v>429</v>
      </c>
      <c r="F585" s="150" t="s">
        <v>1511</v>
      </c>
      <c r="G585" s="150">
        <v>1153725</v>
      </c>
      <c r="H585" s="150" t="s">
        <v>102</v>
      </c>
      <c r="I585" s="150" t="s">
        <v>228</v>
      </c>
      <c r="J585" s="150" t="s">
        <v>53</v>
      </c>
      <c r="K585" s="150" t="s">
        <v>53</v>
      </c>
      <c r="L585" s="150" t="s">
        <v>821</v>
      </c>
      <c r="M585" s="150" t="s">
        <v>311</v>
      </c>
      <c r="N585" s="150" t="s">
        <v>140</v>
      </c>
      <c r="O585" s="150" t="s">
        <v>62</v>
      </c>
      <c r="P585" s="150" t="s">
        <v>1350</v>
      </c>
      <c r="Q585" s="150" t="s">
        <v>1351</v>
      </c>
      <c r="R585" s="150" t="s">
        <v>57</v>
      </c>
      <c r="S585" s="150" t="s">
        <v>1206</v>
      </c>
      <c r="T585" s="152">
        <v>0.77</v>
      </c>
      <c r="U585" s="151">
        <v>45838</v>
      </c>
      <c r="V585" s="147">
        <v>4.1700000000000001E-2</v>
      </c>
      <c r="W585" s="192">
        <v>5.28E-2</v>
      </c>
      <c r="X585" s="150" t="s">
        <v>636</v>
      </c>
      <c r="Y585" s="150"/>
      <c r="Z585" s="153">
        <v>53625</v>
      </c>
      <c r="AA585" s="153">
        <v>1</v>
      </c>
      <c r="AB585" s="153">
        <v>100.27</v>
      </c>
      <c r="AC585" s="153">
        <v>0</v>
      </c>
      <c r="AD585" s="153">
        <v>53.76979</v>
      </c>
      <c r="AE585" s="154"/>
      <c r="AF585" s="154"/>
      <c r="AG585" s="150" t="s">
        <v>17</v>
      </c>
      <c r="AH585" s="147">
        <v>2.8033513699999999E-4</v>
      </c>
      <c r="AI585" s="147">
        <v>3.5664963600000001E-4</v>
      </c>
      <c r="AJ585" s="147">
        <v>1.45177569E-4</v>
      </c>
    </row>
    <row r="586" spans="1:36" ht="13.5" thickBot="1" x14ac:dyDescent="0.25">
      <c r="A586" s="149">
        <v>7956</v>
      </c>
      <c r="B586" s="149">
        <v>12955</v>
      </c>
      <c r="C586" s="150" t="s">
        <v>1512</v>
      </c>
      <c r="D586" s="150">
        <v>515327120</v>
      </c>
      <c r="E586" s="150" t="s">
        <v>429</v>
      </c>
      <c r="F586" s="150" t="s">
        <v>1513</v>
      </c>
      <c r="G586" s="150">
        <v>1155928</v>
      </c>
      <c r="H586" s="150" t="s">
        <v>102</v>
      </c>
      <c r="I586" s="150" t="s">
        <v>229</v>
      </c>
      <c r="J586" s="150" t="s">
        <v>53</v>
      </c>
      <c r="K586" s="150" t="s">
        <v>53</v>
      </c>
      <c r="L586" s="150" t="s">
        <v>821</v>
      </c>
      <c r="M586" s="150" t="s">
        <v>311</v>
      </c>
      <c r="N586" s="150" t="s">
        <v>651</v>
      </c>
      <c r="O586" s="150" t="s">
        <v>62</v>
      </c>
      <c r="P586" s="150" t="s">
        <v>1350</v>
      </c>
      <c r="Q586" s="150" t="s">
        <v>1351</v>
      </c>
      <c r="R586" s="150" t="s">
        <v>57</v>
      </c>
      <c r="S586" s="150" t="s">
        <v>1206</v>
      </c>
      <c r="T586" s="152">
        <v>3.2349999999999999</v>
      </c>
      <c r="U586" s="151">
        <v>46752</v>
      </c>
      <c r="V586" s="147">
        <v>2.75E-2</v>
      </c>
      <c r="W586" s="192">
        <v>2.6200000000000001E-2</v>
      </c>
      <c r="X586" s="150" t="s">
        <v>636</v>
      </c>
      <c r="Y586" s="150"/>
      <c r="Z586" s="153">
        <v>343675.21</v>
      </c>
      <c r="AA586" s="153">
        <v>1</v>
      </c>
      <c r="AB586" s="153">
        <v>112.38</v>
      </c>
      <c r="AC586" s="153">
        <v>0</v>
      </c>
      <c r="AD586" s="153">
        <v>386.22219999999999</v>
      </c>
      <c r="AE586" s="154"/>
      <c r="AF586" s="154"/>
      <c r="AG586" s="150" t="s">
        <v>17</v>
      </c>
      <c r="AH586" s="147">
        <v>6.34794094E-4</v>
      </c>
      <c r="AI586" s="147">
        <v>2.5617732029999999E-3</v>
      </c>
      <c r="AJ586" s="147">
        <v>1.0427937350000001E-3</v>
      </c>
    </row>
    <row r="587" spans="1:36" ht="13.5" thickBot="1" x14ac:dyDescent="0.25">
      <c r="A587" s="149">
        <v>7956</v>
      </c>
      <c r="B587" s="149">
        <v>12955</v>
      </c>
      <c r="C587" s="150" t="s">
        <v>1514</v>
      </c>
      <c r="D587" s="150">
        <v>1742</v>
      </c>
      <c r="E587" s="150" t="s">
        <v>2</v>
      </c>
      <c r="F587" s="150" t="s">
        <v>1515</v>
      </c>
      <c r="G587" s="150">
        <v>1155951</v>
      </c>
      <c r="H587" s="150" t="s">
        <v>102</v>
      </c>
      <c r="I587" s="150" t="s">
        <v>230</v>
      </c>
      <c r="J587" s="150" t="s">
        <v>53</v>
      </c>
      <c r="K587" s="150" t="s">
        <v>315</v>
      </c>
      <c r="L587" s="150" t="s">
        <v>821</v>
      </c>
      <c r="M587" s="150" t="s">
        <v>311</v>
      </c>
      <c r="N587" s="150" t="s">
        <v>652</v>
      </c>
      <c r="O587" s="150" t="s">
        <v>62</v>
      </c>
      <c r="P587" s="150" t="s">
        <v>1437</v>
      </c>
      <c r="Q587" s="150" t="s">
        <v>1351</v>
      </c>
      <c r="R587" s="150" t="s">
        <v>57</v>
      </c>
      <c r="S587" s="150" t="s">
        <v>1206</v>
      </c>
      <c r="T587" s="152">
        <v>3.24</v>
      </c>
      <c r="U587" s="151">
        <v>46944</v>
      </c>
      <c r="V587" s="147">
        <v>4.2999999999999997E-2</v>
      </c>
      <c r="W587" s="192">
        <v>8.4400000000000003E-2</v>
      </c>
      <c r="X587" s="150" t="s">
        <v>636</v>
      </c>
      <c r="Y587" s="150"/>
      <c r="Z587" s="153">
        <v>284729.53000000003</v>
      </c>
      <c r="AA587" s="153">
        <v>1</v>
      </c>
      <c r="AB587" s="153">
        <v>86.78</v>
      </c>
      <c r="AC587" s="153">
        <v>0</v>
      </c>
      <c r="AD587" s="153">
        <v>247.08829</v>
      </c>
      <c r="AE587" s="154"/>
      <c r="AF587" s="154"/>
      <c r="AG587" s="150" t="s">
        <v>17</v>
      </c>
      <c r="AH587" s="147">
        <v>2.4896196600000001E-4</v>
      </c>
      <c r="AI587" s="147">
        <v>1.6389119009999999E-3</v>
      </c>
      <c r="AJ587" s="147">
        <v>6.6713441299999998E-4</v>
      </c>
    </row>
    <row r="588" spans="1:36" ht="13.5" thickBot="1" x14ac:dyDescent="0.25">
      <c r="A588" s="149">
        <v>7956</v>
      </c>
      <c r="B588" s="149">
        <v>12955</v>
      </c>
      <c r="C588" s="150" t="s">
        <v>1346</v>
      </c>
      <c r="D588" s="150">
        <v>513623314</v>
      </c>
      <c r="E588" s="150" t="s">
        <v>429</v>
      </c>
      <c r="F588" s="150" t="s">
        <v>1516</v>
      </c>
      <c r="G588" s="150">
        <v>1156231</v>
      </c>
      <c r="H588" s="150" t="s">
        <v>102</v>
      </c>
      <c r="I588" s="150" t="s">
        <v>229</v>
      </c>
      <c r="J588" s="150" t="s">
        <v>53</v>
      </c>
      <c r="K588" s="150" t="s">
        <v>53</v>
      </c>
      <c r="L588" s="150" t="s">
        <v>821</v>
      </c>
      <c r="M588" s="150" t="s">
        <v>311</v>
      </c>
      <c r="N588" s="150" t="s">
        <v>651</v>
      </c>
      <c r="O588" s="150" t="s">
        <v>62</v>
      </c>
      <c r="P588" s="150" t="s">
        <v>1345</v>
      </c>
      <c r="Q588" s="150" t="s">
        <v>65</v>
      </c>
      <c r="R588" s="150" t="s">
        <v>57</v>
      </c>
      <c r="S588" s="150" t="s">
        <v>1206</v>
      </c>
      <c r="T588" s="152">
        <v>3.2080000000000002</v>
      </c>
      <c r="U588" s="151">
        <v>46808</v>
      </c>
      <c r="V588" s="147">
        <v>3.3500000000000002E-2</v>
      </c>
      <c r="W588" s="192">
        <v>2.5700000000000001E-2</v>
      </c>
      <c r="X588" s="150" t="s">
        <v>636</v>
      </c>
      <c r="Y588" s="150"/>
      <c r="Z588" s="153">
        <v>85714.29</v>
      </c>
      <c r="AA588" s="153">
        <v>1</v>
      </c>
      <c r="AB588" s="153">
        <v>114.62</v>
      </c>
      <c r="AC588" s="153">
        <v>0</v>
      </c>
      <c r="AD588" s="153">
        <v>98.245720000000006</v>
      </c>
      <c r="AE588" s="154"/>
      <c r="AF588" s="154"/>
      <c r="AG588" s="150" t="s">
        <v>17</v>
      </c>
      <c r="AH588" s="147">
        <v>1.35048021E-4</v>
      </c>
      <c r="AI588" s="147">
        <v>6.5165402899999998E-4</v>
      </c>
      <c r="AJ588" s="147">
        <v>2.6526186499999999E-4</v>
      </c>
    </row>
    <row r="589" spans="1:36" ht="13.5" thickBot="1" x14ac:dyDescent="0.25">
      <c r="A589" s="149">
        <v>7956</v>
      </c>
      <c r="B589" s="149">
        <v>12955</v>
      </c>
      <c r="C589" s="150" t="s">
        <v>1352</v>
      </c>
      <c r="D589" s="150">
        <v>520044314</v>
      </c>
      <c r="E589" s="150" t="s">
        <v>429</v>
      </c>
      <c r="F589" s="150" t="s">
        <v>1356</v>
      </c>
      <c r="G589" s="150">
        <v>1156397</v>
      </c>
      <c r="H589" s="150" t="s">
        <v>102</v>
      </c>
      <c r="I589" s="150" t="s">
        <v>228</v>
      </c>
      <c r="J589" s="150" t="s">
        <v>53</v>
      </c>
      <c r="K589" s="150" t="s">
        <v>53</v>
      </c>
      <c r="L589" s="150" t="s">
        <v>821</v>
      </c>
      <c r="M589" s="150" t="s">
        <v>311</v>
      </c>
      <c r="N589" s="150" t="s">
        <v>260</v>
      </c>
      <c r="O589" s="150" t="s">
        <v>62</v>
      </c>
      <c r="P589" s="150" t="s">
        <v>1339</v>
      </c>
      <c r="Q589" s="150" t="s">
        <v>65</v>
      </c>
      <c r="R589" s="150" t="s">
        <v>57</v>
      </c>
      <c r="S589" s="150" t="s">
        <v>1206</v>
      </c>
      <c r="T589" s="152">
        <v>2.2010000000000001</v>
      </c>
      <c r="U589" s="151">
        <v>46563</v>
      </c>
      <c r="V589" s="147">
        <v>0.04</v>
      </c>
      <c r="W589" s="192">
        <v>4.7399999999999998E-2</v>
      </c>
      <c r="X589" s="150" t="s">
        <v>636</v>
      </c>
      <c r="Y589" s="150"/>
      <c r="Z589" s="153">
        <v>960000</v>
      </c>
      <c r="AA589" s="153">
        <v>1</v>
      </c>
      <c r="AB589" s="153">
        <v>101.47</v>
      </c>
      <c r="AC589" s="153">
        <v>0</v>
      </c>
      <c r="AD589" s="153">
        <v>974.11199999999997</v>
      </c>
      <c r="AE589" s="154"/>
      <c r="AF589" s="154"/>
      <c r="AG589" s="150" t="s">
        <v>17</v>
      </c>
      <c r="AH589" s="147">
        <v>1.410379878E-3</v>
      </c>
      <c r="AI589" s="147">
        <v>6.4611874169999998E-3</v>
      </c>
      <c r="AJ589" s="147">
        <v>2.6300867509999998E-3</v>
      </c>
    </row>
    <row r="590" spans="1:36" ht="13.5" thickBot="1" x14ac:dyDescent="0.25">
      <c r="A590" s="149">
        <v>7956</v>
      </c>
      <c r="B590" s="149">
        <v>12955</v>
      </c>
      <c r="C590" s="150" t="s">
        <v>1340</v>
      </c>
      <c r="D590" s="150">
        <v>510960719</v>
      </c>
      <c r="E590" s="150" t="s">
        <v>429</v>
      </c>
      <c r="F590" s="150" t="s">
        <v>1517</v>
      </c>
      <c r="G590" s="150">
        <v>1156603</v>
      </c>
      <c r="H590" s="150" t="s">
        <v>102</v>
      </c>
      <c r="I590" s="150" t="s">
        <v>229</v>
      </c>
      <c r="J590" s="150" t="s">
        <v>53</v>
      </c>
      <c r="K590" s="150" t="s">
        <v>53</v>
      </c>
      <c r="L590" s="150" t="s">
        <v>821</v>
      </c>
      <c r="M590" s="150" t="s">
        <v>311</v>
      </c>
      <c r="N590" s="150" t="s">
        <v>651</v>
      </c>
      <c r="O590" s="150" t="s">
        <v>62</v>
      </c>
      <c r="P590" s="150" t="s">
        <v>1458</v>
      </c>
      <c r="Q590" s="150" t="s">
        <v>1351</v>
      </c>
      <c r="R590" s="150" t="s">
        <v>57</v>
      </c>
      <c r="S590" s="150" t="s">
        <v>1206</v>
      </c>
      <c r="T590" s="152">
        <v>2.86</v>
      </c>
      <c r="U590" s="151">
        <v>46934</v>
      </c>
      <c r="V590" s="147">
        <v>1.77E-2</v>
      </c>
      <c r="W590" s="192">
        <v>2.1399999999999999E-2</v>
      </c>
      <c r="X590" s="150" t="s">
        <v>636</v>
      </c>
      <c r="Y590" s="150"/>
      <c r="Z590" s="153">
        <v>16364.86</v>
      </c>
      <c r="AA590" s="153">
        <v>1</v>
      </c>
      <c r="AB590" s="153">
        <v>111.11</v>
      </c>
      <c r="AC590" s="153">
        <v>0</v>
      </c>
      <c r="AD590" s="153">
        <v>18.183</v>
      </c>
      <c r="AE590" s="154"/>
      <c r="AF590" s="154"/>
      <c r="AG590" s="150" t="s">
        <v>17</v>
      </c>
      <c r="AH590" s="147">
        <v>5.9360023107261001E-6</v>
      </c>
      <c r="AI590" s="147">
        <v>1.20606019E-4</v>
      </c>
      <c r="AJ590" s="147">
        <v>4.9093807908289401E-5</v>
      </c>
    </row>
    <row r="591" spans="1:36" ht="13.5" thickBot="1" x14ac:dyDescent="0.25">
      <c r="A591" s="149">
        <v>7956</v>
      </c>
      <c r="B591" s="149">
        <v>12955</v>
      </c>
      <c r="C591" s="150" t="s">
        <v>1340</v>
      </c>
      <c r="D591" s="150">
        <v>510960719</v>
      </c>
      <c r="E591" s="150" t="s">
        <v>429</v>
      </c>
      <c r="F591" s="150" t="s">
        <v>1518</v>
      </c>
      <c r="G591" s="150">
        <v>1156611</v>
      </c>
      <c r="H591" s="150" t="s">
        <v>102</v>
      </c>
      <c r="I591" s="150" t="s">
        <v>229</v>
      </c>
      <c r="J591" s="150" t="s">
        <v>53</v>
      </c>
      <c r="K591" s="150" t="s">
        <v>53</v>
      </c>
      <c r="L591" s="150" t="s">
        <v>821</v>
      </c>
      <c r="M591" s="150" t="s">
        <v>311</v>
      </c>
      <c r="N591" s="150" t="s">
        <v>651</v>
      </c>
      <c r="O591" s="150" t="s">
        <v>62</v>
      </c>
      <c r="P591" s="150" t="s">
        <v>1458</v>
      </c>
      <c r="Q591" s="150" t="s">
        <v>1351</v>
      </c>
      <c r="R591" s="150" t="s">
        <v>57</v>
      </c>
      <c r="S591" s="150" t="s">
        <v>1206</v>
      </c>
      <c r="T591" s="152">
        <v>5.9139999999999997</v>
      </c>
      <c r="U591" s="151">
        <v>48579</v>
      </c>
      <c r="V591" s="147">
        <v>2.4799999999999999E-2</v>
      </c>
      <c r="W591" s="192">
        <v>2.75E-2</v>
      </c>
      <c r="X591" s="150" t="s">
        <v>636</v>
      </c>
      <c r="Y591" s="150"/>
      <c r="Z591" s="153">
        <v>369500</v>
      </c>
      <c r="AA591" s="153">
        <v>1</v>
      </c>
      <c r="AB591" s="153">
        <v>110.79</v>
      </c>
      <c r="AC591" s="153">
        <v>0</v>
      </c>
      <c r="AD591" s="153">
        <v>409.36905000000002</v>
      </c>
      <c r="AE591" s="154"/>
      <c r="AF591" s="154"/>
      <c r="AG591" s="150" t="s">
        <v>17</v>
      </c>
      <c r="AH591" s="147">
        <v>1.1215696499999999E-4</v>
      </c>
      <c r="AI591" s="147">
        <v>2.7153039430000002E-3</v>
      </c>
      <c r="AJ591" s="147">
        <v>1.105289858E-3</v>
      </c>
    </row>
    <row r="592" spans="1:36" ht="13.5" thickBot="1" x14ac:dyDescent="0.25">
      <c r="A592" s="149">
        <v>7956</v>
      </c>
      <c r="B592" s="149">
        <v>12955</v>
      </c>
      <c r="C592" s="150" t="s">
        <v>1475</v>
      </c>
      <c r="D592" s="150">
        <v>513765859</v>
      </c>
      <c r="E592" s="150" t="s">
        <v>429</v>
      </c>
      <c r="F592" s="150" t="s">
        <v>1519</v>
      </c>
      <c r="G592" s="150">
        <v>11575690</v>
      </c>
      <c r="H592" s="150" t="s">
        <v>102</v>
      </c>
      <c r="I592" s="150" t="s">
        <v>229</v>
      </c>
      <c r="J592" s="150" t="s">
        <v>53</v>
      </c>
      <c r="K592" s="150" t="s">
        <v>53</v>
      </c>
      <c r="L592" s="150" t="s">
        <v>54</v>
      </c>
      <c r="M592" s="150" t="s">
        <v>311</v>
      </c>
      <c r="N592" s="150" t="s">
        <v>651</v>
      </c>
      <c r="O592" s="150" t="s">
        <v>62</v>
      </c>
      <c r="P592" s="150" t="s">
        <v>298</v>
      </c>
      <c r="Q592" s="150" t="s">
        <v>298</v>
      </c>
      <c r="R592" s="150" t="s">
        <v>57</v>
      </c>
      <c r="S592" s="150" t="s">
        <v>1206</v>
      </c>
      <c r="T592" s="152">
        <v>0.16200000000000001</v>
      </c>
      <c r="U592" s="151">
        <v>47057</v>
      </c>
      <c r="V592" s="147">
        <v>1.49E-2</v>
      </c>
      <c r="W592" s="192">
        <v>5.0900000000000001E-2</v>
      </c>
      <c r="X592" s="150" t="s">
        <v>636</v>
      </c>
      <c r="Y592" s="150"/>
      <c r="Z592" s="153">
        <v>279913</v>
      </c>
      <c r="AA592" s="153">
        <v>1</v>
      </c>
      <c r="AB592" s="153">
        <v>110.09269999999999</v>
      </c>
      <c r="AC592" s="153">
        <v>0</v>
      </c>
      <c r="AD592" s="153">
        <v>308.16377</v>
      </c>
      <c r="AE592" s="154"/>
      <c r="AF592" s="154"/>
      <c r="AG592" s="150" t="s">
        <v>17</v>
      </c>
      <c r="AH592" s="147">
        <v>2.37083094E-4</v>
      </c>
      <c r="AI592" s="147">
        <v>2.0440194480000002E-3</v>
      </c>
      <c r="AJ592" s="147">
        <v>8.3203722800000005E-4</v>
      </c>
    </row>
    <row r="593" spans="1:36" ht="13.5" thickBot="1" x14ac:dyDescent="0.25">
      <c r="A593" s="149">
        <v>7956</v>
      </c>
      <c r="B593" s="149">
        <v>12955</v>
      </c>
      <c r="C593" s="150" t="s">
        <v>1475</v>
      </c>
      <c r="D593" s="150">
        <v>513765859</v>
      </c>
      <c r="E593" s="150" t="s">
        <v>429</v>
      </c>
      <c r="F593" s="150" t="s">
        <v>1519</v>
      </c>
      <c r="G593" s="150">
        <v>1157569</v>
      </c>
      <c r="H593" s="150" t="s">
        <v>102</v>
      </c>
      <c r="I593" s="150" t="s">
        <v>229</v>
      </c>
      <c r="J593" s="150" t="s">
        <v>53</v>
      </c>
      <c r="K593" s="150" t="s">
        <v>53</v>
      </c>
      <c r="L593" s="150" t="s">
        <v>821</v>
      </c>
      <c r="M593" s="150" t="s">
        <v>311</v>
      </c>
      <c r="N593" s="150" t="s">
        <v>651</v>
      </c>
      <c r="O593" s="150" t="s">
        <v>62</v>
      </c>
      <c r="P593" s="150" t="s">
        <v>1369</v>
      </c>
      <c r="Q593" s="150" t="s">
        <v>65</v>
      </c>
      <c r="R593" s="150" t="s">
        <v>57</v>
      </c>
      <c r="S593" s="150" t="s">
        <v>1206</v>
      </c>
      <c r="T593" s="152">
        <v>2.7240000000000002</v>
      </c>
      <c r="U593" s="151">
        <v>47057</v>
      </c>
      <c r="V593" s="147">
        <v>1.4200000000000001E-2</v>
      </c>
      <c r="W593" s="192">
        <v>2.0400000000000001E-2</v>
      </c>
      <c r="X593" s="150" t="s">
        <v>636</v>
      </c>
      <c r="Y593" s="150"/>
      <c r="Z593" s="153">
        <v>8833.85</v>
      </c>
      <c r="AA593" s="153">
        <v>1</v>
      </c>
      <c r="AB593" s="153">
        <v>110.57</v>
      </c>
      <c r="AC593" s="153">
        <v>0</v>
      </c>
      <c r="AD593" s="153">
        <v>9.7675900000000002</v>
      </c>
      <c r="AE593" s="154"/>
      <c r="AF593" s="154"/>
      <c r="AG593" s="150" t="s">
        <v>17</v>
      </c>
      <c r="AH593" s="147">
        <v>7.4821694266278403E-6</v>
      </c>
      <c r="AI593" s="147">
        <v>6.4787447033649195E-5</v>
      </c>
      <c r="AJ593" s="147">
        <v>2.6372336093435002E-5</v>
      </c>
    </row>
    <row r="594" spans="1:36" ht="13.5" thickBot="1" x14ac:dyDescent="0.25">
      <c r="A594" s="149">
        <v>7956</v>
      </c>
      <c r="B594" s="149">
        <v>12955</v>
      </c>
      <c r="C594" s="150" t="s">
        <v>1520</v>
      </c>
      <c r="D594" s="150">
        <v>513957472</v>
      </c>
      <c r="E594" s="150" t="s">
        <v>429</v>
      </c>
      <c r="F594" s="150" t="s">
        <v>1521</v>
      </c>
      <c r="G594" s="150">
        <v>1157668</v>
      </c>
      <c r="H594" s="150" t="s">
        <v>102</v>
      </c>
      <c r="I594" s="150" t="s">
        <v>228</v>
      </c>
      <c r="J594" s="150" t="s">
        <v>53</v>
      </c>
      <c r="K594" s="150" t="s">
        <v>53</v>
      </c>
      <c r="L594" s="150" t="s">
        <v>821</v>
      </c>
      <c r="M594" s="150" t="s">
        <v>311</v>
      </c>
      <c r="N594" s="150" t="s">
        <v>651</v>
      </c>
      <c r="O594" s="150" t="s">
        <v>62</v>
      </c>
      <c r="P594" s="150" t="s">
        <v>1522</v>
      </c>
      <c r="Q594" s="150" t="s">
        <v>1351</v>
      </c>
      <c r="R594" s="150" t="s">
        <v>57</v>
      </c>
      <c r="S594" s="150" t="s">
        <v>1206</v>
      </c>
      <c r="T594" s="152">
        <v>3.1760000000000002</v>
      </c>
      <c r="U594" s="151">
        <v>47787</v>
      </c>
      <c r="V594" s="147">
        <v>4.1000000000000002E-2</v>
      </c>
      <c r="W594" s="192">
        <v>5.8500000000000003E-2</v>
      </c>
      <c r="X594" s="150" t="s">
        <v>636</v>
      </c>
      <c r="Y594" s="150"/>
      <c r="Z594" s="153">
        <v>455641.57</v>
      </c>
      <c r="AA594" s="153">
        <v>1</v>
      </c>
      <c r="AB594" s="153">
        <v>96.54</v>
      </c>
      <c r="AC594" s="153">
        <v>0</v>
      </c>
      <c r="AD594" s="153">
        <v>439.87637000000001</v>
      </c>
      <c r="AE594" s="154"/>
      <c r="AF594" s="154"/>
      <c r="AG594" s="150" t="s">
        <v>17</v>
      </c>
      <c r="AH594" s="147">
        <v>8.5566602500000005E-4</v>
      </c>
      <c r="AI594" s="147">
        <v>2.917655944E-3</v>
      </c>
      <c r="AJ594" s="147">
        <v>1.1876591320000001E-3</v>
      </c>
    </row>
    <row r="595" spans="1:36" ht="13.5" thickBot="1" x14ac:dyDescent="0.25">
      <c r="A595" s="149">
        <v>7956</v>
      </c>
      <c r="B595" s="149">
        <v>12955</v>
      </c>
      <c r="C595" s="150" t="s">
        <v>1523</v>
      </c>
      <c r="D595" s="150">
        <v>520043878</v>
      </c>
      <c r="E595" s="150" t="s">
        <v>429</v>
      </c>
      <c r="F595" s="150" t="s">
        <v>1524</v>
      </c>
      <c r="G595" s="150">
        <v>1157700</v>
      </c>
      <c r="H595" s="150" t="s">
        <v>102</v>
      </c>
      <c r="I595" s="150" t="s">
        <v>228</v>
      </c>
      <c r="J595" s="150" t="s">
        <v>53</v>
      </c>
      <c r="K595" s="150" t="s">
        <v>53</v>
      </c>
      <c r="L595" s="150" t="s">
        <v>821</v>
      </c>
      <c r="M595" s="150" t="s">
        <v>311</v>
      </c>
      <c r="N595" s="150" t="s">
        <v>156</v>
      </c>
      <c r="O595" s="150" t="s">
        <v>62</v>
      </c>
      <c r="P595" s="150" t="s">
        <v>1366</v>
      </c>
      <c r="Q595" s="150" t="s">
        <v>1351</v>
      </c>
      <c r="R595" s="150" t="s">
        <v>57</v>
      </c>
      <c r="S595" s="150" t="s">
        <v>1206</v>
      </c>
      <c r="T595" s="152">
        <v>1.907</v>
      </c>
      <c r="U595" s="151">
        <v>46660</v>
      </c>
      <c r="V595" s="147">
        <v>3.2899999999999999E-2</v>
      </c>
      <c r="W595" s="192">
        <v>5.1700000000000003E-2</v>
      </c>
      <c r="X595" s="150" t="s">
        <v>636</v>
      </c>
      <c r="Y595" s="150"/>
      <c r="Z595" s="153">
        <v>68000</v>
      </c>
      <c r="AA595" s="153">
        <v>1</v>
      </c>
      <c r="AB595" s="153">
        <v>96.66</v>
      </c>
      <c r="AC595" s="153">
        <v>0</v>
      </c>
      <c r="AD595" s="153">
        <v>65.728800000000007</v>
      </c>
      <c r="AE595" s="154"/>
      <c r="AF595" s="154"/>
      <c r="AG595" s="150" t="s">
        <v>17</v>
      </c>
      <c r="AH595" s="147">
        <v>1.3955811699999999E-4</v>
      </c>
      <c r="AI595" s="147">
        <v>4.3597255199999998E-4</v>
      </c>
      <c r="AJ595" s="147">
        <v>1.7746670399999999E-4</v>
      </c>
    </row>
    <row r="596" spans="1:36" ht="13.5" thickBot="1" x14ac:dyDescent="0.25">
      <c r="A596" s="149">
        <v>7956</v>
      </c>
      <c r="B596" s="149">
        <v>12955</v>
      </c>
      <c r="C596" s="150" t="s">
        <v>1525</v>
      </c>
      <c r="D596" s="150">
        <v>520010869</v>
      </c>
      <c r="E596" s="150" t="s">
        <v>429</v>
      </c>
      <c r="F596" s="150" t="s">
        <v>1526</v>
      </c>
      <c r="G596" s="150">
        <v>1158476</v>
      </c>
      <c r="H596" s="150" t="s">
        <v>102</v>
      </c>
      <c r="I596" s="150" t="s">
        <v>229</v>
      </c>
      <c r="J596" s="150" t="s">
        <v>53</v>
      </c>
      <c r="K596" s="150" t="s">
        <v>53</v>
      </c>
      <c r="L596" s="150" t="s">
        <v>821</v>
      </c>
      <c r="M596" s="150" t="s">
        <v>311</v>
      </c>
      <c r="N596" s="150" t="s">
        <v>258</v>
      </c>
      <c r="O596" s="150" t="s">
        <v>62</v>
      </c>
      <c r="P596" s="150" t="s">
        <v>1205</v>
      </c>
      <c r="Q596" s="150" t="s">
        <v>65</v>
      </c>
      <c r="R596" s="150" t="s">
        <v>57</v>
      </c>
      <c r="S596" s="150" t="s">
        <v>1206</v>
      </c>
      <c r="T596" s="152">
        <v>12.141</v>
      </c>
      <c r="U596" s="151">
        <v>56249</v>
      </c>
      <c r="V596" s="147">
        <v>2.07E-2</v>
      </c>
      <c r="W596" s="192">
        <v>2.7900000000000001E-2</v>
      </c>
      <c r="X596" s="150" t="s">
        <v>636</v>
      </c>
      <c r="Y596" s="150"/>
      <c r="Z596" s="153">
        <v>120000</v>
      </c>
      <c r="AA596" s="153">
        <v>1</v>
      </c>
      <c r="AB596" s="153">
        <v>101.58</v>
      </c>
      <c r="AC596" s="153">
        <v>0</v>
      </c>
      <c r="AD596" s="153">
        <v>121.896</v>
      </c>
      <c r="AE596" s="154"/>
      <c r="AF596" s="154"/>
      <c r="AG596" s="150" t="s">
        <v>17</v>
      </c>
      <c r="AH596" s="147">
        <v>2.6353480579924498E-5</v>
      </c>
      <c r="AI596" s="147">
        <v>8.0852396900000004E-4</v>
      </c>
      <c r="AJ596" s="147">
        <v>3.2911724099999999E-4</v>
      </c>
    </row>
    <row r="597" spans="1:36" ht="13.5" thickBot="1" x14ac:dyDescent="0.25">
      <c r="A597" s="149">
        <v>7956</v>
      </c>
      <c r="B597" s="149">
        <v>12955</v>
      </c>
      <c r="C597" s="150" t="s">
        <v>1471</v>
      </c>
      <c r="D597" s="150">
        <v>511396046</v>
      </c>
      <c r="E597" s="150" t="s">
        <v>429</v>
      </c>
      <c r="F597" s="150" t="s">
        <v>2163</v>
      </c>
      <c r="G597" s="150">
        <v>1158518</v>
      </c>
      <c r="H597" s="150" t="s">
        <v>102</v>
      </c>
      <c r="I597" s="150" t="s">
        <v>229</v>
      </c>
      <c r="J597" s="150" t="s">
        <v>53</v>
      </c>
      <c r="K597" s="150" t="s">
        <v>53</v>
      </c>
      <c r="L597" s="150" t="s">
        <v>821</v>
      </c>
      <c r="M597" s="150" t="s">
        <v>311</v>
      </c>
      <c r="N597" s="150" t="s">
        <v>260</v>
      </c>
      <c r="O597" s="150" t="s">
        <v>62</v>
      </c>
      <c r="P597" s="150" t="s">
        <v>298</v>
      </c>
      <c r="Q597" s="150" t="s">
        <v>298</v>
      </c>
      <c r="R597" s="150" t="s">
        <v>57</v>
      </c>
      <c r="S597" s="150" t="s">
        <v>1206</v>
      </c>
      <c r="T597" s="152">
        <v>2.7480000000000002</v>
      </c>
      <c r="U597" s="151">
        <v>46387</v>
      </c>
      <c r="V597" s="147">
        <v>5.2999999999999999E-2</v>
      </c>
      <c r="W597" s="192">
        <v>4.87E-2</v>
      </c>
      <c r="X597" s="150" t="s">
        <v>636</v>
      </c>
      <c r="Y597" s="150"/>
      <c r="Z597" s="153">
        <v>61250</v>
      </c>
      <c r="AA597" s="153">
        <v>1</v>
      </c>
      <c r="AB597" s="153">
        <v>96.59</v>
      </c>
      <c r="AC597" s="153">
        <v>0</v>
      </c>
      <c r="AD597" s="153">
        <v>59.161369999999998</v>
      </c>
      <c r="AE597" s="154"/>
      <c r="AF597" s="154"/>
      <c r="AG597" s="150" t="s">
        <v>17</v>
      </c>
      <c r="AH597" s="147">
        <v>4.0697674399999998E-4</v>
      </c>
      <c r="AI597" s="147">
        <v>3.9241144600000001E-4</v>
      </c>
      <c r="AJ597" s="147">
        <v>1.5973474799999999E-4</v>
      </c>
    </row>
    <row r="598" spans="1:36" ht="13.5" thickBot="1" x14ac:dyDescent="0.25">
      <c r="A598" s="149">
        <v>7956</v>
      </c>
      <c r="B598" s="149">
        <v>12955</v>
      </c>
      <c r="C598" s="150" t="s">
        <v>1440</v>
      </c>
      <c r="D598" s="150">
        <v>520026683</v>
      </c>
      <c r="E598" s="150" t="s">
        <v>429</v>
      </c>
      <c r="F598" s="150" t="s">
        <v>1527</v>
      </c>
      <c r="G598" s="150">
        <v>1158609</v>
      </c>
      <c r="H598" s="150" t="s">
        <v>102</v>
      </c>
      <c r="I598" s="150" t="s">
        <v>229</v>
      </c>
      <c r="J598" s="150" t="s">
        <v>53</v>
      </c>
      <c r="K598" s="150" t="s">
        <v>53</v>
      </c>
      <c r="L598" s="150" t="s">
        <v>821</v>
      </c>
      <c r="M598" s="150" t="s">
        <v>311</v>
      </c>
      <c r="N598" s="150" t="s">
        <v>651</v>
      </c>
      <c r="O598" s="150" t="s">
        <v>62</v>
      </c>
      <c r="P598" s="150" t="s">
        <v>1369</v>
      </c>
      <c r="Q598" s="150" t="s">
        <v>65</v>
      </c>
      <c r="R598" s="150" t="s">
        <v>57</v>
      </c>
      <c r="S598" s="150" t="s">
        <v>1206</v>
      </c>
      <c r="T598" s="152">
        <v>3.7919999999999998</v>
      </c>
      <c r="U598" s="151">
        <v>47394</v>
      </c>
      <c r="V598" s="147">
        <v>1.14E-2</v>
      </c>
      <c r="W598" s="192">
        <v>2.5499999999999998E-2</v>
      </c>
      <c r="X598" s="150" t="s">
        <v>636</v>
      </c>
      <c r="Y598" s="150"/>
      <c r="Z598" s="153">
        <v>270000</v>
      </c>
      <c r="AA598" s="153">
        <v>1</v>
      </c>
      <c r="AB598" s="153">
        <v>105.01</v>
      </c>
      <c r="AC598" s="153">
        <v>0</v>
      </c>
      <c r="AD598" s="153">
        <v>283.52699999999999</v>
      </c>
      <c r="AE598" s="154"/>
      <c r="AF598" s="154"/>
      <c r="AG598" s="150" t="s">
        <v>17</v>
      </c>
      <c r="AH598" s="147">
        <v>1.14262353E-4</v>
      </c>
      <c r="AI598" s="147">
        <v>1.8806062179999999E-3</v>
      </c>
      <c r="AJ598" s="147">
        <v>7.65518345E-4</v>
      </c>
    </row>
    <row r="599" spans="1:36" ht="13.5" thickBot="1" x14ac:dyDescent="0.25">
      <c r="A599" s="149">
        <v>7956</v>
      </c>
      <c r="B599" s="149">
        <v>12955</v>
      </c>
      <c r="C599" s="150" t="s">
        <v>1469</v>
      </c>
      <c r="D599" s="150">
        <v>512025891</v>
      </c>
      <c r="E599" s="150" t="s">
        <v>429</v>
      </c>
      <c r="F599" s="150" t="s">
        <v>1528</v>
      </c>
      <c r="G599" s="150">
        <v>1158732</v>
      </c>
      <c r="H599" s="150" t="s">
        <v>102</v>
      </c>
      <c r="I599" s="150" t="s">
        <v>229</v>
      </c>
      <c r="J599" s="150" t="s">
        <v>53</v>
      </c>
      <c r="K599" s="150" t="s">
        <v>53</v>
      </c>
      <c r="L599" s="150" t="s">
        <v>821</v>
      </c>
      <c r="M599" s="150" t="s">
        <v>311</v>
      </c>
      <c r="N599" s="150" t="s">
        <v>258</v>
      </c>
      <c r="O599" s="150" t="s">
        <v>62</v>
      </c>
      <c r="P599" s="150" t="s">
        <v>1339</v>
      </c>
      <c r="Q599" s="150" t="s">
        <v>65</v>
      </c>
      <c r="R599" s="150" t="s">
        <v>57</v>
      </c>
      <c r="S599" s="150" t="s">
        <v>1206</v>
      </c>
      <c r="T599" s="152">
        <v>1.3939999999999999</v>
      </c>
      <c r="U599" s="151">
        <v>46407</v>
      </c>
      <c r="V599" s="147">
        <v>1.8499999999999999E-2</v>
      </c>
      <c r="W599" s="192">
        <v>2.8199999999999999E-2</v>
      </c>
      <c r="X599" s="150" t="s">
        <v>636</v>
      </c>
      <c r="Y599" s="150"/>
      <c r="Z599" s="153">
        <v>70165.38</v>
      </c>
      <c r="AA599" s="153">
        <v>1</v>
      </c>
      <c r="AB599" s="153">
        <v>109.05</v>
      </c>
      <c r="AC599" s="153">
        <v>0</v>
      </c>
      <c r="AD599" s="153">
        <v>76.515349999999998</v>
      </c>
      <c r="AE599" s="154"/>
      <c r="AF599" s="154"/>
      <c r="AG599" s="150" t="s">
        <v>17</v>
      </c>
      <c r="AH599" s="147">
        <v>1.0562679E-4</v>
      </c>
      <c r="AI599" s="147">
        <v>5.0751865899999996E-4</v>
      </c>
      <c r="AJ599" s="147">
        <v>2.0659021499999999E-4</v>
      </c>
    </row>
    <row r="600" spans="1:36" ht="13.5" thickBot="1" x14ac:dyDescent="0.25">
      <c r="A600" s="149">
        <v>7956</v>
      </c>
      <c r="B600" s="149">
        <v>12955</v>
      </c>
      <c r="C600" s="150" t="s">
        <v>1469</v>
      </c>
      <c r="D600" s="150">
        <v>512025891</v>
      </c>
      <c r="E600" s="150" t="s">
        <v>429</v>
      </c>
      <c r="F600" s="150" t="s">
        <v>1529</v>
      </c>
      <c r="G600" s="150">
        <v>1158740</v>
      </c>
      <c r="H600" s="150" t="s">
        <v>102</v>
      </c>
      <c r="I600" s="150" t="s">
        <v>228</v>
      </c>
      <c r="J600" s="150" t="s">
        <v>53</v>
      </c>
      <c r="K600" s="150" t="s">
        <v>53</v>
      </c>
      <c r="L600" s="150" t="s">
        <v>821</v>
      </c>
      <c r="M600" s="150" t="s">
        <v>311</v>
      </c>
      <c r="N600" s="150" t="s">
        <v>258</v>
      </c>
      <c r="O600" s="150" t="s">
        <v>62</v>
      </c>
      <c r="P600" s="150" t="s">
        <v>1339</v>
      </c>
      <c r="Q600" s="150" t="s">
        <v>65</v>
      </c>
      <c r="R600" s="150" t="s">
        <v>57</v>
      </c>
      <c r="S600" s="150" t="s">
        <v>1206</v>
      </c>
      <c r="T600" s="152">
        <v>1.3460000000000001</v>
      </c>
      <c r="U600" s="151">
        <v>46400</v>
      </c>
      <c r="V600" s="147">
        <v>3.2500000000000001E-2</v>
      </c>
      <c r="W600" s="192">
        <v>5.5800000000000002E-2</v>
      </c>
      <c r="X600" s="150" t="s">
        <v>636</v>
      </c>
      <c r="Y600" s="150"/>
      <c r="Z600" s="153">
        <v>18574.18</v>
      </c>
      <c r="AA600" s="153">
        <v>1</v>
      </c>
      <c r="AB600" s="153">
        <v>97.77</v>
      </c>
      <c r="AC600" s="153">
        <v>0</v>
      </c>
      <c r="AD600" s="153">
        <v>18.159980000000001</v>
      </c>
      <c r="AE600" s="154"/>
      <c r="AF600" s="154"/>
      <c r="AG600" s="150" t="s">
        <v>17</v>
      </c>
      <c r="AH600" s="147">
        <v>3.8002919567383299E-5</v>
      </c>
      <c r="AI600" s="147">
        <v>1.2045333E-4</v>
      </c>
      <c r="AJ600" s="147">
        <v>4.90316542780827E-5</v>
      </c>
    </row>
    <row r="601" spans="1:36" ht="13.5" thickBot="1" x14ac:dyDescent="0.25">
      <c r="A601" s="149">
        <v>7956</v>
      </c>
      <c r="B601" s="149">
        <v>12955</v>
      </c>
      <c r="C601" s="150" t="s">
        <v>1467</v>
      </c>
      <c r="D601" s="150">
        <v>514290345</v>
      </c>
      <c r="E601" s="150" t="s">
        <v>429</v>
      </c>
      <c r="F601" s="150" t="s">
        <v>1530</v>
      </c>
      <c r="G601" s="150">
        <v>1159359</v>
      </c>
      <c r="H601" s="150" t="s">
        <v>102</v>
      </c>
      <c r="I601" s="150" t="s">
        <v>228</v>
      </c>
      <c r="J601" s="150" t="s">
        <v>53</v>
      </c>
      <c r="K601" s="150" t="s">
        <v>53</v>
      </c>
      <c r="L601" s="150" t="s">
        <v>821</v>
      </c>
      <c r="M601" s="150" t="s">
        <v>311</v>
      </c>
      <c r="N601" s="150" t="s">
        <v>269</v>
      </c>
      <c r="O601" s="150" t="s">
        <v>62</v>
      </c>
      <c r="P601" s="150" t="s">
        <v>1437</v>
      </c>
      <c r="Q601" s="150" t="s">
        <v>1351</v>
      </c>
      <c r="R601" s="150" t="s">
        <v>57</v>
      </c>
      <c r="S601" s="150" t="s">
        <v>1206</v>
      </c>
      <c r="T601" s="152">
        <v>4.7130000000000001</v>
      </c>
      <c r="U601" s="151">
        <v>48334</v>
      </c>
      <c r="V601" s="147">
        <v>2.6200000000000001E-2</v>
      </c>
      <c r="W601" s="192">
        <v>4.8800000000000003E-2</v>
      </c>
      <c r="X601" s="150" t="s">
        <v>636</v>
      </c>
      <c r="Y601" s="150"/>
      <c r="Z601" s="153">
        <v>141631</v>
      </c>
      <c r="AA601" s="153">
        <v>1</v>
      </c>
      <c r="AB601" s="153">
        <v>91.3</v>
      </c>
      <c r="AC601" s="153">
        <v>0</v>
      </c>
      <c r="AD601" s="153">
        <v>129.3091</v>
      </c>
      <c r="AE601" s="154"/>
      <c r="AF601" s="154"/>
      <c r="AG601" s="150" t="s">
        <v>17</v>
      </c>
      <c r="AH601" s="147">
        <v>1.0950616199999999E-4</v>
      </c>
      <c r="AI601" s="147">
        <v>8.5769432000000001E-4</v>
      </c>
      <c r="AJ601" s="147">
        <v>3.4913249199999998E-4</v>
      </c>
    </row>
    <row r="602" spans="1:36" ht="13.5" thickBot="1" x14ac:dyDescent="0.25">
      <c r="A602" s="149">
        <v>7956</v>
      </c>
      <c r="B602" s="149">
        <v>12955</v>
      </c>
      <c r="C602" s="150" t="s">
        <v>1346</v>
      </c>
      <c r="D602" s="150">
        <v>513623314</v>
      </c>
      <c r="E602" s="150" t="s">
        <v>429</v>
      </c>
      <c r="F602" s="150" t="s">
        <v>1531</v>
      </c>
      <c r="G602" s="150">
        <v>1159516</v>
      </c>
      <c r="H602" s="150" t="s">
        <v>102</v>
      </c>
      <c r="I602" s="150" t="s">
        <v>229</v>
      </c>
      <c r="J602" s="150" t="s">
        <v>53</v>
      </c>
      <c r="K602" s="150" t="s">
        <v>53</v>
      </c>
      <c r="L602" s="150" t="s">
        <v>821</v>
      </c>
      <c r="M602" s="150" t="s">
        <v>311</v>
      </c>
      <c r="N602" s="150" t="s">
        <v>651</v>
      </c>
      <c r="O602" s="150" t="s">
        <v>62</v>
      </c>
      <c r="P602" s="150" t="s">
        <v>1369</v>
      </c>
      <c r="Q602" s="150" t="s">
        <v>65</v>
      </c>
      <c r="R602" s="150" t="s">
        <v>57</v>
      </c>
      <c r="S602" s="150" t="s">
        <v>1206</v>
      </c>
      <c r="T602" s="152">
        <v>4.1630000000000003</v>
      </c>
      <c r="U602" s="151">
        <v>47202</v>
      </c>
      <c r="V602" s="147">
        <v>7.7999999999999996E-3</v>
      </c>
      <c r="W602" s="192">
        <v>2.3800000000000002E-2</v>
      </c>
      <c r="X602" s="150" t="s">
        <v>636</v>
      </c>
      <c r="Y602" s="150"/>
      <c r="Z602" s="153">
        <v>190477.71</v>
      </c>
      <c r="AA602" s="153">
        <v>1</v>
      </c>
      <c r="AB602" s="153">
        <v>103.72</v>
      </c>
      <c r="AC602" s="153">
        <v>0</v>
      </c>
      <c r="AD602" s="153">
        <v>197.56348</v>
      </c>
      <c r="AE602" s="154"/>
      <c r="AF602" s="154"/>
      <c r="AG602" s="150" t="s">
        <v>17</v>
      </c>
      <c r="AH602" s="147">
        <v>4.8393727099999999E-4</v>
      </c>
      <c r="AI602" s="147">
        <v>1.3104187919999999E-3</v>
      </c>
      <c r="AJ602" s="147">
        <v>5.33418222E-4</v>
      </c>
    </row>
    <row r="603" spans="1:36" ht="13.5" thickBot="1" x14ac:dyDescent="0.25">
      <c r="A603" s="149">
        <v>7956</v>
      </c>
      <c r="B603" s="149">
        <v>12955</v>
      </c>
      <c r="C603" s="150" t="s">
        <v>1465</v>
      </c>
      <c r="D603" s="150">
        <v>1665</v>
      </c>
      <c r="E603" s="150" t="s">
        <v>2</v>
      </c>
      <c r="F603" s="150" t="s">
        <v>1532</v>
      </c>
      <c r="G603" s="150">
        <v>1160258</v>
      </c>
      <c r="H603" s="150" t="s">
        <v>102</v>
      </c>
      <c r="I603" s="150" t="s">
        <v>228</v>
      </c>
      <c r="J603" s="150" t="s">
        <v>53</v>
      </c>
      <c r="K603" s="150" t="s">
        <v>53</v>
      </c>
      <c r="L603" s="150" t="s">
        <v>821</v>
      </c>
      <c r="M603" s="150" t="s">
        <v>311</v>
      </c>
      <c r="N603" s="150" t="s">
        <v>652</v>
      </c>
      <c r="O603" s="150" t="s">
        <v>62</v>
      </c>
      <c r="P603" s="150" t="s">
        <v>1345</v>
      </c>
      <c r="Q603" s="150" t="s">
        <v>65</v>
      </c>
      <c r="R603" s="150" t="s">
        <v>57</v>
      </c>
      <c r="S603" s="150" t="s">
        <v>1206</v>
      </c>
      <c r="T603" s="152">
        <v>3.6259999999999999</v>
      </c>
      <c r="U603" s="151">
        <v>48502</v>
      </c>
      <c r="V603" s="147">
        <v>4.4999999999999998E-2</v>
      </c>
      <c r="W603" s="192">
        <v>6.3899999999999998E-2</v>
      </c>
      <c r="X603" s="150" t="s">
        <v>636</v>
      </c>
      <c r="Y603" s="150"/>
      <c r="Z603" s="153">
        <v>614350.96</v>
      </c>
      <c r="AA603" s="153">
        <v>1</v>
      </c>
      <c r="AB603" s="153">
        <v>95.73</v>
      </c>
      <c r="AC603" s="153">
        <v>0</v>
      </c>
      <c r="AD603" s="153">
        <v>588.11816999999996</v>
      </c>
      <c r="AE603" s="154"/>
      <c r="AF603" s="154"/>
      <c r="AG603" s="150" t="s">
        <v>17</v>
      </c>
      <c r="AH603" s="147">
        <v>6.3214494999999996E-4</v>
      </c>
      <c r="AI603" s="147">
        <v>3.9009289690000002E-3</v>
      </c>
      <c r="AJ603" s="147">
        <v>1.5879096109999999E-3</v>
      </c>
    </row>
    <row r="604" spans="1:36" ht="13.5" thickBot="1" x14ac:dyDescent="0.25">
      <c r="A604" s="149">
        <v>7956</v>
      </c>
      <c r="B604" s="149">
        <v>12955</v>
      </c>
      <c r="C604" s="150" t="s">
        <v>1533</v>
      </c>
      <c r="D604" s="150">
        <v>513141879</v>
      </c>
      <c r="E604" s="150" t="s">
        <v>429</v>
      </c>
      <c r="F604" s="150" t="s">
        <v>1534</v>
      </c>
      <c r="G604" s="150">
        <v>1160290</v>
      </c>
      <c r="H604" s="150" t="s">
        <v>102</v>
      </c>
      <c r="I604" s="150" t="s">
        <v>229</v>
      </c>
      <c r="J604" s="150" t="s">
        <v>53</v>
      </c>
      <c r="K604" s="150" t="s">
        <v>53</v>
      </c>
      <c r="L604" s="150" t="s">
        <v>821</v>
      </c>
      <c r="M604" s="150" t="s">
        <v>311</v>
      </c>
      <c r="N604" s="150" t="s">
        <v>256</v>
      </c>
      <c r="O604" s="150" t="s">
        <v>62</v>
      </c>
      <c r="P604" s="150" t="s">
        <v>1205</v>
      </c>
      <c r="Q604" s="150" t="s">
        <v>65</v>
      </c>
      <c r="R604" s="150" t="s">
        <v>57</v>
      </c>
      <c r="S604" s="150" t="s">
        <v>1206</v>
      </c>
      <c r="T604" s="152">
        <v>1.44</v>
      </c>
      <c r="U604" s="151">
        <v>45910</v>
      </c>
      <c r="V604" s="147">
        <v>1E-3</v>
      </c>
      <c r="W604" s="192">
        <v>1.8100000000000002E-2</v>
      </c>
      <c r="X604" s="150" t="s">
        <v>636</v>
      </c>
      <c r="Y604" s="150"/>
      <c r="Z604" s="153">
        <v>393093</v>
      </c>
      <c r="AA604" s="153">
        <v>1</v>
      </c>
      <c r="AB604" s="153">
        <v>108.45</v>
      </c>
      <c r="AC604" s="153">
        <v>0</v>
      </c>
      <c r="AD604" s="153">
        <v>426.30936000000003</v>
      </c>
      <c r="AE604" s="154"/>
      <c r="AF604" s="154"/>
      <c r="AG604" s="150" t="s">
        <v>17</v>
      </c>
      <c r="AH604" s="147">
        <v>2.6206200000000003E-4</v>
      </c>
      <c r="AI604" s="147">
        <v>2.8276673239999999E-3</v>
      </c>
      <c r="AJ604" s="147">
        <v>1.1510284229999999E-3</v>
      </c>
    </row>
    <row r="605" spans="1:36" ht="13.5" thickBot="1" x14ac:dyDescent="0.25">
      <c r="A605" s="149">
        <v>7956</v>
      </c>
      <c r="B605" s="149">
        <v>12955</v>
      </c>
      <c r="C605" s="150" t="s">
        <v>1535</v>
      </c>
      <c r="D605" s="150">
        <v>513605519</v>
      </c>
      <c r="E605" s="150" t="s">
        <v>429</v>
      </c>
      <c r="F605" s="150" t="s">
        <v>1536</v>
      </c>
      <c r="G605" s="150">
        <v>1160506</v>
      </c>
      <c r="H605" s="150" t="s">
        <v>102</v>
      </c>
      <c r="I605" s="150" t="s">
        <v>229</v>
      </c>
      <c r="J605" s="150" t="s">
        <v>53</v>
      </c>
      <c r="K605" s="150" t="s">
        <v>53</v>
      </c>
      <c r="L605" s="150" t="s">
        <v>821</v>
      </c>
      <c r="M605" s="150" t="s">
        <v>311</v>
      </c>
      <c r="N605" s="150" t="s">
        <v>140</v>
      </c>
      <c r="O605" s="150" t="s">
        <v>62</v>
      </c>
      <c r="P605" s="150" t="s">
        <v>298</v>
      </c>
      <c r="Q605" s="150" t="s">
        <v>298</v>
      </c>
      <c r="R605" s="150" t="s">
        <v>57</v>
      </c>
      <c r="S605" s="150" t="s">
        <v>1206</v>
      </c>
      <c r="T605" s="152">
        <v>2.2850000000000001</v>
      </c>
      <c r="U605" s="151">
        <v>46218</v>
      </c>
      <c r="V605" s="147">
        <v>2.8500000000000001E-2</v>
      </c>
      <c r="W605" s="192">
        <v>4.07E-2</v>
      </c>
      <c r="X605" s="150" t="s">
        <v>636</v>
      </c>
      <c r="Y605" s="150"/>
      <c r="Z605" s="153">
        <v>122791.21</v>
      </c>
      <c r="AA605" s="153">
        <v>1</v>
      </c>
      <c r="AB605" s="153">
        <v>101.4</v>
      </c>
      <c r="AC605" s="153">
        <v>0</v>
      </c>
      <c r="AD605" s="153">
        <v>124.51029</v>
      </c>
      <c r="AE605" s="154"/>
      <c r="AF605" s="154"/>
      <c r="AG605" s="150" t="s">
        <v>17</v>
      </c>
      <c r="AH605" s="147">
        <v>8.3858133499999999E-4</v>
      </c>
      <c r="AI605" s="147">
        <v>8.2586429299999996E-4</v>
      </c>
      <c r="AJ605" s="147">
        <v>3.3617578199999999E-4</v>
      </c>
    </row>
    <row r="606" spans="1:36" ht="13.5" thickBot="1" x14ac:dyDescent="0.25">
      <c r="A606" s="149">
        <v>7956</v>
      </c>
      <c r="B606" s="149">
        <v>12955</v>
      </c>
      <c r="C606" s="150" t="s">
        <v>1537</v>
      </c>
      <c r="D606" s="150">
        <v>513432765</v>
      </c>
      <c r="E606" s="150" t="s">
        <v>429</v>
      </c>
      <c r="F606" s="150" t="s">
        <v>1538</v>
      </c>
      <c r="G606" s="150">
        <v>1160571</v>
      </c>
      <c r="H606" s="150" t="s">
        <v>102</v>
      </c>
      <c r="I606" s="150" t="s">
        <v>228</v>
      </c>
      <c r="J606" s="150" t="s">
        <v>53</v>
      </c>
      <c r="K606" s="150" t="s">
        <v>53</v>
      </c>
      <c r="L606" s="150" t="s">
        <v>821</v>
      </c>
      <c r="M606" s="150" t="s">
        <v>311</v>
      </c>
      <c r="N606" s="150" t="s">
        <v>140</v>
      </c>
      <c r="O606" s="150" t="s">
        <v>62</v>
      </c>
      <c r="P606" s="150" t="s">
        <v>1489</v>
      </c>
      <c r="Q606" s="150" t="s">
        <v>1351</v>
      </c>
      <c r="R606" s="150" t="s">
        <v>57</v>
      </c>
      <c r="S606" s="150" t="s">
        <v>1206</v>
      </c>
      <c r="T606" s="152">
        <v>0.97599999999999998</v>
      </c>
      <c r="U606" s="151">
        <v>45930</v>
      </c>
      <c r="V606" s="147">
        <v>4.8000000000000001E-2</v>
      </c>
      <c r="W606" s="192">
        <v>5.96E-2</v>
      </c>
      <c r="X606" s="150" t="s">
        <v>636</v>
      </c>
      <c r="Y606" s="150"/>
      <c r="Z606" s="153">
        <v>25000</v>
      </c>
      <c r="AA606" s="153">
        <v>1</v>
      </c>
      <c r="AB606" s="153">
        <v>99</v>
      </c>
      <c r="AC606" s="153">
        <v>0</v>
      </c>
      <c r="AD606" s="153">
        <v>24.75</v>
      </c>
      <c r="AE606" s="154"/>
      <c r="AF606" s="154"/>
      <c r="AG606" s="150" t="s">
        <v>17</v>
      </c>
      <c r="AH606" s="147">
        <v>2.2727272700000001E-4</v>
      </c>
      <c r="AI606" s="147">
        <v>1.64164273E-4</v>
      </c>
      <c r="AJ606" s="147">
        <v>6.6824602416001898E-5</v>
      </c>
    </row>
    <row r="607" spans="1:36" ht="13.5" thickBot="1" x14ac:dyDescent="0.25">
      <c r="A607" s="149">
        <v>7956</v>
      </c>
      <c r="B607" s="149">
        <v>12955</v>
      </c>
      <c r="C607" s="150" t="s">
        <v>1503</v>
      </c>
      <c r="D607" s="150">
        <v>1737</v>
      </c>
      <c r="E607" s="150" t="s">
        <v>2</v>
      </c>
      <c r="F607" s="150" t="s">
        <v>1539</v>
      </c>
      <c r="G607" s="150">
        <v>1160597</v>
      </c>
      <c r="H607" s="150" t="s">
        <v>102</v>
      </c>
      <c r="I607" s="150" t="s">
        <v>228</v>
      </c>
      <c r="J607" s="150" t="s">
        <v>53</v>
      </c>
      <c r="K607" s="150" t="s">
        <v>53</v>
      </c>
      <c r="L607" s="150" t="s">
        <v>821</v>
      </c>
      <c r="M607" s="150" t="s">
        <v>311</v>
      </c>
      <c r="N607" s="150" t="s">
        <v>652</v>
      </c>
      <c r="O607" s="150" t="s">
        <v>62</v>
      </c>
      <c r="P607" s="150" t="s">
        <v>1369</v>
      </c>
      <c r="Q607" s="150" t="s">
        <v>65</v>
      </c>
      <c r="R607" s="150" t="s">
        <v>57</v>
      </c>
      <c r="S607" s="150" t="s">
        <v>1206</v>
      </c>
      <c r="T607" s="152">
        <v>2.5910000000000002</v>
      </c>
      <c r="U607" s="151">
        <v>46752</v>
      </c>
      <c r="V607" s="147">
        <v>3.49E-2</v>
      </c>
      <c r="W607" s="192">
        <v>6.2E-2</v>
      </c>
      <c r="X607" s="150" t="s">
        <v>636</v>
      </c>
      <c r="Y607" s="150"/>
      <c r="Z607" s="153">
        <v>418500</v>
      </c>
      <c r="AA607" s="153">
        <v>1</v>
      </c>
      <c r="AB607" s="153">
        <v>94.38</v>
      </c>
      <c r="AC607" s="153">
        <v>0</v>
      </c>
      <c r="AD607" s="153">
        <v>394.9803</v>
      </c>
      <c r="AE607" s="154"/>
      <c r="AF607" s="154"/>
      <c r="AG607" s="150" t="s">
        <v>17</v>
      </c>
      <c r="AH607" s="147">
        <v>4.42621862E-4</v>
      </c>
      <c r="AI607" s="147">
        <v>2.6198648039999998E-3</v>
      </c>
      <c r="AJ607" s="147">
        <v>1.066440465E-3</v>
      </c>
    </row>
    <row r="608" spans="1:36" ht="13.5" thickBot="1" x14ac:dyDescent="0.25">
      <c r="A608" s="149">
        <v>7956</v>
      </c>
      <c r="B608" s="149">
        <v>12955</v>
      </c>
      <c r="C608" s="150" t="s">
        <v>1337</v>
      </c>
      <c r="D608" s="150">
        <v>1630</v>
      </c>
      <c r="E608" s="150" t="s">
        <v>2</v>
      </c>
      <c r="F608" s="150" t="s">
        <v>2164</v>
      </c>
      <c r="G608" s="150">
        <v>1160746</v>
      </c>
      <c r="H608" s="150" t="s">
        <v>102</v>
      </c>
      <c r="I608" s="150" t="s">
        <v>228</v>
      </c>
      <c r="J608" s="150" t="s">
        <v>53</v>
      </c>
      <c r="K608" s="150" t="s">
        <v>53</v>
      </c>
      <c r="L608" s="150" t="s">
        <v>821</v>
      </c>
      <c r="M608" s="150" t="s">
        <v>311</v>
      </c>
      <c r="N608" s="150" t="s">
        <v>652</v>
      </c>
      <c r="O608" s="150" t="s">
        <v>62</v>
      </c>
      <c r="P608" s="150" t="s">
        <v>1339</v>
      </c>
      <c r="Q608" s="150" t="s">
        <v>65</v>
      </c>
      <c r="R608" s="150" t="s">
        <v>57</v>
      </c>
      <c r="S608" s="150" t="s">
        <v>1206</v>
      </c>
      <c r="T608" s="152">
        <v>1.6040000000000001</v>
      </c>
      <c r="U608" s="151">
        <v>45991</v>
      </c>
      <c r="V608" s="147">
        <v>3.95E-2</v>
      </c>
      <c r="W608" s="192">
        <v>5.9799999999999999E-2</v>
      </c>
      <c r="X608" s="150" t="s">
        <v>636</v>
      </c>
      <c r="Y608" s="150"/>
      <c r="Z608" s="153">
        <v>9004</v>
      </c>
      <c r="AA608" s="153">
        <v>1</v>
      </c>
      <c r="AB608" s="153">
        <v>98.29</v>
      </c>
      <c r="AC608" s="153">
        <v>0</v>
      </c>
      <c r="AD608" s="153">
        <v>8.8500300000000003</v>
      </c>
      <c r="AE608" s="154"/>
      <c r="AF608" s="154"/>
      <c r="AG608" s="150" t="s">
        <v>17</v>
      </c>
      <c r="AH608" s="147">
        <v>2.8685259187532701E-5</v>
      </c>
      <c r="AI608" s="147">
        <v>5.8701363373279003E-5</v>
      </c>
      <c r="AJ608" s="147">
        <v>2.3894938833118701E-5</v>
      </c>
    </row>
    <row r="609" spans="1:36" ht="13.5" thickBot="1" x14ac:dyDescent="0.25">
      <c r="A609" s="149">
        <v>7956</v>
      </c>
      <c r="B609" s="149">
        <v>12955</v>
      </c>
      <c r="C609" s="150" t="s">
        <v>1540</v>
      </c>
      <c r="D609" s="150">
        <v>1761</v>
      </c>
      <c r="E609" s="150" t="s">
        <v>2</v>
      </c>
      <c r="F609" s="150" t="s">
        <v>1541</v>
      </c>
      <c r="G609" s="150">
        <v>1160811</v>
      </c>
      <c r="H609" s="150" t="s">
        <v>102</v>
      </c>
      <c r="I609" s="150" t="s">
        <v>228</v>
      </c>
      <c r="J609" s="150" t="s">
        <v>53</v>
      </c>
      <c r="K609" s="150" t="s">
        <v>314</v>
      </c>
      <c r="L609" s="150" t="s">
        <v>821</v>
      </c>
      <c r="M609" s="150" t="s">
        <v>311</v>
      </c>
      <c r="N609" s="150" t="s">
        <v>649</v>
      </c>
      <c r="O609" s="150" t="s">
        <v>62</v>
      </c>
      <c r="P609" s="150" t="s">
        <v>1339</v>
      </c>
      <c r="Q609" s="150" t="s">
        <v>65</v>
      </c>
      <c r="R609" s="150" t="s">
        <v>57</v>
      </c>
      <c r="S609" s="150" t="s">
        <v>1206</v>
      </c>
      <c r="T609" s="152">
        <v>1.2010000000000001</v>
      </c>
      <c r="U609" s="151">
        <v>45921</v>
      </c>
      <c r="V609" s="147">
        <v>4.7500000000000001E-2</v>
      </c>
      <c r="W609" s="192">
        <v>6.4100000000000004E-2</v>
      </c>
      <c r="X609" s="150" t="s">
        <v>636</v>
      </c>
      <c r="Y609" s="150"/>
      <c r="Z609" s="153">
        <v>324350.01</v>
      </c>
      <c r="AA609" s="153">
        <v>1</v>
      </c>
      <c r="AB609" s="153">
        <v>98.34</v>
      </c>
      <c r="AC609" s="153">
        <v>0</v>
      </c>
      <c r="AD609" s="153">
        <v>318.9658</v>
      </c>
      <c r="AE609" s="154"/>
      <c r="AF609" s="154"/>
      <c r="AG609" s="150" t="s">
        <v>17</v>
      </c>
      <c r="AH609" s="147">
        <v>3.9157990699999998E-4</v>
      </c>
      <c r="AI609" s="147">
        <v>2.1156682320000002E-3</v>
      </c>
      <c r="AJ609" s="147">
        <v>8.6120253599999996E-4</v>
      </c>
    </row>
    <row r="610" spans="1:36" ht="13.5" thickBot="1" x14ac:dyDescent="0.25">
      <c r="A610" s="149">
        <v>7956</v>
      </c>
      <c r="B610" s="149">
        <v>12955</v>
      </c>
      <c r="C610" s="150" t="s">
        <v>1490</v>
      </c>
      <c r="D610" s="150">
        <v>510560188</v>
      </c>
      <c r="E610" s="150" t="s">
        <v>429</v>
      </c>
      <c r="F610" s="150" t="s">
        <v>1542</v>
      </c>
      <c r="G610" s="150">
        <v>1160878</v>
      </c>
      <c r="H610" s="150" t="s">
        <v>102</v>
      </c>
      <c r="I610" s="150" t="s">
        <v>228</v>
      </c>
      <c r="J610" s="150" t="s">
        <v>53</v>
      </c>
      <c r="K610" s="150" t="s">
        <v>53</v>
      </c>
      <c r="L610" s="150" t="s">
        <v>821</v>
      </c>
      <c r="M610" s="150" t="s">
        <v>311</v>
      </c>
      <c r="N610" s="150" t="s">
        <v>652</v>
      </c>
      <c r="O610" s="150" t="s">
        <v>62</v>
      </c>
      <c r="P610" s="150" t="s">
        <v>1366</v>
      </c>
      <c r="Q610" s="150" t="s">
        <v>1351</v>
      </c>
      <c r="R610" s="150" t="s">
        <v>57</v>
      </c>
      <c r="S610" s="150" t="s">
        <v>1206</v>
      </c>
      <c r="T610" s="152">
        <v>3.3319999999999999</v>
      </c>
      <c r="U610" s="151">
        <v>47207</v>
      </c>
      <c r="V610" s="147">
        <v>3.2500000000000001E-2</v>
      </c>
      <c r="W610" s="192">
        <v>5.5199999999999999E-2</v>
      </c>
      <c r="X610" s="150" t="s">
        <v>636</v>
      </c>
      <c r="Y610" s="150"/>
      <c r="Z610" s="153">
        <v>25500</v>
      </c>
      <c r="AA610" s="153">
        <v>1</v>
      </c>
      <c r="AB610" s="153">
        <v>93.05</v>
      </c>
      <c r="AC610" s="153">
        <v>0</v>
      </c>
      <c r="AD610" s="153">
        <v>23.72775</v>
      </c>
      <c r="AE610" s="154"/>
      <c r="AF610" s="154"/>
      <c r="AG610" s="150" t="s">
        <v>17</v>
      </c>
      <c r="AH610" s="147">
        <v>8.7398071998531695E-5</v>
      </c>
      <c r="AI610" s="147">
        <v>1.5738379099999999E-4</v>
      </c>
      <c r="AJ610" s="147">
        <v>6.4064543837425805E-5</v>
      </c>
    </row>
    <row r="611" spans="1:36" ht="13.5" thickBot="1" x14ac:dyDescent="0.25">
      <c r="A611" s="149">
        <v>7956</v>
      </c>
      <c r="B611" s="149">
        <v>12955</v>
      </c>
      <c r="C611" s="150" t="s">
        <v>1442</v>
      </c>
      <c r="D611" s="150">
        <v>511659401</v>
      </c>
      <c r="E611" s="150" t="s">
        <v>429</v>
      </c>
      <c r="F611" s="150" t="s">
        <v>1543</v>
      </c>
      <c r="G611" s="150">
        <v>1160944</v>
      </c>
      <c r="H611" s="150" t="s">
        <v>102</v>
      </c>
      <c r="I611" s="150" t="s">
        <v>229</v>
      </c>
      <c r="J611" s="150" t="s">
        <v>53</v>
      </c>
      <c r="K611" s="150" t="s">
        <v>53</v>
      </c>
      <c r="L611" s="150" t="s">
        <v>821</v>
      </c>
      <c r="M611" s="150" t="s">
        <v>311</v>
      </c>
      <c r="N611" s="150" t="s">
        <v>651</v>
      </c>
      <c r="O611" s="150" t="s">
        <v>62</v>
      </c>
      <c r="P611" s="150" t="s">
        <v>1369</v>
      </c>
      <c r="Q611" s="150" t="s">
        <v>65</v>
      </c>
      <c r="R611" s="150" t="s">
        <v>57</v>
      </c>
      <c r="S611" s="150" t="s">
        <v>1206</v>
      </c>
      <c r="T611" s="152">
        <v>5.4480000000000004</v>
      </c>
      <c r="U611" s="151">
        <v>49551</v>
      </c>
      <c r="V611" s="147">
        <v>6.4999999999999997E-3</v>
      </c>
      <c r="W611" s="192">
        <v>2.76E-2</v>
      </c>
      <c r="X611" s="150" t="s">
        <v>636</v>
      </c>
      <c r="Y611" s="150"/>
      <c r="Z611" s="153">
        <v>543764.05000000005</v>
      </c>
      <c r="AA611" s="153">
        <v>1</v>
      </c>
      <c r="AB611" s="153">
        <v>99.03</v>
      </c>
      <c r="AC611" s="153">
        <v>0</v>
      </c>
      <c r="AD611" s="153">
        <v>538.48954000000003</v>
      </c>
      <c r="AE611" s="154"/>
      <c r="AF611" s="154"/>
      <c r="AG611" s="150" t="s">
        <v>17</v>
      </c>
      <c r="AH611" s="147">
        <v>2.2334005E-4</v>
      </c>
      <c r="AI611" s="147">
        <v>3.5717472320000001E-3</v>
      </c>
      <c r="AJ611" s="147">
        <v>1.453913107E-3</v>
      </c>
    </row>
    <row r="612" spans="1:36" ht="13.5" thickBot="1" x14ac:dyDescent="0.25">
      <c r="A612" s="149">
        <v>7956</v>
      </c>
      <c r="B612" s="149">
        <v>12955</v>
      </c>
      <c r="C612" s="150" t="s">
        <v>1544</v>
      </c>
      <c r="D612" s="150">
        <v>1772</v>
      </c>
      <c r="E612" s="150" t="s">
        <v>2</v>
      </c>
      <c r="F612" s="150" t="s">
        <v>1545</v>
      </c>
      <c r="G612" s="150">
        <v>1161322</v>
      </c>
      <c r="H612" s="150" t="s">
        <v>102</v>
      </c>
      <c r="I612" s="150" t="s">
        <v>228</v>
      </c>
      <c r="J612" s="150" t="s">
        <v>53</v>
      </c>
      <c r="K612" s="150" t="s">
        <v>53</v>
      </c>
      <c r="L612" s="150" t="s">
        <v>821</v>
      </c>
      <c r="M612" s="150" t="s">
        <v>311</v>
      </c>
      <c r="N612" s="150" t="s">
        <v>652</v>
      </c>
      <c r="O612" s="150" t="s">
        <v>62</v>
      </c>
      <c r="P612" s="150" t="s">
        <v>1339</v>
      </c>
      <c r="Q612" s="150" t="s">
        <v>65</v>
      </c>
      <c r="R612" s="150" t="s">
        <v>57</v>
      </c>
      <c r="S612" s="150" t="s">
        <v>1206</v>
      </c>
      <c r="T612" s="152">
        <v>2.1469999999999998</v>
      </c>
      <c r="U612" s="151">
        <v>46965</v>
      </c>
      <c r="V612" s="147">
        <v>4.3499999999999997E-2</v>
      </c>
      <c r="W612" s="192">
        <v>6.5199999999999994E-2</v>
      </c>
      <c r="X612" s="150" t="s">
        <v>636</v>
      </c>
      <c r="Y612" s="150"/>
      <c r="Z612" s="153">
        <v>326780</v>
      </c>
      <c r="AA612" s="153">
        <v>1</v>
      </c>
      <c r="AB612" s="153">
        <v>96.44</v>
      </c>
      <c r="AC612" s="153">
        <v>0</v>
      </c>
      <c r="AD612" s="153">
        <v>315.14663000000002</v>
      </c>
      <c r="AE612" s="154"/>
      <c r="AF612" s="154"/>
      <c r="AG612" s="150" t="s">
        <v>17</v>
      </c>
      <c r="AH612" s="147">
        <v>6.7377319499999999E-4</v>
      </c>
      <c r="AI612" s="147">
        <v>2.0903360600000001E-3</v>
      </c>
      <c r="AJ612" s="147">
        <v>8.5089083799999999E-4</v>
      </c>
    </row>
    <row r="613" spans="1:36" ht="13.5" thickBot="1" x14ac:dyDescent="0.25">
      <c r="A613" s="149">
        <v>7956</v>
      </c>
      <c r="B613" s="149">
        <v>12955</v>
      </c>
      <c r="C613" s="150" t="s">
        <v>1346</v>
      </c>
      <c r="D613" s="150">
        <v>513623314</v>
      </c>
      <c r="E613" s="150" t="s">
        <v>429</v>
      </c>
      <c r="F613" s="150" t="s">
        <v>2165</v>
      </c>
      <c r="G613" s="150">
        <v>1161512</v>
      </c>
      <c r="H613" s="150" t="s">
        <v>102</v>
      </c>
      <c r="I613" s="150" t="s">
        <v>229</v>
      </c>
      <c r="J613" s="150" t="s">
        <v>53</v>
      </c>
      <c r="K613" s="150" t="s">
        <v>53</v>
      </c>
      <c r="L613" s="150" t="s">
        <v>821</v>
      </c>
      <c r="M613" s="150" t="s">
        <v>311</v>
      </c>
      <c r="N613" s="150" t="s">
        <v>651</v>
      </c>
      <c r="O613" s="150" t="s">
        <v>62</v>
      </c>
      <c r="P613" s="150" t="s">
        <v>1369</v>
      </c>
      <c r="Q613" s="150" t="s">
        <v>65</v>
      </c>
      <c r="R613" s="150" t="s">
        <v>57</v>
      </c>
      <c r="S613" s="150" t="s">
        <v>1206</v>
      </c>
      <c r="T613" s="152">
        <v>1.6120000000000001</v>
      </c>
      <c r="U613" s="151">
        <v>45991</v>
      </c>
      <c r="V613" s="147">
        <v>2E-3</v>
      </c>
      <c r="W613" s="192">
        <v>2.1499999999999998E-2</v>
      </c>
      <c r="X613" s="150" t="s">
        <v>636</v>
      </c>
      <c r="Y613" s="150"/>
      <c r="Z613" s="153">
        <v>87499.99</v>
      </c>
      <c r="AA613" s="153">
        <v>1</v>
      </c>
      <c r="AB613" s="153">
        <v>107.31</v>
      </c>
      <c r="AC613" s="153">
        <v>0</v>
      </c>
      <c r="AD613" s="153">
        <v>93.896240000000006</v>
      </c>
      <c r="AE613" s="154"/>
      <c r="AF613" s="154"/>
      <c r="AG613" s="150" t="s">
        <v>17</v>
      </c>
      <c r="AH613" s="147">
        <v>2.7777774599999999E-4</v>
      </c>
      <c r="AI613" s="147">
        <v>6.2280436299999998E-4</v>
      </c>
      <c r="AJ613" s="147">
        <v>2.5351833899999999E-4</v>
      </c>
    </row>
    <row r="614" spans="1:36" ht="13.5" thickBot="1" x14ac:dyDescent="0.25">
      <c r="A614" s="149">
        <v>7956</v>
      </c>
      <c r="B614" s="149">
        <v>12955</v>
      </c>
      <c r="C614" s="150" t="s">
        <v>1546</v>
      </c>
      <c r="D614" s="150">
        <v>510454333</v>
      </c>
      <c r="E614" s="150" t="s">
        <v>429</v>
      </c>
      <c r="F614" s="150" t="s">
        <v>1547</v>
      </c>
      <c r="G614" s="150">
        <v>1161678</v>
      </c>
      <c r="H614" s="150" t="s">
        <v>102</v>
      </c>
      <c r="I614" s="150" t="s">
        <v>228</v>
      </c>
      <c r="J614" s="150" t="s">
        <v>53</v>
      </c>
      <c r="K614" s="150" t="s">
        <v>53</v>
      </c>
      <c r="L614" s="150" t="s">
        <v>821</v>
      </c>
      <c r="M614" s="150" t="s">
        <v>311</v>
      </c>
      <c r="N614" s="150" t="s">
        <v>258</v>
      </c>
      <c r="O614" s="150" t="s">
        <v>62</v>
      </c>
      <c r="P614" s="150" t="s">
        <v>1339</v>
      </c>
      <c r="Q614" s="150" t="s">
        <v>65</v>
      </c>
      <c r="R614" s="150" t="s">
        <v>57</v>
      </c>
      <c r="S614" s="150" t="s">
        <v>1206</v>
      </c>
      <c r="T614" s="152">
        <v>1.6759999999999999</v>
      </c>
      <c r="U614" s="151">
        <v>46386</v>
      </c>
      <c r="V614" s="147">
        <v>2.8000000000000001E-2</v>
      </c>
      <c r="W614" s="192">
        <v>5.4800000000000001E-2</v>
      </c>
      <c r="X614" s="150" t="s">
        <v>636</v>
      </c>
      <c r="Y614" s="150"/>
      <c r="Z614" s="153">
        <v>44973.73</v>
      </c>
      <c r="AA614" s="153">
        <v>1</v>
      </c>
      <c r="AB614" s="153">
        <v>96.47</v>
      </c>
      <c r="AC614" s="153">
        <v>0</v>
      </c>
      <c r="AD614" s="153">
        <v>43.386159999999997</v>
      </c>
      <c r="AE614" s="154"/>
      <c r="AF614" s="154"/>
      <c r="AG614" s="150" t="s">
        <v>17</v>
      </c>
      <c r="AH614" s="147">
        <v>1.72568273E-4</v>
      </c>
      <c r="AI614" s="147">
        <v>2.8777605699999999E-4</v>
      </c>
      <c r="AJ614" s="147">
        <v>1.17141935E-4</v>
      </c>
    </row>
    <row r="615" spans="1:36" ht="13.5" thickBot="1" x14ac:dyDescent="0.25">
      <c r="A615" s="149">
        <v>7956</v>
      </c>
      <c r="B615" s="149">
        <v>12955</v>
      </c>
      <c r="C615" s="150" t="s">
        <v>1548</v>
      </c>
      <c r="D615" s="150">
        <v>510216054</v>
      </c>
      <c r="E615" s="150" t="s">
        <v>429</v>
      </c>
      <c r="F615" s="150" t="s">
        <v>1549</v>
      </c>
      <c r="G615" s="150">
        <v>1162817</v>
      </c>
      <c r="H615" s="150" t="s">
        <v>102</v>
      </c>
      <c r="I615" s="150" t="s">
        <v>228</v>
      </c>
      <c r="J615" s="150" t="s">
        <v>53</v>
      </c>
      <c r="K615" s="150" t="s">
        <v>53</v>
      </c>
      <c r="L615" s="150" t="s">
        <v>821</v>
      </c>
      <c r="M615" s="150" t="s">
        <v>311</v>
      </c>
      <c r="N615" s="150" t="s">
        <v>156</v>
      </c>
      <c r="O615" s="150" t="s">
        <v>62</v>
      </c>
      <c r="P615" s="150" t="s">
        <v>1339</v>
      </c>
      <c r="Q615" s="150" t="s">
        <v>65</v>
      </c>
      <c r="R615" s="150" t="s">
        <v>57</v>
      </c>
      <c r="S615" s="150" t="s">
        <v>1206</v>
      </c>
      <c r="T615" s="152">
        <v>4.2480000000000002</v>
      </c>
      <c r="U615" s="151">
        <v>48182</v>
      </c>
      <c r="V615" s="147">
        <v>2.4299999999999999E-2</v>
      </c>
      <c r="W615" s="192">
        <v>5.0700000000000002E-2</v>
      </c>
      <c r="X615" s="150" t="s">
        <v>636</v>
      </c>
      <c r="Y615" s="150"/>
      <c r="Z615" s="153">
        <v>365000</v>
      </c>
      <c r="AA615" s="153">
        <v>1</v>
      </c>
      <c r="AB615" s="153">
        <v>90.42</v>
      </c>
      <c r="AC615" s="153">
        <v>0</v>
      </c>
      <c r="AD615" s="153">
        <v>330.03300000000002</v>
      </c>
      <c r="AE615" s="154"/>
      <c r="AF615" s="154"/>
      <c r="AG615" s="150" t="s">
        <v>17</v>
      </c>
      <c r="AH615" s="147">
        <v>2.4921224999999999E-4</v>
      </c>
      <c r="AI615" s="147">
        <v>2.189075862E-3</v>
      </c>
      <c r="AJ615" s="147">
        <v>8.9108379800000004E-4</v>
      </c>
    </row>
    <row r="616" spans="1:36" ht="13.5" thickBot="1" x14ac:dyDescent="0.25">
      <c r="A616" s="149">
        <v>7956</v>
      </c>
      <c r="B616" s="149">
        <v>12955</v>
      </c>
      <c r="C616" s="150" t="s">
        <v>1440</v>
      </c>
      <c r="D616" s="150">
        <v>520026683</v>
      </c>
      <c r="E616" s="150" t="s">
        <v>429</v>
      </c>
      <c r="F616" s="150" t="s">
        <v>1550</v>
      </c>
      <c r="G616" s="150">
        <v>1162866</v>
      </c>
      <c r="H616" s="150" t="s">
        <v>102</v>
      </c>
      <c r="I616" s="150" t="s">
        <v>228</v>
      </c>
      <c r="J616" s="150" t="s">
        <v>53</v>
      </c>
      <c r="K616" s="150" t="s">
        <v>53</v>
      </c>
      <c r="L616" s="150" t="s">
        <v>821</v>
      </c>
      <c r="M616" s="150" t="s">
        <v>311</v>
      </c>
      <c r="N616" s="150" t="s">
        <v>651</v>
      </c>
      <c r="O616" s="150" t="s">
        <v>62</v>
      </c>
      <c r="P616" s="150" t="s">
        <v>1369</v>
      </c>
      <c r="Q616" s="150" t="s">
        <v>65</v>
      </c>
      <c r="R616" s="150" t="s">
        <v>57</v>
      </c>
      <c r="S616" s="150" t="s">
        <v>1206</v>
      </c>
      <c r="T616" s="152">
        <v>5.7670000000000003</v>
      </c>
      <c r="U616" s="151">
        <v>48218</v>
      </c>
      <c r="V616" s="147">
        <v>2.4400000000000002E-2</v>
      </c>
      <c r="W616" s="192">
        <v>5.33E-2</v>
      </c>
      <c r="X616" s="150" t="s">
        <v>636</v>
      </c>
      <c r="Y616" s="150"/>
      <c r="Z616" s="153">
        <v>279000</v>
      </c>
      <c r="AA616" s="153">
        <v>1</v>
      </c>
      <c r="AB616" s="153">
        <v>85.57</v>
      </c>
      <c r="AC616" s="153">
        <v>0</v>
      </c>
      <c r="AD616" s="153">
        <v>238.74029999999999</v>
      </c>
      <c r="AE616" s="154"/>
      <c r="AF616" s="154"/>
      <c r="AG616" s="150" t="s">
        <v>17</v>
      </c>
      <c r="AH616" s="147">
        <v>2.2956576599999999E-4</v>
      </c>
      <c r="AI616" s="147">
        <v>1.5835405189999999E-3</v>
      </c>
      <c r="AJ616" s="147">
        <v>6.4459497399999997E-4</v>
      </c>
    </row>
    <row r="617" spans="1:36" ht="13.5" thickBot="1" x14ac:dyDescent="0.25">
      <c r="A617" s="149">
        <v>7956</v>
      </c>
      <c r="B617" s="149">
        <v>12955</v>
      </c>
      <c r="C617" s="150" t="s">
        <v>1533</v>
      </c>
      <c r="D617" s="150">
        <v>513141879</v>
      </c>
      <c r="E617" s="150" t="s">
        <v>429</v>
      </c>
      <c r="F617" s="150" t="s">
        <v>1551</v>
      </c>
      <c r="G617" s="150">
        <v>1167030</v>
      </c>
      <c r="H617" s="150" t="s">
        <v>102</v>
      </c>
      <c r="I617" s="150" t="s">
        <v>229</v>
      </c>
      <c r="J617" s="150" t="s">
        <v>53</v>
      </c>
      <c r="K617" s="150" t="s">
        <v>53</v>
      </c>
      <c r="L617" s="150" t="s">
        <v>821</v>
      </c>
      <c r="M617" s="150" t="s">
        <v>311</v>
      </c>
      <c r="N617" s="150" t="s">
        <v>256</v>
      </c>
      <c r="O617" s="150" t="s">
        <v>62</v>
      </c>
      <c r="P617" s="150" t="s">
        <v>1345</v>
      </c>
      <c r="Q617" s="150" t="s">
        <v>65</v>
      </c>
      <c r="R617" s="150" t="s">
        <v>57</v>
      </c>
      <c r="S617" s="150" t="s">
        <v>1206</v>
      </c>
      <c r="T617" s="152">
        <v>2.157</v>
      </c>
      <c r="U617" s="151">
        <v>48022</v>
      </c>
      <c r="V617" s="147">
        <v>2.3199999999999998E-2</v>
      </c>
      <c r="W617" s="192">
        <v>2.2499999999999999E-2</v>
      </c>
      <c r="X617" s="150" t="s">
        <v>636</v>
      </c>
      <c r="Y617" s="150"/>
      <c r="Z617" s="153">
        <v>13400</v>
      </c>
      <c r="AA617" s="153">
        <v>1</v>
      </c>
      <c r="AB617" s="153">
        <v>114.02</v>
      </c>
      <c r="AC617" s="153">
        <v>0</v>
      </c>
      <c r="AD617" s="153">
        <v>15.27868</v>
      </c>
      <c r="AE617" s="154"/>
      <c r="AF617" s="154"/>
      <c r="AG617" s="150" t="s">
        <v>17</v>
      </c>
      <c r="AH617" s="147">
        <v>4.4666666666666698E-5</v>
      </c>
      <c r="AI617" s="147">
        <v>1.01341955E-4</v>
      </c>
      <c r="AJ617" s="147">
        <v>4.1252190563285601E-5</v>
      </c>
    </row>
    <row r="618" spans="1:36" ht="13.5" thickBot="1" x14ac:dyDescent="0.25">
      <c r="A618" s="149">
        <v>7956</v>
      </c>
      <c r="B618" s="149">
        <v>12955</v>
      </c>
      <c r="C618" s="150" t="s">
        <v>1533</v>
      </c>
      <c r="D618" s="150">
        <v>513141879</v>
      </c>
      <c r="E618" s="150" t="s">
        <v>429</v>
      </c>
      <c r="F618" s="150" t="s">
        <v>1552</v>
      </c>
      <c r="G618" s="150">
        <v>1167048</v>
      </c>
      <c r="H618" s="150" t="s">
        <v>102</v>
      </c>
      <c r="I618" s="150" t="s">
        <v>229</v>
      </c>
      <c r="J618" s="150" t="s">
        <v>53</v>
      </c>
      <c r="K618" s="150" t="s">
        <v>53</v>
      </c>
      <c r="L618" s="150" t="s">
        <v>821</v>
      </c>
      <c r="M618" s="150" t="s">
        <v>311</v>
      </c>
      <c r="N618" s="150" t="s">
        <v>256</v>
      </c>
      <c r="O618" s="150" t="s">
        <v>62</v>
      </c>
      <c r="P618" s="150" t="s">
        <v>1205</v>
      </c>
      <c r="Q618" s="150" t="s">
        <v>65</v>
      </c>
      <c r="R618" s="150" t="s">
        <v>57</v>
      </c>
      <c r="S618" s="150" t="s">
        <v>1206</v>
      </c>
      <c r="T618" s="152">
        <v>0.22500000000000001</v>
      </c>
      <c r="U618" s="151">
        <v>45466</v>
      </c>
      <c r="V618" s="147">
        <v>5.0000000000000001E-3</v>
      </c>
      <c r="W618" s="192">
        <v>7.1999999999999998E-3</v>
      </c>
      <c r="X618" s="150" t="s">
        <v>636</v>
      </c>
      <c r="Y618" s="150"/>
      <c r="Z618" s="153">
        <v>78951.91</v>
      </c>
      <c r="AA618" s="153">
        <v>1</v>
      </c>
      <c r="AB618" s="153">
        <v>112.22</v>
      </c>
      <c r="AC618" s="153">
        <v>0</v>
      </c>
      <c r="AD618" s="153">
        <v>88.599829999999997</v>
      </c>
      <c r="AE618" s="154"/>
      <c r="AF618" s="154"/>
      <c r="AG618" s="150" t="s">
        <v>17</v>
      </c>
      <c r="AH618" s="147">
        <v>6.9855185999999998E-4</v>
      </c>
      <c r="AI618" s="147">
        <v>5.8767380599999996E-4</v>
      </c>
      <c r="AJ618" s="147">
        <v>2.3921811699999999E-4</v>
      </c>
    </row>
    <row r="619" spans="1:36" ht="13.5" thickBot="1" x14ac:dyDescent="0.25">
      <c r="A619" s="149">
        <v>7956</v>
      </c>
      <c r="B619" s="149">
        <v>12955</v>
      </c>
      <c r="C619" s="150" t="s">
        <v>1435</v>
      </c>
      <c r="D619" s="150">
        <v>513992529</v>
      </c>
      <c r="E619" s="150" t="s">
        <v>429</v>
      </c>
      <c r="F619" s="150" t="s">
        <v>1553</v>
      </c>
      <c r="G619" s="150">
        <v>1167147</v>
      </c>
      <c r="H619" s="150" t="s">
        <v>102</v>
      </c>
      <c r="I619" s="150" t="s">
        <v>229</v>
      </c>
      <c r="J619" s="150" t="s">
        <v>53</v>
      </c>
      <c r="K619" s="150" t="s">
        <v>53</v>
      </c>
      <c r="L619" s="150" t="s">
        <v>821</v>
      </c>
      <c r="M619" s="150" t="s">
        <v>311</v>
      </c>
      <c r="N619" s="150" t="s">
        <v>651</v>
      </c>
      <c r="O619" s="150" t="s">
        <v>62</v>
      </c>
      <c r="P619" s="150" t="s">
        <v>1437</v>
      </c>
      <c r="Q619" s="150" t="s">
        <v>1351</v>
      </c>
      <c r="R619" s="150" t="s">
        <v>57</v>
      </c>
      <c r="S619" s="150" t="s">
        <v>1206</v>
      </c>
      <c r="T619" s="152">
        <v>6.3170000000000002</v>
      </c>
      <c r="U619" s="151">
        <v>48665</v>
      </c>
      <c r="V619" s="147">
        <v>1.5800000000000002E-2</v>
      </c>
      <c r="W619" s="192">
        <v>2.9700000000000001E-2</v>
      </c>
      <c r="X619" s="150" t="s">
        <v>636</v>
      </c>
      <c r="Y619" s="150"/>
      <c r="Z619" s="153">
        <v>687490.28</v>
      </c>
      <c r="AA619" s="153">
        <v>1</v>
      </c>
      <c r="AB619" s="153">
        <v>102.66</v>
      </c>
      <c r="AC619" s="153">
        <v>0</v>
      </c>
      <c r="AD619" s="153">
        <v>705.77751999999998</v>
      </c>
      <c r="AE619" s="154"/>
      <c r="AF619" s="154"/>
      <c r="AG619" s="150" t="s">
        <v>17</v>
      </c>
      <c r="AH619" s="147">
        <v>5.54188503E-4</v>
      </c>
      <c r="AI619" s="147">
        <v>4.6813516629999998E-3</v>
      </c>
      <c r="AJ619" s="147">
        <v>1.9055879660000001E-3</v>
      </c>
    </row>
    <row r="620" spans="1:36" ht="13.5" thickBot="1" x14ac:dyDescent="0.25">
      <c r="A620" s="149">
        <v>7956</v>
      </c>
      <c r="B620" s="149">
        <v>12955</v>
      </c>
      <c r="C620" s="150" t="s">
        <v>1332</v>
      </c>
      <c r="D620" s="150">
        <v>520036104</v>
      </c>
      <c r="E620" s="150" t="s">
        <v>429</v>
      </c>
      <c r="F620" s="150" t="s">
        <v>1554</v>
      </c>
      <c r="G620" s="150">
        <v>1167386</v>
      </c>
      <c r="H620" s="150" t="s">
        <v>102</v>
      </c>
      <c r="I620" s="150" t="s">
        <v>229</v>
      </c>
      <c r="J620" s="150" t="s">
        <v>53</v>
      </c>
      <c r="K620" s="150" t="s">
        <v>53</v>
      </c>
      <c r="L620" s="150" t="s">
        <v>821</v>
      </c>
      <c r="M620" s="150" t="s">
        <v>311</v>
      </c>
      <c r="N620" s="150" t="s">
        <v>140</v>
      </c>
      <c r="O620" s="150" t="s">
        <v>62</v>
      </c>
      <c r="P620" s="150" t="s">
        <v>1334</v>
      </c>
      <c r="Q620" s="150" t="s">
        <v>65</v>
      </c>
      <c r="R620" s="150" t="s">
        <v>57</v>
      </c>
      <c r="S620" s="150" t="s">
        <v>1206</v>
      </c>
      <c r="T620" s="152">
        <v>4.5579999999999998</v>
      </c>
      <c r="U620" s="151">
        <v>47938</v>
      </c>
      <c r="V620" s="147">
        <v>3.2500000000000001E-2</v>
      </c>
      <c r="W620" s="192">
        <v>3.7499999999999999E-2</v>
      </c>
      <c r="X620" s="150" t="s">
        <v>636</v>
      </c>
      <c r="Y620" s="150"/>
      <c r="Z620" s="153">
        <v>592879.82999999996</v>
      </c>
      <c r="AA620" s="153">
        <v>1</v>
      </c>
      <c r="AB620" s="153">
        <v>109.52</v>
      </c>
      <c r="AC620" s="153">
        <v>0</v>
      </c>
      <c r="AD620" s="153">
        <v>649.32199000000003</v>
      </c>
      <c r="AE620" s="154"/>
      <c r="AF620" s="154"/>
      <c r="AG620" s="150" t="s">
        <v>17</v>
      </c>
      <c r="AH620" s="147">
        <v>1.6091063749999999E-3</v>
      </c>
      <c r="AI620" s="147">
        <v>4.306887782E-3</v>
      </c>
      <c r="AJ620" s="147">
        <v>1.753158942E-3</v>
      </c>
    </row>
    <row r="621" spans="1:36" ht="13.5" thickBot="1" x14ac:dyDescent="0.25">
      <c r="A621" s="149">
        <v>7956</v>
      </c>
      <c r="B621" s="149">
        <v>12955</v>
      </c>
      <c r="C621" s="150" t="s">
        <v>1484</v>
      </c>
      <c r="D621" s="150">
        <v>515328250</v>
      </c>
      <c r="E621" s="150" t="s">
        <v>429</v>
      </c>
      <c r="F621" s="150" t="s">
        <v>1555</v>
      </c>
      <c r="G621" s="150">
        <v>1168038</v>
      </c>
      <c r="H621" s="150" t="s">
        <v>102</v>
      </c>
      <c r="I621" s="150" t="s">
        <v>228</v>
      </c>
      <c r="J621" s="150" t="s">
        <v>53</v>
      </c>
      <c r="K621" s="150" t="s">
        <v>53</v>
      </c>
      <c r="L621" s="150" t="s">
        <v>821</v>
      </c>
      <c r="M621" s="150" t="s">
        <v>311</v>
      </c>
      <c r="N621" s="150" t="s">
        <v>652</v>
      </c>
      <c r="O621" s="150" t="s">
        <v>62</v>
      </c>
      <c r="P621" s="150" t="s">
        <v>1366</v>
      </c>
      <c r="Q621" s="150" t="s">
        <v>1351</v>
      </c>
      <c r="R621" s="150" t="s">
        <v>57</v>
      </c>
      <c r="S621" s="150" t="s">
        <v>1206</v>
      </c>
      <c r="T621" s="152">
        <v>1.881</v>
      </c>
      <c r="U621" s="151">
        <v>46295</v>
      </c>
      <c r="V621" s="147">
        <v>4.99E-2</v>
      </c>
      <c r="W621" s="192">
        <v>4.7500000000000001E-2</v>
      </c>
      <c r="X621" s="150" t="s">
        <v>636</v>
      </c>
      <c r="Y621" s="150"/>
      <c r="Z621" s="153">
        <v>98000</v>
      </c>
      <c r="AA621" s="153">
        <v>1</v>
      </c>
      <c r="AB621" s="153">
        <v>100.56</v>
      </c>
      <c r="AC621" s="153">
        <v>0</v>
      </c>
      <c r="AD621" s="153">
        <v>98.5488</v>
      </c>
      <c r="AE621" s="154"/>
      <c r="AF621" s="154"/>
      <c r="AG621" s="150" t="s">
        <v>17</v>
      </c>
      <c r="AH621" s="147">
        <v>3.1111111099999997E-4</v>
      </c>
      <c r="AI621" s="147">
        <v>6.5366432799999997E-4</v>
      </c>
      <c r="AJ621" s="147">
        <v>2.6608017599999997E-4</v>
      </c>
    </row>
    <row r="622" spans="1:36" ht="13.5" thickBot="1" x14ac:dyDescent="0.25">
      <c r="A622" s="149">
        <v>7956</v>
      </c>
      <c r="B622" s="149">
        <v>12955</v>
      </c>
      <c r="C622" s="150" t="s">
        <v>1556</v>
      </c>
      <c r="D622" s="150">
        <v>515434074</v>
      </c>
      <c r="E622" s="150" t="s">
        <v>429</v>
      </c>
      <c r="F622" s="150" t="s">
        <v>1557</v>
      </c>
      <c r="G622" s="150">
        <v>1168350</v>
      </c>
      <c r="H622" s="150" t="s">
        <v>102</v>
      </c>
      <c r="I622" s="150" t="s">
        <v>229</v>
      </c>
      <c r="J622" s="150" t="s">
        <v>53</v>
      </c>
      <c r="K622" s="150" t="s">
        <v>53</v>
      </c>
      <c r="L622" s="150" t="s">
        <v>821</v>
      </c>
      <c r="M622" s="150" t="s">
        <v>311</v>
      </c>
      <c r="N622" s="150" t="s">
        <v>651</v>
      </c>
      <c r="O622" s="150" t="s">
        <v>62</v>
      </c>
      <c r="P622" s="150" t="s">
        <v>1446</v>
      </c>
      <c r="Q622" s="150" t="s">
        <v>65</v>
      </c>
      <c r="R622" s="150" t="s">
        <v>57</v>
      </c>
      <c r="S622" s="150" t="s">
        <v>1206</v>
      </c>
      <c r="T622" s="152">
        <v>1.746</v>
      </c>
      <c r="U622" s="151">
        <v>46022</v>
      </c>
      <c r="V622" s="147">
        <v>1E-3</v>
      </c>
      <c r="W622" s="192">
        <v>2.2200000000000001E-2</v>
      </c>
      <c r="X622" s="150" t="s">
        <v>636</v>
      </c>
      <c r="Y622" s="150"/>
      <c r="Z622" s="153">
        <v>308756</v>
      </c>
      <c r="AA622" s="153">
        <v>1</v>
      </c>
      <c r="AB622" s="153">
        <v>107.75</v>
      </c>
      <c r="AC622" s="153">
        <v>0</v>
      </c>
      <c r="AD622" s="153">
        <v>332.68459000000001</v>
      </c>
      <c r="AE622" s="154"/>
      <c r="AF622" s="154"/>
      <c r="AG622" s="150" t="s">
        <v>17</v>
      </c>
      <c r="AH622" s="147">
        <v>5.4520668799999997E-4</v>
      </c>
      <c r="AI622" s="147">
        <v>2.206663593E-3</v>
      </c>
      <c r="AJ622" s="147">
        <v>8.9824304799999998E-4</v>
      </c>
    </row>
    <row r="623" spans="1:36" ht="13.5" thickBot="1" x14ac:dyDescent="0.25">
      <c r="A623" s="149">
        <v>7956</v>
      </c>
      <c r="B623" s="149">
        <v>12955</v>
      </c>
      <c r="C623" s="150" t="s">
        <v>1346</v>
      </c>
      <c r="D623" s="150">
        <v>513623314</v>
      </c>
      <c r="E623" s="150" t="s">
        <v>429</v>
      </c>
      <c r="F623" s="150" t="s">
        <v>1558</v>
      </c>
      <c r="G623" s="150">
        <v>1168442</v>
      </c>
      <c r="H623" s="150" t="s">
        <v>102</v>
      </c>
      <c r="I623" s="150" t="s">
        <v>229</v>
      </c>
      <c r="J623" s="150" t="s">
        <v>53</v>
      </c>
      <c r="K623" s="150" t="s">
        <v>53</v>
      </c>
      <c r="L623" s="150" t="s">
        <v>821</v>
      </c>
      <c r="M623" s="150" t="s">
        <v>311</v>
      </c>
      <c r="N623" s="150" t="s">
        <v>651</v>
      </c>
      <c r="O623" s="150" t="s">
        <v>62</v>
      </c>
      <c r="P623" s="150" t="s">
        <v>1369</v>
      </c>
      <c r="Q623" s="150" t="s">
        <v>65</v>
      </c>
      <c r="R623" s="150" t="s">
        <v>57</v>
      </c>
      <c r="S623" s="150" t="s">
        <v>1206</v>
      </c>
      <c r="T623" s="152">
        <v>3.88</v>
      </c>
      <c r="U623" s="151">
        <v>46993</v>
      </c>
      <c r="V623" s="147">
        <v>6.8999999999999999E-3</v>
      </c>
      <c r="W623" s="192">
        <v>2.3099999999999999E-2</v>
      </c>
      <c r="X623" s="150" t="s">
        <v>636</v>
      </c>
      <c r="Y623" s="150"/>
      <c r="Z623" s="153">
        <v>59583.34</v>
      </c>
      <c r="AA623" s="153">
        <v>1</v>
      </c>
      <c r="AB623" s="153">
        <v>105.07</v>
      </c>
      <c r="AC623" s="153">
        <v>0</v>
      </c>
      <c r="AD623" s="153">
        <v>62.604219999999998</v>
      </c>
      <c r="AE623" s="154"/>
      <c r="AF623" s="154"/>
      <c r="AG623" s="150" t="s">
        <v>17</v>
      </c>
      <c r="AH623" s="147">
        <v>3.4545071800000003E-4</v>
      </c>
      <c r="AI623" s="147">
        <v>4.15247526E-4</v>
      </c>
      <c r="AJ623" s="147">
        <v>1.6903038799999999E-4</v>
      </c>
    </row>
    <row r="624" spans="1:36" ht="13.5" thickBot="1" x14ac:dyDescent="0.25">
      <c r="A624" s="149">
        <v>7956</v>
      </c>
      <c r="B624" s="149">
        <v>12955</v>
      </c>
      <c r="C624" s="150" t="s">
        <v>1346</v>
      </c>
      <c r="D624" s="150">
        <v>513623314</v>
      </c>
      <c r="E624" s="150" t="s">
        <v>429</v>
      </c>
      <c r="F624" s="150" t="s">
        <v>1559</v>
      </c>
      <c r="G624" s="150">
        <v>1168459</v>
      </c>
      <c r="H624" s="150" t="s">
        <v>102</v>
      </c>
      <c r="I624" s="150" t="s">
        <v>229</v>
      </c>
      <c r="J624" s="150" t="s">
        <v>53</v>
      </c>
      <c r="K624" s="150" t="s">
        <v>53</v>
      </c>
      <c r="L624" s="150" t="s">
        <v>821</v>
      </c>
      <c r="M624" s="150" t="s">
        <v>311</v>
      </c>
      <c r="N624" s="150" t="s">
        <v>651</v>
      </c>
      <c r="O624" s="150" t="s">
        <v>62</v>
      </c>
      <c r="P624" s="150" t="s">
        <v>1369</v>
      </c>
      <c r="Q624" s="150" t="s">
        <v>65</v>
      </c>
      <c r="R624" s="150" t="s">
        <v>57</v>
      </c>
      <c r="S624" s="150" t="s">
        <v>1206</v>
      </c>
      <c r="T624" s="152">
        <v>3.8780000000000001</v>
      </c>
      <c r="U624" s="151">
        <v>46993</v>
      </c>
      <c r="V624" s="147">
        <v>6.8999999999999999E-3</v>
      </c>
      <c r="W624" s="192">
        <v>2.4400000000000002E-2</v>
      </c>
      <c r="X624" s="150" t="s">
        <v>636</v>
      </c>
      <c r="Y624" s="150"/>
      <c r="Z624" s="153">
        <v>44000</v>
      </c>
      <c r="AA624" s="153">
        <v>1</v>
      </c>
      <c r="AB624" s="153">
        <v>104.54</v>
      </c>
      <c r="AC624" s="153">
        <v>0</v>
      </c>
      <c r="AD624" s="153">
        <v>45.997599999999998</v>
      </c>
      <c r="AE624" s="154"/>
      <c r="AF624" s="154"/>
      <c r="AG624" s="150" t="s">
        <v>17</v>
      </c>
      <c r="AH624" s="147">
        <v>2.2727272700000001E-4</v>
      </c>
      <c r="AI624" s="147">
        <v>3.0509747699999999E-4</v>
      </c>
      <c r="AJ624" s="147">
        <v>1.2419278099999999E-4</v>
      </c>
    </row>
    <row r="625" spans="1:36" ht="13.5" thickBot="1" x14ac:dyDescent="0.25">
      <c r="A625" s="149">
        <v>7956</v>
      </c>
      <c r="B625" s="149">
        <v>12955</v>
      </c>
      <c r="C625" s="150" t="s">
        <v>1362</v>
      </c>
      <c r="D625" s="150">
        <v>513901371</v>
      </c>
      <c r="E625" s="150" t="s">
        <v>429</v>
      </c>
      <c r="F625" s="150" t="s">
        <v>1363</v>
      </c>
      <c r="G625" s="150">
        <v>1168483</v>
      </c>
      <c r="H625" s="150" t="s">
        <v>102</v>
      </c>
      <c r="I625" s="150" t="s">
        <v>623</v>
      </c>
      <c r="J625" s="150" t="s">
        <v>53</v>
      </c>
      <c r="K625" s="150" t="s">
        <v>53</v>
      </c>
      <c r="L625" s="150" t="s">
        <v>821</v>
      </c>
      <c r="M625" s="150" t="s">
        <v>311</v>
      </c>
      <c r="N625" s="150" t="s">
        <v>647</v>
      </c>
      <c r="O625" s="150" t="s">
        <v>62</v>
      </c>
      <c r="P625" s="150" t="s">
        <v>1334</v>
      </c>
      <c r="Q625" s="150" t="s">
        <v>65</v>
      </c>
      <c r="R625" s="150" t="s">
        <v>57</v>
      </c>
      <c r="S625" s="150" t="s">
        <v>1206</v>
      </c>
      <c r="T625" s="152">
        <v>3.3170000000000002</v>
      </c>
      <c r="U625" s="151">
        <v>46600</v>
      </c>
      <c r="V625" s="147">
        <v>2.5000000000000001E-3</v>
      </c>
      <c r="W625" s="192">
        <v>5.4800000000000001E-2</v>
      </c>
      <c r="X625" s="150" t="s">
        <v>636</v>
      </c>
      <c r="Y625" s="150"/>
      <c r="Z625" s="153">
        <v>425000</v>
      </c>
      <c r="AA625" s="153">
        <v>1</v>
      </c>
      <c r="AB625" s="153">
        <v>84.5</v>
      </c>
      <c r="AC625" s="153">
        <v>0</v>
      </c>
      <c r="AD625" s="153">
        <v>359.125</v>
      </c>
      <c r="AE625" s="154"/>
      <c r="AF625" s="154"/>
      <c r="AG625" s="150" t="s">
        <v>17</v>
      </c>
      <c r="AH625" s="147">
        <v>7.5008559800000005E-4</v>
      </c>
      <c r="AI625" s="147">
        <v>2.3820401869999999E-3</v>
      </c>
      <c r="AJ625" s="147">
        <v>9.6963173099999999E-4</v>
      </c>
    </row>
    <row r="626" spans="1:36" ht="13.5" thickBot="1" x14ac:dyDescent="0.25">
      <c r="A626" s="149">
        <v>7956</v>
      </c>
      <c r="B626" s="149">
        <v>12955</v>
      </c>
      <c r="C626" s="150" t="s">
        <v>1560</v>
      </c>
      <c r="D626" s="150">
        <v>520042847</v>
      </c>
      <c r="E626" s="150" t="s">
        <v>429</v>
      </c>
      <c r="F626" s="150" t="s">
        <v>1561</v>
      </c>
      <c r="G626" s="150">
        <v>1169127</v>
      </c>
      <c r="H626" s="150" t="s">
        <v>102</v>
      </c>
      <c r="I626" s="150" t="s">
        <v>228</v>
      </c>
      <c r="J626" s="150" t="s">
        <v>53</v>
      </c>
      <c r="K626" s="150" t="s">
        <v>53</v>
      </c>
      <c r="L626" s="150" t="s">
        <v>821</v>
      </c>
      <c r="M626" s="150" t="s">
        <v>311</v>
      </c>
      <c r="N626" s="150" t="s">
        <v>708</v>
      </c>
      <c r="O626" s="150" t="s">
        <v>62</v>
      </c>
      <c r="P626" s="150" t="s">
        <v>1339</v>
      </c>
      <c r="Q626" s="150" t="s">
        <v>65</v>
      </c>
      <c r="R626" s="150" t="s">
        <v>57</v>
      </c>
      <c r="S626" s="150" t="s">
        <v>1206</v>
      </c>
      <c r="T626" s="152">
        <v>1.569</v>
      </c>
      <c r="U626" s="151">
        <v>46295</v>
      </c>
      <c r="V626" s="147">
        <v>3.9E-2</v>
      </c>
      <c r="W626" s="192">
        <v>4.9299999999999997E-2</v>
      </c>
      <c r="X626" s="150" t="s">
        <v>636</v>
      </c>
      <c r="Y626" s="150"/>
      <c r="Z626" s="153">
        <v>38400</v>
      </c>
      <c r="AA626" s="153">
        <v>1</v>
      </c>
      <c r="AB626" s="153">
        <v>98.54</v>
      </c>
      <c r="AC626" s="153">
        <v>0</v>
      </c>
      <c r="AD626" s="153">
        <v>37.839359999999999</v>
      </c>
      <c r="AE626" s="154"/>
      <c r="AF626" s="154"/>
      <c r="AG626" s="150" t="s">
        <v>17</v>
      </c>
      <c r="AH626" s="147">
        <v>4.9960434978445498E-5</v>
      </c>
      <c r="AI626" s="147">
        <v>2.5098468800000001E-4</v>
      </c>
      <c r="AJ626" s="147">
        <v>1.02165664E-4</v>
      </c>
    </row>
    <row r="627" spans="1:36" ht="13.5" thickBot="1" x14ac:dyDescent="0.25">
      <c r="A627" s="149">
        <v>7956</v>
      </c>
      <c r="B627" s="149">
        <v>12955</v>
      </c>
      <c r="C627" s="150" t="s">
        <v>1562</v>
      </c>
      <c r="D627" s="150">
        <v>516167343</v>
      </c>
      <c r="E627" s="150" t="s">
        <v>429</v>
      </c>
      <c r="F627" s="150" t="s">
        <v>1563</v>
      </c>
      <c r="G627" s="150">
        <v>1169531</v>
      </c>
      <c r="H627" s="150" t="s">
        <v>102</v>
      </c>
      <c r="I627" s="150" t="s">
        <v>229</v>
      </c>
      <c r="J627" s="150" t="s">
        <v>53</v>
      </c>
      <c r="K627" s="150" t="s">
        <v>53</v>
      </c>
      <c r="L627" s="150" t="s">
        <v>821</v>
      </c>
      <c r="M627" s="150" t="s">
        <v>311</v>
      </c>
      <c r="N627" s="150" t="s">
        <v>647</v>
      </c>
      <c r="O627" s="150" t="s">
        <v>62</v>
      </c>
      <c r="P627" s="150" t="s">
        <v>298</v>
      </c>
      <c r="Q627" s="150" t="s">
        <v>298</v>
      </c>
      <c r="R627" s="150" t="s">
        <v>57</v>
      </c>
      <c r="S627" s="150" t="s">
        <v>1206</v>
      </c>
      <c r="T627" s="152">
        <v>1.89</v>
      </c>
      <c r="U627" s="151">
        <v>46112</v>
      </c>
      <c r="V627" s="147">
        <v>1.6400000000000001E-2</v>
      </c>
      <c r="W627" s="192">
        <v>2.64E-2</v>
      </c>
      <c r="X627" s="150" t="s">
        <v>636</v>
      </c>
      <c r="Y627" s="150"/>
      <c r="Z627" s="153">
        <v>240882.55</v>
      </c>
      <c r="AA627" s="153">
        <v>1</v>
      </c>
      <c r="AB627" s="153">
        <v>109.81</v>
      </c>
      <c r="AC627" s="153">
        <v>0</v>
      </c>
      <c r="AD627" s="153">
        <v>264.51312999999999</v>
      </c>
      <c r="AE627" s="154"/>
      <c r="AF627" s="154"/>
      <c r="AG627" s="150" t="s">
        <v>17</v>
      </c>
      <c r="AH627" s="147">
        <v>9.6582633200000001E-4</v>
      </c>
      <c r="AI627" s="147">
        <v>1.7544891210000001E-3</v>
      </c>
      <c r="AJ627" s="147">
        <v>7.1418120099999999E-4</v>
      </c>
    </row>
    <row r="628" spans="1:36" ht="13.5" thickBot="1" x14ac:dyDescent="0.25">
      <c r="A628" s="149">
        <v>7956</v>
      </c>
      <c r="B628" s="149">
        <v>12955</v>
      </c>
      <c r="C628" s="150" t="s">
        <v>1564</v>
      </c>
      <c r="D628" s="150">
        <v>514097591</v>
      </c>
      <c r="E628" s="150" t="s">
        <v>429</v>
      </c>
      <c r="F628" s="150" t="s">
        <v>1565</v>
      </c>
      <c r="G628" s="150">
        <v>1170323</v>
      </c>
      <c r="H628" s="150" t="s">
        <v>102</v>
      </c>
      <c r="I628" s="150" t="s">
        <v>228</v>
      </c>
      <c r="J628" s="150" t="s">
        <v>53</v>
      </c>
      <c r="K628" s="150" t="s">
        <v>53</v>
      </c>
      <c r="L628" s="150" t="s">
        <v>821</v>
      </c>
      <c r="M628" s="150" t="s">
        <v>311</v>
      </c>
      <c r="N628" s="150" t="s">
        <v>649</v>
      </c>
      <c r="O628" s="150" t="s">
        <v>62</v>
      </c>
      <c r="P628" s="150" t="s">
        <v>1404</v>
      </c>
      <c r="Q628" s="150" t="s">
        <v>65</v>
      </c>
      <c r="R628" s="150" t="s">
        <v>57</v>
      </c>
      <c r="S628" s="150" t="s">
        <v>1206</v>
      </c>
      <c r="T628" s="152">
        <v>0.50900000000000001</v>
      </c>
      <c r="U628" s="151">
        <v>45657</v>
      </c>
      <c r="V628" s="147">
        <v>4.9000000000000002E-2</v>
      </c>
      <c r="W628" s="192">
        <v>0.19689999999999999</v>
      </c>
      <c r="X628" s="150" t="s">
        <v>636</v>
      </c>
      <c r="Y628" s="150"/>
      <c r="Z628" s="153">
        <v>0.39</v>
      </c>
      <c r="AA628" s="153">
        <v>1</v>
      </c>
      <c r="AB628" s="153">
        <v>-94.64</v>
      </c>
      <c r="AC628" s="153">
        <v>0</v>
      </c>
      <c r="AD628" s="153">
        <v>-3.6999999999999999E-4</v>
      </c>
      <c r="AE628" s="154"/>
      <c r="AF628" s="154"/>
      <c r="AG628" s="150" t="s">
        <v>17</v>
      </c>
      <c r="AH628" s="147">
        <v>5.3422856525343698E-9</v>
      </c>
      <c r="AI628" s="147">
        <v>-2.4541729743417E-9</v>
      </c>
      <c r="AJ628" s="147">
        <v>-9.989940563200279E-10</v>
      </c>
    </row>
    <row r="629" spans="1:36" ht="13.5" thickBot="1" x14ac:dyDescent="0.25">
      <c r="A629" s="149">
        <v>7956</v>
      </c>
      <c r="B629" s="149">
        <v>12955</v>
      </c>
      <c r="C629" s="150" t="s">
        <v>1566</v>
      </c>
      <c r="D629" s="150">
        <v>513893123</v>
      </c>
      <c r="E629" s="150" t="s">
        <v>429</v>
      </c>
      <c r="F629" s="150" t="s">
        <v>1567</v>
      </c>
      <c r="G629" s="150">
        <v>1171214</v>
      </c>
      <c r="H629" s="150" t="s">
        <v>102</v>
      </c>
      <c r="I629" s="150" t="s">
        <v>229</v>
      </c>
      <c r="J629" s="150" t="s">
        <v>53</v>
      </c>
      <c r="K629" s="150" t="s">
        <v>53</v>
      </c>
      <c r="L629" s="150" t="s">
        <v>821</v>
      </c>
      <c r="M629" s="150" t="s">
        <v>311</v>
      </c>
      <c r="N629" s="150" t="s">
        <v>649</v>
      </c>
      <c r="O629" s="150" t="s">
        <v>62</v>
      </c>
      <c r="P629" s="150" t="s">
        <v>1350</v>
      </c>
      <c r="Q629" s="150" t="s">
        <v>1351</v>
      </c>
      <c r="R629" s="150" t="s">
        <v>57</v>
      </c>
      <c r="S629" s="150" t="s">
        <v>1206</v>
      </c>
      <c r="T629" s="152">
        <v>1.04</v>
      </c>
      <c r="U629" s="151">
        <v>46022</v>
      </c>
      <c r="V629" s="147">
        <v>1.8499999999999999E-2</v>
      </c>
      <c r="W629" s="192">
        <v>2.1899999999999999E-2</v>
      </c>
      <c r="X629" s="150" t="s">
        <v>636</v>
      </c>
      <c r="Y629" s="150"/>
      <c r="Z629" s="153">
        <v>99272.73</v>
      </c>
      <c r="AA629" s="153">
        <v>1</v>
      </c>
      <c r="AB629" s="153">
        <v>111.87</v>
      </c>
      <c r="AC629" s="153">
        <v>0</v>
      </c>
      <c r="AD629" s="153">
        <v>111.0564</v>
      </c>
      <c r="AE629" s="154"/>
      <c r="AF629" s="154"/>
      <c r="AG629" s="150" t="s">
        <v>17</v>
      </c>
      <c r="AH629" s="147">
        <v>2.0705975700000001E-4</v>
      </c>
      <c r="AI629" s="147">
        <v>7.3662598700000004E-4</v>
      </c>
      <c r="AJ629" s="147">
        <v>2.9985049500000003E-4</v>
      </c>
    </row>
    <row r="630" spans="1:36" ht="13.5" thickBot="1" x14ac:dyDescent="0.25">
      <c r="A630" s="149">
        <v>7956</v>
      </c>
      <c r="B630" s="149">
        <v>12955</v>
      </c>
      <c r="C630" s="150" t="s">
        <v>1431</v>
      </c>
      <c r="D630" s="150">
        <v>513821488</v>
      </c>
      <c r="E630" s="150" t="s">
        <v>429</v>
      </c>
      <c r="F630" s="150" t="s">
        <v>1568</v>
      </c>
      <c r="G630" s="150">
        <v>1171271</v>
      </c>
      <c r="H630" s="150" t="s">
        <v>102</v>
      </c>
      <c r="I630" s="150" t="s">
        <v>229</v>
      </c>
      <c r="J630" s="150" t="s">
        <v>53</v>
      </c>
      <c r="K630" s="150" t="s">
        <v>53</v>
      </c>
      <c r="L630" s="150" t="s">
        <v>821</v>
      </c>
      <c r="M630" s="150" t="s">
        <v>311</v>
      </c>
      <c r="N630" s="150" t="s">
        <v>651</v>
      </c>
      <c r="O630" s="150" t="s">
        <v>62</v>
      </c>
      <c r="P630" s="150" t="s">
        <v>1369</v>
      </c>
      <c r="Q630" s="150" t="s">
        <v>65</v>
      </c>
      <c r="R630" s="150" t="s">
        <v>57</v>
      </c>
      <c r="S630" s="150" t="s">
        <v>1206</v>
      </c>
      <c r="T630" s="152">
        <v>6.7450000000000001</v>
      </c>
      <c r="U630" s="151">
        <v>49207</v>
      </c>
      <c r="V630" s="147">
        <v>2.5000000000000001E-2</v>
      </c>
      <c r="W630" s="192">
        <v>2.9600000000000001E-2</v>
      </c>
      <c r="X630" s="150" t="s">
        <v>636</v>
      </c>
      <c r="Y630" s="150"/>
      <c r="Z630" s="153">
        <v>95238.1</v>
      </c>
      <c r="AA630" s="153">
        <v>1</v>
      </c>
      <c r="AB630" s="153">
        <v>108.62</v>
      </c>
      <c r="AC630" s="153">
        <v>0</v>
      </c>
      <c r="AD630" s="153">
        <v>103.44762</v>
      </c>
      <c r="AE630" s="154"/>
      <c r="AF630" s="154"/>
      <c r="AG630" s="150" t="s">
        <v>17</v>
      </c>
      <c r="AH630" s="147">
        <v>1.3421206499999999E-4</v>
      </c>
      <c r="AI630" s="147">
        <v>6.8615771100000004E-4</v>
      </c>
      <c r="AJ630" s="147">
        <v>2.7930691199999999E-4</v>
      </c>
    </row>
    <row r="631" spans="1:36" ht="13.5" thickBot="1" x14ac:dyDescent="0.25">
      <c r="A631" s="149">
        <v>7956</v>
      </c>
      <c r="B631" s="149">
        <v>12955</v>
      </c>
      <c r="C631" s="150" t="s">
        <v>1490</v>
      </c>
      <c r="D631" s="150">
        <v>510560188</v>
      </c>
      <c r="E631" s="150" t="s">
        <v>429</v>
      </c>
      <c r="F631" s="150" t="s">
        <v>1569</v>
      </c>
      <c r="G631" s="150">
        <v>1171628</v>
      </c>
      <c r="H631" s="150" t="s">
        <v>102</v>
      </c>
      <c r="I631" s="150" t="s">
        <v>229</v>
      </c>
      <c r="J631" s="150" t="s">
        <v>53</v>
      </c>
      <c r="K631" s="150" t="s">
        <v>53</v>
      </c>
      <c r="L631" s="150" t="s">
        <v>821</v>
      </c>
      <c r="M631" s="150" t="s">
        <v>311</v>
      </c>
      <c r="N631" s="150" t="s">
        <v>652</v>
      </c>
      <c r="O631" s="150" t="s">
        <v>62</v>
      </c>
      <c r="P631" s="150" t="s">
        <v>1366</v>
      </c>
      <c r="Q631" s="150" t="s">
        <v>1351</v>
      </c>
      <c r="R631" s="150" t="s">
        <v>57</v>
      </c>
      <c r="S631" s="150" t="s">
        <v>1206</v>
      </c>
      <c r="T631" s="152">
        <v>0.73599999999999999</v>
      </c>
      <c r="U631" s="151">
        <v>45838</v>
      </c>
      <c r="V631" s="147">
        <v>1.2200000000000001E-2</v>
      </c>
      <c r="W631" s="192">
        <v>2.64E-2</v>
      </c>
      <c r="X631" s="150" t="s">
        <v>636</v>
      </c>
      <c r="Y631" s="150"/>
      <c r="Z631" s="153">
        <v>15000</v>
      </c>
      <c r="AA631" s="153">
        <v>1</v>
      </c>
      <c r="AB631" s="153">
        <v>110.94</v>
      </c>
      <c r="AC631" s="153">
        <v>0</v>
      </c>
      <c r="AD631" s="153">
        <v>16.640999999999998</v>
      </c>
      <c r="AE631" s="154"/>
      <c r="AF631" s="154"/>
      <c r="AG631" s="150" t="s">
        <v>17</v>
      </c>
      <c r="AH631" s="147">
        <v>3.2608695652173897E-5</v>
      </c>
      <c r="AI631" s="147">
        <v>1.10378087E-4</v>
      </c>
      <c r="AJ631" s="147">
        <v>4.4930432678977301E-5</v>
      </c>
    </row>
    <row r="632" spans="1:36" ht="13.5" thickBot="1" x14ac:dyDescent="0.25">
      <c r="A632" s="149">
        <v>7956</v>
      </c>
      <c r="B632" s="149">
        <v>12955</v>
      </c>
      <c r="C632" s="150" t="s">
        <v>1570</v>
      </c>
      <c r="D632" s="150">
        <v>514353671</v>
      </c>
      <c r="E632" s="150" t="s">
        <v>429</v>
      </c>
      <c r="F632" s="150" t="s">
        <v>1571</v>
      </c>
      <c r="G632" s="150">
        <v>1171834</v>
      </c>
      <c r="H632" s="150" t="s">
        <v>102</v>
      </c>
      <c r="I632" s="150" t="s">
        <v>229</v>
      </c>
      <c r="J632" s="150" t="s">
        <v>53</v>
      </c>
      <c r="K632" s="150" t="s">
        <v>53</v>
      </c>
      <c r="L632" s="150" t="s">
        <v>821</v>
      </c>
      <c r="M632" s="150" t="s">
        <v>311</v>
      </c>
      <c r="N632" s="150" t="s">
        <v>651</v>
      </c>
      <c r="O632" s="150" t="s">
        <v>62</v>
      </c>
      <c r="P632" s="150" t="s">
        <v>1446</v>
      </c>
      <c r="Q632" s="150" t="s">
        <v>65</v>
      </c>
      <c r="R632" s="150" t="s">
        <v>57</v>
      </c>
      <c r="S632" s="150" t="s">
        <v>1206</v>
      </c>
      <c r="T632" s="152">
        <v>3.4390000000000001</v>
      </c>
      <c r="U632" s="151">
        <v>46813</v>
      </c>
      <c r="V632" s="147">
        <v>1.0800000000000001E-2</v>
      </c>
      <c r="W632" s="192">
        <v>3.1E-2</v>
      </c>
      <c r="X632" s="150" t="s">
        <v>636</v>
      </c>
      <c r="Y632" s="150"/>
      <c r="Z632" s="153">
        <v>259476.74</v>
      </c>
      <c r="AA632" s="153">
        <v>1</v>
      </c>
      <c r="AB632" s="153">
        <v>104.57</v>
      </c>
      <c r="AC632" s="153">
        <v>0</v>
      </c>
      <c r="AD632" s="153">
        <v>271.33483000000001</v>
      </c>
      <c r="AE632" s="154"/>
      <c r="AF632" s="154"/>
      <c r="AG632" s="150" t="s">
        <v>17</v>
      </c>
      <c r="AH632" s="147">
        <v>8.5721928800000003E-4</v>
      </c>
      <c r="AI632" s="147">
        <v>1.7997367750000001E-3</v>
      </c>
      <c r="AJ632" s="147">
        <v>7.32599682E-4</v>
      </c>
    </row>
    <row r="633" spans="1:36" ht="13.5" thickBot="1" x14ac:dyDescent="0.25">
      <c r="A633" s="149">
        <v>7956</v>
      </c>
      <c r="B633" s="149">
        <v>12955</v>
      </c>
      <c r="C633" s="150" t="s">
        <v>1492</v>
      </c>
      <c r="D633" s="150">
        <v>513682146</v>
      </c>
      <c r="E633" s="150" t="s">
        <v>429</v>
      </c>
      <c r="F633" s="150" t="s">
        <v>1572</v>
      </c>
      <c r="G633" s="150">
        <v>1172170</v>
      </c>
      <c r="H633" s="150" t="s">
        <v>102</v>
      </c>
      <c r="I633" s="150" t="s">
        <v>229</v>
      </c>
      <c r="J633" s="150" t="s">
        <v>53</v>
      </c>
      <c r="K633" s="150" t="s">
        <v>53</v>
      </c>
      <c r="L633" s="150" t="s">
        <v>821</v>
      </c>
      <c r="M633" s="150" t="s">
        <v>311</v>
      </c>
      <c r="N633" s="150" t="s">
        <v>256</v>
      </c>
      <c r="O633" s="150" t="s">
        <v>62</v>
      </c>
      <c r="P633" s="150" t="s">
        <v>1345</v>
      </c>
      <c r="Q633" s="150" t="s">
        <v>65</v>
      </c>
      <c r="R633" s="150" t="s">
        <v>57</v>
      </c>
      <c r="S633" s="150" t="s">
        <v>1206</v>
      </c>
      <c r="T633" s="152">
        <v>2.71</v>
      </c>
      <c r="U633" s="151">
        <v>46934</v>
      </c>
      <c r="V633" s="147">
        <v>2E-3</v>
      </c>
      <c r="W633" s="192">
        <v>2.1399999999999999E-2</v>
      </c>
      <c r="X633" s="150" t="s">
        <v>636</v>
      </c>
      <c r="Y633" s="150"/>
      <c r="Z633" s="153">
        <v>29899</v>
      </c>
      <c r="AA633" s="153">
        <v>1</v>
      </c>
      <c r="AB633" s="153">
        <v>106.3</v>
      </c>
      <c r="AC633" s="153">
        <v>0</v>
      </c>
      <c r="AD633" s="153">
        <v>31.782640000000001</v>
      </c>
      <c r="AE633" s="154"/>
      <c r="AF633" s="154"/>
      <c r="AG633" s="150" t="s">
        <v>17</v>
      </c>
      <c r="AH633" s="147">
        <v>3.54839628485912E-5</v>
      </c>
      <c r="AI633" s="147">
        <v>2.1081107E-4</v>
      </c>
      <c r="AJ633" s="147">
        <v>8.5812617443673404E-5</v>
      </c>
    </row>
    <row r="634" spans="1:36" ht="13.5" thickBot="1" x14ac:dyDescent="0.25">
      <c r="A634" s="149">
        <v>7956</v>
      </c>
      <c r="B634" s="149">
        <v>12955</v>
      </c>
      <c r="C634" s="150" t="s">
        <v>1440</v>
      </c>
      <c r="D634" s="150">
        <v>520026683</v>
      </c>
      <c r="E634" s="150" t="s">
        <v>429</v>
      </c>
      <c r="F634" s="150" t="s">
        <v>1573</v>
      </c>
      <c r="G634" s="150">
        <v>1172782</v>
      </c>
      <c r="H634" s="150" t="s">
        <v>102</v>
      </c>
      <c r="I634" s="150" t="s">
        <v>229</v>
      </c>
      <c r="J634" s="150" t="s">
        <v>53</v>
      </c>
      <c r="K634" s="150" t="s">
        <v>53</v>
      </c>
      <c r="L634" s="150" t="s">
        <v>821</v>
      </c>
      <c r="M634" s="150" t="s">
        <v>311</v>
      </c>
      <c r="N634" s="150" t="s">
        <v>651</v>
      </c>
      <c r="O634" s="150" t="s">
        <v>62</v>
      </c>
      <c r="P634" s="150" t="s">
        <v>1369</v>
      </c>
      <c r="Q634" s="150" t="s">
        <v>65</v>
      </c>
      <c r="R634" s="150" t="s">
        <v>57</v>
      </c>
      <c r="S634" s="150" t="s">
        <v>1206</v>
      </c>
      <c r="T634" s="152">
        <v>6.0620000000000003</v>
      </c>
      <c r="U634" s="151">
        <v>48218</v>
      </c>
      <c r="V634" s="147">
        <v>9.1999999999999998E-3</v>
      </c>
      <c r="W634" s="192">
        <v>2.93E-2</v>
      </c>
      <c r="X634" s="150" t="s">
        <v>636</v>
      </c>
      <c r="Y634" s="150"/>
      <c r="Z634" s="153">
        <v>1545853</v>
      </c>
      <c r="AA634" s="153">
        <v>1</v>
      </c>
      <c r="AB634" s="153">
        <v>99.5</v>
      </c>
      <c r="AC634" s="153">
        <v>0</v>
      </c>
      <c r="AD634" s="153">
        <v>1538.12373</v>
      </c>
      <c r="AE634" s="154"/>
      <c r="AF634" s="154"/>
      <c r="AG634" s="150" t="s">
        <v>17</v>
      </c>
      <c r="AH634" s="147">
        <v>5.9761287700000004E-4</v>
      </c>
      <c r="AI634" s="147">
        <v>1.0202220781999999E-2</v>
      </c>
      <c r="AJ634" s="147">
        <v>4.1529093620000001E-3</v>
      </c>
    </row>
    <row r="635" spans="1:36" ht="13.5" thickBot="1" x14ac:dyDescent="0.25">
      <c r="A635" s="149">
        <v>7956</v>
      </c>
      <c r="B635" s="149">
        <v>12955</v>
      </c>
      <c r="C635" s="150" t="s">
        <v>1440</v>
      </c>
      <c r="D635" s="150">
        <v>520026683</v>
      </c>
      <c r="E635" s="150" t="s">
        <v>429</v>
      </c>
      <c r="F635" s="150" t="s">
        <v>1573</v>
      </c>
      <c r="G635" s="150">
        <v>11727820</v>
      </c>
      <c r="H635" s="150" t="s">
        <v>102</v>
      </c>
      <c r="I635" s="150" t="s">
        <v>229</v>
      </c>
      <c r="J635" s="150" t="s">
        <v>53</v>
      </c>
      <c r="K635" s="150" t="s">
        <v>53</v>
      </c>
      <c r="L635" s="150" t="s">
        <v>54</v>
      </c>
      <c r="M635" s="150" t="s">
        <v>311</v>
      </c>
      <c r="N635" s="150" t="s">
        <v>651</v>
      </c>
      <c r="O635" s="150" t="s">
        <v>62</v>
      </c>
      <c r="P635" s="150" t="s">
        <v>298</v>
      </c>
      <c r="Q635" s="150" t="s">
        <v>298</v>
      </c>
      <c r="R635" s="150" t="s">
        <v>57</v>
      </c>
      <c r="S635" s="150" t="s">
        <v>1206</v>
      </c>
      <c r="T635" s="152">
        <v>6.0620000000000003</v>
      </c>
      <c r="U635" s="151">
        <v>48218</v>
      </c>
      <c r="V635" s="147">
        <v>9.1999999999999998E-3</v>
      </c>
      <c r="W635" s="192">
        <v>2.93E-2</v>
      </c>
      <c r="X635" s="150" t="s">
        <v>636</v>
      </c>
      <c r="Y635" s="150"/>
      <c r="Z635" s="153">
        <v>420000</v>
      </c>
      <c r="AA635" s="153">
        <v>1</v>
      </c>
      <c r="AB635" s="153">
        <v>98.509500000000003</v>
      </c>
      <c r="AC635" s="153">
        <v>0</v>
      </c>
      <c r="AD635" s="153">
        <v>413.73989999999998</v>
      </c>
      <c r="AE635" s="154"/>
      <c r="AF635" s="154"/>
      <c r="AG635" s="150" t="s">
        <v>17</v>
      </c>
      <c r="AH635" s="147">
        <v>1.62368225E-4</v>
      </c>
      <c r="AI635" s="147">
        <v>2.7442953540000002E-3</v>
      </c>
      <c r="AJ635" s="147">
        <v>1.1170910830000001E-3</v>
      </c>
    </row>
    <row r="636" spans="1:36" ht="13.5" thickBot="1" x14ac:dyDescent="0.25">
      <c r="A636" s="149">
        <v>7956</v>
      </c>
      <c r="B636" s="149">
        <v>12955</v>
      </c>
      <c r="C636" s="150" t="s">
        <v>1452</v>
      </c>
      <c r="D636" s="150">
        <v>514065283</v>
      </c>
      <c r="E636" s="150" t="s">
        <v>429</v>
      </c>
      <c r="F636" s="150" t="s">
        <v>1574</v>
      </c>
      <c r="G636" s="150">
        <v>1173566</v>
      </c>
      <c r="H636" s="150" t="s">
        <v>102</v>
      </c>
      <c r="I636" s="150" t="s">
        <v>228</v>
      </c>
      <c r="J636" s="150" t="s">
        <v>53</v>
      </c>
      <c r="K636" s="150" t="s">
        <v>53</v>
      </c>
      <c r="L636" s="150" t="s">
        <v>821</v>
      </c>
      <c r="M636" s="150" t="s">
        <v>311</v>
      </c>
      <c r="N636" s="150" t="s">
        <v>75</v>
      </c>
      <c r="O636" s="150" t="s">
        <v>62</v>
      </c>
      <c r="P636" s="150" t="s">
        <v>1345</v>
      </c>
      <c r="Q636" s="150" t="s">
        <v>65</v>
      </c>
      <c r="R636" s="150" t="s">
        <v>57</v>
      </c>
      <c r="S636" s="150" t="s">
        <v>1206</v>
      </c>
      <c r="T636" s="152">
        <v>2.2599999999999998</v>
      </c>
      <c r="U636" s="151">
        <v>47027</v>
      </c>
      <c r="V636" s="147">
        <v>2.1499999999999998E-2</v>
      </c>
      <c r="W636" s="192">
        <v>5.0599999999999999E-2</v>
      </c>
      <c r="X636" s="150" t="s">
        <v>636</v>
      </c>
      <c r="Y636" s="150"/>
      <c r="Z636" s="153">
        <v>926547.69</v>
      </c>
      <c r="AA636" s="153">
        <v>1</v>
      </c>
      <c r="AB636" s="153">
        <v>93.83</v>
      </c>
      <c r="AC636" s="153">
        <v>7.98428</v>
      </c>
      <c r="AD636" s="153">
        <v>877.36397999999997</v>
      </c>
      <c r="AE636" s="154"/>
      <c r="AF636" s="154"/>
      <c r="AG636" s="150" t="s">
        <v>17</v>
      </c>
      <c r="AH636" s="147">
        <v>9.48993428E-4</v>
      </c>
      <c r="AI636" s="147">
        <v>5.8194674819999999E-3</v>
      </c>
      <c r="AJ636" s="147">
        <v>2.3688686520000001E-3</v>
      </c>
    </row>
    <row r="637" spans="1:36" ht="13.5" thickBot="1" x14ac:dyDescent="0.25">
      <c r="A637" s="149">
        <v>7956</v>
      </c>
      <c r="B637" s="149">
        <v>12955</v>
      </c>
      <c r="C637" s="150" t="s">
        <v>1490</v>
      </c>
      <c r="D637" s="150">
        <v>510560188</v>
      </c>
      <c r="E637" s="150" t="s">
        <v>429</v>
      </c>
      <c r="F637" s="150" t="s">
        <v>1575</v>
      </c>
      <c r="G637" s="150">
        <v>1173764</v>
      </c>
      <c r="H637" s="150" t="s">
        <v>102</v>
      </c>
      <c r="I637" s="150" t="s">
        <v>228</v>
      </c>
      <c r="J637" s="150" t="s">
        <v>53</v>
      </c>
      <c r="K637" s="150" t="s">
        <v>53</v>
      </c>
      <c r="L637" s="150" t="s">
        <v>821</v>
      </c>
      <c r="M637" s="150" t="s">
        <v>311</v>
      </c>
      <c r="N637" s="150" t="s">
        <v>652</v>
      </c>
      <c r="O637" s="150" t="s">
        <v>62</v>
      </c>
      <c r="P637" s="150" t="s">
        <v>1366</v>
      </c>
      <c r="Q637" s="150" t="s">
        <v>1351</v>
      </c>
      <c r="R637" s="150" t="s">
        <v>57</v>
      </c>
      <c r="S637" s="150" t="s">
        <v>1206</v>
      </c>
      <c r="T637" s="152">
        <v>3.0390000000000001</v>
      </c>
      <c r="U637" s="151">
        <v>46645</v>
      </c>
      <c r="V637" s="147">
        <v>2.3E-2</v>
      </c>
      <c r="W637" s="192">
        <v>5.1999999999999998E-2</v>
      </c>
      <c r="X637" s="150" t="s">
        <v>636</v>
      </c>
      <c r="Y637" s="150"/>
      <c r="Z637" s="153">
        <v>391708.68</v>
      </c>
      <c r="AA637" s="153">
        <v>1</v>
      </c>
      <c r="AB637" s="153">
        <v>91.96</v>
      </c>
      <c r="AC637" s="153">
        <v>0</v>
      </c>
      <c r="AD637" s="153">
        <v>360.21530000000001</v>
      </c>
      <c r="AE637" s="154"/>
      <c r="AF637" s="154"/>
      <c r="AG637" s="150" t="s">
        <v>17</v>
      </c>
      <c r="AH637" s="147">
        <v>5.1286480800000005E-4</v>
      </c>
      <c r="AI637" s="147">
        <v>2.3892720379999999E-3</v>
      </c>
      <c r="AJ637" s="147">
        <v>9.7257552300000002E-4</v>
      </c>
    </row>
    <row r="638" spans="1:36" ht="13.5" thickBot="1" x14ac:dyDescent="0.25">
      <c r="A638" s="149">
        <v>7956</v>
      </c>
      <c r="B638" s="149">
        <v>12955</v>
      </c>
      <c r="C638" s="150" t="s">
        <v>1576</v>
      </c>
      <c r="D638" s="150">
        <v>512287517</v>
      </c>
      <c r="E638" s="150" t="s">
        <v>429</v>
      </c>
      <c r="F638" s="150" t="s">
        <v>1577</v>
      </c>
      <c r="G638" s="150">
        <v>1173996</v>
      </c>
      <c r="H638" s="150" t="s">
        <v>102</v>
      </c>
      <c r="I638" s="150" t="s">
        <v>228</v>
      </c>
      <c r="J638" s="150" t="s">
        <v>53</v>
      </c>
      <c r="K638" s="150" t="s">
        <v>53</v>
      </c>
      <c r="L638" s="150" t="s">
        <v>821</v>
      </c>
      <c r="M638" s="150" t="s">
        <v>311</v>
      </c>
      <c r="N638" s="150" t="s">
        <v>140</v>
      </c>
      <c r="O638" s="150" t="s">
        <v>62</v>
      </c>
      <c r="P638" s="150" t="s">
        <v>298</v>
      </c>
      <c r="Q638" s="150" t="s">
        <v>298</v>
      </c>
      <c r="R638" s="150" t="s">
        <v>57</v>
      </c>
      <c r="S638" s="150" t="s">
        <v>1206</v>
      </c>
      <c r="T638" s="152">
        <v>0.77400000000000002</v>
      </c>
      <c r="U638" s="151">
        <v>45838</v>
      </c>
      <c r="V638" s="147">
        <v>4.4900000000000002E-2</v>
      </c>
      <c r="W638" s="192">
        <v>5.5399999999999998E-2</v>
      </c>
      <c r="X638" s="150" t="s">
        <v>636</v>
      </c>
      <c r="Y638" s="150"/>
      <c r="Z638" s="153">
        <v>80560</v>
      </c>
      <c r="AA638" s="153">
        <v>1</v>
      </c>
      <c r="AB638" s="153">
        <v>100.4</v>
      </c>
      <c r="AC638" s="153">
        <v>0</v>
      </c>
      <c r="AD638" s="153">
        <v>80.882239999999996</v>
      </c>
      <c r="AE638" s="154"/>
      <c r="AF638" s="154"/>
      <c r="AG638" s="150" t="s">
        <v>17</v>
      </c>
      <c r="AH638" s="147">
        <v>9.4607487099999997E-4</v>
      </c>
      <c r="AI638" s="147">
        <v>5.3648380399999997E-4</v>
      </c>
      <c r="AJ638" s="147">
        <v>2.18380748E-4</v>
      </c>
    </row>
    <row r="639" spans="1:36" ht="13.5" thickBot="1" x14ac:dyDescent="0.25">
      <c r="A639" s="149">
        <v>7956</v>
      </c>
      <c r="B639" s="149">
        <v>12955</v>
      </c>
      <c r="C639" s="150" t="s">
        <v>1346</v>
      </c>
      <c r="D639" s="150">
        <v>513623314</v>
      </c>
      <c r="E639" s="150" t="s">
        <v>429</v>
      </c>
      <c r="F639" s="150" t="s">
        <v>2166</v>
      </c>
      <c r="G639" s="150">
        <v>1174226</v>
      </c>
      <c r="H639" s="150" t="s">
        <v>102</v>
      </c>
      <c r="I639" s="150" t="s">
        <v>229</v>
      </c>
      <c r="J639" s="150" t="s">
        <v>53</v>
      </c>
      <c r="K639" s="150" t="s">
        <v>53</v>
      </c>
      <c r="L639" s="150" t="s">
        <v>821</v>
      </c>
      <c r="M639" s="150" t="s">
        <v>311</v>
      </c>
      <c r="N639" s="150" t="s">
        <v>651</v>
      </c>
      <c r="O639" s="150" t="s">
        <v>62</v>
      </c>
      <c r="P639" s="150" t="s">
        <v>1437</v>
      </c>
      <c r="Q639" s="150" t="s">
        <v>1351</v>
      </c>
      <c r="R639" s="150" t="s">
        <v>57</v>
      </c>
      <c r="S639" s="150" t="s">
        <v>1206</v>
      </c>
      <c r="T639" s="152">
        <v>4.726</v>
      </c>
      <c r="U639" s="151">
        <v>47937</v>
      </c>
      <c r="V639" s="147">
        <v>1.3299999999999999E-2</v>
      </c>
      <c r="W639" s="192">
        <v>2.9899999999999999E-2</v>
      </c>
      <c r="X639" s="150" t="s">
        <v>636</v>
      </c>
      <c r="Y639" s="150"/>
      <c r="Z639" s="153">
        <v>30000</v>
      </c>
      <c r="AA639" s="153">
        <v>1</v>
      </c>
      <c r="AB639" s="153">
        <v>103.34</v>
      </c>
      <c r="AC639" s="153">
        <v>0</v>
      </c>
      <c r="AD639" s="153">
        <v>31.001999999999999</v>
      </c>
      <c r="AE639" s="154"/>
      <c r="AF639" s="154"/>
      <c r="AG639" s="150" t="s">
        <v>17</v>
      </c>
      <c r="AH639" s="147">
        <v>2.5263157894736801E-5</v>
      </c>
      <c r="AI639" s="147">
        <v>2.0563316299999999E-4</v>
      </c>
      <c r="AJ639" s="147">
        <v>8.3704901983874306E-5</v>
      </c>
    </row>
    <row r="640" spans="1:36" ht="13.5" thickBot="1" x14ac:dyDescent="0.25">
      <c r="A640" s="149">
        <v>7956</v>
      </c>
      <c r="B640" s="149">
        <v>12955</v>
      </c>
      <c r="C640" s="150" t="s">
        <v>1578</v>
      </c>
      <c r="D640" s="150">
        <v>510607328</v>
      </c>
      <c r="E640" s="150" t="s">
        <v>429</v>
      </c>
      <c r="F640" s="150" t="s">
        <v>1579</v>
      </c>
      <c r="G640" s="150">
        <v>1174564</v>
      </c>
      <c r="H640" s="150" t="s">
        <v>102</v>
      </c>
      <c r="I640" s="150" t="s">
        <v>228</v>
      </c>
      <c r="J640" s="150" t="s">
        <v>53</v>
      </c>
      <c r="K640" s="150" t="s">
        <v>53</v>
      </c>
      <c r="L640" s="150" t="s">
        <v>821</v>
      </c>
      <c r="M640" s="150" t="s">
        <v>311</v>
      </c>
      <c r="N640" s="150" t="s">
        <v>652</v>
      </c>
      <c r="O640" s="150" t="s">
        <v>62</v>
      </c>
      <c r="P640" s="150" t="s">
        <v>1522</v>
      </c>
      <c r="Q640" s="150" t="s">
        <v>1351</v>
      </c>
      <c r="R640" s="150" t="s">
        <v>57</v>
      </c>
      <c r="S640" s="150" t="s">
        <v>1206</v>
      </c>
      <c r="T640" s="152">
        <v>2.8809999999999998</v>
      </c>
      <c r="U640" s="151">
        <v>47633</v>
      </c>
      <c r="V640" s="147">
        <v>2.8500000000000001E-2</v>
      </c>
      <c r="W640" s="192">
        <v>5.6000000000000001E-2</v>
      </c>
      <c r="X640" s="150" t="s">
        <v>636</v>
      </c>
      <c r="Y640" s="150"/>
      <c r="Z640" s="153">
        <v>50258.93</v>
      </c>
      <c r="AA640" s="153">
        <v>1</v>
      </c>
      <c r="AB640" s="153">
        <v>93.5</v>
      </c>
      <c r="AC640" s="153">
        <v>0</v>
      </c>
      <c r="AD640" s="153">
        <v>46.992100000000001</v>
      </c>
      <c r="AE640" s="154"/>
      <c r="AF640" s="154"/>
      <c r="AG640" s="150" t="s">
        <v>17</v>
      </c>
      <c r="AH640" s="147">
        <v>9.8152767575311205E-5</v>
      </c>
      <c r="AI640" s="147">
        <v>3.1169389599999998E-4</v>
      </c>
      <c r="AJ640" s="147">
        <v>1.2687791499999999E-4</v>
      </c>
    </row>
    <row r="641" spans="1:36" ht="13.5" thickBot="1" x14ac:dyDescent="0.25">
      <c r="A641" s="149">
        <v>7956</v>
      </c>
      <c r="B641" s="149">
        <v>12955</v>
      </c>
      <c r="C641" s="150" t="s">
        <v>1500</v>
      </c>
      <c r="D641" s="150">
        <v>513569780</v>
      </c>
      <c r="E641" s="150" t="s">
        <v>429</v>
      </c>
      <c r="F641" s="150" t="s">
        <v>2167</v>
      </c>
      <c r="G641" s="150">
        <v>1175033</v>
      </c>
      <c r="H641" s="150" t="s">
        <v>102</v>
      </c>
      <c r="I641" s="150" t="s">
        <v>229</v>
      </c>
      <c r="J641" s="150" t="s">
        <v>53</v>
      </c>
      <c r="K641" s="150" t="s">
        <v>53</v>
      </c>
      <c r="L641" s="150" t="s">
        <v>821</v>
      </c>
      <c r="M641" s="150" t="s">
        <v>311</v>
      </c>
      <c r="N641" s="150" t="s">
        <v>651</v>
      </c>
      <c r="O641" s="150" t="s">
        <v>62</v>
      </c>
      <c r="P641" s="150" t="s">
        <v>1205</v>
      </c>
      <c r="Q641" s="150" t="s">
        <v>65</v>
      </c>
      <c r="R641" s="150" t="s">
        <v>57</v>
      </c>
      <c r="S641" s="150" t="s">
        <v>1206</v>
      </c>
      <c r="T641" s="152">
        <v>13.743</v>
      </c>
      <c r="U641" s="151">
        <v>53327</v>
      </c>
      <c r="V641" s="147">
        <v>9.5999999999999992E-3</v>
      </c>
      <c r="W641" s="192">
        <v>2.9899999999999999E-2</v>
      </c>
      <c r="X641" s="150" t="s">
        <v>636</v>
      </c>
      <c r="Y641" s="150"/>
      <c r="Z641" s="153">
        <v>100000</v>
      </c>
      <c r="AA641" s="153">
        <v>1</v>
      </c>
      <c r="AB641" s="153">
        <v>84.18</v>
      </c>
      <c r="AC641" s="153">
        <v>0</v>
      </c>
      <c r="AD641" s="153">
        <v>84.18</v>
      </c>
      <c r="AE641" s="154"/>
      <c r="AF641" s="154"/>
      <c r="AG641" s="150" t="s">
        <v>17</v>
      </c>
      <c r="AH641" s="147">
        <v>2.5000000000000001E-4</v>
      </c>
      <c r="AI641" s="147">
        <v>5.5835751599999999E-4</v>
      </c>
      <c r="AJ641" s="147">
        <v>2.27284647E-4</v>
      </c>
    </row>
    <row r="642" spans="1:36" ht="13.5" thickBot="1" x14ac:dyDescent="0.25">
      <c r="A642" s="149">
        <v>7956</v>
      </c>
      <c r="B642" s="149">
        <v>12955</v>
      </c>
      <c r="C642" s="150" t="s">
        <v>1332</v>
      </c>
      <c r="D642" s="150">
        <v>520036104</v>
      </c>
      <c r="E642" s="150" t="s">
        <v>429</v>
      </c>
      <c r="F642" s="150" t="s">
        <v>1582</v>
      </c>
      <c r="G642" s="150">
        <v>1175132</v>
      </c>
      <c r="H642" s="150" t="s">
        <v>102</v>
      </c>
      <c r="I642" s="150" t="s">
        <v>228</v>
      </c>
      <c r="J642" s="150" t="s">
        <v>53</v>
      </c>
      <c r="K642" s="150" t="s">
        <v>53</v>
      </c>
      <c r="L642" s="150" t="s">
        <v>821</v>
      </c>
      <c r="M642" s="150" t="s">
        <v>311</v>
      </c>
      <c r="N642" s="150" t="s">
        <v>140</v>
      </c>
      <c r="O642" s="150" t="s">
        <v>62</v>
      </c>
      <c r="P642" s="150" t="s">
        <v>1334</v>
      </c>
      <c r="Q642" s="150" t="s">
        <v>65</v>
      </c>
      <c r="R642" s="150" t="s">
        <v>57</v>
      </c>
      <c r="S642" s="150" t="s">
        <v>1206</v>
      </c>
      <c r="T642" s="152">
        <v>3.74</v>
      </c>
      <c r="U642" s="151">
        <v>47603</v>
      </c>
      <c r="V642" s="147">
        <v>2.8000000000000001E-2</v>
      </c>
      <c r="W642" s="192">
        <v>5.9900000000000002E-2</v>
      </c>
      <c r="X642" s="150" t="s">
        <v>636</v>
      </c>
      <c r="Y642" s="150"/>
      <c r="Z642" s="153">
        <v>529103</v>
      </c>
      <c r="AA642" s="153">
        <v>1</v>
      </c>
      <c r="AB642" s="153">
        <v>90.21</v>
      </c>
      <c r="AC642" s="153">
        <v>0</v>
      </c>
      <c r="AD642" s="153">
        <v>477.30381999999997</v>
      </c>
      <c r="AE642" s="154"/>
      <c r="AF642" s="154"/>
      <c r="AG642" s="150" t="s">
        <v>17</v>
      </c>
      <c r="AH642" s="147">
        <v>6.7934836300000004E-4</v>
      </c>
      <c r="AI642" s="147">
        <v>3.1659084740000001E-3</v>
      </c>
      <c r="AJ642" s="147">
        <v>1.288712646E-3</v>
      </c>
    </row>
    <row r="643" spans="1:36" ht="13.5" thickBot="1" x14ac:dyDescent="0.25">
      <c r="A643" s="149">
        <v>7956</v>
      </c>
      <c r="B643" s="149">
        <v>12955</v>
      </c>
      <c r="C643" s="150" t="s">
        <v>1566</v>
      </c>
      <c r="D643" s="150">
        <v>513893123</v>
      </c>
      <c r="E643" s="150" t="s">
        <v>429</v>
      </c>
      <c r="F643" s="150" t="s">
        <v>1583</v>
      </c>
      <c r="G643" s="150">
        <v>1175660</v>
      </c>
      <c r="H643" s="150" t="s">
        <v>102</v>
      </c>
      <c r="I643" s="150" t="s">
        <v>229</v>
      </c>
      <c r="J643" s="150" t="s">
        <v>53</v>
      </c>
      <c r="K643" s="150" t="s">
        <v>53</v>
      </c>
      <c r="L643" s="150" t="s">
        <v>821</v>
      </c>
      <c r="M643" s="150" t="s">
        <v>311</v>
      </c>
      <c r="N643" s="150" t="s">
        <v>649</v>
      </c>
      <c r="O643" s="150" t="s">
        <v>62</v>
      </c>
      <c r="P643" s="150" t="s">
        <v>1350</v>
      </c>
      <c r="Q643" s="150" t="s">
        <v>1351</v>
      </c>
      <c r="R643" s="150" t="s">
        <v>57</v>
      </c>
      <c r="S643" s="150" t="s">
        <v>1206</v>
      </c>
      <c r="T643" s="152">
        <v>0.9</v>
      </c>
      <c r="U643" s="151">
        <v>46054</v>
      </c>
      <c r="V643" s="147">
        <v>0.01</v>
      </c>
      <c r="W643" s="192">
        <v>2.58E-2</v>
      </c>
      <c r="X643" s="150" t="s">
        <v>636</v>
      </c>
      <c r="Y643" s="150"/>
      <c r="Z643" s="153">
        <v>299897.24</v>
      </c>
      <c r="AA643" s="153">
        <v>1</v>
      </c>
      <c r="AB643" s="153">
        <v>109.27</v>
      </c>
      <c r="AC643" s="153">
        <v>0</v>
      </c>
      <c r="AD643" s="153">
        <v>327.69770999999997</v>
      </c>
      <c r="AE643" s="154"/>
      <c r="AF643" s="154"/>
      <c r="AG643" s="150" t="s">
        <v>17</v>
      </c>
      <c r="AH643" s="147">
        <v>5.0925830900000002E-4</v>
      </c>
      <c r="AI643" s="147">
        <v>2.1735861169999999E-3</v>
      </c>
      <c r="AJ643" s="147">
        <v>8.8477855199999998E-4</v>
      </c>
    </row>
    <row r="644" spans="1:36" ht="13.5" thickBot="1" x14ac:dyDescent="0.25">
      <c r="A644" s="149">
        <v>7956</v>
      </c>
      <c r="B644" s="149">
        <v>12955</v>
      </c>
      <c r="C644" s="150" t="s">
        <v>1584</v>
      </c>
      <c r="D644" s="150">
        <v>516117181</v>
      </c>
      <c r="E644" s="150" t="s">
        <v>429</v>
      </c>
      <c r="F644" s="150" t="s">
        <v>1585</v>
      </c>
      <c r="G644" s="150">
        <v>1175769</v>
      </c>
      <c r="H644" s="150" t="s">
        <v>102</v>
      </c>
      <c r="I644" s="150" t="s">
        <v>229</v>
      </c>
      <c r="J644" s="150" t="s">
        <v>53</v>
      </c>
      <c r="K644" s="150" t="s">
        <v>53</v>
      </c>
      <c r="L644" s="150" t="s">
        <v>821</v>
      </c>
      <c r="M644" s="150" t="s">
        <v>311</v>
      </c>
      <c r="N644" s="150" t="s">
        <v>651</v>
      </c>
      <c r="O644" s="150" t="s">
        <v>62</v>
      </c>
      <c r="P644" s="150" t="s">
        <v>298</v>
      </c>
      <c r="Q644" s="150" t="s">
        <v>298</v>
      </c>
      <c r="R644" s="150" t="s">
        <v>57</v>
      </c>
      <c r="S644" s="150" t="s">
        <v>1206</v>
      </c>
      <c r="T644" s="152">
        <v>5.6769999999999996</v>
      </c>
      <c r="U644" s="151">
        <v>47664</v>
      </c>
      <c r="V644" s="147">
        <v>6.4000000000000003E-3</v>
      </c>
      <c r="W644" s="192">
        <v>3.4799999999999998E-2</v>
      </c>
      <c r="X644" s="150" t="s">
        <v>636</v>
      </c>
      <c r="Y644" s="150"/>
      <c r="Z644" s="153">
        <v>213400</v>
      </c>
      <c r="AA644" s="153">
        <v>1</v>
      </c>
      <c r="AB644" s="153">
        <v>94.53</v>
      </c>
      <c r="AC644" s="153">
        <v>0</v>
      </c>
      <c r="AD644" s="153">
        <v>201.72702000000001</v>
      </c>
      <c r="AE644" s="154"/>
      <c r="AF644" s="154"/>
      <c r="AG644" s="150" t="s">
        <v>17</v>
      </c>
      <c r="AH644" s="147">
        <v>9.6593933099999995E-4</v>
      </c>
      <c r="AI644" s="147">
        <v>1.3380351359999999E-3</v>
      </c>
      <c r="AJ644" s="147">
        <v>5.4465971300000004E-4</v>
      </c>
    </row>
    <row r="645" spans="1:36" ht="13.5" thickBot="1" x14ac:dyDescent="0.25">
      <c r="A645" s="149">
        <v>7956</v>
      </c>
      <c r="B645" s="149">
        <v>12955</v>
      </c>
      <c r="C645" s="150" t="s">
        <v>1556</v>
      </c>
      <c r="D645" s="150">
        <v>515434074</v>
      </c>
      <c r="E645" s="150" t="s">
        <v>429</v>
      </c>
      <c r="F645" s="150" t="s">
        <v>1586</v>
      </c>
      <c r="G645" s="150">
        <v>1175975</v>
      </c>
      <c r="H645" s="150" t="s">
        <v>102</v>
      </c>
      <c r="I645" s="150" t="s">
        <v>229</v>
      </c>
      <c r="J645" s="150" t="s">
        <v>53</v>
      </c>
      <c r="K645" s="150" t="s">
        <v>53</v>
      </c>
      <c r="L645" s="150" t="s">
        <v>821</v>
      </c>
      <c r="M645" s="150" t="s">
        <v>311</v>
      </c>
      <c r="N645" s="150" t="s">
        <v>651</v>
      </c>
      <c r="O645" s="150" t="s">
        <v>62</v>
      </c>
      <c r="P645" s="150" t="s">
        <v>1446</v>
      </c>
      <c r="Q645" s="150" t="s">
        <v>65</v>
      </c>
      <c r="R645" s="150" t="s">
        <v>57</v>
      </c>
      <c r="S645" s="150" t="s">
        <v>1206</v>
      </c>
      <c r="T645" s="152">
        <v>4.4690000000000003</v>
      </c>
      <c r="U645" s="151">
        <v>47027</v>
      </c>
      <c r="V645" s="147">
        <v>3.0000000000000001E-3</v>
      </c>
      <c r="W645" s="192">
        <v>3.2000000000000001E-2</v>
      </c>
      <c r="X645" s="150" t="s">
        <v>636</v>
      </c>
      <c r="Y645" s="150"/>
      <c r="Z645" s="153">
        <v>416000</v>
      </c>
      <c r="AA645" s="153">
        <v>1</v>
      </c>
      <c r="AB645" s="153">
        <v>97.4</v>
      </c>
      <c r="AC645" s="153">
        <v>0</v>
      </c>
      <c r="AD645" s="153">
        <v>405.18400000000003</v>
      </c>
      <c r="AE645" s="154"/>
      <c r="AF645" s="154"/>
      <c r="AG645" s="150" t="s">
        <v>17</v>
      </c>
      <c r="AH645" s="147">
        <v>1.0213752219999999E-3</v>
      </c>
      <c r="AI645" s="147">
        <v>2.6875449249999998E-3</v>
      </c>
      <c r="AJ645" s="147">
        <v>1.0939902909999999E-3</v>
      </c>
    </row>
    <row r="646" spans="1:36" ht="13.5" thickBot="1" x14ac:dyDescent="0.25">
      <c r="A646" s="149">
        <v>7956</v>
      </c>
      <c r="B646" s="149">
        <v>12955</v>
      </c>
      <c r="C646" s="150" t="s">
        <v>1587</v>
      </c>
      <c r="D646" s="150">
        <v>515846558</v>
      </c>
      <c r="E646" s="150" t="s">
        <v>429</v>
      </c>
      <c r="F646" s="150" t="s">
        <v>1588</v>
      </c>
      <c r="G646" s="150">
        <v>1177526</v>
      </c>
      <c r="H646" s="150" t="s">
        <v>102</v>
      </c>
      <c r="I646" s="150" t="s">
        <v>229</v>
      </c>
      <c r="J646" s="150" t="s">
        <v>53</v>
      </c>
      <c r="K646" s="150" t="s">
        <v>53</v>
      </c>
      <c r="L646" s="150" t="s">
        <v>821</v>
      </c>
      <c r="M646" s="150" t="s">
        <v>311</v>
      </c>
      <c r="N646" s="150" t="s">
        <v>708</v>
      </c>
      <c r="O646" s="150" t="s">
        <v>62</v>
      </c>
      <c r="P646" s="150" t="s">
        <v>1339</v>
      </c>
      <c r="Q646" s="150" t="s">
        <v>65</v>
      </c>
      <c r="R646" s="150" t="s">
        <v>57</v>
      </c>
      <c r="S646" s="150" t="s">
        <v>1206</v>
      </c>
      <c r="T646" s="152">
        <v>3.968</v>
      </c>
      <c r="U646" s="151">
        <v>48029</v>
      </c>
      <c r="V646" s="147">
        <v>7.4999999999999997E-3</v>
      </c>
      <c r="W646" s="192">
        <v>3.2800000000000003E-2</v>
      </c>
      <c r="X646" s="150" t="s">
        <v>636</v>
      </c>
      <c r="Y646" s="150"/>
      <c r="Z646" s="153">
        <v>377542.8</v>
      </c>
      <c r="AA646" s="153">
        <v>1</v>
      </c>
      <c r="AB646" s="153">
        <v>99.9</v>
      </c>
      <c r="AC646" s="153">
        <v>0</v>
      </c>
      <c r="AD646" s="153">
        <v>377.16525999999999</v>
      </c>
      <c r="AE646" s="154"/>
      <c r="AF646" s="154"/>
      <c r="AG646" s="150" t="s">
        <v>17</v>
      </c>
      <c r="AH646" s="147">
        <v>7.7244203200000001E-4</v>
      </c>
      <c r="AI646" s="147">
        <v>2.5016994260000001E-3</v>
      </c>
      <c r="AJ646" s="147">
        <v>1.018340143E-3</v>
      </c>
    </row>
    <row r="647" spans="1:36" ht="13.5" thickBot="1" x14ac:dyDescent="0.25">
      <c r="A647" s="149">
        <v>7956</v>
      </c>
      <c r="B647" s="149">
        <v>12955</v>
      </c>
      <c r="C647" s="150" t="s">
        <v>1512</v>
      </c>
      <c r="D647" s="150">
        <v>515327120</v>
      </c>
      <c r="E647" s="150" t="s">
        <v>429</v>
      </c>
      <c r="F647" s="150" t="s">
        <v>1589</v>
      </c>
      <c r="G647" s="150">
        <v>1177658</v>
      </c>
      <c r="H647" s="150" t="s">
        <v>102</v>
      </c>
      <c r="I647" s="150" t="s">
        <v>229</v>
      </c>
      <c r="J647" s="150" t="s">
        <v>53</v>
      </c>
      <c r="K647" s="150" t="s">
        <v>53</v>
      </c>
      <c r="L647" s="150" t="s">
        <v>821</v>
      </c>
      <c r="M647" s="150" t="s">
        <v>311</v>
      </c>
      <c r="N647" s="150" t="s">
        <v>651</v>
      </c>
      <c r="O647" s="150" t="s">
        <v>62</v>
      </c>
      <c r="P647" s="150" t="s">
        <v>1350</v>
      </c>
      <c r="Q647" s="150" t="s">
        <v>1351</v>
      </c>
      <c r="R647" s="150" t="s">
        <v>57</v>
      </c>
      <c r="S647" s="150" t="s">
        <v>1206</v>
      </c>
      <c r="T647" s="152">
        <v>4.7030000000000003</v>
      </c>
      <c r="U647" s="151">
        <v>47483</v>
      </c>
      <c r="V647" s="147">
        <v>8.5000000000000006E-3</v>
      </c>
      <c r="W647" s="192">
        <v>2.9600000000000001E-2</v>
      </c>
      <c r="X647" s="150" t="s">
        <v>636</v>
      </c>
      <c r="Y647" s="150"/>
      <c r="Z647" s="153">
        <v>539000</v>
      </c>
      <c r="AA647" s="153">
        <v>1</v>
      </c>
      <c r="AB647" s="153">
        <v>100.14</v>
      </c>
      <c r="AC647" s="153">
        <v>0</v>
      </c>
      <c r="AD647" s="153">
        <v>539.75459999999998</v>
      </c>
      <c r="AE647" s="154"/>
      <c r="AF647" s="154"/>
      <c r="AG647" s="150" t="s">
        <v>17</v>
      </c>
      <c r="AH647" s="147">
        <v>8.18763196E-4</v>
      </c>
      <c r="AI647" s="147">
        <v>3.5801382479999999E-3</v>
      </c>
      <c r="AJ647" s="147">
        <v>1.457328749E-3</v>
      </c>
    </row>
    <row r="648" spans="1:36" ht="13.5" thickBot="1" x14ac:dyDescent="0.25">
      <c r="A648" s="149">
        <v>7956</v>
      </c>
      <c r="B648" s="149">
        <v>12955</v>
      </c>
      <c r="C648" s="150" t="s">
        <v>1590</v>
      </c>
      <c r="D648" s="150">
        <v>515060044</v>
      </c>
      <c r="E648" s="150" t="s">
        <v>429</v>
      </c>
      <c r="F648" s="150" t="s">
        <v>1591</v>
      </c>
      <c r="G648" s="150">
        <v>1178144</v>
      </c>
      <c r="H648" s="150" t="s">
        <v>102</v>
      </c>
      <c r="I648" s="150" t="s">
        <v>230</v>
      </c>
      <c r="J648" s="150" t="s">
        <v>53</v>
      </c>
      <c r="K648" s="150" t="s">
        <v>53</v>
      </c>
      <c r="L648" s="150" t="s">
        <v>821</v>
      </c>
      <c r="M648" s="150" t="s">
        <v>311</v>
      </c>
      <c r="N648" s="150" t="s">
        <v>267</v>
      </c>
      <c r="O648" s="150" t="s">
        <v>62</v>
      </c>
      <c r="P648" s="150" t="s">
        <v>298</v>
      </c>
      <c r="Q648" s="150" t="s">
        <v>298</v>
      </c>
      <c r="R648" s="150" t="s">
        <v>57</v>
      </c>
      <c r="S648" s="150" t="s">
        <v>1206</v>
      </c>
      <c r="T648" s="152">
        <v>2.9420000000000002</v>
      </c>
      <c r="U648" s="151">
        <v>47422</v>
      </c>
      <c r="V648" s="147">
        <v>5.7000000000000002E-2</v>
      </c>
      <c r="W648" s="192">
        <v>6.6500000000000004E-2</v>
      </c>
      <c r="X648" s="150" t="s">
        <v>636</v>
      </c>
      <c r="Y648" s="150"/>
      <c r="Z648" s="153">
        <v>88000</v>
      </c>
      <c r="AA648" s="153">
        <v>1</v>
      </c>
      <c r="AB648" s="153">
        <v>112.8</v>
      </c>
      <c r="AC648" s="153">
        <v>0</v>
      </c>
      <c r="AD648" s="153">
        <v>99.263999999999996</v>
      </c>
      <c r="AE648" s="154"/>
      <c r="AF648" s="154"/>
      <c r="AG648" s="150" t="s">
        <v>17</v>
      </c>
      <c r="AH648" s="147">
        <v>3.3333333300000003E-4</v>
      </c>
      <c r="AI648" s="147">
        <v>6.5840817800000002E-4</v>
      </c>
      <c r="AJ648" s="147">
        <v>2.6801120500000001E-4</v>
      </c>
    </row>
    <row r="649" spans="1:36" ht="13.5" thickBot="1" x14ac:dyDescent="0.25">
      <c r="A649" s="149">
        <v>7956</v>
      </c>
      <c r="B649" s="149">
        <v>12955</v>
      </c>
      <c r="C649" s="150" t="s">
        <v>1592</v>
      </c>
      <c r="D649" s="150">
        <v>512832742</v>
      </c>
      <c r="E649" s="150" t="s">
        <v>429</v>
      </c>
      <c r="F649" s="150" t="s">
        <v>1593</v>
      </c>
      <c r="G649" s="150">
        <v>1178151</v>
      </c>
      <c r="H649" s="150" t="s">
        <v>102</v>
      </c>
      <c r="I649" s="150" t="s">
        <v>228</v>
      </c>
      <c r="J649" s="150" t="s">
        <v>53</v>
      </c>
      <c r="K649" s="150" t="s">
        <v>53</v>
      </c>
      <c r="L649" s="150" t="s">
        <v>821</v>
      </c>
      <c r="M649" s="150" t="s">
        <v>311</v>
      </c>
      <c r="N649" s="150" t="s">
        <v>260</v>
      </c>
      <c r="O649" s="150" t="s">
        <v>62</v>
      </c>
      <c r="P649" s="150" t="s">
        <v>1522</v>
      </c>
      <c r="Q649" s="150" t="s">
        <v>1351</v>
      </c>
      <c r="R649" s="150" t="s">
        <v>57</v>
      </c>
      <c r="S649" s="150" t="s">
        <v>1206</v>
      </c>
      <c r="T649" s="152">
        <v>2.528</v>
      </c>
      <c r="U649" s="151">
        <v>46356</v>
      </c>
      <c r="V649" s="147">
        <v>3.6499999999999998E-2</v>
      </c>
      <c r="W649" s="192">
        <v>5.2200000000000003E-2</v>
      </c>
      <c r="X649" s="150" t="s">
        <v>636</v>
      </c>
      <c r="Y649" s="150"/>
      <c r="Z649" s="153">
        <v>40000</v>
      </c>
      <c r="AA649" s="153">
        <v>1</v>
      </c>
      <c r="AB649" s="153">
        <v>97.52</v>
      </c>
      <c r="AC649" s="153">
        <v>0</v>
      </c>
      <c r="AD649" s="153">
        <v>39.008000000000003</v>
      </c>
      <c r="AE649" s="154"/>
      <c r="AF649" s="154"/>
      <c r="AG649" s="150" t="s">
        <v>17</v>
      </c>
      <c r="AH649" s="147">
        <v>1.9902808198764E-5</v>
      </c>
      <c r="AI649" s="147">
        <v>2.5873615999999998E-4</v>
      </c>
      <c r="AJ649" s="147">
        <v>1.05320973E-4</v>
      </c>
    </row>
    <row r="650" spans="1:36" ht="13.5" thickBot="1" x14ac:dyDescent="0.25">
      <c r="A650" s="149">
        <v>7956</v>
      </c>
      <c r="B650" s="149">
        <v>12955</v>
      </c>
      <c r="C650" s="150" t="s">
        <v>1367</v>
      </c>
      <c r="D650" s="150">
        <v>520043027</v>
      </c>
      <c r="E650" s="150" t="s">
        <v>429</v>
      </c>
      <c r="F650" s="150" t="s">
        <v>1368</v>
      </c>
      <c r="G650" s="150">
        <v>1178235</v>
      </c>
      <c r="H650" s="150" t="s">
        <v>102</v>
      </c>
      <c r="I650" s="150" t="s">
        <v>228</v>
      </c>
      <c r="J650" s="150" t="s">
        <v>53</v>
      </c>
      <c r="K650" s="150" t="s">
        <v>53</v>
      </c>
      <c r="L650" s="150" t="s">
        <v>821</v>
      </c>
      <c r="M650" s="150" t="s">
        <v>311</v>
      </c>
      <c r="N650" s="150" t="s">
        <v>654</v>
      </c>
      <c r="O650" s="150" t="s">
        <v>62</v>
      </c>
      <c r="P650" s="150" t="s">
        <v>1369</v>
      </c>
      <c r="Q650" s="150" t="s">
        <v>65</v>
      </c>
      <c r="R650" s="150" t="s">
        <v>57</v>
      </c>
      <c r="S650" s="150" t="s">
        <v>1206</v>
      </c>
      <c r="T650" s="152">
        <v>2.5950000000000002</v>
      </c>
      <c r="U650" s="151">
        <v>47300</v>
      </c>
      <c r="V650" s="147">
        <v>1.0800000000000001E-2</v>
      </c>
      <c r="W650" s="192">
        <v>4.4200000000000003E-2</v>
      </c>
      <c r="X650" s="150" t="s">
        <v>636</v>
      </c>
      <c r="Y650" s="150"/>
      <c r="Z650" s="153">
        <v>735857.14</v>
      </c>
      <c r="AA650" s="153">
        <v>1</v>
      </c>
      <c r="AB650" s="153">
        <v>92.04</v>
      </c>
      <c r="AC650" s="153">
        <v>0</v>
      </c>
      <c r="AD650" s="153">
        <v>677.28291000000002</v>
      </c>
      <c r="AE650" s="154"/>
      <c r="AF650" s="154"/>
      <c r="AG650" s="150" t="s">
        <v>17</v>
      </c>
      <c r="AH650" s="147">
        <v>6.5409523399999998E-4</v>
      </c>
      <c r="AI650" s="147">
        <v>4.4923497660000001E-3</v>
      </c>
      <c r="AJ650" s="147">
        <v>1.8286529770000001E-3</v>
      </c>
    </row>
    <row r="651" spans="1:36" ht="13.5" thickBot="1" x14ac:dyDescent="0.25">
      <c r="A651" s="149">
        <v>7956</v>
      </c>
      <c r="B651" s="149">
        <v>12955</v>
      </c>
      <c r="C651" s="150" t="s">
        <v>1490</v>
      </c>
      <c r="D651" s="150">
        <v>510560188</v>
      </c>
      <c r="E651" s="150" t="s">
        <v>429</v>
      </c>
      <c r="F651" s="150" t="s">
        <v>1594</v>
      </c>
      <c r="G651" s="150">
        <v>1178292</v>
      </c>
      <c r="H651" s="150" t="s">
        <v>102</v>
      </c>
      <c r="I651" s="150" t="s">
        <v>229</v>
      </c>
      <c r="J651" s="150" t="s">
        <v>53</v>
      </c>
      <c r="K651" s="150" t="s">
        <v>53</v>
      </c>
      <c r="L651" s="150" t="s">
        <v>821</v>
      </c>
      <c r="M651" s="150" t="s">
        <v>311</v>
      </c>
      <c r="N651" s="150" t="s">
        <v>652</v>
      </c>
      <c r="O651" s="150" t="s">
        <v>62</v>
      </c>
      <c r="P651" s="150" t="s">
        <v>1366</v>
      </c>
      <c r="Q651" s="150" t="s">
        <v>1351</v>
      </c>
      <c r="R651" s="150" t="s">
        <v>57</v>
      </c>
      <c r="S651" s="150" t="s">
        <v>1206</v>
      </c>
      <c r="T651" s="152">
        <v>4.6130000000000004</v>
      </c>
      <c r="U651" s="151">
        <v>47300</v>
      </c>
      <c r="V651" s="147">
        <v>1.09E-2</v>
      </c>
      <c r="W651" s="192">
        <v>3.1600000000000003E-2</v>
      </c>
      <c r="X651" s="150" t="s">
        <v>636</v>
      </c>
      <c r="Y651" s="150"/>
      <c r="Z651" s="153">
        <v>316740</v>
      </c>
      <c r="AA651" s="153">
        <v>1</v>
      </c>
      <c r="AB651" s="153">
        <v>100.65</v>
      </c>
      <c r="AC651" s="153">
        <v>0</v>
      </c>
      <c r="AD651" s="153">
        <v>318.79881</v>
      </c>
      <c r="AE651" s="154"/>
      <c r="AF651" s="154"/>
      <c r="AG651" s="150" t="s">
        <v>17</v>
      </c>
      <c r="AH651" s="147">
        <v>5.6692727300000005E-4</v>
      </c>
      <c r="AI651" s="147">
        <v>2.1145606039999999E-3</v>
      </c>
      <c r="AJ651" s="147">
        <v>8.6075166500000004E-4</v>
      </c>
    </row>
    <row r="652" spans="1:36" ht="13.5" thickBot="1" x14ac:dyDescent="0.25">
      <c r="A652" s="149">
        <v>7956</v>
      </c>
      <c r="B652" s="149">
        <v>12955</v>
      </c>
      <c r="C652" s="150" t="s">
        <v>1450</v>
      </c>
      <c r="D652" s="150">
        <v>514892801</v>
      </c>
      <c r="E652" s="150" t="s">
        <v>429</v>
      </c>
      <c r="F652" s="150" t="s">
        <v>1595</v>
      </c>
      <c r="G652" s="150">
        <v>1178417</v>
      </c>
      <c r="H652" s="150" t="s">
        <v>102</v>
      </c>
      <c r="I652" s="150" t="s">
        <v>228</v>
      </c>
      <c r="J652" s="150" t="s">
        <v>53</v>
      </c>
      <c r="K652" s="150" t="s">
        <v>53</v>
      </c>
      <c r="L652" s="150" t="s">
        <v>821</v>
      </c>
      <c r="M652" s="150" t="s">
        <v>311</v>
      </c>
      <c r="N652" s="150" t="s">
        <v>263</v>
      </c>
      <c r="O652" s="150" t="s">
        <v>62</v>
      </c>
      <c r="P652" s="150" t="s">
        <v>1339</v>
      </c>
      <c r="Q652" s="150" t="s">
        <v>65</v>
      </c>
      <c r="R652" s="150" t="s">
        <v>57</v>
      </c>
      <c r="S652" s="150" t="s">
        <v>1206</v>
      </c>
      <c r="T652" s="152">
        <v>5.9539999999999997</v>
      </c>
      <c r="U652" s="151">
        <v>50374</v>
      </c>
      <c r="V652" s="147">
        <v>2.3400000000000001E-2</v>
      </c>
      <c r="W652" s="192">
        <v>5.4600000000000003E-2</v>
      </c>
      <c r="X652" s="150" t="s">
        <v>636</v>
      </c>
      <c r="Y652" s="150"/>
      <c r="Z652" s="153">
        <v>30800</v>
      </c>
      <c r="AA652" s="153">
        <v>1</v>
      </c>
      <c r="AB652" s="153">
        <v>83.75</v>
      </c>
      <c r="AC652" s="153">
        <v>0</v>
      </c>
      <c r="AD652" s="153">
        <v>25.795000000000002</v>
      </c>
      <c r="AE652" s="154"/>
      <c r="AF652" s="154"/>
      <c r="AG652" s="150" t="s">
        <v>17</v>
      </c>
      <c r="AH652" s="147">
        <v>3.1242603529168099E-5</v>
      </c>
      <c r="AI652" s="147">
        <v>1.7109565300000001E-4</v>
      </c>
      <c r="AJ652" s="147">
        <v>6.9646085629121907E-5</v>
      </c>
    </row>
    <row r="653" spans="1:36" ht="13.5" thickBot="1" x14ac:dyDescent="0.25">
      <c r="A653" s="149">
        <v>7956</v>
      </c>
      <c r="B653" s="149">
        <v>12955</v>
      </c>
      <c r="C653" s="150" t="s">
        <v>1340</v>
      </c>
      <c r="D653" s="150">
        <v>510960719</v>
      </c>
      <c r="E653" s="150" t="s">
        <v>429</v>
      </c>
      <c r="F653" s="150" t="s">
        <v>1596</v>
      </c>
      <c r="G653" s="150">
        <v>1178672</v>
      </c>
      <c r="H653" s="150" t="s">
        <v>102</v>
      </c>
      <c r="I653" s="150" t="s">
        <v>229</v>
      </c>
      <c r="J653" s="150" t="s">
        <v>53</v>
      </c>
      <c r="K653" s="150" t="s">
        <v>53</v>
      </c>
      <c r="L653" s="150" t="s">
        <v>821</v>
      </c>
      <c r="M653" s="150" t="s">
        <v>311</v>
      </c>
      <c r="N653" s="150" t="s">
        <v>651</v>
      </c>
      <c r="O653" s="150" t="s">
        <v>62</v>
      </c>
      <c r="P653" s="150" t="s">
        <v>1342</v>
      </c>
      <c r="Q653" s="150" t="s">
        <v>65</v>
      </c>
      <c r="R653" s="150" t="s">
        <v>57</v>
      </c>
      <c r="S653" s="150" t="s">
        <v>1206</v>
      </c>
      <c r="T653" s="152">
        <v>7.2430000000000003</v>
      </c>
      <c r="U653" s="151">
        <v>49858</v>
      </c>
      <c r="V653" s="147">
        <v>8.9999999999999993E-3</v>
      </c>
      <c r="W653" s="192">
        <v>2.93E-2</v>
      </c>
      <c r="X653" s="150" t="s">
        <v>636</v>
      </c>
      <c r="Y653" s="150"/>
      <c r="Z653" s="153">
        <v>620804</v>
      </c>
      <c r="AA653" s="153">
        <v>1</v>
      </c>
      <c r="AB653" s="153">
        <v>95.37</v>
      </c>
      <c r="AC653" s="153">
        <v>0</v>
      </c>
      <c r="AD653" s="153">
        <v>592.06077000000005</v>
      </c>
      <c r="AE653" s="154"/>
      <c r="AF653" s="154"/>
      <c r="AG653" s="150" t="s">
        <v>17</v>
      </c>
      <c r="AH653" s="147">
        <v>2.40928749E-4</v>
      </c>
      <c r="AI653" s="147">
        <v>3.9270798400000001E-3</v>
      </c>
      <c r="AJ653" s="147">
        <v>1.598554568E-3</v>
      </c>
    </row>
    <row r="654" spans="1:36" ht="13.5" thickBot="1" x14ac:dyDescent="0.25">
      <c r="A654" s="149">
        <v>7956</v>
      </c>
      <c r="B654" s="149">
        <v>12955</v>
      </c>
      <c r="C654" s="150" t="s">
        <v>1340</v>
      </c>
      <c r="D654" s="150">
        <v>510960719</v>
      </c>
      <c r="E654" s="150" t="s">
        <v>429</v>
      </c>
      <c r="F654" s="150" t="s">
        <v>1597</v>
      </c>
      <c r="G654" s="150">
        <v>1178680</v>
      </c>
      <c r="H654" s="150" t="s">
        <v>102</v>
      </c>
      <c r="I654" s="150" t="s">
        <v>229</v>
      </c>
      <c r="J654" s="150" t="s">
        <v>53</v>
      </c>
      <c r="K654" s="150" t="s">
        <v>53</v>
      </c>
      <c r="L654" s="150" t="s">
        <v>821</v>
      </c>
      <c r="M654" s="150" t="s">
        <v>311</v>
      </c>
      <c r="N654" s="150" t="s">
        <v>651</v>
      </c>
      <c r="O654" s="150" t="s">
        <v>62</v>
      </c>
      <c r="P654" s="150" t="s">
        <v>1342</v>
      </c>
      <c r="Q654" s="150" t="s">
        <v>65</v>
      </c>
      <c r="R654" s="150" t="s">
        <v>57</v>
      </c>
      <c r="S654" s="150" t="s">
        <v>1206</v>
      </c>
      <c r="T654" s="152">
        <v>10.8</v>
      </c>
      <c r="U654" s="151">
        <v>51503</v>
      </c>
      <c r="V654" s="147">
        <v>1.6899999999999998E-2</v>
      </c>
      <c r="W654" s="192">
        <v>3.1899999999999998E-2</v>
      </c>
      <c r="X654" s="150" t="s">
        <v>636</v>
      </c>
      <c r="Y654" s="150"/>
      <c r="Z654" s="153">
        <v>281000</v>
      </c>
      <c r="AA654" s="153">
        <v>1</v>
      </c>
      <c r="AB654" s="153">
        <v>94.27</v>
      </c>
      <c r="AC654" s="153">
        <v>0</v>
      </c>
      <c r="AD654" s="153">
        <v>264.89870000000002</v>
      </c>
      <c r="AE654" s="154"/>
      <c r="AF654" s="154"/>
      <c r="AG654" s="150" t="s">
        <v>17</v>
      </c>
      <c r="AH654" s="147">
        <v>6.4405816234849706E-5</v>
      </c>
      <c r="AI654" s="147">
        <v>1.7570465680000001E-3</v>
      </c>
      <c r="AJ654" s="147">
        <v>7.1522223399999999E-4</v>
      </c>
    </row>
    <row r="655" spans="1:36" ht="13.5" thickBot="1" x14ac:dyDescent="0.25">
      <c r="A655" s="149">
        <v>7956</v>
      </c>
      <c r="B655" s="149">
        <v>12955</v>
      </c>
      <c r="C655" s="150" t="s">
        <v>1598</v>
      </c>
      <c r="D655" s="150">
        <v>1654</v>
      </c>
      <c r="E655" s="150" t="s">
        <v>2</v>
      </c>
      <c r="F655" s="150" t="s">
        <v>1599</v>
      </c>
      <c r="G655" s="150">
        <v>1179019</v>
      </c>
      <c r="H655" s="150" t="s">
        <v>102</v>
      </c>
      <c r="I655" s="150" t="s">
        <v>228</v>
      </c>
      <c r="J655" s="150" t="s">
        <v>53</v>
      </c>
      <c r="K655" s="150" t="s">
        <v>53</v>
      </c>
      <c r="L655" s="150" t="s">
        <v>821</v>
      </c>
      <c r="M655" s="150" t="s">
        <v>311</v>
      </c>
      <c r="N655" s="150" t="s">
        <v>652</v>
      </c>
      <c r="O655" s="150" t="s">
        <v>62</v>
      </c>
      <c r="P655" s="150" t="s">
        <v>1339</v>
      </c>
      <c r="Q655" s="150" t="s">
        <v>65</v>
      </c>
      <c r="R655" s="150" t="s">
        <v>57</v>
      </c>
      <c r="S655" s="150" t="s">
        <v>1206</v>
      </c>
      <c r="T655" s="152">
        <v>2.004</v>
      </c>
      <c r="U655" s="151">
        <v>46234</v>
      </c>
      <c r="V655" s="147">
        <v>5.7000000000000002E-2</v>
      </c>
      <c r="W655" s="192">
        <v>6.1600000000000002E-2</v>
      </c>
      <c r="X655" s="150" t="s">
        <v>636</v>
      </c>
      <c r="Y655" s="150"/>
      <c r="Z655" s="153">
        <v>67404.259999999995</v>
      </c>
      <c r="AA655" s="153">
        <v>1</v>
      </c>
      <c r="AB655" s="153">
        <v>100.25</v>
      </c>
      <c r="AC655" s="153">
        <v>0</v>
      </c>
      <c r="AD655" s="153">
        <v>67.572770000000006</v>
      </c>
      <c r="AE655" s="154"/>
      <c r="AF655" s="154"/>
      <c r="AG655" s="150" t="s">
        <v>17</v>
      </c>
      <c r="AH655" s="147">
        <v>3.0570654199999999E-4</v>
      </c>
      <c r="AI655" s="147">
        <v>4.4820342099999999E-4</v>
      </c>
      <c r="AJ655" s="147">
        <v>1.8244539299999999E-4</v>
      </c>
    </row>
    <row r="656" spans="1:36" ht="13.5" thickBot="1" x14ac:dyDescent="0.25">
      <c r="A656" s="149">
        <v>7956</v>
      </c>
      <c r="B656" s="149">
        <v>12955</v>
      </c>
      <c r="C656" s="150" t="s">
        <v>1600</v>
      </c>
      <c r="D656" s="150">
        <v>515364891</v>
      </c>
      <c r="E656" s="150" t="s">
        <v>429</v>
      </c>
      <c r="F656" s="150" t="s">
        <v>1601</v>
      </c>
      <c r="G656" s="150">
        <v>1179134</v>
      </c>
      <c r="H656" s="150" t="s">
        <v>102</v>
      </c>
      <c r="I656" s="150" t="s">
        <v>229</v>
      </c>
      <c r="J656" s="150" t="s">
        <v>53</v>
      </c>
      <c r="K656" s="150" t="s">
        <v>53</v>
      </c>
      <c r="L656" s="150" t="s">
        <v>821</v>
      </c>
      <c r="M656" s="150" t="s">
        <v>311</v>
      </c>
      <c r="N656" s="150" t="s">
        <v>647</v>
      </c>
      <c r="O656" s="150" t="s">
        <v>62</v>
      </c>
      <c r="P656" s="150" t="s">
        <v>298</v>
      </c>
      <c r="Q656" s="150" t="s">
        <v>298</v>
      </c>
      <c r="R656" s="150" t="s">
        <v>57</v>
      </c>
      <c r="S656" s="150" t="s">
        <v>1206</v>
      </c>
      <c r="T656" s="152">
        <v>2.7210000000000001</v>
      </c>
      <c r="U656" s="151">
        <v>46934</v>
      </c>
      <c r="V656" s="147">
        <v>1.5800000000000002E-2</v>
      </c>
      <c r="W656" s="192">
        <v>4.1799999999999997E-2</v>
      </c>
      <c r="X656" s="150" t="s">
        <v>636</v>
      </c>
      <c r="Y656" s="150"/>
      <c r="Z656" s="153">
        <v>629100.02</v>
      </c>
      <c r="AA656" s="153">
        <v>1</v>
      </c>
      <c r="AB656" s="153">
        <v>103.1</v>
      </c>
      <c r="AC656" s="153">
        <v>0</v>
      </c>
      <c r="AD656" s="153">
        <v>648.60212000000001</v>
      </c>
      <c r="AE656" s="154"/>
      <c r="AF656" s="154"/>
      <c r="AG656" s="150" t="s">
        <v>17</v>
      </c>
      <c r="AH656" s="147">
        <v>7.4292568400000005E-4</v>
      </c>
      <c r="AI656" s="147">
        <v>4.3021129559999999E-3</v>
      </c>
      <c r="AJ656" s="147">
        <v>1.7512153040000001E-3</v>
      </c>
    </row>
    <row r="657" spans="1:36" ht="13.5" thickBot="1" x14ac:dyDescent="0.25">
      <c r="A657" s="149">
        <v>7956</v>
      </c>
      <c r="B657" s="149">
        <v>12955</v>
      </c>
      <c r="C657" s="150" t="s">
        <v>1602</v>
      </c>
      <c r="D657" s="150">
        <v>514599943</v>
      </c>
      <c r="E657" s="150" t="s">
        <v>429</v>
      </c>
      <c r="F657" s="150" t="s">
        <v>1603</v>
      </c>
      <c r="G657" s="150">
        <v>1179340</v>
      </c>
      <c r="H657" s="150" t="s">
        <v>102</v>
      </c>
      <c r="I657" s="150" t="s">
        <v>229</v>
      </c>
      <c r="J657" s="150" t="s">
        <v>53</v>
      </c>
      <c r="K657" s="150" t="s">
        <v>53</v>
      </c>
      <c r="L657" s="150" t="s">
        <v>821</v>
      </c>
      <c r="M657" s="150" t="s">
        <v>311</v>
      </c>
      <c r="N657" s="150" t="s">
        <v>647</v>
      </c>
      <c r="O657" s="150" t="s">
        <v>62</v>
      </c>
      <c r="P657" s="150" t="s">
        <v>298</v>
      </c>
      <c r="Q657" s="150" t="s">
        <v>298</v>
      </c>
      <c r="R657" s="150" t="s">
        <v>57</v>
      </c>
      <c r="S657" s="150" t="s">
        <v>1206</v>
      </c>
      <c r="T657" s="152">
        <v>2.76</v>
      </c>
      <c r="U657" s="151">
        <v>46752</v>
      </c>
      <c r="V657" s="147">
        <v>1.4800000000000001E-2</v>
      </c>
      <c r="W657" s="192">
        <v>3.6999999999999998E-2</v>
      </c>
      <c r="X657" s="150" t="s">
        <v>636</v>
      </c>
      <c r="Y657" s="150"/>
      <c r="Z657" s="153">
        <v>1081920.02</v>
      </c>
      <c r="AA657" s="153">
        <v>1</v>
      </c>
      <c r="AB657" s="153">
        <v>103.65</v>
      </c>
      <c r="AC657" s="153">
        <v>0</v>
      </c>
      <c r="AD657" s="153">
        <v>1121.4101000000001</v>
      </c>
      <c r="AE657" s="154"/>
      <c r="AF657" s="154"/>
      <c r="AG657" s="150" t="s">
        <v>17</v>
      </c>
      <c r="AH657" s="147">
        <v>1.3319476360000001E-3</v>
      </c>
      <c r="AI657" s="147">
        <v>7.4382009740000003E-3</v>
      </c>
      <c r="AJ657" s="147">
        <v>3.0277892550000002E-3</v>
      </c>
    </row>
    <row r="658" spans="1:36" ht="13.5" thickBot="1" x14ac:dyDescent="0.25">
      <c r="A658" s="149">
        <v>7956</v>
      </c>
      <c r="B658" s="149">
        <v>12955</v>
      </c>
      <c r="C658" s="150" t="s">
        <v>1343</v>
      </c>
      <c r="D658" s="150">
        <v>513754069</v>
      </c>
      <c r="E658" s="150" t="s">
        <v>429</v>
      </c>
      <c r="F658" s="150" t="s">
        <v>1604</v>
      </c>
      <c r="G658" s="150">
        <v>1179928</v>
      </c>
      <c r="H658" s="150" t="s">
        <v>102</v>
      </c>
      <c r="I658" s="150" t="s">
        <v>228</v>
      </c>
      <c r="J658" s="150" t="s">
        <v>53</v>
      </c>
      <c r="K658" s="150" t="s">
        <v>53</v>
      </c>
      <c r="L658" s="150" t="s">
        <v>821</v>
      </c>
      <c r="M658" s="150" t="s">
        <v>311</v>
      </c>
      <c r="N658" s="150" t="s">
        <v>269</v>
      </c>
      <c r="O658" s="150" t="s">
        <v>62</v>
      </c>
      <c r="P658" s="150" t="s">
        <v>1345</v>
      </c>
      <c r="Q658" s="150" t="s">
        <v>65</v>
      </c>
      <c r="R658" s="150" t="s">
        <v>57</v>
      </c>
      <c r="S658" s="150" t="s">
        <v>1206</v>
      </c>
      <c r="T658" s="152">
        <v>7.202</v>
      </c>
      <c r="U658" s="151">
        <v>49400</v>
      </c>
      <c r="V658" s="147">
        <v>2.5000000000000001E-2</v>
      </c>
      <c r="W658" s="192">
        <v>5.5E-2</v>
      </c>
      <c r="X658" s="150" t="s">
        <v>636</v>
      </c>
      <c r="Y658" s="150"/>
      <c r="Z658" s="153">
        <v>381500</v>
      </c>
      <c r="AA658" s="153">
        <v>1</v>
      </c>
      <c r="AB658" s="153">
        <v>81.239999999999995</v>
      </c>
      <c r="AC658" s="153">
        <v>0</v>
      </c>
      <c r="AD658" s="153">
        <v>309.93060000000003</v>
      </c>
      <c r="AE658" s="154"/>
      <c r="AF658" s="154"/>
      <c r="AG658" s="150" t="s">
        <v>17</v>
      </c>
      <c r="AH658" s="147">
        <v>2.8605764300000002E-4</v>
      </c>
      <c r="AI658" s="147">
        <v>2.0557386550000001E-3</v>
      </c>
      <c r="AJ658" s="147">
        <v>8.36807641E-4</v>
      </c>
    </row>
    <row r="659" spans="1:36" ht="13.5" thickBot="1" x14ac:dyDescent="0.25">
      <c r="A659" s="149">
        <v>7956</v>
      </c>
      <c r="B659" s="149">
        <v>12955</v>
      </c>
      <c r="C659" s="150" t="s">
        <v>1605</v>
      </c>
      <c r="D659" s="150">
        <v>514401702</v>
      </c>
      <c r="E659" s="150" t="s">
        <v>429</v>
      </c>
      <c r="F659" s="150" t="s">
        <v>1606</v>
      </c>
      <c r="G659" s="150">
        <v>1180355</v>
      </c>
      <c r="H659" s="150" t="s">
        <v>102</v>
      </c>
      <c r="I659" s="150" t="s">
        <v>228</v>
      </c>
      <c r="J659" s="150" t="s">
        <v>53</v>
      </c>
      <c r="K659" s="150" t="s">
        <v>53</v>
      </c>
      <c r="L659" s="150" t="s">
        <v>821</v>
      </c>
      <c r="M659" s="150" t="s">
        <v>311</v>
      </c>
      <c r="N659" s="150" t="s">
        <v>156</v>
      </c>
      <c r="O659" s="150" t="s">
        <v>62</v>
      </c>
      <c r="P659" s="150" t="s">
        <v>1446</v>
      </c>
      <c r="Q659" s="150" t="s">
        <v>65</v>
      </c>
      <c r="R659" s="150" t="s">
        <v>57</v>
      </c>
      <c r="S659" s="150" t="s">
        <v>1206</v>
      </c>
      <c r="T659" s="152">
        <v>3.528</v>
      </c>
      <c r="U659" s="151">
        <v>47727</v>
      </c>
      <c r="V659" s="147">
        <v>2.5000000000000001E-2</v>
      </c>
      <c r="W659" s="192">
        <v>5.5199999999999999E-2</v>
      </c>
      <c r="X659" s="150" t="s">
        <v>636</v>
      </c>
      <c r="Y659" s="150"/>
      <c r="Z659" s="153">
        <v>152005.70000000001</v>
      </c>
      <c r="AA659" s="153">
        <v>1</v>
      </c>
      <c r="AB659" s="153">
        <v>90.36</v>
      </c>
      <c r="AC659" s="153">
        <v>0</v>
      </c>
      <c r="AD659" s="153">
        <v>137.35235</v>
      </c>
      <c r="AE659" s="154"/>
      <c r="AF659" s="154"/>
      <c r="AG659" s="150" t="s">
        <v>17</v>
      </c>
      <c r="AH659" s="147">
        <v>1.8807264500000001E-4</v>
      </c>
      <c r="AI659" s="147">
        <v>9.1104439200000002E-4</v>
      </c>
      <c r="AJ659" s="147">
        <v>3.7084913800000002E-4</v>
      </c>
    </row>
    <row r="660" spans="1:36" ht="13.5" thickBot="1" x14ac:dyDescent="0.25">
      <c r="A660" s="149">
        <v>7956</v>
      </c>
      <c r="B660" s="149">
        <v>12955</v>
      </c>
      <c r="C660" s="150" t="s">
        <v>1607</v>
      </c>
      <c r="D660" s="150">
        <v>520044322</v>
      </c>
      <c r="E660" s="150" t="s">
        <v>429</v>
      </c>
      <c r="F660" s="150" t="s">
        <v>1608</v>
      </c>
      <c r="G660" s="150">
        <v>1181122</v>
      </c>
      <c r="H660" s="150" t="s">
        <v>102</v>
      </c>
      <c r="I660" s="150" t="s">
        <v>228</v>
      </c>
      <c r="J660" s="150" t="s">
        <v>53</v>
      </c>
      <c r="K660" s="150" t="s">
        <v>53</v>
      </c>
      <c r="L660" s="150" t="s">
        <v>821</v>
      </c>
      <c r="M660" s="150" t="s">
        <v>311</v>
      </c>
      <c r="N660" s="150" t="s">
        <v>267</v>
      </c>
      <c r="O660" s="150" t="s">
        <v>62</v>
      </c>
      <c r="P660" s="150" t="s">
        <v>298</v>
      </c>
      <c r="Q660" s="150" t="s">
        <v>298</v>
      </c>
      <c r="R660" s="150" t="s">
        <v>57</v>
      </c>
      <c r="S660" s="150" t="s">
        <v>1206</v>
      </c>
      <c r="T660" s="152">
        <v>2.3149999999999999</v>
      </c>
      <c r="U660" s="151">
        <v>46873</v>
      </c>
      <c r="V660" s="147">
        <v>6.2E-2</v>
      </c>
      <c r="W660" s="192">
        <v>5.6800000000000003E-2</v>
      </c>
      <c r="X660" s="150" t="s">
        <v>636</v>
      </c>
      <c r="Y660" s="150"/>
      <c r="Z660" s="153">
        <v>15000</v>
      </c>
      <c r="AA660" s="153">
        <v>1</v>
      </c>
      <c r="AB660" s="153">
        <v>104</v>
      </c>
      <c r="AC660" s="153">
        <v>0</v>
      </c>
      <c r="AD660" s="153">
        <v>15.6</v>
      </c>
      <c r="AE660" s="154"/>
      <c r="AF660" s="154"/>
      <c r="AG660" s="150" t="s">
        <v>17</v>
      </c>
      <c r="AH660" s="147">
        <v>2.5985320026539699E-5</v>
      </c>
      <c r="AI660" s="147">
        <v>1.03473238E-4</v>
      </c>
      <c r="AJ660" s="147">
        <v>4.21197494016012E-5</v>
      </c>
    </row>
    <row r="661" spans="1:36" ht="13.5" thickBot="1" x14ac:dyDescent="0.25">
      <c r="A661" s="149">
        <v>7956</v>
      </c>
      <c r="B661" s="149">
        <v>12955</v>
      </c>
      <c r="C661" s="150" t="s">
        <v>1535</v>
      </c>
      <c r="D661" s="150">
        <v>513605519</v>
      </c>
      <c r="E661" s="150" t="s">
        <v>429</v>
      </c>
      <c r="F661" s="150" t="s">
        <v>1609</v>
      </c>
      <c r="G661" s="150">
        <v>1181502</v>
      </c>
      <c r="H661" s="150" t="s">
        <v>102</v>
      </c>
      <c r="I661" s="150" t="s">
        <v>228</v>
      </c>
      <c r="J661" s="150" t="s">
        <v>53</v>
      </c>
      <c r="K661" s="150" t="s">
        <v>53</v>
      </c>
      <c r="L661" s="150" t="s">
        <v>821</v>
      </c>
      <c r="M661" s="150" t="s">
        <v>311</v>
      </c>
      <c r="N661" s="150" t="s">
        <v>140</v>
      </c>
      <c r="O661" s="150" t="s">
        <v>62</v>
      </c>
      <c r="P661" s="150" t="s">
        <v>298</v>
      </c>
      <c r="Q661" s="150" t="s">
        <v>298</v>
      </c>
      <c r="R661" s="150" t="s">
        <v>57</v>
      </c>
      <c r="S661" s="150" t="s">
        <v>1206</v>
      </c>
      <c r="T661" s="152">
        <v>2.2440000000000002</v>
      </c>
      <c r="U661" s="151">
        <v>46203</v>
      </c>
      <c r="V661" s="147">
        <v>4.65E-2</v>
      </c>
      <c r="W661" s="192">
        <v>0.93720000000000003</v>
      </c>
      <c r="X661" s="150" t="s">
        <v>636</v>
      </c>
      <c r="Y661" s="150"/>
      <c r="Z661" s="153">
        <v>150000</v>
      </c>
      <c r="AA661" s="153">
        <v>1</v>
      </c>
      <c r="AB661" s="153">
        <v>22.68</v>
      </c>
      <c r="AC661" s="153">
        <v>0</v>
      </c>
      <c r="AD661" s="153">
        <v>34.020000000000003</v>
      </c>
      <c r="AE661" s="154"/>
      <c r="AF661" s="154"/>
      <c r="AG661" s="150" t="s">
        <v>17</v>
      </c>
      <c r="AH661" s="147">
        <v>8.8313480099999999E-4</v>
      </c>
      <c r="AI661" s="147">
        <v>2.2565125500000001E-4</v>
      </c>
      <c r="AJ661" s="147">
        <v>9.1853453502722601E-5</v>
      </c>
    </row>
    <row r="662" spans="1:36" ht="13.5" thickBot="1" x14ac:dyDescent="0.25">
      <c r="A662" s="149">
        <v>7956</v>
      </c>
      <c r="B662" s="149">
        <v>12955</v>
      </c>
      <c r="C662" s="150" t="s">
        <v>1370</v>
      </c>
      <c r="D662" s="150">
        <v>550263107</v>
      </c>
      <c r="E662" s="150" t="s">
        <v>432</v>
      </c>
      <c r="F662" s="150" t="s">
        <v>1610</v>
      </c>
      <c r="G662" s="150">
        <v>1181593</v>
      </c>
      <c r="H662" s="150" t="s">
        <v>102</v>
      </c>
      <c r="I662" s="150" t="s">
        <v>228</v>
      </c>
      <c r="J662" s="150" t="s">
        <v>53</v>
      </c>
      <c r="K662" s="150" t="s">
        <v>53</v>
      </c>
      <c r="L662" s="150" t="s">
        <v>821</v>
      </c>
      <c r="M662" s="150" t="s">
        <v>311</v>
      </c>
      <c r="N662" s="150" t="s">
        <v>267</v>
      </c>
      <c r="O662" s="150" t="s">
        <v>62</v>
      </c>
      <c r="P662" s="150" t="s">
        <v>1446</v>
      </c>
      <c r="Q662" s="150" t="s">
        <v>65</v>
      </c>
      <c r="R662" s="150" t="s">
        <v>57</v>
      </c>
      <c r="S662" s="150" t="s">
        <v>1206</v>
      </c>
      <c r="T662" s="152">
        <v>2.8260000000000001</v>
      </c>
      <c r="U662" s="151">
        <v>47041</v>
      </c>
      <c r="V662" s="147">
        <v>5.2499999999999998E-2</v>
      </c>
      <c r="W662" s="192">
        <v>6.0999999999999999E-2</v>
      </c>
      <c r="X662" s="150" t="s">
        <v>636</v>
      </c>
      <c r="Y662" s="150"/>
      <c r="Z662" s="153">
        <v>65000</v>
      </c>
      <c r="AA662" s="153">
        <v>1</v>
      </c>
      <c r="AB662" s="153">
        <v>99.03</v>
      </c>
      <c r="AC662" s="153">
        <v>0</v>
      </c>
      <c r="AD662" s="153">
        <v>64.369500000000002</v>
      </c>
      <c r="AE662" s="154"/>
      <c r="AF662" s="154"/>
      <c r="AG662" s="150" t="s">
        <v>17</v>
      </c>
      <c r="AH662" s="147">
        <v>1.96969696E-4</v>
      </c>
      <c r="AI662" s="147">
        <v>4.2695645200000002E-4</v>
      </c>
      <c r="AJ662" s="147">
        <v>1.73796615E-4</v>
      </c>
    </row>
    <row r="663" spans="1:36" ht="13.5" thickBot="1" x14ac:dyDescent="0.25">
      <c r="A663" s="149">
        <v>7956</v>
      </c>
      <c r="B663" s="149">
        <v>12955</v>
      </c>
      <c r="C663" s="150" t="s">
        <v>1492</v>
      </c>
      <c r="D663" s="150">
        <v>513682146</v>
      </c>
      <c r="E663" s="150" t="s">
        <v>429</v>
      </c>
      <c r="F663" s="150" t="s">
        <v>1611</v>
      </c>
      <c r="G663" s="150">
        <v>1182054</v>
      </c>
      <c r="H663" s="150" t="s">
        <v>102</v>
      </c>
      <c r="I663" s="150" t="s">
        <v>229</v>
      </c>
      <c r="J663" s="150" t="s">
        <v>53</v>
      </c>
      <c r="K663" s="150" t="s">
        <v>53</v>
      </c>
      <c r="L663" s="150" t="s">
        <v>821</v>
      </c>
      <c r="M663" s="150" t="s">
        <v>311</v>
      </c>
      <c r="N663" s="150" t="s">
        <v>256</v>
      </c>
      <c r="O663" s="150" t="s">
        <v>62</v>
      </c>
      <c r="P663" s="150" t="s">
        <v>1345</v>
      </c>
      <c r="Q663" s="150" t="s">
        <v>65</v>
      </c>
      <c r="R663" s="150" t="s">
        <v>57</v>
      </c>
      <c r="S663" s="150" t="s">
        <v>1206</v>
      </c>
      <c r="T663" s="152">
        <v>3.4430000000000001</v>
      </c>
      <c r="U663" s="151">
        <v>47391</v>
      </c>
      <c r="V663" s="147">
        <v>2E-3</v>
      </c>
      <c r="W663" s="192">
        <v>2.1999999999999999E-2</v>
      </c>
      <c r="X663" s="150" t="s">
        <v>636</v>
      </c>
      <c r="Y663" s="150"/>
      <c r="Z663" s="153">
        <v>499000</v>
      </c>
      <c r="AA663" s="153">
        <v>1</v>
      </c>
      <c r="AB663" s="153">
        <v>101.88</v>
      </c>
      <c r="AC663" s="153">
        <v>0</v>
      </c>
      <c r="AD663" s="153">
        <v>508.38119999999998</v>
      </c>
      <c r="AE663" s="154"/>
      <c r="AF663" s="154"/>
      <c r="AG663" s="150" t="s">
        <v>17</v>
      </c>
      <c r="AH663" s="147">
        <v>6.1995972100000005E-4</v>
      </c>
      <c r="AI663" s="147">
        <v>3.3720416260000002E-3</v>
      </c>
      <c r="AJ663" s="147">
        <v>1.372621073E-3</v>
      </c>
    </row>
    <row r="664" spans="1:36" ht="13.5" thickBot="1" x14ac:dyDescent="0.25">
      <c r="A664" s="149">
        <v>7956</v>
      </c>
      <c r="B664" s="149">
        <v>12955</v>
      </c>
      <c r="C664" s="150" t="s">
        <v>1612</v>
      </c>
      <c r="D664" s="150">
        <v>515983476</v>
      </c>
      <c r="E664" s="150" t="s">
        <v>429</v>
      </c>
      <c r="F664" s="150" t="s">
        <v>1613</v>
      </c>
      <c r="G664" s="150">
        <v>1182187</v>
      </c>
      <c r="H664" s="150" t="s">
        <v>102</v>
      </c>
      <c r="I664" s="150" t="s">
        <v>229</v>
      </c>
      <c r="J664" s="150" t="s">
        <v>53</v>
      </c>
      <c r="K664" s="150" t="s">
        <v>53</v>
      </c>
      <c r="L664" s="150" t="s">
        <v>821</v>
      </c>
      <c r="M664" s="150" t="s">
        <v>311</v>
      </c>
      <c r="N664" s="150" t="s">
        <v>708</v>
      </c>
      <c r="O664" s="150" t="s">
        <v>62</v>
      </c>
      <c r="P664" s="150" t="s">
        <v>1339</v>
      </c>
      <c r="Q664" s="150" t="s">
        <v>65</v>
      </c>
      <c r="R664" s="150" t="s">
        <v>57</v>
      </c>
      <c r="S664" s="150" t="s">
        <v>1206</v>
      </c>
      <c r="T664" s="152">
        <v>4.5049999999999999</v>
      </c>
      <c r="U664" s="151">
        <v>48213</v>
      </c>
      <c r="V664" s="147">
        <v>7.4999999999999997E-3</v>
      </c>
      <c r="W664" s="192">
        <v>3.2000000000000001E-2</v>
      </c>
      <c r="X664" s="150" t="s">
        <v>636</v>
      </c>
      <c r="Y664" s="150"/>
      <c r="Z664" s="153">
        <v>109250</v>
      </c>
      <c r="AA664" s="153">
        <v>1</v>
      </c>
      <c r="AB664" s="153">
        <v>97.89</v>
      </c>
      <c r="AC664" s="153">
        <v>0</v>
      </c>
      <c r="AD664" s="153">
        <v>106.94482000000001</v>
      </c>
      <c r="AE664" s="154"/>
      <c r="AF664" s="154"/>
      <c r="AG664" s="150" t="s">
        <v>17</v>
      </c>
      <c r="AH664" s="147">
        <v>1.71641791E-4</v>
      </c>
      <c r="AI664" s="147">
        <v>7.0935428899999997E-4</v>
      </c>
      <c r="AJ664" s="147">
        <v>2.8874929599999999E-4</v>
      </c>
    </row>
    <row r="665" spans="1:36" ht="13.5" thickBot="1" x14ac:dyDescent="0.25">
      <c r="A665" s="149">
        <v>7956</v>
      </c>
      <c r="B665" s="149">
        <v>12955</v>
      </c>
      <c r="C665" s="150" t="s">
        <v>1614</v>
      </c>
      <c r="D665" s="150">
        <v>514328004</v>
      </c>
      <c r="E665" s="150" t="s">
        <v>429</v>
      </c>
      <c r="F665" s="150" t="s">
        <v>1615</v>
      </c>
      <c r="G665" s="150">
        <v>11824010</v>
      </c>
      <c r="H665" s="150" t="s">
        <v>102</v>
      </c>
      <c r="I665" s="150" t="s">
        <v>228</v>
      </c>
      <c r="J665" s="150" t="s">
        <v>53</v>
      </c>
      <c r="K665" s="150" t="s">
        <v>53</v>
      </c>
      <c r="L665" s="150" t="s">
        <v>54</v>
      </c>
      <c r="M665" s="150" t="s">
        <v>311</v>
      </c>
      <c r="N665" s="150" t="s">
        <v>140</v>
      </c>
      <c r="O665" s="150" t="s">
        <v>62</v>
      </c>
      <c r="P665" s="150" t="s">
        <v>298</v>
      </c>
      <c r="Q665" s="150" t="s">
        <v>298</v>
      </c>
      <c r="R665" s="150" t="s">
        <v>57</v>
      </c>
      <c r="S665" s="150" t="s">
        <v>1206</v>
      </c>
      <c r="T665" s="152">
        <v>1.865</v>
      </c>
      <c r="U665" s="151">
        <v>46203</v>
      </c>
      <c r="V665" s="147">
        <v>3.3500000000000002E-2</v>
      </c>
      <c r="W665" s="192">
        <v>7.6399999999999996E-2</v>
      </c>
      <c r="X665" s="150" t="s">
        <v>636</v>
      </c>
      <c r="Y665" s="150"/>
      <c r="Z665" s="153">
        <v>30000</v>
      </c>
      <c r="AA665" s="153">
        <v>1</v>
      </c>
      <c r="AB665" s="153">
        <v>93.080699999999993</v>
      </c>
      <c r="AC665" s="153">
        <v>0</v>
      </c>
      <c r="AD665" s="153">
        <v>27.924209999999999</v>
      </c>
      <c r="AE665" s="154"/>
      <c r="AF665" s="154"/>
      <c r="AG665" s="150" t="s">
        <v>17</v>
      </c>
      <c r="AH665" s="147">
        <v>2.6905829499999998E-4</v>
      </c>
      <c r="AI665" s="147">
        <v>1.8521849000000001E-4</v>
      </c>
      <c r="AJ665" s="147">
        <v>7.5394918425492698E-5</v>
      </c>
    </row>
    <row r="666" spans="1:36" ht="13.5" thickBot="1" x14ac:dyDescent="0.25">
      <c r="A666" s="149">
        <v>7956</v>
      </c>
      <c r="B666" s="149">
        <v>12955</v>
      </c>
      <c r="C666" s="150" t="s">
        <v>1616</v>
      </c>
      <c r="D666" s="150">
        <v>513834200</v>
      </c>
      <c r="E666" s="150" t="s">
        <v>429</v>
      </c>
      <c r="F666" s="150" t="s">
        <v>1617</v>
      </c>
      <c r="G666" s="150">
        <v>1182666</v>
      </c>
      <c r="H666" s="150" t="s">
        <v>102</v>
      </c>
      <c r="I666" s="150" t="s">
        <v>228</v>
      </c>
      <c r="J666" s="150" t="s">
        <v>53</v>
      </c>
      <c r="K666" s="150" t="s">
        <v>53</v>
      </c>
      <c r="L666" s="150" t="s">
        <v>821</v>
      </c>
      <c r="M666" s="150" t="s">
        <v>311</v>
      </c>
      <c r="N666" s="150" t="s">
        <v>269</v>
      </c>
      <c r="O666" s="150" t="s">
        <v>62</v>
      </c>
      <c r="P666" s="150" t="s">
        <v>1345</v>
      </c>
      <c r="Q666" s="150" t="s">
        <v>65</v>
      </c>
      <c r="R666" s="150" t="s">
        <v>57</v>
      </c>
      <c r="S666" s="150" t="s">
        <v>1206</v>
      </c>
      <c r="T666" s="152">
        <v>7.6890000000000001</v>
      </c>
      <c r="U666" s="151">
        <v>49674</v>
      </c>
      <c r="V666" s="147">
        <v>2.63E-2</v>
      </c>
      <c r="W666" s="192">
        <v>5.4800000000000001E-2</v>
      </c>
      <c r="X666" s="150" t="s">
        <v>636</v>
      </c>
      <c r="Y666" s="150"/>
      <c r="Z666" s="153">
        <v>173295</v>
      </c>
      <c r="AA666" s="153">
        <v>1</v>
      </c>
      <c r="AB666" s="153">
        <v>81.459999999999994</v>
      </c>
      <c r="AC666" s="153">
        <v>0</v>
      </c>
      <c r="AD666" s="153">
        <v>141.16611</v>
      </c>
      <c r="AE666" s="154"/>
      <c r="AF666" s="154"/>
      <c r="AG666" s="150" t="s">
        <v>17</v>
      </c>
      <c r="AH666" s="147">
        <v>2.4981548E-4</v>
      </c>
      <c r="AI666" s="147">
        <v>9.3634068100000001E-4</v>
      </c>
      <c r="AJ666" s="147">
        <v>3.8114622900000002E-4</v>
      </c>
    </row>
    <row r="667" spans="1:36" ht="13.5" thickBot="1" x14ac:dyDescent="0.25">
      <c r="A667" s="149">
        <v>7956</v>
      </c>
      <c r="B667" s="149">
        <v>12955</v>
      </c>
      <c r="C667" s="150" t="s">
        <v>1566</v>
      </c>
      <c r="D667" s="150">
        <v>513893123</v>
      </c>
      <c r="E667" s="150" t="s">
        <v>429</v>
      </c>
      <c r="F667" s="150" t="s">
        <v>1618</v>
      </c>
      <c r="G667" s="150">
        <v>1182831</v>
      </c>
      <c r="H667" s="150" t="s">
        <v>102</v>
      </c>
      <c r="I667" s="150" t="s">
        <v>229</v>
      </c>
      <c r="J667" s="150" t="s">
        <v>53</v>
      </c>
      <c r="K667" s="150" t="s">
        <v>53</v>
      </c>
      <c r="L667" s="150" t="s">
        <v>821</v>
      </c>
      <c r="M667" s="150" t="s">
        <v>311</v>
      </c>
      <c r="N667" s="150" t="s">
        <v>649</v>
      </c>
      <c r="O667" s="150" t="s">
        <v>62</v>
      </c>
      <c r="P667" s="150" t="s">
        <v>1350</v>
      </c>
      <c r="Q667" s="150" t="s">
        <v>1351</v>
      </c>
      <c r="R667" s="150" t="s">
        <v>57</v>
      </c>
      <c r="S667" s="150" t="s">
        <v>1206</v>
      </c>
      <c r="T667" s="152">
        <v>3.4670000000000001</v>
      </c>
      <c r="U667" s="151">
        <v>48060</v>
      </c>
      <c r="V667" s="147">
        <v>0.01</v>
      </c>
      <c r="W667" s="192">
        <v>3.5799999999999998E-2</v>
      </c>
      <c r="X667" s="150" t="s">
        <v>636</v>
      </c>
      <c r="Y667" s="150"/>
      <c r="Z667" s="153">
        <v>700000</v>
      </c>
      <c r="AA667" s="153">
        <v>1</v>
      </c>
      <c r="AB667" s="153">
        <v>99.91</v>
      </c>
      <c r="AC667" s="153">
        <v>0</v>
      </c>
      <c r="AD667" s="153">
        <v>699.37</v>
      </c>
      <c r="AE667" s="154"/>
      <c r="AF667" s="154"/>
      <c r="AG667" s="150" t="s">
        <v>17</v>
      </c>
      <c r="AH667" s="147">
        <v>5.9118725600000002E-4</v>
      </c>
      <c r="AI667" s="147">
        <v>4.6388512240000002E-3</v>
      </c>
      <c r="AJ667" s="147">
        <v>1.888287765E-3</v>
      </c>
    </row>
    <row r="668" spans="1:36" ht="13.5" thickBot="1" x14ac:dyDescent="0.25">
      <c r="A668" s="149">
        <v>7956</v>
      </c>
      <c r="B668" s="149">
        <v>12955</v>
      </c>
      <c r="C668" s="150" t="s">
        <v>1352</v>
      </c>
      <c r="D668" s="150">
        <v>520044314</v>
      </c>
      <c r="E668" s="150" t="s">
        <v>429</v>
      </c>
      <c r="F668" s="150" t="s">
        <v>1619</v>
      </c>
      <c r="G668" s="150">
        <v>1182948</v>
      </c>
      <c r="H668" s="150" t="s">
        <v>102</v>
      </c>
      <c r="I668" s="150" t="s">
        <v>228</v>
      </c>
      <c r="J668" s="150" t="s">
        <v>53</v>
      </c>
      <c r="K668" s="150" t="s">
        <v>53</v>
      </c>
      <c r="L668" s="150" t="s">
        <v>821</v>
      </c>
      <c r="M668" s="150" t="s">
        <v>311</v>
      </c>
      <c r="N668" s="150" t="s">
        <v>260</v>
      </c>
      <c r="O668" s="150" t="s">
        <v>62</v>
      </c>
      <c r="P668" s="150" t="s">
        <v>1339</v>
      </c>
      <c r="Q668" s="150" t="s">
        <v>65</v>
      </c>
      <c r="R668" s="150" t="s">
        <v>57</v>
      </c>
      <c r="S668" s="150" t="s">
        <v>1206</v>
      </c>
      <c r="T668" s="152">
        <v>3.8940000000000001</v>
      </c>
      <c r="U668" s="151">
        <v>47659</v>
      </c>
      <c r="V668" s="147">
        <v>2.0799999999999999E-2</v>
      </c>
      <c r="W668" s="192">
        <v>4.8300000000000003E-2</v>
      </c>
      <c r="X668" s="150" t="s">
        <v>636</v>
      </c>
      <c r="Y668" s="150"/>
      <c r="Z668" s="153">
        <v>49000</v>
      </c>
      <c r="AA668" s="153">
        <v>1</v>
      </c>
      <c r="AB668" s="153">
        <v>91.47</v>
      </c>
      <c r="AC668" s="153">
        <v>0</v>
      </c>
      <c r="AD668" s="153">
        <v>44.820300000000003</v>
      </c>
      <c r="AE668" s="154"/>
      <c r="AF668" s="154"/>
      <c r="AG668" s="150" t="s">
        <v>17</v>
      </c>
      <c r="AH668" s="147">
        <v>2.4696709200000002E-4</v>
      </c>
      <c r="AI668" s="147">
        <v>2.9728856400000001E-4</v>
      </c>
      <c r="AJ668" s="147">
        <v>1.2101409E-4</v>
      </c>
    </row>
    <row r="669" spans="1:36" ht="13.5" thickBot="1" x14ac:dyDescent="0.25">
      <c r="A669" s="149">
        <v>7956</v>
      </c>
      <c r="B669" s="149">
        <v>12955</v>
      </c>
      <c r="C669" s="150" t="s">
        <v>1433</v>
      </c>
      <c r="D669" s="150">
        <v>510381601</v>
      </c>
      <c r="E669" s="150" t="s">
        <v>429</v>
      </c>
      <c r="F669" s="150" t="s">
        <v>1620</v>
      </c>
      <c r="G669" s="150">
        <v>1182989</v>
      </c>
      <c r="H669" s="150" t="s">
        <v>102</v>
      </c>
      <c r="I669" s="150" t="s">
        <v>229</v>
      </c>
      <c r="J669" s="150" t="s">
        <v>53</v>
      </c>
      <c r="K669" s="150" t="s">
        <v>53</v>
      </c>
      <c r="L669" s="150" t="s">
        <v>821</v>
      </c>
      <c r="M669" s="150" t="s">
        <v>311</v>
      </c>
      <c r="N669" s="150" t="s">
        <v>140</v>
      </c>
      <c r="O669" s="150" t="s">
        <v>62</v>
      </c>
      <c r="P669" s="150" t="s">
        <v>1334</v>
      </c>
      <c r="Q669" s="150" t="s">
        <v>65</v>
      </c>
      <c r="R669" s="150" t="s">
        <v>57</v>
      </c>
      <c r="S669" s="150" t="s">
        <v>1206</v>
      </c>
      <c r="T669" s="152">
        <v>3.7549999999999999</v>
      </c>
      <c r="U669" s="151">
        <v>47483</v>
      </c>
      <c r="V669" s="147">
        <v>7.4999999999999997E-3</v>
      </c>
      <c r="W669" s="192">
        <v>3.0200000000000001E-2</v>
      </c>
      <c r="X669" s="150" t="s">
        <v>636</v>
      </c>
      <c r="Y669" s="150"/>
      <c r="Z669" s="153">
        <v>43360</v>
      </c>
      <c r="AA669" s="153">
        <v>1</v>
      </c>
      <c r="AB669" s="153">
        <v>100.48</v>
      </c>
      <c r="AC669" s="153">
        <v>0</v>
      </c>
      <c r="AD669" s="153">
        <v>43.568129999999996</v>
      </c>
      <c r="AE669" s="154"/>
      <c r="AF669" s="154"/>
      <c r="AG669" s="150" t="s">
        <v>17</v>
      </c>
      <c r="AH669" s="147">
        <v>2.8174889649431901E-5</v>
      </c>
      <c r="AI669" s="147">
        <v>2.8898304600000001E-4</v>
      </c>
      <c r="AJ669" s="147">
        <v>1.17633251E-4</v>
      </c>
    </row>
    <row r="670" spans="1:36" ht="13.5" thickBot="1" x14ac:dyDescent="0.25">
      <c r="A670" s="149">
        <v>7956</v>
      </c>
      <c r="B670" s="149">
        <v>12955</v>
      </c>
      <c r="C670" s="150" t="s">
        <v>1570</v>
      </c>
      <c r="D670" s="150">
        <v>514353671</v>
      </c>
      <c r="E670" s="150" t="s">
        <v>429</v>
      </c>
      <c r="F670" s="150" t="s">
        <v>1621</v>
      </c>
      <c r="G670" s="150">
        <v>1183193</v>
      </c>
      <c r="H670" s="150" t="s">
        <v>102</v>
      </c>
      <c r="I670" s="150" t="s">
        <v>229</v>
      </c>
      <c r="J670" s="150" t="s">
        <v>53</v>
      </c>
      <c r="K670" s="150" t="s">
        <v>53</v>
      </c>
      <c r="L670" s="150" t="s">
        <v>821</v>
      </c>
      <c r="M670" s="150" t="s">
        <v>311</v>
      </c>
      <c r="N670" s="150" t="s">
        <v>651</v>
      </c>
      <c r="O670" s="150" t="s">
        <v>62</v>
      </c>
      <c r="P670" s="150" t="s">
        <v>1404</v>
      </c>
      <c r="Q670" s="150" t="s">
        <v>65</v>
      </c>
      <c r="R670" s="150" t="s">
        <v>57</v>
      </c>
      <c r="S670" s="150" t="s">
        <v>1206</v>
      </c>
      <c r="T670" s="152">
        <v>3.891</v>
      </c>
      <c r="U670" s="151">
        <v>47300</v>
      </c>
      <c r="V670" s="147">
        <v>9.4000000000000004E-3</v>
      </c>
      <c r="W670" s="192">
        <v>4.6399999999999997E-2</v>
      </c>
      <c r="X670" s="150" t="s">
        <v>636</v>
      </c>
      <c r="Y670" s="150"/>
      <c r="Z670" s="153">
        <v>327073.90000000002</v>
      </c>
      <c r="AA670" s="153">
        <v>1</v>
      </c>
      <c r="AB670" s="153">
        <v>94.91</v>
      </c>
      <c r="AC670" s="153">
        <v>0</v>
      </c>
      <c r="AD670" s="153">
        <v>310.42583999999999</v>
      </c>
      <c r="AE670" s="154"/>
      <c r="AF670" s="154"/>
      <c r="AG670" s="150" t="s">
        <v>17</v>
      </c>
      <c r="AH670" s="147">
        <v>7.6146742699999997E-4</v>
      </c>
      <c r="AI670" s="147">
        <v>2.0590235320000001E-3</v>
      </c>
      <c r="AJ670" s="147">
        <v>8.38144781E-4</v>
      </c>
    </row>
    <row r="671" spans="1:36" ht="13.5" thickBot="1" x14ac:dyDescent="0.25">
      <c r="A671" s="149">
        <v>7956</v>
      </c>
      <c r="B671" s="149">
        <v>12955</v>
      </c>
      <c r="C671" s="150" t="s">
        <v>1622</v>
      </c>
      <c r="D671" s="150">
        <v>2352</v>
      </c>
      <c r="E671" s="150" t="s">
        <v>2</v>
      </c>
      <c r="F671" s="150" t="s">
        <v>1623</v>
      </c>
      <c r="G671" s="150">
        <v>1183607</v>
      </c>
      <c r="H671" s="150" t="s">
        <v>102</v>
      </c>
      <c r="I671" s="150" t="s">
        <v>228</v>
      </c>
      <c r="J671" s="150" t="s">
        <v>53</v>
      </c>
      <c r="K671" s="150" t="s">
        <v>53</v>
      </c>
      <c r="L671" s="150" t="s">
        <v>821</v>
      </c>
      <c r="M671" s="150" t="s">
        <v>311</v>
      </c>
      <c r="N671" s="150" t="s">
        <v>258</v>
      </c>
      <c r="O671" s="150" t="s">
        <v>62</v>
      </c>
      <c r="P671" s="150" t="s">
        <v>1624</v>
      </c>
      <c r="Q671" s="150" t="s">
        <v>1351</v>
      </c>
      <c r="R671" s="150" t="s">
        <v>57</v>
      </c>
      <c r="S671" s="150" t="s">
        <v>1206</v>
      </c>
      <c r="T671" s="152">
        <v>1.825</v>
      </c>
      <c r="U671" s="151">
        <v>46569</v>
      </c>
      <c r="V671" s="147">
        <v>8.0500000000000002E-2</v>
      </c>
      <c r="W671" s="192">
        <v>8.9399999999999993E-2</v>
      </c>
      <c r="X671" s="150" t="s">
        <v>636</v>
      </c>
      <c r="Y671" s="150"/>
      <c r="Z671" s="153">
        <v>69089.17</v>
      </c>
      <c r="AA671" s="153">
        <v>1</v>
      </c>
      <c r="AB671" s="153">
        <v>100.77</v>
      </c>
      <c r="AC671" s="153">
        <v>0</v>
      </c>
      <c r="AD671" s="153">
        <v>69.621160000000003</v>
      </c>
      <c r="AE671" s="154"/>
      <c r="AF671" s="154"/>
      <c r="AG671" s="150" t="s">
        <v>17</v>
      </c>
      <c r="AH671" s="147">
        <v>6.4210523099999996E-4</v>
      </c>
      <c r="AI671" s="147">
        <v>4.6179018700000002E-4</v>
      </c>
      <c r="AJ671" s="147">
        <v>1.8797601299999999E-4</v>
      </c>
    </row>
    <row r="672" spans="1:36" ht="13.5" thickBot="1" x14ac:dyDescent="0.25">
      <c r="A672" s="149">
        <v>7956</v>
      </c>
      <c r="B672" s="149">
        <v>12955</v>
      </c>
      <c r="C672" s="150" t="s">
        <v>1625</v>
      </c>
      <c r="D672" s="150">
        <v>513817817</v>
      </c>
      <c r="E672" s="150" t="s">
        <v>429</v>
      </c>
      <c r="F672" s="150" t="s">
        <v>1626</v>
      </c>
      <c r="G672" s="150">
        <v>1183623</v>
      </c>
      <c r="H672" s="150" t="s">
        <v>102</v>
      </c>
      <c r="I672" s="150" t="s">
        <v>228</v>
      </c>
      <c r="J672" s="150" t="s">
        <v>53</v>
      </c>
      <c r="K672" s="150" t="s">
        <v>53</v>
      </c>
      <c r="L672" s="150" t="s">
        <v>821</v>
      </c>
      <c r="M672" s="150" t="s">
        <v>311</v>
      </c>
      <c r="N672" s="150" t="s">
        <v>140</v>
      </c>
      <c r="O672" s="150" t="s">
        <v>62</v>
      </c>
      <c r="P672" s="150" t="s">
        <v>1366</v>
      </c>
      <c r="Q672" s="150" t="s">
        <v>1351</v>
      </c>
      <c r="R672" s="150" t="s">
        <v>57</v>
      </c>
      <c r="S672" s="150" t="s">
        <v>1206</v>
      </c>
      <c r="T672" s="152">
        <v>1.7</v>
      </c>
      <c r="U672" s="151">
        <v>46387</v>
      </c>
      <c r="V672" s="147">
        <v>0.02</v>
      </c>
      <c r="W672" s="192">
        <v>5.3499999999999999E-2</v>
      </c>
      <c r="X672" s="150" t="s">
        <v>636</v>
      </c>
      <c r="Y672" s="150"/>
      <c r="Z672" s="153">
        <v>37000</v>
      </c>
      <c r="AA672" s="153">
        <v>1</v>
      </c>
      <c r="AB672" s="153">
        <v>95.12</v>
      </c>
      <c r="AC672" s="153">
        <v>0</v>
      </c>
      <c r="AD672" s="153">
        <v>35.194400000000002</v>
      </c>
      <c r="AE672" s="154"/>
      <c r="AF672" s="154"/>
      <c r="AG672" s="150" t="s">
        <v>17</v>
      </c>
      <c r="AH672" s="147">
        <v>1.05714285E-4</v>
      </c>
      <c r="AI672" s="147">
        <v>2.33440933E-4</v>
      </c>
      <c r="AJ672" s="147">
        <v>9.5024314637161096E-5</v>
      </c>
    </row>
    <row r="673" spans="1:36" ht="13.5" thickBot="1" x14ac:dyDescent="0.25">
      <c r="A673" s="149">
        <v>7956</v>
      </c>
      <c r="B673" s="149">
        <v>12955</v>
      </c>
      <c r="C673" s="150" t="s">
        <v>1627</v>
      </c>
      <c r="D673" s="150">
        <v>516046307</v>
      </c>
      <c r="E673" s="150" t="s">
        <v>429</v>
      </c>
      <c r="F673" s="150" t="s">
        <v>1628</v>
      </c>
      <c r="G673" s="150">
        <v>1183730</v>
      </c>
      <c r="H673" s="150" t="s">
        <v>102</v>
      </c>
      <c r="I673" s="150" t="s">
        <v>229</v>
      </c>
      <c r="J673" s="150" t="s">
        <v>53</v>
      </c>
      <c r="K673" s="150" t="s">
        <v>53</v>
      </c>
      <c r="L673" s="150" t="s">
        <v>821</v>
      </c>
      <c r="M673" s="150" t="s">
        <v>311</v>
      </c>
      <c r="N673" s="150" t="s">
        <v>647</v>
      </c>
      <c r="O673" s="150" t="s">
        <v>62</v>
      </c>
      <c r="P673" s="150" t="s">
        <v>298</v>
      </c>
      <c r="Q673" s="150" t="s">
        <v>298</v>
      </c>
      <c r="R673" s="150" t="s">
        <v>57</v>
      </c>
      <c r="S673" s="150" t="s">
        <v>1206</v>
      </c>
      <c r="T673" s="152">
        <v>2.5649999999999999</v>
      </c>
      <c r="U673" s="151">
        <v>46752</v>
      </c>
      <c r="V673" s="147">
        <v>2.3E-2</v>
      </c>
      <c r="W673" s="192">
        <v>4.7800000000000002E-2</v>
      </c>
      <c r="X673" s="150" t="s">
        <v>636</v>
      </c>
      <c r="Y673" s="150"/>
      <c r="Z673" s="153">
        <v>675242</v>
      </c>
      <c r="AA673" s="153">
        <v>1</v>
      </c>
      <c r="AB673" s="153">
        <v>102.88</v>
      </c>
      <c r="AC673" s="153">
        <v>0</v>
      </c>
      <c r="AD673" s="153">
        <v>694.68897000000004</v>
      </c>
      <c r="AE673" s="154"/>
      <c r="AF673" s="154"/>
      <c r="AG673" s="150" t="s">
        <v>17</v>
      </c>
      <c r="AH673" s="147">
        <v>2.4967350710000001E-3</v>
      </c>
      <c r="AI673" s="147">
        <v>4.6078024200000003E-3</v>
      </c>
      <c r="AJ673" s="147">
        <v>1.875649059E-3</v>
      </c>
    </row>
    <row r="674" spans="1:36" ht="13.5" thickBot="1" x14ac:dyDescent="0.25">
      <c r="A674" s="149">
        <v>7956</v>
      </c>
      <c r="B674" s="149">
        <v>12955</v>
      </c>
      <c r="C674" s="150" t="s">
        <v>1460</v>
      </c>
      <c r="D674" s="150">
        <v>520043720</v>
      </c>
      <c r="E674" s="150" t="s">
        <v>429</v>
      </c>
      <c r="F674" s="150" t="s">
        <v>1629</v>
      </c>
      <c r="G674" s="150">
        <v>1183920</v>
      </c>
      <c r="H674" s="150" t="s">
        <v>102</v>
      </c>
      <c r="I674" s="150" t="s">
        <v>228</v>
      </c>
      <c r="J674" s="150" t="s">
        <v>53</v>
      </c>
      <c r="K674" s="150" t="s">
        <v>53</v>
      </c>
      <c r="L674" s="150" t="s">
        <v>821</v>
      </c>
      <c r="M674" s="150" t="s">
        <v>311</v>
      </c>
      <c r="N674" s="150" t="s">
        <v>652</v>
      </c>
      <c r="O674" s="150" t="s">
        <v>62</v>
      </c>
      <c r="P674" s="150" t="s">
        <v>1359</v>
      </c>
      <c r="Q674" s="150" t="s">
        <v>1351</v>
      </c>
      <c r="R674" s="150" t="s">
        <v>57</v>
      </c>
      <c r="S674" s="150" t="s">
        <v>1206</v>
      </c>
      <c r="T674" s="152">
        <v>6.18</v>
      </c>
      <c r="U674" s="151">
        <v>48122</v>
      </c>
      <c r="V674" s="147">
        <v>2.8000000000000001E-2</v>
      </c>
      <c r="W674" s="192">
        <v>5.5599999999999997E-2</v>
      </c>
      <c r="X674" s="150" t="s">
        <v>636</v>
      </c>
      <c r="Y674" s="150"/>
      <c r="Z674" s="153">
        <v>114009.8</v>
      </c>
      <c r="AA674" s="153">
        <v>1</v>
      </c>
      <c r="AB674" s="153">
        <v>84.86</v>
      </c>
      <c r="AC674" s="153">
        <v>1.5961399999999999</v>
      </c>
      <c r="AD674" s="153">
        <v>98.344859999999997</v>
      </c>
      <c r="AE674" s="154"/>
      <c r="AF674" s="154"/>
      <c r="AG674" s="150" t="s">
        <v>17</v>
      </c>
      <c r="AH674" s="147">
        <v>2.0573055300000001E-4</v>
      </c>
      <c r="AI674" s="147">
        <v>6.5231161499999996E-4</v>
      </c>
      <c r="AJ674" s="147">
        <v>2.6552954199999997E-4</v>
      </c>
    </row>
    <row r="675" spans="1:36" ht="13.5" thickBot="1" x14ac:dyDescent="0.25">
      <c r="A675" s="149">
        <v>7956</v>
      </c>
      <c r="B675" s="149">
        <v>12955</v>
      </c>
      <c r="C675" s="150" t="s">
        <v>1630</v>
      </c>
      <c r="D675" s="150">
        <v>2356</v>
      </c>
      <c r="E675" s="150" t="s">
        <v>2</v>
      </c>
      <c r="F675" s="150" t="s">
        <v>1631</v>
      </c>
      <c r="G675" s="150">
        <v>1184167</v>
      </c>
      <c r="H675" s="150" t="s">
        <v>102</v>
      </c>
      <c r="I675" s="150" t="s">
        <v>230</v>
      </c>
      <c r="J675" s="150" t="s">
        <v>53</v>
      </c>
      <c r="K675" s="150" t="s">
        <v>53</v>
      </c>
      <c r="L675" s="150" t="s">
        <v>821</v>
      </c>
      <c r="M675" s="150" t="s">
        <v>311</v>
      </c>
      <c r="N675" s="150" t="s">
        <v>652</v>
      </c>
      <c r="O675" s="150" t="s">
        <v>62</v>
      </c>
      <c r="P675" s="150" t="s">
        <v>1345</v>
      </c>
      <c r="Q675" s="150" t="s">
        <v>65</v>
      </c>
      <c r="R675" s="150" t="s">
        <v>57</v>
      </c>
      <c r="S675" s="150" t="s">
        <v>1206</v>
      </c>
      <c r="T675" s="152">
        <v>2.7360000000000002</v>
      </c>
      <c r="U675" s="151">
        <v>46446</v>
      </c>
      <c r="V675" s="147">
        <v>4.7199999999999999E-2</v>
      </c>
      <c r="W675" s="192">
        <v>7.1499999999999994E-2</v>
      </c>
      <c r="X675" s="150" t="s">
        <v>636</v>
      </c>
      <c r="Y675" s="150"/>
      <c r="Z675" s="153">
        <v>550000</v>
      </c>
      <c r="AA675" s="153">
        <v>1</v>
      </c>
      <c r="AB675" s="153">
        <v>108.5</v>
      </c>
      <c r="AC675" s="153">
        <v>0</v>
      </c>
      <c r="AD675" s="153">
        <v>596.75</v>
      </c>
      <c r="AE675" s="154"/>
      <c r="AF675" s="154"/>
      <c r="AG675" s="150" t="s">
        <v>17</v>
      </c>
      <c r="AH675" s="147">
        <v>1.671925632E-3</v>
      </c>
      <c r="AI675" s="147">
        <v>3.958183033E-3</v>
      </c>
      <c r="AJ675" s="147">
        <v>1.6112154129999999E-3</v>
      </c>
    </row>
    <row r="676" spans="1:36" ht="13.5" thickBot="1" x14ac:dyDescent="0.25">
      <c r="A676" s="149">
        <v>7956</v>
      </c>
      <c r="B676" s="149">
        <v>12955</v>
      </c>
      <c r="C676" s="150" t="s">
        <v>1490</v>
      </c>
      <c r="D676" s="150">
        <v>510560188</v>
      </c>
      <c r="E676" s="150" t="s">
        <v>429</v>
      </c>
      <c r="F676" s="150" t="s">
        <v>1632</v>
      </c>
      <c r="G676" s="150">
        <v>1184530</v>
      </c>
      <c r="H676" s="150" t="s">
        <v>102</v>
      </c>
      <c r="I676" s="150" t="s">
        <v>229</v>
      </c>
      <c r="J676" s="150" t="s">
        <v>53</v>
      </c>
      <c r="K676" s="150" t="s">
        <v>53</v>
      </c>
      <c r="L676" s="150" t="s">
        <v>821</v>
      </c>
      <c r="M676" s="150" t="s">
        <v>311</v>
      </c>
      <c r="N676" s="150" t="s">
        <v>652</v>
      </c>
      <c r="O676" s="150" t="s">
        <v>62</v>
      </c>
      <c r="P676" s="150" t="s">
        <v>1366</v>
      </c>
      <c r="Q676" s="150" t="s">
        <v>1351</v>
      </c>
      <c r="R676" s="150" t="s">
        <v>57</v>
      </c>
      <c r="S676" s="150" t="s">
        <v>1206</v>
      </c>
      <c r="T676" s="152">
        <v>5.617</v>
      </c>
      <c r="U676" s="151">
        <v>47937</v>
      </c>
      <c r="V676" s="147">
        <v>1.54E-2</v>
      </c>
      <c r="W676" s="192">
        <v>3.3300000000000003E-2</v>
      </c>
      <c r="X676" s="150" t="s">
        <v>636</v>
      </c>
      <c r="Y676" s="150"/>
      <c r="Z676" s="153">
        <v>100000</v>
      </c>
      <c r="AA676" s="153">
        <v>1</v>
      </c>
      <c r="AB676" s="153">
        <v>98.44</v>
      </c>
      <c r="AC676" s="153">
        <v>0</v>
      </c>
      <c r="AD676" s="153">
        <v>98.44</v>
      </c>
      <c r="AE676" s="154"/>
      <c r="AF676" s="154"/>
      <c r="AG676" s="150" t="s">
        <v>17</v>
      </c>
      <c r="AH676" s="147">
        <v>2.8571428500000001E-4</v>
      </c>
      <c r="AI676" s="147">
        <v>6.5294266900000003E-4</v>
      </c>
      <c r="AJ676" s="147">
        <v>2.6578641800000002E-4</v>
      </c>
    </row>
    <row r="677" spans="1:36" ht="13.5" thickBot="1" x14ac:dyDescent="0.25">
      <c r="A677" s="149">
        <v>7956</v>
      </c>
      <c r="B677" s="149">
        <v>12955</v>
      </c>
      <c r="C677" s="150" t="s">
        <v>1587</v>
      </c>
      <c r="D677" s="150">
        <v>515846558</v>
      </c>
      <c r="E677" s="150" t="s">
        <v>429</v>
      </c>
      <c r="F677" s="150" t="s">
        <v>1633</v>
      </c>
      <c r="G677" s="150">
        <v>1184555</v>
      </c>
      <c r="H677" s="150" t="s">
        <v>102</v>
      </c>
      <c r="I677" s="150" t="s">
        <v>229</v>
      </c>
      <c r="J677" s="150" t="s">
        <v>53</v>
      </c>
      <c r="K677" s="150" t="s">
        <v>53</v>
      </c>
      <c r="L677" s="150" t="s">
        <v>821</v>
      </c>
      <c r="M677" s="150" t="s">
        <v>311</v>
      </c>
      <c r="N677" s="150" t="s">
        <v>708</v>
      </c>
      <c r="O677" s="150" t="s">
        <v>62</v>
      </c>
      <c r="P677" s="150" t="s">
        <v>1339</v>
      </c>
      <c r="Q677" s="150" t="s">
        <v>65</v>
      </c>
      <c r="R677" s="150" t="s">
        <v>57</v>
      </c>
      <c r="S677" s="150" t="s">
        <v>1206</v>
      </c>
      <c r="T677" s="152">
        <v>4.6639999999999997</v>
      </c>
      <c r="U677" s="151">
        <v>48852</v>
      </c>
      <c r="V677" s="147">
        <v>7.4999999999999997E-3</v>
      </c>
      <c r="W677" s="192">
        <v>3.5000000000000003E-2</v>
      </c>
      <c r="X677" s="150" t="s">
        <v>636</v>
      </c>
      <c r="Y677" s="150"/>
      <c r="Z677" s="153">
        <v>684050</v>
      </c>
      <c r="AA677" s="153">
        <v>1</v>
      </c>
      <c r="AB677" s="153">
        <v>95.49</v>
      </c>
      <c r="AC677" s="153">
        <v>0</v>
      </c>
      <c r="AD677" s="153">
        <v>653.19934000000001</v>
      </c>
      <c r="AE677" s="154"/>
      <c r="AF677" s="154"/>
      <c r="AG677" s="150" t="s">
        <v>17</v>
      </c>
      <c r="AH677" s="147">
        <v>6.5286960000000003E-4</v>
      </c>
      <c r="AI677" s="147">
        <v>4.3326058559999998E-3</v>
      </c>
      <c r="AJ677" s="147">
        <v>1.763627725E-3</v>
      </c>
    </row>
    <row r="678" spans="1:36" ht="13.5" thickBot="1" x14ac:dyDescent="0.25">
      <c r="A678" s="149">
        <v>7956</v>
      </c>
      <c r="B678" s="149">
        <v>12955</v>
      </c>
      <c r="C678" s="150" t="s">
        <v>1634</v>
      </c>
      <c r="D678" s="150">
        <v>1756</v>
      </c>
      <c r="E678" s="150" t="s">
        <v>2</v>
      </c>
      <c r="F678" s="150" t="s">
        <v>1635</v>
      </c>
      <c r="G678" s="150">
        <v>1184696</v>
      </c>
      <c r="H678" s="150" t="s">
        <v>102</v>
      </c>
      <c r="I678" s="150" t="s">
        <v>228</v>
      </c>
      <c r="J678" s="150" t="s">
        <v>53</v>
      </c>
      <c r="K678" s="150" t="s">
        <v>53</v>
      </c>
      <c r="L678" s="150" t="s">
        <v>821</v>
      </c>
      <c r="M678" s="150" t="s">
        <v>311</v>
      </c>
      <c r="N678" s="150" t="s">
        <v>652</v>
      </c>
      <c r="O678" s="150" t="s">
        <v>62</v>
      </c>
      <c r="P678" s="150" t="s">
        <v>298</v>
      </c>
      <c r="Q678" s="150" t="s">
        <v>298</v>
      </c>
      <c r="R678" s="150" t="s">
        <v>57</v>
      </c>
      <c r="S678" s="150" t="s">
        <v>1206</v>
      </c>
      <c r="T678" s="152">
        <v>2.133</v>
      </c>
      <c r="U678" s="151">
        <v>46203</v>
      </c>
      <c r="V678" s="147">
        <v>4.4999999999999998E-2</v>
      </c>
      <c r="W678" s="192">
        <v>6.9400000000000003E-2</v>
      </c>
      <c r="X678" s="150" t="s">
        <v>636</v>
      </c>
      <c r="Y678" s="150"/>
      <c r="Z678" s="153">
        <v>600000</v>
      </c>
      <c r="AA678" s="153">
        <v>1</v>
      </c>
      <c r="AB678" s="153">
        <v>96.39</v>
      </c>
      <c r="AC678" s="153">
        <v>0</v>
      </c>
      <c r="AD678" s="153">
        <v>578.34</v>
      </c>
      <c r="AE678" s="154"/>
      <c r="AF678" s="154"/>
      <c r="AG678" s="150" t="s">
        <v>17</v>
      </c>
      <c r="AH678" s="147">
        <v>1.666666666E-3</v>
      </c>
      <c r="AI678" s="147">
        <v>3.8360713449999998E-3</v>
      </c>
      <c r="AJ678" s="147">
        <v>1.5615087090000001E-3</v>
      </c>
    </row>
    <row r="679" spans="1:36" ht="13.5" thickBot="1" x14ac:dyDescent="0.25">
      <c r="A679" s="149">
        <v>7956</v>
      </c>
      <c r="B679" s="149">
        <v>12955</v>
      </c>
      <c r="C679" s="150" t="s">
        <v>1546</v>
      </c>
      <c r="D679" s="150">
        <v>510454333</v>
      </c>
      <c r="E679" s="150" t="s">
        <v>429</v>
      </c>
      <c r="F679" s="150" t="s">
        <v>1636</v>
      </c>
      <c r="G679" s="150">
        <v>1184779</v>
      </c>
      <c r="H679" s="150" t="s">
        <v>102</v>
      </c>
      <c r="I679" s="150" t="s">
        <v>229</v>
      </c>
      <c r="J679" s="150" t="s">
        <v>53</v>
      </c>
      <c r="K679" s="150" t="s">
        <v>53</v>
      </c>
      <c r="L679" s="150" t="s">
        <v>821</v>
      </c>
      <c r="M679" s="150" t="s">
        <v>311</v>
      </c>
      <c r="N679" s="150" t="s">
        <v>258</v>
      </c>
      <c r="O679" s="150" t="s">
        <v>62</v>
      </c>
      <c r="P679" s="150" t="s">
        <v>1339</v>
      </c>
      <c r="Q679" s="150" t="s">
        <v>65</v>
      </c>
      <c r="R679" s="150" t="s">
        <v>57</v>
      </c>
      <c r="S679" s="150" t="s">
        <v>1206</v>
      </c>
      <c r="T679" s="152">
        <v>2.3530000000000002</v>
      </c>
      <c r="U679" s="151">
        <v>47300</v>
      </c>
      <c r="V679" s="147">
        <v>0.01</v>
      </c>
      <c r="W679" s="192">
        <v>2.6200000000000001E-2</v>
      </c>
      <c r="X679" s="150" t="s">
        <v>636</v>
      </c>
      <c r="Y679" s="150"/>
      <c r="Z679" s="153">
        <v>214000</v>
      </c>
      <c r="AA679" s="153">
        <v>1</v>
      </c>
      <c r="AB679" s="153">
        <v>104.84</v>
      </c>
      <c r="AC679" s="153">
        <v>0</v>
      </c>
      <c r="AD679" s="153">
        <v>224.35759999999999</v>
      </c>
      <c r="AE679" s="154"/>
      <c r="AF679" s="154"/>
      <c r="AG679" s="150" t="s">
        <v>17</v>
      </c>
      <c r="AH679" s="147">
        <v>5.7951862000000002E-4</v>
      </c>
      <c r="AI679" s="147">
        <v>1.488141509E-3</v>
      </c>
      <c r="AJ679" s="147">
        <v>6.0576191500000005E-4</v>
      </c>
    </row>
    <row r="680" spans="1:36" ht="13.5" thickBot="1" x14ac:dyDescent="0.25">
      <c r="A680" s="149">
        <v>7956</v>
      </c>
      <c r="B680" s="149">
        <v>12955</v>
      </c>
      <c r="C680" s="150" t="s">
        <v>1637</v>
      </c>
      <c r="D680" s="150">
        <v>516269248</v>
      </c>
      <c r="E680" s="150" t="s">
        <v>429</v>
      </c>
      <c r="F680" s="150" t="s">
        <v>1638</v>
      </c>
      <c r="G680" s="150">
        <v>1184951</v>
      </c>
      <c r="H680" s="150" t="s">
        <v>102</v>
      </c>
      <c r="I680" s="150" t="s">
        <v>229</v>
      </c>
      <c r="J680" s="150" t="s">
        <v>53</v>
      </c>
      <c r="K680" s="150" t="s">
        <v>53</v>
      </c>
      <c r="L680" s="150" t="s">
        <v>821</v>
      </c>
      <c r="M680" s="150" t="s">
        <v>311</v>
      </c>
      <c r="N680" s="150" t="s">
        <v>156</v>
      </c>
      <c r="O680" s="150" t="s">
        <v>62</v>
      </c>
      <c r="P680" s="150" t="s">
        <v>1522</v>
      </c>
      <c r="Q680" s="150" t="s">
        <v>1351</v>
      </c>
      <c r="R680" s="150" t="s">
        <v>57</v>
      </c>
      <c r="S680" s="150" t="s">
        <v>1206</v>
      </c>
      <c r="T680" s="152">
        <v>3.96</v>
      </c>
      <c r="U680" s="151">
        <v>48121</v>
      </c>
      <c r="V680" s="147">
        <v>1.7999999999999999E-2</v>
      </c>
      <c r="W680" s="192">
        <v>3.1E-2</v>
      </c>
      <c r="X680" s="150" t="s">
        <v>636</v>
      </c>
      <c r="Y680" s="150"/>
      <c r="Z680" s="153">
        <v>296577.34000000003</v>
      </c>
      <c r="AA680" s="153">
        <v>1</v>
      </c>
      <c r="AB680" s="153">
        <v>106.25</v>
      </c>
      <c r="AC680" s="153">
        <v>0</v>
      </c>
      <c r="AD680" s="153">
        <v>315.11342000000002</v>
      </c>
      <c r="AE680" s="154"/>
      <c r="AF680" s="154"/>
      <c r="AG680" s="150" t="s">
        <v>17</v>
      </c>
      <c r="AH680" s="147">
        <v>2.9808107700000003E-4</v>
      </c>
      <c r="AI680" s="147">
        <v>2.0901157809999999E-3</v>
      </c>
      <c r="AJ680" s="147">
        <v>8.5080117199999995E-4</v>
      </c>
    </row>
    <row r="681" spans="1:36" ht="13.5" thickBot="1" x14ac:dyDescent="0.25">
      <c r="A681" s="149">
        <v>7956</v>
      </c>
      <c r="B681" s="149">
        <v>12955</v>
      </c>
      <c r="C681" s="150" t="s">
        <v>1533</v>
      </c>
      <c r="D681" s="150">
        <v>513141879</v>
      </c>
      <c r="E681" s="150" t="s">
        <v>429</v>
      </c>
      <c r="F681" s="150" t="s">
        <v>1639</v>
      </c>
      <c r="G681" s="150">
        <v>1185537</v>
      </c>
      <c r="H681" s="150" t="s">
        <v>102</v>
      </c>
      <c r="I681" s="150" t="s">
        <v>229</v>
      </c>
      <c r="J681" s="150" t="s">
        <v>53</v>
      </c>
      <c r="K681" s="150" t="s">
        <v>53</v>
      </c>
      <c r="L681" s="150" t="s">
        <v>821</v>
      </c>
      <c r="M681" s="150" t="s">
        <v>311</v>
      </c>
      <c r="N681" s="150" t="s">
        <v>256</v>
      </c>
      <c r="O681" s="150" t="s">
        <v>62</v>
      </c>
      <c r="P681" s="150" t="s">
        <v>1345</v>
      </c>
      <c r="Q681" s="150" t="s">
        <v>65</v>
      </c>
      <c r="R681" s="150" t="s">
        <v>57</v>
      </c>
      <c r="S681" s="150" t="s">
        <v>1206</v>
      </c>
      <c r="T681" s="152">
        <v>3.931</v>
      </c>
      <c r="U681" s="151">
        <v>48669</v>
      </c>
      <c r="V681" s="147">
        <v>1.09E-2</v>
      </c>
      <c r="W681" s="192">
        <v>2.3099999999999999E-2</v>
      </c>
      <c r="X681" s="150" t="s">
        <v>636</v>
      </c>
      <c r="Y681" s="150"/>
      <c r="Z681" s="153">
        <v>314644</v>
      </c>
      <c r="AA681" s="153">
        <v>1</v>
      </c>
      <c r="AB681" s="153">
        <v>102.9</v>
      </c>
      <c r="AC681" s="153">
        <v>0</v>
      </c>
      <c r="AD681" s="153">
        <v>323.76868000000002</v>
      </c>
      <c r="AE681" s="154"/>
      <c r="AF681" s="154"/>
      <c r="AG681" s="150" t="s">
        <v>17</v>
      </c>
      <c r="AH681" s="147">
        <v>3.46543311E-4</v>
      </c>
      <c r="AI681" s="147">
        <v>2.1475252549999998E-3</v>
      </c>
      <c r="AJ681" s="147">
        <v>8.74170234E-4</v>
      </c>
    </row>
    <row r="682" spans="1:36" ht="13.5" thickBot="1" x14ac:dyDescent="0.25">
      <c r="A682" s="149">
        <v>7956</v>
      </c>
      <c r="B682" s="149">
        <v>12955</v>
      </c>
      <c r="C682" s="150" t="s">
        <v>1348</v>
      </c>
      <c r="D682" s="150">
        <v>513230029</v>
      </c>
      <c r="E682" s="150" t="s">
        <v>429</v>
      </c>
      <c r="F682" s="150" t="s">
        <v>1640</v>
      </c>
      <c r="G682" s="150">
        <v>1185628</v>
      </c>
      <c r="H682" s="150" t="s">
        <v>102</v>
      </c>
      <c r="I682" s="150" t="s">
        <v>228</v>
      </c>
      <c r="J682" s="150" t="s">
        <v>53</v>
      </c>
      <c r="K682" s="150" t="s">
        <v>53</v>
      </c>
      <c r="L682" s="150" t="s">
        <v>821</v>
      </c>
      <c r="M682" s="150" t="s">
        <v>311</v>
      </c>
      <c r="N682" s="150" t="s">
        <v>269</v>
      </c>
      <c r="O682" s="150" t="s">
        <v>62</v>
      </c>
      <c r="P682" s="150" t="s">
        <v>1350</v>
      </c>
      <c r="Q682" s="150" t="s">
        <v>1351</v>
      </c>
      <c r="R682" s="150" t="s">
        <v>57</v>
      </c>
      <c r="S682" s="150" t="s">
        <v>1206</v>
      </c>
      <c r="T682" s="152">
        <v>3.8050000000000002</v>
      </c>
      <c r="U682" s="151">
        <v>50495</v>
      </c>
      <c r="V682" s="147">
        <v>3.2599999999999997E-2</v>
      </c>
      <c r="W682" s="192">
        <v>4.8399999999999999E-2</v>
      </c>
      <c r="X682" s="150" t="s">
        <v>636</v>
      </c>
      <c r="Y682" s="150"/>
      <c r="Z682" s="153">
        <v>418900</v>
      </c>
      <c r="AA682" s="153">
        <v>1</v>
      </c>
      <c r="AB682" s="153">
        <v>94.38</v>
      </c>
      <c r="AC682" s="153">
        <v>0</v>
      </c>
      <c r="AD682" s="153">
        <v>395.35782</v>
      </c>
      <c r="AE682" s="154"/>
      <c r="AF682" s="154"/>
      <c r="AG682" s="150" t="s">
        <v>17</v>
      </c>
      <c r="AH682" s="147">
        <v>4.2497243099999998E-4</v>
      </c>
      <c r="AI682" s="147">
        <v>2.622368856E-3</v>
      </c>
      <c r="AJ682" s="147">
        <v>1.067459762E-3</v>
      </c>
    </row>
    <row r="683" spans="1:36" ht="13.5" thickBot="1" x14ac:dyDescent="0.25">
      <c r="A683" s="149">
        <v>7956</v>
      </c>
      <c r="B683" s="149">
        <v>12955</v>
      </c>
      <c r="C683" s="150" t="s">
        <v>1556</v>
      </c>
      <c r="D683" s="150">
        <v>515434074</v>
      </c>
      <c r="E683" s="150" t="s">
        <v>429</v>
      </c>
      <c r="F683" s="150" t="s">
        <v>1641</v>
      </c>
      <c r="G683" s="150">
        <v>1185834</v>
      </c>
      <c r="H683" s="150" t="s">
        <v>102</v>
      </c>
      <c r="I683" s="150" t="s">
        <v>229</v>
      </c>
      <c r="J683" s="150" t="s">
        <v>53</v>
      </c>
      <c r="K683" s="150" t="s">
        <v>53</v>
      </c>
      <c r="L683" s="150" t="s">
        <v>821</v>
      </c>
      <c r="M683" s="150" t="s">
        <v>311</v>
      </c>
      <c r="N683" s="150" t="s">
        <v>651</v>
      </c>
      <c r="O683" s="150" t="s">
        <v>62</v>
      </c>
      <c r="P683" s="150" t="s">
        <v>1446</v>
      </c>
      <c r="Q683" s="150" t="s">
        <v>65</v>
      </c>
      <c r="R683" s="150" t="s">
        <v>57</v>
      </c>
      <c r="S683" s="150" t="s">
        <v>1206</v>
      </c>
      <c r="T683" s="152">
        <v>2.9830000000000001</v>
      </c>
      <c r="U683" s="151">
        <v>46477</v>
      </c>
      <c r="V683" s="147">
        <v>3.0000000000000001E-3</v>
      </c>
      <c r="W683" s="192">
        <v>2.86E-2</v>
      </c>
      <c r="X683" s="150" t="s">
        <v>636</v>
      </c>
      <c r="Y683" s="150"/>
      <c r="Z683" s="153">
        <v>298000</v>
      </c>
      <c r="AA683" s="153">
        <v>1</v>
      </c>
      <c r="AB683" s="153">
        <v>100.02</v>
      </c>
      <c r="AC683" s="153">
        <v>0</v>
      </c>
      <c r="AD683" s="153">
        <v>298.05959999999999</v>
      </c>
      <c r="AE683" s="154"/>
      <c r="AF683" s="154"/>
      <c r="AG683" s="150" t="s">
        <v>17</v>
      </c>
      <c r="AH683" s="147">
        <v>5.8592213899999999E-4</v>
      </c>
      <c r="AI683" s="147">
        <v>1.9769994999999999E-3</v>
      </c>
      <c r="AJ683" s="147">
        <v>8.0475613100000002E-4</v>
      </c>
    </row>
    <row r="684" spans="1:36" ht="13.5" thickBot="1" x14ac:dyDescent="0.25">
      <c r="A684" s="149">
        <v>7956</v>
      </c>
      <c r="B684" s="149">
        <v>12955</v>
      </c>
      <c r="C684" s="150" t="s">
        <v>1642</v>
      </c>
      <c r="D684" s="150">
        <v>512764408</v>
      </c>
      <c r="E684" s="150" t="s">
        <v>429</v>
      </c>
      <c r="F684" s="150" t="s">
        <v>1643</v>
      </c>
      <c r="G684" s="150">
        <v>1185883</v>
      </c>
      <c r="H684" s="150" t="s">
        <v>102</v>
      </c>
      <c r="I684" s="150" t="s">
        <v>228</v>
      </c>
      <c r="J684" s="150" t="s">
        <v>53</v>
      </c>
      <c r="K684" s="150" t="s">
        <v>53</v>
      </c>
      <c r="L684" s="150" t="s">
        <v>821</v>
      </c>
      <c r="M684" s="150" t="s">
        <v>311</v>
      </c>
      <c r="N684" s="150" t="s">
        <v>649</v>
      </c>
      <c r="O684" s="150" t="s">
        <v>62</v>
      </c>
      <c r="P684" s="150" t="s">
        <v>1522</v>
      </c>
      <c r="Q684" s="150" t="s">
        <v>1351</v>
      </c>
      <c r="R684" s="150" t="s">
        <v>57</v>
      </c>
      <c r="S684" s="150" t="s">
        <v>1206</v>
      </c>
      <c r="T684" s="152">
        <v>1.4379999999999999</v>
      </c>
      <c r="U684" s="151">
        <v>46295</v>
      </c>
      <c r="V684" s="147">
        <v>6.9000000000000006E-2</v>
      </c>
      <c r="W684" s="192">
        <v>6.4199999999999993E-2</v>
      </c>
      <c r="X684" s="150" t="s">
        <v>636</v>
      </c>
      <c r="Y684" s="150"/>
      <c r="Z684" s="153">
        <v>520000</v>
      </c>
      <c r="AA684" s="153">
        <v>1</v>
      </c>
      <c r="AB684" s="153">
        <v>100.84</v>
      </c>
      <c r="AC684" s="153">
        <v>0</v>
      </c>
      <c r="AD684" s="153">
        <v>524.36800000000005</v>
      </c>
      <c r="AE684" s="154"/>
      <c r="AF684" s="154"/>
      <c r="AG684" s="150" t="s">
        <v>17</v>
      </c>
      <c r="AH684" s="147">
        <v>1.4412416850000001E-3</v>
      </c>
      <c r="AI684" s="147">
        <v>3.47808047E-3</v>
      </c>
      <c r="AJ684" s="147">
        <v>1.4157851760000001E-3</v>
      </c>
    </row>
    <row r="685" spans="1:36" ht="13.5" thickBot="1" x14ac:dyDescent="0.25">
      <c r="A685" s="149">
        <v>7956</v>
      </c>
      <c r="B685" s="149">
        <v>12955</v>
      </c>
      <c r="C685" s="150" t="s">
        <v>1644</v>
      </c>
      <c r="D685" s="150">
        <v>512711789</v>
      </c>
      <c r="E685" s="150" t="s">
        <v>429</v>
      </c>
      <c r="F685" s="150" t="s">
        <v>1645</v>
      </c>
      <c r="G685" s="150">
        <v>1185941</v>
      </c>
      <c r="H685" s="150" t="s">
        <v>102</v>
      </c>
      <c r="I685" s="150" t="s">
        <v>228</v>
      </c>
      <c r="J685" s="150" t="s">
        <v>53</v>
      </c>
      <c r="K685" s="150" t="s">
        <v>53</v>
      </c>
      <c r="L685" s="150" t="s">
        <v>821</v>
      </c>
      <c r="M685" s="150" t="s">
        <v>311</v>
      </c>
      <c r="N685" s="150" t="s">
        <v>257</v>
      </c>
      <c r="O685" s="150" t="s">
        <v>62</v>
      </c>
      <c r="P685" s="150" t="s">
        <v>1437</v>
      </c>
      <c r="Q685" s="150" t="s">
        <v>1351</v>
      </c>
      <c r="R685" s="150" t="s">
        <v>57</v>
      </c>
      <c r="S685" s="150" t="s">
        <v>1206</v>
      </c>
      <c r="T685" s="152">
        <v>1.044</v>
      </c>
      <c r="U685" s="151">
        <v>45949</v>
      </c>
      <c r="V685" s="147">
        <v>5.8500000000000003E-2</v>
      </c>
      <c r="W685" s="192">
        <v>5.6899999999999999E-2</v>
      </c>
      <c r="X685" s="150" t="s">
        <v>636</v>
      </c>
      <c r="Y685" s="150"/>
      <c r="Z685" s="153">
        <v>30000</v>
      </c>
      <c r="AA685" s="153">
        <v>1</v>
      </c>
      <c r="AB685" s="153">
        <v>102.97</v>
      </c>
      <c r="AC685" s="153">
        <v>0</v>
      </c>
      <c r="AD685" s="153">
        <v>30.890999999999998</v>
      </c>
      <c r="AE685" s="154"/>
      <c r="AF685" s="154"/>
      <c r="AG685" s="150" t="s">
        <v>17</v>
      </c>
      <c r="AH685" s="147">
        <v>7.7879598141273603E-5</v>
      </c>
      <c r="AI685" s="147">
        <v>2.04896911E-4</v>
      </c>
      <c r="AJ685" s="147">
        <v>8.3405203766978299E-5</v>
      </c>
    </row>
    <row r="686" spans="1:36" ht="13.5" thickBot="1" x14ac:dyDescent="0.25">
      <c r="A686" s="149">
        <v>7956</v>
      </c>
      <c r="B686" s="149">
        <v>12955</v>
      </c>
      <c r="C686" s="150" t="s">
        <v>1346</v>
      </c>
      <c r="D686" s="150">
        <v>513623314</v>
      </c>
      <c r="E686" s="150" t="s">
        <v>429</v>
      </c>
      <c r="F686" s="150" t="s">
        <v>2168</v>
      </c>
      <c r="G686" s="150">
        <v>1186188</v>
      </c>
      <c r="H686" s="150" t="s">
        <v>102</v>
      </c>
      <c r="I686" s="150" t="s">
        <v>229</v>
      </c>
      <c r="J686" s="150" t="s">
        <v>53</v>
      </c>
      <c r="K686" s="150" t="s">
        <v>53</v>
      </c>
      <c r="L686" s="150" t="s">
        <v>821</v>
      </c>
      <c r="M686" s="150" t="s">
        <v>311</v>
      </c>
      <c r="N686" s="150" t="s">
        <v>651</v>
      </c>
      <c r="O686" s="150" t="s">
        <v>62</v>
      </c>
      <c r="P686" s="150" t="s">
        <v>1345</v>
      </c>
      <c r="Q686" s="150" t="s">
        <v>65</v>
      </c>
      <c r="R686" s="150" t="s">
        <v>57</v>
      </c>
      <c r="S686" s="150" t="s">
        <v>1206</v>
      </c>
      <c r="T686" s="152">
        <v>5.383</v>
      </c>
      <c r="U686" s="151">
        <v>48700</v>
      </c>
      <c r="V686" s="147">
        <v>1.8700000000000001E-2</v>
      </c>
      <c r="W686" s="192">
        <v>3.09E-2</v>
      </c>
      <c r="X686" s="150" t="s">
        <v>636</v>
      </c>
      <c r="Y686" s="150"/>
      <c r="Z686" s="153">
        <v>40000</v>
      </c>
      <c r="AA686" s="153">
        <v>1</v>
      </c>
      <c r="AB686" s="153">
        <v>101.36</v>
      </c>
      <c r="AC686" s="153">
        <v>0</v>
      </c>
      <c r="AD686" s="153">
        <v>40.543999999999997</v>
      </c>
      <c r="AE686" s="154"/>
      <c r="AF686" s="154"/>
      <c r="AG686" s="150" t="s">
        <v>17</v>
      </c>
      <c r="AH686" s="147">
        <v>7.1537807105099202E-5</v>
      </c>
      <c r="AI686" s="147">
        <v>2.6892429399999999E-4</v>
      </c>
      <c r="AJ686" s="147">
        <v>1.0946814799999999E-4</v>
      </c>
    </row>
    <row r="687" spans="1:36" ht="13.5" thickBot="1" x14ac:dyDescent="0.25">
      <c r="A687" s="149">
        <v>7956</v>
      </c>
      <c r="B687" s="149">
        <v>12955</v>
      </c>
      <c r="C687" s="150" t="s">
        <v>1646</v>
      </c>
      <c r="D687" s="150">
        <v>512882747</v>
      </c>
      <c r="E687" s="150" t="s">
        <v>429</v>
      </c>
      <c r="F687" s="150" t="s">
        <v>1647</v>
      </c>
      <c r="G687" s="150">
        <v>1186246</v>
      </c>
      <c r="H687" s="150" t="s">
        <v>102</v>
      </c>
      <c r="I687" s="150" t="s">
        <v>229</v>
      </c>
      <c r="J687" s="150" t="s">
        <v>53</v>
      </c>
      <c r="K687" s="150" t="s">
        <v>53</v>
      </c>
      <c r="L687" s="150" t="s">
        <v>821</v>
      </c>
      <c r="M687" s="150" t="s">
        <v>311</v>
      </c>
      <c r="N687" s="150" t="s">
        <v>647</v>
      </c>
      <c r="O687" s="150" t="s">
        <v>62</v>
      </c>
      <c r="P687" s="150" t="s">
        <v>298</v>
      </c>
      <c r="Q687" s="150" t="s">
        <v>298</v>
      </c>
      <c r="R687" s="150" t="s">
        <v>57</v>
      </c>
      <c r="S687" s="150" t="s">
        <v>1206</v>
      </c>
      <c r="T687" s="152">
        <v>2.5640000000000001</v>
      </c>
      <c r="U687" s="151">
        <v>46752</v>
      </c>
      <c r="V687" s="147">
        <v>2.9499999999999998E-2</v>
      </c>
      <c r="W687" s="192">
        <v>3.9399999999999998E-2</v>
      </c>
      <c r="X687" s="150" t="s">
        <v>636</v>
      </c>
      <c r="Y687" s="150"/>
      <c r="Z687" s="153">
        <v>25650</v>
      </c>
      <c r="AA687" s="153">
        <v>1</v>
      </c>
      <c r="AB687" s="153">
        <v>105.44</v>
      </c>
      <c r="AC687" s="153">
        <v>0</v>
      </c>
      <c r="AD687" s="153">
        <v>27.045359999999999</v>
      </c>
      <c r="AE687" s="154"/>
      <c r="AF687" s="154"/>
      <c r="AG687" s="150" t="s">
        <v>17</v>
      </c>
      <c r="AH687" s="147">
        <v>1.13756333E-4</v>
      </c>
      <c r="AI687" s="147">
        <v>1.79389166E-4</v>
      </c>
      <c r="AJ687" s="147">
        <v>7.3022037543338995E-5</v>
      </c>
    </row>
    <row r="688" spans="1:36" ht="13.5" thickBot="1" x14ac:dyDescent="0.25">
      <c r="A688" s="149">
        <v>7956</v>
      </c>
      <c r="B688" s="149">
        <v>12955</v>
      </c>
      <c r="C688" s="150" t="s">
        <v>1646</v>
      </c>
      <c r="D688" s="150">
        <v>512882747</v>
      </c>
      <c r="E688" s="150" t="s">
        <v>429</v>
      </c>
      <c r="F688" s="150" t="s">
        <v>1647</v>
      </c>
      <c r="G688" s="150">
        <v>11862460</v>
      </c>
      <c r="H688" s="150" t="s">
        <v>102</v>
      </c>
      <c r="I688" s="150" t="s">
        <v>229</v>
      </c>
      <c r="J688" s="150" t="s">
        <v>53</v>
      </c>
      <c r="K688" s="150" t="s">
        <v>53</v>
      </c>
      <c r="L688" s="150" t="s">
        <v>54</v>
      </c>
      <c r="M688" s="150" t="s">
        <v>311</v>
      </c>
      <c r="N688" s="150" t="s">
        <v>647</v>
      </c>
      <c r="O688" s="150" t="s">
        <v>62</v>
      </c>
      <c r="P688" s="150" t="s">
        <v>298</v>
      </c>
      <c r="Q688" s="150" t="s">
        <v>298</v>
      </c>
      <c r="R688" s="150" t="s">
        <v>57</v>
      </c>
      <c r="S688" s="150" t="s">
        <v>1206</v>
      </c>
      <c r="T688" s="152">
        <v>2.5640000000000001</v>
      </c>
      <c r="U688" s="151">
        <v>46752</v>
      </c>
      <c r="V688" s="147">
        <v>2.9499999999999998E-2</v>
      </c>
      <c r="W688" s="192">
        <v>3.9399999999999998E-2</v>
      </c>
      <c r="X688" s="150" t="s">
        <v>636</v>
      </c>
      <c r="Y688" s="150"/>
      <c r="Z688" s="153">
        <v>540000</v>
      </c>
      <c r="AA688" s="153">
        <v>1</v>
      </c>
      <c r="AB688" s="153">
        <v>103.0707</v>
      </c>
      <c r="AC688" s="153">
        <v>0</v>
      </c>
      <c r="AD688" s="153">
        <v>556.58177999999998</v>
      </c>
      <c r="AE688" s="154"/>
      <c r="AF688" s="154"/>
      <c r="AG688" s="150" t="s">
        <v>17</v>
      </c>
      <c r="AH688" s="147">
        <v>2.394870188E-3</v>
      </c>
      <c r="AI688" s="147">
        <v>3.6917512489999999E-3</v>
      </c>
      <c r="AJ688" s="147">
        <v>1.502761865E-3</v>
      </c>
    </row>
    <row r="689" spans="1:36" ht="13.5" thickBot="1" x14ac:dyDescent="0.25">
      <c r="A689" s="149">
        <v>7956</v>
      </c>
      <c r="B689" s="149">
        <v>12955</v>
      </c>
      <c r="C689" s="150" t="s">
        <v>1648</v>
      </c>
      <c r="D689" s="150">
        <v>512531203</v>
      </c>
      <c r="E689" s="150" t="s">
        <v>429</v>
      </c>
      <c r="F689" s="150" t="s">
        <v>1649</v>
      </c>
      <c r="G689" s="150">
        <v>1186402</v>
      </c>
      <c r="H689" s="150" t="s">
        <v>102</v>
      </c>
      <c r="I689" s="150" t="s">
        <v>228</v>
      </c>
      <c r="J689" s="150" t="s">
        <v>53</v>
      </c>
      <c r="K689" s="150" t="s">
        <v>53</v>
      </c>
      <c r="L689" s="150" t="s">
        <v>821</v>
      </c>
      <c r="M689" s="150" t="s">
        <v>311</v>
      </c>
      <c r="N689" s="150" t="s">
        <v>140</v>
      </c>
      <c r="O689" s="150" t="s">
        <v>62</v>
      </c>
      <c r="P689" s="150" t="s">
        <v>1489</v>
      </c>
      <c r="Q689" s="150" t="s">
        <v>1351</v>
      </c>
      <c r="R689" s="150" t="s">
        <v>57</v>
      </c>
      <c r="S689" s="150" t="s">
        <v>1206</v>
      </c>
      <c r="T689" s="152">
        <v>2.39</v>
      </c>
      <c r="U689" s="151">
        <v>46752</v>
      </c>
      <c r="V689" s="147">
        <v>5.5500000000000001E-2</v>
      </c>
      <c r="W689" s="192">
        <v>6.0100000000000001E-2</v>
      </c>
      <c r="X689" s="150" t="s">
        <v>636</v>
      </c>
      <c r="Y689" s="150"/>
      <c r="Z689" s="153">
        <v>80000</v>
      </c>
      <c r="AA689" s="153">
        <v>1</v>
      </c>
      <c r="AB689" s="153">
        <v>100.33</v>
      </c>
      <c r="AC689" s="153">
        <v>0</v>
      </c>
      <c r="AD689" s="153">
        <v>80.263999999999996</v>
      </c>
      <c r="AE689" s="154"/>
      <c r="AF689" s="154"/>
      <c r="AG689" s="150" t="s">
        <v>17</v>
      </c>
      <c r="AH689" s="147">
        <v>5.0000000000000001E-4</v>
      </c>
      <c r="AI689" s="147">
        <v>5.3238307999999999E-4</v>
      </c>
      <c r="AJ689" s="147">
        <v>2.1671150999999999E-4</v>
      </c>
    </row>
    <row r="690" spans="1:36" ht="13.5" thickBot="1" x14ac:dyDescent="0.25">
      <c r="A690" s="149">
        <v>7956</v>
      </c>
      <c r="B690" s="149">
        <v>12955</v>
      </c>
      <c r="C690" s="150" t="s">
        <v>1650</v>
      </c>
      <c r="D690" s="150">
        <v>513978635</v>
      </c>
      <c r="E690" s="150" t="s">
        <v>429</v>
      </c>
      <c r="F690" s="150" t="s">
        <v>1651</v>
      </c>
      <c r="G690" s="150">
        <v>1186485</v>
      </c>
      <c r="H690" s="150" t="s">
        <v>102</v>
      </c>
      <c r="I690" s="150" t="s">
        <v>228</v>
      </c>
      <c r="J690" s="150" t="s">
        <v>53</v>
      </c>
      <c r="K690" s="150" t="s">
        <v>53</v>
      </c>
      <c r="L690" s="150" t="s">
        <v>821</v>
      </c>
      <c r="M690" s="150" t="s">
        <v>311</v>
      </c>
      <c r="N690" s="150" t="s">
        <v>259</v>
      </c>
      <c r="O690" s="150" t="s">
        <v>62</v>
      </c>
      <c r="P690" s="150" t="s">
        <v>298</v>
      </c>
      <c r="Q690" s="150" t="s">
        <v>298</v>
      </c>
      <c r="R690" s="150" t="s">
        <v>57</v>
      </c>
      <c r="S690" s="150" t="s">
        <v>1206</v>
      </c>
      <c r="T690" s="152">
        <v>2.6539999999999999</v>
      </c>
      <c r="U690" s="151">
        <v>46752</v>
      </c>
      <c r="V690" s="147">
        <v>5.2999999999999999E-2</v>
      </c>
      <c r="W690" s="192">
        <v>7.9799999999999996E-2</v>
      </c>
      <c r="X690" s="150" t="s">
        <v>636</v>
      </c>
      <c r="Y690" s="150"/>
      <c r="Z690" s="153">
        <v>201400</v>
      </c>
      <c r="AA690" s="153">
        <v>1</v>
      </c>
      <c r="AB690" s="153">
        <v>94.94</v>
      </c>
      <c r="AC690" s="153">
        <v>0</v>
      </c>
      <c r="AD690" s="153">
        <v>191.20916</v>
      </c>
      <c r="AE690" s="154"/>
      <c r="AF690" s="154"/>
      <c r="AG690" s="150" t="s">
        <v>17</v>
      </c>
      <c r="AH690" s="147">
        <v>6.7133333299999995E-4</v>
      </c>
      <c r="AI690" s="147">
        <v>1.268271224E-3</v>
      </c>
      <c r="AJ690" s="147">
        <v>5.1626166000000003E-4</v>
      </c>
    </row>
    <row r="691" spans="1:36" ht="13.5" thickBot="1" x14ac:dyDescent="0.25">
      <c r="A691" s="149">
        <v>7956</v>
      </c>
      <c r="B691" s="149">
        <v>12955</v>
      </c>
      <c r="C691" s="150" t="s">
        <v>1652</v>
      </c>
      <c r="D691" s="150">
        <v>514625094</v>
      </c>
      <c r="E691" s="150" t="s">
        <v>429</v>
      </c>
      <c r="F691" s="150" t="s">
        <v>1653</v>
      </c>
      <c r="G691" s="150">
        <v>1186907</v>
      </c>
      <c r="H691" s="150" t="s">
        <v>102</v>
      </c>
      <c r="I691" s="150" t="s">
        <v>228</v>
      </c>
      <c r="J691" s="150" t="s">
        <v>53</v>
      </c>
      <c r="K691" s="150" t="s">
        <v>53</v>
      </c>
      <c r="L691" s="150" t="s">
        <v>821</v>
      </c>
      <c r="M691" s="150" t="s">
        <v>311</v>
      </c>
      <c r="N691" s="150" t="s">
        <v>140</v>
      </c>
      <c r="O691" s="150" t="s">
        <v>62</v>
      </c>
      <c r="P691" s="150" t="s">
        <v>298</v>
      </c>
      <c r="Q691" s="150" t="s">
        <v>298</v>
      </c>
      <c r="R691" s="150" t="s">
        <v>57</v>
      </c>
      <c r="S691" s="150" t="s">
        <v>1206</v>
      </c>
      <c r="T691" s="152">
        <v>1.94</v>
      </c>
      <c r="U691" s="151">
        <v>46208</v>
      </c>
      <c r="V691" s="147">
        <v>5.6000000000000001E-2</v>
      </c>
      <c r="W691" s="192">
        <v>6.8500000000000005E-2</v>
      </c>
      <c r="X691" s="150" t="s">
        <v>636</v>
      </c>
      <c r="Y691" s="150"/>
      <c r="Z691" s="153">
        <v>193400</v>
      </c>
      <c r="AA691" s="153">
        <v>1</v>
      </c>
      <c r="AB691" s="153">
        <v>99.2</v>
      </c>
      <c r="AC691" s="153">
        <v>0</v>
      </c>
      <c r="AD691" s="153">
        <v>191.8528</v>
      </c>
      <c r="AE691" s="154"/>
      <c r="AF691" s="154"/>
      <c r="AG691" s="150" t="s">
        <v>17</v>
      </c>
      <c r="AH691" s="147">
        <v>1.1376470580000001E-3</v>
      </c>
      <c r="AI691" s="147">
        <v>1.272540423E-3</v>
      </c>
      <c r="AJ691" s="147">
        <v>5.1799947800000004E-4</v>
      </c>
    </row>
    <row r="692" spans="1:36" ht="13.5" thickBot="1" x14ac:dyDescent="0.25">
      <c r="A692" s="149">
        <v>7956</v>
      </c>
      <c r="B692" s="149">
        <v>12955</v>
      </c>
      <c r="C692" s="150" t="s">
        <v>1654</v>
      </c>
      <c r="D692" s="150">
        <v>515763845</v>
      </c>
      <c r="E692" s="150" t="s">
        <v>429</v>
      </c>
      <c r="F692" s="150" t="s">
        <v>1655</v>
      </c>
      <c r="G692" s="150">
        <v>1187277</v>
      </c>
      <c r="H692" s="150" t="s">
        <v>102</v>
      </c>
      <c r="I692" s="150" t="s">
        <v>228</v>
      </c>
      <c r="J692" s="150" t="s">
        <v>53</v>
      </c>
      <c r="K692" s="150" t="s">
        <v>53</v>
      </c>
      <c r="L692" s="150" t="s">
        <v>821</v>
      </c>
      <c r="M692" s="150" t="s">
        <v>311</v>
      </c>
      <c r="N692" s="150" t="s">
        <v>649</v>
      </c>
      <c r="O692" s="150" t="s">
        <v>62</v>
      </c>
      <c r="P692" s="150" t="s">
        <v>1522</v>
      </c>
      <c r="Q692" s="150" t="s">
        <v>1351</v>
      </c>
      <c r="R692" s="150" t="s">
        <v>57</v>
      </c>
      <c r="S692" s="150" t="s">
        <v>1206</v>
      </c>
      <c r="T692" s="152">
        <v>1.1779999999999999</v>
      </c>
      <c r="U692" s="151">
        <v>46203</v>
      </c>
      <c r="V692" s="147">
        <v>9.4500000000000001E-2</v>
      </c>
      <c r="W692" s="192">
        <v>7.4700000000000003E-2</v>
      </c>
      <c r="X692" s="150" t="s">
        <v>636</v>
      </c>
      <c r="Y692" s="150"/>
      <c r="Z692" s="153">
        <v>176250</v>
      </c>
      <c r="AA692" s="153">
        <v>1</v>
      </c>
      <c r="AB692" s="153">
        <v>102.58</v>
      </c>
      <c r="AC692" s="153">
        <v>0</v>
      </c>
      <c r="AD692" s="153">
        <v>180.79724999999999</v>
      </c>
      <c r="AE692" s="154"/>
      <c r="AF692" s="154"/>
      <c r="AG692" s="150" t="s">
        <v>17</v>
      </c>
      <c r="AH692" s="147">
        <v>1.516129032E-3</v>
      </c>
      <c r="AI692" s="147">
        <v>1.199210066E-3</v>
      </c>
      <c r="AJ692" s="147">
        <v>4.8814966999999998E-4</v>
      </c>
    </row>
    <row r="693" spans="1:36" ht="13.5" thickBot="1" x14ac:dyDescent="0.25">
      <c r="A693" s="149">
        <v>7956</v>
      </c>
      <c r="B693" s="149">
        <v>12955</v>
      </c>
      <c r="C693" s="150" t="s">
        <v>1656</v>
      </c>
      <c r="D693" s="150">
        <v>513201582</v>
      </c>
      <c r="E693" s="150" t="s">
        <v>429</v>
      </c>
      <c r="F693" s="150" t="s">
        <v>1657</v>
      </c>
      <c r="G693" s="150">
        <v>1188044</v>
      </c>
      <c r="H693" s="150" t="s">
        <v>102</v>
      </c>
      <c r="I693" s="150" t="s">
        <v>228</v>
      </c>
      <c r="J693" s="150" t="s">
        <v>53</v>
      </c>
      <c r="K693" s="150" t="s">
        <v>53</v>
      </c>
      <c r="L693" s="150" t="s">
        <v>821</v>
      </c>
      <c r="M693" s="150" t="s">
        <v>311</v>
      </c>
      <c r="N693" s="150" t="s">
        <v>140</v>
      </c>
      <c r="O693" s="150" t="s">
        <v>62</v>
      </c>
      <c r="P693" s="150" t="s">
        <v>298</v>
      </c>
      <c r="Q693" s="150" t="s">
        <v>298</v>
      </c>
      <c r="R693" s="150" t="s">
        <v>57</v>
      </c>
      <c r="S693" s="150" t="s">
        <v>1206</v>
      </c>
      <c r="T693" s="152">
        <v>1.571</v>
      </c>
      <c r="U693" s="151">
        <v>46538</v>
      </c>
      <c r="V693" s="147">
        <v>0.06</v>
      </c>
      <c r="W693" s="192">
        <v>6.1800000000000001E-2</v>
      </c>
      <c r="X693" s="150" t="s">
        <v>636</v>
      </c>
      <c r="Y693" s="150"/>
      <c r="Z693" s="153">
        <v>431200</v>
      </c>
      <c r="AA693" s="153">
        <v>1</v>
      </c>
      <c r="AB693" s="153">
        <v>101.88</v>
      </c>
      <c r="AC693" s="153">
        <v>0</v>
      </c>
      <c r="AD693" s="153">
        <v>439.30655999999999</v>
      </c>
      <c r="AE693" s="154"/>
      <c r="AF693" s="154"/>
      <c r="AG693" s="150" t="s">
        <v>17</v>
      </c>
      <c r="AH693" s="147">
        <v>1.7248000000000001E-3</v>
      </c>
      <c r="AI693" s="147">
        <v>2.9138764510000001E-3</v>
      </c>
      <c r="AJ693" s="147">
        <v>1.1861206539999999E-3</v>
      </c>
    </row>
    <row r="694" spans="1:36" ht="13.5" thickBot="1" x14ac:dyDescent="0.25">
      <c r="A694" s="149">
        <v>7956</v>
      </c>
      <c r="B694" s="149">
        <v>12955</v>
      </c>
      <c r="C694" s="150" t="s">
        <v>1467</v>
      </c>
      <c r="D694" s="150">
        <v>514290345</v>
      </c>
      <c r="E694" s="150" t="s">
        <v>429</v>
      </c>
      <c r="F694" s="150" t="s">
        <v>1658</v>
      </c>
      <c r="G694" s="150">
        <v>1188135</v>
      </c>
      <c r="H694" s="150" t="s">
        <v>102</v>
      </c>
      <c r="I694" s="150" t="s">
        <v>228</v>
      </c>
      <c r="J694" s="150" t="s">
        <v>53</v>
      </c>
      <c r="K694" s="150" t="s">
        <v>53</v>
      </c>
      <c r="L694" s="150" t="s">
        <v>821</v>
      </c>
      <c r="M694" s="150" t="s">
        <v>311</v>
      </c>
      <c r="N694" s="150" t="s">
        <v>269</v>
      </c>
      <c r="O694" s="150" t="s">
        <v>62</v>
      </c>
      <c r="P694" s="150" t="s">
        <v>1437</v>
      </c>
      <c r="Q694" s="150" t="s">
        <v>1351</v>
      </c>
      <c r="R694" s="150" t="s">
        <v>57</v>
      </c>
      <c r="S694" s="150" t="s">
        <v>1206</v>
      </c>
      <c r="T694" s="152">
        <v>3.988</v>
      </c>
      <c r="U694" s="151">
        <v>48518</v>
      </c>
      <c r="V694" s="147">
        <v>6.25E-2</v>
      </c>
      <c r="W694" s="192">
        <v>5.74E-2</v>
      </c>
      <c r="X694" s="150" t="s">
        <v>636</v>
      </c>
      <c r="Y694" s="150"/>
      <c r="Z694" s="153">
        <v>130000</v>
      </c>
      <c r="AA694" s="153">
        <v>1</v>
      </c>
      <c r="AB694" s="153">
        <v>103.56</v>
      </c>
      <c r="AC694" s="153">
        <v>0</v>
      </c>
      <c r="AD694" s="153">
        <v>134.62799999999999</v>
      </c>
      <c r="AE694" s="154"/>
      <c r="AF694" s="154"/>
      <c r="AG694" s="150" t="s">
        <v>17</v>
      </c>
      <c r="AH694" s="147">
        <v>6.4999999999999997E-4</v>
      </c>
      <c r="AI694" s="147">
        <v>8.9297405099999995E-4</v>
      </c>
      <c r="AJ694" s="147">
        <v>3.6349343699999999E-4</v>
      </c>
    </row>
    <row r="695" spans="1:36" ht="13.5" thickBot="1" x14ac:dyDescent="0.25">
      <c r="A695" s="149">
        <v>7956</v>
      </c>
      <c r="B695" s="149">
        <v>12955</v>
      </c>
      <c r="C695" s="150" t="s">
        <v>1659</v>
      </c>
      <c r="D695" s="150">
        <v>511996803</v>
      </c>
      <c r="E695" s="150" t="s">
        <v>429</v>
      </c>
      <c r="F695" s="150" t="s">
        <v>1660</v>
      </c>
      <c r="G695" s="150">
        <v>1188572</v>
      </c>
      <c r="H695" s="150" t="s">
        <v>102</v>
      </c>
      <c r="I695" s="150" t="s">
        <v>228</v>
      </c>
      <c r="J695" s="150" t="s">
        <v>53</v>
      </c>
      <c r="K695" s="150" t="s">
        <v>53</v>
      </c>
      <c r="L695" s="150" t="s">
        <v>821</v>
      </c>
      <c r="M695" s="150" t="s">
        <v>311</v>
      </c>
      <c r="N695" s="150" t="s">
        <v>140</v>
      </c>
      <c r="O695" s="150" t="s">
        <v>62</v>
      </c>
      <c r="P695" s="150" t="s">
        <v>1522</v>
      </c>
      <c r="Q695" s="150" t="s">
        <v>1351</v>
      </c>
      <c r="R695" s="150" t="s">
        <v>57</v>
      </c>
      <c r="S695" s="150" t="s">
        <v>1206</v>
      </c>
      <c r="T695" s="152">
        <v>2.6880000000000002</v>
      </c>
      <c r="U695" s="151">
        <v>46752</v>
      </c>
      <c r="V695" s="147">
        <v>4.53E-2</v>
      </c>
      <c r="W695" s="192">
        <v>5.6599999999999998E-2</v>
      </c>
      <c r="X695" s="150" t="s">
        <v>636</v>
      </c>
      <c r="Y695" s="150"/>
      <c r="Z695" s="153">
        <v>642000</v>
      </c>
      <c r="AA695" s="153">
        <v>1</v>
      </c>
      <c r="AB695" s="153">
        <v>98.37</v>
      </c>
      <c r="AC695" s="153">
        <v>0</v>
      </c>
      <c r="AD695" s="153">
        <v>631.53539999999998</v>
      </c>
      <c r="AE695" s="154"/>
      <c r="AF695" s="154"/>
      <c r="AG695" s="150" t="s">
        <v>17</v>
      </c>
      <c r="AH695" s="147">
        <v>9.1714285699999996E-4</v>
      </c>
      <c r="AI695" s="147">
        <v>4.1889111099999996E-3</v>
      </c>
      <c r="AJ695" s="147">
        <v>1.705135435E-3</v>
      </c>
    </row>
    <row r="696" spans="1:36" ht="13.5" thickBot="1" x14ac:dyDescent="0.25">
      <c r="A696" s="149">
        <v>7956</v>
      </c>
      <c r="B696" s="149">
        <v>12955</v>
      </c>
      <c r="C696" s="150" t="s">
        <v>1661</v>
      </c>
      <c r="D696" s="150">
        <v>520038340</v>
      </c>
      <c r="E696" s="150" t="s">
        <v>429</v>
      </c>
      <c r="F696" s="150" t="s">
        <v>1662</v>
      </c>
      <c r="G696" s="150">
        <v>1188648</v>
      </c>
      <c r="H696" s="150" t="s">
        <v>102</v>
      </c>
      <c r="I696" s="150" t="s">
        <v>228</v>
      </c>
      <c r="J696" s="150" t="s">
        <v>53</v>
      </c>
      <c r="K696" s="150" t="s">
        <v>53</v>
      </c>
      <c r="L696" s="150" t="s">
        <v>821</v>
      </c>
      <c r="M696" s="150" t="s">
        <v>311</v>
      </c>
      <c r="N696" s="150" t="s">
        <v>652</v>
      </c>
      <c r="O696" s="150" t="s">
        <v>62</v>
      </c>
      <c r="P696" s="150" t="s">
        <v>298</v>
      </c>
      <c r="Q696" s="150" t="s">
        <v>298</v>
      </c>
      <c r="R696" s="150" t="s">
        <v>57</v>
      </c>
      <c r="S696" s="150" t="s">
        <v>1206</v>
      </c>
      <c r="T696" s="152">
        <v>2.085</v>
      </c>
      <c r="U696" s="151">
        <v>46203</v>
      </c>
      <c r="V696" s="147">
        <v>6.7500000000000004E-2</v>
      </c>
      <c r="W696" s="192">
        <v>7.4899999999999994E-2</v>
      </c>
      <c r="X696" s="150" t="s">
        <v>636</v>
      </c>
      <c r="Y696" s="150"/>
      <c r="Z696" s="153">
        <v>350000</v>
      </c>
      <c r="AA696" s="153">
        <v>1</v>
      </c>
      <c r="AB696" s="153">
        <v>100.49</v>
      </c>
      <c r="AC696" s="153">
        <v>0</v>
      </c>
      <c r="AD696" s="153">
        <v>351.71499999999997</v>
      </c>
      <c r="AE696" s="154"/>
      <c r="AF696" s="154"/>
      <c r="AG696" s="150" t="s">
        <v>17</v>
      </c>
      <c r="AH696" s="147">
        <v>1.09758176E-3</v>
      </c>
      <c r="AI696" s="147">
        <v>2.3328903989999999E-3</v>
      </c>
      <c r="AJ696" s="147">
        <v>9.4962485000000001E-4</v>
      </c>
    </row>
    <row r="697" spans="1:36" ht="13.5" thickBot="1" x14ac:dyDescent="0.25">
      <c r="A697" s="149">
        <v>7956</v>
      </c>
      <c r="B697" s="149">
        <v>12955</v>
      </c>
      <c r="C697" s="150" t="s">
        <v>1505</v>
      </c>
      <c r="D697" s="150">
        <v>1628</v>
      </c>
      <c r="E697" s="150" t="s">
        <v>2</v>
      </c>
      <c r="F697" s="150" t="s">
        <v>1663</v>
      </c>
      <c r="G697" s="150">
        <v>1188788</v>
      </c>
      <c r="H697" s="150" t="s">
        <v>102</v>
      </c>
      <c r="I697" s="150" t="s">
        <v>228</v>
      </c>
      <c r="J697" s="150" t="s">
        <v>53</v>
      </c>
      <c r="K697" s="150" t="s">
        <v>53</v>
      </c>
      <c r="L697" s="150" t="s">
        <v>821</v>
      </c>
      <c r="M697" s="150" t="s">
        <v>311</v>
      </c>
      <c r="N697" s="150" t="s">
        <v>652</v>
      </c>
      <c r="O697" s="150" t="s">
        <v>62</v>
      </c>
      <c r="P697" s="150" t="s">
        <v>1334</v>
      </c>
      <c r="Q697" s="150" t="s">
        <v>65</v>
      </c>
      <c r="R697" s="150" t="s">
        <v>57</v>
      </c>
      <c r="S697" s="150" t="s">
        <v>1206</v>
      </c>
      <c r="T697" s="152">
        <v>2.6120000000000001</v>
      </c>
      <c r="U697" s="151">
        <v>47361</v>
      </c>
      <c r="V697" s="147">
        <v>7.2400000000000006E-2</v>
      </c>
      <c r="W697" s="192">
        <v>6.9599999999999995E-2</v>
      </c>
      <c r="X697" s="150" t="s">
        <v>636</v>
      </c>
      <c r="Y697" s="150"/>
      <c r="Z697" s="153">
        <v>9700</v>
      </c>
      <c r="AA697" s="153">
        <v>1</v>
      </c>
      <c r="AB697" s="153">
        <v>101.61</v>
      </c>
      <c r="AC697" s="153">
        <v>0</v>
      </c>
      <c r="AD697" s="153">
        <v>9.8561700000000005</v>
      </c>
      <c r="AE697" s="154"/>
      <c r="AF697" s="154"/>
      <c r="AG697" s="150" t="s">
        <v>17</v>
      </c>
      <c r="AH697" s="147">
        <v>2.7817959274507601E-5</v>
      </c>
      <c r="AI697" s="147">
        <v>6.5374989309506401E-5</v>
      </c>
      <c r="AJ697" s="147">
        <v>2.6611500670485901E-5</v>
      </c>
    </row>
    <row r="698" spans="1:36" ht="13.5" thickBot="1" x14ac:dyDescent="0.25">
      <c r="A698" s="149">
        <v>7956</v>
      </c>
      <c r="B698" s="149">
        <v>12955</v>
      </c>
      <c r="C698" s="150" t="s">
        <v>1664</v>
      </c>
      <c r="D698" s="150">
        <v>520038506</v>
      </c>
      <c r="E698" s="150" t="s">
        <v>429</v>
      </c>
      <c r="F698" s="150" t="s">
        <v>2169</v>
      </c>
      <c r="G698" s="150">
        <v>1189406</v>
      </c>
      <c r="H698" s="150" t="s">
        <v>102</v>
      </c>
      <c r="I698" s="150" t="s">
        <v>228</v>
      </c>
      <c r="J698" s="150" t="s">
        <v>53</v>
      </c>
      <c r="K698" s="150" t="s">
        <v>53</v>
      </c>
      <c r="L698" s="150" t="s">
        <v>821</v>
      </c>
      <c r="M698" s="150" t="s">
        <v>311</v>
      </c>
      <c r="N698" s="150" t="s">
        <v>651</v>
      </c>
      <c r="O698" s="150" t="s">
        <v>62</v>
      </c>
      <c r="P698" s="150" t="s">
        <v>1345</v>
      </c>
      <c r="Q698" s="150" t="s">
        <v>65</v>
      </c>
      <c r="R698" s="150" t="s">
        <v>57</v>
      </c>
      <c r="S698" s="150" t="s">
        <v>1206</v>
      </c>
      <c r="T698" s="152">
        <v>6.7880000000000003</v>
      </c>
      <c r="U698" s="151">
        <v>50100</v>
      </c>
      <c r="V698" s="147">
        <v>4.9399999999999999E-2</v>
      </c>
      <c r="W698" s="192">
        <v>6.2199999999999998E-2</v>
      </c>
      <c r="X698" s="150" t="s">
        <v>636</v>
      </c>
      <c r="Y698" s="150"/>
      <c r="Z698" s="153">
        <v>9000</v>
      </c>
      <c r="AA698" s="153">
        <v>1</v>
      </c>
      <c r="AB698" s="153">
        <v>92.4</v>
      </c>
      <c r="AC698" s="153">
        <v>0</v>
      </c>
      <c r="AD698" s="153">
        <v>8.3160000000000007</v>
      </c>
      <c r="AE698" s="154"/>
      <c r="AF698" s="154"/>
      <c r="AG698" s="150" t="s">
        <v>17</v>
      </c>
      <c r="AH698" s="147">
        <v>1.0026726797318599E-5</v>
      </c>
      <c r="AI698" s="147">
        <v>5.5159195823312303E-5</v>
      </c>
      <c r="AJ698" s="147">
        <v>2.2453066411776601E-5</v>
      </c>
    </row>
    <row r="699" spans="1:36" ht="13.5" thickBot="1" x14ac:dyDescent="0.25">
      <c r="A699" s="149">
        <v>7956</v>
      </c>
      <c r="B699" s="149">
        <v>12955</v>
      </c>
      <c r="C699" s="150" t="s">
        <v>1664</v>
      </c>
      <c r="D699" s="150">
        <v>520038506</v>
      </c>
      <c r="E699" s="150" t="s">
        <v>429</v>
      </c>
      <c r="F699" s="150" t="s">
        <v>1665</v>
      </c>
      <c r="G699" s="150">
        <v>1189414</v>
      </c>
      <c r="H699" s="150" t="s">
        <v>102</v>
      </c>
      <c r="I699" s="150" t="s">
        <v>229</v>
      </c>
      <c r="J699" s="150" t="s">
        <v>53</v>
      </c>
      <c r="K699" s="150" t="s">
        <v>53</v>
      </c>
      <c r="L699" s="150" t="s">
        <v>821</v>
      </c>
      <c r="M699" s="150" t="s">
        <v>311</v>
      </c>
      <c r="N699" s="150" t="s">
        <v>651</v>
      </c>
      <c r="O699" s="150" t="s">
        <v>62</v>
      </c>
      <c r="P699" s="150" t="s">
        <v>1345</v>
      </c>
      <c r="Q699" s="150" t="s">
        <v>65</v>
      </c>
      <c r="R699" s="150" t="s">
        <v>57</v>
      </c>
      <c r="S699" s="150" t="s">
        <v>1206</v>
      </c>
      <c r="T699" s="152">
        <v>7.4359999999999999</v>
      </c>
      <c r="U699" s="151">
        <v>50100</v>
      </c>
      <c r="V699" s="147">
        <v>2.5600000000000001E-2</v>
      </c>
      <c r="W699" s="192">
        <v>3.9600000000000003E-2</v>
      </c>
      <c r="X699" s="150" t="s">
        <v>636</v>
      </c>
      <c r="Y699" s="150"/>
      <c r="Z699" s="153">
        <v>84305</v>
      </c>
      <c r="AA699" s="153">
        <v>1</v>
      </c>
      <c r="AB699" s="153">
        <v>94.33</v>
      </c>
      <c r="AC699" s="153">
        <v>0</v>
      </c>
      <c r="AD699" s="153">
        <v>79.524910000000006</v>
      </c>
      <c r="AE699" s="154"/>
      <c r="AF699" s="154"/>
      <c r="AG699" s="150" t="s">
        <v>17</v>
      </c>
      <c r="AH699" s="147">
        <v>8.0253788744193106E-5</v>
      </c>
      <c r="AI699" s="147">
        <v>5.2748077000000005E-4</v>
      </c>
      <c r="AJ699" s="147">
        <v>2.14715979E-4</v>
      </c>
    </row>
    <row r="700" spans="1:36" ht="13.5" thickBot="1" x14ac:dyDescent="0.25">
      <c r="A700" s="149">
        <v>7956</v>
      </c>
      <c r="B700" s="149">
        <v>12955</v>
      </c>
      <c r="C700" s="150" t="s">
        <v>1533</v>
      </c>
      <c r="D700" s="150">
        <v>513141879</v>
      </c>
      <c r="E700" s="150" t="s">
        <v>429</v>
      </c>
      <c r="F700" s="150" t="s">
        <v>1666</v>
      </c>
      <c r="G700" s="150">
        <v>1189497</v>
      </c>
      <c r="H700" s="150" t="s">
        <v>102</v>
      </c>
      <c r="I700" s="150" t="s">
        <v>229</v>
      </c>
      <c r="J700" s="150" t="s">
        <v>53</v>
      </c>
      <c r="K700" s="150" t="s">
        <v>53</v>
      </c>
      <c r="L700" s="150" t="s">
        <v>821</v>
      </c>
      <c r="M700" s="150" t="s">
        <v>311</v>
      </c>
      <c r="N700" s="150" t="s">
        <v>256</v>
      </c>
      <c r="O700" s="150" t="s">
        <v>62</v>
      </c>
      <c r="P700" s="150" t="s">
        <v>1345</v>
      </c>
      <c r="Q700" s="150" t="s">
        <v>65</v>
      </c>
      <c r="R700" s="150" t="s">
        <v>57</v>
      </c>
      <c r="S700" s="150" t="s">
        <v>1206</v>
      </c>
      <c r="T700" s="152">
        <v>4.6669999999999998</v>
      </c>
      <c r="U700" s="151">
        <v>49016</v>
      </c>
      <c r="V700" s="147">
        <v>2.9899999999999999E-2</v>
      </c>
      <c r="W700" s="192">
        <v>2.8199999999999999E-2</v>
      </c>
      <c r="X700" s="150" t="s">
        <v>636</v>
      </c>
      <c r="Y700" s="150"/>
      <c r="Z700" s="153">
        <v>520000</v>
      </c>
      <c r="AA700" s="153">
        <v>1</v>
      </c>
      <c r="AB700" s="153">
        <v>105.21</v>
      </c>
      <c r="AC700" s="153">
        <v>0</v>
      </c>
      <c r="AD700" s="153">
        <v>547.09199999999998</v>
      </c>
      <c r="AE700" s="154"/>
      <c r="AF700" s="154"/>
      <c r="AG700" s="150" t="s">
        <v>17</v>
      </c>
      <c r="AH700" s="147">
        <v>6.4999999999999997E-4</v>
      </c>
      <c r="AI700" s="147">
        <v>3.6288064879999998E-3</v>
      </c>
      <c r="AJ700" s="147">
        <v>1.4771396110000001E-3</v>
      </c>
    </row>
    <row r="701" spans="1:36" ht="13.5" thickBot="1" x14ac:dyDescent="0.25">
      <c r="A701" s="149">
        <v>7956</v>
      </c>
      <c r="B701" s="149">
        <v>12955</v>
      </c>
      <c r="C701" s="150" t="s">
        <v>1667</v>
      </c>
      <c r="D701" s="150">
        <v>520039413</v>
      </c>
      <c r="E701" s="150" t="s">
        <v>429</v>
      </c>
      <c r="F701" s="150" t="s">
        <v>1668</v>
      </c>
      <c r="G701" s="150">
        <v>1189646</v>
      </c>
      <c r="H701" s="150" t="s">
        <v>102</v>
      </c>
      <c r="I701" s="150" t="s">
        <v>228</v>
      </c>
      <c r="J701" s="150" t="s">
        <v>53</v>
      </c>
      <c r="K701" s="150" t="s">
        <v>53</v>
      </c>
      <c r="L701" s="150" t="s">
        <v>821</v>
      </c>
      <c r="M701" s="150" t="s">
        <v>311</v>
      </c>
      <c r="N701" s="150" t="s">
        <v>252</v>
      </c>
      <c r="O701" s="150" t="s">
        <v>62</v>
      </c>
      <c r="P701" s="150" t="s">
        <v>1437</v>
      </c>
      <c r="Q701" s="150" t="s">
        <v>1351</v>
      </c>
      <c r="R701" s="150" t="s">
        <v>57</v>
      </c>
      <c r="S701" s="150" t="s">
        <v>1206</v>
      </c>
      <c r="T701" s="152">
        <v>2.84</v>
      </c>
      <c r="U701" s="151">
        <v>47515</v>
      </c>
      <c r="V701" s="147">
        <v>4.1000000000000002E-2</v>
      </c>
      <c r="W701" s="192">
        <v>4.7500000000000001E-2</v>
      </c>
      <c r="X701" s="150" t="s">
        <v>636</v>
      </c>
      <c r="Y701" s="150"/>
      <c r="Z701" s="153">
        <v>102864</v>
      </c>
      <c r="AA701" s="153">
        <v>1</v>
      </c>
      <c r="AB701" s="153">
        <v>99.02</v>
      </c>
      <c r="AC701" s="153">
        <v>0</v>
      </c>
      <c r="AD701" s="153">
        <v>101.85593</v>
      </c>
      <c r="AE701" s="154"/>
      <c r="AF701" s="154"/>
      <c r="AG701" s="150" t="s">
        <v>17</v>
      </c>
      <c r="AH701" s="147">
        <v>2.5230491000000001E-4</v>
      </c>
      <c r="AI701" s="147">
        <v>6.7560019100000005E-4</v>
      </c>
      <c r="AJ701" s="147">
        <v>2.7500937400000002E-4</v>
      </c>
    </row>
    <row r="702" spans="1:36" ht="13.5" thickBot="1" x14ac:dyDescent="0.25">
      <c r="A702" s="149">
        <v>7956</v>
      </c>
      <c r="B702" s="149">
        <v>12955</v>
      </c>
      <c r="C702" s="150" t="s">
        <v>1535</v>
      </c>
      <c r="D702" s="150">
        <v>513605519</v>
      </c>
      <c r="E702" s="150" t="s">
        <v>429</v>
      </c>
      <c r="F702" s="150" t="s">
        <v>1669</v>
      </c>
      <c r="G702" s="150">
        <v>1189851</v>
      </c>
      <c r="H702" s="150" t="s">
        <v>102</v>
      </c>
      <c r="I702" s="150" t="s">
        <v>229</v>
      </c>
      <c r="J702" s="150" t="s">
        <v>53</v>
      </c>
      <c r="K702" s="150" t="s">
        <v>53</v>
      </c>
      <c r="L702" s="150" t="s">
        <v>821</v>
      </c>
      <c r="M702" s="150" t="s">
        <v>311</v>
      </c>
      <c r="N702" s="150" t="s">
        <v>140</v>
      </c>
      <c r="O702" s="150" t="s">
        <v>62</v>
      </c>
      <c r="P702" s="150" t="s">
        <v>298</v>
      </c>
      <c r="Q702" s="150" t="s">
        <v>298</v>
      </c>
      <c r="R702" s="150" t="s">
        <v>57</v>
      </c>
      <c r="S702" s="150" t="s">
        <v>1206</v>
      </c>
      <c r="T702" s="152">
        <v>4.4989999999999997</v>
      </c>
      <c r="U702" s="151">
        <v>47027</v>
      </c>
      <c r="V702" s="147">
        <v>3.7900000000000003E-2</v>
      </c>
      <c r="W702" s="192">
        <v>2.98E-2</v>
      </c>
      <c r="X702" s="150" t="s">
        <v>636</v>
      </c>
      <c r="Y702" s="150"/>
      <c r="Z702" s="153">
        <v>123500</v>
      </c>
      <c r="AA702" s="153">
        <v>1</v>
      </c>
      <c r="AB702" s="153">
        <v>91.6</v>
      </c>
      <c r="AC702" s="153">
        <v>0</v>
      </c>
      <c r="AD702" s="153">
        <v>113.126</v>
      </c>
      <c r="AE702" s="154"/>
      <c r="AF702" s="154"/>
      <c r="AG702" s="150" t="s">
        <v>17</v>
      </c>
      <c r="AH702" s="147">
        <v>9.6016071600000001E-4</v>
      </c>
      <c r="AI702" s="147">
        <v>7.5035343700000003E-4</v>
      </c>
      <c r="AJ702" s="147">
        <v>3.0543838199999999E-4</v>
      </c>
    </row>
    <row r="703" spans="1:36" ht="13.5" thickBot="1" x14ac:dyDescent="0.25">
      <c r="A703" s="149">
        <v>7956</v>
      </c>
      <c r="B703" s="149">
        <v>12955</v>
      </c>
      <c r="C703" s="150" t="s">
        <v>1670</v>
      </c>
      <c r="D703" s="150">
        <v>511519829</v>
      </c>
      <c r="E703" s="150" t="s">
        <v>429</v>
      </c>
      <c r="F703" s="150" t="s">
        <v>1671</v>
      </c>
      <c r="G703" s="150">
        <v>1189919</v>
      </c>
      <c r="H703" s="150" t="s">
        <v>102</v>
      </c>
      <c r="I703" s="150" t="s">
        <v>229</v>
      </c>
      <c r="J703" s="150" t="s">
        <v>53</v>
      </c>
      <c r="K703" s="150" t="s">
        <v>53</v>
      </c>
      <c r="L703" s="150" t="s">
        <v>821</v>
      </c>
      <c r="M703" s="150" t="s">
        <v>311</v>
      </c>
      <c r="N703" s="150" t="s">
        <v>651</v>
      </c>
      <c r="O703" s="150" t="s">
        <v>62</v>
      </c>
      <c r="P703" s="150" t="s">
        <v>298</v>
      </c>
      <c r="Q703" s="150" t="s">
        <v>298</v>
      </c>
      <c r="R703" s="150" t="s">
        <v>57</v>
      </c>
      <c r="S703" s="150" t="s">
        <v>1206</v>
      </c>
      <c r="T703" s="152">
        <v>2.601</v>
      </c>
      <c r="U703" s="151">
        <v>46387</v>
      </c>
      <c r="V703" s="147">
        <v>3.4299999999999997E-2</v>
      </c>
      <c r="W703" s="192">
        <v>3.6499999999999998E-2</v>
      </c>
      <c r="X703" s="150" t="s">
        <v>636</v>
      </c>
      <c r="Y703" s="150"/>
      <c r="Z703" s="153">
        <v>616500</v>
      </c>
      <c r="AA703" s="153">
        <v>1</v>
      </c>
      <c r="AB703" s="153">
        <v>104.9</v>
      </c>
      <c r="AC703" s="153">
        <v>0</v>
      </c>
      <c r="AD703" s="153">
        <v>646.70849999999996</v>
      </c>
      <c r="AE703" s="154"/>
      <c r="AF703" s="154"/>
      <c r="AG703" s="150" t="s">
        <v>17</v>
      </c>
      <c r="AH703" s="147">
        <v>9.2846385499999998E-4</v>
      </c>
      <c r="AI703" s="147">
        <v>4.2895527639999998E-3</v>
      </c>
      <c r="AJ703" s="147">
        <v>1.746102561E-3</v>
      </c>
    </row>
    <row r="704" spans="1:36" ht="13.5" thickBot="1" x14ac:dyDescent="0.25">
      <c r="A704" s="149">
        <v>7956</v>
      </c>
      <c r="B704" s="149">
        <v>12955</v>
      </c>
      <c r="C704" s="150" t="s">
        <v>1672</v>
      </c>
      <c r="D704" s="150">
        <v>510488190</v>
      </c>
      <c r="E704" s="150" t="s">
        <v>429</v>
      </c>
      <c r="F704" s="150" t="s">
        <v>1673</v>
      </c>
      <c r="G704" s="150">
        <v>1190008</v>
      </c>
      <c r="H704" s="150" t="s">
        <v>102</v>
      </c>
      <c r="I704" s="150" t="s">
        <v>228</v>
      </c>
      <c r="J704" s="150" t="s">
        <v>53</v>
      </c>
      <c r="K704" s="150" t="s">
        <v>53</v>
      </c>
      <c r="L704" s="150" t="s">
        <v>821</v>
      </c>
      <c r="M704" s="150" t="s">
        <v>311</v>
      </c>
      <c r="N704" s="150" t="s">
        <v>140</v>
      </c>
      <c r="O704" s="150" t="s">
        <v>62</v>
      </c>
      <c r="P704" s="150" t="s">
        <v>1334</v>
      </c>
      <c r="Q704" s="150" t="s">
        <v>65</v>
      </c>
      <c r="R704" s="150" t="s">
        <v>57</v>
      </c>
      <c r="S704" s="150" t="s">
        <v>1206</v>
      </c>
      <c r="T704" s="152">
        <v>3.2690000000000001</v>
      </c>
      <c r="U704" s="151">
        <v>47452</v>
      </c>
      <c r="V704" s="147">
        <v>5.3400000000000003E-2</v>
      </c>
      <c r="W704" s="192">
        <v>5.6800000000000003E-2</v>
      </c>
      <c r="X704" s="150" t="s">
        <v>636</v>
      </c>
      <c r="Y704" s="150"/>
      <c r="Z704" s="153">
        <v>80000</v>
      </c>
      <c r="AA704" s="153">
        <v>1</v>
      </c>
      <c r="AB704" s="153">
        <v>100.93</v>
      </c>
      <c r="AC704" s="153">
        <v>0</v>
      </c>
      <c r="AD704" s="153">
        <v>80.744</v>
      </c>
      <c r="AE704" s="154"/>
      <c r="AF704" s="154"/>
      <c r="AG704" s="150" t="s">
        <v>17</v>
      </c>
      <c r="AH704" s="147">
        <v>1.1483858E-4</v>
      </c>
      <c r="AI704" s="147">
        <v>5.35566872E-4</v>
      </c>
      <c r="AJ704" s="147">
        <v>2.1800750199999999E-4</v>
      </c>
    </row>
    <row r="705" spans="1:36" ht="13.5" thickBot="1" x14ac:dyDescent="0.25">
      <c r="A705" s="149">
        <v>7956</v>
      </c>
      <c r="B705" s="149">
        <v>12955</v>
      </c>
      <c r="C705" s="150" t="s">
        <v>1402</v>
      </c>
      <c r="D705" s="150">
        <v>520033309</v>
      </c>
      <c r="E705" s="150" t="s">
        <v>429</v>
      </c>
      <c r="F705" s="150" t="s">
        <v>1674</v>
      </c>
      <c r="G705" s="150">
        <v>1190040</v>
      </c>
      <c r="H705" s="150" t="s">
        <v>102</v>
      </c>
      <c r="I705" s="150" t="s">
        <v>228</v>
      </c>
      <c r="J705" s="150" t="s">
        <v>53</v>
      </c>
      <c r="K705" s="150" t="s">
        <v>53</v>
      </c>
      <c r="L705" s="150" t="s">
        <v>821</v>
      </c>
      <c r="M705" s="150" t="s">
        <v>311</v>
      </c>
      <c r="N705" s="150" t="s">
        <v>140</v>
      </c>
      <c r="O705" s="150" t="s">
        <v>62</v>
      </c>
      <c r="P705" s="150" t="s">
        <v>298</v>
      </c>
      <c r="Q705" s="150" t="s">
        <v>298</v>
      </c>
      <c r="R705" s="150" t="s">
        <v>57</v>
      </c>
      <c r="S705" s="150" t="s">
        <v>1206</v>
      </c>
      <c r="T705" s="152">
        <v>0.86099999999999999</v>
      </c>
      <c r="U705" s="151">
        <v>45748</v>
      </c>
      <c r="V705" s="147">
        <v>5.62E-2</v>
      </c>
      <c r="W705" s="192">
        <v>6.4399999999999999E-2</v>
      </c>
      <c r="X705" s="150" t="s">
        <v>636</v>
      </c>
      <c r="Y705" s="150"/>
      <c r="Z705" s="153">
        <v>198800</v>
      </c>
      <c r="AA705" s="153">
        <v>1</v>
      </c>
      <c r="AB705" s="153">
        <v>100.8</v>
      </c>
      <c r="AC705" s="153">
        <v>0</v>
      </c>
      <c r="AD705" s="153">
        <v>200.3904</v>
      </c>
      <c r="AE705" s="154"/>
      <c r="AF705" s="154"/>
      <c r="AG705" s="150" t="s">
        <v>17</v>
      </c>
      <c r="AH705" s="147">
        <v>8.4148860500000001E-4</v>
      </c>
      <c r="AI705" s="147">
        <v>1.3291694699999999E-3</v>
      </c>
      <c r="AJ705" s="147">
        <v>5.4105085999999998E-4</v>
      </c>
    </row>
    <row r="706" spans="1:36" ht="13.5" thickBot="1" x14ac:dyDescent="0.25">
      <c r="A706" s="149">
        <v>7956</v>
      </c>
      <c r="B706" s="149">
        <v>12955</v>
      </c>
      <c r="C706" s="150" t="s">
        <v>1675</v>
      </c>
      <c r="D706" s="150">
        <v>520039264</v>
      </c>
      <c r="E706" s="150" t="s">
        <v>429</v>
      </c>
      <c r="F706" s="150" t="s">
        <v>1676</v>
      </c>
      <c r="G706" s="150">
        <v>1190453</v>
      </c>
      <c r="H706" s="150" t="s">
        <v>102</v>
      </c>
      <c r="I706" s="150" t="s">
        <v>228</v>
      </c>
      <c r="J706" s="150" t="s">
        <v>53</v>
      </c>
      <c r="K706" s="150" t="s">
        <v>53</v>
      </c>
      <c r="L706" s="150" t="s">
        <v>821</v>
      </c>
      <c r="M706" s="150" t="s">
        <v>311</v>
      </c>
      <c r="N706" s="150" t="s">
        <v>140</v>
      </c>
      <c r="O706" s="150" t="s">
        <v>62</v>
      </c>
      <c r="P706" s="150" t="s">
        <v>1489</v>
      </c>
      <c r="Q706" s="150" t="s">
        <v>1351</v>
      </c>
      <c r="R706" s="150" t="s">
        <v>57</v>
      </c>
      <c r="S706" s="150" t="s">
        <v>1206</v>
      </c>
      <c r="T706" s="152">
        <v>1.8320000000000001</v>
      </c>
      <c r="U706" s="151">
        <v>46645</v>
      </c>
      <c r="V706" s="147">
        <v>6.9000000000000006E-2</v>
      </c>
      <c r="W706" s="192">
        <v>5.8599999999999999E-2</v>
      </c>
      <c r="X706" s="150" t="s">
        <v>636</v>
      </c>
      <c r="Y706" s="150"/>
      <c r="Z706" s="153">
        <v>66000</v>
      </c>
      <c r="AA706" s="153">
        <v>1</v>
      </c>
      <c r="AB706" s="153">
        <v>102.32</v>
      </c>
      <c r="AC706" s="153">
        <v>0</v>
      </c>
      <c r="AD706" s="153">
        <v>67.531199999999998</v>
      </c>
      <c r="AE706" s="154"/>
      <c r="AF706" s="154"/>
      <c r="AG706" s="150" t="s">
        <v>17</v>
      </c>
      <c r="AH706" s="147">
        <v>6.6E-4</v>
      </c>
      <c r="AI706" s="147">
        <v>4.4792769099999999E-4</v>
      </c>
      <c r="AJ706" s="147">
        <v>1.8233315499999999E-4</v>
      </c>
    </row>
    <row r="707" spans="1:36" ht="13.5" thickBot="1" x14ac:dyDescent="0.25">
      <c r="A707" s="149">
        <v>7956</v>
      </c>
      <c r="B707" s="149">
        <v>12955</v>
      </c>
      <c r="C707" s="150" t="s">
        <v>1677</v>
      </c>
      <c r="D707" s="150">
        <v>1632</v>
      </c>
      <c r="E707" s="150" t="s">
        <v>2</v>
      </c>
      <c r="F707" s="150" t="s">
        <v>1678</v>
      </c>
      <c r="G707" s="150">
        <v>1190529</v>
      </c>
      <c r="H707" s="150" t="s">
        <v>102</v>
      </c>
      <c r="I707" s="150" t="s">
        <v>228</v>
      </c>
      <c r="J707" s="150" t="s">
        <v>53</v>
      </c>
      <c r="K707" s="150" t="s">
        <v>53</v>
      </c>
      <c r="L707" s="150" t="s">
        <v>821</v>
      </c>
      <c r="M707" s="150" t="s">
        <v>311</v>
      </c>
      <c r="N707" s="150" t="s">
        <v>652</v>
      </c>
      <c r="O707" s="150" t="s">
        <v>62</v>
      </c>
      <c r="P707" s="150" t="s">
        <v>1489</v>
      </c>
      <c r="Q707" s="150" t="s">
        <v>1351</v>
      </c>
      <c r="R707" s="150" t="s">
        <v>57</v>
      </c>
      <c r="S707" s="150" t="s">
        <v>1206</v>
      </c>
      <c r="T707" s="152">
        <v>0.84499999999999997</v>
      </c>
      <c r="U707" s="151">
        <v>45704</v>
      </c>
      <c r="V707" s="147">
        <v>7.7499999999999999E-2</v>
      </c>
      <c r="W707" s="192">
        <v>7.8600000000000003E-2</v>
      </c>
      <c r="X707" s="150" t="s">
        <v>636</v>
      </c>
      <c r="Y707" s="150"/>
      <c r="Z707" s="153">
        <v>235200</v>
      </c>
      <c r="AA707" s="153">
        <v>1</v>
      </c>
      <c r="AB707" s="153">
        <v>101</v>
      </c>
      <c r="AC707" s="153">
        <v>0</v>
      </c>
      <c r="AD707" s="153">
        <v>237.55199999999999</v>
      </c>
      <c r="AE707" s="154"/>
      <c r="AF707" s="154"/>
      <c r="AG707" s="150" t="s">
        <v>17</v>
      </c>
      <c r="AH707" s="147">
        <v>1.5372649490000001E-3</v>
      </c>
      <c r="AI707" s="147">
        <v>1.575658644E-3</v>
      </c>
      <c r="AJ707" s="147">
        <v>6.4138658300000003E-4</v>
      </c>
    </row>
    <row r="708" spans="1:36" ht="13.5" thickBot="1" x14ac:dyDescent="0.25">
      <c r="A708" s="149">
        <v>7956</v>
      </c>
      <c r="B708" s="149">
        <v>12955</v>
      </c>
      <c r="C708" s="150" t="s">
        <v>1679</v>
      </c>
      <c r="D708" s="150">
        <v>520033424</v>
      </c>
      <c r="E708" s="150" t="s">
        <v>429</v>
      </c>
      <c r="F708" s="150" t="s">
        <v>1680</v>
      </c>
      <c r="G708" s="150">
        <v>1190586</v>
      </c>
      <c r="H708" s="150" t="s">
        <v>102</v>
      </c>
      <c r="I708" s="150" t="s">
        <v>228</v>
      </c>
      <c r="J708" s="150" t="s">
        <v>53</v>
      </c>
      <c r="K708" s="150" t="s">
        <v>53</v>
      </c>
      <c r="L708" s="150" t="s">
        <v>821</v>
      </c>
      <c r="M708" s="150" t="s">
        <v>311</v>
      </c>
      <c r="N708" s="150" t="s">
        <v>140</v>
      </c>
      <c r="O708" s="150" t="s">
        <v>62</v>
      </c>
      <c r="P708" s="150" t="s">
        <v>1339</v>
      </c>
      <c r="Q708" s="150" t="s">
        <v>65</v>
      </c>
      <c r="R708" s="150" t="s">
        <v>57</v>
      </c>
      <c r="S708" s="150" t="s">
        <v>1206</v>
      </c>
      <c r="T708" s="152">
        <v>3.3119999999999998</v>
      </c>
      <c r="U708" s="151">
        <v>48029</v>
      </c>
      <c r="V708" s="147">
        <v>0.05</v>
      </c>
      <c r="W708" s="192">
        <v>5.4600000000000003E-2</v>
      </c>
      <c r="X708" s="150" t="s">
        <v>636</v>
      </c>
      <c r="Y708" s="150"/>
      <c r="Z708" s="153">
        <v>625000</v>
      </c>
      <c r="AA708" s="153">
        <v>1</v>
      </c>
      <c r="AB708" s="153">
        <v>100</v>
      </c>
      <c r="AC708" s="153">
        <v>0</v>
      </c>
      <c r="AD708" s="153">
        <v>625</v>
      </c>
      <c r="AE708" s="154"/>
      <c r="AF708" s="154"/>
      <c r="AG708" s="150" t="s">
        <v>17</v>
      </c>
      <c r="AH708" s="147">
        <v>2.116276707E-3</v>
      </c>
      <c r="AI708" s="147">
        <v>4.1455624560000001E-3</v>
      </c>
      <c r="AJ708" s="147">
        <v>1.68748996E-3</v>
      </c>
    </row>
    <row r="709" spans="1:36" ht="13.5" thickBot="1" x14ac:dyDescent="0.25">
      <c r="A709" s="149">
        <v>7956</v>
      </c>
      <c r="B709" s="149">
        <v>12955</v>
      </c>
      <c r="C709" s="150" t="s">
        <v>1398</v>
      </c>
      <c r="D709" s="150">
        <v>520029935</v>
      </c>
      <c r="E709" s="150" t="s">
        <v>429</v>
      </c>
      <c r="F709" s="150" t="s">
        <v>1681</v>
      </c>
      <c r="G709" s="150">
        <v>1191246</v>
      </c>
      <c r="H709" s="150" t="s">
        <v>102</v>
      </c>
      <c r="I709" s="150" t="s">
        <v>229</v>
      </c>
      <c r="J709" s="150" t="s">
        <v>53</v>
      </c>
      <c r="K709" s="150" t="s">
        <v>53</v>
      </c>
      <c r="L709" s="150" t="s">
        <v>821</v>
      </c>
      <c r="M709" s="150" t="s">
        <v>311</v>
      </c>
      <c r="N709" s="150" t="s">
        <v>256</v>
      </c>
      <c r="O709" s="150" t="s">
        <v>62</v>
      </c>
      <c r="P709" s="150" t="s">
        <v>1345</v>
      </c>
      <c r="Q709" s="150" t="s">
        <v>65</v>
      </c>
      <c r="R709" s="150" t="s">
        <v>57</v>
      </c>
      <c r="S709" s="150" t="s">
        <v>1206</v>
      </c>
      <c r="T709" s="152">
        <v>4.3710000000000004</v>
      </c>
      <c r="U709" s="151">
        <v>48913</v>
      </c>
      <c r="V709" s="147">
        <v>3.1699999999999999E-2</v>
      </c>
      <c r="W709" s="192">
        <v>2.7400000000000001E-2</v>
      </c>
      <c r="X709" s="150" t="s">
        <v>636</v>
      </c>
      <c r="Y709" s="150"/>
      <c r="Z709" s="153">
        <v>499900</v>
      </c>
      <c r="AA709" s="153">
        <v>1</v>
      </c>
      <c r="AB709" s="153">
        <v>106.73</v>
      </c>
      <c r="AC709" s="153">
        <v>0</v>
      </c>
      <c r="AD709" s="153">
        <v>533.54327000000001</v>
      </c>
      <c r="AE709" s="154"/>
      <c r="AF709" s="154"/>
      <c r="AG709" s="150" t="s">
        <v>17</v>
      </c>
      <c r="AH709" s="147">
        <v>5.9194789799999999E-4</v>
      </c>
      <c r="AI709" s="147">
        <v>3.538939118E-3</v>
      </c>
      <c r="AJ709" s="147">
        <v>1.440558258E-3</v>
      </c>
    </row>
    <row r="710" spans="1:36" ht="13.5" thickBot="1" x14ac:dyDescent="0.25">
      <c r="A710" s="149">
        <v>7956</v>
      </c>
      <c r="B710" s="149">
        <v>12955</v>
      </c>
      <c r="C710" s="150" t="s">
        <v>1204</v>
      </c>
      <c r="D710" s="150">
        <v>520000118</v>
      </c>
      <c r="E710" s="150" t="s">
        <v>429</v>
      </c>
      <c r="F710" s="150" t="s">
        <v>1682</v>
      </c>
      <c r="G710" s="150">
        <v>1191329</v>
      </c>
      <c r="H710" s="150" t="s">
        <v>102</v>
      </c>
      <c r="I710" s="150" t="s">
        <v>229</v>
      </c>
      <c r="J710" s="150" t="s">
        <v>53</v>
      </c>
      <c r="K710" s="150" t="s">
        <v>53</v>
      </c>
      <c r="L710" s="150" t="s">
        <v>821</v>
      </c>
      <c r="M710" s="150" t="s">
        <v>311</v>
      </c>
      <c r="N710" s="150" t="s">
        <v>256</v>
      </c>
      <c r="O710" s="150" t="s">
        <v>62</v>
      </c>
      <c r="P710" s="150" t="s">
        <v>1369</v>
      </c>
      <c r="Q710" s="150" t="s">
        <v>65</v>
      </c>
      <c r="R710" s="150" t="s">
        <v>57</v>
      </c>
      <c r="S710" s="150" t="s">
        <v>1206</v>
      </c>
      <c r="T710" s="152">
        <v>4.375</v>
      </c>
      <c r="U710" s="151">
        <v>48912</v>
      </c>
      <c r="V710" s="147">
        <v>3.09E-2</v>
      </c>
      <c r="W710" s="192">
        <v>2.7099999999999999E-2</v>
      </c>
      <c r="X710" s="150" t="s">
        <v>636</v>
      </c>
      <c r="Y710" s="150"/>
      <c r="Z710" s="153">
        <v>16909</v>
      </c>
      <c r="AA710" s="153">
        <v>1</v>
      </c>
      <c r="AB710" s="153">
        <v>106.5</v>
      </c>
      <c r="AC710" s="153">
        <v>0</v>
      </c>
      <c r="AD710" s="153">
        <v>18.00808</v>
      </c>
      <c r="AE710" s="154"/>
      <c r="AF710" s="154"/>
      <c r="AG710" s="150" t="s">
        <v>17</v>
      </c>
      <c r="AH710" s="147">
        <v>1.7798947368421099E-5</v>
      </c>
      <c r="AI710" s="147">
        <v>1.19445792E-4</v>
      </c>
      <c r="AJ710" s="147">
        <v>4.8621526718204203E-5</v>
      </c>
    </row>
    <row r="711" spans="1:36" ht="13.5" thickBot="1" x14ac:dyDescent="0.25">
      <c r="A711" s="149">
        <v>7956</v>
      </c>
      <c r="B711" s="149">
        <v>12955</v>
      </c>
      <c r="C711" s="150" t="s">
        <v>1204</v>
      </c>
      <c r="D711" s="150">
        <v>520000118</v>
      </c>
      <c r="E711" s="150" t="s">
        <v>429</v>
      </c>
      <c r="F711" s="150" t="s">
        <v>1683</v>
      </c>
      <c r="G711" s="150">
        <v>1191337</v>
      </c>
      <c r="H711" s="150" t="s">
        <v>102</v>
      </c>
      <c r="I711" s="150" t="s">
        <v>228</v>
      </c>
      <c r="J711" s="150" t="s">
        <v>53</v>
      </c>
      <c r="K711" s="150" t="s">
        <v>53</v>
      </c>
      <c r="L711" s="150" t="s">
        <v>821</v>
      </c>
      <c r="M711" s="150" t="s">
        <v>311</v>
      </c>
      <c r="N711" s="150" t="s">
        <v>256</v>
      </c>
      <c r="O711" s="150" t="s">
        <v>62</v>
      </c>
      <c r="P711" s="150" t="s">
        <v>1205</v>
      </c>
      <c r="Q711" s="150" t="s">
        <v>65</v>
      </c>
      <c r="R711" s="150" t="s">
        <v>57</v>
      </c>
      <c r="S711" s="150" t="s">
        <v>1206</v>
      </c>
      <c r="T711" s="152">
        <v>1.129</v>
      </c>
      <c r="U711" s="151">
        <v>45806</v>
      </c>
      <c r="V711" s="147">
        <v>3.7600000000000001E-2</v>
      </c>
      <c r="W711" s="192">
        <v>4.3700000000000003E-2</v>
      </c>
      <c r="X711" s="150" t="s">
        <v>636</v>
      </c>
      <c r="Y711" s="150"/>
      <c r="Z711" s="153">
        <v>370000</v>
      </c>
      <c r="AA711" s="153">
        <v>1</v>
      </c>
      <c r="AB711" s="153">
        <v>100.66</v>
      </c>
      <c r="AC711" s="153">
        <v>0</v>
      </c>
      <c r="AD711" s="153">
        <v>372.44200000000001</v>
      </c>
      <c r="AE711" s="154"/>
      <c r="AF711" s="154"/>
      <c r="AG711" s="150" t="s">
        <v>17</v>
      </c>
      <c r="AH711" s="147">
        <v>3.0683317400000002E-4</v>
      </c>
      <c r="AI711" s="147">
        <v>2.4703705150000001E-3</v>
      </c>
      <c r="AJ711" s="147">
        <v>1.0055874169999999E-3</v>
      </c>
    </row>
    <row r="712" spans="1:36" ht="13.5" thickBot="1" x14ac:dyDescent="0.25">
      <c r="A712" s="149">
        <v>7956</v>
      </c>
      <c r="B712" s="149">
        <v>12955</v>
      </c>
      <c r="C712" s="150" t="s">
        <v>1204</v>
      </c>
      <c r="D712" s="150">
        <v>520000118</v>
      </c>
      <c r="E712" s="150" t="s">
        <v>429</v>
      </c>
      <c r="F712" s="150" t="s">
        <v>1684</v>
      </c>
      <c r="G712" s="150">
        <v>1191345</v>
      </c>
      <c r="H712" s="150" t="s">
        <v>102</v>
      </c>
      <c r="I712" s="150" t="s">
        <v>229</v>
      </c>
      <c r="J712" s="150" t="s">
        <v>53</v>
      </c>
      <c r="K712" s="150" t="s">
        <v>53</v>
      </c>
      <c r="L712" s="150" t="s">
        <v>821</v>
      </c>
      <c r="M712" s="150" t="s">
        <v>311</v>
      </c>
      <c r="N712" s="150" t="s">
        <v>256</v>
      </c>
      <c r="O712" s="150" t="s">
        <v>62</v>
      </c>
      <c r="P712" s="150" t="s">
        <v>1205</v>
      </c>
      <c r="Q712" s="150" t="s">
        <v>65</v>
      </c>
      <c r="R712" s="150" t="s">
        <v>57</v>
      </c>
      <c r="S712" s="150" t="s">
        <v>1206</v>
      </c>
      <c r="T712" s="152">
        <v>4.444</v>
      </c>
      <c r="U712" s="151">
        <v>48547</v>
      </c>
      <c r="V712" s="147">
        <v>1.3899999999999999E-2</v>
      </c>
      <c r="W712" s="192">
        <v>1.9900000000000001E-2</v>
      </c>
      <c r="X712" s="150" t="s">
        <v>636</v>
      </c>
      <c r="Y712" s="150"/>
      <c r="Z712" s="153">
        <v>462700</v>
      </c>
      <c r="AA712" s="153">
        <v>1</v>
      </c>
      <c r="AB712" s="153">
        <v>101.5</v>
      </c>
      <c r="AC712" s="153">
        <v>0</v>
      </c>
      <c r="AD712" s="153">
        <v>469.64049999999997</v>
      </c>
      <c r="AE712" s="154"/>
      <c r="AF712" s="154"/>
      <c r="AG712" s="150" t="s">
        <v>17</v>
      </c>
      <c r="AH712" s="147">
        <v>2.5705555500000002E-4</v>
      </c>
      <c r="AI712" s="147">
        <v>3.1150784389999998E-3</v>
      </c>
      <c r="AJ712" s="147">
        <v>1.2680218050000001E-3</v>
      </c>
    </row>
    <row r="713" spans="1:36" ht="13.5" thickBot="1" x14ac:dyDescent="0.25">
      <c r="A713" s="149">
        <v>7956</v>
      </c>
      <c r="B713" s="149">
        <v>12955</v>
      </c>
      <c r="C713" s="150" t="s">
        <v>1685</v>
      </c>
      <c r="D713" s="150">
        <v>520020116</v>
      </c>
      <c r="E713" s="150" t="s">
        <v>429</v>
      </c>
      <c r="F713" s="150" t="s">
        <v>1686</v>
      </c>
      <c r="G713" s="150">
        <v>1191527</v>
      </c>
      <c r="H713" s="150" t="s">
        <v>102</v>
      </c>
      <c r="I713" s="150" t="s">
        <v>229</v>
      </c>
      <c r="J713" s="150" t="s">
        <v>53</v>
      </c>
      <c r="K713" s="150" t="s">
        <v>53</v>
      </c>
      <c r="L713" s="150" t="s">
        <v>821</v>
      </c>
      <c r="M713" s="150" t="s">
        <v>311</v>
      </c>
      <c r="N713" s="150" t="s">
        <v>651</v>
      </c>
      <c r="O713" s="150" t="s">
        <v>62</v>
      </c>
      <c r="P713" s="150" t="s">
        <v>1334</v>
      </c>
      <c r="Q713" s="150" t="s">
        <v>65</v>
      </c>
      <c r="R713" s="150" t="s">
        <v>57</v>
      </c>
      <c r="S713" s="150" t="s">
        <v>1206</v>
      </c>
      <c r="T713" s="152">
        <v>3.6579999999999999</v>
      </c>
      <c r="U713" s="151">
        <v>47483</v>
      </c>
      <c r="V713" s="147">
        <v>2.7E-2</v>
      </c>
      <c r="W713" s="192">
        <v>2.98E-2</v>
      </c>
      <c r="X713" s="150" t="s">
        <v>636</v>
      </c>
      <c r="Y713" s="150"/>
      <c r="Z713" s="153">
        <v>396000</v>
      </c>
      <c r="AA713" s="153">
        <v>1</v>
      </c>
      <c r="AB713" s="153">
        <v>103.46</v>
      </c>
      <c r="AC713" s="153">
        <v>0</v>
      </c>
      <c r="AD713" s="153">
        <v>409.70159999999998</v>
      </c>
      <c r="AE713" s="154"/>
      <c r="AF713" s="154"/>
      <c r="AG713" s="150" t="s">
        <v>17</v>
      </c>
      <c r="AH713" s="147">
        <v>9.0490292800000005E-4</v>
      </c>
      <c r="AI713" s="147">
        <v>2.7175097140000001E-3</v>
      </c>
      <c r="AJ713" s="147">
        <v>1.1061877380000001E-3</v>
      </c>
    </row>
    <row r="714" spans="1:36" ht="13.5" thickBot="1" x14ac:dyDescent="0.25">
      <c r="A714" s="149">
        <v>7956</v>
      </c>
      <c r="B714" s="149">
        <v>12955</v>
      </c>
      <c r="C714" s="150" t="s">
        <v>1566</v>
      </c>
      <c r="D714" s="150">
        <v>513893123</v>
      </c>
      <c r="E714" s="150" t="s">
        <v>429</v>
      </c>
      <c r="F714" s="150" t="s">
        <v>1687</v>
      </c>
      <c r="G714" s="150">
        <v>1191659</v>
      </c>
      <c r="H714" s="150" t="s">
        <v>102</v>
      </c>
      <c r="I714" s="150" t="s">
        <v>229</v>
      </c>
      <c r="J714" s="150" t="s">
        <v>53</v>
      </c>
      <c r="K714" s="150" t="s">
        <v>53</v>
      </c>
      <c r="L714" s="150" t="s">
        <v>821</v>
      </c>
      <c r="M714" s="150" t="s">
        <v>311</v>
      </c>
      <c r="N714" s="150" t="s">
        <v>649</v>
      </c>
      <c r="O714" s="150" t="s">
        <v>62</v>
      </c>
      <c r="P714" s="150" t="s">
        <v>1350</v>
      </c>
      <c r="Q714" s="150" t="s">
        <v>1351</v>
      </c>
      <c r="R714" s="150" t="s">
        <v>57</v>
      </c>
      <c r="S714" s="150" t="s">
        <v>1206</v>
      </c>
      <c r="T714" s="152">
        <v>2.125</v>
      </c>
      <c r="U714" s="151">
        <v>46477</v>
      </c>
      <c r="V714" s="147">
        <v>3.5400000000000001E-2</v>
      </c>
      <c r="W714" s="192">
        <v>3.3799999999999997E-2</v>
      </c>
      <c r="X714" s="150" t="s">
        <v>636</v>
      </c>
      <c r="Y714" s="150"/>
      <c r="Z714" s="153">
        <v>915000</v>
      </c>
      <c r="AA714" s="153">
        <v>1</v>
      </c>
      <c r="AB714" s="153">
        <v>104.17</v>
      </c>
      <c r="AC714" s="153">
        <v>0</v>
      </c>
      <c r="AD714" s="153">
        <v>953.15549999999996</v>
      </c>
      <c r="AE714" s="154"/>
      <c r="AF714" s="154"/>
      <c r="AG714" s="150" t="s">
        <v>17</v>
      </c>
      <c r="AH714" s="147">
        <v>8.1915112599999999E-4</v>
      </c>
      <c r="AI714" s="147">
        <v>6.3221850490000004E-3</v>
      </c>
      <c r="AJ714" s="147">
        <v>2.5735045379999999E-3</v>
      </c>
    </row>
    <row r="715" spans="1:36" ht="13.5" thickBot="1" x14ac:dyDescent="0.25">
      <c r="A715" s="149">
        <v>7956</v>
      </c>
      <c r="B715" s="149">
        <v>12955</v>
      </c>
      <c r="C715" s="150" t="s">
        <v>1378</v>
      </c>
      <c r="D715" s="150">
        <v>520032046</v>
      </c>
      <c r="E715" s="150" t="s">
        <v>429</v>
      </c>
      <c r="F715" s="150" t="s">
        <v>1688</v>
      </c>
      <c r="G715" s="150">
        <v>1191667</v>
      </c>
      <c r="H715" s="150" t="s">
        <v>102</v>
      </c>
      <c r="I715" s="150" t="s">
        <v>229</v>
      </c>
      <c r="J715" s="150" t="s">
        <v>53</v>
      </c>
      <c r="K715" s="150" t="s">
        <v>53</v>
      </c>
      <c r="L715" s="150" t="s">
        <v>821</v>
      </c>
      <c r="M715" s="150" t="s">
        <v>311</v>
      </c>
      <c r="N715" s="150" t="s">
        <v>256</v>
      </c>
      <c r="O715" s="150" t="s">
        <v>62</v>
      </c>
      <c r="P715" s="150" t="s">
        <v>1205</v>
      </c>
      <c r="Q715" s="150" t="s">
        <v>65</v>
      </c>
      <c r="R715" s="150" t="s">
        <v>57</v>
      </c>
      <c r="S715" s="150" t="s">
        <v>1206</v>
      </c>
      <c r="T715" s="152">
        <v>4.0039999999999996</v>
      </c>
      <c r="U715" s="151">
        <v>48190</v>
      </c>
      <c r="V715" s="147">
        <v>1.6400000000000001E-2</v>
      </c>
      <c r="W715" s="192">
        <v>1.9599999999999999E-2</v>
      </c>
      <c r="X715" s="150" t="s">
        <v>636</v>
      </c>
      <c r="Y715" s="150"/>
      <c r="Z715" s="153">
        <v>852232.5</v>
      </c>
      <c r="AA715" s="153">
        <v>1</v>
      </c>
      <c r="AB715" s="153">
        <v>102.94</v>
      </c>
      <c r="AC715" s="153">
        <v>0</v>
      </c>
      <c r="AD715" s="153">
        <v>877.28814</v>
      </c>
      <c r="AE715" s="154"/>
      <c r="AF715" s="154"/>
      <c r="AG715" s="150" t="s">
        <v>17</v>
      </c>
      <c r="AH715" s="147">
        <v>7.9235502300000003E-4</v>
      </c>
      <c r="AI715" s="147">
        <v>5.8189644420000002E-3</v>
      </c>
      <c r="AJ715" s="147">
        <v>2.368663885E-3</v>
      </c>
    </row>
    <row r="716" spans="1:36" ht="13.5" thickBot="1" x14ac:dyDescent="0.25">
      <c r="A716" s="149">
        <v>7956</v>
      </c>
      <c r="B716" s="149">
        <v>12955</v>
      </c>
      <c r="C716" s="150" t="s">
        <v>1378</v>
      </c>
      <c r="D716" s="150">
        <v>520032046</v>
      </c>
      <c r="E716" s="150" t="s">
        <v>429</v>
      </c>
      <c r="F716" s="150" t="s">
        <v>1689</v>
      </c>
      <c r="G716" s="150">
        <v>1191675</v>
      </c>
      <c r="H716" s="150" t="s">
        <v>102</v>
      </c>
      <c r="I716" s="150" t="s">
        <v>229</v>
      </c>
      <c r="J716" s="150" t="s">
        <v>53</v>
      </c>
      <c r="K716" s="150" t="s">
        <v>53</v>
      </c>
      <c r="L716" s="150" t="s">
        <v>821</v>
      </c>
      <c r="M716" s="150" t="s">
        <v>311</v>
      </c>
      <c r="N716" s="150" t="s">
        <v>256</v>
      </c>
      <c r="O716" s="150" t="s">
        <v>62</v>
      </c>
      <c r="P716" s="150" t="s">
        <v>1345</v>
      </c>
      <c r="Q716" s="150" t="s">
        <v>65</v>
      </c>
      <c r="R716" s="150" t="s">
        <v>57</v>
      </c>
      <c r="S716" s="150" t="s">
        <v>1206</v>
      </c>
      <c r="T716" s="152">
        <v>3.8820000000000001</v>
      </c>
      <c r="U716" s="151">
        <v>48738</v>
      </c>
      <c r="V716" s="147">
        <v>3.3099999999999997E-2</v>
      </c>
      <c r="W716" s="192">
        <v>2.5100000000000001E-2</v>
      </c>
      <c r="X716" s="150" t="s">
        <v>636</v>
      </c>
      <c r="Y716" s="150"/>
      <c r="Z716" s="153">
        <v>500000</v>
      </c>
      <c r="AA716" s="153">
        <v>1</v>
      </c>
      <c r="AB716" s="153">
        <v>109.78</v>
      </c>
      <c r="AC716" s="153">
        <v>0</v>
      </c>
      <c r="AD716" s="153">
        <v>548.9</v>
      </c>
      <c r="AE716" s="154"/>
      <c r="AF716" s="154"/>
      <c r="AG716" s="150" t="s">
        <v>17</v>
      </c>
      <c r="AH716" s="147">
        <v>7.1280918000000005E-4</v>
      </c>
      <c r="AI716" s="147">
        <v>3.6407987710000002E-3</v>
      </c>
      <c r="AJ716" s="147">
        <v>1.482021182E-3</v>
      </c>
    </row>
    <row r="717" spans="1:36" ht="13.5" thickBot="1" x14ac:dyDescent="0.25">
      <c r="A717" s="149">
        <v>7956</v>
      </c>
      <c r="B717" s="149">
        <v>12955</v>
      </c>
      <c r="C717" s="150" t="s">
        <v>1469</v>
      </c>
      <c r="D717" s="150">
        <v>512025891</v>
      </c>
      <c r="E717" s="150" t="s">
        <v>429</v>
      </c>
      <c r="F717" s="150" t="s">
        <v>1690</v>
      </c>
      <c r="G717" s="150">
        <v>1191824</v>
      </c>
      <c r="H717" s="150" t="s">
        <v>102</v>
      </c>
      <c r="I717" s="150" t="s">
        <v>229</v>
      </c>
      <c r="J717" s="150" t="s">
        <v>53</v>
      </c>
      <c r="K717" s="150" t="s">
        <v>53</v>
      </c>
      <c r="L717" s="150" t="s">
        <v>821</v>
      </c>
      <c r="M717" s="150" t="s">
        <v>311</v>
      </c>
      <c r="N717" s="150" t="s">
        <v>258</v>
      </c>
      <c r="O717" s="150" t="s">
        <v>62</v>
      </c>
      <c r="P717" s="150" t="s">
        <v>1339</v>
      </c>
      <c r="Q717" s="150" t="s">
        <v>65</v>
      </c>
      <c r="R717" s="150" t="s">
        <v>57</v>
      </c>
      <c r="S717" s="150" t="s">
        <v>1206</v>
      </c>
      <c r="T717" s="152">
        <v>2.0289999999999999</v>
      </c>
      <c r="U717" s="151">
        <v>46888</v>
      </c>
      <c r="V717" s="147">
        <v>3.2000000000000001E-2</v>
      </c>
      <c r="W717" s="192">
        <v>3.1699999999999999E-2</v>
      </c>
      <c r="X717" s="150" t="s">
        <v>636</v>
      </c>
      <c r="Y717" s="150"/>
      <c r="Z717" s="153">
        <v>146272.42000000001</v>
      </c>
      <c r="AA717" s="153">
        <v>1</v>
      </c>
      <c r="AB717" s="153">
        <v>104.3</v>
      </c>
      <c r="AC717" s="153">
        <v>0</v>
      </c>
      <c r="AD717" s="153">
        <v>152.56213</v>
      </c>
      <c r="AE717" s="154"/>
      <c r="AF717" s="154"/>
      <c r="AG717" s="150" t="s">
        <v>17</v>
      </c>
      <c r="AH717" s="147">
        <v>1.7498720799999999E-4</v>
      </c>
      <c r="AI717" s="147">
        <v>1.0119293409999999E-3</v>
      </c>
      <c r="AJ717" s="147">
        <v>4.119153E-4</v>
      </c>
    </row>
    <row r="718" spans="1:36" ht="13.5" thickBot="1" x14ac:dyDescent="0.25">
      <c r="A718" s="149">
        <v>7956</v>
      </c>
      <c r="B718" s="149">
        <v>12955</v>
      </c>
      <c r="C718" s="150" t="s">
        <v>1469</v>
      </c>
      <c r="D718" s="150">
        <v>512025891</v>
      </c>
      <c r="E718" s="150" t="s">
        <v>429</v>
      </c>
      <c r="F718" s="150" t="s">
        <v>1691</v>
      </c>
      <c r="G718" s="150">
        <v>1191832</v>
      </c>
      <c r="H718" s="150" t="s">
        <v>102</v>
      </c>
      <c r="I718" s="150" t="s">
        <v>228</v>
      </c>
      <c r="J718" s="150" t="s">
        <v>53</v>
      </c>
      <c r="K718" s="150" t="s">
        <v>53</v>
      </c>
      <c r="L718" s="150" t="s">
        <v>821</v>
      </c>
      <c r="M718" s="150" t="s">
        <v>311</v>
      </c>
      <c r="N718" s="150" t="s">
        <v>258</v>
      </c>
      <c r="O718" s="150" t="s">
        <v>62</v>
      </c>
      <c r="P718" s="150" t="s">
        <v>1339</v>
      </c>
      <c r="Q718" s="150" t="s">
        <v>65</v>
      </c>
      <c r="R718" s="150" t="s">
        <v>57</v>
      </c>
      <c r="S718" s="150" t="s">
        <v>1206</v>
      </c>
      <c r="T718" s="152">
        <v>2.056</v>
      </c>
      <c r="U718" s="151">
        <v>46924</v>
      </c>
      <c r="V718" s="147">
        <v>5.7000000000000002E-2</v>
      </c>
      <c r="W718" s="192">
        <v>5.8799999999999998E-2</v>
      </c>
      <c r="X718" s="150" t="s">
        <v>636</v>
      </c>
      <c r="Y718" s="150"/>
      <c r="Z718" s="153">
        <v>320775.19</v>
      </c>
      <c r="AA718" s="153">
        <v>1</v>
      </c>
      <c r="AB718" s="153">
        <v>100.07</v>
      </c>
      <c r="AC718" s="153">
        <v>0</v>
      </c>
      <c r="AD718" s="153">
        <v>320.99973</v>
      </c>
      <c r="AE718" s="154"/>
      <c r="AF718" s="154"/>
      <c r="AG718" s="150" t="s">
        <v>17</v>
      </c>
      <c r="AH718" s="147">
        <v>4.3984250899999999E-4</v>
      </c>
      <c r="AI718" s="147">
        <v>2.1291590859999999E-3</v>
      </c>
      <c r="AJ718" s="147">
        <v>8.6669411399999997E-4</v>
      </c>
    </row>
    <row r="719" spans="1:36" ht="13.5" thickBot="1" x14ac:dyDescent="0.25">
      <c r="A719" s="149">
        <v>7956</v>
      </c>
      <c r="B719" s="149">
        <v>12955</v>
      </c>
      <c r="C719" s="150" t="s">
        <v>1556</v>
      </c>
      <c r="D719" s="150">
        <v>515434074</v>
      </c>
      <c r="E719" s="150" t="s">
        <v>429</v>
      </c>
      <c r="F719" s="150" t="s">
        <v>1693</v>
      </c>
      <c r="G719" s="150">
        <v>1192129</v>
      </c>
      <c r="H719" s="150" t="s">
        <v>102</v>
      </c>
      <c r="I719" s="150" t="s">
        <v>229</v>
      </c>
      <c r="J719" s="150" t="s">
        <v>53</v>
      </c>
      <c r="K719" s="150" t="s">
        <v>53</v>
      </c>
      <c r="L719" s="150" t="s">
        <v>821</v>
      </c>
      <c r="M719" s="150" t="s">
        <v>311</v>
      </c>
      <c r="N719" s="150" t="s">
        <v>651</v>
      </c>
      <c r="O719" s="150" t="s">
        <v>62</v>
      </c>
      <c r="P719" s="150" t="s">
        <v>1446</v>
      </c>
      <c r="Q719" s="150" t="s">
        <v>65</v>
      </c>
      <c r="R719" s="150" t="s">
        <v>57</v>
      </c>
      <c r="S719" s="150" t="s">
        <v>1206</v>
      </c>
      <c r="T719" s="152">
        <v>2.488</v>
      </c>
      <c r="U719" s="151">
        <v>46295</v>
      </c>
      <c r="V719" s="147">
        <v>3.0000000000000001E-3</v>
      </c>
      <c r="W719" s="192">
        <v>2.92E-2</v>
      </c>
      <c r="X719" s="150" t="s">
        <v>636</v>
      </c>
      <c r="Y719" s="150"/>
      <c r="Z719" s="153">
        <v>129000</v>
      </c>
      <c r="AA719" s="153">
        <v>1</v>
      </c>
      <c r="AB719" s="153">
        <v>97.19</v>
      </c>
      <c r="AC719" s="153">
        <v>0</v>
      </c>
      <c r="AD719" s="153">
        <v>125.3751</v>
      </c>
      <c r="AE719" s="154"/>
      <c r="AF719" s="154"/>
      <c r="AG719" s="150" t="s">
        <v>17</v>
      </c>
      <c r="AH719" s="147">
        <v>3.6161803000000001E-4</v>
      </c>
      <c r="AI719" s="147">
        <v>8.3160049200000003E-4</v>
      </c>
      <c r="AJ719" s="147">
        <v>3.38510755E-4</v>
      </c>
    </row>
    <row r="720" spans="1:36" ht="13.5" thickBot="1" x14ac:dyDescent="0.25">
      <c r="A720" s="149">
        <v>7956</v>
      </c>
      <c r="B720" s="149">
        <v>12955</v>
      </c>
      <c r="C720" s="150" t="s">
        <v>1546</v>
      </c>
      <c r="D720" s="150">
        <v>510454333</v>
      </c>
      <c r="E720" s="150" t="s">
        <v>429</v>
      </c>
      <c r="F720" s="150" t="s">
        <v>1694</v>
      </c>
      <c r="G720" s="150">
        <v>1192442</v>
      </c>
      <c r="H720" s="150" t="s">
        <v>102</v>
      </c>
      <c r="I720" s="150" t="s">
        <v>229</v>
      </c>
      <c r="J720" s="150" t="s">
        <v>53</v>
      </c>
      <c r="K720" s="150" t="s">
        <v>53</v>
      </c>
      <c r="L720" s="150" t="s">
        <v>821</v>
      </c>
      <c r="M720" s="150" t="s">
        <v>311</v>
      </c>
      <c r="N720" s="150" t="s">
        <v>258</v>
      </c>
      <c r="O720" s="150" t="s">
        <v>62</v>
      </c>
      <c r="P720" s="150" t="s">
        <v>1339</v>
      </c>
      <c r="Q720" s="150" t="s">
        <v>65</v>
      </c>
      <c r="R720" s="150" t="s">
        <v>57</v>
      </c>
      <c r="S720" s="150" t="s">
        <v>1206</v>
      </c>
      <c r="T720" s="152">
        <v>2.9809999999999999</v>
      </c>
      <c r="U720" s="151">
        <v>47391</v>
      </c>
      <c r="V720" s="147">
        <v>3.2300000000000002E-2</v>
      </c>
      <c r="W720" s="192">
        <v>2.9700000000000001E-2</v>
      </c>
      <c r="X720" s="150" t="s">
        <v>636</v>
      </c>
      <c r="Y720" s="150"/>
      <c r="Z720" s="153">
        <v>236440</v>
      </c>
      <c r="AA720" s="153">
        <v>1</v>
      </c>
      <c r="AB720" s="153">
        <v>104.51</v>
      </c>
      <c r="AC720" s="153">
        <v>0</v>
      </c>
      <c r="AD720" s="153">
        <v>247.10344000000001</v>
      </c>
      <c r="AE720" s="154"/>
      <c r="AF720" s="154"/>
      <c r="AG720" s="150" t="s">
        <v>17</v>
      </c>
      <c r="AH720" s="147">
        <v>4.0089715199999998E-4</v>
      </c>
      <c r="AI720" s="147">
        <v>1.63901239E-3</v>
      </c>
      <c r="AJ720" s="147">
        <v>6.6717531800000002E-4</v>
      </c>
    </row>
    <row r="721" spans="1:36" ht="13.5" thickBot="1" x14ac:dyDescent="0.25">
      <c r="A721" s="149">
        <v>7956</v>
      </c>
      <c r="B721" s="149">
        <v>12955</v>
      </c>
      <c r="C721" s="150" t="s">
        <v>1546</v>
      </c>
      <c r="D721" s="150">
        <v>510454333</v>
      </c>
      <c r="E721" s="150" t="s">
        <v>429</v>
      </c>
      <c r="F721" s="150" t="s">
        <v>1695</v>
      </c>
      <c r="G721" s="150">
        <v>1192459</v>
      </c>
      <c r="H721" s="150" t="s">
        <v>102</v>
      </c>
      <c r="I721" s="150" t="s">
        <v>228</v>
      </c>
      <c r="J721" s="150" t="s">
        <v>53</v>
      </c>
      <c r="K721" s="150" t="s">
        <v>53</v>
      </c>
      <c r="L721" s="150" t="s">
        <v>821</v>
      </c>
      <c r="M721" s="150" t="s">
        <v>311</v>
      </c>
      <c r="N721" s="150" t="s">
        <v>258</v>
      </c>
      <c r="O721" s="150" t="s">
        <v>62</v>
      </c>
      <c r="P721" s="150" t="s">
        <v>1339</v>
      </c>
      <c r="Q721" s="150" t="s">
        <v>65</v>
      </c>
      <c r="R721" s="150" t="s">
        <v>57</v>
      </c>
      <c r="S721" s="150" t="s">
        <v>1206</v>
      </c>
      <c r="T721" s="152">
        <v>3.0339999999999998</v>
      </c>
      <c r="U721" s="151">
        <v>47756</v>
      </c>
      <c r="V721" s="147">
        <v>5.6500000000000002E-2</v>
      </c>
      <c r="W721" s="192">
        <v>5.67E-2</v>
      </c>
      <c r="X721" s="150" t="s">
        <v>636</v>
      </c>
      <c r="Y721" s="150"/>
      <c r="Z721" s="153">
        <v>242300</v>
      </c>
      <c r="AA721" s="153">
        <v>1</v>
      </c>
      <c r="AB721" s="153">
        <v>100.19</v>
      </c>
      <c r="AC721" s="153">
        <v>0</v>
      </c>
      <c r="AD721" s="153">
        <v>242.76036999999999</v>
      </c>
      <c r="AE721" s="154"/>
      <c r="AF721" s="154"/>
      <c r="AG721" s="150" t="s">
        <v>17</v>
      </c>
      <c r="AH721" s="147">
        <v>4.5027516399999998E-4</v>
      </c>
      <c r="AI721" s="147">
        <v>1.6102052410000001E-3</v>
      </c>
      <c r="AJ721" s="147">
        <v>6.5544909900000004E-4</v>
      </c>
    </row>
    <row r="722" spans="1:36" ht="13.5" thickBot="1" x14ac:dyDescent="0.25">
      <c r="A722" s="149">
        <v>7956</v>
      </c>
      <c r="B722" s="149">
        <v>12955</v>
      </c>
      <c r="C722" s="150" t="s">
        <v>1696</v>
      </c>
      <c r="D722" s="150">
        <v>511809071</v>
      </c>
      <c r="E722" s="150" t="s">
        <v>429</v>
      </c>
      <c r="F722" s="150" t="s">
        <v>1697</v>
      </c>
      <c r="G722" s="150">
        <v>1192608</v>
      </c>
      <c r="H722" s="150" t="s">
        <v>102</v>
      </c>
      <c r="I722" s="150" t="s">
        <v>229</v>
      </c>
      <c r="J722" s="150" t="s">
        <v>53</v>
      </c>
      <c r="K722" s="150" t="s">
        <v>53</v>
      </c>
      <c r="L722" s="150" t="s">
        <v>821</v>
      </c>
      <c r="M722" s="150" t="s">
        <v>311</v>
      </c>
      <c r="N722" s="150" t="s">
        <v>75</v>
      </c>
      <c r="O722" s="150" t="s">
        <v>62</v>
      </c>
      <c r="P722" s="150" t="s">
        <v>1345</v>
      </c>
      <c r="Q722" s="150" t="s">
        <v>65</v>
      </c>
      <c r="R722" s="150" t="s">
        <v>57</v>
      </c>
      <c r="S722" s="150" t="s">
        <v>1206</v>
      </c>
      <c r="T722" s="152">
        <v>3.2949999999999999</v>
      </c>
      <c r="U722" s="151">
        <v>47889</v>
      </c>
      <c r="V722" s="147">
        <v>2.1999999999999999E-2</v>
      </c>
      <c r="W722" s="192">
        <v>2.6200000000000001E-2</v>
      </c>
      <c r="X722" s="150" t="s">
        <v>636</v>
      </c>
      <c r="Y722" s="150"/>
      <c r="Z722" s="153">
        <v>28965.52</v>
      </c>
      <c r="AA722" s="153">
        <v>1</v>
      </c>
      <c r="AB722" s="153">
        <v>102.62</v>
      </c>
      <c r="AC722" s="153">
        <v>0</v>
      </c>
      <c r="AD722" s="153">
        <v>29.724419999999999</v>
      </c>
      <c r="AE722" s="154"/>
      <c r="AF722" s="154"/>
      <c r="AG722" s="150" t="s">
        <v>17</v>
      </c>
      <c r="AH722" s="147">
        <v>7.9629253949167595E-5</v>
      </c>
      <c r="AI722" s="147">
        <v>1.97159103E-4</v>
      </c>
      <c r="AJ722" s="147">
        <v>8.0255456506919394E-5</v>
      </c>
    </row>
    <row r="723" spans="1:36" ht="13.5" thickBot="1" x14ac:dyDescent="0.25">
      <c r="A723" s="149">
        <v>7956</v>
      </c>
      <c r="B723" s="149">
        <v>12955</v>
      </c>
      <c r="C723" s="150" t="s">
        <v>1696</v>
      </c>
      <c r="D723" s="150">
        <v>511809071</v>
      </c>
      <c r="E723" s="150" t="s">
        <v>429</v>
      </c>
      <c r="F723" s="150" t="s">
        <v>1698</v>
      </c>
      <c r="G723" s="150">
        <v>1192616</v>
      </c>
      <c r="H723" s="150" t="s">
        <v>102</v>
      </c>
      <c r="I723" s="150" t="s">
        <v>228</v>
      </c>
      <c r="J723" s="150" t="s">
        <v>53</v>
      </c>
      <c r="K723" s="150" t="s">
        <v>53</v>
      </c>
      <c r="L723" s="150" t="s">
        <v>821</v>
      </c>
      <c r="M723" s="150" t="s">
        <v>311</v>
      </c>
      <c r="N723" s="150" t="s">
        <v>75</v>
      </c>
      <c r="O723" s="150" t="s">
        <v>62</v>
      </c>
      <c r="P723" s="150" t="s">
        <v>1345</v>
      </c>
      <c r="Q723" s="150" t="s">
        <v>65</v>
      </c>
      <c r="R723" s="150" t="s">
        <v>57</v>
      </c>
      <c r="S723" s="150" t="s">
        <v>1206</v>
      </c>
      <c r="T723" s="152">
        <v>3.1179999999999999</v>
      </c>
      <c r="U723" s="151">
        <v>47889</v>
      </c>
      <c r="V723" s="147">
        <v>4.6800000000000001E-2</v>
      </c>
      <c r="W723" s="192">
        <v>5.1499999999999997E-2</v>
      </c>
      <c r="X723" s="150" t="s">
        <v>636</v>
      </c>
      <c r="Y723" s="150"/>
      <c r="Z723" s="153">
        <v>142625</v>
      </c>
      <c r="AA723" s="153">
        <v>1</v>
      </c>
      <c r="AB723" s="153">
        <v>99.51</v>
      </c>
      <c r="AC723" s="153">
        <v>0</v>
      </c>
      <c r="AD723" s="153">
        <v>141.92614</v>
      </c>
      <c r="AE723" s="154"/>
      <c r="AF723" s="154"/>
      <c r="AG723" s="150" t="s">
        <v>17</v>
      </c>
      <c r="AH723" s="147">
        <v>3.15088297E-4</v>
      </c>
      <c r="AI723" s="147">
        <v>9.4138188399999997E-4</v>
      </c>
      <c r="AJ723" s="147">
        <v>3.8319829800000001E-4</v>
      </c>
    </row>
    <row r="724" spans="1:36" ht="13.5" thickBot="1" x14ac:dyDescent="0.25">
      <c r="A724" s="149">
        <v>7956</v>
      </c>
      <c r="B724" s="149">
        <v>12955</v>
      </c>
      <c r="C724" s="150" t="s">
        <v>1699</v>
      </c>
      <c r="D724" s="150">
        <v>520034372</v>
      </c>
      <c r="E724" s="150" t="s">
        <v>429</v>
      </c>
      <c r="F724" s="150" t="s">
        <v>1700</v>
      </c>
      <c r="G724" s="150">
        <v>1192731</v>
      </c>
      <c r="H724" s="150" t="s">
        <v>102</v>
      </c>
      <c r="I724" s="150" t="s">
        <v>228</v>
      </c>
      <c r="J724" s="150" t="s">
        <v>53</v>
      </c>
      <c r="K724" s="150" t="s">
        <v>53</v>
      </c>
      <c r="L724" s="150" t="s">
        <v>821</v>
      </c>
      <c r="M724" s="150" t="s">
        <v>311</v>
      </c>
      <c r="N724" s="150" t="s">
        <v>258</v>
      </c>
      <c r="O724" s="150" t="s">
        <v>62</v>
      </c>
      <c r="P724" s="150" t="s">
        <v>1369</v>
      </c>
      <c r="Q724" s="150" t="s">
        <v>65</v>
      </c>
      <c r="R724" s="150" t="s">
        <v>57</v>
      </c>
      <c r="S724" s="150" t="s">
        <v>1206</v>
      </c>
      <c r="T724" s="152">
        <v>3.5310000000000001</v>
      </c>
      <c r="U724" s="151">
        <v>48203</v>
      </c>
      <c r="V724" s="147">
        <v>4.5600000000000002E-2</v>
      </c>
      <c r="W724" s="192">
        <v>5.0799999999999998E-2</v>
      </c>
      <c r="X724" s="150" t="s">
        <v>636</v>
      </c>
      <c r="Y724" s="150"/>
      <c r="Z724" s="153">
        <v>602077.43000000005</v>
      </c>
      <c r="AA724" s="153">
        <v>1</v>
      </c>
      <c r="AB724" s="153">
        <v>98.66</v>
      </c>
      <c r="AC724" s="153">
        <v>0</v>
      </c>
      <c r="AD724" s="153">
        <v>594.00959</v>
      </c>
      <c r="AE724" s="154"/>
      <c r="AF724" s="154"/>
      <c r="AG724" s="150" t="s">
        <v>17</v>
      </c>
      <c r="AH724" s="147">
        <v>1.2040565840000001E-3</v>
      </c>
      <c r="AI724" s="147">
        <v>3.9400061680000004E-3</v>
      </c>
      <c r="AJ724" s="147">
        <v>1.60381635E-3</v>
      </c>
    </row>
    <row r="725" spans="1:36" ht="13.5" thickBot="1" x14ac:dyDescent="0.25">
      <c r="A725" s="149">
        <v>7956</v>
      </c>
      <c r="B725" s="149">
        <v>12955</v>
      </c>
      <c r="C725" s="150" t="s">
        <v>1699</v>
      </c>
      <c r="D725" s="150">
        <v>520034372</v>
      </c>
      <c r="E725" s="150" t="s">
        <v>429</v>
      </c>
      <c r="F725" s="150" t="s">
        <v>1701</v>
      </c>
      <c r="G725" s="150">
        <v>1192749</v>
      </c>
      <c r="H725" s="150" t="s">
        <v>102</v>
      </c>
      <c r="I725" s="150" t="s">
        <v>229</v>
      </c>
      <c r="J725" s="150" t="s">
        <v>53</v>
      </c>
      <c r="K725" s="150" t="s">
        <v>53</v>
      </c>
      <c r="L725" s="150" t="s">
        <v>821</v>
      </c>
      <c r="M725" s="150" t="s">
        <v>311</v>
      </c>
      <c r="N725" s="150" t="s">
        <v>258</v>
      </c>
      <c r="O725" s="150" t="s">
        <v>62</v>
      </c>
      <c r="P725" s="150" t="s">
        <v>1369</v>
      </c>
      <c r="Q725" s="150" t="s">
        <v>65</v>
      </c>
      <c r="R725" s="150" t="s">
        <v>57</v>
      </c>
      <c r="S725" s="150" t="s">
        <v>1206</v>
      </c>
      <c r="T725" s="152">
        <v>3.742</v>
      </c>
      <c r="U725" s="151">
        <v>48203</v>
      </c>
      <c r="V725" s="147">
        <v>2.1999999999999999E-2</v>
      </c>
      <c r="W725" s="192">
        <v>2.5399999999999999E-2</v>
      </c>
      <c r="X725" s="150" t="s">
        <v>636</v>
      </c>
      <c r="Y725" s="150"/>
      <c r="Z725" s="153">
        <v>31499.07</v>
      </c>
      <c r="AA725" s="153">
        <v>1</v>
      </c>
      <c r="AB725" s="153">
        <v>102.2</v>
      </c>
      <c r="AC725" s="153">
        <v>0</v>
      </c>
      <c r="AD725" s="153">
        <v>32.192050000000002</v>
      </c>
      <c r="AE725" s="154"/>
      <c r="AF725" s="154"/>
      <c r="AG725" s="150" t="s">
        <v>17</v>
      </c>
      <c r="AH725" s="147">
        <v>6.3995325009579294E-5</v>
      </c>
      <c r="AI725" s="147">
        <v>2.1352664600000001E-4</v>
      </c>
      <c r="AJ725" s="147">
        <v>8.6918017866911195E-5</v>
      </c>
    </row>
    <row r="726" spans="1:36" ht="13.5" thickBot="1" x14ac:dyDescent="0.25">
      <c r="A726" s="149">
        <v>7956</v>
      </c>
      <c r="B726" s="149">
        <v>12955</v>
      </c>
      <c r="C726" s="150" t="s">
        <v>1616</v>
      </c>
      <c r="D726" s="150">
        <v>513834200</v>
      </c>
      <c r="E726" s="150" t="s">
        <v>429</v>
      </c>
      <c r="F726" s="150" t="s">
        <v>1702</v>
      </c>
      <c r="G726" s="150">
        <v>1192772</v>
      </c>
      <c r="H726" s="150" t="s">
        <v>102</v>
      </c>
      <c r="I726" s="150" t="s">
        <v>228</v>
      </c>
      <c r="J726" s="150" t="s">
        <v>53</v>
      </c>
      <c r="K726" s="150" t="s">
        <v>53</v>
      </c>
      <c r="L726" s="150" t="s">
        <v>821</v>
      </c>
      <c r="M726" s="150" t="s">
        <v>311</v>
      </c>
      <c r="N726" s="150" t="s">
        <v>269</v>
      </c>
      <c r="O726" s="150" t="s">
        <v>62</v>
      </c>
      <c r="P726" s="150" t="s">
        <v>1345</v>
      </c>
      <c r="Q726" s="150" t="s">
        <v>65</v>
      </c>
      <c r="R726" s="150" t="s">
        <v>57</v>
      </c>
      <c r="S726" s="150" t="s">
        <v>1206</v>
      </c>
      <c r="T726" s="152">
        <v>5.08</v>
      </c>
      <c r="U726" s="151">
        <v>48579</v>
      </c>
      <c r="V726" s="147">
        <v>4.3799999999999999E-2</v>
      </c>
      <c r="W726" s="192">
        <v>4.9399999999999999E-2</v>
      </c>
      <c r="X726" s="150" t="s">
        <v>636</v>
      </c>
      <c r="Y726" s="150"/>
      <c r="Z726" s="153">
        <v>239000</v>
      </c>
      <c r="AA726" s="153">
        <v>1</v>
      </c>
      <c r="AB726" s="153">
        <v>98.59</v>
      </c>
      <c r="AC726" s="153">
        <v>0</v>
      </c>
      <c r="AD726" s="153">
        <v>235.6301</v>
      </c>
      <c r="AE726" s="154"/>
      <c r="AF726" s="154"/>
      <c r="AG726" s="150" t="s">
        <v>17</v>
      </c>
      <c r="AH726" s="147">
        <v>4.7800000000000002E-4</v>
      </c>
      <c r="AI726" s="147">
        <v>1.562910873E-3</v>
      </c>
      <c r="AJ726" s="147">
        <v>6.3619748400000004E-4</v>
      </c>
    </row>
    <row r="727" spans="1:36" ht="13.5" thickBot="1" x14ac:dyDescent="0.25">
      <c r="A727" s="149">
        <v>7956</v>
      </c>
      <c r="B727" s="149">
        <v>12955</v>
      </c>
      <c r="C727" s="150" t="s">
        <v>1607</v>
      </c>
      <c r="D727" s="150">
        <v>520044322</v>
      </c>
      <c r="E727" s="150" t="s">
        <v>429</v>
      </c>
      <c r="F727" s="150" t="s">
        <v>1703</v>
      </c>
      <c r="G727" s="150">
        <v>1192889</v>
      </c>
      <c r="H727" s="150" t="s">
        <v>102</v>
      </c>
      <c r="I727" s="150" t="s">
        <v>228</v>
      </c>
      <c r="J727" s="150" t="s">
        <v>53</v>
      </c>
      <c r="K727" s="150" t="s">
        <v>53</v>
      </c>
      <c r="L727" s="150" t="s">
        <v>821</v>
      </c>
      <c r="M727" s="150" t="s">
        <v>311</v>
      </c>
      <c r="N727" s="150" t="s">
        <v>267</v>
      </c>
      <c r="O727" s="150" t="s">
        <v>62</v>
      </c>
      <c r="P727" s="150" t="s">
        <v>1522</v>
      </c>
      <c r="Q727" s="150" t="s">
        <v>1351</v>
      </c>
      <c r="R727" s="150" t="s">
        <v>57</v>
      </c>
      <c r="S727" s="150" t="s">
        <v>1206</v>
      </c>
      <c r="T727" s="152">
        <v>3.1389999999999998</v>
      </c>
      <c r="U727" s="151">
        <v>47149</v>
      </c>
      <c r="V727" s="147">
        <v>6.7500000000000004E-2</v>
      </c>
      <c r="W727" s="192">
        <v>5.74E-2</v>
      </c>
      <c r="X727" s="150" t="s">
        <v>636</v>
      </c>
      <c r="Y727" s="150"/>
      <c r="Z727" s="153">
        <v>1145628.1399999999</v>
      </c>
      <c r="AA727" s="153">
        <v>1</v>
      </c>
      <c r="AB727" s="153">
        <v>104.52</v>
      </c>
      <c r="AC727" s="153">
        <v>0</v>
      </c>
      <c r="AD727" s="153">
        <v>1197.4105300000001</v>
      </c>
      <c r="AE727" s="154"/>
      <c r="AF727" s="154"/>
      <c r="AG727" s="150" t="s">
        <v>17</v>
      </c>
      <c r="AH727" s="147">
        <v>6.5464465100000002E-4</v>
      </c>
      <c r="AI727" s="147">
        <v>7.9423042210000003E-3</v>
      </c>
      <c r="AJ727" s="147">
        <v>3.232989195E-3</v>
      </c>
    </row>
    <row r="728" spans="1:36" ht="13.5" thickBot="1" x14ac:dyDescent="0.25">
      <c r="A728" s="149">
        <v>7956</v>
      </c>
      <c r="B728" s="149">
        <v>12955</v>
      </c>
      <c r="C728" s="150" t="s">
        <v>1704</v>
      </c>
      <c r="D728" s="150">
        <v>723</v>
      </c>
      <c r="E728" s="150" t="s">
        <v>2</v>
      </c>
      <c r="F728" s="150" t="s">
        <v>1705</v>
      </c>
      <c r="G728" s="150">
        <v>1193077</v>
      </c>
      <c r="H728" s="150" t="s">
        <v>102</v>
      </c>
      <c r="I728" s="150" t="s">
        <v>229</v>
      </c>
      <c r="J728" s="150" t="s">
        <v>53</v>
      </c>
      <c r="K728" s="150" t="s">
        <v>53</v>
      </c>
      <c r="L728" s="150" t="s">
        <v>821</v>
      </c>
      <c r="M728" s="150" t="s">
        <v>311</v>
      </c>
      <c r="N728" s="150" t="s">
        <v>652</v>
      </c>
      <c r="O728" s="150" t="s">
        <v>62</v>
      </c>
      <c r="P728" s="150" t="s">
        <v>298</v>
      </c>
      <c r="Q728" s="150" t="s">
        <v>298</v>
      </c>
      <c r="R728" s="150" t="s">
        <v>57</v>
      </c>
      <c r="S728" s="150" t="s">
        <v>1206</v>
      </c>
      <c r="T728" s="152">
        <v>2.8879999999999999</v>
      </c>
      <c r="U728" s="151">
        <v>46843</v>
      </c>
      <c r="V728" s="147">
        <v>4.7500000000000001E-2</v>
      </c>
      <c r="W728" s="192">
        <v>5.5199999999999999E-2</v>
      </c>
      <c r="X728" s="150" t="s">
        <v>636</v>
      </c>
      <c r="Y728" s="150"/>
      <c r="Z728" s="153">
        <v>29000</v>
      </c>
      <c r="AA728" s="153">
        <v>1</v>
      </c>
      <c r="AB728" s="153">
        <v>101.36</v>
      </c>
      <c r="AC728" s="153">
        <v>0</v>
      </c>
      <c r="AD728" s="153">
        <v>29.394400000000001</v>
      </c>
      <c r="AE728" s="154"/>
      <c r="AF728" s="154"/>
      <c r="AG728" s="150" t="s">
        <v>17</v>
      </c>
      <c r="AH728" s="147">
        <v>1.06428277E-4</v>
      </c>
      <c r="AI728" s="147">
        <v>1.9497011299999999E-4</v>
      </c>
      <c r="AJ728" s="147">
        <v>7.9364407808360602E-5</v>
      </c>
    </row>
    <row r="729" spans="1:36" ht="13.5" thickBot="1" x14ac:dyDescent="0.25">
      <c r="A729" s="149">
        <v>7956</v>
      </c>
      <c r="B729" s="149">
        <v>12955</v>
      </c>
      <c r="C729" s="150" t="s">
        <v>1706</v>
      </c>
      <c r="D729" s="150">
        <v>520032178</v>
      </c>
      <c r="E729" s="150" t="s">
        <v>429</v>
      </c>
      <c r="F729" s="150" t="s">
        <v>1707</v>
      </c>
      <c r="G729" s="150">
        <v>1193176</v>
      </c>
      <c r="H729" s="150" t="s">
        <v>102</v>
      </c>
      <c r="I729" s="150" t="s">
        <v>228</v>
      </c>
      <c r="J729" s="150" t="s">
        <v>53</v>
      </c>
      <c r="K729" s="150" t="s">
        <v>53</v>
      </c>
      <c r="L729" s="150" t="s">
        <v>821</v>
      </c>
      <c r="M729" s="150" t="s">
        <v>311</v>
      </c>
      <c r="N729" s="150" t="s">
        <v>140</v>
      </c>
      <c r="O729" s="150" t="s">
        <v>62</v>
      </c>
      <c r="P729" s="150" t="s">
        <v>298</v>
      </c>
      <c r="Q729" s="150" t="s">
        <v>298</v>
      </c>
      <c r="R729" s="150" t="s">
        <v>57</v>
      </c>
      <c r="S729" s="150" t="s">
        <v>1206</v>
      </c>
      <c r="T729" s="152">
        <v>3.1640000000000001</v>
      </c>
      <c r="U729" s="151">
        <v>46752</v>
      </c>
      <c r="V729" s="147">
        <v>6.3E-2</v>
      </c>
      <c r="W729" s="192">
        <v>6.0999999999999999E-2</v>
      </c>
      <c r="X729" s="150" t="s">
        <v>636</v>
      </c>
      <c r="Y729" s="150"/>
      <c r="Z729" s="153">
        <v>514100</v>
      </c>
      <c r="AA729" s="153">
        <v>1</v>
      </c>
      <c r="AB729" s="153">
        <v>102.5</v>
      </c>
      <c r="AC729" s="153">
        <v>0</v>
      </c>
      <c r="AD729" s="153">
        <v>526.95249999999999</v>
      </c>
      <c r="AE729" s="154"/>
      <c r="AF729" s="154"/>
      <c r="AG729" s="150" t="s">
        <v>17</v>
      </c>
      <c r="AH729" s="147">
        <v>2.8648803500000001E-3</v>
      </c>
      <c r="AI729" s="147">
        <v>3.4952232000000001E-3</v>
      </c>
      <c r="AJ729" s="147">
        <v>1.422763285E-3</v>
      </c>
    </row>
    <row r="730" spans="1:36" ht="13.5" thickBot="1" x14ac:dyDescent="0.25">
      <c r="A730" s="149">
        <v>7956</v>
      </c>
      <c r="B730" s="149">
        <v>12955</v>
      </c>
      <c r="C730" s="150" t="s">
        <v>1444</v>
      </c>
      <c r="D730" s="150">
        <v>1513</v>
      </c>
      <c r="E730" s="150" t="s">
        <v>2</v>
      </c>
      <c r="F730" s="150" t="s">
        <v>1708</v>
      </c>
      <c r="G730" s="150">
        <v>1193192</v>
      </c>
      <c r="H730" s="150" t="s">
        <v>102</v>
      </c>
      <c r="I730" s="150" t="s">
        <v>228</v>
      </c>
      <c r="J730" s="150" t="s">
        <v>53</v>
      </c>
      <c r="K730" s="150" t="s">
        <v>53</v>
      </c>
      <c r="L730" s="150" t="s">
        <v>821</v>
      </c>
      <c r="M730" s="150" t="s">
        <v>311</v>
      </c>
      <c r="N730" s="150" t="s">
        <v>652</v>
      </c>
      <c r="O730" s="150" t="s">
        <v>62</v>
      </c>
      <c r="P730" s="150" t="s">
        <v>1334</v>
      </c>
      <c r="Q730" s="150" t="s">
        <v>65</v>
      </c>
      <c r="R730" s="150" t="s">
        <v>57</v>
      </c>
      <c r="S730" s="150" t="s">
        <v>1206</v>
      </c>
      <c r="T730" s="152">
        <v>2.4129999999999998</v>
      </c>
      <c r="U730" s="151">
        <v>46387</v>
      </c>
      <c r="V730" s="147">
        <v>6.8000000000000005E-2</v>
      </c>
      <c r="W730" s="192">
        <v>6.3799999999999996E-2</v>
      </c>
      <c r="X730" s="150" t="s">
        <v>636</v>
      </c>
      <c r="Y730" s="150"/>
      <c r="Z730" s="153">
        <v>205752.71</v>
      </c>
      <c r="AA730" s="153">
        <v>1</v>
      </c>
      <c r="AB730" s="153">
        <v>102.93</v>
      </c>
      <c r="AC730" s="153">
        <v>0</v>
      </c>
      <c r="AD730" s="153">
        <v>211.78126</v>
      </c>
      <c r="AE730" s="154"/>
      <c r="AF730" s="154"/>
      <c r="AG730" s="150" t="s">
        <v>17</v>
      </c>
      <c r="AH730" s="147">
        <v>5.7335890500000001E-4</v>
      </c>
      <c r="AI730" s="147">
        <v>1.4047239039999999E-3</v>
      </c>
      <c r="AJ730" s="147">
        <v>5.7180599900000001E-4</v>
      </c>
    </row>
    <row r="731" spans="1:36" ht="13.5" thickBot="1" x14ac:dyDescent="0.25">
      <c r="A731" s="149">
        <v>7956</v>
      </c>
      <c r="B731" s="149">
        <v>12955</v>
      </c>
      <c r="C731" s="150" t="s">
        <v>1360</v>
      </c>
      <c r="D731" s="150">
        <v>520039868</v>
      </c>
      <c r="E731" s="150" t="s">
        <v>429</v>
      </c>
      <c r="F731" s="150" t="s">
        <v>1709</v>
      </c>
      <c r="G731" s="150">
        <v>1193275</v>
      </c>
      <c r="H731" s="150" t="s">
        <v>102</v>
      </c>
      <c r="I731" s="150" t="s">
        <v>228</v>
      </c>
      <c r="J731" s="150" t="s">
        <v>53</v>
      </c>
      <c r="K731" s="150" t="s">
        <v>53</v>
      </c>
      <c r="L731" s="150" t="s">
        <v>821</v>
      </c>
      <c r="M731" s="150" t="s">
        <v>311</v>
      </c>
      <c r="N731" s="150" t="s">
        <v>647</v>
      </c>
      <c r="O731" s="150" t="s">
        <v>62</v>
      </c>
      <c r="P731" s="150" t="s">
        <v>298</v>
      </c>
      <c r="Q731" s="150" t="s">
        <v>298</v>
      </c>
      <c r="R731" s="150" t="s">
        <v>57</v>
      </c>
      <c r="S731" s="150" t="s">
        <v>1206</v>
      </c>
      <c r="T731" s="152">
        <v>3.18</v>
      </c>
      <c r="U731" s="151">
        <v>47209</v>
      </c>
      <c r="V731" s="147">
        <v>6.0499999999999998E-2</v>
      </c>
      <c r="W731" s="192">
        <v>5.9700000000000003E-2</v>
      </c>
      <c r="X731" s="150" t="s">
        <v>636</v>
      </c>
      <c r="Y731" s="150"/>
      <c r="Z731" s="153">
        <v>164000</v>
      </c>
      <c r="AA731" s="153">
        <v>1</v>
      </c>
      <c r="AB731" s="153">
        <v>100.51</v>
      </c>
      <c r="AC731" s="153">
        <v>0</v>
      </c>
      <c r="AD731" s="153">
        <v>164.8364</v>
      </c>
      <c r="AE731" s="154"/>
      <c r="AF731" s="154"/>
      <c r="AG731" s="150" t="s">
        <v>17</v>
      </c>
      <c r="AH731" s="147">
        <v>7.4545454499999999E-4</v>
      </c>
      <c r="AI731" s="147">
        <v>1.093343346E-3</v>
      </c>
      <c r="AJ731" s="147">
        <v>4.45055632E-4</v>
      </c>
    </row>
    <row r="732" spans="1:36" ht="13.5" thickBot="1" x14ac:dyDescent="0.25">
      <c r="A732" s="149">
        <v>7956</v>
      </c>
      <c r="B732" s="149">
        <v>12955</v>
      </c>
      <c r="C732" s="150" t="s">
        <v>1710</v>
      </c>
      <c r="D732" s="150">
        <v>520034257</v>
      </c>
      <c r="E732" s="150" t="s">
        <v>429</v>
      </c>
      <c r="F732" s="150" t="s">
        <v>1711</v>
      </c>
      <c r="G732" s="150">
        <v>1193341</v>
      </c>
      <c r="H732" s="150" t="s">
        <v>102</v>
      </c>
      <c r="I732" s="150" t="s">
        <v>229</v>
      </c>
      <c r="J732" s="150" t="s">
        <v>53</v>
      </c>
      <c r="K732" s="150" t="s">
        <v>53</v>
      </c>
      <c r="L732" s="150" t="s">
        <v>821</v>
      </c>
      <c r="M732" s="150" t="s">
        <v>311</v>
      </c>
      <c r="N732" s="150" t="s">
        <v>708</v>
      </c>
      <c r="O732" s="150" t="s">
        <v>62</v>
      </c>
      <c r="P732" s="150" t="s">
        <v>1366</v>
      </c>
      <c r="Q732" s="150" t="s">
        <v>1351</v>
      </c>
      <c r="R732" s="150" t="s">
        <v>57</v>
      </c>
      <c r="S732" s="150" t="s">
        <v>1206</v>
      </c>
      <c r="T732" s="152">
        <v>3.4609999999999999</v>
      </c>
      <c r="U732" s="151">
        <v>46944</v>
      </c>
      <c r="V732" s="147">
        <v>3.73E-2</v>
      </c>
      <c r="W732" s="192">
        <v>3.4200000000000001E-2</v>
      </c>
      <c r="X732" s="150" t="s">
        <v>636</v>
      </c>
      <c r="Y732" s="150"/>
      <c r="Z732" s="153">
        <v>337500</v>
      </c>
      <c r="AA732" s="153">
        <v>1</v>
      </c>
      <c r="AB732" s="153">
        <v>105.42</v>
      </c>
      <c r="AC732" s="153">
        <v>0</v>
      </c>
      <c r="AD732" s="153">
        <v>355.79250000000002</v>
      </c>
      <c r="AE732" s="154"/>
      <c r="AF732" s="154"/>
      <c r="AG732" s="150" t="s">
        <v>17</v>
      </c>
      <c r="AH732" s="147">
        <v>9.5849911799999999E-4</v>
      </c>
      <c r="AI732" s="147">
        <v>2.3599360479999998E-3</v>
      </c>
      <c r="AJ732" s="147">
        <v>9.60634034E-4</v>
      </c>
    </row>
    <row r="733" spans="1:36" ht="13.5" thickBot="1" x14ac:dyDescent="0.25">
      <c r="A733" s="149">
        <v>7956</v>
      </c>
      <c r="B733" s="149">
        <v>12955</v>
      </c>
      <c r="C733" s="150" t="s">
        <v>1712</v>
      </c>
      <c r="D733" s="150">
        <v>520036120</v>
      </c>
      <c r="E733" s="150" t="s">
        <v>429</v>
      </c>
      <c r="F733" s="150" t="s">
        <v>1713</v>
      </c>
      <c r="G733" s="150">
        <v>1193481</v>
      </c>
      <c r="H733" s="150" t="s">
        <v>102</v>
      </c>
      <c r="I733" s="150" t="s">
        <v>228</v>
      </c>
      <c r="J733" s="150" t="s">
        <v>53</v>
      </c>
      <c r="K733" s="150" t="s">
        <v>53</v>
      </c>
      <c r="L733" s="150" t="s">
        <v>821</v>
      </c>
      <c r="M733" s="150" t="s">
        <v>311</v>
      </c>
      <c r="N733" s="150" t="s">
        <v>269</v>
      </c>
      <c r="O733" s="150" t="s">
        <v>62</v>
      </c>
      <c r="P733" s="150" t="s">
        <v>1345</v>
      </c>
      <c r="Q733" s="150" t="s">
        <v>65</v>
      </c>
      <c r="R733" s="150" t="s">
        <v>57</v>
      </c>
      <c r="S733" s="150" t="s">
        <v>1206</v>
      </c>
      <c r="T733" s="152">
        <v>3.6480000000000001</v>
      </c>
      <c r="U733" s="151">
        <v>46811</v>
      </c>
      <c r="V733" s="147">
        <v>4.7E-2</v>
      </c>
      <c r="W733" s="192">
        <v>4.7600000000000003E-2</v>
      </c>
      <c r="X733" s="150" t="s">
        <v>636</v>
      </c>
      <c r="Y733" s="150"/>
      <c r="Z733" s="153">
        <v>373283</v>
      </c>
      <c r="AA733" s="153">
        <v>1</v>
      </c>
      <c r="AB733" s="153">
        <v>100.19</v>
      </c>
      <c r="AC733" s="153">
        <v>0</v>
      </c>
      <c r="AD733" s="153">
        <v>373.99223999999998</v>
      </c>
      <c r="AE733" s="154"/>
      <c r="AF733" s="154"/>
      <c r="AG733" s="150" t="s">
        <v>17</v>
      </c>
      <c r="AH733" s="147">
        <v>4.15174062E-4</v>
      </c>
      <c r="AI733" s="147">
        <v>2.4806531019999998E-3</v>
      </c>
      <c r="AJ733" s="147">
        <v>1.0097730400000001E-3</v>
      </c>
    </row>
    <row r="734" spans="1:36" ht="13.5" thickBot="1" x14ac:dyDescent="0.25">
      <c r="A734" s="149">
        <v>7956</v>
      </c>
      <c r="B734" s="149">
        <v>12955</v>
      </c>
      <c r="C734" s="150" t="s">
        <v>1712</v>
      </c>
      <c r="D734" s="150">
        <v>520036120</v>
      </c>
      <c r="E734" s="150" t="s">
        <v>429</v>
      </c>
      <c r="F734" s="150" t="s">
        <v>1714</v>
      </c>
      <c r="G734" s="150">
        <v>1193499</v>
      </c>
      <c r="H734" s="150" t="s">
        <v>102</v>
      </c>
      <c r="I734" s="150" t="s">
        <v>623</v>
      </c>
      <c r="J734" s="150" t="s">
        <v>53</v>
      </c>
      <c r="K734" s="150" t="s">
        <v>53</v>
      </c>
      <c r="L734" s="150" t="s">
        <v>821</v>
      </c>
      <c r="M734" s="150" t="s">
        <v>311</v>
      </c>
      <c r="N734" s="150" t="s">
        <v>269</v>
      </c>
      <c r="O734" s="150" t="s">
        <v>62</v>
      </c>
      <c r="P734" s="150" t="s">
        <v>1345</v>
      </c>
      <c r="Q734" s="150" t="s">
        <v>65</v>
      </c>
      <c r="R734" s="150" t="s">
        <v>57</v>
      </c>
      <c r="S734" s="150" t="s">
        <v>1206</v>
      </c>
      <c r="T734" s="152">
        <v>3.7490000000000001</v>
      </c>
      <c r="U734" s="151">
        <v>46811</v>
      </c>
      <c r="V734" s="147">
        <v>2.8000000000000001E-2</v>
      </c>
      <c r="W734" s="192">
        <v>2.7300000000000001E-2</v>
      </c>
      <c r="X734" s="150" t="s">
        <v>636</v>
      </c>
      <c r="Y734" s="150"/>
      <c r="Z734" s="153">
        <v>113773</v>
      </c>
      <c r="AA734" s="153">
        <v>1</v>
      </c>
      <c r="AB734" s="153">
        <v>100.5</v>
      </c>
      <c r="AC734" s="153">
        <v>0</v>
      </c>
      <c r="AD734" s="153">
        <v>114.34186</v>
      </c>
      <c r="AE734" s="154"/>
      <c r="AF734" s="154"/>
      <c r="AG734" s="150" t="s">
        <v>17</v>
      </c>
      <c r="AH734" s="147">
        <v>7.58538247E-4</v>
      </c>
      <c r="AI734" s="147">
        <v>7.5841811500000004E-4</v>
      </c>
      <c r="AJ734" s="147">
        <v>3.0872118499999999E-4</v>
      </c>
    </row>
    <row r="735" spans="1:36" ht="13.5" thickBot="1" x14ac:dyDescent="0.25">
      <c r="A735" s="149">
        <v>7956</v>
      </c>
      <c r="B735" s="149">
        <v>12955</v>
      </c>
      <c r="C735" s="150" t="s">
        <v>1715</v>
      </c>
      <c r="D735" s="150">
        <v>516286432</v>
      </c>
      <c r="E735" s="150" t="s">
        <v>429</v>
      </c>
      <c r="F735" s="150" t="s">
        <v>1716</v>
      </c>
      <c r="G735" s="150">
        <v>11935150</v>
      </c>
      <c r="H735" s="150" t="s">
        <v>102</v>
      </c>
      <c r="I735" s="150" t="s">
        <v>228</v>
      </c>
      <c r="J735" s="150" t="s">
        <v>53</v>
      </c>
      <c r="K735" s="150" t="s">
        <v>53</v>
      </c>
      <c r="L735" s="150" t="s">
        <v>54</v>
      </c>
      <c r="M735" s="150" t="s">
        <v>311</v>
      </c>
      <c r="N735" s="150" t="s">
        <v>651</v>
      </c>
      <c r="O735" s="150" t="s">
        <v>62</v>
      </c>
      <c r="P735" s="150" t="s">
        <v>298</v>
      </c>
      <c r="Q735" s="150" t="s">
        <v>298</v>
      </c>
      <c r="R735" s="150" t="s">
        <v>57</v>
      </c>
      <c r="S735" s="150" t="s">
        <v>1206</v>
      </c>
      <c r="T735" s="152">
        <v>1.3839999999999999</v>
      </c>
      <c r="U735" s="151">
        <v>46006</v>
      </c>
      <c r="V735" s="147">
        <v>6.5000000000000002E-2</v>
      </c>
      <c r="W735" s="192">
        <v>6.9199999999999998E-2</v>
      </c>
      <c r="X735" s="150" t="s">
        <v>636</v>
      </c>
      <c r="Y735" s="150"/>
      <c r="Z735" s="153">
        <v>60000</v>
      </c>
      <c r="AA735" s="153">
        <v>1</v>
      </c>
      <c r="AB735" s="153">
        <v>99.290499999999994</v>
      </c>
      <c r="AC735" s="153">
        <v>0</v>
      </c>
      <c r="AD735" s="153">
        <v>59.574300000000001</v>
      </c>
      <c r="AE735" s="154"/>
      <c r="AF735" s="154"/>
      <c r="AG735" s="150" t="s">
        <v>17</v>
      </c>
      <c r="AH735" s="147">
        <v>5.4597262800000002E-4</v>
      </c>
      <c r="AI735" s="147">
        <v>3.9515037000000002E-4</v>
      </c>
      <c r="AJ735" s="147">
        <v>1.6084965199999999E-4</v>
      </c>
    </row>
    <row r="736" spans="1:36" ht="13.5" thickBot="1" x14ac:dyDescent="0.25">
      <c r="A736" s="149">
        <v>7956</v>
      </c>
      <c r="B736" s="149">
        <v>12955</v>
      </c>
      <c r="C736" s="150" t="s">
        <v>1637</v>
      </c>
      <c r="D736" s="150">
        <v>516269248</v>
      </c>
      <c r="E736" s="150" t="s">
        <v>429</v>
      </c>
      <c r="F736" s="150" t="s">
        <v>1717</v>
      </c>
      <c r="G736" s="150">
        <v>1193598</v>
      </c>
      <c r="H736" s="150" t="s">
        <v>102</v>
      </c>
      <c r="I736" s="150" t="s">
        <v>229</v>
      </c>
      <c r="J736" s="150" t="s">
        <v>53</v>
      </c>
      <c r="K736" s="150" t="s">
        <v>53</v>
      </c>
      <c r="L736" s="150" t="s">
        <v>821</v>
      </c>
      <c r="M736" s="150" t="s">
        <v>311</v>
      </c>
      <c r="N736" s="150" t="s">
        <v>156</v>
      </c>
      <c r="O736" s="150" t="s">
        <v>62</v>
      </c>
      <c r="P736" s="150" t="s">
        <v>1522</v>
      </c>
      <c r="Q736" s="150" t="s">
        <v>1351</v>
      </c>
      <c r="R736" s="150" t="s">
        <v>57</v>
      </c>
      <c r="S736" s="150" t="s">
        <v>1206</v>
      </c>
      <c r="T736" s="152">
        <v>6.2789999999999999</v>
      </c>
      <c r="U736" s="151">
        <v>49218</v>
      </c>
      <c r="V736" s="147">
        <v>3.3000000000000002E-2</v>
      </c>
      <c r="W736" s="192">
        <v>3.5799999999999998E-2</v>
      </c>
      <c r="X736" s="150" t="s">
        <v>636</v>
      </c>
      <c r="Y736" s="150"/>
      <c r="Z736" s="153">
        <v>107179.49</v>
      </c>
      <c r="AA736" s="153">
        <v>1</v>
      </c>
      <c r="AB736" s="153">
        <v>101.75</v>
      </c>
      <c r="AC736" s="153">
        <v>0</v>
      </c>
      <c r="AD736" s="153">
        <v>109.05513000000001</v>
      </c>
      <c r="AE736" s="154"/>
      <c r="AF736" s="154"/>
      <c r="AG736" s="150" t="s">
        <v>17</v>
      </c>
      <c r="AH736" s="147">
        <v>8.5603115096686603E-5</v>
      </c>
      <c r="AI736" s="147">
        <v>7.2335176399999999E-4</v>
      </c>
      <c r="AJ736" s="147">
        <v>2.9444709900000002E-4</v>
      </c>
    </row>
    <row r="737" spans="1:36" ht="13.5" thickBot="1" x14ac:dyDescent="0.25">
      <c r="A737" s="149">
        <v>7956</v>
      </c>
      <c r="B737" s="149">
        <v>12955</v>
      </c>
      <c r="C737" s="150" t="s">
        <v>1718</v>
      </c>
      <c r="D737" s="150">
        <v>520025438</v>
      </c>
      <c r="E737" s="150" t="s">
        <v>429</v>
      </c>
      <c r="F737" s="150" t="s">
        <v>1719</v>
      </c>
      <c r="G737" s="150">
        <v>1193630</v>
      </c>
      <c r="H737" s="150" t="s">
        <v>102</v>
      </c>
      <c r="I737" s="150" t="s">
        <v>229</v>
      </c>
      <c r="J737" s="150" t="s">
        <v>53</v>
      </c>
      <c r="K737" s="150" t="s">
        <v>53</v>
      </c>
      <c r="L737" s="150" t="s">
        <v>821</v>
      </c>
      <c r="M737" s="150" t="s">
        <v>311</v>
      </c>
      <c r="N737" s="150" t="s">
        <v>651</v>
      </c>
      <c r="O737" s="150" t="s">
        <v>62</v>
      </c>
      <c r="P737" s="150" t="s">
        <v>1334</v>
      </c>
      <c r="Q737" s="150" t="s">
        <v>65</v>
      </c>
      <c r="R737" s="150" t="s">
        <v>57</v>
      </c>
      <c r="S737" s="150" t="s">
        <v>1206</v>
      </c>
      <c r="T737" s="152">
        <v>4.407</v>
      </c>
      <c r="U737" s="151">
        <v>47300</v>
      </c>
      <c r="V737" s="147">
        <v>3.6200000000000003E-2</v>
      </c>
      <c r="W737" s="192">
        <v>3.6499999999999998E-2</v>
      </c>
      <c r="X737" s="150" t="s">
        <v>636</v>
      </c>
      <c r="Y737" s="150"/>
      <c r="Z737" s="153">
        <v>667866.9</v>
      </c>
      <c r="AA737" s="153">
        <v>1</v>
      </c>
      <c r="AB737" s="153">
        <v>103.98</v>
      </c>
      <c r="AC737" s="153">
        <v>0</v>
      </c>
      <c r="AD737" s="153">
        <v>694.44799999999998</v>
      </c>
      <c r="AE737" s="154"/>
      <c r="AF737" s="154"/>
      <c r="AG737" s="150" t="s">
        <v>17</v>
      </c>
      <c r="AH737" s="147">
        <v>3.8160862500000002E-4</v>
      </c>
      <c r="AI737" s="147">
        <v>4.6062040910000001E-3</v>
      </c>
      <c r="AJ737" s="147">
        <v>1.8749984440000001E-3</v>
      </c>
    </row>
    <row r="738" spans="1:36" ht="13.5" thickBot="1" x14ac:dyDescent="0.25">
      <c r="A738" s="149">
        <v>7956</v>
      </c>
      <c r="B738" s="149">
        <v>12955</v>
      </c>
      <c r="C738" s="150" t="s">
        <v>1512</v>
      </c>
      <c r="D738" s="150">
        <v>515327120</v>
      </c>
      <c r="E738" s="150" t="s">
        <v>429</v>
      </c>
      <c r="F738" s="150" t="s">
        <v>1720</v>
      </c>
      <c r="G738" s="150">
        <v>1193929</v>
      </c>
      <c r="H738" s="150" t="s">
        <v>102</v>
      </c>
      <c r="I738" s="150" t="s">
        <v>229</v>
      </c>
      <c r="J738" s="150" t="s">
        <v>53</v>
      </c>
      <c r="K738" s="150" t="s">
        <v>53</v>
      </c>
      <c r="L738" s="150" t="s">
        <v>821</v>
      </c>
      <c r="M738" s="150" t="s">
        <v>311</v>
      </c>
      <c r="N738" s="150" t="s">
        <v>651</v>
      </c>
      <c r="O738" s="150" t="s">
        <v>62</v>
      </c>
      <c r="P738" s="150" t="s">
        <v>1350</v>
      </c>
      <c r="Q738" s="150" t="s">
        <v>1351</v>
      </c>
      <c r="R738" s="150" t="s">
        <v>57</v>
      </c>
      <c r="S738" s="150" t="s">
        <v>1206</v>
      </c>
      <c r="T738" s="152">
        <v>6.1689999999999996</v>
      </c>
      <c r="U738" s="151">
        <v>48213</v>
      </c>
      <c r="V738" s="147">
        <v>3.1800000000000002E-2</v>
      </c>
      <c r="W738" s="192">
        <v>3.1800000000000002E-2</v>
      </c>
      <c r="X738" s="150" t="s">
        <v>636</v>
      </c>
      <c r="Y738" s="150"/>
      <c r="Z738" s="153">
        <v>176000</v>
      </c>
      <c r="AA738" s="153">
        <v>1</v>
      </c>
      <c r="AB738" s="153">
        <v>103.83</v>
      </c>
      <c r="AC738" s="153">
        <v>0</v>
      </c>
      <c r="AD738" s="153">
        <v>182.74080000000001</v>
      </c>
      <c r="AE738" s="154"/>
      <c r="AF738" s="154"/>
      <c r="AG738" s="150" t="s">
        <v>17</v>
      </c>
      <c r="AH738" s="147">
        <v>4.1154284099999998E-4</v>
      </c>
      <c r="AI738" s="147">
        <v>1.2121014389999999E-3</v>
      </c>
      <c r="AJ738" s="147">
        <v>4.9339722399999999E-4</v>
      </c>
    </row>
    <row r="739" spans="1:36" ht="13.5" thickBot="1" x14ac:dyDescent="0.25">
      <c r="A739" s="149">
        <v>7956</v>
      </c>
      <c r="B739" s="149">
        <v>12955</v>
      </c>
      <c r="C739" s="150" t="s">
        <v>1391</v>
      </c>
      <c r="D739" s="150">
        <v>520038910</v>
      </c>
      <c r="E739" s="150" t="s">
        <v>429</v>
      </c>
      <c r="F739" s="150" t="s">
        <v>1721</v>
      </c>
      <c r="G739" s="150">
        <v>1193952</v>
      </c>
      <c r="H739" s="150" t="s">
        <v>102</v>
      </c>
      <c r="I739" s="150" t="s">
        <v>228</v>
      </c>
      <c r="J739" s="150" t="s">
        <v>53</v>
      </c>
      <c r="K739" s="150" t="s">
        <v>53</v>
      </c>
      <c r="L739" s="150" t="s">
        <v>821</v>
      </c>
      <c r="M739" s="150" t="s">
        <v>311</v>
      </c>
      <c r="N739" s="150" t="s">
        <v>651</v>
      </c>
      <c r="O739" s="150" t="s">
        <v>62</v>
      </c>
      <c r="P739" s="150" t="s">
        <v>1369</v>
      </c>
      <c r="Q739" s="150" t="s">
        <v>65</v>
      </c>
      <c r="R739" s="150" t="s">
        <v>57</v>
      </c>
      <c r="S739" s="150" t="s">
        <v>1206</v>
      </c>
      <c r="T739" s="152">
        <v>4.9809999999999999</v>
      </c>
      <c r="U739" s="151">
        <v>48213</v>
      </c>
      <c r="V739" s="147">
        <v>4.8899999999999999E-2</v>
      </c>
      <c r="W739" s="192">
        <v>5.04E-2</v>
      </c>
      <c r="X739" s="150" t="s">
        <v>636</v>
      </c>
      <c r="Y739" s="150"/>
      <c r="Z739" s="153">
        <v>121000</v>
      </c>
      <c r="AA739" s="153">
        <v>1</v>
      </c>
      <c r="AB739" s="153">
        <v>100.79</v>
      </c>
      <c r="AC739" s="153">
        <v>0</v>
      </c>
      <c r="AD739" s="153">
        <v>121.9559</v>
      </c>
      <c r="AE739" s="154"/>
      <c r="AF739" s="154"/>
      <c r="AG739" s="150" t="s">
        <v>17</v>
      </c>
      <c r="AH739" s="147">
        <v>4.0333602199999998E-4</v>
      </c>
      <c r="AI739" s="147">
        <v>8.0892127999999995E-4</v>
      </c>
      <c r="AJ739" s="147">
        <v>3.2927896999999999E-4</v>
      </c>
    </row>
    <row r="740" spans="1:36" ht="13.5" thickBot="1" x14ac:dyDescent="0.25">
      <c r="A740" s="149">
        <v>7956</v>
      </c>
      <c r="B740" s="149">
        <v>12955</v>
      </c>
      <c r="C740" s="150" t="s">
        <v>1722</v>
      </c>
      <c r="D740" s="150">
        <v>2409</v>
      </c>
      <c r="E740" s="150" t="s">
        <v>2</v>
      </c>
      <c r="F740" s="150" t="s">
        <v>1723</v>
      </c>
      <c r="G740" s="150">
        <v>1194018</v>
      </c>
      <c r="H740" s="150" t="s">
        <v>102</v>
      </c>
      <c r="I740" s="150" t="s">
        <v>230</v>
      </c>
      <c r="J740" s="150" t="s">
        <v>53</v>
      </c>
      <c r="K740" s="150" t="s">
        <v>53</v>
      </c>
      <c r="L740" s="150" t="s">
        <v>821</v>
      </c>
      <c r="M740" s="150" t="s">
        <v>311</v>
      </c>
      <c r="N740" s="150" t="s">
        <v>649</v>
      </c>
      <c r="O740" s="150" t="s">
        <v>62</v>
      </c>
      <c r="P740" s="150" t="s">
        <v>1350</v>
      </c>
      <c r="Q740" s="150" t="s">
        <v>1351</v>
      </c>
      <c r="R740" s="150" t="s">
        <v>57</v>
      </c>
      <c r="S740" s="150" t="s">
        <v>1206</v>
      </c>
      <c r="T740" s="152">
        <v>2.1819999999999999</v>
      </c>
      <c r="U740" s="151">
        <v>46265</v>
      </c>
      <c r="V740" s="147">
        <v>9.1499999999999998E-2</v>
      </c>
      <c r="W740" s="192">
        <v>7.6300000000000007E-2</v>
      </c>
      <c r="X740" s="150" t="s">
        <v>636</v>
      </c>
      <c r="Y740" s="150"/>
      <c r="Z740" s="153">
        <v>1095000</v>
      </c>
      <c r="AA740" s="153">
        <v>1</v>
      </c>
      <c r="AB740" s="153">
        <v>105</v>
      </c>
      <c r="AC740" s="153">
        <v>0</v>
      </c>
      <c r="AD740" s="153">
        <v>1149.75</v>
      </c>
      <c r="AE740" s="154"/>
      <c r="AF740" s="154"/>
      <c r="AG740" s="150" t="s">
        <v>17</v>
      </c>
      <c r="AH740" s="147">
        <v>2.6009106540000001E-3</v>
      </c>
      <c r="AI740" s="147">
        <v>7.6261766950000004E-3</v>
      </c>
      <c r="AJ740" s="147">
        <v>3.1043065299999999E-3</v>
      </c>
    </row>
    <row r="741" spans="1:36" ht="13.5" thickBot="1" x14ac:dyDescent="0.25">
      <c r="A741" s="149">
        <v>7956</v>
      </c>
      <c r="B741" s="149">
        <v>12955</v>
      </c>
      <c r="C741" s="150" t="s">
        <v>1722</v>
      </c>
      <c r="D741" s="150">
        <v>2409</v>
      </c>
      <c r="E741" s="150" t="s">
        <v>2</v>
      </c>
      <c r="F741" s="150" t="s">
        <v>1723</v>
      </c>
      <c r="G741" s="150">
        <v>11940180</v>
      </c>
      <c r="H741" s="150" t="s">
        <v>102</v>
      </c>
      <c r="I741" s="150" t="s">
        <v>230</v>
      </c>
      <c r="J741" s="150" t="s">
        <v>53</v>
      </c>
      <c r="K741" s="150" t="s">
        <v>53</v>
      </c>
      <c r="L741" s="150" t="s">
        <v>54</v>
      </c>
      <c r="M741" s="150" t="s">
        <v>311</v>
      </c>
      <c r="N741" s="150" t="s">
        <v>649</v>
      </c>
      <c r="O741" s="150" t="s">
        <v>62</v>
      </c>
      <c r="P741" s="150" t="s">
        <v>298</v>
      </c>
      <c r="Q741" s="150" t="s">
        <v>298</v>
      </c>
      <c r="R741" s="150" t="s">
        <v>57</v>
      </c>
      <c r="S741" s="150" t="s">
        <v>1206</v>
      </c>
      <c r="T741" s="152">
        <v>2.1819999999999999</v>
      </c>
      <c r="U741" s="151">
        <v>46265</v>
      </c>
      <c r="V741" s="147">
        <v>9.1499999999999998E-2</v>
      </c>
      <c r="W741" s="192">
        <v>7.6300000000000007E-2</v>
      </c>
      <c r="X741" s="150" t="s">
        <v>636</v>
      </c>
      <c r="Y741" s="150"/>
      <c r="Z741" s="153">
        <v>100000</v>
      </c>
      <c r="AA741" s="153">
        <v>1</v>
      </c>
      <c r="AB741" s="153">
        <v>104.90600000000001</v>
      </c>
      <c r="AC741" s="153">
        <v>0</v>
      </c>
      <c r="AD741" s="153">
        <v>104.90600000000001</v>
      </c>
      <c r="AE741" s="154"/>
      <c r="AF741" s="154"/>
      <c r="AG741" s="150" t="s">
        <v>17</v>
      </c>
      <c r="AH741" s="147">
        <v>2.3752608700000001E-4</v>
      </c>
      <c r="AI741" s="147">
        <v>6.9583100000000005E-4</v>
      </c>
      <c r="AJ741" s="147">
        <v>2.8324451399999999E-4</v>
      </c>
    </row>
    <row r="742" spans="1:36" ht="13.5" thickBot="1" x14ac:dyDescent="0.25">
      <c r="A742" s="149">
        <v>7956</v>
      </c>
      <c r="B742" s="149">
        <v>12955</v>
      </c>
      <c r="C742" s="150" t="s">
        <v>1387</v>
      </c>
      <c r="D742" s="150">
        <v>520037789</v>
      </c>
      <c r="E742" s="150" t="s">
        <v>429</v>
      </c>
      <c r="F742" s="150" t="s">
        <v>1724</v>
      </c>
      <c r="G742" s="150">
        <v>1194638</v>
      </c>
      <c r="H742" s="150" t="s">
        <v>102</v>
      </c>
      <c r="I742" s="150" t="s">
        <v>229</v>
      </c>
      <c r="J742" s="150" t="s">
        <v>53</v>
      </c>
      <c r="K742" s="150" t="s">
        <v>53</v>
      </c>
      <c r="L742" s="150" t="s">
        <v>821</v>
      </c>
      <c r="M742" s="150" t="s">
        <v>311</v>
      </c>
      <c r="N742" s="150" t="s">
        <v>651</v>
      </c>
      <c r="O742" s="150" t="s">
        <v>62</v>
      </c>
      <c r="P742" s="150" t="s">
        <v>1369</v>
      </c>
      <c r="Q742" s="150" t="s">
        <v>65</v>
      </c>
      <c r="R742" s="150" t="s">
        <v>57</v>
      </c>
      <c r="S742" s="150" t="s">
        <v>1206</v>
      </c>
      <c r="T742" s="152">
        <v>6.4370000000000003</v>
      </c>
      <c r="U742" s="151">
        <v>50041</v>
      </c>
      <c r="V742" s="147">
        <v>3.61E-2</v>
      </c>
      <c r="W742" s="192">
        <v>3.0599999999999999E-2</v>
      </c>
      <c r="X742" s="150" t="s">
        <v>636</v>
      </c>
      <c r="Y742" s="150"/>
      <c r="Z742" s="153">
        <v>377586</v>
      </c>
      <c r="AA742" s="153">
        <v>1</v>
      </c>
      <c r="AB742" s="153">
        <v>107.22</v>
      </c>
      <c r="AC742" s="153">
        <v>0</v>
      </c>
      <c r="AD742" s="153">
        <v>404.84771000000001</v>
      </c>
      <c r="AE742" s="154"/>
      <c r="AF742" s="154"/>
      <c r="AG742" s="150" t="s">
        <v>17</v>
      </c>
      <c r="AH742" s="147">
        <v>3.49829586E-4</v>
      </c>
      <c r="AI742" s="147">
        <v>2.6853143470000002E-3</v>
      </c>
      <c r="AJ742" s="147">
        <v>1.093082313E-3</v>
      </c>
    </row>
    <row r="743" spans="1:36" ht="13.5" thickBot="1" x14ac:dyDescent="0.25">
      <c r="A743" s="149">
        <v>7956</v>
      </c>
      <c r="B743" s="149">
        <v>12955</v>
      </c>
      <c r="C743" s="150" t="s">
        <v>1385</v>
      </c>
      <c r="D743" s="150">
        <v>520036658</v>
      </c>
      <c r="E743" s="150" t="s">
        <v>429</v>
      </c>
      <c r="F743" s="150" t="s">
        <v>1725</v>
      </c>
      <c r="G743" s="150">
        <v>1195346</v>
      </c>
      <c r="H743" s="150" t="s">
        <v>102</v>
      </c>
      <c r="I743" s="150" t="s">
        <v>228</v>
      </c>
      <c r="J743" s="150" t="s">
        <v>53</v>
      </c>
      <c r="K743" s="150" t="s">
        <v>53</v>
      </c>
      <c r="L743" s="150" t="s">
        <v>821</v>
      </c>
      <c r="M743" s="150" t="s">
        <v>311</v>
      </c>
      <c r="N743" s="150" t="s">
        <v>156</v>
      </c>
      <c r="O743" s="150" t="s">
        <v>62</v>
      </c>
      <c r="P743" s="150" t="s">
        <v>1339</v>
      </c>
      <c r="Q743" s="150" t="s">
        <v>65</v>
      </c>
      <c r="R743" s="150" t="s">
        <v>57</v>
      </c>
      <c r="S743" s="150" t="s">
        <v>1206</v>
      </c>
      <c r="T743" s="152">
        <v>5.0039999999999996</v>
      </c>
      <c r="U743" s="151">
        <v>48483</v>
      </c>
      <c r="V743" s="147">
        <v>5.7500000000000002E-2</v>
      </c>
      <c r="W743" s="192">
        <v>5.7099999999999998E-2</v>
      </c>
      <c r="X743" s="150" t="s">
        <v>636</v>
      </c>
      <c r="Y743" s="150"/>
      <c r="Z743" s="153">
        <v>90000</v>
      </c>
      <c r="AA743" s="153">
        <v>1</v>
      </c>
      <c r="AB743" s="153">
        <v>100.67</v>
      </c>
      <c r="AC743" s="153">
        <v>0</v>
      </c>
      <c r="AD743" s="153">
        <v>90.602999999999994</v>
      </c>
      <c r="AE743" s="154"/>
      <c r="AF743" s="154"/>
      <c r="AG743" s="150" t="s">
        <v>17</v>
      </c>
      <c r="AH743" s="147">
        <v>1.7142857099999999E-4</v>
      </c>
      <c r="AI743" s="147">
        <v>6.0096063199999996E-4</v>
      </c>
      <c r="AJ743" s="147">
        <v>2.4462664399999999E-4</v>
      </c>
    </row>
    <row r="744" spans="1:36" ht="13.5" thickBot="1" x14ac:dyDescent="0.25">
      <c r="A744" s="149">
        <v>7956</v>
      </c>
      <c r="B744" s="149">
        <v>12955</v>
      </c>
      <c r="C744" s="150" t="s">
        <v>1467</v>
      </c>
      <c r="D744" s="150">
        <v>514290345</v>
      </c>
      <c r="E744" s="150" t="s">
        <v>429</v>
      </c>
      <c r="F744" s="150" t="s">
        <v>1726</v>
      </c>
      <c r="G744" s="150">
        <v>1195585</v>
      </c>
      <c r="H744" s="150" t="s">
        <v>102</v>
      </c>
      <c r="I744" s="150" t="s">
        <v>229</v>
      </c>
      <c r="J744" s="150" t="s">
        <v>53</v>
      </c>
      <c r="K744" s="150" t="s">
        <v>53</v>
      </c>
      <c r="L744" s="150" t="s">
        <v>821</v>
      </c>
      <c r="M744" s="150" t="s">
        <v>311</v>
      </c>
      <c r="N744" s="150" t="s">
        <v>269</v>
      </c>
      <c r="O744" s="150" t="s">
        <v>62</v>
      </c>
      <c r="P744" s="150" t="s">
        <v>1345</v>
      </c>
      <c r="Q744" s="150" t="s">
        <v>65</v>
      </c>
      <c r="R744" s="150" t="s">
        <v>57</v>
      </c>
      <c r="S744" s="150" t="s">
        <v>1206</v>
      </c>
      <c r="T744" s="152">
        <v>7.234</v>
      </c>
      <c r="U744" s="151">
        <v>62494</v>
      </c>
      <c r="V744" s="147">
        <v>2.0899999999999998E-2</v>
      </c>
      <c r="W744" s="192">
        <v>2.9499999999999998E-2</v>
      </c>
      <c r="X744" s="150" t="s">
        <v>636</v>
      </c>
      <c r="Y744" s="150"/>
      <c r="Z744" s="153">
        <v>241100</v>
      </c>
      <c r="AA744" s="153">
        <v>1</v>
      </c>
      <c r="AB744" s="153">
        <v>104.02</v>
      </c>
      <c r="AC744" s="153">
        <v>0</v>
      </c>
      <c r="AD744" s="153">
        <v>250.79221999999999</v>
      </c>
      <c r="AE744" s="154"/>
      <c r="AF744" s="154"/>
      <c r="AG744" s="150" t="s">
        <v>17</v>
      </c>
      <c r="AH744" s="147">
        <v>1.5618825499999999E-4</v>
      </c>
      <c r="AI744" s="147">
        <v>1.6634796980000001E-3</v>
      </c>
      <c r="AJ744" s="147">
        <v>6.7713496499999996E-4</v>
      </c>
    </row>
    <row r="745" spans="1:36" ht="13.5" thickBot="1" x14ac:dyDescent="0.25">
      <c r="A745" s="149">
        <v>7956</v>
      </c>
      <c r="B745" s="149">
        <v>12955</v>
      </c>
      <c r="C745" s="150" t="s">
        <v>1442</v>
      </c>
      <c r="D745" s="150">
        <v>511659401</v>
      </c>
      <c r="E745" s="150" t="s">
        <v>429</v>
      </c>
      <c r="F745" s="150" t="s">
        <v>1727</v>
      </c>
      <c r="G745" s="150">
        <v>1195981</v>
      </c>
      <c r="H745" s="150" t="s">
        <v>102</v>
      </c>
      <c r="I745" s="150" t="s">
        <v>228</v>
      </c>
      <c r="J745" s="150" t="s">
        <v>53</v>
      </c>
      <c r="K745" s="150" t="s">
        <v>53</v>
      </c>
      <c r="L745" s="150" t="s">
        <v>821</v>
      </c>
      <c r="M745" s="150" t="s">
        <v>311</v>
      </c>
      <c r="N745" s="150" t="s">
        <v>651</v>
      </c>
      <c r="O745" s="150" t="s">
        <v>62</v>
      </c>
      <c r="P745" s="150" t="s">
        <v>1369</v>
      </c>
      <c r="Q745" s="150" t="s">
        <v>65</v>
      </c>
      <c r="R745" s="150" t="s">
        <v>57</v>
      </c>
      <c r="S745" s="150" t="s">
        <v>1206</v>
      </c>
      <c r="T745" s="152">
        <v>3.1160000000000001</v>
      </c>
      <c r="U745" s="151">
        <v>47238</v>
      </c>
      <c r="V745" s="147">
        <v>0.05</v>
      </c>
      <c r="W745" s="192">
        <v>4.8899999999999999E-2</v>
      </c>
      <c r="X745" s="150" t="s">
        <v>636</v>
      </c>
      <c r="Y745" s="150"/>
      <c r="Z745" s="153">
        <v>240000</v>
      </c>
      <c r="AA745" s="153">
        <v>1</v>
      </c>
      <c r="AB745" s="153">
        <v>102.62</v>
      </c>
      <c r="AC745" s="153">
        <v>0</v>
      </c>
      <c r="AD745" s="153">
        <v>246.28800000000001</v>
      </c>
      <c r="AE745" s="154"/>
      <c r="AF745" s="154"/>
      <c r="AG745" s="150" t="s">
        <v>17</v>
      </c>
      <c r="AH745" s="147">
        <v>5.9999999999999995E-4</v>
      </c>
      <c r="AI745" s="147">
        <v>1.6336036579999999E-3</v>
      </c>
      <c r="AJ745" s="147">
        <v>6.6497364300000005E-4</v>
      </c>
    </row>
    <row r="746" spans="1:36" ht="13.5" thickBot="1" x14ac:dyDescent="0.25">
      <c r="A746" s="149">
        <v>7956</v>
      </c>
      <c r="B746" s="149">
        <v>12955</v>
      </c>
      <c r="C746" s="150" t="s">
        <v>1442</v>
      </c>
      <c r="D746" s="150">
        <v>511659401</v>
      </c>
      <c r="E746" s="150" t="s">
        <v>429</v>
      </c>
      <c r="F746" s="150" t="s">
        <v>1728</v>
      </c>
      <c r="G746" s="150">
        <v>1195999</v>
      </c>
      <c r="H746" s="150" t="s">
        <v>102</v>
      </c>
      <c r="I746" s="150" t="s">
        <v>229</v>
      </c>
      <c r="J746" s="150" t="s">
        <v>53</v>
      </c>
      <c r="K746" s="150" t="s">
        <v>53</v>
      </c>
      <c r="L746" s="150" t="s">
        <v>821</v>
      </c>
      <c r="M746" s="150" t="s">
        <v>311</v>
      </c>
      <c r="N746" s="150" t="s">
        <v>651</v>
      </c>
      <c r="O746" s="150" t="s">
        <v>62</v>
      </c>
      <c r="P746" s="150" t="s">
        <v>1369</v>
      </c>
      <c r="Q746" s="150" t="s">
        <v>65</v>
      </c>
      <c r="R746" s="150" t="s">
        <v>57</v>
      </c>
      <c r="S746" s="150" t="s">
        <v>1206</v>
      </c>
      <c r="T746" s="152">
        <v>8.4339999999999993</v>
      </c>
      <c r="U746" s="151">
        <v>50891</v>
      </c>
      <c r="V746" s="147">
        <v>2.64E-2</v>
      </c>
      <c r="W746" s="192">
        <v>2.87E-2</v>
      </c>
      <c r="X746" s="150" t="s">
        <v>636</v>
      </c>
      <c r="Y746" s="150"/>
      <c r="Z746" s="153">
        <v>39700</v>
      </c>
      <c r="AA746" s="153">
        <v>1</v>
      </c>
      <c r="AB746" s="153">
        <v>101.45</v>
      </c>
      <c r="AC746" s="153">
        <v>0</v>
      </c>
      <c r="AD746" s="153">
        <v>40.275649999999999</v>
      </c>
      <c r="AE746" s="154"/>
      <c r="AF746" s="154"/>
      <c r="AG746" s="150" t="s">
        <v>17</v>
      </c>
      <c r="AH746" s="147">
        <v>1.3233333299999999E-4</v>
      </c>
      <c r="AI746" s="147">
        <v>2.6714435600000002E-4</v>
      </c>
      <c r="AJ746" s="147">
        <v>1.08743608E-4</v>
      </c>
    </row>
    <row r="747" spans="1:36" ht="13.5" thickBot="1" x14ac:dyDescent="0.25">
      <c r="A747" s="149">
        <v>7956</v>
      </c>
      <c r="B747" s="149">
        <v>12955</v>
      </c>
      <c r="C747" s="150" t="s">
        <v>1729</v>
      </c>
      <c r="D747" s="150">
        <v>516378643</v>
      </c>
      <c r="E747" s="150" t="s">
        <v>429</v>
      </c>
      <c r="F747" s="150" t="s">
        <v>1730</v>
      </c>
      <c r="G747" s="150">
        <v>1196179</v>
      </c>
      <c r="H747" s="150" t="s">
        <v>102</v>
      </c>
      <c r="I747" s="150" t="s">
        <v>229</v>
      </c>
      <c r="J747" s="150" t="s">
        <v>53</v>
      </c>
      <c r="K747" s="150" t="s">
        <v>53</v>
      </c>
      <c r="L747" s="150" t="s">
        <v>821</v>
      </c>
      <c r="M747" s="150" t="s">
        <v>311</v>
      </c>
      <c r="N747" s="150" t="s">
        <v>651</v>
      </c>
      <c r="O747" s="150" t="s">
        <v>62</v>
      </c>
      <c r="P747" s="150" t="s">
        <v>1334</v>
      </c>
      <c r="Q747" s="150" t="s">
        <v>65</v>
      </c>
      <c r="R747" s="150" t="s">
        <v>57</v>
      </c>
      <c r="S747" s="150" t="s">
        <v>1206</v>
      </c>
      <c r="T747" s="152">
        <v>4.7140000000000004</v>
      </c>
      <c r="U747" s="151">
        <v>47756</v>
      </c>
      <c r="V747" s="147">
        <v>4.3999999999999997E-2</v>
      </c>
      <c r="W747" s="192">
        <v>3.4200000000000001E-2</v>
      </c>
      <c r="X747" s="150" t="s">
        <v>636</v>
      </c>
      <c r="Y747" s="150"/>
      <c r="Z747" s="153">
        <v>120000</v>
      </c>
      <c r="AA747" s="153">
        <v>1</v>
      </c>
      <c r="AB747" s="153">
        <v>106.2</v>
      </c>
      <c r="AC747" s="153">
        <v>0</v>
      </c>
      <c r="AD747" s="153">
        <v>127.44</v>
      </c>
      <c r="AE747" s="154"/>
      <c r="AF747" s="154"/>
      <c r="AG747" s="150" t="s">
        <v>17</v>
      </c>
      <c r="AH747" s="147">
        <v>2.8693375399999998E-4</v>
      </c>
      <c r="AI747" s="147">
        <v>8.4529676700000002E-4</v>
      </c>
      <c r="AJ747" s="147">
        <v>3.4408595199999999E-4</v>
      </c>
    </row>
    <row r="748" spans="1:36" ht="13.5" thickBot="1" x14ac:dyDescent="0.25">
      <c r="A748" s="149">
        <v>7956</v>
      </c>
      <c r="B748" s="149">
        <v>12955</v>
      </c>
      <c r="C748" s="150" t="s">
        <v>1731</v>
      </c>
      <c r="D748" s="150">
        <v>520000472</v>
      </c>
      <c r="E748" s="150" t="s">
        <v>429</v>
      </c>
      <c r="F748" s="150" t="s">
        <v>1732</v>
      </c>
      <c r="G748" s="150">
        <v>1196781</v>
      </c>
      <c r="H748" s="150" t="s">
        <v>102</v>
      </c>
      <c r="I748" s="150" t="s">
        <v>229</v>
      </c>
      <c r="J748" s="150" t="s">
        <v>53</v>
      </c>
      <c r="K748" s="150" t="s">
        <v>53</v>
      </c>
      <c r="L748" s="150" t="s">
        <v>821</v>
      </c>
      <c r="M748" s="150" t="s">
        <v>311</v>
      </c>
      <c r="N748" s="150" t="s">
        <v>156</v>
      </c>
      <c r="O748" s="150" t="s">
        <v>62</v>
      </c>
      <c r="P748" s="150" t="s">
        <v>1458</v>
      </c>
      <c r="Q748" s="150" t="s">
        <v>1351</v>
      </c>
      <c r="R748" s="150" t="s">
        <v>57</v>
      </c>
      <c r="S748" s="150" t="s">
        <v>1206</v>
      </c>
      <c r="T748" s="152">
        <v>8.0519999999999996</v>
      </c>
      <c r="U748" s="151">
        <v>48742</v>
      </c>
      <c r="V748" s="147">
        <v>0.03</v>
      </c>
      <c r="W748" s="192">
        <v>2.7400000000000001E-2</v>
      </c>
      <c r="X748" s="150" t="s">
        <v>636</v>
      </c>
      <c r="Y748" s="150"/>
      <c r="Z748" s="153">
        <v>164999</v>
      </c>
      <c r="AA748" s="153">
        <v>1</v>
      </c>
      <c r="AB748" s="153">
        <v>104.51</v>
      </c>
      <c r="AC748" s="153">
        <v>0</v>
      </c>
      <c r="AD748" s="153">
        <v>172.44045</v>
      </c>
      <c r="AE748" s="154"/>
      <c r="AF748" s="154"/>
      <c r="AG748" s="150" t="s">
        <v>17</v>
      </c>
      <c r="AH748" s="147">
        <v>6.4551477963948001E-5</v>
      </c>
      <c r="AI748" s="147">
        <v>1.1437802479999999E-3</v>
      </c>
      <c r="AJ748" s="147">
        <v>4.65586444E-4</v>
      </c>
    </row>
    <row r="749" spans="1:36" ht="13.5" thickBot="1" x14ac:dyDescent="0.25">
      <c r="A749" s="149">
        <v>7956</v>
      </c>
      <c r="B749" s="149">
        <v>12955</v>
      </c>
      <c r="C749" s="150" t="s">
        <v>1378</v>
      </c>
      <c r="D749" s="150">
        <v>520032046</v>
      </c>
      <c r="E749" s="150" t="s">
        <v>429</v>
      </c>
      <c r="F749" s="150" t="s">
        <v>1734</v>
      </c>
      <c r="G749" s="150">
        <v>1196807</v>
      </c>
      <c r="H749" s="150" t="s">
        <v>102</v>
      </c>
      <c r="I749" s="150" t="s">
        <v>229</v>
      </c>
      <c r="J749" s="150" t="s">
        <v>53</v>
      </c>
      <c r="K749" s="150" t="s">
        <v>53</v>
      </c>
      <c r="L749" s="150" t="s">
        <v>821</v>
      </c>
      <c r="M749" s="150" t="s">
        <v>311</v>
      </c>
      <c r="N749" s="150" t="s">
        <v>256</v>
      </c>
      <c r="O749" s="150" t="s">
        <v>62</v>
      </c>
      <c r="P749" s="150" t="s">
        <v>1205</v>
      </c>
      <c r="Q749" s="150" t="s">
        <v>65</v>
      </c>
      <c r="R749" s="150" t="s">
        <v>57</v>
      </c>
      <c r="S749" s="150" t="s">
        <v>1206</v>
      </c>
      <c r="T749" s="152">
        <v>4.3840000000000003</v>
      </c>
      <c r="U749" s="151">
        <v>48742</v>
      </c>
      <c r="V749" s="147">
        <v>2.06E-2</v>
      </c>
      <c r="W749" s="192">
        <v>1.9699999999999999E-2</v>
      </c>
      <c r="X749" s="150" t="s">
        <v>636</v>
      </c>
      <c r="Y749" s="150"/>
      <c r="Z749" s="153">
        <v>715000</v>
      </c>
      <c r="AA749" s="153">
        <v>1</v>
      </c>
      <c r="AB749" s="153">
        <v>103.41</v>
      </c>
      <c r="AC749" s="153">
        <v>0</v>
      </c>
      <c r="AD749" s="153">
        <v>739.38149999999996</v>
      </c>
      <c r="AE749" s="154"/>
      <c r="AF749" s="154"/>
      <c r="AG749" s="150" t="s">
        <v>17</v>
      </c>
      <c r="AH749" s="147">
        <v>3.5748266200000001E-4</v>
      </c>
      <c r="AI749" s="147">
        <v>4.9042434999999997E-3</v>
      </c>
      <c r="AJ749" s="147">
        <v>1.9963181720000001E-3</v>
      </c>
    </row>
    <row r="750" spans="1:36" ht="13.5" thickBot="1" x14ac:dyDescent="0.25">
      <c r="A750" s="149">
        <v>7956</v>
      </c>
      <c r="B750" s="149">
        <v>12955</v>
      </c>
      <c r="C750" s="150" t="s">
        <v>1735</v>
      </c>
      <c r="D750" s="150">
        <v>520042763</v>
      </c>
      <c r="E750" s="150" t="s">
        <v>429</v>
      </c>
      <c r="F750" s="150" t="s">
        <v>1736</v>
      </c>
      <c r="G750" s="150">
        <v>1197128</v>
      </c>
      <c r="H750" s="150" t="s">
        <v>102</v>
      </c>
      <c r="I750" s="150" t="s">
        <v>623</v>
      </c>
      <c r="J750" s="150" t="s">
        <v>53</v>
      </c>
      <c r="K750" s="150" t="s">
        <v>53</v>
      </c>
      <c r="L750" s="150" t="s">
        <v>821</v>
      </c>
      <c r="M750" s="150" t="s">
        <v>311</v>
      </c>
      <c r="N750" s="150" t="s">
        <v>259</v>
      </c>
      <c r="O750" s="150" t="s">
        <v>62</v>
      </c>
      <c r="P750" s="150" t="s">
        <v>298</v>
      </c>
      <c r="Q750" s="150" t="s">
        <v>298</v>
      </c>
      <c r="R750" s="150" t="s">
        <v>57</v>
      </c>
      <c r="S750" s="150" t="s">
        <v>1206</v>
      </c>
      <c r="T750" s="152">
        <v>3.8439999999999999</v>
      </c>
      <c r="U750" s="151">
        <v>46934</v>
      </c>
      <c r="V750" s="147">
        <v>4.8500000000000001E-2</v>
      </c>
      <c r="W750" s="192">
        <v>4.8099999999999997E-2</v>
      </c>
      <c r="X750" s="150" t="s">
        <v>636</v>
      </c>
      <c r="Y750" s="150"/>
      <c r="Z750" s="153">
        <v>203000</v>
      </c>
      <c r="AA750" s="153">
        <v>1</v>
      </c>
      <c r="AB750" s="153">
        <v>101.6</v>
      </c>
      <c r="AC750" s="153">
        <v>0</v>
      </c>
      <c r="AD750" s="153">
        <v>206.24799999999999</v>
      </c>
      <c r="AE750" s="154"/>
      <c r="AF750" s="154"/>
      <c r="AG750" s="150" t="s">
        <v>17</v>
      </c>
      <c r="AH750" s="147">
        <v>6.7666666599999997E-4</v>
      </c>
      <c r="AI750" s="147">
        <v>1.3680223439999999E-3</v>
      </c>
      <c r="AJ750" s="147">
        <v>5.5686628599999999E-4</v>
      </c>
    </row>
    <row r="751" spans="1:36" ht="13.5" thickBot="1" x14ac:dyDescent="0.25">
      <c r="A751" s="149">
        <v>7956</v>
      </c>
      <c r="B751" s="149">
        <v>12955</v>
      </c>
      <c r="C751" s="150" t="s">
        <v>1737</v>
      </c>
      <c r="D751" s="150">
        <v>1662</v>
      </c>
      <c r="E751" s="150" t="s">
        <v>2</v>
      </c>
      <c r="F751" s="150" t="s">
        <v>1738</v>
      </c>
      <c r="G751" s="150">
        <v>1197680</v>
      </c>
      <c r="H751" s="150" t="s">
        <v>102</v>
      </c>
      <c r="I751" s="150" t="s">
        <v>228</v>
      </c>
      <c r="J751" s="150" t="s">
        <v>53</v>
      </c>
      <c r="K751" s="150" t="s">
        <v>53</v>
      </c>
      <c r="L751" s="150" t="s">
        <v>821</v>
      </c>
      <c r="M751" s="150" t="s">
        <v>311</v>
      </c>
      <c r="N751" s="150" t="s">
        <v>652</v>
      </c>
      <c r="O751" s="150" t="s">
        <v>62</v>
      </c>
      <c r="P751" s="150" t="s">
        <v>1369</v>
      </c>
      <c r="Q751" s="150" t="s">
        <v>65</v>
      </c>
      <c r="R751" s="150" t="s">
        <v>57</v>
      </c>
      <c r="S751" s="150" t="s">
        <v>1206</v>
      </c>
      <c r="T751" s="152">
        <v>2.0449999999999999</v>
      </c>
      <c r="U751" s="151">
        <v>46203</v>
      </c>
      <c r="V751" s="147">
        <v>0.09</v>
      </c>
      <c r="W751" s="192">
        <v>6.2300000000000001E-2</v>
      </c>
      <c r="X751" s="150" t="s">
        <v>636</v>
      </c>
      <c r="Y751" s="150"/>
      <c r="Z751" s="153">
        <v>280075</v>
      </c>
      <c r="AA751" s="153">
        <v>1</v>
      </c>
      <c r="AB751" s="153">
        <v>108.21</v>
      </c>
      <c r="AC751" s="153">
        <v>0</v>
      </c>
      <c r="AD751" s="153">
        <v>303.06916000000001</v>
      </c>
      <c r="AE751" s="154"/>
      <c r="AF751" s="154"/>
      <c r="AG751" s="150" t="s">
        <v>17</v>
      </c>
      <c r="AH751" s="147">
        <v>7.7798611100000003E-4</v>
      </c>
      <c r="AI751" s="147">
        <v>2.0102274099999999E-3</v>
      </c>
      <c r="AJ751" s="147">
        <v>8.1828186300000004E-4</v>
      </c>
    </row>
    <row r="752" spans="1:36" ht="13.5" thickBot="1" x14ac:dyDescent="0.25">
      <c r="A752" s="149">
        <v>7956</v>
      </c>
      <c r="B752" s="149">
        <v>12955</v>
      </c>
      <c r="C752" s="150" t="s">
        <v>1737</v>
      </c>
      <c r="D752" s="150">
        <v>1662</v>
      </c>
      <c r="E752" s="150" t="s">
        <v>2</v>
      </c>
      <c r="F752" s="150" t="s">
        <v>1738</v>
      </c>
      <c r="G752" s="150">
        <v>11976800</v>
      </c>
      <c r="H752" s="150" t="s">
        <v>102</v>
      </c>
      <c r="I752" s="150" t="s">
        <v>228</v>
      </c>
      <c r="J752" s="150" t="s">
        <v>53</v>
      </c>
      <c r="K752" s="150" t="s">
        <v>53</v>
      </c>
      <c r="L752" s="150" t="s">
        <v>54</v>
      </c>
      <c r="M752" s="150" t="s">
        <v>311</v>
      </c>
      <c r="N752" s="150" t="s">
        <v>652</v>
      </c>
      <c r="O752" s="150" t="s">
        <v>62</v>
      </c>
      <c r="P752" s="150" t="s">
        <v>298</v>
      </c>
      <c r="Q752" s="150" t="s">
        <v>298</v>
      </c>
      <c r="R752" s="150" t="s">
        <v>57</v>
      </c>
      <c r="S752" s="150" t="s">
        <v>1206</v>
      </c>
      <c r="T752" s="152">
        <v>2.0449999999999999</v>
      </c>
      <c r="U752" s="151">
        <v>46203</v>
      </c>
      <c r="V752" s="147">
        <v>0.09</v>
      </c>
      <c r="W752" s="192">
        <v>6.2300000000000001E-2</v>
      </c>
      <c r="X752" s="150" t="s">
        <v>636</v>
      </c>
      <c r="Y752" s="150"/>
      <c r="Z752" s="153">
        <v>60000</v>
      </c>
      <c r="AA752" s="153">
        <v>1</v>
      </c>
      <c r="AB752" s="153">
        <v>107.607</v>
      </c>
      <c r="AC752" s="153">
        <v>0</v>
      </c>
      <c r="AD752" s="153">
        <v>64.5642</v>
      </c>
      <c r="AE752" s="154"/>
      <c r="AF752" s="154"/>
      <c r="AG752" s="150" t="s">
        <v>17</v>
      </c>
      <c r="AH752" s="147">
        <v>1.6666666599999999E-4</v>
      </c>
      <c r="AI752" s="147">
        <v>4.28247877E-4</v>
      </c>
      <c r="AJ752" s="147">
        <v>1.7432230199999999E-4</v>
      </c>
    </row>
    <row r="753" spans="1:36" ht="13.5" thickBot="1" x14ac:dyDescent="0.25">
      <c r="A753" s="149">
        <v>7956</v>
      </c>
      <c r="B753" s="149">
        <v>12955</v>
      </c>
      <c r="C753" s="150" t="s">
        <v>1602</v>
      </c>
      <c r="D753" s="150">
        <v>514599943</v>
      </c>
      <c r="E753" s="150" t="s">
        <v>429</v>
      </c>
      <c r="F753" s="150" t="s">
        <v>1739</v>
      </c>
      <c r="G753" s="150">
        <v>1198035</v>
      </c>
      <c r="H753" s="150" t="s">
        <v>102</v>
      </c>
      <c r="I753" s="150" t="s">
        <v>623</v>
      </c>
      <c r="J753" s="150" t="s">
        <v>53</v>
      </c>
      <c r="K753" s="150" t="s">
        <v>53</v>
      </c>
      <c r="L753" s="150" t="s">
        <v>821</v>
      </c>
      <c r="M753" s="150" t="s">
        <v>311</v>
      </c>
      <c r="N753" s="150" t="s">
        <v>647</v>
      </c>
      <c r="O753" s="150" t="s">
        <v>62</v>
      </c>
      <c r="P753" s="150" t="s">
        <v>298</v>
      </c>
      <c r="Q753" s="150" t="s">
        <v>298</v>
      </c>
      <c r="R753" s="150" t="s">
        <v>57</v>
      </c>
      <c r="S753" s="150" t="s">
        <v>1206</v>
      </c>
      <c r="T753" s="152">
        <v>4.2430000000000003</v>
      </c>
      <c r="U753" s="151">
        <v>47300</v>
      </c>
      <c r="V753" s="147">
        <v>0.05</v>
      </c>
      <c r="W753" s="192">
        <v>4.0300000000000002E-2</v>
      </c>
      <c r="X753" s="150" t="s">
        <v>636</v>
      </c>
      <c r="Y753" s="150"/>
      <c r="Z753" s="153">
        <v>185000</v>
      </c>
      <c r="AA753" s="153">
        <v>1</v>
      </c>
      <c r="AB753" s="153">
        <v>105.6</v>
      </c>
      <c r="AC753" s="153">
        <v>0</v>
      </c>
      <c r="AD753" s="153">
        <v>195.36</v>
      </c>
      <c r="AE753" s="154"/>
      <c r="AF753" s="154"/>
      <c r="AG753" s="150" t="s">
        <v>17</v>
      </c>
      <c r="AH753" s="147">
        <v>4.5393203200000002E-4</v>
      </c>
      <c r="AI753" s="147">
        <v>1.2958033300000001E-3</v>
      </c>
      <c r="AJ753" s="147">
        <v>5.2746886100000004E-4</v>
      </c>
    </row>
    <row r="754" spans="1:36" ht="13.5" thickBot="1" x14ac:dyDescent="0.25">
      <c r="A754" s="149">
        <v>7956</v>
      </c>
      <c r="B754" s="149">
        <v>12955</v>
      </c>
      <c r="C754" s="150" t="s">
        <v>1602</v>
      </c>
      <c r="D754" s="150">
        <v>514599943</v>
      </c>
      <c r="E754" s="150" t="s">
        <v>429</v>
      </c>
      <c r="F754" s="150" t="s">
        <v>1740</v>
      </c>
      <c r="G754" s="150">
        <v>1198043</v>
      </c>
      <c r="H754" s="150" t="s">
        <v>102</v>
      </c>
      <c r="I754" s="150" t="s">
        <v>228</v>
      </c>
      <c r="J754" s="150" t="s">
        <v>53</v>
      </c>
      <c r="K754" s="150" t="s">
        <v>53</v>
      </c>
      <c r="L754" s="150" t="s">
        <v>821</v>
      </c>
      <c r="M754" s="150" t="s">
        <v>311</v>
      </c>
      <c r="N754" s="150" t="s">
        <v>647</v>
      </c>
      <c r="O754" s="150" t="s">
        <v>62</v>
      </c>
      <c r="P754" s="150" t="s">
        <v>298</v>
      </c>
      <c r="Q754" s="150" t="s">
        <v>298</v>
      </c>
      <c r="R754" s="150" t="s">
        <v>57</v>
      </c>
      <c r="S754" s="150" t="s">
        <v>1206</v>
      </c>
      <c r="T754" s="152">
        <v>3.9870000000000001</v>
      </c>
      <c r="U754" s="151">
        <v>47664</v>
      </c>
      <c r="V754" s="147">
        <v>6.9500000000000006E-2</v>
      </c>
      <c r="W754" s="192">
        <v>6.2300000000000001E-2</v>
      </c>
      <c r="X754" s="150" t="s">
        <v>636</v>
      </c>
      <c r="Y754" s="150"/>
      <c r="Z754" s="153">
        <v>166000</v>
      </c>
      <c r="AA754" s="153">
        <v>1</v>
      </c>
      <c r="AB754" s="153">
        <v>105</v>
      </c>
      <c r="AC754" s="153">
        <v>0</v>
      </c>
      <c r="AD754" s="153">
        <v>174.3</v>
      </c>
      <c r="AE754" s="154"/>
      <c r="AF754" s="154"/>
      <c r="AG754" s="150" t="s">
        <v>17</v>
      </c>
      <c r="AH754" s="147">
        <v>2.9698488700000001E-4</v>
      </c>
      <c r="AI754" s="147">
        <v>1.1561144570000001E-3</v>
      </c>
      <c r="AJ754" s="147">
        <v>4.7060720000000002E-4</v>
      </c>
    </row>
    <row r="755" spans="1:36" ht="13.5" thickBot="1" x14ac:dyDescent="0.25">
      <c r="A755" s="149">
        <v>7956</v>
      </c>
      <c r="B755" s="149">
        <v>12955</v>
      </c>
      <c r="C755" s="150" t="s">
        <v>1602</v>
      </c>
      <c r="D755" s="150">
        <v>514599943</v>
      </c>
      <c r="E755" s="150" t="s">
        <v>429</v>
      </c>
      <c r="F755" s="150" t="s">
        <v>1740</v>
      </c>
      <c r="G755" s="150">
        <v>11980430</v>
      </c>
      <c r="H755" s="150" t="s">
        <v>102</v>
      </c>
      <c r="I755" s="150" t="s">
        <v>228</v>
      </c>
      <c r="J755" s="150" t="s">
        <v>53</v>
      </c>
      <c r="K755" s="150" t="s">
        <v>53</v>
      </c>
      <c r="L755" s="150" t="s">
        <v>54</v>
      </c>
      <c r="M755" s="150" t="s">
        <v>311</v>
      </c>
      <c r="N755" s="150" t="s">
        <v>647</v>
      </c>
      <c r="O755" s="150" t="s">
        <v>62</v>
      </c>
      <c r="P755" s="150" t="s">
        <v>298</v>
      </c>
      <c r="Q755" s="150" t="s">
        <v>298</v>
      </c>
      <c r="R755" s="150" t="s">
        <v>57</v>
      </c>
      <c r="S755" s="150" t="s">
        <v>1206</v>
      </c>
      <c r="T755" s="152">
        <v>3.9870000000000001</v>
      </c>
      <c r="U755" s="151">
        <v>47664</v>
      </c>
      <c r="V755" s="147">
        <v>6.9500000000000006E-2</v>
      </c>
      <c r="W755" s="192">
        <v>6.2300000000000001E-2</v>
      </c>
      <c r="X755" s="150" t="s">
        <v>636</v>
      </c>
      <c r="Y755" s="150"/>
      <c r="Z755" s="153">
        <v>520000</v>
      </c>
      <c r="AA755" s="153">
        <v>1</v>
      </c>
      <c r="AB755" s="153">
        <v>103.24930000000001</v>
      </c>
      <c r="AC755" s="153">
        <v>0</v>
      </c>
      <c r="AD755" s="153">
        <v>536.89635999999996</v>
      </c>
      <c r="AE755" s="154"/>
      <c r="AF755" s="154"/>
      <c r="AG755" s="150" t="s">
        <v>17</v>
      </c>
      <c r="AH755" s="147">
        <v>9.3031410600000002E-4</v>
      </c>
      <c r="AI755" s="147">
        <v>3.561179829E-3</v>
      </c>
      <c r="AJ755" s="147">
        <v>1.4496115469999999E-3</v>
      </c>
    </row>
    <row r="756" spans="1:36" ht="13.5" thickBot="1" x14ac:dyDescent="0.25">
      <c r="A756" s="149">
        <v>7956</v>
      </c>
      <c r="B756" s="149">
        <v>12955</v>
      </c>
      <c r="C756" s="150" t="s">
        <v>1741</v>
      </c>
      <c r="D756" s="150">
        <v>510459928</v>
      </c>
      <c r="E756" s="150" t="s">
        <v>429</v>
      </c>
      <c r="F756" s="150" t="s">
        <v>1742</v>
      </c>
      <c r="G756" s="150">
        <v>1198571</v>
      </c>
      <c r="H756" s="150" t="s">
        <v>102</v>
      </c>
      <c r="I756" s="150" t="s">
        <v>228</v>
      </c>
      <c r="J756" s="150" t="s">
        <v>53</v>
      </c>
      <c r="K756" s="150" t="s">
        <v>53</v>
      </c>
      <c r="L756" s="150" t="s">
        <v>821</v>
      </c>
      <c r="M756" s="150" t="s">
        <v>311</v>
      </c>
      <c r="N756" s="150" t="s">
        <v>156</v>
      </c>
      <c r="O756" s="150" t="s">
        <v>62</v>
      </c>
      <c r="P756" s="150" t="s">
        <v>1522</v>
      </c>
      <c r="Q756" s="150" t="s">
        <v>1351</v>
      </c>
      <c r="R756" s="150" t="s">
        <v>57</v>
      </c>
      <c r="S756" s="150" t="s">
        <v>1206</v>
      </c>
      <c r="T756" s="152">
        <v>4.5540000000000003</v>
      </c>
      <c r="U756" s="151">
        <v>49125</v>
      </c>
      <c r="V756" s="147">
        <v>6.7699999999999996E-2</v>
      </c>
      <c r="W756" s="192">
        <v>5.8799999999999998E-2</v>
      </c>
      <c r="X756" s="150" t="s">
        <v>636</v>
      </c>
      <c r="Y756" s="150"/>
      <c r="Z756" s="153">
        <v>544700</v>
      </c>
      <c r="AA756" s="153">
        <v>1</v>
      </c>
      <c r="AB756" s="153">
        <v>108.96</v>
      </c>
      <c r="AC756" s="153">
        <v>0</v>
      </c>
      <c r="AD756" s="153">
        <v>593.50512000000003</v>
      </c>
      <c r="AE756" s="154"/>
      <c r="AF756" s="154"/>
      <c r="AG756" s="150" t="s">
        <v>17</v>
      </c>
      <c r="AH756" s="147">
        <v>7.2626666599999998E-4</v>
      </c>
      <c r="AI756" s="147">
        <v>3.936660069E-3</v>
      </c>
      <c r="AJ756" s="147">
        <v>1.602454289E-3</v>
      </c>
    </row>
    <row r="757" spans="1:36" ht="13.5" thickBot="1" x14ac:dyDescent="0.25">
      <c r="A757" s="149">
        <v>7956</v>
      </c>
      <c r="B757" s="149">
        <v>12955</v>
      </c>
      <c r="C757" s="150" t="s">
        <v>1652</v>
      </c>
      <c r="D757" s="150">
        <v>514625094</v>
      </c>
      <c r="E757" s="150" t="s">
        <v>429</v>
      </c>
      <c r="F757" s="150" t="s">
        <v>1743</v>
      </c>
      <c r="G757" s="150">
        <v>1198696</v>
      </c>
      <c r="H757" s="150" t="s">
        <v>102</v>
      </c>
      <c r="I757" s="150" t="s">
        <v>228</v>
      </c>
      <c r="J757" s="150" t="s">
        <v>53</v>
      </c>
      <c r="K757" s="150" t="s">
        <v>53</v>
      </c>
      <c r="L757" s="150" t="s">
        <v>821</v>
      </c>
      <c r="M757" s="150" t="s">
        <v>311</v>
      </c>
      <c r="N757" s="150" t="s">
        <v>140</v>
      </c>
      <c r="O757" s="150" t="s">
        <v>62</v>
      </c>
      <c r="P757" s="150" t="s">
        <v>298</v>
      </c>
      <c r="Q757" s="150" t="s">
        <v>298</v>
      </c>
      <c r="R757" s="150" t="s">
        <v>57</v>
      </c>
      <c r="S757" s="150" t="s">
        <v>1206</v>
      </c>
      <c r="T757" s="152">
        <v>1.976</v>
      </c>
      <c r="U757" s="151">
        <v>46208</v>
      </c>
      <c r="V757" s="147">
        <v>8.8900000000000007E-2</v>
      </c>
      <c r="W757" s="192">
        <v>6.7599999999999993E-2</v>
      </c>
      <c r="X757" s="150" t="s">
        <v>636</v>
      </c>
      <c r="Y757" s="150"/>
      <c r="Z757" s="153">
        <v>50000</v>
      </c>
      <c r="AA757" s="153">
        <v>1</v>
      </c>
      <c r="AB757" s="153">
        <v>106.57</v>
      </c>
      <c r="AC757" s="153">
        <v>0</v>
      </c>
      <c r="AD757" s="153">
        <v>53.284999999999997</v>
      </c>
      <c r="AE757" s="154"/>
      <c r="AF757" s="154"/>
      <c r="AG757" s="150" t="s">
        <v>17</v>
      </c>
      <c r="AH757" s="147">
        <v>5.10204081E-4</v>
      </c>
      <c r="AI757" s="147">
        <v>3.53434072E-4</v>
      </c>
      <c r="AJ757" s="147">
        <v>1.4386864399999999E-4</v>
      </c>
    </row>
    <row r="758" spans="1:36" ht="13.5" thickBot="1" x14ac:dyDescent="0.25">
      <c r="A758" s="149">
        <v>7956</v>
      </c>
      <c r="B758" s="149">
        <v>12955</v>
      </c>
      <c r="C758" s="150" t="s">
        <v>1744</v>
      </c>
      <c r="D758" s="150">
        <v>520038605</v>
      </c>
      <c r="E758" s="150" t="s">
        <v>429</v>
      </c>
      <c r="F758" s="150" t="s">
        <v>1745</v>
      </c>
      <c r="G758" s="150">
        <v>1198704</v>
      </c>
      <c r="H758" s="150" t="s">
        <v>102</v>
      </c>
      <c r="I758" s="150" t="s">
        <v>228</v>
      </c>
      <c r="J758" s="150" t="s">
        <v>53</v>
      </c>
      <c r="K758" s="150" t="s">
        <v>53</v>
      </c>
      <c r="L758" s="150" t="s">
        <v>821</v>
      </c>
      <c r="M758" s="150" t="s">
        <v>311</v>
      </c>
      <c r="N758" s="150" t="s">
        <v>140</v>
      </c>
      <c r="O758" s="150" t="s">
        <v>62</v>
      </c>
      <c r="P758" s="150" t="s">
        <v>1522</v>
      </c>
      <c r="Q758" s="150" t="s">
        <v>1351</v>
      </c>
      <c r="R758" s="150" t="s">
        <v>57</v>
      </c>
      <c r="S758" s="150" t="s">
        <v>1206</v>
      </c>
      <c r="T758" s="152">
        <v>1.6719999999999999</v>
      </c>
      <c r="U758" s="151">
        <v>46387</v>
      </c>
      <c r="V758" s="147">
        <v>3.4700000000000002E-2</v>
      </c>
      <c r="W758" s="192">
        <v>5.6899999999999999E-2</v>
      </c>
      <c r="X758" s="150" t="s">
        <v>636</v>
      </c>
      <c r="Y758" s="150"/>
      <c r="Z758" s="153">
        <v>28000</v>
      </c>
      <c r="AA758" s="153">
        <v>1</v>
      </c>
      <c r="AB758" s="153">
        <v>97.39</v>
      </c>
      <c r="AC758" s="153">
        <v>0</v>
      </c>
      <c r="AD758" s="153">
        <v>27.269200000000001</v>
      </c>
      <c r="AE758" s="154"/>
      <c r="AF758" s="154"/>
      <c r="AG758" s="150" t="s">
        <v>17</v>
      </c>
      <c r="AH758" s="147">
        <v>1.8667562700000001E-4</v>
      </c>
      <c r="AI758" s="147">
        <v>1.8087387399999999E-4</v>
      </c>
      <c r="AJ758" s="147">
        <v>7.3626401947573305E-5</v>
      </c>
    </row>
    <row r="759" spans="1:36" ht="13.5" thickBot="1" x14ac:dyDescent="0.25">
      <c r="A759" s="149">
        <v>7956</v>
      </c>
      <c r="B759" s="149">
        <v>12955</v>
      </c>
      <c r="C759" s="150" t="s">
        <v>1465</v>
      </c>
      <c r="D759" s="150">
        <v>1665</v>
      </c>
      <c r="E759" s="150" t="s">
        <v>2</v>
      </c>
      <c r="F759" s="150" t="s">
        <v>1746</v>
      </c>
      <c r="G759" s="150">
        <v>1198761</v>
      </c>
      <c r="H759" s="150" t="s">
        <v>102</v>
      </c>
      <c r="I759" s="150" t="s">
        <v>228</v>
      </c>
      <c r="J759" s="150" t="s">
        <v>53</v>
      </c>
      <c r="K759" s="150" t="s">
        <v>53</v>
      </c>
      <c r="L759" s="150" t="s">
        <v>821</v>
      </c>
      <c r="M759" s="150" t="s">
        <v>311</v>
      </c>
      <c r="N759" s="150" t="s">
        <v>652</v>
      </c>
      <c r="O759" s="150" t="s">
        <v>62</v>
      </c>
      <c r="P759" s="150" t="s">
        <v>1369</v>
      </c>
      <c r="Q759" s="150" t="s">
        <v>65</v>
      </c>
      <c r="R759" s="150" t="s">
        <v>57</v>
      </c>
      <c r="S759" s="150" t="s">
        <v>1206</v>
      </c>
      <c r="T759" s="152">
        <v>2.863</v>
      </c>
      <c r="U759" s="151">
        <v>46568</v>
      </c>
      <c r="V759" s="147">
        <v>6.3500000000000001E-2</v>
      </c>
      <c r="W759" s="192">
        <v>5.8900000000000001E-2</v>
      </c>
      <c r="X759" s="150" t="s">
        <v>636</v>
      </c>
      <c r="Y759" s="150"/>
      <c r="Z759" s="153">
        <v>723000</v>
      </c>
      <c r="AA759" s="153">
        <v>1</v>
      </c>
      <c r="AB759" s="153">
        <v>103.15</v>
      </c>
      <c r="AC759" s="153">
        <v>0</v>
      </c>
      <c r="AD759" s="153">
        <v>745.77449999999999</v>
      </c>
      <c r="AE759" s="154"/>
      <c r="AF759" s="154"/>
      <c r="AG759" s="150" t="s">
        <v>17</v>
      </c>
      <c r="AH759" s="147">
        <v>1.7634146339999999E-3</v>
      </c>
      <c r="AI759" s="147">
        <v>4.9466476289999999E-3</v>
      </c>
      <c r="AJ759" s="147">
        <v>2.0135791689999999E-3</v>
      </c>
    </row>
    <row r="760" spans="1:36" ht="13.5" thickBot="1" x14ac:dyDescent="0.25">
      <c r="A760" s="149">
        <v>7956</v>
      </c>
      <c r="B760" s="149">
        <v>12955</v>
      </c>
      <c r="C760" s="150" t="s">
        <v>1747</v>
      </c>
      <c r="D760" s="150">
        <v>520040304</v>
      </c>
      <c r="E760" s="150" t="s">
        <v>429</v>
      </c>
      <c r="F760" s="150" t="s">
        <v>1748</v>
      </c>
      <c r="G760" s="150">
        <v>1198829</v>
      </c>
      <c r="H760" s="150" t="s">
        <v>102</v>
      </c>
      <c r="I760" s="150" t="s">
        <v>228</v>
      </c>
      <c r="J760" s="150" t="s">
        <v>53</v>
      </c>
      <c r="K760" s="150" t="s">
        <v>53</v>
      </c>
      <c r="L760" s="150" t="s">
        <v>821</v>
      </c>
      <c r="M760" s="150" t="s">
        <v>311</v>
      </c>
      <c r="N760" s="150" t="s">
        <v>140</v>
      </c>
      <c r="O760" s="150" t="s">
        <v>62</v>
      </c>
      <c r="P760" s="150" t="s">
        <v>298</v>
      </c>
      <c r="Q760" s="150" t="s">
        <v>298</v>
      </c>
      <c r="R760" s="150" t="s">
        <v>57</v>
      </c>
      <c r="S760" s="150" t="s">
        <v>1206</v>
      </c>
      <c r="T760" s="152">
        <v>3.3</v>
      </c>
      <c r="U760" s="151">
        <v>46934</v>
      </c>
      <c r="V760" s="147">
        <v>7.7499999999999999E-2</v>
      </c>
      <c r="W760" s="192">
        <v>7.2800000000000004E-2</v>
      </c>
      <c r="X760" s="150" t="s">
        <v>636</v>
      </c>
      <c r="Y760" s="150"/>
      <c r="Z760" s="153">
        <v>16000</v>
      </c>
      <c r="AA760" s="153">
        <v>1</v>
      </c>
      <c r="AB760" s="153">
        <v>103.9</v>
      </c>
      <c r="AC760" s="153">
        <v>0</v>
      </c>
      <c r="AD760" s="153">
        <v>16.623999999999999</v>
      </c>
      <c r="AE760" s="154"/>
      <c r="AF760" s="154"/>
      <c r="AG760" s="150" t="s">
        <v>17</v>
      </c>
      <c r="AH760" s="147">
        <v>1.8823529399999999E-4</v>
      </c>
      <c r="AI760" s="147">
        <v>1.1026532800000001E-4</v>
      </c>
      <c r="AJ760" s="147">
        <v>4.4884532952065298E-5</v>
      </c>
    </row>
    <row r="761" spans="1:36" ht="13.5" thickBot="1" x14ac:dyDescent="0.25">
      <c r="A761" s="149">
        <v>7956</v>
      </c>
      <c r="B761" s="149">
        <v>12955</v>
      </c>
      <c r="C761" s="150" t="s">
        <v>1484</v>
      </c>
      <c r="D761" s="150">
        <v>515328250</v>
      </c>
      <c r="E761" s="150" t="s">
        <v>429</v>
      </c>
      <c r="F761" s="150" t="s">
        <v>1749</v>
      </c>
      <c r="G761" s="150">
        <v>1198886</v>
      </c>
      <c r="H761" s="150" t="s">
        <v>102</v>
      </c>
      <c r="I761" s="150" t="s">
        <v>228</v>
      </c>
      <c r="J761" s="150" t="s">
        <v>53</v>
      </c>
      <c r="K761" s="150" t="s">
        <v>53</v>
      </c>
      <c r="L761" s="150" t="s">
        <v>821</v>
      </c>
      <c r="M761" s="150" t="s">
        <v>311</v>
      </c>
      <c r="N761" s="150" t="s">
        <v>652</v>
      </c>
      <c r="O761" s="150" t="s">
        <v>62</v>
      </c>
      <c r="P761" s="150" t="s">
        <v>1366</v>
      </c>
      <c r="Q761" s="150" t="s">
        <v>1351</v>
      </c>
      <c r="R761" s="150" t="s">
        <v>57</v>
      </c>
      <c r="S761" s="150" t="s">
        <v>1206</v>
      </c>
      <c r="T761" s="152">
        <v>3.7280000000000002</v>
      </c>
      <c r="U761" s="151">
        <v>47300</v>
      </c>
      <c r="V761" s="147">
        <v>6.3700000000000007E-2</v>
      </c>
      <c r="W761" s="192">
        <v>5.7599999999999998E-2</v>
      </c>
      <c r="X761" s="150" t="s">
        <v>636</v>
      </c>
      <c r="Y761" s="150"/>
      <c r="Z761" s="153">
        <v>245000</v>
      </c>
      <c r="AA761" s="153">
        <v>1</v>
      </c>
      <c r="AB761" s="153">
        <v>104.17</v>
      </c>
      <c r="AC761" s="153">
        <v>0</v>
      </c>
      <c r="AD761" s="153">
        <v>255.2165</v>
      </c>
      <c r="AE761" s="154"/>
      <c r="AF761" s="154"/>
      <c r="AG761" s="150" t="s">
        <v>17</v>
      </c>
      <c r="AH761" s="147">
        <v>1.244589844E-3</v>
      </c>
      <c r="AI761" s="147">
        <v>1.6928255049999999E-3</v>
      </c>
      <c r="AJ761" s="147">
        <v>6.8908044999999995E-4</v>
      </c>
    </row>
    <row r="762" spans="1:36" ht="13.5" thickBot="1" x14ac:dyDescent="0.25">
      <c r="A762" s="149">
        <v>7956</v>
      </c>
      <c r="B762" s="149">
        <v>12955</v>
      </c>
      <c r="C762" s="150" t="s">
        <v>1448</v>
      </c>
      <c r="D762" s="150">
        <v>513937714</v>
      </c>
      <c r="E762" s="150" t="s">
        <v>429</v>
      </c>
      <c r="F762" s="150" t="s">
        <v>1750</v>
      </c>
      <c r="G762" s="150">
        <v>1199470</v>
      </c>
      <c r="H762" s="150" t="s">
        <v>102</v>
      </c>
      <c r="I762" s="150" t="s">
        <v>228</v>
      </c>
      <c r="J762" s="150" t="s">
        <v>53</v>
      </c>
      <c r="K762" s="150" t="s">
        <v>53</v>
      </c>
      <c r="L762" s="150" t="s">
        <v>821</v>
      </c>
      <c r="M762" s="150" t="s">
        <v>311</v>
      </c>
      <c r="N762" s="150" t="s">
        <v>269</v>
      </c>
      <c r="O762" s="150" t="s">
        <v>62</v>
      </c>
      <c r="P762" s="150" t="s">
        <v>1437</v>
      </c>
      <c r="Q762" s="150" t="s">
        <v>1351</v>
      </c>
      <c r="R762" s="150" t="s">
        <v>57</v>
      </c>
      <c r="S762" s="150" t="s">
        <v>1206</v>
      </c>
      <c r="T762" s="152">
        <v>7.3360000000000003</v>
      </c>
      <c r="U762" s="151">
        <v>49857</v>
      </c>
      <c r="V762" s="147">
        <v>5.28E-2</v>
      </c>
      <c r="W762" s="192">
        <v>5.4199999999999998E-2</v>
      </c>
      <c r="X762" s="150" t="s">
        <v>636</v>
      </c>
      <c r="Y762" s="150"/>
      <c r="Z762" s="153">
        <v>20000</v>
      </c>
      <c r="AA762" s="153">
        <v>1</v>
      </c>
      <c r="AB762" s="153">
        <v>100.78</v>
      </c>
      <c r="AC762" s="153">
        <v>0</v>
      </c>
      <c r="AD762" s="153">
        <v>20.155999999999999</v>
      </c>
      <c r="AE762" s="154"/>
      <c r="AF762" s="154"/>
      <c r="AG762" s="150" t="s">
        <v>17</v>
      </c>
      <c r="AH762" s="147">
        <v>6.6666666666666697E-5</v>
      </c>
      <c r="AI762" s="147">
        <v>1.3369273100000001E-4</v>
      </c>
      <c r="AJ762" s="147">
        <v>5.4420876214017498E-5</v>
      </c>
    </row>
    <row r="763" spans="1:36" ht="13.5" thickBot="1" x14ac:dyDescent="0.25">
      <c r="A763" s="149">
        <v>7956</v>
      </c>
      <c r="B763" s="149">
        <v>12955</v>
      </c>
      <c r="C763" s="150" t="s">
        <v>1751</v>
      </c>
      <c r="D763" s="150">
        <v>513775163</v>
      </c>
      <c r="E763" s="150" t="s">
        <v>429</v>
      </c>
      <c r="F763" s="150" t="s">
        <v>1752</v>
      </c>
      <c r="G763" s="150">
        <v>1199488</v>
      </c>
      <c r="H763" s="150" t="s">
        <v>102</v>
      </c>
      <c r="I763" s="150" t="s">
        <v>228</v>
      </c>
      <c r="J763" s="150" t="s">
        <v>53</v>
      </c>
      <c r="K763" s="150" t="s">
        <v>53</v>
      </c>
      <c r="L763" s="150" t="s">
        <v>821</v>
      </c>
      <c r="M763" s="150" t="s">
        <v>311</v>
      </c>
      <c r="N763" s="150" t="s">
        <v>156</v>
      </c>
      <c r="O763" s="150" t="s">
        <v>62</v>
      </c>
      <c r="P763" s="150" t="s">
        <v>1522</v>
      </c>
      <c r="Q763" s="150" t="s">
        <v>1351</v>
      </c>
      <c r="R763" s="150" t="s">
        <v>57</v>
      </c>
      <c r="S763" s="150" t="s">
        <v>1206</v>
      </c>
      <c r="T763" s="152">
        <v>3.0859999999999999</v>
      </c>
      <c r="U763" s="151">
        <v>47238</v>
      </c>
      <c r="V763" s="147">
        <v>7.2499999999999995E-2</v>
      </c>
      <c r="W763" s="192">
        <v>5.6500000000000002E-2</v>
      </c>
      <c r="X763" s="150" t="s">
        <v>636</v>
      </c>
      <c r="Y763" s="150"/>
      <c r="Z763" s="153">
        <v>615000</v>
      </c>
      <c r="AA763" s="153">
        <v>1</v>
      </c>
      <c r="AB763" s="153">
        <v>108.29</v>
      </c>
      <c r="AC763" s="153">
        <v>0</v>
      </c>
      <c r="AD763" s="153">
        <v>665.98350000000005</v>
      </c>
      <c r="AE763" s="154"/>
      <c r="AF763" s="154"/>
      <c r="AG763" s="150" t="s">
        <v>17</v>
      </c>
      <c r="AH763" s="147">
        <v>7.6875000000000001E-4</v>
      </c>
      <c r="AI763" s="147">
        <v>4.4174019100000003E-3</v>
      </c>
      <c r="AJ763" s="147">
        <v>1.798144751E-3</v>
      </c>
    </row>
    <row r="764" spans="1:36" ht="13.5" thickBot="1" x14ac:dyDescent="0.25">
      <c r="A764" s="149">
        <v>7956</v>
      </c>
      <c r="B764" s="149">
        <v>12955</v>
      </c>
      <c r="C764" s="150" t="s">
        <v>1433</v>
      </c>
      <c r="D764" s="150">
        <v>510381601</v>
      </c>
      <c r="E764" s="150" t="s">
        <v>429</v>
      </c>
      <c r="F764" s="150" t="s">
        <v>1753</v>
      </c>
      <c r="G764" s="150">
        <v>1199579</v>
      </c>
      <c r="H764" s="150" t="s">
        <v>102</v>
      </c>
      <c r="I764" s="150" t="s">
        <v>229</v>
      </c>
      <c r="J764" s="150" t="s">
        <v>53</v>
      </c>
      <c r="K764" s="150" t="s">
        <v>53</v>
      </c>
      <c r="L764" s="150" t="s">
        <v>821</v>
      </c>
      <c r="M764" s="150" t="s">
        <v>311</v>
      </c>
      <c r="N764" s="150" t="s">
        <v>140</v>
      </c>
      <c r="O764" s="150" t="s">
        <v>62</v>
      </c>
      <c r="P764" s="150" t="s">
        <v>1334</v>
      </c>
      <c r="Q764" s="150" t="s">
        <v>65</v>
      </c>
      <c r="R764" s="150" t="s">
        <v>57</v>
      </c>
      <c r="S764" s="150" t="s">
        <v>1206</v>
      </c>
      <c r="T764" s="152">
        <v>5.8819999999999997</v>
      </c>
      <c r="U764" s="151">
        <v>48579</v>
      </c>
      <c r="V764" s="147">
        <v>4.0800000000000003E-2</v>
      </c>
      <c r="W764" s="192">
        <v>3.5099999999999999E-2</v>
      </c>
      <c r="X764" s="150" t="s">
        <v>636</v>
      </c>
      <c r="Y764" s="150"/>
      <c r="Z764" s="153">
        <v>10000</v>
      </c>
      <c r="AA764" s="153">
        <v>1</v>
      </c>
      <c r="AB764" s="153">
        <v>105.44</v>
      </c>
      <c r="AC764" s="153">
        <v>0</v>
      </c>
      <c r="AD764" s="153">
        <v>10.544</v>
      </c>
      <c r="AE764" s="154"/>
      <c r="AF764" s="154"/>
      <c r="AG764" s="150" t="s">
        <v>17</v>
      </c>
      <c r="AH764" s="147">
        <v>2.8571428571428601E-5</v>
      </c>
      <c r="AI764" s="147">
        <v>6.9937296868807699E-5</v>
      </c>
      <c r="AJ764" s="147">
        <v>2.8468630621184801E-5</v>
      </c>
    </row>
    <row r="765" spans="1:36" ht="13.5" thickBot="1" x14ac:dyDescent="0.25">
      <c r="A765" s="149">
        <v>7956</v>
      </c>
      <c r="B765" s="149">
        <v>12955</v>
      </c>
      <c r="C765" s="150" t="s">
        <v>1490</v>
      </c>
      <c r="D765" s="150">
        <v>510560188</v>
      </c>
      <c r="E765" s="150" t="s">
        <v>429</v>
      </c>
      <c r="F765" s="150" t="s">
        <v>2170</v>
      </c>
      <c r="G765" s="150">
        <v>1199603</v>
      </c>
      <c r="H765" s="150" t="s">
        <v>102</v>
      </c>
      <c r="I765" s="150" t="s">
        <v>229</v>
      </c>
      <c r="J765" s="150" t="s">
        <v>53</v>
      </c>
      <c r="K765" s="150" t="s">
        <v>53</v>
      </c>
      <c r="L765" s="150" t="s">
        <v>821</v>
      </c>
      <c r="M765" s="150" t="s">
        <v>311</v>
      </c>
      <c r="N765" s="150" t="s">
        <v>652</v>
      </c>
      <c r="O765" s="150" t="s">
        <v>62</v>
      </c>
      <c r="P765" s="150" t="s">
        <v>1366</v>
      </c>
      <c r="Q765" s="150" t="s">
        <v>1351</v>
      </c>
      <c r="R765" s="150" t="s">
        <v>57</v>
      </c>
      <c r="S765" s="150" t="s">
        <v>1206</v>
      </c>
      <c r="T765" s="152">
        <v>3.7749999999999999</v>
      </c>
      <c r="U765" s="151">
        <v>47406</v>
      </c>
      <c r="V765" s="147">
        <v>0.04</v>
      </c>
      <c r="W765" s="192">
        <v>3.0599999999999999E-2</v>
      </c>
      <c r="X765" s="150" t="s">
        <v>636</v>
      </c>
      <c r="Y765" s="150"/>
      <c r="Z765" s="153">
        <v>300000</v>
      </c>
      <c r="AA765" s="153">
        <v>1</v>
      </c>
      <c r="AB765" s="153">
        <v>106.82</v>
      </c>
      <c r="AC765" s="153">
        <v>0</v>
      </c>
      <c r="AD765" s="153">
        <v>320.45999999999998</v>
      </c>
      <c r="AE765" s="154"/>
      <c r="AF765" s="154"/>
      <c r="AG765" s="150" t="s">
        <v>17</v>
      </c>
      <c r="AH765" s="147">
        <v>9.4784034499999995E-4</v>
      </c>
      <c r="AI765" s="147">
        <v>2.1255791109999998E-3</v>
      </c>
      <c r="AJ765" s="147">
        <v>8.6523685199999998E-4</v>
      </c>
    </row>
    <row r="766" spans="1:36" ht="13.5" thickBot="1" x14ac:dyDescent="0.25">
      <c r="A766" s="149">
        <v>7956</v>
      </c>
      <c r="B766" s="149">
        <v>12955</v>
      </c>
      <c r="C766" s="150" t="s">
        <v>1754</v>
      </c>
      <c r="D766" s="150">
        <v>512781386</v>
      </c>
      <c r="E766" s="150" t="s">
        <v>429</v>
      </c>
      <c r="F766" s="150" t="s">
        <v>1755</v>
      </c>
      <c r="G766" s="150">
        <v>1199686</v>
      </c>
      <c r="H766" s="150" t="s">
        <v>102</v>
      </c>
      <c r="I766" s="150" t="s">
        <v>623</v>
      </c>
      <c r="J766" s="150" t="s">
        <v>53</v>
      </c>
      <c r="K766" s="150" t="s">
        <v>53</v>
      </c>
      <c r="L766" s="150" t="s">
        <v>821</v>
      </c>
      <c r="M766" s="150" t="s">
        <v>311</v>
      </c>
      <c r="N766" s="150" t="s">
        <v>140</v>
      </c>
      <c r="O766" s="150" t="s">
        <v>62</v>
      </c>
      <c r="P766" s="150" t="s">
        <v>298</v>
      </c>
      <c r="Q766" s="150" t="s">
        <v>298</v>
      </c>
      <c r="R766" s="150" t="s">
        <v>57</v>
      </c>
      <c r="S766" s="150" t="s">
        <v>1206</v>
      </c>
      <c r="T766" s="152">
        <v>3.99</v>
      </c>
      <c r="U766" s="151">
        <v>47027</v>
      </c>
      <c r="V766" s="147">
        <v>7.0000000000000007E-2</v>
      </c>
      <c r="W766" s="192">
        <v>2.5499999999999998E-2</v>
      </c>
      <c r="X766" s="150" t="s">
        <v>636</v>
      </c>
      <c r="Y766" s="150"/>
      <c r="Z766" s="153">
        <v>26000</v>
      </c>
      <c r="AA766" s="153">
        <v>1</v>
      </c>
      <c r="AB766" s="153">
        <v>118.9</v>
      </c>
      <c r="AC766" s="153">
        <v>0</v>
      </c>
      <c r="AD766" s="153">
        <v>30.914000000000001</v>
      </c>
      <c r="AE766" s="154"/>
      <c r="AF766" s="154"/>
      <c r="AG766" s="150" t="s">
        <v>17</v>
      </c>
      <c r="AH766" s="147">
        <v>5.0659099199999995E-4</v>
      </c>
      <c r="AI766" s="147">
        <v>2.0504946800000001E-4</v>
      </c>
      <c r="AJ766" s="147">
        <v>8.3467303397506302E-5</v>
      </c>
    </row>
    <row r="767" spans="1:36" ht="13.5" thickBot="1" x14ac:dyDescent="0.25">
      <c r="A767" s="149">
        <v>7956</v>
      </c>
      <c r="B767" s="149">
        <v>12955</v>
      </c>
      <c r="C767" s="150" t="s">
        <v>1204</v>
      </c>
      <c r="D767" s="150">
        <v>520000118</v>
      </c>
      <c r="E767" s="150" t="s">
        <v>429</v>
      </c>
      <c r="F767" s="150" t="s">
        <v>1756</v>
      </c>
      <c r="G767" s="150">
        <v>1199850</v>
      </c>
      <c r="H767" s="150" t="s">
        <v>102</v>
      </c>
      <c r="I767" s="150" t="s">
        <v>229</v>
      </c>
      <c r="J767" s="150" t="s">
        <v>53</v>
      </c>
      <c r="K767" s="150" t="s">
        <v>53</v>
      </c>
      <c r="L767" s="150" t="s">
        <v>821</v>
      </c>
      <c r="M767" s="150" t="s">
        <v>311</v>
      </c>
      <c r="N767" s="150" t="s">
        <v>256</v>
      </c>
      <c r="O767" s="150" t="s">
        <v>62</v>
      </c>
      <c r="P767" s="150" t="s">
        <v>1205</v>
      </c>
      <c r="Q767" s="150" t="s">
        <v>65</v>
      </c>
      <c r="R767" s="150" t="s">
        <v>57</v>
      </c>
      <c r="S767" s="150" t="s">
        <v>1206</v>
      </c>
      <c r="T767" s="152">
        <v>2.0289999999999999</v>
      </c>
      <c r="U767" s="151">
        <v>46873</v>
      </c>
      <c r="V767" s="147">
        <v>6.0000000000000001E-3</v>
      </c>
      <c r="W767" s="192">
        <v>1.7299999999999999E-2</v>
      </c>
      <c r="X767" s="150" t="s">
        <v>636</v>
      </c>
      <c r="Y767" s="150"/>
      <c r="Z767" s="153">
        <v>158666.67000000001</v>
      </c>
      <c r="AA767" s="153">
        <v>1</v>
      </c>
      <c r="AB767" s="153">
        <v>110.8</v>
      </c>
      <c r="AC767" s="153">
        <v>0</v>
      </c>
      <c r="AD767" s="153">
        <v>175.80267000000001</v>
      </c>
      <c r="AE767" s="154"/>
      <c r="AF767" s="154"/>
      <c r="AG767" s="150" t="s">
        <v>17</v>
      </c>
      <c r="AH767" s="147">
        <v>1.4267655099999999E-4</v>
      </c>
      <c r="AI767" s="147">
        <v>1.1660815169999999E-3</v>
      </c>
      <c r="AJ767" s="147">
        <v>4.74664384E-4</v>
      </c>
    </row>
    <row r="768" spans="1:36" ht="13.5" thickBot="1" x14ac:dyDescent="0.25">
      <c r="A768" s="149">
        <v>7956</v>
      </c>
      <c r="B768" s="149">
        <v>12955</v>
      </c>
      <c r="C768" s="150" t="s">
        <v>1204</v>
      </c>
      <c r="D768" s="150">
        <v>520000118</v>
      </c>
      <c r="E768" s="150" t="s">
        <v>429</v>
      </c>
      <c r="F768" s="150" t="s">
        <v>1757</v>
      </c>
      <c r="G768" s="150">
        <v>1199868</v>
      </c>
      <c r="H768" s="150" t="s">
        <v>102</v>
      </c>
      <c r="I768" s="150" t="s">
        <v>229</v>
      </c>
      <c r="J768" s="150" t="s">
        <v>53</v>
      </c>
      <c r="K768" s="150" t="s">
        <v>53</v>
      </c>
      <c r="L768" s="150" t="s">
        <v>821</v>
      </c>
      <c r="M768" s="150" t="s">
        <v>311</v>
      </c>
      <c r="N768" s="150" t="s">
        <v>256</v>
      </c>
      <c r="O768" s="150" t="s">
        <v>62</v>
      </c>
      <c r="P768" s="150" t="s">
        <v>1205</v>
      </c>
      <c r="Q768" s="150" t="s">
        <v>65</v>
      </c>
      <c r="R768" s="150" t="s">
        <v>57</v>
      </c>
      <c r="S768" s="150" t="s">
        <v>1206</v>
      </c>
      <c r="T768" s="152">
        <v>3.5310000000000001</v>
      </c>
      <c r="U768" s="151">
        <v>47819</v>
      </c>
      <c r="V768" s="147">
        <v>1.7500000000000002E-2</v>
      </c>
      <c r="W768" s="192">
        <v>1.89E-2</v>
      </c>
      <c r="X768" s="150" t="s">
        <v>636</v>
      </c>
      <c r="Y768" s="150"/>
      <c r="Z768" s="153">
        <v>977796.99</v>
      </c>
      <c r="AA768" s="153">
        <v>1</v>
      </c>
      <c r="AB768" s="153">
        <v>111.16</v>
      </c>
      <c r="AC768" s="153">
        <v>0</v>
      </c>
      <c r="AD768" s="153">
        <v>1086.91913</v>
      </c>
      <c r="AE768" s="154"/>
      <c r="AF768" s="154"/>
      <c r="AG768" s="150" t="s">
        <v>17</v>
      </c>
      <c r="AH768" s="147">
        <v>3.6165002100000001E-4</v>
      </c>
      <c r="AI768" s="147">
        <v>7.2094258220000004E-3</v>
      </c>
      <c r="AJ768" s="147">
        <v>2.9346641900000001E-3</v>
      </c>
    </row>
    <row r="769" spans="1:36" ht="13.5" thickBot="1" x14ac:dyDescent="0.25">
      <c r="A769" s="149">
        <v>7956</v>
      </c>
      <c r="B769" s="149">
        <v>12955</v>
      </c>
      <c r="C769" s="150" t="s">
        <v>1204</v>
      </c>
      <c r="D769" s="150">
        <v>520000118</v>
      </c>
      <c r="E769" s="150" t="s">
        <v>429</v>
      </c>
      <c r="F769" s="150" t="s">
        <v>1758</v>
      </c>
      <c r="G769" s="150">
        <v>1199884</v>
      </c>
      <c r="H769" s="150" t="s">
        <v>102</v>
      </c>
      <c r="I769" s="150" t="s">
        <v>229</v>
      </c>
      <c r="J769" s="150" t="s">
        <v>53</v>
      </c>
      <c r="K769" s="150" t="s">
        <v>53</v>
      </c>
      <c r="L769" s="150" t="s">
        <v>821</v>
      </c>
      <c r="M769" s="150" t="s">
        <v>311</v>
      </c>
      <c r="N769" s="150" t="s">
        <v>256</v>
      </c>
      <c r="O769" s="150" t="s">
        <v>62</v>
      </c>
      <c r="P769" s="150" t="s">
        <v>1369</v>
      </c>
      <c r="Q769" s="150" t="s">
        <v>65</v>
      </c>
      <c r="R769" s="150" t="s">
        <v>57</v>
      </c>
      <c r="S769" s="150" t="s">
        <v>1206</v>
      </c>
      <c r="T769" s="152">
        <v>1.0029999999999999</v>
      </c>
      <c r="U769" s="151">
        <v>47576</v>
      </c>
      <c r="V769" s="147">
        <v>2.0199999999999999E-2</v>
      </c>
      <c r="W769" s="192">
        <v>1.6899999999999998E-2</v>
      </c>
      <c r="X769" s="150" t="s">
        <v>636</v>
      </c>
      <c r="Y769" s="150"/>
      <c r="Z769" s="153">
        <v>100000</v>
      </c>
      <c r="AA769" s="153">
        <v>1</v>
      </c>
      <c r="AB769" s="153">
        <v>112.09</v>
      </c>
      <c r="AC769" s="153">
        <v>2.2569499999999998</v>
      </c>
      <c r="AD769" s="153">
        <v>114.34695000000001</v>
      </c>
      <c r="AE769" s="154"/>
      <c r="AF769" s="154"/>
      <c r="AG769" s="150" t="s">
        <v>17</v>
      </c>
      <c r="AH769" s="147">
        <v>9.5034449988120698E-5</v>
      </c>
      <c r="AI769" s="147">
        <v>7.5845187600000002E-4</v>
      </c>
      <c r="AJ769" s="147">
        <v>3.0873492799999999E-4</v>
      </c>
    </row>
    <row r="770" spans="1:36" ht="13.5" thickBot="1" x14ac:dyDescent="0.25">
      <c r="A770" s="149">
        <v>7956</v>
      </c>
      <c r="B770" s="149">
        <v>12955</v>
      </c>
      <c r="C770" s="150" t="s">
        <v>1677</v>
      </c>
      <c r="D770" s="150">
        <v>1632</v>
      </c>
      <c r="E770" s="150" t="s">
        <v>2</v>
      </c>
      <c r="F770" s="150" t="s">
        <v>1759</v>
      </c>
      <c r="G770" s="150">
        <v>1199967</v>
      </c>
      <c r="H770" s="150" t="s">
        <v>102</v>
      </c>
      <c r="I770" s="150" t="s">
        <v>228</v>
      </c>
      <c r="J770" s="150" t="s">
        <v>53</v>
      </c>
      <c r="K770" s="150" t="s">
        <v>53</v>
      </c>
      <c r="L770" s="150" t="s">
        <v>821</v>
      </c>
      <c r="M770" s="150" t="s">
        <v>311</v>
      </c>
      <c r="N770" s="150" t="s">
        <v>652</v>
      </c>
      <c r="O770" s="150" t="s">
        <v>62</v>
      </c>
      <c r="P770" s="150" t="s">
        <v>1489</v>
      </c>
      <c r="Q770" s="150" t="s">
        <v>1351</v>
      </c>
      <c r="R770" s="150" t="s">
        <v>57</v>
      </c>
      <c r="S770" s="150" t="s">
        <v>1206</v>
      </c>
      <c r="T770" s="152">
        <v>1.21</v>
      </c>
      <c r="U770" s="151">
        <v>45853</v>
      </c>
      <c r="V770" s="147">
        <v>0.1115</v>
      </c>
      <c r="W770" s="192">
        <v>6.83E-2</v>
      </c>
      <c r="X770" s="150" t="s">
        <v>636</v>
      </c>
      <c r="Y770" s="150"/>
      <c r="Z770" s="153">
        <v>60000</v>
      </c>
      <c r="AA770" s="153">
        <v>1</v>
      </c>
      <c r="AB770" s="153">
        <v>107.75</v>
      </c>
      <c r="AC770" s="153">
        <v>0</v>
      </c>
      <c r="AD770" s="153">
        <v>64.650000000000006</v>
      </c>
      <c r="AE770" s="154"/>
      <c r="AF770" s="154"/>
      <c r="AG770" s="150" t="s">
        <v>17</v>
      </c>
      <c r="AH770" s="147">
        <v>5.8432262299999997E-4</v>
      </c>
      <c r="AI770" s="147">
        <v>4.2881697999999998E-4</v>
      </c>
      <c r="AJ770" s="147">
        <v>1.7455396099999999E-4</v>
      </c>
    </row>
    <row r="771" spans="1:36" ht="13.5" thickBot="1" x14ac:dyDescent="0.25">
      <c r="A771" s="149">
        <v>7956</v>
      </c>
      <c r="B771" s="149">
        <v>12955</v>
      </c>
      <c r="C771" s="150" t="s">
        <v>1677</v>
      </c>
      <c r="D771" s="150">
        <v>1632</v>
      </c>
      <c r="E771" s="150" t="s">
        <v>2</v>
      </c>
      <c r="F771" s="150" t="s">
        <v>1759</v>
      </c>
      <c r="G771" s="150">
        <v>11999670</v>
      </c>
      <c r="H771" s="150" t="s">
        <v>102</v>
      </c>
      <c r="I771" s="150" t="s">
        <v>228</v>
      </c>
      <c r="J771" s="150" t="s">
        <v>53</v>
      </c>
      <c r="K771" s="150" t="s">
        <v>53</v>
      </c>
      <c r="L771" s="150" t="s">
        <v>54</v>
      </c>
      <c r="M771" s="150" t="s">
        <v>311</v>
      </c>
      <c r="N771" s="150" t="s">
        <v>652</v>
      </c>
      <c r="O771" s="150" t="s">
        <v>62</v>
      </c>
      <c r="P771" s="150" t="s">
        <v>298</v>
      </c>
      <c r="Q771" s="150" t="s">
        <v>298</v>
      </c>
      <c r="R771" s="150" t="s">
        <v>57</v>
      </c>
      <c r="S771" s="150" t="s">
        <v>1206</v>
      </c>
      <c r="T771" s="152">
        <v>1.21</v>
      </c>
      <c r="U771" s="151">
        <v>45853</v>
      </c>
      <c r="V771" s="147">
        <v>0.1115</v>
      </c>
      <c r="W771" s="192">
        <v>6.83E-2</v>
      </c>
      <c r="X771" s="150" t="s">
        <v>636</v>
      </c>
      <c r="Y771" s="150"/>
      <c r="Z771" s="153">
        <v>60000</v>
      </c>
      <c r="AA771" s="153">
        <v>1</v>
      </c>
      <c r="AB771" s="153">
        <v>106.84139999999999</v>
      </c>
      <c r="AC771" s="153">
        <v>0</v>
      </c>
      <c r="AD771" s="153">
        <v>64.104839999999996</v>
      </c>
      <c r="AE771" s="154"/>
      <c r="AF771" s="154"/>
      <c r="AG771" s="150" t="s">
        <v>17</v>
      </c>
      <c r="AH771" s="147">
        <v>5.8432262299999997E-4</v>
      </c>
      <c r="AI771" s="147">
        <v>4.2520098799999999E-4</v>
      </c>
      <c r="AJ771" s="147">
        <v>1.73082038E-4</v>
      </c>
    </row>
    <row r="772" spans="1:36" ht="13.5" thickBot="1" x14ac:dyDescent="0.25">
      <c r="A772" s="149">
        <v>7956</v>
      </c>
      <c r="B772" s="149">
        <v>12955</v>
      </c>
      <c r="C772" s="150" t="s">
        <v>1677</v>
      </c>
      <c r="D772" s="150">
        <v>1632</v>
      </c>
      <c r="E772" s="150" t="s">
        <v>2</v>
      </c>
      <c r="F772" s="150" t="s">
        <v>1759</v>
      </c>
      <c r="G772" s="150">
        <v>11999670</v>
      </c>
      <c r="H772" s="150" t="s">
        <v>102</v>
      </c>
      <c r="I772" s="150" t="s">
        <v>228</v>
      </c>
      <c r="J772" s="150" t="s">
        <v>53</v>
      </c>
      <c r="K772" s="150" t="s">
        <v>53</v>
      </c>
      <c r="L772" s="150" t="s">
        <v>54</v>
      </c>
      <c r="M772" s="150" t="s">
        <v>311</v>
      </c>
      <c r="N772" s="150" t="s">
        <v>652</v>
      </c>
      <c r="O772" s="150" t="s">
        <v>62</v>
      </c>
      <c r="P772" s="150" t="s">
        <v>298</v>
      </c>
      <c r="Q772" s="150" t="s">
        <v>298</v>
      </c>
      <c r="R772" s="150" t="s">
        <v>57</v>
      </c>
      <c r="S772" s="150" t="s">
        <v>1206</v>
      </c>
      <c r="T772" s="152">
        <v>1.21</v>
      </c>
      <c r="U772" s="151">
        <v>45853</v>
      </c>
      <c r="V772" s="147">
        <v>0.1115</v>
      </c>
      <c r="W772" s="192">
        <v>6.83E-2</v>
      </c>
      <c r="X772" s="150" t="s">
        <v>636</v>
      </c>
      <c r="Y772" s="150"/>
      <c r="Z772" s="153">
        <v>35000</v>
      </c>
      <c r="AA772" s="153">
        <v>1</v>
      </c>
      <c r="AB772" s="153">
        <v>104.9729</v>
      </c>
      <c r="AC772" s="153">
        <v>0</v>
      </c>
      <c r="AD772" s="153">
        <v>36.74051</v>
      </c>
      <c r="AE772" s="154"/>
      <c r="AF772" s="154"/>
      <c r="AG772" s="150" t="s">
        <v>17</v>
      </c>
      <c r="AH772" s="147">
        <v>3.4085486299999999E-4</v>
      </c>
      <c r="AI772" s="147">
        <v>2.4369612599999999E-4</v>
      </c>
      <c r="AJ772" s="147">
        <v>9.9198786800450104E-5</v>
      </c>
    </row>
    <row r="773" spans="1:36" ht="13.5" thickBot="1" x14ac:dyDescent="0.25">
      <c r="A773" s="149">
        <v>7956</v>
      </c>
      <c r="B773" s="149">
        <v>12955</v>
      </c>
      <c r="C773" s="150" t="s">
        <v>1492</v>
      </c>
      <c r="D773" s="150">
        <v>513682146</v>
      </c>
      <c r="E773" s="150" t="s">
        <v>429</v>
      </c>
      <c r="F773" s="150" t="s">
        <v>1761</v>
      </c>
      <c r="G773" s="150">
        <v>1201433</v>
      </c>
      <c r="H773" s="150" t="s">
        <v>102</v>
      </c>
      <c r="I773" s="150" t="s">
        <v>229</v>
      </c>
      <c r="J773" s="150" t="s">
        <v>53</v>
      </c>
      <c r="K773" s="150" t="s">
        <v>53</v>
      </c>
      <c r="L773" s="150" t="s">
        <v>821</v>
      </c>
      <c r="M773" s="150" t="s">
        <v>311</v>
      </c>
      <c r="N773" s="150" t="s">
        <v>256</v>
      </c>
      <c r="O773" s="150" t="s">
        <v>62</v>
      </c>
      <c r="P773" s="150" t="s">
        <v>1345</v>
      </c>
      <c r="Q773" s="150" t="s">
        <v>65</v>
      </c>
      <c r="R773" s="150" t="s">
        <v>57</v>
      </c>
      <c r="S773" s="150" t="s">
        <v>1206</v>
      </c>
      <c r="T773" s="152">
        <v>5.0090000000000003</v>
      </c>
      <c r="U773" s="151">
        <v>47879</v>
      </c>
      <c r="V773" s="147">
        <v>2.5899999999999999E-2</v>
      </c>
      <c r="W773" s="192">
        <v>2.1899999999999999E-2</v>
      </c>
      <c r="X773" s="150" t="s">
        <v>636</v>
      </c>
      <c r="Y773" s="150"/>
      <c r="Z773" s="153">
        <v>66000</v>
      </c>
      <c r="AA773" s="153">
        <v>1</v>
      </c>
      <c r="AB773" s="153">
        <v>102.82</v>
      </c>
      <c r="AC773" s="153">
        <v>0</v>
      </c>
      <c r="AD773" s="153">
        <v>67.861199999999997</v>
      </c>
      <c r="AE773" s="154"/>
      <c r="AF773" s="154"/>
      <c r="AG773" s="150" t="s">
        <v>17</v>
      </c>
      <c r="AH773" s="147">
        <v>1.4666666599999999E-4</v>
      </c>
      <c r="AI773" s="147">
        <v>4.50116548E-4</v>
      </c>
      <c r="AJ773" s="147">
        <v>1.8322414900000001E-4</v>
      </c>
    </row>
    <row r="774" spans="1:36" ht="13.5" thickBot="1" x14ac:dyDescent="0.25">
      <c r="A774" s="149">
        <v>7956</v>
      </c>
      <c r="B774" s="149">
        <v>12955</v>
      </c>
      <c r="C774" s="150" t="s">
        <v>1204</v>
      </c>
      <c r="D774" s="150">
        <v>520000118</v>
      </c>
      <c r="E774" s="150" t="s">
        <v>429</v>
      </c>
      <c r="F774" s="150" t="s">
        <v>1762</v>
      </c>
      <c r="G774" s="150">
        <v>1201466</v>
      </c>
      <c r="H774" s="150" t="s">
        <v>102</v>
      </c>
      <c r="I774" s="150" t="s">
        <v>229</v>
      </c>
      <c r="J774" s="150" t="s">
        <v>53</v>
      </c>
      <c r="K774" s="150" t="s">
        <v>53</v>
      </c>
      <c r="L774" s="150" t="s">
        <v>821</v>
      </c>
      <c r="M774" s="150" t="s">
        <v>311</v>
      </c>
      <c r="N774" s="150" t="s">
        <v>256</v>
      </c>
      <c r="O774" s="150" t="s">
        <v>62</v>
      </c>
      <c r="P774" s="150" t="s">
        <v>1369</v>
      </c>
      <c r="Q774" s="150" t="s">
        <v>65</v>
      </c>
      <c r="R774" s="150" t="s">
        <v>57</v>
      </c>
      <c r="S774" s="150" t="s">
        <v>1206</v>
      </c>
      <c r="T774" s="152">
        <v>5.19</v>
      </c>
      <c r="U774" s="151">
        <v>49285</v>
      </c>
      <c r="V774" s="147">
        <v>3.7100000000000001E-2</v>
      </c>
      <c r="W774" s="192">
        <v>2.6499999999999999E-2</v>
      </c>
      <c r="X774" s="150" t="s">
        <v>636</v>
      </c>
      <c r="Y774" s="150"/>
      <c r="Z774" s="153">
        <v>28700</v>
      </c>
      <c r="AA774" s="153">
        <v>1</v>
      </c>
      <c r="AB774" s="153">
        <v>106.68</v>
      </c>
      <c r="AC774" s="153">
        <v>0</v>
      </c>
      <c r="AD774" s="153">
        <v>30.617159999999998</v>
      </c>
      <c r="AE774" s="154"/>
      <c r="AF774" s="154"/>
      <c r="AG774" s="150" t="s">
        <v>17</v>
      </c>
      <c r="AH774" s="147">
        <v>7.4710399583496006E-5</v>
      </c>
      <c r="AI774" s="147">
        <v>2.0308055800000001E-4</v>
      </c>
      <c r="AJ774" s="147">
        <v>8.2665840165944095E-5</v>
      </c>
    </row>
    <row r="775" spans="1:36" ht="13.5" thickBot="1" x14ac:dyDescent="0.25">
      <c r="A775" s="149">
        <v>7956</v>
      </c>
      <c r="B775" s="149">
        <v>12955</v>
      </c>
      <c r="C775" s="150" t="s">
        <v>1210</v>
      </c>
      <c r="D775" s="150">
        <v>520018078</v>
      </c>
      <c r="E775" s="150" t="s">
        <v>429</v>
      </c>
      <c r="F775" s="150" t="s">
        <v>1763</v>
      </c>
      <c r="G775" s="150">
        <v>1201821</v>
      </c>
      <c r="H775" s="150" t="s">
        <v>102</v>
      </c>
      <c r="I775" s="150" t="s">
        <v>229</v>
      </c>
      <c r="J775" s="150" t="s">
        <v>53</v>
      </c>
      <c r="K775" s="150" t="s">
        <v>53</v>
      </c>
      <c r="L775" s="150" t="s">
        <v>821</v>
      </c>
      <c r="M775" s="150" t="s">
        <v>311</v>
      </c>
      <c r="N775" s="150" t="s">
        <v>256</v>
      </c>
      <c r="O775" s="150" t="s">
        <v>62</v>
      </c>
      <c r="P775" s="150" t="s">
        <v>1205</v>
      </c>
      <c r="Q775" s="150" t="s">
        <v>65</v>
      </c>
      <c r="R775" s="150" t="s">
        <v>57</v>
      </c>
      <c r="S775" s="150" t="s">
        <v>1206</v>
      </c>
      <c r="T775" s="152">
        <v>3.0640000000000001</v>
      </c>
      <c r="U775" s="151">
        <v>47361</v>
      </c>
      <c r="V775" s="147">
        <v>1.8599999999999998E-2</v>
      </c>
      <c r="W775" s="192">
        <v>1.84E-2</v>
      </c>
      <c r="X775" s="150" t="s">
        <v>636</v>
      </c>
      <c r="Y775" s="150"/>
      <c r="Z775" s="153">
        <v>370000</v>
      </c>
      <c r="AA775" s="153">
        <v>1</v>
      </c>
      <c r="AB775" s="153">
        <v>100.55</v>
      </c>
      <c r="AC775" s="153">
        <v>0</v>
      </c>
      <c r="AD775" s="153">
        <v>372.03500000000003</v>
      </c>
      <c r="AE775" s="154"/>
      <c r="AF775" s="154"/>
      <c r="AG775" s="150" t="s">
        <v>17</v>
      </c>
      <c r="AH775" s="147">
        <v>3.0128821000000001E-4</v>
      </c>
      <c r="AI775" s="147">
        <v>2.4676709250000001E-3</v>
      </c>
      <c r="AJ775" s="147">
        <v>1.0044885230000001E-3</v>
      </c>
    </row>
    <row r="776" spans="1:36" ht="13.5" thickBot="1" x14ac:dyDescent="0.25">
      <c r="A776" s="149">
        <v>7956</v>
      </c>
      <c r="B776" s="149">
        <v>12955</v>
      </c>
      <c r="C776" s="150" t="s">
        <v>1210</v>
      </c>
      <c r="D776" s="150">
        <v>520018078</v>
      </c>
      <c r="E776" s="150" t="s">
        <v>429</v>
      </c>
      <c r="F776" s="150" t="s">
        <v>1764</v>
      </c>
      <c r="G776" s="150">
        <v>1201839</v>
      </c>
      <c r="H776" s="150" t="s">
        <v>102</v>
      </c>
      <c r="I776" s="150" t="s">
        <v>229</v>
      </c>
      <c r="J776" s="150" t="s">
        <v>53</v>
      </c>
      <c r="K776" s="150" t="s">
        <v>53</v>
      </c>
      <c r="L776" s="150" t="s">
        <v>821</v>
      </c>
      <c r="M776" s="150" t="s">
        <v>311</v>
      </c>
      <c r="N776" s="150" t="s">
        <v>256</v>
      </c>
      <c r="O776" s="150" t="s">
        <v>62</v>
      </c>
      <c r="P776" s="150" t="s">
        <v>1205</v>
      </c>
      <c r="Q776" s="150" t="s">
        <v>65</v>
      </c>
      <c r="R776" s="150" t="s">
        <v>57</v>
      </c>
      <c r="S776" s="150" t="s">
        <v>1206</v>
      </c>
      <c r="T776" s="152">
        <v>5.5250000000000004</v>
      </c>
      <c r="U776" s="151">
        <v>48913</v>
      </c>
      <c r="V776" s="147">
        <v>2.0199999999999999E-2</v>
      </c>
      <c r="W776" s="192">
        <v>2.0500000000000001E-2</v>
      </c>
      <c r="X776" s="150" t="s">
        <v>636</v>
      </c>
      <c r="Y776" s="150"/>
      <c r="Z776" s="153">
        <v>229000</v>
      </c>
      <c r="AA776" s="153">
        <v>1</v>
      </c>
      <c r="AB776" s="153">
        <v>100.75</v>
      </c>
      <c r="AC776" s="153">
        <v>0</v>
      </c>
      <c r="AD776" s="153">
        <v>230.7175</v>
      </c>
      <c r="AE776" s="154"/>
      <c r="AF776" s="154"/>
      <c r="AG776" s="150" t="s">
        <v>17</v>
      </c>
      <c r="AH776" s="147">
        <v>1.07880353E-4</v>
      </c>
      <c r="AI776" s="147">
        <v>1.5303260889999999E-3</v>
      </c>
      <c r="AJ776" s="147">
        <v>6.2293354299999999E-4</v>
      </c>
    </row>
    <row r="777" spans="1:36" ht="13.5" thickBot="1" x14ac:dyDescent="0.25">
      <c r="A777" s="149">
        <v>7956</v>
      </c>
      <c r="B777" s="149">
        <v>12955</v>
      </c>
      <c r="C777" s="150" t="s">
        <v>1467</v>
      </c>
      <c r="D777" s="150">
        <v>514290345</v>
      </c>
      <c r="E777" s="150" t="s">
        <v>429</v>
      </c>
      <c r="F777" s="150" t="s">
        <v>1765</v>
      </c>
      <c r="G777" s="150">
        <v>1201953</v>
      </c>
      <c r="H777" s="150" t="s">
        <v>102</v>
      </c>
      <c r="I777" s="150" t="s">
        <v>228</v>
      </c>
      <c r="J777" s="150" t="s">
        <v>53</v>
      </c>
      <c r="K777" s="150" t="s">
        <v>53</v>
      </c>
      <c r="L777" s="150" t="s">
        <v>821</v>
      </c>
      <c r="M777" s="150" t="s">
        <v>311</v>
      </c>
      <c r="N777" s="150" t="s">
        <v>269</v>
      </c>
      <c r="O777" s="150" t="s">
        <v>62</v>
      </c>
      <c r="P777" s="150" t="s">
        <v>1437</v>
      </c>
      <c r="Q777" s="150" t="s">
        <v>1351</v>
      </c>
      <c r="R777" s="150" t="s">
        <v>57</v>
      </c>
      <c r="S777" s="150" t="s">
        <v>1206</v>
      </c>
      <c r="T777" s="152">
        <v>5.444</v>
      </c>
      <c r="U777" s="151">
        <v>48760</v>
      </c>
      <c r="V777" s="147">
        <v>4.6899999999999997E-2</v>
      </c>
      <c r="W777" s="192">
        <v>4.99E-2</v>
      </c>
      <c r="X777" s="150" t="s">
        <v>636</v>
      </c>
      <c r="Y777" s="150"/>
      <c r="Z777" s="153">
        <v>138000</v>
      </c>
      <c r="AA777" s="153">
        <v>1</v>
      </c>
      <c r="AB777" s="153">
        <v>98.9</v>
      </c>
      <c r="AC777" s="153">
        <v>0</v>
      </c>
      <c r="AD777" s="153">
        <v>136.482</v>
      </c>
      <c r="AE777" s="154"/>
      <c r="AF777" s="154"/>
      <c r="AG777" s="150" t="s">
        <v>17</v>
      </c>
      <c r="AH777" s="147">
        <v>2.7599999999999999E-4</v>
      </c>
      <c r="AI777" s="147">
        <v>9.0527144799999997E-4</v>
      </c>
      <c r="AJ777" s="147">
        <v>3.6849920699999998E-4</v>
      </c>
    </row>
    <row r="778" spans="1:36" ht="13.5" thickBot="1" x14ac:dyDescent="0.25">
      <c r="A778" s="149">
        <v>7956</v>
      </c>
      <c r="B778" s="149">
        <v>12955</v>
      </c>
      <c r="C778" s="150" t="s">
        <v>1378</v>
      </c>
      <c r="D778" s="150">
        <v>520032046</v>
      </c>
      <c r="E778" s="150" t="s">
        <v>429</v>
      </c>
      <c r="F778" s="150" t="s">
        <v>1766</v>
      </c>
      <c r="G778" s="150">
        <v>1202142</v>
      </c>
      <c r="H778" s="150" t="s">
        <v>102</v>
      </c>
      <c r="I778" s="150" t="s">
        <v>229</v>
      </c>
      <c r="J778" s="150" t="s">
        <v>53</v>
      </c>
      <c r="K778" s="150" t="s">
        <v>53</v>
      </c>
      <c r="L778" s="150" t="s">
        <v>821</v>
      </c>
      <c r="M778" s="150" t="s">
        <v>311</v>
      </c>
      <c r="N778" s="150" t="s">
        <v>256</v>
      </c>
      <c r="O778" s="150" t="s">
        <v>62</v>
      </c>
      <c r="P778" s="150" t="s">
        <v>1205</v>
      </c>
      <c r="Q778" s="150" t="s">
        <v>65</v>
      </c>
      <c r="R778" s="150" t="s">
        <v>57</v>
      </c>
      <c r="S778" s="150" t="s">
        <v>1206</v>
      </c>
      <c r="T778" s="152">
        <v>4.9219999999999997</v>
      </c>
      <c r="U778" s="151">
        <v>48938</v>
      </c>
      <c r="V778" s="147">
        <v>1.9900000000000001E-2</v>
      </c>
      <c r="W778" s="192">
        <v>2.01E-2</v>
      </c>
      <c r="X778" s="150" t="s">
        <v>636</v>
      </c>
      <c r="Y778" s="150"/>
      <c r="Z778" s="153">
        <v>505000</v>
      </c>
      <c r="AA778" s="153">
        <v>1</v>
      </c>
      <c r="AB778" s="153">
        <v>100.72</v>
      </c>
      <c r="AC778" s="153">
        <v>0</v>
      </c>
      <c r="AD778" s="153">
        <v>508.63600000000002</v>
      </c>
      <c r="AE778" s="154"/>
      <c r="AF778" s="154"/>
      <c r="AG778" s="150" t="s">
        <v>17</v>
      </c>
      <c r="AH778" s="147">
        <v>1.8703703699999999E-4</v>
      </c>
      <c r="AI778" s="147">
        <v>3.3737316889999999E-3</v>
      </c>
      <c r="AJ778" s="147">
        <v>1.373309029E-3</v>
      </c>
    </row>
    <row r="779" spans="1:36" ht="13.5" thickBot="1" x14ac:dyDescent="0.25">
      <c r="A779" s="149">
        <v>7956</v>
      </c>
      <c r="B779" s="149">
        <v>12955</v>
      </c>
      <c r="C779" s="150" t="s">
        <v>1346</v>
      </c>
      <c r="D779" s="150">
        <v>513623314</v>
      </c>
      <c r="E779" s="150" t="s">
        <v>429</v>
      </c>
      <c r="F779" s="150" t="s">
        <v>1767</v>
      </c>
      <c r="G779" s="150">
        <v>1202217</v>
      </c>
      <c r="H779" s="150" t="s">
        <v>102</v>
      </c>
      <c r="I779" s="150" t="s">
        <v>229</v>
      </c>
      <c r="J779" s="150" t="s">
        <v>53</v>
      </c>
      <c r="K779" s="150" t="s">
        <v>53</v>
      </c>
      <c r="L779" s="150" t="s">
        <v>821</v>
      </c>
      <c r="M779" s="150" t="s">
        <v>311</v>
      </c>
      <c r="N779" s="150" t="s">
        <v>651</v>
      </c>
      <c r="O779" s="150" t="s">
        <v>62</v>
      </c>
      <c r="P779" s="150" t="s">
        <v>1369</v>
      </c>
      <c r="Q779" s="150" t="s">
        <v>65</v>
      </c>
      <c r="R779" s="150" t="s">
        <v>57</v>
      </c>
      <c r="S779" s="150" t="s">
        <v>1206</v>
      </c>
      <c r="T779" s="152">
        <v>5.774</v>
      </c>
      <c r="U779" s="151">
        <v>47667</v>
      </c>
      <c r="V779" s="147">
        <v>2.5999999999999999E-2</v>
      </c>
      <c r="W779" s="192">
        <v>2.63E-2</v>
      </c>
      <c r="X779" s="150" t="s">
        <v>636</v>
      </c>
      <c r="Y779" s="150"/>
      <c r="Z779" s="153">
        <v>90000</v>
      </c>
      <c r="AA779" s="153">
        <v>1</v>
      </c>
      <c r="AB779" s="153">
        <v>100.88</v>
      </c>
      <c r="AC779" s="153">
        <v>0</v>
      </c>
      <c r="AD779" s="153">
        <v>90.792000000000002</v>
      </c>
      <c r="AE779" s="154"/>
      <c r="AF779" s="154"/>
      <c r="AG779" s="150" t="s">
        <v>17</v>
      </c>
      <c r="AH779" s="147">
        <v>1.6791044700000001E-4</v>
      </c>
      <c r="AI779" s="147">
        <v>6.0221424999999998E-4</v>
      </c>
      <c r="AJ779" s="147">
        <v>2.45136941E-4</v>
      </c>
    </row>
    <row r="780" spans="1:36" ht="13.5" thickBot="1" x14ac:dyDescent="0.25">
      <c r="A780" s="149">
        <v>7956</v>
      </c>
      <c r="B780" s="149">
        <v>12955</v>
      </c>
      <c r="C780" s="150" t="s">
        <v>1768</v>
      </c>
      <c r="D780" s="150">
        <v>516291754</v>
      </c>
      <c r="E780" s="150" t="s">
        <v>429</v>
      </c>
      <c r="F780" s="150" t="s">
        <v>1769</v>
      </c>
      <c r="G780" s="150">
        <v>1202290</v>
      </c>
      <c r="H780" s="150" t="s">
        <v>102</v>
      </c>
      <c r="I780" s="150" t="s">
        <v>229</v>
      </c>
      <c r="J780" s="150" t="s">
        <v>53</v>
      </c>
      <c r="K780" s="150" t="s">
        <v>53</v>
      </c>
      <c r="L780" s="150" t="s">
        <v>821</v>
      </c>
      <c r="M780" s="150" t="s">
        <v>311</v>
      </c>
      <c r="N780" s="150" t="s">
        <v>651</v>
      </c>
      <c r="O780" s="150" t="s">
        <v>62</v>
      </c>
      <c r="P780" s="150" t="s">
        <v>298</v>
      </c>
      <c r="Q780" s="150" t="s">
        <v>298</v>
      </c>
      <c r="R780" s="150" t="s">
        <v>57</v>
      </c>
      <c r="S780" s="150" t="s">
        <v>1206</v>
      </c>
      <c r="T780" s="152">
        <v>3.4340000000000002</v>
      </c>
      <c r="U780" s="151">
        <v>46752</v>
      </c>
      <c r="V780" s="147">
        <v>4.6005999999999998E-2</v>
      </c>
      <c r="W780" s="192">
        <v>3.85E-2</v>
      </c>
      <c r="X780" s="150" t="s">
        <v>636</v>
      </c>
      <c r="Y780" s="150"/>
      <c r="Z780" s="153">
        <v>990000</v>
      </c>
      <c r="AA780" s="153">
        <v>1</v>
      </c>
      <c r="AB780" s="153">
        <v>104.19</v>
      </c>
      <c r="AC780" s="153">
        <v>0</v>
      </c>
      <c r="AD780" s="153">
        <v>1031.481</v>
      </c>
      <c r="AE780" s="154"/>
      <c r="AF780" s="154"/>
      <c r="AG780" s="150" t="s">
        <v>17</v>
      </c>
      <c r="AH780" s="147">
        <v>1.010555713E-3</v>
      </c>
      <c r="AI780" s="147">
        <v>6.8417102530000003E-3</v>
      </c>
      <c r="AJ780" s="147">
        <v>2.78498213E-3</v>
      </c>
    </row>
    <row r="781" spans="1:36" ht="13.5" thickBot="1" x14ac:dyDescent="0.25">
      <c r="A781" s="149">
        <v>7956</v>
      </c>
      <c r="B781" s="149">
        <v>12955</v>
      </c>
      <c r="C781" s="150" t="s">
        <v>1770</v>
      </c>
      <c r="D781" s="150">
        <v>560040545</v>
      </c>
      <c r="E781" s="150" t="s">
        <v>432</v>
      </c>
      <c r="F781" s="150" t="s">
        <v>1771</v>
      </c>
      <c r="G781" s="150">
        <v>1202340</v>
      </c>
      <c r="H781" s="150" t="s">
        <v>102</v>
      </c>
      <c r="I781" s="150" t="s">
        <v>228</v>
      </c>
      <c r="J781" s="150" t="s">
        <v>53</v>
      </c>
      <c r="K781" s="150" t="s">
        <v>53</v>
      </c>
      <c r="L781" s="150" t="s">
        <v>821</v>
      </c>
      <c r="M781" s="150" t="s">
        <v>311</v>
      </c>
      <c r="N781" s="150" t="s">
        <v>140</v>
      </c>
      <c r="O781" s="150" t="s">
        <v>62</v>
      </c>
      <c r="P781" s="150" t="s">
        <v>298</v>
      </c>
      <c r="Q781" s="150" t="s">
        <v>298</v>
      </c>
      <c r="R781" s="150" t="s">
        <v>57</v>
      </c>
      <c r="S781" s="150" t="s">
        <v>1206</v>
      </c>
      <c r="T781" s="152">
        <v>3.8210000000000002</v>
      </c>
      <c r="U781" s="151">
        <v>47751</v>
      </c>
      <c r="V781" s="147">
        <v>8.1500000000000003E-2</v>
      </c>
      <c r="W781" s="192">
        <v>6.8199999999999997E-2</v>
      </c>
      <c r="X781" s="150" t="s">
        <v>636</v>
      </c>
      <c r="Y781" s="150"/>
      <c r="Z781" s="153">
        <v>300000</v>
      </c>
      <c r="AA781" s="153">
        <v>1</v>
      </c>
      <c r="AB781" s="153">
        <v>105.58</v>
      </c>
      <c r="AC781" s="153">
        <v>0</v>
      </c>
      <c r="AD781" s="153">
        <v>316.74</v>
      </c>
      <c r="AE781" s="154"/>
      <c r="AF781" s="154"/>
      <c r="AG781" s="150" t="s">
        <v>17</v>
      </c>
      <c r="AH781" s="147">
        <v>1.454270465E-3</v>
      </c>
      <c r="AI781" s="147">
        <v>2.1009047239999999E-3</v>
      </c>
      <c r="AJ781" s="147">
        <v>8.55192911E-4</v>
      </c>
    </row>
    <row r="782" spans="1:36" ht="13.5" thickBot="1" x14ac:dyDescent="0.25">
      <c r="A782" s="149">
        <v>7956</v>
      </c>
      <c r="B782" s="149">
        <v>12955</v>
      </c>
      <c r="C782" s="150" t="s">
        <v>1656</v>
      </c>
      <c r="D782" s="150">
        <v>513201582</v>
      </c>
      <c r="E782" s="150" t="s">
        <v>429</v>
      </c>
      <c r="F782" s="150" t="s">
        <v>1772</v>
      </c>
      <c r="G782" s="150">
        <v>1202555</v>
      </c>
      <c r="H782" s="150" t="s">
        <v>102</v>
      </c>
      <c r="I782" s="150" t="s">
        <v>228</v>
      </c>
      <c r="J782" s="150" t="s">
        <v>53</v>
      </c>
      <c r="K782" s="150" t="s">
        <v>53</v>
      </c>
      <c r="L782" s="150" t="s">
        <v>821</v>
      </c>
      <c r="M782" s="150" t="s">
        <v>311</v>
      </c>
      <c r="N782" s="150" t="s">
        <v>140</v>
      </c>
      <c r="O782" s="150" t="s">
        <v>62</v>
      </c>
      <c r="P782" s="150" t="s">
        <v>298</v>
      </c>
      <c r="Q782" s="150" t="s">
        <v>298</v>
      </c>
      <c r="R782" s="150" t="s">
        <v>57</v>
      </c>
      <c r="S782" s="150" t="s">
        <v>1206</v>
      </c>
      <c r="T782" s="152">
        <v>2.5219999999999998</v>
      </c>
      <c r="U782" s="151">
        <v>46752</v>
      </c>
      <c r="V782" s="147">
        <v>7.3999999999999996E-2</v>
      </c>
      <c r="W782" s="192">
        <v>6.7400000000000002E-2</v>
      </c>
      <c r="X782" s="150" t="s">
        <v>636</v>
      </c>
      <c r="Y782" s="150"/>
      <c r="Z782" s="153">
        <v>185000</v>
      </c>
      <c r="AA782" s="153">
        <v>1</v>
      </c>
      <c r="AB782" s="153">
        <v>103.75</v>
      </c>
      <c r="AC782" s="153">
        <v>0</v>
      </c>
      <c r="AD782" s="153">
        <v>191.9375</v>
      </c>
      <c r="AE782" s="154"/>
      <c r="AF782" s="154"/>
      <c r="AG782" s="150" t="s">
        <v>17</v>
      </c>
      <c r="AH782" s="147">
        <v>1.6770614249999999E-3</v>
      </c>
      <c r="AI782" s="147">
        <v>1.2731022300000001E-3</v>
      </c>
      <c r="AJ782" s="147">
        <v>5.1822816600000001E-4</v>
      </c>
    </row>
    <row r="783" spans="1:36" ht="13.5" thickBot="1" x14ac:dyDescent="0.25">
      <c r="A783" s="149">
        <v>7956</v>
      </c>
      <c r="B783" s="149">
        <v>12955</v>
      </c>
      <c r="C783" s="150" t="s">
        <v>1452</v>
      </c>
      <c r="D783" s="150">
        <v>514065283</v>
      </c>
      <c r="E783" s="150" t="s">
        <v>429</v>
      </c>
      <c r="F783" s="150" t="s">
        <v>1773</v>
      </c>
      <c r="G783" s="150">
        <v>1202779</v>
      </c>
      <c r="H783" s="150" t="s">
        <v>102</v>
      </c>
      <c r="I783" s="150" t="s">
        <v>228</v>
      </c>
      <c r="J783" s="150" t="s">
        <v>53</v>
      </c>
      <c r="K783" s="150" t="s">
        <v>53</v>
      </c>
      <c r="L783" s="150" t="s">
        <v>821</v>
      </c>
      <c r="M783" s="150" t="s">
        <v>311</v>
      </c>
      <c r="N783" s="150" t="s">
        <v>75</v>
      </c>
      <c r="O783" s="150" t="s">
        <v>62</v>
      </c>
      <c r="P783" s="150" t="s">
        <v>1345</v>
      </c>
      <c r="Q783" s="150" t="s">
        <v>65</v>
      </c>
      <c r="R783" s="150" t="s">
        <v>57</v>
      </c>
      <c r="S783" s="150" t="s">
        <v>1206</v>
      </c>
      <c r="T783" s="152">
        <v>3.3140000000000001</v>
      </c>
      <c r="U783" s="151">
        <v>48026</v>
      </c>
      <c r="V783" s="147">
        <v>5.0500000000000003E-2</v>
      </c>
      <c r="W783" s="192">
        <v>5.2400000000000002E-2</v>
      </c>
      <c r="X783" s="150" t="s">
        <v>636</v>
      </c>
      <c r="Y783" s="150"/>
      <c r="Z783" s="153">
        <v>125000</v>
      </c>
      <c r="AA783" s="153">
        <v>1</v>
      </c>
      <c r="AB783" s="153">
        <v>100.77</v>
      </c>
      <c r="AC783" s="153">
        <v>0</v>
      </c>
      <c r="AD783" s="153">
        <v>125.96250000000001</v>
      </c>
      <c r="AE783" s="154"/>
      <c r="AF783" s="154"/>
      <c r="AG783" s="150" t="s">
        <v>17</v>
      </c>
      <c r="AH783" s="147">
        <v>4.8811155400000001E-4</v>
      </c>
      <c r="AI783" s="147">
        <v>8.35496657E-4</v>
      </c>
      <c r="AJ783" s="147">
        <v>3.4009672599999999E-4</v>
      </c>
    </row>
    <row r="784" spans="1:36" ht="13.5" thickBot="1" x14ac:dyDescent="0.25">
      <c r="A784" s="149">
        <v>7956</v>
      </c>
      <c r="B784" s="149">
        <v>12955</v>
      </c>
      <c r="C784" s="150" t="s">
        <v>1360</v>
      </c>
      <c r="D784" s="150">
        <v>520039868</v>
      </c>
      <c r="E784" s="150" t="s">
        <v>429</v>
      </c>
      <c r="F784" s="150" t="s">
        <v>1774</v>
      </c>
      <c r="G784" s="150">
        <v>1203074</v>
      </c>
      <c r="H784" s="150" t="s">
        <v>102</v>
      </c>
      <c r="I784" s="150" t="s">
        <v>228</v>
      </c>
      <c r="J784" s="150" t="s">
        <v>53</v>
      </c>
      <c r="K784" s="150" t="s">
        <v>53</v>
      </c>
      <c r="L784" s="150" t="s">
        <v>821</v>
      </c>
      <c r="M784" s="150" t="s">
        <v>311</v>
      </c>
      <c r="N784" s="150" t="s">
        <v>647</v>
      </c>
      <c r="O784" s="150" t="s">
        <v>62</v>
      </c>
      <c r="P784" s="150" t="s">
        <v>298</v>
      </c>
      <c r="Q784" s="150" t="s">
        <v>298</v>
      </c>
      <c r="R784" s="150" t="s">
        <v>57</v>
      </c>
      <c r="S784" s="150" t="s">
        <v>1206</v>
      </c>
      <c r="T784" s="152">
        <v>3.8010000000000002</v>
      </c>
      <c r="U784" s="151">
        <v>47573</v>
      </c>
      <c r="V784" s="147">
        <v>5.5E-2</v>
      </c>
      <c r="W784" s="192">
        <v>6.7000000000000004E-2</v>
      </c>
      <c r="X784" s="150" t="s">
        <v>636</v>
      </c>
      <c r="Y784" s="150"/>
      <c r="Z784" s="153">
        <v>58000</v>
      </c>
      <c r="AA784" s="153">
        <v>1</v>
      </c>
      <c r="AB784" s="153">
        <v>96.08</v>
      </c>
      <c r="AC784" s="153">
        <v>0</v>
      </c>
      <c r="AD784" s="153">
        <v>55.726399999999998</v>
      </c>
      <c r="AE784" s="154"/>
      <c r="AF784" s="154"/>
      <c r="AG784" s="150" t="s">
        <v>17</v>
      </c>
      <c r="AH784" s="147">
        <v>3.4117647000000002E-4</v>
      </c>
      <c r="AI784" s="147">
        <v>3.6962763399999999E-4</v>
      </c>
      <c r="AJ784" s="147">
        <v>1.50460384E-4</v>
      </c>
    </row>
    <row r="785" spans="1:36" ht="13.5" thickBot="1" x14ac:dyDescent="0.25">
      <c r="A785" s="149">
        <v>7956</v>
      </c>
      <c r="B785" s="149">
        <v>12955</v>
      </c>
      <c r="C785" s="150" t="s">
        <v>1398</v>
      </c>
      <c r="D785" s="150">
        <v>520029935</v>
      </c>
      <c r="E785" s="150" t="s">
        <v>429</v>
      </c>
      <c r="F785" s="150" t="s">
        <v>1775</v>
      </c>
      <c r="G785" s="150">
        <v>1203157</v>
      </c>
      <c r="H785" s="150" t="s">
        <v>102</v>
      </c>
      <c r="I785" s="150" t="s">
        <v>229</v>
      </c>
      <c r="J785" s="150" t="s">
        <v>53</v>
      </c>
      <c r="K785" s="150" t="s">
        <v>53</v>
      </c>
      <c r="L785" s="150" t="s">
        <v>821</v>
      </c>
      <c r="M785" s="150" t="s">
        <v>311</v>
      </c>
      <c r="N785" s="150" t="s">
        <v>256</v>
      </c>
      <c r="O785" s="150" t="s">
        <v>62</v>
      </c>
      <c r="P785" s="150" t="s">
        <v>1205</v>
      </c>
      <c r="Q785" s="150" t="s">
        <v>65</v>
      </c>
      <c r="R785" s="150" t="s">
        <v>57</v>
      </c>
      <c r="S785" s="150" t="s">
        <v>1206</v>
      </c>
      <c r="T785" s="152">
        <v>5.609</v>
      </c>
      <c r="U785" s="151">
        <v>49388</v>
      </c>
      <c r="V785" s="147">
        <v>2.1100000000000001E-2</v>
      </c>
      <c r="W785" s="192">
        <v>2.01E-2</v>
      </c>
      <c r="X785" s="150" t="s">
        <v>636</v>
      </c>
      <c r="Y785" s="150"/>
      <c r="Z785" s="153">
        <v>805000</v>
      </c>
      <c r="AA785" s="153">
        <v>1</v>
      </c>
      <c r="AB785" s="153">
        <v>101.35</v>
      </c>
      <c r="AC785" s="153">
        <v>0</v>
      </c>
      <c r="AD785" s="153">
        <v>815.86749999999995</v>
      </c>
      <c r="AE785" s="154"/>
      <c r="AF785" s="154"/>
      <c r="AG785" s="150" t="s">
        <v>17</v>
      </c>
      <c r="AH785" s="147">
        <v>5.1515581999999997E-4</v>
      </c>
      <c r="AI785" s="147">
        <v>5.4115674839999997E-3</v>
      </c>
      <c r="AJ785" s="147">
        <v>2.2028291430000002E-3</v>
      </c>
    </row>
    <row r="786" spans="1:36" ht="13.5" thickBot="1" x14ac:dyDescent="0.25">
      <c r="A786" s="149">
        <v>7956</v>
      </c>
      <c r="B786" s="149">
        <v>12955</v>
      </c>
      <c r="C786" s="150" t="s">
        <v>1605</v>
      </c>
      <c r="D786" s="150">
        <v>514401702</v>
      </c>
      <c r="E786" s="150" t="s">
        <v>429</v>
      </c>
      <c r="F786" s="150" t="s">
        <v>1776</v>
      </c>
      <c r="G786" s="150">
        <v>1203264</v>
      </c>
      <c r="H786" s="150" t="s">
        <v>102</v>
      </c>
      <c r="I786" s="150" t="s">
        <v>228</v>
      </c>
      <c r="J786" s="150" t="s">
        <v>53</v>
      </c>
      <c r="K786" s="150" t="s">
        <v>53</v>
      </c>
      <c r="L786" s="150" t="s">
        <v>821</v>
      </c>
      <c r="M786" s="150" t="s">
        <v>311</v>
      </c>
      <c r="N786" s="150" t="s">
        <v>156</v>
      </c>
      <c r="O786" s="150" t="s">
        <v>62</v>
      </c>
      <c r="P786" s="150" t="s">
        <v>1446</v>
      </c>
      <c r="Q786" s="150" t="s">
        <v>65</v>
      </c>
      <c r="R786" s="150" t="s">
        <v>57</v>
      </c>
      <c r="S786" s="150" t="s">
        <v>1206</v>
      </c>
      <c r="T786" s="152">
        <v>6.2240000000000002</v>
      </c>
      <c r="U786" s="151">
        <v>49212</v>
      </c>
      <c r="V786" s="147">
        <v>6.2E-2</v>
      </c>
      <c r="W786" s="192">
        <v>5.8500000000000003E-2</v>
      </c>
      <c r="X786" s="150" t="s">
        <v>636</v>
      </c>
      <c r="Y786" s="150"/>
      <c r="Z786" s="153">
        <v>148000</v>
      </c>
      <c r="AA786" s="153">
        <v>1</v>
      </c>
      <c r="AB786" s="153">
        <v>103.85</v>
      </c>
      <c r="AC786" s="153">
        <v>0</v>
      </c>
      <c r="AD786" s="153">
        <v>153.69800000000001</v>
      </c>
      <c r="AE786" s="154"/>
      <c r="AF786" s="154"/>
      <c r="AG786" s="150" t="s">
        <v>17</v>
      </c>
      <c r="AH786" s="147">
        <v>7.3999999999999999E-4</v>
      </c>
      <c r="AI786" s="147">
        <v>1.0194634530000001E-3</v>
      </c>
      <c r="AJ786" s="147">
        <v>4.1498213000000001E-4</v>
      </c>
    </row>
    <row r="787" spans="1:36" ht="13.5" thickBot="1" x14ac:dyDescent="0.25">
      <c r="A787" s="149">
        <v>7956</v>
      </c>
      <c r="B787" s="149">
        <v>12955</v>
      </c>
      <c r="C787" s="150" t="s">
        <v>1777</v>
      </c>
      <c r="D787" s="150">
        <v>520038274</v>
      </c>
      <c r="E787" s="150" t="s">
        <v>429</v>
      </c>
      <c r="F787" s="150" t="s">
        <v>1778</v>
      </c>
      <c r="G787" s="150">
        <v>1203405</v>
      </c>
      <c r="H787" s="150" t="s">
        <v>102</v>
      </c>
      <c r="I787" s="150" t="s">
        <v>228</v>
      </c>
      <c r="J787" s="150" t="s">
        <v>53</v>
      </c>
      <c r="K787" s="150" t="s">
        <v>53</v>
      </c>
      <c r="L787" s="150" t="s">
        <v>821</v>
      </c>
      <c r="M787" s="150" t="s">
        <v>311</v>
      </c>
      <c r="N787" s="150" t="s">
        <v>140</v>
      </c>
      <c r="O787" s="150" t="s">
        <v>62</v>
      </c>
      <c r="P787" s="150" t="s">
        <v>1522</v>
      </c>
      <c r="Q787" s="150" t="s">
        <v>1351</v>
      </c>
      <c r="R787" s="150" t="s">
        <v>57</v>
      </c>
      <c r="S787" s="150" t="s">
        <v>1206</v>
      </c>
      <c r="T787" s="152">
        <v>3.8660000000000001</v>
      </c>
      <c r="U787" s="151">
        <v>47483</v>
      </c>
      <c r="V787" s="147">
        <v>6.1499999999999999E-2</v>
      </c>
      <c r="W787" s="192">
        <v>5.8000000000000003E-2</v>
      </c>
      <c r="X787" s="150" t="s">
        <v>636</v>
      </c>
      <c r="Y787" s="150"/>
      <c r="Z787" s="153">
        <v>50000</v>
      </c>
      <c r="AA787" s="153">
        <v>1</v>
      </c>
      <c r="AB787" s="153">
        <v>102.77</v>
      </c>
      <c r="AC787" s="153">
        <v>0</v>
      </c>
      <c r="AD787" s="153">
        <v>51.384999999999998</v>
      </c>
      <c r="AE787" s="154"/>
      <c r="AF787" s="154"/>
      <c r="AG787" s="150" t="s">
        <v>17</v>
      </c>
      <c r="AH787" s="147">
        <v>4.1666666599999999E-4</v>
      </c>
      <c r="AI787" s="147">
        <v>3.4083156200000002E-4</v>
      </c>
      <c r="AJ787" s="147">
        <v>1.38738674E-4</v>
      </c>
    </row>
    <row r="788" spans="1:36" ht="13.5" thickBot="1" x14ac:dyDescent="0.25">
      <c r="A788" s="149">
        <v>7956</v>
      </c>
      <c r="B788" s="149">
        <v>12955</v>
      </c>
      <c r="C788" s="150" t="s">
        <v>1556</v>
      </c>
      <c r="D788" s="150">
        <v>515434074</v>
      </c>
      <c r="E788" s="150" t="s">
        <v>429</v>
      </c>
      <c r="F788" s="150" t="s">
        <v>1779</v>
      </c>
      <c r="G788" s="150">
        <v>1203504</v>
      </c>
      <c r="H788" s="150" t="s">
        <v>102</v>
      </c>
      <c r="I788" s="150" t="s">
        <v>229</v>
      </c>
      <c r="J788" s="150" t="s">
        <v>53</v>
      </c>
      <c r="K788" s="150" t="s">
        <v>53</v>
      </c>
      <c r="L788" s="150" t="s">
        <v>821</v>
      </c>
      <c r="M788" s="150" t="s">
        <v>311</v>
      </c>
      <c r="N788" s="150" t="s">
        <v>651</v>
      </c>
      <c r="O788" s="150" t="s">
        <v>62</v>
      </c>
      <c r="P788" s="150" t="s">
        <v>1446</v>
      </c>
      <c r="Q788" s="150" t="s">
        <v>65</v>
      </c>
      <c r="R788" s="150" t="s">
        <v>57</v>
      </c>
      <c r="S788" s="150" t="s">
        <v>1206</v>
      </c>
      <c r="T788" s="152">
        <v>2.7370000000000001</v>
      </c>
      <c r="U788" s="151">
        <v>46387</v>
      </c>
      <c r="V788" s="147">
        <v>3.0000000000000001E-3</v>
      </c>
      <c r="W788" s="192">
        <v>0.03</v>
      </c>
      <c r="X788" s="150" t="s">
        <v>636</v>
      </c>
      <c r="Y788" s="150"/>
      <c r="Z788" s="153">
        <v>49000</v>
      </c>
      <c r="AA788" s="153">
        <v>1</v>
      </c>
      <c r="AB788" s="153">
        <v>93.4</v>
      </c>
      <c r="AC788" s="153">
        <v>0</v>
      </c>
      <c r="AD788" s="153">
        <v>45.765999999999998</v>
      </c>
      <c r="AE788" s="154"/>
      <c r="AF788" s="154"/>
      <c r="AG788" s="150" t="s">
        <v>17</v>
      </c>
      <c r="AH788" s="147">
        <v>1.62179158E-4</v>
      </c>
      <c r="AI788" s="147">
        <v>3.0356129799999999E-4</v>
      </c>
      <c r="AJ788" s="147">
        <v>1.2356746400000001E-4</v>
      </c>
    </row>
    <row r="789" spans="1:36" ht="13.5" thickBot="1" x14ac:dyDescent="0.25">
      <c r="A789" s="149">
        <v>7956</v>
      </c>
      <c r="B789" s="149">
        <v>12955</v>
      </c>
      <c r="C789" s="150" t="s">
        <v>1780</v>
      </c>
      <c r="D789" s="150">
        <v>520033234</v>
      </c>
      <c r="E789" s="150" t="s">
        <v>429</v>
      </c>
      <c r="F789" s="150" t="s">
        <v>1781</v>
      </c>
      <c r="G789" s="150">
        <v>1203850</v>
      </c>
      <c r="H789" s="150" t="s">
        <v>102</v>
      </c>
      <c r="I789" s="150" t="s">
        <v>229</v>
      </c>
      <c r="J789" s="150" t="s">
        <v>53</v>
      </c>
      <c r="K789" s="150" t="s">
        <v>53</v>
      </c>
      <c r="L789" s="150" t="s">
        <v>821</v>
      </c>
      <c r="M789" s="150" t="s">
        <v>311</v>
      </c>
      <c r="N789" s="150" t="s">
        <v>652</v>
      </c>
      <c r="O789" s="150" t="s">
        <v>62</v>
      </c>
      <c r="P789" s="150" t="s">
        <v>1334</v>
      </c>
      <c r="Q789" s="150" t="s">
        <v>65</v>
      </c>
      <c r="R789" s="150" t="s">
        <v>57</v>
      </c>
      <c r="S789" s="150" t="s">
        <v>1206</v>
      </c>
      <c r="T789" s="152">
        <v>5.1349999999999998</v>
      </c>
      <c r="U789" s="151">
        <v>48121</v>
      </c>
      <c r="V789" s="147">
        <v>4.8300000000000003E-2</v>
      </c>
      <c r="W789" s="192">
        <v>4.2000000000000003E-2</v>
      </c>
      <c r="X789" s="150" t="s">
        <v>636</v>
      </c>
      <c r="Y789" s="150"/>
      <c r="Z789" s="153">
        <v>45000</v>
      </c>
      <c r="AA789" s="153">
        <v>1</v>
      </c>
      <c r="AB789" s="153">
        <v>103.83</v>
      </c>
      <c r="AC789" s="153">
        <v>0</v>
      </c>
      <c r="AD789" s="153">
        <v>46.723500000000001</v>
      </c>
      <c r="AE789" s="154"/>
      <c r="AF789" s="154"/>
      <c r="AG789" s="150" t="s">
        <v>17</v>
      </c>
      <c r="AH789" s="147">
        <v>1.09756097E-4</v>
      </c>
      <c r="AI789" s="147">
        <v>3.0991229900000002E-4</v>
      </c>
      <c r="AJ789" s="147">
        <v>1.2615269900000001E-4</v>
      </c>
    </row>
    <row r="790" spans="1:36" ht="13.5" thickBot="1" x14ac:dyDescent="0.25">
      <c r="A790" s="149">
        <v>7956</v>
      </c>
      <c r="B790" s="149">
        <v>12955</v>
      </c>
      <c r="C790" s="150" t="s">
        <v>1364</v>
      </c>
      <c r="D790" s="150">
        <v>512607888</v>
      </c>
      <c r="E790" s="150" t="s">
        <v>429</v>
      </c>
      <c r="F790" s="150" t="s">
        <v>1782</v>
      </c>
      <c r="G790" s="150">
        <v>1203942</v>
      </c>
      <c r="H790" s="150" t="s">
        <v>102</v>
      </c>
      <c r="I790" s="150" t="s">
        <v>228</v>
      </c>
      <c r="J790" s="150" t="s">
        <v>53</v>
      </c>
      <c r="K790" s="150" t="s">
        <v>53</v>
      </c>
      <c r="L790" s="150" t="s">
        <v>821</v>
      </c>
      <c r="M790" s="150" t="s">
        <v>311</v>
      </c>
      <c r="N790" s="150" t="s">
        <v>259</v>
      </c>
      <c r="O790" s="150" t="s">
        <v>62</v>
      </c>
      <c r="P790" s="150" t="s">
        <v>1366</v>
      </c>
      <c r="Q790" s="150" t="s">
        <v>1351</v>
      </c>
      <c r="R790" s="150" t="s">
        <v>57</v>
      </c>
      <c r="S790" s="150" t="s">
        <v>1206</v>
      </c>
      <c r="T790" s="152">
        <v>4.8280000000000003</v>
      </c>
      <c r="U790" s="151">
        <v>48457</v>
      </c>
      <c r="V790" s="147">
        <v>6.3299999999999995E-2</v>
      </c>
      <c r="W790" s="192">
        <v>6.0100000000000001E-2</v>
      </c>
      <c r="X790" s="150" t="s">
        <v>636</v>
      </c>
      <c r="Y790" s="150"/>
      <c r="Z790" s="153">
        <v>55000</v>
      </c>
      <c r="AA790" s="153">
        <v>1</v>
      </c>
      <c r="AB790" s="153">
        <v>102.83</v>
      </c>
      <c r="AC790" s="153">
        <v>0</v>
      </c>
      <c r="AD790" s="153">
        <v>56.5565</v>
      </c>
      <c r="AE790" s="154"/>
      <c r="AF790" s="154"/>
      <c r="AG790" s="150" t="s">
        <v>17</v>
      </c>
      <c r="AH790" s="147">
        <v>2.6147768100000002E-4</v>
      </c>
      <c r="AI790" s="147">
        <v>3.7513360400000001E-4</v>
      </c>
      <c r="AJ790" s="147">
        <v>1.52701641E-4</v>
      </c>
    </row>
    <row r="791" spans="1:36" ht="13.5" thickBot="1" x14ac:dyDescent="0.25">
      <c r="A791" s="149">
        <v>7956</v>
      </c>
      <c r="B791" s="149">
        <v>12955</v>
      </c>
      <c r="C791" s="150" t="s">
        <v>1652</v>
      </c>
      <c r="D791" s="150">
        <v>514625094</v>
      </c>
      <c r="E791" s="150" t="s">
        <v>429</v>
      </c>
      <c r="F791" s="150" t="s">
        <v>1783</v>
      </c>
      <c r="G791" s="150">
        <v>1204023</v>
      </c>
      <c r="H791" s="150" t="s">
        <v>102</v>
      </c>
      <c r="I791" s="150" t="s">
        <v>228</v>
      </c>
      <c r="J791" s="150" t="s">
        <v>53</v>
      </c>
      <c r="K791" s="150" t="s">
        <v>53</v>
      </c>
      <c r="L791" s="150" t="s">
        <v>821</v>
      </c>
      <c r="M791" s="150" t="s">
        <v>311</v>
      </c>
      <c r="N791" s="150" t="s">
        <v>140</v>
      </c>
      <c r="O791" s="150" t="s">
        <v>62</v>
      </c>
      <c r="P791" s="150" t="s">
        <v>298</v>
      </c>
      <c r="Q791" s="150" t="s">
        <v>298</v>
      </c>
      <c r="R791" s="150" t="s">
        <v>57</v>
      </c>
      <c r="S791" s="150" t="s">
        <v>1206</v>
      </c>
      <c r="T791" s="152">
        <v>3.1949999999999998</v>
      </c>
      <c r="U791" s="151">
        <v>46757</v>
      </c>
      <c r="V791" s="147">
        <v>7.5999999999999998E-2</v>
      </c>
      <c r="W791" s="192">
        <v>7.1900000000000006E-2</v>
      </c>
      <c r="X791" s="150" t="s">
        <v>636</v>
      </c>
      <c r="Y791" s="150"/>
      <c r="Z791" s="153">
        <v>29000</v>
      </c>
      <c r="AA791" s="153">
        <v>1</v>
      </c>
      <c r="AB791" s="153">
        <v>102.68</v>
      </c>
      <c r="AC791" s="153">
        <v>0</v>
      </c>
      <c r="AD791" s="153">
        <v>29.777200000000001</v>
      </c>
      <c r="AE791" s="154"/>
      <c r="AF791" s="154"/>
      <c r="AG791" s="150" t="s">
        <v>17</v>
      </c>
      <c r="AH791" s="147">
        <v>2.4229866199999999E-4</v>
      </c>
      <c r="AI791" s="147">
        <v>1.9750918699999999E-4</v>
      </c>
      <c r="AJ791" s="147">
        <v>8.0397961659061406E-5</v>
      </c>
    </row>
    <row r="792" spans="1:36" ht="13.5" thickBot="1" x14ac:dyDescent="0.25">
      <c r="A792" s="149">
        <v>7956</v>
      </c>
      <c r="B792" s="149">
        <v>12955</v>
      </c>
      <c r="C792" s="150" t="s">
        <v>1337</v>
      </c>
      <c r="D792" s="150">
        <v>1630</v>
      </c>
      <c r="E792" s="150" t="s">
        <v>2</v>
      </c>
      <c r="F792" s="150" t="s">
        <v>1784</v>
      </c>
      <c r="G792" s="150">
        <v>1204296</v>
      </c>
      <c r="H792" s="150" t="s">
        <v>102</v>
      </c>
      <c r="I792" s="150" t="s">
        <v>228</v>
      </c>
      <c r="J792" s="150" t="s">
        <v>53</v>
      </c>
      <c r="K792" s="150" t="s">
        <v>53</v>
      </c>
      <c r="L792" s="150" t="s">
        <v>821</v>
      </c>
      <c r="M792" s="150" t="s">
        <v>311</v>
      </c>
      <c r="N792" s="150" t="s">
        <v>652</v>
      </c>
      <c r="O792" s="150" t="s">
        <v>62</v>
      </c>
      <c r="P792" s="150" t="s">
        <v>1369</v>
      </c>
      <c r="Q792" s="150" t="s">
        <v>65</v>
      </c>
      <c r="R792" s="150" t="s">
        <v>57</v>
      </c>
      <c r="S792" s="150" t="s">
        <v>1206</v>
      </c>
      <c r="T792" s="152">
        <v>3.4470000000000001</v>
      </c>
      <c r="U792" s="151">
        <v>46798</v>
      </c>
      <c r="V792" s="147">
        <v>5.8999999999999997E-2</v>
      </c>
      <c r="W792" s="192">
        <v>6.0600000000000001E-2</v>
      </c>
      <c r="X792" s="150" t="s">
        <v>636</v>
      </c>
      <c r="Y792" s="150"/>
      <c r="Z792" s="153">
        <v>142000</v>
      </c>
      <c r="AA792" s="153">
        <v>1</v>
      </c>
      <c r="AB792" s="153">
        <v>100.31</v>
      </c>
      <c r="AC792" s="153">
        <v>0</v>
      </c>
      <c r="AD792" s="153">
        <v>142.4402</v>
      </c>
      <c r="AE792" s="154"/>
      <c r="AF792" s="154"/>
      <c r="AG792" s="150" t="s">
        <v>17</v>
      </c>
      <c r="AH792" s="147">
        <v>2.18461538E-4</v>
      </c>
      <c r="AI792" s="147">
        <v>9.4479159199999997E-4</v>
      </c>
      <c r="AJ792" s="147">
        <v>3.8458625099999999E-4</v>
      </c>
    </row>
    <row r="793" spans="1:36" ht="13.5" thickBot="1" x14ac:dyDescent="0.25">
      <c r="A793" s="149">
        <v>7956</v>
      </c>
      <c r="B793" s="149">
        <v>12955</v>
      </c>
      <c r="C793" s="150" t="s">
        <v>1785</v>
      </c>
      <c r="D793" s="150">
        <v>520034505</v>
      </c>
      <c r="E793" s="150" t="s">
        <v>429</v>
      </c>
      <c r="F793" s="150" t="s">
        <v>1786</v>
      </c>
      <c r="G793" s="150">
        <v>1204692</v>
      </c>
      <c r="H793" s="150" t="s">
        <v>102</v>
      </c>
      <c r="I793" s="150" t="s">
        <v>228</v>
      </c>
      <c r="J793" s="150" t="s">
        <v>53</v>
      </c>
      <c r="K793" s="150" t="s">
        <v>53</v>
      </c>
      <c r="L793" s="150" t="s">
        <v>821</v>
      </c>
      <c r="M793" s="150" t="s">
        <v>311</v>
      </c>
      <c r="N793" s="150" t="s">
        <v>140</v>
      </c>
      <c r="O793" s="150" t="s">
        <v>62</v>
      </c>
      <c r="P793" s="150" t="s">
        <v>1522</v>
      </c>
      <c r="Q793" s="150" t="s">
        <v>1351</v>
      </c>
      <c r="R793" s="150" t="s">
        <v>57</v>
      </c>
      <c r="S793" s="150" t="s">
        <v>1206</v>
      </c>
      <c r="T793" s="152">
        <v>2.569</v>
      </c>
      <c r="U793" s="151">
        <v>46387</v>
      </c>
      <c r="V793" s="147">
        <v>5.7500000000000002E-2</v>
      </c>
      <c r="W793" s="192">
        <v>5.9400000000000001E-2</v>
      </c>
      <c r="X793" s="150" t="s">
        <v>636</v>
      </c>
      <c r="Y793" s="150"/>
      <c r="Z793" s="153">
        <v>105000</v>
      </c>
      <c r="AA793" s="153">
        <v>1</v>
      </c>
      <c r="AB793" s="153">
        <v>100.14</v>
      </c>
      <c r="AC793" s="153">
        <v>0</v>
      </c>
      <c r="AD793" s="153">
        <v>105.14700000000001</v>
      </c>
      <c r="AE793" s="154"/>
      <c r="AF793" s="154"/>
      <c r="AG793" s="150" t="s">
        <v>17</v>
      </c>
      <c r="AH793" s="147">
        <v>5.5263157800000001E-4</v>
      </c>
      <c r="AI793" s="147">
        <v>6.9742952900000001E-4</v>
      </c>
      <c r="AJ793" s="147">
        <v>2.8389521000000002E-4</v>
      </c>
    </row>
    <row r="794" spans="1:36" ht="13.5" thickBot="1" x14ac:dyDescent="0.25">
      <c r="A794" s="149">
        <v>7956</v>
      </c>
      <c r="B794" s="149">
        <v>12955</v>
      </c>
      <c r="C794" s="150" t="s">
        <v>1370</v>
      </c>
      <c r="D794" s="150">
        <v>550263107</v>
      </c>
      <c r="E794" s="150" t="s">
        <v>432</v>
      </c>
      <c r="F794" s="150" t="s">
        <v>1787</v>
      </c>
      <c r="G794" s="150">
        <v>1204825</v>
      </c>
      <c r="H794" s="150" t="s">
        <v>102</v>
      </c>
      <c r="I794" s="150" t="s">
        <v>228</v>
      </c>
      <c r="J794" s="150" t="s">
        <v>53</v>
      </c>
      <c r="K794" s="150" t="s">
        <v>53</v>
      </c>
      <c r="L794" s="150" t="s">
        <v>821</v>
      </c>
      <c r="M794" s="150" t="s">
        <v>311</v>
      </c>
      <c r="N794" s="150" t="s">
        <v>267</v>
      </c>
      <c r="O794" s="150" t="s">
        <v>62</v>
      </c>
      <c r="P794" s="150" t="s">
        <v>1446</v>
      </c>
      <c r="Q794" s="150" t="s">
        <v>65</v>
      </c>
      <c r="R794" s="150" t="s">
        <v>57</v>
      </c>
      <c r="S794" s="150" t="s">
        <v>1206</v>
      </c>
      <c r="T794" s="152">
        <v>4.1269999999999998</v>
      </c>
      <c r="U794" s="151">
        <v>47391</v>
      </c>
      <c r="V794" s="147">
        <v>6.7000000000000004E-2</v>
      </c>
      <c r="W794" s="192">
        <v>6.0900000000000003E-2</v>
      </c>
      <c r="X794" s="150" t="s">
        <v>636</v>
      </c>
      <c r="Y794" s="150"/>
      <c r="Z794" s="153">
        <v>1270000</v>
      </c>
      <c r="AA794" s="153">
        <v>1</v>
      </c>
      <c r="AB794" s="153">
        <v>103.21</v>
      </c>
      <c r="AC794" s="153">
        <v>0</v>
      </c>
      <c r="AD794" s="153">
        <v>1310.7670000000001</v>
      </c>
      <c r="AE794" s="154"/>
      <c r="AF794" s="154"/>
      <c r="AG794" s="150" t="s">
        <v>17</v>
      </c>
      <c r="AH794" s="147">
        <v>1.3956043950000001E-3</v>
      </c>
      <c r="AI794" s="147">
        <v>8.6941863429999995E-3</v>
      </c>
      <c r="AJ794" s="147">
        <v>3.5390498429999999E-3</v>
      </c>
    </row>
    <row r="795" spans="1:36" ht="13.5" thickBot="1" x14ac:dyDescent="0.25">
      <c r="A795" s="149">
        <v>7956</v>
      </c>
      <c r="B795" s="149">
        <v>12955</v>
      </c>
      <c r="C795" s="150" t="s">
        <v>1440</v>
      </c>
      <c r="D795" s="150">
        <v>520026683</v>
      </c>
      <c r="E795" s="150" t="s">
        <v>429</v>
      </c>
      <c r="F795" s="150" t="s">
        <v>1788</v>
      </c>
      <c r="G795" s="150">
        <v>1204999</v>
      </c>
      <c r="H795" s="150" t="s">
        <v>102</v>
      </c>
      <c r="I795" s="150" t="s">
        <v>229</v>
      </c>
      <c r="J795" s="150" t="s">
        <v>53</v>
      </c>
      <c r="K795" s="150" t="s">
        <v>53</v>
      </c>
      <c r="L795" s="150" t="s">
        <v>821</v>
      </c>
      <c r="M795" s="150" t="s">
        <v>311</v>
      </c>
      <c r="N795" s="150" t="s">
        <v>651</v>
      </c>
      <c r="O795" s="150" t="s">
        <v>62</v>
      </c>
      <c r="P795" s="150" t="s">
        <v>1369</v>
      </c>
      <c r="Q795" s="150" t="s">
        <v>65</v>
      </c>
      <c r="R795" s="150" t="s">
        <v>57</v>
      </c>
      <c r="S795" s="150" t="s">
        <v>1206</v>
      </c>
      <c r="T795" s="152">
        <v>9.24</v>
      </c>
      <c r="U795" s="151">
        <v>50045</v>
      </c>
      <c r="V795" s="147">
        <v>3.2000000000000001E-2</v>
      </c>
      <c r="W795" s="192">
        <v>3.2199999999999999E-2</v>
      </c>
      <c r="X795" s="150" t="s">
        <v>636</v>
      </c>
      <c r="Y795" s="150"/>
      <c r="Z795" s="153">
        <v>190000</v>
      </c>
      <c r="AA795" s="153">
        <v>1</v>
      </c>
      <c r="AB795" s="153">
        <v>99.88</v>
      </c>
      <c r="AC795" s="153">
        <v>0</v>
      </c>
      <c r="AD795" s="153">
        <v>189.77199999999999</v>
      </c>
      <c r="AE795" s="154"/>
      <c r="AF795" s="154"/>
      <c r="AG795" s="150" t="s">
        <v>17</v>
      </c>
      <c r="AH795" s="147">
        <v>7.7551020400000003E-4</v>
      </c>
      <c r="AI795" s="147">
        <v>1.258738685E-3</v>
      </c>
      <c r="AJ795" s="147">
        <v>5.1238135100000002E-4</v>
      </c>
    </row>
    <row r="796" spans="1:36" ht="13.5" thickBot="1" x14ac:dyDescent="0.25">
      <c r="A796" s="149">
        <v>7956</v>
      </c>
      <c r="B796" s="149">
        <v>12955</v>
      </c>
      <c r="C796" s="150" t="s">
        <v>1440</v>
      </c>
      <c r="D796" s="150">
        <v>520026683</v>
      </c>
      <c r="E796" s="150" t="s">
        <v>429</v>
      </c>
      <c r="F796" s="150" t="s">
        <v>1789</v>
      </c>
      <c r="G796" s="150">
        <v>1205004</v>
      </c>
      <c r="H796" s="150" t="s">
        <v>102</v>
      </c>
      <c r="I796" s="150" t="s">
        <v>228</v>
      </c>
      <c r="J796" s="150" t="s">
        <v>53</v>
      </c>
      <c r="K796" s="150" t="s">
        <v>53</v>
      </c>
      <c r="L796" s="150" t="s">
        <v>821</v>
      </c>
      <c r="M796" s="150" t="s">
        <v>311</v>
      </c>
      <c r="N796" s="150" t="s">
        <v>651</v>
      </c>
      <c r="O796" s="150" t="s">
        <v>62</v>
      </c>
      <c r="P796" s="150" t="s">
        <v>1369</v>
      </c>
      <c r="Q796" s="150" t="s">
        <v>65</v>
      </c>
      <c r="R796" s="150" t="s">
        <v>57</v>
      </c>
      <c r="S796" s="150" t="s">
        <v>1206</v>
      </c>
      <c r="T796" s="152">
        <v>8.25</v>
      </c>
      <c r="U796" s="151">
        <v>50045</v>
      </c>
      <c r="V796" s="147">
        <v>5.79E-2</v>
      </c>
      <c r="W796" s="192">
        <v>5.8200000000000002E-2</v>
      </c>
      <c r="X796" s="150" t="s">
        <v>636</v>
      </c>
      <c r="Y796" s="150"/>
      <c r="Z796" s="153">
        <v>5000</v>
      </c>
      <c r="AA796" s="153">
        <v>1</v>
      </c>
      <c r="AB796" s="153">
        <v>99.94</v>
      </c>
      <c r="AC796" s="153">
        <v>0</v>
      </c>
      <c r="AD796" s="153">
        <v>4.9969999999999999</v>
      </c>
      <c r="AE796" s="154"/>
      <c r="AF796" s="154"/>
      <c r="AG796" s="150" t="s">
        <v>17</v>
      </c>
      <c r="AH796" s="147">
        <v>3.0737264014655502E-5</v>
      </c>
      <c r="AI796" s="147">
        <v>3.3144600953474198E-5</v>
      </c>
      <c r="AJ796" s="147">
        <v>1.3491819728192401E-5</v>
      </c>
    </row>
    <row r="797" spans="1:36" ht="13.5" thickBot="1" x14ac:dyDescent="0.25">
      <c r="A797" s="149">
        <v>7956</v>
      </c>
      <c r="B797" s="149">
        <v>12955</v>
      </c>
      <c r="C797" s="150" t="s">
        <v>1780</v>
      </c>
      <c r="D797" s="150">
        <v>520033234</v>
      </c>
      <c r="E797" s="150" t="s">
        <v>429</v>
      </c>
      <c r="F797" s="150" t="s">
        <v>1790</v>
      </c>
      <c r="G797" s="150">
        <v>1260546</v>
      </c>
      <c r="H797" s="150" t="s">
        <v>102</v>
      </c>
      <c r="I797" s="150" t="s">
        <v>229</v>
      </c>
      <c r="J797" s="150" t="s">
        <v>53</v>
      </c>
      <c r="K797" s="150" t="s">
        <v>53</v>
      </c>
      <c r="L797" s="150" t="s">
        <v>821</v>
      </c>
      <c r="M797" s="150" t="s">
        <v>311</v>
      </c>
      <c r="N797" s="150" t="s">
        <v>652</v>
      </c>
      <c r="O797" s="150" t="s">
        <v>62</v>
      </c>
      <c r="P797" s="150" t="s">
        <v>1446</v>
      </c>
      <c r="Q797" s="150" t="s">
        <v>65</v>
      </c>
      <c r="R797" s="150" t="s">
        <v>57</v>
      </c>
      <c r="S797" s="150" t="s">
        <v>1206</v>
      </c>
      <c r="T797" s="152">
        <v>0.496</v>
      </c>
      <c r="U797" s="151">
        <v>45565</v>
      </c>
      <c r="V797" s="147">
        <v>5.3499999999999999E-2</v>
      </c>
      <c r="W797" s="192">
        <v>1.9599999999999999E-2</v>
      </c>
      <c r="X797" s="150" t="s">
        <v>636</v>
      </c>
      <c r="Y797" s="150"/>
      <c r="Z797" s="153">
        <v>97500</v>
      </c>
      <c r="AA797" s="153">
        <v>1</v>
      </c>
      <c r="AB797" s="153">
        <v>117.67</v>
      </c>
      <c r="AC797" s="153">
        <v>0</v>
      </c>
      <c r="AD797" s="153">
        <v>114.72825</v>
      </c>
      <c r="AE797" s="154"/>
      <c r="AF797" s="154"/>
      <c r="AG797" s="150" t="s">
        <v>17</v>
      </c>
      <c r="AH797" s="147">
        <v>2.9493625000000001E-4</v>
      </c>
      <c r="AI797" s="147">
        <v>7.6098100099999998E-4</v>
      </c>
      <c r="AJ797" s="147">
        <v>3.0976443199999998E-4</v>
      </c>
    </row>
    <row r="798" spans="1:36" ht="13.5" thickBot="1" x14ac:dyDescent="0.25">
      <c r="A798" s="149">
        <v>7956</v>
      </c>
      <c r="B798" s="149">
        <v>12955</v>
      </c>
      <c r="C798" s="150" t="s">
        <v>1780</v>
      </c>
      <c r="D798" s="150">
        <v>520033234</v>
      </c>
      <c r="E798" s="150" t="s">
        <v>429</v>
      </c>
      <c r="F798" s="150" t="s">
        <v>1791</v>
      </c>
      <c r="G798" s="150">
        <v>1260603</v>
      </c>
      <c r="H798" s="150" t="s">
        <v>102</v>
      </c>
      <c r="I798" s="150" t="s">
        <v>229</v>
      </c>
      <c r="J798" s="150" t="s">
        <v>53</v>
      </c>
      <c r="K798" s="150" t="s">
        <v>53</v>
      </c>
      <c r="L798" s="150" t="s">
        <v>821</v>
      </c>
      <c r="M798" s="150" t="s">
        <v>311</v>
      </c>
      <c r="N798" s="150" t="s">
        <v>652</v>
      </c>
      <c r="O798" s="150" t="s">
        <v>62</v>
      </c>
      <c r="P798" s="150" t="s">
        <v>1446</v>
      </c>
      <c r="Q798" s="150" t="s">
        <v>65</v>
      </c>
      <c r="R798" s="150" t="s">
        <v>57</v>
      </c>
      <c r="S798" s="150" t="s">
        <v>1206</v>
      </c>
      <c r="T798" s="152">
        <v>1.97</v>
      </c>
      <c r="U798" s="151">
        <v>46568</v>
      </c>
      <c r="V798" s="147">
        <v>0.04</v>
      </c>
      <c r="W798" s="192">
        <v>4.3799999999999999E-2</v>
      </c>
      <c r="X798" s="150" t="s">
        <v>636</v>
      </c>
      <c r="Y798" s="150"/>
      <c r="Z798" s="153">
        <v>179159.7</v>
      </c>
      <c r="AA798" s="153">
        <v>1</v>
      </c>
      <c r="AB798" s="153">
        <v>111.92</v>
      </c>
      <c r="AC798" s="153">
        <v>0</v>
      </c>
      <c r="AD798" s="153">
        <v>200.51553999999999</v>
      </c>
      <c r="AE798" s="154"/>
      <c r="AF798" s="154"/>
      <c r="AG798" s="150" t="s">
        <v>17</v>
      </c>
      <c r="AH798" s="147">
        <v>6.9026988834969906E-5</v>
      </c>
      <c r="AI798" s="147">
        <v>1.329999511E-3</v>
      </c>
      <c r="AJ798" s="147">
        <v>5.4138873599999995E-4</v>
      </c>
    </row>
    <row r="799" spans="1:36" ht="13.5" thickBot="1" x14ac:dyDescent="0.25">
      <c r="A799" s="149">
        <v>7956</v>
      </c>
      <c r="B799" s="149">
        <v>12955</v>
      </c>
      <c r="C799" s="150" t="s">
        <v>1780</v>
      </c>
      <c r="D799" s="150">
        <v>520033234</v>
      </c>
      <c r="E799" s="150" t="s">
        <v>429</v>
      </c>
      <c r="F799" s="150" t="s">
        <v>1792</v>
      </c>
      <c r="G799" s="150">
        <v>1260652</v>
      </c>
      <c r="H799" s="150" t="s">
        <v>102</v>
      </c>
      <c r="I799" s="150" t="s">
        <v>229</v>
      </c>
      <c r="J799" s="150" t="s">
        <v>53</v>
      </c>
      <c r="K799" s="150" t="s">
        <v>53</v>
      </c>
      <c r="L799" s="150" t="s">
        <v>821</v>
      </c>
      <c r="M799" s="150" t="s">
        <v>311</v>
      </c>
      <c r="N799" s="150" t="s">
        <v>652</v>
      </c>
      <c r="O799" s="150" t="s">
        <v>62</v>
      </c>
      <c r="P799" s="150" t="s">
        <v>1446</v>
      </c>
      <c r="Q799" s="150" t="s">
        <v>65</v>
      </c>
      <c r="R799" s="150" t="s">
        <v>57</v>
      </c>
      <c r="S799" s="150" t="s">
        <v>1206</v>
      </c>
      <c r="T799" s="152">
        <v>2.6880000000000002</v>
      </c>
      <c r="U799" s="151">
        <v>46934</v>
      </c>
      <c r="V799" s="147">
        <v>3.2800000000000003E-2</v>
      </c>
      <c r="W799" s="192">
        <v>4.4900000000000002E-2</v>
      </c>
      <c r="X799" s="150" t="s">
        <v>636</v>
      </c>
      <c r="Y799" s="150"/>
      <c r="Z799" s="153">
        <v>272792.7</v>
      </c>
      <c r="AA799" s="153">
        <v>1</v>
      </c>
      <c r="AB799" s="153">
        <v>110.67</v>
      </c>
      <c r="AC799" s="153">
        <v>0</v>
      </c>
      <c r="AD799" s="153">
        <v>301.89967999999999</v>
      </c>
      <c r="AE799" s="154"/>
      <c r="AF799" s="154"/>
      <c r="AG799" s="150" t="s">
        <v>17</v>
      </c>
      <c r="AH799" s="147">
        <v>1.9654313999999999E-4</v>
      </c>
      <c r="AI799" s="147">
        <v>2.002470366E-3</v>
      </c>
      <c r="AJ799" s="147">
        <v>8.1512428600000002E-4</v>
      </c>
    </row>
    <row r="800" spans="1:36" ht="13.5" thickBot="1" x14ac:dyDescent="0.25">
      <c r="A800" s="149">
        <v>7956</v>
      </c>
      <c r="B800" s="149">
        <v>12955</v>
      </c>
      <c r="C800" s="150" t="s">
        <v>1780</v>
      </c>
      <c r="D800" s="150">
        <v>520033234</v>
      </c>
      <c r="E800" s="150" t="s">
        <v>429</v>
      </c>
      <c r="F800" s="150" t="s">
        <v>1793</v>
      </c>
      <c r="G800" s="150">
        <v>1260736</v>
      </c>
      <c r="H800" s="150" t="s">
        <v>102</v>
      </c>
      <c r="I800" s="150" t="s">
        <v>229</v>
      </c>
      <c r="J800" s="150" t="s">
        <v>53</v>
      </c>
      <c r="K800" s="150" t="s">
        <v>53</v>
      </c>
      <c r="L800" s="150" t="s">
        <v>821</v>
      </c>
      <c r="M800" s="150" t="s">
        <v>311</v>
      </c>
      <c r="N800" s="150" t="s">
        <v>652</v>
      </c>
      <c r="O800" s="150" t="s">
        <v>62</v>
      </c>
      <c r="P800" s="150" t="s">
        <v>1446</v>
      </c>
      <c r="Q800" s="150" t="s">
        <v>65</v>
      </c>
      <c r="R800" s="150" t="s">
        <v>57</v>
      </c>
      <c r="S800" s="150" t="s">
        <v>1206</v>
      </c>
      <c r="T800" s="152">
        <v>4.6420000000000003</v>
      </c>
      <c r="U800" s="151">
        <v>48121</v>
      </c>
      <c r="V800" s="147">
        <v>1.7899999999999999E-2</v>
      </c>
      <c r="W800" s="192">
        <v>4.9399999999999999E-2</v>
      </c>
      <c r="X800" s="150" t="s">
        <v>636</v>
      </c>
      <c r="Y800" s="150"/>
      <c r="Z800" s="153">
        <v>62312.66</v>
      </c>
      <c r="AA800" s="153">
        <v>1</v>
      </c>
      <c r="AB800" s="153">
        <v>96.13</v>
      </c>
      <c r="AC800" s="153">
        <v>0</v>
      </c>
      <c r="AD800" s="153">
        <v>59.901159999999997</v>
      </c>
      <c r="AE800" s="154"/>
      <c r="AF800" s="154"/>
      <c r="AG800" s="150" t="s">
        <v>17</v>
      </c>
      <c r="AH800" s="147">
        <v>8.2408327661065097E-5</v>
      </c>
      <c r="AI800" s="147">
        <v>3.9731839999999999E-4</v>
      </c>
      <c r="AJ800" s="147">
        <v>1.6173216899999999E-4</v>
      </c>
    </row>
    <row r="801" spans="1:36" ht="13.5" thickBot="1" x14ac:dyDescent="0.25">
      <c r="A801" s="149">
        <v>7956</v>
      </c>
      <c r="B801" s="149">
        <v>12955</v>
      </c>
      <c r="C801" s="150" t="s">
        <v>1780</v>
      </c>
      <c r="D801" s="150">
        <v>520033234</v>
      </c>
      <c r="E801" s="150" t="s">
        <v>429</v>
      </c>
      <c r="F801" s="150" t="s">
        <v>1794</v>
      </c>
      <c r="G801" s="150">
        <v>12607690</v>
      </c>
      <c r="H801" s="150" t="s">
        <v>102</v>
      </c>
      <c r="I801" s="150" t="s">
        <v>229</v>
      </c>
      <c r="J801" s="150" t="s">
        <v>53</v>
      </c>
      <c r="K801" s="150" t="s">
        <v>53</v>
      </c>
      <c r="L801" s="150" t="s">
        <v>54</v>
      </c>
      <c r="M801" s="150" t="s">
        <v>311</v>
      </c>
      <c r="N801" s="150" t="s">
        <v>652</v>
      </c>
      <c r="O801" s="150" t="s">
        <v>62</v>
      </c>
      <c r="P801" s="150" t="s">
        <v>298</v>
      </c>
      <c r="Q801" s="150" t="s">
        <v>298</v>
      </c>
      <c r="R801" s="150" t="s">
        <v>57</v>
      </c>
      <c r="S801" s="150" t="s">
        <v>1206</v>
      </c>
      <c r="T801" s="152">
        <v>4.6420000000000003</v>
      </c>
      <c r="U801" s="151">
        <v>46843</v>
      </c>
      <c r="V801" s="147">
        <v>1.7899999999999999E-2</v>
      </c>
      <c r="W801" s="192">
        <v>4.9399999999999999E-2</v>
      </c>
      <c r="X801" s="150" t="s">
        <v>636</v>
      </c>
      <c r="Y801" s="150"/>
      <c r="Z801" s="153">
        <v>26680</v>
      </c>
      <c r="AA801" s="153">
        <v>1</v>
      </c>
      <c r="AB801" s="153">
        <v>107.0744</v>
      </c>
      <c r="AC801" s="153">
        <v>0</v>
      </c>
      <c r="AD801" s="153">
        <v>28.567440000000001</v>
      </c>
      <c r="AE801" s="154"/>
      <c r="AF801" s="154"/>
      <c r="AG801" s="150" t="s">
        <v>17</v>
      </c>
      <c r="AH801" s="147">
        <v>7.2175211548033803E-5</v>
      </c>
      <c r="AI801" s="147">
        <v>1.8948496999999999E-4</v>
      </c>
      <c r="AJ801" s="147">
        <v>7.7131629092645995E-5</v>
      </c>
    </row>
    <row r="802" spans="1:36" ht="13.5" thickBot="1" x14ac:dyDescent="0.25">
      <c r="A802" s="149">
        <v>7956</v>
      </c>
      <c r="B802" s="149">
        <v>12955</v>
      </c>
      <c r="C802" s="150" t="s">
        <v>1780</v>
      </c>
      <c r="D802" s="150">
        <v>520033234</v>
      </c>
      <c r="E802" s="150" t="s">
        <v>429</v>
      </c>
      <c r="F802" s="150" t="s">
        <v>1795</v>
      </c>
      <c r="G802" s="150">
        <v>1260785</v>
      </c>
      <c r="H802" s="150" t="s">
        <v>102</v>
      </c>
      <c r="I802" s="150" t="s">
        <v>229</v>
      </c>
      <c r="J802" s="150" t="s">
        <v>53</v>
      </c>
      <c r="K802" s="150" t="s">
        <v>53</v>
      </c>
      <c r="L802" s="150" t="s">
        <v>821</v>
      </c>
      <c r="M802" s="150" t="s">
        <v>311</v>
      </c>
      <c r="N802" s="150" t="s">
        <v>652</v>
      </c>
      <c r="O802" s="150" t="s">
        <v>62</v>
      </c>
      <c r="P802" s="150" t="s">
        <v>1446</v>
      </c>
      <c r="Q802" s="150" t="s">
        <v>65</v>
      </c>
      <c r="R802" s="150" t="s">
        <v>57</v>
      </c>
      <c r="S802" s="150" t="s">
        <v>1206</v>
      </c>
      <c r="T802" s="152">
        <v>4.0309999999999997</v>
      </c>
      <c r="U802" s="151">
        <v>47209</v>
      </c>
      <c r="V802" s="147">
        <v>1.7500000000000002E-2</v>
      </c>
      <c r="W802" s="192">
        <v>4.4699999999999997E-2</v>
      </c>
      <c r="X802" s="150" t="s">
        <v>636</v>
      </c>
      <c r="Y802" s="150"/>
      <c r="Z802" s="153">
        <v>211859.37</v>
      </c>
      <c r="AA802" s="153">
        <v>1</v>
      </c>
      <c r="AB802" s="153">
        <v>98.6</v>
      </c>
      <c r="AC802" s="153">
        <v>0</v>
      </c>
      <c r="AD802" s="153">
        <v>208.89333999999999</v>
      </c>
      <c r="AE802" s="154"/>
      <c r="AF802" s="154"/>
      <c r="AG802" s="150" t="s">
        <v>17</v>
      </c>
      <c r="AH802" s="147">
        <v>2.5999827599999998E-4</v>
      </c>
      <c r="AI802" s="147">
        <v>1.3855686199999999E-3</v>
      </c>
      <c r="AJ802" s="147">
        <v>5.6400866200000002E-4</v>
      </c>
    </row>
    <row r="803" spans="1:36" ht="13.5" thickBot="1" x14ac:dyDescent="0.25">
      <c r="A803" s="149">
        <v>7956</v>
      </c>
      <c r="B803" s="149">
        <v>12955</v>
      </c>
      <c r="C803" s="150" t="s">
        <v>1699</v>
      </c>
      <c r="D803" s="150">
        <v>520034372</v>
      </c>
      <c r="E803" s="150" t="s">
        <v>429</v>
      </c>
      <c r="F803" s="150" t="s">
        <v>1796</v>
      </c>
      <c r="G803" s="150">
        <v>1410307</v>
      </c>
      <c r="H803" s="150" t="s">
        <v>102</v>
      </c>
      <c r="I803" s="150" t="s">
        <v>229</v>
      </c>
      <c r="J803" s="150" t="s">
        <v>53</v>
      </c>
      <c r="K803" s="150" t="s">
        <v>53</v>
      </c>
      <c r="L803" s="150" t="s">
        <v>821</v>
      </c>
      <c r="M803" s="150" t="s">
        <v>311</v>
      </c>
      <c r="N803" s="150" t="s">
        <v>258</v>
      </c>
      <c r="O803" s="150" t="s">
        <v>62</v>
      </c>
      <c r="P803" s="150" t="s">
        <v>1369</v>
      </c>
      <c r="Q803" s="150" t="s">
        <v>65</v>
      </c>
      <c r="R803" s="150" t="s">
        <v>57</v>
      </c>
      <c r="S803" s="150" t="s">
        <v>1206</v>
      </c>
      <c r="T803" s="152">
        <v>1.2010000000000001</v>
      </c>
      <c r="U803" s="151">
        <v>46194</v>
      </c>
      <c r="V803" s="147">
        <v>1.7999999999999999E-2</v>
      </c>
      <c r="W803" s="192">
        <v>2.0199999999999999E-2</v>
      </c>
      <c r="X803" s="150" t="s">
        <v>636</v>
      </c>
      <c r="Y803" s="150"/>
      <c r="Z803" s="153">
        <v>13391.45</v>
      </c>
      <c r="AA803" s="153">
        <v>1</v>
      </c>
      <c r="AB803" s="153">
        <v>112.08</v>
      </c>
      <c r="AC803" s="153">
        <v>0</v>
      </c>
      <c r="AD803" s="153">
        <v>15.00914</v>
      </c>
      <c r="AE803" s="154"/>
      <c r="AF803" s="154"/>
      <c r="AG803" s="150" t="s">
        <v>17</v>
      </c>
      <c r="AH803" s="147">
        <v>1.8320130400251599E-5</v>
      </c>
      <c r="AI803" s="147">
        <v>9.9554123665164605E-5</v>
      </c>
      <c r="AJ803" s="147">
        <v>4.0524436893176198E-5</v>
      </c>
    </row>
    <row r="804" spans="1:36" ht="13.5" thickBot="1" x14ac:dyDescent="0.25">
      <c r="A804" s="149">
        <v>7956</v>
      </c>
      <c r="B804" s="149">
        <v>12955</v>
      </c>
      <c r="C804" s="150" t="s">
        <v>1785</v>
      </c>
      <c r="D804" s="150">
        <v>520034505</v>
      </c>
      <c r="E804" s="150" t="s">
        <v>429</v>
      </c>
      <c r="F804" s="150" t="s">
        <v>1797</v>
      </c>
      <c r="G804" s="150">
        <v>1550169</v>
      </c>
      <c r="H804" s="150" t="s">
        <v>102</v>
      </c>
      <c r="I804" s="150" t="s">
        <v>229</v>
      </c>
      <c r="J804" s="150" t="s">
        <v>53</v>
      </c>
      <c r="K804" s="150" t="s">
        <v>53</v>
      </c>
      <c r="L804" s="150" t="s">
        <v>821</v>
      </c>
      <c r="M804" s="150" t="s">
        <v>311</v>
      </c>
      <c r="N804" s="150" t="s">
        <v>140</v>
      </c>
      <c r="O804" s="150" t="s">
        <v>62</v>
      </c>
      <c r="P804" s="150" t="s">
        <v>1489</v>
      </c>
      <c r="Q804" s="150" t="s">
        <v>1351</v>
      </c>
      <c r="R804" s="150" t="s">
        <v>57</v>
      </c>
      <c r="S804" s="150" t="s">
        <v>1206</v>
      </c>
      <c r="T804" s="152">
        <v>3.6659999999999999</v>
      </c>
      <c r="U804" s="151">
        <v>48319</v>
      </c>
      <c r="V804" s="147">
        <v>2.07E-2</v>
      </c>
      <c r="W804" s="192">
        <v>4.1799999999999997E-2</v>
      </c>
      <c r="X804" s="150" t="s">
        <v>636</v>
      </c>
      <c r="Y804" s="150"/>
      <c r="Z804" s="153">
        <v>252085</v>
      </c>
      <c r="AA804" s="153">
        <v>1</v>
      </c>
      <c r="AB804" s="153">
        <v>101.49</v>
      </c>
      <c r="AC804" s="153">
        <v>0</v>
      </c>
      <c r="AD804" s="153">
        <v>255.84107</v>
      </c>
      <c r="AE804" s="154"/>
      <c r="AF804" s="154"/>
      <c r="AG804" s="150" t="s">
        <v>17</v>
      </c>
      <c r="AH804" s="147">
        <v>4.6981597999999999E-4</v>
      </c>
      <c r="AI804" s="147">
        <v>1.6969682150000001E-3</v>
      </c>
      <c r="AJ804" s="147">
        <v>6.9076677900000002E-4</v>
      </c>
    </row>
    <row r="805" spans="1:36" ht="13.5" thickBot="1" x14ac:dyDescent="0.25">
      <c r="A805" s="149">
        <v>7956</v>
      </c>
      <c r="B805" s="149">
        <v>12955</v>
      </c>
      <c r="C805" s="150" t="s">
        <v>1798</v>
      </c>
      <c r="D805" s="150">
        <v>520035171</v>
      </c>
      <c r="E805" s="150" t="s">
        <v>429</v>
      </c>
      <c r="F805" s="150" t="s">
        <v>1799</v>
      </c>
      <c r="G805" s="150">
        <v>1820208</v>
      </c>
      <c r="H805" s="150" t="s">
        <v>102</v>
      </c>
      <c r="I805" s="150" t="s">
        <v>229</v>
      </c>
      <c r="J805" s="150" t="s">
        <v>53</v>
      </c>
      <c r="K805" s="150" t="s">
        <v>53</v>
      </c>
      <c r="L805" s="150" t="s">
        <v>821</v>
      </c>
      <c r="M805" s="150" t="s">
        <v>311</v>
      </c>
      <c r="N805" s="150" t="s">
        <v>652</v>
      </c>
      <c r="O805" s="150" t="s">
        <v>62</v>
      </c>
      <c r="P805" s="150" t="s">
        <v>1366</v>
      </c>
      <c r="Q805" s="150" t="s">
        <v>1351</v>
      </c>
      <c r="R805" s="150" t="s">
        <v>57</v>
      </c>
      <c r="S805" s="150" t="s">
        <v>1206</v>
      </c>
      <c r="T805" s="152">
        <v>1.8580000000000001</v>
      </c>
      <c r="U805" s="151">
        <v>46631</v>
      </c>
      <c r="V805" s="147">
        <v>2.8500000000000001E-2</v>
      </c>
      <c r="W805" s="192">
        <v>2.86E-2</v>
      </c>
      <c r="X805" s="150" t="s">
        <v>636</v>
      </c>
      <c r="Y805" s="150"/>
      <c r="Z805" s="153">
        <v>54400</v>
      </c>
      <c r="AA805" s="153">
        <v>1</v>
      </c>
      <c r="AB805" s="153">
        <v>113.36</v>
      </c>
      <c r="AC805" s="153">
        <v>0</v>
      </c>
      <c r="AD805" s="153">
        <v>61.667839999999998</v>
      </c>
      <c r="AE805" s="154"/>
      <c r="AF805" s="154"/>
      <c r="AG805" s="150" t="s">
        <v>17</v>
      </c>
      <c r="AH805" s="147">
        <v>1.00187704E-4</v>
      </c>
      <c r="AI805" s="147">
        <v>4.0903661099999999E-4</v>
      </c>
      <c r="AJ805" s="147">
        <v>1.6650217700000001E-4</v>
      </c>
    </row>
    <row r="806" spans="1:36" ht="13.5" thickBot="1" x14ac:dyDescent="0.25">
      <c r="A806" s="149">
        <v>7956</v>
      </c>
      <c r="B806" s="149">
        <v>12955</v>
      </c>
      <c r="C806" s="150" t="s">
        <v>1798</v>
      </c>
      <c r="D806" s="150">
        <v>520035171</v>
      </c>
      <c r="E806" s="150" t="s">
        <v>429</v>
      </c>
      <c r="F806" s="150" t="s">
        <v>1800</v>
      </c>
      <c r="G806" s="150">
        <v>1820281</v>
      </c>
      <c r="H806" s="150" t="s">
        <v>102</v>
      </c>
      <c r="I806" s="150" t="s">
        <v>229</v>
      </c>
      <c r="J806" s="150" t="s">
        <v>53</v>
      </c>
      <c r="K806" s="150" t="s">
        <v>53</v>
      </c>
      <c r="L806" s="150" t="s">
        <v>821</v>
      </c>
      <c r="M806" s="150" t="s">
        <v>311</v>
      </c>
      <c r="N806" s="150" t="s">
        <v>652</v>
      </c>
      <c r="O806" s="150" t="s">
        <v>62</v>
      </c>
      <c r="P806" s="150" t="s">
        <v>1366</v>
      </c>
      <c r="Q806" s="150" t="s">
        <v>1351</v>
      </c>
      <c r="R806" s="150" t="s">
        <v>57</v>
      </c>
      <c r="S806" s="150" t="s">
        <v>1206</v>
      </c>
      <c r="T806" s="152">
        <v>3.6549999999999998</v>
      </c>
      <c r="U806" s="151">
        <v>47573</v>
      </c>
      <c r="V806" s="147">
        <v>2.4500000000000001E-2</v>
      </c>
      <c r="W806" s="192">
        <v>3.5299999999999998E-2</v>
      </c>
      <c r="X806" s="150" t="s">
        <v>636</v>
      </c>
      <c r="Y806" s="150"/>
      <c r="Z806" s="153">
        <v>22916.66</v>
      </c>
      <c r="AA806" s="153">
        <v>1</v>
      </c>
      <c r="AB806" s="153">
        <v>107.38</v>
      </c>
      <c r="AC806" s="153">
        <v>0</v>
      </c>
      <c r="AD806" s="153">
        <v>24.60791</v>
      </c>
      <c r="AE806" s="154"/>
      <c r="AF806" s="154"/>
      <c r="AG806" s="150" t="s">
        <v>17</v>
      </c>
      <c r="AH806" s="147">
        <v>4.6816465781409597E-5</v>
      </c>
      <c r="AI806" s="147">
        <v>1.63221804E-4</v>
      </c>
      <c r="AJ806" s="147">
        <v>6.6440961698535606E-5</v>
      </c>
    </row>
    <row r="807" spans="1:36" ht="13.5" thickBot="1" x14ac:dyDescent="0.25">
      <c r="A807" s="149">
        <v>7956</v>
      </c>
      <c r="B807" s="149">
        <v>12955</v>
      </c>
      <c r="C807" s="150" t="s">
        <v>1798</v>
      </c>
      <c r="D807" s="150">
        <v>520035171</v>
      </c>
      <c r="E807" s="150" t="s">
        <v>429</v>
      </c>
      <c r="F807" s="150" t="s">
        <v>1801</v>
      </c>
      <c r="G807" s="150">
        <v>1820331</v>
      </c>
      <c r="H807" s="150" t="s">
        <v>102</v>
      </c>
      <c r="I807" s="150" t="s">
        <v>229</v>
      </c>
      <c r="J807" s="150" t="s">
        <v>53</v>
      </c>
      <c r="K807" s="150" t="s">
        <v>53</v>
      </c>
      <c r="L807" s="150" t="s">
        <v>821</v>
      </c>
      <c r="M807" s="150" t="s">
        <v>311</v>
      </c>
      <c r="N807" s="150" t="s">
        <v>652</v>
      </c>
      <c r="O807" s="150" t="s">
        <v>62</v>
      </c>
      <c r="P807" s="150" t="s">
        <v>1366</v>
      </c>
      <c r="Q807" s="150" t="s">
        <v>1351</v>
      </c>
      <c r="R807" s="150" t="s">
        <v>57</v>
      </c>
      <c r="S807" s="150" t="s">
        <v>1206</v>
      </c>
      <c r="T807" s="152">
        <v>4.54</v>
      </c>
      <c r="U807" s="151">
        <v>47938</v>
      </c>
      <c r="V807" s="147">
        <v>4.3E-3</v>
      </c>
      <c r="W807" s="192">
        <v>3.9899999999999998E-2</v>
      </c>
      <c r="X807" s="150" t="s">
        <v>636</v>
      </c>
      <c r="Y807" s="150"/>
      <c r="Z807" s="153">
        <v>300000</v>
      </c>
      <c r="AA807" s="153">
        <v>1</v>
      </c>
      <c r="AB807" s="153">
        <v>92.99</v>
      </c>
      <c r="AC807" s="153">
        <v>0</v>
      </c>
      <c r="AD807" s="153">
        <v>278.97000000000003</v>
      </c>
      <c r="AE807" s="154"/>
      <c r="AF807" s="154"/>
      <c r="AG807" s="150" t="s">
        <v>17</v>
      </c>
      <c r="AH807" s="147">
        <v>4.8000000000000001E-4</v>
      </c>
      <c r="AI807" s="147">
        <v>1.8503800930000001E-3</v>
      </c>
      <c r="AJ807" s="147">
        <v>7.5321451799999998E-4</v>
      </c>
    </row>
    <row r="808" spans="1:36" ht="13.5" thickBot="1" x14ac:dyDescent="0.25">
      <c r="A808" s="149">
        <v>7956</v>
      </c>
      <c r="B808" s="149">
        <v>12955</v>
      </c>
      <c r="C808" s="150" t="s">
        <v>1802</v>
      </c>
      <c r="D808" s="150">
        <v>520024126</v>
      </c>
      <c r="E808" s="150" t="s">
        <v>429</v>
      </c>
      <c r="F808" s="150" t="s">
        <v>1803</v>
      </c>
      <c r="G808" s="150">
        <v>2260446</v>
      </c>
      <c r="H808" s="150" t="s">
        <v>102</v>
      </c>
      <c r="I808" s="150" t="s">
        <v>229</v>
      </c>
      <c r="J808" s="150" t="s">
        <v>53</v>
      </c>
      <c r="K808" s="150" t="s">
        <v>53</v>
      </c>
      <c r="L808" s="150" t="s">
        <v>821</v>
      </c>
      <c r="M808" s="150" t="s">
        <v>311</v>
      </c>
      <c r="N808" s="150" t="s">
        <v>651</v>
      </c>
      <c r="O808" s="150" t="s">
        <v>62</v>
      </c>
      <c r="P808" s="150" t="s">
        <v>1369</v>
      </c>
      <c r="Q808" s="150" t="s">
        <v>65</v>
      </c>
      <c r="R808" s="150" t="s">
        <v>57</v>
      </c>
      <c r="S808" s="150" t="s">
        <v>1206</v>
      </c>
      <c r="T808" s="152">
        <v>2.1480000000000001</v>
      </c>
      <c r="U808" s="151">
        <v>46934</v>
      </c>
      <c r="V808" s="147">
        <v>3.6999999999999998E-2</v>
      </c>
      <c r="W808" s="192">
        <v>2.3599999999999999E-2</v>
      </c>
      <c r="X808" s="150" t="s">
        <v>636</v>
      </c>
      <c r="Y808" s="150"/>
      <c r="Z808" s="153">
        <v>305000</v>
      </c>
      <c r="AA808" s="153">
        <v>1</v>
      </c>
      <c r="AB808" s="153">
        <v>116.15</v>
      </c>
      <c r="AC808" s="153">
        <v>0</v>
      </c>
      <c r="AD808" s="153">
        <v>354.25749999999999</v>
      </c>
      <c r="AE808" s="154"/>
      <c r="AF808" s="154"/>
      <c r="AG808" s="150" t="s">
        <v>17</v>
      </c>
      <c r="AH808" s="147">
        <v>8.1131921400000003E-4</v>
      </c>
      <c r="AI808" s="147">
        <v>2.3497545469999999E-3</v>
      </c>
      <c r="AJ808" s="147">
        <v>9.5648955899999997E-4</v>
      </c>
    </row>
    <row r="809" spans="1:36" ht="13.5" thickBot="1" x14ac:dyDescent="0.25">
      <c r="A809" s="149">
        <v>7956</v>
      </c>
      <c r="B809" s="149">
        <v>12955</v>
      </c>
      <c r="C809" s="150" t="s">
        <v>1802</v>
      </c>
      <c r="D809" s="150">
        <v>520024126</v>
      </c>
      <c r="E809" s="150" t="s">
        <v>429</v>
      </c>
      <c r="F809" s="150" t="s">
        <v>1804</v>
      </c>
      <c r="G809" s="150">
        <v>2260487</v>
      </c>
      <c r="H809" s="150" t="s">
        <v>102</v>
      </c>
      <c r="I809" s="150" t="s">
        <v>229</v>
      </c>
      <c r="J809" s="150" t="s">
        <v>53</v>
      </c>
      <c r="K809" s="150" t="s">
        <v>53</v>
      </c>
      <c r="L809" s="150" t="s">
        <v>821</v>
      </c>
      <c r="M809" s="150" t="s">
        <v>311</v>
      </c>
      <c r="N809" s="150" t="s">
        <v>651</v>
      </c>
      <c r="O809" s="150" t="s">
        <v>62</v>
      </c>
      <c r="P809" s="150" t="s">
        <v>1369</v>
      </c>
      <c r="Q809" s="150" t="s">
        <v>65</v>
      </c>
      <c r="R809" s="150" t="s">
        <v>57</v>
      </c>
      <c r="S809" s="150" t="s">
        <v>1206</v>
      </c>
      <c r="T809" s="152">
        <v>2.7210000000000001</v>
      </c>
      <c r="U809" s="151">
        <v>46477</v>
      </c>
      <c r="V809" s="147">
        <v>2.5999999999999999E-2</v>
      </c>
      <c r="W809" s="192">
        <v>2.1499999999999998E-2</v>
      </c>
      <c r="X809" s="150" t="s">
        <v>636</v>
      </c>
      <c r="Y809" s="150"/>
      <c r="Z809" s="153">
        <v>81010.63</v>
      </c>
      <c r="AA809" s="153">
        <v>1</v>
      </c>
      <c r="AB809" s="153">
        <v>114.14</v>
      </c>
      <c r="AC809" s="153">
        <v>0</v>
      </c>
      <c r="AD809" s="153">
        <v>92.465530000000001</v>
      </c>
      <c r="AE809" s="154"/>
      <c r="AF809" s="154"/>
      <c r="AG809" s="150" t="s">
        <v>17</v>
      </c>
      <c r="AH809" s="147">
        <v>2.2458566700000001E-4</v>
      </c>
      <c r="AI809" s="147">
        <v>6.1331460699999996E-4</v>
      </c>
      <c r="AJ809" s="147">
        <v>2.49655445E-4</v>
      </c>
    </row>
    <row r="810" spans="1:36" ht="13.5" thickBot="1" x14ac:dyDescent="0.25">
      <c r="A810" s="149">
        <v>7956</v>
      </c>
      <c r="B810" s="149">
        <v>12955</v>
      </c>
      <c r="C810" s="150" t="s">
        <v>1802</v>
      </c>
      <c r="D810" s="150">
        <v>520024126</v>
      </c>
      <c r="E810" s="150" t="s">
        <v>429</v>
      </c>
      <c r="F810" s="150" t="s">
        <v>1805</v>
      </c>
      <c r="G810" s="150">
        <v>2260495</v>
      </c>
      <c r="H810" s="150" t="s">
        <v>102</v>
      </c>
      <c r="I810" s="150" t="s">
        <v>229</v>
      </c>
      <c r="J810" s="150" t="s">
        <v>53</v>
      </c>
      <c r="K810" s="150" t="s">
        <v>53</v>
      </c>
      <c r="L810" s="150" t="s">
        <v>821</v>
      </c>
      <c r="M810" s="150" t="s">
        <v>311</v>
      </c>
      <c r="N810" s="150" t="s">
        <v>651</v>
      </c>
      <c r="O810" s="150" t="s">
        <v>62</v>
      </c>
      <c r="P810" s="150" t="s">
        <v>1369</v>
      </c>
      <c r="Q810" s="150" t="s">
        <v>65</v>
      </c>
      <c r="R810" s="150" t="s">
        <v>57</v>
      </c>
      <c r="S810" s="150" t="s">
        <v>1206</v>
      </c>
      <c r="T810" s="152">
        <v>3.899</v>
      </c>
      <c r="U810" s="151">
        <v>47483</v>
      </c>
      <c r="V810" s="147">
        <v>2.81E-2</v>
      </c>
      <c r="W810" s="192">
        <v>2.5000000000000001E-2</v>
      </c>
      <c r="X810" s="150" t="s">
        <v>636</v>
      </c>
      <c r="Y810" s="150"/>
      <c r="Z810" s="153">
        <v>648923.12</v>
      </c>
      <c r="AA810" s="153">
        <v>1</v>
      </c>
      <c r="AB810" s="153">
        <v>115.32</v>
      </c>
      <c r="AC810" s="153">
        <v>0</v>
      </c>
      <c r="AD810" s="153">
        <v>748.33813999999995</v>
      </c>
      <c r="AE810" s="154"/>
      <c r="AF810" s="154"/>
      <c r="AG810" s="150" t="s">
        <v>17</v>
      </c>
      <c r="AH810" s="147">
        <v>4.7129237500000002E-4</v>
      </c>
      <c r="AI810" s="147">
        <v>4.9636519959999998E-3</v>
      </c>
      <c r="AJ810" s="147">
        <v>2.0205009559999998E-3</v>
      </c>
    </row>
    <row r="811" spans="1:36" ht="13.5" thickBot="1" x14ac:dyDescent="0.25">
      <c r="A811" s="149">
        <v>7956</v>
      </c>
      <c r="B811" s="149">
        <v>12955</v>
      </c>
      <c r="C811" s="150" t="s">
        <v>1802</v>
      </c>
      <c r="D811" s="150">
        <v>520024126</v>
      </c>
      <c r="E811" s="150" t="s">
        <v>429</v>
      </c>
      <c r="F811" s="150" t="s">
        <v>1806</v>
      </c>
      <c r="G811" s="150">
        <v>2260545</v>
      </c>
      <c r="H811" s="150" t="s">
        <v>102</v>
      </c>
      <c r="I811" s="150" t="s">
        <v>229</v>
      </c>
      <c r="J811" s="150" t="s">
        <v>53</v>
      </c>
      <c r="K811" s="150" t="s">
        <v>53</v>
      </c>
      <c r="L811" s="150" t="s">
        <v>821</v>
      </c>
      <c r="M811" s="150" t="s">
        <v>311</v>
      </c>
      <c r="N811" s="150" t="s">
        <v>651</v>
      </c>
      <c r="O811" s="150" t="s">
        <v>62</v>
      </c>
      <c r="P811" s="150" t="s">
        <v>1369</v>
      </c>
      <c r="Q811" s="150" t="s">
        <v>65</v>
      </c>
      <c r="R811" s="150" t="s">
        <v>57</v>
      </c>
      <c r="S811" s="150" t="s">
        <v>1206</v>
      </c>
      <c r="T811" s="152">
        <v>2.2389999999999999</v>
      </c>
      <c r="U811" s="151">
        <v>46295</v>
      </c>
      <c r="V811" s="147">
        <v>2.4E-2</v>
      </c>
      <c r="W811" s="192">
        <v>2.24E-2</v>
      </c>
      <c r="X811" s="150" t="s">
        <v>636</v>
      </c>
      <c r="Y811" s="150"/>
      <c r="Z811" s="153">
        <v>49773.08</v>
      </c>
      <c r="AA811" s="153">
        <v>1</v>
      </c>
      <c r="AB811" s="153">
        <v>112.83</v>
      </c>
      <c r="AC811" s="153">
        <v>0</v>
      </c>
      <c r="AD811" s="153">
        <v>56.158969999999997</v>
      </c>
      <c r="AE811" s="154"/>
      <c r="AF811" s="154"/>
      <c r="AG811" s="150" t="s">
        <v>17</v>
      </c>
      <c r="AH811" s="147">
        <v>8.62612387911999E-5</v>
      </c>
      <c r="AI811" s="147">
        <v>3.7249682799999999E-4</v>
      </c>
      <c r="AJ811" s="147">
        <v>1.5162831599999999E-4</v>
      </c>
    </row>
    <row r="812" spans="1:36" ht="13.5" thickBot="1" x14ac:dyDescent="0.25">
      <c r="A812" s="149">
        <v>7956</v>
      </c>
      <c r="B812" s="149">
        <v>12955</v>
      </c>
      <c r="C812" s="150" t="s">
        <v>1802</v>
      </c>
      <c r="D812" s="150">
        <v>520024126</v>
      </c>
      <c r="E812" s="150" t="s">
        <v>429</v>
      </c>
      <c r="F812" s="150" t="s">
        <v>1807</v>
      </c>
      <c r="G812" s="150">
        <v>2260636</v>
      </c>
      <c r="H812" s="150" t="s">
        <v>102</v>
      </c>
      <c r="I812" s="150" t="s">
        <v>229</v>
      </c>
      <c r="J812" s="150" t="s">
        <v>53</v>
      </c>
      <c r="K812" s="150" t="s">
        <v>53</v>
      </c>
      <c r="L812" s="150" t="s">
        <v>821</v>
      </c>
      <c r="M812" s="150" t="s">
        <v>311</v>
      </c>
      <c r="N812" s="150" t="s">
        <v>651</v>
      </c>
      <c r="O812" s="150" t="s">
        <v>62</v>
      </c>
      <c r="P812" s="150" t="s">
        <v>1369</v>
      </c>
      <c r="Q812" s="150" t="s">
        <v>65</v>
      </c>
      <c r="R812" s="150" t="s">
        <v>57</v>
      </c>
      <c r="S812" s="150" t="s">
        <v>1206</v>
      </c>
      <c r="T812" s="152">
        <v>6.335</v>
      </c>
      <c r="U812" s="151">
        <v>48852</v>
      </c>
      <c r="V812" s="147">
        <v>3.5000000000000001E-3</v>
      </c>
      <c r="W812" s="192">
        <v>3.0499999999999999E-2</v>
      </c>
      <c r="X812" s="150" t="s">
        <v>636</v>
      </c>
      <c r="Y812" s="150"/>
      <c r="Z812" s="153">
        <v>1287350</v>
      </c>
      <c r="AA812" s="153">
        <v>1</v>
      </c>
      <c r="AB812" s="153">
        <v>92.07</v>
      </c>
      <c r="AC812" s="153">
        <v>0</v>
      </c>
      <c r="AD812" s="153">
        <v>1185.26314</v>
      </c>
      <c r="AE812" s="154"/>
      <c r="AF812" s="154"/>
      <c r="AG812" s="150" t="s">
        <v>17</v>
      </c>
      <c r="AH812" s="147">
        <v>3.6947801300000002E-4</v>
      </c>
      <c r="AI812" s="147">
        <v>7.8617317990000001E-3</v>
      </c>
      <c r="AJ812" s="147">
        <v>3.2001914369999998E-3</v>
      </c>
    </row>
    <row r="813" spans="1:36" ht="13.5" thickBot="1" x14ac:dyDescent="0.25">
      <c r="A813" s="149">
        <v>7956</v>
      </c>
      <c r="B813" s="149">
        <v>12955</v>
      </c>
      <c r="C813" s="150" t="s">
        <v>1376</v>
      </c>
      <c r="D813" s="150">
        <v>520031931</v>
      </c>
      <c r="E813" s="150" t="s">
        <v>429</v>
      </c>
      <c r="F813" s="150" t="s">
        <v>1377</v>
      </c>
      <c r="G813" s="150">
        <v>2300176</v>
      </c>
      <c r="H813" s="150" t="s">
        <v>102</v>
      </c>
      <c r="I813" s="150" t="s">
        <v>228</v>
      </c>
      <c r="J813" s="150" t="s">
        <v>53</v>
      </c>
      <c r="K813" s="150" t="s">
        <v>53</v>
      </c>
      <c r="L813" s="150" t="s">
        <v>821</v>
      </c>
      <c r="M813" s="150" t="s">
        <v>311</v>
      </c>
      <c r="N813" s="150" t="s">
        <v>260</v>
      </c>
      <c r="O813" s="150" t="s">
        <v>62</v>
      </c>
      <c r="P813" s="150" t="s">
        <v>1345</v>
      </c>
      <c r="Q813" s="150" t="s">
        <v>65</v>
      </c>
      <c r="R813" s="150" t="s">
        <v>57</v>
      </c>
      <c r="S813" s="150" t="s">
        <v>1206</v>
      </c>
      <c r="T813" s="152">
        <v>1.1319999999999999</v>
      </c>
      <c r="U813" s="151">
        <v>45992</v>
      </c>
      <c r="V813" s="147">
        <v>3.6499999999999998E-2</v>
      </c>
      <c r="W813" s="192">
        <v>4.6899999999999997E-2</v>
      </c>
      <c r="X813" s="150" t="s">
        <v>636</v>
      </c>
      <c r="Y813" s="150"/>
      <c r="Z813" s="153">
        <v>8666.67</v>
      </c>
      <c r="AA813" s="153">
        <v>1</v>
      </c>
      <c r="AB813" s="153">
        <v>100.11</v>
      </c>
      <c r="AC813" s="153">
        <v>0</v>
      </c>
      <c r="AD813" s="153">
        <v>8.6761999999999997</v>
      </c>
      <c r="AE813" s="154"/>
      <c r="AF813" s="154"/>
      <c r="AG813" s="150" t="s">
        <v>17</v>
      </c>
      <c r="AH813" s="147">
        <v>8.1378642412500304E-6</v>
      </c>
      <c r="AI813" s="147">
        <v>5.7548366378333601E-5</v>
      </c>
      <c r="AJ813" s="147">
        <v>2.3425600625523899E-5</v>
      </c>
    </row>
    <row r="814" spans="1:36" ht="13.5" thickBot="1" x14ac:dyDescent="0.25">
      <c r="A814" s="149">
        <v>7956</v>
      </c>
      <c r="B814" s="149">
        <v>12955</v>
      </c>
      <c r="C814" s="150" t="s">
        <v>1376</v>
      </c>
      <c r="D814" s="150">
        <v>520031931</v>
      </c>
      <c r="E814" s="150" t="s">
        <v>429</v>
      </c>
      <c r="F814" s="150" t="s">
        <v>1808</v>
      </c>
      <c r="G814" s="150">
        <v>2300184</v>
      </c>
      <c r="H814" s="150" t="s">
        <v>102</v>
      </c>
      <c r="I814" s="150" t="s">
        <v>229</v>
      </c>
      <c r="J814" s="150" t="s">
        <v>53</v>
      </c>
      <c r="K814" s="150" t="s">
        <v>53</v>
      </c>
      <c r="L814" s="150" t="s">
        <v>821</v>
      </c>
      <c r="M814" s="150" t="s">
        <v>311</v>
      </c>
      <c r="N814" s="150" t="s">
        <v>260</v>
      </c>
      <c r="O814" s="150" t="s">
        <v>62</v>
      </c>
      <c r="P814" s="150" t="s">
        <v>1345</v>
      </c>
      <c r="Q814" s="150" t="s">
        <v>65</v>
      </c>
      <c r="R814" s="150" t="s">
        <v>57</v>
      </c>
      <c r="S814" s="150" t="s">
        <v>1206</v>
      </c>
      <c r="T814" s="152">
        <v>1.1479999999999999</v>
      </c>
      <c r="U814" s="151">
        <v>45992</v>
      </c>
      <c r="V814" s="147">
        <v>2.1999999999999999E-2</v>
      </c>
      <c r="W814" s="192">
        <v>1.7500000000000002E-2</v>
      </c>
      <c r="X814" s="150" t="s">
        <v>636</v>
      </c>
      <c r="Y814" s="150"/>
      <c r="Z814" s="153">
        <v>150000</v>
      </c>
      <c r="AA814" s="153">
        <v>1</v>
      </c>
      <c r="AB814" s="153">
        <v>113.35</v>
      </c>
      <c r="AC814" s="153">
        <v>0</v>
      </c>
      <c r="AD814" s="153">
        <v>170.02500000000001</v>
      </c>
      <c r="AE814" s="154"/>
      <c r="AF814" s="154"/>
      <c r="AG814" s="150" t="s">
        <v>17</v>
      </c>
      <c r="AH814" s="147">
        <v>2.8354836200000002E-4</v>
      </c>
      <c r="AI814" s="147">
        <v>1.12775881E-3</v>
      </c>
      <c r="AJ814" s="147">
        <v>4.5906476799999999E-4</v>
      </c>
    </row>
    <row r="815" spans="1:36" ht="13.5" thickBot="1" x14ac:dyDescent="0.25">
      <c r="A815" s="149">
        <v>7956</v>
      </c>
      <c r="B815" s="149">
        <v>12955</v>
      </c>
      <c r="C815" s="150" t="s">
        <v>1376</v>
      </c>
      <c r="D815" s="150">
        <v>520031931</v>
      </c>
      <c r="E815" s="150" t="s">
        <v>429</v>
      </c>
      <c r="F815" s="150" t="s">
        <v>1809</v>
      </c>
      <c r="G815" s="150">
        <v>2300234</v>
      </c>
      <c r="H815" s="150" t="s">
        <v>102</v>
      </c>
      <c r="I815" s="150" t="s">
        <v>228</v>
      </c>
      <c r="J815" s="150" t="s">
        <v>53</v>
      </c>
      <c r="K815" s="150" t="s">
        <v>53</v>
      </c>
      <c r="L815" s="150" t="s">
        <v>821</v>
      </c>
      <c r="M815" s="150" t="s">
        <v>311</v>
      </c>
      <c r="N815" s="150" t="s">
        <v>260</v>
      </c>
      <c r="O815" s="150" t="s">
        <v>62</v>
      </c>
      <c r="P815" s="150" t="s">
        <v>1345</v>
      </c>
      <c r="Q815" s="150" t="s">
        <v>65</v>
      </c>
      <c r="R815" s="150" t="s">
        <v>57</v>
      </c>
      <c r="S815" s="150" t="s">
        <v>1206</v>
      </c>
      <c r="T815" s="152">
        <v>3.83</v>
      </c>
      <c r="U815" s="151">
        <v>47636</v>
      </c>
      <c r="V815" s="147">
        <v>3.2000000000000001E-2</v>
      </c>
      <c r="W815" s="192">
        <v>4.6899999999999997E-2</v>
      </c>
      <c r="X815" s="150" t="s">
        <v>636</v>
      </c>
      <c r="Y815" s="150"/>
      <c r="Z815" s="153">
        <v>58000</v>
      </c>
      <c r="AA815" s="153">
        <v>1</v>
      </c>
      <c r="AB815" s="153">
        <v>95.72</v>
      </c>
      <c r="AC815" s="153">
        <v>0</v>
      </c>
      <c r="AD815" s="153">
        <v>55.517600000000002</v>
      </c>
      <c r="AE815" s="154"/>
      <c r="AF815" s="154"/>
      <c r="AG815" s="150" t="s">
        <v>17</v>
      </c>
      <c r="AH815" s="147">
        <v>4.1350507577480503E-5</v>
      </c>
      <c r="AI815" s="147">
        <v>3.6824268499999999E-4</v>
      </c>
      <c r="AJ815" s="147">
        <v>1.4989662799999999E-4</v>
      </c>
    </row>
    <row r="816" spans="1:36" ht="13.5" thickBot="1" x14ac:dyDescent="0.25">
      <c r="A816" s="149">
        <v>7956</v>
      </c>
      <c r="B816" s="149">
        <v>12955</v>
      </c>
      <c r="C816" s="150" t="s">
        <v>1376</v>
      </c>
      <c r="D816" s="150">
        <v>520031931</v>
      </c>
      <c r="E816" s="150" t="s">
        <v>429</v>
      </c>
      <c r="F816" s="150" t="s">
        <v>1810</v>
      </c>
      <c r="G816" s="150">
        <v>2300242</v>
      </c>
      <c r="H816" s="150" t="s">
        <v>102</v>
      </c>
      <c r="I816" s="150" t="s">
        <v>229</v>
      </c>
      <c r="J816" s="150" t="s">
        <v>53</v>
      </c>
      <c r="K816" s="150" t="s">
        <v>53</v>
      </c>
      <c r="L816" s="150" t="s">
        <v>821</v>
      </c>
      <c r="M816" s="150" t="s">
        <v>311</v>
      </c>
      <c r="N816" s="150" t="s">
        <v>260</v>
      </c>
      <c r="O816" s="150" t="s">
        <v>62</v>
      </c>
      <c r="P816" s="150" t="s">
        <v>1345</v>
      </c>
      <c r="Q816" s="150" t="s">
        <v>65</v>
      </c>
      <c r="R816" s="150" t="s">
        <v>57</v>
      </c>
      <c r="S816" s="150" t="s">
        <v>1206</v>
      </c>
      <c r="T816" s="152">
        <v>3.9929999999999999</v>
      </c>
      <c r="U816" s="151">
        <v>47636</v>
      </c>
      <c r="V816" s="147">
        <v>1.7000000000000001E-2</v>
      </c>
      <c r="W816" s="192">
        <v>2.0899999999999998E-2</v>
      </c>
      <c r="X816" s="150" t="s">
        <v>636</v>
      </c>
      <c r="Y816" s="150"/>
      <c r="Z816" s="153">
        <v>30000</v>
      </c>
      <c r="AA816" s="153">
        <v>1</v>
      </c>
      <c r="AB816" s="153">
        <v>109.05</v>
      </c>
      <c r="AC816" s="153">
        <v>0</v>
      </c>
      <c r="AD816" s="153">
        <v>32.715000000000003</v>
      </c>
      <c r="AE816" s="154"/>
      <c r="AF816" s="154"/>
      <c r="AG816" s="150" t="s">
        <v>17</v>
      </c>
      <c r="AH816" s="147">
        <v>2.3636191736787399E-5</v>
      </c>
      <c r="AI816" s="147">
        <v>2.1699532100000001E-4</v>
      </c>
      <c r="AJ816" s="147">
        <v>8.8329974466242494E-5</v>
      </c>
    </row>
    <row r="817" spans="1:36" ht="13.5" thickBot="1" x14ac:dyDescent="0.25">
      <c r="A817" s="149">
        <v>7956</v>
      </c>
      <c r="B817" s="149">
        <v>12955</v>
      </c>
      <c r="C817" s="150" t="s">
        <v>1376</v>
      </c>
      <c r="D817" s="150">
        <v>520031931</v>
      </c>
      <c r="E817" s="150" t="s">
        <v>429</v>
      </c>
      <c r="F817" s="150" t="s">
        <v>1811</v>
      </c>
      <c r="G817" s="150">
        <v>2300309</v>
      </c>
      <c r="H817" s="150" t="s">
        <v>102</v>
      </c>
      <c r="I817" s="150" t="s">
        <v>228</v>
      </c>
      <c r="J817" s="150" t="s">
        <v>53</v>
      </c>
      <c r="K817" s="150" t="s">
        <v>53</v>
      </c>
      <c r="L817" s="150" t="s">
        <v>821</v>
      </c>
      <c r="M817" s="150" t="s">
        <v>311</v>
      </c>
      <c r="N817" s="150" t="s">
        <v>260</v>
      </c>
      <c r="O817" s="150" t="s">
        <v>62</v>
      </c>
      <c r="P817" s="150" t="s">
        <v>1345</v>
      </c>
      <c r="Q817" s="150" t="s">
        <v>65</v>
      </c>
      <c r="R817" s="150" t="s">
        <v>57</v>
      </c>
      <c r="S817" s="150" t="s">
        <v>1206</v>
      </c>
      <c r="T817" s="152">
        <v>8.2460000000000004</v>
      </c>
      <c r="U817" s="151">
        <v>49645</v>
      </c>
      <c r="V817" s="147">
        <v>2.7900000000000001E-2</v>
      </c>
      <c r="W817" s="192">
        <v>5.2600000000000001E-2</v>
      </c>
      <c r="X817" s="150" t="s">
        <v>636</v>
      </c>
      <c r="Y817" s="150"/>
      <c r="Z817" s="153">
        <v>344000</v>
      </c>
      <c r="AA817" s="153">
        <v>1</v>
      </c>
      <c r="AB817" s="153">
        <v>82.89</v>
      </c>
      <c r="AC817" s="153">
        <v>0</v>
      </c>
      <c r="AD817" s="153">
        <v>285.14159999999998</v>
      </c>
      <c r="AE817" s="154"/>
      <c r="AF817" s="154"/>
      <c r="AG817" s="150" t="s">
        <v>17</v>
      </c>
      <c r="AH817" s="147">
        <v>3.9899647699999998E-4</v>
      </c>
      <c r="AI817" s="147">
        <v>1.891315698E-3</v>
      </c>
      <c r="AJ817" s="147">
        <v>7.6987773899999995E-4</v>
      </c>
    </row>
    <row r="818" spans="1:36" ht="13.5" thickBot="1" x14ac:dyDescent="0.25">
      <c r="A818" s="149">
        <v>7956</v>
      </c>
      <c r="B818" s="149">
        <v>12955</v>
      </c>
      <c r="C818" s="150" t="s">
        <v>1376</v>
      </c>
      <c r="D818" s="150">
        <v>520031931</v>
      </c>
      <c r="E818" s="150" t="s">
        <v>429</v>
      </c>
      <c r="F818" s="150" t="s">
        <v>1812</v>
      </c>
      <c r="G818" s="150">
        <v>2300317</v>
      </c>
      <c r="H818" s="150" t="s">
        <v>102</v>
      </c>
      <c r="I818" s="150" t="s">
        <v>229</v>
      </c>
      <c r="J818" s="150" t="s">
        <v>53</v>
      </c>
      <c r="K818" s="150" t="s">
        <v>53</v>
      </c>
      <c r="L818" s="150" t="s">
        <v>821</v>
      </c>
      <c r="M818" s="150" t="s">
        <v>311</v>
      </c>
      <c r="N818" s="150" t="s">
        <v>260</v>
      </c>
      <c r="O818" s="150" t="s">
        <v>62</v>
      </c>
      <c r="P818" s="150" t="s">
        <v>1345</v>
      </c>
      <c r="Q818" s="150" t="s">
        <v>65</v>
      </c>
      <c r="R818" s="150" t="s">
        <v>57</v>
      </c>
      <c r="S818" s="150" t="s">
        <v>1206</v>
      </c>
      <c r="T818" s="152">
        <v>8.8469999999999995</v>
      </c>
      <c r="U818" s="151">
        <v>49461</v>
      </c>
      <c r="V818" s="147">
        <v>5.7999999999999996E-3</v>
      </c>
      <c r="W818" s="192">
        <v>2.7699999999999999E-2</v>
      </c>
      <c r="X818" s="150" t="s">
        <v>636</v>
      </c>
      <c r="Y818" s="150"/>
      <c r="Z818" s="153">
        <v>274000</v>
      </c>
      <c r="AA818" s="153">
        <v>1</v>
      </c>
      <c r="AB818" s="153">
        <v>90.28</v>
      </c>
      <c r="AC818" s="153">
        <v>0</v>
      </c>
      <c r="AD818" s="153">
        <v>247.3672</v>
      </c>
      <c r="AE818" s="154"/>
      <c r="AF818" s="154"/>
      <c r="AG818" s="150" t="s">
        <v>17</v>
      </c>
      <c r="AH818" s="147">
        <v>5.7278677399999998E-4</v>
      </c>
      <c r="AI818" s="147">
        <v>1.6407618830000001E-3</v>
      </c>
      <c r="AJ818" s="147">
        <v>6.6788746600000002E-4</v>
      </c>
    </row>
    <row r="819" spans="1:36" ht="13.5" thickBot="1" x14ac:dyDescent="0.25">
      <c r="A819" s="149">
        <v>7956</v>
      </c>
      <c r="B819" s="149">
        <v>12955</v>
      </c>
      <c r="C819" s="150" t="s">
        <v>1378</v>
      </c>
      <c r="D819" s="150">
        <v>520032046</v>
      </c>
      <c r="E819" s="150" t="s">
        <v>429</v>
      </c>
      <c r="F819" s="150" t="s">
        <v>1379</v>
      </c>
      <c r="G819" s="150">
        <v>2310167</v>
      </c>
      <c r="H819" s="150" t="s">
        <v>102</v>
      </c>
      <c r="I819" s="150" t="s">
        <v>228</v>
      </c>
      <c r="J819" s="150" t="s">
        <v>53</v>
      </c>
      <c r="K819" s="150" t="s">
        <v>53</v>
      </c>
      <c r="L819" s="150" t="s">
        <v>821</v>
      </c>
      <c r="M819" s="150" t="s">
        <v>311</v>
      </c>
      <c r="N819" s="150" t="s">
        <v>256</v>
      </c>
      <c r="O819" s="150" t="s">
        <v>62</v>
      </c>
      <c r="P819" s="150" t="s">
        <v>1205</v>
      </c>
      <c r="Q819" s="150" t="s">
        <v>65</v>
      </c>
      <c r="R819" s="150" t="s">
        <v>57</v>
      </c>
      <c r="S819" s="150" t="s">
        <v>1206</v>
      </c>
      <c r="T819" s="152">
        <v>1.151</v>
      </c>
      <c r="U819" s="151">
        <v>45816</v>
      </c>
      <c r="V819" s="147">
        <v>2.98E-2</v>
      </c>
      <c r="W819" s="192">
        <v>4.4400000000000002E-2</v>
      </c>
      <c r="X819" s="150" t="s">
        <v>636</v>
      </c>
      <c r="Y819" s="150"/>
      <c r="Z819" s="153">
        <v>512781</v>
      </c>
      <c r="AA819" s="153">
        <v>1</v>
      </c>
      <c r="AB819" s="153">
        <v>100.79</v>
      </c>
      <c r="AC819" s="153">
        <v>0</v>
      </c>
      <c r="AD819" s="153">
        <v>516.83196999999996</v>
      </c>
      <c r="AE819" s="154"/>
      <c r="AF819" s="154"/>
      <c r="AG819" s="150" t="s">
        <v>17</v>
      </c>
      <c r="AH819" s="147">
        <v>2.01714637E-4</v>
      </c>
      <c r="AI819" s="147">
        <v>3.4280947370000001E-3</v>
      </c>
      <c r="AJ819" s="147">
        <v>1.3954380160000001E-3</v>
      </c>
    </row>
    <row r="820" spans="1:36" ht="13.5" thickBot="1" x14ac:dyDescent="0.25">
      <c r="A820" s="149">
        <v>7956</v>
      </c>
      <c r="B820" s="149">
        <v>12955</v>
      </c>
      <c r="C820" s="150" t="s">
        <v>1378</v>
      </c>
      <c r="D820" s="150">
        <v>520032046</v>
      </c>
      <c r="E820" s="150" t="s">
        <v>429</v>
      </c>
      <c r="F820" s="150" t="s">
        <v>1813</v>
      </c>
      <c r="G820" s="150">
        <v>2310217</v>
      </c>
      <c r="H820" s="150" t="s">
        <v>102</v>
      </c>
      <c r="I820" s="150" t="s">
        <v>229</v>
      </c>
      <c r="J820" s="150" t="s">
        <v>53</v>
      </c>
      <c r="K820" s="150" t="s">
        <v>53</v>
      </c>
      <c r="L820" s="150" t="s">
        <v>821</v>
      </c>
      <c r="M820" s="150" t="s">
        <v>311</v>
      </c>
      <c r="N820" s="150" t="s">
        <v>256</v>
      </c>
      <c r="O820" s="150" t="s">
        <v>62</v>
      </c>
      <c r="P820" s="150" t="s">
        <v>1205</v>
      </c>
      <c r="Q820" s="150" t="s">
        <v>65</v>
      </c>
      <c r="R820" s="150" t="s">
        <v>57</v>
      </c>
      <c r="S820" s="150" t="s">
        <v>1206</v>
      </c>
      <c r="T820" s="152">
        <v>0.49299999999999999</v>
      </c>
      <c r="U820" s="151">
        <v>45564</v>
      </c>
      <c r="V820" s="147">
        <v>8.6E-3</v>
      </c>
      <c r="W820" s="192">
        <v>1.3100000000000001E-2</v>
      </c>
      <c r="X820" s="150" t="s">
        <v>636</v>
      </c>
      <c r="Y820" s="150"/>
      <c r="Z820" s="153">
        <v>624000</v>
      </c>
      <c r="AA820" s="153">
        <v>1</v>
      </c>
      <c r="AB820" s="153">
        <v>113.09</v>
      </c>
      <c r="AC820" s="153">
        <v>0</v>
      </c>
      <c r="AD820" s="153">
        <v>705.6816</v>
      </c>
      <c r="AE820" s="154"/>
      <c r="AF820" s="154"/>
      <c r="AG820" s="150" t="s">
        <v>17</v>
      </c>
      <c r="AH820" s="147">
        <v>2.4946518899999999E-4</v>
      </c>
      <c r="AI820" s="147">
        <v>4.6807154349999998E-3</v>
      </c>
      <c r="AJ820" s="147">
        <v>1.9053289829999999E-3</v>
      </c>
    </row>
    <row r="821" spans="1:36" ht="13.5" thickBot="1" x14ac:dyDescent="0.25">
      <c r="A821" s="149">
        <v>7956</v>
      </c>
      <c r="B821" s="149">
        <v>12955</v>
      </c>
      <c r="C821" s="150" t="s">
        <v>1378</v>
      </c>
      <c r="D821" s="150">
        <v>520032046</v>
      </c>
      <c r="E821" s="150" t="s">
        <v>429</v>
      </c>
      <c r="F821" s="150" t="s">
        <v>1814</v>
      </c>
      <c r="G821" s="150">
        <v>2310225</v>
      </c>
      <c r="H821" s="150" t="s">
        <v>102</v>
      </c>
      <c r="I821" s="150" t="s">
        <v>229</v>
      </c>
      <c r="J821" s="150" t="s">
        <v>53</v>
      </c>
      <c r="K821" s="150" t="s">
        <v>53</v>
      </c>
      <c r="L821" s="150" t="s">
        <v>821</v>
      </c>
      <c r="M821" s="150" t="s">
        <v>311</v>
      </c>
      <c r="N821" s="150" t="s">
        <v>256</v>
      </c>
      <c r="O821" s="150" t="s">
        <v>62</v>
      </c>
      <c r="P821" s="150" t="s">
        <v>1205</v>
      </c>
      <c r="Q821" s="150" t="s">
        <v>65</v>
      </c>
      <c r="R821" s="150" t="s">
        <v>57</v>
      </c>
      <c r="S821" s="150" t="s">
        <v>1206</v>
      </c>
      <c r="T821" s="152">
        <v>3.4180000000000001</v>
      </c>
      <c r="U821" s="151">
        <v>46658</v>
      </c>
      <c r="V821" s="147">
        <v>1.2200000000000001E-2</v>
      </c>
      <c r="W821" s="192">
        <v>1.7999999999999999E-2</v>
      </c>
      <c r="X821" s="150" t="s">
        <v>636</v>
      </c>
      <c r="Y821" s="150"/>
      <c r="Z821" s="153">
        <v>561083</v>
      </c>
      <c r="AA821" s="153">
        <v>1</v>
      </c>
      <c r="AB821" s="153">
        <v>111.35</v>
      </c>
      <c r="AC821" s="153">
        <v>0</v>
      </c>
      <c r="AD821" s="153">
        <v>624.76592000000005</v>
      </c>
      <c r="AE821" s="154"/>
      <c r="AF821" s="154"/>
      <c r="AG821" s="150" t="s">
        <v>17</v>
      </c>
      <c r="AH821" s="147">
        <v>1.8605941300000001E-4</v>
      </c>
      <c r="AI821" s="147">
        <v>4.1440098270000003E-3</v>
      </c>
      <c r="AJ821" s="147">
        <v>1.6868579470000001E-3</v>
      </c>
    </row>
    <row r="822" spans="1:36" ht="13.5" thickBot="1" x14ac:dyDescent="0.25">
      <c r="A822" s="149">
        <v>7956</v>
      </c>
      <c r="B822" s="149">
        <v>12955</v>
      </c>
      <c r="C822" s="150" t="s">
        <v>1378</v>
      </c>
      <c r="D822" s="150">
        <v>520032046</v>
      </c>
      <c r="E822" s="150" t="s">
        <v>429</v>
      </c>
      <c r="F822" s="150" t="s">
        <v>1815</v>
      </c>
      <c r="G822" s="150">
        <v>2310282</v>
      </c>
      <c r="H822" s="150" t="s">
        <v>102</v>
      </c>
      <c r="I822" s="150" t="s">
        <v>229</v>
      </c>
      <c r="J822" s="150" t="s">
        <v>53</v>
      </c>
      <c r="K822" s="150" t="s">
        <v>53</v>
      </c>
      <c r="L822" s="150" t="s">
        <v>821</v>
      </c>
      <c r="M822" s="150" t="s">
        <v>311</v>
      </c>
      <c r="N822" s="150" t="s">
        <v>256</v>
      </c>
      <c r="O822" s="150" t="s">
        <v>62</v>
      </c>
      <c r="P822" s="150" t="s">
        <v>1205</v>
      </c>
      <c r="Q822" s="150" t="s">
        <v>65</v>
      </c>
      <c r="R822" s="150" t="s">
        <v>57</v>
      </c>
      <c r="S822" s="150" t="s">
        <v>1206</v>
      </c>
      <c r="T822" s="152">
        <v>2.2130000000000001</v>
      </c>
      <c r="U822" s="151">
        <v>46196</v>
      </c>
      <c r="V822" s="147">
        <v>3.8E-3</v>
      </c>
      <c r="W822" s="192">
        <v>1.72E-2</v>
      </c>
      <c r="X822" s="150" t="s">
        <v>636</v>
      </c>
      <c r="Y822" s="150"/>
      <c r="Z822" s="153">
        <v>775101</v>
      </c>
      <c r="AA822" s="153">
        <v>1</v>
      </c>
      <c r="AB822" s="153">
        <v>107.22</v>
      </c>
      <c r="AC822" s="153">
        <v>0</v>
      </c>
      <c r="AD822" s="153">
        <v>831.06329000000005</v>
      </c>
      <c r="AE822" s="154"/>
      <c r="AF822" s="154"/>
      <c r="AG822" s="150" t="s">
        <v>17</v>
      </c>
      <c r="AH822" s="147">
        <v>2.5836700000000002E-4</v>
      </c>
      <c r="AI822" s="147">
        <v>5.5123596379999997E-3</v>
      </c>
      <c r="AJ822" s="147">
        <v>2.2438575320000002E-3</v>
      </c>
    </row>
    <row r="823" spans="1:36" ht="13.5" thickBot="1" x14ac:dyDescent="0.25">
      <c r="A823" s="149">
        <v>7956</v>
      </c>
      <c r="B823" s="149">
        <v>12955</v>
      </c>
      <c r="C823" s="150" t="s">
        <v>1378</v>
      </c>
      <c r="D823" s="150">
        <v>520032046</v>
      </c>
      <c r="E823" s="150" t="s">
        <v>429</v>
      </c>
      <c r="F823" s="150" t="s">
        <v>1816</v>
      </c>
      <c r="G823" s="150">
        <v>2310290</v>
      </c>
      <c r="H823" s="150" t="s">
        <v>102</v>
      </c>
      <c r="I823" s="150" t="s">
        <v>229</v>
      </c>
      <c r="J823" s="150" t="s">
        <v>53</v>
      </c>
      <c r="K823" s="150" t="s">
        <v>53</v>
      </c>
      <c r="L823" s="150" t="s">
        <v>821</v>
      </c>
      <c r="M823" s="150" t="s">
        <v>311</v>
      </c>
      <c r="N823" s="150" t="s">
        <v>256</v>
      </c>
      <c r="O823" s="150" t="s">
        <v>62</v>
      </c>
      <c r="P823" s="150" t="s">
        <v>1345</v>
      </c>
      <c r="Q823" s="150" t="s">
        <v>65</v>
      </c>
      <c r="R823" s="150" t="s">
        <v>57</v>
      </c>
      <c r="S823" s="150" t="s">
        <v>1206</v>
      </c>
      <c r="T823" s="152">
        <v>0.72599999999999998</v>
      </c>
      <c r="U823" s="151">
        <v>47475</v>
      </c>
      <c r="V823" s="147">
        <v>1.9E-2</v>
      </c>
      <c r="W823" s="192">
        <v>1.8200000000000001E-2</v>
      </c>
      <c r="X823" s="150" t="s">
        <v>636</v>
      </c>
      <c r="Y823" s="150"/>
      <c r="Z823" s="153">
        <v>300000</v>
      </c>
      <c r="AA823" s="153">
        <v>1</v>
      </c>
      <c r="AB823" s="153">
        <v>110.71</v>
      </c>
      <c r="AC823" s="153">
        <v>0</v>
      </c>
      <c r="AD823" s="153">
        <v>332.13</v>
      </c>
      <c r="AE823" s="154"/>
      <c r="AF823" s="154"/>
      <c r="AG823" s="150" t="s">
        <v>17</v>
      </c>
      <c r="AH823" s="147">
        <v>2.7525461000000001E-4</v>
      </c>
      <c r="AI823" s="147">
        <v>2.202985053E-3</v>
      </c>
      <c r="AJ823" s="147">
        <v>8.9674566399999996E-4</v>
      </c>
    </row>
    <row r="824" spans="1:36" ht="13.5" thickBot="1" x14ac:dyDescent="0.25">
      <c r="A824" s="149">
        <v>7956</v>
      </c>
      <c r="B824" s="149">
        <v>12955</v>
      </c>
      <c r="C824" s="150" t="s">
        <v>1378</v>
      </c>
      <c r="D824" s="150">
        <v>520032046</v>
      </c>
      <c r="E824" s="150" t="s">
        <v>429</v>
      </c>
      <c r="F824" s="150" t="s">
        <v>1817</v>
      </c>
      <c r="G824" s="150">
        <v>2310381</v>
      </c>
      <c r="H824" s="150" t="s">
        <v>102</v>
      </c>
      <c r="I824" s="150" t="s">
        <v>229</v>
      </c>
      <c r="J824" s="150" t="s">
        <v>53</v>
      </c>
      <c r="K824" s="150" t="s">
        <v>53</v>
      </c>
      <c r="L824" s="150" t="s">
        <v>821</v>
      </c>
      <c r="M824" s="150" t="s">
        <v>311</v>
      </c>
      <c r="N824" s="150" t="s">
        <v>256</v>
      </c>
      <c r="O824" s="150" t="s">
        <v>62</v>
      </c>
      <c r="P824" s="150" t="s">
        <v>1205</v>
      </c>
      <c r="Q824" s="150" t="s">
        <v>65</v>
      </c>
      <c r="R824" s="150" t="s">
        <v>57</v>
      </c>
      <c r="S824" s="150" t="s">
        <v>1206</v>
      </c>
      <c r="T824" s="152">
        <v>6.2039999999999997</v>
      </c>
      <c r="U824" s="151">
        <v>47665</v>
      </c>
      <c r="V824" s="147">
        <v>2E-3</v>
      </c>
      <c r="W824" s="192">
        <v>2.1000000000000001E-2</v>
      </c>
      <c r="X824" s="150" t="s">
        <v>636</v>
      </c>
      <c r="Y824" s="150"/>
      <c r="Z824" s="153">
        <v>143000</v>
      </c>
      <c r="AA824" s="153">
        <v>1</v>
      </c>
      <c r="AB824" s="153">
        <v>99.71</v>
      </c>
      <c r="AC824" s="153">
        <v>0</v>
      </c>
      <c r="AD824" s="153">
        <v>142.58529999999999</v>
      </c>
      <c r="AE824" s="154"/>
      <c r="AF824" s="154"/>
      <c r="AG824" s="150" t="s">
        <v>17</v>
      </c>
      <c r="AH824" s="147">
        <v>1.4920514299999999E-4</v>
      </c>
      <c r="AI824" s="147">
        <v>9.4575402600000004E-4</v>
      </c>
      <c r="AJ824" s="147">
        <v>3.8497801899999999E-4</v>
      </c>
    </row>
    <row r="825" spans="1:36" ht="13.5" thickBot="1" x14ac:dyDescent="0.25">
      <c r="A825" s="149">
        <v>7956</v>
      </c>
      <c r="B825" s="149">
        <v>12955</v>
      </c>
      <c r="C825" s="150" t="s">
        <v>1378</v>
      </c>
      <c r="D825" s="150">
        <v>520032046</v>
      </c>
      <c r="E825" s="150" t="s">
        <v>429</v>
      </c>
      <c r="F825" s="150" t="s">
        <v>1818</v>
      </c>
      <c r="G825" s="150">
        <v>2310423</v>
      </c>
      <c r="H825" s="150" t="s">
        <v>102</v>
      </c>
      <c r="I825" s="150" t="s">
        <v>229</v>
      </c>
      <c r="J825" s="150" t="s">
        <v>53</v>
      </c>
      <c r="K825" s="150" t="s">
        <v>53</v>
      </c>
      <c r="L825" s="150" t="s">
        <v>821</v>
      </c>
      <c r="M825" s="150" t="s">
        <v>311</v>
      </c>
      <c r="N825" s="150" t="s">
        <v>256</v>
      </c>
      <c r="O825" s="150" t="s">
        <v>62</v>
      </c>
      <c r="P825" s="150" t="s">
        <v>1381</v>
      </c>
      <c r="Q825" s="150" t="s">
        <v>1351</v>
      </c>
      <c r="R825" s="150" t="s">
        <v>57</v>
      </c>
      <c r="S825" s="150" t="s">
        <v>1206</v>
      </c>
      <c r="T825" s="152">
        <v>0.91500000000000004</v>
      </c>
      <c r="U825" s="151">
        <v>45718</v>
      </c>
      <c r="V825" s="147">
        <v>9.4999999999999998E-3</v>
      </c>
      <c r="W825" s="192">
        <v>0.02</v>
      </c>
      <c r="X825" s="150" t="s">
        <v>636</v>
      </c>
      <c r="Y825" s="150"/>
      <c r="Z825" s="153">
        <v>60430.5</v>
      </c>
      <c r="AA825" s="153">
        <v>1</v>
      </c>
      <c r="AB825" s="153">
        <v>111.65</v>
      </c>
      <c r="AC825" s="153">
        <v>0</v>
      </c>
      <c r="AD825" s="153">
        <v>67.470650000000006</v>
      </c>
      <c r="AE825" s="154"/>
      <c r="AF825" s="154"/>
      <c r="AG825" s="150" t="s">
        <v>17</v>
      </c>
      <c r="AH825" s="147">
        <v>3.7600243200000002E-4</v>
      </c>
      <c r="AI825" s="147">
        <v>4.4752606900000001E-4</v>
      </c>
      <c r="AJ825" s="147">
        <v>1.8216967100000001E-4</v>
      </c>
    </row>
    <row r="826" spans="1:36" ht="13.5" thickBot="1" x14ac:dyDescent="0.25">
      <c r="A826" s="149">
        <v>7956</v>
      </c>
      <c r="B826" s="149">
        <v>12955</v>
      </c>
      <c r="C826" s="150" t="s">
        <v>1378</v>
      </c>
      <c r="D826" s="150">
        <v>520032046</v>
      </c>
      <c r="E826" s="150" t="s">
        <v>429</v>
      </c>
      <c r="F826" s="150" t="s">
        <v>1380</v>
      </c>
      <c r="G826" s="150">
        <v>2310456</v>
      </c>
      <c r="H826" s="150" t="s">
        <v>102</v>
      </c>
      <c r="I826" s="150" t="s">
        <v>228</v>
      </c>
      <c r="J826" s="150" t="s">
        <v>53</v>
      </c>
      <c r="K826" s="150" t="s">
        <v>53</v>
      </c>
      <c r="L826" s="150" t="s">
        <v>821</v>
      </c>
      <c r="M826" s="150" t="s">
        <v>311</v>
      </c>
      <c r="N826" s="150" t="s">
        <v>256</v>
      </c>
      <c r="O826" s="150" t="s">
        <v>62</v>
      </c>
      <c r="P826" s="150" t="s">
        <v>1381</v>
      </c>
      <c r="Q826" s="150" t="s">
        <v>1351</v>
      </c>
      <c r="R826" s="150" t="s">
        <v>57</v>
      </c>
      <c r="S826" s="150" t="s">
        <v>1206</v>
      </c>
      <c r="T826" s="152">
        <v>0.42699999999999999</v>
      </c>
      <c r="U826" s="151">
        <v>45540</v>
      </c>
      <c r="V826" s="147">
        <v>1.09E-2</v>
      </c>
      <c r="W826" s="192">
        <v>4.6100000000000002E-2</v>
      </c>
      <c r="X826" s="150" t="s">
        <v>636</v>
      </c>
      <c r="Y826" s="150"/>
      <c r="Z826" s="153">
        <v>217188</v>
      </c>
      <c r="AA826" s="153">
        <v>1</v>
      </c>
      <c r="AB826" s="153">
        <v>99.16</v>
      </c>
      <c r="AC826" s="153">
        <v>0</v>
      </c>
      <c r="AD826" s="153">
        <v>215.36362</v>
      </c>
      <c r="AE826" s="154"/>
      <c r="AF826" s="154"/>
      <c r="AG826" s="150" t="s">
        <v>17</v>
      </c>
      <c r="AH826" s="147">
        <v>2.8337728099999998E-4</v>
      </c>
      <c r="AI826" s="147">
        <v>1.4284853399999999E-3</v>
      </c>
      <c r="AJ826" s="147">
        <v>5.8147831400000001E-4</v>
      </c>
    </row>
    <row r="827" spans="1:36" ht="13.5" thickBot="1" x14ac:dyDescent="0.25">
      <c r="A827" s="149">
        <v>7956</v>
      </c>
      <c r="B827" s="149">
        <v>12955</v>
      </c>
      <c r="C827" s="150" t="s">
        <v>1378</v>
      </c>
      <c r="D827" s="150">
        <v>520032046</v>
      </c>
      <c r="E827" s="150" t="s">
        <v>429</v>
      </c>
      <c r="F827" s="150" t="s">
        <v>1820</v>
      </c>
      <c r="G827" s="150">
        <v>2310498</v>
      </c>
      <c r="H827" s="150" t="s">
        <v>102</v>
      </c>
      <c r="I827" s="150" t="s">
        <v>229</v>
      </c>
      <c r="J827" s="150" t="s">
        <v>53</v>
      </c>
      <c r="K827" s="150" t="s">
        <v>53</v>
      </c>
      <c r="L827" s="150" t="s">
        <v>821</v>
      </c>
      <c r="M827" s="150" t="s">
        <v>311</v>
      </c>
      <c r="N827" s="150" t="s">
        <v>256</v>
      </c>
      <c r="O827" s="150" t="s">
        <v>62</v>
      </c>
      <c r="P827" s="150" t="s">
        <v>1205</v>
      </c>
      <c r="Q827" s="150" t="s">
        <v>65</v>
      </c>
      <c r="R827" s="150" t="s">
        <v>57</v>
      </c>
      <c r="S827" s="150" t="s">
        <v>1206</v>
      </c>
      <c r="T827" s="152">
        <v>4.5460000000000003</v>
      </c>
      <c r="U827" s="151">
        <v>47048</v>
      </c>
      <c r="V827" s="147">
        <v>1E-3</v>
      </c>
      <c r="W827" s="192">
        <v>1.9699999999999999E-2</v>
      </c>
      <c r="X827" s="150" t="s">
        <v>636</v>
      </c>
      <c r="Y827" s="150"/>
      <c r="Z827" s="153">
        <v>990886</v>
      </c>
      <c r="AA827" s="153">
        <v>1</v>
      </c>
      <c r="AB827" s="153">
        <v>100.35</v>
      </c>
      <c r="AC827" s="153">
        <v>0</v>
      </c>
      <c r="AD827" s="153">
        <v>994.35410000000002</v>
      </c>
      <c r="AE827" s="154"/>
      <c r="AF827" s="154"/>
      <c r="AG827" s="150" t="s">
        <v>17</v>
      </c>
      <c r="AH827" s="147">
        <v>2.9341241399999997E-4</v>
      </c>
      <c r="AI827" s="147">
        <v>6.5954512400000003E-3</v>
      </c>
      <c r="AJ827" s="147">
        <v>2.6847400960000002E-3</v>
      </c>
    </row>
    <row r="828" spans="1:36" ht="13.5" thickBot="1" x14ac:dyDescent="0.25">
      <c r="A828" s="149">
        <v>7956</v>
      </c>
      <c r="B828" s="149">
        <v>12955</v>
      </c>
      <c r="C828" s="150" t="s">
        <v>1378</v>
      </c>
      <c r="D828" s="150">
        <v>520032046</v>
      </c>
      <c r="E828" s="150" t="s">
        <v>429</v>
      </c>
      <c r="F828" s="150" t="s">
        <v>1821</v>
      </c>
      <c r="G828" s="150">
        <v>2310548</v>
      </c>
      <c r="H828" s="150" t="s">
        <v>102</v>
      </c>
      <c r="I828" s="150" t="s">
        <v>228</v>
      </c>
      <c r="J828" s="150" t="s">
        <v>53</v>
      </c>
      <c r="K828" s="150" t="s">
        <v>53</v>
      </c>
      <c r="L828" s="150" t="s">
        <v>821</v>
      </c>
      <c r="M828" s="150" t="s">
        <v>311</v>
      </c>
      <c r="N828" s="150" t="s">
        <v>256</v>
      </c>
      <c r="O828" s="150" t="s">
        <v>62</v>
      </c>
      <c r="P828" s="150" t="s">
        <v>1205</v>
      </c>
      <c r="Q828" s="150" t="s">
        <v>65</v>
      </c>
      <c r="R828" s="150" t="s">
        <v>57</v>
      </c>
      <c r="S828" s="150" t="s">
        <v>1206</v>
      </c>
      <c r="T828" s="152">
        <v>3.173</v>
      </c>
      <c r="U828" s="151">
        <v>47951</v>
      </c>
      <c r="V828" s="147">
        <v>2.7400000000000001E-2</v>
      </c>
      <c r="W828" s="192">
        <v>4.48E-2</v>
      </c>
      <c r="X828" s="150" t="s">
        <v>636</v>
      </c>
      <c r="Y828" s="150"/>
      <c r="Z828" s="153">
        <v>1639970.99</v>
      </c>
      <c r="AA828" s="153">
        <v>1</v>
      </c>
      <c r="AB828" s="153">
        <v>97.26</v>
      </c>
      <c r="AC828" s="153">
        <v>0</v>
      </c>
      <c r="AD828" s="153">
        <v>1595.0357799999999</v>
      </c>
      <c r="AE828" s="154"/>
      <c r="AF828" s="154"/>
      <c r="AG828" s="150" t="s">
        <v>17</v>
      </c>
      <c r="AH828" s="147">
        <v>9.5790754600000002E-4</v>
      </c>
      <c r="AI828" s="147">
        <v>1.0579712714E-2</v>
      </c>
      <c r="AJ828" s="147">
        <v>4.306570983E-3</v>
      </c>
    </row>
    <row r="829" spans="1:36" ht="13.5" thickBot="1" x14ac:dyDescent="0.25">
      <c r="A829" s="149">
        <v>7956</v>
      </c>
      <c r="B829" s="149">
        <v>12955</v>
      </c>
      <c r="C829" s="150" t="s">
        <v>1378</v>
      </c>
      <c r="D829" s="150">
        <v>520032046</v>
      </c>
      <c r="E829" s="150" t="s">
        <v>429</v>
      </c>
      <c r="F829" s="150" t="s">
        <v>1822</v>
      </c>
      <c r="G829" s="150">
        <v>2310555</v>
      </c>
      <c r="H829" s="150" t="s">
        <v>102</v>
      </c>
      <c r="I829" s="150" t="s">
        <v>229</v>
      </c>
      <c r="J829" s="150" t="s">
        <v>53</v>
      </c>
      <c r="K829" s="150" t="s">
        <v>53</v>
      </c>
      <c r="L829" s="150" t="s">
        <v>821</v>
      </c>
      <c r="M829" s="150" t="s">
        <v>311</v>
      </c>
      <c r="N829" s="150" t="s">
        <v>256</v>
      </c>
      <c r="O829" s="150" t="s">
        <v>62</v>
      </c>
      <c r="P829" s="150" t="s">
        <v>1205</v>
      </c>
      <c r="Q829" s="150" t="s">
        <v>65</v>
      </c>
      <c r="R829" s="150" t="s">
        <v>57</v>
      </c>
      <c r="S829" s="150" t="s">
        <v>1206</v>
      </c>
      <c r="T829" s="152">
        <v>3.4260000000000002</v>
      </c>
      <c r="U829" s="151">
        <v>47951</v>
      </c>
      <c r="V829" s="147">
        <v>1E-3</v>
      </c>
      <c r="W829" s="192">
        <v>1.8800000000000001E-2</v>
      </c>
      <c r="X829" s="150" t="s">
        <v>636</v>
      </c>
      <c r="Y829" s="150"/>
      <c r="Z829" s="153">
        <v>1247927.3999999999</v>
      </c>
      <c r="AA829" s="153">
        <v>1</v>
      </c>
      <c r="AB829" s="153">
        <v>101.54</v>
      </c>
      <c r="AC829" s="153">
        <v>0</v>
      </c>
      <c r="AD829" s="153">
        <v>1267.1454799999999</v>
      </c>
      <c r="AE829" s="154"/>
      <c r="AF829" s="154"/>
      <c r="AG829" s="150" t="s">
        <v>17</v>
      </c>
      <c r="AH829" s="147">
        <v>1.200334798E-3</v>
      </c>
      <c r="AI829" s="147">
        <v>8.4048491659999992E-3</v>
      </c>
      <c r="AJ829" s="147">
        <v>3.4212724399999999E-3</v>
      </c>
    </row>
    <row r="830" spans="1:36" ht="13.5" thickBot="1" x14ac:dyDescent="0.25">
      <c r="A830" s="149">
        <v>7956</v>
      </c>
      <c r="B830" s="149">
        <v>12955</v>
      </c>
      <c r="C830" s="150" t="s">
        <v>1823</v>
      </c>
      <c r="D830" s="150">
        <v>550010003</v>
      </c>
      <c r="E830" s="150" t="s">
        <v>432</v>
      </c>
      <c r="F830" s="150" t="s">
        <v>1824</v>
      </c>
      <c r="G830" s="150">
        <v>2320174</v>
      </c>
      <c r="H830" s="150" t="s">
        <v>102</v>
      </c>
      <c r="I830" s="150" t="s">
        <v>230</v>
      </c>
      <c r="J830" s="150" t="s">
        <v>53</v>
      </c>
      <c r="K830" s="150" t="s">
        <v>53</v>
      </c>
      <c r="L830" s="150" t="s">
        <v>821</v>
      </c>
      <c r="M830" s="150" t="s">
        <v>311</v>
      </c>
      <c r="N830" s="150" t="s">
        <v>267</v>
      </c>
      <c r="O830" s="150" t="s">
        <v>62</v>
      </c>
      <c r="P830" s="150" t="s">
        <v>1369</v>
      </c>
      <c r="Q830" s="150" t="s">
        <v>65</v>
      </c>
      <c r="R830" s="150" t="s">
        <v>57</v>
      </c>
      <c r="S830" s="150" t="s">
        <v>1206</v>
      </c>
      <c r="T830" s="152">
        <v>0.74299999999999999</v>
      </c>
      <c r="U830" s="151">
        <v>45940</v>
      </c>
      <c r="V830" s="147">
        <v>3.49E-2</v>
      </c>
      <c r="W830" s="192">
        <v>6.4000000000000001E-2</v>
      </c>
      <c r="X830" s="150" t="s">
        <v>636</v>
      </c>
      <c r="Y830" s="150"/>
      <c r="Z830" s="153">
        <v>24636.37</v>
      </c>
      <c r="AA830" s="153">
        <v>1</v>
      </c>
      <c r="AB830" s="153">
        <v>101.56</v>
      </c>
      <c r="AC830" s="153">
        <v>0</v>
      </c>
      <c r="AD830" s="153">
        <v>25.020700000000001</v>
      </c>
      <c r="AE830" s="154"/>
      <c r="AF830" s="154"/>
      <c r="AG830" s="150" t="s">
        <v>17</v>
      </c>
      <c r="AH830" s="147">
        <v>3.66798847803798E-5</v>
      </c>
      <c r="AI830" s="147">
        <v>1.6595979900000001E-4</v>
      </c>
      <c r="AJ830" s="147">
        <v>6.7555488067477099E-5</v>
      </c>
    </row>
    <row r="831" spans="1:36" ht="13.5" thickBot="1" x14ac:dyDescent="0.25">
      <c r="A831" s="149">
        <v>7956</v>
      </c>
      <c r="B831" s="149">
        <v>12955</v>
      </c>
      <c r="C831" s="150" t="s">
        <v>1823</v>
      </c>
      <c r="D831" s="150">
        <v>550010003</v>
      </c>
      <c r="E831" s="150" t="s">
        <v>432</v>
      </c>
      <c r="F831" s="150" t="s">
        <v>1825</v>
      </c>
      <c r="G831" s="150">
        <v>2320232</v>
      </c>
      <c r="H831" s="150" t="s">
        <v>102</v>
      </c>
      <c r="I831" s="150" t="s">
        <v>228</v>
      </c>
      <c r="J831" s="150" t="s">
        <v>53</v>
      </c>
      <c r="K831" s="150" t="s">
        <v>53</v>
      </c>
      <c r="L831" s="150" t="s">
        <v>821</v>
      </c>
      <c r="M831" s="150" t="s">
        <v>311</v>
      </c>
      <c r="N831" s="150" t="s">
        <v>267</v>
      </c>
      <c r="O831" s="150" t="s">
        <v>62</v>
      </c>
      <c r="P831" s="150" t="s">
        <v>1369</v>
      </c>
      <c r="Q831" s="150" t="s">
        <v>65</v>
      </c>
      <c r="R831" s="150" t="s">
        <v>57</v>
      </c>
      <c r="S831" s="150" t="s">
        <v>1206</v>
      </c>
      <c r="T831" s="152">
        <v>3.5329999999999999</v>
      </c>
      <c r="U831" s="151">
        <v>47766</v>
      </c>
      <c r="V831" s="147">
        <v>2.24E-2</v>
      </c>
      <c r="W831" s="192">
        <v>4.8899999999999999E-2</v>
      </c>
      <c r="X831" s="150" t="s">
        <v>636</v>
      </c>
      <c r="Y831" s="150"/>
      <c r="Z831" s="153">
        <v>72680</v>
      </c>
      <c r="AA831" s="153">
        <v>1</v>
      </c>
      <c r="AB831" s="153">
        <v>92.24</v>
      </c>
      <c r="AC831" s="153">
        <v>0</v>
      </c>
      <c r="AD831" s="153">
        <v>67.040030000000002</v>
      </c>
      <c r="AE831" s="154"/>
      <c r="AF831" s="154"/>
      <c r="AG831" s="150" t="s">
        <v>17</v>
      </c>
      <c r="AH831" s="147">
        <v>1.18218424E-4</v>
      </c>
      <c r="AI831" s="147">
        <v>4.4466980999999998E-4</v>
      </c>
      <c r="AJ831" s="147">
        <v>1.8100700399999999E-4</v>
      </c>
    </row>
    <row r="832" spans="1:36" ht="13.5" thickBot="1" x14ac:dyDescent="0.25">
      <c r="A832" s="149">
        <v>7956</v>
      </c>
      <c r="B832" s="149">
        <v>12955</v>
      </c>
      <c r="C832" s="150" t="s">
        <v>1826</v>
      </c>
      <c r="D832" s="150">
        <v>520036435</v>
      </c>
      <c r="E832" s="150" t="s">
        <v>429</v>
      </c>
      <c r="F832" s="150" t="s">
        <v>1827</v>
      </c>
      <c r="G832" s="150">
        <v>2380053</v>
      </c>
      <c r="H832" s="150" t="s">
        <v>102</v>
      </c>
      <c r="I832" s="150" t="s">
        <v>228</v>
      </c>
      <c r="J832" s="150" t="s">
        <v>53</v>
      </c>
      <c r="K832" s="150" t="s">
        <v>53</v>
      </c>
      <c r="L832" s="150" t="s">
        <v>821</v>
      </c>
      <c r="M832" s="150" t="s">
        <v>311</v>
      </c>
      <c r="N832" s="150" t="s">
        <v>258</v>
      </c>
      <c r="O832" s="150" t="s">
        <v>62</v>
      </c>
      <c r="P832" s="150" t="s">
        <v>1339</v>
      </c>
      <c r="Q832" s="150" t="s">
        <v>65</v>
      </c>
      <c r="R832" s="150" t="s">
        <v>57</v>
      </c>
      <c r="S832" s="150" t="s">
        <v>1206</v>
      </c>
      <c r="T832" s="152">
        <v>2.3490000000000002</v>
      </c>
      <c r="U832" s="151">
        <v>47118</v>
      </c>
      <c r="V832" s="147">
        <v>2.3900000000000001E-2</v>
      </c>
      <c r="W832" s="192">
        <v>5.0200000000000002E-2</v>
      </c>
      <c r="X832" s="150" t="s">
        <v>636</v>
      </c>
      <c r="Y832" s="150"/>
      <c r="Z832" s="153">
        <v>29776.68</v>
      </c>
      <c r="AA832" s="153">
        <v>1</v>
      </c>
      <c r="AB832" s="153">
        <v>94.76</v>
      </c>
      <c r="AC832" s="153">
        <v>0</v>
      </c>
      <c r="AD832" s="153">
        <v>28.216380000000001</v>
      </c>
      <c r="AE832" s="154"/>
      <c r="AF832" s="154"/>
      <c r="AG832" s="150" t="s">
        <v>17</v>
      </c>
      <c r="AH832" s="147">
        <v>1.6015147400000001E-4</v>
      </c>
      <c r="AI832" s="147">
        <v>1.8715642399999999E-4</v>
      </c>
      <c r="AJ832" s="147">
        <v>7.6183772732073802E-5</v>
      </c>
    </row>
    <row r="833" spans="1:36" ht="13.5" thickBot="1" x14ac:dyDescent="0.25">
      <c r="A833" s="149">
        <v>7956</v>
      </c>
      <c r="B833" s="149">
        <v>12955</v>
      </c>
      <c r="C833" s="150" t="s">
        <v>1828</v>
      </c>
      <c r="D833" s="150">
        <v>520036617</v>
      </c>
      <c r="E833" s="150" t="s">
        <v>429</v>
      </c>
      <c r="F833" s="150" t="s">
        <v>1829</v>
      </c>
      <c r="G833" s="150">
        <v>2510279</v>
      </c>
      <c r="H833" s="150" t="s">
        <v>102</v>
      </c>
      <c r="I833" s="150" t="s">
        <v>229</v>
      </c>
      <c r="J833" s="150" t="s">
        <v>53</v>
      </c>
      <c r="K833" s="150" t="s">
        <v>53</v>
      </c>
      <c r="L833" s="150" t="s">
        <v>821</v>
      </c>
      <c r="M833" s="150" t="s">
        <v>311</v>
      </c>
      <c r="N833" s="150" t="s">
        <v>651</v>
      </c>
      <c r="O833" s="150" t="s">
        <v>62</v>
      </c>
      <c r="P833" s="150" t="s">
        <v>1339</v>
      </c>
      <c r="Q833" s="150" t="s">
        <v>65</v>
      </c>
      <c r="R833" s="150" t="s">
        <v>57</v>
      </c>
      <c r="S833" s="150" t="s">
        <v>1206</v>
      </c>
      <c r="T833" s="152">
        <v>4.25</v>
      </c>
      <c r="U833" s="151">
        <v>47300</v>
      </c>
      <c r="V833" s="147">
        <v>1.5299999999999999E-2</v>
      </c>
      <c r="W833" s="192">
        <v>2.6499999999999999E-2</v>
      </c>
      <c r="X833" s="150" t="s">
        <v>636</v>
      </c>
      <c r="Y833" s="150"/>
      <c r="Z833" s="153">
        <v>232190.71</v>
      </c>
      <c r="AA833" s="153">
        <v>1</v>
      </c>
      <c r="AB833" s="153">
        <v>107.16</v>
      </c>
      <c r="AC833" s="153">
        <v>0</v>
      </c>
      <c r="AD833" s="153">
        <v>248.81556</v>
      </c>
      <c r="AE833" s="154"/>
      <c r="AF833" s="154"/>
      <c r="AG833" s="150" t="s">
        <v>17</v>
      </c>
      <c r="AH833" s="147">
        <v>6.0439557499999995E-4</v>
      </c>
      <c r="AI833" s="147">
        <v>1.6503687099999999E-3</v>
      </c>
      <c r="AJ833" s="147">
        <v>6.7179801499999997E-4</v>
      </c>
    </row>
    <row r="834" spans="1:36" ht="13.5" thickBot="1" x14ac:dyDescent="0.25">
      <c r="A834" s="149">
        <v>7956</v>
      </c>
      <c r="B834" s="149">
        <v>12955</v>
      </c>
      <c r="C834" s="150" t="s">
        <v>1828</v>
      </c>
      <c r="D834" s="150">
        <v>520036617</v>
      </c>
      <c r="E834" s="150" t="s">
        <v>429</v>
      </c>
      <c r="F834" s="150" t="s">
        <v>1830</v>
      </c>
      <c r="G834" s="150">
        <v>2510303</v>
      </c>
      <c r="H834" s="150" t="s">
        <v>102</v>
      </c>
      <c r="I834" s="150" t="s">
        <v>229</v>
      </c>
      <c r="J834" s="150" t="s">
        <v>53</v>
      </c>
      <c r="K834" s="150" t="s">
        <v>53</v>
      </c>
      <c r="L834" s="150" t="s">
        <v>821</v>
      </c>
      <c r="M834" s="150" t="s">
        <v>311</v>
      </c>
      <c r="N834" s="150" t="s">
        <v>651</v>
      </c>
      <c r="O834" s="150" t="s">
        <v>62</v>
      </c>
      <c r="P834" s="150" t="s">
        <v>1334</v>
      </c>
      <c r="Q834" s="150" t="s">
        <v>65</v>
      </c>
      <c r="R834" s="150" t="s">
        <v>57</v>
      </c>
      <c r="S834" s="150" t="s">
        <v>1206</v>
      </c>
      <c r="T834" s="152">
        <v>5.03</v>
      </c>
      <c r="U834" s="151">
        <v>47848</v>
      </c>
      <c r="V834" s="147">
        <v>8.9999999999999993E-3</v>
      </c>
      <c r="W834" s="192">
        <v>3.2800000000000003E-2</v>
      </c>
      <c r="X834" s="150" t="s">
        <v>636</v>
      </c>
      <c r="Y834" s="150"/>
      <c r="Z834" s="153">
        <v>250000</v>
      </c>
      <c r="AA834" s="153">
        <v>1</v>
      </c>
      <c r="AB834" s="153">
        <v>97.05</v>
      </c>
      <c r="AC834" s="153">
        <v>0</v>
      </c>
      <c r="AD834" s="153">
        <v>242.625</v>
      </c>
      <c r="AE834" s="154"/>
      <c r="AF834" s="154"/>
      <c r="AG834" s="150" t="s">
        <v>17</v>
      </c>
      <c r="AH834" s="147">
        <v>6.0240963799999998E-4</v>
      </c>
      <c r="AI834" s="147">
        <v>1.6093073450000001E-3</v>
      </c>
      <c r="AJ834" s="147">
        <v>6.5508360199999997E-4</v>
      </c>
    </row>
    <row r="835" spans="1:36" ht="13.5" thickBot="1" x14ac:dyDescent="0.25">
      <c r="A835" s="149">
        <v>7956</v>
      </c>
      <c r="B835" s="149">
        <v>12955</v>
      </c>
      <c r="C835" s="150" t="s">
        <v>1382</v>
      </c>
      <c r="D835" s="150">
        <v>520036690</v>
      </c>
      <c r="E835" s="150" t="s">
        <v>429</v>
      </c>
      <c r="F835" s="150" t="s">
        <v>1383</v>
      </c>
      <c r="G835" s="150">
        <v>2560142</v>
      </c>
      <c r="H835" s="150" t="s">
        <v>102</v>
      </c>
      <c r="I835" s="150" t="s">
        <v>228</v>
      </c>
      <c r="J835" s="150" t="s">
        <v>53</v>
      </c>
      <c r="K835" s="150" t="s">
        <v>53</v>
      </c>
      <c r="L835" s="150" t="s">
        <v>821</v>
      </c>
      <c r="M835" s="150" t="s">
        <v>311</v>
      </c>
      <c r="N835" s="150" t="s">
        <v>252</v>
      </c>
      <c r="O835" s="150" t="s">
        <v>62</v>
      </c>
      <c r="P835" s="150" t="s">
        <v>1345</v>
      </c>
      <c r="Q835" s="150" t="s">
        <v>65</v>
      </c>
      <c r="R835" s="150" t="s">
        <v>57</v>
      </c>
      <c r="S835" s="150" t="s">
        <v>1206</v>
      </c>
      <c r="T835" s="152">
        <v>0.249</v>
      </c>
      <c r="U835" s="151">
        <v>45475</v>
      </c>
      <c r="V835" s="147">
        <v>2.8000000000000001E-2</v>
      </c>
      <c r="W835" s="192">
        <v>4.8899999999999999E-2</v>
      </c>
      <c r="X835" s="150" t="s">
        <v>636</v>
      </c>
      <c r="Y835" s="150"/>
      <c r="Z835" s="153">
        <v>150379.07999999999</v>
      </c>
      <c r="AA835" s="153">
        <v>1</v>
      </c>
      <c r="AB835" s="153">
        <v>100.2</v>
      </c>
      <c r="AC835" s="153">
        <v>0</v>
      </c>
      <c r="AD835" s="153">
        <v>150.67984000000001</v>
      </c>
      <c r="AE835" s="154"/>
      <c r="AF835" s="154"/>
      <c r="AG835" s="150" t="s">
        <v>17</v>
      </c>
      <c r="AH835" s="147">
        <v>4.3956261990000002E-3</v>
      </c>
      <c r="AI835" s="147">
        <v>9.9944430000000004E-4</v>
      </c>
      <c r="AJ835" s="147">
        <v>4.0683314700000001E-4</v>
      </c>
    </row>
    <row r="836" spans="1:36" ht="13.5" thickBot="1" x14ac:dyDescent="0.25">
      <c r="A836" s="149">
        <v>7956</v>
      </c>
      <c r="B836" s="149">
        <v>12955</v>
      </c>
      <c r="C836" s="150" t="s">
        <v>1382</v>
      </c>
      <c r="D836" s="150">
        <v>520036690</v>
      </c>
      <c r="E836" s="150" t="s">
        <v>429</v>
      </c>
      <c r="F836" s="150" t="s">
        <v>1384</v>
      </c>
      <c r="G836" s="150">
        <v>2560209</v>
      </c>
      <c r="H836" s="150" t="s">
        <v>102</v>
      </c>
      <c r="I836" s="150" t="s">
        <v>228</v>
      </c>
      <c r="J836" s="150" t="s">
        <v>53</v>
      </c>
      <c r="K836" s="150" t="s">
        <v>53</v>
      </c>
      <c r="L836" s="150" t="s">
        <v>821</v>
      </c>
      <c r="M836" s="150" t="s">
        <v>311</v>
      </c>
      <c r="N836" s="150" t="s">
        <v>252</v>
      </c>
      <c r="O836" s="150" t="s">
        <v>62</v>
      </c>
      <c r="P836" s="150" t="s">
        <v>1345</v>
      </c>
      <c r="Q836" s="150" t="s">
        <v>65</v>
      </c>
      <c r="R836" s="150" t="s">
        <v>57</v>
      </c>
      <c r="S836" s="150" t="s">
        <v>1206</v>
      </c>
      <c r="T836" s="152">
        <v>1.81</v>
      </c>
      <c r="U836" s="151">
        <v>46357</v>
      </c>
      <c r="V836" s="147">
        <v>2.29E-2</v>
      </c>
      <c r="W836" s="192">
        <v>4.5400000000000003E-2</v>
      </c>
      <c r="X836" s="150" t="s">
        <v>636</v>
      </c>
      <c r="Y836" s="150"/>
      <c r="Z836" s="153">
        <v>164062.17000000001</v>
      </c>
      <c r="AA836" s="153">
        <v>1</v>
      </c>
      <c r="AB836" s="153">
        <v>96.89</v>
      </c>
      <c r="AC836" s="153">
        <v>0</v>
      </c>
      <c r="AD836" s="153">
        <v>158.95984000000001</v>
      </c>
      <c r="AE836" s="154"/>
      <c r="AF836" s="154"/>
      <c r="AG836" s="150" t="s">
        <v>17</v>
      </c>
      <c r="AH836" s="147">
        <v>3.9795424699999999E-4</v>
      </c>
      <c r="AI836" s="147">
        <v>1.0543647110000001E-3</v>
      </c>
      <c r="AJ836" s="147">
        <v>4.2918901400000001E-4</v>
      </c>
    </row>
    <row r="837" spans="1:36" ht="13.5" thickBot="1" x14ac:dyDescent="0.25">
      <c r="A837" s="149">
        <v>7956</v>
      </c>
      <c r="B837" s="149">
        <v>12955</v>
      </c>
      <c r="C837" s="150" t="s">
        <v>1385</v>
      </c>
      <c r="D837" s="150">
        <v>520036658</v>
      </c>
      <c r="E837" s="150" t="s">
        <v>429</v>
      </c>
      <c r="F837" s="150" t="s">
        <v>1386</v>
      </c>
      <c r="G837" s="150">
        <v>2590388</v>
      </c>
      <c r="H837" s="150" t="s">
        <v>102</v>
      </c>
      <c r="I837" s="150" t="s">
        <v>228</v>
      </c>
      <c r="J837" s="150" t="s">
        <v>53</v>
      </c>
      <c r="K837" s="150" t="s">
        <v>53</v>
      </c>
      <c r="L837" s="150" t="s">
        <v>821</v>
      </c>
      <c r="M837" s="150" t="s">
        <v>311</v>
      </c>
      <c r="N837" s="150" t="s">
        <v>156</v>
      </c>
      <c r="O837" s="150" t="s">
        <v>62</v>
      </c>
      <c r="P837" s="150" t="s">
        <v>1339</v>
      </c>
      <c r="Q837" s="150" t="s">
        <v>65</v>
      </c>
      <c r="R837" s="150" t="s">
        <v>57</v>
      </c>
      <c r="S837" s="150" t="s">
        <v>1206</v>
      </c>
      <c r="T837" s="152">
        <v>0.24399999999999999</v>
      </c>
      <c r="U837" s="151">
        <v>45473</v>
      </c>
      <c r="V837" s="147">
        <v>5.8999999999999997E-2</v>
      </c>
      <c r="W837" s="192">
        <v>5.3499999999999999E-2</v>
      </c>
      <c r="X837" s="150" t="s">
        <v>636</v>
      </c>
      <c r="Y837" s="150"/>
      <c r="Z837" s="153">
        <v>50000</v>
      </c>
      <c r="AA837" s="153">
        <v>1</v>
      </c>
      <c r="AB837" s="153">
        <v>101.65</v>
      </c>
      <c r="AC837" s="153">
        <v>0</v>
      </c>
      <c r="AD837" s="153">
        <v>50.825000000000003</v>
      </c>
      <c r="AE837" s="154"/>
      <c r="AF837" s="154"/>
      <c r="AG837" s="150" t="s">
        <v>17</v>
      </c>
      <c r="AH837" s="147">
        <v>1.9002250800000001E-4</v>
      </c>
      <c r="AI837" s="147">
        <v>3.37117138E-4</v>
      </c>
      <c r="AJ837" s="147">
        <v>1.3722668300000001E-4</v>
      </c>
    </row>
    <row r="838" spans="1:36" ht="13.5" thickBot="1" x14ac:dyDescent="0.25">
      <c r="A838" s="149">
        <v>7956</v>
      </c>
      <c r="B838" s="149">
        <v>12955</v>
      </c>
      <c r="C838" s="150" t="s">
        <v>1834</v>
      </c>
      <c r="D838" s="150">
        <v>520037540</v>
      </c>
      <c r="E838" s="150" t="s">
        <v>429</v>
      </c>
      <c r="F838" s="150" t="s">
        <v>1835</v>
      </c>
      <c r="G838" s="150">
        <v>3130390</v>
      </c>
      <c r="H838" s="150" t="s">
        <v>102</v>
      </c>
      <c r="I838" s="150" t="s">
        <v>229</v>
      </c>
      <c r="J838" s="150" t="s">
        <v>53</v>
      </c>
      <c r="K838" s="150" t="s">
        <v>53</v>
      </c>
      <c r="L838" s="150" t="s">
        <v>821</v>
      </c>
      <c r="M838" s="150" t="s">
        <v>311</v>
      </c>
      <c r="N838" s="150" t="s">
        <v>652</v>
      </c>
      <c r="O838" s="150" t="s">
        <v>62</v>
      </c>
      <c r="P838" s="150" t="s">
        <v>1446</v>
      </c>
      <c r="Q838" s="150" t="s">
        <v>65</v>
      </c>
      <c r="R838" s="150" t="s">
        <v>57</v>
      </c>
      <c r="S838" s="150" t="s">
        <v>1206</v>
      </c>
      <c r="T838" s="152">
        <v>3.1259999999999999</v>
      </c>
      <c r="U838" s="151">
        <v>47483</v>
      </c>
      <c r="V838" s="147">
        <v>1.7500000000000002E-2</v>
      </c>
      <c r="W838" s="192">
        <v>3.8300000000000001E-2</v>
      </c>
      <c r="X838" s="150" t="s">
        <v>636</v>
      </c>
      <c r="Y838" s="150"/>
      <c r="Z838" s="153">
        <v>124800</v>
      </c>
      <c r="AA838" s="153">
        <v>1</v>
      </c>
      <c r="AB838" s="153">
        <v>105.42</v>
      </c>
      <c r="AC838" s="153">
        <v>0</v>
      </c>
      <c r="AD838" s="153">
        <v>131.56415999999999</v>
      </c>
      <c r="AE838" s="154"/>
      <c r="AF838" s="154"/>
      <c r="AG838" s="150" t="s">
        <v>17</v>
      </c>
      <c r="AH838" s="147">
        <v>2.2195864600000001E-4</v>
      </c>
      <c r="AI838" s="147">
        <v>8.7265190699999996E-4</v>
      </c>
      <c r="AJ838" s="147">
        <v>3.5522111799999998E-4</v>
      </c>
    </row>
    <row r="839" spans="1:36" ht="13.5" thickBot="1" x14ac:dyDescent="0.25">
      <c r="A839" s="149">
        <v>7956</v>
      </c>
      <c r="B839" s="149">
        <v>12955</v>
      </c>
      <c r="C839" s="150" t="s">
        <v>1834</v>
      </c>
      <c r="D839" s="150">
        <v>520037540</v>
      </c>
      <c r="E839" s="150" t="s">
        <v>429</v>
      </c>
      <c r="F839" s="150" t="s">
        <v>1836</v>
      </c>
      <c r="G839" s="150">
        <v>3130424</v>
      </c>
      <c r="H839" s="150" t="s">
        <v>102</v>
      </c>
      <c r="I839" s="150" t="s">
        <v>229</v>
      </c>
      <c r="J839" s="150" t="s">
        <v>53</v>
      </c>
      <c r="K839" s="150" t="s">
        <v>53</v>
      </c>
      <c r="L839" s="150" t="s">
        <v>821</v>
      </c>
      <c r="M839" s="150" t="s">
        <v>311</v>
      </c>
      <c r="N839" s="150" t="s">
        <v>652</v>
      </c>
      <c r="O839" s="150" t="s">
        <v>62</v>
      </c>
      <c r="P839" s="150" t="s">
        <v>1446</v>
      </c>
      <c r="Q839" s="150" t="s">
        <v>65</v>
      </c>
      <c r="R839" s="150" t="s">
        <v>57</v>
      </c>
      <c r="S839" s="150" t="s">
        <v>1206</v>
      </c>
      <c r="T839" s="152">
        <v>4.4290000000000003</v>
      </c>
      <c r="U839" s="151">
        <v>47848</v>
      </c>
      <c r="V839" s="147">
        <v>9.9000000000000008E-3</v>
      </c>
      <c r="W839" s="192">
        <v>4.1000000000000002E-2</v>
      </c>
      <c r="X839" s="150" t="s">
        <v>636</v>
      </c>
      <c r="Y839" s="150"/>
      <c r="Z839" s="153">
        <v>28500</v>
      </c>
      <c r="AA839" s="153">
        <v>1</v>
      </c>
      <c r="AB839" s="153">
        <v>95.7</v>
      </c>
      <c r="AC839" s="153">
        <v>0</v>
      </c>
      <c r="AD839" s="153">
        <v>27.2745</v>
      </c>
      <c r="AE839" s="154"/>
      <c r="AF839" s="154"/>
      <c r="AG839" s="150" t="s">
        <v>17</v>
      </c>
      <c r="AH839" s="147">
        <v>1E-4</v>
      </c>
      <c r="AI839" s="147">
        <v>1.80909029E-4</v>
      </c>
      <c r="AJ839" s="147">
        <v>7.3640711862434105E-5</v>
      </c>
    </row>
    <row r="840" spans="1:36" ht="13.5" thickBot="1" x14ac:dyDescent="0.25">
      <c r="A840" s="149">
        <v>7956</v>
      </c>
      <c r="B840" s="149">
        <v>12955</v>
      </c>
      <c r="C840" s="150" t="s">
        <v>1387</v>
      </c>
      <c r="D840" s="150">
        <v>520037789</v>
      </c>
      <c r="E840" s="150" t="s">
        <v>429</v>
      </c>
      <c r="F840" s="150" t="s">
        <v>1837</v>
      </c>
      <c r="G840" s="150">
        <v>3230190</v>
      </c>
      <c r="H840" s="150" t="s">
        <v>102</v>
      </c>
      <c r="I840" s="150" t="s">
        <v>229</v>
      </c>
      <c r="J840" s="150" t="s">
        <v>53</v>
      </c>
      <c r="K840" s="150" t="s">
        <v>53</v>
      </c>
      <c r="L840" s="150" t="s">
        <v>821</v>
      </c>
      <c r="M840" s="150" t="s">
        <v>311</v>
      </c>
      <c r="N840" s="150" t="s">
        <v>651</v>
      </c>
      <c r="O840" s="150" t="s">
        <v>62</v>
      </c>
      <c r="P840" s="150" t="s">
        <v>1369</v>
      </c>
      <c r="Q840" s="150" t="s">
        <v>65</v>
      </c>
      <c r="R840" s="150" t="s">
        <v>57</v>
      </c>
      <c r="S840" s="150" t="s">
        <v>1206</v>
      </c>
      <c r="T840" s="152">
        <v>1.24</v>
      </c>
      <c r="U840" s="151">
        <v>45848</v>
      </c>
      <c r="V840" s="147">
        <v>1.7600000000000001E-2</v>
      </c>
      <c r="W840" s="192">
        <v>1.7399999999999999E-2</v>
      </c>
      <c r="X840" s="150" t="s">
        <v>636</v>
      </c>
      <c r="Y840" s="150"/>
      <c r="Z840" s="153">
        <v>842458.98</v>
      </c>
      <c r="AA840" s="153">
        <v>1</v>
      </c>
      <c r="AB840" s="153">
        <v>114.03</v>
      </c>
      <c r="AC840" s="153">
        <v>2.74742</v>
      </c>
      <c r="AD840" s="153">
        <v>963.40338999999994</v>
      </c>
      <c r="AE840" s="154"/>
      <c r="AF840" s="154"/>
      <c r="AG840" s="150" t="s">
        <v>17</v>
      </c>
      <c r="AH840" s="147">
        <v>1.082368386E-3</v>
      </c>
      <c r="AI840" s="147">
        <v>6.3901582779999997E-3</v>
      </c>
      <c r="AJ840" s="147">
        <v>2.6011736759999999E-3</v>
      </c>
    </row>
    <row r="841" spans="1:36" ht="13.5" thickBot="1" x14ac:dyDescent="0.25">
      <c r="A841" s="149">
        <v>7956</v>
      </c>
      <c r="B841" s="149">
        <v>12955</v>
      </c>
      <c r="C841" s="150" t="s">
        <v>1387</v>
      </c>
      <c r="D841" s="150">
        <v>520037789</v>
      </c>
      <c r="E841" s="150" t="s">
        <v>429</v>
      </c>
      <c r="F841" s="150" t="s">
        <v>1838</v>
      </c>
      <c r="G841" s="150">
        <v>3230208</v>
      </c>
      <c r="H841" s="150" t="s">
        <v>102</v>
      </c>
      <c r="I841" s="150" t="s">
        <v>229</v>
      </c>
      <c r="J841" s="150" t="s">
        <v>53</v>
      </c>
      <c r="K841" s="150" t="s">
        <v>53</v>
      </c>
      <c r="L841" s="150" t="s">
        <v>821</v>
      </c>
      <c r="M841" s="150" t="s">
        <v>311</v>
      </c>
      <c r="N841" s="150" t="s">
        <v>651</v>
      </c>
      <c r="O841" s="150" t="s">
        <v>62</v>
      </c>
      <c r="P841" s="150" t="s">
        <v>1369</v>
      </c>
      <c r="Q841" s="150" t="s">
        <v>65</v>
      </c>
      <c r="R841" s="150" t="s">
        <v>57</v>
      </c>
      <c r="S841" s="150" t="s">
        <v>1206</v>
      </c>
      <c r="T841" s="152">
        <v>1.2370000000000001</v>
      </c>
      <c r="U841" s="151">
        <v>45848</v>
      </c>
      <c r="V841" s="147">
        <v>2.3E-2</v>
      </c>
      <c r="W841" s="192">
        <v>1.95E-2</v>
      </c>
      <c r="X841" s="150" t="s">
        <v>636</v>
      </c>
      <c r="Y841" s="150"/>
      <c r="Z841" s="153">
        <v>408463.46</v>
      </c>
      <c r="AA841" s="153">
        <v>1</v>
      </c>
      <c r="AB841" s="153">
        <v>114.63</v>
      </c>
      <c r="AC841" s="153">
        <v>0</v>
      </c>
      <c r="AD841" s="153">
        <v>468.22165999999999</v>
      </c>
      <c r="AE841" s="154"/>
      <c r="AF841" s="154"/>
      <c r="AG841" s="150" t="s">
        <v>17</v>
      </c>
      <c r="AH841" s="147">
        <v>3.2799676499999997E-4</v>
      </c>
      <c r="AI841" s="147">
        <v>3.105667416E-3</v>
      </c>
      <c r="AJ841" s="147">
        <v>1.26419096E-3</v>
      </c>
    </row>
    <row r="842" spans="1:36" ht="13.5" thickBot="1" x14ac:dyDescent="0.25">
      <c r="A842" s="149">
        <v>7956</v>
      </c>
      <c r="B842" s="149">
        <v>12955</v>
      </c>
      <c r="C842" s="150" t="s">
        <v>1387</v>
      </c>
      <c r="D842" s="150">
        <v>520037789</v>
      </c>
      <c r="E842" s="150" t="s">
        <v>429</v>
      </c>
      <c r="F842" s="150" t="s">
        <v>1839</v>
      </c>
      <c r="G842" s="150">
        <v>3230232</v>
      </c>
      <c r="H842" s="150" t="s">
        <v>102</v>
      </c>
      <c r="I842" s="150" t="s">
        <v>229</v>
      </c>
      <c r="J842" s="150" t="s">
        <v>53</v>
      </c>
      <c r="K842" s="150" t="s">
        <v>53</v>
      </c>
      <c r="L842" s="150" t="s">
        <v>821</v>
      </c>
      <c r="M842" s="150" t="s">
        <v>311</v>
      </c>
      <c r="N842" s="150" t="s">
        <v>651</v>
      </c>
      <c r="O842" s="150" t="s">
        <v>62</v>
      </c>
      <c r="P842" s="150" t="s">
        <v>1369</v>
      </c>
      <c r="Q842" s="150" t="s">
        <v>65</v>
      </c>
      <c r="R842" s="150" t="s">
        <v>57</v>
      </c>
      <c r="S842" s="150" t="s">
        <v>1206</v>
      </c>
      <c r="T842" s="152">
        <v>1.9590000000000001</v>
      </c>
      <c r="U842" s="151">
        <v>46139</v>
      </c>
      <c r="V842" s="147">
        <v>2.1499999999999998E-2</v>
      </c>
      <c r="W842" s="192">
        <v>1.9699999999999999E-2</v>
      </c>
      <c r="X842" s="150" t="s">
        <v>636</v>
      </c>
      <c r="Y842" s="150"/>
      <c r="Z842" s="153">
        <v>215661.62</v>
      </c>
      <c r="AA842" s="153">
        <v>1</v>
      </c>
      <c r="AB842" s="153">
        <v>115.25</v>
      </c>
      <c r="AC842" s="153">
        <v>0</v>
      </c>
      <c r="AD842" s="153">
        <v>248.55001999999999</v>
      </c>
      <c r="AE842" s="154"/>
      <c r="AF842" s="154"/>
      <c r="AG842" s="150" t="s">
        <v>17</v>
      </c>
      <c r="AH842" s="147">
        <v>1.78662076E-4</v>
      </c>
      <c r="AI842" s="147">
        <v>1.6486074099999999E-3</v>
      </c>
      <c r="AJ842" s="147">
        <v>6.7108106099999999E-4</v>
      </c>
    </row>
    <row r="843" spans="1:36" ht="13.5" thickBot="1" x14ac:dyDescent="0.25">
      <c r="A843" s="149">
        <v>7956</v>
      </c>
      <c r="B843" s="149">
        <v>12955</v>
      </c>
      <c r="C843" s="150" t="s">
        <v>1387</v>
      </c>
      <c r="D843" s="150">
        <v>520037789</v>
      </c>
      <c r="E843" s="150" t="s">
        <v>429</v>
      </c>
      <c r="F843" s="150" t="s">
        <v>1388</v>
      </c>
      <c r="G843" s="150">
        <v>3230240</v>
      </c>
      <c r="H843" s="150" t="s">
        <v>102</v>
      </c>
      <c r="I843" s="150" t="s">
        <v>228</v>
      </c>
      <c r="J843" s="150" t="s">
        <v>53</v>
      </c>
      <c r="K843" s="150" t="s">
        <v>53</v>
      </c>
      <c r="L843" s="150" t="s">
        <v>821</v>
      </c>
      <c r="M843" s="150" t="s">
        <v>311</v>
      </c>
      <c r="N843" s="150" t="s">
        <v>651</v>
      </c>
      <c r="O843" s="150" t="s">
        <v>62</v>
      </c>
      <c r="P843" s="150" t="s">
        <v>1369</v>
      </c>
      <c r="Q843" s="150" t="s">
        <v>65</v>
      </c>
      <c r="R843" s="150" t="s">
        <v>57</v>
      </c>
      <c r="S843" s="150" t="s">
        <v>1206</v>
      </c>
      <c r="T843" s="152">
        <v>0.72899999999999998</v>
      </c>
      <c r="U843" s="151">
        <v>45656</v>
      </c>
      <c r="V843" s="147">
        <v>3.5000000000000003E-2</v>
      </c>
      <c r="W843" s="192">
        <v>4.5199999999999997E-2</v>
      </c>
      <c r="X843" s="150" t="s">
        <v>636</v>
      </c>
      <c r="Y843" s="150"/>
      <c r="Z843" s="153">
        <v>281930.23</v>
      </c>
      <c r="AA843" s="153">
        <v>1</v>
      </c>
      <c r="AB843" s="153">
        <v>100.19</v>
      </c>
      <c r="AC843" s="153">
        <v>0</v>
      </c>
      <c r="AD843" s="153">
        <v>282.46589999999998</v>
      </c>
      <c r="AE843" s="154"/>
      <c r="AF843" s="154"/>
      <c r="AG843" s="150" t="s">
        <v>17</v>
      </c>
      <c r="AH843" s="147">
        <v>4.0561415199999999E-4</v>
      </c>
      <c r="AI843" s="147">
        <v>1.873568048E-3</v>
      </c>
      <c r="AJ843" s="147">
        <v>7.6265339200000002E-4</v>
      </c>
    </row>
    <row r="844" spans="1:36" ht="13.5" thickBot="1" x14ac:dyDescent="0.25">
      <c r="A844" s="149">
        <v>7956</v>
      </c>
      <c r="B844" s="149">
        <v>12955</v>
      </c>
      <c r="C844" s="150" t="s">
        <v>1387</v>
      </c>
      <c r="D844" s="150">
        <v>520037789</v>
      </c>
      <c r="E844" s="150" t="s">
        <v>429</v>
      </c>
      <c r="F844" s="150" t="s">
        <v>1840</v>
      </c>
      <c r="G844" s="150">
        <v>3230265</v>
      </c>
      <c r="H844" s="150" t="s">
        <v>102</v>
      </c>
      <c r="I844" s="150" t="s">
        <v>229</v>
      </c>
      <c r="J844" s="150" t="s">
        <v>53</v>
      </c>
      <c r="K844" s="150" t="s">
        <v>53</v>
      </c>
      <c r="L844" s="150" t="s">
        <v>821</v>
      </c>
      <c r="M844" s="150" t="s">
        <v>311</v>
      </c>
      <c r="N844" s="150" t="s">
        <v>651</v>
      </c>
      <c r="O844" s="150" t="s">
        <v>62</v>
      </c>
      <c r="P844" s="150" t="s">
        <v>1369</v>
      </c>
      <c r="Q844" s="150" t="s">
        <v>65</v>
      </c>
      <c r="R844" s="150" t="s">
        <v>57</v>
      </c>
      <c r="S844" s="150" t="s">
        <v>1206</v>
      </c>
      <c r="T844" s="152">
        <v>2.8279999999999998</v>
      </c>
      <c r="U844" s="151">
        <v>46478</v>
      </c>
      <c r="V844" s="147">
        <v>2.35E-2</v>
      </c>
      <c r="W844" s="192">
        <v>2.12E-2</v>
      </c>
      <c r="X844" s="150" t="s">
        <v>636</v>
      </c>
      <c r="Y844" s="150"/>
      <c r="Z844" s="153">
        <v>197241</v>
      </c>
      <c r="AA844" s="153">
        <v>1</v>
      </c>
      <c r="AB844" s="153">
        <v>113.84</v>
      </c>
      <c r="AC844" s="153">
        <v>2.60297</v>
      </c>
      <c r="AD844" s="153">
        <v>227.14212000000001</v>
      </c>
      <c r="AE844" s="154"/>
      <c r="AF844" s="154"/>
      <c r="AG844" s="150" t="s">
        <v>17</v>
      </c>
      <c r="AH844" s="147">
        <v>2.10026947E-4</v>
      </c>
      <c r="AI844" s="147">
        <v>1.5066109509999999E-3</v>
      </c>
      <c r="AJ844" s="147">
        <v>6.1328007500000004E-4</v>
      </c>
    </row>
    <row r="845" spans="1:36" ht="13.5" thickBot="1" x14ac:dyDescent="0.25">
      <c r="A845" s="149">
        <v>7956</v>
      </c>
      <c r="B845" s="149">
        <v>12955</v>
      </c>
      <c r="C845" s="150" t="s">
        <v>1387</v>
      </c>
      <c r="D845" s="150">
        <v>520037789</v>
      </c>
      <c r="E845" s="150" t="s">
        <v>429</v>
      </c>
      <c r="F845" s="150" t="s">
        <v>1841</v>
      </c>
      <c r="G845" s="150">
        <v>3230273</v>
      </c>
      <c r="H845" s="150" t="s">
        <v>102</v>
      </c>
      <c r="I845" s="150" t="s">
        <v>229</v>
      </c>
      <c r="J845" s="150" t="s">
        <v>53</v>
      </c>
      <c r="K845" s="150" t="s">
        <v>53</v>
      </c>
      <c r="L845" s="150" t="s">
        <v>821</v>
      </c>
      <c r="M845" s="150" t="s">
        <v>311</v>
      </c>
      <c r="N845" s="150" t="s">
        <v>651</v>
      </c>
      <c r="O845" s="150" t="s">
        <v>62</v>
      </c>
      <c r="P845" s="150" t="s">
        <v>1369</v>
      </c>
      <c r="Q845" s="150" t="s">
        <v>65</v>
      </c>
      <c r="R845" s="150" t="s">
        <v>57</v>
      </c>
      <c r="S845" s="150" t="s">
        <v>1206</v>
      </c>
      <c r="T845" s="152">
        <v>4.07</v>
      </c>
      <c r="U845" s="151">
        <v>48214</v>
      </c>
      <c r="V845" s="147">
        <v>2.2499999999999999E-2</v>
      </c>
      <c r="W845" s="192">
        <v>2.52E-2</v>
      </c>
      <c r="X845" s="150" t="s">
        <v>636</v>
      </c>
      <c r="Y845" s="150"/>
      <c r="Z845" s="153">
        <v>5315.83</v>
      </c>
      <c r="AA845" s="153">
        <v>1</v>
      </c>
      <c r="AB845" s="153">
        <v>112.68</v>
      </c>
      <c r="AC845" s="153">
        <v>0</v>
      </c>
      <c r="AD845" s="153">
        <v>5.9898800000000003</v>
      </c>
      <c r="AE845" s="154"/>
      <c r="AF845" s="154"/>
      <c r="AG845" s="150" t="s">
        <v>17</v>
      </c>
      <c r="AH845" s="147">
        <v>4.2047921487331399E-6</v>
      </c>
      <c r="AI845" s="147">
        <v>3.9730274636621198E-5</v>
      </c>
      <c r="AJ845" s="147">
        <v>1.6172579778568098E-5</v>
      </c>
    </row>
    <row r="846" spans="1:36" ht="13.5" thickBot="1" x14ac:dyDescent="0.25">
      <c r="A846" s="149">
        <v>7956</v>
      </c>
      <c r="B846" s="149">
        <v>12955</v>
      </c>
      <c r="C846" s="150" t="s">
        <v>1387</v>
      </c>
      <c r="D846" s="150">
        <v>520037789</v>
      </c>
      <c r="E846" s="150" t="s">
        <v>429</v>
      </c>
      <c r="F846" s="150" t="s">
        <v>1842</v>
      </c>
      <c r="G846" s="150">
        <v>3230372</v>
      </c>
      <c r="H846" s="150" t="s">
        <v>102</v>
      </c>
      <c r="I846" s="150" t="s">
        <v>229</v>
      </c>
      <c r="J846" s="150" t="s">
        <v>53</v>
      </c>
      <c r="K846" s="150" t="s">
        <v>53</v>
      </c>
      <c r="L846" s="150" t="s">
        <v>821</v>
      </c>
      <c r="M846" s="150" t="s">
        <v>311</v>
      </c>
      <c r="N846" s="150" t="s">
        <v>651</v>
      </c>
      <c r="O846" s="150" t="s">
        <v>62</v>
      </c>
      <c r="P846" s="150" t="s">
        <v>1369</v>
      </c>
      <c r="Q846" s="150" t="s">
        <v>65</v>
      </c>
      <c r="R846" s="150" t="s">
        <v>57</v>
      </c>
      <c r="S846" s="150" t="s">
        <v>1206</v>
      </c>
      <c r="T846" s="152">
        <v>3.988</v>
      </c>
      <c r="U846" s="151">
        <v>46936</v>
      </c>
      <c r="V846" s="147">
        <v>6.4999999999999997E-3</v>
      </c>
      <c r="W846" s="192">
        <v>2.3300000000000001E-2</v>
      </c>
      <c r="X846" s="150" t="s">
        <v>636</v>
      </c>
      <c r="Y846" s="150"/>
      <c r="Z846" s="153">
        <v>7434.33</v>
      </c>
      <c r="AA846" s="153">
        <v>1</v>
      </c>
      <c r="AB846" s="153">
        <v>104.53</v>
      </c>
      <c r="AC846" s="153">
        <v>0</v>
      </c>
      <c r="AD846" s="153">
        <v>7.7711100000000002</v>
      </c>
      <c r="AE846" s="154"/>
      <c r="AF846" s="154"/>
      <c r="AG846" s="150" t="s">
        <v>17</v>
      </c>
      <c r="AH846" s="147">
        <v>1.49225399195351E-5</v>
      </c>
      <c r="AI846" s="147">
        <v>5.1544994980098597E-5</v>
      </c>
      <c r="AJ846" s="147">
        <v>2.0981872164889502E-5</v>
      </c>
    </row>
    <row r="847" spans="1:36" ht="13.5" thickBot="1" x14ac:dyDescent="0.25">
      <c r="A847" s="149">
        <v>7956</v>
      </c>
      <c r="B847" s="149">
        <v>12955</v>
      </c>
      <c r="C847" s="150" t="s">
        <v>1387</v>
      </c>
      <c r="D847" s="150">
        <v>520037789</v>
      </c>
      <c r="E847" s="150" t="s">
        <v>429</v>
      </c>
      <c r="F847" s="150" t="s">
        <v>1843</v>
      </c>
      <c r="G847" s="150">
        <v>3230398</v>
      </c>
      <c r="H847" s="150" t="s">
        <v>102</v>
      </c>
      <c r="I847" s="150" t="s">
        <v>229</v>
      </c>
      <c r="J847" s="150" t="s">
        <v>53</v>
      </c>
      <c r="K847" s="150" t="s">
        <v>53</v>
      </c>
      <c r="L847" s="150" t="s">
        <v>821</v>
      </c>
      <c r="M847" s="150" t="s">
        <v>311</v>
      </c>
      <c r="N847" s="150" t="s">
        <v>651</v>
      </c>
      <c r="O847" s="150" t="s">
        <v>62</v>
      </c>
      <c r="P847" s="150" t="s">
        <v>1369</v>
      </c>
      <c r="Q847" s="150" t="s">
        <v>65</v>
      </c>
      <c r="R847" s="150" t="s">
        <v>57</v>
      </c>
      <c r="S847" s="150" t="s">
        <v>1206</v>
      </c>
      <c r="T847" s="152">
        <v>4.7590000000000003</v>
      </c>
      <c r="U847" s="151">
        <v>47300</v>
      </c>
      <c r="V847" s="147">
        <v>1.43E-2</v>
      </c>
      <c r="W847" s="192">
        <v>2.6499999999999999E-2</v>
      </c>
      <c r="X847" s="150" t="s">
        <v>636</v>
      </c>
      <c r="Y847" s="150"/>
      <c r="Z847" s="153">
        <v>568223.64</v>
      </c>
      <c r="AA847" s="153">
        <v>1</v>
      </c>
      <c r="AB847" s="153">
        <v>105.95</v>
      </c>
      <c r="AC847" s="153">
        <v>0</v>
      </c>
      <c r="AD847" s="153">
        <v>602.03295000000003</v>
      </c>
      <c r="AE847" s="154"/>
      <c r="AF847" s="154"/>
      <c r="AG847" s="150" t="s">
        <v>17</v>
      </c>
      <c r="AH847" s="147">
        <v>5.0006876699999997E-4</v>
      </c>
      <c r="AI847" s="147">
        <v>3.9932243119999997E-3</v>
      </c>
      <c r="AJ847" s="147">
        <v>1.6254792929999999E-3</v>
      </c>
    </row>
    <row r="848" spans="1:36" ht="13.5" thickBot="1" x14ac:dyDescent="0.25">
      <c r="A848" s="149">
        <v>7956</v>
      </c>
      <c r="B848" s="149">
        <v>12955</v>
      </c>
      <c r="C848" s="150" t="s">
        <v>1387</v>
      </c>
      <c r="D848" s="150">
        <v>520037789</v>
      </c>
      <c r="E848" s="150" t="s">
        <v>429</v>
      </c>
      <c r="F848" s="150" t="s">
        <v>1844</v>
      </c>
      <c r="G848" s="150">
        <v>3230422</v>
      </c>
      <c r="H848" s="150" t="s">
        <v>102</v>
      </c>
      <c r="I848" s="150" t="s">
        <v>229</v>
      </c>
      <c r="J848" s="150" t="s">
        <v>53</v>
      </c>
      <c r="K848" s="150" t="s">
        <v>53</v>
      </c>
      <c r="L848" s="150" t="s">
        <v>821</v>
      </c>
      <c r="M848" s="150" t="s">
        <v>311</v>
      </c>
      <c r="N848" s="150" t="s">
        <v>651</v>
      </c>
      <c r="O848" s="150" t="s">
        <v>62</v>
      </c>
      <c r="P848" s="150" t="s">
        <v>1369</v>
      </c>
      <c r="Q848" s="150" t="s">
        <v>65</v>
      </c>
      <c r="R848" s="150" t="s">
        <v>57</v>
      </c>
      <c r="S848" s="150" t="s">
        <v>1206</v>
      </c>
      <c r="T848" s="152">
        <v>5.6529999999999996</v>
      </c>
      <c r="U848" s="151">
        <v>47665</v>
      </c>
      <c r="V848" s="147">
        <v>2.5000000000000001E-3</v>
      </c>
      <c r="W848" s="192">
        <v>2.7E-2</v>
      </c>
      <c r="X848" s="150" t="s">
        <v>636</v>
      </c>
      <c r="Y848" s="150"/>
      <c r="Z848" s="153">
        <v>1474408.79</v>
      </c>
      <c r="AA848" s="153">
        <v>1</v>
      </c>
      <c r="AB848" s="153">
        <v>95.66</v>
      </c>
      <c r="AC848" s="153">
        <v>0</v>
      </c>
      <c r="AD848" s="153">
        <v>1410.4194500000001</v>
      </c>
      <c r="AE848" s="154"/>
      <c r="AF848" s="154"/>
      <c r="AG848" s="150" t="s">
        <v>17</v>
      </c>
      <c r="AH848" s="147">
        <v>1.161493429E-3</v>
      </c>
      <c r="AI848" s="147">
        <v>9.3551710720000004E-3</v>
      </c>
      <c r="AJ848" s="147">
        <v>3.8081098580000001E-3</v>
      </c>
    </row>
    <row r="849" spans="1:36" ht="13.5" thickBot="1" x14ac:dyDescent="0.25">
      <c r="A849" s="149">
        <v>7956</v>
      </c>
      <c r="B849" s="149">
        <v>12955</v>
      </c>
      <c r="C849" s="150" t="s">
        <v>1845</v>
      </c>
      <c r="D849" s="150">
        <v>520037797</v>
      </c>
      <c r="E849" s="150" t="s">
        <v>429</v>
      </c>
      <c r="F849" s="150" t="s">
        <v>1846</v>
      </c>
      <c r="G849" s="150">
        <v>3280138</v>
      </c>
      <c r="H849" s="150" t="s">
        <v>102</v>
      </c>
      <c r="I849" s="150" t="s">
        <v>228</v>
      </c>
      <c r="J849" s="150" t="s">
        <v>53</v>
      </c>
      <c r="K849" s="150" t="s">
        <v>53</v>
      </c>
      <c r="L849" s="150" t="s">
        <v>821</v>
      </c>
      <c r="M849" s="150" t="s">
        <v>311</v>
      </c>
      <c r="N849" s="150" t="s">
        <v>254</v>
      </c>
      <c r="O849" s="150" t="s">
        <v>62</v>
      </c>
      <c r="P849" s="150" t="s">
        <v>298</v>
      </c>
      <c r="Q849" s="150" t="s">
        <v>298</v>
      </c>
      <c r="R849" s="150" t="s">
        <v>57</v>
      </c>
      <c r="S849" s="150" t="s">
        <v>1206</v>
      </c>
      <c r="T849" s="152">
        <v>1.7170000000000001</v>
      </c>
      <c r="U849" s="151">
        <v>46022</v>
      </c>
      <c r="V849" s="147">
        <v>1.9900000000000001E-2</v>
      </c>
      <c r="W849" s="192">
        <v>5.1999999999999998E-2</v>
      </c>
      <c r="X849" s="150" t="s">
        <v>636</v>
      </c>
      <c r="Y849" s="150"/>
      <c r="Z849" s="153">
        <v>32000</v>
      </c>
      <c r="AA849" s="153">
        <v>1</v>
      </c>
      <c r="AB849" s="153">
        <v>95.3</v>
      </c>
      <c r="AC849" s="153">
        <v>0</v>
      </c>
      <c r="AD849" s="153">
        <v>30.495999999999999</v>
      </c>
      <c r="AE849" s="154"/>
      <c r="AF849" s="154"/>
      <c r="AG849" s="150" t="s">
        <v>17</v>
      </c>
      <c r="AH849" s="147">
        <v>2.1333333300000001E-4</v>
      </c>
      <c r="AI849" s="147">
        <v>2.0227691600000001E-4</v>
      </c>
      <c r="AJ849" s="147">
        <v>8.2338710112258299E-5</v>
      </c>
    </row>
    <row r="850" spans="1:36" ht="13.5" thickBot="1" x14ac:dyDescent="0.25">
      <c r="A850" s="149">
        <v>7956</v>
      </c>
      <c r="B850" s="149">
        <v>12955</v>
      </c>
      <c r="C850" s="150" t="s">
        <v>1661</v>
      </c>
      <c r="D850" s="150">
        <v>520038340</v>
      </c>
      <c r="E850" s="150" t="s">
        <v>429</v>
      </c>
      <c r="F850" s="150" t="s">
        <v>1847</v>
      </c>
      <c r="G850" s="150">
        <v>3650140</v>
      </c>
      <c r="H850" s="150" t="s">
        <v>102</v>
      </c>
      <c r="I850" s="150" t="s">
        <v>228</v>
      </c>
      <c r="J850" s="150" t="s">
        <v>53</v>
      </c>
      <c r="K850" s="150" t="s">
        <v>314</v>
      </c>
      <c r="L850" s="150" t="s">
        <v>821</v>
      </c>
      <c r="M850" s="150" t="s">
        <v>311</v>
      </c>
      <c r="N850" s="150" t="s">
        <v>652</v>
      </c>
      <c r="O850" s="150" t="s">
        <v>62</v>
      </c>
      <c r="P850" s="150" t="s">
        <v>298</v>
      </c>
      <c r="Q850" s="150" t="s">
        <v>298</v>
      </c>
      <c r="R850" s="150" t="s">
        <v>57</v>
      </c>
      <c r="S850" s="150" t="s">
        <v>1206</v>
      </c>
      <c r="T850" s="152">
        <v>0.74399999999999999</v>
      </c>
      <c r="U850" s="151">
        <v>45853</v>
      </c>
      <c r="V850" s="147">
        <v>0.06</v>
      </c>
      <c r="W850" s="192">
        <v>0.1459</v>
      </c>
      <c r="X850" s="150" t="s">
        <v>636</v>
      </c>
      <c r="Y850" s="150"/>
      <c r="Z850" s="153">
        <v>239782.93</v>
      </c>
      <c r="AA850" s="153">
        <v>1</v>
      </c>
      <c r="AB850" s="153">
        <v>95.56</v>
      </c>
      <c r="AC850" s="153">
        <v>0</v>
      </c>
      <c r="AD850" s="153">
        <v>229.13657000000001</v>
      </c>
      <c r="AE850" s="154"/>
      <c r="AF850" s="154"/>
      <c r="AG850" s="150" t="s">
        <v>17</v>
      </c>
      <c r="AH850" s="147">
        <v>1.63748992E-3</v>
      </c>
      <c r="AI850" s="147">
        <v>1.519839939E-3</v>
      </c>
      <c r="AJ850" s="147">
        <v>6.18665058E-4</v>
      </c>
    </row>
    <row r="851" spans="1:36" ht="13.5" thickBot="1" x14ac:dyDescent="0.25">
      <c r="A851" s="149">
        <v>7956</v>
      </c>
      <c r="B851" s="149">
        <v>12955</v>
      </c>
      <c r="C851" s="150" t="s">
        <v>1848</v>
      </c>
      <c r="D851" s="150">
        <v>520038332</v>
      </c>
      <c r="E851" s="150" t="s">
        <v>429</v>
      </c>
      <c r="F851" s="150" t="s">
        <v>1849</v>
      </c>
      <c r="G851" s="150">
        <v>3660156</v>
      </c>
      <c r="H851" s="150" t="s">
        <v>102</v>
      </c>
      <c r="I851" s="150" t="s">
        <v>229</v>
      </c>
      <c r="J851" s="150" t="s">
        <v>53</v>
      </c>
      <c r="K851" s="150" t="s">
        <v>53</v>
      </c>
      <c r="L851" s="150" t="s">
        <v>821</v>
      </c>
      <c r="M851" s="150" t="s">
        <v>311</v>
      </c>
      <c r="N851" s="150" t="s">
        <v>651</v>
      </c>
      <c r="O851" s="150" t="s">
        <v>62</v>
      </c>
      <c r="P851" s="150" t="s">
        <v>298</v>
      </c>
      <c r="Q851" s="150" t="s">
        <v>298</v>
      </c>
      <c r="R851" s="150" t="s">
        <v>57</v>
      </c>
      <c r="S851" s="150" t="s">
        <v>1206</v>
      </c>
      <c r="T851" s="152">
        <v>2.8119999999999998</v>
      </c>
      <c r="U851" s="151">
        <v>46478</v>
      </c>
      <c r="V851" s="147">
        <v>1.9E-2</v>
      </c>
      <c r="W851" s="192">
        <v>3.04E-2</v>
      </c>
      <c r="X851" s="150" t="s">
        <v>636</v>
      </c>
      <c r="Y851" s="150"/>
      <c r="Z851" s="153">
        <v>98500</v>
      </c>
      <c r="AA851" s="153">
        <v>1</v>
      </c>
      <c r="AB851" s="153">
        <v>103.96</v>
      </c>
      <c r="AC851" s="153">
        <v>1.05226</v>
      </c>
      <c r="AD851" s="153">
        <v>103.45286</v>
      </c>
      <c r="AE851" s="154"/>
      <c r="AF851" s="154"/>
      <c r="AG851" s="150" t="s">
        <v>17</v>
      </c>
      <c r="AH851" s="147">
        <v>1.6976626399999999E-4</v>
      </c>
      <c r="AI851" s="147">
        <v>6.8619246700000005E-4</v>
      </c>
      <c r="AJ851" s="147">
        <v>2.7932106E-4</v>
      </c>
    </row>
    <row r="852" spans="1:36" ht="13.5" thickBot="1" x14ac:dyDescent="0.25">
      <c r="A852" s="149">
        <v>7956</v>
      </c>
      <c r="B852" s="149">
        <v>12955</v>
      </c>
      <c r="C852" s="150" t="s">
        <v>1848</v>
      </c>
      <c r="D852" s="150">
        <v>520038332</v>
      </c>
      <c r="E852" s="150" t="s">
        <v>429</v>
      </c>
      <c r="F852" s="150" t="s">
        <v>1849</v>
      </c>
      <c r="G852" s="150">
        <v>36601560</v>
      </c>
      <c r="H852" s="150" t="s">
        <v>102</v>
      </c>
      <c r="I852" s="150" t="s">
        <v>229</v>
      </c>
      <c r="J852" s="150" t="s">
        <v>53</v>
      </c>
      <c r="K852" s="150" t="s">
        <v>53</v>
      </c>
      <c r="L852" s="150" t="s">
        <v>54</v>
      </c>
      <c r="M852" s="150" t="s">
        <v>311</v>
      </c>
      <c r="N852" s="150" t="s">
        <v>651</v>
      </c>
      <c r="O852" s="150" t="s">
        <v>62</v>
      </c>
      <c r="P852" s="150" t="s">
        <v>298</v>
      </c>
      <c r="Q852" s="150" t="s">
        <v>298</v>
      </c>
      <c r="R852" s="150" t="s">
        <v>57</v>
      </c>
      <c r="S852" s="150" t="s">
        <v>1206</v>
      </c>
      <c r="T852" s="152">
        <v>2.8119999999999998</v>
      </c>
      <c r="U852" s="151">
        <v>46478</v>
      </c>
      <c r="V852" s="147">
        <v>1.9E-2</v>
      </c>
      <c r="W852" s="192">
        <v>3.04E-2</v>
      </c>
      <c r="X852" s="150" t="s">
        <v>636</v>
      </c>
      <c r="Y852" s="150"/>
      <c r="Z852" s="153">
        <v>500000</v>
      </c>
      <c r="AA852" s="153">
        <v>1</v>
      </c>
      <c r="AB852" s="153">
        <v>103.7315</v>
      </c>
      <c r="AC852" s="153">
        <v>5.3588800000000001</v>
      </c>
      <c r="AD852" s="153">
        <v>524.01638000000003</v>
      </c>
      <c r="AE852" s="154"/>
      <c r="AF852" s="154"/>
      <c r="AG852" s="150" t="s">
        <v>17</v>
      </c>
      <c r="AH852" s="147">
        <v>8.6175768799999996E-4</v>
      </c>
      <c r="AI852" s="147">
        <v>3.4757482099999999E-3</v>
      </c>
      <c r="AJ852" s="147">
        <v>1.4148358079999999E-3</v>
      </c>
    </row>
    <row r="853" spans="1:36" ht="13.5" thickBot="1" x14ac:dyDescent="0.25">
      <c r="A853" s="149">
        <v>7956</v>
      </c>
      <c r="B853" s="149">
        <v>12955</v>
      </c>
      <c r="C853" s="150" t="s">
        <v>1777</v>
      </c>
      <c r="D853" s="150">
        <v>520038274</v>
      </c>
      <c r="E853" s="150" t="s">
        <v>429</v>
      </c>
      <c r="F853" s="150" t="s">
        <v>1850</v>
      </c>
      <c r="G853" s="150">
        <v>3730504</v>
      </c>
      <c r="H853" s="150" t="s">
        <v>102</v>
      </c>
      <c r="I853" s="150" t="s">
        <v>228</v>
      </c>
      <c r="J853" s="150" t="s">
        <v>53</v>
      </c>
      <c r="K853" s="150" t="s">
        <v>53</v>
      </c>
      <c r="L853" s="150" t="s">
        <v>821</v>
      </c>
      <c r="M853" s="150" t="s">
        <v>311</v>
      </c>
      <c r="N853" s="150" t="s">
        <v>140</v>
      </c>
      <c r="O853" s="150" t="s">
        <v>62</v>
      </c>
      <c r="P853" s="150" t="s">
        <v>1522</v>
      </c>
      <c r="Q853" s="150" t="s">
        <v>1351</v>
      </c>
      <c r="R853" s="150" t="s">
        <v>57</v>
      </c>
      <c r="S853" s="150" t="s">
        <v>1206</v>
      </c>
      <c r="T853" s="152">
        <v>0.73599999999999999</v>
      </c>
      <c r="U853" s="151">
        <v>45657</v>
      </c>
      <c r="V853" s="147">
        <v>4.7500000000000001E-2</v>
      </c>
      <c r="W853" s="192">
        <v>5.3400000000000003E-2</v>
      </c>
      <c r="X853" s="150" t="s">
        <v>636</v>
      </c>
      <c r="Y853" s="150"/>
      <c r="Z853" s="153">
        <v>19200</v>
      </c>
      <c r="AA853" s="153">
        <v>1</v>
      </c>
      <c r="AB853" s="153">
        <v>100.81</v>
      </c>
      <c r="AC853" s="153">
        <v>0</v>
      </c>
      <c r="AD853" s="153">
        <v>19.355519999999999</v>
      </c>
      <c r="AE853" s="154"/>
      <c r="AF853" s="154"/>
      <c r="AG853" s="150" t="s">
        <v>17</v>
      </c>
      <c r="AH853" s="147">
        <v>1.7454545399999999E-4</v>
      </c>
      <c r="AI853" s="147">
        <v>1.2838322699999999E-4</v>
      </c>
      <c r="AJ853" s="147">
        <v>5.22595930729282E-5</v>
      </c>
    </row>
    <row r="854" spans="1:36" ht="13.5" thickBot="1" x14ac:dyDescent="0.25">
      <c r="A854" s="149">
        <v>7956</v>
      </c>
      <c r="B854" s="149">
        <v>12955</v>
      </c>
      <c r="C854" s="150" t="s">
        <v>1777</v>
      </c>
      <c r="D854" s="150">
        <v>520038274</v>
      </c>
      <c r="E854" s="150" t="s">
        <v>429</v>
      </c>
      <c r="F854" s="150" t="s">
        <v>1851</v>
      </c>
      <c r="G854" s="150">
        <v>3730579</v>
      </c>
      <c r="H854" s="150" t="s">
        <v>102</v>
      </c>
      <c r="I854" s="150" t="s">
        <v>228</v>
      </c>
      <c r="J854" s="150" t="s">
        <v>53</v>
      </c>
      <c r="K854" s="150" t="s">
        <v>53</v>
      </c>
      <c r="L854" s="150" t="s">
        <v>821</v>
      </c>
      <c r="M854" s="150" t="s">
        <v>311</v>
      </c>
      <c r="N854" s="150" t="s">
        <v>140</v>
      </c>
      <c r="O854" s="150" t="s">
        <v>62</v>
      </c>
      <c r="P854" s="150" t="s">
        <v>1522</v>
      </c>
      <c r="Q854" s="150" t="s">
        <v>1351</v>
      </c>
      <c r="R854" s="150" t="s">
        <v>57</v>
      </c>
      <c r="S854" s="150" t="s">
        <v>1206</v>
      </c>
      <c r="T854" s="152">
        <v>1.909</v>
      </c>
      <c r="U854" s="151">
        <v>46660</v>
      </c>
      <c r="V854" s="147">
        <v>3.5000000000000003E-2</v>
      </c>
      <c r="W854" s="192">
        <v>5.6599999999999998E-2</v>
      </c>
      <c r="X854" s="150" t="s">
        <v>636</v>
      </c>
      <c r="Y854" s="150"/>
      <c r="Z854" s="153">
        <v>194500</v>
      </c>
      <c r="AA854" s="153">
        <v>1</v>
      </c>
      <c r="AB854" s="153">
        <v>96.19</v>
      </c>
      <c r="AC854" s="153">
        <v>0</v>
      </c>
      <c r="AD854" s="153">
        <v>187.08955</v>
      </c>
      <c r="AE854" s="154"/>
      <c r="AF854" s="154"/>
      <c r="AG854" s="150" t="s">
        <v>17</v>
      </c>
      <c r="AH854" s="147">
        <v>1E-3</v>
      </c>
      <c r="AI854" s="147">
        <v>1.240946263E-3</v>
      </c>
      <c r="AJ854" s="147">
        <v>5.0513877899999995E-4</v>
      </c>
    </row>
    <row r="855" spans="1:36" ht="13.5" thickBot="1" x14ac:dyDescent="0.25">
      <c r="A855" s="149">
        <v>7956</v>
      </c>
      <c r="B855" s="149">
        <v>12955</v>
      </c>
      <c r="C855" s="150" t="s">
        <v>1852</v>
      </c>
      <c r="D855" s="150">
        <v>520038894</v>
      </c>
      <c r="E855" s="150" t="s">
        <v>429</v>
      </c>
      <c r="F855" s="150" t="s">
        <v>1853</v>
      </c>
      <c r="G855" s="150">
        <v>3870185</v>
      </c>
      <c r="H855" s="150" t="s">
        <v>102</v>
      </c>
      <c r="I855" s="150" t="s">
        <v>229</v>
      </c>
      <c r="J855" s="150" t="s">
        <v>53</v>
      </c>
      <c r="K855" s="150" t="s">
        <v>53</v>
      </c>
      <c r="L855" s="150" t="s">
        <v>821</v>
      </c>
      <c r="M855" s="150" t="s">
        <v>311</v>
      </c>
      <c r="N855" s="150" t="s">
        <v>652</v>
      </c>
      <c r="O855" s="150" t="s">
        <v>62</v>
      </c>
      <c r="P855" s="150" t="s">
        <v>1369</v>
      </c>
      <c r="Q855" s="150" t="s">
        <v>65</v>
      </c>
      <c r="R855" s="150" t="s">
        <v>57</v>
      </c>
      <c r="S855" s="150" t="s">
        <v>1206</v>
      </c>
      <c r="T855" s="152">
        <v>3.4089999999999998</v>
      </c>
      <c r="U855" s="151">
        <v>46661</v>
      </c>
      <c r="V855" s="147">
        <v>5.0000000000000001E-3</v>
      </c>
      <c r="W855" s="192">
        <v>2.5899999999999999E-2</v>
      </c>
      <c r="X855" s="150" t="s">
        <v>636</v>
      </c>
      <c r="Y855" s="150"/>
      <c r="Z855" s="153">
        <v>408817</v>
      </c>
      <c r="AA855" s="153">
        <v>1</v>
      </c>
      <c r="AB855" s="153">
        <v>101.6</v>
      </c>
      <c r="AC855" s="153">
        <v>1.11405</v>
      </c>
      <c r="AD855" s="153">
        <v>416.47212000000002</v>
      </c>
      <c r="AE855" s="154"/>
      <c r="AF855" s="154"/>
      <c r="AG855" s="150" t="s">
        <v>17</v>
      </c>
      <c r="AH855" s="147">
        <v>5.9681052399999999E-4</v>
      </c>
      <c r="AI855" s="147">
        <v>2.762417895E-3</v>
      </c>
      <c r="AJ855" s="147">
        <v>1.1244680330000001E-3</v>
      </c>
    </row>
    <row r="856" spans="1:36" ht="13.5" thickBot="1" x14ac:dyDescent="0.25">
      <c r="A856" s="149">
        <v>7956</v>
      </c>
      <c r="B856" s="149">
        <v>12955</v>
      </c>
      <c r="C856" s="150" t="s">
        <v>1664</v>
      </c>
      <c r="D856" s="150">
        <v>520038506</v>
      </c>
      <c r="E856" s="150" t="s">
        <v>429</v>
      </c>
      <c r="F856" s="150" t="s">
        <v>2171</v>
      </c>
      <c r="G856" s="150">
        <v>3900354</v>
      </c>
      <c r="H856" s="150" t="s">
        <v>102</v>
      </c>
      <c r="I856" s="150" t="s">
        <v>228</v>
      </c>
      <c r="J856" s="150" t="s">
        <v>53</v>
      </c>
      <c r="K856" s="150" t="s">
        <v>53</v>
      </c>
      <c r="L856" s="150" t="s">
        <v>821</v>
      </c>
      <c r="M856" s="150" t="s">
        <v>311</v>
      </c>
      <c r="N856" s="150" t="s">
        <v>651</v>
      </c>
      <c r="O856" s="150" t="s">
        <v>62</v>
      </c>
      <c r="P856" s="150" t="s">
        <v>1345</v>
      </c>
      <c r="Q856" s="150" t="s">
        <v>65</v>
      </c>
      <c r="R856" s="150" t="s">
        <v>57</v>
      </c>
      <c r="S856" s="150" t="s">
        <v>1206</v>
      </c>
      <c r="T856" s="152">
        <v>1.855</v>
      </c>
      <c r="U856" s="151">
        <v>46446</v>
      </c>
      <c r="V856" s="147">
        <v>3.85E-2</v>
      </c>
      <c r="W856" s="192">
        <v>4.7699999999999999E-2</v>
      </c>
      <c r="X856" s="150" t="s">
        <v>636</v>
      </c>
      <c r="Y856" s="150"/>
      <c r="Z856" s="153">
        <v>213750</v>
      </c>
      <c r="AA856" s="153">
        <v>1</v>
      </c>
      <c r="AB856" s="153">
        <v>98.71</v>
      </c>
      <c r="AC856" s="153">
        <v>0</v>
      </c>
      <c r="AD856" s="153">
        <v>210.99261999999999</v>
      </c>
      <c r="AE856" s="154"/>
      <c r="AF856" s="154"/>
      <c r="AG856" s="150" t="s">
        <v>17</v>
      </c>
      <c r="AH856" s="147">
        <v>2.9739668900000002E-4</v>
      </c>
      <c r="AI856" s="147">
        <v>1.399492934E-3</v>
      </c>
      <c r="AJ856" s="147">
        <v>5.6967668399999995E-4</v>
      </c>
    </row>
    <row r="857" spans="1:36" ht="13.5" thickBot="1" x14ac:dyDescent="0.25">
      <c r="A857" s="149">
        <v>7956</v>
      </c>
      <c r="B857" s="149">
        <v>12955</v>
      </c>
      <c r="C857" s="150" t="s">
        <v>1664</v>
      </c>
      <c r="D857" s="150">
        <v>520038506</v>
      </c>
      <c r="E857" s="150" t="s">
        <v>429</v>
      </c>
      <c r="F857" s="150" t="s">
        <v>1854</v>
      </c>
      <c r="G857" s="150">
        <v>3900362</v>
      </c>
      <c r="H857" s="150" t="s">
        <v>102</v>
      </c>
      <c r="I857" s="150" t="s">
        <v>228</v>
      </c>
      <c r="J857" s="150" t="s">
        <v>53</v>
      </c>
      <c r="K857" s="150" t="s">
        <v>53</v>
      </c>
      <c r="L857" s="150" t="s">
        <v>821</v>
      </c>
      <c r="M857" s="150" t="s">
        <v>311</v>
      </c>
      <c r="N857" s="150" t="s">
        <v>651</v>
      </c>
      <c r="O857" s="150" t="s">
        <v>62</v>
      </c>
      <c r="P857" s="150" t="s">
        <v>1345</v>
      </c>
      <c r="Q857" s="150" t="s">
        <v>65</v>
      </c>
      <c r="R857" s="150" t="s">
        <v>57</v>
      </c>
      <c r="S857" s="150" t="s">
        <v>1206</v>
      </c>
      <c r="T857" s="152">
        <v>1.786</v>
      </c>
      <c r="U857" s="151">
        <v>46446</v>
      </c>
      <c r="V857" s="147">
        <v>6.7400000000000002E-2</v>
      </c>
      <c r="W857" s="192">
        <v>5.7799999999999997E-2</v>
      </c>
      <c r="X857" s="150" t="s">
        <v>636</v>
      </c>
      <c r="Y857" s="150"/>
      <c r="Z857" s="153">
        <v>196500</v>
      </c>
      <c r="AA857" s="153">
        <v>1</v>
      </c>
      <c r="AB857" s="153">
        <v>102.54</v>
      </c>
      <c r="AC857" s="153">
        <v>0</v>
      </c>
      <c r="AD857" s="153">
        <v>201.49109999999999</v>
      </c>
      <c r="AE857" s="154"/>
      <c r="AF857" s="154"/>
      <c r="AG857" s="150" t="s">
        <v>17</v>
      </c>
      <c r="AH857" s="147">
        <v>1.87225383E-4</v>
      </c>
      <c r="AI857" s="147">
        <v>1.3364703030000001E-3</v>
      </c>
      <c r="AJ857" s="147">
        <v>5.4402273300000002E-4</v>
      </c>
    </row>
    <row r="858" spans="1:36" ht="13.5" thickBot="1" x14ac:dyDescent="0.25">
      <c r="A858" s="149">
        <v>7956</v>
      </c>
      <c r="B858" s="149">
        <v>12955</v>
      </c>
      <c r="C858" s="150" t="s">
        <v>1391</v>
      </c>
      <c r="D858" s="150">
        <v>520038910</v>
      </c>
      <c r="E858" s="150" t="s">
        <v>429</v>
      </c>
      <c r="F858" s="150" t="s">
        <v>1392</v>
      </c>
      <c r="G858" s="150">
        <v>4160156</v>
      </c>
      <c r="H858" s="150" t="s">
        <v>102</v>
      </c>
      <c r="I858" s="150" t="s">
        <v>228</v>
      </c>
      <c r="J858" s="150" t="s">
        <v>53</v>
      </c>
      <c r="K858" s="150" t="s">
        <v>53</v>
      </c>
      <c r="L858" s="150" t="s">
        <v>821</v>
      </c>
      <c r="M858" s="150" t="s">
        <v>311</v>
      </c>
      <c r="N858" s="150" t="s">
        <v>651</v>
      </c>
      <c r="O858" s="150" t="s">
        <v>62</v>
      </c>
      <c r="P858" s="150" t="s">
        <v>1369</v>
      </c>
      <c r="Q858" s="150" t="s">
        <v>65</v>
      </c>
      <c r="R858" s="150" t="s">
        <v>57</v>
      </c>
      <c r="S858" s="150" t="s">
        <v>1206</v>
      </c>
      <c r="T858" s="152">
        <v>0.55800000000000005</v>
      </c>
      <c r="U858" s="151">
        <v>45835</v>
      </c>
      <c r="V858" s="147">
        <v>2.5499999999999998E-2</v>
      </c>
      <c r="W858" s="192">
        <v>4.7300000000000002E-2</v>
      </c>
      <c r="X858" s="150" t="s">
        <v>636</v>
      </c>
      <c r="Y858" s="150"/>
      <c r="Z858" s="153">
        <v>175996.79999999999</v>
      </c>
      <c r="AA858" s="153">
        <v>1</v>
      </c>
      <c r="AB858" s="153">
        <v>99.5</v>
      </c>
      <c r="AC858" s="153">
        <v>0</v>
      </c>
      <c r="AD858" s="153">
        <v>175.11681999999999</v>
      </c>
      <c r="AE858" s="154"/>
      <c r="AF858" s="154"/>
      <c r="AG858" s="150" t="s">
        <v>17</v>
      </c>
      <c r="AH858" s="147">
        <v>8.7419681700000003E-4</v>
      </c>
      <c r="AI858" s="147">
        <v>1.161532343E-3</v>
      </c>
      <c r="AJ858" s="147">
        <v>4.7281260000000001E-4</v>
      </c>
    </row>
    <row r="859" spans="1:36" ht="13.5" thickBot="1" x14ac:dyDescent="0.25">
      <c r="A859" s="149">
        <v>7956</v>
      </c>
      <c r="B859" s="149">
        <v>12955</v>
      </c>
      <c r="C859" s="150" t="s">
        <v>1856</v>
      </c>
      <c r="D859" s="150">
        <v>520038670</v>
      </c>
      <c r="E859" s="150" t="s">
        <v>429</v>
      </c>
      <c r="F859" s="150" t="s">
        <v>1857</v>
      </c>
      <c r="G859" s="150">
        <v>4220349</v>
      </c>
      <c r="H859" s="150" t="s">
        <v>102</v>
      </c>
      <c r="I859" s="150" t="s">
        <v>228</v>
      </c>
      <c r="J859" s="150" t="s">
        <v>53</v>
      </c>
      <c r="K859" s="150" t="s">
        <v>53</v>
      </c>
      <c r="L859" s="150" t="s">
        <v>821</v>
      </c>
      <c r="M859" s="150" t="s">
        <v>311</v>
      </c>
      <c r="N859" s="150" t="s">
        <v>649</v>
      </c>
      <c r="O859" s="150" t="s">
        <v>62</v>
      </c>
      <c r="P859" s="150" t="s">
        <v>1522</v>
      </c>
      <c r="Q859" s="150" t="s">
        <v>1351</v>
      </c>
      <c r="R859" s="150" t="s">
        <v>57</v>
      </c>
      <c r="S859" s="150" t="s">
        <v>1206</v>
      </c>
      <c r="T859" s="152">
        <v>0.36799999999999999</v>
      </c>
      <c r="U859" s="151">
        <v>45565</v>
      </c>
      <c r="V859" s="147">
        <v>3.2399999999999998E-2</v>
      </c>
      <c r="W859" s="192">
        <v>8.9499999999999996E-2</v>
      </c>
      <c r="X859" s="150" t="s">
        <v>636</v>
      </c>
      <c r="Y859" s="150"/>
      <c r="Z859" s="153">
        <v>0.01</v>
      </c>
      <c r="AA859" s="153">
        <v>1</v>
      </c>
      <c r="AB859" s="153">
        <v>98.07</v>
      </c>
      <c r="AC859" s="153">
        <v>0</v>
      </c>
      <c r="AD859" s="153">
        <v>1.0000000000000001E-5</v>
      </c>
      <c r="AE859" s="154"/>
      <c r="AF859" s="154"/>
      <c r="AG859" s="150" t="s">
        <v>17</v>
      </c>
      <c r="AH859" s="147">
        <v>1.3136699191250901E-10</v>
      </c>
      <c r="AI859" s="147">
        <v>6.6328999306532303E-11</v>
      </c>
      <c r="AJ859" s="147">
        <v>2.6999839360000801E-11</v>
      </c>
    </row>
    <row r="860" spans="1:36" ht="13.5" thickBot="1" x14ac:dyDescent="0.25">
      <c r="A860" s="149">
        <v>7956</v>
      </c>
      <c r="B860" s="149">
        <v>12955</v>
      </c>
      <c r="C860" s="150" t="s">
        <v>1856</v>
      </c>
      <c r="D860" s="150">
        <v>520038670</v>
      </c>
      <c r="E860" s="150" t="s">
        <v>429</v>
      </c>
      <c r="F860" s="150" t="s">
        <v>1858</v>
      </c>
      <c r="G860" s="150">
        <v>4220372</v>
      </c>
      <c r="H860" s="150" t="s">
        <v>102</v>
      </c>
      <c r="I860" s="150" t="s">
        <v>229</v>
      </c>
      <c r="J860" s="150" t="s">
        <v>53</v>
      </c>
      <c r="K860" s="150" t="s">
        <v>53</v>
      </c>
      <c r="L860" s="150" t="s">
        <v>821</v>
      </c>
      <c r="M860" s="150" t="s">
        <v>311</v>
      </c>
      <c r="N860" s="150" t="s">
        <v>649</v>
      </c>
      <c r="O860" s="150" t="s">
        <v>62</v>
      </c>
      <c r="P860" s="150" t="s">
        <v>1522</v>
      </c>
      <c r="Q860" s="150" t="s">
        <v>1351</v>
      </c>
      <c r="R860" s="150" t="s">
        <v>57</v>
      </c>
      <c r="S860" s="150" t="s">
        <v>1206</v>
      </c>
      <c r="T860" s="152">
        <v>1.6890000000000001</v>
      </c>
      <c r="U860" s="151">
        <v>46568</v>
      </c>
      <c r="V860" s="147">
        <v>1.2500000000000001E-2</v>
      </c>
      <c r="W860" s="192">
        <v>4.5499999999999999E-2</v>
      </c>
      <c r="X860" s="150" t="s">
        <v>636</v>
      </c>
      <c r="Y860" s="150"/>
      <c r="Z860" s="153">
        <v>33600</v>
      </c>
      <c r="AA860" s="153">
        <v>1</v>
      </c>
      <c r="AB860" s="153">
        <v>100.5</v>
      </c>
      <c r="AC860" s="153">
        <v>0</v>
      </c>
      <c r="AD860" s="153">
        <v>33.768000000000001</v>
      </c>
      <c r="AE860" s="154"/>
      <c r="AF860" s="154"/>
      <c r="AG860" s="150" t="s">
        <v>17</v>
      </c>
      <c r="AH860" s="147">
        <v>2.6181818200000001E-4</v>
      </c>
      <c r="AI860" s="147">
        <v>2.23979764E-4</v>
      </c>
      <c r="AJ860" s="147">
        <v>9.1173057550850495E-5</v>
      </c>
    </row>
    <row r="861" spans="1:36" ht="13.5" thickBot="1" x14ac:dyDescent="0.25">
      <c r="A861" s="149">
        <v>7956</v>
      </c>
      <c r="B861" s="149">
        <v>12955</v>
      </c>
      <c r="C861" s="150" t="s">
        <v>1861</v>
      </c>
      <c r="D861" s="150">
        <v>520039314</v>
      </c>
      <c r="E861" s="150" t="s">
        <v>429</v>
      </c>
      <c r="F861" s="150" t="s">
        <v>1862</v>
      </c>
      <c r="G861" s="150">
        <v>44801900</v>
      </c>
      <c r="H861" s="150" t="s">
        <v>102</v>
      </c>
      <c r="I861" s="150" t="s">
        <v>228</v>
      </c>
      <c r="J861" s="150" t="s">
        <v>53</v>
      </c>
      <c r="K861" s="150" t="s">
        <v>53</v>
      </c>
      <c r="L861" s="150" t="s">
        <v>54</v>
      </c>
      <c r="M861" s="150" t="s">
        <v>311</v>
      </c>
      <c r="N861" s="150" t="s">
        <v>649</v>
      </c>
      <c r="O861" s="150" t="s">
        <v>62</v>
      </c>
      <c r="P861" s="150" t="s">
        <v>298</v>
      </c>
      <c r="Q861" s="150" t="s">
        <v>298</v>
      </c>
      <c r="R861" s="150" t="s">
        <v>57</v>
      </c>
      <c r="S861" s="150" t="s">
        <v>1206</v>
      </c>
      <c r="T861" s="152">
        <v>2.161</v>
      </c>
      <c r="U861" s="151">
        <v>46019</v>
      </c>
      <c r="V861" s="147">
        <v>3.95E-2</v>
      </c>
      <c r="W861" s="192">
        <v>7.1099999999999997E-2</v>
      </c>
      <c r="X861" s="150" t="s">
        <v>636</v>
      </c>
      <c r="Y861" s="150"/>
      <c r="Z861" s="153">
        <v>142500</v>
      </c>
      <c r="AA861" s="153">
        <v>1</v>
      </c>
      <c r="AB861" s="153">
        <v>25</v>
      </c>
      <c r="AC861" s="153">
        <v>0</v>
      </c>
      <c r="AD861" s="153">
        <v>35.625</v>
      </c>
      <c r="AE861" s="154"/>
      <c r="AF861" s="154"/>
      <c r="AG861" s="150" t="s">
        <v>17</v>
      </c>
      <c r="AH861" s="147">
        <v>1.1182263430000001E-3</v>
      </c>
      <c r="AI861" s="147">
        <v>2.3629706000000001E-4</v>
      </c>
      <c r="AJ861" s="147">
        <v>9.6186927720002697E-5</v>
      </c>
    </row>
    <row r="862" spans="1:36" ht="13.5" thickBot="1" x14ac:dyDescent="0.25">
      <c r="A862" s="149">
        <v>7956</v>
      </c>
      <c r="B862" s="149">
        <v>12955</v>
      </c>
      <c r="C862" s="150" t="s">
        <v>1863</v>
      </c>
      <c r="D862" s="150">
        <v>520039660</v>
      </c>
      <c r="E862" s="150" t="s">
        <v>429</v>
      </c>
      <c r="F862" s="150" t="s">
        <v>1864</v>
      </c>
      <c r="G862" s="150">
        <v>4730164</v>
      </c>
      <c r="H862" s="150" t="s">
        <v>102</v>
      </c>
      <c r="I862" s="150" t="s">
        <v>229</v>
      </c>
      <c r="J862" s="150" t="s">
        <v>53</v>
      </c>
      <c r="K862" s="150" t="s">
        <v>53</v>
      </c>
      <c r="L862" s="150" t="s">
        <v>821</v>
      </c>
      <c r="M862" s="150" t="s">
        <v>311</v>
      </c>
      <c r="N862" s="150" t="s">
        <v>140</v>
      </c>
      <c r="O862" s="150" t="s">
        <v>62</v>
      </c>
      <c r="P862" s="150" t="s">
        <v>298</v>
      </c>
      <c r="Q862" s="150" t="s">
        <v>298</v>
      </c>
      <c r="R862" s="150" t="s">
        <v>57</v>
      </c>
      <c r="S862" s="150" t="s">
        <v>1206</v>
      </c>
      <c r="T862" s="152">
        <v>0.89600000000000002</v>
      </c>
      <c r="U862" s="151">
        <v>45992</v>
      </c>
      <c r="V862" s="147">
        <v>0.05</v>
      </c>
      <c r="W862" s="192">
        <v>2.0199999999999999E-2</v>
      </c>
      <c r="X862" s="150" t="s">
        <v>636</v>
      </c>
      <c r="Y862" s="150"/>
      <c r="Z862" s="153">
        <v>65045.48</v>
      </c>
      <c r="AA862" s="153">
        <v>1</v>
      </c>
      <c r="AB862" s="153">
        <v>118</v>
      </c>
      <c r="AC862" s="153">
        <v>0</v>
      </c>
      <c r="AD862" s="153">
        <v>76.75367</v>
      </c>
      <c r="AE862" s="154"/>
      <c r="AF862" s="154"/>
      <c r="AG862" s="150" t="s">
        <v>17</v>
      </c>
      <c r="AH862" s="147">
        <v>3.61363777E-4</v>
      </c>
      <c r="AI862" s="147">
        <v>5.0909941200000003E-4</v>
      </c>
      <c r="AJ862" s="147">
        <v>2.0723367600000001E-4</v>
      </c>
    </row>
    <row r="863" spans="1:36" ht="13.5" thickBot="1" x14ac:dyDescent="0.25">
      <c r="A863" s="149">
        <v>7956</v>
      </c>
      <c r="B863" s="149">
        <v>12955</v>
      </c>
      <c r="C863" s="150" t="s">
        <v>1863</v>
      </c>
      <c r="D863" s="150">
        <v>520039660</v>
      </c>
      <c r="E863" s="150" t="s">
        <v>429</v>
      </c>
      <c r="F863" s="150" t="s">
        <v>1864</v>
      </c>
      <c r="G863" s="150">
        <v>47301640</v>
      </c>
      <c r="H863" s="150" t="s">
        <v>102</v>
      </c>
      <c r="I863" s="150" t="s">
        <v>229</v>
      </c>
      <c r="J863" s="150" t="s">
        <v>53</v>
      </c>
      <c r="K863" s="150" t="s">
        <v>53</v>
      </c>
      <c r="L863" s="150" t="s">
        <v>54</v>
      </c>
      <c r="M863" s="150" t="s">
        <v>311</v>
      </c>
      <c r="N863" s="150" t="s">
        <v>140</v>
      </c>
      <c r="O863" s="150" t="s">
        <v>62</v>
      </c>
      <c r="P863" s="150" t="s">
        <v>298</v>
      </c>
      <c r="Q863" s="150" t="s">
        <v>298</v>
      </c>
      <c r="R863" s="150" t="s">
        <v>57</v>
      </c>
      <c r="S863" s="150" t="s">
        <v>1206</v>
      </c>
      <c r="T863" s="152">
        <v>0.89600000000000002</v>
      </c>
      <c r="U863" s="151">
        <v>45992</v>
      </c>
      <c r="V863" s="147">
        <v>0.05</v>
      </c>
      <c r="W863" s="192">
        <v>2.0199999999999999E-2</v>
      </c>
      <c r="X863" s="150" t="s">
        <v>636</v>
      </c>
      <c r="Y863" s="150"/>
      <c r="Z863" s="153">
        <v>30000</v>
      </c>
      <c r="AA863" s="153">
        <v>1</v>
      </c>
      <c r="AB863" s="153">
        <v>117.0916</v>
      </c>
      <c r="AC863" s="153">
        <v>0</v>
      </c>
      <c r="AD863" s="153">
        <v>35.127479999999998</v>
      </c>
      <c r="AE863" s="154"/>
      <c r="AF863" s="154"/>
      <c r="AG863" s="150" t="s">
        <v>17</v>
      </c>
      <c r="AH863" s="147">
        <v>1.6666666599999999E-4</v>
      </c>
      <c r="AI863" s="147">
        <v>2.3299705899999999E-4</v>
      </c>
      <c r="AJ863" s="147">
        <v>9.4843631712163902E-5</v>
      </c>
    </row>
    <row r="864" spans="1:36" ht="13.5" thickBot="1" x14ac:dyDescent="0.25">
      <c r="A864" s="149">
        <v>7956</v>
      </c>
      <c r="B864" s="149">
        <v>12955</v>
      </c>
      <c r="C864" s="150" t="s">
        <v>1865</v>
      </c>
      <c r="D864" s="150">
        <v>520038688</v>
      </c>
      <c r="E864" s="150" t="s">
        <v>429</v>
      </c>
      <c r="F864" s="150" t="s">
        <v>1866</v>
      </c>
      <c r="G864" s="150">
        <v>4860193</v>
      </c>
      <c r="H864" s="150" t="s">
        <v>102</v>
      </c>
      <c r="I864" s="150" t="s">
        <v>228</v>
      </c>
      <c r="J864" s="150" t="s">
        <v>53</v>
      </c>
      <c r="K864" s="150" t="s">
        <v>53</v>
      </c>
      <c r="L864" s="150" t="s">
        <v>821</v>
      </c>
      <c r="M864" s="150" t="s">
        <v>311</v>
      </c>
      <c r="N864" s="150" t="s">
        <v>140</v>
      </c>
      <c r="O864" s="150" t="s">
        <v>62</v>
      </c>
      <c r="P864" s="150" t="s">
        <v>298</v>
      </c>
      <c r="Q864" s="150" t="s">
        <v>298</v>
      </c>
      <c r="R864" s="150" t="s">
        <v>57</v>
      </c>
      <c r="S864" s="150" t="s">
        <v>1206</v>
      </c>
      <c r="T864" s="152">
        <v>0.36799999999999999</v>
      </c>
      <c r="U864" s="151">
        <v>45536</v>
      </c>
      <c r="V864" s="147">
        <v>9.4E-2</v>
      </c>
      <c r="W864" s="192">
        <v>5.6300000000000003E-2</v>
      </c>
      <c r="X864" s="150" t="s">
        <v>636</v>
      </c>
      <c r="Y864" s="150"/>
      <c r="Z864" s="153">
        <v>400500</v>
      </c>
      <c r="AA864" s="153">
        <v>1</v>
      </c>
      <c r="AB864" s="153">
        <v>103.79</v>
      </c>
      <c r="AC864" s="153">
        <v>0</v>
      </c>
      <c r="AD864" s="153">
        <v>415.67894999999999</v>
      </c>
      <c r="AE864" s="154"/>
      <c r="AF864" s="154"/>
      <c r="AG864" s="150" t="s">
        <v>17</v>
      </c>
      <c r="AH864" s="147">
        <v>2.1712189070000002E-3</v>
      </c>
      <c r="AI864" s="147">
        <v>2.7571568780000002E-3</v>
      </c>
      <c r="AJ864" s="147">
        <v>1.1223264870000001E-3</v>
      </c>
    </row>
    <row r="865" spans="1:36" ht="13.5" thickBot="1" x14ac:dyDescent="0.25">
      <c r="A865" s="149">
        <v>7956</v>
      </c>
      <c r="B865" s="149">
        <v>12955</v>
      </c>
      <c r="C865" s="150" t="s">
        <v>2172</v>
      </c>
      <c r="D865" s="150">
        <v>520039496</v>
      </c>
      <c r="E865" s="150" t="s">
        <v>429</v>
      </c>
      <c r="F865" s="150" t="s">
        <v>2173</v>
      </c>
      <c r="G865" s="150">
        <v>5440284</v>
      </c>
      <c r="H865" s="150" t="s">
        <v>102</v>
      </c>
      <c r="I865" s="150" t="s">
        <v>229</v>
      </c>
      <c r="J865" s="150" t="s">
        <v>53</v>
      </c>
      <c r="K865" s="150" t="s">
        <v>53</v>
      </c>
      <c r="L865" s="150" t="s">
        <v>821</v>
      </c>
      <c r="M865" s="150" t="s">
        <v>311</v>
      </c>
      <c r="N865" s="150" t="s">
        <v>651</v>
      </c>
      <c r="O865" s="150" t="s">
        <v>62</v>
      </c>
      <c r="P865" s="150" t="s">
        <v>298</v>
      </c>
      <c r="Q865" s="150" t="s">
        <v>298</v>
      </c>
      <c r="R865" s="150" t="s">
        <v>57</v>
      </c>
      <c r="S865" s="150" t="s">
        <v>1206</v>
      </c>
      <c r="T865" s="152">
        <v>1.7949999999999999</v>
      </c>
      <c r="U865" s="151">
        <v>46387</v>
      </c>
      <c r="V865" s="147">
        <v>1.9E-2</v>
      </c>
      <c r="W865" s="192">
        <v>8.6400000000000005E-2</v>
      </c>
      <c r="X865" s="150" t="s">
        <v>636</v>
      </c>
      <c r="Y865" s="150"/>
      <c r="Z865" s="153">
        <v>33508</v>
      </c>
      <c r="AA865" s="153">
        <v>1</v>
      </c>
      <c r="AB865" s="153">
        <v>97.52</v>
      </c>
      <c r="AC865" s="153">
        <v>0</v>
      </c>
      <c r="AD865" s="153">
        <v>32.677</v>
      </c>
      <c r="AE865" s="154"/>
      <c r="AF865" s="154"/>
      <c r="AG865" s="150" t="s">
        <v>17</v>
      </c>
      <c r="AH865" s="147">
        <v>5.9526178099999995E-4</v>
      </c>
      <c r="AI865" s="147">
        <v>2.1674327100000001E-4</v>
      </c>
      <c r="AJ865" s="147">
        <v>8.8227375076674507E-5</v>
      </c>
    </row>
    <row r="866" spans="1:36" ht="13.5" thickBot="1" x14ac:dyDescent="0.25">
      <c r="A866" s="149">
        <v>7956</v>
      </c>
      <c r="B866" s="149">
        <v>12955</v>
      </c>
      <c r="C866" s="150" t="s">
        <v>1393</v>
      </c>
      <c r="D866" s="150">
        <v>520028010</v>
      </c>
      <c r="E866" s="150" t="s">
        <v>429</v>
      </c>
      <c r="F866" s="150" t="s">
        <v>1394</v>
      </c>
      <c r="G866" s="150">
        <v>5760244</v>
      </c>
      <c r="H866" s="150" t="s">
        <v>102</v>
      </c>
      <c r="I866" s="150" t="s">
        <v>230</v>
      </c>
      <c r="J866" s="150" t="s">
        <v>53</v>
      </c>
      <c r="K866" s="150" t="s">
        <v>53</v>
      </c>
      <c r="L866" s="150" t="s">
        <v>821</v>
      </c>
      <c r="M866" s="150" t="s">
        <v>311</v>
      </c>
      <c r="N866" s="150" t="s">
        <v>708</v>
      </c>
      <c r="O866" s="150" t="s">
        <v>62</v>
      </c>
      <c r="P866" s="150" t="s">
        <v>1339</v>
      </c>
      <c r="Q866" s="150" t="s">
        <v>65</v>
      </c>
      <c r="R866" s="150" t="s">
        <v>57</v>
      </c>
      <c r="S866" s="150" t="s">
        <v>1206</v>
      </c>
      <c r="T866" s="152">
        <v>0.16200000000000001</v>
      </c>
      <c r="U866" s="151">
        <v>45443</v>
      </c>
      <c r="V866" s="147">
        <v>5.45E-2</v>
      </c>
      <c r="W866" s="192">
        <v>8.7300000000000003E-2</v>
      </c>
      <c r="X866" s="150" t="s">
        <v>636</v>
      </c>
      <c r="Y866" s="150"/>
      <c r="Z866" s="153">
        <v>17312.5</v>
      </c>
      <c r="AA866" s="153">
        <v>1</v>
      </c>
      <c r="AB866" s="153">
        <v>96.77</v>
      </c>
      <c r="AC866" s="153">
        <v>0</v>
      </c>
      <c r="AD866" s="153">
        <v>16.753309999999999</v>
      </c>
      <c r="AE866" s="154"/>
      <c r="AF866" s="154"/>
      <c r="AG866" s="150" t="s">
        <v>17</v>
      </c>
      <c r="AH866" s="147">
        <v>5.3236838037050301E-5</v>
      </c>
      <c r="AI866" s="147">
        <v>1.11123028E-4</v>
      </c>
      <c r="AJ866" s="147">
        <v>4.5233667874829401E-5</v>
      </c>
    </row>
    <row r="867" spans="1:36" ht="13.5" thickBot="1" x14ac:dyDescent="0.25">
      <c r="A867" s="149">
        <v>7956</v>
      </c>
      <c r="B867" s="149">
        <v>12955</v>
      </c>
      <c r="C867" s="150" t="s">
        <v>1393</v>
      </c>
      <c r="D867" s="150">
        <v>520028010</v>
      </c>
      <c r="E867" s="150" t="s">
        <v>429</v>
      </c>
      <c r="F867" s="150" t="s">
        <v>1867</v>
      </c>
      <c r="G867" s="150">
        <v>5760251</v>
      </c>
      <c r="H867" s="150" t="s">
        <v>102</v>
      </c>
      <c r="I867" s="150" t="s">
        <v>228</v>
      </c>
      <c r="J867" s="150" t="s">
        <v>53</v>
      </c>
      <c r="K867" s="150" t="s">
        <v>53</v>
      </c>
      <c r="L867" s="150" t="s">
        <v>821</v>
      </c>
      <c r="M867" s="150" t="s">
        <v>311</v>
      </c>
      <c r="N867" s="150" t="s">
        <v>708</v>
      </c>
      <c r="O867" s="150" t="s">
        <v>62</v>
      </c>
      <c r="P867" s="150" t="s">
        <v>1339</v>
      </c>
      <c r="Q867" s="150" t="s">
        <v>65</v>
      </c>
      <c r="R867" s="150" t="s">
        <v>57</v>
      </c>
      <c r="S867" s="150" t="s">
        <v>1206</v>
      </c>
      <c r="T867" s="152">
        <v>1.4930000000000001</v>
      </c>
      <c r="U867" s="151">
        <v>46295</v>
      </c>
      <c r="V867" s="147">
        <v>3.5999999999999997E-2</v>
      </c>
      <c r="W867" s="192">
        <v>4.9200000000000001E-2</v>
      </c>
      <c r="X867" s="150" t="s">
        <v>636</v>
      </c>
      <c r="Y867" s="150"/>
      <c r="Z867" s="153">
        <v>18206.900000000001</v>
      </c>
      <c r="AA867" s="153">
        <v>1</v>
      </c>
      <c r="AB867" s="153">
        <v>98.18</v>
      </c>
      <c r="AC867" s="153">
        <v>0</v>
      </c>
      <c r="AD867" s="153">
        <v>17.875530000000001</v>
      </c>
      <c r="AE867" s="154"/>
      <c r="AF867" s="154"/>
      <c r="AG867" s="150" t="s">
        <v>17</v>
      </c>
      <c r="AH867" s="147">
        <v>5.9801995742857599E-5</v>
      </c>
      <c r="AI867" s="147">
        <v>1.18566601E-4</v>
      </c>
      <c r="AJ867" s="147">
        <v>4.8263643847487398E-5</v>
      </c>
    </row>
    <row r="868" spans="1:36" ht="13.5" thickBot="1" x14ac:dyDescent="0.25">
      <c r="A868" s="149">
        <v>7956</v>
      </c>
      <c r="B868" s="149">
        <v>12955</v>
      </c>
      <c r="C868" s="150" t="s">
        <v>1393</v>
      </c>
      <c r="D868" s="150">
        <v>520028010</v>
      </c>
      <c r="E868" s="150" t="s">
        <v>429</v>
      </c>
      <c r="F868" s="150" t="s">
        <v>1395</v>
      </c>
      <c r="G868" s="150">
        <v>5760269</v>
      </c>
      <c r="H868" s="150" t="s">
        <v>102</v>
      </c>
      <c r="I868" s="150" t="s">
        <v>230</v>
      </c>
      <c r="J868" s="150" t="s">
        <v>53</v>
      </c>
      <c r="K868" s="150" t="s">
        <v>53</v>
      </c>
      <c r="L868" s="150" t="s">
        <v>821</v>
      </c>
      <c r="M868" s="150" t="s">
        <v>311</v>
      </c>
      <c r="N868" s="150" t="s">
        <v>708</v>
      </c>
      <c r="O868" s="150" t="s">
        <v>62</v>
      </c>
      <c r="P868" s="150" t="s">
        <v>1339</v>
      </c>
      <c r="Q868" s="150" t="s">
        <v>65</v>
      </c>
      <c r="R868" s="150" t="s">
        <v>57</v>
      </c>
      <c r="S868" s="150" t="s">
        <v>1206</v>
      </c>
      <c r="T868" s="152">
        <v>1.476</v>
      </c>
      <c r="U868" s="151">
        <v>46295</v>
      </c>
      <c r="V868" s="147">
        <v>5.8500000000000003E-2</v>
      </c>
      <c r="W868" s="192">
        <v>6.1800000000000001E-2</v>
      </c>
      <c r="X868" s="150" t="s">
        <v>636</v>
      </c>
      <c r="Y868" s="150"/>
      <c r="Z868" s="153">
        <v>1285.9000000000001</v>
      </c>
      <c r="AA868" s="153">
        <v>1</v>
      </c>
      <c r="AB868" s="153">
        <v>105.11</v>
      </c>
      <c r="AC868" s="153">
        <v>0</v>
      </c>
      <c r="AD868" s="153">
        <v>1.35161</v>
      </c>
      <c r="AE868" s="154"/>
      <c r="AF868" s="154"/>
      <c r="AG868" s="150" t="s">
        <v>17</v>
      </c>
      <c r="AH868" s="147">
        <v>8.1387131921648395E-6</v>
      </c>
      <c r="AI868" s="147">
        <v>8.9650938752702093E-6</v>
      </c>
      <c r="AJ868" s="147">
        <v>3.64932528773706E-6</v>
      </c>
    </row>
    <row r="869" spans="1:36" ht="13.5" thickBot="1" x14ac:dyDescent="0.25">
      <c r="A869" s="149">
        <v>7956</v>
      </c>
      <c r="B869" s="149">
        <v>12955</v>
      </c>
      <c r="C869" s="150" t="s">
        <v>1393</v>
      </c>
      <c r="D869" s="150">
        <v>520028010</v>
      </c>
      <c r="E869" s="150" t="s">
        <v>429</v>
      </c>
      <c r="F869" s="150" t="s">
        <v>1868</v>
      </c>
      <c r="G869" s="150">
        <v>5760301</v>
      </c>
      <c r="H869" s="150" t="s">
        <v>102</v>
      </c>
      <c r="I869" s="150" t="s">
        <v>228</v>
      </c>
      <c r="J869" s="150" t="s">
        <v>53</v>
      </c>
      <c r="K869" s="150" t="s">
        <v>53</v>
      </c>
      <c r="L869" s="150" t="s">
        <v>821</v>
      </c>
      <c r="M869" s="150" t="s">
        <v>311</v>
      </c>
      <c r="N869" s="150" t="s">
        <v>708</v>
      </c>
      <c r="O869" s="150" t="s">
        <v>62</v>
      </c>
      <c r="P869" s="150" t="s">
        <v>1339</v>
      </c>
      <c r="Q869" s="150" t="s">
        <v>65</v>
      </c>
      <c r="R869" s="150" t="s">
        <v>57</v>
      </c>
      <c r="S869" s="150" t="s">
        <v>1206</v>
      </c>
      <c r="T869" s="152">
        <v>2.637</v>
      </c>
      <c r="U869" s="151">
        <v>46934</v>
      </c>
      <c r="V869" s="147">
        <v>2.1999999999999999E-2</v>
      </c>
      <c r="W869" s="192">
        <v>4.7800000000000002E-2</v>
      </c>
      <c r="X869" s="150" t="s">
        <v>636</v>
      </c>
      <c r="Y869" s="150"/>
      <c r="Z869" s="153">
        <v>151111.10999999999</v>
      </c>
      <c r="AA869" s="153">
        <v>1</v>
      </c>
      <c r="AB869" s="153">
        <v>94.15</v>
      </c>
      <c r="AC869" s="153">
        <v>0</v>
      </c>
      <c r="AD869" s="153">
        <v>142.27110999999999</v>
      </c>
      <c r="AE869" s="154"/>
      <c r="AF869" s="154"/>
      <c r="AG869" s="150" t="s">
        <v>17</v>
      </c>
      <c r="AH869" s="147">
        <v>1.30718953E-4</v>
      </c>
      <c r="AI869" s="147">
        <v>9.4367003500000005E-4</v>
      </c>
      <c r="AJ869" s="147">
        <v>3.8412971100000001E-4</v>
      </c>
    </row>
    <row r="870" spans="1:36" ht="13.5" thickBot="1" x14ac:dyDescent="0.25">
      <c r="A870" s="149">
        <v>7956</v>
      </c>
      <c r="B870" s="149">
        <v>12955</v>
      </c>
      <c r="C870" s="150" t="s">
        <v>1870</v>
      </c>
      <c r="D870" s="150">
        <v>520033986</v>
      </c>
      <c r="E870" s="150" t="s">
        <v>429</v>
      </c>
      <c r="F870" s="150" t="s">
        <v>1871</v>
      </c>
      <c r="G870" s="150">
        <v>5850110</v>
      </c>
      <c r="H870" s="150" t="s">
        <v>102</v>
      </c>
      <c r="I870" s="150" t="s">
        <v>228</v>
      </c>
      <c r="J870" s="150" t="s">
        <v>53</v>
      </c>
      <c r="K870" s="150" t="s">
        <v>53</v>
      </c>
      <c r="L870" s="150" t="s">
        <v>821</v>
      </c>
      <c r="M870" s="150" t="s">
        <v>311</v>
      </c>
      <c r="N870" s="150" t="s">
        <v>269</v>
      </c>
      <c r="O870" s="150" t="s">
        <v>62</v>
      </c>
      <c r="P870" s="150" t="s">
        <v>1359</v>
      </c>
      <c r="Q870" s="150" t="s">
        <v>1351</v>
      </c>
      <c r="R870" s="150" t="s">
        <v>57</v>
      </c>
      <c r="S870" s="150" t="s">
        <v>1206</v>
      </c>
      <c r="T870" s="152">
        <v>5.2149999999999999</v>
      </c>
      <c r="U870" s="151">
        <v>49674</v>
      </c>
      <c r="V870" s="147">
        <v>1.95E-2</v>
      </c>
      <c r="W870" s="192">
        <v>5.0099999999999999E-2</v>
      </c>
      <c r="X870" s="150" t="s">
        <v>636</v>
      </c>
      <c r="Y870" s="150"/>
      <c r="Z870" s="153">
        <v>231440.3</v>
      </c>
      <c r="AA870" s="153">
        <v>1</v>
      </c>
      <c r="AB870" s="153">
        <v>85.74</v>
      </c>
      <c r="AC870" s="153">
        <v>0</v>
      </c>
      <c r="AD870" s="153">
        <v>198.43691000000001</v>
      </c>
      <c r="AE870" s="154"/>
      <c r="AF870" s="154"/>
      <c r="AG870" s="150" t="s">
        <v>17</v>
      </c>
      <c r="AH870" s="147">
        <v>2.11457519E-4</v>
      </c>
      <c r="AI870" s="147">
        <v>1.316212166E-3</v>
      </c>
      <c r="AJ870" s="147">
        <v>5.3577646900000004E-4</v>
      </c>
    </row>
    <row r="871" spans="1:36" ht="13.5" thickBot="1" x14ac:dyDescent="0.25">
      <c r="A871" s="149">
        <v>7956</v>
      </c>
      <c r="B871" s="149">
        <v>12955</v>
      </c>
      <c r="C871" s="150" t="s">
        <v>1731</v>
      </c>
      <c r="D871" s="150">
        <v>520000472</v>
      </c>
      <c r="E871" s="150" t="s">
        <v>429</v>
      </c>
      <c r="F871" s="150" t="s">
        <v>1872</v>
      </c>
      <c r="G871" s="150">
        <v>6000210</v>
      </c>
      <c r="H871" s="150" t="s">
        <v>102</v>
      </c>
      <c r="I871" s="150" t="s">
        <v>229</v>
      </c>
      <c r="J871" s="150" t="s">
        <v>53</v>
      </c>
      <c r="K871" s="150" t="s">
        <v>53</v>
      </c>
      <c r="L871" s="150" t="s">
        <v>821</v>
      </c>
      <c r="M871" s="150" t="s">
        <v>311</v>
      </c>
      <c r="N871" s="150" t="s">
        <v>156</v>
      </c>
      <c r="O871" s="150" t="s">
        <v>62</v>
      </c>
      <c r="P871" s="150" t="s">
        <v>1458</v>
      </c>
      <c r="Q871" s="150" t="s">
        <v>1351</v>
      </c>
      <c r="R871" s="150" t="s">
        <v>57</v>
      </c>
      <c r="S871" s="150" t="s">
        <v>1206</v>
      </c>
      <c r="T871" s="152">
        <v>3.879</v>
      </c>
      <c r="U871" s="151">
        <v>47220</v>
      </c>
      <c r="V871" s="147">
        <v>3.85E-2</v>
      </c>
      <c r="W871" s="192">
        <v>2.0299999999999999E-2</v>
      </c>
      <c r="X871" s="150" t="s">
        <v>636</v>
      </c>
      <c r="Y871" s="150"/>
      <c r="Z871" s="153">
        <v>629356.77</v>
      </c>
      <c r="AA871" s="153">
        <v>1</v>
      </c>
      <c r="AB871" s="153">
        <v>120.49</v>
      </c>
      <c r="AC871" s="153">
        <v>13.08961</v>
      </c>
      <c r="AD871" s="153">
        <v>771.40157999999997</v>
      </c>
      <c r="AE871" s="154"/>
      <c r="AF871" s="154"/>
      <c r="AG871" s="150" t="s">
        <v>17</v>
      </c>
      <c r="AH871" s="147">
        <v>2.4633697400000001E-4</v>
      </c>
      <c r="AI871" s="147">
        <v>5.1166294859999999E-3</v>
      </c>
      <c r="AJ871" s="147">
        <v>2.0827718740000002E-3</v>
      </c>
    </row>
    <row r="872" spans="1:36" ht="13.5" thickBot="1" x14ac:dyDescent="0.25">
      <c r="A872" s="149">
        <v>7956</v>
      </c>
      <c r="B872" s="149">
        <v>12955</v>
      </c>
      <c r="C872" s="150" t="s">
        <v>1731</v>
      </c>
      <c r="D872" s="150">
        <v>520000472</v>
      </c>
      <c r="E872" s="150" t="s">
        <v>429</v>
      </c>
      <c r="F872" s="150" t="s">
        <v>1873</v>
      </c>
      <c r="G872" s="150">
        <v>6000236</v>
      </c>
      <c r="H872" s="150" t="s">
        <v>102</v>
      </c>
      <c r="I872" s="150" t="s">
        <v>229</v>
      </c>
      <c r="J872" s="150" t="s">
        <v>53</v>
      </c>
      <c r="K872" s="150" t="s">
        <v>53</v>
      </c>
      <c r="L872" s="150" t="s">
        <v>821</v>
      </c>
      <c r="M872" s="150" t="s">
        <v>311</v>
      </c>
      <c r="N872" s="150" t="s">
        <v>156</v>
      </c>
      <c r="O872" s="150" t="s">
        <v>62</v>
      </c>
      <c r="P872" s="150" t="s">
        <v>1458</v>
      </c>
      <c r="Q872" s="150" t="s">
        <v>1351</v>
      </c>
      <c r="R872" s="150" t="s">
        <v>57</v>
      </c>
      <c r="S872" s="150" t="s">
        <v>1206</v>
      </c>
      <c r="T872" s="152">
        <v>1.379</v>
      </c>
      <c r="U872" s="151">
        <v>46082</v>
      </c>
      <c r="V872" s="147">
        <v>4.4999999999999998E-2</v>
      </c>
      <c r="W872" s="192">
        <v>1.6400000000000001E-2</v>
      </c>
      <c r="X872" s="150" t="s">
        <v>636</v>
      </c>
      <c r="Y872" s="150"/>
      <c r="Z872" s="153">
        <v>1451883</v>
      </c>
      <c r="AA872" s="153">
        <v>1</v>
      </c>
      <c r="AB872" s="153">
        <v>118.26</v>
      </c>
      <c r="AC872" s="153">
        <v>0</v>
      </c>
      <c r="AD872" s="153">
        <v>1716.99684</v>
      </c>
      <c r="AE872" s="154"/>
      <c r="AF872" s="154"/>
      <c r="AG872" s="150" t="s">
        <v>17</v>
      </c>
      <c r="AH872" s="147">
        <v>4.9123051800000004E-4</v>
      </c>
      <c r="AI872" s="147">
        <v>1.138866822E-2</v>
      </c>
      <c r="AJ872" s="147">
        <v>4.6358638860000004E-3</v>
      </c>
    </row>
    <row r="873" spans="1:36" ht="13.5" thickBot="1" x14ac:dyDescent="0.25">
      <c r="A873" s="149">
        <v>7956</v>
      </c>
      <c r="B873" s="149">
        <v>12955</v>
      </c>
      <c r="C873" s="150" t="s">
        <v>1731</v>
      </c>
      <c r="D873" s="150">
        <v>520000472</v>
      </c>
      <c r="E873" s="150" t="s">
        <v>429</v>
      </c>
      <c r="F873" s="150" t="s">
        <v>1874</v>
      </c>
      <c r="G873" s="150">
        <v>6000285</v>
      </c>
      <c r="H873" s="150" t="s">
        <v>102</v>
      </c>
      <c r="I873" s="150" t="s">
        <v>229</v>
      </c>
      <c r="J873" s="150" t="s">
        <v>53</v>
      </c>
      <c r="K873" s="150" t="s">
        <v>53</v>
      </c>
      <c r="L873" s="150" t="s">
        <v>821</v>
      </c>
      <c r="M873" s="150" t="s">
        <v>311</v>
      </c>
      <c r="N873" s="150" t="s">
        <v>156</v>
      </c>
      <c r="O873" s="150" t="s">
        <v>62</v>
      </c>
      <c r="P873" s="150" t="s">
        <v>1458</v>
      </c>
      <c r="Q873" s="150" t="s">
        <v>1351</v>
      </c>
      <c r="R873" s="150" t="s">
        <v>57</v>
      </c>
      <c r="S873" s="150" t="s">
        <v>1206</v>
      </c>
      <c r="T873" s="152">
        <v>6.2350000000000003</v>
      </c>
      <c r="U873" s="151">
        <v>48112</v>
      </c>
      <c r="V873" s="147">
        <v>2.3900000000000001E-2</v>
      </c>
      <c r="W873" s="192">
        <v>2.5100000000000001E-2</v>
      </c>
      <c r="X873" s="150" t="s">
        <v>636</v>
      </c>
      <c r="Y873" s="150"/>
      <c r="Z873" s="153">
        <v>643378</v>
      </c>
      <c r="AA873" s="153">
        <v>1</v>
      </c>
      <c r="AB873" s="153">
        <v>110.76</v>
      </c>
      <c r="AC873" s="153">
        <v>0</v>
      </c>
      <c r="AD873" s="153">
        <v>712.60546999999997</v>
      </c>
      <c r="AE873" s="154"/>
      <c r="AF873" s="154"/>
      <c r="AG873" s="150" t="s">
        <v>17</v>
      </c>
      <c r="AH873" s="147">
        <v>1.65429034E-4</v>
      </c>
      <c r="AI873" s="147">
        <v>4.7266407720000002E-3</v>
      </c>
      <c r="AJ873" s="147">
        <v>1.924023321E-3</v>
      </c>
    </row>
    <row r="874" spans="1:36" ht="13.5" thickBot="1" x14ac:dyDescent="0.25">
      <c r="A874" s="149">
        <v>7956</v>
      </c>
      <c r="B874" s="149">
        <v>12955</v>
      </c>
      <c r="C874" s="150" t="s">
        <v>1731</v>
      </c>
      <c r="D874" s="150">
        <v>520000472</v>
      </c>
      <c r="E874" s="150" t="s">
        <v>429</v>
      </c>
      <c r="F874" s="150" t="s">
        <v>1875</v>
      </c>
      <c r="G874" s="150">
        <v>6000392</v>
      </c>
      <c r="H874" s="150" t="s">
        <v>102</v>
      </c>
      <c r="I874" s="150" t="s">
        <v>229</v>
      </c>
      <c r="J874" s="150" t="s">
        <v>53</v>
      </c>
      <c r="K874" s="150" t="s">
        <v>53</v>
      </c>
      <c r="L874" s="150" t="s">
        <v>821</v>
      </c>
      <c r="M874" s="150" t="s">
        <v>311</v>
      </c>
      <c r="N874" s="150" t="s">
        <v>156</v>
      </c>
      <c r="O874" s="150" t="s">
        <v>62</v>
      </c>
      <c r="P874" s="150" t="s">
        <v>1458</v>
      </c>
      <c r="Q874" s="150" t="s">
        <v>1351</v>
      </c>
      <c r="R874" s="150" t="s">
        <v>57</v>
      </c>
      <c r="S874" s="150" t="s">
        <v>1206</v>
      </c>
      <c r="T874" s="152">
        <v>11.12</v>
      </c>
      <c r="U874" s="151">
        <v>49825</v>
      </c>
      <c r="V874" s="147">
        <v>1.2500000000000001E-2</v>
      </c>
      <c r="W874" s="192">
        <v>2.98E-2</v>
      </c>
      <c r="X874" s="150" t="s">
        <v>636</v>
      </c>
      <c r="Y874" s="150"/>
      <c r="Z874" s="153">
        <v>913000</v>
      </c>
      <c r="AA874" s="153">
        <v>1</v>
      </c>
      <c r="AB874" s="153">
        <v>92.01</v>
      </c>
      <c r="AC874" s="153">
        <v>0</v>
      </c>
      <c r="AD874" s="153">
        <v>840.05129999999997</v>
      </c>
      <c r="AE874" s="154"/>
      <c r="AF874" s="154"/>
      <c r="AG874" s="150" t="s">
        <v>17</v>
      </c>
      <c r="AH874" s="147">
        <v>2.1272783400000001E-4</v>
      </c>
      <c r="AI874" s="147">
        <v>5.5719762089999998E-3</v>
      </c>
      <c r="AJ874" s="147">
        <v>2.2681250150000001E-3</v>
      </c>
    </row>
    <row r="875" spans="1:36" ht="13.5" thickBot="1" x14ac:dyDescent="0.25">
      <c r="A875" s="149">
        <v>7956</v>
      </c>
      <c r="B875" s="149">
        <v>12955</v>
      </c>
      <c r="C875" s="150" t="s">
        <v>1210</v>
      </c>
      <c r="D875" s="150">
        <v>520018078</v>
      </c>
      <c r="E875" s="150" t="s">
        <v>429</v>
      </c>
      <c r="F875" s="150" t="s">
        <v>1876</v>
      </c>
      <c r="G875" s="150">
        <v>6040372</v>
      </c>
      <c r="H875" s="150" t="s">
        <v>102</v>
      </c>
      <c r="I875" s="150" t="s">
        <v>229</v>
      </c>
      <c r="J875" s="150" t="s">
        <v>53</v>
      </c>
      <c r="K875" s="150" t="s">
        <v>53</v>
      </c>
      <c r="L875" s="150" t="s">
        <v>821</v>
      </c>
      <c r="M875" s="150" t="s">
        <v>311</v>
      </c>
      <c r="N875" s="150" t="s">
        <v>256</v>
      </c>
      <c r="O875" s="150" t="s">
        <v>62</v>
      </c>
      <c r="P875" s="150" t="s">
        <v>1205</v>
      </c>
      <c r="Q875" s="150" t="s">
        <v>65</v>
      </c>
      <c r="R875" s="150" t="s">
        <v>57</v>
      </c>
      <c r="S875" s="150" t="s">
        <v>1206</v>
      </c>
      <c r="T875" s="152">
        <v>1.226</v>
      </c>
      <c r="U875" s="151">
        <v>46203</v>
      </c>
      <c r="V875" s="147">
        <v>8.3000000000000001E-3</v>
      </c>
      <c r="W875" s="192">
        <v>1.4E-2</v>
      </c>
      <c r="X875" s="150" t="s">
        <v>636</v>
      </c>
      <c r="Y875" s="150"/>
      <c r="Z875" s="153">
        <v>1301818</v>
      </c>
      <c r="AA875" s="153">
        <v>1</v>
      </c>
      <c r="AB875" s="153">
        <v>111.66</v>
      </c>
      <c r="AC875" s="153">
        <v>0</v>
      </c>
      <c r="AD875" s="153">
        <v>1453.60998</v>
      </c>
      <c r="AE875" s="154"/>
      <c r="AF875" s="154"/>
      <c r="AG875" s="150" t="s">
        <v>17</v>
      </c>
      <c r="AH875" s="147">
        <v>4.27962691E-4</v>
      </c>
      <c r="AI875" s="147">
        <v>9.6416495349999996E-3</v>
      </c>
      <c r="AJ875" s="147">
        <v>3.9247235950000004E-3</v>
      </c>
    </row>
    <row r="876" spans="1:36" ht="13.5" thickBot="1" x14ac:dyDescent="0.25">
      <c r="A876" s="149">
        <v>7956</v>
      </c>
      <c r="B876" s="149">
        <v>12955</v>
      </c>
      <c r="C876" s="150" t="s">
        <v>1210</v>
      </c>
      <c r="D876" s="150">
        <v>520018078</v>
      </c>
      <c r="E876" s="150" t="s">
        <v>429</v>
      </c>
      <c r="F876" s="150" t="s">
        <v>1396</v>
      </c>
      <c r="G876" s="150">
        <v>6040422</v>
      </c>
      <c r="H876" s="150" t="s">
        <v>102</v>
      </c>
      <c r="I876" s="150" t="s">
        <v>228</v>
      </c>
      <c r="J876" s="150" t="s">
        <v>53</v>
      </c>
      <c r="K876" s="150" t="s">
        <v>53</v>
      </c>
      <c r="L876" s="150" t="s">
        <v>821</v>
      </c>
      <c r="M876" s="150" t="s">
        <v>311</v>
      </c>
      <c r="N876" s="150" t="s">
        <v>256</v>
      </c>
      <c r="O876" s="150" t="s">
        <v>62</v>
      </c>
      <c r="P876" s="150" t="s">
        <v>1205</v>
      </c>
      <c r="Q876" s="150" t="s">
        <v>65</v>
      </c>
      <c r="R876" s="150" t="s">
        <v>57</v>
      </c>
      <c r="S876" s="150" t="s">
        <v>1206</v>
      </c>
      <c r="T876" s="152">
        <v>0.91</v>
      </c>
      <c r="U876" s="151">
        <v>45716</v>
      </c>
      <c r="V876" s="147">
        <v>2.0199999999999999E-2</v>
      </c>
      <c r="W876" s="192">
        <v>4.2000000000000003E-2</v>
      </c>
      <c r="X876" s="150" t="s">
        <v>636</v>
      </c>
      <c r="Y876" s="150"/>
      <c r="Z876" s="153">
        <v>278749.5</v>
      </c>
      <c r="AA876" s="153">
        <v>1</v>
      </c>
      <c r="AB876" s="153">
        <v>98.27</v>
      </c>
      <c r="AC876" s="153">
        <v>0</v>
      </c>
      <c r="AD876" s="153">
        <v>273.92712999999998</v>
      </c>
      <c r="AE876" s="154"/>
      <c r="AF876" s="154"/>
      <c r="AG876" s="150" t="s">
        <v>17</v>
      </c>
      <c r="AH876" s="147">
        <v>3.2994412500000003E-4</v>
      </c>
      <c r="AI876" s="147">
        <v>1.816931241E-3</v>
      </c>
      <c r="AJ876" s="147">
        <v>7.3959885000000002E-4</v>
      </c>
    </row>
    <row r="877" spans="1:36" ht="13.5" thickBot="1" x14ac:dyDescent="0.25">
      <c r="A877" s="149">
        <v>7956</v>
      </c>
      <c r="B877" s="149">
        <v>12955</v>
      </c>
      <c r="C877" s="150" t="s">
        <v>1210</v>
      </c>
      <c r="D877" s="150">
        <v>520018078</v>
      </c>
      <c r="E877" s="150" t="s">
        <v>429</v>
      </c>
      <c r="F877" s="150" t="s">
        <v>1397</v>
      </c>
      <c r="G877" s="150">
        <v>6040430</v>
      </c>
      <c r="H877" s="150" t="s">
        <v>102</v>
      </c>
      <c r="I877" s="150" t="s">
        <v>229</v>
      </c>
      <c r="J877" s="150" t="s">
        <v>53</v>
      </c>
      <c r="K877" s="150" t="s">
        <v>53</v>
      </c>
      <c r="L877" s="150" t="s">
        <v>821</v>
      </c>
      <c r="M877" s="150" t="s">
        <v>311</v>
      </c>
      <c r="N877" s="150" t="s">
        <v>256</v>
      </c>
      <c r="O877" s="150" t="s">
        <v>62</v>
      </c>
      <c r="P877" s="150" t="s">
        <v>1369</v>
      </c>
      <c r="Q877" s="150" t="s">
        <v>65</v>
      </c>
      <c r="R877" s="150" t="s">
        <v>57</v>
      </c>
      <c r="S877" s="150" t="s">
        <v>1206</v>
      </c>
      <c r="T877" s="152">
        <v>0.91</v>
      </c>
      <c r="U877" s="151">
        <v>47542</v>
      </c>
      <c r="V877" s="147">
        <v>2.4199999999999999E-2</v>
      </c>
      <c r="W877" s="192">
        <v>2.0400000000000001E-2</v>
      </c>
      <c r="X877" s="150" t="s">
        <v>636</v>
      </c>
      <c r="Y877" s="150"/>
      <c r="Z877" s="153">
        <v>675000</v>
      </c>
      <c r="AA877" s="153">
        <v>1</v>
      </c>
      <c r="AB877" s="153">
        <v>112.35</v>
      </c>
      <c r="AC877" s="153">
        <v>0</v>
      </c>
      <c r="AD877" s="153">
        <v>758.36249999999995</v>
      </c>
      <c r="AE877" s="154"/>
      <c r="AF877" s="154"/>
      <c r="AG877" s="150" t="s">
        <v>17</v>
      </c>
      <c r="AH877" s="147">
        <v>4.6837594899999999E-4</v>
      </c>
      <c r="AI877" s="147">
        <v>5.0301425730000003E-3</v>
      </c>
      <c r="AJ877" s="147">
        <v>2.0475665670000001E-3</v>
      </c>
    </row>
    <row r="878" spans="1:36" ht="13.5" thickBot="1" x14ac:dyDescent="0.25">
      <c r="A878" s="149">
        <v>7956</v>
      </c>
      <c r="B878" s="149">
        <v>12955</v>
      </c>
      <c r="C878" s="150" t="s">
        <v>1210</v>
      </c>
      <c r="D878" s="150">
        <v>520018078</v>
      </c>
      <c r="E878" s="150" t="s">
        <v>429</v>
      </c>
      <c r="F878" s="150" t="s">
        <v>1877</v>
      </c>
      <c r="G878" s="150">
        <v>6040471</v>
      </c>
      <c r="H878" s="150" t="s">
        <v>102</v>
      </c>
      <c r="I878" s="150" t="s">
        <v>229</v>
      </c>
      <c r="J878" s="150" t="s">
        <v>53</v>
      </c>
      <c r="K878" s="150" t="s">
        <v>53</v>
      </c>
      <c r="L878" s="150" t="s">
        <v>821</v>
      </c>
      <c r="M878" s="150" t="s">
        <v>311</v>
      </c>
      <c r="N878" s="150" t="s">
        <v>256</v>
      </c>
      <c r="O878" s="150" t="s">
        <v>62</v>
      </c>
      <c r="P878" s="150" t="s">
        <v>1369</v>
      </c>
      <c r="Q878" s="150" t="s">
        <v>65</v>
      </c>
      <c r="R878" s="150" t="s">
        <v>57</v>
      </c>
      <c r="S878" s="150" t="s">
        <v>1206</v>
      </c>
      <c r="T878" s="152">
        <v>0.496</v>
      </c>
      <c r="U878" s="151">
        <v>47391</v>
      </c>
      <c r="V878" s="147">
        <v>1.95E-2</v>
      </c>
      <c r="W878" s="192">
        <v>2.3599999999999999E-2</v>
      </c>
      <c r="X878" s="150" t="s">
        <v>636</v>
      </c>
      <c r="Y878" s="150"/>
      <c r="Z878" s="153">
        <v>50000</v>
      </c>
      <c r="AA878" s="153">
        <v>1</v>
      </c>
      <c r="AB878" s="153">
        <v>110.94</v>
      </c>
      <c r="AC878" s="153">
        <v>0</v>
      </c>
      <c r="AD878" s="153">
        <v>55.47</v>
      </c>
      <c r="AE878" s="154"/>
      <c r="AF878" s="154"/>
      <c r="AG878" s="150" t="s">
        <v>17</v>
      </c>
      <c r="AH878" s="147">
        <v>4.02917119948427E-5</v>
      </c>
      <c r="AI878" s="147">
        <v>3.6792695899999999E-4</v>
      </c>
      <c r="AJ878" s="147">
        <v>1.49768108E-4</v>
      </c>
    </row>
    <row r="879" spans="1:36" ht="13.5" thickBot="1" x14ac:dyDescent="0.25">
      <c r="A879" s="149">
        <v>7956</v>
      </c>
      <c r="B879" s="149">
        <v>12955</v>
      </c>
      <c r="C879" s="150" t="s">
        <v>1210</v>
      </c>
      <c r="D879" s="150">
        <v>520018078</v>
      </c>
      <c r="E879" s="150" t="s">
        <v>429</v>
      </c>
      <c r="F879" s="150" t="s">
        <v>1878</v>
      </c>
      <c r="G879" s="150">
        <v>6040539</v>
      </c>
      <c r="H879" s="150" t="s">
        <v>102</v>
      </c>
      <c r="I879" s="150" t="s">
        <v>229</v>
      </c>
      <c r="J879" s="150" t="s">
        <v>53</v>
      </c>
      <c r="K879" s="150" t="s">
        <v>53</v>
      </c>
      <c r="L879" s="150" t="s">
        <v>821</v>
      </c>
      <c r="M879" s="150" t="s">
        <v>311</v>
      </c>
      <c r="N879" s="150" t="s">
        <v>256</v>
      </c>
      <c r="O879" s="150" t="s">
        <v>62</v>
      </c>
      <c r="P879" s="150" t="s">
        <v>1205</v>
      </c>
      <c r="Q879" s="150" t="s">
        <v>65</v>
      </c>
      <c r="R879" s="150" t="s">
        <v>57</v>
      </c>
      <c r="S879" s="150" t="s">
        <v>1206</v>
      </c>
      <c r="T879" s="152">
        <v>3.6429999999999998</v>
      </c>
      <c r="U879" s="151">
        <v>46716</v>
      </c>
      <c r="V879" s="147">
        <v>1E-3</v>
      </c>
      <c r="W879" s="192">
        <v>1.7999999999999999E-2</v>
      </c>
      <c r="X879" s="150" t="s">
        <v>636</v>
      </c>
      <c r="Y879" s="150"/>
      <c r="Z879" s="153">
        <v>1560700</v>
      </c>
      <c r="AA879" s="153">
        <v>1</v>
      </c>
      <c r="AB879" s="153">
        <v>102.55</v>
      </c>
      <c r="AC879" s="153">
        <v>0</v>
      </c>
      <c r="AD879" s="153">
        <v>1600.49785</v>
      </c>
      <c r="AE879" s="154"/>
      <c r="AF879" s="154"/>
      <c r="AG879" s="150" t="s">
        <v>17</v>
      </c>
      <c r="AH879" s="147">
        <v>4.9747310900000001E-4</v>
      </c>
      <c r="AI879" s="147">
        <v>1.0615942078E-2</v>
      </c>
      <c r="AJ879" s="147">
        <v>4.321318484E-3</v>
      </c>
    </row>
    <row r="880" spans="1:36" ht="13.5" thickBot="1" x14ac:dyDescent="0.25">
      <c r="A880" s="149">
        <v>7956</v>
      </c>
      <c r="B880" s="149">
        <v>12955</v>
      </c>
      <c r="C880" s="150" t="s">
        <v>1210</v>
      </c>
      <c r="D880" s="150">
        <v>520018078</v>
      </c>
      <c r="E880" s="150" t="s">
        <v>429</v>
      </c>
      <c r="F880" s="150" t="s">
        <v>1879</v>
      </c>
      <c r="G880" s="150">
        <v>6040547</v>
      </c>
      <c r="H880" s="150" t="s">
        <v>102</v>
      </c>
      <c r="I880" s="150" t="s">
        <v>229</v>
      </c>
      <c r="J880" s="150" t="s">
        <v>53</v>
      </c>
      <c r="K880" s="150" t="s">
        <v>53</v>
      </c>
      <c r="L880" s="150" t="s">
        <v>821</v>
      </c>
      <c r="M880" s="150" t="s">
        <v>311</v>
      </c>
      <c r="N880" s="150" t="s">
        <v>256</v>
      </c>
      <c r="O880" s="150" t="s">
        <v>62</v>
      </c>
      <c r="P880" s="150" t="s">
        <v>1205</v>
      </c>
      <c r="Q880" s="150" t="s">
        <v>65</v>
      </c>
      <c r="R880" s="150" t="s">
        <v>57</v>
      </c>
      <c r="S880" s="150" t="s">
        <v>1206</v>
      </c>
      <c r="T880" s="152">
        <v>5.6360000000000001</v>
      </c>
      <c r="U880" s="151">
        <v>47447</v>
      </c>
      <c r="V880" s="147">
        <v>1E-3</v>
      </c>
      <c r="W880" s="192">
        <v>2.07E-2</v>
      </c>
      <c r="X880" s="150" t="s">
        <v>636</v>
      </c>
      <c r="Y880" s="150"/>
      <c r="Z880" s="153">
        <v>420000</v>
      </c>
      <c r="AA880" s="153">
        <v>1</v>
      </c>
      <c r="AB880" s="153">
        <v>97.7</v>
      </c>
      <c r="AC880" s="153">
        <v>0</v>
      </c>
      <c r="AD880" s="153">
        <v>410.34</v>
      </c>
      <c r="AE880" s="154"/>
      <c r="AF880" s="154"/>
      <c r="AG880" s="150" t="s">
        <v>17</v>
      </c>
      <c r="AH880" s="147">
        <v>1.6888964300000001E-4</v>
      </c>
      <c r="AI880" s="147">
        <v>2.7217441570000001E-3</v>
      </c>
      <c r="AJ880" s="147">
        <v>1.1079114079999999E-3</v>
      </c>
    </row>
    <row r="881" spans="1:36" ht="13.5" thickBot="1" x14ac:dyDescent="0.25">
      <c r="A881" s="149">
        <v>7956</v>
      </c>
      <c r="B881" s="149">
        <v>12955</v>
      </c>
      <c r="C881" s="150" t="s">
        <v>1210</v>
      </c>
      <c r="D881" s="150">
        <v>520018078</v>
      </c>
      <c r="E881" s="150" t="s">
        <v>429</v>
      </c>
      <c r="F881" s="150" t="s">
        <v>1880</v>
      </c>
      <c r="G881" s="150">
        <v>6040604</v>
      </c>
      <c r="H881" s="150" t="s">
        <v>102</v>
      </c>
      <c r="I881" s="150" t="s">
        <v>228</v>
      </c>
      <c r="J881" s="150" t="s">
        <v>53</v>
      </c>
      <c r="K881" s="150" t="s">
        <v>53</v>
      </c>
      <c r="L881" s="150" t="s">
        <v>821</v>
      </c>
      <c r="M881" s="150" t="s">
        <v>311</v>
      </c>
      <c r="N881" s="150" t="s">
        <v>256</v>
      </c>
      <c r="O881" s="150" t="s">
        <v>62</v>
      </c>
      <c r="P881" s="150" t="s">
        <v>1205</v>
      </c>
      <c r="Q881" s="150" t="s">
        <v>65</v>
      </c>
      <c r="R881" s="150" t="s">
        <v>57</v>
      </c>
      <c r="S881" s="150" t="s">
        <v>1206</v>
      </c>
      <c r="T881" s="152">
        <v>3.57</v>
      </c>
      <c r="U881" s="151">
        <v>47608</v>
      </c>
      <c r="V881" s="147">
        <v>2.76E-2</v>
      </c>
      <c r="W881" s="192">
        <v>4.4499999999999998E-2</v>
      </c>
      <c r="X881" s="150" t="s">
        <v>636</v>
      </c>
      <c r="Y881" s="150"/>
      <c r="Z881" s="153">
        <v>500000</v>
      </c>
      <c r="AA881" s="153">
        <v>1</v>
      </c>
      <c r="AB881" s="153">
        <v>95.44</v>
      </c>
      <c r="AC881" s="153">
        <v>0</v>
      </c>
      <c r="AD881" s="153">
        <v>477.2</v>
      </c>
      <c r="AE881" s="154"/>
      <c r="AF881" s="154"/>
      <c r="AG881" s="150" t="s">
        <v>17</v>
      </c>
      <c r="AH881" s="147">
        <v>3.7416691700000002E-4</v>
      </c>
      <c r="AI881" s="147">
        <v>3.165219846E-3</v>
      </c>
      <c r="AJ881" s="147">
        <v>1.2884323339999999E-3</v>
      </c>
    </row>
    <row r="882" spans="1:36" ht="13.5" thickBot="1" x14ac:dyDescent="0.25">
      <c r="A882" s="149">
        <v>7956</v>
      </c>
      <c r="B882" s="149">
        <v>12955</v>
      </c>
      <c r="C882" s="150" t="s">
        <v>1210</v>
      </c>
      <c r="D882" s="150">
        <v>520018078</v>
      </c>
      <c r="E882" s="150" t="s">
        <v>429</v>
      </c>
      <c r="F882" s="150" t="s">
        <v>1881</v>
      </c>
      <c r="G882" s="150">
        <v>6040620</v>
      </c>
      <c r="H882" s="150" t="s">
        <v>102</v>
      </c>
      <c r="I882" s="150" t="s">
        <v>229</v>
      </c>
      <c r="J882" s="150" t="s">
        <v>53</v>
      </c>
      <c r="K882" s="150" t="s">
        <v>53</v>
      </c>
      <c r="L882" s="150" t="s">
        <v>821</v>
      </c>
      <c r="M882" s="150" t="s">
        <v>311</v>
      </c>
      <c r="N882" s="150" t="s">
        <v>256</v>
      </c>
      <c r="O882" s="150" t="s">
        <v>62</v>
      </c>
      <c r="P882" s="150" t="s">
        <v>1369</v>
      </c>
      <c r="Q882" s="150" t="s">
        <v>65</v>
      </c>
      <c r="R882" s="150" t="s">
        <v>57</v>
      </c>
      <c r="S882" s="150" t="s">
        <v>1206</v>
      </c>
      <c r="T882" s="152">
        <v>3.8959999999999999</v>
      </c>
      <c r="U882" s="151">
        <v>48665</v>
      </c>
      <c r="V882" s="147">
        <v>1.4999999999999999E-2</v>
      </c>
      <c r="W882" s="192">
        <v>2.7099999999999999E-2</v>
      </c>
      <c r="X882" s="150" t="s">
        <v>636</v>
      </c>
      <c r="Y882" s="150"/>
      <c r="Z882" s="153">
        <v>462532</v>
      </c>
      <c r="AA882" s="153">
        <v>1</v>
      </c>
      <c r="AB882" s="153">
        <v>103</v>
      </c>
      <c r="AC882" s="153">
        <v>0</v>
      </c>
      <c r="AD882" s="153">
        <v>476.40796</v>
      </c>
      <c r="AE882" s="154"/>
      <c r="AF882" s="154"/>
      <c r="AG882" s="150" t="s">
        <v>17</v>
      </c>
      <c r="AH882" s="147">
        <v>3.29462212E-4</v>
      </c>
      <c r="AI882" s="147">
        <v>3.1599663240000002E-3</v>
      </c>
      <c r="AJ882" s="147">
        <v>1.2862938380000001E-3</v>
      </c>
    </row>
    <row r="883" spans="1:36" ht="13.5" thickBot="1" x14ac:dyDescent="0.25">
      <c r="A883" s="149">
        <v>7956</v>
      </c>
      <c r="B883" s="149">
        <v>12955</v>
      </c>
      <c r="C883" s="150" t="s">
        <v>1685</v>
      </c>
      <c r="D883" s="150">
        <v>520020116</v>
      </c>
      <c r="E883" s="150" t="s">
        <v>429</v>
      </c>
      <c r="F883" s="150" t="s">
        <v>1882</v>
      </c>
      <c r="G883" s="150">
        <v>6120224</v>
      </c>
      <c r="H883" s="150" t="s">
        <v>102</v>
      </c>
      <c r="I883" s="150" t="s">
        <v>229</v>
      </c>
      <c r="J883" s="150" t="s">
        <v>53</v>
      </c>
      <c r="K883" s="150" t="s">
        <v>53</v>
      </c>
      <c r="L883" s="150" t="s">
        <v>821</v>
      </c>
      <c r="M883" s="150" t="s">
        <v>311</v>
      </c>
      <c r="N883" s="150" t="s">
        <v>651</v>
      </c>
      <c r="O883" s="150" t="s">
        <v>62</v>
      </c>
      <c r="P883" s="150" t="s">
        <v>1334</v>
      </c>
      <c r="Q883" s="150" t="s">
        <v>65</v>
      </c>
      <c r="R883" s="150" t="s">
        <v>57</v>
      </c>
      <c r="S883" s="150" t="s">
        <v>1206</v>
      </c>
      <c r="T883" s="152">
        <v>3.2679999999999998</v>
      </c>
      <c r="U883" s="151">
        <v>46752</v>
      </c>
      <c r="V883" s="147">
        <v>1.7999999999999999E-2</v>
      </c>
      <c r="W883" s="192">
        <v>2.41E-2</v>
      </c>
      <c r="X883" s="150" t="s">
        <v>636</v>
      </c>
      <c r="Y883" s="150"/>
      <c r="Z883" s="153">
        <v>395189.54</v>
      </c>
      <c r="AA883" s="153">
        <v>1</v>
      </c>
      <c r="AB883" s="153">
        <v>110.59</v>
      </c>
      <c r="AC883" s="153">
        <v>0</v>
      </c>
      <c r="AD883" s="153">
        <v>437.04011000000003</v>
      </c>
      <c r="AE883" s="154"/>
      <c r="AF883" s="154"/>
      <c r="AG883" s="150" t="s">
        <v>17</v>
      </c>
      <c r="AH883" s="147">
        <v>5.0104994099999997E-4</v>
      </c>
      <c r="AI883" s="147">
        <v>2.8988433149999999E-3</v>
      </c>
      <c r="AJ883" s="147">
        <v>1.1800012759999999E-3</v>
      </c>
    </row>
    <row r="884" spans="1:36" ht="13.5" thickBot="1" x14ac:dyDescent="0.25">
      <c r="A884" s="149">
        <v>7956</v>
      </c>
      <c r="B884" s="149">
        <v>12955</v>
      </c>
      <c r="C884" s="150" t="s">
        <v>1685</v>
      </c>
      <c r="D884" s="150">
        <v>520020116</v>
      </c>
      <c r="E884" s="150" t="s">
        <v>429</v>
      </c>
      <c r="F884" s="150" t="s">
        <v>1883</v>
      </c>
      <c r="G884" s="150">
        <v>6120240</v>
      </c>
      <c r="H884" s="150" t="s">
        <v>102</v>
      </c>
      <c r="I884" s="150" t="s">
        <v>229</v>
      </c>
      <c r="J884" s="150" t="s">
        <v>53</v>
      </c>
      <c r="K884" s="150" t="s">
        <v>53</v>
      </c>
      <c r="L884" s="150" t="s">
        <v>821</v>
      </c>
      <c r="M884" s="150" t="s">
        <v>311</v>
      </c>
      <c r="N884" s="150" t="s">
        <v>651</v>
      </c>
      <c r="O884" s="150" t="s">
        <v>62</v>
      </c>
      <c r="P884" s="150" t="s">
        <v>1446</v>
      </c>
      <c r="Q884" s="150" t="s">
        <v>65</v>
      </c>
      <c r="R884" s="150" t="s">
        <v>57</v>
      </c>
      <c r="S884" s="150" t="s">
        <v>1206</v>
      </c>
      <c r="T884" s="152">
        <v>1.6910000000000001</v>
      </c>
      <c r="U884" s="151">
        <v>46568</v>
      </c>
      <c r="V884" s="147">
        <v>2.2499999999999999E-2</v>
      </c>
      <c r="W884" s="192">
        <v>3.1099999999999999E-2</v>
      </c>
      <c r="X884" s="150" t="s">
        <v>636</v>
      </c>
      <c r="Y884" s="150"/>
      <c r="Z884" s="153">
        <v>90000</v>
      </c>
      <c r="AA884" s="153">
        <v>1</v>
      </c>
      <c r="AB884" s="153">
        <v>110.87</v>
      </c>
      <c r="AC884" s="153">
        <v>0</v>
      </c>
      <c r="AD884" s="153">
        <v>99.783000000000001</v>
      </c>
      <c r="AE884" s="154"/>
      <c r="AF884" s="154"/>
      <c r="AG884" s="150" t="s">
        <v>17</v>
      </c>
      <c r="AH884" s="147">
        <v>1.8026139900000001E-4</v>
      </c>
      <c r="AI884" s="147">
        <v>6.6185065299999995E-4</v>
      </c>
      <c r="AJ884" s="147">
        <v>2.6941249699999998E-4</v>
      </c>
    </row>
    <row r="885" spans="1:36" ht="13.5" thickBot="1" x14ac:dyDescent="0.25">
      <c r="A885" s="149">
        <v>7956</v>
      </c>
      <c r="B885" s="149">
        <v>12955</v>
      </c>
      <c r="C885" s="150" t="s">
        <v>1685</v>
      </c>
      <c r="D885" s="150">
        <v>520020116</v>
      </c>
      <c r="E885" s="150" t="s">
        <v>429</v>
      </c>
      <c r="F885" s="150" t="s">
        <v>1884</v>
      </c>
      <c r="G885" s="150">
        <v>6120323</v>
      </c>
      <c r="H885" s="150" t="s">
        <v>102</v>
      </c>
      <c r="I885" s="150" t="s">
        <v>229</v>
      </c>
      <c r="J885" s="150" t="s">
        <v>53</v>
      </c>
      <c r="K885" s="150" t="s">
        <v>53</v>
      </c>
      <c r="L885" s="150" t="s">
        <v>821</v>
      </c>
      <c r="M885" s="150" t="s">
        <v>311</v>
      </c>
      <c r="N885" s="150" t="s">
        <v>651</v>
      </c>
      <c r="O885" s="150" t="s">
        <v>62</v>
      </c>
      <c r="P885" s="150" t="s">
        <v>1446</v>
      </c>
      <c r="Q885" s="150" t="s">
        <v>65</v>
      </c>
      <c r="R885" s="150" t="s">
        <v>57</v>
      </c>
      <c r="S885" s="150" t="s">
        <v>1206</v>
      </c>
      <c r="T885" s="152">
        <v>2.4740000000000002</v>
      </c>
      <c r="U885" s="151">
        <v>47118</v>
      </c>
      <c r="V885" s="147">
        <v>3.3000000000000002E-2</v>
      </c>
      <c r="W885" s="192">
        <v>3.3300000000000003E-2</v>
      </c>
      <c r="X885" s="150" t="s">
        <v>636</v>
      </c>
      <c r="Y885" s="150"/>
      <c r="Z885" s="153">
        <v>427500</v>
      </c>
      <c r="AA885" s="153">
        <v>1</v>
      </c>
      <c r="AB885" s="153">
        <v>112.41</v>
      </c>
      <c r="AC885" s="153">
        <v>0</v>
      </c>
      <c r="AD885" s="153">
        <v>480.55275</v>
      </c>
      <c r="AE885" s="154"/>
      <c r="AF885" s="154"/>
      <c r="AG885" s="150" t="s">
        <v>17</v>
      </c>
      <c r="AH885" s="147">
        <v>7.1270870400000005E-4</v>
      </c>
      <c r="AI885" s="147">
        <v>3.1874583019999999E-3</v>
      </c>
      <c r="AJ885" s="147">
        <v>1.297484705E-3</v>
      </c>
    </row>
    <row r="886" spans="1:36" ht="13.5" thickBot="1" x14ac:dyDescent="0.25">
      <c r="A886" s="149">
        <v>7956</v>
      </c>
      <c r="B886" s="149">
        <v>12955</v>
      </c>
      <c r="C886" s="150" t="s">
        <v>1885</v>
      </c>
      <c r="D886" s="150">
        <v>520017807</v>
      </c>
      <c r="E886" s="150" t="s">
        <v>429</v>
      </c>
      <c r="F886" s="150" t="s">
        <v>1886</v>
      </c>
      <c r="G886" s="150">
        <v>6130199</v>
      </c>
      <c r="H886" s="150" t="s">
        <v>102</v>
      </c>
      <c r="I886" s="150" t="s">
        <v>228</v>
      </c>
      <c r="J886" s="150" t="s">
        <v>53</v>
      </c>
      <c r="K886" s="150" t="s">
        <v>53</v>
      </c>
      <c r="L886" s="150" t="s">
        <v>821</v>
      </c>
      <c r="M886" s="150" t="s">
        <v>311</v>
      </c>
      <c r="N886" s="150" t="s">
        <v>651</v>
      </c>
      <c r="O886" s="150" t="s">
        <v>62</v>
      </c>
      <c r="P886" s="150" t="s">
        <v>1437</v>
      </c>
      <c r="Q886" s="150" t="s">
        <v>1351</v>
      </c>
      <c r="R886" s="150" t="s">
        <v>57</v>
      </c>
      <c r="S886" s="150" t="s">
        <v>1206</v>
      </c>
      <c r="T886" s="152">
        <v>1.8260000000000001</v>
      </c>
      <c r="U886" s="151">
        <v>46447</v>
      </c>
      <c r="V886" s="147">
        <v>5.0500000000000003E-2</v>
      </c>
      <c r="W886" s="192">
        <v>4.87E-2</v>
      </c>
      <c r="X886" s="150" t="s">
        <v>636</v>
      </c>
      <c r="Y886" s="150"/>
      <c r="Z886" s="153">
        <v>19999.990000000002</v>
      </c>
      <c r="AA886" s="153">
        <v>1</v>
      </c>
      <c r="AB886" s="153">
        <v>100.86</v>
      </c>
      <c r="AC886" s="153">
        <v>0</v>
      </c>
      <c r="AD886" s="153">
        <v>20.171990000000001</v>
      </c>
      <c r="AE886" s="154"/>
      <c r="AF886" s="154"/>
      <c r="AG886" s="150" t="s">
        <v>17</v>
      </c>
      <c r="AH886" s="147">
        <v>7.1933322926734294E-5</v>
      </c>
      <c r="AI886" s="147">
        <v>1.3379879100000001E-4</v>
      </c>
      <c r="AJ886" s="147">
        <v>5.44640489571542E-5</v>
      </c>
    </row>
    <row r="887" spans="1:36" ht="13.5" thickBot="1" x14ac:dyDescent="0.25">
      <c r="A887" s="149">
        <v>7956</v>
      </c>
      <c r="B887" s="149">
        <v>12955</v>
      </c>
      <c r="C887" s="150" t="s">
        <v>1885</v>
      </c>
      <c r="D887" s="150">
        <v>520017807</v>
      </c>
      <c r="E887" s="150" t="s">
        <v>429</v>
      </c>
      <c r="F887" s="150" t="s">
        <v>1887</v>
      </c>
      <c r="G887" s="150">
        <v>6130207</v>
      </c>
      <c r="H887" s="150" t="s">
        <v>102</v>
      </c>
      <c r="I887" s="150" t="s">
        <v>229</v>
      </c>
      <c r="J887" s="150" t="s">
        <v>53</v>
      </c>
      <c r="K887" s="150" t="s">
        <v>53</v>
      </c>
      <c r="L887" s="150" t="s">
        <v>821</v>
      </c>
      <c r="M887" s="150" t="s">
        <v>311</v>
      </c>
      <c r="N887" s="150" t="s">
        <v>651</v>
      </c>
      <c r="O887" s="150" t="s">
        <v>62</v>
      </c>
      <c r="P887" s="150" t="s">
        <v>1369</v>
      </c>
      <c r="Q887" s="150" t="s">
        <v>65</v>
      </c>
      <c r="R887" s="150" t="s">
        <v>57</v>
      </c>
      <c r="S887" s="150" t="s">
        <v>1206</v>
      </c>
      <c r="T887" s="152">
        <v>2.585</v>
      </c>
      <c r="U887" s="151">
        <v>46523</v>
      </c>
      <c r="V887" s="147">
        <v>1.5800000000000002E-2</v>
      </c>
      <c r="W887" s="192">
        <v>2.0799999999999999E-2</v>
      </c>
      <c r="X887" s="150" t="s">
        <v>636</v>
      </c>
      <c r="Y887" s="150"/>
      <c r="Z887" s="153">
        <v>57267.6</v>
      </c>
      <c r="AA887" s="153">
        <v>1</v>
      </c>
      <c r="AB887" s="153">
        <v>112.1</v>
      </c>
      <c r="AC887" s="153">
        <v>0</v>
      </c>
      <c r="AD887" s="153">
        <v>64.196979999999996</v>
      </c>
      <c r="AE887" s="154"/>
      <c r="AF887" s="154"/>
      <c r="AG887" s="150" t="s">
        <v>17</v>
      </c>
      <c r="AH887" s="147">
        <v>1.2311590700000001E-4</v>
      </c>
      <c r="AI887" s="147">
        <v>4.2581214399999999E-4</v>
      </c>
      <c r="AJ887" s="147">
        <v>1.73330814E-4</v>
      </c>
    </row>
    <row r="888" spans="1:36" ht="13.5" thickBot="1" x14ac:dyDescent="0.25">
      <c r="A888" s="149">
        <v>7956</v>
      </c>
      <c r="B888" s="149">
        <v>12955</v>
      </c>
      <c r="C888" s="150" t="s">
        <v>1885</v>
      </c>
      <c r="D888" s="150">
        <v>520017807</v>
      </c>
      <c r="E888" s="150" t="s">
        <v>429</v>
      </c>
      <c r="F888" s="150" t="s">
        <v>1888</v>
      </c>
      <c r="G888" s="150">
        <v>6130223</v>
      </c>
      <c r="H888" s="150" t="s">
        <v>102</v>
      </c>
      <c r="I888" s="150" t="s">
        <v>229</v>
      </c>
      <c r="J888" s="150" t="s">
        <v>53</v>
      </c>
      <c r="K888" s="150" t="s">
        <v>53</v>
      </c>
      <c r="L888" s="150" t="s">
        <v>821</v>
      </c>
      <c r="M888" s="150" t="s">
        <v>311</v>
      </c>
      <c r="N888" s="150" t="s">
        <v>651</v>
      </c>
      <c r="O888" s="150" t="s">
        <v>62</v>
      </c>
      <c r="P888" s="150" t="s">
        <v>1437</v>
      </c>
      <c r="Q888" s="150" t="s">
        <v>1351</v>
      </c>
      <c r="R888" s="150" t="s">
        <v>57</v>
      </c>
      <c r="S888" s="150" t="s">
        <v>1206</v>
      </c>
      <c r="T888" s="152">
        <v>3.6930000000000001</v>
      </c>
      <c r="U888" s="151">
        <v>48059</v>
      </c>
      <c r="V888" s="147">
        <v>2.4E-2</v>
      </c>
      <c r="W888" s="192">
        <v>2.6499999999999999E-2</v>
      </c>
      <c r="X888" s="150" t="s">
        <v>636</v>
      </c>
      <c r="Y888" s="150"/>
      <c r="Z888" s="153">
        <v>538834.77</v>
      </c>
      <c r="AA888" s="153">
        <v>1</v>
      </c>
      <c r="AB888" s="153">
        <v>112.24</v>
      </c>
      <c r="AC888" s="153">
        <v>0</v>
      </c>
      <c r="AD888" s="153">
        <v>604.78814999999997</v>
      </c>
      <c r="AE888" s="154"/>
      <c r="AF888" s="154"/>
      <c r="AG888" s="150" t="s">
        <v>17</v>
      </c>
      <c r="AH888" s="147">
        <v>3.9931235400000002E-4</v>
      </c>
      <c r="AI888" s="147">
        <v>4.0114992779999997E-3</v>
      </c>
      <c r="AJ888" s="147">
        <v>1.6329182890000001E-3</v>
      </c>
    </row>
    <row r="889" spans="1:36" ht="13.5" thickBot="1" x14ac:dyDescent="0.25">
      <c r="A889" s="149">
        <v>7956</v>
      </c>
      <c r="B889" s="149">
        <v>12955</v>
      </c>
      <c r="C889" s="150" t="s">
        <v>1885</v>
      </c>
      <c r="D889" s="150">
        <v>520017807</v>
      </c>
      <c r="E889" s="150" t="s">
        <v>429</v>
      </c>
      <c r="F889" s="150" t="s">
        <v>1889</v>
      </c>
      <c r="G889" s="150">
        <v>6130280</v>
      </c>
      <c r="H889" s="150" t="s">
        <v>102</v>
      </c>
      <c r="I889" s="150" t="s">
        <v>229</v>
      </c>
      <c r="J889" s="150" t="s">
        <v>53</v>
      </c>
      <c r="K889" s="150" t="s">
        <v>53</v>
      </c>
      <c r="L889" s="150" t="s">
        <v>821</v>
      </c>
      <c r="M889" s="150" t="s">
        <v>311</v>
      </c>
      <c r="N889" s="150" t="s">
        <v>651</v>
      </c>
      <c r="O889" s="150" t="s">
        <v>62</v>
      </c>
      <c r="P889" s="150" t="s">
        <v>1369</v>
      </c>
      <c r="Q889" s="150" t="s">
        <v>65</v>
      </c>
      <c r="R889" s="150" t="s">
        <v>57</v>
      </c>
      <c r="S889" s="150" t="s">
        <v>1206</v>
      </c>
      <c r="T889" s="152">
        <v>5.226</v>
      </c>
      <c r="U889" s="151">
        <v>47583</v>
      </c>
      <c r="V889" s="147">
        <v>8.3999999999999995E-3</v>
      </c>
      <c r="W889" s="192">
        <v>2.6700000000000002E-2</v>
      </c>
      <c r="X889" s="150" t="s">
        <v>636</v>
      </c>
      <c r="Y889" s="150"/>
      <c r="Z889" s="153">
        <v>1014495.77</v>
      </c>
      <c r="AA889" s="153">
        <v>1</v>
      </c>
      <c r="AB889" s="153">
        <v>101.26</v>
      </c>
      <c r="AC889" s="153">
        <v>0</v>
      </c>
      <c r="AD889" s="153">
        <v>1027.2784200000001</v>
      </c>
      <c r="AE889" s="154"/>
      <c r="AF889" s="154"/>
      <c r="AG889" s="150" t="s">
        <v>17</v>
      </c>
      <c r="AH889" s="147">
        <v>1.277964249E-3</v>
      </c>
      <c r="AI889" s="147">
        <v>6.81383496E-3</v>
      </c>
      <c r="AJ889" s="147">
        <v>2.7736352309999999E-3</v>
      </c>
    </row>
    <row r="890" spans="1:36" ht="13.5" thickBot="1" x14ac:dyDescent="0.25">
      <c r="A890" s="149">
        <v>7956</v>
      </c>
      <c r="B890" s="149">
        <v>12955</v>
      </c>
      <c r="C890" s="150" t="s">
        <v>1885</v>
      </c>
      <c r="D890" s="150">
        <v>520017807</v>
      </c>
      <c r="E890" s="150" t="s">
        <v>429</v>
      </c>
      <c r="F890" s="150" t="s">
        <v>1890</v>
      </c>
      <c r="G890" s="150">
        <v>6130348</v>
      </c>
      <c r="H890" s="150" t="s">
        <v>102</v>
      </c>
      <c r="I890" s="150" t="s">
        <v>229</v>
      </c>
      <c r="J890" s="150" t="s">
        <v>53</v>
      </c>
      <c r="K890" s="150" t="s">
        <v>53</v>
      </c>
      <c r="L890" s="150" t="s">
        <v>821</v>
      </c>
      <c r="M890" s="150" t="s">
        <v>311</v>
      </c>
      <c r="N890" s="150" t="s">
        <v>651</v>
      </c>
      <c r="O890" s="150" t="s">
        <v>62</v>
      </c>
      <c r="P890" s="150" t="s">
        <v>1437</v>
      </c>
      <c r="Q890" s="150" t="s">
        <v>1351</v>
      </c>
      <c r="R890" s="150" t="s">
        <v>57</v>
      </c>
      <c r="S890" s="150" t="s">
        <v>1206</v>
      </c>
      <c r="T890" s="152">
        <v>6.2960000000000003</v>
      </c>
      <c r="U890" s="151">
        <v>49765</v>
      </c>
      <c r="V890" s="147">
        <v>1.4999999999999999E-2</v>
      </c>
      <c r="W890" s="192">
        <v>3.04E-2</v>
      </c>
      <c r="X890" s="150" t="s">
        <v>636</v>
      </c>
      <c r="Y890" s="150"/>
      <c r="Z890" s="153">
        <v>105600</v>
      </c>
      <c r="AA890" s="153">
        <v>1</v>
      </c>
      <c r="AB890" s="153">
        <v>98</v>
      </c>
      <c r="AC890" s="153">
        <v>0</v>
      </c>
      <c r="AD890" s="153">
        <v>103.488</v>
      </c>
      <c r="AE890" s="154"/>
      <c r="AF890" s="154"/>
      <c r="AG890" s="150" t="s">
        <v>17</v>
      </c>
      <c r="AH890" s="147">
        <v>4.3090292099999999E-4</v>
      </c>
      <c r="AI890" s="147">
        <v>6.8642554800000003E-4</v>
      </c>
      <c r="AJ890" s="147">
        <v>2.7941593699999998E-4</v>
      </c>
    </row>
    <row r="891" spans="1:36" ht="13.5" thickBot="1" x14ac:dyDescent="0.25">
      <c r="A891" s="149">
        <v>7956</v>
      </c>
      <c r="B891" s="149">
        <v>12955</v>
      </c>
      <c r="C891" s="150" t="s">
        <v>1891</v>
      </c>
      <c r="D891" s="150">
        <v>520025602</v>
      </c>
      <c r="E891" s="150" t="s">
        <v>429</v>
      </c>
      <c r="F891" s="150" t="s">
        <v>1892</v>
      </c>
      <c r="G891" s="150">
        <v>6270144</v>
      </c>
      <c r="H891" s="150" t="s">
        <v>102</v>
      </c>
      <c r="I891" s="150" t="s">
        <v>228</v>
      </c>
      <c r="J891" s="150" t="s">
        <v>53</v>
      </c>
      <c r="K891" s="150" t="s">
        <v>53</v>
      </c>
      <c r="L891" s="150" t="s">
        <v>821</v>
      </c>
      <c r="M891" s="150" t="s">
        <v>311</v>
      </c>
      <c r="N891" s="150" t="s">
        <v>262</v>
      </c>
      <c r="O891" s="150" t="s">
        <v>62</v>
      </c>
      <c r="P891" s="150" t="s">
        <v>1345</v>
      </c>
      <c r="Q891" s="150" t="s">
        <v>65</v>
      </c>
      <c r="R891" s="150" t="s">
        <v>57</v>
      </c>
      <c r="S891" s="150" t="s">
        <v>1206</v>
      </c>
      <c r="T891" s="152">
        <v>2.2559999999999998</v>
      </c>
      <c r="U891" s="151">
        <v>46996</v>
      </c>
      <c r="V891" s="147">
        <v>0.05</v>
      </c>
      <c r="W891" s="192">
        <v>4.82E-2</v>
      </c>
      <c r="X891" s="150" t="s">
        <v>636</v>
      </c>
      <c r="Y891" s="150"/>
      <c r="Z891" s="153">
        <v>10000</v>
      </c>
      <c r="AA891" s="153">
        <v>1</v>
      </c>
      <c r="AB891" s="153">
        <v>100.95</v>
      </c>
      <c r="AC891" s="153">
        <v>0</v>
      </c>
      <c r="AD891" s="153">
        <v>10.095000000000001</v>
      </c>
      <c r="AE891" s="154"/>
      <c r="AF891" s="154"/>
      <c r="AG891" s="150" t="s">
        <v>17</v>
      </c>
      <c r="AH891" s="147">
        <v>3.5846317816586703E-5</v>
      </c>
      <c r="AI891" s="147">
        <v>6.6959124799944407E-5</v>
      </c>
      <c r="AJ891" s="147">
        <v>2.7256337833920799E-5</v>
      </c>
    </row>
    <row r="892" spans="1:36" ht="13.5" thickBot="1" x14ac:dyDescent="0.25">
      <c r="A892" s="149">
        <v>7956</v>
      </c>
      <c r="B892" s="149">
        <v>12955</v>
      </c>
      <c r="C892" s="150" t="s">
        <v>1893</v>
      </c>
      <c r="D892" s="150">
        <v>520023896</v>
      </c>
      <c r="E892" s="150" t="s">
        <v>429</v>
      </c>
      <c r="F892" s="150" t="s">
        <v>1894</v>
      </c>
      <c r="G892" s="150">
        <v>6390207</v>
      </c>
      <c r="H892" s="150" t="s">
        <v>102</v>
      </c>
      <c r="I892" s="150" t="s">
        <v>229</v>
      </c>
      <c r="J892" s="150" t="s">
        <v>53</v>
      </c>
      <c r="K892" s="150" t="s">
        <v>53</v>
      </c>
      <c r="L892" s="150" t="s">
        <v>821</v>
      </c>
      <c r="M892" s="150" t="s">
        <v>311</v>
      </c>
      <c r="N892" s="150" t="s">
        <v>708</v>
      </c>
      <c r="O892" s="150" t="s">
        <v>62</v>
      </c>
      <c r="P892" s="150" t="s">
        <v>1895</v>
      </c>
      <c r="Q892" s="150" t="s">
        <v>65</v>
      </c>
      <c r="R892" s="150" t="s">
        <v>57</v>
      </c>
      <c r="S892" s="150" t="s">
        <v>1206</v>
      </c>
      <c r="T892" s="152">
        <v>1.2270000000000001</v>
      </c>
      <c r="U892" s="151">
        <v>46022</v>
      </c>
      <c r="V892" s="147">
        <v>4.9500000000000002E-2</v>
      </c>
      <c r="W892" s="192">
        <v>3.8399999999999997E-2</v>
      </c>
      <c r="X892" s="150" t="s">
        <v>636</v>
      </c>
      <c r="Y892" s="150"/>
      <c r="Z892" s="153">
        <v>230000</v>
      </c>
      <c r="AA892" s="153">
        <v>1</v>
      </c>
      <c r="AB892" s="153">
        <v>138.41999999999999</v>
      </c>
      <c r="AC892" s="153">
        <v>0</v>
      </c>
      <c r="AD892" s="153">
        <v>318.36599999999999</v>
      </c>
      <c r="AE892" s="154"/>
      <c r="AF892" s="154"/>
      <c r="AG892" s="150" t="s">
        <v>17</v>
      </c>
      <c r="AH892" s="147">
        <v>6.2685892799999997E-4</v>
      </c>
      <c r="AI892" s="147">
        <v>2.1116898190000001E-3</v>
      </c>
      <c r="AJ892" s="147">
        <v>8.5958308500000001E-4</v>
      </c>
    </row>
    <row r="893" spans="1:36" ht="13.5" thickBot="1" x14ac:dyDescent="0.25">
      <c r="A893" s="149">
        <v>7956</v>
      </c>
      <c r="B893" s="149">
        <v>12955</v>
      </c>
      <c r="C893" s="150" t="s">
        <v>1893</v>
      </c>
      <c r="D893" s="150">
        <v>520023896</v>
      </c>
      <c r="E893" s="150" t="s">
        <v>429</v>
      </c>
      <c r="F893" s="150" t="s">
        <v>1896</v>
      </c>
      <c r="G893" s="150">
        <v>6390348</v>
      </c>
      <c r="H893" s="150" t="s">
        <v>102</v>
      </c>
      <c r="I893" s="150" t="s">
        <v>228</v>
      </c>
      <c r="J893" s="150" t="s">
        <v>53</v>
      </c>
      <c r="K893" s="150" t="s">
        <v>53</v>
      </c>
      <c r="L893" s="150" t="s">
        <v>821</v>
      </c>
      <c r="M893" s="150" t="s">
        <v>311</v>
      </c>
      <c r="N893" s="150" t="s">
        <v>708</v>
      </c>
      <c r="O893" s="150" t="s">
        <v>62</v>
      </c>
      <c r="P893" s="150" t="s">
        <v>1895</v>
      </c>
      <c r="Q893" s="150" t="s">
        <v>65</v>
      </c>
      <c r="R893" s="150" t="s">
        <v>57</v>
      </c>
      <c r="S893" s="150" t="s">
        <v>1206</v>
      </c>
      <c r="T893" s="152">
        <v>1.6379999999999999</v>
      </c>
      <c r="U893" s="151">
        <v>46386</v>
      </c>
      <c r="V893" s="147">
        <v>5.2999999999999999E-2</v>
      </c>
      <c r="W893" s="192">
        <v>7.5399999999999995E-2</v>
      </c>
      <c r="X893" s="150" t="s">
        <v>636</v>
      </c>
      <c r="Y893" s="150"/>
      <c r="Z893" s="153">
        <v>168054.55</v>
      </c>
      <c r="AA893" s="153">
        <v>1</v>
      </c>
      <c r="AB893" s="153">
        <v>98.09</v>
      </c>
      <c r="AC893" s="153">
        <v>0</v>
      </c>
      <c r="AD893" s="153">
        <v>164.84470999999999</v>
      </c>
      <c r="AE893" s="154"/>
      <c r="AF893" s="154"/>
      <c r="AG893" s="150" t="s">
        <v>17</v>
      </c>
      <c r="AH893" s="147">
        <v>1.9753586699999999E-4</v>
      </c>
      <c r="AI893" s="147">
        <v>1.0933984650000001E-3</v>
      </c>
      <c r="AJ893" s="147">
        <v>4.4507806800000001E-4</v>
      </c>
    </row>
    <row r="894" spans="1:36" ht="13.5" thickBot="1" x14ac:dyDescent="0.25">
      <c r="A894" s="149">
        <v>7956</v>
      </c>
      <c r="B894" s="149">
        <v>12955</v>
      </c>
      <c r="C894" s="150" t="s">
        <v>1893</v>
      </c>
      <c r="D894" s="150">
        <v>520023896</v>
      </c>
      <c r="E894" s="150" t="s">
        <v>429</v>
      </c>
      <c r="F894" s="150" t="s">
        <v>1897</v>
      </c>
      <c r="G894" s="150">
        <v>6390405</v>
      </c>
      <c r="H894" s="150" t="s">
        <v>102</v>
      </c>
      <c r="I894" s="150" t="s">
        <v>228</v>
      </c>
      <c r="J894" s="150" t="s">
        <v>53</v>
      </c>
      <c r="K894" s="150" t="s">
        <v>53</v>
      </c>
      <c r="L894" s="150" t="s">
        <v>821</v>
      </c>
      <c r="M894" s="150" t="s">
        <v>311</v>
      </c>
      <c r="N894" s="150" t="s">
        <v>708</v>
      </c>
      <c r="O894" s="150" t="s">
        <v>62</v>
      </c>
      <c r="P894" s="150" t="s">
        <v>1895</v>
      </c>
      <c r="Q894" s="150" t="s">
        <v>65</v>
      </c>
      <c r="R894" s="150" t="s">
        <v>57</v>
      </c>
      <c r="S894" s="150" t="s">
        <v>1206</v>
      </c>
      <c r="T894" s="152">
        <v>2.8370000000000002</v>
      </c>
      <c r="U894" s="151">
        <v>46752</v>
      </c>
      <c r="V894" s="147">
        <v>3.9E-2</v>
      </c>
      <c r="W894" s="192">
        <v>7.5200000000000003E-2</v>
      </c>
      <c r="X894" s="150" t="s">
        <v>636</v>
      </c>
      <c r="Y894" s="150"/>
      <c r="Z894" s="153">
        <v>22500</v>
      </c>
      <c r="AA894" s="153">
        <v>1</v>
      </c>
      <c r="AB894" s="153">
        <v>91.72</v>
      </c>
      <c r="AC894" s="153">
        <v>0</v>
      </c>
      <c r="AD894" s="153">
        <v>20.637</v>
      </c>
      <c r="AE894" s="154"/>
      <c r="AF894" s="154"/>
      <c r="AG894" s="150" t="s">
        <v>17</v>
      </c>
      <c r="AH894" s="147">
        <v>5.8836871614562403E-5</v>
      </c>
      <c r="AI894" s="147">
        <v>1.36883155E-4</v>
      </c>
      <c r="AJ894" s="147">
        <v>5.5719568487233599E-5</v>
      </c>
    </row>
    <row r="895" spans="1:36" ht="13.5" thickBot="1" x14ac:dyDescent="0.25">
      <c r="A895" s="149">
        <v>7956</v>
      </c>
      <c r="B895" s="149">
        <v>12955</v>
      </c>
      <c r="C895" s="150" t="s">
        <v>1204</v>
      </c>
      <c r="D895" s="150">
        <v>520000118</v>
      </c>
      <c r="E895" s="150" t="s">
        <v>429</v>
      </c>
      <c r="F895" s="150" t="s">
        <v>1898</v>
      </c>
      <c r="G895" s="150">
        <v>6620462</v>
      </c>
      <c r="H895" s="150" t="s">
        <v>102</v>
      </c>
      <c r="I895" s="150" t="s">
        <v>229</v>
      </c>
      <c r="J895" s="150" t="s">
        <v>53</v>
      </c>
      <c r="K895" s="150" t="s">
        <v>53</v>
      </c>
      <c r="L895" s="150" t="s">
        <v>821</v>
      </c>
      <c r="M895" s="150" t="s">
        <v>311</v>
      </c>
      <c r="N895" s="150" t="s">
        <v>256</v>
      </c>
      <c r="O895" s="150" t="s">
        <v>62</v>
      </c>
      <c r="P895" s="150" t="s">
        <v>1369</v>
      </c>
      <c r="Q895" s="150" t="s">
        <v>65</v>
      </c>
      <c r="R895" s="150" t="s">
        <v>57</v>
      </c>
      <c r="S895" s="150" t="s">
        <v>1206</v>
      </c>
      <c r="T895" s="152">
        <v>2.29</v>
      </c>
      <c r="U895" s="151">
        <v>48077</v>
      </c>
      <c r="V895" s="147">
        <v>2.9700000000000001E-2</v>
      </c>
      <c r="W895" s="192">
        <v>2.5100000000000001E-2</v>
      </c>
      <c r="X895" s="150" t="s">
        <v>636</v>
      </c>
      <c r="Y895" s="150"/>
      <c r="Z895" s="153">
        <v>27000</v>
      </c>
      <c r="AA895" s="153">
        <v>1</v>
      </c>
      <c r="AB895" s="153">
        <v>114.97</v>
      </c>
      <c r="AC895" s="153">
        <v>0</v>
      </c>
      <c r="AD895" s="153">
        <v>31.041899999999998</v>
      </c>
      <c r="AE895" s="154"/>
      <c r="AF895" s="154"/>
      <c r="AG895" s="150" t="s">
        <v>17</v>
      </c>
      <c r="AH895" s="147">
        <v>3.8571428571428597E-5</v>
      </c>
      <c r="AI895" s="147">
        <v>2.0589781599999999E-4</v>
      </c>
      <c r="AJ895" s="147">
        <v>8.3812631342920695E-5</v>
      </c>
    </row>
    <row r="896" spans="1:36" ht="13.5" thickBot="1" x14ac:dyDescent="0.25">
      <c r="A896" s="149">
        <v>7956</v>
      </c>
      <c r="B896" s="149">
        <v>12955</v>
      </c>
      <c r="C896" s="150" t="s">
        <v>1204</v>
      </c>
      <c r="D896" s="150">
        <v>520000118</v>
      </c>
      <c r="E896" s="150" t="s">
        <v>429</v>
      </c>
      <c r="F896" s="150" t="s">
        <v>1899</v>
      </c>
      <c r="G896" s="150">
        <v>6620488</v>
      </c>
      <c r="H896" s="150" t="s">
        <v>102</v>
      </c>
      <c r="I896" s="150" t="s">
        <v>228</v>
      </c>
      <c r="J896" s="150" t="s">
        <v>53</v>
      </c>
      <c r="K896" s="150" t="s">
        <v>53</v>
      </c>
      <c r="L896" s="150" t="s">
        <v>821</v>
      </c>
      <c r="M896" s="150" t="s">
        <v>311</v>
      </c>
      <c r="N896" s="150" t="s">
        <v>256</v>
      </c>
      <c r="O896" s="150" t="s">
        <v>62</v>
      </c>
      <c r="P896" s="150" t="s">
        <v>1205</v>
      </c>
      <c r="Q896" s="150" t="s">
        <v>65</v>
      </c>
      <c r="R896" s="150" t="s">
        <v>57</v>
      </c>
      <c r="S896" s="150" t="s">
        <v>1206</v>
      </c>
      <c r="T896" s="152">
        <v>3.84</v>
      </c>
      <c r="U896" s="151">
        <v>48191</v>
      </c>
      <c r="V896" s="147">
        <v>2.5000000000000001E-2</v>
      </c>
      <c r="W896" s="192">
        <v>4.5100000000000001E-2</v>
      </c>
      <c r="X896" s="150" t="s">
        <v>636</v>
      </c>
      <c r="Y896" s="150"/>
      <c r="Z896" s="153">
        <v>857360</v>
      </c>
      <c r="AA896" s="153">
        <v>1</v>
      </c>
      <c r="AB896" s="153">
        <v>93.42</v>
      </c>
      <c r="AC896" s="153">
        <v>0</v>
      </c>
      <c r="AD896" s="153">
        <v>800.94570999999996</v>
      </c>
      <c r="AE896" s="154"/>
      <c r="AF896" s="154"/>
      <c r="AG896" s="150" t="s">
        <v>17</v>
      </c>
      <c r="AH896" s="147">
        <v>3.2508502399999998E-4</v>
      </c>
      <c r="AI896" s="147">
        <v>5.3125927440000002E-3</v>
      </c>
      <c r="AJ896" s="147">
        <v>2.1625405500000001E-3</v>
      </c>
    </row>
    <row r="897" spans="1:36" ht="13.5" thickBot="1" x14ac:dyDescent="0.25">
      <c r="A897" s="149">
        <v>7956</v>
      </c>
      <c r="B897" s="149">
        <v>12955</v>
      </c>
      <c r="C897" s="150" t="s">
        <v>1204</v>
      </c>
      <c r="D897" s="150">
        <v>520000118</v>
      </c>
      <c r="E897" s="150" t="s">
        <v>429</v>
      </c>
      <c r="F897" s="150" t="s">
        <v>1900</v>
      </c>
      <c r="G897" s="150">
        <v>6620496</v>
      </c>
      <c r="H897" s="150" t="s">
        <v>102</v>
      </c>
      <c r="I897" s="150" t="s">
        <v>229</v>
      </c>
      <c r="J897" s="150" t="s">
        <v>53</v>
      </c>
      <c r="K897" s="150" t="s">
        <v>53</v>
      </c>
      <c r="L897" s="150" t="s">
        <v>821</v>
      </c>
      <c r="M897" s="150" t="s">
        <v>311</v>
      </c>
      <c r="N897" s="150" t="s">
        <v>256</v>
      </c>
      <c r="O897" s="150" t="s">
        <v>62</v>
      </c>
      <c r="P897" s="150" t="s">
        <v>1205</v>
      </c>
      <c r="Q897" s="150" t="s">
        <v>65</v>
      </c>
      <c r="R897" s="150" t="s">
        <v>57</v>
      </c>
      <c r="S897" s="150" t="s">
        <v>1206</v>
      </c>
      <c r="T897" s="152">
        <v>4.0819999999999999</v>
      </c>
      <c r="U897" s="151">
        <v>48191</v>
      </c>
      <c r="V897" s="147">
        <v>1E-3</v>
      </c>
      <c r="W897" s="192">
        <v>1.9699999999999999E-2</v>
      </c>
      <c r="X897" s="150" t="s">
        <v>636</v>
      </c>
      <c r="Y897" s="150"/>
      <c r="Z897" s="153">
        <v>77289.33</v>
      </c>
      <c r="AA897" s="153">
        <v>1</v>
      </c>
      <c r="AB897" s="153">
        <v>101.03</v>
      </c>
      <c r="AC897" s="153">
        <v>0</v>
      </c>
      <c r="AD897" s="153">
        <v>78.085409999999996</v>
      </c>
      <c r="AE897" s="154"/>
      <c r="AF897" s="154"/>
      <c r="AG897" s="150" t="s">
        <v>17</v>
      </c>
      <c r="AH897" s="147">
        <v>4.1754832263150399E-5</v>
      </c>
      <c r="AI897" s="147">
        <v>5.1793271000000001E-4</v>
      </c>
      <c r="AJ897" s="147">
        <v>2.10829352E-4</v>
      </c>
    </row>
    <row r="898" spans="1:36" ht="13.5" thickBot="1" x14ac:dyDescent="0.25">
      <c r="A898" s="149">
        <v>7956</v>
      </c>
      <c r="B898" s="149">
        <v>12955</v>
      </c>
      <c r="C898" s="150" t="s">
        <v>1204</v>
      </c>
      <c r="D898" s="150">
        <v>520000118</v>
      </c>
      <c r="E898" s="150" t="s">
        <v>429</v>
      </c>
      <c r="F898" s="150" t="s">
        <v>1901</v>
      </c>
      <c r="G898" s="150">
        <v>6620553</v>
      </c>
      <c r="H898" s="150" t="s">
        <v>102</v>
      </c>
      <c r="I898" s="150" t="s">
        <v>229</v>
      </c>
      <c r="J898" s="150" t="s">
        <v>53</v>
      </c>
      <c r="K898" s="150" t="s">
        <v>53</v>
      </c>
      <c r="L898" s="150" t="s">
        <v>821</v>
      </c>
      <c r="M898" s="150" t="s">
        <v>311</v>
      </c>
      <c r="N898" s="150" t="s">
        <v>256</v>
      </c>
      <c r="O898" s="150" t="s">
        <v>62</v>
      </c>
      <c r="P898" s="150" t="s">
        <v>1369</v>
      </c>
      <c r="Q898" s="150" t="s">
        <v>65</v>
      </c>
      <c r="R898" s="150" t="s">
        <v>57</v>
      </c>
      <c r="S898" s="150" t="s">
        <v>1206</v>
      </c>
      <c r="T898" s="152">
        <v>3.8959999999999999</v>
      </c>
      <c r="U898" s="151">
        <v>48651</v>
      </c>
      <c r="V898" s="147">
        <v>8.3999999999999995E-3</v>
      </c>
      <c r="W898" s="192">
        <v>2.69E-2</v>
      </c>
      <c r="X898" s="150" t="s">
        <v>636</v>
      </c>
      <c r="Y898" s="150"/>
      <c r="Z898" s="153">
        <v>150000</v>
      </c>
      <c r="AA898" s="153">
        <v>1</v>
      </c>
      <c r="AB898" s="153">
        <v>101.18</v>
      </c>
      <c r="AC898" s="153">
        <v>0</v>
      </c>
      <c r="AD898" s="153">
        <v>151.77000000000001</v>
      </c>
      <c r="AE898" s="154"/>
      <c r="AF898" s="154"/>
      <c r="AG898" s="150" t="s">
        <v>17</v>
      </c>
      <c r="AH898" s="147">
        <v>3.7721614400000001E-4</v>
      </c>
      <c r="AI898" s="147">
        <v>1.006675222E-3</v>
      </c>
      <c r="AJ898" s="147">
        <v>4.0977656100000002E-4</v>
      </c>
    </row>
    <row r="899" spans="1:36" ht="13.5" thickBot="1" x14ac:dyDescent="0.25">
      <c r="A899" s="149">
        <v>7956</v>
      </c>
      <c r="B899" s="149">
        <v>12955</v>
      </c>
      <c r="C899" s="150" t="s">
        <v>1902</v>
      </c>
      <c r="D899" s="150">
        <v>520025370</v>
      </c>
      <c r="E899" s="150" t="s">
        <v>429</v>
      </c>
      <c r="F899" s="150" t="s">
        <v>1903</v>
      </c>
      <c r="G899" s="150">
        <v>6940233</v>
      </c>
      <c r="H899" s="150" t="s">
        <v>102</v>
      </c>
      <c r="I899" s="150" t="s">
        <v>228</v>
      </c>
      <c r="J899" s="150" t="s">
        <v>53</v>
      </c>
      <c r="K899" s="150" t="s">
        <v>53</v>
      </c>
      <c r="L899" s="150" t="s">
        <v>821</v>
      </c>
      <c r="M899" s="150" t="s">
        <v>311</v>
      </c>
      <c r="N899" s="150" t="s">
        <v>708</v>
      </c>
      <c r="O899" s="150" t="s">
        <v>62</v>
      </c>
      <c r="P899" s="150" t="s">
        <v>1345</v>
      </c>
      <c r="Q899" s="150" t="s">
        <v>65</v>
      </c>
      <c r="R899" s="150" t="s">
        <v>57</v>
      </c>
      <c r="S899" s="150" t="s">
        <v>1206</v>
      </c>
      <c r="T899" s="152">
        <v>2.7749999999999999</v>
      </c>
      <c r="U899" s="151">
        <v>47377</v>
      </c>
      <c r="V899" s="147">
        <v>2.0400000000000001E-2</v>
      </c>
      <c r="W899" s="192">
        <v>4.8500000000000001E-2</v>
      </c>
      <c r="X899" s="150" t="s">
        <v>636</v>
      </c>
      <c r="Y899" s="150"/>
      <c r="Z899" s="153">
        <v>300000</v>
      </c>
      <c r="AA899" s="153">
        <v>1</v>
      </c>
      <c r="AB899" s="153">
        <v>92.75</v>
      </c>
      <c r="AC899" s="153">
        <v>0</v>
      </c>
      <c r="AD899" s="153">
        <v>278.25</v>
      </c>
      <c r="AE899" s="154"/>
      <c r="AF899" s="154"/>
      <c r="AG899" s="150" t="s">
        <v>17</v>
      </c>
      <c r="AH899" s="147">
        <v>6.6649922800000004E-4</v>
      </c>
      <c r="AI899" s="147">
        <v>1.8456044049999999E-3</v>
      </c>
      <c r="AJ899" s="147">
        <v>7.5127053E-4</v>
      </c>
    </row>
    <row r="900" spans="1:36" ht="13.5" thickBot="1" x14ac:dyDescent="0.25">
      <c r="A900" s="149">
        <v>7956</v>
      </c>
      <c r="B900" s="149">
        <v>12955</v>
      </c>
      <c r="C900" s="150" t="s">
        <v>1718</v>
      </c>
      <c r="D900" s="150">
        <v>520025438</v>
      </c>
      <c r="E900" s="150" t="s">
        <v>429</v>
      </c>
      <c r="F900" s="150" t="s">
        <v>1904</v>
      </c>
      <c r="G900" s="150">
        <v>6990154</v>
      </c>
      <c r="H900" s="150" t="s">
        <v>102</v>
      </c>
      <c r="I900" s="150" t="s">
        <v>229</v>
      </c>
      <c r="J900" s="150" t="s">
        <v>53</v>
      </c>
      <c r="K900" s="150" t="s">
        <v>53</v>
      </c>
      <c r="L900" s="150" t="s">
        <v>821</v>
      </c>
      <c r="M900" s="150" t="s">
        <v>311</v>
      </c>
      <c r="N900" s="150" t="s">
        <v>651</v>
      </c>
      <c r="O900" s="150" t="s">
        <v>62</v>
      </c>
      <c r="P900" s="150" t="s">
        <v>1334</v>
      </c>
      <c r="Q900" s="150" t="s">
        <v>65</v>
      </c>
      <c r="R900" s="150" t="s">
        <v>57</v>
      </c>
      <c r="S900" s="150" t="s">
        <v>1206</v>
      </c>
      <c r="T900" s="152">
        <v>1.2090000000000001</v>
      </c>
      <c r="U900" s="151">
        <v>46022</v>
      </c>
      <c r="V900" s="147">
        <v>4.9500000000000002E-2</v>
      </c>
      <c r="W900" s="192">
        <v>3.9E-2</v>
      </c>
      <c r="X900" s="150" t="s">
        <v>636</v>
      </c>
      <c r="Y900" s="150"/>
      <c r="Z900" s="153">
        <v>62214.86</v>
      </c>
      <c r="AA900" s="153">
        <v>1</v>
      </c>
      <c r="AB900" s="153">
        <v>138.43</v>
      </c>
      <c r="AC900" s="153">
        <v>0</v>
      </c>
      <c r="AD900" s="153">
        <v>86.124030000000005</v>
      </c>
      <c r="AE900" s="154"/>
      <c r="AF900" s="154"/>
      <c r="AG900" s="150" t="s">
        <v>17</v>
      </c>
      <c r="AH900" s="147">
        <v>1.41669395E-4</v>
      </c>
      <c r="AI900" s="147">
        <v>5.71252072E-4</v>
      </c>
      <c r="AJ900" s="147">
        <v>2.3253349700000001E-4</v>
      </c>
    </row>
    <row r="901" spans="1:36" ht="13.5" thickBot="1" x14ac:dyDescent="0.25">
      <c r="A901" s="149">
        <v>7956</v>
      </c>
      <c r="B901" s="149">
        <v>12955</v>
      </c>
      <c r="C901" s="150" t="s">
        <v>1905</v>
      </c>
      <c r="D901" s="150">
        <v>520025990</v>
      </c>
      <c r="E901" s="150" t="s">
        <v>429</v>
      </c>
      <c r="F901" s="150" t="s">
        <v>1906</v>
      </c>
      <c r="G901" s="150">
        <v>7150410</v>
      </c>
      <c r="H901" s="150" t="s">
        <v>102</v>
      </c>
      <c r="I901" s="150" t="s">
        <v>228</v>
      </c>
      <c r="J901" s="150" t="s">
        <v>53</v>
      </c>
      <c r="K901" s="150" t="s">
        <v>53</v>
      </c>
      <c r="L901" s="150" t="s">
        <v>821</v>
      </c>
      <c r="M901" s="150" t="s">
        <v>311</v>
      </c>
      <c r="N901" s="150" t="s">
        <v>140</v>
      </c>
      <c r="O901" s="150" t="s">
        <v>62</v>
      </c>
      <c r="P901" s="150" t="s">
        <v>1366</v>
      </c>
      <c r="Q901" s="150" t="s">
        <v>1351</v>
      </c>
      <c r="R901" s="150" t="s">
        <v>57</v>
      </c>
      <c r="S901" s="150" t="s">
        <v>1206</v>
      </c>
      <c r="T901" s="152">
        <v>1.843</v>
      </c>
      <c r="U901" s="151">
        <v>46387</v>
      </c>
      <c r="V901" s="147">
        <v>2.9499999999999998E-2</v>
      </c>
      <c r="W901" s="192">
        <v>5.2499999999999998E-2</v>
      </c>
      <c r="X901" s="150" t="s">
        <v>636</v>
      </c>
      <c r="Y901" s="150"/>
      <c r="Z901" s="153">
        <v>250810.81</v>
      </c>
      <c r="AA901" s="153">
        <v>1</v>
      </c>
      <c r="AB901" s="153">
        <v>96.75</v>
      </c>
      <c r="AC901" s="153">
        <v>0</v>
      </c>
      <c r="AD901" s="153">
        <v>242.65946</v>
      </c>
      <c r="AE901" s="154"/>
      <c r="AF901" s="154"/>
      <c r="AG901" s="150" t="s">
        <v>17</v>
      </c>
      <c r="AH901" s="147">
        <v>8.1036579200000004E-4</v>
      </c>
      <c r="AI901" s="147">
        <v>1.6095359150000001E-3</v>
      </c>
      <c r="AJ901" s="147">
        <v>6.5517664299999997E-4</v>
      </c>
    </row>
    <row r="902" spans="1:36" ht="13.5" thickBot="1" x14ac:dyDescent="0.25">
      <c r="A902" s="149">
        <v>7956</v>
      </c>
      <c r="B902" s="149">
        <v>12955</v>
      </c>
      <c r="C902" s="150" t="s">
        <v>1905</v>
      </c>
      <c r="D902" s="150">
        <v>520025990</v>
      </c>
      <c r="E902" s="150" t="s">
        <v>429</v>
      </c>
      <c r="F902" s="150" t="s">
        <v>1907</v>
      </c>
      <c r="G902" s="150">
        <v>7150444</v>
      </c>
      <c r="H902" s="150" t="s">
        <v>102</v>
      </c>
      <c r="I902" s="150" t="s">
        <v>228</v>
      </c>
      <c r="J902" s="150" t="s">
        <v>53</v>
      </c>
      <c r="K902" s="150" t="s">
        <v>53</v>
      </c>
      <c r="L902" s="150" t="s">
        <v>821</v>
      </c>
      <c r="M902" s="150" t="s">
        <v>311</v>
      </c>
      <c r="N902" s="150" t="s">
        <v>140</v>
      </c>
      <c r="O902" s="150" t="s">
        <v>62</v>
      </c>
      <c r="P902" s="150" t="s">
        <v>1366</v>
      </c>
      <c r="Q902" s="150" t="s">
        <v>1351</v>
      </c>
      <c r="R902" s="150" t="s">
        <v>57</v>
      </c>
      <c r="S902" s="150" t="s">
        <v>1206</v>
      </c>
      <c r="T902" s="152">
        <v>2.7240000000000002</v>
      </c>
      <c r="U902" s="151">
        <v>47118</v>
      </c>
      <c r="V902" s="147">
        <v>2.5499999999999998E-2</v>
      </c>
      <c r="W902" s="192">
        <v>5.2900000000000003E-2</v>
      </c>
      <c r="X902" s="150" t="s">
        <v>636</v>
      </c>
      <c r="Y902" s="150"/>
      <c r="Z902" s="153">
        <v>95000</v>
      </c>
      <c r="AA902" s="153">
        <v>1</v>
      </c>
      <c r="AB902" s="153">
        <v>93.65</v>
      </c>
      <c r="AC902" s="153">
        <v>0</v>
      </c>
      <c r="AD902" s="153">
        <v>88.967500000000001</v>
      </c>
      <c r="AE902" s="154"/>
      <c r="AF902" s="154"/>
      <c r="AG902" s="150" t="s">
        <v>17</v>
      </c>
      <c r="AH902" s="147">
        <v>1.2356855500000001E-4</v>
      </c>
      <c r="AI902" s="147">
        <v>5.9011252400000002E-4</v>
      </c>
      <c r="AJ902" s="147">
        <v>2.4021082000000001E-4</v>
      </c>
    </row>
    <row r="903" spans="1:36" ht="13.5" thickBot="1" x14ac:dyDescent="0.25">
      <c r="A903" s="149">
        <v>7956</v>
      </c>
      <c r="B903" s="149">
        <v>12955</v>
      </c>
      <c r="C903" s="150" t="s">
        <v>1905</v>
      </c>
      <c r="D903" s="150">
        <v>520025990</v>
      </c>
      <c r="E903" s="150" t="s">
        <v>429</v>
      </c>
      <c r="F903" s="150" t="s">
        <v>1908</v>
      </c>
      <c r="G903" s="150">
        <v>7150451</v>
      </c>
      <c r="H903" s="150" t="s">
        <v>102</v>
      </c>
      <c r="I903" s="150" t="s">
        <v>229</v>
      </c>
      <c r="J903" s="150" t="s">
        <v>53</v>
      </c>
      <c r="K903" s="150" t="s">
        <v>53</v>
      </c>
      <c r="L903" s="150" t="s">
        <v>821</v>
      </c>
      <c r="M903" s="150" t="s">
        <v>311</v>
      </c>
      <c r="N903" s="150" t="s">
        <v>140</v>
      </c>
      <c r="O903" s="150" t="s">
        <v>62</v>
      </c>
      <c r="P903" s="150" t="s">
        <v>1350</v>
      </c>
      <c r="Q903" s="150" t="s">
        <v>1351</v>
      </c>
      <c r="R903" s="150" t="s">
        <v>57</v>
      </c>
      <c r="S903" s="150" t="s">
        <v>1206</v>
      </c>
      <c r="T903" s="152">
        <v>4.3419999999999996</v>
      </c>
      <c r="U903" s="151">
        <v>47300</v>
      </c>
      <c r="V903" s="147">
        <v>1E-3</v>
      </c>
      <c r="W903" s="192">
        <v>2.5499999999999998E-2</v>
      </c>
      <c r="X903" s="150" t="s">
        <v>636</v>
      </c>
      <c r="Y903" s="150"/>
      <c r="Z903" s="153">
        <v>122210.53</v>
      </c>
      <c r="AA903" s="153">
        <v>1</v>
      </c>
      <c r="AB903" s="153">
        <v>99.56</v>
      </c>
      <c r="AC903" s="153">
        <v>0</v>
      </c>
      <c r="AD903" s="153">
        <v>121.6728</v>
      </c>
      <c r="AE903" s="154"/>
      <c r="AF903" s="154"/>
      <c r="AG903" s="150" t="s">
        <v>17</v>
      </c>
      <c r="AH903" s="147">
        <v>7.0709691699999996E-4</v>
      </c>
      <c r="AI903" s="147">
        <v>8.0704350599999995E-4</v>
      </c>
      <c r="AJ903" s="147">
        <v>3.2851460499999999E-4</v>
      </c>
    </row>
    <row r="904" spans="1:36" ht="13.5" thickBot="1" x14ac:dyDescent="0.25">
      <c r="A904" s="149">
        <v>7956</v>
      </c>
      <c r="B904" s="149">
        <v>12955</v>
      </c>
      <c r="C904" s="150" t="s">
        <v>1909</v>
      </c>
      <c r="D904" s="150">
        <v>520041146</v>
      </c>
      <c r="E904" s="150" t="s">
        <v>429</v>
      </c>
      <c r="F904" s="150" t="s">
        <v>1910</v>
      </c>
      <c r="G904" s="150">
        <v>7200173</v>
      </c>
      <c r="H904" s="150" t="s">
        <v>102</v>
      </c>
      <c r="I904" s="150" t="s">
        <v>228</v>
      </c>
      <c r="J904" s="150" t="s">
        <v>53</v>
      </c>
      <c r="K904" s="150" t="s">
        <v>53</v>
      </c>
      <c r="L904" s="150" t="s">
        <v>821</v>
      </c>
      <c r="M904" s="150" t="s">
        <v>311</v>
      </c>
      <c r="N904" s="150" t="s">
        <v>647</v>
      </c>
      <c r="O904" s="150" t="s">
        <v>62</v>
      </c>
      <c r="P904" s="150" t="s">
        <v>1366</v>
      </c>
      <c r="Q904" s="150" t="s">
        <v>1351</v>
      </c>
      <c r="R904" s="150" t="s">
        <v>57</v>
      </c>
      <c r="S904" s="150" t="s">
        <v>1206</v>
      </c>
      <c r="T904" s="152">
        <v>1.9890000000000001</v>
      </c>
      <c r="U904" s="151">
        <v>46266</v>
      </c>
      <c r="V904" s="147">
        <v>3.4500000000000003E-2</v>
      </c>
      <c r="W904" s="192">
        <v>5.0599999999999999E-2</v>
      </c>
      <c r="X904" s="150" t="s">
        <v>636</v>
      </c>
      <c r="Y904" s="150"/>
      <c r="Z904" s="153">
        <v>530000</v>
      </c>
      <c r="AA904" s="153">
        <v>1</v>
      </c>
      <c r="AB904" s="153">
        <v>97.31</v>
      </c>
      <c r="AC904" s="153">
        <v>0</v>
      </c>
      <c r="AD904" s="153">
        <v>515.74300000000005</v>
      </c>
      <c r="AE904" s="154"/>
      <c r="AF904" s="154"/>
      <c r="AG904" s="150" t="s">
        <v>17</v>
      </c>
      <c r="AH904" s="147">
        <v>7.2760116700000001E-4</v>
      </c>
      <c r="AI904" s="147">
        <v>3.420871708E-3</v>
      </c>
      <c r="AJ904" s="147">
        <v>1.3924978149999999E-3</v>
      </c>
    </row>
    <row r="905" spans="1:36" ht="13.5" thickBot="1" x14ac:dyDescent="0.25">
      <c r="A905" s="149">
        <v>7956</v>
      </c>
      <c r="B905" s="149">
        <v>12955</v>
      </c>
      <c r="C905" s="150" t="s">
        <v>1909</v>
      </c>
      <c r="D905" s="150">
        <v>520041146</v>
      </c>
      <c r="E905" s="150" t="s">
        <v>429</v>
      </c>
      <c r="F905" s="150" t="s">
        <v>1911</v>
      </c>
      <c r="G905" s="150">
        <v>7200249</v>
      </c>
      <c r="H905" s="150" t="s">
        <v>102</v>
      </c>
      <c r="I905" s="150" t="s">
        <v>623</v>
      </c>
      <c r="J905" s="150" t="s">
        <v>53</v>
      </c>
      <c r="K905" s="150" t="s">
        <v>53</v>
      </c>
      <c r="L905" s="150" t="s">
        <v>821</v>
      </c>
      <c r="M905" s="150" t="s">
        <v>311</v>
      </c>
      <c r="N905" s="150" t="s">
        <v>647</v>
      </c>
      <c r="O905" s="150" t="s">
        <v>62</v>
      </c>
      <c r="P905" s="150" t="s">
        <v>1366</v>
      </c>
      <c r="Q905" s="150" t="s">
        <v>1351</v>
      </c>
      <c r="R905" s="150" t="s">
        <v>57</v>
      </c>
      <c r="S905" s="150" t="s">
        <v>1206</v>
      </c>
      <c r="T905" s="152">
        <v>4.343</v>
      </c>
      <c r="U905" s="151">
        <v>46997</v>
      </c>
      <c r="V905" s="147">
        <v>7.4999999999999997E-3</v>
      </c>
      <c r="W905" s="192">
        <v>5.6500000000000002E-2</v>
      </c>
      <c r="X905" s="150" t="s">
        <v>636</v>
      </c>
      <c r="Y905" s="150"/>
      <c r="Z905" s="153">
        <v>635000</v>
      </c>
      <c r="AA905" s="153">
        <v>1</v>
      </c>
      <c r="AB905" s="153">
        <v>81.400000000000006</v>
      </c>
      <c r="AC905" s="153">
        <v>0</v>
      </c>
      <c r="AD905" s="153">
        <v>516.89</v>
      </c>
      <c r="AE905" s="154"/>
      <c r="AF905" s="154"/>
      <c r="AG905" s="150" t="s">
        <v>17</v>
      </c>
      <c r="AH905" s="147">
        <v>1.1947264279999999E-3</v>
      </c>
      <c r="AI905" s="147">
        <v>3.4284796449999999E-3</v>
      </c>
      <c r="AJ905" s="147">
        <v>1.395594696E-3</v>
      </c>
    </row>
    <row r="906" spans="1:36" ht="13.5" thickBot="1" x14ac:dyDescent="0.25">
      <c r="A906" s="149">
        <v>7956</v>
      </c>
      <c r="B906" s="149">
        <v>12955</v>
      </c>
      <c r="C906" s="150" t="s">
        <v>1909</v>
      </c>
      <c r="D906" s="150">
        <v>520041146</v>
      </c>
      <c r="E906" s="150" t="s">
        <v>429</v>
      </c>
      <c r="F906" s="150" t="s">
        <v>1912</v>
      </c>
      <c r="G906" s="150">
        <v>7200256</v>
      </c>
      <c r="H906" s="150" t="s">
        <v>102</v>
      </c>
      <c r="I906" s="150" t="s">
        <v>228</v>
      </c>
      <c r="J906" s="150" t="s">
        <v>53</v>
      </c>
      <c r="K906" s="150" t="s">
        <v>53</v>
      </c>
      <c r="L906" s="150" t="s">
        <v>821</v>
      </c>
      <c r="M906" s="150" t="s">
        <v>311</v>
      </c>
      <c r="N906" s="150" t="s">
        <v>647</v>
      </c>
      <c r="O906" s="150" t="s">
        <v>62</v>
      </c>
      <c r="P906" s="150" t="s">
        <v>1366</v>
      </c>
      <c r="Q906" s="150" t="s">
        <v>1351</v>
      </c>
      <c r="R906" s="150" t="s">
        <v>57</v>
      </c>
      <c r="S906" s="150" t="s">
        <v>1206</v>
      </c>
      <c r="T906" s="152">
        <v>4.2290000000000001</v>
      </c>
      <c r="U906" s="151">
        <v>47363</v>
      </c>
      <c r="V906" s="147">
        <v>1.4999999999999999E-2</v>
      </c>
      <c r="W906" s="192">
        <v>5.4100000000000002E-2</v>
      </c>
      <c r="X906" s="150" t="s">
        <v>636</v>
      </c>
      <c r="Y906" s="150"/>
      <c r="Z906" s="153">
        <v>150000</v>
      </c>
      <c r="AA906" s="153">
        <v>1</v>
      </c>
      <c r="AB906" s="153">
        <v>85.27</v>
      </c>
      <c r="AC906" s="153">
        <v>0</v>
      </c>
      <c r="AD906" s="153">
        <v>127.905</v>
      </c>
      <c r="AE906" s="154"/>
      <c r="AF906" s="154"/>
      <c r="AG906" s="150" t="s">
        <v>17</v>
      </c>
      <c r="AH906" s="147">
        <v>3.8863123999999998E-4</v>
      </c>
      <c r="AI906" s="147">
        <v>8.4838106500000001E-4</v>
      </c>
      <c r="AJ906" s="147">
        <v>3.45341445E-4</v>
      </c>
    </row>
    <row r="907" spans="1:36" ht="13.5" thickBot="1" x14ac:dyDescent="0.25">
      <c r="A907" s="149">
        <v>7956</v>
      </c>
      <c r="B907" s="149">
        <v>12955</v>
      </c>
      <c r="C907" s="150" t="s">
        <v>1913</v>
      </c>
      <c r="D907" s="150">
        <v>520028911</v>
      </c>
      <c r="E907" s="150" t="s">
        <v>429</v>
      </c>
      <c r="F907" s="150" t="s">
        <v>1914</v>
      </c>
      <c r="G907" s="150">
        <v>7390222</v>
      </c>
      <c r="H907" s="150" t="s">
        <v>102</v>
      </c>
      <c r="I907" s="150" t="s">
        <v>228</v>
      </c>
      <c r="J907" s="150" t="s">
        <v>53</v>
      </c>
      <c r="K907" s="150" t="s">
        <v>53</v>
      </c>
      <c r="L907" s="150" t="s">
        <v>821</v>
      </c>
      <c r="M907" s="150" t="s">
        <v>311</v>
      </c>
      <c r="N907" s="150" t="s">
        <v>708</v>
      </c>
      <c r="O907" s="150" t="s">
        <v>62</v>
      </c>
      <c r="P907" s="150" t="s">
        <v>1339</v>
      </c>
      <c r="Q907" s="150" t="s">
        <v>65</v>
      </c>
      <c r="R907" s="150" t="s">
        <v>57</v>
      </c>
      <c r="S907" s="150" t="s">
        <v>1206</v>
      </c>
      <c r="T907" s="152">
        <v>3.4060000000000001</v>
      </c>
      <c r="U907" s="151">
        <v>47858</v>
      </c>
      <c r="V907" s="147">
        <v>0.04</v>
      </c>
      <c r="W907" s="192">
        <v>5.0200000000000002E-2</v>
      </c>
      <c r="X907" s="150" t="s">
        <v>636</v>
      </c>
      <c r="Y907" s="150"/>
      <c r="Z907" s="153">
        <v>18810.75</v>
      </c>
      <c r="AA907" s="153">
        <v>1</v>
      </c>
      <c r="AB907" s="153">
        <v>97.7</v>
      </c>
      <c r="AC907" s="153">
        <v>0</v>
      </c>
      <c r="AD907" s="153">
        <v>18.3781</v>
      </c>
      <c r="AE907" s="154"/>
      <c r="AF907" s="154"/>
      <c r="AG907" s="150" t="s">
        <v>17</v>
      </c>
      <c r="AH907" s="147">
        <v>2.7765756557052601E-5</v>
      </c>
      <c r="AI907" s="147">
        <v>1.21900098E-4</v>
      </c>
      <c r="AJ907" s="147">
        <v>4.9620574774203001E-5</v>
      </c>
    </row>
    <row r="908" spans="1:36" ht="13.5" thickBot="1" x14ac:dyDescent="0.25">
      <c r="A908" s="149">
        <v>7956</v>
      </c>
      <c r="B908" s="149">
        <v>12955</v>
      </c>
      <c r="C908" s="150" t="s">
        <v>1913</v>
      </c>
      <c r="D908" s="150">
        <v>520028911</v>
      </c>
      <c r="E908" s="150" t="s">
        <v>429</v>
      </c>
      <c r="F908" s="150" t="s">
        <v>1915</v>
      </c>
      <c r="G908" s="150">
        <v>7390263</v>
      </c>
      <c r="H908" s="150" t="s">
        <v>102</v>
      </c>
      <c r="I908" s="150" t="s">
        <v>228</v>
      </c>
      <c r="J908" s="150" t="s">
        <v>53</v>
      </c>
      <c r="K908" s="150" t="s">
        <v>53</v>
      </c>
      <c r="L908" s="150" t="s">
        <v>821</v>
      </c>
      <c r="M908" s="150" t="s">
        <v>311</v>
      </c>
      <c r="N908" s="150" t="s">
        <v>708</v>
      </c>
      <c r="O908" s="150" t="s">
        <v>62</v>
      </c>
      <c r="P908" s="150" t="s">
        <v>1339</v>
      </c>
      <c r="Q908" s="150" t="s">
        <v>65</v>
      </c>
      <c r="R908" s="150" t="s">
        <v>57</v>
      </c>
      <c r="S908" s="150" t="s">
        <v>1206</v>
      </c>
      <c r="T908" s="152">
        <v>5.2969999999999997</v>
      </c>
      <c r="U908" s="151">
        <v>49653</v>
      </c>
      <c r="V908" s="147">
        <v>2.07E-2</v>
      </c>
      <c r="W908" s="192">
        <v>5.3400000000000003E-2</v>
      </c>
      <c r="X908" s="150" t="s">
        <v>636</v>
      </c>
      <c r="Y908" s="150"/>
      <c r="Z908" s="153">
        <v>70000</v>
      </c>
      <c r="AA908" s="153">
        <v>1</v>
      </c>
      <c r="AB908" s="153">
        <v>84.72</v>
      </c>
      <c r="AC908" s="153">
        <v>0</v>
      </c>
      <c r="AD908" s="153">
        <v>59.304000000000002</v>
      </c>
      <c r="AE908" s="154"/>
      <c r="AF908" s="154"/>
      <c r="AG908" s="150" t="s">
        <v>17</v>
      </c>
      <c r="AH908" s="147">
        <v>1.7044071000000001E-4</v>
      </c>
      <c r="AI908" s="147">
        <v>3.9335749700000001E-4</v>
      </c>
      <c r="AJ908" s="147">
        <v>1.6011984699999999E-4</v>
      </c>
    </row>
    <row r="909" spans="1:36" ht="13.5" thickBot="1" x14ac:dyDescent="0.25">
      <c r="A909" s="149">
        <v>7956</v>
      </c>
      <c r="B909" s="149">
        <v>12955</v>
      </c>
      <c r="C909" s="150" t="s">
        <v>1916</v>
      </c>
      <c r="D909" s="150">
        <v>520003781</v>
      </c>
      <c r="E909" s="150" t="s">
        <v>429</v>
      </c>
      <c r="F909" s="150" t="s">
        <v>1917</v>
      </c>
      <c r="G909" s="150">
        <v>7460389</v>
      </c>
      <c r="H909" s="150" t="s">
        <v>102</v>
      </c>
      <c r="I909" s="150" t="s">
        <v>228</v>
      </c>
      <c r="J909" s="150" t="s">
        <v>53</v>
      </c>
      <c r="K909" s="150" t="s">
        <v>53</v>
      </c>
      <c r="L909" s="150" t="s">
        <v>821</v>
      </c>
      <c r="M909" s="150" t="s">
        <v>311</v>
      </c>
      <c r="N909" s="150" t="s">
        <v>261</v>
      </c>
      <c r="O909" s="150" t="s">
        <v>62</v>
      </c>
      <c r="P909" s="150" t="s">
        <v>1342</v>
      </c>
      <c r="Q909" s="150" t="s">
        <v>65</v>
      </c>
      <c r="R909" s="150" t="s">
        <v>57</v>
      </c>
      <c r="S909" s="150" t="s">
        <v>1206</v>
      </c>
      <c r="T909" s="152">
        <v>1.669</v>
      </c>
      <c r="U909" s="151">
        <v>46568</v>
      </c>
      <c r="V909" s="147">
        <v>2.6100000000000002E-2</v>
      </c>
      <c r="W909" s="192">
        <v>4.36E-2</v>
      </c>
      <c r="X909" s="150" t="s">
        <v>636</v>
      </c>
      <c r="Y909" s="150"/>
      <c r="Z909" s="153">
        <v>12400</v>
      </c>
      <c r="AA909" s="153">
        <v>1</v>
      </c>
      <c r="AB909" s="153">
        <v>97.88</v>
      </c>
      <c r="AC909" s="153">
        <v>0</v>
      </c>
      <c r="AD909" s="153">
        <v>12.137119999999999</v>
      </c>
      <c r="AE909" s="154"/>
      <c r="AF909" s="154"/>
      <c r="AG909" s="150" t="s">
        <v>17</v>
      </c>
      <c r="AH909" s="147">
        <v>2.5700035814243499E-5</v>
      </c>
      <c r="AI909" s="147">
        <v>8.0504302406329904E-5</v>
      </c>
      <c r="AJ909" s="147">
        <v>3.2770029029305198E-5</v>
      </c>
    </row>
    <row r="910" spans="1:36" ht="13.5" thickBot="1" x14ac:dyDescent="0.25">
      <c r="A910" s="149">
        <v>7956</v>
      </c>
      <c r="B910" s="149">
        <v>12955</v>
      </c>
      <c r="C910" s="150" t="s">
        <v>1916</v>
      </c>
      <c r="D910" s="150">
        <v>520003781</v>
      </c>
      <c r="E910" s="150" t="s">
        <v>429</v>
      </c>
      <c r="F910" s="150" t="s">
        <v>1918</v>
      </c>
      <c r="G910" s="150">
        <v>7460421</v>
      </c>
      <c r="H910" s="150" t="s">
        <v>102</v>
      </c>
      <c r="I910" s="150" t="s">
        <v>228</v>
      </c>
      <c r="J910" s="150" t="s">
        <v>53</v>
      </c>
      <c r="K910" s="150" t="s">
        <v>53</v>
      </c>
      <c r="L910" s="150" t="s">
        <v>821</v>
      </c>
      <c r="M910" s="150" t="s">
        <v>311</v>
      </c>
      <c r="N910" s="150" t="s">
        <v>261</v>
      </c>
      <c r="O910" s="150" t="s">
        <v>62</v>
      </c>
      <c r="P910" s="150" t="s">
        <v>1342</v>
      </c>
      <c r="Q910" s="150" t="s">
        <v>65</v>
      </c>
      <c r="R910" s="150" t="s">
        <v>57</v>
      </c>
      <c r="S910" s="150" t="s">
        <v>1206</v>
      </c>
      <c r="T910" s="152">
        <v>6.3</v>
      </c>
      <c r="U910" s="151">
        <v>50221</v>
      </c>
      <c r="V910" s="147">
        <v>1.9E-2</v>
      </c>
      <c r="W910" s="192">
        <v>4.9500000000000002E-2</v>
      </c>
      <c r="X910" s="150" t="s">
        <v>636</v>
      </c>
      <c r="Y910" s="150"/>
      <c r="Z910" s="153">
        <v>15000</v>
      </c>
      <c r="AA910" s="153">
        <v>1</v>
      </c>
      <c r="AB910" s="153">
        <v>82.97</v>
      </c>
      <c r="AC910" s="153">
        <v>0</v>
      </c>
      <c r="AD910" s="153">
        <v>12.445499999999999</v>
      </c>
      <c r="AE910" s="154"/>
      <c r="AF910" s="154"/>
      <c r="AG910" s="150" t="s">
        <v>17</v>
      </c>
      <c r="AH910" s="147">
        <v>1.3953488372093E-5</v>
      </c>
      <c r="AI910" s="147">
        <v>8.2549756086944801E-5</v>
      </c>
      <c r="AJ910" s="147">
        <v>3.3602650075488897E-5</v>
      </c>
    </row>
    <row r="911" spans="1:36" ht="13.5" thickBot="1" x14ac:dyDescent="0.25">
      <c r="A911" s="149">
        <v>7956</v>
      </c>
      <c r="B911" s="149">
        <v>12955</v>
      </c>
      <c r="C911" s="150" t="s">
        <v>1398</v>
      </c>
      <c r="D911" s="150">
        <v>520029935</v>
      </c>
      <c r="E911" s="150" t="s">
        <v>429</v>
      </c>
      <c r="F911" s="150" t="s">
        <v>1399</v>
      </c>
      <c r="G911" s="150">
        <v>7480155</v>
      </c>
      <c r="H911" s="150" t="s">
        <v>102</v>
      </c>
      <c r="I911" s="150" t="s">
        <v>228</v>
      </c>
      <c r="J911" s="150" t="s">
        <v>53</v>
      </c>
      <c r="K911" s="150" t="s">
        <v>53</v>
      </c>
      <c r="L911" s="150" t="s">
        <v>821</v>
      </c>
      <c r="M911" s="150" t="s">
        <v>311</v>
      </c>
      <c r="N911" s="150" t="s">
        <v>256</v>
      </c>
      <c r="O911" s="150" t="s">
        <v>62</v>
      </c>
      <c r="P911" s="150" t="s">
        <v>1205</v>
      </c>
      <c r="Q911" s="150" t="s">
        <v>65</v>
      </c>
      <c r="R911" s="150" t="s">
        <v>57</v>
      </c>
      <c r="S911" s="150" t="s">
        <v>1206</v>
      </c>
      <c r="T911" s="152">
        <v>0.67700000000000005</v>
      </c>
      <c r="U911" s="151">
        <v>45631</v>
      </c>
      <c r="V911" s="147">
        <v>1.8700000000000001E-2</v>
      </c>
      <c r="W911" s="192">
        <v>4.36E-2</v>
      </c>
      <c r="X911" s="150" t="s">
        <v>636</v>
      </c>
      <c r="Y911" s="150"/>
      <c r="Z911" s="153">
        <v>53450.89</v>
      </c>
      <c r="AA911" s="153">
        <v>1</v>
      </c>
      <c r="AB911" s="153">
        <v>98.97</v>
      </c>
      <c r="AC911" s="153">
        <v>0</v>
      </c>
      <c r="AD911" s="153">
        <v>52.900350000000003</v>
      </c>
      <c r="AE911" s="154"/>
      <c r="AF911" s="154"/>
      <c r="AG911" s="150" t="s">
        <v>17</v>
      </c>
      <c r="AH911" s="147">
        <v>1.93442914E-4</v>
      </c>
      <c r="AI911" s="147">
        <v>3.5088272699999997E-4</v>
      </c>
      <c r="AJ911" s="147">
        <v>1.4283009500000001E-4</v>
      </c>
    </row>
    <row r="912" spans="1:36" ht="13.5" thickBot="1" x14ac:dyDescent="0.25">
      <c r="A912" s="149">
        <v>7956</v>
      </c>
      <c r="B912" s="149">
        <v>12955</v>
      </c>
      <c r="C912" s="150" t="s">
        <v>1398</v>
      </c>
      <c r="D912" s="150">
        <v>520029935</v>
      </c>
      <c r="E912" s="150" t="s">
        <v>429</v>
      </c>
      <c r="F912" s="150" t="s">
        <v>1919</v>
      </c>
      <c r="G912" s="150">
        <v>7480163</v>
      </c>
      <c r="H912" s="150" t="s">
        <v>102</v>
      </c>
      <c r="I912" s="150" t="s">
        <v>228</v>
      </c>
      <c r="J912" s="150" t="s">
        <v>53</v>
      </c>
      <c r="K912" s="150" t="s">
        <v>53</v>
      </c>
      <c r="L912" s="150" t="s">
        <v>821</v>
      </c>
      <c r="M912" s="150" t="s">
        <v>311</v>
      </c>
      <c r="N912" s="150" t="s">
        <v>256</v>
      </c>
      <c r="O912" s="150" t="s">
        <v>62</v>
      </c>
      <c r="P912" s="150" t="s">
        <v>1205</v>
      </c>
      <c r="Q912" s="150" t="s">
        <v>65</v>
      </c>
      <c r="R912" s="150" t="s">
        <v>57</v>
      </c>
      <c r="S912" s="150" t="s">
        <v>1206</v>
      </c>
      <c r="T912" s="152">
        <v>3.4089999999999998</v>
      </c>
      <c r="U912" s="151">
        <v>47822</v>
      </c>
      <c r="V912" s="147">
        <v>2.6800000000000001E-2</v>
      </c>
      <c r="W912" s="192">
        <v>4.4699999999999997E-2</v>
      </c>
      <c r="X912" s="150" t="s">
        <v>636</v>
      </c>
      <c r="Y912" s="150"/>
      <c r="Z912" s="153">
        <v>560085.31999999995</v>
      </c>
      <c r="AA912" s="153">
        <v>1</v>
      </c>
      <c r="AB912" s="153">
        <v>95.02</v>
      </c>
      <c r="AC912" s="153">
        <v>0</v>
      </c>
      <c r="AD912" s="153">
        <v>532.19307000000003</v>
      </c>
      <c r="AE912" s="154"/>
      <c r="AF912" s="154"/>
      <c r="AG912" s="150" t="s">
        <v>17</v>
      </c>
      <c r="AH912" s="147">
        <v>2.4526919199999999E-4</v>
      </c>
      <c r="AI912" s="147">
        <v>3.5299833769999998E-3</v>
      </c>
      <c r="AJ912" s="147">
        <v>1.4369127389999999E-3</v>
      </c>
    </row>
    <row r="913" spans="1:36" ht="13.5" thickBot="1" x14ac:dyDescent="0.25">
      <c r="A913" s="149">
        <v>7956</v>
      </c>
      <c r="B913" s="149">
        <v>12955</v>
      </c>
      <c r="C913" s="150" t="s">
        <v>1398</v>
      </c>
      <c r="D913" s="150">
        <v>520029935</v>
      </c>
      <c r="E913" s="150" t="s">
        <v>429</v>
      </c>
      <c r="F913" s="150" t="s">
        <v>1920</v>
      </c>
      <c r="G913" s="150">
        <v>7480247</v>
      </c>
      <c r="H913" s="150" t="s">
        <v>102</v>
      </c>
      <c r="I913" s="150" t="s">
        <v>229</v>
      </c>
      <c r="J913" s="150" t="s">
        <v>53</v>
      </c>
      <c r="K913" s="150" t="s">
        <v>53</v>
      </c>
      <c r="L913" s="150" t="s">
        <v>821</v>
      </c>
      <c r="M913" s="150" t="s">
        <v>311</v>
      </c>
      <c r="N913" s="150" t="s">
        <v>256</v>
      </c>
      <c r="O913" s="150" t="s">
        <v>62</v>
      </c>
      <c r="P913" s="150" t="s">
        <v>1345</v>
      </c>
      <c r="Q913" s="150" t="s">
        <v>65</v>
      </c>
      <c r="R913" s="150" t="s">
        <v>57</v>
      </c>
      <c r="S913" s="150" t="s">
        <v>1206</v>
      </c>
      <c r="T913" s="152">
        <v>2.1760000000000002</v>
      </c>
      <c r="U913" s="151">
        <v>48030</v>
      </c>
      <c r="V913" s="147">
        <v>2.4199999999999999E-2</v>
      </c>
      <c r="W913" s="192">
        <v>2.3400000000000001E-2</v>
      </c>
      <c r="X913" s="150" t="s">
        <v>636</v>
      </c>
      <c r="Y913" s="150"/>
      <c r="Z913" s="153">
        <v>420000</v>
      </c>
      <c r="AA913" s="153">
        <v>1</v>
      </c>
      <c r="AB913" s="153">
        <v>114.06</v>
      </c>
      <c r="AC913" s="153">
        <v>0</v>
      </c>
      <c r="AD913" s="153">
        <v>479.05200000000002</v>
      </c>
      <c r="AE913" s="154"/>
      <c r="AF913" s="154"/>
      <c r="AG913" s="150" t="s">
        <v>17</v>
      </c>
      <c r="AH913" s="147">
        <v>2.7737418999999999E-4</v>
      </c>
      <c r="AI913" s="147">
        <v>3.1775039769999999E-3</v>
      </c>
      <c r="AJ913" s="147">
        <v>1.293432704E-3</v>
      </c>
    </row>
    <row r="914" spans="1:36" ht="13.5" thickBot="1" x14ac:dyDescent="0.25">
      <c r="A914" s="149">
        <v>7956</v>
      </c>
      <c r="B914" s="149">
        <v>12955</v>
      </c>
      <c r="C914" s="150" t="s">
        <v>1398</v>
      </c>
      <c r="D914" s="150">
        <v>520029935</v>
      </c>
      <c r="E914" s="150" t="s">
        <v>429</v>
      </c>
      <c r="F914" s="150" t="s">
        <v>1921</v>
      </c>
      <c r="G914" s="150">
        <v>7480304</v>
      </c>
      <c r="H914" s="150" t="s">
        <v>102</v>
      </c>
      <c r="I914" s="150" t="s">
        <v>229</v>
      </c>
      <c r="J914" s="150" t="s">
        <v>53</v>
      </c>
      <c r="K914" s="150" t="s">
        <v>53</v>
      </c>
      <c r="L914" s="150" t="s">
        <v>821</v>
      </c>
      <c r="M914" s="150" t="s">
        <v>311</v>
      </c>
      <c r="N914" s="150" t="s">
        <v>256</v>
      </c>
      <c r="O914" s="150" t="s">
        <v>62</v>
      </c>
      <c r="P914" s="150" t="s">
        <v>1205</v>
      </c>
      <c r="Q914" s="150" t="s">
        <v>65</v>
      </c>
      <c r="R914" s="150" t="s">
        <v>57</v>
      </c>
      <c r="S914" s="150" t="s">
        <v>1206</v>
      </c>
      <c r="T914" s="152">
        <v>4.2460000000000004</v>
      </c>
      <c r="U914" s="151">
        <v>48441</v>
      </c>
      <c r="V914" s="147">
        <v>2E-3</v>
      </c>
      <c r="W914" s="192">
        <v>1.9400000000000001E-2</v>
      </c>
      <c r="X914" s="150" t="s">
        <v>636</v>
      </c>
      <c r="Y914" s="150"/>
      <c r="Z914" s="153">
        <v>657586.82999999996</v>
      </c>
      <c r="AA914" s="153">
        <v>1</v>
      </c>
      <c r="AB914" s="153">
        <v>101.27</v>
      </c>
      <c r="AC914" s="153">
        <v>0</v>
      </c>
      <c r="AD914" s="153">
        <v>665.93817999999999</v>
      </c>
      <c r="AE914" s="154"/>
      <c r="AF914" s="154"/>
      <c r="AG914" s="150" t="s">
        <v>17</v>
      </c>
      <c r="AH914" s="147">
        <v>1.70217201E-4</v>
      </c>
      <c r="AI914" s="147">
        <v>4.4171013069999997E-3</v>
      </c>
      <c r="AJ914" s="147">
        <v>1.798022388E-3</v>
      </c>
    </row>
    <row r="915" spans="1:36" ht="13.5" thickBot="1" x14ac:dyDescent="0.25">
      <c r="A915" s="149">
        <v>7956</v>
      </c>
      <c r="B915" s="149">
        <v>12955</v>
      </c>
      <c r="C915" s="150" t="s">
        <v>1398</v>
      </c>
      <c r="D915" s="150">
        <v>520029935</v>
      </c>
      <c r="E915" s="150" t="s">
        <v>429</v>
      </c>
      <c r="F915" s="150" t="s">
        <v>1922</v>
      </c>
      <c r="G915" s="150">
        <v>7480312</v>
      </c>
      <c r="H915" s="150" t="s">
        <v>102</v>
      </c>
      <c r="I915" s="150" t="s">
        <v>229</v>
      </c>
      <c r="J915" s="150" t="s">
        <v>53</v>
      </c>
      <c r="K915" s="150" t="s">
        <v>53</v>
      </c>
      <c r="L915" s="150" t="s">
        <v>821</v>
      </c>
      <c r="M915" s="150" t="s">
        <v>311</v>
      </c>
      <c r="N915" s="150" t="s">
        <v>256</v>
      </c>
      <c r="O915" s="150" t="s">
        <v>62</v>
      </c>
      <c r="P915" s="150" t="s">
        <v>1345</v>
      </c>
      <c r="Q915" s="150" t="s">
        <v>65</v>
      </c>
      <c r="R915" s="150" t="s">
        <v>57</v>
      </c>
      <c r="S915" s="150" t="s">
        <v>1206</v>
      </c>
      <c r="T915" s="152">
        <v>3.5710000000000002</v>
      </c>
      <c r="U915" s="151">
        <v>48519</v>
      </c>
      <c r="V915" s="147">
        <v>2E-3</v>
      </c>
      <c r="W915" s="192">
        <v>2.76E-2</v>
      </c>
      <c r="X915" s="150" t="s">
        <v>636</v>
      </c>
      <c r="Y915" s="150"/>
      <c r="Z915" s="153">
        <v>131900</v>
      </c>
      <c r="AA915" s="153">
        <v>1</v>
      </c>
      <c r="AB915" s="153">
        <v>99.7</v>
      </c>
      <c r="AC915" s="153">
        <v>0</v>
      </c>
      <c r="AD915" s="153">
        <v>131.5043</v>
      </c>
      <c r="AE915" s="154"/>
      <c r="AF915" s="154"/>
      <c r="AG915" s="150" t="s">
        <v>17</v>
      </c>
      <c r="AH915" s="147">
        <v>2.3015180500000001E-4</v>
      </c>
      <c r="AI915" s="147">
        <v>8.7225486199999996E-4</v>
      </c>
      <c r="AJ915" s="147">
        <v>3.5505949699999998E-4</v>
      </c>
    </row>
    <row r="916" spans="1:36" ht="13.5" thickBot="1" x14ac:dyDescent="0.25">
      <c r="A916" s="149">
        <v>7956</v>
      </c>
      <c r="B916" s="149">
        <v>12955</v>
      </c>
      <c r="C916" s="150" t="s">
        <v>1923</v>
      </c>
      <c r="D916" s="150">
        <v>520030859</v>
      </c>
      <c r="E916" s="150" t="s">
        <v>429</v>
      </c>
      <c r="F916" s="150" t="s">
        <v>1924</v>
      </c>
      <c r="G916" s="150">
        <v>7550148</v>
      </c>
      <c r="H916" s="150" t="s">
        <v>102</v>
      </c>
      <c r="I916" s="150" t="s">
        <v>228</v>
      </c>
      <c r="J916" s="150" t="s">
        <v>53</v>
      </c>
      <c r="K916" s="150" t="s">
        <v>53</v>
      </c>
      <c r="L916" s="150" t="s">
        <v>821</v>
      </c>
      <c r="M916" s="150" t="s">
        <v>311</v>
      </c>
      <c r="N916" s="150" t="s">
        <v>708</v>
      </c>
      <c r="O916" s="150" t="s">
        <v>62</v>
      </c>
      <c r="P916" s="150" t="s">
        <v>1369</v>
      </c>
      <c r="Q916" s="150" t="s">
        <v>65</v>
      </c>
      <c r="R916" s="150" t="s">
        <v>57</v>
      </c>
      <c r="S916" s="150" t="s">
        <v>1206</v>
      </c>
      <c r="T916" s="152">
        <v>2.5950000000000002</v>
      </c>
      <c r="U916" s="151">
        <v>49150</v>
      </c>
      <c r="V916" s="147">
        <v>1.6400000000000001E-2</v>
      </c>
      <c r="W916" s="192">
        <v>4.9500000000000002E-2</v>
      </c>
      <c r="X916" s="150" t="s">
        <v>636</v>
      </c>
      <c r="Y916" s="150"/>
      <c r="Z916" s="153">
        <v>142500</v>
      </c>
      <c r="AA916" s="153">
        <v>1</v>
      </c>
      <c r="AB916" s="153">
        <v>91.96</v>
      </c>
      <c r="AC916" s="153">
        <v>0</v>
      </c>
      <c r="AD916" s="153">
        <v>131.04300000000001</v>
      </c>
      <c r="AE916" s="154"/>
      <c r="AF916" s="154"/>
      <c r="AG916" s="150" t="s">
        <v>17</v>
      </c>
      <c r="AH916" s="147">
        <v>7.3788318099999998E-4</v>
      </c>
      <c r="AI916" s="147">
        <v>8.6919510500000003E-4</v>
      </c>
      <c r="AJ916" s="147">
        <v>3.5381399400000001E-4</v>
      </c>
    </row>
    <row r="917" spans="1:36" ht="13.5" thickBot="1" x14ac:dyDescent="0.25">
      <c r="A917" s="149">
        <v>7956</v>
      </c>
      <c r="B917" s="149">
        <v>12955</v>
      </c>
      <c r="C917" s="150" t="s">
        <v>1400</v>
      </c>
      <c r="D917" s="150">
        <v>520001736</v>
      </c>
      <c r="E917" s="150" t="s">
        <v>429</v>
      </c>
      <c r="F917" s="150" t="s">
        <v>1401</v>
      </c>
      <c r="G917" s="150">
        <v>7590128</v>
      </c>
      <c r="H917" s="150" t="s">
        <v>102</v>
      </c>
      <c r="I917" s="150" t="s">
        <v>229</v>
      </c>
      <c r="J917" s="150" t="s">
        <v>53</v>
      </c>
      <c r="K917" s="150" t="s">
        <v>53</v>
      </c>
      <c r="L917" s="150" t="s">
        <v>821</v>
      </c>
      <c r="M917" s="150" t="s">
        <v>311</v>
      </c>
      <c r="N917" s="150" t="s">
        <v>651</v>
      </c>
      <c r="O917" s="150" t="s">
        <v>62</v>
      </c>
      <c r="P917" s="150" t="s">
        <v>1369</v>
      </c>
      <c r="Q917" s="150" t="s">
        <v>65</v>
      </c>
      <c r="R917" s="150" t="s">
        <v>57</v>
      </c>
      <c r="S917" s="150" t="s">
        <v>1206</v>
      </c>
      <c r="T917" s="152">
        <v>1.462</v>
      </c>
      <c r="U917" s="151">
        <v>46112</v>
      </c>
      <c r="V917" s="147">
        <v>4.7500000000000001E-2</v>
      </c>
      <c r="W917" s="192">
        <v>1.7999999999999999E-2</v>
      </c>
      <c r="X917" s="150" t="s">
        <v>636</v>
      </c>
      <c r="Y917" s="150"/>
      <c r="Z917" s="153">
        <v>662838.96</v>
      </c>
      <c r="AA917" s="153">
        <v>1</v>
      </c>
      <c r="AB917" s="153">
        <v>141.47999999999999</v>
      </c>
      <c r="AC917" s="153">
        <v>0</v>
      </c>
      <c r="AD917" s="153">
        <v>937.78456000000006</v>
      </c>
      <c r="AE917" s="154"/>
      <c r="AF917" s="154"/>
      <c r="AG917" s="150" t="s">
        <v>17</v>
      </c>
      <c r="AH917" s="147">
        <v>6.9366099399999995E-4</v>
      </c>
      <c r="AI917" s="147">
        <v>6.220231142E-3</v>
      </c>
      <c r="AJ917" s="147">
        <v>2.532003247E-3</v>
      </c>
    </row>
    <row r="918" spans="1:36" ht="13.5" thickBot="1" x14ac:dyDescent="0.25">
      <c r="A918" s="149">
        <v>7956</v>
      </c>
      <c r="B918" s="149">
        <v>12955</v>
      </c>
      <c r="C918" s="150" t="s">
        <v>1400</v>
      </c>
      <c r="D918" s="150">
        <v>520001736</v>
      </c>
      <c r="E918" s="150" t="s">
        <v>429</v>
      </c>
      <c r="F918" s="150" t="s">
        <v>1925</v>
      </c>
      <c r="G918" s="150">
        <v>7590219</v>
      </c>
      <c r="H918" s="150" t="s">
        <v>102</v>
      </c>
      <c r="I918" s="150" t="s">
        <v>229</v>
      </c>
      <c r="J918" s="150" t="s">
        <v>53</v>
      </c>
      <c r="K918" s="150" t="s">
        <v>53</v>
      </c>
      <c r="L918" s="150" t="s">
        <v>821</v>
      </c>
      <c r="M918" s="150" t="s">
        <v>311</v>
      </c>
      <c r="N918" s="150" t="s">
        <v>651</v>
      </c>
      <c r="O918" s="150" t="s">
        <v>62</v>
      </c>
      <c r="P918" s="150" t="s">
        <v>1369</v>
      </c>
      <c r="Q918" s="150" t="s">
        <v>65</v>
      </c>
      <c r="R918" s="150" t="s">
        <v>57</v>
      </c>
      <c r="S918" s="150" t="s">
        <v>1206</v>
      </c>
      <c r="T918" s="152">
        <v>3.8330000000000002</v>
      </c>
      <c r="U918" s="151">
        <v>48760</v>
      </c>
      <c r="V918" s="147">
        <v>5.0000000000000001E-3</v>
      </c>
      <c r="W918" s="192">
        <v>2.5600000000000001E-2</v>
      </c>
      <c r="X918" s="150" t="s">
        <v>636</v>
      </c>
      <c r="Y918" s="150"/>
      <c r="Z918" s="153">
        <v>23000</v>
      </c>
      <c r="AA918" s="153">
        <v>1</v>
      </c>
      <c r="AB918" s="153">
        <v>103.12</v>
      </c>
      <c r="AC918" s="153">
        <v>0</v>
      </c>
      <c r="AD918" s="153">
        <v>23.717600000000001</v>
      </c>
      <c r="AE918" s="154"/>
      <c r="AF918" s="154"/>
      <c r="AG918" s="150" t="s">
        <v>17</v>
      </c>
      <c r="AH918" s="147">
        <v>1.2216401166672901E-5</v>
      </c>
      <c r="AI918" s="147">
        <v>1.5731646699999999E-4</v>
      </c>
      <c r="AJ918" s="147">
        <v>6.4037139000475406E-5</v>
      </c>
    </row>
    <row r="919" spans="1:36" ht="13.5" thickBot="1" x14ac:dyDescent="0.25">
      <c r="A919" s="149">
        <v>7956</v>
      </c>
      <c r="B919" s="149">
        <v>12955</v>
      </c>
      <c r="C919" s="150" t="s">
        <v>1400</v>
      </c>
      <c r="D919" s="150">
        <v>520001736</v>
      </c>
      <c r="E919" s="150" t="s">
        <v>429</v>
      </c>
      <c r="F919" s="150" t="s">
        <v>1926</v>
      </c>
      <c r="G919" s="150">
        <v>7590284</v>
      </c>
      <c r="H919" s="150" t="s">
        <v>102</v>
      </c>
      <c r="I919" s="150" t="s">
        <v>229</v>
      </c>
      <c r="J919" s="150" t="s">
        <v>53</v>
      </c>
      <c r="K919" s="150" t="s">
        <v>53</v>
      </c>
      <c r="L919" s="150" t="s">
        <v>821</v>
      </c>
      <c r="M919" s="150" t="s">
        <v>311</v>
      </c>
      <c r="N919" s="150" t="s">
        <v>651</v>
      </c>
      <c r="O919" s="150" t="s">
        <v>62</v>
      </c>
      <c r="P919" s="150" t="s">
        <v>1369</v>
      </c>
      <c r="Q919" s="150" t="s">
        <v>65</v>
      </c>
      <c r="R919" s="150" t="s">
        <v>57</v>
      </c>
      <c r="S919" s="150" t="s">
        <v>1206</v>
      </c>
      <c r="T919" s="152">
        <v>5.6479999999999997</v>
      </c>
      <c r="U919" s="151">
        <v>49491</v>
      </c>
      <c r="V919" s="147">
        <v>5.8999999999999999E-3</v>
      </c>
      <c r="W919" s="192">
        <v>2.9000000000000001E-2</v>
      </c>
      <c r="X919" s="150" t="s">
        <v>636</v>
      </c>
      <c r="Y919" s="150"/>
      <c r="Z919" s="153">
        <v>30000</v>
      </c>
      <c r="AA919" s="153">
        <v>1</v>
      </c>
      <c r="AB919" s="153">
        <v>95.47</v>
      </c>
      <c r="AC919" s="153">
        <v>0</v>
      </c>
      <c r="AD919" s="153">
        <v>28.640999999999998</v>
      </c>
      <c r="AE919" s="154"/>
      <c r="AF919" s="154"/>
      <c r="AG919" s="150" t="s">
        <v>17</v>
      </c>
      <c r="AH919" s="147">
        <v>2.14205999053209E-5</v>
      </c>
      <c r="AI919" s="147">
        <v>1.8997288599999999E-4</v>
      </c>
      <c r="AJ919" s="147">
        <v>7.7330239910978202E-5</v>
      </c>
    </row>
    <row r="920" spans="1:36" ht="13.5" thickBot="1" x14ac:dyDescent="0.25">
      <c r="A920" s="149">
        <v>7956</v>
      </c>
      <c r="B920" s="149">
        <v>12955</v>
      </c>
      <c r="C920" s="150" t="s">
        <v>1927</v>
      </c>
      <c r="D920" s="150">
        <v>520017450</v>
      </c>
      <c r="E920" s="150" t="s">
        <v>429</v>
      </c>
      <c r="F920" s="150" t="s">
        <v>1928</v>
      </c>
      <c r="G920" s="150">
        <v>7670284</v>
      </c>
      <c r="H920" s="150" t="s">
        <v>102</v>
      </c>
      <c r="I920" s="150" t="s">
        <v>229</v>
      </c>
      <c r="J920" s="150" t="s">
        <v>53</v>
      </c>
      <c r="K920" s="150" t="s">
        <v>53</v>
      </c>
      <c r="L920" s="150" t="s">
        <v>821</v>
      </c>
      <c r="M920" s="150" t="s">
        <v>311</v>
      </c>
      <c r="N920" s="150" t="s">
        <v>269</v>
      </c>
      <c r="O920" s="150" t="s">
        <v>62</v>
      </c>
      <c r="P920" s="150" t="s">
        <v>1369</v>
      </c>
      <c r="Q920" s="150" t="s">
        <v>65</v>
      </c>
      <c r="R920" s="150" t="s">
        <v>57</v>
      </c>
      <c r="S920" s="150" t="s">
        <v>1206</v>
      </c>
      <c r="T920" s="152">
        <v>4.7930000000000001</v>
      </c>
      <c r="U920" s="151">
        <v>47604</v>
      </c>
      <c r="V920" s="147">
        <v>4.4000000000000003E-3</v>
      </c>
      <c r="W920" s="192">
        <v>2.2700000000000001E-2</v>
      </c>
      <c r="X920" s="150" t="s">
        <v>636</v>
      </c>
      <c r="Y920" s="150"/>
      <c r="Z920" s="153">
        <v>117645.04</v>
      </c>
      <c r="AA920" s="153">
        <v>1</v>
      </c>
      <c r="AB920" s="153">
        <v>102.43</v>
      </c>
      <c r="AC920" s="153">
        <v>0</v>
      </c>
      <c r="AD920" s="153">
        <v>120.50381</v>
      </c>
      <c r="AE920" s="154"/>
      <c r="AF920" s="154"/>
      <c r="AG920" s="150" t="s">
        <v>17</v>
      </c>
      <c r="AH920" s="147">
        <v>1.31923263E-4</v>
      </c>
      <c r="AI920" s="147">
        <v>7.9928971199999998E-4</v>
      </c>
      <c r="AJ920" s="147">
        <v>3.2535835099999999E-4</v>
      </c>
    </row>
    <row r="921" spans="1:36" ht="13.5" thickBot="1" x14ac:dyDescent="0.25">
      <c r="A921" s="149">
        <v>7956</v>
      </c>
      <c r="B921" s="149">
        <v>12955</v>
      </c>
      <c r="C921" s="150" t="s">
        <v>1927</v>
      </c>
      <c r="D921" s="150">
        <v>520017450</v>
      </c>
      <c r="E921" s="150" t="s">
        <v>429</v>
      </c>
      <c r="F921" s="150" t="s">
        <v>1929</v>
      </c>
      <c r="G921" s="150">
        <v>7670334</v>
      </c>
      <c r="H921" s="150" t="s">
        <v>102</v>
      </c>
      <c r="I921" s="150" t="s">
        <v>228</v>
      </c>
      <c r="J921" s="150" t="s">
        <v>53</v>
      </c>
      <c r="K921" s="150" t="s">
        <v>53</v>
      </c>
      <c r="L921" s="150" t="s">
        <v>821</v>
      </c>
      <c r="M921" s="150" t="s">
        <v>311</v>
      </c>
      <c r="N921" s="150" t="s">
        <v>269</v>
      </c>
      <c r="O921" s="150" t="s">
        <v>62</v>
      </c>
      <c r="P921" s="150" t="s">
        <v>1369</v>
      </c>
      <c r="Q921" s="150" t="s">
        <v>65</v>
      </c>
      <c r="R921" s="150" t="s">
        <v>57</v>
      </c>
      <c r="S921" s="150" t="s">
        <v>1206</v>
      </c>
      <c r="T921" s="152">
        <v>4.7270000000000003</v>
      </c>
      <c r="U921" s="151">
        <v>48579</v>
      </c>
      <c r="V921" s="147">
        <v>1.9400000000000001E-2</v>
      </c>
      <c r="W921" s="192">
        <v>4.8399999999999999E-2</v>
      </c>
      <c r="X921" s="150" t="s">
        <v>636</v>
      </c>
      <c r="Y921" s="150"/>
      <c r="Z921" s="153">
        <v>261000</v>
      </c>
      <c r="AA921" s="153">
        <v>1</v>
      </c>
      <c r="AB921" s="153">
        <v>87.82</v>
      </c>
      <c r="AC921" s="153">
        <v>0</v>
      </c>
      <c r="AD921" s="153">
        <v>229.21019999999999</v>
      </c>
      <c r="AE921" s="154"/>
      <c r="AF921" s="154"/>
      <c r="AG921" s="150" t="s">
        <v>17</v>
      </c>
      <c r="AH921" s="147">
        <v>4.2547905800000002E-4</v>
      </c>
      <c r="AI921" s="147">
        <v>1.5203283190000001E-3</v>
      </c>
      <c r="AJ921" s="147">
        <v>6.1886385700000003E-4</v>
      </c>
    </row>
    <row r="922" spans="1:36" ht="13.5" thickBot="1" x14ac:dyDescent="0.25">
      <c r="A922" s="149">
        <v>7956</v>
      </c>
      <c r="B922" s="149">
        <v>12955</v>
      </c>
      <c r="C922" s="150" t="s">
        <v>1706</v>
      </c>
      <c r="D922" s="150">
        <v>520032178</v>
      </c>
      <c r="E922" s="150" t="s">
        <v>429</v>
      </c>
      <c r="F922" s="150" t="s">
        <v>1930</v>
      </c>
      <c r="G922" s="150">
        <v>77102390</v>
      </c>
      <c r="H922" s="150" t="s">
        <v>102</v>
      </c>
      <c r="I922" s="150" t="s">
        <v>228</v>
      </c>
      <c r="J922" s="150" t="s">
        <v>53</v>
      </c>
      <c r="K922" s="150" t="s">
        <v>53</v>
      </c>
      <c r="L922" s="150" t="s">
        <v>54</v>
      </c>
      <c r="M922" s="150" t="s">
        <v>311</v>
      </c>
      <c r="N922" s="150" t="s">
        <v>140</v>
      </c>
      <c r="O922" s="150" t="s">
        <v>62</v>
      </c>
      <c r="P922" s="150" t="s">
        <v>298</v>
      </c>
      <c r="Q922" s="150" t="s">
        <v>298</v>
      </c>
      <c r="R922" s="150" t="s">
        <v>57</v>
      </c>
      <c r="S922" s="150" t="s">
        <v>1206</v>
      </c>
      <c r="T922" s="152">
        <v>7.9000000000000001E-2</v>
      </c>
      <c r="U922" s="151">
        <v>46203</v>
      </c>
      <c r="V922" s="147">
        <v>4.3499999999999997E-2</v>
      </c>
      <c r="W922" s="192">
        <v>7.0000000000000007E-2</v>
      </c>
      <c r="X922" s="150" t="s">
        <v>636</v>
      </c>
      <c r="Y922" s="150"/>
      <c r="Z922" s="153">
        <v>30000</v>
      </c>
      <c r="AA922" s="153">
        <v>1</v>
      </c>
      <c r="AB922" s="153">
        <v>96.995400000000004</v>
      </c>
      <c r="AC922" s="153">
        <v>0</v>
      </c>
      <c r="AD922" s="153">
        <v>29.09862</v>
      </c>
      <c r="AE922" s="154"/>
      <c r="AF922" s="154"/>
      <c r="AG922" s="150" t="s">
        <v>17</v>
      </c>
      <c r="AH922" s="147">
        <v>9.0896750160310801E-5</v>
      </c>
      <c r="AI922" s="147">
        <v>1.9300823400000001E-4</v>
      </c>
      <c r="AJ922" s="147">
        <v>7.8565806559770501E-5</v>
      </c>
    </row>
    <row r="923" spans="1:36" ht="13.5" thickBot="1" x14ac:dyDescent="0.25">
      <c r="A923" s="149">
        <v>7956</v>
      </c>
      <c r="B923" s="149">
        <v>12955</v>
      </c>
      <c r="C923" s="150" t="s">
        <v>1706</v>
      </c>
      <c r="D923" s="150">
        <v>520032178</v>
      </c>
      <c r="E923" s="150" t="s">
        <v>429</v>
      </c>
      <c r="F923" s="150" t="s">
        <v>1930</v>
      </c>
      <c r="G923" s="150">
        <v>7710239</v>
      </c>
      <c r="H923" s="150" t="s">
        <v>102</v>
      </c>
      <c r="I923" s="150" t="s">
        <v>228</v>
      </c>
      <c r="J923" s="150" t="s">
        <v>53</v>
      </c>
      <c r="K923" s="150" t="s">
        <v>53</v>
      </c>
      <c r="L923" s="150" t="s">
        <v>821</v>
      </c>
      <c r="M923" s="150" t="s">
        <v>311</v>
      </c>
      <c r="N923" s="150" t="s">
        <v>140</v>
      </c>
      <c r="O923" s="150" t="s">
        <v>62</v>
      </c>
      <c r="P923" s="150" t="s">
        <v>298</v>
      </c>
      <c r="Q923" s="150" t="s">
        <v>298</v>
      </c>
      <c r="R923" s="150" t="s">
        <v>57</v>
      </c>
      <c r="S923" s="150" t="s">
        <v>1206</v>
      </c>
      <c r="T923" s="152">
        <v>2.0310000000000001</v>
      </c>
      <c r="U923" s="151">
        <v>46203</v>
      </c>
      <c r="V923" s="147">
        <v>3.8699999999999998E-2</v>
      </c>
      <c r="W923" s="192">
        <v>5.96E-2</v>
      </c>
      <c r="X923" s="150" t="s">
        <v>636</v>
      </c>
      <c r="Y923" s="150"/>
      <c r="Z923" s="153">
        <v>170259.38</v>
      </c>
      <c r="AA923" s="153">
        <v>1</v>
      </c>
      <c r="AB923" s="153">
        <v>97.05</v>
      </c>
      <c r="AC923" s="153">
        <v>0</v>
      </c>
      <c r="AD923" s="153">
        <v>165.23672999999999</v>
      </c>
      <c r="AE923" s="154"/>
      <c r="AF923" s="154"/>
      <c r="AG923" s="150" t="s">
        <v>17</v>
      </c>
      <c r="AH923" s="147">
        <v>5.1586747699999998E-4</v>
      </c>
      <c r="AI923" s="147">
        <v>1.095998694E-3</v>
      </c>
      <c r="AJ923" s="147">
        <v>4.4613651600000002E-4</v>
      </c>
    </row>
    <row r="924" spans="1:36" ht="13.5" thickBot="1" x14ac:dyDescent="0.25">
      <c r="A924" s="149">
        <v>7956</v>
      </c>
      <c r="B924" s="149">
        <v>12955</v>
      </c>
      <c r="C924" s="150" t="s">
        <v>1706</v>
      </c>
      <c r="D924" s="150">
        <v>520032178</v>
      </c>
      <c r="E924" s="150" t="s">
        <v>429</v>
      </c>
      <c r="F924" s="150" t="s">
        <v>1931</v>
      </c>
      <c r="G924" s="150">
        <v>7710254</v>
      </c>
      <c r="H924" s="150" t="s">
        <v>102</v>
      </c>
      <c r="I924" s="150" t="s">
        <v>228</v>
      </c>
      <c r="J924" s="150" t="s">
        <v>53</v>
      </c>
      <c r="K924" s="150" t="s">
        <v>53</v>
      </c>
      <c r="L924" s="150" t="s">
        <v>821</v>
      </c>
      <c r="M924" s="150" t="s">
        <v>311</v>
      </c>
      <c r="N924" s="150" t="s">
        <v>140</v>
      </c>
      <c r="O924" s="150" t="s">
        <v>62</v>
      </c>
      <c r="P924" s="150" t="s">
        <v>298</v>
      </c>
      <c r="Q924" s="150" t="s">
        <v>298</v>
      </c>
      <c r="R924" s="150" t="s">
        <v>57</v>
      </c>
      <c r="S924" s="150" t="s">
        <v>1206</v>
      </c>
      <c r="T924" s="152">
        <v>0.52400000000000002</v>
      </c>
      <c r="U924" s="151">
        <v>45657</v>
      </c>
      <c r="V924" s="147">
        <v>4.5900000000000003E-2</v>
      </c>
      <c r="W924" s="192">
        <v>6.4000000000000001E-2</v>
      </c>
      <c r="X924" s="150" t="s">
        <v>636</v>
      </c>
      <c r="Y924" s="150"/>
      <c r="Z924" s="153">
        <v>22400</v>
      </c>
      <c r="AA924" s="153">
        <v>1</v>
      </c>
      <c r="AB924" s="153">
        <v>100.28</v>
      </c>
      <c r="AC924" s="153">
        <v>0</v>
      </c>
      <c r="AD924" s="153">
        <v>22.462720000000001</v>
      </c>
      <c r="AE924" s="154"/>
      <c r="AF924" s="154"/>
      <c r="AG924" s="150" t="s">
        <v>17</v>
      </c>
      <c r="AH924" s="147">
        <v>3.5555555500000003E-4</v>
      </c>
      <c r="AI924" s="147">
        <v>1.4899297299999999E-4</v>
      </c>
      <c r="AJ924" s="147">
        <v>6.0648983158867597E-5</v>
      </c>
    </row>
    <row r="925" spans="1:36" ht="13.5" thickBot="1" x14ac:dyDescent="0.25">
      <c r="A925" s="149">
        <v>7956</v>
      </c>
      <c r="B925" s="149">
        <v>12955</v>
      </c>
      <c r="C925" s="150" t="s">
        <v>1706</v>
      </c>
      <c r="D925" s="150">
        <v>520032178</v>
      </c>
      <c r="E925" s="150" t="s">
        <v>429</v>
      </c>
      <c r="F925" s="150" t="s">
        <v>2174</v>
      </c>
      <c r="G925" s="150">
        <v>77102620</v>
      </c>
      <c r="H925" s="150" t="s">
        <v>102</v>
      </c>
      <c r="I925" s="150" t="s">
        <v>228</v>
      </c>
      <c r="J925" s="150" t="s">
        <v>53</v>
      </c>
      <c r="K925" s="150" t="s">
        <v>53</v>
      </c>
      <c r="L925" s="150" t="s">
        <v>54</v>
      </c>
      <c r="M925" s="150" t="s">
        <v>311</v>
      </c>
      <c r="N925" s="150" t="s">
        <v>140</v>
      </c>
      <c r="O925" s="150" t="s">
        <v>62</v>
      </c>
      <c r="P925" s="150" t="s">
        <v>298</v>
      </c>
      <c r="Q925" s="150" t="s">
        <v>298</v>
      </c>
      <c r="R925" s="150" t="s">
        <v>57</v>
      </c>
      <c r="S925" s="150" t="s">
        <v>1206</v>
      </c>
      <c r="T925" s="152">
        <v>0.52400000000000002</v>
      </c>
      <c r="U925" s="151">
        <v>46568</v>
      </c>
      <c r="V925" s="147">
        <v>4.5900000000000003E-2</v>
      </c>
      <c r="W925" s="192">
        <v>6.4000000000000001E-2</v>
      </c>
      <c r="X925" s="150" t="s">
        <v>636</v>
      </c>
      <c r="Y925" s="150"/>
      <c r="Z925" s="153">
        <v>700000</v>
      </c>
      <c r="AA925" s="153">
        <v>1</v>
      </c>
      <c r="AB925" s="153">
        <v>92.725300000000004</v>
      </c>
      <c r="AC925" s="153">
        <v>0</v>
      </c>
      <c r="AD925" s="153">
        <v>649.07709999999997</v>
      </c>
      <c r="AE925" s="154"/>
      <c r="AF925" s="154"/>
      <c r="AG925" s="150" t="s">
        <v>17</v>
      </c>
      <c r="AH925" s="147">
        <v>8.7500000000000008E-3</v>
      </c>
      <c r="AI925" s="147">
        <v>4.3052634509999996E-3</v>
      </c>
      <c r="AJ925" s="147">
        <v>1.7524977430000001E-3</v>
      </c>
    </row>
    <row r="926" spans="1:36" ht="13.5" thickBot="1" x14ac:dyDescent="0.25">
      <c r="A926" s="149">
        <v>7956</v>
      </c>
      <c r="B926" s="149">
        <v>12955</v>
      </c>
      <c r="C926" s="150" t="s">
        <v>1706</v>
      </c>
      <c r="D926" s="150">
        <v>520032178</v>
      </c>
      <c r="E926" s="150" t="s">
        <v>429</v>
      </c>
      <c r="F926" s="150" t="s">
        <v>1932</v>
      </c>
      <c r="G926" s="150">
        <v>7710296</v>
      </c>
      <c r="H926" s="150" t="s">
        <v>102</v>
      </c>
      <c r="I926" s="150" t="s">
        <v>228</v>
      </c>
      <c r="J926" s="150" t="s">
        <v>53</v>
      </c>
      <c r="K926" s="150" t="s">
        <v>53</v>
      </c>
      <c r="L926" s="150" t="s">
        <v>821</v>
      </c>
      <c r="M926" s="150" t="s">
        <v>311</v>
      </c>
      <c r="N926" s="150" t="s">
        <v>140</v>
      </c>
      <c r="O926" s="150" t="s">
        <v>62</v>
      </c>
      <c r="P926" s="150" t="s">
        <v>298</v>
      </c>
      <c r="Q926" s="150" t="s">
        <v>298</v>
      </c>
      <c r="R926" s="150" t="s">
        <v>57</v>
      </c>
      <c r="S926" s="150" t="s">
        <v>1206</v>
      </c>
      <c r="T926" s="152">
        <v>1.619</v>
      </c>
      <c r="U926" s="151">
        <v>46568</v>
      </c>
      <c r="V926" s="147">
        <v>6.25E-2</v>
      </c>
      <c r="W926" s="192">
        <v>6.4699999999999994E-2</v>
      </c>
      <c r="X926" s="150" t="s">
        <v>636</v>
      </c>
      <c r="Y926" s="150"/>
      <c r="Z926" s="153">
        <v>30000</v>
      </c>
      <c r="AA926" s="153">
        <v>1</v>
      </c>
      <c r="AB926" s="153">
        <v>101.4</v>
      </c>
      <c r="AC926" s="153">
        <v>0</v>
      </c>
      <c r="AD926" s="153">
        <v>30.42</v>
      </c>
      <c r="AE926" s="154"/>
      <c r="AF926" s="154"/>
      <c r="AG926" s="150" t="s">
        <v>17</v>
      </c>
      <c r="AH926" s="147">
        <v>3.02577964E-4</v>
      </c>
      <c r="AI926" s="147">
        <v>2.0177281499999999E-4</v>
      </c>
      <c r="AJ926" s="147">
        <v>8.2133511333122296E-5</v>
      </c>
    </row>
    <row r="927" spans="1:36" ht="13.5" thickBot="1" x14ac:dyDescent="0.25">
      <c r="A927" s="149">
        <v>7956</v>
      </c>
      <c r="B927" s="149">
        <v>12955</v>
      </c>
      <c r="C927" s="150" t="s">
        <v>1706</v>
      </c>
      <c r="D927" s="150">
        <v>520032178</v>
      </c>
      <c r="E927" s="150" t="s">
        <v>429</v>
      </c>
      <c r="F927" s="150" t="s">
        <v>1932</v>
      </c>
      <c r="G927" s="150">
        <v>77102960</v>
      </c>
      <c r="H927" s="150" t="s">
        <v>102</v>
      </c>
      <c r="I927" s="150" t="s">
        <v>228</v>
      </c>
      <c r="J927" s="150" t="s">
        <v>53</v>
      </c>
      <c r="K927" s="150" t="s">
        <v>53</v>
      </c>
      <c r="L927" s="150" t="s">
        <v>54</v>
      </c>
      <c r="M927" s="150" t="s">
        <v>311</v>
      </c>
      <c r="N927" s="150" t="s">
        <v>140</v>
      </c>
      <c r="O927" s="150" t="s">
        <v>62</v>
      </c>
      <c r="P927" s="150" t="s">
        <v>298</v>
      </c>
      <c r="Q927" s="150" t="s">
        <v>298</v>
      </c>
      <c r="R927" s="150" t="s">
        <v>57</v>
      </c>
      <c r="S927" s="150" t="s">
        <v>1206</v>
      </c>
      <c r="T927" s="152">
        <v>1.619</v>
      </c>
      <c r="U927" s="151">
        <v>46568</v>
      </c>
      <c r="V927" s="147">
        <v>6.25E-2</v>
      </c>
      <c r="W927" s="192">
        <v>6.4699999999999994E-2</v>
      </c>
      <c r="X927" s="150" t="s">
        <v>636</v>
      </c>
      <c r="Y927" s="150"/>
      <c r="Z927" s="153">
        <v>500000</v>
      </c>
      <c r="AA927" s="153">
        <v>1</v>
      </c>
      <c r="AB927" s="153">
        <v>100.235</v>
      </c>
      <c r="AC927" s="153">
        <v>0</v>
      </c>
      <c r="AD927" s="153">
        <v>501.17500000000001</v>
      </c>
      <c r="AE927" s="154"/>
      <c r="AF927" s="154"/>
      <c r="AG927" s="150" t="s">
        <v>17</v>
      </c>
      <c r="AH927" s="147">
        <v>5.04296607E-3</v>
      </c>
      <c r="AI927" s="147">
        <v>3.3242436219999998E-3</v>
      </c>
      <c r="AJ927" s="147">
        <v>1.353164449E-3</v>
      </c>
    </row>
    <row r="928" spans="1:36" ht="13.5" thickBot="1" x14ac:dyDescent="0.25">
      <c r="A928" s="149">
        <v>7956</v>
      </c>
      <c r="B928" s="149">
        <v>12955</v>
      </c>
      <c r="C928" s="150" t="s">
        <v>1933</v>
      </c>
      <c r="D928" s="150">
        <v>520022732</v>
      </c>
      <c r="E928" s="150" t="s">
        <v>429</v>
      </c>
      <c r="F928" s="150" t="s">
        <v>1934</v>
      </c>
      <c r="G928" s="150">
        <v>7770217</v>
      </c>
      <c r="H928" s="150" t="s">
        <v>102</v>
      </c>
      <c r="I928" s="150" t="s">
        <v>229</v>
      </c>
      <c r="J928" s="150" t="s">
        <v>53</v>
      </c>
      <c r="K928" s="150" t="s">
        <v>53</v>
      </c>
      <c r="L928" s="150" t="s">
        <v>821</v>
      </c>
      <c r="M928" s="150" t="s">
        <v>311</v>
      </c>
      <c r="N928" s="150" t="s">
        <v>650</v>
      </c>
      <c r="O928" s="150" t="s">
        <v>62</v>
      </c>
      <c r="P928" s="150" t="s">
        <v>1369</v>
      </c>
      <c r="Q928" s="150" t="s">
        <v>65</v>
      </c>
      <c r="R928" s="150" t="s">
        <v>57</v>
      </c>
      <c r="S928" s="150" t="s">
        <v>1206</v>
      </c>
      <c r="T928" s="152">
        <v>2.403</v>
      </c>
      <c r="U928" s="151">
        <v>47034</v>
      </c>
      <c r="V928" s="147">
        <v>4.2999999999999997E-2</v>
      </c>
      <c r="W928" s="192">
        <v>1.9599999999999999E-2</v>
      </c>
      <c r="X928" s="150" t="s">
        <v>636</v>
      </c>
      <c r="Y928" s="150"/>
      <c r="Z928" s="153">
        <v>1279.44</v>
      </c>
      <c r="AA928" s="153">
        <v>1</v>
      </c>
      <c r="AB928" s="153">
        <v>120.32</v>
      </c>
      <c r="AC928" s="153">
        <v>0</v>
      </c>
      <c r="AD928" s="153">
        <v>1.53942</v>
      </c>
      <c r="AE928" s="154"/>
      <c r="AF928" s="154"/>
      <c r="AG928" s="150" t="s">
        <v>17</v>
      </c>
      <c r="AH928" s="147">
        <v>2.5091582737498598E-6</v>
      </c>
      <c r="AI928" s="147">
        <v>1.02108188112462E-5</v>
      </c>
      <c r="AJ928" s="147">
        <v>4.1564092707572403E-6</v>
      </c>
    </row>
    <row r="929" spans="1:36" ht="13.5" thickBot="1" x14ac:dyDescent="0.25">
      <c r="A929" s="149">
        <v>7956</v>
      </c>
      <c r="B929" s="149">
        <v>12955</v>
      </c>
      <c r="C929" s="150" t="s">
        <v>1402</v>
      </c>
      <c r="D929" s="150">
        <v>520033309</v>
      </c>
      <c r="E929" s="150" t="s">
        <v>429</v>
      </c>
      <c r="F929" s="150" t="s">
        <v>1403</v>
      </c>
      <c r="G929" s="150">
        <v>8230294</v>
      </c>
      <c r="H929" s="150" t="s">
        <v>102</v>
      </c>
      <c r="I929" s="150" t="s">
        <v>623</v>
      </c>
      <c r="J929" s="150" t="s">
        <v>53</v>
      </c>
      <c r="K929" s="150" t="s">
        <v>53</v>
      </c>
      <c r="L929" s="150" t="s">
        <v>821</v>
      </c>
      <c r="M929" s="150" t="s">
        <v>311</v>
      </c>
      <c r="N929" s="150" t="s">
        <v>140</v>
      </c>
      <c r="O929" s="150" t="s">
        <v>62</v>
      </c>
      <c r="P929" s="150" t="s">
        <v>1404</v>
      </c>
      <c r="Q929" s="150" t="s">
        <v>65</v>
      </c>
      <c r="R929" s="150" t="s">
        <v>57</v>
      </c>
      <c r="S929" s="150" t="s">
        <v>1206</v>
      </c>
      <c r="T929" s="152">
        <v>0.74399999999999999</v>
      </c>
      <c r="U929" s="151">
        <v>45657</v>
      </c>
      <c r="V929" s="147">
        <v>1.4999999999999999E-2</v>
      </c>
      <c r="W929" s="192">
        <v>4.9700000000000001E-2</v>
      </c>
      <c r="X929" s="150" t="s">
        <v>636</v>
      </c>
      <c r="Y929" s="150"/>
      <c r="Z929" s="153">
        <v>12.12</v>
      </c>
      <c r="AA929" s="153">
        <v>1</v>
      </c>
      <c r="AB929" s="153">
        <v>97.9</v>
      </c>
      <c r="AC929" s="153">
        <v>0</v>
      </c>
      <c r="AD929" s="153">
        <v>1.187E-2</v>
      </c>
      <c r="AE929" s="154"/>
      <c r="AF929" s="154"/>
      <c r="AG929" s="150" t="s">
        <v>17</v>
      </c>
      <c r="AH929" s="147">
        <v>2.17850454111249E-7</v>
      </c>
      <c r="AI929" s="147">
        <v>7.8732522176853803E-8</v>
      </c>
      <c r="AJ929" s="147">
        <v>3.2048809320320901E-8</v>
      </c>
    </row>
    <row r="930" spans="1:36" ht="13.5" thickBot="1" x14ac:dyDescent="0.25">
      <c r="A930" s="149">
        <v>7956</v>
      </c>
      <c r="B930" s="149">
        <v>12955</v>
      </c>
      <c r="C930" s="150" t="s">
        <v>1402</v>
      </c>
      <c r="D930" s="150">
        <v>520033309</v>
      </c>
      <c r="E930" s="150" t="s">
        <v>429</v>
      </c>
      <c r="F930" s="150" t="s">
        <v>1935</v>
      </c>
      <c r="G930" s="150">
        <v>8230328</v>
      </c>
      <c r="H930" s="150" t="s">
        <v>102</v>
      </c>
      <c r="I930" s="150" t="s">
        <v>228</v>
      </c>
      <c r="J930" s="150" t="s">
        <v>53</v>
      </c>
      <c r="K930" s="150" t="s">
        <v>53</v>
      </c>
      <c r="L930" s="150" t="s">
        <v>821</v>
      </c>
      <c r="M930" s="150" t="s">
        <v>311</v>
      </c>
      <c r="N930" s="150" t="s">
        <v>140</v>
      </c>
      <c r="O930" s="150" t="s">
        <v>62</v>
      </c>
      <c r="P930" s="150" t="s">
        <v>298</v>
      </c>
      <c r="Q930" s="150" t="s">
        <v>298</v>
      </c>
      <c r="R930" s="150" t="s">
        <v>57</v>
      </c>
      <c r="S930" s="150" t="s">
        <v>1206</v>
      </c>
      <c r="T930" s="152">
        <v>2.0190000000000001</v>
      </c>
      <c r="U930" s="151">
        <v>46569</v>
      </c>
      <c r="V930" s="147">
        <v>2.9000000000000001E-2</v>
      </c>
      <c r="W930" s="192">
        <v>6.9400000000000003E-2</v>
      </c>
      <c r="X930" s="150" t="s">
        <v>636</v>
      </c>
      <c r="Y930" s="150"/>
      <c r="Z930" s="153">
        <v>435014.3</v>
      </c>
      <c r="AA930" s="153">
        <v>1</v>
      </c>
      <c r="AB930" s="153">
        <v>93.16</v>
      </c>
      <c r="AC930" s="153">
        <v>0</v>
      </c>
      <c r="AD930" s="153">
        <v>405.25932</v>
      </c>
      <c r="AE930" s="154"/>
      <c r="AF930" s="154"/>
      <c r="AG930" s="150" t="s">
        <v>17</v>
      </c>
      <c r="AH930" s="147">
        <v>2.0233223250000001E-3</v>
      </c>
      <c r="AI930" s="147">
        <v>2.6880445149999998E-3</v>
      </c>
      <c r="AJ930" s="147">
        <v>1.094193653E-3</v>
      </c>
    </row>
    <row r="931" spans="1:36" ht="13.5" thickBot="1" x14ac:dyDescent="0.25">
      <c r="A931" s="149">
        <v>7956</v>
      </c>
      <c r="B931" s="149">
        <v>12955</v>
      </c>
      <c r="C931" s="150" t="s">
        <v>1402</v>
      </c>
      <c r="D931" s="150">
        <v>520033309</v>
      </c>
      <c r="E931" s="150" t="s">
        <v>429</v>
      </c>
      <c r="F931" s="150" t="s">
        <v>1936</v>
      </c>
      <c r="G931" s="150">
        <v>8230377</v>
      </c>
      <c r="H931" s="150" t="s">
        <v>102</v>
      </c>
      <c r="I931" s="150" t="s">
        <v>229</v>
      </c>
      <c r="J931" s="150" t="s">
        <v>53</v>
      </c>
      <c r="K931" s="150" t="s">
        <v>53</v>
      </c>
      <c r="L931" s="150" t="s">
        <v>821</v>
      </c>
      <c r="M931" s="150" t="s">
        <v>311</v>
      </c>
      <c r="N931" s="150" t="s">
        <v>140</v>
      </c>
      <c r="O931" s="150" t="s">
        <v>62</v>
      </c>
      <c r="P931" s="150" t="s">
        <v>298</v>
      </c>
      <c r="Q931" s="150" t="s">
        <v>298</v>
      </c>
      <c r="R931" s="150" t="s">
        <v>57</v>
      </c>
      <c r="S931" s="150" t="s">
        <v>1206</v>
      </c>
      <c r="T931" s="152">
        <v>2.1</v>
      </c>
      <c r="U931" s="151">
        <v>46387</v>
      </c>
      <c r="V931" s="147">
        <v>3.5000000000000003E-2</v>
      </c>
      <c r="W931" s="192">
        <v>4.3400000000000001E-2</v>
      </c>
      <c r="X931" s="150" t="s">
        <v>636</v>
      </c>
      <c r="Y931" s="150"/>
      <c r="Z931" s="153">
        <v>151200</v>
      </c>
      <c r="AA931" s="153">
        <v>1</v>
      </c>
      <c r="AB931" s="153">
        <v>105</v>
      </c>
      <c r="AC931" s="153">
        <v>0</v>
      </c>
      <c r="AD931" s="153">
        <v>158.76</v>
      </c>
      <c r="AE931" s="154"/>
      <c r="AF931" s="154"/>
      <c r="AG931" s="150" t="s">
        <v>17</v>
      </c>
      <c r="AH931" s="147">
        <v>8.8504433099999996E-4</v>
      </c>
      <c r="AI931" s="147">
        <v>1.0530391920000001E-3</v>
      </c>
      <c r="AJ931" s="147">
        <v>4.2864944900000002E-4</v>
      </c>
    </row>
    <row r="932" spans="1:36" ht="13.5" thickBot="1" x14ac:dyDescent="0.25">
      <c r="A932" s="149">
        <v>7956</v>
      </c>
      <c r="B932" s="149">
        <v>12955</v>
      </c>
      <c r="C932" s="150" t="s">
        <v>1975</v>
      </c>
      <c r="D932" s="150">
        <v>44969905</v>
      </c>
      <c r="E932" s="150" t="s">
        <v>430</v>
      </c>
      <c r="F932" s="150" t="s">
        <v>2175</v>
      </c>
      <c r="G932" s="150" t="s">
        <v>2176</v>
      </c>
      <c r="H932" s="150" t="s">
        <v>76</v>
      </c>
      <c r="I932" s="150" t="s">
        <v>230</v>
      </c>
      <c r="J932" s="150" t="s">
        <v>61</v>
      </c>
      <c r="K932" s="150" t="s">
        <v>53</v>
      </c>
      <c r="L932" s="150" t="s">
        <v>821</v>
      </c>
      <c r="M932" s="150" t="s">
        <v>476</v>
      </c>
      <c r="N932" s="150" t="s">
        <v>910</v>
      </c>
      <c r="O932" s="150" t="s">
        <v>62</v>
      </c>
      <c r="P932" s="150" t="s">
        <v>1968</v>
      </c>
      <c r="Q932" s="150" t="s">
        <v>96</v>
      </c>
      <c r="R932" s="150" t="s">
        <v>57</v>
      </c>
      <c r="S932" s="150" t="s">
        <v>1216</v>
      </c>
      <c r="T932" s="152">
        <v>2.9340000000000002</v>
      </c>
      <c r="U932" s="151">
        <v>46477</v>
      </c>
      <c r="V932" s="147">
        <v>1.8749999999999999E-2</v>
      </c>
      <c r="W932" s="192">
        <v>4.8180000000000001E-2</v>
      </c>
      <c r="X932" s="150" t="s">
        <v>636</v>
      </c>
      <c r="Y932" s="150"/>
      <c r="Z932" s="153">
        <v>10000</v>
      </c>
      <c r="AA932" s="153">
        <v>3.9790999999999999</v>
      </c>
      <c r="AB932" s="153">
        <v>91.992400000000004</v>
      </c>
      <c r="AC932" s="153">
        <v>0</v>
      </c>
      <c r="AD932" s="153">
        <v>36.604700000000001</v>
      </c>
      <c r="AE932" s="154"/>
      <c r="AF932" s="154"/>
      <c r="AG932" s="150" t="s">
        <v>17</v>
      </c>
      <c r="AH932" s="147">
        <v>1.4285714285714301E-5</v>
      </c>
      <c r="AI932" s="147">
        <v>2.42795312E-4</v>
      </c>
      <c r="AJ932" s="147">
        <v>9.8832101982101995E-5</v>
      </c>
    </row>
    <row r="933" spans="1:36" ht="13.5" thickBot="1" x14ac:dyDescent="0.25">
      <c r="A933" s="149">
        <v>7956</v>
      </c>
      <c r="B933" s="149">
        <v>12955</v>
      </c>
      <c r="C933" s="150" t="s">
        <v>1937</v>
      </c>
      <c r="D933" s="150">
        <v>38630988</v>
      </c>
      <c r="E933" s="150" t="s">
        <v>430</v>
      </c>
      <c r="F933" s="150" t="s">
        <v>1938</v>
      </c>
      <c r="G933" s="150" t="s">
        <v>1939</v>
      </c>
      <c r="H933" s="150" t="s">
        <v>76</v>
      </c>
      <c r="I933" s="150" t="s">
        <v>102</v>
      </c>
      <c r="J933" s="150" t="s">
        <v>61</v>
      </c>
      <c r="K933" s="150" t="s">
        <v>198</v>
      </c>
      <c r="L933" s="150" t="s">
        <v>821</v>
      </c>
      <c r="M933" s="150" t="s">
        <v>102</v>
      </c>
      <c r="N933" s="150" t="s">
        <v>931</v>
      </c>
      <c r="O933" s="150" t="s">
        <v>62</v>
      </c>
      <c r="P933" s="150" t="s">
        <v>1423</v>
      </c>
      <c r="Q933" s="150" t="s">
        <v>84</v>
      </c>
      <c r="R933" s="150" t="s">
        <v>57</v>
      </c>
      <c r="S933" s="150" t="s">
        <v>1216</v>
      </c>
      <c r="T933" s="152">
        <v>2.3929999999999998</v>
      </c>
      <c r="U933" s="151">
        <v>46273</v>
      </c>
      <c r="V933" s="147">
        <v>1.2500000000000001E-2</v>
      </c>
      <c r="W933" s="192">
        <v>4.9680000000000002E-2</v>
      </c>
      <c r="X933" s="150" t="s">
        <v>636</v>
      </c>
      <c r="Y933" s="150"/>
      <c r="Z933" s="153">
        <v>96565</v>
      </c>
      <c r="AA933" s="153">
        <v>3.9790999999999999</v>
      </c>
      <c r="AB933" s="153">
        <v>92.379400000000004</v>
      </c>
      <c r="AC933" s="153">
        <v>0</v>
      </c>
      <c r="AD933" s="153">
        <v>354.96026000000001</v>
      </c>
      <c r="AE933" s="154"/>
      <c r="AF933" s="154"/>
      <c r="AG933" s="150" t="s">
        <v>17</v>
      </c>
      <c r="AH933" s="147">
        <v>2.7589999999999998E-4</v>
      </c>
      <c r="AI933" s="147">
        <v>2.3544158829999998E-3</v>
      </c>
      <c r="AJ933" s="147">
        <v>9.58386999E-4</v>
      </c>
    </row>
    <row r="934" spans="1:36" ht="13.5" thickBot="1" x14ac:dyDescent="0.25">
      <c r="A934" s="149">
        <v>7956</v>
      </c>
      <c r="B934" s="149">
        <v>12955</v>
      </c>
      <c r="C934" s="150" t="s">
        <v>1940</v>
      </c>
      <c r="D934" s="150">
        <v>31316166</v>
      </c>
      <c r="E934" s="150" t="s">
        <v>430</v>
      </c>
      <c r="F934" s="150" t="s">
        <v>1941</v>
      </c>
      <c r="G934" s="150" t="s">
        <v>1942</v>
      </c>
      <c r="H934" s="150" t="s">
        <v>76</v>
      </c>
      <c r="I934" s="150" t="s">
        <v>230</v>
      </c>
      <c r="J934" s="150" t="s">
        <v>61</v>
      </c>
      <c r="K934" s="150" t="s">
        <v>153</v>
      </c>
      <c r="L934" s="150" t="s">
        <v>821</v>
      </c>
      <c r="M934" s="150" t="s">
        <v>491</v>
      </c>
      <c r="N934" s="150" t="s">
        <v>895</v>
      </c>
      <c r="O934" s="150" t="s">
        <v>62</v>
      </c>
      <c r="P934" s="150" t="s">
        <v>1412</v>
      </c>
      <c r="Q934" s="150" t="s">
        <v>96</v>
      </c>
      <c r="R934" s="150" t="s">
        <v>57</v>
      </c>
      <c r="S934" s="150" t="s">
        <v>1216</v>
      </c>
      <c r="T934" s="152">
        <v>3.9260000000000002</v>
      </c>
      <c r="U934" s="151">
        <v>54788</v>
      </c>
      <c r="V934" s="147">
        <v>2.5000000000000001E-2</v>
      </c>
      <c r="W934" s="192">
        <v>7.1580000000000005E-2</v>
      </c>
      <c r="X934" s="150" t="s">
        <v>636</v>
      </c>
      <c r="Y934" s="150"/>
      <c r="Z934" s="153">
        <v>40000</v>
      </c>
      <c r="AA934" s="153">
        <v>3.9790999999999999</v>
      </c>
      <c r="AB934" s="153">
        <v>77.128900000000002</v>
      </c>
      <c r="AC934" s="153">
        <v>0</v>
      </c>
      <c r="AD934" s="153">
        <v>122.76143999999999</v>
      </c>
      <c r="AE934" s="154"/>
      <c r="AF934" s="154"/>
      <c r="AG934" s="150" t="s">
        <v>17</v>
      </c>
      <c r="AH934" s="147">
        <v>1.14285714E-4</v>
      </c>
      <c r="AI934" s="147">
        <v>8.1426434600000001E-4</v>
      </c>
      <c r="AJ934" s="147">
        <v>3.3145391499999998E-4</v>
      </c>
    </row>
    <row r="935" spans="1:36" ht="13.5" thickBot="1" x14ac:dyDescent="0.25">
      <c r="A935" s="149">
        <v>7956</v>
      </c>
      <c r="B935" s="149">
        <v>12955</v>
      </c>
      <c r="C935" s="150" t="s">
        <v>1943</v>
      </c>
      <c r="D935" s="150">
        <v>135637</v>
      </c>
      <c r="E935" s="150" t="s">
        <v>430</v>
      </c>
      <c r="F935" s="150" t="s">
        <v>1944</v>
      </c>
      <c r="G935" s="150" t="s">
        <v>1945</v>
      </c>
      <c r="H935" s="150" t="s">
        <v>76</v>
      </c>
      <c r="I935" s="150" t="s">
        <v>102</v>
      </c>
      <c r="J935" s="150" t="s">
        <v>61</v>
      </c>
      <c r="K935" s="150" t="s">
        <v>53</v>
      </c>
      <c r="L935" s="150" t="s">
        <v>821</v>
      </c>
      <c r="M935" s="150" t="s">
        <v>102</v>
      </c>
      <c r="N935" s="150" t="s">
        <v>880</v>
      </c>
      <c r="O935" s="150" t="s">
        <v>62</v>
      </c>
      <c r="P935" s="150" t="s">
        <v>1412</v>
      </c>
      <c r="Q935" s="150" t="s">
        <v>96</v>
      </c>
      <c r="R935" s="150" t="s">
        <v>57</v>
      </c>
      <c r="S935" s="150" t="s">
        <v>1207</v>
      </c>
      <c r="T935" s="152">
        <v>9.1969999999999992</v>
      </c>
      <c r="U935" s="151">
        <v>50556</v>
      </c>
      <c r="V935" s="147">
        <v>6.3750000000000001E-2</v>
      </c>
      <c r="W935" s="192">
        <v>6.9110000000000005E-2</v>
      </c>
      <c r="X935" s="150" t="s">
        <v>636</v>
      </c>
      <c r="Y935" s="150"/>
      <c r="Z935" s="153">
        <v>112000</v>
      </c>
      <c r="AA935" s="153">
        <v>3.681</v>
      </c>
      <c r="AB935" s="153">
        <v>97.323999999999998</v>
      </c>
      <c r="AC935" s="153">
        <v>0</v>
      </c>
      <c r="AD935" s="153">
        <v>401.2396</v>
      </c>
      <c r="AE935" s="154"/>
      <c r="AF935" s="154"/>
      <c r="AG935" s="150" t="s">
        <v>17</v>
      </c>
      <c r="AH935" s="147">
        <v>1.61592843E-4</v>
      </c>
      <c r="AI935" s="147">
        <v>2.6613821149999999E-3</v>
      </c>
      <c r="AJ935" s="147">
        <v>1.083340474E-3</v>
      </c>
    </row>
    <row r="936" spans="1:36" ht="13.5" thickBot="1" x14ac:dyDescent="0.25">
      <c r="A936" s="149">
        <v>7956</v>
      </c>
      <c r="B936" s="149">
        <v>12955</v>
      </c>
      <c r="C936" s="150" t="s">
        <v>1946</v>
      </c>
      <c r="D936" s="150">
        <v>43560927</v>
      </c>
      <c r="E936" s="150" t="s">
        <v>430</v>
      </c>
      <c r="F936" s="150" t="s">
        <v>1947</v>
      </c>
      <c r="G936" s="150" t="s">
        <v>1948</v>
      </c>
      <c r="H936" s="150" t="s">
        <v>76</v>
      </c>
      <c r="I936" s="150" t="s">
        <v>230</v>
      </c>
      <c r="J936" s="150" t="s">
        <v>61</v>
      </c>
      <c r="K936" s="150" t="s">
        <v>153</v>
      </c>
      <c r="L936" s="150" t="s">
        <v>821</v>
      </c>
      <c r="M936" s="150" t="s">
        <v>476</v>
      </c>
      <c r="N936" s="150" t="s">
        <v>931</v>
      </c>
      <c r="O936" s="150" t="s">
        <v>62</v>
      </c>
      <c r="P936" s="150" t="s">
        <v>1949</v>
      </c>
      <c r="Q936" s="150" t="s">
        <v>96</v>
      </c>
      <c r="R936" s="150" t="s">
        <v>57</v>
      </c>
      <c r="S936" s="150" t="s">
        <v>1213</v>
      </c>
      <c r="T936" s="152">
        <v>5.0410000000000004</v>
      </c>
      <c r="U936" s="151">
        <v>47407</v>
      </c>
      <c r="V936" s="147">
        <v>0.03</v>
      </c>
      <c r="W936" s="192">
        <v>8.2460000000000006E-2</v>
      </c>
      <c r="X936" s="150" t="s">
        <v>636</v>
      </c>
      <c r="Y936" s="150"/>
      <c r="Z936" s="153">
        <v>100000</v>
      </c>
      <c r="AA936" s="153">
        <v>4.6535000000000002</v>
      </c>
      <c r="AB936" s="153">
        <v>78.7744</v>
      </c>
      <c r="AC936" s="153">
        <v>0</v>
      </c>
      <c r="AD936" s="153">
        <v>366.57666999999998</v>
      </c>
      <c r="AE936" s="154"/>
      <c r="AF936" s="154"/>
      <c r="AG936" s="150" t="s">
        <v>17</v>
      </c>
      <c r="AH936" s="147">
        <v>2.0000000000000001E-4</v>
      </c>
      <c r="AI936" s="147">
        <v>2.431466369E-3</v>
      </c>
      <c r="AJ936" s="147">
        <v>9.8975112000000004E-4</v>
      </c>
    </row>
    <row r="937" spans="1:36" ht="13.5" thickBot="1" x14ac:dyDescent="0.25">
      <c r="A937" s="149">
        <v>7956</v>
      </c>
      <c r="B937" s="149">
        <v>12955</v>
      </c>
      <c r="C937" s="150" t="s">
        <v>1937</v>
      </c>
      <c r="D937" s="150">
        <v>38630988</v>
      </c>
      <c r="E937" s="150" t="s">
        <v>430</v>
      </c>
      <c r="F937" s="150" t="s">
        <v>1950</v>
      </c>
      <c r="G937" s="150" t="s">
        <v>1951</v>
      </c>
      <c r="H937" s="150" t="s">
        <v>76</v>
      </c>
      <c r="I937" s="150" t="s">
        <v>230</v>
      </c>
      <c r="J937" s="150" t="s">
        <v>61</v>
      </c>
      <c r="K937" s="150" t="s">
        <v>158</v>
      </c>
      <c r="L937" s="150" t="s">
        <v>821</v>
      </c>
      <c r="M937" s="150" t="s">
        <v>491</v>
      </c>
      <c r="N937" s="150" t="s">
        <v>931</v>
      </c>
      <c r="O937" s="150" t="s">
        <v>62</v>
      </c>
      <c r="P937" s="150" t="s">
        <v>298</v>
      </c>
      <c r="Q937" s="150" t="s">
        <v>298</v>
      </c>
      <c r="R937" s="150" t="s">
        <v>57</v>
      </c>
      <c r="S937" s="150" t="s">
        <v>1216</v>
      </c>
      <c r="T937" s="152">
        <v>2.7109999999999999</v>
      </c>
      <c r="U937" s="151">
        <v>46402</v>
      </c>
      <c r="V937" s="147">
        <v>2.375E-2</v>
      </c>
      <c r="W937" s="192">
        <v>5.679E-2</v>
      </c>
      <c r="X937" s="150" t="s">
        <v>636</v>
      </c>
      <c r="Y937" s="150"/>
      <c r="Z937" s="153">
        <v>143750</v>
      </c>
      <c r="AA937" s="153">
        <v>3.9790999999999999</v>
      </c>
      <c r="AB937" s="153">
        <v>92.209599999999995</v>
      </c>
      <c r="AC937" s="153">
        <v>0</v>
      </c>
      <c r="AD937" s="153">
        <v>527.43488000000002</v>
      </c>
      <c r="AE937" s="154"/>
      <c r="AF937" s="154"/>
      <c r="AG937" s="150" t="s">
        <v>17</v>
      </c>
      <c r="AH937" s="147">
        <v>4.7916666599999999E-4</v>
      </c>
      <c r="AI937" s="147">
        <v>3.4984227780000001E-3</v>
      </c>
      <c r="AJ937" s="147">
        <v>1.424065703E-3</v>
      </c>
    </row>
    <row r="938" spans="1:36" ht="13.5" thickBot="1" x14ac:dyDescent="0.25">
      <c r="A938" s="149">
        <v>7956</v>
      </c>
      <c r="B938" s="149">
        <v>12955</v>
      </c>
      <c r="C938" s="150" t="s">
        <v>1952</v>
      </c>
      <c r="D938" s="150">
        <v>7929910</v>
      </c>
      <c r="E938" s="150" t="s">
        <v>430</v>
      </c>
      <c r="F938" s="150" t="s">
        <v>1953</v>
      </c>
      <c r="G938" s="150" t="s">
        <v>1954</v>
      </c>
      <c r="H938" s="150" t="s">
        <v>76</v>
      </c>
      <c r="I938" s="150" t="s">
        <v>102</v>
      </c>
      <c r="J938" s="150" t="s">
        <v>61</v>
      </c>
      <c r="K938" s="150" t="s">
        <v>196</v>
      </c>
      <c r="L938" s="150" t="s">
        <v>821</v>
      </c>
      <c r="M938" s="150" t="s">
        <v>102</v>
      </c>
      <c r="N938" s="150" t="s">
        <v>931</v>
      </c>
      <c r="O938" s="150" t="s">
        <v>62</v>
      </c>
      <c r="P938" s="150" t="s">
        <v>1408</v>
      </c>
      <c r="Q938" s="150" t="s">
        <v>84</v>
      </c>
      <c r="R938" s="150" t="s">
        <v>57</v>
      </c>
      <c r="S938" s="150" t="s">
        <v>1216</v>
      </c>
      <c r="T938" s="152">
        <v>1.3979999999999999</v>
      </c>
      <c r="U938" s="151">
        <v>45911</v>
      </c>
      <c r="V938" s="147">
        <v>4.2500000000000003E-2</v>
      </c>
      <c r="W938" s="192">
        <v>8.2430000000000003E-2</v>
      </c>
      <c r="X938" s="150" t="s">
        <v>636</v>
      </c>
      <c r="Y938" s="150"/>
      <c r="Z938" s="153">
        <v>58000</v>
      </c>
      <c r="AA938" s="153">
        <v>3.9790999999999999</v>
      </c>
      <c r="AB938" s="153">
        <v>97.118499999999997</v>
      </c>
      <c r="AC938" s="153">
        <v>0</v>
      </c>
      <c r="AD938" s="153">
        <v>224.13765000000001</v>
      </c>
      <c r="AE938" s="154"/>
      <c r="AF938" s="154"/>
      <c r="AG938" s="150" t="s">
        <v>17</v>
      </c>
      <c r="AH938" s="147">
        <v>1.16E-4</v>
      </c>
      <c r="AI938" s="147">
        <v>1.486682603E-3</v>
      </c>
      <c r="AJ938" s="147">
        <v>6.05168054E-4</v>
      </c>
    </row>
    <row r="939" spans="1:36" ht="13.5" thickBot="1" x14ac:dyDescent="0.25">
      <c r="A939" s="149">
        <v>7956</v>
      </c>
      <c r="B939" s="149">
        <v>12955</v>
      </c>
      <c r="C939" s="150" t="s">
        <v>1946</v>
      </c>
      <c r="D939" s="150">
        <v>43560927</v>
      </c>
      <c r="E939" s="150" t="s">
        <v>430</v>
      </c>
      <c r="F939" s="150" t="s">
        <v>1955</v>
      </c>
      <c r="G939" s="150" t="s">
        <v>1956</v>
      </c>
      <c r="H939" s="150" t="s">
        <v>76</v>
      </c>
      <c r="I939" s="150" t="s">
        <v>230</v>
      </c>
      <c r="J939" s="150" t="s">
        <v>61</v>
      </c>
      <c r="K939" s="150" t="s">
        <v>153</v>
      </c>
      <c r="L939" s="150" t="s">
        <v>821</v>
      </c>
      <c r="M939" s="150" t="s">
        <v>491</v>
      </c>
      <c r="N939" s="150" t="s">
        <v>931</v>
      </c>
      <c r="O939" s="150" t="s">
        <v>62</v>
      </c>
      <c r="P939" s="150" t="s">
        <v>1949</v>
      </c>
      <c r="Q939" s="150" t="s">
        <v>96</v>
      </c>
      <c r="R939" s="150" t="s">
        <v>57</v>
      </c>
      <c r="S939" s="150" t="s">
        <v>1207</v>
      </c>
      <c r="T939" s="152">
        <v>4.3630000000000004</v>
      </c>
      <c r="U939" s="151">
        <v>47198</v>
      </c>
      <c r="V939" s="147">
        <v>5.3749999999999999E-2</v>
      </c>
      <c r="W939" s="192">
        <v>0.09</v>
      </c>
      <c r="X939" s="150" t="s">
        <v>636</v>
      </c>
      <c r="Y939" s="150"/>
      <c r="Z939" s="153">
        <v>81000</v>
      </c>
      <c r="AA939" s="153">
        <v>3.681</v>
      </c>
      <c r="AB939" s="153">
        <v>85.912199999999999</v>
      </c>
      <c r="AC939" s="153">
        <v>0</v>
      </c>
      <c r="AD939" s="153">
        <v>256.15667000000002</v>
      </c>
      <c r="AE939" s="154"/>
      <c r="AF939" s="154"/>
      <c r="AG939" s="150" t="s">
        <v>17</v>
      </c>
      <c r="AH939" s="147">
        <v>1.35E-4</v>
      </c>
      <c r="AI939" s="147">
        <v>1.6990615579999999E-3</v>
      </c>
      <c r="AJ939" s="147">
        <v>6.9161889399999997E-4</v>
      </c>
    </row>
    <row r="940" spans="1:36" ht="13.5" thickBot="1" x14ac:dyDescent="0.25">
      <c r="A940" s="149">
        <v>7956</v>
      </c>
      <c r="B940" s="149">
        <v>12955</v>
      </c>
      <c r="C940" s="150" t="s">
        <v>1957</v>
      </c>
      <c r="D940" s="150">
        <v>162570</v>
      </c>
      <c r="E940" s="150" t="s">
        <v>430</v>
      </c>
      <c r="F940" s="150" t="s">
        <v>1958</v>
      </c>
      <c r="G940" s="150" t="s">
        <v>1959</v>
      </c>
      <c r="H940" s="150" t="s">
        <v>76</v>
      </c>
      <c r="I940" s="150" t="s">
        <v>102</v>
      </c>
      <c r="J940" s="150" t="s">
        <v>61</v>
      </c>
      <c r="K940" s="150" t="s">
        <v>53</v>
      </c>
      <c r="L940" s="150" t="s">
        <v>821</v>
      </c>
      <c r="M940" s="150" t="s">
        <v>102</v>
      </c>
      <c r="N940" s="150" t="s">
        <v>195</v>
      </c>
      <c r="O940" s="150" t="s">
        <v>62</v>
      </c>
      <c r="P940" s="150" t="s">
        <v>1416</v>
      </c>
      <c r="Q940" s="150" t="s">
        <v>96</v>
      </c>
      <c r="R940" s="150" t="s">
        <v>57</v>
      </c>
      <c r="S940" s="150" t="s">
        <v>1207</v>
      </c>
      <c r="T940" s="152">
        <v>1.772</v>
      </c>
      <c r="U940" s="151">
        <v>47877</v>
      </c>
      <c r="V940" s="147">
        <v>3.2750000000000001E-2</v>
      </c>
      <c r="W940" s="192">
        <v>6.3549999999999995E-2</v>
      </c>
      <c r="X940" s="150" t="s">
        <v>636</v>
      </c>
      <c r="Y940" s="150"/>
      <c r="Z940" s="153">
        <v>543000</v>
      </c>
      <c r="AA940" s="153">
        <v>3.681</v>
      </c>
      <c r="AB940" s="153">
        <v>93.416200000000003</v>
      </c>
      <c r="AC940" s="153">
        <v>0</v>
      </c>
      <c r="AD940" s="153">
        <v>1867.18712</v>
      </c>
      <c r="AE940" s="154"/>
      <c r="AF940" s="154"/>
      <c r="AG940" s="150" t="s">
        <v>17</v>
      </c>
      <c r="AH940" s="147">
        <v>7.2400000000000003E-4</v>
      </c>
      <c r="AI940" s="147">
        <v>1.2384865318E-2</v>
      </c>
      <c r="AJ940" s="147">
        <v>5.0413752290000002E-3</v>
      </c>
    </row>
    <row r="941" spans="1:36" ht="13.5" thickBot="1" x14ac:dyDescent="0.25">
      <c r="A941" s="149">
        <v>7956</v>
      </c>
      <c r="B941" s="149">
        <v>12955</v>
      </c>
      <c r="C941" s="150" t="s">
        <v>1960</v>
      </c>
      <c r="D941" s="150">
        <v>9337540</v>
      </c>
      <c r="E941" s="150" t="s">
        <v>430</v>
      </c>
      <c r="F941" s="150" t="s">
        <v>1961</v>
      </c>
      <c r="G941" s="150" t="s">
        <v>1962</v>
      </c>
      <c r="H941" s="150" t="s">
        <v>76</v>
      </c>
      <c r="I941" s="150" t="s">
        <v>102</v>
      </c>
      <c r="J941" s="150" t="s">
        <v>61</v>
      </c>
      <c r="K941" s="150" t="s">
        <v>314</v>
      </c>
      <c r="L941" s="150" t="s">
        <v>821</v>
      </c>
      <c r="M941" s="150" t="s">
        <v>102</v>
      </c>
      <c r="N941" s="150" t="s">
        <v>900</v>
      </c>
      <c r="O941" s="150" t="s">
        <v>62</v>
      </c>
      <c r="P941" s="150" t="s">
        <v>1412</v>
      </c>
      <c r="Q941" s="150" t="s">
        <v>101</v>
      </c>
      <c r="R941" s="150" t="s">
        <v>57</v>
      </c>
      <c r="S941" s="150" t="s">
        <v>1207</v>
      </c>
      <c r="T941" s="152">
        <v>0.79800000000000004</v>
      </c>
      <c r="U941" s="151">
        <v>45778</v>
      </c>
      <c r="V941" s="147">
        <v>6.25E-2</v>
      </c>
      <c r="W941" s="192">
        <v>5.7950000000000002E-2</v>
      </c>
      <c r="X941" s="150" t="s">
        <v>636</v>
      </c>
      <c r="Y941" s="150"/>
      <c r="Z941" s="153">
        <v>160000</v>
      </c>
      <c r="AA941" s="153">
        <v>3.681</v>
      </c>
      <c r="AB941" s="153">
        <v>103.1019</v>
      </c>
      <c r="AC941" s="153">
        <v>0</v>
      </c>
      <c r="AD941" s="153">
        <v>607.22895000000005</v>
      </c>
      <c r="AE941" s="154"/>
      <c r="AF941" s="154"/>
      <c r="AG941" s="150" t="s">
        <v>17</v>
      </c>
      <c r="AH941" s="147">
        <v>8.0000000000000007E-5</v>
      </c>
      <c r="AI941" s="147">
        <v>4.0276888599999998E-3</v>
      </c>
      <c r="AJ941" s="147">
        <v>1.6395084099999999E-3</v>
      </c>
    </row>
    <row r="942" spans="1:36" ht="13.5" thickBot="1" x14ac:dyDescent="0.25">
      <c r="A942" s="149">
        <v>7956</v>
      </c>
      <c r="B942" s="149">
        <v>12955</v>
      </c>
      <c r="C942" s="150" t="s">
        <v>1424</v>
      </c>
      <c r="D942" s="150">
        <v>36157131</v>
      </c>
      <c r="E942" s="150" t="s">
        <v>430</v>
      </c>
      <c r="F942" s="150" t="s">
        <v>1963</v>
      </c>
      <c r="G942" s="150" t="s">
        <v>1964</v>
      </c>
      <c r="H942" s="150" t="s">
        <v>76</v>
      </c>
      <c r="I942" s="150" t="s">
        <v>230</v>
      </c>
      <c r="J942" s="150" t="s">
        <v>61</v>
      </c>
      <c r="K942" s="150" t="s">
        <v>196</v>
      </c>
      <c r="L942" s="150" t="s">
        <v>821</v>
      </c>
      <c r="M942" s="150" t="s">
        <v>491</v>
      </c>
      <c r="N942" s="150" t="s">
        <v>931</v>
      </c>
      <c r="O942" s="150" t="s">
        <v>62</v>
      </c>
      <c r="P942" s="150" t="s">
        <v>298</v>
      </c>
      <c r="Q942" s="150" t="s">
        <v>298</v>
      </c>
      <c r="R942" s="150" t="s">
        <v>57</v>
      </c>
      <c r="S942" s="150" t="s">
        <v>1216</v>
      </c>
      <c r="T942" s="152">
        <v>2.2280000000000002</v>
      </c>
      <c r="U942" s="151">
        <v>46232</v>
      </c>
      <c r="V942" s="147">
        <v>2.9499999999999998E-2</v>
      </c>
      <c r="W942" s="192">
        <v>8.0180000000000001E-2</v>
      </c>
      <c r="X942" s="150" t="s">
        <v>636</v>
      </c>
      <c r="Y942" s="150"/>
      <c r="Z942" s="153">
        <v>185000</v>
      </c>
      <c r="AA942" s="153">
        <v>3.9790999999999999</v>
      </c>
      <c r="AB942" s="153">
        <v>91.626999999999995</v>
      </c>
      <c r="AC942" s="153">
        <v>0</v>
      </c>
      <c r="AD942" s="153">
        <v>674.49703999999997</v>
      </c>
      <c r="AE942" s="154"/>
      <c r="AF942" s="154"/>
      <c r="AG942" s="150" t="s">
        <v>17</v>
      </c>
      <c r="AH942" s="147">
        <v>4.6250000000000002E-4</v>
      </c>
      <c r="AI942" s="147">
        <v>4.4738713689999998E-3</v>
      </c>
      <c r="AJ942" s="147">
        <v>1.8211311720000001E-3</v>
      </c>
    </row>
    <row r="943" spans="1:36" ht="13.5" thickBot="1" x14ac:dyDescent="0.25">
      <c r="A943" s="149">
        <v>7956</v>
      </c>
      <c r="B943" s="149">
        <v>12955</v>
      </c>
      <c r="C943" s="150" t="s">
        <v>1965</v>
      </c>
      <c r="D943" s="150">
        <v>68560480</v>
      </c>
      <c r="E943" s="150" t="s">
        <v>430</v>
      </c>
      <c r="F943" s="150" t="s">
        <v>1966</v>
      </c>
      <c r="G943" s="150" t="s">
        <v>1967</v>
      </c>
      <c r="H943" s="150" t="s">
        <v>76</v>
      </c>
      <c r="I943" s="150" t="s">
        <v>102</v>
      </c>
      <c r="J943" s="150" t="s">
        <v>61</v>
      </c>
      <c r="K943" s="150" t="s">
        <v>53</v>
      </c>
      <c r="L943" s="150" t="s">
        <v>821</v>
      </c>
      <c r="M943" s="150" t="s">
        <v>102</v>
      </c>
      <c r="N943" s="150" t="s">
        <v>879</v>
      </c>
      <c r="O943" s="150" t="s">
        <v>62</v>
      </c>
      <c r="P943" s="150" t="s">
        <v>1968</v>
      </c>
      <c r="Q943" s="150" t="s">
        <v>96</v>
      </c>
      <c r="R943" s="150" t="s">
        <v>57</v>
      </c>
      <c r="S943" s="150" t="s">
        <v>1207</v>
      </c>
      <c r="T943" s="152">
        <v>1.1970000000000001</v>
      </c>
      <c r="U943" s="151">
        <v>45838</v>
      </c>
      <c r="V943" s="147">
        <v>6.1249999999999999E-2</v>
      </c>
      <c r="W943" s="192">
        <v>7.3300000000000004E-2</v>
      </c>
      <c r="X943" s="150" t="s">
        <v>636</v>
      </c>
      <c r="Y943" s="150"/>
      <c r="Z943" s="153">
        <v>642670</v>
      </c>
      <c r="AA943" s="153">
        <v>3.681</v>
      </c>
      <c r="AB943" s="153">
        <v>100.16330000000001</v>
      </c>
      <c r="AC943" s="153">
        <v>0</v>
      </c>
      <c r="AD943" s="153">
        <v>2369.5314100000001</v>
      </c>
      <c r="AE943" s="154"/>
      <c r="AF943" s="154"/>
      <c r="AG943" s="150" t="s">
        <v>17</v>
      </c>
      <c r="AH943" s="147">
        <v>1.0711166659999999E-3</v>
      </c>
      <c r="AI943" s="147">
        <v>1.5716864725000002E-2</v>
      </c>
      <c r="AJ943" s="147">
        <v>6.3976967420000001E-3</v>
      </c>
    </row>
    <row r="944" spans="1:36" ht="13.5" thickBot="1" x14ac:dyDescent="0.25">
      <c r="A944" s="149">
        <v>7956</v>
      </c>
      <c r="B944" s="149">
        <v>12955</v>
      </c>
      <c r="C944" s="150" t="s">
        <v>1965</v>
      </c>
      <c r="D944" s="150">
        <v>68560480</v>
      </c>
      <c r="E944" s="150" t="s">
        <v>430</v>
      </c>
      <c r="F944" s="150" t="s">
        <v>1969</v>
      </c>
      <c r="G944" s="150" t="s">
        <v>1970</v>
      </c>
      <c r="H944" s="150" t="s">
        <v>76</v>
      </c>
      <c r="I944" s="150" t="s">
        <v>230</v>
      </c>
      <c r="J944" s="150" t="s">
        <v>61</v>
      </c>
      <c r="K944" s="150" t="s">
        <v>53</v>
      </c>
      <c r="L944" s="150" t="s">
        <v>821</v>
      </c>
      <c r="M944" s="150" t="s">
        <v>476</v>
      </c>
      <c r="N944" s="150" t="s">
        <v>878</v>
      </c>
      <c r="O944" s="150" t="s">
        <v>62</v>
      </c>
      <c r="P944" s="150" t="s">
        <v>1968</v>
      </c>
      <c r="Q944" s="150" t="s">
        <v>96</v>
      </c>
      <c r="R944" s="150" t="s">
        <v>57</v>
      </c>
      <c r="S944" s="150" t="s">
        <v>1207</v>
      </c>
      <c r="T944" s="152">
        <v>2.9220000000000002</v>
      </c>
      <c r="U944" s="151">
        <v>46568</v>
      </c>
      <c r="V944" s="147">
        <v>6.5000000000000002E-2</v>
      </c>
      <c r="W944" s="192">
        <v>7.6119999999999993E-2</v>
      </c>
      <c r="X944" s="150" t="s">
        <v>636</v>
      </c>
      <c r="Y944" s="150"/>
      <c r="Z944" s="153">
        <v>98870</v>
      </c>
      <c r="AA944" s="153">
        <v>3.681</v>
      </c>
      <c r="AB944" s="153">
        <v>98.522199999999998</v>
      </c>
      <c r="AC944" s="153">
        <v>0</v>
      </c>
      <c r="AD944" s="153">
        <v>358.56216000000001</v>
      </c>
      <c r="AE944" s="154"/>
      <c r="AF944" s="154"/>
      <c r="AG944" s="150" t="s">
        <v>17</v>
      </c>
      <c r="AH944" s="147">
        <v>1.64783333E-4</v>
      </c>
      <c r="AI944" s="147">
        <v>2.3783069259999999E-3</v>
      </c>
      <c r="AJ944" s="147">
        <v>9.6811207199999996E-4</v>
      </c>
    </row>
    <row r="945" spans="1:36" ht="13.5" thickBot="1" x14ac:dyDescent="0.25">
      <c r="A945" s="149">
        <v>7956</v>
      </c>
      <c r="B945" s="149">
        <v>12955</v>
      </c>
      <c r="C945" s="150" t="s">
        <v>1965</v>
      </c>
      <c r="D945" s="150">
        <v>68560480</v>
      </c>
      <c r="E945" s="150" t="s">
        <v>430</v>
      </c>
      <c r="F945" s="150" t="s">
        <v>1971</v>
      </c>
      <c r="G945" s="150" t="s">
        <v>1972</v>
      </c>
      <c r="H945" s="150" t="s">
        <v>76</v>
      </c>
      <c r="I945" s="150" t="s">
        <v>102</v>
      </c>
      <c r="J945" s="150" t="s">
        <v>61</v>
      </c>
      <c r="K945" s="150" t="s">
        <v>53</v>
      </c>
      <c r="L945" s="150" t="s">
        <v>821</v>
      </c>
      <c r="M945" s="150" t="s">
        <v>102</v>
      </c>
      <c r="N945" s="150" t="s">
        <v>879</v>
      </c>
      <c r="O945" s="150" t="s">
        <v>62</v>
      </c>
      <c r="P945" s="150" t="s">
        <v>1968</v>
      </c>
      <c r="Q945" s="150" t="s">
        <v>96</v>
      </c>
      <c r="R945" s="150" t="s">
        <v>57</v>
      </c>
      <c r="S945" s="150" t="s">
        <v>1207</v>
      </c>
      <c r="T945" s="152">
        <v>5.0579999999999998</v>
      </c>
      <c r="U945" s="151">
        <v>47664</v>
      </c>
      <c r="V945" s="147">
        <v>6.7500000000000004E-2</v>
      </c>
      <c r="W945" s="192">
        <v>8.2030000000000006E-2</v>
      </c>
      <c r="X945" s="150" t="s">
        <v>636</v>
      </c>
      <c r="Y945" s="150"/>
      <c r="Z945" s="153">
        <v>254320</v>
      </c>
      <c r="AA945" s="153">
        <v>3.681</v>
      </c>
      <c r="AB945" s="153">
        <v>94.736800000000002</v>
      </c>
      <c r="AC945" s="153">
        <v>0</v>
      </c>
      <c r="AD945" s="153">
        <v>886.88036999999997</v>
      </c>
      <c r="AE945" s="154"/>
      <c r="AF945" s="154"/>
      <c r="AG945" s="150" t="s">
        <v>17</v>
      </c>
      <c r="AH945" s="147">
        <v>4.6240000000000002E-4</v>
      </c>
      <c r="AI945" s="147">
        <v>5.8825887439999999E-3</v>
      </c>
      <c r="AJ945" s="147">
        <v>2.3945627519999999E-3</v>
      </c>
    </row>
    <row r="946" spans="1:36" ht="13.5" thickBot="1" x14ac:dyDescent="0.25">
      <c r="A946" s="149">
        <v>7956</v>
      </c>
      <c r="B946" s="149">
        <v>12955</v>
      </c>
      <c r="C946" s="150" t="s">
        <v>1940</v>
      </c>
      <c r="D946" s="150">
        <v>31316166</v>
      </c>
      <c r="E946" s="150" t="s">
        <v>430</v>
      </c>
      <c r="F946" s="150" t="s">
        <v>1973</v>
      </c>
      <c r="G946" s="150" t="s">
        <v>1974</v>
      </c>
      <c r="H946" s="150" t="s">
        <v>76</v>
      </c>
      <c r="I946" s="150" t="s">
        <v>230</v>
      </c>
      <c r="J946" s="150" t="s">
        <v>61</v>
      </c>
      <c r="K946" s="150" t="s">
        <v>153</v>
      </c>
      <c r="L946" s="150" t="s">
        <v>821</v>
      </c>
      <c r="M946" s="150" t="s">
        <v>491</v>
      </c>
      <c r="N946" s="150" t="s">
        <v>895</v>
      </c>
      <c r="O946" s="150" t="s">
        <v>62</v>
      </c>
      <c r="P946" s="150" t="s">
        <v>1412</v>
      </c>
      <c r="Q946" s="150" t="s">
        <v>96</v>
      </c>
      <c r="R946" s="150" t="s">
        <v>57</v>
      </c>
      <c r="S946" s="150" t="s">
        <v>1216</v>
      </c>
      <c r="T946" s="152">
        <v>1.885</v>
      </c>
      <c r="U946" s="151">
        <v>54788</v>
      </c>
      <c r="V946" s="147">
        <v>1.4999999999999999E-2</v>
      </c>
      <c r="W946" s="192">
        <v>6.8260000000000001E-2</v>
      </c>
      <c r="X946" s="150" t="s">
        <v>636</v>
      </c>
      <c r="Y946" s="150"/>
      <c r="Z946" s="153">
        <v>170000</v>
      </c>
      <c r="AA946" s="153">
        <v>3.9790999999999999</v>
      </c>
      <c r="AB946" s="153">
        <v>65.776399999999995</v>
      </c>
      <c r="AC946" s="153">
        <v>0</v>
      </c>
      <c r="AD946" s="153">
        <v>444.94247999999999</v>
      </c>
      <c r="AE946" s="154"/>
      <c r="AF946" s="154"/>
      <c r="AG946" s="150" t="s">
        <v>17</v>
      </c>
      <c r="AH946" s="147">
        <v>2.42857142E-4</v>
      </c>
      <c r="AI946" s="147">
        <v>2.9512589440000001E-3</v>
      </c>
      <c r="AJ946" s="147">
        <v>1.201337548E-3</v>
      </c>
    </row>
    <row r="947" spans="1:36" ht="13.5" thickBot="1" x14ac:dyDescent="0.25">
      <c r="A947" s="149">
        <v>7956</v>
      </c>
      <c r="B947" s="149">
        <v>12955</v>
      </c>
      <c r="C947" s="150" t="s">
        <v>1975</v>
      </c>
      <c r="D947" s="150">
        <v>44969905</v>
      </c>
      <c r="E947" s="150" t="s">
        <v>430</v>
      </c>
      <c r="F947" s="150" t="s">
        <v>1976</v>
      </c>
      <c r="G947" s="150" t="s">
        <v>1977</v>
      </c>
      <c r="H947" s="150" t="s">
        <v>76</v>
      </c>
      <c r="I947" s="150" t="s">
        <v>230</v>
      </c>
      <c r="J947" s="150" t="s">
        <v>61</v>
      </c>
      <c r="K947" s="150" t="s">
        <v>53</v>
      </c>
      <c r="L947" s="150" t="s">
        <v>821</v>
      </c>
      <c r="M947" s="150" t="s">
        <v>476</v>
      </c>
      <c r="N947" s="150" t="s">
        <v>910</v>
      </c>
      <c r="O947" s="150" t="s">
        <v>62</v>
      </c>
      <c r="P947" s="150" t="s">
        <v>1968</v>
      </c>
      <c r="Q947" s="150" t="s">
        <v>96</v>
      </c>
      <c r="R947" s="150" t="s">
        <v>57</v>
      </c>
      <c r="S947" s="150" t="s">
        <v>1216</v>
      </c>
      <c r="T947" s="152">
        <v>0.57099999999999995</v>
      </c>
      <c r="U947" s="151">
        <v>45688</v>
      </c>
      <c r="V947" s="147">
        <v>0.06</v>
      </c>
      <c r="W947" s="192">
        <v>4.8529999999999997E-2</v>
      </c>
      <c r="X947" s="150" t="s">
        <v>636</v>
      </c>
      <c r="Y947" s="150"/>
      <c r="Z947" s="153">
        <v>60000</v>
      </c>
      <c r="AA947" s="153">
        <v>3.9790999999999999</v>
      </c>
      <c r="AB947" s="153">
        <v>101.94499999999999</v>
      </c>
      <c r="AC947" s="153">
        <v>0</v>
      </c>
      <c r="AD947" s="153">
        <v>243.38961</v>
      </c>
      <c r="AE947" s="154"/>
      <c r="AF947" s="154"/>
      <c r="AG947" s="150" t="s">
        <v>17</v>
      </c>
      <c r="AH947" s="147">
        <v>6.0000000000000002E-5</v>
      </c>
      <c r="AI947" s="147">
        <v>1.6143789270000001E-3</v>
      </c>
      <c r="AJ947" s="147">
        <v>6.5714803700000005E-4</v>
      </c>
    </row>
    <row r="948" spans="1:36" ht="13.5" thickBot="1" x14ac:dyDescent="0.25">
      <c r="A948" s="149">
        <v>7956</v>
      </c>
      <c r="B948" s="149">
        <v>12955</v>
      </c>
      <c r="C948" s="150" t="s">
        <v>1978</v>
      </c>
      <c r="D948" s="150">
        <v>59907412</v>
      </c>
      <c r="E948" s="150" t="s">
        <v>430</v>
      </c>
      <c r="F948" s="150" t="s">
        <v>1979</v>
      </c>
      <c r="G948" s="150" t="s">
        <v>1980</v>
      </c>
      <c r="H948" s="150" t="s">
        <v>76</v>
      </c>
      <c r="I948" s="150" t="s">
        <v>230</v>
      </c>
      <c r="J948" s="150" t="s">
        <v>61</v>
      </c>
      <c r="K948" s="150" t="s">
        <v>314</v>
      </c>
      <c r="L948" s="150" t="s">
        <v>821</v>
      </c>
      <c r="M948" s="150" t="s">
        <v>488</v>
      </c>
      <c r="N948" s="150" t="s">
        <v>892</v>
      </c>
      <c r="O948" s="150" t="s">
        <v>62</v>
      </c>
      <c r="P948" s="150" t="s">
        <v>1981</v>
      </c>
      <c r="Q948" s="150" t="s">
        <v>84</v>
      </c>
      <c r="R948" s="150" t="s">
        <v>57</v>
      </c>
      <c r="S948" s="150" t="s">
        <v>1207</v>
      </c>
      <c r="T948" s="152">
        <v>5.7320000000000002</v>
      </c>
      <c r="U948" s="151">
        <v>47802</v>
      </c>
      <c r="V948" s="147">
        <v>4.1500000000000002E-2</v>
      </c>
      <c r="W948" s="192">
        <v>5.1110000000000003E-2</v>
      </c>
      <c r="X948" s="150" t="s">
        <v>636</v>
      </c>
      <c r="Y948" s="150"/>
      <c r="Z948" s="153">
        <v>20000</v>
      </c>
      <c r="AA948" s="153">
        <v>3.681</v>
      </c>
      <c r="AB948" s="153">
        <v>96.250799999999998</v>
      </c>
      <c r="AC948" s="153">
        <v>0</v>
      </c>
      <c r="AD948" s="153">
        <v>70.859840000000005</v>
      </c>
      <c r="AE948" s="154"/>
      <c r="AF948" s="154"/>
      <c r="AG948" s="150" t="s">
        <v>17</v>
      </c>
      <c r="AH948" s="147">
        <v>7.2756375277383702E-6</v>
      </c>
      <c r="AI948" s="147">
        <v>4.7000622699999999E-4</v>
      </c>
      <c r="AJ948" s="147">
        <v>1.91320429E-4</v>
      </c>
    </row>
    <row r="949" spans="1:36" ht="13.5" thickBot="1" x14ac:dyDescent="0.25">
      <c r="A949" s="149">
        <v>7956</v>
      </c>
      <c r="B949" s="149">
        <v>12955</v>
      </c>
      <c r="C949" s="150" t="s">
        <v>1405</v>
      </c>
      <c r="D949" s="150">
        <v>68898400</v>
      </c>
      <c r="E949" s="150" t="s">
        <v>430</v>
      </c>
      <c r="F949" s="150" t="s">
        <v>1406</v>
      </c>
      <c r="G949" s="150" t="s">
        <v>1407</v>
      </c>
      <c r="H949" s="150" t="s">
        <v>76</v>
      </c>
      <c r="I949" s="150" t="s">
        <v>230</v>
      </c>
      <c r="J949" s="150" t="s">
        <v>61</v>
      </c>
      <c r="K949" s="150" t="s">
        <v>158</v>
      </c>
      <c r="L949" s="150" t="s">
        <v>821</v>
      </c>
      <c r="M949" s="150" t="s">
        <v>476</v>
      </c>
      <c r="N949" s="150" t="s">
        <v>931</v>
      </c>
      <c r="O949" s="150" t="s">
        <v>62</v>
      </c>
      <c r="P949" s="150" t="s">
        <v>1408</v>
      </c>
      <c r="Q949" s="150" t="s">
        <v>84</v>
      </c>
      <c r="R949" s="150" t="s">
        <v>57</v>
      </c>
      <c r="S949" s="150" t="s">
        <v>1216</v>
      </c>
      <c r="T949" s="152">
        <v>3.25</v>
      </c>
      <c r="U949" s="151">
        <v>46516</v>
      </c>
      <c r="V949" s="147">
        <v>2.6249999999999999E-2</v>
      </c>
      <c r="W949" s="192">
        <v>9.4119999999999995E-2</v>
      </c>
      <c r="X949" s="150" t="s">
        <v>636</v>
      </c>
      <c r="Y949" s="150"/>
      <c r="Z949" s="153">
        <v>115000</v>
      </c>
      <c r="AA949" s="153">
        <v>3.9790999999999999</v>
      </c>
      <c r="AB949" s="153">
        <v>82.372299999999996</v>
      </c>
      <c r="AC949" s="153">
        <v>0</v>
      </c>
      <c r="AD949" s="153">
        <v>376.93275999999997</v>
      </c>
      <c r="AE949" s="154"/>
      <c r="AF949" s="154"/>
      <c r="AG949" s="150" t="s">
        <v>17</v>
      </c>
      <c r="AH949" s="147">
        <v>3.8333333299999999E-4</v>
      </c>
      <c r="AI949" s="147">
        <v>2.500157277E-3</v>
      </c>
      <c r="AJ949" s="147">
        <v>1.017712396E-3</v>
      </c>
    </row>
    <row r="950" spans="1:36" ht="13.5" thickBot="1" x14ac:dyDescent="0.25">
      <c r="A950" s="149">
        <v>7956</v>
      </c>
      <c r="B950" s="149">
        <v>12955</v>
      </c>
      <c r="C950" s="150" t="s">
        <v>1937</v>
      </c>
      <c r="D950" s="150">
        <v>38630988</v>
      </c>
      <c r="E950" s="150" t="s">
        <v>430</v>
      </c>
      <c r="F950" s="150" t="s">
        <v>1982</v>
      </c>
      <c r="G950" s="150" t="s">
        <v>1983</v>
      </c>
      <c r="H950" s="150" t="s">
        <v>76</v>
      </c>
      <c r="I950" s="150" t="s">
        <v>230</v>
      </c>
      <c r="J950" s="150" t="s">
        <v>61</v>
      </c>
      <c r="K950" s="150" t="s">
        <v>53</v>
      </c>
      <c r="L950" s="150" t="s">
        <v>821</v>
      </c>
      <c r="M950" s="150" t="s">
        <v>491</v>
      </c>
      <c r="N950" s="150" t="s">
        <v>931</v>
      </c>
      <c r="O950" s="150" t="s">
        <v>62</v>
      </c>
      <c r="P950" s="150" t="s">
        <v>298</v>
      </c>
      <c r="Q950" s="150" t="s">
        <v>298</v>
      </c>
      <c r="R950" s="150" t="s">
        <v>57</v>
      </c>
      <c r="S950" s="150" t="s">
        <v>1216</v>
      </c>
      <c r="T950" s="152">
        <v>3.8359999999999999</v>
      </c>
      <c r="U950" s="151">
        <v>46824</v>
      </c>
      <c r="V950" s="147">
        <v>1.6250000000000001E-2</v>
      </c>
      <c r="W950" s="192">
        <v>5.7919999999999999E-2</v>
      </c>
      <c r="X950" s="150" t="s">
        <v>636</v>
      </c>
      <c r="Y950" s="150"/>
      <c r="Z950" s="153">
        <v>35000</v>
      </c>
      <c r="AA950" s="153">
        <v>3.9790999999999999</v>
      </c>
      <c r="AB950" s="153">
        <v>85.781899999999993</v>
      </c>
      <c r="AC950" s="153">
        <v>0</v>
      </c>
      <c r="AD950" s="153">
        <v>119.46717</v>
      </c>
      <c r="AE950" s="154"/>
      <c r="AF950" s="154"/>
      <c r="AG950" s="150" t="s">
        <v>17</v>
      </c>
      <c r="AH950" s="147">
        <v>1E-4</v>
      </c>
      <c r="AI950" s="147">
        <v>7.9241378299999997E-4</v>
      </c>
      <c r="AJ950" s="147">
        <v>3.2255943900000002E-4</v>
      </c>
    </row>
    <row r="951" spans="1:36" ht="13.5" thickBot="1" x14ac:dyDescent="0.25">
      <c r="A951" s="149">
        <v>7956</v>
      </c>
      <c r="B951" s="149">
        <v>12955</v>
      </c>
      <c r="C951" s="150" t="s">
        <v>1984</v>
      </c>
      <c r="D951" s="150">
        <v>69469740</v>
      </c>
      <c r="E951" s="150" t="s">
        <v>430</v>
      </c>
      <c r="F951" s="150" t="s">
        <v>1985</v>
      </c>
      <c r="G951" s="150" t="s">
        <v>1986</v>
      </c>
      <c r="H951" s="150" t="s">
        <v>76</v>
      </c>
      <c r="I951" s="150" t="s">
        <v>230</v>
      </c>
      <c r="J951" s="150" t="s">
        <v>61</v>
      </c>
      <c r="K951" s="150" t="s">
        <v>53</v>
      </c>
      <c r="L951" s="150" t="s">
        <v>821</v>
      </c>
      <c r="M951" s="150" t="s">
        <v>476</v>
      </c>
      <c r="N951" s="150" t="s">
        <v>878</v>
      </c>
      <c r="O951" s="150" t="s">
        <v>62</v>
      </c>
      <c r="P951" s="150" t="s">
        <v>1968</v>
      </c>
      <c r="Q951" s="150" t="s">
        <v>96</v>
      </c>
      <c r="R951" s="150" t="s">
        <v>57</v>
      </c>
      <c r="S951" s="150" t="s">
        <v>1207</v>
      </c>
      <c r="T951" s="152">
        <v>5.7389999999999999</v>
      </c>
      <c r="U951" s="151">
        <v>47937</v>
      </c>
      <c r="V951" s="147">
        <v>5.8749999999999997E-2</v>
      </c>
      <c r="W951" s="192">
        <v>8.2159999999999997E-2</v>
      </c>
      <c r="X951" s="150" t="s">
        <v>636</v>
      </c>
      <c r="Y951" s="150"/>
      <c r="Z951" s="153">
        <v>16000</v>
      </c>
      <c r="AA951" s="153">
        <v>3.681</v>
      </c>
      <c r="AB951" s="153">
        <v>87.728999999999999</v>
      </c>
      <c r="AC951" s="153">
        <v>0</v>
      </c>
      <c r="AD951" s="153">
        <v>51.668869999999998</v>
      </c>
      <c r="AE951" s="154"/>
      <c r="AF951" s="154"/>
      <c r="AG951" s="150" t="s">
        <v>17</v>
      </c>
      <c r="AH951" s="147">
        <v>2.5599999999999999E-5</v>
      </c>
      <c r="AI951" s="147">
        <v>3.42714444E-4</v>
      </c>
      <c r="AJ951" s="147">
        <v>1.3950511799999999E-4</v>
      </c>
    </row>
    <row r="952" spans="1:36" ht="13.5" thickBot="1" x14ac:dyDescent="0.25">
      <c r="A952" s="149">
        <v>7956</v>
      </c>
      <c r="B952" s="149">
        <v>12955</v>
      </c>
      <c r="C952" s="150" t="s">
        <v>1409</v>
      </c>
      <c r="D952" s="150">
        <v>191685</v>
      </c>
      <c r="E952" s="150" t="s">
        <v>430</v>
      </c>
      <c r="F952" s="150" t="s">
        <v>1410</v>
      </c>
      <c r="G952" s="150" t="s">
        <v>1411</v>
      </c>
      <c r="H952" s="150" t="s">
        <v>76</v>
      </c>
      <c r="I952" s="150" t="s">
        <v>102</v>
      </c>
      <c r="J952" s="150" t="s">
        <v>61</v>
      </c>
      <c r="K952" s="150" t="s">
        <v>53</v>
      </c>
      <c r="L952" s="150" t="s">
        <v>821</v>
      </c>
      <c r="M952" s="150" t="s">
        <v>102</v>
      </c>
      <c r="N952" s="150" t="s">
        <v>195</v>
      </c>
      <c r="O952" s="150" t="s">
        <v>62</v>
      </c>
      <c r="P952" s="150" t="s">
        <v>1412</v>
      </c>
      <c r="Q952" s="150" t="s">
        <v>96</v>
      </c>
      <c r="R952" s="150" t="s">
        <v>57</v>
      </c>
      <c r="S952" s="150" t="s">
        <v>1207</v>
      </c>
      <c r="T952" s="152">
        <v>1.9670000000000001</v>
      </c>
      <c r="U952" s="151">
        <v>47945</v>
      </c>
      <c r="V952" s="147">
        <v>3.0769999999999999E-2</v>
      </c>
      <c r="W952" s="192">
        <v>6.837E-2</v>
      </c>
      <c r="X952" s="150" t="s">
        <v>636</v>
      </c>
      <c r="Y952" s="150"/>
      <c r="Z952" s="153">
        <v>537695</v>
      </c>
      <c r="AA952" s="153">
        <v>3.681</v>
      </c>
      <c r="AB952" s="153">
        <v>93.142700000000005</v>
      </c>
      <c r="AC952" s="153">
        <v>0</v>
      </c>
      <c r="AD952" s="153">
        <v>1843.5318199999999</v>
      </c>
      <c r="AE952" s="154"/>
      <c r="AF952" s="154"/>
      <c r="AG952" s="150" t="s">
        <v>17</v>
      </c>
      <c r="AH952" s="147">
        <v>8.9615833299999995E-4</v>
      </c>
      <c r="AI952" s="147">
        <v>1.2227962081E-2</v>
      </c>
      <c r="AJ952" s="147">
        <v>4.9775062989999997E-3</v>
      </c>
    </row>
    <row r="953" spans="1:36" ht="13.5" thickBot="1" x14ac:dyDescent="0.25">
      <c r="A953" s="149">
        <v>7956</v>
      </c>
      <c r="B953" s="149">
        <v>12955</v>
      </c>
      <c r="C953" s="150" t="s">
        <v>1987</v>
      </c>
      <c r="D953" s="150">
        <v>60275028</v>
      </c>
      <c r="E953" s="150" t="s">
        <v>430</v>
      </c>
      <c r="F953" s="150" t="s">
        <v>1988</v>
      </c>
      <c r="G953" s="150" t="s">
        <v>1989</v>
      </c>
      <c r="H953" s="150" t="s">
        <v>76</v>
      </c>
      <c r="I953" s="150" t="s">
        <v>102</v>
      </c>
      <c r="J953" s="150" t="s">
        <v>61</v>
      </c>
      <c r="K953" s="150" t="s">
        <v>315</v>
      </c>
      <c r="L953" s="150" t="s">
        <v>821</v>
      </c>
      <c r="M953" s="150" t="s">
        <v>102</v>
      </c>
      <c r="N953" s="150" t="s">
        <v>879</v>
      </c>
      <c r="O953" s="150" t="s">
        <v>62</v>
      </c>
      <c r="P953" s="150" t="s">
        <v>1990</v>
      </c>
      <c r="Q953" s="150" t="s">
        <v>84</v>
      </c>
      <c r="R953" s="150" t="s">
        <v>57</v>
      </c>
      <c r="S953" s="150" t="s">
        <v>1207</v>
      </c>
      <c r="T953" s="152">
        <v>1.22</v>
      </c>
      <c r="U953" s="151">
        <v>46218</v>
      </c>
      <c r="V953" s="147">
        <v>0.09</v>
      </c>
      <c r="W953" s="192">
        <v>8.5709999999999995E-2</v>
      </c>
      <c r="X953" s="150" t="s">
        <v>636</v>
      </c>
      <c r="Y953" s="150"/>
      <c r="Z953" s="153">
        <v>442665</v>
      </c>
      <c r="AA953" s="153">
        <v>3.681</v>
      </c>
      <c r="AB953" s="153">
        <v>102.8</v>
      </c>
      <c r="AC953" s="153">
        <v>0</v>
      </c>
      <c r="AD953" s="153">
        <v>1675.07446</v>
      </c>
      <c r="AE953" s="154"/>
      <c r="AF953" s="154"/>
      <c r="AG953" s="150" t="s">
        <v>17</v>
      </c>
      <c r="AH953" s="147">
        <v>7.0826400000000001E-4</v>
      </c>
      <c r="AI953" s="147">
        <v>1.1110601269000001E-2</v>
      </c>
      <c r="AJ953" s="147">
        <v>4.5226741329999999E-3</v>
      </c>
    </row>
    <row r="954" spans="1:36" ht="13.5" thickBot="1" x14ac:dyDescent="0.25">
      <c r="A954" s="149">
        <v>7956</v>
      </c>
      <c r="B954" s="149">
        <v>12955</v>
      </c>
      <c r="C954" s="150" t="s">
        <v>1991</v>
      </c>
      <c r="D954" s="150">
        <v>29777713</v>
      </c>
      <c r="E954" s="150" t="s">
        <v>430</v>
      </c>
      <c r="F954" s="150" t="s">
        <v>1992</v>
      </c>
      <c r="G954" s="150" t="s">
        <v>1993</v>
      </c>
      <c r="H954" s="150" t="s">
        <v>76</v>
      </c>
      <c r="I954" s="150" t="s">
        <v>230</v>
      </c>
      <c r="J954" s="150" t="s">
        <v>61</v>
      </c>
      <c r="K954" s="150" t="s">
        <v>154</v>
      </c>
      <c r="L954" s="150" t="s">
        <v>821</v>
      </c>
      <c r="M954" s="150" t="s">
        <v>476</v>
      </c>
      <c r="N954" s="150" t="s">
        <v>878</v>
      </c>
      <c r="O954" s="150" t="s">
        <v>62</v>
      </c>
      <c r="P954" s="150" t="s">
        <v>1994</v>
      </c>
      <c r="Q954" s="150" t="s">
        <v>96</v>
      </c>
      <c r="R954" s="150" t="s">
        <v>57</v>
      </c>
      <c r="S954" s="150" t="s">
        <v>1207</v>
      </c>
      <c r="T954" s="152">
        <v>1.4339999999999999</v>
      </c>
      <c r="U954" s="151">
        <v>46310</v>
      </c>
      <c r="V954" s="147">
        <v>8.2500000000000004E-2</v>
      </c>
      <c r="W954" s="192">
        <v>7.3609999999999995E-2</v>
      </c>
      <c r="X954" s="150" t="s">
        <v>636</v>
      </c>
      <c r="Y954" s="150"/>
      <c r="Z954" s="153">
        <v>129946.49</v>
      </c>
      <c r="AA954" s="153">
        <v>3.681</v>
      </c>
      <c r="AB954" s="153">
        <v>104.81180000000001</v>
      </c>
      <c r="AC954" s="153">
        <v>0</v>
      </c>
      <c r="AD954" s="153">
        <v>501.34946000000002</v>
      </c>
      <c r="AE954" s="154"/>
      <c r="AF954" s="154"/>
      <c r="AG954" s="150" t="s">
        <v>17</v>
      </c>
      <c r="AH954" s="147">
        <v>3.9983535300000002E-4</v>
      </c>
      <c r="AI954" s="147">
        <v>3.3254007979999999E-3</v>
      </c>
      <c r="AJ954" s="147">
        <v>1.353635488E-3</v>
      </c>
    </row>
    <row r="955" spans="1:36" ht="13.5" thickBot="1" x14ac:dyDescent="0.25">
      <c r="A955" s="149">
        <v>7956</v>
      </c>
      <c r="B955" s="149">
        <v>12955</v>
      </c>
      <c r="C955" s="150" t="s">
        <v>1946</v>
      </c>
      <c r="D955" s="150">
        <v>43560927</v>
      </c>
      <c r="E955" s="150" t="s">
        <v>430</v>
      </c>
      <c r="F955" s="150" t="s">
        <v>1995</v>
      </c>
      <c r="G955" s="150" t="s">
        <v>1996</v>
      </c>
      <c r="H955" s="150" t="s">
        <v>76</v>
      </c>
      <c r="I955" s="150" t="s">
        <v>102</v>
      </c>
      <c r="J955" s="150" t="s">
        <v>61</v>
      </c>
      <c r="K955" s="150" t="s">
        <v>153</v>
      </c>
      <c r="L955" s="150" t="s">
        <v>821</v>
      </c>
      <c r="M955" s="150" t="s">
        <v>486</v>
      </c>
      <c r="N955" s="150" t="s">
        <v>931</v>
      </c>
      <c r="O955" s="150" t="s">
        <v>62</v>
      </c>
      <c r="P955" s="150" t="s">
        <v>1949</v>
      </c>
      <c r="Q955" s="150" t="s">
        <v>96</v>
      </c>
      <c r="R955" s="150" t="s">
        <v>57</v>
      </c>
      <c r="S955" s="150" t="s">
        <v>1216</v>
      </c>
      <c r="T955" s="152">
        <v>3.722</v>
      </c>
      <c r="U955" s="151">
        <v>46783</v>
      </c>
      <c r="V955" s="147">
        <v>1.6250000000000001E-2</v>
      </c>
      <c r="W955" s="192">
        <v>6.5600000000000006E-2</v>
      </c>
      <c r="X955" s="150" t="s">
        <v>636</v>
      </c>
      <c r="Y955" s="150"/>
      <c r="Z955" s="153">
        <v>129000</v>
      </c>
      <c r="AA955" s="153">
        <v>3.9790999999999999</v>
      </c>
      <c r="AB955" s="153">
        <v>84.032700000000006</v>
      </c>
      <c r="AC955" s="153">
        <v>0</v>
      </c>
      <c r="AD955" s="153">
        <v>431.34312999999997</v>
      </c>
      <c r="AE955" s="154"/>
      <c r="AF955" s="154"/>
      <c r="AG955" s="150" t="s">
        <v>17</v>
      </c>
      <c r="AH955" s="147">
        <v>1.6124999999999999E-4</v>
      </c>
      <c r="AI955" s="147">
        <v>2.8610558170000001E-3</v>
      </c>
      <c r="AJ955" s="147">
        <v>1.1646195210000001E-3</v>
      </c>
    </row>
    <row r="956" spans="1:36" ht="13.5" thickBot="1" x14ac:dyDescent="0.25">
      <c r="A956" s="149">
        <v>7956</v>
      </c>
      <c r="B956" s="149">
        <v>12955</v>
      </c>
      <c r="C956" s="150" t="s">
        <v>1413</v>
      </c>
      <c r="D956" s="150">
        <v>162474</v>
      </c>
      <c r="E956" s="150" t="s">
        <v>430</v>
      </c>
      <c r="F956" s="150" t="s">
        <v>1414</v>
      </c>
      <c r="G956" s="150" t="s">
        <v>1415</v>
      </c>
      <c r="H956" s="150" t="s">
        <v>76</v>
      </c>
      <c r="I956" s="150" t="s">
        <v>102</v>
      </c>
      <c r="J956" s="150" t="s">
        <v>61</v>
      </c>
      <c r="K956" s="150" t="s">
        <v>53</v>
      </c>
      <c r="L956" s="150" t="s">
        <v>821</v>
      </c>
      <c r="M956" s="150" t="s">
        <v>102</v>
      </c>
      <c r="N956" s="150" t="s">
        <v>195</v>
      </c>
      <c r="O956" s="150" t="s">
        <v>62</v>
      </c>
      <c r="P956" s="150" t="s">
        <v>1416</v>
      </c>
      <c r="Q956" s="150" t="s">
        <v>96</v>
      </c>
      <c r="R956" s="150" t="s">
        <v>57</v>
      </c>
      <c r="S956" s="150" t="s">
        <v>1207</v>
      </c>
      <c r="T956" s="152">
        <v>2.4420000000000002</v>
      </c>
      <c r="U956" s="151">
        <v>48234</v>
      </c>
      <c r="V956" s="147">
        <v>3.2550000000000003E-2</v>
      </c>
      <c r="W956" s="192">
        <v>6.7489999999999994E-2</v>
      </c>
      <c r="X956" s="150" t="s">
        <v>636</v>
      </c>
      <c r="Y956" s="150"/>
      <c r="Z956" s="153">
        <v>504235</v>
      </c>
      <c r="AA956" s="153">
        <v>3.681</v>
      </c>
      <c r="AB956" s="153">
        <v>90.548000000000002</v>
      </c>
      <c r="AC956" s="153">
        <v>0</v>
      </c>
      <c r="AD956" s="153">
        <v>1680.6514999999999</v>
      </c>
      <c r="AE956" s="154"/>
      <c r="AF956" s="154"/>
      <c r="AG956" s="150" t="s">
        <v>17</v>
      </c>
      <c r="AH956" s="147">
        <v>5.0423500000000001E-4</v>
      </c>
      <c r="AI956" s="147">
        <v>1.1147593217E-2</v>
      </c>
      <c r="AJ956" s="147">
        <v>4.5377320519999998E-3</v>
      </c>
    </row>
    <row r="957" spans="1:36" ht="13.5" thickBot="1" x14ac:dyDescent="0.25">
      <c r="A957" s="149">
        <v>7956</v>
      </c>
      <c r="B957" s="149">
        <v>12955</v>
      </c>
      <c r="C957" s="150" t="s">
        <v>1975</v>
      </c>
      <c r="D957" s="150">
        <v>44969905</v>
      </c>
      <c r="E957" s="150" t="s">
        <v>430</v>
      </c>
      <c r="F957" s="150" t="s">
        <v>2000</v>
      </c>
      <c r="G957" s="150" t="s">
        <v>2001</v>
      </c>
      <c r="H957" s="150" t="s">
        <v>76</v>
      </c>
      <c r="I957" s="150" t="s">
        <v>230</v>
      </c>
      <c r="J957" s="150" t="s">
        <v>61</v>
      </c>
      <c r="K957" s="150" t="s">
        <v>53</v>
      </c>
      <c r="L957" s="150" t="s">
        <v>821</v>
      </c>
      <c r="M957" s="150" t="s">
        <v>476</v>
      </c>
      <c r="N957" s="150" t="s">
        <v>910</v>
      </c>
      <c r="O957" s="150" t="s">
        <v>62</v>
      </c>
      <c r="P957" s="150" t="s">
        <v>1968</v>
      </c>
      <c r="Q957" s="150" t="s">
        <v>96</v>
      </c>
      <c r="R957" s="150" t="s">
        <v>57</v>
      </c>
      <c r="S957" s="150" t="s">
        <v>1216</v>
      </c>
      <c r="T957" s="152">
        <v>2.9089999999999998</v>
      </c>
      <c r="U957" s="151">
        <v>46516</v>
      </c>
      <c r="V957" s="147">
        <v>3.7499999999999999E-2</v>
      </c>
      <c r="W957" s="192">
        <v>4.7640000000000002E-2</v>
      </c>
      <c r="X957" s="150" t="s">
        <v>636</v>
      </c>
      <c r="Y957" s="150"/>
      <c r="Z957" s="153">
        <v>141665</v>
      </c>
      <c r="AA957" s="153">
        <v>3.9790999999999999</v>
      </c>
      <c r="AB957" s="153">
        <v>98.605999999999995</v>
      </c>
      <c r="AC957" s="153">
        <v>0</v>
      </c>
      <c r="AD957" s="153">
        <v>555.84123</v>
      </c>
      <c r="AE957" s="154"/>
      <c r="AF957" s="154"/>
      <c r="AG957" s="150" t="s">
        <v>17</v>
      </c>
      <c r="AH957" s="147">
        <v>1.28786363E-4</v>
      </c>
      <c r="AI957" s="147">
        <v>3.6868392550000002E-3</v>
      </c>
      <c r="AJ957" s="147">
        <v>1.5007623910000001E-3</v>
      </c>
    </row>
    <row r="958" spans="1:36" ht="13.5" thickBot="1" x14ac:dyDescent="0.25">
      <c r="A958" s="149">
        <v>7956</v>
      </c>
      <c r="B958" s="149">
        <v>12955</v>
      </c>
      <c r="C958" s="150" t="s">
        <v>1975</v>
      </c>
      <c r="D958" s="150">
        <v>44969905</v>
      </c>
      <c r="E958" s="150" t="s">
        <v>430</v>
      </c>
      <c r="F958" s="150" t="s">
        <v>2002</v>
      </c>
      <c r="G958" s="150" t="s">
        <v>2003</v>
      </c>
      <c r="H958" s="150" t="s">
        <v>76</v>
      </c>
      <c r="I958" s="150" t="s">
        <v>230</v>
      </c>
      <c r="J958" s="150" t="s">
        <v>61</v>
      </c>
      <c r="K958" s="150" t="s">
        <v>53</v>
      </c>
      <c r="L958" s="150" t="s">
        <v>821</v>
      </c>
      <c r="M958" s="150" t="s">
        <v>476</v>
      </c>
      <c r="N958" s="150" t="s">
        <v>910</v>
      </c>
      <c r="O958" s="150" t="s">
        <v>62</v>
      </c>
      <c r="P958" s="150" t="s">
        <v>1968</v>
      </c>
      <c r="Q958" s="150" t="s">
        <v>96</v>
      </c>
      <c r="R958" s="150" t="s">
        <v>57</v>
      </c>
      <c r="S958" s="150" t="s">
        <v>1216</v>
      </c>
      <c r="T958" s="152">
        <v>5.3090000000000002</v>
      </c>
      <c r="U958" s="151">
        <v>47612</v>
      </c>
      <c r="V958" s="147">
        <v>4.3749999999999997E-2</v>
      </c>
      <c r="W958" s="192">
        <v>5.0799999999999998E-2</v>
      </c>
      <c r="X958" s="150" t="s">
        <v>636</v>
      </c>
      <c r="Y958" s="150"/>
      <c r="Z958" s="153">
        <v>208150</v>
      </c>
      <c r="AA958" s="153">
        <v>3.9790999999999999</v>
      </c>
      <c r="AB958" s="153">
        <v>98.087000000000003</v>
      </c>
      <c r="AC958" s="153">
        <v>0</v>
      </c>
      <c r="AD958" s="153">
        <v>812.40525000000002</v>
      </c>
      <c r="AE958" s="154"/>
      <c r="AF958" s="154"/>
      <c r="AG958" s="150" t="s">
        <v>17</v>
      </c>
      <c r="AH958" s="147">
        <v>1.3876666599999999E-4</v>
      </c>
      <c r="AI958" s="147">
        <v>5.3886027259999998E-3</v>
      </c>
      <c r="AJ958" s="147">
        <v>2.1934811240000001E-3</v>
      </c>
    </row>
    <row r="959" spans="1:36" ht="13.5" thickBot="1" x14ac:dyDescent="0.25">
      <c r="A959" s="149">
        <v>7956</v>
      </c>
      <c r="B959" s="149">
        <v>12955</v>
      </c>
      <c r="C959" s="150" t="s">
        <v>2004</v>
      </c>
      <c r="D959" s="150">
        <v>59197630</v>
      </c>
      <c r="E959" s="150" t="s">
        <v>430</v>
      </c>
      <c r="F959" s="150" t="s">
        <v>2005</v>
      </c>
      <c r="G959" s="150" t="s">
        <v>2006</v>
      </c>
      <c r="H959" s="150" t="s">
        <v>76</v>
      </c>
      <c r="I959" s="150" t="s">
        <v>102</v>
      </c>
      <c r="J959" s="150" t="s">
        <v>61</v>
      </c>
      <c r="K959" s="150" t="s">
        <v>53</v>
      </c>
      <c r="L959" s="150" t="s">
        <v>821</v>
      </c>
      <c r="M959" s="150" t="s">
        <v>102</v>
      </c>
      <c r="N959" s="150" t="s">
        <v>879</v>
      </c>
      <c r="O959" s="150" t="s">
        <v>62</v>
      </c>
      <c r="P959" s="150" t="s">
        <v>1994</v>
      </c>
      <c r="Q959" s="150" t="s">
        <v>96</v>
      </c>
      <c r="R959" s="150" t="s">
        <v>57</v>
      </c>
      <c r="S959" s="150" t="s">
        <v>1207</v>
      </c>
      <c r="T959" s="152">
        <v>2.7490000000000001</v>
      </c>
      <c r="U959" s="151">
        <v>46507</v>
      </c>
      <c r="V959" s="147">
        <v>6.5000000000000002E-2</v>
      </c>
      <c r="W959" s="192">
        <v>8.6360000000000006E-2</v>
      </c>
      <c r="X959" s="150" t="s">
        <v>636</v>
      </c>
      <c r="Y959" s="150"/>
      <c r="Z959" s="153">
        <v>441000</v>
      </c>
      <c r="AA959" s="153">
        <v>3.681</v>
      </c>
      <c r="AB959" s="153">
        <v>97.091499999999996</v>
      </c>
      <c r="AC959" s="153">
        <v>0</v>
      </c>
      <c r="AD959" s="153">
        <v>1576.10671</v>
      </c>
      <c r="AE959" s="154"/>
      <c r="AF959" s="154"/>
      <c r="AG959" s="150" t="s">
        <v>17</v>
      </c>
      <c r="AH959" s="147">
        <v>9.7999999999999997E-4</v>
      </c>
      <c r="AI959" s="147">
        <v>1.0454158087000001E-2</v>
      </c>
      <c r="AJ959" s="147">
        <v>4.2554627980000001E-3</v>
      </c>
    </row>
    <row r="960" spans="1:36" ht="13.5" thickBot="1" x14ac:dyDescent="0.25">
      <c r="A960" s="149">
        <v>7956</v>
      </c>
      <c r="B960" s="149">
        <v>12955</v>
      </c>
      <c r="C960" s="150" t="s">
        <v>1946</v>
      </c>
      <c r="D960" s="150">
        <v>43560927</v>
      </c>
      <c r="E960" s="150" t="s">
        <v>430</v>
      </c>
      <c r="F960" s="150" t="s">
        <v>2007</v>
      </c>
      <c r="G960" s="150" t="s">
        <v>2008</v>
      </c>
      <c r="H960" s="150" t="s">
        <v>76</v>
      </c>
      <c r="I960" s="150" t="s">
        <v>102</v>
      </c>
      <c r="J960" s="150" t="s">
        <v>61</v>
      </c>
      <c r="K960" s="150" t="s">
        <v>153</v>
      </c>
      <c r="L960" s="150" t="s">
        <v>821</v>
      </c>
      <c r="M960" s="150" t="s">
        <v>486</v>
      </c>
      <c r="N960" s="150" t="s">
        <v>931</v>
      </c>
      <c r="O960" s="150" t="s">
        <v>62</v>
      </c>
      <c r="P960" s="150" t="s">
        <v>1949</v>
      </c>
      <c r="Q960" s="150" t="s">
        <v>96</v>
      </c>
      <c r="R960" s="150" t="s">
        <v>57</v>
      </c>
      <c r="S960" s="150" t="s">
        <v>1216</v>
      </c>
      <c r="T960" s="152">
        <v>4.1040000000000001</v>
      </c>
      <c r="U960" s="151">
        <v>46943</v>
      </c>
      <c r="V960" s="147">
        <v>1.4500000000000001E-2</v>
      </c>
      <c r="W960" s="192">
        <v>6.2469999999999998E-2</v>
      </c>
      <c r="X960" s="150" t="s">
        <v>636</v>
      </c>
      <c r="Y960" s="150"/>
      <c r="Z960" s="153">
        <v>155800</v>
      </c>
      <c r="AA960" s="153">
        <v>3.9790999999999999</v>
      </c>
      <c r="AB960" s="153">
        <v>83.568700000000007</v>
      </c>
      <c r="AC960" s="153">
        <v>0</v>
      </c>
      <c r="AD960" s="153">
        <v>518.07896000000005</v>
      </c>
      <c r="AE960" s="154"/>
      <c r="AF960" s="154"/>
      <c r="AG960" s="150" t="s">
        <v>17</v>
      </c>
      <c r="AH960" s="147">
        <v>2.5966666600000003E-4</v>
      </c>
      <c r="AI960" s="147">
        <v>3.4363658970000001E-3</v>
      </c>
      <c r="AJ960" s="147">
        <v>1.398804869E-3</v>
      </c>
    </row>
    <row r="961" spans="1:36" ht="13.5" thickBot="1" x14ac:dyDescent="0.25">
      <c r="A961" s="149">
        <v>7956</v>
      </c>
      <c r="B961" s="149">
        <v>12955</v>
      </c>
      <c r="C961" s="150" t="s">
        <v>2009</v>
      </c>
      <c r="D961" s="150">
        <v>199871</v>
      </c>
      <c r="E961" s="150" t="s">
        <v>430</v>
      </c>
      <c r="F961" s="150" t="s">
        <v>2010</v>
      </c>
      <c r="G961" s="150" t="s">
        <v>2011</v>
      </c>
      <c r="H961" s="150" t="s">
        <v>76</v>
      </c>
      <c r="I961" s="150" t="s">
        <v>102</v>
      </c>
      <c r="J961" s="150" t="s">
        <v>61</v>
      </c>
      <c r="K961" s="150" t="s">
        <v>53</v>
      </c>
      <c r="L961" s="150" t="s">
        <v>821</v>
      </c>
      <c r="M961" s="150" t="s">
        <v>102</v>
      </c>
      <c r="N961" s="150" t="s">
        <v>921</v>
      </c>
      <c r="O961" s="150" t="s">
        <v>62</v>
      </c>
      <c r="P961" s="150" t="s">
        <v>1949</v>
      </c>
      <c r="Q961" s="150" t="s">
        <v>96</v>
      </c>
      <c r="R961" s="150" t="s">
        <v>57</v>
      </c>
      <c r="S961" s="150" t="s">
        <v>1207</v>
      </c>
      <c r="T961" s="152">
        <v>6.7590000000000003</v>
      </c>
      <c r="U961" s="151">
        <v>48266</v>
      </c>
      <c r="V961" s="147">
        <v>3.7499999999999999E-2</v>
      </c>
      <c r="W961" s="192">
        <v>6.2260000000000003E-2</v>
      </c>
      <c r="X961" s="150" t="s">
        <v>636</v>
      </c>
      <c r="Y961" s="150"/>
      <c r="Z961" s="153">
        <v>30000</v>
      </c>
      <c r="AA961" s="153">
        <v>3.681</v>
      </c>
      <c r="AB961" s="153">
        <v>85.189499999999995</v>
      </c>
      <c r="AC961" s="153">
        <v>0</v>
      </c>
      <c r="AD961" s="153">
        <v>94.074759999999998</v>
      </c>
      <c r="AE961" s="154"/>
      <c r="AF961" s="154"/>
      <c r="AG961" s="150" t="s">
        <v>17</v>
      </c>
      <c r="AH961" s="147">
        <v>6.0000000000000002E-5</v>
      </c>
      <c r="AI961" s="147">
        <v>6.2398846899999999E-4</v>
      </c>
      <c r="AJ961" s="147">
        <v>2.5400033999999999E-4</v>
      </c>
    </row>
    <row r="962" spans="1:36" ht="13.5" thickBot="1" x14ac:dyDescent="0.25">
      <c r="A962" s="149">
        <v>7956</v>
      </c>
      <c r="B962" s="149">
        <v>12955</v>
      </c>
      <c r="C962" s="150" t="s">
        <v>2012</v>
      </c>
      <c r="D962" s="150">
        <v>50542270</v>
      </c>
      <c r="E962" s="150" t="s">
        <v>430</v>
      </c>
      <c r="F962" s="150" t="s">
        <v>2013</v>
      </c>
      <c r="G962" s="150" t="s">
        <v>2014</v>
      </c>
      <c r="H962" s="150" t="s">
        <v>76</v>
      </c>
      <c r="I962" s="150" t="s">
        <v>230</v>
      </c>
      <c r="J962" s="150" t="s">
        <v>61</v>
      </c>
      <c r="K962" s="150" t="s">
        <v>314</v>
      </c>
      <c r="L962" s="150" t="s">
        <v>821</v>
      </c>
      <c r="M962" s="150" t="s">
        <v>476</v>
      </c>
      <c r="N962" s="150" t="s">
        <v>195</v>
      </c>
      <c r="O962" s="150" t="s">
        <v>62</v>
      </c>
      <c r="P962" s="150" t="s">
        <v>1412</v>
      </c>
      <c r="Q962" s="150" t="s">
        <v>96</v>
      </c>
      <c r="R962" s="150" t="s">
        <v>57</v>
      </c>
      <c r="S962" s="150" t="s">
        <v>1207</v>
      </c>
      <c r="T962" s="152">
        <v>3.9209999999999998</v>
      </c>
      <c r="U962" s="151">
        <v>46915</v>
      </c>
      <c r="V962" s="147">
        <v>0.02</v>
      </c>
      <c r="W962" s="192">
        <v>6.0409999999999998E-2</v>
      </c>
      <c r="X962" s="150" t="s">
        <v>636</v>
      </c>
      <c r="Y962" s="150"/>
      <c r="Z962" s="153">
        <v>32000</v>
      </c>
      <c r="AA962" s="153">
        <v>3.681</v>
      </c>
      <c r="AB962" s="153">
        <v>89.325400000000002</v>
      </c>
      <c r="AC962" s="153">
        <v>0</v>
      </c>
      <c r="AD962" s="153">
        <v>105.21818</v>
      </c>
      <c r="AE962" s="154"/>
      <c r="AF962" s="154"/>
      <c r="AG962" s="150" t="s">
        <v>17</v>
      </c>
      <c r="AH962" s="147">
        <v>3.7647058823529402E-5</v>
      </c>
      <c r="AI962" s="147">
        <v>6.9790165799999998E-4</v>
      </c>
      <c r="AJ962" s="147">
        <v>2.8408739500000003E-4</v>
      </c>
    </row>
    <row r="963" spans="1:36" ht="13.5" thickBot="1" x14ac:dyDescent="0.25">
      <c r="A963" s="149">
        <v>7956</v>
      </c>
      <c r="B963" s="149">
        <v>12955</v>
      </c>
      <c r="C963" s="150" t="s">
        <v>2015</v>
      </c>
      <c r="D963" s="150">
        <v>116937</v>
      </c>
      <c r="E963" s="150" t="s">
        <v>430</v>
      </c>
      <c r="F963" s="150" t="s">
        <v>2016</v>
      </c>
      <c r="G963" s="150" t="s">
        <v>2017</v>
      </c>
      <c r="H963" s="150" t="s">
        <v>76</v>
      </c>
      <c r="I963" s="150" t="s">
        <v>230</v>
      </c>
      <c r="J963" s="150" t="s">
        <v>61</v>
      </c>
      <c r="K963" s="150" t="s">
        <v>208</v>
      </c>
      <c r="L963" s="150" t="s">
        <v>821</v>
      </c>
      <c r="M963" s="150" t="s">
        <v>476</v>
      </c>
      <c r="N963" s="150" t="s">
        <v>195</v>
      </c>
      <c r="O963" s="150" t="s">
        <v>62</v>
      </c>
      <c r="P963" s="150" t="s">
        <v>1981</v>
      </c>
      <c r="Q963" s="150" t="s">
        <v>84</v>
      </c>
      <c r="R963" s="150" t="s">
        <v>57</v>
      </c>
      <c r="S963" s="150" t="s">
        <v>1207</v>
      </c>
      <c r="T963" s="152">
        <v>2.9089999999999998</v>
      </c>
      <c r="U963" s="151">
        <v>54788</v>
      </c>
      <c r="V963" s="147">
        <v>6.8750000000000006E-2</v>
      </c>
      <c r="W963" s="192">
        <v>8.0479999999999996E-2</v>
      </c>
      <c r="X963" s="150" t="s">
        <v>636</v>
      </c>
      <c r="Y963" s="150"/>
      <c r="Z963" s="153">
        <v>10000</v>
      </c>
      <c r="AA963" s="153">
        <v>3.681</v>
      </c>
      <c r="AB963" s="153">
        <v>100.736</v>
      </c>
      <c r="AC963" s="153">
        <v>0</v>
      </c>
      <c r="AD963" s="153">
        <v>37.080919999999999</v>
      </c>
      <c r="AE963" s="154"/>
      <c r="AF963" s="154"/>
      <c r="AG963" s="150" t="s">
        <v>17</v>
      </c>
      <c r="AH963" s="147">
        <v>2.0000000000000002E-5</v>
      </c>
      <c r="AI963" s="147">
        <v>2.4595403099999998E-4</v>
      </c>
      <c r="AJ963" s="147">
        <v>1.0011788800000001E-4</v>
      </c>
    </row>
    <row r="964" spans="1:36" ht="13.5" thickBot="1" x14ac:dyDescent="0.25">
      <c r="A964" s="149">
        <v>7956</v>
      </c>
      <c r="B964" s="149">
        <v>12955</v>
      </c>
      <c r="C964" s="150" t="s">
        <v>2018</v>
      </c>
      <c r="D964" s="150">
        <v>16632863</v>
      </c>
      <c r="E964" s="150" t="s">
        <v>430</v>
      </c>
      <c r="F964" s="150" t="s">
        <v>2019</v>
      </c>
      <c r="G964" s="150" t="s">
        <v>2020</v>
      </c>
      <c r="H964" s="150" t="s">
        <v>76</v>
      </c>
      <c r="I964" s="150" t="s">
        <v>230</v>
      </c>
      <c r="J964" s="150" t="s">
        <v>61</v>
      </c>
      <c r="K964" s="150" t="s">
        <v>314</v>
      </c>
      <c r="L964" s="150" t="s">
        <v>821</v>
      </c>
      <c r="M964" s="150" t="s">
        <v>476</v>
      </c>
      <c r="N964" s="150" t="s">
        <v>895</v>
      </c>
      <c r="O964" s="150" t="s">
        <v>62</v>
      </c>
      <c r="P964" s="150" t="s">
        <v>1416</v>
      </c>
      <c r="Q964" s="150" t="s">
        <v>96</v>
      </c>
      <c r="R964" s="150" t="s">
        <v>57</v>
      </c>
      <c r="S964" s="150" t="s">
        <v>1207</v>
      </c>
      <c r="T964" s="152">
        <v>6.5810000000000004</v>
      </c>
      <c r="U964" s="151">
        <v>48502</v>
      </c>
      <c r="V964" s="147">
        <v>5.6000000000000001E-2</v>
      </c>
      <c r="W964" s="192">
        <v>5.4140000000000001E-2</v>
      </c>
      <c r="X964" s="150" t="s">
        <v>636</v>
      </c>
      <c r="Y964" s="150"/>
      <c r="Z964" s="153">
        <v>30000</v>
      </c>
      <c r="AA964" s="153">
        <v>3.681</v>
      </c>
      <c r="AB964" s="153">
        <v>103.8683</v>
      </c>
      <c r="AC964" s="153">
        <v>0</v>
      </c>
      <c r="AD964" s="153">
        <v>114.70175999999999</v>
      </c>
      <c r="AE964" s="154"/>
      <c r="AF964" s="154"/>
      <c r="AG964" s="150" t="s">
        <v>17</v>
      </c>
      <c r="AH964" s="147">
        <v>2.4000000000000001E-5</v>
      </c>
      <c r="AI964" s="147">
        <v>7.6080529500000005E-4</v>
      </c>
      <c r="AJ964" s="147">
        <v>3.0969290899999998E-4</v>
      </c>
    </row>
    <row r="965" spans="1:36" ht="13.5" thickBot="1" x14ac:dyDescent="0.25">
      <c r="A965" s="149">
        <v>7956</v>
      </c>
      <c r="B965" s="149">
        <v>12955</v>
      </c>
      <c r="C965" s="150" t="s">
        <v>2021</v>
      </c>
      <c r="D965" s="150">
        <v>849371</v>
      </c>
      <c r="E965" s="150" t="s">
        <v>430</v>
      </c>
      <c r="F965" s="150" t="s">
        <v>2022</v>
      </c>
      <c r="G965" s="150" t="s">
        <v>2023</v>
      </c>
      <c r="H965" s="150" t="s">
        <v>76</v>
      </c>
      <c r="I965" s="150" t="s">
        <v>230</v>
      </c>
      <c r="J965" s="150" t="s">
        <v>61</v>
      </c>
      <c r="K965" s="150" t="s">
        <v>314</v>
      </c>
      <c r="L965" s="150" t="s">
        <v>821</v>
      </c>
      <c r="M965" s="150" t="s">
        <v>476</v>
      </c>
      <c r="N965" s="150" t="s">
        <v>892</v>
      </c>
      <c r="O965" s="150" t="s">
        <v>62</v>
      </c>
      <c r="P965" s="150" t="s">
        <v>1412</v>
      </c>
      <c r="Q965" s="150" t="s">
        <v>96</v>
      </c>
      <c r="R965" s="150" t="s">
        <v>57</v>
      </c>
      <c r="S965" s="150" t="s">
        <v>1207</v>
      </c>
      <c r="T965" s="152">
        <v>3.3170000000000002</v>
      </c>
      <c r="U965" s="151">
        <v>47467</v>
      </c>
      <c r="V965" s="147">
        <v>0.06</v>
      </c>
      <c r="W965" s="192">
        <v>5.8139999999999997E-2</v>
      </c>
      <c r="X965" s="150" t="s">
        <v>636</v>
      </c>
      <c r="Y965" s="150"/>
      <c r="Z965" s="153">
        <v>85000</v>
      </c>
      <c r="AA965" s="153">
        <v>3.681</v>
      </c>
      <c r="AB965" s="153">
        <v>102.682</v>
      </c>
      <c r="AC965" s="153">
        <v>0</v>
      </c>
      <c r="AD965" s="153">
        <v>321.27658000000002</v>
      </c>
      <c r="AE965" s="154"/>
      <c r="AF965" s="154"/>
      <c r="AG965" s="150" t="s">
        <v>17</v>
      </c>
      <c r="AH965" s="147">
        <v>5.6666666666666698E-5</v>
      </c>
      <c r="AI965" s="147">
        <v>2.1309954049999998E-3</v>
      </c>
      <c r="AJ965" s="147">
        <v>8.6744160500000001E-4</v>
      </c>
    </row>
    <row r="966" spans="1:36" ht="13.5" thickBot="1" x14ac:dyDescent="0.25">
      <c r="A966" s="149">
        <v>7956</v>
      </c>
      <c r="B966" s="149">
        <v>12955</v>
      </c>
      <c r="C966" s="150" t="s">
        <v>2024</v>
      </c>
      <c r="D966" s="150">
        <v>16841179</v>
      </c>
      <c r="E966" s="150" t="s">
        <v>430</v>
      </c>
      <c r="F966" s="150" t="s">
        <v>2025</v>
      </c>
      <c r="G966" s="150" t="s">
        <v>2026</v>
      </c>
      <c r="H966" s="150" t="s">
        <v>76</v>
      </c>
      <c r="I966" s="150" t="s">
        <v>230</v>
      </c>
      <c r="J966" s="150" t="s">
        <v>61</v>
      </c>
      <c r="K966" s="150" t="s">
        <v>314</v>
      </c>
      <c r="L966" s="150" t="s">
        <v>821</v>
      </c>
      <c r="M966" s="150" t="s">
        <v>476</v>
      </c>
      <c r="N966" s="150" t="s">
        <v>912</v>
      </c>
      <c r="O966" s="150" t="s">
        <v>62</v>
      </c>
      <c r="P966" s="150" t="s">
        <v>2027</v>
      </c>
      <c r="Q966" s="150" t="s">
        <v>96</v>
      </c>
      <c r="R966" s="150" t="s">
        <v>57</v>
      </c>
      <c r="S966" s="150" t="s">
        <v>1207</v>
      </c>
      <c r="T966" s="152">
        <v>6.79</v>
      </c>
      <c r="U966" s="151">
        <v>48691</v>
      </c>
      <c r="V966" s="147">
        <v>6.2E-2</v>
      </c>
      <c r="W966" s="192">
        <v>5.4609999999999999E-2</v>
      </c>
      <c r="X966" s="150" t="s">
        <v>636</v>
      </c>
      <c r="Y966" s="150"/>
      <c r="Z966" s="153">
        <v>70000</v>
      </c>
      <c r="AA966" s="153">
        <v>3.681</v>
      </c>
      <c r="AB966" s="153">
        <v>107.9948</v>
      </c>
      <c r="AC966" s="153">
        <v>0</v>
      </c>
      <c r="AD966" s="153">
        <v>278.27019999999999</v>
      </c>
      <c r="AE966" s="154"/>
      <c r="AF966" s="154"/>
      <c r="AG966" s="150" t="s">
        <v>17</v>
      </c>
      <c r="AH966" s="147">
        <v>7.7777777777777795E-5</v>
      </c>
      <c r="AI966" s="147">
        <v>1.8457383899999999E-3</v>
      </c>
      <c r="AJ966" s="147">
        <v>7.51325069E-4</v>
      </c>
    </row>
    <row r="967" spans="1:36" ht="13.5" thickBot="1" x14ac:dyDescent="0.25">
      <c r="A967" s="149">
        <v>7956</v>
      </c>
      <c r="B967" s="149">
        <v>12955</v>
      </c>
      <c r="C967" s="150" t="s">
        <v>2028</v>
      </c>
      <c r="D967" s="150">
        <v>11092218</v>
      </c>
      <c r="E967" s="150" t="s">
        <v>430</v>
      </c>
      <c r="F967" s="150" t="s">
        <v>2029</v>
      </c>
      <c r="G967" s="150" t="s">
        <v>2030</v>
      </c>
      <c r="H967" s="150" t="s">
        <v>76</v>
      </c>
      <c r="I967" s="150" t="s">
        <v>230</v>
      </c>
      <c r="J967" s="150" t="s">
        <v>61</v>
      </c>
      <c r="K967" s="150" t="s">
        <v>314</v>
      </c>
      <c r="L967" s="150" t="s">
        <v>821</v>
      </c>
      <c r="M967" s="150" t="s">
        <v>476</v>
      </c>
      <c r="N967" s="150" t="s">
        <v>919</v>
      </c>
      <c r="O967" s="150" t="s">
        <v>62</v>
      </c>
      <c r="P967" s="150" t="s">
        <v>2031</v>
      </c>
      <c r="Q967" s="150" t="s">
        <v>84</v>
      </c>
      <c r="R967" s="150" t="s">
        <v>57</v>
      </c>
      <c r="S967" s="150" t="s">
        <v>1207</v>
      </c>
      <c r="T967" s="152">
        <v>7.1479999999999997</v>
      </c>
      <c r="U967" s="151">
        <v>48441</v>
      </c>
      <c r="V967" s="147">
        <v>3.85E-2</v>
      </c>
      <c r="W967" s="192">
        <v>4.7730000000000002E-2</v>
      </c>
      <c r="X967" s="150" t="s">
        <v>636</v>
      </c>
      <c r="Y967" s="150"/>
      <c r="Z967" s="153">
        <v>50000</v>
      </c>
      <c r="AA967" s="153">
        <v>3.681</v>
      </c>
      <c r="AB967" s="153">
        <v>94.206299999999999</v>
      </c>
      <c r="AC967" s="153">
        <v>0</v>
      </c>
      <c r="AD967" s="153">
        <v>173.38669999999999</v>
      </c>
      <c r="AE967" s="154"/>
      <c r="AF967" s="154"/>
      <c r="AG967" s="150" t="s">
        <v>17</v>
      </c>
      <c r="AH967" s="147">
        <v>1.67850516358543E-5</v>
      </c>
      <c r="AI967" s="147">
        <v>1.1500566300000001E-3</v>
      </c>
      <c r="AJ967" s="147">
        <v>4.6814130400000002E-4</v>
      </c>
    </row>
    <row r="968" spans="1:36" ht="13.5" thickBot="1" x14ac:dyDescent="0.25">
      <c r="A968" s="149">
        <v>7956</v>
      </c>
      <c r="B968" s="149">
        <v>12955</v>
      </c>
      <c r="C968" s="150" t="s">
        <v>2032</v>
      </c>
      <c r="D968" s="150">
        <v>112428</v>
      </c>
      <c r="E968" s="150" t="s">
        <v>430</v>
      </c>
      <c r="F968" s="150" t="s">
        <v>2033</v>
      </c>
      <c r="G968" s="150" t="s">
        <v>2034</v>
      </c>
      <c r="H968" s="150" t="s">
        <v>76</v>
      </c>
      <c r="I968" s="150" t="s">
        <v>230</v>
      </c>
      <c r="J968" s="150" t="s">
        <v>61</v>
      </c>
      <c r="K968" s="150" t="s">
        <v>315</v>
      </c>
      <c r="L968" s="150" t="s">
        <v>821</v>
      </c>
      <c r="M968" s="150" t="s">
        <v>476</v>
      </c>
      <c r="N968" s="150" t="s">
        <v>195</v>
      </c>
      <c r="O968" s="150" t="s">
        <v>62</v>
      </c>
      <c r="P968" s="150" t="s">
        <v>1968</v>
      </c>
      <c r="Q968" s="150" t="s">
        <v>96</v>
      </c>
      <c r="R968" s="150" t="s">
        <v>57</v>
      </c>
      <c r="S968" s="150" t="s">
        <v>1213</v>
      </c>
      <c r="T968" s="152">
        <v>3.7759999999999998</v>
      </c>
      <c r="U968" s="151">
        <v>54777</v>
      </c>
      <c r="V968" s="147">
        <v>8.5000000000000006E-2</v>
      </c>
      <c r="W968" s="192">
        <v>8.6309999999999998E-2</v>
      </c>
      <c r="X968" s="150" t="s">
        <v>636</v>
      </c>
      <c r="Y968" s="150"/>
      <c r="Z968" s="153">
        <v>10000</v>
      </c>
      <c r="AA968" s="153">
        <v>4.6535000000000002</v>
      </c>
      <c r="AB968" s="153">
        <v>102.3287</v>
      </c>
      <c r="AC968" s="153">
        <v>0</v>
      </c>
      <c r="AD968" s="153">
        <v>47.618659999999998</v>
      </c>
      <c r="AE968" s="154"/>
      <c r="AF968" s="154"/>
      <c r="AG968" s="150" t="s">
        <v>17</v>
      </c>
      <c r="AH968" s="147">
        <v>1.3333333333333299E-5</v>
      </c>
      <c r="AI968" s="147">
        <v>3.1584980600000002E-4</v>
      </c>
      <c r="AJ968" s="147">
        <v>1.2856961700000001E-4</v>
      </c>
    </row>
    <row r="969" spans="1:36" ht="13.5" thickBot="1" x14ac:dyDescent="0.25">
      <c r="A969" s="149">
        <v>7956</v>
      </c>
      <c r="B969" s="149">
        <v>12955</v>
      </c>
      <c r="C969" s="150" t="s">
        <v>2035</v>
      </c>
      <c r="D969" s="150">
        <v>53542721</v>
      </c>
      <c r="E969" s="150" t="s">
        <v>430</v>
      </c>
      <c r="F969" s="150" t="s">
        <v>2036</v>
      </c>
      <c r="G969" s="150" t="s">
        <v>2037</v>
      </c>
      <c r="H969" s="150" t="s">
        <v>76</v>
      </c>
      <c r="I969" s="150" t="s">
        <v>230</v>
      </c>
      <c r="J969" s="150" t="s">
        <v>61</v>
      </c>
      <c r="K969" s="150" t="s">
        <v>314</v>
      </c>
      <c r="L969" s="150" t="s">
        <v>821</v>
      </c>
      <c r="M969" s="150" t="s">
        <v>476</v>
      </c>
      <c r="N969" s="150" t="s">
        <v>915</v>
      </c>
      <c r="O969" s="150" t="s">
        <v>62</v>
      </c>
      <c r="P969" s="150" t="s">
        <v>1416</v>
      </c>
      <c r="Q969" s="150" t="s">
        <v>96</v>
      </c>
      <c r="R969" s="150" t="s">
        <v>57</v>
      </c>
      <c r="S969" s="150" t="s">
        <v>1207</v>
      </c>
      <c r="T969" s="152">
        <v>6.86</v>
      </c>
      <c r="U969" s="151">
        <v>48611</v>
      </c>
      <c r="V969" s="147">
        <v>5.7500000000000002E-2</v>
      </c>
      <c r="W969" s="192">
        <v>5.2310000000000002E-2</v>
      </c>
      <c r="X969" s="150" t="s">
        <v>636</v>
      </c>
      <c r="Y969" s="150"/>
      <c r="Z969" s="153">
        <v>104000</v>
      </c>
      <c r="AA969" s="153">
        <v>3.681</v>
      </c>
      <c r="AB969" s="153">
        <v>104.6153</v>
      </c>
      <c r="AC969" s="153">
        <v>0</v>
      </c>
      <c r="AD969" s="153">
        <v>400.49248</v>
      </c>
      <c r="AE969" s="154"/>
      <c r="AF969" s="154"/>
      <c r="AG969" s="150" t="s">
        <v>17</v>
      </c>
      <c r="AH969" s="147">
        <v>1.0399999999999999E-4</v>
      </c>
      <c r="AI969" s="147">
        <v>2.6564265419999999E-3</v>
      </c>
      <c r="AJ969" s="147">
        <v>1.081323262E-3</v>
      </c>
    </row>
    <row r="970" spans="1:36" ht="13.5" thickBot="1" x14ac:dyDescent="0.25">
      <c r="A970" s="149">
        <v>7956</v>
      </c>
      <c r="B970" s="149">
        <v>12955</v>
      </c>
      <c r="C970" s="150" t="s">
        <v>1957</v>
      </c>
      <c r="D970" s="150">
        <v>162570</v>
      </c>
      <c r="E970" s="150" t="s">
        <v>430</v>
      </c>
      <c r="F970" s="150" t="s">
        <v>2177</v>
      </c>
      <c r="G970" s="150" t="s">
        <v>2178</v>
      </c>
      <c r="H970" s="150" t="s">
        <v>76</v>
      </c>
      <c r="I970" s="150" t="s">
        <v>102</v>
      </c>
      <c r="J970" s="150" t="s">
        <v>61</v>
      </c>
      <c r="K970" s="150" t="s">
        <v>53</v>
      </c>
      <c r="L970" s="150" t="s">
        <v>821</v>
      </c>
      <c r="M970" s="150" t="s">
        <v>102</v>
      </c>
      <c r="N970" s="150" t="s">
        <v>195</v>
      </c>
      <c r="O970" s="150" t="s">
        <v>62</v>
      </c>
      <c r="P970" s="150" t="s">
        <v>1416</v>
      </c>
      <c r="Q970" s="150" t="s">
        <v>96</v>
      </c>
      <c r="R970" s="150" t="s">
        <v>57</v>
      </c>
      <c r="S970" s="150" t="s">
        <v>1207</v>
      </c>
      <c r="T970" s="152">
        <v>3.7130000000000001</v>
      </c>
      <c r="U970" s="151">
        <v>48778</v>
      </c>
      <c r="V970" s="147">
        <v>7.1290000000000006E-2</v>
      </c>
      <c r="W970" s="192">
        <v>7.5480000000000005E-2</v>
      </c>
      <c r="X970" s="150" t="s">
        <v>636</v>
      </c>
      <c r="Y970" s="150"/>
      <c r="Z970" s="153">
        <v>10000</v>
      </c>
      <c r="AA970" s="153">
        <v>3.681</v>
      </c>
      <c r="AB970" s="153">
        <v>100.357</v>
      </c>
      <c r="AC970" s="153">
        <v>0</v>
      </c>
      <c r="AD970" s="153">
        <v>36.941409999999998</v>
      </c>
      <c r="AE970" s="154"/>
      <c r="AF970" s="154"/>
      <c r="AG970" s="150" t="s">
        <v>17</v>
      </c>
      <c r="AH970" s="147">
        <v>2.0000000000000002E-5</v>
      </c>
      <c r="AI970" s="147">
        <v>2.4502867500000001E-4</v>
      </c>
      <c r="AJ970" s="147">
        <v>9.9741213573192503E-5</v>
      </c>
    </row>
    <row r="971" spans="1:36" ht="13.5" thickBot="1" x14ac:dyDescent="0.25">
      <c r="A971" s="149">
        <v>7956</v>
      </c>
      <c r="B971" s="149">
        <v>12955</v>
      </c>
      <c r="C971" s="150" t="s">
        <v>2038</v>
      </c>
      <c r="D971" s="150">
        <v>186044</v>
      </c>
      <c r="E971" s="150" t="s">
        <v>430</v>
      </c>
      <c r="F971" s="150" t="s">
        <v>2039</v>
      </c>
      <c r="G971" s="150" t="s">
        <v>2040</v>
      </c>
      <c r="H971" s="150" t="s">
        <v>76</v>
      </c>
      <c r="I971" s="150" t="s">
        <v>102</v>
      </c>
      <c r="J971" s="150" t="s">
        <v>61</v>
      </c>
      <c r="K971" s="150" t="s">
        <v>53</v>
      </c>
      <c r="L971" s="150" t="s">
        <v>821</v>
      </c>
      <c r="M971" s="150" t="s">
        <v>102</v>
      </c>
      <c r="N971" s="150" t="s">
        <v>195</v>
      </c>
      <c r="O971" s="150" t="s">
        <v>62</v>
      </c>
      <c r="P971" s="150" t="s">
        <v>2041</v>
      </c>
      <c r="Q971" s="150" t="s">
        <v>84</v>
      </c>
      <c r="R971" s="150" t="s">
        <v>57</v>
      </c>
      <c r="S971" s="150" t="s">
        <v>1207</v>
      </c>
      <c r="T971" s="152">
        <v>3.464</v>
      </c>
      <c r="U971" s="151">
        <v>46778</v>
      </c>
      <c r="V971" s="147">
        <v>5.3749999999999999E-2</v>
      </c>
      <c r="W971" s="192">
        <v>6.0290000000000003E-2</v>
      </c>
      <c r="X971" s="150" t="s">
        <v>636</v>
      </c>
      <c r="Y971" s="150"/>
      <c r="Z971" s="153">
        <v>350000</v>
      </c>
      <c r="AA971" s="153">
        <v>3.681</v>
      </c>
      <c r="AB971" s="153">
        <v>98.746600000000001</v>
      </c>
      <c r="AC971" s="153">
        <v>0</v>
      </c>
      <c r="AD971" s="153">
        <v>1272.20182</v>
      </c>
      <c r="AE971" s="154"/>
      <c r="AF971" s="154"/>
      <c r="AG971" s="150" t="s">
        <v>17</v>
      </c>
      <c r="AH971" s="147">
        <v>4.3750000000000001E-4</v>
      </c>
      <c r="AI971" s="147">
        <v>8.4383873630000002E-3</v>
      </c>
      <c r="AJ971" s="147">
        <v>3.4349244770000001E-3</v>
      </c>
    </row>
    <row r="972" spans="1:36" ht="13.5" thickBot="1" x14ac:dyDescent="0.25">
      <c r="A972" s="149">
        <v>7956</v>
      </c>
      <c r="B972" s="149">
        <v>12955</v>
      </c>
      <c r="C972" s="150" t="s">
        <v>2042</v>
      </c>
      <c r="D972" s="150">
        <v>115245</v>
      </c>
      <c r="E972" s="150" t="s">
        <v>430</v>
      </c>
      <c r="F972" s="150" t="s">
        <v>2043</v>
      </c>
      <c r="G972" s="150" t="s">
        <v>2044</v>
      </c>
      <c r="H972" s="150" t="s">
        <v>76</v>
      </c>
      <c r="I972" s="150" t="s">
        <v>230</v>
      </c>
      <c r="J972" s="150" t="s">
        <v>61</v>
      </c>
      <c r="K972" s="150" t="s">
        <v>203</v>
      </c>
      <c r="L972" s="150" t="s">
        <v>821</v>
      </c>
      <c r="M972" s="150" t="s">
        <v>476</v>
      </c>
      <c r="N972" s="150" t="s">
        <v>195</v>
      </c>
      <c r="O972" s="150" t="s">
        <v>62</v>
      </c>
      <c r="P972" s="150" t="s">
        <v>1423</v>
      </c>
      <c r="Q972" s="150" t="s">
        <v>84</v>
      </c>
      <c r="R972" s="150" t="s">
        <v>57</v>
      </c>
      <c r="S972" s="150" t="s">
        <v>1216</v>
      </c>
      <c r="T972" s="152">
        <v>5.0179999999999998</v>
      </c>
      <c r="U972" s="151">
        <v>54788</v>
      </c>
      <c r="V972" s="147">
        <v>7.3749999999999996E-2</v>
      </c>
      <c r="W972" s="192">
        <v>6.8500000000000005E-2</v>
      </c>
      <c r="X972" s="150" t="s">
        <v>636</v>
      </c>
      <c r="Y972" s="150"/>
      <c r="Z972" s="153">
        <v>40000</v>
      </c>
      <c r="AA972" s="153">
        <v>3.9790999999999999</v>
      </c>
      <c r="AB972" s="153">
        <v>109.5021</v>
      </c>
      <c r="AC972" s="153">
        <v>0</v>
      </c>
      <c r="AD972" s="153">
        <v>174.28792000000001</v>
      </c>
      <c r="AE972" s="154"/>
      <c r="AF972" s="154"/>
      <c r="AG972" s="150" t="s">
        <v>17</v>
      </c>
      <c r="AH972" s="147">
        <v>3.1999999999999999E-5</v>
      </c>
      <c r="AI972" s="147">
        <v>1.156034332E-3</v>
      </c>
      <c r="AJ972" s="147">
        <v>4.7057458400000002E-4</v>
      </c>
    </row>
    <row r="973" spans="1:36" ht="13.5" thickBot="1" x14ac:dyDescent="0.25">
      <c r="A973" s="149">
        <v>7956</v>
      </c>
      <c r="B973" s="149">
        <v>12955</v>
      </c>
      <c r="C973" s="150" t="s">
        <v>2045</v>
      </c>
      <c r="D973" s="150">
        <v>10962511</v>
      </c>
      <c r="E973" s="150" t="s">
        <v>430</v>
      </c>
      <c r="F973" s="150" t="s">
        <v>2046</v>
      </c>
      <c r="G973" s="150" t="s">
        <v>2047</v>
      </c>
      <c r="H973" s="150" t="s">
        <v>76</v>
      </c>
      <c r="I973" s="150" t="s">
        <v>230</v>
      </c>
      <c r="J973" s="150" t="s">
        <v>61</v>
      </c>
      <c r="K973" s="150" t="s">
        <v>315</v>
      </c>
      <c r="L973" s="150" t="s">
        <v>821</v>
      </c>
      <c r="M973" s="150" t="s">
        <v>476</v>
      </c>
      <c r="N973" s="150" t="s">
        <v>892</v>
      </c>
      <c r="O973" s="150" t="s">
        <v>62</v>
      </c>
      <c r="P973" s="150" t="s">
        <v>1412</v>
      </c>
      <c r="Q973" s="150" t="s">
        <v>96</v>
      </c>
      <c r="R973" s="150" t="s">
        <v>57</v>
      </c>
      <c r="S973" s="150" t="s">
        <v>1207</v>
      </c>
      <c r="T973" s="152">
        <v>7.1479999999999997</v>
      </c>
      <c r="U973" s="151">
        <v>48729</v>
      </c>
      <c r="V973" s="147">
        <v>5.5500000000000001E-2</v>
      </c>
      <c r="W973" s="192">
        <v>5.7829999999999999E-2</v>
      </c>
      <c r="X973" s="150" t="s">
        <v>636</v>
      </c>
      <c r="Y973" s="150"/>
      <c r="Z973" s="153">
        <v>5000</v>
      </c>
      <c r="AA973" s="153">
        <v>3.681</v>
      </c>
      <c r="AB973" s="153">
        <v>100.2473</v>
      </c>
      <c r="AC973" s="153">
        <v>0</v>
      </c>
      <c r="AD973" s="153">
        <v>18.450520000000001</v>
      </c>
      <c r="AE973" s="154"/>
      <c r="AF973" s="154"/>
      <c r="AG973" s="150" t="s">
        <v>17</v>
      </c>
      <c r="AH973" s="147">
        <v>6.66666666666667E-6</v>
      </c>
      <c r="AI973" s="147">
        <v>1.2238045199999999E-4</v>
      </c>
      <c r="AJ973" s="147">
        <v>4.9816107610848101E-5</v>
      </c>
    </row>
    <row r="974" spans="1:36" ht="13.5" thickBot="1" x14ac:dyDescent="0.25">
      <c r="A974" s="149">
        <v>7956</v>
      </c>
      <c r="B974" s="149">
        <v>12955</v>
      </c>
      <c r="C974" s="150" t="s">
        <v>2048</v>
      </c>
      <c r="D974" s="150">
        <v>101752</v>
      </c>
      <c r="E974" s="150" t="s">
        <v>430</v>
      </c>
      <c r="F974" s="150" t="s">
        <v>2049</v>
      </c>
      <c r="G974" s="150" t="s">
        <v>2050</v>
      </c>
      <c r="H974" s="150" t="s">
        <v>76</v>
      </c>
      <c r="I974" s="150" t="s">
        <v>102</v>
      </c>
      <c r="J974" s="150" t="s">
        <v>61</v>
      </c>
      <c r="K974" s="150" t="s">
        <v>314</v>
      </c>
      <c r="L974" s="150" t="s">
        <v>821</v>
      </c>
      <c r="M974" s="150" t="s">
        <v>476</v>
      </c>
      <c r="N974" s="150" t="s">
        <v>915</v>
      </c>
      <c r="O974" s="150" t="s">
        <v>62</v>
      </c>
      <c r="P974" s="150" t="s">
        <v>1416</v>
      </c>
      <c r="Q974" s="150" t="s">
        <v>96</v>
      </c>
      <c r="R974" s="150" t="s">
        <v>57</v>
      </c>
      <c r="S974" s="150" t="s">
        <v>1207</v>
      </c>
      <c r="T974" s="152">
        <v>7.2050000000000001</v>
      </c>
      <c r="U974" s="151">
        <v>48616</v>
      </c>
      <c r="V974" s="147">
        <v>4.9000000000000002E-2</v>
      </c>
      <c r="W974" s="192">
        <v>5.1979999999999998E-2</v>
      </c>
      <c r="X974" s="150" t="s">
        <v>636</v>
      </c>
      <c r="Y974" s="150"/>
      <c r="Z974" s="153">
        <v>9000</v>
      </c>
      <c r="AA974" s="153">
        <v>3.681</v>
      </c>
      <c r="AB974" s="153">
        <v>98.6768</v>
      </c>
      <c r="AC974" s="153">
        <v>0</v>
      </c>
      <c r="AD974" s="153">
        <v>32.690640000000002</v>
      </c>
      <c r="AE974" s="154"/>
      <c r="AF974" s="154"/>
      <c r="AG974" s="150" t="s">
        <v>17</v>
      </c>
      <c r="AH974" s="147">
        <v>6.0000000000000002E-6</v>
      </c>
      <c r="AI974" s="147">
        <v>2.16833743E-4</v>
      </c>
      <c r="AJ974" s="147">
        <v>8.8264202857561499E-5</v>
      </c>
    </row>
    <row r="975" spans="1:36" ht="13.5" thickBot="1" x14ac:dyDescent="0.25">
      <c r="A975" s="149">
        <v>7956</v>
      </c>
      <c r="B975" s="149">
        <v>12955</v>
      </c>
      <c r="C975" s="150" t="s">
        <v>2048</v>
      </c>
      <c r="D975" s="150">
        <v>101752</v>
      </c>
      <c r="E975" s="150" t="s">
        <v>430</v>
      </c>
      <c r="F975" s="150" t="s">
        <v>2051</v>
      </c>
      <c r="G975" s="150" t="s">
        <v>2052</v>
      </c>
      <c r="H975" s="150" t="s">
        <v>76</v>
      </c>
      <c r="I975" s="150" t="s">
        <v>102</v>
      </c>
      <c r="J975" s="150" t="s">
        <v>61</v>
      </c>
      <c r="K975" s="150" t="s">
        <v>314</v>
      </c>
      <c r="L975" s="150" t="s">
        <v>821</v>
      </c>
      <c r="M975" s="150" t="s">
        <v>476</v>
      </c>
      <c r="N975" s="150" t="s">
        <v>915</v>
      </c>
      <c r="O975" s="150" t="s">
        <v>62</v>
      </c>
      <c r="P975" s="150" t="s">
        <v>1416</v>
      </c>
      <c r="Q975" s="150" t="s">
        <v>96</v>
      </c>
      <c r="R975" s="150" t="s">
        <v>57</v>
      </c>
      <c r="S975" s="150" t="s">
        <v>1207</v>
      </c>
      <c r="T975" s="152">
        <v>14.426</v>
      </c>
      <c r="U975" s="151">
        <v>55921</v>
      </c>
      <c r="V975" s="147">
        <v>5.5500000000000001E-2</v>
      </c>
      <c r="W975" s="192">
        <v>5.7000000000000002E-2</v>
      </c>
      <c r="X975" s="150" t="s">
        <v>636</v>
      </c>
      <c r="Y975" s="150"/>
      <c r="Z975" s="153">
        <v>14000</v>
      </c>
      <c r="AA975" s="153">
        <v>3.681</v>
      </c>
      <c r="AB975" s="153">
        <v>98.763800000000003</v>
      </c>
      <c r="AC975" s="153">
        <v>0</v>
      </c>
      <c r="AD975" s="153">
        <v>50.896940000000001</v>
      </c>
      <c r="AE975" s="154"/>
      <c r="AF975" s="154"/>
      <c r="AG975" s="150" t="s">
        <v>17</v>
      </c>
      <c r="AH975" s="147">
        <v>6.2222222222222198E-6</v>
      </c>
      <c r="AI975" s="147">
        <v>3.3759430899999999E-4</v>
      </c>
      <c r="AJ975" s="147">
        <v>1.3742092000000001E-4</v>
      </c>
    </row>
    <row r="976" spans="1:36" ht="13.5" thickBot="1" x14ac:dyDescent="0.25">
      <c r="A976" s="149">
        <v>7956</v>
      </c>
      <c r="B976" s="149">
        <v>12955</v>
      </c>
      <c r="C976" s="150" t="s">
        <v>2053</v>
      </c>
      <c r="D976" s="150">
        <v>170680</v>
      </c>
      <c r="E976" s="150" t="s">
        <v>430</v>
      </c>
      <c r="F976" s="150" t="s">
        <v>2054</v>
      </c>
      <c r="G976" s="150" t="s">
        <v>2055</v>
      </c>
      <c r="H976" s="150" t="s">
        <v>76</v>
      </c>
      <c r="I976" s="150" t="s">
        <v>102</v>
      </c>
      <c r="J976" s="150" t="s">
        <v>61</v>
      </c>
      <c r="K976" s="150" t="s">
        <v>314</v>
      </c>
      <c r="L976" s="150" t="s">
        <v>821</v>
      </c>
      <c r="M976" s="150" t="s">
        <v>476</v>
      </c>
      <c r="N976" s="150" t="s">
        <v>895</v>
      </c>
      <c r="O976" s="150" t="s">
        <v>62</v>
      </c>
      <c r="P976" s="150" t="s">
        <v>1423</v>
      </c>
      <c r="Q976" s="150" t="s">
        <v>84</v>
      </c>
      <c r="R976" s="150" t="s">
        <v>57</v>
      </c>
      <c r="S976" s="150" t="s">
        <v>1216</v>
      </c>
      <c r="T976" s="152">
        <v>3.069</v>
      </c>
      <c r="U976" s="151">
        <v>46602</v>
      </c>
      <c r="V976" s="147">
        <v>4.8669999999999998E-2</v>
      </c>
      <c r="W976" s="192">
        <v>3.8699999999999998E-2</v>
      </c>
      <c r="X976" s="150" t="s">
        <v>636</v>
      </c>
      <c r="Y976" s="150"/>
      <c r="Z976" s="153">
        <v>50000</v>
      </c>
      <c r="AA976" s="153">
        <v>3.9790999999999999</v>
      </c>
      <c r="AB976" s="153">
        <v>106.28570000000001</v>
      </c>
      <c r="AC976" s="153">
        <v>0</v>
      </c>
      <c r="AD976" s="153">
        <v>211.46071000000001</v>
      </c>
      <c r="AE976" s="154"/>
      <c r="AF976" s="154"/>
      <c r="AG976" s="150" t="s">
        <v>17</v>
      </c>
      <c r="AH976" s="147">
        <v>5.0000000000000002E-5</v>
      </c>
      <c r="AI976" s="147">
        <v>1.4025977279999999E-3</v>
      </c>
      <c r="AJ976" s="147">
        <v>5.7094052000000001E-4</v>
      </c>
    </row>
    <row r="977" spans="1:36" ht="13.5" thickBot="1" x14ac:dyDescent="0.25">
      <c r="A977" s="149">
        <v>7956</v>
      </c>
      <c r="B977" s="149">
        <v>12955</v>
      </c>
      <c r="C977" s="150" t="s">
        <v>2056</v>
      </c>
      <c r="D977" s="150">
        <v>115823</v>
      </c>
      <c r="E977" s="150" t="s">
        <v>430</v>
      </c>
      <c r="F977" s="150" t="s">
        <v>2057</v>
      </c>
      <c r="G977" s="150" t="s">
        <v>2058</v>
      </c>
      <c r="H977" s="150" t="s">
        <v>76</v>
      </c>
      <c r="I977" s="150" t="s">
        <v>230</v>
      </c>
      <c r="J977" s="150" t="s">
        <v>61</v>
      </c>
      <c r="K977" s="150" t="s">
        <v>158</v>
      </c>
      <c r="L977" s="150" t="s">
        <v>821</v>
      </c>
      <c r="M977" s="150" t="s">
        <v>476</v>
      </c>
      <c r="N977" s="150" t="s">
        <v>195</v>
      </c>
      <c r="O977" s="150" t="s">
        <v>62</v>
      </c>
      <c r="P977" s="150" t="s">
        <v>1423</v>
      </c>
      <c r="Q977" s="150" t="s">
        <v>84</v>
      </c>
      <c r="R977" s="150" t="s">
        <v>57</v>
      </c>
      <c r="S977" s="150" t="s">
        <v>1207</v>
      </c>
      <c r="T977" s="152">
        <v>3.8769999999999998</v>
      </c>
      <c r="U977" s="151">
        <v>46889</v>
      </c>
      <c r="V977" s="147">
        <v>7.4999999999999997E-2</v>
      </c>
      <c r="W977" s="192">
        <v>7.8369999999999995E-2</v>
      </c>
      <c r="X977" s="150" t="s">
        <v>636</v>
      </c>
      <c r="Y977" s="150"/>
      <c r="Z977" s="153">
        <v>60000</v>
      </c>
      <c r="AA977" s="153">
        <v>3.681</v>
      </c>
      <c r="AB977" s="153">
        <v>102.3122</v>
      </c>
      <c r="AC977" s="153">
        <v>0</v>
      </c>
      <c r="AD977" s="153">
        <v>225.96672000000001</v>
      </c>
      <c r="AE977" s="154"/>
      <c r="AF977" s="154"/>
      <c r="AG977" s="150" t="s">
        <v>17</v>
      </c>
      <c r="AH977" s="147">
        <v>6.0000000000000002E-5</v>
      </c>
      <c r="AI977" s="147">
        <v>1.498814641E-3</v>
      </c>
      <c r="AJ977" s="147">
        <v>6.1010651400000002E-4</v>
      </c>
    </row>
    <row r="978" spans="1:36" ht="13.5" thickBot="1" x14ac:dyDescent="0.25">
      <c r="A978" s="149">
        <v>7956</v>
      </c>
      <c r="B978" s="149">
        <v>12955</v>
      </c>
      <c r="C978" s="150" t="s">
        <v>2059</v>
      </c>
      <c r="D978" s="150">
        <v>100820</v>
      </c>
      <c r="E978" s="150" t="s">
        <v>430</v>
      </c>
      <c r="F978" s="150" t="s">
        <v>2060</v>
      </c>
      <c r="G978" s="150" t="s">
        <v>2061</v>
      </c>
      <c r="H978" s="150" t="s">
        <v>76</v>
      </c>
      <c r="I978" s="150" t="s">
        <v>102</v>
      </c>
      <c r="J978" s="150" t="s">
        <v>61</v>
      </c>
      <c r="K978" s="150" t="s">
        <v>314</v>
      </c>
      <c r="L978" s="150" t="s">
        <v>821</v>
      </c>
      <c r="M978" s="150" t="s">
        <v>476</v>
      </c>
      <c r="N978" s="150" t="s">
        <v>893</v>
      </c>
      <c r="O978" s="150" t="s">
        <v>62</v>
      </c>
      <c r="P978" s="150" t="s">
        <v>1412</v>
      </c>
      <c r="Q978" s="150" t="s">
        <v>96</v>
      </c>
      <c r="R978" s="150" t="s">
        <v>57</v>
      </c>
      <c r="S978" s="150" t="s">
        <v>1207</v>
      </c>
      <c r="T978" s="152">
        <v>6.8819999999999997</v>
      </c>
      <c r="U978" s="151">
        <v>48639</v>
      </c>
      <c r="V978" s="147">
        <v>5.8999999999999997E-2</v>
      </c>
      <c r="W978" s="192">
        <v>5.7049999999999997E-2</v>
      </c>
      <c r="X978" s="150" t="s">
        <v>636</v>
      </c>
      <c r="Y978" s="150"/>
      <c r="Z978" s="153">
        <v>30000</v>
      </c>
      <c r="AA978" s="153">
        <v>3.681</v>
      </c>
      <c r="AB978" s="153">
        <v>101.86539999999999</v>
      </c>
      <c r="AC978" s="153">
        <v>0</v>
      </c>
      <c r="AD978" s="153">
        <v>112.48996</v>
      </c>
      <c r="AE978" s="154"/>
      <c r="AF978" s="154"/>
      <c r="AG978" s="150" t="s">
        <v>17</v>
      </c>
      <c r="AH978" s="147">
        <v>6.0000000000000002E-5</v>
      </c>
      <c r="AI978" s="147">
        <v>7.4613464699999999E-4</v>
      </c>
      <c r="AJ978" s="147">
        <v>3.03721084E-4</v>
      </c>
    </row>
    <row r="979" spans="1:36" ht="13.5" thickBot="1" x14ac:dyDescent="0.25">
      <c r="A979" s="149">
        <v>7956</v>
      </c>
      <c r="B979" s="149">
        <v>12955</v>
      </c>
      <c r="C979" s="150" t="s">
        <v>2062</v>
      </c>
      <c r="D979" s="150">
        <v>125259</v>
      </c>
      <c r="E979" s="150" t="s">
        <v>430</v>
      </c>
      <c r="F979" s="150" t="s">
        <v>2063</v>
      </c>
      <c r="G979" s="150" t="s">
        <v>2064</v>
      </c>
      <c r="H979" s="150" t="s">
        <v>76</v>
      </c>
      <c r="I979" s="150" t="s">
        <v>230</v>
      </c>
      <c r="J979" s="150" t="s">
        <v>61</v>
      </c>
      <c r="K979" s="150" t="s">
        <v>314</v>
      </c>
      <c r="L979" s="150" t="s">
        <v>821</v>
      </c>
      <c r="M979" s="150" t="s">
        <v>476</v>
      </c>
      <c r="N979" s="150" t="s">
        <v>195</v>
      </c>
      <c r="O979" s="150" t="s">
        <v>62</v>
      </c>
      <c r="P979" s="150" t="s">
        <v>1423</v>
      </c>
      <c r="Q979" s="150" t="s">
        <v>84</v>
      </c>
      <c r="R979" s="150" t="s">
        <v>57</v>
      </c>
      <c r="S979" s="150" t="s">
        <v>1207</v>
      </c>
      <c r="T979" s="152">
        <v>3.847</v>
      </c>
      <c r="U979" s="151">
        <v>46829</v>
      </c>
      <c r="V979" s="147">
        <v>7.6249999999999998E-2</v>
      </c>
      <c r="W979" s="192">
        <v>7.7729999999999994E-2</v>
      </c>
      <c r="X979" s="150" t="s">
        <v>636</v>
      </c>
      <c r="Y979" s="150"/>
      <c r="Z979" s="153">
        <v>35000</v>
      </c>
      <c r="AA979" s="153">
        <v>3.681</v>
      </c>
      <c r="AB979" s="153">
        <v>100.0189</v>
      </c>
      <c r="AC979" s="153">
        <v>0</v>
      </c>
      <c r="AD979" s="153">
        <v>128.85935000000001</v>
      </c>
      <c r="AE979" s="154"/>
      <c r="AF979" s="154"/>
      <c r="AG979" s="150" t="s">
        <v>17</v>
      </c>
      <c r="AH979" s="147">
        <v>6.9999999999999994E-5</v>
      </c>
      <c r="AI979" s="147">
        <v>8.5471117300000004E-4</v>
      </c>
      <c r="AJ979" s="147">
        <v>3.4791817500000002E-4</v>
      </c>
    </row>
    <row r="980" spans="1:36" ht="13.5" thickBot="1" x14ac:dyDescent="0.25">
      <c r="A980" s="149">
        <v>7956</v>
      </c>
      <c r="B980" s="149">
        <v>12955</v>
      </c>
      <c r="C980" s="150" t="s">
        <v>2032</v>
      </c>
      <c r="D980" s="150">
        <v>112428</v>
      </c>
      <c r="E980" s="150" t="s">
        <v>430</v>
      </c>
      <c r="F980" s="150" t="s">
        <v>2065</v>
      </c>
      <c r="G980" s="150" t="s">
        <v>2066</v>
      </c>
      <c r="H980" s="150" t="s">
        <v>76</v>
      </c>
      <c r="I980" s="150" t="s">
        <v>230</v>
      </c>
      <c r="J980" s="150" t="s">
        <v>61</v>
      </c>
      <c r="K980" s="150" t="s">
        <v>315</v>
      </c>
      <c r="L980" s="150" t="s">
        <v>821</v>
      </c>
      <c r="M980" s="150" t="s">
        <v>476</v>
      </c>
      <c r="N980" s="150" t="s">
        <v>195</v>
      </c>
      <c r="O980" s="150" t="s">
        <v>62</v>
      </c>
      <c r="P980" s="150" t="s">
        <v>1412</v>
      </c>
      <c r="Q980" s="150" t="s">
        <v>96</v>
      </c>
      <c r="R980" s="150" t="s">
        <v>57</v>
      </c>
      <c r="S980" s="150" t="s">
        <v>1213</v>
      </c>
      <c r="T980" s="152">
        <v>3.6339999999999999</v>
      </c>
      <c r="U980" s="151">
        <v>48732</v>
      </c>
      <c r="V980" s="147">
        <v>6.6250000000000003E-2</v>
      </c>
      <c r="W980" s="192">
        <v>6.5060000000000007E-2</v>
      </c>
      <c r="X980" s="150" t="s">
        <v>636</v>
      </c>
      <c r="Y980" s="150"/>
      <c r="Z980" s="153">
        <v>50000</v>
      </c>
      <c r="AA980" s="153">
        <v>4.6535000000000002</v>
      </c>
      <c r="AB980" s="153">
        <v>103.9864</v>
      </c>
      <c r="AC980" s="153">
        <v>0</v>
      </c>
      <c r="AD980" s="153">
        <v>241.95035999999999</v>
      </c>
      <c r="AE980" s="154"/>
      <c r="AF980" s="154"/>
      <c r="AG980" s="150" t="s">
        <v>17</v>
      </c>
      <c r="AH980" s="147">
        <v>6.6666666666666697E-5</v>
      </c>
      <c r="AI980" s="147">
        <v>1.6048325259999999E-3</v>
      </c>
      <c r="AJ980" s="147">
        <v>6.5326208500000003E-4</v>
      </c>
    </row>
    <row r="981" spans="1:36" ht="13.5" thickBot="1" x14ac:dyDescent="0.25">
      <c r="A981" s="149">
        <v>7956</v>
      </c>
      <c r="B981" s="149">
        <v>12955</v>
      </c>
      <c r="C981" s="150" t="s">
        <v>1975</v>
      </c>
      <c r="D981" s="150">
        <v>44969905</v>
      </c>
      <c r="E981" s="150" t="s">
        <v>430</v>
      </c>
      <c r="F981" s="150" t="s">
        <v>2067</v>
      </c>
      <c r="G981" s="150" t="s">
        <v>2068</v>
      </c>
      <c r="H981" s="150" t="s">
        <v>76</v>
      </c>
      <c r="I981" s="150" t="s">
        <v>102</v>
      </c>
      <c r="J981" s="150" t="s">
        <v>61</v>
      </c>
      <c r="K981" s="150" t="s">
        <v>53</v>
      </c>
      <c r="L981" s="150" t="s">
        <v>821</v>
      </c>
      <c r="M981" s="150" t="s">
        <v>486</v>
      </c>
      <c r="N981" s="150" t="s">
        <v>910</v>
      </c>
      <c r="O981" s="150" t="s">
        <v>62</v>
      </c>
      <c r="P981" s="150" t="s">
        <v>1968</v>
      </c>
      <c r="Q981" s="150" t="s">
        <v>96</v>
      </c>
      <c r="R981" s="150" t="s">
        <v>57</v>
      </c>
      <c r="S981" s="150" t="s">
        <v>1216</v>
      </c>
      <c r="T981" s="152">
        <v>5.74</v>
      </c>
      <c r="U981" s="151">
        <v>48106</v>
      </c>
      <c r="V981" s="147">
        <v>7.8750000000000001E-2</v>
      </c>
      <c r="W981" s="192">
        <v>5.228E-2</v>
      </c>
      <c r="X981" s="150" t="s">
        <v>636</v>
      </c>
      <c r="Y981" s="150"/>
      <c r="Z981" s="153">
        <v>140000</v>
      </c>
      <c r="AA981" s="153">
        <v>3.9790999999999999</v>
      </c>
      <c r="AB981" s="153">
        <v>116.5488</v>
      </c>
      <c r="AC981" s="153">
        <v>0</v>
      </c>
      <c r="AD981" s="153">
        <v>649.26306</v>
      </c>
      <c r="AE981" s="154"/>
      <c r="AF981" s="154"/>
      <c r="AG981" s="150" t="s">
        <v>17</v>
      </c>
      <c r="AH981" s="147">
        <v>2.7999999999999998E-4</v>
      </c>
      <c r="AI981" s="147">
        <v>4.3064969050000002E-3</v>
      </c>
      <c r="AJ981" s="147">
        <v>1.752999832E-3</v>
      </c>
    </row>
    <row r="982" spans="1:36" ht="13.5" thickBot="1" x14ac:dyDescent="0.25">
      <c r="A982" s="149">
        <v>7956</v>
      </c>
      <c r="B982" s="149">
        <v>12955</v>
      </c>
      <c r="C982" s="150" t="s">
        <v>1975</v>
      </c>
      <c r="D982" s="150">
        <v>44969905</v>
      </c>
      <c r="E982" s="150" t="s">
        <v>430</v>
      </c>
      <c r="F982" s="150" t="s">
        <v>2069</v>
      </c>
      <c r="G982" s="150" t="s">
        <v>2070</v>
      </c>
      <c r="H982" s="150" t="s">
        <v>76</v>
      </c>
      <c r="I982" s="150" t="s">
        <v>102</v>
      </c>
      <c r="J982" s="150" t="s">
        <v>61</v>
      </c>
      <c r="K982" s="150" t="s">
        <v>53</v>
      </c>
      <c r="L982" s="150" t="s">
        <v>821</v>
      </c>
      <c r="M982" s="150" t="s">
        <v>486</v>
      </c>
      <c r="N982" s="150" t="s">
        <v>910</v>
      </c>
      <c r="O982" s="150" t="s">
        <v>62</v>
      </c>
      <c r="P982" s="150" t="s">
        <v>1968</v>
      </c>
      <c r="Q982" s="150" t="s">
        <v>96</v>
      </c>
      <c r="R982" s="150" t="s">
        <v>57</v>
      </c>
      <c r="S982" s="150" t="s">
        <v>1216</v>
      </c>
      <c r="T982" s="152">
        <v>4.4429999999999996</v>
      </c>
      <c r="U982" s="151">
        <v>47376</v>
      </c>
      <c r="V982" s="147">
        <v>7.3749999999999996E-2</v>
      </c>
      <c r="W982" s="192">
        <v>5.058E-2</v>
      </c>
      <c r="X982" s="150" t="s">
        <v>636</v>
      </c>
      <c r="Y982" s="150"/>
      <c r="Z982" s="153">
        <v>85000</v>
      </c>
      <c r="AA982" s="153">
        <v>3.9790999999999999</v>
      </c>
      <c r="AB982" s="153">
        <v>111.2848</v>
      </c>
      <c r="AC982" s="153">
        <v>0</v>
      </c>
      <c r="AD982" s="153">
        <v>376.39134999999999</v>
      </c>
      <c r="AE982" s="154"/>
      <c r="AF982" s="154"/>
      <c r="AG982" s="150" t="s">
        <v>17</v>
      </c>
      <c r="AH982" s="147">
        <v>1.0624999999999999E-4</v>
      </c>
      <c r="AI982" s="147">
        <v>2.4965661590000002E-3</v>
      </c>
      <c r="AJ982" s="147">
        <v>1.016250598E-3</v>
      </c>
    </row>
    <row r="983" spans="1:36" ht="13.5" thickBot="1" x14ac:dyDescent="0.25">
      <c r="A983" s="149">
        <v>7956</v>
      </c>
      <c r="B983" s="149">
        <v>12955</v>
      </c>
      <c r="C983" s="150" t="s">
        <v>2071</v>
      </c>
      <c r="D983" s="150">
        <v>101569</v>
      </c>
      <c r="E983" s="150" t="s">
        <v>430</v>
      </c>
      <c r="F983" s="150" t="s">
        <v>2072</v>
      </c>
      <c r="G983" s="150" t="s">
        <v>2073</v>
      </c>
      <c r="H983" s="150" t="s">
        <v>76</v>
      </c>
      <c r="I983" s="150" t="s">
        <v>102</v>
      </c>
      <c r="J983" s="150" t="s">
        <v>61</v>
      </c>
      <c r="K983" s="150" t="s">
        <v>314</v>
      </c>
      <c r="L983" s="150" t="s">
        <v>821</v>
      </c>
      <c r="M983" s="150" t="s">
        <v>476</v>
      </c>
      <c r="N983" s="150" t="s">
        <v>895</v>
      </c>
      <c r="O983" s="150" t="s">
        <v>62</v>
      </c>
      <c r="P983" s="150" t="s">
        <v>1416</v>
      </c>
      <c r="Q983" s="150" t="s">
        <v>96</v>
      </c>
      <c r="R983" s="150" t="s">
        <v>57</v>
      </c>
      <c r="S983" s="150" t="s">
        <v>1207</v>
      </c>
      <c r="T983" s="152">
        <v>4.9020000000000001</v>
      </c>
      <c r="U983" s="151">
        <v>47579</v>
      </c>
      <c r="V983" s="147">
        <v>5.8500000000000003E-2</v>
      </c>
      <c r="W983" s="192">
        <v>5.4309999999999997E-2</v>
      </c>
      <c r="X983" s="150" t="s">
        <v>636</v>
      </c>
      <c r="Y983" s="150"/>
      <c r="Z983" s="153">
        <v>14000</v>
      </c>
      <c r="AA983" s="153">
        <v>3.681</v>
      </c>
      <c r="AB983" s="153">
        <v>104.9983</v>
      </c>
      <c r="AC983" s="153">
        <v>0</v>
      </c>
      <c r="AD983" s="153">
        <v>54.109819999999999</v>
      </c>
      <c r="AE983" s="154"/>
      <c r="AF983" s="154"/>
      <c r="AG983" s="150" t="s">
        <v>17</v>
      </c>
      <c r="AH983" s="147">
        <v>1.4E-5</v>
      </c>
      <c r="AI983" s="147">
        <v>3.5890502099999999E-4</v>
      </c>
      <c r="AJ983" s="147">
        <v>1.46095644E-4</v>
      </c>
    </row>
    <row r="984" spans="1:36" ht="13.5" thickBot="1" x14ac:dyDescent="0.25">
      <c r="A984" s="149">
        <v>7956</v>
      </c>
      <c r="B984" s="149">
        <v>12955</v>
      </c>
      <c r="C984" s="150" t="s">
        <v>2028</v>
      </c>
      <c r="D984" s="150">
        <v>11092218</v>
      </c>
      <c r="E984" s="150" t="s">
        <v>430</v>
      </c>
      <c r="F984" s="150" t="s">
        <v>2074</v>
      </c>
      <c r="G984" s="150" t="s">
        <v>2075</v>
      </c>
      <c r="H984" s="150" t="s">
        <v>76</v>
      </c>
      <c r="I984" s="150" t="s">
        <v>102</v>
      </c>
      <c r="J984" s="150" t="s">
        <v>61</v>
      </c>
      <c r="K984" s="150" t="s">
        <v>314</v>
      </c>
      <c r="L984" s="150" t="s">
        <v>821</v>
      </c>
      <c r="M984" s="150" t="s">
        <v>102</v>
      </c>
      <c r="N984" s="150" t="s">
        <v>915</v>
      </c>
      <c r="O984" s="150" t="s">
        <v>62</v>
      </c>
      <c r="P984" s="150" t="s">
        <v>2031</v>
      </c>
      <c r="Q984" s="150" t="s">
        <v>84</v>
      </c>
      <c r="R984" s="150" t="s">
        <v>57</v>
      </c>
      <c r="S984" s="150" t="s">
        <v>1207</v>
      </c>
      <c r="T984" s="152">
        <v>7.1609999999999996</v>
      </c>
      <c r="U984" s="151">
        <v>48714</v>
      </c>
      <c r="V984" s="147">
        <v>4.9500000000000002E-2</v>
      </c>
      <c r="W984" s="192">
        <v>4.777E-2</v>
      </c>
      <c r="X984" s="150" t="s">
        <v>636</v>
      </c>
      <c r="Y984" s="150"/>
      <c r="Z984" s="153">
        <v>60000</v>
      </c>
      <c r="AA984" s="153">
        <v>3.681</v>
      </c>
      <c r="AB984" s="153">
        <v>103.15649999999999</v>
      </c>
      <c r="AC984" s="153">
        <v>0</v>
      </c>
      <c r="AD984" s="153">
        <v>227.83144999999999</v>
      </c>
      <c r="AE984" s="154"/>
      <c r="AF984" s="154"/>
      <c r="AG984" s="150" t="s">
        <v>17</v>
      </c>
      <c r="AH984" s="147">
        <v>3.4285714285714297E-5</v>
      </c>
      <c r="AI984" s="147">
        <v>1.511183208E-3</v>
      </c>
      <c r="AJ984" s="147">
        <v>6.15141255E-4</v>
      </c>
    </row>
    <row r="985" spans="1:36" ht="13.5" thickBot="1" x14ac:dyDescent="0.25">
      <c r="A985" s="149">
        <v>7956</v>
      </c>
      <c r="B985" s="149">
        <v>12955</v>
      </c>
      <c r="C985" s="150" t="s">
        <v>2076</v>
      </c>
      <c r="D985" s="150">
        <v>214841</v>
      </c>
      <c r="E985" s="150" t="s">
        <v>430</v>
      </c>
      <c r="F985" s="150" t="s">
        <v>2077</v>
      </c>
      <c r="G985" s="150" t="s">
        <v>2078</v>
      </c>
      <c r="H985" s="150" t="s">
        <v>76</v>
      </c>
      <c r="I985" s="150" t="s">
        <v>230</v>
      </c>
      <c r="J985" s="150" t="s">
        <v>61</v>
      </c>
      <c r="K985" s="150" t="s">
        <v>314</v>
      </c>
      <c r="L985" s="150" t="s">
        <v>821</v>
      </c>
      <c r="M985" s="150" t="s">
        <v>476</v>
      </c>
      <c r="N985" s="150" t="s">
        <v>931</v>
      </c>
      <c r="O985" s="150" t="s">
        <v>62</v>
      </c>
      <c r="P985" s="150" t="s">
        <v>1412</v>
      </c>
      <c r="Q985" s="150" t="s">
        <v>96</v>
      </c>
      <c r="R985" s="150" t="s">
        <v>57</v>
      </c>
      <c r="S985" s="150" t="s">
        <v>1207</v>
      </c>
      <c r="T985" s="152">
        <v>6.65</v>
      </c>
      <c r="U985" s="151">
        <v>48092</v>
      </c>
      <c r="V985" s="147">
        <v>2.75E-2</v>
      </c>
      <c r="W985" s="192">
        <v>5.7709999999999997E-2</v>
      </c>
      <c r="X985" s="150" t="s">
        <v>636</v>
      </c>
      <c r="Y985" s="150"/>
      <c r="Z985" s="153">
        <v>3000</v>
      </c>
      <c r="AA985" s="153">
        <v>3.681</v>
      </c>
      <c r="AB985" s="153">
        <v>82.234399999999994</v>
      </c>
      <c r="AC985" s="153">
        <v>0</v>
      </c>
      <c r="AD985" s="153">
        <v>9.0811399999999995</v>
      </c>
      <c r="AE985" s="154"/>
      <c r="AF985" s="154"/>
      <c r="AG985" s="150" t="s">
        <v>17</v>
      </c>
      <c r="AH985" s="147">
        <v>7.5000000000000002E-6</v>
      </c>
      <c r="AI985" s="147">
        <v>6.0234292876252303E-5</v>
      </c>
      <c r="AJ985" s="147">
        <v>2.4518932120567701E-5</v>
      </c>
    </row>
    <row r="986" spans="1:36" ht="13.5" thickBot="1" x14ac:dyDescent="0.25">
      <c r="A986" s="149">
        <v>7956</v>
      </c>
      <c r="B986" s="149">
        <v>12955</v>
      </c>
      <c r="C986" s="150" t="s">
        <v>2079</v>
      </c>
      <c r="D986" s="150">
        <v>162060</v>
      </c>
      <c r="E986" s="150" t="s">
        <v>430</v>
      </c>
      <c r="F986" s="150" t="s">
        <v>2080</v>
      </c>
      <c r="G986" s="150" t="s">
        <v>2081</v>
      </c>
      <c r="H986" s="150" t="s">
        <v>76</v>
      </c>
      <c r="I986" s="150" t="s">
        <v>102</v>
      </c>
      <c r="J986" s="150" t="s">
        <v>61</v>
      </c>
      <c r="K986" s="150" t="s">
        <v>203</v>
      </c>
      <c r="L986" s="150" t="s">
        <v>821</v>
      </c>
      <c r="M986" s="150" t="s">
        <v>102</v>
      </c>
      <c r="N986" s="150" t="s">
        <v>921</v>
      </c>
      <c r="O986" s="150" t="s">
        <v>62</v>
      </c>
      <c r="P986" s="150" t="s">
        <v>1416</v>
      </c>
      <c r="Q986" s="150" t="s">
        <v>96</v>
      </c>
      <c r="R986" s="150" t="s">
        <v>57</v>
      </c>
      <c r="S986" s="150" t="s">
        <v>1207</v>
      </c>
      <c r="T986" s="152">
        <v>3.609</v>
      </c>
      <c r="U986" s="151">
        <v>46896</v>
      </c>
      <c r="V986" s="147">
        <v>5.7000000000000002E-2</v>
      </c>
      <c r="W986" s="192">
        <v>5.2769999999999997E-2</v>
      </c>
      <c r="X986" s="150" t="s">
        <v>636</v>
      </c>
      <c r="Y986" s="150"/>
      <c r="Z986" s="153">
        <v>30000</v>
      </c>
      <c r="AA986" s="153">
        <v>3.681</v>
      </c>
      <c r="AB986" s="153">
        <v>103.60429999999999</v>
      </c>
      <c r="AC986" s="153">
        <v>0</v>
      </c>
      <c r="AD986" s="153">
        <v>114.41023</v>
      </c>
      <c r="AE986" s="154"/>
      <c r="AF986" s="154"/>
      <c r="AG986" s="150" t="s">
        <v>17</v>
      </c>
      <c r="AH986" s="147">
        <v>3.0000000000000001E-5</v>
      </c>
      <c r="AI986" s="147">
        <v>7.5887160600000001E-4</v>
      </c>
      <c r="AJ986" s="147">
        <v>3.0890578300000001E-4</v>
      </c>
    </row>
    <row r="987" spans="1:36" ht="13.5" thickBot="1" x14ac:dyDescent="0.25">
      <c r="A987" s="149">
        <v>7956</v>
      </c>
      <c r="B987" s="149">
        <v>12955</v>
      </c>
      <c r="C987" s="150" t="s">
        <v>2053</v>
      </c>
      <c r="D987" s="150">
        <v>170680</v>
      </c>
      <c r="E987" s="150" t="s">
        <v>430</v>
      </c>
      <c r="F987" s="150" t="s">
        <v>2084</v>
      </c>
      <c r="G987" s="150" t="s">
        <v>2085</v>
      </c>
      <c r="H987" s="150" t="s">
        <v>76</v>
      </c>
      <c r="I987" s="150" t="s">
        <v>102</v>
      </c>
      <c r="J987" s="150" t="s">
        <v>61</v>
      </c>
      <c r="K987" s="150" t="s">
        <v>314</v>
      </c>
      <c r="L987" s="150" t="s">
        <v>821</v>
      </c>
      <c r="M987" s="150" t="s">
        <v>476</v>
      </c>
      <c r="N987" s="150" t="s">
        <v>895</v>
      </c>
      <c r="O987" s="150" t="s">
        <v>62</v>
      </c>
      <c r="P987" s="150" t="s">
        <v>1423</v>
      </c>
      <c r="Q987" s="150" t="s">
        <v>84</v>
      </c>
      <c r="R987" s="150" t="s">
        <v>57</v>
      </c>
      <c r="S987" s="150" t="s">
        <v>1207</v>
      </c>
      <c r="T987" s="152">
        <v>4.9219999999999997</v>
      </c>
      <c r="U987" s="151">
        <v>47644</v>
      </c>
      <c r="V987" s="147">
        <v>7.1999999999999995E-2</v>
      </c>
      <c r="W987" s="192">
        <v>5.9760000000000001E-2</v>
      </c>
      <c r="X987" s="150" t="s">
        <v>636</v>
      </c>
      <c r="Y987" s="150"/>
      <c r="Z987" s="153">
        <v>15000</v>
      </c>
      <c r="AA987" s="153">
        <v>3.681</v>
      </c>
      <c r="AB987" s="153">
        <v>108.499</v>
      </c>
      <c r="AC987" s="153">
        <v>0</v>
      </c>
      <c r="AD987" s="153">
        <v>59.907719999999998</v>
      </c>
      <c r="AE987" s="154"/>
      <c r="AF987" s="154"/>
      <c r="AG987" s="150" t="s">
        <v>17</v>
      </c>
      <c r="AH987" s="147">
        <v>1.76470588235294E-5</v>
      </c>
      <c r="AI987" s="147">
        <v>3.9736191099999998E-4</v>
      </c>
      <c r="AJ987" s="147">
        <v>1.6174988099999999E-4</v>
      </c>
    </row>
    <row r="988" spans="1:36" ht="13.5" thickBot="1" x14ac:dyDescent="0.25">
      <c r="A988" s="149">
        <v>7956</v>
      </c>
      <c r="B988" s="149">
        <v>12955</v>
      </c>
      <c r="C988" s="150" t="s">
        <v>2086</v>
      </c>
      <c r="D988" s="150">
        <v>69375151</v>
      </c>
      <c r="E988" s="150" t="s">
        <v>430</v>
      </c>
      <c r="F988" s="150" t="s">
        <v>2087</v>
      </c>
      <c r="G988" s="150" t="s">
        <v>2088</v>
      </c>
      <c r="H988" s="150" t="s">
        <v>76</v>
      </c>
      <c r="I988" s="150" t="s">
        <v>102</v>
      </c>
      <c r="J988" s="150" t="s">
        <v>61</v>
      </c>
      <c r="K988" s="150" t="s">
        <v>314</v>
      </c>
      <c r="L988" s="150" t="s">
        <v>821</v>
      </c>
      <c r="M988" s="150" t="s">
        <v>102</v>
      </c>
      <c r="N988" s="150" t="s">
        <v>2179</v>
      </c>
      <c r="O988" s="150" t="s">
        <v>62</v>
      </c>
      <c r="P988" s="150" t="s">
        <v>1412</v>
      </c>
      <c r="Q988" s="150" t="s">
        <v>96</v>
      </c>
      <c r="R988" s="150" t="s">
        <v>57</v>
      </c>
      <c r="S988" s="150" t="s">
        <v>1207</v>
      </c>
      <c r="T988" s="152">
        <v>3.5179999999999998</v>
      </c>
      <c r="U988" s="151">
        <v>46917</v>
      </c>
      <c r="V988" s="147">
        <v>7.9500000000000001E-2</v>
      </c>
      <c r="W988" s="192">
        <v>6.8709999999999993E-2</v>
      </c>
      <c r="X988" s="150" t="s">
        <v>636</v>
      </c>
      <c r="Y988" s="150"/>
      <c r="Z988" s="153">
        <v>70000</v>
      </c>
      <c r="AA988" s="153">
        <v>3.681</v>
      </c>
      <c r="AB988" s="153">
        <v>106.2902</v>
      </c>
      <c r="AC988" s="153">
        <v>0</v>
      </c>
      <c r="AD988" s="153">
        <v>273.87795999999997</v>
      </c>
      <c r="AE988" s="154"/>
      <c r="AF988" s="154"/>
      <c r="AG988" s="150" t="s">
        <v>17</v>
      </c>
      <c r="AH988" s="147">
        <v>1.07692307E-4</v>
      </c>
      <c r="AI988" s="147">
        <v>1.816605101E-3</v>
      </c>
      <c r="AJ988" s="147">
        <v>7.39466092E-4</v>
      </c>
    </row>
    <row r="989" spans="1:36" ht="13.5" thickBot="1" x14ac:dyDescent="0.25">
      <c r="A989" s="149">
        <v>7956</v>
      </c>
      <c r="B989" s="149">
        <v>12955</v>
      </c>
      <c r="C989" s="150" t="s">
        <v>1984</v>
      </c>
      <c r="D989" s="150">
        <v>69469740</v>
      </c>
      <c r="E989" s="150" t="s">
        <v>430</v>
      </c>
      <c r="F989" s="150" t="s">
        <v>2089</v>
      </c>
      <c r="G989" s="150" t="s">
        <v>2090</v>
      </c>
      <c r="H989" s="150" t="s">
        <v>76</v>
      </c>
      <c r="I989" s="150" t="s">
        <v>102</v>
      </c>
      <c r="J989" s="150" t="s">
        <v>61</v>
      </c>
      <c r="K989" s="150" t="s">
        <v>53</v>
      </c>
      <c r="L989" s="150" t="s">
        <v>821</v>
      </c>
      <c r="M989" s="150" t="s">
        <v>102</v>
      </c>
      <c r="N989" s="150" t="s">
        <v>879</v>
      </c>
      <c r="O989" s="150" t="s">
        <v>62</v>
      </c>
      <c r="P989" s="150" t="s">
        <v>1968</v>
      </c>
      <c r="Q989" s="150" t="s">
        <v>96</v>
      </c>
      <c r="R989" s="150" t="s">
        <v>57</v>
      </c>
      <c r="S989" s="150" t="s">
        <v>1207</v>
      </c>
      <c r="T989" s="152">
        <v>6.6829999999999998</v>
      </c>
      <c r="U989" s="151">
        <v>48852</v>
      </c>
      <c r="V989" s="147">
        <v>8.5000000000000006E-2</v>
      </c>
      <c r="W989" s="192">
        <v>8.6440000000000003E-2</v>
      </c>
      <c r="X989" s="150" t="s">
        <v>636</v>
      </c>
      <c r="Y989" s="150"/>
      <c r="Z989" s="153">
        <v>195000</v>
      </c>
      <c r="AA989" s="153">
        <v>3.681</v>
      </c>
      <c r="AB989" s="153">
        <v>99.075999999999993</v>
      </c>
      <c r="AC989" s="153">
        <v>0</v>
      </c>
      <c r="AD989" s="153">
        <v>711.16256999999996</v>
      </c>
      <c r="AE989" s="154"/>
      <c r="AF989" s="154"/>
      <c r="AG989" s="150" t="s">
        <v>17</v>
      </c>
      <c r="AH989" s="147">
        <v>2.5999999999999998E-4</v>
      </c>
      <c r="AI989" s="147">
        <v>4.7170701610000001E-3</v>
      </c>
      <c r="AJ989" s="147">
        <v>1.9201275140000001E-3</v>
      </c>
    </row>
    <row r="990" spans="1:36" ht="13.5" thickBot="1" x14ac:dyDescent="0.25">
      <c r="A990" s="149">
        <v>7956</v>
      </c>
      <c r="B990" s="149">
        <v>12955</v>
      </c>
      <c r="C990" s="150" t="s">
        <v>2091</v>
      </c>
      <c r="D990" s="150">
        <v>18401292</v>
      </c>
      <c r="E990" s="150" t="s">
        <v>430</v>
      </c>
      <c r="F990" s="150" t="s">
        <v>2092</v>
      </c>
      <c r="G990" s="150" t="s">
        <v>2093</v>
      </c>
      <c r="H990" s="150" t="s">
        <v>76</v>
      </c>
      <c r="I990" s="150" t="s">
        <v>102</v>
      </c>
      <c r="J990" s="150" t="s">
        <v>61</v>
      </c>
      <c r="K990" s="150" t="s">
        <v>314</v>
      </c>
      <c r="L990" s="150" t="s">
        <v>821</v>
      </c>
      <c r="M990" s="150" t="s">
        <v>476</v>
      </c>
      <c r="N990" s="150" t="s">
        <v>1159</v>
      </c>
      <c r="O990" s="150" t="s">
        <v>62</v>
      </c>
      <c r="P990" s="150" t="s">
        <v>1981</v>
      </c>
      <c r="Q990" s="150" t="s">
        <v>84</v>
      </c>
      <c r="R990" s="150" t="s">
        <v>57</v>
      </c>
      <c r="S990" s="150" t="s">
        <v>1207</v>
      </c>
      <c r="T990" s="152">
        <v>3.9340000000000002</v>
      </c>
      <c r="U990" s="151">
        <v>47133</v>
      </c>
      <c r="V990" s="147">
        <v>7.8750000000000001E-2</v>
      </c>
      <c r="W990" s="192">
        <v>6.7119999999999999E-2</v>
      </c>
      <c r="X990" s="150" t="s">
        <v>636</v>
      </c>
      <c r="Y990" s="150"/>
      <c r="Z990" s="153">
        <v>40000</v>
      </c>
      <c r="AA990" s="153">
        <v>3.681</v>
      </c>
      <c r="AB990" s="153">
        <v>107.5415</v>
      </c>
      <c r="AC990" s="153">
        <v>0</v>
      </c>
      <c r="AD990" s="153">
        <v>158.3441</v>
      </c>
      <c r="AE990" s="154"/>
      <c r="AF990" s="154"/>
      <c r="AG990" s="150" t="s">
        <v>17</v>
      </c>
      <c r="AH990" s="147">
        <v>1E-4</v>
      </c>
      <c r="AI990" s="147">
        <v>1.0502805689999999E-3</v>
      </c>
      <c r="AJ990" s="147">
        <v>4.2752652600000003E-4</v>
      </c>
    </row>
    <row r="991" spans="1:36" ht="13.5" thickBot="1" x14ac:dyDescent="0.25">
      <c r="A991" s="149">
        <v>7956</v>
      </c>
      <c r="B991" s="149">
        <v>12955</v>
      </c>
      <c r="C991" s="150" t="s">
        <v>2071</v>
      </c>
      <c r="D991" s="150">
        <v>101569</v>
      </c>
      <c r="E991" s="150" t="s">
        <v>430</v>
      </c>
      <c r="F991" s="150" t="s">
        <v>2094</v>
      </c>
      <c r="G991" s="150" t="s">
        <v>2095</v>
      </c>
      <c r="H991" s="150" t="s">
        <v>76</v>
      </c>
      <c r="I991" s="150" t="s">
        <v>230</v>
      </c>
      <c r="J991" s="150" t="s">
        <v>61</v>
      </c>
      <c r="K991" s="150" t="s">
        <v>314</v>
      </c>
      <c r="L991" s="150" t="s">
        <v>821</v>
      </c>
      <c r="M991" s="150" t="s">
        <v>476</v>
      </c>
      <c r="N991" s="150" t="s">
        <v>895</v>
      </c>
      <c r="O991" s="150" t="s">
        <v>62</v>
      </c>
      <c r="P991" s="150" t="s">
        <v>1416</v>
      </c>
      <c r="Q991" s="150" t="s">
        <v>96</v>
      </c>
      <c r="R991" s="150" t="s">
        <v>57</v>
      </c>
      <c r="S991" s="150" t="s">
        <v>1207</v>
      </c>
      <c r="T991" s="152">
        <v>7.2530000000000001</v>
      </c>
      <c r="U991" s="151">
        <v>48951</v>
      </c>
      <c r="V991" s="147">
        <v>1</v>
      </c>
      <c r="W991" s="192">
        <v>5.722E-2</v>
      </c>
      <c r="X991" s="150" t="s">
        <v>636</v>
      </c>
      <c r="Y991" s="150"/>
      <c r="Z991" s="153">
        <v>30000</v>
      </c>
      <c r="AA991" s="153">
        <v>3.681</v>
      </c>
      <c r="AB991" s="153">
        <v>104.7456</v>
      </c>
      <c r="AC991" s="153">
        <v>0</v>
      </c>
      <c r="AD991" s="153">
        <v>115.67057</v>
      </c>
      <c r="AE991" s="154"/>
      <c r="AF991" s="154"/>
      <c r="AG991" s="150" t="s">
        <v>17</v>
      </c>
      <c r="AH991" s="147">
        <v>2.0000000000000002E-5</v>
      </c>
      <c r="AI991" s="147">
        <v>7.6723131499999999E-4</v>
      </c>
      <c r="AJ991" s="147">
        <v>3.1230868000000001E-4</v>
      </c>
    </row>
    <row r="992" spans="1:36" ht="13.5" thickBot="1" x14ac:dyDescent="0.25">
      <c r="A992" s="149">
        <v>7956</v>
      </c>
      <c r="B992" s="149">
        <v>12955</v>
      </c>
      <c r="C992" s="150" t="s">
        <v>2071</v>
      </c>
      <c r="D992" s="150">
        <v>101569</v>
      </c>
      <c r="E992" s="150" t="s">
        <v>430</v>
      </c>
      <c r="F992" s="150" t="s">
        <v>2096</v>
      </c>
      <c r="G992" s="150" t="s">
        <v>2097</v>
      </c>
      <c r="H992" s="150" t="s">
        <v>76</v>
      </c>
      <c r="I992" s="150" t="s">
        <v>230</v>
      </c>
      <c r="J992" s="150" t="s">
        <v>61</v>
      </c>
      <c r="K992" s="150" t="s">
        <v>314</v>
      </c>
      <c r="L992" s="150" t="s">
        <v>821</v>
      </c>
      <c r="M992" s="150" t="s">
        <v>476</v>
      </c>
      <c r="N992" s="150" t="s">
        <v>895</v>
      </c>
      <c r="O992" s="150" t="s">
        <v>62</v>
      </c>
      <c r="P992" s="150" t="s">
        <v>1416</v>
      </c>
      <c r="Q992" s="150" t="s">
        <v>96</v>
      </c>
      <c r="R992" s="150" t="s">
        <v>57</v>
      </c>
      <c r="S992" s="150" t="s">
        <v>1207</v>
      </c>
      <c r="T992" s="152">
        <v>4.0970000000000004</v>
      </c>
      <c r="U992" s="151">
        <v>47125</v>
      </c>
      <c r="V992" s="147">
        <v>5.8000000000000003E-2</v>
      </c>
      <c r="W992" s="192">
        <v>5.348E-2</v>
      </c>
      <c r="X992" s="150" t="s">
        <v>636</v>
      </c>
      <c r="Y992" s="150"/>
      <c r="Z992" s="153">
        <v>30000</v>
      </c>
      <c r="AA992" s="153">
        <v>3.681</v>
      </c>
      <c r="AB992" s="153">
        <v>103.73090000000001</v>
      </c>
      <c r="AC992" s="153">
        <v>0</v>
      </c>
      <c r="AD992" s="153">
        <v>114.55003000000001</v>
      </c>
      <c r="AE992" s="154"/>
      <c r="AF992" s="154"/>
      <c r="AG992" s="150" t="s">
        <v>17</v>
      </c>
      <c r="AH992" s="147">
        <v>2.0000000000000002E-5</v>
      </c>
      <c r="AI992" s="147">
        <v>7.5979888600000004E-4</v>
      </c>
      <c r="AJ992" s="147">
        <v>3.0928324E-4</v>
      </c>
    </row>
    <row r="993" spans="1:36" ht="13.5" thickBot="1" x14ac:dyDescent="0.25">
      <c r="A993" s="149">
        <v>7956</v>
      </c>
      <c r="B993" s="149">
        <v>12955</v>
      </c>
      <c r="C993" s="150" t="s">
        <v>2053</v>
      </c>
      <c r="D993" s="150">
        <v>170680</v>
      </c>
      <c r="E993" s="150" t="s">
        <v>430</v>
      </c>
      <c r="F993" s="150" t="s">
        <v>2098</v>
      </c>
      <c r="G993" s="150" t="s">
        <v>2099</v>
      </c>
      <c r="H993" s="150" t="s">
        <v>76</v>
      </c>
      <c r="I993" s="150" t="s">
        <v>102</v>
      </c>
      <c r="J993" s="150" t="s">
        <v>61</v>
      </c>
      <c r="K993" s="150" t="s">
        <v>314</v>
      </c>
      <c r="L993" s="150" t="s">
        <v>821</v>
      </c>
      <c r="M993" s="150" t="s">
        <v>476</v>
      </c>
      <c r="N993" s="150" t="s">
        <v>895</v>
      </c>
      <c r="O993" s="150" t="s">
        <v>62</v>
      </c>
      <c r="P993" s="150" t="s">
        <v>1423</v>
      </c>
      <c r="Q993" s="150" t="s">
        <v>84</v>
      </c>
      <c r="R993" s="150" t="s">
        <v>57</v>
      </c>
      <c r="S993" s="150" t="s">
        <v>1207</v>
      </c>
      <c r="T993" s="152">
        <v>2.6469999999999998</v>
      </c>
      <c r="U993" s="151">
        <v>46451</v>
      </c>
      <c r="V993" s="147">
        <v>5.8000000000000003E-2</v>
      </c>
      <c r="W993" s="192">
        <v>5.6370000000000003E-2</v>
      </c>
      <c r="X993" s="150" t="s">
        <v>636</v>
      </c>
      <c r="Y993" s="150"/>
      <c r="Z993" s="153">
        <v>5000</v>
      </c>
      <c r="AA993" s="153">
        <v>3.681</v>
      </c>
      <c r="AB993" s="153">
        <v>100.8801</v>
      </c>
      <c r="AC993" s="153">
        <v>0</v>
      </c>
      <c r="AD993" s="153">
        <v>18.566980000000001</v>
      </c>
      <c r="AE993" s="154"/>
      <c r="AF993" s="154"/>
      <c r="AG993" s="150" t="s">
        <v>17</v>
      </c>
      <c r="AH993" s="147">
        <v>3.3333333333333299E-6</v>
      </c>
      <c r="AI993" s="147">
        <v>1.2315292E-4</v>
      </c>
      <c r="AJ993" s="147">
        <v>5.0130547740034701E-5</v>
      </c>
    </row>
    <row r="994" spans="1:36" ht="13.5" thickBot="1" x14ac:dyDescent="0.25">
      <c r="A994" s="149">
        <v>7956</v>
      </c>
      <c r="B994" s="149">
        <v>12955</v>
      </c>
      <c r="C994" s="150" t="s">
        <v>2012</v>
      </c>
      <c r="D994" s="150">
        <v>50542270</v>
      </c>
      <c r="E994" s="150" t="s">
        <v>430</v>
      </c>
      <c r="F994" s="150" t="s">
        <v>2100</v>
      </c>
      <c r="G994" s="150" t="s">
        <v>2101</v>
      </c>
      <c r="H994" s="150" t="s">
        <v>76</v>
      </c>
      <c r="I994" s="150" t="s">
        <v>102</v>
      </c>
      <c r="J994" s="150" t="s">
        <v>61</v>
      </c>
      <c r="K994" s="150" t="s">
        <v>314</v>
      </c>
      <c r="L994" s="150" t="s">
        <v>821</v>
      </c>
      <c r="M994" s="150" t="s">
        <v>476</v>
      </c>
      <c r="N994" s="150" t="s">
        <v>1159</v>
      </c>
      <c r="O994" s="150" t="s">
        <v>62</v>
      </c>
      <c r="P994" s="150" t="s">
        <v>1412</v>
      </c>
      <c r="Q994" s="150" t="s">
        <v>96</v>
      </c>
      <c r="R994" s="150" t="s">
        <v>57</v>
      </c>
      <c r="S994" s="150" t="s">
        <v>1207</v>
      </c>
      <c r="T994" s="152">
        <v>4.3129999999999997</v>
      </c>
      <c r="U994" s="151">
        <v>47192</v>
      </c>
      <c r="V994" s="147">
        <v>5.9499999999999997E-2</v>
      </c>
      <c r="W994" s="192">
        <v>6.0789999999999997E-2</v>
      </c>
      <c r="X994" s="150" t="s">
        <v>636</v>
      </c>
      <c r="Y994" s="150"/>
      <c r="Z994" s="153">
        <v>35000</v>
      </c>
      <c r="AA994" s="153">
        <v>3.681</v>
      </c>
      <c r="AB994" s="153">
        <v>100.60250000000001</v>
      </c>
      <c r="AC994" s="153">
        <v>0</v>
      </c>
      <c r="AD994" s="153">
        <v>129.61123000000001</v>
      </c>
      <c r="AE994" s="154"/>
      <c r="AF994" s="154"/>
      <c r="AG994" s="150" t="s">
        <v>17</v>
      </c>
      <c r="AH994" s="147">
        <v>5.8333333333333299E-5</v>
      </c>
      <c r="AI994" s="147">
        <v>8.5969831800000002E-4</v>
      </c>
      <c r="AJ994" s="147">
        <v>3.4994823800000002E-4</v>
      </c>
    </row>
    <row r="995" spans="1:36" ht="13.5" thickBot="1" x14ac:dyDescent="0.25">
      <c r="A995" s="149">
        <v>7956</v>
      </c>
      <c r="B995" s="149">
        <v>12955</v>
      </c>
      <c r="C995" s="150" t="s">
        <v>2102</v>
      </c>
      <c r="D995" s="150">
        <v>69375151</v>
      </c>
      <c r="E995" s="150" t="s">
        <v>430</v>
      </c>
      <c r="F995" s="150" t="s">
        <v>2103</v>
      </c>
      <c r="G995" s="150" t="s">
        <v>2104</v>
      </c>
      <c r="H995" s="150" t="s">
        <v>76</v>
      </c>
      <c r="I995" s="150" t="s">
        <v>102</v>
      </c>
      <c r="J995" s="150" t="s">
        <v>61</v>
      </c>
      <c r="K995" s="150" t="s">
        <v>314</v>
      </c>
      <c r="L995" s="150" t="s">
        <v>821</v>
      </c>
      <c r="M995" s="150" t="s">
        <v>102</v>
      </c>
      <c r="N995" s="150" t="s">
        <v>1159</v>
      </c>
      <c r="O995" s="150" t="s">
        <v>62</v>
      </c>
      <c r="P995" s="150" t="s">
        <v>1412</v>
      </c>
      <c r="Q995" s="150" t="s">
        <v>96</v>
      </c>
      <c r="R995" s="150" t="s">
        <v>57</v>
      </c>
      <c r="S995" s="150" t="s">
        <v>1207</v>
      </c>
      <c r="T995" s="152">
        <v>5.6040000000000001</v>
      </c>
      <c r="U995" s="151">
        <v>47922</v>
      </c>
      <c r="V995" s="147">
        <v>6.6500000000000004E-2</v>
      </c>
      <c r="W995" s="192">
        <v>6.9680000000000006E-2</v>
      </c>
      <c r="X995" s="150" t="s">
        <v>636</v>
      </c>
      <c r="Y995" s="150"/>
      <c r="Z995" s="153">
        <v>25000</v>
      </c>
      <c r="AA995" s="153">
        <v>3.681</v>
      </c>
      <c r="AB995" s="153">
        <v>99.388300000000001</v>
      </c>
      <c r="AC995" s="153">
        <v>0</v>
      </c>
      <c r="AD995" s="153">
        <v>91.46208</v>
      </c>
      <c r="AE995" s="154"/>
      <c r="AF995" s="154"/>
      <c r="AG995" s="150" t="s">
        <v>17</v>
      </c>
      <c r="AH995" s="147">
        <v>3.3333333333333301E-5</v>
      </c>
      <c r="AI995" s="147">
        <v>6.0665882400000001E-4</v>
      </c>
      <c r="AJ995" s="147">
        <v>2.4694614600000002E-4</v>
      </c>
    </row>
    <row r="996" spans="1:36" ht="13.5" thickBot="1" x14ac:dyDescent="0.25">
      <c r="A996" s="149">
        <v>7956</v>
      </c>
      <c r="B996" s="149">
        <v>12955</v>
      </c>
      <c r="C996" s="150" t="s">
        <v>2062</v>
      </c>
      <c r="D996" s="150">
        <v>125259</v>
      </c>
      <c r="E996" s="150" t="s">
        <v>430</v>
      </c>
      <c r="F996" s="150" t="s">
        <v>2107</v>
      </c>
      <c r="G996" s="150" t="s">
        <v>2108</v>
      </c>
      <c r="H996" s="150" t="s">
        <v>76</v>
      </c>
      <c r="I996" s="150" t="s">
        <v>230</v>
      </c>
      <c r="J996" s="150" t="s">
        <v>61</v>
      </c>
      <c r="K996" s="150" t="s">
        <v>208</v>
      </c>
      <c r="L996" s="150" t="s">
        <v>821</v>
      </c>
      <c r="M996" s="150" t="s">
        <v>476</v>
      </c>
      <c r="N996" s="150" t="s">
        <v>195</v>
      </c>
      <c r="O996" s="150" t="s">
        <v>62</v>
      </c>
      <c r="P996" s="150" t="s">
        <v>1423</v>
      </c>
      <c r="Q996" s="150" t="s">
        <v>84</v>
      </c>
      <c r="R996" s="150" t="s">
        <v>57</v>
      </c>
      <c r="S996" s="150" t="s">
        <v>1207</v>
      </c>
      <c r="T996" s="152">
        <v>4.8310000000000004</v>
      </c>
      <c r="U996" s="151">
        <v>54788</v>
      </c>
      <c r="V996" s="147">
        <v>7.7499999999999999E-2</v>
      </c>
      <c r="W996" s="192">
        <v>7.868E-2</v>
      </c>
      <c r="X996" s="150" t="s">
        <v>636</v>
      </c>
      <c r="Y996" s="150"/>
      <c r="Z996" s="153">
        <v>105000</v>
      </c>
      <c r="AA996" s="153">
        <v>3.681</v>
      </c>
      <c r="AB996" s="153">
        <v>100.4464</v>
      </c>
      <c r="AC996" s="153">
        <v>0</v>
      </c>
      <c r="AD996" s="153">
        <v>388.23036000000002</v>
      </c>
      <c r="AE996" s="154"/>
      <c r="AF996" s="154"/>
      <c r="AG996" s="150" t="s">
        <v>17</v>
      </c>
      <c r="AH996" s="147">
        <v>1.61538461E-4</v>
      </c>
      <c r="AI996" s="147">
        <v>2.575093127E-3</v>
      </c>
      <c r="AJ996" s="147">
        <v>1.048215735E-3</v>
      </c>
    </row>
    <row r="997" spans="1:36" ht="13.5" thickBot="1" x14ac:dyDescent="0.25">
      <c r="A997" s="149">
        <v>7956</v>
      </c>
      <c r="B997" s="149">
        <v>12955</v>
      </c>
      <c r="C997" s="150" t="s">
        <v>2109</v>
      </c>
      <c r="D997" s="150">
        <v>69767545</v>
      </c>
      <c r="E997" s="150" t="s">
        <v>430</v>
      </c>
      <c r="F997" s="150" t="s">
        <v>2110</v>
      </c>
      <c r="G997" s="150" t="s">
        <v>2111</v>
      </c>
      <c r="H997" s="150" t="s">
        <v>76</v>
      </c>
      <c r="I997" s="150" t="s">
        <v>230</v>
      </c>
      <c r="J997" s="150" t="s">
        <v>61</v>
      </c>
      <c r="K997" s="150" t="s">
        <v>314</v>
      </c>
      <c r="L997" s="150" t="s">
        <v>821</v>
      </c>
      <c r="M997" s="150" t="s">
        <v>476</v>
      </c>
      <c r="N997" s="150" t="s">
        <v>917</v>
      </c>
      <c r="O997" s="150" t="s">
        <v>62</v>
      </c>
      <c r="P997" s="150" t="s">
        <v>1412</v>
      </c>
      <c r="Q997" s="150" t="s">
        <v>96</v>
      </c>
      <c r="R997" s="150" t="s">
        <v>57</v>
      </c>
      <c r="S997" s="150" t="s">
        <v>1207</v>
      </c>
      <c r="T997" s="152">
        <v>7.3289999999999997</v>
      </c>
      <c r="U997" s="151">
        <v>48995</v>
      </c>
      <c r="V997" s="147">
        <v>6.3500000000000001E-2</v>
      </c>
      <c r="W997" s="192">
        <v>5.9990000000000002E-2</v>
      </c>
      <c r="X997" s="150" t="s">
        <v>636</v>
      </c>
      <c r="Y997" s="150"/>
      <c r="Z997" s="153">
        <v>5000</v>
      </c>
      <c r="AA997" s="153">
        <v>3.681</v>
      </c>
      <c r="AB997" s="153">
        <v>103.34050000000001</v>
      </c>
      <c r="AC997" s="153">
        <v>0</v>
      </c>
      <c r="AD997" s="153">
        <v>19.019819999999999</v>
      </c>
      <c r="AE997" s="154"/>
      <c r="AF997" s="154"/>
      <c r="AG997" s="150" t="s">
        <v>17</v>
      </c>
      <c r="AH997" s="147">
        <v>1.0000000000000001E-5</v>
      </c>
      <c r="AI997" s="147">
        <v>1.2615656199999999E-4</v>
      </c>
      <c r="AJ997" s="147">
        <v>5.1353208465612998E-5</v>
      </c>
    </row>
    <row r="998" spans="1:36" ht="13.5" thickBot="1" x14ac:dyDescent="0.25">
      <c r="A998" s="149">
        <v>7956</v>
      </c>
      <c r="B998" s="149">
        <v>12955</v>
      </c>
      <c r="C998" s="150" t="s">
        <v>1937</v>
      </c>
      <c r="D998" s="150">
        <v>38630988</v>
      </c>
      <c r="E998" s="150" t="s">
        <v>430</v>
      </c>
      <c r="F998" s="150" t="s">
        <v>2180</v>
      </c>
      <c r="G998" s="150" t="s">
        <v>2181</v>
      </c>
      <c r="H998" s="150" t="s">
        <v>76</v>
      </c>
      <c r="I998" s="150" t="s">
        <v>230</v>
      </c>
      <c r="J998" s="150" t="s">
        <v>61</v>
      </c>
      <c r="K998" s="150" t="s">
        <v>198</v>
      </c>
      <c r="L998" s="150" t="s">
        <v>821</v>
      </c>
      <c r="M998" s="150" t="s">
        <v>476</v>
      </c>
      <c r="N998" s="150" t="s">
        <v>931</v>
      </c>
      <c r="O998" s="150" t="s">
        <v>62</v>
      </c>
      <c r="P998" s="150" t="s">
        <v>1412</v>
      </c>
      <c r="Q998" s="150" t="s">
        <v>96</v>
      </c>
      <c r="R998" s="150" t="s">
        <v>57</v>
      </c>
      <c r="S998" s="150" t="s">
        <v>1216</v>
      </c>
      <c r="T998" s="152">
        <v>4.1680000000000001</v>
      </c>
      <c r="U998" s="151">
        <v>47183</v>
      </c>
      <c r="V998" s="147">
        <v>1</v>
      </c>
      <c r="W998" s="192">
        <v>6.1159999999999999E-2</v>
      </c>
      <c r="X998" s="150" t="s">
        <v>636</v>
      </c>
      <c r="Y998" s="150"/>
      <c r="Z998" s="153">
        <v>40000</v>
      </c>
      <c r="AA998" s="153">
        <v>3.9790999999999999</v>
      </c>
      <c r="AB998" s="153">
        <v>102.044</v>
      </c>
      <c r="AC998" s="153">
        <v>0</v>
      </c>
      <c r="AD998" s="153">
        <v>162.41730999999999</v>
      </c>
      <c r="AE998" s="154"/>
      <c r="AF998" s="154"/>
      <c r="AG998" s="150" t="s">
        <v>17</v>
      </c>
      <c r="AH998" s="147">
        <v>1.3333333299999999E-4</v>
      </c>
      <c r="AI998" s="147">
        <v>1.077297764E-3</v>
      </c>
      <c r="AJ998" s="147">
        <v>4.3852412700000001E-4</v>
      </c>
    </row>
    <row r="999" spans="1:36" ht="13.5" thickBot="1" x14ac:dyDescent="0.25">
      <c r="A999" s="149">
        <v>7956</v>
      </c>
      <c r="B999" s="149">
        <v>12955</v>
      </c>
      <c r="C999" s="150" t="s">
        <v>2115</v>
      </c>
      <c r="D999" s="150">
        <v>16732560</v>
      </c>
      <c r="E999" s="150" t="s">
        <v>430</v>
      </c>
      <c r="F999" s="150" t="s">
        <v>2116</v>
      </c>
      <c r="G999" s="150" t="s">
        <v>2117</v>
      </c>
      <c r="H999" s="150" t="s">
        <v>76</v>
      </c>
      <c r="I999" s="150" t="s">
        <v>230</v>
      </c>
      <c r="J999" s="150" t="s">
        <v>61</v>
      </c>
      <c r="K999" s="150" t="s">
        <v>315</v>
      </c>
      <c r="L999" s="150" t="s">
        <v>821</v>
      </c>
      <c r="M999" s="150" t="s">
        <v>494</v>
      </c>
      <c r="N999" s="150" t="s">
        <v>895</v>
      </c>
      <c r="O999" s="150" t="s">
        <v>62</v>
      </c>
      <c r="P999" s="150" t="s">
        <v>2118</v>
      </c>
      <c r="Q999" s="150" t="s">
        <v>84</v>
      </c>
      <c r="R999" s="150" t="s">
        <v>57</v>
      </c>
      <c r="S999" s="150" t="s">
        <v>1213</v>
      </c>
      <c r="T999" s="152">
        <v>5.6349999999999998</v>
      </c>
      <c r="U999" s="151">
        <v>47908</v>
      </c>
      <c r="V999" s="147">
        <v>1</v>
      </c>
      <c r="W999" s="192">
        <v>6.7720000000000002E-2</v>
      </c>
      <c r="X999" s="150" t="s">
        <v>636</v>
      </c>
      <c r="Y999" s="150"/>
      <c r="Z999" s="153">
        <v>20000</v>
      </c>
      <c r="AA999" s="153">
        <v>4.6535000000000002</v>
      </c>
      <c r="AB999" s="153">
        <v>99.458600000000004</v>
      </c>
      <c r="AC999" s="153">
        <v>0</v>
      </c>
      <c r="AD999" s="153">
        <v>92.566119999999998</v>
      </c>
      <c r="AE999" s="154"/>
      <c r="AF999" s="154"/>
      <c r="AG999" s="150" t="s">
        <v>17</v>
      </c>
      <c r="AH999" s="147">
        <v>5.0000000000000002E-5</v>
      </c>
      <c r="AI999" s="147">
        <v>6.1398181E-4</v>
      </c>
      <c r="AJ999" s="147">
        <v>2.4992703700000001E-4</v>
      </c>
    </row>
    <row r="1000" spans="1:36" ht="13.5" thickBot="1" x14ac:dyDescent="0.25">
      <c r="A1000" s="149">
        <v>7956</v>
      </c>
      <c r="B1000" s="149">
        <v>12955</v>
      </c>
      <c r="C1000" s="150" t="s">
        <v>2119</v>
      </c>
      <c r="D1000" s="150">
        <v>69450052</v>
      </c>
      <c r="E1000" s="150" t="s">
        <v>430</v>
      </c>
      <c r="F1000" s="150" t="s">
        <v>2120</v>
      </c>
      <c r="G1000" s="150" t="s">
        <v>2121</v>
      </c>
      <c r="H1000" s="150" t="s">
        <v>76</v>
      </c>
      <c r="I1000" s="150" t="s">
        <v>230</v>
      </c>
      <c r="J1000" s="150" t="s">
        <v>61</v>
      </c>
      <c r="K1000" s="150" t="s">
        <v>314</v>
      </c>
      <c r="L1000" s="150" t="s">
        <v>821</v>
      </c>
      <c r="M1000" s="150" t="s">
        <v>476</v>
      </c>
      <c r="N1000" s="150" t="s">
        <v>1161</v>
      </c>
      <c r="O1000" s="150" t="s">
        <v>62</v>
      </c>
      <c r="P1000" s="150" t="s">
        <v>1412</v>
      </c>
      <c r="Q1000" s="150" t="s">
        <v>96</v>
      </c>
      <c r="R1000" s="150" t="s">
        <v>57</v>
      </c>
      <c r="S1000" s="150" t="s">
        <v>1207</v>
      </c>
      <c r="T1000" s="152">
        <v>4.2679999999999998</v>
      </c>
      <c r="U1000" s="151">
        <v>47221</v>
      </c>
      <c r="V1000" s="147">
        <v>6.9000000000000006E-2</v>
      </c>
      <c r="W1000" s="192">
        <v>6.6540000000000002E-2</v>
      </c>
      <c r="X1000" s="150" t="s">
        <v>636</v>
      </c>
      <c r="Y1000" s="150"/>
      <c r="Z1000" s="153">
        <v>20000</v>
      </c>
      <c r="AA1000" s="153">
        <v>3.681</v>
      </c>
      <c r="AB1000" s="153">
        <v>101.256</v>
      </c>
      <c r="AC1000" s="153">
        <v>0</v>
      </c>
      <c r="AD1000" s="153">
        <v>74.544669999999996</v>
      </c>
      <c r="AE1000" s="154"/>
      <c r="AF1000" s="154"/>
      <c r="AG1000" s="150" t="s">
        <v>17</v>
      </c>
      <c r="AH1000" s="147">
        <v>3.0769230769230801E-5</v>
      </c>
      <c r="AI1000" s="147">
        <v>4.9444733600000003E-4</v>
      </c>
      <c r="AJ1000" s="147">
        <v>2.01269411E-4</v>
      </c>
    </row>
    <row r="1001" spans="1:36" ht="13.5" thickBot="1" x14ac:dyDescent="0.25">
      <c r="A1001" s="149">
        <v>7956</v>
      </c>
      <c r="B1001" s="149">
        <v>12955</v>
      </c>
      <c r="C1001" s="150" t="s">
        <v>2182</v>
      </c>
      <c r="D1001" s="150">
        <v>305698</v>
      </c>
      <c r="E1001" s="150" t="s">
        <v>430</v>
      </c>
      <c r="F1001" s="150" t="s">
        <v>2183</v>
      </c>
      <c r="G1001" s="150" t="s">
        <v>2184</v>
      </c>
      <c r="H1001" s="150" t="s">
        <v>76</v>
      </c>
      <c r="I1001" s="150" t="s">
        <v>102</v>
      </c>
      <c r="J1001" s="150" t="s">
        <v>61</v>
      </c>
      <c r="K1001" s="150" t="s">
        <v>314</v>
      </c>
      <c r="L1001" s="150" t="s">
        <v>821</v>
      </c>
      <c r="M1001" s="150" t="s">
        <v>102</v>
      </c>
      <c r="N1001" s="150" t="s">
        <v>914</v>
      </c>
      <c r="O1001" s="150" t="s">
        <v>62</v>
      </c>
      <c r="P1001" s="150" t="s">
        <v>1416</v>
      </c>
      <c r="Q1001" s="150" t="s">
        <v>96</v>
      </c>
      <c r="R1001" s="150" t="s">
        <v>57</v>
      </c>
      <c r="S1001" s="150" t="s">
        <v>1207</v>
      </c>
      <c r="T1001" s="152">
        <v>5.6829999999999998</v>
      </c>
      <c r="U1001" s="151">
        <v>47649</v>
      </c>
      <c r="V1001" s="147">
        <v>2.538E-2</v>
      </c>
      <c r="W1001" s="192">
        <v>5.287E-2</v>
      </c>
      <c r="X1001" s="150" t="s">
        <v>636</v>
      </c>
      <c r="Y1001" s="150"/>
      <c r="Z1001" s="153">
        <v>15000</v>
      </c>
      <c r="AA1001" s="153">
        <v>3.681</v>
      </c>
      <c r="AB1001" s="153">
        <v>86.384399999999999</v>
      </c>
      <c r="AC1001" s="153">
        <v>0</v>
      </c>
      <c r="AD1001" s="153">
        <v>47.697150000000001</v>
      </c>
      <c r="AE1001" s="154"/>
      <c r="AF1001" s="154"/>
      <c r="AG1001" s="150" t="s">
        <v>17</v>
      </c>
      <c r="AH1001" s="147">
        <v>2.3076923076923099E-5</v>
      </c>
      <c r="AI1001" s="147">
        <v>3.16370422E-4</v>
      </c>
      <c r="AJ1001" s="147">
        <v>1.28781538E-4</v>
      </c>
    </row>
    <row r="1002" spans="1:36" ht="13.5" thickBot="1" x14ac:dyDescent="0.25">
      <c r="A1002" s="149">
        <v>7956</v>
      </c>
      <c r="B1002" s="149">
        <v>12955</v>
      </c>
      <c r="C1002" s="150" t="s">
        <v>2122</v>
      </c>
      <c r="D1002" s="150">
        <v>41063211</v>
      </c>
      <c r="E1002" s="150" t="s">
        <v>430</v>
      </c>
      <c r="F1002" s="150" t="s">
        <v>2123</v>
      </c>
      <c r="G1002" s="150" t="s">
        <v>2124</v>
      </c>
      <c r="H1002" s="150" t="s">
        <v>76</v>
      </c>
      <c r="I1002" s="150" t="s">
        <v>230</v>
      </c>
      <c r="J1002" s="150" t="s">
        <v>61</v>
      </c>
      <c r="K1002" s="150" t="s">
        <v>67</v>
      </c>
      <c r="L1002" s="150" t="s">
        <v>821</v>
      </c>
      <c r="M1002" s="150" t="s">
        <v>476</v>
      </c>
      <c r="N1002" s="150" t="s">
        <v>900</v>
      </c>
      <c r="O1002" s="150" t="s">
        <v>62</v>
      </c>
      <c r="P1002" s="150" t="s">
        <v>298</v>
      </c>
      <c r="Q1002" s="150" t="s">
        <v>298</v>
      </c>
      <c r="R1002" s="150" t="s">
        <v>57</v>
      </c>
      <c r="S1002" s="150" t="s">
        <v>1207</v>
      </c>
      <c r="T1002" s="152">
        <v>6.0229999999999997</v>
      </c>
      <c r="U1002" s="151">
        <v>48176</v>
      </c>
      <c r="V1002" s="147">
        <v>5.8999999999999997E-2</v>
      </c>
      <c r="W1002" s="192">
        <v>7.8020000000000006E-2</v>
      </c>
      <c r="X1002" s="150" t="s">
        <v>636</v>
      </c>
      <c r="Y1002" s="150"/>
      <c r="Z1002" s="153">
        <v>30000</v>
      </c>
      <c r="AA1002" s="153">
        <v>3.681</v>
      </c>
      <c r="AB1002" s="153">
        <v>92.545000000000002</v>
      </c>
      <c r="AC1002" s="153">
        <v>0</v>
      </c>
      <c r="AD1002" s="153">
        <v>102.19744</v>
      </c>
      <c r="AE1002" s="154"/>
      <c r="AF1002" s="154"/>
      <c r="AG1002" s="150" t="s">
        <v>17</v>
      </c>
      <c r="AH1002" s="147">
        <v>1E-4</v>
      </c>
      <c r="AI1002" s="147">
        <v>6.7786539199999999E-4</v>
      </c>
      <c r="AJ1002" s="147">
        <v>2.7593144599999999E-4</v>
      </c>
    </row>
    <row r="1003" spans="1:36" ht="13.5" thickBot="1" x14ac:dyDescent="0.25">
      <c r="A1003" s="149">
        <v>7956</v>
      </c>
      <c r="B1003" s="149">
        <v>12955</v>
      </c>
      <c r="C1003" s="150" t="s">
        <v>2125</v>
      </c>
      <c r="D1003" s="150">
        <v>51147924</v>
      </c>
      <c r="E1003" s="150" t="s">
        <v>430</v>
      </c>
      <c r="F1003" s="150" t="s">
        <v>2126</v>
      </c>
      <c r="G1003" s="150" t="s">
        <v>2127</v>
      </c>
      <c r="H1003" s="150" t="s">
        <v>76</v>
      </c>
      <c r="I1003" s="150" t="s">
        <v>230</v>
      </c>
      <c r="J1003" s="150" t="s">
        <v>61</v>
      </c>
      <c r="K1003" s="150" t="s">
        <v>315</v>
      </c>
      <c r="L1003" s="150" t="s">
        <v>821</v>
      </c>
      <c r="M1003" s="150" t="s">
        <v>476</v>
      </c>
      <c r="N1003" s="150" t="s">
        <v>878</v>
      </c>
      <c r="O1003" s="150" t="s">
        <v>62</v>
      </c>
      <c r="P1003" s="150" t="s">
        <v>2128</v>
      </c>
      <c r="Q1003" s="150" t="s">
        <v>96</v>
      </c>
      <c r="R1003" s="150" t="s">
        <v>57</v>
      </c>
      <c r="S1003" s="150" t="s">
        <v>1207</v>
      </c>
      <c r="T1003" s="152">
        <v>1.9730000000000001</v>
      </c>
      <c r="U1003" s="151">
        <v>46888</v>
      </c>
      <c r="V1003" s="147">
        <v>6.1249999999999999E-2</v>
      </c>
      <c r="W1003" s="192">
        <v>6.0670000000000002E-2</v>
      </c>
      <c r="X1003" s="150" t="s">
        <v>636</v>
      </c>
      <c r="Y1003" s="150"/>
      <c r="Z1003" s="153">
        <v>23500</v>
      </c>
      <c r="AA1003" s="153">
        <v>3.681</v>
      </c>
      <c r="AB1003" s="153">
        <v>102.5479</v>
      </c>
      <c r="AC1003" s="153">
        <v>0</v>
      </c>
      <c r="AD1003" s="153">
        <v>88.707520000000002</v>
      </c>
      <c r="AE1003" s="154"/>
      <c r="AF1003" s="154"/>
      <c r="AG1003" s="150" t="s">
        <v>17</v>
      </c>
      <c r="AH1003" s="147">
        <v>4.6999999999999997E-5</v>
      </c>
      <c r="AI1003" s="147">
        <v>5.8838810300000004E-4</v>
      </c>
      <c r="AJ1003" s="147">
        <v>2.39508879E-4</v>
      </c>
    </row>
    <row r="1004" spans="1:36" ht="13.5" thickBot="1" x14ac:dyDescent="0.25">
      <c r="A1004" s="149">
        <v>7956</v>
      </c>
      <c r="B1004" s="149">
        <v>12955</v>
      </c>
      <c r="C1004" s="150" t="s">
        <v>2129</v>
      </c>
      <c r="D1004" s="150">
        <v>100169</v>
      </c>
      <c r="E1004" s="150" t="s">
        <v>430</v>
      </c>
      <c r="F1004" s="150" t="s">
        <v>2130</v>
      </c>
      <c r="G1004" s="150" t="s">
        <v>2131</v>
      </c>
      <c r="H1004" s="150" t="s">
        <v>76</v>
      </c>
      <c r="I1004" s="150" t="s">
        <v>230</v>
      </c>
      <c r="J1004" s="150" t="s">
        <v>61</v>
      </c>
      <c r="K1004" s="150" t="s">
        <v>315</v>
      </c>
      <c r="L1004" s="150" t="s">
        <v>821</v>
      </c>
      <c r="M1004" s="150" t="s">
        <v>476</v>
      </c>
      <c r="N1004" s="150" t="s">
        <v>195</v>
      </c>
      <c r="O1004" s="150" t="s">
        <v>62</v>
      </c>
      <c r="P1004" s="150" t="s">
        <v>1949</v>
      </c>
      <c r="Q1004" s="150" t="s">
        <v>96</v>
      </c>
      <c r="R1004" s="150" t="s">
        <v>57</v>
      </c>
      <c r="S1004" s="150" t="s">
        <v>1207</v>
      </c>
      <c r="T1004" s="152">
        <v>3.081</v>
      </c>
      <c r="U1004" s="151">
        <v>46974</v>
      </c>
      <c r="V1004" s="147">
        <v>5.5E-2</v>
      </c>
      <c r="W1004" s="192">
        <v>6.003E-2</v>
      </c>
      <c r="X1004" s="150" t="s">
        <v>636</v>
      </c>
      <c r="Y1004" s="150"/>
      <c r="Z1004" s="153">
        <v>29000</v>
      </c>
      <c r="AA1004" s="153">
        <v>3.681</v>
      </c>
      <c r="AB1004" s="153">
        <v>100.6292</v>
      </c>
      <c r="AC1004" s="153">
        <v>0</v>
      </c>
      <c r="AD1004" s="153">
        <v>107.42066</v>
      </c>
      <c r="AE1004" s="154"/>
      <c r="AF1004" s="154"/>
      <c r="AG1004" s="150" t="s">
        <v>17</v>
      </c>
      <c r="AH1004" s="147">
        <v>1.6571428571428601E-5</v>
      </c>
      <c r="AI1004" s="147">
        <v>7.1251048799999997E-4</v>
      </c>
      <c r="AJ1004" s="147">
        <v>2.9003405599999999E-4</v>
      </c>
    </row>
    <row r="1005" spans="1:36" ht="13.5" thickBot="1" x14ac:dyDescent="0.25">
      <c r="A1005" s="149">
        <v>7956</v>
      </c>
      <c r="B1005" s="149">
        <v>12955</v>
      </c>
      <c r="C1005" s="150" t="s">
        <v>1946</v>
      </c>
      <c r="D1005" s="150">
        <v>43560927</v>
      </c>
      <c r="E1005" s="150" t="s">
        <v>430</v>
      </c>
      <c r="F1005" s="150" t="s">
        <v>2132</v>
      </c>
      <c r="G1005" s="150" t="s">
        <v>2133</v>
      </c>
      <c r="H1005" s="150" t="s">
        <v>76</v>
      </c>
      <c r="I1005" s="150" t="s">
        <v>230</v>
      </c>
      <c r="J1005" s="150" t="s">
        <v>61</v>
      </c>
      <c r="K1005" s="150" t="s">
        <v>153</v>
      </c>
      <c r="L1005" s="150" t="s">
        <v>821</v>
      </c>
      <c r="M1005" s="150" t="s">
        <v>476</v>
      </c>
      <c r="N1005" s="150" t="s">
        <v>931</v>
      </c>
      <c r="O1005" s="150" t="s">
        <v>62</v>
      </c>
      <c r="P1005" s="150" t="s">
        <v>1949</v>
      </c>
      <c r="Q1005" s="150" t="s">
        <v>96</v>
      </c>
      <c r="R1005" s="150" t="s">
        <v>57</v>
      </c>
      <c r="S1005" s="150" t="s">
        <v>1216</v>
      </c>
      <c r="T1005" s="152">
        <v>1.2589999999999999</v>
      </c>
      <c r="U1005" s="151">
        <v>45847</v>
      </c>
      <c r="V1005" s="147">
        <v>6.2500000000000003E-3</v>
      </c>
      <c r="W1005" s="192">
        <v>4.9590000000000002E-2</v>
      </c>
      <c r="X1005" s="150" t="s">
        <v>636</v>
      </c>
      <c r="Y1005" s="150"/>
      <c r="Z1005" s="153">
        <v>35000</v>
      </c>
      <c r="AA1005" s="153">
        <v>3.9790999999999999</v>
      </c>
      <c r="AB1005" s="153">
        <v>95.2654</v>
      </c>
      <c r="AC1005" s="153">
        <v>0</v>
      </c>
      <c r="AD1005" s="153">
        <v>132.67469</v>
      </c>
      <c r="AE1005" s="154"/>
      <c r="AF1005" s="154"/>
      <c r="AG1005" s="150" t="s">
        <v>17</v>
      </c>
      <c r="AH1005" s="147">
        <v>4.375E-5</v>
      </c>
      <c r="AI1005" s="147">
        <v>8.80017942E-4</v>
      </c>
      <c r="AJ1005" s="147">
        <v>3.58219531E-4</v>
      </c>
    </row>
    <row r="1006" spans="1:36" ht="13.5" thickBot="1" x14ac:dyDescent="0.25">
      <c r="A1006" s="149">
        <v>7956</v>
      </c>
      <c r="B1006" s="149">
        <v>12955</v>
      </c>
      <c r="C1006" s="150" t="s">
        <v>1946</v>
      </c>
      <c r="D1006" s="150">
        <v>43560927</v>
      </c>
      <c r="E1006" s="150" t="s">
        <v>430</v>
      </c>
      <c r="F1006" s="150" t="s">
        <v>2134</v>
      </c>
      <c r="G1006" s="150" t="s">
        <v>2135</v>
      </c>
      <c r="H1006" s="150" t="s">
        <v>76</v>
      </c>
      <c r="I1006" s="150" t="s">
        <v>102</v>
      </c>
      <c r="J1006" s="150" t="s">
        <v>61</v>
      </c>
      <c r="K1006" s="150" t="s">
        <v>153</v>
      </c>
      <c r="L1006" s="150" t="s">
        <v>821</v>
      </c>
      <c r="M1006" s="150" t="s">
        <v>102</v>
      </c>
      <c r="N1006" s="150" t="s">
        <v>931</v>
      </c>
      <c r="O1006" s="150" t="s">
        <v>62</v>
      </c>
      <c r="P1006" s="150" t="s">
        <v>1416</v>
      </c>
      <c r="Q1006" s="150" t="s">
        <v>96</v>
      </c>
      <c r="R1006" s="150" t="s">
        <v>57</v>
      </c>
      <c r="S1006" s="150" t="s">
        <v>1216</v>
      </c>
      <c r="T1006" s="152">
        <v>2.1040000000000001</v>
      </c>
      <c r="U1006" s="151">
        <v>46170</v>
      </c>
      <c r="V1006" s="147">
        <v>1.4999999999999999E-2</v>
      </c>
      <c r="W1006" s="192">
        <v>5.042E-2</v>
      </c>
      <c r="X1006" s="150" t="s">
        <v>636</v>
      </c>
      <c r="Y1006" s="150"/>
      <c r="Z1006" s="153">
        <v>84000</v>
      </c>
      <c r="AA1006" s="153">
        <v>3.9790999999999999</v>
      </c>
      <c r="AB1006" s="153">
        <v>94.218599999999995</v>
      </c>
      <c r="AC1006" s="153">
        <v>0</v>
      </c>
      <c r="AD1006" s="153">
        <v>314.92039</v>
      </c>
      <c r="AE1006" s="154"/>
      <c r="AF1006" s="154"/>
      <c r="AG1006" s="150" t="s">
        <v>17</v>
      </c>
      <c r="AH1006" s="147">
        <v>1.3999999999999999E-4</v>
      </c>
      <c r="AI1006" s="147">
        <v>2.0888354319999998E-3</v>
      </c>
      <c r="AJ1006" s="147">
        <v>8.5027999400000005E-4</v>
      </c>
    </row>
    <row r="1007" spans="1:36" ht="13.5" thickBot="1" x14ac:dyDescent="0.25">
      <c r="A1007" s="149">
        <v>7956</v>
      </c>
      <c r="B1007" s="149">
        <v>12955</v>
      </c>
      <c r="C1007" s="150" t="s">
        <v>1946</v>
      </c>
      <c r="D1007" s="150">
        <v>43560927</v>
      </c>
      <c r="E1007" s="150" t="s">
        <v>430</v>
      </c>
      <c r="F1007" s="150" t="s">
        <v>2136</v>
      </c>
      <c r="G1007" s="150" t="s">
        <v>2137</v>
      </c>
      <c r="H1007" s="150" t="s">
        <v>76</v>
      </c>
      <c r="I1007" s="150" t="s">
        <v>102</v>
      </c>
      <c r="J1007" s="150" t="s">
        <v>61</v>
      </c>
      <c r="K1007" s="150" t="s">
        <v>153</v>
      </c>
      <c r="L1007" s="150" t="s">
        <v>821</v>
      </c>
      <c r="M1007" s="150" t="s">
        <v>486</v>
      </c>
      <c r="N1007" s="150" t="s">
        <v>931</v>
      </c>
      <c r="O1007" s="150" t="s">
        <v>62</v>
      </c>
      <c r="P1007" s="150" t="s">
        <v>1949</v>
      </c>
      <c r="Q1007" s="150" t="s">
        <v>96</v>
      </c>
      <c r="R1007" s="150" t="s">
        <v>57</v>
      </c>
      <c r="S1007" s="150" t="s">
        <v>1216</v>
      </c>
      <c r="T1007" s="152">
        <v>3.0070000000000001</v>
      </c>
      <c r="U1007" s="151">
        <v>46492</v>
      </c>
      <c r="V1007" s="147">
        <v>3.7499999999999999E-3</v>
      </c>
      <c r="W1007" s="192">
        <v>6.3399999999999998E-2</v>
      </c>
      <c r="X1007" s="150" t="s">
        <v>636</v>
      </c>
      <c r="Y1007" s="150"/>
      <c r="Z1007" s="153">
        <v>68800</v>
      </c>
      <c r="AA1007" s="153">
        <v>3.9790999999999999</v>
      </c>
      <c r="AB1007" s="153">
        <v>84.359700000000004</v>
      </c>
      <c r="AC1007" s="153">
        <v>0</v>
      </c>
      <c r="AD1007" s="153">
        <v>230.94487000000001</v>
      </c>
      <c r="AE1007" s="154"/>
      <c r="AF1007" s="154"/>
      <c r="AG1007" s="150" t="s">
        <v>17</v>
      </c>
      <c r="AH1007" s="147">
        <v>5.5040000000000002E-5</v>
      </c>
      <c r="AI1007" s="147">
        <v>1.531834212E-3</v>
      </c>
      <c r="AJ1007" s="147">
        <v>6.2354743899999999E-4</v>
      </c>
    </row>
    <row r="1008" spans="1:36" ht="13.5" thickBot="1" x14ac:dyDescent="0.25">
      <c r="A1008" s="149">
        <v>7956</v>
      </c>
      <c r="B1008" s="149">
        <v>12955</v>
      </c>
      <c r="C1008" s="150" t="s">
        <v>1946</v>
      </c>
      <c r="D1008" s="150">
        <v>43560927</v>
      </c>
      <c r="E1008" s="150" t="s">
        <v>430</v>
      </c>
      <c r="F1008" s="150" t="s">
        <v>2138</v>
      </c>
      <c r="G1008" s="150" t="s">
        <v>2139</v>
      </c>
      <c r="H1008" s="150" t="s">
        <v>76</v>
      </c>
      <c r="I1008" s="150" t="s">
        <v>102</v>
      </c>
      <c r="J1008" s="150" t="s">
        <v>61</v>
      </c>
      <c r="K1008" s="150" t="s">
        <v>153</v>
      </c>
      <c r="L1008" s="150" t="s">
        <v>821</v>
      </c>
      <c r="M1008" s="150" t="s">
        <v>486</v>
      </c>
      <c r="N1008" s="150" t="s">
        <v>931</v>
      </c>
      <c r="O1008" s="150" t="s">
        <v>62</v>
      </c>
      <c r="P1008" s="150" t="s">
        <v>1949</v>
      </c>
      <c r="Q1008" s="150" t="s">
        <v>96</v>
      </c>
      <c r="R1008" s="150" t="s">
        <v>57</v>
      </c>
      <c r="S1008" s="150" t="s">
        <v>1216</v>
      </c>
      <c r="T1008" s="152">
        <v>2.2839999999999998</v>
      </c>
      <c r="U1008" s="151">
        <v>46219</v>
      </c>
      <c r="V1008" s="147">
        <v>0</v>
      </c>
      <c r="W1008" s="192">
        <v>5.441E-2</v>
      </c>
      <c r="X1008" s="150" t="s">
        <v>636</v>
      </c>
      <c r="Y1008" s="150"/>
      <c r="Z1008" s="153">
        <v>300000</v>
      </c>
      <c r="AA1008" s="153">
        <v>3.9790999999999999</v>
      </c>
      <c r="AB1008" s="153">
        <v>88.602000000000004</v>
      </c>
      <c r="AC1008" s="153">
        <v>0</v>
      </c>
      <c r="AD1008" s="153">
        <v>1057.6686500000001</v>
      </c>
      <c r="AE1008" s="154"/>
      <c r="AF1008" s="154"/>
      <c r="AG1008" s="150" t="s">
        <v>17</v>
      </c>
      <c r="AH1008" s="147">
        <v>2.9999999999999997E-4</v>
      </c>
      <c r="AI1008" s="147">
        <v>7.0154103149999997E-3</v>
      </c>
      <c r="AJ1008" s="147">
        <v>2.8556883640000002E-3</v>
      </c>
    </row>
    <row r="1009" spans="1:36" ht="13.5" thickBot="1" x14ac:dyDescent="0.25">
      <c r="A1009" s="149">
        <v>7956</v>
      </c>
      <c r="B1009" s="149">
        <v>12955</v>
      </c>
      <c r="C1009" s="150" t="s">
        <v>1420</v>
      </c>
      <c r="D1009" s="150">
        <v>10802929</v>
      </c>
      <c r="E1009" s="150" t="s">
        <v>430</v>
      </c>
      <c r="F1009" s="150" t="s">
        <v>1421</v>
      </c>
      <c r="G1009" s="150" t="s">
        <v>1422</v>
      </c>
      <c r="H1009" s="150" t="s">
        <v>76</v>
      </c>
      <c r="I1009" s="150" t="s">
        <v>102</v>
      </c>
      <c r="J1009" s="150" t="s">
        <v>61</v>
      </c>
      <c r="K1009" s="150" t="s">
        <v>153</v>
      </c>
      <c r="L1009" s="150" t="s">
        <v>821</v>
      </c>
      <c r="M1009" s="150" t="s">
        <v>102</v>
      </c>
      <c r="N1009" s="150" t="s">
        <v>931</v>
      </c>
      <c r="O1009" s="150" t="s">
        <v>62</v>
      </c>
      <c r="P1009" s="150" t="s">
        <v>1423</v>
      </c>
      <c r="Q1009" s="150" t="s">
        <v>84</v>
      </c>
      <c r="R1009" s="150" t="s">
        <v>57</v>
      </c>
      <c r="S1009" s="150" t="s">
        <v>1216</v>
      </c>
      <c r="T1009" s="152">
        <v>0.82</v>
      </c>
      <c r="U1009" s="151">
        <v>45688</v>
      </c>
      <c r="V1009" s="147">
        <v>0.02</v>
      </c>
      <c r="W1009" s="192">
        <v>7.6300000000000007E-2</v>
      </c>
      <c r="X1009" s="150" t="s">
        <v>636</v>
      </c>
      <c r="Y1009" s="150"/>
      <c r="Z1009" s="153">
        <v>265150</v>
      </c>
      <c r="AA1009" s="153">
        <v>3.9790999999999999</v>
      </c>
      <c r="AB1009" s="153">
        <v>95.926000000000002</v>
      </c>
      <c r="AC1009" s="153">
        <v>0</v>
      </c>
      <c r="AD1009" s="153">
        <v>1012.07529</v>
      </c>
      <c r="AE1009" s="154"/>
      <c r="AF1009" s="154"/>
      <c r="AG1009" s="150" t="s">
        <v>17</v>
      </c>
      <c r="AH1009" s="147">
        <v>8.8383333299999996E-4</v>
      </c>
      <c r="AI1009" s="147">
        <v>6.7129941200000003E-3</v>
      </c>
      <c r="AJ1009" s="147">
        <v>2.7325870250000002E-3</v>
      </c>
    </row>
    <row r="1010" spans="1:36" ht="13.5" thickBot="1" x14ac:dyDescent="0.25">
      <c r="A1010" s="149">
        <v>7956</v>
      </c>
      <c r="B1010" s="149">
        <v>12955</v>
      </c>
      <c r="C1010" s="150" t="s">
        <v>2048</v>
      </c>
      <c r="D1010" s="150">
        <v>101752</v>
      </c>
      <c r="E1010" s="150" t="s">
        <v>430</v>
      </c>
      <c r="F1010" s="150" t="s">
        <v>2140</v>
      </c>
      <c r="G1010" s="150" t="s">
        <v>2141</v>
      </c>
      <c r="H1010" s="150" t="s">
        <v>76</v>
      </c>
      <c r="I1010" s="150" t="s">
        <v>230</v>
      </c>
      <c r="J1010" s="150" t="s">
        <v>61</v>
      </c>
      <c r="K1010" s="150" t="s">
        <v>314</v>
      </c>
      <c r="L1010" s="150" t="s">
        <v>821</v>
      </c>
      <c r="M1010" s="150" t="s">
        <v>476</v>
      </c>
      <c r="N1010" s="150" t="s">
        <v>915</v>
      </c>
      <c r="O1010" s="150" t="s">
        <v>62</v>
      </c>
      <c r="P1010" s="150" t="s">
        <v>1416</v>
      </c>
      <c r="Q1010" s="150" t="s">
        <v>96</v>
      </c>
      <c r="R1010" s="150" t="s">
        <v>57</v>
      </c>
      <c r="S1010" s="150" t="s">
        <v>1207</v>
      </c>
      <c r="T1010" s="152">
        <v>6.5449999999999999</v>
      </c>
      <c r="U1010" s="151">
        <v>48548</v>
      </c>
      <c r="V1010" s="147">
        <v>6.25E-2</v>
      </c>
      <c r="W1010" s="192">
        <v>5.2229999999999999E-2</v>
      </c>
      <c r="X1010" s="150" t="s">
        <v>636</v>
      </c>
      <c r="Y1010" s="150"/>
      <c r="Z1010" s="153">
        <v>85000</v>
      </c>
      <c r="AA1010" s="153">
        <v>3.681</v>
      </c>
      <c r="AB1010" s="153">
        <v>109.53700000000001</v>
      </c>
      <c r="AC1010" s="153">
        <v>0</v>
      </c>
      <c r="AD1010" s="153">
        <v>342.72483999999997</v>
      </c>
      <c r="AE1010" s="154"/>
      <c r="AF1010" s="154"/>
      <c r="AG1010" s="150" t="s">
        <v>17</v>
      </c>
      <c r="AH1010" s="147">
        <v>3.7777777777777799E-5</v>
      </c>
      <c r="AI1010" s="147">
        <v>2.273259567E-3</v>
      </c>
      <c r="AJ1010" s="147">
        <v>9.2535156199999996E-4</v>
      </c>
    </row>
    <row r="1011" spans="1:36" ht="13.5" thickBot="1" x14ac:dyDescent="0.25">
      <c r="A1011" s="149">
        <v>7956</v>
      </c>
      <c r="B1011" s="149">
        <v>12955</v>
      </c>
      <c r="C1011" s="150" t="s">
        <v>2053</v>
      </c>
      <c r="D1011" s="150">
        <v>170680</v>
      </c>
      <c r="E1011" s="150" t="s">
        <v>430</v>
      </c>
      <c r="F1011" s="150" t="s">
        <v>2142</v>
      </c>
      <c r="G1011" s="150" t="s">
        <v>2143</v>
      </c>
      <c r="H1011" s="150" t="s">
        <v>76</v>
      </c>
      <c r="I1011" s="150" t="s">
        <v>230</v>
      </c>
      <c r="J1011" s="150" t="s">
        <v>61</v>
      </c>
      <c r="K1011" s="150" t="s">
        <v>314</v>
      </c>
      <c r="L1011" s="150" t="s">
        <v>821</v>
      </c>
      <c r="M1011" s="150" t="s">
        <v>476</v>
      </c>
      <c r="N1011" s="150" t="s">
        <v>895</v>
      </c>
      <c r="O1011" s="150" t="s">
        <v>62</v>
      </c>
      <c r="P1011" s="150" t="s">
        <v>1423</v>
      </c>
      <c r="Q1011" s="150" t="s">
        <v>84</v>
      </c>
      <c r="R1011" s="150" t="s">
        <v>57</v>
      </c>
      <c r="S1011" s="150" t="s">
        <v>1207</v>
      </c>
      <c r="T1011" s="152">
        <v>4.8079999999999998</v>
      </c>
      <c r="U1011" s="151">
        <v>47548</v>
      </c>
      <c r="V1011" s="147">
        <v>7.3499999999999996E-2</v>
      </c>
      <c r="W1011" s="192">
        <v>5.9880000000000003E-2</v>
      </c>
      <c r="X1011" s="150" t="s">
        <v>636</v>
      </c>
      <c r="Y1011" s="150"/>
      <c r="Z1011" s="153">
        <v>40000</v>
      </c>
      <c r="AA1011" s="153">
        <v>3.681</v>
      </c>
      <c r="AB1011" s="153">
        <v>107.2533</v>
      </c>
      <c r="AC1011" s="153">
        <v>0</v>
      </c>
      <c r="AD1011" s="153">
        <v>157.91976</v>
      </c>
      <c r="AE1011" s="154"/>
      <c r="AF1011" s="154"/>
      <c r="AG1011" s="150" t="s">
        <v>17</v>
      </c>
      <c r="AH1011" s="147">
        <v>3.4782608695652198E-5</v>
      </c>
      <c r="AI1011" s="147">
        <v>1.0474659650000001E-3</v>
      </c>
      <c r="AJ1011" s="147">
        <v>4.2638081500000002E-4</v>
      </c>
    </row>
    <row r="1012" spans="1:36" ht="13.5" thickBot="1" x14ac:dyDescent="0.25">
      <c r="A1012" s="149">
        <v>7956</v>
      </c>
      <c r="B1012" s="149">
        <v>12955</v>
      </c>
      <c r="C1012" s="150" t="s">
        <v>2144</v>
      </c>
      <c r="D1012" s="150">
        <v>40419079</v>
      </c>
      <c r="E1012" s="150" t="s">
        <v>430</v>
      </c>
      <c r="F1012" s="150" t="s">
        <v>2145</v>
      </c>
      <c r="G1012" s="150" t="s">
        <v>2146</v>
      </c>
      <c r="H1012" s="150" t="s">
        <v>76</v>
      </c>
      <c r="I1012" s="150" t="s">
        <v>230</v>
      </c>
      <c r="J1012" s="150" t="s">
        <v>61</v>
      </c>
      <c r="K1012" s="150" t="s">
        <v>153</v>
      </c>
      <c r="L1012" s="150" t="s">
        <v>821</v>
      </c>
      <c r="M1012" s="150" t="s">
        <v>476</v>
      </c>
      <c r="N1012" s="150" t="s">
        <v>895</v>
      </c>
      <c r="O1012" s="150" t="s">
        <v>62</v>
      </c>
      <c r="P1012" s="150" t="s">
        <v>1949</v>
      </c>
      <c r="Q1012" s="150" t="s">
        <v>96</v>
      </c>
      <c r="R1012" s="150" t="s">
        <v>57</v>
      </c>
      <c r="S1012" s="150" t="s">
        <v>1207</v>
      </c>
      <c r="T1012" s="152">
        <v>5.4080000000000004</v>
      </c>
      <c r="U1012" s="151">
        <v>47616</v>
      </c>
      <c r="V1012" s="147">
        <v>3.7499999999999999E-2</v>
      </c>
      <c r="W1012" s="192">
        <v>5.0840000000000003E-2</v>
      </c>
      <c r="X1012" s="150" t="s">
        <v>636</v>
      </c>
      <c r="Y1012" s="150"/>
      <c r="Z1012" s="153">
        <v>12000</v>
      </c>
      <c r="AA1012" s="153">
        <v>3.681</v>
      </c>
      <c r="AB1012" s="153">
        <v>94.522300000000001</v>
      </c>
      <c r="AC1012" s="153">
        <v>0</v>
      </c>
      <c r="AD1012" s="153">
        <v>41.752389999999998</v>
      </c>
      <c r="AE1012" s="154"/>
      <c r="AF1012" s="154"/>
      <c r="AG1012" s="150" t="s">
        <v>17</v>
      </c>
      <c r="AH1012" s="147">
        <v>2.4000000000000001E-5</v>
      </c>
      <c r="AI1012" s="147">
        <v>2.7693942400000001E-4</v>
      </c>
      <c r="AJ1012" s="147">
        <v>1.1273078200000001E-4</v>
      </c>
    </row>
    <row r="1013" spans="1:36" ht="13.5" thickBot="1" x14ac:dyDescent="0.25">
      <c r="A1013" s="149">
        <v>7956</v>
      </c>
      <c r="B1013" s="149">
        <v>12955</v>
      </c>
      <c r="C1013" s="150" t="s">
        <v>2048</v>
      </c>
      <c r="D1013" s="150">
        <v>101752</v>
      </c>
      <c r="E1013" s="150" t="s">
        <v>430</v>
      </c>
      <c r="F1013" s="150" t="s">
        <v>2147</v>
      </c>
      <c r="G1013" s="150" t="s">
        <v>2148</v>
      </c>
      <c r="H1013" s="150" t="s">
        <v>76</v>
      </c>
      <c r="I1013" s="150" t="s">
        <v>102</v>
      </c>
      <c r="J1013" s="150" t="s">
        <v>61</v>
      </c>
      <c r="K1013" s="150" t="s">
        <v>314</v>
      </c>
      <c r="L1013" s="150" t="s">
        <v>821</v>
      </c>
      <c r="M1013" s="150" t="s">
        <v>476</v>
      </c>
      <c r="N1013" s="150" t="s">
        <v>915</v>
      </c>
      <c r="O1013" s="150" t="s">
        <v>62</v>
      </c>
      <c r="P1013" s="150" t="s">
        <v>1416</v>
      </c>
      <c r="Q1013" s="150" t="s">
        <v>96</v>
      </c>
      <c r="R1013" s="150" t="s">
        <v>57</v>
      </c>
      <c r="S1013" s="150" t="s">
        <v>1207</v>
      </c>
      <c r="T1013" s="152">
        <v>5.266</v>
      </c>
      <c r="U1013" s="151">
        <v>47609</v>
      </c>
      <c r="V1013" s="147">
        <v>4.65E-2</v>
      </c>
      <c r="W1013" s="192">
        <v>5.0029999999999998E-2</v>
      </c>
      <c r="X1013" s="150" t="s">
        <v>636</v>
      </c>
      <c r="Y1013" s="150"/>
      <c r="Z1013" s="153">
        <v>5000</v>
      </c>
      <c r="AA1013" s="153">
        <v>3.681</v>
      </c>
      <c r="AB1013" s="153">
        <v>100.0598</v>
      </c>
      <c r="AC1013" s="153">
        <v>0</v>
      </c>
      <c r="AD1013" s="153">
        <v>18.41601</v>
      </c>
      <c r="AE1013" s="154"/>
      <c r="AF1013" s="154"/>
      <c r="AG1013" s="150" t="s">
        <v>17</v>
      </c>
      <c r="AH1013" s="147">
        <v>6.66666666666667E-6</v>
      </c>
      <c r="AI1013" s="147">
        <v>1.22151551E-4</v>
      </c>
      <c r="AJ1013" s="147">
        <v>4.97229311652167E-5</v>
      </c>
    </row>
    <row r="1014" spans="1:36" ht="13.5" thickBot="1" x14ac:dyDescent="0.25">
      <c r="A1014" s="149">
        <v>7956</v>
      </c>
      <c r="B1014" s="149">
        <v>12955</v>
      </c>
      <c r="C1014" s="150" t="s">
        <v>1424</v>
      </c>
      <c r="D1014" s="150">
        <v>36157131</v>
      </c>
      <c r="E1014" s="150" t="s">
        <v>430</v>
      </c>
      <c r="F1014" s="150" t="s">
        <v>1425</v>
      </c>
      <c r="G1014" s="150" t="s">
        <v>1426</v>
      </c>
      <c r="H1014" s="150" t="s">
        <v>76</v>
      </c>
      <c r="I1014" s="150" t="s">
        <v>102</v>
      </c>
      <c r="J1014" s="150" t="s">
        <v>61</v>
      </c>
      <c r="K1014" s="150" t="s">
        <v>196</v>
      </c>
      <c r="L1014" s="150" t="s">
        <v>821</v>
      </c>
      <c r="M1014" s="150" t="s">
        <v>3345</v>
      </c>
      <c r="N1014" s="150" t="s">
        <v>874</v>
      </c>
      <c r="O1014" s="150" t="s">
        <v>62</v>
      </c>
      <c r="P1014" s="150" t="s">
        <v>1427</v>
      </c>
      <c r="Q1014" s="150" t="s">
        <v>96</v>
      </c>
      <c r="R1014" s="150" t="s">
        <v>57</v>
      </c>
      <c r="S1014" s="150" t="s">
        <v>1216</v>
      </c>
      <c r="T1014" s="152">
        <v>0.98699999999999999</v>
      </c>
      <c r="U1014" s="151">
        <v>45745</v>
      </c>
      <c r="V1014" s="147">
        <v>0.03</v>
      </c>
      <c r="W1014" s="192">
        <v>7.6539999999999997E-2</v>
      </c>
      <c r="X1014" s="150" t="s">
        <v>636</v>
      </c>
      <c r="Y1014" s="150"/>
      <c r="Z1014" s="153">
        <v>284500</v>
      </c>
      <c r="AA1014" s="153">
        <v>3.9790999999999999</v>
      </c>
      <c r="AB1014" s="153">
        <v>95.771100000000004</v>
      </c>
      <c r="AC1014" s="153">
        <v>0</v>
      </c>
      <c r="AD1014" s="153">
        <v>1084.1805199999999</v>
      </c>
      <c r="AE1014" s="154"/>
      <c r="AF1014" s="154"/>
      <c r="AG1014" s="150" t="s">
        <v>17</v>
      </c>
      <c r="AH1014" s="147">
        <v>5.1727272699999996E-4</v>
      </c>
      <c r="AI1014" s="147">
        <v>7.191260895E-3</v>
      </c>
      <c r="AJ1014" s="147">
        <v>2.9272699870000001E-3</v>
      </c>
    </row>
    <row r="1015" spans="1:36" ht="13.5" thickBot="1" x14ac:dyDescent="0.25">
      <c r="A1015" s="149">
        <v>7956</v>
      </c>
      <c r="B1015" s="149">
        <v>12955</v>
      </c>
      <c r="C1015" s="150" t="s">
        <v>2102</v>
      </c>
      <c r="D1015" s="150">
        <v>69375151</v>
      </c>
      <c r="E1015" s="150" t="s">
        <v>430</v>
      </c>
      <c r="F1015" s="150" t="s">
        <v>2152</v>
      </c>
      <c r="G1015" s="150" t="s">
        <v>2153</v>
      </c>
      <c r="H1015" s="150" t="s">
        <v>76</v>
      </c>
      <c r="I1015" s="150" t="s">
        <v>102</v>
      </c>
      <c r="J1015" s="150" t="s">
        <v>61</v>
      </c>
      <c r="K1015" s="150" t="s">
        <v>314</v>
      </c>
      <c r="L1015" s="150" t="s">
        <v>821</v>
      </c>
      <c r="M1015" s="150" t="s">
        <v>102</v>
      </c>
      <c r="N1015" s="150" t="s">
        <v>1159</v>
      </c>
      <c r="O1015" s="150" t="s">
        <v>62</v>
      </c>
      <c r="P1015" s="150" t="s">
        <v>1412</v>
      </c>
      <c r="Q1015" s="150" t="s">
        <v>96</v>
      </c>
      <c r="R1015" s="150" t="s">
        <v>57</v>
      </c>
      <c r="S1015" s="150" t="s">
        <v>1207</v>
      </c>
      <c r="T1015" s="152">
        <v>3.024</v>
      </c>
      <c r="U1015" s="151">
        <v>46646</v>
      </c>
      <c r="V1015" s="147">
        <v>7.7499999999999999E-2</v>
      </c>
      <c r="W1015" s="192">
        <v>6.8779999999999994E-2</v>
      </c>
      <c r="X1015" s="150" t="s">
        <v>636</v>
      </c>
      <c r="Y1015" s="150"/>
      <c r="Z1015" s="153">
        <v>110000</v>
      </c>
      <c r="AA1015" s="153">
        <v>3.681</v>
      </c>
      <c r="AB1015" s="153">
        <v>103</v>
      </c>
      <c r="AC1015" s="153">
        <v>0</v>
      </c>
      <c r="AD1015" s="153">
        <v>417.0573</v>
      </c>
      <c r="AE1015" s="154"/>
      <c r="AF1015" s="154"/>
      <c r="AG1015" s="150" t="s">
        <v>17</v>
      </c>
      <c r="AH1015" s="147">
        <v>1.8339752199999999E-4</v>
      </c>
      <c r="AI1015" s="147">
        <v>2.7662993359999998E-3</v>
      </c>
      <c r="AJ1015" s="147">
        <v>1.1260480099999999E-3</v>
      </c>
    </row>
    <row r="1016" spans="1:36" ht="13.5" thickBot="1" x14ac:dyDescent="0.25">
      <c r="A1016" s="149">
        <v>7956</v>
      </c>
      <c r="B1016" s="149">
        <v>12955</v>
      </c>
      <c r="C1016" s="150" t="s">
        <v>2154</v>
      </c>
      <c r="D1016" s="150">
        <v>65166126</v>
      </c>
      <c r="E1016" s="150" t="s">
        <v>430</v>
      </c>
      <c r="F1016" s="150" t="s">
        <v>2155</v>
      </c>
      <c r="G1016" s="150" t="s">
        <v>2156</v>
      </c>
      <c r="H1016" s="150" t="s">
        <v>76</v>
      </c>
      <c r="I1016" s="150" t="s">
        <v>102</v>
      </c>
      <c r="J1016" s="150" t="s">
        <v>61</v>
      </c>
      <c r="K1016" s="150" t="s">
        <v>173</v>
      </c>
      <c r="L1016" s="150" t="s">
        <v>821</v>
      </c>
      <c r="M1016" s="150" t="s">
        <v>486</v>
      </c>
      <c r="N1016" s="150" t="s">
        <v>931</v>
      </c>
      <c r="O1016" s="150" t="s">
        <v>62</v>
      </c>
      <c r="P1016" s="150" t="s">
        <v>1427</v>
      </c>
      <c r="Q1016" s="150" t="s">
        <v>96</v>
      </c>
      <c r="R1016" s="150" t="s">
        <v>57</v>
      </c>
      <c r="S1016" s="150" t="s">
        <v>1216</v>
      </c>
      <c r="T1016" s="152">
        <v>3.802</v>
      </c>
      <c r="U1016" s="151">
        <v>46996</v>
      </c>
      <c r="V1016" s="147">
        <v>7.9000000000000001E-2</v>
      </c>
      <c r="W1016" s="192">
        <v>0.12989000000000001</v>
      </c>
      <c r="X1016" s="150" t="s">
        <v>636</v>
      </c>
      <c r="Y1016" s="150"/>
      <c r="Z1016" s="153">
        <v>152000</v>
      </c>
      <c r="AA1016" s="153">
        <v>3.9790999999999999</v>
      </c>
      <c r="AB1016" s="153">
        <v>84.846500000000006</v>
      </c>
      <c r="AC1016" s="153">
        <v>0</v>
      </c>
      <c r="AD1016" s="153">
        <v>513.17132000000004</v>
      </c>
      <c r="AE1016" s="154"/>
      <c r="AF1016" s="154"/>
      <c r="AG1016" s="150" t="s">
        <v>17</v>
      </c>
      <c r="AH1016" s="147">
        <v>2.4977161500000001E-4</v>
      </c>
      <c r="AI1016" s="147">
        <v>3.4038140120000002E-3</v>
      </c>
      <c r="AJ1016" s="147">
        <v>1.38555432E-3</v>
      </c>
    </row>
    <row r="1017" spans="1:36" ht="13.5" thickBot="1" x14ac:dyDescent="0.25">
      <c r="A1017" s="149">
        <v>7956</v>
      </c>
      <c r="B1017" s="149">
        <v>12955</v>
      </c>
      <c r="C1017" s="150" t="s">
        <v>2071</v>
      </c>
      <c r="D1017" s="150">
        <v>101569</v>
      </c>
      <c r="E1017" s="150" t="s">
        <v>430</v>
      </c>
      <c r="F1017" s="150" t="s">
        <v>2157</v>
      </c>
      <c r="G1017" s="150" t="s">
        <v>2158</v>
      </c>
      <c r="H1017" s="150" t="s">
        <v>76</v>
      </c>
      <c r="I1017" s="150" t="s">
        <v>102</v>
      </c>
      <c r="J1017" s="150" t="s">
        <v>61</v>
      </c>
      <c r="K1017" s="150" t="s">
        <v>314</v>
      </c>
      <c r="L1017" s="150" t="s">
        <v>821</v>
      </c>
      <c r="M1017" s="150" t="s">
        <v>476</v>
      </c>
      <c r="N1017" s="150" t="s">
        <v>895</v>
      </c>
      <c r="O1017" s="150" t="s">
        <v>62</v>
      </c>
      <c r="P1017" s="150" t="s">
        <v>1416</v>
      </c>
      <c r="Q1017" s="150" t="s">
        <v>96</v>
      </c>
      <c r="R1017" s="150" t="s">
        <v>57</v>
      </c>
      <c r="S1017" s="150" t="s">
        <v>1207</v>
      </c>
      <c r="T1017" s="152">
        <v>6.6529999999999996</v>
      </c>
      <c r="U1017" s="151">
        <v>48588</v>
      </c>
      <c r="V1017" s="147">
        <v>6.4000000000000001E-2</v>
      </c>
      <c r="W1017" s="192">
        <v>5.6739999999999999E-2</v>
      </c>
      <c r="X1017" s="150" t="s">
        <v>636</v>
      </c>
      <c r="Y1017" s="150"/>
      <c r="Z1017" s="153">
        <v>85000</v>
      </c>
      <c r="AA1017" s="153">
        <v>3.681</v>
      </c>
      <c r="AB1017" s="153">
        <v>106.4453</v>
      </c>
      <c r="AC1017" s="153">
        <v>0</v>
      </c>
      <c r="AD1017" s="153">
        <v>333.05137999999999</v>
      </c>
      <c r="AE1017" s="154"/>
      <c r="AF1017" s="154"/>
      <c r="AG1017" s="150" t="s">
        <v>17</v>
      </c>
      <c r="AH1017" s="147">
        <v>8.5000000000000006E-5</v>
      </c>
      <c r="AI1017" s="147">
        <v>2.2090964750000001E-3</v>
      </c>
      <c r="AJ1017" s="147">
        <v>8.9923337499999995E-4</v>
      </c>
    </row>
    <row r="1018" spans="1:36" ht="13.5" thickBot="1" x14ac:dyDescent="0.25">
      <c r="A1018" s="149">
        <v>7956</v>
      </c>
      <c r="B1018" s="149">
        <v>14482</v>
      </c>
      <c r="C1018" s="150" t="s">
        <v>1428</v>
      </c>
      <c r="D1018" s="150">
        <v>520043605</v>
      </c>
      <c r="E1018" s="150" t="s">
        <v>429</v>
      </c>
      <c r="F1018" s="150" t="s">
        <v>1429</v>
      </c>
      <c r="G1018" s="150">
        <v>1110915</v>
      </c>
      <c r="H1018" s="150" t="s">
        <v>102</v>
      </c>
      <c r="I1018" s="150" t="s">
        <v>229</v>
      </c>
      <c r="J1018" s="150" t="s">
        <v>53</v>
      </c>
      <c r="K1018" s="150" t="s">
        <v>53</v>
      </c>
      <c r="L1018" s="150" t="s">
        <v>821</v>
      </c>
      <c r="M1018" s="150" t="s">
        <v>311</v>
      </c>
      <c r="N1018" s="150" t="s">
        <v>265</v>
      </c>
      <c r="O1018" s="150" t="s">
        <v>62</v>
      </c>
      <c r="P1018" s="150" t="s">
        <v>1345</v>
      </c>
      <c r="Q1018" s="150" t="s">
        <v>65</v>
      </c>
      <c r="R1018" s="150" t="s">
        <v>57</v>
      </c>
      <c r="S1018" s="150" t="s">
        <v>1206</v>
      </c>
      <c r="T1018" s="152">
        <v>5.6639999999999997</v>
      </c>
      <c r="U1018" s="151">
        <v>50009</v>
      </c>
      <c r="V1018" s="147">
        <v>5.1499999999999997E-2</v>
      </c>
      <c r="W1018" s="192">
        <v>2.98E-2</v>
      </c>
      <c r="X1018" s="150" t="s">
        <v>636</v>
      </c>
      <c r="Y1018" s="150"/>
      <c r="Z1018" s="153">
        <v>52914.29</v>
      </c>
      <c r="AA1018" s="153">
        <v>1</v>
      </c>
      <c r="AB1018" s="153">
        <v>154.27000000000001</v>
      </c>
      <c r="AC1018" s="153">
        <v>0</v>
      </c>
      <c r="AD1018" s="153">
        <v>81.630880000000005</v>
      </c>
      <c r="AE1018" s="154"/>
      <c r="AF1018" s="154"/>
      <c r="AG1018" s="150" t="s">
        <v>17</v>
      </c>
      <c r="AH1018" s="147">
        <v>1.82212571290657E-5</v>
      </c>
      <c r="AI1018" s="147">
        <v>2.681181953E-3</v>
      </c>
      <c r="AJ1018" s="147">
        <v>1.7637991710000001E-3</v>
      </c>
    </row>
    <row r="1019" spans="1:36" ht="13.5" thickBot="1" x14ac:dyDescent="0.25">
      <c r="A1019" s="149">
        <v>7956</v>
      </c>
      <c r="B1019" s="149">
        <v>14482</v>
      </c>
      <c r="C1019" s="150" t="s">
        <v>1438</v>
      </c>
      <c r="D1019" s="150">
        <v>1560</v>
      </c>
      <c r="E1019" s="150" t="s">
        <v>2</v>
      </c>
      <c r="F1019" s="150" t="s">
        <v>2159</v>
      </c>
      <c r="G1019" s="150">
        <v>1128347</v>
      </c>
      <c r="H1019" s="150" t="s">
        <v>102</v>
      </c>
      <c r="I1019" s="150" t="s">
        <v>229</v>
      </c>
      <c r="J1019" s="150" t="s">
        <v>53</v>
      </c>
      <c r="K1019" s="150" t="s">
        <v>53</v>
      </c>
      <c r="L1019" s="150" t="s">
        <v>821</v>
      </c>
      <c r="M1019" s="150" t="s">
        <v>311</v>
      </c>
      <c r="N1019" s="150" t="s">
        <v>652</v>
      </c>
      <c r="O1019" s="150" t="s">
        <v>62</v>
      </c>
      <c r="P1019" s="150" t="s">
        <v>1404</v>
      </c>
      <c r="Q1019" s="150" t="s">
        <v>65</v>
      </c>
      <c r="R1019" s="150" t="s">
        <v>57</v>
      </c>
      <c r="S1019" s="150" t="s">
        <v>1206</v>
      </c>
      <c r="T1019" s="152">
        <v>0.73799999999999999</v>
      </c>
      <c r="U1019" s="151">
        <v>45657</v>
      </c>
      <c r="V1019" s="147">
        <v>4.0399999999999998E-2</v>
      </c>
      <c r="W1019" s="192">
        <v>1.8800000000000001E-2</v>
      </c>
      <c r="X1019" s="150" t="s">
        <v>636</v>
      </c>
      <c r="Y1019" s="150"/>
      <c r="Z1019" s="153">
        <v>26833.5</v>
      </c>
      <c r="AA1019" s="153">
        <v>1</v>
      </c>
      <c r="AB1019" s="153">
        <v>116.01</v>
      </c>
      <c r="AC1019" s="153">
        <v>0</v>
      </c>
      <c r="AD1019" s="153">
        <v>31.129539999999999</v>
      </c>
      <c r="AE1019" s="154"/>
      <c r="AF1019" s="154"/>
      <c r="AG1019" s="150" t="s">
        <v>17</v>
      </c>
      <c r="AH1019" s="147">
        <v>1.5798840750000001E-3</v>
      </c>
      <c r="AI1019" s="147">
        <v>1.0224557279999999E-3</v>
      </c>
      <c r="AJ1019" s="147">
        <v>6.7261625499999997E-4</v>
      </c>
    </row>
    <row r="1020" spans="1:36" ht="13.5" thickBot="1" x14ac:dyDescent="0.25">
      <c r="A1020" s="149">
        <v>7956</v>
      </c>
      <c r="B1020" s="149">
        <v>14482</v>
      </c>
      <c r="C1020" s="150" t="s">
        <v>1332</v>
      </c>
      <c r="D1020" s="150">
        <v>520036104</v>
      </c>
      <c r="E1020" s="150" t="s">
        <v>429</v>
      </c>
      <c r="F1020" s="150" t="s">
        <v>1333</v>
      </c>
      <c r="G1020" s="150">
        <v>1129733</v>
      </c>
      <c r="H1020" s="150" t="s">
        <v>102</v>
      </c>
      <c r="I1020" s="150" t="s">
        <v>229</v>
      </c>
      <c r="J1020" s="150" t="s">
        <v>53</v>
      </c>
      <c r="K1020" s="150" t="s">
        <v>53</v>
      </c>
      <c r="L1020" s="150" t="s">
        <v>821</v>
      </c>
      <c r="M1020" s="150" t="s">
        <v>311</v>
      </c>
      <c r="N1020" s="150" t="s">
        <v>140</v>
      </c>
      <c r="O1020" s="150" t="s">
        <v>62</v>
      </c>
      <c r="P1020" s="150" t="s">
        <v>1334</v>
      </c>
      <c r="Q1020" s="150" t="s">
        <v>65</v>
      </c>
      <c r="R1020" s="150" t="s">
        <v>57</v>
      </c>
      <c r="S1020" s="150" t="s">
        <v>1206</v>
      </c>
      <c r="T1020" s="152">
        <v>0.98699999999999999</v>
      </c>
      <c r="U1020" s="151">
        <v>45748</v>
      </c>
      <c r="V1020" s="147">
        <v>4.3400000000000001E-2</v>
      </c>
      <c r="W1020" s="192">
        <v>2.35E-2</v>
      </c>
      <c r="X1020" s="150" t="s">
        <v>636</v>
      </c>
      <c r="Y1020" s="150"/>
      <c r="Z1020" s="153">
        <v>345830</v>
      </c>
      <c r="AA1020" s="153">
        <v>1</v>
      </c>
      <c r="AB1020" s="153">
        <v>113.93</v>
      </c>
      <c r="AC1020" s="153">
        <v>4.5620000000000003</v>
      </c>
      <c r="AD1020" s="153">
        <v>398.56612000000001</v>
      </c>
      <c r="AE1020" s="154"/>
      <c r="AF1020" s="154"/>
      <c r="AG1020" s="150" t="s">
        <v>17</v>
      </c>
      <c r="AH1020" s="147">
        <v>7.9504850499999996E-4</v>
      </c>
      <c r="AI1020" s="147">
        <v>1.3090980868E-2</v>
      </c>
      <c r="AJ1020" s="147">
        <v>8.6118218030000002E-3</v>
      </c>
    </row>
    <row r="1021" spans="1:36" ht="13.5" thickBot="1" x14ac:dyDescent="0.25">
      <c r="A1021" s="149">
        <v>7956</v>
      </c>
      <c r="B1021" s="149">
        <v>14482</v>
      </c>
      <c r="C1021" s="150" t="s">
        <v>1332</v>
      </c>
      <c r="D1021" s="150">
        <v>520036104</v>
      </c>
      <c r="E1021" s="150" t="s">
        <v>429</v>
      </c>
      <c r="F1021" s="150" t="s">
        <v>1430</v>
      </c>
      <c r="G1021" s="150">
        <v>1129741</v>
      </c>
      <c r="H1021" s="150" t="s">
        <v>102</v>
      </c>
      <c r="I1021" s="150" t="s">
        <v>228</v>
      </c>
      <c r="J1021" s="150" t="s">
        <v>53</v>
      </c>
      <c r="K1021" s="150" t="s">
        <v>53</v>
      </c>
      <c r="L1021" s="150" t="s">
        <v>821</v>
      </c>
      <c r="M1021" s="150" t="s">
        <v>311</v>
      </c>
      <c r="N1021" s="150" t="s">
        <v>140</v>
      </c>
      <c r="O1021" s="150" t="s">
        <v>62</v>
      </c>
      <c r="P1021" s="150" t="s">
        <v>1334</v>
      </c>
      <c r="Q1021" s="150" t="s">
        <v>65</v>
      </c>
      <c r="R1021" s="150" t="s">
        <v>57</v>
      </c>
      <c r="S1021" s="150" t="s">
        <v>1206</v>
      </c>
      <c r="T1021" s="152">
        <v>0.98199999999999998</v>
      </c>
      <c r="U1021" s="151">
        <v>45748</v>
      </c>
      <c r="V1021" s="147">
        <v>6.2300000000000001E-2</v>
      </c>
      <c r="W1021" s="192">
        <v>4.9299999999999997E-2</v>
      </c>
      <c r="X1021" s="150" t="s">
        <v>636</v>
      </c>
      <c r="Y1021" s="150"/>
      <c r="Z1021" s="153">
        <v>83921</v>
      </c>
      <c r="AA1021" s="153">
        <v>1</v>
      </c>
      <c r="AB1021" s="153">
        <v>101.32</v>
      </c>
      <c r="AC1021" s="153">
        <v>1.61836</v>
      </c>
      <c r="AD1021" s="153">
        <v>86.647120000000001</v>
      </c>
      <c r="AE1021" s="154"/>
      <c r="AF1021" s="154"/>
      <c r="AG1021" s="150" t="s">
        <v>17</v>
      </c>
      <c r="AH1021" s="147">
        <v>5.2773567899999999E-4</v>
      </c>
      <c r="AI1021" s="147">
        <v>2.8459413209999999E-3</v>
      </c>
      <c r="AJ1021" s="147">
        <v>1.8721851149999999E-3</v>
      </c>
    </row>
    <row r="1022" spans="1:36" ht="13.5" thickBot="1" x14ac:dyDescent="0.25">
      <c r="A1022" s="149">
        <v>7956</v>
      </c>
      <c r="B1022" s="149">
        <v>14482</v>
      </c>
      <c r="C1022" s="150" t="s">
        <v>1433</v>
      </c>
      <c r="D1022" s="150">
        <v>510381601</v>
      </c>
      <c r="E1022" s="150" t="s">
        <v>429</v>
      </c>
      <c r="F1022" s="150" t="s">
        <v>1434</v>
      </c>
      <c r="G1022" s="150">
        <v>1132331</v>
      </c>
      <c r="H1022" s="150" t="s">
        <v>102</v>
      </c>
      <c r="I1022" s="150" t="s">
        <v>228</v>
      </c>
      <c r="J1022" s="150" t="s">
        <v>53</v>
      </c>
      <c r="K1022" s="150" t="s">
        <v>53</v>
      </c>
      <c r="L1022" s="150" t="s">
        <v>821</v>
      </c>
      <c r="M1022" s="150" t="s">
        <v>311</v>
      </c>
      <c r="N1022" s="150" t="s">
        <v>140</v>
      </c>
      <c r="O1022" s="150" t="s">
        <v>62</v>
      </c>
      <c r="P1022" s="150" t="s">
        <v>1334</v>
      </c>
      <c r="Q1022" s="150" t="s">
        <v>65</v>
      </c>
      <c r="R1022" s="150" t="s">
        <v>57</v>
      </c>
      <c r="S1022" s="150" t="s">
        <v>1206</v>
      </c>
      <c r="T1022" s="152">
        <v>0.58599999999999997</v>
      </c>
      <c r="U1022" s="151">
        <v>45788</v>
      </c>
      <c r="V1022" s="147">
        <v>4.2000000000000003E-2</v>
      </c>
      <c r="W1022" s="192">
        <v>5.2600000000000001E-2</v>
      </c>
      <c r="X1022" s="150" t="s">
        <v>636</v>
      </c>
      <c r="Y1022" s="150"/>
      <c r="Z1022" s="153">
        <v>14000</v>
      </c>
      <c r="AA1022" s="153">
        <v>1</v>
      </c>
      <c r="AB1022" s="153">
        <v>101.08</v>
      </c>
      <c r="AC1022" s="153">
        <v>0</v>
      </c>
      <c r="AD1022" s="153">
        <v>14.151199999999999</v>
      </c>
      <c r="AE1022" s="154"/>
      <c r="AF1022" s="154"/>
      <c r="AG1022" s="150" t="s">
        <v>17</v>
      </c>
      <c r="AH1022" s="147">
        <v>5.7991569682670098E-5</v>
      </c>
      <c r="AI1022" s="147">
        <v>4.6479888499999998E-4</v>
      </c>
      <c r="AJ1022" s="147">
        <v>3.05765107E-4</v>
      </c>
    </row>
    <row r="1023" spans="1:36" ht="13.5" thickBot="1" x14ac:dyDescent="0.25">
      <c r="A1023" s="149">
        <v>7956</v>
      </c>
      <c r="B1023" s="149">
        <v>14482</v>
      </c>
      <c r="C1023" s="150" t="s">
        <v>1463</v>
      </c>
      <c r="D1023" s="150">
        <v>511930125</v>
      </c>
      <c r="E1023" s="150" t="s">
        <v>429</v>
      </c>
      <c r="F1023" s="150" t="s">
        <v>2185</v>
      </c>
      <c r="G1023" s="150">
        <v>1132836</v>
      </c>
      <c r="H1023" s="150" t="s">
        <v>102</v>
      </c>
      <c r="I1023" s="150" t="s">
        <v>228</v>
      </c>
      <c r="J1023" s="150" t="s">
        <v>53</v>
      </c>
      <c r="K1023" s="150" t="s">
        <v>53</v>
      </c>
      <c r="L1023" s="150" t="s">
        <v>821</v>
      </c>
      <c r="M1023" s="150" t="s">
        <v>311</v>
      </c>
      <c r="N1023" s="150" t="s">
        <v>260</v>
      </c>
      <c r="O1023" s="150" t="s">
        <v>62</v>
      </c>
      <c r="P1023" s="150" t="s">
        <v>1339</v>
      </c>
      <c r="Q1023" s="150" t="s">
        <v>65</v>
      </c>
      <c r="R1023" s="150" t="s">
        <v>57</v>
      </c>
      <c r="S1023" s="150" t="s">
        <v>1206</v>
      </c>
      <c r="T1023" s="152">
        <v>0.74</v>
      </c>
      <c r="U1023" s="151">
        <v>45844</v>
      </c>
      <c r="V1023" s="147">
        <v>4.1399999999999999E-2</v>
      </c>
      <c r="W1023" s="192">
        <v>5.11E-2</v>
      </c>
      <c r="X1023" s="150" t="s">
        <v>636</v>
      </c>
      <c r="Y1023" s="150"/>
      <c r="Z1023" s="153">
        <v>20000</v>
      </c>
      <c r="AA1023" s="153">
        <v>1</v>
      </c>
      <c r="AB1023" s="153">
        <v>100.34</v>
      </c>
      <c r="AC1023" s="153">
        <v>0</v>
      </c>
      <c r="AD1023" s="153">
        <v>20.068000000000001</v>
      </c>
      <c r="AE1023" s="154"/>
      <c r="AF1023" s="154"/>
      <c r="AG1023" s="150" t="s">
        <v>17</v>
      </c>
      <c r="AH1023" s="147">
        <v>8.8840410453712505E-5</v>
      </c>
      <c r="AI1023" s="147">
        <v>6.5913731899999999E-4</v>
      </c>
      <c r="AJ1023" s="147">
        <v>4.3360945900000001E-4</v>
      </c>
    </row>
    <row r="1024" spans="1:36" ht="13.5" thickBot="1" x14ac:dyDescent="0.25">
      <c r="A1024" s="149">
        <v>7956</v>
      </c>
      <c r="B1024" s="149">
        <v>14482</v>
      </c>
      <c r="C1024" s="150" t="s">
        <v>1440</v>
      </c>
      <c r="D1024" s="150">
        <v>520026683</v>
      </c>
      <c r="E1024" s="150" t="s">
        <v>429</v>
      </c>
      <c r="F1024" s="150" t="s">
        <v>1441</v>
      </c>
      <c r="G1024" s="150">
        <v>1133149</v>
      </c>
      <c r="H1024" s="150" t="s">
        <v>102</v>
      </c>
      <c r="I1024" s="150" t="s">
        <v>229</v>
      </c>
      <c r="J1024" s="150" t="s">
        <v>53</v>
      </c>
      <c r="K1024" s="150" t="s">
        <v>53</v>
      </c>
      <c r="L1024" s="150" t="s">
        <v>821</v>
      </c>
      <c r="M1024" s="150" t="s">
        <v>311</v>
      </c>
      <c r="N1024" s="150" t="s">
        <v>651</v>
      </c>
      <c r="O1024" s="150" t="s">
        <v>62</v>
      </c>
      <c r="P1024" s="150" t="s">
        <v>1369</v>
      </c>
      <c r="Q1024" s="150" t="s">
        <v>65</v>
      </c>
      <c r="R1024" s="150" t="s">
        <v>57</v>
      </c>
      <c r="S1024" s="150" t="s">
        <v>1206</v>
      </c>
      <c r="T1024" s="152">
        <v>2.0310000000000001</v>
      </c>
      <c r="U1024" s="151">
        <v>46936</v>
      </c>
      <c r="V1024" s="147">
        <v>3.2000000000000001E-2</v>
      </c>
      <c r="W1024" s="192">
        <v>2.2200000000000001E-2</v>
      </c>
      <c r="X1024" s="150" t="s">
        <v>636</v>
      </c>
      <c r="Y1024" s="150"/>
      <c r="Z1024" s="153">
        <v>34000</v>
      </c>
      <c r="AA1024" s="153">
        <v>1</v>
      </c>
      <c r="AB1024" s="153">
        <v>116.39</v>
      </c>
      <c r="AC1024" s="153">
        <v>0</v>
      </c>
      <c r="AD1024" s="153">
        <v>39.572600000000001</v>
      </c>
      <c r="AE1024" s="154"/>
      <c r="AF1024" s="154"/>
      <c r="AG1024" s="150" t="s">
        <v>17</v>
      </c>
      <c r="AH1024" s="147">
        <v>2.4236451965918399E-5</v>
      </c>
      <c r="AI1024" s="147">
        <v>1.2997696580000001E-3</v>
      </c>
      <c r="AJ1024" s="147">
        <v>8.5504552999999997E-4</v>
      </c>
    </row>
    <row r="1025" spans="1:36" ht="13.5" thickBot="1" x14ac:dyDescent="0.25">
      <c r="A1025" s="149">
        <v>7956</v>
      </c>
      <c r="B1025" s="149">
        <v>14482</v>
      </c>
      <c r="C1025" s="150" t="s">
        <v>1442</v>
      </c>
      <c r="D1025" s="150">
        <v>511659401</v>
      </c>
      <c r="E1025" s="150" t="s">
        <v>429</v>
      </c>
      <c r="F1025" s="150" t="s">
        <v>1443</v>
      </c>
      <c r="G1025" s="150">
        <v>1133487</v>
      </c>
      <c r="H1025" s="150" t="s">
        <v>102</v>
      </c>
      <c r="I1025" s="150" t="s">
        <v>229</v>
      </c>
      <c r="J1025" s="150" t="s">
        <v>53</v>
      </c>
      <c r="K1025" s="150" t="s">
        <v>53</v>
      </c>
      <c r="L1025" s="150" t="s">
        <v>821</v>
      </c>
      <c r="M1025" s="150" t="s">
        <v>311</v>
      </c>
      <c r="N1025" s="150" t="s">
        <v>651</v>
      </c>
      <c r="O1025" s="150" t="s">
        <v>62</v>
      </c>
      <c r="P1025" s="150" t="s">
        <v>1369</v>
      </c>
      <c r="Q1025" s="150" t="s">
        <v>65</v>
      </c>
      <c r="R1025" s="150" t="s">
        <v>57</v>
      </c>
      <c r="S1025" s="150" t="s">
        <v>1206</v>
      </c>
      <c r="T1025" s="152">
        <v>2.6920000000000002</v>
      </c>
      <c r="U1025" s="151">
        <v>47177</v>
      </c>
      <c r="V1025" s="147">
        <v>2.3400000000000001E-2</v>
      </c>
      <c r="W1025" s="192">
        <v>2.3E-2</v>
      </c>
      <c r="X1025" s="150" t="s">
        <v>636</v>
      </c>
      <c r="Y1025" s="150"/>
      <c r="Z1025" s="153">
        <v>39145.19</v>
      </c>
      <c r="AA1025" s="153">
        <v>1</v>
      </c>
      <c r="AB1025" s="153">
        <v>111.84</v>
      </c>
      <c r="AC1025" s="153">
        <v>0</v>
      </c>
      <c r="AD1025" s="153">
        <v>43.779980000000002</v>
      </c>
      <c r="AE1025" s="154"/>
      <c r="AF1025" s="154"/>
      <c r="AG1025" s="150" t="s">
        <v>17</v>
      </c>
      <c r="AH1025" s="147">
        <v>1.8556117510787701E-5</v>
      </c>
      <c r="AI1025" s="147">
        <v>1.437961863E-3</v>
      </c>
      <c r="AJ1025" s="147">
        <v>9.4595442799999996E-4</v>
      </c>
    </row>
    <row r="1026" spans="1:36" ht="13.5" thickBot="1" x14ac:dyDescent="0.25">
      <c r="A1026" s="149">
        <v>7956</v>
      </c>
      <c r="B1026" s="149">
        <v>14482</v>
      </c>
      <c r="C1026" s="150" t="s">
        <v>1337</v>
      </c>
      <c r="D1026" s="150">
        <v>1630</v>
      </c>
      <c r="E1026" s="150" t="s">
        <v>2</v>
      </c>
      <c r="F1026" s="150" t="s">
        <v>1338</v>
      </c>
      <c r="G1026" s="150">
        <v>1133891</v>
      </c>
      <c r="H1026" s="150" t="s">
        <v>102</v>
      </c>
      <c r="I1026" s="150" t="s">
        <v>228</v>
      </c>
      <c r="J1026" s="150" t="s">
        <v>53</v>
      </c>
      <c r="K1026" s="150" t="s">
        <v>314</v>
      </c>
      <c r="L1026" s="150" t="s">
        <v>821</v>
      </c>
      <c r="M1026" s="150" t="s">
        <v>311</v>
      </c>
      <c r="N1026" s="150" t="s">
        <v>652</v>
      </c>
      <c r="O1026" s="150" t="s">
        <v>62</v>
      </c>
      <c r="P1026" s="150" t="s">
        <v>1339</v>
      </c>
      <c r="Q1026" s="150" t="s">
        <v>65</v>
      </c>
      <c r="R1026" s="150" t="s">
        <v>57</v>
      </c>
      <c r="S1026" s="150" t="s">
        <v>1206</v>
      </c>
      <c r="T1026" s="152">
        <v>0.16200000000000001</v>
      </c>
      <c r="U1026" s="151">
        <v>45443</v>
      </c>
      <c r="V1026" s="147">
        <v>6.0499999999999998E-2</v>
      </c>
      <c r="W1026" s="192">
        <v>6.3799999999999996E-2</v>
      </c>
      <c r="X1026" s="150" t="s">
        <v>636</v>
      </c>
      <c r="Y1026" s="150"/>
      <c r="Z1026" s="153">
        <v>29742</v>
      </c>
      <c r="AA1026" s="153">
        <v>1</v>
      </c>
      <c r="AB1026" s="153">
        <v>102</v>
      </c>
      <c r="AC1026" s="153">
        <v>0</v>
      </c>
      <c r="AD1026" s="153">
        <v>30.336839999999999</v>
      </c>
      <c r="AE1026" s="154"/>
      <c r="AF1026" s="154"/>
      <c r="AG1026" s="150" t="s">
        <v>17</v>
      </c>
      <c r="AH1026" s="147">
        <v>1.6190847499999999E-4</v>
      </c>
      <c r="AI1026" s="147">
        <v>9.9641934400000005E-4</v>
      </c>
      <c r="AJ1026" s="147">
        <v>6.5548837899999997E-4</v>
      </c>
    </row>
    <row r="1027" spans="1:36" ht="13.5" thickBot="1" x14ac:dyDescent="0.25">
      <c r="A1027" s="149">
        <v>7956</v>
      </c>
      <c r="B1027" s="149">
        <v>14482</v>
      </c>
      <c r="C1027" s="150" t="s">
        <v>1340</v>
      </c>
      <c r="D1027" s="150">
        <v>510960719</v>
      </c>
      <c r="E1027" s="150" t="s">
        <v>429</v>
      </c>
      <c r="F1027" s="150" t="s">
        <v>1341</v>
      </c>
      <c r="G1027" s="150">
        <v>1134436</v>
      </c>
      <c r="H1027" s="150" t="s">
        <v>102</v>
      </c>
      <c r="I1027" s="150" t="s">
        <v>229</v>
      </c>
      <c r="J1027" s="150" t="s">
        <v>53</v>
      </c>
      <c r="K1027" s="150" t="s">
        <v>53</v>
      </c>
      <c r="L1027" s="150" t="s">
        <v>821</v>
      </c>
      <c r="M1027" s="150" t="s">
        <v>311</v>
      </c>
      <c r="N1027" s="150" t="s">
        <v>651</v>
      </c>
      <c r="O1027" s="150" t="s">
        <v>62</v>
      </c>
      <c r="P1027" s="150" t="s">
        <v>1342</v>
      </c>
      <c r="Q1027" s="150" t="s">
        <v>65</v>
      </c>
      <c r="R1027" s="150" t="s">
        <v>57</v>
      </c>
      <c r="S1027" s="150" t="s">
        <v>1206</v>
      </c>
      <c r="T1027" s="152">
        <v>0.996</v>
      </c>
      <c r="U1027" s="151">
        <v>45748</v>
      </c>
      <c r="V1027" s="147">
        <v>6.4999999999999997E-3</v>
      </c>
      <c r="W1027" s="192">
        <v>1.6500000000000001E-2</v>
      </c>
      <c r="X1027" s="150" t="s">
        <v>636</v>
      </c>
      <c r="Y1027" s="150"/>
      <c r="Z1027" s="153">
        <v>189000</v>
      </c>
      <c r="AA1027" s="153">
        <v>1</v>
      </c>
      <c r="AB1027" s="153">
        <v>110.63</v>
      </c>
      <c r="AC1027" s="153">
        <v>1.71597</v>
      </c>
      <c r="AD1027" s="153">
        <v>210.80667</v>
      </c>
      <c r="AE1027" s="154"/>
      <c r="AF1027" s="154"/>
      <c r="AG1027" s="150" t="s">
        <v>17</v>
      </c>
      <c r="AH1027" s="147">
        <v>3.4622445399999999E-4</v>
      </c>
      <c r="AI1027" s="147">
        <v>6.9239856210000002E-3</v>
      </c>
      <c r="AJ1027" s="147">
        <v>4.5549016480000001E-3</v>
      </c>
    </row>
    <row r="1028" spans="1:36" ht="13.5" thickBot="1" x14ac:dyDescent="0.25">
      <c r="A1028" s="149">
        <v>7956</v>
      </c>
      <c r="B1028" s="149">
        <v>14482</v>
      </c>
      <c r="C1028" s="150" t="s">
        <v>1444</v>
      </c>
      <c r="D1028" s="150">
        <v>1513</v>
      </c>
      <c r="E1028" s="150" t="s">
        <v>2</v>
      </c>
      <c r="F1028" s="150" t="s">
        <v>1445</v>
      </c>
      <c r="G1028" s="150">
        <v>1135664</v>
      </c>
      <c r="H1028" s="150" t="s">
        <v>102</v>
      </c>
      <c r="I1028" s="150" t="s">
        <v>228</v>
      </c>
      <c r="J1028" s="150" t="s">
        <v>53</v>
      </c>
      <c r="K1028" s="150" t="s">
        <v>314</v>
      </c>
      <c r="L1028" s="150" t="s">
        <v>821</v>
      </c>
      <c r="M1028" s="150" t="s">
        <v>311</v>
      </c>
      <c r="N1028" s="150" t="s">
        <v>652</v>
      </c>
      <c r="O1028" s="150" t="s">
        <v>62</v>
      </c>
      <c r="P1028" s="150" t="s">
        <v>1446</v>
      </c>
      <c r="Q1028" s="150" t="s">
        <v>65</v>
      </c>
      <c r="R1028" s="150" t="s">
        <v>57</v>
      </c>
      <c r="S1028" s="150" t="s">
        <v>1206</v>
      </c>
      <c r="T1028" s="152">
        <v>1.0509999999999999</v>
      </c>
      <c r="U1028" s="151">
        <v>46157</v>
      </c>
      <c r="V1028" s="147">
        <v>7.3999999999999996E-2</v>
      </c>
      <c r="W1028" s="192">
        <v>6.1699999999999998E-2</v>
      </c>
      <c r="X1028" s="150" t="s">
        <v>636</v>
      </c>
      <c r="Y1028" s="150"/>
      <c r="Z1028" s="153">
        <v>85000</v>
      </c>
      <c r="AA1028" s="153">
        <v>1</v>
      </c>
      <c r="AB1028" s="153">
        <v>104.2</v>
      </c>
      <c r="AC1028" s="153">
        <v>0</v>
      </c>
      <c r="AD1028" s="153">
        <v>88.57</v>
      </c>
      <c r="AE1028" s="154"/>
      <c r="AF1028" s="154"/>
      <c r="AG1028" s="150" t="s">
        <v>17</v>
      </c>
      <c r="AH1028" s="147">
        <v>2.6767498799999998E-4</v>
      </c>
      <c r="AI1028" s="147">
        <v>2.909098684E-3</v>
      </c>
      <c r="AJ1028" s="147">
        <v>1.9137328000000001E-3</v>
      </c>
    </row>
    <row r="1029" spans="1:36" ht="13.5" thickBot="1" x14ac:dyDescent="0.25">
      <c r="A1029" s="149">
        <v>7956</v>
      </c>
      <c r="B1029" s="149">
        <v>14482</v>
      </c>
      <c r="C1029" s="150" t="s">
        <v>1332</v>
      </c>
      <c r="D1029" s="150">
        <v>520036104</v>
      </c>
      <c r="E1029" s="150" t="s">
        <v>429</v>
      </c>
      <c r="F1029" s="150" t="s">
        <v>1447</v>
      </c>
      <c r="G1029" s="150">
        <v>1135888</v>
      </c>
      <c r="H1029" s="150" t="s">
        <v>102</v>
      </c>
      <c r="I1029" s="150" t="s">
        <v>229</v>
      </c>
      <c r="J1029" s="150" t="s">
        <v>53</v>
      </c>
      <c r="K1029" s="150" t="s">
        <v>53</v>
      </c>
      <c r="L1029" s="150" t="s">
        <v>821</v>
      </c>
      <c r="M1029" s="150" t="s">
        <v>311</v>
      </c>
      <c r="N1029" s="150" t="s">
        <v>140</v>
      </c>
      <c r="O1029" s="150" t="s">
        <v>62</v>
      </c>
      <c r="P1029" s="150" t="s">
        <v>1334</v>
      </c>
      <c r="Q1029" s="150" t="s">
        <v>65</v>
      </c>
      <c r="R1029" s="150" t="s">
        <v>57</v>
      </c>
      <c r="S1029" s="150" t="s">
        <v>1206</v>
      </c>
      <c r="T1029" s="152">
        <v>3.1379999999999999</v>
      </c>
      <c r="U1029" s="151">
        <v>47239</v>
      </c>
      <c r="V1029" s="147">
        <v>3.9E-2</v>
      </c>
      <c r="W1029" s="192">
        <v>3.5799999999999998E-2</v>
      </c>
      <c r="X1029" s="150" t="s">
        <v>636</v>
      </c>
      <c r="Y1029" s="150"/>
      <c r="Z1029" s="153">
        <v>187111</v>
      </c>
      <c r="AA1029" s="153">
        <v>1</v>
      </c>
      <c r="AB1029" s="153">
        <v>115.37</v>
      </c>
      <c r="AC1029" s="153">
        <v>0</v>
      </c>
      <c r="AD1029" s="153">
        <v>215.86995999999999</v>
      </c>
      <c r="AE1029" s="154"/>
      <c r="AF1029" s="154"/>
      <c r="AG1029" s="150" t="s">
        <v>17</v>
      </c>
      <c r="AH1029" s="147">
        <v>1.27085002E-4</v>
      </c>
      <c r="AI1029" s="147">
        <v>7.0902903549999998E-3</v>
      </c>
      <c r="AJ1029" s="147">
        <v>4.6643042009999998E-3</v>
      </c>
    </row>
    <row r="1030" spans="1:36" ht="13.5" thickBot="1" x14ac:dyDescent="0.25">
      <c r="A1030" s="149">
        <v>7956</v>
      </c>
      <c r="B1030" s="149">
        <v>14482</v>
      </c>
      <c r="C1030" s="150" t="s">
        <v>1448</v>
      </c>
      <c r="D1030" s="150">
        <v>513937714</v>
      </c>
      <c r="E1030" s="150" t="s">
        <v>429</v>
      </c>
      <c r="F1030" s="150" t="s">
        <v>1449</v>
      </c>
      <c r="G1030" s="150">
        <v>1135920</v>
      </c>
      <c r="H1030" s="150" t="s">
        <v>102</v>
      </c>
      <c r="I1030" s="150" t="s">
        <v>228</v>
      </c>
      <c r="J1030" s="150" t="s">
        <v>53</v>
      </c>
      <c r="K1030" s="150" t="s">
        <v>53</v>
      </c>
      <c r="L1030" s="150" t="s">
        <v>821</v>
      </c>
      <c r="M1030" s="150" t="s">
        <v>311</v>
      </c>
      <c r="N1030" s="150" t="s">
        <v>269</v>
      </c>
      <c r="O1030" s="150" t="s">
        <v>62</v>
      </c>
      <c r="P1030" s="150" t="s">
        <v>1359</v>
      </c>
      <c r="Q1030" s="150" t="s">
        <v>1351</v>
      </c>
      <c r="R1030" s="150" t="s">
        <v>57</v>
      </c>
      <c r="S1030" s="150" t="s">
        <v>1206</v>
      </c>
      <c r="T1030" s="152">
        <v>0.247</v>
      </c>
      <c r="U1030" s="151">
        <v>46569</v>
      </c>
      <c r="V1030" s="147">
        <v>4.1000000000000002E-2</v>
      </c>
      <c r="W1030" s="192">
        <v>5.04E-2</v>
      </c>
      <c r="X1030" s="150" t="s">
        <v>636</v>
      </c>
      <c r="Y1030" s="150"/>
      <c r="Z1030" s="153">
        <v>35000</v>
      </c>
      <c r="AA1030" s="153">
        <v>1</v>
      </c>
      <c r="AB1030" s="153">
        <v>100.82</v>
      </c>
      <c r="AC1030" s="153">
        <v>0</v>
      </c>
      <c r="AD1030" s="153">
        <v>35.286999999999999</v>
      </c>
      <c r="AE1030" s="154"/>
      <c r="AF1030" s="154"/>
      <c r="AG1030" s="150" t="s">
        <v>17</v>
      </c>
      <c r="AH1030" s="147">
        <v>1.1666666600000001E-4</v>
      </c>
      <c r="AI1030" s="147">
        <v>1.1590083010000001E-3</v>
      </c>
      <c r="AJ1030" s="147">
        <v>7.62446532E-4</v>
      </c>
    </row>
    <row r="1031" spans="1:36" ht="13.5" thickBot="1" x14ac:dyDescent="0.25">
      <c r="A1031" s="149">
        <v>7956</v>
      </c>
      <c r="B1031" s="149">
        <v>14482</v>
      </c>
      <c r="C1031" s="150" t="s">
        <v>1343</v>
      </c>
      <c r="D1031" s="150">
        <v>513754069</v>
      </c>
      <c r="E1031" s="150" t="s">
        <v>429</v>
      </c>
      <c r="F1031" s="150" t="s">
        <v>1344</v>
      </c>
      <c r="G1031" s="150">
        <v>1136068</v>
      </c>
      <c r="H1031" s="150" t="s">
        <v>102</v>
      </c>
      <c r="I1031" s="150" t="s">
        <v>228</v>
      </c>
      <c r="J1031" s="150" t="s">
        <v>53</v>
      </c>
      <c r="K1031" s="150" t="s">
        <v>53</v>
      </c>
      <c r="L1031" s="150" t="s">
        <v>821</v>
      </c>
      <c r="M1031" s="150" t="s">
        <v>311</v>
      </c>
      <c r="N1031" s="150" t="s">
        <v>269</v>
      </c>
      <c r="O1031" s="150" t="s">
        <v>62</v>
      </c>
      <c r="P1031" s="150" t="s">
        <v>1345</v>
      </c>
      <c r="Q1031" s="150" t="s">
        <v>65</v>
      </c>
      <c r="R1031" s="150" t="s">
        <v>57</v>
      </c>
      <c r="S1031" s="150" t="s">
        <v>1206</v>
      </c>
      <c r="T1031" s="152">
        <v>0.32900000000000001</v>
      </c>
      <c r="U1031" s="151">
        <v>46600</v>
      </c>
      <c r="V1031" s="147">
        <v>3.9199999999999999E-2</v>
      </c>
      <c r="W1031" s="192">
        <v>5.1200000000000002E-2</v>
      </c>
      <c r="X1031" s="150" t="s">
        <v>636</v>
      </c>
      <c r="Y1031" s="150"/>
      <c r="Z1031" s="153">
        <v>59032</v>
      </c>
      <c r="AA1031" s="153">
        <v>1</v>
      </c>
      <c r="AB1031" s="153">
        <v>100.3</v>
      </c>
      <c r="AC1031" s="153">
        <v>0</v>
      </c>
      <c r="AD1031" s="153">
        <v>59.209099999999999</v>
      </c>
      <c r="AE1031" s="154"/>
      <c r="AF1031" s="154"/>
      <c r="AG1031" s="150" t="s">
        <v>17</v>
      </c>
      <c r="AH1031" s="147">
        <v>1.29453914E-4</v>
      </c>
      <c r="AI1031" s="147">
        <v>1.944734277E-3</v>
      </c>
      <c r="AJ1031" s="147">
        <v>1.279331565E-3</v>
      </c>
    </row>
    <row r="1032" spans="1:36" ht="13.5" thickBot="1" x14ac:dyDescent="0.25">
      <c r="A1032" s="149">
        <v>7956</v>
      </c>
      <c r="B1032" s="149">
        <v>14482</v>
      </c>
      <c r="C1032" s="150" t="s">
        <v>1346</v>
      </c>
      <c r="D1032" s="150">
        <v>513623314</v>
      </c>
      <c r="E1032" s="150" t="s">
        <v>429</v>
      </c>
      <c r="F1032" s="150" t="s">
        <v>1347</v>
      </c>
      <c r="G1032" s="150">
        <v>1136084</v>
      </c>
      <c r="H1032" s="150" t="s">
        <v>102</v>
      </c>
      <c r="I1032" s="150" t="s">
        <v>229</v>
      </c>
      <c r="J1032" s="150" t="s">
        <v>53</v>
      </c>
      <c r="K1032" s="150" t="s">
        <v>53</v>
      </c>
      <c r="L1032" s="150" t="s">
        <v>821</v>
      </c>
      <c r="M1032" s="150" t="s">
        <v>311</v>
      </c>
      <c r="N1032" s="150" t="s">
        <v>651</v>
      </c>
      <c r="O1032" s="150" t="s">
        <v>62</v>
      </c>
      <c r="P1032" s="150" t="s">
        <v>1345</v>
      </c>
      <c r="Q1032" s="150" t="s">
        <v>65</v>
      </c>
      <c r="R1032" s="150" t="s">
        <v>57</v>
      </c>
      <c r="S1032" s="150" t="s">
        <v>1206</v>
      </c>
      <c r="T1032" s="152">
        <v>0.59599999999999997</v>
      </c>
      <c r="U1032" s="151">
        <v>45788</v>
      </c>
      <c r="V1032" s="147">
        <v>2.5000000000000001E-2</v>
      </c>
      <c r="W1032" s="192">
        <v>2.0299999999999999E-2</v>
      </c>
      <c r="X1032" s="150" t="s">
        <v>636</v>
      </c>
      <c r="Y1032" s="150"/>
      <c r="Z1032" s="153">
        <v>89500</v>
      </c>
      <c r="AA1032" s="153">
        <v>1</v>
      </c>
      <c r="AB1032" s="153">
        <v>113.37</v>
      </c>
      <c r="AC1032" s="153">
        <v>0</v>
      </c>
      <c r="AD1032" s="153">
        <v>101.46615</v>
      </c>
      <c r="AE1032" s="154"/>
      <c r="AF1032" s="154"/>
      <c r="AG1032" s="150" t="s">
        <v>17</v>
      </c>
      <c r="AH1032" s="147">
        <v>1.9005572299999999E-4</v>
      </c>
      <c r="AI1032" s="147">
        <v>3.3326752119999998E-3</v>
      </c>
      <c r="AJ1032" s="147">
        <v>2.1923800310000002E-3</v>
      </c>
    </row>
    <row r="1033" spans="1:36" ht="13.5" thickBot="1" x14ac:dyDescent="0.25">
      <c r="A1033" s="149">
        <v>7956</v>
      </c>
      <c r="B1033" s="149">
        <v>14482</v>
      </c>
      <c r="C1033" s="150" t="s">
        <v>1450</v>
      </c>
      <c r="D1033" s="150">
        <v>514892801</v>
      </c>
      <c r="E1033" s="150" t="s">
        <v>429</v>
      </c>
      <c r="F1033" s="150" t="s">
        <v>1451</v>
      </c>
      <c r="G1033" s="150">
        <v>1136134</v>
      </c>
      <c r="H1033" s="150" t="s">
        <v>102</v>
      </c>
      <c r="I1033" s="150" t="s">
        <v>228</v>
      </c>
      <c r="J1033" s="150" t="s">
        <v>53</v>
      </c>
      <c r="K1033" s="150" t="s">
        <v>53</v>
      </c>
      <c r="L1033" s="150" t="s">
        <v>821</v>
      </c>
      <c r="M1033" s="150" t="s">
        <v>311</v>
      </c>
      <c r="N1033" s="150" t="s">
        <v>263</v>
      </c>
      <c r="O1033" s="150" t="s">
        <v>62</v>
      </c>
      <c r="P1033" s="150" t="s">
        <v>1339</v>
      </c>
      <c r="Q1033" s="150" t="s">
        <v>65</v>
      </c>
      <c r="R1033" s="150" t="s">
        <v>57</v>
      </c>
      <c r="S1033" s="150" t="s">
        <v>1206</v>
      </c>
      <c r="T1033" s="152">
        <v>0.98299999999999998</v>
      </c>
      <c r="U1033" s="151">
        <v>45931</v>
      </c>
      <c r="V1033" s="147">
        <v>3.3500000000000002E-2</v>
      </c>
      <c r="W1033" s="192">
        <v>4.8800000000000003E-2</v>
      </c>
      <c r="X1033" s="150" t="s">
        <v>636</v>
      </c>
      <c r="Y1033" s="150"/>
      <c r="Z1033" s="153">
        <v>38000</v>
      </c>
      <c r="AA1033" s="153">
        <v>1</v>
      </c>
      <c r="AB1033" s="153">
        <v>98.59</v>
      </c>
      <c r="AC1033" s="153">
        <v>0.63649999999999995</v>
      </c>
      <c r="AD1033" s="153">
        <v>38.100700000000003</v>
      </c>
      <c r="AE1033" s="154"/>
      <c r="AF1033" s="154"/>
      <c r="AG1033" s="150" t="s">
        <v>17</v>
      </c>
      <c r="AH1033" s="147">
        <v>2.76495549E-4</v>
      </c>
      <c r="AI1033" s="147">
        <v>1.2514248190000001E-3</v>
      </c>
      <c r="AJ1033" s="147">
        <v>8.2324217300000003E-4</v>
      </c>
    </row>
    <row r="1034" spans="1:36" ht="13.5" thickBot="1" x14ac:dyDescent="0.25">
      <c r="A1034" s="149">
        <v>7956</v>
      </c>
      <c r="B1034" s="149">
        <v>14482</v>
      </c>
      <c r="C1034" s="150" t="s">
        <v>1452</v>
      </c>
      <c r="D1034" s="150">
        <v>514065283</v>
      </c>
      <c r="E1034" s="150" t="s">
        <v>429</v>
      </c>
      <c r="F1034" s="150" t="s">
        <v>1453</v>
      </c>
      <c r="G1034" s="150">
        <v>1136464</v>
      </c>
      <c r="H1034" s="150" t="s">
        <v>102</v>
      </c>
      <c r="I1034" s="150" t="s">
        <v>228</v>
      </c>
      <c r="J1034" s="150" t="s">
        <v>53</v>
      </c>
      <c r="K1034" s="150" t="s">
        <v>53</v>
      </c>
      <c r="L1034" s="150" t="s">
        <v>821</v>
      </c>
      <c r="M1034" s="150" t="s">
        <v>311</v>
      </c>
      <c r="N1034" s="150" t="s">
        <v>75</v>
      </c>
      <c r="O1034" s="150" t="s">
        <v>62</v>
      </c>
      <c r="P1034" s="150" t="s">
        <v>1345</v>
      </c>
      <c r="Q1034" s="150" t="s">
        <v>65</v>
      </c>
      <c r="R1034" s="150" t="s">
        <v>57</v>
      </c>
      <c r="S1034" s="150" t="s">
        <v>1206</v>
      </c>
      <c r="T1034" s="152">
        <v>1.383</v>
      </c>
      <c r="U1034" s="151">
        <v>46266</v>
      </c>
      <c r="V1034" s="147">
        <v>2.75E-2</v>
      </c>
      <c r="W1034" s="192">
        <v>4.8399999999999999E-2</v>
      </c>
      <c r="X1034" s="150" t="s">
        <v>636</v>
      </c>
      <c r="Y1034" s="150"/>
      <c r="Z1034" s="153">
        <v>57550.44</v>
      </c>
      <c r="AA1034" s="153">
        <v>1</v>
      </c>
      <c r="AB1034" s="153">
        <v>97.5</v>
      </c>
      <c r="AC1034" s="153">
        <v>0</v>
      </c>
      <c r="AD1034" s="153">
        <v>56.11168</v>
      </c>
      <c r="AE1034" s="154"/>
      <c r="AF1034" s="154"/>
      <c r="AG1034" s="150" t="s">
        <v>17</v>
      </c>
      <c r="AH1034" s="147">
        <v>2.5556721200000002E-4</v>
      </c>
      <c r="AI1034" s="147">
        <v>1.842998921E-3</v>
      </c>
      <c r="AJ1034" s="147">
        <v>1.212405583E-3</v>
      </c>
    </row>
    <row r="1035" spans="1:36" ht="13.5" thickBot="1" x14ac:dyDescent="0.25">
      <c r="A1035" s="149">
        <v>7956</v>
      </c>
      <c r="B1035" s="149">
        <v>14482</v>
      </c>
      <c r="C1035" s="150" t="s">
        <v>1431</v>
      </c>
      <c r="D1035" s="150">
        <v>513821488</v>
      </c>
      <c r="E1035" s="150" t="s">
        <v>429</v>
      </c>
      <c r="F1035" s="150" t="s">
        <v>1454</v>
      </c>
      <c r="G1035" s="150">
        <v>1136753</v>
      </c>
      <c r="H1035" s="150" t="s">
        <v>102</v>
      </c>
      <c r="I1035" s="150" t="s">
        <v>229</v>
      </c>
      <c r="J1035" s="150" t="s">
        <v>53</v>
      </c>
      <c r="K1035" s="150" t="s">
        <v>53</v>
      </c>
      <c r="L1035" s="150" t="s">
        <v>821</v>
      </c>
      <c r="M1035" s="150" t="s">
        <v>311</v>
      </c>
      <c r="N1035" s="150" t="s">
        <v>651</v>
      </c>
      <c r="O1035" s="150" t="s">
        <v>62</v>
      </c>
      <c r="P1035" s="150" t="s">
        <v>1369</v>
      </c>
      <c r="Q1035" s="150" t="s">
        <v>65</v>
      </c>
      <c r="R1035" s="150" t="s">
        <v>57</v>
      </c>
      <c r="S1035" s="150" t="s">
        <v>1206</v>
      </c>
      <c r="T1035" s="152">
        <v>2.5390000000000001</v>
      </c>
      <c r="U1035" s="151">
        <v>47016</v>
      </c>
      <c r="V1035" s="147">
        <v>0.04</v>
      </c>
      <c r="W1035" s="192">
        <v>2.3099999999999999E-2</v>
      </c>
      <c r="X1035" s="150" t="s">
        <v>636</v>
      </c>
      <c r="Y1035" s="150"/>
      <c r="Z1035" s="153">
        <v>182646.39</v>
      </c>
      <c r="AA1035" s="153">
        <v>1</v>
      </c>
      <c r="AB1035" s="153">
        <v>117.41</v>
      </c>
      <c r="AC1035" s="153">
        <v>0</v>
      </c>
      <c r="AD1035" s="153">
        <v>214.44513000000001</v>
      </c>
      <c r="AE1035" s="154"/>
      <c r="AF1035" s="154"/>
      <c r="AG1035" s="150" t="s">
        <v>17</v>
      </c>
      <c r="AH1035" s="147">
        <v>1.8433054399999999E-4</v>
      </c>
      <c r="AI1035" s="147">
        <v>7.0434915389999998E-3</v>
      </c>
      <c r="AJ1035" s="147">
        <v>4.6335178860000001E-3</v>
      </c>
    </row>
    <row r="1036" spans="1:36" ht="13.5" thickBot="1" x14ac:dyDescent="0.25">
      <c r="A1036" s="149">
        <v>7956</v>
      </c>
      <c r="B1036" s="149">
        <v>14482</v>
      </c>
      <c r="C1036" s="150" t="s">
        <v>1520</v>
      </c>
      <c r="D1036" s="150">
        <v>513957472</v>
      </c>
      <c r="E1036" s="150" t="s">
        <v>429</v>
      </c>
      <c r="F1036" s="150" t="s">
        <v>2186</v>
      </c>
      <c r="G1036" s="150">
        <v>1137439</v>
      </c>
      <c r="H1036" s="150" t="s">
        <v>102</v>
      </c>
      <c r="I1036" s="150" t="s">
        <v>228</v>
      </c>
      <c r="J1036" s="150" t="s">
        <v>53</v>
      </c>
      <c r="K1036" s="150" t="s">
        <v>53</v>
      </c>
      <c r="L1036" s="150" t="s">
        <v>821</v>
      </c>
      <c r="M1036" s="150" t="s">
        <v>311</v>
      </c>
      <c r="N1036" s="150" t="s">
        <v>651</v>
      </c>
      <c r="O1036" s="150" t="s">
        <v>62</v>
      </c>
      <c r="P1036" s="150" t="s">
        <v>1522</v>
      </c>
      <c r="Q1036" s="150" t="s">
        <v>1351</v>
      </c>
      <c r="R1036" s="150" t="s">
        <v>57</v>
      </c>
      <c r="S1036" s="150" t="s">
        <v>1206</v>
      </c>
      <c r="T1036" s="152">
        <v>0.82199999999999995</v>
      </c>
      <c r="U1036" s="151">
        <v>45688</v>
      </c>
      <c r="V1036" s="147">
        <v>4.3499999999999997E-2</v>
      </c>
      <c r="W1036" s="192">
        <v>5.2999999999999999E-2</v>
      </c>
      <c r="X1036" s="150" t="s">
        <v>636</v>
      </c>
      <c r="Y1036" s="150"/>
      <c r="Z1036" s="153">
        <v>9542.6</v>
      </c>
      <c r="AA1036" s="153">
        <v>1</v>
      </c>
      <c r="AB1036" s="153">
        <v>100.01</v>
      </c>
      <c r="AC1036" s="153">
        <v>0</v>
      </c>
      <c r="AD1036" s="153">
        <v>9.5435499999999998</v>
      </c>
      <c r="AE1036" s="154"/>
      <c r="AF1036" s="154"/>
      <c r="AG1036" s="150" t="s">
        <v>17</v>
      </c>
      <c r="AH1036" s="147">
        <v>1.5496221199999999E-4</v>
      </c>
      <c r="AI1036" s="147">
        <v>3.1345973500000003E-4</v>
      </c>
      <c r="AJ1036" s="147">
        <v>2.0620757199999999E-4</v>
      </c>
    </row>
    <row r="1037" spans="1:36" ht="13.5" thickBot="1" x14ac:dyDescent="0.25">
      <c r="A1037" s="149">
        <v>7956</v>
      </c>
      <c r="B1037" s="149">
        <v>14482</v>
      </c>
      <c r="C1037" s="150" t="s">
        <v>1440</v>
      </c>
      <c r="D1037" s="150">
        <v>520026683</v>
      </c>
      <c r="E1037" s="150" t="s">
        <v>429</v>
      </c>
      <c r="F1037" s="150" t="s">
        <v>1455</v>
      </c>
      <c r="G1037" s="150">
        <v>1138114</v>
      </c>
      <c r="H1037" s="150" t="s">
        <v>102</v>
      </c>
      <c r="I1037" s="150" t="s">
        <v>228</v>
      </c>
      <c r="J1037" s="150" t="s">
        <v>53</v>
      </c>
      <c r="K1037" s="150" t="s">
        <v>53</v>
      </c>
      <c r="L1037" s="150" t="s">
        <v>821</v>
      </c>
      <c r="M1037" s="150" t="s">
        <v>311</v>
      </c>
      <c r="N1037" s="150" t="s">
        <v>651</v>
      </c>
      <c r="O1037" s="150" t="s">
        <v>62</v>
      </c>
      <c r="P1037" s="150" t="s">
        <v>1369</v>
      </c>
      <c r="Q1037" s="150" t="s">
        <v>65</v>
      </c>
      <c r="R1037" s="150" t="s">
        <v>57</v>
      </c>
      <c r="S1037" s="150" t="s">
        <v>1206</v>
      </c>
      <c r="T1037" s="152">
        <v>1.242</v>
      </c>
      <c r="U1037" s="151">
        <v>46026</v>
      </c>
      <c r="V1037" s="147">
        <v>3.39E-2</v>
      </c>
      <c r="W1037" s="192">
        <v>4.2900000000000001E-2</v>
      </c>
      <c r="X1037" s="150" t="s">
        <v>636</v>
      </c>
      <c r="Y1037" s="150"/>
      <c r="Z1037" s="153">
        <v>40000</v>
      </c>
      <c r="AA1037" s="153">
        <v>1</v>
      </c>
      <c r="AB1037" s="153">
        <v>99.72</v>
      </c>
      <c r="AC1037" s="153">
        <v>0</v>
      </c>
      <c r="AD1037" s="153">
        <v>39.887999999999998</v>
      </c>
      <c r="AE1037" s="154"/>
      <c r="AF1037" s="154"/>
      <c r="AG1037" s="150" t="s">
        <v>17</v>
      </c>
      <c r="AH1037" s="147">
        <v>9.2147817262400804E-5</v>
      </c>
      <c r="AI1037" s="147">
        <v>1.310129031E-3</v>
      </c>
      <c r="AJ1037" s="147">
        <v>8.6186038099999999E-4</v>
      </c>
    </row>
    <row r="1038" spans="1:36" ht="13.5" thickBot="1" x14ac:dyDescent="0.25">
      <c r="A1038" s="149">
        <v>7956</v>
      </c>
      <c r="B1038" s="149">
        <v>14482</v>
      </c>
      <c r="C1038" s="150" t="s">
        <v>1431</v>
      </c>
      <c r="D1038" s="150">
        <v>513821488</v>
      </c>
      <c r="E1038" s="150" t="s">
        <v>429</v>
      </c>
      <c r="F1038" s="150" t="s">
        <v>1456</v>
      </c>
      <c r="G1038" s="150">
        <v>1138544</v>
      </c>
      <c r="H1038" s="150" t="s">
        <v>102</v>
      </c>
      <c r="I1038" s="150" t="s">
        <v>229</v>
      </c>
      <c r="J1038" s="150" t="s">
        <v>53</v>
      </c>
      <c r="K1038" s="150" t="s">
        <v>53</v>
      </c>
      <c r="L1038" s="150" t="s">
        <v>821</v>
      </c>
      <c r="M1038" s="150" t="s">
        <v>311</v>
      </c>
      <c r="N1038" s="150" t="s">
        <v>651</v>
      </c>
      <c r="O1038" s="150" t="s">
        <v>62</v>
      </c>
      <c r="P1038" s="150" t="s">
        <v>1369</v>
      </c>
      <c r="Q1038" s="150" t="s">
        <v>65</v>
      </c>
      <c r="R1038" s="150" t="s">
        <v>57</v>
      </c>
      <c r="S1038" s="150" t="s">
        <v>1206</v>
      </c>
      <c r="T1038" s="152">
        <v>3.8919999999999999</v>
      </c>
      <c r="U1038" s="151">
        <v>48112</v>
      </c>
      <c r="V1038" s="147">
        <v>3.5000000000000003E-2</v>
      </c>
      <c r="W1038" s="192">
        <v>2.5600000000000001E-2</v>
      </c>
      <c r="X1038" s="150" t="s">
        <v>636</v>
      </c>
      <c r="Y1038" s="150"/>
      <c r="Z1038" s="153">
        <v>17832.349999999999</v>
      </c>
      <c r="AA1038" s="153">
        <v>1</v>
      </c>
      <c r="AB1038" s="153">
        <v>117.88</v>
      </c>
      <c r="AC1038" s="153">
        <v>0</v>
      </c>
      <c r="AD1038" s="153">
        <v>21.020769999999999</v>
      </c>
      <c r="AE1038" s="154"/>
      <c r="AF1038" s="154"/>
      <c r="AG1038" s="150" t="s">
        <v>17</v>
      </c>
      <c r="AH1038" s="147">
        <v>2.0464944356584799E-5</v>
      </c>
      <c r="AI1038" s="147">
        <v>6.9043123299999997E-4</v>
      </c>
      <c r="AJ1038" s="147">
        <v>4.5419596899999999E-4</v>
      </c>
    </row>
    <row r="1039" spans="1:36" ht="13.5" thickBot="1" x14ac:dyDescent="0.25">
      <c r="A1039" s="149">
        <v>7956</v>
      </c>
      <c r="B1039" s="149">
        <v>14482</v>
      </c>
      <c r="C1039" s="150" t="s">
        <v>1340</v>
      </c>
      <c r="D1039" s="150">
        <v>510960719</v>
      </c>
      <c r="E1039" s="150" t="s">
        <v>429</v>
      </c>
      <c r="F1039" s="150" t="s">
        <v>1457</v>
      </c>
      <c r="G1039" s="150">
        <v>1138650</v>
      </c>
      <c r="H1039" s="150" t="s">
        <v>102</v>
      </c>
      <c r="I1039" s="150" t="s">
        <v>229</v>
      </c>
      <c r="J1039" s="150" t="s">
        <v>53</v>
      </c>
      <c r="K1039" s="150" t="s">
        <v>53</v>
      </c>
      <c r="L1039" s="150" t="s">
        <v>821</v>
      </c>
      <c r="M1039" s="150" t="s">
        <v>311</v>
      </c>
      <c r="N1039" s="150" t="s">
        <v>651</v>
      </c>
      <c r="O1039" s="150" t="s">
        <v>62</v>
      </c>
      <c r="P1039" s="150" t="s">
        <v>1458</v>
      </c>
      <c r="Q1039" s="150" t="s">
        <v>1351</v>
      </c>
      <c r="R1039" s="150" t="s">
        <v>57</v>
      </c>
      <c r="S1039" s="150" t="s">
        <v>1206</v>
      </c>
      <c r="T1039" s="152">
        <v>3.1360000000000001</v>
      </c>
      <c r="U1039" s="151">
        <v>47669</v>
      </c>
      <c r="V1039" s="147">
        <v>1.34E-2</v>
      </c>
      <c r="W1039" s="192">
        <v>2.29E-2</v>
      </c>
      <c r="X1039" s="150" t="s">
        <v>636</v>
      </c>
      <c r="Y1039" s="150"/>
      <c r="Z1039" s="153">
        <v>337792.86</v>
      </c>
      <c r="AA1039" s="153">
        <v>1</v>
      </c>
      <c r="AB1039" s="153">
        <v>110.26</v>
      </c>
      <c r="AC1039" s="153">
        <v>0</v>
      </c>
      <c r="AD1039" s="153">
        <v>372.45040999999998</v>
      </c>
      <c r="AE1039" s="154"/>
      <c r="AF1039" s="154"/>
      <c r="AG1039" s="150" t="s">
        <v>17</v>
      </c>
      <c r="AH1039" s="147">
        <v>1.1763419299999999E-4</v>
      </c>
      <c r="AI1039" s="147">
        <v>1.223320535E-2</v>
      </c>
      <c r="AJ1039" s="147">
        <v>8.0475394180000003E-3</v>
      </c>
    </row>
    <row r="1040" spans="1:36" ht="13.5" thickBot="1" x14ac:dyDescent="0.25">
      <c r="A1040" s="149">
        <v>7956</v>
      </c>
      <c r="B1040" s="149">
        <v>14482</v>
      </c>
      <c r="C1040" s="150" t="s">
        <v>1346</v>
      </c>
      <c r="D1040" s="150">
        <v>513623314</v>
      </c>
      <c r="E1040" s="150" t="s">
        <v>429</v>
      </c>
      <c r="F1040" s="150" t="s">
        <v>1459</v>
      </c>
      <c r="G1040" s="150">
        <v>1138924</v>
      </c>
      <c r="H1040" s="150" t="s">
        <v>102</v>
      </c>
      <c r="I1040" s="150" t="s">
        <v>229</v>
      </c>
      <c r="J1040" s="150" t="s">
        <v>53</v>
      </c>
      <c r="K1040" s="150" t="s">
        <v>53</v>
      </c>
      <c r="L1040" s="150" t="s">
        <v>821</v>
      </c>
      <c r="M1040" s="150" t="s">
        <v>311</v>
      </c>
      <c r="N1040" s="150" t="s">
        <v>651</v>
      </c>
      <c r="O1040" s="150" t="s">
        <v>62</v>
      </c>
      <c r="P1040" s="150" t="s">
        <v>1369</v>
      </c>
      <c r="Q1040" s="150" t="s">
        <v>65</v>
      </c>
      <c r="R1040" s="150" t="s">
        <v>57</v>
      </c>
      <c r="S1040" s="150" t="s">
        <v>1206</v>
      </c>
      <c r="T1040" s="152">
        <v>1.7649999999999999</v>
      </c>
      <c r="U1040" s="151">
        <v>46124</v>
      </c>
      <c r="V1040" s="147">
        <v>1.34E-2</v>
      </c>
      <c r="W1040" s="192">
        <v>2.2700000000000001E-2</v>
      </c>
      <c r="X1040" s="150" t="s">
        <v>636</v>
      </c>
      <c r="Y1040" s="150"/>
      <c r="Z1040" s="153">
        <v>5500</v>
      </c>
      <c r="AA1040" s="153">
        <v>1</v>
      </c>
      <c r="AB1040" s="153">
        <v>111.75</v>
      </c>
      <c r="AC1040" s="153">
        <v>0</v>
      </c>
      <c r="AD1040" s="153">
        <v>6.1462500000000002</v>
      </c>
      <c r="AE1040" s="154"/>
      <c r="AF1040" s="154"/>
      <c r="AG1040" s="150" t="s">
        <v>17</v>
      </c>
      <c r="AH1040" s="147">
        <v>1.03154097256455E-5</v>
      </c>
      <c r="AI1040" s="147">
        <v>2.0187476300000001E-4</v>
      </c>
      <c r="AJ1040" s="147">
        <v>1.3280208000000001E-4</v>
      </c>
    </row>
    <row r="1041" spans="1:36" ht="13.5" thickBot="1" x14ac:dyDescent="0.25">
      <c r="A1041" s="149">
        <v>7956</v>
      </c>
      <c r="B1041" s="149">
        <v>14482</v>
      </c>
      <c r="C1041" s="150" t="s">
        <v>1435</v>
      </c>
      <c r="D1041" s="150">
        <v>513992529</v>
      </c>
      <c r="E1041" s="150" t="s">
        <v>429</v>
      </c>
      <c r="F1041" s="150" t="s">
        <v>1462</v>
      </c>
      <c r="G1041" s="150">
        <v>1138973</v>
      </c>
      <c r="H1041" s="150" t="s">
        <v>102</v>
      </c>
      <c r="I1041" s="150" t="s">
        <v>229</v>
      </c>
      <c r="J1041" s="150" t="s">
        <v>53</v>
      </c>
      <c r="K1041" s="150" t="s">
        <v>53</v>
      </c>
      <c r="L1041" s="150" t="s">
        <v>821</v>
      </c>
      <c r="M1041" s="150" t="s">
        <v>311</v>
      </c>
      <c r="N1041" s="150" t="s">
        <v>651</v>
      </c>
      <c r="O1041" s="150" t="s">
        <v>62</v>
      </c>
      <c r="P1041" s="150" t="s">
        <v>1437</v>
      </c>
      <c r="Q1041" s="150" t="s">
        <v>1351</v>
      </c>
      <c r="R1041" s="150" t="s">
        <v>57</v>
      </c>
      <c r="S1041" s="150" t="s">
        <v>1206</v>
      </c>
      <c r="T1041" s="152">
        <v>3.379</v>
      </c>
      <c r="U1041" s="151">
        <v>47221</v>
      </c>
      <c r="V1041" s="147">
        <v>1.9599999999999999E-2</v>
      </c>
      <c r="W1041" s="192">
        <v>2.4899999999999999E-2</v>
      </c>
      <c r="X1041" s="150" t="s">
        <v>636</v>
      </c>
      <c r="Y1041" s="150"/>
      <c r="Z1041" s="153">
        <v>52000</v>
      </c>
      <c r="AA1041" s="153">
        <v>1</v>
      </c>
      <c r="AB1041" s="153">
        <v>111.5</v>
      </c>
      <c r="AC1041" s="153">
        <v>0</v>
      </c>
      <c r="AD1041" s="153">
        <v>57.98</v>
      </c>
      <c r="AE1041" s="154"/>
      <c r="AF1041" s="154"/>
      <c r="AG1041" s="150" t="s">
        <v>17</v>
      </c>
      <c r="AH1041" s="147">
        <v>4.5411176471077798E-5</v>
      </c>
      <c r="AI1041" s="147">
        <v>1.9043642510000001E-3</v>
      </c>
      <c r="AJ1041" s="147">
        <v>1.2527743900000001E-3</v>
      </c>
    </row>
    <row r="1042" spans="1:36" ht="13.5" thickBot="1" x14ac:dyDescent="0.25">
      <c r="A1042" s="149">
        <v>7956</v>
      </c>
      <c r="B1042" s="149">
        <v>14482</v>
      </c>
      <c r="C1042" s="150" t="s">
        <v>1463</v>
      </c>
      <c r="D1042" s="150">
        <v>511930125</v>
      </c>
      <c r="E1042" s="150" t="s">
        <v>429</v>
      </c>
      <c r="F1042" s="150" t="s">
        <v>1464</v>
      </c>
      <c r="G1042" s="150">
        <v>1139252</v>
      </c>
      <c r="H1042" s="150" t="s">
        <v>102</v>
      </c>
      <c r="I1042" s="150" t="s">
        <v>228</v>
      </c>
      <c r="J1042" s="150" t="s">
        <v>53</v>
      </c>
      <c r="K1042" s="150" t="s">
        <v>53</v>
      </c>
      <c r="L1042" s="150" t="s">
        <v>821</v>
      </c>
      <c r="M1042" s="150" t="s">
        <v>311</v>
      </c>
      <c r="N1042" s="150" t="s">
        <v>260</v>
      </c>
      <c r="O1042" s="150" t="s">
        <v>62</v>
      </c>
      <c r="P1042" s="150" t="s">
        <v>1339</v>
      </c>
      <c r="Q1042" s="150" t="s">
        <v>65</v>
      </c>
      <c r="R1042" s="150" t="s">
        <v>57</v>
      </c>
      <c r="S1042" s="150" t="s">
        <v>1206</v>
      </c>
      <c r="T1042" s="152">
        <v>1.2989999999999999</v>
      </c>
      <c r="U1042" s="151">
        <v>46208</v>
      </c>
      <c r="V1042" s="147">
        <v>3.5499999999999997E-2</v>
      </c>
      <c r="W1042" s="192">
        <v>5.04E-2</v>
      </c>
      <c r="X1042" s="150" t="s">
        <v>636</v>
      </c>
      <c r="Y1042" s="150"/>
      <c r="Z1042" s="153">
        <v>70000</v>
      </c>
      <c r="AA1042" s="153">
        <v>1</v>
      </c>
      <c r="AB1042" s="153">
        <v>99.03</v>
      </c>
      <c r="AC1042" s="153">
        <v>0</v>
      </c>
      <c r="AD1042" s="153">
        <v>69.320999999999998</v>
      </c>
      <c r="AE1042" s="154"/>
      <c r="AF1042" s="154"/>
      <c r="AG1042" s="150" t="s">
        <v>17</v>
      </c>
      <c r="AH1042" s="147">
        <v>1.7909743499999999E-4</v>
      </c>
      <c r="AI1042" s="147">
        <v>2.2768615770000001E-3</v>
      </c>
      <c r="AJ1042" s="147">
        <v>1.4978194810000001E-3</v>
      </c>
    </row>
    <row r="1043" spans="1:36" ht="13.5" thickBot="1" x14ac:dyDescent="0.25">
      <c r="A1043" s="149">
        <v>7956</v>
      </c>
      <c r="B1043" s="149">
        <v>14482</v>
      </c>
      <c r="C1043" s="150" t="s">
        <v>1465</v>
      </c>
      <c r="D1043" s="150">
        <v>1665</v>
      </c>
      <c r="E1043" s="150" t="s">
        <v>2</v>
      </c>
      <c r="F1043" s="150" t="s">
        <v>1466</v>
      </c>
      <c r="G1043" s="150">
        <v>1139575</v>
      </c>
      <c r="H1043" s="150" t="s">
        <v>102</v>
      </c>
      <c r="I1043" s="150" t="s">
        <v>228</v>
      </c>
      <c r="J1043" s="150" t="s">
        <v>53</v>
      </c>
      <c r="K1043" s="150" t="s">
        <v>314</v>
      </c>
      <c r="L1043" s="150" t="s">
        <v>821</v>
      </c>
      <c r="M1043" s="150" t="s">
        <v>311</v>
      </c>
      <c r="N1043" s="150" t="s">
        <v>652</v>
      </c>
      <c r="O1043" s="150" t="s">
        <v>62</v>
      </c>
      <c r="P1043" s="150" t="s">
        <v>1345</v>
      </c>
      <c r="Q1043" s="150" t="s">
        <v>65</v>
      </c>
      <c r="R1043" s="150" t="s">
        <v>57</v>
      </c>
      <c r="S1043" s="150" t="s">
        <v>1206</v>
      </c>
      <c r="T1043" s="152">
        <v>0.86899999999999999</v>
      </c>
      <c r="U1043" s="151">
        <v>45991</v>
      </c>
      <c r="V1043" s="147">
        <v>5.8000000000000003E-2</v>
      </c>
      <c r="W1043" s="192">
        <v>5.2499999999999998E-2</v>
      </c>
      <c r="X1043" s="150" t="s">
        <v>636</v>
      </c>
      <c r="Y1043" s="150"/>
      <c r="Z1043" s="153">
        <v>101608.75</v>
      </c>
      <c r="AA1043" s="153">
        <v>1</v>
      </c>
      <c r="AB1043" s="153">
        <v>102.49</v>
      </c>
      <c r="AC1043" s="153">
        <v>0</v>
      </c>
      <c r="AD1043" s="153">
        <v>104.13881000000001</v>
      </c>
      <c r="AE1043" s="154"/>
      <c r="AF1043" s="154"/>
      <c r="AG1043" s="150" t="s">
        <v>17</v>
      </c>
      <c r="AH1043" s="147">
        <v>4.3402760899999998E-4</v>
      </c>
      <c r="AI1043" s="147">
        <v>3.4204592430000002E-3</v>
      </c>
      <c r="AJ1043" s="147">
        <v>2.2501282200000001E-3</v>
      </c>
    </row>
    <row r="1044" spans="1:36" ht="13.5" thickBot="1" x14ac:dyDescent="0.25">
      <c r="A1044" s="149">
        <v>7956</v>
      </c>
      <c r="B1044" s="149">
        <v>14482</v>
      </c>
      <c r="C1044" s="150" t="s">
        <v>1467</v>
      </c>
      <c r="D1044" s="150">
        <v>514290345</v>
      </c>
      <c r="E1044" s="150" t="s">
        <v>429</v>
      </c>
      <c r="F1044" s="150" t="s">
        <v>1468</v>
      </c>
      <c r="G1044" s="150">
        <v>1139815</v>
      </c>
      <c r="H1044" s="150" t="s">
        <v>102</v>
      </c>
      <c r="I1044" s="150" t="s">
        <v>228</v>
      </c>
      <c r="J1044" s="150" t="s">
        <v>53</v>
      </c>
      <c r="K1044" s="150" t="s">
        <v>53</v>
      </c>
      <c r="L1044" s="150" t="s">
        <v>821</v>
      </c>
      <c r="M1044" s="150" t="s">
        <v>311</v>
      </c>
      <c r="N1044" s="150" t="s">
        <v>269</v>
      </c>
      <c r="O1044" s="150" t="s">
        <v>62</v>
      </c>
      <c r="P1044" s="150" t="s">
        <v>1437</v>
      </c>
      <c r="Q1044" s="150" t="s">
        <v>1351</v>
      </c>
      <c r="R1044" s="150" t="s">
        <v>57</v>
      </c>
      <c r="S1044" s="150" t="s">
        <v>1206</v>
      </c>
      <c r="T1044" s="152">
        <v>1.302</v>
      </c>
      <c r="U1044" s="151">
        <v>46965</v>
      </c>
      <c r="V1044" s="147">
        <v>3.61E-2</v>
      </c>
      <c r="W1044" s="192">
        <v>4.6100000000000002E-2</v>
      </c>
      <c r="X1044" s="150" t="s">
        <v>636</v>
      </c>
      <c r="Y1044" s="150"/>
      <c r="Z1044" s="153">
        <v>121343</v>
      </c>
      <c r="AA1044" s="153">
        <v>1</v>
      </c>
      <c r="AB1044" s="153">
        <v>99.4</v>
      </c>
      <c r="AC1044" s="153">
        <v>0</v>
      </c>
      <c r="AD1044" s="153">
        <v>120.61494</v>
      </c>
      <c r="AE1044" s="154"/>
      <c r="AF1044" s="154"/>
      <c r="AG1044" s="150" t="s">
        <v>17</v>
      </c>
      <c r="AH1044" s="147">
        <v>1.5810162799999999E-4</v>
      </c>
      <c r="AI1044" s="147">
        <v>3.9616209019999998E-3</v>
      </c>
      <c r="AJ1044" s="147">
        <v>2.6061281120000001E-3</v>
      </c>
    </row>
    <row r="1045" spans="1:36" ht="13.5" thickBot="1" x14ac:dyDescent="0.25">
      <c r="A1045" s="149">
        <v>7956</v>
      </c>
      <c r="B1045" s="149">
        <v>14482</v>
      </c>
      <c r="C1045" s="150" t="s">
        <v>1433</v>
      </c>
      <c r="D1045" s="150">
        <v>510381601</v>
      </c>
      <c r="E1045" s="150" t="s">
        <v>429</v>
      </c>
      <c r="F1045" s="150" t="s">
        <v>2160</v>
      </c>
      <c r="G1045" s="150">
        <v>1140102</v>
      </c>
      <c r="H1045" s="150" t="s">
        <v>102</v>
      </c>
      <c r="I1045" s="150" t="s">
        <v>228</v>
      </c>
      <c r="J1045" s="150" t="s">
        <v>53</v>
      </c>
      <c r="K1045" s="150" t="s">
        <v>53</v>
      </c>
      <c r="L1045" s="150" t="s">
        <v>821</v>
      </c>
      <c r="M1045" s="150" t="s">
        <v>311</v>
      </c>
      <c r="N1045" s="150" t="s">
        <v>140</v>
      </c>
      <c r="O1045" s="150" t="s">
        <v>62</v>
      </c>
      <c r="P1045" s="150" t="s">
        <v>1334</v>
      </c>
      <c r="Q1045" s="150" t="s">
        <v>65</v>
      </c>
      <c r="R1045" s="150" t="s">
        <v>57</v>
      </c>
      <c r="S1045" s="150" t="s">
        <v>1206</v>
      </c>
      <c r="T1045" s="152">
        <v>2.3530000000000002</v>
      </c>
      <c r="U1045" s="151">
        <v>47133</v>
      </c>
      <c r="V1045" s="147">
        <v>4.2999999999999997E-2</v>
      </c>
      <c r="W1045" s="192">
        <v>5.28E-2</v>
      </c>
      <c r="X1045" s="150" t="s">
        <v>636</v>
      </c>
      <c r="Y1045" s="150"/>
      <c r="Z1045" s="153">
        <v>26363.64</v>
      </c>
      <c r="AA1045" s="153">
        <v>1</v>
      </c>
      <c r="AB1045" s="153">
        <v>98.8</v>
      </c>
      <c r="AC1045" s="153">
        <v>0</v>
      </c>
      <c r="AD1045" s="153">
        <v>26.047280000000001</v>
      </c>
      <c r="AE1045" s="154"/>
      <c r="AF1045" s="154"/>
      <c r="AG1045" s="150" t="s">
        <v>17</v>
      </c>
      <c r="AH1045" s="147">
        <v>2.6122946022747499E-5</v>
      </c>
      <c r="AI1045" s="147">
        <v>8.5552792100000003E-4</v>
      </c>
      <c r="AJ1045" s="147">
        <v>5.6280381699999995E-4</v>
      </c>
    </row>
    <row r="1046" spans="1:36" ht="13.5" thickBot="1" x14ac:dyDescent="0.25">
      <c r="A1046" s="149">
        <v>7956</v>
      </c>
      <c r="B1046" s="149">
        <v>14482</v>
      </c>
      <c r="C1046" s="150" t="s">
        <v>1475</v>
      </c>
      <c r="D1046" s="150">
        <v>513765859</v>
      </c>
      <c r="E1046" s="150" t="s">
        <v>429</v>
      </c>
      <c r="F1046" s="150" t="s">
        <v>1476</v>
      </c>
      <c r="G1046" s="150">
        <v>1140607</v>
      </c>
      <c r="H1046" s="150" t="s">
        <v>102</v>
      </c>
      <c r="I1046" s="150" t="s">
        <v>229</v>
      </c>
      <c r="J1046" s="150" t="s">
        <v>53</v>
      </c>
      <c r="K1046" s="150" t="s">
        <v>53</v>
      </c>
      <c r="L1046" s="150" t="s">
        <v>821</v>
      </c>
      <c r="M1046" s="150" t="s">
        <v>311</v>
      </c>
      <c r="N1046" s="150" t="s">
        <v>651</v>
      </c>
      <c r="O1046" s="150" t="s">
        <v>62</v>
      </c>
      <c r="P1046" s="150" t="s">
        <v>1345</v>
      </c>
      <c r="Q1046" s="150" t="s">
        <v>65</v>
      </c>
      <c r="R1046" s="150" t="s">
        <v>57</v>
      </c>
      <c r="S1046" s="150" t="s">
        <v>1206</v>
      </c>
      <c r="T1046" s="152">
        <v>1.6910000000000001</v>
      </c>
      <c r="U1046" s="151">
        <v>46356</v>
      </c>
      <c r="V1046" s="147">
        <v>2.1499999999999998E-2</v>
      </c>
      <c r="W1046" s="192">
        <v>2.4799999999999999E-2</v>
      </c>
      <c r="X1046" s="150" t="s">
        <v>636</v>
      </c>
      <c r="Y1046" s="150"/>
      <c r="Z1046" s="153">
        <v>72000</v>
      </c>
      <c r="AA1046" s="153">
        <v>1</v>
      </c>
      <c r="AB1046" s="153">
        <v>113.52</v>
      </c>
      <c r="AC1046" s="153">
        <v>0</v>
      </c>
      <c r="AD1046" s="153">
        <v>81.734399999999994</v>
      </c>
      <c r="AE1046" s="154"/>
      <c r="AF1046" s="154"/>
      <c r="AG1046" s="150" t="s">
        <v>17</v>
      </c>
      <c r="AH1046" s="147">
        <v>3.6710360153106698E-5</v>
      </c>
      <c r="AI1046" s="147">
        <v>2.6845820880000001E-3</v>
      </c>
      <c r="AJ1046" s="147">
        <v>1.766035929E-3</v>
      </c>
    </row>
    <row r="1047" spans="1:36" ht="13.5" thickBot="1" x14ac:dyDescent="0.25">
      <c r="A1047" s="149">
        <v>7956</v>
      </c>
      <c r="B1047" s="149">
        <v>14482</v>
      </c>
      <c r="C1047" s="150" t="s">
        <v>1475</v>
      </c>
      <c r="D1047" s="150">
        <v>513765859</v>
      </c>
      <c r="E1047" s="150" t="s">
        <v>429</v>
      </c>
      <c r="F1047" s="150" t="s">
        <v>1477</v>
      </c>
      <c r="G1047" s="150">
        <v>1140615</v>
      </c>
      <c r="H1047" s="150" t="s">
        <v>102</v>
      </c>
      <c r="I1047" s="150" t="s">
        <v>229</v>
      </c>
      <c r="J1047" s="150" t="s">
        <v>53</v>
      </c>
      <c r="K1047" s="150" t="s">
        <v>53</v>
      </c>
      <c r="L1047" s="150" t="s">
        <v>821</v>
      </c>
      <c r="M1047" s="150" t="s">
        <v>311</v>
      </c>
      <c r="N1047" s="150" t="s">
        <v>651</v>
      </c>
      <c r="O1047" s="150" t="s">
        <v>62</v>
      </c>
      <c r="P1047" s="150" t="s">
        <v>1369</v>
      </c>
      <c r="Q1047" s="150" t="s">
        <v>65</v>
      </c>
      <c r="R1047" s="150" t="s">
        <v>57</v>
      </c>
      <c r="S1047" s="150" t="s">
        <v>1206</v>
      </c>
      <c r="T1047" s="152">
        <v>1.645</v>
      </c>
      <c r="U1047" s="151">
        <v>46356</v>
      </c>
      <c r="V1047" s="147">
        <v>1.6E-2</v>
      </c>
      <c r="W1047" s="192">
        <v>2.24E-2</v>
      </c>
      <c r="X1047" s="150" t="s">
        <v>636</v>
      </c>
      <c r="Y1047" s="150"/>
      <c r="Z1047" s="153">
        <v>25000</v>
      </c>
      <c r="AA1047" s="153">
        <v>1</v>
      </c>
      <c r="AB1047" s="153">
        <v>112.74</v>
      </c>
      <c r="AC1047" s="153">
        <v>0</v>
      </c>
      <c r="AD1047" s="153">
        <v>28.184999999999999</v>
      </c>
      <c r="AE1047" s="154"/>
      <c r="AF1047" s="154"/>
      <c r="AG1047" s="150" t="s">
        <v>17</v>
      </c>
      <c r="AH1047" s="147">
        <v>6.4482932885593397E-5</v>
      </c>
      <c r="AI1047" s="147">
        <v>9.2574174499999995E-4</v>
      </c>
      <c r="AJ1047" s="147">
        <v>6.0899355300000001E-4</v>
      </c>
    </row>
    <row r="1048" spans="1:36" ht="13.5" thickBot="1" x14ac:dyDescent="0.25">
      <c r="A1048" s="149">
        <v>7956</v>
      </c>
      <c r="B1048" s="149">
        <v>14482</v>
      </c>
      <c r="C1048" s="150" t="s">
        <v>1478</v>
      </c>
      <c r="D1048" s="150">
        <v>511399388</v>
      </c>
      <c r="E1048" s="150" t="s">
        <v>429</v>
      </c>
      <c r="F1048" s="150" t="s">
        <v>1479</v>
      </c>
      <c r="G1048" s="150">
        <v>1141191</v>
      </c>
      <c r="H1048" s="150" t="s">
        <v>102</v>
      </c>
      <c r="I1048" s="150" t="s">
        <v>228</v>
      </c>
      <c r="J1048" s="150" t="s">
        <v>53</v>
      </c>
      <c r="K1048" s="150" t="s">
        <v>53</v>
      </c>
      <c r="L1048" s="150" t="s">
        <v>821</v>
      </c>
      <c r="M1048" s="150" t="s">
        <v>311</v>
      </c>
      <c r="N1048" s="150" t="s">
        <v>140</v>
      </c>
      <c r="O1048" s="150" t="s">
        <v>62</v>
      </c>
      <c r="P1048" s="150" t="s">
        <v>1350</v>
      </c>
      <c r="Q1048" s="150" t="s">
        <v>1351</v>
      </c>
      <c r="R1048" s="150" t="s">
        <v>57</v>
      </c>
      <c r="S1048" s="150" t="s">
        <v>1206</v>
      </c>
      <c r="T1048" s="152">
        <v>0.56499999999999995</v>
      </c>
      <c r="U1048" s="151">
        <v>45838</v>
      </c>
      <c r="V1048" s="147">
        <v>3.0499999999999999E-2</v>
      </c>
      <c r="W1048" s="192">
        <v>5.21E-2</v>
      </c>
      <c r="X1048" s="150" t="s">
        <v>636</v>
      </c>
      <c r="Y1048" s="150"/>
      <c r="Z1048" s="153">
        <v>23000</v>
      </c>
      <c r="AA1048" s="153">
        <v>1</v>
      </c>
      <c r="AB1048" s="153">
        <v>99.61</v>
      </c>
      <c r="AC1048" s="153">
        <v>0</v>
      </c>
      <c r="AD1048" s="153">
        <v>22.910299999999999</v>
      </c>
      <c r="AE1048" s="154"/>
      <c r="AF1048" s="154"/>
      <c r="AG1048" s="150" t="s">
        <v>17</v>
      </c>
      <c r="AH1048" s="147">
        <v>3.4265197700000002E-4</v>
      </c>
      <c r="AI1048" s="147">
        <v>7.5249320900000005E-4</v>
      </c>
      <c r="AJ1048" s="147">
        <v>4.9502306100000001E-4</v>
      </c>
    </row>
    <row r="1049" spans="1:36" ht="13.5" thickBot="1" x14ac:dyDescent="0.25">
      <c r="A1049" s="149">
        <v>7956</v>
      </c>
      <c r="B1049" s="149">
        <v>14482</v>
      </c>
      <c r="C1049" s="150" t="s">
        <v>1480</v>
      </c>
      <c r="D1049" s="150">
        <v>515334662</v>
      </c>
      <c r="E1049" s="150" t="s">
        <v>429</v>
      </c>
      <c r="F1049" s="150" t="s">
        <v>1481</v>
      </c>
      <c r="G1049" s="150">
        <v>1141332</v>
      </c>
      <c r="H1049" s="150" t="s">
        <v>102</v>
      </c>
      <c r="I1049" s="150" t="s">
        <v>230</v>
      </c>
      <c r="J1049" s="150" t="s">
        <v>53</v>
      </c>
      <c r="K1049" s="150" t="s">
        <v>53</v>
      </c>
      <c r="L1049" s="150" t="s">
        <v>821</v>
      </c>
      <c r="M1049" s="150" t="s">
        <v>311</v>
      </c>
      <c r="N1049" s="150" t="s">
        <v>267</v>
      </c>
      <c r="O1049" s="150" t="s">
        <v>62</v>
      </c>
      <c r="P1049" s="150" t="s">
        <v>1350</v>
      </c>
      <c r="Q1049" s="150" t="s">
        <v>1351</v>
      </c>
      <c r="R1049" s="150" t="s">
        <v>57</v>
      </c>
      <c r="S1049" s="150" t="s">
        <v>1206</v>
      </c>
      <c r="T1049" s="152">
        <v>3.2839999999999998</v>
      </c>
      <c r="U1049" s="151">
        <v>46995</v>
      </c>
      <c r="V1049" s="147">
        <v>4.6899999999999997E-2</v>
      </c>
      <c r="W1049" s="192">
        <v>6.8500000000000005E-2</v>
      </c>
      <c r="X1049" s="150" t="s">
        <v>636</v>
      </c>
      <c r="Y1049" s="150"/>
      <c r="Z1049" s="153">
        <v>32624.91</v>
      </c>
      <c r="AA1049" s="153">
        <v>1</v>
      </c>
      <c r="AB1049" s="153">
        <v>98.27</v>
      </c>
      <c r="AC1049" s="153">
        <v>0</v>
      </c>
      <c r="AD1049" s="153">
        <v>32.060499999999998</v>
      </c>
      <c r="AE1049" s="154"/>
      <c r="AF1049" s="154"/>
      <c r="AG1049" s="150" t="s">
        <v>17</v>
      </c>
      <c r="AH1049" s="147">
        <v>2.3206053222893101E-5</v>
      </c>
      <c r="AI1049" s="147">
        <v>1.053033288E-3</v>
      </c>
      <c r="AJ1049" s="147">
        <v>6.9273151600000003E-4</v>
      </c>
    </row>
    <row r="1050" spans="1:36" ht="13.5" thickBot="1" x14ac:dyDescent="0.25">
      <c r="A1050" s="149">
        <v>7956</v>
      </c>
      <c r="B1050" s="149">
        <v>14482</v>
      </c>
      <c r="C1050" s="150" t="s">
        <v>1329</v>
      </c>
      <c r="D1050" s="150">
        <v>513257873</v>
      </c>
      <c r="E1050" s="150" t="s">
        <v>429</v>
      </c>
      <c r="F1050" s="150" t="s">
        <v>1482</v>
      </c>
      <c r="G1050" s="150">
        <v>1141696</v>
      </c>
      <c r="H1050" s="150" t="s">
        <v>102</v>
      </c>
      <c r="I1050" s="150" t="s">
        <v>229</v>
      </c>
      <c r="J1050" s="150" t="s">
        <v>53</v>
      </c>
      <c r="K1050" s="150" t="s">
        <v>53</v>
      </c>
      <c r="L1050" s="150" t="s">
        <v>821</v>
      </c>
      <c r="M1050" s="150" t="s">
        <v>311</v>
      </c>
      <c r="N1050" s="150" t="s">
        <v>651</v>
      </c>
      <c r="O1050" s="150" t="s">
        <v>62</v>
      </c>
      <c r="P1050" s="150" t="s">
        <v>1339</v>
      </c>
      <c r="Q1050" s="150" t="s">
        <v>65</v>
      </c>
      <c r="R1050" s="150" t="s">
        <v>57</v>
      </c>
      <c r="S1050" s="150" t="s">
        <v>1206</v>
      </c>
      <c r="T1050" s="152">
        <v>2.0720000000000001</v>
      </c>
      <c r="U1050" s="151">
        <v>46629</v>
      </c>
      <c r="V1050" s="147">
        <v>2.0500000000000001E-2</v>
      </c>
      <c r="W1050" s="192">
        <v>2.4899999999999999E-2</v>
      </c>
      <c r="X1050" s="150" t="s">
        <v>636</v>
      </c>
      <c r="Y1050" s="150"/>
      <c r="Z1050" s="153">
        <v>48000</v>
      </c>
      <c r="AA1050" s="153">
        <v>1</v>
      </c>
      <c r="AB1050" s="153">
        <v>112.41</v>
      </c>
      <c r="AC1050" s="153">
        <v>0</v>
      </c>
      <c r="AD1050" s="153">
        <v>53.956800000000001</v>
      </c>
      <c r="AE1050" s="154"/>
      <c r="AF1050" s="154"/>
      <c r="AG1050" s="150" t="s">
        <v>17</v>
      </c>
      <c r="AH1050" s="147">
        <v>5.4472469050692197E-5</v>
      </c>
      <c r="AI1050" s="147">
        <v>1.7722214730000001E-3</v>
      </c>
      <c r="AJ1050" s="147">
        <v>1.1658450709999999E-3</v>
      </c>
    </row>
    <row r="1051" spans="1:36" ht="13.5" thickBot="1" x14ac:dyDescent="0.25">
      <c r="A1051" s="149">
        <v>7956</v>
      </c>
      <c r="B1051" s="149">
        <v>14482</v>
      </c>
      <c r="C1051" s="150" t="s">
        <v>1452</v>
      </c>
      <c r="D1051" s="150">
        <v>514065283</v>
      </c>
      <c r="E1051" s="150" t="s">
        <v>429</v>
      </c>
      <c r="F1051" s="150" t="s">
        <v>1483</v>
      </c>
      <c r="G1051" s="150">
        <v>1141829</v>
      </c>
      <c r="H1051" s="150" t="s">
        <v>102</v>
      </c>
      <c r="I1051" s="150" t="s">
        <v>228</v>
      </c>
      <c r="J1051" s="150" t="s">
        <v>53</v>
      </c>
      <c r="K1051" s="150" t="s">
        <v>53</v>
      </c>
      <c r="L1051" s="150" t="s">
        <v>821</v>
      </c>
      <c r="M1051" s="150" t="s">
        <v>311</v>
      </c>
      <c r="N1051" s="150" t="s">
        <v>75</v>
      </c>
      <c r="O1051" s="150" t="s">
        <v>62</v>
      </c>
      <c r="P1051" s="150" t="s">
        <v>1345</v>
      </c>
      <c r="Q1051" s="150" t="s">
        <v>65</v>
      </c>
      <c r="R1051" s="150" t="s">
        <v>57</v>
      </c>
      <c r="S1051" s="150" t="s">
        <v>1206</v>
      </c>
      <c r="T1051" s="152">
        <v>2.06</v>
      </c>
      <c r="U1051" s="151">
        <v>46631</v>
      </c>
      <c r="V1051" s="147">
        <v>2.3E-2</v>
      </c>
      <c r="W1051" s="192">
        <v>4.9000000000000002E-2</v>
      </c>
      <c r="X1051" s="150" t="s">
        <v>636</v>
      </c>
      <c r="Y1051" s="150"/>
      <c r="Z1051" s="153">
        <v>36516.129999999997</v>
      </c>
      <c r="AA1051" s="153">
        <v>1</v>
      </c>
      <c r="AB1051" s="153">
        <v>95.14</v>
      </c>
      <c r="AC1051" s="153">
        <v>0</v>
      </c>
      <c r="AD1051" s="153">
        <v>34.74145</v>
      </c>
      <c r="AE1051" s="154"/>
      <c r="AF1051" s="154"/>
      <c r="AG1051" s="150" t="s">
        <v>17</v>
      </c>
      <c r="AH1051" s="147">
        <v>4.3491678041862898E-5</v>
      </c>
      <c r="AI1051" s="147">
        <v>1.141089607E-3</v>
      </c>
      <c r="AJ1051" s="147">
        <v>7.5065882800000002E-4</v>
      </c>
    </row>
    <row r="1052" spans="1:36" ht="13.5" thickBot="1" x14ac:dyDescent="0.25">
      <c r="A1052" s="149">
        <v>7956</v>
      </c>
      <c r="B1052" s="149">
        <v>14482</v>
      </c>
      <c r="C1052" s="150" t="s">
        <v>1450</v>
      </c>
      <c r="D1052" s="150">
        <v>514892801</v>
      </c>
      <c r="E1052" s="150" t="s">
        <v>429</v>
      </c>
      <c r="F1052" s="150" t="s">
        <v>1486</v>
      </c>
      <c r="G1052" s="150">
        <v>1141951</v>
      </c>
      <c r="H1052" s="150" t="s">
        <v>102</v>
      </c>
      <c r="I1052" s="150" t="s">
        <v>228</v>
      </c>
      <c r="J1052" s="150" t="s">
        <v>53</v>
      </c>
      <c r="K1052" s="150" t="s">
        <v>53</v>
      </c>
      <c r="L1052" s="150" t="s">
        <v>821</v>
      </c>
      <c r="M1052" s="150" t="s">
        <v>311</v>
      </c>
      <c r="N1052" s="150" t="s">
        <v>263</v>
      </c>
      <c r="O1052" s="150" t="s">
        <v>62</v>
      </c>
      <c r="P1052" s="150" t="s">
        <v>1339</v>
      </c>
      <c r="Q1052" s="150" t="s">
        <v>65</v>
      </c>
      <c r="R1052" s="150" t="s">
        <v>57</v>
      </c>
      <c r="S1052" s="150" t="s">
        <v>1206</v>
      </c>
      <c r="T1052" s="152">
        <v>3.004</v>
      </c>
      <c r="U1052" s="151">
        <v>47669</v>
      </c>
      <c r="V1052" s="147">
        <v>2.6200000000000001E-2</v>
      </c>
      <c r="W1052" s="192">
        <v>5.0700000000000002E-2</v>
      </c>
      <c r="X1052" s="150" t="s">
        <v>636</v>
      </c>
      <c r="Y1052" s="150"/>
      <c r="Z1052" s="153">
        <v>32000</v>
      </c>
      <c r="AA1052" s="153">
        <v>1</v>
      </c>
      <c r="AB1052" s="153">
        <v>93.7</v>
      </c>
      <c r="AC1052" s="153">
        <v>0</v>
      </c>
      <c r="AD1052" s="153">
        <v>29.984000000000002</v>
      </c>
      <c r="AE1052" s="154"/>
      <c r="AF1052" s="154"/>
      <c r="AG1052" s="150" t="s">
        <v>17</v>
      </c>
      <c r="AH1052" s="147">
        <v>6.3913931071689497E-5</v>
      </c>
      <c r="AI1052" s="147">
        <v>9.8483024600000001E-4</v>
      </c>
      <c r="AJ1052" s="147">
        <v>6.4786456199999998E-4</v>
      </c>
    </row>
    <row r="1053" spans="1:36" ht="13.5" thickBot="1" x14ac:dyDescent="0.25">
      <c r="A1053" s="149">
        <v>7956</v>
      </c>
      <c r="B1053" s="149">
        <v>14482</v>
      </c>
      <c r="C1053" s="150" t="s">
        <v>1490</v>
      </c>
      <c r="D1053" s="150">
        <v>510560188</v>
      </c>
      <c r="E1053" s="150" t="s">
        <v>429</v>
      </c>
      <c r="F1053" s="150" t="s">
        <v>1491</v>
      </c>
      <c r="G1053" s="150">
        <v>1142231</v>
      </c>
      <c r="H1053" s="150" t="s">
        <v>102</v>
      </c>
      <c r="I1053" s="150" t="s">
        <v>229</v>
      </c>
      <c r="J1053" s="150" t="s">
        <v>53</v>
      </c>
      <c r="K1053" s="150" t="s">
        <v>53</v>
      </c>
      <c r="L1053" s="150" t="s">
        <v>821</v>
      </c>
      <c r="M1053" s="150" t="s">
        <v>311</v>
      </c>
      <c r="N1053" s="150" t="s">
        <v>652</v>
      </c>
      <c r="O1053" s="150" t="s">
        <v>62</v>
      </c>
      <c r="P1053" s="150" t="s">
        <v>1366</v>
      </c>
      <c r="Q1053" s="150" t="s">
        <v>1351</v>
      </c>
      <c r="R1053" s="150" t="s">
        <v>57</v>
      </c>
      <c r="S1053" s="150" t="s">
        <v>1206</v>
      </c>
      <c r="T1053" s="152">
        <v>1.9379999999999999</v>
      </c>
      <c r="U1053" s="151">
        <v>46310</v>
      </c>
      <c r="V1053" s="147">
        <v>2.5700000000000001E-2</v>
      </c>
      <c r="W1053" s="192">
        <v>2.7799999999999998E-2</v>
      </c>
      <c r="X1053" s="150" t="s">
        <v>636</v>
      </c>
      <c r="Y1053" s="150"/>
      <c r="Z1053" s="153">
        <v>22000</v>
      </c>
      <c r="AA1053" s="153">
        <v>1</v>
      </c>
      <c r="AB1053" s="153">
        <v>113.66</v>
      </c>
      <c r="AC1053" s="153">
        <v>0</v>
      </c>
      <c r="AD1053" s="153">
        <v>25.005199999999999</v>
      </c>
      <c r="AE1053" s="154"/>
      <c r="AF1053" s="154"/>
      <c r="AG1053" s="150" t="s">
        <v>17</v>
      </c>
      <c r="AH1053" s="147">
        <v>1.7155147803684901E-5</v>
      </c>
      <c r="AI1053" s="147">
        <v>8.2130060300000004E-4</v>
      </c>
      <c r="AJ1053" s="147">
        <v>5.4028758500000002E-4</v>
      </c>
    </row>
    <row r="1054" spans="1:36" ht="13.5" thickBot="1" x14ac:dyDescent="0.25">
      <c r="A1054" s="149">
        <v>7956</v>
      </c>
      <c r="B1054" s="149">
        <v>14482</v>
      </c>
      <c r="C1054" s="150" t="s">
        <v>1354</v>
      </c>
      <c r="D1054" s="150">
        <v>520017393</v>
      </c>
      <c r="E1054" s="150" t="s">
        <v>429</v>
      </c>
      <c r="F1054" s="150" t="s">
        <v>1355</v>
      </c>
      <c r="G1054" s="150">
        <v>1143585</v>
      </c>
      <c r="H1054" s="150" t="s">
        <v>102</v>
      </c>
      <c r="I1054" s="150" t="s">
        <v>228</v>
      </c>
      <c r="J1054" s="150" t="s">
        <v>53</v>
      </c>
      <c r="K1054" s="150" t="s">
        <v>53</v>
      </c>
      <c r="L1054" s="150" t="s">
        <v>821</v>
      </c>
      <c r="M1054" s="150" t="s">
        <v>311</v>
      </c>
      <c r="N1054" s="150" t="s">
        <v>651</v>
      </c>
      <c r="O1054" s="150" t="s">
        <v>62</v>
      </c>
      <c r="P1054" s="150" t="s">
        <v>1205</v>
      </c>
      <c r="Q1054" s="150" t="s">
        <v>65</v>
      </c>
      <c r="R1054" s="150" t="s">
        <v>57</v>
      </c>
      <c r="S1054" s="150" t="s">
        <v>1206</v>
      </c>
      <c r="T1054" s="152">
        <v>2.173</v>
      </c>
      <c r="U1054" s="151">
        <v>46843</v>
      </c>
      <c r="V1054" s="147">
        <v>1.44E-2</v>
      </c>
      <c r="W1054" s="192">
        <v>4.2299999999999997E-2</v>
      </c>
      <c r="X1054" s="150" t="s">
        <v>636</v>
      </c>
      <c r="Y1054" s="150"/>
      <c r="Z1054" s="153">
        <v>40000</v>
      </c>
      <c r="AA1054" s="153">
        <v>1</v>
      </c>
      <c r="AB1054" s="153">
        <v>94.24</v>
      </c>
      <c r="AC1054" s="153">
        <v>0</v>
      </c>
      <c r="AD1054" s="153">
        <v>37.695999999999998</v>
      </c>
      <c r="AE1054" s="154"/>
      <c r="AF1054" s="154"/>
      <c r="AG1054" s="150" t="s">
        <v>17</v>
      </c>
      <c r="AH1054" s="147">
        <v>1E-4</v>
      </c>
      <c r="AI1054" s="147">
        <v>1.2381323699999999E-3</v>
      </c>
      <c r="AJ1054" s="147">
        <v>8.1449781699999995E-4</v>
      </c>
    </row>
    <row r="1055" spans="1:36" ht="13.5" thickBot="1" x14ac:dyDescent="0.25">
      <c r="A1055" s="149">
        <v>7956</v>
      </c>
      <c r="B1055" s="149">
        <v>14482</v>
      </c>
      <c r="C1055" s="150" t="s">
        <v>1480</v>
      </c>
      <c r="D1055" s="150">
        <v>515334662</v>
      </c>
      <c r="E1055" s="150" t="s">
        <v>429</v>
      </c>
      <c r="F1055" s="150" t="s">
        <v>1497</v>
      </c>
      <c r="G1055" s="150">
        <v>1143593</v>
      </c>
      <c r="H1055" s="150" t="s">
        <v>102</v>
      </c>
      <c r="I1055" s="150" t="s">
        <v>230</v>
      </c>
      <c r="J1055" s="150" t="s">
        <v>53</v>
      </c>
      <c r="K1055" s="150" t="s">
        <v>53</v>
      </c>
      <c r="L1055" s="150" t="s">
        <v>821</v>
      </c>
      <c r="M1055" s="150" t="s">
        <v>311</v>
      </c>
      <c r="N1055" s="150" t="s">
        <v>267</v>
      </c>
      <c r="O1055" s="150" t="s">
        <v>62</v>
      </c>
      <c r="P1055" s="150" t="s">
        <v>1350</v>
      </c>
      <c r="Q1055" s="150" t="s">
        <v>1351</v>
      </c>
      <c r="R1055" s="150" t="s">
        <v>57</v>
      </c>
      <c r="S1055" s="150" t="s">
        <v>1206</v>
      </c>
      <c r="T1055" s="152">
        <v>3.4209999999999998</v>
      </c>
      <c r="U1055" s="151">
        <v>46995</v>
      </c>
      <c r="V1055" s="147">
        <v>4.6899999999999997E-2</v>
      </c>
      <c r="W1055" s="192">
        <v>7.0099999999999996E-2</v>
      </c>
      <c r="X1055" s="150" t="s">
        <v>636</v>
      </c>
      <c r="Y1055" s="150"/>
      <c r="Z1055" s="153">
        <v>150805.51</v>
      </c>
      <c r="AA1055" s="153">
        <v>1</v>
      </c>
      <c r="AB1055" s="153">
        <v>99.26</v>
      </c>
      <c r="AC1055" s="153">
        <v>0</v>
      </c>
      <c r="AD1055" s="153">
        <v>149.68955</v>
      </c>
      <c r="AE1055" s="154"/>
      <c r="AF1055" s="154"/>
      <c r="AG1055" s="150" t="s">
        <v>17</v>
      </c>
      <c r="AH1055" s="147">
        <v>1.26028117E-4</v>
      </c>
      <c r="AI1055" s="147">
        <v>4.9165820590000003E-3</v>
      </c>
      <c r="AJ1055" s="147">
        <v>3.234343477E-3</v>
      </c>
    </row>
    <row r="1056" spans="1:36" ht="13.5" thickBot="1" x14ac:dyDescent="0.25">
      <c r="A1056" s="149">
        <v>7956</v>
      </c>
      <c r="B1056" s="149">
        <v>14482</v>
      </c>
      <c r="C1056" s="150" t="s">
        <v>1500</v>
      </c>
      <c r="D1056" s="150">
        <v>513569780</v>
      </c>
      <c r="E1056" s="150" t="s">
        <v>429</v>
      </c>
      <c r="F1056" s="150" t="s">
        <v>1501</v>
      </c>
      <c r="G1056" s="150">
        <v>1145564</v>
      </c>
      <c r="H1056" s="150" t="s">
        <v>102</v>
      </c>
      <c r="I1056" s="150" t="s">
        <v>229</v>
      </c>
      <c r="J1056" s="150" t="s">
        <v>53</v>
      </c>
      <c r="K1056" s="150" t="s">
        <v>53</v>
      </c>
      <c r="L1056" s="150" t="s">
        <v>821</v>
      </c>
      <c r="M1056" s="150" t="s">
        <v>311</v>
      </c>
      <c r="N1056" s="150" t="s">
        <v>651</v>
      </c>
      <c r="O1056" s="150" t="s">
        <v>62</v>
      </c>
      <c r="P1056" s="150" t="s">
        <v>1205</v>
      </c>
      <c r="Q1056" s="150" t="s">
        <v>65</v>
      </c>
      <c r="R1056" s="150" t="s">
        <v>57</v>
      </c>
      <c r="S1056" s="150" t="s">
        <v>1206</v>
      </c>
      <c r="T1056" s="152">
        <v>1.9510000000000001</v>
      </c>
      <c r="U1056" s="151">
        <v>46387</v>
      </c>
      <c r="V1056" s="147">
        <v>8.3000000000000001E-3</v>
      </c>
      <c r="W1056" s="192">
        <v>1.72E-2</v>
      </c>
      <c r="X1056" s="150" t="s">
        <v>636</v>
      </c>
      <c r="Y1056" s="150"/>
      <c r="Z1056" s="153">
        <v>21527.78</v>
      </c>
      <c r="AA1056" s="153">
        <v>1</v>
      </c>
      <c r="AB1056" s="153">
        <v>111.05</v>
      </c>
      <c r="AC1056" s="153">
        <v>0</v>
      </c>
      <c r="AD1056" s="153">
        <v>23.906600000000001</v>
      </c>
      <c r="AE1056" s="154"/>
      <c r="AF1056" s="154"/>
      <c r="AG1056" s="150" t="s">
        <v>17</v>
      </c>
      <c r="AH1056" s="147">
        <v>1.81385539856138E-5</v>
      </c>
      <c r="AI1056" s="147">
        <v>7.8521687500000001E-4</v>
      </c>
      <c r="AJ1056" s="147">
        <v>5.1655012499999999E-4</v>
      </c>
    </row>
    <row r="1057" spans="1:36" ht="13.5" thickBot="1" x14ac:dyDescent="0.25">
      <c r="A1057" s="149">
        <v>7956</v>
      </c>
      <c r="B1057" s="149">
        <v>14482</v>
      </c>
      <c r="C1057" s="150" t="s">
        <v>1500</v>
      </c>
      <c r="D1057" s="150">
        <v>513569780</v>
      </c>
      <c r="E1057" s="150" t="s">
        <v>429</v>
      </c>
      <c r="F1057" s="150" t="s">
        <v>1502</v>
      </c>
      <c r="G1057" s="150">
        <v>1145572</v>
      </c>
      <c r="H1057" s="150" t="s">
        <v>102</v>
      </c>
      <c r="I1057" s="150" t="s">
        <v>229</v>
      </c>
      <c r="J1057" s="150" t="s">
        <v>53</v>
      </c>
      <c r="K1057" s="150" t="s">
        <v>53</v>
      </c>
      <c r="L1057" s="150" t="s">
        <v>821</v>
      </c>
      <c r="M1057" s="150" t="s">
        <v>311</v>
      </c>
      <c r="N1057" s="150" t="s">
        <v>651</v>
      </c>
      <c r="O1057" s="150" t="s">
        <v>62</v>
      </c>
      <c r="P1057" s="150" t="s">
        <v>1205</v>
      </c>
      <c r="Q1057" s="150" t="s">
        <v>65</v>
      </c>
      <c r="R1057" s="150" t="s">
        <v>57</v>
      </c>
      <c r="S1057" s="150" t="s">
        <v>1206</v>
      </c>
      <c r="T1057" s="152">
        <v>5.4580000000000002</v>
      </c>
      <c r="U1057" s="151">
        <v>48213</v>
      </c>
      <c r="V1057" s="147">
        <v>1.6500000000000001E-2</v>
      </c>
      <c r="W1057" s="192">
        <v>2.18E-2</v>
      </c>
      <c r="X1057" s="150" t="s">
        <v>636</v>
      </c>
      <c r="Y1057" s="150"/>
      <c r="Z1057" s="153">
        <v>19500</v>
      </c>
      <c r="AA1057" s="153">
        <v>1</v>
      </c>
      <c r="AB1057" s="153">
        <v>110.05</v>
      </c>
      <c r="AC1057" s="153">
        <v>0</v>
      </c>
      <c r="AD1057" s="153">
        <v>21.45975</v>
      </c>
      <c r="AE1057" s="154"/>
      <c r="AF1057" s="154"/>
      <c r="AG1057" s="150" t="s">
        <v>17</v>
      </c>
      <c r="AH1057" s="147">
        <v>9.2171387732413707E-6</v>
      </c>
      <c r="AI1057" s="147">
        <v>7.0484961600000005E-4</v>
      </c>
      <c r="AJ1057" s="147">
        <v>4.6368101400000002E-4</v>
      </c>
    </row>
    <row r="1058" spans="1:36" ht="13.5" thickBot="1" x14ac:dyDescent="0.25">
      <c r="A1058" s="149">
        <v>7956</v>
      </c>
      <c r="B1058" s="149">
        <v>14482</v>
      </c>
      <c r="C1058" s="150" t="s">
        <v>1503</v>
      </c>
      <c r="D1058" s="150">
        <v>1737</v>
      </c>
      <c r="E1058" s="150" t="s">
        <v>2</v>
      </c>
      <c r="F1058" s="150" t="s">
        <v>1504</v>
      </c>
      <c r="G1058" s="150">
        <v>1145598</v>
      </c>
      <c r="H1058" s="150" t="s">
        <v>102</v>
      </c>
      <c r="I1058" s="150" t="s">
        <v>228</v>
      </c>
      <c r="J1058" s="150" t="s">
        <v>53</v>
      </c>
      <c r="K1058" s="150" t="s">
        <v>314</v>
      </c>
      <c r="L1058" s="150" t="s">
        <v>821</v>
      </c>
      <c r="M1058" s="150" t="s">
        <v>311</v>
      </c>
      <c r="N1058" s="150" t="s">
        <v>652</v>
      </c>
      <c r="O1058" s="150" t="s">
        <v>62</v>
      </c>
      <c r="P1058" s="150" t="s">
        <v>1369</v>
      </c>
      <c r="Q1058" s="150" t="s">
        <v>65</v>
      </c>
      <c r="R1058" s="150" t="s">
        <v>57</v>
      </c>
      <c r="S1058" s="150" t="s">
        <v>1206</v>
      </c>
      <c r="T1058" s="152">
        <v>0.73899999999999999</v>
      </c>
      <c r="U1058" s="151">
        <v>45657</v>
      </c>
      <c r="V1058" s="147">
        <v>3.3799999999999997E-2</v>
      </c>
      <c r="W1058" s="192">
        <v>5.2900000000000003E-2</v>
      </c>
      <c r="X1058" s="150" t="s">
        <v>636</v>
      </c>
      <c r="Y1058" s="150"/>
      <c r="Z1058" s="153">
        <v>61000</v>
      </c>
      <c r="AA1058" s="153">
        <v>1</v>
      </c>
      <c r="AB1058" s="153">
        <v>99.51</v>
      </c>
      <c r="AC1058" s="153">
        <v>0</v>
      </c>
      <c r="AD1058" s="153">
        <v>60.701099999999997</v>
      </c>
      <c r="AE1058" s="154"/>
      <c r="AF1058" s="154"/>
      <c r="AG1058" s="150" t="s">
        <v>17</v>
      </c>
      <c r="AH1058" s="147">
        <v>2.9809573000000002E-4</v>
      </c>
      <c r="AI1058" s="147">
        <v>1.9937393040000001E-3</v>
      </c>
      <c r="AJ1058" s="147">
        <v>1.311569223E-3</v>
      </c>
    </row>
    <row r="1059" spans="1:36" ht="13.5" thickBot="1" x14ac:dyDescent="0.25">
      <c r="A1059" s="149">
        <v>7956</v>
      </c>
      <c r="B1059" s="149">
        <v>14482</v>
      </c>
      <c r="C1059" s="150" t="s">
        <v>1505</v>
      </c>
      <c r="D1059" s="150">
        <v>1628</v>
      </c>
      <c r="E1059" s="150" t="s">
        <v>2</v>
      </c>
      <c r="F1059" s="150" t="s">
        <v>1506</v>
      </c>
      <c r="G1059" s="150">
        <v>1147495</v>
      </c>
      <c r="H1059" s="150" t="s">
        <v>102</v>
      </c>
      <c r="I1059" s="150" t="s">
        <v>228</v>
      </c>
      <c r="J1059" s="150" t="s">
        <v>53</v>
      </c>
      <c r="K1059" s="150" t="s">
        <v>314</v>
      </c>
      <c r="L1059" s="150" t="s">
        <v>821</v>
      </c>
      <c r="M1059" s="150" t="s">
        <v>311</v>
      </c>
      <c r="N1059" s="150" t="s">
        <v>652</v>
      </c>
      <c r="O1059" s="150" t="s">
        <v>62</v>
      </c>
      <c r="P1059" s="150" t="s">
        <v>1339</v>
      </c>
      <c r="Q1059" s="150" t="s">
        <v>65</v>
      </c>
      <c r="R1059" s="150" t="s">
        <v>57</v>
      </c>
      <c r="S1059" s="150" t="s">
        <v>1206</v>
      </c>
      <c r="T1059" s="152">
        <v>0.64300000000000002</v>
      </c>
      <c r="U1059" s="151">
        <v>45627</v>
      </c>
      <c r="V1059" s="147">
        <v>3.9E-2</v>
      </c>
      <c r="W1059" s="192">
        <v>5.7799999999999997E-2</v>
      </c>
      <c r="X1059" s="150" t="s">
        <v>636</v>
      </c>
      <c r="Y1059" s="150"/>
      <c r="Z1059" s="153">
        <v>68000</v>
      </c>
      <c r="AA1059" s="153">
        <v>1</v>
      </c>
      <c r="AB1059" s="153">
        <v>100.17</v>
      </c>
      <c r="AC1059" s="153">
        <v>0</v>
      </c>
      <c r="AD1059" s="153">
        <v>68.115600000000001</v>
      </c>
      <c r="AE1059" s="154"/>
      <c r="AF1059" s="154"/>
      <c r="AG1059" s="150" t="s">
        <v>17</v>
      </c>
      <c r="AH1059" s="147">
        <v>1.71874897E-4</v>
      </c>
      <c r="AI1059" s="147">
        <v>2.237269982E-3</v>
      </c>
      <c r="AJ1059" s="147">
        <v>1.4717743920000001E-3</v>
      </c>
    </row>
    <row r="1060" spans="1:36" ht="13.5" thickBot="1" x14ac:dyDescent="0.25">
      <c r="A1060" s="149">
        <v>7956</v>
      </c>
      <c r="B1060" s="149">
        <v>14482</v>
      </c>
      <c r="C1060" s="150" t="s">
        <v>1346</v>
      </c>
      <c r="D1060" s="150">
        <v>513623314</v>
      </c>
      <c r="E1060" s="150" t="s">
        <v>429</v>
      </c>
      <c r="F1060" s="150" t="s">
        <v>1510</v>
      </c>
      <c r="G1060" s="150">
        <v>1151117</v>
      </c>
      <c r="H1060" s="150" t="s">
        <v>102</v>
      </c>
      <c r="I1060" s="150" t="s">
        <v>229</v>
      </c>
      <c r="J1060" s="150" t="s">
        <v>53</v>
      </c>
      <c r="K1060" s="150" t="s">
        <v>53</v>
      </c>
      <c r="L1060" s="150" t="s">
        <v>821</v>
      </c>
      <c r="M1060" s="150" t="s">
        <v>311</v>
      </c>
      <c r="N1060" s="150" t="s">
        <v>651</v>
      </c>
      <c r="O1060" s="150" t="s">
        <v>62</v>
      </c>
      <c r="P1060" s="150" t="s">
        <v>1369</v>
      </c>
      <c r="Q1060" s="150" t="s">
        <v>65</v>
      </c>
      <c r="R1060" s="150" t="s">
        <v>57</v>
      </c>
      <c r="S1060" s="150" t="s">
        <v>1206</v>
      </c>
      <c r="T1060" s="152">
        <v>3.3620000000000001</v>
      </c>
      <c r="U1060" s="151">
        <v>46680</v>
      </c>
      <c r="V1060" s="147">
        <v>1.8200000000000001E-2</v>
      </c>
      <c r="W1060" s="192">
        <v>2.3199999999999998E-2</v>
      </c>
      <c r="X1060" s="150" t="s">
        <v>636</v>
      </c>
      <c r="Y1060" s="150"/>
      <c r="Z1060" s="153">
        <v>112500</v>
      </c>
      <c r="AA1060" s="153">
        <v>1</v>
      </c>
      <c r="AB1060" s="153">
        <v>110.73</v>
      </c>
      <c r="AC1060" s="153">
        <v>0</v>
      </c>
      <c r="AD1060" s="153">
        <v>124.57125000000001</v>
      </c>
      <c r="AE1060" s="154"/>
      <c r="AF1060" s="154"/>
      <c r="AG1060" s="150" t="s">
        <v>17</v>
      </c>
      <c r="AH1060" s="147">
        <v>2.2479234799999999E-4</v>
      </c>
      <c r="AI1060" s="147">
        <v>4.091566665E-3</v>
      </c>
      <c r="AJ1060" s="147">
        <v>2.6916121389999998E-3</v>
      </c>
    </row>
    <row r="1061" spans="1:36" ht="13.5" thickBot="1" x14ac:dyDescent="0.25">
      <c r="A1061" s="149">
        <v>7956</v>
      </c>
      <c r="B1061" s="149">
        <v>14482</v>
      </c>
      <c r="C1061" s="150" t="s">
        <v>1512</v>
      </c>
      <c r="D1061" s="150">
        <v>515327120</v>
      </c>
      <c r="E1061" s="150" t="s">
        <v>429</v>
      </c>
      <c r="F1061" s="150" t="s">
        <v>1513</v>
      </c>
      <c r="G1061" s="150">
        <v>1155928</v>
      </c>
      <c r="H1061" s="150" t="s">
        <v>102</v>
      </c>
      <c r="I1061" s="150" t="s">
        <v>229</v>
      </c>
      <c r="J1061" s="150" t="s">
        <v>53</v>
      </c>
      <c r="K1061" s="150" t="s">
        <v>53</v>
      </c>
      <c r="L1061" s="150" t="s">
        <v>821</v>
      </c>
      <c r="M1061" s="150" t="s">
        <v>311</v>
      </c>
      <c r="N1061" s="150" t="s">
        <v>651</v>
      </c>
      <c r="O1061" s="150" t="s">
        <v>62</v>
      </c>
      <c r="P1061" s="150" t="s">
        <v>1350</v>
      </c>
      <c r="Q1061" s="150" t="s">
        <v>1351</v>
      </c>
      <c r="R1061" s="150" t="s">
        <v>57</v>
      </c>
      <c r="S1061" s="150" t="s">
        <v>1206</v>
      </c>
      <c r="T1061" s="152">
        <v>3.2349999999999999</v>
      </c>
      <c r="U1061" s="151">
        <v>46752</v>
      </c>
      <c r="V1061" s="147">
        <v>2.75E-2</v>
      </c>
      <c r="W1061" s="192">
        <v>2.6200000000000001E-2</v>
      </c>
      <c r="X1061" s="150" t="s">
        <v>636</v>
      </c>
      <c r="Y1061" s="150"/>
      <c r="Z1061" s="153">
        <v>340194.44</v>
      </c>
      <c r="AA1061" s="153">
        <v>1</v>
      </c>
      <c r="AB1061" s="153">
        <v>112.38</v>
      </c>
      <c r="AC1061" s="153">
        <v>0</v>
      </c>
      <c r="AD1061" s="153">
        <v>382.31051000000002</v>
      </c>
      <c r="AE1061" s="154"/>
      <c r="AF1061" s="154"/>
      <c r="AG1061" s="150" t="s">
        <v>17</v>
      </c>
      <c r="AH1061" s="147">
        <v>6.2836484800000004E-4</v>
      </c>
      <c r="AI1061" s="147">
        <v>1.2557062230999999E-2</v>
      </c>
      <c r="AJ1061" s="147">
        <v>8.2605866889999997E-3</v>
      </c>
    </row>
    <row r="1062" spans="1:36" ht="13.5" thickBot="1" x14ac:dyDescent="0.25">
      <c r="A1062" s="149">
        <v>7956</v>
      </c>
      <c r="B1062" s="149">
        <v>14482</v>
      </c>
      <c r="C1062" s="150" t="s">
        <v>1514</v>
      </c>
      <c r="D1062" s="150">
        <v>1742</v>
      </c>
      <c r="E1062" s="150" t="s">
        <v>2</v>
      </c>
      <c r="F1062" s="150" t="s">
        <v>1515</v>
      </c>
      <c r="G1062" s="150">
        <v>1155951</v>
      </c>
      <c r="H1062" s="150" t="s">
        <v>102</v>
      </c>
      <c r="I1062" s="150" t="s">
        <v>230</v>
      </c>
      <c r="J1062" s="150" t="s">
        <v>53</v>
      </c>
      <c r="K1062" s="150" t="s">
        <v>315</v>
      </c>
      <c r="L1062" s="150" t="s">
        <v>821</v>
      </c>
      <c r="M1062" s="150" t="s">
        <v>311</v>
      </c>
      <c r="N1062" s="150" t="s">
        <v>652</v>
      </c>
      <c r="O1062" s="150" t="s">
        <v>62</v>
      </c>
      <c r="P1062" s="150" t="s">
        <v>1437</v>
      </c>
      <c r="Q1062" s="150" t="s">
        <v>1351</v>
      </c>
      <c r="R1062" s="150" t="s">
        <v>57</v>
      </c>
      <c r="S1062" s="150" t="s">
        <v>1206</v>
      </c>
      <c r="T1062" s="152">
        <v>3.24</v>
      </c>
      <c r="U1062" s="151">
        <v>46944</v>
      </c>
      <c r="V1062" s="147">
        <v>4.2999999999999997E-2</v>
      </c>
      <c r="W1062" s="192">
        <v>8.4400000000000003E-2</v>
      </c>
      <c r="X1062" s="150" t="s">
        <v>636</v>
      </c>
      <c r="Y1062" s="150"/>
      <c r="Z1062" s="153">
        <v>99610.35</v>
      </c>
      <c r="AA1062" s="153">
        <v>1</v>
      </c>
      <c r="AB1062" s="153">
        <v>86.78</v>
      </c>
      <c r="AC1062" s="153">
        <v>0</v>
      </c>
      <c r="AD1062" s="153">
        <v>86.441860000000005</v>
      </c>
      <c r="AE1062" s="154"/>
      <c r="AF1062" s="154"/>
      <c r="AG1062" s="150" t="s">
        <v>17</v>
      </c>
      <c r="AH1062" s="147">
        <v>8.7097353882476203E-5</v>
      </c>
      <c r="AI1062" s="147">
        <v>2.8391995169999998E-3</v>
      </c>
      <c r="AJ1062" s="147">
        <v>1.86775006E-3</v>
      </c>
    </row>
    <row r="1063" spans="1:36" ht="13.5" thickBot="1" x14ac:dyDescent="0.25">
      <c r="A1063" s="149">
        <v>7956</v>
      </c>
      <c r="B1063" s="149">
        <v>14482</v>
      </c>
      <c r="C1063" s="150" t="s">
        <v>1346</v>
      </c>
      <c r="D1063" s="150">
        <v>513623314</v>
      </c>
      <c r="E1063" s="150" t="s">
        <v>429</v>
      </c>
      <c r="F1063" s="150" t="s">
        <v>1516</v>
      </c>
      <c r="G1063" s="150">
        <v>1156231</v>
      </c>
      <c r="H1063" s="150" t="s">
        <v>102</v>
      </c>
      <c r="I1063" s="150" t="s">
        <v>229</v>
      </c>
      <c r="J1063" s="150" t="s">
        <v>53</v>
      </c>
      <c r="K1063" s="150" t="s">
        <v>53</v>
      </c>
      <c r="L1063" s="150" t="s">
        <v>821</v>
      </c>
      <c r="M1063" s="150" t="s">
        <v>311</v>
      </c>
      <c r="N1063" s="150" t="s">
        <v>651</v>
      </c>
      <c r="O1063" s="150" t="s">
        <v>62</v>
      </c>
      <c r="P1063" s="150" t="s">
        <v>1345</v>
      </c>
      <c r="Q1063" s="150" t="s">
        <v>65</v>
      </c>
      <c r="R1063" s="150" t="s">
        <v>57</v>
      </c>
      <c r="S1063" s="150" t="s">
        <v>1206</v>
      </c>
      <c r="T1063" s="152">
        <v>3.2080000000000002</v>
      </c>
      <c r="U1063" s="151">
        <v>46808</v>
      </c>
      <c r="V1063" s="147">
        <v>3.3500000000000002E-2</v>
      </c>
      <c r="W1063" s="192">
        <v>2.5700000000000001E-2</v>
      </c>
      <c r="X1063" s="150" t="s">
        <v>636</v>
      </c>
      <c r="Y1063" s="150"/>
      <c r="Z1063" s="153">
        <v>25714.29</v>
      </c>
      <c r="AA1063" s="153">
        <v>1</v>
      </c>
      <c r="AB1063" s="153">
        <v>114.62</v>
      </c>
      <c r="AC1063" s="153">
        <v>0</v>
      </c>
      <c r="AD1063" s="153">
        <v>29.47372</v>
      </c>
      <c r="AE1063" s="154"/>
      <c r="AF1063" s="154"/>
      <c r="AG1063" s="150" t="s">
        <v>17</v>
      </c>
      <c r="AH1063" s="147">
        <v>4.0514411258971897E-5</v>
      </c>
      <c r="AI1063" s="147">
        <v>9.6807000200000001E-4</v>
      </c>
      <c r="AJ1063" s="147">
        <v>6.3683893699999997E-4</v>
      </c>
    </row>
    <row r="1064" spans="1:36" ht="13.5" thickBot="1" x14ac:dyDescent="0.25">
      <c r="A1064" s="149">
        <v>7956</v>
      </c>
      <c r="B1064" s="149">
        <v>14482</v>
      </c>
      <c r="C1064" s="150" t="s">
        <v>1475</v>
      </c>
      <c r="D1064" s="150">
        <v>513765859</v>
      </c>
      <c r="E1064" s="150" t="s">
        <v>429</v>
      </c>
      <c r="F1064" s="150" t="s">
        <v>1519</v>
      </c>
      <c r="G1064" s="150">
        <v>11575690</v>
      </c>
      <c r="H1064" s="150" t="s">
        <v>102</v>
      </c>
      <c r="I1064" s="150" t="s">
        <v>229</v>
      </c>
      <c r="J1064" s="150" t="s">
        <v>53</v>
      </c>
      <c r="K1064" s="150" t="s">
        <v>53</v>
      </c>
      <c r="L1064" s="150" t="s">
        <v>54</v>
      </c>
      <c r="M1064" s="150" t="s">
        <v>311</v>
      </c>
      <c r="N1064" s="150" t="s">
        <v>651</v>
      </c>
      <c r="O1064" s="150" t="s">
        <v>62</v>
      </c>
      <c r="P1064" s="150" t="s">
        <v>298</v>
      </c>
      <c r="Q1064" s="150" t="s">
        <v>298</v>
      </c>
      <c r="R1064" s="150" t="s">
        <v>57</v>
      </c>
      <c r="S1064" s="150" t="s">
        <v>1206</v>
      </c>
      <c r="T1064" s="152">
        <v>0.16200000000000001</v>
      </c>
      <c r="U1064" s="151">
        <v>47057</v>
      </c>
      <c r="V1064" s="147">
        <v>1.49E-2</v>
      </c>
      <c r="W1064" s="192">
        <v>5.0900000000000001E-2</v>
      </c>
      <c r="X1064" s="150" t="s">
        <v>636</v>
      </c>
      <c r="Y1064" s="150"/>
      <c r="Z1064" s="153">
        <v>52873</v>
      </c>
      <c r="AA1064" s="153">
        <v>1</v>
      </c>
      <c r="AB1064" s="153">
        <v>110.09269999999999</v>
      </c>
      <c r="AC1064" s="153">
        <v>0</v>
      </c>
      <c r="AD1064" s="153">
        <v>58.209310000000002</v>
      </c>
      <c r="AE1064" s="154"/>
      <c r="AF1064" s="154"/>
      <c r="AG1064" s="150" t="s">
        <v>17</v>
      </c>
      <c r="AH1064" s="147">
        <v>4.4782823354946497E-5</v>
      </c>
      <c r="AI1064" s="147">
        <v>1.911895982E-3</v>
      </c>
      <c r="AJ1064" s="147">
        <v>1.257729094E-3</v>
      </c>
    </row>
    <row r="1065" spans="1:36" ht="13.5" thickBot="1" x14ac:dyDescent="0.25">
      <c r="A1065" s="149">
        <v>7956</v>
      </c>
      <c r="B1065" s="149">
        <v>14482</v>
      </c>
      <c r="C1065" s="150" t="s">
        <v>1544</v>
      </c>
      <c r="D1065" s="150">
        <v>1772</v>
      </c>
      <c r="E1065" s="150" t="s">
        <v>2</v>
      </c>
      <c r="F1065" s="150" t="s">
        <v>2187</v>
      </c>
      <c r="G1065" s="150">
        <v>1157577</v>
      </c>
      <c r="H1065" s="150" t="s">
        <v>102</v>
      </c>
      <c r="I1065" s="150" t="s">
        <v>228</v>
      </c>
      <c r="J1065" s="150" t="s">
        <v>53</v>
      </c>
      <c r="K1065" s="150" t="s">
        <v>314</v>
      </c>
      <c r="L1065" s="150" t="s">
        <v>821</v>
      </c>
      <c r="M1065" s="150" t="s">
        <v>311</v>
      </c>
      <c r="N1065" s="150" t="s">
        <v>652</v>
      </c>
      <c r="O1065" s="150" t="s">
        <v>62</v>
      </c>
      <c r="P1065" s="150" t="s">
        <v>1345</v>
      </c>
      <c r="Q1065" s="150" t="s">
        <v>65</v>
      </c>
      <c r="R1065" s="150" t="s">
        <v>57</v>
      </c>
      <c r="S1065" s="150" t="s">
        <v>1206</v>
      </c>
      <c r="T1065" s="152">
        <v>1.3819999999999999</v>
      </c>
      <c r="U1065" s="151">
        <v>45960</v>
      </c>
      <c r="V1065" s="147">
        <v>4.8000000000000001E-2</v>
      </c>
      <c r="W1065" s="192">
        <v>5.5500000000000001E-2</v>
      </c>
      <c r="X1065" s="150" t="s">
        <v>636</v>
      </c>
      <c r="Y1065" s="150"/>
      <c r="Z1065" s="153">
        <v>2127.35</v>
      </c>
      <c r="AA1065" s="153">
        <v>1</v>
      </c>
      <c r="AB1065" s="153">
        <v>101.1</v>
      </c>
      <c r="AC1065" s="153">
        <v>0</v>
      </c>
      <c r="AD1065" s="153">
        <v>2.1507499999999999</v>
      </c>
      <c r="AE1065" s="154"/>
      <c r="AF1065" s="154"/>
      <c r="AG1065" s="150" t="s">
        <v>17</v>
      </c>
      <c r="AH1065" s="147">
        <v>5.6729333333333304E-6</v>
      </c>
      <c r="AI1065" s="147">
        <v>7.0641797409899901E-5</v>
      </c>
      <c r="AJ1065" s="147">
        <v>4.6471274938074202E-5</v>
      </c>
    </row>
    <row r="1066" spans="1:36" ht="13.5" thickBot="1" x14ac:dyDescent="0.25">
      <c r="A1066" s="149">
        <v>7956</v>
      </c>
      <c r="B1066" s="149">
        <v>14482</v>
      </c>
      <c r="C1066" s="150" t="s">
        <v>1520</v>
      </c>
      <c r="D1066" s="150">
        <v>513957472</v>
      </c>
      <c r="E1066" s="150" t="s">
        <v>429</v>
      </c>
      <c r="F1066" s="150" t="s">
        <v>1521</v>
      </c>
      <c r="G1066" s="150">
        <v>11576680</v>
      </c>
      <c r="H1066" s="150" t="s">
        <v>102</v>
      </c>
      <c r="I1066" s="150" t="s">
        <v>228</v>
      </c>
      <c r="J1066" s="150" t="s">
        <v>53</v>
      </c>
      <c r="K1066" s="150" t="s">
        <v>53</v>
      </c>
      <c r="L1066" s="150" t="s">
        <v>54</v>
      </c>
      <c r="M1066" s="150" t="s">
        <v>311</v>
      </c>
      <c r="N1066" s="150" t="s">
        <v>651</v>
      </c>
      <c r="O1066" s="150" t="s">
        <v>62</v>
      </c>
      <c r="P1066" s="150" t="s">
        <v>298</v>
      </c>
      <c r="Q1066" s="150" t="s">
        <v>298</v>
      </c>
      <c r="R1066" s="150" t="s">
        <v>57</v>
      </c>
      <c r="S1066" s="150" t="s">
        <v>1206</v>
      </c>
      <c r="T1066" s="152">
        <v>1.3819999999999999</v>
      </c>
      <c r="U1066" s="151">
        <v>47787</v>
      </c>
      <c r="V1066" s="147">
        <v>4.8000000000000001E-2</v>
      </c>
      <c r="W1066" s="192">
        <v>5.5500000000000001E-2</v>
      </c>
      <c r="X1066" s="150" t="s">
        <v>636</v>
      </c>
      <c r="Y1066" s="150"/>
      <c r="Z1066" s="153">
        <v>125000</v>
      </c>
      <c r="AA1066" s="153">
        <v>1</v>
      </c>
      <c r="AB1066" s="153">
        <v>95.109300000000005</v>
      </c>
      <c r="AC1066" s="153">
        <v>0</v>
      </c>
      <c r="AD1066" s="153">
        <v>118.88661999999999</v>
      </c>
      <c r="AE1066" s="154"/>
      <c r="AF1066" s="154"/>
      <c r="AG1066" s="150" t="s">
        <v>17</v>
      </c>
      <c r="AH1066" s="147">
        <v>2.34742087E-4</v>
      </c>
      <c r="AI1066" s="147">
        <v>3.9048538990000001E-3</v>
      </c>
      <c r="AJ1066" s="147">
        <v>2.5687842859999999E-3</v>
      </c>
    </row>
    <row r="1067" spans="1:36" ht="13.5" thickBot="1" x14ac:dyDescent="0.25">
      <c r="A1067" s="149">
        <v>7956</v>
      </c>
      <c r="B1067" s="149">
        <v>14482</v>
      </c>
      <c r="C1067" s="150" t="s">
        <v>1520</v>
      </c>
      <c r="D1067" s="150">
        <v>513957472</v>
      </c>
      <c r="E1067" s="150" t="s">
        <v>429</v>
      </c>
      <c r="F1067" s="150" t="s">
        <v>1521</v>
      </c>
      <c r="G1067" s="150">
        <v>1157668</v>
      </c>
      <c r="H1067" s="150" t="s">
        <v>102</v>
      </c>
      <c r="I1067" s="150" t="s">
        <v>228</v>
      </c>
      <c r="J1067" s="150" t="s">
        <v>53</v>
      </c>
      <c r="K1067" s="150" t="s">
        <v>53</v>
      </c>
      <c r="L1067" s="150" t="s">
        <v>821</v>
      </c>
      <c r="M1067" s="150" t="s">
        <v>311</v>
      </c>
      <c r="N1067" s="150" t="s">
        <v>651</v>
      </c>
      <c r="O1067" s="150" t="s">
        <v>62</v>
      </c>
      <c r="P1067" s="150" t="s">
        <v>1522</v>
      </c>
      <c r="Q1067" s="150" t="s">
        <v>1351</v>
      </c>
      <c r="R1067" s="150" t="s">
        <v>57</v>
      </c>
      <c r="S1067" s="150" t="s">
        <v>1206</v>
      </c>
      <c r="T1067" s="152">
        <v>3.1760000000000002</v>
      </c>
      <c r="U1067" s="151">
        <v>47787</v>
      </c>
      <c r="V1067" s="147">
        <v>4.1000000000000002E-2</v>
      </c>
      <c r="W1067" s="192">
        <v>5.8500000000000003E-2</v>
      </c>
      <c r="X1067" s="150" t="s">
        <v>636</v>
      </c>
      <c r="Y1067" s="150"/>
      <c r="Z1067" s="153">
        <v>2625</v>
      </c>
      <c r="AA1067" s="153">
        <v>1</v>
      </c>
      <c r="AB1067" s="153">
        <v>96.54</v>
      </c>
      <c r="AC1067" s="153">
        <v>0</v>
      </c>
      <c r="AD1067" s="153">
        <v>2.53417</v>
      </c>
      <c r="AE1067" s="154"/>
      <c r="AF1067" s="154"/>
      <c r="AG1067" s="150" t="s">
        <v>17</v>
      </c>
      <c r="AH1067" s="147">
        <v>4.9295838339036201E-6</v>
      </c>
      <c r="AI1067" s="147">
        <v>8.3235301054165306E-5</v>
      </c>
      <c r="AJ1067" s="147">
        <v>5.4755834387920302E-5</v>
      </c>
    </row>
    <row r="1068" spans="1:36" ht="13.5" thickBot="1" x14ac:dyDescent="0.25">
      <c r="A1068" s="149">
        <v>7956</v>
      </c>
      <c r="B1068" s="149">
        <v>14482</v>
      </c>
      <c r="C1068" s="150" t="s">
        <v>1523</v>
      </c>
      <c r="D1068" s="150">
        <v>520043878</v>
      </c>
      <c r="E1068" s="150" t="s">
        <v>429</v>
      </c>
      <c r="F1068" s="150" t="s">
        <v>1524</v>
      </c>
      <c r="G1068" s="150">
        <v>1157700</v>
      </c>
      <c r="H1068" s="150" t="s">
        <v>102</v>
      </c>
      <c r="I1068" s="150" t="s">
        <v>228</v>
      </c>
      <c r="J1068" s="150" t="s">
        <v>53</v>
      </c>
      <c r="K1068" s="150" t="s">
        <v>53</v>
      </c>
      <c r="L1068" s="150" t="s">
        <v>821</v>
      </c>
      <c r="M1068" s="150" t="s">
        <v>311</v>
      </c>
      <c r="N1068" s="150" t="s">
        <v>156</v>
      </c>
      <c r="O1068" s="150" t="s">
        <v>62</v>
      </c>
      <c r="P1068" s="150" t="s">
        <v>1366</v>
      </c>
      <c r="Q1068" s="150" t="s">
        <v>1351</v>
      </c>
      <c r="R1068" s="150" t="s">
        <v>57</v>
      </c>
      <c r="S1068" s="150" t="s">
        <v>1206</v>
      </c>
      <c r="T1068" s="152">
        <v>1.907</v>
      </c>
      <c r="U1068" s="151">
        <v>46660</v>
      </c>
      <c r="V1068" s="147">
        <v>3.2899999999999999E-2</v>
      </c>
      <c r="W1068" s="192">
        <v>5.1700000000000003E-2</v>
      </c>
      <c r="X1068" s="150" t="s">
        <v>636</v>
      </c>
      <c r="Y1068" s="150"/>
      <c r="Z1068" s="153">
        <v>25000</v>
      </c>
      <c r="AA1068" s="153">
        <v>1</v>
      </c>
      <c r="AB1068" s="153">
        <v>96.66</v>
      </c>
      <c r="AC1068" s="153">
        <v>0</v>
      </c>
      <c r="AD1068" s="153">
        <v>24.164999999999999</v>
      </c>
      <c r="AE1068" s="154"/>
      <c r="AF1068" s="154"/>
      <c r="AG1068" s="150" t="s">
        <v>17</v>
      </c>
      <c r="AH1068" s="147">
        <v>5.13081316000215E-5</v>
      </c>
      <c r="AI1068" s="147">
        <v>7.9370407200000004E-4</v>
      </c>
      <c r="AJ1068" s="147">
        <v>5.2213337600000005E-4</v>
      </c>
    </row>
    <row r="1069" spans="1:36" ht="13.5" thickBot="1" x14ac:dyDescent="0.25">
      <c r="A1069" s="149">
        <v>7956</v>
      </c>
      <c r="B1069" s="149">
        <v>14482</v>
      </c>
      <c r="C1069" s="150" t="s">
        <v>1525</v>
      </c>
      <c r="D1069" s="150">
        <v>520010869</v>
      </c>
      <c r="E1069" s="150" t="s">
        <v>429</v>
      </c>
      <c r="F1069" s="150" t="s">
        <v>1526</v>
      </c>
      <c r="G1069" s="150">
        <v>1158476</v>
      </c>
      <c r="H1069" s="150" t="s">
        <v>102</v>
      </c>
      <c r="I1069" s="150" t="s">
        <v>229</v>
      </c>
      <c r="J1069" s="150" t="s">
        <v>53</v>
      </c>
      <c r="K1069" s="150" t="s">
        <v>53</v>
      </c>
      <c r="L1069" s="150" t="s">
        <v>821</v>
      </c>
      <c r="M1069" s="150" t="s">
        <v>311</v>
      </c>
      <c r="N1069" s="150" t="s">
        <v>258</v>
      </c>
      <c r="O1069" s="150" t="s">
        <v>62</v>
      </c>
      <c r="P1069" s="150" t="s">
        <v>1205</v>
      </c>
      <c r="Q1069" s="150" t="s">
        <v>65</v>
      </c>
      <c r="R1069" s="150" t="s">
        <v>57</v>
      </c>
      <c r="S1069" s="150" t="s">
        <v>1206</v>
      </c>
      <c r="T1069" s="152">
        <v>12.141</v>
      </c>
      <c r="U1069" s="151">
        <v>56249</v>
      </c>
      <c r="V1069" s="147">
        <v>2.07E-2</v>
      </c>
      <c r="W1069" s="192">
        <v>2.7900000000000001E-2</v>
      </c>
      <c r="X1069" s="150" t="s">
        <v>636</v>
      </c>
      <c r="Y1069" s="150"/>
      <c r="Z1069" s="153">
        <v>42585.11</v>
      </c>
      <c r="AA1069" s="153">
        <v>1</v>
      </c>
      <c r="AB1069" s="153">
        <v>101.58</v>
      </c>
      <c r="AC1069" s="153">
        <v>0</v>
      </c>
      <c r="AD1069" s="153">
        <v>43.257950000000001</v>
      </c>
      <c r="AE1069" s="154"/>
      <c r="AF1069" s="154"/>
      <c r="AG1069" s="150" t="s">
        <v>17</v>
      </c>
      <c r="AH1069" s="147">
        <v>9.3522155781578992E-6</v>
      </c>
      <c r="AI1069" s="147">
        <v>1.420815687E-3</v>
      </c>
      <c r="AJ1069" s="147">
        <v>9.3467492100000004E-4</v>
      </c>
    </row>
    <row r="1070" spans="1:36" ht="13.5" thickBot="1" x14ac:dyDescent="0.25">
      <c r="A1070" s="149">
        <v>7956</v>
      </c>
      <c r="B1070" s="149">
        <v>14482</v>
      </c>
      <c r="C1070" s="150" t="s">
        <v>1440</v>
      </c>
      <c r="D1070" s="150">
        <v>520026683</v>
      </c>
      <c r="E1070" s="150" t="s">
        <v>429</v>
      </c>
      <c r="F1070" s="150" t="s">
        <v>1527</v>
      </c>
      <c r="G1070" s="150">
        <v>1158609</v>
      </c>
      <c r="H1070" s="150" t="s">
        <v>102</v>
      </c>
      <c r="I1070" s="150" t="s">
        <v>229</v>
      </c>
      <c r="J1070" s="150" t="s">
        <v>53</v>
      </c>
      <c r="K1070" s="150" t="s">
        <v>53</v>
      </c>
      <c r="L1070" s="150" t="s">
        <v>821</v>
      </c>
      <c r="M1070" s="150" t="s">
        <v>311</v>
      </c>
      <c r="N1070" s="150" t="s">
        <v>651</v>
      </c>
      <c r="O1070" s="150" t="s">
        <v>62</v>
      </c>
      <c r="P1070" s="150" t="s">
        <v>1369</v>
      </c>
      <c r="Q1070" s="150" t="s">
        <v>65</v>
      </c>
      <c r="R1070" s="150" t="s">
        <v>57</v>
      </c>
      <c r="S1070" s="150" t="s">
        <v>1206</v>
      </c>
      <c r="T1070" s="152">
        <v>3.7919999999999998</v>
      </c>
      <c r="U1070" s="151">
        <v>47394</v>
      </c>
      <c r="V1070" s="147">
        <v>1.14E-2</v>
      </c>
      <c r="W1070" s="192">
        <v>2.5499999999999998E-2</v>
      </c>
      <c r="X1070" s="150" t="s">
        <v>636</v>
      </c>
      <c r="Y1070" s="150"/>
      <c r="Z1070" s="153">
        <v>120300</v>
      </c>
      <c r="AA1070" s="153">
        <v>1</v>
      </c>
      <c r="AB1070" s="153">
        <v>105.01</v>
      </c>
      <c r="AC1070" s="153">
        <v>0</v>
      </c>
      <c r="AD1070" s="153">
        <v>126.32702999999999</v>
      </c>
      <c r="AE1070" s="154"/>
      <c r="AF1070" s="154"/>
      <c r="AG1070" s="150" t="s">
        <v>17</v>
      </c>
      <c r="AH1070" s="147">
        <v>5.09102266076396E-5</v>
      </c>
      <c r="AI1070" s="147">
        <v>4.149235597E-3</v>
      </c>
      <c r="AJ1070" s="147">
        <v>2.7295492930000001E-3</v>
      </c>
    </row>
    <row r="1071" spans="1:36" ht="13.5" thickBot="1" x14ac:dyDescent="0.25">
      <c r="A1071" s="149">
        <v>7956</v>
      </c>
      <c r="B1071" s="149">
        <v>14482</v>
      </c>
      <c r="C1071" s="150" t="s">
        <v>1469</v>
      </c>
      <c r="D1071" s="150">
        <v>512025891</v>
      </c>
      <c r="E1071" s="150" t="s">
        <v>429</v>
      </c>
      <c r="F1071" s="150" t="s">
        <v>1528</v>
      </c>
      <c r="G1071" s="150">
        <v>1158732</v>
      </c>
      <c r="H1071" s="150" t="s">
        <v>102</v>
      </c>
      <c r="I1071" s="150" t="s">
        <v>229</v>
      </c>
      <c r="J1071" s="150" t="s">
        <v>53</v>
      </c>
      <c r="K1071" s="150" t="s">
        <v>53</v>
      </c>
      <c r="L1071" s="150" t="s">
        <v>821</v>
      </c>
      <c r="M1071" s="150" t="s">
        <v>311</v>
      </c>
      <c r="N1071" s="150" t="s">
        <v>258</v>
      </c>
      <c r="O1071" s="150" t="s">
        <v>62</v>
      </c>
      <c r="P1071" s="150" t="s">
        <v>1339</v>
      </c>
      <c r="Q1071" s="150" t="s">
        <v>65</v>
      </c>
      <c r="R1071" s="150" t="s">
        <v>57</v>
      </c>
      <c r="S1071" s="150" t="s">
        <v>1206</v>
      </c>
      <c r="T1071" s="152">
        <v>1.3939999999999999</v>
      </c>
      <c r="U1071" s="151">
        <v>46407</v>
      </c>
      <c r="V1071" s="147">
        <v>1.8499999999999999E-2</v>
      </c>
      <c r="W1071" s="192">
        <v>2.8199999999999999E-2</v>
      </c>
      <c r="X1071" s="150" t="s">
        <v>636</v>
      </c>
      <c r="Y1071" s="150"/>
      <c r="Z1071" s="153">
        <v>4287.09</v>
      </c>
      <c r="AA1071" s="153">
        <v>1</v>
      </c>
      <c r="AB1071" s="153">
        <v>109.05</v>
      </c>
      <c r="AC1071" s="153">
        <v>0</v>
      </c>
      <c r="AD1071" s="153">
        <v>4.6750699999999998</v>
      </c>
      <c r="AE1071" s="154"/>
      <c r="AF1071" s="154"/>
      <c r="AG1071" s="150" t="s">
        <v>17</v>
      </c>
      <c r="AH1071" s="147">
        <v>6.4537747706504998E-6</v>
      </c>
      <c r="AI1071" s="147">
        <v>1.53553573E-4</v>
      </c>
      <c r="AJ1071" s="147">
        <v>1.0101428E-4</v>
      </c>
    </row>
    <row r="1072" spans="1:36" ht="13.5" thickBot="1" x14ac:dyDescent="0.25">
      <c r="A1072" s="149">
        <v>7956</v>
      </c>
      <c r="B1072" s="149">
        <v>14482</v>
      </c>
      <c r="C1072" s="150" t="s">
        <v>1469</v>
      </c>
      <c r="D1072" s="150">
        <v>512025891</v>
      </c>
      <c r="E1072" s="150" t="s">
        <v>429</v>
      </c>
      <c r="F1072" s="150" t="s">
        <v>1529</v>
      </c>
      <c r="G1072" s="150">
        <v>1158740</v>
      </c>
      <c r="H1072" s="150" t="s">
        <v>102</v>
      </c>
      <c r="I1072" s="150" t="s">
        <v>228</v>
      </c>
      <c r="J1072" s="150" t="s">
        <v>53</v>
      </c>
      <c r="K1072" s="150" t="s">
        <v>53</v>
      </c>
      <c r="L1072" s="150" t="s">
        <v>821</v>
      </c>
      <c r="M1072" s="150" t="s">
        <v>311</v>
      </c>
      <c r="N1072" s="150" t="s">
        <v>258</v>
      </c>
      <c r="O1072" s="150" t="s">
        <v>62</v>
      </c>
      <c r="P1072" s="150" t="s">
        <v>1339</v>
      </c>
      <c r="Q1072" s="150" t="s">
        <v>65</v>
      </c>
      <c r="R1072" s="150" t="s">
        <v>57</v>
      </c>
      <c r="S1072" s="150" t="s">
        <v>1206</v>
      </c>
      <c r="T1072" s="152">
        <v>1.3460000000000001</v>
      </c>
      <c r="U1072" s="151">
        <v>46400</v>
      </c>
      <c r="V1072" s="147">
        <v>3.2500000000000001E-2</v>
      </c>
      <c r="W1072" s="192">
        <v>5.5800000000000002E-2</v>
      </c>
      <c r="X1072" s="150" t="s">
        <v>636</v>
      </c>
      <c r="Y1072" s="150"/>
      <c r="Z1072" s="153">
        <v>281970.95</v>
      </c>
      <c r="AA1072" s="153">
        <v>1</v>
      </c>
      <c r="AB1072" s="153">
        <v>97.77</v>
      </c>
      <c r="AC1072" s="153">
        <v>0</v>
      </c>
      <c r="AD1072" s="153">
        <v>275.68299999999999</v>
      </c>
      <c r="AE1072" s="154"/>
      <c r="AF1072" s="154"/>
      <c r="AG1072" s="150" t="s">
        <v>17</v>
      </c>
      <c r="AH1072" s="147">
        <v>5.7691479900000005E-4</v>
      </c>
      <c r="AI1072" s="147">
        <v>9.0548611570000007E-3</v>
      </c>
      <c r="AJ1072" s="147">
        <v>5.9566851040000002E-3</v>
      </c>
    </row>
    <row r="1073" spans="1:36" ht="13.5" thickBot="1" x14ac:dyDescent="0.25">
      <c r="A1073" s="149">
        <v>7956</v>
      </c>
      <c r="B1073" s="149">
        <v>14482</v>
      </c>
      <c r="C1073" s="150" t="s">
        <v>1360</v>
      </c>
      <c r="D1073" s="150">
        <v>520039868</v>
      </c>
      <c r="E1073" s="150" t="s">
        <v>429</v>
      </c>
      <c r="F1073" s="150" t="s">
        <v>1361</v>
      </c>
      <c r="G1073" s="150">
        <v>1159375</v>
      </c>
      <c r="H1073" s="150" t="s">
        <v>102</v>
      </c>
      <c r="I1073" s="150" t="s">
        <v>228</v>
      </c>
      <c r="J1073" s="150" t="s">
        <v>53</v>
      </c>
      <c r="K1073" s="150" t="s">
        <v>53</v>
      </c>
      <c r="L1073" s="150" t="s">
        <v>821</v>
      </c>
      <c r="M1073" s="150" t="s">
        <v>311</v>
      </c>
      <c r="N1073" s="150" t="s">
        <v>647</v>
      </c>
      <c r="O1073" s="150" t="s">
        <v>62</v>
      </c>
      <c r="P1073" s="150" t="s">
        <v>298</v>
      </c>
      <c r="Q1073" s="150" t="s">
        <v>298</v>
      </c>
      <c r="R1073" s="150" t="s">
        <v>57</v>
      </c>
      <c r="S1073" s="150" t="s">
        <v>1206</v>
      </c>
      <c r="T1073" s="152">
        <v>0.72499999999999998</v>
      </c>
      <c r="U1073" s="151">
        <v>45838</v>
      </c>
      <c r="V1073" s="147">
        <v>3.5499999999999997E-2</v>
      </c>
      <c r="W1073" s="192">
        <v>6.1100000000000002E-2</v>
      </c>
      <c r="X1073" s="150" t="s">
        <v>636</v>
      </c>
      <c r="Y1073" s="150"/>
      <c r="Z1073" s="153">
        <v>74000</v>
      </c>
      <c r="AA1073" s="153">
        <v>1</v>
      </c>
      <c r="AB1073" s="153">
        <v>99.15</v>
      </c>
      <c r="AC1073" s="153">
        <v>0</v>
      </c>
      <c r="AD1073" s="153">
        <v>73.370999999999995</v>
      </c>
      <c r="AE1073" s="154"/>
      <c r="AF1073" s="154"/>
      <c r="AG1073" s="150" t="s">
        <v>17</v>
      </c>
      <c r="AH1073" s="147">
        <v>2.5837772299999999E-4</v>
      </c>
      <c r="AI1073" s="147">
        <v>2.4098846059999999E-3</v>
      </c>
      <c r="AJ1073" s="147">
        <v>1.5853278680000001E-3</v>
      </c>
    </row>
    <row r="1074" spans="1:36" ht="13.5" thickBot="1" x14ac:dyDescent="0.25">
      <c r="A1074" s="149">
        <v>7956</v>
      </c>
      <c r="B1074" s="149">
        <v>14482</v>
      </c>
      <c r="C1074" s="150" t="s">
        <v>1465</v>
      </c>
      <c r="D1074" s="150">
        <v>1665</v>
      </c>
      <c r="E1074" s="150" t="s">
        <v>2</v>
      </c>
      <c r="F1074" s="150" t="s">
        <v>1532</v>
      </c>
      <c r="G1074" s="150">
        <v>1160258</v>
      </c>
      <c r="H1074" s="150" t="s">
        <v>102</v>
      </c>
      <c r="I1074" s="150" t="s">
        <v>228</v>
      </c>
      <c r="J1074" s="150" t="s">
        <v>53</v>
      </c>
      <c r="K1074" s="150" t="s">
        <v>53</v>
      </c>
      <c r="L1074" s="150" t="s">
        <v>821</v>
      </c>
      <c r="M1074" s="150" t="s">
        <v>311</v>
      </c>
      <c r="N1074" s="150" t="s">
        <v>652</v>
      </c>
      <c r="O1074" s="150" t="s">
        <v>62</v>
      </c>
      <c r="P1074" s="150" t="s">
        <v>1345</v>
      </c>
      <c r="Q1074" s="150" t="s">
        <v>65</v>
      </c>
      <c r="R1074" s="150" t="s">
        <v>57</v>
      </c>
      <c r="S1074" s="150" t="s">
        <v>1206</v>
      </c>
      <c r="T1074" s="152">
        <v>3.6259999999999999</v>
      </c>
      <c r="U1074" s="151">
        <v>48502</v>
      </c>
      <c r="V1074" s="147">
        <v>4.4999999999999998E-2</v>
      </c>
      <c r="W1074" s="192">
        <v>6.3899999999999998E-2</v>
      </c>
      <c r="X1074" s="150" t="s">
        <v>636</v>
      </c>
      <c r="Y1074" s="150"/>
      <c r="Z1074" s="153">
        <v>177000.37</v>
      </c>
      <c r="AA1074" s="153">
        <v>1</v>
      </c>
      <c r="AB1074" s="153">
        <v>95.73</v>
      </c>
      <c r="AC1074" s="153">
        <v>0</v>
      </c>
      <c r="AD1074" s="153">
        <v>169.44245000000001</v>
      </c>
      <c r="AE1074" s="154"/>
      <c r="AF1074" s="154"/>
      <c r="AG1074" s="150" t="s">
        <v>17</v>
      </c>
      <c r="AH1074" s="147">
        <v>1.8212698799999999E-4</v>
      </c>
      <c r="AI1074" s="147">
        <v>5.5653698590000002E-3</v>
      </c>
      <c r="AJ1074" s="147">
        <v>3.6611445680000002E-3</v>
      </c>
    </row>
    <row r="1075" spans="1:36" ht="13.5" thickBot="1" x14ac:dyDescent="0.25">
      <c r="A1075" s="149">
        <v>7956</v>
      </c>
      <c r="B1075" s="149">
        <v>14482</v>
      </c>
      <c r="C1075" s="150" t="s">
        <v>1533</v>
      </c>
      <c r="D1075" s="150">
        <v>513141879</v>
      </c>
      <c r="E1075" s="150" t="s">
        <v>429</v>
      </c>
      <c r="F1075" s="150" t="s">
        <v>1534</v>
      </c>
      <c r="G1075" s="150">
        <v>1160290</v>
      </c>
      <c r="H1075" s="150" t="s">
        <v>102</v>
      </c>
      <c r="I1075" s="150" t="s">
        <v>229</v>
      </c>
      <c r="J1075" s="150" t="s">
        <v>53</v>
      </c>
      <c r="K1075" s="150" t="s">
        <v>53</v>
      </c>
      <c r="L1075" s="150" t="s">
        <v>821</v>
      </c>
      <c r="M1075" s="150" t="s">
        <v>311</v>
      </c>
      <c r="N1075" s="150" t="s">
        <v>256</v>
      </c>
      <c r="O1075" s="150" t="s">
        <v>62</v>
      </c>
      <c r="P1075" s="150" t="s">
        <v>1205</v>
      </c>
      <c r="Q1075" s="150" t="s">
        <v>65</v>
      </c>
      <c r="R1075" s="150" t="s">
        <v>57</v>
      </c>
      <c r="S1075" s="150" t="s">
        <v>1206</v>
      </c>
      <c r="T1075" s="152">
        <v>1.44</v>
      </c>
      <c r="U1075" s="151">
        <v>45910</v>
      </c>
      <c r="V1075" s="147">
        <v>1E-3</v>
      </c>
      <c r="W1075" s="192">
        <v>1.8100000000000002E-2</v>
      </c>
      <c r="X1075" s="150" t="s">
        <v>636</v>
      </c>
      <c r="Y1075" s="150"/>
      <c r="Z1075" s="153">
        <v>9500</v>
      </c>
      <c r="AA1075" s="153">
        <v>1</v>
      </c>
      <c r="AB1075" s="153">
        <v>108.45</v>
      </c>
      <c r="AC1075" s="153">
        <v>0</v>
      </c>
      <c r="AD1075" s="153">
        <v>10.30275</v>
      </c>
      <c r="AE1075" s="154"/>
      <c r="AF1075" s="154"/>
      <c r="AG1075" s="150" t="s">
        <v>17</v>
      </c>
      <c r="AH1075" s="147">
        <v>6.33333333333333E-6</v>
      </c>
      <c r="AI1075" s="147">
        <v>3.38395805E-4</v>
      </c>
      <c r="AJ1075" s="147">
        <v>2.2261161299999999E-4</v>
      </c>
    </row>
    <row r="1076" spans="1:36" ht="13.5" thickBot="1" x14ac:dyDescent="0.25">
      <c r="A1076" s="149">
        <v>7956</v>
      </c>
      <c r="B1076" s="149">
        <v>14482</v>
      </c>
      <c r="C1076" s="150" t="s">
        <v>1337</v>
      </c>
      <c r="D1076" s="150">
        <v>1630</v>
      </c>
      <c r="E1076" s="150" t="s">
        <v>2</v>
      </c>
      <c r="F1076" s="150" t="s">
        <v>2164</v>
      </c>
      <c r="G1076" s="150">
        <v>1160746</v>
      </c>
      <c r="H1076" s="150" t="s">
        <v>102</v>
      </c>
      <c r="I1076" s="150" t="s">
        <v>228</v>
      </c>
      <c r="J1076" s="150" t="s">
        <v>53</v>
      </c>
      <c r="K1076" s="150" t="s">
        <v>53</v>
      </c>
      <c r="L1076" s="150" t="s">
        <v>821</v>
      </c>
      <c r="M1076" s="150" t="s">
        <v>311</v>
      </c>
      <c r="N1076" s="150" t="s">
        <v>652</v>
      </c>
      <c r="O1076" s="150" t="s">
        <v>62</v>
      </c>
      <c r="P1076" s="150" t="s">
        <v>1339</v>
      </c>
      <c r="Q1076" s="150" t="s">
        <v>65</v>
      </c>
      <c r="R1076" s="150" t="s">
        <v>57</v>
      </c>
      <c r="S1076" s="150" t="s">
        <v>1206</v>
      </c>
      <c r="T1076" s="152">
        <v>1.6040000000000001</v>
      </c>
      <c r="U1076" s="151">
        <v>45991</v>
      </c>
      <c r="V1076" s="147">
        <v>3.95E-2</v>
      </c>
      <c r="W1076" s="192">
        <v>5.9799999999999999E-2</v>
      </c>
      <c r="X1076" s="150" t="s">
        <v>636</v>
      </c>
      <c r="Y1076" s="150"/>
      <c r="Z1076" s="153">
        <v>4250</v>
      </c>
      <c r="AA1076" s="153">
        <v>1</v>
      </c>
      <c r="AB1076" s="153">
        <v>98.29</v>
      </c>
      <c r="AC1076" s="153">
        <v>0</v>
      </c>
      <c r="AD1076" s="153">
        <v>4.1773199999999999</v>
      </c>
      <c r="AE1076" s="154"/>
      <c r="AF1076" s="154"/>
      <c r="AG1076" s="150" t="s">
        <v>17</v>
      </c>
      <c r="AH1076" s="147">
        <v>1.3539799150046001E-5</v>
      </c>
      <c r="AI1076" s="147">
        <v>1.37204878E-4</v>
      </c>
      <c r="AJ1076" s="147">
        <v>9.0259391479398504E-5</v>
      </c>
    </row>
    <row r="1077" spans="1:36" ht="13.5" thickBot="1" x14ac:dyDescent="0.25">
      <c r="A1077" s="149">
        <v>7956</v>
      </c>
      <c r="B1077" s="149">
        <v>14482</v>
      </c>
      <c r="C1077" s="150" t="s">
        <v>1540</v>
      </c>
      <c r="D1077" s="150">
        <v>1761</v>
      </c>
      <c r="E1077" s="150" t="s">
        <v>2</v>
      </c>
      <c r="F1077" s="150" t="s">
        <v>1541</v>
      </c>
      <c r="G1077" s="150">
        <v>1160811</v>
      </c>
      <c r="H1077" s="150" t="s">
        <v>102</v>
      </c>
      <c r="I1077" s="150" t="s">
        <v>228</v>
      </c>
      <c r="J1077" s="150" t="s">
        <v>53</v>
      </c>
      <c r="K1077" s="150" t="s">
        <v>314</v>
      </c>
      <c r="L1077" s="150" t="s">
        <v>821</v>
      </c>
      <c r="M1077" s="150" t="s">
        <v>311</v>
      </c>
      <c r="N1077" s="150" t="s">
        <v>649</v>
      </c>
      <c r="O1077" s="150" t="s">
        <v>62</v>
      </c>
      <c r="P1077" s="150" t="s">
        <v>1339</v>
      </c>
      <c r="Q1077" s="150" t="s">
        <v>65</v>
      </c>
      <c r="R1077" s="150" t="s">
        <v>57</v>
      </c>
      <c r="S1077" s="150" t="s">
        <v>1206</v>
      </c>
      <c r="T1077" s="152">
        <v>1.2010000000000001</v>
      </c>
      <c r="U1077" s="151">
        <v>45921</v>
      </c>
      <c r="V1077" s="147">
        <v>4.7500000000000001E-2</v>
      </c>
      <c r="W1077" s="192">
        <v>6.4100000000000004E-2</v>
      </c>
      <c r="X1077" s="150" t="s">
        <v>636</v>
      </c>
      <c r="Y1077" s="150"/>
      <c r="Z1077" s="153">
        <v>255000</v>
      </c>
      <c r="AA1077" s="153">
        <v>1</v>
      </c>
      <c r="AB1077" s="153">
        <v>98.34</v>
      </c>
      <c r="AC1077" s="153">
        <v>0</v>
      </c>
      <c r="AD1077" s="153">
        <v>250.767</v>
      </c>
      <c r="AE1077" s="154"/>
      <c r="AF1077" s="154"/>
      <c r="AG1077" s="150" t="s">
        <v>17</v>
      </c>
      <c r="AH1077" s="147">
        <v>3.0785532000000002E-4</v>
      </c>
      <c r="AI1077" s="147">
        <v>8.2364903449999999E-3</v>
      </c>
      <c r="AJ1077" s="147">
        <v>5.4183248640000004E-3</v>
      </c>
    </row>
    <row r="1078" spans="1:36" ht="13.5" thickBot="1" x14ac:dyDescent="0.25">
      <c r="A1078" s="149">
        <v>7956</v>
      </c>
      <c r="B1078" s="149">
        <v>14482</v>
      </c>
      <c r="C1078" s="150" t="s">
        <v>1490</v>
      </c>
      <c r="D1078" s="150">
        <v>510560188</v>
      </c>
      <c r="E1078" s="150" t="s">
        <v>429</v>
      </c>
      <c r="F1078" s="150" t="s">
        <v>1542</v>
      </c>
      <c r="G1078" s="150">
        <v>1160878</v>
      </c>
      <c r="H1078" s="150" t="s">
        <v>102</v>
      </c>
      <c r="I1078" s="150" t="s">
        <v>228</v>
      </c>
      <c r="J1078" s="150" t="s">
        <v>53</v>
      </c>
      <c r="K1078" s="150" t="s">
        <v>53</v>
      </c>
      <c r="L1078" s="150" t="s">
        <v>821</v>
      </c>
      <c r="M1078" s="150" t="s">
        <v>311</v>
      </c>
      <c r="N1078" s="150" t="s">
        <v>652</v>
      </c>
      <c r="O1078" s="150" t="s">
        <v>62</v>
      </c>
      <c r="P1078" s="150" t="s">
        <v>1366</v>
      </c>
      <c r="Q1078" s="150" t="s">
        <v>1351</v>
      </c>
      <c r="R1078" s="150" t="s">
        <v>57</v>
      </c>
      <c r="S1078" s="150" t="s">
        <v>1206</v>
      </c>
      <c r="T1078" s="152">
        <v>3.3319999999999999</v>
      </c>
      <c r="U1078" s="151">
        <v>47207</v>
      </c>
      <c r="V1078" s="147">
        <v>3.2500000000000001E-2</v>
      </c>
      <c r="W1078" s="192">
        <v>5.5199999999999999E-2</v>
      </c>
      <c r="X1078" s="150" t="s">
        <v>636</v>
      </c>
      <c r="Y1078" s="150"/>
      <c r="Z1078" s="153">
        <v>36975</v>
      </c>
      <c r="AA1078" s="153">
        <v>1</v>
      </c>
      <c r="AB1078" s="153">
        <v>93.05</v>
      </c>
      <c r="AC1078" s="153">
        <v>0</v>
      </c>
      <c r="AD1078" s="153">
        <v>34.405239999999999</v>
      </c>
      <c r="AE1078" s="154"/>
      <c r="AF1078" s="154"/>
      <c r="AG1078" s="150" t="s">
        <v>17</v>
      </c>
      <c r="AH1078" s="147">
        <v>1.2672720400000001E-4</v>
      </c>
      <c r="AI1078" s="147">
        <v>1.1300467249999999E-3</v>
      </c>
      <c r="AJ1078" s="147">
        <v>7.4339433500000005E-4</v>
      </c>
    </row>
    <row r="1079" spans="1:36" ht="13.5" thickBot="1" x14ac:dyDescent="0.25">
      <c r="A1079" s="149">
        <v>7956</v>
      </c>
      <c r="B1079" s="149">
        <v>14482</v>
      </c>
      <c r="C1079" s="150" t="s">
        <v>1442</v>
      </c>
      <c r="D1079" s="150">
        <v>511659401</v>
      </c>
      <c r="E1079" s="150" t="s">
        <v>429</v>
      </c>
      <c r="F1079" s="150" t="s">
        <v>1543</v>
      </c>
      <c r="G1079" s="150">
        <v>1160944</v>
      </c>
      <c r="H1079" s="150" t="s">
        <v>102</v>
      </c>
      <c r="I1079" s="150" t="s">
        <v>229</v>
      </c>
      <c r="J1079" s="150" t="s">
        <v>53</v>
      </c>
      <c r="K1079" s="150" t="s">
        <v>53</v>
      </c>
      <c r="L1079" s="150" t="s">
        <v>821</v>
      </c>
      <c r="M1079" s="150" t="s">
        <v>311</v>
      </c>
      <c r="N1079" s="150" t="s">
        <v>651</v>
      </c>
      <c r="O1079" s="150" t="s">
        <v>62</v>
      </c>
      <c r="P1079" s="150" t="s">
        <v>1369</v>
      </c>
      <c r="Q1079" s="150" t="s">
        <v>65</v>
      </c>
      <c r="R1079" s="150" t="s">
        <v>57</v>
      </c>
      <c r="S1079" s="150" t="s">
        <v>1206</v>
      </c>
      <c r="T1079" s="152">
        <v>5.4480000000000004</v>
      </c>
      <c r="U1079" s="151">
        <v>49551</v>
      </c>
      <c r="V1079" s="147">
        <v>6.4999999999999997E-3</v>
      </c>
      <c r="W1079" s="192">
        <v>2.76E-2</v>
      </c>
      <c r="X1079" s="150" t="s">
        <v>636</v>
      </c>
      <c r="Y1079" s="150"/>
      <c r="Z1079" s="153">
        <v>75000</v>
      </c>
      <c r="AA1079" s="153">
        <v>1</v>
      </c>
      <c r="AB1079" s="153">
        <v>99.03</v>
      </c>
      <c r="AC1079" s="153">
        <v>0</v>
      </c>
      <c r="AD1079" s="153">
        <v>74.272499999999994</v>
      </c>
      <c r="AE1079" s="154"/>
      <c r="AF1079" s="154"/>
      <c r="AG1079" s="150" t="s">
        <v>17</v>
      </c>
      <c r="AH1079" s="147">
        <v>3.0804728229729298E-5</v>
      </c>
      <c r="AI1079" s="147">
        <v>2.4394945469999999E-3</v>
      </c>
      <c r="AJ1079" s="147">
        <v>1.6048065869999999E-3</v>
      </c>
    </row>
    <row r="1080" spans="1:36" ht="13.5" thickBot="1" x14ac:dyDescent="0.25">
      <c r="A1080" s="149">
        <v>7956</v>
      </c>
      <c r="B1080" s="149">
        <v>14482</v>
      </c>
      <c r="C1080" s="150" t="s">
        <v>1546</v>
      </c>
      <c r="D1080" s="150">
        <v>510454333</v>
      </c>
      <c r="E1080" s="150" t="s">
        <v>429</v>
      </c>
      <c r="F1080" s="150" t="s">
        <v>1547</v>
      </c>
      <c r="G1080" s="150">
        <v>1161678</v>
      </c>
      <c r="H1080" s="150" t="s">
        <v>102</v>
      </c>
      <c r="I1080" s="150" t="s">
        <v>228</v>
      </c>
      <c r="J1080" s="150" t="s">
        <v>53</v>
      </c>
      <c r="K1080" s="150" t="s">
        <v>53</v>
      </c>
      <c r="L1080" s="150" t="s">
        <v>821</v>
      </c>
      <c r="M1080" s="150" t="s">
        <v>311</v>
      </c>
      <c r="N1080" s="150" t="s">
        <v>258</v>
      </c>
      <c r="O1080" s="150" t="s">
        <v>62</v>
      </c>
      <c r="P1080" s="150" t="s">
        <v>1339</v>
      </c>
      <c r="Q1080" s="150" t="s">
        <v>65</v>
      </c>
      <c r="R1080" s="150" t="s">
        <v>57</v>
      </c>
      <c r="S1080" s="150" t="s">
        <v>1206</v>
      </c>
      <c r="T1080" s="152">
        <v>1.6759999999999999</v>
      </c>
      <c r="U1080" s="151">
        <v>46386</v>
      </c>
      <c r="V1080" s="147">
        <v>2.8000000000000001E-2</v>
      </c>
      <c r="W1080" s="192">
        <v>5.4800000000000001E-2</v>
      </c>
      <c r="X1080" s="150" t="s">
        <v>636</v>
      </c>
      <c r="Y1080" s="150"/>
      <c r="Z1080" s="153">
        <v>44973.73</v>
      </c>
      <c r="AA1080" s="153">
        <v>1</v>
      </c>
      <c r="AB1080" s="153">
        <v>96.47</v>
      </c>
      <c r="AC1080" s="153">
        <v>0</v>
      </c>
      <c r="AD1080" s="153">
        <v>43.386159999999997</v>
      </c>
      <c r="AE1080" s="154"/>
      <c r="AF1080" s="154"/>
      <c r="AG1080" s="150" t="s">
        <v>17</v>
      </c>
      <c r="AH1080" s="147">
        <v>1.72568273E-4</v>
      </c>
      <c r="AI1080" s="147">
        <v>1.425026769E-3</v>
      </c>
      <c r="AJ1080" s="147">
        <v>9.3744515599999999E-4</v>
      </c>
    </row>
    <row r="1081" spans="1:36" ht="13.5" thickBot="1" x14ac:dyDescent="0.25">
      <c r="A1081" s="149">
        <v>7956</v>
      </c>
      <c r="B1081" s="149">
        <v>14482</v>
      </c>
      <c r="C1081" s="150" t="s">
        <v>1364</v>
      </c>
      <c r="D1081" s="150">
        <v>512607888</v>
      </c>
      <c r="E1081" s="150" t="s">
        <v>429</v>
      </c>
      <c r="F1081" s="150" t="s">
        <v>2188</v>
      </c>
      <c r="G1081" s="150">
        <v>1161785</v>
      </c>
      <c r="H1081" s="150" t="s">
        <v>102</v>
      </c>
      <c r="I1081" s="150" t="s">
        <v>228</v>
      </c>
      <c r="J1081" s="150" t="s">
        <v>53</v>
      </c>
      <c r="K1081" s="150" t="s">
        <v>53</v>
      </c>
      <c r="L1081" s="150" t="s">
        <v>821</v>
      </c>
      <c r="M1081" s="150" t="s">
        <v>311</v>
      </c>
      <c r="N1081" s="150" t="s">
        <v>259</v>
      </c>
      <c r="O1081" s="150" t="s">
        <v>62</v>
      </c>
      <c r="P1081" s="150" t="s">
        <v>1366</v>
      </c>
      <c r="Q1081" s="150" t="s">
        <v>1351</v>
      </c>
      <c r="R1081" s="150" t="s">
        <v>57</v>
      </c>
      <c r="S1081" s="150" t="s">
        <v>1206</v>
      </c>
      <c r="T1081" s="152">
        <v>3.6040000000000001</v>
      </c>
      <c r="U1081" s="151">
        <v>48091</v>
      </c>
      <c r="V1081" s="147">
        <v>2.1600000000000001E-2</v>
      </c>
      <c r="W1081" s="192">
        <v>5.6899999999999999E-2</v>
      </c>
      <c r="X1081" s="150" t="s">
        <v>636</v>
      </c>
      <c r="Y1081" s="150"/>
      <c r="Z1081" s="153">
        <v>21582.19</v>
      </c>
      <c r="AA1081" s="153">
        <v>1</v>
      </c>
      <c r="AB1081" s="153">
        <v>88.45</v>
      </c>
      <c r="AC1081" s="153">
        <v>0</v>
      </c>
      <c r="AD1081" s="153">
        <v>19.089449999999999</v>
      </c>
      <c r="AE1081" s="154"/>
      <c r="AF1081" s="154"/>
      <c r="AG1081" s="150" t="s">
        <v>17</v>
      </c>
      <c r="AH1081" s="147">
        <v>2.9669386402005299E-5</v>
      </c>
      <c r="AI1081" s="147">
        <v>6.2699665599999998E-4</v>
      </c>
      <c r="AJ1081" s="147">
        <v>4.1246592E-4</v>
      </c>
    </row>
    <row r="1082" spans="1:36" ht="13.5" thickBot="1" x14ac:dyDescent="0.25">
      <c r="A1082" s="149">
        <v>7956</v>
      </c>
      <c r="B1082" s="149">
        <v>14482</v>
      </c>
      <c r="C1082" s="150" t="s">
        <v>1346</v>
      </c>
      <c r="D1082" s="150">
        <v>513623314</v>
      </c>
      <c r="E1082" s="150" t="s">
        <v>429</v>
      </c>
      <c r="F1082" s="150" t="s">
        <v>2189</v>
      </c>
      <c r="G1082" s="150">
        <v>1162221</v>
      </c>
      <c r="H1082" s="150" t="s">
        <v>102</v>
      </c>
      <c r="I1082" s="150" t="s">
        <v>229</v>
      </c>
      <c r="J1082" s="150" t="s">
        <v>53</v>
      </c>
      <c r="K1082" s="150" t="s">
        <v>53</v>
      </c>
      <c r="L1082" s="150" t="s">
        <v>821</v>
      </c>
      <c r="M1082" s="150" t="s">
        <v>311</v>
      </c>
      <c r="N1082" s="150" t="s">
        <v>651</v>
      </c>
      <c r="O1082" s="150" t="s">
        <v>62</v>
      </c>
      <c r="P1082" s="150" t="s">
        <v>1437</v>
      </c>
      <c r="Q1082" s="150" t="s">
        <v>1351</v>
      </c>
      <c r="R1082" s="150" t="s">
        <v>57</v>
      </c>
      <c r="S1082" s="150" t="s">
        <v>1206</v>
      </c>
      <c r="T1082" s="152">
        <v>4.9429999999999996</v>
      </c>
      <c r="U1082" s="151">
        <v>47514</v>
      </c>
      <c r="V1082" s="147">
        <v>1.17E-2</v>
      </c>
      <c r="W1082" s="192">
        <v>3.0300000000000001E-2</v>
      </c>
      <c r="X1082" s="150" t="s">
        <v>636</v>
      </c>
      <c r="Y1082" s="150"/>
      <c r="Z1082" s="153">
        <v>14318.18</v>
      </c>
      <c r="AA1082" s="153">
        <v>1</v>
      </c>
      <c r="AB1082" s="153">
        <v>101.71</v>
      </c>
      <c r="AC1082" s="153">
        <v>0</v>
      </c>
      <c r="AD1082" s="153">
        <v>14.56302</v>
      </c>
      <c r="AE1082" s="154"/>
      <c r="AF1082" s="154"/>
      <c r="AG1082" s="150" t="s">
        <v>17</v>
      </c>
      <c r="AH1082" s="147">
        <v>2.07940345833647E-5</v>
      </c>
      <c r="AI1082" s="147">
        <v>4.7832519199999998E-4</v>
      </c>
      <c r="AJ1082" s="147">
        <v>3.1466330599999999E-4</v>
      </c>
    </row>
    <row r="1083" spans="1:36" ht="13.5" thickBot="1" x14ac:dyDescent="0.25">
      <c r="A1083" s="149">
        <v>7956</v>
      </c>
      <c r="B1083" s="149">
        <v>14482</v>
      </c>
      <c r="C1083" s="150" t="s">
        <v>2190</v>
      </c>
      <c r="D1083" s="150">
        <v>520041005</v>
      </c>
      <c r="E1083" s="150" t="s">
        <v>429</v>
      </c>
      <c r="F1083" s="150" t="s">
        <v>2191</v>
      </c>
      <c r="G1083" s="150">
        <v>1162353</v>
      </c>
      <c r="H1083" s="150" t="s">
        <v>102</v>
      </c>
      <c r="I1083" s="150" t="s">
        <v>228</v>
      </c>
      <c r="J1083" s="150" t="s">
        <v>53</v>
      </c>
      <c r="K1083" s="150" t="s">
        <v>53</v>
      </c>
      <c r="L1083" s="150" t="s">
        <v>821</v>
      </c>
      <c r="M1083" s="150" t="s">
        <v>311</v>
      </c>
      <c r="N1083" s="150" t="s">
        <v>140</v>
      </c>
      <c r="O1083" s="150" t="s">
        <v>62</v>
      </c>
      <c r="P1083" s="150" t="s">
        <v>1522</v>
      </c>
      <c r="Q1083" s="150" t="s">
        <v>1351</v>
      </c>
      <c r="R1083" s="150" t="s">
        <v>57</v>
      </c>
      <c r="S1083" s="150" t="s">
        <v>1206</v>
      </c>
      <c r="T1083" s="152">
        <v>1.88</v>
      </c>
      <c r="U1083" s="151">
        <v>46387</v>
      </c>
      <c r="V1083" s="147">
        <v>2.4E-2</v>
      </c>
      <c r="W1083" s="192">
        <v>5.5100000000000003E-2</v>
      </c>
      <c r="X1083" s="150" t="s">
        <v>636</v>
      </c>
      <c r="Y1083" s="150"/>
      <c r="Z1083" s="153">
        <v>182000</v>
      </c>
      <c r="AA1083" s="153">
        <v>1</v>
      </c>
      <c r="AB1083" s="153">
        <v>95.1</v>
      </c>
      <c r="AC1083" s="153">
        <v>0</v>
      </c>
      <c r="AD1083" s="153">
        <v>173.08199999999999</v>
      </c>
      <c r="AE1083" s="154"/>
      <c r="AF1083" s="154"/>
      <c r="AG1083" s="150" t="s">
        <v>17</v>
      </c>
      <c r="AH1083" s="147">
        <v>1.872753114E-3</v>
      </c>
      <c r="AI1083" s="147">
        <v>5.6849115789999998E-3</v>
      </c>
      <c r="AJ1083" s="147">
        <v>3.7397843580000002E-3</v>
      </c>
    </row>
    <row r="1084" spans="1:36" ht="13.5" thickBot="1" x14ac:dyDescent="0.25">
      <c r="A1084" s="149">
        <v>7956</v>
      </c>
      <c r="B1084" s="149">
        <v>14482</v>
      </c>
      <c r="C1084" s="150" t="s">
        <v>1440</v>
      </c>
      <c r="D1084" s="150">
        <v>520026683</v>
      </c>
      <c r="E1084" s="150" t="s">
        <v>429</v>
      </c>
      <c r="F1084" s="150" t="s">
        <v>1550</v>
      </c>
      <c r="G1084" s="150">
        <v>1162866</v>
      </c>
      <c r="H1084" s="150" t="s">
        <v>102</v>
      </c>
      <c r="I1084" s="150" t="s">
        <v>228</v>
      </c>
      <c r="J1084" s="150" t="s">
        <v>53</v>
      </c>
      <c r="K1084" s="150" t="s">
        <v>53</v>
      </c>
      <c r="L1084" s="150" t="s">
        <v>821</v>
      </c>
      <c r="M1084" s="150" t="s">
        <v>311</v>
      </c>
      <c r="N1084" s="150" t="s">
        <v>651</v>
      </c>
      <c r="O1084" s="150" t="s">
        <v>62</v>
      </c>
      <c r="P1084" s="150" t="s">
        <v>1369</v>
      </c>
      <c r="Q1084" s="150" t="s">
        <v>65</v>
      </c>
      <c r="R1084" s="150" t="s">
        <v>57</v>
      </c>
      <c r="S1084" s="150" t="s">
        <v>1206</v>
      </c>
      <c r="T1084" s="152">
        <v>5.7670000000000003</v>
      </c>
      <c r="U1084" s="151">
        <v>48218</v>
      </c>
      <c r="V1084" s="147">
        <v>2.4400000000000002E-2</v>
      </c>
      <c r="W1084" s="192">
        <v>5.33E-2</v>
      </c>
      <c r="X1084" s="150" t="s">
        <v>636</v>
      </c>
      <c r="Y1084" s="150"/>
      <c r="Z1084" s="153">
        <v>22000</v>
      </c>
      <c r="AA1084" s="153">
        <v>1</v>
      </c>
      <c r="AB1084" s="153">
        <v>85.57</v>
      </c>
      <c r="AC1084" s="153">
        <v>0</v>
      </c>
      <c r="AD1084" s="153">
        <v>18.825399999999998</v>
      </c>
      <c r="AE1084" s="154"/>
      <c r="AF1084" s="154"/>
      <c r="AG1084" s="150" t="s">
        <v>17</v>
      </c>
      <c r="AH1084" s="147">
        <v>1.8101960113153699E-5</v>
      </c>
      <c r="AI1084" s="147">
        <v>6.1832388299999999E-4</v>
      </c>
      <c r="AJ1084" s="147">
        <v>4.0676059000000002E-4</v>
      </c>
    </row>
    <row r="1085" spans="1:36" ht="13.5" thickBot="1" x14ac:dyDescent="0.25">
      <c r="A1085" s="149">
        <v>7956</v>
      </c>
      <c r="B1085" s="149">
        <v>14482</v>
      </c>
      <c r="C1085" s="150" t="s">
        <v>1737</v>
      </c>
      <c r="D1085" s="150">
        <v>1662</v>
      </c>
      <c r="E1085" s="150" t="s">
        <v>2</v>
      </c>
      <c r="F1085" s="150" t="s">
        <v>2192</v>
      </c>
      <c r="G1085" s="150">
        <v>1163062</v>
      </c>
      <c r="H1085" s="150" t="s">
        <v>102</v>
      </c>
      <c r="I1085" s="150" t="s">
        <v>228</v>
      </c>
      <c r="J1085" s="150" t="s">
        <v>53</v>
      </c>
      <c r="K1085" s="150" t="s">
        <v>53</v>
      </c>
      <c r="L1085" s="150" t="s">
        <v>821</v>
      </c>
      <c r="M1085" s="150" t="s">
        <v>311</v>
      </c>
      <c r="N1085" s="150" t="s">
        <v>652</v>
      </c>
      <c r="O1085" s="150" t="s">
        <v>62</v>
      </c>
      <c r="P1085" s="150" t="s">
        <v>1345</v>
      </c>
      <c r="Q1085" s="150" t="s">
        <v>65</v>
      </c>
      <c r="R1085" s="150" t="s">
        <v>57</v>
      </c>
      <c r="S1085" s="150" t="s">
        <v>1206</v>
      </c>
      <c r="T1085" s="152">
        <v>1.2909999999999999</v>
      </c>
      <c r="U1085" s="151">
        <v>46054</v>
      </c>
      <c r="V1085" s="147">
        <v>3.9300000000000002E-2</v>
      </c>
      <c r="W1085" s="192">
        <v>7.3700000000000002E-2</v>
      </c>
      <c r="X1085" s="150" t="s">
        <v>636</v>
      </c>
      <c r="Y1085" s="150"/>
      <c r="Z1085" s="153">
        <v>16077.47</v>
      </c>
      <c r="AA1085" s="153">
        <v>1</v>
      </c>
      <c r="AB1085" s="153">
        <v>96.54</v>
      </c>
      <c r="AC1085" s="153">
        <v>0</v>
      </c>
      <c r="AD1085" s="153">
        <v>15.521190000000001</v>
      </c>
      <c r="AE1085" s="154"/>
      <c r="AF1085" s="154"/>
      <c r="AG1085" s="150" t="s">
        <v>17</v>
      </c>
      <c r="AH1085" s="147">
        <v>2.0708815991333401E-5</v>
      </c>
      <c r="AI1085" s="147">
        <v>5.0979647000000004E-4</v>
      </c>
      <c r="AJ1085" s="147">
        <v>3.3536649400000001E-4</v>
      </c>
    </row>
    <row r="1086" spans="1:36" ht="13.5" thickBot="1" x14ac:dyDescent="0.25">
      <c r="A1086" s="149">
        <v>7956</v>
      </c>
      <c r="B1086" s="149">
        <v>14482</v>
      </c>
      <c r="C1086" s="150" t="s">
        <v>1329</v>
      </c>
      <c r="D1086" s="150">
        <v>513257873</v>
      </c>
      <c r="E1086" s="150" t="s">
        <v>429</v>
      </c>
      <c r="F1086" s="150" t="s">
        <v>2193</v>
      </c>
      <c r="G1086" s="150">
        <v>1165141</v>
      </c>
      <c r="H1086" s="150" t="s">
        <v>102</v>
      </c>
      <c r="I1086" s="150" t="s">
        <v>229</v>
      </c>
      <c r="J1086" s="150" t="s">
        <v>53</v>
      </c>
      <c r="K1086" s="150" t="s">
        <v>53</v>
      </c>
      <c r="L1086" s="150" t="s">
        <v>821</v>
      </c>
      <c r="M1086" s="150" t="s">
        <v>311</v>
      </c>
      <c r="N1086" s="150" t="s">
        <v>651</v>
      </c>
      <c r="O1086" s="150" t="s">
        <v>62</v>
      </c>
      <c r="P1086" s="150" t="s">
        <v>1339</v>
      </c>
      <c r="Q1086" s="150" t="s">
        <v>65</v>
      </c>
      <c r="R1086" s="150" t="s">
        <v>57</v>
      </c>
      <c r="S1086" s="150" t="s">
        <v>1206</v>
      </c>
      <c r="T1086" s="152">
        <v>4.7949999999999999</v>
      </c>
      <c r="U1086" s="151">
        <v>47542</v>
      </c>
      <c r="V1086" s="147">
        <v>8.3999999999999995E-3</v>
      </c>
      <c r="W1086" s="192">
        <v>3.0499999999999999E-2</v>
      </c>
      <c r="X1086" s="150" t="s">
        <v>636</v>
      </c>
      <c r="Y1086" s="150"/>
      <c r="Z1086" s="153">
        <v>32000</v>
      </c>
      <c r="AA1086" s="153">
        <v>1</v>
      </c>
      <c r="AB1086" s="153">
        <v>100.55</v>
      </c>
      <c r="AC1086" s="153">
        <v>0</v>
      </c>
      <c r="AD1086" s="153">
        <v>32.176000000000002</v>
      </c>
      <c r="AE1086" s="154"/>
      <c r="AF1086" s="154"/>
      <c r="AG1086" s="150" t="s">
        <v>17</v>
      </c>
      <c r="AH1086" s="147">
        <v>4.7249973296382299E-5</v>
      </c>
      <c r="AI1086" s="147">
        <v>1.0568269079999999E-3</v>
      </c>
      <c r="AJ1086" s="147">
        <v>6.9522712600000001E-4</v>
      </c>
    </row>
    <row r="1087" spans="1:36" ht="13.5" thickBot="1" x14ac:dyDescent="0.25">
      <c r="A1087" s="149">
        <v>7956</v>
      </c>
      <c r="B1087" s="149">
        <v>14482</v>
      </c>
      <c r="C1087" s="150" t="s">
        <v>1533</v>
      </c>
      <c r="D1087" s="150">
        <v>513141879</v>
      </c>
      <c r="E1087" s="150" t="s">
        <v>429</v>
      </c>
      <c r="F1087" s="150" t="s">
        <v>1551</v>
      </c>
      <c r="G1087" s="150">
        <v>1167030</v>
      </c>
      <c r="H1087" s="150" t="s">
        <v>102</v>
      </c>
      <c r="I1087" s="150" t="s">
        <v>229</v>
      </c>
      <c r="J1087" s="150" t="s">
        <v>53</v>
      </c>
      <c r="K1087" s="150" t="s">
        <v>53</v>
      </c>
      <c r="L1087" s="150" t="s">
        <v>821</v>
      </c>
      <c r="M1087" s="150" t="s">
        <v>311</v>
      </c>
      <c r="N1087" s="150" t="s">
        <v>256</v>
      </c>
      <c r="O1087" s="150" t="s">
        <v>62</v>
      </c>
      <c r="P1087" s="150" t="s">
        <v>1345</v>
      </c>
      <c r="Q1087" s="150" t="s">
        <v>65</v>
      </c>
      <c r="R1087" s="150" t="s">
        <v>57</v>
      </c>
      <c r="S1087" s="150" t="s">
        <v>1206</v>
      </c>
      <c r="T1087" s="152">
        <v>2.157</v>
      </c>
      <c r="U1087" s="151">
        <v>48022</v>
      </c>
      <c r="V1087" s="147">
        <v>2.3199999999999998E-2</v>
      </c>
      <c r="W1087" s="192">
        <v>2.2499999999999999E-2</v>
      </c>
      <c r="X1087" s="150" t="s">
        <v>636</v>
      </c>
      <c r="Y1087" s="150"/>
      <c r="Z1087" s="153">
        <v>242000</v>
      </c>
      <c r="AA1087" s="153">
        <v>1</v>
      </c>
      <c r="AB1087" s="153">
        <v>114.02</v>
      </c>
      <c r="AC1087" s="153">
        <v>0</v>
      </c>
      <c r="AD1087" s="153">
        <v>275.92840000000001</v>
      </c>
      <c r="AE1087" s="154"/>
      <c r="AF1087" s="154"/>
      <c r="AG1087" s="150" t="s">
        <v>17</v>
      </c>
      <c r="AH1087" s="147">
        <v>8.0666666599999999E-4</v>
      </c>
      <c r="AI1087" s="147">
        <v>9.0629213680000001E-3</v>
      </c>
      <c r="AJ1087" s="147">
        <v>5.9619874640000001E-3</v>
      </c>
    </row>
    <row r="1088" spans="1:36" ht="13.5" thickBot="1" x14ac:dyDescent="0.25">
      <c r="A1088" s="149">
        <v>7956</v>
      </c>
      <c r="B1088" s="149">
        <v>14482</v>
      </c>
      <c r="C1088" s="150" t="s">
        <v>1435</v>
      </c>
      <c r="D1088" s="150">
        <v>513992529</v>
      </c>
      <c r="E1088" s="150" t="s">
        <v>429</v>
      </c>
      <c r="F1088" s="150" t="s">
        <v>1553</v>
      </c>
      <c r="G1088" s="150">
        <v>1167147</v>
      </c>
      <c r="H1088" s="150" t="s">
        <v>102</v>
      </c>
      <c r="I1088" s="150" t="s">
        <v>229</v>
      </c>
      <c r="J1088" s="150" t="s">
        <v>53</v>
      </c>
      <c r="K1088" s="150" t="s">
        <v>53</v>
      </c>
      <c r="L1088" s="150" t="s">
        <v>821</v>
      </c>
      <c r="M1088" s="150" t="s">
        <v>311</v>
      </c>
      <c r="N1088" s="150" t="s">
        <v>651</v>
      </c>
      <c r="O1088" s="150" t="s">
        <v>62</v>
      </c>
      <c r="P1088" s="150" t="s">
        <v>1437</v>
      </c>
      <c r="Q1088" s="150" t="s">
        <v>1351</v>
      </c>
      <c r="R1088" s="150" t="s">
        <v>57</v>
      </c>
      <c r="S1088" s="150" t="s">
        <v>1206</v>
      </c>
      <c r="T1088" s="152">
        <v>6.3170000000000002</v>
      </c>
      <c r="U1088" s="151">
        <v>48665</v>
      </c>
      <c r="V1088" s="147">
        <v>1.5800000000000002E-2</v>
      </c>
      <c r="W1088" s="192">
        <v>2.9700000000000001E-2</v>
      </c>
      <c r="X1088" s="150" t="s">
        <v>636</v>
      </c>
      <c r="Y1088" s="150"/>
      <c r="Z1088" s="153">
        <v>218678</v>
      </c>
      <c r="AA1088" s="153">
        <v>1</v>
      </c>
      <c r="AB1088" s="153">
        <v>102.66</v>
      </c>
      <c r="AC1088" s="153">
        <v>0</v>
      </c>
      <c r="AD1088" s="153">
        <v>224.49483000000001</v>
      </c>
      <c r="AE1088" s="154"/>
      <c r="AF1088" s="154"/>
      <c r="AG1088" s="150" t="s">
        <v>17</v>
      </c>
      <c r="AH1088" s="147">
        <v>1.7627715900000001E-4</v>
      </c>
      <c r="AI1088" s="147">
        <v>7.3735758689999998E-3</v>
      </c>
      <c r="AJ1088" s="147">
        <v>4.8506618460000001E-3</v>
      </c>
    </row>
    <row r="1089" spans="1:36" ht="13.5" thickBot="1" x14ac:dyDescent="0.25">
      <c r="A1089" s="149">
        <v>7956</v>
      </c>
      <c r="B1089" s="149">
        <v>14482</v>
      </c>
      <c r="C1089" s="150" t="s">
        <v>1332</v>
      </c>
      <c r="D1089" s="150">
        <v>520036104</v>
      </c>
      <c r="E1089" s="150" t="s">
        <v>429</v>
      </c>
      <c r="F1089" s="150" t="s">
        <v>1554</v>
      </c>
      <c r="G1089" s="150">
        <v>1167386</v>
      </c>
      <c r="H1089" s="150" t="s">
        <v>102</v>
      </c>
      <c r="I1089" s="150" t="s">
        <v>229</v>
      </c>
      <c r="J1089" s="150" t="s">
        <v>53</v>
      </c>
      <c r="K1089" s="150" t="s">
        <v>53</v>
      </c>
      <c r="L1089" s="150" t="s">
        <v>821</v>
      </c>
      <c r="M1089" s="150" t="s">
        <v>311</v>
      </c>
      <c r="N1089" s="150" t="s">
        <v>140</v>
      </c>
      <c r="O1089" s="150" t="s">
        <v>62</v>
      </c>
      <c r="P1089" s="150" t="s">
        <v>1334</v>
      </c>
      <c r="Q1089" s="150" t="s">
        <v>65</v>
      </c>
      <c r="R1089" s="150" t="s">
        <v>57</v>
      </c>
      <c r="S1089" s="150" t="s">
        <v>1206</v>
      </c>
      <c r="T1089" s="152">
        <v>4.5579999999999998</v>
      </c>
      <c r="U1089" s="151">
        <v>47938</v>
      </c>
      <c r="V1089" s="147">
        <v>3.2500000000000001E-2</v>
      </c>
      <c r="W1089" s="192">
        <v>3.7499999999999999E-2</v>
      </c>
      <c r="X1089" s="150" t="s">
        <v>636</v>
      </c>
      <c r="Y1089" s="150"/>
      <c r="Z1089" s="153">
        <v>117248.5</v>
      </c>
      <c r="AA1089" s="153">
        <v>1</v>
      </c>
      <c r="AB1089" s="153">
        <v>109.52</v>
      </c>
      <c r="AC1089" s="153">
        <v>0</v>
      </c>
      <c r="AD1089" s="153">
        <v>128.41056</v>
      </c>
      <c r="AE1089" s="154"/>
      <c r="AF1089" s="154"/>
      <c r="AG1089" s="150" t="s">
        <v>17</v>
      </c>
      <c r="AH1089" s="147">
        <v>3.1821846399999998E-4</v>
      </c>
      <c r="AI1089" s="147">
        <v>4.2176695399999999E-3</v>
      </c>
      <c r="AJ1089" s="147">
        <v>2.7745681450000001E-3</v>
      </c>
    </row>
    <row r="1090" spans="1:36" ht="13.5" thickBot="1" x14ac:dyDescent="0.25">
      <c r="A1090" s="149">
        <v>7956</v>
      </c>
      <c r="B1090" s="149">
        <v>14482</v>
      </c>
      <c r="C1090" s="150" t="s">
        <v>1362</v>
      </c>
      <c r="D1090" s="150">
        <v>513901371</v>
      </c>
      <c r="E1090" s="150" t="s">
        <v>429</v>
      </c>
      <c r="F1090" s="150" t="s">
        <v>1363</v>
      </c>
      <c r="G1090" s="150">
        <v>1168483</v>
      </c>
      <c r="H1090" s="150" t="s">
        <v>102</v>
      </c>
      <c r="I1090" s="150" t="s">
        <v>623</v>
      </c>
      <c r="J1090" s="150" t="s">
        <v>53</v>
      </c>
      <c r="K1090" s="150" t="s">
        <v>53</v>
      </c>
      <c r="L1090" s="150" t="s">
        <v>821</v>
      </c>
      <c r="M1090" s="150" t="s">
        <v>311</v>
      </c>
      <c r="N1090" s="150" t="s">
        <v>647</v>
      </c>
      <c r="O1090" s="150" t="s">
        <v>62</v>
      </c>
      <c r="P1090" s="150" t="s">
        <v>1334</v>
      </c>
      <c r="Q1090" s="150" t="s">
        <v>65</v>
      </c>
      <c r="R1090" s="150" t="s">
        <v>57</v>
      </c>
      <c r="S1090" s="150" t="s">
        <v>1206</v>
      </c>
      <c r="T1090" s="152">
        <v>3.3170000000000002</v>
      </c>
      <c r="U1090" s="151">
        <v>46600</v>
      </c>
      <c r="V1090" s="147">
        <v>2.5000000000000001E-3</v>
      </c>
      <c r="W1090" s="192">
        <v>5.4800000000000001E-2</v>
      </c>
      <c r="X1090" s="150" t="s">
        <v>636</v>
      </c>
      <c r="Y1090" s="150"/>
      <c r="Z1090" s="153">
        <v>90000</v>
      </c>
      <c r="AA1090" s="153">
        <v>1</v>
      </c>
      <c r="AB1090" s="153">
        <v>84.5</v>
      </c>
      <c r="AC1090" s="153">
        <v>0</v>
      </c>
      <c r="AD1090" s="153">
        <v>76.05</v>
      </c>
      <c r="AE1090" s="154"/>
      <c r="AF1090" s="154"/>
      <c r="AG1090" s="150" t="s">
        <v>17</v>
      </c>
      <c r="AH1090" s="147">
        <v>1.5884165599999999E-4</v>
      </c>
      <c r="AI1090" s="147">
        <v>2.497876876E-3</v>
      </c>
      <c r="AJ1090" s="147">
        <v>1.643213046E-3</v>
      </c>
    </row>
    <row r="1091" spans="1:36" ht="13.5" thickBot="1" x14ac:dyDescent="0.25">
      <c r="A1091" s="149">
        <v>7956</v>
      </c>
      <c r="B1091" s="149">
        <v>14482</v>
      </c>
      <c r="C1091" s="150" t="s">
        <v>1560</v>
      </c>
      <c r="D1091" s="150">
        <v>520042847</v>
      </c>
      <c r="E1091" s="150" t="s">
        <v>429</v>
      </c>
      <c r="F1091" s="150" t="s">
        <v>1561</v>
      </c>
      <c r="G1091" s="150">
        <v>1169127</v>
      </c>
      <c r="H1091" s="150" t="s">
        <v>102</v>
      </c>
      <c r="I1091" s="150" t="s">
        <v>228</v>
      </c>
      <c r="J1091" s="150" t="s">
        <v>53</v>
      </c>
      <c r="K1091" s="150" t="s">
        <v>53</v>
      </c>
      <c r="L1091" s="150" t="s">
        <v>821</v>
      </c>
      <c r="M1091" s="150" t="s">
        <v>311</v>
      </c>
      <c r="N1091" s="150" t="s">
        <v>708</v>
      </c>
      <c r="O1091" s="150" t="s">
        <v>62</v>
      </c>
      <c r="P1091" s="150" t="s">
        <v>1339</v>
      </c>
      <c r="Q1091" s="150" t="s">
        <v>65</v>
      </c>
      <c r="R1091" s="150" t="s">
        <v>57</v>
      </c>
      <c r="S1091" s="150" t="s">
        <v>1206</v>
      </c>
      <c r="T1091" s="152">
        <v>1.569</v>
      </c>
      <c r="U1091" s="151">
        <v>46295</v>
      </c>
      <c r="V1091" s="147">
        <v>3.9E-2</v>
      </c>
      <c r="W1091" s="192">
        <v>4.9299999999999997E-2</v>
      </c>
      <c r="X1091" s="150" t="s">
        <v>636</v>
      </c>
      <c r="Y1091" s="150"/>
      <c r="Z1091" s="153">
        <v>35200</v>
      </c>
      <c r="AA1091" s="153">
        <v>1</v>
      </c>
      <c r="AB1091" s="153">
        <v>98.54</v>
      </c>
      <c r="AC1091" s="153">
        <v>0</v>
      </c>
      <c r="AD1091" s="153">
        <v>34.686079999999997</v>
      </c>
      <c r="AE1091" s="154"/>
      <c r="AF1091" s="154"/>
      <c r="AG1091" s="150" t="s">
        <v>17</v>
      </c>
      <c r="AH1091" s="147">
        <v>4.5797065396908302E-5</v>
      </c>
      <c r="AI1091" s="147">
        <v>1.139270968E-3</v>
      </c>
      <c r="AJ1091" s="147">
        <v>7.4946244799999995E-4</v>
      </c>
    </row>
    <row r="1092" spans="1:36" ht="13.5" thickBot="1" x14ac:dyDescent="0.25">
      <c r="A1092" s="149">
        <v>7956</v>
      </c>
      <c r="B1092" s="149">
        <v>14482</v>
      </c>
      <c r="C1092" s="150" t="s">
        <v>1562</v>
      </c>
      <c r="D1092" s="150">
        <v>516167343</v>
      </c>
      <c r="E1092" s="150" t="s">
        <v>429</v>
      </c>
      <c r="F1092" s="150" t="s">
        <v>1563</v>
      </c>
      <c r="G1092" s="150">
        <v>1169531</v>
      </c>
      <c r="H1092" s="150" t="s">
        <v>102</v>
      </c>
      <c r="I1092" s="150" t="s">
        <v>229</v>
      </c>
      <c r="J1092" s="150" t="s">
        <v>53</v>
      </c>
      <c r="K1092" s="150" t="s">
        <v>53</v>
      </c>
      <c r="L1092" s="150" t="s">
        <v>821</v>
      </c>
      <c r="M1092" s="150" t="s">
        <v>311</v>
      </c>
      <c r="N1092" s="150" t="s">
        <v>647</v>
      </c>
      <c r="O1092" s="150" t="s">
        <v>62</v>
      </c>
      <c r="P1092" s="150" t="s">
        <v>298</v>
      </c>
      <c r="Q1092" s="150" t="s">
        <v>298</v>
      </c>
      <c r="R1092" s="150" t="s">
        <v>57</v>
      </c>
      <c r="S1092" s="150" t="s">
        <v>1206</v>
      </c>
      <c r="T1092" s="152">
        <v>1.89</v>
      </c>
      <c r="U1092" s="151">
        <v>46112</v>
      </c>
      <c r="V1092" s="147">
        <v>1.6400000000000001E-2</v>
      </c>
      <c r="W1092" s="192">
        <v>2.64E-2</v>
      </c>
      <c r="X1092" s="150" t="s">
        <v>636</v>
      </c>
      <c r="Y1092" s="150"/>
      <c r="Z1092" s="153">
        <v>151034.26</v>
      </c>
      <c r="AA1092" s="153">
        <v>1</v>
      </c>
      <c r="AB1092" s="153">
        <v>109.81</v>
      </c>
      <c r="AC1092" s="153">
        <v>0</v>
      </c>
      <c r="AD1092" s="153">
        <v>165.85072</v>
      </c>
      <c r="AE1092" s="154"/>
      <c r="AF1092" s="154"/>
      <c r="AG1092" s="150" t="s">
        <v>17</v>
      </c>
      <c r="AH1092" s="147">
        <v>6.0557672299999996E-4</v>
      </c>
      <c r="AI1092" s="147">
        <v>5.4473987960000003E-3</v>
      </c>
      <c r="AJ1092" s="147">
        <v>3.5835380250000002E-3</v>
      </c>
    </row>
    <row r="1093" spans="1:36" ht="13.5" thickBot="1" x14ac:dyDescent="0.25">
      <c r="A1093" s="149">
        <v>7956</v>
      </c>
      <c r="B1093" s="149">
        <v>14482</v>
      </c>
      <c r="C1093" s="150" t="s">
        <v>1431</v>
      </c>
      <c r="D1093" s="150">
        <v>513821488</v>
      </c>
      <c r="E1093" s="150" t="s">
        <v>429</v>
      </c>
      <c r="F1093" s="150" t="s">
        <v>1568</v>
      </c>
      <c r="G1093" s="150">
        <v>1171271</v>
      </c>
      <c r="H1093" s="150" t="s">
        <v>102</v>
      </c>
      <c r="I1093" s="150" t="s">
        <v>229</v>
      </c>
      <c r="J1093" s="150" t="s">
        <v>53</v>
      </c>
      <c r="K1093" s="150" t="s">
        <v>53</v>
      </c>
      <c r="L1093" s="150" t="s">
        <v>821</v>
      </c>
      <c r="M1093" s="150" t="s">
        <v>311</v>
      </c>
      <c r="N1093" s="150" t="s">
        <v>651</v>
      </c>
      <c r="O1093" s="150" t="s">
        <v>62</v>
      </c>
      <c r="P1093" s="150" t="s">
        <v>1369</v>
      </c>
      <c r="Q1093" s="150" t="s">
        <v>65</v>
      </c>
      <c r="R1093" s="150" t="s">
        <v>57</v>
      </c>
      <c r="S1093" s="150" t="s">
        <v>1206</v>
      </c>
      <c r="T1093" s="152">
        <v>6.7450000000000001</v>
      </c>
      <c r="U1093" s="151">
        <v>49207</v>
      </c>
      <c r="V1093" s="147">
        <v>2.5000000000000001E-2</v>
      </c>
      <c r="W1093" s="192">
        <v>2.9600000000000001E-2</v>
      </c>
      <c r="X1093" s="150" t="s">
        <v>636</v>
      </c>
      <c r="Y1093" s="150"/>
      <c r="Z1093" s="153">
        <v>17142.86</v>
      </c>
      <c r="AA1093" s="153">
        <v>1</v>
      </c>
      <c r="AB1093" s="153">
        <v>108.62</v>
      </c>
      <c r="AC1093" s="153">
        <v>0</v>
      </c>
      <c r="AD1093" s="153">
        <v>18.620570000000001</v>
      </c>
      <c r="AE1093" s="154"/>
      <c r="AF1093" s="154"/>
      <c r="AG1093" s="150" t="s">
        <v>17</v>
      </c>
      <c r="AH1093" s="147">
        <v>2.41581745602215E-5</v>
      </c>
      <c r="AI1093" s="147">
        <v>6.1159620200000001E-4</v>
      </c>
      <c r="AJ1093" s="147">
        <v>4.0233482600000002E-4</v>
      </c>
    </row>
    <row r="1094" spans="1:36" ht="13.5" thickBot="1" x14ac:dyDescent="0.25">
      <c r="A1094" s="149">
        <v>7956</v>
      </c>
      <c r="B1094" s="149">
        <v>14482</v>
      </c>
      <c r="C1094" s="150" t="s">
        <v>1570</v>
      </c>
      <c r="D1094" s="150">
        <v>514353671</v>
      </c>
      <c r="E1094" s="150" t="s">
        <v>429</v>
      </c>
      <c r="F1094" s="150" t="s">
        <v>1571</v>
      </c>
      <c r="G1094" s="150">
        <v>1171834</v>
      </c>
      <c r="H1094" s="150" t="s">
        <v>102</v>
      </c>
      <c r="I1094" s="150" t="s">
        <v>229</v>
      </c>
      <c r="J1094" s="150" t="s">
        <v>53</v>
      </c>
      <c r="K1094" s="150" t="s">
        <v>53</v>
      </c>
      <c r="L1094" s="150" t="s">
        <v>821</v>
      </c>
      <c r="M1094" s="150" t="s">
        <v>311</v>
      </c>
      <c r="N1094" s="150" t="s">
        <v>651</v>
      </c>
      <c r="O1094" s="150" t="s">
        <v>62</v>
      </c>
      <c r="P1094" s="150" t="s">
        <v>1446</v>
      </c>
      <c r="Q1094" s="150" t="s">
        <v>65</v>
      </c>
      <c r="R1094" s="150" t="s">
        <v>57</v>
      </c>
      <c r="S1094" s="150" t="s">
        <v>1206</v>
      </c>
      <c r="T1094" s="152">
        <v>3.4390000000000001</v>
      </c>
      <c r="U1094" s="151">
        <v>46813</v>
      </c>
      <c r="V1094" s="147">
        <v>1.0800000000000001E-2</v>
      </c>
      <c r="W1094" s="192">
        <v>3.1E-2</v>
      </c>
      <c r="X1094" s="150" t="s">
        <v>636</v>
      </c>
      <c r="Y1094" s="150"/>
      <c r="Z1094" s="153">
        <v>22576.49</v>
      </c>
      <c r="AA1094" s="153">
        <v>1</v>
      </c>
      <c r="AB1094" s="153">
        <v>104.57</v>
      </c>
      <c r="AC1094" s="153">
        <v>0</v>
      </c>
      <c r="AD1094" s="153">
        <v>23.608239999999999</v>
      </c>
      <c r="AE1094" s="154"/>
      <c r="AF1094" s="154"/>
      <c r="AG1094" s="150" t="s">
        <v>17</v>
      </c>
      <c r="AH1094" s="147">
        <v>7.4584730379144402E-5</v>
      </c>
      <c r="AI1094" s="147">
        <v>7.7541718299999995E-4</v>
      </c>
      <c r="AJ1094" s="147">
        <v>5.1010345700000005E-4</v>
      </c>
    </row>
    <row r="1095" spans="1:36" ht="13.5" thickBot="1" x14ac:dyDescent="0.25">
      <c r="A1095" s="149">
        <v>7956</v>
      </c>
      <c r="B1095" s="149">
        <v>14482</v>
      </c>
      <c r="C1095" s="150" t="s">
        <v>1440</v>
      </c>
      <c r="D1095" s="150">
        <v>520026683</v>
      </c>
      <c r="E1095" s="150" t="s">
        <v>429</v>
      </c>
      <c r="F1095" s="150" t="s">
        <v>1573</v>
      </c>
      <c r="G1095" s="150">
        <v>1172782</v>
      </c>
      <c r="H1095" s="150" t="s">
        <v>102</v>
      </c>
      <c r="I1095" s="150" t="s">
        <v>229</v>
      </c>
      <c r="J1095" s="150" t="s">
        <v>53</v>
      </c>
      <c r="K1095" s="150" t="s">
        <v>53</v>
      </c>
      <c r="L1095" s="150" t="s">
        <v>821</v>
      </c>
      <c r="M1095" s="150" t="s">
        <v>311</v>
      </c>
      <c r="N1095" s="150" t="s">
        <v>651</v>
      </c>
      <c r="O1095" s="150" t="s">
        <v>62</v>
      </c>
      <c r="P1095" s="150" t="s">
        <v>1369</v>
      </c>
      <c r="Q1095" s="150" t="s">
        <v>65</v>
      </c>
      <c r="R1095" s="150" t="s">
        <v>57</v>
      </c>
      <c r="S1095" s="150" t="s">
        <v>1206</v>
      </c>
      <c r="T1095" s="152">
        <v>6.0620000000000003</v>
      </c>
      <c r="U1095" s="151">
        <v>48218</v>
      </c>
      <c r="V1095" s="147">
        <v>9.1999999999999998E-3</v>
      </c>
      <c r="W1095" s="192">
        <v>2.93E-2</v>
      </c>
      <c r="X1095" s="150" t="s">
        <v>636</v>
      </c>
      <c r="Y1095" s="150"/>
      <c r="Z1095" s="153">
        <v>375000</v>
      </c>
      <c r="AA1095" s="153">
        <v>1</v>
      </c>
      <c r="AB1095" s="153">
        <v>99.5</v>
      </c>
      <c r="AC1095" s="153">
        <v>0</v>
      </c>
      <c r="AD1095" s="153">
        <v>373.125</v>
      </c>
      <c r="AE1095" s="154"/>
      <c r="AF1095" s="154"/>
      <c r="AG1095" s="150" t="s">
        <v>17</v>
      </c>
      <c r="AH1095" s="147">
        <v>1.4497163000000001E-4</v>
      </c>
      <c r="AI1095" s="147">
        <v>1.2255362388999999E-2</v>
      </c>
      <c r="AJ1095" s="147">
        <v>8.0621152899999996E-3</v>
      </c>
    </row>
    <row r="1096" spans="1:36" ht="13.5" thickBot="1" x14ac:dyDescent="0.25">
      <c r="A1096" s="149">
        <v>7956</v>
      </c>
      <c r="B1096" s="149">
        <v>14482</v>
      </c>
      <c r="C1096" s="150" t="s">
        <v>1440</v>
      </c>
      <c r="D1096" s="150">
        <v>520026683</v>
      </c>
      <c r="E1096" s="150" t="s">
        <v>429</v>
      </c>
      <c r="F1096" s="150" t="s">
        <v>1573</v>
      </c>
      <c r="G1096" s="150">
        <v>11727820</v>
      </c>
      <c r="H1096" s="150" t="s">
        <v>102</v>
      </c>
      <c r="I1096" s="150" t="s">
        <v>229</v>
      </c>
      <c r="J1096" s="150" t="s">
        <v>53</v>
      </c>
      <c r="K1096" s="150" t="s">
        <v>53</v>
      </c>
      <c r="L1096" s="150" t="s">
        <v>54</v>
      </c>
      <c r="M1096" s="150" t="s">
        <v>311</v>
      </c>
      <c r="N1096" s="150" t="s">
        <v>651</v>
      </c>
      <c r="O1096" s="150" t="s">
        <v>62</v>
      </c>
      <c r="P1096" s="150" t="s">
        <v>298</v>
      </c>
      <c r="Q1096" s="150" t="s">
        <v>298</v>
      </c>
      <c r="R1096" s="150" t="s">
        <v>57</v>
      </c>
      <c r="S1096" s="150" t="s">
        <v>1206</v>
      </c>
      <c r="T1096" s="152">
        <v>6.0620000000000003</v>
      </c>
      <c r="U1096" s="151">
        <v>48218</v>
      </c>
      <c r="V1096" s="147">
        <v>9.1999999999999998E-3</v>
      </c>
      <c r="W1096" s="192">
        <v>2.93E-2</v>
      </c>
      <c r="X1096" s="150" t="s">
        <v>636</v>
      </c>
      <c r="Y1096" s="150"/>
      <c r="Z1096" s="153">
        <v>45000</v>
      </c>
      <c r="AA1096" s="153">
        <v>1</v>
      </c>
      <c r="AB1096" s="153">
        <v>98.509500000000003</v>
      </c>
      <c r="AC1096" s="153">
        <v>0</v>
      </c>
      <c r="AD1096" s="153">
        <v>44.329270000000001</v>
      </c>
      <c r="AE1096" s="154"/>
      <c r="AF1096" s="154"/>
      <c r="AG1096" s="150" t="s">
        <v>17</v>
      </c>
      <c r="AH1096" s="147">
        <v>1.7396595602218001E-5</v>
      </c>
      <c r="AI1096" s="147">
        <v>1.4560033989999999E-3</v>
      </c>
      <c r="AJ1096" s="147">
        <v>9.5782294200000002E-4</v>
      </c>
    </row>
    <row r="1097" spans="1:36" ht="13.5" thickBot="1" x14ac:dyDescent="0.25">
      <c r="A1097" s="149">
        <v>7956</v>
      </c>
      <c r="B1097" s="149">
        <v>14482</v>
      </c>
      <c r="C1097" s="150" t="s">
        <v>1452</v>
      </c>
      <c r="D1097" s="150">
        <v>514065283</v>
      </c>
      <c r="E1097" s="150" t="s">
        <v>429</v>
      </c>
      <c r="F1097" s="150" t="s">
        <v>1574</v>
      </c>
      <c r="G1097" s="150">
        <v>1173566</v>
      </c>
      <c r="H1097" s="150" t="s">
        <v>102</v>
      </c>
      <c r="I1097" s="150" t="s">
        <v>228</v>
      </c>
      <c r="J1097" s="150" t="s">
        <v>53</v>
      </c>
      <c r="K1097" s="150" t="s">
        <v>53</v>
      </c>
      <c r="L1097" s="150" t="s">
        <v>821</v>
      </c>
      <c r="M1097" s="150" t="s">
        <v>311</v>
      </c>
      <c r="N1097" s="150" t="s">
        <v>75</v>
      </c>
      <c r="O1097" s="150" t="s">
        <v>62</v>
      </c>
      <c r="P1097" s="150" t="s">
        <v>1345</v>
      </c>
      <c r="Q1097" s="150" t="s">
        <v>65</v>
      </c>
      <c r="R1097" s="150" t="s">
        <v>57</v>
      </c>
      <c r="S1097" s="150" t="s">
        <v>1206</v>
      </c>
      <c r="T1097" s="152">
        <v>2.2599999999999998</v>
      </c>
      <c r="U1097" s="151">
        <v>47027</v>
      </c>
      <c r="V1097" s="147">
        <v>2.1499999999999998E-2</v>
      </c>
      <c r="W1097" s="192">
        <v>5.0599999999999999E-2</v>
      </c>
      <c r="X1097" s="150" t="s">
        <v>636</v>
      </c>
      <c r="Y1097" s="150"/>
      <c r="Z1097" s="153">
        <v>466109.37</v>
      </c>
      <c r="AA1097" s="153">
        <v>1</v>
      </c>
      <c r="AB1097" s="153">
        <v>93.83</v>
      </c>
      <c r="AC1097" s="153">
        <v>4.0165800000000003</v>
      </c>
      <c r="AD1097" s="153">
        <v>441.36700000000002</v>
      </c>
      <c r="AE1097" s="154"/>
      <c r="AF1097" s="154"/>
      <c r="AG1097" s="150" t="s">
        <v>17</v>
      </c>
      <c r="AH1097" s="147">
        <v>4.7740092999999997E-4</v>
      </c>
      <c r="AI1097" s="147">
        <v>1.4496784004E-2</v>
      </c>
      <c r="AJ1097" s="147">
        <v>9.5366208089999998E-3</v>
      </c>
    </row>
    <row r="1098" spans="1:36" ht="13.5" thickBot="1" x14ac:dyDescent="0.25">
      <c r="A1098" s="149">
        <v>7956</v>
      </c>
      <c r="B1098" s="149">
        <v>14482</v>
      </c>
      <c r="C1098" s="150" t="s">
        <v>1490</v>
      </c>
      <c r="D1098" s="150">
        <v>510560188</v>
      </c>
      <c r="E1098" s="150" t="s">
        <v>429</v>
      </c>
      <c r="F1098" s="150" t="s">
        <v>1575</v>
      </c>
      <c r="G1098" s="150">
        <v>1173764</v>
      </c>
      <c r="H1098" s="150" t="s">
        <v>102</v>
      </c>
      <c r="I1098" s="150" t="s">
        <v>228</v>
      </c>
      <c r="J1098" s="150" t="s">
        <v>53</v>
      </c>
      <c r="K1098" s="150" t="s">
        <v>53</v>
      </c>
      <c r="L1098" s="150" t="s">
        <v>821</v>
      </c>
      <c r="M1098" s="150" t="s">
        <v>311</v>
      </c>
      <c r="N1098" s="150" t="s">
        <v>652</v>
      </c>
      <c r="O1098" s="150" t="s">
        <v>62</v>
      </c>
      <c r="P1098" s="150" t="s">
        <v>1366</v>
      </c>
      <c r="Q1098" s="150" t="s">
        <v>1351</v>
      </c>
      <c r="R1098" s="150" t="s">
        <v>57</v>
      </c>
      <c r="S1098" s="150" t="s">
        <v>1206</v>
      </c>
      <c r="T1098" s="152">
        <v>3.0390000000000001</v>
      </c>
      <c r="U1098" s="151">
        <v>46645</v>
      </c>
      <c r="V1098" s="147">
        <v>2.3E-2</v>
      </c>
      <c r="W1098" s="192">
        <v>5.1999999999999998E-2</v>
      </c>
      <c r="X1098" s="150" t="s">
        <v>636</v>
      </c>
      <c r="Y1098" s="150"/>
      <c r="Z1098" s="153">
        <v>221837.84</v>
      </c>
      <c r="AA1098" s="153">
        <v>1</v>
      </c>
      <c r="AB1098" s="153">
        <v>91.96</v>
      </c>
      <c r="AC1098" s="153">
        <v>0</v>
      </c>
      <c r="AD1098" s="153">
        <v>204.00208000000001</v>
      </c>
      <c r="AE1098" s="154"/>
      <c r="AF1098" s="154"/>
      <c r="AG1098" s="150" t="s">
        <v>17</v>
      </c>
      <c r="AH1098" s="147">
        <v>2.90452643E-4</v>
      </c>
      <c r="AI1098" s="147">
        <v>6.7004875529999997E-3</v>
      </c>
      <c r="AJ1098" s="147">
        <v>4.4078748100000002E-3</v>
      </c>
    </row>
    <row r="1099" spans="1:36" ht="13.5" thickBot="1" x14ac:dyDescent="0.25">
      <c r="A1099" s="149">
        <v>7956</v>
      </c>
      <c r="B1099" s="149">
        <v>14482</v>
      </c>
      <c r="C1099" s="150" t="s">
        <v>1576</v>
      </c>
      <c r="D1099" s="150">
        <v>512287517</v>
      </c>
      <c r="E1099" s="150" t="s">
        <v>429</v>
      </c>
      <c r="F1099" s="150" t="s">
        <v>1577</v>
      </c>
      <c r="G1099" s="150">
        <v>1173996</v>
      </c>
      <c r="H1099" s="150" t="s">
        <v>102</v>
      </c>
      <c r="I1099" s="150" t="s">
        <v>228</v>
      </c>
      <c r="J1099" s="150" t="s">
        <v>53</v>
      </c>
      <c r="K1099" s="150" t="s">
        <v>53</v>
      </c>
      <c r="L1099" s="150" t="s">
        <v>821</v>
      </c>
      <c r="M1099" s="150" t="s">
        <v>311</v>
      </c>
      <c r="N1099" s="150" t="s">
        <v>140</v>
      </c>
      <c r="O1099" s="150" t="s">
        <v>62</v>
      </c>
      <c r="P1099" s="150" t="s">
        <v>298</v>
      </c>
      <c r="Q1099" s="150" t="s">
        <v>298</v>
      </c>
      <c r="R1099" s="150" t="s">
        <v>57</v>
      </c>
      <c r="S1099" s="150" t="s">
        <v>1206</v>
      </c>
      <c r="T1099" s="152">
        <v>0.77400000000000002</v>
      </c>
      <c r="U1099" s="151">
        <v>45838</v>
      </c>
      <c r="V1099" s="147">
        <v>4.4900000000000002E-2</v>
      </c>
      <c r="W1099" s="192">
        <v>5.5399999999999998E-2</v>
      </c>
      <c r="X1099" s="150" t="s">
        <v>636</v>
      </c>
      <c r="Y1099" s="150"/>
      <c r="Z1099" s="153">
        <v>4271.13</v>
      </c>
      <c r="AA1099" s="153">
        <v>1</v>
      </c>
      <c r="AB1099" s="153">
        <v>100.4</v>
      </c>
      <c r="AC1099" s="153">
        <v>0</v>
      </c>
      <c r="AD1099" s="153">
        <v>4.2882100000000003</v>
      </c>
      <c r="AE1099" s="154"/>
      <c r="AF1099" s="154"/>
      <c r="AG1099" s="150" t="s">
        <v>17</v>
      </c>
      <c r="AH1099" s="147">
        <v>5.0158996595997699E-5</v>
      </c>
      <c r="AI1099" s="147">
        <v>1.4084708200000001E-4</v>
      </c>
      <c r="AJ1099" s="147">
        <v>9.2655392724491205E-5</v>
      </c>
    </row>
    <row r="1100" spans="1:36" ht="13.5" thickBot="1" x14ac:dyDescent="0.25">
      <c r="A1100" s="149">
        <v>7956</v>
      </c>
      <c r="B1100" s="149">
        <v>14482</v>
      </c>
      <c r="C1100" s="150" t="s">
        <v>1346</v>
      </c>
      <c r="D1100" s="150">
        <v>513623314</v>
      </c>
      <c r="E1100" s="150" t="s">
        <v>429</v>
      </c>
      <c r="F1100" s="150" t="s">
        <v>2166</v>
      </c>
      <c r="G1100" s="150">
        <v>1174226</v>
      </c>
      <c r="H1100" s="150" t="s">
        <v>102</v>
      </c>
      <c r="I1100" s="150" t="s">
        <v>229</v>
      </c>
      <c r="J1100" s="150" t="s">
        <v>53</v>
      </c>
      <c r="K1100" s="150" t="s">
        <v>53</v>
      </c>
      <c r="L1100" s="150" t="s">
        <v>821</v>
      </c>
      <c r="M1100" s="150" t="s">
        <v>311</v>
      </c>
      <c r="N1100" s="150" t="s">
        <v>651</v>
      </c>
      <c r="O1100" s="150" t="s">
        <v>62</v>
      </c>
      <c r="P1100" s="150" t="s">
        <v>1437</v>
      </c>
      <c r="Q1100" s="150" t="s">
        <v>1351</v>
      </c>
      <c r="R1100" s="150" t="s">
        <v>57</v>
      </c>
      <c r="S1100" s="150" t="s">
        <v>1206</v>
      </c>
      <c r="T1100" s="152">
        <v>4.726</v>
      </c>
      <c r="U1100" s="151">
        <v>47937</v>
      </c>
      <c r="V1100" s="147">
        <v>1.3299999999999999E-2</v>
      </c>
      <c r="W1100" s="192">
        <v>2.9899999999999999E-2</v>
      </c>
      <c r="X1100" s="150" t="s">
        <v>636</v>
      </c>
      <c r="Y1100" s="150"/>
      <c r="Z1100" s="153">
        <v>45000</v>
      </c>
      <c r="AA1100" s="153">
        <v>1</v>
      </c>
      <c r="AB1100" s="153">
        <v>103.34</v>
      </c>
      <c r="AC1100" s="153">
        <v>0</v>
      </c>
      <c r="AD1100" s="153">
        <v>46.503</v>
      </c>
      <c r="AE1100" s="154"/>
      <c r="AF1100" s="154"/>
      <c r="AG1100" s="150" t="s">
        <v>17</v>
      </c>
      <c r="AH1100" s="147">
        <v>3.7894736842105303E-5</v>
      </c>
      <c r="AI1100" s="147">
        <v>1.527399979E-3</v>
      </c>
      <c r="AJ1100" s="147">
        <v>1.004790746E-3</v>
      </c>
    </row>
    <row r="1101" spans="1:36" ht="13.5" thickBot="1" x14ac:dyDescent="0.25">
      <c r="A1101" s="149">
        <v>7956</v>
      </c>
      <c r="B1101" s="149">
        <v>14482</v>
      </c>
      <c r="C1101" s="150" t="s">
        <v>1332</v>
      </c>
      <c r="D1101" s="150">
        <v>520036104</v>
      </c>
      <c r="E1101" s="150" t="s">
        <v>429</v>
      </c>
      <c r="F1101" s="150" t="s">
        <v>1582</v>
      </c>
      <c r="G1101" s="150">
        <v>1175132</v>
      </c>
      <c r="H1101" s="150" t="s">
        <v>102</v>
      </c>
      <c r="I1101" s="150" t="s">
        <v>228</v>
      </c>
      <c r="J1101" s="150" t="s">
        <v>53</v>
      </c>
      <c r="K1101" s="150" t="s">
        <v>53</v>
      </c>
      <c r="L1101" s="150" t="s">
        <v>821</v>
      </c>
      <c r="M1101" s="150" t="s">
        <v>311</v>
      </c>
      <c r="N1101" s="150" t="s">
        <v>140</v>
      </c>
      <c r="O1101" s="150" t="s">
        <v>62</v>
      </c>
      <c r="P1101" s="150" t="s">
        <v>1334</v>
      </c>
      <c r="Q1101" s="150" t="s">
        <v>65</v>
      </c>
      <c r="R1101" s="150" t="s">
        <v>57</v>
      </c>
      <c r="S1101" s="150" t="s">
        <v>1206</v>
      </c>
      <c r="T1101" s="152">
        <v>3.74</v>
      </c>
      <c r="U1101" s="151">
        <v>47603</v>
      </c>
      <c r="V1101" s="147">
        <v>2.8000000000000001E-2</v>
      </c>
      <c r="W1101" s="192">
        <v>5.9900000000000002E-2</v>
      </c>
      <c r="X1101" s="150" t="s">
        <v>636</v>
      </c>
      <c r="Y1101" s="150"/>
      <c r="Z1101" s="153">
        <v>198311</v>
      </c>
      <c r="AA1101" s="153">
        <v>1</v>
      </c>
      <c r="AB1101" s="153">
        <v>90.21</v>
      </c>
      <c r="AC1101" s="153">
        <v>0</v>
      </c>
      <c r="AD1101" s="153">
        <v>178.89635000000001</v>
      </c>
      <c r="AE1101" s="154"/>
      <c r="AF1101" s="154"/>
      <c r="AG1101" s="150" t="s">
        <v>17</v>
      </c>
      <c r="AH1101" s="147">
        <v>2.5462386899999999E-4</v>
      </c>
      <c r="AI1101" s="147">
        <v>5.8758850230000003E-3</v>
      </c>
      <c r="AJ1101" s="147">
        <v>3.8654150719999998E-3</v>
      </c>
    </row>
    <row r="1102" spans="1:36" ht="13.5" thickBot="1" x14ac:dyDescent="0.25">
      <c r="A1102" s="149">
        <v>7956</v>
      </c>
      <c r="B1102" s="149">
        <v>14482</v>
      </c>
      <c r="C1102" s="150" t="s">
        <v>1566</v>
      </c>
      <c r="D1102" s="150">
        <v>513893123</v>
      </c>
      <c r="E1102" s="150" t="s">
        <v>429</v>
      </c>
      <c r="F1102" s="150" t="s">
        <v>1583</v>
      </c>
      <c r="G1102" s="150">
        <v>1175660</v>
      </c>
      <c r="H1102" s="150" t="s">
        <v>102</v>
      </c>
      <c r="I1102" s="150" t="s">
        <v>229</v>
      </c>
      <c r="J1102" s="150" t="s">
        <v>53</v>
      </c>
      <c r="K1102" s="150" t="s">
        <v>53</v>
      </c>
      <c r="L1102" s="150" t="s">
        <v>821</v>
      </c>
      <c r="M1102" s="150" t="s">
        <v>311</v>
      </c>
      <c r="N1102" s="150" t="s">
        <v>649</v>
      </c>
      <c r="O1102" s="150" t="s">
        <v>62</v>
      </c>
      <c r="P1102" s="150" t="s">
        <v>1350</v>
      </c>
      <c r="Q1102" s="150" t="s">
        <v>1351</v>
      </c>
      <c r="R1102" s="150" t="s">
        <v>57</v>
      </c>
      <c r="S1102" s="150" t="s">
        <v>1206</v>
      </c>
      <c r="T1102" s="152">
        <v>0.9</v>
      </c>
      <c r="U1102" s="151">
        <v>46054</v>
      </c>
      <c r="V1102" s="147">
        <v>0.01</v>
      </c>
      <c r="W1102" s="192">
        <v>2.58E-2</v>
      </c>
      <c r="X1102" s="150" t="s">
        <v>636</v>
      </c>
      <c r="Y1102" s="150"/>
      <c r="Z1102" s="153">
        <v>125235.29</v>
      </c>
      <c r="AA1102" s="153">
        <v>1</v>
      </c>
      <c r="AB1102" s="153">
        <v>109.27</v>
      </c>
      <c r="AC1102" s="153">
        <v>0</v>
      </c>
      <c r="AD1102" s="153">
        <v>136.84460000000001</v>
      </c>
      <c r="AE1102" s="154"/>
      <c r="AF1102" s="154"/>
      <c r="AG1102" s="150" t="s">
        <v>17</v>
      </c>
      <c r="AH1102" s="147">
        <v>2.1266321700000001E-4</v>
      </c>
      <c r="AI1102" s="147">
        <v>4.4946872059999999E-3</v>
      </c>
      <c r="AJ1102" s="147">
        <v>2.9568025240000002E-3</v>
      </c>
    </row>
    <row r="1103" spans="1:36" ht="13.5" thickBot="1" x14ac:dyDescent="0.25">
      <c r="A1103" s="149">
        <v>7956</v>
      </c>
      <c r="B1103" s="149">
        <v>14482</v>
      </c>
      <c r="C1103" s="150" t="s">
        <v>1556</v>
      </c>
      <c r="D1103" s="150">
        <v>515434074</v>
      </c>
      <c r="E1103" s="150" t="s">
        <v>429</v>
      </c>
      <c r="F1103" s="150" t="s">
        <v>1586</v>
      </c>
      <c r="G1103" s="150">
        <v>1175975</v>
      </c>
      <c r="H1103" s="150" t="s">
        <v>102</v>
      </c>
      <c r="I1103" s="150" t="s">
        <v>229</v>
      </c>
      <c r="J1103" s="150" t="s">
        <v>53</v>
      </c>
      <c r="K1103" s="150" t="s">
        <v>53</v>
      </c>
      <c r="L1103" s="150" t="s">
        <v>821</v>
      </c>
      <c r="M1103" s="150" t="s">
        <v>311</v>
      </c>
      <c r="N1103" s="150" t="s">
        <v>651</v>
      </c>
      <c r="O1103" s="150" t="s">
        <v>62</v>
      </c>
      <c r="P1103" s="150" t="s">
        <v>1446</v>
      </c>
      <c r="Q1103" s="150" t="s">
        <v>65</v>
      </c>
      <c r="R1103" s="150" t="s">
        <v>57</v>
      </c>
      <c r="S1103" s="150" t="s">
        <v>1206</v>
      </c>
      <c r="T1103" s="152">
        <v>4.4690000000000003</v>
      </c>
      <c r="U1103" s="151">
        <v>47027</v>
      </c>
      <c r="V1103" s="147">
        <v>3.0000000000000001E-3</v>
      </c>
      <c r="W1103" s="192">
        <v>3.2000000000000001E-2</v>
      </c>
      <c r="X1103" s="150" t="s">
        <v>636</v>
      </c>
      <c r="Y1103" s="150"/>
      <c r="Z1103" s="153">
        <v>4000</v>
      </c>
      <c r="AA1103" s="153">
        <v>1</v>
      </c>
      <c r="AB1103" s="153">
        <v>97.4</v>
      </c>
      <c r="AC1103" s="153">
        <v>0</v>
      </c>
      <c r="AD1103" s="153">
        <v>3.8959999999999999</v>
      </c>
      <c r="AE1103" s="154"/>
      <c r="AF1103" s="154"/>
      <c r="AG1103" s="150" t="s">
        <v>17</v>
      </c>
      <c r="AH1103" s="147">
        <v>9.8209156039617596E-6</v>
      </c>
      <c r="AI1103" s="147">
        <v>1.2796486899999999E-4</v>
      </c>
      <c r="AJ1103" s="147">
        <v>8.4180907664180995E-5</v>
      </c>
    </row>
    <row r="1104" spans="1:36" ht="13.5" thickBot="1" x14ac:dyDescent="0.25">
      <c r="A1104" s="149">
        <v>7956</v>
      </c>
      <c r="B1104" s="149">
        <v>14482</v>
      </c>
      <c r="C1104" s="150" t="s">
        <v>1535</v>
      </c>
      <c r="D1104" s="150">
        <v>513605519</v>
      </c>
      <c r="E1104" s="150" t="s">
        <v>429</v>
      </c>
      <c r="F1104" s="150" t="s">
        <v>2194</v>
      </c>
      <c r="G1104" s="150">
        <v>1176023</v>
      </c>
      <c r="H1104" s="150" t="s">
        <v>102</v>
      </c>
      <c r="I1104" s="150" t="s">
        <v>228</v>
      </c>
      <c r="J1104" s="150" t="s">
        <v>53</v>
      </c>
      <c r="K1104" s="150" t="s">
        <v>53</v>
      </c>
      <c r="L1104" s="150" t="s">
        <v>821</v>
      </c>
      <c r="M1104" s="150" t="s">
        <v>311</v>
      </c>
      <c r="N1104" s="150" t="s">
        <v>140</v>
      </c>
      <c r="O1104" s="150" t="s">
        <v>62</v>
      </c>
      <c r="P1104" s="150" t="s">
        <v>298</v>
      </c>
      <c r="Q1104" s="150" t="s">
        <v>298</v>
      </c>
      <c r="R1104" s="150" t="s">
        <v>57</v>
      </c>
      <c r="S1104" s="150" t="s">
        <v>1206</v>
      </c>
      <c r="T1104" s="152">
        <v>6.3E-2</v>
      </c>
      <c r="U1104" s="151">
        <v>45407</v>
      </c>
      <c r="V1104" s="147">
        <v>3.0499999999999999E-2</v>
      </c>
      <c r="W1104" s="192">
        <v>1.3104</v>
      </c>
      <c r="X1104" s="150" t="s">
        <v>636</v>
      </c>
      <c r="Y1104" s="150"/>
      <c r="Z1104" s="153">
        <v>12500</v>
      </c>
      <c r="AA1104" s="153">
        <v>1</v>
      </c>
      <c r="AB1104" s="153">
        <v>94.86</v>
      </c>
      <c r="AC1104" s="153">
        <v>0</v>
      </c>
      <c r="AD1104" s="153">
        <v>11.8575</v>
      </c>
      <c r="AE1104" s="154"/>
      <c r="AF1104" s="154"/>
      <c r="AG1104" s="150" t="s">
        <v>17</v>
      </c>
      <c r="AH1104" s="147">
        <v>2.9761904700000003E-4</v>
      </c>
      <c r="AI1104" s="147">
        <v>3.8946186800000002E-4</v>
      </c>
      <c r="AJ1104" s="147">
        <v>2.5620511100000001E-4</v>
      </c>
    </row>
    <row r="1105" spans="1:36" ht="13.5" thickBot="1" x14ac:dyDescent="0.25">
      <c r="A1105" s="149">
        <v>7956</v>
      </c>
      <c r="B1105" s="149">
        <v>14482</v>
      </c>
      <c r="C1105" s="150" t="s">
        <v>1512</v>
      </c>
      <c r="D1105" s="150">
        <v>515327120</v>
      </c>
      <c r="E1105" s="150" t="s">
        <v>429</v>
      </c>
      <c r="F1105" s="150" t="s">
        <v>1589</v>
      </c>
      <c r="G1105" s="150">
        <v>1177658</v>
      </c>
      <c r="H1105" s="150" t="s">
        <v>102</v>
      </c>
      <c r="I1105" s="150" t="s">
        <v>229</v>
      </c>
      <c r="J1105" s="150" t="s">
        <v>53</v>
      </c>
      <c r="K1105" s="150" t="s">
        <v>53</v>
      </c>
      <c r="L1105" s="150" t="s">
        <v>821</v>
      </c>
      <c r="M1105" s="150" t="s">
        <v>311</v>
      </c>
      <c r="N1105" s="150" t="s">
        <v>651</v>
      </c>
      <c r="O1105" s="150" t="s">
        <v>62</v>
      </c>
      <c r="P1105" s="150" t="s">
        <v>1350</v>
      </c>
      <c r="Q1105" s="150" t="s">
        <v>1351</v>
      </c>
      <c r="R1105" s="150" t="s">
        <v>57</v>
      </c>
      <c r="S1105" s="150" t="s">
        <v>1206</v>
      </c>
      <c r="T1105" s="152">
        <v>4.7030000000000003</v>
      </c>
      <c r="U1105" s="151">
        <v>47483</v>
      </c>
      <c r="V1105" s="147">
        <v>8.5000000000000006E-3</v>
      </c>
      <c r="W1105" s="192">
        <v>2.9600000000000001E-2</v>
      </c>
      <c r="X1105" s="150" t="s">
        <v>636</v>
      </c>
      <c r="Y1105" s="150"/>
      <c r="Z1105" s="153">
        <v>101000</v>
      </c>
      <c r="AA1105" s="153">
        <v>1</v>
      </c>
      <c r="AB1105" s="153">
        <v>100.14</v>
      </c>
      <c r="AC1105" s="153">
        <v>0</v>
      </c>
      <c r="AD1105" s="153">
        <v>101.1414</v>
      </c>
      <c r="AE1105" s="154"/>
      <c r="AF1105" s="154"/>
      <c r="AG1105" s="150" t="s">
        <v>17</v>
      </c>
      <c r="AH1105" s="147">
        <v>1.5342315900000001E-4</v>
      </c>
      <c r="AI1105" s="147">
        <v>3.3220087350000001E-3</v>
      </c>
      <c r="AJ1105" s="147">
        <v>2.1853631549999999E-3</v>
      </c>
    </row>
    <row r="1106" spans="1:36" ht="13.5" thickBot="1" x14ac:dyDescent="0.25">
      <c r="A1106" s="149">
        <v>7956</v>
      </c>
      <c r="B1106" s="149">
        <v>14482</v>
      </c>
      <c r="C1106" s="150" t="s">
        <v>1590</v>
      </c>
      <c r="D1106" s="150">
        <v>515060044</v>
      </c>
      <c r="E1106" s="150" t="s">
        <v>429</v>
      </c>
      <c r="F1106" s="150" t="s">
        <v>1591</v>
      </c>
      <c r="G1106" s="150">
        <v>1178144</v>
      </c>
      <c r="H1106" s="150" t="s">
        <v>102</v>
      </c>
      <c r="I1106" s="150" t="s">
        <v>230</v>
      </c>
      <c r="J1106" s="150" t="s">
        <v>53</v>
      </c>
      <c r="K1106" s="150" t="s">
        <v>53</v>
      </c>
      <c r="L1106" s="150" t="s">
        <v>821</v>
      </c>
      <c r="M1106" s="150" t="s">
        <v>311</v>
      </c>
      <c r="N1106" s="150" t="s">
        <v>267</v>
      </c>
      <c r="O1106" s="150" t="s">
        <v>62</v>
      </c>
      <c r="P1106" s="150" t="s">
        <v>298</v>
      </c>
      <c r="Q1106" s="150" t="s">
        <v>298</v>
      </c>
      <c r="R1106" s="150" t="s">
        <v>57</v>
      </c>
      <c r="S1106" s="150" t="s">
        <v>1206</v>
      </c>
      <c r="T1106" s="152">
        <v>2.9420000000000002</v>
      </c>
      <c r="U1106" s="151">
        <v>47422</v>
      </c>
      <c r="V1106" s="147">
        <v>5.7000000000000002E-2</v>
      </c>
      <c r="W1106" s="192">
        <v>6.6500000000000004E-2</v>
      </c>
      <c r="X1106" s="150" t="s">
        <v>636</v>
      </c>
      <c r="Y1106" s="150"/>
      <c r="Z1106" s="153">
        <v>15463</v>
      </c>
      <c r="AA1106" s="153">
        <v>1</v>
      </c>
      <c r="AB1106" s="153">
        <v>112.8</v>
      </c>
      <c r="AC1106" s="153">
        <v>0</v>
      </c>
      <c r="AD1106" s="153">
        <v>17.442260000000001</v>
      </c>
      <c r="AE1106" s="154"/>
      <c r="AF1106" s="154"/>
      <c r="AG1106" s="150" t="s">
        <v>17</v>
      </c>
      <c r="AH1106" s="147">
        <v>5.85719696969697E-5</v>
      </c>
      <c r="AI1106" s="147">
        <v>5.7289438399999999E-4</v>
      </c>
      <c r="AJ1106" s="147">
        <v>3.7687507099999997E-4</v>
      </c>
    </row>
    <row r="1107" spans="1:36" ht="13.5" thickBot="1" x14ac:dyDescent="0.25">
      <c r="A1107" s="149">
        <v>7956</v>
      </c>
      <c r="B1107" s="149">
        <v>14482</v>
      </c>
      <c r="C1107" s="150" t="s">
        <v>1329</v>
      </c>
      <c r="D1107" s="150">
        <v>513257873</v>
      </c>
      <c r="E1107" s="150" t="s">
        <v>429</v>
      </c>
      <c r="F1107" s="150" t="s">
        <v>2195</v>
      </c>
      <c r="G1107" s="150">
        <v>1178375</v>
      </c>
      <c r="H1107" s="150" t="s">
        <v>102</v>
      </c>
      <c r="I1107" s="150" t="s">
        <v>229</v>
      </c>
      <c r="J1107" s="150" t="s">
        <v>53</v>
      </c>
      <c r="K1107" s="150" t="s">
        <v>53</v>
      </c>
      <c r="L1107" s="150" t="s">
        <v>821</v>
      </c>
      <c r="M1107" s="150" t="s">
        <v>311</v>
      </c>
      <c r="N1107" s="150" t="s">
        <v>651</v>
      </c>
      <c r="O1107" s="150" t="s">
        <v>62</v>
      </c>
      <c r="P1107" s="150" t="s">
        <v>1339</v>
      </c>
      <c r="Q1107" s="150" t="s">
        <v>65</v>
      </c>
      <c r="R1107" s="150" t="s">
        <v>57</v>
      </c>
      <c r="S1107" s="150" t="s">
        <v>1206</v>
      </c>
      <c r="T1107" s="152">
        <v>5.931</v>
      </c>
      <c r="U1107" s="151">
        <v>48304</v>
      </c>
      <c r="V1107" s="147">
        <v>9.7000000000000003E-3</v>
      </c>
      <c r="W1107" s="192">
        <v>3.3700000000000001E-2</v>
      </c>
      <c r="X1107" s="150" t="s">
        <v>636</v>
      </c>
      <c r="Y1107" s="150"/>
      <c r="Z1107" s="153">
        <v>35000</v>
      </c>
      <c r="AA1107" s="153">
        <v>1</v>
      </c>
      <c r="AB1107" s="153">
        <v>95.68</v>
      </c>
      <c r="AC1107" s="153">
        <v>0</v>
      </c>
      <c r="AD1107" s="153">
        <v>33.488</v>
      </c>
      <c r="AE1107" s="154"/>
      <c r="AF1107" s="154"/>
      <c r="AG1107" s="150" t="s">
        <v>17</v>
      </c>
      <c r="AH1107" s="147">
        <v>8.8717368642846105E-5</v>
      </c>
      <c r="AI1107" s="147">
        <v>1.0999198E-3</v>
      </c>
      <c r="AJ1107" s="147">
        <v>7.2357552200000004E-4</v>
      </c>
    </row>
    <row r="1108" spans="1:36" ht="13.5" thickBot="1" x14ac:dyDescent="0.25">
      <c r="A1108" s="149">
        <v>7956</v>
      </c>
      <c r="B1108" s="149">
        <v>14482</v>
      </c>
      <c r="C1108" s="150" t="s">
        <v>1450</v>
      </c>
      <c r="D1108" s="150">
        <v>514892801</v>
      </c>
      <c r="E1108" s="150" t="s">
        <v>429</v>
      </c>
      <c r="F1108" s="150" t="s">
        <v>1595</v>
      </c>
      <c r="G1108" s="150">
        <v>1178417</v>
      </c>
      <c r="H1108" s="150" t="s">
        <v>102</v>
      </c>
      <c r="I1108" s="150" t="s">
        <v>228</v>
      </c>
      <c r="J1108" s="150" t="s">
        <v>53</v>
      </c>
      <c r="K1108" s="150" t="s">
        <v>53</v>
      </c>
      <c r="L1108" s="150" t="s">
        <v>821</v>
      </c>
      <c r="M1108" s="150" t="s">
        <v>311</v>
      </c>
      <c r="N1108" s="150" t="s">
        <v>263</v>
      </c>
      <c r="O1108" s="150" t="s">
        <v>62</v>
      </c>
      <c r="P1108" s="150" t="s">
        <v>1339</v>
      </c>
      <c r="Q1108" s="150" t="s">
        <v>65</v>
      </c>
      <c r="R1108" s="150" t="s">
        <v>57</v>
      </c>
      <c r="S1108" s="150" t="s">
        <v>1206</v>
      </c>
      <c r="T1108" s="152">
        <v>5.9539999999999997</v>
      </c>
      <c r="U1108" s="151">
        <v>50374</v>
      </c>
      <c r="V1108" s="147">
        <v>2.3400000000000001E-2</v>
      </c>
      <c r="W1108" s="192">
        <v>5.4600000000000003E-2</v>
      </c>
      <c r="X1108" s="150" t="s">
        <v>636</v>
      </c>
      <c r="Y1108" s="150"/>
      <c r="Z1108" s="153">
        <v>2800</v>
      </c>
      <c r="AA1108" s="153">
        <v>1</v>
      </c>
      <c r="AB1108" s="153">
        <v>83.75</v>
      </c>
      <c r="AC1108" s="153">
        <v>0</v>
      </c>
      <c r="AD1108" s="153">
        <v>2.3450000000000002</v>
      </c>
      <c r="AE1108" s="154"/>
      <c r="AF1108" s="154"/>
      <c r="AG1108" s="150" t="s">
        <v>17</v>
      </c>
      <c r="AH1108" s="147">
        <v>2.8402366844698301E-6</v>
      </c>
      <c r="AI1108" s="147">
        <v>7.7021976020558001E-5</v>
      </c>
      <c r="AJ1108" s="147">
        <v>5.0668436466248597E-5</v>
      </c>
    </row>
    <row r="1109" spans="1:36" ht="13.5" thickBot="1" x14ac:dyDescent="0.25">
      <c r="A1109" s="149">
        <v>7956</v>
      </c>
      <c r="B1109" s="149">
        <v>14482</v>
      </c>
      <c r="C1109" s="150" t="s">
        <v>1340</v>
      </c>
      <c r="D1109" s="150">
        <v>510960719</v>
      </c>
      <c r="E1109" s="150" t="s">
        <v>429</v>
      </c>
      <c r="F1109" s="150" t="s">
        <v>1597</v>
      </c>
      <c r="G1109" s="150">
        <v>1178680</v>
      </c>
      <c r="H1109" s="150" t="s">
        <v>102</v>
      </c>
      <c r="I1109" s="150" t="s">
        <v>229</v>
      </c>
      <c r="J1109" s="150" t="s">
        <v>53</v>
      </c>
      <c r="K1109" s="150" t="s">
        <v>53</v>
      </c>
      <c r="L1109" s="150" t="s">
        <v>821</v>
      </c>
      <c r="M1109" s="150" t="s">
        <v>311</v>
      </c>
      <c r="N1109" s="150" t="s">
        <v>651</v>
      </c>
      <c r="O1109" s="150" t="s">
        <v>62</v>
      </c>
      <c r="P1109" s="150" t="s">
        <v>1342</v>
      </c>
      <c r="Q1109" s="150" t="s">
        <v>65</v>
      </c>
      <c r="R1109" s="150" t="s">
        <v>57</v>
      </c>
      <c r="S1109" s="150" t="s">
        <v>1206</v>
      </c>
      <c r="T1109" s="152">
        <v>10.8</v>
      </c>
      <c r="U1109" s="151">
        <v>51503</v>
      </c>
      <c r="V1109" s="147">
        <v>1.6899999999999998E-2</v>
      </c>
      <c r="W1109" s="192">
        <v>3.1899999999999998E-2</v>
      </c>
      <c r="X1109" s="150" t="s">
        <v>636</v>
      </c>
      <c r="Y1109" s="150"/>
      <c r="Z1109" s="153">
        <v>32000</v>
      </c>
      <c r="AA1109" s="153">
        <v>1</v>
      </c>
      <c r="AB1109" s="153">
        <v>94.27</v>
      </c>
      <c r="AC1109" s="153">
        <v>0</v>
      </c>
      <c r="AD1109" s="153">
        <v>30.166399999999999</v>
      </c>
      <c r="AE1109" s="154"/>
      <c r="AF1109" s="154"/>
      <c r="AG1109" s="150" t="s">
        <v>17</v>
      </c>
      <c r="AH1109" s="147">
        <v>7.3344701762106504E-6</v>
      </c>
      <c r="AI1109" s="147">
        <v>9.9082120900000005E-4</v>
      </c>
      <c r="AJ1109" s="147">
        <v>6.5180567999999998E-4</v>
      </c>
    </row>
    <row r="1110" spans="1:36" ht="13.5" thickBot="1" x14ac:dyDescent="0.25">
      <c r="A1110" s="149">
        <v>7956</v>
      </c>
      <c r="B1110" s="149">
        <v>14482</v>
      </c>
      <c r="C1110" s="150" t="s">
        <v>1600</v>
      </c>
      <c r="D1110" s="150">
        <v>515364891</v>
      </c>
      <c r="E1110" s="150" t="s">
        <v>429</v>
      </c>
      <c r="F1110" s="150" t="s">
        <v>1601</v>
      </c>
      <c r="G1110" s="150">
        <v>1179134</v>
      </c>
      <c r="H1110" s="150" t="s">
        <v>102</v>
      </c>
      <c r="I1110" s="150" t="s">
        <v>229</v>
      </c>
      <c r="J1110" s="150" t="s">
        <v>53</v>
      </c>
      <c r="K1110" s="150" t="s">
        <v>53</v>
      </c>
      <c r="L1110" s="150" t="s">
        <v>821</v>
      </c>
      <c r="M1110" s="150" t="s">
        <v>311</v>
      </c>
      <c r="N1110" s="150" t="s">
        <v>647</v>
      </c>
      <c r="O1110" s="150" t="s">
        <v>62</v>
      </c>
      <c r="P1110" s="150" t="s">
        <v>298</v>
      </c>
      <c r="Q1110" s="150" t="s">
        <v>298</v>
      </c>
      <c r="R1110" s="150" t="s">
        <v>57</v>
      </c>
      <c r="S1110" s="150" t="s">
        <v>1206</v>
      </c>
      <c r="T1110" s="152">
        <v>2.7210000000000001</v>
      </c>
      <c r="U1110" s="151">
        <v>46934</v>
      </c>
      <c r="V1110" s="147">
        <v>1.5800000000000002E-2</v>
      </c>
      <c r="W1110" s="192">
        <v>4.1799999999999997E-2</v>
      </c>
      <c r="X1110" s="150" t="s">
        <v>636</v>
      </c>
      <c r="Y1110" s="150"/>
      <c r="Z1110" s="153">
        <v>25000</v>
      </c>
      <c r="AA1110" s="153">
        <v>1</v>
      </c>
      <c r="AB1110" s="153">
        <v>103.1</v>
      </c>
      <c r="AC1110" s="153">
        <v>0</v>
      </c>
      <c r="AD1110" s="153">
        <v>25.774999999999999</v>
      </c>
      <c r="AE1110" s="154"/>
      <c r="AF1110" s="154"/>
      <c r="AG1110" s="150" t="s">
        <v>17</v>
      </c>
      <c r="AH1110" s="147">
        <v>2.9523353255849599E-5</v>
      </c>
      <c r="AI1110" s="147">
        <v>8.4658483199999998E-4</v>
      </c>
      <c r="AJ1110" s="147">
        <v>5.5692065999999999E-4</v>
      </c>
    </row>
    <row r="1111" spans="1:36" ht="13.5" thickBot="1" x14ac:dyDescent="0.25">
      <c r="A1111" s="149">
        <v>7956</v>
      </c>
      <c r="B1111" s="149">
        <v>14482</v>
      </c>
      <c r="C1111" s="150" t="s">
        <v>1602</v>
      </c>
      <c r="D1111" s="150">
        <v>514599943</v>
      </c>
      <c r="E1111" s="150" t="s">
        <v>429</v>
      </c>
      <c r="F1111" s="150" t="s">
        <v>1603</v>
      </c>
      <c r="G1111" s="150">
        <v>1179340</v>
      </c>
      <c r="H1111" s="150" t="s">
        <v>102</v>
      </c>
      <c r="I1111" s="150" t="s">
        <v>229</v>
      </c>
      <c r="J1111" s="150" t="s">
        <v>53</v>
      </c>
      <c r="K1111" s="150" t="s">
        <v>53</v>
      </c>
      <c r="L1111" s="150" t="s">
        <v>821</v>
      </c>
      <c r="M1111" s="150" t="s">
        <v>311</v>
      </c>
      <c r="N1111" s="150" t="s">
        <v>647</v>
      </c>
      <c r="O1111" s="150" t="s">
        <v>62</v>
      </c>
      <c r="P1111" s="150" t="s">
        <v>298</v>
      </c>
      <c r="Q1111" s="150" t="s">
        <v>298</v>
      </c>
      <c r="R1111" s="150" t="s">
        <v>57</v>
      </c>
      <c r="S1111" s="150" t="s">
        <v>1206</v>
      </c>
      <c r="T1111" s="152">
        <v>2.76</v>
      </c>
      <c r="U1111" s="151">
        <v>46752</v>
      </c>
      <c r="V1111" s="147">
        <v>1.4800000000000001E-2</v>
      </c>
      <c r="W1111" s="192">
        <v>3.6999999999999998E-2</v>
      </c>
      <c r="X1111" s="150" t="s">
        <v>636</v>
      </c>
      <c r="Y1111" s="150"/>
      <c r="Z1111" s="153">
        <v>69533.33</v>
      </c>
      <c r="AA1111" s="153">
        <v>1</v>
      </c>
      <c r="AB1111" s="153">
        <v>103.65</v>
      </c>
      <c r="AC1111" s="153">
        <v>0</v>
      </c>
      <c r="AD1111" s="153">
        <v>72.071299999999994</v>
      </c>
      <c r="AE1111" s="154"/>
      <c r="AF1111" s="154"/>
      <c r="AG1111" s="150" t="s">
        <v>17</v>
      </c>
      <c r="AH1111" s="147">
        <v>8.5602219026296501E-5</v>
      </c>
      <c r="AI1111" s="147">
        <v>2.3671957100000001E-3</v>
      </c>
      <c r="AJ1111" s="147">
        <v>1.557245238E-3</v>
      </c>
    </row>
    <row r="1112" spans="1:36" ht="13.5" thickBot="1" x14ac:dyDescent="0.25">
      <c r="A1112" s="149">
        <v>7956</v>
      </c>
      <c r="B1112" s="149">
        <v>14482</v>
      </c>
      <c r="C1112" s="150" t="s">
        <v>1605</v>
      </c>
      <c r="D1112" s="150">
        <v>514401702</v>
      </c>
      <c r="E1112" s="150" t="s">
        <v>429</v>
      </c>
      <c r="F1112" s="150" t="s">
        <v>1606</v>
      </c>
      <c r="G1112" s="150">
        <v>1180355</v>
      </c>
      <c r="H1112" s="150" t="s">
        <v>102</v>
      </c>
      <c r="I1112" s="150" t="s">
        <v>228</v>
      </c>
      <c r="J1112" s="150" t="s">
        <v>53</v>
      </c>
      <c r="K1112" s="150" t="s">
        <v>53</v>
      </c>
      <c r="L1112" s="150" t="s">
        <v>821</v>
      </c>
      <c r="M1112" s="150" t="s">
        <v>311</v>
      </c>
      <c r="N1112" s="150" t="s">
        <v>156</v>
      </c>
      <c r="O1112" s="150" t="s">
        <v>62</v>
      </c>
      <c r="P1112" s="150" t="s">
        <v>1446</v>
      </c>
      <c r="Q1112" s="150" t="s">
        <v>65</v>
      </c>
      <c r="R1112" s="150" t="s">
        <v>57</v>
      </c>
      <c r="S1112" s="150" t="s">
        <v>1206</v>
      </c>
      <c r="T1112" s="152">
        <v>3.528</v>
      </c>
      <c r="U1112" s="151">
        <v>47727</v>
      </c>
      <c r="V1112" s="147">
        <v>2.5000000000000001E-2</v>
      </c>
      <c r="W1112" s="192">
        <v>5.5199999999999999E-2</v>
      </c>
      <c r="X1112" s="150" t="s">
        <v>636</v>
      </c>
      <c r="Y1112" s="150"/>
      <c r="Z1112" s="153">
        <v>25650</v>
      </c>
      <c r="AA1112" s="153">
        <v>1</v>
      </c>
      <c r="AB1112" s="153">
        <v>90.36</v>
      </c>
      <c r="AC1112" s="153">
        <v>0</v>
      </c>
      <c r="AD1112" s="153">
        <v>23.177340000000001</v>
      </c>
      <c r="AE1112" s="154"/>
      <c r="AF1112" s="154"/>
      <c r="AG1112" s="150" t="s">
        <v>17</v>
      </c>
      <c r="AH1112" s="147">
        <v>3.1736068747377402E-5</v>
      </c>
      <c r="AI1112" s="147">
        <v>7.6126418999999999E-4</v>
      </c>
      <c r="AJ1112" s="147">
        <v>5.0079299700000004E-4</v>
      </c>
    </row>
    <row r="1113" spans="1:36" ht="13.5" thickBot="1" x14ac:dyDescent="0.25">
      <c r="A1113" s="149">
        <v>7956</v>
      </c>
      <c r="B1113" s="149">
        <v>14482</v>
      </c>
      <c r="C1113" s="150" t="s">
        <v>1607</v>
      </c>
      <c r="D1113" s="150">
        <v>520044322</v>
      </c>
      <c r="E1113" s="150" t="s">
        <v>429</v>
      </c>
      <c r="F1113" s="150" t="s">
        <v>1608</v>
      </c>
      <c r="G1113" s="150">
        <v>1181122</v>
      </c>
      <c r="H1113" s="150" t="s">
        <v>102</v>
      </c>
      <c r="I1113" s="150" t="s">
        <v>228</v>
      </c>
      <c r="J1113" s="150" t="s">
        <v>53</v>
      </c>
      <c r="K1113" s="150" t="s">
        <v>53</v>
      </c>
      <c r="L1113" s="150" t="s">
        <v>821</v>
      </c>
      <c r="M1113" s="150" t="s">
        <v>311</v>
      </c>
      <c r="N1113" s="150" t="s">
        <v>267</v>
      </c>
      <c r="O1113" s="150" t="s">
        <v>62</v>
      </c>
      <c r="P1113" s="150" t="s">
        <v>298</v>
      </c>
      <c r="Q1113" s="150" t="s">
        <v>298</v>
      </c>
      <c r="R1113" s="150" t="s">
        <v>57</v>
      </c>
      <c r="S1113" s="150" t="s">
        <v>1206</v>
      </c>
      <c r="T1113" s="152">
        <v>2.3149999999999999</v>
      </c>
      <c r="U1113" s="151">
        <v>46873</v>
      </c>
      <c r="V1113" s="147">
        <v>6.2E-2</v>
      </c>
      <c r="W1113" s="192">
        <v>5.6800000000000003E-2</v>
      </c>
      <c r="X1113" s="150" t="s">
        <v>636</v>
      </c>
      <c r="Y1113" s="150"/>
      <c r="Z1113" s="153">
        <v>170000</v>
      </c>
      <c r="AA1113" s="153">
        <v>1</v>
      </c>
      <c r="AB1113" s="153">
        <v>104</v>
      </c>
      <c r="AC1113" s="153">
        <v>0</v>
      </c>
      <c r="AD1113" s="153">
        <v>176.8</v>
      </c>
      <c r="AE1113" s="154"/>
      <c r="AF1113" s="154"/>
      <c r="AG1113" s="150" t="s">
        <v>17</v>
      </c>
      <c r="AH1113" s="147">
        <v>2.9450029300000002E-4</v>
      </c>
      <c r="AI1113" s="147">
        <v>5.8070300040000003E-3</v>
      </c>
      <c r="AJ1113" s="147">
        <v>3.8201192179999999E-3</v>
      </c>
    </row>
    <row r="1114" spans="1:36" ht="13.5" thickBot="1" x14ac:dyDescent="0.25">
      <c r="A1114" s="149">
        <v>7956</v>
      </c>
      <c r="B1114" s="149">
        <v>14482</v>
      </c>
      <c r="C1114" s="150" t="s">
        <v>1614</v>
      </c>
      <c r="D1114" s="150">
        <v>514328004</v>
      </c>
      <c r="E1114" s="150" t="s">
        <v>429</v>
      </c>
      <c r="F1114" s="150" t="s">
        <v>1615</v>
      </c>
      <c r="G1114" s="150">
        <v>11824010</v>
      </c>
      <c r="H1114" s="150" t="s">
        <v>102</v>
      </c>
      <c r="I1114" s="150" t="s">
        <v>228</v>
      </c>
      <c r="J1114" s="150" t="s">
        <v>53</v>
      </c>
      <c r="K1114" s="150" t="s">
        <v>53</v>
      </c>
      <c r="L1114" s="150" t="s">
        <v>54</v>
      </c>
      <c r="M1114" s="150" t="s">
        <v>311</v>
      </c>
      <c r="N1114" s="150" t="s">
        <v>140</v>
      </c>
      <c r="O1114" s="150" t="s">
        <v>62</v>
      </c>
      <c r="P1114" s="150" t="s">
        <v>298</v>
      </c>
      <c r="Q1114" s="150" t="s">
        <v>298</v>
      </c>
      <c r="R1114" s="150" t="s">
        <v>57</v>
      </c>
      <c r="S1114" s="150" t="s">
        <v>1206</v>
      </c>
      <c r="T1114" s="152">
        <v>1.865</v>
      </c>
      <c r="U1114" s="151">
        <v>46203</v>
      </c>
      <c r="V1114" s="147">
        <v>3.3500000000000002E-2</v>
      </c>
      <c r="W1114" s="192">
        <v>7.6399999999999996E-2</v>
      </c>
      <c r="X1114" s="150" t="s">
        <v>636</v>
      </c>
      <c r="Y1114" s="150"/>
      <c r="Z1114" s="153">
        <v>225000</v>
      </c>
      <c r="AA1114" s="153">
        <v>1</v>
      </c>
      <c r="AB1114" s="153">
        <v>93.080699999999993</v>
      </c>
      <c r="AC1114" s="153">
        <v>0</v>
      </c>
      <c r="AD1114" s="153">
        <v>209.43156999999999</v>
      </c>
      <c r="AE1114" s="154"/>
      <c r="AF1114" s="154"/>
      <c r="AG1114" s="150" t="s">
        <v>17</v>
      </c>
      <c r="AH1114" s="147">
        <v>2.017937219E-3</v>
      </c>
      <c r="AI1114" s="147">
        <v>6.8788201970000004E-3</v>
      </c>
      <c r="AJ1114" s="147">
        <v>4.5251898499999998E-3</v>
      </c>
    </row>
    <row r="1115" spans="1:36" ht="13.5" thickBot="1" x14ac:dyDescent="0.25">
      <c r="A1115" s="149">
        <v>7956</v>
      </c>
      <c r="B1115" s="149">
        <v>14482</v>
      </c>
      <c r="C1115" s="150" t="s">
        <v>1566</v>
      </c>
      <c r="D1115" s="150">
        <v>513893123</v>
      </c>
      <c r="E1115" s="150" t="s">
        <v>429</v>
      </c>
      <c r="F1115" s="150" t="s">
        <v>1618</v>
      </c>
      <c r="G1115" s="150">
        <v>1182831</v>
      </c>
      <c r="H1115" s="150" t="s">
        <v>102</v>
      </c>
      <c r="I1115" s="150" t="s">
        <v>229</v>
      </c>
      <c r="J1115" s="150" t="s">
        <v>53</v>
      </c>
      <c r="K1115" s="150" t="s">
        <v>53</v>
      </c>
      <c r="L1115" s="150" t="s">
        <v>821</v>
      </c>
      <c r="M1115" s="150" t="s">
        <v>311</v>
      </c>
      <c r="N1115" s="150" t="s">
        <v>649</v>
      </c>
      <c r="O1115" s="150" t="s">
        <v>62</v>
      </c>
      <c r="P1115" s="150" t="s">
        <v>1350</v>
      </c>
      <c r="Q1115" s="150" t="s">
        <v>1351</v>
      </c>
      <c r="R1115" s="150" t="s">
        <v>57</v>
      </c>
      <c r="S1115" s="150" t="s">
        <v>1206</v>
      </c>
      <c r="T1115" s="152">
        <v>3.4670000000000001</v>
      </c>
      <c r="U1115" s="151">
        <v>48060</v>
      </c>
      <c r="V1115" s="147">
        <v>0.01</v>
      </c>
      <c r="W1115" s="192">
        <v>3.5799999999999998E-2</v>
      </c>
      <c r="X1115" s="150" t="s">
        <v>636</v>
      </c>
      <c r="Y1115" s="150"/>
      <c r="Z1115" s="153">
        <v>75000</v>
      </c>
      <c r="AA1115" s="153">
        <v>1</v>
      </c>
      <c r="AB1115" s="153">
        <v>99.91</v>
      </c>
      <c r="AC1115" s="153">
        <v>0</v>
      </c>
      <c r="AD1115" s="153">
        <v>74.932500000000005</v>
      </c>
      <c r="AE1115" s="154"/>
      <c r="AF1115" s="154"/>
      <c r="AG1115" s="150" t="s">
        <v>17</v>
      </c>
      <c r="AH1115" s="147">
        <v>6.3341491717466497E-5</v>
      </c>
      <c r="AI1115" s="147">
        <v>2.461172374E-3</v>
      </c>
      <c r="AJ1115" s="147">
        <v>1.6190672130000001E-3</v>
      </c>
    </row>
    <row r="1116" spans="1:36" ht="13.5" thickBot="1" x14ac:dyDescent="0.25">
      <c r="A1116" s="149">
        <v>7956</v>
      </c>
      <c r="B1116" s="149">
        <v>14482</v>
      </c>
      <c r="C1116" s="150" t="s">
        <v>1627</v>
      </c>
      <c r="D1116" s="150">
        <v>516046307</v>
      </c>
      <c r="E1116" s="150" t="s">
        <v>429</v>
      </c>
      <c r="F1116" s="150" t="s">
        <v>1628</v>
      </c>
      <c r="G1116" s="150">
        <v>1183730</v>
      </c>
      <c r="H1116" s="150" t="s">
        <v>102</v>
      </c>
      <c r="I1116" s="150" t="s">
        <v>229</v>
      </c>
      <c r="J1116" s="150" t="s">
        <v>53</v>
      </c>
      <c r="K1116" s="150" t="s">
        <v>53</v>
      </c>
      <c r="L1116" s="150" t="s">
        <v>821</v>
      </c>
      <c r="M1116" s="150" t="s">
        <v>311</v>
      </c>
      <c r="N1116" s="150" t="s">
        <v>647</v>
      </c>
      <c r="O1116" s="150" t="s">
        <v>62</v>
      </c>
      <c r="P1116" s="150" t="s">
        <v>298</v>
      </c>
      <c r="Q1116" s="150" t="s">
        <v>298</v>
      </c>
      <c r="R1116" s="150" t="s">
        <v>57</v>
      </c>
      <c r="S1116" s="150" t="s">
        <v>1206</v>
      </c>
      <c r="T1116" s="152">
        <v>2.5649999999999999</v>
      </c>
      <c r="U1116" s="151">
        <v>46752</v>
      </c>
      <c r="V1116" s="147">
        <v>2.3E-2</v>
      </c>
      <c r="W1116" s="192">
        <v>4.7800000000000002E-2</v>
      </c>
      <c r="X1116" s="150" t="s">
        <v>636</v>
      </c>
      <c r="Y1116" s="150"/>
      <c r="Z1116" s="153">
        <v>251800</v>
      </c>
      <c r="AA1116" s="153">
        <v>1</v>
      </c>
      <c r="AB1116" s="153">
        <v>102.88</v>
      </c>
      <c r="AC1116" s="153">
        <v>0</v>
      </c>
      <c r="AD1116" s="153">
        <v>259.05184000000003</v>
      </c>
      <c r="AE1116" s="154"/>
      <c r="AF1116" s="154"/>
      <c r="AG1116" s="150" t="s">
        <v>17</v>
      </c>
      <c r="AH1116" s="147">
        <v>9.3104085699999999E-4</v>
      </c>
      <c r="AI1116" s="147">
        <v>8.5086075079999993E-3</v>
      </c>
      <c r="AJ1116" s="147">
        <v>5.597335478E-3</v>
      </c>
    </row>
    <row r="1117" spans="1:36" ht="13.5" thickBot="1" x14ac:dyDescent="0.25">
      <c r="A1117" s="149">
        <v>7956</v>
      </c>
      <c r="B1117" s="149">
        <v>14482</v>
      </c>
      <c r="C1117" s="150" t="s">
        <v>1560</v>
      </c>
      <c r="D1117" s="150">
        <v>520042847</v>
      </c>
      <c r="E1117" s="150" t="s">
        <v>429</v>
      </c>
      <c r="F1117" s="150" t="s">
        <v>2196</v>
      </c>
      <c r="G1117" s="150">
        <v>1183979</v>
      </c>
      <c r="H1117" s="150" t="s">
        <v>102</v>
      </c>
      <c r="I1117" s="150" t="s">
        <v>229</v>
      </c>
      <c r="J1117" s="150" t="s">
        <v>53</v>
      </c>
      <c r="K1117" s="150" t="s">
        <v>53</v>
      </c>
      <c r="L1117" s="150" t="s">
        <v>821</v>
      </c>
      <c r="M1117" s="150" t="s">
        <v>311</v>
      </c>
      <c r="N1117" s="150" t="s">
        <v>708</v>
      </c>
      <c r="O1117" s="150" t="s">
        <v>62</v>
      </c>
      <c r="P1117" s="150" t="s">
        <v>1339</v>
      </c>
      <c r="Q1117" s="150" t="s">
        <v>65</v>
      </c>
      <c r="R1117" s="150" t="s">
        <v>57</v>
      </c>
      <c r="S1117" s="150" t="s">
        <v>1206</v>
      </c>
      <c r="T1117" s="152">
        <v>3.012</v>
      </c>
      <c r="U1117" s="151">
        <v>47300</v>
      </c>
      <c r="V1117" s="147">
        <v>1E-3</v>
      </c>
      <c r="W1117" s="192">
        <v>3.04E-2</v>
      </c>
      <c r="X1117" s="150" t="s">
        <v>636</v>
      </c>
      <c r="Y1117" s="150"/>
      <c r="Z1117" s="153">
        <v>10500</v>
      </c>
      <c r="AA1117" s="153">
        <v>1</v>
      </c>
      <c r="AB1117" s="153">
        <v>99.63</v>
      </c>
      <c r="AC1117" s="153">
        <v>0</v>
      </c>
      <c r="AD1117" s="153">
        <v>10.46115</v>
      </c>
      <c r="AE1117" s="154"/>
      <c r="AF1117" s="154"/>
      <c r="AG1117" s="150" t="s">
        <v>17</v>
      </c>
      <c r="AH1117" s="147">
        <v>1.5006281200559699E-5</v>
      </c>
      <c r="AI1117" s="147">
        <v>3.4359848299999999E-4</v>
      </c>
      <c r="AJ1117" s="147">
        <v>2.2603416300000001E-4</v>
      </c>
    </row>
    <row r="1118" spans="1:36" ht="13.5" thickBot="1" x14ac:dyDescent="0.25">
      <c r="A1118" s="149">
        <v>7956</v>
      </c>
      <c r="B1118" s="149">
        <v>14482</v>
      </c>
      <c r="C1118" s="150" t="s">
        <v>1630</v>
      </c>
      <c r="D1118" s="150">
        <v>2356</v>
      </c>
      <c r="E1118" s="150" t="s">
        <v>2</v>
      </c>
      <c r="F1118" s="150" t="s">
        <v>1631</v>
      </c>
      <c r="G1118" s="150">
        <v>1184167</v>
      </c>
      <c r="H1118" s="150" t="s">
        <v>102</v>
      </c>
      <c r="I1118" s="150" t="s">
        <v>230</v>
      </c>
      <c r="J1118" s="150" t="s">
        <v>53</v>
      </c>
      <c r="K1118" s="150" t="s">
        <v>53</v>
      </c>
      <c r="L1118" s="150" t="s">
        <v>821</v>
      </c>
      <c r="M1118" s="150" t="s">
        <v>311</v>
      </c>
      <c r="N1118" s="150" t="s">
        <v>652</v>
      </c>
      <c r="O1118" s="150" t="s">
        <v>62</v>
      </c>
      <c r="P1118" s="150" t="s">
        <v>1345</v>
      </c>
      <c r="Q1118" s="150" t="s">
        <v>65</v>
      </c>
      <c r="R1118" s="150" t="s">
        <v>57</v>
      </c>
      <c r="S1118" s="150" t="s">
        <v>1206</v>
      </c>
      <c r="T1118" s="152">
        <v>2.7360000000000002</v>
      </c>
      <c r="U1118" s="151">
        <v>46446</v>
      </c>
      <c r="V1118" s="147">
        <v>4.7199999999999999E-2</v>
      </c>
      <c r="W1118" s="192">
        <v>7.1499999999999994E-2</v>
      </c>
      <c r="X1118" s="150" t="s">
        <v>636</v>
      </c>
      <c r="Y1118" s="150"/>
      <c r="Z1118" s="153">
        <v>18000</v>
      </c>
      <c r="AA1118" s="153">
        <v>1</v>
      </c>
      <c r="AB1118" s="153">
        <v>108.5</v>
      </c>
      <c r="AC1118" s="153">
        <v>0</v>
      </c>
      <c r="AD1118" s="153">
        <v>19.53</v>
      </c>
      <c r="AE1118" s="154"/>
      <c r="AF1118" s="154"/>
      <c r="AG1118" s="150" t="s">
        <v>17</v>
      </c>
      <c r="AH1118" s="147">
        <v>5.4717566162657099E-5</v>
      </c>
      <c r="AI1118" s="147">
        <v>6.4146660600000001E-4</v>
      </c>
      <c r="AJ1118" s="147">
        <v>4.2198488800000001E-4</v>
      </c>
    </row>
    <row r="1119" spans="1:36" ht="13.5" thickBot="1" x14ac:dyDescent="0.25">
      <c r="A1119" s="149">
        <v>7956</v>
      </c>
      <c r="B1119" s="149">
        <v>14482</v>
      </c>
      <c r="C1119" s="150" t="s">
        <v>1644</v>
      </c>
      <c r="D1119" s="150">
        <v>512711789</v>
      </c>
      <c r="E1119" s="150" t="s">
        <v>429</v>
      </c>
      <c r="F1119" s="150" t="s">
        <v>1645</v>
      </c>
      <c r="G1119" s="150">
        <v>1185941</v>
      </c>
      <c r="H1119" s="150" t="s">
        <v>102</v>
      </c>
      <c r="I1119" s="150" t="s">
        <v>228</v>
      </c>
      <c r="J1119" s="150" t="s">
        <v>53</v>
      </c>
      <c r="K1119" s="150" t="s">
        <v>53</v>
      </c>
      <c r="L1119" s="150" t="s">
        <v>821</v>
      </c>
      <c r="M1119" s="150" t="s">
        <v>311</v>
      </c>
      <c r="N1119" s="150" t="s">
        <v>257</v>
      </c>
      <c r="O1119" s="150" t="s">
        <v>62</v>
      </c>
      <c r="P1119" s="150" t="s">
        <v>1437</v>
      </c>
      <c r="Q1119" s="150" t="s">
        <v>1351</v>
      </c>
      <c r="R1119" s="150" t="s">
        <v>57</v>
      </c>
      <c r="S1119" s="150" t="s">
        <v>1206</v>
      </c>
      <c r="T1119" s="152">
        <v>1.044</v>
      </c>
      <c r="U1119" s="151">
        <v>45949</v>
      </c>
      <c r="V1119" s="147">
        <v>5.8500000000000003E-2</v>
      </c>
      <c r="W1119" s="192">
        <v>5.6899999999999999E-2</v>
      </c>
      <c r="X1119" s="150" t="s">
        <v>636</v>
      </c>
      <c r="Y1119" s="150"/>
      <c r="Z1119" s="153">
        <v>40000</v>
      </c>
      <c r="AA1119" s="153">
        <v>1</v>
      </c>
      <c r="AB1119" s="153">
        <v>102.97</v>
      </c>
      <c r="AC1119" s="153">
        <v>0</v>
      </c>
      <c r="AD1119" s="153">
        <v>41.188000000000002</v>
      </c>
      <c r="AE1119" s="154"/>
      <c r="AF1119" s="154"/>
      <c r="AG1119" s="150" t="s">
        <v>17</v>
      </c>
      <c r="AH1119" s="147">
        <v>1.03839464E-4</v>
      </c>
      <c r="AI1119" s="147">
        <v>1.3528277809999999E-3</v>
      </c>
      <c r="AJ1119" s="147">
        <v>8.89949493E-4</v>
      </c>
    </row>
    <row r="1120" spans="1:36" ht="13.5" thickBot="1" x14ac:dyDescent="0.25">
      <c r="A1120" s="149">
        <v>7956</v>
      </c>
      <c r="B1120" s="149">
        <v>14482</v>
      </c>
      <c r="C1120" s="150" t="s">
        <v>1346</v>
      </c>
      <c r="D1120" s="150">
        <v>513623314</v>
      </c>
      <c r="E1120" s="150" t="s">
        <v>429</v>
      </c>
      <c r="F1120" s="150" t="s">
        <v>2168</v>
      </c>
      <c r="G1120" s="150">
        <v>1186188</v>
      </c>
      <c r="H1120" s="150" t="s">
        <v>102</v>
      </c>
      <c r="I1120" s="150" t="s">
        <v>229</v>
      </c>
      <c r="J1120" s="150" t="s">
        <v>53</v>
      </c>
      <c r="K1120" s="150" t="s">
        <v>53</v>
      </c>
      <c r="L1120" s="150" t="s">
        <v>821</v>
      </c>
      <c r="M1120" s="150" t="s">
        <v>311</v>
      </c>
      <c r="N1120" s="150" t="s">
        <v>651</v>
      </c>
      <c r="O1120" s="150" t="s">
        <v>62</v>
      </c>
      <c r="P1120" s="150" t="s">
        <v>1345</v>
      </c>
      <c r="Q1120" s="150" t="s">
        <v>65</v>
      </c>
      <c r="R1120" s="150" t="s">
        <v>57</v>
      </c>
      <c r="S1120" s="150" t="s">
        <v>1206</v>
      </c>
      <c r="T1120" s="152">
        <v>5.383</v>
      </c>
      <c r="U1120" s="151">
        <v>48700</v>
      </c>
      <c r="V1120" s="147">
        <v>1.8700000000000001E-2</v>
      </c>
      <c r="W1120" s="192">
        <v>3.09E-2</v>
      </c>
      <c r="X1120" s="150" t="s">
        <v>636</v>
      </c>
      <c r="Y1120" s="150"/>
      <c r="Z1120" s="153">
        <v>62000</v>
      </c>
      <c r="AA1120" s="153">
        <v>1</v>
      </c>
      <c r="AB1120" s="153">
        <v>101.36</v>
      </c>
      <c r="AC1120" s="153">
        <v>0</v>
      </c>
      <c r="AD1120" s="153">
        <v>62.843200000000003</v>
      </c>
      <c r="AE1120" s="154"/>
      <c r="AF1120" s="154"/>
      <c r="AG1120" s="150" t="s">
        <v>17</v>
      </c>
      <c r="AH1120" s="147">
        <v>1.10883601E-4</v>
      </c>
      <c r="AI1120" s="147">
        <v>2.06409699E-3</v>
      </c>
      <c r="AJ1120" s="147">
        <v>1.357853597E-3</v>
      </c>
    </row>
    <row r="1121" spans="1:36" ht="13.5" thickBot="1" x14ac:dyDescent="0.25">
      <c r="A1121" s="149">
        <v>7956</v>
      </c>
      <c r="B1121" s="149">
        <v>14482</v>
      </c>
      <c r="C1121" s="150" t="s">
        <v>1646</v>
      </c>
      <c r="D1121" s="150">
        <v>512882747</v>
      </c>
      <c r="E1121" s="150" t="s">
        <v>429</v>
      </c>
      <c r="F1121" s="150" t="s">
        <v>1647</v>
      </c>
      <c r="G1121" s="150">
        <v>1186246</v>
      </c>
      <c r="H1121" s="150" t="s">
        <v>102</v>
      </c>
      <c r="I1121" s="150" t="s">
        <v>229</v>
      </c>
      <c r="J1121" s="150" t="s">
        <v>53</v>
      </c>
      <c r="K1121" s="150" t="s">
        <v>53</v>
      </c>
      <c r="L1121" s="150" t="s">
        <v>821</v>
      </c>
      <c r="M1121" s="150" t="s">
        <v>311</v>
      </c>
      <c r="N1121" s="150" t="s">
        <v>647</v>
      </c>
      <c r="O1121" s="150" t="s">
        <v>62</v>
      </c>
      <c r="P1121" s="150" t="s">
        <v>298</v>
      </c>
      <c r="Q1121" s="150" t="s">
        <v>298</v>
      </c>
      <c r="R1121" s="150" t="s">
        <v>57</v>
      </c>
      <c r="S1121" s="150" t="s">
        <v>1206</v>
      </c>
      <c r="T1121" s="152">
        <v>2.5640000000000001</v>
      </c>
      <c r="U1121" s="151">
        <v>46752</v>
      </c>
      <c r="V1121" s="147">
        <v>2.9499999999999998E-2</v>
      </c>
      <c r="W1121" s="192">
        <v>3.9399999999999998E-2</v>
      </c>
      <c r="X1121" s="150" t="s">
        <v>636</v>
      </c>
      <c r="Y1121" s="150"/>
      <c r="Z1121" s="153">
        <v>71710</v>
      </c>
      <c r="AA1121" s="153">
        <v>1</v>
      </c>
      <c r="AB1121" s="153">
        <v>-105.44</v>
      </c>
      <c r="AC1121" s="153">
        <v>0</v>
      </c>
      <c r="AD1121" s="153">
        <v>-75.611019999999996</v>
      </c>
      <c r="AE1121" s="154"/>
      <c r="AF1121" s="154"/>
      <c r="AG1121" s="150" t="s">
        <v>17</v>
      </c>
      <c r="AH1121" s="147">
        <v>3.1802989100000002E-4</v>
      </c>
      <c r="AI1121" s="147">
        <v>-2.4834584940000002E-3</v>
      </c>
      <c r="AJ1121" s="147">
        <v>-1.6337280010000001E-3</v>
      </c>
    </row>
    <row r="1122" spans="1:36" ht="13.5" thickBot="1" x14ac:dyDescent="0.25">
      <c r="A1122" s="149">
        <v>7956</v>
      </c>
      <c r="B1122" s="149">
        <v>14482</v>
      </c>
      <c r="C1122" s="150" t="s">
        <v>1646</v>
      </c>
      <c r="D1122" s="150">
        <v>512882747</v>
      </c>
      <c r="E1122" s="150" t="s">
        <v>429</v>
      </c>
      <c r="F1122" s="150" t="s">
        <v>1647</v>
      </c>
      <c r="G1122" s="150">
        <v>11862460</v>
      </c>
      <c r="H1122" s="150" t="s">
        <v>102</v>
      </c>
      <c r="I1122" s="150" t="s">
        <v>229</v>
      </c>
      <c r="J1122" s="150" t="s">
        <v>53</v>
      </c>
      <c r="K1122" s="150" t="s">
        <v>53</v>
      </c>
      <c r="L1122" s="150" t="s">
        <v>54</v>
      </c>
      <c r="M1122" s="150" t="s">
        <v>311</v>
      </c>
      <c r="N1122" s="150" t="s">
        <v>647</v>
      </c>
      <c r="O1122" s="150" t="s">
        <v>62</v>
      </c>
      <c r="P1122" s="150" t="s">
        <v>298</v>
      </c>
      <c r="Q1122" s="150" t="s">
        <v>298</v>
      </c>
      <c r="R1122" s="150" t="s">
        <v>57</v>
      </c>
      <c r="S1122" s="150" t="s">
        <v>1206</v>
      </c>
      <c r="T1122" s="152">
        <v>2.5640000000000001</v>
      </c>
      <c r="U1122" s="151">
        <v>46752</v>
      </c>
      <c r="V1122" s="147">
        <v>2.9499999999999998E-2</v>
      </c>
      <c r="W1122" s="192">
        <v>3.9399999999999998E-2</v>
      </c>
      <c r="X1122" s="150" t="s">
        <v>636</v>
      </c>
      <c r="Y1122" s="150"/>
      <c r="Z1122" s="153">
        <v>245000</v>
      </c>
      <c r="AA1122" s="153">
        <v>1</v>
      </c>
      <c r="AB1122" s="153">
        <v>103.0707</v>
      </c>
      <c r="AC1122" s="153">
        <v>0</v>
      </c>
      <c r="AD1122" s="153">
        <v>252.52321000000001</v>
      </c>
      <c r="AE1122" s="154"/>
      <c r="AF1122" s="154"/>
      <c r="AG1122" s="150" t="s">
        <v>17</v>
      </c>
      <c r="AH1122" s="147">
        <v>1.0865614740000001E-3</v>
      </c>
      <c r="AI1122" s="147">
        <v>8.2941734000000003E-3</v>
      </c>
      <c r="AJ1122" s="147">
        <v>5.45627131E-3</v>
      </c>
    </row>
    <row r="1123" spans="1:36" ht="13.5" thickBot="1" x14ac:dyDescent="0.25">
      <c r="A1123" s="149">
        <v>7956</v>
      </c>
      <c r="B1123" s="149">
        <v>14482</v>
      </c>
      <c r="C1123" s="150" t="s">
        <v>1650</v>
      </c>
      <c r="D1123" s="150">
        <v>513978635</v>
      </c>
      <c r="E1123" s="150" t="s">
        <v>429</v>
      </c>
      <c r="F1123" s="150" t="s">
        <v>1651</v>
      </c>
      <c r="G1123" s="150">
        <v>1186485</v>
      </c>
      <c r="H1123" s="150" t="s">
        <v>102</v>
      </c>
      <c r="I1123" s="150" t="s">
        <v>228</v>
      </c>
      <c r="J1123" s="150" t="s">
        <v>53</v>
      </c>
      <c r="K1123" s="150" t="s">
        <v>53</v>
      </c>
      <c r="L1123" s="150" t="s">
        <v>821</v>
      </c>
      <c r="M1123" s="150" t="s">
        <v>311</v>
      </c>
      <c r="N1123" s="150" t="s">
        <v>259</v>
      </c>
      <c r="O1123" s="150" t="s">
        <v>62</v>
      </c>
      <c r="P1123" s="150" t="s">
        <v>298</v>
      </c>
      <c r="Q1123" s="150" t="s">
        <v>298</v>
      </c>
      <c r="R1123" s="150" t="s">
        <v>57</v>
      </c>
      <c r="S1123" s="150" t="s">
        <v>1206</v>
      </c>
      <c r="T1123" s="152">
        <v>2.6539999999999999</v>
      </c>
      <c r="U1123" s="151">
        <v>46752</v>
      </c>
      <c r="V1123" s="147">
        <v>5.2999999999999999E-2</v>
      </c>
      <c r="W1123" s="192">
        <v>7.9799999999999996E-2</v>
      </c>
      <c r="X1123" s="150" t="s">
        <v>636</v>
      </c>
      <c r="Y1123" s="150"/>
      <c r="Z1123" s="153">
        <v>31825</v>
      </c>
      <c r="AA1123" s="153">
        <v>1</v>
      </c>
      <c r="AB1123" s="153">
        <v>94.94</v>
      </c>
      <c r="AC1123" s="153">
        <v>0</v>
      </c>
      <c r="AD1123" s="153">
        <v>30.214649999999999</v>
      </c>
      <c r="AE1123" s="154"/>
      <c r="AF1123" s="154"/>
      <c r="AG1123" s="150" t="s">
        <v>17</v>
      </c>
      <c r="AH1123" s="147">
        <v>1.06083333E-4</v>
      </c>
      <c r="AI1123" s="147">
        <v>9.9240598999999997E-4</v>
      </c>
      <c r="AJ1123" s="147">
        <v>6.5284821900000003E-4</v>
      </c>
    </row>
    <row r="1124" spans="1:36" ht="13.5" thickBot="1" x14ac:dyDescent="0.25">
      <c r="A1124" s="149">
        <v>7956</v>
      </c>
      <c r="B1124" s="149">
        <v>14482</v>
      </c>
      <c r="C1124" s="150" t="s">
        <v>1652</v>
      </c>
      <c r="D1124" s="150">
        <v>514625094</v>
      </c>
      <c r="E1124" s="150" t="s">
        <v>429</v>
      </c>
      <c r="F1124" s="150" t="s">
        <v>1653</v>
      </c>
      <c r="G1124" s="150">
        <v>1186907</v>
      </c>
      <c r="H1124" s="150" t="s">
        <v>102</v>
      </c>
      <c r="I1124" s="150" t="s">
        <v>228</v>
      </c>
      <c r="J1124" s="150" t="s">
        <v>53</v>
      </c>
      <c r="K1124" s="150" t="s">
        <v>53</v>
      </c>
      <c r="L1124" s="150" t="s">
        <v>821</v>
      </c>
      <c r="M1124" s="150" t="s">
        <v>311</v>
      </c>
      <c r="N1124" s="150" t="s">
        <v>140</v>
      </c>
      <c r="O1124" s="150" t="s">
        <v>62</v>
      </c>
      <c r="P1124" s="150" t="s">
        <v>298</v>
      </c>
      <c r="Q1124" s="150" t="s">
        <v>298</v>
      </c>
      <c r="R1124" s="150" t="s">
        <v>57</v>
      </c>
      <c r="S1124" s="150" t="s">
        <v>1206</v>
      </c>
      <c r="T1124" s="152">
        <v>1.94</v>
      </c>
      <c r="U1124" s="151">
        <v>46208</v>
      </c>
      <c r="V1124" s="147">
        <v>5.6000000000000001E-2</v>
      </c>
      <c r="W1124" s="192">
        <v>6.8500000000000005E-2</v>
      </c>
      <c r="X1124" s="150" t="s">
        <v>636</v>
      </c>
      <c r="Y1124" s="150"/>
      <c r="Z1124" s="153">
        <v>1948</v>
      </c>
      <c r="AA1124" s="153">
        <v>1</v>
      </c>
      <c r="AB1124" s="153">
        <v>99.2</v>
      </c>
      <c r="AC1124" s="153">
        <v>0</v>
      </c>
      <c r="AD1124" s="153">
        <v>1.93242</v>
      </c>
      <c r="AE1124" s="154"/>
      <c r="AF1124" s="154"/>
      <c r="AG1124" s="150" t="s">
        <v>17</v>
      </c>
      <c r="AH1124" s="147">
        <v>1.14588235294118E-5</v>
      </c>
      <c r="AI1124" s="147">
        <v>6.3470706567866404E-5</v>
      </c>
      <c r="AJ1124" s="147">
        <v>4.1753816629470397E-5</v>
      </c>
    </row>
    <row r="1125" spans="1:36" ht="13.5" thickBot="1" x14ac:dyDescent="0.25">
      <c r="A1125" s="149">
        <v>7956</v>
      </c>
      <c r="B1125" s="149">
        <v>14482</v>
      </c>
      <c r="C1125" s="150" t="s">
        <v>1654</v>
      </c>
      <c r="D1125" s="150">
        <v>515763845</v>
      </c>
      <c r="E1125" s="150" t="s">
        <v>429</v>
      </c>
      <c r="F1125" s="150" t="s">
        <v>1655</v>
      </c>
      <c r="G1125" s="150">
        <v>1187277</v>
      </c>
      <c r="H1125" s="150" t="s">
        <v>102</v>
      </c>
      <c r="I1125" s="150" t="s">
        <v>228</v>
      </c>
      <c r="J1125" s="150" t="s">
        <v>53</v>
      </c>
      <c r="K1125" s="150" t="s">
        <v>53</v>
      </c>
      <c r="L1125" s="150" t="s">
        <v>821</v>
      </c>
      <c r="M1125" s="150" t="s">
        <v>311</v>
      </c>
      <c r="N1125" s="150" t="s">
        <v>649</v>
      </c>
      <c r="O1125" s="150" t="s">
        <v>62</v>
      </c>
      <c r="P1125" s="150" t="s">
        <v>1522</v>
      </c>
      <c r="Q1125" s="150" t="s">
        <v>1351</v>
      </c>
      <c r="R1125" s="150" t="s">
        <v>57</v>
      </c>
      <c r="S1125" s="150" t="s">
        <v>1206</v>
      </c>
      <c r="T1125" s="152">
        <v>1.1779999999999999</v>
      </c>
      <c r="U1125" s="151">
        <v>46203</v>
      </c>
      <c r="V1125" s="147">
        <v>9.4500000000000001E-2</v>
      </c>
      <c r="W1125" s="192">
        <v>7.4700000000000003E-2</v>
      </c>
      <c r="X1125" s="150" t="s">
        <v>636</v>
      </c>
      <c r="Y1125" s="150"/>
      <c r="Z1125" s="153">
        <v>6666.67</v>
      </c>
      <c r="AA1125" s="153">
        <v>1</v>
      </c>
      <c r="AB1125" s="153">
        <v>102.58</v>
      </c>
      <c r="AC1125" s="153">
        <v>0</v>
      </c>
      <c r="AD1125" s="153">
        <v>6.8386699999999996</v>
      </c>
      <c r="AE1125" s="154"/>
      <c r="AF1125" s="154"/>
      <c r="AG1125" s="150" t="s">
        <v>17</v>
      </c>
      <c r="AH1125" s="147">
        <v>5.7347698924731199E-5</v>
      </c>
      <c r="AI1125" s="147">
        <v>2.2461743099999999E-4</v>
      </c>
      <c r="AJ1125" s="147">
        <v>1.47763205E-4</v>
      </c>
    </row>
    <row r="1126" spans="1:36" ht="13.5" thickBot="1" x14ac:dyDescent="0.25">
      <c r="A1126" s="149">
        <v>7956</v>
      </c>
      <c r="B1126" s="149">
        <v>14482</v>
      </c>
      <c r="C1126" s="150" t="s">
        <v>1656</v>
      </c>
      <c r="D1126" s="150">
        <v>513201582</v>
      </c>
      <c r="E1126" s="150" t="s">
        <v>429</v>
      </c>
      <c r="F1126" s="150" t="s">
        <v>1657</v>
      </c>
      <c r="G1126" s="150">
        <v>1188044</v>
      </c>
      <c r="H1126" s="150" t="s">
        <v>102</v>
      </c>
      <c r="I1126" s="150" t="s">
        <v>228</v>
      </c>
      <c r="J1126" s="150" t="s">
        <v>53</v>
      </c>
      <c r="K1126" s="150" t="s">
        <v>53</v>
      </c>
      <c r="L1126" s="150" t="s">
        <v>821</v>
      </c>
      <c r="M1126" s="150" t="s">
        <v>311</v>
      </c>
      <c r="N1126" s="150" t="s">
        <v>140</v>
      </c>
      <c r="O1126" s="150" t="s">
        <v>62</v>
      </c>
      <c r="P1126" s="150" t="s">
        <v>298</v>
      </c>
      <c r="Q1126" s="150" t="s">
        <v>298</v>
      </c>
      <c r="R1126" s="150" t="s">
        <v>57</v>
      </c>
      <c r="S1126" s="150" t="s">
        <v>1206</v>
      </c>
      <c r="T1126" s="152">
        <v>1.571</v>
      </c>
      <c r="U1126" s="151">
        <v>46538</v>
      </c>
      <c r="V1126" s="147">
        <v>0.06</v>
      </c>
      <c r="W1126" s="192">
        <v>6.1800000000000001E-2</v>
      </c>
      <c r="X1126" s="150" t="s">
        <v>636</v>
      </c>
      <c r="Y1126" s="150"/>
      <c r="Z1126" s="153">
        <v>57000</v>
      </c>
      <c r="AA1126" s="153">
        <v>1</v>
      </c>
      <c r="AB1126" s="153">
        <v>101.88</v>
      </c>
      <c r="AC1126" s="153">
        <v>0</v>
      </c>
      <c r="AD1126" s="153">
        <v>58.071599999999997</v>
      </c>
      <c r="AE1126" s="154"/>
      <c r="AF1126" s="154"/>
      <c r="AG1126" s="150" t="s">
        <v>17</v>
      </c>
      <c r="AH1126" s="147">
        <v>2.2800000000000001E-4</v>
      </c>
      <c r="AI1126" s="147">
        <v>1.907372871E-3</v>
      </c>
      <c r="AJ1126" s="147">
        <v>1.254753592E-3</v>
      </c>
    </row>
    <row r="1127" spans="1:36" ht="13.5" thickBot="1" x14ac:dyDescent="0.25">
      <c r="A1127" s="149">
        <v>7956</v>
      </c>
      <c r="B1127" s="149">
        <v>14482</v>
      </c>
      <c r="C1127" s="150" t="s">
        <v>1661</v>
      </c>
      <c r="D1127" s="150">
        <v>520038340</v>
      </c>
      <c r="E1127" s="150" t="s">
        <v>429</v>
      </c>
      <c r="F1127" s="150" t="s">
        <v>1662</v>
      </c>
      <c r="G1127" s="150">
        <v>1188648</v>
      </c>
      <c r="H1127" s="150" t="s">
        <v>102</v>
      </c>
      <c r="I1127" s="150" t="s">
        <v>228</v>
      </c>
      <c r="J1127" s="150" t="s">
        <v>53</v>
      </c>
      <c r="K1127" s="150" t="s">
        <v>53</v>
      </c>
      <c r="L1127" s="150" t="s">
        <v>821</v>
      </c>
      <c r="M1127" s="150" t="s">
        <v>311</v>
      </c>
      <c r="N1127" s="150" t="s">
        <v>652</v>
      </c>
      <c r="O1127" s="150" t="s">
        <v>62</v>
      </c>
      <c r="P1127" s="150" t="s">
        <v>298</v>
      </c>
      <c r="Q1127" s="150" t="s">
        <v>298</v>
      </c>
      <c r="R1127" s="150" t="s">
        <v>57</v>
      </c>
      <c r="S1127" s="150" t="s">
        <v>1206</v>
      </c>
      <c r="T1127" s="152">
        <v>2.085</v>
      </c>
      <c r="U1127" s="151">
        <v>46203</v>
      </c>
      <c r="V1127" s="147">
        <v>6.7500000000000004E-2</v>
      </c>
      <c r="W1127" s="192">
        <v>7.4899999999999994E-2</v>
      </c>
      <c r="X1127" s="150" t="s">
        <v>636</v>
      </c>
      <c r="Y1127" s="150"/>
      <c r="Z1127" s="153">
        <v>74000</v>
      </c>
      <c r="AA1127" s="153">
        <v>1</v>
      </c>
      <c r="AB1127" s="153">
        <v>100.49</v>
      </c>
      <c r="AC1127" s="153">
        <v>0</v>
      </c>
      <c r="AD1127" s="153">
        <v>74.3626</v>
      </c>
      <c r="AE1127" s="154"/>
      <c r="AF1127" s="154"/>
      <c r="AG1127" s="150" t="s">
        <v>17</v>
      </c>
      <c r="AH1127" s="147">
        <v>2.32060143E-4</v>
      </c>
      <c r="AI1127" s="147">
        <v>2.4424538990000001E-3</v>
      </c>
      <c r="AJ1127" s="147">
        <v>1.6067533780000001E-3</v>
      </c>
    </row>
    <row r="1128" spans="1:36" ht="13.5" thickBot="1" x14ac:dyDescent="0.25">
      <c r="A1128" s="149">
        <v>7956</v>
      </c>
      <c r="B1128" s="149">
        <v>14482</v>
      </c>
      <c r="C1128" s="150" t="s">
        <v>1664</v>
      </c>
      <c r="D1128" s="150">
        <v>520038506</v>
      </c>
      <c r="E1128" s="150" t="s">
        <v>429</v>
      </c>
      <c r="F1128" s="150" t="s">
        <v>1665</v>
      </c>
      <c r="G1128" s="150">
        <v>1189414</v>
      </c>
      <c r="H1128" s="150" t="s">
        <v>102</v>
      </c>
      <c r="I1128" s="150" t="s">
        <v>229</v>
      </c>
      <c r="J1128" s="150" t="s">
        <v>53</v>
      </c>
      <c r="K1128" s="150" t="s">
        <v>53</v>
      </c>
      <c r="L1128" s="150" t="s">
        <v>821</v>
      </c>
      <c r="M1128" s="150" t="s">
        <v>311</v>
      </c>
      <c r="N1128" s="150" t="s">
        <v>651</v>
      </c>
      <c r="O1128" s="150" t="s">
        <v>62</v>
      </c>
      <c r="P1128" s="150" t="s">
        <v>1345</v>
      </c>
      <c r="Q1128" s="150" t="s">
        <v>65</v>
      </c>
      <c r="R1128" s="150" t="s">
        <v>57</v>
      </c>
      <c r="S1128" s="150" t="s">
        <v>1206</v>
      </c>
      <c r="T1128" s="152">
        <v>7.4359999999999999</v>
      </c>
      <c r="U1128" s="151">
        <v>50100</v>
      </c>
      <c r="V1128" s="147">
        <v>2.5600000000000001E-2</v>
      </c>
      <c r="W1128" s="192">
        <v>3.9600000000000003E-2</v>
      </c>
      <c r="X1128" s="150" t="s">
        <v>636</v>
      </c>
      <c r="Y1128" s="150"/>
      <c r="Z1128" s="153">
        <v>10000</v>
      </c>
      <c r="AA1128" s="153">
        <v>1</v>
      </c>
      <c r="AB1128" s="153">
        <v>94.33</v>
      </c>
      <c r="AC1128" s="153">
        <v>0</v>
      </c>
      <c r="AD1128" s="153">
        <v>9.4329999999999998</v>
      </c>
      <c r="AE1128" s="154"/>
      <c r="AF1128" s="154"/>
      <c r="AG1128" s="150" t="s">
        <v>17</v>
      </c>
      <c r="AH1128" s="147">
        <v>9.5194577716853194E-6</v>
      </c>
      <c r="AI1128" s="147">
        <v>3.0982869899999997E-4</v>
      </c>
      <c r="AJ1128" s="147">
        <v>2.03818917E-4</v>
      </c>
    </row>
    <row r="1129" spans="1:36" ht="13.5" thickBot="1" x14ac:dyDescent="0.25">
      <c r="A1129" s="149">
        <v>7956</v>
      </c>
      <c r="B1129" s="149">
        <v>14482</v>
      </c>
      <c r="C1129" s="150" t="s">
        <v>1670</v>
      </c>
      <c r="D1129" s="150">
        <v>511519829</v>
      </c>
      <c r="E1129" s="150" t="s">
        <v>429</v>
      </c>
      <c r="F1129" s="150" t="s">
        <v>1671</v>
      </c>
      <c r="G1129" s="150">
        <v>1189919</v>
      </c>
      <c r="H1129" s="150" t="s">
        <v>102</v>
      </c>
      <c r="I1129" s="150" t="s">
        <v>229</v>
      </c>
      <c r="J1129" s="150" t="s">
        <v>53</v>
      </c>
      <c r="K1129" s="150" t="s">
        <v>53</v>
      </c>
      <c r="L1129" s="150" t="s">
        <v>821</v>
      </c>
      <c r="M1129" s="150" t="s">
        <v>311</v>
      </c>
      <c r="N1129" s="150" t="s">
        <v>651</v>
      </c>
      <c r="O1129" s="150" t="s">
        <v>62</v>
      </c>
      <c r="P1129" s="150" t="s">
        <v>298</v>
      </c>
      <c r="Q1129" s="150" t="s">
        <v>298</v>
      </c>
      <c r="R1129" s="150" t="s">
        <v>57</v>
      </c>
      <c r="S1129" s="150" t="s">
        <v>1206</v>
      </c>
      <c r="T1129" s="152">
        <v>2.601</v>
      </c>
      <c r="U1129" s="151">
        <v>46387</v>
      </c>
      <c r="V1129" s="147">
        <v>3.4299999999999997E-2</v>
      </c>
      <c r="W1129" s="192">
        <v>3.6499999999999998E-2</v>
      </c>
      <c r="X1129" s="150" t="s">
        <v>636</v>
      </c>
      <c r="Y1129" s="150"/>
      <c r="Z1129" s="153">
        <v>109000</v>
      </c>
      <c r="AA1129" s="153">
        <v>1</v>
      </c>
      <c r="AB1129" s="153">
        <v>104.9</v>
      </c>
      <c r="AC1129" s="153">
        <v>0</v>
      </c>
      <c r="AD1129" s="153">
        <v>114.34099999999999</v>
      </c>
      <c r="AE1129" s="154"/>
      <c r="AF1129" s="154"/>
      <c r="AG1129" s="150" t="s">
        <v>17</v>
      </c>
      <c r="AH1129" s="147">
        <v>1.6415662600000001E-4</v>
      </c>
      <c r="AI1129" s="147">
        <v>3.755552136E-3</v>
      </c>
      <c r="AJ1129" s="147">
        <v>2.4705670330000002E-3</v>
      </c>
    </row>
    <row r="1130" spans="1:36" ht="13.5" thickBot="1" x14ac:dyDescent="0.25">
      <c r="A1130" s="149">
        <v>7956</v>
      </c>
      <c r="B1130" s="149">
        <v>14482</v>
      </c>
      <c r="C1130" s="150" t="s">
        <v>1672</v>
      </c>
      <c r="D1130" s="150">
        <v>510488190</v>
      </c>
      <c r="E1130" s="150" t="s">
        <v>429</v>
      </c>
      <c r="F1130" s="150" t="s">
        <v>1673</v>
      </c>
      <c r="G1130" s="150">
        <v>1190008</v>
      </c>
      <c r="H1130" s="150" t="s">
        <v>102</v>
      </c>
      <c r="I1130" s="150" t="s">
        <v>228</v>
      </c>
      <c r="J1130" s="150" t="s">
        <v>53</v>
      </c>
      <c r="K1130" s="150" t="s">
        <v>53</v>
      </c>
      <c r="L1130" s="150" t="s">
        <v>821</v>
      </c>
      <c r="M1130" s="150" t="s">
        <v>311</v>
      </c>
      <c r="N1130" s="150" t="s">
        <v>140</v>
      </c>
      <c r="O1130" s="150" t="s">
        <v>62</v>
      </c>
      <c r="P1130" s="150" t="s">
        <v>1334</v>
      </c>
      <c r="Q1130" s="150" t="s">
        <v>65</v>
      </c>
      <c r="R1130" s="150" t="s">
        <v>57</v>
      </c>
      <c r="S1130" s="150" t="s">
        <v>1206</v>
      </c>
      <c r="T1130" s="152">
        <v>3.2690000000000001</v>
      </c>
      <c r="U1130" s="151">
        <v>47452</v>
      </c>
      <c r="V1130" s="147">
        <v>5.3400000000000003E-2</v>
      </c>
      <c r="W1130" s="192">
        <v>5.6800000000000003E-2</v>
      </c>
      <c r="X1130" s="150" t="s">
        <v>636</v>
      </c>
      <c r="Y1130" s="150"/>
      <c r="Z1130" s="153">
        <v>344000</v>
      </c>
      <c r="AA1130" s="153">
        <v>1</v>
      </c>
      <c r="AB1130" s="153">
        <v>100.93</v>
      </c>
      <c r="AC1130" s="153">
        <v>0</v>
      </c>
      <c r="AD1130" s="153">
        <v>347.19920000000002</v>
      </c>
      <c r="AE1130" s="154"/>
      <c r="AF1130" s="154"/>
      <c r="AG1130" s="150" t="s">
        <v>17</v>
      </c>
      <c r="AH1130" s="147">
        <v>4.9380589400000005E-4</v>
      </c>
      <c r="AI1130" s="147">
        <v>1.1403824501E-2</v>
      </c>
      <c r="AJ1130" s="147">
        <v>7.5019362920000004E-3</v>
      </c>
    </row>
    <row r="1131" spans="1:36" ht="13.5" thickBot="1" x14ac:dyDescent="0.25">
      <c r="A1131" s="149">
        <v>7956</v>
      </c>
      <c r="B1131" s="149">
        <v>14482</v>
      </c>
      <c r="C1131" s="150" t="s">
        <v>1402</v>
      </c>
      <c r="D1131" s="150">
        <v>520033309</v>
      </c>
      <c r="E1131" s="150" t="s">
        <v>429</v>
      </c>
      <c r="F1131" s="150" t="s">
        <v>1674</v>
      </c>
      <c r="G1131" s="150">
        <v>1190040</v>
      </c>
      <c r="H1131" s="150" t="s">
        <v>102</v>
      </c>
      <c r="I1131" s="150" t="s">
        <v>228</v>
      </c>
      <c r="J1131" s="150" t="s">
        <v>53</v>
      </c>
      <c r="K1131" s="150" t="s">
        <v>53</v>
      </c>
      <c r="L1131" s="150" t="s">
        <v>821</v>
      </c>
      <c r="M1131" s="150" t="s">
        <v>311</v>
      </c>
      <c r="N1131" s="150" t="s">
        <v>140</v>
      </c>
      <c r="O1131" s="150" t="s">
        <v>62</v>
      </c>
      <c r="P1131" s="150" t="s">
        <v>298</v>
      </c>
      <c r="Q1131" s="150" t="s">
        <v>298</v>
      </c>
      <c r="R1131" s="150" t="s">
        <v>57</v>
      </c>
      <c r="S1131" s="150" t="s">
        <v>1206</v>
      </c>
      <c r="T1131" s="152">
        <v>0.86099999999999999</v>
      </c>
      <c r="U1131" s="151">
        <v>45748</v>
      </c>
      <c r="V1131" s="147">
        <v>5.62E-2</v>
      </c>
      <c r="W1131" s="192">
        <v>6.4399999999999999E-2</v>
      </c>
      <c r="X1131" s="150" t="s">
        <v>636</v>
      </c>
      <c r="Y1131" s="150"/>
      <c r="Z1131" s="153">
        <v>50000</v>
      </c>
      <c r="AA1131" s="153">
        <v>1</v>
      </c>
      <c r="AB1131" s="153">
        <v>100.8</v>
      </c>
      <c r="AC1131" s="153">
        <v>0</v>
      </c>
      <c r="AD1131" s="153">
        <v>50.4</v>
      </c>
      <c r="AE1131" s="154"/>
      <c r="AF1131" s="154"/>
      <c r="AG1131" s="150" t="s">
        <v>17</v>
      </c>
      <c r="AH1131" s="147">
        <v>2.1164200299999999E-4</v>
      </c>
      <c r="AI1131" s="147">
        <v>1.6553976929999999E-3</v>
      </c>
      <c r="AJ1131" s="147">
        <v>1.0889932609999999E-3</v>
      </c>
    </row>
    <row r="1132" spans="1:36" ht="13.5" thickBot="1" x14ac:dyDescent="0.25">
      <c r="A1132" s="149">
        <v>7956</v>
      </c>
      <c r="B1132" s="149">
        <v>14482</v>
      </c>
      <c r="C1132" s="150" t="s">
        <v>1204</v>
      </c>
      <c r="D1132" s="150">
        <v>520000118</v>
      </c>
      <c r="E1132" s="150" t="s">
        <v>429</v>
      </c>
      <c r="F1132" s="150" t="s">
        <v>1683</v>
      </c>
      <c r="G1132" s="150">
        <v>1191337</v>
      </c>
      <c r="H1132" s="150" t="s">
        <v>102</v>
      </c>
      <c r="I1132" s="150" t="s">
        <v>228</v>
      </c>
      <c r="J1132" s="150" t="s">
        <v>53</v>
      </c>
      <c r="K1132" s="150" t="s">
        <v>53</v>
      </c>
      <c r="L1132" s="150" t="s">
        <v>821</v>
      </c>
      <c r="M1132" s="150" t="s">
        <v>311</v>
      </c>
      <c r="N1132" s="150" t="s">
        <v>256</v>
      </c>
      <c r="O1132" s="150" t="s">
        <v>62</v>
      </c>
      <c r="P1132" s="150" t="s">
        <v>1205</v>
      </c>
      <c r="Q1132" s="150" t="s">
        <v>65</v>
      </c>
      <c r="R1132" s="150" t="s">
        <v>57</v>
      </c>
      <c r="S1132" s="150" t="s">
        <v>1206</v>
      </c>
      <c r="T1132" s="152">
        <v>1.129</v>
      </c>
      <c r="U1132" s="151">
        <v>45806</v>
      </c>
      <c r="V1132" s="147">
        <v>3.7600000000000001E-2</v>
      </c>
      <c r="W1132" s="192">
        <v>4.3700000000000003E-2</v>
      </c>
      <c r="X1132" s="150" t="s">
        <v>636</v>
      </c>
      <c r="Y1132" s="150"/>
      <c r="Z1132" s="153">
        <v>20000</v>
      </c>
      <c r="AA1132" s="153">
        <v>1</v>
      </c>
      <c r="AB1132" s="153">
        <v>100.66</v>
      </c>
      <c r="AC1132" s="153">
        <v>0</v>
      </c>
      <c r="AD1132" s="153">
        <v>20.132000000000001</v>
      </c>
      <c r="AE1132" s="154"/>
      <c r="AF1132" s="154"/>
      <c r="AG1132" s="150" t="s">
        <v>17</v>
      </c>
      <c r="AH1132" s="147">
        <v>1.6585577016370799E-5</v>
      </c>
      <c r="AI1132" s="147">
        <v>6.6123941199999997E-4</v>
      </c>
      <c r="AJ1132" s="147">
        <v>4.34992308E-4</v>
      </c>
    </row>
    <row r="1133" spans="1:36" ht="13.5" thickBot="1" x14ac:dyDescent="0.25">
      <c r="A1133" s="149">
        <v>7956</v>
      </c>
      <c r="B1133" s="149">
        <v>14482</v>
      </c>
      <c r="C1133" s="150" t="s">
        <v>1204</v>
      </c>
      <c r="D1133" s="150">
        <v>520000118</v>
      </c>
      <c r="E1133" s="150" t="s">
        <v>429</v>
      </c>
      <c r="F1133" s="150" t="s">
        <v>1684</v>
      </c>
      <c r="G1133" s="150">
        <v>1191345</v>
      </c>
      <c r="H1133" s="150" t="s">
        <v>102</v>
      </c>
      <c r="I1133" s="150" t="s">
        <v>229</v>
      </c>
      <c r="J1133" s="150" t="s">
        <v>53</v>
      </c>
      <c r="K1133" s="150" t="s">
        <v>53</v>
      </c>
      <c r="L1133" s="150" t="s">
        <v>821</v>
      </c>
      <c r="M1133" s="150" t="s">
        <v>311</v>
      </c>
      <c r="N1133" s="150" t="s">
        <v>256</v>
      </c>
      <c r="O1133" s="150" t="s">
        <v>62</v>
      </c>
      <c r="P1133" s="150" t="s">
        <v>1205</v>
      </c>
      <c r="Q1133" s="150" t="s">
        <v>65</v>
      </c>
      <c r="R1133" s="150" t="s">
        <v>57</v>
      </c>
      <c r="S1133" s="150" t="s">
        <v>1206</v>
      </c>
      <c r="T1133" s="152">
        <v>4.444</v>
      </c>
      <c r="U1133" s="151">
        <v>48547</v>
      </c>
      <c r="V1133" s="147">
        <v>1.3899999999999999E-2</v>
      </c>
      <c r="W1133" s="192">
        <v>1.9900000000000001E-2</v>
      </c>
      <c r="X1133" s="150" t="s">
        <v>636</v>
      </c>
      <c r="Y1133" s="150"/>
      <c r="Z1133" s="153">
        <v>8000</v>
      </c>
      <c r="AA1133" s="153">
        <v>1</v>
      </c>
      <c r="AB1133" s="153">
        <v>101.5</v>
      </c>
      <c r="AC1133" s="153">
        <v>0</v>
      </c>
      <c r="AD1133" s="153">
        <v>8.1199999999999992</v>
      </c>
      <c r="AE1133" s="154"/>
      <c r="AF1133" s="154"/>
      <c r="AG1133" s="150" t="s">
        <v>17</v>
      </c>
      <c r="AH1133" s="147">
        <v>4.4444444444444399E-6</v>
      </c>
      <c r="AI1133" s="147">
        <v>2.6670296100000002E-4</v>
      </c>
      <c r="AJ1133" s="147">
        <v>1.7544891400000001E-4</v>
      </c>
    </row>
    <row r="1134" spans="1:36" ht="13.5" thickBot="1" x14ac:dyDescent="0.25">
      <c r="A1134" s="149">
        <v>7956</v>
      </c>
      <c r="B1134" s="149">
        <v>14482</v>
      </c>
      <c r="C1134" s="150" t="s">
        <v>1685</v>
      </c>
      <c r="D1134" s="150">
        <v>520020116</v>
      </c>
      <c r="E1134" s="150" t="s">
        <v>429</v>
      </c>
      <c r="F1134" s="150" t="s">
        <v>1686</v>
      </c>
      <c r="G1134" s="150">
        <v>1191527</v>
      </c>
      <c r="H1134" s="150" t="s">
        <v>102</v>
      </c>
      <c r="I1134" s="150" t="s">
        <v>229</v>
      </c>
      <c r="J1134" s="150" t="s">
        <v>53</v>
      </c>
      <c r="K1134" s="150" t="s">
        <v>53</v>
      </c>
      <c r="L1134" s="150" t="s">
        <v>821</v>
      </c>
      <c r="M1134" s="150" t="s">
        <v>311</v>
      </c>
      <c r="N1134" s="150" t="s">
        <v>651</v>
      </c>
      <c r="O1134" s="150" t="s">
        <v>62</v>
      </c>
      <c r="P1134" s="150" t="s">
        <v>1334</v>
      </c>
      <c r="Q1134" s="150" t="s">
        <v>65</v>
      </c>
      <c r="R1134" s="150" t="s">
        <v>57</v>
      </c>
      <c r="S1134" s="150" t="s">
        <v>1206</v>
      </c>
      <c r="T1134" s="152">
        <v>3.6579999999999999</v>
      </c>
      <c r="U1134" s="151">
        <v>47483</v>
      </c>
      <c r="V1134" s="147">
        <v>2.7E-2</v>
      </c>
      <c r="W1134" s="192">
        <v>2.98E-2</v>
      </c>
      <c r="X1134" s="150" t="s">
        <v>636</v>
      </c>
      <c r="Y1134" s="150"/>
      <c r="Z1134" s="153">
        <v>86000</v>
      </c>
      <c r="AA1134" s="153">
        <v>1</v>
      </c>
      <c r="AB1134" s="153">
        <v>103.46</v>
      </c>
      <c r="AC1134" s="153">
        <v>0</v>
      </c>
      <c r="AD1134" s="153">
        <v>88.9756</v>
      </c>
      <c r="AE1134" s="154"/>
      <c r="AF1134" s="154"/>
      <c r="AG1134" s="150" t="s">
        <v>17</v>
      </c>
      <c r="AH1134" s="147">
        <v>1.9651932199999999E-4</v>
      </c>
      <c r="AI1134" s="147">
        <v>2.9224206940000001E-3</v>
      </c>
      <c r="AJ1134" s="147">
        <v>1.9224966030000001E-3</v>
      </c>
    </row>
    <row r="1135" spans="1:36" ht="13.5" thickBot="1" x14ac:dyDescent="0.25">
      <c r="A1135" s="149">
        <v>7956</v>
      </c>
      <c r="B1135" s="149">
        <v>14482</v>
      </c>
      <c r="C1135" s="150" t="s">
        <v>1566</v>
      </c>
      <c r="D1135" s="150">
        <v>513893123</v>
      </c>
      <c r="E1135" s="150" t="s">
        <v>429</v>
      </c>
      <c r="F1135" s="150" t="s">
        <v>1687</v>
      </c>
      <c r="G1135" s="150">
        <v>1191659</v>
      </c>
      <c r="H1135" s="150" t="s">
        <v>102</v>
      </c>
      <c r="I1135" s="150" t="s">
        <v>229</v>
      </c>
      <c r="J1135" s="150" t="s">
        <v>53</v>
      </c>
      <c r="K1135" s="150" t="s">
        <v>53</v>
      </c>
      <c r="L1135" s="150" t="s">
        <v>821</v>
      </c>
      <c r="M1135" s="150" t="s">
        <v>311</v>
      </c>
      <c r="N1135" s="150" t="s">
        <v>649</v>
      </c>
      <c r="O1135" s="150" t="s">
        <v>62</v>
      </c>
      <c r="P1135" s="150" t="s">
        <v>1350</v>
      </c>
      <c r="Q1135" s="150" t="s">
        <v>1351</v>
      </c>
      <c r="R1135" s="150" t="s">
        <v>57</v>
      </c>
      <c r="S1135" s="150" t="s">
        <v>1206</v>
      </c>
      <c r="T1135" s="152">
        <v>2.125</v>
      </c>
      <c r="U1135" s="151">
        <v>46477</v>
      </c>
      <c r="V1135" s="147">
        <v>3.5400000000000001E-2</v>
      </c>
      <c r="W1135" s="192">
        <v>3.3799999999999997E-2</v>
      </c>
      <c r="X1135" s="150" t="s">
        <v>636</v>
      </c>
      <c r="Y1135" s="150"/>
      <c r="Z1135" s="153">
        <v>28500</v>
      </c>
      <c r="AA1135" s="153">
        <v>1</v>
      </c>
      <c r="AB1135" s="153">
        <v>104.17</v>
      </c>
      <c r="AC1135" s="153">
        <v>0</v>
      </c>
      <c r="AD1135" s="153">
        <v>29.68845</v>
      </c>
      <c r="AE1135" s="154"/>
      <c r="AF1135" s="154"/>
      <c r="AG1135" s="150" t="s">
        <v>17</v>
      </c>
      <c r="AH1135" s="147">
        <v>2.5514543289675099E-5</v>
      </c>
      <c r="AI1135" s="147">
        <v>9.7512285E-4</v>
      </c>
      <c r="AJ1135" s="147">
        <v>6.4147860999999996E-4</v>
      </c>
    </row>
    <row r="1136" spans="1:36" ht="13.5" thickBot="1" x14ac:dyDescent="0.25">
      <c r="A1136" s="149">
        <v>7956</v>
      </c>
      <c r="B1136" s="149">
        <v>14482</v>
      </c>
      <c r="C1136" s="150" t="s">
        <v>1378</v>
      </c>
      <c r="D1136" s="150">
        <v>520032046</v>
      </c>
      <c r="E1136" s="150" t="s">
        <v>429</v>
      </c>
      <c r="F1136" s="150" t="s">
        <v>1688</v>
      </c>
      <c r="G1136" s="150">
        <v>1191667</v>
      </c>
      <c r="H1136" s="150" t="s">
        <v>102</v>
      </c>
      <c r="I1136" s="150" t="s">
        <v>229</v>
      </c>
      <c r="J1136" s="150" t="s">
        <v>53</v>
      </c>
      <c r="K1136" s="150" t="s">
        <v>53</v>
      </c>
      <c r="L1136" s="150" t="s">
        <v>821</v>
      </c>
      <c r="M1136" s="150" t="s">
        <v>311</v>
      </c>
      <c r="N1136" s="150" t="s">
        <v>256</v>
      </c>
      <c r="O1136" s="150" t="s">
        <v>62</v>
      </c>
      <c r="P1136" s="150" t="s">
        <v>1205</v>
      </c>
      <c r="Q1136" s="150" t="s">
        <v>65</v>
      </c>
      <c r="R1136" s="150" t="s">
        <v>57</v>
      </c>
      <c r="S1136" s="150" t="s">
        <v>1206</v>
      </c>
      <c r="T1136" s="152">
        <v>4.0039999999999996</v>
      </c>
      <c r="U1136" s="151">
        <v>48190</v>
      </c>
      <c r="V1136" s="147">
        <v>1.6400000000000001E-2</v>
      </c>
      <c r="W1136" s="192">
        <v>1.9599999999999999E-2</v>
      </c>
      <c r="X1136" s="150" t="s">
        <v>636</v>
      </c>
      <c r="Y1136" s="150"/>
      <c r="Z1136" s="153">
        <v>8000</v>
      </c>
      <c r="AA1136" s="153">
        <v>1</v>
      </c>
      <c r="AB1136" s="153">
        <v>102.94</v>
      </c>
      <c r="AC1136" s="153">
        <v>0</v>
      </c>
      <c r="AD1136" s="153">
        <v>8.2352000000000007</v>
      </c>
      <c r="AE1136" s="154"/>
      <c r="AF1136" s="154"/>
      <c r="AG1136" s="150" t="s">
        <v>17</v>
      </c>
      <c r="AH1136" s="147">
        <v>7.4379235548811803E-6</v>
      </c>
      <c r="AI1136" s="147">
        <v>2.7048672699999998E-4</v>
      </c>
      <c r="AJ1136" s="147">
        <v>1.7793804099999999E-4</v>
      </c>
    </row>
    <row r="1137" spans="1:36" ht="13.5" thickBot="1" x14ac:dyDescent="0.25">
      <c r="A1137" s="149">
        <v>7956</v>
      </c>
      <c r="B1137" s="149">
        <v>14482</v>
      </c>
      <c r="C1137" s="150" t="s">
        <v>1469</v>
      </c>
      <c r="D1137" s="150">
        <v>512025891</v>
      </c>
      <c r="E1137" s="150" t="s">
        <v>429</v>
      </c>
      <c r="F1137" s="150" t="s">
        <v>1690</v>
      </c>
      <c r="G1137" s="150">
        <v>1191824</v>
      </c>
      <c r="H1137" s="150" t="s">
        <v>102</v>
      </c>
      <c r="I1137" s="150" t="s">
        <v>229</v>
      </c>
      <c r="J1137" s="150" t="s">
        <v>53</v>
      </c>
      <c r="K1137" s="150" t="s">
        <v>53</v>
      </c>
      <c r="L1137" s="150" t="s">
        <v>821</v>
      </c>
      <c r="M1137" s="150" t="s">
        <v>311</v>
      </c>
      <c r="N1137" s="150" t="s">
        <v>258</v>
      </c>
      <c r="O1137" s="150" t="s">
        <v>62</v>
      </c>
      <c r="P1137" s="150" t="s">
        <v>1339</v>
      </c>
      <c r="Q1137" s="150" t="s">
        <v>65</v>
      </c>
      <c r="R1137" s="150" t="s">
        <v>57</v>
      </c>
      <c r="S1137" s="150" t="s">
        <v>1206</v>
      </c>
      <c r="T1137" s="152">
        <v>2.0289999999999999</v>
      </c>
      <c r="U1137" s="151">
        <v>46888</v>
      </c>
      <c r="V1137" s="147">
        <v>3.2000000000000001E-2</v>
      </c>
      <c r="W1137" s="192">
        <v>3.1699999999999999E-2</v>
      </c>
      <c r="X1137" s="150" t="s">
        <v>636</v>
      </c>
      <c r="Y1137" s="150"/>
      <c r="Z1137" s="153">
        <v>0.36</v>
      </c>
      <c r="AA1137" s="153">
        <v>1</v>
      </c>
      <c r="AB1137" s="153">
        <v>104.3</v>
      </c>
      <c r="AC1137" s="153">
        <v>0</v>
      </c>
      <c r="AD1137" s="153">
        <v>3.8000000000000002E-4</v>
      </c>
      <c r="AE1137" s="154"/>
      <c r="AF1137" s="154"/>
      <c r="AG1137" s="150" t="s">
        <v>17</v>
      </c>
      <c r="AH1137" s="147">
        <v>4.3067172227416201E-10</v>
      </c>
      <c r="AI1137" s="147">
        <v>1.2481173086487E-8</v>
      </c>
      <c r="AJ1137" s="147">
        <v>8.2106634785392094E-9</v>
      </c>
    </row>
    <row r="1138" spans="1:36" ht="13.5" thickBot="1" x14ac:dyDescent="0.25">
      <c r="A1138" s="149">
        <v>7956</v>
      </c>
      <c r="B1138" s="149">
        <v>14482</v>
      </c>
      <c r="C1138" s="150" t="s">
        <v>1469</v>
      </c>
      <c r="D1138" s="150">
        <v>512025891</v>
      </c>
      <c r="E1138" s="150" t="s">
        <v>429</v>
      </c>
      <c r="F1138" s="150" t="s">
        <v>1691</v>
      </c>
      <c r="G1138" s="150">
        <v>1191832</v>
      </c>
      <c r="H1138" s="150" t="s">
        <v>102</v>
      </c>
      <c r="I1138" s="150" t="s">
        <v>228</v>
      </c>
      <c r="J1138" s="150" t="s">
        <v>53</v>
      </c>
      <c r="K1138" s="150" t="s">
        <v>53</v>
      </c>
      <c r="L1138" s="150" t="s">
        <v>821</v>
      </c>
      <c r="M1138" s="150" t="s">
        <v>311</v>
      </c>
      <c r="N1138" s="150" t="s">
        <v>258</v>
      </c>
      <c r="O1138" s="150" t="s">
        <v>62</v>
      </c>
      <c r="P1138" s="150" t="s">
        <v>1339</v>
      </c>
      <c r="Q1138" s="150" t="s">
        <v>65</v>
      </c>
      <c r="R1138" s="150" t="s">
        <v>57</v>
      </c>
      <c r="S1138" s="150" t="s">
        <v>1206</v>
      </c>
      <c r="T1138" s="152">
        <v>2.056</v>
      </c>
      <c r="U1138" s="151">
        <v>46924</v>
      </c>
      <c r="V1138" s="147">
        <v>5.7000000000000002E-2</v>
      </c>
      <c r="W1138" s="192">
        <v>5.8799999999999998E-2</v>
      </c>
      <c r="X1138" s="150" t="s">
        <v>636</v>
      </c>
      <c r="Y1138" s="150"/>
      <c r="Z1138" s="153">
        <v>26128.94</v>
      </c>
      <c r="AA1138" s="153">
        <v>1</v>
      </c>
      <c r="AB1138" s="153">
        <v>100.07</v>
      </c>
      <c r="AC1138" s="153">
        <v>0</v>
      </c>
      <c r="AD1138" s="153">
        <v>26.14723</v>
      </c>
      <c r="AE1138" s="154"/>
      <c r="AF1138" s="154"/>
      <c r="AG1138" s="150" t="s">
        <v>17</v>
      </c>
      <c r="AH1138" s="147">
        <v>3.58276416274526E-5</v>
      </c>
      <c r="AI1138" s="147">
        <v>8.5881079799999995E-4</v>
      </c>
      <c r="AJ1138" s="147">
        <v>5.6496343700000002E-4</v>
      </c>
    </row>
    <row r="1139" spans="1:36" ht="13.5" thickBot="1" x14ac:dyDescent="0.25">
      <c r="A1139" s="149">
        <v>7956</v>
      </c>
      <c r="B1139" s="149">
        <v>14482</v>
      </c>
      <c r="C1139" s="150" t="s">
        <v>1546</v>
      </c>
      <c r="D1139" s="150">
        <v>510454333</v>
      </c>
      <c r="E1139" s="150" t="s">
        <v>429</v>
      </c>
      <c r="F1139" s="150" t="s">
        <v>1694</v>
      </c>
      <c r="G1139" s="150">
        <v>1192442</v>
      </c>
      <c r="H1139" s="150" t="s">
        <v>102</v>
      </c>
      <c r="I1139" s="150" t="s">
        <v>229</v>
      </c>
      <c r="J1139" s="150" t="s">
        <v>53</v>
      </c>
      <c r="K1139" s="150" t="s">
        <v>53</v>
      </c>
      <c r="L1139" s="150" t="s">
        <v>821</v>
      </c>
      <c r="M1139" s="150" t="s">
        <v>311</v>
      </c>
      <c r="N1139" s="150" t="s">
        <v>258</v>
      </c>
      <c r="O1139" s="150" t="s">
        <v>62</v>
      </c>
      <c r="P1139" s="150" t="s">
        <v>1339</v>
      </c>
      <c r="Q1139" s="150" t="s">
        <v>65</v>
      </c>
      <c r="R1139" s="150" t="s">
        <v>57</v>
      </c>
      <c r="S1139" s="150" t="s">
        <v>1206</v>
      </c>
      <c r="T1139" s="152">
        <v>2.9809999999999999</v>
      </c>
      <c r="U1139" s="151">
        <v>47391</v>
      </c>
      <c r="V1139" s="147">
        <v>3.2300000000000002E-2</v>
      </c>
      <c r="W1139" s="192">
        <v>2.9700000000000001E-2</v>
      </c>
      <c r="X1139" s="150" t="s">
        <v>636</v>
      </c>
      <c r="Y1139" s="150"/>
      <c r="Z1139" s="153">
        <v>18000</v>
      </c>
      <c r="AA1139" s="153">
        <v>1</v>
      </c>
      <c r="AB1139" s="153">
        <v>104.51</v>
      </c>
      <c r="AC1139" s="153">
        <v>0</v>
      </c>
      <c r="AD1139" s="153">
        <v>18.811800000000002</v>
      </c>
      <c r="AE1139" s="154"/>
      <c r="AF1139" s="154"/>
      <c r="AG1139" s="150" t="s">
        <v>17</v>
      </c>
      <c r="AH1139" s="147">
        <v>3.0519999755840001E-5</v>
      </c>
      <c r="AI1139" s="147">
        <v>6.1787718899999997E-4</v>
      </c>
      <c r="AJ1139" s="147">
        <v>4.0646673400000002E-4</v>
      </c>
    </row>
    <row r="1140" spans="1:36" ht="13.5" thickBot="1" x14ac:dyDescent="0.25">
      <c r="A1140" s="149">
        <v>7956</v>
      </c>
      <c r="B1140" s="149">
        <v>14482</v>
      </c>
      <c r="C1140" s="150" t="s">
        <v>1546</v>
      </c>
      <c r="D1140" s="150">
        <v>510454333</v>
      </c>
      <c r="E1140" s="150" t="s">
        <v>429</v>
      </c>
      <c r="F1140" s="150" t="s">
        <v>1695</v>
      </c>
      <c r="G1140" s="150">
        <v>1192459</v>
      </c>
      <c r="H1140" s="150" t="s">
        <v>102</v>
      </c>
      <c r="I1140" s="150" t="s">
        <v>228</v>
      </c>
      <c r="J1140" s="150" t="s">
        <v>53</v>
      </c>
      <c r="K1140" s="150" t="s">
        <v>53</v>
      </c>
      <c r="L1140" s="150" t="s">
        <v>821</v>
      </c>
      <c r="M1140" s="150" t="s">
        <v>311</v>
      </c>
      <c r="N1140" s="150" t="s">
        <v>258</v>
      </c>
      <c r="O1140" s="150" t="s">
        <v>62</v>
      </c>
      <c r="P1140" s="150" t="s">
        <v>1339</v>
      </c>
      <c r="Q1140" s="150" t="s">
        <v>65</v>
      </c>
      <c r="R1140" s="150" t="s">
        <v>57</v>
      </c>
      <c r="S1140" s="150" t="s">
        <v>1206</v>
      </c>
      <c r="T1140" s="152">
        <v>3.0339999999999998</v>
      </c>
      <c r="U1140" s="151">
        <v>47756</v>
      </c>
      <c r="V1140" s="147">
        <v>5.6500000000000002E-2</v>
      </c>
      <c r="W1140" s="192">
        <v>5.67E-2</v>
      </c>
      <c r="X1140" s="150" t="s">
        <v>636</v>
      </c>
      <c r="Y1140" s="150"/>
      <c r="Z1140" s="153">
        <v>37000</v>
      </c>
      <c r="AA1140" s="153">
        <v>1</v>
      </c>
      <c r="AB1140" s="153">
        <v>100.19</v>
      </c>
      <c r="AC1140" s="153">
        <v>0</v>
      </c>
      <c r="AD1140" s="153">
        <v>37.070300000000003</v>
      </c>
      <c r="AE1140" s="154"/>
      <c r="AF1140" s="154"/>
      <c r="AG1140" s="150" t="s">
        <v>17</v>
      </c>
      <c r="AH1140" s="147">
        <v>6.8758485633379005E-5</v>
      </c>
      <c r="AI1140" s="147">
        <v>1.217581133E-3</v>
      </c>
      <c r="AJ1140" s="147">
        <v>8.0097831099999999E-4</v>
      </c>
    </row>
    <row r="1141" spans="1:36" ht="13.5" thickBot="1" x14ac:dyDescent="0.25">
      <c r="A1141" s="149">
        <v>7956</v>
      </c>
      <c r="B1141" s="149">
        <v>14482</v>
      </c>
      <c r="C1141" s="150" t="s">
        <v>1696</v>
      </c>
      <c r="D1141" s="150">
        <v>511809071</v>
      </c>
      <c r="E1141" s="150" t="s">
        <v>429</v>
      </c>
      <c r="F1141" s="150" t="s">
        <v>1697</v>
      </c>
      <c r="G1141" s="150">
        <v>1192608</v>
      </c>
      <c r="H1141" s="150" t="s">
        <v>102</v>
      </c>
      <c r="I1141" s="150" t="s">
        <v>229</v>
      </c>
      <c r="J1141" s="150" t="s">
        <v>53</v>
      </c>
      <c r="K1141" s="150" t="s">
        <v>53</v>
      </c>
      <c r="L1141" s="150" t="s">
        <v>821</v>
      </c>
      <c r="M1141" s="150" t="s">
        <v>311</v>
      </c>
      <c r="N1141" s="150" t="s">
        <v>75</v>
      </c>
      <c r="O1141" s="150" t="s">
        <v>62</v>
      </c>
      <c r="P1141" s="150" t="s">
        <v>1345</v>
      </c>
      <c r="Q1141" s="150" t="s">
        <v>65</v>
      </c>
      <c r="R1141" s="150" t="s">
        <v>57</v>
      </c>
      <c r="S1141" s="150" t="s">
        <v>1206</v>
      </c>
      <c r="T1141" s="152">
        <v>3.2949999999999999</v>
      </c>
      <c r="U1141" s="151">
        <v>47889</v>
      </c>
      <c r="V1141" s="147">
        <v>2.1999999999999999E-2</v>
      </c>
      <c r="W1141" s="192">
        <v>2.6200000000000001E-2</v>
      </c>
      <c r="X1141" s="150" t="s">
        <v>636</v>
      </c>
      <c r="Y1141" s="150"/>
      <c r="Z1141" s="153">
        <v>72413.789999999994</v>
      </c>
      <c r="AA1141" s="153">
        <v>1</v>
      </c>
      <c r="AB1141" s="153">
        <v>102.62</v>
      </c>
      <c r="AC1141" s="153">
        <v>0</v>
      </c>
      <c r="AD1141" s="153">
        <v>74.311030000000002</v>
      </c>
      <c r="AE1141" s="154"/>
      <c r="AF1141" s="154"/>
      <c r="AG1141" s="150" t="s">
        <v>17</v>
      </c>
      <c r="AH1141" s="147">
        <v>1.99073107E-4</v>
      </c>
      <c r="AI1141" s="147">
        <v>2.4407600719999999E-3</v>
      </c>
      <c r="AJ1141" s="147">
        <v>1.6056391050000001E-3</v>
      </c>
    </row>
    <row r="1142" spans="1:36" ht="13.5" thickBot="1" x14ac:dyDescent="0.25">
      <c r="A1142" s="149">
        <v>7956</v>
      </c>
      <c r="B1142" s="149">
        <v>14482</v>
      </c>
      <c r="C1142" s="150" t="s">
        <v>1696</v>
      </c>
      <c r="D1142" s="150">
        <v>511809071</v>
      </c>
      <c r="E1142" s="150" t="s">
        <v>429</v>
      </c>
      <c r="F1142" s="150" t="s">
        <v>1698</v>
      </c>
      <c r="G1142" s="150">
        <v>1192616</v>
      </c>
      <c r="H1142" s="150" t="s">
        <v>102</v>
      </c>
      <c r="I1142" s="150" t="s">
        <v>228</v>
      </c>
      <c r="J1142" s="150" t="s">
        <v>53</v>
      </c>
      <c r="K1142" s="150" t="s">
        <v>53</v>
      </c>
      <c r="L1142" s="150" t="s">
        <v>821</v>
      </c>
      <c r="M1142" s="150" t="s">
        <v>311</v>
      </c>
      <c r="N1142" s="150" t="s">
        <v>75</v>
      </c>
      <c r="O1142" s="150" t="s">
        <v>62</v>
      </c>
      <c r="P1142" s="150" t="s">
        <v>1345</v>
      </c>
      <c r="Q1142" s="150" t="s">
        <v>65</v>
      </c>
      <c r="R1142" s="150" t="s">
        <v>57</v>
      </c>
      <c r="S1142" s="150" t="s">
        <v>1206</v>
      </c>
      <c r="T1142" s="152">
        <v>3.1179999999999999</v>
      </c>
      <c r="U1142" s="151">
        <v>47889</v>
      </c>
      <c r="V1142" s="147">
        <v>4.6800000000000001E-2</v>
      </c>
      <c r="W1142" s="192">
        <v>5.1499999999999997E-2</v>
      </c>
      <c r="X1142" s="150" t="s">
        <v>636</v>
      </c>
      <c r="Y1142" s="150"/>
      <c r="Z1142" s="153">
        <v>438570.11</v>
      </c>
      <c r="AA1142" s="153">
        <v>1</v>
      </c>
      <c r="AB1142" s="153">
        <v>99.51</v>
      </c>
      <c r="AC1142" s="153">
        <v>0</v>
      </c>
      <c r="AD1142" s="153">
        <v>436.42111999999997</v>
      </c>
      <c r="AE1142" s="154"/>
      <c r="AF1142" s="154"/>
      <c r="AG1142" s="150" t="s">
        <v>17</v>
      </c>
      <c r="AH1142" s="147">
        <v>9.6889261399999999E-4</v>
      </c>
      <c r="AI1142" s="147">
        <v>1.4334335623999999E-2</v>
      </c>
      <c r="AJ1142" s="147">
        <v>9.4297551340000001E-3</v>
      </c>
    </row>
    <row r="1143" spans="1:36" ht="13.5" thickBot="1" x14ac:dyDescent="0.25">
      <c r="A1143" s="149">
        <v>7956</v>
      </c>
      <c r="B1143" s="149">
        <v>14482</v>
      </c>
      <c r="C1143" s="150" t="s">
        <v>1699</v>
      </c>
      <c r="D1143" s="150">
        <v>520034372</v>
      </c>
      <c r="E1143" s="150" t="s">
        <v>429</v>
      </c>
      <c r="F1143" s="150" t="s">
        <v>1700</v>
      </c>
      <c r="G1143" s="150">
        <v>1192731</v>
      </c>
      <c r="H1143" s="150" t="s">
        <v>102</v>
      </c>
      <c r="I1143" s="150" t="s">
        <v>228</v>
      </c>
      <c r="J1143" s="150" t="s">
        <v>53</v>
      </c>
      <c r="K1143" s="150" t="s">
        <v>53</v>
      </c>
      <c r="L1143" s="150" t="s">
        <v>821</v>
      </c>
      <c r="M1143" s="150" t="s">
        <v>311</v>
      </c>
      <c r="N1143" s="150" t="s">
        <v>258</v>
      </c>
      <c r="O1143" s="150" t="s">
        <v>62</v>
      </c>
      <c r="P1143" s="150" t="s">
        <v>1369</v>
      </c>
      <c r="Q1143" s="150" t="s">
        <v>65</v>
      </c>
      <c r="R1143" s="150" t="s">
        <v>57</v>
      </c>
      <c r="S1143" s="150" t="s">
        <v>1206</v>
      </c>
      <c r="T1143" s="152">
        <v>3.5310000000000001</v>
      </c>
      <c r="U1143" s="151">
        <v>48203</v>
      </c>
      <c r="V1143" s="147">
        <v>4.5600000000000002E-2</v>
      </c>
      <c r="W1143" s="192">
        <v>5.0799999999999998E-2</v>
      </c>
      <c r="X1143" s="150" t="s">
        <v>636</v>
      </c>
      <c r="Y1143" s="150"/>
      <c r="Z1143" s="153">
        <v>264938.51</v>
      </c>
      <c r="AA1143" s="153">
        <v>1</v>
      </c>
      <c r="AB1143" s="153">
        <v>98.66</v>
      </c>
      <c r="AC1143" s="153">
        <v>0</v>
      </c>
      <c r="AD1143" s="153">
        <v>261.38833</v>
      </c>
      <c r="AE1143" s="154"/>
      <c r="AF1143" s="154"/>
      <c r="AG1143" s="150" t="s">
        <v>17</v>
      </c>
      <c r="AH1143" s="147">
        <v>5.29833774E-4</v>
      </c>
      <c r="AI1143" s="147">
        <v>8.5853499720000004E-3</v>
      </c>
      <c r="AJ1143" s="147">
        <v>5.6478200389999999E-3</v>
      </c>
    </row>
    <row r="1144" spans="1:36" ht="13.5" thickBot="1" x14ac:dyDescent="0.25">
      <c r="A1144" s="149">
        <v>7956</v>
      </c>
      <c r="B1144" s="149">
        <v>14482</v>
      </c>
      <c r="C1144" s="150" t="s">
        <v>1699</v>
      </c>
      <c r="D1144" s="150">
        <v>520034372</v>
      </c>
      <c r="E1144" s="150" t="s">
        <v>429</v>
      </c>
      <c r="F1144" s="150" t="s">
        <v>1701</v>
      </c>
      <c r="G1144" s="150">
        <v>1192749</v>
      </c>
      <c r="H1144" s="150" t="s">
        <v>102</v>
      </c>
      <c r="I1144" s="150" t="s">
        <v>229</v>
      </c>
      <c r="J1144" s="150" t="s">
        <v>53</v>
      </c>
      <c r="K1144" s="150" t="s">
        <v>53</v>
      </c>
      <c r="L1144" s="150" t="s">
        <v>821</v>
      </c>
      <c r="M1144" s="150" t="s">
        <v>311</v>
      </c>
      <c r="N1144" s="150" t="s">
        <v>258</v>
      </c>
      <c r="O1144" s="150" t="s">
        <v>62</v>
      </c>
      <c r="P1144" s="150" t="s">
        <v>1369</v>
      </c>
      <c r="Q1144" s="150" t="s">
        <v>65</v>
      </c>
      <c r="R1144" s="150" t="s">
        <v>57</v>
      </c>
      <c r="S1144" s="150" t="s">
        <v>1206</v>
      </c>
      <c r="T1144" s="152">
        <v>3.742</v>
      </c>
      <c r="U1144" s="151">
        <v>48203</v>
      </c>
      <c r="V1144" s="147">
        <v>2.1999999999999999E-2</v>
      </c>
      <c r="W1144" s="192">
        <v>2.5399999999999999E-2</v>
      </c>
      <c r="X1144" s="150" t="s">
        <v>636</v>
      </c>
      <c r="Y1144" s="150"/>
      <c r="Z1144" s="153">
        <v>27917.62</v>
      </c>
      <c r="AA1144" s="153">
        <v>1</v>
      </c>
      <c r="AB1144" s="153">
        <v>102.2</v>
      </c>
      <c r="AC1144" s="153">
        <v>0</v>
      </c>
      <c r="AD1144" s="153">
        <v>28.53181</v>
      </c>
      <c r="AE1144" s="154"/>
      <c r="AF1144" s="154"/>
      <c r="AG1144" s="150" t="s">
        <v>17</v>
      </c>
      <c r="AH1144" s="147">
        <v>5.6719044892243897E-5</v>
      </c>
      <c r="AI1144" s="147">
        <v>9.3713278700000003E-4</v>
      </c>
      <c r="AJ1144" s="147">
        <v>6.1648707899999999E-4</v>
      </c>
    </row>
    <row r="1145" spans="1:36" ht="13.5" thickBot="1" x14ac:dyDescent="0.25">
      <c r="A1145" s="149">
        <v>7956</v>
      </c>
      <c r="B1145" s="149">
        <v>14482</v>
      </c>
      <c r="C1145" s="150" t="s">
        <v>1706</v>
      </c>
      <c r="D1145" s="150">
        <v>520032178</v>
      </c>
      <c r="E1145" s="150" t="s">
        <v>429</v>
      </c>
      <c r="F1145" s="150" t="s">
        <v>1707</v>
      </c>
      <c r="G1145" s="150">
        <v>1193176</v>
      </c>
      <c r="H1145" s="150" t="s">
        <v>102</v>
      </c>
      <c r="I1145" s="150" t="s">
        <v>228</v>
      </c>
      <c r="J1145" s="150" t="s">
        <v>53</v>
      </c>
      <c r="K1145" s="150" t="s">
        <v>53</v>
      </c>
      <c r="L1145" s="150" t="s">
        <v>821</v>
      </c>
      <c r="M1145" s="150" t="s">
        <v>311</v>
      </c>
      <c r="N1145" s="150" t="s">
        <v>140</v>
      </c>
      <c r="O1145" s="150" t="s">
        <v>62</v>
      </c>
      <c r="P1145" s="150" t="s">
        <v>298</v>
      </c>
      <c r="Q1145" s="150" t="s">
        <v>298</v>
      </c>
      <c r="R1145" s="150" t="s">
        <v>57</v>
      </c>
      <c r="S1145" s="150" t="s">
        <v>1206</v>
      </c>
      <c r="T1145" s="152">
        <v>3.1640000000000001</v>
      </c>
      <c r="U1145" s="151">
        <v>46752</v>
      </c>
      <c r="V1145" s="147">
        <v>6.3E-2</v>
      </c>
      <c r="W1145" s="192">
        <v>6.0999999999999999E-2</v>
      </c>
      <c r="X1145" s="150" t="s">
        <v>636</v>
      </c>
      <c r="Y1145" s="150"/>
      <c r="Z1145" s="153">
        <v>8439</v>
      </c>
      <c r="AA1145" s="153">
        <v>1</v>
      </c>
      <c r="AB1145" s="153">
        <v>102.5</v>
      </c>
      <c r="AC1145" s="153">
        <v>0</v>
      </c>
      <c r="AD1145" s="153">
        <v>8.6499699999999997</v>
      </c>
      <c r="AE1145" s="154"/>
      <c r="AF1145" s="154"/>
      <c r="AG1145" s="150" t="s">
        <v>17</v>
      </c>
      <c r="AH1145" s="147">
        <v>4.70272812285472E-5</v>
      </c>
      <c r="AI1145" s="147">
        <v>2.8410992799999998E-4</v>
      </c>
      <c r="AJ1145" s="147">
        <v>1.8689997999999999E-4</v>
      </c>
    </row>
    <row r="1146" spans="1:36" ht="13.5" thickBot="1" x14ac:dyDescent="0.25">
      <c r="A1146" s="149">
        <v>7956</v>
      </c>
      <c r="B1146" s="149">
        <v>14482</v>
      </c>
      <c r="C1146" s="150" t="s">
        <v>1444</v>
      </c>
      <c r="D1146" s="150">
        <v>1513</v>
      </c>
      <c r="E1146" s="150" t="s">
        <v>2</v>
      </c>
      <c r="F1146" s="150" t="s">
        <v>1708</v>
      </c>
      <c r="G1146" s="150">
        <v>11931920</v>
      </c>
      <c r="H1146" s="150" t="s">
        <v>102</v>
      </c>
      <c r="I1146" s="150" t="s">
        <v>228</v>
      </c>
      <c r="J1146" s="150" t="s">
        <v>53</v>
      </c>
      <c r="K1146" s="150" t="s">
        <v>53</v>
      </c>
      <c r="L1146" s="150" t="s">
        <v>54</v>
      </c>
      <c r="M1146" s="150" t="s">
        <v>311</v>
      </c>
      <c r="N1146" s="150" t="s">
        <v>652</v>
      </c>
      <c r="O1146" s="150" t="s">
        <v>62</v>
      </c>
      <c r="P1146" s="150" t="s">
        <v>298</v>
      </c>
      <c r="Q1146" s="150" t="s">
        <v>298</v>
      </c>
      <c r="R1146" s="150" t="s">
        <v>57</v>
      </c>
      <c r="S1146" s="150" t="s">
        <v>1206</v>
      </c>
      <c r="T1146" s="152">
        <v>2.4129999999999998</v>
      </c>
      <c r="U1146" s="151">
        <v>46387</v>
      </c>
      <c r="V1146" s="147">
        <v>6.8000000000000005E-2</v>
      </c>
      <c r="W1146" s="192">
        <v>6.3799999999999996E-2</v>
      </c>
      <c r="X1146" s="150" t="s">
        <v>636</v>
      </c>
      <c r="Y1146" s="150"/>
      <c r="Z1146" s="153">
        <v>190000</v>
      </c>
      <c r="AA1146" s="153">
        <v>1</v>
      </c>
      <c r="AB1146" s="153">
        <v>101.5004</v>
      </c>
      <c r="AC1146" s="153">
        <v>0</v>
      </c>
      <c r="AD1146" s="153">
        <v>192.85076000000001</v>
      </c>
      <c r="AE1146" s="154"/>
      <c r="AF1146" s="154"/>
      <c r="AG1146" s="150" t="s">
        <v>17</v>
      </c>
      <c r="AH1146" s="147">
        <v>5.2946175999999995E-4</v>
      </c>
      <c r="AI1146" s="147">
        <v>6.3342203029999999E-3</v>
      </c>
      <c r="AJ1146" s="147">
        <v>4.1669281359999998E-3</v>
      </c>
    </row>
    <row r="1147" spans="1:36" ht="13.5" thickBot="1" x14ac:dyDescent="0.25">
      <c r="A1147" s="149">
        <v>7956</v>
      </c>
      <c r="B1147" s="149">
        <v>14482</v>
      </c>
      <c r="C1147" s="150" t="s">
        <v>1360</v>
      </c>
      <c r="D1147" s="150">
        <v>520039868</v>
      </c>
      <c r="E1147" s="150" t="s">
        <v>429</v>
      </c>
      <c r="F1147" s="150" t="s">
        <v>1709</v>
      </c>
      <c r="G1147" s="150">
        <v>1193275</v>
      </c>
      <c r="H1147" s="150" t="s">
        <v>102</v>
      </c>
      <c r="I1147" s="150" t="s">
        <v>228</v>
      </c>
      <c r="J1147" s="150" t="s">
        <v>53</v>
      </c>
      <c r="K1147" s="150" t="s">
        <v>53</v>
      </c>
      <c r="L1147" s="150" t="s">
        <v>821</v>
      </c>
      <c r="M1147" s="150" t="s">
        <v>311</v>
      </c>
      <c r="N1147" s="150" t="s">
        <v>647</v>
      </c>
      <c r="O1147" s="150" t="s">
        <v>62</v>
      </c>
      <c r="P1147" s="150" t="s">
        <v>298</v>
      </c>
      <c r="Q1147" s="150" t="s">
        <v>298</v>
      </c>
      <c r="R1147" s="150" t="s">
        <v>57</v>
      </c>
      <c r="S1147" s="150" t="s">
        <v>1206</v>
      </c>
      <c r="T1147" s="152">
        <v>3.18</v>
      </c>
      <c r="U1147" s="151">
        <v>47209</v>
      </c>
      <c r="V1147" s="147">
        <v>6.0499999999999998E-2</v>
      </c>
      <c r="W1147" s="192">
        <v>5.9700000000000003E-2</v>
      </c>
      <c r="X1147" s="150" t="s">
        <v>636</v>
      </c>
      <c r="Y1147" s="150"/>
      <c r="Z1147" s="153">
        <v>4000</v>
      </c>
      <c r="AA1147" s="153">
        <v>1</v>
      </c>
      <c r="AB1147" s="153">
        <v>100.51</v>
      </c>
      <c r="AC1147" s="153">
        <v>0</v>
      </c>
      <c r="AD1147" s="153">
        <v>4.0204000000000004</v>
      </c>
      <c r="AE1147" s="154"/>
      <c r="AF1147" s="154"/>
      <c r="AG1147" s="150" t="s">
        <v>17</v>
      </c>
      <c r="AH1147" s="147">
        <v>1.8181818181818199E-5</v>
      </c>
      <c r="AI1147" s="147">
        <v>1.32050811E-4</v>
      </c>
      <c r="AJ1147" s="147">
        <v>8.6868819602944902E-5</v>
      </c>
    </row>
    <row r="1148" spans="1:36" ht="13.5" thickBot="1" x14ac:dyDescent="0.25">
      <c r="A1148" s="149">
        <v>7956</v>
      </c>
      <c r="B1148" s="149">
        <v>14482</v>
      </c>
      <c r="C1148" s="150" t="s">
        <v>1710</v>
      </c>
      <c r="D1148" s="150">
        <v>520034257</v>
      </c>
      <c r="E1148" s="150" t="s">
        <v>429</v>
      </c>
      <c r="F1148" s="150" t="s">
        <v>1711</v>
      </c>
      <c r="G1148" s="150">
        <v>1193341</v>
      </c>
      <c r="H1148" s="150" t="s">
        <v>102</v>
      </c>
      <c r="I1148" s="150" t="s">
        <v>229</v>
      </c>
      <c r="J1148" s="150" t="s">
        <v>53</v>
      </c>
      <c r="K1148" s="150" t="s">
        <v>53</v>
      </c>
      <c r="L1148" s="150" t="s">
        <v>821</v>
      </c>
      <c r="M1148" s="150" t="s">
        <v>311</v>
      </c>
      <c r="N1148" s="150" t="s">
        <v>708</v>
      </c>
      <c r="O1148" s="150" t="s">
        <v>62</v>
      </c>
      <c r="P1148" s="150" t="s">
        <v>1366</v>
      </c>
      <c r="Q1148" s="150" t="s">
        <v>1351</v>
      </c>
      <c r="R1148" s="150" t="s">
        <v>57</v>
      </c>
      <c r="S1148" s="150" t="s">
        <v>1206</v>
      </c>
      <c r="T1148" s="152">
        <v>3.4609999999999999</v>
      </c>
      <c r="U1148" s="151">
        <v>46944</v>
      </c>
      <c r="V1148" s="147">
        <v>3.73E-2</v>
      </c>
      <c r="W1148" s="192">
        <v>3.4200000000000001E-2</v>
      </c>
      <c r="X1148" s="150" t="s">
        <v>636</v>
      </c>
      <c r="Y1148" s="150"/>
      <c r="Z1148" s="153">
        <v>68997</v>
      </c>
      <c r="AA1148" s="153">
        <v>1</v>
      </c>
      <c r="AB1148" s="153">
        <v>105.42</v>
      </c>
      <c r="AC1148" s="153">
        <v>0</v>
      </c>
      <c r="AD1148" s="153">
        <v>72.736639999999994</v>
      </c>
      <c r="AE1148" s="154"/>
      <c r="AF1148" s="154"/>
      <c r="AG1148" s="150" t="s">
        <v>17</v>
      </c>
      <c r="AH1148" s="147">
        <v>1.9595129900000001E-4</v>
      </c>
      <c r="AI1148" s="147">
        <v>2.3890489300000001E-3</v>
      </c>
      <c r="AJ1148" s="147">
        <v>1.5716212459999999E-3</v>
      </c>
    </row>
    <row r="1149" spans="1:36" ht="13.5" thickBot="1" x14ac:dyDescent="0.25">
      <c r="A1149" s="149">
        <v>7956</v>
      </c>
      <c r="B1149" s="149">
        <v>14482</v>
      </c>
      <c r="C1149" s="150" t="s">
        <v>1715</v>
      </c>
      <c r="D1149" s="150">
        <v>516286432</v>
      </c>
      <c r="E1149" s="150" t="s">
        <v>429</v>
      </c>
      <c r="F1149" s="150" t="s">
        <v>1716</v>
      </c>
      <c r="G1149" s="150">
        <v>11935150</v>
      </c>
      <c r="H1149" s="150" t="s">
        <v>102</v>
      </c>
      <c r="I1149" s="150" t="s">
        <v>228</v>
      </c>
      <c r="J1149" s="150" t="s">
        <v>53</v>
      </c>
      <c r="K1149" s="150" t="s">
        <v>53</v>
      </c>
      <c r="L1149" s="150" t="s">
        <v>54</v>
      </c>
      <c r="M1149" s="150" t="s">
        <v>311</v>
      </c>
      <c r="N1149" s="150" t="s">
        <v>651</v>
      </c>
      <c r="O1149" s="150" t="s">
        <v>62</v>
      </c>
      <c r="P1149" s="150" t="s">
        <v>298</v>
      </c>
      <c r="Q1149" s="150" t="s">
        <v>298</v>
      </c>
      <c r="R1149" s="150" t="s">
        <v>57</v>
      </c>
      <c r="S1149" s="150" t="s">
        <v>1206</v>
      </c>
      <c r="T1149" s="152">
        <v>1.3839999999999999</v>
      </c>
      <c r="U1149" s="151">
        <v>46006</v>
      </c>
      <c r="V1149" s="147">
        <v>6.5000000000000002E-2</v>
      </c>
      <c r="W1149" s="192">
        <v>6.9199999999999998E-2</v>
      </c>
      <c r="X1149" s="150" t="s">
        <v>636</v>
      </c>
      <c r="Y1149" s="150"/>
      <c r="Z1149" s="153">
        <v>44000</v>
      </c>
      <c r="AA1149" s="153">
        <v>1</v>
      </c>
      <c r="AB1149" s="153">
        <v>99.290499999999994</v>
      </c>
      <c r="AC1149" s="153">
        <v>0</v>
      </c>
      <c r="AD1149" s="153">
        <v>43.687820000000002</v>
      </c>
      <c r="AE1149" s="154"/>
      <c r="AF1149" s="154"/>
      <c r="AG1149" s="150" t="s">
        <v>17</v>
      </c>
      <c r="AH1149" s="147">
        <v>4.0037992700000001E-4</v>
      </c>
      <c r="AI1149" s="147">
        <v>1.43493485E-3</v>
      </c>
      <c r="AJ1149" s="147">
        <v>9.4396312599999996E-4</v>
      </c>
    </row>
    <row r="1150" spans="1:36" ht="13.5" thickBot="1" x14ac:dyDescent="0.25">
      <c r="A1150" s="149">
        <v>7956</v>
      </c>
      <c r="B1150" s="149">
        <v>14482</v>
      </c>
      <c r="C1150" s="150" t="s">
        <v>1637</v>
      </c>
      <c r="D1150" s="150">
        <v>516269248</v>
      </c>
      <c r="E1150" s="150" t="s">
        <v>429</v>
      </c>
      <c r="F1150" s="150" t="s">
        <v>1717</v>
      </c>
      <c r="G1150" s="150">
        <v>1193598</v>
      </c>
      <c r="H1150" s="150" t="s">
        <v>102</v>
      </c>
      <c r="I1150" s="150" t="s">
        <v>229</v>
      </c>
      <c r="J1150" s="150" t="s">
        <v>53</v>
      </c>
      <c r="K1150" s="150" t="s">
        <v>53</v>
      </c>
      <c r="L1150" s="150" t="s">
        <v>821</v>
      </c>
      <c r="M1150" s="150" t="s">
        <v>311</v>
      </c>
      <c r="N1150" s="150" t="s">
        <v>156</v>
      </c>
      <c r="O1150" s="150" t="s">
        <v>62</v>
      </c>
      <c r="P1150" s="150" t="s">
        <v>1522</v>
      </c>
      <c r="Q1150" s="150" t="s">
        <v>1351</v>
      </c>
      <c r="R1150" s="150" t="s">
        <v>57</v>
      </c>
      <c r="S1150" s="150" t="s">
        <v>1206</v>
      </c>
      <c r="T1150" s="152">
        <v>6.2789999999999999</v>
      </c>
      <c r="U1150" s="151">
        <v>49218</v>
      </c>
      <c r="V1150" s="147">
        <v>3.3000000000000002E-2</v>
      </c>
      <c r="W1150" s="192">
        <v>3.5799999999999998E-2</v>
      </c>
      <c r="X1150" s="150" t="s">
        <v>636</v>
      </c>
      <c r="Y1150" s="150"/>
      <c r="Z1150" s="153">
        <v>53589.74</v>
      </c>
      <c r="AA1150" s="153">
        <v>1</v>
      </c>
      <c r="AB1150" s="153">
        <v>101.75</v>
      </c>
      <c r="AC1150" s="153">
        <v>0</v>
      </c>
      <c r="AD1150" s="153">
        <v>54.527560000000001</v>
      </c>
      <c r="AE1150" s="154"/>
      <c r="AF1150" s="154"/>
      <c r="AG1150" s="150" t="s">
        <v>17</v>
      </c>
      <c r="AH1150" s="147">
        <v>4.2801553554896601E-5</v>
      </c>
      <c r="AI1150" s="147">
        <v>1.7909681950000001E-3</v>
      </c>
      <c r="AJ1150" s="147">
        <v>1.1781774880000001E-3</v>
      </c>
    </row>
    <row r="1151" spans="1:36" ht="13.5" thickBot="1" x14ac:dyDescent="0.25">
      <c r="A1151" s="149">
        <v>7956</v>
      </c>
      <c r="B1151" s="149">
        <v>14482</v>
      </c>
      <c r="C1151" s="150" t="s">
        <v>1512</v>
      </c>
      <c r="D1151" s="150">
        <v>515327120</v>
      </c>
      <c r="E1151" s="150" t="s">
        <v>429</v>
      </c>
      <c r="F1151" s="150" t="s">
        <v>1720</v>
      </c>
      <c r="G1151" s="150">
        <v>1193929</v>
      </c>
      <c r="H1151" s="150" t="s">
        <v>102</v>
      </c>
      <c r="I1151" s="150" t="s">
        <v>229</v>
      </c>
      <c r="J1151" s="150" t="s">
        <v>53</v>
      </c>
      <c r="K1151" s="150" t="s">
        <v>53</v>
      </c>
      <c r="L1151" s="150" t="s">
        <v>821</v>
      </c>
      <c r="M1151" s="150" t="s">
        <v>311</v>
      </c>
      <c r="N1151" s="150" t="s">
        <v>651</v>
      </c>
      <c r="O1151" s="150" t="s">
        <v>62</v>
      </c>
      <c r="P1151" s="150" t="s">
        <v>1350</v>
      </c>
      <c r="Q1151" s="150" t="s">
        <v>1351</v>
      </c>
      <c r="R1151" s="150" t="s">
        <v>57</v>
      </c>
      <c r="S1151" s="150" t="s">
        <v>1206</v>
      </c>
      <c r="T1151" s="152">
        <v>6.1689999999999996</v>
      </c>
      <c r="U1151" s="151">
        <v>48213</v>
      </c>
      <c r="V1151" s="147">
        <v>3.1800000000000002E-2</v>
      </c>
      <c r="W1151" s="192">
        <v>3.1800000000000002E-2</v>
      </c>
      <c r="X1151" s="150" t="s">
        <v>636</v>
      </c>
      <c r="Y1151" s="150"/>
      <c r="Z1151" s="153">
        <v>77000</v>
      </c>
      <c r="AA1151" s="153">
        <v>1</v>
      </c>
      <c r="AB1151" s="153">
        <v>103.83</v>
      </c>
      <c r="AC1151" s="153">
        <v>0</v>
      </c>
      <c r="AD1151" s="153">
        <v>79.949100000000001</v>
      </c>
      <c r="AE1151" s="154"/>
      <c r="AF1151" s="154"/>
      <c r="AG1151" s="150" t="s">
        <v>17</v>
      </c>
      <c r="AH1151" s="147">
        <v>1.8004999300000001E-4</v>
      </c>
      <c r="AI1151" s="147">
        <v>2.6259435659999998E-3</v>
      </c>
      <c r="AJ1151" s="147">
        <v>1.7274609350000001E-3</v>
      </c>
    </row>
    <row r="1152" spans="1:36" ht="13.5" thickBot="1" x14ac:dyDescent="0.25">
      <c r="A1152" s="149">
        <v>7956</v>
      </c>
      <c r="B1152" s="149">
        <v>14482</v>
      </c>
      <c r="C1152" s="150" t="s">
        <v>1722</v>
      </c>
      <c r="D1152" s="150">
        <v>2409</v>
      </c>
      <c r="E1152" s="150" t="s">
        <v>2</v>
      </c>
      <c r="F1152" s="150" t="s">
        <v>1723</v>
      </c>
      <c r="G1152" s="150">
        <v>1194018</v>
      </c>
      <c r="H1152" s="150" t="s">
        <v>102</v>
      </c>
      <c r="I1152" s="150" t="s">
        <v>230</v>
      </c>
      <c r="J1152" s="150" t="s">
        <v>53</v>
      </c>
      <c r="K1152" s="150" t="s">
        <v>53</v>
      </c>
      <c r="L1152" s="150" t="s">
        <v>821</v>
      </c>
      <c r="M1152" s="150" t="s">
        <v>311</v>
      </c>
      <c r="N1152" s="150" t="s">
        <v>649</v>
      </c>
      <c r="O1152" s="150" t="s">
        <v>62</v>
      </c>
      <c r="P1152" s="150" t="s">
        <v>1350</v>
      </c>
      <c r="Q1152" s="150" t="s">
        <v>1351</v>
      </c>
      <c r="R1152" s="150" t="s">
        <v>57</v>
      </c>
      <c r="S1152" s="150" t="s">
        <v>1206</v>
      </c>
      <c r="T1152" s="152">
        <v>2.1819999999999999</v>
      </c>
      <c r="U1152" s="151">
        <v>46265</v>
      </c>
      <c r="V1152" s="147">
        <v>9.1499999999999998E-2</v>
      </c>
      <c r="W1152" s="192">
        <v>7.6300000000000007E-2</v>
      </c>
      <c r="X1152" s="150" t="s">
        <v>636</v>
      </c>
      <c r="Y1152" s="150"/>
      <c r="Z1152" s="153">
        <v>27500</v>
      </c>
      <c r="AA1152" s="153">
        <v>1</v>
      </c>
      <c r="AB1152" s="153">
        <v>105</v>
      </c>
      <c r="AC1152" s="153">
        <v>0</v>
      </c>
      <c r="AD1152" s="153">
        <v>28.875</v>
      </c>
      <c r="AE1152" s="154"/>
      <c r="AF1152" s="154"/>
      <c r="AG1152" s="150" t="s">
        <v>17</v>
      </c>
      <c r="AH1152" s="147">
        <v>6.5319673961811695E-5</v>
      </c>
      <c r="AI1152" s="147">
        <v>9.48404928E-4</v>
      </c>
      <c r="AJ1152" s="147">
        <v>6.2390238900000004E-4</v>
      </c>
    </row>
    <row r="1153" spans="1:36" ht="13.5" thickBot="1" x14ac:dyDescent="0.25">
      <c r="A1153" s="149">
        <v>7956</v>
      </c>
      <c r="B1153" s="149">
        <v>14482</v>
      </c>
      <c r="C1153" s="150" t="s">
        <v>1722</v>
      </c>
      <c r="D1153" s="150">
        <v>2409</v>
      </c>
      <c r="E1153" s="150" t="s">
        <v>2</v>
      </c>
      <c r="F1153" s="150" t="s">
        <v>1723</v>
      </c>
      <c r="G1153" s="150">
        <v>11940180</v>
      </c>
      <c r="H1153" s="150" t="s">
        <v>102</v>
      </c>
      <c r="I1153" s="150" t="s">
        <v>230</v>
      </c>
      <c r="J1153" s="150" t="s">
        <v>53</v>
      </c>
      <c r="K1153" s="150" t="s">
        <v>53</v>
      </c>
      <c r="L1153" s="150" t="s">
        <v>54</v>
      </c>
      <c r="M1153" s="150" t="s">
        <v>311</v>
      </c>
      <c r="N1153" s="150" t="s">
        <v>649</v>
      </c>
      <c r="O1153" s="150" t="s">
        <v>62</v>
      </c>
      <c r="P1153" s="150" t="s">
        <v>298</v>
      </c>
      <c r="Q1153" s="150" t="s">
        <v>298</v>
      </c>
      <c r="R1153" s="150" t="s">
        <v>57</v>
      </c>
      <c r="S1153" s="150" t="s">
        <v>1206</v>
      </c>
      <c r="T1153" s="152">
        <v>2.1819999999999999</v>
      </c>
      <c r="U1153" s="151">
        <v>46265</v>
      </c>
      <c r="V1153" s="147">
        <v>9.1499999999999998E-2</v>
      </c>
      <c r="W1153" s="192">
        <v>7.6300000000000007E-2</v>
      </c>
      <c r="X1153" s="150" t="s">
        <v>636</v>
      </c>
      <c r="Y1153" s="150"/>
      <c r="Z1153" s="153">
        <v>50000</v>
      </c>
      <c r="AA1153" s="153">
        <v>1</v>
      </c>
      <c r="AB1153" s="153">
        <v>104.90600000000001</v>
      </c>
      <c r="AC1153" s="153">
        <v>0</v>
      </c>
      <c r="AD1153" s="153">
        <v>52.453000000000003</v>
      </c>
      <c r="AE1153" s="154"/>
      <c r="AF1153" s="154"/>
      <c r="AG1153" s="150" t="s">
        <v>17</v>
      </c>
      <c r="AH1153" s="147">
        <v>1.1876304300000001E-4</v>
      </c>
      <c r="AI1153" s="147">
        <v>1.722828873E-3</v>
      </c>
      <c r="AJ1153" s="147">
        <v>1.1333524509999999E-3</v>
      </c>
    </row>
    <row r="1154" spans="1:36" ht="13.5" thickBot="1" x14ac:dyDescent="0.25">
      <c r="A1154" s="149">
        <v>7956</v>
      </c>
      <c r="B1154" s="149">
        <v>14482</v>
      </c>
      <c r="C1154" s="150" t="s">
        <v>1387</v>
      </c>
      <c r="D1154" s="150">
        <v>520037789</v>
      </c>
      <c r="E1154" s="150" t="s">
        <v>429</v>
      </c>
      <c r="F1154" s="150" t="s">
        <v>1724</v>
      </c>
      <c r="G1154" s="150">
        <v>1194638</v>
      </c>
      <c r="H1154" s="150" t="s">
        <v>102</v>
      </c>
      <c r="I1154" s="150" t="s">
        <v>229</v>
      </c>
      <c r="J1154" s="150" t="s">
        <v>53</v>
      </c>
      <c r="K1154" s="150" t="s">
        <v>53</v>
      </c>
      <c r="L1154" s="150" t="s">
        <v>821</v>
      </c>
      <c r="M1154" s="150" t="s">
        <v>311</v>
      </c>
      <c r="N1154" s="150" t="s">
        <v>651</v>
      </c>
      <c r="O1154" s="150" t="s">
        <v>62</v>
      </c>
      <c r="P1154" s="150" t="s">
        <v>1369</v>
      </c>
      <c r="Q1154" s="150" t="s">
        <v>65</v>
      </c>
      <c r="R1154" s="150" t="s">
        <v>57</v>
      </c>
      <c r="S1154" s="150" t="s">
        <v>1206</v>
      </c>
      <c r="T1154" s="152">
        <v>6.4370000000000003</v>
      </c>
      <c r="U1154" s="151">
        <v>50041</v>
      </c>
      <c r="V1154" s="147">
        <v>3.61E-2</v>
      </c>
      <c r="W1154" s="192">
        <v>3.0599999999999999E-2</v>
      </c>
      <c r="X1154" s="150" t="s">
        <v>636</v>
      </c>
      <c r="Y1154" s="150"/>
      <c r="Z1154" s="153">
        <v>470000</v>
      </c>
      <c r="AA1154" s="153">
        <v>1</v>
      </c>
      <c r="AB1154" s="153">
        <v>107.22</v>
      </c>
      <c r="AC1154" s="153">
        <v>0</v>
      </c>
      <c r="AD1154" s="153">
        <v>503.93400000000003</v>
      </c>
      <c r="AE1154" s="154"/>
      <c r="AF1154" s="154"/>
      <c r="AG1154" s="150" t="s">
        <v>17</v>
      </c>
      <c r="AH1154" s="147">
        <v>4.3545021699999999E-4</v>
      </c>
      <c r="AI1154" s="147">
        <v>1.6551809152999999E-2</v>
      </c>
      <c r="AJ1154" s="147">
        <v>1.0888506551E-2</v>
      </c>
    </row>
    <row r="1155" spans="1:36" ht="13.5" thickBot="1" x14ac:dyDescent="0.25">
      <c r="A1155" s="149">
        <v>7956</v>
      </c>
      <c r="B1155" s="149">
        <v>14482</v>
      </c>
      <c r="C1155" s="150" t="s">
        <v>1385</v>
      </c>
      <c r="D1155" s="150">
        <v>520036658</v>
      </c>
      <c r="E1155" s="150" t="s">
        <v>429</v>
      </c>
      <c r="F1155" s="150" t="s">
        <v>1725</v>
      </c>
      <c r="G1155" s="150">
        <v>1195346</v>
      </c>
      <c r="H1155" s="150" t="s">
        <v>102</v>
      </c>
      <c r="I1155" s="150" t="s">
        <v>228</v>
      </c>
      <c r="J1155" s="150" t="s">
        <v>53</v>
      </c>
      <c r="K1155" s="150" t="s">
        <v>53</v>
      </c>
      <c r="L1155" s="150" t="s">
        <v>821</v>
      </c>
      <c r="M1155" s="150" t="s">
        <v>311</v>
      </c>
      <c r="N1155" s="150" t="s">
        <v>156</v>
      </c>
      <c r="O1155" s="150" t="s">
        <v>62</v>
      </c>
      <c r="P1155" s="150" t="s">
        <v>1339</v>
      </c>
      <c r="Q1155" s="150" t="s">
        <v>65</v>
      </c>
      <c r="R1155" s="150" t="s">
        <v>57</v>
      </c>
      <c r="S1155" s="150" t="s">
        <v>1206</v>
      </c>
      <c r="T1155" s="152">
        <v>5.0039999999999996</v>
      </c>
      <c r="U1155" s="151">
        <v>48483</v>
      </c>
      <c r="V1155" s="147">
        <v>5.7500000000000002E-2</v>
      </c>
      <c r="W1155" s="192">
        <v>5.7099999999999998E-2</v>
      </c>
      <c r="X1155" s="150" t="s">
        <v>636</v>
      </c>
      <c r="Y1155" s="150"/>
      <c r="Z1155" s="153">
        <v>100000</v>
      </c>
      <c r="AA1155" s="153">
        <v>1</v>
      </c>
      <c r="AB1155" s="153">
        <v>100.67</v>
      </c>
      <c r="AC1155" s="153">
        <v>0</v>
      </c>
      <c r="AD1155" s="153">
        <v>100.67</v>
      </c>
      <c r="AE1155" s="154"/>
      <c r="AF1155" s="154"/>
      <c r="AG1155" s="150" t="s">
        <v>17</v>
      </c>
      <c r="AH1155" s="147">
        <v>1.9047619E-4</v>
      </c>
      <c r="AI1155" s="147">
        <v>3.306525512E-3</v>
      </c>
      <c r="AJ1155" s="147">
        <v>2.1751776110000001E-3</v>
      </c>
    </row>
    <row r="1156" spans="1:36" ht="13.5" thickBot="1" x14ac:dyDescent="0.25">
      <c r="A1156" s="149">
        <v>7956</v>
      </c>
      <c r="B1156" s="149">
        <v>14482</v>
      </c>
      <c r="C1156" s="150" t="s">
        <v>1729</v>
      </c>
      <c r="D1156" s="150">
        <v>516378643</v>
      </c>
      <c r="E1156" s="150" t="s">
        <v>429</v>
      </c>
      <c r="F1156" s="150" t="s">
        <v>1730</v>
      </c>
      <c r="G1156" s="150">
        <v>1196179</v>
      </c>
      <c r="H1156" s="150" t="s">
        <v>102</v>
      </c>
      <c r="I1156" s="150" t="s">
        <v>229</v>
      </c>
      <c r="J1156" s="150" t="s">
        <v>53</v>
      </c>
      <c r="K1156" s="150" t="s">
        <v>53</v>
      </c>
      <c r="L1156" s="150" t="s">
        <v>821</v>
      </c>
      <c r="M1156" s="150" t="s">
        <v>311</v>
      </c>
      <c r="N1156" s="150" t="s">
        <v>651</v>
      </c>
      <c r="O1156" s="150" t="s">
        <v>62</v>
      </c>
      <c r="P1156" s="150" t="s">
        <v>1334</v>
      </c>
      <c r="Q1156" s="150" t="s">
        <v>65</v>
      </c>
      <c r="R1156" s="150" t="s">
        <v>57</v>
      </c>
      <c r="S1156" s="150" t="s">
        <v>1206</v>
      </c>
      <c r="T1156" s="152">
        <v>4.7140000000000004</v>
      </c>
      <c r="U1156" s="151">
        <v>47756</v>
      </c>
      <c r="V1156" s="147">
        <v>4.3999999999999997E-2</v>
      </c>
      <c r="W1156" s="192">
        <v>3.4200000000000001E-2</v>
      </c>
      <c r="X1156" s="150" t="s">
        <v>636</v>
      </c>
      <c r="Y1156" s="150"/>
      <c r="Z1156" s="153">
        <v>500</v>
      </c>
      <c r="AA1156" s="153">
        <v>1</v>
      </c>
      <c r="AB1156" s="153">
        <v>106.2</v>
      </c>
      <c r="AC1156" s="153">
        <v>0</v>
      </c>
      <c r="AD1156" s="153">
        <v>0.53100000000000003</v>
      </c>
      <c r="AE1156" s="154"/>
      <c r="AF1156" s="154"/>
      <c r="AG1156" s="150" t="s">
        <v>17</v>
      </c>
      <c r="AH1156" s="147">
        <v>1.1955573090396101E-6</v>
      </c>
      <c r="AI1156" s="147">
        <v>1.7440797128749E-5</v>
      </c>
      <c r="AJ1156" s="147">
        <v>1.14733218608008E-5</v>
      </c>
    </row>
    <row r="1157" spans="1:36" ht="13.5" thickBot="1" x14ac:dyDescent="0.25">
      <c r="A1157" s="149">
        <v>7956</v>
      </c>
      <c r="B1157" s="149">
        <v>14482</v>
      </c>
      <c r="C1157" s="150" t="s">
        <v>1731</v>
      </c>
      <c r="D1157" s="150">
        <v>520000472</v>
      </c>
      <c r="E1157" s="150" t="s">
        <v>429</v>
      </c>
      <c r="F1157" s="150" t="s">
        <v>1733</v>
      </c>
      <c r="G1157" s="150">
        <v>1196799</v>
      </c>
      <c r="H1157" s="150" t="s">
        <v>102</v>
      </c>
      <c r="I1157" s="150" t="s">
        <v>229</v>
      </c>
      <c r="J1157" s="150" t="s">
        <v>53</v>
      </c>
      <c r="K1157" s="150" t="s">
        <v>53</v>
      </c>
      <c r="L1157" s="150" t="s">
        <v>821</v>
      </c>
      <c r="M1157" s="150" t="s">
        <v>311</v>
      </c>
      <c r="N1157" s="150" t="s">
        <v>156</v>
      </c>
      <c r="O1157" s="150" t="s">
        <v>62</v>
      </c>
      <c r="P1157" s="150" t="s">
        <v>1458</v>
      </c>
      <c r="Q1157" s="150" t="s">
        <v>1351</v>
      </c>
      <c r="R1157" s="150" t="s">
        <v>57</v>
      </c>
      <c r="S1157" s="150" t="s">
        <v>1206</v>
      </c>
      <c r="T1157" s="152">
        <v>10.807</v>
      </c>
      <c r="U1157" s="151">
        <v>50203</v>
      </c>
      <c r="V1157" s="147">
        <v>3.2000000000000001E-2</v>
      </c>
      <c r="W1157" s="192">
        <v>2.98E-2</v>
      </c>
      <c r="X1157" s="150" t="s">
        <v>636</v>
      </c>
      <c r="Y1157" s="150"/>
      <c r="Z1157" s="153">
        <v>94000</v>
      </c>
      <c r="AA1157" s="153">
        <v>1</v>
      </c>
      <c r="AB1157" s="153">
        <v>105.01</v>
      </c>
      <c r="AC1157" s="153">
        <v>0</v>
      </c>
      <c r="AD1157" s="153">
        <v>98.709400000000002</v>
      </c>
      <c r="AE1157" s="154"/>
      <c r="AF1157" s="154"/>
      <c r="AG1157" s="150" t="s">
        <v>17</v>
      </c>
      <c r="AH1157" s="147">
        <v>3.0116872689571301E-5</v>
      </c>
      <c r="AI1157" s="147">
        <v>3.2421292279999998E-3</v>
      </c>
      <c r="AJ1157" s="147">
        <v>2.1328149090000001E-3</v>
      </c>
    </row>
    <row r="1158" spans="1:36" ht="13.5" thickBot="1" x14ac:dyDescent="0.25">
      <c r="A1158" s="149">
        <v>7956</v>
      </c>
      <c r="B1158" s="149">
        <v>14482</v>
      </c>
      <c r="C1158" s="150" t="s">
        <v>1378</v>
      </c>
      <c r="D1158" s="150">
        <v>520032046</v>
      </c>
      <c r="E1158" s="150" t="s">
        <v>429</v>
      </c>
      <c r="F1158" s="150" t="s">
        <v>1734</v>
      </c>
      <c r="G1158" s="150">
        <v>1196807</v>
      </c>
      <c r="H1158" s="150" t="s">
        <v>102</v>
      </c>
      <c r="I1158" s="150" t="s">
        <v>229</v>
      </c>
      <c r="J1158" s="150" t="s">
        <v>53</v>
      </c>
      <c r="K1158" s="150" t="s">
        <v>53</v>
      </c>
      <c r="L1158" s="150" t="s">
        <v>821</v>
      </c>
      <c r="M1158" s="150" t="s">
        <v>311</v>
      </c>
      <c r="N1158" s="150" t="s">
        <v>256</v>
      </c>
      <c r="O1158" s="150" t="s">
        <v>62</v>
      </c>
      <c r="P1158" s="150" t="s">
        <v>1205</v>
      </c>
      <c r="Q1158" s="150" t="s">
        <v>65</v>
      </c>
      <c r="R1158" s="150" t="s">
        <v>57</v>
      </c>
      <c r="S1158" s="150" t="s">
        <v>1206</v>
      </c>
      <c r="T1158" s="152">
        <v>4.3840000000000003</v>
      </c>
      <c r="U1158" s="151">
        <v>48742</v>
      </c>
      <c r="V1158" s="147">
        <v>2.06E-2</v>
      </c>
      <c r="W1158" s="192">
        <v>1.9699999999999999E-2</v>
      </c>
      <c r="X1158" s="150" t="s">
        <v>636</v>
      </c>
      <c r="Y1158" s="150"/>
      <c r="Z1158" s="153">
        <v>5000</v>
      </c>
      <c r="AA1158" s="153">
        <v>1</v>
      </c>
      <c r="AB1158" s="153">
        <v>103.41</v>
      </c>
      <c r="AC1158" s="153">
        <v>0</v>
      </c>
      <c r="AD1158" s="153">
        <v>5.1704999999999997</v>
      </c>
      <c r="AE1158" s="154"/>
      <c r="AF1158" s="154"/>
      <c r="AG1158" s="150" t="s">
        <v>17</v>
      </c>
      <c r="AH1158" s="147">
        <v>2.4998787558803401E-6</v>
      </c>
      <c r="AI1158" s="147">
        <v>1.6982606599999999E-4</v>
      </c>
      <c r="AJ1158" s="147">
        <v>1.1171903999999999E-4</v>
      </c>
    </row>
    <row r="1159" spans="1:36" ht="13.5" thickBot="1" x14ac:dyDescent="0.25">
      <c r="A1159" s="149">
        <v>7956</v>
      </c>
      <c r="B1159" s="149">
        <v>14482</v>
      </c>
      <c r="C1159" s="150" t="s">
        <v>1735</v>
      </c>
      <c r="D1159" s="150">
        <v>520042763</v>
      </c>
      <c r="E1159" s="150" t="s">
        <v>429</v>
      </c>
      <c r="F1159" s="150" t="s">
        <v>1736</v>
      </c>
      <c r="G1159" s="150">
        <v>1197128</v>
      </c>
      <c r="H1159" s="150" t="s">
        <v>102</v>
      </c>
      <c r="I1159" s="150" t="s">
        <v>623</v>
      </c>
      <c r="J1159" s="150" t="s">
        <v>53</v>
      </c>
      <c r="K1159" s="150" t="s">
        <v>53</v>
      </c>
      <c r="L1159" s="150" t="s">
        <v>821</v>
      </c>
      <c r="M1159" s="150" t="s">
        <v>311</v>
      </c>
      <c r="N1159" s="150" t="s">
        <v>259</v>
      </c>
      <c r="O1159" s="150" t="s">
        <v>62</v>
      </c>
      <c r="P1159" s="150" t="s">
        <v>298</v>
      </c>
      <c r="Q1159" s="150" t="s">
        <v>298</v>
      </c>
      <c r="R1159" s="150" t="s">
        <v>57</v>
      </c>
      <c r="S1159" s="150" t="s">
        <v>1206</v>
      </c>
      <c r="T1159" s="152">
        <v>3.8439999999999999</v>
      </c>
      <c r="U1159" s="151">
        <v>46934</v>
      </c>
      <c r="V1159" s="147">
        <v>4.8500000000000001E-2</v>
      </c>
      <c r="W1159" s="192">
        <v>4.8099999999999997E-2</v>
      </c>
      <c r="X1159" s="150" t="s">
        <v>636</v>
      </c>
      <c r="Y1159" s="150"/>
      <c r="Z1159" s="153">
        <v>33000</v>
      </c>
      <c r="AA1159" s="153">
        <v>1</v>
      </c>
      <c r="AB1159" s="153">
        <v>101.6</v>
      </c>
      <c r="AC1159" s="153">
        <v>0</v>
      </c>
      <c r="AD1159" s="153">
        <v>33.527999999999999</v>
      </c>
      <c r="AE1159" s="154"/>
      <c r="AF1159" s="154"/>
      <c r="AG1159" s="150" t="s">
        <v>17</v>
      </c>
      <c r="AH1159" s="147">
        <v>1.1E-4</v>
      </c>
      <c r="AI1159" s="147">
        <v>1.101233608E-3</v>
      </c>
      <c r="AJ1159" s="147">
        <v>7.2443980199999995E-4</v>
      </c>
    </row>
    <row r="1160" spans="1:36" ht="13.5" thickBot="1" x14ac:dyDescent="0.25">
      <c r="A1160" s="149">
        <v>7956</v>
      </c>
      <c r="B1160" s="149">
        <v>14482</v>
      </c>
      <c r="C1160" s="150" t="s">
        <v>1737</v>
      </c>
      <c r="D1160" s="150">
        <v>1662</v>
      </c>
      <c r="E1160" s="150" t="s">
        <v>2</v>
      </c>
      <c r="F1160" s="150" t="s">
        <v>1738</v>
      </c>
      <c r="G1160" s="150">
        <v>11976800</v>
      </c>
      <c r="H1160" s="150" t="s">
        <v>102</v>
      </c>
      <c r="I1160" s="150" t="s">
        <v>228</v>
      </c>
      <c r="J1160" s="150" t="s">
        <v>53</v>
      </c>
      <c r="K1160" s="150" t="s">
        <v>53</v>
      </c>
      <c r="L1160" s="150" t="s">
        <v>54</v>
      </c>
      <c r="M1160" s="150" t="s">
        <v>311</v>
      </c>
      <c r="N1160" s="150" t="s">
        <v>652</v>
      </c>
      <c r="O1160" s="150" t="s">
        <v>62</v>
      </c>
      <c r="P1160" s="150" t="s">
        <v>298</v>
      </c>
      <c r="Q1160" s="150" t="s">
        <v>298</v>
      </c>
      <c r="R1160" s="150" t="s">
        <v>57</v>
      </c>
      <c r="S1160" s="150" t="s">
        <v>1206</v>
      </c>
      <c r="T1160" s="152">
        <v>2.0449999999999999</v>
      </c>
      <c r="U1160" s="151">
        <v>46203</v>
      </c>
      <c r="V1160" s="147">
        <v>0.09</v>
      </c>
      <c r="W1160" s="192">
        <v>6.2300000000000001E-2</v>
      </c>
      <c r="X1160" s="150" t="s">
        <v>636</v>
      </c>
      <c r="Y1160" s="150"/>
      <c r="Z1160" s="153">
        <v>45000</v>
      </c>
      <c r="AA1160" s="153">
        <v>1</v>
      </c>
      <c r="AB1160" s="153">
        <v>107.607</v>
      </c>
      <c r="AC1160" s="153">
        <v>0</v>
      </c>
      <c r="AD1160" s="153">
        <v>48.42315</v>
      </c>
      <c r="AE1160" s="154"/>
      <c r="AF1160" s="154"/>
      <c r="AG1160" s="150" t="s">
        <v>17</v>
      </c>
      <c r="AH1160" s="147">
        <v>1.25E-4</v>
      </c>
      <c r="AI1160" s="147">
        <v>1.590467675E-3</v>
      </c>
      <c r="AJ1160" s="147">
        <v>1.046279445E-3</v>
      </c>
    </row>
    <row r="1161" spans="1:36" ht="13.5" thickBot="1" x14ac:dyDescent="0.25">
      <c r="A1161" s="149">
        <v>7956</v>
      </c>
      <c r="B1161" s="149">
        <v>14482</v>
      </c>
      <c r="C1161" s="150" t="s">
        <v>1602</v>
      </c>
      <c r="D1161" s="150">
        <v>514599943</v>
      </c>
      <c r="E1161" s="150" t="s">
        <v>429</v>
      </c>
      <c r="F1161" s="150" t="s">
        <v>1740</v>
      </c>
      <c r="G1161" s="150">
        <v>1198043</v>
      </c>
      <c r="H1161" s="150" t="s">
        <v>102</v>
      </c>
      <c r="I1161" s="150" t="s">
        <v>228</v>
      </c>
      <c r="J1161" s="150" t="s">
        <v>53</v>
      </c>
      <c r="K1161" s="150" t="s">
        <v>53</v>
      </c>
      <c r="L1161" s="150" t="s">
        <v>821</v>
      </c>
      <c r="M1161" s="150" t="s">
        <v>311</v>
      </c>
      <c r="N1161" s="150" t="s">
        <v>647</v>
      </c>
      <c r="O1161" s="150" t="s">
        <v>62</v>
      </c>
      <c r="P1161" s="150" t="s">
        <v>298</v>
      </c>
      <c r="Q1161" s="150" t="s">
        <v>298</v>
      </c>
      <c r="R1161" s="150" t="s">
        <v>57</v>
      </c>
      <c r="S1161" s="150" t="s">
        <v>1206</v>
      </c>
      <c r="T1161" s="152">
        <v>3.9870000000000001</v>
      </c>
      <c r="U1161" s="151">
        <v>47664</v>
      </c>
      <c r="V1161" s="147">
        <v>6.9500000000000006E-2</v>
      </c>
      <c r="W1161" s="192">
        <v>6.2300000000000001E-2</v>
      </c>
      <c r="X1161" s="150" t="s">
        <v>636</v>
      </c>
      <c r="Y1161" s="150"/>
      <c r="Z1161" s="153">
        <v>6000</v>
      </c>
      <c r="AA1161" s="153">
        <v>1</v>
      </c>
      <c r="AB1161" s="153">
        <v>105</v>
      </c>
      <c r="AC1161" s="153">
        <v>0</v>
      </c>
      <c r="AD1161" s="153">
        <v>6.3</v>
      </c>
      <c r="AE1161" s="154"/>
      <c r="AF1161" s="154"/>
      <c r="AG1161" s="150" t="s">
        <v>17</v>
      </c>
      <c r="AH1161" s="147">
        <v>1.07343935336013E-5</v>
      </c>
      <c r="AI1161" s="147">
        <v>2.0692471099999999E-4</v>
      </c>
      <c r="AJ1161" s="147">
        <v>1.36124157E-4</v>
      </c>
    </row>
    <row r="1162" spans="1:36" ht="13.5" thickBot="1" x14ac:dyDescent="0.25">
      <c r="A1162" s="149">
        <v>7956</v>
      </c>
      <c r="B1162" s="149">
        <v>14482</v>
      </c>
      <c r="C1162" s="150" t="s">
        <v>1602</v>
      </c>
      <c r="D1162" s="150">
        <v>514599943</v>
      </c>
      <c r="E1162" s="150" t="s">
        <v>429</v>
      </c>
      <c r="F1162" s="150" t="s">
        <v>1740</v>
      </c>
      <c r="G1162" s="150">
        <v>11980430</v>
      </c>
      <c r="H1162" s="150" t="s">
        <v>102</v>
      </c>
      <c r="I1162" s="150" t="s">
        <v>228</v>
      </c>
      <c r="J1162" s="150" t="s">
        <v>53</v>
      </c>
      <c r="K1162" s="150" t="s">
        <v>53</v>
      </c>
      <c r="L1162" s="150" t="s">
        <v>54</v>
      </c>
      <c r="M1162" s="150" t="s">
        <v>311</v>
      </c>
      <c r="N1162" s="150" t="s">
        <v>647</v>
      </c>
      <c r="O1162" s="150" t="s">
        <v>62</v>
      </c>
      <c r="P1162" s="150" t="s">
        <v>298</v>
      </c>
      <c r="Q1162" s="150" t="s">
        <v>298</v>
      </c>
      <c r="R1162" s="150" t="s">
        <v>57</v>
      </c>
      <c r="S1162" s="150" t="s">
        <v>1206</v>
      </c>
      <c r="T1162" s="152">
        <v>3.9870000000000001</v>
      </c>
      <c r="U1162" s="151">
        <v>47664</v>
      </c>
      <c r="V1162" s="147">
        <v>6.9500000000000006E-2</v>
      </c>
      <c r="W1162" s="192">
        <v>6.2300000000000001E-2</v>
      </c>
      <c r="X1162" s="150" t="s">
        <v>636</v>
      </c>
      <c r="Y1162" s="150"/>
      <c r="Z1162" s="153">
        <v>198000</v>
      </c>
      <c r="AA1162" s="153">
        <v>1</v>
      </c>
      <c r="AB1162" s="153">
        <v>103.24930000000001</v>
      </c>
      <c r="AC1162" s="153">
        <v>0</v>
      </c>
      <c r="AD1162" s="153">
        <v>204.43360999999999</v>
      </c>
      <c r="AE1162" s="154"/>
      <c r="AF1162" s="154"/>
      <c r="AG1162" s="150" t="s">
        <v>17</v>
      </c>
      <c r="AH1162" s="147">
        <v>3.54234986E-4</v>
      </c>
      <c r="AI1162" s="147">
        <v>6.7146612389999997E-3</v>
      </c>
      <c r="AJ1162" s="147">
        <v>4.4171988819999997E-3</v>
      </c>
    </row>
    <row r="1163" spans="1:36" ht="13.5" thickBot="1" x14ac:dyDescent="0.25">
      <c r="A1163" s="149">
        <v>7956</v>
      </c>
      <c r="B1163" s="149">
        <v>14482</v>
      </c>
      <c r="C1163" s="150" t="s">
        <v>1374</v>
      </c>
      <c r="D1163" s="150">
        <v>512623950</v>
      </c>
      <c r="E1163" s="150" t="s">
        <v>429</v>
      </c>
      <c r="F1163" s="150" t="s">
        <v>1375</v>
      </c>
      <c r="G1163" s="150">
        <v>1198324</v>
      </c>
      <c r="H1163" s="150" t="s">
        <v>102</v>
      </c>
      <c r="I1163" s="150" t="s">
        <v>623</v>
      </c>
      <c r="J1163" s="150" t="s">
        <v>53</v>
      </c>
      <c r="K1163" s="150" t="s">
        <v>53</v>
      </c>
      <c r="L1163" s="150" t="s">
        <v>821</v>
      </c>
      <c r="M1163" s="150" t="s">
        <v>311</v>
      </c>
      <c r="N1163" s="150" t="s">
        <v>263</v>
      </c>
      <c r="O1163" s="150" t="s">
        <v>62</v>
      </c>
      <c r="P1163" s="150" t="s">
        <v>298</v>
      </c>
      <c r="Q1163" s="150" t="s">
        <v>298</v>
      </c>
      <c r="R1163" s="150" t="s">
        <v>57</v>
      </c>
      <c r="S1163" s="150" t="s">
        <v>1206</v>
      </c>
      <c r="T1163" s="152">
        <v>2.09</v>
      </c>
      <c r="U1163" s="151">
        <v>46203</v>
      </c>
      <c r="V1163" s="147">
        <v>6.6000000000000003E-2</v>
      </c>
      <c r="W1163" s="192">
        <v>6.1499999999999999E-2</v>
      </c>
      <c r="X1163" s="150" t="s">
        <v>636</v>
      </c>
      <c r="Y1163" s="150"/>
      <c r="Z1163" s="153">
        <v>37000</v>
      </c>
      <c r="AA1163" s="153">
        <v>1</v>
      </c>
      <c r="AB1163" s="153">
        <v>102.8</v>
      </c>
      <c r="AC1163" s="153">
        <v>0</v>
      </c>
      <c r="AD1163" s="153">
        <v>38.036000000000001</v>
      </c>
      <c r="AE1163" s="154"/>
      <c r="AF1163" s="154"/>
      <c r="AG1163" s="150" t="s">
        <v>17</v>
      </c>
      <c r="AH1163" s="147">
        <v>2.3432552239999998E-3</v>
      </c>
      <c r="AI1163" s="147">
        <v>1.249299735E-3</v>
      </c>
      <c r="AJ1163" s="147">
        <v>8.2184420000000003E-4</v>
      </c>
    </row>
    <row r="1164" spans="1:36" ht="13.5" thickBot="1" x14ac:dyDescent="0.25">
      <c r="A1164" s="149">
        <v>7956</v>
      </c>
      <c r="B1164" s="149">
        <v>14482</v>
      </c>
      <c r="C1164" s="150" t="s">
        <v>1652</v>
      </c>
      <c r="D1164" s="150">
        <v>514625094</v>
      </c>
      <c r="E1164" s="150" t="s">
        <v>429</v>
      </c>
      <c r="F1164" s="150" t="s">
        <v>1743</v>
      </c>
      <c r="G1164" s="150">
        <v>1198696</v>
      </c>
      <c r="H1164" s="150" t="s">
        <v>102</v>
      </c>
      <c r="I1164" s="150" t="s">
        <v>228</v>
      </c>
      <c r="J1164" s="150" t="s">
        <v>53</v>
      </c>
      <c r="K1164" s="150" t="s">
        <v>53</v>
      </c>
      <c r="L1164" s="150" t="s">
        <v>821</v>
      </c>
      <c r="M1164" s="150" t="s">
        <v>311</v>
      </c>
      <c r="N1164" s="150" t="s">
        <v>140</v>
      </c>
      <c r="O1164" s="150" t="s">
        <v>62</v>
      </c>
      <c r="P1164" s="150" t="s">
        <v>298</v>
      </c>
      <c r="Q1164" s="150" t="s">
        <v>298</v>
      </c>
      <c r="R1164" s="150" t="s">
        <v>57</v>
      </c>
      <c r="S1164" s="150" t="s">
        <v>1206</v>
      </c>
      <c r="T1164" s="152">
        <v>1.976</v>
      </c>
      <c r="U1164" s="151">
        <v>46208</v>
      </c>
      <c r="V1164" s="147">
        <v>8.8900000000000007E-2</v>
      </c>
      <c r="W1164" s="192">
        <v>6.7599999999999993E-2</v>
      </c>
      <c r="X1164" s="150" t="s">
        <v>636</v>
      </c>
      <c r="Y1164" s="150"/>
      <c r="Z1164" s="153">
        <v>81000</v>
      </c>
      <c r="AA1164" s="153">
        <v>1</v>
      </c>
      <c r="AB1164" s="153">
        <v>106.57</v>
      </c>
      <c r="AC1164" s="153">
        <v>0</v>
      </c>
      <c r="AD1164" s="153">
        <v>86.321700000000007</v>
      </c>
      <c r="AE1164" s="154"/>
      <c r="AF1164" s="154"/>
      <c r="AG1164" s="150" t="s">
        <v>17</v>
      </c>
      <c r="AH1164" s="147">
        <v>8.2653061199999996E-4</v>
      </c>
      <c r="AI1164" s="147">
        <v>2.835252838E-3</v>
      </c>
      <c r="AJ1164" s="147">
        <v>1.865153762E-3</v>
      </c>
    </row>
    <row r="1165" spans="1:36" ht="13.5" thickBot="1" x14ac:dyDescent="0.25">
      <c r="A1165" s="149">
        <v>7956</v>
      </c>
      <c r="B1165" s="149">
        <v>14482</v>
      </c>
      <c r="C1165" s="150" t="s">
        <v>1744</v>
      </c>
      <c r="D1165" s="150">
        <v>520038605</v>
      </c>
      <c r="E1165" s="150" t="s">
        <v>429</v>
      </c>
      <c r="F1165" s="150" t="s">
        <v>1745</v>
      </c>
      <c r="G1165" s="150">
        <v>1198704</v>
      </c>
      <c r="H1165" s="150" t="s">
        <v>102</v>
      </c>
      <c r="I1165" s="150" t="s">
        <v>228</v>
      </c>
      <c r="J1165" s="150" t="s">
        <v>53</v>
      </c>
      <c r="K1165" s="150" t="s">
        <v>53</v>
      </c>
      <c r="L1165" s="150" t="s">
        <v>821</v>
      </c>
      <c r="M1165" s="150" t="s">
        <v>311</v>
      </c>
      <c r="N1165" s="150" t="s">
        <v>140</v>
      </c>
      <c r="O1165" s="150" t="s">
        <v>62</v>
      </c>
      <c r="P1165" s="150" t="s">
        <v>1522</v>
      </c>
      <c r="Q1165" s="150" t="s">
        <v>1351</v>
      </c>
      <c r="R1165" s="150" t="s">
        <v>57</v>
      </c>
      <c r="S1165" s="150" t="s">
        <v>1206</v>
      </c>
      <c r="T1165" s="152">
        <v>1.6719999999999999</v>
      </c>
      <c r="U1165" s="151">
        <v>46387</v>
      </c>
      <c r="V1165" s="147">
        <v>3.4700000000000002E-2</v>
      </c>
      <c r="W1165" s="192">
        <v>5.6899999999999999E-2</v>
      </c>
      <c r="X1165" s="150" t="s">
        <v>636</v>
      </c>
      <c r="Y1165" s="150"/>
      <c r="Z1165" s="153">
        <v>335000</v>
      </c>
      <c r="AA1165" s="153">
        <v>1</v>
      </c>
      <c r="AB1165" s="153">
        <v>97.39</v>
      </c>
      <c r="AC1165" s="153">
        <v>0</v>
      </c>
      <c r="AD1165" s="153">
        <v>326.25650000000002</v>
      </c>
      <c r="AE1165" s="154"/>
      <c r="AF1165" s="154"/>
      <c r="AG1165" s="150" t="s">
        <v>17</v>
      </c>
      <c r="AH1165" s="147">
        <v>2.2334405380000002E-3</v>
      </c>
      <c r="AI1165" s="147">
        <v>1.0715957492E-2</v>
      </c>
      <c r="AJ1165" s="147">
        <v>7.0494271819999997E-3</v>
      </c>
    </row>
    <row r="1166" spans="1:36" ht="13.5" thickBot="1" x14ac:dyDescent="0.25">
      <c r="A1166" s="149">
        <v>7956</v>
      </c>
      <c r="B1166" s="149">
        <v>14482</v>
      </c>
      <c r="C1166" s="150" t="s">
        <v>1465</v>
      </c>
      <c r="D1166" s="150">
        <v>1665</v>
      </c>
      <c r="E1166" s="150" t="s">
        <v>2</v>
      </c>
      <c r="F1166" s="150" t="s">
        <v>1746</v>
      </c>
      <c r="G1166" s="150">
        <v>1198761</v>
      </c>
      <c r="H1166" s="150" t="s">
        <v>102</v>
      </c>
      <c r="I1166" s="150" t="s">
        <v>228</v>
      </c>
      <c r="J1166" s="150" t="s">
        <v>53</v>
      </c>
      <c r="K1166" s="150" t="s">
        <v>53</v>
      </c>
      <c r="L1166" s="150" t="s">
        <v>821</v>
      </c>
      <c r="M1166" s="150" t="s">
        <v>311</v>
      </c>
      <c r="N1166" s="150" t="s">
        <v>652</v>
      </c>
      <c r="O1166" s="150" t="s">
        <v>62</v>
      </c>
      <c r="P1166" s="150" t="s">
        <v>1369</v>
      </c>
      <c r="Q1166" s="150" t="s">
        <v>65</v>
      </c>
      <c r="R1166" s="150" t="s">
        <v>57</v>
      </c>
      <c r="S1166" s="150" t="s">
        <v>1206</v>
      </c>
      <c r="T1166" s="152">
        <v>2.863</v>
      </c>
      <c r="U1166" s="151">
        <v>46568</v>
      </c>
      <c r="V1166" s="147">
        <v>6.3500000000000001E-2</v>
      </c>
      <c r="W1166" s="192">
        <v>5.8900000000000001E-2</v>
      </c>
      <c r="X1166" s="150" t="s">
        <v>636</v>
      </c>
      <c r="Y1166" s="150"/>
      <c r="Z1166" s="153">
        <v>62000</v>
      </c>
      <c r="AA1166" s="153">
        <v>1</v>
      </c>
      <c r="AB1166" s="153">
        <v>103.15</v>
      </c>
      <c r="AC1166" s="153">
        <v>0</v>
      </c>
      <c r="AD1166" s="153">
        <v>63.953000000000003</v>
      </c>
      <c r="AE1166" s="154"/>
      <c r="AF1166" s="154"/>
      <c r="AG1166" s="150" t="s">
        <v>17</v>
      </c>
      <c r="AH1166" s="147">
        <v>1.51219512E-4</v>
      </c>
      <c r="AI1166" s="147">
        <v>2.1005485850000001E-3</v>
      </c>
      <c r="AJ1166" s="147">
        <v>1.3818330560000001E-3</v>
      </c>
    </row>
    <row r="1167" spans="1:36" ht="13.5" thickBot="1" x14ac:dyDescent="0.25">
      <c r="A1167" s="149">
        <v>7956</v>
      </c>
      <c r="B1167" s="149">
        <v>14482</v>
      </c>
      <c r="C1167" s="150" t="s">
        <v>1747</v>
      </c>
      <c r="D1167" s="150">
        <v>520040304</v>
      </c>
      <c r="E1167" s="150" t="s">
        <v>429</v>
      </c>
      <c r="F1167" s="150" t="s">
        <v>1748</v>
      </c>
      <c r="G1167" s="150">
        <v>1198829</v>
      </c>
      <c r="H1167" s="150" t="s">
        <v>102</v>
      </c>
      <c r="I1167" s="150" t="s">
        <v>228</v>
      </c>
      <c r="J1167" s="150" t="s">
        <v>53</v>
      </c>
      <c r="K1167" s="150" t="s">
        <v>53</v>
      </c>
      <c r="L1167" s="150" t="s">
        <v>821</v>
      </c>
      <c r="M1167" s="150" t="s">
        <v>311</v>
      </c>
      <c r="N1167" s="150" t="s">
        <v>140</v>
      </c>
      <c r="O1167" s="150" t="s">
        <v>62</v>
      </c>
      <c r="P1167" s="150" t="s">
        <v>298</v>
      </c>
      <c r="Q1167" s="150" t="s">
        <v>298</v>
      </c>
      <c r="R1167" s="150" t="s">
        <v>57</v>
      </c>
      <c r="S1167" s="150" t="s">
        <v>1206</v>
      </c>
      <c r="T1167" s="152">
        <v>3.3</v>
      </c>
      <c r="U1167" s="151">
        <v>46934</v>
      </c>
      <c r="V1167" s="147">
        <v>7.7499999999999999E-2</v>
      </c>
      <c r="W1167" s="192">
        <v>7.2800000000000004E-2</v>
      </c>
      <c r="X1167" s="150" t="s">
        <v>636</v>
      </c>
      <c r="Y1167" s="150"/>
      <c r="Z1167" s="153">
        <v>41500</v>
      </c>
      <c r="AA1167" s="153">
        <v>1</v>
      </c>
      <c r="AB1167" s="153">
        <v>103.9</v>
      </c>
      <c r="AC1167" s="153">
        <v>0</v>
      </c>
      <c r="AD1167" s="153">
        <v>43.118499999999997</v>
      </c>
      <c r="AE1167" s="154"/>
      <c r="AF1167" s="154"/>
      <c r="AG1167" s="150" t="s">
        <v>17</v>
      </c>
      <c r="AH1167" s="147">
        <v>4.8823529400000002E-4</v>
      </c>
      <c r="AI1167" s="147">
        <v>1.4162354250000001E-3</v>
      </c>
      <c r="AJ1167" s="147">
        <v>9.3166182400000004E-4</v>
      </c>
    </row>
    <row r="1168" spans="1:36" ht="13.5" thickBot="1" x14ac:dyDescent="0.25">
      <c r="A1168" s="149">
        <v>7956</v>
      </c>
      <c r="B1168" s="149">
        <v>14482</v>
      </c>
      <c r="C1168" s="150" t="s">
        <v>1484</v>
      </c>
      <c r="D1168" s="150">
        <v>515328250</v>
      </c>
      <c r="E1168" s="150" t="s">
        <v>429</v>
      </c>
      <c r="F1168" s="150" t="s">
        <v>1749</v>
      </c>
      <c r="G1168" s="150">
        <v>1198886</v>
      </c>
      <c r="H1168" s="150" t="s">
        <v>102</v>
      </c>
      <c r="I1168" s="150" t="s">
        <v>228</v>
      </c>
      <c r="J1168" s="150" t="s">
        <v>53</v>
      </c>
      <c r="K1168" s="150" t="s">
        <v>53</v>
      </c>
      <c r="L1168" s="150" t="s">
        <v>821</v>
      </c>
      <c r="M1168" s="150" t="s">
        <v>311</v>
      </c>
      <c r="N1168" s="150" t="s">
        <v>652</v>
      </c>
      <c r="O1168" s="150" t="s">
        <v>62</v>
      </c>
      <c r="P1168" s="150" t="s">
        <v>1366</v>
      </c>
      <c r="Q1168" s="150" t="s">
        <v>1351</v>
      </c>
      <c r="R1168" s="150" t="s">
        <v>57</v>
      </c>
      <c r="S1168" s="150" t="s">
        <v>1206</v>
      </c>
      <c r="T1168" s="152">
        <v>3.7280000000000002</v>
      </c>
      <c r="U1168" s="151">
        <v>47300</v>
      </c>
      <c r="V1168" s="147">
        <v>6.3700000000000007E-2</v>
      </c>
      <c r="W1168" s="192">
        <v>5.7599999999999998E-2</v>
      </c>
      <c r="X1168" s="150" t="s">
        <v>636</v>
      </c>
      <c r="Y1168" s="150"/>
      <c r="Z1168" s="153">
        <v>59000</v>
      </c>
      <c r="AA1168" s="153">
        <v>1</v>
      </c>
      <c r="AB1168" s="153">
        <v>104.17</v>
      </c>
      <c r="AC1168" s="153">
        <v>0</v>
      </c>
      <c r="AD1168" s="153">
        <v>61.460299999999997</v>
      </c>
      <c r="AE1168" s="154"/>
      <c r="AF1168" s="154"/>
      <c r="AG1168" s="150" t="s">
        <v>17</v>
      </c>
      <c r="AH1168" s="147">
        <v>2.9971755400000003E-4</v>
      </c>
      <c r="AI1168" s="147">
        <v>2.018675374E-3</v>
      </c>
      <c r="AJ1168" s="147">
        <v>1.3279732639999999E-3</v>
      </c>
    </row>
    <row r="1169" spans="1:36" ht="13.5" thickBot="1" x14ac:dyDescent="0.25">
      <c r="A1169" s="149">
        <v>7956</v>
      </c>
      <c r="B1169" s="149">
        <v>14482</v>
      </c>
      <c r="C1169" s="150" t="s">
        <v>1448</v>
      </c>
      <c r="D1169" s="150">
        <v>513937714</v>
      </c>
      <c r="E1169" s="150" t="s">
        <v>429</v>
      </c>
      <c r="F1169" s="150" t="s">
        <v>1750</v>
      </c>
      <c r="G1169" s="150">
        <v>1199470</v>
      </c>
      <c r="H1169" s="150" t="s">
        <v>102</v>
      </c>
      <c r="I1169" s="150" t="s">
        <v>228</v>
      </c>
      <c r="J1169" s="150" t="s">
        <v>53</v>
      </c>
      <c r="K1169" s="150" t="s">
        <v>53</v>
      </c>
      <c r="L1169" s="150" t="s">
        <v>821</v>
      </c>
      <c r="M1169" s="150" t="s">
        <v>311</v>
      </c>
      <c r="N1169" s="150" t="s">
        <v>269</v>
      </c>
      <c r="O1169" s="150" t="s">
        <v>62</v>
      </c>
      <c r="P1169" s="150" t="s">
        <v>1437</v>
      </c>
      <c r="Q1169" s="150" t="s">
        <v>1351</v>
      </c>
      <c r="R1169" s="150" t="s">
        <v>57</v>
      </c>
      <c r="S1169" s="150" t="s">
        <v>1206</v>
      </c>
      <c r="T1169" s="152">
        <v>7.3360000000000003</v>
      </c>
      <c r="U1169" s="151">
        <v>49857</v>
      </c>
      <c r="V1169" s="147">
        <v>5.28E-2</v>
      </c>
      <c r="W1169" s="192">
        <v>5.4199999999999998E-2</v>
      </c>
      <c r="X1169" s="150" t="s">
        <v>636</v>
      </c>
      <c r="Y1169" s="150"/>
      <c r="Z1169" s="153">
        <v>62000</v>
      </c>
      <c r="AA1169" s="153">
        <v>1</v>
      </c>
      <c r="AB1169" s="153">
        <v>100.78</v>
      </c>
      <c r="AC1169" s="153">
        <v>0</v>
      </c>
      <c r="AD1169" s="153">
        <v>62.483600000000003</v>
      </c>
      <c r="AE1169" s="154"/>
      <c r="AF1169" s="154"/>
      <c r="AG1169" s="150" t="s">
        <v>17</v>
      </c>
      <c r="AH1169" s="147">
        <v>2.0666666600000001E-4</v>
      </c>
      <c r="AI1169" s="147">
        <v>2.0522858590000001E-3</v>
      </c>
      <c r="AJ1169" s="147">
        <v>1.3500837169999999E-3</v>
      </c>
    </row>
    <row r="1170" spans="1:36" ht="13.5" thickBot="1" x14ac:dyDescent="0.25">
      <c r="A1170" s="149">
        <v>7956</v>
      </c>
      <c r="B1170" s="149">
        <v>14482</v>
      </c>
      <c r="C1170" s="150" t="s">
        <v>1751</v>
      </c>
      <c r="D1170" s="150">
        <v>513775163</v>
      </c>
      <c r="E1170" s="150" t="s">
        <v>429</v>
      </c>
      <c r="F1170" s="150" t="s">
        <v>1752</v>
      </c>
      <c r="G1170" s="150">
        <v>1199488</v>
      </c>
      <c r="H1170" s="150" t="s">
        <v>102</v>
      </c>
      <c r="I1170" s="150" t="s">
        <v>228</v>
      </c>
      <c r="J1170" s="150" t="s">
        <v>53</v>
      </c>
      <c r="K1170" s="150" t="s">
        <v>53</v>
      </c>
      <c r="L1170" s="150" t="s">
        <v>821</v>
      </c>
      <c r="M1170" s="150" t="s">
        <v>311</v>
      </c>
      <c r="N1170" s="150" t="s">
        <v>156</v>
      </c>
      <c r="O1170" s="150" t="s">
        <v>62</v>
      </c>
      <c r="P1170" s="150" t="s">
        <v>1522</v>
      </c>
      <c r="Q1170" s="150" t="s">
        <v>1351</v>
      </c>
      <c r="R1170" s="150" t="s">
        <v>57</v>
      </c>
      <c r="S1170" s="150" t="s">
        <v>1206</v>
      </c>
      <c r="T1170" s="152">
        <v>3.0859999999999999</v>
      </c>
      <c r="U1170" s="151">
        <v>47238</v>
      </c>
      <c r="V1170" s="147">
        <v>7.2499999999999995E-2</v>
      </c>
      <c r="W1170" s="192">
        <v>5.6500000000000002E-2</v>
      </c>
      <c r="X1170" s="150" t="s">
        <v>636</v>
      </c>
      <c r="Y1170" s="150"/>
      <c r="Z1170" s="153">
        <v>31000</v>
      </c>
      <c r="AA1170" s="153">
        <v>1</v>
      </c>
      <c r="AB1170" s="153">
        <v>108.29</v>
      </c>
      <c r="AC1170" s="153">
        <v>0</v>
      </c>
      <c r="AD1170" s="153">
        <v>33.569899999999997</v>
      </c>
      <c r="AE1170" s="154"/>
      <c r="AF1170" s="154"/>
      <c r="AG1170" s="150" t="s">
        <v>17</v>
      </c>
      <c r="AH1170" s="147">
        <v>3.875E-5</v>
      </c>
      <c r="AI1170" s="147">
        <v>1.102609822E-3</v>
      </c>
      <c r="AJ1170" s="147">
        <v>7.2534513599999996E-4</v>
      </c>
    </row>
    <row r="1171" spans="1:36" ht="13.5" thickBot="1" x14ac:dyDescent="0.25">
      <c r="A1171" s="149">
        <v>7956</v>
      </c>
      <c r="B1171" s="149">
        <v>14482</v>
      </c>
      <c r="C1171" s="150" t="s">
        <v>2197</v>
      </c>
      <c r="D1171" s="150">
        <v>516581741</v>
      </c>
      <c r="E1171" s="150" t="s">
        <v>429</v>
      </c>
      <c r="F1171" s="150" t="s">
        <v>2198</v>
      </c>
      <c r="G1171" s="150">
        <v>1199546</v>
      </c>
      <c r="H1171" s="150" t="s">
        <v>102</v>
      </c>
      <c r="I1171" s="150" t="s">
        <v>229</v>
      </c>
      <c r="J1171" s="150" t="s">
        <v>53</v>
      </c>
      <c r="K1171" s="150" t="s">
        <v>53</v>
      </c>
      <c r="L1171" s="150" t="s">
        <v>821</v>
      </c>
      <c r="M1171" s="150" t="s">
        <v>311</v>
      </c>
      <c r="N1171" s="150" t="s">
        <v>651</v>
      </c>
      <c r="O1171" s="150" t="s">
        <v>62</v>
      </c>
      <c r="P1171" s="150" t="s">
        <v>298</v>
      </c>
      <c r="Q1171" s="150" t="s">
        <v>298</v>
      </c>
      <c r="R1171" s="150" t="s">
        <v>57</v>
      </c>
      <c r="S1171" s="150" t="s">
        <v>1206</v>
      </c>
      <c r="T1171" s="152">
        <v>3.0379999999999998</v>
      </c>
      <c r="U1171" s="151">
        <v>46568</v>
      </c>
      <c r="V1171" s="147">
        <v>4.2000000000000003E-2</v>
      </c>
      <c r="W1171" s="192">
        <v>3.6200000000000003E-2</v>
      </c>
      <c r="X1171" s="150" t="s">
        <v>636</v>
      </c>
      <c r="Y1171" s="150"/>
      <c r="Z1171" s="153">
        <v>105500</v>
      </c>
      <c r="AA1171" s="153">
        <v>1</v>
      </c>
      <c r="AB1171" s="153">
        <v>103.82</v>
      </c>
      <c r="AC1171" s="153">
        <v>0</v>
      </c>
      <c r="AD1171" s="153">
        <v>109.5301</v>
      </c>
      <c r="AE1171" s="154"/>
      <c r="AF1171" s="154"/>
      <c r="AG1171" s="150" t="s">
        <v>17</v>
      </c>
      <c r="AH1171" s="147">
        <v>1.0549999999999999E-3</v>
      </c>
      <c r="AI1171" s="147">
        <v>3.5975372000000001E-3</v>
      </c>
      <c r="AJ1171" s="147">
        <v>2.3666178730000001E-3</v>
      </c>
    </row>
    <row r="1172" spans="1:36" ht="13.5" thickBot="1" x14ac:dyDescent="0.25">
      <c r="A1172" s="149">
        <v>7956</v>
      </c>
      <c r="B1172" s="149">
        <v>14482</v>
      </c>
      <c r="C1172" s="150" t="s">
        <v>1433</v>
      </c>
      <c r="D1172" s="150">
        <v>510381601</v>
      </c>
      <c r="E1172" s="150" t="s">
        <v>429</v>
      </c>
      <c r="F1172" s="150" t="s">
        <v>1753</v>
      </c>
      <c r="G1172" s="150">
        <v>1199579</v>
      </c>
      <c r="H1172" s="150" t="s">
        <v>102</v>
      </c>
      <c r="I1172" s="150" t="s">
        <v>229</v>
      </c>
      <c r="J1172" s="150" t="s">
        <v>53</v>
      </c>
      <c r="K1172" s="150" t="s">
        <v>53</v>
      </c>
      <c r="L1172" s="150" t="s">
        <v>821</v>
      </c>
      <c r="M1172" s="150" t="s">
        <v>311</v>
      </c>
      <c r="N1172" s="150" t="s">
        <v>140</v>
      </c>
      <c r="O1172" s="150" t="s">
        <v>62</v>
      </c>
      <c r="P1172" s="150" t="s">
        <v>1334</v>
      </c>
      <c r="Q1172" s="150" t="s">
        <v>65</v>
      </c>
      <c r="R1172" s="150" t="s">
        <v>57</v>
      </c>
      <c r="S1172" s="150" t="s">
        <v>1206</v>
      </c>
      <c r="T1172" s="152">
        <v>5.8819999999999997</v>
      </c>
      <c r="U1172" s="151">
        <v>48579</v>
      </c>
      <c r="V1172" s="147">
        <v>4.0800000000000003E-2</v>
      </c>
      <c r="W1172" s="192">
        <v>3.5099999999999999E-2</v>
      </c>
      <c r="X1172" s="150" t="s">
        <v>636</v>
      </c>
      <c r="Y1172" s="150"/>
      <c r="Z1172" s="153">
        <v>46000</v>
      </c>
      <c r="AA1172" s="153">
        <v>1</v>
      </c>
      <c r="AB1172" s="153">
        <v>105.44</v>
      </c>
      <c r="AC1172" s="153">
        <v>0</v>
      </c>
      <c r="AD1172" s="153">
        <v>48.502400000000002</v>
      </c>
      <c r="AE1172" s="154"/>
      <c r="AF1172" s="154"/>
      <c r="AG1172" s="150" t="s">
        <v>17</v>
      </c>
      <c r="AH1172" s="147">
        <v>1.31428571E-4</v>
      </c>
      <c r="AI1172" s="147">
        <v>1.593070656E-3</v>
      </c>
      <c r="AJ1172" s="147">
        <v>1.0479917999999999E-3</v>
      </c>
    </row>
    <row r="1173" spans="1:36" ht="13.5" thickBot="1" x14ac:dyDescent="0.25">
      <c r="A1173" s="149">
        <v>7956</v>
      </c>
      <c r="B1173" s="149">
        <v>14482</v>
      </c>
      <c r="C1173" s="150" t="s">
        <v>1490</v>
      </c>
      <c r="D1173" s="150">
        <v>510560188</v>
      </c>
      <c r="E1173" s="150" t="s">
        <v>429</v>
      </c>
      <c r="F1173" s="150" t="s">
        <v>2170</v>
      </c>
      <c r="G1173" s="150">
        <v>1199603</v>
      </c>
      <c r="H1173" s="150" t="s">
        <v>102</v>
      </c>
      <c r="I1173" s="150" t="s">
        <v>229</v>
      </c>
      <c r="J1173" s="150" t="s">
        <v>53</v>
      </c>
      <c r="K1173" s="150" t="s">
        <v>53</v>
      </c>
      <c r="L1173" s="150" t="s">
        <v>821</v>
      </c>
      <c r="M1173" s="150" t="s">
        <v>311</v>
      </c>
      <c r="N1173" s="150" t="s">
        <v>652</v>
      </c>
      <c r="O1173" s="150" t="s">
        <v>62</v>
      </c>
      <c r="P1173" s="150" t="s">
        <v>1366</v>
      </c>
      <c r="Q1173" s="150" t="s">
        <v>1351</v>
      </c>
      <c r="R1173" s="150" t="s">
        <v>57</v>
      </c>
      <c r="S1173" s="150" t="s">
        <v>1206</v>
      </c>
      <c r="T1173" s="152">
        <v>3.7749999999999999</v>
      </c>
      <c r="U1173" s="151">
        <v>47406</v>
      </c>
      <c r="V1173" s="147">
        <v>0.04</v>
      </c>
      <c r="W1173" s="192">
        <v>3.0599999999999999E-2</v>
      </c>
      <c r="X1173" s="150" t="s">
        <v>636</v>
      </c>
      <c r="Y1173" s="150"/>
      <c r="Z1173" s="153">
        <v>111000</v>
      </c>
      <c r="AA1173" s="153">
        <v>1</v>
      </c>
      <c r="AB1173" s="153">
        <v>106.82</v>
      </c>
      <c r="AC1173" s="153">
        <v>0</v>
      </c>
      <c r="AD1173" s="153">
        <v>118.5702</v>
      </c>
      <c r="AE1173" s="154"/>
      <c r="AF1173" s="154"/>
      <c r="AG1173" s="150" t="s">
        <v>17</v>
      </c>
      <c r="AH1173" s="147">
        <v>3.50700927E-4</v>
      </c>
      <c r="AI1173" s="147">
        <v>3.894461023E-3</v>
      </c>
      <c r="AJ1173" s="147">
        <v>2.5619473959999999E-3</v>
      </c>
    </row>
    <row r="1174" spans="1:36" ht="13.5" thickBot="1" x14ac:dyDescent="0.25">
      <c r="A1174" s="149">
        <v>7956</v>
      </c>
      <c r="B1174" s="149">
        <v>14482</v>
      </c>
      <c r="C1174" s="150" t="s">
        <v>1754</v>
      </c>
      <c r="D1174" s="150">
        <v>512781386</v>
      </c>
      <c r="E1174" s="150" t="s">
        <v>429</v>
      </c>
      <c r="F1174" s="150" t="s">
        <v>1755</v>
      </c>
      <c r="G1174" s="150">
        <v>1199686</v>
      </c>
      <c r="H1174" s="150" t="s">
        <v>102</v>
      </c>
      <c r="I1174" s="150" t="s">
        <v>623</v>
      </c>
      <c r="J1174" s="150" t="s">
        <v>53</v>
      </c>
      <c r="K1174" s="150" t="s">
        <v>53</v>
      </c>
      <c r="L1174" s="150" t="s">
        <v>821</v>
      </c>
      <c r="M1174" s="150" t="s">
        <v>311</v>
      </c>
      <c r="N1174" s="150" t="s">
        <v>140</v>
      </c>
      <c r="O1174" s="150" t="s">
        <v>62</v>
      </c>
      <c r="P1174" s="150" t="s">
        <v>298</v>
      </c>
      <c r="Q1174" s="150" t="s">
        <v>298</v>
      </c>
      <c r="R1174" s="150" t="s">
        <v>57</v>
      </c>
      <c r="S1174" s="150" t="s">
        <v>1206</v>
      </c>
      <c r="T1174" s="152">
        <v>3.99</v>
      </c>
      <c r="U1174" s="151">
        <v>47027</v>
      </c>
      <c r="V1174" s="147">
        <v>7.0000000000000007E-2</v>
      </c>
      <c r="W1174" s="192">
        <v>2.5499999999999998E-2</v>
      </c>
      <c r="X1174" s="150" t="s">
        <v>636</v>
      </c>
      <c r="Y1174" s="150"/>
      <c r="Z1174" s="153">
        <v>125461</v>
      </c>
      <c r="AA1174" s="153">
        <v>1</v>
      </c>
      <c r="AB1174" s="153">
        <v>118.9</v>
      </c>
      <c r="AC1174" s="153">
        <v>0</v>
      </c>
      <c r="AD1174" s="153">
        <v>149.17312999999999</v>
      </c>
      <c r="AE1174" s="154"/>
      <c r="AF1174" s="154"/>
      <c r="AG1174" s="150" t="s">
        <v>17</v>
      </c>
      <c r="AH1174" s="147">
        <v>2.444515865E-3</v>
      </c>
      <c r="AI1174" s="147">
        <v>4.8996201450000002E-3</v>
      </c>
      <c r="AJ1174" s="147">
        <v>3.2231851850000001E-3</v>
      </c>
    </row>
    <row r="1175" spans="1:36" ht="13.5" thickBot="1" x14ac:dyDescent="0.25">
      <c r="A1175" s="149">
        <v>7956</v>
      </c>
      <c r="B1175" s="149">
        <v>14482</v>
      </c>
      <c r="C1175" s="150" t="s">
        <v>2199</v>
      </c>
      <c r="D1175" s="150">
        <v>513948216</v>
      </c>
      <c r="E1175" s="150" t="s">
        <v>429</v>
      </c>
      <c r="F1175" s="150" t="s">
        <v>2200</v>
      </c>
      <c r="G1175" s="150">
        <v>1199744</v>
      </c>
      <c r="H1175" s="150" t="s">
        <v>102</v>
      </c>
      <c r="I1175" s="150" t="s">
        <v>228</v>
      </c>
      <c r="J1175" s="150" t="s">
        <v>53</v>
      </c>
      <c r="K1175" s="150" t="s">
        <v>53</v>
      </c>
      <c r="L1175" s="150" t="s">
        <v>821</v>
      </c>
      <c r="M1175" s="150" t="s">
        <v>311</v>
      </c>
      <c r="N1175" s="150" t="s">
        <v>140</v>
      </c>
      <c r="O1175" s="150" t="s">
        <v>62</v>
      </c>
      <c r="P1175" s="150" t="s">
        <v>298</v>
      </c>
      <c r="Q1175" s="150" t="s">
        <v>298</v>
      </c>
      <c r="R1175" s="150" t="s">
        <v>57</v>
      </c>
      <c r="S1175" s="150" t="s">
        <v>1206</v>
      </c>
      <c r="T1175" s="152">
        <v>2.411</v>
      </c>
      <c r="U1175" s="151">
        <v>46568</v>
      </c>
      <c r="V1175" s="147">
        <v>8.5000000000000006E-2</v>
      </c>
      <c r="W1175" s="192">
        <v>7.0499999999999993E-2</v>
      </c>
      <c r="X1175" s="150" t="s">
        <v>636</v>
      </c>
      <c r="Y1175" s="150"/>
      <c r="Z1175" s="153">
        <v>181000</v>
      </c>
      <c r="AA1175" s="153">
        <v>1</v>
      </c>
      <c r="AB1175" s="153">
        <v>108.4</v>
      </c>
      <c r="AC1175" s="153">
        <v>0</v>
      </c>
      <c r="AD1175" s="153">
        <v>196.20400000000001</v>
      </c>
      <c r="AE1175" s="154"/>
      <c r="AF1175" s="154"/>
      <c r="AG1175" s="150" t="s">
        <v>17</v>
      </c>
      <c r="AH1175" s="147">
        <v>1.87545332E-3</v>
      </c>
      <c r="AI1175" s="147">
        <v>6.4443581160000003E-3</v>
      </c>
      <c r="AJ1175" s="147">
        <v>4.2393816239999996E-3</v>
      </c>
    </row>
    <row r="1176" spans="1:36" ht="13.5" thickBot="1" x14ac:dyDescent="0.25">
      <c r="A1176" s="149">
        <v>7956</v>
      </c>
      <c r="B1176" s="149">
        <v>14482</v>
      </c>
      <c r="C1176" s="150" t="s">
        <v>1204</v>
      </c>
      <c r="D1176" s="150">
        <v>520000118</v>
      </c>
      <c r="E1176" s="150" t="s">
        <v>429</v>
      </c>
      <c r="F1176" s="150" t="s">
        <v>1757</v>
      </c>
      <c r="G1176" s="150">
        <v>1199868</v>
      </c>
      <c r="H1176" s="150" t="s">
        <v>102</v>
      </c>
      <c r="I1176" s="150" t="s">
        <v>229</v>
      </c>
      <c r="J1176" s="150" t="s">
        <v>53</v>
      </c>
      <c r="K1176" s="150" t="s">
        <v>53</v>
      </c>
      <c r="L1176" s="150" t="s">
        <v>821</v>
      </c>
      <c r="M1176" s="150" t="s">
        <v>311</v>
      </c>
      <c r="N1176" s="150" t="s">
        <v>256</v>
      </c>
      <c r="O1176" s="150" t="s">
        <v>62</v>
      </c>
      <c r="P1176" s="150" t="s">
        <v>1205</v>
      </c>
      <c r="Q1176" s="150" t="s">
        <v>65</v>
      </c>
      <c r="R1176" s="150" t="s">
        <v>57</v>
      </c>
      <c r="S1176" s="150" t="s">
        <v>1206</v>
      </c>
      <c r="T1176" s="152">
        <v>3.5310000000000001</v>
      </c>
      <c r="U1176" s="151">
        <v>47819</v>
      </c>
      <c r="V1176" s="147">
        <v>1.7500000000000002E-2</v>
      </c>
      <c r="W1176" s="192">
        <v>1.89E-2</v>
      </c>
      <c r="X1176" s="150" t="s">
        <v>636</v>
      </c>
      <c r="Y1176" s="150"/>
      <c r="Z1176" s="153">
        <v>28002.400000000001</v>
      </c>
      <c r="AA1176" s="153">
        <v>1</v>
      </c>
      <c r="AB1176" s="153">
        <v>111.16</v>
      </c>
      <c r="AC1176" s="153">
        <v>0</v>
      </c>
      <c r="AD1176" s="153">
        <v>31.127469999999999</v>
      </c>
      <c r="AE1176" s="154"/>
      <c r="AF1176" s="154"/>
      <c r="AG1176" s="150" t="s">
        <v>17</v>
      </c>
      <c r="AH1176" s="147">
        <v>1.03570257062374E-5</v>
      </c>
      <c r="AI1176" s="147">
        <v>1.0223877379999999E-3</v>
      </c>
      <c r="AJ1176" s="147">
        <v>6.7257152900000001E-4</v>
      </c>
    </row>
    <row r="1177" spans="1:36" ht="13.5" thickBot="1" x14ac:dyDescent="0.25">
      <c r="A1177" s="149">
        <v>7956</v>
      </c>
      <c r="B1177" s="149">
        <v>14482</v>
      </c>
      <c r="C1177" s="150" t="s">
        <v>1204</v>
      </c>
      <c r="D1177" s="150">
        <v>520000118</v>
      </c>
      <c r="E1177" s="150" t="s">
        <v>429</v>
      </c>
      <c r="F1177" s="150" t="s">
        <v>1758</v>
      </c>
      <c r="G1177" s="150">
        <v>1199884</v>
      </c>
      <c r="H1177" s="150" t="s">
        <v>102</v>
      </c>
      <c r="I1177" s="150" t="s">
        <v>229</v>
      </c>
      <c r="J1177" s="150" t="s">
        <v>53</v>
      </c>
      <c r="K1177" s="150" t="s">
        <v>53</v>
      </c>
      <c r="L1177" s="150" t="s">
        <v>821</v>
      </c>
      <c r="M1177" s="150" t="s">
        <v>311</v>
      </c>
      <c r="N1177" s="150" t="s">
        <v>256</v>
      </c>
      <c r="O1177" s="150" t="s">
        <v>62</v>
      </c>
      <c r="P1177" s="150" t="s">
        <v>1369</v>
      </c>
      <c r="Q1177" s="150" t="s">
        <v>65</v>
      </c>
      <c r="R1177" s="150" t="s">
        <v>57</v>
      </c>
      <c r="S1177" s="150" t="s">
        <v>1206</v>
      </c>
      <c r="T1177" s="152">
        <v>1.0029999999999999</v>
      </c>
      <c r="U1177" s="151">
        <v>47576</v>
      </c>
      <c r="V1177" s="147">
        <v>2.0199999999999999E-2</v>
      </c>
      <c r="W1177" s="192">
        <v>1.6899999999999998E-2</v>
      </c>
      <c r="X1177" s="150" t="s">
        <v>636</v>
      </c>
      <c r="Y1177" s="150"/>
      <c r="Z1177" s="153">
        <v>50000</v>
      </c>
      <c r="AA1177" s="153">
        <v>1</v>
      </c>
      <c r="AB1177" s="153">
        <v>112.09</v>
      </c>
      <c r="AC1177" s="153">
        <v>1.1284700000000001</v>
      </c>
      <c r="AD1177" s="153">
        <v>57.173470000000002</v>
      </c>
      <c r="AE1177" s="154"/>
      <c r="AF1177" s="154"/>
      <c r="AG1177" s="150" t="s">
        <v>17</v>
      </c>
      <c r="AH1177" s="147">
        <v>4.7517224994060301E-5</v>
      </c>
      <c r="AI1177" s="147">
        <v>1.8778736180000001E-3</v>
      </c>
      <c r="AJ1177" s="147">
        <v>1.235347689E-3</v>
      </c>
    </row>
    <row r="1178" spans="1:36" ht="13.5" thickBot="1" x14ac:dyDescent="0.25">
      <c r="A1178" s="149">
        <v>7956</v>
      </c>
      <c r="B1178" s="149">
        <v>14482</v>
      </c>
      <c r="C1178" s="150" t="s">
        <v>1677</v>
      </c>
      <c r="D1178" s="150">
        <v>1632</v>
      </c>
      <c r="E1178" s="150" t="s">
        <v>2</v>
      </c>
      <c r="F1178" s="150" t="s">
        <v>1759</v>
      </c>
      <c r="G1178" s="150">
        <v>1199967</v>
      </c>
      <c r="H1178" s="150" t="s">
        <v>102</v>
      </c>
      <c r="I1178" s="150" t="s">
        <v>228</v>
      </c>
      <c r="J1178" s="150" t="s">
        <v>53</v>
      </c>
      <c r="K1178" s="150" t="s">
        <v>53</v>
      </c>
      <c r="L1178" s="150" t="s">
        <v>821</v>
      </c>
      <c r="M1178" s="150" t="s">
        <v>311</v>
      </c>
      <c r="N1178" s="150" t="s">
        <v>652</v>
      </c>
      <c r="O1178" s="150" t="s">
        <v>62</v>
      </c>
      <c r="P1178" s="150" t="s">
        <v>1489</v>
      </c>
      <c r="Q1178" s="150" t="s">
        <v>1351</v>
      </c>
      <c r="R1178" s="150" t="s">
        <v>57</v>
      </c>
      <c r="S1178" s="150" t="s">
        <v>1206</v>
      </c>
      <c r="T1178" s="152">
        <v>1.21</v>
      </c>
      <c r="U1178" s="151">
        <v>45853</v>
      </c>
      <c r="V1178" s="147">
        <v>0.1115</v>
      </c>
      <c r="W1178" s="192">
        <v>6.83E-2</v>
      </c>
      <c r="X1178" s="150" t="s">
        <v>636</v>
      </c>
      <c r="Y1178" s="150"/>
      <c r="Z1178" s="153">
        <v>238531</v>
      </c>
      <c r="AA1178" s="153">
        <v>1</v>
      </c>
      <c r="AB1178" s="153">
        <v>107.75</v>
      </c>
      <c r="AC1178" s="153">
        <v>0</v>
      </c>
      <c r="AD1178" s="153">
        <v>257.01715000000002</v>
      </c>
      <c r="AE1178" s="154"/>
      <c r="AF1178" s="154"/>
      <c r="AG1178" s="150" t="s">
        <v>17</v>
      </c>
      <c r="AH1178" s="147">
        <v>2.3229843300000001E-3</v>
      </c>
      <c r="AI1178" s="147">
        <v>8.4417777239999998E-3</v>
      </c>
      <c r="AJ1178" s="147">
        <v>5.5533719120000003E-3</v>
      </c>
    </row>
    <row r="1179" spans="1:36" ht="13.5" thickBot="1" x14ac:dyDescent="0.25">
      <c r="A1179" s="149">
        <v>7956</v>
      </c>
      <c r="B1179" s="149">
        <v>14482</v>
      </c>
      <c r="C1179" s="150" t="s">
        <v>1677</v>
      </c>
      <c r="D1179" s="150">
        <v>1632</v>
      </c>
      <c r="E1179" s="150" t="s">
        <v>2</v>
      </c>
      <c r="F1179" s="150" t="s">
        <v>1759</v>
      </c>
      <c r="G1179" s="150">
        <v>11999670</v>
      </c>
      <c r="H1179" s="150" t="s">
        <v>102</v>
      </c>
      <c r="I1179" s="150" t="s">
        <v>228</v>
      </c>
      <c r="J1179" s="150" t="s">
        <v>53</v>
      </c>
      <c r="K1179" s="150" t="s">
        <v>53</v>
      </c>
      <c r="L1179" s="150" t="s">
        <v>54</v>
      </c>
      <c r="M1179" s="150" t="s">
        <v>311</v>
      </c>
      <c r="N1179" s="150" t="s">
        <v>652</v>
      </c>
      <c r="O1179" s="150" t="s">
        <v>62</v>
      </c>
      <c r="P1179" s="150" t="s">
        <v>298</v>
      </c>
      <c r="Q1179" s="150" t="s">
        <v>298</v>
      </c>
      <c r="R1179" s="150" t="s">
        <v>57</v>
      </c>
      <c r="S1179" s="150" t="s">
        <v>1206</v>
      </c>
      <c r="T1179" s="152">
        <v>1.21</v>
      </c>
      <c r="U1179" s="151">
        <v>45853</v>
      </c>
      <c r="V1179" s="147">
        <v>0.1115</v>
      </c>
      <c r="W1179" s="192">
        <v>6.83E-2</v>
      </c>
      <c r="X1179" s="150" t="s">
        <v>636</v>
      </c>
      <c r="Y1179" s="150"/>
      <c r="Z1179" s="153">
        <v>9000</v>
      </c>
      <c r="AA1179" s="153">
        <v>1</v>
      </c>
      <c r="AB1179" s="153">
        <v>106.84139999999999</v>
      </c>
      <c r="AC1179" s="153">
        <v>0</v>
      </c>
      <c r="AD1179" s="153">
        <v>9.6157199999999996</v>
      </c>
      <c r="AE1179" s="154"/>
      <c r="AF1179" s="154"/>
      <c r="AG1179" s="150" t="s">
        <v>17</v>
      </c>
      <c r="AH1179" s="147">
        <v>8.7648393599719506E-5</v>
      </c>
      <c r="AI1179" s="147">
        <v>3.1583017199999998E-4</v>
      </c>
      <c r="AJ1179" s="147">
        <v>2.0776694999999999E-4</v>
      </c>
    </row>
    <row r="1180" spans="1:36" ht="13.5" thickBot="1" x14ac:dyDescent="0.25">
      <c r="A1180" s="149">
        <v>7956</v>
      </c>
      <c r="B1180" s="149">
        <v>14482</v>
      </c>
      <c r="C1180" s="150" t="s">
        <v>1677</v>
      </c>
      <c r="D1180" s="150">
        <v>1632</v>
      </c>
      <c r="E1180" s="150" t="s">
        <v>2</v>
      </c>
      <c r="F1180" s="150" t="s">
        <v>1759</v>
      </c>
      <c r="G1180" s="150">
        <v>11999670</v>
      </c>
      <c r="H1180" s="150" t="s">
        <v>102</v>
      </c>
      <c r="I1180" s="150" t="s">
        <v>228</v>
      </c>
      <c r="J1180" s="150" t="s">
        <v>53</v>
      </c>
      <c r="K1180" s="150" t="s">
        <v>53</v>
      </c>
      <c r="L1180" s="150" t="s">
        <v>54</v>
      </c>
      <c r="M1180" s="150" t="s">
        <v>311</v>
      </c>
      <c r="N1180" s="150" t="s">
        <v>652</v>
      </c>
      <c r="O1180" s="150" t="s">
        <v>62</v>
      </c>
      <c r="P1180" s="150" t="s">
        <v>298</v>
      </c>
      <c r="Q1180" s="150" t="s">
        <v>298</v>
      </c>
      <c r="R1180" s="150" t="s">
        <v>57</v>
      </c>
      <c r="S1180" s="150" t="s">
        <v>1206</v>
      </c>
      <c r="T1180" s="152">
        <v>1.21</v>
      </c>
      <c r="U1180" s="151">
        <v>45853</v>
      </c>
      <c r="V1180" s="147">
        <v>0.1115</v>
      </c>
      <c r="W1180" s="192">
        <v>6.83E-2</v>
      </c>
      <c r="X1180" s="150" t="s">
        <v>636</v>
      </c>
      <c r="Y1180" s="150"/>
      <c r="Z1180" s="153">
        <v>79000</v>
      </c>
      <c r="AA1180" s="153">
        <v>1</v>
      </c>
      <c r="AB1180" s="153">
        <v>104.9729</v>
      </c>
      <c r="AC1180" s="153">
        <v>0</v>
      </c>
      <c r="AD1180" s="153">
        <v>82.92859</v>
      </c>
      <c r="AE1180" s="154"/>
      <c r="AF1180" s="154"/>
      <c r="AG1180" s="150" t="s">
        <v>17</v>
      </c>
      <c r="AH1180" s="147">
        <v>7.6935812099999999E-4</v>
      </c>
      <c r="AI1180" s="147">
        <v>2.7238054879999999E-3</v>
      </c>
      <c r="AJ1180" s="147">
        <v>1.7918388030000001E-3</v>
      </c>
    </row>
    <row r="1181" spans="1:36" ht="13.5" thickBot="1" x14ac:dyDescent="0.25">
      <c r="A1181" s="149">
        <v>7956</v>
      </c>
      <c r="B1181" s="149">
        <v>14482</v>
      </c>
      <c r="C1181" s="150" t="s">
        <v>1712</v>
      </c>
      <c r="D1181" s="150">
        <v>520036120</v>
      </c>
      <c r="E1181" s="150" t="s">
        <v>429</v>
      </c>
      <c r="F1181" s="150" t="s">
        <v>1760</v>
      </c>
      <c r="G1181" s="150">
        <v>1201391</v>
      </c>
      <c r="H1181" s="150" t="s">
        <v>102</v>
      </c>
      <c r="I1181" s="150" t="s">
        <v>228</v>
      </c>
      <c r="J1181" s="150" t="s">
        <v>53</v>
      </c>
      <c r="K1181" s="150" t="s">
        <v>53</v>
      </c>
      <c r="L1181" s="150" t="s">
        <v>821</v>
      </c>
      <c r="M1181" s="150" t="s">
        <v>311</v>
      </c>
      <c r="N1181" s="150" t="s">
        <v>269</v>
      </c>
      <c r="O1181" s="150" t="s">
        <v>62</v>
      </c>
      <c r="P1181" s="150" t="s">
        <v>1345</v>
      </c>
      <c r="Q1181" s="150" t="s">
        <v>65</v>
      </c>
      <c r="R1181" s="150" t="s">
        <v>57</v>
      </c>
      <c r="S1181" s="150" t="s">
        <v>1206</v>
      </c>
      <c r="T1181" s="152">
        <v>5.5620000000000003</v>
      </c>
      <c r="U1181" s="151">
        <v>48154</v>
      </c>
      <c r="V1181" s="147">
        <v>5.2499999999999998E-2</v>
      </c>
      <c r="W1181" s="192">
        <v>5.1400000000000001E-2</v>
      </c>
      <c r="X1181" s="150" t="s">
        <v>636</v>
      </c>
      <c r="Y1181" s="150"/>
      <c r="Z1181" s="153">
        <v>262753</v>
      </c>
      <c r="AA1181" s="153">
        <v>1</v>
      </c>
      <c r="AB1181" s="153">
        <v>102.59</v>
      </c>
      <c r="AC1181" s="153">
        <v>0</v>
      </c>
      <c r="AD1181" s="153">
        <v>269.55829999999997</v>
      </c>
      <c r="AE1181" s="154"/>
      <c r="AF1181" s="154"/>
      <c r="AG1181" s="150" t="s">
        <v>17</v>
      </c>
      <c r="AH1181" s="147">
        <v>5.2550600000000002E-4</v>
      </c>
      <c r="AI1181" s="147">
        <v>8.8536942079999997E-3</v>
      </c>
      <c r="AJ1181" s="147">
        <v>5.8243486549999996E-3</v>
      </c>
    </row>
    <row r="1182" spans="1:36" ht="13.5" thickBot="1" x14ac:dyDescent="0.25">
      <c r="A1182" s="149">
        <v>7956</v>
      </c>
      <c r="B1182" s="149">
        <v>14482</v>
      </c>
      <c r="C1182" s="150" t="s">
        <v>1492</v>
      </c>
      <c r="D1182" s="150">
        <v>513682146</v>
      </c>
      <c r="E1182" s="150" t="s">
        <v>429</v>
      </c>
      <c r="F1182" s="150" t="s">
        <v>1761</v>
      </c>
      <c r="G1182" s="150">
        <v>1201433</v>
      </c>
      <c r="H1182" s="150" t="s">
        <v>102</v>
      </c>
      <c r="I1182" s="150" t="s">
        <v>229</v>
      </c>
      <c r="J1182" s="150" t="s">
        <v>53</v>
      </c>
      <c r="K1182" s="150" t="s">
        <v>53</v>
      </c>
      <c r="L1182" s="150" t="s">
        <v>821</v>
      </c>
      <c r="M1182" s="150" t="s">
        <v>311</v>
      </c>
      <c r="N1182" s="150" t="s">
        <v>256</v>
      </c>
      <c r="O1182" s="150" t="s">
        <v>62</v>
      </c>
      <c r="P1182" s="150" t="s">
        <v>1345</v>
      </c>
      <c r="Q1182" s="150" t="s">
        <v>65</v>
      </c>
      <c r="R1182" s="150" t="s">
        <v>57</v>
      </c>
      <c r="S1182" s="150" t="s">
        <v>1206</v>
      </c>
      <c r="T1182" s="152">
        <v>5.0090000000000003</v>
      </c>
      <c r="U1182" s="151">
        <v>47879</v>
      </c>
      <c r="V1182" s="147">
        <v>2.5899999999999999E-2</v>
      </c>
      <c r="W1182" s="192">
        <v>2.1899999999999999E-2</v>
      </c>
      <c r="X1182" s="150" t="s">
        <v>636</v>
      </c>
      <c r="Y1182" s="150"/>
      <c r="Z1182" s="153">
        <v>129000</v>
      </c>
      <c r="AA1182" s="153">
        <v>1</v>
      </c>
      <c r="AB1182" s="153">
        <v>102.82</v>
      </c>
      <c r="AC1182" s="153">
        <v>0</v>
      </c>
      <c r="AD1182" s="153">
        <v>132.6378</v>
      </c>
      <c r="AE1182" s="154"/>
      <c r="AF1182" s="154"/>
      <c r="AG1182" s="150" t="s">
        <v>17</v>
      </c>
      <c r="AH1182" s="147">
        <v>2.8666666599999998E-4</v>
      </c>
      <c r="AI1182" s="147">
        <v>4.3565140509999999E-3</v>
      </c>
      <c r="AJ1182" s="147">
        <v>2.8659061579999999E-3</v>
      </c>
    </row>
    <row r="1183" spans="1:36" ht="13.5" thickBot="1" x14ac:dyDescent="0.25">
      <c r="A1183" s="149">
        <v>7956</v>
      </c>
      <c r="B1183" s="149">
        <v>14482</v>
      </c>
      <c r="C1183" s="150" t="s">
        <v>2201</v>
      </c>
      <c r="D1183" s="150">
        <v>513988824</v>
      </c>
      <c r="E1183" s="150" t="s">
        <v>429</v>
      </c>
      <c r="F1183" s="150" t="s">
        <v>2202</v>
      </c>
      <c r="G1183" s="150">
        <v>1201615</v>
      </c>
      <c r="H1183" s="150" t="s">
        <v>102</v>
      </c>
      <c r="I1183" s="150" t="s">
        <v>228</v>
      </c>
      <c r="J1183" s="150" t="s">
        <v>53</v>
      </c>
      <c r="K1183" s="150" t="s">
        <v>53</v>
      </c>
      <c r="L1183" s="150" t="s">
        <v>821</v>
      </c>
      <c r="M1183" s="150" t="s">
        <v>311</v>
      </c>
      <c r="N1183" s="150" t="s">
        <v>140</v>
      </c>
      <c r="O1183" s="150" t="s">
        <v>62</v>
      </c>
      <c r="P1183" s="150" t="s">
        <v>298</v>
      </c>
      <c r="Q1183" s="150" t="s">
        <v>298</v>
      </c>
      <c r="R1183" s="150" t="s">
        <v>57</v>
      </c>
      <c r="S1183" s="150" t="s">
        <v>1206</v>
      </c>
      <c r="T1183" s="152">
        <v>1.732</v>
      </c>
      <c r="U1183" s="151">
        <v>46203</v>
      </c>
      <c r="V1183" s="147">
        <v>8.2000000000000003E-2</v>
      </c>
      <c r="W1183" s="192">
        <v>6.4100000000000004E-2</v>
      </c>
      <c r="X1183" s="150" t="s">
        <v>636</v>
      </c>
      <c r="Y1183" s="150"/>
      <c r="Z1183" s="153">
        <v>193000</v>
      </c>
      <c r="AA1183" s="153">
        <v>1</v>
      </c>
      <c r="AB1183" s="153">
        <v>105.72</v>
      </c>
      <c r="AC1183" s="153">
        <v>0</v>
      </c>
      <c r="AD1183" s="153">
        <v>204.03960000000001</v>
      </c>
      <c r="AE1183" s="154"/>
      <c r="AF1183" s="154"/>
      <c r="AG1183" s="150" t="s">
        <v>17</v>
      </c>
      <c r="AH1183" s="147">
        <v>2.3536585359999998E-3</v>
      </c>
      <c r="AI1183" s="147">
        <v>6.7017199050000004E-3</v>
      </c>
      <c r="AJ1183" s="147">
        <v>4.4086855039999996E-3</v>
      </c>
    </row>
    <row r="1184" spans="1:36" ht="13.5" thickBot="1" x14ac:dyDescent="0.25">
      <c r="A1184" s="149">
        <v>7956</v>
      </c>
      <c r="B1184" s="149">
        <v>14482</v>
      </c>
      <c r="C1184" s="150" t="s">
        <v>1210</v>
      </c>
      <c r="D1184" s="150">
        <v>520018078</v>
      </c>
      <c r="E1184" s="150" t="s">
        <v>429</v>
      </c>
      <c r="F1184" s="150" t="s">
        <v>1763</v>
      </c>
      <c r="G1184" s="150">
        <v>1201821</v>
      </c>
      <c r="H1184" s="150" t="s">
        <v>102</v>
      </c>
      <c r="I1184" s="150" t="s">
        <v>229</v>
      </c>
      <c r="J1184" s="150" t="s">
        <v>53</v>
      </c>
      <c r="K1184" s="150" t="s">
        <v>53</v>
      </c>
      <c r="L1184" s="150" t="s">
        <v>821</v>
      </c>
      <c r="M1184" s="150" t="s">
        <v>311</v>
      </c>
      <c r="N1184" s="150" t="s">
        <v>256</v>
      </c>
      <c r="O1184" s="150" t="s">
        <v>62</v>
      </c>
      <c r="P1184" s="150" t="s">
        <v>1205</v>
      </c>
      <c r="Q1184" s="150" t="s">
        <v>65</v>
      </c>
      <c r="R1184" s="150" t="s">
        <v>57</v>
      </c>
      <c r="S1184" s="150" t="s">
        <v>1206</v>
      </c>
      <c r="T1184" s="152">
        <v>3.0640000000000001</v>
      </c>
      <c r="U1184" s="151">
        <v>47361</v>
      </c>
      <c r="V1184" s="147">
        <v>1.8599999999999998E-2</v>
      </c>
      <c r="W1184" s="192">
        <v>1.84E-2</v>
      </c>
      <c r="X1184" s="150" t="s">
        <v>636</v>
      </c>
      <c r="Y1184" s="150"/>
      <c r="Z1184" s="153">
        <v>306000</v>
      </c>
      <c r="AA1184" s="153">
        <v>1</v>
      </c>
      <c r="AB1184" s="153">
        <v>100.55</v>
      </c>
      <c r="AC1184" s="153">
        <v>0</v>
      </c>
      <c r="AD1184" s="153">
        <v>307.68299999999999</v>
      </c>
      <c r="AE1184" s="154"/>
      <c r="AF1184" s="154"/>
      <c r="AG1184" s="150" t="s">
        <v>17</v>
      </c>
      <c r="AH1184" s="147">
        <v>2.4917349299999998E-4</v>
      </c>
      <c r="AI1184" s="147">
        <v>1.0105907312E-2</v>
      </c>
      <c r="AJ1184" s="147">
        <v>6.6481093969999999E-3</v>
      </c>
    </row>
    <row r="1185" spans="1:36" ht="13.5" thickBot="1" x14ac:dyDescent="0.25">
      <c r="A1185" s="149">
        <v>7956</v>
      </c>
      <c r="B1185" s="149">
        <v>14482</v>
      </c>
      <c r="C1185" s="150" t="s">
        <v>1210</v>
      </c>
      <c r="D1185" s="150">
        <v>520018078</v>
      </c>
      <c r="E1185" s="150" t="s">
        <v>429</v>
      </c>
      <c r="F1185" s="150" t="s">
        <v>1764</v>
      </c>
      <c r="G1185" s="150">
        <v>1201839</v>
      </c>
      <c r="H1185" s="150" t="s">
        <v>102</v>
      </c>
      <c r="I1185" s="150" t="s">
        <v>229</v>
      </c>
      <c r="J1185" s="150" t="s">
        <v>53</v>
      </c>
      <c r="K1185" s="150" t="s">
        <v>53</v>
      </c>
      <c r="L1185" s="150" t="s">
        <v>821</v>
      </c>
      <c r="M1185" s="150" t="s">
        <v>311</v>
      </c>
      <c r="N1185" s="150" t="s">
        <v>256</v>
      </c>
      <c r="O1185" s="150" t="s">
        <v>62</v>
      </c>
      <c r="P1185" s="150" t="s">
        <v>1205</v>
      </c>
      <c r="Q1185" s="150" t="s">
        <v>65</v>
      </c>
      <c r="R1185" s="150" t="s">
        <v>57</v>
      </c>
      <c r="S1185" s="150" t="s">
        <v>1206</v>
      </c>
      <c r="T1185" s="152">
        <v>5.5250000000000004</v>
      </c>
      <c r="U1185" s="151">
        <v>48913</v>
      </c>
      <c r="V1185" s="147">
        <v>2.0199999999999999E-2</v>
      </c>
      <c r="W1185" s="192">
        <v>2.0500000000000001E-2</v>
      </c>
      <c r="X1185" s="150" t="s">
        <v>636</v>
      </c>
      <c r="Y1185" s="150"/>
      <c r="Z1185" s="153">
        <v>308000</v>
      </c>
      <c r="AA1185" s="153">
        <v>1</v>
      </c>
      <c r="AB1185" s="153">
        <v>100.75</v>
      </c>
      <c r="AC1185" s="153">
        <v>0</v>
      </c>
      <c r="AD1185" s="153">
        <v>310.31</v>
      </c>
      <c r="AE1185" s="154"/>
      <c r="AF1185" s="154"/>
      <c r="AG1185" s="150" t="s">
        <v>17</v>
      </c>
      <c r="AH1185" s="147">
        <v>1.4509671999999999E-4</v>
      </c>
      <c r="AI1185" s="147">
        <v>1.0192191632000001E-2</v>
      </c>
      <c r="AJ1185" s="147">
        <v>6.7048710100000002E-3</v>
      </c>
    </row>
    <row r="1186" spans="1:36" ht="13.5" thickBot="1" x14ac:dyDescent="0.25">
      <c r="A1186" s="149">
        <v>7956</v>
      </c>
      <c r="B1186" s="149">
        <v>14482</v>
      </c>
      <c r="C1186" s="150" t="s">
        <v>1467</v>
      </c>
      <c r="D1186" s="150">
        <v>514290345</v>
      </c>
      <c r="E1186" s="150" t="s">
        <v>429</v>
      </c>
      <c r="F1186" s="150" t="s">
        <v>1765</v>
      </c>
      <c r="G1186" s="150">
        <v>1201953</v>
      </c>
      <c r="H1186" s="150" t="s">
        <v>102</v>
      </c>
      <c r="I1186" s="150" t="s">
        <v>228</v>
      </c>
      <c r="J1186" s="150" t="s">
        <v>53</v>
      </c>
      <c r="K1186" s="150" t="s">
        <v>53</v>
      </c>
      <c r="L1186" s="150" t="s">
        <v>821</v>
      </c>
      <c r="M1186" s="150" t="s">
        <v>311</v>
      </c>
      <c r="N1186" s="150" t="s">
        <v>269</v>
      </c>
      <c r="O1186" s="150" t="s">
        <v>62</v>
      </c>
      <c r="P1186" s="150" t="s">
        <v>1437</v>
      </c>
      <c r="Q1186" s="150" t="s">
        <v>1351</v>
      </c>
      <c r="R1186" s="150" t="s">
        <v>57</v>
      </c>
      <c r="S1186" s="150" t="s">
        <v>1206</v>
      </c>
      <c r="T1186" s="152">
        <v>5.444</v>
      </c>
      <c r="U1186" s="151">
        <v>48760</v>
      </c>
      <c r="V1186" s="147">
        <v>4.6899999999999997E-2</v>
      </c>
      <c r="W1186" s="192">
        <v>4.99E-2</v>
      </c>
      <c r="X1186" s="150" t="s">
        <v>636</v>
      </c>
      <c r="Y1186" s="150"/>
      <c r="Z1186" s="153">
        <v>46000</v>
      </c>
      <c r="AA1186" s="153">
        <v>1</v>
      </c>
      <c r="AB1186" s="153">
        <v>98.9</v>
      </c>
      <c r="AC1186" s="153">
        <v>0</v>
      </c>
      <c r="AD1186" s="153">
        <v>45.494</v>
      </c>
      <c r="AE1186" s="154"/>
      <c r="AF1186" s="154"/>
      <c r="AG1186" s="150" t="s">
        <v>17</v>
      </c>
      <c r="AH1186" s="147">
        <v>9.2E-5</v>
      </c>
      <c r="AI1186" s="147">
        <v>1.4942591790000001E-3</v>
      </c>
      <c r="AJ1186" s="147">
        <v>9.8298927400000007E-4</v>
      </c>
    </row>
    <row r="1187" spans="1:36" ht="13.5" thickBot="1" x14ac:dyDescent="0.25">
      <c r="A1187" s="149">
        <v>7956</v>
      </c>
      <c r="B1187" s="149">
        <v>14482</v>
      </c>
      <c r="C1187" s="150" t="s">
        <v>1378</v>
      </c>
      <c r="D1187" s="150">
        <v>520032046</v>
      </c>
      <c r="E1187" s="150" t="s">
        <v>429</v>
      </c>
      <c r="F1187" s="150" t="s">
        <v>1766</v>
      </c>
      <c r="G1187" s="150">
        <v>1202142</v>
      </c>
      <c r="H1187" s="150" t="s">
        <v>102</v>
      </c>
      <c r="I1187" s="150" t="s">
        <v>229</v>
      </c>
      <c r="J1187" s="150" t="s">
        <v>53</v>
      </c>
      <c r="K1187" s="150" t="s">
        <v>53</v>
      </c>
      <c r="L1187" s="150" t="s">
        <v>821</v>
      </c>
      <c r="M1187" s="150" t="s">
        <v>311</v>
      </c>
      <c r="N1187" s="150" t="s">
        <v>256</v>
      </c>
      <c r="O1187" s="150" t="s">
        <v>62</v>
      </c>
      <c r="P1187" s="150" t="s">
        <v>1205</v>
      </c>
      <c r="Q1187" s="150" t="s">
        <v>65</v>
      </c>
      <c r="R1187" s="150" t="s">
        <v>57</v>
      </c>
      <c r="S1187" s="150" t="s">
        <v>1206</v>
      </c>
      <c r="T1187" s="152">
        <v>4.9219999999999997</v>
      </c>
      <c r="U1187" s="151">
        <v>48938</v>
      </c>
      <c r="V1187" s="147">
        <v>1.9900000000000001E-2</v>
      </c>
      <c r="W1187" s="192">
        <v>2.01E-2</v>
      </c>
      <c r="X1187" s="150" t="s">
        <v>636</v>
      </c>
      <c r="Y1187" s="150"/>
      <c r="Z1187" s="153">
        <v>569500</v>
      </c>
      <c r="AA1187" s="153">
        <v>1</v>
      </c>
      <c r="AB1187" s="153">
        <v>100.72</v>
      </c>
      <c r="AC1187" s="153">
        <v>0</v>
      </c>
      <c r="AD1187" s="153">
        <v>573.60040000000004</v>
      </c>
      <c r="AE1187" s="154"/>
      <c r="AF1187" s="154"/>
      <c r="AG1187" s="150" t="s">
        <v>17</v>
      </c>
      <c r="AH1187" s="147">
        <v>2.1092592500000001E-4</v>
      </c>
      <c r="AI1187" s="147">
        <v>1.8840015460000002E-2</v>
      </c>
      <c r="AJ1187" s="147">
        <v>1.2393789093000001E-2</v>
      </c>
    </row>
    <row r="1188" spans="1:36" ht="13.5" thickBot="1" x14ac:dyDescent="0.25">
      <c r="A1188" s="149">
        <v>7956</v>
      </c>
      <c r="B1188" s="149">
        <v>14482</v>
      </c>
      <c r="C1188" s="150" t="s">
        <v>1346</v>
      </c>
      <c r="D1188" s="150">
        <v>513623314</v>
      </c>
      <c r="E1188" s="150" t="s">
        <v>429</v>
      </c>
      <c r="F1188" s="150" t="s">
        <v>1767</v>
      </c>
      <c r="G1188" s="150">
        <v>1202217</v>
      </c>
      <c r="H1188" s="150" t="s">
        <v>102</v>
      </c>
      <c r="I1188" s="150" t="s">
        <v>229</v>
      </c>
      <c r="J1188" s="150" t="s">
        <v>53</v>
      </c>
      <c r="K1188" s="150" t="s">
        <v>53</v>
      </c>
      <c r="L1188" s="150" t="s">
        <v>821</v>
      </c>
      <c r="M1188" s="150" t="s">
        <v>311</v>
      </c>
      <c r="N1188" s="150" t="s">
        <v>651</v>
      </c>
      <c r="O1188" s="150" t="s">
        <v>62</v>
      </c>
      <c r="P1188" s="150" t="s">
        <v>1369</v>
      </c>
      <c r="Q1188" s="150" t="s">
        <v>65</v>
      </c>
      <c r="R1188" s="150" t="s">
        <v>57</v>
      </c>
      <c r="S1188" s="150" t="s">
        <v>1206</v>
      </c>
      <c r="T1188" s="152">
        <v>5.774</v>
      </c>
      <c r="U1188" s="151">
        <v>47667</v>
      </c>
      <c r="V1188" s="147">
        <v>2.5999999999999999E-2</v>
      </c>
      <c r="W1188" s="192">
        <v>2.63E-2</v>
      </c>
      <c r="X1188" s="150" t="s">
        <v>636</v>
      </c>
      <c r="Y1188" s="150"/>
      <c r="Z1188" s="153">
        <v>57000</v>
      </c>
      <c r="AA1188" s="153">
        <v>1</v>
      </c>
      <c r="AB1188" s="153">
        <v>100.88</v>
      </c>
      <c r="AC1188" s="153">
        <v>0</v>
      </c>
      <c r="AD1188" s="153">
        <v>57.501600000000003</v>
      </c>
      <c r="AE1188" s="154"/>
      <c r="AF1188" s="154"/>
      <c r="AG1188" s="150" t="s">
        <v>17</v>
      </c>
      <c r="AH1188" s="147">
        <v>1.06343283E-4</v>
      </c>
      <c r="AI1188" s="147">
        <v>1.8886511110000001E-3</v>
      </c>
      <c r="AJ1188" s="147">
        <v>1.2424375970000001E-3</v>
      </c>
    </row>
    <row r="1189" spans="1:36" ht="13.5" thickBot="1" x14ac:dyDescent="0.25">
      <c r="A1189" s="149">
        <v>7956</v>
      </c>
      <c r="B1189" s="149">
        <v>14482</v>
      </c>
      <c r="C1189" s="150" t="s">
        <v>1768</v>
      </c>
      <c r="D1189" s="150">
        <v>516291754</v>
      </c>
      <c r="E1189" s="150" t="s">
        <v>429</v>
      </c>
      <c r="F1189" s="150" t="s">
        <v>1769</v>
      </c>
      <c r="G1189" s="150">
        <v>1202290</v>
      </c>
      <c r="H1189" s="150" t="s">
        <v>102</v>
      </c>
      <c r="I1189" s="150" t="s">
        <v>229</v>
      </c>
      <c r="J1189" s="150" t="s">
        <v>53</v>
      </c>
      <c r="K1189" s="150" t="s">
        <v>53</v>
      </c>
      <c r="L1189" s="150" t="s">
        <v>821</v>
      </c>
      <c r="M1189" s="150" t="s">
        <v>311</v>
      </c>
      <c r="N1189" s="150" t="s">
        <v>651</v>
      </c>
      <c r="O1189" s="150" t="s">
        <v>62</v>
      </c>
      <c r="P1189" s="150" t="s">
        <v>298</v>
      </c>
      <c r="Q1189" s="150" t="s">
        <v>298</v>
      </c>
      <c r="R1189" s="150" t="s">
        <v>57</v>
      </c>
      <c r="S1189" s="150" t="s">
        <v>1206</v>
      </c>
      <c r="T1189" s="152">
        <v>3.4340000000000002</v>
      </c>
      <c r="U1189" s="151">
        <v>46752</v>
      </c>
      <c r="V1189" s="147">
        <v>4.6005999999999998E-2</v>
      </c>
      <c r="W1189" s="192">
        <v>3.85E-2</v>
      </c>
      <c r="X1189" s="150" t="s">
        <v>636</v>
      </c>
      <c r="Y1189" s="150"/>
      <c r="Z1189" s="153">
        <v>1085500</v>
      </c>
      <c r="AA1189" s="153">
        <v>1</v>
      </c>
      <c r="AB1189" s="153">
        <v>104.19</v>
      </c>
      <c r="AC1189" s="153">
        <v>0</v>
      </c>
      <c r="AD1189" s="153">
        <v>1130.98245</v>
      </c>
      <c r="AE1189" s="154"/>
      <c r="AF1189" s="154"/>
      <c r="AG1189" s="150" t="s">
        <v>17</v>
      </c>
      <c r="AH1189" s="147">
        <v>1.1080386129999999E-3</v>
      </c>
      <c r="AI1189" s="147">
        <v>3.7147336094999997E-2</v>
      </c>
      <c r="AJ1189" s="147">
        <v>2.4437148150000001E-2</v>
      </c>
    </row>
    <row r="1190" spans="1:36" ht="13.5" thickBot="1" x14ac:dyDescent="0.25">
      <c r="A1190" s="149">
        <v>7956</v>
      </c>
      <c r="B1190" s="149">
        <v>14482</v>
      </c>
      <c r="C1190" s="150" t="s">
        <v>1770</v>
      </c>
      <c r="D1190" s="150">
        <v>560040545</v>
      </c>
      <c r="E1190" s="150" t="s">
        <v>432</v>
      </c>
      <c r="F1190" s="150" t="s">
        <v>1771</v>
      </c>
      <c r="G1190" s="150">
        <v>1202340</v>
      </c>
      <c r="H1190" s="150" t="s">
        <v>102</v>
      </c>
      <c r="I1190" s="150" t="s">
        <v>228</v>
      </c>
      <c r="J1190" s="150" t="s">
        <v>53</v>
      </c>
      <c r="K1190" s="150" t="s">
        <v>53</v>
      </c>
      <c r="L1190" s="150" t="s">
        <v>821</v>
      </c>
      <c r="M1190" s="150" t="s">
        <v>311</v>
      </c>
      <c r="N1190" s="150" t="s">
        <v>140</v>
      </c>
      <c r="O1190" s="150" t="s">
        <v>62</v>
      </c>
      <c r="P1190" s="150" t="s">
        <v>298</v>
      </c>
      <c r="Q1190" s="150" t="s">
        <v>298</v>
      </c>
      <c r="R1190" s="150" t="s">
        <v>57</v>
      </c>
      <c r="S1190" s="150" t="s">
        <v>1206</v>
      </c>
      <c r="T1190" s="152">
        <v>3.8210000000000002</v>
      </c>
      <c r="U1190" s="151">
        <v>47751</v>
      </c>
      <c r="V1190" s="147">
        <v>8.1500000000000003E-2</v>
      </c>
      <c r="W1190" s="192">
        <v>6.8199999999999997E-2</v>
      </c>
      <c r="X1190" s="150" t="s">
        <v>636</v>
      </c>
      <c r="Y1190" s="150"/>
      <c r="Z1190" s="153">
        <v>284324</v>
      </c>
      <c r="AA1190" s="153">
        <v>1</v>
      </c>
      <c r="AB1190" s="153">
        <v>105.58</v>
      </c>
      <c r="AC1190" s="153">
        <v>0</v>
      </c>
      <c r="AD1190" s="153">
        <v>300.18928</v>
      </c>
      <c r="AE1190" s="154"/>
      <c r="AF1190" s="154"/>
      <c r="AG1190" s="150" t="s">
        <v>17</v>
      </c>
      <c r="AH1190" s="147">
        <v>1.378279985E-3</v>
      </c>
      <c r="AI1190" s="147">
        <v>9.8597746369999996E-3</v>
      </c>
      <c r="AJ1190" s="147">
        <v>6.4861925199999997E-3</v>
      </c>
    </row>
    <row r="1191" spans="1:36" ht="13.5" thickBot="1" x14ac:dyDescent="0.25">
      <c r="A1191" s="149">
        <v>7956</v>
      </c>
      <c r="B1191" s="149">
        <v>14482</v>
      </c>
      <c r="C1191" s="150" t="s">
        <v>1656</v>
      </c>
      <c r="D1191" s="150">
        <v>513201582</v>
      </c>
      <c r="E1191" s="150" t="s">
        <v>429</v>
      </c>
      <c r="F1191" s="150" t="s">
        <v>1772</v>
      </c>
      <c r="G1191" s="150">
        <v>1202555</v>
      </c>
      <c r="H1191" s="150" t="s">
        <v>102</v>
      </c>
      <c r="I1191" s="150" t="s">
        <v>228</v>
      </c>
      <c r="J1191" s="150" t="s">
        <v>53</v>
      </c>
      <c r="K1191" s="150" t="s">
        <v>53</v>
      </c>
      <c r="L1191" s="150" t="s">
        <v>821</v>
      </c>
      <c r="M1191" s="150" t="s">
        <v>311</v>
      </c>
      <c r="N1191" s="150" t="s">
        <v>140</v>
      </c>
      <c r="O1191" s="150" t="s">
        <v>62</v>
      </c>
      <c r="P1191" s="150" t="s">
        <v>298</v>
      </c>
      <c r="Q1191" s="150" t="s">
        <v>298</v>
      </c>
      <c r="R1191" s="150" t="s">
        <v>57</v>
      </c>
      <c r="S1191" s="150" t="s">
        <v>1206</v>
      </c>
      <c r="T1191" s="152">
        <v>2.5219999999999998</v>
      </c>
      <c r="U1191" s="151">
        <v>46752</v>
      </c>
      <c r="V1191" s="147">
        <v>7.3999999999999996E-2</v>
      </c>
      <c r="W1191" s="192">
        <v>6.7400000000000002E-2</v>
      </c>
      <c r="X1191" s="150" t="s">
        <v>636</v>
      </c>
      <c r="Y1191" s="150"/>
      <c r="Z1191" s="153">
        <v>290000</v>
      </c>
      <c r="AA1191" s="153">
        <v>1</v>
      </c>
      <c r="AB1191" s="153">
        <v>103.75</v>
      </c>
      <c r="AC1191" s="153">
        <v>0</v>
      </c>
      <c r="AD1191" s="153">
        <v>300.875</v>
      </c>
      <c r="AE1191" s="154"/>
      <c r="AF1191" s="154"/>
      <c r="AG1191" s="150" t="s">
        <v>17</v>
      </c>
      <c r="AH1191" s="147">
        <v>2.6289070989999998E-3</v>
      </c>
      <c r="AI1191" s="147">
        <v>9.8822972430000003E-3</v>
      </c>
      <c r="AJ1191" s="147">
        <v>6.5010088790000004E-3</v>
      </c>
    </row>
    <row r="1192" spans="1:36" ht="13.5" thickBot="1" x14ac:dyDescent="0.25">
      <c r="A1192" s="149">
        <v>7956</v>
      </c>
      <c r="B1192" s="149">
        <v>14482</v>
      </c>
      <c r="C1192" s="150" t="s">
        <v>1452</v>
      </c>
      <c r="D1192" s="150">
        <v>514065283</v>
      </c>
      <c r="E1192" s="150" t="s">
        <v>429</v>
      </c>
      <c r="F1192" s="150" t="s">
        <v>1773</v>
      </c>
      <c r="G1192" s="150">
        <v>1202779</v>
      </c>
      <c r="H1192" s="150" t="s">
        <v>102</v>
      </c>
      <c r="I1192" s="150" t="s">
        <v>228</v>
      </c>
      <c r="J1192" s="150" t="s">
        <v>53</v>
      </c>
      <c r="K1192" s="150" t="s">
        <v>53</v>
      </c>
      <c r="L1192" s="150" t="s">
        <v>821</v>
      </c>
      <c r="M1192" s="150" t="s">
        <v>311</v>
      </c>
      <c r="N1192" s="150" t="s">
        <v>75</v>
      </c>
      <c r="O1192" s="150" t="s">
        <v>62</v>
      </c>
      <c r="P1192" s="150" t="s">
        <v>1345</v>
      </c>
      <c r="Q1192" s="150" t="s">
        <v>65</v>
      </c>
      <c r="R1192" s="150" t="s">
        <v>57</v>
      </c>
      <c r="S1192" s="150" t="s">
        <v>1206</v>
      </c>
      <c r="T1192" s="152">
        <v>3.3140000000000001</v>
      </c>
      <c r="U1192" s="151">
        <v>48026</v>
      </c>
      <c r="V1192" s="147">
        <v>5.0500000000000003E-2</v>
      </c>
      <c r="W1192" s="192">
        <v>5.2400000000000002E-2</v>
      </c>
      <c r="X1192" s="150" t="s">
        <v>636</v>
      </c>
      <c r="Y1192" s="150"/>
      <c r="Z1192" s="153">
        <v>326000</v>
      </c>
      <c r="AA1192" s="153">
        <v>1</v>
      </c>
      <c r="AB1192" s="153">
        <v>100.77</v>
      </c>
      <c r="AC1192" s="153">
        <v>0</v>
      </c>
      <c r="AD1192" s="153">
        <v>328.5102</v>
      </c>
      <c r="AE1192" s="154"/>
      <c r="AF1192" s="154"/>
      <c r="AG1192" s="150" t="s">
        <v>17</v>
      </c>
      <c r="AH1192" s="147">
        <v>1.2729949349999999E-3</v>
      </c>
      <c r="AI1192" s="147">
        <v>1.0789980701999999E-2</v>
      </c>
      <c r="AJ1192" s="147">
        <v>7.098122898E-3</v>
      </c>
    </row>
    <row r="1193" spans="1:36" ht="13.5" thickBot="1" x14ac:dyDescent="0.25">
      <c r="A1193" s="149">
        <v>7956</v>
      </c>
      <c r="B1193" s="149">
        <v>14482</v>
      </c>
      <c r="C1193" s="150" t="s">
        <v>1360</v>
      </c>
      <c r="D1193" s="150">
        <v>520039868</v>
      </c>
      <c r="E1193" s="150" t="s">
        <v>429</v>
      </c>
      <c r="F1193" s="150" t="s">
        <v>1774</v>
      </c>
      <c r="G1193" s="150">
        <v>1203074</v>
      </c>
      <c r="H1193" s="150" t="s">
        <v>102</v>
      </c>
      <c r="I1193" s="150" t="s">
        <v>228</v>
      </c>
      <c r="J1193" s="150" t="s">
        <v>53</v>
      </c>
      <c r="K1193" s="150" t="s">
        <v>53</v>
      </c>
      <c r="L1193" s="150" t="s">
        <v>821</v>
      </c>
      <c r="M1193" s="150" t="s">
        <v>311</v>
      </c>
      <c r="N1193" s="150" t="s">
        <v>647</v>
      </c>
      <c r="O1193" s="150" t="s">
        <v>62</v>
      </c>
      <c r="P1193" s="150" t="s">
        <v>298</v>
      </c>
      <c r="Q1193" s="150" t="s">
        <v>298</v>
      </c>
      <c r="R1193" s="150" t="s">
        <v>57</v>
      </c>
      <c r="S1193" s="150" t="s">
        <v>1206</v>
      </c>
      <c r="T1193" s="152">
        <v>3.8010000000000002</v>
      </c>
      <c r="U1193" s="151">
        <v>47573</v>
      </c>
      <c r="V1193" s="147">
        <v>5.5E-2</v>
      </c>
      <c r="W1193" s="192">
        <v>6.7000000000000004E-2</v>
      </c>
      <c r="X1193" s="150" t="s">
        <v>636</v>
      </c>
      <c r="Y1193" s="150"/>
      <c r="Z1193" s="153">
        <v>368000</v>
      </c>
      <c r="AA1193" s="153">
        <v>1</v>
      </c>
      <c r="AB1193" s="153">
        <v>96.08</v>
      </c>
      <c r="AC1193" s="153">
        <v>0</v>
      </c>
      <c r="AD1193" s="153">
        <v>353.57440000000003</v>
      </c>
      <c r="AE1193" s="154"/>
      <c r="AF1193" s="154"/>
      <c r="AG1193" s="150" t="s">
        <v>17</v>
      </c>
      <c r="AH1193" s="147">
        <v>2.1647058819999998E-3</v>
      </c>
      <c r="AI1193" s="147">
        <v>1.1613219171E-2</v>
      </c>
      <c r="AJ1193" s="147">
        <v>7.6396852970000003E-3</v>
      </c>
    </row>
    <row r="1194" spans="1:36" ht="13.5" thickBot="1" x14ac:dyDescent="0.25">
      <c r="A1194" s="149">
        <v>7956</v>
      </c>
      <c r="B1194" s="149">
        <v>14482</v>
      </c>
      <c r="C1194" s="150" t="s">
        <v>1398</v>
      </c>
      <c r="D1194" s="150">
        <v>520029935</v>
      </c>
      <c r="E1194" s="150" t="s">
        <v>429</v>
      </c>
      <c r="F1194" s="150" t="s">
        <v>1775</v>
      </c>
      <c r="G1194" s="150">
        <v>1203157</v>
      </c>
      <c r="H1194" s="150" t="s">
        <v>102</v>
      </c>
      <c r="I1194" s="150" t="s">
        <v>229</v>
      </c>
      <c r="J1194" s="150" t="s">
        <v>53</v>
      </c>
      <c r="K1194" s="150" t="s">
        <v>53</v>
      </c>
      <c r="L1194" s="150" t="s">
        <v>821</v>
      </c>
      <c r="M1194" s="150" t="s">
        <v>311</v>
      </c>
      <c r="N1194" s="150" t="s">
        <v>256</v>
      </c>
      <c r="O1194" s="150" t="s">
        <v>62</v>
      </c>
      <c r="P1194" s="150" t="s">
        <v>1205</v>
      </c>
      <c r="Q1194" s="150" t="s">
        <v>65</v>
      </c>
      <c r="R1194" s="150" t="s">
        <v>57</v>
      </c>
      <c r="S1194" s="150" t="s">
        <v>1206</v>
      </c>
      <c r="T1194" s="152">
        <v>5.609</v>
      </c>
      <c r="U1194" s="151">
        <v>49388</v>
      </c>
      <c r="V1194" s="147">
        <v>2.1100000000000001E-2</v>
      </c>
      <c r="W1194" s="192">
        <v>2.01E-2</v>
      </c>
      <c r="X1194" s="150" t="s">
        <v>636</v>
      </c>
      <c r="Y1194" s="150"/>
      <c r="Z1194" s="153">
        <v>253000</v>
      </c>
      <c r="AA1194" s="153">
        <v>1</v>
      </c>
      <c r="AB1194" s="153">
        <v>101.35</v>
      </c>
      <c r="AC1194" s="153">
        <v>0</v>
      </c>
      <c r="AD1194" s="153">
        <v>256.41550000000001</v>
      </c>
      <c r="AE1194" s="154"/>
      <c r="AF1194" s="154"/>
      <c r="AG1194" s="150" t="s">
        <v>17</v>
      </c>
      <c r="AH1194" s="147">
        <v>1.61906114E-4</v>
      </c>
      <c r="AI1194" s="147">
        <v>8.4220164140000001E-3</v>
      </c>
      <c r="AJ1194" s="147">
        <v>5.5403720550000002E-3</v>
      </c>
    </row>
    <row r="1195" spans="1:36" ht="13.5" thickBot="1" x14ac:dyDescent="0.25">
      <c r="A1195" s="149">
        <v>7956</v>
      </c>
      <c r="B1195" s="149">
        <v>14482</v>
      </c>
      <c r="C1195" s="150" t="s">
        <v>1605</v>
      </c>
      <c r="D1195" s="150">
        <v>514401702</v>
      </c>
      <c r="E1195" s="150" t="s">
        <v>429</v>
      </c>
      <c r="F1195" s="150" t="s">
        <v>1776</v>
      </c>
      <c r="G1195" s="150">
        <v>1203264</v>
      </c>
      <c r="H1195" s="150" t="s">
        <v>102</v>
      </c>
      <c r="I1195" s="150" t="s">
        <v>228</v>
      </c>
      <c r="J1195" s="150" t="s">
        <v>53</v>
      </c>
      <c r="K1195" s="150" t="s">
        <v>53</v>
      </c>
      <c r="L1195" s="150" t="s">
        <v>821</v>
      </c>
      <c r="M1195" s="150" t="s">
        <v>311</v>
      </c>
      <c r="N1195" s="150" t="s">
        <v>156</v>
      </c>
      <c r="O1195" s="150" t="s">
        <v>62</v>
      </c>
      <c r="P1195" s="150" t="s">
        <v>1446</v>
      </c>
      <c r="Q1195" s="150" t="s">
        <v>65</v>
      </c>
      <c r="R1195" s="150" t="s">
        <v>57</v>
      </c>
      <c r="S1195" s="150" t="s">
        <v>1206</v>
      </c>
      <c r="T1195" s="152">
        <v>6.2240000000000002</v>
      </c>
      <c r="U1195" s="151">
        <v>49212</v>
      </c>
      <c r="V1195" s="147">
        <v>6.2E-2</v>
      </c>
      <c r="W1195" s="192">
        <v>5.8500000000000003E-2</v>
      </c>
      <c r="X1195" s="150" t="s">
        <v>636</v>
      </c>
      <c r="Y1195" s="150"/>
      <c r="Z1195" s="153">
        <v>72000</v>
      </c>
      <c r="AA1195" s="153">
        <v>1</v>
      </c>
      <c r="AB1195" s="153">
        <v>103.85</v>
      </c>
      <c r="AC1195" s="153">
        <v>0</v>
      </c>
      <c r="AD1195" s="153">
        <v>74.772000000000006</v>
      </c>
      <c r="AE1195" s="154"/>
      <c r="AF1195" s="154"/>
      <c r="AG1195" s="150" t="s">
        <v>17</v>
      </c>
      <c r="AH1195" s="147">
        <v>3.6000000000000002E-4</v>
      </c>
      <c r="AI1195" s="147">
        <v>2.4559007210000002E-3</v>
      </c>
      <c r="AJ1195" s="147">
        <v>1.615599288E-3</v>
      </c>
    </row>
    <row r="1196" spans="1:36" ht="13.5" thickBot="1" x14ac:dyDescent="0.25">
      <c r="A1196" s="149">
        <v>7956</v>
      </c>
      <c r="B1196" s="149">
        <v>14482</v>
      </c>
      <c r="C1196" s="150" t="s">
        <v>1777</v>
      </c>
      <c r="D1196" s="150">
        <v>520038274</v>
      </c>
      <c r="E1196" s="150" t="s">
        <v>429</v>
      </c>
      <c r="F1196" s="150" t="s">
        <v>1778</v>
      </c>
      <c r="G1196" s="150">
        <v>1203405</v>
      </c>
      <c r="H1196" s="150" t="s">
        <v>102</v>
      </c>
      <c r="I1196" s="150" t="s">
        <v>228</v>
      </c>
      <c r="J1196" s="150" t="s">
        <v>53</v>
      </c>
      <c r="K1196" s="150" t="s">
        <v>53</v>
      </c>
      <c r="L1196" s="150" t="s">
        <v>821</v>
      </c>
      <c r="M1196" s="150" t="s">
        <v>311</v>
      </c>
      <c r="N1196" s="150" t="s">
        <v>140</v>
      </c>
      <c r="O1196" s="150" t="s">
        <v>62</v>
      </c>
      <c r="P1196" s="150" t="s">
        <v>1522</v>
      </c>
      <c r="Q1196" s="150" t="s">
        <v>1351</v>
      </c>
      <c r="R1196" s="150" t="s">
        <v>57</v>
      </c>
      <c r="S1196" s="150" t="s">
        <v>1206</v>
      </c>
      <c r="T1196" s="152">
        <v>3.8660000000000001</v>
      </c>
      <c r="U1196" s="151">
        <v>47483</v>
      </c>
      <c r="V1196" s="147">
        <v>6.1499999999999999E-2</v>
      </c>
      <c r="W1196" s="192">
        <v>5.8000000000000003E-2</v>
      </c>
      <c r="X1196" s="150" t="s">
        <v>636</v>
      </c>
      <c r="Y1196" s="150"/>
      <c r="Z1196" s="153">
        <v>75000</v>
      </c>
      <c r="AA1196" s="153">
        <v>1</v>
      </c>
      <c r="AB1196" s="153">
        <v>102.77</v>
      </c>
      <c r="AC1196" s="153">
        <v>0</v>
      </c>
      <c r="AD1196" s="153">
        <v>77.077500000000001</v>
      </c>
      <c r="AE1196" s="154"/>
      <c r="AF1196" s="154"/>
      <c r="AG1196" s="150" t="s">
        <v>17</v>
      </c>
      <c r="AH1196" s="147">
        <v>6.2500000000000001E-4</v>
      </c>
      <c r="AI1196" s="147">
        <v>2.5316253120000001E-3</v>
      </c>
      <c r="AJ1196" s="147">
        <v>1.6654142479999999E-3</v>
      </c>
    </row>
    <row r="1197" spans="1:36" ht="13.5" thickBot="1" x14ac:dyDescent="0.25">
      <c r="A1197" s="149">
        <v>7956</v>
      </c>
      <c r="B1197" s="149">
        <v>14482</v>
      </c>
      <c r="C1197" s="150" t="s">
        <v>1556</v>
      </c>
      <c r="D1197" s="150">
        <v>515434074</v>
      </c>
      <c r="E1197" s="150" t="s">
        <v>429</v>
      </c>
      <c r="F1197" s="150" t="s">
        <v>1779</v>
      </c>
      <c r="G1197" s="150">
        <v>1203504</v>
      </c>
      <c r="H1197" s="150" t="s">
        <v>102</v>
      </c>
      <c r="I1197" s="150" t="s">
        <v>229</v>
      </c>
      <c r="J1197" s="150" t="s">
        <v>53</v>
      </c>
      <c r="K1197" s="150" t="s">
        <v>53</v>
      </c>
      <c r="L1197" s="150" t="s">
        <v>821</v>
      </c>
      <c r="M1197" s="150" t="s">
        <v>311</v>
      </c>
      <c r="N1197" s="150" t="s">
        <v>651</v>
      </c>
      <c r="O1197" s="150" t="s">
        <v>62</v>
      </c>
      <c r="P1197" s="150" t="s">
        <v>1446</v>
      </c>
      <c r="Q1197" s="150" t="s">
        <v>65</v>
      </c>
      <c r="R1197" s="150" t="s">
        <v>57</v>
      </c>
      <c r="S1197" s="150" t="s">
        <v>1206</v>
      </c>
      <c r="T1197" s="152">
        <v>2.7370000000000001</v>
      </c>
      <c r="U1197" s="151">
        <v>46387</v>
      </c>
      <c r="V1197" s="147">
        <v>3.0000000000000001E-3</v>
      </c>
      <c r="W1197" s="192">
        <v>0.03</v>
      </c>
      <c r="X1197" s="150" t="s">
        <v>636</v>
      </c>
      <c r="Y1197" s="150"/>
      <c r="Z1197" s="153">
        <v>81000</v>
      </c>
      <c r="AA1197" s="153">
        <v>1</v>
      </c>
      <c r="AB1197" s="153">
        <v>93.4</v>
      </c>
      <c r="AC1197" s="153">
        <v>0</v>
      </c>
      <c r="AD1197" s="153">
        <v>75.653999999999996</v>
      </c>
      <c r="AE1197" s="154"/>
      <c r="AF1197" s="154"/>
      <c r="AG1197" s="150" t="s">
        <v>17</v>
      </c>
      <c r="AH1197" s="147">
        <v>2.6809207800000001E-4</v>
      </c>
      <c r="AI1197" s="147">
        <v>2.4848701799999998E-3</v>
      </c>
      <c r="AJ1197" s="147">
        <v>1.6346566700000001E-3</v>
      </c>
    </row>
    <row r="1198" spans="1:36" ht="13.5" thickBot="1" x14ac:dyDescent="0.25">
      <c r="A1198" s="149">
        <v>7956</v>
      </c>
      <c r="B1198" s="149">
        <v>14482</v>
      </c>
      <c r="C1198" s="150" t="s">
        <v>1780</v>
      </c>
      <c r="D1198" s="150">
        <v>520033234</v>
      </c>
      <c r="E1198" s="150" t="s">
        <v>429</v>
      </c>
      <c r="F1198" s="150" t="s">
        <v>1781</v>
      </c>
      <c r="G1198" s="150">
        <v>1203850</v>
      </c>
      <c r="H1198" s="150" t="s">
        <v>102</v>
      </c>
      <c r="I1198" s="150" t="s">
        <v>229</v>
      </c>
      <c r="J1198" s="150" t="s">
        <v>53</v>
      </c>
      <c r="K1198" s="150" t="s">
        <v>53</v>
      </c>
      <c r="L1198" s="150" t="s">
        <v>821</v>
      </c>
      <c r="M1198" s="150" t="s">
        <v>311</v>
      </c>
      <c r="N1198" s="150" t="s">
        <v>652</v>
      </c>
      <c r="O1198" s="150" t="s">
        <v>62</v>
      </c>
      <c r="P1198" s="150" t="s">
        <v>1334</v>
      </c>
      <c r="Q1198" s="150" t="s">
        <v>65</v>
      </c>
      <c r="R1198" s="150" t="s">
        <v>57</v>
      </c>
      <c r="S1198" s="150" t="s">
        <v>1206</v>
      </c>
      <c r="T1198" s="152">
        <v>5.1349999999999998</v>
      </c>
      <c r="U1198" s="151">
        <v>48121</v>
      </c>
      <c r="V1198" s="147">
        <v>4.8300000000000003E-2</v>
      </c>
      <c r="W1198" s="192">
        <v>4.2000000000000003E-2</v>
      </c>
      <c r="X1198" s="150" t="s">
        <v>636</v>
      </c>
      <c r="Y1198" s="150"/>
      <c r="Z1198" s="153">
        <v>47000</v>
      </c>
      <c r="AA1198" s="153">
        <v>1</v>
      </c>
      <c r="AB1198" s="153">
        <v>103.83</v>
      </c>
      <c r="AC1198" s="153">
        <v>0</v>
      </c>
      <c r="AD1198" s="153">
        <v>48.8001</v>
      </c>
      <c r="AE1198" s="154"/>
      <c r="AF1198" s="154"/>
      <c r="AG1198" s="150" t="s">
        <v>17</v>
      </c>
      <c r="AH1198" s="147">
        <v>1.14634146E-4</v>
      </c>
      <c r="AI1198" s="147">
        <v>1.60284867E-3</v>
      </c>
      <c r="AJ1198" s="147">
        <v>1.054424207E-3</v>
      </c>
    </row>
    <row r="1199" spans="1:36" ht="13.5" thickBot="1" x14ac:dyDescent="0.25">
      <c r="A1199" s="149">
        <v>7956</v>
      </c>
      <c r="B1199" s="149">
        <v>14482</v>
      </c>
      <c r="C1199" s="150" t="s">
        <v>1364</v>
      </c>
      <c r="D1199" s="150">
        <v>512607888</v>
      </c>
      <c r="E1199" s="150" t="s">
        <v>429</v>
      </c>
      <c r="F1199" s="150" t="s">
        <v>1782</v>
      </c>
      <c r="G1199" s="150">
        <v>1203942</v>
      </c>
      <c r="H1199" s="150" t="s">
        <v>102</v>
      </c>
      <c r="I1199" s="150" t="s">
        <v>228</v>
      </c>
      <c r="J1199" s="150" t="s">
        <v>53</v>
      </c>
      <c r="K1199" s="150" t="s">
        <v>53</v>
      </c>
      <c r="L1199" s="150" t="s">
        <v>821</v>
      </c>
      <c r="M1199" s="150" t="s">
        <v>311</v>
      </c>
      <c r="N1199" s="150" t="s">
        <v>259</v>
      </c>
      <c r="O1199" s="150" t="s">
        <v>62</v>
      </c>
      <c r="P1199" s="150" t="s">
        <v>1366</v>
      </c>
      <c r="Q1199" s="150" t="s">
        <v>1351</v>
      </c>
      <c r="R1199" s="150" t="s">
        <v>57</v>
      </c>
      <c r="S1199" s="150" t="s">
        <v>1206</v>
      </c>
      <c r="T1199" s="152">
        <v>4.8280000000000003</v>
      </c>
      <c r="U1199" s="151">
        <v>48457</v>
      </c>
      <c r="V1199" s="147">
        <v>6.3299999999999995E-2</v>
      </c>
      <c r="W1199" s="192">
        <v>6.0100000000000001E-2</v>
      </c>
      <c r="X1199" s="150" t="s">
        <v>636</v>
      </c>
      <c r="Y1199" s="150"/>
      <c r="Z1199" s="153">
        <v>148000</v>
      </c>
      <c r="AA1199" s="153">
        <v>1</v>
      </c>
      <c r="AB1199" s="153">
        <v>102.83</v>
      </c>
      <c r="AC1199" s="153">
        <v>0</v>
      </c>
      <c r="AD1199" s="153">
        <v>152.1884</v>
      </c>
      <c r="AE1199" s="154"/>
      <c r="AF1199" s="154"/>
      <c r="AG1199" s="150" t="s">
        <v>17</v>
      </c>
      <c r="AH1199" s="147">
        <v>7.0361266999999998E-4</v>
      </c>
      <c r="AI1199" s="147">
        <v>4.9986572679999999E-3</v>
      </c>
      <c r="AJ1199" s="147">
        <v>3.288336151E-3</v>
      </c>
    </row>
    <row r="1200" spans="1:36" ht="13.5" thickBot="1" x14ac:dyDescent="0.25">
      <c r="A1200" s="149">
        <v>7956</v>
      </c>
      <c r="B1200" s="149">
        <v>14482</v>
      </c>
      <c r="C1200" s="150" t="s">
        <v>1652</v>
      </c>
      <c r="D1200" s="150">
        <v>514625094</v>
      </c>
      <c r="E1200" s="150" t="s">
        <v>429</v>
      </c>
      <c r="F1200" s="150" t="s">
        <v>1783</v>
      </c>
      <c r="G1200" s="150">
        <v>1204023</v>
      </c>
      <c r="H1200" s="150" t="s">
        <v>102</v>
      </c>
      <c r="I1200" s="150" t="s">
        <v>228</v>
      </c>
      <c r="J1200" s="150" t="s">
        <v>53</v>
      </c>
      <c r="K1200" s="150" t="s">
        <v>53</v>
      </c>
      <c r="L1200" s="150" t="s">
        <v>821</v>
      </c>
      <c r="M1200" s="150" t="s">
        <v>311</v>
      </c>
      <c r="N1200" s="150" t="s">
        <v>140</v>
      </c>
      <c r="O1200" s="150" t="s">
        <v>62</v>
      </c>
      <c r="P1200" s="150" t="s">
        <v>298</v>
      </c>
      <c r="Q1200" s="150" t="s">
        <v>298</v>
      </c>
      <c r="R1200" s="150" t="s">
        <v>57</v>
      </c>
      <c r="S1200" s="150" t="s">
        <v>1206</v>
      </c>
      <c r="T1200" s="152">
        <v>3.1949999999999998</v>
      </c>
      <c r="U1200" s="151">
        <v>46757</v>
      </c>
      <c r="V1200" s="147">
        <v>7.5999999999999998E-2</v>
      </c>
      <c r="W1200" s="192">
        <v>7.1900000000000006E-2</v>
      </c>
      <c r="X1200" s="150" t="s">
        <v>636</v>
      </c>
      <c r="Y1200" s="150"/>
      <c r="Z1200" s="153">
        <v>389000</v>
      </c>
      <c r="AA1200" s="153">
        <v>1</v>
      </c>
      <c r="AB1200" s="153">
        <v>102.68</v>
      </c>
      <c r="AC1200" s="153">
        <v>0</v>
      </c>
      <c r="AD1200" s="153">
        <v>399.42520000000002</v>
      </c>
      <c r="AE1200" s="154"/>
      <c r="AF1200" s="154"/>
      <c r="AG1200" s="150" t="s">
        <v>17</v>
      </c>
      <c r="AH1200" s="147">
        <v>3.2501441249999999E-3</v>
      </c>
      <c r="AI1200" s="147">
        <v>1.3119197516000001E-2</v>
      </c>
      <c r="AJ1200" s="147">
        <v>8.6303839519999998E-3</v>
      </c>
    </row>
    <row r="1201" spans="1:36" ht="13.5" thickBot="1" x14ac:dyDescent="0.25">
      <c r="A1201" s="149">
        <v>7956</v>
      </c>
      <c r="B1201" s="149">
        <v>14482</v>
      </c>
      <c r="C1201" s="150" t="s">
        <v>1337</v>
      </c>
      <c r="D1201" s="150">
        <v>1630</v>
      </c>
      <c r="E1201" s="150" t="s">
        <v>2</v>
      </c>
      <c r="F1201" s="150" t="s">
        <v>1784</v>
      </c>
      <c r="G1201" s="150">
        <v>1204296</v>
      </c>
      <c r="H1201" s="150" t="s">
        <v>102</v>
      </c>
      <c r="I1201" s="150" t="s">
        <v>228</v>
      </c>
      <c r="J1201" s="150" t="s">
        <v>53</v>
      </c>
      <c r="K1201" s="150" t="s">
        <v>53</v>
      </c>
      <c r="L1201" s="150" t="s">
        <v>821</v>
      </c>
      <c r="M1201" s="150" t="s">
        <v>311</v>
      </c>
      <c r="N1201" s="150" t="s">
        <v>652</v>
      </c>
      <c r="O1201" s="150" t="s">
        <v>62</v>
      </c>
      <c r="P1201" s="150" t="s">
        <v>1369</v>
      </c>
      <c r="Q1201" s="150" t="s">
        <v>65</v>
      </c>
      <c r="R1201" s="150" t="s">
        <v>57</v>
      </c>
      <c r="S1201" s="150" t="s">
        <v>1206</v>
      </c>
      <c r="T1201" s="152">
        <v>3.4470000000000001</v>
      </c>
      <c r="U1201" s="151">
        <v>46798</v>
      </c>
      <c r="V1201" s="147">
        <v>5.8999999999999997E-2</v>
      </c>
      <c r="W1201" s="192">
        <v>6.0600000000000001E-2</v>
      </c>
      <c r="X1201" s="150" t="s">
        <v>636</v>
      </c>
      <c r="Y1201" s="150"/>
      <c r="Z1201" s="153">
        <v>296000</v>
      </c>
      <c r="AA1201" s="153">
        <v>1</v>
      </c>
      <c r="AB1201" s="153">
        <v>100.31</v>
      </c>
      <c r="AC1201" s="153">
        <v>0</v>
      </c>
      <c r="AD1201" s="153">
        <v>296.91759999999999</v>
      </c>
      <c r="AE1201" s="154"/>
      <c r="AF1201" s="154"/>
      <c r="AG1201" s="150" t="s">
        <v>17</v>
      </c>
      <c r="AH1201" s="147">
        <v>4.5538461500000001E-4</v>
      </c>
      <c r="AI1201" s="147">
        <v>9.7523156789999996E-3</v>
      </c>
      <c r="AJ1201" s="147">
        <v>6.4155013009999998E-3</v>
      </c>
    </row>
    <row r="1202" spans="1:36" ht="13.5" thickBot="1" x14ac:dyDescent="0.25">
      <c r="A1202" s="149">
        <v>7956</v>
      </c>
      <c r="B1202" s="149">
        <v>14482</v>
      </c>
      <c r="C1202" s="150" t="s">
        <v>1785</v>
      </c>
      <c r="D1202" s="150">
        <v>520034505</v>
      </c>
      <c r="E1202" s="150" t="s">
        <v>429</v>
      </c>
      <c r="F1202" s="150" t="s">
        <v>1786</v>
      </c>
      <c r="G1202" s="150">
        <v>1204692</v>
      </c>
      <c r="H1202" s="150" t="s">
        <v>102</v>
      </c>
      <c r="I1202" s="150" t="s">
        <v>228</v>
      </c>
      <c r="J1202" s="150" t="s">
        <v>53</v>
      </c>
      <c r="K1202" s="150" t="s">
        <v>53</v>
      </c>
      <c r="L1202" s="150" t="s">
        <v>821</v>
      </c>
      <c r="M1202" s="150" t="s">
        <v>311</v>
      </c>
      <c r="N1202" s="150" t="s">
        <v>140</v>
      </c>
      <c r="O1202" s="150" t="s">
        <v>62</v>
      </c>
      <c r="P1202" s="150" t="s">
        <v>1522</v>
      </c>
      <c r="Q1202" s="150" t="s">
        <v>1351</v>
      </c>
      <c r="R1202" s="150" t="s">
        <v>57</v>
      </c>
      <c r="S1202" s="150" t="s">
        <v>1206</v>
      </c>
      <c r="T1202" s="152">
        <v>2.569</v>
      </c>
      <c r="U1202" s="151">
        <v>46387</v>
      </c>
      <c r="V1202" s="147">
        <v>5.7500000000000002E-2</v>
      </c>
      <c r="W1202" s="192">
        <v>5.9400000000000001E-2</v>
      </c>
      <c r="X1202" s="150" t="s">
        <v>636</v>
      </c>
      <c r="Y1202" s="150"/>
      <c r="Z1202" s="153">
        <v>119000</v>
      </c>
      <c r="AA1202" s="153">
        <v>1</v>
      </c>
      <c r="AB1202" s="153">
        <v>100.14</v>
      </c>
      <c r="AC1202" s="153">
        <v>0</v>
      </c>
      <c r="AD1202" s="153">
        <v>119.1666</v>
      </c>
      <c r="AE1202" s="154"/>
      <c r="AF1202" s="154"/>
      <c r="AG1202" s="150" t="s">
        <v>17</v>
      </c>
      <c r="AH1202" s="147">
        <v>6.26315789E-4</v>
      </c>
      <c r="AI1202" s="147">
        <v>3.9140498960000001E-3</v>
      </c>
      <c r="AJ1202" s="147">
        <v>2.5748338170000001E-3</v>
      </c>
    </row>
    <row r="1203" spans="1:36" ht="13.5" thickBot="1" x14ac:dyDescent="0.25">
      <c r="A1203" s="149">
        <v>7956</v>
      </c>
      <c r="B1203" s="149">
        <v>14482</v>
      </c>
      <c r="C1203" s="150" t="s">
        <v>1370</v>
      </c>
      <c r="D1203" s="150">
        <v>550263107</v>
      </c>
      <c r="E1203" s="150" t="s">
        <v>432</v>
      </c>
      <c r="F1203" s="150" t="s">
        <v>1787</v>
      </c>
      <c r="G1203" s="150">
        <v>1204825</v>
      </c>
      <c r="H1203" s="150" t="s">
        <v>102</v>
      </c>
      <c r="I1203" s="150" t="s">
        <v>228</v>
      </c>
      <c r="J1203" s="150" t="s">
        <v>53</v>
      </c>
      <c r="K1203" s="150" t="s">
        <v>53</v>
      </c>
      <c r="L1203" s="150" t="s">
        <v>821</v>
      </c>
      <c r="M1203" s="150" t="s">
        <v>311</v>
      </c>
      <c r="N1203" s="150" t="s">
        <v>267</v>
      </c>
      <c r="O1203" s="150" t="s">
        <v>62</v>
      </c>
      <c r="P1203" s="150" t="s">
        <v>1446</v>
      </c>
      <c r="Q1203" s="150" t="s">
        <v>65</v>
      </c>
      <c r="R1203" s="150" t="s">
        <v>57</v>
      </c>
      <c r="S1203" s="150" t="s">
        <v>1206</v>
      </c>
      <c r="T1203" s="152">
        <v>4.1269999999999998</v>
      </c>
      <c r="U1203" s="151">
        <v>47391</v>
      </c>
      <c r="V1203" s="147">
        <v>6.7000000000000004E-2</v>
      </c>
      <c r="W1203" s="192">
        <v>6.0900000000000003E-2</v>
      </c>
      <c r="X1203" s="150" t="s">
        <v>636</v>
      </c>
      <c r="Y1203" s="150"/>
      <c r="Z1203" s="153">
        <v>893500</v>
      </c>
      <c r="AA1203" s="153">
        <v>1</v>
      </c>
      <c r="AB1203" s="153">
        <v>103.21</v>
      </c>
      <c r="AC1203" s="153">
        <v>0</v>
      </c>
      <c r="AD1203" s="153">
        <v>922.18134999999995</v>
      </c>
      <c r="AE1203" s="154"/>
      <c r="AF1203" s="154"/>
      <c r="AG1203" s="150" t="s">
        <v>17</v>
      </c>
      <c r="AH1203" s="147">
        <v>9.8186813100000002E-4</v>
      </c>
      <c r="AI1203" s="147">
        <v>3.0289223806E-2</v>
      </c>
      <c r="AJ1203" s="147">
        <v>1.9925580871E-2</v>
      </c>
    </row>
    <row r="1204" spans="1:36" ht="13.5" thickBot="1" x14ac:dyDescent="0.25">
      <c r="A1204" s="149">
        <v>7956</v>
      </c>
      <c r="B1204" s="149">
        <v>14482</v>
      </c>
      <c r="C1204" s="150" t="s">
        <v>1440</v>
      </c>
      <c r="D1204" s="150">
        <v>520026683</v>
      </c>
      <c r="E1204" s="150" t="s">
        <v>429</v>
      </c>
      <c r="F1204" s="150" t="s">
        <v>1788</v>
      </c>
      <c r="G1204" s="150">
        <v>1204999</v>
      </c>
      <c r="H1204" s="150" t="s">
        <v>102</v>
      </c>
      <c r="I1204" s="150" t="s">
        <v>229</v>
      </c>
      <c r="J1204" s="150" t="s">
        <v>53</v>
      </c>
      <c r="K1204" s="150" t="s">
        <v>53</v>
      </c>
      <c r="L1204" s="150" t="s">
        <v>821</v>
      </c>
      <c r="M1204" s="150" t="s">
        <v>311</v>
      </c>
      <c r="N1204" s="150" t="s">
        <v>651</v>
      </c>
      <c r="O1204" s="150" t="s">
        <v>62</v>
      </c>
      <c r="P1204" s="150" t="s">
        <v>1369</v>
      </c>
      <c r="Q1204" s="150" t="s">
        <v>65</v>
      </c>
      <c r="R1204" s="150" t="s">
        <v>57</v>
      </c>
      <c r="S1204" s="150" t="s">
        <v>1206</v>
      </c>
      <c r="T1204" s="152">
        <v>9.24</v>
      </c>
      <c r="U1204" s="151">
        <v>50045</v>
      </c>
      <c r="V1204" s="147">
        <v>3.2000000000000001E-2</v>
      </c>
      <c r="W1204" s="192">
        <v>3.2199999999999999E-2</v>
      </c>
      <c r="X1204" s="150" t="s">
        <v>636</v>
      </c>
      <c r="Y1204" s="150"/>
      <c r="Z1204" s="153">
        <v>4000</v>
      </c>
      <c r="AA1204" s="153">
        <v>1</v>
      </c>
      <c r="AB1204" s="153">
        <v>99.88</v>
      </c>
      <c r="AC1204" s="153">
        <v>0</v>
      </c>
      <c r="AD1204" s="153">
        <v>3.9952000000000001</v>
      </c>
      <c r="AE1204" s="154"/>
      <c r="AF1204" s="154"/>
      <c r="AG1204" s="150" t="s">
        <v>17</v>
      </c>
      <c r="AH1204" s="147">
        <v>1.63265306122449E-5</v>
      </c>
      <c r="AI1204" s="147">
        <v>1.3122311199999999E-4</v>
      </c>
      <c r="AJ1204" s="147">
        <v>8.6324322972262794E-5</v>
      </c>
    </row>
    <row r="1205" spans="1:36" ht="13.5" thickBot="1" x14ac:dyDescent="0.25">
      <c r="A1205" s="149">
        <v>7956</v>
      </c>
      <c r="B1205" s="149">
        <v>14482</v>
      </c>
      <c r="C1205" s="150" t="s">
        <v>1440</v>
      </c>
      <c r="D1205" s="150">
        <v>520026683</v>
      </c>
      <c r="E1205" s="150" t="s">
        <v>429</v>
      </c>
      <c r="F1205" s="150" t="s">
        <v>1789</v>
      </c>
      <c r="G1205" s="150">
        <v>1205004</v>
      </c>
      <c r="H1205" s="150" t="s">
        <v>102</v>
      </c>
      <c r="I1205" s="150" t="s">
        <v>228</v>
      </c>
      <c r="J1205" s="150" t="s">
        <v>53</v>
      </c>
      <c r="K1205" s="150" t="s">
        <v>53</v>
      </c>
      <c r="L1205" s="150" t="s">
        <v>821</v>
      </c>
      <c r="M1205" s="150" t="s">
        <v>311</v>
      </c>
      <c r="N1205" s="150" t="s">
        <v>651</v>
      </c>
      <c r="O1205" s="150" t="s">
        <v>62</v>
      </c>
      <c r="P1205" s="150" t="s">
        <v>1369</v>
      </c>
      <c r="Q1205" s="150" t="s">
        <v>65</v>
      </c>
      <c r="R1205" s="150" t="s">
        <v>57</v>
      </c>
      <c r="S1205" s="150" t="s">
        <v>1206</v>
      </c>
      <c r="T1205" s="152">
        <v>8.25</v>
      </c>
      <c r="U1205" s="151">
        <v>50045</v>
      </c>
      <c r="V1205" s="147">
        <v>5.79E-2</v>
      </c>
      <c r="W1205" s="192">
        <v>5.8200000000000002E-2</v>
      </c>
      <c r="X1205" s="150" t="s">
        <v>636</v>
      </c>
      <c r="Y1205" s="150"/>
      <c r="Z1205" s="153">
        <v>225000</v>
      </c>
      <c r="AA1205" s="153">
        <v>1</v>
      </c>
      <c r="AB1205" s="153">
        <v>99.94</v>
      </c>
      <c r="AC1205" s="153">
        <v>0</v>
      </c>
      <c r="AD1205" s="153">
        <v>224.86500000000001</v>
      </c>
      <c r="AE1205" s="154"/>
      <c r="AF1205" s="154"/>
      <c r="AG1205" s="150" t="s">
        <v>17</v>
      </c>
      <c r="AH1205" s="147">
        <v>1.38317688E-3</v>
      </c>
      <c r="AI1205" s="147">
        <v>7.3857341730000003E-3</v>
      </c>
      <c r="AJ1205" s="147">
        <v>4.8586601129999999E-3</v>
      </c>
    </row>
    <row r="1206" spans="1:36" ht="13.5" thickBot="1" x14ac:dyDescent="0.25">
      <c r="A1206" s="149">
        <v>7956</v>
      </c>
      <c r="B1206" s="149">
        <v>14482</v>
      </c>
      <c r="C1206" s="150" t="s">
        <v>1780</v>
      </c>
      <c r="D1206" s="150">
        <v>520033234</v>
      </c>
      <c r="E1206" s="150" t="s">
        <v>429</v>
      </c>
      <c r="F1206" s="150" t="s">
        <v>1790</v>
      </c>
      <c r="G1206" s="150">
        <v>1260546</v>
      </c>
      <c r="H1206" s="150" t="s">
        <v>102</v>
      </c>
      <c r="I1206" s="150" t="s">
        <v>229</v>
      </c>
      <c r="J1206" s="150" t="s">
        <v>53</v>
      </c>
      <c r="K1206" s="150" t="s">
        <v>53</v>
      </c>
      <c r="L1206" s="150" t="s">
        <v>821</v>
      </c>
      <c r="M1206" s="150" t="s">
        <v>311</v>
      </c>
      <c r="N1206" s="150" t="s">
        <v>652</v>
      </c>
      <c r="O1206" s="150" t="s">
        <v>62</v>
      </c>
      <c r="P1206" s="150" t="s">
        <v>1446</v>
      </c>
      <c r="Q1206" s="150" t="s">
        <v>65</v>
      </c>
      <c r="R1206" s="150" t="s">
        <v>57</v>
      </c>
      <c r="S1206" s="150" t="s">
        <v>1206</v>
      </c>
      <c r="T1206" s="152">
        <v>0.496</v>
      </c>
      <c r="U1206" s="151">
        <v>45565</v>
      </c>
      <c r="V1206" s="147">
        <v>5.3499999999999999E-2</v>
      </c>
      <c r="W1206" s="192">
        <v>1.9599999999999999E-2</v>
      </c>
      <c r="X1206" s="150" t="s">
        <v>636</v>
      </c>
      <c r="Y1206" s="150"/>
      <c r="Z1206" s="153">
        <v>49968.5</v>
      </c>
      <c r="AA1206" s="153">
        <v>1</v>
      </c>
      <c r="AB1206" s="153">
        <v>117.67</v>
      </c>
      <c r="AC1206" s="153">
        <v>0</v>
      </c>
      <c r="AD1206" s="153">
        <v>58.797930000000001</v>
      </c>
      <c r="AE1206" s="154"/>
      <c r="AF1206" s="154"/>
      <c r="AG1206" s="150" t="s">
        <v>17</v>
      </c>
      <c r="AH1206" s="147">
        <v>1.5115407200000001E-4</v>
      </c>
      <c r="AI1206" s="147">
        <v>1.931229319E-3</v>
      </c>
      <c r="AJ1206" s="147">
        <v>1.2704474109999999E-3</v>
      </c>
    </row>
    <row r="1207" spans="1:36" ht="13.5" thickBot="1" x14ac:dyDescent="0.25">
      <c r="A1207" s="149">
        <v>7956</v>
      </c>
      <c r="B1207" s="149">
        <v>14482</v>
      </c>
      <c r="C1207" s="150" t="s">
        <v>1780</v>
      </c>
      <c r="D1207" s="150">
        <v>520033234</v>
      </c>
      <c r="E1207" s="150" t="s">
        <v>429</v>
      </c>
      <c r="F1207" s="150" t="s">
        <v>1794</v>
      </c>
      <c r="G1207" s="150">
        <v>12607690</v>
      </c>
      <c r="H1207" s="150" t="s">
        <v>102</v>
      </c>
      <c r="I1207" s="150" t="s">
        <v>229</v>
      </c>
      <c r="J1207" s="150" t="s">
        <v>53</v>
      </c>
      <c r="K1207" s="150" t="s">
        <v>53</v>
      </c>
      <c r="L1207" s="150" t="s">
        <v>54</v>
      </c>
      <c r="M1207" s="150" t="s">
        <v>311</v>
      </c>
      <c r="N1207" s="150" t="s">
        <v>652</v>
      </c>
      <c r="O1207" s="150" t="s">
        <v>62</v>
      </c>
      <c r="P1207" s="150" t="s">
        <v>298</v>
      </c>
      <c r="Q1207" s="150" t="s">
        <v>298</v>
      </c>
      <c r="R1207" s="150" t="s">
        <v>57</v>
      </c>
      <c r="S1207" s="150" t="s">
        <v>1206</v>
      </c>
      <c r="T1207" s="152">
        <v>4.6420000000000003</v>
      </c>
      <c r="U1207" s="151">
        <v>46843</v>
      </c>
      <c r="V1207" s="147">
        <v>1.7899999999999999E-2</v>
      </c>
      <c r="W1207" s="192">
        <v>4.9399999999999999E-2</v>
      </c>
      <c r="X1207" s="150" t="s">
        <v>636</v>
      </c>
      <c r="Y1207" s="150"/>
      <c r="Z1207" s="153">
        <v>37720</v>
      </c>
      <c r="AA1207" s="153">
        <v>1</v>
      </c>
      <c r="AB1207" s="153">
        <v>107.0744</v>
      </c>
      <c r="AC1207" s="153">
        <v>0</v>
      </c>
      <c r="AD1207" s="153">
        <v>40.388460000000002</v>
      </c>
      <c r="AE1207" s="154"/>
      <c r="AF1207" s="154"/>
      <c r="AG1207" s="150" t="s">
        <v>17</v>
      </c>
      <c r="AH1207" s="147">
        <v>1.02040816E-4</v>
      </c>
      <c r="AI1207" s="147">
        <v>1.326566736E-3</v>
      </c>
      <c r="AJ1207" s="147">
        <v>8.7267382399999999E-4</v>
      </c>
    </row>
    <row r="1208" spans="1:36" ht="13.5" thickBot="1" x14ac:dyDescent="0.25">
      <c r="A1208" s="149">
        <v>7956</v>
      </c>
      <c r="B1208" s="149">
        <v>14482</v>
      </c>
      <c r="C1208" s="150" t="s">
        <v>1710</v>
      </c>
      <c r="D1208" s="150">
        <v>520034257</v>
      </c>
      <c r="E1208" s="150" t="s">
        <v>429</v>
      </c>
      <c r="F1208" s="150" t="s">
        <v>2203</v>
      </c>
      <c r="G1208" s="150">
        <v>1360072</v>
      </c>
      <c r="H1208" s="150" t="s">
        <v>102</v>
      </c>
      <c r="I1208" s="150" t="s">
        <v>228</v>
      </c>
      <c r="J1208" s="150" t="s">
        <v>53</v>
      </c>
      <c r="K1208" s="150" t="s">
        <v>53</v>
      </c>
      <c r="L1208" s="150" t="s">
        <v>821</v>
      </c>
      <c r="M1208" s="150" t="s">
        <v>311</v>
      </c>
      <c r="N1208" s="150" t="s">
        <v>708</v>
      </c>
      <c r="O1208" s="150" t="s">
        <v>62</v>
      </c>
      <c r="P1208" s="150" t="s">
        <v>1366</v>
      </c>
      <c r="Q1208" s="150" t="s">
        <v>1351</v>
      </c>
      <c r="R1208" s="150" t="s">
        <v>57</v>
      </c>
      <c r="S1208" s="150" t="s">
        <v>1206</v>
      </c>
      <c r="T1208" s="152">
        <v>1.087</v>
      </c>
      <c r="U1208" s="151">
        <v>46054</v>
      </c>
      <c r="V1208" s="147">
        <v>5.2999999999999999E-2</v>
      </c>
      <c r="W1208" s="192">
        <v>5.62E-2</v>
      </c>
      <c r="X1208" s="150" t="s">
        <v>636</v>
      </c>
      <c r="Y1208" s="150"/>
      <c r="Z1208" s="153">
        <v>11666.67</v>
      </c>
      <c r="AA1208" s="153">
        <v>1</v>
      </c>
      <c r="AB1208" s="153">
        <v>100.62</v>
      </c>
      <c r="AC1208" s="153">
        <v>0</v>
      </c>
      <c r="AD1208" s="153">
        <v>11.739000000000001</v>
      </c>
      <c r="AE1208" s="154"/>
      <c r="AF1208" s="154"/>
      <c r="AG1208" s="150" t="s">
        <v>17</v>
      </c>
      <c r="AH1208" s="147">
        <v>5.1436375000000003E-4</v>
      </c>
      <c r="AI1208" s="147">
        <v>3.8556971200000002E-4</v>
      </c>
      <c r="AJ1208" s="147">
        <v>2.5364468000000002E-4</v>
      </c>
    </row>
    <row r="1209" spans="1:36" ht="13.5" thickBot="1" x14ac:dyDescent="0.25">
      <c r="A1209" s="149">
        <v>7956</v>
      </c>
      <c r="B1209" s="149">
        <v>14482</v>
      </c>
      <c r="C1209" s="150" t="s">
        <v>1699</v>
      </c>
      <c r="D1209" s="150">
        <v>520034372</v>
      </c>
      <c r="E1209" s="150" t="s">
        <v>429</v>
      </c>
      <c r="F1209" s="150" t="s">
        <v>2204</v>
      </c>
      <c r="G1209" s="150">
        <v>1410299</v>
      </c>
      <c r="H1209" s="150" t="s">
        <v>102</v>
      </c>
      <c r="I1209" s="150" t="s">
        <v>228</v>
      </c>
      <c r="J1209" s="150" t="s">
        <v>53</v>
      </c>
      <c r="K1209" s="150" t="s">
        <v>53</v>
      </c>
      <c r="L1209" s="150" t="s">
        <v>821</v>
      </c>
      <c r="M1209" s="150" t="s">
        <v>311</v>
      </c>
      <c r="N1209" s="150" t="s">
        <v>258</v>
      </c>
      <c r="O1209" s="150" t="s">
        <v>62</v>
      </c>
      <c r="P1209" s="150" t="s">
        <v>1369</v>
      </c>
      <c r="Q1209" s="150" t="s">
        <v>65</v>
      </c>
      <c r="R1209" s="150" t="s">
        <v>57</v>
      </c>
      <c r="S1209" s="150" t="s">
        <v>1206</v>
      </c>
      <c r="T1209" s="152">
        <v>1.1870000000000001</v>
      </c>
      <c r="U1209" s="151">
        <v>46194</v>
      </c>
      <c r="V1209" s="147">
        <v>2.7E-2</v>
      </c>
      <c r="W1209" s="192">
        <v>4.6800000000000001E-2</v>
      </c>
      <c r="X1209" s="150" t="s">
        <v>636</v>
      </c>
      <c r="Y1209" s="150"/>
      <c r="Z1209" s="153">
        <v>11771.8</v>
      </c>
      <c r="AA1209" s="153">
        <v>1</v>
      </c>
      <c r="AB1209" s="153">
        <v>97.87</v>
      </c>
      <c r="AC1209" s="153">
        <v>0</v>
      </c>
      <c r="AD1209" s="153">
        <v>11.52106</v>
      </c>
      <c r="AE1209" s="154"/>
      <c r="AF1209" s="154"/>
      <c r="AG1209" s="150" t="s">
        <v>17</v>
      </c>
      <c r="AH1209" s="147">
        <v>8.3641958361228695E-5</v>
      </c>
      <c r="AI1209" s="147">
        <v>3.7841143100000001E-4</v>
      </c>
      <c r="AJ1209" s="147">
        <v>2.48935648E-4</v>
      </c>
    </row>
    <row r="1210" spans="1:36" ht="13.5" thickBot="1" x14ac:dyDescent="0.25">
      <c r="A1210" s="149">
        <v>7956</v>
      </c>
      <c r="B1210" s="149">
        <v>14482</v>
      </c>
      <c r="C1210" s="150" t="s">
        <v>1699</v>
      </c>
      <c r="D1210" s="150">
        <v>520034372</v>
      </c>
      <c r="E1210" s="150" t="s">
        <v>429</v>
      </c>
      <c r="F1210" s="150" t="s">
        <v>1796</v>
      </c>
      <c r="G1210" s="150">
        <v>1410307</v>
      </c>
      <c r="H1210" s="150" t="s">
        <v>102</v>
      </c>
      <c r="I1210" s="150" t="s">
        <v>229</v>
      </c>
      <c r="J1210" s="150" t="s">
        <v>53</v>
      </c>
      <c r="K1210" s="150" t="s">
        <v>53</v>
      </c>
      <c r="L1210" s="150" t="s">
        <v>821</v>
      </c>
      <c r="M1210" s="150" t="s">
        <v>311</v>
      </c>
      <c r="N1210" s="150" t="s">
        <v>258</v>
      </c>
      <c r="O1210" s="150" t="s">
        <v>62</v>
      </c>
      <c r="P1210" s="150" t="s">
        <v>1369</v>
      </c>
      <c r="Q1210" s="150" t="s">
        <v>65</v>
      </c>
      <c r="R1210" s="150" t="s">
        <v>57</v>
      </c>
      <c r="S1210" s="150" t="s">
        <v>1206</v>
      </c>
      <c r="T1210" s="152">
        <v>1.2010000000000001</v>
      </c>
      <c r="U1210" s="151">
        <v>46194</v>
      </c>
      <c r="V1210" s="147">
        <v>1.7999999999999999E-2</v>
      </c>
      <c r="W1210" s="192">
        <v>2.0199999999999999E-2</v>
      </c>
      <c r="X1210" s="150" t="s">
        <v>636</v>
      </c>
      <c r="Y1210" s="150"/>
      <c r="Z1210" s="153">
        <v>89001.61</v>
      </c>
      <c r="AA1210" s="153">
        <v>1</v>
      </c>
      <c r="AB1210" s="153">
        <v>112.08</v>
      </c>
      <c r="AC1210" s="153">
        <v>0</v>
      </c>
      <c r="AD1210" s="153">
        <v>99.753</v>
      </c>
      <c r="AE1210" s="154"/>
      <c r="AF1210" s="154"/>
      <c r="AG1210" s="150" t="s">
        <v>17</v>
      </c>
      <c r="AH1210" s="147">
        <v>1.21758368E-4</v>
      </c>
      <c r="AI1210" s="147">
        <v>3.2764064699999998E-3</v>
      </c>
      <c r="AJ1210" s="147">
        <v>2.155363984E-3</v>
      </c>
    </row>
    <row r="1211" spans="1:36" ht="13.5" thickBot="1" x14ac:dyDescent="0.25">
      <c r="A1211" s="149">
        <v>7956</v>
      </c>
      <c r="B1211" s="149">
        <v>14482</v>
      </c>
      <c r="C1211" s="150" t="s">
        <v>1802</v>
      </c>
      <c r="D1211" s="150">
        <v>520024126</v>
      </c>
      <c r="E1211" s="150" t="s">
        <v>429</v>
      </c>
      <c r="F1211" s="150" t="s">
        <v>1803</v>
      </c>
      <c r="G1211" s="150">
        <v>2260446</v>
      </c>
      <c r="H1211" s="150" t="s">
        <v>102</v>
      </c>
      <c r="I1211" s="150" t="s">
        <v>229</v>
      </c>
      <c r="J1211" s="150" t="s">
        <v>53</v>
      </c>
      <c r="K1211" s="150" t="s">
        <v>53</v>
      </c>
      <c r="L1211" s="150" t="s">
        <v>821</v>
      </c>
      <c r="M1211" s="150" t="s">
        <v>311</v>
      </c>
      <c r="N1211" s="150" t="s">
        <v>651</v>
      </c>
      <c r="O1211" s="150" t="s">
        <v>62</v>
      </c>
      <c r="P1211" s="150" t="s">
        <v>1369</v>
      </c>
      <c r="Q1211" s="150" t="s">
        <v>65</v>
      </c>
      <c r="R1211" s="150" t="s">
        <v>57</v>
      </c>
      <c r="S1211" s="150" t="s">
        <v>1206</v>
      </c>
      <c r="T1211" s="152">
        <v>2.1480000000000001</v>
      </c>
      <c r="U1211" s="151">
        <v>46934</v>
      </c>
      <c r="V1211" s="147">
        <v>3.6999999999999998E-2</v>
      </c>
      <c r="W1211" s="192">
        <v>2.3599999999999999E-2</v>
      </c>
      <c r="X1211" s="150" t="s">
        <v>636</v>
      </c>
      <c r="Y1211" s="150"/>
      <c r="Z1211" s="153">
        <v>45000</v>
      </c>
      <c r="AA1211" s="153">
        <v>1</v>
      </c>
      <c r="AB1211" s="153">
        <v>116.15</v>
      </c>
      <c r="AC1211" s="153">
        <v>0</v>
      </c>
      <c r="AD1211" s="153">
        <v>52.267499999999998</v>
      </c>
      <c r="AE1211" s="154"/>
      <c r="AF1211" s="154"/>
      <c r="AG1211" s="150" t="s">
        <v>17</v>
      </c>
      <c r="AH1211" s="147">
        <v>1.19702834E-4</v>
      </c>
      <c r="AI1211" s="147">
        <v>1.71673609E-3</v>
      </c>
      <c r="AJ1211" s="147">
        <v>1.1293443499999999E-3</v>
      </c>
    </row>
    <row r="1212" spans="1:36" ht="13.5" thickBot="1" x14ac:dyDescent="0.25">
      <c r="A1212" s="149">
        <v>7956</v>
      </c>
      <c r="B1212" s="149">
        <v>14482</v>
      </c>
      <c r="C1212" s="150" t="s">
        <v>1802</v>
      </c>
      <c r="D1212" s="150">
        <v>520024126</v>
      </c>
      <c r="E1212" s="150" t="s">
        <v>429</v>
      </c>
      <c r="F1212" s="150" t="s">
        <v>1804</v>
      </c>
      <c r="G1212" s="150">
        <v>2260487</v>
      </c>
      <c r="H1212" s="150" t="s">
        <v>102</v>
      </c>
      <c r="I1212" s="150" t="s">
        <v>229</v>
      </c>
      <c r="J1212" s="150" t="s">
        <v>53</v>
      </c>
      <c r="K1212" s="150" t="s">
        <v>53</v>
      </c>
      <c r="L1212" s="150" t="s">
        <v>821</v>
      </c>
      <c r="M1212" s="150" t="s">
        <v>311</v>
      </c>
      <c r="N1212" s="150" t="s">
        <v>651</v>
      </c>
      <c r="O1212" s="150" t="s">
        <v>62</v>
      </c>
      <c r="P1212" s="150" t="s">
        <v>1369</v>
      </c>
      <c r="Q1212" s="150" t="s">
        <v>65</v>
      </c>
      <c r="R1212" s="150" t="s">
        <v>57</v>
      </c>
      <c r="S1212" s="150" t="s">
        <v>1206</v>
      </c>
      <c r="T1212" s="152">
        <v>2.7210000000000001</v>
      </c>
      <c r="U1212" s="151">
        <v>46477</v>
      </c>
      <c r="V1212" s="147">
        <v>2.5999999999999999E-2</v>
      </c>
      <c r="W1212" s="192">
        <v>2.1499999999999998E-2</v>
      </c>
      <c r="X1212" s="150" t="s">
        <v>636</v>
      </c>
      <c r="Y1212" s="150"/>
      <c r="Z1212" s="153">
        <v>18000</v>
      </c>
      <c r="AA1212" s="153">
        <v>1</v>
      </c>
      <c r="AB1212" s="153">
        <v>114.14</v>
      </c>
      <c r="AC1212" s="153">
        <v>0</v>
      </c>
      <c r="AD1212" s="153">
        <v>20.545200000000001</v>
      </c>
      <c r="AE1212" s="154"/>
      <c r="AF1212" s="154"/>
      <c r="AG1212" s="150" t="s">
        <v>17</v>
      </c>
      <c r="AH1212" s="147">
        <v>4.9901377274408798E-5</v>
      </c>
      <c r="AI1212" s="147">
        <v>6.7481104500000002E-4</v>
      </c>
      <c r="AJ1212" s="147">
        <v>4.43920324E-4</v>
      </c>
    </row>
    <row r="1213" spans="1:36" ht="13.5" thickBot="1" x14ac:dyDescent="0.25">
      <c r="A1213" s="149">
        <v>7956</v>
      </c>
      <c r="B1213" s="149">
        <v>14482</v>
      </c>
      <c r="C1213" s="150" t="s">
        <v>1802</v>
      </c>
      <c r="D1213" s="150">
        <v>520024126</v>
      </c>
      <c r="E1213" s="150" t="s">
        <v>429</v>
      </c>
      <c r="F1213" s="150" t="s">
        <v>1805</v>
      </c>
      <c r="G1213" s="150">
        <v>2260495</v>
      </c>
      <c r="H1213" s="150" t="s">
        <v>102</v>
      </c>
      <c r="I1213" s="150" t="s">
        <v>229</v>
      </c>
      <c r="J1213" s="150" t="s">
        <v>53</v>
      </c>
      <c r="K1213" s="150" t="s">
        <v>53</v>
      </c>
      <c r="L1213" s="150" t="s">
        <v>821</v>
      </c>
      <c r="M1213" s="150" t="s">
        <v>311</v>
      </c>
      <c r="N1213" s="150" t="s">
        <v>651</v>
      </c>
      <c r="O1213" s="150" t="s">
        <v>62</v>
      </c>
      <c r="P1213" s="150" t="s">
        <v>1369</v>
      </c>
      <c r="Q1213" s="150" t="s">
        <v>65</v>
      </c>
      <c r="R1213" s="150" t="s">
        <v>57</v>
      </c>
      <c r="S1213" s="150" t="s">
        <v>1206</v>
      </c>
      <c r="T1213" s="152">
        <v>3.899</v>
      </c>
      <c r="U1213" s="151">
        <v>47483</v>
      </c>
      <c r="V1213" s="147">
        <v>2.81E-2</v>
      </c>
      <c r="W1213" s="192">
        <v>2.5000000000000001E-2</v>
      </c>
      <c r="X1213" s="150" t="s">
        <v>636</v>
      </c>
      <c r="Y1213" s="150"/>
      <c r="Z1213" s="153">
        <v>36687.5</v>
      </c>
      <c r="AA1213" s="153">
        <v>1</v>
      </c>
      <c r="AB1213" s="153">
        <v>115.32</v>
      </c>
      <c r="AC1213" s="153">
        <v>0</v>
      </c>
      <c r="AD1213" s="153">
        <v>42.308019999999999</v>
      </c>
      <c r="AE1213" s="154"/>
      <c r="AF1213" s="154"/>
      <c r="AG1213" s="150" t="s">
        <v>17</v>
      </c>
      <c r="AH1213" s="147">
        <v>2.6644973028660101E-5</v>
      </c>
      <c r="AI1213" s="147">
        <v>1.3896150540000001E-3</v>
      </c>
      <c r="AJ1213" s="147">
        <v>9.14149775E-4</v>
      </c>
    </row>
    <row r="1214" spans="1:36" ht="13.5" thickBot="1" x14ac:dyDescent="0.25">
      <c r="A1214" s="149">
        <v>7956</v>
      </c>
      <c r="B1214" s="149">
        <v>14482</v>
      </c>
      <c r="C1214" s="150" t="s">
        <v>1802</v>
      </c>
      <c r="D1214" s="150">
        <v>520024126</v>
      </c>
      <c r="E1214" s="150" t="s">
        <v>429</v>
      </c>
      <c r="F1214" s="150" t="s">
        <v>1806</v>
      </c>
      <c r="G1214" s="150">
        <v>2260545</v>
      </c>
      <c r="H1214" s="150" t="s">
        <v>102</v>
      </c>
      <c r="I1214" s="150" t="s">
        <v>229</v>
      </c>
      <c r="J1214" s="150" t="s">
        <v>53</v>
      </c>
      <c r="K1214" s="150" t="s">
        <v>53</v>
      </c>
      <c r="L1214" s="150" t="s">
        <v>821</v>
      </c>
      <c r="M1214" s="150" t="s">
        <v>311</v>
      </c>
      <c r="N1214" s="150" t="s">
        <v>651</v>
      </c>
      <c r="O1214" s="150" t="s">
        <v>62</v>
      </c>
      <c r="P1214" s="150" t="s">
        <v>1369</v>
      </c>
      <c r="Q1214" s="150" t="s">
        <v>65</v>
      </c>
      <c r="R1214" s="150" t="s">
        <v>57</v>
      </c>
      <c r="S1214" s="150" t="s">
        <v>1206</v>
      </c>
      <c r="T1214" s="152">
        <v>2.2389999999999999</v>
      </c>
      <c r="U1214" s="151">
        <v>46295</v>
      </c>
      <c r="V1214" s="147">
        <v>2.4E-2</v>
      </c>
      <c r="W1214" s="192">
        <v>2.24E-2</v>
      </c>
      <c r="X1214" s="150" t="s">
        <v>636</v>
      </c>
      <c r="Y1214" s="150"/>
      <c r="Z1214" s="153">
        <v>6551.28</v>
      </c>
      <c r="AA1214" s="153">
        <v>1</v>
      </c>
      <c r="AB1214" s="153">
        <v>112.83</v>
      </c>
      <c r="AC1214" s="153">
        <v>0</v>
      </c>
      <c r="AD1214" s="153">
        <v>7.3918100000000004</v>
      </c>
      <c r="AE1214" s="154"/>
      <c r="AF1214" s="154"/>
      <c r="AG1214" s="150" t="s">
        <v>17</v>
      </c>
      <c r="AH1214" s="147">
        <v>1.13539593786041E-5</v>
      </c>
      <c r="AI1214" s="147">
        <v>2.42785421E-4</v>
      </c>
      <c r="AJ1214" s="147">
        <v>1.5971490599999999E-4</v>
      </c>
    </row>
    <row r="1215" spans="1:36" ht="13.5" thickBot="1" x14ac:dyDescent="0.25">
      <c r="A1215" s="149">
        <v>7956</v>
      </c>
      <c r="B1215" s="149">
        <v>14482</v>
      </c>
      <c r="C1215" s="150" t="s">
        <v>1802</v>
      </c>
      <c r="D1215" s="150">
        <v>520024126</v>
      </c>
      <c r="E1215" s="150" t="s">
        <v>429</v>
      </c>
      <c r="F1215" s="150" t="s">
        <v>2205</v>
      </c>
      <c r="G1215" s="150">
        <v>2260552</v>
      </c>
      <c r="H1215" s="150" t="s">
        <v>102</v>
      </c>
      <c r="I1215" s="150" t="s">
        <v>229</v>
      </c>
      <c r="J1215" s="150" t="s">
        <v>53</v>
      </c>
      <c r="K1215" s="150" t="s">
        <v>53</v>
      </c>
      <c r="L1215" s="150" t="s">
        <v>821</v>
      </c>
      <c r="M1215" s="150" t="s">
        <v>311</v>
      </c>
      <c r="N1215" s="150" t="s">
        <v>651</v>
      </c>
      <c r="O1215" s="150" t="s">
        <v>62</v>
      </c>
      <c r="P1215" s="150" t="s">
        <v>1369</v>
      </c>
      <c r="Q1215" s="150" t="s">
        <v>65</v>
      </c>
      <c r="R1215" s="150" t="s">
        <v>57</v>
      </c>
      <c r="S1215" s="150" t="s">
        <v>1206</v>
      </c>
      <c r="T1215" s="152">
        <v>3.4209999999999998</v>
      </c>
      <c r="U1215" s="151">
        <v>46934</v>
      </c>
      <c r="V1215" s="147">
        <v>2.5999999999999999E-2</v>
      </c>
      <c r="W1215" s="192">
        <v>2.3900000000000001E-2</v>
      </c>
      <c r="X1215" s="150" t="s">
        <v>636</v>
      </c>
      <c r="Y1215" s="150"/>
      <c r="Z1215" s="153">
        <v>25000</v>
      </c>
      <c r="AA1215" s="153">
        <v>1</v>
      </c>
      <c r="AB1215" s="153">
        <v>113.87</v>
      </c>
      <c r="AC1215" s="153">
        <v>0</v>
      </c>
      <c r="AD1215" s="153">
        <v>28.467500000000001</v>
      </c>
      <c r="AE1215" s="154"/>
      <c r="AF1215" s="154"/>
      <c r="AG1215" s="150" t="s">
        <v>17</v>
      </c>
      <c r="AH1215" s="147">
        <v>5.0994598652110801E-5</v>
      </c>
      <c r="AI1215" s="147">
        <v>9.3502051199999996E-4</v>
      </c>
      <c r="AJ1215" s="147">
        <v>6.1509753300000003E-4</v>
      </c>
    </row>
    <row r="1216" spans="1:36" ht="13.5" thickBot="1" x14ac:dyDescent="0.25">
      <c r="A1216" s="149">
        <v>7956</v>
      </c>
      <c r="B1216" s="149">
        <v>14482</v>
      </c>
      <c r="C1216" s="150" t="s">
        <v>1802</v>
      </c>
      <c r="D1216" s="150">
        <v>520024126</v>
      </c>
      <c r="E1216" s="150" t="s">
        <v>429</v>
      </c>
      <c r="F1216" s="150" t="s">
        <v>1807</v>
      </c>
      <c r="G1216" s="150">
        <v>2260636</v>
      </c>
      <c r="H1216" s="150" t="s">
        <v>102</v>
      </c>
      <c r="I1216" s="150" t="s">
        <v>229</v>
      </c>
      <c r="J1216" s="150" t="s">
        <v>53</v>
      </c>
      <c r="K1216" s="150" t="s">
        <v>53</v>
      </c>
      <c r="L1216" s="150" t="s">
        <v>821</v>
      </c>
      <c r="M1216" s="150" t="s">
        <v>311</v>
      </c>
      <c r="N1216" s="150" t="s">
        <v>651</v>
      </c>
      <c r="O1216" s="150" t="s">
        <v>62</v>
      </c>
      <c r="P1216" s="150" t="s">
        <v>1369</v>
      </c>
      <c r="Q1216" s="150" t="s">
        <v>65</v>
      </c>
      <c r="R1216" s="150" t="s">
        <v>57</v>
      </c>
      <c r="S1216" s="150" t="s">
        <v>1206</v>
      </c>
      <c r="T1216" s="152">
        <v>6.335</v>
      </c>
      <c r="U1216" s="151">
        <v>48852</v>
      </c>
      <c r="V1216" s="147">
        <v>3.5000000000000001E-3</v>
      </c>
      <c r="W1216" s="192">
        <v>3.0499999999999999E-2</v>
      </c>
      <c r="X1216" s="150" t="s">
        <v>636</v>
      </c>
      <c r="Y1216" s="150"/>
      <c r="Z1216" s="153">
        <v>262250</v>
      </c>
      <c r="AA1216" s="153">
        <v>1</v>
      </c>
      <c r="AB1216" s="153">
        <v>92.07</v>
      </c>
      <c r="AC1216" s="153">
        <v>0</v>
      </c>
      <c r="AD1216" s="153">
        <v>241.45357000000001</v>
      </c>
      <c r="AE1216" s="154"/>
      <c r="AF1216" s="154"/>
      <c r="AG1216" s="150" t="s">
        <v>17</v>
      </c>
      <c r="AH1216" s="147">
        <v>7.5267494504827097E-5</v>
      </c>
      <c r="AI1216" s="147">
        <v>7.9305889459999994E-3</v>
      </c>
      <c r="AJ1216" s="147">
        <v>5.2170894969999996E-3</v>
      </c>
    </row>
    <row r="1217" spans="1:36" ht="13.5" thickBot="1" x14ac:dyDescent="0.25">
      <c r="A1217" s="149">
        <v>7956</v>
      </c>
      <c r="B1217" s="149">
        <v>14482</v>
      </c>
      <c r="C1217" s="150" t="s">
        <v>1376</v>
      </c>
      <c r="D1217" s="150">
        <v>520031931</v>
      </c>
      <c r="E1217" s="150" t="s">
        <v>429</v>
      </c>
      <c r="F1217" s="150" t="s">
        <v>1809</v>
      </c>
      <c r="G1217" s="150">
        <v>2300234</v>
      </c>
      <c r="H1217" s="150" t="s">
        <v>102</v>
      </c>
      <c r="I1217" s="150" t="s">
        <v>228</v>
      </c>
      <c r="J1217" s="150" t="s">
        <v>53</v>
      </c>
      <c r="K1217" s="150" t="s">
        <v>53</v>
      </c>
      <c r="L1217" s="150" t="s">
        <v>821</v>
      </c>
      <c r="M1217" s="150" t="s">
        <v>311</v>
      </c>
      <c r="N1217" s="150" t="s">
        <v>260</v>
      </c>
      <c r="O1217" s="150" t="s">
        <v>62</v>
      </c>
      <c r="P1217" s="150" t="s">
        <v>1345</v>
      </c>
      <c r="Q1217" s="150" t="s">
        <v>65</v>
      </c>
      <c r="R1217" s="150" t="s">
        <v>57</v>
      </c>
      <c r="S1217" s="150" t="s">
        <v>1206</v>
      </c>
      <c r="T1217" s="152">
        <v>3.83</v>
      </c>
      <c r="U1217" s="151">
        <v>47636</v>
      </c>
      <c r="V1217" s="147">
        <v>3.2000000000000001E-2</v>
      </c>
      <c r="W1217" s="192">
        <v>4.6899999999999997E-2</v>
      </c>
      <c r="X1217" s="150" t="s">
        <v>636</v>
      </c>
      <c r="Y1217" s="150"/>
      <c r="Z1217" s="153">
        <v>354000</v>
      </c>
      <c r="AA1217" s="153">
        <v>1</v>
      </c>
      <c r="AB1217" s="153">
        <v>95.72</v>
      </c>
      <c r="AC1217" s="153">
        <v>0</v>
      </c>
      <c r="AD1217" s="153">
        <v>338.84879999999998</v>
      </c>
      <c r="AE1217" s="154"/>
      <c r="AF1217" s="154"/>
      <c r="AG1217" s="150" t="s">
        <v>17</v>
      </c>
      <c r="AH1217" s="147">
        <v>2.52380684E-4</v>
      </c>
      <c r="AI1217" s="147">
        <v>1.1129554006999999E-2</v>
      </c>
      <c r="AJ1217" s="147">
        <v>7.3215091230000003E-3</v>
      </c>
    </row>
    <row r="1218" spans="1:36" ht="13.5" thickBot="1" x14ac:dyDescent="0.25">
      <c r="A1218" s="149">
        <v>7956</v>
      </c>
      <c r="B1218" s="149">
        <v>14482</v>
      </c>
      <c r="C1218" s="150" t="s">
        <v>1376</v>
      </c>
      <c r="D1218" s="150">
        <v>520031931</v>
      </c>
      <c r="E1218" s="150" t="s">
        <v>429</v>
      </c>
      <c r="F1218" s="150" t="s">
        <v>1810</v>
      </c>
      <c r="G1218" s="150">
        <v>2300242</v>
      </c>
      <c r="H1218" s="150" t="s">
        <v>102</v>
      </c>
      <c r="I1218" s="150" t="s">
        <v>229</v>
      </c>
      <c r="J1218" s="150" t="s">
        <v>53</v>
      </c>
      <c r="K1218" s="150" t="s">
        <v>53</v>
      </c>
      <c r="L1218" s="150" t="s">
        <v>821</v>
      </c>
      <c r="M1218" s="150" t="s">
        <v>311</v>
      </c>
      <c r="N1218" s="150" t="s">
        <v>260</v>
      </c>
      <c r="O1218" s="150" t="s">
        <v>62</v>
      </c>
      <c r="P1218" s="150" t="s">
        <v>1345</v>
      </c>
      <c r="Q1218" s="150" t="s">
        <v>65</v>
      </c>
      <c r="R1218" s="150" t="s">
        <v>57</v>
      </c>
      <c r="S1218" s="150" t="s">
        <v>1206</v>
      </c>
      <c r="T1218" s="152">
        <v>3.9929999999999999</v>
      </c>
      <c r="U1218" s="151">
        <v>47636</v>
      </c>
      <c r="V1218" s="147">
        <v>1.7000000000000001E-2</v>
      </c>
      <c r="W1218" s="192">
        <v>2.0899999999999998E-2</v>
      </c>
      <c r="X1218" s="150" t="s">
        <v>636</v>
      </c>
      <c r="Y1218" s="150"/>
      <c r="Z1218" s="153">
        <v>41000</v>
      </c>
      <c r="AA1218" s="153">
        <v>1</v>
      </c>
      <c r="AB1218" s="153">
        <v>109.05</v>
      </c>
      <c r="AC1218" s="153">
        <v>0</v>
      </c>
      <c r="AD1218" s="153">
        <v>44.710500000000003</v>
      </c>
      <c r="AE1218" s="154"/>
      <c r="AF1218" s="154"/>
      <c r="AG1218" s="150" t="s">
        <v>17</v>
      </c>
      <c r="AH1218" s="147">
        <v>3.2302795373609399E-5</v>
      </c>
      <c r="AI1218" s="147">
        <v>1.4685249709999999E-3</v>
      </c>
      <c r="AJ1218" s="147">
        <v>9.6606018199999995E-4</v>
      </c>
    </row>
    <row r="1219" spans="1:36" ht="13.5" thickBot="1" x14ac:dyDescent="0.25">
      <c r="A1219" s="149">
        <v>7956</v>
      </c>
      <c r="B1219" s="149">
        <v>14482</v>
      </c>
      <c r="C1219" s="150" t="s">
        <v>1376</v>
      </c>
      <c r="D1219" s="150">
        <v>520031931</v>
      </c>
      <c r="E1219" s="150" t="s">
        <v>429</v>
      </c>
      <c r="F1219" s="150" t="s">
        <v>1811</v>
      </c>
      <c r="G1219" s="150">
        <v>2300309</v>
      </c>
      <c r="H1219" s="150" t="s">
        <v>102</v>
      </c>
      <c r="I1219" s="150" t="s">
        <v>228</v>
      </c>
      <c r="J1219" s="150" t="s">
        <v>53</v>
      </c>
      <c r="K1219" s="150" t="s">
        <v>53</v>
      </c>
      <c r="L1219" s="150" t="s">
        <v>821</v>
      </c>
      <c r="M1219" s="150" t="s">
        <v>311</v>
      </c>
      <c r="N1219" s="150" t="s">
        <v>260</v>
      </c>
      <c r="O1219" s="150" t="s">
        <v>62</v>
      </c>
      <c r="P1219" s="150" t="s">
        <v>1345</v>
      </c>
      <c r="Q1219" s="150" t="s">
        <v>65</v>
      </c>
      <c r="R1219" s="150" t="s">
        <v>57</v>
      </c>
      <c r="S1219" s="150" t="s">
        <v>1206</v>
      </c>
      <c r="T1219" s="152">
        <v>8.2460000000000004</v>
      </c>
      <c r="U1219" s="151">
        <v>49645</v>
      </c>
      <c r="V1219" s="147">
        <v>2.7900000000000001E-2</v>
      </c>
      <c r="W1219" s="192">
        <v>5.2600000000000001E-2</v>
      </c>
      <c r="X1219" s="150" t="s">
        <v>636</v>
      </c>
      <c r="Y1219" s="150"/>
      <c r="Z1219" s="153">
        <v>210000</v>
      </c>
      <c r="AA1219" s="153">
        <v>1</v>
      </c>
      <c r="AB1219" s="153">
        <v>82.89</v>
      </c>
      <c r="AC1219" s="153">
        <v>0</v>
      </c>
      <c r="AD1219" s="153">
        <v>174.06899999999999</v>
      </c>
      <c r="AE1219" s="154"/>
      <c r="AF1219" s="154"/>
      <c r="AG1219" s="150" t="s">
        <v>17</v>
      </c>
      <c r="AH1219" s="147">
        <v>2.4357343100000001E-4</v>
      </c>
      <c r="AI1219" s="147">
        <v>5.7173297839999996E-3</v>
      </c>
      <c r="AJ1219" s="147">
        <v>3.7611104760000001E-3</v>
      </c>
    </row>
    <row r="1220" spans="1:36" ht="13.5" thickBot="1" x14ac:dyDescent="0.25">
      <c r="A1220" s="149">
        <v>7956</v>
      </c>
      <c r="B1220" s="149">
        <v>14482</v>
      </c>
      <c r="C1220" s="150" t="s">
        <v>1378</v>
      </c>
      <c r="D1220" s="150">
        <v>520032046</v>
      </c>
      <c r="E1220" s="150" t="s">
        <v>429</v>
      </c>
      <c r="F1220" s="150" t="s">
        <v>1813</v>
      </c>
      <c r="G1220" s="150">
        <v>2310217</v>
      </c>
      <c r="H1220" s="150" t="s">
        <v>102</v>
      </c>
      <c r="I1220" s="150" t="s">
        <v>229</v>
      </c>
      <c r="J1220" s="150" t="s">
        <v>53</v>
      </c>
      <c r="K1220" s="150" t="s">
        <v>53</v>
      </c>
      <c r="L1220" s="150" t="s">
        <v>821</v>
      </c>
      <c r="M1220" s="150" t="s">
        <v>311</v>
      </c>
      <c r="N1220" s="150" t="s">
        <v>256</v>
      </c>
      <c r="O1220" s="150" t="s">
        <v>62</v>
      </c>
      <c r="P1220" s="150" t="s">
        <v>1205</v>
      </c>
      <c r="Q1220" s="150" t="s">
        <v>65</v>
      </c>
      <c r="R1220" s="150" t="s">
        <v>57</v>
      </c>
      <c r="S1220" s="150" t="s">
        <v>1206</v>
      </c>
      <c r="T1220" s="152">
        <v>0.49299999999999999</v>
      </c>
      <c r="U1220" s="151">
        <v>45564</v>
      </c>
      <c r="V1220" s="147">
        <v>8.6E-3</v>
      </c>
      <c r="W1220" s="192">
        <v>1.3100000000000001E-2</v>
      </c>
      <c r="X1220" s="150" t="s">
        <v>636</v>
      </c>
      <c r="Y1220" s="150"/>
      <c r="Z1220" s="153">
        <v>35000</v>
      </c>
      <c r="AA1220" s="153">
        <v>1</v>
      </c>
      <c r="AB1220" s="153">
        <v>113.09</v>
      </c>
      <c r="AC1220" s="153">
        <v>0</v>
      </c>
      <c r="AD1220" s="153">
        <v>39.581499999999998</v>
      </c>
      <c r="AE1220" s="154"/>
      <c r="AF1220" s="154"/>
      <c r="AG1220" s="150" t="s">
        <v>17</v>
      </c>
      <c r="AH1220" s="147">
        <v>1.3992438486242E-5</v>
      </c>
      <c r="AI1220" s="147">
        <v>1.3000619799999999E-3</v>
      </c>
      <c r="AJ1220" s="147">
        <v>8.5523783200000005E-4</v>
      </c>
    </row>
    <row r="1221" spans="1:36" ht="13.5" thickBot="1" x14ac:dyDescent="0.25">
      <c r="A1221" s="149">
        <v>7956</v>
      </c>
      <c r="B1221" s="149">
        <v>14482</v>
      </c>
      <c r="C1221" s="150" t="s">
        <v>1378</v>
      </c>
      <c r="D1221" s="150">
        <v>520032046</v>
      </c>
      <c r="E1221" s="150" t="s">
        <v>429</v>
      </c>
      <c r="F1221" s="150" t="s">
        <v>1814</v>
      </c>
      <c r="G1221" s="150">
        <v>2310225</v>
      </c>
      <c r="H1221" s="150" t="s">
        <v>102</v>
      </c>
      <c r="I1221" s="150" t="s">
        <v>229</v>
      </c>
      <c r="J1221" s="150" t="s">
        <v>53</v>
      </c>
      <c r="K1221" s="150" t="s">
        <v>53</v>
      </c>
      <c r="L1221" s="150" t="s">
        <v>821</v>
      </c>
      <c r="M1221" s="150" t="s">
        <v>311</v>
      </c>
      <c r="N1221" s="150" t="s">
        <v>256</v>
      </c>
      <c r="O1221" s="150" t="s">
        <v>62</v>
      </c>
      <c r="P1221" s="150" t="s">
        <v>1205</v>
      </c>
      <c r="Q1221" s="150" t="s">
        <v>65</v>
      </c>
      <c r="R1221" s="150" t="s">
        <v>57</v>
      </c>
      <c r="S1221" s="150" t="s">
        <v>1206</v>
      </c>
      <c r="T1221" s="152">
        <v>3.4180000000000001</v>
      </c>
      <c r="U1221" s="151">
        <v>46658</v>
      </c>
      <c r="V1221" s="147">
        <v>1.2200000000000001E-2</v>
      </c>
      <c r="W1221" s="192">
        <v>1.7999999999999999E-2</v>
      </c>
      <c r="X1221" s="150" t="s">
        <v>636</v>
      </c>
      <c r="Y1221" s="150"/>
      <c r="Z1221" s="153">
        <v>133500</v>
      </c>
      <c r="AA1221" s="153">
        <v>1</v>
      </c>
      <c r="AB1221" s="153">
        <v>111.35</v>
      </c>
      <c r="AC1221" s="153">
        <v>0</v>
      </c>
      <c r="AD1221" s="153">
        <v>148.65225000000001</v>
      </c>
      <c r="AE1221" s="154"/>
      <c r="AF1221" s="154"/>
      <c r="AG1221" s="150" t="s">
        <v>17</v>
      </c>
      <c r="AH1221" s="147">
        <v>4.4269620892873498E-5</v>
      </c>
      <c r="AI1221" s="147">
        <v>4.882511741E-3</v>
      </c>
      <c r="AJ1221" s="147">
        <v>3.2119305260000001E-3</v>
      </c>
    </row>
    <row r="1222" spans="1:36" ht="13.5" thickBot="1" x14ac:dyDescent="0.25">
      <c r="A1222" s="149">
        <v>7956</v>
      </c>
      <c r="B1222" s="149">
        <v>14482</v>
      </c>
      <c r="C1222" s="150" t="s">
        <v>1378</v>
      </c>
      <c r="D1222" s="150">
        <v>520032046</v>
      </c>
      <c r="E1222" s="150" t="s">
        <v>429</v>
      </c>
      <c r="F1222" s="150" t="s">
        <v>1816</v>
      </c>
      <c r="G1222" s="150">
        <v>2310290</v>
      </c>
      <c r="H1222" s="150" t="s">
        <v>102</v>
      </c>
      <c r="I1222" s="150" t="s">
        <v>229</v>
      </c>
      <c r="J1222" s="150" t="s">
        <v>53</v>
      </c>
      <c r="K1222" s="150" t="s">
        <v>53</v>
      </c>
      <c r="L1222" s="150" t="s">
        <v>821</v>
      </c>
      <c r="M1222" s="150" t="s">
        <v>311</v>
      </c>
      <c r="N1222" s="150" t="s">
        <v>256</v>
      </c>
      <c r="O1222" s="150" t="s">
        <v>62</v>
      </c>
      <c r="P1222" s="150" t="s">
        <v>1345</v>
      </c>
      <c r="Q1222" s="150" t="s">
        <v>65</v>
      </c>
      <c r="R1222" s="150" t="s">
        <v>57</v>
      </c>
      <c r="S1222" s="150" t="s">
        <v>1206</v>
      </c>
      <c r="T1222" s="152">
        <v>0.72599999999999998</v>
      </c>
      <c r="U1222" s="151">
        <v>47475</v>
      </c>
      <c r="V1222" s="147">
        <v>1.9E-2</v>
      </c>
      <c r="W1222" s="192">
        <v>1.8200000000000001E-2</v>
      </c>
      <c r="X1222" s="150" t="s">
        <v>636</v>
      </c>
      <c r="Y1222" s="150"/>
      <c r="Z1222" s="153">
        <v>50000</v>
      </c>
      <c r="AA1222" s="153">
        <v>1</v>
      </c>
      <c r="AB1222" s="153">
        <v>110.71</v>
      </c>
      <c r="AC1222" s="153">
        <v>0</v>
      </c>
      <c r="AD1222" s="153">
        <v>55.354999999999997</v>
      </c>
      <c r="AE1222" s="154"/>
      <c r="AF1222" s="154"/>
      <c r="AG1222" s="150" t="s">
        <v>17</v>
      </c>
      <c r="AH1222" s="147">
        <v>4.5875768419121001E-5</v>
      </c>
      <c r="AI1222" s="147">
        <v>1.8181456210000001E-3</v>
      </c>
      <c r="AJ1222" s="147">
        <v>1.1960559910000001E-3</v>
      </c>
    </row>
    <row r="1223" spans="1:36" ht="13.5" thickBot="1" x14ac:dyDescent="0.25">
      <c r="A1223" s="149">
        <v>7956</v>
      </c>
      <c r="B1223" s="149">
        <v>14482</v>
      </c>
      <c r="C1223" s="150" t="s">
        <v>1378</v>
      </c>
      <c r="D1223" s="150">
        <v>520032046</v>
      </c>
      <c r="E1223" s="150" t="s">
        <v>429</v>
      </c>
      <c r="F1223" s="150" t="s">
        <v>1820</v>
      </c>
      <c r="G1223" s="150">
        <v>2310498</v>
      </c>
      <c r="H1223" s="150" t="s">
        <v>102</v>
      </c>
      <c r="I1223" s="150" t="s">
        <v>229</v>
      </c>
      <c r="J1223" s="150" t="s">
        <v>53</v>
      </c>
      <c r="K1223" s="150" t="s">
        <v>53</v>
      </c>
      <c r="L1223" s="150" t="s">
        <v>821</v>
      </c>
      <c r="M1223" s="150" t="s">
        <v>311</v>
      </c>
      <c r="N1223" s="150" t="s">
        <v>256</v>
      </c>
      <c r="O1223" s="150" t="s">
        <v>62</v>
      </c>
      <c r="P1223" s="150" t="s">
        <v>1205</v>
      </c>
      <c r="Q1223" s="150" t="s">
        <v>65</v>
      </c>
      <c r="R1223" s="150" t="s">
        <v>57</v>
      </c>
      <c r="S1223" s="150" t="s">
        <v>1206</v>
      </c>
      <c r="T1223" s="152">
        <v>4.5460000000000003</v>
      </c>
      <c r="U1223" s="151">
        <v>47048</v>
      </c>
      <c r="V1223" s="147">
        <v>1E-3</v>
      </c>
      <c r="W1223" s="192">
        <v>1.9699999999999999E-2</v>
      </c>
      <c r="X1223" s="150" t="s">
        <v>636</v>
      </c>
      <c r="Y1223" s="150"/>
      <c r="Z1223" s="153">
        <v>16000</v>
      </c>
      <c r="AA1223" s="153">
        <v>1</v>
      </c>
      <c r="AB1223" s="153">
        <v>100.35</v>
      </c>
      <c r="AC1223" s="153">
        <v>0</v>
      </c>
      <c r="AD1223" s="153">
        <v>16.056000000000001</v>
      </c>
      <c r="AE1223" s="154"/>
      <c r="AF1223" s="154"/>
      <c r="AG1223" s="150" t="s">
        <v>17</v>
      </c>
      <c r="AH1223" s="147">
        <v>4.7377787516545196E-6</v>
      </c>
      <c r="AI1223" s="147">
        <v>5.2736240799999997E-4</v>
      </c>
      <c r="AJ1223" s="147">
        <v>3.4692213799999999E-4</v>
      </c>
    </row>
    <row r="1224" spans="1:36" ht="13.5" thickBot="1" x14ac:dyDescent="0.25">
      <c r="A1224" s="149">
        <v>7956</v>
      </c>
      <c r="B1224" s="149">
        <v>14482</v>
      </c>
      <c r="C1224" s="150" t="s">
        <v>1378</v>
      </c>
      <c r="D1224" s="150">
        <v>520032046</v>
      </c>
      <c r="E1224" s="150" t="s">
        <v>429</v>
      </c>
      <c r="F1224" s="150" t="s">
        <v>1821</v>
      </c>
      <c r="G1224" s="150">
        <v>2310548</v>
      </c>
      <c r="H1224" s="150" t="s">
        <v>102</v>
      </c>
      <c r="I1224" s="150" t="s">
        <v>228</v>
      </c>
      <c r="J1224" s="150" t="s">
        <v>53</v>
      </c>
      <c r="K1224" s="150" t="s">
        <v>53</v>
      </c>
      <c r="L1224" s="150" t="s">
        <v>821</v>
      </c>
      <c r="M1224" s="150" t="s">
        <v>311</v>
      </c>
      <c r="N1224" s="150" t="s">
        <v>256</v>
      </c>
      <c r="O1224" s="150" t="s">
        <v>62</v>
      </c>
      <c r="P1224" s="150" t="s">
        <v>1205</v>
      </c>
      <c r="Q1224" s="150" t="s">
        <v>65</v>
      </c>
      <c r="R1224" s="150" t="s">
        <v>57</v>
      </c>
      <c r="S1224" s="150" t="s">
        <v>1206</v>
      </c>
      <c r="T1224" s="152">
        <v>3.173</v>
      </c>
      <c r="U1224" s="151">
        <v>47951</v>
      </c>
      <c r="V1224" s="147">
        <v>2.7400000000000001E-2</v>
      </c>
      <c r="W1224" s="192">
        <v>4.48E-2</v>
      </c>
      <c r="X1224" s="150" t="s">
        <v>636</v>
      </c>
      <c r="Y1224" s="150"/>
      <c r="Z1224" s="153">
        <v>37000</v>
      </c>
      <c r="AA1224" s="153">
        <v>1</v>
      </c>
      <c r="AB1224" s="153">
        <v>97.26</v>
      </c>
      <c r="AC1224" s="153">
        <v>0</v>
      </c>
      <c r="AD1224" s="153">
        <v>35.986199999999997</v>
      </c>
      <c r="AE1224" s="154"/>
      <c r="AF1224" s="154"/>
      <c r="AG1224" s="150" t="s">
        <v>17</v>
      </c>
      <c r="AH1224" s="147">
        <v>2.1611711075022899E-5</v>
      </c>
      <c r="AI1224" s="147">
        <v>1.18197366E-3</v>
      </c>
      <c r="AJ1224" s="147">
        <v>7.7755415200000001E-4</v>
      </c>
    </row>
    <row r="1225" spans="1:36" ht="13.5" thickBot="1" x14ac:dyDescent="0.25">
      <c r="A1225" s="149">
        <v>7956</v>
      </c>
      <c r="B1225" s="149">
        <v>14482</v>
      </c>
      <c r="C1225" s="150" t="s">
        <v>1378</v>
      </c>
      <c r="D1225" s="150">
        <v>520032046</v>
      </c>
      <c r="E1225" s="150" t="s">
        <v>429</v>
      </c>
      <c r="F1225" s="150" t="s">
        <v>1822</v>
      </c>
      <c r="G1225" s="150">
        <v>2310555</v>
      </c>
      <c r="H1225" s="150" t="s">
        <v>102</v>
      </c>
      <c r="I1225" s="150" t="s">
        <v>229</v>
      </c>
      <c r="J1225" s="150" t="s">
        <v>53</v>
      </c>
      <c r="K1225" s="150" t="s">
        <v>53</v>
      </c>
      <c r="L1225" s="150" t="s">
        <v>821</v>
      </c>
      <c r="M1225" s="150" t="s">
        <v>311</v>
      </c>
      <c r="N1225" s="150" t="s">
        <v>256</v>
      </c>
      <c r="O1225" s="150" t="s">
        <v>62</v>
      </c>
      <c r="P1225" s="150" t="s">
        <v>1205</v>
      </c>
      <c r="Q1225" s="150" t="s">
        <v>65</v>
      </c>
      <c r="R1225" s="150" t="s">
        <v>57</v>
      </c>
      <c r="S1225" s="150" t="s">
        <v>1206</v>
      </c>
      <c r="T1225" s="152">
        <v>3.4260000000000002</v>
      </c>
      <c r="U1225" s="151">
        <v>47951</v>
      </c>
      <c r="V1225" s="147">
        <v>1E-3</v>
      </c>
      <c r="W1225" s="192">
        <v>1.8800000000000001E-2</v>
      </c>
      <c r="X1225" s="150" t="s">
        <v>636</v>
      </c>
      <c r="Y1225" s="150"/>
      <c r="Z1225" s="153">
        <v>18000</v>
      </c>
      <c r="AA1225" s="153">
        <v>1</v>
      </c>
      <c r="AB1225" s="153">
        <v>101.54</v>
      </c>
      <c r="AC1225" s="153">
        <v>0</v>
      </c>
      <c r="AD1225" s="153">
        <v>18.277200000000001</v>
      </c>
      <c r="AE1225" s="154"/>
      <c r="AF1225" s="154"/>
      <c r="AG1225" s="150" t="s">
        <v>17</v>
      </c>
      <c r="AH1225" s="147">
        <v>1.7313528315192001E-5</v>
      </c>
      <c r="AI1225" s="147">
        <v>6.0031814900000002E-4</v>
      </c>
      <c r="AJ1225" s="147">
        <v>3.9491562700000001E-4</v>
      </c>
    </row>
    <row r="1226" spans="1:36" ht="13.5" thickBot="1" x14ac:dyDescent="0.25">
      <c r="A1226" s="149">
        <v>7956</v>
      </c>
      <c r="B1226" s="149">
        <v>14482</v>
      </c>
      <c r="C1226" s="150" t="s">
        <v>1823</v>
      </c>
      <c r="D1226" s="150">
        <v>550010003</v>
      </c>
      <c r="E1226" s="150" t="s">
        <v>432</v>
      </c>
      <c r="F1226" s="150" t="s">
        <v>1824</v>
      </c>
      <c r="G1226" s="150">
        <v>2320174</v>
      </c>
      <c r="H1226" s="150" t="s">
        <v>102</v>
      </c>
      <c r="I1226" s="150" t="s">
        <v>230</v>
      </c>
      <c r="J1226" s="150" t="s">
        <v>53</v>
      </c>
      <c r="K1226" s="150" t="s">
        <v>53</v>
      </c>
      <c r="L1226" s="150" t="s">
        <v>821</v>
      </c>
      <c r="M1226" s="150" t="s">
        <v>311</v>
      </c>
      <c r="N1226" s="150" t="s">
        <v>267</v>
      </c>
      <c r="O1226" s="150" t="s">
        <v>62</v>
      </c>
      <c r="P1226" s="150" t="s">
        <v>1369</v>
      </c>
      <c r="Q1226" s="150" t="s">
        <v>65</v>
      </c>
      <c r="R1226" s="150" t="s">
        <v>57</v>
      </c>
      <c r="S1226" s="150" t="s">
        <v>1206</v>
      </c>
      <c r="T1226" s="152">
        <v>0.74299999999999999</v>
      </c>
      <c r="U1226" s="151">
        <v>45940</v>
      </c>
      <c r="V1226" s="147">
        <v>3.49E-2</v>
      </c>
      <c r="W1226" s="192">
        <v>6.4000000000000001E-2</v>
      </c>
      <c r="X1226" s="150" t="s">
        <v>636</v>
      </c>
      <c r="Y1226" s="150"/>
      <c r="Z1226" s="153">
        <v>40000</v>
      </c>
      <c r="AA1226" s="153">
        <v>1</v>
      </c>
      <c r="AB1226" s="153">
        <v>101.56</v>
      </c>
      <c r="AC1226" s="153">
        <v>0</v>
      </c>
      <c r="AD1226" s="153">
        <v>40.624000000000002</v>
      </c>
      <c r="AE1226" s="154"/>
      <c r="AF1226" s="154"/>
      <c r="AG1226" s="150" t="s">
        <v>17</v>
      </c>
      <c r="AH1226" s="147">
        <v>5.9554041087026799E-5</v>
      </c>
      <c r="AI1226" s="147">
        <v>1.3343030930000001E-3</v>
      </c>
      <c r="AJ1226" s="147">
        <v>8.7776313900000003E-4</v>
      </c>
    </row>
    <row r="1227" spans="1:36" ht="13.5" thickBot="1" x14ac:dyDescent="0.25">
      <c r="A1227" s="149">
        <v>7956</v>
      </c>
      <c r="B1227" s="149">
        <v>14482</v>
      </c>
      <c r="C1227" s="150" t="s">
        <v>1823</v>
      </c>
      <c r="D1227" s="150">
        <v>550010003</v>
      </c>
      <c r="E1227" s="150" t="s">
        <v>432</v>
      </c>
      <c r="F1227" s="150" t="s">
        <v>2206</v>
      </c>
      <c r="G1227" s="150">
        <v>2320224</v>
      </c>
      <c r="H1227" s="150" t="s">
        <v>102</v>
      </c>
      <c r="I1227" s="150" t="s">
        <v>230</v>
      </c>
      <c r="J1227" s="150" t="s">
        <v>53</v>
      </c>
      <c r="K1227" s="150" t="s">
        <v>53</v>
      </c>
      <c r="L1227" s="150" t="s">
        <v>821</v>
      </c>
      <c r="M1227" s="150" t="s">
        <v>311</v>
      </c>
      <c r="N1227" s="150" t="s">
        <v>267</v>
      </c>
      <c r="O1227" s="150" t="s">
        <v>62</v>
      </c>
      <c r="P1227" s="150" t="s">
        <v>1369</v>
      </c>
      <c r="Q1227" s="150" t="s">
        <v>65</v>
      </c>
      <c r="R1227" s="150" t="s">
        <v>57</v>
      </c>
      <c r="S1227" s="150" t="s">
        <v>1206</v>
      </c>
      <c r="T1227" s="152">
        <v>3.4140000000000001</v>
      </c>
      <c r="U1227" s="151">
        <v>47766</v>
      </c>
      <c r="V1227" s="147">
        <v>3.7699999999999997E-2</v>
      </c>
      <c r="W1227" s="192">
        <v>5.9799999999999999E-2</v>
      </c>
      <c r="X1227" s="150" t="s">
        <v>636</v>
      </c>
      <c r="Y1227" s="150"/>
      <c r="Z1227" s="153">
        <v>23499</v>
      </c>
      <c r="AA1227" s="153">
        <v>1</v>
      </c>
      <c r="AB1227" s="153">
        <v>102.31</v>
      </c>
      <c r="AC1227" s="153">
        <v>0</v>
      </c>
      <c r="AD1227" s="153">
        <v>24.041830000000001</v>
      </c>
      <c r="AE1227" s="154"/>
      <c r="AF1227" s="154"/>
      <c r="AG1227" s="150" t="s">
        <v>17</v>
      </c>
      <c r="AH1227" s="147">
        <v>1.2841957600000001E-4</v>
      </c>
      <c r="AI1227" s="147">
        <v>7.8965852999999999E-4</v>
      </c>
      <c r="AJ1227" s="147">
        <v>5.1947204000000005E-4</v>
      </c>
    </row>
    <row r="1228" spans="1:36" ht="13.5" thickBot="1" x14ac:dyDescent="0.25">
      <c r="A1228" s="149">
        <v>7956</v>
      </c>
      <c r="B1228" s="149">
        <v>14482</v>
      </c>
      <c r="C1228" s="150" t="s">
        <v>1823</v>
      </c>
      <c r="D1228" s="150">
        <v>550010003</v>
      </c>
      <c r="E1228" s="150" t="s">
        <v>432</v>
      </c>
      <c r="F1228" s="150" t="s">
        <v>1825</v>
      </c>
      <c r="G1228" s="150">
        <v>2320232</v>
      </c>
      <c r="H1228" s="150" t="s">
        <v>102</v>
      </c>
      <c r="I1228" s="150" t="s">
        <v>228</v>
      </c>
      <c r="J1228" s="150" t="s">
        <v>53</v>
      </c>
      <c r="K1228" s="150" t="s">
        <v>53</v>
      </c>
      <c r="L1228" s="150" t="s">
        <v>821</v>
      </c>
      <c r="M1228" s="150" t="s">
        <v>311</v>
      </c>
      <c r="N1228" s="150" t="s">
        <v>267</v>
      </c>
      <c r="O1228" s="150" t="s">
        <v>62</v>
      </c>
      <c r="P1228" s="150" t="s">
        <v>1369</v>
      </c>
      <c r="Q1228" s="150" t="s">
        <v>65</v>
      </c>
      <c r="R1228" s="150" t="s">
        <v>57</v>
      </c>
      <c r="S1228" s="150" t="s">
        <v>1206</v>
      </c>
      <c r="T1228" s="152">
        <v>3.5329999999999999</v>
      </c>
      <c r="U1228" s="151">
        <v>47766</v>
      </c>
      <c r="V1228" s="147">
        <v>2.24E-2</v>
      </c>
      <c r="W1228" s="192">
        <v>4.8899999999999999E-2</v>
      </c>
      <c r="X1228" s="150" t="s">
        <v>636</v>
      </c>
      <c r="Y1228" s="150"/>
      <c r="Z1228" s="153">
        <v>3447.27</v>
      </c>
      <c r="AA1228" s="153">
        <v>1</v>
      </c>
      <c r="AB1228" s="153">
        <v>92.24</v>
      </c>
      <c r="AC1228" s="153">
        <v>0</v>
      </c>
      <c r="AD1228" s="153">
        <v>3.1797599999999999</v>
      </c>
      <c r="AE1228" s="154"/>
      <c r="AF1228" s="154"/>
      <c r="AG1228" s="150" t="s">
        <v>17</v>
      </c>
      <c r="AH1228" s="147">
        <v>5.6071935866055503E-6</v>
      </c>
      <c r="AI1228" s="147">
        <v>1.0443982800000001E-4</v>
      </c>
      <c r="AJ1228" s="147">
        <v>6.8705103427683803E-5</v>
      </c>
    </row>
    <row r="1229" spans="1:36" ht="13.5" thickBot="1" x14ac:dyDescent="0.25">
      <c r="A1229" s="149">
        <v>7956</v>
      </c>
      <c r="B1229" s="149">
        <v>14482</v>
      </c>
      <c r="C1229" s="150" t="s">
        <v>1385</v>
      </c>
      <c r="D1229" s="150">
        <v>520036658</v>
      </c>
      <c r="E1229" s="150" t="s">
        <v>429</v>
      </c>
      <c r="F1229" s="150" t="s">
        <v>2207</v>
      </c>
      <c r="G1229" s="150">
        <v>2590461</v>
      </c>
      <c r="H1229" s="150" t="s">
        <v>102</v>
      </c>
      <c r="I1229" s="150" t="s">
        <v>230</v>
      </c>
      <c r="J1229" s="150" t="s">
        <v>53</v>
      </c>
      <c r="K1229" s="150" t="s">
        <v>53</v>
      </c>
      <c r="L1229" s="150" t="s">
        <v>821</v>
      </c>
      <c r="M1229" s="150" t="s">
        <v>311</v>
      </c>
      <c r="N1229" s="150" t="s">
        <v>156</v>
      </c>
      <c r="O1229" s="150" t="s">
        <v>62</v>
      </c>
      <c r="P1229" s="150" t="s">
        <v>1339</v>
      </c>
      <c r="Q1229" s="150" t="s">
        <v>65</v>
      </c>
      <c r="R1229" s="150" t="s">
        <v>57</v>
      </c>
      <c r="S1229" s="150" t="s">
        <v>1206</v>
      </c>
      <c r="T1229" s="152">
        <v>0.97699999999999998</v>
      </c>
      <c r="U1229" s="151">
        <v>45930</v>
      </c>
      <c r="V1229" s="147">
        <v>4.7E-2</v>
      </c>
      <c r="W1229" s="192">
        <v>6.6100000000000006E-2</v>
      </c>
      <c r="X1229" s="150" t="s">
        <v>636</v>
      </c>
      <c r="Y1229" s="150"/>
      <c r="Z1229" s="153">
        <v>194.4</v>
      </c>
      <c r="AA1229" s="153">
        <v>1</v>
      </c>
      <c r="AB1229" s="153">
        <v>99.18</v>
      </c>
      <c r="AC1229" s="153">
        <v>0</v>
      </c>
      <c r="AD1229" s="153">
        <v>0.19281000000000001</v>
      </c>
      <c r="AE1229" s="154"/>
      <c r="AF1229" s="154"/>
      <c r="AG1229" s="150" t="s">
        <v>17</v>
      </c>
      <c r="AH1229" s="147">
        <v>5.2843002461113899E-7</v>
      </c>
      <c r="AI1229" s="147">
        <v>6.3328815336988502E-6</v>
      </c>
      <c r="AJ1229" s="147">
        <v>4.16604743499249E-6</v>
      </c>
    </row>
    <row r="1230" spans="1:36" ht="13.5" thickBot="1" x14ac:dyDescent="0.25">
      <c r="A1230" s="149">
        <v>7956</v>
      </c>
      <c r="B1230" s="149">
        <v>14482</v>
      </c>
      <c r="C1230" s="150" t="s">
        <v>1387</v>
      </c>
      <c r="D1230" s="150">
        <v>520037789</v>
      </c>
      <c r="E1230" s="150" t="s">
        <v>429</v>
      </c>
      <c r="F1230" s="150" t="s">
        <v>1837</v>
      </c>
      <c r="G1230" s="150">
        <v>3230190</v>
      </c>
      <c r="H1230" s="150" t="s">
        <v>102</v>
      </c>
      <c r="I1230" s="150" t="s">
        <v>229</v>
      </c>
      <c r="J1230" s="150" t="s">
        <v>53</v>
      </c>
      <c r="K1230" s="150" t="s">
        <v>53</v>
      </c>
      <c r="L1230" s="150" t="s">
        <v>821</v>
      </c>
      <c r="M1230" s="150" t="s">
        <v>311</v>
      </c>
      <c r="N1230" s="150" t="s">
        <v>651</v>
      </c>
      <c r="O1230" s="150" t="s">
        <v>62</v>
      </c>
      <c r="P1230" s="150" t="s">
        <v>1369</v>
      </c>
      <c r="Q1230" s="150" t="s">
        <v>65</v>
      </c>
      <c r="R1230" s="150" t="s">
        <v>57</v>
      </c>
      <c r="S1230" s="150" t="s">
        <v>1206</v>
      </c>
      <c r="T1230" s="152">
        <v>1.24</v>
      </c>
      <c r="U1230" s="151">
        <v>45848</v>
      </c>
      <c r="V1230" s="147">
        <v>1.7600000000000001E-2</v>
      </c>
      <c r="W1230" s="192">
        <v>1.7399999999999999E-2</v>
      </c>
      <c r="X1230" s="150" t="s">
        <v>636</v>
      </c>
      <c r="Y1230" s="150"/>
      <c r="Z1230" s="153">
        <v>101773.81</v>
      </c>
      <c r="AA1230" s="153">
        <v>1</v>
      </c>
      <c r="AB1230" s="153">
        <v>114.03</v>
      </c>
      <c r="AC1230" s="153">
        <v>0.33189999999999997</v>
      </c>
      <c r="AD1230" s="153">
        <v>116.38458</v>
      </c>
      <c r="AE1230" s="154"/>
      <c r="AF1230" s="154"/>
      <c r="AG1230" s="150" t="s">
        <v>17</v>
      </c>
      <c r="AH1230" s="147">
        <v>1.30756223E-4</v>
      </c>
      <c r="AI1230" s="147">
        <v>3.8226739140000002E-3</v>
      </c>
      <c r="AJ1230" s="147">
        <v>2.5147226849999999E-3</v>
      </c>
    </row>
    <row r="1231" spans="1:36" ht="13.5" thickBot="1" x14ac:dyDescent="0.25">
      <c r="A1231" s="149">
        <v>7956</v>
      </c>
      <c r="B1231" s="149">
        <v>14482</v>
      </c>
      <c r="C1231" s="150" t="s">
        <v>1387</v>
      </c>
      <c r="D1231" s="150">
        <v>520037789</v>
      </c>
      <c r="E1231" s="150" t="s">
        <v>429</v>
      </c>
      <c r="F1231" s="150" t="s">
        <v>1838</v>
      </c>
      <c r="G1231" s="150">
        <v>3230208</v>
      </c>
      <c r="H1231" s="150" t="s">
        <v>102</v>
      </c>
      <c r="I1231" s="150" t="s">
        <v>229</v>
      </c>
      <c r="J1231" s="150" t="s">
        <v>53</v>
      </c>
      <c r="K1231" s="150" t="s">
        <v>53</v>
      </c>
      <c r="L1231" s="150" t="s">
        <v>821</v>
      </c>
      <c r="M1231" s="150" t="s">
        <v>311</v>
      </c>
      <c r="N1231" s="150" t="s">
        <v>651</v>
      </c>
      <c r="O1231" s="150" t="s">
        <v>62</v>
      </c>
      <c r="P1231" s="150" t="s">
        <v>1369</v>
      </c>
      <c r="Q1231" s="150" t="s">
        <v>65</v>
      </c>
      <c r="R1231" s="150" t="s">
        <v>57</v>
      </c>
      <c r="S1231" s="150" t="s">
        <v>1206</v>
      </c>
      <c r="T1231" s="152">
        <v>1.2370000000000001</v>
      </c>
      <c r="U1231" s="151">
        <v>45848</v>
      </c>
      <c r="V1231" s="147">
        <v>2.3E-2</v>
      </c>
      <c r="W1231" s="192">
        <v>1.95E-2</v>
      </c>
      <c r="X1231" s="150" t="s">
        <v>636</v>
      </c>
      <c r="Y1231" s="150"/>
      <c r="Z1231" s="153">
        <v>181773.81</v>
      </c>
      <c r="AA1231" s="153">
        <v>1</v>
      </c>
      <c r="AB1231" s="153">
        <v>114.63</v>
      </c>
      <c r="AC1231" s="153">
        <v>0</v>
      </c>
      <c r="AD1231" s="153">
        <v>208.36732000000001</v>
      </c>
      <c r="AE1231" s="154"/>
      <c r="AF1231" s="154"/>
      <c r="AG1231" s="150" t="s">
        <v>17</v>
      </c>
      <c r="AH1231" s="147">
        <v>1.4596463899999999E-4</v>
      </c>
      <c r="AI1231" s="147">
        <v>6.8438647010000001E-3</v>
      </c>
      <c r="AJ1231" s="147">
        <v>4.5021945900000004E-3</v>
      </c>
    </row>
    <row r="1232" spans="1:36" ht="13.5" thickBot="1" x14ac:dyDescent="0.25">
      <c r="A1232" s="149">
        <v>7956</v>
      </c>
      <c r="B1232" s="149">
        <v>14482</v>
      </c>
      <c r="C1232" s="150" t="s">
        <v>1387</v>
      </c>
      <c r="D1232" s="150">
        <v>520037789</v>
      </c>
      <c r="E1232" s="150" t="s">
        <v>429</v>
      </c>
      <c r="F1232" s="150" t="s">
        <v>1839</v>
      </c>
      <c r="G1232" s="150">
        <v>3230232</v>
      </c>
      <c r="H1232" s="150" t="s">
        <v>102</v>
      </c>
      <c r="I1232" s="150" t="s">
        <v>229</v>
      </c>
      <c r="J1232" s="150" t="s">
        <v>53</v>
      </c>
      <c r="K1232" s="150" t="s">
        <v>53</v>
      </c>
      <c r="L1232" s="150" t="s">
        <v>821</v>
      </c>
      <c r="M1232" s="150" t="s">
        <v>311</v>
      </c>
      <c r="N1232" s="150" t="s">
        <v>651</v>
      </c>
      <c r="O1232" s="150" t="s">
        <v>62</v>
      </c>
      <c r="P1232" s="150" t="s">
        <v>1369</v>
      </c>
      <c r="Q1232" s="150" t="s">
        <v>65</v>
      </c>
      <c r="R1232" s="150" t="s">
        <v>57</v>
      </c>
      <c r="S1232" s="150" t="s">
        <v>1206</v>
      </c>
      <c r="T1232" s="152">
        <v>1.9590000000000001</v>
      </c>
      <c r="U1232" s="151">
        <v>46139</v>
      </c>
      <c r="V1232" s="147">
        <v>2.1499999999999998E-2</v>
      </c>
      <c r="W1232" s="192">
        <v>1.9699999999999999E-2</v>
      </c>
      <c r="X1232" s="150" t="s">
        <v>636</v>
      </c>
      <c r="Y1232" s="150"/>
      <c r="Z1232" s="153">
        <v>81936.05</v>
      </c>
      <c r="AA1232" s="153">
        <v>1</v>
      </c>
      <c r="AB1232" s="153">
        <v>115.25</v>
      </c>
      <c r="AC1232" s="153">
        <v>0</v>
      </c>
      <c r="AD1232" s="153">
        <v>94.431299999999993</v>
      </c>
      <c r="AE1232" s="154"/>
      <c r="AF1232" s="154"/>
      <c r="AG1232" s="150" t="s">
        <v>17</v>
      </c>
      <c r="AH1232" s="147">
        <v>6.7878859674657297E-5</v>
      </c>
      <c r="AI1232" s="147">
        <v>3.10161421E-3</v>
      </c>
      <c r="AJ1232" s="147">
        <v>2.040377963E-3</v>
      </c>
    </row>
    <row r="1233" spans="1:36" ht="13.5" thickBot="1" x14ac:dyDescent="0.25">
      <c r="A1233" s="149">
        <v>7956</v>
      </c>
      <c r="B1233" s="149">
        <v>14482</v>
      </c>
      <c r="C1233" s="150" t="s">
        <v>1387</v>
      </c>
      <c r="D1233" s="150">
        <v>520037789</v>
      </c>
      <c r="E1233" s="150" t="s">
        <v>429</v>
      </c>
      <c r="F1233" s="150" t="s">
        <v>1840</v>
      </c>
      <c r="G1233" s="150">
        <v>3230265</v>
      </c>
      <c r="H1233" s="150" t="s">
        <v>102</v>
      </c>
      <c r="I1233" s="150" t="s">
        <v>229</v>
      </c>
      <c r="J1233" s="150" t="s">
        <v>53</v>
      </c>
      <c r="K1233" s="150" t="s">
        <v>53</v>
      </c>
      <c r="L1233" s="150" t="s">
        <v>821</v>
      </c>
      <c r="M1233" s="150" t="s">
        <v>311</v>
      </c>
      <c r="N1233" s="150" t="s">
        <v>651</v>
      </c>
      <c r="O1233" s="150" t="s">
        <v>62</v>
      </c>
      <c r="P1233" s="150" t="s">
        <v>1369</v>
      </c>
      <c r="Q1233" s="150" t="s">
        <v>65</v>
      </c>
      <c r="R1233" s="150" t="s">
        <v>57</v>
      </c>
      <c r="S1233" s="150" t="s">
        <v>1206</v>
      </c>
      <c r="T1233" s="152">
        <v>2.8279999999999998</v>
      </c>
      <c r="U1233" s="151">
        <v>46478</v>
      </c>
      <c r="V1233" s="147">
        <v>2.35E-2</v>
      </c>
      <c r="W1233" s="192">
        <v>2.12E-2</v>
      </c>
      <c r="X1233" s="150" t="s">
        <v>636</v>
      </c>
      <c r="Y1233" s="150"/>
      <c r="Z1233" s="153">
        <v>44770.11</v>
      </c>
      <c r="AA1233" s="153">
        <v>1</v>
      </c>
      <c r="AB1233" s="153">
        <v>113.84</v>
      </c>
      <c r="AC1233" s="153">
        <v>0.59082999999999997</v>
      </c>
      <c r="AD1233" s="153">
        <v>51.557119999999998</v>
      </c>
      <c r="AE1233" s="154"/>
      <c r="AF1233" s="154"/>
      <c r="AG1233" s="150" t="s">
        <v>17</v>
      </c>
      <c r="AH1233" s="147">
        <v>4.7672286992945197E-5</v>
      </c>
      <c r="AI1233" s="147">
        <v>1.6934035220000001E-3</v>
      </c>
      <c r="AJ1233" s="147">
        <v>1.113995163E-3</v>
      </c>
    </row>
    <row r="1234" spans="1:36" ht="13.5" thickBot="1" x14ac:dyDescent="0.25">
      <c r="A1234" s="149">
        <v>7956</v>
      </c>
      <c r="B1234" s="149">
        <v>14482</v>
      </c>
      <c r="C1234" s="150" t="s">
        <v>1387</v>
      </c>
      <c r="D1234" s="150">
        <v>520037789</v>
      </c>
      <c r="E1234" s="150" t="s">
        <v>429</v>
      </c>
      <c r="F1234" s="150" t="s">
        <v>1843</v>
      </c>
      <c r="G1234" s="150">
        <v>3230398</v>
      </c>
      <c r="H1234" s="150" t="s">
        <v>102</v>
      </c>
      <c r="I1234" s="150" t="s">
        <v>229</v>
      </c>
      <c r="J1234" s="150" t="s">
        <v>53</v>
      </c>
      <c r="K1234" s="150" t="s">
        <v>53</v>
      </c>
      <c r="L1234" s="150" t="s">
        <v>821</v>
      </c>
      <c r="M1234" s="150" t="s">
        <v>311</v>
      </c>
      <c r="N1234" s="150" t="s">
        <v>651</v>
      </c>
      <c r="O1234" s="150" t="s">
        <v>62</v>
      </c>
      <c r="P1234" s="150" t="s">
        <v>1369</v>
      </c>
      <c r="Q1234" s="150" t="s">
        <v>65</v>
      </c>
      <c r="R1234" s="150" t="s">
        <v>57</v>
      </c>
      <c r="S1234" s="150" t="s">
        <v>1206</v>
      </c>
      <c r="T1234" s="152">
        <v>4.7590000000000003</v>
      </c>
      <c r="U1234" s="151">
        <v>47300</v>
      </c>
      <c r="V1234" s="147">
        <v>1.43E-2</v>
      </c>
      <c r="W1234" s="192">
        <v>2.6499999999999999E-2</v>
      </c>
      <c r="X1234" s="150" t="s">
        <v>636</v>
      </c>
      <c r="Y1234" s="150"/>
      <c r="Z1234" s="153">
        <v>762000</v>
      </c>
      <c r="AA1234" s="153">
        <v>1</v>
      </c>
      <c r="AB1234" s="153">
        <v>105.95</v>
      </c>
      <c r="AC1234" s="153">
        <v>0</v>
      </c>
      <c r="AD1234" s="153">
        <v>807.33900000000006</v>
      </c>
      <c r="AE1234" s="154"/>
      <c r="AF1234" s="154"/>
      <c r="AG1234" s="150" t="s">
        <v>17</v>
      </c>
      <c r="AH1234" s="147">
        <v>6.7060286399999998E-4</v>
      </c>
      <c r="AI1234" s="147">
        <v>2.6517204732000001E-2</v>
      </c>
      <c r="AJ1234" s="147">
        <v>1.7444181162999998E-2</v>
      </c>
    </row>
    <row r="1235" spans="1:36" ht="13.5" thickBot="1" x14ac:dyDescent="0.25">
      <c r="A1235" s="149">
        <v>7956</v>
      </c>
      <c r="B1235" s="149">
        <v>14482</v>
      </c>
      <c r="C1235" s="150" t="s">
        <v>1387</v>
      </c>
      <c r="D1235" s="150">
        <v>520037789</v>
      </c>
      <c r="E1235" s="150" t="s">
        <v>429</v>
      </c>
      <c r="F1235" s="150" t="s">
        <v>1844</v>
      </c>
      <c r="G1235" s="150">
        <v>3230422</v>
      </c>
      <c r="H1235" s="150" t="s">
        <v>102</v>
      </c>
      <c r="I1235" s="150" t="s">
        <v>229</v>
      </c>
      <c r="J1235" s="150" t="s">
        <v>53</v>
      </c>
      <c r="K1235" s="150" t="s">
        <v>53</v>
      </c>
      <c r="L1235" s="150" t="s">
        <v>821</v>
      </c>
      <c r="M1235" s="150" t="s">
        <v>311</v>
      </c>
      <c r="N1235" s="150" t="s">
        <v>651</v>
      </c>
      <c r="O1235" s="150" t="s">
        <v>62</v>
      </c>
      <c r="P1235" s="150" t="s">
        <v>1369</v>
      </c>
      <c r="Q1235" s="150" t="s">
        <v>65</v>
      </c>
      <c r="R1235" s="150" t="s">
        <v>57</v>
      </c>
      <c r="S1235" s="150" t="s">
        <v>1206</v>
      </c>
      <c r="T1235" s="152">
        <v>5.6529999999999996</v>
      </c>
      <c r="U1235" s="151">
        <v>47665</v>
      </c>
      <c r="V1235" s="147">
        <v>2.5000000000000001E-3</v>
      </c>
      <c r="W1235" s="192">
        <v>2.7E-2</v>
      </c>
      <c r="X1235" s="150" t="s">
        <v>636</v>
      </c>
      <c r="Y1235" s="150"/>
      <c r="Z1235" s="153">
        <v>199076.09</v>
      </c>
      <c r="AA1235" s="153">
        <v>1</v>
      </c>
      <c r="AB1235" s="153">
        <v>95.66</v>
      </c>
      <c r="AC1235" s="153">
        <v>0</v>
      </c>
      <c r="AD1235" s="153">
        <v>190.43619000000001</v>
      </c>
      <c r="AE1235" s="154"/>
      <c r="AF1235" s="154"/>
      <c r="AG1235" s="150" t="s">
        <v>17</v>
      </c>
      <c r="AH1235" s="147">
        <v>1.56825957E-4</v>
      </c>
      <c r="AI1235" s="147">
        <v>6.2549132870000001E-3</v>
      </c>
      <c r="AJ1235" s="147">
        <v>4.1147565000000004E-3</v>
      </c>
    </row>
    <row r="1236" spans="1:36" ht="13.5" thickBot="1" x14ac:dyDescent="0.25">
      <c r="A1236" s="149">
        <v>7956</v>
      </c>
      <c r="B1236" s="149">
        <v>14482</v>
      </c>
      <c r="C1236" s="150" t="s">
        <v>1845</v>
      </c>
      <c r="D1236" s="150">
        <v>520037797</v>
      </c>
      <c r="E1236" s="150" t="s">
        <v>429</v>
      </c>
      <c r="F1236" s="150" t="s">
        <v>1846</v>
      </c>
      <c r="G1236" s="150">
        <v>3280138</v>
      </c>
      <c r="H1236" s="150" t="s">
        <v>102</v>
      </c>
      <c r="I1236" s="150" t="s">
        <v>228</v>
      </c>
      <c r="J1236" s="150" t="s">
        <v>53</v>
      </c>
      <c r="K1236" s="150" t="s">
        <v>53</v>
      </c>
      <c r="L1236" s="150" t="s">
        <v>821</v>
      </c>
      <c r="M1236" s="150" t="s">
        <v>311</v>
      </c>
      <c r="N1236" s="150" t="s">
        <v>254</v>
      </c>
      <c r="O1236" s="150" t="s">
        <v>62</v>
      </c>
      <c r="P1236" s="150" t="s">
        <v>298</v>
      </c>
      <c r="Q1236" s="150" t="s">
        <v>298</v>
      </c>
      <c r="R1236" s="150" t="s">
        <v>57</v>
      </c>
      <c r="S1236" s="150" t="s">
        <v>1206</v>
      </c>
      <c r="T1236" s="152">
        <v>1.7170000000000001</v>
      </c>
      <c r="U1236" s="151">
        <v>46022</v>
      </c>
      <c r="V1236" s="147">
        <v>1.9900000000000001E-2</v>
      </c>
      <c r="W1236" s="192">
        <v>5.1999999999999998E-2</v>
      </c>
      <c r="X1236" s="150" t="s">
        <v>636</v>
      </c>
      <c r="Y1236" s="150"/>
      <c r="Z1236" s="153">
        <v>6500</v>
      </c>
      <c r="AA1236" s="153">
        <v>1</v>
      </c>
      <c r="AB1236" s="153">
        <v>95.3</v>
      </c>
      <c r="AC1236" s="153">
        <v>0</v>
      </c>
      <c r="AD1236" s="153">
        <v>6.1944999999999997</v>
      </c>
      <c r="AE1236" s="154"/>
      <c r="AF1236" s="154"/>
      <c r="AG1236" s="150" t="s">
        <v>17</v>
      </c>
      <c r="AH1236" s="147">
        <v>4.33333333333333E-5</v>
      </c>
      <c r="AI1236" s="147">
        <v>2.0345954299999999E-4</v>
      </c>
      <c r="AJ1236" s="147">
        <v>1.3384461800000001E-4</v>
      </c>
    </row>
    <row r="1237" spans="1:36" ht="13.5" thickBot="1" x14ac:dyDescent="0.25">
      <c r="A1237" s="149">
        <v>7956</v>
      </c>
      <c r="B1237" s="149">
        <v>14482</v>
      </c>
      <c r="C1237" s="150" t="s">
        <v>1848</v>
      </c>
      <c r="D1237" s="150">
        <v>520038332</v>
      </c>
      <c r="E1237" s="150" t="s">
        <v>429</v>
      </c>
      <c r="F1237" s="150" t="s">
        <v>1849</v>
      </c>
      <c r="G1237" s="150">
        <v>36601560</v>
      </c>
      <c r="H1237" s="150" t="s">
        <v>102</v>
      </c>
      <c r="I1237" s="150" t="s">
        <v>229</v>
      </c>
      <c r="J1237" s="150" t="s">
        <v>53</v>
      </c>
      <c r="K1237" s="150" t="s">
        <v>53</v>
      </c>
      <c r="L1237" s="150" t="s">
        <v>54</v>
      </c>
      <c r="M1237" s="150" t="s">
        <v>311</v>
      </c>
      <c r="N1237" s="150" t="s">
        <v>651</v>
      </c>
      <c r="O1237" s="150" t="s">
        <v>62</v>
      </c>
      <c r="P1237" s="150" t="s">
        <v>298</v>
      </c>
      <c r="Q1237" s="150" t="s">
        <v>298</v>
      </c>
      <c r="R1237" s="150" t="s">
        <v>57</v>
      </c>
      <c r="S1237" s="150" t="s">
        <v>1206</v>
      </c>
      <c r="T1237" s="152">
        <v>2.8119999999999998</v>
      </c>
      <c r="U1237" s="151">
        <v>46478</v>
      </c>
      <c r="V1237" s="147">
        <v>1.9E-2</v>
      </c>
      <c r="W1237" s="192">
        <v>3.04E-2</v>
      </c>
      <c r="X1237" s="150" t="s">
        <v>636</v>
      </c>
      <c r="Y1237" s="150"/>
      <c r="Z1237" s="153">
        <v>90000</v>
      </c>
      <c r="AA1237" s="153">
        <v>1</v>
      </c>
      <c r="AB1237" s="153">
        <v>103.7315</v>
      </c>
      <c r="AC1237" s="153">
        <v>0.96458999999999995</v>
      </c>
      <c r="AD1237" s="153">
        <v>94.322940000000003</v>
      </c>
      <c r="AE1237" s="154"/>
      <c r="AF1237" s="154"/>
      <c r="AG1237" s="150" t="s">
        <v>17</v>
      </c>
      <c r="AH1237" s="147">
        <v>1.55116383E-4</v>
      </c>
      <c r="AI1237" s="147">
        <v>3.0980551050000002E-3</v>
      </c>
      <c r="AJ1237" s="147">
        <v>2.0380366280000001E-3</v>
      </c>
    </row>
    <row r="1238" spans="1:36" ht="13.5" thickBot="1" x14ac:dyDescent="0.25">
      <c r="A1238" s="149">
        <v>7956</v>
      </c>
      <c r="B1238" s="149">
        <v>14482</v>
      </c>
      <c r="C1238" s="150" t="s">
        <v>1777</v>
      </c>
      <c r="D1238" s="150">
        <v>520038274</v>
      </c>
      <c r="E1238" s="150" t="s">
        <v>429</v>
      </c>
      <c r="F1238" s="150" t="s">
        <v>1850</v>
      </c>
      <c r="G1238" s="150">
        <v>3730504</v>
      </c>
      <c r="H1238" s="150" t="s">
        <v>102</v>
      </c>
      <c r="I1238" s="150" t="s">
        <v>228</v>
      </c>
      <c r="J1238" s="150" t="s">
        <v>53</v>
      </c>
      <c r="K1238" s="150" t="s">
        <v>53</v>
      </c>
      <c r="L1238" s="150" t="s">
        <v>821</v>
      </c>
      <c r="M1238" s="150" t="s">
        <v>311</v>
      </c>
      <c r="N1238" s="150" t="s">
        <v>140</v>
      </c>
      <c r="O1238" s="150" t="s">
        <v>62</v>
      </c>
      <c r="P1238" s="150" t="s">
        <v>1522</v>
      </c>
      <c r="Q1238" s="150" t="s">
        <v>1351</v>
      </c>
      <c r="R1238" s="150" t="s">
        <v>57</v>
      </c>
      <c r="S1238" s="150" t="s">
        <v>1206</v>
      </c>
      <c r="T1238" s="152">
        <v>0.73599999999999999</v>
      </c>
      <c r="U1238" s="151">
        <v>45657</v>
      </c>
      <c r="V1238" s="147">
        <v>4.7500000000000001E-2</v>
      </c>
      <c r="W1238" s="192">
        <v>5.3400000000000003E-2</v>
      </c>
      <c r="X1238" s="150" t="s">
        <v>636</v>
      </c>
      <c r="Y1238" s="150"/>
      <c r="Z1238" s="153">
        <v>16125</v>
      </c>
      <c r="AA1238" s="153">
        <v>1</v>
      </c>
      <c r="AB1238" s="153">
        <v>100.81</v>
      </c>
      <c r="AC1238" s="153">
        <v>0</v>
      </c>
      <c r="AD1238" s="153">
        <v>16.255610000000001</v>
      </c>
      <c r="AE1238" s="154"/>
      <c r="AF1238" s="154"/>
      <c r="AG1238" s="150" t="s">
        <v>17</v>
      </c>
      <c r="AH1238" s="147">
        <v>1.4659090899999999E-4</v>
      </c>
      <c r="AI1238" s="147">
        <v>5.3391863600000004E-4</v>
      </c>
      <c r="AJ1238" s="147">
        <v>3.5123511400000001E-4</v>
      </c>
    </row>
    <row r="1239" spans="1:36" ht="13.5" thickBot="1" x14ac:dyDescent="0.25">
      <c r="A1239" s="149">
        <v>7956</v>
      </c>
      <c r="B1239" s="149">
        <v>14482</v>
      </c>
      <c r="C1239" s="150" t="s">
        <v>1664</v>
      </c>
      <c r="D1239" s="150">
        <v>520038506</v>
      </c>
      <c r="E1239" s="150" t="s">
        <v>429</v>
      </c>
      <c r="F1239" s="150" t="s">
        <v>1854</v>
      </c>
      <c r="G1239" s="150">
        <v>3900362</v>
      </c>
      <c r="H1239" s="150" t="s">
        <v>102</v>
      </c>
      <c r="I1239" s="150" t="s">
        <v>228</v>
      </c>
      <c r="J1239" s="150" t="s">
        <v>53</v>
      </c>
      <c r="K1239" s="150" t="s">
        <v>53</v>
      </c>
      <c r="L1239" s="150" t="s">
        <v>821</v>
      </c>
      <c r="M1239" s="150" t="s">
        <v>311</v>
      </c>
      <c r="N1239" s="150" t="s">
        <v>651</v>
      </c>
      <c r="O1239" s="150" t="s">
        <v>62</v>
      </c>
      <c r="P1239" s="150" t="s">
        <v>1345</v>
      </c>
      <c r="Q1239" s="150" t="s">
        <v>65</v>
      </c>
      <c r="R1239" s="150" t="s">
        <v>57</v>
      </c>
      <c r="S1239" s="150" t="s">
        <v>1206</v>
      </c>
      <c r="T1239" s="152">
        <v>1.786</v>
      </c>
      <c r="U1239" s="151">
        <v>46446</v>
      </c>
      <c r="V1239" s="147">
        <v>6.7400000000000002E-2</v>
      </c>
      <c r="W1239" s="192">
        <v>5.7799999999999997E-2</v>
      </c>
      <c r="X1239" s="150" t="s">
        <v>636</v>
      </c>
      <c r="Y1239" s="150"/>
      <c r="Z1239" s="153">
        <v>13500</v>
      </c>
      <c r="AA1239" s="153">
        <v>1</v>
      </c>
      <c r="AB1239" s="153">
        <v>102.54</v>
      </c>
      <c r="AC1239" s="153">
        <v>0</v>
      </c>
      <c r="AD1239" s="153">
        <v>13.8429</v>
      </c>
      <c r="AE1239" s="154"/>
      <c r="AF1239" s="154"/>
      <c r="AG1239" s="150" t="s">
        <v>17</v>
      </c>
      <c r="AH1239" s="147">
        <v>1.2862812601183001E-5</v>
      </c>
      <c r="AI1239" s="147">
        <v>4.5467271200000001E-4</v>
      </c>
      <c r="AJ1239" s="147">
        <v>2.9910366699999999E-4</v>
      </c>
    </row>
    <row r="1240" spans="1:36" ht="13.5" thickBot="1" x14ac:dyDescent="0.25">
      <c r="A1240" s="149">
        <v>7956</v>
      </c>
      <c r="B1240" s="149">
        <v>14482</v>
      </c>
      <c r="C1240" s="150" t="s">
        <v>1664</v>
      </c>
      <c r="D1240" s="150">
        <v>520038506</v>
      </c>
      <c r="E1240" s="150" t="s">
        <v>429</v>
      </c>
      <c r="F1240" s="150" t="s">
        <v>2208</v>
      </c>
      <c r="G1240" s="150">
        <v>3900495</v>
      </c>
      <c r="H1240" s="150" t="s">
        <v>102</v>
      </c>
      <c r="I1240" s="150" t="s">
        <v>228</v>
      </c>
      <c r="J1240" s="150" t="s">
        <v>53</v>
      </c>
      <c r="K1240" s="150" t="s">
        <v>53</v>
      </c>
      <c r="L1240" s="150" t="s">
        <v>821</v>
      </c>
      <c r="M1240" s="150" t="s">
        <v>311</v>
      </c>
      <c r="N1240" s="150" t="s">
        <v>651</v>
      </c>
      <c r="O1240" s="150" t="s">
        <v>62</v>
      </c>
      <c r="P1240" s="150" t="s">
        <v>1345</v>
      </c>
      <c r="Q1240" s="150" t="s">
        <v>65</v>
      </c>
      <c r="R1240" s="150" t="s">
        <v>57</v>
      </c>
      <c r="S1240" s="150" t="s">
        <v>1206</v>
      </c>
      <c r="T1240" s="152">
        <v>4.8339999999999996</v>
      </c>
      <c r="U1240" s="151">
        <v>47907</v>
      </c>
      <c r="V1240" s="147">
        <v>2.41E-2</v>
      </c>
      <c r="W1240" s="192">
        <v>5.74E-2</v>
      </c>
      <c r="X1240" s="150" t="s">
        <v>636</v>
      </c>
      <c r="Y1240" s="150"/>
      <c r="Z1240" s="153">
        <v>14000</v>
      </c>
      <c r="AA1240" s="153">
        <v>1</v>
      </c>
      <c r="AB1240" s="153">
        <v>85.75</v>
      </c>
      <c r="AC1240" s="153">
        <v>0</v>
      </c>
      <c r="AD1240" s="153">
        <v>12.005000000000001</v>
      </c>
      <c r="AE1240" s="154"/>
      <c r="AF1240" s="154"/>
      <c r="AG1240" s="150" t="s">
        <v>17</v>
      </c>
      <c r="AH1240" s="147">
        <v>7.9495585113027406E-6</v>
      </c>
      <c r="AI1240" s="147">
        <v>3.9430653300000001E-4</v>
      </c>
      <c r="AJ1240" s="147">
        <v>2.5939214400000002E-4</v>
      </c>
    </row>
    <row r="1241" spans="1:36" ht="13.5" thickBot="1" x14ac:dyDescent="0.25">
      <c r="A1241" s="149">
        <v>7956</v>
      </c>
      <c r="B1241" s="149">
        <v>14482</v>
      </c>
      <c r="C1241" s="150" t="s">
        <v>1863</v>
      </c>
      <c r="D1241" s="150">
        <v>520039660</v>
      </c>
      <c r="E1241" s="150" t="s">
        <v>429</v>
      </c>
      <c r="F1241" s="150" t="s">
        <v>1864</v>
      </c>
      <c r="G1241" s="150">
        <v>47301640</v>
      </c>
      <c r="H1241" s="150" t="s">
        <v>102</v>
      </c>
      <c r="I1241" s="150" t="s">
        <v>229</v>
      </c>
      <c r="J1241" s="150" t="s">
        <v>53</v>
      </c>
      <c r="K1241" s="150" t="s">
        <v>53</v>
      </c>
      <c r="L1241" s="150" t="s">
        <v>54</v>
      </c>
      <c r="M1241" s="150" t="s">
        <v>311</v>
      </c>
      <c r="N1241" s="150" t="s">
        <v>140</v>
      </c>
      <c r="O1241" s="150" t="s">
        <v>62</v>
      </c>
      <c r="P1241" s="150" t="s">
        <v>298</v>
      </c>
      <c r="Q1241" s="150" t="s">
        <v>298</v>
      </c>
      <c r="R1241" s="150" t="s">
        <v>57</v>
      </c>
      <c r="S1241" s="150" t="s">
        <v>1206</v>
      </c>
      <c r="T1241" s="152">
        <v>0.89600000000000002</v>
      </c>
      <c r="U1241" s="151">
        <v>45992</v>
      </c>
      <c r="V1241" s="147">
        <v>0.05</v>
      </c>
      <c r="W1241" s="192">
        <v>2.0199999999999999E-2</v>
      </c>
      <c r="X1241" s="150" t="s">
        <v>636</v>
      </c>
      <c r="Y1241" s="150"/>
      <c r="Z1241" s="153">
        <v>40000</v>
      </c>
      <c r="AA1241" s="153">
        <v>1</v>
      </c>
      <c r="AB1241" s="153">
        <v>117.0916</v>
      </c>
      <c r="AC1241" s="153">
        <v>0</v>
      </c>
      <c r="AD1241" s="153">
        <v>46.836640000000003</v>
      </c>
      <c r="AE1241" s="154"/>
      <c r="AF1241" s="154"/>
      <c r="AG1241" s="150" t="s">
        <v>17</v>
      </c>
      <c r="AH1241" s="147">
        <v>2.2222222200000001E-4</v>
      </c>
      <c r="AI1241" s="147">
        <v>1.538358449E-3</v>
      </c>
      <c r="AJ1241" s="147">
        <v>1.011999709E-3</v>
      </c>
    </row>
    <row r="1242" spans="1:36" ht="13.5" thickBot="1" x14ac:dyDescent="0.25">
      <c r="A1242" s="149">
        <v>7956</v>
      </c>
      <c r="B1242" s="149">
        <v>14482</v>
      </c>
      <c r="C1242" s="150" t="s">
        <v>2172</v>
      </c>
      <c r="D1242" s="150">
        <v>520039496</v>
      </c>
      <c r="E1242" s="150" t="s">
        <v>429</v>
      </c>
      <c r="F1242" s="150" t="s">
        <v>2173</v>
      </c>
      <c r="G1242" s="150">
        <v>54402840</v>
      </c>
      <c r="H1242" s="150" t="s">
        <v>102</v>
      </c>
      <c r="I1242" s="150" t="s">
        <v>229</v>
      </c>
      <c r="J1242" s="150" t="s">
        <v>53</v>
      </c>
      <c r="K1242" s="150" t="s">
        <v>53</v>
      </c>
      <c r="L1242" s="150" t="s">
        <v>54</v>
      </c>
      <c r="M1242" s="150" t="s">
        <v>311</v>
      </c>
      <c r="N1242" s="150" t="s">
        <v>651</v>
      </c>
      <c r="O1242" s="150" t="s">
        <v>62</v>
      </c>
      <c r="P1242" s="150" t="s">
        <v>298</v>
      </c>
      <c r="Q1242" s="150" t="s">
        <v>298</v>
      </c>
      <c r="R1242" s="150" t="s">
        <v>57</v>
      </c>
      <c r="S1242" s="150" t="s">
        <v>1206</v>
      </c>
      <c r="T1242" s="152">
        <v>1.7949999999999999</v>
      </c>
      <c r="U1242" s="151">
        <v>46387</v>
      </c>
      <c r="V1242" s="147">
        <v>1.9E-2</v>
      </c>
      <c r="W1242" s="192">
        <v>8.6400000000000005E-2</v>
      </c>
      <c r="X1242" s="150" t="s">
        <v>636</v>
      </c>
      <c r="Y1242" s="150"/>
      <c r="Z1242" s="153">
        <v>288000</v>
      </c>
      <c r="AA1242" s="153">
        <v>1</v>
      </c>
      <c r="AB1242" s="153">
        <v>97.605699999999999</v>
      </c>
      <c r="AC1242" s="153">
        <v>0</v>
      </c>
      <c r="AD1242" s="153">
        <v>281.10440999999997</v>
      </c>
      <c r="AE1242" s="154"/>
      <c r="AF1242" s="154"/>
      <c r="AG1242" s="150" t="s">
        <v>17</v>
      </c>
      <c r="AH1242" s="147">
        <v>5.1162526289999996E-3</v>
      </c>
      <c r="AI1242" s="147">
        <v>9.2329284119999997E-3</v>
      </c>
      <c r="AJ1242" s="147">
        <v>6.0738255600000001E-3</v>
      </c>
    </row>
    <row r="1243" spans="1:36" ht="13.5" thickBot="1" x14ac:dyDescent="0.25">
      <c r="A1243" s="149">
        <v>7956</v>
      </c>
      <c r="B1243" s="149">
        <v>14482</v>
      </c>
      <c r="C1243" s="150" t="s">
        <v>1393</v>
      </c>
      <c r="D1243" s="150">
        <v>520028010</v>
      </c>
      <c r="E1243" s="150" t="s">
        <v>429</v>
      </c>
      <c r="F1243" s="150" t="s">
        <v>1394</v>
      </c>
      <c r="G1243" s="150">
        <v>5760244</v>
      </c>
      <c r="H1243" s="150" t="s">
        <v>102</v>
      </c>
      <c r="I1243" s="150" t="s">
        <v>230</v>
      </c>
      <c r="J1243" s="150" t="s">
        <v>53</v>
      </c>
      <c r="K1243" s="150" t="s">
        <v>53</v>
      </c>
      <c r="L1243" s="150" t="s">
        <v>821</v>
      </c>
      <c r="M1243" s="150" t="s">
        <v>311</v>
      </c>
      <c r="N1243" s="150" t="s">
        <v>708</v>
      </c>
      <c r="O1243" s="150" t="s">
        <v>62</v>
      </c>
      <c r="P1243" s="150" t="s">
        <v>1339</v>
      </c>
      <c r="Q1243" s="150" t="s">
        <v>65</v>
      </c>
      <c r="R1243" s="150" t="s">
        <v>57</v>
      </c>
      <c r="S1243" s="150" t="s">
        <v>1206</v>
      </c>
      <c r="T1243" s="152">
        <v>0.16200000000000001</v>
      </c>
      <c r="U1243" s="151">
        <v>45443</v>
      </c>
      <c r="V1243" s="147">
        <v>5.45E-2</v>
      </c>
      <c r="W1243" s="192">
        <v>8.7300000000000003E-2</v>
      </c>
      <c r="X1243" s="150" t="s">
        <v>636</v>
      </c>
      <c r="Y1243" s="150"/>
      <c r="Z1243" s="153">
        <v>1000</v>
      </c>
      <c r="AA1243" s="153">
        <v>1</v>
      </c>
      <c r="AB1243" s="153">
        <v>96.77</v>
      </c>
      <c r="AC1243" s="153">
        <v>0</v>
      </c>
      <c r="AD1243" s="153">
        <v>0.9677</v>
      </c>
      <c r="AE1243" s="154"/>
      <c r="AF1243" s="154"/>
      <c r="AG1243" s="150" t="s">
        <v>17</v>
      </c>
      <c r="AH1243" s="147">
        <v>3.07505201658052E-6</v>
      </c>
      <c r="AI1243" s="147">
        <v>3.1784292620509203E-5</v>
      </c>
      <c r="AJ1243" s="147">
        <v>2.0909102758374701E-5</v>
      </c>
    </row>
    <row r="1244" spans="1:36" ht="13.5" thickBot="1" x14ac:dyDescent="0.25">
      <c r="A1244" s="149">
        <v>7956</v>
      </c>
      <c r="B1244" s="149">
        <v>14482</v>
      </c>
      <c r="C1244" s="150" t="s">
        <v>1393</v>
      </c>
      <c r="D1244" s="150">
        <v>520028010</v>
      </c>
      <c r="E1244" s="150" t="s">
        <v>429</v>
      </c>
      <c r="F1244" s="150" t="s">
        <v>1867</v>
      </c>
      <c r="G1244" s="150">
        <v>5760251</v>
      </c>
      <c r="H1244" s="150" t="s">
        <v>102</v>
      </c>
      <c r="I1244" s="150" t="s">
        <v>228</v>
      </c>
      <c r="J1244" s="150" t="s">
        <v>53</v>
      </c>
      <c r="K1244" s="150" t="s">
        <v>53</v>
      </c>
      <c r="L1244" s="150" t="s">
        <v>821</v>
      </c>
      <c r="M1244" s="150" t="s">
        <v>311</v>
      </c>
      <c r="N1244" s="150" t="s">
        <v>708</v>
      </c>
      <c r="O1244" s="150" t="s">
        <v>62</v>
      </c>
      <c r="P1244" s="150" t="s">
        <v>1339</v>
      </c>
      <c r="Q1244" s="150" t="s">
        <v>65</v>
      </c>
      <c r="R1244" s="150" t="s">
        <v>57</v>
      </c>
      <c r="S1244" s="150" t="s">
        <v>1206</v>
      </c>
      <c r="T1244" s="152">
        <v>1.4930000000000001</v>
      </c>
      <c r="U1244" s="151">
        <v>46295</v>
      </c>
      <c r="V1244" s="147">
        <v>3.5999999999999997E-2</v>
      </c>
      <c r="W1244" s="192">
        <v>4.9200000000000001E-2</v>
      </c>
      <c r="X1244" s="150" t="s">
        <v>636</v>
      </c>
      <c r="Y1244" s="150"/>
      <c r="Z1244" s="153">
        <v>2503.4499999999998</v>
      </c>
      <c r="AA1244" s="153">
        <v>1</v>
      </c>
      <c r="AB1244" s="153">
        <v>98.18</v>
      </c>
      <c r="AC1244" s="153">
        <v>0</v>
      </c>
      <c r="AD1244" s="153">
        <v>2.4578899999999999</v>
      </c>
      <c r="AE1244" s="154"/>
      <c r="AF1244" s="154"/>
      <c r="AG1244" s="150" t="s">
        <v>17</v>
      </c>
      <c r="AH1244" s="147">
        <v>8.2227785203662802E-6</v>
      </c>
      <c r="AI1244" s="147">
        <v>8.0729869783014701E-5</v>
      </c>
      <c r="AJ1244" s="147">
        <v>5.3107651729649298E-5</v>
      </c>
    </row>
    <row r="1245" spans="1:36" ht="13.5" thickBot="1" x14ac:dyDescent="0.25">
      <c r="A1245" s="149">
        <v>7956</v>
      </c>
      <c r="B1245" s="149">
        <v>14482</v>
      </c>
      <c r="C1245" s="150" t="s">
        <v>1393</v>
      </c>
      <c r="D1245" s="150">
        <v>520028010</v>
      </c>
      <c r="E1245" s="150" t="s">
        <v>429</v>
      </c>
      <c r="F1245" s="150" t="s">
        <v>1395</v>
      </c>
      <c r="G1245" s="150">
        <v>5760269</v>
      </c>
      <c r="H1245" s="150" t="s">
        <v>102</v>
      </c>
      <c r="I1245" s="150" t="s">
        <v>230</v>
      </c>
      <c r="J1245" s="150" t="s">
        <v>53</v>
      </c>
      <c r="K1245" s="150" t="s">
        <v>53</v>
      </c>
      <c r="L1245" s="150" t="s">
        <v>821</v>
      </c>
      <c r="M1245" s="150" t="s">
        <v>311</v>
      </c>
      <c r="N1245" s="150" t="s">
        <v>708</v>
      </c>
      <c r="O1245" s="150" t="s">
        <v>62</v>
      </c>
      <c r="P1245" s="150" t="s">
        <v>1339</v>
      </c>
      <c r="Q1245" s="150" t="s">
        <v>65</v>
      </c>
      <c r="R1245" s="150" t="s">
        <v>57</v>
      </c>
      <c r="S1245" s="150" t="s">
        <v>1206</v>
      </c>
      <c r="T1245" s="152">
        <v>1.476</v>
      </c>
      <c r="U1245" s="151">
        <v>46295</v>
      </c>
      <c r="V1245" s="147">
        <v>5.8500000000000003E-2</v>
      </c>
      <c r="W1245" s="192">
        <v>6.1800000000000001E-2</v>
      </c>
      <c r="X1245" s="150" t="s">
        <v>636</v>
      </c>
      <c r="Y1245" s="150"/>
      <c r="Z1245" s="153">
        <v>758.62</v>
      </c>
      <c r="AA1245" s="153">
        <v>1</v>
      </c>
      <c r="AB1245" s="153">
        <v>105.11</v>
      </c>
      <c r="AC1245" s="153">
        <v>0</v>
      </c>
      <c r="AD1245" s="153">
        <v>0.79739000000000004</v>
      </c>
      <c r="AE1245" s="154"/>
      <c r="AF1245" s="154"/>
      <c r="AG1245" s="150" t="s">
        <v>17</v>
      </c>
      <c r="AH1245" s="147">
        <v>4.8014547024186104E-6</v>
      </c>
      <c r="AI1245" s="147">
        <v>2.6190427914299699E-5</v>
      </c>
      <c r="AJ1245" s="147">
        <v>1.7229213029348401E-5</v>
      </c>
    </row>
    <row r="1246" spans="1:36" ht="13.5" thickBot="1" x14ac:dyDescent="0.25">
      <c r="A1246" s="149">
        <v>7956</v>
      </c>
      <c r="B1246" s="149">
        <v>14482</v>
      </c>
      <c r="C1246" s="150" t="s">
        <v>1393</v>
      </c>
      <c r="D1246" s="150">
        <v>520028010</v>
      </c>
      <c r="E1246" s="150" t="s">
        <v>429</v>
      </c>
      <c r="F1246" s="150" t="s">
        <v>1868</v>
      </c>
      <c r="G1246" s="150">
        <v>5760301</v>
      </c>
      <c r="H1246" s="150" t="s">
        <v>102</v>
      </c>
      <c r="I1246" s="150" t="s">
        <v>228</v>
      </c>
      <c r="J1246" s="150" t="s">
        <v>53</v>
      </c>
      <c r="K1246" s="150" t="s">
        <v>53</v>
      </c>
      <c r="L1246" s="150" t="s">
        <v>821</v>
      </c>
      <c r="M1246" s="150" t="s">
        <v>311</v>
      </c>
      <c r="N1246" s="150" t="s">
        <v>708</v>
      </c>
      <c r="O1246" s="150" t="s">
        <v>62</v>
      </c>
      <c r="P1246" s="150" t="s">
        <v>1339</v>
      </c>
      <c r="Q1246" s="150" t="s">
        <v>65</v>
      </c>
      <c r="R1246" s="150" t="s">
        <v>57</v>
      </c>
      <c r="S1246" s="150" t="s">
        <v>1206</v>
      </c>
      <c r="T1246" s="152">
        <v>2.637</v>
      </c>
      <c r="U1246" s="151">
        <v>46934</v>
      </c>
      <c r="V1246" s="147">
        <v>2.1999999999999999E-2</v>
      </c>
      <c r="W1246" s="192">
        <v>4.7800000000000002E-2</v>
      </c>
      <c r="X1246" s="150" t="s">
        <v>636</v>
      </c>
      <c r="Y1246" s="150"/>
      <c r="Z1246" s="153">
        <v>4000</v>
      </c>
      <c r="AA1246" s="153">
        <v>1</v>
      </c>
      <c r="AB1246" s="153">
        <v>94.15</v>
      </c>
      <c r="AC1246" s="153">
        <v>0</v>
      </c>
      <c r="AD1246" s="153">
        <v>3.766</v>
      </c>
      <c r="AE1246" s="154"/>
      <c r="AF1246" s="154"/>
      <c r="AG1246" s="150" t="s">
        <v>17</v>
      </c>
      <c r="AH1246" s="147">
        <v>3.4602076124567498E-6</v>
      </c>
      <c r="AI1246" s="147">
        <v>1.23694994E-4</v>
      </c>
      <c r="AJ1246" s="147">
        <v>8.1371996474154402E-5</v>
      </c>
    </row>
    <row r="1247" spans="1:36" ht="13.5" thickBot="1" x14ac:dyDescent="0.25">
      <c r="A1247" s="149">
        <v>7956</v>
      </c>
      <c r="B1247" s="149">
        <v>14482</v>
      </c>
      <c r="C1247" s="150" t="s">
        <v>1731</v>
      </c>
      <c r="D1247" s="150">
        <v>520000472</v>
      </c>
      <c r="E1247" s="150" t="s">
        <v>429</v>
      </c>
      <c r="F1247" s="150" t="s">
        <v>1872</v>
      </c>
      <c r="G1247" s="150">
        <v>6000210</v>
      </c>
      <c r="H1247" s="150" t="s">
        <v>102</v>
      </c>
      <c r="I1247" s="150" t="s">
        <v>229</v>
      </c>
      <c r="J1247" s="150" t="s">
        <v>53</v>
      </c>
      <c r="K1247" s="150" t="s">
        <v>53</v>
      </c>
      <c r="L1247" s="150" t="s">
        <v>821</v>
      </c>
      <c r="M1247" s="150" t="s">
        <v>311</v>
      </c>
      <c r="N1247" s="150" t="s">
        <v>156</v>
      </c>
      <c r="O1247" s="150" t="s">
        <v>62</v>
      </c>
      <c r="P1247" s="150" t="s">
        <v>1458</v>
      </c>
      <c r="Q1247" s="150" t="s">
        <v>1351</v>
      </c>
      <c r="R1247" s="150" t="s">
        <v>57</v>
      </c>
      <c r="S1247" s="150" t="s">
        <v>1206</v>
      </c>
      <c r="T1247" s="152">
        <v>3.879</v>
      </c>
      <c r="U1247" s="151">
        <v>47220</v>
      </c>
      <c r="V1247" s="147">
        <v>3.85E-2</v>
      </c>
      <c r="W1247" s="192">
        <v>2.0299999999999999E-2</v>
      </c>
      <c r="X1247" s="150" t="s">
        <v>636</v>
      </c>
      <c r="Y1247" s="150"/>
      <c r="Z1247" s="153">
        <v>22500</v>
      </c>
      <c r="AA1247" s="153">
        <v>1</v>
      </c>
      <c r="AB1247" s="153">
        <v>120.49</v>
      </c>
      <c r="AC1247" s="153">
        <v>0.46797</v>
      </c>
      <c r="AD1247" s="153">
        <v>27.578220000000002</v>
      </c>
      <c r="AE1247" s="154"/>
      <c r="AF1247" s="154"/>
      <c r="AG1247" s="150" t="s">
        <v>17</v>
      </c>
      <c r="AH1247" s="147">
        <v>8.8067407730131005E-6</v>
      </c>
      <c r="AI1247" s="147">
        <v>9.0581194E-4</v>
      </c>
      <c r="AJ1247" s="147">
        <v>5.9588285100000001E-4</v>
      </c>
    </row>
    <row r="1248" spans="1:36" ht="13.5" thickBot="1" x14ac:dyDescent="0.25">
      <c r="A1248" s="149">
        <v>7956</v>
      </c>
      <c r="B1248" s="149">
        <v>14482</v>
      </c>
      <c r="C1248" s="150" t="s">
        <v>1731</v>
      </c>
      <c r="D1248" s="150">
        <v>520000472</v>
      </c>
      <c r="E1248" s="150" t="s">
        <v>429</v>
      </c>
      <c r="F1248" s="150" t="s">
        <v>1873</v>
      </c>
      <c r="G1248" s="150">
        <v>6000236</v>
      </c>
      <c r="H1248" s="150" t="s">
        <v>102</v>
      </c>
      <c r="I1248" s="150" t="s">
        <v>229</v>
      </c>
      <c r="J1248" s="150" t="s">
        <v>53</v>
      </c>
      <c r="K1248" s="150" t="s">
        <v>53</v>
      </c>
      <c r="L1248" s="150" t="s">
        <v>821</v>
      </c>
      <c r="M1248" s="150" t="s">
        <v>311</v>
      </c>
      <c r="N1248" s="150" t="s">
        <v>156</v>
      </c>
      <c r="O1248" s="150" t="s">
        <v>62</v>
      </c>
      <c r="P1248" s="150" t="s">
        <v>1458</v>
      </c>
      <c r="Q1248" s="150" t="s">
        <v>1351</v>
      </c>
      <c r="R1248" s="150" t="s">
        <v>57</v>
      </c>
      <c r="S1248" s="150" t="s">
        <v>1206</v>
      </c>
      <c r="T1248" s="152">
        <v>1.379</v>
      </c>
      <c r="U1248" s="151">
        <v>46082</v>
      </c>
      <c r="V1248" s="147">
        <v>4.4999999999999998E-2</v>
      </c>
      <c r="W1248" s="192">
        <v>1.6400000000000001E-2</v>
      </c>
      <c r="X1248" s="150" t="s">
        <v>636</v>
      </c>
      <c r="Y1248" s="150"/>
      <c r="Z1248" s="153">
        <v>4000</v>
      </c>
      <c r="AA1248" s="153">
        <v>1</v>
      </c>
      <c r="AB1248" s="153">
        <v>118.26</v>
      </c>
      <c r="AC1248" s="153">
        <v>0</v>
      </c>
      <c r="AD1248" s="153">
        <v>4.7304000000000004</v>
      </c>
      <c r="AE1248" s="154"/>
      <c r="AF1248" s="154"/>
      <c r="AG1248" s="150" t="s">
        <v>17</v>
      </c>
      <c r="AH1248" s="147">
        <v>1.35336116812676E-6</v>
      </c>
      <c r="AI1248" s="147">
        <v>1.5537089699999999E-4</v>
      </c>
      <c r="AJ1248" s="147">
        <v>1.02209796E-4</v>
      </c>
    </row>
    <row r="1249" spans="1:36" ht="13.5" thickBot="1" x14ac:dyDescent="0.25">
      <c r="A1249" s="149">
        <v>7956</v>
      </c>
      <c r="B1249" s="149">
        <v>14482</v>
      </c>
      <c r="C1249" s="150" t="s">
        <v>1210</v>
      </c>
      <c r="D1249" s="150">
        <v>520018078</v>
      </c>
      <c r="E1249" s="150" t="s">
        <v>429</v>
      </c>
      <c r="F1249" s="150" t="s">
        <v>1397</v>
      </c>
      <c r="G1249" s="150">
        <v>6040430</v>
      </c>
      <c r="H1249" s="150" t="s">
        <v>102</v>
      </c>
      <c r="I1249" s="150" t="s">
        <v>229</v>
      </c>
      <c r="J1249" s="150" t="s">
        <v>53</v>
      </c>
      <c r="K1249" s="150" t="s">
        <v>53</v>
      </c>
      <c r="L1249" s="150" t="s">
        <v>821</v>
      </c>
      <c r="M1249" s="150" t="s">
        <v>311</v>
      </c>
      <c r="N1249" s="150" t="s">
        <v>256</v>
      </c>
      <c r="O1249" s="150" t="s">
        <v>62</v>
      </c>
      <c r="P1249" s="150" t="s">
        <v>1369</v>
      </c>
      <c r="Q1249" s="150" t="s">
        <v>65</v>
      </c>
      <c r="R1249" s="150" t="s">
        <v>57</v>
      </c>
      <c r="S1249" s="150" t="s">
        <v>1206</v>
      </c>
      <c r="T1249" s="152">
        <v>0.91</v>
      </c>
      <c r="U1249" s="151">
        <v>47542</v>
      </c>
      <c r="V1249" s="147">
        <v>2.4199999999999999E-2</v>
      </c>
      <c r="W1249" s="192">
        <v>2.0400000000000001E-2</v>
      </c>
      <c r="X1249" s="150" t="s">
        <v>636</v>
      </c>
      <c r="Y1249" s="150"/>
      <c r="Z1249" s="153">
        <v>133000</v>
      </c>
      <c r="AA1249" s="153">
        <v>1</v>
      </c>
      <c r="AB1249" s="153">
        <v>112.35</v>
      </c>
      <c r="AC1249" s="153">
        <v>0</v>
      </c>
      <c r="AD1249" s="153">
        <v>149.4255</v>
      </c>
      <c r="AE1249" s="154"/>
      <c r="AF1249" s="154"/>
      <c r="AG1249" s="150" t="s">
        <v>17</v>
      </c>
      <c r="AH1249" s="147">
        <v>9.2287409360580094E-5</v>
      </c>
      <c r="AI1249" s="147">
        <v>4.907909286E-3</v>
      </c>
      <c r="AJ1249" s="147">
        <v>3.2286381460000001E-3</v>
      </c>
    </row>
    <row r="1250" spans="1:36" ht="13.5" thickBot="1" x14ac:dyDescent="0.25">
      <c r="A1250" s="149">
        <v>7956</v>
      </c>
      <c r="B1250" s="149">
        <v>14482</v>
      </c>
      <c r="C1250" s="150" t="s">
        <v>1210</v>
      </c>
      <c r="D1250" s="150">
        <v>520018078</v>
      </c>
      <c r="E1250" s="150" t="s">
        <v>429</v>
      </c>
      <c r="F1250" s="150" t="s">
        <v>1877</v>
      </c>
      <c r="G1250" s="150">
        <v>6040471</v>
      </c>
      <c r="H1250" s="150" t="s">
        <v>102</v>
      </c>
      <c r="I1250" s="150" t="s">
        <v>229</v>
      </c>
      <c r="J1250" s="150" t="s">
        <v>53</v>
      </c>
      <c r="K1250" s="150" t="s">
        <v>53</v>
      </c>
      <c r="L1250" s="150" t="s">
        <v>821</v>
      </c>
      <c r="M1250" s="150" t="s">
        <v>311</v>
      </c>
      <c r="N1250" s="150" t="s">
        <v>256</v>
      </c>
      <c r="O1250" s="150" t="s">
        <v>62</v>
      </c>
      <c r="P1250" s="150" t="s">
        <v>1369</v>
      </c>
      <c r="Q1250" s="150" t="s">
        <v>65</v>
      </c>
      <c r="R1250" s="150" t="s">
        <v>57</v>
      </c>
      <c r="S1250" s="150" t="s">
        <v>1206</v>
      </c>
      <c r="T1250" s="152">
        <v>0.496</v>
      </c>
      <c r="U1250" s="151">
        <v>47391</v>
      </c>
      <c r="V1250" s="147">
        <v>1.95E-2</v>
      </c>
      <c r="W1250" s="192">
        <v>2.3599999999999999E-2</v>
      </c>
      <c r="X1250" s="150" t="s">
        <v>636</v>
      </c>
      <c r="Y1250" s="150"/>
      <c r="Z1250" s="153">
        <v>50000</v>
      </c>
      <c r="AA1250" s="153">
        <v>1</v>
      </c>
      <c r="AB1250" s="153">
        <v>110.94</v>
      </c>
      <c r="AC1250" s="153">
        <v>0</v>
      </c>
      <c r="AD1250" s="153">
        <v>55.47</v>
      </c>
      <c r="AE1250" s="154"/>
      <c r="AF1250" s="154"/>
      <c r="AG1250" s="150" t="s">
        <v>17</v>
      </c>
      <c r="AH1250" s="147">
        <v>4.02917119948427E-5</v>
      </c>
      <c r="AI1250" s="147">
        <v>1.8219228179999999E-3</v>
      </c>
      <c r="AJ1250" s="147">
        <v>1.198540797E-3</v>
      </c>
    </row>
    <row r="1251" spans="1:36" ht="13.5" thickBot="1" x14ac:dyDescent="0.25">
      <c r="A1251" s="149">
        <v>7956</v>
      </c>
      <c r="B1251" s="149">
        <v>14482</v>
      </c>
      <c r="C1251" s="150" t="s">
        <v>1210</v>
      </c>
      <c r="D1251" s="150">
        <v>520018078</v>
      </c>
      <c r="E1251" s="150" t="s">
        <v>429</v>
      </c>
      <c r="F1251" s="150" t="s">
        <v>1878</v>
      </c>
      <c r="G1251" s="150">
        <v>6040539</v>
      </c>
      <c r="H1251" s="150" t="s">
        <v>102</v>
      </c>
      <c r="I1251" s="150" t="s">
        <v>229</v>
      </c>
      <c r="J1251" s="150" t="s">
        <v>53</v>
      </c>
      <c r="K1251" s="150" t="s">
        <v>53</v>
      </c>
      <c r="L1251" s="150" t="s">
        <v>821</v>
      </c>
      <c r="M1251" s="150" t="s">
        <v>311</v>
      </c>
      <c r="N1251" s="150" t="s">
        <v>256</v>
      </c>
      <c r="O1251" s="150" t="s">
        <v>62</v>
      </c>
      <c r="P1251" s="150" t="s">
        <v>1205</v>
      </c>
      <c r="Q1251" s="150" t="s">
        <v>65</v>
      </c>
      <c r="R1251" s="150" t="s">
        <v>57</v>
      </c>
      <c r="S1251" s="150" t="s">
        <v>1206</v>
      </c>
      <c r="T1251" s="152">
        <v>3.6429999999999998</v>
      </c>
      <c r="U1251" s="151">
        <v>46716</v>
      </c>
      <c r="V1251" s="147">
        <v>1E-3</v>
      </c>
      <c r="W1251" s="192">
        <v>1.7999999999999999E-2</v>
      </c>
      <c r="X1251" s="150" t="s">
        <v>636</v>
      </c>
      <c r="Y1251" s="150"/>
      <c r="Z1251" s="153">
        <v>50000</v>
      </c>
      <c r="AA1251" s="153">
        <v>1</v>
      </c>
      <c r="AB1251" s="153">
        <v>102.55</v>
      </c>
      <c r="AC1251" s="153">
        <v>0</v>
      </c>
      <c r="AD1251" s="153">
        <v>51.274999999999999</v>
      </c>
      <c r="AE1251" s="154"/>
      <c r="AF1251" s="154"/>
      <c r="AG1251" s="150" t="s">
        <v>17</v>
      </c>
      <c r="AH1251" s="147">
        <v>1.5937499501953098E-5</v>
      </c>
      <c r="AI1251" s="147">
        <v>1.684137236E-3</v>
      </c>
      <c r="AJ1251" s="147">
        <v>1.107899394E-3</v>
      </c>
    </row>
    <row r="1252" spans="1:36" ht="13.5" thickBot="1" x14ac:dyDescent="0.25">
      <c r="A1252" s="149">
        <v>7956</v>
      </c>
      <c r="B1252" s="149">
        <v>14482</v>
      </c>
      <c r="C1252" s="150" t="s">
        <v>1210</v>
      </c>
      <c r="D1252" s="150">
        <v>520018078</v>
      </c>
      <c r="E1252" s="150" t="s">
        <v>429</v>
      </c>
      <c r="F1252" s="150" t="s">
        <v>1879</v>
      </c>
      <c r="G1252" s="150">
        <v>6040547</v>
      </c>
      <c r="H1252" s="150" t="s">
        <v>102</v>
      </c>
      <c r="I1252" s="150" t="s">
        <v>229</v>
      </c>
      <c r="J1252" s="150" t="s">
        <v>53</v>
      </c>
      <c r="K1252" s="150" t="s">
        <v>53</v>
      </c>
      <c r="L1252" s="150" t="s">
        <v>821</v>
      </c>
      <c r="M1252" s="150" t="s">
        <v>311</v>
      </c>
      <c r="N1252" s="150" t="s">
        <v>256</v>
      </c>
      <c r="O1252" s="150" t="s">
        <v>62</v>
      </c>
      <c r="P1252" s="150" t="s">
        <v>1205</v>
      </c>
      <c r="Q1252" s="150" t="s">
        <v>65</v>
      </c>
      <c r="R1252" s="150" t="s">
        <v>57</v>
      </c>
      <c r="S1252" s="150" t="s">
        <v>1206</v>
      </c>
      <c r="T1252" s="152">
        <v>5.6360000000000001</v>
      </c>
      <c r="U1252" s="151">
        <v>47447</v>
      </c>
      <c r="V1252" s="147">
        <v>1E-3</v>
      </c>
      <c r="W1252" s="192">
        <v>2.07E-2</v>
      </c>
      <c r="X1252" s="150" t="s">
        <v>636</v>
      </c>
      <c r="Y1252" s="150"/>
      <c r="Z1252" s="153">
        <v>8500</v>
      </c>
      <c r="AA1252" s="153">
        <v>1</v>
      </c>
      <c r="AB1252" s="153">
        <v>97.7</v>
      </c>
      <c r="AC1252" s="153">
        <v>0</v>
      </c>
      <c r="AD1252" s="153">
        <v>8.3045000000000009</v>
      </c>
      <c r="AE1252" s="154"/>
      <c r="AF1252" s="154"/>
      <c r="AG1252" s="150" t="s">
        <v>17</v>
      </c>
      <c r="AH1252" s="147">
        <v>3.4180046814600601E-6</v>
      </c>
      <c r="AI1252" s="147">
        <v>2.72762899E-4</v>
      </c>
      <c r="AJ1252" s="147">
        <v>1.7943540700000001E-4</v>
      </c>
    </row>
    <row r="1253" spans="1:36" ht="13.5" thickBot="1" x14ac:dyDescent="0.25">
      <c r="A1253" s="149">
        <v>7956</v>
      </c>
      <c r="B1253" s="149">
        <v>14482</v>
      </c>
      <c r="C1253" s="150" t="s">
        <v>1685</v>
      </c>
      <c r="D1253" s="150">
        <v>520020116</v>
      </c>
      <c r="E1253" s="150" t="s">
        <v>429</v>
      </c>
      <c r="F1253" s="150" t="s">
        <v>1882</v>
      </c>
      <c r="G1253" s="150">
        <v>6120224</v>
      </c>
      <c r="H1253" s="150" t="s">
        <v>102</v>
      </c>
      <c r="I1253" s="150" t="s">
        <v>229</v>
      </c>
      <c r="J1253" s="150" t="s">
        <v>53</v>
      </c>
      <c r="K1253" s="150" t="s">
        <v>53</v>
      </c>
      <c r="L1253" s="150" t="s">
        <v>821</v>
      </c>
      <c r="M1253" s="150" t="s">
        <v>311</v>
      </c>
      <c r="N1253" s="150" t="s">
        <v>651</v>
      </c>
      <c r="O1253" s="150" t="s">
        <v>62</v>
      </c>
      <c r="P1253" s="150" t="s">
        <v>1334</v>
      </c>
      <c r="Q1253" s="150" t="s">
        <v>65</v>
      </c>
      <c r="R1253" s="150" t="s">
        <v>57</v>
      </c>
      <c r="S1253" s="150" t="s">
        <v>1206</v>
      </c>
      <c r="T1253" s="152">
        <v>3.2679999999999998</v>
      </c>
      <c r="U1253" s="151">
        <v>46752</v>
      </c>
      <c r="V1253" s="147">
        <v>1.7999999999999999E-2</v>
      </c>
      <c r="W1253" s="192">
        <v>2.41E-2</v>
      </c>
      <c r="X1253" s="150" t="s">
        <v>636</v>
      </c>
      <c r="Y1253" s="150"/>
      <c r="Z1253" s="153">
        <v>16000</v>
      </c>
      <c r="AA1253" s="153">
        <v>1</v>
      </c>
      <c r="AB1253" s="153">
        <v>110.59</v>
      </c>
      <c r="AC1253" s="153">
        <v>0</v>
      </c>
      <c r="AD1253" s="153">
        <v>17.694400000000002</v>
      </c>
      <c r="AE1253" s="154"/>
      <c r="AF1253" s="154"/>
      <c r="AG1253" s="150" t="s">
        <v>17</v>
      </c>
      <c r="AH1253" s="147">
        <v>2.0285959661059901E-5</v>
      </c>
      <c r="AI1253" s="147">
        <v>5.8117597099999999E-4</v>
      </c>
      <c r="AJ1253" s="147">
        <v>3.8232306199999997E-4</v>
      </c>
    </row>
    <row r="1254" spans="1:36" ht="13.5" thickBot="1" x14ac:dyDescent="0.25">
      <c r="A1254" s="149">
        <v>7956</v>
      </c>
      <c r="B1254" s="149">
        <v>14482</v>
      </c>
      <c r="C1254" s="150" t="s">
        <v>1885</v>
      </c>
      <c r="D1254" s="150">
        <v>520017807</v>
      </c>
      <c r="E1254" s="150" t="s">
        <v>429</v>
      </c>
      <c r="F1254" s="150" t="s">
        <v>1887</v>
      </c>
      <c r="G1254" s="150">
        <v>6130207</v>
      </c>
      <c r="H1254" s="150" t="s">
        <v>102</v>
      </c>
      <c r="I1254" s="150" t="s">
        <v>229</v>
      </c>
      <c r="J1254" s="150" t="s">
        <v>53</v>
      </c>
      <c r="K1254" s="150" t="s">
        <v>53</v>
      </c>
      <c r="L1254" s="150" t="s">
        <v>821</v>
      </c>
      <c r="M1254" s="150" t="s">
        <v>311</v>
      </c>
      <c r="N1254" s="150" t="s">
        <v>651</v>
      </c>
      <c r="O1254" s="150" t="s">
        <v>62</v>
      </c>
      <c r="P1254" s="150" t="s">
        <v>1369</v>
      </c>
      <c r="Q1254" s="150" t="s">
        <v>65</v>
      </c>
      <c r="R1254" s="150" t="s">
        <v>57</v>
      </c>
      <c r="S1254" s="150" t="s">
        <v>1206</v>
      </c>
      <c r="T1254" s="152">
        <v>2.585</v>
      </c>
      <c r="U1254" s="151">
        <v>46523</v>
      </c>
      <c r="V1254" s="147">
        <v>1.5800000000000002E-2</v>
      </c>
      <c r="W1254" s="192">
        <v>2.0799999999999999E-2</v>
      </c>
      <c r="X1254" s="150" t="s">
        <v>636</v>
      </c>
      <c r="Y1254" s="150"/>
      <c r="Z1254" s="153">
        <v>10000</v>
      </c>
      <c r="AA1254" s="153">
        <v>1</v>
      </c>
      <c r="AB1254" s="153">
        <v>112.1</v>
      </c>
      <c r="AC1254" s="153">
        <v>0</v>
      </c>
      <c r="AD1254" s="153">
        <v>11.21</v>
      </c>
      <c r="AE1254" s="154"/>
      <c r="AF1254" s="154"/>
      <c r="AG1254" s="150" t="s">
        <v>17</v>
      </c>
      <c r="AH1254" s="147">
        <v>2.1498352855324701E-5</v>
      </c>
      <c r="AI1254" s="147">
        <v>3.6819460599999998E-4</v>
      </c>
      <c r="AJ1254" s="147">
        <v>2.42214572E-4</v>
      </c>
    </row>
    <row r="1255" spans="1:36" ht="13.5" thickBot="1" x14ac:dyDescent="0.25">
      <c r="A1255" s="149">
        <v>7956</v>
      </c>
      <c r="B1255" s="149">
        <v>14482</v>
      </c>
      <c r="C1255" s="150" t="s">
        <v>1885</v>
      </c>
      <c r="D1255" s="150">
        <v>520017807</v>
      </c>
      <c r="E1255" s="150" t="s">
        <v>429</v>
      </c>
      <c r="F1255" s="150" t="s">
        <v>1888</v>
      </c>
      <c r="G1255" s="150">
        <v>6130223</v>
      </c>
      <c r="H1255" s="150" t="s">
        <v>102</v>
      </c>
      <c r="I1255" s="150" t="s">
        <v>229</v>
      </c>
      <c r="J1255" s="150" t="s">
        <v>53</v>
      </c>
      <c r="K1255" s="150" t="s">
        <v>53</v>
      </c>
      <c r="L1255" s="150" t="s">
        <v>821</v>
      </c>
      <c r="M1255" s="150" t="s">
        <v>311</v>
      </c>
      <c r="N1255" s="150" t="s">
        <v>651</v>
      </c>
      <c r="O1255" s="150" t="s">
        <v>62</v>
      </c>
      <c r="P1255" s="150" t="s">
        <v>1437</v>
      </c>
      <c r="Q1255" s="150" t="s">
        <v>1351</v>
      </c>
      <c r="R1255" s="150" t="s">
        <v>57</v>
      </c>
      <c r="S1255" s="150" t="s">
        <v>1206</v>
      </c>
      <c r="T1255" s="152">
        <v>3.6930000000000001</v>
      </c>
      <c r="U1255" s="151">
        <v>48059</v>
      </c>
      <c r="V1255" s="147">
        <v>2.4E-2</v>
      </c>
      <c r="W1255" s="192">
        <v>2.6499999999999999E-2</v>
      </c>
      <c r="X1255" s="150" t="s">
        <v>636</v>
      </c>
      <c r="Y1255" s="150"/>
      <c r="Z1255" s="153">
        <v>152910</v>
      </c>
      <c r="AA1255" s="153">
        <v>1</v>
      </c>
      <c r="AB1255" s="153">
        <v>112.24</v>
      </c>
      <c r="AC1255" s="153">
        <v>0</v>
      </c>
      <c r="AD1255" s="153">
        <v>171.62618000000001</v>
      </c>
      <c r="AE1255" s="154"/>
      <c r="AF1255" s="154"/>
      <c r="AG1255" s="150" t="s">
        <v>17</v>
      </c>
      <c r="AH1255" s="147">
        <v>1.1331646600000001E-4</v>
      </c>
      <c r="AI1255" s="147">
        <v>5.637094891E-3</v>
      </c>
      <c r="AJ1255" s="147">
        <v>3.7083284419999999E-3</v>
      </c>
    </row>
    <row r="1256" spans="1:36" ht="13.5" thickBot="1" x14ac:dyDescent="0.25">
      <c r="A1256" s="149">
        <v>7956</v>
      </c>
      <c r="B1256" s="149">
        <v>14482</v>
      </c>
      <c r="C1256" s="150" t="s">
        <v>1885</v>
      </c>
      <c r="D1256" s="150">
        <v>520017807</v>
      </c>
      <c r="E1256" s="150" t="s">
        <v>429</v>
      </c>
      <c r="F1256" s="150" t="s">
        <v>1889</v>
      </c>
      <c r="G1256" s="150">
        <v>6130280</v>
      </c>
      <c r="H1256" s="150" t="s">
        <v>102</v>
      </c>
      <c r="I1256" s="150" t="s">
        <v>229</v>
      </c>
      <c r="J1256" s="150" t="s">
        <v>53</v>
      </c>
      <c r="K1256" s="150" t="s">
        <v>53</v>
      </c>
      <c r="L1256" s="150" t="s">
        <v>821</v>
      </c>
      <c r="M1256" s="150" t="s">
        <v>311</v>
      </c>
      <c r="N1256" s="150" t="s">
        <v>651</v>
      </c>
      <c r="O1256" s="150" t="s">
        <v>62</v>
      </c>
      <c r="P1256" s="150" t="s">
        <v>1369</v>
      </c>
      <c r="Q1256" s="150" t="s">
        <v>65</v>
      </c>
      <c r="R1256" s="150" t="s">
        <v>57</v>
      </c>
      <c r="S1256" s="150" t="s">
        <v>1206</v>
      </c>
      <c r="T1256" s="152">
        <v>5.226</v>
      </c>
      <c r="U1256" s="151">
        <v>47583</v>
      </c>
      <c r="V1256" s="147">
        <v>8.3999999999999995E-3</v>
      </c>
      <c r="W1256" s="192">
        <v>2.6700000000000002E-2</v>
      </c>
      <c r="X1256" s="150" t="s">
        <v>636</v>
      </c>
      <c r="Y1256" s="150"/>
      <c r="Z1256" s="153">
        <v>30000</v>
      </c>
      <c r="AA1256" s="153">
        <v>1</v>
      </c>
      <c r="AB1256" s="153">
        <v>101.26</v>
      </c>
      <c r="AC1256" s="153">
        <v>0</v>
      </c>
      <c r="AD1256" s="153">
        <v>30.378</v>
      </c>
      <c r="AE1256" s="154"/>
      <c r="AF1256" s="154"/>
      <c r="AG1256" s="150" t="s">
        <v>17</v>
      </c>
      <c r="AH1256" s="147">
        <v>3.7791116163425001E-5</v>
      </c>
      <c r="AI1256" s="147">
        <v>9.9777125200000002E-4</v>
      </c>
      <c r="AJ1256" s="147">
        <v>6.5637772400000001E-4</v>
      </c>
    </row>
    <row r="1257" spans="1:36" ht="13.5" thickBot="1" x14ac:dyDescent="0.25">
      <c r="A1257" s="149">
        <v>7956</v>
      </c>
      <c r="B1257" s="149">
        <v>14482</v>
      </c>
      <c r="C1257" s="150" t="s">
        <v>1891</v>
      </c>
      <c r="D1257" s="150">
        <v>520025602</v>
      </c>
      <c r="E1257" s="150" t="s">
        <v>429</v>
      </c>
      <c r="F1257" s="150" t="s">
        <v>1892</v>
      </c>
      <c r="G1257" s="150">
        <v>6270144</v>
      </c>
      <c r="H1257" s="150" t="s">
        <v>102</v>
      </c>
      <c r="I1257" s="150" t="s">
        <v>228</v>
      </c>
      <c r="J1257" s="150" t="s">
        <v>53</v>
      </c>
      <c r="K1257" s="150" t="s">
        <v>53</v>
      </c>
      <c r="L1257" s="150" t="s">
        <v>821</v>
      </c>
      <c r="M1257" s="150" t="s">
        <v>311</v>
      </c>
      <c r="N1257" s="150" t="s">
        <v>262</v>
      </c>
      <c r="O1257" s="150" t="s">
        <v>62</v>
      </c>
      <c r="P1257" s="150" t="s">
        <v>1345</v>
      </c>
      <c r="Q1257" s="150" t="s">
        <v>65</v>
      </c>
      <c r="R1257" s="150" t="s">
        <v>57</v>
      </c>
      <c r="S1257" s="150" t="s">
        <v>1206</v>
      </c>
      <c r="T1257" s="152">
        <v>2.2559999999999998</v>
      </c>
      <c r="U1257" s="151">
        <v>46996</v>
      </c>
      <c r="V1257" s="147">
        <v>0.05</v>
      </c>
      <c r="W1257" s="192">
        <v>4.82E-2</v>
      </c>
      <c r="X1257" s="150" t="s">
        <v>636</v>
      </c>
      <c r="Y1257" s="150"/>
      <c r="Z1257" s="153">
        <v>87000</v>
      </c>
      <c r="AA1257" s="153">
        <v>1</v>
      </c>
      <c r="AB1257" s="153">
        <v>100.95</v>
      </c>
      <c r="AC1257" s="153">
        <v>0</v>
      </c>
      <c r="AD1257" s="153">
        <v>87.826499999999996</v>
      </c>
      <c r="AE1257" s="154"/>
      <c r="AF1257" s="154"/>
      <c r="AG1257" s="150" t="s">
        <v>17</v>
      </c>
      <c r="AH1257" s="147">
        <v>3.1186296499999998E-4</v>
      </c>
      <c r="AI1257" s="147">
        <v>2.8846782840000001E-3</v>
      </c>
      <c r="AJ1257" s="147">
        <v>1.897667989E-3</v>
      </c>
    </row>
    <row r="1258" spans="1:36" ht="13.5" thickBot="1" x14ac:dyDescent="0.25">
      <c r="A1258" s="149">
        <v>7956</v>
      </c>
      <c r="B1258" s="149">
        <v>14482</v>
      </c>
      <c r="C1258" s="150" t="s">
        <v>1893</v>
      </c>
      <c r="D1258" s="150">
        <v>520023896</v>
      </c>
      <c r="E1258" s="150" t="s">
        <v>429</v>
      </c>
      <c r="F1258" s="150" t="s">
        <v>1894</v>
      </c>
      <c r="G1258" s="150">
        <v>6390207</v>
      </c>
      <c r="H1258" s="150" t="s">
        <v>102</v>
      </c>
      <c r="I1258" s="150" t="s">
        <v>229</v>
      </c>
      <c r="J1258" s="150" t="s">
        <v>53</v>
      </c>
      <c r="K1258" s="150" t="s">
        <v>53</v>
      </c>
      <c r="L1258" s="150" t="s">
        <v>821</v>
      </c>
      <c r="M1258" s="150" t="s">
        <v>311</v>
      </c>
      <c r="N1258" s="150" t="s">
        <v>708</v>
      </c>
      <c r="O1258" s="150" t="s">
        <v>62</v>
      </c>
      <c r="P1258" s="150" t="s">
        <v>1895</v>
      </c>
      <c r="Q1258" s="150" t="s">
        <v>65</v>
      </c>
      <c r="R1258" s="150" t="s">
        <v>57</v>
      </c>
      <c r="S1258" s="150" t="s">
        <v>1206</v>
      </c>
      <c r="T1258" s="152">
        <v>1.2270000000000001</v>
      </c>
      <c r="U1258" s="151">
        <v>46022</v>
      </c>
      <c r="V1258" s="147">
        <v>4.9500000000000002E-2</v>
      </c>
      <c r="W1258" s="192">
        <v>3.8399999999999997E-2</v>
      </c>
      <c r="X1258" s="150" t="s">
        <v>636</v>
      </c>
      <c r="Y1258" s="150"/>
      <c r="Z1258" s="153">
        <v>54000.01</v>
      </c>
      <c r="AA1258" s="153">
        <v>1</v>
      </c>
      <c r="AB1258" s="153">
        <v>138.41999999999999</v>
      </c>
      <c r="AC1258" s="153">
        <v>0</v>
      </c>
      <c r="AD1258" s="153">
        <v>74.746809999999996</v>
      </c>
      <c r="AE1258" s="154"/>
      <c r="AF1258" s="154"/>
      <c r="AG1258" s="150" t="s">
        <v>17</v>
      </c>
      <c r="AH1258" s="147">
        <v>1.47175601E-4</v>
      </c>
      <c r="AI1258" s="147">
        <v>2.4550733499999998E-3</v>
      </c>
      <c r="AJ1258" s="147">
        <v>1.615055007E-3</v>
      </c>
    </row>
    <row r="1259" spans="1:36" ht="13.5" thickBot="1" x14ac:dyDescent="0.25">
      <c r="A1259" s="149">
        <v>7956</v>
      </c>
      <c r="B1259" s="149">
        <v>14482</v>
      </c>
      <c r="C1259" s="150" t="s">
        <v>1204</v>
      </c>
      <c r="D1259" s="150">
        <v>520000118</v>
      </c>
      <c r="E1259" s="150" t="s">
        <v>429</v>
      </c>
      <c r="F1259" s="150" t="s">
        <v>1898</v>
      </c>
      <c r="G1259" s="150">
        <v>6620462</v>
      </c>
      <c r="H1259" s="150" t="s">
        <v>102</v>
      </c>
      <c r="I1259" s="150" t="s">
        <v>229</v>
      </c>
      <c r="J1259" s="150" t="s">
        <v>53</v>
      </c>
      <c r="K1259" s="150" t="s">
        <v>53</v>
      </c>
      <c r="L1259" s="150" t="s">
        <v>821</v>
      </c>
      <c r="M1259" s="150" t="s">
        <v>311</v>
      </c>
      <c r="N1259" s="150" t="s">
        <v>256</v>
      </c>
      <c r="O1259" s="150" t="s">
        <v>62</v>
      </c>
      <c r="P1259" s="150" t="s">
        <v>1369</v>
      </c>
      <c r="Q1259" s="150" t="s">
        <v>65</v>
      </c>
      <c r="R1259" s="150" t="s">
        <v>57</v>
      </c>
      <c r="S1259" s="150" t="s">
        <v>1206</v>
      </c>
      <c r="T1259" s="152">
        <v>2.29</v>
      </c>
      <c r="U1259" s="151">
        <v>48077</v>
      </c>
      <c r="V1259" s="147">
        <v>2.9700000000000001E-2</v>
      </c>
      <c r="W1259" s="192">
        <v>2.5100000000000001E-2</v>
      </c>
      <c r="X1259" s="150" t="s">
        <v>636</v>
      </c>
      <c r="Y1259" s="150"/>
      <c r="Z1259" s="153">
        <v>117000</v>
      </c>
      <c r="AA1259" s="153">
        <v>1</v>
      </c>
      <c r="AB1259" s="153">
        <v>114.97</v>
      </c>
      <c r="AC1259" s="153">
        <v>0</v>
      </c>
      <c r="AD1259" s="153">
        <v>134.51490000000001</v>
      </c>
      <c r="AE1259" s="154"/>
      <c r="AF1259" s="154"/>
      <c r="AG1259" s="150" t="s">
        <v>17</v>
      </c>
      <c r="AH1259" s="147">
        <v>1.67142857E-4</v>
      </c>
      <c r="AI1259" s="147">
        <v>4.4181677620000002E-3</v>
      </c>
      <c r="AJ1259" s="147">
        <v>2.906464675E-3</v>
      </c>
    </row>
    <row r="1260" spans="1:36" ht="13.5" thickBot="1" x14ac:dyDescent="0.25">
      <c r="A1260" s="149">
        <v>7956</v>
      </c>
      <c r="B1260" s="149">
        <v>14482</v>
      </c>
      <c r="C1260" s="150" t="s">
        <v>1204</v>
      </c>
      <c r="D1260" s="150">
        <v>520000118</v>
      </c>
      <c r="E1260" s="150" t="s">
        <v>429</v>
      </c>
      <c r="F1260" s="150" t="s">
        <v>1899</v>
      </c>
      <c r="G1260" s="150">
        <v>6620488</v>
      </c>
      <c r="H1260" s="150" t="s">
        <v>102</v>
      </c>
      <c r="I1260" s="150" t="s">
        <v>228</v>
      </c>
      <c r="J1260" s="150" t="s">
        <v>53</v>
      </c>
      <c r="K1260" s="150" t="s">
        <v>53</v>
      </c>
      <c r="L1260" s="150" t="s">
        <v>821</v>
      </c>
      <c r="M1260" s="150" t="s">
        <v>311</v>
      </c>
      <c r="N1260" s="150" t="s">
        <v>256</v>
      </c>
      <c r="O1260" s="150" t="s">
        <v>62</v>
      </c>
      <c r="P1260" s="150" t="s">
        <v>1205</v>
      </c>
      <c r="Q1260" s="150" t="s">
        <v>65</v>
      </c>
      <c r="R1260" s="150" t="s">
        <v>57</v>
      </c>
      <c r="S1260" s="150" t="s">
        <v>1206</v>
      </c>
      <c r="T1260" s="152">
        <v>3.84</v>
      </c>
      <c r="U1260" s="151">
        <v>48191</v>
      </c>
      <c r="V1260" s="147">
        <v>2.5000000000000001E-2</v>
      </c>
      <c r="W1260" s="192">
        <v>4.5100000000000001E-2</v>
      </c>
      <c r="X1260" s="150" t="s">
        <v>636</v>
      </c>
      <c r="Y1260" s="150"/>
      <c r="Z1260" s="153">
        <v>0.78</v>
      </c>
      <c r="AA1260" s="153">
        <v>1</v>
      </c>
      <c r="AB1260" s="153">
        <v>93.42</v>
      </c>
      <c r="AC1260" s="153">
        <v>0</v>
      </c>
      <c r="AD1260" s="153">
        <v>7.2999999999999996E-4</v>
      </c>
      <c r="AE1260" s="154"/>
      <c r="AF1260" s="154"/>
      <c r="AG1260" s="150" t="s">
        <v>17</v>
      </c>
      <c r="AH1260" s="147">
        <v>2.9575244871813598E-10</v>
      </c>
      <c r="AI1260" s="147">
        <v>2.39769904029882E-8</v>
      </c>
      <c r="AJ1260" s="147">
        <v>1.57731166824569E-8</v>
      </c>
    </row>
    <row r="1261" spans="1:36" ht="13.5" thickBot="1" x14ac:dyDescent="0.25">
      <c r="A1261" s="149">
        <v>7956</v>
      </c>
      <c r="B1261" s="149">
        <v>14482</v>
      </c>
      <c r="C1261" s="150" t="s">
        <v>1204</v>
      </c>
      <c r="D1261" s="150">
        <v>520000118</v>
      </c>
      <c r="E1261" s="150" t="s">
        <v>429</v>
      </c>
      <c r="F1261" s="150" t="s">
        <v>1900</v>
      </c>
      <c r="G1261" s="150">
        <v>6620496</v>
      </c>
      <c r="H1261" s="150" t="s">
        <v>102</v>
      </c>
      <c r="I1261" s="150" t="s">
        <v>229</v>
      </c>
      <c r="J1261" s="150" t="s">
        <v>53</v>
      </c>
      <c r="K1261" s="150" t="s">
        <v>53</v>
      </c>
      <c r="L1261" s="150" t="s">
        <v>821</v>
      </c>
      <c r="M1261" s="150" t="s">
        <v>311</v>
      </c>
      <c r="N1261" s="150" t="s">
        <v>256</v>
      </c>
      <c r="O1261" s="150" t="s">
        <v>62</v>
      </c>
      <c r="P1261" s="150" t="s">
        <v>1205</v>
      </c>
      <c r="Q1261" s="150" t="s">
        <v>65</v>
      </c>
      <c r="R1261" s="150" t="s">
        <v>57</v>
      </c>
      <c r="S1261" s="150" t="s">
        <v>1206</v>
      </c>
      <c r="T1261" s="152">
        <v>4.0819999999999999</v>
      </c>
      <c r="U1261" s="151">
        <v>48191</v>
      </c>
      <c r="V1261" s="147">
        <v>1E-3</v>
      </c>
      <c r="W1261" s="192">
        <v>1.9699999999999999E-2</v>
      </c>
      <c r="X1261" s="150" t="s">
        <v>636</v>
      </c>
      <c r="Y1261" s="150"/>
      <c r="Z1261" s="153">
        <v>47033.33</v>
      </c>
      <c r="AA1261" s="153">
        <v>1</v>
      </c>
      <c r="AB1261" s="153">
        <v>101.03</v>
      </c>
      <c r="AC1261" s="153">
        <v>0</v>
      </c>
      <c r="AD1261" s="153">
        <v>47.517769999999999</v>
      </c>
      <c r="AE1261" s="154"/>
      <c r="AF1261" s="154"/>
      <c r="AG1261" s="150" t="s">
        <v>17</v>
      </c>
      <c r="AH1261" s="147">
        <v>2.5409313354474699E-5</v>
      </c>
      <c r="AI1261" s="147">
        <v>1.5607302940000001E-3</v>
      </c>
      <c r="AJ1261" s="147">
        <v>1.0267168909999999E-3</v>
      </c>
    </row>
    <row r="1262" spans="1:36" ht="13.5" thickBot="1" x14ac:dyDescent="0.25">
      <c r="A1262" s="149">
        <v>7956</v>
      </c>
      <c r="B1262" s="149">
        <v>14482</v>
      </c>
      <c r="C1262" s="150" t="s">
        <v>1902</v>
      </c>
      <c r="D1262" s="150">
        <v>520025370</v>
      </c>
      <c r="E1262" s="150" t="s">
        <v>429</v>
      </c>
      <c r="F1262" s="150" t="s">
        <v>1903</v>
      </c>
      <c r="G1262" s="150">
        <v>6940233</v>
      </c>
      <c r="H1262" s="150" t="s">
        <v>102</v>
      </c>
      <c r="I1262" s="150" t="s">
        <v>228</v>
      </c>
      <c r="J1262" s="150" t="s">
        <v>53</v>
      </c>
      <c r="K1262" s="150" t="s">
        <v>53</v>
      </c>
      <c r="L1262" s="150" t="s">
        <v>821</v>
      </c>
      <c r="M1262" s="150" t="s">
        <v>311</v>
      </c>
      <c r="N1262" s="150" t="s">
        <v>708</v>
      </c>
      <c r="O1262" s="150" t="s">
        <v>62</v>
      </c>
      <c r="P1262" s="150" t="s">
        <v>1345</v>
      </c>
      <c r="Q1262" s="150" t="s">
        <v>65</v>
      </c>
      <c r="R1262" s="150" t="s">
        <v>57</v>
      </c>
      <c r="S1262" s="150" t="s">
        <v>1206</v>
      </c>
      <c r="T1262" s="152">
        <v>2.7749999999999999</v>
      </c>
      <c r="U1262" s="151">
        <v>47377</v>
      </c>
      <c r="V1262" s="147">
        <v>2.0400000000000001E-2</v>
      </c>
      <c r="W1262" s="192">
        <v>4.8500000000000001E-2</v>
      </c>
      <c r="X1262" s="150" t="s">
        <v>636</v>
      </c>
      <c r="Y1262" s="150"/>
      <c r="Z1262" s="153">
        <v>30000</v>
      </c>
      <c r="AA1262" s="153">
        <v>1</v>
      </c>
      <c r="AB1262" s="153">
        <v>92.75</v>
      </c>
      <c r="AC1262" s="153">
        <v>0</v>
      </c>
      <c r="AD1262" s="153">
        <v>27.824999999999999</v>
      </c>
      <c r="AE1262" s="154"/>
      <c r="AF1262" s="154"/>
      <c r="AG1262" s="150" t="s">
        <v>17</v>
      </c>
      <c r="AH1262" s="147">
        <v>6.6649922873042504E-5</v>
      </c>
      <c r="AI1262" s="147">
        <v>9.1391747600000003E-4</v>
      </c>
      <c r="AJ1262" s="147">
        <v>6.0121502899999999E-4</v>
      </c>
    </row>
    <row r="1263" spans="1:36" ht="13.5" thickBot="1" x14ac:dyDescent="0.25">
      <c r="A1263" s="149">
        <v>7956</v>
      </c>
      <c r="B1263" s="149">
        <v>14482</v>
      </c>
      <c r="C1263" s="150" t="s">
        <v>1718</v>
      </c>
      <c r="D1263" s="150">
        <v>520025438</v>
      </c>
      <c r="E1263" s="150" t="s">
        <v>429</v>
      </c>
      <c r="F1263" s="150" t="s">
        <v>1904</v>
      </c>
      <c r="G1263" s="150">
        <v>6990154</v>
      </c>
      <c r="H1263" s="150" t="s">
        <v>102</v>
      </c>
      <c r="I1263" s="150" t="s">
        <v>229</v>
      </c>
      <c r="J1263" s="150" t="s">
        <v>53</v>
      </c>
      <c r="K1263" s="150" t="s">
        <v>53</v>
      </c>
      <c r="L1263" s="150" t="s">
        <v>821</v>
      </c>
      <c r="M1263" s="150" t="s">
        <v>311</v>
      </c>
      <c r="N1263" s="150" t="s">
        <v>651</v>
      </c>
      <c r="O1263" s="150" t="s">
        <v>62</v>
      </c>
      <c r="P1263" s="150" t="s">
        <v>1334</v>
      </c>
      <c r="Q1263" s="150" t="s">
        <v>65</v>
      </c>
      <c r="R1263" s="150" t="s">
        <v>57</v>
      </c>
      <c r="S1263" s="150" t="s">
        <v>1206</v>
      </c>
      <c r="T1263" s="152">
        <v>1.2090000000000001</v>
      </c>
      <c r="U1263" s="151">
        <v>46022</v>
      </c>
      <c r="V1263" s="147">
        <v>4.9500000000000002E-2</v>
      </c>
      <c r="W1263" s="192">
        <v>3.9E-2</v>
      </c>
      <c r="X1263" s="150" t="s">
        <v>636</v>
      </c>
      <c r="Y1263" s="150"/>
      <c r="Z1263" s="153">
        <v>11333.34</v>
      </c>
      <c r="AA1263" s="153">
        <v>1</v>
      </c>
      <c r="AB1263" s="153">
        <v>138.43</v>
      </c>
      <c r="AC1263" s="153">
        <v>0</v>
      </c>
      <c r="AD1263" s="153">
        <v>15.688739999999999</v>
      </c>
      <c r="AE1263" s="154"/>
      <c r="AF1263" s="154"/>
      <c r="AG1263" s="150" t="s">
        <v>17</v>
      </c>
      <c r="AH1263" s="147">
        <v>2.5807137151920099E-5</v>
      </c>
      <c r="AI1263" s="147">
        <v>5.1529968199999997E-4</v>
      </c>
      <c r="AJ1263" s="147">
        <v>3.3898674799999999E-4</v>
      </c>
    </row>
    <row r="1264" spans="1:36" ht="13.5" thickBot="1" x14ac:dyDescent="0.25">
      <c r="A1264" s="149">
        <v>7956</v>
      </c>
      <c r="B1264" s="149">
        <v>14482</v>
      </c>
      <c r="C1264" s="150" t="s">
        <v>1905</v>
      </c>
      <c r="D1264" s="150">
        <v>520025990</v>
      </c>
      <c r="E1264" s="150" t="s">
        <v>429</v>
      </c>
      <c r="F1264" s="150" t="s">
        <v>1907</v>
      </c>
      <c r="G1264" s="150">
        <v>7150444</v>
      </c>
      <c r="H1264" s="150" t="s">
        <v>102</v>
      </c>
      <c r="I1264" s="150" t="s">
        <v>228</v>
      </c>
      <c r="J1264" s="150" t="s">
        <v>53</v>
      </c>
      <c r="K1264" s="150" t="s">
        <v>53</v>
      </c>
      <c r="L1264" s="150" t="s">
        <v>821</v>
      </c>
      <c r="M1264" s="150" t="s">
        <v>311</v>
      </c>
      <c r="N1264" s="150" t="s">
        <v>140</v>
      </c>
      <c r="O1264" s="150" t="s">
        <v>62</v>
      </c>
      <c r="P1264" s="150" t="s">
        <v>1366</v>
      </c>
      <c r="Q1264" s="150" t="s">
        <v>1351</v>
      </c>
      <c r="R1264" s="150" t="s">
        <v>57</v>
      </c>
      <c r="S1264" s="150" t="s">
        <v>1206</v>
      </c>
      <c r="T1264" s="152">
        <v>2.7240000000000002</v>
      </c>
      <c r="U1264" s="151">
        <v>47118</v>
      </c>
      <c r="V1264" s="147">
        <v>2.5499999999999998E-2</v>
      </c>
      <c r="W1264" s="192">
        <v>5.2900000000000003E-2</v>
      </c>
      <c r="X1264" s="150" t="s">
        <v>636</v>
      </c>
      <c r="Y1264" s="150"/>
      <c r="Z1264" s="153">
        <v>123431</v>
      </c>
      <c r="AA1264" s="153">
        <v>1</v>
      </c>
      <c r="AB1264" s="153">
        <v>93.65</v>
      </c>
      <c r="AC1264" s="153">
        <v>0</v>
      </c>
      <c r="AD1264" s="153">
        <v>115.59313</v>
      </c>
      <c r="AE1264" s="154"/>
      <c r="AF1264" s="154"/>
      <c r="AG1264" s="150" t="s">
        <v>17</v>
      </c>
      <c r="AH1264" s="147">
        <v>1.6054937199999999E-4</v>
      </c>
      <c r="AI1264" s="147">
        <v>3.7966785870000002E-3</v>
      </c>
      <c r="AJ1264" s="147">
        <v>2.497621818E-3</v>
      </c>
    </row>
    <row r="1265" spans="1:36" ht="13.5" thickBot="1" x14ac:dyDescent="0.25">
      <c r="A1265" s="149">
        <v>7956</v>
      </c>
      <c r="B1265" s="149">
        <v>14482</v>
      </c>
      <c r="C1265" s="150" t="s">
        <v>1909</v>
      </c>
      <c r="D1265" s="150">
        <v>520041146</v>
      </c>
      <c r="E1265" s="150" t="s">
        <v>429</v>
      </c>
      <c r="F1265" s="150" t="s">
        <v>1910</v>
      </c>
      <c r="G1265" s="150">
        <v>7200173</v>
      </c>
      <c r="H1265" s="150" t="s">
        <v>102</v>
      </c>
      <c r="I1265" s="150" t="s">
        <v>228</v>
      </c>
      <c r="J1265" s="150" t="s">
        <v>53</v>
      </c>
      <c r="K1265" s="150" t="s">
        <v>53</v>
      </c>
      <c r="L1265" s="150" t="s">
        <v>821</v>
      </c>
      <c r="M1265" s="150" t="s">
        <v>311</v>
      </c>
      <c r="N1265" s="150" t="s">
        <v>647</v>
      </c>
      <c r="O1265" s="150" t="s">
        <v>62</v>
      </c>
      <c r="P1265" s="150" t="s">
        <v>1366</v>
      </c>
      <c r="Q1265" s="150" t="s">
        <v>1351</v>
      </c>
      <c r="R1265" s="150" t="s">
        <v>57</v>
      </c>
      <c r="S1265" s="150" t="s">
        <v>1206</v>
      </c>
      <c r="T1265" s="152">
        <v>1.9890000000000001</v>
      </c>
      <c r="U1265" s="151">
        <v>46266</v>
      </c>
      <c r="V1265" s="147">
        <v>3.4500000000000003E-2</v>
      </c>
      <c r="W1265" s="192">
        <v>5.0599999999999999E-2</v>
      </c>
      <c r="X1265" s="150" t="s">
        <v>636</v>
      </c>
      <c r="Y1265" s="150"/>
      <c r="Z1265" s="153">
        <v>335000</v>
      </c>
      <c r="AA1265" s="153">
        <v>1</v>
      </c>
      <c r="AB1265" s="153">
        <v>97.31</v>
      </c>
      <c r="AC1265" s="153">
        <v>0</v>
      </c>
      <c r="AD1265" s="153">
        <v>325.98849999999999</v>
      </c>
      <c r="AE1265" s="154"/>
      <c r="AF1265" s="154"/>
      <c r="AG1265" s="150" t="s">
        <v>17</v>
      </c>
      <c r="AH1265" s="147">
        <v>4.5989885099999999E-4</v>
      </c>
      <c r="AI1265" s="147">
        <v>1.070715498E-2</v>
      </c>
      <c r="AJ1265" s="147">
        <v>7.043636503E-3</v>
      </c>
    </row>
    <row r="1266" spans="1:36" ht="13.5" thickBot="1" x14ac:dyDescent="0.25">
      <c r="A1266" s="149">
        <v>7956</v>
      </c>
      <c r="B1266" s="149">
        <v>14482</v>
      </c>
      <c r="C1266" s="150" t="s">
        <v>1909</v>
      </c>
      <c r="D1266" s="150">
        <v>520041146</v>
      </c>
      <c r="E1266" s="150" t="s">
        <v>429</v>
      </c>
      <c r="F1266" s="150" t="s">
        <v>1911</v>
      </c>
      <c r="G1266" s="150">
        <v>7200249</v>
      </c>
      <c r="H1266" s="150" t="s">
        <v>102</v>
      </c>
      <c r="I1266" s="150" t="s">
        <v>623</v>
      </c>
      <c r="J1266" s="150" t="s">
        <v>53</v>
      </c>
      <c r="K1266" s="150" t="s">
        <v>53</v>
      </c>
      <c r="L1266" s="150" t="s">
        <v>821</v>
      </c>
      <c r="M1266" s="150" t="s">
        <v>311</v>
      </c>
      <c r="N1266" s="150" t="s">
        <v>647</v>
      </c>
      <c r="O1266" s="150" t="s">
        <v>62</v>
      </c>
      <c r="P1266" s="150" t="s">
        <v>1366</v>
      </c>
      <c r="Q1266" s="150" t="s">
        <v>1351</v>
      </c>
      <c r="R1266" s="150" t="s">
        <v>57</v>
      </c>
      <c r="S1266" s="150" t="s">
        <v>1206</v>
      </c>
      <c r="T1266" s="152">
        <v>4.343</v>
      </c>
      <c r="U1266" s="151">
        <v>46997</v>
      </c>
      <c r="V1266" s="147">
        <v>7.4999999999999997E-3</v>
      </c>
      <c r="W1266" s="192">
        <v>5.6500000000000002E-2</v>
      </c>
      <c r="X1266" s="150" t="s">
        <v>636</v>
      </c>
      <c r="Y1266" s="150"/>
      <c r="Z1266" s="153">
        <v>81100</v>
      </c>
      <c r="AA1266" s="153">
        <v>1</v>
      </c>
      <c r="AB1266" s="153">
        <v>81.400000000000006</v>
      </c>
      <c r="AC1266" s="153">
        <v>0</v>
      </c>
      <c r="AD1266" s="153">
        <v>66.0154</v>
      </c>
      <c r="AE1266" s="154"/>
      <c r="AF1266" s="154"/>
      <c r="AG1266" s="150" t="s">
        <v>17</v>
      </c>
      <c r="AH1266" s="147">
        <v>1.5258631999999999E-4</v>
      </c>
      <c r="AI1266" s="147">
        <v>2.1682885090000001E-3</v>
      </c>
      <c r="AJ1266" s="147">
        <v>1.4263953519999999E-3</v>
      </c>
    </row>
    <row r="1267" spans="1:36" ht="13.5" thickBot="1" x14ac:dyDescent="0.25">
      <c r="A1267" s="149">
        <v>7956</v>
      </c>
      <c r="B1267" s="149">
        <v>14482</v>
      </c>
      <c r="C1267" s="150" t="s">
        <v>1909</v>
      </c>
      <c r="D1267" s="150">
        <v>520041146</v>
      </c>
      <c r="E1267" s="150" t="s">
        <v>429</v>
      </c>
      <c r="F1267" s="150" t="s">
        <v>1912</v>
      </c>
      <c r="G1267" s="150">
        <v>7200256</v>
      </c>
      <c r="H1267" s="150" t="s">
        <v>102</v>
      </c>
      <c r="I1267" s="150" t="s">
        <v>228</v>
      </c>
      <c r="J1267" s="150" t="s">
        <v>53</v>
      </c>
      <c r="K1267" s="150" t="s">
        <v>53</v>
      </c>
      <c r="L1267" s="150" t="s">
        <v>821</v>
      </c>
      <c r="M1267" s="150" t="s">
        <v>311</v>
      </c>
      <c r="N1267" s="150" t="s">
        <v>647</v>
      </c>
      <c r="O1267" s="150" t="s">
        <v>62</v>
      </c>
      <c r="P1267" s="150" t="s">
        <v>1366</v>
      </c>
      <c r="Q1267" s="150" t="s">
        <v>1351</v>
      </c>
      <c r="R1267" s="150" t="s">
        <v>57</v>
      </c>
      <c r="S1267" s="150" t="s">
        <v>1206</v>
      </c>
      <c r="T1267" s="152">
        <v>4.2290000000000001</v>
      </c>
      <c r="U1267" s="151">
        <v>47363</v>
      </c>
      <c r="V1267" s="147">
        <v>1.4999999999999999E-2</v>
      </c>
      <c r="W1267" s="192">
        <v>5.4100000000000002E-2</v>
      </c>
      <c r="X1267" s="150" t="s">
        <v>636</v>
      </c>
      <c r="Y1267" s="150"/>
      <c r="Z1267" s="153">
        <v>15000</v>
      </c>
      <c r="AA1267" s="153">
        <v>1</v>
      </c>
      <c r="AB1267" s="153">
        <v>85.27</v>
      </c>
      <c r="AC1267" s="153">
        <v>0</v>
      </c>
      <c r="AD1267" s="153">
        <v>12.7905</v>
      </c>
      <c r="AE1267" s="154"/>
      <c r="AF1267" s="154"/>
      <c r="AG1267" s="150" t="s">
        <v>17</v>
      </c>
      <c r="AH1267" s="147">
        <v>3.88631240770008E-5</v>
      </c>
      <c r="AI1267" s="147">
        <v>4.2010643200000001E-4</v>
      </c>
      <c r="AJ1267" s="147">
        <v>2.7636445000000002E-4</v>
      </c>
    </row>
    <row r="1268" spans="1:36" ht="13.5" thickBot="1" x14ac:dyDescent="0.25">
      <c r="A1268" s="149">
        <v>7956</v>
      </c>
      <c r="B1268" s="149">
        <v>14482</v>
      </c>
      <c r="C1268" s="150" t="s">
        <v>1913</v>
      </c>
      <c r="D1268" s="150">
        <v>520028911</v>
      </c>
      <c r="E1268" s="150" t="s">
        <v>429</v>
      </c>
      <c r="F1268" s="150" t="s">
        <v>1915</v>
      </c>
      <c r="G1268" s="150">
        <v>7390263</v>
      </c>
      <c r="H1268" s="150" t="s">
        <v>102</v>
      </c>
      <c r="I1268" s="150" t="s">
        <v>228</v>
      </c>
      <c r="J1268" s="150" t="s">
        <v>53</v>
      </c>
      <c r="K1268" s="150" t="s">
        <v>53</v>
      </c>
      <c r="L1268" s="150" t="s">
        <v>821</v>
      </c>
      <c r="M1268" s="150" t="s">
        <v>311</v>
      </c>
      <c r="N1268" s="150" t="s">
        <v>708</v>
      </c>
      <c r="O1268" s="150" t="s">
        <v>62</v>
      </c>
      <c r="P1268" s="150" t="s">
        <v>1339</v>
      </c>
      <c r="Q1268" s="150" t="s">
        <v>65</v>
      </c>
      <c r="R1268" s="150" t="s">
        <v>57</v>
      </c>
      <c r="S1268" s="150" t="s">
        <v>1206</v>
      </c>
      <c r="T1268" s="152">
        <v>5.2969999999999997</v>
      </c>
      <c r="U1268" s="151">
        <v>49653</v>
      </c>
      <c r="V1268" s="147">
        <v>2.07E-2</v>
      </c>
      <c r="W1268" s="192">
        <v>5.3400000000000003E-2</v>
      </c>
      <c r="X1268" s="150" t="s">
        <v>636</v>
      </c>
      <c r="Y1268" s="150"/>
      <c r="Z1268" s="153">
        <v>270000</v>
      </c>
      <c r="AA1268" s="153">
        <v>1</v>
      </c>
      <c r="AB1268" s="153">
        <v>84.72</v>
      </c>
      <c r="AC1268" s="153">
        <v>0</v>
      </c>
      <c r="AD1268" s="153">
        <v>228.744</v>
      </c>
      <c r="AE1268" s="154"/>
      <c r="AF1268" s="154"/>
      <c r="AG1268" s="150" t="s">
        <v>17</v>
      </c>
      <c r="AH1268" s="147">
        <v>6.5741417000000002E-4</v>
      </c>
      <c r="AI1268" s="147">
        <v>7.5131406739999997E-3</v>
      </c>
      <c r="AJ1268" s="147">
        <v>4.9424737010000004E-3</v>
      </c>
    </row>
    <row r="1269" spans="1:36" ht="13.5" thickBot="1" x14ac:dyDescent="0.25">
      <c r="A1269" s="149">
        <v>7956</v>
      </c>
      <c r="B1269" s="149">
        <v>14482</v>
      </c>
      <c r="C1269" s="150" t="s">
        <v>1398</v>
      </c>
      <c r="D1269" s="150">
        <v>520029935</v>
      </c>
      <c r="E1269" s="150" t="s">
        <v>429</v>
      </c>
      <c r="F1269" s="150" t="s">
        <v>1919</v>
      </c>
      <c r="G1269" s="150">
        <v>7480163</v>
      </c>
      <c r="H1269" s="150" t="s">
        <v>102</v>
      </c>
      <c r="I1269" s="150" t="s">
        <v>228</v>
      </c>
      <c r="J1269" s="150" t="s">
        <v>53</v>
      </c>
      <c r="K1269" s="150" t="s">
        <v>53</v>
      </c>
      <c r="L1269" s="150" t="s">
        <v>821</v>
      </c>
      <c r="M1269" s="150" t="s">
        <v>311</v>
      </c>
      <c r="N1269" s="150" t="s">
        <v>256</v>
      </c>
      <c r="O1269" s="150" t="s">
        <v>62</v>
      </c>
      <c r="P1269" s="150" t="s">
        <v>1205</v>
      </c>
      <c r="Q1269" s="150" t="s">
        <v>65</v>
      </c>
      <c r="R1269" s="150" t="s">
        <v>57</v>
      </c>
      <c r="S1269" s="150" t="s">
        <v>1206</v>
      </c>
      <c r="T1269" s="152">
        <v>3.4089999999999998</v>
      </c>
      <c r="U1269" s="151">
        <v>47822</v>
      </c>
      <c r="V1269" s="147">
        <v>2.6800000000000001E-2</v>
      </c>
      <c r="W1269" s="192">
        <v>4.4699999999999997E-2</v>
      </c>
      <c r="X1269" s="150" t="s">
        <v>636</v>
      </c>
      <c r="Y1269" s="150"/>
      <c r="Z1269" s="153">
        <v>64876.87</v>
      </c>
      <c r="AA1269" s="153">
        <v>1</v>
      </c>
      <c r="AB1269" s="153">
        <v>95.02</v>
      </c>
      <c r="AC1269" s="153">
        <v>0</v>
      </c>
      <c r="AD1269" s="153">
        <v>61.646000000000001</v>
      </c>
      <c r="AE1269" s="154"/>
      <c r="AF1269" s="154"/>
      <c r="AG1269" s="150" t="s">
        <v>17</v>
      </c>
      <c r="AH1269" s="147">
        <v>2.8410488402082101E-5</v>
      </c>
      <c r="AI1269" s="147">
        <v>2.0247747260000002E-3</v>
      </c>
      <c r="AJ1269" s="147">
        <v>1.331985686E-3</v>
      </c>
    </row>
    <row r="1270" spans="1:36" ht="13.5" thickBot="1" x14ac:dyDescent="0.25">
      <c r="A1270" s="149">
        <v>7956</v>
      </c>
      <c r="B1270" s="149">
        <v>14482</v>
      </c>
      <c r="C1270" s="150" t="s">
        <v>1398</v>
      </c>
      <c r="D1270" s="150">
        <v>520029935</v>
      </c>
      <c r="E1270" s="150" t="s">
        <v>429</v>
      </c>
      <c r="F1270" s="150" t="s">
        <v>1920</v>
      </c>
      <c r="G1270" s="150">
        <v>7480247</v>
      </c>
      <c r="H1270" s="150" t="s">
        <v>102</v>
      </c>
      <c r="I1270" s="150" t="s">
        <v>229</v>
      </c>
      <c r="J1270" s="150" t="s">
        <v>53</v>
      </c>
      <c r="K1270" s="150" t="s">
        <v>53</v>
      </c>
      <c r="L1270" s="150" t="s">
        <v>821</v>
      </c>
      <c r="M1270" s="150" t="s">
        <v>311</v>
      </c>
      <c r="N1270" s="150" t="s">
        <v>256</v>
      </c>
      <c r="O1270" s="150" t="s">
        <v>62</v>
      </c>
      <c r="P1270" s="150" t="s">
        <v>1345</v>
      </c>
      <c r="Q1270" s="150" t="s">
        <v>65</v>
      </c>
      <c r="R1270" s="150" t="s">
        <v>57</v>
      </c>
      <c r="S1270" s="150" t="s">
        <v>1206</v>
      </c>
      <c r="T1270" s="152">
        <v>2.1760000000000002</v>
      </c>
      <c r="U1270" s="151">
        <v>48030</v>
      </c>
      <c r="V1270" s="147">
        <v>2.4199999999999999E-2</v>
      </c>
      <c r="W1270" s="192">
        <v>2.3400000000000001E-2</v>
      </c>
      <c r="X1270" s="150" t="s">
        <v>636</v>
      </c>
      <c r="Y1270" s="150"/>
      <c r="Z1270" s="153">
        <v>91500</v>
      </c>
      <c r="AA1270" s="153">
        <v>1</v>
      </c>
      <c r="AB1270" s="153">
        <v>114.06</v>
      </c>
      <c r="AC1270" s="153">
        <v>0</v>
      </c>
      <c r="AD1270" s="153">
        <v>104.36490000000001</v>
      </c>
      <c r="AE1270" s="154"/>
      <c r="AF1270" s="154"/>
      <c r="AG1270" s="150" t="s">
        <v>17</v>
      </c>
      <c r="AH1270" s="147">
        <v>6.0427948751816099E-5</v>
      </c>
      <c r="AI1270" s="147">
        <v>3.4278852129999999E-3</v>
      </c>
      <c r="AJ1270" s="147">
        <v>2.2550133490000001E-3</v>
      </c>
    </row>
    <row r="1271" spans="1:36" ht="13.5" thickBot="1" x14ac:dyDescent="0.25">
      <c r="A1271" s="149">
        <v>7956</v>
      </c>
      <c r="B1271" s="149">
        <v>14482</v>
      </c>
      <c r="C1271" s="150" t="s">
        <v>1398</v>
      </c>
      <c r="D1271" s="150">
        <v>520029935</v>
      </c>
      <c r="E1271" s="150" t="s">
        <v>429</v>
      </c>
      <c r="F1271" s="150" t="s">
        <v>1921</v>
      </c>
      <c r="G1271" s="150">
        <v>7480304</v>
      </c>
      <c r="H1271" s="150" t="s">
        <v>102</v>
      </c>
      <c r="I1271" s="150" t="s">
        <v>229</v>
      </c>
      <c r="J1271" s="150" t="s">
        <v>53</v>
      </c>
      <c r="K1271" s="150" t="s">
        <v>53</v>
      </c>
      <c r="L1271" s="150" t="s">
        <v>821</v>
      </c>
      <c r="M1271" s="150" t="s">
        <v>311</v>
      </c>
      <c r="N1271" s="150" t="s">
        <v>256</v>
      </c>
      <c r="O1271" s="150" t="s">
        <v>62</v>
      </c>
      <c r="P1271" s="150" t="s">
        <v>1205</v>
      </c>
      <c r="Q1271" s="150" t="s">
        <v>65</v>
      </c>
      <c r="R1271" s="150" t="s">
        <v>57</v>
      </c>
      <c r="S1271" s="150" t="s">
        <v>1206</v>
      </c>
      <c r="T1271" s="152">
        <v>4.2460000000000004</v>
      </c>
      <c r="U1271" s="151">
        <v>48441</v>
      </c>
      <c r="V1271" s="147">
        <v>2E-3</v>
      </c>
      <c r="W1271" s="192">
        <v>1.9400000000000001E-2</v>
      </c>
      <c r="X1271" s="150" t="s">
        <v>636</v>
      </c>
      <c r="Y1271" s="150"/>
      <c r="Z1271" s="153">
        <v>113041.67</v>
      </c>
      <c r="AA1271" s="153">
        <v>1</v>
      </c>
      <c r="AB1271" s="153">
        <v>101.27</v>
      </c>
      <c r="AC1271" s="153">
        <v>0</v>
      </c>
      <c r="AD1271" s="153">
        <v>114.4773</v>
      </c>
      <c r="AE1271" s="154"/>
      <c r="AF1271" s="154"/>
      <c r="AG1271" s="150" t="s">
        <v>17</v>
      </c>
      <c r="AH1271" s="147">
        <v>2.9260982487541001E-5</v>
      </c>
      <c r="AI1271" s="147">
        <v>3.7600289360000001E-3</v>
      </c>
      <c r="AJ1271" s="147">
        <v>2.4735120689999999E-3</v>
      </c>
    </row>
    <row r="1272" spans="1:36" ht="13.5" thickBot="1" x14ac:dyDescent="0.25">
      <c r="A1272" s="149">
        <v>7956</v>
      </c>
      <c r="B1272" s="149">
        <v>14482</v>
      </c>
      <c r="C1272" s="150" t="s">
        <v>1923</v>
      </c>
      <c r="D1272" s="150">
        <v>520030859</v>
      </c>
      <c r="E1272" s="150" t="s">
        <v>429</v>
      </c>
      <c r="F1272" s="150" t="s">
        <v>1924</v>
      </c>
      <c r="G1272" s="150">
        <v>7550148</v>
      </c>
      <c r="H1272" s="150" t="s">
        <v>102</v>
      </c>
      <c r="I1272" s="150" t="s">
        <v>228</v>
      </c>
      <c r="J1272" s="150" t="s">
        <v>53</v>
      </c>
      <c r="K1272" s="150" t="s">
        <v>53</v>
      </c>
      <c r="L1272" s="150" t="s">
        <v>821</v>
      </c>
      <c r="M1272" s="150" t="s">
        <v>311</v>
      </c>
      <c r="N1272" s="150" t="s">
        <v>708</v>
      </c>
      <c r="O1272" s="150" t="s">
        <v>62</v>
      </c>
      <c r="P1272" s="150" t="s">
        <v>1369</v>
      </c>
      <c r="Q1272" s="150" t="s">
        <v>65</v>
      </c>
      <c r="R1272" s="150" t="s">
        <v>57</v>
      </c>
      <c r="S1272" s="150" t="s">
        <v>1206</v>
      </c>
      <c r="T1272" s="152">
        <v>2.5950000000000002</v>
      </c>
      <c r="U1272" s="151">
        <v>49150</v>
      </c>
      <c r="V1272" s="147">
        <v>1.6400000000000001E-2</v>
      </c>
      <c r="W1272" s="192">
        <v>4.9500000000000002E-2</v>
      </c>
      <c r="X1272" s="150" t="s">
        <v>636</v>
      </c>
      <c r="Y1272" s="150"/>
      <c r="Z1272" s="153">
        <v>15000</v>
      </c>
      <c r="AA1272" s="153">
        <v>1</v>
      </c>
      <c r="AB1272" s="153">
        <v>91.96</v>
      </c>
      <c r="AC1272" s="153">
        <v>0</v>
      </c>
      <c r="AD1272" s="153">
        <v>13.794</v>
      </c>
      <c r="AE1272" s="154"/>
      <c r="AF1272" s="154"/>
      <c r="AG1272" s="150" t="s">
        <v>17</v>
      </c>
      <c r="AH1272" s="147">
        <v>7.7671913835956893E-5</v>
      </c>
      <c r="AI1272" s="147">
        <v>4.5306658300000002E-4</v>
      </c>
      <c r="AJ1272" s="147">
        <v>2.98047084E-4</v>
      </c>
    </row>
    <row r="1273" spans="1:36" ht="13.5" thickBot="1" x14ac:dyDescent="0.25">
      <c r="A1273" s="149">
        <v>7956</v>
      </c>
      <c r="B1273" s="149">
        <v>14482</v>
      </c>
      <c r="C1273" s="150" t="s">
        <v>1400</v>
      </c>
      <c r="D1273" s="150">
        <v>520001736</v>
      </c>
      <c r="E1273" s="150" t="s">
        <v>429</v>
      </c>
      <c r="F1273" s="150" t="s">
        <v>1401</v>
      </c>
      <c r="G1273" s="150">
        <v>7590128</v>
      </c>
      <c r="H1273" s="150" t="s">
        <v>102</v>
      </c>
      <c r="I1273" s="150" t="s">
        <v>229</v>
      </c>
      <c r="J1273" s="150" t="s">
        <v>53</v>
      </c>
      <c r="K1273" s="150" t="s">
        <v>53</v>
      </c>
      <c r="L1273" s="150" t="s">
        <v>821</v>
      </c>
      <c r="M1273" s="150" t="s">
        <v>311</v>
      </c>
      <c r="N1273" s="150" t="s">
        <v>651</v>
      </c>
      <c r="O1273" s="150" t="s">
        <v>62</v>
      </c>
      <c r="P1273" s="150" t="s">
        <v>1369</v>
      </c>
      <c r="Q1273" s="150" t="s">
        <v>65</v>
      </c>
      <c r="R1273" s="150" t="s">
        <v>57</v>
      </c>
      <c r="S1273" s="150" t="s">
        <v>1206</v>
      </c>
      <c r="T1273" s="152">
        <v>1.462</v>
      </c>
      <c r="U1273" s="151">
        <v>46112</v>
      </c>
      <c r="V1273" s="147">
        <v>4.7500000000000001E-2</v>
      </c>
      <c r="W1273" s="192">
        <v>1.7999999999999999E-2</v>
      </c>
      <c r="X1273" s="150" t="s">
        <v>636</v>
      </c>
      <c r="Y1273" s="150"/>
      <c r="Z1273" s="153">
        <v>252333.45</v>
      </c>
      <c r="AA1273" s="153">
        <v>1</v>
      </c>
      <c r="AB1273" s="153">
        <v>141.47999999999999</v>
      </c>
      <c r="AC1273" s="153">
        <v>0</v>
      </c>
      <c r="AD1273" s="153">
        <v>357.00137000000001</v>
      </c>
      <c r="AE1273" s="154"/>
      <c r="AF1273" s="154"/>
      <c r="AG1273" s="150" t="s">
        <v>17</v>
      </c>
      <c r="AH1273" s="147">
        <v>2.6406696400000003E-4</v>
      </c>
      <c r="AI1273" s="147">
        <v>1.172577866E-2</v>
      </c>
      <c r="AJ1273" s="147">
        <v>7.7137318690000001E-3</v>
      </c>
    </row>
    <row r="1274" spans="1:36" ht="13.5" thickBot="1" x14ac:dyDescent="0.25">
      <c r="A1274" s="149">
        <v>7956</v>
      </c>
      <c r="B1274" s="149">
        <v>14482</v>
      </c>
      <c r="C1274" s="150" t="s">
        <v>1400</v>
      </c>
      <c r="D1274" s="150">
        <v>520001736</v>
      </c>
      <c r="E1274" s="150" t="s">
        <v>429</v>
      </c>
      <c r="F1274" s="150" t="s">
        <v>1925</v>
      </c>
      <c r="G1274" s="150">
        <v>7590219</v>
      </c>
      <c r="H1274" s="150" t="s">
        <v>102</v>
      </c>
      <c r="I1274" s="150" t="s">
        <v>229</v>
      </c>
      <c r="J1274" s="150" t="s">
        <v>53</v>
      </c>
      <c r="K1274" s="150" t="s">
        <v>53</v>
      </c>
      <c r="L1274" s="150" t="s">
        <v>821</v>
      </c>
      <c r="M1274" s="150" t="s">
        <v>311</v>
      </c>
      <c r="N1274" s="150" t="s">
        <v>651</v>
      </c>
      <c r="O1274" s="150" t="s">
        <v>62</v>
      </c>
      <c r="P1274" s="150" t="s">
        <v>1369</v>
      </c>
      <c r="Q1274" s="150" t="s">
        <v>65</v>
      </c>
      <c r="R1274" s="150" t="s">
        <v>57</v>
      </c>
      <c r="S1274" s="150" t="s">
        <v>1206</v>
      </c>
      <c r="T1274" s="152">
        <v>3.8330000000000002</v>
      </c>
      <c r="U1274" s="151">
        <v>48760</v>
      </c>
      <c r="V1274" s="147">
        <v>5.0000000000000001E-3</v>
      </c>
      <c r="W1274" s="192">
        <v>2.5600000000000001E-2</v>
      </c>
      <c r="X1274" s="150" t="s">
        <v>636</v>
      </c>
      <c r="Y1274" s="150"/>
      <c r="Z1274" s="153">
        <v>82000</v>
      </c>
      <c r="AA1274" s="153">
        <v>1</v>
      </c>
      <c r="AB1274" s="153">
        <v>103.12</v>
      </c>
      <c r="AC1274" s="153">
        <v>0</v>
      </c>
      <c r="AD1274" s="153">
        <v>84.558400000000006</v>
      </c>
      <c r="AE1274" s="154"/>
      <c r="AF1274" s="154"/>
      <c r="AG1274" s="150" t="s">
        <v>17</v>
      </c>
      <c r="AH1274" s="147">
        <v>4.3554125898572902E-5</v>
      </c>
      <c r="AI1274" s="147">
        <v>2.7773369109999999E-3</v>
      </c>
      <c r="AJ1274" s="147">
        <v>1.827054122E-3</v>
      </c>
    </row>
    <row r="1275" spans="1:36" ht="13.5" thickBot="1" x14ac:dyDescent="0.25">
      <c r="A1275" s="149">
        <v>7956</v>
      </c>
      <c r="B1275" s="149">
        <v>14482</v>
      </c>
      <c r="C1275" s="150" t="s">
        <v>1400</v>
      </c>
      <c r="D1275" s="150">
        <v>520001736</v>
      </c>
      <c r="E1275" s="150" t="s">
        <v>429</v>
      </c>
      <c r="F1275" s="150" t="s">
        <v>1926</v>
      </c>
      <c r="G1275" s="150">
        <v>7590284</v>
      </c>
      <c r="H1275" s="150" t="s">
        <v>102</v>
      </c>
      <c r="I1275" s="150" t="s">
        <v>229</v>
      </c>
      <c r="J1275" s="150" t="s">
        <v>53</v>
      </c>
      <c r="K1275" s="150" t="s">
        <v>53</v>
      </c>
      <c r="L1275" s="150" t="s">
        <v>821</v>
      </c>
      <c r="M1275" s="150" t="s">
        <v>311</v>
      </c>
      <c r="N1275" s="150" t="s">
        <v>651</v>
      </c>
      <c r="O1275" s="150" t="s">
        <v>62</v>
      </c>
      <c r="P1275" s="150" t="s">
        <v>1369</v>
      </c>
      <c r="Q1275" s="150" t="s">
        <v>65</v>
      </c>
      <c r="R1275" s="150" t="s">
        <v>57</v>
      </c>
      <c r="S1275" s="150" t="s">
        <v>1206</v>
      </c>
      <c r="T1275" s="152">
        <v>5.6479999999999997</v>
      </c>
      <c r="U1275" s="151">
        <v>49491</v>
      </c>
      <c r="V1275" s="147">
        <v>5.8999999999999999E-3</v>
      </c>
      <c r="W1275" s="192">
        <v>2.9000000000000001E-2</v>
      </c>
      <c r="X1275" s="150" t="s">
        <v>636</v>
      </c>
      <c r="Y1275" s="150"/>
      <c r="Z1275" s="153">
        <v>135000</v>
      </c>
      <c r="AA1275" s="153">
        <v>1</v>
      </c>
      <c r="AB1275" s="153">
        <v>95.47</v>
      </c>
      <c r="AC1275" s="153">
        <v>0</v>
      </c>
      <c r="AD1275" s="153">
        <v>128.8845</v>
      </c>
      <c r="AE1275" s="154"/>
      <c r="AF1275" s="154"/>
      <c r="AG1275" s="150" t="s">
        <v>17</v>
      </c>
      <c r="AH1275" s="147">
        <v>9.6392699573944301E-5</v>
      </c>
      <c r="AI1275" s="147">
        <v>4.2332361910000001E-3</v>
      </c>
      <c r="AJ1275" s="147">
        <v>2.784808571E-3</v>
      </c>
    </row>
    <row r="1276" spans="1:36" ht="13.5" thickBot="1" x14ac:dyDescent="0.25">
      <c r="A1276" s="149">
        <v>7956</v>
      </c>
      <c r="B1276" s="149">
        <v>14482</v>
      </c>
      <c r="C1276" s="150" t="s">
        <v>1927</v>
      </c>
      <c r="D1276" s="150">
        <v>520017450</v>
      </c>
      <c r="E1276" s="150" t="s">
        <v>429</v>
      </c>
      <c r="F1276" s="150" t="s">
        <v>1928</v>
      </c>
      <c r="G1276" s="150">
        <v>7670284</v>
      </c>
      <c r="H1276" s="150" t="s">
        <v>102</v>
      </c>
      <c r="I1276" s="150" t="s">
        <v>229</v>
      </c>
      <c r="J1276" s="150" t="s">
        <v>53</v>
      </c>
      <c r="K1276" s="150" t="s">
        <v>53</v>
      </c>
      <c r="L1276" s="150" t="s">
        <v>821</v>
      </c>
      <c r="M1276" s="150" t="s">
        <v>311</v>
      </c>
      <c r="N1276" s="150" t="s">
        <v>269</v>
      </c>
      <c r="O1276" s="150" t="s">
        <v>62</v>
      </c>
      <c r="P1276" s="150" t="s">
        <v>1369</v>
      </c>
      <c r="Q1276" s="150" t="s">
        <v>65</v>
      </c>
      <c r="R1276" s="150" t="s">
        <v>57</v>
      </c>
      <c r="S1276" s="150" t="s">
        <v>1206</v>
      </c>
      <c r="T1276" s="152">
        <v>4.7930000000000001</v>
      </c>
      <c r="U1276" s="151">
        <v>47604</v>
      </c>
      <c r="V1276" s="147">
        <v>4.4000000000000003E-3</v>
      </c>
      <c r="W1276" s="192">
        <v>2.2700000000000001E-2</v>
      </c>
      <c r="X1276" s="150" t="s">
        <v>636</v>
      </c>
      <c r="Y1276" s="150"/>
      <c r="Z1276" s="153">
        <v>18000</v>
      </c>
      <c r="AA1276" s="153">
        <v>1</v>
      </c>
      <c r="AB1276" s="153">
        <v>102.43</v>
      </c>
      <c r="AC1276" s="153">
        <v>0</v>
      </c>
      <c r="AD1276" s="153">
        <v>18.4374</v>
      </c>
      <c r="AE1276" s="154"/>
      <c r="AF1276" s="154"/>
      <c r="AG1276" s="150" t="s">
        <v>17</v>
      </c>
      <c r="AH1276" s="147">
        <v>2.0184605712566399E-5</v>
      </c>
      <c r="AI1276" s="147">
        <v>6.0557994899999997E-4</v>
      </c>
      <c r="AJ1276" s="147">
        <v>3.9837706999999999E-4</v>
      </c>
    </row>
    <row r="1277" spans="1:36" ht="13.5" thickBot="1" x14ac:dyDescent="0.25">
      <c r="A1277" s="149">
        <v>7956</v>
      </c>
      <c r="B1277" s="149">
        <v>14482</v>
      </c>
      <c r="C1277" s="150" t="s">
        <v>1927</v>
      </c>
      <c r="D1277" s="150">
        <v>520017450</v>
      </c>
      <c r="E1277" s="150" t="s">
        <v>429</v>
      </c>
      <c r="F1277" s="150" t="s">
        <v>1929</v>
      </c>
      <c r="G1277" s="150">
        <v>7670334</v>
      </c>
      <c r="H1277" s="150" t="s">
        <v>102</v>
      </c>
      <c r="I1277" s="150" t="s">
        <v>228</v>
      </c>
      <c r="J1277" s="150" t="s">
        <v>53</v>
      </c>
      <c r="K1277" s="150" t="s">
        <v>53</v>
      </c>
      <c r="L1277" s="150" t="s">
        <v>821</v>
      </c>
      <c r="M1277" s="150" t="s">
        <v>311</v>
      </c>
      <c r="N1277" s="150" t="s">
        <v>269</v>
      </c>
      <c r="O1277" s="150" t="s">
        <v>62</v>
      </c>
      <c r="P1277" s="150" t="s">
        <v>1369</v>
      </c>
      <c r="Q1277" s="150" t="s">
        <v>65</v>
      </c>
      <c r="R1277" s="150" t="s">
        <v>57</v>
      </c>
      <c r="S1277" s="150" t="s">
        <v>1206</v>
      </c>
      <c r="T1277" s="152">
        <v>4.7270000000000003</v>
      </c>
      <c r="U1277" s="151">
        <v>48579</v>
      </c>
      <c r="V1277" s="147">
        <v>1.9400000000000001E-2</v>
      </c>
      <c r="W1277" s="192">
        <v>4.8399999999999999E-2</v>
      </c>
      <c r="X1277" s="150" t="s">
        <v>636</v>
      </c>
      <c r="Y1277" s="150"/>
      <c r="Z1277" s="153">
        <v>114000</v>
      </c>
      <c r="AA1277" s="153">
        <v>1</v>
      </c>
      <c r="AB1277" s="153">
        <v>87.82</v>
      </c>
      <c r="AC1277" s="153">
        <v>0</v>
      </c>
      <c r="AD1277" s="153">
        <v>100.1148</v>
      </c>
      <c r="AE1277" s="154"/>
      <c r="AF1277" s="154"/>
      <c r="AG1277" s="150" t="s">
        <v>17</v>
      </c>
      <c r="AH1277" s="147">
        <v>1.8584142700000001E-4</v>
      </c>
      <c r="AI1277" s="147">
        <v>3.2882898609999998E-3</v>
      </c>
      <c r="AJ1277" s="147">
        <v>2.1631813999999998E-3</v>
      </c>
    </row>
    <row r="1278" spans="1:36" ht="13.5" thickBot="1" x14ac:dyDescent="0.25">
      <c r="A1278" s="149">
        <v>7956</v>
      </c>
      <c r="B1278" s="149">
        <v>14482</v>
      </c>
      <c r="C1278" s="150" t="s">
        <v>1706</v>
      </c>
      <c r="D1278" s="150">
        <v>520032178</v>
      </c>
      <c r="E1278" s="150" t="s">
        <v>429</v>
      </c>
      <c r="F1278" s="150" t="s">
        <v>1930</v>
      </c>
      <c r="G1278" s="150">
        <v>77102390</v>
      </c>
      <c r="H1278" s="150" t="s">
        <v>102</v>
      </c>
      <c r="I1278" s="150" t="s">
        <v>228</v>
      </c>
      <c r="J1278" s="150" t="s">
        <v>53</v>
      </c>
      <c r="K1278" s="150" t="s">
        <v>53</v>
      </c>
      <c r="L1278" s="150" t="s">
        <v>54</v>
      </c>
      <c r="M1278" s="150" t="s">
        <v>311</v>
      </c>
      <c r="N1278" s="150" t="s">
        <v>140</v>
      </c>
      <c r="O1278" s="150" t="s">
        <v>62</v>
      </c>
      <c r="P1278" s="150" t="s">
        <v>298</v>
      </c>
      <c r="Q1278" s="150" t="s">
        <v>298</v>
      </c>
      <c r="R1278" s="150" t="s">
        <v>57</v>
      </c>
      <c r="S1278" s="150" t="s">
        <v>1206</v>
      </c>
      <c r="T1278" s="152">
        <v>7.9000000000000001E-2</v>
      </c>
      <c r="U1278" s="151">
        <v>46203</v>
      </c>
      <c r="V1278" s="147">
        <v>4.3499999999999997E-2</v>
      </c>
      <c r="W1278" s="192">
        <v>7.0000000000000007E-2</v>
      </c>
      <c r="X1278" s="150" t="s">
        <v>636</v>
      </c>
      <c r="Y1278" s="150"/>
      <c r="Z1278" s="153">
        <v>60000</v>
      </c>
      <c r="AA1278" s="153">
        <v>1</v>
      </c>
      <c r="AB1278" s="153">
        <v>96.995400000000004</v>
      </c>
      <c r="AC1278" s="153">
        <v>0</v>
      </c>
      <c r="AD1278" s="153">
        <v>58.197240000000001</v>
      </c>
      <c r="AE1278" s="154"/>
      <c r="AF1278" s="154"/>
      <c r="AG1278" s="150" t="s">
        <v>17</v>
      </c>
      <c r="AH1278" s="147">
        <v>1.8179350000000001E-4</v>
      </c>
      <c r="AI1278" s="147">
        <v>1.9114995410000001E-3</v>
      </c>
      <c r="AJ1278" s="147">
        <v>1.257468297E-3</v>
      </c>
    </row>
    <row r="1279" spans="1:36" ht="13.5" thickBot="1" x14ac:dyDescent="0.25">
      <c r="A1279" s="149">
        <v>7956</v>
      </c>
      <c r="B1279" s="149">
        <v>14482</v>
      </c>
      <c r="C1279" s="150" t="s">
        <v>1706</v>
      </c>
      <c r="D1279" s="150">
        <v>520032178</v>
      </c>
      <c r="E1279" s="150" t="s">
        <v>429</v>
      </c>
      <c r="F1279" s="150" t="s">
        <v>2174</v>
      </c>
      <c r="G1279" s="150">
        <v>77102620</v>
      </c>
      <c r="H1279" s="150" t="s">
        <v>102</v>
      </c>
      <c r="I1279" s="150" t="s">
        <v>228</v>
      </c>
      <c r="J1279" s="150" t="s">
        <v>53</v>
      </c>
      <c r="K1279" s="150" t="s">
        <v>53</v>
      </c>
      <c r="L1279" s="150" t="s">
        <v>54</v>
      </c>
      <c r="M1279" s="150" t="s">
        <v>311</v>
      </c>
      <c r="N1279" s="150" t="s">
        <v>140</v>
      </c>
      <c r="O1279" s="150" t="s">
        <v>62</v>
      </c>
      <c r="P1279" s="150" t="s">
        <v>298</v>
      </c>
      <c r="Q1279" s="150" t="s">
        <v>298</v>
      </c>
      <c r="R1279" s="150" t="s">
        <v>57</v>
      </c>
      <c r="S1279" s="150" t="s">
        <v>1206</v>
      </c>
      <c r="T1279" s="152">
        <v>0.52400000000000002</v>
      </c>
      <c r="U1279" s="151">
        <v>46568</v>
      </c>
      <c r="V1279" s="147">
        <v>4.5900000000000003E-2</v>
      </c>
      <c r="W1279" s="192">
        <v>6.4000000000000001E-2</v>
      </c>
      <c r="X1279" s="150" t="s">
        <v>636</v>
      </c>
      <c r="Y1279" s="150"/>
      <c r="Z1279" s="153">
        <v>140000</v>
      </c>
      <c r="AA1279" s="153">
        <v>1</v>
      </c>
      <c r="AB1279" s="153">
        <v>92.725300000000004</v>
      </c>
      <c r="AC1279" s="153">
        <v>0</v>
      </c>
      <c r="AD1279" s="153">
        <v>129.81541999999999</v>
      </c>
      <c r="AE1279" s="154"/>
      <c r="AF1279" s="154"/>
      <c r="AG1279" s="150" t="s">
        <v>17</v>
      </c>
      <c r="AH1279" s="147">
        <v>1.75E-3</v>
      </c>
      <c r="AI1279" s="147">
        <v>4.2638124370000001E-3</v>
      </c>
      <c r="AJ1279" s="147">
        <v>2.8049229680000001E-3</v>
      </c>
    </row>
    <row r="1280" spans="1:36" ht="13.5" thickBot="1" x14ac:dyDescent="0.25">
      <c r="A1280" s="149">
        <v>7956</v>
      </c>
      <c r="B1280" s="149">
        <v>14482</v>
      </c>
      <c r="C1280" s="150" t="s">
        <v>1706</v>
      </c>
      <c r="D1280" s="150">
        <v>520032178</v>
      </c>
      <c r="E1280" s="150" t="s">
        <v>429</v>
      </c>
      <c r="F1280" s="150" t="s">
        <v>1932</v>
      </c>
      <c r="G1280" s="150">
        <v>77102960</v>
      </c>
      <c r="H1280" s="150" t="s">
        <v>102</v>
      </c>
      <c r="I1280" s="150" t="s">
        <v>228</v>
      </c>
      <c r="J1280" s="150" t="s">
        <v>53</v>
      </c>
      <c r="K1280" s="150" t="s">
        <v>53</v>
      </c>
      <c r="L1280" s="150" t="s">
        <v>54</v>
      </c>
      <c r="M1280" s="150" t="s">
        <v>311</v>
      </c>
      <c r="N1280" s="150" t="s">
        <v>140</v>
      </c>
      <c r="O1280" s="150" t="s">
        <v>62</v>
      </c>
      <c r="P1280" s="150" t="s">
        <v>298</v>
      </c>
      <c r="Q1280" s="150" t="s">
        <v>298</v>
      </c>
      <c r="R1280" s="150" t="s">
        <v>57</v>
      </c>
      <c r="S1280" s="150" t="s">
        <v>1206</v>
      </c>
      <c r="T1280" s="152">
        <v>1.619</v>
      </c>
      <c r="U1280" s="151">
        <v>46568</v>
      </c>
      <c r="V1280" s="147">
        <v>6.25E-2</v>
      </c>
      <c r="W1280" s="192">
        <v>6.4699999999999994E-2</v>
      </c>
      <c r="X1280" s="150" t="s">
        <v>636</v>
      </c>
      <c r="Y1280" s="150"/>
      <c r="Z1280" s="153">
        <v>88000</v>
      </c>
      <c r="AA1280" s="153">
        <v>1</v>
      </c>
      <c r="AB1280" s="153">
        <v>100.235</v>
      </c>
      <c r="AC1280" s="153">
        <v>0</v>
      </c>
      <c r="AD1280" s="153">
        <v>88.206800000000001</v>
      </c>
      <c r="AE1280" s="154"/>
      <c r="AF1280" s="154"/>
      <c r="AG1280" s="150" t="s">
        <v>17</v>
      </c>
      <c r="AH1280" s="147">
        <v>8.8756202800000005E-4</v>
      </c>
      <c r="AI1280" s="147">
        <v>2.8971693109999998E-3</v>
      </c>
      <c r="AJ1280" s="147">
        <v>1.9058851350000001E-3</v>
      </c>
    </row>
    <row r="1281" spans="1:36" ht="13.5" thickBot="1" x14ac:dyDescent="0.25">
      <c r="A1281" s="149">
        <v>7956</v>
      </c>
      <c r="B1281" s="149">
        <v>14482</v>
      </c>
      <c r="C1281" s="150" t="s">
        <v>1933</v>
      </c>
      <c r="D1281" s="150">
        <v>520022732</v>
      </c>
      <c r="E1281" s="150" t="s">
        <v>429</v>
      </c>
      <c r="F1281" s="150" t="s">
        <v>2209</v>
      </c>
      <c r="G1281" s="150">
        <v>7770209</v>
      </c>
      <c r="H1281" s="150" t="s">
        <v>102</v>
      </c>
      <c r="I1281" s="150" t="s">
        <v>228</v>
      </c>
      <c r="J1281" s="150" t="s">
        <v>53</v>
      </c>
      <c r="K1281" s="150" t="s">
        <v>53</v>
      </c>
      <c r="L1281" s="150" t="s">
        <v>821</v>
      </c>
      <c r="M1281" s="150" t="s">
        <v>311</v>
      </c>
      <c r="N1281" s="150" t="s">
        <v>650</v>
      </c>
      <c r="O1281" s="150" t="s">
        <v>62</v>
      </c>
      <c r="P1281" s="150" t="s">
        <v>1369</v>
      </c>
      <c r="Q1281" s="150" t="s">
        <v>65</v>
      </c>
      <c r="R1281" s="150" t="s">
        <v>57</v>
      </c>
      <c r="S1281" s="150" t="s">
        <v>1206</v>
      </c>
      <c r="T1281" s="152">
        <v>2.762</v>
      </c>
      <c r="U1281" s="151">
        <v>47399</v>
      </c>
      <c r="V1281" s="147">
        <v>5.0900000000000001E-2</v>
      </c>
      <c r="W1281" s="192">
        <v>4.6399999999999997E-2</v>
      </c>
      <c r="X1281" s="150" t="s">
        <v>636</v>
      </c>
      <c r="Y1281" s="150"/>
      <c r="Z1281" s="153">
        <v>0.86</v>
      </c>
      <c r="AA1281" s="153">
        <v>1</v>
      </c>
      <c r="AB1281" s="153">
        <v>103.64</v>
      </c>
      <c r="AC1281" s="153">
        <v>0</v>
      </c>
      <c r="AD1281" s="153">
        <v>8.8999999999999995E-4</v>
      </c>
      <c r="AE1281" s="154"/>
      <c r="AF1281" s="154"/>
      <c r="AG1281" s="150" t="s">
        <v>17</v>
      </c>
      <c r="AH1281" s="147">
        <v>1.38830881705341E-9</v>
      </c>
      <c r="AI1281" s="147">
        <v>2.9232221176245898E-8</v>
      </c>
      <c r="AJ1281" s="147">
        <v>1.9230238147105E-8</v>
      </c>
    </row>
    <row r="1282" spans="1:36" ht="13.5" thickBot="1" x14ac:dyDescent="0.25">
      <c r="A1282" s="149">
        <v>7956</v>
      </c>
      <c r="B1282" s="149">
        <v>14482</v>
      </c>
      <c r="C1282" s="150" t="s">
        <v>1946</v>
      </c>
      <c r="D1282" s="150">
        <v>43560927</v>
      </c>
      <c r="E1282" s="150" t="s">
        <v>430</v>
      </c>
      <c r="F1282" s="150" t="s">
        <v>1947</v>
      </c>
      <c r="G1282" s="150" t="s">
        <v>1948</v>
      </c>
      <c r="H1282" s="150" t="s">
        <v>76</v>
      </c>
      <c r="I1282" s="150" t="s">
        <v>230</v>
      </c>
      <c r="J1282" s="150" t="s">
        <v>61</v>
      </c>
      <c r="K1282" s="150" t="s">
        <v>153</v>
      </c>
      <c r="L1282" s="150" t="s">
        <v>821</v>
      </c>
      <c r="M1282" s="150" t="s">
        <v>476</v>
      </c>
      <c r="N1282" s="150" t="s">
        <v>931</v>
      </c>
      <c r="O1282" s="150" t="s">
        <v>62</v>
      </c>
      <c r="P1282" s="150" t="s">
        <v>1949</v>
      </c>
      <c r="Q1282" s="150" t="s">
        <v>96</v>
      </c>
      <c r="R1282" s="150" t="s">
        <v>57</v>
      </c>
      <c r="S1282" s="150" t="s">
        <v>1213</v>
      </c>
      <c r="T1282" s="152">
        <v>5.0410000000000004</v>
      </c>
      <c r="U1282" s="151">
        <v>47407</v>
      </c>
      <c r="V1282" s="147">
        <v>0.03</v>
      </c>
      <c r="W1282" s="192">
        <v>8.2460000000000006E-2</v>
      </c>
      <c r="X1282" s="150" t="s">
        <v>636</v>
      </c>
      <c r="Y1282" s="150"/>
      <c r="Z1282" s="153">
        <v>7000</v>
      </c>
      <c r="AA1282" s="153">
        <v>4.6535000000000002</v>
      </c>
      <c r="AB1282" s="153">
        <v>78.7744</v>
      </c>
      <c r="AC1282" s="153">
        <v>0</v>
      </c>
      <c r="AD1282" s="153">
        <v>25.66037</v>
      </c>
      <c r="AE1282" s="154"/>
      <c r="AF1282" s="154"/>
      <c r="AG1282" s="150" t="s">
        <v>17</v>
      </c>
      <c r="AH1282" s="147">
        <v>1.4E-5</v>
      </c>
      <c r="AI1282" s="147">
        <v>8.4281978699999997E-4</v>
      </c>
      <c r="AJ1282" s="147">
        <v>5.5444384900000003E-4</v>
      </c>
    </row>
    <row r="1283" spans="1:36" ht="13.5" thickBot="1" x14ac:dyDescent="0.25">
      <c r="A1283" s="149">
        <v>7956</v>
      </c>
      <c r="B1283" s="149">
        <v>14482</v>
      </c>
      <c r="C1283" s="150" t="s">
        <v>1952</v>
      </c>
      <c r="D1283" s="150">
        <v>7929910</v>
      </c>
      <c r="E1283" s="150" t="s">
        <v>430</v>
      </c>
      <c r="F1283" s="150" t="s">
        <v>1953</v>
      </c>
      <c r="G1283" s="150" t="s">
        <v>1954</v>
      </c>
      <c r="H1283" s="150" t="s">
        <v>76</v>
      </c>
      <c r="I1283" s="150" t="s">
        <v>102</v>
      </c>
      <c r="J1283" s="150" t="s">
        <v>61</v>
      </c>
      <c r="K1283" s="150" t="s">
        <v>196</v>
      </c>
      <c r="L1283" s="150" t="s">
        <v>821</v>
      </c>
      <c r="M1283" s="150" t="s">
        <v>102</v>
      </c>
      <c r="N1283" s="150" t="s">
        <v>931</v>
      </c>
      <c r="O1283" s="150" t="s">
        <v>62</v>
      </c>
      <c r="P1283" s="150" t="s">
        <v>1408</v>
      </c>
      <c r="Q1283" s="150" t="s">
        <v>84</v>
      </c>
      <c r="R1283" s="150" t="s">
        <v>57</v>
      </c>
      <c r="S1283" s="150" t="s">
        <v>1216</v>
      </c>
      <c r="T1283" s="152">
        <v>1.3979999999999999</v>
      </c>
      <c r="U1283" s="151">
        <v>45911</v>
      </c>
      <c r="V1283" s="147">
        <v>4.2500000000000003E-2</v>
      </c>
      <c r="W1283" s="192">
        <v>8.2430000000000003E-2</v>
      </c>
      <c r="X1283" s="150" t="s">
        <v>636</v>
      </c>
      <c r="Y1283" s="150"/>
      <c r="Z1283" s="153">
        <v>60850</v>
      </c>
      <c r="AA1283" s="153">
        <v>3.9790999999999999</v>
      </c>
      <c r="AB1283" s="153">
        <v>97.118499999999997</v>
      </c>
      <c r="AC1283" s="153">
        <v>0</v>
      </c>
      <c r="AD1283" s="153">
        <v>235.15131</v>
      </c>
      <c r="AE1283" s="154"/>
      <c r="AF1283" s="154"/>
      <c r="AG1283" s="150" t="s">
        <v>17</v>
      </c>
      <c r="AH1283" s="147">
        <v>1.217E-4</v>
      </c>
      <c r="AI1283" s="147">
        <v>7.7235900039999998E-3</v>
      </c>
      <c r="AJ1283" s="147">
        <v>5.0809165069999997E-3</v>
      </c>
    </row>
    <row r="1284" spans="1:36" ht="13.5" thickBot="1" x14ac:dyDescent="0.25">
      <c r="A1284" s="149">
        <v>7956</v>
      </c>
      <c r="B1284" s="149">
        <v>14482</v>
      </c>
      <c r="C1284" s="150" t="s">
        <v>1946</v>
      </c>
      <c r="D1284" s="150">
        <v>43560927</v>
      </c>
      <c r="E1284" s="150" t="s">
        <v>430</v>
      </c>
      <c r="F1284" s="150" t="s">
        <v>1955</v>
      </c>
      <c r="G1284" s="150" t="s">
        <v>1956</v>
      </c>
      <c r="H1284" s="150" t="s">
        <v>76</v>
      </c>
      <c r="I1284" s="150" t="s">
        <v>230</v>
      </c>
      <c r="J1284" s="150" t="s">
        <v>61</v>
      </c>
      <c r="K1284" s="150" t="s">
        <v>153</v>
      </c>
      <c r="L1284" s="150" t="s">
        <v>821</v>
      </c>
      <c r="M1284" s="150" t="s">
        <v>491</v>
      </c>
      <c r="N1284" s="150" t="s">
        <v>931</v>
      </c>
      <c r="O1284" s="150" t="s">
        <v>62</v>
      </c>
      <c r="P1284" s="150" t="s">
        <v>1949</v>
      </c>
      <c r="Q1284" s="150" t="s">
        <v>96</v>
      </c>
      <c r="R1284" s="150" t="s">
        <v>57</v>
      </c>
      <c r="S1284" s="150" t="s">
        <v>1207</v>
      </c>
      <c r="T1284" s="152">
        <v>4.3630000000000004</v>
      </c>
      <c r="U1284" s="151">
        <v>47198</v>
      </c>
      <c r="V1284" s="147">
        <v>5.3749999999999999E-2</v>
      </c>
      <c r="W1284" s="192">
        <v>0.09</v>
      </c>
      <c r="X1284" s="150" t="s">
        <v>636</v>
      </c>
      <c r="Y1284" s="150"/>
      <c r="Z1284" s="153">
        <v>29000</v>
      </c>
      <c r="AA1284" s="153">
        <v>3.681</v>
      </c>
      <c r="AB1284" s="153">
        <v>85.912199999999999</v>
      </c>
      <c r="AC1284" s="153">
        <v>0</v>
      </c>
      <c r="AD1284" s="153">
        <v>91.710409999999996</v>
      </c>
      <c r="AE1284" s="154"/>
      <c r="AF1284" s="154"/>
      <c r="AG1284" s="150" t="s">
        <v>17</v>
      </c>
      <c r="AH1284" s="147">
        <v>4.83333333333333E-5</v>
      </c>
      <c r="AI1284" s="147">
        <v>3.0122460549999999E-3</v>
      </c>
      <c r="AJ1284" s="147">
        <v>1.9815876679999999E-3</v>
      </c>
    </row>
    <row r="1285" spans="1:36" ht="13.5" thickBot="1" x14ac:dyDescent="0.25">
      <c r="A1285" s="149">
        <v>7956</v>
      </c>
      <c r="B1285" s="149">
        <v>14482</v>
      </c>
      <c r="C1285" s="150" t="s">
        <v>1957</v>
      </c>
      <c r="D1285" s="150">
        <v>162570</v>
      </c>
      <c r="E1285" s="150" t="s">
        <v>430</v>
      </c>
      <c r="F1285" s="150" t="s">
        <v>1958</v>
      </c>
      <c r="G1285" s="150" t="s">
        <v>1959</v>
      </c>
      <c r="H1285" s="150" t="s">
        <v>76</v>
      </c>
      <c r="I1285" s="150" t="s">
        <v>102</v>
      </c>
      <c r="J1285" s="150" t="s">
        <v>61</v>
      </c>
      <c r="K1285" s="150" t="s">
        <v>53</v>
      </c>
      <c r="L1285" s="150" t="s">
        <v>821</v>
      </c>
      <c r="M1285" s="150" t="s">
        <v>102</v>
      </c>
      <c r="N1285" s="150" t="s">
        <v>195</v>
      </c>
      <c r="O1285" s="150" t="s">
        <v>62</v>
      </c>
      <c r="P1285" s="150" t="s">
        <v>1416</v>
      </c>
      <c r="Q1285" s="150" t="s">
        <v>96</v>
      </c>
      <c r="R1285" s="150" t="s">
        <v>57</v>
      </c>
      <c r="S1285" s="150" t="s">
        <v>1207</v>
      </c>
      <c r="T1285" s="152">
        <v>1.772</v>
      </c>
      <c r="U1285" s="151">
        <v>47877</v>
      </c>
      <c r="V1285" s="147">
        <v>3.2750000000000001E-2</v>
      </c>
      <c r="W1285" s="192">
        <v>6.3549999999999995E-2</v>
      </c>
      <c r="X1285" s="150" t="s">
        <v>636</v>
      </c>
      <c r="Y1285" s="150"/>
      <c r="Z1285" s="153">
        <v>91100</v>
      </c>
      <c r="AA1285" s="153">
        <v>3.681</v>
      </c>
      <c r="AB1285" s="153">
        <v>93.416200000000003</v>
      </c>
      <c r="AC1285" s="153">
        <v>0</v>
      </c>
      <c r="AD1285" s="153">
        <v>313.26103999999998</v>
      </c>
      <c r="AE1285" s="154"/>
      <c r="AF1285" s="154"/>
      <c r="AG1285" s="150" t="s">
        <v>17</v>
      </c>
      <c r="AH1285" s="147">
        <v>1.21466666E-4</v>
      </c>
      <c r="AI1285" s="147">
        <v>1.0289119108999999E-2</v>
      </c>
      <c r="AJ1285" s="147">
        <v>6.7686341580000002E-3</v>
      </c>
    </row>
    <row r="1286" spans="1:36" ht="13.5" thickBot="1" x14ac:dyDescent="0.25">
      <c r="A1286" s="149">
        <v>7956</v>
      </c>
      <c r="B1286" s="149">
        <v>14482</v>
      </c>
      <c r="C1286" s="150" t="s">
        <v>1424</v>
      </c>
      <c r="D1286" s="150">
        <v>36157131</v>
      </c>
      <c r="E1286" s="150" t="s">
        <v>430</v>
      </c>
      <c r="F1286" s="150" t="s">
        <v>1963</v>
      </c>
      <c r="G1286" s="150" t="s">
        <v>1964</v>
      </c>
      <c r="H1286" s="150" t="s">
        <v>76</v>
      </c>
      <c r="I1286" s="150" t="s">
        <v>230</v>
      </c>
      <c r="J1286" s="150" t="s">
        <v>61</v>
      </c>
      <c r="K1286" s="150" t="s">
        <v>196</v>
      </c>
      <c r="L1286" s="150" t="s">
        <v>821</v>
      </c>
      <c r="M1286" s="150" t="s">
        <v>491</v>
      </c>
      <c r="N1286" s="150" t="s">
        <v>931</v>
      </c>
      <c r="O1286" s="150" t="s">
        <v>62</v>
      </c>
      <c r="P1286" s="150" t="s">
        <v>298</v>
      </c>
      <c r="Q1286" s="150" t="s">
        <v>298</v>
      </c>
      <c r="R1286" s="150" t="s">
        <v>57</v>
      </c>
      <c r="S1286" s="150" t="s">
        <v>1216</v>
      </c>
      <c r="T1286" s="152">
        <v>2.2280000000000002</v>
      </c>
      <c r="U1286" s="151">
        <v>46232</v>
      </c>
      <c r="V1286" s="147">
        <v>2.9499999999999998E-2</v>
      </c>
      <c r="W1286" s="192">
        <v>8.0180000000000001E-2</v>
      </c>
      <c r="X1286" s="150" t="s">
        <v>636</v>
      </c>
      <c r="Y1286" s="150"/>
      <c r="Z1286" s="153">
        <v>12000</v>
      </c>
      <c r="AA1286" s="153">
        <v>3.9790999999999999</v>
      </c>
      <c r="AB1286" s="153">
        <v>91.626999999999995</v>
      </c>
      <c r="AC1286" s="153">
        <v>0</v>
      </c>
      <c r="AD1286" s="153">
        <v>43.751159999999999</v>
      </c>
      <c r="AE1286" s="154"/>
      <c r="AF1286" s="154"/>
      <c r="AG1286" s="150" t="s">
        <v>17</v>
      </c>
      <c r="AH1286" s="147">
        <v>3.0000000000000001E-5</v>
      </c>
      <c r="AI1286" s="147">
        <v>1.4370152640000001E-3</v>
      </c>
      <c r="AJ1286" s="147">
        <v>9.4533171399999996E-4</v>
      </c>
    </row>
    <row r="1287" spans="1:36" ht="13.5" thickBot="1" x14ac:dyDescent="0.25">
      <c r="A1287" s="149">
        <v>7956</v>
      </c>
      <c r="B1287" s="149">
        <v>14482</v>
      </c>
      <c r="C1287" s="150" t="s">
        <v>1965</v>
      </c>
      <c r="D1287" s="150">
        <v>68560480</v>
      </c>
      <c r="E1287" s="150" t="s">
        <v>430</v>
      </c>
      <c r="F1287" s="150" t="s">
        <v>1966</v>
      </c>
      <c r="G1287" s="150" t="s">
        <v>1967</v>
      </c>
      <c r="H1287" s="150" t="s">
        <v>76</v>
      </c>
      <c r="I1287" s="150" t="s">
        <v>102</v>
      </c>
      <c r="J1287" s="150" t="s">
        <v>61</v>
      </c>
      <c r="K1287" s="150" t="s">
        <v>53</v>
      </c>
      <c r="L1287" s="150" t="s">
        <v>821</v>
      </c>
      <c r="M1287" s="150" t="s">
        <v>102</v>
      </c>
      <c r="N1287" s="150" t="s">
        <v>879</v>
      </c>
      <c r="O1287" s="150" t="s">
        <v>62</v>
      </c>
      <c r="P1287" s="150" t="s">
        <v>1968</v>
      </c>
      <c r="Q1287" s="150" t="s">
        <v>96</v>
      </c>
      <c r="R1287" s="150" t="s">
        <v>57</v>
      </c>
      <c r="S1287" s="150" t="s">
        <v>1207</v>
      </c>
      <c r="T1287" s="152">
        <v>1.1970000000000001</v>
      </c>
      <c r="U1287" s="151">
        <v>45838</v>
      </c>
      <c r="V1287" s="147">
        <v>6.1249999999999999E-2</v>
      </c>
      <c r="W1287" s="192">
        <v>7.3300000000000004E-2</v>
      </c>
      <c r="X1287" s="150" t="s">
        <v>636</v>
      </c>
      <c r="Y1287" s="150"/>
      <c r="Z1287" s="153">
        <v>17900</v>
      </c>
      <c r="AA1287" s="153">
        <v>3.681</v>
      </c>
      <c r="AB1287" s="153">
        <v>100.16330000000001</v>
      </c>
      <c r="AC1287" s="153">
        <v>0</v>
      </c>
      <c r="AD1287" s="153">
        <v>65.997500000000002</v>
      </c>
      <c r="AE1287" s="154"/>
      <c r="AF1287" s="154"/>
      <c r="AG1287" s="150" t="s">
        <v>17</v>
      </c>
      <c r="AH1287" s="147">
        <v>2.9833333333333301E-5</v>
      </c>
      <c r="AI1287" s="147">
        <v>2.1677005800000001E-3</v>
      </c>
      <c r="AJ1287" s="147">
        <v>1.4260085859999999E-3</v>
      </c>
    </row>
    <row r="1288" spans="1:36" ht="13.5" thickBot="1" x14ac:dyDescent="0.25">
      <c r="A1288" s="149">
        <v>7956</v>
      </c>
      <c r="B1288" s="149">
        <v>14482</v>
      </c>
      <c r="C1288" s="150" t="s">
        <v>1965</v>
      </c>
      <c r="D1288" s="150">
        <v>68560480</v>
      </c>
      <c r="E1288" s="150" t="s">
        <v>430</v>
      </c>
      <c r="F1288" s="150" t="s">
        <v>1969</v>
      </c>
      <c r="G1288" s="150" t="s">
        <v>1970</v>
      </c>
      <c r="H1288" s="150" t="s">
        <v>76</v>
      </c>
      <c r="I1288" s="150" t="s">
        <v>230</v>
      </c>
      <c r="J1288" s="150" t="s">
        <v>61</v>
      </c>
      <c r="K1288" s="150" t="s">
        <v>53</v>
      </c>
      <c r="L1288" s="150" t="s">
        <v>821</v>
      </c>
      <c r="M1288" s="150" t="s">
        <v>476</v>
      </c>
      <c r="N1288" s="150" t="s">
        <v>878</v>
      </c>
      <c r="O1288" s="150" t="s">
        <v>62</v>
      </c>
      <c r="P1288" s="150" t="s">
        <v>1968</v>
      </c>
      <c r="Q1288" s="150" t="s">
        <v>96</v>
      </c>
      <c r="R1288" s="150" t="s">
        <v>57</v>
      </c>
      <c r="S1288" s="150" t="s">
        <v>1207</v>
      </c>
      <c r="T1288" s="152">
        <v>2.9220000000000002</v>
      </c>
      <c r="U1288" s="151">
        <v>46568</v>
      </c>
      <c r="V1288" s="147">
        <v>6.5000000000000002E-2</v>
      </c>
      <c r="W1288" s="192">
        <v>7.6119999999999993E-2</v>
      </c>
      <c r="X1288" s="150" t="s">
        <v>636</v>
      </c>
      <c r="Y1288" s="150"/>
      <c r="Z1288" s="153">
        <v>27000</v>
      </c>
      <c r="AA1288" s="153">
        <v>3.681</v>
      </c>
      <c r="AB1288" s="153">
        <v>98.522199999999998</v>
      </c>
      <c r="AC1288" s="153">
        <v>0</v>
      </c>
      <c r="AD1288" s="153">
        <v>97.918260000000004</v>
      </c>
      <c r="AE1288" s="154"/>
      <c r="AF1288" s="154"/>
      <c r="AG1288" s="150" t="s">
        <v>17</v>
      </c>
      <c r="AH1288" s="147">
        <v>4.5000000000000003E-5</v>
      </c>
      <c r="AI1288" s="147">
        <v>3.2161440819999999E-3</v>
      </c>
      <c r="AJ1288" s="147">
        <v>2.1157207399999998E-3</v>
      </c>
    </row>
    <row r="1289" spans="1:36" ht="13.5" thickBot="1" x14ac:dyDescent="0.25">
      <c r="A1289" s="149">
        <v>7956</v>
      </c>
      <c r="B1289" s="149">
        <v>14482</v>
      </c>
      <c r="C1289" s="150" t="s">
        <v>1965</v>
      </c>
      <c r="D1289" s="150">
        <v>68560480</v>
      </c>
      <c r="E1289" s="150" t="s">
        <v>430</v>
      </c>
      <c r="F1289" s="150" t="s">
        <v>1971</v>
      </c>
      <c r="G1289" s="150" t="s">
        <v>1972</v>
      </c>
      <c r="H1289" s="150" t="s">
        <v>76</v>
      </c>
      <c r="I1289" s="150" t="s">
        <v>102</v>
      </c>
      <c r="J1289" s="150" t="s">
        <v>61</v>
      </c>
      <c r="K1289" s="150" t="s">
        <v>53</v>
      </c>
      <c r="L1289" s="150" t="s">
        <v>821</v>
      </c>
      <c r="M1289" s="150" t="s">
        <v>102</v>
      </c>
      <c r="N1289" s="150" t="s">
        <v>879</v>
      </c>
      <c r="O1289" s="150" t="s">
        <v>62</v>
      </c>
      <c r="P1289" s="150" t="s">
        <v>1968</v>
      </c>
      <c r="Q1289" s="150" t="s">
        <v>96</v>
      </c>
      <c r="R1289" s="150" t="s">
        <v>57</v>
      </c>
      <c r="S1289" s="150" t="s">
        <v>1207</v>
      </c>
      <c r="T1289" s="152">
        <v>5.0579999999999998</v>
      </c>
      <c r="U1289" s="151">
        <v>47664</v>
      </c>
      <c r="V1289" s="147">
        <v>6.7500000000000004E-2</v>
      </c>
      <c r="W1289" s="192">
        <v>8.2030000000000006E-2</v>
      </c>
      <c r="X1289" s="150" t="s">
        <v>636</v>
      </c>
      <c r="Y1289" s="150"/>
      <c r="Z1289" s="153">
        <v>8560</v>
      </c>
      <c r="AA1289" s="153">
        <v>3.681</v>
      </c>
      <c r="AB1289" s="153">
        <v>94.736800000000002</v>
      </c>
      <c r="AC1289" s="153">
        <v>0</v>
      </c>
      <c r="AD1289" s="153">
        <v>29.850960000000001</v>
      </c>
      <c r="AE1289" s="154"/>
      <c r="AF1289" s="154"/>
      <c r="AG1289" s="150" t="s">
        <v>17</v>
      </c>
      <c r="AH1289" s="147">
        <v>1.5563636363636401E-5</v>
      </c>
      <c r="AI1289" s="147">
        <v>9.8046052199999992E-4</v>
      </c>
      <c r="AJ1289" s="147">
        <v>6.4498996500000005E-4</v>
      </c>
    </row>
    <row r="1290" spans="1:36" ht="13.5" thickBot="1" x14ac:dyDescent="0.25">
      <c r="A1290" s="149">
        <v>7956</v>
      </c>
      <c r="B1290" s="149">
        <v>14482</v>
      </c>
      <c r="C1290" s="150" t="s">
        <v>1409</v>
      </c>
      <c r="D1290" s="150">
        <v>191685</v>
      </c>
      <c r="E1290" s="150" t="s">
        <v>430</v>
      </c>
      <c r="F1290" s="150" t="s">
        <v>1410</v>
      </c>
      <c r="G1290" s="150" t="s">
        <v>1411</v>
      </c>
      <c r="H1290" s="150" t="s">
        <v>76</v>
      </c>
      <c r="I1290" s="150" t="s">
        <v>102</v>
      </c>
      <c r="J1290" s="150" t="s">
        <v>61</v>
      </c>
      <c r="K1290" s="150" t="s">
        <v>53</v>
      </c>
      <c r="L1290" s="150" t="s">
        <v>821</v>
      </c>
      <c r="M1290" s="150" t="s">
        <v>102</v>
      </c>
      <c r="N1290" s="150" t="s">
        <v>195</v>
      </c>
      <c r="O1290" s="150" t="s">
        <v>62</v>
      </c>
      <c r="P1290" s="150" t="s">
        <v>1412</v>
      </c>
      <c r="Q1290" s="150" t="s">
        <v>96</v>
      </c>
      <c r="R1290" s="150" t="s">
        <v>57</v>
      </c>
      <c r="S1290" s="150" t="s">
        <v>1207</v>
      </c>
      <c r="T1290" s="152">
        <v>1.9670000000000001</v>
      </c>
      <c r="U1290" s="151">
        <v>47945</v>
      </c>
      <c r="V1290" s="147">
        <v>3.0769999999999999E-2</v>
      </c>
      <c r="W1290" s="192">
        <v>6.837E-2</v>
      </c>
      <c r="X1290" s="150" t="s">
        <v>636</v>
      </c>
      <c r="Y1290" s="150"/>
      <c r="Z1290" s="153">
        <v>85015</v>
      </c>
      <c r="AA1290" s="153">
        <v>3.681</v>
      </c>
      <c r="AB1290" s="153">
        <v>93.142700000000005</v>
      </c>
      <c r="AC1290" s="153">
        <v>0</v>
      </c>
      <c r="AD1290" s="153">
        <v>291.48097000000001</v>
      </c>
      <c r="AE1290" s="154"/>
      <c r="AF1290" s="154"/>
      <c r="AG1290" s="150" t="s">
        <v>17</v>
      </c>
      <c r="AH1290" s="147">
        <v>1.4169166599999999E-4</v>
      </c>
      <c r="AI1290" s="147">
        <v>9.5737485210000001E-3</v>
      </c>
      <c r="AJ1290" s="147">
        <v>6.2980319869999999E-3</v>
      </c>
    </row>
    <row r="1291" spans="1:36" ht="13.5" thickBot="1" x14ac:dyDescent="0.25">
      <c r="A1291" s="149">
        <v>7956</v>
      </c>
      <c r="B1291" s="149">
        <v>14482</v>
      </c>
      <c r="C1291" s="150" t="s">
        <v>1987</v>
      </c>
      <c r="D1291" s="150">
        <v>60275028</v>
      </c>
      <c r="E1291" s="150" t="s">
        <v>430</v>
      </c>
      <c r="F1291" s="150" t="s">
        <v>1988</v>
      </c>
      <c r="G1291" s="150" t="s">
        <v>1989</v>
      </c>
      <c r="H1291" s="150" t="s">
        <v>76</v>
      </c>
      <c r="I1291" s="150" t="s">
        <v>102</v>
      </c>
      <c r="J1291" s="150" t="s">
        <v>61</v>
      </c>
      <c r="K1291" s="150" t="s">
        <v>315</v>
      </c>
      <c r="L1291" s="150" t="s">
        <v>821</v>
      </c>
      <c r="M1291" s="150" t="s">
        <v>102</v>
      </c>
      <c r="N1291" s="150" t="s">
        <v>879</v>
      </c>
      <c r="O1291" s="150" t="s">
        <v>62</v>
      </c>
      <c r="P1291" s="150" t="s">
        <v>1990</v>
      </c>
      <c r="Q1291" s="150" t="s">
        <v>84</v>
      </c>
      <c r="R1291" s="150" t="s">
        <v>57</v>
      </c>
      <c r="S1291" s="150" t="s">
        <v>1207</v>
      </c>
      <c r="T1291" s="152">
        <v>1.22</v>
      </c>
      <c r="U1291" s="151">
        <v>46218</v>
      </c>
      <c r="V1291" s="147">
        <v>0.09</v>
      </c>
      <c r="W1291" s="192">
        <v>8.5709999999999995E-2</v>
      </c>
      <c r="X1291" s="150" t="s">
        <v>636</v>
      </c>
      <c r="Y1291" s="150"/>
      <c r="Z1291" s="153">
        <v>48100</v>
      </c>
      <c r="AA1291" s="153">
        <v>3.681</v>
      </c>
      <c r="AB1291" s="153">
        <v>102.8</v>
      </c>
      <c r="AC1291" s="153">
        <v>0</v>
      </c>
      <c r="AD1291" s="153">
        <v>182.01366999999999</v>
      </c>
      <c r="AE1291" s="154"/>
      <c r="AF1291" s="154"/>
      <c r="AG1291" s="150" t="s">
        <v>17</v>
      </c>
      <c r="AH1291" s="147">
        <v>7.6959999999999995E-5</v>
      </c>
      <c r="AI1291" s="147">
        <v>5.9782739979999996E-3</v>
      </c>
      <c r="AJ1291" s="147">
        <v>3.9327710330000001E-3</v>
      </c>
    </row>
    <row r="1292" spans="1:36" ht="13.5" thickBot="1" x14ac:dyDescent="0.25">
      <c r="A1292" s="149">
        <v>7956</v>
      </c>
      <c r="B1292" s="149">
        <v>14482</v>
      </c>
      <c r="C1292" s="150" t="s">
        <v>1413</v>
      </c>
      <c r="D1292" s="150">
        <v>162474</v>
      </c>
      <c r="E1292" s="150" t="s">
        <v>430</v>
      </c>
      <c r="F1292" s="150" t="s">
        <v>1414</v>
      </c>
      <c r="G1292" s="150" t="s">
        <v>1415</v>
      </c>
      <c r="H1292" s="150" t="s">
        <v>76</v>
      </c>
      <c r="I1292" s="150" t="s">
        <v>102</v>
      </c>
      <c r="J1292" s="150" t="s">
        <v>61</v>
      </c>
      <c r="K1292" s="150" t="s">
        <v>53</v>
      </c>
      <c r="L1292" s="150" t="s">
        <v>821</v>
      </c>
      <c r="M1292" s="150" t="s">
        <v>102</v>
      </c>
      <c r="N1292" s="150" t="s">
        <v>195</v>
      </c>
      <c r="O1292" s="150" t="s">
        <v>62</v>
      </c>
      <c r="P1292" s="150" t="s">
        <v>1416</v>
      </c>
      <c r="Q1292" s="150" t="s">
        <v>96</v>
      </c>
      <c r="R1292" s="150" t="s">
        <v>57</v>
      </c>
      <c r="S1292" s="150" t="s">
        <v>1207</v>
      </c>
      <c r="T1292" s="152">
        <v>2.4420000000000002</v>
      </c>
      <c r="U1292" s="151">
        <v>48234</v>
      </c>
      <c r="V1292" s="147">
        <v>3.2550000000000003E-2</v>
      </c>
      <c r="W1292" s="192">
        <v>6.7489999999999994E-2</v>
      </c>
      <c r="X1292" s="150" t="s">
        <v>636</v>
      </c>
      <c r="Y1292" s="150"/>
      <c r="Z1292" s="153">
        <v>82900</v>
      </c>
      <c r="AA1292" s="153">
        <v>3.681</v>
      </c>
      <c r="AB1292" s="153">
        <v>90.548000000000002</v>
      </c>
      <c r="AC1292" s="153">
        <v>0</v>
      </c>
      <c r="AD1292" s="153">
        <v>276.31166000000002</v>
      </c>
      <c r="AE1292" s="154"/>
      <c r="AF1292" s="154"/>
      <c r="AG1292" s="150" t="s">
        <v>17</v>
      </c>
      <c r="AH1292" s="147">
        <v>8.2899999999999996E-5</v>
      </c>
      <c r="AI1292" s="147">
        <v>9.075509616E-3</v>
      </c>
      <c r="AJ1292" s="147">
        <v>5.9702685660000003E-3</v>
      </c>
    </row>
    <row r="1293" spans="1:36" ht="13.5" thickBot="1" x14ac:dyDescent="0.25">
      <c r="A1293" s="149">
        <v>7956</v>
      </c>
      <c r="B1293" s="149">
        <v>14482</v>
      </c>
      <c r="C1293" s="150" t="s">
        <v>2004</v>
      </c>
      <c r="D1293" s="150">
        <v>59197630</v>
      </c>
      <c r="E1293" s="150" t="s">
        <v>430</v>
      </c>
      <c r="F1293" s="150" t="s">
        <v>2005</v>
      </c>
      <c r="G1293" s="150" t="s">
        <v>2006</v>
      </c>
      <c r="H1293" s="150" t="s">
        <v>76</v>
      </c>
      <c r="I1293" s="150" t="s">
        <v>102</v>
      </c>
      <c r="J1293" s="150" t="s">
        <v>61</v>
      </c>
      <c r="K1293" s="150" t="s">
        <v>53</v>
      </c>
      <c r="L1293" s="150" t="s">
        <v>821</v>
      </c>
      <c r="M1293" s="150" t="s">
        <v>102</v>
      </c>
      <c r="N1293" s="150" t="s">
        <v>879</v>
      </c>
      <c r="O1293" s="150" t="s">
        <v>62</v>
      </c>
      <c r="P1293" s="150" t="s">
        <v>1994</v>
      </c>
      <c r="Q1293" s="150" t="s">
        <v>96</v>
      </c>
      <c r="R1293" s="150" t="s">
        <v>57</v>
      </c>
      <c r="S1293" s="150" t="s">
        <v>1207</v>
      </c>
      <c r="T1293" s="152">
        <v>2.7490000000000001</v>
      </c>
      <c r="U1293" s="151">
        <v>46507</v>
      </c>
      <c r="V1293" s="147">
        <v>6.5000000000000002E-2</v>
      </c>
      <c r="W1293" s="192">
        <v>8.6360000000000006E-2</v>
      </c>
      <c r="X1293" s="150" t="s">
        <v>636</v>
      </c>
      <c r="Y1293" s="150"/>
      <c r="Z1293" s="153">
        <v>30000</v>
      </c>
      <c r="AA1293" s="153">
        <v>3.681</v>
      </c>
      <c r="AB1293" s="153">
        <v>97.091499999999996</v>
      </c>
      <c r="AC1293" s="153">
        <v>0</v>
      </c>
      <c r="AD1293" s="153">
        <v>107.21814000000001</v>
      </c>
      <c r="AE1293" s="154"/>
      <c r="AF1293" s="154"/>
      <c r="AG1293" s="150" t="s">
        <v>17</v>
      </c>
      <c r="AH1293" s="147">
        <v>6.6666666666666697E-5</v>
      </c>
      <c r="AI1293" s="147">
        <v>3.5216004290000002E-3</v>
      </c>
      <c r="AJ1293" s="147">
        <v>2.316663332E-3</v>
      </c>
    </row>
    <row r="1294" spans="1:36" ht="13.5" thickBot="1" x14ac:dyDescent="0.25">
      <c r="A1294" s="149">
        <v>7956</v>
      </c>
      <c r="B1294" s="149">
        <v>14482</v>
      </c>
      <c r="C1294" s="150" t="s">
        <v>2009</v>
      </c>
      <c r="D1294" s="150">
        <v>199871</v>
      </c>
      <c r="E1294" s="150" t="s">
        <v>430</v>
      </c>
      <c r="F1294" s="150" t="s">
        <v>2010</v>
      </c>
      <c r="G1294" s="150" t="s">
        <v>2011</v>
      </c>
      <c r="H1294" s="150" t="s">
        <v>76</v>
      </c>
      <c r="I1294" s="150" t="s">
        <v>102</v>
      </c>
      <c r="J1294" s="150" t="s">
        <v>61</v>
      </c>
      <c r="K1294" s="150" t="s">
        <v>53</v>
      </c>
      <c r="L1294" s="150" t="s">
        <v>821</v>
      </c>
      <c r="M1294" s="150" t="s">
        <v>102</v>
      </c>
      <c r="N1294" s="150" t="s">
        <v>921</v>
      </c>
      <c r="O1294" s="150" t="s">
        <v>62</v>
      </c>
      <c r="P1294" s="150" t="s">
        <v>1949</v>
      </c>
      <c r="Q1294" s="150" t="s">
        <v>96</v>
      </c>
      <c r="R1294" s="150" t="s">
        <v>57</v>
      </c>
      <c r="S1294" s="150" t="s">
        <v>1207</v>
      </c>
      <c r="T1294" s="152">
        <v>6.7590000000000003</v>
      </c>
      <c r="U1294" s="151">
        <v>48266</v>
      </c>
      <c r="V1294" s="147">
        <v>3.7499999999999999E-2</v>
      </c>
      <c r="W1294" s="192">
        <v>6.2260000000000003E-2</v>
      </c>
      <c r="X1294" s="150" t="s">
        <v>636</v>
      </c>
      <c r="Y1294" s="150"/>
      <c r="Z1294" s="153">
        <v>14000</v>
      </c>
      <c r="AA1294" s="153">
        <v>3.681</v>
      </c>
      <c r="AB1294" s="153">
        <v>85.189499999999995</v>
      </c>
      <c r="AC1294" s="153">
        <v>0</v>
      </c>
      <c r="AD1294" s="153">
        <v>43.901560000000003</v>
      </c>
      <c r="AE1294" s="154"/>
      <c r="AF1294" s="154"/>
      <c r="AG1294" s="150" t="s">
        <v>17</v>
      </c>
      <c r="AH1294" s="147">
        <v>2.8E-5</v>
      </c>
      <c r="AI1294" s="147">
        <v>1.4419551809999999E-3</v>
      </c>
      <c r="AJ1294" s="147">
        <v>9.4858140799999999E-4</v>
      </c>
    </row>
    <row r="1295" spans="1:36" ht="13.5" thickBot="1" x14ac:dyDescent="0.25">
      <c r="A1295" s="149">
        <v>7956</v>
      </c>
      <c r="B1295" s="149">
        <v>14482</v>
      </c>
      <c r="C1295" s="150" t="s">
        <v>1984</v>
      </c>
      <c r="D1295" s="150">
        <v>69469740</v>
      </c>
      <c r="E1295" s="150" t="s">
        <v>430</v>
      </c>
      <c r="F1295" s="150" t="s">
        <v>2089</v>
      </c>
      <c r="G1295" s="150" t="s">
        <v>2090</v>
      </c>
      <c r="H1295" s="150" t="s">
        <v>76</v>
      </c>
      <c r="I1295" s="150" t="s">
        <v>102</v>
      </c>
      <c r="J1295" s="150" t="s">
        <v>61</v>
      </c>
      <c r="K1295" s="150" t="s">
        <v>53</v>
      </c>
      <c r="L1295" s="150" t="s">
        <v>821</v>
      </c>
      <c r="M1295" s="150" t="s">
        <v>102</v>
      </c>
      <c r="N1295" s="150" t="s">
        <v>879</v>
      </c>
      <c r="O1295" s="150" t="s">
        <v>62</v>
      </c>
      <c r="P1295" s="150" t="s">
        <v>1968</v>
      </c>
      <c r="Q1295" s="150" t="s">
        <v>96</v>
      </c>
      <c r="R1295" s="150" t="s">
        <v>57</v>
      </c>
      <c r="S1295" s="150" t="s">
        <v>1207</v>
      </c>
      <c r="T1295" s="152">
        <v>6.6829999999999998</v>
      </c>
      <c r="U1295" s="151">
        <v>48852</v>
      </c>
      <c r="V1295" s="147">
        <v>8.5000000000000006E-2</v>
      </c>
      <c r="W1295" s="192">
        <v>8.6440000000000003E-2</v>
      </c>
      <c r="X1295" s="150" t="s">
        <v>636</v>
      </c>
      <c r="Y1295" s="150"/>
      <c r="Z1295" s="153">
        <v>800</v>
      </c>
      <c r="AA1295" s="153">
        <v>3.681</v>
      </c>
      <c r="AB1295" s="153">
        <v>99.075999999999993</v>
      </c>
      <c r="AC1295" s="153">
        <v>0</v>
      </c>
      <c r="AD1295" s="153">
        <v>2.9175900000000001</v>
      </c>
      <c r="AE1295" s="154"/>
      <c r="AF1295" s="154"/>
      <c r="AG1295" s="150" t="s">
        <v>17</v>
      </c>
      <c r="AH1295" s="147">
        <v>1.0666666666666701E-6</v>
      </c>
      <c r="AI1295" s="147">
        <v>9.5828804698430697E-5</v>
      </c>
      <c r="AJ1295" s="147">
        <v>6.3040393837766401E-5</v>
      </c>
    </row>
    <row r="1296" spans="1:36" ht="13.5" thickBot="1" x14ac:dyDescent="0.25">
      <c r="A1296" s="149">
        <v>7956</v>
      </c>
      <c r="B1296" s="149">
        <v>14482</v>
      </c>
      <c r="C1296" s="150" t="s">
        <v>2091</v>
      </c>
      <c r="D1296" s="150">
        <v>18401292</v>
      </c>
      <c r="E1296" s="150" t="s">
        <v>430</v>
      </c>
      <c r="F1296" s="150" t="s">
        <v>2092</v>
      </c>
      <c r="G1296" s="150" t="s">
        <v>2093</v>
      </c>
      <c r="H1296" s="150" t="s">
        <v>76</v>
      </c>
      <c r="I1296" s="150" t="s">
        <v>102</v>
      </c>
      <c r="J1296" s="150" t="s">
        <v>61</v>
      </c>
      <c r="K1296" s="150" t="s">
        <v>314</v>
      </c>
      <c r="L1296" s="150" t="s">
        <v>821</v>
      </c>
      <c r="M1296" s="150" t="s">
        <v>476</v>
      </c>
      <c r="N1296" s="150" t="s">
        <v>1159</v>
      </c>
      <c r="O1296" s="150" t="s">
        <v>62</v>
      </c>
      <c r="P1296" s="150" t="s">
        <v>1981</v>
      </c>
      <c r="Q1296" s="150" t="s">
        <v>84</v>
      </c>
      <c r="R1296" s="150" t="s">
        <v>57</v>
      </c>
      <c r="S1296" s="150" t="s">
        <v>1207</v>
      </c>
      <c r="T1296" s="152">
        <v>3.9340000000000002</v>
      </c>
      <c r="U1296" s="151">
        <v>47133</v>
      </c>
      <c r="V1296" s="147">
        <v>7.8750000000000001E-2</v>
      </c>
      <c r="W1296" s="192">
        <v>6.7119999999999999E-2</v>
      </c>
      <c r="X1296" s="150" t="s">
        <v>636</v>
      </c>
      <c r="Y1296" s="150"/>
      <c r="Z1296" s="153">
        <v>37000</v>
      </c>
      <c r="AA1296" s="153">
        <v>3.681</v>
      </c>
      <c r="AB1296" s="153">
        <v>107.5415</v>
      </c>
      <c r="AC1296" s="153">
        <v>0</v>
      </c>
      <c r="AD1296" s="153">
        <v>146.4683</v>
      </c>
      <c r="AE1296" s="154"/>
      <c r="AF1296" s="154"/>
      <c r="AG1296" s="150" t="s">
        <v>17</v>
      </c>
      <c r="AH1296" s="147">
        <v>9.2499999999999999E-5</v>
      </c>
      <c r="AI1296" s="147">
        <v>4.8107794840000001E-3</v>
      </c>
      <c r="AJ1296" s="147">
        <v>3.1647418979999999E-3</v>
      </c>
    </row>
    <row r="1297" spans="1:36" ht="13.5" thickBot="1" x14ac:dyDescent="0.25">
      <c r="A1297" s="149">
        <v>7956</v>
      </c>
      <c r="B1297" s="149">
        <v>14482</v>
      </c>
      <c r="C1297" s="150" t="s">
        <v>2071</v>
      </c>
      <c r="D1297" s="150">
        <v>101569</v>
      </c>
      <c r="E1297" s="150" t="s">
        <v>430</v>
      </c>
      <c r="F1297" s="150" t="s">
        <v>2094</v>
      </c>
      <c r="G1297" s="150" t="s">
        <v>2095</v>
      </c>
      <c r="H1297" s="150" t="s">
        <v>76</v>
      </c>
      <c r="I1297" s="150" t="s">
        <v>230</v>
      </c>
      <c r="J1297" s="150" t="s">
        <v>61</v>
      </c>
      <c r="K1297" s="150" t="s">
        <v>314</v>
      </c>
      <c r="L1297" s="150" t="s">
        <v>821</v>
      </c>
      <c r="M1297" s="150" t="s">
        <v>476</v>
      </c>
      <c r="N1297" s="150" t="s">
        <v>895</v>
      </c>
      <c r="O1297" s="150" t="s">
        <v>62</v>
      </c>
      <c r="P1297" s="150" t="s">
        <v>1416</v>
      </c>
      <c r="Q1297" s="150" t="s">
        <v>96</v>
      </c>
      <c r="R1297" s="150" t="s">
        <v>57</v>
      </c>
      <c r="S1297" s="150" t="s">
        <v>1207</v>
      </c>
      <c r="T1297" s="152">
        <v>7.2530000000000001</v>
      </c>
      <c r="U1297" s="151">
        <v>48951</v>
      </c>
      <c r="V1297" s="147">
        <v>1</v>
      </c>
      <c r="W1297" s="192">
        <v>5.722E-2</v>
      </c>
      <c r="X1297" s="150" t="s">
        <v>636</v>
      </c>
      <c r="Y1297" s="150"/>
      <c r="Z1297" s="153">
        <v>7000</v>
      </c>
      <c r="AA1297" s="153">
        <v>3.681</v>
      </c>
      <c r="AB1297" s="153">
        <v>104.7456</v>
      </c>
      <c r="AC1297" s="153">
        <v>0</v>
      </c>
      <c r="AD1297" s="153">
        <v>26.989799999999999</v>
      </c>
      <c r="AE1297" s="154"/>
      <c r="AF1297" s="154"/>
      <c r="AG1297" s="150" t="s">
        <v>17</v>
      </c>
      <c r="AH1297" s="147">
        <v>4.6666666666666697E-6</v>
      </c>
      <c r="AI1297" s="147">
        <v>8.8648517199999997E-4</v>
      </c>
      <c r="AJ1297" s="147">
        <v>5.8316885499999996E-4</v>
      </c>
    </row>
    <row r="1298" spans="1:36" ht="13.5" thickBot="1" x14ac:dyDescent="0.25">
      <c r="A1298" s="149">
        <v>7956</v>
      </c>
      <c r="B1298" s="149">
        <v>14482</v>
      </c>
      <c r="C1298" s="150" t="s">
        <v>2071</v>
      </c>
      <c r="D1298" s="150">
        <v>101569</v>
      </c>
      <c r="E1298" s="150" t="s">
        <v>430</v>
      </c>
      <c r="F1298" s="150" t="s">
        <v>2096</v>
      </c>
      <c r="G1298" s="150" t="s">
        <v>2097</v>
      </c>
      <c r="H1298" s="150" t="s">
        <v>76</v>
      </c>
      <c r="I1298" s="150" t="s">
        <v>230</v>
      </c>
      <c r="J1298" s="150" t="s">
        <v>61</v>
      </c>
      <c r="K1298" s="150" t="s">
        <v>314</v>
      </c>
      <c r="L1298" s="150" t="s">
        <v>821</v>
      </c>
      <c r="M1298" s="150" t="s">
        <v>476</v>
      </c>
      <c r="N1298" s="150" t="s">
        <v>895</v>
      </c>
      <c r="O1298" s="150" t="s">
        <v>62</v>
      </c>
      <c r="P1298" s="150" t="s">
        <v>1416</v>
      </c>
      <c r="Q1298" s="150" t="s">
        <v>96</v>
      </c>
      <c r="R1298" s="150" t="s">
        <v>57</v>
      </c>
      <c r="S1298" s="150" t="s">
        <v>1207</v>
      </c>
      <c r="T1298" s="152">
        <v>4.0970000000000004</v>
      </c>
      <c r="U1298" s="151">
        <v>47125</v>
      </c>
      <c r="V1298" s="147">
        <v>5.8000000000000003E-2</v>
      </c>
      <c r="W1298" s="192">
        <v>5.348E-2</v>
      </c>
      <c r="X1298" s="150" t="s">
        <v>636</v>
      </c>
      <c r="Y1298" s="150"/>
      <c r="Z1298" s="153">
        <v>7000</v>
      </c>
      <c r="AA1298" s="153">
        <v>3.681</v>
      </c>
      <c r="AB1298" s="153">
        <v>103.73090000000001</v>
      </c>
      <c r="AC1298" s="153">
        <v>0</v>
      </c>
      <c r="AD1298" s="153">
        <v>26.728339999999999</v>
      </c>
      <c r="AE1298" s="154"/>
      <c r="AF1298" s="154"/>
      <c r="AG1298" s="150" t="s">
        <v>17</v>
      </c>
      <c r="AH1298" s="147">
        <v>4.6666666666666697E-6</v>
      </c>
      <c r="AI1298" s="147">
        <v>8.7789746799999996E-4</v>
      </c>
      <c r="AJ1298" s="147">
        <v>5.7751948699999998E-4</v>
      </c>
    </row>
    <row r="1299" spans="1:36" ht="13.5" thickBot="1" x14ac:dyDescent="0.25">
      <c r="A1299" s="149">
        <v>7956</v>
      </c>
      <c r="B1299" s="149">
        <v>14482</v>
      </c>
      <c r="C1299" s="150" t="s">
        <v>2053</v>
      </c>
      <c r="D1299" s="150">
        <v>170680</v>
      </c>
      <c r="E1299" s="150" t="s">
        <v>430</v>
      </c>
      <c r="F1299" s="150" t="s">
        <v>2098</v>
      </c>
      <c r="G1299" s="150" t="s">
        <v>2099</v>
      </c>
      <c r="H1299" s="150" t="s">
        <v>76</v>
      </c>
      <c r="I1299" s="150" t="s">
        <v>102</v>
      </c>
      <c r="J1299" s="150" t="s">
        <v>61</v>
      </c>
      <c r="K1299" s="150" t="s">
        <v>314</v>
      </c>
      <c r="L1299" s="150" t="s">
        <v>821</v>
      </c>
      <c r="M1299" s="150" t="s">
        <v>476</v>
      </c>
      <c r="N1299" s="150" t="s">
        <v>895</v>
      </c>
      <c r="O1299" s="150" t="s">
        <v>62</v>
      </c>
      <c r="P1299" s="150" t="s">
        <v>1423</v>
      </c>
      <c r="Q1299" s="150" t="s">
        <v>84</v>
      </c>
      <c r="R1299" s="150" t="s">
        <v>57</v>
      </c>
      <c r="S1299" s="150" t="s">
        <v>1207</v>
      </c>
      <c r="T1299" s="152">
        <v>2.6469999999999998</v>
      </c>
      <c r="U1299" s="151">
        <v>46451</v>
      </c>
      <c r="V1299" s="147">
        <v>5.8000000000000003E-2</v>
      </c>
      <c r="W1299" s="192">
        <v>5.6370000000000003E-2</v>
      </c>
      <c r="X1299" s="150" t="s">
        <v>636</v>
      </c>
      <c r="Y1299" s="150"/>
      <c r="Z1299" s="153">
        <v>4000</v>
      </c>
      <c r="AA1299" s="153">
        <v>3.681</v>
      </c>
      <c r="AB1299" s="153">
        <v>100.8801</v>
      </c>
      <c r="AC1299" s="153">
        <v>0</v>
      </c>
      <c r="AD1299" s="153">
        <v>14.853590000000001</v>
      </c>
      <c r="AE1299" s="154"/>
      <c r="AF1299" s="154"/>
      <c r="AG1299" s="150" t="s">
        <v>17</v>
      </c>
      <c r="AH1299" s="147">
        <v>2.6666666666666698E-6</v>
      </c>
      <c r="AI1299" s="147">
        <v>4.8786902000000002E-4</v>
      </c>
      <c r="AJ1299" s="147">
        <v>3.2094165499999997E-4</v>
      </c>
    </row>
    <row r="1300" spans="1:36" ht="13.5" thickBot="1" x14ac:dyDescent="0.25">
      <c r="A1300" s="149">
        <v>7956</v>
      </c>
      <c r="B1300" s="149">
        <v>14482</v>
      </c>
      <c r="C1300" s="150" t="s">
        <v>2053</v>
      </c>
      <c r="D1300" s="150">
        <v>170680</v>
      </c>
      <c r="E1300" s="150" t="s">
        <v>430</v>
      </c>
      <c r="F1300" s="150" t="s">
        <v>2210</v>
      </c>
      <c r="G1300" s="150" t="s">
        <v>2211</v>
      </c>
      <c r="H1300" s="150" t="s">
        <v>76</v>
      </c>
      <c r="I1300" s="150" t="s">
        <v>102</v>
      </c>
      <c r="J1300" s="150" t="s">
        <v>61</v>
      </c>
      <c r="K1300" s="150" t="s">
        <v>314</v>
      </c>
      <c r="L1300" s="150" t="s">
        <v>821</v>
      </c>
      <c r="M1300" s="150" t="s">
        <v>476</v>
      </c>
      <c r="N1300" s="150" t="s">
        <v>895</v>
      </c>
      <c r="O1300" s="150" t="s">
        <v>62</v>
      </c>
      <c r="P1300" s="150" t="s">
        <v>1423</v>
      </c>
      <c r="Q1300" s="150" t="s">
        <v>84</v>
      </c>
      <c r="R1300" s="150" t="s">
        <v>57</v>
      </c>
      <c r="S1300" s="150" t="s">
        <v>1207</v>
      </c>
      <c r="T1300" s="152">
        <v>5.6239999999999997</v>
      </c>
      <c r="U1300" s="151">
        <v>47912</v>
      </c>
      <c r="V1300" s="147">
        <v>6.0499999999999998E-2</v>
      </c>
      <c r="W1300" s="192">
        <v>5.9020000000000003E-2</v>
      </c>
      <c r="X1300" s="150" t="s">
        <v>636</v>
      </c>
      <c r="Y1300" s="150"/>
      <c r="Z1300" s="153">
        <v>4000</v>
      </c>
      <c r="AA1300" s="153">
        <v>3.681</v>
      </c>
      <c r="AB1300" s="153">
        <v>101.29859999999999</v>
      </c>
      <c r="AC1300" s="153">
        <v>0</v>
      </c>
      <c r="AD1300" s="153">
        <v>14.91521</v>
      </c>
      <c r="AE1300" s="154"/>
      <c r="AF1300" s="154"/>
      <c r="AG1300" s="150" t="s">
        <v>17</v>
      </c>
      <c r="AH1300" s="147">
        <v>3.9999999999999998E-6</v>
      </c>
      <c r="AI1300" s="147">
        <v>4.8989294100000005E-4</v>
      </c>
      <c r="AJ1300" s="147">
        <v>3.2227307899999999E-4</v>
      </c>
    </row>
    <row r="1301" spans="1:36" ht="13.5" thickBot="1" x14ac:dyDescent="0.25">
      <c r="A1301" s="149">
        <v>7956</v>
      </c>
      <c r="B1301" s="149">
        <v>14482</v>
      </c>
      <c r="C1301" s="150" t="s">
        <v>2012</v>
      </c>
      <c r="D1301" s="150">
        <v>50542270</v>
      </c>
      <c r="E1301" s="150" t="s">
        <v>430</v>
      </c>
      <c r="F1301" s="150" t="s">
        <v>2100</v>
      </c>
      <c r="G1301" s="150" t="s">
        <v>2101</v>
      </c>
      <c r="H1301" s="150" t="s">
        <v>76</v>
      </c>
      <c r="I1301" s="150" t="s">
        <v>102</v>
      </c>
      <c r="J1301" s="150" t="s">
        <v>61</v>
      </c>
      <c r="K1301" s="150" t="s">
        <v>314</v>
      </c>
      <c r="L1301" s="150" t="s">
        <v>821</v>
      </c>
      <c r="M1301" s="150" t="s">
        <v>476</v>
      </c>
      <c r="N1301" s="150" t="s">
        <v>1159</v>
      </c>
      <c r="O1301" s="150" t="s">
        <v>62</v>
      </c>
      <c r="P1301" s="150" t="s">
        <v>1412</v>
      </c>
      <c r="Q1301" s="150" t="s">
        <v>96</v>
      </c>
      <c r="R1301" s="150" t="s">
        <v>57</v>
      </c>
      <c r="S1301" s="150" t="s">
        <v>1207</v>
      </c>
      <c r="T1301" s="152">
        <v>4.3129999999999997</v>
      </c>
      <c r="U1301" s="151">
        <v>47192</v>
      </c>
      <c r="V1301" s="147">
        <v>5.9499999999999997E-2</v>
      </c>
      <c r="W1301" s="192">
        <v>6.0789999999999997E-2</v>
      </c>
      <c r="X1301" s="150" t="s">
        <v>636</v>
      </c>
      <c r="Y1301" s="150"/>
      <c r="Z1301" s="153">
        <v>5000</v>
      </c>
      <c r="AA1301" s="153">
        <v>3.681</v>
      </c>
      <c r="AB1301" s="153">
        <v>100.60250000000001</v>
      </c>
      <c r="AC1301" s="153">
        <v>0</v>
      </c>
      <c r="AD1301" s="153">
        <v>18.515889999999999</v>
      </c>
      <c r="AE1301" s="154"/>
      <c r="AF1301" s="154"/>
      <c r="AG1301" s="150" t="s">
        <v>17</v>
      </c>
      <c r="AH1301" s="147">
        <v>8.3333333333333303E-6</v>
      </c>
      <c r="AI1301" s="147">
        <v>6.0815796800000005E-4</v>
      </c>
      <c r="AJ1301" s="147">
        <v>4.0007300400000001E-4</v>
      </c>
    </row>
    <row r="1302" spans="1:36" ht="13.5" thickBot="1" x14ac:dyDescent="0.25">
      <c r="A1302" s="149">
        <v>7956</v>
      </c>
      <c r="B1302" s="149">
        <v>14482</v>
      </c>
      <c r="C1302" s="150" t="s">
        <v>2102</v>
      </c>
      <c r="D1302" s="150">
        <v>69375151</v>
      </c>
      <c r="E1302" s="150" t="s">
        <v>430</v>
      </c>
      <c r="F1302" s="150" t="s">
        <v>2103</v>
      </c>
      <c r="G1302" s="150" t="s">
        <v>2104</v>
      </c>
      <c r="H1302" s="150" t="s">
        <v>76</v>
      </c>
      <c r="I1302" s="150" t="s">
        <v>102</v>
      </c>
      <c r="J1302" s="150" t="s">
        <v>61</v>
      </c>
      <c r="K1302" s="150" t="s">
        <v>314</v>
      </c>
      <c r="L1302" s="150" t="s">
        <v>821</v>
      </c>
      <c r="M1302" s="150" t="s">
        <v>102</v>
      </c>
      <c r="N1302" s="150" t="s">
        <v>1159</v>
      </c>
      <c r="O1302" s="150" t="s">
        <v>62</v>
      </c>
      <c r="P1302" s="150" t="s">
        <v>1412</v>
      </c>
      <c r="Q1302" s="150" t="s">
        <v>96</v>
      </c>
      <c r="R1302" s="150" t="s">
        <v>57</v>
      </c>
      <c r="S1302" s="150" t="s">
        <v>1207</v>
      </c>
      <c r="T1302" s="152">
        <v>5.6040000000000001</v>
      </c>
      <c r="U1302" s="151">
        <v>47922</v>
      </c>
      <c r="V1302" s="147">
        <v>6.6500000000000004E-2</v>
      </c>
      <c r="W1302" s="192">
        <v>6.9680000000000006E-2</v>
      </c>
      <c r="X1302" s="150" t="s">
        <v>636</v>
      </c>
      <c r="Y1302" s="150"/>
      <c r="Z1302" s="153">
        <v>11000</v>
      </c>
      <c r="AA1302" s="153">
        <v>3.681</v>
      </c>
      <c r="AB1302" s="153">
        <v>99.388300000000001</v>
      </c>
      <c r="AC1302" s="153">
        <v>0</v>
      </c>
      <c r="AD1302" s="153">
        <v>40.243319999999997</v>
      </c>
      <c r="AE1302" s="154"/>
      <c r="AF1302" s="154"/>
      <c r="AG1302" s="150" t="s">
        <v>17</v>
      </c>
      <c r="AH1302" s="147">
        <v>1.46666666666667E-5</v>
      </c>
      <c r="AI1302" s="147">
        <v>1.3217995850000001E-3</v>
      </c>
      <c r="AJ1302" s="147">
        <v>8.6953778299999999E-4</v>
      </c>
    </row>
    <row r="1303" spans="1:36" ht="13.5" thickBot="1" x14ac:dyDescent="0.25">
      <c r="A1303" s="149">
        <v>7956</v>
      </c>
      <c r="B1303" s="149">
        <v>14482</v>
      </c>
      <c r="C1303" s="150" t="s">
        <v>2071</v>
      </c>
      <c r="D1303" s="150">
        <v>101569</v>
      </c>
      <c r="E1303" s="150" t="s">
        <v>430</v>
      </c>
      <c r="F1303" s="150" t="s">
        <v>2105</v>
      </c>
      <c r="G1303" s="150" t="s">
        <v>2106</v>
      </c>
      <c r="H1303" s="150" t="s">
        <v>76</v>
      </c>
      <c r="I1303" s="150" t="s">
        <v>102</v>
      </c>
      <c r="J1303" s="150" t="s">
        <v>61</v>
      </c>
      <c r="K1303" s="150" t="s">
        <v>314</v>
      </c>
      <c r="L1303" s="150" t="s">
        <v>821</v>
      </c>
      <c r="M1303" s="150" t="s">
        <v>476</v>
      </c>
      <c r="N1303" s="150" t="s">
        <v>895</v>
      </c>
      <c r="O1303" s="150" t="s">
        <v>62</v>
      </c>
      <c r="P1303" s="150" t="s">
        <v>1416</v>
      </c>
      <c r="Q1303" s="150" t="s">
        <v>96</v>
      </c>
      <c r="R1303" s="150" t="s">
        <v>57</v>
      </c>
      <c r="S1303" s="150" t="s">
        <v>1207</v>
      </c>
      <c r="T1303" s="152">
        <v>5.6</v>
      </c>
      <c r="U1303" s="151">
        <v>47887</v>
      </c>
      <c r="V1303" s="147">
        <v>5.7500000000000002E-2</v>
      </c>
      <c r="W1303" s="192">
        <v>5.5469999999999998E-2</v>
      </c>
      <c r="X1303" s="150" t="s">
        <v>636</v>
      </c>
      <c r="Y1303" s="150"/>
      <c r="Z1303" s="153">
        <v>11000</v>
      </c>
      <c r="AA1303" s="153">
        <v>3.681</v>
      </c>
      <c r="AB1303" s="153">
        <v>102.0125</v>
      </c>
      <c r="AC1303" s="153">
        <v>0</v>
      </c>
      <c r="AD1303" s="153">
        <v>41.305880000000002</v>
      </c>
      <c r="AE1303" s="154"/>
      <c r="AF1303" s="154"/>
      <c r="AG1303" s="150" t="s">
        <v>17</v>
      </c>
      <c r="AH1303" s="147">
        <v>1.1E-5</v>
      </c>
      <c r="AI1303" s="147">
        <v>1.3566995729999999E-3</v>
      </c>
      <c r="AJ1303" s="147">
        <v>8.9249652699999996E-4</v>
      </c>
    </row>
    <row r="1304" spans="1:36" ht="13.5" thickBot="1" x14ac:dyDescent="0.25">
      <c r="A1304" s="149">
        <v>7956</v>
      </c>
      <c r="B1304" s="149">
        <v>14482</v>
      </c>
      <c r="C1304" s="150" t="s">
        <v>2062</v>
      </c>
      <c r="D1304" s="150">
        <v>125259</v>
      </c>
      <c r="E1304" s="150" t="s">
        <v>430</v>
      </c>
      <c r="F1304" s="150" t="s">
        <v>2107</v>
      </c>
      <c r="G1304" s="150" t="s">
        <v>2108</v>
      </c>
      <c r="H1304" s="150" t="s">
        <v>76</v>
      </c>
      <c r="I1304" s="150" t="s">
        <v>230</v>
      </c>
      <c r="J1304" s="150" t="s">
        <v>61</v>
      </c>
      <c r="K1304" s="150" t="s">
        <v>208</v>
      </c>
      <c r="L1304" s="150" t="s">
        <v>821</v>
      </c>
      <c r="M1304" s="150" t="s">
        <v>476</v>
      </c>
      <c r="N1304" s="150" t="s">
        <v>195</v>
      </c>
      <c r="O1304" s="150" t="s">
        <v>62</v>
      </c>
      <c r="P1304" s="150" t="s">
        <v>1423</v>
      </c>
      <c r="Q1304" s="150" t="s">
        <v>84</v>
      </c>
      <c r="R1304" s="150" t="s">
        <v>57</v>
      </c>
      <c r="S1304" s="150" t="s">
        <v>1207</v>
      </c>
      <c r="T1304" s="152">
        <v>4.8310000000000004</v>
      </c>
      <c r="U1304" s="151">
        <v>54788</v>
      </c>
      <c r="V1304" s="147">
        <v>7.7499999999999999E-2</v>
      </c>
      <c r="W1304" s="192">
        <v>7.868E-2</v>
      </c>
      <c r="X1304" s="150" t="s">
        <v>636</v>
      </c>
      <c r="Y1304" s="150"/>
      <c r="Z1304" s="153">
        <v>17000</v>
      </c>
      <c r="AA1304" s="153">
        <v>3.681</v>
      </c>
      <c r="AB1304" s="153">
        <v>100.4464</v>
      </c>
      <c r="AC1304" s="153">
        <v>0</v>
      </c>
      <c r="AD1304" s="153">
        <v>62.856340000000003</v>
      </c>
      <c r="AE1304" s="154"/>
      <c r="AF1304" s="154"/>
      <c r="AG1304" s="150" t="s">
        <v>17</v>
      </c>
      <c r="AH1304" s="147">
        <v>2.6153846153846201E-5</v>
      </c>
      <c r="AI1304" s="147">
        <v>2.0645285759999998E-3</v>
      </c>
      <c r="AJ1304" s="147">
        <v>1.358137513E-3</v>
      </c>
    </row>
    <row r="1305" spans="1:36" ht="13.5" thickBot="1" x14ac:dyDescent="0.25">
      <c r="A1305" s="149">
        <v>7956</v>
      </c>
      <c r="B1305" s="149">
        <v>14482</v>
      </c>
      <c r="C1305" s="150" t="s">
        <v>2109</v>
      </c>
      <c r="D1305" s="150">
        <v>69767545</v>
      </c>
      <c r="E1305" s="150" t="s">
        <v>430</v>
      </c>
      <c r="F1305" s="150" t="s">
        <v>2110</v>
      </c>
      <c r="G1305" s="150" t="s">
        <v>2111</v>
      </c>
      <c r="H1305" s="150" t="s">
        <v>76</v>
      </c>
      <c r="I1305" s="150" t="s">
        <v>230</v>
      </c>
      <c r="J1305" s="150" t="s">
        <v>61</v>
      </c>
      <c r="K1305" s="150" t="s">
        <v>314</v>
      </c>
      <c r="L1305" s="150" t="s">
        <v>821</v>
      </c>
      <c r="M1305" s="150" t="s">
        <v>476</v>
      </c>
      <c r="N1305" s="150" t="s">
        <v>917</v>
      </c>
      <c r="O1305" s="150" t="s">
        <v>62</v>
      </c>
      <c r="P1305" s="150" t="s">
        <v>1412</v>
      </c>
      <c r="Q1305" s="150" t="s">
        <v>96</v>
      </c>
      <c r="R1305" s="150" t="s">
        <v>57</v>
      </c>
      <c r="S1305" s="150" t="s">
        <v>1207</v>
      </c>
      <c r="T1305" s="152">
        <v>7.3289999999999997</v>
      </c>
      <c r="U1305" s="151">
        <v>48995</v>
      </c>
      <c r="V1305" s="147">
        <v>6.3500000000000001E-2</v>
      </c>
      <c r="W1305" s="192">
        <v>5.9990000000000002E-2</v>
      </c>
      <c r="X1305" s="150" t="s">
        <v>636</v>
      </c>
      <c r="Y1305" s="150"/>
      <c r="Z1305" s="153">
        <v>40000</v>
      </c>
      <c r="AA1305" s="153">
        <v>3.681</v>
      </c>
      <c r="AB1305" s="153">
        <v>103.34050000000001</v>
      </c>
      <c r="AC1305" s="153">
        <v>0</v>
      </c>
      <c r="AD1305" s="153">
        <v>152.15854999999999</v>
      </c>
      <c r="AE1305" s="154"/>
      <c r="AF1305" s="154"/>
      <c r="AG1305" s="150" t="s">
        <v>17</v>
      </c>
      <c r="AH1305" s="147">
        <v>8.0000000000000007E-5</v>
      </c>
      <c r="AI1305" s="147">
        <v>4.9976768390000001E-3</v>
      </c>
      <c r="AJ1305" s="147">
        <v>3.2876911819999998E-3</v>
      </c>
    </row>
    <row r="1306" spans="1:36" ht="13.5" thickBot="1" x14ac:dyDescent="0.25">
      <c r="A1306" s="149">
        <v>7956</v>
      </c>
      <c r="B1306" s="149">
        <v>14482</v>
      </c>
      <c r="C1306" s="150" t="s">
        <v>1417</v>
      </c>
      <c r="D1306" s="150">
        <v>19226595</v>
      </c>
      <c r="E1306" s="150" t="s">
        <v>430</v>
      </c>
      <c r="F1306" s="150" t="s">
        <v>1418</v>
      </c>
      <c r="G1306" s="150" t="s">
        <v>1419</v>
      </c>
      <c r="H1306" s="150" t="s">
        <v>76</v>
      </c>
      <c r="I1306" s="150" t="s">
        <v>230</v>
      </c>
      <c r="J1306" s="150" t="s">
        <v>61</v>
      </c>
      <c r="K1306" s="150" t="s">
        <v>314</v>
      </c>
      <c r="L1306" s="150" t="s">
        <v>821</v>
      </c>
      <c r="M1306" s="150" t="s">
        <v>476</v>
      </c>
      <c r="N1306" s="150" t="s">
        <v>130</v>
      </c>
      <c r="O1306" s="150" t="s">
        <v>62</v>
      </c>
      <c r="P1306" s="150" t="s">
        <v>298</v>
      </c>
      <c r="Q1306" s="150" t="s">
        <v>298</v>
      </c>
      <c r="R1306" s="150" t="s">
        <v>57</v>
      </c>
      <c r="S1306" s="150" t="s">
        <v>1207</v>
      </c>
      <c r="T1306" s="152">
        <v>5.306</v>
      </c>
      <c r="U1306" s="151">
        <v>47543</v>
      </c>
      <c r="V1306" s="147">
        <v>0.04</v>
      </c>
      <c r="W1306" s="192">
        <v>3.7999999999999999E-2</v>
      </c>
      <c r="X1306" s="150" t="s">
        <v>636</v>
      </c>
      <c r="Y1306" s="150"/>
      <c r="Z1306" s="153">
        <v>1200</v>
      </c>
      <c r="AA1306" s="153">
        <v>3.681</v>
      </c>
      <c r="AB1306" s="153">
        <v>101.447</v>
      </c>
      <c r="AC1306" s="153">
        <v>0</v>
      </c>
      <c r="AD1306" s="153">
        <v>4.4811199999999998</v>
      </c>
      <c r="AE1306" s="154"/>
      <c r="AF1306" s="154"/>
      <c r="AG1306" s="150" t="s">
        <v>17</v>
      </c>
      <c r="AH1306" s="147">
        <v>2.4835105249106401E-6</v>
      </c>
      <c r="AI1306" s="147">
        <v>1.4718324799999999E-4</v>
      </c>
      <c r="AJ1306" s="147">
        <v>9.6823600860399106E-5</v>
      </c>
    </row>
    <row r="1307" spans="1:36" ht="13.5" thickBot="1" x14ac:dyDescent="0.25">
      <c r="A1307" s="149">
        <v>7956</v>
      </c>
      <c r="B1307" s="149">
        <v>14482</v>
      </c>
      <c r="C1307" s="150" t="s">
        <v>1937</v>
      </c>
      <c r="D1307" s="150">
        <v>38630988</v>
      </c>
      <c r="E1307" s="150" t="s">
        <v>430</v>
      </c>
      <c r="F1307" s="150" t="s">
        <v>2180</v>
      </c>
      <c r="G1307" s="150" t="s">
        <v>2181</v>
      </c>
      <c r="H1307" s="150" t="s">
        <v>76</v>
      </c>
      <c r="I1307" s="150" t="s">
        <v>230</v>
      </c>
      <c r="J1307" s="150" t="s">
        <v>61</v>
      </c>
      <c r="K1307" s="150" t="s">
        <v>198</v>
      </c>
      <c r="L1307" s="150" t="s">
        <v>821</v>
      </c>
      <c r="M1307" s="150" t="s">
        <v>476</v>
      </c>
      <c r="N1307" s="150" t="s">
        <v>931</v>
      </c>
      <c r="O1307" s="150" t="s">
        <v>62</v>
      </c>
      <c r="P1307" s="150" t="s">
        <v>1412</v>
      </c>
      <c r="Q1307" s="150" t="s">
        <v>96</v>
      </c>
      <c r="R1307" s="150" t="s">
        <v>57</v>
      </c>
      <c r="S1307" s="150" t="s">
        <v>1216</v>
      </c>
      <c r="T1307" s="152">
        <v>4.1680000000000001</v>
      </c>
      <c r="U1307" s="151">
        <v>47183</v>
      </c>
      <c r="V1307" s="147">
        <v>1</v>
      </c>
      <c r="W1307" s="192">
        <v>6.1159999999999999E-2</v>
      </c>
      <c r="X1307" s="150" t="s">
        <v>636</v>
      </c>
      <c r="Y1307" s="150"/>
      <c r="Z1307" s="153">
        <v>22000</v>
      </c>
      <c r="AA1307" s="153">
        <v>3.9790999999999999</v>
      </c>
      <c r="AB1307" s="153">
        <v>102.044</v>
      </c>
      <c r="AC1307" s="153">
        <v>0</v>
      </c>
      <c r="AD1307" s="153">
        <v>89.329520000000002</v>
      </c>
      <c r="AE1307" s="154"/>
      <c r="AF1307" s="154"/>
      <c r="AG1307" s="150" t="s">
        <v>17</v>
      </c>
      <c r="AH1307" s="147">
        <v>7.3333333333333304E-5</v>
      </c>
      <c r="AI1307" s="147">
        <v>2.934045265E-3</v>
      </c>
      <c r="AJ1307" s="147">
        <v>1.9301437560000001E-3</v>
      </c>
    </row>
    <row r="1308" spans="1:36" ht="13.5" thickBot="1" x14ac:dyDescent="0.25">
      <c r="A1308" s="149">
        <v>7956</v>
      </c>
      <c r="B1308" s="149">
        <v>14482</v>
      </c>
      <c r="C1308" s="150" t="s">
        <v>2119</v>
      </c>
      <c r="D1308" s="150">
        <v>69450052</v>
      </c>
      <c r="E1308" s="150" t="s">
        <v>430</v>
      </c>
      <c r="F1308" s="150" t="s">
        <v>2120</v>
      </c>
      <c r="G1308" s="150" t="s">
        <v>2121</v>
      </c>
      <c r="H1308" s="150" t="s">
        <v>76</v>
      </c>
      <c r="I1308" s="150" t="s">
        <v>230</v>
      </c>
      <c r="J1308" s="150" t="s">
        <v>61</v>
      </c>
      <c r="K1308" s="150" t="s">
        <v>314</v>
      </c>
      <c r="L1308" s="150" t="s">
        <v>821</v>
      </c>
      <c r="M1308" s="150" t="s">
        <v>476</v>
      </c>
      <c r="N1308" s="150" t="s">
        <v>1161</v>
      </c>
      <c r="O1308" s="150" t="s">
        <v>62</v>
      </c>
      <c r="P1308" s="150" t="s">
        <v>1412</v>
      </c>
      <c r="Q1308" s="150" t="s">
        <v>96</v>
      </c>
      <c r="R1308" s="150" t="s">
        <v>57</v>
      </c>
      <c r="S1308" s="150" t="s">
        <v>1207</v>
      </c>
      <c r="T1308" s="152">
        <v>4.2679999999999998</v>
      </c>
      <c r="U1308" s="151">
        <v>47221</v>
      </c>
      <c r="V1308" s="147">
        <v>6.9000000000000006E-2</v>
      </c>
      <c r="W1308" s="192">
        <v>6.6540000000000002E-2</v>
      </c>
      <c r="X1308" s="150" t="s">
        <v>636</v>
      </c>
      <c r="Y1308" s="150"/>
      <c r="Z1308" s="153">
        <v>24000</v>
      </c>
      <c r="AA1308" s="153">
        <v>3.681</v>
      </c>
      <c r="AB1308" s="153">
        <v>101.256</v>
      </c>
      <c r="AC1308" s="153">
        <v>0</v>
      </c>
      <c r="AD1308" s="153">
        <v>89.453599999999994</v>
      </c>
      <c r="AE1308" s="154"/>
      <c r="AF1308" s="154"/>
      <c r="AG1308" s="150" t="s">
        <v>17</v>
      </c>
      <c r="AH1308" s="147">
        <v>3.6923076923076902E-5</v>
      </c>
      <c r="AI1308" s="147">
        <v>2.938120696E-3</v>
      </c>
      <c r="AJ1308" s="147">
        <v>1.9328247539999999E-3</v>
      </c>
    </row>
    <row r="1309" spans="1:36" ht="13.5" thickBot="1" x14ac:dyDescent="0.25">
      <c r="A1309" s="149">
        <v>7956</v>
      </c>
      <c r="B1309" s="149">
        <v>14482</v>
      </c>
      <c r="C1309" s="150" t="s">
        <v>1420</v>
      </c>
      <c r="D1309" s="150">
        <v>10802929</v>
      </c>
      <c r="E1309" s="150" t="s">
        <v>430</v>
      </c>
      <c r="F1309" s="150" t="s">
        <v>1421</v>
      </c>
      <c r="G1309" s="150" t="s">
        <v>1422</v>
      </c>
      <c r="H1309" s="150" t="s">
        <v>76</v>
      </c>
      <c r="I1309" s="150" t="s">
        <v>102</v>
      </c>
      <c r="J1309" s="150" t="s">
        <v>61</v>
      </c>
      <c r="K1309" s="150" t="s">
        <v>153</v>
      </c>
      <c r="L1309" s="150" t="s">
        <v>821</v>
      </c>
      <c r="M1309" s="150" t="s">
        <v>102</v>
      </c>
      <c r="N1309" s="150" t="s">
        <v>931</v>
      </c>
      <c r="O1309" s="150" t="s">
        <v>62</v>
      </c>
      <c r="P1309" s="150" t="s">
        <v>1423</v>
      </c>
      <c r="Q1309" s="150" t="s">
        <v>84</v>
      </c>
      <c r="R1309" s="150" t="s">
        <v>57</v>
      </c>
      <c r="S1309" s="150" t="s">
        <v>1216</v>
      </c>
      <c r="T1309" s="152">
        <v>0.82</v>
      </c>
      <c r="U1309" s="151">
        <v>45688</v>
      </c>
      <c r="V1309" s="147">
        <v>0.02</v>
      </c>
      <c r="W1309" s="192">
        <v>7.6300000000000007E-2</v>
      </c>
      <c r="X1309" s="150" t="s">
        <v>636</v>
      </c>
      <c r="Y1309" s="150"/>
      <c r="Z1309" s="153">
        <v>8000</v>
      </c>
      <c r="AA1309" s="153">
        <v>3.9790999999999999</v>
      </c>
      <c r="AB1309" s="153">
        <v>95.926000000000002</v>
      </c>
      <c r="AC1309" s="153">
        <v>0</v>
      </c>
      <c r="AD1309" s="153">
        <v>30.53593</v>
      </c>
      <c r="AE1309" s="154"/>
      <c r="AF1309" s="154"/>
      <c r="AG1309" s="150" t="s">
        <v>17</v>
      </c>
      <c r="AH1309" s="147">
        <v>2.66666666666667E-5</v>
      </c>
      <c r="AI1309" s="147">
        <v>1.002958493E-3</v>
      </c>
      <c r="AJ1309" s="147">
        <v>6.5979011900000001E-4</v>
      </c>
    </row>
    <row r="1310" spans="1:36" ht="13.5" thickBot="1" x14ac:dyDescent="0.25">
      <c r="A1310" s="149">
        <v>7956</v>
      </c>
      <c r="B1310" s="149">
        <v>14482</v>
      </c>
      <c r="C1310" s="150" t="s">
        <v>1424</v>
      </c>
      <c r="D1310" s="150">
        <v>36157131</v>
      </c>
      <c r="E1310" s="150" t="s">
        <v>430</v>
      </c>
      <c r="F1310" s="150" t="s">
        <v>1425</v>
      </c>
      <c r="G1310" s="150" t="s">
        <v>1426</v>
      </c>
      <c r="H1310" s="150" t="s">
        <v>76</v>
      </c>
      <c r="I1310" s="150" t="s">
        <v>102</v>
      </c>
      <c r="J1310" s="150" t="s">
        <v>61</v>
      </c>
      <c r="K1310" s="150" t="s">
        <v>196</v>
      </c>
      <c r="L1310" s="150" t="s">
        <v>821</v>
      </c>
      <c r="M1310" s="150" t="s">
        <v>3345</v>
      </c>
      <c r="N1310" s="150" t="s">
        <v>874</v>
      </c>
      <c r="O1310" s="150" t="s">
        <v>62</v>
      </c>
      <c r="P1310" s="150" t="s">
        <v>1427</v>
      </c>
      <c r="Q1310" s="150" t="s">
        <v>96</v>
      </c>
      <c r="R1310" s="150" t="s">
        <v>57</v>
      </c>
      <c r="S1310" s="150" t="s">
        <v>1216</v>
      </c>
      <c r="T1310" s="152">
        <v>0.98699999999999999</v>
      </c>
      <c r="U1310" s="151">
        <v>45745</v>
      </c>
      <c r="V1310" s="147">
        <v>0.03</v>
      </c>
      <c r="W1310" s="192">
        <v>7.6539999999999997E-2</v>
      </c>
      <c r="X1310" s="150" t="s">
        <v>636</v>
      </c>
      <c r="Y1310" s="150"/>
      <c r="Z1310" s="153">
        <v>16750</v>
      </c>
      <c r="AA1310" s="153">
        <v>3.9790999999999999</v>
      </c>
      <c r="AB1310" s="153">
        <v>95.771100000000004</v>
      </c>
      <c r="AC1310" s="153">
        <v>0</v>
      </c>
      <c r="AD1310" s="153">
        <v>63.83137</v>
      </c>
      <c r="AE1310" s="154"/>
      <c r="AF1310" s="154"/>
      <c r="AG1310" s="150" t="s">
        <v>17</v>
      </c>
      <c r="AH1310" s="147">
        <v>3.0454545454545501E-5</v>
      </c>
      <c r="AI1310" s="147">
        <v>2.0965536239999998E-3</v>
      </c>
      <c r="AJ1310" s="147">
        <v>1.3792049949999999E-3</v>
      </c>
    </row>
    <row r="1311" spans="1:36" ht="13.5" thickBot="1" x14ac:dyDescent="0.25">
      <c r="A1311" s="149">
        <v>7956</v>
      </c>
      <c r="B1311" s="149">
        <v>14482</v>
      </c>
      <c r="C1311" s="150" t="s">
        <v>2154</v>
      </c>
      <c r="D1311" s="150">
        <v>65166126</v>
      </c>
      <c r="E1311" s="150" t="s">
        <v>430</v>
      </c>
      <c r="F1311" s="150" t="s">
        <v>2155</v>
      </c>
      <c r="G1311" s="150" t="s">
        <v>2156</v>
      </c>
      <c r="H1311" s="150" t="s">
        <v>76</v>
      </c>
      <c r="I1311" s="150" t="s">
        <v>102</v>
      </c>
      <c r="J1311" s="150" t="s">
        <v>61</v>
      </c>
      <c r="K1311" s="150" t="s">
        <v>173</v>
      </c>
      <c r="L1311" s="150" t="s">
        <v>821</v>
      </c>
      <c r="M1311" s="150" t="s">
        <v>486</v>
      </c>
      <c r="N1311" s="150" t="s">
        <v>931</v>
      </c>
      <c r="O1311" s="150" t="s">
        <v>62</v>
      </c>
      <c r="P1311" s="150" t="s">
        <v>1427</v>
      </c>
      <c r="Q1311" s="150" t="s">
        <v>96</v>
      </c>
      <c r="R1311" s="150" t="s">
        <v>57</v>
      </c>
      <c r="S1311" s="150" t="s">
        <v>1216</v>
      </c>
      <c r="T1311" s="152">
        <v>3.802</v>
      </c>
      <c r="U1311" s="151">
        <v>46996</v>
      </c>
      <c r="V1311" s="147">
        <v>7.9000000000000001E-2</v>
      </c>
      <c r="W1311" s="192">
        <v>0.12989000000000001</v>
      </c>
      <c r="X1311" s="150" t="s">
        <v>636</v>
      </c>
      <c r="Y1311" s="150"/>
      <c r="Z1311" s="153">
        <v>23700</v>
      </c>
      <c r="AA1311" s="153">
        <v>3.9790999999999999</v>
      </c>
      <c r="AB1311" s="153">
        <v>84.846500000000006</v>
      </c>
      <c r="AC1311" s="153">
        <v>0</v>
      </c>
      <c r="AD1311" s="153">
        <v>80.014210000000006</v>
      </c>
      <c r="AE1311" s="154"/>
      <c r="AF1311" s="154"/>
      <c r="AG1311" s="150" t="s">
        <v>17</v>
      </c>
      <c r="AH1311" s="147">
        <v>3.8944653140679201E-5</v>
      </c>
      <c r="AI1311" s="147">
        <v>2.6280821159999999E-3</v>
      </c>
      <c r="AJ1311" s="147">
        <v>1.728867767E-3</v>
      </c>
    </row>
    <row r="1312" spans="1:36" ht="13.5" thickBot="1" x14ac:dyDescent="0.25">
      <c r="A1312" s="149">
        <v>7956</v>
      </c>
      <c r="B1312" s="149">
        <v>14482</v>
      </c>
      <c r="C1312" s="150" t="s">
        <v>2125</v>
      </c>
      <c r="D1312" s="150">
        <v>51147924</v>
      </c>
      <c r="E1312" s="150" t="s">
        <v>430</v>
      </c>
      <c r="F1312" s="150" t="s">
        <v>2212</v>
      </c>
      <c r="G1312" s="150" t="s">
        <v>2213</v>
      </c>
      <c r="H1312" s="150" t="s">
        <v>76</v>
      </c>
      <c r="I1312" s="150" t="s">
        <v>230</v>
      </c>
      <c r="J1312" s="150" t="s">
        <v>61</v>
      </c>
      <c r="K1312" s="150" t="s">
        <v>158</v>
      </c>
      <c r="L1312" s="150" t="s">
        <v>821</v>
      </c>
      <c r="M1312" s="150" t="s">
        <v>476</v>
      </c>
      <c r="N1312" s="150" t="s">
        <v>881</v>
      </c>
      <c r="O1312" s="150" t="s">
        <v>62</v>
      </c>
      <c r="P1312" s="150" t="s">
        <v>2128</v>
      </c>
      <c r="Q1312" s="150" t="s">
        <v>96</v>
      </c>
      <c r="R1312" s="150" t="s">
        <v>57</v>
      </c>
      <c r="S1312" s="150" t="s">
        <v>1207</v>
      </c>
      <c r="T1312" s="152">
        <v>4.2560000000000002</v>
      </c>
      <c r="U1312" s="151">
        <v>47922</v>
      </c>
      <c r="V1312" s="147">
        <v>7.1249999999999994E-2</v>
      </c>
      <c r="W1312" s="192">
        <v>6.7460000000000006E-2</v>
      </c>
      <c r="X1312" s="150" t="s">
        <v>636</v>
      </c>
      <c r="Y1312" s="150"/>
      <c r="Z1312" s="153">
        <v>25000</v>
      </c>
      <c r="AA1312" s="153">
        <v>3.681</v>
      </c>
      <c r="AB1312" s="153">
        <v>102.3105</v>
      </c>
      <c r="AC1312" s="153">
        <v>0</v>
      </c>
      <c r="AD1312" s="153">
        <v>94.151240000000001</v>
      </c>
      <c r="AE1312" s="154"/>
      <c r="AF1312" s="154"/>
      <c r="AG1312" s="150" t="s">
        <v>17</v>
      </c>
      <c r="AH1312" s="147">
        <v>3.3333333333333301E-5</v>
      </c>
      <c r="AI1312" s="147">
        <v>3.0924155860000001E-3</v>
      </c>
      <c r="AJ1312" s="147">
        <v>2.0343267040000002E-3</v>
      </c>
    </row>
    <row r="1313" spans="1:36" ht="13.5" thickBot="1" x14ac:dyDescent="0.25">
      <c r="A1313" s="149">
        <v>8700</v>
      </c>
      <c r="B1313" s="149">
        <v>12535</v>
      </c>
      <c r="C1313" s="150" t="s">
        <v>1428</v>
      </c>
      <c r="D1313" s="150">
        <v>520043605</v>
      </c>
      <c r="E1313" s="150" t="s">
        <v>429</v>
      </c>
      <c r="F1313" s="150" t="s">
        <v>1429</v>
      </c>
      <c r="G1313" s="150">
        <v>1110915</v>
      </c>
      <c r="H1313" s="150" t="s">
        <v>102</v>
      </c>
      <c r="I1313" s="150" t="s">
        <v>229</v>
      </c>
      <c r="J1313" s="150" t="s">
        <v>53</v>
      </c>
      <c r="K1313" s="150" t="s">
        <v>53</v>
      </c>
      <c r="L1313" s="150" t="s">
        <v>821</v>
      </c>
      <c r="M1313" s="150" t="s">
        <v>311</v>
      </c>
      <c r="N1313" s="150" t="s">
        <v>265</v>
      </c>
      <c r="O1313" s="150" t="s">
        <v>62</v>
      </c>
      <c r="P1313" s="150" t="s">
        <v>1345</v>
      </c>
      <c r="Q1313" s="150" t="s">
        <v>65</v>
      </c>
      <c r="R1313" s="150" t="s">
        <v>57</v>
      </c>
      <c r="S1313" s="150" t="s">
        <v>1206</v>
      </c>
      <c r="T1313" s="152">
        <v>5.6639999999999997</v>
      </c>
      <c r="U1313" s="151">
        <v>50009</v>
      </c>
      <c r="V1313" s="147">
        <v>5.1499999999999997E-2</v>
      </c>
      <c r="W1313" s="192">
        <v>2.98E-2</v>
      </c>
      <c r="X1313" s="150" t="s">
        <v>636</v>
      </c>
      <c r="Y1313" s="150"/>
      <c r="Z1313" s="153">
        <v>14818794.640000001</v>
      </c>
      <c r="AA1313" s="153">
        <v>1</v>
      </c>
      <c r="AB1313" s="153">
        <v>154.27000000000001</v>
      </c>
      <c r="AC1313" s="153">
        <v>0</v>
      </c>
      <c r="AD1313" s="153">
        <v>22860.95449</v>
      </c>
      <c r="AE1313" s="154"/>
      <c r="AF1313" s="154"/>
      <c r="AG1313" s="150" t="s">
        <v>17</v>
      </c>
      <c r="AH1313" s="147">
        <v>5.1029139280000003E-3</v>
      </c>
      <c r="AI1313" s="147">
        <v>4.9699248050000004E-3</v>
      </c>
      <c r="AJ1313" s="147">
        <v>1.2025850720000001E-3</v>
      </c>
    </row>
    <row r="1314" spans="1:36" ht="13.5" thickBot="1" x14ac:dyDescent="0.25">
      <c r="A1314" s="149">
        <v>8700</v>
      </c>
      <c r="B1314" s="149">
        <v>12535</v>
      </c>
      <c r="C1314" s="150" t="s">
        <v>1438</v>
      </c>
      <c r="D1314" s="150">
        <v>1560</v>
      </c>
      <c r="E1314" s="150" t="s">
        <v>2</v>
      </c>
      <c r="F1314" s="150" t="s">
        <v>2159</v>
      </c>
      <c r="G1314" s="150">
        <v>1128347</v>
      </c>
      <c r="H1314" s="150" t="s">
        <v>102</v>
      </c>
      <c r="I1314" s="150" t="s">
        <v>229</v>
      </c>
      <c r="J1314" s="150" t="s">
        <v>53</v>
      </c>
      <c r="K1314" s="150" t="s">
        <v>53</v>
      </c>
      <c r="L1314" s="150" t="s">
        <v>821</v>
      </c>
      <c r="M1314" s="150" t="s">
        <v>311</v>
      </c>
      <c r="N1314" s="150" t="s">
        <v>652</v>
      </c>
      <c r="O1314" s="150" t="s">
        <v>62</v>
      </c>
      <c r="P1314" s="150" t="s">
        <v>1404</v>
      </c>
      <c r="Q1314" s="150" t="s">
        <v>65</v>
      </c>
      <c r="R1314" s="150" t="s">
        <v>57</v>
      </c>
      <c r="S1314" s="150" t="s">
        <v>1206</v>
      </c>
      <c r="T1314" s="152">
        <v>0.73799999999999999</v>
      </c>
      <c r="U1314" s="151">
        <v>45657</v>
      </c>
      <c r="V1314" s="147">
        <v>4.0399999999999998E-2</v>
      </c>
      <c r="W1314" s="192">
        <v>1.8800000000000001E-2</v>
      </c>
      <c r="X1314" s="150" t="s">
        <v>636</v>
      </c>
      <c r="Y1314" s="150"/>
      <c r="Z1314" s="153">
        <v>483503.5</v>
      </c>
      <c r="AA1314" s="153">
        <v>1</v>
      </c>
      <c r="AB1314" s="153">
        <v>116.01</v>
      </c>
      <c r="AC1314" s="153">
        <v>0</v>
      </c>
      <c r="AD1314" s="153">
        <v>560.91241000000002</v>
      </c>
      <c r="AE1314" s="154"/>
      <c r="AF1314" s="154"/>
      <c r="AG1314" s="150" t="s">
        <v>17</v>
      </c>
      <c r="AH1314" s="147">
        <v>2.8467381444E-2</v>
      </c>
      <c r="AI1314" s="147">
        <v>1.21941212E-4</v>
      </c>
      <c r="AJ1314" s="147">
        <v>2.9506418521010801E-5</v>
      </c>
    </row>
    <row r="1315" spans="1:36" ht="13.5" thickBot="1" x14ac:dyDescent="0.25">
      <c r="A1315" s="149">
        <v>8700</v>
      </c>
      <c r="B1315" s="149">
        <v>12535</v>
      </c>
      <c r="C1315" s="150" t="s">
        <v>1332</v>
      </c>
      <c r="D1315" s="150">
        <v>520036104</v>
      </c>
      <c r="E1315" s="150" t="s">
        <v>429</v>
      </c>
      <c r="F1315" s="150" t="s">
        <v>1333</v>
      </c>
      <c r="G1315" s="150">
        <v>1129733</v>
      </c>
      <c r="H1315" s="150" t="s">
        <v>102</v>
      </c>
      <c r="I1315" s="150" t="s">
        <v>229</v>
      </c>
      <c r="J1315" s="150" t="s">
        <v>53</v>
      </c>
      <c r="K1315" s="150" t="s">
        <v>53</v>
      </c>
      <c r="L1315" s="150" t="s">
        <v>821</v>
      </c>
      <c r="M1315" s="150" t="s">
        <v>311</v>
      </c>
      <c r="N1315" s="150" t="s">
        <v>140</v>
      </c>
      <c r="O1315" s="150" t="s">
        <v>62</v>
      </c>
      <c r="P1315" s="150" t="s">
        <v>1334</v>
      </c>
      <c r="Q1315" s="150" t="s">
        <v>65</v>
      </c>
      <c r="R1315" s="150" t="s">
        <v>57</v>
      </c>
      <c r="S1315" s="150" t="s">
        <v>1206</v>
      </c>
      <c r="T1315" s="152">
        <v>0.98699999999999999</v>
      </c>
      <c r="U1315" s="151">
        <v>45748</v>
      </c>
      <c r="V1315" s="147">
        <v>4.3400000000000001E-2</v>
      </c>
      <c r="W1315" s="192">
        <v>2.35E-2</v>
      </c>
      <c r="X1315" s="150" t="s">
        <v>636</v>
      </c>
      <c r="Y1315" s="150"/>
      <c r="Z1315" s="153">
        <v>25047424.989999998</v>
      </c>
      <c r="AA1315" s="153">
        <v>1</v>
      </c>
      <c r="AB1315" s="153">
        <v>113.93</v>
      </c>
      <c r="AC1315" s="153">
        <v>330.41210000000001</v>
      </c>
      <c r="AD1315" s="153">
        <v>28866.94339</v>
      </c>
      <c r="AE1315" s="154"/>
      <c r="AF1315" s="154"/>
      <c r="AG1315" s="150" t="s">
        <v>17</v>
      </c>
      <c r="AH1315" s="147">
        <v>5.7582967919E-2</v>
      </c>
      <c r="AI1315" s="147">
        <v>6.2756145229999998E-3</v>
      </c>
      <c r="AJ1315" s="147">
        <v>1.518526062E-3</v>
      </c>
    </row>
    <row r="1316" spans="1:36" ht="13.5" thickBot="1" x14ac:dyDescent="0.25">
      <c r="A1316" s="149">
        <v>8700</v>
      </c>
      <c r="B1316" s="149">
        <v>12535</v>
      </c>
      <c r="C1316" s="150" t="s">
        <v>1332</v>
      </c>
      <c r="D1316" s="150">
        <v>520036104</v>
      </c>
      <c r="E1316" s="150" t="s">
        <v>429</v>
      </c>
      <c r="F1316" s="150" t="s">
        <v>1430</v>
      </c>
      <c r="G1316" s="150">
        <v>1129741</v>
      </c>
      <c r="H1316" s="150" t="s">
        <v>102</v>
      </c>
      <c r="I1316" s="150" t="s">
        <v>228</v>
      </c>
      <c r="J1316" s="150" t="s">
        <v>53</v>
      </c>
      <c r="K1316" s="150" t="s">
        <v>53</v>
      </c>
      <c r="L1316" s="150" t="s">
        <v>821</v>
      </c>
      <c r="M1316" s="150" t="s">
        <v>311</v>
      </c>
      <c r="N1316" s="150" t="s">
        <v>140</v>
      </c>
      <c r="O1316" s="150" t="s">
        <v>62</v>
      </c>
      <c r="P1316" s="150" t="s">
        <v>1334</v>
      </c>
      <c r="Q1316" s="150" t="s">
        <v>65</v>
      </c>
      <c r="R1316" s="150" t="s">
        <v>57</v>
      </c>
      <c r="S1316" s="150" t="s">
        <v>1206</v>
      </c>
      <c r="T1316" s="152">
        <v>0.98199999999999998</v>
      </c>
      <c r="U1316" s="151">
        <v>45748</v>
      </c>
      <c r="V1316" s="147">
        <v>6.2300000000000001E-2</v>
      </c>
      <c r="W1316" s="192">
        <v>4.9299999999999997E-2</v>
      </c>
      <c r="X1316" s="150" t="s">
        <v>636</v>
      </c>
      <c r="Y1316" s="150"/>
      <c r="Z1316" s="153">
        <v>670777</v>
      </c>
      <c r="AA1316" s="153">
        <v>1</v>
      </c>
      <c r="AB1316" s="153">
        <v>101.32</v>
      </c>
      <c r="AC1316" s="153">
        <v>7.4170499999999997</v>
      </c>
      <c r="AD1316" s="153">
        <v>687.04831000000001</v>
      </c>
      <c r="AE1316" s="154"/>
      <c r="AF1316" s="154"/>
      <c r="AG1316" s="150" t="s">
        <v>17</v>
      </c>
      <c r="AH1316" s="147">
        <v>4.2181689389999997E-3</v>
      </c>
      <c r="AI1316" s="147">
        <v>1.4936289900000001E-4</v>
      </c>
      <c r="AJ1316" s="147">
        <v>3.6141712355790402E-5</v>
      </c>
    </row>
    <row r="1317" spans="1:36" ht="13.5" thickBot="1" x14ac:dyDescent="0.25">
      <c r="A1317" s="149">
        <v>8700</v>
      </c>
      <c r="B1317" s="149">
        <v>12535</v>
      </c>
      <c r="C1317" s="150" t="s">
        <v>1431</v>
      </c>
      <c r="D1317" s="150">
        <v>513821488</v>
      </c>
      <c r="E1317" s="150" t="s">
        <v>429</v>
      </c>
      <c r="F1317" s="150" t="s">
        <v>1432</v>
      </c>
      <c r="G1317" s="150">
        <v>1129899</v>
      </c>
      <c r="H1317" s="150" t="s">
        <v>102</v>
      </c>
      <c r="I1317" s="150" t="s">
        <v>229</v>
      </c>
      <c r="J1317" s="150" t="s">
        <v>53</v>
      </c>
      <c r="K1317" s="150" t="s">
        <v>53</v>
      </c>
      <c r="L1317" s="150" t="s">
        <v>821</v>
      </c>
      <c r="M1317" s="150" t="s">
        <v>311</v>
      </c>
      <c r="N1317" s="150" t="s">
        <v>651</v>
      </c>
      <c r="O1317" s="150" t="s">
        <v>62</v>
      </c>
      <c r="P1317" s="150" t="s">
        <v>1369</v>
      </c>
      <c r="Q1317" s="150" t="s">
        <v>65</v>
      </c>
      <c r="R1317" s="150" t="s">
        <v>57</v>
      </c>
      <c r="S1317" s="150" t="s">
        <v>1206</v>
      </c>
      <c r="T1317" s="152">
        <v>0.46800000000000003</v>
      </c>
      <c r="U1317" s="151">
        <v>45555</v>
      </c>
      <c r="V1317" s="147">
        <v>0.04</v>
      </c>
      <c r="W1317" s="192">
        <v>1.89E-2</v>
      </c>
      <c r="X1317" s="150" t="s">
        <v>636</v>
      </c>
      <c r="Y1317" s="150"/>
      <c r="Z1317" s="153">
        <v>351582.63</v>
      </c>
      <c r="AA1317" s="153">
        <v>1</v>
      </c>
      <c r="AB1317" s="153">
        <v>112.74</v>
      </c>
      <c r="AC1317" s="153">
        <v>0</v>
      </c>
      <c r="AD1317" s="153">
        <v>396.37425999999999</v>
      </c>
      <c r="AE1317" s="154"/>
      <c r="AF1317" s="154"/>
      <c r="AG1317" s="150" t="s">
        <v>17</v>
      </c>
      <c r="AH1317" s="147">
        <v>4.3186178940000002E-3</v>
      </c>
      <c r="AI1317" s="147">
        <v>8.6170954410399396E-5</v>
      </c>
      <c r="AJ1317" s="147">
        <v>2.0851000259587701E-5</v>
      </c>
    </row>
    <row r="1318" spans="1:36" ht="13.5" thickBot="1" x14ac:dyDescent="0.25">
      <c r="A1318" s="149">
        <v>8700</v>
      </c>
      <c r="B1318" s="149">
        <v>12535</v>
      </c>
      <c r="C1318" s="150" t="s">
        <v>1433</v>
      </c>
      <c r="D1318" s="150">
        <v>510381601</v>
      </c>
      <c r="E1318" s="150" t="s">
        <v>429</v>
      </c>
      <c r="F1318" s="150" t="s">
        <v>1434</v>
      </c>
      <c r="G1318" s="150">
        <v>1132331</v>
      </c>
      <c r="H1318" s="150" t="s">
        <v>102</v>
      </c>
      <c r="I1318" s="150" t="s">
        <v>228</v>
      </c>
      <c r="J1318" s="150" t="s">
        <v>53</v>
      </c>
      <c r="K1318" s="150" t="s">
        <v>53</v>
      </c>
      <c r="L1318" s="150" t="s">
        <v>821</v>
      </c>
      <c r="M1318" s="150" t="s">
        <v>311</v>
      </c>
      <c r="N1318" s="150" t="s">
        <v>140</v>
      </c>
      <c r="O1318" s="150" t="s">
        <v>62</v>
      </c>
      <c r="P1318" s="150" t="s">
        <v>1334</v>
      </c>
      <c r="Q1318" s="150" t="s">
        <v>65</v>
      </c>
      <c r="R1318" s="150" t="s">
        <v>57</v>
      </c>
      <c r="S1318" s="150" t="s">
        <v>1206</v>
      </c>
      <c r="T1318" s="152">
        <v>0.58599999999999997</v>
      </c>
      <c r="U1318" s="151">
        <v>45788</v>
      </c>
      <c r="V1318" s="147">
        <v>4.2000000000000003E-2</v>
      </c>
      <c r="W1318" s="192">
        <v>5.2600000000000001E-2</v>
      </c>
      <c r="X1318" s="150" t="s">
        <v>636</v>
      </c>
      <c r="Y1318" s="150"/>
      <c r="Z1318" s="153">
        <v>1205892</v>
      </c>
      <c r="AA1318" s="153">
        <v>1</v>
      </c>
      <c r="AB1318" s="153">
        <v>101.08</v>
      </c>
      <c r="AC1318" s="153">
        <v>0</v>
      </c>
      <c r="AD1318" s="153">
        <v>1218.91563</v>
      </c>
      <c r="AE1318" s="154"/>
      <c r="AF1318" s="154"/>
      <c r="AG1318" s="150" t="s">
        <v>17</v>
      </c>
      <c r="AH1318" s="147">
        <v>4.9951121390000002E-3</v>
      </c>
      <c r="AI1318" s="147">
        <v>2.64989767E-4</v>
      </c>
      <c r="AJ1318" s="147">
        <v>6.4120233532685705E-5</v>
      </c>
    </row>
    <row r="1319" spans="1:36" ht="13.5" thickBot="1" x14ac:dyDescent="0.25">
      <c r="A1319" s="149">
        <v>8700</v>
      </c>
      <c r="B1319" s="149">
        <v>12535</v>
      </c>
      <c r="C1319" s="150" t="s">
        <v>1435</v>
      </c>
      <c r="D1319" s="150">
        <v>513992529</v>
      </c>
      <c r="E1319" s="150" t="s">
        <v>429</v>
      </c>
      <c r="F1319" s="150" t="s">
        <v>1436</v>
      </c>
      <c r="G1319" s="150">
        <v>1132927</v>
      </c>
      <c r="H1319" s="150" t="s">
        <v>102</v>
      </c>
      <c r="I1319" s="150" t="s">
        <v>229</v>
      </c>
      <c r="J1319" s="150" t="s">
        <v>53</v>
      </c>
      <c r="K1319" s="150" t="s">
        <v>53</v>
      </c>
      <c r="L1319" s="150" t="s">
        <v>821</v>
      </c>
      <c r="M1319" s="150" t="s">
        <v>311</v>
      </c>
      <c r="N1319" s="150" t="s">
        <v>651</v>
      </c>
      <c r="O1319" s="150" t="s">
        <v>62</v>
      </c>
      <c r="P1319" s="150" t="s">
        <v>1437</v>
      </c>
      <c r="Q1319" s="150" t="s">
        <v>1351</v>
      </c>
      <c r="R1319" s="150" t="s">
        <v>57</v>
      </c>
      <c r="S1319" s="150" t="s">
        <v>1206</v>
      </c>
      <c r="T1319" s="152">
        <v>0.78400000000000003</v>
      </c>
      <c r="U1319" s="151">
        <v>45670</v>
      </c>
      <c r="V1319" s="147">
        <v>2.75E-2</v>
      </c>
      <c r="W1319" s="192">
        <v>2.2200000000000001E-2</v>
      </c>
      <c r="X1319" s="150" t="s">
        <v>636</v>
      </c>
      <c r="Y1319" s="150"/>
      <c r="Z1319" s="153">
        <v>126923.08</v>
      </c>
      <c r="AA1319" s="153">
        <v>1</v>
      </c>
      <c r="AB1319" s="153">
        <v>112.61</v>
      </c>
      <c r="AC1319" s="153">
        <v>0</v>
      </c>
      <c r="AD1319" s="153">
        <v>142.92807999999999</v>
      </c>
      <c r="AE1319" s="154"/>
      <c r="AF1319" s="154"/>
      <c r="AG1319" s="150" t="s">
        <v>17</v>
      </c>
      <c r="AH1319" s="147">
        <v>9.1812748300000005E-4</v>
      </c>
      <c r="AI1319" s="147">
        <v>3.1072272618423601E-5</v>
      </c>
      <c r="AJ1319" s="147">
        <v>7.51863512323521E-6</v>
      </c>
    </row>
    <row r="1320" spans="1:36" ht="13.5" thickBot="1" x14ac:dyDescent="0.25">
      <c r="A1320" s="149">
        <v>8700</v>
      </c>
      <c r="B1320" s="149">
        <v>12535</v>
      </c>
      <c r="C1320" s="150" t="s">
        <v>1438</v>
      </c>
      <c r="D1320" s="150">
        <v>1560</v>
      </c>
      <c r="E1320" s="150" t="s">
        <v>2</v>
      </c>
      <c r="F1320" s="150" t="s">
        <v>1439</v>
      </c>
      <c r="G1320" s="150">
        <v>1133040</v>
      </c>
      <c r="H1320" s="150" t="s">
        <v>102</v>
      </c>
      <c r="I1320" s="150" t="s">
        <v>229</v>
      </c>
      <c r="J1320" s="150" t="s">
        <v>53</v>
      </c>
      <c r="K1320" s="150" t="s">
        <v>53</v>
      </c>
      <c r="L1320" s="150" t="s">
        <v>821</v>
      </c>
      <c r="M1320" s="150" t="s">
        <v>311</v>
      </c>
      <c r="N1320" s="150" t="s">
        <v>652</v>
      </c>
      <c r="O1320" s="150" t="s">
        <v>62</v>
      </c>
      <c r="P1320" s="150" t="s">
        <v>1404</v>
      </c>
      <c r="Q1320" s="150" t="s">
        <v>65</v>
      </c>
      <c r="R1320" s="150" t="s">
        <v>57</v>
      </c>
      <c r="S1320" s="150" t="s">
        <v>1206</v>
      </c>
      <c r="T1320" s="152">
        <v>1.4419999999999999</v>
      </c>
      <c r="U1320" s="151">
        <v>46223</v>
      </c>
      <c r="V1320" s="147">
        <v>4.0500000000000001E-2</v>
      </c>
      <c r="W1320" s="192">
        <v>3.44E-2</v>
      </c>
      <c r="X1320" s="150" t="s">
        <v>636</v>
      </c>
      <c r="Y1320" s="150"/>
      <c r="Z1320" s="153">
        <v>6347999.9199999999</v>
      </c>
      <c r="AA1320" s="153">
        <v>1</v>
      </c>
      <c r="AB1320" s="153">
        <v>113.43</v>
      </c>
      <c r="AC1320" s="153">
        <v>0</v>
      </c>
      <c r="AD1320" s="153">
        <v>7200.5363100000004</v>
      </c>
      <c r="AE1320" s="154"/>
      <c r="AF1320" s="154"/>
      <c r="AG1320" s="150" t="s">
        <v>17</v>
      </c>
      <c r="AH1320" s="147">
        <v>1.8255508949E-2</v>
      </c>
      <c r="AI1320" s="147">
        <v>1.565381884E-3</v>
      </c>
      <c r="AJ1320" s="147">
        <v>3.78779349E-4</v>
      </c>
    </row>
    <row r="1321" spans="1:36" ht="13.5" thickBot="1" x14ac:dyDescent="0.25">
      <c r="A1321" s="149">
        <v>8700</v>
      </c>
      <c r="B1321" s="149">
        <v>12535</v>
      </c>
      <c r="C1321" s="150" t="s">
        <v>1335</v>
      </c>
      <c r="D1321" s="150">
        <v>520027194</v>
      </c>
      <c r="E1321" s="150" t="s">
        <v>429</v>
      </c>
      <c r="F1321" s="150" t="s">
        <v>1336</v>
      </c>
      <c r="G1321" s="150">
        <v>1133131</v>
      </c>
      <c r="H1321" s="150" t="s">
        <v>102</v>
      </c>
      <c r="I1321" s="150" t="s">
        <v>228</v>
      </c>
      <c r="J1321" s="150" t="s">
        <v>53</v>
      </c>
      <c r="K1321" s="150" t="s">
        <v>53</v>
      </c>
      <c r="L1321" s="150" t="s">
        <v>821</v>
      </c>
      <c r="M1321" s="150" t="s">
        <v>311</v>
      </c>
      <c r="N1321" s="150" t="s">
        <v>654</v>
      </c>
      <c r="O1321" s="150" t="s">
        <v>62</v>
      </c>
      <c r="P1321" s="150" t="s">
        <v>1205</v>
      </c>
      <c r="Q1321" s="150" t="s">
        <v>65</v>
      </c>
      <c r="R1321" s="150" t="s">
        <v>57</v>
      </c>
      <c r="S1321" s="150" t="s">
        <v>1206</v>
      </c>
      <c r="T1321" s="152">
        <v>0.65200000000000002</v>
      </c>
      <c r="U1321" s="151">
        <v>45627</v>
      </c>
      <c r="V1321" s="147">
        <v>5.45E-2</v>
      </c>
      <c r="W1321" s="192">
        <v>4.9599999999999998E-2</v>
      </c>
      <c r="X1321" s="150" t="s">
        <v>636</v>
      </c>
      <c r="Y1321" s="150"/>
      <c r="Z1321" s="153">
        <v>387968.09</v>
      </c>
      <c r="AA1321" s="153">
        <v>1</v>
      </c>
      <c r="AB1321" s="153">
        <v>102.2</v>
      </c>
      <c r="AC1321" s="153">
        <v>0</v>
      </c>
      <c r="AD1321" s="153">
        <v>396.50339000000002</v>
      </c>
      <c r="AE1321" s="154"/>
      <c r="AF1321" s="154"/>
      <c r="AG1321" s="150" t="s">
        <v>17</v>
      </c>
      <c r="AH1321" s="147">
        <v>2.511926383E-3</v>
      </c>
      <c r="AI1321" s="147">
        <v>8.6199027008612597E-5</v>
      </c>
      <c r="AJ1321" s="147">
        <v>2.08577930560309E-5</v>
      </c>
    </row>
    <row r="1322" spans="1:36" ht="13.5" thickBot="1" x14ac:dyDescent="0.25">
      <c r="A1322" s="149">
        <v>8700</v>
      </c>
      <c r="B1322" s="149">
        <v>12535</v>
      </c>
      <c r="C1322" s="150" t="s">
        <v>1440</v>
      </c>
      <c r="D1322" s="150">
        <v>520026683</v>
      </c>
      <c r="E1322" s="150" t="s">
        <v>429</v>
      </c>
      <c r="F1322" s="150" t="s">
        <v>1441</v>
      </c>
      <c r="G1322" s="150">
        <v>1133149</v>
      </c>
      <c r="H1322" s="150" t="s">
        <v>102</v>
      </c>
      <c r="I1322" s="150" t="s">
        <v>229</v>
      </c>
      <c r="J1322" s="150" t="s">
        <v>53</v>
      </c>
      <c r="K1322" s="150" t="s">
        <v>53</v>
      </c>
      <c r="L1322" s="150" t="s">
        <v>821</v>
      </c>
      <c r="M1322" s="150" t="s">
        <v>311</v>
      </c>
      <c r="N1322" s="150" t="s">
        <v>651</v>
      </c>
      <c r="O1322" s="150" t="s">
        <v>62</v>
      </c>
      <c r="P1322" s="150" t="s">
        <v>1369</v>
      </c>
      <c r="Q1322" s="150" t="s">
        <v>65</v>
      </c>
      <c r="R1322" s="150" t="s">
        <v>57</v>
      </c>
      <c r="S1322" s="150" t="s">
        <v>1206</v>
      </c>
      <c r="T1322" s="152">
        <v>2.0310000000000001</v>
      </c>
      <c r="U1322" s="151">
        <v>46936</v>
      </c>
      <c r="V1322" s="147">
        <v>3.2000000000000001E-2</v>
      </c>
      <c r="W1322" s="192">
        <v>2.2200000000000001E-2</v>
      </c>
      <c r="X1322" s="150" t="s">
        <v>636</v>
      </c>
      <c r="Y1322" s="150"/>
      <c r="Z1322" s="153">
        <v>828013</v>
      </c>
      <c r="AA1322" s="153">
        <v>1</v>
      </c>
      <c r="AB1322" s="153">
        <v>116.39</v>
      </c>
      <c r="AC1322" s="153">
        <v>0</v>
      </c>
      <c r="AD1322" s="153">
        <v>963.72433000000001</v>
      </c>
      <c r="AE1322" s="154"/>
      <c r="AF1322" s="154"/>
      <c r="AG1322" s="150" t="s">
        <v>17</v>
      </c>
      <c r="AH1322" s="147">
        <v>5.9023815500000001E-4</v>
      </c>
      <c r="AI1322" s="147">
        <v>2.095117E-4</v>
      </c>
      <c r="AJ1322" s="147">
        <v>5.0696067537283902E-5</v>
      </c>
    </row>
    <row r="1323" spans="1:36" ht="13.5" thickBot="1" x14ac:dyDescent="0.25">
      <c r="A1323" s="149">
        <v>8700</v>
      </c>
      <c r="B1323" s="149">
        <v>12535</v>
      </c>
      <c r="C1323" s="150" t="s">
        <v>1442</v>
      </c>
      <c r="D1323" s="150">
        <v>511659401</v>
      </c>
      <c r="E1323" s="150" t="s">
        <v>429</v>
      </c>
      <c r="F1323" s="150" t="s">
        <v>1443</v>
      </c>
      <c r="G1323" s="150">
        <v>1133487</v>
      </c>
      <c r="H1323" s="150" t="s">
        <v>102</v>
      </c>
      <c r="I1323" s="150" t="s">
        <v>229</v>
      </c>
      <c r="J1323" s="150" t="s">
        <v>53</v>
      </c>
      <c r="K1323" s="150" t="s">
        <v>53</v>
      </c>
      <c r="L1323" s="150" t="s">
        <v>821</v>
      </c>
      <c r="M1323" s="150" t="s">
        <v>311</v>
      </c>
      <c r="N1323" s="150" t="s">
        <v>651</v>
      </c>
      <c r="O1323" s="150" t="s">
        <v>62</v>
      </c>
      <c r="P1323" s="150" t="s">
        <v>1369</v>
      </c>
      <c r="Q1323" s="150" t="s">
        <v>65</v>
      </c>
      <c r="R1323" s="150" t="s">
        <v>57</v>
      </c>
      <c r="S1323" s="150" t="s">
        <v>1206</v>
      </c>
      <c r="T1323" s="152">
        <v>2.6920000000000002</v>
      </c>
      <c r="U1323" s="151">
        <v>47177</v>
      </c>
      <c r="V1323" s="147">
        <v>2.3400000000000001E-2</v>
      </c>
      <c r="W1323" s="192">
        <v>2.3E-2</v>
      </c>
      <c r="X1323" s="150" t="s">
        <v>636</v>
      </c>
      <c r="Y1323" s="150"/>
      <c r="Z1323" s="153">
        <v>23259447.789999999</v>
      </c>
      <c r="AA1323" s="153">
        <v>1</v>
      </c>
      <c r="AB1323" s="153">
        <v>111.84</v>
      </c>
      <c r="AC1323" s="153">
        <v>0</v>
      </c>
      <c r="AD1323" s="153">
        <v>26013.366409999999</v>
      </c>
      <c r="AE1323" s="154"/>
      <c r="AF1323" s="154"/>
      <c r="AG1323" s="150" t="s">
        <v>17</v>
      </c>
      <c r="AH1323" s="147">
        <v>1.1025749176999999E-2</v>
      </c>
      <c r="AI1323" s="147">
        <v>5.6552527169999997E-3</v>
      </c>
      <c r="AJ1323" s="147">
        <v>1.3684155720000001E-3</v>
      </c>
    </row>
    <row r="1324" spans="1:36" ht="13.5" thickBot="1" x14ac:dyDescent="0.25">
      <c r="A1324" s="149">
        <v>8700</v>
      </c>
      <c r="B1324" s="149">
        <v>12535</v>
      </c>
      <c r="C1324" s="150" t="s">
        <v>1340</v>
      </c>
      <c r="D1324" s="150">
        <v>510960719</v>
      </c>
      <c r="E1324" s="150" t="s">
        <v>429</v>
      </c>
      <c r="F1324" s="150" t="s">
        <v>1341</v>
      </c>
      <c r="G1324" s="150">
        <v>1134436</v>
      </c>
      <c r="H1324" s="150" t="s">
        <v>102</v>
      </c>
      <c r="I1324" s="150" t="s">
        <v>229</v>
      </c>
      <c r="J1324" s="150" t="s">
        <v>53</v>
      </c>
      <c r="K1324" s="150" t="s">
        <v>53</v>
      </c>
      <c r="L1324" s="150" t="s">
        <v>821</v>
      </c>
      <c r="M1324" s="150" t="s">
        <v>311</v>
      </c>
      <c r="N1324" s="150" t="s">
        <v>651</v>
      </c>
      <c r="O1324" s="150" t="s">
        <v>62</v>
      </c>
      <c r="P1324" s="150" t="s">
        <v>1342</v>
      </c>
      <c r="Q1324" s="150" t="s">
        <v>65</v>
      </c>
      <c r="R1324" s="150" t="s">
        <v>57</v>
      </c>
      <c r="S1324" s="150" t="s">
        <v>1206</v>
      </c>
      <c r="T1324" s="152">
        <v>0.996</v>
      </c>
      <c r="U1324" s="151">
        <v>45748</v>
      </c>
      <c r="V1324" s="147">
        <v>6.4999999999999997E-3</v>
      </c>
      <c r="W1324" s="192">
        <v>1.6500000000000001E-2</v>
      </c>
      <c r="X1324" s="150" t="s">
        <v>636</v>
      </c>
      <c r="Y1324" s="150"/>
      <c r="Z1324" s="153">
        <v>34058590.799999997</v>
      </c>
      <c r="AA1324" s="153">
        <v>1</v>
      </c>
      <c r="AB1324" s="153">
        <v>110.63</v>
      </c>
      <c r="AC1324" s="153">
        <v>309.22408000000001</v>
      </c>
      <c r="AD1324" s="153">
        <v>37988.24308</v>
      </c>
      <c r="AE1324" s="154"/>
      <c r="AF1324" s="154"/>
      <c r="AG1324" s="150" t="s">
        <v>17</v>
      </c>
      <c r="AH1324" s="147">
        <v>6.2391095325999998E-2</v>
      </c>
      <c r="AI1324" s="147">
        <v>8.2585664429999997E-3</v>
      </c>
      <c r="AJ1324" s="147">
        <v>1.9983458719999999E-3</v>
      </c>
    </row>
    <row r="1325" spans="1:36" ht="13.5" thickBot="1" x14ac:dyDescent="0.25">
      <c r="A1325" s="149">
        <v>8700</v>
      </c>
      <c r="B1325" s="149">
        <v>12535</v>
      </c>
      <c r="C1325" s="150" t="s">
        <v>1444</v>
      </c>
      <c r="D1325" s="150">
        <v>1513</v>
      </c>
      <c r="E1325" s="150" t="s">
        <v>2</v>
      </c>
      <c r="F1325" s="150" t="s">
        <v>1445</v>
      </c>
      <c r="G1325" s="150">
        <v>1135664</v>
      </c>
      <c r="H1325" s="150" t="s">
        <v>102</v>
      </c>
      <c r="I1325" s="150" t="s">
        <v>228</v>
      </c>
      <c r="J1325" s="150" t="s">
        <v>53</v>
      </c>
      <c r="K1325" s="150" t="s">
        <v>314</v>
      </c>
      <c r="L1325" s="150" t="s">
        <v>821</v>
      </c>
      <c r="M1325" s="150" t="s">
        <v>311</v>
      </c>
      <c r="N1325" s="150" t="s">
        <v>652</v>
      </c>
      <c r="O1325" s="150" t="s">
        <v>62</v>
      </c>
      <c r="P1325" s="150" t="s">
        <v>1446</v>
      </c>
      <c r="Q1325" s="150" t="s">
        <v>65</v>
      </c>
      <c r="R1325" s="150" t="s">
        <v>57</v>
      </c>
      <c r="S1325" s="150" t="s">
        <v>1206</v>
      </c>
      <c r="T1325" s="152">
        <v>1.0509999999999999</v>
      </c>
      <c r="U1325" s="151">
        <v>46157</v>
      </c>
      <c r="V1325" s="147">
        <v>7.3999999999999996E-2</v>
      </c>
      <c r="W1325" s="192">
        <v>6.1699999999999998E-2</v>
      </c>
      <c r="X1325" s="150" t="s">
        <v>636</v>
      </c>
      <c r="Y1325" s="150"/>
      <c r="Z1325" s="153">
        <v>400000</v>
      </c>
      <c r="AA1325" s="153">
        <v>1</v>
      </c>
      <c r="AB1325" s="153">
        <v>104.2</v>
      </c>
      <c r="AC1325" s="153">
        <v>0</v>
      </c>
      <c r="AD1325" s="153">
        <v>416.8</v>
      </c>
      <c r="AE1325" s="154"/>
      <c r="AF1325" s="154"/>
      <c r="AG1325" s="150" t="s">
        <v>17</v>
      </c>
      <c r="AH1325" s="147">
        <v>1.259647006E-3</v>
      </c>
      <c r="AI1325" s="147">
        <v>9.0611468560684302E-5</v>
      </c>
      <c r="AJ1325" s="147">
        <v>2.1925482517951899E-5</v>
      </c>
    </row>
    <row r="1326" spans="1:36" ht="13.5" thickBot="1" x14ac:dyDescent="0.25">
      <c r="A1326" s="149">
        <v>8700</v>
      </c>
      <c r="B1326" s="149">
        <v>12535</v>
      </c>
      <c r="C1326" s="150" t="s">
        <v>1332</v>
      </c>
      <c r="D1326" s="150">
        <v>520036104</v>
      </c>
      <c r="E1326" s="150" t="s">
        <v>429</v>
      </c>
      <c r="F1326" s="150" t="s">
        <v>1447</v>
      </c>
      <c r="G1326" s="150">
        <v>1135888</v>
      </c>
      <c r="H1326" s="150" t="s">
        <v>102</v>
      </c>
      <c r="I1326" s="150" t="s">
        <v>229</v>
      </c>
      <c r="J1326" s="150" t="s">
        <v>53</v>
      </c>
      <c r="K1326" s="150" t="s">
        <v>53</v>
      </c>
      <c r="L1326" s="150" t="s">
        <v>821</v>
      </c>
      <c r="M1326" s="150" t="s">
        <v>311</v>
      </c>
      <c r="N1326" s="150" t="s">
        <v>140</v>
      </c>
      <c r="O1326" s="150" t="s">
        <v>62</v>
      </c>
      <c r="P1326" s="150" t="s">
        <v>1334</v>
      </c>
      <c r="Q1326" s="150" t="s">
        <v>65</v>
      </c>
      <c r="R1326" s="150" t="s">
        <v>57</v>
      </c>
      <c r="S1326" s="150" t="s">
        <v>1206</v>
      </c>
      <c r="T1326" s="152">
        <v>3.1379999999999999</v>
      </c>
      <c r="U1326" s="151">
        <v>47239</v>
      </c>
      <c r="V1326" s="147">
        <v>3.9E-2</v>
      </c>
      <c r="W1326" s="192">
        <v>3.5799999999999998E-2</v>
      </c>
      <c r="X1326" s="150" t="s">
        <v>636</v>
      </c>
      <c r="Y1326" s="150"/>
      <c r="Z1326" s="153">
        <v>24833722.43</v>
      </c>
      <c r="AA1326" s="153">
        <v>1</v>
      </c>
      <c r="AB1326" s="153">
        <v>115.37</v>
      </c>
      <c r="AC1326" s="153">
        <v>0</v>
      </c>
      <c r="AD1326" s="153">
        <v>28650.665570000001</v>
      </c>
      <c r="AE1326" s="154"/>
      <c r="AF1326" s="154"/>
      <c r="AG1326" s="150" t="s">
        <v>17</v>
      </c>
      <c r="AH1326" s="147">
        <v>1.6866959564999999E-2</v>
      </c>
      <c r="AI1326" s="147">
        <v>6.2285961670000001E-3</v>
      </c>
      <c r="AJ1326" s="147">
        <v>1.5071489130000001E-3</v>
      </c>
    </row>
    <row r="1327" spans="1:36" ht="13.5" thickBot="1" x14ac:dyDescent="0.25">
      <c r="A1327" s="149">
        <v>8700</v>
      </c>
      <c r="B1327" s="149">
        <v>12535</v>
      </c>
      <c r="C1327" s="150" t="s">
        <v>1448</v>
      </c>
      <c r="D1327" s="150">
        <v>513937714</v>
      </c>
      <c r="E1327" s="150" t="s">
        <v>429</v>
      </c>
      <c r="F1327" s="150" t="s">
        <v>1449</v>
      </c>
      <c r="G1327" s="150">
        <v>1135920</v>
      </c>
      <c r="H1327" s="150" t="s">
        <v>102</v>
      </c>
      <c r="I1327" s="150" t="s">
        <v>228</v>
      </c>
      <c r="J1327" s="150" t="s">
        <v>53</v>
      </c>
      <c r="K1327" s="150" t="s">
        <v>53</v>
      </c>
      <c r="L1327" s="150" t="s">
        <v>821</v>
      </c>
      <c r="M1327" s="150" t="s">
        <v>311</v>
      </c>
      <c r="N1327" s="150" t="s">
        <v>269</v>
      </c>
      <c r="O1327" s="150" t="s">
        <v>62</v>
      </c>
      <c r="P1327" s="150" t="s">
        <v>1359</v>
      </c>
      <c r="Q1327" s="150" t="s">
        <v>1351</v>
      </c>
      <c r="R1327" s="150" t="s">
        <v>57</v>
      </c>
      <c r="S1327" s="150" t="s">
        <v>1206</v>
      </c>
      <c r="T1327" s="152">
        <v>0.247</v>
      </c>
      <c r="U1327" s="151">
        <v>46569</v>
      </c>
      <c r="V1327" s="147">
        <v>4.1000000000000002E-2</v>
      </c>
      <c r="W1327" s="192">
        <v>5.04E-2</v>
      </c>
      <c r="X1327" s="150" t="s">
        <v>636</v>
      </c>
      <c r="Y1327" s="150"/>
      <c r="Z1327" s="153">
        <v>1208374</v>
      </c>
      <c r="AA1327" s="153">
        <v>1</v>
      </c>
      <c r="AB1327" s="153">
        <v>100.82</v>
      </c>
      <c r="AC1327" s="153">
        <v>0</v>
      </c>
      <c r="AD1327" s="153">
        <v>1218.2826700000001</v>
      </c>
      <c r="AE1327" s="154"/>
      <c r="AF1327" s="154"/>
      <c r="AG1327" s="150" t="s">
        <v>17</v>
      </c>
      <c r="AH1327" s="147">
        <v>4.0279133330000001E-3</v>
      </c>
      <c r="AI1327" s="147">
        <v>2.6485216299999999E-4</v>
      </c>
      <c r="AJ1327" s="147">
        <v>6.4086937099349395E-5</v>
      </c>
    </row>
    <row r="1328" spans="1:36" ht="13.5" thickBot="1" x14ac:dyDescent="0.25">
      <c r="A1328" s="149">
        <v>8700</v>
      </c>
      <c r="B1328" s="149">
        <v>12535</v>
      </c>
      <c r="C1328" s="150" t="s">
        <v>1343</v>
      </c>
      <c r="D1328" s="150">
        <v>513754069</v>
      </c>
      <c r="E1328" s="150" t="s">
        <v>429</v>
      </c>
      <c r="F1328" s="150" t="s">
        <v>1344</v>
      </c>
      <c r="G1328" s="150">
        <v>1136068</v>
      </c>
      <c r="H1328" s="150" t="s">
        <v>102</v>
      </c>
      <c r="I1328" s="150" t="s">
        <v>228</v>
      </c>
      <c r="J1328" s="150" t="s">
        <v>53</v>
      </c>
      <c r="K1328" s="150" t="s">
        <v>53</v>
      </c>
      <c r="L1328" s="150" t="s">
        <v>821</v>
      </c>
      <c r="M1328" s="150" t="s">
        <v>311</v>
      </c>
      <c r="N1328" s="150" t="s">
        <v>269</v>
      </c>
      <c r="O1328" s="150" t="s">
        <v>62</v>
      </c>
      <c r="P1328" s="150" t="s">
        <v>1345</v>
      </c>
      <c r="Q1328" s="150" t="s">
        <v>65</v>
      </c>
      <c r="R1328" s="150" t="s">
        <v>57</v>
      </c>
      <c r="S1328" s="150" t="s">
        <v>1206</v>
      </c>
      <c r="T1328" s="152">
        <v>0.32900000000000001</v>
      </c>
      <c r="U1328" s="151">
        <v>46600</v>
      </c>
      <c r="V1328" s="147">
        <v>3.9199999999999999E-2</v>
      </c>
      <c r="W1328" s="192">
        <v>5.1200000000000002E-2</v>
      </c>
      <c r="X1328" s="150" t="s">
        <v>636</v>
      </c>
      <c r="Y1328" s="150"/>
      <c r="Z1328" s="153">
        <v>10240317</v>
      </c>
      <c r="AA1328" s="153">
        <v>1</v>
      </c>
      <c r="AB1328" s="153">
        <v>100.3</v>
      </c>
      <c r="AC1328" s="153">
        <v>0</v>
      </c>
      <c r="AD1328" s="153">
        <v>10271.03795</v>
      </c>
      <c r="AE1328" s="154"/>
      <c r="AF1328" s="154"/>
      <c r="AG1328" s="150" t="s">
        <v>17</v>
      </c>
      <c r="AH1328" s="147">
        <v>2.2456449383E-2</v>
      </c>
      <c r="AI1328" s="147">
        <v>2.2329026680000001E-3</v>
      </c>
      <c r="AJ1328" s="147">
        <v>5.4030101400000003E-4</v>
      </c>
    </row>
    <row r="1329" spans="1:36" ht="13.5" thickBot="1" x14ac:dyDescent="0.25">
      <c r="A1329" s="149">
        <v>8700</v>
      </c>
      <c r="B1329" s="149">
        <v>12535</v>
      </c>
      <c r="C1329" s="150" t="s">
        <v>1346</v>
      </c>
      <c r="D1329" s="150">
        <v>513623314</v>
      </c>
      <c r="E1329" s="150" t="s">
        <v>429</v>
      </c>
      <c r="F1329" s="150" t="s">
        <v>1347</v>
      </c>
      <c r="G1329" s="150">
        <v>1136084</v>
      </c>
      <c r="H1329" s="150" t="s">
        <v>102</v>
      </c>
      <c r="I1329" s="150" t="s">
        <v>229</v>
      </c>
      <c r="J1329" s="150" t="s">
        <v>53</v>
      </c>
      <c r="K1329" s="150" t="s">
        <v>53</v>
      </c>
      <c r="L1329" s="150" t="s">
        <v>821</v>
      </c>
      <c r="M1329" s="150" t="s">
        <v>311</v>
      </c>
      <c r="N1329" s="150" t="s">
        <v>651</v>
      </c>
      <c r="O1329" s="150" t="s">
        <v>62</v>
      </c>
      <c r="P1329" s="150" t="s">
        <v>1345</v>
      </c>
      <c r="Q1329" s="150" t="s">
        <v>65</v>
      </c>
      <c r="R1329" s="150" t="s">
        <v>57</v>
      </c>
      <c r="S1329" s="150" t="s">
        <v>1206</v>
      </c>
      <c r="T1329" s="152">
        <v>0.59599999999999997</v>
      </c>
      <c r="U1329" s="151">
        <v>45788</v>
      </c>
      <c r="V1329" s="147">
        <v>2.5000000000000001E-2</v>
      </c>
      <c r="W1329" s="192">
        <v>2.0299999999999999E-2</v>
      </c>
      <c r="X1329" s="150" t="s">
        <v>636</v>
      </c>
      <c r="Y1329" s="150"/>
      <c r="Z1329" s="153">
        <v>8945041.2200000007</v>
      </c>
      <c r="AA1329" s="153">
        <v>1</v>
      </c>
      <c r="AB1329" s="153">
        <v>113.37</v>
      </c>
      <c r="AC1329" s="153">
        <v>0</v>
      </c>
      <c r="AD1329" s="153">
        <v>10140.99323</v>
      </c>
      <c r="AE1329" s="154"/>
      <c r="AF1329" s="154"/>
      <c r="AG1329" s="150" t="s">
        <v>17</v>
      </c>
      <c r="AH1329" s="147">
        <v>1.8995042244000001E-2</v>
      </c>
      <c r="AI1329" s="147">
        <v>2.2046312119999999E-3</v>
      </c>
      <c r="AJ1329" s="147">
        <v>5.3346009999999996E-4</v>
      </c>
    </row>
    <row r="1330" spans="1:36" ht="13.5" thickBot="1" x14ac:dyDescent="0.25">
      <c r="A1330" s="149">
        <v>8700</v>
      </c>
      <c r="B1330" s="149">
        <v>12535</v>
      </c>
      <c r="C1330" s="150" t="s">
        <v>1450</v>
      </c>
      <c r="D1330" s="150">
        <v>514892801</v>
      </c>
      <c r="E1330" s="150" t="s">
        <v>429</v>
      </c>
      <c r="F1330" s="150" t="s">
        <v>1451</v>
      </c>
      <c r="G1330" s="150">
        <v>1136134</v>
      </c>
      <c r="H1330" s="150" t="s">
        <v>102</v>
      </c>
      <c r="I1330" s="150" t="s">
        <v>228</v>
      </c>
      <c r="J1330" s="150" t="s">
        <v>53</v>
      </c>
      <c r="K1330" s="150" t="s">
        <v>53</v>
      </c>
      <c r="L1330" s="150" t="s">
        <v>821</v>
      </c>
      <c r="M1330" s="150" t="s">
        <v>311</v>
      </c>
      <c r="N1330" s="150" t="s">
        <v>263</v>
      </c>
      <c r="O1330" s="150" t="s">
        <v>62</v>
      </c>
      <c r="P1330" s="150" t="s">
        <v>1339</v>
      </c>
      <c r="Q1330" s="150" t="s">
        <v>65</v>
      </c>
      <c r="R1330" s="150" t="s">
        <v>57</v>
      </c>
      <c r="S1330" s="150" t="s">
        <v>1206</v>
      </c>
      <c r="T1330" s="152">
        <v>0.98299999999999998</v>
      </c>
      <c r="U1330" s="151">
        <v>45931</v>
      </c>
      <c r="V1330" s="147">
        <v>3.3500000000000002E-2</v>
      </c>
      <c r="W1330" s="192">
        <v>4.8800000000000003E-2</v>
      </c>
      <c r="X1330" s="150" t="s">
        <v>636</v>
      </c>
      <c r="Y1330" s="150"/>
      <c r="Z1330" s="153">
        <v>3000000</v>
      </c>
      <c r="AA1330" s="153">
        <v>1</v>
      </c>
      <c r="AB1330" s="153">
        <v>98.59</v>
      </c>
      <c r="AC1330" s="153">
        <v>50.25</v>
      </c>
      <c r="AD1330" s="153">
        <v>3007.95</v>
      </c>
      <c r="AE1330" s="154"/>
      <c r="AF1330" s="154"/>
      <c r="AG1330" s="150" t="s">
        <v>17</v>
      </c>
      <c r="AH1330" s="147">
        <v>2.1828596041999999E-2</v>
      </c>
      <c r="AI1330" s="147">
        <v>6.5392218500000005E-4</v>
      </c>
      <c r="AJ1330" s="147">
        <v>1.5823117799999999E-4</v>
      </c>
    </row>
    <row r="1331" spans="1:36" ht="13.5" thickBot="1" x14ac:dyDescent="0.25">
      <c r="A1331" s="149">
        <v>8700</v>
      </c>
      <c r="B1331" s="149">
        <v>12535</v>
      </c>
      <c r="C1331" s="150" t="s">
        <v>1452</v>
      </c>
      <c r="D1331" s="150">
        <v>514065283</v>
      </c>
      <c r="E1331" s="150" t="s">
        <v>429</v>
      </c>
      <c r="F1331" s="150" t="s">
        <v>1453</v>
      </c>
      <c r="G1331" s="150">
        <v>1136464</v>
      </c>
      <c r="H1331" s="150" t="s">
        <v>102</v>
      </c>
      <c r="I1331" s="150" t="s">
        <v>228</v>
      </c>
      <c r="J1331" s="150" t="s">
        <v>53</v>
      </c>
      <c r="K1331" s="150" t="s">
        <v>53</v>
      </c>
      <c r="L1331" s="150" t="s">
        <v>821</v>
      </c>
      <c r="M1331" s="150" t="s">
        <v>311</v>
      </c>
      <c r="N1331" s="150" t="s">
        <v>75</v>
      </c>
      <c r="O1331" s="150" t="s">
        <v>62</v>
      </c>
      <c r="P1331" s="150" t="s">
        <v>1345</v>
      </c>
      <c r="Q1331" s="150" t="s">
        <v>65</v>
      </c>
      <c r="R1331" s="150" t="s">
        <v>57</v>
      </c>
      <c r="S1331" s="150" t="s">
        <v>1206</v>
      </c>
      <c r="T1331" s="152">
        <v>1.383</v>
      </c>
      <c r="U1331" s="151">
        <v>46266</v>
      </c>
      <c r="V1331" s="147">
        <v>2.75E-2</v>
      </c>
      <c r="W1331" s="192">
        <v>4.8399999999999999E-2</v>
      </c>
      <c r="X1331" s="150" t="s">
        <v>636</v>
      </c>
      <c r="Y1331" s="150"/>
      <c r="Z1331" s="153">
        <v>939156.43</v>
      </c>
      <c r="AA1331" s="153">
        <v>1</v>
      </c>
      <c r="AB1331" s="153">
        <v>97.5</v>
      </c>
      <c r="AC1331" s="153">
        <v>0</v>
      </c>
      <c r="AD1331" s="153">
        <v>915.67751999999996</v>
      </c>
      <c r="AE1331" s="154"/>
      <c r="AF1331" s="154"/>
      <c r="AG1331" s="150" t="s">
        <v>17</v>
      </c>
      <c r="AH1331" s="147">
        <v>4.1705604869999996E-3</v>
      </c>
      <c r="AI1331" s="147">
        <v>1.9906642199999999E-4</v>
      </c>
      <c r="AJ1331" s="147">
        <v>4.8168597545205398E-5</v>
      </c>
    </row>
    <row r="1332" spans="1:36" ht="13.5" thickBot="1" x14ac:dyDescent="0.25">
      <c r="A1332" s="149">
        <v>8700</v>
      </c>
      <c r="B1332" s="149">
        <v>12535</v>
      </c>
      <c r="C1332" s="150" t="s">
        <v>1431</v>
      </c>
      <c r="D1332" s="150">
        <v>513821488</v>
      </c>
      <c r="E1332" s="150" t="s">
        <v>429</v>
      </c>
      <c r="F1332" s="150" t="s">
        <v>1454</v>
      </c>
      <c r="G1332" s="150">
        <v>1136753</v>
      </c>
      <c r="H1332" s="150" t="s">
        <v>102</v>
      </c>
      <c r="I1332" s="150" t="s">
        <v>229</v>
      </c>
      <c r="J1332" s="150" t="s">
        <v>53</v>
      </c>
      <c r="K1332" s="150" t="s">
        <v>53</v>
      </c>
      <c r="L1332" s="150" t="s">
        <v>821</v>
      </c>
      <c r="M1332" s="150" t="s">
        <v>311</v>
      </c>
      <c r="N1332" s="150" t="s">
        <v>651</v>
      </c>
      <c r="O1332" s="150" t="s">
        <v>62</v>
      </c>
      <c r="P1332" s="150" t="s">
        <v>1369</v>
      </c>
      <c r="Q1332" s="150" t="s">
        <v>65</v>
      </c>
      <c r="R1332" s="150" t="s">
        <v>57</v>
      </c>
      <c r="S1332" s="150" t="s">
        <v>1206</v>
      </c>
      <c r="T1332" s="152">
        <v>2.5390000000000001</v>
      </c>
      <c r="U1332" s="151">
        <v>47016</v>
      </c>
      <c r="V1332" s="147">
        <v>0.04</v>
      </c>
      <c r="W1332" s="192">
        <v>2.3099999999999999E-2</v>
      </c>
      <c r="X1332" s="150" t="s">
        <v>636</v>
      </c>
      <c r="Y1332" s="150"/>
      <c r="Z1332" s="153">
        <v>8582620.1300000008</v>
      </c>
      <c r="AA1332" s="153">
        <v>1</v>
      </c>
      <c r="AB1332" s="153">
        <v>117.41</v>
      </c>
      <c r="AC1332" s="153">
        <v>0</v>
      </c>
      <c r="AD1332" s="153">
        <v>10076.854289999999</v>
      </c>
      <c r="AE1332" s="154"/>
      <c r="AF1332" s="154"/>
      <c r="AG1332" s="150" t="s">
        <v>17</v>
      </c>
      <c r="AH1332" s="147">
        <v>8.6617591670000004E-3</v>
      </c>
      <c r="AI1332" s="147">
        <v>2.1906875370000002E-3</v>
      </c>
      <c r="AJ1332" s="147">
        <v>5.3008611400000001E-4</v>
      </c>
    </row>
    <row r="1333" spans="1:36" ht="13.5" thickBot="1" x14ac:dyDescent="0.25">
      <c r="A1333" s="149">
        <v>8700</v>
      </c>
      <c r="B1333" s="149">
        <v>12535</v>
      </c>
      <c r="C1333" s="150" t="s">
        <v>1520</v>
      </c>
      <c r="D1333" s="150">
        <v>513957472</v>
      </c>
      <c r="E1333" s="150" t="s">
        <v>429</v>
      </c>
      <c r="F1333" s="150" t="s">
        <v>2186</v>
      </c>
      <c r="G1333" s="150">
        <v>1137439</v>
      </c>
      <c r="H1333" s="150" t="s">
        <v>102</v>
      </c>
      <c r="I1333" s="150" t="s">
        <v>228</v>
      </c>
      <c r="J1333" s="150" t="s">
        <v>53</v>
      </c>
      <c r="K1333" s="150" t="s">
        <v>53</v>
      </c>
      <c r="L1333" s="150" t="s">
        <v>821</v>
      </c>
      <c r="M1333" s="150" t="s">
        <v>311</v>
      </c>
      <c r="N1333" s="150" t="s">
        <v>651</v>
      </c>
      <c r="O1333" s="150" t="s">
        <v>62</v>
      </c>
      <c r="P1333" s="150" t="s">
        <v>1522</v>
      </c>
      <c r="Q1333" s="150" t="s">
        <v>1351</v>
      </c>
      <c r="R1333" s="150" t="s">
        <v>57</v>
      </c>
      <c r="S1333" s="150" t="s">
        <v>1206</v>
      </c>
      <c r="T1333" s="152">
        <v>0.82199999999999995</v>
      </c>
      <c r="U1333" s="151">
        <v>45688</v>
      </c>
      <c r="V1333" s="147">
        <v>4.3499999999999997E-2</v>
      </c>
      <c r="W1333" s="192">
        <v>5.2999999999999999E-2</v>
      </c>
      <c r="X1333" s="150" t="s">
        <v>636</v>
      </c>
      <c r="Y1333" s="150"/>
      <c r="Z1333" s="153">
        <v>100950.67</v>
      </c>
      <c r="AA1333" s="153">
        <v>1</v>
      </c>
      <c r="AB1333" s="153">
        <v>100.01</v>
      </c>
      <c r="AC1333" s="153">
        <v>0</v>
      </c>
      <c r="AD1333" s="153">
        <v>100.96077</v>
      </c>
      <c r="AE1333" s="154"/>
      <c r="AF1333" s="154"/>
      <c r="AG1333" s="150" t="s">
        <v>17</v>
      </c>
      <c r="AH1333" s="147">
        <v>1.6393371989999999E-3</v>
      </c>
      <c r="AI1333" s="147">
        <v>2.1948665155272299E-5</v>
      </c>
      <c r="AJ1333" s="147">
        <v>5.3109731229221904E-6</v>
      </c>
    </row>
    <row r="1334" spans="1:36" ht="13.5" thickBot="1" x14ac:dyDescent="0.25">
      <c r="A1334" s="149">
        <v>8700</v>
      </c>
      <c r="B1334" s="149">
        <v>12535</v>
      </c>
      <c r="C1334" s="150" t="s">
        <v>1440</v>
      </c>
      <c r="D1334" s="150">
        <v>520026683</v>
      </c>
      <c r="E1334" s="150" t="s">
        <v>429</v>
      </c>
      <c r="F1334" s="150" t="s">
        <v>1455</v>
      </c>
      <c r="G1334" s="150">
        <v>1138114</v>
      </c>
      <c r="H1334" s="150" t="s">
        <v>102</v>
      </c>
      <c r="I1334" s="150" t="s">
        <v>228</v>
      </c>
      <c r="J1334" s="150" t="s">
        <v>53</v>
      </c>
      <c r="K1334" s="150" t="s">
        <v>53</v>
      </c>
      <c r="L1334" s="150" t="s">
        <v>821</v>
      </c>
      <c r="M1334" s="150" t="s">
        <v>311</v>
      </c>
      <c r="N1334" s="150" t="s">
        <v>651</v>
      </c>
      <c r="O1334" s="150" t="s">
        <v>62</v>
      </c>
      <c r="P1334" s="150" t="s">
        <v>1369</v>
      </c>
      <c r="Q1334" s="150" t="s">
        <v>65</v>
      </c>
      <c r="R1334" s="150" t="s">
        <v>57</v>
      </c>
      <c r="S1334" s="150" t="s">
        <v>1206</v>
      </c>
      <c r="T1334" s="152">
        <v>1.242</v>
      </c>
      <c r="U1334" s="151">
        <v>46026</v>
      </c>
      <c r="V1334" s="147">
        <v>3.39E-2</v>
      </c>
      <c r="W1334" s="192">
        <v>4.2900000000000001E-2</v>
      </c>
      <c r="X1334" s="150" t="s">
        <v>636</v>
      </c>
      <c r="Y1334" s="150"/>
      <c r="Z1334" s="153">
        <v>2000000</v>
      </c>
      <c r="AA1334" s="153">
        <v>1</v>
      </c>
      <c r="AB1334" s="153">
        <v>99.72</v>
      </c>
      <c r="AC1334" s="153">
        <v>0</v>
      </c>
      <c r="AD1334" s="153">
        <v>1994.4</v>
      </c>
      <c r="AE1334" s="154"/>
      <c r="AF1334" s="154"/>
      <c r="AG1334" s="150" t="s">
        <v>17</v>
      </c>
      <c r="AH1334" s="147">
        <v>4.6073908629999999E-3</v>
      </c>
      <c r="AI1334" s="147">
        <v>4.3357848500000002E-4</v>
      </c>
      <c r="AJ1334" s="147">
        <v>1.04914065E-4</v>
      </c>
    </row>
    <row r="1335" spans="1:36" ht="13.5" thickBot="1" x14ac:dyDescent="0.25">
      <c r="A1335" s="149">
        <v>8700</v>
      </c>
      <c r="B1335" s="149">
        <v>12535</v>
      </c>
      <c r="C1335" s="150" t="s">
        <v>1431</v>
      </c>
      <c r="D1335" s="150">
        <v>513821488</v>
      </c>
      <c r="E1335" s="150" t="s">
        <v>429</v>
      </c>
      <c r="F1335" s="150" t="s">
        <v>1456</v>
      </c>
      <c r="G1335" s="150">
        <v>1138544</v>
      </c>
      <c r="H1335" s="150" t="s">
        <v>102</v>
      </c>
      <c r="I1335" s="150" t="s">
        <v>229</v>
      </c>
      <c r="J1335" s="150" t="s">
        <v>53</v>
      </c>
      <c r="K1335" s="150" t="s">
        <v>53</v>
      </c>
      <c r="L1335" s="150" t="s">
        <v>821</v>
      </c>
      <c r="M1335" s="150" t="s">
        <v>311</v>
      </c>
      <c r="N1335" s="150" t="s">
        <v>651</v>
      </c>
      <c r="O1335" s="150" t="s">
        <v>62</v>
      </c>
      <c r="P1335" s="150" t="s">
        <v>1369</v>
      </c>
      <c r="Q1335" s="150" t="s">
        <v>65</v>
      </c>
      <c r="R1335" s="150" t="s">
        <v>57</v>
      </c>
      <c r="S1335" s="150" t="s">
        <v>1206</v>
      </c>
      <c r="T1335" s="152">
        <v>3.8919999999999999</v>
      </c>
      <c r="U1335" s="151">
        <v>48112</v>
      </c>
      <c r="V1335" s="147">
        <v>3.5000000000000003E-2</v>
      </c>
      <c r="W1335" s="192">
        <v>2.5600000000000001E-2</v>
      </c>
      <c r="X1335" s="150" t="s">
        <v>636</v>
      </c>
      <c r="Y1335" s="150"/>
      <c r="Z1335" s="153">
        <v>8482208.4800000004</v>
      </c>
      <c r="AA1335" s="153">
        <v>1</v>
      </c>
      <c r="AB1335" s="153">
        <v>117.88</v>
      </c>
      <c r="AC1335" s="153">
        <v>0</v>
      </c>
      <c r="AD1335" s="153">
        <v>9998.8273599999993</v>
      </c>
      <c r="AE1335" s="154"/>
      <c r="AF1335" s="154"/>
      <c r="AG1335" s="150" t="s">
        <v>17</v>
      </c>
      <c r="AH1335" s="147">
        <v>9.7344390699999998E-3</v>
      </c>
      <c r="AI1335" s="147">
        <v>2.1737246420000002E-3</v>
      </c>
      <c r="AJ1335" s="147">
        <v>5.2598155999999995E-4</v>
      </c>
    </row>
    <row r="1336" spans="1:36" ht="13.5" thickBot="1" x14ac:dyDescent="0.25">
      <c r="A1336" s="149">
        <v>8700</v>
      </c>
      <c r="B1336" s="149">
        <v>12535</v>
      </c>
      <c r="C1336" s="150" t="s">
        <v>1578</v>
      </c>
      <c r="D1336" s="150">
        <v>510607328</v>
      </c>
      <c r="E1336" s="150" t="s">
        <v>429</v>
      </c>
      <c r="F1336" s="150" t="s">
        <v>2214</v>
      </c>
      <c r="G1336" s="150">
        <v>1138593</v>
      </c>
      <c r="H1336" s="150" t="s">
        <v>102</v>
      </c>
      <c r="I1336" s="150" t="s">
        <v>228</v>
      </c>
      <c r="J1336" s="150" t="s">
        <v>53</v>
      </c>
      <c r="K1336" s="150" t="s">
        <v>53</v>
      </c>
      <c r="L1336" s="150" t="s">
        <v>821</v>
      </c>
      <c r="M1336" s="150" t="s">
        <v>311</v>
      </c>
      <c r="N1336" s="150" t="s">
        <v>652</v>
      </c>
      <c r="O1336" s="150" t="s">
        <v>62</v>
      </c>
      <c r="P1336" s="150" t="s">
        <v>1522</v>
      </c>
      <c r="Q1336" s="150" t="s">
        <v>1351</v>
      </c>
      <c r="R1336" s="150" t="s">
        <v>57</v>
      </c>
      <c r="S1336" s="150" t="s">
        <v>1206</v>
      </c>
      <c r="T1336" s="152">
        <v>0.25800000000000001</v>
      </c>
      <c r="U1336" s="151">
        <v>45478</v>
      </c>
      <c r="V1336" s="147">
        <v>5.5500000000000001E-2</v>
      </c>
      <c r="W1336" s="192">
        <v>5.8999999999999997E-2</v>
      </c>
      <c r="X1336" s="150" t="s">
        <v>636</v>
      </c>
      <c r="Y1336" s="150"/>
      <c r="Z1336" s="153">
        <v>21298.52</v>
      </c>
      <c r="AA1336" s="153">
        <v>1</v>
      </c>
      <c r="AB1336" s="153">
        <v>101.27</v>
      </c>
      <c r="AC1336" s="153">
        <v>0</v>
      </c>
      <c r="AD1336" s="153">
        <v>21.569009999999999</v>
      </c>
      <c r="AE1336" s="154"/>
      <c r="AF1336" s="154"/>
      <c r="AG1336" s="150" t="s">
        <v>17</v>
      </c>
      <c r="AH1336" s="147">
        <v>6.2959313400000002E-4</v>
      </c>
      <c r="AI1336" s="147">
        <v>4.6890587128121003E-6</v>
      </c>
      <c r="AJ1336" s="147">
        <v>1.1346232046174E-6</v>
      </c>
    </row>
    <row r="1337" spans="1:36" ht="13.5" thickBot="1" x14ac:dyDescent="0.25">
      <c r="A1337" s="149">
        <v>8700</v>
      </c>
      <c r="B1337" s="149">
        <v>12535</v>
      </c>
      <c r="C1337" s="150" t="s">
        <v>1340</v>
      </c>
      <c r="D1337" s="150">
        <v>510960719</v>
      </c>
      <c r="E1337" s="150" t="s">
        <v>429</v>
      </c>
      <c r="F1337" s="150" t="s">
        <v>1457</v>
      </c>
      <c r="G1337" s="150">
        <v>1138650</v>
      </c>
      <c r="H1337" s="150" t="s">
        <v>102</v>
      </c>
      <c r="I1337" s="150" t="s">
        <v>229</v>
      </c>
      <c r="J1337" s="150" t="s">
        <v>53</v>
      </c>
      <c r="K1337" s="150" t="s">
        <v>53</v>
      </c>
      <c r="L1337" s="150" t="s">
        <v>821</v>
      </c>
      <c r="M1337" s="150" t="s">
        <v>311</v>
      </c>
      <c r="N1337" s="150" t="s">
        <v>651</v>
      </c>
      <c r="O1337" s="150" t="s">
        <v>62</v>
      </c>
      <c r="P1337" s="150" t="s">
        <v>1458</v>
      </c>
      <c r="Q1337" s="150" t="s">
        <v>1351</v>
      </c>
      <c r="R1337" s="150" t="s">
        <v>57</v>
      </c>
      <c r="S1337" s="150" t="s">
        <v>1206</v>
      </c>
      <c r="T1337" s="152">
        <v>3.1360000000000001</v>
      </c>
      <c r="U1337" s="151">
        <v>47669</v>
      </c>
      <c r="V1337" s="147">
        <v>1.34E-2</v>
      </c>
      <c r="W1337" s="192">
        <v>2.29E-2</v>
      </c>
      <c r="X1337" s="150" t="s">
        <v>636</v>
      </c>
      <c r="Y1337" s="150"/>
      <c r="Z1337" s="153">
        <v>26704362.43</v>
      </c>
      <c r="AA1337" s="153">
        <v>1</v>
      </c>
      <c r="AB1337" s="153">
        <v>110.26</v>
      </c>
      <c r="AC1337" s="153">
        <v>0</v>
      </c>
      <c r="AD1337" s="153">
        <v>29444.230019999999</v>
      </c>
      <c r="AE1337" s="154"/>
      <c r="AF1337" s="154"/>
      <c r="AG1337" s="150" t="s">
        <v>17</v>
      </c>
      <c r="AH1337" s="147">
        <v>9.2996226380000005E-3</v>
      </c>
      <c r="AI1337" s="147">
        <v>6.4011154570000001E-3</v>
      </c>
      <c r="AJ1337" s="147">
        <v>1.5488938350000001E-3</v>
      </c>
    </row>
    <row r="1338" spans="1:36" ht="13.5" thickBot="1" x14ac:dyDescent="0.25">
      <c r="A1338" s="149">
        <v>8700</v>
      </c>
      <c r="B1338" s="149">
        <v>12535</v>
      </c>
      <c r="C1338" s="150" t="s">
        <v>1346</v>
      </c>
      <c r="D1338" s="150">
        <v>513623314</v>
      </c>
      <c r="E1338" s="150" t="s">
        <v>429</v>
      </c>
      <c r="F1338" s="150" t="s">
        <v>1459</v>
      </c>
      <c r="G1338" s="150">
        <v>1138924</v>
      </c>
      <c r="H1338" s="150" t="s">
        <v>102</v>
      </c>
      <c r="I1338" s="150" t="s">
        <v>229</v>
      </c>
      <c r="J1338" s="150" t="s">
        <v>53</v>
      </c>
      <c r="K1338" s="150" t="s">
        <v>53</v>
      </c>
      <c r="L1338" s="150" t="s">
        <v>821</v>
      </c>
      <c r="M1338" s="150" t="s">
        <v>311</v>
      </c>
      <c r="N1338" s="150" t="s">
        <v>651</v>
      </c>
      <c r="O1338" s="150" t="s">
        <v>62</v>
      </c>
      <c r="P1338" s="150" t="s">
        <v>1369</v>
      </c>
      <c r="Q1338" s="150" t="s">
        <v>65</v>
      </c>
      <c r="R1338" s="150" t="s">
        <v>57</v>
      </c>
      <c r="S1338" s="150" t="s">
        <v>1206</v>
      </c>
      <c r="T1338" s="152">
        <v>1.7649999999999999</v>
      </c>
      <c r="U1338" s="151">
        <v>46124</v>
      </c>
      <c r="V1338" s="147">
        <v>1.34E-2</v>
      </c>
      <c r="W1338" s="192">
        <v>2.2700000000000001E-2</v>
      </c>
      <c r="X1338" s="150" t="s">
        <v>636</v>
      </c>
      <c r="Y1338" s="150"/>
      <c r="Z1338" s="153">
        <v>1830714.29</v>
      </c>
      <c r="AA1338" s="153">
        <v>1</v>
      </c>
      <c r="AB1338" s="153">
        <v>111.75</v>
      </c>
      <c r="AC1338" s="153">
        <v>0</v>
      </c>
      <c r="AD1338" s="153">
        <v>2045.82322</v>
      </c>
      <c r="AE1338" s="154"/>
      <c r="AF1338" s="154"/>
      <c r="AG1338" s="150" t="s">
        <v>17</v>
      </c>
      <c r="AH1338" s="147">
        <v>3.4335578160000001E-3</v>
      </c>
      <c r="AI1338" s="147">
        <v>4.4475778799999999E-4</v>
      </c>
      <c r="AJ1338" s="147">
        <v>1.0761914800000001E-4</v>
      </c>
    </row>
    <row r="1339" spans="1:36" ht="13.5" thickBot="1" x14ac:dyDescent="0.25">
      <c r="A1339" s="149">
        <v>8700</v>
      </c>
      <c r="B1339" s="149">
        <v>12535</v>
      </c>
      <c r="C1339" s="150" t="s">
        <v>1460</v>
      </c>
      <c r="D1339" s="150">
        <v>520043720</v>
      </c>
      <c r="E1339" s="150" t="s">
        <v>429</v>
      </c>
      <c r="F1339" s="150" t="s">
        <v>1461</v>
      </c>
      <c r="G1339" s="150">
        <v>1138940</v>
      </c>
      <c r="H1339" s="150" t="s">
        <v>102</v>
      </c>
      <c r="I1339" s="150" t="s">
        <v>228</v>
      </c>
      <c r="J1339" s="150" t="s">
        <v>53</v>
      </c>
      <c r="K1339" s="150" t="s">
        <v>53</v>
      </c>
      <c r="L1339" s="150" t="s">
        <v>821</v>
      </c>
      <c r="M1339" s="150" t="s">
        <v>311</v>
      </c>
      <c r="N1339" s="150" t="s">
        <v>652</v>
      </c>
      <c r="O1339" s="150" t="s">
        <v>62</v>
      </c>
      <c r="P1339" s="150" t="s">
        <v>1458</v>
      </c>
      <c r="Q1339" s="150" t="s">
        <v>1351</v>
      </c>
      <c r="R1339" s="150" t="s">
        <v>57</v>
      </c>
      <c r="S1339" s="150" t="s">
        <v>1206</v>
      </c>
      <c r="T1339" s="152">
        <v>2.395</v>
      </c>
      <c r="U1339" s="151">
        <v>46387</v>
      </c>
      <c r="V1339" s="147">
        <v>2.75E-2</v>
      </c>
      <c r="W1339" s="192">
        <v>4.8500000000000001E-2</v>
      </c>
      <c r="X1339" s="150" t="s">
        <v>636</v>
      </c>
      <c r="Y1339" s="150"/>
      <c r="Z1339" s="153">
        <v>412748.75</v>
      </c>
      <c r="AA1339" s="153">
        <v>1</v>
      </c>
      <c r="AB1339" s="153">
        <v>95.96</v>
      </c>
      <c r="AC1339" s="153">
        <v>0</v>
      </c>
      <c r="AD1339" s="153">
        <v>396.07369999999997</v>
      </c>
      <c r="AE1339" s="154"/>
      <c r="AF1339" s="154"/>
      <c r="AG1339" s="150" t="s">
        <v>17</v>
      </c>
      <c r="AH1339" s="147">
        <v>4.9994898140000004E-3</v>
      </c>
      <c r="AI1339" s="147">
        <v>8.6105613280383606E-5</v>
      </c>
      <c r="AJ1339" s="147">
        <v>2.0835189503768099E-5</v>
      </c>
    </row>
    <row r="1340" spans="1:36" ht="13.5" thickBot="1" x14ac:dyDescent="0.25">
      <c r="A1340" s="149">
        <v>8700</v>
      </c>
      <c r="B1340" s="149">
        <v>12535</v>
      </c>
      <c r="C1340" s="150" t="s">
        <v>1435</v>
      </c>
      <c r="D1340" s="150">
        <v>513992529</v>
      </c>
      <c r="E1340" s="150" t="s">
        <v>429</v>
      </c>
      <c r="F1340" s="150" t="s">
        <v>1462</v>
      </c>
      <c r="G1340" s="150">
        <v>1138973</v>
      </c>
      <c r="H1340" s="150" t="s">
        <v>102</v>
      </c>
      <c r="I1340" s="150" t="s">
        <v>229</v>
      </c>
      <c r="J1340" s="150" t="s">
        <v>53</v>
      </c>
      <c r="K1340" s="150" t="s">
        <v>53</v>
      </c>
      <c r="L1340" s="150" t="s">
        <v>821</v>
      </c>
      <c r="M1340" s="150" t="s">
        <v>311</v>
      </c>
      <c r="N1340" s="150" t="s">
        <v>651</v>
      </c>
      <c r="O1340" s="150" t="s">
        <v>62</v>
      </c>
      <c r="P1340" s="150" t="s">
        <v>1437</v>
      </c>
      <c r="Q1340" s="150" t="s">
        <v>1351</v>
      </c>
      <c r="R1340" s="150" t="s">
        <v>57</v>
      </c>
      <c r="S1340" s="150" t="s">
        <v>1206</v>
      </c>
      <c r="T1340" s="152">
        <v>3.379</v>
      </c>
      <c r="U1340" s="151">
        <v>47221</v>
      </c>
      <c r="V1340" s="147">
        <v>1.9599999999999999E-2</v>
      </c>
      <c r="W1340" s="192">
        <v>2.4899999999999999E-2</v>
      </c>
      <c r="X1340" s="150" t="s">
        <v>636</v>
      </c>
      <c r="Y1340" s="150"/>
      <c r="Z1340" s="153">
        <v>6347949</v>
      </c>
      <c r="AA1340" s="153">
        <v>1</v>
      </c>
      <c r="AB1340" s="153">
        <v>111.5</v>
      </c>
      <c r="AC1340" s="153">
        <v>0</v>
      </c>
      <c r="AD1340" s="153">
        <v>7077.9631300000001</v>
      </c>
      <c r="AE1340" s="154"/>
      <c r="AF1340" s="154"/>
      <c r="AG1340" s="150" t="s">
        <v>17</v>
      </c>
      <c r="AH1340" s="147">
        <v>5.5436121589999996E-3</v>
      </c>
      <c r="AI1340" s="147">
        <v>1.5387347250000001E-3</v>
      </c>
      <c r="AJ1340" s="147">
        <v>3.7233147000000002E-4</v>
      </c>
    </row>
    <row r="1341" spans="1:36" ht="13.5" thickBot="1" x14ac:dyDescent="0.25">
      <c r="A1341" s="149">
        <v>8700</v>
      </c>
      <c r="B1341" s="149">
        <v>12535</v>
      </c>
      <c r="C1341" s="150" t="s">
        <v>1463</v>
      </c>
      <c r="D1341" s="150">
        <v>511930125</v>
      </c>
      <c r="E1341" s="150" t="s">
        <v>429</v>
      </c>
      <c r="F1341" s="150" t="s">
        <v>1464</v>
      </c>
      <c r="G1341" s="150">
        <v>1139252</v>
      </c>
      <c r="H1341" s="150" t="s">
        <v>102</v>
      </c>
      <c r="I1341" s="150" t="s">
        <v>228</v>
      </c>
      <c r="J1341" s="150" t="s">
        <v>53</v>
      </c>
      <c r="K1341" s="150" t="s">
        <v>53</v>
      </c>
      <c r="L1341" s="150" t="s">
        <v>821</v>
      </c>
      <c r="M1341" s="150" t="s">
        <v>311</v>
      </c>
      <c r="N1341" s="150" t="s">
        <v>260</v>
      </c>
      <c r="O1341" s="150" t="s">
        <v>62</v>
      </c>
      <c r="P1341" s="150" t="s">
        <v>1339</v>
      </c>
      <c r="Q1341" s="150" t="s">
        <v>65</v>
      </c>
      <c r="R1341" s="150" t="s">
        <v>57</v>
      </c>
      <c r="S1341" s="150" t="s">
        <v>1206</v>
      </c>
      <c r="T1341" s="152">
        <v>1.2989999999999999</v>
      </c>
      <c r="U1341" s="151">
        <v>46208</v>
      </c>
      <c r="V1341" s="147">
        <v>3.5499999999999997E-2</v>
      </c>
      <c r="W1341" s="192">
        <v>5.04E-2</v>
      </c>
      <c r="X1341" s="150" t="s">
        <v>636</v>
      </c>
      <c r="Y1341" s="150"/>
      <c r="Z1341" s="153">
        <v>1094341.71</v>
      </c>
      <c r="AA1341" s="153">
        <v>1</v>
      </c>
      <c r="AB1341" s="153">
        <v>99.03</v>
      </c>
      <c r="AC1341" s="153">
        <v>0</v>
      </c>
      <c r="AD1341" s="153">
        <v>1083.7266</v>
      </c>
      <c r="AE1341" s="154"/>
      <c r="AF1341" s="154"/>
      <c r="AG1341" s="150" t="s">
        <v>17</v>
      </c>
      <c r="AH1341" s="147">
        <v>2.7999113459999999E-3</v>
      </c>
      <c r="AI1341" s="147">
        <v>2.3559994899999999E-4</v>
      </c>
      <c r="AJ1341" s="147">
        <v>5.7008705908204198E-5</v>
      </c>
    </row>
    <row r="1342" spans="1:36" ht="13.5" thickBot="1" x14ac:dyDescent="0.25">
      <c r="A1342" s="149">
        <v>8700</v>
      </c>
      <c r="B1342" s="149">
        <v>12535</v>
      </c>
      <c r="C1342" s="150" t="s">
        <v>1465</v>
      </c>
      <c r="D1342" s="150">
        <v>1665</v>
      </c>
      <c r="E1342" s="150" t="s">
        <v>2</v>
      </c>
      <c r="F1342" s="150" t="s">
        <v>1466</v>
      </c>
      <c r="G1342" s="150">
        <v>1139575</v>
      </c>
      <c r="H1342" s="150" t="s">
        <v>102</v>
      </c>
      <c r="I1342" s="150" t="s">
        <v>228</v>
      </c>
      <c r="J1342" s="150" t="s">
        <v>53</v>
      </c>
      <c r="K1342" s="150" t="s">
        <v>314</v>
      </c>
      <c r="L1342" s="150" t="s">
        <v>821</v>
      </c>
      <c r="M1342" s="150" t="s">
        <v>311</v>
      </c>
      <c r="N1342" s="150" t="s">
        <v>652</v>
      </c>
      <c r="O1342" s="150" t="s">
        <v>62</v>
      </c>
      <c r="P1342" s="150" t="s">
        <v>1345</v>
      </c>
      <c r="Q1342" s="150" t="s">
        <v>65</v>
      </c>
      <c r="R1342" s="150" t="s">
        <v>57</v>
      </c>
      <c r="S1342" s="150" t="s">
        <v>1206</v>
      </c>
      <c r="T1342" s="152">
        <v>0.86899999999999999</v>
      </c>
      <c r="U1342" s="151">
        <v>45991</v>
      </c>
      <c r="V1342" s="147">
        <v>5.8000000000000003E-2</v>
      </c>
      <c r="W1342" s="192">
        <v>5.2499999999999998E-2</v>
      </c>
      <c r="X1342" s="150" t="s">
        <v>636</v>
      </c>
      <c r="Y1342" s="150"/>
      <c r="Z1342" s="153">
        <v>1162498.78</v>
      </c>
      <c r="AA1342" s="153">
        <v>1</v>
      </c>
      <c r="AB1342" s="153">
        <v>102.49</v>
      </c>
      <c r="AC1342" s="153">
        <v>0</v>
      </c>
      <c r="AD1342" s="153">
        <v>1191.4449999999999</v>
      </c>
      <c r="AE1342" s="154"/>
      <c r="AF1342" s="154"/>
      <c r="AG1342" s="150" t="s">
        <v>17</v>
      </c>
      <c r="AH1342" s="147">
        <v>4.9656802779999999E-3</v>
      </c>
      <c r="AI1342" s="147">
        <v>2.5901770899999999E-4</v>
      </c>
      <c r="AJ1342" s="147">
        <v>6.2675159593573104E-5</v>
      </c>
    </row>
    <row r="1343" spans="1:36" ht="13.5" thickBot="1" x14ac:dyDescent="0.25">
      <c r="A1343" s="149">
        <v>8700</v>
      </c>
      <c r="B1343" s="149">
        <v>12535</v>
      </c>
      <c r="C1343" s="150" t="s">
        <v>1467</v>
      </c>
      <c r="D1343" s="150">
        <v>514290345</v>
      </c>
      <c r="E1343" s="150" t="s">
        <v>429</v>
      </c>
      <c r="F1343" s="150" t="s">
        <v>1468</v>
      </c>
      <c r="G1343" s="150">
        <v>1139815</v>
      </c>
      <c r="H1343" s="150" t="s">
        <v>102</v>
      </c>
      <c r="I1343" s="150" t="s">
        <v>228</v>
      </c>
      <c r="J1343" s="150" t="s">
        <v>53</v>
      </c>
      <c r="K1343" s="150" t="s">
        <v>53</v>
      </c>
      <c r="L1343" s="150" t="s">
        <v>821</v>
      </c>
      <c r="M1343" s="150" t="s">
        <v>311</v>
      </c>
      <c r="N1343" s="150" t="s">
        <v>269</v>
      </c>
      <c r="O1343" s="150" t="s">
        <v>62</v>
      </c>
      <c r="P1343" s="150" t="s">
        <v>1437</v>
      </c>
      <c r="Q1343" s="150" t="s">
        <v>1351</v>
      </c>
      <c r="R1343" s="150" t="s">
        <v>57</v>
      </c>
      <c r="S1343" s="150" t="s">
        <v>1206</v>
      </c>
      <c r="T1343" s="152">
        <v>1.302</v>
      </c>
      <c r="U1343" s="151">
        <v>46965</v>
      </c>
      <c r="V1343" s="147">
        <v>3.61E-2</v>
      </c>
      <c r="W1343" s="192">
        <v>4.6100000000000002E-2</v>
      </c>
      <c r="X1343" s="150" t="s">
        <v>636</v>
      </c>
      <c r="Y1343" s="150"/>
      <c r="Z1343" s="153">
        <v>3785372</v>
      </c>
      <c r="AA1343" s="153">
        <v>1</v>
      </c>
      <c r="AB1343" s="153">
        <v>99.4</v>
      </c>
      <c r="AC1343" s="153">
        <v>0</v>
      </c>
      <c r="AD1343" s="153">
        <v>3762.6597700000002</v>
      </c>
      <c r="AE1343" s="154"/>
      <c r="AF1343" s="154"/>
      <c r="AG1343" s="150" t="s">
        <v>17</v>
      </c>
      <c r="AH1343" s="147">
        <v>4.9320807810000001E-3</v>
      </c>
      <c r="AI1343" s="147">
        <v>8.1799454700000004E-4</v>
      </c>
      <c r="AJ1343" s="147">
        <v>1.97932176E-4</v>
      </c>
    </row>
    <row r="1344" spans="1:36" ht="13.5" thickBot="1" x14ac:dyDescent="0.25">
      <c r="A1344" s="149">
        <v>8700</v>
      </c>
      <c r="B1344" s="149">
        <v>12535</v>
      </c>
      <c r="C1344" s="150" t="s">
        <v>1469</v>
      </c>
      <c r="D1344" s="150">
        <v>512025891</v>
      </c>
      <c r="E1344" s="150" t="s">
        <v>429</v>
      </c>
      <c r="F1344" s="150" t="s">
        <v>1470</v>
      </c>
      <c r="G1344" s="150">
        <v>1139823</v>
      </c>
      <c r="H1344" s="150" t="s">
        <v>102</v>
      </c>
      <c r="I1344" s="150" t="s">
        <v>229</v>
      </c>
      <c r="J1344" s="150" t="s">
        <v>53</v>
      </c>
      <c r="K1344" s="150" t="s">
        <v>53</v>
      </c>
      <c r="L1344" s="150" t="s">
        <v>821</v>
      </c>
      <c r="M1344" s="150" t="s">
        <v>311</v>
      </c>
      <c r="N1344" s="150" t="s">
        <v>258</v>
      </c>
      <c r="O1344" s="150" t="s">
        <v>62</v>
      </c>
      <c r="P1344" s="150" t="s">
        <v>1339</v>
      </c>
      <c r="Q1344" s="150" t="s">
        <v>65</v>
      </c>
      <c r="R1344" s="150" t="s">
        <v>57</v>
      </c>
      <c r="S1344" s="150" t="s">
        <v>1206</v>
      </c>
      <c r="T1344" s="152">
        <v>0.216</v>
      </c>
      <c r="U1344" s="151">
        <v>45463</v>
      </c>
      <c r="V1344" s="147">
        <v>2.2499999999999999E-2</v>
      </c>
      <c r="W1344" s="192">
        <v>7.7000000000000002E-3</v>
      </c>
      <c r="X1344" s="150" t="s">
        <v>636</v>
      </c>
      <c r="Y1344" s="150"/>
      <c r="Z1344" s="153">
        <v>1567240.7</v>
      </c>
      <c r="AA1344" s="153">
        <v>1</v>
      </c>
      <c r="AB1344" s="153">
        <v>113.52</v>
      </c>
      <c r="AC1344" s="153">
        <v>0</v>
      </c>
      <c r="AD1344" s="153">
        <v>1779.1316400000001</v>
      </c>
      <c r="AE1344" s="154"/>
      <c r="AF1344" s="154"/>
      <c r="AG1344" s="150" t="s">
        <v>17</v>
      </c>
      <c r="AH1344" s="147">
        <v>3.3220029520999998E-2</v>
      </c>
      <c r="AI1344" s="147">
        <v>3.8677958400000002E-4</v>
      </c>
      <c r="AJ1344" s="147">
        <v>9.3590018402003801E-5</v>
      </c>
    </row>
    <row r="1345" spans="1:36" ht="13.5" thickBot="1" x14ac:dyDescent="0.25">
      <c r="A1345" s="149">
        <v>8700</v>
      </c>
      <c r="B1345" s="149">
        <v>12535</v>
      </c>
      <c r="C1345" s="150" t="s">
        <v>1505</v>
      </c>
      <c r="D1345" s="150">
        <v>1628</v>
      </c>
      <c r="E1345" s="150" t="s">
        <v>2</v>
      </c>
      <c r="F1345" s="150" t="s">
        <v>2215</v>
      </c>
      <c r="G1345" s="150">
        <v>1139898</v>
      </c>
      <c r="H1345" s="150" t="s">
        <v>102</v>
      </c>
      <c r="I1345" s="150" t="s">
        <v>228</v>
      </c>
      <c r="J1345" s="150" t="s">
        <v>53</v>
      </c>
      <c r="K1345" s="150" t="s">
        <v>314</v>
      </c>
      <c r="L1345" s="150" t="s">
        <v>821</v>
      </c>
      <c r="M1345" s="150" t="s">
        <v>311</v>
      </c>
      <c r="N1345" s="150" t="s">
        <v>652</v>
      </c>
      <c r="O1345" s="150" t="s">
        <v>62</v>
      </c>
      <c r="P1345" s="150" t="s">
        <v>1334</v>
      </c>
      <c r="Q1345" s="150" t="s">
        <v>65</v>
      </c>
      <c r="R1345" s="150" t="s">
        <v>57</v>
      </c>
      <c r="S1345" s="150" t="s">
        <v>1206</v>
      </c>
      <c r="T1345" s="152">
        <v>2.3250000000000002</v>
      </c>
      <c r="U1345" s="151">
        <v>46843</v>
      </c>
      <c r="V1345" s="147">
        <v>5.1499999999999997E-2</v>
      </c>
      <c r="W1345" s="192">
        <v>6.5299999999999997E-2</v>
      </c>
      <c r="X1345" s="150" t="s">
        <v>636</v>
      </c>
      <c r="Y1345" s="150"/>
      <c r="Z1345" s="153">
        <v>705117.43</v>
      </c>
      <c r="AA1345" s="153">
        <v>1</v>
      </c>
      <c r="AB1345" s="153">
        <v>97.18</v>
      </c>
      <c r="AC1345" s="153">
        <v>0</v>
      </c>
      <c r="AD1345" s="153">
        <v>685.23311999999999</v>
      </c>
      <c r="AE1345" s="154"/>
      <c r="AF1345" s="154"/>
      <c r="AG1345" s="150" t="s">
        <v>17</v>
      </c>
      <c r="AH1345" s="147">
        <v>2.44407164E-3</v>
      </c>
      <c r="AI1345" s="147">
        <v>1.4896827999999999E-4</v>
      </c>
      <c r="AJ1345" s="147">
        <v>3.6046225511712298E-5</v>
      </c>
    </row>
    <row r="1346" spans="1:36" ht="13.5" thickBot="1" x14ac:dyDescent="0.25">
      <c r="A1346" s="149">
        <v>8700</v>
      </c>
      <c r="B1346" s="149">
        <v>12535</v>
      </c>
      <c r="C1346" s="150" t="s">
        <v>1471</v>
      </c>
      <c r="D1346" s="150">
        <v>511396046</v>
      </c>
      <c r="E1346" s="150" t="s">
        <v>429</v>
      </c>
      <c r="F1346" s="150" t="s">
        <v>1472</v>
      </c>
      <c r="G1346" s="150">
        <v>1139922</v>
      </c>
      <c r="H1346" s="150" t="s">
        <v>102</v>
      </c>
      <c r="I1346" s="150" t="s">
        <v>230</v>
      </c>
      <c r="J1346" s="150" t="s">
        <v>53</v>
      </c>
      <c r="K1346" s="150" t="s">
        <v>53</v>
      </c>
      <c r="L1346" s="150" t="s">
        <v>821</v>
      </c>
      <c r="M1346" s="150" t="s">
        <v>311</v>
      </c>
      <c r="N1346" s="150" t="s">
        <v>260</v>
      </c>
      <c r="O1346" s="150" t="s">
        <v>62</v>
      </c>
      <c r="P1346" s="150" t="s">
        <v>298</v>
      </c>
      <c r="Q1346" s="150" t="s">
        <v>298</v>
      </c>
      <c r="R1346" s="150" t="s">
        <v>57</v>
      </c>
      <c r="S1346" s="150" t="s">
        <v>1206</v>
      </c>
      <c r="T1346" s="152">
        <v>0.24399999999999999</v>
      </c>
      <c r="U1346" s="151">
        <v>45473</v>
      </c>
      <c r="V1346" s="147">
        <v>6.4500000000000002E-2</v>
      </c>
      <c r="W1346" s="192">
        <v>1.2943</v>
      </c>
      <c r="X1346" s="150" t="s">
        <v>636</v>
      </c>
      <c r="Y1346" s="150"/>
      <c r="Z1346" s="153">
        <v>8683507.1999999993</v>
      </c>
      <c r="AA1346" s="153">
        <v>1</v>
      </c>
      <c r="AB1346" s="153">
        <v>78.760000000000005</v>
      </c>
      <c r="AC1346" s="153">
        <v>0</v>
      </c>
      <c r="AD1346" s="153">
        <v>6839.1302699999997</v>
      </c>
      <c r="AE1346" s="154"/>
      <c r="AF1346" s="154"/>
      <c r="AG1346" s="150" t="s">
        <v>17</v>
      </c>
      <c r="AH1346" s="147">
        <v>1.0513850781000001E-2</v>
      </c>
      <c r="AI1346" s="147">
        <v>1.486812949E-3</v>
      </c>
      <c r="AJ1346" s="147">
        <v>3.5976782899999998E-4</v>
      </c>
    </row>
    <row r="1347" spans="1:36" ht="13.5" thickBot="1" x14ac:dyDescent="0.25">
      <c r="A1347" s="149">
        <v>8700</v>
      </c>
      <c r="B1347" s="149">
        <v>12535</v>
      </c>
      <c r="C1347" s="150" t="s">
        <v>1433</v>
      </c>
      <c r="D1347" s="150">
        <v>510381601</v>
      </c>
      <c r="E1347" s="150" t="s">
        <v>429</v>
      </c>
      <c r="F1347" s="150" t="s">
        <v>2160</v>
      </c>
      <c r="G1347" s="150">
        <v>1140102</v>
      </c>
      <c r="H1347" s="150" t="s">
        <v>102</v>
      </c>
      <c r="I1347" s="150" t="s">
        <v>228</v>
      </c>
      <c r="J1347" s="150" t="s">
        <v>53</v>
      </c>
      <c r="K1347" s="150" t="s">
        <v>53</v>
      </c>
      <c r="L1347" s="150" t="s">
        <v>821</v>
      </c>
      <c r="M1347" s="150" t="s">
        <v>311</v>
      </c>
      <c r="N1347" s="150" t="s">
        <v>140</v>
      </c>
      <c r="O1347" s="150" t="s">
        <v>62</v>
      </c>
      <c r="P1347" s="150" t="s">
        <v>1334</v>
      </c>
      <c r="Q1347" s="150" t="s">
        <v>65</v>
      </c>
      <c r="R1347" s="150" t="s">
        <v>57</v>
      </c>
      <c r="S1347" s="150" t="s">
        <v>1206</v>
      </c>
      <c r="T1347" s="152">
        <v>2.3530000000000002</v>
      </c>
      <c r="U1347" s="151">
        <v>47133</v>
      </c>
      <c r="V1347" s="147">
        <v>4.2999999999999997E-2</v>
      </c>
      <c r="W1347" s="192">
        <v>5.28E-2</v>
      </c>
      <c r="X1347" s="150" t="s">
        <v>636</v>
      </c>
      <c r="Y1347" s="150"/>
      <c r="Z1347" s="153">
        <v>1350909.09</v>
      </c>
      <c r="AA1347" s="153">
        <v>1</v>
      </c>
      <c r="AB1347" s="153">
        <v>98.8</v>
      </c>
      <c r="AC1347" s="153">
        <v>0</v>
      </c>
      <c r="AD1347" s="153">
        <v>1334.6981800000001</v>
      </c>
      <c r="AE1347" s="154"/>
      <c r="AF1347" s="154"/>
      <c r="AG1347" s="150" t="s">
        <v>17</v>
      </c>
      <c r="AH1347" s="147">
        <v>1.3385756E-3</v>
      </c>
      <c r="AI1347" s="147">
        <v>2.90160657E-4</v>
      </c>
      <c r="AJ1347" s="147">
        <v>7.0210896382755003E-5</v>
      </c>
    </row>
    <row r="1348" spans="1:36" ht="13.5" thickBot="1" x14ac:dyDescent="0.25">
      <c r="A1348" s="149">
        <v>8700</v>
      </c>
      <c r="B1348" s="149">
        <v>12535</v>
      </c>
      <c r="C1348" s="150" t="s">
        <v>1473</v>
      </c>
      <c r="D1348" s="150">
        <v>510119068</v>
      </c>
      <c r="E1348" s="150" t="s">
        <v>429</v>
      </c>
      <c r="F1348" s="150" t="s">
        <v>1474</v>
      </c>
      <c r="G1348" s="150">
        <v>1140417</v>
      </c>
      <c r="H1348" s="150" t="s">
        <v>102</v>
      </c>
      <c r="I1348" s="150" t="s">
        <v>230</v>
      </c>
      <c r="J1348" s="150" t="s">
        <v>53</v>
      </c>
      <c r="K1348" s="150" t="s">
        <v>53</v>
      </c>
      <c r="L1348" s="150" t="s">
        <v>821</v>
      </c>
      <c r="M1348" s="150" t="s">
        <v>311</v>
      </c>
      <c r="N1348" s="150" t="s">
        <v>266</v>
      </c>
      <c r="O1348" s="150" t="s">
        <v>62</v>
      </c>
      <c r="P1348" s="150" t="s">
        <v>1339</v>
      </c>
      <c r="Q1348" s="150" t="s">
        <v>65</v>
      </c>
      <c r="R1348" s="150" t="s">
        <v>57</v>
      </c>
      <c r="S1348" s="150" t="s">
        <v>1206</v>
      </c>
      <c r="T1348" s="152">
        <v>1.208</v>
      </c>
      <c r="U1348" s="151">
        <v>46022</v>
      </c>
      <c r="V1348" s="147">
        <v>3.9E-2</v>
      </c>
      <c r="W1348" s="192">
        <v>6.5199999999999994E-2</v>
      </c>
      <c r="X1348" s="150" t="s">
        <v>636</v>
      </c>
      <c r="Y1348" s="150"/>
      <c r="Z1348" s="153">
        <v>140740</v>
      </c>
      <c r="AA1348" s="153">
        <v>1</v>
      </c>
      <c r="AB1348" s="153">
        <v>98.69</v>
      </c>
      <c r="AC1348" s="153">
        <v>0</v>
      </c>
      <c r="AD1348" s="153">
        <v>138.89631</v>
      </c>
      <c r="AE1348" s="154"/>
      <c r="AF1348" s="154"/>
      <c r="AG1348" s="150" t="s">
        <v>17</v>
      </c>
      <c r="AH1348" s="147">
        <v>1.785333725E-3</v>
      </c>
      <c r="AI1348" s="147">
        <v>3.0195774056526E-5</v>
      </c>
      <c r="AJ1348" s="147">
        <v>7.3065465852040199E-6</v>
      </c>
    </row>
    <row r="1349" spans="1:36" ht="13.5" thickBot="1" x14ac:dyDescent="0.25">
      <c r="A1349" s="149">
        <v>8700</v>
      </c>
      <c r="B1349" s="149">
        <v>12535</v>
      </c>
      <c r="C1349" s="150" t="s">
        <v>1475</v>
      </c>
      <c r="D1349" s="150">
        <v>513765859</v>
      </c>
      <c r="E1349" s="150" t="s">
        <v>429</v>
      </c>
      <c r="F1349" s="150" t="s">
        <v>1476</v>
      </c>
      <c r="G1349" s="150">
        <v>1140607</v>
      </c>
      <c r="H1349" s="150" t="s">
        <v>102</v>
      </c>
      <c r="I1349" s="150" t="s">
        <v>229</v>
      </c>
      <c r="J1349" s="150" t="s">
        <v>53</v>
      </c>
      <c r="K1349" s="150" t="s">
        <v>53</v>
      </c>
      <c r="L1349" s="150" t="s">
        <v>821</v>
      </c>
      <c r="M1349" s="150" t="s">
        <v>311</v>
      </c>
      <c r="N1349" s="150" t="s">
        <v>651</v>
      </c>
      <c r="O1349" s="150" t="s">
        <v>62</v>
      </c>
      <c r="P1349" s="150" t="s">
        <v>1345</v>
      </c>
      <c r="Q1349" s="150" t="s">
        <v>65</v>
      </c>
      <c r="R1349" s="150" t="s">
        <v>57</v>
      </c>
      <c r="S1349" s="150" t="s">
        <v>1206</v>
      </c>
      <c r="T1349" s="152">
        <v>1.6910000000000001</v>
      </c>
      <c r="U1349" s="151">
        <v>46356</v>
      </c>
      <c r="V1349" s="147">
        <v>2.1499999999999998E-2</v>
      </c>
      <c r="W1349" s="192">
        <v>2.4799999999999999E-2</v>
      </c>
      <c r="X1349" s="150" t="s">
        <v>636</v>
      </c>
      <c r="Y1349" s="150"/>
      <c r="Z1349" s="153">
        <v>3499297</v>
      </c>
      <c r="AA1349" s="153">
        <v>1</v>
      </c>
      <c r="AB1349" s="153">
        <v>113.52</v>
      </c>
      <c r="AC1349" s="153">
        <v>0</v>
      </c>
      <c r="AD1349" s="153">
        <v>3972.4019499999999</v>
      </c>
      <c r="AE1349" s="154"/>
      <c r="AF1349" s="154"/>
      <c r="AG1349" s="150" t="s">
        <v>17</v>
      </c>
      <c r="AH1349" s="147">
        <v>1.78417296E-3</v>
      </c>
      <c r="AI1349" s="147">
        <v>8.6359206899999999E-4</v>
      </c>
      <c r="AJ1349" s="147">
        <v>2.0896552100000001E-4</v>
      </c>
    </row>
    <row r="1350" spans="1:36" ht="13.5" thickBot="1" x14ac:dyDescent="0.25">
      <c r="A1350" s="149">
        <v>8700</v>
      </c>
      <c r="B1350" s="149">
        <v>12535</v>
      </c>
      <c r="C1350" s="150" t="s">
        <v>1475</v>
      </c>
      <c r="D1350" s="150">
        <v>513765859</v>
      </c>
      <c r="E1350" s="150" t="s">
        <v>429</v>
      </c>
      <c r="F1350" s="150" t="s">
        <v>1477</v>
      </c>
      <c r="G1350" s="150">
        <v>1140615</v>
      </c>
      <c r="H1350" s="150" t="s">
        <v>102</v>
      </c>
      <c r="I1350" s="150" t="s">
        <v>229</v>
      </c>
      <c r="J1350" s="150" t="s">
        <v>53</v>
      </c>
      <c r="K1350" s="150" t="s">
        <v>53</v>
      </c>
      <c r="L1350" s="150" t="s">
        <v>821</v>
      </c>
      <c r="M1350" s="150" t="s">
        <v>311</v>
      </c>
      <c r="N1350" s="150" t="s">
        <v>651</v>
      </c>
      <c r="O1350" s="150" t="s">
        <v>62</v>
      </c>
      <c r="P1350" s="150" t="s">
        <v>1369</v>
      </c>
      <c r="Q1350" s="150" t="s">
        <v>65</v>
      </c>
      <c r="R1350" s="150" t="s">
        <v>57</v>
      </c>
      <c r="S1350" s="150" t="s">
        <v>1206</v>
      </c>
      <c r="T1350" s="152">
        <v>1.645</v>
      </c>
      <c r="U1350" s="151">
        <v>46356</v>
      </c>
      <c r="V1350" s="147">
        <v>1.6E-2</v>
      </c>
      <c r="W1350" s="192">
        <v>2.24E-2</v>
      </c>
      <c r="X1350" s="150" t="s">
        <v>636</v>
      </c>
      <c r="Y1350" s="150"/>
      <c r="Z1350" s="153">
        <v>5703070.8399999999</v>
      </c>
      <c r="AA1350" s="153">
        <v>1</v>
      </c>
      <c r="AB1350" s="153">
        <v>112.74</v>
      </c>
      <c r="AC1350" s="153">
        <v>0</v>
      </c>
      <c r="AD1350" s="153">
        <v>6429.6420699999999</v>
      </c>
      <c r="AE1350" s="154"/>
      <c r="AF1350" s="154"/>
      <c r="AG1350" s="150" t="s">
        <v>17</v>
      </c>
      <c r="AH1350" s="147">
        <v>1.4710029368E-2</v>
      </c>
      <c r="AI1350" s="147">
        <v>1.397791051E-3</v>
      </c>
      <c r="AJ1350" s="147">
        <v>3.3822697800000001E-4</v>
      </c>
    </row>
    <row r="1351" spans="1:36" ht="13.5" thickBot="1" x14ac:dyDescent="0.25">
      <c r="A1351" s="149">
        <v>8700</v>
      </c>
      <c r="B1351" s="149">
        <v>12535</v>
      </c>
      <c r="C1351" s="150" t="s">
        <v>1478</v>
      </c>
      <c r="D1351" s="150">
        <v>511399388</v>
      </c>
      <c r="E1351" s="150" t="s">
        <v>429</v>
      </c>
      <c r="F1351" s="150" t="s">
        <v>1479</v>
      </c>
      <c r="G1351" s="150">
        <v>1141191</v>
      </c>
      <c r="H1351" s="150" t="s">
        <v>102</v>
      </c>
      <c r="I1351" s="150" t="s">
        <v>228</v>
      </c>
      <c r="J1351" s="150" t="s">
        <v>53</v>
      </c>
      <c r="K1351" s="150" t="s">
        <v>53</v>
      </c>
      <c r="L1351" s="150" t="s">
        <v>821</v>
      </c>
      <c r="M1351" s="150" t="s">
        <v>311</v>
      </c>
      <c r="N1351" s="150" t="s">
        <v>140</v>
      </c>
      <c r="O1351" s="150" t="s">
        <v>62</v>
      </c>
      <c r="P1351" s="150" t="s">
        <v>1350</v>
      </c>
      <c r="Q1351" s="150" t="s">
        <v>1351</v>
      </c>
      <c r="R1351" s="150" t="s">
        <v>57</v>
      </c>
      <c r="S1351" s="150" t="s">
        <v>1206</v>
      </c>
      <c r="T1351" s="152">
        <v>0.56499999999999995</v>
      </c>
      <c r="U1351" s="151">
        <v>45838</v>
      </c>
      <c r="V1351" s="147">
        <v>3.0499999999999999E-2</v>
      </c>
      <c r="W1351" s="192">
        <v>5.21E-2</v>
      </c>
      <c r="X1351" s="150" t="s">
        <v>636</v>
      </c>
      <c r="Y1351" s="150"/>
      <c r="Z1351" s="153">
        <v>1101409</v>
      </c>
      <c r="AA1351" s="153">
        <v>1</v>
      </c>
      <c r="AB1351" s="153">
        <v>99.61</v>
      </c>
      <c r="AC1351" s="153">
        <v>0</v>
      </c>
      <c r="AD1351" s="153">
        <v>1097.1134999999999</v>
      </c>
      <c r="AE1351" s="154"/>
      <c r="AF1351" s="154"/>
      <c r="AG1351" s="150" t="s">
        <v>17</v>
      </c>
      <c r="AH1351" s="147">
        <v>1.6408694421E-2</v>
      </c>
      <c r="AI1351" s="147">
        <v>2.3851023300000001E-4</v>
      </c>
      <c r="AJ1351" s="147">
        <v>5.77129147419843E-5</v>
      </c>
    </row>
    <row r="1352" spans="1:36" ht="13.5" thickBot="1" x14ac:dyDescent="0.25">
      <c r="A1352" s="149">
        <v>8700</v>
      </c>
      <c r="B1352" s="149">
        <v>12535</v>
      </c>
      <c r="C1352" s="150" t="s">
        <v>1480</v>
      </c>
      <c r="D1352" s="150">
        <v>515334662</v>
      </c>
      <c r="E1352" s="150" t="s">
        <v>429</v>
      </c>
      <c r="F1352" s="150" t="s">
        <v>1481</v>
      </c>
      <c r="G1352" s="150">
        <v>1141332</v>
      </c>
      <c r="H1352" s="150" t="s">
        <v>102</v>
      </c>
      <c r="I1352" s="150" t="s">
        <v>230</v>
      </c>
      <c r="J1352" s="150" t="s">
        <v>53</v>
      </c>
      <c r="K1352" s="150" t="s">
        <v>53</v>
      </c>
      <c r="L1352" s="150" t="s">
        <v>821</v>
      </c>
      <c r="M1352" s="150" t="s">
        <v>311</v>
      </c>
      <c r="N1352" s="150" t="s">
        <v>267</v>
      </c>
      <c r="O1352" s="150" t="s">
        <v>62</v>
      </c>
      <c r="P1352" s="150" t="s">
        <v>1350</v>
      </c>
      <c r="Q1352" s="150" t="s">
        <v>1351</v>
      </c>
      <c r="R1352" s="150" t="s">
        <v>57</v>
      </c>
      <c r="S1352" s="150" t="s">
        <v>1206</v>
      </c>
      <c r="T1352" s="152">
        <v>3.2839999999999998</v>
      </c>
      <c r="U1352" s="151">
        <v>46995</v>
      </c>
      <c r="V1352" s="147">
        <v>4.6899999999999997E-2</v>
      </c>
      <c r="W1352" s="192">
        <v>6.8500000000000005E-2</v>
      </c>
      <c r="X1352" s="150" t="s">
        <v>636</v>
      </c>
      <c r="Y1352" s="150"/>
      <c r="Z1352" s="153">
        <v>24114264.530000001</v>
      </c>
      <c r="AA1352" s="153">
        <v>1</v>
      </c>
      <c r="AB1352" s="153">
        <v>98.27</v>
      </c>
      <c r="AC1352" s="153">
        <v>0</v>
      </c>
      <c r="AD1352" s="153">
        <v>23697.087749999999</v>
      </c>
      <c r="AE1352" s="154"/>
      <c r="AF1352" s="154"/>
      <c r="AG1352" s="150" t="s">
        <v>17</v>
      </c>
      <c r="AH1352" s="147">
        <v>1.7152442906000001E-2</v>
      </c>
      <c r="AI1352" s="147">
        <v>5.1516984680000004E-3</v>
      </c>
      <c r="AJ1352" s="147">
        <v>1.246569297E-3</v>
      </c>
    </row>
    <row r="1353" spans="1:36" ht="13.5" thickBot="1" x14ac:dyDescent="0.25">
      <c r="A1353" s="149">
        <v>8700</v>
      </c>
      <c r="B1353" s="149">
        <v>12535</v>
      </c>
      <c r="C1353" s="150" t="s">
        <v>1352</v>
      </c>
      <c r="D1353" s="150">
        <v>520044314</v>
      </c>
      <c r="E1353" s="150" t="s">
        <v>429</v>
      </c>
      <c r="F1353" s="150" t="s">
        <v>1353</v>
      </c>
      <c r="G1353" s="150">
        <v>1141415</v>
      </c>
      <c r="H1353" s="150" t="s">
        <v>102</v>
      </c>
      <c r="I1353" s="150" t="s">
        <v>228</v>
      </c>
      <c r="J1353" s="150" t="s">
        <v>53</v>
      </c>
      <c r="K1353" s="150" t="s">
        <v>53</v>
      </c>
      <c r="L1353" s="150" t="s">
        <v>821</v>
      </c>
      <c r="M1353" s="150" t="s">
        <v>311</v>
      </c>
      <c r="N1353" s="150" t="s">
        <v>260</v>
      </c>
      <c r="O1353" s="150" t="s">
        <v>62</v>
      </c>
      <c r="P1353" s="150" t="s">
        <v>1339</v>
      </c>
      <c r="Q1353" s="150" t="s">
        <v>65</v>
      </c>
      <c r="R1353" s="150" t="s">
        <v>57</v>
      </c>
      <c r="S1353" s="150" t="s">
        <v>1206</v>
      </c>
      <c r="T1353" s="152">
        <v>0.23</v>
      </c>
      <c r="U1353" s="151">
        <v>45468</v>
      </c>
      <c r="V1353" s="147">
        <v>2.1600000000000001E-2</v>
      </c>
      <c r="W1353" s="192">
        <v>5.5599999999999997E-2</v>
      </c>
      <c r="X1353" s="150" t="s">
        <v>636</v>
      </c>
      <c r="Y1353" s="150"/>
      <c r="Z1353" s="153">
        <v>6000002.4000000004</v>
      </c>
      <c r="AA1353" s="153">
        <v>1</v>
      </c>
      <c r="AB1353" s="153">
        <v>99.83</v>
      </c>
      <c r="AC1353" s="153">
        <v>0</v>
      </c>
      <c r="AD1353" s="153">
        <v>5989.8023999999996</v>
      </c>
      <c r="AE1353" s="154"/>
      <c r="AF1353" s="154"/>
      <c r="AG1353" s="150" t="s">
        <v>17</v>
      </c>
      <c r="AH1353" s="147">
        <v>4.6911097047999999E-2</v>
      </c>
      <c r="AI1353" s="147">
        <v>1.3021708050000001E-3</v>
      </c>
      <c r="AJ1353" s="147">
        <v>3.1508951000000003E-4</v>
      </c>
    </row>
    <row r="1354" spans="1:36" ht="13.5" thickBot="1" x14ac:dyDescent="0.25">
      <c r="A1354" s="149">
        <v>8700</v>
      </c>
      <c r="B1354" s="149">
        <v>12535</v>
      </c>
      <c r="C1354" s="150" t="s">
        <v>1329</v>
      </c>
      <c r="D1354" s="150">
        <v>513257873</v>
      </c>
      <c r="E1354" s="150" t="s">
        <v>429</v>
      </c>
      <c r="F1354" s="150" t="s">
        <v>1482</v>
      </c>
      <c r="G1354" s="150">
        <v>1141696</v>
      </c>
      <c r="H1354" s="150" t="s">
        <v>102</v>
      </c>
      <c r="I1354" s="150" t="s">
        <v>229</v>
      </c>
      <c r="J1354" s="150" t="s">
        <v>53</v>
      </c>
      <c r="K1354" s="150" t="s">
        <v>53</v>
      </c>
      <c r="L1354" s="150" t="s">
        <v>821</v>
      </c>
      <c r="M1354" s="150" t="s">
        <v>311</v>
      </c>
      <c r="N1354" s="150" t="s">
        <v>651</v>
      </c>
      <c r="O1354" s="150" t="s">
        <v>62</v>
      </c>
      <c r="P1354" s="150" t="s">
        <v>1339</v>
      </c>
      <c r="Q1354" s="150" t="s">
        <v>65</v>
      </c>
      <c r="R1354" s="150" t="s">
        <v>57</v>
      </c>
      <c r="S1354" s="150" t="s">
        <v>1206</v>
      </c>
      <c r="T1354" s="152">
        <v>2.0720000000000001</v>
      </c>
      <c r="U1354" s="151">
        <v>46629</v>
      </c>
      <c r="V1354" s="147">
        <v>2.0500000000000001E-2</v>
      </c>
      <c r="W1354" s="192">
        <v>2.4899999999999999E-2</v>
      </c>
      <c r="X1354" s="150" t="s">
        <v>636</v>
      </c>
      <c r="Y1354" s="150"/>
      <c r="Z1354" s="153">
        <v>2521640</v>
      </c>
      <c r="AA1354" s="153">
        <v>1</v>
      </c>
      <c r="AB1354" s="153">
        <v>112.41</v>
      </c>
      <c r="AC1354" s="153">
        <v>0</v>
      </c>
      <c r="AD1354" s="153">
        <v>2834.5755199999999</v>
      </c>
      <c r="AE1354" s="154"/>
      <c r="AF1354" s="154"/>
      <c r="AG1354" s="150" t="s">
        <v>17</v>
      </c>
      <c r="AH1354" s="147">
        <v>2.8616657670000002E-3</v>
      </c>
      <c r="AI1354" s="147">
        <v>6.1623092700000004E-4</v>
      </c>
      <c r="AJ1354" s="147">
        <v>1.4911093000000001E-4</v>
      </c>
    </row>
    <row r="1355" spans="1:36" ht="13.5" thickBot="1" x14ac:dyDescent="0.25">
      <c r="A1355" s="149">
        <v>8700</v>
      </c>
      <c r="B1355" s="149">
        <v>12535</v>
      </c>
      <c r="C1355" s="150" t="s">
        <v>1452</v>
      </c>
      <c r="D1355" s="150">
        <v>514065283</v>
      </c>
      <c r="E1355" s="150" t="s">
        <v>429</v>
      </c>
      <c r="F1355" s="150" t="s">
        <v>1483</v>
      </c>
      <c r="G1355" s="150">
        <v>1141829</v>
      </c>
      <c r="H1355" s="150" t="s">
        <v>102</v>
      </c>
      <c r="I1355" s="150" t="s">
        <v>228</v>
      </c>
      <c r="J1355" s="150" t="s">
        <v>53</v>
      </c>
      <c r="K1355" s="150" t="s">
        <v>53</v>
      </c>
      <c r="L1355" s="150" t="s">
        <v>821</v>
      </c>
      <c r="M1355" s="150" t="s">
        <v>311</v>
      </c>
      <c r="N1355" s="150" t="s">
        <v>75</v>
      </c>
      <c r="O1355" s="150" t="s">
        <v>62</v>
      </c>
      <c r="P1355" s="150" t="s">
        <v>1345</v>
      </c>
      <c r="Q1355" s="150" t="s">
        <v>65</v>
      </c>
      <c r="R1355" s="150" t="s">
        <v>57</v>
      </c>
      <c r="S1355" s="150" t="s">
        <v>1206</v>
      </c>
      <c r="T1355" s="152">
        <v>2.06</v>
      </c>
      <c r="U1355" s="151">
        <v>46631</v>
      </c>
      <c r="V1355" s="147">
        <v>2.3E-2</v>
      </c>
      <c r="W1355" s="192">
        <v>4.9000000000000002E-2</v>
      </c>
      <c r="X1355" s="150" t="s">
        <v>636</v>
      </c>
      <c r="Y1355" s="150"/>
      <c r="Z1355" s="153">
        <v>12341161.300000001</v>
      </c>
      <c r="AA1355" s="153">
        <v>1</v>
      </c>
      <c r="AB1355" s="153">
        <v>95.14</v>
      </c>
      <c r="AC1355" s="153">
        <v>0</v>
      </c>
      <c r="AD1355" s="153">
        <v>11741.380859999999</v>
      </c>
      <c r="AE1355" s="154"/>
      <c r="AF1355" s="154"/>
      <c r="AG1355" s="150" t="s">
        <v>17</v>
      </c>
      <c r="AH1355" s="147">
        <v>1.4698649991E-2</v>
      </c>
      <c r="AI1355" s="147">
        <v>2.552552213E-3</v>
      </c>
      <c r="AJ1355" s="147">
        <v>6.1764741000000002E-4</v>
      </c>
    </row>
    <row r="1356" spans="1:36" ht="13.5" thickBot="1" x14ac:dyDescent="0.25">
      <c r="A1356" s="149">
        <v>8700</v>
      </c>
      <c r="B1356" s="149">
        <v>12535</v>
      </c>
      <c r="C1356" s="150" t="s">
        <v>1484</v>
      </c>
      <c r="D1356" s="150">
        <v>515328250</v>
      </c>
      <c r="E1356" s="150" t="s">
        <v>429</v>
      </c>
      <c r="F1356" s="150" t="s">
        <v>1485</v>
      </c>
      <c r="G1356" s="150">
        <v>1141852</v>
      </c>
      <c r="H1356" s="150" t="s">
        <v>102</v>
      </c>
      <c r="I1356" s="150" t="s">
        <v>228</v>
      </c>
      <c r="J1356" s="150" t="s">
        <v>53</v>
      </c>
      <c r="K1356" s="150" t="s">
        <v>53</v>
      </c>
      <c r="L1356" s="150" t="s">
        <v>821</v>
      </c>
      <c r="M1356" s="150" t="s">
        <v>311</v>
      </c>
      <c r="N1356" s="150" t="s">
        <v>652</v>
      </c>
      <c r="O1356" s="150" t="s">
        <v>62</v>
      </c>
      <c r="P1356" s="150" t="s">
        <v>1366</v>
      </c>
      <c r="Q1356" s="150" t="s">
        <v>1351</v>
      </c>
      <c r="R1356" s="150" t="s">
        <v>57</v>
      </c>
      <c r="S1356" s="150" t="s">
        <v>1206</v>
      </c>
      <c r="T1356" s="152">
        <v>2.145</v>
      </c>
      <c r="U1356" s="151">
        <v>46629</v>
      </c>
      <c r="V1356" s="147">
        <v>2.6499999999999999E-2</v>
      </c>
      <c r="W1356" s="192">
        <v>5.3199999999999997E-2</v>
      </c>
      <c r="X1356" s="150" t="s">
        <v>636</v>
      </c>
      <c r="Y1356" s="150"/>
      <c r="Z1356" s="153">
        <v>1167428.57</v>
      </c>
      <c r="AA1356" s="153">
        <v>1</v>
      </c>
      <c r="AB1356" s="153">
        <v>94.87</v>
      </c>
      <c r="AC1356" s="153">
        <v>0</v>
      </c>
      <c r="AD1356" s="153">
        <v>1107.5394799999999</v>
      </c>
      <c r="AE1356" s="154"/>
      <c r="AF1356" s="154"/>
      <c r="AG1356" s="150" t="s">
        <v>17</v>
      </c>
      <c r="AH1356" s="147">
        <v>1.8996444230000001E-3</v>
      </c>
      <c r="AI1356" s="147">
        <v>2.4077682E-4</v>
      </c>
      <c r="AJ1356" s="147">
        <v>5.8261366378794602E-5</v>
      </c>
    </row>
    <row r="1357" spans="1:36" ht="13.5" thickBot="1" x14ac:dyDescent="0.25">
      <c r="A1357" s="149">
        <v>8700</v>
      </c>
      <c r="B1357" s="149">
        <v>12535</v>
      </c>
      <c r="C1357" s="150" t="s">
        <v>2161</v>
      </c>
      <c r="D1357" s="150">
        <v>1146</v>
      </c>
      <c r="E1357" s="150" t="s">
        <v>2</v>
      </c>
      <c r="F1357" s="150" t="s">
        <v>2162</v>
      </c>
      <c r="G1357" s="150">
        <v>1141936</v>
      </c>
      <c r="H1357" s="150" t="s">
        <v>102</v>
      </c>
      <c r="I1357" s="150" t="s">
        <v>230</v>
      </c>
      <c r="J1357" s="150" t="s">
        <v>53</v>
      </c>
      <c r="K1357" s="150" t="s">
        <v>53</v>
      </c>
      <c r="L1357" s="150" t="s">
        <v>821</v>
      </c>
      <c r="M1357" s="150" t="s">
        <v>311</v>
      </c>
      <c r="N1357" s="150" t="s">
        <v>253</v>
      </c>
      <c r="O1357" s="150" t="s">
        <v>62</v>
      </c>
      <c r="P1357" s="150" t="s">
        <v>1345</v>
      </c>
      <c r="Q1357" s="150" t="s">
        <v>65</v>
      </c>
      <c r="R1357" s="150" t="s">
        <v>57</v>
      </c>
      <c r="S1357" s="150" t="s">
        <v>1206</v>
      </c>
      <c r="T1357" s="152">
        <v>1.2150000000000001</v>
      </c>
      <c r="U1357" s="151">
        <v>46023</v>
      </c>
      <c r="V1357" s="147">
        <v>3.3700000000000001E-2</v>
      </c>
      <c r="W1357" s="192">
        <v>6.2600000000000003E-2</v>
      </c>
      <c r="X1357" s="150" t="s">
        <v>636</v>
      </c>
      <c r="Y1357" s="150"/>
      <c r="Z1357" s="153">
        <v>147388.53</v>
      </c>
      <c r="AA1357" s="153">
        <v>1</v>
      </c>
      <c r="AB1357" s="153">
        <v>101.54</v>
      </c>
      <c r="AC1357" s="153">
        <v>0</v>
      </c>
      <c r="AD1357" s="153">
        <v>149.65831</v>
      </c>
      <c r="AE1357" s="154"/>
      <c r="AF1357" s="154"/>
      <c r="AG1357" s="150" t="s">
        <v>17</v>
      </c>
      <c r="AH1357" s="147">
        <v>1.0527752139999999E-3</v>
      </c>
      <c r="AI1357" s="147">
        <v>3.2535410871905298E-5</v>
      </c>
      <c r="AJ1357" s="147">
        <v>7.8726743271862598E-6</v>
      </c>
    </row>
    <row r="1358" spans="1:36" ht="13.5" thickBot="1" x14ac:dyDescent="0.25">
      <c r="A1358" s="149">
        <v>8700</v>
      </c>
      <c r="B1358" s="149">
        <v>12535</v>
      </c>
      <c r="C1358" s="150" t="s">
        <v>1450</v>
      </c>
      <c r="D1358" s="150">
        <v>514892801</v>
      </c>
      <c r="E1358" s="150" t="s">
        <v>429</v>
      </c>
      <c r="F1358" s="150" t="s">
        <v>1486</v>
      </c>
      <c r="G1358" s="150">
        <v>1141951</v>
      </c>
      <c r="H1358" s="150" t="s">
        <v>102</v>
      </c>
      <c r="I1358" s="150" t="s">
        <v>228</v>
      </c>
      <c r="J1358" s="150" t="s">
        <v>53</v>
      </c>
      <c r="K1358" s="150" t="s">
        <v>53</v>
      </c>
      <c r="L1358" s="150" t="s">
        <v>821</v>
      </c>
      <c r="M1358" s="150" t="s">
        <v>311</v>
      </c>
      <c r="N1358" s="150" t="s">
        <v>263</v>
      </c>
      <c r="O1358" s="150" t="s">
        <v>62</v>
      </c>
      <c r="P1358" s="150" t="s">
        <v>1339</v>
      </c>
      <c r="Q1358" s="150" t="s">
        <v>65</v>
      </c>
      <c r="R1358" s="150" t="s">
        <v>57</v>
      </c>
      <c r="S1358" s="150" t="s">
        <v>1206</v>
      </c>
      <c r="T1358" s="152">
        <v>3.004</v>
      </c>
      <c r="U1358" s="151">
        <v>47669</v>
      </c>
      <c r="V1358" s="147">
        <v>2.6200000000000001E-2</v>
      </c>
      <c r="W1358" s="192">
        <v>5.0700000000000002E-2</v>
      </c>
      <c r="X1358" s="150" t="s">
        <v>636</v>
      </c>
      <c r="Y1358" s="150"/>
      <c r="Z1358" s="153">
        <v>2873000</v>
      </c>
      <c r="AA1358" s="153">
        <v>1</v>
      </c>
      <c r="AB1358" s="153">
        <v>93.7</v>
      </c>
      <c r="AC1358" s="153">
        <v>0</v>
      </c>
      <c r="AD1358" s="153">
        <v>2692.0010000000002</v>
      </c>
      <c r="AE1358" s="154"/>
      <c r="AF1358" s="154"/>
      <c r="AG1358" s="150" t="s">
        <v>17</v>
      </c>
      <c r="AH1358" s="147">
        <v>5.7382726240000001E-3</v>
      </c>
      <c r="AI1358" s="147">
        <v>5.8523551800000002E-4</v>
      </c>
      <c r="AJ1358" s="147">
        <v>1.41610894E-4</v>
      </c>
    </row>
    <row r="1359" spans="1:36" ht="13.5" thickBot="1" x14ac:dyDescent="0.25">
      <c r="A1359" s="149">
        <v>8700</v>
      </c>
      <c r="B1359" s="149">
        <v>12535</v>
      </c>
      <c r="C1359" s="150" t="s">
        <v>1487</v>
      </c>
      <c r="D1359" s="150">
        <v>1613</v>
      </c>
      <c r="E1359" s="150" t="s">
        <v>2</v>
      </c>
      <c r="F1359" s="150" t="s">
        <v>1488</v>
      </c>
      <c r="G1359" s="150">
        <v>1142033</v>
      </c>
      <c r="H1359" s="150" t="s">
        <v>102</v>
      </c>
      <c r="I1359" s="150" t="s">
        <v>230</v>
      </c>
      <c r="J1359" s="150" t="s">
        <v>53</v>
      </c>
      <c r="K1359" s="150" t="s">
        <v>204</v>
      </c>
      <c r="L1359" s="150" t="s">
        <v>821</v>
      </c>
      <c r="M1359" s="150" t="s">
        <v>311</v>
      </c>
      <c r="N1359" s="150" t="s">
        <v>652</v>
      </c>
      <c r="O1359" s="150" t="s">
        <v>62</v>
      </c>
      <c r="P1359" s="150" t="s">
        <v>1489</v>
      </c>
      <c r="Q1359" s="150" t="s">
        <v>1351</v>
      </c>
      <c r="R1359" s="150" t="s">
        <v>57</v>
      </c>
      <c r="S1359" s="150" t="s">
        <v>1206</v>
      </c>
      <c r="T1359" s="152">
        <v>0.28499999999999998</v>
      </c>
      <c r="U1359" s="151">
        <v>45488</v>
      </c>
      <c r="V1359" s="147">
        <v>5.8999999999999997E-2</v>
      </c>
      <c r="W1359" s="192">
        <v>8.5599999999999996E-2</v>
      </c>
      <c r="X1359" s="150" t="s">
        <v>636</v>
      </c>
      <c r="Y1359" s="150"/>
      <c r="Z1359" s="153">
        <v>1955205.55</v>
      </c>
      <c r="AA1359" s="153">
        <v>1</v>
      </c>
      <c r="AB1359" s="153">
        <v>104.96</v>
      </c>
      <c r="AC1359" s="153">
        <v>0</v>
      </c>
      <c r="AD1359" s="153">
        <v>2052.1837500000001</v>
      </c>
      <c r="AE1359" s="154"/>
      <c r="AF1359" s="154"/>
      <c r="AG1359" s="150" t="s">
        <v>17</v>
      </c>
      <c r="AH1359" s="147">
        <v>1.4629645025E-2</v>
      </c>
      <c r="AI1359" s="147">
        <v>4.4614055499999999E-4</v>
      </c>
      <c r="AJ1359" s="147">
        <v>1.0795374E-4</v>
      </c>
    </row>
    <row r="1360" spans="1:36" ht="13.5" thickBot="1" x14ac:dyDescent="0.25">
      <c r="A1360" s="149">
        <v>8700</v>
      </c>
      <c r="B1360" s="149">
        <v>12535</v>
      </c>
      <c r="C1360" s="150" t="s">
        <v>1490</v>
      </c>
      <c r="D1360" s="150">
        <v>510560188</v>
      </c>
      <c r="E1360" s="150" t="s">
        <v>429</v>
      </c>
      <c r="F1360" s="150" t="s">
        <v>1491</v>
      </c>
      <c r="G1360" s="150">
        <v>1142231</v>
      </c>
      <c r="H1360" s="150" t="s">
        <v>102</v>
      </c>
      <c r="I1360" s="150" t="s">
        <v>229</v>
      </c>
      <c r="J1360" s="150" t="s">
        <v>53</v>
      </c>
      <c r="K1360" s="150" t="s">
        <v>53</v>
      </c>
      <c r="L1360" s="150" t="s">
        <v>821</v>
      </c>
      <c r="M1360" s="150" t="s">
        <v>311</v>
      </c>
      <c r="N1360" s="150" t="s">
        <v>652</v>
      </c>
      <c r="O1360" s="150" t="s">
        <v>62</v>
      </c>
      <c r="P1360" s="150" t="s">
        <v>1366</v>
      </c>
      <c r="Q1360" s="150" t="s">
        <v>1351</v>
      </c>
      <c r="R1360" s="150" t="s">
        <v>57</v>
      </c>
      <c r="S1360" s="150" t="s">
        <v>1206</v>
      </c>
      <c r="T1360" s="152">
        <v>1.9379999999999999</v>
      </c>
      <c r="U1360" s="151">
        <v>46310</v>
      </c>
      <c r="V1360" s="147">
        <v>2.5700000000000001E-2</v>
      </c>
      <c r="W1360" s="192">
        <v>2.7799999999999998E-2</v>
      </c>
      <c r="X1360" s="150" t="s">
        <v>636</v>
      </c>
      <c r="Y1360" s="150"/>
      <c r="Z1360" s="153">
        <v>6767552</v>
      </c>
      <c r="AA1360" s="153">
        <v>1</v>
      </c>
      <c r="AB1360" s="153">
        <v>113.66</v>
      </c>
      <c r="AC1360" s="153">
        <v>0</v>
      </c>
      <c r="AD1360" s="153">
        <v>7691.9996000000001</v>
      </c>
      <c r="AE1360" s="154"/>
      <c r="AF1360" s="154"/>
      <c r="AG1360" s="150" t="s">
        <v>17</v>
      </c>
      <c r="AH1360" s="147">
        <v>5.2771979459999997E-3</v>
      </c>
      <c r="AI1360" s="147">
        <v>1.6722249990000001E-3</v>
      </c>
      <c r="AJ1360" s="147">
        <v>4.04632444E-4</v>
      </c>
    </row>
    <row r="1361" spans="1:36" ht="13.5" thickBot="1" x14ac:dyDescent="0.25">
      <c r="A1361" s="149">
        <v>8700</v>
      </c>
      <c r="B1361" s="149">
        <v>12535</v>
      </c>
      <c r="C1361" s="150" t="s">
        <v>1492</v>
      </c>
      <c r="D1361" s="150">
        <v>513682146</v>
      </c>
      <c r="E1361" s="150" t="s">
        <v>429</v>
      </c>
      <c r="F1361" s="150" t="s">
        <v>1493</v>
      </c>
      <c r="G1361" s="150">
        <v>1142512</v>
      </c>
      <c r="H1361" s="150" t="s">
        <v>102</v>
      </c>
      <c r="I1361" s="150" t="s">
        <v>229</v>
      </c>
      <c r="J1361" s="150" t="s">
        <v>53</v>
      </c>
      <c r="K1361" s="150" t="s">
        <v>53</v>
      </c>
      <c r="L1361" s="150" t="s">
        <v>821</v>
      </c>
      <c r="M1361" s="150" t="s">
        <v>311</v>
      </c>
      <c r="N1361" s="150" t="s">
        <v>256</v>
      </c>
      <c r="O1361" s="150" t="s">
        <v>62</v>
      </c>
      <c r="P1361" s="150" t="s">
        <v>1345</v>
      </c>
      <c r="Q1361" s="150" t="s">
        <v>65</v>
      </c>
      <c r="R1361" s="150" t="s">
        <v>57</v>
      </c>
      <c r="S1361" s="150" t="s">
        <v>1206</v>
      </c>
      <c r="T1361" s="152">
        <v>0.16200000000000001</v>
      </c>
      <c r="U1361" s="151">
        <v>45443</v>
      </c>
      <c r="V1361" s="147">
        <v>6.7999999999999996E-3</v>
      </c>
      <c r="W1361" s="192">
        <v>1.1999999999999999E-3</v>
      </c>
      <c r="X1361" s="150" t="s">
        <v>636</v>
      </c>
      <c r="Y1361" s="150"/>
      <c r="Z1361" s="153">
        <v>3786000.76</v>
      </c>
      <c r="AA1361" s="153">
        <v>1</v>
      </c>
      <c r="AB1361" s="153">
        <v>113.14</v>
      </c>
      <c r="AC1361" s="153">
        <v>0</v>
      </c>
      <c r="AD1361" s="153">
        <v>4283.4812599999996</v>
      </c>
      <c r="AE1361" s="154"/>
      <c r="AF1361" s="154"/>
      <c r="AG1361" s="150" t="s">
        <v>17</v>
      </c>
      <c r="AH1361" s="147">
        <v>1.6884574528999999E-2</v>
      </c>
      <c r="AI1361" s="147">
        <v>9.3122007499999999E-4</v>
      </c>
      <c r="AJ1361" s="147">
        <v>2.25329638E-4</v>
      </c>
    </row>
    <row r="1362" spans="1:36" ht="13.5" thickBot="1" x14ac:dyDescent="0.25">
      <c r="A1362" s="149">
        <v>8700</v>
      </c>
      <c r="B1362" s="149">
        <v>12535</v>
      </c>
      <c r="C1362" s="150" t="s">
        <v>1548</v>
      </c>
      <c r="D1362" s="150">
        <v>510216054</v>
      </c>
      <c r="E1362" s="150" t="s">
        <v>429</v>
      </c>
      <c r="F1362" s="150" t="s">
        <v>2216</v>
      </c>
      <c r="G1362" s="150">
        <v>1142595</v>
      </c>
      <c r="H1362" s="150" t="s">
        <v>102</v>
      </c>
      <c r="I1362" s="150" t="s">
        <v>229</v>
      </c>
      <c r="J1362" s="150" t="s">
        <v>53</v>
      </c>
      <c r="K1362" s="150" t="s">
        <v>53</v>
      </c>
      <c r="L1362" s="150" t="s">
        <v>821</v>
      </c>
      <c r="M1362" s="150" t="s">
        <v>311</v>
      </c>
      <c r="N1362" s="150" t="s">
        <v>156</v>
      </c>
      <c r="O1362" s="150" t="s">
        <v>62</v>
      </c>
      <c r="P1362" s="150" t="s">
        <v>1339</v>
      </c>
      <c r="Q1362" s="150" t="s">
        <v>65</v>
      </c>
      <c r="R1362" s="150" t="s">
        <v>57</v>
      </c>
      <c r="S1362" s="150" t="s">
        <v>1206</v>
      </c>
      <c r="T1362" s="152">
        <v>3.5569999999999999</v>
      </c>
      <c r="U1362" s="151">
        <v>47818</v>
      </c>
      <c r="V1362" s="147">
        <v>1.23E-2</v>
      </c>
      <c r="W1362" s="192">
        <v>2.3099999999999999E-2</v>
      </c>
      <c r="X1362" s="150" t="s">
        <v>636</v>
      </c>
      <c r="Y1362" s="150"/>
      <c r="Z1362" s="153">
        <v>1753424.66</v>
      </c>
      <c r="AA1362" s="153">
        <v>1</v>
      </c>
      <c r="AB1362" s="153">
        <v>108.66</v>
      </c>
      <c r="AC1362" s="153">
        <v>0</v>
      </c>
      <c r="AD1362" s="153">
        <v>1905.27124</v>
      </c>
      <c r="AE1362" s="154"/>
      <c r="AF1362" s="154"/>
      <c r="AG1362" s="150" t="s">
        <v>17</v>
      </c>
      <c r="AH1362" s="147">
        <v>1.572732083E-3</v>
      </c>
      <c r="AI1362" s="147">
        <v>4.1420207499999999E-4</v>
      </c>
      <c r="AJ1362" s="147">
        <v>1.0022550599999999E-4</v>
      </c>
    </row>
    <row r="1363" spans="1:36" ht="13.5" thickBot="1" x14ac:dyDescent="0.25">
      <c r="A1363" s="149">
        <v>8700</v>
      </c>
      <c r="B1363" s="149">
        <v>12535</v>
      </c>
      <c r="C1363" s="150" t="s">
        <v>1348</v>
      </c>
      <c r="D1363" s="150">
        <v>513230029</v>
      </c>
      <c r="E1363" s="150" t="s">
        <v>429</v>
      </c>
      <c r="F1363" s="150" t="s">
        <v>1494</v>
      </c>
      <c r="G1363" s="150">
        <v>1142785</v>
      </c>
      <c r="H1363" s="150" t="s">
        <v>102</v>
      </c>
      <c r="I1363" s="150" t="s">
        <v>228</v>
      </c>
      <c r="J1363" s="150" t="s">
        <v>53</v>
      </c>
      <c r="K1363" s="150" t="s">
        <v>53</v>
      </c>
      <c r="L1363" s="150" t="s">
        <v>821</v>
      </c>
      <c r="M1363" s="150" t="s">
        <v>311</v>
      </c>
      <c r="N1363" s="150" t="s">
        <v>269</v>
      </c>
      <c r="O1363" s="150" t="s">
        <v>62</v>
      </c>
      <c r="P1363" s="150" t="s">
        <v>1350</v>
      </c>
      <c r="Q1363" s="150" t="s">
        <v>1351</v>
      </c>
      <c r="R1363" s="150" t="s">
        <v>57</v>
      </c>
      <c r="S1363" s="150" t="s">
        <v>1206</v>
      </c>
      <c r="T1363" s="152">
        <v>1.722</v>
      </c>
      <c r="U1363" s="151">
        <v>47848</v>
      </c>
      <c r="V1363" s="147">
        <v>2.63E-2</v>
      </c>
      <c r="W1363" s="192">
        <v>4.9000000000000002E-2</v>
      </c>
      <c r="X1363" s="150" t="s">
        <v>636</v>
      </c>
      <c r="Y1363" s="150"/>
      <c r="Z1363" s="153">
        <v>1858049</v>
      </c>
      <c r="AA1363" s="153">
        <v>1</v>
      </c>
      <c r="AB1363" s="153">
        <v>96.94</v>
      </c>
      <c r="AC1363" s="153">
        <v>0</v>
      </c>
      <c r="AD1363" s="153">
        <v>1801.1927000000001</v>
      </c>
      <c r="AE1363" s="154"/>
      <c r="AF1363" s="154"/>
      <c r="AG1363" s="150" t="s">
        <v>17</v>
      </c>
      <c r="AH1363" s="147">
        <v>1.347243567E-3</v>
      </c>
      <c r="AI1363" s="147">
        <v>3.9157561300000001E-4</v>
      </c>
      <c r="AJ1363" s="147">
        <v>9.4750525564569701E-5</v>
      </c>
    </row>
    <row r="1364" spans="1:36" ht="13.5" thickBot="1" x14ac:dyDescent="0.25">
      <c r="A1364" s="149">
        <v>8700</v>
      </c>
      <c r="B1364" s="149">
        <v>12535</v>
      </c>
      <c r="C1364" s="150" t="s">
        <v>1495</v>
      </c>
      <c r="D1364" s="150">
        <v>511687568</v>
      </c>
      <c r="E1364" s="150" t="s">
        <v>429</v>
      </c>
      <c r="F1364" s="150" t="s">
        <v>1496</v>
      </c>
      <c r="G1364" s="150">
        <v>1143213</v>
      </c>
      <c r="H1364" s="150" t="s">
        <v>102</v>
      </c>
      <c r="I1364" s="150" t="s">
        <v>228</v>
      </c>
      <c r="J1364" s="150" t="s">
        <v>53</v>
      </c>
      <c r="K1364" s="150" t="s">
        <v>53</v>
      </c>
      <c r="L1364" s="150" t="s">
        <v>821</v>
      </c>
      <c r="M1364" s="150" t="s">
        <v>311</v>
      </c>
      <c r="N1364" s="150" t="s">
        <v>258</v>
      </c>
      <c r="O1364" s="150" t="s">
        <v>62</v>
      </c>
      <c r="P1364" s="150" t="s">
        <v>298</v>
      </c>
      <c r="Q1364" s="150" t="s">
        <v>298</v>
      </c>
      <c r="R1364" s="150" t="s">
        <v>57</v>
      </c>
      <c r="S1364" s="150" t="s">
        <v>1206</v>
      </c>
      <c r="T1364" s="152">
        <v>0.25</v>
      </c>
      <c r="U1364" s="151">
        <v>45473</v>
      </c>
      <c r="V1364" s="147">
        <v>4.65E-2</v>
      </c>
      <c r="W1364" s="192">
        <v>5.5300000000000002E-2</v>
      </c>
      <c r="X1364" s="150" t="s">
        <v>636</v>
      </c>
      <c r="Y1364" s="150"/>
      <c r="Z1364" s="153">
        <v>407500</v>
      </c>
      <c r="AA1364" s="153">
        <v>1</v>
      </c>
      <c r="AB1364" s="153">
        <v>100.96</v>
      </c>
      <c r="AC1364" s="153">
        <v>0</v>
      </c>
      <c r="AD1364" s="153">
        <v>411.41199999999998</v>
      </c>
      <c r="AE1364" s="154"/>
      <c r="AF1364" s="154"/>
      <c r="AG1364" s="150" t="s">
        <v>17</v>
      </c>
      <c r="AH1364" s="147">
        <v>2.6138550351999999E-2</v>
      </c>
      <c r="AI1364" s="147">
        <v>8.9440128367294195E-5</v>
      </c>
      <c r="AJ1364" s="147">
        <v>2.1642050416688199E-5</v>
      </c>
    </row>
    <row r="1365" spans="1:36" ht="13.5" thickBot="1" x14ac:dyDescent="0.25">
      <c r="A1365" s="149">
        <v>8700</v>
      </c>
      <c r="B1365" s="149">
        <v>12535</v>
      </c>
      <c r="C1365" s="150" t="s">
        <v>1460</v>
      </c>
      <c r="D1365" s="150">
        <v>520043720</v>
      </c>
      <c r="E1365" s="150" t="s">
        <v>429</v>
      </c>
      <c r="F1365" s="150" t="s">
        <v>2217</v>
      </c>
      <c r="G1365" s="150">
        <v>1143395</v>
      </c>
      <c r="H1365" s="150" t="s">
        <v>102</v>
      </c>
      <c r="I1365" s="150" t="s">
        <v>228</v>
      </c>
      <c r="J1365" s="150" t="s">
        <v>53</v>
      </c>
      <c r="K1365" s="150" t="s">
        <v>53</v>
      </c>
      <c r="L1365" s="150" t="s">
        <v>821</v>
      </c>
      <c r="M1365" s="150" t="s">
        <v>311</v>
      </c>
      <c r="N1365" s="150" t="s">
        <v>652</v>
      </c>
      <c r="O1365" s="150" t="s">
        <v>62</v>
      </c>
      <c r="P1365" s="150" t="s">
        <v>1359</v>
      </c>
      <c r="Q1365" s="150" t="s">
        <v>1351</v>
      </c>
      <c r="R1365" s="150" t="s">
        <v>57</v>
      </c>
      <c r="S1365" s="150" t="s">
        <v>1206</v>
      </c>
      <c r="T1365" s="152">
        <v>4.5359999999999996</v>
      </c>
      <c r="U1365" s="151">
        <v>47514</v>
      </c>
      <c r="V1365" s="147">
        <v>3.6900000000000002E-2</v>
      </c>
      <c r="W1365" s="192">
        <v>5.3199999999999997E-2</v>
      </c>
      <c r="X1365" s="150" t="s">
        <v>636</v>
      </c>
      <c r="Y1365" s="150"/>
      <c r="Z1365" s="153">
        <v>58280.69</v>
      </c>
      <c r="AA1365" s="153">
        <v>1</v>
      </c>
      <c r="AB1365" s="153">
        <v>93.86</v>
      </c>
      <c r="AC1365" s="153">
        <v>0</v>
      </c>
      <c r="AD1365" s="153">
        <v>54.702260000000003</v>
      </c>
      <c r="AE1365" s="154"/>
      <c r="AF1365" s="154"/>
      <c r="AG1365" s="150" t="s">
        <v>17</v>
      </c>
      <c r="AH1365" s="147">
        <v>2.1910033799999999E-4</v>
      </c>
      <c r="AI1365" s="147">
        <v>1.1892159578187099E-5</v>
      </c>
      <c r="AJ1365" s="147">
        <v>2.87757544463163E-6</v>
      </c>
    </row>
    <row r="1366" spans="1:36" ht="13.5" thickBot="1" x14ac:dyDescent="0.25">
      <c r="A1366" s="149">
        <v>8700</v>
      </c>
      <c r="B1366" s="149">
        <v>12535</v>
      </c>
      <c r="C1366" s="150" t="s">
        <v>1354</v>
      </c>
      <c r="D1366" s="150">
        <v>520017393</v>
      </c>
      <c r="E1366" s="150" t="s">
        <v>429</v>
      </c>
      <c r="F1366" s="150" t="s">
        <v>1355</v>
      </c>
      <c r="G1366" s="150">
        <v>1143585</v>
      </c>
      <c r="H1366" s="150" t="s">
        <v>102</v>
      </c>
      <c r="I1366" s="150" t="s">
        <v>228</v>
      </c>
      <c r="J1366" s="150" t="s">
        <v>53</v>
      </c>
      <c r="K1366" s="150" t="s">
        <v>53</v>
      </c>
      <c r="L1366" s="150" t="s">
        <v>821</v>
      </c>
      <c r="M1366" s="150" t="s">
        <v>311</v>
      </c>
      <c r="N1366" s="150" t="s">
        <v>651</v>
      </c>
      <c r="O1366" s="150" t="s">
        <v>62</v>
      </c>
      <c r="P1366" s="150" t="s">
        <v>1205</v>
      </c>
      <c r="Q1366" s="150" t="s">
        <v>65</v>
      </c>
      <c r="R1366" s="150" t="s">
        <v>57</v>
      </c>
      <c r="S1366" s="150" t="s">
        <v>1206</v>
      </c>
      <c r="T1366" s="152">
        <v>2.173</v>
      </c>
      <c r="U1366" s="151">
        <v>46843</v>
      </c>
      <c r="V1366" s="147">
        <v>1.44E-2</v>
      </c>
      <c r="W1366" s="192">
        <v>4.2299999999999997E-2</v>
      </c>
      <c r="X1366" s="150" t="s">
        <v>636</v>
      </c>
      <c r="Y1366" s="150"/>
      <c r="Z1366" s="153">
        <v>10026163.4</v>
      </c>
      <c r="AA1366" s="153">
        <v>1</v>
      </c>
      <c r="AB1366" s="153">
        <v>94.24</v>
      </c>
      <c r="AC1366" s="153">
        <v>0</v>
      </c>
      <c r="AD1366" s="153">
        <v>9448.6563900000001</v>
      </c>
      <c r="AE1366" s="154"/>
      <c r="AF1366" s="154"/>
      <c r="AG1366" s="150" t="s">
        <v>17</v>
      </c>
      <c r="AH1366" s="147">
        <v>2.5065408500000001E-2</v>
      </c>
      <c r="AI1366" s="147">
        <v>2.054118597E-3</v>
      </c>
      <c r="AJ1366" s="147">
        <v>4.9704018800000003E-4</v>
      </c>
    </row>
    <row r="1367" spans="1:36" ht="13.5" thickBot="1" x14ac:dyDescent="0.25">
      <c r="A1367" s="149">
        <v>8700</v>
      </c>
      <c r="B1367" s="149">
        <v>12535</v>
      </c>
      <c r="C1367" s="150" t="s">
        <v>1480</v>
      </c>
      <c r="D1367" s="150">
        <v>515334662</v>
      </c>
      <c r="E1367" s="150" t="s">
        <v>429</v>
      </c>
      <c r="F1367" s="150" t="s">
        <v>1497</v>
      </c>
      <c r="G1367" s="150">
        <v>1143593</v>
      </c>
      <c r="H1367" s="150" t="s">
        <v>102</v>
      </c>
      <c r="I1367" s="150" t="s">
        <v>230</v>
      </c>
      <c r="J1367" s="150" t="s">
        <v>53</v>
      </c>
      <c r="K1367" s="150" t="s">
        <v>53</v>
      </c>
      <c r="L1367" s="150" t="s">
        <v>821</v>
      </c>
      <c r="M1367" s="150" t="s">
        <v>311</v>
      </c>
      <c r="N1367" s="150" t="s">
        <v>267</v>
      </c>
      <c r="O1367" s="150" t="s">
        <v>62</v>
      </c>
      <c r="P1367" s="150" t="s">
        <v>1350</v>
      </c>
      <c r="Q1367" s="150" t="s">
        <v>1351</v>
      </c>
      <c r="R1367" s="150" t="s">
        <v>57</v>
      </c>
      <c r="S1367" s="150" t="s">
        <v>1206</v>
      </c>
      <c r="T1367" s="152">
        <v>3.4209999999999998</v>
      </c>
      <c r="U1367" s="151">
        <v>46995</v>
      </c>
      <c r="V1367" s="147">
        <v>4.6899999999999997E-2</v>
      </c>
      <c r="W1367" s="192">
        <v>7.0099999999999996E-2</v>
      </c>
      <c r="X1367" s="150" t="s">
        <v>636</v>
      </c>
      <c r="Y1367" s="150"/>
      <c r="Z1367" s="153">
        <v>29010214.91</v>
      </c>
      <c r="AA1367" s="153">
        <v>1</v>
      </c>
      <c r="AB1367" s="153">
        <v>99.26</v>
      </c>
      <c r="AC1367" s="153">
        <v>0</v>
      </c>
      <c r="AD1367" s="153">
        <v>28795.53932</v>
      </c>
      <c r="AE1367" s="154"/>
      <c r="AF1367" s="154"/>
      <c r="AG1367" s="150" t="s">
        <v>17</v>
      </c>
      <c r="AH1367" s="147">
        <v>2.4243827469000001E-2</v>
      </c>
      <c r="AI1367" s="147">
        <v>6.2600914239999998E-3</v>
      </c>
      <c r="AJ1367" s="147">
        <v>1.5147698990000001E-3</v>
      </c>
    </row>
    <row r="1368" spans="1:36" ht="13.5" thickBot="1" x14ac:dyDescent="0.25">
      <c r="A1368" s="149">
        <v>8700</v>
      </c>
      <c r="B1368" s="149">
        <v>12535</v>
      </c>
      <c r="C1368" s="150" t="s">
        <v>1498</v>
      </c>
      <c r="D1368" s="150">
        <v>1729</v>
      </c>
      <c r="E1368" s="150" t="s">
        <v>2</v>
      </c>
      <c r="F1368" s="150" t="s">
        <v>1499</v>
      </c>
      <c r="G1368" s="150">
        <v>1143924</v>
      </c>
      <c r="H1368" s="150" t="s">
        <v>102</v>
      </c>
      <c r="I1368" s="150" t="s">
        <v>228</v>
      </c>
      <c r="J1368" s="150" t="s">
        <v>53</v>
      </c>
      <c r="K1368" s="150" t="s">
        <v>314</v>
      </c>
      <c r="L1368" s="150" t="s">
        <v>821</v>
      </c>
      <c r="M1368" s="150" t="s">
        <v>311</v>
      </c>
      <c r="N1368" s="150" t="s">
        <v>652</v>
      </c>
      <c r="O1368" s="150" t="s">
        <v>62</v>
      </c>
      <c r="P1368" s="150" t="s">
        <v>1446</v>
      </c>
      <c r="Q1368" s="150" t="s">
        <v>65</v>
      </c>
      <c r="R1368" s="150" t="s">
        <v>57</v>
      </c>
      <c r="S1368" s="150" t="s">
        <v>1206</v>
      </c>
      <c r="T1368" s="152">
        <v>0.24399999999999999</v>
      </c>
      <c r="U1368" s="151">
        <v>45473</v>
      </c>
      <c r="V1368" s="147">
        <v>6.5000000000000002E-2</v>
      </c>
      <c r="W1368" s="192">
        <v>7.22E-2</v>
      </c>
      <c r="X1368" s="150" t="s">
        <v>636</v>
      </c>
      <c r="Y1368" s="150"/>
      <c r="Z1368" s="153">
        <v>2572981.77</v>
      </c>
      <c r="AA1368" s="153">
        <v>1</v>
      </c>
      <c r="AB1368" s="153">
        <v>101.51</v>
      </c>
      <c r="AC1368" s="153">
        <v>0</v>
      </c>
      <c r="AD1368" s="153">
        <v>2611.8337900000001</v>
      </c>
      <c r="AE1368" s="154"/>
      <c r="AF1368" s="154"/>
      <c r="AG1368" s="150" t="s">
        <v>17</v>
      </c>
      <c r="AH1368" s="147">
        <v>1.8514875746000001E-2</v>
      </c>
      <c r="AI1368" s="147">
        <v>5.6780733000000002E-4</v>
      </c>
      <c r="AJ1368" s="147">
        <v>1.3739375200000001E-4</v>
      </c>
    </row>
    <row r="1369" spans="1:36" ht="13.5" thickBot="1" x14ac:dyDescent="0.25">
      <c r="A1369" s="149">
        <v>8700</v>
      </c>
      <c r="B1369" s="149">
        <v>12535</v>
      </c>
      <c r="C1369" s="150" t="s">
        <v>1500</v>
      </c>
      <c r="D1369" s="150">
        <v>513569780</v>
      </c>
      <c r="E1369" s="150" t="s">
        <v>429</v>
      </c>
      <c r="F1369" s="150" t="s">
        <v>1501</v>
      </c>
      <c r="G1369" s="150">
        <v>1145564</v>
      </c>
      <c r="H1369" s="150" t="s">
        <v>102</v>
      </c>
      <c r="I1369" s="150" t="s">
        <v>229</v>
      </c>
      <c r="J1369" s="150" t="s">
        <v>53</v>
      </c>
      <c r="K1369" s="150" t="s">
        <v>53</v>
      </c>
      <c r="L1369" s="150" t="s">
        <v>821</v>
      </c>
      <c r="M1369" s="150" t="s">
        <v>311</v>
      </c>
      <c r="N1369" s="150" t="s">
        <v>651</v>
      </c>
      <c r="O1369" s="150" t="s">
        <v>62</v>
      </c>
      <c r="P1369" s="150" t="s">
        <v>1205</v>
      </c>
      <c r="Q1369" s="150" t="s">
        <v>65</v>
      </c>
      <c r="R1369" s="150" t="s">
        <v>57</v>
      </c>
      <c r="S1369" s="150" t="s">
        <v>1206</v>
      </c>
      <c r="T1369" s="152">
        <v>1.9510000000000001</v>
      </c>
      <c r="U1369" s="151">
        <v>46387</v>
      </c>
      <c r="V1369" s="147">
        <v>8.3000000000000001E-3</v>
      </c>
      <c r="W1369" s="192">
        <v>1.72E-2</v>
      </c>
      <c r="X1369" s="150" t="s">
        <v>636</v>
      </c>
      <c r="Y1369" s="150"/>
      <c r="Z1369" s="153">
        <v>8740625.0700000003</v>
      </c>
      <c r="AA1369" s="153">
        <v>1</v>
      </c>
      <c r="AB1369" s="153">
        <v>111.05</v>
      </c>
      <c r="AC1369" s="153">
        <v>0</v>
      </c>
      <c r="AD1369" s="153">
        <v>9706.46414</v>
      </c>
      <c r="AE1369" s="154"/>
      <c r="AF1369" s="154"/>
      <c r="AG1369" s="150" t="s">
        <v>17</v>
      </c>
      <c r="AH1369" s="147">
        <v>7.3645447740000002E-3</v>
      </c>
      <c r="AI1369" s="147">
        <v>2.1101654750000001E-3</v>
      </c>
      <c r="AJ1369" s="147">
        <v>5.1060199000000001E-4</v>
      </c>
    </row>
    <row r="1370" spans="1:36" ht="13.5" thickBot="1" x14ac:dyDescent="0.25">
      <c r="A1370" s="149">
        <v>8700</v>
      </c>
      <c r="B1370" s="149">
        <v>12535</v>
      </c>
      <c r="C1370" s="150" t="s">
        <v>1500</v>
      </c>
      <c r="D1370" s="150">
        <v>513569780</v>
      </c>
      <c r="E1370" s="150" t="s">
        <v>429</v>
      </c>
      <c r="F1370" s="150" t="s">
        <v>1502</v>
      </c>
      <c r="G1370" s="150">
        <v>1145572</v>
      </c>
      <c r="H1370" s="150" t="s">
        <v>102</v>
      </c>
      <c r="I1370" s="150" t="s">
        <v>229</v>
      </c>
      <c r="J1370" s="150" t="s">
        <v>53</v>
      </c>
      <c r="K1370" s="150" t="s">
        <v>53</v>
      </c>
      <c r="L1370" s="150" t="s">
        <v>821</v>
      </c>
      <c r="M1370" s="150" t="s">
        <v>311</v>
      </c>
      <c r="N1370" s="150" t="s">
        <v>651</v>
      </c>
      <c r="O1370" s="150" t="s">
        <v>62</v>
      </c>
      <c r="P1370" s="150" t="s">
        <v>1205</v>
      </c>
      <c r="Q1370" s="150" t="s">
        <v>65</v>
      </c>
      <c r="R1370" s="150" t="s">
        <v>57</v>
      </c>
      <c r="S1370" s="150" t="s">
        <v>1206</v>
      </c>
      <c r="T1370" s="152">
        <v>5.4580000000000002</v>
      </c>
      <c r="U1370" s="151">
        <v>48213</v>
      </c>
      <c r="V1370" s="147">
        <v>1.6500000000000001E-2</v>
      </c>
      <c r="W1370" s="192">
        <v>2.18E-2</v>
      </c>
      <c r="X1370" s="150" t="s">
        <v>636</v>
      </c>
      <c r="Y1370" s="150"/>
      <c r="Z1370" s="153">
        <v>18323109</v>
      </c>
      <c r="AA1370" s="153">
        <v>1</v>
      </c>
      <c r="AB1370" s="153">
        <v>110.05</v>
      </c>
      <c r="AC1370" s="153">
        <v>0</v>
      </c>
      <c r="AD1370" s="153">
        <v>20164.581450000001</v>
      </c>
      <c r="AE1370" s="154"/>
      <c r="AF1370" s="154"/>
      <c r="AG1370" s="150" t="s">
        <v>17</v>
      </c>
      <c r="AH1370" s="147">
        <v>8.6608532509999999E-3</v>
      </c>
      <c r="AI1370" s="147">
        <v>4.3837388149999997E-3</v>
      </c>
      <c r="AJ1370" s="147">
        <v>1.0607441890000001E-3</v>
      </c>
    </row>
    <row r="1371" spans="1:36" ht="13.5" thickBot="1" x14ac:dyDescent="0.25">
      <c r="A1371" s="149">
        <v>8700</v>
      </c>
      <c r="B1371" s="149">
        <v>12535</v>
      </c>
      <c r="C1371" s="150" t="s">
        <v>1503</v>
      </c>
      <c r="D1371" s="150">
        <v>1737</v>
      </c>
      <c r="E1371" s="150" t="s">
        <v>2</v>
      </c>
      <c r="F1371" s="150" t="s">
        <v>1504</v>
      </c>
      <c r="G1371" s="150">
        <v>1145598</v>
      </c>
      <c r="H1371" s="150" t="s">
        <v>102</v>
      </c>
      <c r="I1371" s="150" t="s">
        <v>228</v>
      </c>
      <c r="J1371" s="150" t="s">
        <v>53</v>
      </c>
      <c r="K1371" s="150" t="s">
        <v>314</v>
      </c>
      <c r="L1371" s="150" t="s">
        <v>821</v>
      </c>
      <c r="M1371" s="150" t="s">
        <v>311</v>
      </c>
      <c r="N1371" s="150" t="s">
        <v>652</v>
      </c>
      <c r="O1371" s="150" t="s">
        <v>62</v>
      </c>
      <c r="P1371" s="150" t="s">
        <v>1369</v>
      </c>
      <c r="Q1371" s="150" t="s">
        <v>65</v>
      </c>
      <c r="R1371" s="150" t="s">
        <v>57</v>
      </c>
      <c r="S1371" s="150" t="s">
        <v>1206</v>
      </c>
      <c r="T1371" s="152">
        <v>0.73899999999999999</v>
      </c>
      <c r="U1371" s="151">
        <v>45657</v>
      </c>
      <c r="V1371" s="147">
        <v>3.3799999999999997E-2</v>
      </c>
      <c r="W1371" s="192">
        <v>5.2900000000000003E-2</v>
      </c>
      <c r="X1371" s="150" t="s">
        <v>636</v>
      </c>
      <c r="Y1371" s="150"/>
      <c r="Z1371" s="153">
        <v>1546409.5</v>
      </c>
      <c r="AA1371" s="153">
        <v>1</v>
      </c>
      <c r="AB1371" s="153">
        <v>99.51</v>
      </c>
      <c r="AC1371" s="153">
        <v>0</v>
      </c>
      <c r="AD1371" s="153">
        <v>1538.8320900000001</v>
      </c>
      <c r="AE1371" s="154"/>
      <c r="AF1371" s="154"/>
      <c r="AG1371" s="150" t="s">
        <v>17</v>
      </c>
      <c r="AH1371" s="147">
        <v>7.5570175270000001E-3</v>
      </c>
      <c r="AI1371" s="147">
        <v>3.3453895199999999E-4</v>
      </c>
      <c r="AJ1371" s="147">
        <v>8.0949222858345602E-5</v>
      </c>
    </row>
    <row r="1372" spans="1:36" ht="13.5" thickBot="1" x14ac:dyDescent="0.25">
      <c r="A1372" s="149">
        <v>8700</v>
      </c>
      <c r="B1372" s="149">
        <v>12535</v>
      </c>
      <c r="C1372" s="150" t="s">
        <v>1505</v>
      </c>
      <c r="D1372" s="150">
        <v>1628</v>
      </c>
      <c r="E1372" s="150" t="s">
        <v>2</v>
      </c>
      <c r="F1372" s="150" t="s">
        <v>1506</v>
      </c>
      <c r="G1372" s="150">
        <v>1147495</v>
      </c>
      <c r="H1372" s="150" t="s">
        <v>102</v>
      </c>
      <c r="I1372" s="150" t="s">
        <v>228</v>
      </c>
      <c r="J1372" s="150" t="s">
        <v>53</v>
      </c>
      <c r="K1372" s="150" t="s">
        <v>314</v>
      </c>
      <c r="L1372" s="150" t="s">
        <v>821</v>
      </c>
      <c r="M1372" s="150" t="s">
        <v>311</v>
      </c>
      <c r="N1372" s="150" t="s">
        <v>652</v>
      </c>
      <c r="O1372" s="150" t="s">
        <v>62</v>
      </c>
      <c r="P1372" s="150" t="s">
        <v>1339</v>
      </c>
      <c r="Q1372" s="150" t="s">
        <v>65</v>
      </c>
      <c r="R1372" s="150" t="s">
        <v>57</v>
      </c>
      <c r="S1372" s="150" t="s">
        <v>1206</v>
      </c>
      <c r="T1372" s="152">
        <v>0.64300000000000002</v>
      </c>
      <c r="U1372" s="151">
        <v>45627</v>
      </c>
      <c r="V1372" s="147">
        <v>3.9E-2</v>
      </c>
      <c r="W1372" s="192">
        <v>5.7799999999999997E-2</v>
      </c>
      <c r="X1372" s="150" t="s">
        <v>636</v>
      </c>
      <c r="Y1372" s="150"/>
      <c r="Z1372" s="153">
        <v>4984112.75</v>
      </c>
      <c r="AA1372" s="153">
        <v>1</v>
      </c>
      <c r="AB1372" s="153">
        <v>100.17</v>
      </c>
      <c r="AC1372" s="153">
        <v>0</v>
      </c>
      <c r="AD1372" s="153">
        <v>4992.5857400000004</v>
      </c>
      <c r="AE1372" s="154"/>
      <c r="AF1372" s="154"/>
      <c r="AG1372" s="150" t="s">
        <v>17</v>
      </c>
      <c r="AH1372" s="147">
        <v>1.2597703928E-2</v>
      </c>
      <c r="AI1372" s="147">
        <v>1.0853779409999999E-3</v>
      </c>
      <c r="AJ1372" s="147">
        <v>2.6263160100000002E-4</v>
      </c>
    </row>
    <row r="1373" spans="1:36" ht="13.5" thickBot="1" x14ac:dyDescent="0.25">
      <c r="A1373" s="149">
        <v>8700</v>
      </c>
      <c r="B1373" s="149">
        <v>12535</v>
      </c>
      <c r="C1373" s="150" t="s">
        <v>1507</v>
      </c>
      <c r="D1373" s="150">
        <v>513436394</v>
      </c>
      <c r="E1373" s="150" t="s">
        <v>429</v>
      </c>
      <c r="F1373" s="150" t="s">
        <v>1508</v>
      </c>
      <c r="G1373" s="150">
        <v>1147503</v>
      </c>
      <c r="H1373" s="150" t="s">
        <v>102</v>
      </c>
      <c r="I1373" s="150" t="s">
        <v>229</v>
      </c>
      <c r="J1373" s="150" t="s">
        <v>53</v>
      </c>
      <c r="K1373" s="150" t="s">
        <v>53</v>
      </c>
      <c r="L1373" s="150" t="s">
        <v>821</v>
      </c>
      <c r="M1373" s="150" t="s">
        <v>311</v>
      </c>
      <c r="N1373" s="150" t="s">
        <v>258</v>
      </c>
      <c r="O1373" s="150" t="s">
        <v>62</v>
      </c>
      <c r="P1373" s="150" t="s">
        <v>1458</v>
      </c>
      <c r="Q1373" s="150" t="s">
        <v>1351</v>
      </c>
      <c r="R1373" s="150" t="s">
        <v>57</v>
      </c>
      <c r="S1373" s="150" t="s">
        <v>1206</v>
      </c>
      <c r="T1373" s="152">
        <v>5.8849999999999998</v>
      </c>
      <c r="U1373" s="151">
        <v>48760</v>
      </c>
      <c r="V1373" s="147">
        <v>2.6499999999999999E-2</v>
      </c>
      <c r="W1373" s="192">
        <v>2.24E-2</v>
      </c>
      <c r="X1373" s="150" t="s">
        <v>636</v>
      </c>
      <c r="Y1373" s="150"/>
      <c r="Z1373" s="153">
        <v>1983014.86</v>
      </c>
      <c r="AA1373" s="153">
        <v>1</v>
      </c>
      <c r="AB1373" s="153">
        <v>115.9</v>
      </c>
      <c r="AC1373" s="153">
        <v>0</v>
      </c>
      <c r="AD1373" s="153">
        <v>2298.3142200000002</v>
      </c>
      <c r="AE1373" s="154"/>
      <c r="AF1373" s="154"/>
      <c r="AG1373" s="150" t="s">
        <v>17</v>
      </c>
      <c r="AH1373" s="147">
        <v>1.3373598239999999E-3</v>
      </c>
      <c r="AI1373" s="147">
        <v>4.9964881599999999E-4</v>
      </c>
      <c r="AJ1373" s="147">
        <v>1.20901267E-4</v>
      </c>
    </row>
    <row r="1374" spans="1:36" ht="13.5" thickBot="1" x14ac:dyDescent="0.25">
      <c r="A1374" s="149">
        <v>8700</v>
      </c>
      <c r="B1374" s="149">
        <v>12535</v>
      </c>
      <c r="C1374" s="150" t="s">
        <v>1329</v>
      </c>
      <c r="D1374" s="150">
        <v>513257873</v>
      </c>
      <c r="E1374" s="150" t="s">
        <v>429</v>
      </c>
      <c r="F1374" s="150" t="s">
        <v>2218</v>
      </c>
      <c r="G1374" s="150">
        <v>1147602</v>
      </c>
      <c r="H1374" s="150" t="s">
        <v>102</v>
      </c>
      <c r="I1374" s="150" t="s">
        <v>229</v>
      </c>
      <c r="J1374" s="150" t="s">
        <v>53</v>
      </c>
      <c r="K1374" s="150" t="s">
        <v>53</v>
      </c>
      <c r="L1374" s="150" t="s">
        <v>821</v>
      </c>
      <c r="M1374" s="150" t="s">
        <v>311</v>
      </c>
      <c r="N1374" s="150" t="s">
        <v>651</v>
      </c>
      <c r="O1374" s="150" t="s">
        <v>62</v>
      </c>
      <c r="P1374" s="150" t="s">
        <v>1345</v>
      </c>
      <c r="Q1374" s="150" t="s">
        <v>65</v>
      </c>
      <c r="R1374" s="150" t="s">
        <v>57</v>
      </c>
      <c r="S1374" s="150" t="s">
        <v>1206</v>
      </c>
      <c r="T1374" s="152">
        <v>2.206</v>
      </c>
      <c r="U1374" s="151">
        <v>46477</v>
      </c>
      <c r="V1374" s="147">
        <v>1.4E-2</v>
      </c>
      <c r="W1374" s="192">
        <v>2.3599999999999999E-2</v>
      </c>
      <c r="X1374" s="150" t="s">
        <v>636</v>
      </c>
      <c r="Y1374" s="150"/>
      <c r="Z1374" s="153">
        <v>1360000</v>
      </c>
      <c r="AA1374" s="153">
        <v>1</v>
      </c>
      <c r="AB1374" s="153">
        <v>109.99</v>
      </c>
      <c r="AC1374" s="153">
        <v>0</v>
      </c>
      <c r="AD1374" s="153">
        <v>1495.864</v>
      </c>
      <c r="AE1374" s="154"/>
      <c r="AF1374" s="154"/>
      <c r="AG1374" s="150" t="s">
        <v>17</v>
      </c>
      <c r="AH1374" s="147">
        <v>1.685504659E-3</v>
      </c>
      <c r="AI1374" s="147">
        <v>3.2519777699999998E-4</v>
      </c>
      <c r="AJ1374" s="147">
        <v>7.8688915502000194E-5</v>
      </c>
    </row>
    <row r="1375" spans="1:36" ht="13.5" thickBot="1" x14ac:dyDescent="0.25">
      <c r="A1375" s="149">
        <v>8700</v>
      </c>
      <c r="B1375" s="149">
        <v>12535</v>
      </c>
      <c r="C1375" s="150" t="s">
        <v>1364</v>
      </c>
      <c r="D1375" s="150">
        <v>512607888</v>
      </c>
      <c r="E1375" s="150" t="s">
        <v>429</v>
      </c>
      <c r="F1375" s="150" t="s">
        <v>1509</v>
      </c>
      <c r="G1375" s="150">
        <v>1150812</v>
      </c>
      <c r="H1375" s="150" t="s">
        <v>102</v>
      </c>
      <c r="I1375" s="150" t="s">
        <v>228</v>
      </c>
      <c r="J1375" s="150" t="s">
        <v>53</v>
      </c>
      <c r="K1375" s="150" t="s">
        <v>53</v>
      </c>
      <c r="L1375" s="150" t="s">
        <v>821</v>
      </c>
      <c r="M1375" s="150" t="s">
        <v>311</v>
      </c>
      <c r="N1375" s="150" t="s">
        <v>259</v>
      </c>
      <c r="O1375" s="150" t="s">
        <v>62</v>
      </c>
      <c r="P1375" s="150" t="s">
        <v>1366</v>
      </c>
      <c r="Q1375" s="150" t="s">
        <v>1351</v>
      </c>
      <c r="R1375" s="150" t="s">
        <v>57</v>
      </c>
      <c r="S1375" s="150" t="s">
        <v>1206</v>
      </c>
      <c r="T1375" s="152">
        <v>1.4370000000000001</v>
      </c>
      <c r="U1375" s="151">
        <v>46387</v>
      </c>
      <c r="V1375" s="147">
        <v>3.2500000000000001E-2</v>
      </c>
      <c r="W1375" s="192">
        <v>5.1999999999999998E-2</v>
      </c>
      <c r="X1375" s="150" t="s">
        <v>636</v>
      </c>
      <c r="Y1375" s="150"/>
      <c r="Z1375" s="153">
        <v>3600584.9</v>
      </c>
      <c r="AA1375" s="153">
        <v>1</v>
      </c>
      <c r="AB1375" s="153">
        <v>98.17</v>
      </c>
      <c r="AC1375" s="153">
        <v>0</v>
      </c>
      <c r="AD1375" s="153">
        <v>3534.6941999999999</v>
      </c>
      <c r="AE1375" s="154"/>
      <c r="AF1375" s="154"/>
      <c r="AG1375" s="150" t="s">
        <v>17</v>
      </c>
      <c r="AH1375" s="147">
        <v>1.1364865033E-2</v>
      </c>
      <c r="AI1375" s="147">
        <v>7.6843529800000004E-4</v>
      </c>
      <c r="AJ1375" s="147">
        <v>1.8594020100000001E-4</v>
      </c>
    </row>
    <row r="1376" spans="1:36" ht="13.5" thickBot="1" x14ac:dyDescent="0.25">
      <c r="A1376" s="149">
        <v>8700</v>
      </c>
      <c r="B1376" s="149">
        <v>12535</v>
      </c>
      <c r="C1376" s="150" t="s">
        <v>1346</v>
      </c>
      <c r="D1376" s="150">
        <v>513623314</v>
      </c>
      <c r="E1376" s="150" t="s">
        <v>429</v>
      </c>
      <c r="F1376" s="150" t="s">
        <v>1510</v>
      </c>
      <c r="G1376" s="150">
        <v>1151117</v>
      </c>
      <c r="H1376" s="150" t="s">
        <v>102</v>
      </c>
      <c r="I1376" s="150" t="s">
        <v>229</v>
      </c>
      <c r="J1376" s="150" t="s">
        <v>53</v>
      </c>
      <c r="K1376" s="150" t="s">
        <v>53</v>
      </c>
      <c r="L1376" s="150" t="s">
        <v>821</v>
      </c>
      <c r="M1376" s="150" t="s">
        <v>311</v>
      </c>
      <c r="N1376" s="150" t="s">
        <v>651</v>
      </c>
      <c r="O1376" s="150" t="s">
        <v>62</v>
      </c>
      <c r="P1376" s="150" t="s">
        <v>1369</v>
      </c>
      <c r="Q1376" s="150" t="s">
        <v>65</v>
      </c>
      <c r="R1376" s="150" t="s">
        <v>57</v>
      </c>
      <c r="S1376" s="150" t="s">
        <v>1206</v>
      </c>
      <c r="T1376" s="152">
        <v>3.3620000000000001</v>
      </c>
      <c r="U1376" s="151">
        <v>46680</v>
      </c>
      <c r="V1376" s="147">
        <v>1.8200000000000001E-2</v>
      </c>
      <c r="W1376" s="192">
        <v>2.3199999999999998E-2</v>
      </c>
      <c r="X1376" s="150" t="s">
        <v>636</v>
      </c>
      <c r="Y1376" s="150"/>
      <c r="Z1376" s="153">
        <v>1082281.98</v>
      </c>
      <c r="AA1376" s="153">
        <v>1</v>
      </c>
      <c r="AB1376" s="153">
        <v>110.73</v>
      </c>
      <c r="AC1376" s="153">
        <v>0</v>
      </c>
      <c r="AD1376" s="153">
        <v>1198.41084</v>
      </c>
      <c r="AE1376" s="154"/>
      <c r="AF1376" s="154"/>
      <c r="AG1376" s="150" t="s">
        <v>17</v>
      </c>
      <c r="AH1376" s="147">
        <v>2.162566289E-3</v>
      </c>
      <c r="AI1376" s="147">
        <v>2.60532068E-4</v>
      </c>
      <c r="AJ1376" s="147">
        <v>6.3041592902457106E-5</v>
      </c>
    </row>
    <row r="1377" spans="1:36" ht="13.5" thickBot="1" x14ac:dyDescent="0.25">
      <c r="A1377" s="149">
        <v>8700</v>
      </c>
      <c r="B1377" s="149">
        <v>12535</v>
      </c>
      <c r="C1377" s="150" t="s">
        <v>1478</v>
      </c>
      <c r="D1377" s="150">
        <v>511399388</v>
      </c>
      <c r="E1377" s="150" t="s">
        <v>429</v>
      </c>
      <c r="F1377" s="150" t="s">
        <v>1511</v>
      </c>
      <c r="G1377" s="150">
        <v>1153725</v>
      </c>
      <c r="H1377" s="150" t="s">
        <v>102</v>
      </c>
      <c r="I1377" s="150" t="s">
        <v>228</v>
      </c>
      <c r="J1377" s="150" t="s">
        <v>53</v>
      </c>
      <c r="K1377" s="150" t="s">
        <v>53</v>
      </c>
      <c r="L1377" s="150" t="s">
        <v>821</v>
      </c>
      <c r="M1377" s="150" t="s">
        <v>311</v>
      </c>
      <c r="N1377" s="150" t="s">
        <v>140</v>
      </c>
      <c r="O1377" s="150" t="s">
        <v>62</v>
      </c>
      <c r="P1377" s="150" t="s">
        <v>1350</v>
      </c>
      <c r="Q1377" s="150" t="s">
        <v>1351</v>
      </c>
      <c r="R1377" s="150" t="s">
        <v>57</v>
      </c>
      <c r="S1377" s="150" t="s">
        <v>1206</v>
      </c>
      <c r="T1377" s="152">
        <v>0.77</v>
      </c>
      <c r="U1377" s="151">
        <v>45838</v>
      </c>
      <c r="V1377" s="147">
        <v>4.1700000000000001E-2</v>
      </c>
      <c r="W1377" s="192">
        <v>5.28E-2</v>
      </c>
      <c r="X1377" s="150" t="s">
        <v>636</v>
      </c>
      <c r="Y1377" s="150"/>
      <c r="Z1377" s="153">
        <v>1441687.5</v>
      </c>
      <c r="AA1377" s="153">
        <v>1</v>
      </c>
      <c r="AB1377" s="153">
        <v>100.27</v>
      </c>
      <c r="AC1377" s="153">
        <v>0</v>
      </c>
      <c r="AD1377" s="153">
        <v>1445.58006</v>
      </c>
      <c r="AE1377" s="154"/>
      <c r="AF1377" s="154"/>
      <c r="AG1377" s="150" t="s">
        <v>17</v>
      </c>
      <c r="AH1377" s="147">
        <v>7.5367023379999997E-3</v>
      </c>
      <c r="AI1377" s="147">
        <v>3.1426615199999999E-4</v>
      </c>
      <c r="AJ1377" s="147">
        <v>7.6043762797096704E-5</v>
      </c>
    </row>
    <row r="1378" spans="1:36" ht="13.5" thickBot="1" x14ac:dyDescent="0.25">
      <c r="A1378" s="149">
        <v>8700</v>
      </c>
      <c r="B1378" s="149">
        <v>12535</v>
      </c>
      <c r="C1378" s="150" t="s">
        <v>1512</v>
      </c>
      <c r="D1378" s="150">
        <v>515327120</v>
      </c>
      <c r="E1378" s="150" t="s">
        <v>429</v>
      </c>
      <c r="F1378" s="150" t="s">
        <v>1513</v>
      </c>
      <c r="G1378" s="150">
        <v>1155928</v>
      </c>
      <c r="H1378" s="150" t="s">
        <v>102</v>
      </c>
      <c r="I1378" s="150" t="s">
        <v>229</v>
      </c>
      <c r="J1378" s="150" t="s">
        <v>53</v>
      </c>
      <c r="K1378" s="150" t="s">
        <v>53</v>
      </c>
      <c r="L1378" s="150" t="s">
        <v>821</v>
      </c>
      <c r="M1378" s="150" t="s">
        <v>311</v>
      </c>
      <c r="N1378" s="150" t="s">
        <v>651</v>
      </c>
      <c r="O1378" s="150" t="s">
        <v>62</v>
      </c>
      <c r="P1378" s="150" t="s">
        <v>1350</v>
      </c>
      <c r="Q1378" s="150" t="s">
        <v>1351</v>
      </c>
      <c r="R1378" s="150" t="s">
        <v>57</v>
      </c>
      <c r="S1378" s="150" t="s">
        <v>1206</v>
      </c>
      <c r="T1378" s="152">
        <v>3.2349999999999999</v>
      </c>
      <c r="U1378" s="151">
        <v>46752</v>
      </c>
      <c r="V1378" s="147">
        <v>2.75E-2</v>
      </c>
      <c r="W1378" s="192">
        <v>2.6200000000000001E-2</v>
      </c>
      <c r="X1378" s="150" t="s">
        <v>636</v>
      </c>
      <c r="Y1378" s="150"/>
      <c r="Z1378" s="153">
        <v>13517196.939999999</v>
      </c>
      <c r="AA1378" s="153">
        <v>1</v>
      </c>
      <c r="AB1378" s="153">
        <v>112.38</v>
      </c>
      <c r="AC1378" s="153">
        <v>0</v>
      </c>
      <c r="AD1378" s="153">
        <v>15190.62592</v>
      </c>
      <c r="AE1378" s="154"/>
      <c r="AF1378" s="154"/>
      <c r="AG1378" s="150" t="s">
        <v>17</v>
      </c>
      <c r="AH1378" s="147">
        <v>2.4967284624E-2</v>
      </c>
      <c r="AI1378" s="147">
        <v>3.3024110430000002E-3</v>
      </c>
      <c r="AJ1378" s="147">
        <v>7.9909261699999997E-4</v>
      </c>
    </row>
    <row r="1379" spans="1:36" ht="13.5" thickBot="1" x14ac:dyDescent="0.25">
      <c r="A1379" s="149">
        <v>8700</v>
      </c>
      <c r="B1379" s="149">
        <v>12535</v>
      </c>
      <c r="C1379" s="150" t="s">
        <v>1514</v>
      </c>
      <c r="D1379" s="150">
        <v>1742</v>
      </c>
      <c r="E1379" s="150" t="s">
        <v>2</v>
      </c>
      <c r="F1379" s="150" t="s">
        <v>1515</v>
      </c>
      <c r="G1379" s="150">
        <v>1155951</v>
      </c>
      <c r="H1379" s="150" t="s">
        <v>102</v>
      </c>
      <c r="I1379" s="150" t="s">
        <v>230</v>
      </c>
      <c r="J1379" s="150" t="s">
        <v>53</v>
      </c>
      <c r="K1379" s="150" t="s">
        <v>315</v>
      </c>
      <c r="L1379" s="150" t="s">
        <v>821</v>
      </c>
      <c r="M1379" s="150" t="s">
        <v>311</v>
      </c>
      <c r="N1379" s="150" t="s">
        <v>652</v>
      </c>
      <c r="O1379" s="150" t="s">
        <v>62</v>
      </c>
      <c r="P1379" s="150" t="s">
        <v>1437</v>
      </c>
      <c r="Q1379" s="150" t="s">
        <v>1351</v>
      </c>
      <c r="R1379" s="150" t="s">
        <v>57</v>
      </c>
      <c r="S1379" s="150" t="s">
        <v>1206</v>
      </c>
      <c r="T1379" s="152">
        <v>3.24</v>
      </c>
      <c r="U1379" s="151">
        <v>46944</v>
      </c>
      <c r="V1379" s="147">
        <v>4.2999999999999997E-2</v>
      </c>
      <c r="W1379" s="192">
        <v>8.4400000000000003E-2</v>
      </c>
      <c r="X1379" s="150" t="s">
        <v>636</v>
      </c>
      <c r="Y1379" s="150"/>
      <c r="Z1379" s="153">
        <v>10110988.01</v>
      </c>
      <c r="AA1379" s="153">
        <v>1</v>
      </c>
      <c r="AB1379" s="153">
        <v>86.78</v>
      </c>
      <c r="AC1379" s="153">
        <v>0</v>
      </c>
      <c r="AD1379" s="153">
        <v>8774.3153999999995</v>
      </c>
      <c r="AE1379" s="154"/>
      <c r="AF1379" s="154"/>
      <c r="AG1379" s="150" t="s">
        <v>17</v>
      </c>
      <c r="AH1379" s="147">
        <v>8.8408513849999992E-3</v>
      </c>
      <c r="AI1379" s="147">
        <v>1.9075182430000001E-3</v>
      </c>
      <c r="AJ1379" s="147">
        <v>4.6156693500000001E-4</v>
      </c>
    </row>
    <row r="1380" spans="1:36" ht="13.5" thickBot="1" x14ac:dyDescent="0.25">
      <c r="A1380" s="149">
        <v>8700</v>
      </c>
      <c r="B1380" s="149">
        <v>12535</v>
      </c>
      <c r="C1380" s="150" t="s">
        <v>1346</v>
      </c>
      <c r="D1380" s="150">
        <v>513623314</v>
      </c>
      <c r="E1380" s="150" t="s">
        <v>429</v>
      </c>
      <c r="F1380" s="150" t="s">
        <v>1516</v>
      </c>
      <c r="G1380" s="150">
        <v>1156231</v>
      </c>
      <c r="H1380" s="150" t="s">
        <v>102</v>
      </c>
      <c r="I1380" s="150" t="s">
        <v>229</v>
      </c>
      <c r="J1380" s="150" t="s">
        <v>53</v>
      </c>
      <c r="K1380" s="150" t="s">
        <v>53</v>
      </c>
      <c r="L1380" s="150" t="s">
        <v>821</v>
      </c>
      <c r="M1380" s="150" t="s">
        <v>311</v>
      </c>
      <c r="N1380" s="150" t="s">
        <v>651</v>
      </c>
      <c r="O1380" s="150" t="s">
        <v>62</v>
      </c>
      <c r="P1380" s="150" t="s">
        <v>1345</v>
      </c>
      <c r="Q1380" s="150" t="s">
        <v>65</v>
      </c>
      <c r="R1380" s="150" t="s">
        <v>57</v>
      </c>
      <c r="S1380" s="150" t="s">
        <v>1206</v>
      </c>
      <c r="T1380" s="152">
        <v>3.2080000000000002</v>
      </c>
      <c r="U1380" s="151">
        <v>46808</v>
      </c>
      <c r="V1380" s="147">
        <v>3.3500000000000002E-2</v>
      </c>
      <c r="W1380" s="192">
        <v>2.5700000000000001E-2</v>
      </c>
      <c r="X1380" s="150" t="s">
        <v>636</v>
      </c>
      <c r="Y1380" s="150"/>
      <c r="Z1380" s="153">
        <v>4875291.43</v>
      </c>
      <c r="AA1380" s="153">
        <v>1</v>
      </c>
      <c r="AB1380" s="153">
        <v>114.62</v>
      </c>
      <c r="AC1380" s="153">
        <v>0</v>
      </c>
      <c r="AD1380" s="153">
        <v>5588.0590400000001</v>
      </c>
      <c r="AE1380" s="154"/>
      <c r="AF1380" s="154"/>
      <c r="AG1380" s="150" t="s">
        <v>17</v>
      </c>
      <c r="AH1380" s="147">
        <v>7.6813150189999997E-3</v>
      </c>
      <c r="AI1380" s="147">
        <v>1.21483262E-3</v>
      </c>
      <c r="AJ1380" s="147">
        <v>2.9395607099999999E-4</v>
      </c>
    </row>
    <row r="1381" spans="1:36" ht="13.5" thickBot="1" x14ac:dyDescent="0.25">
      <c r="A1381" s="149">
        <v>8700</v>
      </c>
      <c r="B1381" s="149">
        <v>12535</v>
      </c>
      <c r="C1381" s="150" t="s">
        <v>1352</v>
      </c>
      <c r="D1381" s="150">
        <v>520044314</v>
      </c>
      <c r="E1381" s="150" t="s">
        <v>429</v>
      </c>
      <c r="F1381" s="150" t="s">
        <v>1356</v>
      </c>
      <c r="G1381" s="150">
        <v>1156397</v>
      </c>
      <c r="H1381" s="150" t="s">
        <v>102</v>
      </c>
      <c r="I1381" s="150" t="s">
        <v>228</v>
      </c>
      <c r="J1381" s="150" t="s">
        <v>53</v>
      </c>
      <c r="K1381" s="150" t="s">
        <v>53</v>
      </c>
      <c r="L1381" s="150" t="s">
        <v>821</v>
      </c>
      <c r="M1381" s="150" t="s">
        <v>311</v>
      </c>
      <c r="N1381" s="150" t="s">
        <v>260</v>
      </c>
      <c r="O1381" s="150" t="s">
        <v>62</v>
      </c>
      <c r="P1381" s="150" t="s">
        <v>1339</v>
      </c>
      <c r="Q1381" s="150" t="s">
        <v>65</v>
      </c>
      <c r="R1381" s="150" t="s">
        <v>57</v>
      </c>
      <c r="S1381" s="150" t="s">
        <v>1206</v>
      </c>
      <c r="T1381" s="152">
        <v>2.2010000000000001</v>
      </c>
      <c r="U1381" s="151">
        <v>46563</v>
      </c>
      <c r="V1381" s="147">
        <v>0.04</v>
      </c>
      <c r="W1381" s="192">
        <v>4.7399999999999998E-2</v>
      </c>
      <c r="X1381" s="150" t="s">
        <v>636</v>
      </c>
      <c r="Y1381" s="150"/>
      <c r="Z1381" s="153">
        <v>25883461.34</v>
      </c>
      <c r="AA1381" s="153">
        <v>1</v>
      </c>
      <c r="AB1381" s="153">
        <v>101.47</v>
      </c>
      <c r="AC1381" s="153">
        <v>0</v>
      </c>
      <c r="AD1381" s="153">
        <v>26263.948219999998</v>
      </c>
      <c r="AE1381" s="154"/>
      <c r="AF1381" s="154"/>
      <c r="AG1381" s="150" t="s">
        <v>17</v>
      </c>
      <c r="AH1381" s="147">
        <v>3.8026576111E-2</v>
      </c>
      <c r="AI1381" s="147">
        <v>5.7097286910000001E-3</v>
      </c>
      <c r="AJ1381" s="147">
        <v>1.3815972580000001E-3</v>
      </c>
    </row>
    <row r="1382" spans="1:36" ht="13.5" thickBot="1" x14ac:dyDescent="0.25">
      <c r="A1382" s="149">
        <v>8700</v>
      </c>
      <c r="B1382" s="149">
        <v>12535</v>
      </c>
      <c r="C1382" s="150" t="s">
        <v>1340</v>
      </c>
      <c r="D1382" s="150">
        <v>510960719</v>
      </c>
      <c r="E1382" s="150" t="s">
        <v>429</v>
      </c>
      <c r="F1382" s="150" t="s">
        <v>1517</v>
      </c>
      <c r="G1382" s="150">
        <v>1156603</v>
      </c>
      <c r="H1382" s="150" t="s">
        <v>102</v>
      </c>
      <c r="I1382" s="150" t="s">
        <v>229</v>
      </c>
      <c r="J1382" s="150" t="s">
        <v>53</v>
      </c>
      <c r="K1382" s="150" t="s">
        <v>53</v>
      </c>
      <c r="L1382" s="150" t="s">
        <v>821</v>
      </c>
      <c r="M1382" s="150" t="s">
        <v>311</v>
      </c>
      <c r="N1382" s="150" t="s">
        <v>651</v>
      </c>
      <c r="O1382" s="150" t="s">
        <v>62</v>
      </c>
      <c r="P1382" s="150" t="s">
        <v>1458</v>
      </c>
      <c r="Q1382" s="150" t="s">
        <v>1351</v>
      </c>
      <c r="R1382" s="150" t="s">
        <v>57</v>
      </c>
      <c r="S1382" s="150" t="s">
        <v>1206</v>
      </c>
      <c r="T1382" s="152">
        <v>2.86</v>
      </c>
      <c r="U1382" s="151">
        <v>46934</v>
      </c>
      <c r="V1382" s="147">
        <v>1.77E-2</v>
      </c>
      <c r="W1382" s="192">
        <v>2.1399999999999999E-2</v>
      </c>
      <c r="X1382" s="150" t="s">
        <v>636</v>
      </c>
      <c r="Y1382" s="150"/>
      <c r="Z1382" s="153">
        <v>3103412.7</v>
      </c>
      <c r="AA1382" s="153">
        <v>1</v>
      </c>
      <c r="AB1382" s="153">
        <v>111.11</v>
      </c>
      <c r="AC1382" s="153">
        <v>0</v>
      </c>
      <c r="AD1382" s="153">
        <v>3448.2018499999999</v>
      </c>
      <c r="AE1382" s="154"/>
      <c r="AF1382" s="154"/>
      <c r="AG1382" s="150" t="s">
        <v>17</v>
      </c>
      <c r="AH1382" s="147">
        <v>1.1256964589999999E-3</v>
      </c>
      <c r="AI1382" s="147">
        <v>7.4963203800000003E-4</v>
      </c>
      <c r="AJ1382" s="147">
        <v>1.8139032900000001E-4</v>
      </c>
    </row>
    <row r="1383" spans="1:36" ht="13.5" thickBot="1" x14ac:dyDescent="0.25">
      <c r="A1383" s="149">
        <v>8700</v>
      </c>
      <c r="B1383" s="149">
        <v>12535</v>
      </c>
      <c r="C1383" s="150" t="s">
        <v>1340</v>
      </c>
      <c r="D1383" s="150">
        <v>510960719</v>
      </c>
      <c r="E1383" s="150" t="s">
        <v>429</v>
      </c>
      <c r="F1383" s="150" t="s">
        <v>1518</v>
      </c>
      <c r="G1383" s="150">
        <v>1156611</v>
      </c>
      <c r="H1383" s="150" t="s">
        <v>102</v>
      </c>
      <c r="I1383" s="150" t="s">
        <v>229</v>
      </c>
      <c r="J1383" s="150" t="s">
        <v>53</v>
      </c>
      <c r="K1383" s="150" t="s">
        <v>53</v>
      </c>
      <c r="L1383" s="150" t="s">
        <v>821</v>
      </c>
      <c r="M1383" s="150" t="s">
        <v>311</v>
      </c>
      <c r="N1383" s="150" t="s">
        <v>651</v>
      </c>
      <c r="O1383" s="150" t="s">
        <v>62</v>
      </c>
      <c r="P1383" s="150" t="s">
        <v>1458</v>
      </c>
      <c r="Q1383" s="150" t="s">
        <v>1351</v>
      </c>
      <c r="R1383" s="150" t="s">
        <v>57</v>
      </c>
      <c r="S1383" s="150" t="s">
        <v>1206</v>
      </c>
      <c r="T1383" s="152">
        <v>5.9139999999999997</v>
      </c>
      <c r="U1383" s="151">
        <v>48579</v>
      </c>
      <c r="V1383" s="147">
        <v>2.4799999999999999E-2</v>
      </c>
      <c r="W1383" s="192">
        <v>2.75E-2</v>
      </c>
      <c r="X1383" s="150" t="s">
        <v>636</v>
      </c>
      <c r="Y1383" s="150"/>
      <c r="Z1383" s="153">
        <v>10051344</v>
      </c>
      <c r="AA1383" s="153">
        <v>1</v>
      </c>
      <c r="AB1383" s="153">
        <v>110.79</v>
      </c>
      <c r="AC1383" s="153">
        <v>0</v>
      </c>
      <c r="AD1383" s="153">
        <v>11135.88402</v>
      </c>
      <c r="AE1383" s="154"/>
      <c r="AF1383" s="154"/>
      <c r="AG1383" s="150" t="s">
        <v>17</v>
      </c>
      <c r="AH1383" s="147">
        <v>3.0509559900000001E-3</v>
      </c>
      <c r="AI1383" s="147">
        <v>2.4209184370000002E-3</v>
      </c>
      <c r="AJ1383" s="147">
        <v>5.8579565800000004E-4</v>
      </c>
    </row>
    <row r="1384" spans="1:36" ht="13.5" thickBot="1" x14ac:dyDescent="0.25">
      <c r="A1384" s="149">
        <v>8700</v>
      </c>
      <c r="B1384" s="149">
        <v>12535</v>
      </c>
      <c r="C1384" s="150" t="s">
        <v>1475</v>
      </c>
      <c r="D1384" s="150">
        <v>513765859</v>
      </c>
      <c r="E1384" s="150" t="s">
        <v>429</v>
      </c>
      <c r="F1384" s="150" t="s">
        <v>1519</v>
      </c>
      <c r="G1384" s="150">
        <v>11575690</v>
      </c>
      <c r="H1384" s="150" t="s">
        <v>102</v>
      </c>
      <c r="I1384" s="150" t="s">
        <v>229</v>
      </c>
      <c r="J1384" s="150" t="s">
        <v>53</v>
      </c>
      <c r="K1384" s="150" t="s">
        <v>53</v>
      </c>
      <c r="L1384" s="150" t="s">
        <v>54</v>
      </c>
      <c r="M1384" s="150" t="s">
        <v>311</v>
      </c>
      <c r="N1384" s="150" t="s">
        <v>651</v>
      </c>
      <c r="O1384" s="150" t="s">
        <v>62</v>
      </c>
      <c r="P1384" s="150" t="s">
        <v>298</v>
      </c>
      <c r="Q1384" s="150" t="s">
        <v>298</v>
      </c>
      <c r="R1384" s="150" t="s">
        <v>57</v>
      </c>
      <c r="S1384" s="150" t="s">
        <v>1206</v>
      </c>
      <c r="T1384" s="152">
        <v>0.16200000000000001</v>
      </c>
      <c r="U1384" s="151">
        <v>47057</v>
      </c>
      <c r="V1384" s="147">
        <v>1.49E-2</v>
      </c>
      <c r="W1384" s="192">
        <v>5.0900000000000001E-2</v>
      </c>
      <c r="X1384" s="150" t="s">
        <v>636</v>
      </c>
      <c r="Y1384" s="150"/>
      <c r="Z1384" s="153">
        <v>12751609</v>
      </c>
      <c r="AA1384" s="153">
        <v>1</v>
      </c>
      <c r="AB1384" s="153">
        <v>110.09269999999999</v>
      </c>
      <c r="AC1384" s="153">
        <v>0</v>
      </c>
      <c r="AD1384" s="153">
        <v>14038.59064</v>
      </c>
      <c r="AE1384" s="154"/>
      <c r="AF1384" s="154"/>
      <c r="AG1384" s="150" t="s">
        <v>17</v>
      </c>
      <c r="AH1384" s="147">
        <v>1.0800466274E-2</v>
      </c>
      <c r="AI1384" s="147">
        <v>3.051960927E-3</v>
      </c>
      <c r="AJ1384" s="147">
        <v>7.3849057900000003E-4</v>
      </c>
    </row>
    <row r="1385" spans="1:36" ht="13.5" thickBot="1" x14ac:dyDescent="0.25">
      <c r="A1385" s="149">
        <v>8700</v>
      </c>
      <c r="B1385" s="149">
        <v>12535</v>
      </c>
      <c r="C1385" s="150" t="s">
        <v>1475</v>
      </c>
      <c r="D1385" s="150">
        <v>513765859</v>
      </c>
      <c r="E1385" s="150" t="s">
        <v>429</v>
      </c>
      <c r="F1385" s="150" t="s">
        <v>1519</v>
      </c>
      <c r="G1385" s="150">
        <v>1157569</v>
      </c>
      <c r="H1385" s="150" t="s">
        <v>102</v>
      </c>
      <c r="I1385" s="150" t="s">
        <v>229</v>
      </c>
      <c r="J1385" s="150" t="s">
        <v>53</v>
      </c>
      <c r="K1385" s="150" t="s">
        <v>53</v>
      </c>
      <c r="L1385" s="150" t="s">
        <v>821</v>
      </c>
      <c r="M1385" s="150" t="s">
        <v>311</v>
      </c>
      <c r="N1385" s="150" t="s">
        <v>651</v>
      </c>
      <c r="O1385" s="150" t="s">
        <v>62</v>
      </c>
      <c r="P1385" s="150" t="s">
        <v>1369</v>
      </c>
      <c r="Q1385" s="150" t="s">
        <v>65</v>
      </c>
      <c r="R1385" s="150" t="s">
        <v>57</v>
      </c>
      <c r="S1385" s="150" t="s">
        <v>1206</v>
      </c>
      <c r="T1385" s="152">
        <v>2.7240000000000002</v>
      </c>
      <c r="U1385" s="151">
        <v>47057</v>
      </c>
      <c r="V1385" s="147">
        <v>1.4200000000000001E-2</v>
      </c>
      <c r="W1385" s="192">
        <v>2.0400000000000001E-2</v>
      </c>
      <c r="X1385" s="150" t="s">
        <v>636</v>
      </c>
      <c r="Y1385" s="150"/>
      <c r="Z1385" s="153">
        <v>2494030.92</v>
      </c>
      <c r="AA1385" s="153">
        <v>1</v>
      </c>
      <c r="AB1385" s="153">
        <v>110.57</v>
      </c>
      <c r="AC1385" s="153">
        <v>0</v>
      </c>
      <c r="AD1385" s="153">
        <v>2757.6499899999999</v>
      </c>
      <c r="AE1385" s="154"/>
      <c r="AF1385" s="154"/>
      <c r="AG1385" s="150" t="s">
        <v>17</v>
      </c>
      <c r="AH1385" s="147">
        <v>2.1124155259999999E-3</v>
      </c>
      <c r="AI1385" s="147">
        <v>5.9950747400000005E-4</v>
      </c>
      <c r="AJ1385" s="147">
        <v>1.4506431499999999E-4</v>
      </c>
    </row>
    <row r="1386" spans="1:36" ht="13.5" thickBot="1" x14ac:dyDescent="0.25">
      <c r="A1386" s="149">
        <v>8700</v>
      </c>
      <c r="B1386" s="149">
        <v>12535</v>
      </c>
      <c r="C1386" s="150" t="s">
        <v>1520</v>
      </c>
      <c r="D1386" s="150">
        <v>513957472</v>
      </c>
      <c r="E1386" s="150" t="s">
        <v>429</v>
      </c>
      <c r="F1386" s="150" t="s">
        <v>1521</v>
      </c>
      <c r="G1386" s="150">
        <v>11576680</v>
      </c>
      <c r="H1386" s="150" t="s">
        <v>102</v>
      </c>
      <c r="I1386" s="150" t="s">
        <v>228</v>
      </c>
      <c r="J1386" s="150" t="s">
        <v>53</v>
      </c>
      <c r="K1386" s="150" t="s">
        <v>53</v>
      </c>
      <c r="L1386" s="150" t="s">
        <v>54</v>
      </c>
      <c r="M1386" s="150" t="s">
        <v>311</v>
      </c>
      <c r="N1386" s="150" t="s">
        <v>651</v>
      </c>
      <c r="O1386" s="150" t="s">
        <v>62</v>
      </c>
      <c r="P1386" s="150" t="s">
        <v>298</v>
      </c>
      <c r="Q1386" s="150" t="s">
        <v>298</v>
      </c>
      <c r="R1386" s="150" t="s">
        <v>57</v>
      </c>
      <c r="S1386" s="150" t="s">
        <v>1206</v>
      </c>
      <c r="T1386" s="152">
        <v>1.3819999999999999</v>
      </c>
      <c r="U1386" s="151">
        <v>47787</v>
      </c>
      <c r="V1386" s="147">
        <v>4.8000000000000001E-2</v>
      </c>
      <c r="W1386" s="192">
        <v>5.5500000000000001E-2</v>
      </c>
      <c r="X1386" s="150" t="s">
        <v>636</v>
      </c>
      <c r="Y1386" s="150"/>
      <c r="Z1386" s="153">
        <v>1597000</v>
      </c>
      <c r="AA1386" s="153">
        <v>1</v>
      </c>
      <c r="AB1386" s="153">
        <v>95.109300000000005</v>
      </c>
      <c r="AC1386" s="153">
        <v>0</v>
      </c>
      <c r="AD1386" s="153">
        <v>1518.89552</v>
      </c>
      <c r="AE1386" s="154"/>
      <c r="AF1386" s="154"/>
      <c r="AG1386" s="150" t="s">
        <v>17</v>
      </c>
      <c r="AH1386" s="147">
        <v>2.9990649069999999E-3</v>
      </c>
      <c r="AI1386" s="147">
        <v>3.3020478299999997E-4</v>
      </c>
      <c r="AJ1386" s="147">
        <v>7.9900473057474897E-5</v>
      </c>
    </row>
    <row r="1387" spans="1:36" ht="13.5" thickBot="1" x14ac:dyDescent="0.25">
      <c r="A1387" s="149">
        <v>8700</v>
      </c>
      <c r="B1387" s="149">
        <v>12535</v>
      </c>
      <c r="C1387" s="150" t="s">
        <v>1520</v>
      </c>
      <c r="D1387" s="150">
        <v>513957472</v>
      </c>
      <c r="E1387" s="150" t="s">
        <v>429</v>
      </c>
      <c r="F1387" s="150" t="s">
        <v>1521</v>
      </c>
      <c r="G1387" s="150">
        <v>1157668</v>
      </c>
      <c r="H1387" s="150" t="s">
        <v>102</v>
      </c>
      <c r="I1387" s="150" t="s">
        <v>228</v>
      </c>
      <c r="J1387" s="150" t="s">
        <v>53</v>
      </c>
      <c r="K1387" s="150" t="s">
        <v>53</v>
      </c>
      <c r="L1387" s="150" t="s">
        <v>821</v>
      </c>
      <c r="M1387" s="150" t="s">
        <v>311</v>
      </c>
      <c r="N1387" s="150" t="s">
        <v>651</v>
      </c>
      <c r="O1387" s="150" t="s">
        <v>62</v>
      </c>
      <c r="P1387" s="150" t="s">
        <v>1522</v>
      </c>
      <c r="Q1387" s="150" t="s">
        <v>1351</v>
      </c>
      <c r="R1387" s="150" t="s">
        <v>57</v>
      </c>
      <c r="S1387" s="150" t="s">
        <v>1206</v>
      </c>
      <c r="T1387" s="152">
        <v>3.1760000000000002</v>
      </c>
      <c r="U1387" s="151">
        <v>47787</v>
      </c>
      <c r="V1387" s="147">
        <v>4.1000000000000002E-2</v>
      </c>
      <c r="W1387" s="192">
        <v>5.8500000000000003E-2</v>
      </c>
      <c r="X1387" s="150" t="s">
        <v>636</v>
      </c>
      <c r="Y1387" s="150"/>
      <c r="Z1387" s="153">
        <v>13636251.130000001</v>
      </c>
      <c r="AA1387" s="153">
        <v>1</v>
      </c>
      <c r="AB1387" s="153">
        <v>96.54</v>
      </c>
      <c r="AC1387" s="153">
        <v>0</v>
      </c>
      <c r="AD1387" s="153">
        <v>13164.43684</v>
      </c>
      <c r="AE1387" s="154"/>
      <c r="AF1387" s="154"/>
      <c r="AG1387" s="150" t="s">
        <v>17</v>
      </c>
      <c r="AH1387" s="147">
        <v>2.5608016428000001E-2</v>
      </c>
      <c r="AI1387" s="147">
        <v>2.8619216759999998E-3</v>
      </c>
      <c r="AJ1387" s="147">
        <v>6.9250630900000003E-4</v>
      </c>
    </row>
    <row r="1388" spans="1:36" ht="13.5" thickBot="1" x14ac:dyDescent="0.25">
      <c r="A1388" s="149">
        <v>8700</v>
      </c>
      <c r="B1388" s="149">
        <v>12535</v>
      </c>
      <c r="C1388" s="150" t="s">
        <v>1523</v>
      </c>
      <c r="D1388" s="150">
        <v>520043878</v>
      </c>
      <c r="E1388" s="150" t="s">
        <v>429</v>
      </c>
      <c r="F1388" s="150" t="s">
        <v>1524</v>
      </c>
      <c r="G1388" s="150">
        <v>1157700</v>
      </c>
      <c r="H1388" s="150" t="s">
        <v>102</v>
      </c>
      <c r="I1388" s="150" t="s">
        <v>228</v>
      </c>
      <c r="J1388" s="150" t="s">
        <v>53</v>
      </c>
      <c r="K1388" s="150" t="s">
        <v>53</v>
      </c>
      <c r="L1388" s="150" t="s">
        <v>821</v>
      </c>
      <c r="M1388" s="150" t="s">
        <v>311</v>
      </c>
      <c r="N1388" s="150" t="s">
        <v>156</v>
      </c>
      <c r="O1388" s="150" t="s">
        <v>62</v>
      </c>
      <c r="P1388" s="150" t="s">
        <v>1366</v>
      </c>
      <c r="Q1388" s="150" t="s">
        <v>1351</v>
      </c>
      <c r="R1388" s="150" t="s">
        <v>57</v>
      </c>
      <c r="S1388" s="150" t="s">
        <v>1206</v>
      </c>
      <c r="T1388" s="152">
        <v>1.907</v>
      </c>
      <c r="U1388" s="151">
        <v>46660</v>
      </c>
      <c r="V1388" s="147">
        <v>3.2899999999999999E-2</v>
      </c>
      <c r="W1388" s="192">
        <v>5.1700000000000003E-2</v>
      </c>
      <c r="X1388" s="150" t="s">
        <v>636</v>
      </c>
      <c r="Y1388" s="150"/>
      <c r="Z1388" s="153">
        <v>1811852.34</v>
      </c>
      <c r="AA1388" s="153">
        <v>1</v>
      </c>
      <c r="AB1388" s="153">
        <v>96.66</v>
      </c>
      <c r="AC1388" s="153">
        <v>0</v>
      </c>
      <c r="AD1388" s="153">
        <v>1751.33647</v>
      </c>
      <c r="AE1388" s="154"/>
      <c r="AF1388" s="154"/>
      <c r="AG1388" s="150" t="s">
        <v>17</v>
      </c>
      <c r="AH1388" s="147">
        <v>3.7185103319999999E-3</v>
      </c>
      <c r="AI1388" s="147">
        <v>3.8073696999999998E-4</v>
      </c>
      <c r="AJ1388" s="147">
        <v>9.2127872255366304E-5</v>
      </c>
    </row>
    <row r="1389" spans="1:36" ht="13.5" thickBot="1" x14ac:dyDescent="0.25">
      <c r="A1389" s="149">
        <v>8700</v>
      </c>
      <c r="B1389" s="149">
        <v>12535</v>
      </c>
      <c r="C1389" s="150" t="s">
        <v>2219</v>
      </c>
      <c r="D1389" s="150">
        <v>510609761</v>
      </c>
      <c r="E1389" s="150" t="s">
        <v>429</v>
      </c>
      <c r="F1389" s="150" t="s">
        <v>2220</v>
      </c>
      <c r="G1389" s="150">
        <v>1157783</v>
      </c>
      <c r="H1389" s="150" t="s">
        <v>102</v>
      </c>
      <c r="I1389" s="150" t="s">
        <v>228</v>
      </c>
      <c r="J1389" s="150" t="s">
        <v>53</v>
      </c>
      <c r="K1389" s="150" t="s">
        <v>53</v>
      </c>
      <c r="L1389" s="150" t="s">
        <v>821</v>
      </c>
      <c r="M1389" s="150" t="s">
        <v>311</v>
      </c>
      <c r="N1389" s="150" t="s">
        <v>140</v>
      </c>
      <c r="O1389" s="150" t="s">
        <v>62</v>
      </c>
      <c r="P1389" s="150" t="s">
        <v>1334</v>
      </c>
      <c r="Q1389" s="150" t="s">
        <v>65</v>
      </c>
      <c r="R1389" s="150" t="s">
        <v>57</v>
      </c>
      <c r="S1389" s="150" t="s">
        <v>1206</v>
      </c>
      <c r="T1389" s="152">
        <v>0.33200000000000002</v>
      </c>
      <c r="U1389" s="151">
        <v>45505</v>
      </c>
      <c r="V1389" s="147">
        <v>3.4200000000000001E-2</v>
      </c>
      <c r="W1389" s="192">
        <v>5.5300000000000002E-2</v>
      </c>
      <c r="X1389" s="150" t="s">
        <v>636</v>
      </c>
      <c r="Y1389" s="150"/>
      <c r="Z1389" s="153">
        <v>9798</v>
      </c>
      <c r="AA1389" s="153">
        <v>1</v>
      </c>
      <c r="AB1389" s="153">
        <v>99.91</v>
      </c>
      <c r="AC1389" s="153">
        <v>0</v>
      </c>
      <c r="AD1389" s="153">
        <v>9.78918</v>
      </c>
      <c r="AE1389" s="154"/>
      <c r="AF1389" s="154"/>
      <c r="AG1389" s="150" t="s">
        <v>17</v>
      </c>
      <c r="AH1389" s="147">
        <v>4.3927016056359999E-5</v>
      </c>
      <c r="AI1389" s="147">
        <v>2.1281477346566201E-6</v>
      </c>
      <c r="AJ1389" s="147">
        <v>5.1495320286728604E-7</v>
      </c>
    </row>
    <row r="1390" spans="1:36" ht="13.5" thickBot="1" x14ac:dyDescent="0.25">
      <c r="A1390" s="149">
        <v>8700</v>
      </c>
      <c r="B1390" s="149">
        <v>12535</v>
      </c>
      <c r="C1390" s="150" t="s">
        <v>1525</v>
      </c>
      <c r="D1390" s="150">
        <v>520010869</v>
      </c>
      <c r="E1390" s="150" t="s">
        <v>429</v>
      </c>
      <c r="F1390" s="150" t="s">
        <v>1526</v>
      </c>
      <c r="G1390" s="150">
        <v>1158476</v>
      </c>
      <c r="H1390" s="150" t="s">
        <v>102</v>
      </c>
      <c r="I1390" s="150" t="s">
        <v>229</v>
      </c>
      <c r="J1390" s="150" t="s">
        <v>53</v>
      </c>
      <c r="K1390" s="150" t="s">
        <v>53</v>
      </c>
      <c r="L1390" s="150" t="s">
        <v>821</v>
      </c>
      <c r="M1390" s="150" t="s">
        <v>311</v>
      </c>
      <c r="N1390" s="150" t="s">
        <v>258</v>
      </c>
      <c r="O1390" s="150" t="s">
        <v>62</v>
      </c>
      <c r="P1390" s="150" t="s">
        <v>1205</v>
      </c>
      <c r="Q1390" s="150" t="s">
        <v>65</v>
      </c>
      <c r="R1390" s="150" t="s">
        <v>57</v>
      </c>
      <c r="S1390" s="150" t="s">
        <v>1206</v>
      </c>
      <c r="T1390" s="152">
        <v>12.141</v>
      </c>
      <c r="U1390" s="151">
        <v>56249</v>
      </c>
      <c r="V1390" s="147">
        <v>2.07E-2</v>
      </c>
      <c r="W1390" s="192">
        <v>2.7900000000000001E-2</v>
      </c>
      <c r="X1390" s="150" t="s">
        <v>636</v>
      </c>
      <c r="Y1390" s="150"/>
      <c r="Z1390" s="153">
        <v>4061617.02</v>
      </c>
      <c r="AA1390" s="153">
        <v>1</v>
      </c>
      <c r="AB1390" s="153">
        <v>101.58</v>
      </c>
      <c r="AC1390" s="153">
        <v>0</v>
      </c>
      <c r="AD1390" s="153">
        <v>4125.7905700000001</v>
      </c>
      <c r="AE1390" s="154"/>
      <c r="AF1390" s="154"/>
      <c r="AG1390" s="150" t="s">
        <v>17</v>
      </c>
      <c r="AH1390" s="147">
        <v>8.9198121000000005E-4</v>
      </c>
      <c r="AI1390" s="147">
        <v>8.9693844099999998E-4</v>
      </c>
      <c r="AJ1390" s="147">
        <v>2.1703442599999999E-4</v>
      </c>
    </row>
    <row r="1391" spans="1:36" ht="13.5" thickBot="1" x14ac:dyDescent="0.25">
      <c r="A1391" s="149">
        <v>8700</v>
      </c>
      <c r="B1391" s="149">
        <v>12535</v>
      </c>
      <c r="C1391" s="150" t="s">
        <v>1471</v>
      </c>
      <c r="D1391" s="150">
        <v>511396046</v>
      </c>
      <c r="E1391" s="150" t="s">
        <v>429</v>
      </c>
      <c r="F1391" s="150" t="s">
        <v>2163</v>
      </c>
      <c r="G1391" s="150">
        <v>1158518</v>
      </c>
      <c r="H1391" s="150" t="s">
        <v>102</v>
      </c>
      <c r="I1391" s="150" t="s">
        <v>229</v>
      </c>
      <c r="J1391" s="150" t="s">
        <v>53</v>
      </c>
      <c r="K1391" s="150" t="s">
        <v>53</v>
      </c>
      <c r="L1391" s="150" t="s">
        <v>821</v>
      </c>
      <c r="M1391" s="150" t="s">
        <v>311</v>
      </c>
      <c r="N1391" s="150" t="s">
        <v>260</v>
      </c>
      <c r="O1391" s="150" t="s">
        <v>62</v>
      </c>
      <c r="P1391" s="150" t="s">
        <v>298</v>
      </c>
      <c r="Q1391" s="150" t="s">
        <v>298</v>
      </c>
      <c r="R1391" s="150" t="s">
        <v>57</v>
      </c>
      <c r="S1391" s="150" t="s">
        <v>1206</v>
      </c>
      <c r="T1391" s="152">
        <v>2.7480000000000002</v>
      </c>
      <c r="U1391" s="151">
        <v>46387</v>
      </c>
      <c r="V1391" s="147">
        <v>5.2999999999999999E-2</v>
      </c>
      <c r="W1391" s="192">
        <v>4.87E-2</v>
      </c>
      <c r="X1391" s="150" t="s">
        <v>636</v>
      </c>
      <c r="Y1391" s="150"/>
      <c r="Z1391" s="153">
        <v>1057401.6200000001</v>
      </c>
      <c r="AA1391" s="153">
        <v>1</v>
      </c>
      <c r="AB1391" s="153">
        <v>96.59</v>
      </c>
      <c r="AC1391" s="153">
        <v>0</v>
      </c>
      <c r="AD1391" s="153">
        <v>1021.34422</v>
      </c>
      <c r="AE1391" s="154"/>
      <c r="AF1391" s="154"/>
      <c r="AG1391" s="150" t="s">
        <v>17</v>
      </c>
      <c r="AH1391" s="147">
        <v>7.025924385E-3</v>
      </c>
      <c r="AI1391" s="147">
        <v>2.2203814700000001E-4</v>
      </c>
      <c r="AJ1391" s="147">
        <v>5.3727122937670998E-5</v>
      </c>
    </row>
    <row r="1392" spans="1:36" ht="13.5" thickBot="1" x14ac:dyDescent="0.25">
      <c r="A1392" s="149">
        <v>8700</v>
      </c>
      <c r="B1392" s="149">
        <v>12535</v>
      </c>
      <c r="C1392" s="150" t="s">
        <v>1440</v>
      </c>
      <c r="D1392" s="150">
        <v>520026683</v>
      </c>
      <c r="E1392" s="150" t="s">
        <v>429</v>
      </c>
      <c r="F1392" s="150" t="s">
        <v>1527</v>
      </c>
      <c r="G1392" s="150">
        <v>1158609</v>
      </c>
      <c r="H1392" s="150" t="s">
        <v>102</v>
      </c>
      <c r="I1392" s="150" t="s">
        <v>229</v>
      </c>
      <c r="J1392" s="150" t="s">
        <v>53</v>
      </c>
      <c r="K1392" s="150" t="s">
        <v>53</v>
      </c>
      <c r="L1392" s="150" t="s">
        <v>821</v>
      </c>
      <c r="M1392" s="150" t="s">
        <v>311</v>
      </c>
      <c r="N1392" s="150" t="s">
        <v>651</v>
      </c>
      <c r="O1392" s="150" t="s">
        <v>62</v>
      </c>
      <c r="P1392" s="150" t="s">
        <v>1369</v>
      </c>
      <c r="Q1392" s="150" t="s">
        <v>65</v>
      </c>
      <c r="R1392" s="150" t="s">
        <v>57</v>
      </c>
      <c r="S1392" s="150" t="s">
        <v>1206</v>
      </c>
      <c r="T1392" s="152">
        <v>3.7919999999999998</v>
      </c>
      <c r="U1392" s="151">
        <v>47394</v>
      </c>
      <c r="V1392" s="147">
        <v>1.14E-2</v>
      </c>
      <c r="W1392" s="192">
        <v>2.5499999999999998E-2</v>
      </c>
      <c r="X1392" s="150" t="s">
        <v>636</v>
      </c>
      <c r="Y1392" s="150"/>
      <c r="Z1392" s="153">
        <v>8559464</v>
      </c>
      <c r="AA1392" s="153">
        <v>1</v>
      </c>
      <c r="AB1392" s="153">
        <v>105.01</v>
      </c>
      <c r="AC1392" s="153">
        <v>0</v>
      </c>
      <c r="AD1392" s="153">
        <v>8988.2931499999995</v>
      </c>
      <c r="AE1392" s="154"/>
      <c r="AF1392" s="154"/>
      <c r="AG1392" s="150" t="s">
        <v>17</v>
      </c>
      <c r="AH1392" s="147">
        <v>3.6223129829999999E-3</v>
      </c>
      <c r="AI1392" s="147">
        <v>1.954036569E-3</v>
      </c>
      <c r="AJ1392" s="147">
        <v>4.7282309E-4</v>
      </c>
    </row>
    <row r="1393" spans="1:36" ht="13.5" thickBot="1" x14ac:dyDescent="0.25">
      <c r="A1393" s="149">
        <v>8700</v>
      </c>
      <c r="B1393" s="149">
        <v>12535</v>
      </c>
      <c r="C1393" s="150" t="s">
        <v>1469</v>
      </c>
      <c r="D1393" s="150">
        <v>512025891</v>
      </c>
      <c r="E1393" s="150" t="s">
        <v>429</v>
      </c>
      <c r="F1393" s="150" t="s">
        <v>1528</v>
      </c>
      <c r="G1393" s="150">
        <v>1158732</v>
      </c>
      <c r="H1393" s="150" t="s">
        <v>102</v>
      </c>
      <c r="I1393" s="150" t="s">
        <v>229</v>
      </c>
      <c r="J1393" s="150" t="s">
        <v>53</v>
      </c>
      <c r="K1393" s="150" t="s">
        <v>53</v>
      </c>
      <c r="L1393" s="150" t="s">
        <v>821</v>
      </c>
      <c r="M1393" s="150" t="s">
        <v>311</v>
      </c>
      <c r="N1393" s="150" t="s">
        <v>258</v>
      </c>
      <c r="O1393" s="150" t="s">
        <v>62</v>
      </c>
      <c r="P1393" s="150" t="s">
        <v>1339</v>
      </c>
      <c r="Q1393" s="150" t="s">
        <v>65</v>
      </c>
      <c r="R1393" s="150" t="s">
        <v>57</v>
      </c>
      <c r="S1393" s="150" t="s">
        <v>1206</v>
      </c>
      <c r="T1393" s="152">
        <v>1.3939999999999999</v>
      </c>
      <c r="U1393" s="151">
        <v>46407</v>
      </c>
      <c r="V1393" s="147">
        <v>1.8499999999999999E-2</v>
      </c>
      <c r="W1393" s="192">
        <v>2.8199999999999999E-2</v>
      </c>
      <c r="X1393" s="150" t="s">
        <v>636</v>
      </c>
      <c r="Y1393" s="150"/>
      <c r="Z1393" s="153">
        <v>1694831.65</v>
      </c>
      <c r="AA1393" s="153">
        <v>1</v>
      </c>
      <c r="AB1393" s="153">
        <v>109.05</v>
      </c>
      <c r="AC1393" s="153">
        <v>0</v>
      </c>
      <c r="AD1393" s="153">
        <v>1848.2139099999999</v>
      </c>
      <c r="AE1393" s="154"/>
      <c r="AF1393" s="154"/>
      <c r="AG1393" s="150" t="s">
        <v>17</v>
      </c>
      <c r="AH1393" s="147">
        <v>2.5513954079999998E-3</v>
      </c>
      <c r="AI1393" s="147">
        <v>4.0179792799999999E-4</v>
      </c>
      <c r="AJ1393" s="147">
        <v>9.7224044561277793E-5</v>
      </c>
    </row>
    <row r="1394" spans="1:36" ht="13.5" thickBot="1" x14ac:dyDescent="0.25">
      <c r="A1394" s="149">
        <v>8700</v>
      </c>
      <c r="B1394" s="149">
        <v>12535</v>
      </c>
      <c r="C1394" s="150" t="s">
        <v>1469</v>
      </c>
      <c r="D1394" s="150">
        <v>512025891</v>
      </c>
      <c r="E1394" s="150" t="s">
        <v>429</v>
      </c>
      <c r="F1394" s="150" t="s">
        <v>1529</v>
      </c>
      <c r="G1394" s="150">
        <v>1158740</v>
      </c>
      <c r="H1394" s="150" t="s">
        <v>102</v>
      </c>
      <c r="I1394" s="150" t="s">
        <v>228</v>
      </c>
      <c r="J1394" s="150" t="s">
        <v>53</v>
      </c>
      <c r="K1394" s="150" t="s">
        <v>53</v>
      </c>
      <c r="L1394" s="150" t="s">
        <v>821</v>
      </c>
      <c r="M1394" s="150" t="s">
        <v>311</v>
      </c>
      <c r="N1394" s="150" t="s">
        <v>258</v>
      </c>
      <c r="O1394" s="150" t="s">
        <v>62</v>
      </c>
      <c r="P1394" s="150" t="s">
        <v>1339</v>
      </c>
      <c r="Q1394" s="150" t="s">
        <v>65</v>
      </c>
      <c r="R1394" s="150" t="s">
        <v>57</v>
      </c>
      <c r="S1394" s="150" t="s">
        <v>1206</v>
      </c>
      <c r="T1394" s="152">
        <v>1.3460000000000001</v>
      </c>
      <c r="U1394" s="151">
        <v>46400</v>
      </c>
      <c r="V1394" s="147">
        <v>3.2500000000000001E-2</v>
      </c>
      <c r="W1394" s="192">
        <v>5.5800000000000002E-2</v>
      </c>
      <c r="X1394" s="150" t="s">
        <v>636</v>
      </c>
      <c r="Y1394" s="150"/>
      <c r="Z1394" s="153">
        <v>987808.01</v>
      </c>
      <c r="AA1394" s="153">
        <v>1</v>
      </c>
      <c r="AB1394" s="153">
        <v>97.77</v>
      </c>
      <c r="AC1394" s="153">
        <v>0</v>
      </c>
      <c r="AD1394" s="153">
        <v>965.77989000000002</v>
      </c>
      <c r="AE1394" s="154"/>
      <c r="AF1394" s="154"/>
      <c r="AG1394" s="150" t="s">
        <v>17</v>
      </c>
      <c r="AH1394" s="147">
        <v>2.0210630209999999E-3</v>
      </c>
      <c r="AI1394" s="147">
        <v>2.09958575E-4</v>
      </c>
      <c r="AJ1394" s="147">
        <v>5.0804198882880403E-5</v>
      </c>
    </row>
    <row r="1395" spans="1:36" ht="13.5" thickBot="1" x14ac:dyDescent="0.25">
      <c r="A1395" s="149">
        <v>8700</v>
      </c>
      <c r="B1395" s="149">
        <v>12535</v>
      </c>
      <c r="C1395" s="150" t="s">
        <v>1467</v>
      </c>
      <c r="D1395" s="150">
        <v>514290345</v>
      </c>
      <c r="E1395" s="150" t="s">
        <v>429</v>
      </c>
      <c r="F1395" s="150" t="s">
        <v>1530</v>
      </c>
      <c r="G1395" s="150">
        <v>1159359</v>
      </c>
      <c r="H1395" s="150" t="s">
        <v>102</v>
      </c>
      <c r="I1395" s="150" t="s">
        <v>228</v>
      </c>
      <c r="J1395" s="150" t="s">
        <v>53</v>
      </c>
      <c r="K1395" s="150" t="s">
        <v>53</v>
      </c>
      <c r="L1395" s="150" t="s">
        <v>821</v>
      </c>
      <c r="M1395" s="150" t="s">
        <v>311</v>
      </c>
      <c r="N1395" s="150" t="s">
        <v>269</v>
      </c>
      <c r="O1395" s="150" t="s">
        <v>62</v>
      </c>
      <c r="P1395" s="150" t="s">
        <v>1437</v>
      </c>
      <c r="Q1395" s="150" t="s">
        <v>1351</v>
      </c>
      <c r="R1395" s="150" t="s">
        <v>57</v>
      </c>
      <c r="S1395" s="150" t="s">
        <v>1206</v>
      </c>
      <c r="T1395" s="152">
        <v>4.7130000000000001</v>
      </c>
      <c r="U1395" s="151">
        <v>48334</v>
      </c>
      <c r="V1395" s="147">
        <v>2.6200000000000001E-2</v>
      </c>
      <c r="W1395" s="192">
        <v>4.8800000000000003E-2</v>
      </c>
      <c r="X1395" s="150" t="s">
        <v>636</v>
      </c>
      <c r="Y1395" s="150"/>
      <c r="Z1395" s="153">
        <v>3786256</v>
      </c>
      <c r="AA1395" s="153">
        <v>1</v>
      </c>
      <c r="AB1395" s="153">
        <v>91.3</v>
      </c>
      <c r="AC1395" s="153">
        <v>0</v>
      </c>
      <c r="AD1395" s="153">
        <v>3456.8517299999999</v>
      </c>
      <c r="AE1395" s="154"/>
      <c r="AF1395" s="154"/>
      <c r="AG1395" s="150" t="s">
        <v>17</v>
      </c>
      <c r="AH1395" s="147">
        <v>2.9274549020000002E-3</v>
      </c>
      <c r="AI1395" s="147">
        <v>7.5151250400000002E-4</v>
      </c>
      <c r="AJ1395" s="147">
        <v>1.8184534999999999E-4</v>
      </c>
    </row>
    <row r="1396" spans="1:36" ht="13.5" thickBot="1" x14ac:dyDescent="0.25">
      <c r="A1396" s="149">
        <v>8700</v>
      </c>
      <c r="B1396" s="149">
        <v>12535</v>
      </c>
      <c r="C1396" s="150" t="s">
        <v>1360</v>
      </c>
      <c r="D1396" s="150">
        <v>520039868</v>
      </c>
      <c r="E1396" s="150" t="s">
        <v>429</v>
      </c>
      <c r="F1396" s="150" t="s">
        <v>1361</v>
      </c>
      <c r="G1396" s="150">
        <v>1159375</v>
      </c>
      <c r="H1396" s="150" t="s">
        <v>102</v>
      </c>
      <c r="I1396" s="150" t="s">
        <v>228</v>
      </c>
      <c r="J1396" s="150" t="s">
        <v>53</v>
      </c>
      <c r="K1396" s="150" t="s">
        <v>53</v>
      </c>
      <c r="L1396" s="150" t="s">
        <v>821</v>
      </c>
      <c r="M1396" s="150" t="s">
        <v>311</v>
      </c>
      <c r="N1396" s="150" t="s">
        <v>647</v>
      </c>
      <c r="O1396" s="150" t="s">
        <v>62</v>
      </c>
      <c r="P1396" s="150" t="s">
        <v>298</v>
      </c>
      <c r="Q1396" s="150" t="s">
        <v>298</v>
      </c>
      <c r="R1396" s="150" t="s">
        <v>57</v>
      </c>
      <c r="S1396" s="150" t="s">
        <v>1206</v>
      </c>
      <c r="T1396" s="152">
        <v>0.72499999999999998</v>
      </c>
      <c r="U1396" s="151">
        <v>45838</v>
      </c>
      <c r="V1396" s="147">
        <v>3.5499999999999997E-2</v>
      </c>
      <c r="W1396" s="192">
        <v>6.1100000000000002E-2</v>
      </c>
      <c r="X1396" s="150" t="s">
        <v>636</v>
      </c>
      <c r="Y1396" s="150"/>
      <c r="Z1396" s="153">
        <v>8777</v>
      </c>
      <c r="AA1396" s="153">
        <v>1</v>
      </c>
      <c r="AB1396" s="153">
        <v>99.15</v>
      </c>
      <c r="AC1396" s="153">
        <v>0</v>
      </c>
      <c r="AD1396" s="153">
        <v>8.7024000000000008</v>
      </c>
      <c r="AE1396" s="154"/>
      <c r="AF1396" s="154"/>
      <c r="AG1396" s="150" t="s">
        <v>17</v>
      </c>
      <c r="AH1396" s="147">
        <v>3.0645692913187903E-5</v>
      </c>
      <c r="AI1396" s="147">
        <v>1.8918839827315201E-6</v>
      </c>
      <c r="AJ1396" s="147">
        <v>4.5778387491416702E-7</v>
      </c>
    </row>
    <row r="1397" spans="1:36" ht="13.5" thickBot="1" x14ac:dyDescent="0.25">
      <c r="A1397" s="149">
        <v>8700</v>
      </c>
      <c r="B1397" s="149">
        <v>12535</v>
      </c>
      <c r="C1397" s="150" t="s">
        <v>1346</v>
      </c>
      <c r="D1397" s="150">
        <v>513623314</v>
      </c>
      <c r="E1397" s="150" t="s">
        <v>429</v>
      </c>
      <c r="F1397" s="150" t="s">
        <v>1531</v>
      </c>
      <c r="G1397" s="150">
        <v>1159516</v>
      </c>
      <c r="H1397" s="150" t="s">
        <v>102</v>
      </c>
      <c r="I1397" s="150" t="s">
        <v>229</v>
      </c>
      <c r="J1397" s="150" t="s">
        <v>53</v>
      </c>
      <c r="K1397" s="150" t="s">
        <v>53</v>
      </c>
      <c r="L1397" s="150" t="s">
        <v>821</v>
      </c>
      <c r="M1397" s="150" t="s">
        <v>311</v>
      </c>
      <c r="N1397" s="150" t="s">
        <v>651</v>
      </c>
      <c r="O1397" s="150" t="s">
        <v>62</v>
      </c>
      <c r="P1397" s="150" t="s">
        <v>1369</v>
      </c>
      <c r="Q1397" s="150" t="s">
        <v>65</v>
      </c>
      <c r="R1397" s="150" t="s">
        <v>57</v>
      </c>
      <c r="S1397" s="150" t="s">
        <v>1206</v>
      </c>
      <c r="T1397" s="152">
        <v>4.1630000000000003</v>
      </c>
      <c r="U1397" s="151">
        <v>47202</v>
      </c>
      <c r="V1397" s="147">
        <v>7.7999999999999996E-3</v>
      </c>
      <c r="W1397" s="192">
        <v>2.3800000000000002E-2</v>
      </c>
      <c r="X1397" s="150" t="s">
        <v>636</v>
      </c>
      <c r="Y1397" s="150"/>
      <c r="Z1397" s="153">
        <v>2558952.33</v>
      </c>
      <c r="AA1397" s="153">
        <v>1</v>
      </c>
      <c r="AB1397" s="153">
        <v>103.72</v>
      </c>
      <c r="AC1397" s="153">
        <v>0</v>
      </c>
      <c r="AD1397" s="153">
        <v>2654.14536</v>
      </c>
      <c r="AE1397" s="154"/>
      <c r="AF1397" s="154"/>
      <c r="AG1397" s="150" t="s">
        <v>17</v>
      </c>
      <c r="AH1397" s="147">
        <v>6.5014032770000004E-3</v>
      </c>
      <c r="AI1397" s="147">
        <v>5.7700577900000004E-4</v>
      </c>
      <c r="AJ1397" s="147">
        <v>1.39619524E-4</v>
      </c>
    </row>
    <row r="1398" spans="1:36" ht="13.5" thickBot="1" x14ac:dyDescent="0.25">
      <c r="A1398" s="149">
        <v>8700</v>
      </c>
      <c r="B1398" s="149">
        <v>12535</v>
      </c>
      <c r="C1398" s="150" t="s">
        <v>1465</v>
      </c>
      <c r="D1398" s="150">
        <v>1665</v>
      </c>
      <c r="E1398" s="150" t="s">
        <v>2</v>
      </c>
      <c r="F1398" s="150" t="s">
        <v>1532</v>
      </c>
      <c r="G1398" s="150">
        <v>1160258</v>
      </c>
      <c r="H1398" s="150" t="s">
        <v>102</v>
      </c>
      <c r="I1398" s="150" t="s">
        <v>228</v>
      </c>
      <c r="J1398" s="150" t="s">
        <v>53</v>
      </c>
      <c r="K1398" s="150" t="s">
        <v>53</v>
      </c>
      <c r="L1398" s="150" t="s">
        <v>821</v>
      </c>
      <c r="M1398" s="150" t="s">
        <v>311</v>
      </c>
      <c r="N1398" s="150" t="s">
        <v>652</v>
      </c>
      <c r="O1398" s="150" t="s">
        <v>62</v>
      </c>
      <c r="P1398" s="150" t="s">
        <v>1345</v>
      </c>
      <c r="Q1398" s="150" t="s">
        <v>65</v>
      </c>
      <c r="R1398" s="150" t="s">
        <v>57</v>
      </c>
      <c r="S1398" s="150" t="s">
        <v>1206</v>
      </c>
      <c r="T1398" s="152">
        <v>3.6259999999999999</v>
      </c>
      <c r="U1398" s="151">
        <v>48502</v>
      </c>
      <c r="V1398" s="147">
        <v>4.4999999999999998E-2</v>
      </c>
      <c r="W1398" s="192">
        <v>6.3899999999999998E-2</v>
      </c>
      <c r="X1398" s="150" t="s">
        <v>636</v>
      </c>
      <c r="Y1398" s="150"/>
      <c r="Z1398" s="153">
        <v>15709229.68</v>
      </c>
      <c r="AA1398" s="153">
        <v>1</v>
      </c>
      <c r="AB1398" s="153">
        <v>95.73</v>
      </c>
      <c r="AC1398" s="153">
        <v>0</v>
      </c>
      <c r="AD1398" s="153">
        <v>15038.44557</v>
      </c>
      <c r="AE1398" s="154"/>
      <c r="AF1398" s="154"/>
      <c r="AG1398" s="150" t="s">
        <v>17</v>
      </c>
      <c r="AH1398" s="147">
        <v>1.6164229995000001E-2</v>
      </c>
      <c r="AI1398" s="147">
        <v>3.2693273460000002E-3</v>
      </c>
      <c r="AJ1398" s="147">
        <v>7.9108727299999999E-4</v>
      </c>
    </row>
    <row r="1399" spans="1:36" ht="13.5" thickBot="1" x14ac:dyDescent="0.25">
      <c r="A1399" s="149">
        <v>8700</v>
      </c>
      <c r="B1399" s="149">
        <v>12535</v>
      </c>
      <c r="C1399" s="150" t="s">
        <v>1533</v>
      </c>
      <c r="D1399" s="150">
        <v>513141879</v>
      </c>
      <c r="E1399" s="150" t="s">
        <v>429</v>
      </c>
      <c r="F1399" s="150" t="s">
        <v>1534</v>
      </c>
      <c r="G1399" s="150">
        <v>1160290</v>
      </c>
      <c r="H1399" s="150" t="s">
        <v>102</v>
      </c>
      <c r="I1399" s="150" t="s">
        <v>229</v>
      </c>
      <c r="J1399" s="150" t="s">
        <v>53</v>
      </c>
      <c r="K1399" s="150" t="s">
        <v>53</v>
      </c>
      <c r="L1399" s="150" t="s">
        <v>821</v>
      </c>
      <c r="M1399" s="150" t="s">
        <v>311</v>
      </c>
      <c r="N1399" s="150" t="s">
        <v>256</v>
      </c>
      <c r="O1399" s="150" t="s">
        <v>62</v>
      </c>
      <c r="P1399" s="150" t="s">
        <v>1205</v>
      </c>
      <c r="Q1399" s="150" t="s">
        <v>65</v>
      </c>
      <c r="R1399" s="150" t="s">
        <v>57</v>
      </c>
      <c r="S1399" s="150" t="s">
        <v>1206</v>
      </c>
      <c r="T1399" s="152">
        <v>1.44</v>
      </c>
      <c r="U1399" s="151">
        <v>45910</v>
      </c>
      <c r="V1399" s="147">
        <v>1E-3</v>
      </c>
      <c r="W1399" s="192">
        <v>1.8100000000000002E-2</v>
      </c>
      <c r="X1399" s="150" t="s">
        <v>636</v>
      </c>
      <c r="Y1399" s="150"/>
      <c r="Z1399" s="153">
        <v>18296544</v>
      </c>
      <c r="AA1399" s="153">
        <v>1</v>
      </c>
      <c r="AB1399" s="153">
        <v>108.45</v>
      </c>
      <c r="AC1399" s="153">
        <v>0</v>
      </c>
      <c r="AD1399" s="153">
        <v>19842.60197</v>
      </c>
      <c r="AE1399" s="154"/>
      <c r="AF1399" s="154"/>
      <c r="AG1399" s="150" t="s">
        <v>17</v>
      </c>
      <c r="AH1399" s="147">
        <v>1.2197695999999999E-2</v>
      </c>
      <c r="AI1399" s="147">
        <v>4.3137411330000002E-3</v>
      </c>
      <c r="AJ1399" s="147">
        <v>1.0438066760000001E-3</v>
      </c>
    </row>
    <row r="1400" spans="1:36" ht="13.5" thickBot="1" x14ac:dyDescent="0.25">
      <c r="A1400" s="149">
        <v>8700</v>
      </c>
      <c r="B1400" s="149">
        <v>12535</v>
      </c>
      <c r="C1400" s="150" t="s">
        <v>1537</v>
      </c>
      <c r="D1400" s="150">
        <v>513432765</v>
      </c>
      <c r="E1400" s="150" t="s">
        <v>429</v>
      </c>
      <c r="F1400" s="150" t="s">
        <v>1538</v>
      </c>
      <c r="G1400" s="150">
        <v>1160571</v>
      </c>
      <c r="H1400" s="150" t="s">
        <v>102</v>
      </c>
      <c r="I1400" s="150" t="s">
        <v>228</v>
      </c>
      <c r="J1400" s="150" t="s">
        <v>53</v>
      </c>
      <c r="K1400" s="150" t="s">
        <v>53</v>
      </c>
      <c r="L1400" s="150" t="s">
        <v>821</v>
      </c>
      <c r="M1400" s="150" t="s">
        <v>311</v>
      </c>
      <c r="N1400" s="150" t="s">
        <v>140</v>
      </c>
      <c r="O1400" s="150" t="s">
        <v>62</v>
      </c>
      <c r="P1400" s="150" t="s">
        <v>1489</v>
      </c>
      <c r="Q1400" s="150" t="s">
        <v>1351</v>
      </c>
      <c r="R1400" s="150" t="s">
        <v>57</v>
      </c>
      <c r="S1400" s="150" t="s">
        <v>1206</v>
      </c>
      <c r="T1400" s="152">
        <v>0.97599999999999998</v>
      </c>
      <c r="U1400" s="151">
        <v>45930</v>
      </c>
      <c r="V1400" s="147">
        <v>4.8000000000000001E-2</v>
      </c>
      <c r="W1400" s="192">
        <v>5.96E-2</v>
      </c>
      <c r="X1400" s="150" t="s">
        <v>636</v>
      </c>
      <c r="Y1400" s="150"/>
      <c r="Z1400" s="153">
        <v>952669.32</v>
      </c>
      <c r="AA1400" s="153">
        <v>1</v>
      </c>
      <c r="AB1400" s="153">
        <v>99</v>
      </c>
      <c r="AC1400" s="153">
        <v>0</v>
      </c>
      <c r="AD1400" s="153">
        <v>943.14263000000005</v>
      </c>
      <c r="AE1400" s="154"/>
      <c r="AF1400" s="154"/>
      <c r="AG1400" s="150" t="s">
        <v>17</v>
      </c>
      <c r="AH1400" s="147">
        <v>8.6606301810000005E-3</v>
      </c>
      <c r="AI1400" s="147">
        <v>2.05037281E-4</v>
      </c>
      <c r="AJ1400" s="147">
        <v>4.9613381108445801E-5</v>
      </c>
    </row>
    <row r="1401" spans="1:36" ht="13.5" thickBot="1" x14ac:dyDescent="0.25">
      <c r="A1401" s="149">
        <v>8700</v>
      </c>
      <c r="B1401" s="149">
        <v>12535</v>
      </c>
      <c r="C1401" s="150" t="s">
        <v>1503</v>
      </c>
      <c r="D1401" s="150">
        <v>1737</v>
      </c>
      <c r="E1401" s="150" t="s">
        <v>2</v>
      </c>
      <c r="F1401" s="150" t="s">
        <v>1539</v>
      </c>
      <c r="G1401" s="150">
        <v>1160597</v>
      </c>
      <c r="H1401" s="150" t="s">
        <v>102</v>
      </c>
      <c r="I1401" s="150" t="s">
        <v>228</v>
      </c>
      <c r="J1401" s="150" t="s">
        <v>53</v>
      </c>
      <c r="K1401" s="150" t="s">
        <v>53</v>
      </c>
      <c r="L1401" s="150" t="s">
        <v>821</v>
      </c>
      <c r="M1401" s="150" t="s">
        <v>311</v>
      </c>
      <c r="N1401" s="150" t="s">
        <v>652</v>
      </c>
      <c r="O1401" s="150" t="s">
        <v>62</v>
      </c>
      <c r="P1401" s="150" t="s">
        <v>1369</v>
      </c>
      <c r="Q1401" s="150" t="s">
        <v>65</v>
      </c>
      <c r="R1401" s="150" t="s">
        <v>57</v>
      </c>
      <c r="S1401" s="150" t="s">
        <v>1206</v>
      </c>
      <c r="T1401" s="152">
        <v>2.5910000000000002</v>
      </c>
      <c r="U1401" s="151">
        <v>46752</v>
      </c>
      <c r="V1401" s="147">
        <v>3.49E-2</v>
      </c>
      <c r="W1401" s="192">
        <v>6.2E-2</v>
      </c>
      <c r="X1401" s="150" t="s">
        <v>636</v>
      </c>
      <c r="Y1401" s="150"/>
      <c r="Z1401" s="153">
        <v>15872924</v>
      </c>
      <c r="AA1401" s="153">
        <v>1</v>
      </c>
      <c r="AB1401" s="153">
        <v>94.38</v>
      </c>
      <c r="AC1401" s="153">
        <v>0</v>
      </c>
      <c r="AD1401" s="153">
        <v>14980.865669999999</v>
      </c>
      <c r="AE1401" s="154"/>
      <c r="AF1401" s="154"/>
      <c r="AG1401" s="150" t="s">
        <v>17</v>
      </c>
      <c r="AH1401" s="147">
        <v>1.6787821242000001E-2</v>
      </c>
      <c r="AI1401" s="147">
        <v>3.2568095930000001E-3</v>
      </c>
      <c r="AJ1401" s="147">
        <v>7.8805832100000003E-4</v>
      </c>
    </row>
    <row r="1402" spans="1:36" ht="13.5" thickBot="1" x14ac:dyDescent="0.25">
      <c r="A1402" s="149">
        <v>8700</v>
      </c>
      <c r="B1402" s="149">
        <v>12535</v>
      </c>
      <c r="C1402" s="150" t="s">
        <v>1696</v>
      </c>
      <c r="D1402" s="150">
        <v>511809071</v>
      </c>
      <c r="E1402" s="150" t="s">
        <v>429</v>
      </c>
      <c r="F1402" s="150" t="s">
        <v>2221</v>
      </c>
      <c r="G1402" s="150">
        <v>1160670</v>
      </c>
      <c r="H1402" s="150" t="s">
        <v>102</v>
      </c>
      <c r="I1402" s="150" t="s">
        <v>229</v>
      </c>
      <c r="J1402" s="150" t="s">
        <v>53</v>
      </c>
      <c r="K1402" s="150" t="s">
        <v>53</v>
      </c>
      <c r="L1402" s="150" t="s">
        <v>821</v>
      </c>
      <c r="M1402" s="150" t="s">
        <v>311</v>
      </c>
      <c r="N1402" s="150" t="s">
        <v>75</v>
      </c>
      <c r="O1402" s="150" t="s">
        <v>62</v>
      </c>
      <c r="P1402" s="150" t="s">
        <v>1345</v>
      </c>
      <c r="Q1402" s="150" t="s">
        <v>65</v>
      </c>
      <c r="R1402" s="150" t="s">
        <v>57</v>
      </c>
      <c r="S1402" s="150" t="s">
        <v>1206</v>
      </c>
      <c r="T1402" s="152">
        <v>1.6990000000000001</v>
      </c>
      <c r="U1402" s="151">
        <v>46609</v>
      </c>
      <c r="V1402" s="147">
        <v>1.0500000000000001E-2</v>
      </c>
      <c r="W1402" s="192">
        <v>2.2800000000000001E-2</v>
      </c>
      <c r="X1402" s="150" t="s">
        <v>636</v>
      </c>
      <c r="Y1402" s="150"/>
      <c r="Z1402" s="153">
        <v>41176.46</v>
      </c>
      <c r="AA1402" s="153">
        <v>1</v>
      </c>
      <c r="AB1402" s="153">
        <v>108.75</v>
      </c>
      <c r="AC1402" s="153">
        <v>0</v>
      </c>
      <c r="AD1402" s="153">
        <v>44.779400000000003</v>
      </c>
      <c r="AE1402" s="154"/>
      <c r="AF1402" s="154"/>
      <c r="AG1402" s="150" t="s">
        <v>17</v>
      </c>
      <c r="AH1402" s="147">
        <v>1.61793408E-4</v>
      </c>
      <c r="AI1402" s="147">
        <v>9.7349500846120598E-6</v>
      </c>
      <c r="AJ1402" s="147">
        <v>2.3555900956439002E-6</v>
      </c>
    </row>
    <row r="1403" spans="1:36" ht="13.5" thickBot="1" x14ac:dyDescent="0.25">
      <c r="A1403" s="149">
        <v>8700</v>
      </c>
      <c r="B1403" s="149">
        <v>12535</v>
      </c>
      <c r="C1403" s="150" t="s">
        <v>1337</v>
      </c>
      <c r="D1403" s="150">
        <v>1630</v>
      </c>
      <c r="E1403" s="150" t="s">
        <v>2</v>
      </c>
      <c r="F1403" s="150" t="s">
        <v>2164</v>
      </c>
      <c r="G1403" s="150">
        <v>1160746</v>
      </c>
      <c r="H1403" s="150" t="s">
        <v>102</v>
      </c>
      <c r="I1403" s="150" t="s">
        <v>228</v>
      </c>
      <c r="J1403" s="150" t="s">
        <v>53</v>
      </c>
      <c r="K1403" s="150" t="s">
        <v>53</v>
      </c>
      <c r="L1403" s="150" t="s">
        <v>821</v>
      </c>
      <c r="M1403" s="150" t="s">
        <v>311</v>
      </c>
      <c r="N1403" s="150" t="s">
        <v>652</v>
      </c>
      <c r="O1403" s="150" t="s">
        <v>62</v>
      </c>
      <c r="P1403" s="150" t="s">
        <v>1339</v>
      </c>
      <c r="Q1403" s="150" t="s">
        <v>65</v>
      </c>
      <c r="R1403" s="150" t="s">
        <v>57</v>
      </c>
      <c r="S1403" s="150" t="s">
        <v>1206</v>
      </c>
      <c r="T1403" s="152">
        <v>1.6040000000000001</v>
      </c>
      <c r="U1403" s="151">
        <v>45991</v>
      </c>
      <c r="V1403" s="147">
        <v>3.95E-2</v>
      </c>
      <c r="W1403" s="192">
        <v>5.9799999999999999E-2</v>
      </c>
      <c r="X1403" s="150" t="s">
        <v>636</v>
      </c>
      <c r="Y1403" s="150"/>
      <c r="Z1403" s="153">
        <v>201223.5</v>
      </c>
      <c r="AA1403" s="153">
        <v>1</v>
      </c>
      <c r="AB1403" s="153">
        <v>98.29</v>
      </c>
      <c r="AC1403" s="153">
        <v>0</v>
      </c>
      <c r="AD1403" s="153">
        <v>197.78258</v>
      </c>
      <c r="AE1403" s="154"/>
      <c r="AF1403" s="154"/>
      <c r="AG1403" s="150" t="s">
        <v>17</v>
      </c>
      <c r="AH1403" s="147">
        <v>6.4106488800000003E-4</v>
      </c>
      <c r="AI1403" s="147">
        <v>4.29975288616147E-5</v>
      </c>
      <c r="AJ1403" s="147">
        <v>1.0404219050253001E-5</v>
      </c>
    </row>
    <row r="1404" spans="1:36" ht="13.5" thickBot="1" x14ac:dyDescent="0.25">
      <c r="A1404" s="149">
        <v>8700</v>
      </c>
      <c r="B1404" s="149">
        <v>12535</v>
      </c>
      <c r="C1404" s="150" t="s">
        <v>1540</v>
      </c>
      <c r="D1404" s="150">
        <v>1761</v>
      </c>
      <c r="E1404" s="150" t="s">
        <v>2</v>
      </c>
      <c r="F1404" s="150" t="s">
        <v>1541</v>
      </c>
      <c r="G1404" s="150">
        <v>1160811</v>
      </c>
      <c r="H1404" s="150" t="s">
        <v>102</v>
      </c>
      <c r="I1404" s="150" t="s">
        <v>228</v>
      </c>
      <c r="J1404" s="150" t="s">
        <v>53</v>
      </c>
      <c r="K1404" s="150" t="s">
        <v>314</v>
      </c>
      <c r="L1404" s="150" t="s">
        <v>821</v>
      </c>
      <c r="M1404" s="150" t="s">
        <v>311</v>
      </c>
      <c r="N1404" s="150" t="s">
        <v>649</v>
      </c>
      <c r="O1404" s="150" t="s">
        <v>62</v>
      </c>
      <c r="P1404" s="150" t="s">
        <v>1339</v>
      </c>
      <c r="Q1404" s="150" t="s">
        <v>65</v>
      </c>
      <c r="R1404" s="150" t="s">
        <v>57</v>
      </c>
      <c r="S1404" s="150" t="s">
        <v>1206</v>
      </c>
      <c r="T1404" s="152">
        <v>1.2010000000000001</v>
      </c>
      <c r="U1404" s="151">
        <v>45921</v>
      </c>
      <c r="V1404" s="147">
        <v>4.7500000000000001E-2</v>
      </c>
      <c r="W1404" s="192">
        <v>6.4100000000000004E-2</v>
      </c>
      <c r="X1404" s="150" t="s">
        <v>636</v>
      </c>
      <c r="Y1404" s="150"/>
      <c r="Z1404" s="153">
        <v>11491747.26</v>
      </c>
      <c r="AA1404" s="153">
        <v>1</v>
      </c>
      <c r="AB1404" s="153">
        <v>98.34</v>
      </c>
      <c r="AC1404" s="153">
        <v>0</v>
      </c>
      <c r="AD1404" s="153">
        <v>11300.984259999999</v>
      </c>
      <c r="AE1404" s="154"/>
      <c r="AF1404" s="154"/>
      <c r="AG1404" s="150" t="s">
        <v>17</v>
      </c>
      <c r="AH1404" s="147">
        <v>1.3873707995E-2</v>
      </c>
      <c r="AI1404" s="147">
        <v>2.4568108920000001E-3</v>
      </c>
      <c r="AJ1404" s="147">
        <v>5.9448064400000002E-4</v>
      </c>
    </row>
    <row r="1405" spans="1:36" ht="13.5" thickBot="1" x14ac:dyDescent="0.25">
      <c r="A1405" s="149">
        <v>8700</v>
      </c>
      <c r="B1405" s="149">
        <v>12535</v>
      </c>
      <c r="C1405" s="150" t="s">
        <v>1490</v>
      </c>
      <c r="D1405" s="150">
        <v>510560188</v>
      </c>
      <c r="E1405" s="150" t="s">
        <v>429</v>
      </c>
      <c r="F1405" s="150" t="s">
        <v>1542</v>
      </c>
      <c r="G1405" s="150">
        <v>1160878</v>
      </c>
      <c r="H1405" s="150" t="s">
        <v>102</v>
      </c>
      <c r="I1405" s="150" t="s">
        <v>228</v>
      </c>
      <c r="J1405" s="150" t="s">
        <v>53</v>
      </c>
      <c r="K1405" s="150" t="s">
        <v>53</v>
      </c>
      <c r="L1405" s="150" t="s">
        <v>821</v>
      </c>
      <c r="M1405" s="150" t="s">
        <v>311</v>
      </c>
      <c r="N1405" s="150" t="s">
        <v>652</v>
      </c>
      <c r="O1405" s="150" t="s">
        <v>62</v>
      </c>
      <c r="P1405" s="150" t="s">
        <v>1366</v>
      </c>
      <c r="Q1405" s="150" t="s">
        <v>1351</v>
      </c>
      <c r="R1405" s="150" t="s">
        <v>57</v>
      </c>
      <c r="S1405" s="150" t="s">
        <v>1206</v>
      </c>
      <c r="T1405" s="152">
        <v>3.3319999999999999</v>
      </c>
      <c r="U1405" s="151">
        <v>47207</v>
      </c>
      <c r="V1405" s="147">
        <v>3.2500000000000001E-2</v>
      </c>
      <c r="W1405" s="192">
        <v>5.5199999999999999E-2</v>
      </c>
      <c r="X1405" s="150" t="s">
        <v>636</v>
      </c>
      <c r="Y1405" s="150"/>
      <c r="Z1405" s="153">
        <v>621200.4</v>
      </c>
      <c r="AA1405" s="153">
        <v>1</v>
      </c>
      <c r="AB1405" s="153">
        <v>93.05</v>
      </c>
      <c r="AC1405" s="153">
        <v>0</v>
      </c>
      <c r="AD1405" s="153">
        <v>578.02697000000001</v>
      </c>
      <c r="AE1405" s="154"/>
      <c r="AF1405" s="154"/>
      <c r="AG1405" s="150" t="s">
        <v>17</v>
      </c>
      <c r="AH1405" s="147">
        <v>2.1290869520000002E-3</v>
      </c>
      <c r="AI1405" s="147">
        <v>1.25661882E-4</v>
      </c>
      <c r="AJ1405" s="147">
        <v>3.040671839165E-5</v>
      </c>
    </row>
    <row r="1406" spans="1:36" ht="13.5" thickBot="1" x14ac:dyDescent="0.25">
      <c r="A1406" s="149">
        <v>8700</v>
      </c>
      <c r="B1406" s="149">
        <v>12535</v>
      </c>
      <c r="C1406" s="150" t="s">
        <v>1442</v>
      </c>
      <c r="D1406" s="150">
        <v>511659401</v>
      </c>
      <c r="E1406" s="150" t="s">
        <v>429</v>
      </c>
      <c r="F1406" s="150" t="s">
        <v>1543</v>
      </c>
      <c r="G1406" s="150">
        <v>1160944</v>
      </c>
      <c r="H1406" s="150" t="s">
        <v>102</v>
      </c>
      <c r="I1406" s="150" t="s">
        <v>229</v>
      </c>
      <c r="J1406" s="150" t="s">
        <v>53</v>
      </c>
      <c r="K1406" s="150" t="s">
        <v>53</v>
      </c>
      <c r="L1406" s="150" t="s">
        <v>821</v>
      </c>
      <c r="M1406" s="150" t="s">
        <v>311</v>
      </c>
      <c r="N1406" s="150" t="s">
        <v>651</v>
      </c>
      <c r="O1406" s="150" t="s">
        <v>62</v>
      </c>
      <c r="P1406" s="150" t="s">
        <v>1369</v>
      </c>
      <c r="Q1406" s="150" t="s">
        <v>65</v>
      </c>
      <c r="R1406" s="150" t="s">
        <v>57</v>
      </c>
      <c r="S1406" s="150" t="s">
        <v>1206</v>
      </c>
      <c r="T1406" s="152">
        <v>5.4480000000000004</v>
      </c>
      <c r="U1406" s="151">
        <v>49551</v>
      </c>
      <c r="V1406" s="147">
        <v>6.4999999999999997E-3</v>
      </c>
      <c r="W1406" s="192">
        <v>2.76E-2</v>
      </c>
      <c r="X1406" s="150" t="s">
        <v>636</v>
      </c>
      <c r="Y1406" s="150"/>
      <c r="Z1406" s="153">
        <v>15539258.58</v>
      </c>
      <c r="AA1406" s="153">
        <v>1</v>
      </c>
      <c r="AB1406" s="153">
        <v>99.03</v>
      </c>
      <c r="AC1406" s="153">
        <v>0</v>
      </c>
      <c r="AD1406" s="153">
        <v>15388.527770000001</v>
      </c>
      <c r="AE1406" s="154"/>
      <c r="AF1406" s="154"/>
      <c r="AG1406" s="150" t="s">
        <v>17</v>
      </c>
      <c r="AH1406" s="147">
        <v>6.3824351650000003E-3</v>
      </c>
      <c r="AI1406" s="147">
        <v>3.3454345010000002E-3</v>
      </c>
      <c r="AJ1406" s="147">
        <v>8.0950311000000004E-4</v>
      </c>
    </row>
    <row r="1407" spans="1:36" ht="13.5" thickBot="1" x14ac:dyDescent="0.25">
      <c r="A1407" s="149">
        <v>8700</v>
      </c>
      <c r="B1407" s="149">
        <v>12535</v>
      </c>
      <c r="C1407" s="150" t="s">
        <v>1544</v>
      </c>
      <c r="D1407" s="150">
        <v>1772</v>
      </c>
      <c r="E1407" s="150" t="s">
        <v>2</v>
      </c>
      <c r="F1407" s="150" t="s">
        <v>1545</v>
      </c>
      <c r="G1407" s="150">
        <v>1161322</v>
      </c>
      <c r="H1407" s="150" t="s">
        <v>102</v>
      </c>
      <c r="I1407" s="150" t="s">
        <v>228</v>
      </c>
      <c r="J1407" s="150" t="s">
        <v>53</v>
      </c>
      <c r="K1407" s="150" t="s">
        <v>53</v>
      </c>
      <c r="L1407" s="150" t="s">
        <v>821</v>
      </c>
      <c r="M1407" s="150" t="s">
        <v>311</v>
      </c>
      <c r="N1407" s="150" t="s">
        <v>652</v>
      </c>
      <c r="O1407" s="150" t="s">
        <v>62</v>
      </c>
      <c r="P1407" s="150" t="s">
        <v>1339</v>
      </c>
      <c r="Q1407" s="150" t="s">
        <v>65</v>
      </c>
      <c r="R1407" s="150" t="s">
        <v>57</v>
      </c>
      <c r="S1407" s="150" t="s">
        <v>1206</v>
      </c>
      <c r="T1407" s="152">
        <v>2.1469999999999998</v>
      </c>
      <c r="U1407" s="151">
        <v>46965</v>
      </c>
      <c r="V1407" s="147">
        <v>4.3499999999999997E-2</v>
      </c>
      <c r="W1407" s="192">
        <v>6.5199999999999994E-2</v>
      </c>
      <c r="X1407" s="150" t="s">
        <v>636</v>
      </c>
      <c r="Y1407" s="150"/>
      <c r="Z1407" s="153">
        <v>12060490</v>
      </c>
      <c r="AA1407" s="153">
        <v>1</v>
      </c>
      <c r="AB1407" s="153">
        <v>96.44</v>
      </c>
      <c r="AC1407" s="153">
        <v>0</v>
      </c>
      <c r="AD1407" s="153">
        <v>11631.136560000001</v>
      </c>
      <c r="AE1407" s="154"/>
      <c r="AF1407" s="154"/>
      <c r="AG1407" s="150" t="s">
        <v>17</v>
      </c>
      <c r="AH1407" s="147">
        <v>2.4866989690000001E-2</v>
      </c>
      <c r="AI1407" s="147">
        <v>2.5285853279999999E-3</v>
      </c>
      <c r="AJ1407" s="147">
        <v>6.1184808300000001E-4</v>
      </c>
    </row>
    <row r="1408" spans="1:36" ht="13.5" thickBot="1" x14ac:dyDescent="0.25">
      <c r="A1408" s="149">
        <v>8700</v>
      </c>
      <c r="B1408" s="149">
        <v>12535</v>
      </c>
      <c r="C1408" s="150" t="s">
        <v>1546</v>
      </c>
      <c r="D1408" s="150">
        <v>510454333</v>
      </c>
      <c r="E1408" s="150" t="s">
        <v>429</v>
      </c>
      <c r="F1408" s="150" t="s">
        <v>1547</v>
      </c>
      <c r="G1408" s="150">
        <v>1161678</v>
      </c>
      <c r="H1408" s="150" t="s">
        <v>102</v>
      </c>
      <c r="I1408" s="150" t="s">
        <v>228</v>
      </c>
      <c r="J1408" s="150" t="s">
        <v>53</v>
      </c>
      <c r="K1408" s="150" t="s">
        <v>53</v>
      </c>
      <c r="L1408" s="150" t="s">
        <v>821</v>
      </c>
      <c r="M1408" s="150" t="s">
        <v>311</v>
      </c>
      <c r="N1408" s="150" t="s">
        <v>258</v>
      </c>
      <c r="O1408" s="150" t="s">
        <v>62</v>
      </c>
      <c r="P1408" s="150" t="s">
        <v>1339</v>
      </c>
      <c r="Q1408" s="150" t="s">
        <v>65</v>
      </c>
      <c r="R1408" s="150" t="s">
        <v>57</v>
      </c>
      <c r="S1408" s="150" t="s">
        <v>1206</v>
      </c>
      <c r="T1408" s="152">
        <v>1.6759999999999999</v>
      </c>
      <c r="U1408" s="151">
        <v>46386</v>
      </c>
      <c r="V1408" s="147">
        <v>2.8000000000000001E-2</v>
      </c>
      <c r="W1408" s="192">
        <v>5.4800000000000001E-2</v>
      </c>
      <c r="X1408" s="150" t="s">
        <v>636</v>
      </c>
      <c r="Y1408" s="150"/>
      <c r="Z1408" s="153">
        <v>2401909.77</v>
      </c>
      <c r="AA1408" s="153">
        <v>1</v>
      </c>
      <c r="AB1408" s="153">
        <v>96.47</v>
      </c>
      <c r="AC1408" s="153">
        <v>0</v>
      </c>
      <c r="AD1408" s="153">
        <v>2317.1223599999998</v>
      </c>
      <c r="AE1408" s="154"/>
      <c r="AF1408" s="154"/>
      <c r="AG1408" s="150" t="s">
        <v>17</v>
      </c>
      <c r="AH1408" s="147">
        <v>9.2163452439999998E-3</v>
      </c>
      <c r="AI1408" s="147">
        <v>5.0373766700000002E-4</v>
      </c>
      <c r="AJ1408" s="147">
        <v>1.2189065599999999E-4</v>
      </c>
    </row>
    <row r="1409" spans="1:36" ht="13.5" thickBot="1" x14ac:dyDescent="0.25">
      <c r="A1409" s="149">
        <v>8700</v>
      </c>
      <c r="B1409" s="149">
        <v>12535</v>
      </c>
      <c r="C1409" s="150" t="s">
        <v>1362</v>
      </c>
      <c r="D1409" s="150">
        <v>513901371</v>
      </c>
      <c r="E1409" s="150" t="s">
        <v>429</v>
      </c>
      <c r="F1409" s="150" t="s">
        <v>2222</v>
      </c>
      <c r="G1409" s="150">
        <v>1161751</v>
      </c>
      <c r="H1409" s="150" t="s">
        <v>102</v>
      </c>
      <c r="I1409" s="150" t="s">
        <v>228</v>
      </c>
      <c r="J1409" s="150" t="s">
        <v>53</v>
      </c>
      <c r="K1409" s="150" t="s">
        <v>53</v>
      </c>
      <c r="L1409" s="150" t="s">
        <v>821</v>
      </c>
      <c r="M1409" s="150" t="s">
        <v>311</v>
      </c>
      <c r="N1409" s="150" t="s">
        <v>647</v>
      </c>
      <c r="O1409" s="150" t="s">
        <v>62</v>
      </c>
      <c r="P1409" s="150" t="s">
        <v>1334</v>
      </c>
      <c r="Q1409" s="150" t="s">
        <v>65</v>
      </c>
      <c r="R1409" s="150" t="s">
        <v>57</v>
      </c>
      <c r="S1409" s="150" t="s">
        <v>1206</v>
      </c>
      <c r="T1409" s="152">
        <v>3.0950000000000002</v>
      </c>
      <c r="U1409" s="151">
        <v>47696</v>
      </c>
      <c r="V1409" s="147">
        <v>2.0500000000000001E-2</v>
      </c>
      <c r="W1409" s="192">
        <v>5.0799999999999998E-2</v>
      </c>
      <c r="X1409" s="150" t="s">
        <v>636</v>
      </c>
      <c r="Y1409" s="150"/>
      <c r="Z1409" s="153">
        <v>10833.34</v>
      </c>
      <c r="AA1409" s="153">
        <v>1</v>
      </c>
      <c r="AB1409" s="153">
        <v>91.55</v>
      </c>
      <c r="AC1409" s="153">
        <v>0</v>
      </c>
      <c r="AD1409" s="153">
        <v>9.9179200000000005</v>
      </c>
      <c r="AE1409" s="154"/>
      <c r="AF1409" s="154"/>
      <c r="AG1409" s="150" t="s">
        <v>17</v>
      </c>
      <c r="AH1409" s="147">
        <v>2.23734386708874E-5</v>
      </c>
      <c r="AI1409" s="147">
        <v>2.1561355476664598E-6</v>
      </c>
      <c r="AJ1409" s="147">
        <v>5.2172548362391105E-7</v>
      </c>
    </row>
    <row r="1410" spans="1:36" ht="13.5" thickBot="1" x14ac:dyDescent="0.25">
      <c r="A1410" s="149">
        <v>8700</v>
      </c>
      <c r="B1410" s="149">
        <v>12535</v>
      </c>
      <c r="C1410" s="150" t="s">
        <v>1364</v>
      </c>
      <c r="D1410" s="150">
        <v>512607888</v>
      </c>
      <c r="E1410" s="150" t="s">
        <v>429</v>
      </c>
      <c r="F1410" s="150" t="s">
        <v>2188</v>
      </c>
      <c r="G1410" s="150">
        <v>1161785</v>
      </c>
      <c r="H1410" s="150" t="s">
        <v>102</v>
      </c>
      <c r="I1410" s="150" t="s">
        <v>228</v>
      </c>
      <c r="J1410" s="150" t="s">
        <v>53</v>
      </c>
      <c r="K1410" s="150" t="s">
        <v>53</v>
      </c>
      <c r="L1410" s="150" t="s">
        <v>821</v>
      </c>
      <c r="M1410" s="150" t="s">
        <v>311</v>
      </c>
      <c r="N1410" s="150" t="s">
        <v>259</v>
      </c>
      <c r="O1410" s="150" t="s">
        <v>62</v>
      </c>
      <c r="P1410" s="150" t="s">
        <v>1366</v>
      </c>
      <c r="Q1410" s="150" t="s">
        <v>1351</v>
      </c>
      <c r="R1410" s="150" t="s">
        <v>57</v>
      </c>
      <c r="S1410" s="150" t="s">
        <v>1206</v>
      </c>
      <c r="T1410" s="152">
        <v>3.6040000000000001</v>
      </c>
      <c r="U1410" s="151">
        <v>48091</v>
      </c>
      <c r="V1410" s="147">
        <v>2.1600000000000001E-2</v>
      </c>
      <c r="W1410" s="192">
        <v>5.6899999999999999E-2</v>
      </c>
      <c r="X1410" s="150" t="s">
        <v>636</v>
      </c>
      <c r="Y1410" s="150"/>
      <c r="Z1410" s="153">
        <v>353548.38</v>
      </c>
      <c r="AA1410" s="153">
        <v>1</v>
      </c>
      <c r="AB1410" s="153">
        <v>88.45</v>
      </c>
      <c r="AC1410" s="153">
        <v>0</v>
      </c>
      <c r="AD1410" s="153">
        <v>312.71354000000002</v>
      </c>
      <c r="AE1410" s="154"/>
      <c r="AF1410" s="154"/>
      <c r="AG1410" s="150" t="s">
        <v>17</v>
      </c>
      <c r="AH1410" s="147">
        <v>4.8602868800000002E-4</v>
      </c>
      <c r="AI1410" s="147">
        <v>6.7983284784573598E-5</v>
      </c>
      <c r="AJ1410" s="147">
        <v>1.6450084583485801E-5</v>
      </c>
    </row>
    <row r="1411" spans="1:36" ht="13.5" thickBot="1" x14ac:dyDescent="0.25">
      <c r="A1411" s="149">
        <v>8700</v>
      </c>
      <c r="B1411" s="149">
        <v>12535</v>
      </c>
      <c r="C1411" s="150" t="s">
        <v>1548</v>
      </c>
      <c r="D1411" s="150">
        <v>510216054</v>
      </c>
      <c r="E1411" s="150" t="s">
        <v>429</v>
      </c>
      <c r="F1411" s="150" t="s">
        <v>1549</v>
      </c>
      <c r="G1411" s="150">
        <v>1162817</v>
      </c>
      <c r="H1411" s="150" t="s">
        <v>102</v>
      </c>
      <c r="I1411" s="150" t="s">
        <v>228</v>
      </c>
      <c r="J1411" s="150" t="s">
        <v>53</v>
      </c>
      <c r="K1411" s="150" t="s">
        <v>53</v>
      </c>
      <c r="L1411" s="150" t="s">
        <v>821</v>
      </c>
      <c r="M1411" s="150" t="s">
        <v>311</v>
      </c>
      <c r="N1411" s="150" t="s">
        <v>156</v>
      </c>
      <c r="O1411" s="150" t="s">
        <v>62</v>
      </c>
      <c r="P1411" s="150" t="s">
        <v>1339</v>
      </c>
      <c r="Q1411" s="150" t="s">
        <v>65</v>
      </c>
      <c r="R1411" s="150" t="s">
        <v>57</v>
      </c>
      <c r="S1411" s="150" t="s">
        <v>1206</v>
      </c>
      <c r="T1411" s="152">
        <v>4.2480000000000002</v>
      </c>
      <c r="U1411" s="151">
        <v>48182</v>
      </c>
      <c r="V1411" s="147">
        <v>2.4299999999999999E-2</v>
      </c>
      <c r="W1411" s="192">
        <v>5.0700000000000002E-2</v>
      </c>
      <c r="X1411" s="150" t="s">
        <v>636</v>
      </c>
      <c r="Y1411" s="150"/>
      <c r="Z1411" s="153">
        <v>9167249</v>
      </c>
      <c r="AA1411" s="153">
        <v>1</v>
      </c>
      <c r="AB1411" s="153">
        <v>90.42</v>
      </c>
      <c r="AC1411" s="153">
        <v>0</v>
      </c>
      <c r="AD1411" s="153">
        <v>8289.0265500000005</v>
      </c>
      <c r="AE1411" s="154"/>
      <c r="AF1411" s="154"/>
      <c r="AG1411" s="150" t="s">
        <v>17</v>
      </c>
      <c r="AH1411" s="147">
        <v>6.2591527460000001E-3</v>
      </c>
      <c r="AI1411" s="147">
        <v>1.8020174389999999E-3</v>
      </c>
      <c r="AJ1411" s="147">
        <v>4.3603864300000001E-4</v>
      </c>
    </row>
    <row r="1412" spans="1:36" ht="13.5" thickBot="1" x14ac:dyDescent="0.25">
      <c r="A1412" s="149">
        <v>8700</v>
      </c>
      <c r="B1412" s="149">
        <v>12535</v>
      </c>
      <c r="C1412" s="150" t="s">
        <v>1440</v>
      </c>
      <c r="D1412" s="150">
        <v>520026683</v>
      </c>
      <c r="E1412" s="150" t="s">
        <v>429</v>
      </c>
      <c r="F1412" s="150" t="s">
        <v>1550</v>
      </c>
      <c r="G1412" s="150">
        <v>1162866</v>
      </c>
      <c r="H1412" s="150" t="s">
        <v>102</v>
      </c>
      <c r="I1412" s="150" t="s">
        <v>228</v>
      </c>
      <c r="J1412" s="150" t="s">
        <v>53</v>
      </c>
      <c r="K1412" s="150" t="s">
        <v>53</v>
      </c>
      <c r="L1412" s="150" t="s">
        <v>821</v>
      </c>
      <c r="M1412" s="150" t="s">
        <v>311</v>
      </c>
      <c r="N1412" s="150" t="s">
        <v>651</v>
      </c>
      <c r="O1412" s="150" t="s">
        <v>62</v>
      </c>
      <c r="P1412" s="150" t="s">
        <v>1369</v>
      </c>
      <c r="Q1412" s="150" t="s">
        <v>65</v>
      </c>
      <c r="R1412" s="150" t="s">
        <v>57</v>
      </c>
      <c r="S1412" s="150" t="s">
        <v>1206</v>
      </c>
      <c r="T1412" s="152">
        <v>5.7670000000000003</v>
      </c>
      <c r="U1412" s="151">
        <v>48218</v>
      </c>
      <c r="V1412" s="147">
        <v>2.4400000000000002E-2</v>
      </c>
      <c r="W1412" s="192">
        <v>5.33E-2</v>
      </c>
      <c r="X1412" s="150" t="s">
        <v>636</v>
      </c>
      <c r="Y1412" s="150"/>
      <c r="Z1412" s="153">
        <v>10159947</v>
      </c>
      <c r="AA1412" s="153">
        <v>1</v>
      </c>
      <c r="AB1412" s="153">
        <v>85.57</v>
      </c>
      <c r="AC1412" s="153">
        <v>0</v>
      </c>
      <c r="AD1412" s="153">
        <v>8693.8666499999999</v>
      </c>
      <c r="AE1412" s="154"/>
      <c r="AF1412" s="154"/>
      <c r="AG1412" s="150" t="s">
        <v>17</v>
      </c>
      <c r="AH1412" s="147">
        <v>8.3597706970000001E-3</v>
      </c>
      <c r="AI1412" s="147">
        <v>1.8900288490000001E-3</v>
      </c>
      <c r="AJ1412" s="147">
        <v>4.5733498300000003E-4</v>
      </c>
    </row>
    <row r="1413" spans="1:36" ht="13.5" thickBot="1" x14ac:dyDescent="0.25">
      <c r="A1413" s="149">
        <v>8700</v>
      </c>
      <c r="B1413" s="149">
        <v>12535</v>
      </c>
      <c r="C1413" s="150" t="s">
        <v>1737</v>
      </c>
      <c r="D1413" s="150">
        <v>1662</v>
      </c>
      <c r="E1413" s="150" t="s">
        <v>2</v>
      </c>
      <c r="F1413" s="150" t="s">
        <v>2192</v>
      </c>
      <c r="G1413" s="150">
        <v>1163062</v>
      </c>
      <c r="H1413" s="150" t="s">
        <v>102</v>
      </c>
      <c r="I1413" s="150" t="s">
        <v>228</v>
      </c>
      <c r="J1413" s="150" t="s">
        <v>53</v>
      </c>
      <c r="K1413" s="150" t="s">
        <v>53</v>
      </c>
      <c r="L1413" s="150" t="s">
        <v>821</v>
      </c>
      <c r="M1413" s="150" t="s">
        <v>311</v>
      </c>
      <c r="N1413" s="150" t="s">
        <v>652</v>
      </c>
      <c r="O1413" s="150" t="s">
        <v>62</v>
      </c>
      <c r="P1413" s="150" t="s">
        <v>1345</v>
      </c>
      <c r="Q1413" s="150" t="s">
        <v>65</v>
      </c>
      <c r="R1413" s="150" t="s">
        <v>57</v>
      </c>
      <c r="S1413" s="150" t="s">
        <v>1206</v>
      </c>
      <c r="T1413" s="152">
        <v>1.2909999999999999</v>
      </c>
      <c r="U1413" s="151">
        <v>46054</v>
      </c>
      <c r="V1413" s="147">
        <v>3.9300000000000002E-2</v>
      </c>
      <c r="W1413" s="192">
        <v>7.3700000000000002E-2</v>
      </c>
      <c r="X1413" s="150" t="s">
        <v>636</v>
      </c>
      <c r="Y1413" s="150"/>
      <c r="Z1413" s="153">
        <v>266680</v>
      </c>
      <c r="AA1413" s="153">
        <v>1</v>
      </c>
      <c r="AB1413" s="153">
        <v>96.54</v>
      </c>
      <c r="AC1413" s="153">
        <v>0</v>
      </c>
      <c r="AD1413" s="153">
        <v>257.45287000000002</v>
      </c>
      <c r="AE1413" s="154"/>
      <c r="AF1413" s="154"/>
      <c r="AG1413" s="150" t="s">
        <v>17</v>
      </c>
      <c r="AH1413" s="147">
        <v>3.4350100100000001E-4</v>
      </c>
      <c r="AI1413" s="147">
        <v>5.5969728013106802E-5</v>
      </c>
      <c r="AJ1413" s="147">
        <v>1.3543134357921201E-5</v>
      </c>
    </row>
    <row r="1414" spans="1:36" ht="13.5" thickBot="1" x14ac:dyDescent="0.25">
      <c r="A1414" s="149">
        <v>8700</v>
      </c>
      <c r="B1414" s="149">
        <v>12535</v>
      </c>
      <c r="C1414" s="150" t="s">
        <v>1329</v>
      </c>
      <c r="D1414" s="150">
        <v>513257873</v>
      </c>
      <c r="E1414" s="150" t="s">
        <v>429</v>
      </c>
      <c r="F1414" s="150" t="s">
        <v>2193</v>
      </c>
      <c r="G1414" s="150">
        <v>1165141</v>
      </c>
      <c r="H1414" s="150" t="s">
        <v>102</v>
      </c>
      <c r="I1414" s="150" t="s">
        <v>229</v>
      </c>
      <c r="J1414" s="150" t="s">
        <v>53</v>
      </c>
      <c r="K1414" s="150" t="s">
        <v>53</v>
      </c>
      <c r="L1414" s="150" t="s">
        <v>821</v>
      </c>
      <c r="M1414" s="150" t="s">
        <v>311</v>
      </c>
      <c r="N1414" s="150" t="s">
        <v>651</v>
      </c>
      <c r="O1414" s="150" t="s">
        <v>62</v>
      </c>
      <c r="P1414" s="150" t="s">
        <v>1339</v>
      </c>
      <c r="Q1414" s="150" t="s">
        <v>65</v>
      </c>
      <c r="R1414" s="150" t="s">
        <v>57</v>
      </c>
      <c r="S1414" s="150" t="s">
        <v>1206</v>
      </c>
      <c r="T1414" s="152">
        <v>4.7949999999999999</v>
      </c>
      <c r="U1414" s="151">
        <v>47542</v>
      </c>
      <c r="V1414" s="147">
        <v>8.3999999999999995E-3</v>
      </c>
      <c r="W1414" s="192">
        <v>3.0499999999999999E-2</v>
      </c>
      <c r="X1414" s="150" t="s">
        <v>636</v>
      </c>
      <c r="Y1414" s="150"/>
      <c r="Z1414" s="153">
        <v>463000</v>
      </c>
      <c r="AA1414" s="153">
        <v>1</v>
      </c>
      <c r="AB1414" s="153">
        <v>100.55</v>
      </c>
      <c r="AC1414" s="153">
        <v>0</v>
      </c>
      <c r="AD1414" s="153">
        <v>465.54649999999998</v>
      </c>
      <c r="AE1414" s="154"/>
      <c r="AF1414" s="154"/>
      <c r="AG1414" s="150" t="s">
        <v>17</v>
      </c>
      <c r="AH1414" s="147">
        <v>6.8364805100000004E-4</v>
      </c>
      <c r="AI1414" s="147">
        <v>1.01208858E-4</v>
      </c>
      <c r="AJ1414" s="147">
        <v>2.44897592299513E-5</v>
      </c>
    </row>
    <row r="1415" spans="1:36" ht="13.5" thickBot="1" x14ac:dyDescent="0.25">
      <c r="A1415" s="149">
        <v>8700</v>
      </c>
      <c r="B1415" s="149">
        <v>12535</v>
      </c>
      <c r="C1415" s="150" t="s">
        <v>1533</v>
      </c>
      <c r="D1415" s="150">
        <v>513141879</v>
      </c>
      <c r="E1415" s="150" t="s">
        <v>429</v>
      </c>
      <c r="F1415" s="150" t="s">
        <v>1551</v>
      </c>
      <c r="G1415" s="150">
        <v>1167030</v>
      </c>
      <c r="H1415" s="150" t="s">
        <v>102</v>
      </c>
      <c r="I1415" s="150" t="s">
        <v>229</v>
      </c>
      <c r="J1415" s="150" t="s">
        <v>53</v>
      </c>
      <c r="K1415" s="150" t="s">
        <v>53</v>
      </c>
      <c r="L1415" s="150" t="s">
        <v>821</v>
      </c>
      <c r="M1415" s="150" t="s">
        <v>311</v>
      </c>
      <c r="N1415" s="150" t="s">
        <v>256</v>
      </c>
      <c r="O1415" s="150" t="s">
        <v>62</v>
      </c>
      <c r="P1415" s="150" t="s">
        <v>1345</v>
      </c>
      <c r="Q1415" s="150" t="s">
        <v>65</v>
      </c>
      <c r="R1415" s="150" t="s">
        <v>57</v>
      </c>
      <c r="S1415" s="150" t="s">
        <v>1206</v>
      </c>
      <c r="T1415" s="152">
        <v>2.157</v>
      </c>
      <c r="U1415" s="151">
        <v>48022</v>
      </c>
      <c r="V1415" s="147">
        <v>2.3199999999999998E-2</v>
      </c>
      <c r="W1415" s="192">
        <v>2.2499999999999999E-2</v>
      </c>
      <c r="X1415" s="150" t="s">
        <v>636</v>
      </c>
      <c r="Y1415" s="150"/>
      <c r="Z1415" s="153">
        <v>434600</v>
      </c>
      <c r="AA1415" s="153">
        <v>1</v>
      </c>
      <c r="AB1415" s="153">
        <v>114.02</v>
      </c>
      <c r="AC1415" s="153">
        <v>0</v>
      </c>
      <c r="AD1415" s="153">
        <v>495.53091999999998</v>
      </c>
      <c r="AE1415" s="154"/>
      <c r="AF1415" s="154"/>
      <c r="AG1415" s="150" t="s">
        <v>17</v>
      </c>
      <c r="AH1415" s="147">
        <v>1.4486666660000001E-3</v>
      </c>
      <c r="AI1415" s="147">
        <v>1.07727409E-4</v>
      </c>
      <c r="AJ1415" s="147">
        <v>2.6067069394349001E-5</v>
      </c>
    </row>
    <row r="1416" spans="1:36" ht="13.5" thickBot="1" x14ac:dyDescent="0.25">
      <c r="A1416" s="149">
        <v>8700</v>
      </c>
      <c r="B1416" s="149">
        <v>12535</v>
      </c>
      <c r="C1416" s="150" t="s">
        <v>1533</v>
      </c>
      <c r="D1416" s="150">
        <v>513141879</v>
      </c>
      <c r="E1416" s="150" t="s">
        <v>429</v>
      </c>
      <c r="F1416" s="150" t="s">
        <v>1552</v>
      </c>
      <c r="G1416" s="150">
        <v>1167048</v>
      </c>
      <c r="H1416" s="150" t="s">
        <v>102</v>
      </c>
      <c r="I1416" s="150" t="s">
        <v>229</v>
      </c>
      <c r="J1416" s="150" t="s">
        <v>53</v>
      </c>
      <c r="K1416" s="150" t="s">
        <v>53</v>
      </c>
      <c r="L1416" s="150" t="s">
        <v>821</v>
      </c>
      <c r="M1416" s="150" t="s">
        <v>311</v>
      </c>
      <c r="N1416" s="150" t="s">
        <v>256</v>
      </c>
      <c r="O1416" s="150" t="s">
        <v>62</v>
      </c>
      <c r="P1416" s="150" t="s">
        <v>1205</v>
      </c>
      <c r="Q1416" s="150" t="s">
        <v>65</v>
      </c>
      <c r="R1416" s="150" t="s">
        <v>57</v>
      </c>
      <c r="S1416" s="150" t="s">
        <v>1206</v>
      </c>
      <c r="T1416" s="152">
        <v>0.22500000000000001</v>
      </c>
      <c r="U1416" s="151">
        <v>45466</v>
      </c>
      <c r="V1416" s="147">
        <v>5.0000000000000001E-3</v>
      </c>
      <c r="W1416" s="192">
        <v>7.1999999999999998E-3</v>
      </c>
      <c r="X1416" s="150" t="s">
        <v>636</v>
      </c>
      <c r="Y1416" s="150"/>
      <c r="Z1416" s="153">
        <v>2326820.54</v>
      </c>
      <c r="AA1416" s="153">
        <v>1</v>
      </c>
      <c r="AB1416" s="153">
        <v>112.22</v>
      </c>
      <c r="AC1416" s="153">
        <v>0</v>
      </c>
      <c r="AD1416" s="153">
        <v>2611.1580100000001</v>
      </c>
      <c r="AE1416" s="154"/>
      <c r="AF1416" s="154"/>
      <c r="AG1416" s="150" t="s">
        <v>17</v>
      </c>
      <c r="AH1416" s="147">
        <v>2.0587276700999999E-2</v>
      </c>
      <c r="AI1416" s="147">
        <v>5.6766041699999996E-4</v>
      </c>
      <c r="AJ1416" s="147">
        <v>1.37358203E-4</v>
      </c>
    </row>
    <row r="1417" spans="1:36" ht="13.5" thickBot="1" x14ac:dyDescent="0.25">
      <c r="A1417" s="149">
        <v>8700</v>
      </c>
      <c r="B1417" s="149">
        <v>12535</v>
      </c>
      <c r="C1417" s="150" t="s">
        <v>1435</v>
      </c>
      <c r="D1417" s="150">
        <v>513992529</v>
      </c>
      <c r="E1417" s="150" t="s">
        <v>429</v>
      </c>
      <c r="F1417" s="150" t="s">
        <v>1553</v>
      </c>
      <c r="G1417" s="150">
        <v>1167147</v>
      </c>
      <c r="H1417" s="150" t="s">
        <v>102</v>
      </c>
      <c r="I1417" s="150" t="s">
        <v>229</v>
      </c>
      <c r="J1417" s="150" t="s">
        <v>53</v>
      </c>
      <c r="K1417" s="150" t="s">
        <v>53</v>
      </c>
      <c r="L1417" s="150" t="s">
        <v>821</v>
      </c>
      <c r="M1417" s="150" t="s">
        <v>311</v>
      </c>
      <c r="N1417" s="150" t="s">
        <v>651</v>
      </c>
      <c r="O1417" s="150" t="s">
        <v>62</v>
      </c>
      <c r="P1417" s="150" t="s">
        <v>1437</v>
      </c>
      <c r="Q1417" s="150" t="s">
        <v>1351</v>
      </c>
      <c r="R1417" s="150" t="s">
        <v>57</v>
      </c>
      <c r="S1417" s="150" t="s">
        <v>1206</v>
      </c>
      <c r="T1417" s="152">
        <v>6.3170000000000002</v>
      </c>
      <c r="U1417" s="151">
        <v>48665</v>
      </c>
      <c r="V1417" s="147">
        <v>1.5800000000000002E-2</v>
      </c>
      <c r="W1417" s="192">
        <v>2.9700000000000001E-2</v>
      </c>
      <c r="X1417" s="150" t="s">
        <v>636</v>
      </c>
      <c r="Y1417" s="150"/>
      <c r="Z1417" s="153">
        <v>15570303</v>
      </c>
      <c r="AA1417" s="153">
        <v>1</v>
      </c>
      <c r="AB1417" s="153">
        <v>102.66</v>
      </c>
      <c r="AC1417" s="153">
        <v>0</v>
      </c>
      <c r="AD1417" s="153">
        <v>15984.47306</v>
      </c>
      <c r="AE1417" s="154"/>
      <c r="AF1417" s="154"/>
      <c r="AG1417" s="150" t="s">
        <v>17</v>
      </c>
      <c r="AH1417" s="147">
        <v>1.2551279877000001E-2</v>
      </c>
      <c r="AI1417" s="147">
        <v>3.4749917900000001E-3</v>
      </c>
      <c r="AJ1417" s="147">
        <v>8.4085240999999999E-4</v>
      </c>
    </row>
    <row r="1418" spans="1:36" ht="13.5" thickBot="1" x14ac:dyDescent="0.25">
      <c r="A1418" s="149">
        <v>8700</v>
      </c>
      <c r="B1418" s="149">
        <v>12535</v>
      </c>
      <c r="C1418" s="150" t="s">
        <v>1332</v>
      </c>
      <c r="D1418" s="150">
        <v>520036104</v>
      </c>
      <c r="E1418" s="150" t="s">
        <v>429</v>
      </c>
      <c r="F1418" s="150" t="s">
        <v>1554</v>
      </c>
      <c r="G1418" s="150">
        <v>1167386</v>
      </c>
      <c r="H1418" s="150" t="s">
        <v>102</v>
      </c>
      <c r="I1418" s="150" t="s">
        <v>229</v>
      </c>
      <c r="J1418" s="150" t="s">
        <v>53</v>
      </c>
      <c r="K1418" s="150" t="s">
        <v>53</v>
      </c>
      <c r="L1418" s="150" t="s">
        <v>821</v>
      </c>
      <c r="M1418" s="150" t="s">
        <v>311</v>
      </c>
      <c r="N1418" s="150" t="s">
        <v>140</v>
      </c>
      <c r="O1418" s="150" t="s">
        <v>62</v>
      </c>
      <c r="P1418" s="150" t="s">
        <v>1334</v>
      </c>
      <c r="Q1418" s="150" t="s">
        <v>65</v>
      </c>
      <c r="R1418" s="150" t="s">
        <v>57</v>
      </c>
      <c r="S1418" s="150" t="s">
        <v>1206</v>
      </c>
      <c r="T1418" s="152">
        <v>4.5579999999999998</v>
      </c>
      <c r="U1418" s="151">
        <v>47938</v>
      </c>
      <c r="V1418" s="147">
        <v>3.2500000000000001E-2</v>
      </c>
      <c r="W1418" s="192">
        <v>3.7499999999999999E-2</v>
      </c>
      <c r="X1418" s="150" t="s">
        <v>636</v>
      </c>
      <c r="Y1418" s="150"/>
      <c r="Z1418" s="153">
        <v>11742352.890000001</v>
      </c>
      <c r="AA1418" s="153">
        <v>1</v>
      </c>
      <c r="AB1418" s="153">
        <v>109.52</v>
      </c>
      <c r="AC1418" s="153">
        <v>0</v>
      </c>
      <c r="AD1418" s="153">
        <v>12860.22489</v>
      </c>
      <c r="AE1418" s="154"/>
      <c r="AF1418" s="154"/>
      <c r="AG1418" s="150" t="s">
        <v>17</v>
      </c>
      <c r="AH1418" s="147">
        <v>3.1869350147999999E-2</v>
      </c>
      <c r="AI1418" s="147">
        <v>2.7957866199999999E-3</v>
      </c>
      <c r="AJ1418" s="147">
        <v>6.7650344500000002E-4</v>
      </c>
    </row>
    <row r="1419" spans="1:36" ht="13.5" thickBot="1" x14ac:dyDescent="0.25">
      <c r="A1419" s="149">
        <v>8700</v>
      </c>
      <c r="B1419" s="149">
        <v>12535</v>
      </c>
      <c r="C1419" s="150" t="s">
        <v>1444</v>
      </c>
      <c r="D1419" s="150">
        <v>1513</v>
      </c>
      <c r="E1419" s="150" t="s">
        <v>2</v>
      </c>
      <c r="F1419" s="150" t="s">
        <v>2223</v>
      </c>
      <c r="G1419" s="150">
        <v>1167477</v>
      </c>
      <c r="H1419" s="150" t="s">
        <v>102</v>
      </c>
      <c r="I1419" s="150" t="s">
        <v>228</v>
      </c>
      <c r="J1419" s="150" t="s">
        <v>53</v>
      </c>
      <c r="K1419" s="150" t="s">
        <v>314</v>
      </c>
      <c r="L1419" s="150" t="s">
        <v>821</v>
      </c>
      <c r="M1419" s="150" t="s">
        <v>311</v>
      </c>
      <c r="N1419" s="150" t="s">
        <v>652</v>
      </c>
      <c r="O1419" s="150" t="s">
        <v>62</v>
      </c>
      <c r="P1419" s="150" t="s">
        <v>1334</v>
      </c>
      <c r="Q1419" s="150" t="s">
        <v>65</v>
      </c>
      <c r="R1419" s="150" t="s">
        <v>57</v>
      </c>
      <c r="S1419" s="150" t="s">
        <v>1206</v>
      </c>
      <c r="T1419" s="152">
        <v>0.24399999999999999</v>
      </c>
      <c r="U1419" s="151">
        <v>45473</v>
      </c>
      <c r="V1419" s="147">
        <v>0.05</v>
      </c>
      <c r="W1419" s="192">
        <v>6.0600000000000001E-2</v>
      </c>
      <c r="X1419" s="150" t="s">
        <v>636</v>
      </c>
      <c r="Y1419" s="150"/>
      <c r="Z1419" s="153">
        <v>63100.33</v>
      </c>
      <c r="AA1419" s="153">
        <v>1</v>
      </c>
      <c r="AB1419" s="153">
        <v>101.04</v>
      </c>
      <c r="AC1419" s="153">
        <v>0</v>
      </c>
      <c r="AD1419" s="153">
        <v>63.756570000000004</v>
      </c>
      <c r="AE1419" s="154"/>
      <c r="AF1419" s="154"/>
      <c r="AG1419" s="150" t="s">
        <v>17</v>
      </c>
      <c r="AH1419" s="147">
        <v>4.5865561110000003E-3</v>
      </c>
      <c r="AI1419" s="147">
        <v>1.3860548076036599E-5</v>
      </c>
      <c r="AJ1419" s="147">
        <v>3.3538713074366099E-6</v>
      </c>
    </row>
    <row r="1420" spans="1:36" ht="13.5" thickBot="1" x14ac:dyDescent="0.25">
      <c r="A1420" s="149">
        <v>8700</v>
      </c>
      <c r="B1420" s="149">
        <v>12535</v>
      </c>
      <c r="C1420" s="150" t="s">
        <v>1484</v>
      </c>
      <c r="D1420" s="150">
        <v>515328250</v>
      </c>
      <c r="E1420" s="150" t="s">
        <v>429</v>
      </c>
      <c r="F1420" s="150" t="s">
        <v>1555</v>
      </c>
      <c r="G1420" s="150">
        <v>1168038</v>
      </c>
      <c r="H1420" s="150" t="s">
        <v>102</v>
      </c>
      <c r="I1420" s="150" t="s">
        <v>228</v>
      </c>
      <c r="J1420" s="150" t="s">
        <v>53</v>
      </c>
      <c r="K1420" s="150" t="s">
        <v>53</v>
      </c>
      <c r="L1420" s="150" t="s">
        <v>821</v>
      </c>
      <c r="M1420" s="150" t="s">
        <v>311</v>
      </c>
      <c r="N1420" s="150" t="s">
        <v>652</v>
      </c>
      <c r="O1420" s="150" t="s">
        <v>62</v>
      </c>
      <c r="P1420" s="150" t="s">
        <v>1366</v>
      </c>
      <c r="Q1420" s="150" t="s">
        <v>1351</v>
      </c>
      <c r="R1420" s="150" t="s">
        <v>57</v>
      </c>
      <c r="S1420" s="150" t="s">
        <v>1206</v>
      </c>
      <c r="T1420" s="152">
        <v>1.881</v>
      </c>
      <c r="U1420" s="151">
        <v>46295</v>
      </c>
      <c r="V1420" s="147">
        <v>4.99E-2</v>
      </c>
      <c r="W1420" s="192">
        <v>4.7500000000000001E-2</v>
      </c>
      <c r="X1420" s="150" t="s">
        <v>636</v>
      </c>
      <c r="Y1420" s="150"/>
      <c r="Z1420" s="153">
        <v>3574900</v>
      </c>
      <c r="AA1420" s="153">
        <v>1</v>
      </c>
      <c r="AB1420" s="153">
        <v>100.56</v>
      </c>
      <c r="AC1420" s="153">
        <v>0</v>
      </c>
      <c r="AD1420" s="153">
        <v>3594.9194400000001</v>
      </c>
      <c r="AE1420" s="154"/>
      <c r="AF1420" s="154"/>
      <c r="AG1420" s="150" t="s">
        <v>17</v>
      </c>
      <c r="AH1420" s="147">
        <v>1.1348888888E-2</v>
      </c>
      <c r="AI1420" s="147">
        <v>7.8152814199999995E-4</v>
      </c>
      <c r="AJ1420" s="147">
        <v>1.8910830899999999E-4</v>
      </c>
    </row>
    <row r="1421" spans="1:36" ht="13.5" thickBot="1" x14ac:dyDescent="0.25">
      <c r="A1421" s="149">
        <v>8700</v>
      </c>
      <c r="B1421" s="149">
        <v>12535</v>
      </c>
      <c r="C1421" s="150" t="s">
        <v>1556</v>
      </c>
      <c r="D1421" s="150">
        <v>515434074</v>
      </c>
      <c r="E1421" s="150" t="s">
        <v>429</v>
      </c>
      <c r="F1421" s="150" t="s">
        <v>1557</v>
      </c>
      <c r="G1421" s="150">
        <v>1168350</v>
      </c>
      <c r="H1421" s="150" t="s">
        <v>102</v>
      </c>
      <c r="I1421" s="150" t="s">
        <v>229</v>
      </c>
      <c r="J1421" s="150" t="s">
        <v>53</v>
      </c>
      <c r="K1421" s="150" t="s">
        <v>53</v>
      </c>
      <c r="L1421" s="150" t="s">
        <v>821</v>
      </c>
      <c r="M1421" s="150" t="s">
        <v>311</v>
      </c>
      <c r="N1421" s="150" t="s">
        <v>651</v>
      </c>
      <c r="O1421" s="150" t="s">
        <v>62</v>
      </c>
      <c r="P1421" s="150" t="s">
        <v>1446</v>
      </c>
      <c r="Q1421" s="150" t="s">
        <v>65</v>
      </c>
      <c r="R1421" s="150" t="s">
        <v>57</v>
      </c>
      <c r="S1421" s="150" t="s">
        <v>1206</v>
      </c>
      <c r="T1421" s="152">
        <v>1.746</v>
      </c>
      <c r="U1421" s="151">
        <v>46022</v>
      </c>
      <c r="V1421" s="147">
        <v>1E-3</v>
      </c>
      <c r="W1421" s="192">
        <v>2.2200000000000001E-2</v>
      </c>
      <c r="X1421" s="150" t="s">
        <v>636</v>
      </c>
      <c r="Y1421" s="150"/>
      <c r="Z1421" s="153">
        <v>8766065</v>
      </c>
      <c r="AA1421" s="153">
        <v>1</v>
      </c>
      <c r="AB1421" s="153">
        <v>107.75</v>
      </c>
      <c r="AC1421" s="153">
        <v>0</v>
      </c>
      <c r="AD1421" s="153">
        <v>9445.4350400000003</v>
      </c>
      <c r="AE1421" s="154"/>
      <c r="AF1421" s="154"/>
      <c r="AG1421" s="150" t="s">
        <v>17</v>
      </c>
      <c r="AH1421" s="147">
        <v>1.5479269303999999E-2</v>
      </c>
      <c r="AI1421" s="147">
        <v>2.0534182820000002E-3</v>
      </c>
      <c r="AJ1421" s="147">
        <v>4.9687073099999996E-4</v>
      </c>
    </row>
    <row r="1422" spans="1:36" ht="13.5" thickBot="1" x14ac:dyDescent="0.25">
      <c r="A1422" s="149">
        <v>8700</v>
      </c>
      <c r="B1422" s="149">
        <v>12535</v>
      </c>
      <c r="C1422" s="150" t="s">
        <v>1346</v>
      </c>
      <c r="D1422" s="150">
        <v>513623314</v>
      </c>
      <c r="E1422" s="150" t="s">
        <v>429</v>
      </c>
      <c r="F1422" s="150" t="s">
        <v>1558</v>
      </c>
      <c r="G1422" s="150">
        <v>1168442</v>
      </c>
      <c r="H1422" s="150" t="s">
        <v>102</v>
      </c>
      <c r="I1422" s="150" t="s">
        <v>229</v>
      </c>
      <c r="J1422" s="150" t="s">
        <v>53</v>
      </c>
      <c r="K1422" s="150" t="s">
        <v>53</v>
      </c>
      <c r="L1422" s="150" t="s">
        <v>821</v>
      </c>
      <c r="M1422" s="150" t="s">
        <v>311</v>
      </c>
      <c r="N1422" s="150" t="s">
        <v>651</v>
      </c>
      <c r="O1422" s="150" t="s">
        <v>62</v>
      </c>
      <c r="P1422" s="150" t="s">
        <v>1369</v>
      </c>
      <c r="Q1422" s="150" t="s">
        <v>65</v>
      </c>
      <c r="R1422" s="150" t="s">
        <v>57</v>
      </c>
      <c r="S1422" s="150" t="s">
        <v>1206</v>
      </c>
      <c r="T1422" s="152">
        <v>3.88</v>
      </c>
      <c r="U1422" s="151">
        <v>46993</v>
      </c>
      <c r="V1422" s="147">
        <v>6.8999999999999999E-3</v>
      </c>
      <c r="W1422" s="192">
        <v>2.3099999999999999E-2</v>
      </c>
      <c r="X1422" s="150" t="s">
        <v>636</v>
      </c>
      <c r="Y1422" s="150"/>
      <c r="Z1422" s="153">
        <v>7147519.5199999996</v>
      </c>
      <c r="AA1422" s="153">
        <v>1</v>
      </c>
      <c r="AB1422" s="153">
        <v>105.07</v>
      </c>
      <c r="AC1422" s="153">
        <v>0</v>
      </c>
      <c r="AD1422" s="153">
        <v>7509.89876</v>
      </c>
      <c r="AE1422" s="154"/>
      <c r="AF1422" s="154"/>
      <c r="AG1422" s="150" t="s">
        <v>17</v>
      </c>
      <c r="AH1422" s="147">
        <v>4.1439700370999998E-2</v>
      </c>
      <c r="AI1422" s="147">
        <v>1.632636649E-3</v>
      </c>
      <c r="AJ1422" s="147">
        <v>3.9505315200000002E-4</v>
      </c>
    </row>
    <row r="1423" spans="1:36" ht="13.5" thickBot="1" x14ac:dyDescent="0.25">
      <c r="A1423" s="149">
        <v>8700</v>
      </c>
      <c r="B1423" s="149">
        <v>12535</v>
      </c>
      <c r="C1423" s="150" t="s">
        <v>1346</v>
      </c>
      <c r="D1423" s="150">
        <v>513623314</v>
      </c>
      <c r="E1423" s="150" t="s">
        <v>429</v>
      </c>
      <c r="F1423" s="150" t="s">
        <v>1559</v>
      </c>
      <c r="G1423" s="150">
        <v>1168459</v>
      </c>
      <c r="H1423" s="150" t="s">
        <v>102</v>
      </c>
      <c r="I1423" s="150" t="s">
        <v>229</v>
      </c>
      <c r="J1423" s="150" t="s">
        <v>53</v>
      </c>
      <c r="K1423" s="150" t="s">
        <v>53</v>
      </c>
      <c r="L1423" s="150" t="s">
        <v>821</v>
      </c>
      <c r="M1423" s="150" t="s">
        <v>311</v>
      </c>
      <c r="N1423" s="150" t="s">
        <v>651</v>
      </c>
      <c r="O1423" s="150" t="s">
        <v>62</v>
      </c>
      <c r="P1423" s="150" t="s">
        <v>1369</v>
      </c>
      <c r="Q1423" s="150" t="s">
        <v>65</v>
      </c>
      <c r="R1423" s="150" t="s">
        <v>57</v>
      </c>
      <c r="S1423" s="150" t="s">
        <v>1206</v>
      </c>
      <c r="T1423" s="152">
        <v>3.8780000000000001</v>
      </c>
      <c r="U1423" s="151">
        <v>46993</v>
      </c>
      <c r="V1423" s="147">
        <v>6.8999999999999999E-3</v>
      </c>
      <c r="W1423" s="192">
        <v>2.4400000000000002E-2</v>
      </c>
      <c r="X1423" s="150" t="s">
        <v>636</v>
      </c>
      <c r="Y1423" s="150"/>
      <c r="Z1423" s="153">
        <v>5380188.8799999999</v>
      </c>
      <c r="AA1423" s="153">
        <v>1</v>
      </c>
      <c r="AB1423" s="153">
        <v>104.54</v>
      </c>
      <c r="AC1423" s="153">
        <v>0</v>
      </c>
      <c r="AD1423" s="153">
        <v>5624.4494599999998</v>
      </c>
      <c r="AE1423" s="154"/>
      <c r="AF1423" s="154"/>
      <c r="AG1423" s="150" t="s">
        <v>17</v>
      </c>
      <c r="AH1423" s="147">
        <v>2.7790231818E-2</v>
      </c>
      <c r="AI1423" s="147">
        <v>1.2227438220000001E-3</v>
      </c>
      <c r="AJ1423" s="147">
        <v>2.95870365E-4</v>
      </c>
    </row>
    <row r="1424" spans="1:36" ht="13.5" thickBot="1" x14ac:dyDescent="0.25">
      <c r="A1424" s="149">
        <v>8700</v>
      </c>
      <c r="B1424" s="149">
        <v>12535</v>
      </c>
      <c r="C1424" s="150" t="s">
        <v>1362</v>
      </c>
      <c r="D1424" s="150">
        <v>513901371</v>
      </c>
      <c r="E1424" s="150" t="s">
        <v>429</v>
      </c>
      <c r="F1424" s="150" t="s">
        <v>1363</v>
      </c>
      <c r="G1424" s="150">
        <v>1168483</v>
      </c>
      <c r="H1424" s="150" t="s">
        <v>102</v>
      </c>
      <c r="I1424" s="150" t="s">
        <v>623</v>
      </c>
      <c r="J1424" s="150" t="s">
        <v>53</v>
      </c>
      <c r="K1424" s="150" t="s">
        <v>53</v>
      </c>
      <c r="L1424" s="150" t="s">
        <v>821</v>
      </c>
      <c r="M1424" s="150" t="s">
        <v>311</v>
      </c>
      <c r="N1424" s="150" t="s">
        <v>647</v>
      </c>
      <c r="O1424" s="150" t="s">
        <v>62</v>
      </c>
      <c r="P1424" s="150" t="s">
        <v>1334</v>
      </c>
      <c r="Q1424" s="150" t="s">
        <v>65</v>
      </c>
      <c r="R1424" s="150" t="s">
        <v>57</v>
      </c>
      <c r="S1424" s="150" t="s">
        <v>1206</v>
      </c>
      <c r="T1424" s="152">
        <v>3.3170000000000002</v>
      </c>
      <c r="U1424" s="151">
        <v>46600</v>
      </c>
      <c r="V1424" s="147">
        <v>2.5000000000000001E-3</v>
      </c>
      <c r="W1424" s="192">
        <v>5.4800000000000001E-2</v>
      </c>
      <c r="X1424" s="150" t="s">
        <v>636</v>
      </c>
      <c r="Y1424" s="150"/>
      <c r="Z1424" s="153">
        <v>17335000</v>
      </c>
      <c r="AA1424" s="153">
        <v>1</v>
      </c>
      <c r="AB1424" s="153">
        <v>84.5</v>
      </c>
      <c r="AC1424" s="153">
        <v>0</v>
      </c>
      <c r="AD1424" s="153">
        <v>14648.075000000001</v>
      </c>
      <c r="AE1424" s="154"/>
      <c r="AF1424" s="154"/>
      <c r="AG1424" s="150" t="s">
        <v>17</v>
      </c>
      <c r="AH1424" s="147">
        <v>3.0594667862000002E-2</v>
      </c>
      <c r="AI1424" s="147">
        <v>3.1844615809999998E-3</v>
      </c>
      <c r="AJ1424" s="147">
        <v>7.7055209200000004E-4</v>
      </c>
    </row>
    <row r="1425" spans="1:36" ht="13.5" thickBot="1" x14ac:dyDescent="0.25">
      <c r="A1425" s="149">
        <v>8700</v>
      </c>
      <c r="B1425" s="149">
        <v>12535</v>
      </c>
      <c r="C1425" s="150" t="s">
        <v>1560</v>
      </c>
      <c r="D1425" s="150">
        <v>520042847</v>
      </c>
      <c r="E1425" s="150" t="s">
        <v>429</v>
      </c>
      <c r="F1425" s="150" t="s">
        <v>1561</v>
      </c>
      <c r="G1425" s="150">
        <v>1169127</v>
      </c>
      <c r="H1425" s="150" t="s">
        <v>102</v>
      </c>
      <c r="I1425" s="150" t="s">
        <v>228</v>
      </c>
      <c r="J1425" s="150" t="s">
        <v>53</v>
      </c>
      <c r="K1425" s="150" t="s">
        <v>53</v>
      </c>
      <c r="L1425" s="150" t="s">
        <v>821</v>
      </c>
      <c r="M1425" s="150" t="s">
        <v>311</v>
      </c>
      <c r="N1425" s="150" t="s">
        <v>708</v>
      </c>
      <c r="O1425" s="150" t="s">
        <v>62</v>
      </c>
      <c r="P1425" s="150" t="s">
        <v>1339</v>
      </c>
      <c r="Q1425" s="150" t="s">
        <v>65</v>
      </c>
      <c r="R1425" s="150" t="s">
        <v>57</v>
      </c>
      <c r="S1425" s="150" t="s">
        <v>1206</v>
      </c>
      <c r="T1425" s="152">
        <v>1.569</v>
      </c>
      <c r="U1425" s="151">
        <v>46295</v>
      </c>
      <c r="V1425" s="147">
        <v>3.9E-2</v>
      </c>
      <c r="W1425" s="192">
        <v>4.9299999999999997E-2</v>
      </c>
      <c r="X1425" s="150" t="s">
        <v>636</v>
      </c>
      <c r="Y1425" s="150"/>
      <c r="Z1425" s="153">
        <v>2522288.7999999998</v>
      </c>
      <c r="AA1425" s="153">
        <v>1</v>
      </c>
      <c r="AB1425" s="153">
        <v>98.54</v>
      </c>
      <c r="AC1425" s="153">
        <v>0</v>
      </c>
      <c r="AD1425" s="153">
        <v>2485.4633800000001</v>
      </c>
      <c r="AE1425" s="154"/>
      <c r="AF1425" s="154"/>
      <c r="AG1425" s="150" t="s">
        <v>17</v>
      </c>
      <c r="AH1425" s="147">
        <v>3.2816313949999999E-3</v>
      </c>
      <c r="AI1425" s="147">
        <v>5.4033466100000002E-4</v>
      </c>
      <c r="AJ1425" s="147">
        <v>1.30746122E-4</v>
      </c>
    </row>
    <row r="1426" spans="1:36" ht="13.5" thickBot="1" x14ac:dyDescent="0.25">
      <c r="A1426" s="149">
        <v>8700</v>
      </c>
      <c r="B1426" s="149">
        <v>12535</v>
      </c>
      <c r="C1426" s="150" t="s">
        <v>1562</v>
      </c>
      <c r="D1426" s="150">
        <v>516167343</v>
      </c>
      <c r="E1426" s="150" t="s">
        <v>429</v>
      </c>
      <c r="F1426" s="150" t="s">
        <v>1563</v>
      </c>
      <c r="G1426" s="150">
        <v>1169531</v>
      </c>
      <c r="H1426" s="150" t="s">
        <v>102</v>
      </c>
      <c r="I1426" s="150" t="s">
        <v>229</v>
      </c>
      <c r="J1426" s="150" t="s">
        <v>53</v>
      </c>
      <c r="K1426" s="150" t="s">
        <v>53</v>
      </c>
      <c r="L1426" s="150" t="s">
        <v>821</v>
      </c>
      <c r="M1426" s="150" t="s">
        <v>311</v>
      </c>
      <c r="N1426" s="150" t="s">
        <v>647</v>
      </c>
      <c r="O1426" s="150" t="s">
        <v>62</v>
      </c>
      <c r="P1426" s="150" t="s">
        <v>298</v>
      </c>
      <c r="Q1426" s="150" t="s">
        <v>298</v>
      </c>
      <c r="R1426" s="150" t="s">
        <v>57</v>
      </c>
      <c r="S1426" s="150" t="s">
        <v>1206</v>
      </c>
      <c r="T1426" s="152">
        <v>1.89</v>
      </c>
      <c r="U1426" s="151">
        <v>46112</v>
      </c>
      <c r="V1426" s="147">
        <v>1.6400000000000001E-2</v>
      </c>
      <c r="W1426" s="192">
        <v>2.64E-2</v>
      </c>
      <c r="X1426" s="150" t="s">
        <v>636</v>
      </c>
      <c r="Y1426" s="150"/>
      <c r="Z1426" s="153">
        <v>10779260.220000001</v>
      </c>
      <c r="AA1426" s="153">
        <v>1</v>
      </c>
      <c r="AB1426" s="153">
        <v>109.81</v>
      </c>
      <c r="AC1426" s="153">
        <v>0</v>
      </c>
      <c r="AD1426" s="153">
        <v>11836.70565</v>
      </c>
      <c r="AE1426" s="154"/>
      <c r="AF1426" s="154"/>
      <c r="AG1426" s="150" t="s">
        <v>17</v>
      </c>
      <c r="AH1426" s="147">
        <v>4.3219790571999997E-2</v>
      </c>
      <c r="AI1426" s="147">
        <v>2.573275628E-3</v>
      </c>
      <c r="AJ1426" s="147">
        <v>6.2266190600000001E-4</v>
      </c>
    </row>
    <row r="1427" spans="1:36" ht="13.5" thickBot="1" x14ac:dyDescent="0.25">
      <c r="A1427" s="149">
        <v>8700</v>
      </c>
      <c r="B1427" s="149">
        <v>12535</v>
      </c>
      <c r="C1427" s="150" t="s">
        <v>1364</v>
      </c>
      <c r="D1427" s="150">
        <v>512607888</v>
      </c>
      <c r="E1427" s="150" t="s">
        <v>429</v>
      </c>
      <c r="F1427" s="150" t="s">
        <v>1365</v>
      </c>
      <c r="G1427" s="150">
        <v>1169721</v>
      </c>
      <c r="H1427" s="150" t="s">
        <v>102</v>
      </c>
      <c r="I1427" s="150" t="s">
        <v>623</v>
      </c>
      <c r="J1427" s="150" t="s">
        <v>53</v>
      </c>
      <c r="K1427" s="150" t="s">
        <v>53</v>
      </c>
      <c r="L1427" s="150" t="s">
        <v>821</v>
      </c>
      <c r="M1427" s="150" t="s">
        <v>311</v>
      </c>
      <c r="N1427" s="150" t="s">
        <v>259</v>
      </c>
      <c r="O1427" s="150" t="s">
        <v>62</v>
      </c>
      <c r="P1427" s="150" t="s">
        <v>1366</v>
      </c>
      <c r="Q1427" s="150" t="s">
        <v>1351</v>
      </c>
      <c r="R1427" s="150" t="s">
        <v>57</v>
      </c>
      <c r="S1427" s="150" t="s">
        <v>1206</v>
      </c>
      <c r="T1427" s="152">
        <v>2.5099999999999998</v>
      </c>
      <c r="U1427" s="151">
        <v>46888</v>
      </c>
      <c r="V1427" s="147">
        <v>0.04</v>
      </c>
      <c r="W1427" s="192">
        <v>-4.4000000000000003E-3</v>
      </c>
      <c r="X1427" s="150" t="s">
        <v>636</v>
      </c>
      <c r="Y1427" s="150"/>
      <c r="Z1427" s="153">
        <v>200658.48</v>
      </c>
      <c r="AA1427" s="153">
        <v>1</v>
      </c>
      <c r="AB1427" s="153">
        <v>113.16</v>
      </c>
      <c r="AC1427" s="153">
        <v>0</v>
      </c>
      <c r="AD1427" s="153">
        <v>227.06514000000001</v>
      </c>
      <c r="AE1427" s="154"/>
      <c r="AF1427" s="154"/>
      <c r="AG1427" s="150" t="s">
        <v>17</v>
      </c>
      <c r="AH1427" s="147">
        <v>1.5665879072E-2</v>
      </c>
      <c r="AI1427" s="147">
        <v>4.93634975871818E-5</v>
      </c>
      <c r="AJ1427" s="147">
        <v>1.1944608343345299E-5</v>
      </c>
    </row>
    <row r="1428" spans="1:36" ht="13.5" thickBot="1" x14ac:dyDescent="0.25">
      <c r="A1428" s="149">
        <v>8700</v>
      </c>
      <c r="B1428" s="149">
        <v>12535</v>
      </c>
      <c r="C1428" s="150" t="s">
        <v>1564</v>
      </c>
      <c r="D1428" s="150">
        <v>514097591</v>
      </c>
      <c r="E1428" s="150" t="s">
        <v>429</v>
      </c>
      <c r="F1428" s="150" t="s">
        <v>1565</v>
      </c>
      <c r="G1428" s="150">
        <v>1170323</v>
      </c>
      <c r="H1428" s="150" t="s">
        <v>102</v>
      </c>
      <c r="I1428" s="150" t="s">
        <v>228</v>
      </c>
      <c r="J1428" s="150" t="s">
        <v>53</v>
      </c>
      <c r="K1428" s="150" t="s">
        <v>53</v>
      </c>
      <c r="L1428" s="150" t="s">
        <v>821</v>
      </c>
      <c r="M1428" s="150" t="s">
        <v>311</v>
      </c>
      <c r="N1428" s="150" t="s">
        <v>649</v>
      </c>
      <c r="O1428" s="150" t="s">
        <v>62</v>
      </c>
      <c r="P1428" s="150" t="s">
        <v>1404</v>
      </c>
      <c r="Q1428" s="150" t="s">
        <v>65</v>
      </c>
      <c r="R1428" s="150" t="s">
        <v>57</v>
      </c>
      <c r="S1428" s="150" t="s">
        <v>1206</v>
      </c>
      <c r="T1428" s="152">
        <v>0.50900000000000001</v>
      </c>
      <c r="U1428" s="151">
        <v>45657</v>
      </c>
      <c r="V1428" s="147">
        <v>4.9000000000000002E-2</v>
      </c>
      <c r="W1428" s="192">
        <v>0.19689999999999999</v>
      </c>
      <c r="X1428" s="150" t="s">
        <v>636</v>
      </c>
      <c r="Y1428" s="150"/>
      <c r="Z1428" s="153">
        <v>0.61</v>
      </c>
      <c r="AA1428" s="153">
        <v>1</v>
      </c>
      <c r="AB1428" s="153">
        <v>94.64</v>
      </c>
      <c r="AC1428" s="153">
        <v>0</v>
      </c>
      <c r="AD1428" s="153">
        <v>5.8E-4</v>
      </c>
      <c r="AE1428" s="154"/>
      <c r="AF1428" s="154"/>
      <c r="AG1428" s="150" t="s">
        <v>17</v>
      </c>
      <c r="AH1428" s="147">
        <v>8.3558826872973508E-9</v>
      </c>
      <c r="AI1428" s="147">
        <v>1.2609081517561599E-10</v>
      </c>
      <c r="AJ1428" s="147">
        <v>3.0510508302332403E-11</v>
      </c>
    </row>
    <row r="1429" spans="1:36" ht="13.5" thickBot="1" x14ac:dyDescent="0.25">
      <c r="A1429" s="149">
        <v>8700</v>
      </c>
      <c r="B1429" s="149">
        <v>12535</v>
      </c>
      <c r="C1429" s="150" t="s">
        <v>1566</v>
      </c>
      <c r="D1429" s="150">
        <v>513893123</v>
      </c>
      <c r="E1429" s="150" t="s">
        <v>429</v>
      </c>
      <c r="F1429" s="150" t="s">
        <v>1567</v>
      </c>
      <c r="G1429" s="150">
        <v>1171214</v>
      </c>
      <c r="H1429" s="150" t="s">
        <v>102</v>
      </c>
      <c r="I1429" s="150" t="s">
        <v>229</v>
      </c>
      <c r="J1429" s="150" t="s">
        <v>53</v>
      </c>
      <c r="K1429" s="150" t="s">
        <v>53</v>
      </c>
      <c r="L1429" s="150" t="s">
        <v>821</v>
      </c>
      <c r="M1429" s="150" t="s">
        <v>311</v>
      </c>
      <c r="N1429" s="150" t="s">
        <v>649</v>
      </c>
      <c r="O1429" s="150" t="s">
        <v>62</v>
      </c>
      <c r="P1429" s="150" t="s">
        <v>1350</v>
      </c>
      <c r="Q1429" s="150" t="s">
        <v>1351</v>
      </c>
      <c r="R1429" s="150" t="s">
        <v>57</v>
      </c>
      <c r="S1429" s="150" t="s">
        <v>1206</v>
      </c>
      <c r="T1429" s="152">
        <v>1.04</v>
      </c>
      <c r="U1429" s="151">
        <v>46022</v>
      </c>
      <c r="V1429" s="147">
        <v>1.8499999999999999E-2</v>
      </c>
      <c r="W1429" s="192">
        <v>2.1899999999999999E-2</v>
      </c>
      <c r="X1429" s="150" t="s">
        <v>636</v>
      </c>
      <c r="Y1429" s="150"/>
      <c r="Z1429" s="153">
        <v>3584821.22</v>
      </c>
      <c r="AA1429" s="153">
        <v>1</v>
      </c>
      <c r="AB1429" s="153">
        <v>111.87</v>
      </c>
      <c r="AC1429" s="153">
        <v>0</v>
      </c>
      <c r="AD1429" s="153">
        <v>4010.3395</v>
      </c>
      <c r="AE1429" s="154"/>
      <c r="AF1429" s="154"/>
      <c r="AG1429" s="150" t="s">
        <v>17</v>
      </c>
      <c r="AH1429" s="147">
        <v>7.4771008250000002E-3</v>
      </c>
      <c r="AI1429" s="147">
        <v>8.7183961400000005E-4</v>
      </c>
      <c r="AJ1429" s="147">
        <v>2.10961201E-4</v>
      </c>
    </row>
    <row r="1430" spans="1:36" ht="13.5" thickBot="1" x14ac:dyDescent="0.25">
      <c r="A1430" s="149">
        <v>8700</v>
      </c>
      <c r="B1430" s="149">
        <v>12535</v>
      </c>
      <c r="C1430" s="150" t="s">
        <v>1431</v>
      </c>
      <c r="D1430" s="150">
        <v>513821488</v>
      </c>
      <c r="E1430" s="150" t="s">
        <v>429</v>
      </c>
      <c r="F1430" s="150" t="s">
        <v>1568</v>
      </c>
      <c r="G1430" s="150">
        <v>1171271</v>
      </c>
      <c r="H1430" s="150" t="s">
        <v>102</v>
      </c>
      <c r="I1430" s="150" t="s">
        <v>229</v>
      </c>
      <c r="J1430" s="150" t="s">
        <v>53</v>
      </c>
      <c r="K1430" s="150" t="s">
        <v>53</v>
      </c>
      <c r="L1430" s="150" t="s">
        <v>821</v>
      </c>
      <c r="M1430" s="150" t="s">
        <v>311</v>
      </c>
      <c r="N1430" s="150" t="s">
        <v>651</v>
      </c>
      <c r="O1430" s="150" t="s">
        <v>62</v>
      </c>
      <c r="P1430" s="150" t="s">
        <v>1369</v>
      </c>
      <c r="Q1430" s="150" t="s">
        <v>65</v>
      </c>
      <c r="R1430" s="150" t="s">
        <v>57</v>
      </c>
      <c r="S1430" s="150" t="s">
        <v>1206</v>
      </c>
      <c r="T1430" s="152">
        <v>6.7450000000000001</v>
      </c>
      <c r="U1430" s="151">
        <v>49207</v>
      </c>
      <c r="V1430" s="147">
        <v>2.5000000000000001E-2</v>
      </c>
      <c r="W1430" s="192">
        <v>2.9600000000000001E-2</v>
      </c>
      <c r="X1430" s="150" t="s">
        <v>636</v>
      </c>
      <c r="Y1430" s="150"/>
      <c r="Z1430" s="153">
        <v>3003768.12</v>
      </c>
      <c r="AA1430" s="153">
        <v>1</v>
      </c>
      <c r="AB1430" s="153">
        <v>108.62</v>
      </c>
      <c r="AC1430" s="153">
        <v>0</v>
      </c>
      <c r="AD1430" s="153">
        <v>3262.6929300000002</v>
      </c>
      <c r="AE1430" s="154"/>
      <c r="AF1430" s="154"/>
      <c r="AG1430" s="150" t="s">
        <v>17</v>
      </c>
      <c r="AH1430" s="147">
        <v>4.2329899779999999E-3</v>
      </c>
      <c r="AI1430" s="147">
        <v>7.0930277700000002E-4</v>
      </c>
      <c r="AJ1430" s="147">
        <v>1.71631758E-4</v>
      </c>
    </row>
    <row r="1431" spans="1:36" ht="13.5" thickBot="1" x14ac:dyDescent="0.25">
      <c r="A1431" s="149">
        <v>8700</v>
      </c>
      <c r="B1431" s="149">
        <v>12535</v>
      </c>
      <c r="C1431" s="150" t="s">
        <v>1490</v>
      </c>
      <c r="D1431" s="150">
        <v>510560188</v>
      </c>
      <c r="E1431" s="150" t="s">
        <v>429</v>
      </c>
      <c r="F1431" s="150" t="s">
        <v>1569</v>
      </c>
      <c r="G1431" s="150">
        <v>1171628</v>
      </c>
      <c r="H1431" s="150" t="s">
        <v>102</v>
      </c>
      <c r="I1431" s="150" t="s">
        <v>229</v>
      </c>
      <c r="J1431" s="150" t="s">
        <v>53</v>
      </c>
      <c r="K1431" s="150" t="s">
        <v>53</v>
      </c>
      <c r="L1431" s="150" t="s">
        <v>821</v>
      </c>
      <c r="M1431" s="150" t="s">
        <v>311</v>
      </c>
      <c r="N1431" s="150" t="s">
        <v>652</v>
      </c>
      <c r="O1431" s="150" t="s">
        <v>62</v>
      </c>
      <c r="P1431" s="150" t="s">
        <v>1366</v>
      </c>
      <c r="Q1431" s="150" t="s">
        <v>1351</v>
      </c>
      <c r="R1431" s="150" t="s">
        <v>57</v>
      </c>
      <c r="S1431" s="150" t="s">
        <v>1206</v>
      </c>
      <c r="T1431" s="152">
        <v>0.73599999999999999</v>
      </c>
      <c r="U1431" s="151">
        <v>45838</v>
      </c>
      <c r="V1431" s="147">
        <v>1.2200000000000001E-2</v>
      </c>
      <c r="W1431" s="192">
        <v>2.64E-2</v>
      </c>
      <c r="X1431" s="150" t="s">
        <v>636</v>
      </c>
      <c r="Y1431" s="150"/>
      <c r="Z1431" s="153">
        <v>335000</v>
      </c>
      <c r="AA1431" s="153">
        <v>1</v>
      </c>
      <c r="AB1431" s="153">
        <v>110.94</v>
      </c>
      <c r="AC1431" s="153">
        <v>0</v>
      </c>
      <c r="AD1431" s="153">
        <v>371.649</v>
      </c>
      <c r="AE1431" s="154"/>
      <c r="AF1431" s="154"/>
      <c r="AG1431" s="150" t="s">
        <v>17</v>
      </c>
      <c r="AH1431" s="147">
        <v>7.2826086899999999E-4</v>
      </c>
      <c r="AI1431" s="147">
        <v>8.0795733395176906E-5</v>
      </c>
      <c r="AJ1431" s="147">
        <v>1.95503446552647E-5</v>
      </c>
    </row>
    <row r="1432" spans="1:36" ht="13.5" thickBot="1" x14ac:dyDescent="0.25">
      <c r="A1432" s="149">
        <v>8700</v>
      </c>
      <c r="B1432" s="149">
        <v>12535</v>
      </c>
      <c r="C1432" s="150" t="s">
        <v>1570</v>
      </c>
      <c r="D1432" s="150">
        <v>514353671</v>
      </c>
      <c r="E1432" s="150" t="s">
        <v>429</v>
      </c>
      <c r="F1432" s="150" t="s">
        <v>1571</v>
      </c>
      <c r="G1432" s="150">
        <v>1171834</v>
      </c>
      <c r="H1432" s="150" t="s">
        <v>102</v>
      </c>
      <c r="I1432" s="150" t="s">
        <v>229</v>
      </c>
      <c r="J1432" s="150" t="s">
        <v>53</v>
      </c>
      <c r="K1432" s="150" t="s">
        <v>53</v>
      </c>
      <c r="L1432" s="150" t="s">
        <v>821</v>
      </c>
      <c r="M1432" s="150" t="s">
        <v>311</v>
      </c>
      <c r="N1432" s="150" t="s">
        <v>651</v>
      </c>
      <c r="O1432" s="150" t="s">
        <v>62</v>
      </c>
      <c r="P1432" s="150" t="s">
        <v>1446</v>
      </c>
      <c r="Q1432" s="150" t="s">
        <v>65</v>
      </c>
      <c r="R1432" s="150" t="s">
        <v>57</v>
      </c>
      <c r="S1432" s="150" t="s">
        <v>1206</v>
      </c>
      <c r="T1432" s="152">
        <v>3.4390000000000001</v>
      </c>
      <c r="U1432" s="151">
        <v>46813</v>
      </c>
      <c r="V1432" s="147">
        <v>1.0800000000000001E-2</v>
      </c>
      <c r="W1432" s="192">
        <v>3.1E-2</v>
      </c>
      <c r="X1432" s="150" t="s">
        <v>636</v>
      </c>
      <c r="Y1432" s="150"/>
      <c r="Z1432" s="153">
        <v>7560125.2800000003</v>
      </c>
      <c r="AA1432" s="153">
        <v>1</v>
      </c>
      <c r="AB1432" s="153">
        <v>104.57</v>
      </c>
      <c r="AC1432" s="153">
        <v>0</v>
      </c>
      <c r="AD1432" s="153">
        <v>7905.6230100000002</v>
      </c>
      <c r="AE1432" s="154"/>
      <c r="AF1432" s="154"/>
      <c r="AG1432" s="150" t="s">
        <v>17</v>
      </c>
      <c r="AH1432" s="147">
        <v>2.4975977472000001E-2</v>
      </c>
      <c r="AI1432" s="147">
        <v>1.7186662919999999E-3</v>
      </c>
      <c r="AJ1432" s="147">
        <v>4.1586995899999999E-4</v>
      </c>
    </row>
    <row r="1433" spans="1:36" ht="13.5" thickBot="1" x14ac:dyDescent="0.25">
      <c r="A1433" s="149">
        <v>8700</v>
      </c>
      <c r="B1433" s="149">
        <v>12535</v>
      </c>
      <c r="C1433" s="150" t="s">
        <v>1492</v>
      </c>
      <c r="D1433" s="150">
        <v>513682146</v>
      </c>
      <c r="E1433" s="150" t="s">
        <v>429</v>
      </c>
      <c r="F1433" s="150" t="s">
        <v>1572</v>
      </c>
      <c r="G1433" s="150">
        <v>1172170</v>
      </c>
      <c r="H1433" s="150" t="s">
        <v>102</v>
      </c>
      <c r="I1433" s="150" t="s">
        <v>229</v>
      </c>
      <c r="J1433" s="150" t="s">
        <v>53</v>
      </c>
      <c r="K1433" s="150" t="s">
        <v>53</v>
      </c>
      <c r="L1433" s="150" t="s">
        <v>821</v>
      </c>
      <c r="M1433" s="150" t="s">
        <v>311</v>
      </c>
      <c r="N1433" s="150" t="s">
        <v>256</v>
      </c>
      <c r="O1433" s="150" t="s">
        <v>62</v>
      </c>
      <c r="P1433" s="150" t="s">
        <v>1345</v>
      </c>
      <c r="Q1433" s="150" t="s">
        <v>65</v>
      </c>
      <c r="R1433" s="150" t="s">
        <v>57</v>
      </c>
      <c r="S1433" s="150" t="s">
        <v>1206</v>
      </c>
      <c r="T1433" s="152">
        <v>2.71</v>
      </c>
      <c r="U1433" s="151">
        <v>46934</v>
      </c>
      <c r="V1433" s="147">
        <v>2E-3</v>
      </c>
      <c r="W1433" s="192">
        <v>2.1399999999999999E-2</v>
      </c>
      <c r="X1433" s="150" t="s">
        <v>636</v>
      </c>
      <c r="Y1433" s="150"/>
      <c r="Z1433" s="153">
        <v>1000000</v>
      </c>
      <c r="AA1433" s="153">
        <v>1</v>
      </c>
      <c r="AB1433" s="153">
        <v>106.3</v>
      </c>
      <c r="AC1433" s="153">
        <v>0</v>
      </c>
      <c r="AD1433" s="153">
        <v>1063</v>
      </c>
      <c r="AE1433" s="154"/>
      <c r="AF1433" s="154"/>
      <c r="AG1433" s="150" t="s">
        <v>17</v>
      </c>
      <c r="AH1433" s="147">
        <v>1.186794302E-3</v>
      </c>
      <c r="AI1433" s="147">
        <v>2.3109402799999999E-4</v>
      </c>
      <c r="AJ1433" s="147">
        <v>5.5918397112722902E-5</v>
      </c>
    </row>
    <row r="1434" spans="1:36" ht="13.5" thickBot="1" x14ac:dyDescent="0.25">
      <c r="A1434" s="149">
        <v>8700</v>
      </c>
      <c r="B1434" s="149">
        <v>12535</v>
      </c>
      <c r="C1434" s="150" t="s">
        <v>1696</v>
      </c>
      <c r="D1434" s="150">
        <v>511809071</v>
      </c>
      <c r="E1434" s="150" t="s">
        <v>429</v>
      </c>
      <c r="F1434" s="150" t="s">
        <v>2224</v>
      </c>
      <c r="G1434" s="150">
        <v>1172253</v>
      </c>
      <c r="H1434" s="150" t="s">
        <v>102</v>
      </c>
      <c r="I1434" s="150" t="s">
        <v>228</v>
      </c>
      <c r="J1434" s="150" t="s">
        <v>53</v>
      </c>
      <c r="K1434" s="150" t="s">
        <v>53</v>
      </c>
      <c r="L1434" s="150" t="s">
        <v>821</v>
      </c>
      <c r="M1434" s="150" t="s">
        <v>311</v>
      </c>
      <c r="N1434" s="150" t="s">
        <v>75</v>
      </c>
      <c r="O1434" s="150" t="s">
        <v>62</v>
      </c>
      <c r="P1434" s="150" t="s">
        <v>1345</v>
      </c>
      <c r="Q1434" s="150" t="s">
        <v>65</v>
      </c>
      <c r="R1434" s="150" t="s">
        <v>57</v>
      </c>
      <c r="S1434" s="150" t="s">
        <v>1206</v>
      </c>
      <c r="T1434" s="152">
        <v>2.3380000000000001</v>
      </c>
      <c r="U1434" s="151">
        <v>47160</v>
      </c>
      <c r="V1434" s="147">
        <v>2.18E-2</v>
      </c>
      <c r="W1434" s="192">
        <v>5.04E-2</v>
      </c>
      <c r="X1434" s="150" t="s">
        <v>636</v>
      </c>
      <c r="Y1434" s="150"/>
      <c r="Z1434" s="153">
        <v>293797.5</v>
      </c>
      <c r="AA1434" s="153">
        <v>1</v>
      </c>
      <c r="AB1434" s="153">
        <v>94.01</v>
      </c>
      <c r="AC1434" s="153">
        <v>0</v>
      </c>
      <c r="AD1434" s="153">
        <v>276.19902999999999</v>
      </c>
      <c r="AE1434" s="154"/>
      <c r="AF1434" s="154"/>
      <c r="AG1434" s="150" t="s">
        <v>17</v>
      </c>
      <c r="AH1434" s="147">
        <v>7.7181634900000005E-4</v>
      </c>
      <c r="AI1434" s="147">
        <v>6.0045104902438798E-5</v>
      </c>
      <c r="AJ1434" s="147">
        <v>1.45292634446744E-5</v>
      </c>
    </row>
    <row r="1435" spans="1:36" ht="13.5" thickBot="1" x14ac:dyDescent="0.25">
      <c r="A1435" s="149">
        <v>8700</v>
      </c>
      <c r="B1435" s="149">
        <v>12535</v>
      </c>
      <c r="C1435" s="150" t="s">
        <v>2190</v>
      </c>
      <c r="D1435" s="150">
        <v>520041005</v>
      </c>
      <c r="E1435" s="150" t="s">
        <v>429</v>
      </c>
      <c r="F1435" s="150" t="s">
        <v>2225</v>
      </c>
      <c r="G1435" s="150">
        <v>1172725</v>
      </c>
      <c r="H1435" s="150" t="s">
        <v>102</v>
      </c>
      <c r="I1435" s="150" t="s">
        <v>228</v>
      </c>
      <c r="J1435" s="150" t="s">
        <v>53</v>
      </c>
      <c r="K1435" s="150" t="s">
        <v>53</v>
      </c>
      <c r="L1435" s="150" t="s">
        <v>821</v>
      </c>
      <c r="M1435" s="150" t="s">
        <v>311</v>
      </c>
      <c r="N1435" s="150" t="s">
        <v>140</v>
      </c>
      <c r="O1435" s="150" t="s">
        <v>62</v>
      </c>
      <c r="P1435" s="150" t="s">
        <v>1522</v>
      </c>
      <c r="Q1435" s="150" t="s">
        <v>1351</v>
      </c>
      <c r="R1435" s="150" t="s">
        <v>57</v>
      </c>
      <c r="S1435" s="150" t="s">
        <v>1206</v>
      </c>
      <c r="T1435" s="152">
        <v>2.9060000000000001</v>
      </c>
      <c r="U1435" s="151">
        <v>47118</v>
      </c>
      <c r="V1435" s="147">
        <v>2.5000000000000001E-2</v>
      </c>
      <c r="W1435" s="192">
        <v>5.8200000000000002E-2</v>
      </c>
      <c r="X1435" s="150" t="s">
        <v>636</v>
      </c>
      <c r="Y1435" s="150"/>
      <c r="Z1435" s="153">
        <v>530911.89</v>
      </c>
      <c r="AA1435" s="153">
        <v>1</v>
      </c>
      <c r="AB1435" s="153">
        <v>91.67</v>
      </c>
      <c r="AC1435" s="153">
        <v>0</v>
      </c>
      <c r="AD1435" s="153">
        <v>486.68693000000002</v>
      </c>
      <c r="AE1435" s="154"/>
      <c r="AF1435" s="154"/>
      <c r="AG1435" s="150" t="s">
        <v>17</v>
      </c>
      <c r="AH1435" s="147">
        <v>2.0887300750000001E-3</v>
      </c>
      <c r="AI1435" s="147">
        <v>1.05804744E-4</v>
      </c>
      <c r="AJ1435" s="147">
        <v>2.5601837273106299E-5</v>
      </c>
    </row>
    <row r="1436" spans="1:36" ht="13.5" thickBot="1" x14ac:dyDescent="0.25">
      <c r="A1436" s="149">
        <v>8700</v>
      </c>
      <c r="B1436" s="149">
        <v>12535</v>
      </c>
      <c r="C1436" s="150" t="s">
        <v>1440</v>
      </c>
      <c r="D1436" s="150">
        <v>520026683</v>
      </c>
      <c r="E1436" s="150" t="s">
        <v>429</v>
      </c>
      <c r="F1436" s="150" t="s">
        <v>1573</v>
      </c>
      <c r="G1436" s="150">
        <v>1172782</v>
      </c>
      <c r="H1436" s="150" t="s">
        <v>102</v>
      </c>
      <c r="I1436" s="150" t="s">
        <v>229</v>
      </c>
      <c r="J1436" s="150" t="s">
        <v>53</v>
      </c>
      <c r="K1436" s="150" t="s">
        <v>53</v>
      </c>
      <c r="L1436" s="150" t="s">
        <v>821</v>
      </c>
      <c r="M1436" s="150" t="s">
        <v>311</v>
      </c>
      <c r="N1436" s="150" t="s">
        <v>651</v>
      </c>
      <c r="O1436" s="150" t="s">
        <v>62</v>
      </c>
      <c r="P1436" s="150" t="s">
        <v>1369</v>
      </c>
      <c r="Q1436" s="150" t="s">
        <v>65</v>
      </c>
      <c r="R1436" s="150" t="s">
        <v>57</v>
      </c>
      <c r="S1436" s="150" t="s">
        <v>1206</v>
      </c>
      <c r="T1436" s="152">
        <v>6.0620000000000003</v>
      </c>
      <c r="U1436" s="151">
        <v>48218</v>
      </c>
      <c r="V1436" s="147">
        <v>9.1999999999999998E-3</v>
      </c>
      <c r="W1436" s="192">
        <v>2.93E-2</v>
      </c>
      <c r="X1436" s="150" t="s">
        <v>636</v>
      </c>
      <c r="Y1436" s="150"/>
      <c r="Z1436" s="153">
        <v>55586124</v>
      </c>
      <c r="AA1436" s="153">
        <v>1</v>
      </c>
      <c r="AB1436" s="153">
        <v>99.5</v>
      </c>
      <c r="AC1436" s="153">
        <v>0</v>
      </c>
      <c r="AD1436" s="153">
        <v>55308.193379999997</v>
      </c>
      <c r="AE1436" s="154"/>
      <c r="AF1436" s="154"/>
      <c r="AG1436" s="150" t="s">
        <v>17</v>
      </c>
      <c r="AH1436" s="147">
        <v>2.1489096007E-2</v>
      </c>
      <c r="AI1436" s="147">
        <v>1.2023888256999999E-2</v>
      </c>
      <c r="AJ1436" s="147">
        <v>2.9094501599999999E-3</v>
      </c>
    </row>
    <row r="1437" spans="1:36" ht="13.5" thickBot="1" x14ac:dyDescent="0.25">
      <c r="A1437" s="149">
        <v>8700</v>
      </c>
      <c r="B1437" s="149">
        <v>12535</v>
      </c>
      <c r="C1437" s="150" t="s">
        <v>1440</v>
      </c>
      <c r="D1437" s="150">
        <v>520026683</v>
      </c>
      <c r="E1437" s="150" t="s">
        <v>429</v>
      </c>
      <c r="F1437" s="150" t="s">
        <v>1573</v>
      </c>
      <c r="G1437" s="150">
        <v>11727820</v>
      </c>
      <c r="H1437" s="150" t="s">
        <v>102</v>
      </c>
      <c r="I1437" s="150" t="s">
        <v>229</v>
      </c>
      <c r="J1437" s="150" t="s">
        <v>53</v>
      </c>
      <c r="K1437" s="150" t="s">
        <v>53</v>
      </c>
      <c r="L1437" s="150" t="s">
        <v>54</v>
      </c>
      <c r="M1437" s="150" t="s">
        <v>311</v>
      </c>
      <c r="N1437" s="150" t="s">
        <v>651</v>
      </c>
      <c r="O1437" s="150" t="s">
        <v>62</v>
      </c>
      <c r="P1437" s="150" t="s">
        <v>298</v>
      </c>
      <c r="Q1437" s="150" t="s">
        <v>298</v>
      </c>
      <c r="R1437" s="150" t="s">
        <v>57</v>
      </c>
      <c r="S1437" s="150" t="s">
        <v>1206</v>
      </c>
      <c r="T1437" s="152">
        <v>6.0620000000000003</v>
      </c>
      <c r="U1437" s="151">
        <v>48218</v>
      </c>
      <c r="V1437" s="147">
        <v>9.1999999999999998E-3</v>
      </c>
      <c r="W1437" s="192">
        <v>2.93E-2</v>
      </c>
      <c r="X1437" s="150" t="s">
        <v>636</v>
      </c>
      <c r="Y1437" s="150"/>
      <c r="Z1437" s="153">
        <v>10700000</v>
      </c>
      <c r="AA1437" s="153">
        <v>1</v>
      </c>
      <c r="AB1437" s="153">
        <v>98.509500000000003</v>
      </c>
      <c r="AC1437" s="153">
        <v>0</v>
      </c>
      <c r="AD1437" s="153">
        <v>10540.5165</v>
      </c>
      <c r="AE1437" s="154"/>
      <c r="AF1437" s="154"/>
      <c r="AG1437" s="150" t="s">
        <v>17</v>
      </c>
      <c r="AH1437" s="147">
        <v>4.1365238430000001E-3</v>
      </c>
      <c r="AI1437" s="147">
        <v>2.2914867540000002E-3</v>
      </c>
      <c r="AJ1437" s="147">
        <v>5.5447675199999996E-4</v>
      </c>
    </row>
    <row r="1438" spans="1:36" ht="13.5" thickBot="1" x14ac:dyDescent="0.25">
      <c r="A1438" s="149">
        <v>8700</v>
      </c>
      <c r="B1438" s="149">
        <v>12535</v>
      </c>
      <c r="C1438" s="150" t="s">
        <v>1452</v>
      </c>
      <c r="D1438" s="150">
        <v>514065283</v>
      </c>
      <c r="E1438" s="150" t="s">
        <v>429</v>
      </c>
      <c r="F1438" s="150" t="s">
        <v>1574</v>
      </c>
      <c r="G1438" s="150">
        <v>1173566</v>
      </c>
      <c r="H1438" s="150" t="s">
        <v>102</v>
      </c>
      <c r="I1438" s="150" t="s">
        <v>228</v>
      </c>
      <c r="J1438" s="150" t="s">
        <v>53</v>
      </c>
      <c r="K1438" s="150" t="s">
        <v>53</v>
      </c>
      <c r="L1438" s="150" t="s">
        <v>821</v>
      </c>
      <c r="M1438" s="150" t="s">
        <v>311</v>
      </c>
      <c r="N1438" s="150" t="s">
        <v>75</v>
      </c>
      <c r="O1438" s="150" t="s">
        <v>62</v>
      </c>
      <c r="P1438" s="150" t="s">
        <v>1345</v>
      </c>
      <c r="Q1438" s="150" t="s">
        <v>65</v>
      </c>
      <c r="R1438" s="150" t="s">
        <v>57</v>
      </c>
      <c r="S1438" s="150" t="s">
        <v>1206</v>
      </c>
      <c r="T1438" s="152">
        <v>2.2599999999999998</v>
      </c>
      <c r="U1438" s="151">
        <v>47027</v>
      </c>
      <c r="V1438" s="147">
        <v>2.1499999999999998E-2</v>
      </c>
      <c r="W1438" s="192">
        <v>5.0599999999999999E-2</v>
      </c>
      <c r="X1438" s="150" t="s">
        <v>636</v>
      </c>
      <c r="Y1438" s="150"/>
      <c r="Z1438" s="153">
        <v>26811855.18</v>
      </c>
      <c r="AA1438" s="153">
        <v>1</v>
      </c>
      <c r="AB1438" s="153">
        <v>93.83</v>
      </c>
      <c r="AC1438" s="153">
        <v>231.04425000000001</v>
      </c>
      <c r="AD1438" s="153">
        <v>25388.607970000001</v>
      </c>
      <c r="AE1438" s="154"/>
      <c r="AF1438" s="154"/>
      <c r="AG1438" s="150" t="s">
        <v>17</v>
      </c>
      <c r="AH1438" s="147">
        <v>2.7461375871000001E-2</v>
      </c>
      <c r="AI1438" s="147">
        <v>5.5194315079999997E-3</v>
      </c>
      <c r="AJ1438" s="147">
        <v>1.3355505760000001E-3</v>
      </c>
    </row>
    <row r="1439" spans="1:36" ht="13.5" thickBot="1" x14ac:dyDescent="0.25">
      <c r="A1439" s="149">
        <v>8700</v>
      </c>
      <c r="B1439" s="149">
        <v>12535</v>
      </c>
      <c r="C1439" s="150" t="s">
        <v>1490</v>
      </c>
      <c r="D1439" s="150">
        <v>510560188</v>
      </c>
      <c r="E1439" s="150" t="s">
        <v>429</v>
      </c>
      <c r="F1439" s="150" t="s">
        <v>1575</v>
      </c>
      <c r="G1439" s="150">
        <v>1173764</v>
      </c>
      <c r="H1439" s="150" t="s">
        <v>102</v>
      </c>
      <c r="I1439" s="150" t="s">
        <v>228</v>
      </c>
      <c r="J1439" s="150" t="s">
        <v>53</v>
      </c>
      <c r="K1439" s="150" t="s">
        <v>53</v>
      </c>
      <c r="L1439" s="150" t="s">
        <v>821</v>
      </c>
      <c r="M1439" s="150" t="s">
        <v>311</v>
      </c>
      <c r="N1439" s="150" t="s">
        <v>652</v>
      </c>
      <c r="O1439" s="150" t="s">
        <v>62</v>
      </c>
      <c r="P1439" s="150" t="s">
        <v>1366</v>
      </c>
      <c r="Q1439" s="150" t="s">
        <v>1351</v>
      </c>
      <c r="R1439" s="150" t="s">
        <v>57</v>
      </c>
      <c r="S1439" s="150" t="s">
        <v>1206</v>
      </c>
      <c r="T1439" s="152">
        <v>3.0390000000000001</v>
      </c>
      <c r="U1439" s="151">
        <v>46645</v>
      </c>
      <c r="V1439" s="147">
        <v>2.3E-2</v>
      </c>
      <c r="W1439" s="192">
        <v>5.1999999999999998E-2</v>
      </c>
      <c r="X1439" s="150" t="s">
        <v>636</v>
      </c>
      <c r="Y1439" s="150"/>
      <c r="Z1439" s="153">
        <v>17588091.920000002</v>
      </c>
      <c r="AA1439" s="153">
        <v>1</v>
      </c>
      <c r="AB1439" s="153">
        <v>91.96</v>
      </c>
      <c r="AC1439" s="153">
        <v>0</v>
      </c>
      <c r="AD1439" s="153">
        <v>16174.009330000001</v>
      </c>
      <c r="AE1439" s="154"/>
      <c r="AF1439" s="154"/>
      <c r="AG1439" s="150" t="s">
        <v>17</v>
      </c>
      <c r="AH1439" s="147">
        <v>2.3028117223000001E-2</v>
      </c>
      <c r="AI1439" s="147">
        <v>3.5161965879999999E-3</v>
      </c>
      <c r="AJ1439" s="147">
        <v>8.5082283700000001E-4</v>
      </c>
    </row>
    <row r="1440" spans="1:36" ht="13.5" thickBot="1" x14ac:dyDescent="0.25">
      <c r="A1440" s="149">
        <v>8700</v>
      </c>
      <c r="B1440" s="149">
        <v>12535</v>
      </c>
      <c r="C1440" s="150" t="s">
        <v>1576</v>
      </c>
      <c r="D1440" s="150">
        <v>512287517</v>
      </c>
      <c r="E1440" s="150" t="s">
        <v>429</v>
      </c>
      <c r="F1440" s="150" t="s">
        <v>1577</v>
      </c>
      <c r="G1440" s="150">
        <v>1173996</v>
      </c>
      <c r="H1440" s="150" t="s">
        <v>102</v>
      </c>
      <c r="I1440" s="150" t="s">
        <v>228</v>
      </c>
      <c r="J1440" s="150" t="s">
        <v>53</v>
      </c>
      <c r="K1440" s="150" t="s">
        <v>53</v>
      </c>
      <c r="L1440" s="150" t="s">
        <v>821</v>
      </c>
      <c r="M1440" s="150" t="s">
        <v>311</v>
      </c>
      <c r="N1440" s="150" t="s">
        <v>140</v>
      </c>
      <c r="O1440" s="150" t="s">
        <v>62</v>
      </c>
      <c r="P1440" s="150" t="s">
        <v>298</v>
      </c>
      <c r="Q1440" s="150" t="s">
        <v>298</v>
      </c>
      <c r="R1440" s="150" t="s">
        <v>57</v>
      </c>
      <c r="S1440" s="150" t="s">
        <v>1206</v>
      </c>
      <c r="T1440" s="152">
        <v>0.77400000000000002</v>
      </c>
      <c r="U1440" s="151">
        <v>45838</v>
      </c>
      <c r="V1440" s="147">
        <v>4.4900000000000002E-2</v>
      </c>
      <c r="W1440" s="192">
        <v>5.5399999999999998E-2</v>
      </c>
      <c r="X1440" s="150" t="s">
        <v>636</v>
      </c>
      <c r="Y1440" s="150"/>
      <c r="Z1440" s="153">
        <v>2710394.76</v>
      </c>
      <c r="AA1440" s="153">
        <v>1</v>
      </c>
      <c r="AB1440" s="153">
        <v>100.4</v>
      </c>
      <c r="AC1440" s="153">
        <v>0</v>
      </c>
      <c r="AD1440" s="153">
        <v>2721.2363399999999</v>
      </c>
      <c r="AE1440" s="154"/>
      <c r="AF1440" s="154"/>
      <c r="AG1440" s="150" t="s">
        <v>17</v>
      </c>
      <c r="AH1440" s="147">
        <v>3.1830143670999997E-2</v>
      </c>
      <c r="AI1440" s="147">
        <v>5.9159122100000002E-4</v>
      </c>
      <c r="AJ1440" s="147">
        <v>1.4314879900000001E-4</v>
      </c>
    </row>
    <row r="1441" spans="1:36" ht="13.5" thickBot="1" x14ac:dyDescent="0.25">
      <c r="A1441" s="149">
        <v>8700</v>
      </c>
      <c r="B1441" s="149">
        <v>12535</v>
      </c>
      <c r="C1441" s="150" t="s">
        <v>1346</v>
      </c>
      <c r="D1441" s="150">
        <v>513623314</v>
      </c>
      <c r="E1441" s="150" t="s">
        <v>429</v>
      </c>
      <c r="F1441" s="150" t="s">
        <v>2166</v>
      </c>
      <c r="G1441" s="150">
        <v>1174226</v>
      </c>
      <c r="H1441" s="150" t="s">
        <v>102</v>
      </c>
      <c r="I1441" s="150" t="s">
        <v>229</v>
      </c>
      <c r="J1441" s="150" t="s">
        <v>53</v>
      </c>
      <c r="K1441" s="150" t="s">
        <v>53</v>
      </c>
      <c r="L1441" s="150" t="s">
        <v>821</v>
      </c>
      <c r="M1441" s="150" t="s">
        <v>311</v>
      </c>
      <c r="N1441" s="150" t="s">
        <v>651</v>
      </c>
      <c r="O1441" s="150" t="s">
        <v>62</v>
      </c>
      <c r="P1441" s="150" t="s">
        <v>1437</v>
      </c>
      <c r="Q1441" s="150" t="s">
        <v>1351</v>
      </c>
      <c r="R1441" s="150" t="s">
        <v>57</v>
      </c>
      <c r="S1441" s="150" t="s">
        <v>1206</v>
      </c>
      <c r="T1441" s="152">
        <v>4.726</v>
      </c>
      <c r="U1441" s="151">
        <v>47937</v>
      </c>
      <c r="V1441" s="147">
        <v>1.3299999999999999E-2</v>
      </c>
      <c r="W1441" s="192">
        <v>2.9899999999999999E-2</v>
      </c>
      <c r="X1441" s="150" t="s">
        <v>636</v>
      </c>
      <c r="Y1441" s="150"/>
      <c r="Z1441" s="153">
        <v>1320554</v>
      </c>
      <c r="AA1441" s="153">
        <v>1</v>
      </c>
      <c r="AB1441" s="153">
        <v>103.34</v>
      </c>
      <c r="AC1441" s="153">
        <v>0</v>
      </c>
      <c r="AD1441" s="153">
        <v>1364.6605</v>
      </c>
      <c r="AE1441" s="154"/>
      <c r="AF1441" s="154"/>
      <c r="AG1441" s="150" t="s">
        <v>17</v>
      </c>
      <c r="AH1441" s="147">
        <v>1.1120454729999999E-3</v>
      </c>
      <c r="AI1441" s="147">
        <v>2.9667440399999998E-4</v>
      </c>
      <c r="AJ1441" s="147">
        <v>7.1787043991577602E-5</v>
      </c>
    </row>
    <row r="1442" spans="1:36" ht="13.5" thickBot="1" x14ac:dyDescent="0.25">
      <c r="A1442" s="149">
        <v>8700</v>
      </c>
      <c r="B1442" s="149">
        <v>12535</v>
      </c>
      <c r="C1442" s="150" t="s">
        <v>1578</v>
      </c>
      <c r="D1442" s="150">
        <v>510607328</v>
      </c>
      <c r="E1442" s="150" t="s">
        <v>429</v>
      </c>
      <c r="F1442" s="150" t="s">
        <v>1579</v>
      </c>
      <c r="G1442" s="150">
        <v>1174564</v>
      </c>
      <c r="H1442" s="150" t="s">
        <v>102</v>
      </c>
      <c r="I1442" s="150" t="s">
        <v>228</v>
      </c>
      <c r="J1442" s="150" t="s">
        <v>53</v>
      </c>
      <c r="K1442" s="150" t="s">
        <v>53</v>
      </c>
      <c r="L1442" s="150" t="s">
        <v>821</v>
      </c>
      <c r="M1442" s="150" t="s">
        <v>311</v>
      </c>
      <c r="N1442" s="150" t="s">
        <v>652</v>
      </c>
      <c r="O1442" s="150" t="s">
        <v>62</v>
      </c>
      <c r="P1442" s="150" t="s">
        <v>1522</v>
      </c>
      <c r="Q1442" s="150" t="s">
        <v>1351</v>
      </c>
      <c r="R1442" s="150" t="s">
        <v>57</v>
      </c>
      <c r="S1442" s="150" t="s">
        <v>1206</v>
      </c>
      <c r="T1442" s="152">
        <v>2.8809999999999998</v>
      </c>
      <c r="U1442" s="151">
        <v>47633</v>
      </c>
      <c r="V1442" s="147">
        <v>2.8500000000000001E-2</v>
      </c>
      <c r="W1442" s="192">
        <v>5.6000000000000001E-2</v>
      </c>
      <c r="X1442" s="150" t="s">
        <v>636</v>
      </c>
      <c r="Y1442" s="150"/>
      <c r="Z1442" s="153">
        <v>1744553.82</v>
      </c>
      <c r="AA1442" s="153">
        <v>1</v>
      </c>
      <c r="AB1442" s="153">
        <v>93.5</v>
      </c>
      <c r="AC1442" s="153">
        <v>0</v>
      </c>
      <c r="AD1442" s="153">
        <v>1631.1578199999999</v>
      </c>
      <c r="AE1442" s="154"/>
      <c r="AF1442" s="154"/>
      <c r="AG1442" s="150" t="s">
        <v>17</v>
      </c>
      <c r="AH1442" s="147">
        <v>3.4070121589999999E-3</v>
      </c>
      <c r="AI1442" s="147">
        <v>3.5461037700000001E-4</v>
      </c>
      <c r="AJ1442" s="147">
        <v>8.5805955533662702E-5</v>
      </c>
    </row>
    <row r="1443" spans="1:36" ht="13.5" thickBot="1" x14ac:dyDescent="0.25">
      <c r="A1443" s="149">
        <v>8700</v>
      </c>
      <c r="B1443" s="149">
        <v>12535</v>
      </c>
      <c r="C1443" s="150" t="s">
        <v>1500</v>
      </c>
      <c r="D1443" s="150">
        <v>513569780</v>
      </c>
      <c r="E1443" s="150" t="s">
        <v>429</v>
      </c>
      <c r="F1443" s="150" t="s">
        <v>2167</v>
      </c>
      <c r="G1443" s="150">
        <v>1175033</v>
      </c>
      <c r="H1443" s="150" t="s">
        <v>102</v>
      </c>
      <c r="I1443" s="150" t="s">
        <v>229</v>
      </c>
      <c r="J1443" s="150" t="s">
        <v>53</v>
      </c>
      <c r="K1443" s="150" t="s">
        <v>53</v>
      </c>
      <c r="L1443" s="150" t="s">
        <v>821</v>
      </c>
      <c r="M1443" s="150" t="s">
        <v>311</v>
      </c>
      <c r="N1443" s="150" t="s">
        <v>651</v>
      </c>
      <c r="O1443" s="150" t="s">
        <v>62</v>
      </c>
      <c r="P1443" s="150" t="s">
        <v>1205</v>
      </c>
      <c r="Q1443" s="150" t="s">
        <v>65</v>
      </c>
      <c r="R1443" s="150" t="s">
        <v>57</v>
      </c>
      <c r="S1443" s="150" t="s">
        <v>1206</v>
      </c>
      <c r="T1443" s="152">
        <v>13.743</v>
      </c>
      <c r="U1443" s="151">
        <v>53327</v>
      </c>
      <c r="V1443" s="147">
        <v>9.5999999999999992E-3</v>
      </c>
      <c r="W1443" s="192">
        <v>2.9899999999999999E-2</v>
      </c>
      <c r="X1443" s="150" t="s">
        <v>636</v>
      </c>
      <c r="Y1443" s="150"/>
      <c r="Z1443" s="153">
        <v>200000</v>
      </c>
      <c r="AA1443" s="153">
        <v>1</v>
      </c>
      <c r="AB1443" s="153">
        <v>84.18</v>
      </c>
      <c r="AC1443" s="153">
        <v>0</v>
      </c>
      <c r="AD1443" s="153">
        <v>168.36</v>
      </c>
      <c r="AE1443" s="154"/>
      <c r="AF1443" s="154"/>
      <c r="AG1443" s="150" t="s">
        <v>17</v>
      </c>
      <c r="AH1443" s="147">
        <v>5.0000000000000001E-4</v>
      </c>
      <c r="AI1443" s="147">
        <v>3.6601120074080599E-5</v>
      </c>
      <c r="AJ1443" s="147">
        <v>8.8564640996218595E-6</v>
      </c>
    </row>
    <row r="1444" spans="1:36" ht="13.5" thickBot="1" x14ac:dyDescent="0.25">
      <c r="A1444" s="149">
        <v>8700</v>
      </c>
      <c r="B1444" s="149">
        <v>12535</v>
      </c>
      <c r="C1444" s="150" t="s">
        <v>1580</v>
      </c>
      <c r="D1444" s="150">
        <v>1622</v>
      </c>
      <c r="E1444" s="150" t="s">
        <v>2</v>
      </c>
      <c r="F1444" s="150" t="s">
        <v>1581</v>
      </c>
      <c r="G1444" s="150">
        <v>1175041</v>
      </c>
      <c r="H1444" s="150" t="s">
        <v>102</v>
      </c>
      <c r="I1444" s="150" t="s">
        <v>228</v>
      </c>
      <c r="J1444" s="150" t="s">
        <v>53</v>
      </c>
      <c r="K1444" s="150" t="s">
        <v>53</v>
      </c>
      <c r="L1444" s="150" t="s">
        <v>821</v>
      </c>
      <c r="M1444" s="150" t="s">
        <v>311</v>
      </c>
      <c r="N1444" s="150" t="s">
        <v>140</v>
      </c>
      <c r="O1444" s="150" t="s">
        <v>62</v>
      </c>
      <c r="P1444" s="150" t="s">
        <v>1522</v>
      </c>
      <c r="Q1444" s="150" t="s">
        <v>1351</v>
      </c>
      <c r="R1444" s="150" t="s">
        <v>57</v>
      </c>
      <c r="S1444" s="150" t="s">
        <v>1206</v>
      </c>
      <c r="T1444" s="152">
        <v>1.4379999999999999</v>
      </c>
      <c r="U1444" s="151">
        <v>46112</v>
      </c>
      <c r="V1444" s="147">
        <v>7.0000000000000007E-2</v>
      </c>
      <c r="W1444" s="192">
        <v>6.7100000000000007E-2</v>
      </c>
      <c r="X1444" s="150" t="s">
        <v>636</v>
      </c>
      <c r="Y1444" s="150"/>
      <c r="Z1444" s="153">
        <v>6199229.9500000002</v>
      </c>
      <c r="AA1444" s="153">
        <v>1</v>
      </c>
      <c r="AB1444" s="153">
        <v>100.59</v>
      </c>
      <c r="AC1444" s="153">
        <v>0</v>
      </c>
      <c r="AD1444" s="153">
        <v>6235.8054099999999</v>
      </c>
      <c r="AE1444" s="154"/>
      <c r="AF1444" s="154"/>
      <c r="AG1444" s="150" t="s">
        <v>17</v>
      </c>
      <c r="AH1444" s="147">
        <v>1.5497300009000001E-2</v>
      </c>
      <c r="AI1444" s="147">
        <v>1.3556513569999999E-3</v>
      </c>
      <c r="AJ1444" s="147">
        <v>3.2803033200000002E-4</v>
      </c>
    </row>
    <row r="1445" spans="1:36" ht="13.5" thickBot="1" x14ac:dyDescent="0.25">
      <c r="A1445" s="149">
        <v>8700</v>
      </c>
      <c r="B1445" s="149">
        <v>12535</v>
      </c>
      <c r="C1445" s="150" t="s">
        <v>1332</v>
      </c>
      <c r="D1445" s="150">
        <v>520036104</v>
      </c>
      <c r="E1445" s="150" t="s">
        <v>429</v>
      </c>
      <c r="F1445" s="150" t="s">
        <v>1582</v>
      </c>
      <c r="G1445" s="150">
        <v>1175132</v>
      </c>
      <c r="H1445" s="150" t="s">
        <v>102</v>
      </c>
      <c r="I1445" s="150" t="s">
        <v>228</v>
      </c>
      <c r="J1445" s="150" t="s">
        <v>53</v>
      </c>
      <c r="K1445" s="150" t="s">
        <v>53</v>
      </c>
      <c r="L1445" s="150" t="s">
        <v>821</v>
      </c>
      <c r="M1445" s="150" t="s">
        <v>311</v>
      </c>
      <c r="N1445" s="150" t="s">
        <v>140</v>
      </c>
      <c r="O1445" s="150" t="s">
        <v>62</v>
      </c>
      <c r="P1445" s="150" t="s">
        <v>1334</v>
      </c>
      <c r="Q1445" s="150" t="s">
        <v>65</v>
      </c>
      <c r="R1445" s="150" t="s">
        <v>57</v>
      </c>
      <c r="S1445" s="150" t="s">
        <v>1206</v>
      </c>
      <c r="T1445" s="152">
        <v>3.74</v>
      </c>
      <c r="U1445" s="151">
        <v>47603</v>
      </c>
      <c r="V1445" s="147">
        <v>2.8000000000000001E-2</v>
      </c>
      <c r="W1445" s="192">
        <v>5.9900000000000002E-2</v>
      </c>
      <c r="X1445" s="150" t="s">
        <v>636</v>
      </c>
      <c r="Y1445" s="150"/>
      <c r="Z1445" s="153">
        <v>14674296</v>
      </c>
      <c r="AA1445" s="153">
        <v>1</v>
      </c>
      <c r="AB1445" s="153">
        <v>90.21</v>
      </c>
      <c r="AC1445" s="153">
        <v>0</v>
      </c>
      <c r="AD1445" s="153">
        <v>13237.682419999999</v>
      </c>
      <c r="AE1445" s="154"/>
      <c r="AF1445" s="154"/>
      <c r="AG1445" s="150" t="s">
        <v>17</v>
      </c>
      <c r="AH1445" s="147">
        <v>1.8841244467000001E-2</v>
      </c>
      <c r="AI1445" s="147">
        <v>2.8778451159999999E-3</v>
      </c>
      <c r="AJ1445" s="147">
        <v>6.9635934299999995E-4</v>
      </c>
    </row>
    <row r="1446" spans="1:36" ht="13.5" thickBot="1" x14ac:dyDescent="0.25">
      <c r="A1446" s="149">
        <v>8700</v>
      </c>
      <c r="B1446" s="149">
        <v>12535</v>
      </c>
      <c r="C1446" s="150" t="s">
        <v>1566</v>
      </c>
      <c r="D1446" s="150">
        <v>513893123</v>
      </c>
      <c r="E1446" s="150" t="s">
        <v>429</v>
      </c>
      <c r="F1446" s="150" t="s">
        <v>1583</v>
      </c>
      <c r="G1446" s="150">
        <v>1175660</v>
      </c>
      <c r="H1446" s="150" t="s">
        <v>102</v>
      </c>
      <c r="I1446" s="150" t="s">
        <v>229</v>
      </c>
      <c r="J1446" s="150" t="s">
        <v>53</v>
      </c>
      <c r="K1446" s="150" t="s">
        <v>53</v>
      </c>
      <c r="L1446" s="150" t="s">
        <v>821</v>
      </c>
      <c r="M1446" s="150" t="s">
        <v>311</v>
      </c>
      <c r="N1446" s="150" t="s">
        <v>649</v>
      </c>
      <c r="O1446" s="150" t="s">
        <v>62</v>
      </c>
      <c r="P1446" s="150" t="s">
        <v>1350</v>
      </c>
      <c r="Q1446" s="150" t="s">
        <v>1351</v>
      </c>
      <c r="R1446" s="150" t="s">
        <v>57</v>
      </c>
      <c r="S1446" s="150" t="s">
        <v>1206</v>
      </c>
      <c r="T1446" s="152">
        <v>0.9</v>
      </c>
      <c r="U1446" s="151">
        <v>46054</v>
      </c>
      <c r="V1446" s="147">
        <v>0.01</v>
      </c>
      <c r="W1446" s="192">
        <v>2.58E-2</v>
      </c>
      <c r="X1446" s="150" t="s">
        <v>636</v>
      </c>
      <c r="Y1446" s="150"/>
      <c r="Z1446" s="153">
        <v>11017795.77</v>
      </c>
      <c r="AA1446" s="153">
        <v>1</v>
      </c>
      <c r="AB1446" s="153">
        <v>109.27</v>
      </c>
      <c r="AC1446" s="153">
        <v>0</v>
      </c>
      <c r="AD1446" s="153">
        <v>12039.14544</v>
      </c>
      <c r="AE1446" s="154"/>
      <c r="AF1446" s="154"/>
      <c r="AG1446" s="150" t="s">
        <v>17</v>
      </c>
      <c r="AH1446" s="147">
        <v>1.8709422097000002E-2</v>
      </c>
      <c r="AI1446" s="147">
        <v>2.6172856250000001E-3</v>
      </c>
      <c r="AJ1446" s="147">
        <v>6.3331111499999998E-4</v>
      </c>
    </row>
    <row r="1447" spans="1:36" ht="13.5" thickBot="1" x14ac:dyDescent="0.25">
      <c r="A1447" s="149">
        <v>8700</v>
      </c>
      <c r="B1447" s="149">
        <v>12535</v>
      </c>
      <c r="C1447" s="150" t="s">
        <v>1584</v>
      </c>
      <c r="D1447" s="150">
        <v>516117181</v>
      </c>
      <c r="E1447" s="150" t="s">
        <v>429</v>
      </c>
      <c r="F1447" s="150" t="s">
        <v>1585</v>
      </c>
      <c r="G1447" s="150">
        <v>1175769</v>
      </c>
      <c r="H1447" s="150" t="s">
        <v>102</v>
      </c>
      <c r="I1447" s="150" t="s">
        <v>229</v>
      </c>
      <c r="J1447" s="150" t="s">
        <v>53</v>
      </c>
      <c r="K1447" s="150" t="s">
        <v>53</v>
      </c>
      <c r="L1447" s="150" t="s">
        <v>821</v>
      </c>
      <c r="M1447" s="150" t="s">
        <v>311</v>
      </c>
      <c r="N1447" s="150" t="s">
        <v>651</v>
      </c>
      <c r="O1447" s="150" t="s">
        <v>62</v>
      </c>
      <c r="P1447" s="150" t="s">
        <v>298</v>
      </c>
      <c r="Q1447" s="150" t="s">
        <v>298</v>
      </c>
      <c r="R1447" s="150" t="s">
        <v>57</v>
      </c>
      <c r="S1447" s="150" t="s">
        <v>1206</v>
      </c>
      <c r="T1447" s="152">
        <v>5.6769999999999996</v>
      </c>
      <c r="U1447" s="151">
        <v>47664</v>
      </c>
      <c r="V1447" s="147">
        <v>6.4000000000000003E-3</v>
      </c>
      <c r="W1447" s="192">
        <v>3.4799999999999998E-2</v>
      </c>
      <c r="X1447" s="150" t="s">
        <v>636</v>
      </c>
      <c r="Y1447" s="150"/>
      <c r="Z1447" s="153">
        <v>13726959.92</v>
      </c>
      <c r="AA1447" s="153">
        <v>1</v>
      </c>
      <c r="AB1447" s="153">
        <v>94.53</v>
      </c>
      <c r="AC1447" s="153">
        <v>0</v>
      </c>
      <c r="AD1447" s="153">
        <v>12976.095209999999</v>
      </c>
      <c r="AE1447" s="154"/>
      <c r="AF1447" s="154"/>
      <c r="AG1447" s="150" t="s">
        <v>17</v>
      </c>
      <c r="AH1447" s="147">
        <v>6.2134069771E-2</v>
      </c>
      <c r="AI1447" s="147">
        <v>2.820976591E-3</v>
      </c>
      <c r="AJ1447" s="147">
        <v>6.82598725E-4</v>
      </c>
    </row>
    <row r="1448" spans="1:36" ht="13.5" thickBot="1" x14ac:dyDescent="0.25">
      <c r="A1448" s="149">
        <v>8700</v>
      </c>
      <c r="B1448" s="149">
        <v>12535</v>
      </c>
      <c r="C1448" s="150" t="s">
        <v>1556</v>
      </c>
      <c r="D1448" s="150">
        <v>515434074</v>
      </c>
      <c r="E1448" s="150" t="s">
        <v>429</v>
      </c>
      <c r="F1448" s="150" t="s">
        <v>1586</v>
      </c>
      <c r="G1448" s="150">
        <v>1175975</v>
      </c>
      <c r="H1448" s="150" t="s">
        <v>102</v>
      </c>
      <c r="I1448" s="150" t="s">
        <v>229</v>
      </c>
      <c r="J1448" s="150" t="s">
        <v>53</v>
      </c>
      <c r="K1448" s="150" t="s">
        <v>53</v>
      </c>
      <c r="L1448" s="150" t="s">
        <v>821</v>
      </c>
      <c r="M1448" s="150" t="s">
        <v>311</v>
      </c>
      <c r="N1448" s="150" t="s">
        <v>651</v>
      </c>
      <c r="O1448" s="150" t="s">
        <v>62</v>
      </c>
      <c r="P1448" s="150" t="s">
        <v>1446</v>
      </c>
      <c r="Q1448" s="150" t="s">
        <v>65</v>
      </c>
      <c r="R1448" s="150" t="s">
        <v>57</v>
      </c>
      <c r="S1448" s="150" t="s">
        <v>1206</v>
      </c>
      <c r="T1448" s="152">
        <v>4.4690000000000003</v>
      </c>
      <c r="U1448" s="151">
        <v>47027</v>
      </c>
      <c r="V1448" s="147">
        <v>3.0000000000000001E-3</v>
      </c>
      <c r="W1448" s="192">
        <v>3.2000000000000001E-2</v>
      </c>
      <c r="X1448" s="150" t="s">
        <v>636</v>
      </c>
      <c r="Y1448" s="150"/>
      <c r="Z1448" s="153">
        <v>23652508</v>
      </c>
      <c r="AA1448" s="153">
        <v>1</v>
      </c>
      <c r="AB1448" s="153">
        <v>97.4</v>
      </c>
      <c r="AC1448" s="153">
        <v>0</v>
      </c>
      <c r="AD1448" s="153">
        <v>23037.54279</v>
      </c>
      <c r="AE1448" s="154"/>
      <c r="AF1448" s="154"/>
      <c r="AG1448" s="150" t="s">
        <v>17</v>
      </c>
      <c r="AH1448" s="147">
        <v>5.8072321221999998E-2</v>
      </c>
      <c r="AI1448" s="147">
        <v>5.0083147409999999E-3</v>
      </c>
      <c r="AJ1448" s="147">
        <v>1.2118743799999999E-3</v>
      </c>
    </row>
    <row r="1449" spans="1:36" ht="13.5" thickBot="1" x14ac:dyDescent="0.25">
      <c r="A1449" s="149">
        <v>8700</v>
      </c>
      <c r="B1449" s="149">
        <v>12535</v>
      </c>
      <c r="C1449" s="150" t="s">
        <v>1587</v>
      </c>
      <c r="D1449" s="150">
        <v>515846558</v>
      </c>
      <c r="E1449" s="150" t="s">
        <v>429</v>
      </c>
      <c r="F1449" s="150" t="s">
        <v>1588</v>
      </c>
      <c r="G1449" s="150">
        <v>1177526</v>
      </c>
      <c r="H1449" s="150" t="s">
        <v>102</v>
      </c>
      <c r="I1449" s="150" t="s">
        <v>229</v>
      </c>
      <c r="J1449" s="150" t="s">
        <v>53</v>
      </c>
      <c r="K1449" s="150" t="s">
        <v>53</v>
      </c>
      <c r="L1449" s="150" t="s">
        <v>821</v>
      </c>
      <c r="M1449" s="150" t="s">
        <v>311</v>
      </c>
      <c r="N1449" s="150" t="s">
        <v>708</v>
      </c>
      <c r="O1449" s="150" t="s">
        <v>62</v>
      </c>
      <c r="P1449" s="150" t="s">
        <v>1339</v>
      </c>
      <c r="Q1449" s="150" t="s">
        <v>65</v>
      </c>
      <c r="R1449" s="150" t="s">
        <v>57</v>
      </c>
      <c r="S1449" s="150" t="s">
        <v>1206</v>
      </c>
      <c r="T1449" s="152">
        <v>3.968</v>
      </c>
      <c r="U1449" s="151">
        <v>48029</v>
      </c>
      <c r="V1449" s="147">
        <v>7.4999999999999997E-3</v>
      </c>
      <c r="W1449" s="192">
        <v>3.2800000000000003E-2</v>
      </c>
      <c r="X1449" s="150" t="s">
        <v>636</v>
      </c>
      <c r="Y1449" s="150"/>
      <c r="Z1449" s="153">
        <v>15558659.130000001</v>
      </c>
      <c r="AA1449" s="153">
        <v>1</v>
      </c>
      <c r="AB1449" s="153">
        <v>99.9</v>
      </c>
      <c r="AC1449" s="153">
        <v>0</v>
      </c>
      <c r="AD1449" s="153">
        <v>15543.100469999999</v>
      </c>
      <c r="AE1449" s="154"/>
      <c r="AF1449" s="154"/>
      <c r="AG1449" s="150" t="s">
        <v>17</v>
      </c>
      <c r="AH1449" s="147">
        <v>3.1832582379000003E-2</v>
      </c>
      <c r="AI1449" s="147">
        <v>3.3790382900000001E-3</v>
      </c>
      <c r="AJ1449" s="147">
        <v>8.1763430300000001E-4</v>
      </c>
    </row>
    <row r="1450" spans="1:36" ht="13.5" thickBot="1" x14ac:dyDescent="0.25">
      <c r="A1450" s="149">
        <v>8700</v>
      </c>
      <c r="B1450" s="149">
        <v>12535</v>
      </c>
      <c r="C1450" s="150" t="s">
        <v>1512</v>
      </c>
      <c r="D1450" s="150">
        <v>515327120</v>
      </c>
      <c r="E1450" s="150" t="s">
        <v>429</v>
      </c>
      <c r="F1450" s="150" t="s">
        <v>1589</v>
      </c>
      <c r="G1450" s="150">
        <v>1177658</v>
      </c>
      <c r="H1450" s="150" t="s">
        <v>102</v>
      </c>
      <c r="I1450" s="150" t="s">
        <v>229</v>
      </c>
      <c r="J1450" s="150" t="s">
        <v>53</v>
      </c>
      <c r="K1450" s="150" t="s">
        <v>53</v>
      </c>
      <c r="L1450" s="150" t="s">
        <v>821</v>
      </c>
      <c r="M1450" s="150" t="s">
        <v>311</v>
      </c>
      <c r="N1450" s="150" t="s">
        <v>651</v>
      </c>
      <c r="O1450" s="150" t="s">
        <v>62</v>
      </c>
      <c r="P1450" s="150" t="s">
        <v>1350</v>
      </c>
      <c r="Q1450" s="150" t="s">
        <v>1351</v>
      </c>
      <c r="R1450" s="150" t="s">
        <v>57</v>
      </c>
      <c r="S1450" s="150" t="s">
        <v>1206</v>
      </c>
      <c r="T1450" s="152">
        <v>4.7030000000000003</v>
      </c>
      <c r="U1450" s="151">
        <v>47483</v>
      </c>
      <c r="V1450" s="147">
        <v>8.5000000000000006E-3</v>
      </c>
      <c r="W1450" s="192">
        <v>2.9600000000000001E-2</v>
      </c>
      <c r="X1450" s="150" t="s">
        <v>636</v>
      </c>
      <c r="Y1450" s="150"/>
      <c r="Z1450" s="153">
        <v>21983093</v>
      </c>
      <c r="AA1450" s="153">
        <v>1</v>
      </c>
      <c r="AB1450" s="153">
        <v>100.14</v>
      </c>
      <c r="AC1450" s="153">
        <v>0</v>
      </c>
      <c r="AD1450" s="153">
        <v>22013.869330000001</v>
      </c>
      <c r="AE1450" s="154"/>
      <c r="AF1450" s="154"/>
      <c r="AG1450" s="150" t="s">
        <v>17</v>
      </c>
      <c r="AH1450" s="147">
        <v>3.3393223557000001E-2</v>
      </c>
      <c r="AI1450" s="147">
        <v>4.7857702219999999E-3</v>
      </c>
      <c r="AJ1450" s="147">
        <v>1.158024729E-3</v>
      </c>
    </row>
    <row r="1451" spans="1:36" ht="13.5" thickBot="1" x14ac:dyDescent="0.25">
      <c r="A1451" s="149">
        <v>8700</v>
      </c>
      <c r="B1451" s="149">
        <v>12535</v>
      </c>
      <c r="C1451" s="150" t="s">
        <v>1590</v>
      </c>
      <c r="D1451" s="150">
        <v>515060044</v>
      </c>
      <c r="E1451" s="150" t="s">
        <v>429</v>
      </c>
      <c r="F1451" s="150" t="s">
        <v>1591</v>
      </c>
      <c r="G1451" s="150">
        <v>1178144</v>
      </c>
      <c r="H1451" s="150" t="s">
        <v>102</v>
      </c>
      <c r="I1451" s="150" t="s">
        <v>230</v>
      </c>
      <c r="J1451" s="150" t="s">
        <v>53</v>
      </c>
      <c r="K1451" s="150" t="s">
        <v>53</v>
      </c>
      <c r="L1451" s="150" t="s">
        <v>821</v>
      </c>
      <c r="M1451" s="150" t="s">
        <v>311</v>
      </c>
      <c r="N1451" s="150" t="s">
        <v>267</v>
      </c>
      <c r="O1451" s="150" t="s">
        <v>62</v>
      </c>
      <c r="P1451" s="150" t="s">
        <v>298</v>
      </c>
      <c r="Q1451" s="150" t="s">
        <v>298</v>
      </c>
      <c r="R1451" s="150" t="s">
        <v>57</v>
      </c>
      <c r="S1451" s="150" t="s">
        <v>1206</v>
      </c>
      <c r="T1451" s="152">
        <v>2.9420000000000002</v>
      </c>
      <c r="U1451" s="151">
        <v>47422</v>
      </c>
      <c r="V1451" s="147">
        <v>5.7000000000000002E-2</v>
      </c>
      <c r="W1451" s="192">
        <v>6.6500000000000004E-2</v>
      </c>
      <c r="X1451" s="150" t="s">
        <v>636</v>
      </c>
      <c r="Y1451" s="150"/>
      <c r="Z1451" s="153">
        <v>929059.12</v>
      </c>
      <c r="AA1451" s="153">
        <v>1</v>
      </c>
      <c r="AB1451" s="153">
        <v>112.8</v>
      </c>
      <c r="AC1451" s="153">
        <v>0</v>
      </c>
      <c r="AD1451" s="153">
        <v>1047.9786899999999</v>
      </c>
      <c r="AE1451" s="154"/>
      <c r="AF1451" s="154"/>
      <c r="AG1451" s="150" t="s">
        <v>17</v>
      </c>
      <c r="AH1451" s="147">
        <v>3.519163333E-3</v>
      </c>
      <c r="AI1451" s="147">
        <v>2.2782842599999999E-4</v>
      </c>
      <c r="AJ1451" s="147">
        <v>5.5128211244676501E-5</v>
      </c>
    </row>
    <row r="1452" spans="1:36" ht="13.5" thickBot="1" x14ac:dyDescent="0.25">
      <c r="A1452" s="149">
        <v>8700</v>
      </c>
      <c r="B1452" s="149">
        <v>12535</v>
      </c>
      <c r="C1452" s="150" t="s">
        <v>1592</v>
      </c>
      <c r="D1452" s="150">
        <v>512832742</v>
      </c>
      <c r="E1452" s="150" t="s">
        <v>429</v>
      </c>
      <c r="F1452" s="150" t="s">
        <v>1593</v>
      </c>
      <c r="G1452" s="150">
        <v>1178151</v>
      </c>
      <c r="H1452" s="150" t="s">
        <v>102</v>
      </c>
      <c r="I1452" s="150" t="s">
        <v>228</v>
      </c>
      <c r="J1452" s="150" t="s">
        <v>53</v>
      </c>
      <c r="K1452" s="150" t="s">
        <v>53</v>
      </c>
      <c r="L1452" s="150" t="s">
        <v>821</v>
      </c>
      <c r="M1452" s="150" t="s">
        <v>311</v>
      </c>
      <c r="N1452" s="150" t="s">
        <v>260</v>
      </c>
      <c r="O1452" s="150" t="s">
        <v>62</v>
      </c>
      <c r="P1452" s="150" t="s">
        <v>1522</v>
      </c>
      <c r="Q1452" s="150" t="s">
        <v>1351</v>
      </c>
      <c r="R1452" s="150" t="s">
        <v>57</v>
      </c>
      <c r="S1452" s="150" t="s">
        <v>1206</v>
      </c>
      <c r="T1452" s="152">
        <v>2.528</v>
      </c>
      <c r="U1452" s="151">
        <v>46356</v>
      </c>
      <c r="V1452" s="147">
        <v>3.6499999999999998E-2</v>
      </c>
      <c r="W1452" s="192">
        <v>5.2200000000000003E-2</v>
      </c>
      <c r="X1452" s="150" t="s">
        <v>636</v>
      </c>
      <c r="Y1452" s="150"/>
      <c r="Z1452" s="153">
        <v>7054749</v>
      </c>
      <c r="AA1452" s="153">
        <v>1</v>
      </c>
      <c r="AB1452" s="153">
        <v>97.52</v>
      </c>
      <c r="AC1452" s="153">
        <v>0</v>
      </c>
      <c r="AD1452" s="153">
        <v>6879.7912200000001</v>
      </c>
      <c r="AE1452" s="154"/>
      <c r="AF1452" s="154"/>
      <c r="AG1452" s="150" t="s">
        <v>17</v>
      </c>
      <c r="AH1452" s="147">
        <v>3.5102329050000001E-3</v>
      </c>
      <c r="AI1452" s="147">
        <v>1.495652557E-3</v>
      </c>
      <c r="AJ1452" s="147">
        <v>3.6190677000000001E-4</v>
      </c>
    </row>
    <row r="1453" spans="1:36" ht="13.5" thickBot="1" x14ac:dyDescent="0.25">
      <c r="A1453" s="149">
        <v>8700</v>
      </c>
      <c r="B1453" s="149">
        <v>12535</v>
      </c>
      <c r="C1453" s="150" t="s">
        <v>1367</v>
      </c>
      <c r="D1453" s="150">
        <v>520043027</v>
      </c>
      <c r="E1453" s="150" t="s">
        <v>429</v>
      </c>
      <c r="F1453" s="150" t="s">
        <v>1368</v>
      </c>
      <c r="G1453" s="150">
        <v>1178235</v>
      </c>
      <c r="H1453" s="150" t="s">
        <v>102</v>
      </c>
      <c r="I1453" s="150" t="s">
        <v>228</v>
      </c>
      <c r="J1453" s="150" t="s">
        <v>53</v>
      </c>
      <c r="K1453" s="150" t="s">
        <v>53</v>
      </c>
      <c r="L1453" s="150" t="s">
        <v>821</v>
      </c>
      <c r="M1453" s="150" t="s">
        <v>311</v>
      </c>
      <c r="N1453" s="150" t="s">
        <v>654</v>
      </c>
      <c r="O1453" s="150" t="s">
        <v>62</v>
      </c>
      <c r="P1453" s="150" t="s">
        <v>1369</v>
      </c>
      <c r="Q1453" s="150" t="s">
        <v>65</v>
      </c>
      <c r="R1453" s="150" t="s">
        <v>57</v>
      </c>
      <c r="S1453" s="150" t="s">
        <v>1206</v>
      </c>
      <c r="T1453" s="152">
        <v>2.5950000000000002</v>
      </c>
      <c r="U1453" s="151">
        <v>47300</v>
      </c>
      <c r="V1453" s="147">
        <v>1.0800000000000001E-2</v>
      </c>
      <c r="W1453" s="192">
        <v>4.4200000000000003E-2</v>
      </c>
      <c r="X1453" s="150" t="s">
        <v>636</v>
      </c>
      <c r="Y1453" s="150"/>
      <c r="Z1453" s="153">
        <v>4605837.75</v>
      </c>
      <c r="AA1453" s="153">
        <v>1</v>
      </c>
      <c r="AB1453" s="153">
        <v>92.04</v>
      </c>
      <c r="AC1453" s="153">
        <v>0</v>
      </c>
      <c r="AD1453" s="153">
        <v>4239.2130699999998</v>
      </c>
      <c r="AE1453" s="154"/>
      <c r="AF1453" s="154"/>
      <c r="AG1453" s="150" t="s">
        <v>17</v>
      </c>
      <c r="AH1453" s="147">
        <v>4.0940779960000001E-3</v>
      </c>
      <c r="AI1453" s="147">
        <v>9.2159626100000005E-4</v>
      </c>
      <c r="AJ1453" s="147">
        <v>2.2300094000000001E-4</v>
      </c>
    </row>
    <row r="1454" spans="1:36" ht="13.5" thickBot="1" x14ac:dyDescent="0.25">
      <c r="A1454" s="149">
        <v>8700</v>
      </c>
      <c r="B1454" s="149">
        <v>12535</v>
      </c>
      <c r="C1454" s="150" t="s">
        <v>1490</v>
      </c>
      <c r="D1454" s="150">
        <v>510560188</v>
      </c>
      <c r="E1454" s="150" t="s">
        <v>429</v>
      </c>
      <c r="F1454" s="150" t="s">
        <v>1594</v>
      </c>
      <c r="G1454" s="150">
        <v>1178292</v>
      </c>
      <c r="H1454" s="150" t="s">
        <v>102</v>
      </c>
      <c r="I1454" s="150" t="s">
        <v>229</v>
      </c>
      <c r="J1454" s="150" t="s">
        <v>53</v>
      </c>
      <c r="K1454" s="150" t="s">
        <v>53</v>
      </c>
      <c r="L1454" s="150" t="s">
        <v>821</v>
      </c>
      <c r="M1454" s="150" t="s">
        <v>311</v>
      </c>
      <c r="N1454" s="150" t="s">
        <v>652</v>
      </c>
      <c r="O1454" s="150" t="s">
        <v>62</v>
      </c>
      <c r="P1454" s="150" t="s">
        <v>1366</v>
      </c>
      <c r="Q1454" s="150" t="s">
        <v>1351</v>
      </c>
      <c r="R1454" s="150" t="s">
        <v>57</v>
      </c>
      <c r="S1454" s="150" t="s">
        <v>1206</v>
      </c>
      <c r="T1454" s="152">
        <v>4.6130000000000004</v>
      </c>
      <c r="U1454" s="151">
        <v>47300</v>
      </c>
      <c r="V1454" s="147">
        <v>1.09E-2</v>
      </c>
      <c r="W1454" s="192">
        <v>3.1600000000000003E-2</v>
      </c>
      <c r="X1454" s="150" t="s">
        <v>636</v>
      </c>
      <c r="Y1454" s="150"/>
      <c r="Z1454" s="153">
        <v>5518155</v>
      </c>
      <c r="AA1454" s="153">
        <v>1</v>
      </c>
      <c r="AB1454" s="153">
        <v>100.65</v>
      </c>
      <c r="AC1454" s="153">
        <v>0</v>
      </c>
      <c r="AD1454" s="153">
        <v>5554.0230099999999</v>
      </c>
      <c r="AE1454" s="154"/>
      <c r="AF1454" s="154"/>
      <c r="AG1454" s="150" t="s">
        <v>17</v>
      </c>
      <c r="AH1454" s="147">
        <v>9.8768471579999996E-3</v>
      </c>
      <c r="AI1454" s="147">
        <v>1.207433256E-3</v>
      </c>
      <c r="AJ1454" s="147">
        <v>2.9216562900000003E-4</v>
      </c>
    </row>
    <row r="1455" spans="1:36" ht="13.5" thickBot="1" x14ac:dyDescent="0.25">
      <c r="A1455" s="149">
        <v>8700</v>
      </c>
      <c r="B1455" s="149">
        <v>12535</v>
      </c>
      <c r="C1455" s="150" t="s">
        <v>1329</v>
      </c>
      <c r="D1455" s="150">
        <v>513257873</v>
      </c>
      <c r="E1455" s="150" t="s">
        <v>429</v>
      </c>
      <c r="F1455" s="150" t="s">
        <v>2226</v>
      </c>
      <c r="G1455" s="150">
        <v>1178367</v>
      </c>
      <c r="H1455" s="150" t="s">
        <v>102</v>
      </c>
      <c r="I1455" s="150" t="s">
        <v>229</v>
      </c>
      <c r="J1455" s="150" t="s">
        <v>53</v>
      </c>
      <c r="K1455" s="150" t="s">
        <v>53</v>
      </c>
      <c r="L1455" s="150" t="s">
        <v>821</v>
      </c>
      <c r="M1455" s="150" t="s">
        <v>311</v>
      </c>
      <c r="N1455" s="150" t="s">
        <v>651</v>
      </c>
      <c r="O1455" s="150" t="s">
        <v>62</v>
      </c>
      <c r="P1455" s="150" t="s">
        <v>1339</v>
      </c>
      <c r="Q1455" s="150" t="s">
        <v>65</v>
      </c>
      <c r="R1455" s="150" t="s">
        <v>57</v>
      </c>
      <c r="S1455" s="150" t="s">
        <v>1206</v>
      </c>
      <c r="T1455" s="152">
        <v>6.0039999999999996</v>
      </c>
      <c r="U1455" s="151">
        <v>48304</v>
      </c>
      <c r="V1455" s="147">
        <v>5.0000000000000001E-3</v>
      </c>
      <c r="W1455" s="192">
        <v>3.32E-2</v>
      </c>
      <c r="X1455" s="150" t="s">
        <v>636</v>
      </c>
      <c r="Y1455" s="150"/>
      <c r="Z1455" s="153">
        <v>10545.76</v>
      </c>
      <c r="AA1455" s="153">
        <v>1</v>
      </c>
      <c r="AB1455" s="153">
        <v>93.09</v>
      </c>
      <c r="AC1455" s="153">
        <v>0</v>
      </c>
      <c r="AD1455" s="153">
        <v>9.8170500000000001</v>
      </c>
      <c r="AE1455" s="154"/>
      <c r="AF1455" s="154"/>
      <c r="AG1455" s="150" t="s">
        <v>17</v>
      </c>
      <c r="AH1455" s="147">
        <v>6.1890442151718998E-5</v>
      </c>
      <c r="AI1455" s="147">
        <v>2.13420661572377E-6</v>
      </c>
      <c r="AJ1455" s="147">
        <v>5.1641928539553804E-7</v>
      </c>
    </row>
    <row r="1456" spans="1:36" ht="13.5" thickBot="1" x14ac:dyDescent="0.25">
      <c r="A1456" s="149">
        <v>8700</v>
      </c>
      <c r="B1456" s="149">
        <v>12535</v>
      </c>
      <c r="C1456" s="150" t="s">
        <v>1329</v>
      </c>
      <c r="D1456" s="150">
        <v>513257873</v>
      </c>
      <c r="E1456" s="150" t="s">
        <v>429</v>
      </c>
      <c r="F1456" s="150" t="s">
        <v>2195</v>
      </c>
      <c r="G1456" s="150">
        <v>1178375</v>
      </c>
      <c r="H1456" s="150" t="s">
        <v>102</v>
      </c>
      <c r="I1456" s="150" t="s">
        <v>229</v>
      </c>
      <c r="J1456" s="150" t="s">
        <v>53</v>
      </c>
      <c r="K1456" s="150" t="s">
        <v>53</v>
      </c>
      <c r="L1456" s="150" t="s">
        <v>821</v>
      </c>
      <c r="M1456" s="150" t="s">
        <v>311</v>
      </c>
      <c r="N1456" s="150" t="s">
        <v>651</v>
      </c>
      <c r="O1456" s="150" t="s">
        <v>62</v>
      </c>
      <c r="P1456" s="150" t="s">
        <v>1339</v>
      </c>
      <c r="Q1456" s="150" t="s">
        <v>65</v>
      </c>
      <c r="R1456" s="150" t="s">
        <v>57</v>
      </c>
      <c r="S1456" s="150" t="s">
        <v>1206</v>
      </c>
      <c r="T1456" s="152">
        <v>5.931</v>
      </c>
      <c r="U1456" s="151">
        <v>48304</v>
      </c>
      <c r="V1456" s="147">
        <v>9.7000000000000003E-3</v>
      </c>
      <c r="W1456" s="192">
        <v>3.3700000000000001E-2</v>
      </c>
      <c r="X1456" s="150" t="s">
        <v>636</v>
      </c>
      <c r="Y1456" s="150"/>
      <c r="Z1456" s="153">
        <v>587650.97</v>
      </c>
      <c r="AA1456" s="153">
        <v>1</v>
      </c>
      <c r="AB1456" s="153">
        <v>95.68</v>
      </c>
      <c r="AC1456" s="153">
        <v>0</v>
      </c>
      <c r="AD1456" s="153">
        <v>562.26445000000001</v>
      </c>
      <c r="AE1456" s="154"/>
      <c r="AF1456" s="154"/>
      <c r="AG1456" s="150" t="s">
        <v>17</v>
      </c>
      <c r="AH1456" s="147">
        <v>1.4895670779999999E-3</v>
      </c>
      <c r="AI1456" s="147">
        <v>1.22235142E-4</v>
      </c>
      <c r="AJ1456" s="147">
        <v>2.9577541672123E-5</v>
      </c>
    </row>
    <row r="1457" spans="1:36" ht="13.5" thickBot="1" x14ac:dyDescent="0.25">
      <c r="A1457" s="149">
        <v>8700</v>
      </c>
      <c r="B1457" s="149">
        <v>12535</v>
      </c>
      <c r="C1457" s="150" t="s">
        <v>1450</v>
      </c>
      <c r="D1457" s="150">
        <v>514892801</v>
      </c>
      <c r="E1457" s="150" t="s">
        <v>429</v>
      </c>
      <c r="F1457" s="150" t="s">
        <v>1595</v>
      </c>
      <c r="G1457" s="150">
        <v>1178417</v>
      </c>
      <c r="H1457" s="150" t="s">
        <v>102</v>
      </c>
      <c r="I1457" s="150" t="s">
        <v>228</v>
      </c>
      <c r="J1457" s="150" t="s">
        <v>53</v>
      </c>
      <c r="K1457" s="150" t="s">
        <v>53</v>
      </c>
      <c r="L1457" s="150" t="s">
        <v>821</v>
      </c>
      <c r="M1457" s="150" t="s">
        <v>311</v>
      </c>
      <c r="N1457" s="150" t="s">
        <v>263</v>
      </c>
      <c r="O1457" s="150" t="s">
        <v>62</v>
      </c>
      <c r="P1457" s="150" t="s">
        <v>1339</v>
      </c>
      <c r="Q1457" s="150" t="s">
        <v>65</v>
      </c>
      <c r="R1457" s="150" t="s">
        <v>57</v>
      </c>
      <c r="S1457" s="150" t="s">
        <v>1206</v>
      </c>
      <c r="T1457" s="152">
        <v>5.9539999999999997</v>
      </c>
      <c r="U1457" s="151">
        <v>50374</v>
      </c>
      <c r="V1457" s="147">
        <v>2.3400000000000001E-2</v>
      </c>
      <c r="W1457" s="192">
        <v>5.4600000000000003E-2</v>
      </c>
      <c r="X1457" s="150" t="s">
        <v>636</v>
      </c>
      <c r="Y1457" s="150"/>
      <c r="Z1457" s="153">
        <v>928666.67</v>
      </c>
      <c r="AA1457" s="153">
        <v>1</v>
      </c>
      <c r="AB1457" s="153">
        <v>83.75</v>
      </c>
      <c r="AC1457" s="153">
        <v>0</v>
      </c>
      <c r="AD1457" s="153">
        <v>777.75833999999998</v>
      </c>
      <c r="AE1457" s="154"/>
      <c r="AF1457" s="154"/>
      <c r="AG1457" s="150" t="s">
        <v>17</v>
      </c>
      <c r="AH1457" s="147">
        <v>9.4201183699999999E-4</v>
      </c>
      <c r="AI1457" s="147">
        <v>1.69083074E-4</v>
      </c>
      <c r="AJ1457" s="147">
        <v>4.0913452223755601E-5</v>
      </c>
    </row>
    <row r="1458" spans="1:36" ht="13.5" thickBot="1" x14ac:dyDescent="0.25">
      <c r="A1458" s="149">
        <v>8700</v>
      </c>
      <c r="B1458" s="149">
        <v>12535</v>
      </c>
      <c r="C1458" s="150" t="s">
        <v>1340</v>
      </c>
      <c r="D1458" s="150">
        <v>510960719</v>
      </c>
      <c r="E1458" s="150" t="s">
        <v>429</v>
      </c>
      <c r="F1458" s="150" t="s">
        <v>1596</v>
      </c>
      <c r="G1458" s="150">
        <v>1178672</v>
      </c>
      <c r="H1458" s="150" t="s">
        <v>102</v>
      </c>
      <c r="I1458" s="150" t="s">
        <v>229</v>
      </c>
      <c r="J1458" s="150" t="s">
        <v>53</v>
      </c>
      <c r="K1458" s="150" t="s">
        <v>53</v>
      </c>
      <c r="L1458" s="150" t="s">
        <v>821</v>
      </c>
      <c r="M1458" s="150" t="s">
        <v>311</v>
      </c>
      <c r="N1458" s="150" t="s">
        <v>651</v>
      </c>
      <c r="O1458" s="150" t="s">
        <v>62</v>
      </c>
      <c r="P1458" s="150" t="s">
        <v>1342</v>
      </c>
      <c r="Q1458" s="150" t="s">
        <v>65</v>
      </c>
      <c r="R1458" s="150" t="s">
        <v>57</v>
      </c>
      <c r="S1458" s="150" t="s">
        <v>1206</v>
      </c>
      <c r="T1458" s="152">
        <v>7.2430000000000003</v>
      </c>
      <c r="U1458" s="151">
        <v>49858</v>
      </c>
      <c r="V1458" s="147">
        <v>8.9999999999999993E-3</v>
      </c>
      <c r="W1458" s="192">
        <v>2.93E-2</v>
      </c>
      <c r="X1458" s="150" t="s">
        <v>636</v>
      </c>
      <c r="Y1458" s="150"/>
      <c r="Z1458" s="153">
        <v>26064364</v>
      </c>
      <c r="AA1458" s="153">
        <v>1</v>
      </c>
      <c r="AB1458" s="153">
        <v>95.37</v>
      </c>
      <c r="AC1458" s="153">
        <v>0</v>
      </c>
      <c r="AD1458" s="153">
        <v>24857.58395</v>
      </c>
      <c r="AE1458" s="154"/>
      <c r="AF1458" s="154"/>
      <c r="AG1458" s="150" t="s">
        <v>17</v>
      </c>
      <c r="AH1458" s="147">
        <v>1.0115357865999999E-2</v>
      </c>
      <c r="AI1458" s="147">
        <v>5.4039879709999999E-3</v>
      </c>
      <c r="AJ1458" s="147">
        <v>1.307616416E-3</v>
      </c>
    </row>
    <row r="1459" spans="1:36" ht="13.5" thickBot="1" x14ac:dyDescent="0.25">
      <c r="A1459" s="149">
        <v>8700</v>
      </c>
      <c r="B1459" s="149">
        <v>12535</v>
      </c>
      <c r="C1459" s="150" t="s">
        <v>1340</v>
      </c>
      <c r="D1459" s="150">
        <v>510960719</v>
      </c>
      <c r="E1459" s="150" t="s">
        <v>429</v>
      </c>
      <c r="F1459" s="150" t="s">
        <v>1597</v>
      </c>
      <c r="G1459" s="150">
        <v>1178680</v>
      </c>
      <c r="H1459" s="150" t="s">
        <v>102</v>
      </c>
      <c r="I1459" s="150" t="s">
        <v>229</v>
      </c>
      <c r="J1459" s="150" t="s">
        <v>53</v>
      </c>
      <c r="K1459" s="150" t="s">
        <v>53</v>
      </c>
      <c r="L1459" s="150" t="s">
        <v>821</v>
      </c>
      <c r="M1459" s="150" t="s">
        <v>311</v>
      </c>
      <c r="N1459" s="150" t="s">
        <v>651</v>
      </c>
      <c r="O1459" s="150" t="s">
        <v>62</v>
      </c>
      <c r="P1459" s="150" t="s">
        <v>1342</v>
      </c>
      <c r="Q1459" s="150" t="s">
        <v>65</v>
      </c>
      <c r="R1459" s="150" t="s">
        <v>57</v>
      </c>
      <c r="S1459" s="150" t="s">
        <v>1206</v>
      </c>
      <c r="T1459" s="152">
        <v>10.8</v>
      </c>
      <c r="U1459" s="151">
        <v>51503</v>
      </c>
      <c r="V1459" s="147">
        <v>1.6899999999999998E-2</v>
      </c>
      <c r="W1459" s="192">
        <v>3.1899999999999998E-2</v>
      </c>
      <c r="X1459" s="150" t="s">
        <v>636</v>
      </c>
      <c r="Y1459" s="150"/>
      <c r="Z1459" s="153">
        <v>6277675</v>
      </c>
      <c r="AA1459" s="153">
        <v>1</v>
      </c>
      <c r="AB1459" s="153">
        <v>94.27</v>
      </c>
      <c r="AC1459" s="153">
        <v>0</v>
      </c>
      <c r="AD1459" s="153">
        <v>5917.9642199999998</v>
      </c>
      <c r="AE1459" s="154"/>
      <c r="AF1459" s="154"/>
      <c r="AG1459" s="150" t="s">
        <v>17</v>
      </c>
      <c r="AH1459" s="147">
        <v>1.438856876E-3</v>
      </c>
      <c r="AI1459" s="147">
        <v>1.2865533319999999E-3</v>
      </c>
      <c r="AJ1459" s="147">
        <v>3.1131051099999999E-4</v>
      </c>
    </row>
    <row r="1460" spans="1:36" ht="13.5" thickBot="1" x14ac:dyDescent="0.25">
      <c r="A1460" s="149">
        <v>8700</v>
      </c>
      <c r="B1460" s="149">
        <v>12535</v>
      </c>
      <c r="C1460" s="150" t="s">
        <v>1598</v>
      </c>
      <c r="D1460" s="150">
        <v>1654</v>
      </c>
      <c r="E1460" s="150" t="s">
        <v>2</v>
      </c>
      <c r="F1460" s="150" t="s">
        <v>1599</v>
      </c>
      <c r="G1460" s="150">
        <v>1179019</v>
      </c>
      <c r="H1460" s="150" t="s">
        <v>102</v>
      </c>
      <c r="I1460" s="150" t="s">
        <v>228</v>
      </c>
      <c r="J1460" s="150" t="s">
        <v>53</v>
      </c>
      <c r="K1460" s="150" t="s">
        <v>53</v>
      </c>
      <c r="L1460" s="150" t="s">
        <v>821</v>
      </c>
      <c r="M1460" s="150" t="s">
        <v>311</v>
      </c>
      <c r="N1460" s="150" t="s">
        <v>652</v>
      </c>
      <c r="O1460" s="150" t="s">
        <v>62</v>
      </c>
      <c r="P1460" s="150" t="s">
        <v>1339</v>
      </c>
      <c r="Q1460" s="150" t="s">
        <v>65</v>
      </c>
      <c r="R1460" s="150" t="s">
        <v>57</v>
      </c>
      <c r="S1460" s="150" t="s">
        <v>1206</v>
      </c>
      <c r="T1460" s="152">
        <v>2.004</v>
      </c>
      <c r="U1460" s="151">
        <v>46234</v>
      </c>
      <c r="V1460" s="147">
        <v>5.7000000000000002E-2</v>
      </c>
      <c r="W1460" s="192">
        <v>6.1600000000000002E-2</v>
      </c>
      <c r="X1460" s="150" t="s">
        <v>636</v>
      </c>
      <c r="Y1460" s="150"/>
      <c r="Z1460" s="153">
        <v>1283802.04</v>
      </c>
      <c r="AA1460" s="153">
        <v>1</v>
      </c>
      <c r="AB1460" s="153">
        <v>100.25</v>
      </c>
      <c r="AC1460" s="153">
        <v>0</v>
      </c>
      <c r="AD1460" s="153">
        <v>1287.0115499999999</v>
      </c>
      <c r="AE1460" s="154"/>
      <c r="AF1460" s="154"/>
      <c r="AG1460" s="150" t="s">
        <v>17</v>
      </c>
      <c r="AH1460" s="147">
        <v>5.8225797979999999E-3</v>
      </c>
      <c r="AI1460" s="147">
        <v>2.7979368100000001E-4</v>
      </c>
      <c r="AJ1460" s="147">
        <v>6.77023734163321E-5</v>
      </c>
    </row>
    <row r="1461" spans="1:36" ht="13.5" thickBot="1" x14ac:dyDescent="0.25">
      <c r="A1461" s="149">
        <v>8700</v>
      </c>
      <c r="B1461" s="149">
        <v>12535</v>
      </c>
      <c r="C1461" s="150" t="s">
        <v>1600</v>
      </c>
      <c r="D1461" s="150">
        <v>515364891</v>
      </c>
      <c r="E1461" s="150" t="s">
        <v>429</v>
      </c>
      <c r="F1461" s="150" t="s">
        <v>1601</v>
      </c>
      <c r="G1461" s="150">
        <v>1179134</v>
      </c>
      <c r="H1461" s="150" t="s">
        <v>102</v>
      </c>
      <c r="I1461" s="150" t="s">
        <v>229</v>
      </c>
      <c r="J1461" s="150" t="s">
        <v>53</v>
      </c>
      <c r="K1461" s="150" t="s">
        <v>53</v>
      </c>
      <c r="L1461" s="150" t="s">
        <v>821</v>
      </c>
      <c r="M1461" s="150" t="s">
        <v>311</v>
      </c>
      <c r="N1461" s="150" t="s">
        <v>647</v>
      </c>
      <c r="O1461" s="150" t="s">
        <v>62</v>
      </c>
      <c r="P1461" s="150" t="s">
        <v>298</v>
      </c>
      <c r="Q1461" s="150" t="s">
        <v>298</v>
      </c>
      <c r="R1461" s="150" t="s">
        <v>57</v>
      </c>
      <c r="S1461" s="150" t="s">
        <v>1206</v>
      </c>
      <c r="T1461" s="152">
        <v>2.7210000000000001</v>
      </c>
      <c r="U1461" s="151">
        <v>46934</v>
      </c>
      <c r="V1461" s="147">
        <v>1.5800000000000002E-2</v>
      </c>
      <c r="W1461" s="192">
        <v>4.1799999999999997E-2</v>
      </c>
      <c r="X1461" s="150" t="s">
        <v>636</v>
      </c>
      <c r="Y1461" s="150"/>
      <c r="Z1461" s="153">
        <v>27083854.02</v>
      </c>
      <c r="AA1461" s="153">
        <v>1</v>
      </c>
      <c r="AB1461" s="153">
        <v>103.1</v>
      </c>
      <c r="AC1461" s="153">
        <v>0</v>
      </c>
      <c r="AD1461" s="153">
        <v>27923.45349</v>
      </c>
      <c r="AE1461" s="154"/>
      <c r="AF1461" s="154"/>
      <c r="AG1461" s="150" t="s">
        <v>17</v>
      </c>
      <c r="AH1461" s="147">
        <v>3.1984247590000001E-2</v>
      </c>
      <c r="AI1461" s="147">
        <v>6.0705017460000003E-3</v>
      </c>
      <c r="AJ1461" s="147">
        <v>1.468894412E-3</v>
      </c>
    </row>
    <row r="1462" spans="1:36" ht="13.5" thickBot="1" x14ac:dyDescent="0.25">
      <c r="A1462" s="149">
        <v>8700</v>
      </c>
      <c r="B1462" s="149">
        <v>12535</v>
      </c>
      <c r="C1462" s="150" t="s">
        <v>1602</v>
      </c>
      <c r="D1462" s="150">
        <v>514599943</v>
      </c>
      <c r="E1462" s="150" t="s">
        <v>429</v>
      </c>
      <c r="F1462" s="150" t="s">
        <v>1603</v>
      </c>
      <c r="G1462" s="150">
        <v>1179340</v>
      </c>
      <c r="H1462" s="150" t="s">
        <v>102</v>
      </c>
      <c r="I1462" s="150" t="s">
        <v>229</v>
      </c>
      <c r="J1462" s="150" t="s">
        <v>53</v>
      </c>
      <c r="K1462" s="150" t="s">
        <v>53</v>
      </c>
      <c r="L1462" s="150" t="s">
        <v>821</v>
      </c>
      <c r="M1462" s="150" t="s">
        <v>311</v>
      </c>
      <c r="N1462" s="150" t="s">
        <v>647</v>
      </c>
      <c r="O1462" s="150" t="s">
        <v>62</v>
      </c>
      <c r="P1462" s="150" t="s">
        <v>298</v>
      </c>
      <c r="Q1462" s="150" t="s">
        <v>298</v>
      </c>
      <c r="R1462" s="150" t="s">
        <v>57</v>
      </c>
      <c r="S1462" s="150" t="s">
        <v>1206</v>
      </c>
      <c r="T1462" s="152">
        <v>2.76</v>
      </c>
      <c r="U1462" s="151">
        <v>46752</v>
      </c>
      <c r="V1462" s="147">
        <v>1.4800000000000001E-2</v>
      </c>
      <c r="W1462" s="192">
        <v>3.6999999999999998E-2</v>
      </c>
      <c r="X1462" s="150" t="s">
        <v>636</v>
      </c>
      <c r="Y1462" s="150"/>
      <c r="Z1462" s="153">
        <v>33822510.119999997</v>
      </c>
      <c r="AA1462" s="153">
        <v>1</v>
      </c>
      <c r="AB1462" s="153">
        <v>103.65</v>
      </c>
      <c r="AC1462" s="153">
        <v>0</v>
      </c>
      <c r="AD1462" s="153">
        <v>35057.031739999999</v>
      </c>
      <c r="AE1462" s="154"/>
      <c r="AF1462" s="154"/>
      <c r="AG1462" s="150" t="s">
        <v>17</v>
      </c>
      <c r="AH1462" s="147">
        <v>4.1638764017999999E-2</v>
      </c>
      <c r="AI1462" s="147">
        <v>7.6213270849999999E-3</v>
      </c>
      <c r="AJ1462" s="147">
        <v>1.8441514790000001E-3</v>
      </c>
    </row>
    <row r="1463" spans="1:36" ht="13.5" thickBot="1" x14ac:dyDescent="0.25">
      <c r="A1463" s="149">
        <v>8700</v>
      </c>
      <c r="B1463" s="149">
        <v>12535</v>
      </c>
      <c r="C1463" s="150" t="s">
        <v>1343</v>
      </c>
      <c r="D1463" s="150">
        <v>513754069</v>
      </c>
      <c r="E1463" s="150" t="s">
        <v>429</v>
      </c>
      <c r="F1463" s="150" t="s">
        <v>1604</v>
      </c>
      <c r="G1463" s="150">
        <v>1179928</v>
      </c>
      <c r="H1463" s="150" t="s">
        <v>102</v>
      </c>
      <c r="I1463" s="150" t="s">
        <v>228</v>
      </c>
      <c r="J1463" s="150" t="s">
        <v>53</v>
      </c>
      <c r="K1463" s="150" t="s">
        <v>53</v>
      </c>
      <c r="L1463" s="150" t="s">
        <v>821</v>
      </c>
      <c r="M1463" s="150" t="s">
        <v>311</v>
      </c>
      <c r="N1463" s="150" t="s">
        <v>269</v>
      </c>
      <c r="O1463" s="150" t="s">
        <v>62</v>
      </c>
      <c r="P1463" s="150" t="s">
        <v>1345</v>
      </c>
      <c r="Q1463" s="150" t="s">
        <v>65</v>
      </c>
      <c r="R1463" s="150" t="s">
        <v>57</v>
      </c>
      <c r="S1463" s="150" t="s">
        <v>1206</v>
      </c>
      <c r="T1463" s="152">
        <v>7.202</v>
      </c>
      <c r="U1463" s="151">
        <v>49400</v>
      </c>
      <c r="V1463" s="147">
        <v>2.5000000000000001E-2</v>
      </c>
      <c r="W1463" s="192">
        <v>5.5E-2</v>
      </c>
      <c r="X1463" s="150" t="s">
        <v>636</v>
      </c>
      <c r="Y1463" s="150"/>
      <c r="Z1463" s="153">
        <v>9783331</v>
      </c>
      <c r="AA1463" s="153">
        <v>1</v>
      </c>
      <c r="AB1463" s="153">
        <v>81.239999999999995</v>
      </c>
      <c r="AC1463" s="153">
        <v>0</v>
      </c>
      <c r="AD1463" s="153">
        <v>7947.9781000000003</v>
      </c>
      <c r="AE1463" s="154"/>
      <c r="AF1463" s="154"/>
      <c r="AG1463" s="150" t="s">
        <v>17</v>
      </c>
      <c r="AH1463" s="147">
        <v>7.3357709250000003E-3</v>
      </c>
      <c r="AI1463" s="147">
        <v>1.727874202E-3</v>
      </c>
      <c r="AJ1463" s="147">
        <v>4.1809802000000002E-4</v>
      </c>
    </row>
    <row r="1464" spans="1:36" ht="13.5" thickBot="1" x14ac:dyDescent="0.25">
      <c r="A1464" s="149">
        <v>8700</v>
      </c>
      <c r="B1464" s="149">
        <v>12535</v>
      </c>
      <c r="C1464" s="150" t="s">
        <v>1605</v>
      </c>
      <c r="D1464" s="150">
        <v>514401702</v>
      </c>
      <c r="E1464" s="150" t="s">
        <v>429</v>
      </c>
      <c r="F1464" s="150" t="s">
        <v>1606</v>
      </c>
      <c r="G1464" s="150">
        <v>1180355</v>
      </c>
      <c r="H1464" s="150" t="s">
        <v>102</v>
      </c>
      <c r="I1464" s="150" t="s">
        <v>228</v>
      </c>
      <c r="J1464" s="150" t="s">
        <v>53</v>
      </c>
      <c r="K1464" s="150" t="s">
        <v>53</v>
      </c>
      <c r="L1464" s="150" t="s">
        <v>821</v>
      </c>
      <c r="M1464" s="150" t="s">
        <v>311</v>
      </c>
      <c r="N1464" s="150" t="s">
        <v>156</v>
      </c>
      <c r="O1464" s="150" t="s">
        <v>62</v>
      </c>
      <c r="P1464" s="150" t="s">
        <v>1446</v>
      </c>
      <c r="Q1464" s="150" t="s">
        <v>65</v>
      </c>
      <c r="R1464" s="150" t="s">
        <v>57</v>
      </c>
      <c r="S1464" s="150" t="s">
        <v>1206</v>
      </c>
      <c r="T1464" s="152">
        <v>3.528</v>
      </c>
      <c r="U1464" s="151">
        <v>47727</v>
      </c>
      <c r="V1464" s="147">
        <v>2.5000000000000001E-2</v>
      </c>
      <c r="W1464" s="192">
        <v>5.5199999999999999E-2</v>
      </c>
      <c r="X1464" s="150" t="s">
        <v>636</v>
      </c>
      <c r="Y1464" s="150"/>
      <c r="Z1464" s="153">
        <v>5135415</v>
      </c>
      <c r="AA1464" s="153">
        <v>1</v>
      </c>
      <c r="AB1464" s="153">
        <v>90.36</v>
      </c>
      <c r="AC1464" s="153">
        <v>0</v>
      </c>
      <c r="AD1464" s="153">
        <v>4640.3609900000001</v>
      </c>
      <c r="AE1464" s="154"/>
      <c r="AF1464" s="154"/>
      <c r="AG1464" s="150" t="s">
        <v>17</v>
      </c>
      <c r="AH1464" s="147">
        <v>6.3539135860000004E-3</v>
      </c>
      <c r="AI1464" s="147">
        <v>1.008804999E-3</v>
      </c>
      <c r="AJ1464" s="147">
        <v>2.4410305600000001E-4</v>
      </c>
    </row>
    <row r="1465" spans="1:36" ht="13.5" thickBot="1" x14ac:dyDescent="0.25">
      <c r="A1465" s="149">
        <v>8700</v>
      </c>
      <c r="B1465" s="149">
        <v>12535</v>
      </c>
      <c r="C1465" s="150" t="s">
        <v>1607</v>
      </c>
      <c r="D1465" s="150">
        <v>520044322</v>
      </c>
      <c r="E1465" s="150" t="s">
        <v>429</v>
      </c>
      <c r="F1465" s="150" t="s">
        <v>1608</v>
      </c>
      <c r="G1465" s="150">
        <v>1181122</v>
      </c>
      <c r="H1465" s="150" t="s">
        <v>102</v>
      </c>
      <c r="I1465" s="150" t="s">
        <v>228</v>
      </c>
      <c r="J1465" s="150" t="s">
        <v>53</v>
      </c>
      <c r="K1465" s="150" t="s">
        <v>53</v>
      </c>
      <c r="L1465" s="150" t="s">
        <v>821</v>
      </c>
      <c r="M1465" s="150" t="s">
        <v>311</v>
      </c>
      <c r="N1465" s="150" t="s">
        <v>267</v>
      </c>
      <c r="O1465" s="150" t="s">
        <v>62</v>
      </c>
      <c r="P1465" s="150" t="s">
        <v>298</v>
      </c>
      <c r="Q1465" s="150" t="s">
        <v>298</v>
      </c>
      <c r="R1465" s="150" t="s">
        <v>57</v>
      </c>
      <c r="S1465" s="150" t="s">
        <v>1206</v>
      </c>
      <c r="T1465" s="152">
        <v>2.3149999999999999</v>
      </c>
      <c r="U1465" s="151">
        <v>46873</v>
      </c>
      <c r="V1465" s="147">
        <v>6.2E-2</v>
      </c>
      <c r="W1465" s="192">
        <v>5.6800000000000003E-2</v>
      </c>
      <c r="X1465" s="150" t="s">
        <v>636</v>
      </c>
      <c r="Y1465" s="150"/>
      <c r="Z1465" s="153">
        <v>618398</v>
      </c>
      <c r="AA1465" s="153">
        <v>1</v>
      </c>
      <c r="AB1465" s="153">
        <v>104</v>
      </c>
      <c r="AC1465" s="153">
        <v>0</v>
      </c>
      <c r="AD1465" s="153">
        <v>643.13391999999999</v>
      </c>
      <c r="AE1465" s="154"/>
      <c r="AF1465" s="154"/>
      <c r="AG1465" s="150" t="s">
        <v>17</v>
      </c>
      <c r="AH1465" s="147">
        <v>1.071284662E-3</v>
      </c>
      <c r="AI1465" s="147">
        <v>1.3981599999999999E-4</v>
      </c>
      <c r="AJ1465" s="147">
        <v>3.38316255270199E-5</v>
      </c>
    </row>
    <row r="1466" spans="1:36" ht="13.5" thickBot="1" x14ac:dyDescent="0.25">
      <c r="A1466" s="149">
        <v>8700</v>
      </c>
      <c r="B1466" s="149">
        <v>12535</v>
      </c>
      <c r="C1466" s="150" t="s">
        <v>1535</v>
      </c>
      <c r="D1466" s="150">
        <v>513605519</v>
      </c>
      <c r="E1466" s="150" t="s">
        <v>429</v>
      </c>
      <c r="F1466" s="150" t="s">
        <v>1609</v>
      </c>
      <c r="G1466" s="150">
        <v>1181502</v>
      </c>
      <c r="H1466" s="150" t="s">
        <v>102</v>
      </c>
      <c r="I1466" s="150" t="s">
        <v>228</v>
      </c>
      <c r="J1466" s="150" t="s">
        <v>53</v>
      </c>
      <c r="K1466" s="150" t="s">
        <v>53</v>
      </c>
      <c r="L1466" s="150" t="s">
        <v>821</v>
      </c>
      <c r="M1466" s="150" t="s">
        <v>311</v>
      </c>
      <c r="N1466" s="150" t="s">
        <v>140</v>
      </c>
      <c r="O1466" s="150" t="s">
        <v>62</v>
      </c>
      <c r="P1466" s="150" t="s">
        <v>298</v>
      </c>
      <c r="Q1466" s="150" t="s">
        <v>298</v>
      </c>
      <c r="R1466" s="150" t="s">
        <v>57</v>
      </c>
      <c r="S1466" s="150" t="s">
        <v>1206</v>
      </c>
      <c r="T1466" s="152">
        <v>2.2440000000000002</v>
      </c>
      <c r="U1466" s="151">
        <v>46203</v>
      </c>
      <c r="V1466" s="147">
        <v>4.65E-2</v>
      </c>
      <c r="W1466" s="192">
        <v>0.93720000000000003</v>
      </c>
      <c r="X1466" s="150" t="s">
        <v>636</v>
      </c>
      <c r="Y1466" s="150"/>
      <c r="Z1466" s="153">
        <v>800000</v>
      </c>
      <c r="AA1466" s="153">
        <v>1</v>
      </c>
      <c r="AB1466" s="153">
        <v>22.68</v>
      </c>
      <c r="AC1466" s="153">
        <v>0</v>
      </c>
      <c r="AD1466" s="153">
        <v>181.44</v>
      </c>
      <c r="AE1466" s="154"/>
      <c r="AF1466" s="154"/>
      <c r="AG1466" s="150" t="s">
        <v>17</v>
      </c>
      <c r="AH1466" s="147">
        <v>4.7100522730000004E-3</v>
      </c>
      <c r="AI1466" s="147">
        <v>3.9444685354248001E-5</v>
      </c>
      <c r="AJ1466" s="147">
        <v>9.5445286661641095E-6</v>
      </c>
    </row>
    <row r="1467" spans="1:36" ht="13.5" thickBot="1" x14ac:dyDescent="0.25">
      <c r="A1467" s="149">
        <v>8700</v>
      </c>
      <c r="B1467" s="149">
        <v>12535</v>
      </c>
      <c r="C1467" s="150" t="s">
        <v>1370</v>
      </c>
      <c r="D1467" s="150">
        <v>550263107</v>
      </c>
      <c r="E1467" s="150" t="s">
        <v>432</v>
      </c>
      <c r="F1467" s="150" t="s">
        <v>1610</v>
      </c>
      <c r="G1467" s="150">
        <v>1181593</v>
      </c>
      <c r="H1467" s="150" t="s">
        <v>102</v>
      </c>
      <c r="I1467" s="150" t="s">
        <v>228</v>
      </c>
      <c r="J1467" s="150" t="s">
        <v>53</v>
      </c>
      <c r="K1467" s="150" t="s">
        <v>53</v>
      </c>
      <c r="L1467" s="150" t="s">
        <v>821</v>
      </c>
      <c r="M1467" s="150" t="s">
        <v>311</v>
      </c>
      <c r="N1467" s="150" t="s">
        <v>267</v>
      </c>
      <c r="O1467" s="150" t="s">
        <v>62</v>
      </c>
      <c r="P1467" s="150" t="s">
        <v>1446</v>
      </c>
      <c r="Q1467" s="150" t="s">
        <v>65</v>
      </c>
      <c r="R1467" s="150" t="s">
        <v>57</v>
      </c>
      <c r="S1467" s="150" t="s">
        <v>1206</v>
      </c>
      <c r="T1467" s="152">
        <v>2.8260000000000001</v>
      </c>
      <c r="U1467" s="151">
        <v>47041</v>
      </c>
      <c r="V1467" s="147">
        <v>5.2499999999999998E-2</v>
      </c>
      <c r="W1467" s="192">
        <v>6.0999999999999999E-2</v>
      </c>
      <c r="X1467" s="150" t="s">
        <v>636</v>
      </c>
      <c r="Y1467" s="150"/>
      <c r="Z1467" s="153">
        <v>2292856</v>
      </c>
      <c r="AA1467" s="153">
        <v>1</v>
      </c>
      <c r="AB1467" s="153">
        <v>99.03</v>
      </c>
      <c r="AC1467" s="153">
        <v>0</v>
      </c>
      <c r="AD1467" s="153">
        <v>2270.6152999999999</v>
      </c>
      <c r="AE1467" s="154"/>
      <c r="AF1467" s="154"/>
      <c r="AG1467" s="150" t="s">
        <v>17</v>
      </c>
      <c r="AH1467" s="147">
        <v>6.9480484839999999E-3</v>
      </c>
      <c r="AI1467" s="147">
        <v>4.9362712699999999E-4</v>
      </c>
      <c r="AJ1467" s="147">
        <v>1.19444184E-4</v>
      </c>
    </row>
    <row r="1468" spans="1:36" ht="13.5" thickBot="1" x14ac:dyDescent="0.25">
      <c r="A1468" s="149">
        <v>8700</v>
      </c>
      <c r="B1468" s="149">
        <v>12535</v>
      </c>
      <c r="C1468" s="150" t="s">
        <v>1370</v>
      </c>
      <c r="D1468" s="150">
        <v>550263107</v>
      </c>
      <c r="E1468" s="150" t="s">
        <v>432</v>
      </c>
      <c r="F1468" s="150" t="s">
        <v>1371</v>
      </c>
      <c r="G1468" s="150">
        <v>1181627</v>
      </c>
      <c r="H1468" s="150" t="s">
        <v>102</v>
      </c>
      <c r="I1468" s="150" t="s">
        <v>307</v>
      </c>
      <c r="J1468" s="150" t="s">
        <v>53</v>
      </c>
      <c r="K1468" s="150" t="s">
        <v>53</v>
      </c>
      <c r="L1468" s="150" t="s">
        <v>821</v>
      </c>
      <c r="M1468" s="150" t="s">
        <v>311</v>
      </c>
      <c r="N1468" s="150" t="s">
        <v>267</v>
      </c>
      <c r="O1468" s="150" t="s">
        <v>62</v>
      </c>
      <c r="P1468" s="150" t="s">
        <v>298</v>
      </c>
      <c r="Q1468" s="150" t="s">
        <v>298</v>
      </c>
      <c r="R1468" s="150" t="s">
        <v>57</v>
      </c>
      <c r="S1468" s="150" t="s">
        <v>1206</v>
      </c>
      <c r="T1468" s="152">
        <v>2.6080000000000001</v>
      </c>
      <c r="U1468" s="151">
        <v>46387</v>
      </c>
      <c r="V1468" s="147">
        <v>0.05</v>
      </c>
      <c r="W1468" s="192">
        <v>-8.8999999999999996E-2</v>
      </c>
      <c r="X1468" s="150" t="s">
        <v>636</v>
      </c>
      <c r="Y1468" s="150"/>
      <c r="Z1468" s="153">
        <v>655900</v>
      </c>
      <c r="AA1468" s="153">
        <v>1</v>
      </c>
      <c r="AB1468" s="153">
        <v>173.8</v>
      </c>
      <c r="AC1468" s="153">
        <v>0</v>
      </c>
      <c r="AD1468" s="153">
        <v>1139.9541999999999</v>
      </c>
      <c r="AE1468" s="154"/>
      <c r="AF1468" s="154"/>
      <c r="AG1468" s="150" t="s">
        <v>17</v>
      </c>
      <c r="AH1468" s="147">
        <v>4.2316129030000003E-3</v>
      </c>
      <c r="AI1468" s="147">
        <v>2.4782371400000001E-4</v>
      </c>
      <c r="AJ1468" s="147">
        <v>5.9966520833411503E-5</v>
      </c>
    </row>
    <row r="1469" spans="1:36" ht="13.5" thickBot="1" x14ac:dyDescent="0.25">
      <c r="A1469" s="149">
        <v>8700</v>
      </c>
      <c r="B1469" s="149">
        <v>12535</v>
      </c>
      <c r="C1469" s="150" t="s">
        <v>1492</v>
      </c>
      <c r="D1469" s="150">
        <v>513682146</v>
      </c>
      <c r="E1469" s="150" t="s">
        <v>429</v>
      </c>
      <c r="F1469" s="150" t="s">
        <v>1611</v>
      </c>
      <c r="G1469" s="150">
        <v>1182054</v>
      </c>
      <c r="H1469" s="150" t="s">
        <v>102</v>
      </c>
      <c r="I1469" s="150" t="s">
        <v>229</v>
      </c>
      <c r="J1469" s="150" t="s">
        <v>53</v>
      </c>
      <c r="K1469" s="150" t="s">
        <v>53</v>
      </c>
      <c r="L1469" s="150" t="s">
        <v>821</v>
      </c>
      <c r="M1469" s="150" t="s">
        <v>311</v>
      </c>
      <c r="N1469" s="150" t="s">
        <v>256</v>
      </c>
      <c r="O1469" s="150" t="s">
        <v>62</v>
      </c>
      <c r="P1469" s="150" t="s">
        <v>1345</v>
      </c>
      <c r="Q1469" s="150" t="s">
        <v>65</v>
      </c>
      <c r="R1469" s="150" t="s">
        <v>57</v>
      </c>
      <c r="S1469" s="150" t="s">
        <v>1206</v>
      </c>
      <c r="T1469" s="152">
        <v>3.4430000000000001</v>
      </c>
      <c r="U1469" s="151">
        <v>47391</v>
      </c>
      <c r="V1469" s="147">
        <v>2E-3</v>
      </c>
      <c r="W1469" s="192">
        <v>2.1999999999999999E-2</v>
      </c>
      <c r="X1469" s="150" t="s">
        <v>636</v>
      </c>
      <c r="Y1469" s="150"/>
      <c r="Z1469" s="153">
        <v>9816391</v>
      </c>
      <c r="AA1469" s="153">
        <v>1</v>
      </c>
      <c r="AB1469" s="153">
        <v>101.88</v>
      </c>
      <c r="AC1469" s="153">
        <v>0</v>
      </c>
      <c r="AD1469" s="153">
        <v>10000.93915</v>
      </c>
      <c r="AE1469" s="154"/>
      <c r="AF1469" s="154"/>
      <c r="AG1469" s="150" t="s">
        <v>17</v>
      </c>
      <c r="AH1469" s="147">
        <v>1.2195925906999999E-2</v>
      </c>
      <c r="AI1469" s="147">
        <v>2.1741837410000002E-3</v>
      </c>
      <c r="AJ1469" s="147">
        <v>5.2609264900000004E-4</v>
      </c>
    </row>
    <row r="1470" spans="1:36" ht="13.5" thickBot="1" x14ac:dyDescent="0.25">
      <c r="A1470" s="149">
        <v>8700</v>
      </c>
      <c r="B1470" s="149">
        <v>12535</v>
      </c>
      <c r="C1470" s="150" t="s">
        <v>1612</v>
      </c>
      <c r="D1470" s="150">
        <v>515983476</v>
      </c>
      <c r="E1470" s="150" t="s">
        <v>429</v>
      </c>
      <c r="F1470" s="150" t="s">
        <v>1613</v>
      </c>
      <c r="G1470" s="150">
        <v>1182187</v>
      </c>
      <c r="H1470" s="150" t="s">
        <v>102</v>
      </c>
      <c r="I1470" s="150" t="s">
        <v>229</v>
      </c>
      <c r="J1470" s="150" t="s">
        <v>53</v>
      </c>
      <c r="K1470" s="150" t="s">
        <v>53</v>
      </c>
      <c r="L1470" s="150" t="s">
        <v>821</v>
      </c>
      <c r="M1470" s="150" t="s">
        <v>311</v>
      </c>
      <c r="N1470" s="150" t="s">
        <v>708</v>
      </c>
      <c r="O1470" s="150" t="s">
        <v>62</v>
      </c>
      <c r="P1470" s="150" t="s">
        <v>1339</v>
      </c>
      <c r="Q1470" s="150" t="s">
        <v>65</v>
      </c>
      <c r="R1470" s="150" t="s">
        <v>57</v>
      </c>
      <c r="S1470" s="150" t="s">
        <v>1206</v>
      </c>
      <c r="T1470" s="152">
        <v>4.5049999999999999</v>
      </c>
      <c r="U1470" s="151">
        <v>48213</v>
      </c>
      <c r="V1470" s="147">
        <v>7.4999999999999997E-3</v>
      </c>
      <c r="W1470" s="192">
        <v>3.2000000000000001E-2</v>
      </c>
      <c r="X1470" s="150" t="s">
        <v>636</v>
      </c>
      <c r="Y1470" s="150"/>
      <c r="Z1470" s="153">
        <v>3603350</v>
      </c>
      <c r="AA1470" s="153">
        <v>1</v>
      </c>
      <c r="AB1470" s="153">
        <v>97.89</v>
      </c>
      <c r="AC1470" s="153">
        <v>0</v>
      </c>
      <c r="AD1470" s="153">
        <v>3527.3193099999999</v>
      </c>
      <c r="AE1470" s="154"/>
      <c r="AF1470" s="154"/>
      <c r="AG1470" s="150" t="s">
        <v>17</v>
      </c>
      <c r="AH1470" s="147">
        <v>5.6611940289999999E-3</v>
      </c>
      <c r="AI1470" s="147">
        <v>7.6683201200000001E-4</v>
      </c>
      <c r="AJ1470" s="147">
        <v>1.8555224999999999E-4</v>
      </c>
    </row>
    <row r="1471" spans="1:36" ht="13.5" thickBot="1" x14ac:dyDescent="0.25">
      <c r="A1471" s="149">
        <v>8700</v>
      </c>
      <c r="B1471" s="149">
        <v>12535</v>
      </c>
      <c r="C1471" s="150" t="s">
        <v>1533</v>
      </c>
      <c r="D1471" s="150">
        <v>513141879</v>
      </c>
      <c r="E1471" s="150" t="s">
        <v>429</v>
      </c>
      <c r="F1471" s="150" t="s">
        <v>2227</v>
      </c>
      <c r="G1471" s="150">
        <v>1182385</v>
      </c>
      <c r="H1471" s="150" t="s">
        <v>102</v>
      </c>
      <c r="I1471" s="150" t="s">
        <v>229</v>
      </c>
      <c r="J1471" s="150" t="s">
        <v>53</v>
      </c>
      <c r="K1471" s="150" t="s">
        <v>53</v>
      </c>
      <c r="L1471" s="150" t="s">
        <v>821</v>
      </c>
      <c r="M1471" s="150" t="s">
        <v>311</v>
      </c>
      <c r="N1471" s="150" t="s">
        <v>256</v>
      </c>
      <c r="O1471" s="150" t="s">
        <v>62</v>
      </c>
      <c r="P1471" s="150" t="s">
        <v>1205</v>
      </c>
      <c r="Q1471" s="150" t="s">
        <v>65</v>
      </c>
      <c r="R1471" s="150" t="s">
        <v>57</v>
      </c>
      <c r="S1471" s="150" t="s">
        <v>1206</v>
      </c>
      <c r="T1471" s="152">
        <v>2.6680000000000001</v>
      </c>
      <c r="U1471" s="151">
        <v>46728</v>
      </c>
      <c r="V1471" s="147">
        <v>1E-3</v>
      </c>
      <c r="W1471" s="192">
        <v>1.77E-2</v>
      </c>
      <c r="X1471" s="150" t="s">
        <v>636</v>
      </c>
      <c r="Y1471" s="150"/>
      <c r="Z1471" s="153">
        <v>4048</v>
      </c>
      <c r="AA1471" s="153">
        <v>1</v>
      </c>
      <c r="AB1471" s="153">
        <v>104.31</v>
      </c>
      <c r="AC1471" s="153">
        <v>0</v>
      </c>
      <c r="AD1471" s="153">
        <v>4.2224700000000004</v>
      </c>
      <c r="AE1471" s="154"/>
      <c r="AF1471" s="154"/>
      <c r="AG1471" s="150" t="s">
        <v>17</v>
      </c>
      <c r="AH1471" s="147">
        <v>8.6708235782998097E-6</v>
      </c>
      <c r="AI1471" s="147">
        <v>9.1795635233549101E-7</v>
      </c>
      <c r="AJ1471" s="147">
        <v>2.22120182743706E-7</v>
      </c>
    </row>
    <row r="1472" spans="1:36" ht="13.5" thickBot="1" x14ac:dyDescent="0.25">
      <c r="A1472" s="149">
        <v>8700</v>
      </c>
      <c r="B1472" s="149">
        <v>12535</v>
      </c>
      <c r="C1472" s="150" t="s">
        <v>1614</v>
      </c>
      <c r="D1472" s="150">
        <v>514328004</v>
      </c>
      <c r="E1472" s="150" t="s">
        <v>429</v>
      </c>
      <c r="F1472" s="150" t="s">
        <v>1615</v>
      </c>
      <c r="G1472" s="150">
        <v>11824010</v>
      </c>
      <c r="H1472" s="150" t="s">
        <v>102</v>
      </c>
      <c r="I1472" s="150" t="s">
        <v>228</v>
      </c>
      <c r="J1472" s="150" t="s">
        <v>53</v>
      </c>
      <c r="K1472" s="150" t="s">
        <v>53</v>
      </c>
      <c r="L1472" s="150" t="s">
        <v>54</v>
      </c>
      <c r="M1472" s="150" t="s">
        <v>311</v>
      </c>
      <c r="N1472" s="150" t="s">
        <v>140</v>
      </c>
      <c r="O1472" s="150" t="s">
        <v>62</v>
      </c>
      <c r="P1472" s="150" t="s">
        <v>298</v>
      </c>
      <c r="Q1472" s="150" t="s">
        <v>298</v>
      </c>
      <c r="R1472" s="150" t="s">
        <v>57</v>
      </c>
      <c r="S1472" s="150" t="s">
        <v>1206</v>
      </c>
      <c r="T1472" s="152">
        <v>1.865</v>
      </c>
      <c r="U1472" s="151">
        <v>46203</v>
      </c>
      <c r="V1472" s="147">
        <v>3.3500000000000002E-2</v>
      </c>
      <c r="W1472" s="192">
        <v>7.6399999999999996E-2</v>
      </c>
      <c r="X1472" s="150" t="s">
        <v>636</v>
      </c>
      <c r="Y1472" s="150"/>
      <c r="Z1472" s="153">
        <v>1300000</v>
      </c>
      <c r="AA1472" s="153">
        <v>1</v>
      </c>
      <c r="AB1472" s="153">
        <v>93.080699999999993</v>
      </c>
      <c r="AC1472" s="153">
        <v>0</v>
      </c>
      <c r="AD1472" s="153">
        <v>1210.0491</v>
      </c>
      <c r="AE1472" s="154"/>
      <c r="AF1472" s="154"/>
      <c r="AG1472" s="150" t="s">
        <v>17</v>
      </c>
      <c r="AH1472" s="147">
        <v>1.1659192824999999E-2</v>
      </c>
      <c r="AI1472" s="147">
        <v>2.63062202E-4</v>
      </c>
      <c r="AJ1472" s="147">
        <v>6.36538157099652E-5</v>
      </c>
    </row>
    <row r="1473" spans="1:36" ht="13.5" thickBot="1" x14ac:dyDescent="0.25">
      <c r="A1473" s="149">
        <v>8700</v>
      </c>
      <c r="B1473" s="149">
        <v>12535</v>
      </c>
      <c r="C1473" s="150" t="s">
        <v>1616</v>
      </c>
      <c r="D1473" s="150">
        <v>513834200</v>
      </c>
      <c r="E1473" s="150" t="s">
        <v>429</v>
      </c>
      <c r="F1473" s="150" t="s">
        <v>1617</v>
      </c>
      <c r="G1473" s="150">
        <v>1182666</v>
      </c>
      <c r="H1473" s="150" t="s">
        <v>102</v>
      </c>
      <c r="I1473" s="150" t="s">
        <v>228</v>
      </c>
      <c r="J1473" s="150" t="s">
        <v>53</v>
      </c>
      <c r="K1473" s="150" t="s">
        <v>53</v>
      </c>
      <c r="L1473" s="150" t="s">
        <v>821</v>
      </c>
      <c r="M1473" s="150" t="s">
        <v>311</v>
      </c>
      <c r="N1473" s="150" t="s">
        <v>269</v>
      </c>
      <c r="O1473" s="150" t="s">
        <v>62</v>
      </c>
      <c r="P1473" s="150" t="s">
        <v>1345</v>
      </c>
      <c r="Q1473" s="150" t="s">
        <v>65</v>
      </c>
      <c r="R1473" s="150" t="s">
        <v>57</v>
      </c>
      <c r="S1473" s="150" t="s">
        <v>1206</v>
      </c>
      <c r="T1473" s="152">
        <v>7.6890000000000001</v>
      </c>
      <c r="U1473" s="151">
        <v>49674</v>
      </c>
      <c r="V1473" s="147">
        <v>2.63E-2</v>
      </c>
      <c r="W1473" s="192">
        <v>5.4800000000000001E-2</v>
      </c>
      <c r="X1473" s="150" t="s">
        <v>636</v>
      </c>
      <c r="Y1473" s="150"/>
      <c r="Z1473" s="153">
        <v>4228380</v>
      </c>
      <c r="AA1473" s="153">
        <v>1</v>
      </c>
      <c r="AB1473" s="153">
        <v>81.459999999999994</v>
      </c>
      <c r="AC1473" s="153">
        <v>0</v>
      </c>
      <c r="AD1473" s="153">
        <v>3444.4383499999999</v>
      </c>
      <c r="AE1473" s="154"/>
      <c r="AF1473" s="154"/>
      <c r="AG1473" s="150" t="s">
        <v>17</v>
      </c>
      <c r="AH1473" s="147">
        <v>6.0954717649999999E-3</v>
      </c>
      <c r="AI1473" s="147">
        <v>7.4881386000000001E-4</v>
      </c>
      <c r="AJ1473" s="147">
        <v>1.8119235299999999E-4</v>
      </c>
    </row>
    <row r="1474" spans="1:36" ht="13.5" thickBot="1" x14ac:dyDescent="0.25">
      <c r="A1474" s="149">
        <v>8700</v>
      </c>
      <c r="B1474" s="149">
        <v>12535</v>
      </c>
      <c r="C1474" s="150" t="s">
        <v>1566</v>
      </c>
      <c r="D1474" s="150">
        <v>513893123</v>
      </c>
      <c r="E1474" s="150" t="s">
        <v>429</v>
      </c>
      <c r="F1474" s="150" t="s">
        <v>1618</v>
      </c>
      <c r="G1474" s="150">
        <v>1182831</v>
      </c>
      <c r="H1474" s="150" t="s">
        <v>102</v>
      </c>
      <c r="I1474" s="150" t="s">
        <v>229</v>
      </c>
      <c r="J1474" s="150" t="s">
        <v>53</v>
      </c>
      <c r="K1474" s="150" t="s">
        <v>53</v>
      </c>
      <c r="L1474" s="150" t="s">
        <v>821</v>
      </c>
      <c r="M1474" s="150" t="s">
        <v>311</v>
      </c>
      <c r="N1474" s="150" t="s">
        <v>649</v>
      </c>
      <c r="O1474" s="150" t="s">
        <v>62</v>
      </c>
      <c r="P1474" s="150" t="s">
        <v>1350</v>
      </c>
      <c r="Q1474" s="150" t="s">
        <v>1351</v>
      </c>
      <c r="R1474" s="150" t="s">
        <v>57</v>
      </c>
      <c r="S1474" s="150" t="s">
        <v>1206</v>
      </c>
      <c r="T1474" s="152">
        <v>3.4670000000000001</v>
      </c>
      <c r="U1474" s="151">
        <v>48060</v>
      </c>
      <c r="V1474" s="147">
        <v>0.01</v>
      </c>
      <c r="W1474" s="192">
        <v>3.5799999999999998E-2</v>
      </c>
      <c r="X1474" s="150" t="s">
        <v>636</v>
      </c>
      <c r="Y1474" s="150"/>
      <c r="Z1474" s="153">
        <v>16375730</v>
      </c>
      <c r="AA1474" s="153">
        <v>1</v>
      </c>
      <c r="AB1474" s="153">
        <v>99.91</v>
      </c>
      <c r="AC1474" s="153">
        <v>0</v>
      </c>
      <c r="AD1474" s="153">
        <v>16360.991840000001</v>
      </c>
      <c r="AE1474" s="154"/>
      <c r="AF1474" s="154"/>
      <c r="AG1474" s="150" t="s">
        <v>17</v>
      </c>
      <c r="AH1474" s="147">
        <v>1.3830175548E-2</v>
      </c>
      <c r="AI1474" s="147">
        <v>3.5568462029999998E-3</v>
      </c>
      <c r="AJ1474" s="147">
        <v>8.6065892600000003E-4</v>
      </c>
    </row>
    <row r="1475" spans="1:36" ht="13.5" thickBot="1" x14ac:dyDescent="0.25">
      <c r="A1475" s="149">
        <v>8700</v>
      </c>
      <c r="B1475" s="149">
        <v>12535</v>
      </c>
      <c r="C1475" s="150" t="s">
        <v>1352</v>
      </c>
      <c r="D1475" s="150">
        <v>520044314</v>
      </c>
      <c r="E1475" s="150" t="s">
        <v>429</v>
      </c>
      <c r="F1475" s="150" t="s">
        <v>1619</v>
      </c>
      <c r="G1475" s="150">
        <v>1182948</v>
      </c>
      <c r="H1475" s="150" t="s">
        <v>102</v>
      </c>
      <c r="I1475" s="150" t="s">
        <v>228</v>
      </c>
      <c r="J1475" s="150" t="s">
        <v>53</v>
      </c>
      <c r="K1475" s="150" t="s">
        <v>53</v>
      </c>
      <c r="L1475" s="150" t="s">
        <v>821</v>
      </c>
      <c r="M1475" s="150" t="s">
        <v>311</v>
      </c>
      <c r="N1475" s="150" t="s">
        <v>260</v>
      </c>
      <c r="O1475" s="150" t="s">
        <v>62</v>
      </c>
      <c r="P1475" s="150" t="s">
        <v>1339</v>
      </c>
      <c r="Q1475" s="150" t="s">
        <v>65</v>
      </c>
      <c r="R1475" s="150" t="s">
        <v>57</v>
      </c>
      <c r="S1475" s="150" t="s">
        <v>1206</v>
      </c>
      <c r="T1475" s="152">
        <v>3.8940000000000001</v>
      </c>
      <c r="U1475" s="151">
        <v>47659</v>
      </c>
      <c r="V1475" s="147">
        <v>2.0799999999999999E-2</v>
      </c>
      <c r="W1475" s="192">
        <v>4.8300000000000003E-2</v>
      </c>
      <c r="X1475" s="150" t="s">
        <v>636</v>
      </c>
      <c r="Y1475" s="150"/>
      <c r="Z1475" s="153">
        <v>1215621</v>
      </c>
      <c r="AA1475" s="153">
        <v>1</v>
      </c>
      <c r="AB1475" s="153">
        <v>91.47</v>
      </c>
      <c r="AC1475" s="153">
        <v>0</v>
      </c>
      <c r="AD1475" s="153">
        <v>1111.9285299999999</v>
      </c>
      <c r="AE1475" s="154"/>
      <c r="AF1475" s="154"/>
      <c r="AG1475" s="150" t="s">
        <v>17</v>
      </c>
      <c r="AH1475" s="147">
        <v>6.1269058039999996E-3</v>
      </c>
      <c r="AI1475" s="147">
        <v>2.4173099000000001E-4</v>
      </c>
      <c r="AJ1475" s="147">
        <v>5.8492249389940002E-5</v>
      </c>
    </row>
    <row r="1476" spans="1:36" ht="13.5" thickBot="1" x14ac:dyDescent="0.25">
      <c r="A1476" s="149">
        <v>8700</v>
      </c>
      <c r="B1476" s="149">
        <v>12535</v>
      </c>
      <c r="C1476" s="150" t="s">
        <v>1433</v>
      </c>
      <c r="D1476" s="150">
        <v>510381601</v>
      </c>
      <c r="E1476" s="150" t="s">
        <v>429</v>
      </c>
      <c r="F1476" s="150" t="s">
        <v>1620</v>
      </c>
      <c r="G1476" s="150">
        <v>1182989</v>
      </c>
      <c r="H1476" s="150" t="s">
        <v>102</v>
      </c>
      <c r="I1476" s="150" t="s">
        <v>229</v>
      </c>
      <c r="J1476" s="150" t="s">
        <v>53</v>
      </c>
      <c r="K1476" s="150" t="s">
        <v>53</v>
      </c>
      <c r="L1476" s="150" t="s">
        <v>821</v>
      </c>
      <c r="M1476" s="150" t="s">
        <v>311</v>
      </c>
      <c r="N1476" s="150" t="s">
        <v>140</v>
      </c>
      <c r="O1476" s="150" t="s">
        <v>62</v>
      </c>
      <c r="P1476" s="150" t="s">
        <v>1334</v>
      </c>
      <c r="Q1476" s="150" t="s">
        <v>65</v>
      </c>
      <c r="R1476" s="150" t="s">
        <v>57</v>
      </c>
      <c r="S1476" s="150" t="s">
        <v>1206</v>
      </c>
      <c r="T1476" s="152">
        <v>3.7549999999999999</v>
      </c>
      <c r="U1476" s="151">
        <v>47483</v>
      </c>
      <c r="V1476" s="147">
        <v>7.4999999999999997E-3</v>
      </c>
      <c r="W1476" s="192">
        <v>3.0200000000000001E-2</v>
      </c>
      <c r="X1476" s="150" t="s">
        <v>636</v>
      </c>
      <c r="Y1476" s="150"/>
      <c r="Z1476" s="153">
        <v>1196070</v>
      </c>
      <c r="AA1476" s="153">
        <v>1</v>
      </c>
      <c r="AB1476" s="153">
        <v>100.48</v>
      </c>
      <c r="AC1476" s="153">
        <v>0</v>
      </c>
      <c r="AD1476" s="153">
        <v>1201.81114</v>
      </c>
      <c r="AE1476" s="154"/>
      <c r="AF1476" s="154"/>
      <c r="AG1476" s="150" t="s">
        <v>17</v>
      </c>
      <c r="AH1476" s="147">
        <v>7.7719419400000002E-4</v>
      </c>
      <c r="AI1476" s="147">
        <v>2.6127128599999998E-4</v>
      </c>
      <c r="AJ1476" s="147">
        <v>6.3220463387595705E-5</v>
      </c>
    </row>
    <row r="1477" spans="1:36" ht="13.5" thickBot="1" x14ac:dyDescent="0.25">
      <c r="A1477" s="149">
        <v>8700</v>
      </c>
      <c r="B1477" s="149">
        <v>12535</v>
      </c>
      <c r="C1477" s="150" t="s">
        <v>1570</v>
      </c>
      <c r="D1477" s="150">
        <v>514353671</v>
      </c>
      <c r="E1477" s="150" t="s">
        <v>429</v>
      </c>
      <c r="F1477" s="150" t="s">
        <v>1621</v>
      </c>
      <c r="G1477" s="150">
        <v>1183193</v>
      </c>
      <c r="H1477" s="150" t="s">
        <v>102</v>
      </c>
      <c r="I1477" s="150" t="s">
        <v>229</v>
      </c>
      <c r="J1477" s="150" t="s">
        <v>53</v>
      </c>
      <c r="K1477" s="150" t="s">
        <v>53</v>
      </c>
      <c r="L1477" s="150" t="s">
        <v>821</v>
      </c>
      <c r="M1477" s="150" t="s">
        <v>311</v>
      </c>
      <c r="N1477" s="150" t="s">
        <v>651</v>
      </c>
      <c r="O1477" s="150" t="s">
        <v>62</v>
      </c>
      <c r="P1477" s="150" t="s">
        <v>1404</v>
      </c>
      <c r="Q1477" s="150" t="s">
        <v>65</v>
      </c>
      <c r="R1477" s="150" t="s">
        <v>57</v>
      </c>
      <c r="S1477" s="150" t="s">
        <v>1206</v>
      </c>
      <c r="T1477" s="152">
        <v>3.891</v>
      </c>
      <c r="U1477" s="151">
        <v>47300</v>
      </c>
      <c r="V1477" s="147">
        <v>9.4000000000000004E-3</v>
      </c>
      <c r="W1477" s="192">
        <v>4.6399999999999997E-2</v>
      </c>
      <c r="X1477" s="150" t="s">
        <v>636</v>
      </c>
      <c r="Y1477" s="150"/>
      <c r="Z1477" s="153">
        <v>9598499.1699999999</v>
      </c>
      <c r="AA1477" s="153">
        <v>1</v>
      </c>
      <c r="AB1477" s="153">
        <v>94.91</v>
      </c>
      <c r="AC1477" s="153">
        <v>0</v>
      </c>
      <c r="AD1477" s="153">
        <v>9109.9355599999999</v>
      </c>
      <c r="AE1477" s="154"/>
      <c r="AF1477" s="154"/>
      <c r="AG1477" s="150" t="s">
        <v>17</v>
      </c>
      <c r="AH1477" s="147">
        <v>2.2346461987999999E-2</v>
      </c>
      <c r="AI1477" s="147">
        <v>1.9804813799999999E-3</v>
      </c>
      <c r="AJ1477" s="147">
        <v>4.7922200699999999E-4</v>
      </c>
    </row>
    <row r="1478" spans="1:36" ht="13.5" thickBot="1" x14ac:dyDescent="0.25">
      <c r="A1478" s="149">
        <v>8700</v>
      </c>
      <c r="B1478" s="149">
        <v>12535</v>
      </c>
      <c r="C1478" s="150" t="s">
        <v>1622</v>
      </c>
      <c r="D1478" s="150">
        <v>2352</v>
      </c>
      <c r="E1478" s="150" t="s">
        <v>2</v>
      </c>
      <c r="F1478" s="150" t="s">
        <v>1623</v>
      </c>
      <c r="G1478" s="150">
        <v>1183607</v>
      </c>
      <c r="H1478" s="150" t="s">
        <v>102</v>
      </c>
      <c r="I1478" s="150" t="s">
        <v>228</v>
      </c>
      <c r="J1478" s="150" t="s">
        <v>53</v>
      </c>
      <c r="K1478" s="150" t="s">
        <v>53</v>
      </c>
      <c r="L1478" s="150" t="s">
        <v>821</v>
      </c>
      <c r="M1478" s="150" t="s">
        <v>311</v>
      </c>
      <c r="N1478" s="150" t="s">
        <v>258</v>
      </c>
      <c r="O1478" s="150" t="s">
        <v>62</v>
      </c>
      <c r="P1478" s="150" t="s">
        <v>1624</v>
      </c>
      <c r="Q1478" s="150" t="s">
        <v>1351</v>
      </c>
      <c r="R1478" s="150" t="s">
        <v>57</v>
      </c>
      <c r="S1478" s="150" t="s">
        <v>1206</v>
      </c>
      <c r="T1478" s="152">
        <v>1.825</v>
      </c>
      <c r="U1478" s="151">
        <v>46569</v>
      </c>
      <c r="V1478" s="147">
        <v>8.0500000000000002E-2</v>
      </c>
      <c r="W1478" s="192">
        <v>8.9399999999999993E-2</v>
      </c>
      <c r="X1478" s="150" t="s">
        <v>636</v>
      </c>
      <c r="Y1478" s="150"/>
      <c r="Z1478" s="153">
        <v>539688.38</v>
      </c>
      <c r="AA1478" s="153">
        <v>1</v>
      </c>
      <c r="AB1478" s="153">
        <v>100.77</v>
      </c>
      <c r="AC1478" s="153">
        <v>0</v>
      </c>
      <c r="AD1478" s="153">
        <v>543.84397999999999</v>
      </c>
      <c r="AE1478" s="154"/>
      <c r="AF1478" s="154"/>
      <c r="AG1478" s="150" t="s">
        <v>17</v>
      </c>
      <c r="AH1478" s="147">
        <v>5.0157894820000003E-3</v>
      </c>
      <c r="AI1478" s="147">
        <v>1.1823057E-4</v>
      </c>
      <c r="AJ1478" s="147">
        <v>2.86085452878681E-5</v>
      </c>
    </row>
    <row r="1479" spans="1:36" ht="13.5" thickBot="1" x14ac:dyDescent="0.25">
      <c r="A1479" s="149">
        <v>8700</v>
      </c>
      <c r="B1479" s="149">
        <v>12535</v>
      </c>
      <c r="C1479" s="150" t="s">
        <v>1625</v>
      </c>
      <c r="D1479" s="150">
        <v>513817817</v>
      </c>
      <c r="E1479" s="150" t="s">
        <v>429</v>
      </c>
      <c r="F1479" s="150" t="s">
        <v>1626</v>
      </c>
      <c r="G1479" s="150">
        <v>1183623</v>
      </c>
      <c r="H1479" s="150" t="s">
        <v>102</v>
      </c>
      <c r="I1479" s="150" t="s">
        <v>228</v>
      </c>
      <c r="J1479" s="150" t="s">
        <v>53</v>
      </c>
      <c r="K1479" s="150" t="s">
        <v>53</v>
      </c>
      <c r="L1479" s="150" t="s">
        <v>821</v>
      </c>
      <c r="M1479" s="150" t="s">
        <v>311</v>
      </c>
      <c r="N1479" s="150" t="s">
        <v>140</v>
      </c>
      <c r="O1479" s="150" t="s">
        <v>62</v>
      </c>
      <c r="P1479" s="150" t="s">
        <v>1366</v>
      </c>
      <c r="Q1479" s="150" t="s">
        <v>1351</v>
      </c>
      <c r="R1479" s="150" t="s">
        <v>57</v>
      </c>
      <c r="S1479" s="150" t="s">
        <v>1206</v>
      </c>
      <c r="T1479" s="152">
        <v>1.7</v>
      </c>
      <c r="U1479" s="151">
        <v>46387</v>
      </c>
      <c r="V1479" s="147">
        <v>0.02</v>
      </c>
      <c r="W1479" s="192">
        <v>5.3499999999999999E-2</v>
      </c>
      <c r="X1479" s="150" t="s">
        <v>636</v>
      </c>
      <c r="Y1479" s="150"/>
      <c r="Z1479" s="153">
        <v>839000</v>
      </c>
      <c r="AA1479" s="153">
        <v>1</v>
      </c>
      <c r="AB1479" s="153">
        <v>95.12</v>
      </c>
      <c r="AC1479" s="153">
        <v>0</v>
      </c>
      <c r="AD1479" s="153">
        <v>798.05679999999995</v>
      </c>
      <c r="AE1479" s="154"/>
      <c r="AF1479" s="154"/>
      <c r="AG1479" s="150" t="s">
        <v>17</v>
      </c>
      <c r="AH1479" s="147">
        <v>2.3971428570000002E-3</v>
      </c>
      <c r="AI1479" s="147">
        <v>1.7349591800000001E-4</v>
      </c>
      <c r="AJ1479" s="147">
        <v>4.1981239003677198E-5</v>
      </c>
    </row>
    <row r="1480" spans="1:36" ht="13.5" thickBot="1" x14ac:dyDescent="0.25">
      <c r="A1480" s="149">
        <v>8700</v>
      </c>
      <c r="B1480" s="149">
        <v>12535</v>
      </c>
      <c r="C1480" s="150" t="s">
        <v>1627</v>
      </c>
      <c r="D1480" s="150">
        <v>516046307</v>
      </c>
      <c r="E1480" s="150" t="s">
        <v>429</v>
      </c>
      <c r="F1480" s="150" t="s">
        <v>1628</v>
      </c>
      <c r="G1480" s="150">
        <v>1183730</v>
      </c>
      <c r="H1480" s="150" t="s">
        <v>102</v>
      </c>
      <c r="I1480" s="150" t="s">
        <v>229</v>
      </c>
      <c r="J1480" s="150" t="s">
        <v>53</v>
      </c>
      <c r="K1480" s="150" t="s">
        <v>53</v>
      </c>
      <c r="L1480" s="150" t="s">
        <v>821</v>
      </c>
      <c r="M1480" s="150" t="s">
        <v>311</v>
      </c>
      <c r="N1480" s="150" t="s">
        <v>647</v>
      </c>
      <c r="O1480" s="150" t="s">
        <v>62</v>
      </c>
      <c r="P1480" s="150" t="s">
        <v>298</v>
      </c>
      <c r="Q1480" s="150" t="s">
        <v>298</v>
      </c>
      <c r="R1480" s="150" t="s">
        <v>57</v>
      </c>
      <c r="S1480" s="150" t="s">
        <v>1206</v>
      </c>
      <c r="T1480" s="152">
        <v>2.5649999999999999</v>
      </c>
      <c r="U1480" s="151">
        <v>46752</v>
      </c>
      <c r="V1480" s="147">
        <v>2.3E-2</v>
      </c>
      <c r="W1480" s="192">
        <v>4.7800000000000002E-2</v>
      </c>
      <c r="X1480" s="150" t="s">
        <v>636</v>
      </c>
      <c r="Y1480" s="150"/>
      <c r="Z1480" s="153">
        <v>18611290.600000001</v>
      </c>
      <c r="AA1480" s="153">
        <v>1</v>
      </c>
      <c r="AB1480" s="153">
        <v>102.88</v>
      </c>
      <c r="AC1480" s="153">
        <v>0</v>
      </c>
      <c r="AD1480" s="153">
        <v>19147.295770000001</v>
      </c>
      <c r="AE1480" s="154"/>
      <c r="AF1480" s="154"/>
      <c r="AG1480" s="150" t="s">
        <v>17</v>
      </c>
      <c r="AH1480" s="147">
        <v>6.8816012570999993E-2</v>
      </c>
      <c r="AI1480" s="147">
        <v>4.1625829860000001E-3</v>
      </c>
      <c r="AJ1480" s="147">
        <v>1.0072305629999999E-3</v>
      </c>
    </row>
    <row r="1481" spans="1:36" ht="13.5" thickBot="1" x14ac:dyDescent="0.25">
      <c r="A1481" s="149">
        <v>8700</v>
      </c>
      <c r="B1481" s="149">
        <v>12535</v>
      </c>
      <c r="C1481" s="150" t="s">
        <v>1460</v>
      </c>
      <c r="D1481" s="150">
        <v>520043720</v>
      </c>
      <c r="E1481" s="150" t="s">
        <v>429</v>
      </c>
      <c r="F1481" s="150" t="s">
        <v>1629</v>
      </c>
      <c r="G1481" s="150">
        <v>1183920</v>
      </c>
      <c r="H1481" s="150" t="s">
        <v>102</v>
      </c>
      <c r="I1481" s="150" t="s">
        <v>228</v>
      </c>
      <c r="J1481" s="150" t="s">
        <v>53</v>
      </c>
      <c r="K1481" s="150" t="s">
        <v>53</v>
      </c>
      <c r="L1481" s="150" t="s">
        <v>821</v>
      </c>
      <c r="M1481" s="150" t="s">
        <v>311</v>
      </c>
      <c r="N1481" s="150" t="s">
        <v>652</v>
      </c>
      <c r="O1481" s="150" t="s">
        <v>62</v>
      </c>
      <c r="P1481" s="150" t="s">
        <v>1359</v>
      </c>
      <c r="Q1481" s="150" t="s">
        <v>1351</v>
      </c>
      <c r="R1481" s="150" t="s">
        <v>57</v>
      </c>
      <c r="S1481" s="150" t="s">
        <v>1206</v>
      </c>
      <c r="T1481" s="152">
        <v>6.18</v>
      </c>
      <c r="U1481" s="151">
        <v>48122</v>
      </c>
      <c r="V1481" s="147">
        <v>2.8000000000000001E-2</v>
      </c>
      <c r="W1481" s="192">
        <v>5.5599999999999997E-2</v>
      </c>
      <c r="X1481" s="150" t="s">
        <v>636</v>
      </c>
      <c r="Y1481" s="150"/>
      <c r="Z1481" s="153">
        <v>7833306.1200000001</v>
      </c>
      <c r="AA1481" s="153">
        <v>1</v>
      </c>
      <c r="AB1481" s="153">
        <v>84.86</v>
      </c>
      <c r="AC1481" s="153">
        <v>109.66629</v>
      </c>
      <c r="AD1481" s="153">
        <v>6757.0098600000001</v>
      </c>
      <c r="AE1481" s="154"/>
      <c r="AF1481" s="154"/>
      <c r="AG1481" s="150" t="s">
        <v>17</v>
      </c>
      <c r="AH1481" s="147">
        <v>1.4135191946000001E-2</v>
      </c>
      <c r="AI1481" s="147">
        <v>1.4689601399999999E-3</v>
      </c>
      <c r="AJ1481" s="147">
        <v>3.5544793999999998E-4</v>
      </c>
    </row>
    <row r="1482" spans="1:36" ht="13.5" thickBot="1" x14ac:dyDescent="0.25">
      <c r="A1482" s="149">
        <v>8700</v>
      </c>
      <c r="B1482" s="149">
        <v>12535</v>
      </c>
      <c r="C1482" s="150" t="s">
        <v>1630</v>
      </c>
      <c r="D1482" s="150">
        <v>2356</v>
      </c>
      <c r="E1482" s="150" t="s">
        <v>2</v>
      </c>
      <c r="F1482" s="150" t="s">
        <v>1631</v>
      </c>
      <c r="G1482" s="150">
        <v>1184167</v>
      </c>
      <c r="H1482" s="150" t="s">
        <v>102</v>
      </c>
      <c r="I1482" s="150" t="s">
        <v>230</v>
      </c>
      <c r="J1482" s="150" t="s">
        <v>53</v>
      </c>
      <c r="K1482" s="150" t="s">
        <v>53</v>
      </c>
      <c r="L1482" s="150" t="s">
        <v>821</v>
      </c>
      <c r="M1482" s="150" t="s">
        <v>311</v>
      </c>
      <c r="N1482" s="150" t="s">
        <v>652</v>
      </c>
      <c r="O1482" s="150" t="s">
        <v>62</v>
      </c>
      <c r="P1482" s="150" t="s">
        <v>1345</v>
      </c>
      <c r="Q1482" s="150" t="s">
        <v>65</v>
      </c>
      <c r="R1482" s="150" t="s">
        <v>57</v>
      </c>
      <c r="S1482" s="150" t="s">
        <v>1206</v>
      </c>
      <c r="T1482" s="152">
        <v>2.7360000000000002</v>
      </c>
      <c r="U1482" s="151">
        <v>46446</v>
      </c>
      <c r="V1482" s="147">
        <v>4.7199999999999999E-2</v>
      </c>
      <c r="W1482" s="192">
        <v>7.1499999999999994E-2</v>
      </c>
      <c r="X1482" s="150" t="s">
        <v>636</v>
      </c>
      <c r="Y1482" s="150"/>
      <c r="Z1482" s="153">
        <v>7808521</v>
      </c>
      <c r="AA1482" s="153">
        <v>1</v>
      </c>
      <c r="AB1482" s="153">
        <v>108.5</v>
      </c>
      <c r="AC1482" s="153">
        <v>0</v>
      </c>
      <c r="AD1482" s="153">
        <v>8472.2452799999992</v>
      </c>
      <c r="AE1482" s="154"/>
      <c r="AF1482" s="154"/>
      <c r="AG1482" s="150" t="s">
        <v>17</v>
      </c>
      <c r="AH1482" s="147">
        <v>2.3736848024000001E-2</v>
      </c>
      <c r="AI1482" s="147">
        <v>1.8418488160000001E-3</v>
      </c>
      <c r="AJ1482" s="147">
        <v>4.4567674100000001E-4</v>
      </c>
    </row>
    <row r="1483" spans="1:36" ht="13.5" thickBot="1" x14ac:dyDescent="0.25">
      <c r="A1483" s="149">
        <v>8700</v>
      </c>
      <c r="B1483" s="149">
        <v>12535</v>
      </c>
      <c r="C1483" s="150" t="s">
        <v>1490</v>
      </c>
      <c r="D1483" s="150">
        <v>510560188</v>
      </c>
      <c r="E1483" s="150" t="s">
        <v>429</v>
      </c>
      <c r="F1483" s="150" t="s">
        <v>1632</v>
      </c>
      <c r="G1483" s="150">
        <v>1184530</v>
      </c>
      <c r="H1483" s="150" t="s">
        <v>102</v>
      </c>
      <c r="I1483" s="150" t="s">
        <v>229</v>
      </c>
      <c r="J1483" s="150" t="s">
        <v>53</v>
      </c>
      <c r="K1483" s="150" t="s">
        <v>53</v>
      </c>
      <c r="L1483" s="150" t="s">
        <v>821</v>
      </c>
      <c r="M1483" s="150" t="s">
        <v>311</v>
      </c>
      <c r="N1483" s="150" t="s">
        <v>652</v>
      </c>
      <c r="O1483" s="150" t="s">
        <v>62</v>
      </c>
      <c r="P1483" s="150" t="s">
        <v>1366</v>
      </c>
      <c r="Q1483" s="150" t="s">
        <v>1351</v>
      </c>
      <c r="R1483" s="150" t="s">
        <v>57</v>
      </c>
      <c r="S1483" s="150" t="s">
        <v>1206</v>
      </c>
      <c r="T1483" s="152">
        <v>5.617</v>
      </c>
      <c r="U1483" s="151">
        <v>47937</v>
      </c>
      <c r="V1483" s="147">
        <v>1.54E-2</v>
      </c>
      <c r="W1483" s="192">
        <v>3.3300000000000003E-2</v>
      </c>
      <c r="X1483" s="150" t="s">
        <v>636</v>
      </c>
      <c r="Y1483" s="150"/>
      <c r="Z1483" s="153">
        <v>1761315</v>
      </c>
      <c r="AA1483" s="153">
        <v>1</v>
      </c>
      <c r="AB1483" s="153">
        <v>98.44</v>
      </c>
      <c r="AC1483" s="153">
        <v>0</v>
      </c>
      <c r="AD1483" s="153">
        <v>1733.8384900000001</v>
      </c>
      <c r="AE1483" s="154"/>
      <c r="AF1483" s="154"/>
      <c r="AG1483" s="150" t="s">
        <v>17</v>
      </c>
      <c r="AH1483" s="147">
        <v>5.0323285709999999E-3</v>
      </c>
      <c r="AI1483" s="147">
        <v>3.7693294499999998E-4</v>
      </c>
      <c r="AJ1483" s="147">
        <v>9.1207402834566197E-5</v>
      </c>
    </row>
    <row r="1484" spans="1:36" ht="13.5" thickBot="1" x14ac:dyDescent="0.25">
      <c r="A1484" s="149">
        <v>8700</v>
      </c>
      <c r="B1484" s="149">
        <v>12535</v>
      </c>
      <c r="C1484" s="150" t="s">
        <v>1587</v>
      </c>
      <c r="D1484" s="150">
        <v>515846558</v>
      </c>
      <c r="E1484" s="150" t="s">
        <v>429</v>
      </c>
      <c r="F1484" s="150" t="s">
        <v>1633</v>
      </c>
      <c r="G1484" s="150">
        <v>1184555</v>
      </c>
      <c r="H1484" s="150" t="s">
        <v>102</v>
      </c>
      <c r="I1484" s="150" t="s">
        <v>229</v>
      </c>
      <c r="J1484" s="150" t="s">
        <v>53</v>
      </c>
      <c r="K1484" s="150" t="s">
        <v>53</v>
      </c>
      <c r="L1484" s="150" t="s">
        <v>821</v>
      </c>
      <c r="M1484" s="150" t="s">
        <v>311</v>
      </c>
      <c r="N1484" s="150" t="s">
        <v>708</v>
      </c>
      <c r="O1484" s="150" t="s">
        <v>62</v>
      </c>
      <c r="P1484" s="150" t="s">
        <v>1339</v>
      </c>
      <c r="Q1484" s="150" t="s">
        <v>65</v>
      </c>
      <c r="R1484" s="150" t="s">
        <v>57</v>
      </c>
      <c r="S1484" s="150" t="s">
        <v>1206</v>
      </c>
      <c r="T1484" s="152">
        <v>4.6639999999999997</v>
      </c>
      <c r="U1484" s="151">
        <v>48852</v>
      </c>
      <c r="V1484" s="147">
        <v>7.4999999999999997E-3</v>
      </c>
      <c r="W1484" s="192">
        <v>3.5000000000000003E-2</v>
      </c>
      <c r="X1484" s="150" t="s">
        <v>636</v>
      </c>
      <c r="Y1484" s="150"/>
      <c r="Z1484" s="153">
        <v>15997983</v>
      </c>
      <c r="AA1484" s="153">
        <v>1</v>
      </c>
      <c r="AB1484" s="153">
        <v>95.49</v>
      </c>
      <c r="AC1484" s="153">
        <v>0</v>
      </c>
      <c r="AD1484" s="153">
        <v>15276.473969999999</v>
      </c>
      <c r="AE1484" s="154"/>
      <c r="AF1484" s="154"/>
      <c r="AG1484" s="150" t="s">
        <v>17</v>
      </c>
      <c r="AH1484" s="147">
        <v>1.5268762186E-2</v>
      </c>
      <c r="AI1484" s="147">
        <v>3.3210742340000002E-3</v>
      </c>
      <c r="AJ1484" s="147">
        <v>8.0360859600000004E-4</v>
      </c>
    </row>
    <row r="1485" spans="1:36" ht="13.5" thickBot="1" x14ac:dyDescent="0.25">
      <c r="A1485" s="149">
        <v>8700</v>
      </c>
      <c r="B1485" s="149">
        <v>12535</v>
      </c>
      <c r="C1485" s="150" t="s">
        <v>1634</v>
      </c>
      <c r="D1485" s="150">
        <v>1756</v>
      </c>
      <c r="E1485" s="150" t="s">
        <v>2</v>
      </c>
      <c r="F1485" s="150" t="s">
        <v>1635</v>
      </c>
      <c r="G1485" s="150">
        <v>1184696</v>
      </c>
      <c r="H1485" s="150" t="s">
        <v>102</v>
      </c>
      <c r="I1485" s="150" t="s">
        <v>228</v>
      </c>
      <c r="J1485" s="150" t="s">
        <v>53</v>
      </c>
      <c r="K1485" s="150" t="s">
        <v>53</v>
      </c>
      <c r="L1485" s="150" t="s">
        <v>821</v>
      </c>
      <c r="M1485" s="150" t="s">
        <v>311</v>
      </c>
      <c r="N1485" s="150" t="s">
        <v>652</v>
      </c>
      <c r="O1485" s="150" t="s">
        <v>62</v>
      </c>
      <c r="P1485" s="150" t="s">
        <v>298</v>
      </c>
      <c r="Q1485" s="150" t="s">
        <v>298</v>
      </c>
      <c r="R1485" s="150" t="s">
        <v>57</v>
      </c>
      <c r="S1485" s="150" t="s">
        <v>1206</v>
      </c>
      <c r="T1485" s="152">
        <v>2.133</v>
      </c>
      <c r="U1485" s="151">
        <v>46203</v>
      </c>
      <c r="V1485" s="147">
        <v>4.4999999999999998E-2</v>
      </c>
      <c r="W1485" s="192">
        <v>6.9400000000000003E-2</v>
      </c>
      <c r="X1485" s="150" t="s">
        <v>636</v>
      </c>
      <c r="Y1485" s="150"/>
      <c r="Z1485" s="153">
        <v>25000000</v>
      </c>
      <c r="AA1485" s="153">
        <v>1</v>
      </c>
      <c r="AB1485" s="153">
        <v>96.39</v>
      </c>
      <c r="AC1485" s="153">
        <v>0</v>
      </c>
      <c r="AD1485" s="153">
        <v>24097.5</v>
      </c>
      <c r="AE1485" s="154"/>
      <c r="AF1485" s="154"/>
      <c r="AG1485" s="150" t="s">
        <v>17</v>
      </c>
      <c r="AH1485" s="147">
        <v>6.9444444443999997E-2</v>
      </c>
      <c r="AI1485" s="147">
        <v>5.2387472730000004E-3</v>
      </c>
      <c r="AJ1485" s="147">
        <v>1.2676327130000001E-3</v>
      </c>
    </row>
    <row r="1486" spans="1:36" ht="13.5" thickBot="1" x14ac:dyDescent="0.25">
      <c r="A1486" s="149">
        <v>8700</v>
      </c>
      <c r="B1486" s="149">
        <v>12535</v>
      </c>
      <c r="C1486" s="150" t="s">
        <v>1546</v>
      </c>
      <c r="D1486" s="150">
        <v>510454333</v>
      </c>
      <c r="E1486" s="150" t="s">
        <v>429</v>
      </c>
      <c r="F1486" s="150" t="s">
        <v>1636</v>
      </c>
      <c r="G1486" s="150">
        <v>1184779</v>
      </c>
      <c r="H1486" s="150" t="s">
        <v>102</v>
      </c>
      <c r="I1486" s="150" t="s">
        <v>229</v>
      </c>
      <c r="J1486" s="150" t="s">
        <v>53</v>
      </c>
      <c r="K1486" s="150" t="s">
        <v>53</v>
      </c>
      <c r="L1486" s="150" t="s">
        <v>821</v>
      </c>
      <c r="M1486" s="150" t="s">
        <v>311</v>
      </c>
      <c r="N1486" s="150" t="s">
        <v>258</v>
      </c>
      <c r="O1486" s="150" t="s">
        <v>62</v>
      </c>
      <c r="P1486" s="150" t="s">
        <v>1339</v>
      </c>
      <c r="Q1486" s="150" t="s">
        <v>65</v>
      </c>
      <c r="R1486" s="150" t="s">
        <v>57</v>
      </c>
      <c r="S1486" s="150" t="s">
        <v>1206</v>
      </c>
      <c r="T1486" s="152">
        <v>2.3530000000000002</v>
      </c>
      <c r="U1486" s="151">
        <v>47300</v>
      </c>
      <c r="V1486" s="147">
        <v>0.01</v>
      </c>
      <c r="W1486" s="192">
        <v>2.6200000000000001E-2</v>
      </c>
      <c r="X1486" s="150" t="s">
        <v>636</v>
      </c>
      <c r="Y1486" s="150"/>
      <c r="Z1486" s="153">
        <v>3741303</v>
      </c>
      <c r="AA1486" s="153">
        <v>1</v>
      </c>
      <c r="AB1486" s="153">
        <v>104.84</v>
      </c>
      <c r="AC1486" s="153">
        <v>0</v>
      </c>
      <c r="AD1486" s="153">
        <v>3922.3820700000001</v>
      </c>
      <c r="AE1486" s="154"/>
      <c r="AF1486" s="154"/>
      <c r="AG1486" s="150" t="s">
        <v>17</v>
      </c>
      <c r="AH1486" s="147">
        <v>1.0131564266000001E-2</v>
      </c>
      <c r="AI1486" s="147">
        <v>8.5271784899999998E-4</v>
      </c>
      <c r="AJ1486" s="147">
        <v>2.0633425899999999E-4</v>
      </c>
    </row>
    <row r="1487" spans="1:36" ht="13.5" thickBot="1" x14ac:dyDescent="0.25">
      <c r="A1487" s="149">
        <v>8700</v>
      </c>
      <c r="B1487" s="149">
        <v>12535</v>
      </c>
      <c r="C1487" s="150" t="s">
        <v>1637</v>
      </c>
      <c r="D1487" s="150">
        <v>516269248</v>
      </c>
      <c r="E1487" s="150" t="s">
        <v>429</v>
      </c>
      <c r="F1487" s="150" t="s">
        <v>1638</v>
      </c>
      <c r="G1487" s="150">
        <v>1184951</v>
      </c>
      <c r="H1487" s="150" t="s">
        <v>102</v>
      </c>
      <c r="I1487" s="150" t="s">
        <v>229</v>
      </c>
      <c r="J1487" s="150" t="s">
        <v>53</v>
      </c>
      <c r="K1487" s="150" t="s">
        <v>53</v>
      </c>
      <c r="L1487" s="150" t="s">
        <v>821</v>
      </c>
      <c r="M1487" s="150" t="s">
        <v>311</v>
      </c>
      <c r="N1487" s="150" t="s">
        <v>156</v>
      </c>
      <c r="O1487" s="150" t="s">
        <v>62</v>
      </c>
      <c r="P1487" s="150" t="s">
        <v>1522</v>
      </c>
      <c r="Q1487" s="150" t="s">
        <v>1351</v>
      </c>
      <c r="R1487" s="150" t="s">
        <v>57</v>
      </c>
      <c r="S1487" s="150" t="s">
        <v>1206</v>
      </c>
      <c r="T1487" s="152">
        <v>3.96</v>
      </c>
      <c r="U1487" s="151">
        <v>48121</v>
      </c>
      <c r="V1487" s="147">
        <v>1.7999999999999999E-2</v>
      </c>
      <c r="W1487" s="192">
        <v>3.1E-2</v>
      </c>
      <c r="X1487" s="150" t="s">
        <v>636</v>
      </c>
      <c r="Y1487" s="150"/>
      <c r="Z1487" s="153">
        <v>11222273.57</v>
      </c>
      <c r="AA1487" s="153">
        <v>1</v>
      </c>
      <c r="AB1487" s="153">
        <v>106.25</v>
      </c>
      <c r="AC1487" s="153">
        <v>0</v>
      </c>
      <c r="AD1487" s="153">
        <v>11923.66567</v>
      </c>
      <c r="AE1487" s="154"/>
      <c r="AF1487" s="154"/>
      <c r="AG1487" s="150" t="s">
        <v>17</v>
      </c>
      <c r="AH1487" s="147">
        <v>1.12791739E-2</v>
      </c>
      <c r="AI1487" s="147">
        <v>2.5921805579999999E-3</v>
      </c>
      <c r="AJ1487" s="147">
        <v>6.2723637999999998E-4</v>
      </c>
    </row>
    <row r="1488" spans="1:36" ht="13.5" thickBot="1" x14ac:dyDescent="0.25">
      <c r="A1488" s="149">
        <v>8700</v>
      </c>
      <c r="B1488" s="149">
        <v>12535</v>
      </c>
      <c r="C1488" s="150" t="s">
        <v>1533</v>
      </c>
      <c r="D1488" s="150">
        <v>513141879</v>
      </c>
      <c r="E1488" s="150" t="s">
        <v>429</v>
      </c>
      <c r="F1488" s="150" t="s">
        <v>1639</v>
      </c>
      <c r="G1488" s="150">
        <v>1185537</v>
      </c>
      <c r="H1488" s="150" t="s">
        <v>102</v>
      </c>
      <c r="I1488" s="150" t="s">
        <v>229</v>
      </c>
      <c r="J1488" s="150" t="s">
        <v>53</v>
      </c>
      <c r="K1488" s="150" t="s">
        <v>53</v>
      </c>
      <c r="L1488" s="150" t="s">
        <v>821</v>
      </c>
      <c r="M1488" s="150" t="s">
        <v>311</v>
      </c>
      <c r="N1488" s="150" t="s">
        <v>256</v>
      </c>
      <c r="O1488" s="150" t="s">
        <v>62</v>
      </c>
      <c r="P1488" s="150" t="s">
        <v>1345</v>
      </c>
      <c r="Q1488" s="150" t="s">
        <v>65</v>
      </c>
      <c r="R1488" s="150" t="s">
        <v>57</v>
      </c>
      <c r="S1488" s="150" t="s">
        <v>1206</v>
      </c>
      <c r="T1488" s="152">
        <v>3.931</v>
      </c>
      <c r="U1488" s="151">
        <v>48669</v>
      </c>
      <c r="V1488" s="147">
        <v>1.09E-2</v>
      </c>
      <c r="W1488" s="192">
        <v>2.3099999999999999E-2</v>
      </c>
      <c r="X1488" s="150" t="s">
        <v>636</v>
      </c>
      <c r="Y1488" s="150"/>
      <c r="Z1488" s="153">
        <v>12454001</v>
      </c>
      <c r="AA1488" s="153">
        <v>1</v>
      </c>
      <c r="AB1488" s="153">
        <v>102.9</v>
      </c>
      <c r="AC1488" s="153">
        <v>0</v>
      </c>
      <c r="AD1488" s="153">
        <v>12815.167030000001</v>
      </c>
      <c r="AE1488" s="154"/>
      <c r="AF1488" s="154"/>
      <c r="AG1488" s="150" t="s">
        <v>17</v>
      </c>
      <c r="AH1488" s="147">
        <v>1.3716615452E-2</v>
      </c>
      <c r="AI1488" s="147">
        <v>2.7859911330000002E-3</v>
      </c>
      <c r="AJ1488" s="147">
        <v>6.7413320699999998E-4</v>
      </c>
    </row>
    <row r="1489" spans="1:36" ht="13.5" thickBot="1" x14ac:dyDescent="0.25">
      <c r="A1489" s="149">
        <v>8700</v>
      </c>
      <c r="B1489" s="149">
        <v>12535</v>
      </c>
      <c r="C1489" s="150" t="s">
        <v>1348</v>
      </c>
      <c r="D1489" s="150">
        <v>513230029</v>
      </c>
      <c r="E1489" s="150" t="s">
        <v>429</v>
      </c>
      <c r="F1489" s="150" t="s">
        <v>1640</v>
      </c>
      <c r="G1489" s="150">
        <v>1185628</v>
      </c>
      <c r="H1489" s="150" t="s">
        <v>102</v>
      </c>
      <c r="I1489" s="150" t="s">
        <v>228</v>
      </c>
      <c r="J1489" s="150" t="s">
        <v>53</v>
      </c>
      <c r="K1489" s="150" t="s">
        <v>53</v>
      </c>
      <c r="L1489" s="150" t="s">
        <v>821</v>
      </c>
      <c r="M1489" s="150" t="s">
        <v>311</v>
      </c>
      <c r="N1489" s="150" t="s">
        <v>269</v>
      </c>
      <c r="O1489" s="150" t="s">
        <v>62</v>
      </c>
      <c r="P1489" s="150" t="s">
        <v>1350</v>
      </c>
      <c r="Q1489" s="150" t="s">
        <v>1351</v>
      </c>
      <c r="R1489" s="150" t="s">
        <v>57</v>
      </c>
      <c r="S1489" s="150" t="s">
        <v>1206</v>
      </c>
      <c r="T1489" s="152">
        <v>3.8050000000000002</v>
      </c>
      <c r="U1489" s="151">
        <v>50495</v>
      </c>
      <c r="V1489" s="147">
        <v>3.2599999999999997E-2</v>
      </c>
      <c r="W1489" s="192">
        <v>4.8399999999999999E-2</v>
      </c>
      <c r="X1489" s="150" t="s">
        <v>636</v>
      </c>
      <c r="Y1489" s="150"/>
      <c r="Z1489" s="153">
        <v>11909770</v>
      </c>
      <c r="AA1489" s="153">
        <v>1</v>
      </c>
      <c r="AB1489" s="153">
        <v>94.38</v>
      </c>
      <c r="AC1489" s="153">
        <v>0</v>
      </c>
      <c r="AD1489" s="153">
        <v>11240.440930000001</v>
      </c>
      <c r="AE1489" s="154"/>
      <c r="AF1489" s="154"/>
      <c r="AG1489" s="150" t="s">
        <v>17</v>
      </c>
      <c r="AH1489" s="147">
        <v>1.2082415637E-2</v>
      </c>
      <c r="AI1489" s="147">
        <v>2.443648896E-3</v>
      </c>
      <c r="AJ1489" s="147">
        <v>5.9129580299999997E-4</v>
      </c>
    </row>
    <row r="1490" spans="1:36" ht="13.5" thickBot="1" x14ac:dyDescent="0.25">
      <c r="A1490" s="149">
        <v>8700</v>
      </c>
      <c r="B1490" s="149">
        <v>12535</v>
      </c>
      <c r="C1490" s="150" t="s">
        <v>1556</v>
      </c>
      <c r="D1490" s="150">
        <v>515434074</v>
      </c>
      <c r="E1490" s="150" t="s">
        <v>429</v>
      </c>
      <c r="F1490" s="150" t="s">
        <v>1641</v>
      </c>
      <c r="G1490" s="150">
        <v>1185834</v>
      </c>
      <c r="H1490" s="150" t="s">
        <v>102</v>
      </c>
      <c r="I1490" s="150" t="s">
        <v>229</v>
      </c>
      <c r="J1490" s="150" t="s">
        <v>53</v>
      </c>
      <c r="K1490" s="150" t="s">
        <v>53</v>
      </c>
      <c r="L1490" s="150" t="s">
        <v>821</v>
      </c>
      <c r="M1490" s="150" t="s">
        <v>311</v>
      </c>
      <c r="N1490" s="150" t="s">
        <v>651</v>
      </c>
      <c r="O1490" s="150" t="s">
        <v>62</v>
      </c>
      <c r="P1490" s="150" t="s">
        <v>1446</v>
      </c>
      <c r="Q1490" s="150" t="s">
        <v>65</v>
      </c>
      <c r="R1490" s="150" t="s">
        <v>57</v>
      </c>
      <c r="S1490" s="150" t="s">
        <v>1206</v>
      </c>
      <c r="T1490" s="152">
        <v>2.9830000000000001</v>
      </c>
      <c r="U1490" s="151">
        <v>46477</v>
      </c>
      <c r="V1490" s="147">
        <v>3.0000000000000001E-3</v>
      </c>
      <c r="W1490" s="192">
        <v>2.86E-2</v>
      </c>
      <c r="X1490" s="150" t="s">
        <v>636</v>
      </c>
      <c r="Y1490" s="150"/>
      <c r="Z1490" s="153">
        <v>12888000</v>
      </c>
      <c r="AA1490" s="153">
        <v>1</v>
      </c>
      <c r="AB1490" s="153">
        <v>100.02</v>
      </c>
      <c r="AC1490" s="153">
        <v>0</v>
      </c>
      <c r="AD1490" s="153">
        <v>12890.577600000001</v>
      </c>
      <c r="AE1490" s="154"/>
      <c r="AF1490" s="154"/>
      <c r="AG1490" s="150" t="s">
        <v>17</v>
      </c>
      <c r="AH1490" s="147">
        <v>2.5340149429000002E-2</v>
      </c>
      <c r="AI1490" s="147">
        <v>2.802385237E-3</v>
      </c>
      <c r="AJ1490" s="147">
        <v>6.7810012899999998E-4</v>
      </c>
    </row>
    <row r="1491" spans="1:36" ht="13.5" thickBot="1" x14ac:dyDescent="0.25">
      <c r="A1491" s="149">
        <v>8700</v>
      </c>
      <c r="B1491" s="149">
        <v>12535</v>
      </c>
      <c r="C1491" s="150" t="s">
        <v>1642</v>
      </c>
      <c r="D1491" s="150">
        <v>512764408</v>
      </c>
      <c r="E1491" s="150" t="s">
        <v>429</v>
      </c>
      <c r="F1491" s="150" t="s">
        <v>1643</v>
      </c>
      <c r="G1491" s="150">
        <v>1185883</v>
      </c>
      <c r="H1491" s="150" t="s">
        <v>102</v>
      </c>
      <c r="I1491" s="150" t="s">
        <v>228</v>
      </c>
      <c r="J1491" s="150" t="s">
        <v>53</v>
      </c>
      <c r="K1491" s="150" t="s">
        <v>53</v>
      </c>
      <c r="L1491" s="150" t="s">
        <v>821</v>
      </c>
      <c r="M1491" s="150" t="s">
        <v>311</v>
      </c>
      <c r="N1491" s="150" t="s">
        <v>649</v>
      </c>
      <c r="O1491" s="150" t="s">
        <v>62</v>
      </c>
      <c r="P1491" s="150" t="s">
        <v>1522</v>
      </c>
      <c r="Q1491" s="150" t="s">
        <v>1351</v>
      </c>
      <c r="R1491" s="150" t="s">
        <v>57</v>
      </c>
      <c r="S1491" s="150" t="s">
        <v>1206</v>
      </c>
      <c r="T1491" s="152">
        <v>1.4379999999999999</v>
      </c>
      <c r="U1491" s="151">
        <v>46295</v>
      </c>
      <c r="V1491" s="147">
        <v>6.9000000000000006E-2</v>
      </c>
      <c r="W1491" s="192">
        <v>6.4199999999999993E-2</v>
      </c>
      <c r="X1491" s="150" t="s">
        <v>636</v>
      </c>
      <c r="Y1491" s="150"/>
      <c r="Z1491" s="153">
        <v>8121092</v>
      </c>
      <c r="AA1491" s="153">
        <v>1</v>
      </c>
      <c r="AB1491" s="153">
        <v>100.84</v>
      </c>
      <c r="AC1491" s="153">
        <v>0</v>
      </c>
      <c r="AD1491" s="153">
        <v>8189.3091700000004</v>
      </c>
      <c r="AE1491" s="154"/>
      <c r="AF1491" s="154"/>
      <c r="AG1491" s="150" t="s">
        <v>17</v>
      </c>
      <c r="AH1491" s="147">
        <v>2.2508569844000001E-2</v>
      </c>
      <c r="AI1491" s="147">
        <v>1.780339084E-3</v>
      </c>
      <c r="AJ1491" s="147">
        <v>4.3079307800000002E-4</v>
      </c>
    </row>
    <row r="1492" spans="1:36" ht="13.5" thickBot="1" x14ac:dyDescent="0.25">
      <c r="A1492" s="149">
        <v>8700</v>
      </c>
      <c r="B1492" s="149">
        <v>12535</v>
      </c>
      <c r="C1492" s="150" t="s">
        <v>1644</v>
      </c>
      <c r="D1492" s="150">
        <v>512711789</v>
      </c>
      <c r="E1492" s="150" t="s">
        <v>429</v>
      </c>
      <c r="F1492" s="150" t="s">
        <v>1645</v>
      </c>
      <c r="G1492" s="150">
        <v>1185941</v>
      </c>
      <c r="H1492" s="150" t="s">
        <v>102</v>
      </c>
      <c r="I1492" s="150" t="s">
        <v>228</v>
      </c>
      <c r="J1492" s="150" t="s">
        <v>53</v>
      </c>
      <c r="K1492" s="150" t="s">
        <v>53</v>
      </c>
      <c r="L1492" s="150" t="s">
        <v>821</v>
      </c>
      <c r="M1492" s="150" t="s">
        <v>311</v>
      </c>
      <c r="N1492" s="150" t="s">
        <v>257</v>
      </c>
      <c r="O1492" s="150" t="s">
        <v>62</v>
      </c>
      <c r="P1492" s="150" t="s">
        <v>1437</v>
      </c>
      <c r="Q1492" s="150" t="s">
        <v>1351</v>
      </c>
      <c r="R1492" s="150" t="s">
        <v>57</v>
      </c>
      <c r="S1492" s="150" t="s">
        <v>1206</v>
      </c>
      <c r="T1492" s="152">
        <v>1.044</v>
      </c>
      <c r="U1492" s="151">
        <v>45949</v>
      </c>
      <c r="V1492" s="147">
        <v>5.8500000000000003E-2</v>
      </c>
      <c r="W1492" s="192">
        <v>5.6899999999999999E-2</v>
      </c>
      <c r="X1492" s="150" t="s">
        <v>636</v>
      </c>
      <c r="Y1492" s="150"/>
      <c r="Z1492" s="153">
        <v>1061848</v>
      </c>
      <c r="AA1492" s="153">
        <v>1</v>
      </c>
      <c r="AB1492" s="153">
        <v>102.97</v>
      </c>
      <c r="AC1492" s="153">
        <v>0</v>
      </c>
      <c r="AD1492" s="153">
        <v>1093.38489</v>
      </c>
      <c r="AE1492" s="154"/>
      <c r="AF1492" s="154"/>
      <c r="AG1492" s="150" t="s">
        <v>17</v>
      </c>
      <c r="AH1492" s="147">
        <v>2.7565431839999999E-3</v>
      </c>
      <c r="AI1492" s="147">
        <v>2.37699641E-4</v>
      </c>
      <c r="AJ1492" s="147">
        <v>5.75167737310168E-5</v>
      </c>
    </row>
    <row r="1493" spans="1:36" ht="13.5" thickBot="1" x14ac:dyDescent="0.25">
      <c r="A1493" s="149">
        <v>8700</v>
      </c>
      <c r="B1493" s="149">
        <v>12535</v>
      </c>
      <c r="C1493" s="150" t="s">
        <v>1346</v>
      </c>
      <c r="D1493" s="150">
        <v>513623314</v>
      </c>
      <c r="E1493" s="150" t="s">
        <v>429</v>
      </c>
      <c r="F1493" s="150" t="s">
        <v>2168</v>
      </c>
      <c r="G1493" s="150">
        <v>1186188</v>
      </c>
      <c r="H1493" s="150" t="s">
        <v>102</v>
      </c>
      <c r="I1493" s="150" t="s">
        <v>229</v>
      </c>
      <c r="J1493" s="150" t="s">
        <v>53</v>
      </c>
      <c r="K1493" s="150" t="s">
        <v>53</v>
      </c>
      <c r="L1493" s="150" t="s">
        <v>821</v>
      </c>
      <c r="M1493" s="150" t="s">
        <v>311</v>
      </c>
      <c r="N1493" s="150" t="s">
        <v>651</v>
      </c>
      <c r="O1493" s="150" t="s">
        <v>62</v>
      </c>
      <c r="P1493" s="150" t="s">
        <v>1345</v>
      </c>
      <c r="Q1493" s="150" t="s">
        <v>65</v>
      </c>
      <c r="R1493" s="150" t="s">
        <v>57</v>
      </c>
      <c r="S1493" s="150" t="s">
        <v>1206</v>
      </c>
      <c r="T1493" s="152">
        <v>5.383</v>
      </c>
      <c r="U1493" s="151">
        <v>48700</v>
      </c>
      <c r="V1493" s="147">
        <v>1.8700000000000001E-2</v>
      </c>
      <c r="W1493" s="192">
        <v>3.09E-2</v>
      </c>
      <c r="X1493" s="150" t="s">
        <v>636</v>
      </c>
      <c r="Y1493" s="150"/>
      <c r="Z1493" s="153">
        <v>293750</v>
      </c>
      <c r="AA1493" s="153">
        <v>1</v>
      </c>
      <c r="AB1493" s="153">
        <v>101.36</v>
      </c>
      <c r="AC1493" s="153">
        <v>0</v>
      </c>
      <c r="AD1493" s="153">
        <v>297.745</v>
      </c>
      <c r="AE1493" s="154"/>
      <c r="AF1493" s="154"/>
      <c r="AG1493" s="150" t="s">
        <v>17</v>
      </c>
      <c r="AH1493" s="147">
        <v>5.2535576999999999E-4</v>
      </c>
      <c r="AI1493" s="147">
        <v>6.4729154766317E-5</v>
      </c>
      <c r="AJ1493" s="147">
        <v>1.56626746456516E-5</v>
      </c>
    </row>
    <row r="1494" spans="1:36" ht="13.5" thickBot="1" x14ac:dyDescent="0.25">
      <c r="A1494" s="149">
        <v>8700</v>
      </c>
      <c r="B1494" s="149">
        <v>12535</v>
      </c>
      <c r="C1494" s="150" t="s">
        <v>1646</v>
      </c>
      <c r="D1494" s="150">
        <v>512882747</v>
      </c>
      <c r="E1494" s="150" t="s">
        <v>429</v>
      </c>
      <c r="F1494" s="150" t="s">
        <v>1647</v>
      </c>
      <c r="G1494" s="150">
        <v>1186246</v>
      </c>
      <c r="H1494" s="150" t="s">
        <v>102</v>
      </c>
      <c r="I1494" s="150" t="s">
        <v>229</v>
      </c>
      <c r="J1494" s="150" t="s">
        <v>53</v>
      </c>
      <c r="K1494" s="150" t="s">
        <v>53</v>
      </c>
      <c r="L1494" s="150" t="s">
        <v>821</v>
      </c>
      <c r="M1494" s="150" t="s">
        <v>311</v>
      </c>
      <c r="N1494" s="150" t="s">
        <v>647</v>
      </c>
      <c r="O1494" s="150" t="s">
        <v>62</v>
      </c>
      <c r="P1494" s="150" t="s">
        <v>298</v>
      </c>
      <c r="Q1494" s="150" t="s">
        <v>298</v>
      </c>
      <c r="R1494" s="150" t="s">
        <v>57</v>
      </c>
      <c r="S1494" s="150" t="s">
        <v>1206</v>
      </c>
      <c r="T1494" s="152">
        <v>2.5640000000000001</v>
      </c>
      <c r="U1494" s="151">
        <v>46752</v>
      </c>
      <c r="V1494" s="147">
        <v>2.9499999999999998E-2</v>
      </c>
      <c r="W1494" s="192">
        <v>3.9399999999999998E-2</v>
      </c>
      <c r="X1494" s="150" t="s">
        <v>636</v>
      </c>
      <c r="Y1494" s="150"/>
      <c r="Z1494" s="153">
        <v>4331270</v>
      </c>
      <c r="AA1494" s="153">
        <v>1</v>
      </c>
      <c r="AB1494" s="153">
        <v>105.44</v>
      </c>
      <c r="AC1494" s="153">
        <v>0</v>
      </c>
      <c r="AD1494" s="153">
        <v>4566.8910900000001</v>
      </c>
      <c r="AE1494" s="154"/>
      <c r="AF1494" s="154"/>
      <c r="AG1494" s="150" t="s">
        <v>17</v>
      </c>
      <c r="AH1494" s="147">
        <v>1.9208943332E-2</v>
      </c>
      <c r="AI1494" s="147">
        <v>9.92832793E-4</v>
      </c>
      <c r="AJ1494" s="147">
        <v>2.40238221E-4</v>
      </c>
    </row>
    <row r="1495" spans="1:36" ht="13.5" thickBot="1" x14ac:dyDescent="0.25">
      <c r="A1495" s="149">
        <v>8700</v>
      </c>
      <c r="B1495" s="149">
        <v>12535</v>
      </c>
      <c r="C1495" s="150" t="s">
        <v>1646</v>
      </c>
      <c r="D1495" s="150">
        <v>512882747</v>
      </c>
      <c r="E1495" s="150" t="s">
        <v>429</v>
      </c>
      <c r="F1495" s="150" t="s">
        <v>1647</v>
      </c>
      <c r="G1495" s="150">
        <v>11862460</v>
      </c>
      <c r="H1495" s="150" t="s">
        <v>102</v>
      </c>
      <c r="I1495" s="150" t="s">
        <v>229</v>
      </c>
      <c r="J1495" s="150" t="s">
        <v>53</v>
      </c>
      <c r="K1495" s="150" t="s">
        <v>53</v>
      </c>
      <c r="L1495" s="150" t="s">
        <v>54</v>
      </c>
      <c r="M1495" s="150" t="s">
        <v>311</v>
      </c>
      <c r="N1495" s="150" t="s">
        <v>647</v>
      </c>
      <c r="O1495" s="150" t="s">
        <v>62</v>
      </c>
      <c r="P1495" s="150" t="s">
        <v>298</v>
      </c>
      <c r="Q1495" s="150" t="s">
        <v>298</v>
      </c>
      <c r="R1495" s="150" t="s">
        <v>57</v>
      </c>
      <c r="S1495" s="150" t="s">
        <v>1206</v>
      </c>
      <c r="T1495" s="152">
        <v>2.5640000000000001</v>
      </c>
      <c r="U1495" s="151">
        <v>46752</v>
      </c>
      <c r="V1495" s="147">
        <v>2.9499999999999998E-2</v>
      </c>
      <c r="W1495" s="192">
        <v>3.9399999999999998E-2</v>
      </c>
      <c r="X1495" s="150" t="s">
        <v>636</v>
      </c>
      <c r="Y1495" s="150"/>
      <c r="Z1495" s="153">
        <v>6370000</v>
      </c>
      <c r="AA1495" s="153">
        <v>1</v>
      </c>
      <c r="AB1495" s="153">
        <v>103.0707</v>
      </c>
      <c r="AC1495" s="153">
        <v>0</v>
      </c>
      <c r="AD1495" s="153">
        <v>6565.6035899999997</v>
      </c>
      <c r="AE1495" s="154"/>
      <c r="AF1495" s="154"/>
      <c r="AG1495" s="150" t="s">
        <v>17</v>
      </c>
      <c r="AH1495" s="147">
        <v>2.8250598328999999E-2</v>
      </c>
      <c r="AI1495" s="147">
        <v>1.427348808E-3</v>
      </c>
      <c r="AJ1495" s="147">
        <v>3.4537914200000002E-4</v>
      </c>
    </row>
    <row r="1496" spans="1:36" ht="13.5" thickBot="1" x14ac:dyDescent="0.25">
      <c r="A1496" s="149">
        <v>8700</v>
      </c>
      <c r="B1496" s="149">
        <v>12535</v>
      </c>
      <c r="C1496" s="150" t="s">
        <v>1648</v>
      </c>
      <c r="D1496" s="150">
        <v>512531203</v>
      </c>
      <c r="E1496" s="150" t="s">
        <v>429</v>
      </c>
      <c r="F1496" s="150" t="s">
        <v>1649</v>
      </c>
      <c r="G1496" s="150">
        <v>1186402</v>
      </c>
      <c r="H1496" s="150" t="s">
        <v>102</v>
      </c>
      <c r="I1496" s="150" t="s">
        <v>228</v>
      </c>
      <c r="J1496" s="150" t="s">
        <v>53</v>
      </c>
      <c r="K1496" s="150" t="s">
        <v>53</v>
      </c>
      <c r="L1496" s="150" t="s">
        <v>821</v>
      </c>
      <c r="M1496" s="150" t="s">
        <v>311</v>
      </c>
      <c r="N1496" s="150" t="s">
        <v>140</v>
      </c>
      <c r="O1496" s="150" t="s">
        <v>62</v>
      </c>
      <c r="P1496" s="150" t="s">
        <v>1489</v>
      </c>
      <c r="Q1496" s="150" t="s">
        <v>1351</v>
      </c>
      <c r="R1496" s="150" t="s">
        <v>57</v>
      </c>
      <c r="S1496" s="150" t="s">
        <v>1206</v>
      </c>
      <c r="T1496" s="152">
        <v>2.39</v>
      </c>
      <c r="U1496" s="151">
        <v>46752</v>
      </c>
      <c r="V1496" s="147">
        <v>5.5500000000000001E-2</v>
      </c>
      <c r="W1496" s="192">
        <v>6.0100000000000001E-2</v>
      </c>
      <c r="X1496" s="150" t="s">
        <v>636</v>
      </c>
      <c r="Y1496" s="150"/>
      <c r="Z1496" s="153">
        <v>2390000</v>
      </c>
      <c r="AA1496" s="153">
        <v>1</v>
      </c>
      <c r="AB1496" s="153">
        <v>100.33</v>
      </c>
      <c r="AC1496" s="153">
        <v>0</v>
      </c>
      <c r="AD1496" s="153">
        <v>2397.8870000000002</v>
      </c>
      <c r="AE1496" s="154"/>
      <c r="AF1496" s="154"/>
      <c r="AG1496" s="150" t="s">
        <v>17</v>
      </c>
      <c r="AH1496" s="147">
        <v>1.4937499999999999E-2</v>
      </c>
      <c r="AI1496" s="147">
        <v>5.2129573499999995E-4</v>
      </c>
      <c r="AJ1496" s="147">
        <v>1.2613922600000001E-4</v>
      </c>
    </row>
    <row r="1497" spans="1:36" ht="13.5" thickBot="1" x14ac:dyDescent="0.25">
      <c r="A1497" s="149">
        <v>8700</v>
      </c>
      <c r="B1497" s="149">
        <v>12535</v>
      </c>
      <c r="C1497" s="150" t="s">
        <v>1650</v>
      </c>
      <c r="D1497" s="150">
        <v>513978635</v>
      </c>
      <c r="E1497" s="150" t="s">
        <v>429</v>
      </c>
      <c r="F1497" s="150" t="s">
        <v>1651</v>
      </c>
      <c r="G1497" s="150">
        <v>1186485</v>
      </c>
      <c r="H1497" s="150" t="s">
        <v>102</v>
      </c>
      <c r="I1497" s="150" t="s">
        <v>228</v>
      </c>
      <c r="J1497" s="150" t="s">
        <v>53</v>
      </c>
      <c r="K1497" s="150" t="s">
        <v>53</v>
      </c>
      <c r="L1497" s="150" t="s">
        <v>821</v>
      </c>
      <c r="M1497" s="150" t="s">
        <v>311</v>
      </c>
      <c r="N1497" s="150" t="s">
        <v>259</v>
      </c>
      <c r="O1497" s="150" t="s">
        <v>62</v>
      </c>
      <c r="P1497" s="150" t="s">
        <v>298</v>
      </c>
      <c r="Q1497" s="150" t="s">
        <v>298</v>
      </c>
      <c r="R1497" s="150" t="s">
        <v>57</v>
      </c>
      <c r="S1497" s="150" t="s">
        <v>1206</v>
      </c>
      <c r="T1497" s="152">
        <v>2.6539999999999999</v>
      </c>
      <c r="U1497" s="151">
        <v>46752</v>
      </c>
      <c r="V1497" s="147">
        <v>5.2999999999999999E-2</v>
      </c>
      <c r="W1497" s="192">
        <v>7.9799999999999996E-2</v>
      </c>
      <c r="X1497" s="150" t="s">
        <v>636</v>
      </c>
      <c r="Y1497" s="150"/>
      <c r="Z1497" s="153">
        <v>9971675</v>
      </c>
      <c r="AA1497" s="153">
        <v>1</v>
      </c>
      <c r="AB1497" s="153">
        <v>94.94</v>
      </c>
      <c r="AC1497" s="153">
        <v>0</v>
      </c>
      <c r="AD1497" s="153">
        <v>9467.1082399999996</v>
      </c>
      <c r="AE1497" s="154"/>
      <c r="AF1497" s="154"/>
      <c r="AG1497" s="150" t="s">
        <v>17</v>
      </c>
      <c r="AH1497" s="147">
        <v>3.3238916665999999E-2</v>
      </c>
      <c r="AI1497" s="147">
        <v>2.0581299910000001E-3</v>
      </c>
      <c r="AJ1497" s="147">
        <v>4.9801083500000004E-4</v>
      </c>
    </row>
    <row r="1498" spans="1:36" ht="13.5" thickBot="1" x14ac:dyDescent="0.25">
      <c r="A1498" s="149">
        <v>8700</v>
      </c>
      <c r="B1498" s="149">
        <v>12535</v>
      </c>
      <c r="C1498" s="150" t="s">
        <v>1652</v>
      </c>
      <c r="D1498" s="150">
        <v>514625094</v>
      </c>
      <c r="E1498" s="150" t="s">
        <v>429</v>
      </c>
      <c r="F1498" s="150" t="s">
        <v>1653</v>
      </c>
      <c r="G1498" s="150">
        <v>1186907</v>
      </c>
      <c r="H1498" s="150" t="s">
        <v>102</v>
      </c>
      <c r="I1498" s="150" t="s">
        <v>228</v>
      </c>
      <c r="J1498" s="150" t="s">
        <v>53</v>
      </c>
      <c r="K1498" s="150" t="s">
        <v>53</v>
      </c>
      <c r="L1498" s="150" t="s">
        <v>821</v>
      </c>
      <c r="M1498" s="150" t="s">
        <v>311</v>
      </c>
      <c r="N1498" s="150" t="s">
        <v>140</v>
      </c>
      <c r="O1498" s="150" t="s">
        <v>62</v>
      </c>
      <c r="P1498" s="150" t="s">
        <v>298</v>
      </c>
      <c r="Q1498" s="150" t="s">
        <v>298</v>
      </c>
      <c r="R1498" s="150" t="s">
        <v>57</v>
      </c>
      <c r="S1498" s="150" t="s">
        <v>1206</v>
      </c>
      <c r="T1498" s="152">
        <v>1.94</v>
      </c>
      <c r="U1498" s="151">
        <v>46208</v>
      </c>
      <c r="V1498" s="147">
        <v>5.6000000000000001E-2</v>
      </c>
      <c r="W1498" s="192">
        <v>6.8500000000000005E-2</v>
      </c>
      <c r="X1498" s="150" t="s">
        <v>636</v>
      </c>
      <c r="Y1498" s="150"/>
      <c r="Z1498" s="153">
        <v>4685000</v>
      </c>
      <c r="AA1498" s="153">
        <v>1</v>
      </c>
      <c r="AB1498" s="153">
        <v>99.2</v>
      </c>
      <c r="AC1498" s="153">
        <v>0</v>
      </c>
      <c r="AD1498" s="153">
        <v>4647.5200000000004</v>
      </c>
      <c r="AE1498" s="154"/>
      <c r="AF1498" s="154"/>
      <c r="AG1498" s="150" t="s">
        <v>17</v>
      </c>
      <c r="AH1498" s="147">
        <v>2.7558823529E-2</v>
      </c>
      <c r="AI1498" s="147">
        <v>1.0103613540000001E-3</v>
      </c>
      <c r="AJ1498" s="147">
        <v>2.4447964999999998E-4</v>
      </c>
    </row>
    <row r="1499" spans="1:36" ht="13.5" thickBot="1" x14ac:dyDescent="0.25">
      <c r="A1499" s="149">
        <v>8700</v>
      </c>
      <c r="B1499" s="149">
        <v>12535</v>
      </c>
      <c r="C1499" s="150" t="s">
        <v>1654</v>
      </c>
      <c r="D1499" s="150">
        <v>515763845</v>
      </c>
      <c r="E1499" s="150" t="s">
        <v>429</v>
      </c>
      <c r="F1499" s="150" t="s">
        <v>1655</v>
      </c>
      <c r="G1499" s="150">
        <v>1187277</v>
      </c>
      <c r="H1499" s="150" t="s">
        <v>102</v>
      </c>
      <c r="I1499" s="150" t="s">
        <v>228</v>
      </c>
      <c r="J1499" s="150" t="s">
        <v>53</v>
      </c>
      <c r="K1499" s="150" t="s">
        <v>53</v>
      </c>
      <c r="L1499" s="150" t="s">
        <v>821</v>
      </c>
      <c r="M1499" s="150" t="s">
        <v>311</v>
      </c>
      <c r="N1499" s="150" t="s">
        <v>649</v>
      </c>
      <c r="O1499" s="150" t="s">
        <v>62</v>
      </c>
      <c r="P1499" s="150" t="s">
        <v>1522</v>
      </c>
      <c r="Q1499" s="150" t="s">
        <v>1351</v>
      </c>
      <c r="R1499" s="150" t="s">
        <v>57</v>
      </c>
      <c r="S1499" s="150" t="s">
        <v>1206</v>
      </c>
      <c r="T1499" s="152">
        <v>1.1779999999999999</v>
      </c>
      <c r="U1499" s="151">
        <v>46203</v>
      </c>
      <c r="V1499" s="147">
        <v>9.4500000000000001E-2</v>
      </c>
      <c r="W1499" s="192">
        <v>7.4700000000000003E-2</v>
      </c>
      <c r="X1499" s="150" t="s">
        <v>636</v>
      </c>
      <c r="Y1499" s="150"/>
      <c r="Z1499" s="153">
        <v>5937186.4199999999</v>
      </c>
      <c r="AA1499" s="153">
        <v>1</v>
      </c>
      <c r="AB1499" s="153">
        <v>102.58</v>
      </c>
      <c r="AC1499" s="153">
        <v>0</v>
      </c>
      <c r="AD1499" s="153">
        <v>6090.3658299999997</v>
      </c>
      <c r="AE1499" s="154"/>
      <c r="AF1499" s="154"/>
      <c r="AG1499" s="150" t="s">
        <v>17</v>
      </c>
      <c r="AH1499" s="147">
        <v>5.1072571354E-2</v>
      </c>
      <c r="AI1499" s="147">
        <v>1.3240330899999999E-3</v>
      </c>
      <c r="AJ1499" s="147">
        <v>3.2037958099999999E-4</v>
      </c>
    </row>
    <row r="1500" spans="1:36" ht="13.5" thickBot="1" x14ac:dyDescent="0.25">
      <c r="A1500" s="149">
        <v>8700</v>
      </c>
      <c r="B1500" s="149">
        <v>12535</v>
      </c>
      <c r="C1500" s="150" t="s">
        <v>1656</v>
      </c>
      <c r="D1500" s="150">
        <v>513201582</v>
      </c>
      <c r="E1500" s="150" t="s">
        <v>429</v>
      </c>
      <c r="F1500" s="150" t="s">
        <v>1657</v>
      </c>
      <c r="G1500" s="150">
        <v>1188044</v>
      </c>
      <c r="H1500" s="150" t="s">
        <v>102</v>
      </c>
      <c r="I1500" s="150" t="s">
        <v>228</v>
      </c>
      <c r="J1500" s="150" t="s">
        <v>53</v>
      </c>
      <c r="K1500" s="150" t="s">
        <v>53</v>
      </c>
      <c r="L1500" s="150" t="s">
        <v>821</v>
      </c>
      <c r="M1500" s="150" t="s">
        <v>311</v>
      </c>
      <c r="N1500" s="150" t="s">
        <v>140</v>
      </c>
      <c r="O1500" s="150" t="s">
        <v>62</v>
      </c>
      <c r="P1500" s="150" t="s">
        <v>298</v>
      </c>
      <c r="Q1500" s="150" t="s">
        <v>298</v>
      </c>
      <c r="R1500" s="150" t="s">
        <v>57</v>
      </c>
      <c r="S1500" s="150" t="s">
        <v>1206</v>
      </c>
      <c r="T1500" s="152">
        <v>1.571</v>
      </c>
      <c r="U1500" s="151">
        <v>46538</v>
      </c>
      <c r="V1500" s="147">
        <v>0.06</v>
      </c>
      <c r="W1500" s="192">
        <v>6.1800000000000001E-2</v>
      </c>
      <c r="X1500" s="150" t="s">
        <v>636</v>
      </c>
      <c r="Y1500" s="150"/>
      <c r="Z1500" s="153">
        <v>10407435</v>
      </c>
      <c r="AA1500" s="153">
        <v>1</v>
      </c>
      <c r="AB1500" s="153">
        <v>101.88</v>
      </c>
      <c r="AC1500" s="153">
        <v>0</v>
      </c>
      <c r="AD1500" s="153">
        <v>10603.094779999999</v>
      </c>
      <c r="AE1500" s="154"/>
      <c r="AF1500" s="154"/>
      <c r="AG1500" s="150" t="s">
        <v>17</v>
      </c>
      <c r="AH1500" s="147">
        <v>4.1629739999999998E-2</v>
      </c>
      <c r="AI1500" s="147">
        <v>2.3050911449999999E-3</v>
      </c>
      <c r="AJ1500" s="147">
        <v>5.5776863999999998E-4</v>
      </c>
    </row>
    <row r="1501" spans="1:36" ht="13.5" thickBot="1" x14ac:dyDescent="0.25">
      <c r="A1501" s="149">
        <v>8700</v>
      </c>
      <c r="B1501" s="149">
        <v>12535</v>
      </c>
      <c r="C1501" s="150" t="s">
        <v>1467</v>
      </c>
      <c r="D1501" s="150">
        <v>514290345</v>
      </c>
      <c r="E1501" s="150" t="s">
        <v>429</v>
      </c>
      <c r="F1501" s="150" t="s">
        <v>1658</v>
      </c>
      <c r="G1501" s="150">
        <v>1188135</v>
      </c>
      <c r="H1501" s="150" t="s">
        <v>102</v>
      </c>
      <c r="I1501" s="150" t="s">
        <v>228</v>
      </c>
      <c r="J1501" s="150" t="s">
        <v>53</v>
      </c>
      <c r="K1501" s="150" t="s">
        <v>53</v>
      </c>
      <c r="L1501" s="150" t="s">
        <v>821</v>
      </c>
      <c r="M1501" s="150" t="s">
        <v>311</v>
      </c>
      <c r="N1501" s="150" t="s">
        <v>269</v>
      </c>
      <c r="O1501" s="150" t="s">
        <v>62</v>
      </c>
      <c r="P1501" s="150" t="s">
        <v>1437</v>
      </c>
      <c r="Q1501" s="150" t="s">
        <v>1351</v>
      </c>
      <c r="R1501" s="150" t="s">
        <v>57</v>
      </c>
      <c r="S1501" s="150" t="s">
        <v>1206</v>
      </c>
      <c r="T1501" s="152">
        <v>3.988</v>
      </c>
      <c r="U1501" s="151">
        <v>48518</v>
      </c>
      <c r="V1501" s="147">
        <v>6.25E-2</v>
      </c>
      <c r="W1501" s="192">
        <v>5.74E-2</v>
      </c>
      <c r="X1501" s="150" t="s">
        <v>636</v>
      </c>
      <c r="Y1501" s="150"/>
      <c r="Z1501" s="153">
        <v>2891000</v>
      </c>
      <c r="AA1501" s="153">
        <v>1</v>
      </c>
      <c r="AB1501" s="153">
        <v>103.56</v>
      </c>
      <c r="AC1501" s="153">
        <v>0</v>
      </c>
      <c r="AD1501" s="153">
        <v>2993.9196000000002</v>
      </c>
      <c r="AE1501" s="154"/>
      <c r="AF1501" s="154"/>
      <c r="AG1501" s="150" t="s">
        <v>17</v>
      </c>
      <c r="AH1501" s="147">
        <v>1.4455000000000001E-2</v>
      </c>
      <c r="AI1501" s="147">
        <v>6.5087200500000002E-4</v>
      </c>
      <c r="AJ1501" s="147">
        <v>1.5749311799999999E-4</v>
      </c>
    </row>
    <row r="1502" spans="1:36" ht="13.5" thickBot="1" x14ac:dyDescent="0.25">
      <c r="A1502" s="149">
        <v>8700</v>
      </c>
      <c r="B1502" s="149">
        <v>12535</v>
      </c>
      <c r="C1502" s="150" t="s">
        <v>1659</v>
      </c>
      <c r="D1502" s="150">
        <v>511996803</v>
      </c>
      <c r="E1502" s="150" t="s">
        <v>429</v>
      </c>
      <c r="F1502" s="150" t="s">
        <v>1660</v>
      </c>
      <c r="G1502" s="150">
        <v>1188572</v>
      </c>
      <c r="H1502" s="150" t="s">
        <v>102</v>
      </c>
      <c r="I1502" s="150" t="s">
        <v>228</v>
      </c>
      <c r="J1502" s="150" t="s">
        <v>53</v>
      </c>
      <c r="K1502" s="150" t="s">
        <v>53</v>
      </c>
      <c r="L1502" s="150" t="s">
        <v>821</v>
      </c>
      <c r="M1502" s="150" t="s">
        <v>311</v>
      </c>
      <c r="N1502" s="150" t="s">
        <v>140</v>
      </c>
      <c r="O1502" s="150" t="s">
        <v>62</v>
      </c>
      <c r="P1502" s="150" t="s">
        <v>1522</v>
      </c>
      <c r="Q1502" s="150" t="s">
        <v>1351</v>
      </c>
      <c r="R1502" s="150" t="s">
        <v>57</v>
      </c>
      <c r="S1502" s="150" t="s">
        <v>1206</v>
      </c>
      <c r="T1502" s="152">
        <v>2.6880000000000002</v>
      </c>
      <c r="U1502" s="151">
        <v>46752</v>
      </c>
      <c r="V1502" s="147">
        <v>4.53E-2</v>
      </c>
      <c r="W1502" s="192">
        <v>5.6599999999999998E-2</v>
      </c>
      <c r="X1502" s="150" t="s">
        <v>636</v>
      </c>
      <c r="Y1502" s="150"/>
      <c r="Z1502" s="153">
        <v>14891574</v>
      </c>
      <c r="AA1502" s="153">
        <v>1</v>
      </c>
      <c r="AB1502" s="153">
        <v>98.37</v>
      </c>
      <c r="AC1502" s="153">
        <v>0</v>
      </c>
      <c r="AD1502" s="153">
        <v>14648.841340000001</v>
      </c>
      <c r="AE1502" s="154"/>
      <c r="AF1502" s="154"/>
      <c r="AG1502" s="150" t="s">
        <v>17</v>
      </c>
      <c r="AH1502" s="147">
        <v>2.1273677142E-2</v>
      </c>
      <c r="AI1502" s="147">
        <v>3.1846281819999998E-3</v>
      </c>
      <c r="AJ1502" s="147">
        <v>7.7059240499999996E-4</v>
      </c>
    </row>
    <row r="1503" spans="1:36" ht="13.5" thickBot="1" x14ac:dyDescent="0.25">
      <c r="A1503" s="149">
        <v>8700</v>
      </c>
      <c r="B1503" s="149">
        <v>12535</v>
      </c>
      <c r="C1503" s="150" t="s">
        <v>1661</v>
      </c>
      <c r="D1503" s="150">
        <v>520038340</v>
      </c>
      <c r="E1503" s="150" t="s">
        <v>429</v>
      </c>
      <c r="F1503" s="150" t="s">
        <v>1662</v>
      </c>
      <c r="G1503" s="150">
        <v>1188648</v>
      </c>
      <c r="H1503" s="150" t="s">
        <v>102</v>
      </c>
      <c r="I1503" s="150" t="s">
        <v>228</v>
      </c>
      <c r="J1503" s="150" t="s">
        <v>53</v>
      </c>
      <c r="K1503" s="150" t="s">
        <v>53</v>
      </c>
      <c r="L1503" s="150" t="s">
        <v>821</v>
      </c>
      <c r="M1503" s="150" t="s">
        <v>311</v>
      </c>
      <c r="N1503" s="150" t="s">
        <v>652</v>
      </c>
      <c r="O1503" s="150" t="s">
        <v>62</v>
      </c>
      <c r="P1503" s="150" t="s">
        <v>298</v>
      </c>
      <c r="Q1503" s="150" t="s">
        <v>298</v>
      </c>
      <c r="R1503" s="150" t="s">
        <v>57</v>
      </c>
      <c r="S1503" s="150" t="s">
        <v>1206</v>
      </c>
      <c r="T1503" s="152">
        <v>2.085</v>
      </c>
      <c r="U1503" s="151">
        <v>46203</v>
      </c>
      <c r="V1503" s="147">
        <v>6.7500000000000004E-2</v>
      </c>
      <c r="W1503" s="192">
        <v>7.4899999999999994E-2</v>
      </c>
      <c r="X1503" s="150" t="s">
        <v>636</v>
      </c>
      <c r="Y1503" s="150"/>
      <c r="Z1503" s="153">
        <v>17191000</v>
      </c>
      <c r="AA1503" s="153">
        <v>1</v>
      </c>
      <c r="AB1503" s="153">
        <v>100.49</v>
      </c>
      <c r="AC1503" s="153">
        <v>0</v>
      </c>
      <c r="AD1503" s="153">
        <v>17275.2359</v>
      </c>
      <c r="AE1503" s="154"/>
      <c r="AF1503" s="154"/>
      <c r="AG1503" s="150" t="s">
        <v>17</v>
      </c>
      <c r="AH1503" s="147">
        <v>5.3910080143E-2</v>
      </c>
      <c r="AI1503" s="147">
        <v>3.7556009939999999E-3</v>
      </c>
      <c r="AJ1503" s="147">
        <v>9.0875211700000005E-4</v>
      </c>
    </row>
    <row r="1504" spans="1:36" ht="13.5" thickBot="1" x14ac:dyDescent="0.25">
      <c r="A1504" s="149">
        <v>8700</v>
      </c>
      <c r="B1504" s="149">
        <v>12535</v>
      </c>
      <c r="C1504" s="150" t="s">
        <v>1505</v>
      </c>
      <c r="D1504" s="150">
        <v>1628</v>
      </c>
      <c r="E1504" s="150" t="s">
        <v>2</v>
      </c>
      <c r="F1504" s="150" t="s">
        <v>1663</v>
      </c>
      <c r="G1504" s="150">
        <v>1188788</v>
      </c>
      <c r="H1504" s="150" t="s">
        <v>102</v>
      </c>
      <c r="I1504" s="150" t="s">
        <v>228</v>
      </c>
      <c r="J1504" s="150" t="s">
        <v>53</v>
      </c>
      <c r="K1504" s="150" t="s">
        <v>53</v>
      </c>
      <c r="L1504" s="150" t="s">
        <v>821</v>
      </c>
      <c r="M1504" s="150" t="s">
        <v>311</v>
      </c>
      <c r="N1504" s="150" t="s">
        <v>652</v>
      </c>
      <c r="O1504" s="150" t="s">
        <v>62</v>
      </c>
      <c r="P1504" s="150" t="s">
        <v>1334</v>
      </c>
      <c r="Q1504" s="150" t="s">
        <v>65</v>
      </c>
      <c r="R1504" s="150" t="s">
        <v>57</v>
      </c>
      <c r="S1504" s="150" t="s">
        <v>1206</v>
      </c>
      <c r="T1504" s="152">
        <v>2.6120000000000001</v>
      </c>
      <c r="U1504" s="151">
        <v>47361</v>
      </c>
      <c r="V1504" s="147">
        <v>7.2400000000000006E-2</v>
      </c>
      <c r="W1504" s="192">
        <v>6.9599999999999995E-2</v>
      </c>
      <c r="X1504" s="150" t="s">
        <v>636</v>
      </c>
      <c r="Y1504" s="150"/>
      <c r="Z1504" s="153">
        <v>541745</v>
      </c>
      <c r="AA1504" s="153">
        <v>1</v>
      </c>
      <c r="AB1504" s="153">
        <v>101.61</v>
      </c>
      <c r="AC1504" s="153">
        <v>0</v>
      </c>
      <c r="AD1504" s="153">
        <v>550.46708999999998</v>
      </c>
      <c r="AE1504" s="154"/>
      <c r="AF1504" s="154"/>
      <c r="AG1504" s="150" t="s">
        <v>17</v>
      </c>
      <c r="AH1504" s="147">
        <v>1.5536330249999999E-3</v>
      </c>
      <c r="AI1504" s="147">
        <v>1.1967042E-4</v>
      </c>
      <c r="AJ1504" s="147">
        <v>2.8956949516561601E-5</v>
      </c>
    </row>
    <row r="1505" spans="1:36" ht="13.5" thickBot="1" x14ac:dyDescent="0.25">
      <c r="A1505" s="149">
        <v>8700</v>
      </c>
      <c r="B1505" s="149">
        <v>12535</v>
      </c>
      <c r="C1505" s="150" t="s">
        <v>1664</v>
      </c>
      <c r="D1505" s="150">
        <v>520038506</v>
      </c>
      <c r="E1505" s="150" t="s">
        <v>429</v>
      </c>
      <c r="F1505" s="150" t="s">
        <v>2169</v>
      </c>
      <c r="G1505" s="150">
        <v>1189406</v>
      </c>
      <c r="H1505" s="150" t="s">
        <v>102</v>
      </c>
      <c r="I1505" s="150" t="s">
        <v>228</v>
      </c>
      <c r="J1505" s="150" t="s">
        <v>53</v>
      </c>
      <c r="K1505" s="150" t="s">
        <v>53</v>
      </c>
      <c r="L1505" s="150" t="s">
        <v>821</v>
      </c>
      <c r="M1505" s="150" t="s">
        <v>311</v>
      </c>
      <c r="N1505" s="150" t="s">
        <v>651</v>
      </c>
      <c r="O1505" s="150" t="s">
        <v>62</v>
      </c>
      <c r="P1505" s="150" t="s">
        <v>1345</v>
      </c>
      <c r="Q1505" s="150" t="s">
        <v>65</v>
      </c>
      <c r="R1505" s="150" t="s">
        <v>57</v>
      </c>
      <c r="S1505" s="150" t="s">
        <v>1206</v>
      </c>
      <c r="T1505" s="152">
        <v>6.7880000000000003</v>
      </c>
      <c r="U1505" s="151">
        <v>50100</v>
      </c>
      <c r="V1505" s="147">
        <v>4.9399999999999999E-2</v>
      </c>
      <c r="W1505" s="192">
        <v>6.2199999999999998E-2</v>
      </c>
      <c r="X1505" s="150" t="s">
        <v>636</v>
      </c>
      <c r="Y1505" s="150"/>
      <c r="Z1505" s="153">
        <v>190000</v>
      </c>
      <c r="AA1505" s="153">
        <v>1</v>
      </c>
      <c r="AB1505" s="153">
        <v>92.4</v>
      </c>
      <c r="AC1505" s="153">
        <v>0</v>
      </c>
      <c r="AD1505" s="153">
        <v>175.56</v>
      </c>
      <c r="AE1505" s="154"/>
      <c r="AF1505" s="154"/>
      <c r="AG1505" s="150" t="s">
        <v>17</v>
      </c>
      <c r="AH1505" s="147">
        <v>2.1167534299999999E-4</v>
      </c>
      <c r="AI1505" s="147">
        <v>3.8166385365915902E-5</v>
      </c>
      <c r="AJ1505" s="147">
        <v>9.2352152371680499E-6</v>
      </c>
    </row>
    <row r="1506" spans="1:36" ht="13.5" thickBot="1" x14ac:dyDescent="0.25">
      <c r="A1506" s="149">
        <v>8700</v>
      </c>
      <c r="B1506" s="149">
        <v>12535</v>
      </c>
      <c r="C1506" s="150" t="s">
        <v>1664</v>
      </c>
      <c r="D1506" s="150">
        <v>520038506</v>
      </c>
      <c r="E1506" s="150" t="s">
        <v>429</v>
      </c>
      <c r="F1506" s="150" t="s">
        <v>1665</v>
      </c>
      <c r="G1506" s="150">
        <v>1189414</v>
      </c>
      <c r="H1506" s="150" t="s">
        <v>102</v>
      </c>
      <c r="I1506" s="150" t="s">
        <v>229</v>
      </c>
      <c r="J1506" s="150" t="s">
        <v>53</v>
      </c>
      <c r="K1506" s="150" t="s">
        <v>53</v>
      </c>
      <c r="L1506" s="150" t="s">
        <v>821</v>
      </c>
      <c r="M1506" s="150" t="s">
        <v>311</v>
      </c>
      <c r="N1506" s="150" t="s">
        <v>651</v>
      </c>
      <c r="O1506" s="150" t="s">
        <v>62</v>
      </c>
      <c r="P1506" s="150" t="s">
        <v>1345</v>
      </c>
      <c r="Q1506" s="150" t="s">
        <v>65</v>
      </c>
      <c r="R1506" s="150" t="s">
        <v>57</v>
      </c>
      <c r="S1506" s="150" t="s">
        <v>1206</v>
      </c>
      <c r="T1506" s="152">
        <v>7.4359999999999999</v>
      </c>
      <c r="U1506" s="151">
        <v>50100</v>
      </c>
      <c r="V1506" s="147">
        <v>2.5600000000000001E-2</v>
      </c>
      <c r="W1506" s="192">
        <v>3.9600000000000003E-2</v>
      </c>
      <c r="X1506" s="150" t="s">
        <v>636</v>
      </c>
      <c r="Y1506" s="150"/>
      <c r="Z1506" s="153">
        <v>4068000</v>
      </c>
      <c r="AA1506" s="153">
        <v>1</v>
      </c>
      <c r="AB1506" s="153">
        <v>94.33</v>
      </c>
      <c r="AC1506" s="153">
        <v>0</v>
      </c>
      <c r="AD1506" s="153">
        <v>3837.3444</v>
      </c>
      <c r="AE1506" s="154"/>
      <c r="AF1506" s="154"/>
      <c r="AG1506" s="150" t="s">
        <v>17</v>
      </c>
      <c r="AH1506" s="147">
        <v>3.872515421E-3</v>
      </c>
      <c r="AI1506" s="147">
        <v>8.3423083299999997E-4</v>
      </c>
      <c r="AJ1506" s="147">
        <v>2.0186090999999999E-4</v>
      </c>
    </row>
    <row r="1507" spans="1:36" ht="13.5" thickBot="1" x14ac:dyDescent="0.25">
      <c r="A1507" s="149">
        <v>8700</v>
      </c>
      <c r="B1507" s="149">
        <v>12535</v>
      </c>
      <c r="C1507" s="150" t="s">
        <v>1533</v>
      </c>
      <c r="D1507" s="150">
        <v>513141879</v>
      </c>
      <c r="E1507" s="150" t="s">
        <v>429</v>
      </c>
      <c r="F1507" s="150" t="s">
        <v>1666</v>
      </c>
      <c r="G1507" s="150">
        <v>1189497</v>
      </c>
      <c r="H1507" s="150" t="s">
        <v>102</v>
      </c>
      <c r="I1507" s="150" t="s">
        <v>229</v>
      </c>
      <c r="J1507" s="150" t="s">
        <v>53</v>
      </c>
      <c r="K1507" s="150" t="s">
        <v>53</v>
      </c>
      <c r="L1507" s="150" t="s">
        <v>821</v>
      </c>
      <c r="M1507" s="150" t="s">
        <v>311</v>
      </c>
      <c r="N1507" s="150" t="s">
        <v>256</v>
      </c>
      <c r="O1507" s="150" t="s">
        <v>62</v>
      </c>
      <c r="P1507" s="150" t="s">
        <v>1345</v>
      </c>
      <c r="Q1507" s="150" t="s">
        <v>65</v>
      </c>
      <c r="R1507" s="150" t="s">
        <v>57</v>
      </c>
      <c r="S1507" s="150" t="s">
        <v>1206</v>
      </c>
      <c r="T1507" s="152">
        <v>4.6669999999999998</v>
      </c>
      <c r="U1507" s="151">
        <v>49016</v>
      </c>
      <c r="V1507" s="147">
        <v>2.9899999999999999E-2</v>
      </c>
      <c r="W1507" s="192">
        <v>2.8199999999999999E-2</v>
      </c>
      <c r="X1507" s="150" t="s">
        <v>636</v>
      </c>
      <c r="Y1507" s="150"/>
      <c r="Z1507" s="153">
        <v>10215000</v>
      </c>
      <c r="AA1507" s="153">
        <v>1</v>
      </c>
      <c r="AB1507" s="153">
        <v>105.21</v>
      </c>
      <c r="AC1507" s="153">
        <v>0</v>
      </c>
      <c r="AD1507" s="153">
        <v>10747.201499999999</v>
      </c>
      <c r="AE1507" s="154"/>
      <c r="AF1507" s="154"/>
      <c r="AG1507" s="150" t="s">
        <v>17</v>
      </c>
      <c r="AH1507" s="147">
        <v>1.2768750000000001E-2</v>
      </c>
      <c r="AI1507" s="147">
        <v>2.3364196510000002E-3</v>
      </c>
      <c r="AJ1507" s="147">
        <v>5.6534927600000002E-4</v>
      </c>
    </row>
    <row r="1508" spans="1:36" ht="13.5" thickBot="1" x14ac:dyDescent="0.25">
      <c r="A1508" s="149">
        <v>8700</v>
      </c>
      <c r="B1508" s="149">
        <v>12535</v>
      </c>
      <c r="C1508" s="150" t="s">
        <v>1667</v>
      </c>
      <c r="D1508" s="150">
        <v>520039413</v>
      </c>
      <c r="E1508" s="150" t="s">
        <v>429</v>
      </c>
      <c r="F1508" s="150" t="s">
        <v>1668</v>
      </c>
      <c r="G1508" s="150">
        <v>1189646</v>
      </c>
      <c r="H1508" s="150" t="s">
        <v>102</v>
      </c>
      <c r="I1508" s="150" t="s">
        <v>228</v>
      </c>
      <c r="J1508" s="150" t="s">
        <v>53</v>
      </c>
      <c r="K1508" s="150" t="s">
        <v>53</v>
      </c>
      <c r="L1508" s="150" t="s">
        <v>821</v>
      </c>
      <c r="M1508" s="150" t="s">
        <v>311</v>
      </c>
      <c r="N1508" s="150" t="s">
        <v>252</v>
      </c>
      <c r="O1508" s="150" t="s">
        <v>62</v>
      </c>
      <c r="P1508" s="150" t="s">
        <v>1437</v>
      </c>
      <c r="Q1508" s="150" t="s">
        <v>1351</v>
      </c>
      <c r="R1508" s="150" t="s">
        <v>57</v>
      </c>
      <c r="S1508" s="150" t="s">
        <v>1206</v>
      </c>
      <c r="T1508" s="152">
        <v>2.84</v>
      </c>
      <c r="U1508" s="151">
        <v>47515</v>
      </c>
      <c r="V1508" s="147">
        <v>4.1000000000000002E-2</v>
      </c>
      <c r="W1508" s="192">
        <v>4.7500000000000001E-2</v>
      </c>
      <c r="X1508" s="150" t="s">
        <v>636</v>
      </c>
      <c r="Y1508" s="150"/>
      <c r="Z1508" s="153">
        <v>2743040</v>
      </c>
      <c r="AA1508" s="153">
        <v>1</v>
      </c>
      <c r="AB1508" s="153">
        <v>99.02</v>
      </c>
      <c r="AC1508" s="153">
        <v>0</v>
      </c>
      <c r="AD1508" s="153">
        <v>2716.1582100000001</v>
      </c>
      <c r="AE1508" s="154"/>
      <c r="AF1508" s="154"/>
      <c r="AG1508" s="150" t="s">
        <v>17</v>
      </c>
      <c r="AH1508" s="147">
        <v>6.7281309460000003E-3</v>
      </c>
      <c r="AI1508" s="147">
        <v>5.9048724599999999E-4</v>
      </c>
      <c r="AJ1508" s="147">
        <v>1.4288166799999999E-4</v>
      </c>
    </row>
    <row r="1509" spans="1:36" ht="13.5" thickBot="1" x14ac:dyDescent="0.25">
      <c r="A1509" s="149">
        <v>8700</v>
      </c>
      <c r="B1509" s="149">
        <v>12535</v>
      </c>
      <c r="C1509" s="150" t="s">
        <v>1535</v>
      </c>
      <c r="D1509" s="150">
        <v>513605519</v>
      </c>
      <c r="E1509" s="150" t="s">
        <v>429</v>
      </c>
      <c r="F1509" s="150" t="s">
        <v>1669</v>
      </c>
      <c r="G1509" s="150">
        <v>1189851</v>
      </c>
      <c r="H1509" s="150" t="s">
        <v>102</v>
      </c>
      <c r="I1509" s="150" t="s">
        <v>229</v>
      </c>
      <c r="J1509" s="150" t="s">
        <v>53</v>
      </c>
      <c r="K1509" s="150" t="s">
        <v>53</v>
      </c>
      <c r="L1509" s="150" t="s">
        <v>821</v>
      </c>
      <c r="M1509" s="150" t="s">
        <v>311</v>
      </c>
      <c r="N1509" s="150" t="s">
        <v>140</v>
      </c>
      <c r="O1509" s="150" t="s">
        <v>62</v>
      </c>
      <c r="P1509" s="150" t="s">
        <v>298</v>
      </c>
      <c r="Q1509" s="150" t="s">
        <v>298</v>
      </c>
      <c r="R1509" s="150" t="s">
        <v>57</v>
      </c>
      <c r="S1509" s="150" t="s">
        <v>1206</v>
      </c>
      <c r="T1509" s="152">
        <v>4.4989999999999997</v>
      </c>
      <c r="U1509" s="151">
        <v>47027</v>
      </c>
      <c r="V1509" s="147">
        <v>3.7900000000000003E-2</v>
      </c>
      <c r="W1509" s="192">
        <v>2.98E-2</v>
      </c>
      <c r="X1509" s="150" t="s">
        <v>636</v>
      </c>
      <c r="Y1509" s="150"/>
      <c r="Z1509" s="153">
        <v>3234750</v>
      </c>
      <c r="AA1509" s="153">
        <v>1</v>
      </c>
      <c r="AB1509" s="153">
        <v>91.6</v>
      </c>
      <c r="AC1509" s="153">
        <v>0</v>
      </c>
      <c r="AD1509" s="153">
        <v>2963.0309999999999</v>
      </c>
      <c r="AE1509" s="154"/>
      <c r="AF1509" s="154"/>
      <c r="AG1509" s="150" t="s">
        <v>17</v>
      </c>
      <c r="AH1509" s="147">
        <v>2.5148824911000001E-2</v>
      </c>
      <c r="AI1509" s="147">
        <v>6.4415688600000004E-4</v>
      </c>
      <c r="AJ1509" s="147">
        <v>1.5586824400000001E-4</v>
      </c>
    </row>
    <row r="1510" spans="1:36" ht="13.5" thickBot="1" x14ac:dyDescent="0.25">
      <c r="A1510" s="149">
        <v>8700</v>
      </c>
      <c r="B1510" s="149">
        <v>12535</v>
      </c>
      <c r="C1510" s="150" t="s">
        <v>1670</v>
      </c>
      <c r="D1510" s="150">
        <v>511519829</v>
      </c>
      <c r="E1510" s="150" t="s">
        <v>429</v>
      </c>
      <c r="F1510" s="150" t="s">
        <v>1671</v>
      </c>
      <c r="G1510" s="150">
        <v>1189919</v>
      </c>
      <c r="H1510" s="150" t="s">
        <v>102</v>
      </c>
      <c r="I1510" s="150" t="s">
        <v>229</v>
      </c>
      <c r="J1510" s="150" t="s">
        <v>53</v>
      </c>
      <c r="K1510" s="150" t="s">
        <v>53</v>
      </c>
      <c r="L1510" s="150" t="s">
        <v>821</v>
      </c>
      <c r="M1510" s="150" t="s">
        <v>311</v>
      </c>
      <c r="N1510" s="150" t="s">
        <v>651</v>
      </c>
      <c r="O1510" s="150" t="s">
        <v>62</v>
      </c>
      <c r="P1510" s="150" t="s">
        <v>298</v>
      </c>
      <c r="Q1510" s="150" t="s">
        <v>298</v>
      </c>
      <c r="R1510" s="150" t="s">
        <v>57</v>
      </c>
      <c r="S1510" s="150" t="s">
        <v>1206</v>
      </c>
      <c r="T1510" s="152">
        <v>2.601</v>
      </c>
      <c r="U1510" s="151">
        <v>46387</v>
      </c>
      <c r="V1510" s="147">
        <v>3.4299999999999997E-2</v>
      </c>
      <c r="W1510" s="192">
        <v>3.6499999999999998E-2</v>
      </c>
      <c r="X1510" s="150" t="s">
        <v>636</v>
      </c>
      <c r="Y1510" s="150"/>
      <c r="Z1510" s="153">
        <v>26011707</v>
      </c>
      <c r="AA1510" s="153">
        <v>1</v>
      </c>
      <c r="AB1510" s="153">
        <v>104.9</v>
      </c>
      <c r="AC1510" s="153">
        <v>0</v>
      </c>
      <c r="AD1510" s="153">
        <v>27286.280640000001</v>
      </c>
      <c r="AE1510" s="154"/>
      <c r="AF1510" s="154"/>
      <c r="AG1510" s="150" t="s">
        <v>17</v>
      </c>
      <c r="AH1510" s="147">
        <v>3.9174257529999999E-2</v>
      </c>
      <c r="AI1510" s="147">
        <v>5.9319816700000002E-3</v>
      </c>
      <c r="AJ1510" s="147">
        <v>1.435376365E-3</v>
      </c>
    </row>
    <row r="1511" spans="1:36" ht="13.5" thickBot="1" x14ac:dyDescent="0.25">
      <c r="A1511" s="149">
        <v>8700</v>
      </c>
      <c r="B1511" s="149">
        <v>12535</v>
      </c>
      <c r="C1511" s="150" t="s">
        <v>1672</v>
      </c>
      <c r="D1511" s="150">
        <v>510488190</v>
      </c>
      <c r="E1511" s="150" t="s">
        <v>429</v>
      </c>
      <c r="F1511" s="150" t="s">
        <v>1673</v>
      </c>
      <c r="G1511" s="150">
        <v>1190008</v>
      </c>
      <c r="H1511" s="150" t="s">
        <v>102</v>
      </c>
      <c r="I1511" s="150" t="s">
        <v>228</v>
      </c>
      <c r="J1511" s="150" t="s">
        <v>53</v>
      </c>
      <c r="K1511" s="150" t="s">
        <v>53</v>
      </c>
      <c r="L1511" s="150" t="s">
        <v>821</v>
      </c>
      <c r="M1511" s="150" t="s">
        <v>311</v>
      </c>
      <c r="N1511" s="150" t="s">
        <v>140</v>
      </c>
      <c r="O1511" s="150" t="s">
        <v>62</v>
      </c>
      <c r="P1511" s="150" t="s">
        <v>1334</v>
      </c>
      <c r="Q1511" s="150" t="s">
        <v>65</v>
      </c>
      <c r="R1511" s="150" t="s">
        <v>57</v>
      </c>
      <c r="S1511" s="150" t="s">
        <v>1206</v>
      </c>
      <c r="T1511" s="152">
        <v>3.2690000000000001</v>
      </c>
      <c r="U1511" s="151">
        <v>47452</v>
      </c>
      <c r="V1511" s="147">
        <v>5.3400000000000003E-2</v>
      </c>
      <c r="W1511" s="192">
        <v>5.6800000000000003E-2</v>
      </c>
      <c r="X1511" s="150" t="s">
        <v>636</v>
      </c>
      <c r="Y1511" s="150"/>
      <c r="Z1511" s="153">
        <v>4593000</v>
      </c>
      <c r="AA1511" s="153">
        <v>1</v>
      </c>
      <c r="AB1511" s="153">
        <v>100.93</v>
      </c>
      <c r="AC1511" s="153">
        <v>0</v>
      </c>
      <c r="AD1511" s="153">
        <v>4635.7148999999999</v>
      </c>
      <c r="AE1511" s="154"/>
      <c r="AF1511" s="154"/>
      <c r="AG1511" s="150" t="s">
        <v>17</v>
      </c>
      <c r="AH1511" s="147">
        <v>6.5931699750000003E-3</v>
      </c>
      <c r="AI1511" s="147">
        <v>1.0077949489999999E-3</v>
      </c>
      <c r="AJ1511" s="147">
        <v>2.4385865100000001E-4</v>
      </c>
    </row>
    <row r="1512" spans="1:36" ht="13.5" thickBot="1" x14ac:dyDescent="0.25">
      <c r="A1512" s="149">
        <v>8700</v>
      </c>
      <c r="B1512" s="149">
        <v>12535</v>
      </c>
      <c r="C1512" s="150" t="s">
        <v>1402</v>
      </c>
      <c r="D1512" s="150">
        <v>520033309</v>
      </c>
      <c r="E1512" s="150" t="s">
        <v>429</v>
      </c>
      <c r="F1512" s="150" t="s">
        <v>1674</v>
      </c>
      <c r="G1512" s="150">
        <v>1190040</v>
      </c>
      <c r="H1512" s="150" t="s">
        <v>102</v>
      </c>
      <c r="I1512" s="150" t="s">
        <v>228</v>
      </c>
      <c r="J1512" s="150" t="s">
        <v>53</v>
      </c>
      <c r="K1512" s="150" t="s">
        <v>53</v>
      </c>
      <c r="L1512" s="150" t="s">
        <v>821</v>
      </c>
      <c r="M1512" s="150" t="s">
        <v>311</v>
      </c>
      <c r="N1512" s="150" t="s">
        <v>140</v>
      </c>
      <c r="O1512" s="150" t="s">
        <v>62</v>
      </c>
      <c r="P1512" s="150" t="s">
        <v>298</v>
      </c>
      <c r="Q1512" s="150" t="s">
        <v>298</v>
      </c>
      <c r="R1512" s="150" t="s">
        <v>57</v>
      </c>
      <c r="S1512" s="150" t="s">
        <v>1206</v>
      </c>
      <c r="T1512" s="152">
        <v>0.86099999999999999</v>
      </c>
      <c r="U1512" s="151">
        <v>45748</v>
      </c>
      <c r="V1512" s="147">
        <v>5.62E-2</v>
      </c>
      <c r="W1512" s="192">
        <v>6.4399999999999999E-2</v>
      </c>
      <c r="X1512" s="150" t="s">
        <v>636</v>
      </c>
      <c r="Y1512" s="150"/>
      <c r="Z1512" s="153">
        <v>6599134</v>
      </c>
      <c r="AA1512" s="153">
        <v>1</v>
      </c>
      <c r="AB1512" s="153">
        <v>100.8</v>
      </c>
      <c r="AC1512" s="153">
        <v>0</v>
      </c>
      <c r="AD1512" s="153">
        <v>6651.9270699999997</v>
      </c>
      <c r="AE1512" s="154"/>
      <c r="AF1512" s="154"/>
      <c r="AG1512" s="150" t="s">
        <v>17</v>
      </c>
      <c r="AH1512" s="147">
        <v>2.7933078797999999E-2</v>
      </c>
      <c r="AI1512" s="147">
        <v>1.4461153560000001E-3</v>
      </c>
      <c r="AJ1512" s="147">
        <v>3.49920131E-4</v>
      </c>
    </row>
    <row r="1513" spans="1:36" ht="13.5" thickBot="1" x14ac:dyDescent="0.25">
      <c r="A1513" s="149">
        <v>8700</v>
      </c>
      <c r="B1513" s="149">
        <v>12535</v>
      </c>
      <c r="C1513" s="150" t="s">
        <v>1675</v>
      </c>
      <c r="D1513" s="150">
        <v>520039264</v>
      </c>
      <c r="E1513" s="150" t="s">
        <v>429</v>
      </c>
      <c r="F1513" s="150" t="s">
        <v>1676</v>
      </c>
      <c r="G1513" s="150">
        <v>1190453</v>
      </c>
      <c r="H1513" s="150" t="s">
        <v>102</v>
      </c>
      <c r="I1513" s="150" t="s">
        <v>228</v>
      </c>
      <c r="J1513" s="150" t="s">
        <v>53</v>
      </c>
      <c r="K1513" s="150" t="s">
        <v>53</v>
      </c>
      <c r="L1513" s="150" t="s">
        <v>821</v>
      </c>
      <c r="M1513" s="150" t="s">
        <v>311</v>
      </c>
      <c r="N1513" s="150" t="s">
        <v>140</v>
      </c>
      <c r="O1513" s="150" t="s">
        <v>62</v>
      </c>
      <c r="P1513" s="150" t="s">
        <v>1489</v>
      </c>
      <c r="Q1513" s="150" t="s">
        <v>1351</v>
      </c>
      <c r="R1513" s="150" t="s">
        <v>57</v>
      </c>
      <c r="S1513" s="150" t="s">
        <v>1206</v>
      </c>
      <c r="T1513" s="152">
        <v>1.8320000000000001</v>
      </c>
      <c r="U1513" s="151">
        <v>46645</v>
      </c>
      <c r="V1513" s="147">
        <v>6.9000000000000006E-2</v>
      </c>
      <c r="W1513" s="192">
        <v>5.8599999999999999E-2</v>
      </c>
      <c r="X1513" s="150" t="s">
        <v>636</v>
      </c>
      <c r="Y1513" s="150"/>
      <c r="Z1513" s="153">
        <v>1807000</v>
      </c>
      <c r="AA1513" s="153">
        <v>1</v>
      </c>
      <c r="AB1513" s="153">
        <v>102.32</v>
      </c>
      <c r="AC1513" s="153">
        <v>0</v>
      </c>
      <c r="AD1513" s="153">
        <v>1848.9223999999999</v>
      </c>
      <c r="AE1513" s="154"/>
      <c r="AF1513" s="154"/>
      <c r="AG1513" s="150" t="s">
        <v>17</v>
      </c>
      <c r="AH1513" s="147">
        <v>1.8069999999999999E-2</v>
      </c>
      <c r="AI1513" s="147">
        <v>4.0195195199999999E-4</v>
      </c>
      <c r="AJ1513" s="147">
        <v>9.7261314199255605E-5</v>
      </c>
    </row>
    <row r="1514" spans="1:36" ht="13.5" thickBot="1" x14ac:dyDescent="0.25">
      <c r="A1514" s="149">
        <v>8700</v>
      </c>
      <c r="B1514" s="149">
        <v>12535</v>
      </c>
      <c r="C1514" s="150" t="s">
        <v>1677</v>
      </c>
      <c r="D1514" s="150">
        <v>1632</v>
      </c>
      <c r="E1514" s="150" t="s">
        <v>2</v>
      </c>
      <c r="F1514" s="150" t="s">
        <v>1678</v>
      </c>
      <c r="G1514" s="150">
        <v>1190529</v>
      </c>
      <c r="H1514" s="150" t="s">
        <v>102</v>
      </c>
      <c r="I1514" s="150" t="s">
        <v>228</v>
      </c>
      <c r="J1514" s="150" t="s">
        <v>53</v>
      </c>
      <c r="K1514" s="150" t="s">
        <v>53</v>
      </c>
      <c r="L1514" s="150" t="s">
        <v>821</v>
      </c>
      <c r="M1514" s="150" t="s">
        <v>311</v>
      </c>
      <c r="N1514" s="150" t="s">
        <v>652</v>
      </c>
      <c r="O1514" s="150" t="s">
        <v>62</v>
      </c>
      <c r="P1514" s="150" t="s">
        <v>1489</v>
      </c>
      <c r="Q1514" s="150" t="s">
        <v>1351</v>
      </c>
      <c r="R1514" s="150" t="s">
        <v>57</v>
      </c>
      <c r="S1514" s="150" t="s">
        <v>1206</v>
      </c>
      <c r="T1514" s="152">
        <v>0.84499999999999997</v>
      </c>
      <c r="U1514" s="151">
        <v>45704</v>
      </c>
      <c r="V1514" s="147">
        <v>7.7499999999999999E-2</v>
      </c>
      <c r="W1514" s="192">
        <v>7.8600000000000003E-2</v>
      </c>
      <c r="X1514" s="150" t="s">
        <v>636</v>
      </c>
      <c r="Y1514" s="150"/>
      <c r="Z1514" s="153">
        <v>6167140</v>
      </c>
      <c r="AA1514" s="153">
        <v>1</v>
      </c>
      <c r="AB1514" s="153">
        <v>101</v>
      </c>
      <c r="AC1514" s="153">
        <v>0</v>
      </c>
      <c r="AD1514" s="153">
        <v>6228.8113999999996</v>
      </c>
      <c r="AE1514" s="154"/>
      <c r="AF1514" s="154"/>
      <c r="AG1514" s="150" t="s">
        <v>17</v>
      </c>
      <c r="AH1514" s="147">
        <v>4.0308368028000002E-2</v>
      </c>
      <c r="AI1514" s="147">
        <v>1.354130874E-3</v>
      </c>
      <c r="AJ1514" s="147">
        <v>3.2766241700000001E-4</v>
      </c>
    </row>
    <row r="1515" spans="1:36" ht="13.5" thickBot="1" x14ac:dyDescent="0.25">
      <c r="A1515" s="149">
        <v>8700</v>
      </c>
      <c r="B1515" s="149">
        <v>12535</v>
      </c>
      <c r="C1515" s="150" t="s">
        <v>1679</v>
      </c>
      <c r="D1515" s="150">
        <v>520033424</v>
      </c>
      <c r="E1515" s="150" t="s">
        <v>429</v>
      </c>
      <c r="F1515" s="150" t="s">
        <v>1680</v>
      </c>
      <c r="G1515" s="150">
        <v>1190586</v>
      </c>
      <c r="H1515" s="150" t="s">
        <v>102</v>
      </c>
      <c r="I1515" s="150" t="s">
        <v>228</v>
      </c>
      <c r="J1515" s="150" t="s">
        <v>53</v>
      </c>
      <c r="K1515" s="150" t="s">
        <v>53</v>
      </c>
      <c r="L1515" s="150" t="s">
        <v>821</v>
      </c>
      <c r="M1515" s="150" t="s">
        <v>311</v>
      </c>
      <c r="N1515" s="150" t="s">
        <v>140</v>
      </c>
      <c r="O1515" s="150" t="s">
        <v>62</v>
      </c>
      <c r="P1515" s="150" t="s">
        <v>1339</v>
      </c>
      <c r="Q1515" s="150" t="s">
        <v>65</v>
      </c>
      <c r="R1515" s="150" t="s">
        <v>57</v>
      </c>
      <c r="S1515" s="150" t="s">
        <v>1206</v>
      </c>
      <c r="T1515" s="152">
        <v>3.3119999999999998</v>
      </c>
      <c r="U1515" s="151">
        <v>48029</v>
      </c>
      <c r="V1515" s="147">
        <v>0.05</v>
      </c>
      <c r="W1515" s="192">
        <v>5.4600000000000003E-2</v>
      </c>
      <c r="X1515" s="150" t="s">
        <v>636</v>
      </c>
      <c r="Y1515" s="150"/>
      <c r="Z1515" s="153">
        <v>12000000</v>
      </c>
      <c r="AA1515" s="153">
        <v>1</v>
      </c>
      <c r="AB1515" s="153">
        <v>100</v>
      </c>
      <c r="AC1515" s="153">
        <v>0</v>
      </c>
      <c r="AD1515" s="153">
        <v>12000</v>
      </c>
      <c r="AE1515" s="154"/>
      <c r="AF1515" s="154"/>
      <c r="AG1515" s="150" t="s">
        <v>17</v>
      </c>
      <c r="AH1515" s="147">
        <v>4.0632512782000002E-2</v>
      </c>
      <c r="AI1515" s="147">
        <v>2.608775486E-3</v>
      </c>
      <c r="AJ1515" s="147">
        <v>6.3125189499999999E-4</v>
      </c>
    </row>
    <row r="1516" spans="1:36" ht="13.5" thickBot="1" x14ac:dyDescent="0.25">
      <c r="A1516" s="149">
        <v>8700</v>
      </c>
      <c r="B1516" s="149">
        <v>12535</v>
      </c>
      <c r="C1516" s="150" t="s">
        <v>1398</v>
      </c>
      <c r="D1516" s="150">
        <v>520029935</v>
      </c>
      <c r="E1516" s="150" t="s">
        <v>429</v>
      </c>
      <c r="F1516" s="150" t="s">
        <v>1681</v>
      </c>
      <c r="G1516" s="150">
        <v>1191246</v>
      </c>
      <c r="H1516" s="150" t="s">
        <v>102</v>
      </c>
      <c r="I1516" s="150" t="s">
        <v>229</v>
      </c>
      <c r="J1516" s="150" t="s">
        <v>53</v>
      </c>
      <c r="K1516" s="150" t="s">
        <v>53</v>
      </c>
      <c r="L1516" s="150" t="s">
        <v>821</v>
      </c>
      <c r="M1516" s="150" t="s">
        <v>311</v>
      </c>
      <c r="N1516" s="150" t="s">
        <v>256</v>
      </c>
      <c r="O1516" s="150" t="s">
        <v>62</v>
      </c>
      <c r="P1516" s="150" t="s">
        <v>1345</v>
      </c>
      <c r="Q1516" s="150" t="s">
        <v>65</v>
      </c>
      <c r="R1516" s="150" t="s">
        <v>57</v>
      </c>
      <c r="S1516" s="150" t="s">
        <v>1206</v>
      </c>
      <c r="T1516" s="152">
        <v>4.3710000000000004</v>
      </c>
      <c r="U1516" s="151">
        <v>48913</v>
      </c>
      <c r="V1516" s="147">
        <v>3.1699999999999999E-2</v>
      </c>
      <c r="W1516" s="192">
        <v>2.7400000000000001E-2</v>
      </c>
      <c r="X1516" s="150" t="s">
        <v>636</v>
      </c>
      <c r="Y1516" s="150"/>
      <c r="Z1516" s="153">
        <v>27157573</v>
      </c>
      <c r="AA1516" s="153">
        <v>1</v>
      </c>
      <c r="AB1516" s="153">
        <v>106.73</v>
      </c>
      <c r="AC1516" s="153">
        <v>0</v>
      </c>
      <c r="AD1516" s="153">
        <v>28985.27766</v>
      </c>
      <c r="AE1516" s="154"/>
      <c r="AF1516" s="154"/>
      <c r="AG1516" s="150" t="s">
        <v>17</v>
      </c>
      <c r="AH1516" s="147">
        <v>3.2158168145999998E-2</v>
      </c>
      <c r="AI1516" s="147">
        <v>6.3013401520000002E-3</v>
      </c>
      <c r="AJ1516" s="147">
        <v>1.5247509559999999E-3</v>
      </c>
    </row>
    <row r="1517" spans="1:36" ht="13.5" thickBot="1" x14ac:dyDescent="0.25">
      <c r="A1517" s="149">
        <v>8700</v>
      </c>
      <c r="B1517" s="149">
        <v>12535</v>
      </c>
      <c r="C1517" s="150" t="s">
        <v>1204</v>
      </c>
      <c r="D1517" s="150">
        <v>520000118</v>
      </c>
      <c r="E1517" s="150" t="s">
        <v>429</v>
      </c>
      <c r="F1517" s="150" t="s">
        <v>1682</v>
      </c>
      <c r="G1517" s="150">
        <v>1191329</v>
      </c>
      <c r="H1517" s="150" t="s">
        <v>102</v>
      </c>
      <c r="I1517" s="150" t="s">
        <v>229</v>
      </c>
      <c r="J1517" s="150" t="s">
        <v>53</v>
      </c>
      <c r="K1517" s="150" t="s">
        <v>53</v>
      </c>
      <c r="L1517" s="150" t="s">
        <v>821</v>
      </c>
      <c r="M1517" s="150" t="s">
        <v>311</v>
      </c>
      <c r="N1517" s="150" t="s">
        <v>256</v>
      </c>
      <c r="O1517" s="150" t="s">
        <v>62</v>
      </c>
      <c r="P1517" s="150" t="s">
        <v>1369</v>
      </c>
      <c r="Q1517" s="150" t="s">
        <v>65</v>
      </c>
      <c r="R1517" s="150" t="s">
        <v>57</v>
      </c>
      <c r="S1517" s="150" t="s">
        <v>1206</v>
      </c>
      <c r="T1517" s="152">
        <v>4.375</v>
      </c>
      <c r="U1517" s="151">
        <v>48912</v>
      </c>
      <c r="V1517" s="147">
        <v>3.09E-2</v>
      </c>
      <c r="W1517" s="192">
        <v>2.7099999999999999E-2</v>
      </c>
      <c r="X1517" s="150" t="s">
        <v>636</v>
      </c>
      <c r="Y1517" s="150"/>
      <c r="Z1517" s="153">
        <v>493518</v>
      </c>
      <c r="AA1517" s="153">
        <v>1</v>
      </c>
      <c r="AB1517" s="153">
        <v>106.5</v>
      </c>
      <c r="AC1517" s="153">
        <v>0</v>
      </c>
      <c r="AD1517" s="153">
        <v>525.59667000000002</v>
      </c>
      <c r="AE1517" s="154"/>
      <c r="AF1517" s="154"/>
      <c r="AG1517" s="150" t="s">
        <v>17</v>
      </c>
      <c r="AH1517" s="147">
        <v>5.1949263099999995E-4</v>
      </c>
      <c r="AI1517" s="147">
        <v>1.14263642E-4</v>
      </c>
      <c r="AJ1517" s="147">
        <v>2.7648657868471101E-5</v>
      </c>
    </row>
    <row r="1518" spans="1:36" ht="13.5" thickBot="1" x14ac:dyDescent="0.25">
      <c r="A1518" s="149">
        <v>8700</v>
      </c>
      <c r="B1518" s="149">
        <v>12535</v>
      </c>
      <c r="C1518" s="150" t="s">
        <v>1204</v>
      </c>
      <c r="D1518" s="150">
        <v>520000118</v>
      </c>
      <c r="E1518" s="150" t="s">
        <v>429</v>
      </c>
      <c r="F1518" s="150" t="s">
        <v>1683</v>
      </c>
      <c r="G1518" s="150">
        <v>1191337</v>
      </c>
      <c r="H1518" s="150" t="s">
        <v>102</v>
      </c>
      <c r="I1518" s="150" t="s">
        <v>228</v>
      </c>
      <c r="J1518" s="150" t="s">
        <v>53</v>
      </c>
      <c r="K1518" s="150" t="s">
        <v>53</v>
      </c>
      <c r="L1518" s="150" t="s">
        <v>821</v>
      </c>
      <c r="M1518" s="150" t="s">
        <v>311</v>
      </c>
      <c r="N1518" s="150" t="s">
        <v>256</v>
      </c>
      <c r="O1518" s="150" t="s">
        <v>62</v>
      </c>
      <c r="P1518" s="150" t="s">
        <v>1205</v>
      </c>
      <c r="Q1518" s="150" t="s">
        <v>65</v>
      </c>
      <c r="R1518" s="150" t="s">
        <v>57</v>
      </c>
      <c r="S1518" s="150" t="s">
        <v>1206</v>
      </c>
      <c r="T1518" s="152">
        <v>1.129</v>
      </c>
      <c r="U1518" s="151">
        <v>45806</v>
      </c>
      <c r="V1518" s="147">
        <v>3.7600000000000001E-2</v>
      </c>
      <c r="W1518" s="192">
        <v>4.3700000000000003E-2</v>
      </c>
      <c r="X1518" s="150" t="s">
        <v>636</v>
      </c>
      <c r="Y1518" s="150"/>
      <c r="Z1518" s="153">
        <v>9760976</v>
      </c>
      <c r="AA1518" s="153">
        <v>1</v>
      </c>
      <c r="AB1518" s="153">
        <v>100.66</v>
      </c>
      <c r="AC1518" s="153">
        <v>0</v>
      </c>
      <c r="AD1518" s="153">
        <v>9825.3984400000008</v>
      </c>
      <c r="AE1518" s="154"/>
      <c r="AF1518" s="154"/>
      <c r="AG1518" s="150" t="s">
        <v>17</v>
      </c>
      <c r="AH1518" s="147">
        <v>8.0945709600000002E-3</v>
      </c>
      <c r="AI1518" s="147">
        <v>2.1360215490000001E-3</v>
      </c>
      <c r="AJ1518" s="147">
        <v>5.1685844899999997E-4</v>
      </c>
    </row>
    <row r="1519" spans="1:36" ht="13.5" thickBot="1" x14ac:dyDescent="0.25">
      <c r="A1519" s="149">
        <v>8700</v>
      </c>
      <c r="B1519" s="149">
        <v>12535</v>
      </c>
      <c r="C1519" s="150" t="s">
        <v>1204</v>
      </c>
      <c r="D1519" s="150">
        <v>520000118</v>
      </c>
      <c r="E1519" s="150" t="s">
        <v>429</v>
      </c>
      <c r="F1519" s="150" t="s">
        <v>1684</v>
      </c>
      <c r="G1519" s="150">
        <v>1191345</v>
      </c>
      <c r="H1519" s="150" t="s">
        <v>102</v>
      </c>
      <c r="I1519" s="150" t="s">
        <v>229</v>
      </c>
      <c r="J1519" s="150" t="s">
        <v>53</v>
      </c>
      <c r="K1519" s="150" t="s">
        <v>53</v>
      </c>
      <c r="L1519" s="150" t="s">
        <v>821</v>
      </c>
      <c r="M1519" s="150" t="s">
        <v>311</v>
      </c>
      <c r="N1519" s="150" t="s">
        <v>256</v>
      </c>
      <c r="O1519" s="150" t="s">
        <v>62</v>
      </c>
      <c r="P1519" s="150" t="s">
        <v>1205</v>
      </c>
      <c r="Q1519" s="150" t="s">
        <v>65</v>
      </c>
      <c r="R1519" s="150" t="s">
        <v>57</v>
      </c>
      <c r="S1519" s="150" t="s">
        <v>1206</v>
      </c>
      <c r="T1519" s="152">
        <v>4.444</v>
      </c>
      <c r="U1519" s="151">
        <v>48547</v>
      </c>
      <c r="V1519" s="147">
        <v>1.3899999999999999E-2</v>
      </c>
      <c r="W1519" s="192">
        <v>1.9900000000000001E-2</v>
      </c>
      <c r="X1519" s="150" t="s">
        <v>636</v>
      </c>
      <c r="Y1519" s="150"/>
      <c r="Z1519" s="153">
        <v>25188082.5</v>
      </c>
      <c r="AA1519" s="153">
        <v>1</v>
      </c>
      <c r="AB1519" s="153">
        <v>101.5</v>
      </c>
      <c r="AC1519" s="153">
        <v>0</v>
      </c>
      <c r="AD1519" s="153">
        <v>25565.903740000002</v>
      </c>
      <c r="AE1519" s="154"/>
      <c r="AF1519" s="154"/>
      <c r="AG1519" s="150" t="s">
        <v>17</v>
      </c>
      <c r="AH1519" s="147">
        <v>1.3993379166E-2</v>
      </c>
      <c r="AI1519" s="147">
        <v>5.557975247E-3</v>
      </c>
      <c r="AJ1519" s="147">
        <v>1.3448771E-3</v>
      </c>
    </row>
    <row r="1520" spans="1:36" ht="13.5" thickBot="1" x14ac:dyDescent="0.25">
      <c r="A1520" s="149">
        <v>8700</v>
      </c>
      <c r="B1520" s="149">
        <v>12535</v>
      </c>
      <c r="C1520" s="150" t="s">
        <v>1685</v>
      </c>
      <c r="D1520" s="150">
        <v>520020116</v>
      </c>
      <c r="E1520" s="150" t="s">
        <v>429</v>
      </c>
      <c r="F1520" s="150" t="s">
        <v>2228</v>
      </c>
      <c r="G1520" s="150">
        <v>1191519</v>
      </c>
      <c r="H1520" s="150" t="s">
        <v>102</v>
      </c>
      <c r="I1520" s="150" t="s">
        <v>229</v>
      </c>
      <c r="J1520" s="150" t="s">
        <v>53</v>
      </c>
      <c r="K1520" s="150" t="s">
        <v>53</v>
      </c>
      <c r="L1520" s="150" t="s">
        <v>821</v>
      </c>
      <c r="M1520" s="150" t="s">
        <v>311</v>
      </c>
      <c r="N1520" s="150" t="s">
        <v>651</v>
      </c>
      <c r="O1520" s="150" t="s">
        <v>62</v>
      </c>
      <c r="P1520" s="150" t="s">
        <v>1446</v>
      </c>
      <c r="Q1520" s="150" t="s">
        <v>65</v>
      </c>
      <c r="R1520" s="150" t="s">
        <v>57</v>
      </c>
      <c r="S1520" s="150" t="s">
        <v>1206</v>
      </c>
      <c r="T1520" s="152">
        <v>2.5859999999999999</v>
      </c>
      <c r="U1520" s="151">
        <v>47118</v>
      </c>
      <c r="V1520" s="147">
        <v>3.6499999999999998E-2</v>
      </c>
      <c r="W1520" s="192">
        <v>3.4500000000000003E-2</v>
      </c>
      <c r="X1520" s="150" t="s">
        <v>636</v>
      </c>
      <c r="Y1520" s="150"/>
      <c r="Z1520" s="153">
        <v>3000000</v>
      </c>
      <c r="AA1520" s="153">
        <v>1</v>
      </c>
      <c r="AB1520" s="153">
        <v>105.3</v>
      </c>
      <c r="AC1520" s="153">
        <v>0</v>
      </c>
      <c r="AD1520" s="153">
        <v>3159</v>
      </c>
      <c r="AE1520" s="154"/>
      <c r="AF1520" s="154"/>
      <c r="AG1520" s="150" t="s">
        <v>17</v>
      </c>
      <c r="AH1520" s="147">
        <v>9.2007605959999999E-3</v>
      </c>
      <c r="AI1520" s="147">
        <v>6.8676014599999998E-4</v>
      </c>
      <c r="AJ1520" s="147">
        <v>1.6617706099999999E-4</v>
      </c>
    </row>
    <row r="1521" spans="1:36" ht="13.5" thickBot="1" x14ac:dyDescent="0.25">
      <c r="A1521" s="149">
        <v>8700</v>
      </c>
      <c r="B1521" s="149">
        <v>12535</v>
      </c>
      <c r="C1521" s="150" t="s">
        <v>1685</v>
      </c>
      <c r="D1521" s="150">
        <v>520020116</v>
      </c>
      <c r="E1521" s="150" t="s">
        <v>429</v>
      </c>
      <c r="F1521" s="150" t="s">
        <v>1686</v>
      </c>
      <c r="G1521" s="150">
        <v>1191527</v>
      </c>
      <c r="H1521" s="150" t="s">
        <v>102</v>
      </c>
      <c r="I1521" s="150" t="s">
        <v>229</v>
      </c>
      <c r="J1521" s="150" t="s">
        <v>53</v>
      </c>
      <c r="K1521" s="150" t="s">
        <v>53</v>
      </c>
      <c r="L1521" s="150" t="s">
        <v>821</v>
      </c>
      <c r="M1521" s="150" t="s">
        <v>311</v>
      </c>
      <c r="N1521" s="150" t="s">
        <v>651</v>
      </c>
      <c r="O1521" s="150" t="s">
        <v>62</v>
      </c>
      <c r="P1521" s="150" t="s">
        <v>1334</v>
      </c>
      <c r="Q1521" s="150" t="s">
        <v>65</v>
      </c>
      <c r="R1521" s="150" t="s">
        <v>57</v>
      </c>
      <c r="S1521" s="150" t="s">
        <v>1206</v>
      </c>
      <c r="T1521" s="152">
        <v>3.6579999999999999</v>
      </c>
      <c r="U1521" s="151">
        <v>47483</v>
      </c>
      <c r="V1521" s="147">
        <v>2.7E-2</v>
      </c>
      <c r="W1521" s="192">
        <v>2.98E-2</v>
      </c>
      <c r="X1521" s="150" t="s">
        <v>636</v>
      </c>
      <c r="Y1521" s="150"/>
      <c r="Z1521" s="153">
        <v>14650823</v>
      </c>
      <c r="AA1521" s="153">
        <v>1</v>
      </c>
      <c r="AB1521" s="153">
        <v>103.46</v>
      </c>
      <c r="AC1521" s="153">
        <v>0</v>
      </c>
      <c r="AD1521" s="153">
        <v>15157.741480000001</v>
      </c>
      <c r="AE1521" s="154"/>
      <c r="AF1521" s="154"/>
      <c r="AG1521" s="150" t="s">
        <v>17</v>
      </c>
      <c r="AH1521" s="147">
        <v>3.3478718785E-2</v>
      </c>
      <c r="AI1521" s="147">
        <v>3.2952620330000001E-3</v>
      </c>
      <c r="AJ1521" s="147">
        <v>7.9736275299999995E-4</v>
      </c>
    </row>
    <row r="1522" spans="1:36" ht="13.5" thickBot="1" x14ac:dyDescent="0.25">
      <c r="A1522" s="149">
        <v>8700</v>
      </c>
      <c r="B1522" s="149">
        <v>12535</v>
      </c>
      <c r="C1522" s="150" t="s">
        <v>1566</v>
      </c>
      <c r="D1522" s="150">
        <v>513893123</v>
      </c>
      <c r="E1522" s="150" t="s">
        <v>429</v>
      </c>
      <c r="F1522" s="150" t="s">
        <v>1687</v>
      </c>
      <c r="G1522" s="150">
        <v>1191659</v>
      </c>
      <c r="H1522" s="150" t="s">
        <v>102</v>
      </c>
      <c r="I1522" s="150" t="s">
        <v>229</v>
      </c>
      <c r="J1522" s="150" t="s">
        <v>53</v>
      </c>
      <c r="K1522" s="150" t="s">
        <v>53</v>
      </c>
      <c r="L1522" s="150" t="s">
        <v>821</v>
      </c>
      <c r="M1522" s="150" t="s">
        <v>311</v>
      </c>
      <c r="N1522" s="150" t="s">
        <v>649</v>
      </c>
      <c r="O1522" s="150" t="s">
        <v>62</v>
      </c>
      <c r="P1522" s="150" t="s">
        <v>1350</v>
      </c>
      <c r="Q1522" s="150" t="s">
        <v>1351</v>
      </c>
      <c r="R1522" s="150" t="s">
        <v>57</v>
      </c>
      <c r="S1522" s="150" t="s">
        <v>1206</v>
      </c>
      <c r="T1522" s="152">
        <v>2.125</v>
      </c>
      <c r="U1522" s="151">
        <v>46477</v>
      </c>
      <c r="V1522" s="147">
        <v>3.5400000000000001E-2</v>
      </c>
      <c r="W1522" s="192">
        <v>3.3799999999999997E-2</v>
      </c>
      <c r="X1522" s="150" t="s">
        <v>636</v>
      </c>
      <c r="Y1522" s="150"/>
      <c r="Z1522" s="153">
        <v>23085282</v>
      </c>
      <c r="AA1522" s="153">
        <v>1</v>
      </c>
      <c r="AB1522" s="153">
        <v>104.17</v>
      </c>
      <c r="AC1522" s="153">
        <v>0</v>
      </c>
      <c r="AD1522" s="153">
        <v>24047.938259999999</v>
      </c>
      <c r="AE1522" s="154"/>
      <c r="AF1522" s="154"/>
      <c r="AG1522" s="150" t="s">
        <v>17</v>
      </c>
      <c r="AH1522" s="147">
        <v>2.0667032524000001E-2</v>
      </c>
      <c r="AI1522" s="147">
        <v>5.227972652E-3</v>
      </c>
      <c r="AJ1522" s="147">
        <v>1.2650255510000001E-3</v>
      </c>
    </row>
    <row r="1523" spans="1:36" ht="13.5" thickBot="1" x14ac:dyDescent="0.25">
      <c r="A1523" s="149">
        <v>8700</v>
      </c>
      <c r="B1523" s="149">
        <v>12535</v>
      </c>
      <c r="C1523" s="150" t="s">
        <v>1378</v>
      </c>
      <c r="D1523" s="150">
        <v>520032046</v>
      </c>
      <c r="E1523" s="150" t="s">
        <v>429</v>
      </c>
      <c r="F1523" s="150" t="s">
        <v>1688</v>
      </c>
      <c r="G1523" s="150">
        <v>1191667</v>
      </c>
      <c r="H1523" s="150" t="s">
        <v>102</v>
      </c>
      <c r="I1523" s="150" t="s">
        <v>229</v>
      </c>
      <c r="J1523" s="150" t="s">
        <v>53</v>
      </c>
      <c r="K1523" s="150" t="s">
        <v>53</v>
      </c>
      <c r="L1523" s="150" t="s">
        <v>821</v>
      </c>
      <c r="M1523" s="150" t="s">
        <v>311</v>
      </c>
      <c r="N1523" s="150" t="s">
        <v>256</v>
      </c>
      <c r="O1523" s="150" t="s">
        <v>62</v>
      </c>
      <c r="P1523" s="150" t="s">
        <v>1205</v>
      </c>
      <c r="Q1523" s="150" t="s">
        <v>65</v>
      </c>
      <c r="R1523" s="150" t="s">
        <v>57</v>
      </c>
      <c r="S1523" s="150" t="s">
        <v>1206</v>
      </c>
      <c r="T1523" s="152">
        <v>4.0039999999999996</v>
      </c>
      <c r="U1523" s="151">
        <v>48190</v>
      </c>
      <c r="V1523" s="147">
        <v>1.6400000000000001E-2</v>
      </c>
      <c r="W1523" s="192">
        <v>1.9599999999999999E-2</v>
      </c>
      <c r="X1523" s="150" t="s">
        <v>636</v>
      </c>
      <c r="Y1523" s="150"/>
      <c r="Z1523" s="153">
        <v>23897210</v>
      </c>
      <c r="AA1523" s="153">
        <v>1</v>
      </c>
      <c r="AB1523" s="153">
        <v>102.94</v>
      </c>
      <c r="AC1523" s="153">
        <v>0</v>
      </c>
      <c r="AD1523" s="153">
        <v>24599.787970000001</v>
      </c>
      <c r="AE1523" s="154"/>
      <c r="AF1523" s="154"/>
      <c r="AG1523" s="150" t="s">
        <v>17</v>
      </c>
      <c r="AH1523" s="147">
        <v>2.2218202643999999E-2</v>
      </c>
      <c r="AI1523" s="147">
        <v>5.347943652E-3</v>
      </c>
      <c r="AJ1523" s="147">
        <v>1.2940552320000001E-3</v>
      </c>
    </row>
    <row r="1524" spans="1:36" ht="13.5" thickBot="1" x14ac:dyDescent="0.25">
      <c r="A1524" s="149">
        <v>8700</v>
      </c>
      <c r="B1524" s="149">
        <v>12535</v>
      </c>
      <c r="C1524" s="150" t="s">
        <v>1378</v>
      </c>
      <c r="D1524" s="150">
        <v>520032046</v>
      </c>
      <c r="E1524" s="150" t="s">
        <v>429</v>
      </c>
      <c r="F1524" s="150" t="s">
        <v>1689</v>
      </c>
      <c r="G1524" s="150">
        <v>1191675</v>
      </c>
      <c r="H1524" s="150" t="s">
        <v>102</v>
      </c>
      <c r="I1524" s="150" t="s">
        <v>229</v>
      </c>
      <c r="J1524" s="150" t="s">
        <v>53</v>
      </c>
      <c r="K1524" s="150" t="s">
        <v>53</v>
      </c>
      <c r="L1524" s="150" t="s">
        <v>821</v>
      </c>
      <c r="M1524" s="150" t="s">
        <v>311</v>
      </c>
      <c r="N1524" s="150" t="s">
        <v>256</v>
      </c>
      <c r="O1524" s="150" t="s">
        <v>62</v>
      </c>
      <c r="P1524" s="150" t="s">
        <v>1345</v>
      </c>
      <c r="Q1524" s="150" t="s">
        <v>65</v>
      </c>
      <c r="R1524" s="150" t="s">
        <v>57</v>
      </c>
      <c r="S1524" s="150" t="s">
        <v>1206</v>
      </c>
      <c r="T1524" s="152">
        <v>3.8820000000000001</v>
      </c>
      <c r="U1524" s="151">
        <v>48738</v>
      </c>
      <c r="V1524" s="147">
        <v>3.3099999999999997E-2</v>
      </c>
      <c r="W1524" s="192">
        <v>2.5100000000000001E-2</v>
      </c>
      <c r="X1524" s="150" t="s">
        <v>636</v>
      </c>
      <c r="Y1524" s="150"/>
      <c r="Z1524" s="153">
        <v>16100000</v>
      </c>
      <c r="AA1524" s="153">
        <v>1</v>
      </c>
      <c r="AB1524" s="153">
        <v>109.78</v>
      </c>
      <c r="AC1524" s="153">
        <v>0</v>
      </c>
      <c r="AD1524" s="153">
        <v>17674.580000000002</v>
      </c>
      <c r="AE1524" s="154"/>
      <c r="AF1524" s="154"/>
      <c r="AG1524" s="150" t="s">
        <v>17</v>
      </c>
      <c r="AH1524" s="147">
        <v>2.2952455627000001E-2</v>
      </c>
      <c r="AI1524" s="147">
        <v>3.8424175860000001E-3</v>
      </c>
      <c r="AJ1524" s="147">
        <v>9.2975934399999998E-4</v>
      </c>
    </row>
    <row r="1525" spans="1:36" ht="13.5" thickBot="1" x14ac:dyDescent="0.25">
      <c r="A1525" s="149">
        <v>8700</v>
      </c>
      <c r="B1525" s="149">
        <v>12535</v>
      </c>
      <c r="C1525" s="150" t="s">
        <v>1469</v>
      </c>
      <c r="D1525" s="150">
        <v>512025891</v>
      </c>
      <c r="E1525" s="150" t="s">
        <v>429</v>
      </c>
      <c r="F1525" s="150" t="s">
        <v>1690</v>
      </c>
      <c r="G1525" s="150">
        <v>1191824</v>
      </c>
      <c r="H1525" s="150" t="s">
        <v>102</v>
      </c>
      <c r="I1525" s="150" t="s">
        <v>229</v>
      </c>
      <c r="J1525" s="150" t="s">
        <v>53</v>
      </c>
      <c r="K1525" s="150" t="s">
        <v>53</v>
      </c>
      <c r="L1525" s="150" t="s">
        <v>821</v>
      </c>
      <c r="M1525" s="150" t="s">
        <v>311</v>
      </c>
      <c r="N1525" s="150" t="s">
        <v>258</v>
      </c>
      <c r="O1525" s="150" t="s">
        <v>62</v>
      </c>
      <c r="P1525" s="150" t="s">
        <v>1339</v>
      </c>
      <c r="Q1525" s="150" t="s">
        <v>65</v>
      </c>
      <c r="R1525" s="150" t="s">
        <v>57</v>
      </c>
      <c r="S1525" s="150" t="s">
        <v>1206</v>
      </c>
      <c r="T1525" s="152">
        <v>2.0289999999999999</v>
      </c>
      <c r="U1525" s="151">
        <v>46888</v>
      </c>
      <c r="V1525" s="147">
        <v>3.2000000000000001E-2</v>
      </c>
      <c r="W1525" s="192">
        <v>3.1699999999999999E-2</v>
      </c>
      <c r="X1525" s="150" t="s">
        <v>636</v>
      </c>
      <c r="Y1525" s="150"/>
      <c r="Z1525" s="153">
        <v>3754733.63</v>
      </c>
      <c r="AA1525" s="153">
        <v>1</v>
      </c>
      <c r="AB1525" s="153">
        <v>104.3</v>
      </c>
      <c r="AC1525" s="153">
        <v>0</v>
      </c>
      <c r="AD1525" s="153">
        <v>3916.1871799999999</v>
      </c>
      <c r="AE1525" s="154"/>
      <c r="AF1525" s="154"/>
      <c r="AG1525" s="150" t="s">
        <v>17</v>
      </c>
      <c r="AH1525" s="147">
        <v>4.4918266639999999E-3</v>
      </c>
      <c r="AI1525" s="147">
        <v>8.5137109200000003E-4</v>
      </c>
      <c r="AJ1525" s="147">
        <v>2.0600838100000001E-4</v>
      </c>
    </row>
    <row r="1526" spans="1:36" ht="13.5" thickBot="1" x14ac:dyDescent="0.25">
      <c r="A1526" s="149">
        <v>8700</v>
      </c>
      <c r="B1526" s="149">
        <v>12535</v>
      </c>
      <c r="C1526" s="150" t="s">
        <v>1469</v>
      </c>
      <c r="D1526" s="150">
        <v>512025891</v>
      </c>
      <c r="E1526" s="150" t="s">
        <v>429</v>
      </c>
      <c r="F1526" s="150" t="s">
        <v>1691</v>
      </c>
      <c r="G1526" s="150">
        <v>1191832</v>
      </c>
      <c r="H1526" s="150" t="s">
        <v>102</v>
      </c>
      <c r="I1526" s="150" t="s">
        <v>228</v>
      </c>
      <c r="J1526" s="150" t="s">
        <v>53</v>
      </c>
      <c r="K1526" s="150" t="s">
        <v>53</v>
      </c>
      <c r="L1526" s="150" t="s">
        <v>821</v>
      </c>
      <c r="M1526" s="150" t="s">
        <v>311</v>
      </c>
      <c r="N1526" s="150" t="s">
        <v>258</v>
      </c>
      <c r="O1526" s="150" t="s">
        <v>62</v>
      </c>
      <c r="P1526" s="150" t="s">
        <v>1339</v>
      </c>
      <c r="Q1526" s="150" t="s">
        <v>65</v>
      </c>
      <c r="R1526" s="150" t="s">
        <v>57</v>
      </c>
      <c r="S1526" s="150" t="s">
        <v>1206</v>
      </c>
      <c r="T1526" s="152">
        <v>2.056</v>
      </c>
      <c r="U1526" s="151">
        <v>46924</v>
      </c>
      <c r="V1526" s="147">
        <v>5.7000000000000002E-2</v>
      </c>
      <c r="W1526" s="192">
        <v>5.8799999999999998E-2</v>
      </c>
      <c r="X1526" s="150" t="s">
        <v>636</v>
      </c>
      <c r="Y1526" s="150"/>
      <c r="Z1526" s="153">
        <v>6509833.5899999999</v>
      </c>
      <c r="AA1526" s="153">
        <v>1</v>
      </c>
      <c r="AB1526" s="153">
        <v>100.07</v>
      </c>
      <c r="AC1526" s="153">
        <v>0</v>
      </c>
      <c r="AD1526" s="153">
        <v>6514.3904700000003</v>
      </c>
      <c r="AE1526" s="154"/>
      <c r="AF1526" s="154"/>
      <c r="AG1526" s="150" t="s">
        <v>17</v>
      </c>
      <c r="AH1526" s="147">
        <v>8.9261939019999997E-3</v>
      </c>
      <c r="AI1526" s="147">
        <v>1.4162151799999999E-3</v>
      </c>
      <c r="AJ1526" s="147">
        <v>3.4268511100000001E-4</v>
      </c>
    </row>
    <row r="1527" spans="1:36" ht="13.5" thickBot="1" x14ac:dyDescent="0.25">
      <c r="A1527" s="149">
        <v>8700</v>
      </c>
      <c r="B1527" s="149">
        <v>12535</v>
      </c>
      <c r="C1527" s="150" t="s">
        <v>1348</v>
      </c>
      <c r="D1527" s="150">
        <v>513230029</v>
      </c>
      <c r="E1527" s="150" t="s">
        <v>429</v>
      </c>
      <c r="F1527" s="150" t="s">
        <v>1692</v>
      </c>
      <c r="G1527" s="150">
        <v>1192079</v>
      </c>
      <c r="H1527" s="150" t="s">
        <v>102</v>
      </c>
      <c r="I1527" s="150" t="s">
        <v>228</v>
      </c>
      <c r="J1527" s="150" t="s">
        <v>53</v>
      </c>
      <c r="K1527" s="150" t="s">
        <v>53</v>
      </c>
      <c r="L1527" s="150" t="s">
        <v>821</v>
      </c>
      <c r="M1527" s="150" t="s">
        <v>311</v>
      </c>
      <c r="N1527" s="150" t="s">
        <v>269</v>
      </c>
      <c r="O1527" s="150" t="s">
        <v>62</v>
      </c>
      <c r="P1527" s="150" t="s">
        <v>1350</v>
      </c>
      <c r="Q1527" s="150" t="s">
        <v>1351</v>
      </c>
      <c r="R1527" s="150" t="s">
        <v>57</v>
      </c>
      <c r="S1527" s="150" t="s">
        <v>1206</v>
      </c>
      <c r="T1527" s="152">
        <v>4.9020000000000001</v>
      </c>
      <c r="U1527" s="151">
        <v>49460</v>
      </c>
      <c r="V1527" s="147">
        <v>5.1700000000000003E-2</v>
      </c>
      <c r="W1527" s="192">
        <v>5.0999999999999997E-2</v>
      </c>
      <c r="X1527" s="150" t="s">
        <v>636</v>
      </c>
      <c r="Y1527" s="150"/>
      <c r="Z1527" s="153">
        <v>2017025</v>
      </c>
      <c r="AA1527" s="153">
        <v>1</v>
      </c>
      <c r="AB1527" s="153">
        <v>102.36</v>
      </c>
      <c r="AC1527" s="153">
        <v>0</v>
      </c>
      <c r="AD1527" s="153">
        <v>2064.6267899999998</v>
      </c>
      <c r="AE1527" s="154"/>
      <c r="AF1527" s="154"/>
      <c r="AG1527" s="150" t="s">
        <v>17</v>
      </c>
      <c r="AH1527" s="147">
        <v>3.305438747E-3</v>
      </c>
      <c r="AI1527" s="147">
        <v>4.4884564599999998E-4</v>
      </c>
      <c r="AJ1527" s="147">
        <v>1.0860829699999999E-4</v>
      </c>
    </row>
    <row r="1528" spans="1:36" ht="13.5" thickBot="1" x14ac:dyDescent="0.25">
      <c r="A1528" s="149">
        <v>8700</v>
      </c>
      <c r="B1528" s="149">
        <v>12535</v>
      </c>
      <c r="C1528" s="150" t="s">
        <v>1556</v>
      </c>
      <c r="D1528" s="150">
        <v>515434074</v>
      </c>
      <c r="E1528" s="150" t="s">
        <v>429</v>
      </c>
      <c r="F1528" s="150" t="s">
        <v>1693</v>
      </c>
      <c r="G1528" s="150">
        <v>1192129</v>
      </c>
      <c r="H1528" s="150" t="s">
        <v>102</v>
      </c>
      <c r="I1528" s="150" t="s">
        <v>229</v>
      </c>
      <c r="J1528" s="150" t="s">
        <v>53</v>
      </c>
      <c r="K1528" s="150" t="s">
        <v>53</v>
      </c>
      <c r="L1528" s="150" t="s">
        <v>821</v>
      </c>
      <c r="M1528" s="150" t="s">
        <v>311</v>
      </c>
      <c r="N1528" s="150" t="s">
        <v>651</v>
      </c>
      <c r="O1528" s="150" t="s">
        <v>62</v>
      </c>
      <c r="P1528" s="150" t="s">
        <v>1446</v>
      </c>
      <c r="Q1528" s="150" t="s">
        <v>65</v>
      </c>
      <c r="R1528" s="150" t="s">
        <v>57</v>
      </c>
      <c r="S1528" s="150" t="s">
        <v>1206</v>
      </c>
      <c r="T1528" s="152">
        <v>2.488</v>
      </c>
      <c r="U1528" s="151">
        <v>46295</v>
      </c>
      <c r="V1528" s="147">
        <v>3.0000000000000001E-3</v>
      </c>
      <c r="W1528" s="192">
        <v>2.92E-2</v>
      </c>
      <c r="X1528" s="150" t="s">
        <v>636</v>
      </c>
      <c r="Y1528" s="150"/>
      <c r="Z1528" s="153">
        <v>2499000</v>
      </c>
      <c r="AA1528" s="153">
        <v>1</v>
      </c>
      <c r="AB1528" s="153">
        <v>97.19</v>
      </c>
      <c r="AC1528" s="153">
        <v>0</v>
      </c>
      <c r="AD1528" s="153">
        <v>2428.7781</v>
      </c>
      <c r="AE1528" s="154"/>
      <c r="AF1528" s="154"/>
      <c r="AG1528" s="150" t="s">
        <v>17</v>
      </c>
      <c r="AH1528" s="147">
        <v>7.0052981239999996E-3</v>
      </c>
      <c r="AI1528" s="147">
        <v>5.2801139700000004E-4</v>
      </c>
      <c r="AJ1528" s="147">
        <v>1.2776423099999999E-4</v>
      </c>
    </row>
    <row r="1529" spans="1:36" ht="13.5" thickBot="1" x14ac:dyDescent="0.25">
      <c r="A1529" s="149">
        <v>8700</v>
      </c>
      <c r="B1529" s="149">
        <v>12535</v>
      </c>
      <c r="C1529" s="150" t="s">
        <v>1546</v>
      </c>
      <c r="D1529" s="150">
        <v>510454333</v>
      </c>
      <c r="E1529" s="150" t="s">
        <v>429</v>
      </c>
      <c r="F1529" s="150" t="s">
        <v>1694</v>
      </c>
      <c r="G1529" s="150">
        <v>1192442</v>
      </c>
      <c r="H1529" s="150" t="s">
        <v>102</v>
      </c>
      <c r="I1529" s="150" t="s">
        <v>229</v>
      </c>
      <c r="J1529" s="150" t="s">
        <v>53</v>
      </c>
      <c r="K1529" s="150" t="s">
        <v>53</v>
      </c>
      <c r="L1529" s="150" t="s">
        <v>821</v>
      </c>
      <c r="M1529" s="150" t="s">
        <v>311</v>
      </c>
      <c r="N1529" s="150" t="s">
        <v>258</v>
      </c>
      <c r="O1529" s="150" t="s">
        <v>62</v>
      </c>
      <c r="P1529" s="150" t="s">
        <v>1339</v>
      </c>
      <c r="Q1529" s="150" t="s">
        <v>65</v>
      </c>
      <c r="R1529" s="150" t="s">
        <v>57</v>
      </c>
      <c r="S1529" s="150" t="s">
        <v>1206</v>
      </c>
      <c r="T1529" s="152">
        <v>2.9809999999999999</v>
      </c>
      <c r="U1529" s="151">
        <v>47391</v>
      </c>
      <c r="V1529" s="147">
        <v>3.2300000000000002E-2</v>
      </c>
      <c r="W1529" s="192">
        <v>2.9700000000000001E-2</v>
      </c>
      <c r="X1529" s="150" t="s">
        <v>636</v>
      </c>
      <c r="Y1529" s="150"/>
      <c r="Z1529" s="153">
        <v>7509760</v>
      </c>
      <c r="AA1529" s="153">
        <v>1</v>
      </c>
      <c r="AB1529" s="153">
        <v>104.51</v>
      </c>
      <c r="AC1529" s="153">
        <v>0</v>
      </c>
      <c r="AD1529" s="153">
        <v>7848.4501799999998</v>
      </c>
      <c r="AE1529" s="154"/>
      <c r="AF1529" s="154"/>
      <c r="AG1529" s="150" t="s">
        <v>17</v>
      </c>
      <c r="AH1529" s="147">
        <v>1.2733215187E-2</v>
      </c>
      <c r="AI1529" s="147">
        <v>1.7062370360000001E-3</v>
      </c>
      <c r="AJ1529" s="147">
        <v>4.12862421E-4</v>
      </c>
    </row>
    <row r="1530" spans="1:36" ht="13.5" thickBot="1" x14ac:dyDescent="0.25">
      <c r="A1530" s="149">
        <v>8700</v>
      </c>
      <c r="B1530" s="149">
        <v>12535</v>
      </c>
      <c r="C1530" s="150" t="s">
        <v>1546</v>
      </c>
      <c r="D1530" s="150">
        <v>510454333</v>
      </c>
      <c r="E1530" s="150" t="s">
        <v>429</v>
      </c>
      <c r="F1530" s="150" t="s">
        <v>1695</v>
      </c>
      <c r="G1530" s="150">
        <v>1192459</v>
      </c>
      <c r="H1530" s="150" t="s">
        <v>102</v>
      </c>
      <c r="I1530" s="150" t="s">
        <v>228</v>
      </c>
      <c r="J1530" s="150" t="s">
        <v>53</v>
      </c>
      <c r="K1530" s="150" t="s">
        <v>53</v>
      </c>
      <c r="L1530" s="150" t="s">
        <v>821</v>
      </c>
      <c r="M1530" s="150" t="s">
        <v>311</v>
      </c>
      <c r="N1530" s="150" t="s">
        <v>258</v>
      </c>
      <c r="O1530" s="150" t="s">
        <v>62</v>
      </c>
      <c r="P1530" s="150" t="s">
        <v>1339</v>
      </c>
      <c r="Q1530" s="150" t="s">
        <v>65</v>
      </c>
      <c r="R1530" s="150" t="s">
        <v>57</v>
      </c>
      <c r="S1530" s="150" t="s">
        <v>1206</v>
      </c>
      <c r="T1530" s="152">
        <v>3.0339999999999998</v>
      </c>
      <c r="U1530" s="151">
        <v>47756</v>
      </c>
      <c r="V1530" s="147">
        <v>5.6500000000000002E-2</v>
      </c>
      <c r="W1530" s="192">
        <v>5.67E-2</v>
      </c>
      <c r="X1530" s="150" t="s">
        <v>636</v>
      </c>
      <c r="Y1530" s="150"/>
      <c r="Z1530" s="153">
        <v>7828722.3200000003</v>
      </c>
      <c r="AA1530" s="153">
        <v>1</v>
      </c>
      <c r="AB1530" s="153">
        <v>100.19</v>
      </c>
      <c r="AC1530" s="153">
        <v>0</v>
      </c>
      <c r="AD1530" s="153">
        <v>7843.5968899999998</v>
      </c>
      <c r="AE1530" s="154"/>
      <c r="AF1530" s="154"/>
      <c r="AG1530" s="150" t="s">
        <v>17</v>
      </c>
      <c r="AH1530" s="147">
        <v>1.4548407869E-2</v>
      </c>
      <c r="AI1530" s="147">
        <v>1.70518194E-3</v>
      </c>
      <c r="AJ1530" s="147">
        <v>4.1260711700000002E-4</v>
      </c>
    </row>
    <row r="1531" spans="1:36" ht="13.5" thickBot="1" x14ac:dyDescent="0.25">
      <c r="A1531" s="149">
        <v>8700</v>
      </c>
      <c r="B1531" s="149">
        <v>12535</v>
      </c>
      <c r="C1531" s="150" t="s">
        <v>1696</v>
      </c>
      <c r="D1531" s="150">
        <v>511809071</v>
      </c>
      <c r="E1531" s="150" t="s">
        <v>429</v>
      </c>
      <c r="F1531" s="150" t="s">
        <v>1697</v>
      </c>
      <c r="G1531" s="150">
        <v>1192608</v>
      </c>
      <c r="H1531" s="150" t="s">
        <v>102</v>
      </c>
      <c r="I1531" s="150" t="s">
        <v>229</v>
      </c>
      <c r="J1531" s="150" t="s">
        <v>53</v>
      </c>
      <c r="K1531" s="150" t="s">
        <v>53</v>
      </c>
      <c r="L1531" s="150" t="s">
        <v>821</v>
      </c>
      <c r="M1531" s="150" t="s">
        <v>311</v>
      </c>
      <c r="N1531" s="150" t="s">
        <v>75</v>
      </c>
      <c r="O1531" s="150" t="s">
        <v>62</v>
      </c>
      <c r="P1531" s="150" t="s">
        <v>1345</v>
      </c>
      <c r="Q1531" s="150" t="s">
        <v>65</v>
      </c>
      <c r="R1531" s="150" t="s">
        <v>57</v>
      </c>
      <c r="S1531" s="150" t="s">
        <v>1206</v>
      </c>
      <c r="T1531" s="152">
        <v>3.2949999999999999</v>
      </c>
      <c r="U1531" s="151">
        <v>47889</v>
      </c>
      <c r="V1531" s="147">
        <v>2.1999999999999999E-2</v>
      </c>
      <c r="W1531" s="192">
        <v>2.6200000000000001E-2</v>
      </c>
      <c r="X1531" s="150" t="s">
        <v>636</v>
      </c>
      <c r="Y1531" s="150"/>
      <c r="Z1531" s="153">
        <v>1552302.56</v>
      </c>
      <c r="AA1531" s="153">
        <v>1</v>
      </c>
      <c r="AB1531" s="153">
        <v>102.62</v>
      </c>
      <c r="AC1531" s="153">
        <v>0</v>
      </c>
      <c r="AD1531" s="153">
        <v>1592.97289</v>
      </c>
      <c r="AE1531" s="154"/>
      <c r="AF1531" s="154"/>
      <c r="AG1531" s="150" t="s">
        <v>17</v>
      </c>
      <c r="AH1531" s="147">
        <v>4.2674426259999999E-3</v>
      </c>
      <c r="AI1531" s="147">
        <v>3.46309052E-4</v>
      </c>
      <c r="AJ1531" s="147">
        <v>8.3797263078854095E-5</v>
      </c>
    </row>
    <row r="1532" spans="1:36" ht="13.5" thickBot="1" x14ac:dyDescent="0.25">
      <c r="A1532" s="149">
        <v>8700</v>
      </c>
      <c r="B1532" s="149">
        <v>12535</v>
      </c>
      <c r="C1532" s="150" t="s">
        <v>1696</v>
      </c>
      <c r="D1532" s="150">
        <v>511809071</v>
      </c>
      <c r="E1532" s="150" t="s">
        <v>429</v>
      </c>
      <c r="F1532" s="150" t="s">
        <v>1698</v>
      </c>
      <c r="G1532" s="150">
        <v>1192616</v>
      </c>
      <c r="H1532" s="150" t="s">
        <v>102</v>
      </c>
      <c r="I1532" s="150" t="s">
        <v>228</v>
      </c>
      <c r="J1532" s="150" t="s">
        <v>53</v>
      </c>
      <c r="K1532" s="150" t="s">
        <v>53</v>
      </c>
      <c r="L1532" s="150" t="s">
        <v>821</v>
      </c>
      <c r="M1532" s="150" t="s">
        <v>311</v>
      </c>
      <c r="N1532" s="150" t="s">
        <v>75</v>
      </c>
      <c r="O1532" s="150" t="s">
        <v>62</v>
      </c>
      <c r="P1532" s="150" t="s">
        <v>1345</v>
      </c>
      <c r="Q1532" s="150" t="s">
        <v>65</v>
      </c>
      <c r="R1532" s="150" t="s">
        <v>57</v>
      </c>
      <c r="S1532" s="150" t="s">
        <v>1206</v>
      </c>
      <c r="T1532" s="152">
        <v>3.1179999999999999</v>
      </c>
      <c r="U1532" s="151">
        <v>47889</v>
      </c>
      <c r="V1532" s="147">
        <v>4.6800000000000001E-2</v>
      </c>
      <c r="W1532" s="192">
        <v>5.1499999999999997E-2</v>
      </c>
      <c r="X1532" s="150" t="s">
        <v>636</v>
      </c>
      <c r="Y1532" s="150"/>
      <c r="Z1532" s="153">
        <v>7811183.8099999996</v>
      </c>
      <c r="AA1532" s="153">
        <v>1</v>
      </c>
      <c r="AB1532" s="153">
        <v>99.51</v>
      </c>
      <c r="AC1532" s="153">
        <v>0</v>
      </c>
      <c r="AD1532" s="153">
        <v>7772.9090100000003</v>
      </c>
      <c r="AE1532" s="154"/>
      <c r="AF1532" s="154"/>
      <c r="AG1532" s="150" t="s">
        <v>17</v>
      </c>
      <c r="AH1532" s="147">
        <v>1.7256530095999999E-2</v>
      </c>
      <c r="AI1532" s="147">
        <v>1.68981454E-3</v>
      </c>
      <c r="AJ1532" s="147">
        <v>4.0888862900000003E-4</v>
      </c>
    </row>
    <row r="1533" spans="1:36" ht="13.5" thickBot="1" x14ac:dyDescent="0.25">
      <c r="A1533" s="149">
        <v>8700</v>
      </c>
      <c r="B1533" s="149">
        <v>12535</v>
      </c>
      <c r="C1533" s="150" t="s">
        <v>1699</v>
      </c>
      <c r="D1533" s="150">
        <v>520034372</v>
      </c>
      <c r="E1533" s="150" t="s">
        <v>429</v>
      </c>
      <c r="F1533" s="150" t="s">
        <v>1700</v>
      </c>
      <c r="G1533" s="150">
        <v>1192731</v>
      </c>
      <c r="H1533" s="150" t="s">
        <v>102</v>
      </c>
      <c r="I1533" s="150" t="s">
        <v>228</v>
      </c>
      <c r="J1533" s="150" t="s">
        <v>53</v>
      </c>
      <c r="K1533" s="150" t="s">
        <v>53</v>
      </c>
      <c r="L1533" s="150" t="s">
        <v>821</v>
      </c>
      <c r="M1533" s="150" t="s">
        <v>311</v>
      </c>
      <c r="N1533" s="150" t="s">
        <v>258</v>
      </c>
      <c r="O1533" s="150" t="s">
        <v>62</v>
      </c>
      <c r="P1533" s="150" t="s">
        <v>1369</v>
      </c>
      <c r="Q1533" s="150" t="s">
        <v>65</v>
      </c>
      <c r="R1533" s="150" t="s">
        <v>57</v>
      </c>
      <c r="S1533" s="150" t="s">
        <v>1206</v>
      </c>
      <c r="T1533" s="152">
        <v>3.5310000000000001</v>
      </c>
      <c r="U1533" s="151">
        <v>48203</v>
      </c>
      <c r="V1533" s="147">
        <v>4.5600000000000002E-2</v>
      </c>
      <c r="W1533" s="192">
        <v>5.0799999999999998E-2</v>
      </c>
      <c r="X1533" s="150" t="s">
        <v>636</v>
      </c>
      <c r="Y1533" s="150"/>
      <c r="Z1533" s="153">
        <v>7840098.7800000003</v>
      </c>
      <c r="AA1533" s="153">
        <v>1</v>
      </c>
      <c r="AB1533" s="153">
        <v>98.66</v>
      </c>
      <c r="AC1533" s="153">
        <v>0</v>
      </c>
      <c r="AD1533" s="153">
        <v>7735.0414600000004</v>
      </c>
      <c r="AE1533" s="154"/>
      <c r="AF1533" s="154"/>
      <c r="AG1533" s="150" t="s">
        <v>17</v>
      </c>
      <c r="AH1533" s="147">
        <v>1.5678917846E-2</v>
      </c>
      <c r="AI1533" s="147">
        <v>1.6815822120000001E-3</v>
      </c>
      <c r="AJ1533" s="147">
        <v>4.0689663199999998E-4</v>
      </c>
    </row>
    <row r="1534" spans="1:36" ht="13.5" thickBot="1" x14ac:dyDescent="0.25">
      <c r="A1534" s="149">
        <v>8700</v>
      </c>
      <c r="B1534" s="149">
        <v>12535</v>
      </c>
      <c r="C1534" s="150" t="s">
        <v>1699</v>
      </c>
      <c r="D1534" s="150">
        <v>520034372</v>
      </c>
      <c r="E1534" s="150" t="s">
        <v>429</v>
      </c>
      <c r="F1534" s="150" t="s">
        <v>1701</v>
      </c>
      <c r="G1534" s="150">
        <v>1192749</v>
      </c>
      <c r="H1534" s="150" t="s">
        <v>102</v>
      </c>
      <c r="I1534" s="150" t="s">
        <v>229</v>
      </c>
      <c r="J1534" s="150" t="s">
        <v>53</v>
      </c>
      <c r="K1534" s="150" t="s">
        <v>53</v>
      </c>
      <c r="L1534" s="150" t="s">
        <v>821</v>
      </c>
      <c r="M1534" s="150" t="s">
        <v>311</v>
      </c>
      <c r="N1534" s="150" t="s">
        <v>258</v>
      </c>
      <c r="O1534" s="150" t="s">
        <v>62</v>
      </c>
      <c r="P1534" s="150" t="s">
        <v>1369</v>
      </c>
      <c r="Q1534" s="150" t="s">
        <v>65</v>
      </c>
      <c r="R1534" s="150" t="s">
        <v>57</v>
      </c>
      <c r="S1534" s="150" t="s">
        <v>1206</v>
      </c>
      <c r="T1534" s="152">
        <v>3.742</v>
      </c>
      <c r="U1534" s="151">
        <v>48203</v>
      </c>
      <c r="V1534" s="147">
        <v>2.1999999999999999E-2</v>
      </c>
      <c r="W1534" s="192">
        <v>2.5399999999999999E-2</v>
      </c>
      <c r="X1534" s="150" t="s">
        <v>636</v>
      </c>
      <c r="Y1534" s="150"/>
      <c r="Z1534" s="153">
        <v>1895126.94</v>
      </c>
      <c r="AA1534" s="153">
        <v>1</v>
      </c>
      <c r="AB1534" s="153">
        <v>102.2</v>
      </c>
      <c r="AC1534" s="153">
        <v>0</v>
      </c>
      <c r="AD1534" s="153">
        <v>1936.8197299999999</v>
      </c>
      <c r="AE1534" s="154"/>
      <c r="AF1534" s="154"/>
      <c r="AG1534" s="150" t="s">
        <v>17</v>
      </c>
      <c r="AH1534" s="147">
        <v>3.8502490529999998E-3</v>
      </c>
      <c r="AI1534" s="147">
        <v>4.2106065200000001E-4</v>
      </c>
      <c r="AJ1534" s="147">
        <v>1.01885093E-4</v>
      </c>
    </row>
    <row r="1535" spans="1:36" ht="13.5" thickBot="1" x14ac:dyDescent="0.25">
      <c r="A1535" s="149">
        <v>8700</v>
      </c>
      <c r="B1535" s="149">
        <v>12535</v>
      </c>
      <c r="C1535" s="150" t="s">
        <v>1616</v>
      </c>
      <c r="D1535" s="150">
        <v>513834200</v>
      </c>
      <c r="E1535" s="150" t="s">
        <v>429</v>
      </c>
      <c r="F1535" s="150" t="s">
        <v>1702</v>
      </c>
      <c r="G1535" s="150">
        <v>1192772</v>
      </c>
      <c r="H1535" s="150" t="s">
        <v>102</v>
      </c>
      <c r="I1535" s="150" t="s">
        <v>228</v>
      </c>
      <c r="J1535" s="150" t="s">
        <v>53</v>
      </c>
      <c r="K1535" s="150" t="s">
        <v>53</v>
      </c>
      <c r="L1535" s="150" t="s">
        <v>821</v>
      </c>
      <c r="M1535" s="150" t="s">
        <v>311</v>
      </c>
      <c r="N1535" s="150" t="s">
        <v>269</v>
      </c>
      <c r="O1535" s="150" t="s">
        <v>62</v>
      </c>
      <c r="P1535" s="150" t="s">
        <v>1345</v>
      </c>
      <c r="Q1535" s="150" t="s">
        <v>65</v>
      </c>
      <c r="R1535" s="150" t="s">
        <v>57</v>
      </c>
      <c r="S1535" s="150" t="s">
        <v>1206</v>
      </c>
      <c r="T1535" s="152">
        <v>5.08</v>
      </c>
      <c r="U1535" s="151">
        <v>48579</v>
      </c>
      <c r="V1535" s="147">
        <v>4.3799999999999999E-2</v>
      </c>
      <c r="W1535" s="192">
        <v>4.9399999999999999E-2</v>
      </c>
      <c r="X1535" s="150" t="s">
        <v>636</v>
      </c>
      <c r="Y1535" s="150"/>
      <c r="Z1535" s="153">
        <v>95000</v>
      </c>
      <c r="AA1535" s="153">
        <v>1</v>
      </c>
      <c r="AB1535" s="153">
        <v>98.59</v>
      </c>
      <c r="AC1535" s="153">
        <v>0</v>
      </c>
      <c r="AD1535" s="153">
        <v>93.660499999999999</v>
      </c>
      <c r="AE1535" s="154"/>
      <c r="AF1535" s="154"/>
      <c r="AG1535" s="150" t="s">
        <v>17</v>
      </c>
      <c r="AH1535" s="147">
        <v>1.9000000000000001E-4</v>
      </c>
      <c r="AI1535" s="147">
        <v>2.0361601370268599E-5</v>
      </c>
      <c r="AJ1535" s="147">
        <v>4.9269473497424099E-6</v>
      </c>
    </row>
    <row r="1536" spans="1:36" ht="13.5" thickBot="1" x14ac:dyDescent="0.25">
      <c r="A1536" s="149">
        <v>8700</v>
      </c>
      <c r="B1536" s="149">
        <v>12535</v>
      </c>
      <c r="C1536" s="150" t="s">
        <v>1607</v>
      </c>
      <c r="D1536" s="150">
        <v>520044322</v>
      </c>
      <c r="E1536" s="150" t="s">
        <v>429</v>
      </c>
      <c r="F1536" s="150" t="s">
        <v>1703</v>
      </c>
      <c r="G1536" s="150">
        <v>1192889</v>
      </c>
      <c r="H1536" s="150" t="s">
        <v>102</v>
      </c>
      <c r="I1536" s="150" t="s">
        <v>228</v>
      </c>
      <c r="J1536" s="150" t="s">
        <v>53</v>
      </c>
      <c r="K1536" s="150" t="s">
        <v>53</v>
      </c>
      <c r="L1536" s="150" t="s">
        <v>821</v>
      </c>
      <c r="M1536" s="150" t="s">
        <v>311</v>
      </c>
      <c r="N1536" s="150" t="s">
        <v>267</v>
      </c>
      <c r="O1536" s="150" t="s">
        <v>62</v>
      </c>
      <c r="P1536" s="150" t="s">
        <v>1522</v>
      </c>
      <c r="Q1536" s="150" t="s">
        <v>1351</v>
      </c>
      <c r="R1536" s="150" t="s">
        <v>57</v>
      </c>
      <c r="S1536" s="150" t="s">
        <v>1206</v>
      </c>
      <c r="T1536" s="152">
        <v>3.1389999999999998</v>
      </c>
      <c r="U1536" s="151">
        <v>47149</v>
      </c>
      <c r="V1536" s="147">
        <v>6.7500000000000004E-2</v>
      </c>
      <c r="W1536" s="192">
        <v>5.74E-2</v>
      </c>
      <c r="X1536" s="150" t="s">
        <v>636</v>
      </c>
      <c r="Y1536" s="150"/>
      <c r="Z1536" s="153">
        <v>20596808.68</v>
      </c>
      <c r="AA1536" s="153">
        <v>1</v>
      </c>
      <c r="AB1536" s="153">
        <v>104.52</v>
      </c>
      <c r="AC1536" s="153">
        <v>0</v>
      </c>
      <c r="AD1536" s="153">
        <v>21527.78443</v>
      </c>
      <c r="AE1536" s="154"/>
      <c r="AF1536" s="154"/>
      <c r="AG1536" s="150" t="s">
        <v>17</v>
      </c>
      <c r="AH1536" s="147">
        <v>1.1769604960000001E-2</v>
      </c>
      <c r="AI1536" s="147">
        <v>4.6800963580000002E-3</v>
      </c>
      <c r="AJ1536" s="147">
        <v>1.1324545609999999E-3</v>
      </c>
    </row>
    <row r="1537" spans="1:36" ht="13.5" thickBot="1" x14ac:dyDescent="0.25">
      <c r="A1537" s="149">
        <v>8700</v>
      </c>
      <c r="B1537" s="149">
        <v>12535</v>
      </c>
      <c r="C1537" s="150" t="s">
        <v>1704</v>
      </c>
      <c r="D1537" s="150">
        <v>723</v>
      </c>
      <c r="E1537" s="150" t="s">
        <v>2</v>
      </c>
      <c r="F1537" s="150" t="s">
        <v>1705</v>
      </c>
      <c r="G1537" s="150">
        <v>1193077</v>
      </c>
      <c r="H1537" s="150" t="s">
        <v>102</v>
      </c>
      <c r="I1537" s="150" t="s">
        <v>229</v>
      </c>
      <c r="J1537" s="150" t="s">
        <v>53</v>
      </c>
      <c r="K1537" s="150" t="s">
        <v>53</v>
      </c>
      <c r="L1537" s="150" t="s">
        <v>821</v>
      </c>
      <c r="M1537" s="150" t="s">
        <v>311</v>
      </c>
      <c r="N1537" s="150" t="s">
        <v>652</v>
      </c>
      <c r="O1537" s="150" t="s">
        <v>62</v>
      </c>
      <c r="P1537" s="150" t="s">
        <v>298</v>
      </c>
      <c r="Q1537" s="150" t="s">
        <v>298</v>
      </c>
      <c r="R1537" s="150" t="s">
        <v>57</v>
      </c>
      <c r="S1537" s="150" t="s">
        <v>1206</v>
      </c>
      <c r="T1537" s="152">
        <v>2.8879999999999999</v>
      </c>
      <c r="U1537" s="151">
        <v>46843</v>
      </c>
      <c r="V1537" s="147">
        <v>4.7500000000000001E-2</v>
      </c>
      <c r="W1537" s="192">
        <v>5.5199999999999999E-2</v>
      </c>
      <c r="X1537" s="150" t="s">
        <v>636</v>
      </c>
      <c r="Y1537" s="150"/>
      <c r="Z1537" s="153">
        <v>969788</v>
      </c>
      <c r="AA1537" s="153">
        <v>1</v>
      </c>
      <c r="AB1537" s="153">
        <v>101.36</v>
      </c>
      <c r="AC1537" s="153">
        <v>0</v>
      </c>
      <c r="AD1537" s="153">
        <v>982.97712000000001</v>
      </c>
      <c r="AE1537" s="154"/>
      <c r="AF1537" s="154"/>
      <c r="AG1537" s="150" t="s">
        <v>17</v>
      </c>
      <c r="AH1537" s="147">
        <v>3.5590643440000002E-3</v>
      </c>
      <c r="AI1537" s="147">
        <v>2.13697217E-4</v>
      </c>
      <c r="AJ1537" s="147">
        <v>5.1708847553039199E-5</v>
      </c>
    </row>
    <row r="1538" spans="1:36" ht="13.5" thickBot="1" x14ac:dyDescent="0.25">
      <c r="A1538" s="149">
        <v>8700</v>
      </c>
      <c r="B1538" s="149">
        <v>12535</v>
      </c>
      <c r="C1538" s="150" t="s">
        <v>1706</v>
      </c>
      <c r="D1538" s="150">
        <v>520032178</v>
      </c>
      <c r="E1538" s="150" t="s">
        <v>429</v>
      </c>
      <c r="F1538" s="150" t="s">
        <v>1707</v>
      </c>
      <c r="G1538" s="150">
        <v>1193176</v>
      </c>
      <c r="H1538" s="150" t="s">
        <v>102</v>
      </c>
      <c r="I1538" s="150" t="s">
        <v>228</v>
      </c>
      <c r="J1538" s="150" t="s">
        <v>53</v>
      </c>
      <c r="K1538" s="150" t="s">
        <v>53</v>
      </c>
      <c r="L1538" s="150" t="s">
        <v>821</v>
      </c>
      <c r="M1538" s="150" t="s">
        <v>311</v>
      </c>
      <c r="N1538" s="150" t="s">
        <v>140</v>
      </c>
      <c r="O1538" s="150" t="s">
        <v>62</v>
      </c>
      <c r="P1538" s="150" t="s">
        <v>298</v>
      </c>
      <c r="Q1538" s="150" t="s">
        <v>298</v>
      </c>
      <c r="R1538" s="150" t="s">
        <v>57</v>
      </c>
      <c r="S1538" s="150" t="s">
        <v>1206</v>
      </c>
      <c r="T1538" s="152">
        <v>3.1640000000000001</v>
      </c>
      <c r="U1538" s="151">
        <v>46752</v>
      </c>
      <c r="V1538" s="147">
        <v>6.3E-2</v>
      </c>
      <c r="W1538" s="192">
        <v>6.0999999999999999E-2</v>
      </c>
      <c r="X1538" s="150" t="s">
        <v>636</v>
      </c>
      <c r="Y1538" s="150"/>
      <c r="Z1538" s="153">
        <v>7372000</v>
      </c>
      <c r="AA1538" s="153">
        <v>1</v>
      </c>
      <c r="AB1538" s="153">
        <v>102.5</v>
      </c>
      <c r="AC1538" s="153">
        <v>0</v>
      </c>
      <c r="AD1538" s="153">
        <v>7556.3</v>
      </c>
      <c r="AE1538" s="154"/>
      <c r="AF1538" s="154"/>
      <c r="AG1538" s="150" t="s">
        <v>17</v>
      </c>
      <c r="AH1538" s="147">
        <v>4.1081303142000002E-2</v>
      </c>
      <c r="AI1538" s="147">
        <v>1.6427241830000001E-3</v>
      </c>
      <c r="AJ1538" s="147">
        <v>3.9749405800000001E-4</v>
      </c>
    </row>
    <row r="1539" spans="1:36" ht="13.5" thickBot="1" x14ac:dyDescent="0.25">
      <c r="A1539" s="149">
        <v>8700</v>
      </c>
      <c r="B1539" s="149">
        <v>12535</v>
      </c>
      <c r="C1539" s="150" t="s">
        <v>1444</v>
      </c>
      <c r="D1539" s="150">
        <v>1513</v>
      </c>
      <c r="E1539" s="150" t="s">
        <v>2</v>
      </c>
      <c r="F1539" s="150" t="s">
        <v>1708</v>
      </c>
      <c r="G1539" s="150">
        <v>1193192</v>
      </c>
      <c r="H1539" s="150" t="s">
        <v>102</v>
      </c>
      <c r="I1539" s="150" t="s">
        <v>228</v>
      </c>
      <c r="J1539" s="150" t="s">
        <v>53</v>
      </c>
      <c r="K1539" s="150" t="s">
        <v>53</v>
      </c>
      <c r="L1539" s="150" t="s">
        <v>821</v>
      </c>
      <c r="M1539" s="150" t="s">
        <v>311</v>
      </c>
      <c r="N1539" s="150" t="s">
        <v>652</v>
      </c>
      <c r="O1539" s="150" t="s">
        <v>62</v>
      </c>
      <c r="P1539" s="150" t="s">
        <v>1334</v>
      </c>
      <c r="Q1539" s="150" t="s">
        <v>65</v>
      </c>
      <c r="R1539" s="150" t="s">
        <v>57</v>
      </c>
      <c r="S1539" s="150" t="s">
        <v>1206</v>
      </c>
      <c r="T1539" s="152">
        <v>2.4129999999999998</v>
      </c>
      <c r="U1539" s="151">
        <v>46387</v>
      </c>
      <c r="V1539" s="147">
        <v>6.8000000000000005E-2</v>
      </c>
      <c r="W1539" s="192">
        <v>6.3799999999999996E-2</v>
      </c>
      <c r="X1539" s="150" t="s">
        <v>636</v>
      </c>
      <c r="Y1539" s="150"/>
      <c r="Z1539" s="153">
        <v>7228659.8799999999</v>
      </c>
      <c r="AA1539" s="153">
        <v>1</v>
      </c>
      <c r="AB1539" s="153">
        <v>102.93</v>
      </c>
      <c r="AC1539" s="153">
        <v>0</v>
      </c>
      <c r="AD1539" s="153">
        <v>7440.4596099999999</v>
      </c>
      <c r="AE1539" s="154"/>
      <c r="AF1539" s="154"/>
      <c r="AG1539" s="150" t="s">
        <v>17</v>
      </c>
      <c r="AH1539" s="147">
        <v>2.0143678867000001E-2</v>
      </c>
      <c r="AI1539" s="147">
        <v>1.6175407189999999E-3</v>
      </c>
      <c r="AJ1539" s="147">
        <v>3.9140035199999998E-4</v>
      </c>
    </row>
    <row r="1540" spans="1:36" ht="13.5" thickBot="1" x14ac:dyDescent="0.25">
      <c r="A1540" s="149">
        <v>8700</v>
      </c>
      <c r="B1540" s="149">
        <v>12535</v>
      </c>
      <c r="C1540" s="150" t="s">
        <v>1444</v>
      </c>
      <c r="D1540" s="150">
        <v>1513</v>
      </c>
      <c r="E1540" s="150" t="s">
        <v>2</v>
      </c>
      <c r="F1540" s="150" t="s">
        <v>1708</v>
      </c>
      <c r="G1540" s="150">
        <v>11931920</v>
      </c>
      <c r="H1540" s="150" t="s">
        <v>102</v>
      </c>
      <c r="I1540" s="150" t="s">
        <v>228</v>
      </c>
      <c r="J1540" s="150" t="s">
        <v>53</v>
      </c>
      <c r="K1540" s="150" t="s">
        <v>53</v>
      </c>
      <c r="L1540" s="150" t="s">
        <v>54</v>
      </c>
      <c r="M1540" s="150" t="s">
        <v>311</v>
      </c>
      <c r="N1540" s="150" t="s">
        <v>652</v>
      </c>
      <c r="O1540" s="150" t="s">
        <v>62</v>
      </c>
      <c r="P1540" s="150" t="s">
        <v>298</v>
      </c>
      <c r="Q1540" s="150" t="s">
        <v>298</v>
      </c>
      <c r="R1540" s="150" t="s">
        <v>57</v>
      </c>
      <c r="S1540" s="150" t="s">
        <v>1206</v>
      </c>
      <c r="T1540" s="152">
        <v>2.4129999999999998</v>
      </c>
      <c r="U1540" s="151">
        <v>46387</v>
      </c>
      <c r="V1540" s="147">
        <v>6.8000000000000005E-2</v>
      </c>
      <c r="W1540" s="192">
        <v>6.3799999999999996E-2</v>
      </c>
      <c r="X1540" s="150" t="s">
        <v>636</v>
      </c>
      <c r="Y1540" s="150"/>
      <c r="Z1540" s="153">
        <v>370000</v>
      </c>
      <c r="AA1540" s="153">
        <v>1</v>
      </c>
      <c r="AB1540" s="153">
        <v>101.5004</v>
      </c>
      <c r="AC1540" s="153">
        <v>0</v>
      </c>
      <c r="AD1540" s="153">
        <v>375.55148000000003</v>
      </c>
      <c r="AE1540" s="154"/>
      <c r="AF1540" s="154"/>
      <c r="AG1540" s="150" t="s">
        <v>17</v>
      </c>
      <c r="AH1540" s="147">
        <v>1.0310571119999999E-3</v>
      </c>
      <c r="AI1540" s="147">
        <v>8.1644124575188198E-5</v>
      </c>
      <c r="AJ1540" s="147">
        <v>1.9755631980160701E-5</v>
      </c>
    </row>
    <row r="1541" spans="1:36" ht="13.5" thickBot="1" x14ac:dyDescent="0.25">
      <c r="A1541" s="149">
        <v>8700</v>
      </c>
      <c r="B1541" s="149">
        <v>12535</v>
      </c>
      <c r="C1541" s="150" t="s">
        <v>1360</v>
      </c>
      <c r="D1541" s="150">
        <v>520039868</v>
      </c>
      <c r="E1541" s="150" t="s">
        <v>429</v>
      </c>
      <c r="F1541" s="150" t="s">
        <v>1709</v>
      </c>
      <c r="G1541" s="150">
        <v>1193275</v>
      </c>
      <c r="H1541" s="150" t="s">
        <v>102</v>
      </c>
      <c r="I1541" s="150" t="s">
        <v>228</v>
      </c>
      <c r="J1541" s="150" t="s">
        <v>53</v>
      </c>
      <c r="K1541" s="150" t="s">
        <v>53</v>
      </c>
      <c r="L1541" s="150" t="s">
        <v>821</v>
      </c>
      <c r="M1541" s="150" t="s">
        <v>311</v>
      </c>
      <c r="N1541" s="150" t="s">
        <v>647</v>
      </c>
      <c r="O1541" s="150" t="s">
        <v>62</v>
      </c>
      <c r="P1541" s="150" t="s">
        <v>298</v>
      </c>
      <c r="Q1541" s="150" t="s">
        <v>298</v>
      </c>
      <c r="R1541" s="150" t="s">
        <v>57</v>
      </c>
      <c r="S1541" s="150" t="s">
        <v>1206</v>
      </c>
      <c r="T1541" s="152">
        <v>3.18</v>
      </c>
      <c r="U1541" s="151">
        <v>47209</v>
      </c>
      <c r="V1541" s="147">
        <v>6.0499999999999998E-2</v>
      </c>
      <c r="W1541" s="192">
        <v>5.9700000000000003E-2</v>
      </c>
      <c r="X1541" s="150" t="s">
        <v>636</v>
      </c>
      <c r="Y1541" s="150"/>
      <c r="Z1541" s="153">
        <v>2488000</v>
      </c>
      <c r="AA1541" s="153">
        <v>1</v>
      </c>
      <c r="AB1541" s="153">
        <v>100.51</v>
      </c>
      <c r="AC1541" s="153">
        <v>0</v>
      </c>
      <c r="AD1541" s="153">
        <v>2500.6887999999999</v>
      </c>
      <c r="AE1541" s="154"/>
      <c r="AF1541" s="154"/>
      <c r="AG1541" s="150" t="s">
        <v>17</v>
      </c>
      <c r="AH1541" s="147">
        <v>1.1309090908999999E-2</v>
      </c>
      <c r="AI1541" s="147">
        <v>5.4364463599999998E-4</v>
      </c>
      <c r="AJ1541" s="147">
        <v>1.3154704499999999E-4</v>
      </c>
    </row>
    <row r="1542" spans="1:36" ht="13.5" thickBot="1" x14ac:dyDescent="0.25">
      <c r="A1542" s="149">
        <v>8700</v>
      </c>
      <c r="B1542" s="149">
        <v>12535</v>
      </c>
      <c r="C1542" s="150" t="s">
        <v>1710</v>
      </c>
      <c r="D1542" s="150">
        <v>520034257</v>
      </c>
      <c r="E1542" s="150" t="s">
        <v>429</v>
      </c>
      <c r="F1542" s="150" t="s">
        <v>1711</v>
      </c>
      <c r="G1542" s="150">
        <v>1193341</v>
      </c>
      <c r="H1542" s="150" t="s">
        <v>102</v>
      </c>
      <c r="I1542" s="150" t="s">
        <v>229</v>
      </c>
      <c r="J1542" s="150" t="s">
        <v>53</v>
      </c>
      <c r="K1542" s="150" t="s">
        <v>53</v>
      </c>
      <c r="L1542" s="150" t="s">
        <v>821</v>
      </c>
      <c r="M1542" s="150" t="s">
        <v>311</v>
      </c>
      <c r="N1542" s="150" t="s">
        <v>708</v>
      </c>
      <c r="O1542" s="150" t="s">
        <v>62</v>
      </c>
      <c r="P1542" s="150" t="s">
        <v>1366</v>
      </c>
      <c r="Q1542" s="150" t="s">
        <v>1351</v>
      </c>
      <c r="R1542" s="150" t="s">
        <v>57</v>
      </c>
      <c r="S1542" s="150" t="s">
        <v>1206</v>
      </c>
      <c r="T1542" s="152">
        <v>3.4609999999999999</v>
      </c>
      <c r="U1542" s="151">
        <v>46944</v>
      </c>
      <c r="V1542" s="147">
        <v>3.73E-2</v>
      </c>
      <c r="W1542" s="192">
        <v>3.4200000000000001E-2</v>
      </c>
      <c r="X1542" s="150" t="s">
        <v>636</v>
      </c>
      <c r="Y1542" s="150"/>
      <c r="Z1542" s="153">
        <v>10265771</v>
      </c>
      <c r="AA1542" s="153">
        <v>1</v>
      </c>
      <c r="AB1542" s="153">
        <v>105.42</v>
      </c>
      <c r="AC1542" s="153">
        <v>0</v>
      </c>
      <c r="AD1542" s="153">
        <v>10822.175789999999</v>
      </c>
      <c r="AE1542" s="154"/>
      <c r="AF1542" s="154"/>
      <c r="AG1542" s="150" t="s">
        <v>17</v>
      </c>
      <c r="AH1542" s="147">
        <v>2.9154762817E-2</v>
      </c>
      <c r="AI1542" s="147">
        <v>2.352718909E-3</v>
      </c>
      <c r="AJ1542" s="147">
        <v>5.69293248E-4</v>
      </c>
    </row>
    <row r="1543" spans="1:36" ht="13.5" thickBot="1" x14ac:dyDescent="0.25">
      <c r="A1543" s="149">
        <v>8700</v>
      </c>
      <c r="B1543" s="149">
        <v>12535</v>
      </c>
      <c r="C1543" s="150" t="s">
        <v>1712</v>
      </c>
      <c r="D1543" s="150">
        <v>520036120</v>
      </c>
      <c r="E1543" s="150" t="s">
        <v>429</v>
      </c>
      <c r="F1543" s="150" t="s">
        <v>1713</v>
      </c>
      <c r="G1543" s="150">
        <v>1193481</v>
      </c>
      <c r="H1543" s="150" t="s">
        <v>102</v>
      </c>
      <c r="I1543" s="150" t="s">
        <v>228</v>
      </c>
      <c r="J1543" s="150" t="s">
        <v>53</v>
      </c>
      <c r="K1543" s="150" t="s">
        <v>53</v>
      </c>
      <c r="L1543" s="150" t="s">
        <v>821</v>
      </c>
      <c r="M1543" s="150" t="s">
        <v>311</v>
      </c>
      <c r="N1543" s="150" t="s">
        <v>269</v>
      </c>
      <c r="O1543" s="150" t="s">
        <v>62</v>
      </c>
      <c r="P1543" s="150" t="s">
        <v>1345</v>
      </c>
      <c r="Q1543" s="150" t="s">
        <v>65</v>
      </c>
      <c r="R1543" s="150" t="s">
        <v>57</v>
      </c>
      <c r="S1543" s="150" t="s">
        <v>1206</v>
      </c>
      <c r="T1543" s="152">
        <v>3.6480000000000001</v>
      </c>
      <c r="U1543" s="151">
        <v>46811</v>
      </c>
      <c r="V1543" s="147">
        <v>4.7E-2</v>
      </c>
      <c r="W1543" s="192">
        <v>4.7600000000000003E-2</v>
      </c>
      <c r="X1543" s="150" t="s">
        <v>636</v>
      </c>
      <c r="Y1543" s="150"/>
      <c r="Z1543" s="153">
        <v>12833119</v>
      </c>
      <c r="AA1543" s="153">
        <v>1</v>
      </c>
      <c r="AB1543" s="153">
        <v>100.19</v>
      </c>
      <c r="AC1543" s="153">
        <v>0</v>
      </c>
      <c r="AD1543" s="153">
        <v>12857.50193</v>
      </c>
      <c r="AE1543" s="154"/>
      <c r="AF1543" s="154"/>
      <c r="AG1543" s="150" t="s">
        <v>17</v>
      </c>
      <c r="AH1543" s="147">
        <v>1.4273294404999999E-2</v>
      </c>
      <c r="AI1543" s="147">
        <v>2.795194654E-3</v>
      </c>
      <c r="AJ1543" s="147">
        <v>6.7636020500000003E-4</v>
      </c>
    </row>
    <row r="1544" spans="1:36" ht="13.5" thickBot="1" x14ac:dyDescent="0.25">
      <c r="A1544" s="149">
        <v>8700</v>
      </c>
      <c r="B1544" s="149">
        <v>12535</v>
      </c>
      <c r="C1544" s="150" t="s">
        <v>1712</v>
      </c>
      <c r="D1544" s="150">
        <v>520036120</v>
      </c>
      <c r="E1544" s="150" t="s">
        <v>429</v>
      </c>
      <c r="F1544" s="150" t="s">
        <v>1714</v>
      </c>
      <c r="G1544" s="150">
        <v>1193499</v>
      </c>
      <c r="H1544" s="150" t="s">
        <v>102</v>
      </c>
      <c r="I1544" s="150" t="s">
        <v>623</v>
      </c>
      <c r="J1544" s="150" t="s">
        <v>53</v>
      </c>
      <c r="K1544" s="150" t="s">
        <v>53</v>
      </c>
      <c r="L1544" s="150" t="s">
        <v>821</v>
      </c>
      <c r="M1544" s="150" t="s">
        <v>311</v>
      </c>
      <c r="N1544" s="150" t="s">
        <v>269</v>
      </c>
      <c r="O1544" s="150" t="s">
        <v>62</v>
      </c>
      <c r="P1544" s="150" t="s">
        <v>1345</v>
      </c>
      <c r="Q1544" s="150" t="s">
        <v>65</v>
      </c>
      <c r="R1544" s="150" t="s">
        <v>57</v>
      </c>
      <c r="S1544" s="150" t="s">
        <v>1206</v>
      </c>
      <c r="T1544" s="152">
        <v>3.7490000000000001</v>
      </c>
      <c r="U1544" s="151">
        <v>46811</v>
      </c>
      <c r="V1544" s="147">
        <v>2.8000000000000001E-2</v>
      </c>
      <c r="W1544" s="192">
        <v>2.7300000000000001E-2</v>
      </c>
      <c r="X1544" s="150" t="s">
        <v>636</v>
      </c>
      <c r="Y1544" s="150"/>
      <c r="Z1544" s="153">
        <v>3823000</v>
      </c>
      <c r="AA1544" s="153">
        <v>1</v>
      </c>
      <c r="AB1544" s="153">
        <v>100.5</v>
      </c>
      <c r="AC1544" s="153">
        <v>0</v>
      </c>
      <c r="AD1544" s="153">
        <v>3842.1149999999998</v>
      </c>
      <c r="AE1544" s="154"/>
      <c r="AF1544" s="154"/>
      <c r="AG1544" s="150" t="s">
        <v>17</v>
      </c>
      <c r="AH1544" s="147">
        <v>2.5488399876999999E-2</v>
      </c>
      <c r="AI1544" s="147">
        <v>8.3526795199999999E-4</v>
      </c>
      <c r="AJ1544" s="147">
        <v>2.0211186400000001E-4</v>
      </c>
    </row>
    <row r="1545" spans="1:36" ht="13.5" thickBot="1" x14ac:dyDescent="0.25">
      <c r="A1545" s="149">
        <v>8700</v>
      </c>
      <c r="B1545" s="149">
        <v>12535</v>
      </c>
      <c r="C1545" s="150" t="s">
        <v>1715</v>
      </c>
      <c r="D1545" s="150">
        <v>516286432</v>
      </c>
      <c r="E1545" s="150" t="s">
        <v>429</v>
      </c>
      <c r="F1545" s="150" t="s">
        <v>1716</v>
      </c>
      <c r="G1545" s="150">
        <v>11935150</v>
      </c>
      <c r="H1545" s="150" t="s">
        <v>102</v>
      </c>
      <c r="I1545" s="150" t="s">
        <v>228</v>
      </c>
      <c r="J1545" s="150" t="s">
        <v>53</v>
      </c>
      <c r="K1545" s="150" t="s">
        <v>53</v>
      </c>
      <c r="L1545" s="150" t="s">
        <v>54</v>
      </c>
      <c r="M1545" s="150" t="s">
        <v>311</v>
      </c>
      <c r="N1545" s="150" t="s">
        <v>651</v>
      </c>
      <c r="O1545" s="150" t="s">
        <v>62</v>
      </c>
      <c r="P1545" s="150" t="s">
        <v>298</v>
      </c>
      <c r="Q1545" s="150" t="s">
        <v>298</v>
      </c>
      <c r="R1545" s="150" t="s">
        <v>57</v>
      </c>
      <c r="S1545" s="150" t="s">
        <v>1206</v>
      </c>
      <c r="T1545" s="152">
        <v>1.3839999999999999</v>
      </c>
      <c r="U1545" s="151">
        <v>46006</v>
      </c>
      <c r="V1545" s="147">
        <v>6.5000000000000002E-2</v>
      </c>
      <c r="W1545" s="192">
        <v>6.9199999999999998E-2</v>
      </c>
      <c r="X1545" s="150" t="s">
        <v>636</v>
      </c>
      <c r="Y1545" s="150"/>
      <c r="Z1545" s="153">
        <v>1000000</v>
      </c>
      <c r="AA1545" s="153">
        <v>1</v>
      </c>
      <c r="AB1545" s="153">
        <v>99.290499999999994</v>
      </c>
      <c r="AC1545" s="153">
        <v>0</v>
      </c>
      <c r="AD1545" s="153">
        <v>992.90499999999997</v>
      </c>
      <c r="AE1545" s="154"/>
      <c r="AF1545" s="154"/>
      <c r="AG1545" s="150" t="s">
        <v>17</v>
      </c>
      <c r="AH1545" s="147">
        <v>9.0995438130000005E-3</v>
      </c>
      <c r="AI1545" s="147">
        <v>2.15855518E-4</v>
      </c>
      <c r="AJ1545" s="147">
        <v>5.2231096975736701E-5</v>
      </c>
    </row>
    <row r="1546" spans="1:36" ht="13.5" thickBot="1" x14ac:dyDescent="0.25">
      <c r="A1546" s="149">
        <v>8700</v>
      </c>
      <c r="B1546" s="149">
        <v>12535</v>
      </c>
      <c r="C1546" s="150" t="s">
        <v>1637</v>
      </c>
      <c r="D1546" s="150">
        <v>516269248</v>
      </c>
      <c r="E1546" s="150" t="s">
        <v>429</v>
      </c>
      <c r="F1546" s="150" t="s">
        <v>1717</v>
      </c>
      <c r="G1546" s="150">
        <v>1193598</v>
      </c>
      <c r="H1546" s="150" t="s">
        <v>102</v>
      </c>
      <c r="I1546" s="150" t="s">
        <v>229</v>
      </c>
      <c r="J1546" s="150" t="s">
        <v>53</v>
      </c>
      <c r="K1546" s="150" t="s">
        <v>53</v>
      </c>
      <c r="L1546" s="150" t="s">
        <v>821</v>
      </c>
      <c r="M1546" s="150" t="s">
        <v>311</v>
      </c>
      <c r="N1546" s="150" t="s">
        <v>156</v>
      </c>
      <c r="O1546" s="150" t="s">
        <v>62</v>
      </c>
      <c r="P1546" s="150" t="s">
        <v>1522</v>
      </c>
      <c r="Q1546" s="150" t="s">
        <v>1351</v>
      </c>
      <c r="R1546" s="150" t="s">
        <v>57</v>
      </c>
      <c r="S1546" s="150" t="s">
        <v>1206</v>
      </c>
      <c r="T1546" s="152">
        <v>6.2789999999999999</v>
      </c>
      <c r="U1546" s="151">
        <v>49218</v>
      </c>
      <c r="V1546" s="147">
        <v>3.3000000000000002E-2</v>
      </c>
      <c r="W1546" s="192">
        <v>3.5799999999999998E-2</v>
      </c>
      <c r="X1546" s="150" t="s">
        <v>636</v>
      </c>
      <c r="Y1546" s="150"/>
      <c r="Z1546" s="153">
        <v>3214410.26</v>
      </c>
      <c r="AA1546" s="153">
        <v>1</v>
      </c>
      <c r="AB1546" s="153">
        <v>101.75</v>
      </c>
      <c r="AC1546" s="153">
        <v>0</v>
      </c>
      <c r="AD1546" s="153">
        <v>3270.6624400000001</v>
      </c>
      <c r="AE1546" s="154"/>
      <c r="AF1546" s="154"/>
      <c r="AG1546" s="150" t="s">
        <v>17</v>
      </c>
      <c r="AH1546" s="147">
        <v>2.5673151779999999E-3</v>
      </c>
      <c r="AI1546" s="147">
        <v>7.1103533300000002E-4</v>
      </c>
      <c r="AJ1546" s="147">
        <v>1.7205098799999999E-4</v>
      </c>
    </row>
    <row r="1547" spans="1:36" ht="13.5" thickBot="1" x14ac:dyDescent="0.25">
      <c r="A1547" s="149">
        <v>8700</v>
      </c>
      <c r="B1547" s="149">
        <v>12535</v>
      </c>
      <c r="C1547" s="150" t="s">
        <v>1718</v>
      </c>
      <c r="D1547" s="150">
        <v>520025438</v>
      </c>
      <c r="E1547" s="150" t="s">
        <v>429</v>
      </c>
      <c r="F1547" s="150" t="s">
        <v>1719</v>
      </c>
      <c r="G1547" s="150">
        <v>1193630</v>
      </c>
      <c r="H1547" s="150" t="s">
        <v>102</v>
      </c>
      <c r="I1547" s="150" t="s">
        <v>229</v>
      </c>
      <c r="J1547" s="150" t="s">
        <v>53</v>
      </c>
      <c r="K1547" s="150" t="s">
        <v>53</v>
      </c>
      <c r="L1547" s="150" t="s">
        <v>821</v>
      </c>
      <c r="M1547" s="150" t="s">
        <v>311</v>
      </c>
      <c r="N1547" s="150" t="s">
        <v>651</v>
      </c>
      <c r="O1547" s="150" t="s">
        <v>62</v>
      </c>
      <c r="P1547" s="150" t="s">
        <v>1334</v>
      </c>
      <c r="Q1547" s="150" t="s">
        <v>65</v>
      </c>
      <c r="R1547" s="150" t="s">
        <v>57</v>
      </c>
      <c r="S1547" s="150" t="s">
        <v>1206</v>
      </c>
      <c r="T1547" s="152">
        <v>4.407</v>
      </c>
      <c r="U1547" s="151">
        <v>47300</v>
      </c>
      <c r="V1547" s="147">
        <v>3.6200000000000003E-2</v>
      </c>
      <c r="W1547" s="192">
        <v>3.6499999999999998E-2</v>
      </c>
      <c r="X1547" s="150" t="s">
        <v>636</v>
      </c>
      <c r="Y1547" s="150"/>
      <c r="Z1547" s="153">
        <v>12858153.01</v>
      </c>
      <c r="AA1547" s="153">
        <v>1</v>
      </c>
      <c r="AB1547" s="153">
        <v>103.98</v>
      </c>
      <c r="AC1547" s="153">
        <v>0</v>
      </c>
      <c r="AD1547" s="153">
        <v>13369.907499999999</v>
      </c>
      <c r="AE1547" s="154"/>
      <c r="AF1547" s="154"/>
      <c r="AG1547" s="150" t="s">
        <v>17</v>
      </c>
      <c r="AH1547" s="147">
        <v>7.3469460710000002E-3</v>
      </c>
      <c r="AI1547" s="147">
        <v>2.906590578E-3</v>
      </c>
      <c r="AJ1547" s="147">
        <v>7.0331495400000001E-4</v>
      </c>
    </row>
    <row r="1548" spans="1:36" ht="13.5" thickBot="1" x14ac:dyDescent="0.25">
      <c r="A1548" s="149">
        <v>8700</v>
      </c>
      <c r="B1548" s="149">
        <v>12535</v>
      </c>
      <c r="C1548" s="150" t="s">
        <v>1512</v>
      </c>
      <c r="D1548" s="150">
        <v>515327120</v>
      </c>
      <c r="E1548" s="150" t="s">
        <v>429</v>
      </c>
      <c r="F1548" s="150" t="s">
        <v>1720</v>
      </c>
      <c r="G1548" s="150">
        <v>1193929</v>
      </c>
      <c r="H1548" s="150" t="s">
        <v>102</v>
      </c>
      <c r="I1548" s="150" t="s">
        <v>229</v>
      </c>
      <c r="J1548" s="150" t="s">
        <v>53</v>
      </c>
      <c r="K1548" s="150" t="s">
        <v>53</v>
      </c>
      <c r="L1548" s="150" t="s">
        <v>821</v>
      </c>
      <c r="M1548" s="150" t="s">
        <v>311</v>
      </c>
      <c r="N1548" s="150" t="s">
        <v>651</v>
      </c>
      <c r="O1548" s="150" t="s">
        <v>62</v>
      </c>
      <c r="P1548" s="150" t="s">
        <v>1350</v>
      </c>
      <c r="Q1548" s="150" t="s">
        <v>1351</v>
      </c>
      <c r="R1548" s="150" t="s">
        <v>57</v>
      </c>
      <c r="S1548" s="150" t="s">
        <v>1206</v>
      </c>
      <c r="T1548" s="152">
        <v>6.1689999999999996</v>
      </c>
      <c r="U1548" s="151">
        <v>48213</v>
      </c>
      <c r="V1548" s="147">
        <v>3.1800000000000002E-2</v>
      </c>
      <c r="W1548" s="192">
        <v>3.1800000000000002E-2</v>
      </c>
      <c r="X1548" s="150" t="s">
        <v>636</v>
      </c>
      <c r="Y1548" s="150"/>
      <c r="Z1548" s="153">
        <v>4354099</v>
      </c>
      <c r="AA1548" s="153">
        <v>1</v>
      </c>
      <c r="AB1548" s="153">
        <v>103.83</v>
      </c>
      <c r="AC1548" s="153">
        <v>0</v>
      </c>
      <c r="AD1548" s="153">
        <v>4520.8609900000001</v>
      </c>
      <c r="AE1548" s="154"/>
      <c r="AF1548" s="154"/>
      <c r="AG1548" s="150" t="s">
        <v>17</v>
      </c>
      <c r="AH1548" s="147">
        <v>1.0181240193000001E-2</v>
      </c>
      <c r="AI1548" s="147">
        <v>9.8282594400000002E-4</v>
      </c>
      <c r="AJ1548" s="147">
        <v>2.37816839E-4</v>
      </c>
    </row>
    <row r="1549" spans="1:36" ht="13.5" thickBot="1" x14ac:dyDescent="0.25">
      <c r="A1549" s="149">
        <v>8700</v>
      </c>
      <c r="B1549" s="149">
        <v>12535</v>
      </c>
      <c r="C1549" s="150" t="s">
        <v>1391</v>
      </c>
      <c r="D1549" s="150">
        <v>520038910</v>
      </c>
      <c r="E1549" s="150" t="s">
        <v>429</v>
      </c>
      <c r="F1549" s="150" t="s">
        <v>1721</v>
      </c>
      <c r="G1549" s="150">
        <v>1193952</v>
      </c>
      <c r="H1549" s="150" t="s">
        <v>102</v>
      </c>
      <c r="I1549" s="150" t="s">
        <v>228</v>
      </c>
      <c r="J1549" s="150" t="s">
        <v>53</v>
      </c>
      <c r="K1549" s="150" t="s">
        <v>53</v>
      </c>
      <c r="L1549" s="150" t="s">
        <v>821</v>
      </c>
      <c r="M1549" s="150" t="s">
        <v>311</v>
      </c>
      <c r="N1549" s="150" t="s">
        <v>651</v>
      </c>
      <c r="O1549" s="150" t="s">
        <v>62</v>
      </c>
      <c r="P1549" s="150" t="s">
        <v>1369</v>
      </c>
      <c r="Q1549" s="150" t="s">
        <v>65</v>
      </c>
      <c r="R1549" s="150" t="s">
        <v>57</v>
      </c>
      <c r="S1549" s="150" t="s">
        <v>1206</v>
      </c>
      <c r="T1549" s="152">
        <v>4.9809999999999999</v>
      </c>
      <c r="U1549" s="151">
        <v>48213</v>
      </c>
      <c r="V1549" s="147">
        <v>4.8899999999999999E-2</v>
      </c>
      <c r="W1549" s="192">
        <v>5.04E-2</v>
      </c>
      <c r="X1549" s="150" t="s">
        <v>636</v>
      </c>
      <c r="Y1549" s="150"/>
      <c r="Z1549" s="153">
        <v>3731679</v>
      </c>
      <c r="AA1549" s="153">
        <v>1</v>
      </c>
      <c r="AB1549" s="153">
        <v>100.79</v>
      </c>
      <c r="AC1549" s="153">
        <v>0</v>
      </c>
      <c r="AD1549" s="153">
        <v>3761.1592599999999</v>
      </c>
      <c r="AE1549" s="154"/>
      <c r="AF1549" s="154"/>
      <c r="AG1549" s="150" t="s">
        <v>17</v>
      </c>
      <c r="AH1549" s="147">
        <v>1.2439012926E-2</v>
      </c>
      <c r="AI1549" s="147">
        <v>8.1766833899999997E-4</v>
      </c>
      <c r="AJ1549" s="147">
        <v>1.9785324200000001E-4</v>
      </c>
    </row>
    <row r="1550" spans="1:36" ht="13.5" thickBot="1" x14ac:dyDescent="0.25">
      <c r="A1550" s="149">
        <v>8700</v>
      </c>
      <c r="B1550" s="149">
        <v>12535</v>
      </c>
      <c r="C1550" s="150" t="s">
        <v>1722</v>
      </c>
      <c r="D1550" s="150">
        <v>2409</v>
      </c>
      <c r="E1550" s="150" t="s">
        <v>2</v>
      </c>
      <c r="F1550" s="150" t="s">
        <v>1723</v>
      </c>
      <c r="G1550" s="150">
        <v>1194018</v>
      </c>
      <c r="H1550" s="150" t="s">
        <v>102</v>
      </c>
      <c r="I1550" s="150" t="s">
        <v>230</v>
      </c>
      <c r="J1550" s="150" t="s">
        <v>53</v>
      </c>
      <c r="K1550" s="150" t="s">
        <v>53</v>
      </c>
      <c r="L1550" s="150" t="s">
        <v>821</v>
      </c>
      <c r="M1550" s="150" t="s">
        <v>311</v>
      </c>
      <c r="N1550" s="150" t="s">
        <v>649</v>
      </c>
      <c r="O1550" s="150" t="s">
        <v>62</v>
      </c>
      <c r="P1550" s="150" t="s">
        <v>1350</v>
      </c>
      <c r="Q1550" s="150" t="s">
        <v>1351</v>
      </c>
      <c r="R1550" s="150" t="s">
        <v>57</v>
      </c>
      <c r="S1550" s="150" t="s">
        <v>1206</v>
      </c>
      <c r="T1550" s="152">
        <v>2.1819999999999999</v>
      </c>
      <c r="U1550" s="151">
        <v>46265</v>
      </c>
      <c r="V1550" s="147">
        <v>9.1499999999999998E-2</v>
      </c>
      <c r="W1550" s="192">
        <v>7.6300000000000007E-2</v>
      </c>
      <c r="X1550" s="150" t="s">
        <v>636</v>
      </c>
      <c r="Y1550" s="150"/>
      <c r="Z1550" s="153">
        <v>18332385</v>
      </c>
      <c r="AA1550" s="153">
        <v>1</v>
      </c>
      <c r="AB1550" s="153">
        <v>105</v>
      </c>
      <c r="AC1550" s="153">
        <v>0</v>
      </c>
      <c r="AD1550" s="153">
        <v>19249.004250000002</v>
      </c>
      <c r="AE1550" s="154"/>
      <c r="AF1550" s="154"/>
      <c r="AG1550" s="150" t="s">
        <v>17</v>
      </c>
      <c r="AH1550" s="147">
        <v>4.3544196767999997E-2</v>
      </c>
      <c r="AI1550" s="147">
        <v>4.1846942020000001E-3</v>
      </c>
      <c r="AJ1550" s="147">
        <v>1.0125808679999999E-3</v>
      </c>
    </row>
    <row r="1551" spans="1:36" ht="13.5" thickBot="1" x14ac:dyDescent="0.25">
      <c r="A1551" s="149">
        <v>8700</v>
      </c>
      <c r="B1551" s="149">
        <v>12535</v>
      </c>
      <c r="C1551" s="150" t="s">
        <v>1722</v>
      </c>
      <c r="D1551" s="150">
        <v>2409</v>
      </c>
      <c r="E1551" s="150" t="s">
        <v>2</v>
      </c>
      <c r="F1551" s="150" t="s">
        <v>1723</v>
      </c>
      <c r="G1551" s="150">
        <v>11940180</v>
      </c>
      <c r="H1551" s="150" t="s">
        <v>102</v>
      </c>
      <c r="I1551" s="150" t="s">
        <v>230</v>
      </c>
      <c r="J1551" s="150" t="s">
        <v>53</v>
      </c>
      <c r="K1551" s="150" t="s">
        <v>53</v>
      </c>
      <c r="L1551" s="150" t="s">
        <v>54</v>
      </c>
      <c r="M1551" s="150" t="s">
        <v>311</v>
      </c>
      <c r="N1551" s="150" t="s">
        <v>649</v>
      </c>
      <c r="O1551" s="150" t="s">
        <v>62</v>
      </c>
      <c r="P1551" s="150" t="s">
        <v>298</v>
      </c>
      <c r="Q1551" s="150" t="s">
        <v>298</v>
      </c>
      <c r="R1551" s="150" t="s">
        <v>57</v>
      </c>
      <c r="S1551" s="150" t="s">
        <v>1206</v>
      </c>
      <c r="T1551" s="152">
        <v>2.1819999999999999</v>
      </c>
      <c r="U1551" s="151">
        <v>46265</v>
      </c>
      <c r="V1551" s="147">
        <v>9.1499999999999998E-2</v>
      </c>
      <c r="W1551" s="192">
        <v>7.6300000000000007E-2</v>
      </c>
      <c r="X1551" s="150" t="s">
        <v>636</v>
      </c>
      <c r="Y1551" s="150"/>
      <c r="Z1551" s="153">
        <v>6530000</v>
      </c>
      <c r="AA1551" s="153">
        <v>1</v>
      </c>
      <c r="AB1551" s="153">
        <v>104.90600000000001</v>
      </c>
      <c r="AC1551" s="153">
        <v>0</v>
      </c>
      <c r="AD1551" s="153">
        <v>6850.3617999999997</v>
      </c>
      <c r="AE1551" s="154"/>
      <c r="AF1551" s="154"/>
      <c r="AG1551" s="150" t="s">
        <v>17</v>
      </c>
      <c r="AH1551" s="147">
        <v>1.5510453489000001E-2</v>
      </c>
      <c r="AI1551" s="147">
        <v>1.4892546609999999E-3</v>
      </c>
      <c r="AJ1551" s="147">
        <v>3.60358656E-4</v>
      </c>
    </row>
    <row r="1552" spans="1:36" ht="13.5" thickBot="1" x14ac:dyDescent="0.25">
      <c r="A1552" s="149">
        <v>8700</v>
      </c>
      <c r="B1552" s="149">
        <v>12535</v>
      </c>
      <c r="C1552" s="150" t="s">
        <v>2229</v>
      </c>
      <c r="D1552" s="150">
        <v>520033804</v>
      </c>
      <c r="E1552" s="150" t="s">
        <v>429</v>
      </c>
      <c r="F1552" s="150" t="s">
        <v>2230</v>
      </c>
      <c r="G1552" s="150">
        <v>1194026</v>
      </c>
      <c r="H1552" s="150" t="s">
        <v>102</v>
      </c>
      <c r="I1552" s="150" t="s">
        <v>228</v>
      </c>
      <c r="J1552" s="150" t="s">
        <v>53</v>
      </c>
      <c r="K1552" s="150" t="s">
        <v>53</v>
      </c>
      <c r="L1552" s="150" t="s">
        <v>821</v>
      </c>
      <c r="M1552" s="150" t="s">
        <v>311</v>
      </c>
      <c r="N1552" s="150" t="s">
        <v>257</v>
      </c>
      <c r="O1552" s="150" t="s">
        <v>62</v>
      </c>
      <c r="P1552" s="150" t="s">
        <v>298</v>
      </c>
      <c r="Q1552" s="150" t="s">
        <v>298</v>
      </c>
      <c r="R1552" s="150" t="s">
        <v>57</v>
      </c>
      <c r="S1552" s="150" t="s">
        <v>1206</v>
      </c>
      <c r="T1552" s="152">
        <v>0.75</v>
      </c>
      <c r="U1552" s="151">
        <v>45848</v>
      </c>
      <c r="V1552" s="147">
        <v>4.0500000000000001E-2</v>
      </c>
      <c r="W1552" s="192">
        <v>9.8400000000000001E-2</v>
      </c>
      <c r="X1552" s="150" t="s">
        <v>636</v>
      </c>
      <c r="Y1552" s="150"/>
      <c r="Z1552" s="153">
        <v>3225000</v>
      </c>
      <c r="AA1552" s="153">
        <v>1</v>
      </c>
      <c r="AB1552" s="153">
        <v>96.9</v>
      </c>
      <c r="AC1552" s="153">
        <v>0</v>
      </c>
      <c r="AD1552" s="153">
        <v>3125.0250000000001</v>
      </c>
      <c r="AE1552" s="154"/>
      <c r="AF1552" s="154"/>
      <c r="AG1552" s="150" t="s">
        <v>17</v>
      </c>
      <c r="AH1552" s="147">
        <v>3.5491432533000002E-2</v>
      </c>
      <c r="AI1552" s="147">
        <v>6.7937405099999996E-4</v>
      </c>
      <c r="AJ1552" s="147">
        <v>1.64389829E-4</v>
      </c>
    </row>
    <row r="1553" spans="1:36" ht="13.5" thickBot="1" x14ac:dyDescent="0.25">
      <c r="A1553" s="149">
        <v>8700</v>
      </c>
      <c r="B1553" s="149">
        <v>12535</v>
      </c>
      <c r="C1553" s="150" t="s">
        <v>1387</v>
      </c>
      <c r="D1553" s="150">
        <v>520037789</v>
      </c>
      <c r="E1553" s="150" t="s">
        <v>429</v>
      </c>
      <c r="F1553" s="150" t="s">
        <v>1724</v>
      </c>
      <c r="G1553" s="150">
        <v>1194638</v>
      </c>
      <c r="H1553" s="150" t="s">
        <v>102</v>
      </c>
      <c r="I1553" s="150" t="s">
        <v>229</v>
      </c>
      <c r="J1553" s="150" t="s">
        <v>53</v>
      </c>
      <c r="K1553" s="150" t="s">
        <v>53</v>
      </c>
      <c r="L1553" s="150" t="s">
        <v>821</v>
      </c>
      <c r="M1553" s="150" t="s">
        <v>311</v>
      </c>
      <c r="N1553" s="150" t="s">
        <v>651</v>
      </c>
      <c r="O1553" s="150" t="s">
        <v>62</v>
      </c>
      <c r="P1553" s="150" t="s">
        <v>1369</v>
      </c>
      <c r="Q1553" s="150" t="s">
        <v>65</v>
      </c>
      <c r="R1553" s="150" t="s">
        <v>57</v>
      </c>
      <c r="S1553" s="150" t="s">
        <v>1206</v>
      </c>
      <c r="T1553" s="152">
        <v>6.4370000000000003</v>
      </c>
      <c r="U1553" s="151">
        <v>50041</v>
      </c>
      <c r="V1553" s="147">
        <v>3.61E-2</v>
      </c>
      <c r="W1553" s="192">
        <v>3.0599999999999999E-2</v>
      </c>
      <c r="X1553" s="150" t="s">
        <v>636</v>
      </c>
      <c r="Y1553" s="150"/>
      <c r="Z1553" s="153">
        <v>15009765</v>
      </c>
      <c r="AA1553" s="153">
        <v>1</v>
      </c>
      <c r="AB1553" s="153">
        <v>107.22</v>
      </c>
      <c r="AC1553" s="153">
        <v>0</v>
      </c>
      <c r="AD1553" s="153">
        <v>16093.47003</v>
      </c>
      <c r="AE1553" s="154"/>
      <c r="AF1553" s="154"/>
      <c r="AG1553" s="150" t="s">
        <v>17</v>
      </c>
      <c r="AH1553" s="147">
        <v>1.3906394528E-2</v>
      </c>
      <c r="AI1553" s="147">
        <v>3.498687508E-3</v>
      </c>
      <c r="AJ1553" s="147">
        <v>8.4658612200000003E-4</v>
      </c>
    </row>
    <row r="1554" spans="1:36" ht="13.5" thickBot="1" x14ac:dyDescent="0.25">
      <c r="A1554" s="149">
        <v>8700</v>
      </c>
      <c r="B1554" s="149">
        <v>12535</v>
      </c>
      <c r="C1554" s="150" t="s">
        <v>1385</v>
      </c>
      <c r="D1554" s="150">
        <v>520036658</v>
      </c>
      <c r="E1554" s="150" t="s">
        <v>429</v>
      </c>
      <c r="F1554" s="150" t="s">
        <v>1725</v>
      </c>
      <c r="G1554" s="150">
        <v>1195346</v>
      </c>
      <c r="H1554" s="150" t="s">
        <v>102</v>
      </c>
      <c r="I1554" s="150" t="s">
        <v>228</v>
      </c>
      <c r="J1554" s="150" t="s">
        <v>53</v>
      </c>
      <c r="K1554" s="150" t="s">
        <v>53</v>
      </c>
      <c r="L1554" s="150" t="s">
        <v>821</v>
      </c>
      <c r="M1554" s="150" t="s">
        <v>311</v>
      </c>
      <c r="N1554" s="150" t="s">
        <v>156</v>
      </c>
      <c r="O1554" s="150" t="s">
        <v>62</v>
      </c>
      <c r="P1554" s="150" t="s">
        <v>1339</v>
      </c>
      <c r="Q1554" s="150" t="s">
        <v>65</v>
      </c>
      <c r="R1554" s="150" t="s">
        <v>57</v>
      </c>
      <c r="S1554" s="150" t="s">
        <v>1206</v>
      </c>
      <c r="T1554" s="152">
        <v>5.0039999999999996</v>
      </c>
      <c r="U1554" s="151">
        <v>48483</v>
      </c>
      <c r="V1554" s="147">
        <v>5.7500000000000002E-2</v>
      </c>
      <c r="W1554" s="192">
        <v>5.7099999999999998E-2</v>
      </c>
      <c r="X1554" s="150" t="s">
        <v>636</v>
      </c>
      <c r="Y1554" s="150"/>
      <c r="Z1554" s="153">
        <v>2558000</v>
      </c>
      <c r="AA1554" s="153">
        <v>1</v>
      </c>
      <c r="AB1554" s="153">
        <v>100.67</v>
      </c>
      <c r="AC1554" s="153">
        <v>0</v>
      </c>
      <c r="AD1554" s="153">
        <v>2575.1386000000002</v>
      </c>
      <c r="AE1554" s="154"/>
      <c r="AF1554" s="154"/>
      <c r="AG1554" s="150" t="s">
        <v>17</v>
      </c>
      <c r="AH1554" s="147">
        <v>4.8723809519999996E-3</v>
      </c>
      <c r="AI1554" s="147">
        <v>5.5982987099999996E-4</v>
      </c>
      <c r="AJ1554" s="147">
        <v>1.3546342600000001E-4</v>
      </c>
    </row>
    <row r="1555" spans="1:36" ht="13.5" thickBot="1" x14ac:dyDescent="0.25">
      <c r="A1555" s="149">
        <v>8700</v>
      </c>
      <c r="B1555" s="149">
        <v>12535</v>
      </c>
      <c r="C1555" s="150" t="s">
        <v>1467</v>
      </c>
      <c r="D1555" s="150">
        <v>514290345</v>
      </c>
      <c r="E1555" s="150" t="s">
        <v>429</v>
      </c>
      <c r="F1555" s="150" t="s">
        <v>1726</v>
      </c>
      <c r="G1555" s="150">
        <v>1195585</v>
      </c>
      <c r="H1555" s="150" t="s">
        <v>102</v>
      </c>
      <c r="I1555" s="150" t="s">
        <v>229</v>
      </c>
      <c r="J1555" s="150" t="s">
        <v>53</v>
      </c>
      <c r="K1555" s="150" t="s">
        <v>53</v>
      </c>
      <c r="L1555" s="150" t="s">
        <v>821</v>
      </c>
      <c r="M1555" s="150" t="s">
        <v>311</v>
      </c>
      <c r="N1555" s="150" t="s">
        <v>269</v>
      </c>
      <c r="O1555" s="150" t="s">
        <v>62</v>
      </c>
      <c r="P1555" s="150" t="s">
        <v>1345</v>
      </c>
      <c r="Q1555" s="150" t="s">
        <v>65</v>
      </c>
      <c r="R1555" s="150" t="s">
        <v>57</v>
      </c>
      <c r="S1555" s="150" t="s">
        <v>1206</v>
      </c>
      <c r="T1555" s="152">
        <v>7.234</v>
      </c>
      <c r="U1555" s="151">
        <v>62494</v>
      </c>
      <c r="V1555" s="147">
        <v>2.0899999999999998E-2</v>
      </c>
      <c r="W1555" s="192">
        <v>2.9499999999999998E-2</v>
      </c>
      <c r="X1555" s="150" t="s">
        <v>636</v>
      </c>
      <c r="Y1555" s="150"/>
      <c r="Z1555" s="153">
        <v>10751479</v>
      </c>
      <c r="AA1555" s="153">
        <v>1</v>
      </c>
      <c r="AB1555" s="153">
        <v>104.02</v>
      </c>
      <c r="AC1555" s="153">
        <v>0</v>
      </c>
      <c r="AD1555" s="153">
        <v>11183.688459999999</v>
      </c>
      <c r="AE1555" s="154"/>
      <c r="AF1555" s="154"/>
      <c r="AG1555" s="150" t="s">
        <v>17</v>
      </c>
      <c r="AH1555" s="147">
        <v>6.9649719810000003E-3</v>
      </c>
      <c r="AI1555" s="147">
        <v>2.4313110250000001E-3</v>
      </c>
      <c r="AJ1555" s="147">
        <v>5.8831037799999999E-4</v>
      </c>
    </row>
    <row r="1556" spans="1:36" ht="13.5" thickBot="1" x14ac:dyDescent="0.25">
      <c r="A1556" s="149">
        <v>8700</v>
      </c>
      <c r="B1556" s="149">
        <v>12535</v>
      </c>
      <c r="C1556" s="150" t="s">
        <v>1442</v>
      </c>
      <c r="D1556" s="150">
        <v>511659401</v>
      </c>
      <c r="E1556" s="150" t="s">
        <v>429</v>
      </c>
      <c r="F1556" s="150" t="s">
        <v>1727</v>
      </c>
      <c r="G1556" s="150">
        <v>1195981</v>
      </c>
      <c r="H1556" s="150" t="s">
        <v>102</v>
      </c>
      <c r="I1556" s="150" t="s">
        <v>228</v>
      </c>
      <c r="J1556" s="150" t="s">
        <v>53</v>
      </c>
      <c r="K1556" s="150" t="s">
        <v>53</v>
      </c>
      <c r="L1556" s="150" t="s">
        <v>821</v>
      </c>
      <c r="M1556" s="150" t="s">
        <v>311</v>
      </c>
      <c r="N1556" s="150" t="s">
        <v>651</v>
      </c>
      <c r="O1556" s="150" t="s">
        <v>62</v>
      </c>
      <c r="P1556" s="150" t="s">
        <v>1369</v>
      </c>
      <c r="Q1556" s="150" t="s">
        <v>65</v>
      </c>
      <c r="R1556" s="150" t="s">
        <v>57</v>
      </c>
      <c r="S1556" s="150" t="s">
        <v>1206</v>
      </c>
      <c r="T1556" s="152">
        <v>3.1160000000000001</v>
      </c>
      <c r="U1556" s="151">
        <v>47238</v>
      </c>
      <c r="V1556" s="147">
        <v>0.05</v>
      </c>
      <c r="W1556" s="192">
        <v>4.8899999999999999E-2</v>
      </c>
      <c r="X1556" s="150" t="s">
        <v>636</v>
      </c>
      <c r="Y1556" s="150"/>
      <c r="Z1556" s="153">
        <v>3323949</v>
      </c>
      <c r="AA1556" s="153">
        <v>1</v>
      </c>
      <c r="AB1556" s="153">
        <v>102.62</v>
      </c>
      <c r="AC1556" s="153">
        <v>0</v>
      </c>
      <c r="AD1556" s="153">
        <v>3411.0364599999998</v>
      </c>
      <c r="AE1556" s="154"/>
      <c r="AF1556" s="154"/>
      <c r="AG1556" s="150" t="s">
        <v>17</v>
      </c>
      <c r="AH1556" s="147">
        <v>8.3098724999999991E-3</v>
      </c>
      <c r="AI1556" s="147">
        <v>7.4155235800000001E-4</v>
      </c>
      <c r="AJ1556" s="147">
        <v>1.7943526899999999E-4</v>
      </c>
    </row>
    <row r="1557" spans="1:36" ht="13.5" thickBot="1" x14ac:dyDescent="0.25">
      <c r="A1557" s="149">
        <v>8700</v>
      </c>
      <c r="B1557" s="149">
        <v>12535</v>
      </c>
      <c r="C1557" s="150" t="s">
        <v>1442</v>
      </c>
      <c r="D1557" s="150">
        <v>511659401</v>
      </c>
      <c r="E1557" s="150" t="s">
        <v>429</v>
      </c>
      <c r="F1557" s="150" t="s">
        <v>1728</v>
      </c>
      <c r="G1557" s="150">
        <v>1195999</v>
      </c>
      <c r="H1557" s="150" t="s">
        <v>102</v>
      </c>
      <c r="I1557" s="150" t="s">
        <v>229</v>
      </c>
      <c r="J1557" s="150" t="s">
        <v>53</v>
      </c>
      <c r="K1557" s="150" t="s">
        <v>53</v>
      </c>
      <c r="L1557" s="150" t="s">
        <v>821</v>
      </c>
      <c r="M1557" s="150" t="s">
        <v>311</v>
      </c>
      <c r="N1557" s="150" t="s">
        <v>651</v>
      </c>
      <c r="O1557" s="150" t="s">
        <v>62</v>
      </c>
      <c r="P1557" s="150" t="s">
        <v>1369</v>
      </c>
      <c r="Q1557" s="150" t="s">
        <v>65</v>
      </c>
      <c r="R1557" s="150" t="s">
        <v>57</v>
      </c>
      <c r="S1557" s="150" t="s">
        <v>1206</v>
      </c>
      <c r="T1557" s="152">
        <v>8.4339999999999993</v>
      </c>
      <c r="U1557" s="151">
        <v>50891</v>
      </c>
      <c r="V1557" s="147">
        <v>2.64E-2</v>
      </c>
      <c r="W1557" s="192">
        <v>2.87E-2</v>
      </c>
      <c r="X1557" s="150" t="s">
        <v>636</v>
      </c>
      <c r="Y1557" s="150"/>
      <c r="Z1557" s="153">
        <v>1571019</v>
      </c>
      <c r="AA1557" s="153">
        <v>1</v>
      </c>
      <c r="AB1557" s="153">
        <v>101.45</v>
      </c>
      <c r="AC1557" s="153">
        <v>0</v>
      </c>
      <c r="AD1557" s="153">
        <v>1593.7987800000001</v>
      </c>
      <c r="AE1557" s="154"/>
      <c r="AF1557" s="154"/>
      <c r="AG1557" s="150" t="s">
        <v>17</v>
      </c>
      <c r="AH1557" s="147">
        <v>5.2367300000000002E-3</v>
      </c>
      <c r="AI1557" s="147">
        <v>3.4648859799999999E-4</v>
      </c>
      <c r="AJ1557" s="147">
        <v>8.3840708464546899E-5</v>
      </c>
    </row>
    <row r="1558" spans="1:36" ht="13.5" thickBot="1" x14ac:dyDescent="0.25">
      <c r="A1558" s="149">
        <v>8700</v>
      </c>
      <c r="B1558" s="149">
        <v>12535</v>
      </c>
      <c r="C1558" s="150" t="s">
        <v>1729</v>
      </c>
      <c r="D1558" s="150">
        <v>516378643</v>
      </c>
      <c r="E1558" s="150" t="s">
        <v>429</v>
      </c>
      <c r="F1558" s="150" t="s">
        <v>1730</v>
      </c>
      <c r="G1558" s="150">
        <v>1196179</v>
      </c>
      <c r="H1558" s="150" t="s">
        <v>102</v>
      </c>
      <c r="I1558" s="150" t="s">
        <v>229</v>
      </c>
      <c r="J1558" s="150" t="s">
        <v>53</v>
      </c>
      <c r="K1558" s="150" t="s">
        <v>53</v>
      </c>
      <c r="L1558" s="150" t="s">
        <v>821</v>
      </c>
      <c r="M1558" s="150" t="s">
        <v>311</v>
      </c>
      <c r="N1558" s="150" t="s">
        <v>651</v>
      </c>
      <c r="O1558" s="150" t="s">
        <v>62</v>
      </c>
      <c r="P1558" s="150" t="s">
        <v>1334</v>
      </c>
      <c r="Q1558" s="150" t="s">
        <v>65</v>
      </c>
      <c r="R1558" s="150" t="s">
        <v>57</v>
      </c>
      <c r="S1558" s="150" t="s">
        <v>1206</v>
      </c>
      <c r="T1558" s="152">
        <v>4.7140000000000004</v>
      </c>
      <c r="U1558" s="151">
        <v>47756</v>
      </c>
      <c r="V1558" s="147">
        <v>4.3999999999999997E-2</v>
      </c>
      <c r="W1558" s="192">
        <v>3.4200000000000001E-2</v>
      </c>
      <c r="X1558" s="150" t="s">
        <v>636</v>
      </c>
      <c r="Y1558" s="150"/>
      <c r="Z1558" s="153">
        <v>3532588</v>
      </c>
      <c r="AA1558" s="153">
        <v>1</v>
      </c>
      <c r="AB1558" s="153">
        <v>106.2</v>
      </c>
      <c r="AC1558" s="153">
        <v>0</v>
      </c>
      <c r="AD1558" s="153">
        <v>3751.6084599999999</v>
      </c>
      <c r="AE1558" s="154"/>
      <c r="AF1558" s="154"/>
      <c r="AG1558" s="150" t="s">
        <v>17</v>
      </c>
      <c r="AH1558" s="147">
        <v>8.4468228060000008E-3</v>
      </c>
      <c r="AI1558" s="147">
        <v>8.1559201500000001E-4</v>
      </c>
      <c r="AJ1558" s="147">
        <v>1.9735082899999999E-4</v>
      </c>
    </row>
    <row r="1559" spans="1:36" ht="13.5" thickBot="1" x14ac:dyDescent="0.25">
      <c r="A1559" s="149">
        <v>8700</v>
      </c>
      <c r="B1559" s="149">
        <v>12535</v>
      </c>
      <c r="C1559" s="150" t="s">
        <v>1731</v>
      </c>
      <c r="D1559" s="150">
        <v>520000472</v>
      </c>
      <c r="E1559" s="150" t="s">
        <v>429</v>
      </c>
      <c r="F1559" s="150" t="s">
        <v>1732</v>
      </c>
      <c r="G1559" s="150">
        <v>1196781</v>
      </c>
      <c r="H1559" s="150" t="s">
        <v>102</v>
      </c>
      <c r="I1559" s="150" t="s">
        <v>229</v>
      </c>
      <c r="J1559" s="150" t="s">
        <v>53</v>
      </c>
      <c r="K1559" s="150" t="s">
        <v>53</v>
      </c>
      <c r="L1559" s="150" t="s">
        <v>821</v>
      </c>
      <c r="M1559" s="150" t="s">
        <v>311</v>
      </c>
      <c r="N1559" s="150" t="s">
        <v>156</v>
      </c>
      <c r="O1559" s="150" t="s">
        <v>62</v>
      </c>
      <c r="P1559" s="150" t="s">
        <v>1458</v>
      </c>
      <c r="Q1559" s="150" t="s">
        <v>1351</v>
      </c>
      <c r="R1559" s="150" t="s">
        <v>57</v>
      </c>
      <c r="S1559" s="150" t="s">
        <v>1206</v>
      </c>
      <c r="T1559" s="152">
        <v>8.0519999999999996</v>
      </c>
      <c r="U1559" s="151">
        <v>48742</v>
      </c>
      <c r="V1559" s="147">
        <v>0.03</v>
      </c>
      <c r="W1559" s="192">
        <v>2.7400000000000001E-2</v>
      </c>
      <c r="X1559" s="150" t="s">
        <v>636</v>
      </c>
      <c r="Y1559" s="150"/>
      <c r="Z1559" s="153">
        <v>2104721</v>
      </c>
      <c r="AA1559" s="153">
        <v>1</v>
      </c>
      <c r="AB1559" s="153">
        <v>104.51</v>
      </c>
      <c r="AC1559" s="153">
        <v>0</v>
      </c>
      <c r="AD1559" s="153">
        <v>2199.64392</v>
      </c>
      <c r="AE1559" s="154"/>
      <c r="AF1559" s="154"/>
      <c r="AG1559" s="150" t="s">
        <v>17</v>
      </c>
      <c r="AH1559" s="147">
        <v>8.2341621000000002E-4</v>
      </c>
      <c r="AI1559" s="147">
        <v>4.7819809399999999E-4</v>
      </c>
      <c r="AJ1559" s="147">
        <v>1.1571078199999999E-4</v>
      </c>
    </row>
    <row r="1560" spans="1:36" ht="13.5" thickBot="1" x14ac:dyDescent="0.25">
      <c r="A1560" s="149">
        <v>8700</v>
      </c>
      <c r="B1560" s="149">
        <v>12535</v>
      </c>
      <c r="C1560" s="150" t="s">
        <v>1731</v>
      </c>
      <c r="D1560" s="150">
        <v>520000472</v>
      </c>
      <c r="E1560" s="150" t="s">
        <v>429</v>
      </c>
      <c r="F1560" s="150" t="s">
        <v>1733</v>
      </c>
      <c r="G1560" s="150">
        <v>1196799</v>
      </c>
      <c r="H1560" s="150" t="s">
        <v>102</v>
      </c>
      <c r="I1560" s="150" t="s">
        <v>229</v>
      </c>
      <c r="J1560" s="150" t="s">
        <v>53</v>
      </c>
      <c r="K1560" s="150" t="s">
        <v>53</v>
      </c>
      <c r="L1560" s="150" t="s">
        <v>821</v>
      </c>
      <c r="M1560" s="150" t="s">
        <v>311</v>
      </c>
      <c r="N1560" s="150" t="s">
        <v>156</v>
      </c>
      <c r="O1560" s="150" t="s">
        <v>62</v>
      </c>
      <c r="P1560" s="150" t="s">
        <v>1458</v>
      </c>
      <c r="Q1560" s="150" t="s">
        <v>1351</v>
      </c>
      <c r="R1560" s="150" t="s">
        <v>57</v>
      </c>
      <c r="S1560" s="150" t="s">
        <v>1206</v>
      </c>
      <c r="T1560" s="152">
        <v>10.807</v>
      </c>
      <c r="U1560" s="151">
        <v>50203</v>
      </c>
      <c r="V1560" s="147">
        <v>3.2000000000000001E-2</v>
      </c>
      <c r="W1560" s="192">
        <v>2.98E-2</v>
      </c>
      <c r="X1560" s="150" t="s">
        <v>636</v>
      </c>
      <c r="Y1560" s="150"/>
      <c r="Z1560" s="153">
        <v>748000</v>
      </c>
      <c r="AA1560" s="153">
        <v>1</v>
      </c>
      <c r="AB1560" s="153">
        <v>105.01</v>
      </c>
      <c r="AC1560" s="153">
        <v>0</v>
      </c>
      <c r="AD1560" s="153">
        <v>785.47479999999996</v>
      </c>
      <c r="AE1560" s="154"/>
      <c r="AF1560" s="154"/>
      <c r="AG1560" s="150" t="s">
        <v>17</v>
      </c>
      <c r="AH1560" s="147">
        <v>2.39653412E-4</v>
      </c>
      <c r="AI1560" s="147">
        <v>1.70760616E-4</v>
      </c>
      <c r="AJ1560" s="147">
        <v>4.13193713908153E-5</v>
      </c>
    </row>
    <row r="1561" spans="1:36" ht="13.5" thickBot="1" x14ac:dyDescent="0.25">
      <c r="A1561" s="149">
        <v>8700</v>
      </c>
      <c r="B1561" s="149">
        <v>12535</v>
      </c>
      <c r="C1561" s="150" t="s">
        <v>1378</v>
      </c>
      <c r="D1561" s="150">
        <v>520032046</v>
      </c>
      <c r="E1561" s="150" t="s">
        <v>429</v>
      </c>
      <c r="F1561" s="150" t="s">
        <v>1734</v>
      </c>
      <c r="G1561" s="150">
        <v>1196807</v>
      </c>
      <c r="H1561" s="150" t="s">
        <v>102</v>
      </c>
      <c r="I1561" s="150" t="s">
        <v>229</v>
      </c>
      <c r="J1561" s="150" t="s">
        <v>53</v>
      </c>
      <c r="K1561" s="150" t="s">
        <v>53</v>
      </c>
      <c r="L1561" s="150" t="s">
        <v>821</v>
      </c>
      <c r="M1561" s="150" t="s">
        <v>311</v>
      </c>
      <c r="N1561" s="150" t="s">
        <v>256</v>
      </c>
      <c r="O1561" s="150" t="s">
        <v>62</v>
      </c>
      <c r="P1561" s="150" t="s">
        <v>1205</v>
      </c>
      <c r="Q1561" s="150" t="s">
        <v>65</v>
      </c>
      <c r="R1561" s="150" t="s">
        <v>57</v>
      </c>
      <c r="S1561" s="150" t="s">
        <v>1206</v>
      </c>
      <c r="T1561" s="152">
        <v>4.3840000000000003</v>
      </c>
      <c r="U1561" s="151">
        <v>48742</v>
      </c>
      <c r="V1561" s="147">
        <v>2.06E-2</v>
      </c>
      <c r="W1561" s="192">
        <v>1.9699999999999999E-2</v>
      </c>
      <c r="X1561" s="150" t="s">
        <v>636</v>
      </c>
      <c r="Y1561" s="150"/>
      <c r="Z1561" s="153">
        <v>39244900</v>
      </c>
      <c r="AA1561" s="153">
        <v>1</v>
      </c>
      <c r="AB1561" s="153">
        <v>103.41</v>
      </c>
      <c r="AC1561" s="153">
        <v>0</v>
      </c>
      <c r="AD1561" s="153">
        <v>40583.151089999999</v>
      </c>
      <c r="AE1561" s="154"/>
      <c r="AF1561" s="154"/>
      <c r="AG1561" s="150" t="s">
        <v>17</v>
      </c>
      <c r="AH1561" s="147">
        <v>1.9621498357E-2</v>
      </c>
      <c r="AI1561" s="147">
        <v>8.8226941429999997E-3</v>
      </c>
      <c r="AJ1561" s="147">
        <v>2.1348492550000001E-3</v>
      </c>
    </row>
    <row r="1562" spans="1:36" ht="13.5" thickBot="1" x14ac:dyDescent="0.25">
      <c r="A1562" s="149">
        <v>8700</v>
      </c>
      <c r="B1562" s="149">
        <v>12535</v>
      </c>
      <c r="C1562" s="150" t="s">
        <v>1735</v>
      </c>
      <c r="D1562" s="150">
        <v>520042763</v>
      </c>
      <c r="E1562" s="150" t="s">
        <v>429</v>
      </c>
      <c r="F1562" s="150" t="s">
        <v>1736</v>
      </c>
      <c r="G1562" s="150">
        <v>1197128</v>
      </c>
      <c r="H1562" s="150" t="s">
        <v>102</v>
      </c>
      <c r="I1562" s="150" t="s">
        <v>623</v>
      </c>
      <c r="J1562" s="150" t="s">
        <v>53</v>
      </c>
      <c r="K1562" s="150" t="s">
        <v>53</v>
      </c>
      <c r="L1562" s="150" t="s">
        <v>821</v>
      </c>
      <c r="M1562" s="150" t="s">
        <v>311</v>
      </c>
      <c r="N1562" s="150" t="s">
        <v>259</v>
      </c>
      <c r="O1562" s="150" t="s">
        <v>62</v>
      </c>
      <c r="P1562" s="150" t="s">
        <v>298</v>
      </c>
      <c r="Q1562" s="150" t="s">
        <v>298</v>
      </c>
      <c r="R1562" s="150" t="s">
        <v>57</v>
      </c>
      <c r="S1562" s="150" t="s">
        <v>1206</v>
      </c>
      <c r="T1562" s="152">
        <v>3.8439999999999999</v>
      </c>
      <c r="U1562" s="151">
        <v>46934</v>
      </c>
      <c r="V1562" s="147">
        <v>4.8500000000000001E-2</v>
      </c>
      <c r="W1562" s="192">
        <v>4.8099999999999997E-2</v>
      </c>
      <c r="X1562" s="150" t="s">
        <v>636</v>
      </c>
      <c r="Y1562" s="150"/>
      <c r="Z1562" s="153">
        <v>12172000</v>
      </c>
      <c r="AA1562" s="153">
        <v>1</v>
      </c>
      <c r="AB1562" s="153">
        <v>101.6</v>
      </c>
      <c r="AC1562" s="153">
        <v>0</v>
      </c>
      <c r="AD1562" s="153">
        <v>12366.752</v>
      </c>
      <c r="AE1562" s="154"/>
      <c r="AF1562" s="154"/>
      <c r="AG1562" s="150" t="s">
        <v>17</v>
      </c>
      <c r="AH1562" s="147">
        <v>4.0573333332999999E-2</v>
      </c>
      <c r="AI1562" s="147">
        <v>2.6885066209999999E-3</v>
      </c>
      <c r="AJ1562" s="147">
        <v>6.5054463700000003E-4</v>
      </c>
    </row>
    <row r="1563" spans="1:36" ht="13.5" thickBot="1" x14ac:dyDescent="0.25">
      <c r="A1563" s="149">
        <v>8700</v>
      </c>
      <c r="B1563" s="149">
        <v>12535</v>
      </c>
      <c r="C1563" s="150" t="s">
        <v>1560</v>
      </c>
      <c r="D1563" s="150">
        <v>520042847</v>
      </c>
      <c r="E1563" s="150" t="s">
        <v>429</v>
      </c>
      <c r="F1563" s="150" t="s">
        <v>2231</v>
      </c>
      <c r="G1563" s="150">
        <v>1197284</v>
      </c>
      <c r="H1563" s="150" t="s">
        <v>102</v>
      </c>
      <c r="I1563" s="150" t="s">
        <v>229</v>
      </c>
      <c r="J1563" s="150" t="s">
        <v>53</v>
      </c>
      <c r="K1563" s="150" t="s">
        <v>53</v>
      </c>
      <c r="L1563" s="150" t="s">
        <v>821</v>
      </c>
      <c r="M1563" s="150" t="s">
        <v>311</v>
      </c>
      <c r="N1563" s="150" t="s">
        <v>708</v>
      </c>
      <c r="O1563" s="150" t="s">
        <v>62</v>
      </c>
      <c r="P1563" s="150" t="s">
        <v>1339</v>
      </c>
      <c r="Q1563" s="150" t="s">
        <v>65</v>
      </c>
      <c r="R1563" s="150" t="s">
        <v>57</v>
      </c>
      <c r="S1563" s="150" t="s">
        <v>1206</v>
      </c>
      <c r="T1563" s="152">
        <v>4.4379999999999997</v>
      </c>
      <c r="U1563" s="151">
        <v>47664</v>
      </c>
      <c r="V1563" s="147">
        <v>0.03</v>
      </c>
      <c r="W1563" s="192">
        <v>3.1600000000000003E-2</v>
      </c>
      <c r="X1563" s="150" t="s">
        <v>636</v>
      </c>
      <c r="Y1563" s="150"/>
      <c r="Z1563" s="153">
        <v>128000</v>
      </c>
      <c r="AA1563" s="153">
        <v>1</v>
      </c>
      <c r="AB1563" s="153">
        <v>101.33</v>
      </c>
      <c r="AC1563" s="153">
        <v>0</v>
      </c>
      <c r="AD1563" s="153">
        <v>129.70240000000001</v>
      </c>
      <c r="AE1563" s="154"/>
      <c r="AF1563" s="154"/>
      <c r="AG1563" s="150" t="s">
        <v>17</v>
      </c>
      <c r="AH1563" s="147">
        <v>3.11477962E-4</v>
      </c>
      <c r="AI1563" s="147">
        <v>2.8197036803851499E-5</v>
      </c>
      <c r="AJ1563" s="147">
        <v>6.8229071586766102E-6</v>
      </c>
    </row>
    <row r="1564" spans="1:36" ht="13.5" thickBot="1" x14ac:dyDescent="0.25">
      <c r="A1564" s="149">
        <v>8700</v>
      </c>
      <c r="B1564" s="149">
        <v>12535</v>
      </c>
      <c r="C1564" s="150" t="s">
        <v>1737</v>
      </c>
      <c r="D1564" s="150">
        <v>1662</v>
      </c>
      <c r="E1564" s="150" t="s">
        <v>2</v>
      </c>
      <c r="F1564" s="150" t="s">
        <v>1738</v>
      </c>
      <c r="G1564" s="150">
        <v>1197680</v>
      </c>
      <c r="H1564" s="150" t="s">
        <v>102</v>
      </c>
      <c r="I1564" s="150" t="s">
        <v>228</v>
      </c>
      <c r="J1564" s="150" t="s">
        <v>53</v>
      </c>
      <c r="K1564" s="150" t="s">
        <v>53</v>
      </c>
      <c r="L1564" s="150" t="s">
        <v>821</v>
      </c>
      <c r="M1564" s="150" t="s">
        <v>311</v>
      </c>
      <c r="N1564" s="150" t="s">
        <v>652</v>
      </c>
      <c r="O1564" s="150" t="s">
        <v>62</v>
      </c>
      <c r="P1564" s="150" t="s">
        <v>1369</v>
      </c>
      <c r="Q1564" s="150" t="s">
        <v>65</v>
      </c>
      <c r="R1564" s="150" t="s">
        <v>57</v>
      </c>
      <c r="S1564" s="150" t="s">
        <v>1206</v>
      </c>
      <c r="T1564" s="152">
        <v>2.0449999999999999</v>
      </c>
      <c r="U1564" s="151">
        <v>46203</v>
      </c>
      <c r="V1564" s="147">
        <v>0.09</v>
      </c>
      <c r="W1564" s="192">
        <v>6.2300000000000001E-2</v>
      </c>
      <c r="X1564" s="150" t="s">
        <v>636</v>
      </c>
      <c r="Y1564" s="150"/>
      <c r="Z1564" s="153">
        <v>19709250</v>
      </c>
      <c r="AA1564" s="153">
        <v>1</v>
      </c>
      <c r="AB1564" s="153">
        <v>108.21</v>
      </c>
      <c r="AC1564" s="153">
        <v>0</v>
      </c>
      <c r="AD1564" s="153">
        <v>21327.379420000001</v>
      </c>
      <c r="AE1564" s="154"/>
      <c r="AF1564" s="154"/>
      <c r="AG1564" s="150" t="s">
        <v>17</v>
      </c>
      <c r="AH1564" s="147">
        <v>5.4747916665999999E-2</v>
      </c>
      <c r="AI1564" s="147">
        <v>4.6365287179999997E-3</v>
      </c>
      <c r="AJ1564" s="147">
        <v>1.121912391E-3</v>
      </c>
    </row>
    <row r="1565" spans="1:36" ht="13.5" thickBot="1" x14ac:dyDescent="0.25">
      <c r="A1565" s="149">
        <v>8700</v>
      </c>
      <c r="B1565" s="149">
        <v>12535</v>
      </c>
      <c r="C1565" s="150" t="s">
        <v>1737</v>
      </c>
      <c r="D1565" s="150">
        <v>1662</v>
      </c>
      <c r="E1565" s="150" t="s">
        <v>2</v>
      </c>
      <c r="F1565" s="150" t="s">
        <v>1738</v>
      </c>
      <c r="G1565" s="150">
        <v>11976800</v>
      </c>
      <c r="H1565" s="150" t="s">
        <v>102</v>
      </c>
      <c r="I1565" s="150" t="s">
        <v>228</v>
      </c>
      <c r="J1565" s="150" t="s">
        <v>53</v>
      </c>
      <c r="K1565" s="150" t="s">
        <v>53</v>
      </c>
      <c r="L1565" s="150" t="s">
        <v>54</v>
      </c>
      <c r="M1565" s="150" t="s">
        <v>311</v>
      </c>
      <c r="N1565" s="150" t="s">
        <v>652</v>
      </c>
      <c r="O1565" s="150" t="s">
        <v>62</v>
      </c>
      <c r="P1565" s="150" t="s">
        <v>298</v>
      </c>
      <c r="Q1565" s="150" t="s">
        <v>298</v>
      </c>
      <c r="R1565" s="150" t="s">
        <v>57</v>
      </c>
      <c r="S1565" s="150" t="s">
        <v>1206</v>
      </c>
      <c r="T1565" s="152">
        <v>2.0449999999999999</v>
      </c>
      <c r="U1565" s="151">
        <v>46203</v>
      </c>
      <c r="V1565" s="147">
        <v>0.09</v>
      </c>
      <c r="W1565" s="192">
        <v>6.2300000000000001E-2</v>
      </c>
      <c r="X1565" s="150" t="s">
        <v>636</v>
      </c>
      <c r="Y1565" s="150"/>
      <c r="Z1565" s="153">
        <v>2330000</v>
      </c>
      <c r="AA1565" s="153">
        <v>1</v>
      </c>
      <c r="AB1565" s="153">
        <v>107.607</v>
      </c>
      <c r="AC1565" s="153">
        <v>0</v>
      </c>
      <c r="AD1565" s="153">
        <v>2507.2431000000001</v>
      </c>
      <c r="AE1565" s="154"/>
      <c r="AF1565" s="154"/>
      <c r="AG1565" s="150" t="s">
        <v>17</v>
      </c>
      <c r="AH1565" s="147">
        <v>6.4722222219999997E-3</v>
      </c>
      <c r="AI1565" s="147">
        <v>5.4506952799999997E-4</v>
      </c>
      <c r="AJ1565" s="147">
        <v>1.3189182999999999E-4</v>
      </c>
    </row>
    <row r="1566" spans="1:36" ht="13.5" thickBot="1" x14ac:dyDescent="0.25">
      <c r="A1566" s="149">
        <v>8700</v>
      </c>
      <c r="B1566" s="149">
        <v>12535</v>
      </c>
      <c r="C1566" s="150" t="s">
        <v>1343</v>
      </c>
      <c r="D1566" s="150">
        <v>513754069</v>
      </c>
      <c r="E1566" s="150" t="s">
        <v>429</v>
      </c>
      <c r="F1566" s="150" t="s">
        <v>2232</v>
      </c>
      <c r="G1566" s="150">
        <v>1197920</v>
      </c>
      <c r="H1566" s="150" t="s">
        <v>102</v>
      </c>
      <c r="I1566" s="150" t="s">
        <v>228</v>
      </c>
      <c r="J1566" s="150" t="s">
        <v>53</v>
      </c>
      <c r="K1566" s="150" t="s">
        <v>53</v>
      </c>
      <c r="L1566" s="150" t="s">
        <v>821</v>
      </c>
      <c r="M1566" s="150" t="s">
        <v>311</v>
      </c>
      <c r="N1566" s="150" t="s">
        <v>269</v>
      </c>
      <c r="O1566" s="150" t="s">
        <v>62</v>
      </c>
      <c r="P1566" s="150" t="s">
        <v>1345</v>
      </c>
      <c r="Q1566" s="150" t="s">
        <v>65</v>
      </c>
      <c r="R1566" s="150" t="s">
        <v>57</v>
      </c>
      <c r="S1566" s="150" t="s">
        <v>1206</v>
      </c>
      <c r="T1566" s="152">
        <v>7.99</v>
      </c>
      <c r="U1566" s="151">
        <v>50252</v>
      </c>
      <c r="V1566" s="147">
        <v>5.3100000000000001E-2</v>
      </c>
      <c r="W1566" s="192">
        <v>5.6099999999999997E-2</v>
      </c>
      <c r="X1566" s="150" t="s">
        <v>636</v>
      </c>
      <c r="Y1566" s="150"/>
      <c r="Z1566" s="153">
        <v>2000000</v>
      </c>
      <c r="AA1566" s="153">
        <v>1</v>
      </c>
      <c r="AB1566" s="153">
        <v>99.11</v>
      </c>
      <c r="AC1566" s="153">
        <v>0</v>
      </c>
      <c r="AD1566" s="153">
        <v>1982.2</v>
      </c>
      <c r="AE1566" s="154"/>
      <c r="AF1566" s="154"/>
      <c r="AG1566" s="150" t="s">
        <v>17</v>
      </c>
      <c r="AH1566" s="147">
        <v>2.4740815980000001E-3</v>
      </c>
      <c r="AI1566" s="147">
        <v>4.3092622999999999E-4</v>
      </c>
      <c r="AJ1566" s="147">
        <v>1.0427229200000001E-4</v>
      </c>
    </row>
    <row r="1567" spans="1:36" ht="13.5" thickBot="1" x14ac:dyDescent="0.25">
      <c r="A1567" s="149">
        <v>8700</v>
      </c>
      <c r="B1567" s="149">
        <v>12535</v>
      </c>
      <c r="C1567" s="150" t="s">
        <v>1602</v>
      </c>
      <c r="D1567" s="150">
        <v>514599943</v>
      </c>
      <c r="E1567" s="150" t="s">
        <v>429</v>
      </c>
      <c r="F1567" s="150" t="s">
        <v>1739</v>
      </c>
      <c r="G1567" s="150">
        <v>1198035</v>
      </c>
      <c r="H1567" s="150" t="s">
        <v>102</v>
      </c>
      <c r="I1567" s="150" t="s">
        <v>623</v>
      </c>
      <c r="J1567" s="150" t="s">
        <v>53</v>
      </c>
      <c r="K1567" s="150" t="s">
        <v>53</v>
      </c>
      <c r="L1567" s="150" t="s">
        <v>821</v>
      </c>
      <c r="M1567" s="150" t="s">
        <v>311</v>
      </c>
      <c r="N1567" s="150" t="s">
        <v>647</v>
      </c>
      <c r="O1567" s="150" t="s">
        <v>62</v>
      </c>
      <c r="P1567" s="150" t="s">
        <v>298</v>
      </c>
      <c r="Q1567" s="150" t="s">
        <v>298</v>
      </c>
      <c r="R1567" s="150" t="s">
        <v>57</v>
      </c>
      <c r="S1567" s="150" t="s">
        <v>1206</v>
      </c>
      <c r="T1567" s="152">
        <v>4.2430000000000003</v>
      </c>
      <c r="U1567" s="151">
        <v>47300</v>
      </c>
      <c r="V1567" s="147">
        <v>0.05</v>
      </c>
      <c r="W1567" s="192">
        <v>4.0300000000000002E-2</v>
      </c>
      <c r="X1567" s="150" t="s">
        <v>636</v>
      </c>
      <c r="Y1567" s="150"/>
      <c r="Z1567" s="153">
        <v>6542171</v>
      </c>
      <c r="AA1567" s="153">
        <v>1</v>
      </c>
      <c r="AB1567" s="153">
        <v>105.6</v>
      </c>
      <c r="AC1567" s="153">
        <v>0</v>
      </c>
      <c r="AD1567" s="153">
        <v>6908.5325800000001</v>
      </c>
      <c r="AE1567" s="154"/>
      <c r="AF1567" s="154"/>
      <c r="AG1567" s="150" t="s">
        <v>17</v>
      </c>
      <c r="AH1567" s="147">
        <v>1.6052437736999998E-2</v>
      </c>
      <c r="AI1567" s="147">
        <v>1.50190087E-3</v>
      </c>
      <c r="AJ1567" s="147">
        <v>3.6341869000000002E-4</v>
      </c>
    </row>
    <row r="1568" spans="1:36" ht="13.5" thickBot="1" x14ac:dyDescent="0.25">
      <c r="A1568" s="149">
        <v>8700</v>
      </c>
      <c r="B1568" s="149">
        <v>12535</v>
      </c>
      <c r="C1568" s="150" t="s">
        <v>1602</v>
      </c>
      <c r="D1568" s="150">
        <v>514599943</v>
      </c>
      <c r="E1568" s="150" t="s">
        <v>429</v>
      </c>
      <c r="F1568" s="150" t="s">
        <v>1740</v>
      </c>
      <c r="G1568" s="150">
        <v>1198043</v>
      </c>
      <c r="H1568" s="150" t="s">
        <v>102</v>
      </c>
      <c r="I1568" s="150" t="s">
        <v>228</v>
      </c>
      <c r="J1568" s="150" t="s">
        <v>53</v>
      </c>
      <c r="K1568" s="150" t="s">
        <v>53</v>
      </c>
      <c r="L1568" s="150" t="s">
        <v>821</v>
      </c>
      <c r="M1568" s="150" t="s">
        <v>311</v>
      </c>
      <c r="N1568" s="150" t="s">
        <v>647</v>
      </c>
      <c r="O1568" s="150" t="s">
        <v>62</v>
      </c>
      <c r="P1568" s="150" t="s">
        <v>298</v>
      </c>
      <c r="Q1568" s="150" t="s">
        <v>298</v>
      </c>
      <c r="R1568" s="150" t="s">
        <v>57</v>
      </c>
      <c r="S1568" s="150" t="s">
        <v>1206</v>
      </c>
      <c r="T1568" s="152">
        <v>3.9870000000000001</v>
      </c>
      <c r="U1568" s="151">
        <v>47664</v>
      </c>
      <c r="V1568" s="147">
        <v>6.9500000000000006E-2</v>
      </c>
      <c r="W1568" s="192">
        <v>6.2300000000000001E-2</v>
      </c>
      <c r="X1568" s="150" t="s">
        <v>636</v>
      </c>
      <c r="Y1568" s="150"/>
      <c r="Z1568" s="153">
        <v>10761000</v>
      </c>
      <c r="AA1568" s="153">
        <v>1</v>
      </c>
      <c r="AB1568" s="153">
        <v>105</v>
      </c>
      <c r="AC1568" s="153">
        <v>0</v>
      </c>
      <c r="AD1568" s="153">
        <v>11299.05</v>
      </c>
      <c r="AE1568" s="154"/>
      <c r="AF1568" s="154"/>
      <c r="AG1568" s="150" t="s">
        <v>17</v>
      </c>
      <c r="AH1568" s="147">
        <v>1.9252134801999998E-2</v>
      </c>
      <c r="AI1568" s="147">
        <v>2.4563903879999999E-3</v>
      </c>
      <c r="AJ1568" s="147">
        <v>5.9437889400000001E-4</v>
      </c>
    </row>
    <row r="1569" spans="1:36" ht="13.5" thickBot="1" x14ac:dyDescent="0.25">
      <c r="A1569" s="149">
        <v>8700</v>
      </c>
      <c r="B1569" s="149">
        <v>12535</v>
      </c>
      <c r="C1569" s="150" t="s">
        <v>1602</v>
      </c>
      <c r="D1569" s="150">
        <v>514599943</v>
      </c>
      <c r="E1569" s="150" t="s">
        <v>429</v>
      </c>
      <c r="F1569" s="150" t="s">
        <v>1740</v>
      </c>
      <c r="G1569" s="150">
        <v>11980430</v>
      </c>
      <c r="H1569" s="150" t="s">
        <v>102</v>
      </c>
      <c r="I1569" s="150" t="s">
        <v>228</v>
      </c>
      <c r="J1569" s="150" t="s">
        <v>53</v>
      </c>
      <c r="K1569" s="150" t="s">
        <v>53</v>
      </c>
      <c r="L1569" s="150" t="s">
        <v>54</v>
      </c>
      <c r="M1569" s="150" t="s">
        <v>311</v>
      </c>
      <c r="N1569" s="150" t="s">
        <v>647</v>
      </c>
      <c r="O1569" s="150" t="s">
        <v>62</v>
      </c>
      <c r="P1569" s="150" t="s">
        <v>298</v>
      </c>
      <c r="Q1569" s="150" t="s">
        <v>298</v>
      </c>
      <c r="R1569" s="150" t="s">
        <v>57</v>
      </c>
      <c r="S1569" s="150" t="s">
        <v>1206</v>
      </c>
      <c r="T1569" s="152">
        <v>3.9870000000000001</v>
      </c>
      <c r="U1569" s="151">
        <v>47664</v>
      </c>
      <c r="V1569" s="147">
        <v>6.9500000000000006E-2</v>
      </c>
      <c r="W1569" s="192">
        <v>6.2300000000000001E-2</v>
      </c>
      <c r="X1569" s="150" t="s">
        <v>636</v>
      </c>
      <c r="Y1569" s="150"/>
      <c r="Z1569" s="153">
        <v>16761000</v>
      </c>
      <c r="AA1569" s="153">
        <v>1</v>
      </c>
      <c r="AB1569" s="153">
        <v>103.24930000000001</v>
      </c>
      <c r="AC1569" s="153">
        <v>0</v>
      </c>
      <c r="AD1569" s="153">
        <v>17305.615170000001</v>
      </c>
      <c r="AE1569" s="154"/>
      <c r="AF1569" s="154"/>
      <c r="AG1569" s="150" t="s">
        <v>17</v>
      </c>
      <c r="AH1569" s="147">
        <v>2.9986528336000001E-2</v>
      </c>
      <c r="AI1569" s="147">
        <v>3.762205386E-3</v>
      </c>
      <c r="AJ1569" s="147">
        <v>9.1035019799999995E-4</v>
      </c>
    </row>
    <row r="1570" spans="1:36" ht="13.5" thickBot="1" x14ac:dyDescent="0.25">
      <c r="A1570" s="149">
        <v>8700</v>
      </c>
      <c r="B1570" s="149">
        <v>12535</v>
      </c>
      <c r="C1570" s="150" t="s">
        <v>1741</v>
      </c>
      <c r="D1570" s="150">
        <v>510459928</v>
      </c>
      <c r="E1570" s="150" t="s">
        <v>429</v>
      </c>
      <c r="F1570" s="150" t="s">
        <v>1742</v>
      </c>
      <c r="G1570" s="150">
        <v>1198571</v>
      </c>
      <c r="H1570" s="150" t="s">
        <v>102</v>
      </c>
      <c r="I1570" s="150" t="s">
        <v>228</v>
      </c>
      <c r="J1570" s="150" t="s">
        <v>53</v>
      </c>
      <c r="K1570" s="150" t="s">
        <v>53</v>
      </c>
      <c r="L1570" s="150" t="s">
        <v>821</v>
      </c>
      <c r="M1570" s="150" t="s">
        <v>311</v>
      </c>
      <c r="N1570" s="150" t="s">
        <v>156</v>
      </c>
      <c r="O1570" s="150" t="s">
        <v>62</v>
      </c>
      <c r="P1570" s="150" t="s">
        <v>1522</v>
      </c>
      <c r="Q1570" s="150" t="s">
        <v>1351</v>
      </c>
      <c r="R1570" s="150" t="s">
        <v>57</v>
      </c>
      <c r="S1570" s="150" t="s">
        <v>1206</v>
      </c>
      <c r="T1570" s="152">
        <v>4.5540000000000003</v>
      </c>
      <c r="U1570" s="151">
        <v>49125</v>
      </c>
      <c r="V1570" s="147">
        <v>6.7699999999999996E-2</v>
      </c>
      <c r="W1570" s="192">
        <v>5.8799999999999998E-2</v>
      </c>
      <c r="X1570" s="150" t="s">
        <v>636</v>
      </c>
      <c r="Y1570" s="150"/>
      <c r="Z1570" s="153">
        <v>24389982</v>
      </c>
      <c r="AA1570" s="153">
        <v>1</v>
      </c>
      <c r="AB1570" s="153">
        <v>108.96</v>
      </c>
      <c r="AC1570" s="153">
        <v>0</v>
      </c>
      <c r="AD1570" s="153">
        <v>26575.324390000002</v>
      </c>
      <c r="AE1570" s="154"/>
      <c r="AF1570" s="154"/>
      <c r="AG1570" s="150" t="s">
        <v>17</v>
      </c>
      <c r="AH1570" s="147">
        <v>3.2519975999999999E-2</v>
      </c>
      <c r="AI1570" s="147">
        <v>5.7774212340000004E-3</v>
      </c>
      <c r="AJ1570" s="147">
        <v>1.3979769919999999E-3</v>
      </c>
    </row>
    <row r="1571" spans="1:36" ht="13.5" thickBot="1" x14ac:dyDescent="0.25">
      <c r="A1571" s="149">
        <v>8700</v>
      </c>
      <c r="B1571" s="149">
        <v>12535</v>
      </c>
      <c r="C1571" s="150" t="s">
        <v>1652</v>
      </c>
      <c r="D1571" s="150">
        <v>514625094</v>
      </c>
      <c r="E1571" s="150" t="s">
        <v>429</v>
      </c>
      <c r="F1571" s="150" t="s">
        <v>1743</v>
      </c>
      <c r="G1571" s="150">
        <v>1198696</v>
      </c>
      <c r="H1571" s="150" t="s">
        <v>102</v>
      </c>
      <c r="I1571" s="150" t="s">
        <v>228</v>
      </c>
      <c r="J1571" s="150" t="s">
        <v>53</v>
      </c>
      <c r="K1571" s="150" t="s">
        <v>53</v>
      </c>
      <c r="L1571" s="150" t="s">
        <v>821</v>
      </c>
      <c r="M1571" s="150" t="s">
        <v>311</v>
      </c>
      <c r="N1571" s="150" t="s">
        <v>140</v>
      </c>
      <c r="O1571" s="150" t="s">
        <v>62</v>
      </c>
      <c r="P1571" s="150" t="s">
        <v>298</v>
      </c>
      <c r="Q1571" s="150" t="s">
        <v>298</v>
      </c>
      <c r="R1571" s="150" t="s">
        <v>57</v>
      </c>
      <c r="S1571" s="150" t="s">
        <v>1206</v>
      </c>
      <c r="T1571" s="152">
        <v>1.976</v>
      </c>
      <c r="U1571" s="151">
        <v>46208</v>
      </c>
      <c r="V1571" s="147">
        <v>8.8900000000000007E-2</v>
      </c>
      <c r="W1571" s="192">
        <v>6.7599999999999993E-2</v>
      </c>
      <c r="X1571" s="150" t="s">
        <v>636</v>
      </c>
      <c r="Y1571" s="150"/>
      <c r="Z1571" s="153">
        <v>1333478</v>
      </c>
      <c r="AA1571" s="153">
        <v>1</v>
      </c>
      <c r="AB1571" s="153">
        <v>106.57</v>
      </c>
      <c r="AC1571" s="153">
        <v>0</v>
      </c>
      <c r="AD1571" s="153">
        <v>1421.0875000000001</v>
      </c>
      <c r="AE1571" s="154"/>
      <c r="AF1571" s="154"/>
      <c r="AG1571" s="150" t="s">
        <v>17</v>
      </c>
      <c r="AH1571" s="147">
        <v>1.3606918367000001E-2</v>
      </c>
      <c r="AI1571" s="147">
        <v>3.0894151900000001E-4</v>
      </c>
      <c r="AJ1571" s="147">
        <v>7.4755348219122006E-5</v>
      </c>
    </row>
    <row r="1572" spans="1:36" ht="13.5" thickBot="1" x14ac:dyDescent="0.25">
      <c r="A1572" s="149">
        <v>8700</v>
      </c>
      <c r="B1572" s="149">
        <v>12535</v>
      </c>
      <c r="C1572" s="150" t="s">
        <v>1744</v>
      </c>
      <c r="D1572" s="150">
        <v>520038605</v>
      </c>
      <c r="E1572" s="150" t="s">
        <v>429</v>
      </c>
      <c r="F1572" s="150" t="s">
        <v>1745</v>
      </c>
      <c r="G1572" s="150">
        <v>1198704</v>
      </c>
      <c r="H1572" s="150" t="s">
        <v>102</v>
      </c>
      <c r="I1572" s="150" t="s">
        <v>228</v>
      </c>
      <c r="J1572" s="150" t="s">
        <v>53</v>
      </c>
      <c r="K1572" s="150" t="s">
        <v>53</v>
      </c>
      <c r="L1572" s="150" t="s">
        <v>821</v>
      </c>
      <c r="M1572" s="150" t="s">
        <v>311</v>
      </c>
      <c r="N1572" s="150" t="s">
        <v>140</v>
      </c>
      <c r="O1572" s="150" t="s">
        <v>62</v>
      </c>
      <c r="P1572" s="150" t="s">
        <v>1522</v>
      </c>
      <c r="Q1572" s="150" t="s">
        <v>1351</v>
      </c>
      <c r="R1572" s="150" t="s">
        <v>57</v>
      </c>
      <c r="S1572" s="150" t="s">
        <v>1206</v>
      </c>
      <c r="T1572" s="152">
        <v>1.6719999999999999</v>
      </c>
      <c r="U1572" s="151">
        <v>46387</v>
      </c>
      <c r="V1572" s="147">
        <v>3.4700000000000002E-2</v>
      </c>
      <c r="W1572" s="192">
        <v>5.6899999999999999E-2</v>
      </c>
      <c r="X1572" s="150" t="s">
        <v>636</v>
      </c>
      <c r="Y1572" s="150"/>
      <c r="Z1572" s="153">
        <v>943000</v>
      </c>
      <c r="AA1572" s="153">
        <v>1</v>
      </c>
      <c r="AB1572" s="153">
        <v>97.39</v>
      </c>
      <c r="AC1572" s="153">
        <v>0</v>
      </c>
      <c r="AD1572" s="153">
        <v>918.3877</v>
      </c>
      <c r="AE1572" s="154"/>
      <c r="AF1572" s="154"/>
      <c r="AG1572" s="150" t="s">
        <v>17</v>
      </c>
      <c r="AH1572" s="147">
        <v>6.286968441E-3</v>
      </c>
      <c r="AI1572" s="147">
        <v>1.99655609E-4</v>
      </c>
      <c r="AJ1572" s="147">
        <v>4.8311164733810203E-5</v>
      </c>
    </row>
    <row r="1573" spans="1:36" ht="13.5" thickBot="1" x14ac:dyDescent="0.25">
      <c r="A1573" s="149">
        <v>8700</v>
      </c>
      <c r="B1573" s="149">
        <v>12535</v>
      </c>
      <c r="C1573" s="150" t="s">
        <v>1465</v>
      </c>
      <c r="D1573" s="150">
        <v>1665</v>
      </c>
      <c r="E1573" s="150" t="s">
        <v>2</v>
      </c>
      <c r="F1573" s="150" t="s">
        <v>1746</v>
      </c>
      <c r="G1573" s="150">
        <v>1198761</v>
      </c>
      <c r="H1573" s="150" t="s">
        <v>102</v>
      </c>
      <c r="I1573" s="150" t="s">
        <v>228</v>
      </c>
      <c r="J1573" s="150" t="s">
        <v>53</v>
      </c>
      <c r="K1573" s="150" t="s">
        <v>53</v>
      </c>
      <c r="L1573" s="150" t="s">
        <v>821</v>
      </c>
      <c r="M1573" s="150" t="s">
        <v>311</v>
      </c>
      <c r="N1573" s="150" t="s">
        <v>652</v>
      </c>
      <c r="O1573" s="150" t="s">
        <v>62</v>
      </c>
      <c r="P1573" s="150" t="s">
        <v>1369</v>
      </c>
      <c r="Q1573" s="150" t="s">
        <v>65</v>
      </c>
      <c r="R1573" s="150" t="s">
        <v>57</v>
      </c>
      <c r="S1573" s="150" t="s">
        <v>1206</v>
      </c>
      <c r="T1573" s="152">
        <v>2.863</v>
      </c>
      <c r="U1573" s="151">
        <v>46568</v>
      </c>
      <c r="V1573" s="147">
        <v>6.3500000000000001E-2</v>
      </c>
      <c r="W1573" s="192">
        <v>5.8900000000000001E-2</v>
      </c>
      <c r="X1573" s="150" t="s">
        <v>636</v>
      </c>
      <c r="Y1573" s="150"/>
      <c r="Z1573" s="153">
        <v>18382226</v>
      </c>
      <c r="AA1573" s="153">
        <v>1</v>
      </c>
      <c r="AB1573" s="153">
        <v>103.15</v>
      </c>
      <c r="AC1573" s="153">
        <v>0</v>
      </c>
      <c r="AD1573" s="153">
        <v>18961.26612</v>
      </c>
      <c r="AE1573" s="154"/>
      <c r="AF1573" s="154"/>
      <c r="AG1573" s="150" t="s">
        <v>17</v>
      </c>
      <c r="AH1573" s="147">
        <v>4.4834697559999998E-2</v>
      </c>
      <c r="AI1573" s="147">
        <v>4.1221405200000004E-3</v>
      </c>
      <c r="AJ1573" s="147">
        <v>9.974445980000001E-4</v>
      </c>
    </row>
    <row r="1574" spans="1:36" ht="13.5" thickBot="1" x14ac:dyDescent="0.25">
      <c r="A1574" s="149">
        <v>8700</v>
      </c>
      <c r="B1574" s="149">
        <v>12535</v>
      </c>
      <c r="C1574" s="150" t="s">
        <v>1747</v>
      </c>
      <c r="D1574" s="150">
        <v>520040304</v>
      </c>
      <c r="E1574" s="150" t="s">
        <v>429</v>
      </c>
      <c r="F1574" s="150" t="s">
        <v>1748</v>
      </c>
      <c r="G1574" s="150">
        <v>1198829</v>
      </c>
      <c r="H1574" s="150" t="s">
        <v>102</v>
      </c>
      <c r="I1574" s="150" t="s">
        <v>228</v>
      </c>
      <c r="J1574" s="150" t="s">
        <v>53</v>
      </c>
      <c r="K1574" s="150" t="s">
        <v>53</v>
      </c>
      <c r="L1574" s="150" t="s">
        <v>821</v>
      </c>
      <c r="M1574" s="150" t="s">
        <v>311</v>
      </c>
      <c r="N1574" s="150" t="s">
        <v>140</v>
      </c>
      <c r="O1574" s="150" t="s">
        <v>62</v>
      </c>
      <c r="P1574" s="150" t="s">
        <v>298</v>
      </c>
      <c r="Q1574" s="150" t="s">
        <v>298</v>
      </c>
      <c r="R1574" s="150" t="s">
        <v>57</v>
      </c>
      <c r="S1574" s="150" t="s">
        <v>1206</v>
      </c>
      <c r="T1574" s="152">
        <v>3.3</v>
      </c>
      <c r="U1574" s="151">
        <v>46934</v>
      </c>
      <c r="V1574" s="147">
        <v>7.7499999999999999E-2</v>
      </c>
      <c r="W1574" s="192">
        <v>7.2800000000000004E-2</v>
      </c>
      <c r="X1574" s="150" t="s">
        <v>636</v>
      </c>
      <c r="Y1574" s="150"/>
      <c r="Z1574" s="153">
        <v>927616</v>
      </c>
      <c r="AA1574" s="153">
        <v>1</v>
      </c>
      <c r="AB1574" s="153">
        <v>103.9</v>
      </c>
      <c r="AC1574" s="153">
        <v>0</v>
      </c>
      <c r="AD1574" s="153">
        <v>963.79301999999996</v>
      </c>
      <c r="AE1574" s="154"/>
      <c r="AF1574" s="154"/>
      <c r="AG1574" s="150" t="s">
        <v>17</v>
      </c>
      <c r="AH1574" s="147">
        <v>1.0913129411E-2</v>
      </c>
      <c r="AI1574" s="147">
        <v>2.0952663299999999E-4</v>
      </c>
      <c r="AJ1574" s="147">
        <v>5.06996809283448E-5</v>
      </c>
    </row>
    <row r="1575" spans="1:36" ht="13.5" thickBot="1" x14ac:dyDescent="0.25">
      <c r="A1575" s="149">
        <v>8700</v>
      </c>
      <c r="B1575" s="149">
        <v>12535</v>
      </c>
      <c r="C1575" s="150" t="s">
        <v>1484</v>
      </c>
      <c r="D1575" s="150">
        <v>515328250</v>
      </c>
      <c r="E1575" s="150" t="s">
        <v>429</v>
      </c>
      <c r="F1575" s="150" t="s">
        <v>1749</v>
      </c>
      <c r="G1575" s="150">
        <v>1198886</v>
      </c>
      <c r="H1575" s="150" t="s">
        <v>102</v>
      </c>
      <c r="I1575" s="150" t="s">
        <v>228</v>
      </c>
      <c r="J1575" s="150" t="s">
        <v>53</v>
      </c>
      <c r="K1575" s="150" t="s">
        <v>53</v>
      </c>
      <c r="L1575" s="150" t="s">
        <v>821</v>
      </c>
      <c r="M1575" s="150" t="s">
        <v>311</v>
      </c>
      <c r="N1575" s="150" t="s">
        <v>652</v>
      </c>
      <c r="O1575" s="150" t="s">
        <v>62</v>
      </c>
      <c r="P1575" s="150" t="s">
        <v>1366</v>
      </c>
      <c r="Q1575" s="150" t="s">
        <v>1351</v>
      </c>
      <c r="R1575" s="150" t="s">
        <v>57</v>
      </c>
      <c r="S1575" s="150" t="s">
        <v>1206</v>
      </c>
      <c r="T1575" s="152">
        <v>3.7280000000000002</v>
      </c>
      <c r="U1575" s="151">
        <v>47300</v>
      </c>
      <c r="V1575" s="147">
        <v>6.3700000000000007E-2</v>
      </c>
      <c r="W1575" s="192">
        <v>5.7599999999999998E-2</v>
      </c>
      <c r="X1575" s="150" t="s">
        <v>636</v>
      </c>
      <c r="Y1575" s="150"/>
      <c r="Z1575" s="153">
        <v>4711308</v>
      </c>
      <c r="AA1575" s="153">
        <v>1</v>
      </c>
      <c r="AB1575" s="153">
        <v>104.17</v>
      </c>
      <c r="AC1575" s="153">
        <v>0</v>
      </c>
      <c r="AD1575" s="153">
        <v>4907.7695400000002</v>
      </c>
      <c r="AE1575" s="154"/>
      <c r="AF1575" s="154"/>
      <c r="AG1575" s="150" t="s">
        <v>17</v>
      </c>
      <c r="AH1575" s="147">
        <v>2.3933249343999999E-2</v>
      </c>
      <c r="AI1575" s="147">
        <v>1.066939072E-3</v>
      </c>
      <c r="AJ1575" s="147">
        <v>2.5816990200000002E-4</v>
      </c>
    </row>
    <row r="1576" spans="1:36" ht="13.5" thickBot="1" x14ac:dyDescent="0.25">
      <c r="A1576" s="149">
        <v>8700</v>
      </c>
      <c r="B1576" s="149">
        <v>12535</v>
      </c>
      <c r="C1576" s="150" t="s">
        <v>1448</v>
      </c>
      <c r="D1576" s="150">
        <v>513937714</v>
      </c>
      <c r="E1576" s="150" t="s">
        <v>429</v>
      </c>
      <c r="F1576" s="150" t="s">
        <v>1750</v>
      </c>
      <c r="G1576" s="150">
        <v>1199470</v>
      </c>
      <c r="H1576" s="150" t="s">
        <v>102</v>
      </c>
      <c r="I1576" s="150" t="s">
        <v>228</v>
      </c>
      <c r="J1576" s="150" t="s">
        <v>53</v>
      </c>
      <c r="K1576" s="150" t="s">
        <v>53</v>
      </c>
      <c r="L1576" s="150" t="s">
        <v>821</v>
      </c>
      <c r="M1576" s="150" t="s">
        <v>311</v>
      </c>
      <c r="N1576" s="150" t="s">
        <v>269</v>
      </c>
      <c r="O1576" s="150" t="s">
        <v>62</v>
      </c>
      <c r="P1576" s="150" t="s">
        <v>1437</v>
      </c>
      <c r="Q1576" s="150" t="s">
        <v>1351</v>
      </c>
      <c r="R1576" s="150" t="s">
        <v>57</v>
      </c>
      <c r="S1576" s="150" t="s">
        <v>1206</v>
      </c>
      <c r="T1576" s="152">
        <v>7.3360000000000003</v>
      </c>
      <c r="U1576" s="151">
        <v>49857</v>
      </c>
      <c r="V1576" s="147">
        <v>5.28E-2</v>
      </c>
      <c r="W1576" s="192">
        <v>5.4199999999999998E-2</v>
      </c>
      <c r="X1576" s="150" t="s">
        <v>636</v>
      </c>
      <c r="Y1576" s="150"/>
      <c r="Z1576" s="153">
        <v>2183000</v>
      </c>
      <c r="AA1576" s="153">
        <v>1</v>
      </c>
      <c r="AB1576" s="153">
        <v>100.78</v>
      </c>
      <c r="AC1576" s="153">
        <v>0</v>
      </c>
      <c r="AD1576" s="153">
        <v>2200.0273999999999</v>
      </c>
      <c r="AE1576" s="154"/>
      <c r="AF1576" s="154"/>
      <c r="AG1576" s="150" t="s">
        <v>17</v>
      </c>
      <c r="AH1576" s="147">
        <v>7.2766666660000002E-3</v>
      </c>
      <c r="AI1576" s="147">
        <v>4.7828146199999999E-4</v>
      </c>
      <c r="AJ1576" s="147">
        <v>1.15730955E-4</v>
      </c>
    </row>
    <row r="1577" spans="1:36" ht="13.5" thickBot="1" x14ac:dyDescent="0.25">
      <c r="A1577" s="149">
        <v>8700</v>
      </c>
      <c r="B1577" s="149">
        <v>12535</v>
      </c>
      <c r="C1577" s="150" t="s">
        <v>1751</v>
      </c>
      <c r="D1577" s="150">
        <v>513775163</v>
      </c>
      <c r="E1577" s="150" t="s">
        <v>429</v>
      </c>
      <c r="F1577" s="150" t="s">
        <v>1752</v>
      </c>
      <c r="G1577" s="150">
        <v>1199488</v>
      </c>
      <c r="H1577" s="150" t="s">
        <v>102</v>
      </c>
      <c r="I1577" s="150" t="s">
        <v>228</v>
      </c>
      <c r="J1577" s="150" t="s">
        <v>53</v>
      </c>
      <c r="K1577" s="150" t="s">
        <v>53</v>
      </c>
      <c r="L1577" s="150" t="s">
        <v>821</v>
      </c>
      <c r="M1577" s="150" t="s">
        <v>311</v>
      </c>
      <c r="N1577" s="150" t="s">
        <v>156</v>
      </c>
      <c r="O1577" s="150" t="s">
        <v>62</v>
      </c>
      <c r="P1577" s="150" t="s">
        <v>1522</v>
      </c>
      <c r="Q1577" s="150" t="s">
        <v>1351</v>
      </c>
      <c r="R1577" s="150" t="s">
        <v>57</v>
      </c>
      <c r="S1577" s="150" t="s">
        <v>1206</v>
      </c>
      <c r="T1577" s="152">
        <v>3.0859999999999999</v>
      </c>
      <c r="U1577" s="151">
        <v>47238</v>
      </c>
      <c r="V1577" s="147">
        <v>7.2499999999999995E-2</v>
      </c>
      <c r="W1577" s="192">
        <v>5.6500000000000002E-2</v>
      </c>
      <c r="X1577" s="150" t="s">
        <v>636</v>
      </c>
      <c r="Y1577" s="150"/>
      <c r="Z1577" s="153">
        <v>16857475</v>
      </c>
      <c r="AA1577" s="153">
        <v>1</v>
      </c>
      <c r="AB1577" s="153">
        <v>108.29</v>
      </c>
      <c r="AC1577" s="153">
        <v>0</v>
      </c>
      <c r="AD1577" s="153">
        <v>18254.95968</v>
      </c>
      <c r="AE1577" s="154"/>
      <c r="AF1577" s="154"/>
      <c r="AG1577" s="150" t="s">
        <v>17</v>
      </c>
      <c r="AH1577" s="147">
        <v>2.1071843749999999E-2</v>
      </c>
      <c r="AI1577" s="147">
        <v>3.9685909430000003E-3</v>
      </c>
      <c r="AJ1577" s="147">
        <v>9.6028982499999998E-4</v>
      </c>
    </row>
    <row r="1578" spans="1:36" ht="13.5" thickBot="1" x14ac:dyDescent="0.25">
      <c r="A1578" s="149">
        <v>8700</v>
      </c>
      <c r="B1578" s="149">
        <v>12535</v>
      </c>
      <c r="C1578" s="150" t="s">
        <v>1433</v>
      </c>
      <c r="D1578" s="150">
        <v>510381601</v>
      </c>
      <c r="E1578" s="150" t="s">
        <v>429</v>
      </c>
      <c r="F1578" s="150" t="s">
        <v>1753</v>
      </c>
      <c r="G1578" s="150">
        <v>1199579</v>
      </c>
      <c r="H1578" s="150" t="s">
        <v>102</v>
      </c>
      <c r="I1578" s="150" t="s">
        <v>229</v>
      </c>
      <c r="J1578" s="150" t="s">
        <v>53</v>
      </c>
      <c r="K1578" s="150" t="s">
        <v>53</v>
      </c>
      <c r="L1578" s="150" t="s">
        <v>821</v>
      </c>
      <c r="M1578" s="150" t="s">
        <v>311</v>
      </c>
      <c r="N1578" s="150" t="s">
        <v>140</v>
      </c>
      <c r="O1578" s="150" t="s">
        <v>62</v>
      </c>
      <c r="P1578" s="150" t="s">
        <v>1334</v>
      </c>
      <c r="Q1578" s="150" t="s">
        <v>65</v>
      </c>
      <c r="R1578" s="150" t="s">
        <v>57</v>
      </c>
      <c r="S1578" s="150" t="s">
        <v>1206</v>
      </c>
      <c r="T1578" s="152">
        <v>5.8819999999999997</v>
      </c>
      <c r="U1578" s="151">
        <v>48579</v>
      </c>
      <c r="V1578" s="147">
        <v>4.0800000000000003E-2</v>
      </c>
      <c r="W1578" s="192">
        <v>3.5099999999999999E-2</v>
      </c>
      <c r="X1578" s="150" t="s">
        <v>636</v>
      </c>
      <c r="Y1578" s="150"/>
      <c r="Z1578" s="153">
        <v>949000</v>
      </c>
      <c r="AA1578" s="153">
        <v>1</v>
      </c>
      <c r="AB1578" s="153">
        <v>105.44</v>
      </c>
      <c r="AC1578" s="153">
        <v>0</v>
      </c>
      <c r="AD1578" s="153">
        <v>1000.6256</v>
      </c>
      <c r="AE1578" s="154"/>
      <c r="AF1578" s="154"/>
      <c r="AG1578" s="150" t="s">
        <v>17</v>
      </c>
      <c r="AH1578" s="147">
        <v>2.711428571E-3</v>
      </c>
      <c r="AI1578" s="147">
        <v>2.1753396099999999E-4</v>
      </c>
      <c r="AJ1578" s="147">
        <v>5.2637233924700497E-5</v>
      </c>
    </row>
    <row r="1579" spans="1:36" ht="13.5" thickBot="1" x14ac:dyDescent="0.25">
      <c r="A1579" s="149">
        <v>8700</v>
      </c>
      <c r="B1579" s="149">
        <v>12535</v>
      </c>
      <c r="C1579" s="150" t="s">
        <v>1754</v>
      </c>
      <c r="D1579" s="150">
        <v>512781386</v>
      </c>
      <c r="E1579" s="150" t="s">
        <v>429</v>
      </c>
      <c r="F1579" s="150" t="s">
        <v>1755</v>
      </c>
      <c r="G1579" s="150">
        <v>1199686</v>
      </c>
      <c r="H1579" s="150" t="s">
        <v>102</v>
      </c>
      <c r="I1579" s="150" t="s">
        <v>623</v>
      </c>
      <c r="J1579" s="150" t="s">
        <v>53</v>
      </c>
      <c r="K1579" s="150" t="s">
        <v>53</v>
      </c>
      <c r="L1579" s="150" t="s">
        <v>821</v>
      </c>
      <c r="M1579" s="150" t="s">
        <v>311</v>
      </c>
      <c r="N1579" s="150" t="s">
        <v>140</v>
      </c>
      <c r="O1579" s="150" t="s">
        <v>62</v>
      </c>
      <c r="P1579" s="150" t="s">
        <v>298</v>
      </c>
      <c r="Q1579" s="150" t="s">
        <v>298</v>
      </c>
      <c r="R1579" s="150" t="s">
        <v>57</v>
      </c>
      <c r="S1579" s="150" t="s">
        <v>1206</v>
      </c>
      <c r="T1579" s="152">
        <v>3.99</v>
      </c>
      <c r="U1579" s="151">
        <v>47027</v>
      </c>
      <c r="V1579" s="147">
        <v>7.0000000000000007E-2</v>
      </c>
      <c r="W1579" s="192">
        <v>2.5499999999999998E-2</v>
      </c>
      <c r="X1579" s="150" t="s">
        <v>636</v>
      </c>
      <c r="Y1579" s="150"/>
      <c r="Z1579" s="153">
        <v>3138000</v>
      </c>
      <c r="AA1579" s="153">
        <v>1</v>
      </c>
      <c r="AB1579" s="153">
        <v>118.9</v>
      </c>
      <c r="AC1579" s="153">
        <v>0</v>
      </c>
      <c r="AD1579" s="153">
        <v>3731.0819999999999</v>
      </c>
      <c r="AE1579" s="154"/>
      <c r="AF1579" s="154"/>
      <c r="AG1579" s="150" t="s">
        <v>17</v>
      </c>
      <c r="AH1579" s="147">
        <v>6.1141635924000001E-2</v>
      </c>
      <c r="AI1579" s="147">
        <v>8.1112960400000003E-4</v>
      </c>
      <c r="AJ1579" s="147">
        <v>1.96271048E-4</v>
      </c>
    </row>
    <row r="1580" spans="1:36" ht="13.5" thickBot="1" x14ac:dyDescent="0.25">
      <c r="A1580" s="149">
        <v>8700</v>
      </c>
      <c r="B1580" s="149">
        <v>12535</v>
      </c>
      <c r="C1580" s="150" t="s">
        <v>1204</v>
      </c>
      <c r="D1580" s="150">
        <v>520000118</v>
      </c>
      <c r="E1580" s="150" t="s">
        <v>429</v>
      </c>
      <c r="F1580" s="150" t="s">
        <v>1756</v>
      </c>
      <c r="G1580" s="150">
        <v>1199850</v>
      </c>
      <c r="H1580" s="150" t="s">
        <v>102</v>
      </c>
      <c r="I1580" s="150" t="s">
        <v>229</v>
      </c>
      <c r="J1580" s="150" t="s">
        <v>53</v>
      </c>
      <c r="K1580" s="150" t="s">
        <v>53</v>
      </c>
      <c r="L1580" s="150" t="s">
        <v>821</v>
      </c>
      <c r="M1580" s="150" t="s">
        <v>311</v>
      </c>
      <c r="N1580" s="150" t="s">
        <v>256</v>
      </c>
      <c r="O1580" s="150" t="s">
        <v>62</v>
      </c>
      <c r="P1580" s="150" t="s">
        <v>1205</v>
      </c>
      <c r="Q1580" s="150" t="s">
        <v>65</v>
      </c>
      <c r="R1580" s="150" t="s">
        <v>57</v>
      </c>
      <c r="S1580" s="150" t="s">
        <v>1206</v>
      </c>
      <c r="T1580" s="152">
        <v>2.0289999999999999</v>
      </c>
      <c r="U1580" s="151">
        <v>46873</v>
      </c>
      <c r="V1580" s="147">
        <v>6.0000000000000001E-3</v>
      </c>
      <c r="W1580" s="192">
        <v>1.7299999999999999E-2</v>
      </c>
      <c r="X1580" s="150" t="s">
        <v>636</v>
      </c>
      <c r="Y1580" s="150"/>
      <c r="Z1580" s="153">
        <v>4320438.1500000004</v>
      </c>
      <c r="AA1580" s="153">
        <v>1</v>
      </c>
      <c r="AB1580" s="153">
        <v>110.8</v>
      </c>
      <c r="AC1580" s="153">
        <v>0</v>
      </c>
      <c r="AD1580" s="153">
        <v>4787.04547</v>
      </c>
      <c r="AE1580" s="154"/>
      <c r="AF1580" s="154"/>
      <c r="AG1580" s="150" t="s">
        <v>17</v>
      </c>
      <c r="AH1580" s="147">
        <v>3.8850328059999999E-3</v>
      </c>
      <c r="AI1580" s="147">
        <v>1.0406939059999999E-3</v>
      </c>
      <c r="AJ1580" s="147">
        <v>2.5181929399999999E-4</v>
      </c>
    </row>
    <row r="1581" spans="1:36" ht="13.5" thickBot="1" x14ac:dyDescent="0.25">
      <c r="A1581" s="149">
        <v>8700</v>
      </c>
      <c r="B1581" s="149">
        <v>12535</v>
      </c>
      <c r="C1581" s="150" t="s">
        <v>1204</v>
      </c>
      <c r="D1581" s="150">
        <v>520000118</v>
      </c>
      <c r="E1581" s="150" t="s">
        <v>429</v>
      </c>
      <c r="F1581" s="150" t="s">
        <v>1757</v>
      </c>
      <c r="G1581" s="150">
        <v>1199868</v>
      </c>
      <c r="H1581" s="150" t="s">
        <v>102</v>
      </c>
      <c r="I1581" s="150" t="s">
        <v>229</v>
      </c>
      <c r="J1581" s="150" t="s">
        <v>53</v>
      </c>
      <c r="K1581" s="150" t="s">
        <v>53</v>
      </c>
      <c r="L1581" s="150" t="s">
        <v>821</v>
      </c>
      <c r="M1581" s="150" t="s">
        <v>311</v>
      </c>
      <c r="N1581" s="150" t="s">
        <v>256</v>
      </c>
      <c r="O1581" s="150" t="s">
        <v>62</v>
      </c>
      <c r="P1581" s="150" t="s">
        <v>1205</v>
      </c>
      <c r="Q1581" s="150" t="s">
        <v>65</v>
      </c>
      <c r="R1581" s="150" t="s">
        <v>57</v>
      </c>
      <c r="S1581" s="150" t="s">
        <v>1206</v>
      </c>
      <c r="T1581" s="152">
        <v>3.5310000000000001</v>
      </c>
      <c r="U1581" s="151">
        <v>47819</v>
      </c>
      <c r="V1581" s="147">
        <v>1.7500000000000002E-2</v>
      </c>
      <c r="W1581" s="192">
        <v>1.89E-2</v>
      </c>
      <c r="X1581" s="150" t="s">
        <v>636</v>
      </c>
      <c r="Y1581" s="150"/>
      <c r="Z1581" s="153">
        <v>29998291.530000001</v>
      </c>
      <c r="AA1581" s="153">
        <v>1</v>
      </c>
      <c r="AB1581" s="153">
        <v>111.16</v>
      </c>
      <c r="AC1581" s="153">
        <v>0</v>
      </c>
      <c r="AD1581" s="153">
        <v>33346.100859999999</v>
      </c>
      <c r="AE1581" s="154"/>
      <c r="AF1581" s="154"/>
      <c r="AG1581" s="150" t="s">
        <v>17</v>
      </c>
      <c r="AH1581" s="147">
        <v>1.1095230284E-2</v>
      </c>
      <c r="AI1581" s="147">
        <v>7.2493742069999999E-3</v>
      </c>
      <c r="AJ1581" s="147">
        <v>1.754149115E-3</v>
      </c>
    </row>
    <row r="1582" spans="1:36" ht="13.5" thickBot="1" x14ac:dyDescent="0.25">
      <c r="A1582" s="149">
        <v>8700</v>
      </c>
      <c r="B1582" s="149">
        <v>12535</v>
      </c>
      <c r="C1582" s="150" t="s">
        <v>1204</v>
      </c>
      <c r="D1582" s="150">
        <v>520000118</v>
      </c>
      <c r="E1582" s="150" t="s">
        <v>429</v>
      </c>
      <c r="F1582" s="150" t="s">
        <v>1758</v>
      </c>
      <c r="G1582" s="150">
        <v>1199884</v>
      </c>
      <c r="H1582" s="150" t="s">
        <v>102</v>
      </c>
      <c r="I1582" s="150" t="s">
        <v>229</v>
      </c>
      <c r="J1582" s="150" t="s">
        <v>53</v>
      </c>
      <c r="K1582" s="150" t="s">
        <v>53</v>
      </c>
      <c r="L1582" s="150" t="s">
        <v>821</v>
      </c>
      <c r="M1582" s="150" t="s">
        <v>311</v>
      </c>
      <c r="N1582" s="150" t="s">
        <v>256</v>
      </c>
      <c r="O1582" s="150" t="s">
        <v>62</v>
      </c>
      <c r="P1582" s="150" t="s">
        <v>1369</v>
      </c>
      <c r="Q1582" s="150" t="s">
        <v>65</v>
      </c>
      <c r="R1582" s="150" t="s">
        <v>57</v>
      </c>
      <c r="S1582" s="150" t="s">
        <v>1206</v>
      </c>
      <c r="T1582" s="152">
        <v>1.0029999999999999</v>
      </c>
      <c r="U1582" s="151">
        <v>47576</v>
      </c>
      <c r="V1582" s="147">
        <v>2.0199999999999999E-2</v>
      </c>
      <c r="W1582" s="192">
        <v>1.6899999999999998E-2</v>
      </c>
      <c r="X1582" s="150" t="s">
        <v>636</v>
      </c>
      <c r="Y1582" s="150"/>
      <c r="Z1582" s="153">
        <v>2900000</v>
      </c>
      <c r="AA1582" s="153">
        <v>1</v>
      </c>
      <c r="AB1582" s="153">
        <v>112.09</v>
      </c>
      <c r="AC1582" s="153">
        <v>65.451430000000002</v>
      </c>
      <c r="AD1582" s="153">
        <v>3316.0614300000002</v>
      </c>
      <c r="AE1582" s="154"/>
      <c r="AF1582" s="154"/>
      <c r="AG1582" s="150" t="s">
        <v>17</v>
      </c>
      <c r="AH1582" s="147">
        <v>2.7559990490000001E-3</v>
      </c>
      <c r="AI1582" s="147">
        <v>7.2090497999999995E-4</v>
      </c>
      <c r="AJ1582" s="147">
        <v>1.7443917199999999E-4</v>
      </c>
    </row>
    <row r="1583" spans="1:36" ht="13.5" thickBot="1" x14ac:dyDescent="0.25">
      <c r="A1583" s="149">
        <v>8700</v>
      </c>
      <c r="B1583" s="149">
        <v>12535</v>
      </c>
      <c r="C1583" s="150" t="s">
        <v>1204</v>
      </c>
      <c r="D1583" s="150">
        <v>520000118</v>
      </c>
      <c r="E1583" s="150" t="s">
        <v>429</v>
      </c>
      <c r="F1583" s="150" t="s">
        <v>2233</v>
      </c>
      <c r="G1583" s="150">
        <v>1199892</v>
      </c>
      <c r="H1583" s="150" t="s">
        <v>102</v>
      </c>
      <c r="I1583" s="150" t="s">
        <v>229</v>
      </c>
      <c r="J1583" s="150" t="s">
        <v>53</v>
      </c>
      <c r="K1583" s="150" t="s">
        <v>53</v>
      </c>
      <c r="L1583" s="150" t="s">
        <v>821</v>
      </c>
      <c r="M1583" s="150" t="s">
        <v>311</v>
      </c>
      <c r="N1583" s="150" t="s">
        <v>256</v>
      </c>
      <c r="O1583" s="150" t="s">
        <v>62</v>
      </c>
      <c r="P1583" s="150" t="s">
        <v>1369</v>
      </c>
      <c r="Q1583" s="150" t="s">
        <v>65</v>
      </c>
      <c r="R1583" s="150" t="s">
        <v>57</v>
      </c>
      <c r="S1583" s="150" t="s">
        <v>1206</v>
      </c>
      <c r="T1583" s="152">
        <v>2.0489999999999999</v>
      </c>
      <c r="U1583" s="151">
        <v>47986</v>
      </c>
      <c r="V1583" s="147">
        <v>2.5899999999999999E-2</v>
      </c>
      <c r="W1583" s="192">
        <v>2.0899999999999998E-2</v>
      </c>
      <c r="X1583" s="150" t="s">
        <v>636</v>
      </c>
      <c r="Y1583" s="150"/>
      <c r="Z1583" s="153">
        <v>835000</v>
      </c>
      <c r="AA1583" s="153">
        <v>1</v>
      </c>
      <c r="AB1583" s="153">
        <v>115.19</v>
      </c>
      <c r="AC1583" s="153">
        <v>0</v>
      </c>
      <c r="AD1583" s="153">
        <v>961.8365</v>
      </c>
      <c r="AE1583" s="154"/>
      <c r="AF1583" s="154"/>
      <c r="AG1583" s="150" t="s">
        <v>17</v>
      </c>
      <c r="AH1583" s="147">
        <v>7.9060739399999997E-4</v>
      </c>
      <c r="AI1583" s="147">
        <v>2.0910129000000001E-4</v>
      </c>
      <c r="AJ1583" s="147">
        <v>5.05967595150626E-5</v>
      </c>
    </row>
    <row r="1584" spans="1:36" ht="13.5" thickBot="1" x14ac:dyDescent="0.25">
      <c r="A1584" s="149">
        <v>8700</v>
      </c>
      <c r="B1584" s="149">
        <v>12535</v>
      </c>
      <c r="C1584" s="150" t="s">
        <v>1677</v>
      </c>
      <c r="D1584" s="150">
        <v>1632</v>
      </c>
      <c r="E1584" s="150" t="s">
        <v>2</v>
      </c>
      <c r="F1584" s="150" t="s">
        <v>1759</v>
      </c>
      <c r="G1584" s="150">
        <v>1199967</v>
      </c>
      <c r="H1584" s="150" t="s">
        <v>102</v>
      </c>
      <c r="I1584" s="150" t="s">
        <v>228</v>
      </c>
      <c r="J1584" s="150" t="s">
        <v>53</v>
      </c>
      <c r="K1584" s="150" t="s">
        <v>53</v>
      </c>
      <c r="L1584" s="150" t="s">
        <v>821</v>
      </c>
      <c r="M1584" s="150" t="s">
        <v>311</v>
      </c>
      <c r="N1584" s="150" t="s">
        <v>652</v>
      </c>
      <c r="O1584" s="150" t="s">
        <v>62</v>
      </c>
      <c r="P1584" s="150" t="s">
        <v>1489</v>
      </c>
      <c r="Q1584" s="150" t="s">
        <v>1351</v>
      </c>
      <c r="R1584" s="150" t="s">
        <v>57</v>
      </c>
      <c r="S1584" s="150" t="s">
        <v>1206</v>
      </c>
      <c r="T1584" s="152">
        <v>1.21</v>
      </c>
      <c r="U1584" s="151">
        <v>45853</v>
      </c>
      <c r="V1584" s="147">
        <v>0.1115</v>
      </c>
      <c r="W1584" s="192">
        <v>6.83E-2</v>
      </c>
      <c r="X1584" s="150" t="s">
        <v>636</v>
      </c>
      <c r="Y1584" s="150"/>
      <c r="Z1584" s="153">
        <v>4665182</v>
      </c>
      <c r="AA1584" s="153">
        <v>1</v>
      </c>
      <c r="AB1584" s="153">
        <v>107.75</v>
      </c>
      <c r="AC1584" s="153">
        <v>0</v>
      </c>
      <c r="AD1584" s="153">
        <v>5026.7335999999996</v>
      </c>
      <c r="AE1584" s="154"/>
      <c r="AF1584" s="154"/>
      <c r="AG1584" s="150" t="s">
        <v>17</v>
      </c>
      <c r="AH1584" s="147">
        <v>4.5432856461000003E-2</v>
      </c>
      <c r="AI1584" s="147">
        <v>1.0928016159999999E-3</v>
      </c>
      <c r="AJ1584" s="147">
        <v>2.6442792600000001E-4</v>
      </c>
    </row>
    <row r="1585" spans="1:36" ht="13.5" thickBot="1" x14ac:dyDescent="0.25">
      <c r="A1585" s="149">
        <v>8700</v>
      </c>
      <c r="B1585" s="149">
        <v>12535</v>
      </c>
      <c r="C1585" s="150" t="s">
        <v>1677</v>
      </c>
      <c r="D1585" s="150">
        <v>1632</v>
      </c>
      <c r="E1585" s="150" t="s">
        <v>2</v>
      </c>
      <c r="F1585" s="150" t="s">
        <v>1759</v>
      </c>
      <c r="G1585" s="150">
        <v>11999670</v>
      </c>
      <c r="H1585" s="150" t="s">
        <v>102</v>
      </c>
      <c r="I1585" s="150" t="s">
        <v>228</v>
      </c>
      <c r="J1585" s="150" t="s">
        <v>53</v>
      </c>
      <c r="K1585" s="150" t="s">
        <v>53</v>
      </c>
      <c r="L1585" s="150" t="s">
        <v>54</v>
      </c>
      <c r="M1585" s="150" t="s">
        <v>311</v>
      </c>
      <c r="N1585" s="150" t="s">
        <v>652</v>
      </c>
      <c r="O1585" s="150" t="s">
        <v>62</v>
      </c>
      <c r="P1585" s="150" t="s">
        <v>298</v>
      </c>
      <c r="Q1585" s="150" t="s">
        <v>298</v>
      </c>
      <c r="R1585" s="150" t="s">
        <v>57</v>
      </c>
      <c r="S1585" s="150" t="s">
        <v>1206</v>
      </c>
      <c r="T1585" s="152">
        <v>1.21</v>
      </c>
      <c r="U1585" s="151">
        <v>45853</v>
      </c>
      <c r="V1585" s="147">
        <v>0.1115</v>
      </c>
      <c r="W1585" s="192">
        <v>6.83E-2</v>
      </c>
      <c r="X1585" s="150" t="s">
        <v>636</v>
      </c>
      <c r="Y1585" s="150"/>
      <c r="Z1585" s="153">
        <v>991000</v>
      </c>
      <c r="AA1585" s="153">
        <v>1</v>
      </c>
      <c r="AB1585" s="153">
        <v>106.84139999999999</v>
      </c>
      <c r="AC1585" s="153">
        <v>0</v>
      </c>
      <c r="AD1585" s="153">
        <v>1058.79827</v>
      </c>
      <c r="AE1585" s="154"/>
      <c r="AF1585" s="154"/>
      <c r="AG1585" s="150" t="s">
        <v>17</v>
      </c>
      <c r="AH1585" s="147">
        <v>9.6510620059999993E-3</v>
      </c>
      <c r="AI1585" s="147">
        <v>2.3018058000000001E-4</v>
      </c>
      <c r="AJ1585" s="147">
        <v>5.5697367943672701E-5</v>
      </c>
    </row>
    <row r="1586" spans="1:36" ht="13.5" thickBot="1" x14ac:dyDescent="0.25">
      <c r="A1586" s="149">
        <v>8700</v>
      </c>
      <c r="B1586" s="149">
        <v>12535</v>
      </c>
      <c r="C1586" s="150" t="s">
        <v>1677</v>
      </c>
      <c r="D1586" s="150">
        <v>1632</v>
      </c>
      <c r="E1586" s="150" t="s">
        <v>2</v>
      </c>
      <c r="F1586" s="150" t="s">
        <v>1759</v>
      </c>
      <c r="G1586" s="150">
        <v>11999670</v>
      </c>
      <c r="H1586" s="150" t="s">
        <v>102</v>
      </c>
      <c r="I1586" s="150" t="s">
        <v>228</v>
      </c>
      <c r="J1586" s="150" t="s">
        <v>53</v>
      </c>
      <c r="K1586" s="150" t="s">
        <v>53</v>
      </c>
      <c r="L1586" s="150" t="s">
        <v>54</v>
      </c>
      <c r="M1586" s="150" t="s">
        <v>311</v>
      </c>
      <c r="N1586" s="150" t="s">
        <v>652</v>
      </c>
      <c r="O1586" s="150" t="s">
        <v>62</v>
      </c>
      <c r="P1586" s="150" t="s">
        <v>298</v>
      </c>
      <c r="Q1586" s="150" t="s">
        <v>298</v>
      </c>
      <c r="R1586" s="150" t="s">
        <v>57</v>
      </c>
      <c r="S1586" s="150" t="s">
        <v>1206</v>
      </c>
      <c r="T1586" s="152">
        <v>1.21</v>
      </c>
      <c r="U1586" s="151">
        <v>45853</v>
      </c>
      <c r="V1586" s="147">
        <v>0.1115</v>
      </c>
      <c r="W1586" s="192">
        <v>6.83E-2</v>
      </c>
      <c r="X1586" s="150" t="s">
        <v>636</v>
      </c>
      <c r="Y1586" s="150"/>
      <c r="Z1586" s="153">
        <v>1000000</v>
      </c>
      <c r="AA1586" s="153">
        <v>1</v>
      </c>
      <c r="AB1586" s="153">
        <v>104.9729</v>
      </c>
      <c r="AC1586" s="153">
        <v>0</v>
      </c>
      <c r="AD1586" s="153">
        <v>1049.729</v>
      </c>
      <c r="AE1586" s="154"/>
      <c r="AF1586" s="154"/>
      <c r="AG1586" s="150" t="s">
        <v>17</v>
      </c>
      <c r="AH1586" s="147">
        <v>9.7387103990000008E-3</v>
      </c>
      <c r="AI1586" s="147">
        <v>2.2820893999999999E-4</v>
      </c>
      <c r="AJ1586" s="147">
        <v>5.5220285120170803E-5</v>
      </c>
    </row>
    <row r="1587" spans="1:36" ht="13.5" thickBot="1" x14ac:dyDescent="0.25">
      <c r="A1587" s="149">
        <v>8700</v>
      </c>
      <c r="B1587" s="149">
        <v>12535</v>
      </c>
      <c r="C1587" s="150" t="s">
        <v>1712</v>
      </c>
      <c r="D1587" s="150">
        <v>520036120</v>
      </c>
      <c r="E1587" s="150" t="s">
        <v>429</v>
      </c>
      <c r="F1587" s="150" t="s">
        <v>1760</v>
      </c>
      <c r="G1587" s="150">
        <v>1201391</v>
      </c>
      <c r="H1587" s="150" t="s">
        <v>102</v>
      </c>
      <c r="I1587" s="150" t="s">
        <v>228</v>
      </c>
      <c r="J1587" s="150" t="s">
        <v>53</v>
      </c>
      <c r="K1587" s="150" t="s">
        <v>53</v>
      </c>
      <c r="L1587" s="150" t="s">
        <v>821</v>
      </c>
      <c r="M1587" s="150" t="s">
        <v>311</v>
      </c>
      <c r="N1587" s="150" t="s">
        <v>269</v>
      </c>
      <c r="O1587" s="150" t="s">
        <v>62</v>
      </c>
      <c r="P1587" s="150" t="s">
        <v>1345</v>
      </c>
      <c r="Q1587" s="150" t="s">
        <v>65</v>
      </c>
      <c r="R1587" s="150" t="s">
        <v>57</v>
      </c>
      <c r="S1587" s="150" t="s">
        <v>1206</v>
      </c>
      <c r="T1587" s="152">
        <v>5.5620000000000003</v>
      </c>
      <c r="U1587" s="151">
        <v>48154</v>
      </c>
      <c r="V1587" s="147">
        <v>5.2499999999999998E-2</v>
      </c>
      <c r="W1587" s="192">
        <v>5.1400000000000001E-2</v>
      </c>
      <c r="X1587" s="150" t="s">
        <v>636</v>
      </c>
      <c r="Y1587" s="150"/>
      <c r="Z1587" s="153">
        <v>597000</v>
      </c>
      <c r="AA1587" s="153">
        <v>1</v>
      </c>
      <c r="AB1587" s="153">
        <v>102.59</v>
      </c>
      <c r="AC1587" s="153">
        <v>0</v>
      </c>
      <c r="AD1587" s="153">
        <v>612.46230000000003</v>
      </c>
      <c r="AE1587" s="154"/>
      <c r="AF1587" s="154"/>
      <c r="AG1587" s="150" t="s">
        <v>17</v>
      </c>
      <c r="AH1587" s="147">
        <v>1.194E-3</v>
      </c>
      <c r="AI1587" s="147">
        <v>1.3314805199999999E-4</v>
      </c>
      <c r="AJ1587" s="147">
        <v>3.22181656707165E-5</v>
      </c>
    </row>
    <row r="1588" spans="1:36" ht="13.5" thickBot="1" x14ac:dyDescent="0.25">
      <c r="A1588" s="149">
        <v>8700</v>
      </c>
      <c r="B1588" s="149">
        <v>12535</v>
      </c>
      <c r="C1588" s="150" t="s">
        <v>1492</v>
      </c>
      <c r="D1588" s="150">
        <v>513682146</v>
      </c>
      <c r="E1588" s="150" t="s">
        <v>429</v>
      </c>
      <c r="F1588" s="150" t="s">
        <v>1761</v>
      </c>
      <c r="G1588" s="150">
        <v>1201433</v>
      </c>
      <c r="H1588" s="150" t="s">
        <v>102</v>
      </c>
      <c r="I1588" s="150" t="s">
        <v>229</v>
      </c>
      <c r="J1588" s="150" t="s">
        <v>53</v>
      </c>
      <c r="K1588" s="150" t="s">
        <v>53</v>
      </c>
      <c r="L1588" s="150" t="s">
        <v>821</v>
      </c>
      <c r="M1588" s="150" t="s">
        <v>311</v>
      </c>
      <c r="N1588" s="150" t="s">
        <v>256</v>
      </c>
      <c r="O1588" s="150" t="s">
        <v>62</v>
      </c>
      <c r="P1588" s="150" t="s">
        <v>1345</v>
      </c>
      <c r="Q1588" s="150" t="s">
        <v>65</v>
      </c>
      <c r="R1588" s="150" t="s">
        <v>57</v>
      </c>
      <c r="S1588" s="150" t="s">
        <v>1206</v>
      </c>
      <c r="T1588" s="152">
        <v>5.0090000000000003</v>
      </c>
      <c r="U1588" s="151">
        <v>47879</v>
      </c>
      <c r="V1588" s="147">
        <v>2.5899999999999999E-2</v>
      </c>
      <c r="W1588" s="192">
        <v>2.1899999999999999E-2</v>
      </c>
      <c r="X1588" s="150" t="s">
        <v>636</v>
      </c>
      <c r="Y1588" s="150"/>
      <c r="Z1588" s="153">
        <v>3326000</v>
      </c>
      <c r="AA1588" s="153">
        <v>1</v>
      </c>
      <c r="AB1588" s="153">
        <v>102.82</v>
      </c>
      <c r="AC1588" s="153">
        <v>0</v>
      </c>
      <c r="AD1588" s="153">
        <v>3419.7932000000001</v>
      </c>
      <c r="AE1588" s="154"/>
      <c r="AF1588" s="154"/>
      <c r="AG1588" s="150" t="s">
        <v>17</v>
      </c>
      <c r="AH1588" s="147">
        <v>7.3911111109999997E-3</v>
      </c>
      <c r="AI1588" s="147">
        <v>7.4345605499999998E-4</v>
      </c>
      <c r="AJ1588" s="147">
        <v>1.79895911E-4</v>
      </c>
    </row>
    <row r="1589" spans="1:36" ht="13.5" thickBot="1" x14ac:dyDescent="0.25">
      <c r="A1589" s="149">
        <v>8700</v>
      </c>
      <c r="B1589" s="149">
        <v>12535</v>
      </c>
      <c r="C1589" s="150" t="s">
        <v>1204</v>
      </c>
      <c r="D1589" s="150">
        <v>520000118</v>
      </c>
      <c r="E1589" s="150" t="s">
        <v>429</v>
      </c>
      <c r="F1589" s="150" t="s">
        <v>1762</v>
      </c>
      <c r="G1589" s="150">
        <v>1201466</v>
      </c>
      <c r="H1589" s="150" t="s">
        <v>102</v>
      </c>
      <c r="I1589" s="150" t="s">
        <v>229</v>
      </c>
      <c r="J1589" s="150" t="s">
        <v>53</v>
      </c>
      <c r="K1589" s="150" t="s">
        <v>53</v>
      </c>
      <c r="L1589" s="150" t="s">
        <v>821</v>
      </c>
      <c r="M1589" s="150" t="s">
        <v>311</v>
      </c>
      <c r="N1589" s="150" t="s">
        <v>256</v>
      </c>
      <c r="O1589" s="150" t="s">
        <v>62</v>
      </c>
      <c r="P1589" s="150" t="s">
        <v>1369</v>
      </c>
      <c r="Q1589" s="150" t="s">
        <v>65</v>
      </c>
      <c r="R1589" s="150" t="s">
        <v>57</v>
      </c>
      <c r="S1589" s="150" t="s">
        <v>1206</v>
      </c>
      <c r="T1589" s="152">
        <v>5.19</v>
      </c>
      <c r="U1589" s="151">
        <v>49285</v>
      </c>
      <c r="V1589" s="147">
        <v>3.7100000000000001E-2</v>
      </c>
      <c r="W1589" s="192">
        <v>2.6499999999999999E-2</v>
      </c>
      <c r="X1589" s="150" t="s">
        <v>636</v>
      </c>
      <c r="Y1589" s="150"/>
      <c r="Z1589" s="153">
        <v>588930</v>
      </c>
      <c r="AA1589" s="153">
        <v>1</v>
      </c>
      <c r="AB1589" s="153">
        <v>106.68</v>
      </c>
      <c r="AC1589" s="153">
        <v>0</v>
      </c>
      <c r="AD1589" s="153">
        <v>628.27052000000003</v>
      </c>
      <c r="AE1589" s="154"/>
      <c r="AF1589" s="154"/>
      <c r="AG1589" s="150" t="s">
        <v>17</v>
      </c>
      <c r="AH1589" s="147">
        <v>1.533073018E-3</v>
      </c>
      <c r="AI1589" s="147">
        <v>1.36584727E-4</v>
      </c>
      <c r="AJ1589" s="147">
        <v>3.3049746407880498E-5</v>
      </c>
    </row>
    <row r="1590" spans="1:36" ht="13.5" thickBot="1" x14ac:dyDescent="0.25">
      <c r="A1590" s="149">
        <v>8700</v>
      </c>
      <c r="B1590" s="149">
        <v>12535</v>
      </c>
      <c r="C1590" s="150" t="s">
        <v>1210</v>
      </c>
      <c r="D1590" s="150">
        <v>520018078</v>
      </c>
      <c r="E1590" s="150" t="s">
        <v>429</v>
      </c>
      <c r="F1590" s="150" t="s">
        <v>1763</v>
      </c>
      <c r="G1590" s="150">
        <v>1201821</v>
      </c>
      <c r="H1590" s="150" t="s">
        <v>102</v>
      </c>
      <c r="I1590" s="150" t="s">
        <v>229</v>
      </c>
      <c r="J1590" s="150" t="s">
        <v>53</v>
      </c>
      <c r="K1590" s="150" t="s">
        <v>53</v>
      </c>
      <c r="L1590" s="150" t="s">
        <v>821</v>
      </c>
      <c r="M1590" s="150" t="s">
        <v>311</v>
      </c>
      <c r="N1590" s="150" t="s">
        <v>256</v>
      </c>
      <c r="O1590" s="150" t="s">
        <v>62</v>
      </c>
      <c r="P1590" s="150" t="s">
        <v>1205</v>
      </c>
      <c r="Q1590" s="150" t="s">
        <v>65</v>
      </c>
      <c r="R1590" s="150" t="s">
        <v>57</v>
      </c>
      <c r="S1590" s="150" t="s">
        <v>1206</v>
      </c>
      <c r="T1590" s="152">
        <v>3.0640000000000001</v>
      </c>
      <c r="U1590" s="151">
        <v>47361</v>
      </c>
      <c r="V1590" s="147">
        <v>1.8599999999999998E-2</v>
      </c>
      <c r="W1590" s="192">
        <v>1.84E-2</v>
      </c>
      <c r="X1590" s="150" t="s">
        <v>636</v>
      </c>
      <c r="Y1590" s="150"/>
      <c r="Z1590" s="153">
        <v>12241614</v>
      </c>
      <c r="AA1590" s="153">
        <v>1</v>
      </c>
      <c r="AB1590" s="153">
        <v>100.55</v>
      </c>
      <c r="AC1590" s="153">
        <v>0</v>
      </c>
      <c r="AD1590" s="153">
        <v>12308.942880000001</v>
      </c>
      <c r="AE1590" s="154"/>
      <c r="AF1590" s="154"/>
      <c r="AG1590" s="150" t="s">
        <v>17</v>
      </c>
      <c r="AH1590" s="147">
        <v>9.9682539940000002E-3</v>
      </c>
      <c r="AI1590" s="147">
        <v>2.6759390369999999E-3</v>
      </c>
      <c r="AJ1590" s="147">
        <v>6.47503627E-4</v>
      </c>
    </row>
    <row r="1591" spans="1:36" ht="13.5" thickBot="1" x14ac:dyDescent="0.25">
      <c r="A1591" s="149">
        <v>8700</v>
      </c>
      <c r="B1591" s="149">
        <v>12535</v>
      </c>
      <c r="C1591" s="150" t="s">
        <v>1210</v>
      </c>
      <c r="D1591" s="150">
        <v>520018078</v>
      </c>
      <c r="E1591" s="150" t="s">
        <v>429</v>
      </c>
      <c r="F1591" s="150" t="s">
        <v>1764</v>
      </c>
      <c r="G1591" s="150">
        <v>1201839</v>
      </c>
      <c r="H1591" s="150" t="s">
        <v>102</v>
      </c>
      <c r="I1591" s="150" t="s">
        <v>229</v>
      </c>
      <c r="J1591" s="150" t="s">
        <v>53</v>
      </c>
      <c r="K1591" s="150" t="s">
        <v>53</v>
      </c>
      <c r="L1591" s="150" t="s">
        <v>821</v>
      </c>
      <c r="M1591" s="150" t="s">
        <v>311</v>
      </c>
      <c r="N1591" s="150" t="s">
        <v>256</v>
      </c>
      <c r="O1591" s="150" t="s">
        <v>62</v>
      </c>
      <c r="P1591" s="150" t="s">
        <v>1205</v>
      </c>
      <c r="Q1591" s="150" t="s">
        <v>65</v>
      </c>
      <c r="R1591" s="150" t="s">
        <v>57</v>
      </c>
      <c r="S1591" s="150" t="s">
        <v>1206</v>
      </c>
      <c r="T1591" s="152">
        <v>5.5250000000000004</v>
      </c>
      <c r="U1591" s="151">
        <v>48913</v>
      </c>
      <c r="V1591" s="147">
        <v>2.0199999999999999E-2</v>
      </c>
      <c r="W1591" s="192">
        <v>2.0500000000000001E-2</v>
      </c>
      <c r="X1591" s="150" t="s">
        <v>636</v>
      </c>
      <c r="Y1591" s="150"/>
      <c r="Z1591" s="153">
        <v>9198386</v>
      </c>
      <c r="AA1591" s="153">
        <v>1</v>
      </c>
      <c r="AB1591" s="153">
        <v>100.75</v>
      </c>
      <c r="AC1591" s="153">
        <v>0</v>
      </c>
      <c r="AD1591" s="153">
        <v>9267.3738900000008</v>
      </c>
      <c r="AE1591" s="154"/>
      <c r="AF1591" s="154"/>
      <c r="AG1591" s="150" t="s">
        <v>17</v>
      </c>
      <c r="AH1591" s="147">
        <v>4.3332975300000003E-3</v>
      </c>
      <c r="AI1591" s="147">
        <v>2.0147081519999999E-3</v>
      </c>
      <c r="AJ1591" s="147">
        <v>4.8750394399999999E-4</v>
      </c>
    </row>
    <row r="1592" spans="1:36" ht="13.5" thickBot="1" x14ac:dyDescent="0.25">
      <c r="A1592" s="149">
        <v>8700</v>
      </c>
      <c r="B1592" s="149">
        <v>12535</v>
      </c>
      <c r="C1592" s="150" t="s">
        <v>1467</v>
      </c>
      <c r="D1592" s="150">
        <v>514290345</v>
      </c>
      <c r="E1592" s="150" t="s">
        <v>429</v>
      </c>
      <c r="F1592" s="150" t="s">
        <v>1765</v>
      </c>
      <c r="G1592" s="150">
        <v>1201953</v>
      </c>
      <c r="H1592" s="150" t="s">
        <v>102</v>
      </c>
      <c r="I1592" s="150" t="s">
        <v>228</v>
      </c>
      <c r="J1592" s="150" t="s">
        <v>53</v>
      </c>
      <c r="K1592" s="150" t="s">
        <v>53</v>
      </c>
      <c r="L1592" s="150" t="s">
        <v>821</v>
      </c>
      <c r="M1592" s="150" t="s">
        <v>311</v>
      </c>
      <c r="N1592" s="150" t="s">
        <v>269</v>
      </c>
      <c r="O1592" s="150" t="s">
        <v>62</v>
      </c>
      <c r="P1592" s="150" t="s">
        <v>1437</v>
      </c>
      <c r="Q1592" s="150" t="s">
        <v>1351</v>
      </c>
      <c r="R1592" s="150" t="s">
        <v>57</v>
      </c>
      <c r="S1592" s="150" t="s">
        <v>1206</v>
      </c>
      <c r="T1592" s="152">
        <v>5.444</v>
      </c>
      <c r="U1592" s="151">
        <v>48760</v>
      </c>
      <c r="V1592" s="147">
        <v>4.6899999999999997E-2</v>
      </c>
      <c r="W1592" s="192">
        <v>4.99E-2</v>
      </c>
      <c r="X1592" s="150" t="s">
        <v>636</v>
      </c>
      <c r="Y1592" s="150"/>
      <c r="Z1592" s="153">
        <v>3799787</v>
      </c>
      <c r="AA1592" s="153">
        <v>1</v>
      </c>
      <c r="AB1592" s="153">
        <v>98.9</v>
      </c>
      <c r="AC1592" s="153">
        <v>0</v>
      </c>
      <c r="AD1592" s="153">
        <v>3757.9893400000001</v>
      </c>
      <c r="AE1592" s="154"/>
      <c r="AF1592" s="154"/>
      <c r="AG1592" s="150" t="s">
        <v>17</v>
      </c>
      <c r="AH1592" s="147">
        <v>7.5995740000000004E-3</v>
      </c>
      <c r="AI1592" s="147">
        <v>8.1697920499999995E-4</v>
      </c>
      <c r="AJ1592" s="147">
        <v>1.9768649099999999E-4</v>
      </c>
    </row>
    <row r="1593" spans="1:36" ht="13.5" thickBot="1" x14ac:dyDescent="0.25">
      <c r="A1593" s="149">
        <v>8700</v>
      </c>
      <c r="B1593" s="149">
        <v>12535</v>
      </c>
      <c r="C1593" s="150" t="s">
        <v>1378</v>
      </c>
      <c r="D1593" s="150">
        <v>520032046</v>
      </c>
      <c r="E1593" s="150" t="s">
        <v>429</v>
      </c>
      <c r="F1593" s="150" t="s">
        <v>1766</v>
      </c>
      <c r="G1593" s="150">
        <v>1202142</v>
      </c>
      <c r="H1593" s="150" t="s">
        <v>102</v>
      </c>
      <c r="I1593" s="150" t="s">
        <v>229</v>
      </c>
      <c r="J1593" s="150" t="s">
        <v>53</v>
      </c>
      <c r="K1593" s="150" t="s">
        <v>53</v>
      </c>
      <c r="L1593" s="150" t="s">
        <v>821</v>
      </c>
      <c r="M1593" s="150" t="s">
        <v>311</v>
      </c>
      <c r="N1593" s="150" t="s">
        <v>256</v>
      </c>
      <c r="O1593" s="150" t="s">
        <v>62</v>
      </c>
      <c r="P1593" s="150" t="s">
        <v>1205</v>
      </c>
      <c r="Q1593" s="150" t="s">
        <v>65</v>
      </c>
      <c r="R1593" s="150" t="s">
        <v>57</v>
      </c>
      <c r="S1593" s="150" t="s">
        <v>1206</v>
      </c>
      <c r="T1593" s="152">
        <v>4.9219999999999997</v>
      </c>
      <c r="U1593" s="151">
        <v>48938</v>
      </c>
      <c r="V1593" s="147">
        <v>1.9900000000000001E-2</v>
      </c>
      <c r="W1593" s="192">
        <v>2.01E-2</v>
      </c>
      <c r="X1593" s="150" t="s">
        <v>636</v>
      </c>
      <c r="Y1593" s="150"/>
      <c r="Z1593" s="153">
        <v>21022593</v>
      </c>
      <c r="AA1593" s="153">
        <v>1</v>
      </c>
      <c r="AB1593" s="153">
        <v>100.72</v>
      </c>
      <c r="AC1593" s="153">
        <v>0</v>
      </c>
      <c r="AD1593" s="153">
        <v>21173.955669999999</v>
      </c>
      <c r="AE1593" s="154"/>
      <c r="AF1593" s="154"/>
      <c r="AG1593" s="150" t="s">
        <v>17</v>
      </c>
      <c r="AH1593" s="147">
        <v>7.7861455550000003E-3</v>
      </c>
      <c r="AI1593" s="147">
        <v>4.6031747079999996E-3</v>
      </c>
      <c r="AJ1593" s="147">
        <v>1.113841638E-3</v>
      </c>
    </row>
    <row r="1594" spans="1:36" ht="13.5" thickBot="1" x14ac:dyDescent="0.25">
      <c r="A1594" s="149">
        <v>8700</v>
      </c>
      <c r="B1594" s="149">
        <v>12535</v>
      </c>
      <c r="C1594" s="150" t="s">
        <v>1346</v>
      </c>
      <c r="D1594" s="150">
        <v>513623314</v>
      </c>
      <c r="E1594" s="150" t="s">
        <v>429</v>
      </c>
      <c r="F1594" s="150" t="s">
        <v>1767</v>
      </c>
      <c r="G1594" s="150">
        <v>1202217</v>
      </c>
      <c r="H1594" s="150" t="s">
        <v>102</v>
      </c>
      <c r="I1594" s="150" t="s">
        <v>229</v>
      </c>
      <c r="J1594" s="150" t="s">
        <v>53</v>
      </c>
      <c r="K1594" s="150" t="s">
        <v>53</v>
      </c>
      <c r="L1594" s="150" t="s">
        <v>821</v>
      </c>
      <c r="M1594" s="150" t="s">
        <v>311</v>
      </c>
      <c r="N1594" s="150" t="s">
        <v>651</v>
      </c>
      <c r="O1594" s="150" t="s">
        <v>62</v>
      </c>
      <c r="P1594" s="150" t="s">
        <v>1369</v>
      </c>
      <c r="Q1594" s="150" t="s">
        <v>65</v>
      </c>
      <c r="R1594" s="150" t="s">
        <v>57</v>
      </c>
      <c r="S1594" s="150" t="s">
        <v>1206</v>
      </c>
      <c r="T1594" s="152">
        <v>5.774</v>
      </c>
      <c r="U1594" s="151">
        <v>47667</v>
      </c>
      <c r="V1594" s="147">
        <v>2.5999999999999999E-2</v>
      </c>
      <c r="W1594" s="192">
        <v>2.63E-2</v>
      </c>
      <c r="X1594" s="150" t="s">
        <v>636</v>
      </c>
      <c r="Y1594" s="150"/>
      <c r="Z1594" s="153">
        <v>2949000</v>
      </c>
      <c r="AA1594" s="153">
        <v>1</v>
      </c>
      <c r="AB1594" s="153">
        <v>100.88</v>
      </c>
      <c r="AC1594" s="153">
        <v>0</v>
      </c>
      <c r="AD1594" s="153">
        <v>2974.9512</v>
      </c>
      <c r="AE1594" s="154"/>
      <c r="AF1594" s="154"/>
      <c r="AG1594" s="150" t="s">
        <v>17</v>
      </c>
      <c r="AH1594" s="147">
        <v>5.5018656710000002E-3</v>
      </c>
      <c r="AI1594" s="147">
        <v>6.4674831299999999E-4</v>
      </c>
      <c r="AJ1594" s="147">
        <v>1.5649529799999999E-4</v>
      </c>
    </row>
    <row r="1595" spans="1:36" ht="13.5" thickBot="1" x14ac:dyDescent="0.25">
      <c r="A1595" s="149">
        <v>8700</v>
      </c>
      <c r="B1595" s="149">
        <v>12535</v>
      </c>
      <c r="C1595" s="150" t="s">
        <v>1768</v>
      </c>
      <c r="D1595" s="150">
        <v>516291754</v>
      </c>
      <c r="E1595" s="150" t="s">
        <v>429</v>
      </c>
      <c r="F1595" s="150" t="s">
        <v>1769</v>
      </c>
      <c r="G1595" s="150">
        <v>1202290</v>
      </c>
      <c r="H1595" s="150" t="s">
        <v>102</v>
      </c>
      <c r="I1595" s="150" t="s">
        <v>229</v>
      </c>
      <c r="J1595" s="150" t="s">
        <v>53</v>
      </c>
      <c r="K1595" s="150" t="s">
        <v>53</v>
      </c>
      <c r="L1595" s="150" t="s">
        <v>821</v>
      </c>
      <c r="M1595" s="150" t="s">
        <v>311</v>
      </c>
      <c r="N1595" s="150" t="s">
        <v>651</v>
      </c>
      <c r="O1595" s="150" t="s">
        <v>62</v>
      </c>
      <c r="P1595" s="150" t="s">
        <v>298</v>
      </c>
      <c r="Q1595" s="150" t="s">
        <v>298</v>
      </c>
      <c r="R1595" s="150" t="s">
        <v>57</v>
      </c>
      <c r="S1595" s="150" t="s">
        <v>1206</v>
      </c>
      <c r="T1595" s="152">
        <v>3.4340000000000002</v>
      </c>
      <c r="U1595" s="151">
        <v>46752</v>
      </c>
      <c r="V1595" s="147">
        <v>4.6005999999999998E-2</v>
      </c>
      <c r="W1595" s="192">
        <v>3.85E-2</v>
      </c>
      <c r="X1595" s="150" t="s">
        <v>636</v>
      </c>
      <c r="Y1595" s="150"/>
      <c r="Z1595" s="153">
        <v>48480090</v>
      </c>
      <c r="AA1595" s="153">
        <v>1</v>
      </c>
      <c r="AB1595" s="153">
        <v>104.19</v>
      </c>
      <c r="AC1595" s="153">
        <v>0</v>
      </c>
      <c r="AD1595" s="153">
        <v>50511.405769999998</v>
      </c>
      <c r="AE1595" s="154"/>
      <c r="AF1595" s="154"/>
      <c r="AG1595" s="150" t="s">
        <v>17</v>
      </c>
      <c r="AH1595" s="147">
        <v>4.9486698943E-2</v>
      </c>
      <c r="AI1595" s="147">
        <v>1.0981076429E-2</v>
      </c>
      <c r="AJ1595" s="147">
        <v>2.6571183880000002E-3</v>
      </c>
    </row>
    <row r="1596" spans="1:36" ht="13.5" thickBot="1" x14ac:dyDescent="0.25">
      <c r="A1596" s="149">
        <v>8700</v>
      </c>
      <c r="B1596" s="149">
        <v>12535</v>
      </c>
      <c r="C1596" s="150" t="s">
        <v>1770</v>
      </c>
      <c r="D1596" s="150">
        <v>560040545</v>
      </c>
      <c r="E1596" s="150" t="s">
        <v>432</v>
      </c>
      <c r="F1596" s="150" t="s">
        <v>1771</v>
      </c>
      <c r="G1596" s="150">
        <v>1202340</v>
      </c>
      <c r="H1596" s="150" t="s">
        <v>102</v>
      </c>
      <c r="I1596" s="150" t="s">
        <v>228</v>
      </c>
      <c r="J1596" s="150" t="s">
        <v>53</v>
      </c>
      <c r="K1596" s="150" t="s">
        <v>53</v>
      </c>
      <c r="L1596" s="150" t="s">
        <v>821</v>
      </c>
      <c r="M1596" s="150" t="s">
        <v>311</v>
      </c>
      <c r="N1596" s="150" t="s">
        <v>140</v>
      </c>
      <c r="O1596" s="150" t="s">
        <v>62</v>
      </c>
      <c r="P1596" s="150" t="s">
        <v>298</v>
      </c>
      <c r="Q1596" s="150" t="s">
        <v>298</v>
      </c>
      <c r="R1596" s="150" t="s">
        <v>57</v>
      </c>
      <c r="S1596" s="150" t="s">
        <v>1206</v>
      </c>
      <c r="T1596" s="152">
        <v>3.8210000000000002</v>
      </c>
      <c r="U1596" s="151">
        <v>47751</v>
      </c>
      <c r="V1596" s="147">
        <v>8.1500000000000003E-2</v>
      </c>
      <c r="W1596" s="192">
        <v>6.8199999999999997E-2</v>
      </c>
      <c r="X1596" s="150" t="s">
        <v>636</v>
      </c>
      <c r="Y1596" s="150"/>
      <c r="Z1596" s="153">
        <v>11508000</v>
      </c>
      <c r="AA1596" s="153">
        <v>1</v>
      </c>
      <c r="AB1596" s="153">
        <v>105.58</v>
      </c>
      <c r="AC1596" s="153">
        <v>0</v>
      </c>
      <c r="AD1596" s="153">
        <v>12150.1464</v>
      </c>
      <c r="AE1596" s="154"/>
      <c r="AF1596" s="154"/>
      <c r="AG1596" s="150" t="s">
        <v>17</v>
      </c>
      <c r="AH1596" s="147">
        <v>5.5785815044999999E-2</v>
      </c>
      <c r="AI1596" s="147">
        <v>2.641417007E-3</v>
      </c>
      <c r="AJ1596" s="147">
        <v>6.39150245E-4</v>
      </c>
    </row>
    <row r="1597" spans="1:36" ht="13.5" thickBot="1" x14ac:dyDescent="0.25">
      <c r="A1597" s="149">
        <v>8700</v>
      </c>
      <c r="B1597" s="149">
        <v>12535</v>
      </c>
      <c r="C1597" s="150" t="s">
        <v>1452</v>
      </c>
      <c r="D1597" s="150">
        <v>514065283</v>
      </c>
      <c r="E1597" s="150" t="s">
        <v>429</v>
      </c>
      <c r="F1597" s="150" t="s">
        <v>1773</v>
      </c>
      <c r="G1597" s="150">
        <v>1202779</v>
      </c>
      <c r="H1597" s="150" t="s">
        <v>102</v>
      </c>
      <c r="I1597" s="150" t="s">
        <v>228</v>
      </c>
      <c r="J1597" s="150" t="s">
        <v>53</v>
      </c>
      <c r="K1597" s="150" t="s">
        <v>53</v>
      </c>
      <c r="L1597" s="150" t="s">
        <v>821</v>
      </c>
      <c r="M1597" s="150" t="s">
        <v>311</v>
      </c>
      <c r="N1597" s="150" t="s">
        <v>75</v>
      </c>
      <c r="O1597" s="150" t="s">
        <v>62</v>
      </c>
      <c r="P1597" s="150" t="s">
        <v>1345</v>
      </c>
      <c r="Q1597" s="150" t="s">
        <v>65</v>
      </c>
      <c r="R1597" s="150" t="s">
        <v>57</v>
      </c>
      <c r="S1597" s="150" t="s">
        <v>1206</v>
      </c>
      <c r="T1597" s="152">
        <v>3.3140000000000001</v>
      </c>
      <c r="U1597" s="151">
        <v>48026</v>
      </c>
      <c r="V1597" s="147">
        <v>5.0500000000000003E-2</v>
      </c>
      <c r="W1597" s="192">
        <v>5.2400000000000002E-2</v>
      </c>
      <c r="X1597" s="150" t="s">
        <v>636</v>
      </c>
      <c r="Y1597" s="150"/>
      <c r="Z1597" s="153">
        <v>4625000</v>
      </c>
      <c r="AA1597" s="153">
        <v>1</v>
      </c>
      <c r="AB1597" s="153">
        <v>100.77</v>
      </c>
      <c r="AC1597" s="153">
        <v>0</v>
      </c>
      <c r="AD1597" s="153">
        <v>4660.6125000000002</v>
      </c>
      <c r="AE1597" s="154"/>
      <c r="AF1597" s="154"/>
      <c r="AG1597" s="150" t="s">
        <v>17</v>
      </c>
      <c r="AH1597" s="147">
        <v>1.8060127533000001E-2</v>
      </c>
      <c r="AI1597" s="147">
        <v>1.013207636E-3</v>
      </c>
      <c r="AJ1597" s="147">
        <v>2.4516837300000001E-4</v>
      </c>
    </row>
    <row r="1598" spans="1:36" ht="13.5" thickBot="1" x14ac:dyDescent="0.25">
      <c r="A1598" s="149">
        <v>8700</v>
      </c>
      <c r="B1598" s="149">
        <v>12535</v>
      </c>
      <c r="C1598" s="150" t="s">
        <v>1360</v>
      </c>
      <c r="D1598" s="150">
        <v>520039868</v>
      </c>
      <c r="E1598" s="150" t="s">
        <v>429</v>
      </c>
      <c r="F1598" s="150" t="s">
        <v>1774</v>
      </c>
      <c r="G1598" s="150">
        <v>1203074</v>
      </c>
      <c r="H1598" s="150" t="s">
        <v>102</v>
      </c>
      <c r="I1598" s="150" t="s">
        <v>228</v>
      </c>
      <c r="J1598" s="150" t="s">
        <v>53</v>
      </c>
      <c r="K1598" s="150" t="s">
        <v>53</v>
      </c>
      <c r="L1598" s="150" t="s">
        <v>821</v>
      </c>
      <c r="M1598" s="150" t="s">
        <v>311</v>
      </c>
      <c r="N1598" s="150" t="s">
        <v>647</v>
      </c>
      <c r="O1598" s="150" t="s">
        <v>62</v>
      </c>
      <c r="P1598" s="150" t="s">
        <v>298</v>
      </c>
      <c r="Q1598" s="150" t="s">
        <v>298</v>
      </c>
      <c r="R1598" s="150" t="s">
        <v>57</v>
      </c>
      <c r="S1598" s="150" t="s">
        <v>1206</v>
      </c>
      <c r="T1598" s="152">
        <v>3.8010000000000002</v>
      </c>
      <c r="U1598" s="151">
        <v>47573</v>
      </c>
      <c r="V1598" s="147">
        <v>5.5E-2</v>
      </c>
      <c r="W1598" s="192">
        <v>6.7000000000000004E-2</v>
      </c>
      <c r="X1598" s="150" t="s">
        <v>636</v>
      </c>
      <c r="Y1598" s="150"/>
      <c r="Z1598" s="153">
        <v>1076000</v>
      </c>
      <c r="AA1598" s="153">
        <v>1</v>
      </c>
      <c r="AB1598" s="153">
        <v>96.08</v>
      </c>
      <c r="AC1598" s="153">
        <v>0</v>
      </c>
      <c r="AD1598" s="153">
        <v>1033.8208</v>
      </c>
      <c r="AE1598" s="154"/>
      <c r="AF1598" s="154"/>
      <c r="AG1598" s="150" t="s">
        <v>17</v>
      </c>
      <c r="AH1598" s="147">
        <v>6.3294117639999996E-3</v>
      </c>
      <c r="AI1598" s="147">
        <v>2.2475053000000001E-4</v>
      </c>
      <c r="AJ1598" s="147">
        <v>5.4383445002627403E-5</v>
      </c>
    </row>
    <row r="1599" spans="1:36" ht="13.5" thickBot="1" x14ac:dyDescent="0.25">
      <c r="A1599" s="149">
        <v>8700</v>
      </c>
      <c r="B1599" s="149">
        <v>12535</v>
      </c>
      <c r="C1599" s="150" t="s">
        <v>1398</v>
      </c>
      <c r="D1599" s="150">
        <v>520029935</v>
      </c>
      <c r="E1599" s="150" t="s">
        <v>429</v>
      </c>
      <c r="F1599" s="150" t="s">
        <v>1775</v>
      </c>
      <c r="G1599" s="150">
        <v>1203157</v>
      </c>
      <c r="H1599" s="150" t="s">
        <v>102</v>
      </c>
      <c r="I1599" s="150" t="s">
        <v>229</v>
      </c>
      <c r="J1599" s="150" t="s">
        <v>53</v>
      </c>
      <c r="K1599" s="150" t="s">
        <v>53</v>
      </c>
      <c r="L1599" s="150" t="s">
        <v>821</v>
      </c>
      <c r="M1599" s="150" t="s">
        <v>311</v>
      </c>
      <c r="N1599" s="150" t="s">
        <v>256</v>
      </c>
      <c r="O1599" s="150" t="s">
        <v>62</v>
      </c>
      <c r="P1599" s="150" t="s">
        <v>1205</v>
      </c>
      <c r="Q1599" s="150" t="s">
        <v>65</v>
      </c>
      <c r="R1599" s="150" t="s">
        <v>57</v>
      </c>
      <c r="S1599" s="150" t="s">
        <v>1206</v>
      </c>
      <c r="T1599" s="152">
        <v>5.609</v>
      </c>
      <c r="U1599" s="151">
        <v>49388</v>
      </c>
      <c r="V1599" s="147">
        <v>2.1100000000000001E-2</v>
      </c>
      <c r="W1599" s="192">
        <v>2.01E-2</v>
      </c>
      <c r="X1599" s="150" t="s">
        <v>636</v>
      </c>
      <c r="Y1599" s="150"/>
      <c r="Z1599" s="153">
        <v>20087000</v>
      </c>
      <c r="AA1599" s="153">
        <v>1</v>
      </c>
      <c r="AB1599" s="153">
        <v>101.35</v>
      </c>
      <c r="AC1599" s="153">
        <v>0</v>
      </c>
      <c r="AD1599" s="153">
        <v>20358.174500000001</v>
      </c>
      <c r="AE1599" s="154"/>
      <c r="AF1599" s="154"/>
      <c r="AG1599" s="150" t="s">
        <v>17</v>
      </c>
      <c r="AH1599" s="147">
        <v>1.2854577591E-2</v>
      </c>
      <c r="AI1599" s="147">
        <v>4.425825548E-3</v>
      </c>
      <c r="AJ1599" s="147">
        <v>1.07092802E-3</v>
      </c>
    </row>
    <row r="1600" spans="1:36" ht="13.5" thickBot="1" x14ac:dyDescent="0.25">
      <c r="A1600" s="149">
        <v>8700</v>
      </c>
      <c r="B1600" s="149">
        <v>12535</v>
      </c>
      <c r="C1600" s="150" t="s">
        <v>1605</v>
      </c>
      <c r="D1600" s="150">
        <v>514401702</v>
      </c>
      <c r="E1600" s="150" t="s">
        <v>429</v>
      </c>
      <c r="F1600" s="150" t="s">
        <v>1776</v>
      </c>
      <c r="G1600" s="150">
        <v>1203264</v>
      </c>
      <c r="H1600" s="150" t="s">
        <v>102</v>
      </c>
      <c r="I1600" s="150" t="s">
        <v>228</v>
      </c>
      <c r="J1600" s="150" t="s">
        <v>53</v>
      </c>
      <c r="K1600" s="150" t="s">
        <v>53</v>
      </c>
      <c r="L1600" s="150" t="s">
        <v>821</v>
      </c>
      <c r="M1600" s="150" t="s">
        <v>311</v>
      </c>
      <c r="N1600" s="150" t="s">
        <v>156</v>
      </c>
      <c r="O1600" s="150" t="s">
        <v>62</v>
      </c>
      <c r="P1600" s="150" t="s">
        <v>1446</v>
      </c>
      <c r="Q1600" s="150" t="s">
        <v>65</v>
      </c>
      <c r="R1600" s="150" t="s">
        <v>57</v>
      </c>
      <c r="S1600" s="150" t="s">
        <v>1206</v>
      </c>
      <c r="T1600" s="152">
        <v>6.2240000000000002</v>
      </c>
      <c r="U1600" s="151">
        <v>49212</v>
      </c>
      <c r="V1600" s="147">
        <v>6.2E-2</v>
      </c>
      <c r="W1600" s="192">
        <v>5.8500000000000003E-2</v>
      </c>
      <c r="X1600" s="150" t="s">
        <v>636</v>
      </c>
      <c r="Y1600" s="150"/>
      <c r="Z1600" s="153">
        <v>1482000</v>
      </c>
      <c r="AA1600" s="153">
        <v>1</v>
      </c>
      <c r="AB1600" s="153">
        <v>103.85</v>
      </c>
      <c r="AC1600" s="153">
        <v>0</v>
      </c>
      <c r="AD1600" s="153">
        <v>1539.057</v>
      </c>
      <c r="AE1600" s="154"/>
      <c r="AF1600" s="154"/>
      <c r="AG1600" s="150" t="s">
        <v>17</v>
      </c>
      <c r="AH1600" s="147">
        <v>7.4099999999999999E-3</v>
      </c>
      <c r="AI1600" s="147">
        <v>3.3458784699999999E-4</v>
      </c>
      <c r="AJ1600" s="147">
        <v>8.0961054097004694E-5</v>
      </c>
    </row>
    <row r="1601" spans="1:36" ht="13.5" thickBot="1" x14ac:dyDescent="0.25">
      <c r="A1601" s="149">
        <v>8700</v>
      </c>
      <c r="B1601" s="149">
        <v>12535</v>
      </c>
      <c r="C1601" s="150" t="s">
        <v>1777</v>
      </c>
      <c r="D1601" s="150">
        <v>520038274</v>
      </c>
      <c r="E1601" s="150" t="s">
        <v>429</v>
      </c>
      <c r="F1601" s="150" t="s">
        <v>1778</v>
      </c>
      <c r="G1601" s="150">
        <v>1203405</v>
      </c>
      <c r="H1601" s="150" t="s">
        <v>102</v>
      </c>
      <c r="I1601" s="150" t="s">
        <v>228</v>
      </c>
      <c r="J1601" s="150" t="s">
        <v>53</v>
      </c>
      <c r="K1601" s="150" t="s">
        <v>53</v>
      </c>
      <c r="L1601" s="150" t="s">
        <v>821</v>
      </c>
      <c r="M1601" s="150" t="s">
        <v>311</v>
      </c>
      <c r="N1601" s="150" t="s">
        <v>140</v>
      </c>
      <c r="O1601" s="150" t="s">
        <v>62</v>
      </c>
      <c r="P1601" s="150" t="s">
        <v>1522</v>
      </c>
      <c r="Q1601" s="150" t="s">
        <v>1351</v>
      </c>
      <c r="R1601" s="150" t="s">
        <v>57</v>
      </c>
      <c r="S1601" s="150" t="s">
        <v>1206</v>
      </c>
      <c r="T1601" s="152">
        <v>3.8660000000000001</v>
      </c>
      <c r="U1601" s="151">
        <v>47483</v>
      </c>
      <c r="V1601" s="147">
        <v>6.1499999999999999E-2</v>
      </c>
      <c r="W1601" s="192">
        <v>5.8000000000000003E-2</v>
      </c>
      <c r="X1601" s="150" t="s">
        <v>636</v>
      </c>
      <c r="Y1601" s="150"/>
      <c r="Z1601" s="153">
        <v>1499000</v>
      </c>
      <c r="AA1601" s="153">
        <v>1</v>
      </c>
      <c r="AB1601" s="153">
        <v>102.77</v>
      </c>
      <c r="AC1601" s="153">
        <v>0</v>
      </c>
      <c r="AD1601" s="153">
        <v>1540.5223000000001</v>
      </c>
      <c r="AE1601" s="154"/>
      <c r="AF1601" s="154"/>
      <c r="AG1601" s="150" t="s">
        <v>17</v>
      </c>
      <c r="AH1601" s="147">
        <v>1.2491666666E-2</v>
      </c>
      <c r="AI1601" s="147">
        <v>3.3490640100000002E-4</v>
      </c>
      <c r="AJ1601" s="147">
        <v>8.1038135213927802E-5</v>
      </c>
    </row>
    <row r="1602" spans="1:36" ht="13.5" thickBot="1" x14ac:dyDescent="0.25">
      <c r="A1602" s="149">
        <v>8700</v>
      </c>
      <c r="B1602" s="149">
        <v>12535</v>
      </c>
      <c r="C1602" s="150" t="s">
        <v>1556</v>
      </c>
      <c r="D1602" s="150">
        <v>515434074</v>
      </c>
      <c r="E1602" s="150" t="s">
        <v>429</v>
      </c>
      <c r="F1602" s="150" t="s">
        <v>1779</v>
      </c>
      <c r="G1602" s="150">
        <v>1203504</v>
      </c>
      <c r="H1602" s="150" t="s">
        <v>102</v>
      </c>
      <c r="I1602" s="150" t="s">
        <v>229</v>
      </c>
      <c r="J1602" s="150" t="s">
        <v>53</v>
      </c>
      <c r="K1602" s="150" t="s">
        <v>53</v>
      </c>
      <c r="L1602" s="150" t="s">
        <v>821</v>
      </c>
      <c r="M1602" s="150" t="s">
        <v>311</v>
      </c>
      <c r="N1602" s="150" t="s">
        <v>651</v>
      </c>
      <c r="O1602" s="150" t="s">
        <v>62</v>
      </c>
      <c r="P1602" s="150" t="s">
        <v>1446</v>
      </c>
      <c r="Q1602" s="150" t="s">
        <v>65</v>
      </c>
      <c r="R1602" s="150" t="s">
        <v>57</v>
      </c>
      <c r="S1602" s="150" t="s">
        <v>1206</v>
      </c>
      <c r="T1602" s="152">
        <v>2.7370000000000001</v>
      </c>
      <c r="U1602" s="151">
        <v>46387</v>
      </c>
      <c r="V1602" s="147">
        <v>3.0000000000000001E-3</v>
      </c>
      <c r="W1602" s="192">
        <v>0.03</v>
      </c>
      <c r="X1602" s="150" t="s">
        <v>636</v>
      </c>
      <c r="Y1602" s="150"/>
      <c r="Z1602" s="153">
        <v>1475000</v>
      </c>
      <c r="AA1602" s="153">
        <v>1</v>
      </c>
      <c r="AB1602" s="153">
        <v>93.4</v>
      </c>
      <c r="AC1602" s="153">
        <v>0</v>
      </c>
      <c r="AD1602" s="153">
        <v>1377.65</v>
      </c>
      <c r="AE1602" s="154"/>
      <c r="AF1602" s="154"/>
      <c r="AG1602" s="150" t="s">
        <v>17</v>
      </c>
      <c r="AH1602" s="147">
        <v>4.8819236430000003E-3</v>
      </c>
      <c r="AI1602" s="147">
        <v>2.99498295E-4</v>
      </c>
      <c r="AJ1602" s="147">
        <v>7.2470347866738198E-5</v>
      </c>
    </row>
    <row r="1603" spans="1:36" ht="13.5" thickBot="1" x14ac:dyDescent="0.25">
      <c r="A1603" s="149">
        <v>8700</v>
      </c>
      <c r="B1603" s="149">
        <v>12535</v>
      </c>
      <c r="C1603" s="150" t="s">
        <v>1780</v>
      </c>
      <c r="D1603" s="150">
        <v>520033234</v>
      </c>
      <c r="E1603" s="150" t="s">
        <v>429</v>
      </c>
      <c r="F1603" s="150" t="s">
        <v>1781</v>
      </c>
      <c r="G1603" s="150">
        <v>1203850</v>
      </c>
      <c r="H1603" s="150" t="s">
        <v>102</v>
      </c>
      <c r="I1603" s="150" t="s">
        <v>229</v>
      </c>
      <c r="J1603" s="150" t="s">
        <v>53</v>
      </c>
      <c r="K1603" s="150" t="s">
        <v>53</v>
      </c>
      <c r="L1603" s="150" t="s">
        <v>821</v>
      </c>
      <c r="M1603" s="150" t="s">
        <v>311</v>
      </c>
      <c r="N1603" s="150" t="s">
        <v>652</v>
      </c>
      <c r="O1603" s="150" t="s">
        <v>62</v>
      </c>
      <c r="P1603" s="150" t="s">
        <v>1334</v>
      </c>
      <c r="Q1603" s="150" t="s">
        <v>65</v>
      </c>
      <c r="R1603" s="150" t="s">
        <v>57</v>
      </c>
      <c r="S1603" s="150" t="s">
        <v>1206</v>
      </c>
      <c r="T1603" s="152">
        <v>5.1349999999999998</v>
      </c>
      <c r="U1603" s="151">
        <v>48121</v>
      </c>
      <c r="V1603" s="147">
        <v>4.8300000000000003E-2</v>
      </c>
      <c r="W1603" s="192">
        <v>4.2000000000000003E-2</v>
      </c>
      <c r="X1603" s="150" t="s">
        <v>636</v>
      </c>
      <c r="Y1603" s="150"/>
      <c r="Z1603" s="153">
        <v>2588000</v>
      </c>
      <c r="AA1603" s="153">
        <v>1</v>
      </c>
      <c r="AB1603" s="153">
        <v>103.83</v>
      </c>
      <c r="AC1603" s="153">
        <v>0</v>
      </c>
      <c r="AD1603" s="153">
        <v>2687.1203999999998</v>
      </c>
      <c r="AE1603" s="154"/>
      <c r="AF1603" s="154"/>
      <c r="AG1603" s="150" t="s">
        <v>17</v>
      </c>
      <c r="AH1603" s="147">
        <v>6.3121951210000004E-3</v>
      </c>
      <c r="AI1603" s="147">
        <v>5.8417448500000003E-4</v>
      </c>
      <c r="AJ1603" s="147">
        <v>1.4135415299999999E-4</v>
      </c>
    </row>
    <row r="1604" spans="1:36" ht="13.5" thickBot="1" x14ac:dyDescent="0.25">
      <c r="A1604" s="149">
        <v>8700</v>
      </c>
      <c r="B1604" s="149">
        <v>12535</v>
      </c>
      <c r="C1604" s="150" t="s">
        <v>1364</v>
      </c>
      <c r="D1604" s="150">
        <v>512607888</v>
      </c>
      <c r="E1604" s="150" t="s">
        <v>429</v>
      </c>
      <c r="F1604" s="150" t="s">
        <v>1782</v>
      </c>
      <c r="G1604" s="150">
        <v>1203942</v>
      </c>
      <c r="H1604" s="150" t="s">
        <v>102</v>
      </c>
      <c r="I1604" s="150" t="s">
        <v>228</v>
      </c>
      <c r="J1604" s="150" t="s">
        <v>53</v>
      </c>
      <c r="K1604" s="150" t="s">
        <v>53</v>
      </c>
      <c r="L1604" s="150" t="s">
        <v>821</v>
      </c>
      <c r="M1604" s="150" t="s">
        <v>311</v>
      </c>
      <c r="N1604" s="150" t="s">
        <v>259</v>
      </c>
      <c r="O1604" s="150" t="s">
        <v>62</v>
      </c>
      <c r="P1604" s="150" t="s">
        <v>1366</v>
      </c>
      <c r="Q1604" s="150" t="s">
        <v>1351</v>
      </c>
      <c r="R1604" s="150" t="s">
        <v>57</v>
      </c>
      <c r="S1604" s="150" t="s">
        <v>1206</v>
      </c>
      <c r="T1604" s="152">
        <v>4.8280000000000003</v>
      </c>
      <c r="U1604" s="151">
        <v>48457</v>
      </c>
      <c r="V1604" s="147">
        <v>6.3299999999999995E-2</v>
      </c>
      <c r="W1604" s="192">
        <v>6.0100000000000001E-2</v>
      </c>
      <c r="X1604" s="150" t="s">
        <v>636</v>
      </c>
      <c r="Y1604" s="150"/>
      <c r="Z1604" s="153">
        <v>1837000</v>
      </c>
      <c r="AA1604" s="153">
        <v>1</v>
      </c>
      <c r="AB1604" s="153">
        <v>102.83</v>
      </c>
      <c r="AC1604" s="153">
        <v>0</v>
      </c>
      <c r="AD1604" s="153">
        <v>1888.9871000000001</v>
      </c>
      <c r="AE1604" s="154"/>
      <c r="AF1604" s="154"/>
      <c r="AG1604" s="150" t="s">
        <v>17</v>
      </c>
      <c r="AH1604" s="147">
        <v>8.7333545679999999E-3</v>
      </c>
      <c r="AI1604" s="147">
        <v>4.1066193599999999E-4</v>
      </c>
      <c r="AJ1604" s="147">
        <v>9.9368890685428801E-5</v>
      </c>
    </row>
    <row r="1605" spans="1:36" ht="13.5" thickBot="1" x14ac:dyDescent="0.25">
      <c r="A1605" s="149">
        <v>8700</v>
      </c>
      <c r="B1605" s="149">
        <v>12535</v>
      </c>
      <c r="C1605" s="150" t="s">
        <v>1652</v>
      </c>
      <c r="D1605" s="150">
        <v>514625094</v>
      </c>
      <c r="E1605" s="150" t="s">
        <v>429</v>
      </c>
      <c r="F1605" s="150" t="s">
        <v>1783</v>
      </c>
      <c r="G1605" s="150">
        <v>1204023</v>
      </c>
      <c r="H1605" s="150" t="s">
        <v>102</v>
      </c>
      <c r="I1605" s="150" t="s">
        <v>228</v>
      </c>
      <c r="J1605" s="150" t="s">
        <v>53</v>
      </c>
      <c r="K1605" s="150" t="s">
        <v>53</v>
      </c>
      <c r="L1605" s="150" t="s">
        <v>821</v>
      </c>
      <c r="M1605" s="150" t="s">
        <v>311</v>
      </c>
      <c r="N1605" s="150" t="s">
        <v>140</v>
      </c>
      <c r="O1605" s="150" t="s">
        <v>62</v>
      </c>
      <c r="P1605" s="150" t="s">
        <v>298</v>
      </c>
      <c r="Q1605" s="150" t="s">
        <v>298</v>
      </c>
      <c r="R1605" s="150" t="s">
        <v>57</v>
      </c>
      <c r="S1605" s="150" t="s">
        <v>1206</v>
      </c>
      <c r="T1605" s="152">
        <v>3.1949999999999998</v>
      </c>
      <c r="U1605" s="151">
        <v>46757</v>
      </c>
      <c r="V1605" s="147">
        <v>7.5999999999999998E-2</v>
      </c>
      <c r="W1605" s="192">
        <v>7.1900000000000006E-2</v>
      </c>
      <c r="X1605" s="150" t="s">
        <v>636</v>
      </c>
      <c r="Y1605" s="150"/>
      <c r="Z1605" s="153">
        <v>197000</v>
      </c>
      <c r="AA1605" s="153">
        <v>1</v>
      </c>
      <c r="AB1605" s="153">
        <v>102.68</v>
      </c>
      <c r="AC1605" s="153">
        <v>0</v>
      </c>
      <c r="AD1605" s="153">
        <v>202.27959999999999</v>
      </c>
      <c r="AE1605" s="154"/>
      <c r="AF1605" s="154"/>
      <c r="AG1605" s="150" t="s">
        <v>17</v>
      </c>
      <c r="AH1605" s="147">
        <v>1.645959878E-3</v>
      </c>
      <c r="AI1605" s="147">
        <v>4.3975171823099299E-5</v>
      </c>
      <c r="AJ1605" s="147">
        <v>1.06407817503318E-5</v>
      </c>
    </row>
    <row r="1606" spans="1:36" ht="13.5" thickBot="1" x14ac:dyDescent="0.25">
      <c r="A1606" s="149">
        <v>8700</v>
      </c>
      <c r="B1606" s="149">
        <v>12535</v>
      </c>
      <c r="C1606" s="150" t="s">
        <v>1337</v>
      </c>
      <c r="D1606" s="150">
        <v>1630</v>
      </c>
      <c r="E1606" s="150" t="s">
        <v>2</v>
      </c>
      <c r="F1606" s="150" t="s">
        <v>1784</v>
      </c>
      <c r="G1606" s="150">
        <v>1204296</v>
      </c>
      <c r="H1606" s="150" t="s">
        <v>102</v>
      </c>
      <c r="I1606" s="150" t="s">
        <v>228</v>
      </c>
      <c r="J1606" s="150" t="s">
        <v>53</v>
      </c>
      <c r="K1606" s="150" t="s">
        <v>53</v>
      </c>
      <c r="L1606" s="150" t="s">
        <v>821</v>
      </c>
      <c r="M1606" s="150" t="s">
        <v>311</v>
      </c>
      <c r="N1606" s="150" t="s">
        <v>652</v>
      </c>
      <c r="O1606" s="150" t="s">
        <v>62</v>
      </c>
      <c r="P1606" s="150" t="s">
        <v>1369</v>
      </c>
      <c r="Q1606" s="150" t="s">
        <v>65</v>
      </c>
      <c r="R1606" s="150" t="s">
        <v>57</v>
      </c>
      <c r="S1606" s="150" t="s">
        <v>1206</v>
      </c>
      <c r="T1606" s="152">
        <v>3.4470000000000001</v>
      </c>
      <c r="U1606" s="151">
        <v>46798</v>
      </c>
      <c r="V1606" s="147">
        <v>5.8999999999999997E-2</v>
      </c>
      <c r="W1606" s="192">
        <v>6.0600000000000001E-2</v>
      </c>
      <c r="X1606" s="150" t="s">
        <v>636</v>
      </c>
      <c r="Y1606" s="150"/>
      <c r="Z1606" s="153">
        <v>6036000</v>
      </c>
      <c r="AA1606" s="153">
        <v>1</v>
      </c>
      <c r="AB1606" s="153">
        <v>100.31</v>
      </c>
      <c r="AC1606" s="153">
        <v>0</v>
      </c>
      <c r="AD1606" s="153">
        <v>6054.7115999999996</v>
      </c>
      <c r="AE1606" s="154"/>
      <c r="AF1606" s="154"/>
      <c r="AG1606" s="150" t="s">
        <v>17</v>
      </c>
      <c r="AH1606" s="147">
        <v>9.2861538459999993E-3</v>
      </c>
      <c r="AI1606" s="147">
        <v>1.316281933E-3</v>
      </c>
      <c r="AJ1606" s="147">
        <v>3.18504014E-4</v>
      </c>
    </row>
    <row r="1607" spans="1:36" ht="13.5" thickBot="1" x14ac:dyDescent="0.25">
      <c r="A1607" s="149">
        <v>8700</v>
      </c>
      <c r="B1607" s="149">
        <v>12535</v>
      </c>
      <c r="C1607" s="150" t="s">
        <v>1785</v>
      </c>
      <c r="D1607" s="150">
        <v>520034505</v>
      </c>
      <c r="E1607" s="150" t="s">
        <v>429</v>
      </c>
      <c r="F1607" s="150" t="s">
        <v>1786</v>
      </c>
      <c r="G1607" s="150">
        <v>1204692</v>
      </c>
      <c r="H1607" s="150" t="s">
        <v>102</v>
      </c>
      <c r="I1607" s="150" t="s">
        <v>228</v>
      </c>
      <c r="J1607" s="150" t="s">
        <v>53</v>
      </c>
      <c r="K1607" s="150" t="s">
        <v>53</v>
      </c>
      <c r="L1607" s="150" t="s">
        <v>821</v>
      </c>
      <c r="M1607" s="150" t="s">
        <v>311</v>
      </c>
      <c r="N1607" s="150" t="s">
        <v>140</v>
      </c>
      <c r="O1607" s="150" t="s">
        <v>62</v>
      </c>
      <c r="P1607" s="150" t="s">
        <v>1522</v>
      </c>
      <c r="Q1607" s="150" t="s">
        <v>1351</v>
      </c>
      <c r="R1607" s="150" t="s">
        <v>57</v>
      </c>
      <c r="S1607" s="150" t="s">
        <v>1206</v>
      </c>
      <c r="T1607" s="152">
        <v>2.569</v>
      </c>
      <c r="U1607" s="151">
        <v>46387</v>
      </c>
      <c r="V1607" s="147">
        <v>5.7500000000000002E-2</v>
      </c>
      <c r="W1607" s="192">
        <v>5.9400000000000001E-2</v>
      </c>
      <c r="X1607" s="150" t="s">
        <v>636</v>
      </c>
      <c r="Y1607" s="150"/>
      <c r="Z1607" s="153">
        <v>762000</v>
      </c>
      <c r="AA1607" s="153">
        <v>1</v>
      </c>
      <c r="AB1607" s="153">
        <v>100.14</v>
      </c>
      <c r="AC1607" s="153">
        <v>0</v>
      </c>
      <c r="AD1607" s="153">
        <v>763.06679999999994</v>
      </c>
      <c r="AE1607" s="154"/>
      <c r="AF1607" s="154"/>
      <c r="AG1607" s="150" t="s">
        <v>17</v>
      </c>
      <c r="AH1607" s="147">
        <v>4.0105263150000004E-3</v>
      </c>
      <c r="AI1607" s="147">
        <v>1.6588916300000001E-4</v>
      </c>
      <c r="AJ1607" s="147">
        <v>4.0140613683851998E-5</v>
      </c>
    </row>
    <row r="1608" spans="1:36" ht="13.5" thickBot="1" x14ac:dyDescent="0.25">
      <c r="A1608" s="149">
        <v>8700</v>
      </c>
      <c r="B1608" s="149">
        <v>12535</v>
      </c>
      <c r="C1608" s="150" t="s">
        <v>1370</v>
      </c>
      <c r="D1608" s="150">
        <v>550263107</v>
      </c>
      <c r="E1608" s="150" t="s">
        <v>432</v>
      </c>
      <c r="F1608" s="150" t="s">
        <v>1787</v>
      </c>
      <c r="G1608" s="150">
        <v>1204825</v>
      </c>
      <c r="H1608" s="150" t="s">
        <v>102</v>
      </c>
      <c r="I1608" s="150" t="s">
        <v>228</v>
      </c>
      <c r="J1608" s="150" t="s">
        <v>53</v>
      </c>
      <c r="K1608" s="150" t="s">
        <v>53</v>
      </c>
      <c r="L1608" s="150" t="s">
        <v>821</v>
      </c>
      <c r="M1608" s="150" t="s">
        <v>311</v>
      </c>
      <c r="N1608" s="150" t="s">
        <v>267</v>
      </c>
      <c r="O1608" s="150" t="s">
        <v>62</v>
      </c>
      <c r="P1608" s="150" t="s">
        <v>1446</v>
      </c>
      <c r="Q1608" s="150" t="s">
        <v>65</v>
      </c>
      <c r="R1608" s="150" t="s">
        <v>57</v>
      </c>
      <c r="S1608" s="150" t="s">
        <v>1206</v>
      </c>
      <c r="T1608" s="152">
        <v>4.1269999999999998</v>
      </c>
      <c r="U1608" s="151">
        <v>47391</v>
      </c>
      <c r="V1608" s="147">
        <v>6.7000000000000004E-2</v>
      </c>
      <c r="W1608" s="192">
        <v>6.0900000000000003E-2</v>
      </c>
      <c r="X1608" s="150" t="s">
        <v>636</v>
      </c>
      <c r="Y1608" s="150"/>
      <c r="Z1608" s="153">
        <v>26927182</v>
      </c>
      <c r="AA1608" s="153">
        <v>1</v>
      </c>
      <c r="AB1608" s="153">
        <v>103.21</v>
      </c>
      <c r="AC1608" s="153">
        <v>0</v>
      </c>
      <c r="AD1608" s="153">
        <v>27791.544539999999</v>
      </c>
      <c r="AE1608" s="154"/>
      <c r="AF1608" s="154"/>
      <c r="AG1608" s="150" t="s">
        <v>17</v>
      </c>
      <c r="AH1608" s="147">
        <v>2.9590309889999999E-2</v>
      </c>
      <c r="AI1608" s="147">
        <v>6.0418250099999998E-3</v>
      </c>
      <c r="AJ1608" s="147">
        <v>1.461955431E-3</v>
      </c>
    </row>
    <row r="1609" spans="1:36" ht="13.5" thickBot="1" x14ac:dyDescent="0.25">
      <c r="A1609" s="149">
        <v>8700</v>
      </c>
      <c r="B1609" s="149">
        <v>12535</v>
      </c>
      <c r="C1609" s="150" t="s">
        <v>1440</v>
      </c>
      <c r="D1609" s="150">
        <v>520026683</v>
      </c>
      <c r="E1609" s="150" t="s">
        <v>429</v>
      </c>
      <c r="F1609" s="150" t="s">
        <v>1788</v>
      </c>
      <c r="G1609" s="150">
        <v>1204999</v>
      </c>
      <c r="H1609" s="150" t="s">
        <v>102</v>
      </c>
      <c r="I1609" s="150" t="s">
        <v>229</v>
      </c>
      <c r="J1609" s="150" t="s">
        <v>53</v>
      </c>
      <c r="K1609" s="150" t="s">
        <v>53</v>
      </c>
      <c r="L1609" s="150" t="s">
        <v>821</v>
      </c>
      <c r="M1609" s="150" t="s">
        <v>311</v>
      </c>
      <c r="N1609" s="150" t="s">
        <v>651</v>
      </c>
      <c r="O1609" s="150" t="s">
        <v>62</v>
      </c>
      <c r="P1609" s="150" t="s">
        <v>1369</v>
      </c>
      <c r="Q1609" s="150" t="s">
        <v>65</v>
      </c>
      <c r="R1609" s="150" t="s">
        <v>57</v>
      </c>
      <c r="S1609" s="150" t="s">
        <v>1206</v>
      </c>
      <c r="T1609" s="152">
        <v>9.24</v>
      </c>
      <c r="U1609" s="151">
        <v>50045</v>
      </c>
      <c r="V1609" s="147">
        <v>3.2000000000000001E-2</v>
      </c>
      <c r="W1609" s="192">
        <v>3.2199999999999999E-2</v>
      </c>
      <c r="X1609" s="150" t="s">
        <v>636</v>
      </c>
      <c r="Y1609" s="150"/>
      <c r="Z1609" s="153">
        <v>5980000</v>
      </c>
      <c r="AA1609" s="153">
        <v>1</v>
      </c>
      <c r="AB1609" s="153">
        <v>99.88</v>
      </c>
      <c r="AC1609" s="153">
        <v>0</v>
      </c>
      <c r="AD1609" s="153">
        <v>5972.8239999999996</v>
      </c>
      <c r="AE1609" s="154"/>
      <c r="AF1609" s="154"/>
      <c r="AG1609" s="150" t="s">
        <v>17</v>
      </c>
      <c r="AH1609" s="147">
        <v>2.4408163265000001E-2</v>
      </c>
      <c r="AI1609" s="147">
        <v>1.298479736E-3</v>
      </c>
      <c r="AJ1609" s="147">
        <v>3.1419637200000002E-4</v>
      </c>
    </row>
    <row r="1610" spans="1:36" ht="13.5" thickBot="1" x14ac:dyDescent="0.25">
      <c r="A1610" s="149">
        <v>8700</v>
      </c>
      <c r="B1610" s="149">
        <v>12535</v>
      </c>
      <c r="C1610" s="150" t="s">
        <v>1440</v>
      </c>
      <c r="D1610" s="150">
        <v>520026683</v>
      </c>
      <c r="E1610" s="150" t="s">
        <v>429</v>
      </c>
      <c r="F1610" s="150" t="s">
        <v>1789</v>
      </c>
      <c r="G1610" s="150">
        <v>1205004</v>
      </c>
      <c r="H1610" s="150" t="s">
        <v>102</v>
      </c>
      <c r="I1610" s="150" t="s">
        <v>228</v>
      </c>
      <c r="J1610" s="150" t="s">
        <v>53</v>
      </c>
      <c r="K1610" s="150" t="s">
        <v>53</v>
      </c>
      <c r="L1610" s="150" t="s">
        <v>821</v>
      </c>
      <c r="M1610" s="150" t="s">
        <v>311</v>
      </c>
      <c r="N1610" s="150" t="s">
        <v>651</v>
      </c>
      <c r="O1610" s="150" t="s">
        <v>62</v>
      </c>
      <c r="P1610" s="150" t="s">
        <v>1369</v>
      </c>
      <c r="Q1610" s="150" t="s">
        <v>65</v>
      </c>
      <c r="R1610" s="150" t="s">
        <v>57</v>
      </c>
      <c r="S1610" s="150" t="s">
        <v>1206</v>
      </c>
      <c r="T1610" s="152">
        <v>8.25</v>
      </c>
      <c r="U1610" s="151">
        <v>50045</v>
      </c>
      <c r="V1610" s="147">
        <v>5.79E-2</v>
      </c>
      <c r="W1610" s="192">
        <v>5.8200000000000002E-2</v>
      </c>
      <c r="X1610" s="150" t="s">
        <v>636</v>
      </c>
      <c r="Y1610" s="150"/>
      <c r="Z1610" s="153">
        <v>987000</v>
      </c>
      <c r="AA1610" s="153">
        <v>1</v>
      </c>
      <c r="AB1610" s="153">
        <v>99.94</v>
      </c>
      <c r="AC1610" s="153">
        <v>0</v>
      </c>
      <c r="AD1610" s="153">
        <v>986.40779999999995</v>
      </c>
      <c r="AE1610" s="154"/>
      <c r="AF1610" s="154"/>
      <c r="AG1610" s="150" t="s">
        <v>17</v>
      </c>
      <c r="AH1610" s="147">
        <v>6.0675359159999996E-3</v>
      </c>
      <c r="AI1610" s="147">
        <v>2.1444304000000001E-4</v>
      </c>
      <c r="AJ1610" s="147">
        <v>5.1889316157560998E-5</v>
      </c>
    </row>
    <row r="1611" spans="1:36" ht="13.5" thickBot="1" x14ac:dyDescent="0.25">
      <c r="A1611" s="149">
        <v>8700</v>
      </c>
      <c r="B1611" s="149">
        <v>12535</v>
      </c>
      <c r="C1611" s="150" t="s">
        <v>1780</v>
      </c>
      <c r="D1611" s="150">
        <v>520033234</v>
      </c>
      <c r="E1611" s="150" t="s">
        <v>429</v>
      </c>
      <c r="F1611" s="150" t="s">
        <v>1790</v>
      </c>
      <c r="G1611" s="150">
        <v>1260546</v>
      </c>
      <c r="H1611" s="150" t="s">
        <v>102</v>
      </c>
      <c r="I1611" s="150" t="s">
        <v>229</v>
      </c>
      <c r="J1611" s="150" t="s">
        <v>53</v>
      </c>
      <c r="K1611" s="150" t="s">
        <v>53</v>
      </c>
      <c r="L1611" s="150" t="s">
        <v>821</v>
      </c>
      <c r="M1611" s="150" t="s">
        <v>311</v>
      </c>
      <c r="N1611" s="150" t="s">
        <v>652</v>
      </c>
      <c r="O1611" s="150" t="s">
        <v>62</v>
      </c>
      <c r="P1611" s="150" t="s">
        <v>1446</v>
      </c>
      <c r="Q1611" s="150" t="s">
        <v>65</v>
      </c>
      <c r="R1611" s="150" t="s">
        <v>57</v>
      </c>
      <c r="S1611" s="150" t="s">
        <v>1206</v>
      </c>
      <c r="T1611" s="152">
        <v>0.496</v>
      </c>
      <c r="U1611" s="151">
        <v>45565</v>
      </c>
      <c r="V1611" s="147">
        <v>5.3499999999999999E-2</v>
      </c>
      <c r="W1611" s="192">
        <v>1.9599999999999999E-2</v>
      </c>
      <c r="X1611" s="150" t="s">
        <v>636</v>
      </c>
      <c r="Y1611" s="150"/>
      <c r="Z1611" s="153">
        <v>1097005</v>
      </c>
      <c r="AA1611" s="153">
        <v>1</v>
      </c>
      <c r="AB1611" s="153">
        <v>117.67</v>
      </c>
      <c r="AC1611" s="153">
        <v>0</v>
      </c>
      <c r="AD1611" s="153">
        <v>1290.8457800000001</v>
      </c>
      <c r="AE1611" s="154"/>
      <c r="AF1611" s="154"/>
      <c r="AG1611" s="150" t="s">
        <v>17</v>
      </c>
      <c r="AH1611" s="147">
        <v>3.3184260649999999E-3</v>
      </c>
      <c r="AI1611" s="147">
        <v>2.8062723500000002E-4</v>
      </c>
      <c r="AJ1611" s="147">
        <v>6.7904070496070196E-5</v>
      </c>
    </row>
    <row r="1612" spans="1:36" ht="13.5" thickBot="1" x14ac:dyDescent="0.25">
      <c r="A1612" s="149">
        <v>8700</v>
      </c>
      <c r="B1612" s="149">
        <v>12535</v>
      </c>
      <c r="C1612" s="150" t="s">
        <v>1780</v>
      </c>
      <c r="D1612" s="150">
        <v>520033234</v>
      </c>
      <c r="E1612" s="150" t="s">
        <v>429</v>
      </c>
      <c r="F1612" s="150" t="s">
        <v>1791</v>
      </c>
      <c r="G1612" s="150">
        <v>1260603</v>
      </c>
      <c r="H1612" s="150" t="s">
        <v>102</v>
      </c>
      <c r="I1612" s="150" t="s">
        <v>229</v>
      </c>
      <c r="J1612" s="150" t="s">
        <v>53</v>
      </c>
      <c r="K1612" s="150" t="s">
        <v>53</v>
      </c>
      <c r="L1612" s="150" t="s">
        <v>821</v>
      </c>
      <c r="M1612" s="150" t="s">
        <v>311</v>
      </c>
      <c r="N1612" s="150" t="s">
        <v>652</v>
      </c>
      <c r="O1612" s="150" t="s">
        <v>62</v>
      </c>
      <c r="P1612" s="150" t="s">
        <v>1446</v>
      </c>
      <c r="Q1612" s="150" t="s">
        <v>65</v>
      </c>
      <c r="R1612" s="150" t="s">
        <v>57</v>
      </c>
      <c r="S1612" s="150" t="s">
        <v>1206</v>
      </c>
      <c r="T1612" s="152">
        <v>1.97</v>
      </c>
      <c r="U1612" s="151">
        <v>46568</v>
      </c>
      <c r="V1612" s="147">
        <v>0.04</v>
      </c>
      <c r="W1612" s="192">
        <v>4.3799999999999999E-2</v>
      </c>
      <c r="X1612" s="150" t="s">
        <v>636</v>
      </c>
      <c r="Y1612" s="150"/>
      <c r="Z1612" s="153">
        <v>4391512.9000000004</v>
      </c>
      <c r="AA1612" s="153">
        <v>1</v>
      </c>
      <c r="AB1612" s="153">
        <v>111.92</v>
      </c>
      <c r="AC1612" s="153">
        <v>0</v>
      </c>
      <c r="AD1612" s="153">
        <v>4914.9812400000001</v>
      </c>
      <c r="AE1612" s="154"/>
      <c r="AF1612" s="154"/>
      <c r="AG1612" s="150" t="s">
        <v>17</v>
      </c>
      <c r="AH1612" s="147">
        <v>1.691970414E-3</v>
      </c>
      <c r="AI1612" s="147">
        <v>1.068506881E-3</v>
      </c>
      <c r="AJ1612" s="147">
        <v>2.5854926800000002E-4</v>
      </c>
    </row>
    <row r="1613" spans="1:36" ht="13.5" thickBot="1" x14ac:dyDescent="0.25">
      <c r="A1613" s="149">
        <v>8700</v>
      </c>
      <c r="B1613" s="149">
        <v>12535</v>
      </c>
      <c r="C1613" s="150" t="s">
        <v>1780</v>
      </c>
      <c r="D1613" s="150">
        <v>520033234</v>
      </c>
      <c r="E1613" s="150" t="s">
        <v>429</v>
      </c>
      <c r="F1613" s="150" t="s">
        <v>1792</v>
      </c>
      <c r="G1613" s="150">
        <v>1260652</v>
      </c>
      <c r="H1613" s="150" t="s">
        <v>102</v>
      </c>
      <c r="I1613" s="150" t="s">
        <v>229</v>
      </c>
      <c r="J1613" s="150" t="s">
        <v>53</v>
      </c>
      <c r="K1613" s="150" t="s">
        <v>53</v>
      </c>
      <c r="L1613" s="150" t="s">
        <v>821</v>
      </c>
      <c r="M1613" s="150" t="s">
        <v>311</v>
      </c>
      <c r="N1613" s="150" t="s">
        <v>652</v>
      </c>
      <c r="O1613" s="150" t="s">
        <v>62</v>
      </c>
      <c r="P1613" s="150" t="s">
        <v>1446</v>
      </c>
      <c r="Q1613" s="150" t="s">
        <v>65</v>
      </c>
      <c r="R1613" s="150" t="s">
        <v>57</v>
      </c>
      <c r="S1613" s="150" t="s">
        <v>1206</v>
      </c>
      <c r="T1613" s="152">
        <v>2.6880000000000002</v>
      </c>
      <c r="U1613" s="151">
        <v>46934</v>
      </c>
      <c r="V1613" s="147">
        <v>3.2800000000000003E-2</v>
      </c>
      <c r="W1613" s="192">
        <v>4.4900000000000002E-2</v>
      </c>
      <c r="X1613" s="150" t="s">
        <v>636</v>
      </c>
      <c r="Y1613" s="150"/>
      <c r="Z1613" s="153">
        <v>8219575.1799999997</v>
      </c>
      <c r="AA1613" s="153">
        <v>1</v>
      </c>
      <c r="AB1613" s="153">
        <v>110.67</v>
      </c>
      <c r="AC1613" s="153">
        <v>0</v>
      </c>
      <c r="AD1613" s="153">
        <v>9096.6038499999995</v>
      </c>
      <c r="AE1613" s="154"/>
      <c r="AF1613" s="154"/>
      <c r="AG1613" s="150" t="s">
        <v>17</v>
      </c>
      <c r="AH1613" s="147">
        <v>5.9220833820000001E-3</v>
      </c>
      <c r="AI1613" s="147">
        <v>1.9775830939999998E-3</v>
      </c>
      <c r="AJ1613" s="147">
        <v>4.7852070199999998E-4</v>
      </c>
    </row>
    <row r="1614" spans="1:36" ht="13.5" thickBot="1" x14ac:dyDescent="0.25">
      <c r="A1614" s="149">
        <v>8700</v>
      </c>
      <c r="B1614" s="149">
        <v>12535</v>
      </c>
      <c r="C1614" s="150" t="s">
        <v>1780</v>
      </c>
      <c r="D1614" s="150">
        <v>520033234</v>
      </c>
      <c r="E1614" s="150" t="s">
        <v>429</v>
      </c>
      <c r="F1614" s="150" t="s">
        <v>1793</v>
      </c>
      <c r="G1614" s="150">
        <v>1260736</v>
      </c>
      <c r="H1614" s="150" t="s">
        <v>102</v>
      </c>
      <c r="I1614" s="150" t="s">
        <v>229</v>
      </c>
      <c r="J1614" s="150" t="s">
        <v>53</v>
      </c>
      <c r="K1614" s="150" t="s">
        <v>53</v>
      </c>
      <c r="L1614" s="150" t="s">
        <v>821</v>
      </c>
      <c r="M1614" s="150" t="s">
        <v>311</v>
      </c>
      <c r="N1614" s="150" t="s">
        <v>652</v>
      </c>
      <c r="O1614" s="150" t="s">
        <v>62</v>
      </c>
      <c r="P1614" s="150" t="s">
        <v>1446</v>
      </c>
      <c r="Q1614" s="150" t="s">
        <v>65</v>
      </c>
      <c r="R1614" s="150" t="s">
        <v>57</v>
      </c>
      <c r="S1614" s="150" t="s">
        <v>1206</v>
      </c>
      <c r="T1614" s="152">
        <v>4.6420000000000003</v>
      </c>
      <c r="U1614" s="151">
        <v>48121</v>
      </c>
      <c r="V1614" s="147">
        <v>1.7899999999999999E-2</v>
      </c>
      <c r="W1614" s="192">
        <v>4.9399999999999999E-2</v>
      </c>
      <c r="X1614" s="150" t="s">
        <v>636</v>
      </c>
      <c r="Y1614" s="150"/>
      <c r="Z1614" s="153">
        <v>2127682.84</v>
      </c>
      <c r="AA1614" s="153">
        <v>1</v>
      </c>
      <c r="AB1614" s="153">
        <v>96.13</v>
      </c>
      <c r="AC1614" s="153">
        <v>0</v>
      </c>
      <c r="AD1614" s="153">
        <v>2045.34151</v>
      </c>
      <c r="AE1614" s="154"/>
      <c r="AF1614" s="154"/>
      <c r="AG1614" s="150" t="s">
        <v>17</v>
      </c>
      <c r="AH1614" s="147">
        <v>2.813854915E-3</v>
      </c>
      <c r="AI1614" s="147">
        <v>4.4465306599999999E-4</v>
      </c>
      <c r="AJ1614" s="147">
        <v>1.0759380799999999E-4</v>
      </c>
    </row>
    <row r="1615" spans="1:36" ht="13.5" thickBot="1" x14ac:dyDescent="0.25">
      <c r="A1615" s="149">
        <v>8700</v>
      </c>
      <c r="B1615" s="149">
        <v>12535</v>
      </c>
      <c r="C1615" s="150" t="s">
        <v>1780</v>
      </c>
      <c r="D1615" s="150">
        <v>520033234</v>
      </c>
      <c r="E1615" s="150" t="s">
        <v>429</v>
      </c>
      <c r="F1615" s="150" t="s">
        <v>1794</v>
      </c>
      <c r="G1615" s="150">
        <v>12607690</v>
      </c>
      <c r="H1615" s="150" t="s">
        <v>102</v>
      </c>
      <c r="I1615" s="150" t="s">
        <v>229</v>
      </c>
      <c r="J1615" s="150" t="s">
        <v>53</v>
      </c>
      <c r="K1615" s="150" t="s">
        <v>53</v>
      </c>
      <c r="L1615" s="150" t="s">
        <v>54</v>
      </c>
      <c r="M1615" s="150" t="s">
        <v>311</v>
      </c>
      <c r="N1615" s="150" t="s">
        <v>652</v>
      </c>
      <c r="O1615" s="150" t="s">
        <v>62</v>
      </c>
      <c r="P1615" s="150" t="s">
        <v>298</v>
      </c>
      <c r="Q1615" s="150" t="s">
        <v>298</v>
      </c>
      <c r="R1615" s="150" t="s">
        <v>57</v>
      </c>
      <c r="S1615" s="150" t="s">
        <v>1206</v>
      </c>
      <c r="T1615" s="152">
        <v>4.6420000000000003</v>
      </c>
      <c r="U1615" s="151">
        <v>46843</v>
      </c>
      <c r="V1615" s="147">
        <v>1.7899999999999999E-2</v>
      </c>
      <c r="W1615" s="192">
        <v>4.9399999999999999E-2</v>
      </c>
      <c r="X1615" s="150" t="s">
        <v>636</v>
      </c>
      <c r="Y1615" s="150"/>
      <c r="Z1615" s="153">
        <v>2241120</v>
      </c>
      <c r="AA1615" s="153">
        <v>1</v>
      </c>
      <c r="AB1615" s="153">
        <v>107.0744</v>
      </c>
      <c r="AC1615" s="153">
        <v>0</v>
      </c>
      <c r="AD1615" s="153">
        <v>2399.66579</v>
      </c>
      <c r="AE1615" s="154"/>
      <c r="AF1615" s="154"/>
      <c r="AG1615" s="150" t="s">
        <v>17</v>
      </c>
      <c r="AH1615" s="147">
        <v>6.06271777E-3</v>
      </c>
      <c r="AI1615" s="147">
        <v>5.2168243999999996E-4</v>
      </c>
      <c r="AJ1615" s="147">
        <v>1.26232798E-4</v>
      </c>
    </row>
    <row r="1616" spans="1:36" ht="13.5" thickBot="1" x14ac:dyDescent="0.25">
      <c r="A1616" s="149">
        <v>8700</v>
      </c>
      <c r="B1616" s="149">
        <v>12535</v>
      </c>
      <c r="C1616" s="150" t="s">
        <v>1780</v>
      </c>
      <c r="D1616" s="150">
        <v>520033234</v>
      </c>
      <c r="E1616" s="150" t="s">
        <v>429</v>
      </c>
      <c r="F1616" s="150" t="s">
        <v>1795</v>
      </c>
      <c r="G1616" s="150">
        <v>1260785</v>
      </c>
      <c r="H1616" s="150" t="s">
        <v>102</v>
      </c>
      <c r="I1616" s="150" t="s">
        <v>229</v>
      </c>
      <c r="J1616" s="150" t="s">
        <v>53</v>
      </c>
      <c r="K1616" s="150" t="s">
        <v>53</v>
      </c>
      <c r="L1616" s="150" t="s">
        <v>821</v>
      </c>
      <c r="M1616" s="150" t="s">
        <v>311</v>
      </c>
      <c r="N1616" s="150" t="s">
        <v>652</v>
      </c>
      <c r="O1616" s="150" t="s">
        <v>62</v>
      </c>
      <c r="P1616" s="150" t="s">
        <v>1446</v>
      </c>
      <c r="Q1616" s="150" t="s">
        <v>65</v>
      </c>
      <c r="R1616" s="150" t="s">
        <v>57</v>
      </c>
      <c r="S1616" s="150" t="s">
        <v>1206</v>
      </c>
      <c r="T1616" s="152">
        <v>4.0309999999999997</v>
      </c>
      <c r="U1616" s="151">
        <v>47209</v>
      </c>
      <c r="V1616" s="147">
        <v>1.7500000000000002E-2</v>
      </c>
      <c r="W1616" s="192">
        <v>4.4699999999999997E-2</v>
      </c>
      <c r="X1616" s="150" t="s">
        <v>636</v>
      </c>
      <c r="Y1616" s="150"/>
      <c r="Z1616" s="153">
        <v>7059756.3700000001</v>
      </c>
      <c r="AA1616" s="153">
        <v>1</v>
      </c>
      <c r="AB1616" s="153">
        <v>98.6</v>
      </c>
      <c r="AC1616" s="153">
        <v>0</v>
      </c>
      <c r="AD1616" s="153">
        <v>6960.9197800000002</v>
      </c>
      <c r="AE1616" s="154"/>
      <c r="AF1616" s="154"/>
      <c r="AG1616" s="150" t="s">
        <v>17</v>
      </c>
      <c r="AH1616" s="147">
        <v>8.6638815500000004E-3</v>
      </c>
      <c r="AI1616" s="147">
        <v>1.51328974E-3</v>
      </c>
      <c r="AJ1616" s="147">
        <v>3.66174484E-4</v>
      </c>
    </row>
    <row r="1617" spans="1:36" ht="13.5" thickBot="1" x14ac:dyDescent="0.25">
      <c r="A1617" s="149">
        <v>8700</v>
      </c>
      <c r="B1617" s="149">
        <v>12535</v>
      </c>
      <c r="C1617" s="150" t="s">
        <v>1699</v>
      </c>
      <c r="D1617" s="150">
        <v>520034372</v>
      </c>
      <c r="E1617" s="150" t="s">
        <v>429</v>
      </c>
      <c r="F1617" s="150" t="s">
        <v>1796</v>
      </c>
      <c r="G1617" s="150">
        <v>1410307</v>
      </c>
      <c r="H1617" s="150" t="s">
        <v>102</v>
      </c>
      <c r="I1617" s="150" t="s">
        <v>229</v>
      </c>
      <c r="J1617" s="150" t="s">
        <v>53</v>
      </c>
      <c r="K1617" s="150" t="s">
        <v>53</v>
      </c>
      <c r="L1617" s="150" t="s">
        <v>821</v>
      </c>
      <c r="M1617" s="150" t="s">
        <v>311</v>
      </c>
      <c r="N1617" s="150" t="s">
        <v>258</v>
      </c>
      <c r="O1617" s="150" t="s">
        <v>62</v>
      </c>
      <c r="P1617" s="150" t="s">
        <v>1369</v>
      </c>
      <c r="Q1617" s="150" t="s">
        <v>65</v>
      </c>
      <c r="R1617" s="150" t="s">
        <v>57</v>
      </c>
      <c r="S1617" s="150" t="s">
        <v>1206</v>
      </c>
      <c r="T1617" s="152">
        <v>1.2010000000000001</v>
      </c>
      <c r="U1617" s="151">
        <v>46194</v>
      </c>
      <c r="V1617" s="147">
        <v>1.7999999999999999E-2</v>
      </c>
      <c r="W1617" s="192">
        <v>2.0199999999999999E-2</v>
      </c>
      <c r="X1617" s="150" t="s">
        <v>636</v>
      </c>
      <c r="Y1617" s="150"/>
      <c r="Z1617" s="153">
        <v>1322032.5</v>
      </c>
      <c r="AA1617" s="153">
        <v>1</v>
      </c>
      <c r="AB1617" s="153">
        <v>112.08</v>
      </c>
      <c r="AC1617" s="153">
        <v>0</v>
      </c>
      <c r="AD1617" s="153">
        <v>1481.7340300000001</v>
      </c>
      <c r="AE1617" s="154"/>
      <c r="AF1617" s="154"/>
      <c r="AG1617" s="150" t="s">
        <v>17</v>
      </c>
      <c r="AH1617" s="147">
        <v>1.808602339E-3</v>
      </c>
      <c r="AI1617" s="147">
        <v>3.2212595099999998E-4</v>
      </c>
      <c r="AJ1617" s="147">
        <v>7.7945617972695504E-5</v>
      </c>
    </row>
    <row r="1618" spans="1:36" ht="13.5" thickBot="1" x14ac:dyDescent="0.25">
      <c r="A1618" s="149">
        <v>8700</v>
      </c>
      <c r="B1618" s="149">
        <v>12535</v>
      </c>
      <c r="C1618" s="150" t="s">
        <v>1785</v>
      </c>
      <c r="D1618" s="150">
        <v>520034505</v>
      </c>
      <c r="E1618" s="150" t="s">
        <v>429</v>
      </c>
      <c r="F1618" s="150" t="s">
        <v>1797</v>
      </c>
      <c r="G1618" s="150">
        <v>1550169</v>
      </c>
      <c r="H1618" s="150" t="s">
        <v>102</v>
      </c>
      <c r="I1618" s="150" t="s">
        <v>229</v>
      </c>
      <c r="J1618" s="150" t="s">
        <v>53</v>
      </c>
      <c r="K1618" s="150" t="s">
        <v>53</v>
      </c>
      <c r="L1618" s="150" t="s">
        <v>821</v>
      </c>
      <c r="M1618" s="150" t="s">
        <v>311</v>
      </c>
      <c r="N1618" s="150" t="s">
        <v>140</v>
      </c>
      <c r="O1618" s="150" t="s">
        <v>62</v>
      </c>
      <c r="P1618" s="150" t="s">
        <v>1489</v>
      </c>
      <c r="Q1618" s="150" t="s">
        <v>1351</v>
      </c>
      <c r="R1618" s="150" t="s">
        <v>57</v>
      </c>
      <c r="S1618" s="150" t="s">
        <v>1206</v>
      </c>
      <c r="T1618" s="152">
        <v>3.6659999999999999</v>
      </c>
      <c r="U1618" s="151">
        <v>48319</v>
      </c>
      <c r="V1618" s="147">
        <v>2.07E-2</v>
      </c>
      <c r="W1618" s="192">
        <v>4.1799999999999997E-2</v>
      </c>
      <c r="X1618" s="150" t="s">
        <v>636</v>
      </c>
      <c r="Y1618" s="150"/>
      <c r="Z1618" s="153">
        <v>6413836</v>
      </c>
      <c r="AA1618" s="153">
        <v>1</v>
      </c>
      <c r="AB1618" s="153">
        <v>101.49</v>
      </c>
      <c r="AC1618" s="153">
        <v>0</v>
      </c>
      <c r="AD1618" s="153">
        <v>6509.4021599999996</v>
      </c>
      <c r="AE1618" s="154"/>
      <c r="AF1618" s="154"/>
      <c r="AG1618" s="150" t="s">
        <v>17</v>
      </c>
      <c r="AH1618" s="147">
        <v>1.1953597594E-2</v>
      </c>
      <c r="AI1618" s="147">
        <v>1.415130732E-3</v>
      </c>
      <c r="AJ1618" s="147">
        <v>3.42422704E-4</v>
      </c>
    </row>
    <row r="1619" spans="1:36" ht="13.5" thickBot="1" x14ac:dyDescent="0.25">
      <c r="A1619" s="149">
        <v>8700</v>
      </c>
      <c r="B1619" s="149">
        <v>12535</v>
      </c>
      <c r="C1619" s="150" t="s">
        <v>1798</v>
      </c>
      <c r="D1619" s="150">
        <v>520035171</v>
      </c>
      <c r="E1619" s="150" t="s">
        <v>429</v>
      </c>
      <c r="F1619" s="150" t="s">
        <v>1799</v>
      </c>
      <c r="G1619" s="150">
        <v>1820208</v>
      </c>
      <c r="H1619" s="150" t="s">
        <v>102</v>
      </c>
      <c r="I1619" s="150" t="s">
        <v>229</v>
      </c>
      <c r="J1619" s="150" t="s">
        <v>53</v>
      </c>
      <c r="K1619" s="150" t="s">
        <v>53</v>
      </c>
      <c r="L1619" s="150" t="s">
        <v>821</v>
      </c>
      <c r="M1619" s="150" t="s">
        <v>311</v>
      </c>
      <c r="N1619" s="150" t="s">
        <v>652</v>
      </c>
      <c r="O1619" s="150" t="s">
        <v>62</v>
      </c>
      <c r="P1619" s="150" t="s">
        <v>1366</v>
      </c>
      <c r="Q1619" s="150" t="s">
        <v>1351</v>
      </c>
      <c r="R1619" s="150" t="s">
        <v>57</v>
      </c>
      <c r="S1619" s="150" t="s">
        <v>1206</v>
      </c>
      <c r="T1619" s="152">
        <v>1.8580000000000001</v>
      </c>
      <c r="U1619" s="151">
        <v>46631</v>
      </c>
      <c r="V1619" s="147">
        <v>2.8500000000000001E-2</v>
      </c>
      <c r="W1619" s="192">
        <v>2.86E-2</v>
      </c>
      <c r="X1619" s="150" t="s">
        <v>636</v>
      </c>
      <c r="Y1619" s="150"/>
      <c r="Z1619" s="153">
        <v>1504000</v>
      </c>
      <c r="AA1619" s="153">
        <v>1</v>
      </c>
      <c r="AB1619" s="153">
        <v>113.36</v>
      </c>
      <c r="AC1619" s="153">
        <v>0</v>
      </c>
      <c r="AD1619" s="153">
        <v>1704.9344000000001</v>
      </c>
      <c r="AE1619" s="154"/>
      <c r="AF1619" s="154"/>
      <c r="AG1619" s="150" t="s">
        <v>17</v>
      </c>
      <c r="AH1619" s="147">
        <v>2.7698953619999999E-3</v>
      </c>
      <c r="AI1619" s="147">
        <v>3.7064925499999998E-4</v>
      </c>
      <c r="AJ1619" s="147">
        <v>8.9686922700227701E-5</v>
      </c>
    </row>
    <row r="1620" spans="1:36" ht="13.5" thickBot="1" x14ac:dyDescent="0.25">
      <c r="A1620" s="149">
        <v>8700</v>
      </c>
      <c r="B1620" s="149">
        <v>12535</v>
      </c>
      <c r="C1620" s="150" t="s">
        <v>1798</v>
      </c>
      <c r="D1620" s="150">
        <v>520035171</v>
      </c>
      <c r="E1620" s="150" t="s">
        <v>429</v>
      </c>
      <c r="F1620" s="150" t="s">
        <v>1800</v>
      </c>
      <c r="G1620" s="150">
        <v>1820281</v>
      </c>
      <c r="H1620" s="150" t="s">
        <v>102</v>
      </c>
      <c r="I1620" s="150" t="s">
        <v>229</v>
      </c>
      <c r="J1620" s="150" t="s">
        <v>53</v>
      </c>
      <c r="K1620" s="150" t="s">
        <v>53</v>
      </c>
      <c r="L1620" s="150" t="s">
        <v>821</v>
      </c>
      <c r="M1620" s="150" t="s">
        <v>311</v>
      </c>
      <c r="N1620" s="150" t="s">
        <v>652</v>
      </c>
      <c r="O1620" s="150" t="s">
        <v>62</v>
      </c>
      <c r="P1620" s="150" t="s">
        <v>1366</v>
      </c>
      <c r="Q1620" s="150" t="s">
        <v>1351</v>
      </c>
      <c r="R1620" s="150" t="s">
        <v>57</v>
      </c>
      <c r="S1620" s="150" t="s">
        <v>1206</v>
      </c>
      <c r="T1620" s="152">
        <v>3.6549999999999998</v>
      </c>
      <c r="U1620" s="151">
        <v>47573</v>
      </c>
      <c r="V1620" s="147">
        <v>2.4500000000000001E-2</v>
      </c>
      <c r="W1620" s="192">
        <v>3.5299999999999998E-2</v>
      </c>
      <c r="X1620" s="150" t="s">
        <v>636</v>
      </c>
      <c r="Y1620" s="150"/>
      <c r="Z1620" s="153">
        <v>539402.42000000004</v>
      </c>
      <c r="AA1620" s="153">
        <v>1</v>
      </c>
      <c r="AB1620" s="153">
        <v>107.38</v>
      </c>
      <c r="AC1620" s="153">
        <v>0</v>
      </c>
      <c r="AD1620" s="153">
        <v>579.21032000000002</v>
      </c>
      <c r="AE1620" s="154"/>
      <c r="AF1620" s="154"/>
      <c r="AG1620" s="150" t="s">
        <v>17</v>
      </c>
      <c r="AH1620" s="147">
        <v>1.101945699E-3</v>
      </c>
      <c r="AI1620" s="147">
        <v>1.2591914000000001E-4</v>
      </c>
      <c r="AJ1620" s="147">
        <v>3.0468967719235498E-5</v>
      </c>
    </row>
    <row r="1621" spans="1:36" ht="13.5" thickBot="1" x14ac:dyDescent="0.25">
      <c r="A1621" s="149">
        <v>8700</v>
      </c>
      <c r="B1621" s="149">
        <v>12535</v>
      </c>
      <c r="C1621" s="150" t="s">
        <v>1798</v>
      </c>
      <c r="D1621" s="150">
        <v>520035171</v>
      </c>
      <c r="E1621" s="150" t="s">
        <v>429</v>
      </c>
      <c r="F1621" s="150" t="s">
        <v>1801</v>
      </c>
      <c r="G1621" s="150">
        <v>1820331</v>
      </c>
      <c r="H1621" s="150" t="s">
        <v>102</v>
      </c>
      <c r="I1621" s="150" t="s">
        <v>229</v>
      </c>
      <c r="J1621" s="150" t="s">
        <v>53</v>
      </c>
      <c r="K1621" s="150" t="s">
        <v>53</v>
      </c>
      <c r="L1621" s="150" t="s">
        <v>821</v>
      </c>
      <c r="M1621" s="150" t="s">
        <v>311</v>
      </c>
      <c r="N1621" s="150" t="s">
        <v>652</v>
      </c>
      <c r="O1621" s="150" t="s">
        <v>62</v>
      </c>
      <c r="P1621" s="150" t="s">
        <v>1366</v>
      </c>
      <c r="Q1621" s="150" t="s">
        <v>1351</v>
      </c>
      <c r="R1621" s="150" t="s">
        <v>57</v>
      </c>
      <c r="S1621" s="150" t="s">
        <v>1206</v>
      </c>
      <c r="T1621" s="152">
        <v>4.54</v>
      </c>
      <c r="U1621" s="151">
        <v>47938</v>
      </c>
      <c r="V1621" s="147">
        <v>4.3E-3</v>
      </c>
      <c r="W1621" s="192">
        <v>3.9899999999999998E-2</v>
      </c>
      <c r="X1621" s="150" t="s">
        <v>636</v>
      </c>
      <c r="Y1621" s="150"/>
      <c r="Z1621" s="153">
        <v>11388009</v>
      </c>
      <c r="AA1621" s="153">
        <v>1</v>
      </c>
      <c r="AB1621" s="153">
        <v>92.99</v>
      </c>
      <c r="AC1621" s="153">
        <v>0</v>
      </c>
      <c r="AD1621" s="153">
        <v>10589.709570000001</v>
      </c>
      <c r="AE1621" s="154"/>
      <c r="AF1621" s="154"/>
      <c r="AG1621" s="150" t="s">
        <v>17</v>
      </c>
      <c r="AH1621" s="147">
        <v>1.82208144E-2</v>
      </c>
      <c r="AI1621" s="147">
        <v>2.3021812269999999E-3</v>
      </c>
      <c r="AJ1621" s="147">
        <v>5.5706452E-4</v>
      </c>
    </row>
    <row r="1622" spans="1:36" ht="13.5" thickBot="1" x14ac:dyDescent="0.25">
      <c r="A1622" s="149">
        <v>8700</v>
      </c>
      <c r="B1622" s="149">
        <v>12535</v>
      </c>
      <c r="C1622" s="150" t="s">
        <v>1802</v>
      </c>
      <c r="D1622" s="150">
        <v>520024126</v>
      </c>
      <c r="E1622" s="150" t="s">
        <v>429</v>
      </c>
      <c r="F1622" s="150" t="s">
        <v>1803</v>
      </c>
      <c r="G1622" s="150">
        <v>2260446</v>
      </c>
      <c r="H1622" s="150" t="s">
        <v>102</v>
      </c>
      <c r="I1622" s="150" t="s">
        <v>229</v>
      </c>
      <c r="J1622" s="150" t="s">
        <v>53</v>
      </c>
      <c r="K1622" s="150" t="s">
        <v>53</v>
      </c>
      <c r="L1622" s="150" t="s">
        <v>821</v>
      </c>
      <c r="M1622" s="150" t="s">
        <v>311</v>
      </c>
      <c r="N1622" s="150" t="s">
        <v>651</v>
      </c>
      <c r="O1622" s="150" t="s">
        <v>62</v>
      </c>
      <c r="P1622" s="150" t="s">
        <v>1369</v>
      </c>
      <c r="Q1622" s="150" t="s">
        <v>65</v>
      </c>
      <c r="R1622" s="150" t="s">
        <v>57</v>
      </c>
      <c r="S1622" s="150" t="s">
        <v>1206</v>
      </c>
      <c r="T1622" s="152">
        <v>2.1480000000000001</v>
      </c>
      <c r="U1622" s="151">
        <v>46934</v>
      </c>
      <c r="V1622" s="147">
        <v>3.6999999999999998E-2</v>
      </c>
      <c r="W1622" s="192">
        <v>2.3599999999999999E-2</v>
      </c>
      <c r="X1622" s="150" t="s">
        <v>636</v>
      </c>
      <c r="Y1622" s="150"/>
      <c r="Z1622" s="153">
        <v>7103521</v>
      </c>
      <c r="AA1622" s="153">
        <v>1</v>
      </c>
      <c r="AB1622" s="153">
        <v>116.15</v>
      </c>
      <c r="AC1622" s="153">
        <v>0</v>
      </c>
      <c r="AD1622" s="153">
        <v>8250.7396399999998</v>
      </c>
      <c r="AE1622" s="154"/>
      <c r="AF1622" s="154"/>
      <c r="AG1622" s="150" t="s">
        <v>17</v>
      </c>
      <c r="AH1622" s="147">
        <v>1.8895813381E-2</v>
      </c>
      <c r="AI1622" s="147">
        <v>1.793693943E-3</v>
      </c>
      <c r="AJ1622" s="147">
        <v>4.3402458600000002E-4</v>
      </c>
    </row>
    <row r="1623" spans="1:36" ht="13.5" thickBot="1" x14ac:dyDescent="0.25">
      <c r="A1623" s="149">
        <v>8700</v>
      </c>
      <c r="B1623" s="149">
        <v>12535</v>
      </c>
      <c r="C1623" s="150" t="s">
        <v>1802</v>
      </c>
      <c r="D1623" s="150">
        <v>520024126</v>
      </c>
      <c r="E1623" s="150" t="s">
        <v>429</v>
      </c>
      <c r="F1623" s="150" t="s">
        <v>1804</v>
      </c>
      <c r="G1623" s="150">
        <v>2260487</v>
      </c>
      <c r="H1623" s="150" t="s">
        <v>102</v>
      </c>
      <c r="I1623" s="150" t="s">
        <v>229</v>
      </c>
      <c r="J1623" s="150" t="s">
        <v>53</v>
      </c>
      <c r="K1623" s="150" t="s">
        <v>53</v>
      </c>
      <c r="L1623" s="150" t="s">
        <v>821</v>
      </c>
      <c r="M1623" s="150" t="s">
        <v>311</v>
      </c>
      <c r="N1623" s="150" t="s">
        <v>651</v>
      </c>
      <c r="O1623" s="150" t="s">
        <v>62</v>
      </c>
      <c r="P1623" s="150" t="s">
        <v>1369</v>
      </c>
      <c r="Q1623" s="150" t="s">
        <v>65</v>
      </c>
      <c r="R1623" s="150" t="s">
        <v>57</v>
      </c>
      <c r="S1623" s="150" t="s">
        <v>1206</v>
      </c>
      <c r="T1623" s="152">
        <v>2.7210000000000001</v>
      </c>
      <c r="U1623" s="151">
        <v>46477</v>
      </c>
      <c r="V1623" s="147">
        <v>2.5999999999999999E-2</v>
      </c>
      <c r="W1623" s="192">
        <v>2.1499999999999998E-2</v>
      </c>
      <c r="X1623" s="150" t="s">
        <v>636</v>
      </c>
      <c r="Y1623" s="150"/>
      <c r="Z1623" s="153">
        <v>4076338.08</v>
      </c>
      <c r="AA1623" s="153">
        <v>1</v>
      </c>
      <c r="AB1623" s="153">
        <v>114.14</v>
      </c>
      <c r="AC1623" s="153">
        <v>0</v>
      </c>
      <c r="AD1623" s="153">
        <v>4652.7322800000002</v>
      </c>
      <c r="AE1623" s="154"/>
      <c r="AF1623" s="154"/>
      <c r="AG1623" s="150" t="s">
        <v>17</v>
      </c>
      <c r="AH1623" s="147">
        <v>1.1300826912E-2</v>
      </c>
      <c r="AI1623" s="147">
        <v>1.0114944929999999E-3</v>
      </c>
      <c r="AJ1623" s="147">
        <v>2.4475383900000001E-4</v>
      </c>
    </row>
    <row r="1624" spans="1:36" ht="13.5" thickBot="1" x14ac:dyDescent="0.25">
      <c r="A1624" s="149">
        <v>8700</v>
      </c>
      <c r="B1624" s="149">
        <v>12535</v>
      </c>
      <c r="C1624" s="150" t="s">
        <v>1802</v>
      </c>
      <c r="D1624" s="150">
        <v>520024126</v>
      </c>
      <c r="E1624" s="150" t="s">
        <v>429</v>
      </c>
      <c r="F1624" s="150" t="s">
        <v>1805</v>
      </c>
      <c r="G1624" s="150">
        <v>2260495</v>
      </c>
      <c r="H1624" s="150" t="s">
        <v>102</v>
      </c>
      <c r="I1624" s="150" t="s">
        <v>229</v>
      </c>
      <c r="J1624" s="150" t="s">
        <v>53</v>
      </c>
      <c r="K1624" s="150" t="s">
        <v>53</v>
      </c>
      <c r="L1624" s="150" t="s">
        <v>821</v>
      </c>
      <c r="M1624" s="150" t="s">
        <v>311</v>
      </c>
      <c r="N1624" s="150" t="s">
        <v>651</v>
      </c>
      <c r="O1624" s="150" t="s">
        <v>62</v>
      </c>
      <c r="P1624" s="150" t="s">
        <v>1369</v>
      </c>
      <c r="Q1624" s="150" t="s">
        <v>65</v>
      </c>
      <c r="R1624" s="150" t="s">
        <v>57</v>
      </c>
      <c r="S1624" s="150" t="s">
        <v>1206</v>
      </c>
      <c r="T1624" s="152">
        <v>3.899</v>
      </c>
      <c r="U1624" s="151">
        <v>47483</v>
      </c>
      <c r="V1624" s="147">
        <v>2.81E-2</v>
      </c>
      <c r="W1624" s="192">
        <v>2.5000000000000001E-2</v>
      </c>
      <c r="X1624" s="150" t="s">
        <v>636</v>
      </c>
      <c r="Y1624" s="150"/>
      <c r="Z1624" s="153">
        <v>20911600.75</v>
      </c>
      <c r="AA1624" s="153">
        <v>1</v>
      </c>
      <c r="AB1624" s="153">
        <v>115.32</v>
      </c>
      <c r="AC1624" s="153">
        <v>0</v>
      </c>
      <c r="AD1624" s="153">
        <v>24115.257979999998</v>
      </c>
      <c r="AE1624" s="154"/>
      <c r="AF1624" s="154"/>
      <c r="AG1624" s="150" t="s">
        <v>17</v>
      </c>
      <c r="AH1624" s="147">
        <v>1.5187435447E-2</v>
      </c>
      <c r="AI1624" s="147">
        <v>5.242607822E-3</v>
      </c>
      <c r="AJ1624" s="147">
        <v>1.2685668600000001E-3</v>
      </c>
    </row>
    <row r="1625" spans="1:36" ht="13.5" thickBot="1" x14ac:dyDescent="0.25">
      <c r="A1625" s="149">
        <v>8700</v>
      </c>
      <c r="B1625" s="149">
        <v>12535</v>
      </c>
      <c r="C1625" s="150" t="s">
        <v>1802</v>
      </c>
      <c r="D1625" s="150">
        <v>520024126</v>
      </c>
      <c r="E1625" s="150" t="s">
        <v>429</v>
      </c>
      <c r="F1625" s="150" t="s">
        <v>1806</v>
      </c>
      <c r="G1625" s="150">
        <v>2260545</v>
      </c>
      <c r="H1625" s="150" t="s">
        <v>102</v>
      </c>
      <c r="I1625" s="150" t="s">
        <v>229</v>
      </c>
      <c r="J1625" s="150" t="s">
        <v>53</v>
      </c>
      <c r="K1625" s="150" t="s">
        <v>53</v>
      </c>
      <c r="L1625" s="150" t="s">
        <v>821</v>
      </c>
      <c r="M1625" s="150" t="s">
        <v>311</v>
      </c>
      <c r="N1625" s="150" t="s">
        <v>651</v>
      </c>
      <c r="O1625" s="150" t="s">
        <v>62</v>
      </c>
      <c r="P1625" s="150" t="s">
        <v>1369</v>
      </c>
      <c r="Q1625" s="150" t="s">
        <v>65</v>
      </c>
      <c r="R1625" s="150" t="s">
        <v>57</v>
      </c>
      <c r="S1625" s="150" t="s">
        <v>1206</v>
      </c>
      <c r="T1625" s="152">
        <v>2.2389999999999999</v>
      </c>
      <c r="U1625" s="151">
        <v>46295</v>
      </c>
      <c r="V1625" s="147">
        <v>2.4E-2</v>
      </c>
      <c r="W1625" s="192">
        <v>2.24E-2</v>
      </c>
      <c r="X1625" s="150" t="s">
        <v>636</v>
      </c>
      <c r="Y1625" s="150"/>
      <c r="Z1625" s="153">
        <v>3126737.14</v>
      </c>
      <c r="AA1625" s="153">
        <v>1</v>
      </c>
      <c r="AB1625" s="153">
        <v>112.83</v>
      </c>
      <c r="AC1625" s="153">
        <v>0</v>
      </c>
      <c r="AD1625" s="153">
        <v>3527.89752</v>
      </c>
      <c r="AE1625" s="154"/>
      <c r="AF1625" s="154"/>
      <c r="AG1625" s="150" t="s">
        <v>17</v>
      </c>
      <c r="AH1625" s="147">
        <v>5.4189175970000003E-3</v>
      </c>
      <c r="AI1625" s="147">
        <v>7.6695771400000004E-4</v>
      </c>
      <c r="AJ1625" s="147">
        <v>1.8558266599999999E-4</v>
      </c>
    </row>
    <row r="1626" spans="1:36" ht="13.5" thickBot="1" x14ac:dyDescent="0.25">
      <c r="A1626" s="149">
        <v>8700</v>
      </c>
      <c r="B1626" s="149">
        <v>12535</v>
      </c>
      <c r="C1626" s="150" t="s">
        <v>1802</v>
      </c>
      <c r="D1626" s="150">
        <v>520024126</v>
      </c>
      <c r="E1626" s="150" t="s">
        <v>429</v>
      </c>
      <c r="F1626" s="150" t="s">
        <v>2205</v>
      </c>
      <c r="G1626" s="150">
        <v>2260552</v>
      </c>
      <c r="H1626" s="150" t="s">
        <v>102</v>
      </c>
      <c r="I1626" s="150" t="s">
        <v>229</v>
      </c>
      <c r="J1626" s="150" t="s">
        <v>53</v>
      </c>
      <c r="K1626" s="150" t="s">
        <v>53</v>
      </c>
      <c r="L1626" s="150" t="s">
        <v>821</v>
      </c>
      <c r="M1626" s="150" t="s">
        <v>311</v>
      </c>
      <c r="N1626" s="150" t="s">
        <v>651</v>
      </c>
      <c r="O1626" s="150" t="s">
        <v>62</v>
      </c>
      <c r="P1626" s="150" t="s">
        <v>1369</v>
      </c>
      <c r="Q1626" s="150" t="s">
        <v>65</v>
      </c>
      <c r="R1626" s="150" t="s">
        <v>57</v>
      </c>
      <c r="S1626" s="150" t="s">
        <v>1206</v>
      </c>
      <c r="T1626" s="152">
        <v>3.4209999999999998</v>
      </c>
      <c r="U1626" s="151">
        <v>46934</v>
      </c>
      <c r="V1626" s="147">
        <v>2.5999999999999999E-2</v>
      </c>
      <c r="W1626" s="192">
        <v>2.3900000000000001E-2</v>
      </c>
      <c r="X1626" s="150" t="s">
        <v>636</v>
      </c>
      <c r="Y1626" s="150"/>
      <c r="Z1626" s="153">
        <v>236208</v>
      </c>
      <c r="AA1626" s="153">
        <v>1</v>
      </c>
      <c r="AB1626" s="153">
        <v>113.87</v>
      </c>
      <c r="AC1626" s="153">
        <v>0</v>
      </c>
      <c r="AD1626" s="153">
        <v>268.97005000000001</v>
      </c>
      <c r="AE1626" s="154"/>
      <c r="AF1626" s="154"/>
      <c r="AG1626" s="150" t="s">
        <v>17</v>
      </c>
      <c r="AH1626" s="147">
        <v>4.8181328599999999E-4</v>
      </c>
      <c r="AI1626" s="147">
        <v>5.8473539417803902E-5</v>
      </c>
      <c r="AJ1626" s="147">
        <v>1.41489878337996E-5</v>
      </c>
    </row>
    <row r="1627" spans="1:36" ht="13.5" thickBot="1" x14ac:dyDescent="0.25">
      <c r="A1627" s="149">
        <v>8700</v>
      </c>
      <c r="B1627" s="149">
        <v>12535</v>
      </c>
      <c r="C1627" s="150" t="s">
        <v>1802</v>
      </c>
      <c r="D1627" s="150">
        <v>520024126</v>
      </c>
      <c r="E1627" s="150" t="s">
        <v>429</v>
      </c>
      <c r="F1627" s="150" t="s">
        <v>1807</v>
      </c>
      <c r="G1627" s="150">
        <v>2260636</v>
      </c>
      <c r="H1627" s="150" t="s">
        <v>102</v>
      </c>
      <c r="I1627" s="150" t="s">
        <v>229</v>
      </c>
      <c r="J1627" s="150" t="s">
        <v>53</v>
      </c>
      <c r="K1627" s="150" t="s">
        <v>53</v>
      </c>
      <c r="L1627" s="150" t="s">
        <v>821</v>
      </c>
      <c r="M1627" s="150" t="s">
        <v>311</v>
      </c>
      <c r="N1627" s="150" t="s">
        <v>651</v>
      </c>
      <c r="O1627" s="150" t="s">
        <v>62</v>
      </c>
      <c r="P1627" s="150" t="s">
        <v>1369</v>
      </c>
      <c r="Q1627" s="150" t="s">
        <v>65</v>
      </c>
      <c r="R1627" s="150" t="s">
        <v>57</v>
      </c>
      <c r="S1627" s="150" t="s">
        <v>1206</v>
      </c>
      <c r="T1627" s="152">
        <v>6.335</v>
      </c>
      <c r="U1627" s="151">
        <v>48852</v>
      </c>
      <c r="V1627" s="147">
        <v>3.5000000000000001E-3</v>
      </c>
      <c r="W1627" s="192">
        <v>3.0499999999999999E-2</v>
      </c>
      <c r="X1627" s="150" t="s">
        <v>636</v>
      </c>
      <c r="Y1627" s="150"/>
      <c r="Z1627" s="153">
        <v>59628030.649999999</v>
      </c>
      <c r="AA1627" s="153">
        <v>1</v>
      </c>
      <c r="AB1627" s="153">
        <v>92.07</v>
      </c>
      <c r="AC1627" s="153">
        <v>0</v>
      </c>
      <c r="AD1627" s="153">
        <v>54899.527820000003</v>
      </c>
      <c r="AE1627" s="154"/>
      <c r="AF1627" s="154"/>
      <c r="AG1627" s="150" t="s">
        <v>17</v>
      </c>
      <c r="AH1627" s="147">
        <v>1.7113641446E-2</v>
      </c>
      <c r="AI1627" s="147">
        <v>1.1935045199000001E-2</v>
      </c>
      <c r="AJ1627" s="147">
        <v>2.8879525849999999E-3</v>
      </c>
    </row>
    <row r="1628" spans="1:36" ht="13.5" thickBot="1" x14ac:dyDescent="0.25">
      <c r="A1628" s="149">
        <v>8700</v>
      </c>
      <c r="B1628" s="149">
        <v>12535</v>
      </c>
      <c r="C1628" s="150" t="s">
        <v>1376</v>
      </c>
      <c r="D1628" s="150">
        <v>520031931</v>
      </c>
      <c r="E1628" s="150" t="s">
        <v>429</v>
      </c>
      <c r="F1628" s="150" t="s">
        <v>1377</v>
      </c>
      <c r="G1628" s="150">
        <v>2300176</v>
      </c>
      <c r="H1628" s="150" t="s">
        <v>102</v>
      </c>
      <c r="I1628" s="150" t="s">
        <v>228</v>
      </c>
      <c r="J1628" s="150" t="s">
        <v>53</v>
      </c>
      <c r="K1628" s="150" t="s">
        <v>53</v>
      </c>
      <c r="L1628" s="150" t="s">
        <v>821</v>
      </c>
      <c r="M1628" s="150" t="s">
        <v>311</v>
      </c>
      <c r="N1628" s="150" t="s">
        <v>260</v>
      </c>
      <c r="O1628" s="150" t="s">
        <v>62</v>
      </c>
      <c r="P1628" s="150" t="s">
        <v>1345</v>
      </c>
      <c r="Q1628" s="150" t="s">
        <v>65</v>
      </c>
      <c r="R1628" s="150" t="s">
        <v>57</v>
      </c>
      <c r="S1628" s="150" t="s">
        <v>1206</v>
      </c>
      <c r="T1628" s="152">
        <v>1.1319999999999999</v>
      </c>
      <c r="U1628" s="151">
        <v>45992</v>
      </c>
      <c r="V1628" s="147">
        <v>3.6499999999999998E-2</v>
      </c>
      <c r="W1628" s="192">
        <v>4.6899999999999997E-2</v>
      </c>
      <c r="X1628" s="150" t="s">
        <v>636</v>
      </c>
      <c r="Y1628" s="150"/>
      <c r="Z1628" s="153">
        <v>215183.33</v>
      </c>
      <c r="AA1628" s="153">
        <v>1</v>
      </c>
      <c r="AB1628" s="153">
        <v>100.11</v>
      </c>
      <c r="AC1628" s="153">
        <v>0</v>
      </c>
      <c r="AD1628" s="153">
        <v>215.42003</v>
      </c>
      <c r="AE1628" s="154"/>
      <c r="AF1628" s="154"/>
      <c r="AG1628" s="150" t="s">
        <v>17</v>
      </c>
      <c r="AH1628" s="147">
        <v>2.02053698E-4</v>
      </c>
      <c r="AI1628" s="147">
        <v>4.6831874461820202E-5</v>
      </c>
      <c r="AJ1628" s="147">
        <v>1.1332025196213299E-5</v>
      </c>
    </row>
    <row r="1629" spans="1:36" ht="13.5" thickBot="1" x14ac:dyDescent="0.25">
      <c r="A1629" s="149">
        <v>8700</v>
      </c>
      <c r="B1629" s="149">
        <v>12535</v>
      </c>
      <c r="C1629" s="150" t="s">
        <v>1376</v>
      </c>
      <c r="D1629" s="150">
        <v>520031931</v>
      </c>
      <c r="E1629" s="150" t="s">
        <v>429</v>
      </c>
      <c r="F1629" s="150" t="s">
        <v>1808</v>
      </c>
      <c r="G1629" s="150">
        <v>2300184</v>
      </c>
      <c r="H1629" s="150" t="s">
        <v>102</v>
      </c>
      <c r="I1629" s="150" t="s">
        <v>229</v>
      </c>
      <c r="J1629" s="150" t="s">
        <v>53</v>
      </c>
      <c r="K1629" s="150" t="s">
        <v>53</v>
      </c>
      <c r="L1629" s="150" t="s">
        <v>821</v>
      </c>
      <c r="M1629" s="150" t="s">
        <v>311</v>
      </c>
      <c r="N1629" s="150" t="s">
        <v>260</v>
      </c>
      <c r="O1629" s="150" t="s">
        <v>62</v>
      </c>
      <c r="P1629" s="150" t="s">
        <v>1345</v>
      </c>
      <c r="Q1629" s="150" t="s">
        <v>65</v>
      </c>
      <c r="R1629" s="150" t="s">
        <v>57</v>
      </c>
      <c r="S1629" s="150" t="s">
        <v>1206</v>
      </c>
      <c r="T1629" s="152">
        <v>1.1479999999999999</v>
      </c>
      <c r="U1629" s="151">
        <v>45992</v>
      </c>
      <c r="V1629" s="147">
        <v>2.1999999999999999E-2</v>
      </c>
      <c r="W1629" s="192">
        <v>1.7500000000000002E-2</v>
      </c>
      <c r="X1629" s="150" t="s">
        <v>636</v>
      </c>
      <c r="Y1629" s="150"/>
      <c r="Z1629" s="153">
        <v>3385000</v>
      </c>
      <c r="AA1629" s="153">
        <v>1</v>
      </c>
      <c r="AB1629" s="153">
        <v>113.35</v>
      </c>
      <c r="AC1629" s="153">
        <v>0</v>
      </c>
      <c r="AD1629" s="153">
        <v>3836.8975</v>
      </c>
      <c r="AE1629" s="154"/>
      <c r="AF1629" s="154"/>
      <c r="AG1629" s="150" t="s">
        <v>17</v>
      </c>
      <c r="AH1629" s="147">
        <v>6.3987413899999996E-3</v>
      </c>
      <c r="AI1629" s="147">
        <v>8.3413367800000003E-4</v>
      </c>
      <c r="AJ1629" s="147">
        <v>2.0183740100000001E-4</v>
      </c>
    </row>
    <row r="1630" spans="1:36" ht="13.5" thickBot="1" x14ac:dyDescent="0.25">
      <c r="A1630" s="149">
        <v>8700</v>
      </c>
      <c r="B1630" s="149">
        <v>12535</v>
      </c>
      <c r="C1630" s="150" t="s">
        <v>1376</v>
      </c>
      <c r="D1630" s="150">
        <v>520031931</v>
      </c>
      <c r="E1630" s="150" t="s">
        <v>429</v>
      </c>
      <c r="F1630" s="150" t="s">
        <v>1809</v>
      </c>
      <c r="G1630" s="150">
        <v>2300234</v>
      </c>
      <c r="H1630" s="150" t="s">
        <v>102</v>
      </c>
      <c r="I1630" s="150" t="s">
        <v>228</v>
      </c>
      <c r="J1630" s="150" t="s">
        <v>53</v>
      </c>
      <c r="K1630" s="150" t="s">
        <v>53</v>
      </c>
      <c r="L1630" s="150" t="s">
        <v>821</v>
      </c>
      <c r="M1630" s="150" t="s">
        <v>311</v>
      </c>
      <c r="N1630" s="150" t="s">
        <v>260</v>
      </c>
      <c r="O1630" s="150" t="s">
        <v>62</v>
      </c>
      <c r="P1630" s="150" t="s">
        <v>1345</v>
      </c>
      <c r="Q1630" s="150" t="s">
        <v>65</v>
      </c>
      <c r="R1630" s="150" t="s">
        <v>57</v>
      </c>
      <c r="S1630" s="150" t="s">
        <v>1206</v>
      </c>
      <c r="T1630" s="152">
        <v>3.83</v>
      </c>
      <c r="U1630" s="151">
        <v>47636</v>
      </c>
      <c r="V1630" s="147">
        <v>3.2000000000000001E-2</v>
      </c>
      <c r="W1630" s="192">
        <v>4.6899999999999997E-2</v>
      </c>
      <c r="X1630" s="150" t="s">
        <v>636</v>
      </c>
      <c r="Y1630" s="150"/>
      <c r="Z1630" s="153">
        <v>1962000</v>
      </c>
      <c r="AA1630" s="153">
        <v>1</v>
      </c>
      <c r="AB1630" s="153">
        <v>95.72</v>
      </c>
      <c r="AC1630" s="153">
        <v>0</v>
      </c>
      <c r="AD1630" s="153">
        <v>1878.0264</v>
      </c>
      <c r="AE1630" s="154"/>
      <c r="AF1630" s="154"/>
      <c r="AG1630" s="150" t="s">
        <v>17</v>
      </c>
      <c r="AH1630" s="147">
        <v>1.3987878589999999E-3</v>
      </c>
      <c r="AI1630" s="147">
        <v>4.0827910200000002E-4</v>
      </c>
      <c r="AJ1630" s="147">
        <v>9.8792310464136806E-5</v>
      </c>
    </row>
    <row r="1631" spans="1:36" ht="13.5" thickBot="1" x14ac:dyDescent="0.25">
      <c r="A1631" s="149">
        <v>8700</v>
      </c>
      <c r="B1631" s="149">
        <v>12535</v>
      </c>
      <c r="C1631" s="150" t="s">
        <v>1376</v>
      </c>
      <c r="D1631" s="150">
        <v>520031931</v>
      </c>
      <c r="E1631" s="150" t="s">
        <v>429</v>
      </c>
      <c r="F1631" s="150" t="s">
        <v>1810</v>
      </c>
      <c r="G1631" s="150">
        <v>2300242</v>
      </c>
      <c r="H1631" s="150" t="s">
        <v>102</v>
      </c>
      <c r="I1631" s="150" t="s">
        <v>229</v>
      </c>
      <c r="J1631" s="150" t="s">
        <v>53</v>
      </c>
      <c r="K1631" s="150" t="s">
        <v>53</v>
      </c>
      <c r="L1631" s="150" t="s">
        <v>821</v>
      </c>
      <c r="M1631" s="150" t="s">
        <v>311</v>
      </c>
      <c r="N1631" s="150" t="s">
        <v>260</v>
      </c>
      <c r="O1631" s="150" t="s">
        <v>62</v>
      </c>
      <c r="P1631" s="150" t="s">
        <v>1345</v>
      </c>
      <c r="Q1631" s="150" t="s">
        <v>65</v>
      </c>
      <c r="R1631" s="150" t="s">
        <v>57</v>
      </c>
      <c r="S1631" s="150" t="s">
        <v>1206</v>
      </c>
      <c r="T1631" s="152">
        <v>3.9929999999999999</v>
      </c>
      <c r="U1631" s="151">
        <v>47636</v>
      </c>
      <c r="V1631" s="147">
        <v>1.7000000000000001E-2</v>
      </c>
      <c r="W1631" s="192">
        <v>2.0899999999999998E-2</v>
      </c>
      <c r="X1631" s="150" t="s">
        <v>636</v>
      </c>
      <c r="Y1631" s="150"/>
      <c r="Z1631" s="153">
        <v>2628304</v>
      </c>
      <c r="AA1631" s="153">
        <v>1</v>
      </c>
      <c r="AB1631" s="153">
        <v>109.05</v>
      </c>
      <c r="AC1631" s="153">
        <v>0</v>
      </c>
      <c r="AD1631" s="153">
        <v>2866.1655099999998</v>
      </c>
      <c r="AE1631" s="154"/>
      <c r="AF1631" s="154"/>
      <c r="AG1631" s="150" t="s">
        <v>17</v>
      </c>
      <c r="AH1631" s="147">
        <v>2.0707699089999999E-3</v>
      </c>
      <c r="AI1631" s="147">
        <v>6.2309852599999995E-4</v>
      </c>
      <c r="AJ1631" s="147">
        <v>1.5077270099999999E-4</v>
      </c>
    </row>
    <row r="1632" spans="1:36" ht="13.5" thickBot="1" x14ac:dyDescent="0.25">
      <c r="A1632" s="149">
        <v>8700</v>
      </c>
      <c r="B1632" s="149">
        <v>12535</v>
      </c>
      <c r="C1632" s="150" t="s">
        <v>1376</v>
      </c>
      <c r="D1632" s="150">
        <v>520031931</v>
      </c>
      <c r="E1632" s="150" t="s">
        <v>429</v>
      </c>
      <c r="F1632" s="150" t="s">
        <v>1811</v>
      </c>
      <c r="G1632" s="150">
        <v>2300309</v>
      </c>
      <c r="H1632" s="150" t="s">
        <v>102</v>
      </c>
      <c r="I1632" s="150" t="s">
        <v>228</v>
      </c>
      <c r="J1632" s="150" t="s">
        <v>53</v>
      </c>
      <c r="K1632" s="150" t="s">
        <v>53</v>
      </c>
      <c r="L1632" s="150" t="s">
        <v>821</v>
      </c>
      <c r="M1632" s="150" t="s">
        <v>311</v>
      </c>
      <c r="N1632" s="150" t="s">
        <v>260</v>
      </c>
      <c r="O1632" s="150" t="s">
        <v>62</v>
      </c>
      <c r="P1632" s="150" t="s">
        <v>1345</v>
      </c>
      <c r="Q1632" s="150" t="s">
        <v>65</v>
      </c>
      <c r="R1632" s="150" t="s">
        <v>57</v>
      </c>
      <c r="S1632" s="150" t="s">
        <v>1206</v>
      </c>
      <c r="T1632" s="152">
        <v>8.2460000000000004</v>
      </c>
      <c r="U1632" s="151">
        <v>49645</v>
      </c>
      <c r="V1632" s="147">
        <v>2.7900000000000001E-2</v>
      </c>
      <c r="W1632" s="192">
        <v>5.2600000000000001E-2</v>
      </c>
      <c r="X1632" s="150" t="s">
        <v>636</v>
      </c>
      <c r="Y1632" s="150"/>
      <c r="Z1632" s="153">
        <v>12655000</v>
      </c>
      <c r="AA1632" s="153">
        <v>1</v>
      </c>
      <c r="AB1632" s="153">
        <v>82.89</v>
      </c>
      <c r="AC1632" s="153">
        <v>0</v>
      </c>
      <c r="AD1632" s="153">
        <v>10489.729499999999</v>
      </c>
      <c r="AE1632" s="154"/>
      <c r="AF1632" s="154"/>
      <c r="AG1632" s="150" t="s">
        <v>17</v>
      </c>
      <c r="AH1632" s="147">
        <v>1.4678198902000001E-2</v>
      </c>
      <c r="AI1632" s="147">
        <v>2.2804457639999999E-3</v>
      </c>
      <c r="AJ1632" s="147">
        <v>5.5180513600000005E-4</v>
      </c>
    </row>
    <row r="1633" spans="1:36" ht="13.5" thickBot="1" x14ac:dyDescent="0.25">
      <c r="A1633" s="149">
        <v>8700</v>
      </c>
      <c r="B1633" s="149">
        <v>12535</v>
      </c>
      <c r="C1633" s="150" t="s">
        <v>1376</v>
      </c>
      <c r="D1633" s="150">
        <v>520031931</v>
      </c>
      <c r="E1633" s="150" t="s">
        <v>429</v>
      </c>
      <c r="F1633" s="150" t="s">
        <v>1812</v>
      </c>
      <c r="G1633" s="150">
        <v>2300317</v>
      </c>
      <c r="H1633" s="150" t="s">
        <v>102</v>
      </c>
      <c r="I1633" s="150" t="s">
        <v>229</v>
      </c>
      <c r="J1633" s="150" t="s">
        <v>53</v>
      </c>
      <c r="K1633" s="150" t="s">
        <v>53</v>
      </c>
      <c r="L1633" s="150" t="s">
        <v>821</v>
      </c>
      <c r="M1633" s="150" t="s">
        <v>311</v>
      </c>
      <c r="N1633" s="150" t="s">
        <v>260</v>
      </c>
      <c r="O1633" s="150" t="s">
        <v>62</v>
      </c>
      <c r="P1633" s="150" t="s">
        <v>1345</v>
      </c>
      <c r="Q1633" s="150" t="s">
        <v>65</v>
      </c>
      <c r="R1633" s="150" t="s">
        <v>57</v>
      </c>
      <c r="S1633" s="150" t="s">
        <v>1206</v>
      </c>
      <c r="T1633" s="152">
        <v>8.8469999999999995</v>
      </c>
      <c r="U1633" s="151">
        <v>49461</v>
      </c>
      <c r="V1633" s="147">
        <v>5.7999999999999996E-3</v>
      </c>
      <c r="W1633" s="192">
        <v>2.7699999999999999E-2</v>
      </c>
      <c r="X1633" s="150" t="s">
        <v>636</v>
      </c>
      <c r="Y1633" s="150"/>
      <c r="Z1633" s="153">
        <v>8528000</v>
      </c>
      <c r="AA1633" s="153">
        <v>1</v>
      </c>
      <c r="AB1633" s="153">
        <v>90.28</v>
      </c>
      <c r="AC1633" s="153">
        <v>0</v>
      </c>
      <c r="AD1633" s="153">
        <v>7699.0784000000003</v>
      </c>
      <c r="AE1633" s="154"/>
      <c r="AF1633" s="154"/>
      <c r="AG1633" s="150" t="s">
        <v>17</v>
      </c>
      <c r="AH1633" s="147">
        <v>1.7827465752000001E-2</v>
      </c>
      <c r="AI1633" s="147">
        <v>1.673763916E-3</v>
      </c>
      <c r="AJ1633" s="147">
        <v>4.0500481900000002E-4</v>
      </c>
    </row>
    <row r="1634" spans="1:36" ht="13.5" thickBot="1" x14ac:dyDescent="0.25">
      <c r="A1634" s="149">
        <v>8700</v>
      </c>
      <c r="B1634" s="149">
        <v>12535</v>
      </c>
      <c r="C1634" s="150" t="s">
        <v>1378</v>
      </c>
      <c r="D1634" s="150">
        <v>520032046</v>
      </c>
      <c r="E1634" s="150" t="s">
        <v>429</v>
      </c>
      <c r="F1634" s="150" t="s">
        <v>1813</v>
      </c>
      <c r="G1634" s="150">
        <v>2310217</v>
      </c>
      <c r="H1634" s="150" t="s">
        <v>102</v>
      </c>
      <c r="I1634" s="150" t="s">
        <v>229</v>
      </c>
      <c r="J1634" s="150" t="s">
        <v>53</v>
      </c>
      <c r="K1634" s="150" t="s">
        <v>53</v>
      </c>
      <c r="L1634" s="150" t="s">
        <v>821</v>
      </c>
      <c r="M1634" s="150" t="s">
        <v>311</v>
      </c>
      <c r="N1634" s="150" t="s">
        <v>256</v>
      </c>
      <c r="O1634" s="150" t="s">
        <v>62</v>
      </c>
      <c r="P1634" s="150" t="s">
        <v>1205</v>
      </c>
      <c r="Q1634" s="150" t="s">
        <v>65</v>
      </c>
      <c r="R1634" s="150" t="s">
        <v>57</v>
      </c>
      <c r="S1634" s="150" t="s">
        <v>1206</v>
      </c>
      <c r="T1634" s="152">
        <v>0.49299999999999999</v>
      </c>
      <c r="U1634" s="151">
        <v>45564</v>
      </c>
      <c r="V1634" s="147">
        <v>8.6E-3</v>
      </c>
      <c r="W1634" s="192">
        <v>1.3100000000000001E-2</v>
      </c>
      <c r="X1634" s="150" t="s">
        <v>636</v>
      </c>
      <c r="Y1634" s="150"/>
      <c r="Z1634" s="153">
        <v>17564543</v>
      </c>
      <c r="AA1634" s="153">
        <v>1</v>
      </c>
      <c r="AB1634" s="153">
        <v>113.09</v>
      </c>
      <c r="AC1634" s="153">
        <v>0</v>
      </c>
      <c r="AD1634" s="153">
        <v>19863.741679999999</v>
      </c>
      <c r="AE1634" s="154"/>
      <c r="AF1634" s="154"/>
      <c r="AG1634" s="150" t="s">
        <v>17</v>
      </c>
      <c r="AH1634" s="147">
        <v>7.0220224990000003E-3</v>
      </c>
      <c r="AI1634" s="147">
        <v>4.3183368630000003E-3</v>
      </c>
      <c r="AJ1634" s="147">
        <v>1.0449187160000001E-3</v>
      </c>
    </row>
    <row r="1635" spans="1:36" ht="13.5" thickBot="1" x14ac:dyDescent="0.25">
      <c r="A1635" s="149">
        <v>8700</v>
      </c>
      <c r="B1635" s="149">
        <v>12535</v>
      </c>
      <c r="C1635" s="150" t="s">
        <v>1378</v>
      </c>
      <c r="D1635" s="150">
        <v>520032046</v>
      </c>
      <c r="E1635" s="150" t="s">
        <v>429</v>
      </c>
      <c r="F1635" s="150" t="s">
        <v>1814</v>
      </c>
      <c r="G1635" s="150">
        <v>2310225</v>
      </c>
      <c r="H1635" s="150" t="s">
        <v>102</v>
      </c>
      <c r="I1635" s="150" t="s">
        <v>229</v>
      </c>
      <c r="J1635" s="150" t="s">
        <v>53</v>
      </c>
      <c r="K1635" s="150" t="s">
        <v>53</v>
      </c>
      <c r="L1635" s="150" t="s">
        <v>821</v>
      </c>
      <c r="M1635" s="150" t="s">
        <v>311</v>
      </c>
      <c r="N1635" s="150" t="s">
        <v>256</v>
      </c>
      <c r="O1635" s="150" t="s">
        <v>62</v>
      </c>
      <c r="P1635" s="150" t="s">
        <v>1205</v>
      </c>
      <c r="Q1635" s="150" t="s">
        <v>65</v>
      </c>
      <c r="R1635" s="150" t="s">
        <v>57</v>
      </c>
      <c r="S1635" s="150" t="s">
        <v>1206</v>
      </c>
      <c r="T1635" s="152">
        <v>3.4180000000000001</v>
      </c>
      <c r="U1635" s="151">
        <v>46658</v>
      </c>
      <c r="V1635" s="147">
        <v>1.2200000000000001E-2</v>
      </c>
      <c r="W1635" s="192">
        <v>1.7999999999999999E-2</v>
      </c>
      <c r="X1635" s="150" t="s">
        <v>636</v>
      </c>
      <c r="Y1635" s="150"/>
      <c r="Z1635" s="153">
        <v>24404449</v>
      </c>
      <c r="AA1635" s="153">
        <v>1</v>
      </c>
      <c r="AB1635" s="153">
        <v>111.35</v>
      </c>
      <c r="AC1635" s="153">
        <v>0</v>
      </c>
      <c r="AD1635" s="153">
        <v>27174.35396</v>
      </c>
      <c r="AE1635" s="154"/>
      <c r="AF1635" s="154"/>
      <c r="AG1635" s="150" t="s">
        <v>17</v>
      </c>
      <c r="AH1635" s="147">
        <v>8.0927019120000006E-3</v>
      </c>
      <c r="AI1635" s="147">
        <v>5.9076490390000003E-3</v>
      </c>
      <c r="AJ1635" s="147">
        <v>1.429488538E-3</v>
      </c>
    </row>
    <row r="1636" spans="1:36" ht="13.5" thickBot="1" x14ac:dyDescent="0.25">
      <c r="A1636" s="149">
        <v>8700</v>
      </c>
      <c r="B1636" s="149">
        <v>12535</v>
      </c>
      <c r="C1636" s="150" t="s">
        <v>1378</v>
      </c>
      <c r="D1636" s="150">
        <v>520032046</v>
      </c>
      <c r="E1636" s="150" t="s">
        <v>429</v>
      </c>
      <c r="F1636" s="150" t="s">
        <v>1815</v>
      </c>
      <c r="G1636" s="150">
        <v>2310282</v>
      </c>
      <c r="H1636" s="150" t="s">
        <v>102</v>
      </c>
      <c r="I1636" s="150" t="s">
        <v>229</v>
      </c>
      <c r="J1636" s="150" t="s">
        <v>53</v>
      </c>
      <c r="K1636" s="150" t="s">
        <v>53</v>
      </c>
      <c r="L1636" s="150" t="s">
        <v>821</v>
      </c>
      <c r="M1636" s="150" t="s">
        <v>311</v>
      </c>
      <c r="N1636" s="150" t="s">
        <v>256</v>
      </c>
      <c r="O1636" s="150" t="s">
        <v>62</v>
      </c>
      <c r="P1636" s="150" t="s">
        <v>1205</v>
      </c>
      <c r="Q1636" s="150" t="s">
        <v>65</v>
      </c>
      <c r="R1636" s="150" t="s">
        <v>57</v>
      </c>
      <c r="S1636" s="150" t="s">
        <v>1206</v>
      </c>
      <c r="T1636" s="152">
        <v>2.2130000000000001</v>
      </c>
      <c r="U1636" s="151">
        <v>46196</v>
      </c>
      <c r="V1636" s="147">
        <v>3.8E-3</v>
      </c>
      <c r="W1636" s="192">
        <v>1.72E-2</v>
      </c>
      <c r="X1636" s="150" t="s">
        <v>636</v>
      </c>
      <c r="Y1636" s="150"/>
      <c r="Z1636" s="153">
        <v>33349788</v>
      </c>
      <c r="AA1636" s="153">
        <v>1</v>
      </c>
      <c r="AB1636" s="153">
        <v>107.22</v>
      </c>
      <c r="AC1636" s="153">
        <v>0</v>
      </c>
      <c r="AD1636" s="153">
        <v>35757.642690000001</v>
      </c>
      <c r="AE1636" s="154"/>
      <c r="AF1636" s="154"/>
      <c r="AG1636" s="150" t="s">
        <v>17</v>
      </c>
      <c r="AH1636" s="147">
        <v>1.1116595999999999E-2</v>
      </c>
      <c r="AI1636" s="147">
        <v>7.7736384749999997E-3</v>
      </c>
      <c r="AJ1636" s="147">
        <v>1.881006645E-3</v>
      </c>
    </row>
    <row r="1637" spans="1:36" ht="13.5" thickBot="1" x14ac:dyDescent="0.25">
      <c r="A1637" s="149">
        <v>8700</v>
      </c>
      <c r="B1637" s="149">
        <v>12535</v>
      </c>
      <c r="C1637" s="150" t="s">
        <v>1378</v>
      </c>
      <c r="D1637" s="150">
        <v>520032046</v>
      </c>
      <c r="E1637" s="150" t="s">
        <v>429</v>
      </c>
      <c r="F1637" s="150" t="s">
        <v>1816</v>
      </c>
      <c r="G1637" s="150">
        <v>2310290</v>
      </c>
      <c r="H1637" s="150" t="s">
        <v>102</v>
      </c>
      <c r="I1637" s="150" t="s">
        <v>229</v>
      </c>
      <c r="J1637" s="150" t="s">
        <v>53</v>
      </c>
      <c r="K1637" s="150" t="s">
        <v>53</v>
      </c>
      <c r="L1637" s="150" t="s">
        <v>821</v>
      </c>
      <c r="M1637" s="150" t="s">
        <v>311</v>
      </c>
      <c r="N1637" s="150" t="s">
        <v>256</v>
      </c>
      <c r="O1637" s="150" t="s">
        <v>62</v>
      </c>
      <c r="P1637" s="150" t="s">
        <v>1345</v>
      </c>
      <c r="Q1637" s="150" t="s">
        <v>65</v>
      </c>
      <c r="R1637" s="150" t="s">
        <v>57</v>
      </c>
      <c r="S1637" s="150" t="s">
        <v>1206</v>
      </c>
      <c r="T1637" s="152">
        <v>0.72599999999999998</v>
      </c>
      <c r="U1637" s="151">
        <v>47475</v>
      </c>
      <c r="V1637" s="147">
        <v>1.9E-2</v>
      </c>
      <c r="W1637" s="192">
        <v>1.8200000000000001E-2</v>
      </c>
      <c r="X1637" s="150" t="s">
        <v>636</v>
      </c>
      <c r="Y1637" s="150"/>
      <c r="Z1637" s="153">
        <v>14150000</v>
      </c>
      <c r="AA1637" s="153">
        <v>1</v>
      </c>
      <c r="AB1637" s="153">
        <v>110.71</v>
      </c>
      <c r="AC1637" s="153">
        <v>0</v>
      </c>
      <c r="AD1637" s="153">
        <v>15665.465</v>
      </c>
      <c r="AE1637" s="154"/>
      <c r="AF1637" s="154"/>
      <c r="AG1637" s="150" t="s">
        <v>17</v>
      </c>
      <c r="AH1637" s="147">
        <v>1.2982842462E-2</v>
      </c>
      <c r="AI1637" s="147">
        <v>3.4056400889999998E-3</v>
      </c>
      <c r="AJ1637" s="147">
        <v>8.2407120600000005E-4</v>
      </c>
    </row>
    <row r="1638" spans="1:36" ht="13.5" thickBot="1" x14ac:dyDescent="0.25">
      <c r="A1638" s="149">
        <v>8700</v>
      </c>
      <c r="B1638" s="149">
        <v>12535</v>
      </c>
      <c r="C1638" s="150" t="s">
        <v>1378</v>
      </c>
      <c r="D1638" s="150">
        <v>520032046</v>
      </c>
      <c r="E1638" s="150" t="s">
        <v>429</v>
      </c>
      <c r="F1638" s="150" t="s">
        <v>1817</v>
      </c>
      <c r="G1638" s="150">
        <v>2310381</v>
      </c>
      <c r="H1638" s="150" t="s">
        <v>102</v>
      </c>
      <c r="I1638" s="150" t="s">
        <v>229</v>
      </c>
      <c r="J1638" s="150" t="s">
        <v>53</v>
      </c>
      <c r="K1638" s="150" t="s">
        <v>53</v>
      </c>
      <c r="L1638" s="150" t="s">
        <v>821</v>
      </c>
      <c r="M1638" s="150" t="s">
        <v>311</v>
      </c>
      <c r="N1638" s="150" t="s">
        <v>256</v>
      </c>
      <c r="O1638" s="150" t="s">
        <v>62</v>
      </c>
      <c r="P1638" s="150" t="s">
        <v>1205</v>
      </c>
      <c r="Q1638" s="150" t="s">
        <v>65</v>
      </c>
      <c r="R1638" s="150" t="s">
        <v>57</v>
      </c>
      <c r="S1638" s="150" t="s">
        <v>1206</v>
      </c>
      <c r="T1638" s="152">
        <v>6.2039999999999997</v>
      </c>
      <c r="U1638" s="151">
        <v>47665</v>
      </c>
      <c r="V1638" s="147">
        <v>2E-3</v>
      </c>
      <c r="W1638" s="192">
        <v>2.1000000000000001E-2</v>
      </c>
      <c r="X1638" s="150" t="s">
        <v>636</v>
      </c>
      <c r="Y1638" s="150"/>
      <c r="Z1638" s="153">
        <v>9012000</v>
      </c>
      <c r="AA1638" s="153">
        <v>1</v>
      </c>
      <c r="AB1638" s="153">
        <v>99.71</v>
      </c>
      <c r="AC1638" s="153">
        <v>0</v>
      </c>
      <c r="AD1638" s="153">
        <v>8985.8652000000002</v>
      </c>
      <c r="AE1638" s="154"/>
      <c r="AF1638" s="154"/>
      <c r="AG1638" s="150" t="s">
        <v>17</v>
      </c>
      <c r="AH1638" s="147">
        <v>9.4030542179999992E-3</v>
      </c>
      <c r="AI1638" s="147">
        <v>1.9535087380000002E-3</v>
      </c>
      <c r="AJ1638" s="147">
        <v>4.7269537000000001E-4</v>
      </c>
    </row>
    <row r="1639" spans="1:36" ht="13.5" thickBot="1" x14ac:dyDescent="0.25">
      <c r="A1639" s="149">
        <v>8700</v>
      </c>
      <c r="B1639" s="149">
        <v>12535</v>
      </c>
      <c r="C1639" s="150" t="s">
        <v>1378</v>
      </c>
      <c r="D1639" s="150">
        <v>520032046</v>
      </c>
      <c r="E1639" s="150" t="s">
        <v>429</v>
      </c>
      <c r="F1639" s="150" t="s">
        <v>1818</v>
      </c>
      <c r="G1639" s="150">
        <v>2310423</v>
      </c>
      <c r="H1639" s="150" t="s">
        <v>102</v>
      </c>
      <c r="I1639" s="150" t="s">
        <v>229</v>
      </c>
      <c r="J1639" s="150" t="s">
        <v>53</v>
      </c>
      <c r="K1639" s="150" t="s">
        <v>53</v>
      </c>
      <c r="L1639" s="150" t="s">
        <v>821</v>
      </c>
      <c r="M1639" s="150" t="s">
        <v>311</v>
      </c>
      <c r="N1639" s="150" t="s">
        <v>256</v>
      </c>
      <c r="O1639" s="150" t="s">
        <v>62</v>
      </c>
      <c r="P1639" s="150" t="s">
        <v>1381</v>
      </c>
      <c r="Q1639" s="150" t="s">
        <v>1351</v>
      </c>
      <c r="R1639" s="150" t="s">
        <v>57</v>
      </c>
      <c r="S1639" s="150" t="s">
        <v>1206</v>
      </c>
      <c r="T1639" s="152">
        <v>0.91500000000000004</v>
      </c>
      <c r="U1639" s="151">
        <v>45718</v>
      </c>
      <c r="V1639" s="147">
        <v>9.4999999999999998E-3</v>
      </c>
      <c r="W1639" s="192">
        <v>0.02</v>
      </c>
      <c r="X1639" s="150" t="s">
        <v>636</v>
      </c>
      <c r="Y1639" s="150"/>
      <c r="Z1639" s="153">
        <v>1028833.33</v>
      </c>
      <c r="AA1639" s="153">
        <v>1</v>
      </c>
      <c r="AB1639" s="153">
        <v>111.65</v>
      </c>
      <c r="AC1639" s="153">
        <v>0</v>
      </c>
      <c r="AD1639" s="153">
        <v>1148.6924100000001</v>
      </c>
      <c r="AE1639" s="154"/>
      <c r="AF1639" s="154"/>
      <c r="AG1639" s="150" t="s">
        <v>17</v>
      </c>
      <c r="AH1639" s="147">
        <v>6.4014667269999999E-3</v>
      </c>
      <c r="AI1639" s="147">
        <v>2.4972338300000002E-4</v>
      </c>
      <c r="AJ1639" s="147">
        <v>6.0426188469191697E-5</v>
      </c>
    </row>
    <row r="1640" spans="1:36" ht="13.5" thickBot="1" x14ac:dyDescent="0.25">
      <c r="A1640" s="149">
        <v>8700</v>
      </c>
      <c r="B1640" s="149">
        <v>12535</v>
      </c>
      <c r="C1640" s="150" t="s">
        <v>1378</v>
      </c>
      <c r="D1640" s="150">
        <v>520032046</v>
      </c>
      <c r="E1640" s="150" t="s">
        <v>429</v>
      </c>
      <c r="F1640" s="150" t="s">
        <v>1819</v>
      </c>
      <c r="G1640" s="150">
        <v>2310449</v>
      </c>
      <c r="H1640" s="150" t="s">
        <v>102</v>
      </c>
      <c r="I1640" s="150" t="s">
        <v>229</v>
      </c>
      <c r="J1640" s="150" t="s">
        <v>53</v>
      </c>
      <c r="K1640" s="150" t="s">
        <v>53</v>
      </c>
      <c r="L1640" s="150" t="s">
        <v>821</v>
      </c>
      <c r="M1640" s="150" t="s">
        <v>311</v>
      </c>
      <c r="N1640" s="150" t="s">
        <v>256</v>
      </c>
      <c r="O1640" s="150" t="s">
        <v>62</v>
      </c>
      <c r="P1640" s="150" t="s">
        <v>1381</v>
      </c>
      <c r="Q1640" s="150" t="s">
        <v>1351</v>
      </c>
      <c r="R1640" s="150" t="s">
        <v>57</v>
      </c>
      <c r="S1640" s="150" t="s">
        <v>1206</v>
      </c>
      <c r="T1640" s="152">
        <v>0</v>
      </c>
      <c r="U1640" s="151">
        <v>45384</v>
      </c>
      <c r="V1640" s="147">
        <v>0.01</v>
      </c>
      <c r="W1640" s="192">
        <v>0</v>
      </c>
      <c r="X1640" s="150" t="s">
        <v>636</v>
      </c>
      <c r="Y1640" s="150"/>
      <c r="Z1640" s="153">
        <v>150000</v>
      </c>
      <c r="AA1640" s="153">
        <v>1</v>
      </c>
      <c r="AB1640" s="153">
        <v>112.73</v>
      </c>
      <c r="AC1640" s="153">
        <v>0.17595</v>
      </c>
      <c r="AD1640" s="153">
        <v>169.27095</v>
      </c>
      <c r="AE1640" s="154"/>
      <c r="AF1640" s="154"/>
      <c r="AG1640" s="150" t="s">
        <v>17</v>
      </c>
      <c r="AH1640" s="147">
        <v>3.7205149100000002E-4</v>
      </c>
      <c r="AI1640" s="147">
        <v>3.6799158743191401E-5</v>
      </c>
      <c r="AJ1640" s="147">
        <v>8.90438400917015E-6</v>
      </c>
    </row>
    <row r="1641" spans="1:36" ht="13.5" thickBot="1" x14ac:dyDescent="0.25">
      <c r="A1641" s="149">
        <v>8700</v>
      </c>
      <c r="B1641" s="149">
        <v>12535</v>
      </c>
      <c r="C1641" s="150" t="s">
        <v>1378</v>
      </c>
      <c r="D1641" s="150">
        <v>520032046</v>
      </c>
      <c r="E1641" s="150" t="s">
        <v>429</v>
      </c>
      <c r="F1641" s="150" t="s">
        <v>1380</v>
      </c>
      <c r="G1641" s="150">
        <v>2310456</v>
      </c>
      <c r="H1641" s="150" t="s">
        <v>102</v>
      </c>
      <c r="I1641" s="150" t="s">
        <v>228</v>
      </c>
      <c r="J1641" s="150" t="s">
        <v>53</v>
      </c>
      <c r="K1641" s="150" t="s">
        <v>53</v>
      </c>
      <c r="L1641" s="150" t="s">
        <v>821</v>
      </c>
      <c r="M1641" s="150" t="s">
        <v>311</v>
      </c>
      <c r="N1641" s="150" t="s">
        <v>256</v>
      </c>
      <c r="O1641" s="150" t="s">
        <v>62</v>
      </c>
      <c r="P1641" s="150" t="s">
        <v>1381</v>
      </c>
      <c r="Q1641" s="150" t="s">
        <v>1351</v>
      </c>
      <c r="R1641" s="150" t="s">
        <v>57</v>
      </c>
      <c r="S1641" s="150" t="s">
        <v>1206</v>
      </c>
      <c r="T1641" s="152">
        <v>0.42699999999999999</v>
      </c>
      <c r="U1641" s="151">
        <v>45540</v>
      </c>
      <c r="V1641" s="147">
        <v>1.09E-2</v>
      </c>
      <c r="W1641" s="192">
        <v>4.6100000000000002E-2</v>
      </c>
      <c r="X1641" s="150" t="s">
        <v>636</v>
      </c>
      <c r="Y1641" s="150"/>
      <c r="Z1641" s="153">
        <v>1700000</v>
      </c>
      <c r="AA1641" s="153">
        <v>1</v>
      </c>
      <c r="AB1641" s="153">
        <v>99.16</v>
      </c>
      <c r="AC1641" s="153">
        <v>0</v>
      </c>
      <c r="AD1641" s="153">
        <v>1685.72</v>
      </c>
      <c r="AE1641" s="154"/>
      <c r="AF1641" s="154"/>
      <c r="AG1641" s="150" t="s">
        <v>17</v>
      </c>
      <c r="AH1641" s="147">
        <v>2.2180846960000002E-3</v>
      </c>
      <c r="AI1641" s="147">
        <v>3.66472084E-4</v>
      </c>
      <c r="AJ1641" s="147">
        <v>8.8676162164496E-5</v>
      </c>
    </row>
    <row r="1642" spans="1:36" ht="13.5" thickBot="1" x14ac:dyDescent="0.25">
      <c r="A1642" s="149">
        <v>8700</v>
      </c>
      <c r="B1642" s="149">
        <v>12535</v>
      </c>
      <c r="C1642" s="150" t="s">
        <v>1378</v>
      </c>
      <c r="D1642" s="150">
        <v>520032046</v>
      </c>
      <c r="E1642" s="150" t="s">
        <v>429</v>
      </c>
      <c r="F1642" s="150" t="s">
        <v>1820</v>
      </c>
      <c r="G1642" s="150">
        <v>2310498</v>
      </c>
      <c r="H1642" s="150" t="s">
        <v>102</v>
      </c>
      <c r="I1642" s="150" t="s">
        <v>229</v>
      </c>
      <c r="J1642" s="150" t="s">
        <v>53</v>
      </c>
      <c r="K1642" s="150" t="s">
        <v>53</v>
      </c>
      <c r="L1642" s="150" t="s">
        <v>821</v>
      </c>
      <c r="M1642" s="150" t="s">
        <v>311</v>
      </c>
      <c r="N1642" s="150" t="s">
        <v>256</v>
      </c>
      <c r="O1642" s="150" t="s">
        <v>62</v>
      </c>
      <c r="P1642" s="150" t="s">
        <v>1205</v>
      </c>
      <c r="Q1642" s="150" t="s">
        <v>65</v>
      </c>
      <c r="R1642" s="150" t="s">
        <v>57</v>
      </c>
      <c r="S1642" s="150" t="s">
        <v>1206</v>
      </c>
      <c r="T1642" s="152">
        <v>4.5460000000000003</v>
      </c>
      <c r="U1642" s="151">
        <v>47048</v>
      </c>
      <c r="V1642" s="147">
        <v>1E-3</v>
      </c>
      <c r="W1642" s="192">
        <v>1.9699999999999999E-2</v>
      </c>
      <c r="X1642" s="150" t="s">
        <v>636</v>
      </c>
      <c r="Y1642" s="150"/>
      <c r="Z1642" s="153">
        <v>36532584</v>
      </c>
      <c r="AA1642" s="153">
        <v>1</v>
      </c>
      <c r="AB1642" s="153">
        <v>100.35</v>
      </c>
      <c r="AC1642" s="153">
        <v>0</v>
      </c>
      <c r="AD1642" s="153">
        <v>36660.448040000003</v>
      </c>
      <c r="AE1642" s="154"/>
      <c r="AF1642" s="154"/>
      <c r="AG1642" s="150" t="s">
        <v>17</v>
      </c>
      <c r="AH1642" s="147">
        <v>1.0817706263E-2</v>
      </c>
      <c r="AI1642" s="147">
        <v>7.9699065130000007E-3</v>
      </c>
      <c r="AJ1642" s="147">
        <v>1.9284981100000001E-3</v>
      </c>
    </row>
    <row r="1643" spans="1:36" ht="13.5" thickBot="1" x14ac:dyDescent="0.25">
      <c r="A1643" s="149">
        <v>8700</v>
      </c>
      <c r="B1643" s="149">
        <v>12535</v>
      </c>
      <c r="C1643" s="150" t="s">
        <v>1378</v>
      </c>
      <c r="D1643" s="150">
        <v>520032046</v>
      </c>
      <c r="E1643" s="150" t="s">
        <v>429</v>
      </c>
      <c r="F1643" s="150" t="s">
        <v>1821</v>
      </c>
      <c r="G1643" s="150">
        <v>2310548</v>
      </c>
      <c r="H1643" s="150" t="s">
        <v>102</v>
      </c>
      <c r="I1643" s="150" t="s">
        <v>228</v>
      </c>
      <c r="J1643" s="150" t="s">
        <v>53</v>
      </c>
      <c r="K1643" s="150" t="s">
        <v>53</v>
      </c>
      <c r="L1643" s="150" t="s">
        <v>821</v>
      </c>
      <c r="M1643" s="150" t="s">
        <v>311</v>
      </c>
      <c r="N1643" s="150" t="s">
        <v>256</v>
      </c>
      <c r="O1643" s="150" t="s">
        <v>62</v>
      </c>
      <c r="P1643" s="150" t="s">
        <v>1205</v>
      </c>
      <c r="Q1643" s="150" t="s">
        <v>65</v>
      </c>
      <c r="R1643" s="150" t="s">
        <v>57</v>
      </c>
      <c r="S1643" s="150" t="s">
        <v>1206</v>
      </c>
      <c r="T1643" s="152">
        <v>3.173</v>
      </c>
      <c r="U1643" s="151">
        <v>47951</v>
      </c>
      <c r="V1643" s="147">
        <v>2.7400000000000001E-2</v>
      </c>
      <c r="W1643" s="192">
        <v>4.48E-2</v>
      </c>
      <c r="X1643" s="150" t="s">
        <v>636</v>
      </c>
      <c r="Y1643" s="150"/>
      <c r="Z1643" s="153">
        <v>74003765.560000002</v>
      </c>
      <c r="AA1643" s="153">
        <v>1</v>
      </c>
      <c r="AB1643" s="153">
        <v>97.26</v>
      </c>
      <c r="AC1643" s="153">
        <v>0</v>
      </c>
      <c r="AD1643" s="153">
        <v>71976.062380000003</v>
      </c>
      <c r="AE1643" s="154"/>
      <c r="AF1643" s="154"/>
      <c r="AG1643" s="150" t="s">
        <v>17</v>
      </c>
      <c r="AH1643" s="147">
        <v>4.3225621614000002E-2</v>
      </c>
      <c r="AI1643" s="147">
        <v>1.5647448928000001E-2</v>
      </c>
      <c r="AJ1643" s="147">
        <v>3.7862521530000002E-3</v>
      </c>
    </row>
    <row r="1644" spans="1:36" ht="13.5" thickBot="1" x14ac:dyDescent="0.25">
      <c r="A1644" s="149">
        <v>8700</v>
      </c>
      <c r="B1644" s="149">
        <v>12535</v>
      </c>
      <c r="C1644" s="150" t="s">
        <v>1378</v>
      </c>
      <c r="D1644" s="150">
        <v>520032046</v>
      </c>
      <c r="E1644" s="150" t="s">
        <v>429</v>
      </c>
      <c r="F1644" s="150" t="s">
        <v>1822</v>
      </c>
      <c r="G1644" s="150">
        <v>2310555</v>
      </c>
      <c r="H1644" s="150" t="s">
        <v>102</v>
      </c>
      <c r="I1644" s="150" t="s">
        <v>229</v>
      </c>
      <c r="J1644" s="150" t="s">
        <v>53</v>
      </c>
      <c r="K1644" s="150" t="s">
        <v>53</v>
      </c>
      <c r="L1644" s="150" t="s">
        <v>821</v>
      </c>
      <c r="M1644" s="150" t="s">
        <v>311</v>
      </c>
      <c r="N1644" s="150" t="s">
        <v>256</v>
      </c>
      <c r="O1644" s="150" t="s">
        <v>62</v>
      </c>
      <c r="P1644" s="150" t="s">
        <v>1205</v>
      </c>
      <c r="Q1644" s="150" t="s">
        <v>65</v>
      </c>
      <c r="R1644" s="150" t="s">
        <v>57</v>
      </c>
      <c r="S1644" s="150" t="s">
        <v>1206</v>
      </c>
      <c r="T1644" s="152">
        <v>3.4260000000000002</v>
      </c>
      <c r="U1644" s="151">
        <v>47951</v>
      </c>
      <c r="V1644" s="147">
        <v>1E-3</v>
      </c>
      <c r="W1644" s="192">
        <v>1.8800000000000001E-2</v>
      </c>
      <c r="X1644" s="150" t="s">
        <v>636</v>
      </c>
      <c r="Y1644" s="150"/>
      <c r="Z1644" s="153">
        <v>32253970.66</v>
      </c>
      <c r="AA1644" s="153">
        <v>1</v>
      </c>
      <c r="AB1644" s="153">
        <v>101.54</v>
      </c>
      <c r="AC1644" s="153">
        <v>0</v>
      </c>
      <c r="AD1644" s="153">
        <v>32750.681809999998</v>
      </c>
      <c r="AE1644" s="154"/>
      <c r="AF1644" s="154"/>
      <c r="AG1644" s="150" t="s">
        <v>17</v>
      </c>
      <c r="AH1644" s="147">
        <v>3.1023890794E-2</v>
      </c>
      <c r="AI1644" s="147">
        <v>7.1199313219999999E-3</v>
      </c>
      <c r="AJ1644" s="147">
        <v>1.7228274980000001E-3</v>
      </c>
    </row>
    <row r="1645" spans="1:36" ht="13.5" thickBot="1" x14ac:dyDescent="0.25">
      <c r="A1645" s="149">
        <v>8700</v>
      </c>
      <c r="B1645" s="149">
        <v>12535</v>
      </c>
      <c r="C1645" s="150" t="s">
        <v>1823</v>
      </c>
      <c r="D1645" s="150">
        <v>550010003</v>
      </c>
      <c r="E1645" s="150" t="s">
        <v>432</v>
      </c>
      <c r="F1645" s="150" t="s">
        <v>1824</v>
      </c>
      <c r="G1645" s="150">
        <v>2320174</v>
      </c>
      <c r="H1645" s="150" t="s">
        <v>102</v>
      </c>
      <c r="I1645" s="150" t="s">
        <v>230</v>
      </c>
      <c r="J1645" s="150" t="s">
        <v>53</v>
      </c>
      <c r="K1645" s="150" t="s">
        <v>53</v>
      </c>
      <c r="L1645" s="150" t="s">
        <v>821</v>
      </c>
      <c r="M1645" s="150" t="s">
        <v>311</v>
      </c>
      <c r="N1645" s="150" t="s">
        <v>267</v>
      </c>
      <c r="O1645" s="150" t="s">
        <v>62</v>
      </c>
      <c r="P1645" s="150" t="s">
        <v>1369</v>
      </c>
      <c r="Q1645" s="150" t="s">
        <v>65</v>
      </c>
      <c r="R1645" s="150" t="s">
        <v>57</v>
      </c>
      <c r="S1645" s="150" t="s">
        <v>1206</v>
      </c>
      <c r="T1645" s="152">
        <v>0.74299999999999999</v>
      </c>
      <c r="U1645" s="151">
        <v>45940</v>
      </c>
      <c r="V1645" s="147">
        <v>3.49E-2</v>
      </c>
      <c r="W1645" s="192">
        <v>6.4000000000000001E-2</v>
      </c>
      <c r="X1645" s="150" t="s">
        <v>636</v>
      </c>
      <c r="Y1645" s="150"/>
      <c r="Z1645" s="153">
        <v>626293.38</v>
      </c>
      <c r="AA1645" s="153">
        <v>1</v>
      </c>
      <c r="AB1645" s="153">
        <v>101.56</v>
      </c>
      <c r="AC1645" s="153">
        <v>0</v>
      </c>
      <c r="AD1645" s="153">
        <v>636.06356000000005</v>
      </c>
      <c r="AE1645" s="154"/>
      <c r="AF1645" s="154"/>
      <c r="AG1645" s="150" t="s">
        <v>17</v>
      </c>
      <c r="AH1645" s="147">
        <v>9.3245754200000004E-4</v>
      </c>
      <c r="AI1645" s="147">
        <v>1.38278918E-4</v>
      </c>
      <c r="AJ1645" s="147">
        <v>3.3459694014122598E-5</v>
      </c>
    </row>
    <row r="1646" spans="1:36" ht="13.5" thickBot="1" x14ac:dyDescent="0.25">
      <c r="A1646" s="149">
        <v>8700</v>
      </c>
      <c r="B1646" s="149">
        <v>12535</v>
      </c>
      <c r="C1646" s="150" t="s">
        <v>1823</v>
      </c>
      <c r="D1646" s="150">
        <v>550010003</v>
      </c>
      <c r="E1646" s="150" t="s">
        <v>432</v>
      </c>
      <c r="F1646" s="150" t="s">
        <v>1825</v>
      </c>
      <c r="G1646" s="150">
        <v>2320232</v>
      </c>
      <c r="H1646" s="150" t="s">
        <v>102</v>
      </c>
      <c r="I1646" s="150" t="s">
        <v>228</v>
      </c>
      <c r="J1646" s="150" t="s">
        <v>53</v>
      </c>
      <c r="K1646" s="150" t="s">
        <v>53</v>
      </c>
      <c r="L1646" s="150" t="s">
        <v>821</v>
      </c>
      <c r="M1646" s="150" t="s">
        <v>311</v>
      </c>
      <c r="N1646" s="150" t="s">
        <v>267</v>
      </c>
      <c r="O1646" s="150" t="s">
        <v>62</v>
      </c>
      <c r="P1646" s="150" t="s">
        <v>1369</v>
      </c>
      <c r="Q1646" s="150" t="s">
        <v>65</v>
      </c>
      <c r="R1646" s="150" t="s">
        <v>57</v>
      </c>
      <c r="S1646" s="150" t="s">
        <v>1206</v>
      </c>
      <c r="T1646" s="152">
        <v>3.5329999999999999</v>
      </c>
      <c r="U1646" s="151">
        <v>47766</v>
      </c>
      <c r="V1646" s="147">
        <v>2.24E-2</v>
      </c>
      <c r="W1646" s="192">
        <v>4.8899999999999999E-2</v>
      </c>
      <c r="X1646" s="150" t="s">
        <v>636</v>
      </c>
      <c r="Y1646" s="150"/>
      <c r="Z1646" s="153">
        <v>6215534.2300000004</v>
      </c>
      <c r="AA1646" s="153">
        <v>1</v>
      </c>
      <c r="AB1646" s="153">
        <v>92.24</v>
      </c>
      <c r="AC1646" s="153">
        <v>0</v>
      </c>
      <c r="AD1646" s="153">
        <v>5733.2087700000002</v>
      </c>
      <c r="AE1646" s="154"/>
      <c r="AF1646" s="154"/>
      <c r="AG1646" s="150" t="s">
        <v>17</v>
      </c>
      <c r="AH1646" s="147">
        <v>1.0109943135E-2</v>
      </c>
      <c r="AI1646" s="147">
        <v>1.246387874E-3</v>
      </c>
      <c r="AJ1646" s="147">
        <v>3.0159157500000001E-4</v>
      </c>
    </row>
    <row r="1647" spans="1:36" ht="13.5" thickBot="1" x14ac:dyDescent="0.25">
      <c r="A1647" s="149">
        <v>8700</v>
      </c>
      <c r="B1647" s="149">
        <v>12535</v>
      </c>
      <c r="C1647" s="150" t="s">
        <v>1826</v>
      </c>
      <c r="D1647" s="150">
        <v>520036435</v>
      </c>
      <c r="E1647" s="150" t="s">
        <v>429</v>
      </c>
      <c r="F1647" s="150" t="s">
        <v>2234</v>
      </c>
      <c r="G1647" s="150">
        <v>2380046</v>
      </c>
      <c r="H1647" s="150" t="s">
        <v>102</v>
      </c>
      <c r="I1647" s="150" t="s">
        <v>228</v>
      </c>
      <c r="J1647" s="150" t="s">
        <v>53</v>
      </c>
      <c r="K1647" s="150" t="s">
        <v>53</v>
      </c>
      <c r="L1647" s="150" t="s">
        <v>821</v>
      </c>
      <c r="M1647" s="150" t="s">
        <v>311</v>
      </c>
      <c r="N1647" s="150" t="s">
        <v>258</v>
      </c>
      <c r="O1647" s="150" t="s">
        <v>62</v>
      </c>
      <c r="P1647" s="150" t="s">
        <v>1339</v>
      </c>
      <c r="Q1647" s="150" t="s">
        <v>65</v>
      </c>
      <c r="R1647" s="150" t="s">
        <v>57</v>
      </c>
      <c r="S1647" s="150" t="s">
        <v>1206</v>
      </c>
      <c r="T1647" s="152">
        <v>0.49099999999999999</v>
      </c>
      <c r="U1647" s="151">
        <v>45657</v>
      </c>
      <c r="V1647" s="147">
        <v>2.9499999999999998E-2</v>
      </c>
      <c r="W1647" s="192">
        <v>5.5100000000000003E-2</v>
      </c>
      <c r="X1647" s="150" t="s">
        <v>636</v>
      </c>
      <c r="Y1647" s="150"/>
      <c r="Z1647" s="153">
        <v>1000</v>
      </c>
      <c r="AA1647" s="153">
        <v>1</v>
      </c>
      <c r="AB1647" s="153">
        <v>99.55</v>
      </c>
      <c r="AC1647" s="153">
        <v>0</v>
      </c>
      <c r="AD1647" s="153">
        <v>0.99550000000000005</v>
      </c>
      <c r="AE1647" s="154"/>
      <c r="AF1647" s="154"/>
      <c r="AG1647" s="150" t="s">
        <v>17</v>
      </c>
      <c r="AH1647" s="147">
        <v>2.7964331718607601E-5</v>
      </c>
      <c r="AI1647" s="147">
        <v>2.16419666391941E-7</v>
      </c>
      <c r="AJ1647" s="147">
        <v>5.2367605198227401E-8</v>
      </c>
    </row>
    <row r="1648" spans="1:36" ht="13.5" thickBot="1" x14ac:dyDescent="0.25">
      <c r="A1648" s="149">
        <v>8700</v>
      </c>
      <c r="B1648" s="149">
        <v>12535</v>
      </c>
      <c r="C1648" s="150" t="s">
        <v>1826</v>
      </c>
      <c r="D1648" s="150">
        <v>520036435</v>
      </c>
      <c r="E1648" s="150" t="s">
        <v>429</v>
      </c>
      <c r="F1648" s="150" t="s">
        <v>1827</v>
      </c>
      <c r="G1648" s="150">
        <v>2380053</v>
      </c>
      <c r="H1648" s="150" t="s">
        <v>102</v>
      </c>
      <c r="I1648" s="150" t="s">
        <v>228</v>
      </c>
      <c r="J1648" s="150" t="s">
        <v>53</v>
      </c>
      <c r="K1648" s="150" t="s">
        <v>53</v>
      </c>
      <c r="L1648" s="150" t="s">
        <v>821</v>
      </c>
      <c r="M1648" s="150" t="s">
        <v>311</v>
      </c>
      <c r="N1648" s="150" t="s">
        <v>258</v>
      </c>
      <c r="O1648" s="150" t="s">
        <v>62</v>
      </c>
      <c r="P1648" s="150" t="s">
        <v>1339</v>
      </c>
      <c r="Q1648" s="150" t="s">
        <v>65</v>
      </c>
      <c r="R1648" s="150" t="s">
        <v>57</v>
      </c>
      <c r="S1648" s="150" t="s">
        <v>1206</v>
      </c>
      <c r="T1648" s="152">
        <v>2.3490000000000002</v>
      </c>
      <c r="U1648" s="151">
        <v>47118</v>
      </c>
      <c r="V1648" s="147">
        <v>2.3900000000000001E-2</v>
      </c>
      <c r="W1648" s="192">
        <v>5.0200000000000002E-2</v>
      </c>
      <c r="X1648" s="150" t="s">
        <v>636</v>
      </c>
      <c r="Y1648" s="150"/>
      <c r="Z1648" s="153">
        <v>347222.42</v>
      </c>
      <c r="AA1648" s="153">
        <v>1</v>
      </c>
      <c r="AB1648" s="153">
        <v>94.76</v>
      </c>
      <c r="AC1648" s="153">
        <v>0</v>
      </c>
      <c r="AD1648" s="153">
        <v>329.02796999999998</v>
      </c>
      <c r="AE1648" s="154"/>
      <c r="AF1648" s="154"/>
      <c r="AG1648" s="150" t="s">
        <v>17</v>
      </c>
      <c r="AH1648" s="147">
        <v>1.867507811E-3</v>
      </c>
      <c r="AI1648" s="147">
        <v>7.1530008539445194E-5</v>
      </c>
      <c r="AJ1648" s="147">
        <v>1.7308294155835501E-5</v>
      </c>
    </row>
    <row r="1649" spans="1:36" ht="13.5" thickBot="1" x14ac:dyDescent="0.25">
      <c r="A1649" s="149">
        <v>8700</v>
      </c>
      <c r="B1649" s="149">
        <v>12535</v>
      </c>
      <c r="C1649" s="150" t="s">
        <v>1828</v>
      </c>
      <c r="D1649" s="150">
        <v>520036617</v>
      </c>
      <c r="E1649" s="150" t="s">
        <v>429</v>
      </c>
      <c r="F1649" s="150" t="s">
        <v>1829</v>
      </c>
      <c r="G1649" s="150">
        <v>2510279</v>
      </c>
      <c r="H1649" s="150" t="s">
        <v>102</v>
      </c>
      <c r="I1649" s="150" t="s">
        <v>229</v>
      </c>
      <c r="J1649" s="150" t="s">
        <v>53</v>
      </c>
      <c r="K1649" s="150" t="s">
        <v>53</v>
      </c>
      <c r="L1649" s="150" t="s">
        <v>821</v>
      </c>
      <c r="M1649" s="150" t="s">
        <v>311</v>
      </c>
      <c r="N1649" s="150" t="s">
        <v>651</v>
      </c>
      <c r="O1649" s="150" t="s">
        <v>62</v>
      </c>
      <c r="P1649" s="150" t="s">
        <v>1339</v>
      </c>
      <c r="Q1649" s="150" t="s">
        <v>65</v>
      </c>
      <c r="R1649" s="150" t="s">
        <v>57</v>
      </c>
      <c r="S1649" s="150" t="s">
        <v>1206</v>
      </c>
      <c r="T1649" s="152">
        <v>4.25</v>
      </c>
      <c r="U1649" s="151">
        <v>47300</v>
      </c>
      <c r="V1649" s="147">
        <v>1.5299999999999999E-2</v>
      </c>
      <c r="W1649" s="192">
        <v>2.6499999999999999E-2</v>
      </c>
      <c r="X1649" s="150" t="s">
        <v>636</v>
      </c>
      <c r="Y1649" s="150"/>
      <c r="Z1649" s="153">
        <v>6298946.2199999997</v>
      </c>
      <c r="AA1649" s="153">
        <v>1</v>
      </c>
      <c r="AB1649" s="153">
        <v>107.16</v>
      </c>
      <c r="AC1649" s="153">
        <v>0</v>
      </c>
      <c r="AD1649" s="153">
        <v>6749.9507700000004</v>
      </c>
      <c r="AE1649" s="154"/>
      <c r="AF1649" s="154"/>
      <c r="AG1649" s="150" t="s">
        <v>17</v>
      </c>
      <c r="AH1649" s="147">
        <v>1.6396242671999999E-2</v>
      </c>
      <c r="AI1649" s="147">
        <v>1.467425508E-3</v>
      </c>
      <c r="AJ1649" s="147">
        <v>3.55076601E-4</v>
      </c>
    </row>
    <row r="1650" spans="1:36" ht="13.5" thickBot="1" x14ac:dyDescent="0.25">
      <c r="A1650" s="149">
        <v>8700</v>
      </c>
      <c r="B1650" s="149">
        <v>12535</v>
      </c>
      <c r="C1650" s="150" t="s">
        <v>1828</v>
      </c>
      <c r="D1650" s="150">
        <v>520036617</v>
      </c>
      <c r="E1650" s="150" t="s">
        <v>429</v>
      </c>
      <c r="F1650" s="150" t="s">
        <v>1830</v>
      </c>
      <c r="G1650" s="150">
        <v>2510303</v>
      </c>
      <c r="H1650" s="150" t="s">
        <v>102</v>
      </c>
      <c r="I1650" s="150" t="s">
        <v>229</v>
      </c>
      <c r="J1650" s="150" t="s">
        <v>53</v>
      </c>
      <c r="K1650" s="150" t="s">
        <v>53</v>
      </c>
      <c r="L1650" s="150" t="s">
        <v>821</v>
      </c>
      <c r="M1650" s="150" t="s">
        <v>311</v>
      </c>
      <c r="N1650" s="150" t="s">
        <v>651</v>
      </c>
      <c r="O1650" s="150" t="s">
        <v>62</v>
      </c>
      <c r="P1650" s="150" t="s">
        <v>1334</v>
      </c>
      <c r="Q1650" s="150" t="s">
        <v>65</v>
      </c>
      <c r="R1650" s="150" t="s">
        <v>57</v>
      </c>
      <c r="S1650" s="150" t="s">
        <v>1206</v>
      </c>
      <c r="T1650" s="152">
        <v>5.03</v>
      </c>
      <c r="U1650" s="151">
        <v>47848</v>
      </c>
      <c r="V1650" s="147">
        <v>8.9999999999999993E-3</v>
      </c>
      <c r="W1650" s="192">
        <v>3.2800000000000003E-2</v>
      </c>
      <c r="X1650" s="150" t="s">
        <v>636</v>
      </c>
      <c r="Y1650" s="150"/>
      <c r="Z1650" s="153">
        <v>7000000</v>
      </c>
      <c r="AA1650" s="153">
        <v>1</v>
      </c>
      <c r="AB1650" s="153">
        <v>97.05</v>
      </c>
      <c r="AC1650" s="153">
        <v>0</v>
      </c>
      <c r="AD1650" s="153">
        <v>6793.5</v>
      </c>
      <c r="AE1650" s="154"/>
      <c r="AF1650" s="154"/>
      <c r="AG1650" s="150" t="s">
        <v>17</v>
      </c>
      <c r="AH1650" s="147">
        <v>1.6867469879000001E-2</v>
      </c>
      <c r="AI1650" s="147">
        <v>1.4768930220000001E-3</v>
      </c>
      <c r="AJ1650" s="147">
        <v>3.5736747900000002E-4</v>
      </c>
    </row>
    <row r="1651" spans="1:36" ht="13.5" thickBot="1" x14ac:dyDescent="0.25">
      <c r="A1651" s="149">
        <v>8700</v>
      </c>
      <c r="B1651" s="149">
        <v>12535</v>
      </c>
      <c r="C1651" s="150" t="s">
        <v>1382</v>
      </c>
      <c r="D1651" s="150">
        <v>520036690</v>
      </c>
      <c r="E1651" s="150" t="s">
        <v>429</v>
      </c>
      <c r="F1651" s="150" t="s">
        <v>1383</v>
      </c>
      <c r="G1651" s="150">
        <v>2560142</v>
      </c>
      <c r="H1651" s="150" t="s">
        <v>102</v>
      </c>
      <c r="I1651" s="150" t="s">
        <v>228</v>
      </c>
      <c r="J1651" s="150" t="s">
        <v>53</v>
      </c>
      <c r="K1651" s="150" t="s">
        <v>53</v>
      </c>
      <c r="L1651" s="150" t="s">
        <v>821</v>
      </c>
      <c r="M1651" s="150" t="s">
        <v>311</v>
      </c>
      <c r="N1651" s="150" t="s">
        <v>252</v>
      </c>
      <c r="O1651" s="150" t="s">
        <v>62</v>
      </c>
      <c r="P1651" s="150" t="s">
        <v>1345</v>
      </c>
      <c r="Q1651" s="150" t="s">
        <v>65</v>
      </c>
      <c r="R1651" s="150" t="s">
        <v>57</v>
      </c>
      <c r="S1651" s="150" t="s">
        <v>1206</v>
      </c>
      <c r="T1651" s="152">
        <v>0.249</v>
      </c>
      <c r="U1651" s="151">
        <v>45475</v>
      </c>
      <c r="V1651" s="147">
        <v>2.8000000000000001E-2</v>
      </c>
      <c r="W1651" s="192">
        <v>4.8899999999999999E-2</v>
      </c>
      <c r="X1651" s="150" t="s">
        <v>636</v>
      </c>
      <c r="Y1651" s="150"/>
      <c r="Z1651" s="153">
        <v>482237.68</v>
      </c>
      <c r="AA1651" s="153">
        <v>1</v>
      </c>
      <c r="AB1651" s="153">
        <v>100.2</v>
      </c>
      <c r="AC1651" s="153">
        <v>0</v>
      </c>
      <c r="AD1651" s="153">
        <v>483.20215999999999</v>
      </c>
      <c r="AE1651" s="154"/>
      <c r="AF1651" s="154"/>
      <c r="AG1651" s="150" t="s">
        <v>17</v>
      </c>
      <c r="AH1651" s="147">
        <v>1.4095953909E-2</v>
      </c>
      <c r="AI1651" s="147">
        <v>1.05047162E-4</v>
      </c>
      <c r="AJ1651" s="147">
        <v>2.5418523300663699E-5</v>
      </c>
    </row>
    <row r="1652" spans="1:36" ht="13.5" thickBot="1" x14ac:dyDescent="0.25">
      <c r="A1652" s="149">
        <v>8700</v>
      </c>
      <c r="B1652" s="149">
        <v>12535</v>
      </c>
      <c r="C1652" s="150" t="s">
        <v>1382</v>
      </c>
      <c r="D1652" s="150">
        <v>520036690</v>
      </c>
      <c r="E1652" s="150" t="s">
        <v>429</v>
      </c>
      <c r="F1652" s="150" t="s">
        <v>1384</v>
      </c>
      <c r="G1652" s="150">
        <v>2560209</v>
      </c>
      <c r="H1652" s="150" t="s">
        <v>102</v>
      </c>
      <c r="I1652" s="150" t="s">
        <v>228</v>
      </c>
      <c r="J1652" s="150" t="s">
        <v>53</v>
      </c>
      <c r="K1652" s="150" t="s">
        <v>53</v>
      </c>
      <c r="L1652" s="150" t="s">
        <v>821</v>
      </c>
      <c r="M1652" s="150" t="s">
        <v>311</v>
      </c>
      <c r="N1652" s="150" t="s">
        <v>252</v>
      </c>
      <c r="O1652" s="150" t="s">
        <v>62</v>
      </c>
      <c r="P1652" s="150" t="s">
        <v>1345</v>
      </c>
      <c r="Q1652" s="150" t="s">
        <v>65</v>
      </c>
      <c r="R1652" s="150" t="s">
        <v>57</v>
      </c>
      <c r="S1652" s="150" t="s">
        <v>1206</v>
      </c>
      <c r="T1652" s="152">
        <v>1.81</v>
      </c>
      <c r="U1652" s="151">
        <v>46357</v>
      </c>
      <c r="V1652" s="147">
        <v>2.29E-2</v>
      </c>
      <c r="W1652" s="192">
        <v>4.5400000000000003E-2</v>
      </c>
      <c r="X1652" s="150" t="s">
        <v>636</v>
      </c>
      <c r="Y1652" s="150"/>
      <c r="Z1652" s="153">
        <v>7554663.79</v>
      </c>
      <c r="AA1652" s="153">
        <v>1</v>
      </c>
      <c r="AB1652" s="153">
        <v>96.89</v>
      </c>
      <c r="AC1652" s="153">
        <v>0</v>
      </c>
      <c r="AD1652" s="153">
        <v>7319.7137499999999</v>
      </c>
      <c r="AE1652" s="154"/>
      <c r="AF1652" s="154"/>
      <c r="AG1652" s="150" t="s">
        <v>17</v>
      </c>
      <c r="AH1652" s="147">
        <v>1.8324824924000001E-2</v>
      </c>
      <c r="AI1652" s="147">
        <v>1.591290816E-3</v>
      </c>
      <c r="AJ1652" s="147">
        <v>3.8504859800000003E-4</v>
      </c>
    </row>
    <row r="1653" spans="1:36" ht="13.5" thickBot="1" x14ac:dyDescent="0.25">
      <c r="A1653" s="149">
        <v>8700</v>
      </c>
      <c r="B1653" s="149">
        <v>12535</v>
      </c>
      <c r="C1653" s="150" t="s">
        <v>1831</v>
      </c>
      <c r="D1653" s="150">
        <v>520036732</v>
      </c>
      <c r="E1653" s="150" t="s">
        <v>429</v>
      </c>
      <c r="F1653" s="150" t="s">
        <v>1832</v>
      </c>
      <c r="G1653" s="150">
        <v>2580132</v>
      </c>
      <c r="H1653" s="150" t="s">
        <v>102</v>
      </c>
      <c r="I1653" s="150" t="s">
        <v>228</v>
      </c>
      <c r="J1653" s="150" t="s">
        <v>53</v>
      </c>
      <c r="K1653" s="150" t="s">
        <v>53</v>
      </c>
      <c r="L1653" s="150" t="s">
        <v>821</v>
      </c>
      <c r="M1653" s="150" t="s">
        <v>311</v>
      </c>
      <c r="N1653" s="150" t="s">
        <v>75</v>
      </c>
      <c r="O1653" s="150" t="s">
        <v>62</v>
      </c>
      <c r="P1653" s="150" t="s">
        <v>1345</v>
      </c>
      <c r="Q1653" s="150" t="s">
        <v>65</v>
      </c>
      <c r="R1653" s="150" t="s">
        <v>57</v>
      </c>
      <c r="S1653" s="150" t="s">
        <v>1206</v>
      </c>
      <c r="T1653" s="152">
        <v>1.8740000000000001</v>
      </c>
      <c r="U1653" s="151">
        <v>46934</v>
      </c>
      <c r="V1653" s="147">
        <v>1.7500000000000002E-2</v>
      </c>
      <c r="W1653" s="192">
        <v>4.8099999999999997E-2</v>
      </c>
      <c r="X1653" s="150" t="s">
        <v>636</v>
      </c>
      <c r="Y1653" s="150"/>
      <c r="Z1653" s="153">
        <v>459733.88</v>
      </c>
      <c r="AA1653" s="153">
        <v>1</v>
      </c>
      <c r="AB1653" s="153">
        <v>95.76</v>
      </c>
      <c r="AC1653" s="153">
        <v>0</v>
      </c>
      <c r="AD1653" s="153">
        <v>440.24115999999998</v>
      </c>
      <c r="AE1653" s="154"/>
      <c r="AF1653" s="154"/>
      <c r="AG1653" s="150" t="s">
        <v>17</v>
      </c>
      <c r="AH1653" s="147">
        <v>3.3985328460000002E-3</v>
      </c>
      <c r="AI1653" s="147">
        <v>9.5707528859067105E-5</v>
      </c>
      <c r="AJ1653" s="147">
        <v>2.3158588908980101E-5</v>
      </c>
    </row>
    <row r="1654" spans="1:36" ht="13.5" thickBot="1" x14ac:dyDescent="0.25">
      <c r="A1654" s="149">
        <v>8700</v>
      </c>
      <c r="B1654" s="149">
        <v>12535</v>
      </c>
      <c r="C1654" s="150" t="s">
        <v>1385</v>
      </c>
      <c r="D1654" s="150">
        <v>520036658</v>
      </c>
      <c r="E1654" s="150" t="s">
        <v>429</v>
      </c>
      <c r="F1654" s="150" t="s">
        <v>1386</v>
      </c>
      <c r="G1654" s="150">
        <v>2590388</v>
      </c>
      <c r="H1654" s="150" t="s">
        <v>102</v>
      </c>
      <c r="I1654" s="150" t="s">
        <v>228</v>
      </c>
      <c r="J1654" s="150" t="s">
        <v>53</v>
      </c>
      <c r="K1654" s="150" t="s">
        <v>53</v>
      </c>
      <c r="L1654" s="150" t="s">
        <v>821</v>
      </c>
      <c r="M1654" s="150" t="s">
        <v>311</v>
      </c>
      <c r="N1654" s="150" t="s">
        <v>156</v>
      </c>
      <c r="O1654" s="150" t="s">
        <v>62</v>
      </c>
      <c r="P1654" s="150" t="s">
        <v>1339</v>
      </c>
      <c r="Q1654" s="150" t="s">
        <v>65</v>
      </c>
      <c r="R1654" s="150" t="s">
        <v>57</v>
      </c>
      <c r="S1654" s="150" t="s">
        <v>1206</v>
      </c>
      <c r="T1654" s="152">
        <v>0.24399999999999999</v>
      </c>
      <c r="U1654" s="151">
        <v>45473</v>
      </c>
      <c r="V1654" s="147">
        <v>5.8999999999999997E-2</v>
      </c>
      <c r="W1654" s="192">
        <v>5.3499999999999999E-2</v>
      </c>
      <c r="X1654" s="150" t="s">
        <v>636</v>
      </c>
      <c r="Y1654" s="150"/>
      <c r="Z1654" s="153">
        <v>1250000</v>
      </c>
      <c r="AA1654" s="153">
        <v>1</v>
      </c>
      <c r="AB1654" s="153">
        <v>101.65</v>
      </c>
      <c r="AC1654" s="153">
        <v>0</v>
      </c>
      <c r="AD1654" s="153">
        <v>1270.625</v>
      </c>
      <c r="AE1654" s="154"/>
      <c r="AF1654" s="154"/>
      <c r="AG1654" s="150" t="s">
        <v>17</v>
      </c>
      <c r="AH1654" s="147">
        <v>4.7505627159999996E-3</v>
      </c>
      <c r="AI1654" s="147">
        <v>2.7623127900000002E-4</v>
      </c>
      <c r="AJ1654" s="147">
        <v>6.6840370020088006E-5</v>
      </c>
    </row>
    <row r="1655" spans="1:36" ht="13.5" thickBot="1" x14ac:dyDescent="0.25">
      <c r="A1655" s="149">
        <v>8700</v>
      </c>
      <c r="B1655" s="149">
        <v>12535</v>
      </c>
      <c r="C1655" s="150" t="s">
        <v>1385</v>
      </c>
      <c r="D1655" s="150">
        <v>520036658</v>
      </c>
      <c r="E1655" s="150" t="s">
        <v>429</v>
      </c>
      <c r="F1655" s="150" t="s">
        <v>1833</v>
      </c>
      <c r="G1655" s="150">
        <v>2590578</v>
      </c>
      <c r="H1655" s="150" t="s">
        <v>102</v>
      </c>
      <c r="I1655" s="150" t="s">
        <v>228</v>
      </c>
      <c r="J1655" s="150" t="s">
        <v>53</v>
      </c>
      <c r="K1655" s="150" t="s">
        <v>53</v>
      </c>
      <c r="L1655" s="150" t="s">
        <v>821</v>
      </c>
      <c r="M1655" s="150" t="s">
        <v>311</v>
      </c>
      <c r="N1655" s="150" t="s">
        <v>156</v>
      </c>
      <c r="O1655" s="150" t="s">
        <v>62</v>
      </c>
      <c r="P1655" s="150" t="s">
        <v>1339</v>
      </c>
      <c r="Q1655" s="150" t="s">
        <v>65</v>
      </c>
      <c r="R1655" s="150" t="s">
        <v>57</v>
      </c>
      <c r="S1655" s="150" t="s">
        <v>1206</v>
      </c>
      <c r="T1655" s="152">
        <v>3.6120000000000001</v>
      </c>
      <c r="U1655" s="151">
        <v>47386</v>
      </c>
      <c r="V1655" s="147">
        <v>0.05</v>
      </c>
      <c r="W1655" s="192">
        <v>5.2900000000000003E-2</v>
      </c>
      <c r="X1655" s="150" t="s">
        <v>636</v>
      </c>
      <c r="Y1655" s="150"/>
      <c r="Z1655" s="153">
        <v>5289317.7</v>
      </c>
      <c r="AA1655" s="153">
        <v>1</v>
      </c>
      <c r="AB1655" s="153">
        <v>99.32</v>
      </c>
      <c r="AC1655" s="153">
        <v>0</v>
      </c>
      <c r="AD1655" s="153">
        <v>5253.35034</v>
      </c>
      <c r="AE1655" s="154"/>
      <c r="AF1655" s="154"/>
      <c r="AG1655" s="150" t="s">
        <v>17</v>
      </c>
      <c r="AH1655" s="147">
        <v>5.1108282180000004E-3</v>
      </c>
      <c r="AI1655" s="147">
        <v>1.1420676319999999E-3</v>
      </c>
      <c r="AJ1655" s="147">
        <v>2.7634894600000001E-4</v>
      </c>
    </row>
    <row r="1656" spans="1:36" ht="13.5" thickBot="1" x14ac:dyDescent="0.25">
      <c r="A1656" s="149">
        <v>8700</v>
      </c>
      <c r="B1656" s="149">
        <v>12535</v>
      </c>
      <c r="C1656" s="150" t="s">
        <v>1834</v>
      </c>
      <c r="D1656" s="150">
        <v>520037540</v>
      </c>
      <c r="E1656" s="150" t="s">
        <v>429</v>
      </c>
      <c r="F1656" s="150" t="s">
        <v>1835</v>
      </c>
      <c r="G1656" s="150">
        <v>3130390</v>
      </c>
      <c r="H1656" s="150" t="s">
        <v>102</v>
      </c>
      <c r="I1656" s="150" t="s">
        <v>229</v>
      </c>
      <c r="J1656" s="150" t="s">
        <v>53</v>
      </c>
      <c r="K1656" s="150" t="s">
        <v>53</v>
      </c>
      <c r="L1656" s="150" t="s">
        <v>821</v>
      </c>
      <c r="M1656" s="150" t="s">
        <v>311</v>
      </c>
      <c r="N1656" s="150" t="s">
        <v>652</v>
      </c>
      <c r="O1656" s="150" t="s">
        <v>62</v>
      </c>
      <c r="P1656" s="150" t="s">
        <v>1446</v>
      </c>
      <c r="Q1656" s="150" t="s">
        <v>65</v>
      </c>
      <c r="R1656" s="150" t="s">
        <v>57</v>
      </c>
      <c r="S1656" s="150" t="s">
        <v>1206</v>
      </c>
      <c r="T1656" s="152">
        <v>3.1259999999999999</v>
      </c>
      <c r="U1656" s="151">
        <v>47483</v>
      </c>
      <c r="V1656" s="147">
        <v>1.7500000000000002E-2</v>
      </c>
      <c r="W1656" s="192">
        <v>3.8300000000000001E-2</v>
      </c>
      <c r="X1656" s="150" t="s">
        <v>636</v>
      </c>
      <c r="Y1656" s="150"/>
      <c r="Z1656" s="153">
        <v>3301806.3</v>
      </c>
      <c r="AA1656" s="153">
        <v>1</v>
      </c>
      <c r="AB1656" s="153">
        <v>105.42</v>
      </c>
      <c r="AC1656" s="153">
        <v>0</v>
      </c>
      <c r="AD1656" s="153">
        <v>3480.7642000000001</v>
      </c>
      <c r="AE1656" s="154"/>
      <c r="AF1656" s="154"/>
      <c r="AG1656" s="150" t="s">
        <v>17</v>
      </c>
      <c r="AH1656" s="147">
        <v>5.8723113520000002E-3</v>
      </c>
      <c r="AI1656" s="147">
        <v>7.5671102599999998E-4</v>
      </c>
      <c r="AJ1656" s="147">
        <v>1.8310325E-4</v>
      </c>
    </row>
    <row r="1657" spans="1:36" ht="13.5" thickBot="1" x14ac:dyDescent="0.25">
      <c r="A1657" s="149">
        <v>8700</v>
      </c>
      <c r="B1657" s="149">
        <v>12535</v>
      </c>
      <c r="C1657" s="150" t="s">
        <v>1834</v>
      </c>
      <c r="D1657" s="150">
        <v>520037540</v>
      </c>
      <c r="E1657" s="150" t="s">
        <v>429</v>
      </c>
      <c r="F1657" s="150" t="s">
        <v>1836</v>
      </c>
      <c r="G1657" s="150">
        <v>3130424</v>
      </c>
      <c r="H1657" s="150" t="s">
        <v>102</v>
      </c>
      <c r="I1657" s="150" t="s">
        <v>229</v>
      </c>
      <c r="J1657" s="150" t="s">
        <v>53</v>
      </c>
      <c r="K1657" s="150" t="s">
        <v>53</v>
      </c>
      <c r="L1657" s="150" t="s">
        <v>821</v>
      </c>
      <c r="M1657" s="150" t="s">
        <v>311</v>
      </c>
      <c r="N1657" s="150" t="s">
        <v>652</v>
      </c>
      <c r="O1657" s="150" t="s">
        <v>62</v>
      </c>
      <c r="P1657" s="150" t="s">
        <v>1446</v>
      </c>
      <c r="Q1657" s="150" t="s">
        <v>65</v>
      </c>
      <c r="R1657" s="150" t="s">
        <v>57</v>
      </c>
      <c r="S1657" s="150" t="s">
        <v>1206</v>
      </c>
      <c r="T1657" s="152">
        <v>4.4290000000000003</v>
      </c>
      <c r="U1657" s="151">
        <v>47848</v>
      </c>
      <c r="V1657" s="147">
        <v>9.9000000000000008E-3</v>
      </c>
      <c r="W1657" s="192">
        <v>4.1000000000000002E-2</v>
      </c>
      <c r="X1657" s="150" t="s">
        <v>636</v>
      </c>
      <c r="Y1657" s="150"/>
      <c r="Z1657" s="153">
        <v>988460.75</v>
      </c>
      <c r="AA1657" s="153">
        <v>1</v>
      </c>
      <c r="AB1657" s="153">
        <v>95.7</v>
      </c>
      <c r="AC1657" s="153">
        <v>0</v>
      </c>
      <c r="AD1657" s="153">
        <v>945.95694000000003</v>
      </c>
      <c r="AE1657" s="154"/>
      <c r="AF1657" s="154"/>
      <c r="AG1657" s="150" t="s">
        <v>17</v>
      </c>
      <c r="AH1657" s="147">
        <v>3.4682833329999999E-3</v>
      </c>
      <c r="AI1657" s="147">
        <v>2.0564910600000001E-4</v>
      </c>
      <c r="AJ1657" s="147">
        <v>4.9761425985377398E-5</v>
      </c>
    </row>
    <row r="1658" spans="1:36" ht="13.5" thickBot="1" x14ac:dyDescent="0.25">
      <c r="A1658" s="149">
        <v>8700</v>
      </c>
      <c r="B1658" s="149">
        <v>12535</v>
      </c>
      <c r="C1658" s="150" t="s">
        <v>1387</v>
      </c>
      <c r="D1658" s="150">
        <v>520037789</v>
      </c>
      <c r="E1658" s="150" t="s">
        <v>429</v>
      </c>
      <c r="F1658" s="150" t="s">
        <v>1837</v>
      </c>
      <c r="G1658" s="150">
        <v>3230190</v>
      </c>
      <c r="H1658" s="150" t="s">
        <v>102</v>
      </c>
      <c r="I1658" s="150" t="s">
        <v>229</v>
      </c>
      <c r="J1658" s="150" t="s">
        <v>53</v>
      </c>
      <c r="K1658" s="150" t="s">
        <v>53</v>
      </c>
      <c r="L1658" s="150" t="s">
        <v>821</v>
      </c>
      <c r="M1658" s="150" t="s">
        <v>311</v>
      </c>
      <c r="N1658" s="150" t="s">
        <v>651</v>
      </c>
      <c r="O1658" s="150" t="s">
        <v>62</v>
      </c>
      <c r="P1658" s="150" t="s">
        <v>1369</v>
      </c>
      <c r="Q1658" s="150" t="s">
        <v>65</v>
      </c>
      <c r="R1658" s="150" t="s">
        <v>57</v>
      </c>
      <c r="S1658" s="150" t="s">
        <v>1206</v>
      </c>
      <c r="T1658" s="152">
        <v>1.24</v>
      </c>
      <c r="U1658" s="151">
        <v>45848</v>
      </c>
      <c r="V1658" s="147">
        <v>1.7600000000000001E-2</v>
      </c>
      <c r="W1658" s="192">
        <v>1.7399999999999999E-2</v>
      </c>
      <c r="X1658" s="150" t="s">
        <v>636</v>
      </c>
      <c r="Y1658" s="150"/>
      <c r="Z1658" s="153">
        <v>19196390.710000001</v>
      </c>
      <c r="AA1658" s="153">
        <v>1</v>
      </c>
      <c r="AB1658" s="153">
        <v>114.03</v>
      </c>
      <c r="AC1658" s="153">
        <v>62.603050000000003</v>
      </c>
      <c r="AD1658" s="153">
        <v>21952.247380000001</v>
      </c>
      <c r="AE1658" s="154"/>
      <c r="AF1658" s="154"/>
      <c r="AG1658" s="150" t="s">
        <v>17</v>
      </c>
      <c r="AH1658" s="147">
        <v>2.4663000732999998E-2</v>
      </c>
      <c r="AI1658" s="147">
        <v>4.7723737360000004E-3</v>
      </c>
      <c r="AJ1658" s="147">
        <v>1.154783148E-3</v>
      </c>
    </row>
    <row r="1659" spans="1:36" ht="13.5" thickBot="1" x14ac:dyDescent="0.25">
      <c r="A1659" s="149">
        <v>8700</v>
      </c>
      <c r="B1659" s="149">
        <v>12535</v>
      </c>
      <c r="C1659" s="150" t="s">
        <v>1387</v>
      </c>
      <c r="D1659" s="150">
        <v>520037789</v>
      </c>
      <c r="E1659" s="150" t="s">
        <v>429</v>
      </c>
      <c r="F1659" s="150" t="s">
        <v>1838</v>
      </c>
      <c r="G1659" s="150">
        <v>3230208</v>
      </c>
      <c r="H1659" s="150" t="s">
        <v>102</v>
      </c>
      <c r="I1659" s="150" t="s">
        <v>229</v>
      </c>
      <c r="J1659" s="150" t="s">
        <v>53</v>
      </c>
      <c r="K1659" s="150" t="s">
        <v>53</v>
      </c>
      <c r="L1659" s="150" t="s">
        <v>821</v>
      </c>
      <c r="M1659" s="150" t="s">
        <v>311</v>
      </c>
      <c r="N1659" s="150" t="s">
        <v>651</v>
      </c>
      <c r="O1659" s="150" t="s">
        <v>62</v>
      </c>
      <c r="P1659" s="150" t="s">
        <v>1369</v>
      </c>
      <c r="Q1659" s="150" t="s">
        <v>65</v>
      </c>
      <c r="R1659" s="150" t="s">
        <v>57</v>
      </c>
      <c r="S1659" s="150" t="s">
        <v>1206</v>
      </c>
      <c r="T1659" s="152">
        <v>1.2370000000000001</v>
      </c>
      <c r="U1659" s="151">
        <v>45848</v>
      </c>
      <c r="V1659" s="147">
        <v>2.3E-2</v>
      </c>
      <c r="W1659" s="192">
        <v>1.95E-2</v>
      </c>
      <c r="X1659" s="150" t="s">
        <v>636</v>
      </c>
      <c r="Y1659" s="150"/>
      <c r="Z1659" s="153">
        <v>4947554.0999999996</v>
      </c>
      <c r="AA1659" s="153">
        <v>1</v>
      </c>
      <c r="AB1659" s="153">
        <v>114.63</v>
      </c>
      <c r="AC1659" s="153">
        <v>0</v>
      </c>
      <c r="AD1659" s="153">
        <v>5671.3812600000001</v>
      </c>
      <c r="AE1659" s="154"/>
      <c r="AF1659" s="154"/>
      <c r="AG1659" s="150" t="s">
        <v>17</v>
      </c>
      <c r="AH1659" s="147">
        <v>3.9728932999999996E-3</v>
      </c>
      <c r="AI1659" s="147">
        <v>1.2329467E-3</v>
      </c>
      <c r="AJ1659" s="147">
        <v>2.9833918099999999E-4</v>
      </c>
    </row>
    <row r="1660" spans="1:36" ht="13.5" thickBot="1" x14ac:dyDescent="0.25">
      <c r="A1660" s="149">
        <v>8700</v>
      </c>
      <c r="B1660" s="149">
        <v>12535</v>
      </c>
      <c r="C1660" s="150" t="s">
        <v>1387</v>
      </c>
      <c r="D1660" s="150">
        <v>520037789</v>
      </c>
      <c r="E1660" s="150" t="s">
        <v>429</v>
      </c>
      <c r="F1660" s="150" t="s">
        <v>1839</v>
      </c>
      <c r="G1660" s="150">
        <v>3230232</v>
      </c>
      <c r="H1660" s="150" t="s">
        <v>102</v>
      </c>
      <c r="I1660" s="150" t="s">
        <v>229</v>
      </c>
      <c r="J1660" s="150" t="s">
        <v>53</v>
      </c>
      <c r="K1660" s="150" t="s">
        <v>53</v>
      </c>
      <c r="L1660" s="150" t="s">
        <v>821</v>
      </c>
      <c r="M1660" s="150" t="s">
        <v>311</v>
      </c>
      <c r="N1660" s="150" t="s">
        <v>651</v>
      </c>
      <c r="O1660" s="150" t="s">
        <v>62</v>
      </c>
      <c r="P1660" s="150" t="s">
        <v>1369</v>
      </c>
      <c r="Q1660" s="150" t="s">
        <v>65</v>
      </c>
      <c r="R1660" s="150" t="s">
        <v>57</v>
      </c>
      <c r="S1660" s="150" t="s">
        <v>1206</v>
      </c>
      <c r="T1660" s="152">
        <v>1.9590000000000001</v>
      </c>
      <c r="U1660" s="151">
        <v>46139</v>
      </c>
      <c r="V1660" s="147">
        <v>2.1499999999999998E-2</v>
      </c>
      <c r="W1660" s="192">
        <v>1.9699999999999999E-2</v>
      </c>
      <c r="X1660" s="150" t="s">
        <v>636</v>
      </c>
      <c r="Y1660" s="150"/>
      <c r="Z1660" s="153">
        <v>11702994.49</v>
      </c>
      <c r="AA1660" s="153">
        <v>1</v>
      </c>
      <c r="AB1660" s="153">
        <v>115.25</v>
      </c>
      <c r="AC1660" s="153">
        <v>0</v>
      </c>
      <c r="AD1660" s="153">
        <v>13487.701150000001</v>
      </c>
      <c r="AE1660" s="154"/>
      <c r="AF1660" s="154"/>
      <c r="AG1660" s="150" t="s">
        <v>17</v>
      </c>
      <c r="AH1660" s="147">
        <v>9.6951942490000002E-3</v>
      </c>
      <c r="AI1660" s="147">
        <v>2.9321986769999999E-3</v>
      </c>
      <c r="AJ1660" s="147">
        <v>7.0951141000000001E-4</v>
      </c>
    </row>
    <row r="1661" spans="1:36" ht="13.5" thickBot="1" x14ac:dyDescent="0.25">
      <c r="A1661" s="149">
        <v>8700</v>
      </c>
      <c r="B1661" s="149">
        <v>12535</v>
      </c>
      <c r="C1661" s="150" t="s">
        <v>1387</v>
      </c>
      <c r="D1661" s="150">
        <v>520037789</v>
      </c>
      <c r="E1661" s="150" t="s">
        <v>429</v>
      </c>
      <c r="F1661" s="150" t="s">
        <v>1388</v>
      </c>
      <c r="G1661" s="150">
        <v>3230240</v>
      </c>
      <c r="H1661" s="150" t="s">
        <v>102</v>
      </c>
      <c r="I1661" s="150" t="s">
        <v>228</v>
      </c>
      <c r="J1661" s="150" t="s">
        <v>53</v>
      </c>
      <c r="K1661" s="150" t="s">
        <v>53</v>
      </c>
      <c r="L1661" s="150" t="s">
        <v>821</v>
      </c>
      <c r="M1661" s="150" t="s">
        <v>311</v>
      </c>
      <c r="N1661" s="150" t="s">
        <v>651</v>
      </c>
      <c r="O1661" s="150" t="s">
        <v>62</v>
      </c>
      <c r="P1661" s="150" t="s">
        <v>1369</v>
      </c>
      <c r="Q1661" s="150" t="s">
        <v>65</v>
      </c>
      <c r="R1661" s="150" t="s">
        <v>57</v>
      </c>
      <c r="S1661" s="150" t="s">
        <v>1206</v>
      </c>
      <c r="T1661" s="152">
        <v>0.72899999999999998</v>
      </c>
      <c r="U1661" s="151">
        <v>45656</v>
      </c>
      <c r="V1661" s="147">
        <v>3.5000000000000003E-2</v>
      </c>
      <c r="W1661" s="192">
        <v>4.5199999999999997E-2</v>
      </c>
      <c r="X1661" s="150" t="s">
        <v>636</v>
      </c>
      <c r="Y1661" s="150"/>
      <c r="Z1661" s="153">
        <v>7936191.3899999997</v>
      </c>
      <c r="AA1661" s="153">
        <v>1</v>
      </c>
      <c r="AB1661" s="153">
        <v>100.19</v>
      </c>
      <c r="AC1661" s="153">
        <v>0</v>
      </c>
      <c r="AD1661" s="153">
        <v>7951.2701500000003</v>
      </c>
      <c r="AE1661" s="154"/>
      <c r="AF1661" s="154"/>
      <c r="AG1661" s="150" t="s">
        <v>17</v>
      </c>
      <c r="AH1661" s="147">
        <v>1.141783037E-2</v>
      </c>
      <c r="AI1661" s="147">
        <v>1.7285898869999999E-3</v>
      </c>
      <c r="AJ1661" s="147">
        <v>4.1827119599999998E-4</v>
      </c>
    </row>
    <row r="1662" spans="1:36" ht="13.5" thickBot="1" x14ac:dyDescent="0.25">
      <c r="A1662" s="149">
        <v>8700</v>
      </c>
      <c r="B1662" s="149">
        <v>12535</v>
      </c>
      <c r="C1662" s="150" t="s">
        <v>1387</v>
      </c>
      <c r="D1662" s="150">
        <v>520037789</v>
      </c>
      <c r="E1662" s="150" t="s">
        <v>429</v>
      </c>
      <c r="F1662" s="150" t="s">
        <v>1840</v>
      </c>
      <c r="G1662" s="150">
        <v>3230265</v>
      </c>
      <c r="H1662" s="150" t="s">
        <v>102</v>
      </c>
      <c r="I1662" s="150" t="s">
        <v>229</v>
      </c>
      <c r="J1662" s="150" t="s">
        <v>53</v>
      </c>
      <c r="K1662" s="150" t="s">
        <v>53</v>
      </c>
      <c r="L1662" s="150" t="s">
        <v>821</v>
      </c>
      <c r="M1662" s="150" t="s">
        <v>311</v>
      </c>
      <c r="N1662" s="150" t="s">
        <v>651</v>
      </c>
      <c r="O1662" s="150" t="s">
        <v>62</v>
      </c>
      <c r="P1662" s="150" t="s">
        <v>1369</v>
      </c>
      <c r="Q1662" s="150" t="s">
        <v>65</v>
      </c>
      <c r="R1662" s="150" t="s">
        <v>57</v>
      </c>
      <c r="S1662" s="150" t="s">
        <v>1206</v>
      </c>
      <c r="T1662" s="152">
        <v>2.8279999999999998</v>
      </c>
      <c r="U1662" s="151">
        <v>46478</v>
      </c>
      <c r="V1662" s="147">
        <v>2.35E-2</v>
      </c>
      <c r="W1662" s="192">
        <v>2.12E-2</v>
      </c>
      <c r="X1662" s="150" t="s">
        <v>636</v>
      </c>
      <c r="Y1662" s="150"/>
      <c r="Z1662" s="153">
        <v>6135689.9000000004</v>
      </c>
      <c r="AA1662" s="153">
        <v>1</v>
      </c>
      <c r="AB1662" s="153">
        <v>113.84</v>
      </c>
      <c r="AC1662" s="153">
        <v>80.971990000000005</v>
      </c>
      <c r="AD1662" s="153">
        <v>7065.8413700000001</v>
      </c>
      <c r="AE1662" s="154"/>
      <c r="AF1662" s="154"/>
      <c r="AG1662" s="150" t="s">
        <v>17</v>
      </c>
      <c r="AH1662" s="147">
        <v>6.5334297770000003E-3</v>
      </c>
      <c r="AI1662" s="147">
        <v>1.536099479E-3</v>
      </c>
      <c r="AJ1662" s="147">
        <v>3.7169381299999998E-4</v>
      </c>
    </row>
    <row r="1663" spans="1:36" ht="13.5" thickBot="1" x14ac:dyDescent="0.25">
      <c r="A1663" s="149">
        <v>8700</v>
      </c>
      <c r="B1663" s="149">
        <v>12535</v>
      </c>
      <c r="C1663" s="150" t="s">
        <v>1387</v>
      </c>
      <c r="D1663" s="150">
        <v>520037789</v>
      </c>
      <c r="E1663" s="150" t="s">
        <v>429</v>
      </c>
      <c r="F1663" s="150" t="s">
        <v>1841</v>
      </c>
      <c r="G1663" s="150">
        <v>3230273</v>
      </c>
      <c r="H1663" s="150" t="s">
        <v>102</v>
      </c>
      <c r="I1663" s="150" t="s">
        <v>229</v>
      </c>
      <c r="J1663" s="150" t="s">
        <v>53</v>
      </c>
      <c r="K1663" s="150" t="s">
        <v>53</v>
      </c>
      <c r="L1663" s="150" t="s">
        <v>821</v>
      </c>
      <c r="M1663" s="150" t="s">
        <v>311</v>
      </c>
      <c r="N1663" s="150" t="s">
        <v>651</v>
      </c>
      <c r="O1663" s="150" t="s">
        <v>62</v>
      </c>
      <c r="P1663" s="150" t="s">
        <v>1369</v>
      </c>
      <c r="Q1663" s="150" t="s">
        <v>65</v>
      </c>
      <c r="R1663" s="150" t="s">
        <v>57</v>
      </c>
      <c r="S1663" s="150" t="s">
        <v>1206</v>
      </c>
      <c r="T1663" s="152">
        <v>4.07</v>
      </c>
      <c r="U1663" s="151">
        <v>48214</v>
      </c>
      <c r="V1663" s="147">
        <v>2.2499999999999999E-2</v>
      </c>
      <c r="W1663" s="192">
        <v>2.52E-2</v>
      </c>
      <c r="X1663" s="150" t="s">
        <v>636</v>
      </c>
      <c r="Y1663" s="150"/>
      <c r="Z1663" s="153">
        <v>110074.73</v>
      </c>
      <c r="AA1663" s="153">
        <v>1</v>
      </c>
      <c r="AB1663" s="153">
        <v>112.68</v>
      </c>
      <c r="AC1663" s="153">
        <v>0</v>
      </c>
      <c r="AD1663" s="153">
        <v>124.03221000000001</v>
      </c>
      <c r="AE1663" s="154"/>
      <c r="AF1663" s="154"/>
      <c r="AG1663" s="150" t="s">
        <v>17</v>
      </c>
      <c r="AH1663" s="147">
        <v>8.7068503033001498E-5</v>
      </c>
      <c r="AI1663" s="147">
        <v>2.6964349080919401E-5</v>
      </c>
      <c r="AJ1663" s="147">
        <v>6.5246306430372903E-6</v>
      </c>
    </row>
    <row r="1664" spans="1:36" ht="13.5" thickBot="1" x14ac:dyDescent="0.25">
      <c r="A1664" s="149">
        <v>8700</v>
      </c>
      <c r="B1664" s="149">
        <v>12535</v>
      </c>
      <c r="C1664" s="150" t="s">
        <v>1387</v>
      </c>
      <c r="D1664" s="150">
        <v>520037789</v>
      </c>
      <c r="E1664" s="150" t="s">
        <v>429</v>
      </c>
      <c r="F1664" s="150" t="s">
        <v>1842</v>
      </c>
      <c r="G1664" s="150">
        <v>3230372</v>
      </c>
      <c r="H1664" s="150" t="s">
        <v>102</v>
      </c>
      <c r="I1664" s="150" t="s">
        <v>229</v>
      </c>
      <c r="J1664" s="150" t="s">
        <v>53</v>
      </c>
      <c r="K1664" s="150" t="s">
        <v>53</v>
      </c>
      <c r="L1664" s="150" t="s">
        <v>821</v>
      </c>
      <c r="M1664" s="150" t="s">
        <v>311</v>
      </c>
      <c r="N1664" s="150" t="s">
        <v>651</v>
      </c>
      <c r="O1664" s="150" t="s">
        <v>62</v>
      </c>
      <c r="P1664" s="150" t="s">
        <v>1369</v>
      </c>
      <c r="Q1664" s="150" t="s">
        <v>65</v>
      </c>
      <c r="R1664" s="150" t="s">
        <v>57</v>
      </c>
      <c r="S1664" s="150" t="s">
        <v>1206</v>
      </c>
      <c r="T1664" s="152">
        <v>3.988</v>
      </c>
      <c r="U1664" s="151">
        <v>46936</v>
      </c>
      <c r="V1664" s="147">
        <v>6.4999999999999997E-3</v>
      </c>
      <c r="W1664" s="192">
        <v>2.3300000000000001E-2</v>
      </c>
      <c r="X1664" s="150" t="s">
        <v>636</v>
      </c>
      <c r="Y1664" s="150"/>
      <c r="Z1664" s="153">
        <v>222565.67</v>
      </c>
      <c r="AA1664" s="153">
        <v>1</v>
      </c>
      <c r="AB1664" s="153">
        <v>104.53</v>
      </c>
      <c r="AC1664" s="153">
        <v>0</v>
      </c>
      <c r="AD1664" s="153">
        <v>232.64788999999999</v>
      </c>
      <c r="AE1664" s="154"/>
      <c r="AF1664" s="154"/>
      <c r="AG1664" s="150" t="s">
        <v>17</v>
      </c>
      <c r="AH1664" s="147">
        <v>4.4674437299999998E-4</v>
      </c>
      <c r="AI1664" s="147">
        <v>5.0577176032736402E-5</v>
      </c>
      <c r="AJ1664" s="147">
        <v>1.2238285136836401E-5</v>
      </c>
    </row>
    <row r="1665" spans="1:36" ht="13.5" thickBot="1" x14ac:dyDescent="0.25">
      <c r="A1665" s="149">
        <v>8700</v>
      </c>
      <c r="B1665" s="149">
        <v>12535</v>
      </c>
      <c r="C1665" s="150" t="s">
        <v>1387</v>
      </c>
      <c r="D1665" s="150">
        <v>520037789</v>
      </c>
      <c r="E1665" s="150" t="s">
        <v>429</v>
      </c>
      <c r="F1665" s="150" t="s">
        <v>1843</v>
      </c>
      <c r="G1665" s="150">
        <v>3230398</v>
      </c>
      <c r="H1665" s="150" t="s">
        <v>102</v>
      </c>
      <c r="I1665" s="150" t="s">
        <v>229</v>
      </c>
      <c r="J1665" s="150" t="s">
        <v>53</v>
      </c>
      <c r="K1665" s="150" t="s">
        <v>53</v>
      </c>
      <c r="L1665" s="150" t="s">
        <v>821</v>
      </c>
      <c r="M1665" s="150" t="s">
        <v>311</v>
      </c>
      <c r="N1665" s="150" t="s">
        <v>651</v>
      </c>
      <c r="O1665" s="150" t="s">
        <v>62</v>
      </c>
      <c r="P1665" s="150" t="s">
        <v>1369</v>
      </c>
      <c r="Q1665" s="150" t="s">
        <v>65</v>
      </c>
      <c r="R1665" s="150" t="s">
        <v>57</v>
      </c>
      <c r="S1665" s="150" t="s">
        <v>1206</v>
      </c>
      <c r="T1665" s="152">
        <v>4.7590000000000003</v>
      </c>
      <c r="U1665" s="151">
        <v>47300</v>
      </c>
      <c r="V1665" s="147">
        <v>1.43E-2</v>
      </c>
      <c r="W1665" s="192">
        <v>2.6499999999999999E-2</v>
      </c>
      <c r="X1665" s="150" t="s">
        <v>636</v>
      </c>
      <c r="Y1665" s="150"/>
      <c r="Z1665" s="153">
        <v>17810193</v>
      </c>
      <c r="AA1665" s="153">
        <v>1</v>
      </c>
      <c r="AB1665" s="153">
        <v>105.95</v>
      </c>
      <c r="AC1665" s="153">
        <v>0</v>
      </c>
      <c r="AD1665" s="153">
        <v>18869.89948</v>
      </c>
      <c r="AE1665" s="154"/>
      <c r="AF1665" s="154"/>
      <c r="AG1665" s="150" t="s">
        <v>17</v>
      </c>
      <c r="AH1665" s="147">
        <v>1.5673971719999999E-2</v>
      </c>
      <c r="AI1665" s="147">
        <v>4.1022775990000003E-3</v>
      </c>
      <c r="AJ1665" s="147">
        <v>9.9263831799999993E-4</v>
      </c>
    </row>
    <row r="1666" spans="1:36" ht="13.5" thickBot="1" x14ac:dyDescent="0.25">
      <c r="A1666" s="149">
        <v>8700</v>
      </c>
      <c r="B1666" s="149">
        <v>12535</v>
      </c>
      <c r="C1666" s="150" t="s">
        <v>1387</v>
      </c>
      <c r="D1666" s="150">
        <v>520037789</v>
      </c>
      <c r="E1666" s="150" t="s">
        <v>429</v>
      </c>
      <c r="F1666" s="150" t="s">
        <v>1844</v>
      </c>
      <c r="G1666" s="150">
        <v>3230422</v>
      </c>
      <c r="H1666" s="150" t="s">
        <v>102</v>
      </c>
      <c r="I1666" s="150" t="s">
        <v>229</v>
      </c>
      <c r="J1666" s="150" t="s">
        <v>53</v>
      </c>
      <c r="K1666" s="150" t="s">
        <v>53</v>
      </c>
      <c r="L1666" s="150" t="s">
        <v>821</v>
      </c>
      <c r="M1666" s="150" t="s">
        <v>311</v>
      </c>
      <c r="N1666" s="150" t="s">
        <v>651</v>
      </c>
      <c r="O1666" s="150" t="s">
        <v>62</v>
      </c>
      <c r="P1666" s="150" t="s">
        <v>1369</v>
      </c>
      <c r="Q1666" s="150" t="s">
        <v>65</v>
      </c>
      <c r="R1666" s="150" t="s">
        <v>57</v>
      </c>
      <c r="S1666" s="150" t="s">
        <v>1206</v>
      </c>
      <c r="T1666" s="152">
        <v>5.6529999999999996</v>
      </c>
      <c r="U1666" s="151">
        <v>47665</v>
      </c>
      <c r="V1666" s="147">
        <v>2.5000000000000001E-3</v>
      </c>
      <c r="W1666" s="192">
        <v>2.7E-2</v>
      </c>
      <c r="X1666" s="150" t="s">
        <v>636</v>
      </c>
      <c r="Y1666" s="150"/>
      <c r="Z1666" s="153">
        <v>33372593.02</v>
      </c>
      <c r="AA1666" s="153">
        <v>1</v>
      </c>
      <c r="AB1666" s="153">
        <v>95.66</v>
      </c>
      <c r="AC1666" s="153">
        <v>0</v>
      </c>
      <c r="AD1666" s="153">
        <v>31924.22248</v>
      </c>
      <c r="AE1666" s="154"/>
      <c r="AF1666" s="154"/>
      <c r="AG1666" s="150" t="s">
        <v>17</v>
      </c>
      <c r="AH1666" s="147">
        <v>2.6289891772000001E-2</v>
      </c>
      <c r="AI1666" s="147">
        <v>6.9402607519999998E-3</v>
      </c>
      <c r="AJ1666" s="147">
        <v>1.6793521630000001E-3</v>
      </c>
    </row>
    <row r="1667" spans="1:36" ht="13.5" thickBot="1" x14ac:dyDescent="0.25">
      <c r="A1667" s="149">
        <v>8700</v>
      </c>
      <c r="B1667" s="149">
        <v>12535</v>
      </c>
      <c r="C1667" s="150" t="s">
        <v>1845</v>
      </c>
      <c r="D1667" s="150">
        <v>520037797</v>
      </c>
      <c r="E1667" s="150" t="s">
        <v>429</v>
      </c>
      <c r="F1667" s="150" t="s">
        <v>1846</v>
      </c>
      <c r="G1667" s="150">
        <v>3280138</v>
      </c>
      <c r="H1667" s="150" t="s">
        <v>102</v>
      </c>
      <c r="I1667" s="150" t="s">
        <v>228</v>
      </c>
      <c r="J1667" s="150" t="s">
        <v>53</v>
      </c>
      <c r="K1667" s="150" t="s">
        <v>53</v>
      </c>
      <c r="L1667" s="150" t="s">
        <v>821</v>
      </c>
      <c r="M1667" s="150" t="s">
        <v>311</v>
      </c>
      <c r="N1667" s="150" t="s">
        <v>254</v>
      </c>
      <c r="O1667" s="150" t="s">
        <v>62</v>
      </c>
      <c r="P1667" s="150" t="s">
        <v>298</v>
      </c>
      <c r="Q1667" s="150" t="s">
        <v>298</v>
      </c>
      <c r="R1667" s="150" t="s">
        <v>57</v>
      </c>
      <c r="S1667" s="150" t="s">
        <v>1206</v>
      </c>
      <c r="T1667" s="152">
        <v>1.7170000000000001</v>
      </c>
      <c r="U1667" s="151">
        <v>46022</v>
      </c>
      <c r="V1667" s="147">
        <v>1.9900000000000001E-2</v>
      </c>
      <c r="W1667" s="192">
        <v>5.1999999999999998E-2</v>
      </c>
      <c r="X1667" s="150" t="s">
        <v>636</v>
      </c>
      <c r="Y1667" s="150"/>
      <c r="Z1667" s="153">
        <v>736000</v>
      </c>
      <c r="AA1667" s="153">
        <v>1</v>
      </c>
      <c r="AB1667" s="153">
        <v>95.3</v>
      </c>
      <c r="AC1667" s="153">
        <v>0</v>
      </c>
      <c r="AD1667" s="153">
        <v>701.40800000000002</v>
      </c>
      <c r="AE1667" s="154"/>
      <c r="AF1667" s="154"/>
      <c r="AG1667" s="150" t="s">
        <v>17</v>
      </c>
      <c r="AH1667" s="147">
        <v>4.9066666659999996E-3</v>
      </c>
      <c r="AI1667" s="147">
        <v>1.5248466600000001E-4</v>
      </c>
      <c r="AJ1667" s="147">
        <v>3.6897094150555803E-5</v>
      </c>
    </row>
    <row r="1668" spans="1:36" ht="13.5" thickBot="1" x14ac:dyDescent="0.25">
      <c r="A1668" s="149">
        <v>8700</v>
      </c>
      <c r="B1668" s="149">
        <v>12535</v>
      </c>
      <c r="C1668" s="150" t="s">
        <v>1661</v>
      </c>
      <c r="D1668" s="150">
        <v>520038340</v>
      </c>
      <c r="E1668" s="150" t="s">
        <v>429</v>
      </c>
      <c r="F1668" s="150" t="s">
        <v>1847</v>
      </c>
      <c r="G1668" s="150">
        <v>3650140</v>
      </c>
      <c r="H1668" s="150" t="s">
        <v>102</v>
      </c>
      <c r="I1668" s="150" t="s">
        <v>228</v>
      </c>
      <c r="J1668" s="150" t="s">
        <v>53</v>
      </c>
      <c r="K1668" s="150" t="s">
        <v>314</v>
      </c>
      <c r="L1668" s="150" t="s">
        <v>821</v>
      </c>
      <c r="M1668" s="150" t="s">
        <v>311</v>
      </c>
      <c r="N1668" s="150" t="s">
        <v>652</v>
      </c>
      <c r="O1668" s="150" t="s">
        <v>62</v>
      </c>
      <c r="P1668" s="150" t="s">
        <v>298</v>
      </c>
      <c r="Q1668" s="150" t="s">
        <v>298</v>
      </c>
      <c r="R1668" s="150" t="s">
        <v>57</v>
      </c>
      <c r="S1668" s="150" t="s">
        <v>1206</v>
      </c>
      <c r="T1668" s="152">
        <v>0.74399999999999999</v>
      </c>
      <c r="U1668" s="151">
        <v>45853</v>
      </c>
      <c r="V1668" s="147">
        <v>0.06</v>
      </c>
      <c r="W1668" s="192">
        <v>0.1459</v>
      </c>
      <c r="X1668" s="150" t="s">
        <v>636</v>
      </c>
      <c r="Y1668" s="150"/>
      <c r="Z1668" s="153">
        <v>6951962.1200000001</v>
      </c>
      <c r="AA1668" s="153">
        <v>1</v>
      </c>
      <c r="AB1668" s="153">
        <v>95.56</v>
      </c>
      <c r="AC1668" s="153">
        <v>0</v>
      </c>
      <c r="AD1668" s="153">
        <v>6643.2950000000001</v>
      </c>
      <c r="AE1668" s="154"/>
      <c r="AF1668" s="154"/>
      <c r="AG1668" s="150" t="s">
        <v>17</v>
      </c>
      <c r="AH1668" s="147">
        <v>4.7475305688999998E-2</v>
      </c>
      <c r="AI1668" s="147">
        <v>1.444238762E-3</v>
      </c>
      <c r="AJ1668" s="147">
        <v>3.4946604600000002E-4</v>
      </c>
    </row>
    <row r="1669" spans="1:36" ht="13.5" thickBot="1" x14ac:dyDescent="0.25">
      <c r="A1669" s="149">
        <v>8700</v>
      </c>
      <c r="B1669" s="149">
        <v>12535</v>
      </c>
      <c r="C1669" s="150" t="s">
        <v>1848</v>
      </c>
      <c r="D1669" s="150">
        <v>520038332</v>
      </c>
      <c r="E1669" s="150" t="s">
        <v>429</v>
      </c>
      <c r="F1669" s="150" t="s">
        <v>1849</v>
      </c>
      <c r="G1669" s="150">
        <v>3660156</v>
      </c>
      <c r="H1669" s="150" t="s">
        <v>102</v>
      </c>
      <c r="I1669" s="150" t="s">
        <v>229</v>
      </c>
      <c r="J1669" s="150" t="s">
        <v>53</v>
      </c>
      <c r="K1669" s="150" t="s">
        <v>53</v>
      </c>
      <c r="L1669" s="150" t="s">
        <v>821</v>
      </c>
      <c r="M1669" s="150" t="s">
        <v>311</v>
      </c>
      <c r="N1669" s="150" t="s">
        <v>651</v>
      </c>
      <c r="O1669" s="150" t="s">
        <v>62</v>
      </c>
      <c r="P1669" s="150" t="s">
        <v>298</v>
      </c>
      <c r="Q1669" s="150" t="s">
        <v>298</v>
      </c>
      <c r="R1669" s="150" t="s">
        <v>57</v>
      </c>
      <c r="S1669" s="150" t="s">
        <v>1206</v>
      </c>
      <c r="T1669" s="152">
        <v>2.8119999999999998</v>
      </c>
      <c r="U1669" s="151">
        <v>46478</v>
      </c>
      <c r="V1669" s="147">
        <v>1.9E-2</v>
      </c>
      <c r="W1669" s="192">
        <v>3.04E-2</v>
      </c>
      <c r="X1669" s="150" t="s">
        <v>636</v>
      </c>
      <c r="Y1669" s="150"/>
      <c r="Z1669" s="153">
        <v>7880000</v>
      </c>
      <c r="AA1669" s="153">
        <v>1</v>
      </c>
      <c r="AB1669" s="153">
        <v>103.96</v>
      </c>
      <c r="AC1669" s="153">
        <v>84.181669999999997</v>
      </c>
      <c r="AD1669" s="153">
        <v>8276.2296700000006</v>
      </c>
      <c r="AE1669" s="154"/>
      <c r="AF1669" s="154"/>
      <c r="AG1669" s="150" t="s">
        <v>17</v>
      </c>
      <c r="AH1669" s="147">
        <v>1.3581301166000001E-2</v>
      </c>
      <c r="AI1669" s="147">
        <v>1.799235423E-3</v>
      </c>
      <c r="AJ1669" s="147">
        <v>4.3536547200000001E-4</v>
      </c>
    </row>
    <row r="1670" spans="1:36" ht="13.5" thickBot="1" x14ac:dyDescent="0.25">
      <c r="A1670" s="149">
        <v>8700</v>
      </c>
      <c r="B1670" s="149">
        <v>12535</v>
      </c>
      <c r="C1670" s="150" t="s">
        <v>1848</v>
      </c>
      <c r="D1670" s="150">
        <v>520038332</v>
      </c>
      <c r="E1670" s="150" t="s">
        <v>429</v>
      </c>
      <c r="F1670" s="150" t="s">
        <v>1849</v>
      </c>
      <c r="G1670" s="150">
        <v>36601560</v>
      </c>
      <c r="H1670" s="150" t="s">
        <v>102</v>
      </c>
      <c r="I1670" s="150" t="s">
        <v>229</v>
      </c>
      <c r="J1670" s="150" t="s">
        <v>53</v>
      </c>
      <c r="K1670" s="150" t="s">
        <v>53</v>
      </c>
      <c r="L1670" s="150" t="s">
        <v>54</v>
      </c>
      <c r="M1670" s="150" t="s">
        <v>311</v>
      </c>
      <c r="N1670" s="150" t="s">
        <v>651</v>
      </c>
      <c r="O1670" s="150" t="s">
        <v>62</v>
      </c>
      <c r="P1670" s="150" t="s">
        <v>298</v>
      </c>
      <c r="Q1670" s="150" t="s">
        <v>298</v>
      </c>
      <c r="R1670" s="150" t="s">
        <v>57</v>
      </c>
      <c r="S1670" s="150" t="s">
        <v>1206</v>
      </c>
      <c r="T1670" s="152">
        <v>2.8119999999999998</v>
      </c>
      <c r="U1670" s="151">
        <v>46478</v>
      </c>
      <c r="V1670" s="147">
        <v>1.9E-2</v>
      </c>
      <c r="W1670" s="192">
        <v>3.04E-2</v>
      </c>
      <c r="X1670" s="150" t="s">
        <v>636</v>
      </c>
      <c r="Y1670" s="150"/>
      <c r="Z1670" s="153">
        <v>4400000</v>
      </c>
      <c r="AA1670" s="153">
        <v>1</v>
      </c>
      <c r="AB1670" s="153">
        <v>103.7315</v>
      </c>
      <c r="AC1670" s="153">
        <v>47.158099999999997</v>
      </c>
      <c r="AD1670" s="153">
        <v>4611.3441000000003</v>
      </c>
      <c r="AE1670" s="154"/>
      <c r="AF1670" s="154"/>
      <c r="AG1670" s="150" t="s">
        <v>17</v>
      </c>
      <c r="AH1670" s="147">
        <v>7.583467656E-3</v>
      </c>
      <c r="AI1670" s="147">
        <v>1.002496787E-3</v>
      </c>
      <c r="AJ1670" s="147">
        <v>2.42576642E-4</v>
      </c>
    </row>
    <row r="1671" spans="1:36" ht="13.5" thickBot="1" x14ac:dyDescent="0.25">
      <c r="A1671" s="149">
        <v>8700</v>
      </c>
      <c r="B1671" s="149">
        <v>12535</v>
      </c>
      <c r="C1671" s="150" t="s">
        <v>1777</v>
      </c>
      <c r="D1671" s="150">
        <v>520038274</v>
      </c>
      <c r="E1671" s="150" t="s">
        <v>429</v>
      </c>
      <c r="F1671" s="150" t="s">
        <v>1850</v>
      </c>
      <c r="G1671" s="150">
        <v>3730504</v>
      </c>
      <c r="H1671" s="150" t="s">
        <v>102</v>
      </c>
      <c r="I1671" s="150" t="s">
        <v>228</v>
      </c>
      <c r="J1671" s="150" t="s">
        <v>53</v>
      </c>
      <c r="K1671" s="150" t="s">
        <v>53</v>
      </c>
      <c r="L1671" s="150" t="s">
        <v>821</v>
      </c>
      <c r="M1671" s="150" t="s">
        <v>311</v>
      </c>
      <c r="N1671" s="150" t="s">
        <v>140</v>
      </c>
      <c r="O1671" s="150" t="s">
        <v>62</v>
      </c>
      <c r="P1671" s="150" t="s">
        <v>1522</v>
      </c>
      <c r="Q1671" s="150" t="s">
        <v>1351</v>
      </c>
      <c r="R1671" s="150" t="s">
        <v>57</v>
      </c>
      <c r="S1671" s="150" t="s">
        <v>1206</v>
      </c>
      <c r="T1671" s="152">
        <v>0.73599999999999999</v>
      </c>
      <c r="U1671" s="151">
        <v>45657</v>
      </c>
      <c r="V1671" s="147">
        <v>4.7500000000000001E-2</v>
      </c>
      <c r="W1671" s="192">
        <v>5.3400000000000003E-2</v>
      </c>
      <c r="X1671" s="150" t="s">
        <v>636</v>
      </c>
      <c r="Y1671" s="150"/>
      <c r="Z1671" s="153">
        <v>1492400</v>
      </c>
      <c r="AA1671" s="153">
        <v>1</v>
      </c>
      <c r="AB1671" s="153">
        <v>100.81</v>
      </c>
      <c r="AC1671" s="153">
        <v>0</v>
      </c>
      <c r="AD1671" s="153">
        <v>1504.4884400000001</v>
      </c>
      <c r="AE1671" s="154"/>
      <c r="AF1671" s="154"/>
      <c r="AG1671" s="150" t="s">
        <v>17</v>
      </c>
      <c r="AH1671" s="147">
        <v>1.3567272727E-2</v>
      </c>
      <c r="AI1671" s="147">
        <v>3.27072713E-4</v>
      </c>
      <c r="AJ1671" s="147">
        <v>7.9142598343763895E-5</v>
      </c>
    </row>
    <row r="1672" spans="1:36" ht="13.5" thickBot="1" x14ac:dyDescent="0.25">
      <c r="A1672" s="149">
        <v>8700</v>
      </c>
      <c r="B1672" s="149">
        <v>12535</v>
      </c>
      <c r="C1672" s="150" t="s">
        <v>1777</v>
      </c>
      <c r="D1672" s="150">
        <v>520038274</v>
      </c>
      <c r="E1672" s="150" t="s">
        <v>429</v>
      </c>
      <c r="F1672" s="150" t="s">
        <v>1851</v>
      </c>
      <c r="G1672" s="150">
        <v>3730579</v>
      </c>
      <c r="H1672" s="150" t="s">
        <v>102</v>
      </c>
      <c r="I1672" s="150" t="s">
        <v>228</v>
      </c>
      <c r="J1672" s="150" t="s">
        <v>53</v>
      </c>
      <c r="K1672" s="150" t="s">
        <v>53</v>
      </c>
      <c r="L1672" s="150" t="s">
        <v>821</v>
      </c>
      <c r="M1672" s="150" t="s">
        <v>311</v>
      </c>
      <c r="N1672" s="150" t="s">
        <v>140</v>
      </c>
      <c r="O1672" s="150" t="s">
        <v>62</v>
      </c>
      <c r="P1672" s="150" t="s">
        <v>1522</v>
      </c>
      <c r="Q1672" s="150" t="s">
        <v>1351</v>
      </c>
      <c r="R1672" s="150" t="s">
        <v>57</v>
      </c>
      <c r="S1672" s="150" t="s">
        <v>1206</v>
      </c>
      <c r="T1672" s="152">
        <v>1.909</v>
      </c>
      <c r="U1672" s="151">
        <v>46660</v>
      </c>
      <c r="V1672" s="147">
        <v>3.5000000000000003E-2</v>
      </c>
      <c r="W1672" s="192">
        <v>5.6599999999999998E-2</v>
      </c>
      <c r="X1672" s="150" t="s">
        <v>636</v>
      </c>
      <c r="Y1672" s="150"/>
      <c r="Z1672" s="153">
        <v>3734400</v>
      </c>
      <c r="AA1672" s="153">
        <v>1</v>
      </c>
      <c r="AB1672" s="153">
        <v>96.19</v>
      </c>
      <c r="AC1672" s="153">
        <v>0</v>
      </c>
      <c r="AD1672" s="153">
        <v>3592.1193600000001</v>
      </c>
      <c r="AE1672" s="154"/>
      <c r="AF1672" s="154"/>
      <c r="AG1672" s="150" t="s">
        <v>17</v>
      </c>
      <c r="AH1672" s="147">
        <v>1.9199999999999998E-2</v>
      </c>
      <c r="AI1672" s="147">
        <v>7.8091941000000002E-4</v>
      </c>
      <c r="AJ1672" s="147">
        <v>1.88961013E-4</v>
      </c>
    </row>
    <row r="1673" spans="1:36" ht="13.5" thickBot="1" x14ac:dyDescent="0.25">
      <c r="A1673" s="149">
        <v>8700</v>
      </c>
      <c r="B1673" s="149">
        <v>12535</v>
      </c>
      <c r="C1673" s="150" t="s">
        <v>1852</v>
      </c>
      <c r="D1673" s="150">
        <v>520038894</v>
      </c>
      <c r="E1673" s="150" t="s">
        <v>429</v>
      </c>
      <c r="F1673" s="150" t="s">
        <v>1853</v>
      </c>
      <c r="G1673" s="150">
        <v>3870185</v>
      </c>
      <c r="H1673" s="150" t="s">
        <v>102</v>
      </c>
      <c r="I1673" s="150" t="s">
        <v>229</v>
      </c>
      <c r="J1673" s="150" t="s">
        <v>53</v>
      </c>
      <c r="K1673" s="150" t="s">
        <v>53</v>
      </c>
      <c r="L1673" s="150" t="s">
        <v>821</v>
      </c>
      <c r="M1673" s="150" t="s">
        <v>311</v>
      </c>
      <c r="N1673" s="150" t="s">
        <v>652</v>
      </c>
      <c r="O1673" s="150" t="s">
        <v>62</v>
      </c>
      <c r="P1673" s="150" t="s">
        <v>1369</v>
      </c>
      <c r="Q1673" s="150" t="s">
        <v>65</v>
      </c>
      <c r="R1673" s="150" t="s">
        <v>57</v>
      </c>
      <c r="S1673" s="150" t="s">
        <v>1206</v>
      </c>
      <c r="T1673" s="152">
        <v>3.4089999999999998</v>
      </c>
      <c r="U1673" s="151">
        <v>46661</v>
      </c>
      <c r="V1673" s="147">
        <v>5.0000000000000001E-3</v>
      </c>
      <c r="W1673" s="192">
        <v>2.5899999999999999E-2</v>
      </c>
      <c r="X1673" s="150" t="s">
        <v>636</v>
      </c>
      <c r="Y1673" s="150"/>
      <c r="Z1673" s="153">
        <v>8654000</v>
      </c>
      <c r="AA1673" s="153">
        <v>1</v>
      </c>
      <c r="AB1673" s="153">
        <v>101.6</v>
      </c>
      <c r="AC1673" s="153">
        <v>23.58267</v>
      </c>
      <c r="AD1673" s="153">
        <v>8816.0466699999997</v>
      </c>
      <c r="AE1673" s="154"/>
      <c r="AF1673" s="154"/>
      <c r="AG1673" s="150" t="s">
        <v>17</v>
      </c>
      <c r="AH1673" s="147">
        <v>1.2633521312999999E-2</v>
      </c>
      <c r="AI1673" s="147">
        <v>1.9165905359999999E-3</v>
      </c>
      <c r="AJ1673" s="147">
        <v>4.6376218099999998E-4</v>
      </c>
    </row>
    <row r="1674" spans="1:36" ht="13.5" thickBot="1" x14ac:dyDescent="0.25">
      <c r="A1674" s="149">
        <v>8700</v>
      </c>
      <c r="B1674" s="149">
        <v>12535</v>
      </c>
      <c r="C1674" s="150" t="s">
        <v>1664</v>
      </c>
      <c r="D1674" s="150">
        <v>520038506</v>
      </c>
      <c r="E1674" s="150" t="s">
        <v>429</v>
      </c>
      <c r="F1674" s="150" t="s">
        <v>2171</v>
      </c>
      <c r="G1674" s="150">
        <v>3900354</v>
      </c>
      <c r="H1674" s="150" t="s">
        <v>102</v>
      </c>
      <c r="I1674" s="150" t="s">
        <v>228</v>
      </c>
      <c r="J1674" s="150" t="s">
        <v>53</v>
      </c>
      <c r="K1674" s="150" t="s">
        <v>53</v>
      </c>
      <c r="L1674" s="150" t="s">
        <v>821</v>
      </c>
      <c r="M1674" s="150" t="s">
        <v>311</v>
      </c>
      <c r="N1674" s="150" t="s">
        <v>651</v>
      </c>
      <c r="O1674" s="150" t="s">
        <v>62</v>
      </c>
      <c r="P1674" s="150" t="s">
        <v>1345</v>
      </c>
      <c r="Q1674" s="150" t="s">
        <v>65</v>
      </c>
      <c r="R1674" s="150" t="s">
        <v>57</v>
      </c>
      <c r="S1674" s="150" t="s">
        <v>1206</v>
      </c>
      <c r="T1674" s="152">
        <v>1.855</v>
      </c>
      <c r="U1674" s="151">
        <v>46446</v>
      </c>
      <c r="V1674" s="147">
        <v>3.85E-2</v>
      </c>
      <c r="W1674" s="192">
        <v>4.7699999999999999E-2</v>
      </c>
      <c r="X1674" s="150" t="s">
        <v>636</v>
      </c>
      <c r="Y1674" s="150"/>
      <c r="Z1674" s="153">
        <v>3064190.25</v>
      </c>
      <c r="AA1674" s="153">
        <v>1</v>
      </c>
      <c r="AB1674" s="153">
        <v>98.71</v>
      </c>
      <c r="AC1674" s="153">
        <v>0</v>
      </c>
      <c r="AD1674" s="153">
        <v>3024.6622000000002</v>
      </c>
      <c r="AE1674" s="154"/>
      <c r="AF1674" s="154"/>
      <c r="AG1674" s="150" t="s">
        <v>17</v>
      </c>
      <c r="AH1674" s="147">
        <v>4.2632984159999996E-3</v>
      </c>
      <c r="AI1674" s="147">
        <v>6.5755538299999998E-4</v>
      </c>
      <c r="AJ1674" s="147">
        <v>1.5911031200000001E-4</v>
      </c>
    </row>
    <row r="1675" spans="1:36" ht="13.5" thickBot="1" x14ac:dyDescent="0.25">
      <c r="A1675" s="149">
        <v>8700</v>
      </c>
      <c r="B1675" s="149">
        <v>12535</v>
      </c>
      <c r="C1675" s="150" t="s">
        <v>1664</v>
      </c>
      <c r="D1675" s="150">
        <v>520038506</v>
      </c>
      <c r="E1675" s="150" t="s">
        <v>429</v>
      </c>
      <c r="F1675" s="150" t="s">
        <v>1854</v>
      </c>
      <c r="G1675" s="150">
        <v>3900362</v>
      </c>
      <c r="H1675" s="150" t="s">
        <v>102</v>
      </c>
      <c r="I1675" s="150" t="s">
        <v>228</v>
      </c>
      <c r="J1675" s="150" t="s">
        <v>53</v>
      </c>
      <c r="K1675" s="150" t="s">
        <v>53</v>
      </c>
      <c r="L1675" s="150" t="s">
        <v>821</v>
      </c>
      <c r="M1675" s="150" t="s">
        <v>311</v>
      </c>
      <c r="N1675" s="150" t="s">
        <v>651</v>
      </c>
      <c r="O1675" s="150" t="s">
        <v>62</v>
      </c>
      <c r="P1675" s="150" t="s">
        <v>1345</v>
      </c>
      <c r="Q1675" s="150" t="s">
        <v>65</v>
      </c>
      <c r="R1675" s="150" t="s">
        <v>57</v>
      </c>
      <c r="S1675" s="150" t="s">
        <v>1206</v>
      </c>
      <c r="T1675" s="152">
        <v>1.786</v>
      </c>
      <c r="U1675" s="151">
        <v>46446</v>
      </c>
      <c r="V1675" s="147">
        <v>6.7400000000000002E-2</v>
      </c>
      <c r="W1675" s="192">
        <v>5.7799999999999997E-2</v>
      </c>
      <c r="X1675" s="150" t="s">
        <v>636</v>
      </c>
      <c r="Y1675" s="150"/>
      <c r="Z1675" s="153">
        <v>2807807.25</v>
      </c>
      <c r="AA1675" s="153">
        <v>1</v>
      </c>
      <c r="AB1675" s="153">
        <v>102.54</v>
      </c>
      <c r="AC1675" s="153">
        <v>0</v>
      </c>
      <c r="AD1675" s="153">
        <v>2879.1255500000002</v>
      </c>
      <c r="AE1675" s="154"/>
      <c r="AF1675" s="154"/>
      <c r="AG1675" s="150" t="s">
        <v>17</v>
      </c>
      <c r="AH1675" s="147">
        <v>2.6752813680000001E-3</v>
      </c>
      <c r="AI1675" s="147">
        <v>6.2591601299999996E-4</v>
      </c>
      <c r="AJ1675" s="147">
        <v>1.51454455E-4</v>
      </c>
    </row>
    <row r="1676" spans="1:36" ht="13.5" thickBot="1" x14ac:dyDescent="0.25">
      <c r="A1676" s="149">
        <v>8700</v>
      </c>
      <c r="B1676" s="149">
        <v>12535</v>
      </c>
      <c r="C1676" s="150" t="s">
        <v>1664</v>
      </c>
      <c r="D1676" s="150">
        <v>520038506</v>
      </c>
      <c r="E1676" s="150" t="s">
        <v>429</v>
      </c>
      <c r="F1676" s="150" t="s">
        <v>1855</v>
      </c>
      <c r="G1676" s="150">
        <v>3900487</v>
      </c>
      <c r="H1676" s="150" t="s">
        <v>102</v>
      </c>
      <c r="I1676" s="150" t="s">
        <v>228</v>
      </c>
      <c r="J1676" s="150" t="s">
        <v>53</v>
      </c>
      <c r="K1676" s="150" t="s">
        <v>53</v>
      </c>
      <c r="L1676" s="150" t="s">
        <v>821</v>
      </c>
      <c r="M1676" s="150" t="s">
        <v>311</v>
      </c>
      <c r="N1676" s="150" t="s">
        <v>651</v>
      </c>
      <c r="O1676" s="150" t="s">
        <v>62</v>
      </c>
      <c r="P1676" s="150" t="s">
        <v>1345</v>
      </c>
      <c r="Q1676" s="150" t="s">
        <v>65</v>
      </c>
      <c r="R1676" s="150" t="s">
        <v>57</v>
      </c>
      <c r="S1676" s="150" t="s">
        <v>1206</v>
      </c>
      <c r="T1676" s="152">
        <v>4.8109999999999999</v>
      </c>
      <c r="U1676" s="151">
        <v>47907</v>
      </c>
      <c r="V1676" s="147">
        <v>2.6599999999999999E-2</v>
      </c>
      <c r="W1676" s="192">
        <v>5.7200000000000001E-2</v>
      </c>
      <c r="X1676" s="150" t="s">
        <v>636</v>
      </c>
      <c r="Y1676" s="150"/>
      <c r="Z1676" s="153">
        <v>104372</v>
      </c>
      <c r="AA1676" s="153">
        <v>1</v>
      </c>
      <c r="AB1676" s="153">
        <v>86.95</v>
      </c>
      <c r="AC1676" s="153">
        <v>0</v>
      </c>
      <c r="AD1676" s="153">
        <v>90.751450000000006</v>
      </c>
      <c r="AE1676" s="154"/>
      <c r="AF1676" s="154"/>
      <c r="AG1676" s="150" t="s">
        <v>17</v>
      </c>
      <c r="AH1676" s="147">
        <v>6.4929926500000002E-4</v>
      </c>
      <c r="AI1676" s="147">
        <v>1.9729179842877902E-5</v>
      </c>
      <c r="AJ1676" s="147">
        <v>4.7739187390925896E-6</v>
      </c>
    </row>
    <row r="1677" spans="1:36" ht="13.5" thickBot="1" x14ac:dyDescent="0.25">
      <c r="A1677" s="149">
        <v>8700</v>
      </c>
      <c r="B1677" s="149">
        <v>12535</v>
      </c>
      <c r="C1677" s="150" t="s">
        <v>1664</v>
      </c>
      <c r="D1677" s="150">
        <v>520038506</v>
      </c>
      <c r="E1677" s="150" t="s">
        <v>429</v>
      </c>
      <c r="F1677" s="150" t="s">
        <v>2208</v>
      </c>
      <c r="G1677" s="150">
        <v>3900495</v>
      </c>
      <c r="H1677" s="150" t="s">
        <v>102</v>
      </c>
      <c r="I1677" s="150" t="s">
        <v>228</v>
      </c>
      <c r="J1677" s="150" t="s">
        <v>53</v>
      </c>
      <c r="K1677" s="150" t="s">
        <v>53</v>
      </c>
      <c r="L1677" s="150" t="s">
        <v>821</v>
      </c>
      <c r="M1677" s="150" t="s">
        <v>311</v>
      </c>
      <c r="N1677" s="150" t="s">
        <v>651</v>
      </c>
      <c r="O1677" s="150" t="s">
        <v>62</v>
      </c>
      <c r="P1677" s="150" t="s">
        <v>1345</v>
      </c>
      <c r="Q1677" s="150" t="s">
        <v>65</v>
      </c>
      <c r="R1677" s="150" t="s">
        <v>57</v>
      </c>
      <c r="S1677" s="150" t="s">
        <v>1206</v>
      </c>
      <c r="T1677" s="152">
        <v>4.8339999999999996</v>
      </c>
      <c r="U1677" s="151">
        <v>47907</v>
      </c>
      <c r="V1677" s="147">
        <v>2.41E-2</v>
      </c>
      <c r="W1677" s="192">
        <v>5.74E-2</v>
      </c>
      <c r="X1677" s="150" t="s">
        <v>636</v>
      </c>
      <c r="Y1677" s="150"/>
      <c r="Z1677" s="153">
        <v>1969843</v>
      </c>
      <c r="AA1677" s="153">
        <v>1</v>
      </c>
      <c r="AB1677" s="153">
        <v>85.75</v>
      </c>
      <c r="AC1677" s="153">
        <v>0</v>
      </c>
      <c r="AD1677" s="153">
        <v>1689.1403700000001</v>
      </c>
      <c r="AE1677" s="154"/>
      <c r="AF1677" s="154"/>
      <c r="AG1677" s="150" t="s">
        <v>17</v>
      </c>
      <c r="AH1677" s="147">
        <v>1.1185272989999999E-3</v>
      </c>
      <c r="AI1677" s="147">
        <v>3.67215665E-4</v>
      </c>
      <c r="AJ1677" s="147">
        <v>8.8856088418430595E-5</v>
      </c>
    </row>
    <row r="1678" spans="1:36" ht="13.5" thickBot="1" x14ac:dyDescent="0.25">
      <c r="A1678" s="149">
        <v>8700</v>
      </c>
      <c r="B1678" s="149">
        <v>12535</v>
      </c>
      <c r="C1678" s="150" t="s">
        <v>1391</v>
      </c>
      <c r="D1678" s="150">
        <v>520038910</v>
      </c>
      <c r="E1678" s="150" t="s">
        <v>429</v>
      </c>
      <c r="F1678" s="150" t="s">
        <v>1392</v>
      </c>
      <c r="G1678" s="150">
        <v>4160156</v>
      </c>
      <c r="H1678" s="150" t="s">
        <v>102</v>
      </c>
      <c r="I1678" s="150" t="s">
        <v>228</v>
      </c>
      <c r="J1678" s="150" t="s">
        <v>53</v>
      </c>
      <c r="K1678" s="150" t="s">
        <v>53</v>
      </c>
      <c r="L1678" s="150" t="s">
        <v>821</v>
      </c>
      <c r="M1678" s="150" t="s">
        <v>311</v>
      </c>
      <c r="N1678" s="150" t="s">
        <v>651</v>
      </c>
      <c r="O1678" s="150" t="s">
        <v>62</v>
      </c>
      <c r="P1678" s="150" t="s">
        <v>1369</v>
      </c>
      <c r="Q1678" s="150" t="s">
        <v>65</v>
      </c>
      <c r="R1678" s="150" t="s">
        <v>57</v>
      </c>
      <c r="S1678" s="150" t="s">
        <v>1206</v>
      </c>
      <c r="T1678" s="152">
        <v>0.55800000000000005</v>
      </c>
      <c r="U1678" s="151">
        <v>45835</v>
      </c>
      <c r="V1678" s="147">
        <v>2.5499999999999998E-2</v>
      </c>
      <c r="W1678" s="192">
        <v>4.7300000000000002E-2</v>
      </c>
      <c r="X1678" s="150" t="s">
        <v>636</v>
      </c>
      <c r="Y1678" s="150"/>
      <c r="Z1678" s="153">
        <v>1843288.2</v>
      </c>
      <c r="AA1678" s="153">
        <v>1</v>
      </c>
      <c r="AB1678" s="153">
        <v>99.5</v>
      </c>
      <c r="AC1678" s="153">
        <v>0</v>
      </c>
      <c r="AD1678" s="153">
        <v>1834.07176</v>
      </c>
      <c r="AE1678" s="154"/>
      <c r="AF1678" s="154"/>
      <c r="AG1678" s="150" t="s">
        <v>17</v>
      </c>
      <c r="AH1678" s="147">
        <v>9.1558294089999995E-3</v>
      </c>
      <c r="AI1678" s="147">
        <v>3.98723453E-4</v>
      </c>
      <c r="AJ1678" s="147">
        <v>9.6480106311298806E-5</v>
      </c>
    </row>
    <row r="1679" spans="1:36" ht="13.5" thickBot="1" x14ac:dyDescent="0.25">
      <c r="A1679" s="149">
        <v>8700</v>
      </c>
      <c r="B1679" s="149">
        <v>12535</v>
      </c>
      <c r="C1679" s="150" t="s">
        <v>1856</v>
      </c>
      <c r="D1679" s="150">
        <v>520038670</v>
      </c>
      <c r="E1679" s="150" t="s">
        <v>429</v>
      </c>
      <c r="F1679" s="150" t="s">
        <v>1857</v>
      </c>
      <c r="G1679" s="150">
        <v>4220349</v>
      </c>
      <c r="H1679" s="150" t="s">
        <v>102</v>
      </c>
      <c r="I1679" s="150" t="s">
        <v>228</v>
      </c>
      <c r="J1679" s="150" t="s">
        <v>53</v>
      </c>
      <c r="K1679" s="150" t="s">
        <v>53</v>
      </c>
      <c r="L1679" s="150" t="s">
        <v>821</v>
      </c>
      <c r="M1679" s="150" t="s">
        <v>311</v>
      </c>
      <c r="N1679" s="150" t="s">
        <v>649</v>
      </c>
      <c r="O1679" s="150" t="s">
        <v>62</v>
      </c>
      <c r="P1679" s="150" t="s">
        <v>1522</v>
      </c>
      <c r="Q1679" s="150" t="s">
        <v>1351</v>
      </c>
      <c r="R1679" s="150" t="s">
        <v>57</v>
      </c>
      <c r="S1679" s="150" t="s">
        <v>1206</v>
      </c>
      <c r="T1679" s="152">
        <v>0.36799999999999999</v>
      </c>
      <c r="U1679" s="151">
        <v>45565</v>
      </c>
      <c r="V1679" s="147">
        <v>3.2399999999999998E-2</v>
      </c>
      <c r="W1679" s="192">
        <v>8.9499999999999996E-2</v>
      </c>
      <c r="X1679" s="150" t="s">
        <v>636</v>
      </c>
      <c r="Y1679" s="150"/>
      <c r="Z1679" s="153">
        <v>0.34</v>
      </c>
      <c r="AA1679" s="153">
        <v>1</v>
      </c>
      <c r="AB1679" s="153">
        <v>98.07</v>
      </c>
      <c r="AC1679" s="153">
        <v>0</v>
      </c>
      <c r="AD1679" s="153">
        <v>3.3E-4</v>
      </c>
      <c r="AE1679" s="154"/>
      <c r="AF1679" s="154"/>
      <c r="AG1679" s="150" t="s">
        <v>17</v>
      </c>
      <c r="AH1679" s="147">
        <v>4.4664777250253198E-9</v>
      </c>
      <c r="AI1679" s="147">
        <v>7.1741325875781698E-11</v>
      </c>
      <c r="AJ1679" s="147">
        <v>1.73594271375339E-11</v>
      </c>
    </row>
    <row r="1680" spans="1:36" ht="13.5" thickBot="1" x14ac:dyDescent="0.25">
      <c r="A1680" s="149">
        <v>8700</v>
      </c>
      <c r="B1680" s="149">
        <v>12535</v>
      </c>
      <c r="C1680" s="150" t="s">
        <v>1856</v>
      </c>
      <c r="D1680" s="150">
        <v>520038670</v>
      </c>
      <c r="E1680" s="150" t="s">
        <v>429</v>
      </c>
      <c r="F1680" s="150" t="s">
        <v>1858</v>
      </c>
      <c r="G1680" s="150">
        <v>4220372</v>
      </c>
      <c r="H1680" s="150" t="s">
        <v>102</v>
      </c>
      <c r="I1680" s="150" t="s">
        <v>229</v>
      </c>
      <c r="J1680" s="150" t="s">
        <v>53</v>
      </c>
      <c r="K1680" s="150" t="s">
        <v>53</v>
      </c>
      <c r="L1680" s="150" t="s">
        <v>821</v>
      </c>
      <c r="M1680" s="150" t="s">
        <v>311</v>
      </c>
      <c r="N1680" s="150" t="s">
        <v>649</v>
      </c>
      <c r="O1680" s="150" t="s">
        <v>62</v>
      </c>
      <c r="P1680" s="150" t="s">
        <v>1522</v>
      </c>
      <c r="Q1680" s="150" t="s">
        <v>1351</v>
      </c>
      <c r="R1680" s="150" t="s">
        <v>57</v>
      </c>
      <c r="S1680" s="150" t="s">
        <v>1206</v>
      </c>
      <c r="T1680" s="152">
        <v>1.6890000000000001</v>
      </c>
      <c r="U1680" s="151">
        <v>46568</v>
      </c>
      <c r="V1680" s="147">
        <v>1.2500000000000001E-2</v>
      </c>
      <c r="W1680" s="192">
        <v>4.5499999999999999E-2</v>
      </c>
      <c r="X1680" s="150" t="s">
        <v>636</v>
      </c>
      <c r="Y1680" s="150"/>
      <c r="Z1680" s="153">
        <v>1734600</v>
      </c>
      <c r="AA1680" s="153">
        <v>1</v>
      </c>
      <c r="AB1680" s="153">
        <v>100.5</v>
      </c>
      <c r="AC1680" s="153">
        <v>0</v>
      </c>
      <c r="AD1680" s="153">
        <v>1743.2729999999999</v>
      </c>
      <c r="AE1680" s="154"/>
      <c r="AF1680" s="154"/>
      <c r="AG1680" s="150" t="s">
        <v>17</v>
      </c>
      <c r="AH1680" s="147">
        <v>1.3516363671E-2</v>
      </c>
      <c r="AI1680" s="147">
        <v>3.7898398900000001E-4</v>
      </c>
      <c r="AJ1680" s="147">
        <v>9.1703698861606605E-5</v>
      </c>
    </row>
    <row r="1681" spans="1:36" ht="13.5" thickBot="1" x14ac:dyDescent="0.25">
      <c r="A1681" s="149">
        <v>8700</v>
      </c>
      <c r="B1681" s="149">
        <v>12535</v>
      </c>
      <c r="C1681" s="150" t="s">
        <v>1859</v>
      </c>
      <c r="D1681" s="150">
        <v>520039298</v>
      </c>
      <c r="E1681" s="150" t="s">
        <v>429</v>
      </c>
      <c r="F1681" s="150" t="s">
        <v>1860</v>
      </c>
      <c r="G1681" s="150">
        <v>4340212</v>
      </c>
      <c r="H1681" s="150" t="s">
        <v>102</v>
      </c>
      <c r="I1681" s="150" t="s">
        <v>228</v>
      </c>
      <c r="J1681" s="150" t="s">
        <v>53</v>
      </c>
      <c r="K1681" s="150" t="s">
        <v>53</v>
      </c>
      <c r="L1681" s="150" t="s">
        <v>821</v>
      </c>
      <c r="M1681" s="150" t="s">
        <v>311</v>
      </c>
      <c r="N1681" s="150" t="s">
        <v>140</v>
      </c>
      <c r="O1681" s="150" t="s">
        <v>62</v>
      </c>
      <c r="P1681" s="150" t="s">
        <v>298</v>
      </c>
      <c r="Q1681" s="150" t="s">
        <v>298</v>
      </c>
      <c r="R1681" s="150" t="s">
        <v>57</v>
      </c>
      <c r="S1681" s="150" t="s">
        <v>1206</v>
      </c>
      <c r="T1681" s="152">
        <v>2.161</v>
      </c>
      <c r="U1681" s="151">
        <v>46568</v>
      </c>
      <c r="V1681" s="147">
        <v>3.95E-2</v>
      </c>
      <c r="W1681" s="192">
        <v>7.1099999999999997E-2</v>
      </c>
      <c r="X1681" s="150" t="s">
        <v>636</v>
      </c>
      <c r="Y1681" s="150"/>
      <c r="Z1681" s="153">
        <v>7415686</v>
      </c>
      <c r="AA1681" s="153">
        <v>1</v>
      </c>
      <c r="AB1681" s="153">
        <v>94.72</v>
      </c>
      <c r="AC1681" s="153">
        <v>0</v>
      </c>
      <c r="AD1681" s="153">
        <v>7024.13778</v>
      </c>
      <c r="AE1681" s="154"/>
      <c r="AF1681" s="154"/>
      <c r="AG1681" s="150" t="s">
        <v>17</v>
      </c>
      <c r="AH1681" s="147">
        <v>8.8448554299999996E-3</v>
      </c>
      <c r="AI1681" s="147">
        <v>1.527033204E-3</v>
      </c>
      <c r="AJ1681" s="147">
        <v>3.69500024E-4</v>
      </c>
    </row>
    <row r="1682" spans="1:36" ht="13.5" thickBot="1" x14ac:dyDescent="0.25">
      <c r="A1682" s="149">
        <v>8700</v>
      </c>
      <c r="B1682" s="149">
        <v>12535</v>
      </c>
      <c r="C1682" s="150" t="s">
        <v>1861</v>
      </c>
      <c r="D1682" s="150">
        <v>520039314</v>
      </c>
      <c r="E1682" s="150" t="s">
        <v>429</v>
      </c>
      <c r="F1682" s="150" t="s">
        <v>1862</v>
      </c>
      <c r="G1682" s="150">
        <v>44801900</v>
      </c>
      <c r="H1682" s="150" t="s">
        <v>102</v>
      </c>
      <c r="I1682" s="150" t="s">
        <v>228</v>
      </c>
      <c r="J1682" s="150" t="s">
        <v>53</v>
      </c>
      <c r="K1682" s="150" t="s">
        <v>53</v>
      </c>
      <c r="L1682" s="150" t="s">
        <v>54</v>
      </c>
      <c r="M1682" s="150" t="s">
        <v>311</v>
      </c>
      <c r="N1682" s="150" t="s">
        <v>649</v>
      </c>
      <c r="O1682" s="150" t="s">
        <v>62</v>
      </c>
      <c r="P1682" s="150" t="s">
        <v>298</v>
      </c>
      <c r="Q1682" s="150" t="s">
        <v>298</v>
      </c>
      <c r="R1682" s="150" t="s">
        <v>57</v>
      </c>
      <c r="S1682" s="150" t="s">
        <v>1206</v>
      </c>
      <c r="T1682" s="152">
        <v>2.161</v>
      </c>
      <c r="U1682" s="151">
        <v>46019</v>
      </c>
      <c r="V1682" s="147">
        <v>3.95E-2</v>
      </c>
      <c r="W1682" s="192">
        <v>7.1099999999999997E-2</v>
      </c>
      <c r="X1682" s="150" t="s">
        <v>636</v>
      </c>
      <c r="Y1682" s="150"/>
      <c r="Z1682" s="153">
        <v>5035000</v>
      </c>
      <c r="AA1682" s="153">
        <v>1</v>
      </c>
      <c r="AB1682" s="153">
        <v>25</v>
      </c>
      <c r="AC1682" s="153">
        <v>0</v>
      </c>
      <c r="AD1682" s="153">
        <v>1258.75</v>
      </c>
      <c r="AE1682" s="154"/>
      <c r="AF1682" s="154"/>
      <c r="AG1682" s="150" t="s">
        <v>17</v>
      </c>
      <c r="AH1682" s="147">
        <v>3.9510664150999998E-2</v>
      </c>
      <c r="AI1682" s="147">
        <v>2.73649678E-4</v>
      </c>
      <c r="AJ1682" s="147">
        <v>6.6215693664760101E-5</v>
      </c>
    </row>
    <row r="1683" spans="1:36" ht="13.5" thickBot="1" x14ac:dyDescent="0.25">
      <c r="A1683" s="149">
        <v>8700</v>
      </c>
      <c r="B1683" s="149">
        <v>12535</v>
      </c>
      <c r="C1683" s="150" t="s">
        <v>1863</v>
      </c>
      <c r="D1683" s="150">
        <v>520039660</v>
      </c>
      <c r="E1683" s="150" t="s">
        <v>429</v>
      </c>
      <c r="F1683" s="150" t="s">
        <v>1864</v>
      </c>
      <c r="G1683" s="150">
        <v>4730164</v>
      </c>
      <c r="H1683" s="150" t="s">
        <v>102</v>
      </c>
      <c r="I1683" s="150" t="s">
        <v>229</v>
      </c>
      <c r="J1683" s="150" t="s">
        <v>53</v>
      </c>
      <c r="K1683" s="150" t="s">
        <v>53</v>
      </c>
      <c r="L1683" s="150" t="s">
        <v>821</v>
      </c>
      <c r="M1683" s="150" t="s">
        <v>311</v>
      </c>
      <c r="N1683" s="150" t="s">
        <v>140</v>
      </c>
      <c r="O1683" s="150" t="s">
        <v>62</v>
      </c>
      <c r="P1683" s="150" t="s">
        <v>298</v>
      </c>
      <c r="Q1683" s="150" t="s">
        <v>298</v>
      </c>
      <c r="R1683" s="150" t="s">
        <v>57</v>
      </c>
      <c r="S1683" s="150" t="s">
        <v>1206</v>
      </c>
      <c r="T1683" s="152">
        <v>0.89600000000000002</v>
      </c>
      <c r="U1683" s="151">
        <v>45992</v>
      </c>
      <c r="V1683" s="147">
        <v>0.05</v>
      </c>
      <c r="W1683" s="192">
        <v>2.0199999999999999E-2</v>
      </c>
      <c r="X1683" s="150" t="s">
        <v>636</v>
      </c>
      <c r="Y1683" s="150"/>
      <c r="Z1683" s="153">
        <v>730510.84</v>
      </c>
      <c r="AA1683" s="153">
        <v>1</v>
      </c>
      <c r="AB1683" s="153">
        <v>118</v>
      </c>
      <c r="AC1683" s="153">
        <v>0</v>
      </c>
      <c r="AD1683" s="153">
        <v>862.00279</v>
      </c>
      <c r="AE1683" s="154"/>
      <c r="AF1683" s="154"/>
      <c r="AG1683" s="150" t="s">
        <v>17</v>
      </c>
      <c r="AH1683" s="147">
        <v>4.0583935550000004E-3</v>
      </c>
      <c r="AI1683" s="147">
        <v>1.8739764500000001E-4</v>
      </c>
      <c r="AJ1683" s="147">
        <v>4.5345074622290803E-5</v>
      </c>
    </row>
    <row r="1684" spans="1:36" ht="13.5" thickBot="1" x14ac:dyDescent="0.25">
      <c r="A1684" s="149">
        <v>8700</v>
      </c>
      <c r="B1684" s="149">
        <v>12535</v>
      </c>
      <c r="C1684" s="150" t="s">
        <v>1863</v>
      </c>
      <c r="D1684" s="150">
        <v>520039660</v>
      </c>
      <c r="E1684" s="150" t="s">
        <v>429</v>
      </c>
      <c r="F1684" s="150" t="s">
        <v>1864</v>
      </c>
      <c r="G1684" s="150">
        <v>47301640</v>
      </c>
      <c r="H1684" s="150" t="s">
        <v>102</v>
      </c>
      <c r="I1684" s="150" t="s">
        <v>229</v>
      </c>
      <c r="J1684" s="150" t="s">
        <v>53</v>
      </c>
      <c r="K1684" s="150" t="s">
        <v>53</v>
      </c>
      <c r="L1684" s="150" t="s">
        <v>54</v>
      </c>
      <c r="M1684" s="150" t="s">
        <v>311</v>
      </c>
      <c r="N1684" s="150" t="s">
        <v>140</v>
      </c>
      <c r="O1684" s="150" t="s">
        <v>62</v>
      </c>
      <c r="P1684" s="150" t="s">
        <v>298</v>
      </c>
      <c r="Q1684" s="150" t="s">
        <v>298</v>
      </c>
      <c r="R1684" s="150" t="s">
        <v>57</v>
      </c>
      <c r="S1684" s="150" t="s">
        <v>1206</v>
      </c>
      <c r="T1684" s="152">
        <v>0.89600000000000002</v>
      </c>
      <c r="U1684" s="151">
        <v>45992</v>
      </c>
      <c r="V1684" s="147">
        <v>0.05</v>
      </c>
      <c r="W1684" s="192">
        <v>2.0199999999999999E-2</v>
      </c>
      <c r="X1684" s="150" t="s">
        <v>636</v>
      </c>
      <c r="Y1684" s="150"/>
      <c r="Z1684" s="153">
        <v>1565800</v>
      </c>
      <c r="AA1684" s="153">
        <v>1</v>
      </c>
      <c r="AB1684" s="153">
        <v>117.0916</v>
      </c>
      <c r="AC1684" s="153">
        <v>0</v>
      </c>
      <c r="AD1684" s="153">
        <v>1833.4202700000001</v>
      </c>
      <c r="AE1684" s="154"/>
      <c r="AF1684" s="154"/>
      <c r="AG1684" s="150" t="s">
        <v>17</v>
      </c>
      <c r="AH1684" s="147">
        <v>8.698888888E-3</v>
      </c>
      <c r="AI1684" s="147">
        <v>3.9858182099999998E-4</v>
      </c>
      <c r="AJ1684" s="147">
        <v>9.6445835119826607E-5</v>
      </c>
    </row>
    <row r="1685" spans="1:36" ht="13.5" thickBot="1" x14ac:dyDescent="0.25">
      <c r="A1685" s="149">
        <v>8700</v>
      </c>
      <c r="B1685" s="149">
        <v>12535</v>
      </c>
      <c r="C1685" s="150" t="s">
        <v>1865</v>
      </c>
      <c r="D1685" s="150">
        <v>520038688</v>
      </c>
      <c r="E1685" s="150" t="s">
        <v>429</v>
      </c>
      <c r="F1685" s="150" t="s">
        <v>1866</v>
      </c>
      <c r="G1685" s="150">
        <v>4860193</v>
      </c>
      <c r="H1685" s="150" t="s">
        <v>102</v>
      </c>
      <c r="I1685" s="150" t="s">
        <v>228</v>
      </c>
      <c r="J1685" s="150" t="s">
        <v>53</v>
      </c>
      <c r="K1685" s="150" t="s">
        <v>53</v>
      </c>
      <c r="L1685" s="150" t="s">
        <v>821</v>
      </c>
      <c r="M1685" s="150" t="s">
        <v>311</v>
      </c>
      <c r="N1685" s="150" t="s">
        <v>140</v>
      </c>
      <c r="O1685" s="150" t="s">
        <v>62</v>
      </c>
      <c r="P1685" s="150" t="s">
        <v>298</v>
      </c>
      <c r="Q1685" s="150" t="s">
        <v>298</v>
      </c>
      <c r="R1685" s="150" t="s">
        <v>57</v>
      </c>
      <c r="S1685" s="150" t="s">
        <v>1206</v>
      </c>
      <c r="T1685" s="152">
        <v>0.36799999999999999</v>
      </c>
      <c r="U1685" s="151">
        <v>45536</v>
      </c>
      <c r="V1685" s="147">
        <v>9.4E-2</v>
      </c>
      <c r="W1685" s="192">
        <v>5.6300000000000003E-2</v>
      </c>
      <c r="X1685" s="150" t="s">
        <v>636</v>
      </c>
      <c r="Y1685" s="150"/>
      <c r="Z1685" s="153">
        <v>14416070.4</v>
      </c>
      <c r="AA1685" s="153">
        <v>1</v>
      </c>
      <c r="AB1685" s="153">
        <v>103.79</v>
      </c>
      <c r="AC1685" s="153">
        <v>0</v>
      </c>
      <c r="AD1685" s="153">
        <v>14962.439469999999</v>
      </c>
      <c r="AE1685" s="154"/>
      <c r="AF1685" s="154"/>
      <c r="AG1685" s="150" t="s">
        <v>17</v>
      </c>
      <c r="AH1685" s="147">
        <v>7.8153419791000003E-2</v>
      </c>
      <c r="AI1685" s="147">
        <v>3.2528037749999998E-3</v>
      </c>
      <c r="AJ1685" s="147">
        <v>7.8708902299999995E-4</v>
      </c>
    </row>
    <row r="1686" spans="1:36" ht="13.5" thickBot="1" x14ac:dyDescent="0.25">
      <c r="A1686" s="149">
        <v>8700</v>
      </c>
      <c r="B1686" s="149">
        <v>12535</v>
      </c>
      <c r="C1686" s="150" t="s">
        <v>2235</v>
      </c>
      <c r="D1686" s="150">
        <v>520007469</v>
      </c>
      <c r="E1686" s="150" t="s">
        <v>429</v>
      </c>
      <c r="F1686" s="150" t="s">
        <v>2236</v>
      </c>
      <c r="G1686" s="150">
        <v>5660063</v>
      </c>
      <c r="H1686" s="150" t="s">
        <v>102</v>
      </c>
      <c r="I1686" s="150" t="s">
        <v>228</v>
      </c>
      <c r="J1686" s="150" t="s">
        <v>53</v>
      </c>
      <c r="K1686" s="150" t="s">
        <v>53</v>
      </c>
      <c r="L1686" s="150" t="s">
        <v>821</v>
      </c>
      <c r="M1686" s="150" t="s">
        <v>311</v>
      </c>
      <c r="N1686" s="150" t="s">
        <v>269</v>
      </c>
      <c r="O1686" s="150" t="s">
        <v>62</v>
      </c>
      <c r="P1686" s="150" t="s">
        <v>1359</v>
      </c>
      <c r="Q1686" s="150" t="s">
        <v>1351</v>
      </c>
      <c r="R1686" s="150" t="s">
        <v>57</v>
      </c>
      <c r="S1686" s="150" t="s">
        <v>1206</v>
      </c>
      <c r="T1686" s="152">
        <v>1.4530000000000001</v>
      </c>
      <c r="U1686" s="151">
        <v>46295</v>
      </c>
      <c r="V1686" s="147">
        <v>2.9399999999999999E-2</v>
      </c>
      <c r="W1686" s="192">
        <v>4.5600000000000002E-2</v>
      </c>
      <c r="X1686" s="150" t="s">
        <v>636</v>
      </c>
      <c r="Y1686" s="150"/>
      <c r="Z1686" s="153">
        <v>3491.16</v>
      </c>
      <c r="AA1686" s="153">
        <v>1</v>
      </c>
      <c r="AB1686" s="153">
        <v>99.19</v>
      </c>
      <c r="AC1686" s="153">
        <v>0</v>
      </c>
      <c r="AD1686" s="153">
        <v>3.4628800000000002</v>
      </c>
      <c r="AE1686" s="154"/>
      <c r="AF1686" s="154"/>
      <c r="AG1686" s="150" t="s">
        <v>17</v>
      </c>
      <c r="AH1686" s="147">
        <v>2.1762318018618502E-5</v>
      </c>
      <c r="AI1686" s="147">
        <v>7.5282303802644495E-7</v>
      </c>
      <c r="AJ1686" s="147">
        <v>1.82162463775829E-7</v>
      </c>
    </row>
    <row r="1687" spans="1:36" ht="13.5" thickBot="1" x14ac:dyDescent="0.25">
      <c r="A1687" s="149">
        <v>8700</v>
      </c>
      <c r="B1687" s="149">
        <v>12535</v>
      </c>
      <c r="C1687" s="150" t="s">
        <v>1393</v>
      </c>
      <c r="D1687" s="150">
        <v>520028010</v>
      </c>
      <c r="E1687" s="150" t="s">
        <v>429</v>
      </c>
      <c r="F1687" s="150" t="s">
        <v>1394</v>
      </c>
      <c r="G1687" s="150">
        <v>5760244</v>
      </c>
      <c r="H1687" s="150" t="s">
        <v>102</v>
      </c>
      <c r="I1687" s="150" t="s">
        <v>230</v>
      </c>
      <c r="J1687" s="150" t="s">
        <v>53</v>
      </c>
      <c r="K1687" s="150" t="s">
        <v>53</v>
      </c>
      <c r="L1687" s="150" t="s">
        <v>821</v>
      </c>
      <c r="M1687" s="150" t="s">
        <v>311</v>
      </c>
      <c r="N1687" s="150" t="s">
        <v>708</v>
      </c>
      <c r="O1687" s="150" t="s">
        <v>62</v>
      </c>
      <c r="P1687" s="150" t="s">
        <v>1339</v>
      </c>
      <c r="Q1687" s="150" t="s">
        <v>65</v>
      </c>
      <c r="R1687" s="150" t="s">
        <v>57</v>
      </c>
      <c r="S1687" s="150" t="s">
        <v>1206</v>
      </c>
      <c r="T1687" s="152">
        <v>0.16200000000000001</v>
      </c>
      <c r="U1687" s="151">
        <v>45443</v>
      </c>
      <c r="V1687" s="147">
        <v>5.45E-2</v>
      </c>
      <c r="W1687" s="192">
        <v>8.7300000000000003E-2</v>
      </c>
      <c r="X1687" s="150" t="s">
        <v>636</v>
      </c>
      <c r="Y1687" s="150"/>
      <c r="Z1687" s="153">
        <v>954371.76</v>
      </c>
      <c r="AA1687" s="153">
        <v>1</v>
      </c>
      <c r="AB1687" s="153">
        <v>96.77</v>
      </c>
      <c r="AC1687" s="153">
        <v>0</v>
      </c>
      <c r="AD1687" s="153">
        <v>923.54555000000005</v>
      </c>
      <c r="AE1687" s="154"/>
      <c r="AF1687" s="154"/>
      <c r="AG1687" s="150" t="s">
        <v>17</v>
      </c>
      <c r="AH1687" s="147">
        <v>2.934742805E-3</v>
      </c>
      <c r="AI1687" s="147">
        <v>2.0077691500000001E-4</v>
      </c>
      <c r="AJ1687" s="147">
        <v>4.8582489949753603E-5</v>
      </c>
    </row>
    <row r="1688" spans="1:36" ht="13.5" thickBot="1" x14ac:dyDescent="0.25">
      <c r="A1688" s="149">
        <v>8700</v>
      </c>
      <c r="B1688" s="149">
        <v>12535</v>
      </c>
      <c r="C1688" s="150" t="s">
        <v>1393</v>
      </c>
      <c r="D1688" s="150">
        <v>520028010</v>
      </c>
      <c r="E1688" s="150" t="s">
        <v>429</v>
      </c>
      <c r="F1688" s="150" t="s">
        <v>1867</v>
      </c>
      <c r="G1688" s="150">
        <v>5760251</v>
      </c>
      <c r="H1688" s="150" t="s">
        <v>102</v>
      </c>
      <c r="I1688" s="150" t="s">
        <v>228</v>
      </c>
      <c r="J1688" s="150" t="s">
        <v>53</v>
      </c>
      <c r="K1688" s="150" t="s">
        <v>53</v>
      </c>
      <c r="L1688" s="150" t="s">
        <v>821</v>
      </c>
      <c r="M1688" s="150" t="s">
        <v>311</v>
      </c>
      <c r="N1688" s="150" t="s">
        <v>708</v>
      </c>
      <c r="O1688" s="150" t="s">
        <v>62</v>
      </c>
      <c r="P1688" s="150" t="s">
        <v>1339</v>
      </c>
      <c r="Q1688" s="150" t="s">
        <v>65</v>
      </c>
      <c r="R1688" s="150" t="s">
        <v>57</v>
      </c>
      <c r="S1688" s="150" t="s">
        <v>1206</v>
      </c>
      <c r="T1688" s="152">
        <v>1.4930000000000001</v>
      </c>
      <c r="U1688" s="151">
        <v>46295</v>
      </c>
      <c r="V1688" s="147">
        <v>3.5999999999999997E-2</v>
      </c>
      <c r="W1688" s="192">
        <v>4.9200000000000001E-2</v>
      </c>
      <c r="X1688" s="150" t="s">
        <v>636</v>
      </c>
      <c r="Y1688" s="150"/>
      <c r="Z1688" s="153">
        <v>1912311.6</v>
      </c>
      <c r="AA1688" s="153">
        <v>1</v>
      </c>
      <c r="AB1688" s="153">
        <v>98.18</v>
      </c>
      <c r="AC1688" s="153">
        <v>0</v>
      </c>
      <c r="AD1688" s="153">
        <v>1877.5075300000001</v>
      </c>
      <c r="AE1688" s="154"/>
      <c r="AF1688" s="154"/>
      <c r="AG1688" s="150" t="s">
        <v>17</v>
      </c>
      <c r="AH1688" s="147">
        <v>6.2811379290000002E-3</v>
      </c>
      <c r="AI1688" s="147">
        <v>4.08166301E-4</v>
      </c>
      <c r="AJ1688" s="147">
        <v>9.8765015658200899E-5</v>
      </c>
    </row>
    <row r="1689" spans="1:36" ht="13.5" thickBot="1" x14ac:dyDescent="0.25">
      <c r="A1689" s="149">
        <v>8700</v>
      </c>
      <c r="B1689" s="149">
        <v>12535</v>
      </c>
      <c r="C1689" s="150" t="s">
        <v>1393</v>
      </c>
      <c r="D1689" s="150">
        <v>520028010</v>
      </c>
      <c r="E1689" s="150" t="s">
        <v>429</v>
      </c>
      <c r="F1689" s="150" t="s">
        <v>1395</v>
      </c>
      <c r="G1689" s="150">
        <v>5760269</v>
      </c>
      <c r="H1689" s="150" t="s">
        <v>102</v>
      </c>
      <c r="I1689" s="150" t="s">
        <v>230</v>
      </c>
      <c r="J1689" s="150" t="s">
        <v>53</v>
      </c>
      <c r="K1689" s="150" t="s">
        <v>53</v>
      </c>
      <c r="L1689" s="150" t="s">
        <v>821</v>
      </c>
      <c r="M1689" s="150" t="s">
        <v>311</v>
      </c>
      <c r="N1689" s="150" t="s">
        <v>708</v>
      </c>
      <c r="O1689" s="150" t="s">
        <v>62</v>
      </c>
      <c r="P1689" s="150" t="s">
        <v>1339</v>
      </c>
      <c r="Q1689" s="150" t="s">
        <v>65</v>
      </c>
      <c r="R1689" s="150" t="s">
        <v>57</v>
      </c>
      <c r="S1689" s="150" t="s">
        <v>1206</v>
      </c>
      <c r="T1689" s="152">
        <v>1.476</v>
      </c>
      <c r="U1689" s="151">
        <v>46295</v>
      </c>
      <c r="V1689" s="147">
        <v>5.8500000000000003E-2</v>
      </c>
      <c r="W1689" s="192">
        <v>6.1800000000000001E-2</v>
      </c>
      <c r="X1689" s="150" t="s">
        <v>636</v>
      </c>
      <c r="Y1689" s="150"/>
      <c r="Z1689" s="153">
        <v>1310833.3400000001</v>
      </c>
      <c r="AA1689" s="153">
        <v>1</v>
      </c>
      <c r="AB1689" s="153">
        <v>105.11</v>
      </c>
      <c r="AC1689" s="153">
        <v>0</v>
      </c>
      <c r="AD1689" s="153">
        <v>1377.81692</v>
      </c>
      <c r="AE1689" s="154"/>
      <c r="AF1689" s="154"/>
      <c r="AG1689" s="150" t="s">
        <v>17</v>
      </c>
      <c r="AH1689" s="147">
        <v>8.2965211890000008E-3</v>
      </c>
      <c r="AI1689" s="147">
        <v>2.9953458300000001E-4</v>
      </c>
      <c r="AJ1689" s="147">
        <v>7.2479128580610306E-5</v>
      </c>
    </row>
    <row r="1690" spans="1:36" ht="13.5" thickBot="1" x14ac:dyDescent="0.25">
      <c r="A1690" s="149">
        <v>8700</v>
      </c>
      <c r="B1690" s="149">
        <v>12535</v>
      </c>
      <c r="C1690" s="150" t="s">
        <v>1393</v>
      </c>
      <c r="D1690" s="150">
        <v>520028010</v>
      </c>
      <c r="E1690" s="150" t="s">
        <v>429</v>
      </c>
      <c r="F1690" s="150" t="s">
        <v>1868</v>
      </c>
      <c r="G1690" s="150">
        <v>5760301</v>
      </c>
      <c r="H1690" s="150" t="s">
        <v>102</v>
      </c>
      <c r="I1690" s="150" t="s">
        <v>228</v>
      </c>
      <c r="J1690" s="150" t="s">
        <v>53</v>
      </c>
      <c r="K1690" s="150" t="s">
        <v>53</v>
      </c>
      <c r="L1690" s="150" t="s">
        <v>821</v>
      </c>
      <c r="M1690" s="150" t="s">
        <v>311</v>
      </c>
      <c r="N1690" s="150" t="s">
        <v>708</v>
      </c>
      <c r="O1690" s="150" t="s">
        <v>62</v>
      </c>
      <c r="P1690" s="150" t="s">
        <v>1339</v>
      </c>
      <c r="Q1690" s="150" t="s">
        <v>65</v>
      </c>
      <c r="R1690" s="150" t="s">
        <v>57</v>
      </c>
      <c r="S1690" s="150" t="s">
        <v>1206</v>
      </c>
      <c r="T1690" s="152">
        <v>2.637</v>
      </c>
      <c r="U1690" s="151">
        <v>46934</v>
      </c>
      <c r="V1690" s="147">
        <v>2.1999999999999999E-2</v>
      </c>
      <c r="W1690" s="192">
        <v>4.7800000000000002E-2</v>
      </c>
      <c r="X1690" s="150" t="s">
        <v>636</v>
      </c>
      <c r="Y1690" s="150"/>
      <c r="Z1690" s="153">
        <v>7851318.4900000002</v>
      </c>
      <c r="AA1690" s="153">
        <v>1</v>
      </c>
      <c r="AB1690" s="153">
        <v>94.15</v>
      </c>
      <c r="AC1690" s="153">
        <v>0</v>
      </c>
      <c r="AD1690" s="153">
        <v>7392.0163599999996</v>
      </c>
      <c r="AE1690" s="154"/>
      <c r="AF1690" s="154"/>
      <c r="AG1690" s="150" t="s">
        <v>17</v>
      </c>
      <c r="AH1690" s="147">
        <v>6.7917980010000004E-3</v>
      </c>
      <c r="AI1690" s="147">
        <v>1.607009256E-3</v>
      </c>
      <c r="AJ1690" s="147">
        <v>3.8885202800000002E-4</v>
      </c>
    </row>
    <row r="1691" spans="1:36" ht="13.5" thickBot="1" x14ac:dyDescent="0.25">
      <c r="A1691" s="149">
        <v>8700</v>
      </c>
      <c r="B1691" s="149">
        <v>12535</v>
      </c>
      <c r="C1691" s="150" t="s">
        <v>1393</v>
      </c>
      <c r="D1691" s="150">
        <v>520028010</v>
      </c>
      <c r="E1691" s="150" t="s">
        <v>429</v>
      </c>
      <c r="F1691" s="150" t="s">
        <v>1869</v>
      </c>
      <c r="G1691" s="150">
        <v>5760327</v>
      </c>
      <c r="H1691" s="150" t="s">
        <v>102</v>
      </c>
      <c r="I1691" s="150" t="s">
        <v>228</v>
      </c>
      <c r="J1691" s="150" t="s">
        <v>53</v>
      </c>
      <c r="K1691" s="150" t="s">
        <v>53</v>
      </c>
      <c r="L1691" s="150" t="s">
        <v>821</v>
      </c>
      <c r="M1691" s="150" t="s">
        <v>311</v>
      </c>
      <c r="N1691" s="150" t="s">
        <v>708</v>
      </c>
      <c r="O1691" s="150" t="s">
        <v>62</v>
      </c>
      <c r="P1691" s="150" t="s">
        <v>1339</v>
      </c>
      <c r="Q1691" s="150" t="s">
        <v>65</v>
      </c>
      <c r="R1691" s="150" t="s">
        <v>57</v>
      </c>
      <c r="S1691" s="150" t="s">
        <v>1206</v>
      </c>
      <c r="T1691" s="152">
        <v>4.0869999999999997</v>
      </c>
      <c r="U1691" s="151">
        <v>47695</v>
      </c>
      <c r="V1691" s="147">
        <v>2.7400000000000001E-2</v>
      </c>
      <c r="W1691" s="192">
        <v>4.9000000000000002E-2</v>
      </c>
      <c r="X1691" s="150" t="s">
        <v>636</v>
      </c>
      <c r="Y1691" s="150"/>
      <c r="Z1691" s="153">
        <v>976413</v>
      </c>
      <c r="AA1691" s="153">
        <v>1</v>
      </c>
      <c r="AB1691" s="153">
        <v>92.28</v>
      </c>
      <c r="AC1691" s="153">
        <v>0</v>
      </c>
      <c r="AD1691" s="153">
        <v>901.03391999999997</v>
      </c>
      <c r="AE1691" s="154"/>
      <c r="AF1691" s="154"/>
      <c r="AG1691" s="150" t="s">
        <v>17</v>
      </c>
      <c r="AH1691" s="147">
        <v>1.3018839999999999E-3</v>
      </c>
      <c r="AI1691" s="147">
        <v>1.9588293299999999E-4</v>
      </c>
      <c r="AJ1691" s="147">
        <v>4.7398280856625997E-5</v>
      </c>
    </row>
    <row r="1692" spans="1:36" ht="13.5" thickBot="1" x14ac:dyDescent="0.25">
      <c r="A1692" s="149">
        <v>8700</v>
      </c>
      <c r="B1692" s="149">
        <v>12535</v>
      </c>
      <c r="C1692" s="150" t="s">
        <v>1870</v>
      </c>
      <c r="D1692" s="150">
        <v>520033986</v>
      </c>
      <c r="E1692" s="150" t="s">
        <v>429</v>
      </c>
      <c r="F1692" s="150" t="s">
        <v>1871</v>
      </c>
      <c r="G1692" s="150">
        <v>5850110</v>
      </c>
      <c r="H1692" s="150" t="s">
        <v>102</v>
      </c>
      <c r="I1692" s="150" t="s">
        <v>228</v>
      </c>
      <c r="J1692" s="150" t="s">
        <v>53</v>
      </c>
      <c r="K1692" s="150" t="s">
        <v>53</v>
      </c>
      <c r="L1692" s="150" t="s">
        <v>821</v>
      </c>
      <c r="M1692" s="150" t="s">
        <v>311</v>
      </c>
      <c r="N1692" s="150" t="s">
        <v>269</v>
      </c>
      <c r="O1692" s="150" t="s">
        <v>62</v>
      </c>
      <c r="P1692" s="150" t="s">
        <v>1359</v>
      </c>
      <c r="Q1692" s="150" t="s">
        <v>1351</v>
      </c>
      <c r="R1692" s="150" t="s">
        <v>57</v>
      </c>
      <c r="S1692" s="150" t="s">
        <v>1206</v>
      </c>
      <c r="T1692" s="152">
        <v>5.2149999999999999</v>
      </c>
      <c r="U1692" s="151">
        <v>49674</v>
      </c>
      <c r="V1692" s="147">
        <v>1.95E-2</v>
      </c>
      <c r="W1692" s="192">
        <v>5.0099999999999999E-2</v>
      </c>
      <c r="X1692" s="150" t="s">
        <v>636</v>
      </c>
      <c r="Y1692" s="150"/>
      <c r="Z1692" s="153">
        <v>19969832.300000001</v>
      </c>
      <c r="AA1692" s="153">
        <v>1</v>
      </c>
      <c r="AB1692" s="153">
        <v>85.74</v>
      </c>
      <c r="AC1692" s="153">
        <v>0</v>
      </c>
      <c r="AD1692" s="153">
        <v>17122.13421</v>
      </c>
      <c r="AE1692" s="154"/>
      <c r="AF1692" s="154"/>
      <c r="AG1692" s="150" t="s">
        <v>17</v>
      </c>
      <c r="AH1692" s="147">
        <v>1.8245617570999999E-2</v>
      </c>
      <c r="AI1692" s="147">
        <v>3.7223170000000002E-3</v>
      </c>
      <c r="AJ1692" s="147">
        <v>9.0069830599999999E-4</v>
      </c>
    </row>
    <row r="1693" spans="1:36" ht="13.5" thickBot="1" x14ac:dyDescent="0.25">
      <c r="A1693" s="149">
        <v>8700</v>
      </c>
      <c r="B1693" s="149">
        <v>12535</v>
      </c>
      <c r="C1693" s="150" t="s">
        <v>1731</v>
      </c>
      <c r="D1693" s="150">
        <v>520000472</v>
      </c>
      <c r="E1693" s="150" t="s">
        <v>429</v>
      </c>
      <c r="F1693" s="150" t="s">
        <v>1872</v>
      </c>
      <c r="G1693" s="150">
        <v>6000210</v>
      </c>
      <c r="H1693" s="150" t="s">
        <v>102</v>
      </c>
      <c r="I1693" s="150" t="s">
        <v>229</v>
      </c>
      <c r="J1693" s="150" t="s">
        <v>53</v>
      </c>
      <c r="K1693" s="150" t="s">
        <v>53</v>
      </c>
      <c r="L1693" s="150" t="s">
        <v>821</v>
      </c>
      <c r="M1693" s="150" t="s">
        <v>311</v>
      </c>
      <c r="N1693" s="150" t="s">
        <v>156</v>
      </c>
      <c r="O1693" s="150" t="s">
        <v>62</v>
      </c>
      <c r="P1693" s="150" t="s">
        <v>1458</v>
      </c>
      <c r="Q1693" s="150" t="s">
        <v>1351</v>
      </c>
      <c r="R1693" s="150" t="s">
        <v>57</v>
      </c>
      <c r="S1693" s="150" t="s">
        <v>1206</v>
      </c>
      <c r="T1693" s="152">
        <v>3.879</v>
      </c>
      <c r="U1693" s="151">
        <v>47220</v>
      </c>
      <c r="V1693" s="147">
        <v>3.85E-2</v>
      </c>
      <c r="W1693" s="192">
        <v>2.0299999999999999E-2</v>
      </c>
      <c r="X1693" s="150" t="s">
        <v>636</v>
      </c>
      <c r="Y1693" s="150"/>
      <c r="Z1693" s="153">
        <v>18987746.52</v>
      </c>
      <c r="AA1693" s="153">
        <v>1</v>
      </c>
      <c r="AB1693" s="153">
        <v>120.49</v>
      </c>
      <c r="AC1693" s="153">
        <v>394.91437000000002</v>
      </c>
      <c r="AD1693" s="153">
        <v>23273.25015</v>
      </c>
      <c r="AE1693" s="154"/>
      <c r="AF1693" s="154"/>
      <c r="AG1693" s="150" t="s">
        <v>17</v>
      </c>
      <c r="AH1693" s="147">
        <v>7.4320071760000002E-3</v>
      </c>
      <c r="AI1693" s="147">
        <v>5.0595570390000004E-3</v>
      </c>
      <c r="AJ1693" s="147">
        <v>1.2242736060000001E-3</v>
      </c>
    </row>
    <row r="1694" spans="1:36" ht="13.5" thickBot="1" x14ac:dyDescent="0.25">
      <c r="A1694" s="149">
        <v>8700</v>
      </c>
      <c r="B1694" s="149">
        <v>12535</v>
      </c>
      <c r="C1694" s="150" t="s">
        <v>1731</v>
      </c>
      <c r="D1694" s="150">
        <v>520000472</v>
      </c>
      <c r="E1694" s="150" t="s">
        <v>429</v>
      </c>
      <c r="F1694" s="150" t="s">
        <v>1873</v>
      </c>
      <c r="G1694" s="150">
        <v>6000236</v>
      </c>
      <c r="H1694" s="150" t="s">
        <v>102</v>
      </c>
      <c r="I1694" s="150" t="s">
        <v>229</v>
      </c>
      <c r="J1694" s="150" t="s">
        <v>53</v>
      </c>
      <c r="K1694" s="150" t="s">
        <v>53</v>
      </c>
      <c r="L1694" s="150" t="s">
        <v>821</v>
      </c>
      <c r="M1694" s="150" t="s">
        <v>311</v>
      </c>
      <c r="N1694" s="150" t="s">
        <v>156</v>
      </c>
      <c r="O1694" s="150" t="s">
        <v>62</v>
      </c>
      <c r="P1694" s="150" t="s">
        <v>1458</v>
      </c>
      <c r="Q1694" s="150" t="s">
        <v>1351</v>
      </c>
      <c r="R1694" s="150" t="s">
        <v>57</v>
      </c>
      <c r="S1694" s="150" t="s">
        <v>1206</v>
      </c>
      <c r="T1694" s="152">
        <v>1.379</v>
      </c>
      <c r="U1694" s="151">
        <v>46082</v>
      </c>
      <c r="V1694" s="147">
        <v>4.4999999999999998E-2</v>
      </c>
      <c r="W1694" s="192">
        <v>1.6400000000000001E-2</v>
      </c>
      <c r="X1694" s="150" t="s">
        <v>636</v>
      </c>
      <c r="Y1694" s="150"/>
      <c r="Z1694" s="153">
        <v>38492889</v>
      </c>
      <c r="AA1694" s="153">
        <v>1</v>
      </c>
      <c r="AB1694" s="153">
        <v>118.26</v>
      </c>
      <c r="AC1694" s="153">
        <v>0</v>
      </c>
      <c r="AD1694" s="153">
        <v>45521.69053</v>
      </c>
      <c r="AE1694" s="154"/>
      <c r="AF1694" s="154"/>
      <c r="AG1694" s="150" t="s">
        <v>17</v>
      </c>
      <c r="AH1694" s="147">
        <v>1.3023695304999999E-2</v>
      </c>
      <c r="AI1694" s="147">
        <v>9.8963225290000009E-3</v>
      </c>
      <c r="AJ1694" s="147">
        <v>2.3946377870000001E-3</v>
      </c>
    </row>
    <row r="1695" spans="1:36" ht="13.5" thickBot="1" x14ac:dyDescent="0.25">
      <c r="A1695" s="149">
        <v>8700</v>
      </c>
      <c r="B1695" s="149">
        <v>12535</v>
      </c>
      <c r="C1695" s="150" t="s">
        <v>1731</v>
      </c>
      <c r="D1695" s="150">
        <v>520000472</v>
      </c>
      <c r="E1695" s="150" t="s">
        <v>429</v>
      </c>
      <c r="F1695" s="150" t="s">
        <v>1874</v>
      </c>
      <c r="G1695" s="150">
        <v>6000285</v>
      </c>
      <c r="H1695" s="150" t="s">
        <v>102</v>
      </c>
      <c r="I1695" s="150" t="s">
        <v>229</v>
      </c>
      <c r="J1695" s="150" t="s">
        <v>53</v>
      </c>
      <c r="K1695" s="150" t="s">
        <v>53</v>
      </c>
      <c r="L1695" s="150" t="s">
        <v>821</v>
      </c>
      <c r="M1695" s="150" t="s">
        <v>311</v>
      </c>
      <c r="N1695" s="150" t="s">
        <v>156</v>
      </c>
      <c r="O1695" s="150" t="s">
        <v>62</v>
      </c>
      <c r="P1695" s="150" t="s">
        <v>1458</v>
      </c>
      <c r="Q1695" s="150" t="s">
        <v>1351</v>
      </c>
      <c r="R1695" s="150" t="s">
        <v>57</v>
      </c>
      <c r="S1695" s="150" t="s">
        <v>1206</v>
      </c>
      <c r="T1695" s="152">
        <v>6.2350000000000003</v>
      </c>
      <c r="U1695" s="151">
        <v>48112</v>
      </c>
      <c r="V1695" s="147">
        <v>2.3900000000000001E-2</v>
      </c>
      <c r="W1695" s="192">
        <v>2.5100000000000001E-2</v>
      </c>
      <c r="X1695" s="150" t="s">
        <v>636</v>
      </c>
      <c r="Y1695" s="150"/>
      <c r="Z1695" s="153">
        <v>20942964</v>
      </c>
      <c r="AA1695" s="153">
        <v>1</v>
      </c>
      <c r="AB1695" s="153">
        <v>110.76</v>
      </c>
      <c r="AC1695" s="153">
        <v>0</v>
      </c>
      <c r="AD1695" s="153">
        <v>23196.426930000001</v>
      </c>
      <c r="AE1695" s="154"/>
      <c r="AF1695" s="154"/>
      <c r="AG1695" s="150" t="s">
        <v>17</v>
      </c>
      <c r="AH1695" s="147">
        <v>5.3849748060000001E-3</v>
      </c>
      <c r="AI1695" s="147">
        <v>5.0428558279999999E-3</v>
      </c>
      <c r="AJ1695" s="147">
        <v>1.2202323729999999E-3</v>
      </c>
    </row>
    <row r="1696" spans="1:36" ht="13.5" thickBot="1" x14ac:dyDescent="0.25">
      <c r="A1696" s="149">
        <v>8700</v>
      </c>
      <c r="B1696" s="149">
        <v>12535</v>
      </c>
      <c r="C1696" s="150" t="s">
        <v>1731</v>
      </c>
      <c r="D1696" s="150">
        <v>520000472</v>
      </c>
      <c r="E1696" s="150" t="s">
        <v>429</v>
      </c>
      <c r="F1696" s="150" t="s">
        <v>1875</v>
      </c>
      <c r="G1696" s="150">
        <v>6000392</v>
      </c>
      <c r="H1696" s="150" t="s">
        <v>102</v>
      </c>
      <c r="I1696" s="150" t="s">
        <v>229</v>
      </c>
      <c r="J1696" s="150" t="s">
        <v>53</v>
      </c>
      <c r="K1696" s="150" t="s">
        <v>53</v>
      </c>
      <c r="L1696" s="150" t="s">
        <v>821</v>
      </c>
      <c r="M1696" s="150" t="s">
        <v>311</v>
      </c>
      <c r="N1696" s="150" t="s">
        <v>156</v>
      </c>
      <c r="O1696" s="150" t="s">
        <v>62</v>
      </c>
      <c r="P1696" s="150" t="s">
        <v>1458</v>
      </c>
      <c r="Q1696" s="150" t="s">
        <v>1351</v>
      </c>
      <c r="R1696" s="150" t="s">
        <v>57</v>
      </c>
      <c r="S1696" s="150" t="s">
        <v>1206</v>
      </c>
      <c r="T1696" s="152">
        <v>11.12</v>
      </c>
      <c r="U1696" s="151">
        <v>49825</v>
      </c>
      <c r="V1696" s="147">
        <v>1.2500000000000001E-2</v>
      </c>
      <c r="W1696" s="192">
        <v>2.98E-2</v>
      </c>
      <c r="X1696" s="150" t="s">
        <v>636</v>
      </c>
      <c r="Y1696" s="150"/>
      <c r="Z1696" s="153">
        <v>28059438</v>
      </c>
      <c r="AA1696" s="153">
        <v>1</v>
      </c>
      <c r="AB1696" s="153">
        <v>92.01</v>
      </c>
      <c r="AC1696" s="153">
        <v>0</v>
      </c>
      <c r="AD1696" s="153">
        <v>25817.4889</v>
      </c>
      <c r="AE1696" s="154"/>
      <c r="AF1696" s="154"/>
      <c r="AG1696" s="150" t="s">
        <v>17</v>
      </c>
      <c r="AH1696" s="147">
        <v>6.5378132459999998E-3</v>
      </c>
      <c r="AI1696" s="147">
        <v>5.6126693460000002E-3</v>
      </c>
      <c r="AJ1696" s="147">
        <v>1.3581115670000001E-3</v>
      </c>
    </row>
    <row r="1697" spans="1:36" ht="13.5" thickBot="1" x14ac:dyDescent="0.25">
      <c r="A1697" s="149">
        <v>8700</v>
      </c>
      <c r="B1697" s="149">
        <v>12535</v>
      </c>
      <c r="C1697" s="150" t="s">
        <v>1210</v>
      </c>
      <c r="D1697" s="150">
        <v>520018078</v>
      </c>
      <c r="E1697" s="150" t="s">
        <v>429</v>
      </c>
      <c r="F1697" s="150" t="s">
        <v>1876</v>
      </c>
      <c r="G1697" s="150">
        <v>6040372</v>
      </c>
      <c r="H1697" s="150" t="s">
        <v>102</v>
      </c>
      <c r="I1697" s="150" t="s">
        <v>229</v>
      </c>
      <c r="J1697" s="150" t="s">
        <v>53</v>
      </c>
      <c r="K1697" s="150" t="s">
        <v>53</v>
      </c>
      <c r="L1697" s="150" t="s">
        <v>821</v>
      </c>
      <c r="M1697" s="150" t="s">
        <v>311</v>
      </c>
      <c r="N1697" s="150" t="s">
        <v>256</v>
      </c>
      <c r="O1697" s="150" t="s">
        <v>62</v>
      </c>
      <c r="P1697" s="150" t="s">
        <v>1205</v>
      </c>
      <c r="Q1697" s="150" t="s">
        <v>65</v>
      </c>
      <c r="R1697" s="150" t="s">
        <v>57</v>
      </c>
      <c r="S1697" s="150" t="s">
        <v>1206</v>
      </c>
      <c r="T1697" s="152">
        <v>1.226</v>
      </c>
      <c r="U1697" s="151">
        <v>46203</v>
      </c>
      <c r="V1697" s="147">
        <v>8.3000000000000001E-3</v>
      </c>
      <c r="W1697" s="192">
        <v>1.4E-2</v>
      </c>
      <c r="X1697" s="150" t="s">
        <v>636</v>
      </c>
      <c r="Y1697" s="150"/>
      <c r="Z1697" s="153">
        <v>53382524</v>
      </c>
      <c r="AA1697" s="153">
        <v>1</v>
      </c>
      <c r="AB1697" s="153">
        <v>111.66</v>
      </c>
      <c r="AC1697" s="153">
        <v>0</v>
      </c>
      <c r="AD1697" s="153">
        <v>59606.926299999999</v>
      </c>
      <c r="AE1697" s="154"/>
      <c r="AF1697" s="154"/>
      <c r="AG1697" s="150" t="s">
        <v>17</v>
      </c>
      <c r="AH1697" s="147">
        <v>1.7549095694999999E-2</v>
      </c>
      <c r="AI1697" s="147">
        <v>1.2958424012E-2</v>
      </c>
      <c r="AJ1697" s="147">
        <v>3.1355821030000001E-3</v>
      </c>
    </row>
    <row r="1698" spans="1:36" ht="13.5" thickBot="1" x14ac:dyDescent="0.25">
      <c r="A1698" s="149">
        <v>8700</v>
      </c>
      <c r="B1698" s="149">
        <v>12535</v>
      </c>
      <c r="C1698" s="150" t="s">
        <v>1210</v>
      </c>
      <c r="D1698" s="150">
        <v>520018078</v>
      </c>
      <c r="E1698" s="150" t="s">
        <v>429</v>
      </c>
      <c r="F1698" s="150" t="s">
        <v>1396</v>
      </c>
      <c r="G1698" s="150">
        <v>6040422</v>
      </c>
      <c r="H1698" s="150" t="s">
        <v>102</v>
      </c>
      <c r="I1698" s="150" t="s">
        <v>228</v>
      </c>
      <c r="J1698" s="150" t="s">
        <v>53</v>
      </c>
      <c r="K1698" s="150" t="s">
        <v>53</v>
      </c>
      <c r="L1698" s="150" t="s">
        <v>821</v>
      </c>
      <c r="M1698" s="150" t="s">
        <v>311</v>
      </c>
      <c r="N1698" s="150" t="s">
        <v>256</v>
      </c>
      <c r="O1698" s="150" t="s">
        <v>62</v>
      </c>
      <c r="P1698" s="150" t="s">
        <v>1205</v>
      </c>
      <c r="Q1698" s="150" t="s">
        <v>65</v>
      </c>
      <c r="R1698" s="150" t="s">
        <v>57</v>
      </c>
      <c r="S1698" s="150" t="s">
        <v>1206</v>
      </c>
      <c r="T1698" s="152">
        <v>0.91</v>
      </c>
      <c r="U1698" s="151">
        <v>45716</v>
      </c>
      <c r="V1698" s="147">
        <v>2.0199999999999999E-2</v>
      </c>
      <c r="W1698" s="192">
        <v>4.2000000000000003E-2</v>
      </c>
      <c r="X1698" s="150" t="s">
        <v>636</v>
      </c>
      <c r="Y1698" s="150"/>
      <c r="Z1698" s="153">
        <v>1637202</v>
      </c>
      <c r="AA1698" s="153">
        <v>1</v>
      </c>
      <c r="AB1698" s="153">
        <v>98.27</v>
      </c>
      <c r="AC1698" s="153">
        <v>0</v>
      </c>
      <c r="AD1698" s="153">
        <v>1608.87841</v>
      </c>
      <c r="AE1698" s="154"/>
      <c r="AF1698" s="154"/>
      <c r="AG1698" s="150" t="s">
        <v>17</v>
      </c>
      <c r="AH1698" s="147">
        <v>1.9378875369999999E-3</v>
      </c>
      <c r="AI1698" s="147">
        <v>3.4976687900000001E-4</v>
      </c>
      <c r="AJ1698" s="147">
        <v>8.4633962216807399E-5</v>
      </c>
    </row>
    <row r="1699" spans="1:36" ht="13.5" thickBot="1" x14ac:dyDescent="0.25">
      <c r="A1699" s="149">
        <v>8700</v>
      </c>
      <c r="B1699" s="149">
        <v>12535</v>
      </c>
      <c r="C1699" s="150" t="s">
        <v>1210</v>
      </c>
      <c r="D1699" s="150">
        <v>520018078</v>
      </c>
      <c r="E1699" s="150" t="s">
        <v>429</v>
      </c>
      <c r="F1699" s="150" t="s">
        <v>1397</v>
      </c>
      <c r="G1699" s="150">
        <v>6040430</v>
      </c>
      <c r="H1699" s="150" t="s">
        <v>102</v>
      </c>
      <c r="I1699" s="150" t="s">
        <v>229</v>
      </c>
      <c r="J1699" s="150" t="s">
        <v>53</v>
      </c>
      <c r="K1699" s="150" t="s">
        <v>53</v>
      </c>
      <c r="L1699" s="150" t="s">
        <v>821</v>
      </c>
      <c r="M1699" s="150" t="s">
        <v>311</v>
      </c>
      <c r="N1699" s="150" t="s">
        <v>256</v>
      </c>
      <c r="O1699" s="150" t="s">
        <v>62</v>
      </c>
      <c r="P1699" s="150" t="s">
        <v>1369</v>
      </c>
      <c r="Q1699" s="150" t="s">
        <v>65</v>
      </c>
      <c r="R1699" s="150" t="s">
        <v>57</v>
      </c>
      <c r="S1699" s="150" t="s">
        <v>1206</v>
      </c>
      <c r="T1699" s="152">
        <v>0.91</v>
      </c>
      <c r="U1699" s="151">
        <v>47542</v>
      </c>
      <c r="V1699" s="147">
        <v>2.4199999999999999E-2</v>
      </c>
      <c r="W1699" s="192">
        <v>2.0400000000000001E-2</v>
      </c>
      <c r="X1699" s="150" t="s">
        <v>636</v>
      </c>
      <c r="Y1699" s="150"/>
      <c r="Z1699" s="153">
        <v>16379004</v>
      </c>
      <c r="AA1699" s="153">
        <v>1</v>
      </c>
      <c r="AB1699" s="153">
        <v>112.35</v>
      </c>
      <c r="AC1699" s="153">
        <v>0</v>
      </c>
      <c r="AD1699" s="153">
        <v>18401.810990000002</v>
      </c>
      <c r="AE1699" s="154"/>
      <c r="AF1699" s="154"/>
      <c r="AG1699" s="150" t="s">
        <v>17</v>
      </c>
      <c r="AH1699" s="147">
        <v>1.1365231932E-2</v>
      </c>
      <c r="AI1699" s="147">
        <v>4.0005161169999999E-3</v>
      </c>
      <c r="AJ1699" s="147">
        <v>9.6801483900000001E-4</v>
      </c>
    </row>
    <row r="1700" spans="1:36" ht="13.5" thickBot="1" x14ac:dyDescent="0.25">
      <c r="A1700" s="149">
        <v>8700</v>
      </c>
      <c r="B1700" s="149">
        <v>12535</v>
      </c>
      <c r="C1700" s="150" t="s">
        <v>1210</v>
      </c>
      <c r="D1700" s="150">
        <v>520018078</v>
      </c>
      <c r="E1700" s="150" t="s">
        <v>429</v>
      </c>
      <c r="F1700" s="150" t="s">
        <v>1877</v>
      </c>
      <c r="G1700" s="150">
        <v>6040471</v>
      </c>
      <c r="H1700" s="150" t="s">
        <v>102</v>
      </c>
      <c r="I1700" s="150" t="s">
        <v>229</v>
      </c>
      <c r="J1700" s="150" t="s">
        <v>53</v>
      </c>
      <c r="K1700" s="150" t="s">
        <v>53</v>
      </c>
      <c r="L1700" s="150" t="s">
        <v>821</v>
      </c>
      <c r="M1700" s="150" t="s">
        <v>311</v>
      </c>
      <c r="N1700" s="150" t="s">
        <v>256</v>
      </c>
      <c r="O1700" s="150" t="s">
        <v>62</v>
      </c>
      <c r="P1700" s="150" t="s">
        <v>1369</v>
      </c>
      <c r="Q1700" s="150" t="s">
        <v>65</v>
      </c>
      <c r="R1700" s="150" t="s">
        <v>57</v>
      </c>
      <c r="S1700" s="150" t="s">
        <v>1206</v>
      </c>
      <c r="T1700" s="152">
        <v>0.496</v>
      </c>
      <c r="U1700" s="151">
        <v>47391</v>
      </c>
      <c r="V1700" s="147">
        <v>1.95E-2</v>
      </c>
      <c r="W1700" s="192">
        <v>2.3599999999999999E-2</v>
      </c>
      <c r="X1700" s="150" t="s">
        <v>636</v>
      </c>
      <c r="Y1700" s="150"/>
      <c r="Z1700" s="153">
        <v>4200000</v>
      </c>
      <c r="AA1700" s="153">
        <v>1</v>
      </c>
      <c r="AB1700" s="153">
        <v>110.94</v>
      </c>
      <c r="AC1700" s="153">
        <v>0</v>
      </c>
      <c r="AD1700" s="153">
        <v>4659.4799999999996</v>
      </c>
      <c r="AE1700" s="154"/>
      <c r="AF1700" s="154"/>
      <c r="AG1700" s="150" t="s">
        <v>17</v>
      </c>
      <c r="AH1700" s="147">
        <v>3.3845038069999999E-3</v>
      </c>
      <c r="AI1700" s="147">
        <v>1.0129614329999999E-3</v>
      </c>
      <c r="AJ1700" s="147">
        <v>2.4510879800000002E-4</v>
      </c>
    </row>
    <row r="1701" spans="1:36" ht="13.5" thickBot="1" x14ac:dyDescent="0.25">
      <c r="A1701" s="149">
        <v>8700</v>
      </c>
      <c r="B1701" s="149">
        <v>12535</v>
      </c>
      <c r="C1701" s="150" t="s">
        <v>1210</v>
      </c>
      <c r="D1701" s="150">
        <v>520018078</v>
      </c>
      <c r="E1701" s="150" t="s">
        <v>429</v>
      </c>
      <c r="F1701" s="150" t="s">
        <v>1878</v>
      </c>
      <c r="G1701" s="150">
        <v>6040539</v>
      </c>
      <c r="H1701" s="150" t="s">
        <v>102</v>
      </c>
      <c r="I1701" s="150" t="s">
        <v>229</v>
      </c>
      <c r="J1701" s="150" t="s">
        <v>53</v>
      </c>
      <c r="K1701" s="150" t="s">
        <v>53</v>
      </c>
      <c r="L1701" s="150" t="s">
        <v>821</v>
      </c>
      <c r="M1701" s="150" t="s">
        <v>311</v>
      </c>
      <c r="N1701" s="150" t="s">
        <v>256</v>
      </c>
      <c r="O1701" s="150" t="s">
        <v>62</v>
      </c>
      <c r="P1701" s="150" t="s">
        <v>1205</v>
      </c>
      <c r="Q1701" s="150" t="s">
        <v>65</v>
      </c>
      <c r="R1701" s="150" t="s">
        <v>57</v>
      </c>
      <c r="S1701" s="150" t="s">
        <v>1206</v>
      </c>
      <c r="T1701" s="152">
        <v>3.6429999999999998</v>
      </c>
      <c r="U1701" s="151">
        <v>46716</v>
      </c>
      <c r="V1701" s="147">
        <v>1E-3</v>
      </c>
      <c r="W1701" s="192">
        <v>1.7999999999999999E-2</v>
      </c>
      <c r="X1701" s="150" t="s">
        <v>636</v>
      </c>
      <c r="Y1701" s="150"/>
      <c r="Z1701" s="153">
        <v>54718141</v>
      </c>
      <c r="AA1701" s="153">
        <v>1</v>
      </c>
      <c r="AB1701" s="153">
        <v>102.55</v>
      </c>
      <c r="AC1701" s="153">
        <v>0</v>
      </c>
      <c r="AD1701" s="153">
        <v>56113.453600000001</v>
      </c>
      <c r="AE1701" s="154"/>
      <c r="AF1701" s="154"/>
      <c r="AG1701" s="150" t="s">
        <v>17</v>
      </c>
      <c r="AH1701" s="147">
        <v>1.7441406898E-2</v>
      </c>
      <c r="AI1701" s="147">
        <v>1.2198950183999999E-2</v>
      </c>
      <c r="AJ1701" s="147">
        <v>2.95181033E-3</v>
      </c>
    </row>
    <row r="1702" spans="1:36" ht="13.5" thickBot="1" x14ac:dyDescent="0.25">
      <c r="A1702" s="149">
        <v>8700</v>
      </c>
      <c r="B1702" s="149">
        <v>12535</v>
      </c>
      <c r="C1702" s="150" t="s">
        <v>1210</v>
      </c>
      <c r="D1702" s="150">
        <v>520018078</v>
      </c>
      <c r="E1702" s="150" t="s">
        <v>429</v>
      </c>
      <c r="F1702" s="150" t="s">
        <v>1879</v>
      </c>
      <c r="G1702" s="150">
        <v>6040547</v>
      </c>
      <c r="H1702" s="150" t="s">
        <v>102</v>
      </c>
      <c r="I1702" s="150" t="s">
        <v>229</v>
      </c>
      <c r="J1702" s="150" t="s">
        <v>53</v>
      </c>
      <c r="K1702" s="150" t="s">
        <v>53</v>
      </c>
      <c r="L1702" s="150" t="s">
        <v>821</v>
      </c>
      <c r="M1702" s="150" t="s">
        <v>311</v>
      </c>
      <c r="N1702" s="150" t="s">
        <v>256</v>
      </c>
      <c r="O1702" s="150" t="s">
        <v>62</v>
      </c>
      <c r="P1702" s="150" t="s">
        <v>1205</v>
      </c>
      <c r="Q1702" s="150" t="s">
        <v>65</v>
      </c>
      <c r="R1702" s="150" t="s">
        <v>57</v>
      </c>
      <c r="S1702" s="150" t="s">
        <v>1206</v>
      </c>
      <c r="T1702" s="152">
        <v>5.6360000000000001</v>
      </c>
      <c r="U1702" s="151">
        <v>47447</v>
      </c>
      <c r="V1702" s="147">
        <v>1E-3</v>
      </c>
      <c r="W1702" s="192">
        <v>2.07E-2</v>
      </c>
      <c r="X1702" s="150" t="s">
        <v>636</v>
      </c>
      <c r="Y1702" s="150"/>
      <c r="Z1702" s="153">
        <v>17031756</v>
      </c>
      <c r="AA1702" s="153">
        <v>1</v>
      </c>
      <c r="AB1702" s="153">
        <v>97.7</v>
      </c>
      <c r="AC1702" s="153">
        <v>0</v>
      </c>
      <c r="AD1702" s="153">
        <v>16640.025610000001</v>
      </c>
      <c r="AE1702" s="154"/>
      <c r="AF1702" s="154"/>
      <c r="AG1702" s="150" t="s">
        <v>17</v>
      </c>
      <c r="AH1702" s="147">
        <v>6.848779028E-3</v>
      </c>
      <c r="AI1702" s="147">
        <v>3.6175075750000001E-3</v>
      </c>
      <c r="AJ1702" s="147">
        <v>8.7533730899999997E-4</v>
      </c>
    </row>
    <row r="1703" spans="1:36" ht="13.5" thickBot="1" x14ac:dyDescent="0.25">
      <c r="A1703" s="149">
        <v>8700</v>
      </c>
      <c r="B1703" s="149">
        <v>12535</v>
      </c>
      <c r="C1703" s="150" t="s">
        <v>1210</v>
      </c>
      <c r="D1703" s="150">
        <v>520018078</v>
      </c>
      <c r="E1703" s="150" t="s">
        <v>429</v>
      </c>
      <c r="F1703" s="150" t="s">
        <v>1880</v>
      </c>
      <c r="G1703" s="150">
        <v>6040604</v>
      </c>
      <c r="H1703" s="150" t="s">
        <v>102</v>
      </c>
      <c r="I1703" s="150" t="s">
        <v>228</v>
      </c>
      <c r="J1703" s="150" t="s">
        <v>53</v>
      </c>
      <c r="K1703" s="150" t="s">
        <v>53</v>
      </c>
      <c r="L1703" s="150" t="s">
        <v>821</v>
      </c>
      <c r="M1703" s="150" t="s">
        <v>311</v>
      </c>
      <c r="N1703" s="150" t="s">
        <v>256</v>
      </c>
      <c r="O1703" s="150" t="s">
        <v>62</v>
      </c>
      <c r="P1703" s="150" t="s">
        <v>1205</v>
      </c>
      <c r="Q1703" s="150" t="s">
        <v>65</v>
      </c>
      <c r="R1703" s="150" t="s">
        <v>57</v>
      </c>
      <c r="S1703" s="150" t="s">
        <v>1206</v>
      </c>
      <c r="T1703" s="152">
        <v>3.57</v>
      </c>
      <c r="U1703" s="151">
        <v>47608</v>
      </c>
      <c r="V1703" s="147">
        <v>2.76E-2</v>
      </c>
      <c r="W1703" s="192">
        <v>4.4499999999999998E-2</v>
      </c>
      <c r="X1703" s="150" t="s">
        <v>636</v>
      </c>
      <c r="Y1703" s="150"/>
      <c r="Z1703" s="153">
        <v>21864134</v>
      </c>
      <c r="AA1703" s="153">
        <v>1</v>
      </c>
      <c r="AB1703" s="153">
        <v>95.44</v>
      </c>
      <c r="AC1703" s="153">
        <v>0</v>
      </c>
      <c r="AD1703" s="153">
        <v>20867.129489999999</v>
      </c>
      <c r="AE1703" s="154"/>
      <c r="AF1703" s="154"/>
      <c r="AG1703" s="150" t="s">
        <v>17</v>
      </c>
      <c r="AH1703" s="147">
        <v>1.6361671237999999E-2</v>
      </c>
      <c r="AI1703" s="147">
        <v>4.5364713230000003E-3</v>
      </c>
      <c r="AJ1703" s="147">
        <v>1.097701254E-3</v>
      </c>
    </row>
    <row r="1704" spans="1:36" ht="13.5" thickBot="1" x14ac:dyDescent="0.25">
      <c r="A1704" s="149">
        <v>8700</v>
      </c>
      <c r="B1704" s="149">
        <v>12535</v>
      </c>
      <c r="C1704" s="150" t="s">
        <v>1210</v>
      </c>
      <c r="D1704" s="150">
        <v>520018078</v>
      </c>
      <c r="E1704" s="150" t="s">
        <v>429</v>
      </c>
      <c r="F1704" s="150" t="s">
        <v>1881</v>
      </c>
      <c r="G1704" s="150">
        <v>6040620</v>
      </c>
      <c r="H1704" s="150" t="s">
        <v>102</v>
      </c>
      <c r="I1704" s="150" t="s">
        <v>229</v>
      </c>
      <c r="J1704" s="150" t="s">
        <v>53</v>
      </c>
      <c r="K1704" s="150" t="s">
        <v>53</v>
      </c>
      <c r="L1704" s="150" t="s">
        <v>821</v>
      </c>
      <c r="M1704" s="150" t="s">
        <v>311</v>
      </c>
      <c r="N1704" s="150" t="s">
        <v>256</v>
      </c>
      <c r="O1704" s="150" t="s">
        <v>62</v>
      </c>
      <c r="P1704" s="150" t="s">
        <v>1369</v>
      </c>
      <c r="Q1704" s="150" t="s">
        <v>65</v>
      </c>
      <c r="R1704" s="150" t="s">
        <v>57</v>
      </c>
      <c r="S1704" s="150" t="s">
        <v>1206</v>
      </c>
      <c r="T1704" s="152">
        <v>3.8959999999999999</v>
      </c>
      <c r="U1704" s="151">
        <v>48665</v>
      </c>
      <c r="V1704" s="147">
        <v>1.4999999999999999E-2</v>
      </c>
      <c r="W1704" s="192">
        <v>2.7099999999999999E-2</v>
      </c>
      <c r="X1704" s="150" t="s">
        <v>636</v>
      </c>
      <c r="Y1704" s="150"/>
      <c r="Z1704" s="153">
        <v>12796405</v>
      </c>
      <c r="AA1704" s="153">
        <v>1</v>
      </c>
      <c r="AB1704" s="153">
        <v>103</v>
      </c>
      <c r="AC1704" s="153">
        <v>0</v>
      </c>
      <c r="AD1704" s="153">
        <v>13180.29715</v>
      </c>
      <c r="AE1704" s="154"/>
      <c r="AF1704" s="154"/>
      <c r="AG1704" s="150" t="s">
        <v>17</v>
      </c>
      <c r="AH1704" s="147">
        <v>9.1148977840000006E-3</v>
      </c>
      <c r="AI1704" s="147">
        <v>2.8653696749999999E-3</v>
      </c>
      <c r="AJ1704" s="147">
        <v>6.9334062999999995E-4</v>
      </c>
    </row>
    <row r="1705" spans="1:36" ht="13.5" thickBot="1" x14ac:dyDescent="0.25">
      <c r="A1705" s="149">
        <v>8700</v>
      </c>
      <c r="B1705" s="149">
        <v>12535</v>
      </c>
      <c r="C1705" s="150" t="s">
        <v>1685</v>
      </c>
      <c r="D1705" s="150">
        <v>520020116</v>
      </c>
      <c r="E1705" s="150" t="s">
        <v>429</v>
      </c>
      <c r="F1705" s="150" t="s">
        <v>1882</v>
      </c>
      <c r="G1705" s="150">
        <v>6120224</v>
      </c>
      <c r="H1705" s="150" t="s">
        <v>102</v>
      </c>
      <c r="I1705" s="150" t="s">
        <v>229</v>
      </c>
      <c r="J1705" s="150" t="s">
        <v>53</v>
      </c>
      <c r="K1705" s="150" t="s">
        <v>53</v>
      </c>
      <c r="L1705" s="150" t="s">
        <v>821</v>
      </c>
      <c r="M1705" s="150" t="s">
        <v>311</v>
      </c>
      <c r="N1705" s="150" t="s">
        <v>651</v>
      </c>
      <c r="O1705" s="150" t="s">
        <v>62</v>
      </c>
      <c r="P1705" s="150" t="s">
        <v>1334</v>
      </c>
      <c r="Q1705" s="150" t="s">
        <v>65</v>
      </c>
      <c r="R1705" s="150" t="s">
        <v>57</v>
      </c>
      <c r="S1705" s="150" t="s">
        <v>1206</v>
      </c>
      <c r="T1705" s="152">
        <v>3.2679999999999998</v>
      </c>
      <c r="U1705" s="151">
        <v>46752</v>
      </c>
      <c r="V1705" s="147">
        <v>1.7999999999999999E-2</v>
      </c>
      <c r="W1705" s="192">
        <v>2.41E-2</v>
      </c>
      <c r="X1705" s="150" t="s">
        <v>636</v>
      </c>
      <c r="Y1705" s="150"/>
      <c r="Z1705" s="153">
        <v>14730868.51</v>
      </c>
      <c r="AA1705" s="153">
        <v>1</v>
      </c>
      <c r="AB1705" s="153">
        <v>110.59</v>
      </c>
      <c r="AC1705" s="153">
        <v>0</v>
      </c>
      <c r="AD1705" s="153">
        <v>16290.867490000001</v>
      </c>
      <c r="AE1705" s="154"/>
      <c r="AF1705" s="154"/>
      <c r="AG1705" s="150" t="s">
        <v>17</v>
      </c>
      <c r="AH1705" s="147">
        <v>1.8676862772000001E-2</v>
      </c>
      <c r="AI1705" s="147">
        <v>3.5416013130000002E-3</v>
      </c>
      <c r="AJ1705" s="147">
        <v>8.5697008199999997E-4</v>
      </c>
    </row>
    <row r="1706" spans="1:36" ht="13.5" thickBot="1" x14ac:dyDescent="0.25">
      <c r="A1706" s="149">
        <v>8700</v>
      </c>
      <c r="B1706" s="149">
        <v>12535</v>
      </c>
      <c r="C1706" s="150" t="s">
        <v>1685</v>
      </c>
      <c r="D1706" s="150">
        <v>520020116</v>
      </c>
      <c r="E1706" s="150" t="s">
        <v>429</v>
      </c>
      <c r="F1706" s="150" t="s">
        <v>1883</v>
      </c>
      <c r="G1706" s="150">
        <v>6120240</v>
      </c>
      <c r="H1706" s="150" t="s">
        <v>102</v>
      </c>
      <c r="I1706" s="150" t="s">
        <v>229</v>
      </c>
      <c r="J1706" s="150" t="s">
        <v>53</v>
      </c>
      <c r="K1706" s="150" t="s">
        <v>53</v>
      </c>
      <c r="L1706" s="150" t="s">
        <v>821</v>
      </c>
      <c r="M1706" s="150" t="s">
        <v>311</v>
      </c>
      <c r="N1706" s="150" t="s">
        <v>651</v>
      </c>
      <c r="O1706" s="150" t="s">
        <v>62</v>
      </c>
      <c r="P1706" s="150" t="s">
        <v>1446</v>
      </c>
      <c r="Q1706" s="150" t="s">
        <v>65</v>
      </c>
      <c r="R1706" s="150" t="s">
        <v>57</v>
      </c>
      <c r="S1706" s="150" t="s">
        <v>1206</v>
      </c>
      <c r="T1706" s="152">
        <v>1.6910000000000001</v>
      </c>
      <c r="U1706" s="151">
        <v>46568</v>
      </c>
      <c r="V1706" s="147">
        <v>2.2499999999999999E-2</v>
      </c>
      <c r="W1706" s="192">
        <v>3.1099999999999999E-2</v>
      </c>
      <c r="X1706" s="150" t="s">
        <v>636</v>
      </c>
      <c r="Y1706" s="150"/>
      <c r="Z1706" s="153">
        <v>4500000</v>
      </c>
      <c r="AA1706" s="153">
        <v>1</v>
      </c>
      <c r="AB1706" s="153">
        <v>110.87</v>
      </c>
      <c r="AC1706" s="153">
        <v>0</v>
      </c>
      <c r="AD1706" s="153">
        <v>4989.1499999999996</v>
      </c>
      <c r="AE1706" s="154"/>
      <c r="AF1706" s="154"/>
      <c r="AG1706" s="150" t="s">
        <v>17</v>
      </c>
      <c r="AH1706" s="147">
        <v>9.0130699780000007E-3</v>
      </c>
      <c r="AI1706" s="147">
        <v>1.0846310180000001E-3</v>
      </c>
      <c r="AJ1706" s="147">
        <v>2.6245086600000002E-4</v>
      </c>
    </row>
    <row r="1707" spans="1:36" ht="13.5" thickBot="1" x14ac:dyDescent="0.25">
      <c r="A1707" s="149">
        <v>8700</v>
      </c>
      <c r="B1707" s="149">
        <v>12535</v>
      </c>
      <c r="C1707" s="150" t="s">
        <v>1685</v>
      </c>
      <c r="D1707" s="150">
        <v>520020116</v>
      </c>
      <c r="E1707" s="150" t="s">
        <v>429</v>
      </c>
      <c r="F1707" s="150" t="s">
        <v>1884</v>
      </c>
      <c r="G1707" s="150">
        <v>6120323</v>
      </c>
      <c r="H1707" s="150" t="s">
        <v>102</v>
      </c>
      <c r="I1707" s="150" t="s">
        <v>229</v>
      </c>
      <c r="J1707" s="150" t="s">
        <v>53</v>
      </c>
      <c r="K1707" s="150" t="s">
        <v>53</v>
      </c>
      <c r="L1707" s="150" t="s">
        <v>821</v>
      </c>
      <c r="M1707" s="150" t="s">
        <v>311</v>
      </c>
      <c r="N1707" s="150" t="s">
        <v>651</v>
      </c>
      <c r="O1707" s="150" t="s">
        <v>62</v>
      </c>
      <c r="P1707" s="150" t="s">
        <v>1446</v>
      </c>
      <c r="Q1707" s="150" t="s">
        <v>65</v>
      </c>
      <c r="R1707" s="150" t="s">
        <v>57</v>
      </c>
      <c r="S1707" s="150" t="s">
        <v>1206</v>
      </c>
      <c r="T1707" s="152">
        <v>2.4740000000000002</v>
      </c>
      <c r="U1707" s="151">
        <v>47118</v>
      </c>
      <c r="V1707" s="147">
        <v>3.3000000000000002E-2</v>
      </c>
      <c r="W1707" s="192">
        <v>3.3300000000000003E-2</v>
      </c>
      <c r="X1707" s="150" t="s">
        <v>636</v>
      </c>
      <c r="Y1707" s="150"/>
      <c r="Z1707" s="153">
        <v>3467500</v>
      </c>
      <c r="AA1707" s="153">
        <v>1</v>
      </c>
      <c r="AB1707" s="153">
        <v>112.41</v>
      </c>
      <c r="AC1707" s="153">
        <v>0</v>
      </c>
      <c r="AD1707" s="153">
        <v>3897.81675</v>
      </c>
      <c r="AE1707" s="154"/>
      <c r="AF1707" s="154"/>
      <c r="AG1707" s="150" t="s">
        <v>17</v>
      </c>
      <c r="AH1707" s="147">
        <v>5.7808594950000004E-3</v>
      </c>
      <c r="AI1707" s="147">
        <v>8.47377398E-4</v>
      </c>
      <c r="AJ1707" s="147">
        <v>2.0504201699999999E-4</v>
      </c>
    </row>
    <row r="1708" spans="1:36" ht="13.5" thickBot="1" x14ac:dyDescent="0.25">
      <c r="A1708" s="149">
        <v>8700</v>
      </c>
      <c r="B1708" s="149">
        <v>12535</v>
      </c>
      <c r="C1708" s="150" t="s">
        <v>1885</v>
      </c>
      <c r="D1708" s="150">
        <v>520017807</v>
      </c>
      <c r="E1708" s="150" t="s">
        <v>429</v>
      </c>
      <c r="F1708" s="150" t="s">
        <v>1886</v>
      </c>
      <c r="G1708" s="150">
        <v>6130199</v>
      </c>
      <c r="H1708" s="150" t="s">
        <v>102</v>
      </c>
      <c r="I1708" s="150" t="s">
        <v>228</v>
      </c>
      <c r="J1708" s="150" t="s">
        <v>53</v>
      </c>
      <c r="K1708" s="150" t="s">
        <v>53</v>
      </c>
      <c r="L1708" s="150" t="s">
        <v>821</v>
      </c>
      <c r="M1708" s="150" t="s">
        <v>311</v>
      </c>
      <c r="N1708" s="150" t="s">
        <v>651</v>
      </c>
      <c r="O1708" s="150" t="s">
        <v>62</v>
      </c>
      <c r="P1708" s="150" t="s">
        <v>1437</v>
      </c>
      <c r="Q1708" s="150" t="s">
        <v>1351</v>
      </c>
      <c r="R1708" s="150" t="s">
        <v>57</v>
      </c>
      <c r="S1708" s="150" t="s">
        <v>1206</v>
      </c>
      <c r="T1708" s="152">
        <v>1.8260000000000001</v>
      </c>
      <c r="U1708" s="151">
        <v>46447</v>
      </c>
      <c r="V1708" s="147">
        <v>5.0500000000000003E-2</v>
      </c>
      <c r="W1708" s="192">
        <v>4.87E-2</v>
      </c>
      <c r="X1708" s="150" t="s">
        <v>636</v>
      </c>
      <c r="Y1708" s="150"/>
      <c r="Z1708" s="153">
        <v>625000</v>
      </c>
      <c r="AA1708" s="153">
        <v>1</v>
      </c>
      <c r="AB1708" s="153">
        <v>100.86</v>
      </c>
      <c r="AC1708" s="153">
        <v>0</v>
      </c>
      <c r="AD1708" s="153">
        <v>630.375</v>
      </c>
      <c r="AE1708" s="154"/>
      <c r="AF1708" s="154"/>
      <c r="AG1708" s="150" t="s">
        <v>17</v>
      </c>
      <c r="AH1708" s="147">
        <v>2.2479174650000002E-3</v>
      </c>
      <c r="AI1708" s="147">
        <v>1.3704223700000001E-4</v>
      </c>
      <c r="AJ1708" s="147">
        <v>3.3160451157039198E-5</v>
      </c>
    </row>
    <row r="1709" spans="1:36" ht="13.5" thickBot="1" x14ac:dyDescent="0.25">
      <c r="A1709" s="149">
        <v>8700</v>
      </c>
      <c r="B1709" s="149">
        <v>12535</v>
      </c>
      <c r="C1709" s="150" t="s">
        <v>1885</v>
      </c>
      <c r="D1709" s="150">
        <v>520017807</v>
      </c>
      <c r="E1709" s="150" t="s">
        <v>429</v>
      </c>
      <c r="F1709" s="150" t="s">
        <v>1887</v>
      </c>
      <c r="G1709" s="150">
        <v>6130207</v>
      </c>
      <c r="H1709" s="150" t="s">
        <v>102</v>
      </c>
      <c r="I1709" s="150" t="s">
        <v>229</v>
      </c>
      <c r="J1709" s="150" t="s">
        <v>53</v>
      </c>
      <c r="K1709" s="150" t="s">
        <v>53</v>
      </c>
      <c r="L1709" s="150" t="s">
        <v>821</v>
      </c>
      <c r="M1709" s="150" t="s">
        <v>311</v>
      </c>
      <c r="N1709" s="150" t="s">
        <v>651</v>
      </c>
      <c r="O1709" s="150" t="s">
        <v>62</v>
      </c>
      <c r="P1709" s="150" t="s">
        <v>1369</v>
      </c>
      <c r="Q1709" s="150" t="s">
        <v>65</v>
      </c>
      <c r="R1709" s="150" t="s">
        <v>57</v>
      </c>
      <c r="S1709" s="150" t="s">
        <v>1206</v>
      </c>
      <c r="T1709" s="152">
        <v>2.585</v>
      </c>
      <c r="U1709" s="151">
        <v>46523</v>
      </c>
      <c r="V1709" s="147">
        <v>1.5800000000000002E-2</v>
      </c>
      <c r="W1709" s="192">
        <v>2.0799999999999999E-2</v>
      </c>
      <c r="X1709" s="150" t="s">
        <v>636</v>
      </c>
      <c r="Y1709" s="150"/>
      <c r="Z1709" s="153">
        <v>2428256.66</v>
      </c>
      <c r="AA1709" s="153">
        <v>1</v>
      </c>
      <c r="AB1709" s="153">
        <v>112.1</v>
      </c>
      <c r="AC1709" s="153">
        <v>0</v>
      </c>
      <c r="AD1709" s="153">
        <v>2722.0757199999998</v>
      </c>
      <c r="AE1709" s="154"/>
      <c r="AF1709" s="154"/>
      <c r="AG1709" s="150" t="s">
        <v>17</v>
      </c>
      <c r="AH1709" s="147">
        <v>5.2203518490000003E-3</v>
      </c>
      <c r="AI1709" s="147">
        <v>5.917737E-4</v>
      </c>
      <c r="AJ1709" s="147">
        <v>1.43192954E-4</v>
      </c>
    </row>
    <row r="1710" spans="1:36" ht="13.5" thickBot="1" x14ac:dyDescent="0.25">
      <c r="A1710" s="149">
        <v>8700</v>
      </c>
      <c r="B1710" s="149">
        <v>12535</v>
      </c>
      <c r="C1710" s="150" t="s">
        <v>1885</v>
      </c>
      <c r="D1710" s="150">
        <v>520017807</v>
      </c>
      <c r="E1710" s="150" t="s">
        <v>429</v>
      </c>
      <c r="F1710" s="150" t="s">
        <v>1888</v>
      </c>
      <c r="G1710" s="150">
        <v>6130223</v>
      </c>
      <c r="H1710" s="150" t="s">
        <v>102</v>
      </c>
      <c r="I1710" s="150" t="s">
        <v>229</v>
      </c>
      <c r="J1710" s="150" t="s">
        <v>53</v>
      </c>
      <c r="K1710" s="150" t="s">
        <v>53</v>
      </c>
      <c r="L1710" s="150" t="s">
        <v>821</v>
      </c>
      <c r="M1710" s="150" t="s">
        <v>311</v>
      </c>
      <c r="N1710" s="150" t="s">
        <v>651</v>
      </c>
      <c r="O1710" s="150" t="s">
        <v>62</v>
      </c>
      <c r="P1710" s="150" t="s">
        <v>1437</v>
      </c>
      <c r="Q1710" s="150" t="s">
        <v>1351</v>
      </c>
      <c r="R1710" s="150" t="s">
        <v>57</v>
      </c>
      <c r="S1710" s="150" t="s">
        <v>1206</v>
      </c>
      <c r="T1710" s="152">
        <v>3.6930000000000001</v>
      </c>
      <c r="U1710" s="151">
        <v>48059</v>
      </c>
      <c r="V1710" s="147">
        <v>2.4E-2</v>
      </c>
      <c r="W1710" s="192">
        <v>2.6499999999999999E-2</v>
      </c>
      <c r="X1710" s="150" t="s">
        <v>636</v>
      </c>
      <c r="Y1710" s="150"/>
      <c r="Z1710" s="153">
        <v>14068406.25</v>
      </c>
      <c r="AA1710" s="153">
        <v>1</v>
      </c>
      <c r="AB1710" s="153">
        <v>112.24</v>
      </c>
      <c r="AC1710" s="153">
        <v>0</v>
      </c>
      <c r="AD1710" s="153">
        <v>15790.37917</v>
      </c>
      <c r="AE1710" s="154"/>
      <c r="AF1710" s="154"/>
      <c r="AG1710" s="150" t="s">
        <v>17</v>
      </c>
      <c r="AH1710" s="147">
        <v>1.0425623473E-2</v>
      </c>
      <c r="AI1710" s="147">
        <v>3.4327961739999998E-3</v>
      </c>
      <c r="AJ1710" s="147">
        <v>8.3064223199999997E-4</v>
      </c>
    </row>
    <row r="1711" spans="1:36" ht="13.5" thickBot="1" x14ac:dyDescent="0.25">
      <c r="A1711" s="149">
        <v>8700</v>
      </c>
      <c r="B1711" s="149">
        <v>12535</v>
      </c>
      <c r="C1711" s="150" t="s">
        <v>1885</v>
      </c>
      <c r="D1711" s="150">
        <v>520017807</v>
      </c>
      <c r="E1711" s="150" t="s">
        <v>429</v>
      </c>
      <c r="F1711" s="150" t="s">
        <v>1889</v>
      </c>
      <c r="G1711" s="150">
        <v>6130280</v>
      </c>
      <c r="H1711" s="150" t="s">
        <v>102</v>
      </c>
      <c r="I1711" s="150" t="s">
        <v>229</v>
      </c>
      <c r="J1711" s="150" t="s">
        <v>53</v>
      </c>
      <c r="K1711" s="150" t="s">
        <v>53</v>
      </c>
      <c r="L1711" s="150" t="s">
        <v>821</v>
      </c>
      <c r="M1711" s="150" t="s">
        <v>311</v>
      </c>
      <c r="N1711" s="150" t="s">
        <v>651</v>
      </c>
      <c r="O1711" s="150" t="s">
        <v>62</v>
      </c>
      <c r="P1711" s="150" t="s">
        <v>1369</v>
      </c>
      <c r="Q1711" s="150" t="s">
        <v>65</v>
      </c>
      <c r="R1711" s="150" t="s">
        <v>57</v>
      </c>
      <c r="S1711" s="150" t="s">
        <v>1206</v>
      </c>
      <c r="T1711" s="152">
        <v>5.226</v>
      </c>
      <c r="U1711" s="151">
        <v>47583</v>
      </c>
      <c r="V1711" s="147">
        <v>8.3999999999999995E-3</v>
      </c>
      <c r="W1711" s="192">
        <v>2.6700000000000002E-2</v>
      </c>
      <c r="X1711" s="150" t="s">
        <v>636</v>
      </c>
      <c r="Y1711" s="150"/>
      <c r="Z1711" s="153">
        <v>15331923.869999999</v>
      </c>
      <c r="AA1711" s="153">
        <v>1</v>
      </c>
      <c r="AB1711" s="153">
        <v>101.26</v>
      </c>
      <c r="AC1711" s="153">
        <v>0</v>
      </c>
      <c r="AD1711" s="153">
        <v>15525.106110000001</v>
      </c>
      <c r="AE1711" s="154"/>
      <c r="AF1711" s="154"/>
      <c r="AG1711" s="150" t="s">
        <v>17</v>
      </c>
      <c r="AH1711" s="147">
        <v>1.9313683865E-2</v>
      </c>
      <c r="AI1711" s="147">
        <v>3.3751263529999999E-3</v>
      </c>
      <c r="AJ1711" s="147">
        <v>8.1668772200000001E-4</v>
      </c>
    </row>
    <row r="1712" spans="1:36" ht="13.5" thickBot="1" x14ac:dyDescent="0.25">
      <c r="A1712" s="149">
        <v>8700</v>
      </c>
      <c r="B1712" s="149">
        <v>12535</v>
      </c>
      <c r="C1712" s="150" t="s">
        <v>1885</v>
      </c>
      <c r="D1712" s="150">
        <v>520017807</v>
      </c>
      <c r="E1712" s="150" t="s">
        <v>429</v>
      </c>
      <c r="F1712" s="150" t="s">
        <v>1890</v>
      </c>
      <c r="G1712" s="150">
        <v>6130348</v>
      </c>
      <c r="H1712" s="150" t="s">
        <v>102</v>
      </c>
      <c r="I1712" s="150" t="s">
        <v>229</v>
      </c>
      <c r="J1712" s="150" t="s">
        <v>53</v>
      </c>
      <c r="K1712" s="150" t="s">
        <v>53</v>
      </c>
      <c r="L1712" s="150" t="s">
        <v>821</v>
      </c>
      <c r="M1712" s="150" t="s">
        <v>311</v>
      </c>
      <c r="N1712" s="150" t="s">
        <v>651</v>
      </c>
      <c r="O1712" s="150" t="s">
        <v>62</v>
      </c>
      <c r="P1712" s="150" t="s">
        <v>1437</v>
      </c>
      <c r="Q1712" s="150" t="s">
        <v>1351</v>
      </c>
      <c r="R1712" s="150" t="s">
        <v>57</v>
      </c>
      <c r="S1712" s="150" t="s">
        <v>1206</v>
      </c>
      <c r="T1712" s="152">
        <v>6.2960000000000003</v>
      </c>
      <c r="U1712" s="151">
        <v>49765</v>
      </c>
      <c r="V1712" s="147">
        <v>1.4999999999999999E-2</v>
      </c>
      <c r="W1712" s="192">
        <v>3.04E-2</v>
      </c>
      <c r="X1712" s="150" t="s">
        <v>636</v>
      </c>
      <c r="Y1712" s="150"/>
      <c r="Z1712" s="153">
        <v>4400000</v>
      </c>
      <c r="AA1712" s="153">
        <v>1</v>
      </c>
      <c r="AB1712" s="153">
        <v>98</v>
      </c>
      <c r="AC1712" s="153">
        <v>0</v>
      </c>
      <c r="AD1712" s="153">
        <v>4312</v>
      </c>
      <c r="AE1712" s="154"/>
      <c r="AF1712" s="154"/>
      <c r="AG1712" s="150" t="s">
        <v>17</v>
      </c>
      <c r="AH1712" s="147">
        <v>1.7954288381000001E-2</v>
      </c>
      <c r="AI1712" s="147">
        <v>9.3741999100000004E-4</v>
      </c>
      <c r="AJ1712" s="147">
        <v>2.2682984700000001E-4</v>
      </c>
    </row>
    <row r="1713" spans="1:36" ht="13.5" thickBot="1" x14ac:dyDescent="0.25">
      <c r="A1713" s="149">
        <v>8700</v>
      </c>
      <c r="B1713" s="149">
        <v>12535</v>
      </c>
      <c r="C1713" s="150" t="s">
        <v>1891</v>
      </c>
      <c r="D1713" s="150">
        <v>520025602</v>
      </c>
      <c r="E1713" s="150" t="s">
        <v>429</v>
      </c>
      <c r="F1713" s="150" t="s">
        <v>1892</v>
      </c>
      <c r="G1713" s="150">
        <v>6270144</v>
      </c>
      <c r="H1713" s="150" t="s">
        <v>102</v>
      </c>
      <c r="I1713" s="150" t="s">
        <v>228</v>
      </c>
      <c r="J1713" s="150" t="s">
        <v>53</v>
      </c>
      <c r="K1713" s="150" t="s">
        <v>53</v>
      </c>
      <c r="L1713" s="150" t="s">
        <v>821</v>
      </c>
      <c r="M1713" s="150" t="s">
        <v>311</v>
      </c>
      <c r="N1713" s="150" t="s">
        <v>262</v>
      </c>
      <c r="O1713" s="150" t="s">
        <v>62</v>
      </c>
      <c r="P1713" s="150" t="s">
        <v>1345</v>
      </c>
      <c r="Q1713" s="150" t="s">
        <v>65</v>
      </c>
      <c r="R1713" s="150" t="s">
        <v>57</v>
      </c>
      <c r="S1713" s="150" t="s">
        <v>1206</v>
      </c>
      <c r="T1713" s="152">
        <v>2.2559999999999998</v>
      </c>
      <c r="U1713" s="151">
        <v>46996</v>
      </c>
      <c r="V1713" s="147">
        <v>0.05</v>
      </c>
      <c r="W1713" s="192">
        <v>4.82E-2</v>
      </c>
      <c r="X1713" s="150" t="s">
        <v>636</v>
      </c>
      <c r="Y1713" s="150"/>
      <c r="Z1713" s="153">
        <v>713000</v>
      </c>
      <c r="AA1713" s="153">
        <v>1</v>
      </c>
      <c r="AB1713" s="153">
        <v>100.95</v>
      </c>
      <c r="AC1713" s="153">
        <v>0</v>
      </c>
      <c r="AD1713" s="153">
        <v>719.77350000000001</v>
      </c>
      <c r="AE1713" s="154"/>
      <c r="AF1713" s="154"/>
      <c r="AG1713" s="150" t="s">
        <v>17</v>
      </c>
      <c r="AH1713" s="147">
        <v>2.5558424599999999E-3</v>
      </c>
      <c r="AI1713" s="147">
        <v>1.5647728799999999E-4</v>
      </c>
      <c r="AJ1713" s="147">
        <v>3.78631988750842E-5</v>
      </c>
    </row>
    <row r="1714" spans="1:36" ht="13.5" thickBot="1" x14ac:dyDescent="0.25">
      <c r="A1714" s="149">
        <v>8700</v>
      </c>
      <c r="B1714" s="149">
        <v>12535</v>
      </c>
      <c r="C1714" s="150" t="s">
        <v>1893</v>
      </c>
      <c r="D1714" s="150">
        <v>520023896</v>
      </c>
      <c r="E1714" s="150" t="s">
        <v>429</v>
      </c>
      <c r="F1714" s="150" t="s">
        <v>1894</v>
      </c>
      <c r="G1714" s="150">
        <v>6390207</v>
      </c>
      <c r="H1714" s="150" t="s">
        <v>102</v>
      </c>
      <c r="I1714" s="150" t="s">
        <v>229</v>
      </c>
      <c r="J1714" s="150" t="s">
        <v>53</v>
      </c>
      <c r="K1714" s="150" t="s">
        <v>53</v>
      </c>
      <c r="L1714" s="150" t="s">
        <v>821</v>
      </c>
      <c r="M1714" s="150" t="s">
        <v>311</v>
      </c>
      <c r="N1714" s="150" t="s">
        <v>708</v>
      </c>
      <c r="O1714" s="150" t="s">
        <v>62</v>
      </c>
      <c r="P1714" s="150" t="s">
        <v>1895</v>
      </c>
      <c r="Q1714" s="150" t="s">
        <v>65</v>
      </c>
      <c r="R1714" s="150" t="s">
        <v>57</v>
      </c>
      <c r="S1714" s="150" t="s">
        <v>1206</v>
      </c>
      <c r="T1714" s="152">
        <v>1.2270000000000001</v>
      </c>
      <c r="U1714" s="151">
        <v>46022</v>
      </c>
      <c r="V1714" s="147">
        <v>4.9500000000000002E-2</v>
      </c>
      <c r="W1714" s="192">
        <v>3.8399999999999997E-2</v>
      </c>
      <c r="X1714" s="150" t="s">
        <v>636</v>
      </c>
      <c r="Y1714" s="150"/>
      <c r="Z1714" s="153">
        <v>5061913.75</v>
      </c>
      <c r="AA1714" s="153">
        <v>1</v>
      </c>
      <c r="AB1714" s="153">
        <v>138.41999999999999</v>
      </c>
      <c r="AC1714" s="153">
        <v>0</v>
      </c>
      <c r="AD1714" s="153">
        <v>7006.7010099999998</v>
      </c>
      <c r="AE1714" s="154"/>
      <c r="AF1714" s="154"/>
      <c r="AG1714" s="150" t="s">
        <v>17</v>
      </c>
      <c r="AH1714" s="147">
        <v>1.3796112290999999E-2</v>
      </c>
      <c r="AI1714" s="147">
        <v>1.523242486E-3</v>
      </c>
      <c r="AJ1714" s="147">
        <v>3.68582774E-4</v>
      </c>
    </row>
    <row r="1715" spans="1:36" ht="13.5" thickBot="1" x14ac:dyDescent="0.25">
      <c r="A1715" s="149">
        <v>8700</v>
      </c>
      <c r="B1715" s="149">
        <v>12535</v>
      </c>
      <c r="C1715" s="150" t="s">
        <v>1893</v>
      </c>
      <c r="D1715" s="150">
        <v>520023896</v>
      </c>
      <c r="E1715" s="150" t="s">
        <v>429</v>
      </c>
      <c r="F1715" s="150" t="s">
        <v>1896</v>
      </c>
      <c r="G1715" s="150">
        <v>6390348</v>
      </c>
      <c r="H1715" s="150" t="s">
        <v>102</v>
      </c>
      <c r="I1715" s="150" t="s">
        <v>228</v>
      </c>
      <c r="J1715" s="150" t="s">
        <v>53</v>
      </c>
      <c r="K1715" s="150" t="s">
        <v>53</v>
      </c>
      <c r="L1715" s="150" t="s">
        <v>821</v>
      </c>
      <c r="M1715" s="150" t="s">
        <v>311</v>
      </c>
      <c r="N1715" s="150" t="s">
        <v>708</v>
      </c>
      <c r="O1715" s="150" t="s">
        <v>62</v>
      </c>
      <c r="P1715" s="150" t="s">
        <v>1895</v>
      </c>
      <c r="Q1715" s="150" t="s">
        <v>65</v>
      </c>
      <c r="R1715" s="150" t="s">
        <v>57</v>
      </c>
      <c r="S1715" s="150" t="s">
        <v>1206</v>
      </c>
      <c r="T1715" s="152">
        <v>1.6379999999999999</v>
      </c>
      <c r="U1715" s="151">
        <v>46386</v>
      </c>
      <c r="V1715" s="147">
        <v>5.2999999999999999E-2</v>
      </c>
      <c r="W1715" s="192">
        <v>7.5399999999999995E-2</v>
      </c>
      <c r="X1715" s="150" t="s">
        <v>636</v>
      </c>
      <c r="Y1715" s="150"/>
      <c r="Z1715" s="153">
        <v>4426361.55</v>
      </c>
      <c r="AA1715" s="153">
        <v>1</v>
      </c>
      <c r="AB1715" s="153">
        <v>98.09</v>
      </c>
      <c r="AC1715" s="153">
        <v>0</v>
      </c>
      <c r="AD1715" s="153">
        <v>4341.8180400000001</v>
      </c>
      <c r="AE1715" s="154"/>
      <c r="AF1715" s="154"/>
      <c r="AG1715" s="150" t="s">
        <v>17</v>
      </c>
      <c r="AH1715" s="147">
        <v>5.2028652009999997E-3</v>
      </c>
      <c r="AI1715" s="147">
        <v>9.4390237199999997E-4</v>
      </c>
      <c r="AJ1715" s="147">
        <v>2.28398405E-4</v>
      </c>
    </row>
    <row r="1716" spans="1:36" ht="13.5" thickBot="1" x14ac:dyDescent="0.25">
      <c r="A1716" s="149">
        <v>8700</v>
      </c>
      <c r="B1716" s="149">
        <v>12535</v>
      </c>
      <c r="C1716" s="150" t="s">
        <v>1893</v>
      </c>
      <c r="D1716" s="150">
        <v>520023896</v>
      </c>
      <c r="E1716" s="150" t="s">
        <v>429</v>
      </c>
      <c r="F1716" s="150" t="s">
        <v>1897</v>
      </c>
      <c r="G1716" s="150">
        <v>6390405</v>
      </c>
      <c r="H1716" s="150" t="s">
        <v>102</v>
      </c>
      <c r="I1716" s="150" t="s">
        <v>228</v>
      </c>
      <c r="J1716" s="150" t="s">
        <v>53</v>
      </c>
      <c r="K1716" s="150" t="s">
        <v>53</v>
      </c>
      <c r="L1716" s="150" t="s">
        <v>821</v>
      </c>
      <c r="M1716" s="150" t="s">
        <v>311</v>
      </c>
      <c r="N1716" s="150" t="s">
        <v>708</v>
      </c>
      <c r="O1716" s="150" t="s">
        <v>62</v>
      </c>
      <c r="P1716" s="150" t="s">
        <v>1895</v>
      </c>
      <c r="Q1716" s="150" t="s">
        <v>65</v>
      </c>
      <c r="R1716" s="150" t="s">
        <v>57</v>
      </c>
      <c r="S1716" s="150" t="s">
        <v>1206</v>
      </c>
      <c r="T1716" s="152">
        <v>2.8370000000000002</v>
      </c>
      <c r="U1716" s="151">
        <v>46752</v>
      </c>
      <c r="V1716" s="147">
        <v>3.9E-2</v>
      </c>
      <c r="W1716" s="192">
        <v>7.5200000000000003E-2</v>
      </c>
      <c r="X1716" s="150" t="s">
        <v>636</v>
      </c>
      <c r="Y1716" s="150"/>
      <c r="Z1716" s="153">
        <v>392520.6</v>
      </c>
      <c r="AA1716" s="153">
        <v>1</v>
      </c>
      <c r="AB1716" s="153">
        <v>91.72</v>
      </c>
      <c r="AC1716" s="153">
        <v>0</v>
      </c>
      <c r="AD1716" s="153">
        <v>360.01988999999998</v>
      </c>
      <c r="AE1716" s="154"/>
      <c r="AF1716" s="154"/>
      <c r="AG1716" s="150" t="s">
        <v>17</v>
      </c>
      <c r="AH1716" s="147">
        <v>1.0264304059999999E-3</v>
      </c>
      <c r="AI1716" s="147">
        <v>7.8267588637130495E-5</v>
      </c>
      <c r="AJ1716" s="147">
        <v>1.8938603177327201E-5</v>
      </c>
    </row>
    <row r="1717" spans="1:36" ht="13.5" thickBot="1" x14ac:dyDescent="0.25">
      <c r="A1717" s="149">
        <v>8700</v>
      </c>
      <c r="B1717" s="149">
        <v>12535</v>
      </c>
      <c r="C1717" s="150" t="s">
        <v>1204</v>
      </c>
      <c r="D1717" s="150">
        <v>520000118</v>
      </c>
      <c r="E1717" s="150" t="s">
        <v>429</v>
      </c>
      <c r="F1717" s="150" t="s">
        <v>1898</v>
      </c>
      <c r="G1717" s="150">
        <v>6620462</v>
      </c>
      <c r="H1717" s="150" t="s">
        <v>102</v>
      </c>
      <c r="I1717" s="150" t="s">
        <v>229</v>
      </c>
      <c r="J1717" s="150" t="s">
        <v>53</v>
      </c>
      <c r="K1717" s="150" t="s">
        <v>53</v>
      </c>
      <c r="L1717" s="150" t="s">
        <v>821</v>
      </c>
      <c r="M1717" s="150" t="s">
        <v>311</v>
      </c>
      <c r="N1717" s="150" t="s">
        <v>256</v>
      </c>
      <c r="O1717" s="150" t="s">
        <v>62</v>
      </c>
      <c r="P1717" s="150" t="s">
        <v>1369</v>
      </c>
      <c r="Q1717" s="150" t="s">
        <v>65</v>
      </c>
      <c r="R1717" s="150" t="s">
        <v>57</v>
      </c>
      <c r="S1717" s="150" t="s">
        <v>1206</v>
      </c>
      <c r="T1717" s="152">
        <v>2.29</v>
      </c>
      <c r="U1717" s="151">
        <v>48077</v>
      </c>
      <c r="V1717" s="147">
        <v>2.9700000000000001E-2</v>
      </c>
      <c r="W1717" s="192">
        <v>2.5100000000000001E-2</v>
      </c>
      <c r="X1717" s="150" t="s">
        <v>636</v>
      </c>
      <c r="Y1717" s="150"/>
      <c r="Z1717" s="153">
        <v>2073600</v>
      </c>
      <c r="AA1717" s="153">
        <v>1</v>
      </c>
      <c r="AB1717" s="153">
        <v>114.97</v>
      </c>
      <c r="AC1717" s="153">
        <v>0</v>
      </c>
      <c r="AD1717" s="153">
        <v>2384.0179199999998</v>
      </c>
      <c r="AE1717" s="154"/>
      <c r="AF1717" s="154"/>
      <c r="AG1717" s="150" t="s">
        <v>17</v>
      </c>
      <c r="AH1717" s="147">
        <v>2.962285714E-3</v>
      </c>
      <c r="AI1717" s="147">
        <v>5.1828062499999997E-4</v>
      </c>
      <c r="AJ1717" s="147">
        <v>1.2540965199999999E-4</v>
      </c>
    </row>
    <row r="1718" spans="1:36" ht="13.5" thickBot="1" x14ac:dyDescent="0.25">
      <c r="A1718" s="149">
        <v>8700</v>
      </c>
      <c r="B1718" s="149">
        <v>12535</v>
      </c>
      <c r="C1718" s="150" t="s">
        <v>1204</v>
      </c>
      <c r="D1718" s="150">
        <v>520000118</v>
      </c>
      <c r="E1718" s="150" t="s">
        <v>429</v>
      </c>
      <c r="F1718" s="150" t="s">
        <v>1899</v>
      </c>
      <c r="G1718" s="150">
        <v>6620488</v>
      </c>
      <c r="H1718" s="150" t="s">
        <v>102</v>
      </c>
      <c r="I1718" s="150" t="s">
        <v>228</v>
      </c>
      <c r="J1718" s="150" t="s">
        <v>53</v>
      </c>
      <c r="K1718" s="150" t="s">
        <v>53</v>
      </c>
      <c r="L1718" s="150" t="s">
        <v>821</v>
      </c>
      <c r="M1718" s="150" t="s">
        <v>311</v>
      </c>
      <c r="N1718" s="150" t="s">
        <v>256</v>
      </c>
      <c r="O1718" s="150" t="s">
        <v>62</v>
      </c>
      <c r="P1718" s="150" t="s">
        <v>1205</v>
      </c>
      <c r="Q1718" s="150" t="s">
        <v>65</v>
      </c>
      <c r="R1718" s="150" t="s">
        <v>57</v>
      </c>
      <c r="S1718" s="150" t="s">
        <v>1206</v>
      </c>
      <c r="T1718" s="152">
        <v>3.84</v>
      </c>
      <c r="U1718" s="151">
        <v>48191</v>
      </c>
      <c r="V1718" s="147">
        <v>2.5000000000000001E-2</v>
      </c>
      <c r="W1718" s="192">
        <v>4.5100000000000001E-2</v>
      </c>
      <c r="X1718" s="150" t="s">
        <v>636</v>
      </c>
      <c r="Y1718" s="150"/>
      <c r="Z1718" s="153">
        <v>27589720.98</v>
      </c>
      <c r="AA1718" s="153">
        <v>1</v>
      </c>
      <c r="AB1718" s="153">
        <v>93.42</v>
      </c>
      <c r="AC1718" s="153">
        <v>0</v>
      </c>
      <c r="AD1718" s="153">
        <v>25774.317340000001</v>
      </c>
      <c r="AE1718" s="154"/>
      <c r="AF1718" s="154"/>
      <c r="AG1718" s="150" t="s">
        <v>17</v>
      </c>
      <c r="AH1718" s="147">
        <v>1.0461189152E-2</v>
      </c>
      <c r="AI1718" s="147">
        <v>5.6032839369999999E-3</v>
      </c>
      <c r="AJ1718" s="147">
        <v>1.355840557E-3</v>
      </c>
    </row>
    <row r="1719" spans="1:36" ht="13.5" thickBot="1" x14ac:dyDescent="0.25">
      <c r="A1719" s="149">
        <v>8700</v>
      </c>
      <c r="B1719" s="149">
        <v>12535</v>
      </c>
      <c r="C1719" s="150" t="s">
        <v>1204</v>
      </c>
      <c r="D1719" s="150">
        <v>520000118</v>
      </c>
      <c r="E1719" s="150" t="s">
        <v>429</v>
      </c>
      <c r="F1719" s="150" t="s">
        <v>1900</v>
      </c>
      <c r="G1719" s="150">
        <v>6620496</v>
      </c>
      <c r="H1719" s="150" t="s">
        <v>102</v>
      </c>
      <c r="I1719" s="150" t="s">
        <v>229</v>
      </c>
      <c r="J1719" s="150" t="s">
        <v>53</v>
      </c>
      <c r="K1719" s="150" t="s">
        <v>53</v>
      </c>
      <c r="L1719" s="150" t="s">
        <v>821</v>
      </c>
      <c r="M1719" s="150" t="s">
        <v>311</v>
      </c>
      <c r="N1719" s="150" t="s">
        <v>256</v>
      </c>
      <c r="O1719" s="150" t="s">
        <v>62</v>
      </c>
      <c r="P1719" s="150" t="s">
        <v>1205</v>
      </c>
      <c r="Q1719" s="150" t="s">
        <v>65</v>
      </c>
      <c r="R1719" s="150" t="s">
        <v>57</v>
      </c>
      <c r="S1719" s="150" t="s">
        <v>1206</v>
      </c>
      <c r="T1719" s="152">
        <v>4.0819999999999999</v>
      </c>
      <c r="U1719" s="151">
        <v>48191</v>
      </c>
      <c r="V1719" s="147">
        <v>1E-3</v>
      </c>
      <c r="W1719" s="192">
        <v>1.9699999999999999E-2</v>
      </c>
      <c r="X1719" s="150" t="s">
        <v>636</v>
      </c>
      <c r="Y1719" s="150"/>
      <c r="Z1719" s="153">
        <v>1076922.22</v>
      </c>
      <c r="AA1719" s="153">
        <v>1</v>
      </c>
      <c r="AB1719" s="153">
        <v>101.03</v>
      </c>
      <c r="AC1719" s="153">
        <v>0</v>
      </c>
      <c r="AD1719" s="153">
        <v>1088.0145199999999</v>
      </c>
      <c r="AE1719" s="154"/>
      <c r="AF1719" s="154"/>
      <c r="AG1719" s="150" t="s">
        <v>17</v>
      </c>
      <c r="AH1719" s="147">
        <v>5.81797081E-4</v>
      </c>
      <c r="AI1719" s="147">
        <v>2.36532134E-4</v>
      </c>
      <c r="AJ1719" s="147">
        <v>5.7234269043996799E-5</v>
      </c>
    </row>
    <row r="1720" spans="1:36" ht="13.5" thickBot="1" x14ac:dyDescent="0.25">
      <c r="A1720" s="149">
        <v>8700</v>
      </c>
      <c r="B1720" s="149">
        <v>12535</v>
      </c>
      <c r="C1720" s="150" t="s">
        <v>1204</v>
      </c>
      <c r="D1720" s="150">
        <v>520000118</v>
      </c>
      <c r="E1720" s="150" t="s">
        <v>429</v>
      </c>
      <c r="F1720" s="150" t="s">
        <v>1901</v>
      </c>
      <c r="G1720" s="150">
        <v>6620553</v>
      </c>
      <c r="H1720" s="150" t="s">
        <v>102</v>
      </c>
      <c r="I1720" s="150" t="s">
        <v>229</v>
      </c>
      <c r="J1720" s="150" t="s">
        <v>53</v>
      </c>
      <c r="K1720" s="150" t="s">
        <v>53</v>
      </c>
      <c r="L1720" s="150" t="s">
        <v>821</v>
      </c>
      <c r="M1720" s="150" t="s">
        <v>311</v>
      </c>
      <c r="N1720" s="150" t="s">
        <v>256</v>
      </c>
      <c r="O1720" s="150" t="s">
        <v>62</v>
      </c>
      <c r="P1720" s="150" t="s">
        <v>1369</v>
      </c>
      <c r="Q1720" s="150" t="s">
        <v>65</v>
      </c>
      <c r="R1720" s="150" t="s">
        <v>57</v>
      </c>
      <c r="S1720" s="150" t="s">
        <v>1206</v>
      </c>
      <c r="T1720" s="152">
        <v>3.8959999999999999</v>
      </c>
      <c r="U1720" s="151">
        <v>48651</v>
      </c>
      <c r="V1720" s="147">
        <v>8.3999999999999995E-3</v>
      </c>
      <c r="W1720" s="192">
        <v>2.69E-2</v>
      </c>
      <c r="X1720" s="150" t="s">
        <v>636</v>
      </c>
      <c r="Y1720" s="150"/>
      <c r="Z1720" s="153">
        <v>3300000</v>
      </c>
      <c r="AA1720" s="153">
        <v>1</v>
      </c>
      <c r="AB1720" s="153">
        <v>101.18</v>
      </c>
      <c r="AC1720" s="153">
        <v>0</v>
      </c>
      <c r="AD1720" s="153">
        <v>3338.94</v>
      </c>
      <c r="AE1720" s="154"/>
      <c r="AF1720" s="154"/>
      <c r="AG1720" s="150" t="s">
        <v>17</v>
      </c>
      <c r="AH1720" s="147">
        <v>8.2987551859999998E-3</v>
      </c>
      <c r="AI1720" s="147">
        <v>7.25878735E-4</v>
      </c>
      <c r="AJ1720" s="147">
        <v>1.75642683E-4</v>
      </c>
    </row>
    <row r="1721" spans="1:36" ht="13.5" thickBot="1" x14ac:dyDescent="0.25">
      <c r="A1721" s="149">
        <v>8700</v>
      </c>
      <c r="B1721" s="149">
        <v>12535</v>
      </c>
      <c r="C1721" s="150" t="s">
        <v>1902</v>
      </c>
      <c r="D1721" s="150">
        <v>520025370</v>
      </c>
      <c r="E1721" s="150" t="s">
        <v>429</v>
      </c>
      <c r="F1721" s="150" t="s">
        <v>1903</v>
      </c>
      <c r="G1721" s="150">
        <v>6940233</v>
      </c>
      <c r="H1721" s="150" t="s">
        <v>102</v>
      </c>
      <c r="I1721" s="150" t="s">
        <v>228</v>
      </c>
      <c r="J1721" s="150" t="s">
        <v>53</v>
      </c>
      <c r="K1721" s="150" t="s">
        <v>53</v>
      </c>
      <c r="L1721" s="150" t="s">
        <v>821</v>
      </c>
      <c r="M1721" s="150" t="s">
        <v>311</v>
      </c>
      <c r="N1721" s="150" t="s">
        <v>708</v>
      </c>
      <c r="O1721" s="150" t="s">
        <v>62</v>
      </c>
      <c r="P1721" s="150" t="s">
        <v>1345</v>
      </c>
      <c r="Q1721" s="150" t="s">
        <v>65</v>
      </c>
      <c r="R1721" s="150" t="s">
        <v>57</v>
      </c>
      <c r="S1721" s="150" t="s">
        <v>1206</v>
      </c>
      <c r="T1721" s="152">
        <v>2.7749999999999999</v>
      </c>
      <c r="U1721" s="151">
        <v>47377</v>
      </c>
      <c r="V1721" s="147">
        <v>2.0400000000000001E-2</v>
      </c>
      <c r="W1721" s="192">
        <v>4.8500000000000001E-2</v>
      </c>
      <c r="X1721" s="150" t="s">
        <v>636</v>
      </c>
      <c r="Y1721" s="150"/>
      <c r="Z1721" s="153">
        <v>11295000</v>
      </c>
      <c r="AA1721" s="153">
        <v>1</v>
      </c>
      <c r="AB1721" s="153">
        <v>92.75</v>
      </c>
      <c r="AC1721" s="153">
        <v>0</v>
      </c>
      <c r="AD1721" s="153">
        <v>10476.112499999999</v>
      </c>
      <c r="AE1721" s="154"/>
      <c r="AF1721" s="154"/>
      <c r="AG1721" s="150" t="s">
        <v>17</v>
      </c>
      <c r="AH1721" s="147">
        <v>2.5093695961000001E-2</v>
      </c>
      <c r="AI1721" s="147">
        <v>2.277485456E-3</v>
      </c>
      <c r="AJ1721" s="147">
        <v>5.51088823E-4</v>
      </c>
    </row>
    <row r="1722" spans="1:36" ht="13.5" thickBot="1" x14ac:dyDescent="0.25">
      <c r="A1722" s="149">
        <v>8700</v>
      </c>
      <c r="B1722" s="149">
        <v>12535</v>
      </c>
      <c r="C1722" s="150" t="s">
        <v>1718</v>
      </c>
      <c r="D1722" s="150">
        <v>520025438</v>
      </c>
      <c r="E1722" s="150" t="s">
        <v>429</v>
      </c>
      <c r="F1722" s="150" t="s">
        <v>1904</v>
      </c>
      <c r="G1722" s="150">
        <v>6990154</v>
      </c>
      <c r="H1722" s="150" t="s">
        <v>102</v>
      </c>
      <c r="I1722" s="150" t="s">
        <v>229</v>
      </c>
      <c r="J1722" s="150" t="s">
        <v>53</v>
      </c>
      <c r="K1722" s="150" t="s">
        <v>53</v>
      </c>
      <c r="L1722" s="150" t="s">
        <v>821</v>
      </c>
      <c r="M1722" s="150" t="s">
        <v>311</v>
      </c>
      <c r="N1722" s="150" t="s">
        <v>651</v>
      </c>
      <c r="O1722" s="150" t="s">
        <v>62</v>
      </c>
      <c r="P1722" s="150" t="s">
        <v>1334</v>
      </c>
      <c r="Q1722" s="150" t="s">
        <v>65</v>
      </c>
      <c r="R1722" s="150" t="s">
        <v>57</v>
      </c>
      <c r="S1722" s="150" t="s">
        <v>1206</v>
      </c>
      <c r="T1722" s="152">
        <v>1.2090000000000001</v>
      </c>
      <c r="U1722" s="151">
        <v>46022</v>
      </c>
      <c r="V1722" s="147">
        <v>4.9500000000000002E-2</v>
      </c>
      <c r="W1722" s="192">
        <v>3.9E-2</v>
      </c>
      <c r="X1722" s="150" t="s">
        <v>636</v>
      </c>
      <c r="Y1722" s="150"/>
      <c r="Z1722" s="153">
        <v>2459367.7000000002</v>
      </c>
      <c r="AA1722" s="153">
        <v>1</v>
      </c>
      <c r="AB1722" s="153">
        <v>138.43</v>
      </c>
      <c r="AC1722" s="153">
        <v>0</v>
      </c>
      <c r="AD1722" s="153">
        <v>3404.5027100000002</v>
      </c>
      <c r="AE1722" s="154"/>
      <c r="AF1722" s="154"/>
      <c r="AG1722" s="150" t="s">
        <v>17</v>
      </c>
      <c r="AH1722" s="147">
        <v>5.6002237240000002E-3</v>
      </c>
      <c r="AI1722" s="147">
        <v>7.4013193399999995E-4</v>
      </c>
      <c r="AJ1722" s="147">
        <v>1.79091565E-4</v>
      </c>
    </row>
    <row r="1723" spans="1:36" ht="13.5" thickBot="1" x14ac:dyDescent="0.25">
      <c r="A1723" s="149">
        <v>8700</v>
      </c>
      <c r="B1723" s="149">
        <v>12535</v>
      </c>
      <c r="C1723" s="150" t="s">
        <v>2237</v>
      </c>
      <c r="D1723" s="150">
        <v>520025156</v>
      </c>
      <c r="E1723" s="150" t="s">
        <v>429</v>
      </c>
      <c r="F1723" s="150" t="s">
        <v>2238</v>
      </c>
      <c r="G1723" s="150">
        <v>7040082</v>
      </c>
      <c r="H1723" s="150" t="s">
        <v>102</v>
      </c>
      <c r="I1723" s="150" t="s">
        <v>228</v>
      </c>
      <c r="J1723" s="150" t="s">
        <v>53</v>
      </c>
      <c r="K1723" s="150" t="s">
        <v>53</v>
      </c>
      <c r="L1723" s="150" t="s">
        <v>821</v>
      </c>
      <c r="M1723" s="150" t="s">
        <v>311</v>
      </c>
      <c r="N1723" s="150" t="s">
        <v>708</v>
      </c>
      <c r="O1723" s="150" t="s">
        <v>62</v>
      </c>
      <c r="P1723" s="150" t="s">
        <v>1334</v>
      </c>
      <c r="Q1723" s="150" t="s">
        <v>65</v>
      </c>
      <c r="R1723" s="150" t="s">
        <v>57</v>
      </c>
      <c r="S1723" s="150" t="s">
        <v>1206</v>
      </c>
      <c r="T1723" s="152">
        <v>1.214</v>
      </c>
      <c r="U1723" s="151">
        <v>45961</v>
      </c>
      <c r="V1723" s="147">
        <v>2.63E-2</v>
      </c>
      <c r="W1723" s="192">
        <v>5.2499999999999998E-2</v>
      </c>
      <c r="X1723" s="150" t="s">
        <v>636</v>
      </c>
      <c r="Y1723" s="150"/>
      <c r="Z1723" s="153">
        <v>1888012.5</v>
      </c>
      <c r="AA1723" s="153">
        <v>1</v>
      </c>
      <c r="AB1723" s="153">
        <v>98.07</v>
      </c>
      <c r="AC1723" s="153">
        <v>0</v>
      </c>
      <c r="AD1723" s="153">
        <v>1851.57386</v>
      </c>
      <c r="AE1723" s="154"/>
      <c r="AF1723" s="154"/>
      <c r="AG1723" s="150" t="s">
        <v>17</v>
      </c>
      <c r="AH1723" s="147">
        <v>2.6292509190999999E-2</v>
      </c>
      <c r="AI1723" s="147">
        <v>4.02528374E-4</v>
      </c>
      <c r="AJ1723" s="147">
        <v>9.7400792461916505E-5</v>
      </c>
    </row>
    <row r="1724" spans="1:36" ht="13.5" thickBot="1" x14ac:dyDescent="0.25">
      <c r="A1724" s="149">
        <v>8700</v>
      </c>
      <c r="B1724" s="149">
        <v>12535</v>
      </c>
      <c r="C1724" s="150" t="s">
        <v>1905</v>
      </c>
      <c r="D1724" s="150">
        <v>520025990</v>
      </c>
      <c r="E1724" s="150" t="s">
        <v>429</v>
      </c>
      <c r="F1724" s="150" t="s">
        <v>1906</v>
      </c>
      <c r="G1724" s="150">
        <v>7150410</v>
      </c>
      <c r="H1724" s="150" t="s">
        <v>102</v>
      </c>
      <c r="I1724" s="150" t="s">
        <v>228</v>
      </c>
      <c r="J1724" s="150" t="s">
        <v>53</v>
      </c>
      <c r="K1724" s="150" t="s">
        <v>53</v>
      </c>
      <c r="L1724" s="150" t="s">
        <v>821</v>
      </c>
      <c r="M1724" s="150" t="s">
        <v>311</v>
      </c>
      <c r="N1724" s="150" t="s">
        <v>140</v>
      </c>
      <c r="O1724" s="150" t="s">
        <v>62</v>
      </c>
      <c r="P1724" s="150" t="s">
        <v>1366</v>
      </c>
      <c r="Q1724" s="150" t="s">
        <v>1351</v>
      </c>
      <c r="R1724" s="150" t="s">
        <v>57</v>
      </c>
      <c r="S1724" s="150" t="s">
        <v>1206</v>
      </c>
      <c r="T1724" s="152">
        <v>1.843</v>
      </c>
      <c r="U1724" s="151">
        <v>46387</v>
      </c>
      <c r="V1724" s="147">
        <v>2.9499999999999998E-2</v>
      </c>
      <c r="W1724" s="192">
        <v>5.2499999999999998E-2</v>
      </c>
      <c r="X1724" s="150" t="s">
        <v>636</v>
      </c>
      <c r="Y1724" s="150"/>
      <c r="Z1724" s="153">
        <v>5486486.4900000002</v>
      </c>
      <c r="AA1724" s="153">
        <v>1</v>
      </c>
      <c r="AB1724" s="153">
        <v>96.75</v>
      </c>
      <c r="AC1724" s="153">
        <v>0</v>
      </c>
      <c r="AD1724" s="153">
        <v>5308.1756800000003</v>
      </c>
      <c r="AE1724" s="154"/>
      <c r="AF1724" s="154"/>
      <c r="AG1724" s="150" t="s">
        <v>17</v>
      </c>
      <c r="AH1724" s="147">
        <v>1.7726751778999999E-2</v>
      </c>
      <c r="AI1724" s="147">
        <v>1.153986549E-3</v>
      </c>
      <c r="AJ1724" s="147">
        <v>2.79232996E-4</v>
      </c>
    </row>
    <row r="1725" spans="1:36" ht="13.5" thickBot="1" x14ac:dyDescent="0.25">
      <c r="A1725" s="149">
        <v>8700</v>
      </c>
      <c r="B1725" s="149">
        <v>12535</v>
      </c>
      <c r="C1725" s="150" t="s">
        <v>1905</v>
      </c>
      <c r="D1725" s="150">
        <v>520025990</v>
      </c>
      <c r="E1725" s="150" t="s">
        <v>429</v>
      </c>
      <c r="F1725" s="150" t="s">
        <v>1907</v>
      </c>
      <c r="G1725" s="150">
        <v>7150444</v>
      </c>
      <c r="H1725" s="150" t="s">
        <v>102</v>
      </c>
      <c r="I1725" s="150" t="s">
        <v>228</v>
      </c>
      <c r="J1725" s="150" t="s">
        <v>53</v>
      </c>
      <c r="K1725" s="150" t="s">
        <v>53</v>
      </c>
      <c r="L1725" s="150" t="s">
        <v>821</v>
      </c>
      <c r="M1725" s="150" t="s">
        <v>311</v>
      </c>
      <c r="N1725" s="150" t="s">
        <v>140</v>
      </c>
      <c r="O1725" s="150" t="s">
        <v>62</v>
      </c>
      <c r="P1725" s="150" t="s">
        <v>1366</v>
      </c>
      <c r="Q1725" s="150" t="s">
        <v>1351</v>
      </c>
      <c r="R1725" s="150" t="s">
        <v>57</v>
      </c>
      <c r="S1725" s="150" t="s">
        <v>1206</v>
      </c>
      <c r="T1725" s="152">
        <v>2.7240000000000002</v>
      </c>
      <c r="U1725" s="151">
        <v>47118</v>
      </c>
      <c r="V1725" s="147">
        <v>2.5499999999999998E-2</v>
      </c>
      <c r="W1725" s="192">
        <v>5.2900000000000003E-2</v>
      </c>
      <c r="X1725" s="150" t="s">
        <v>636</v>
      </c>
      <c r="Y1725" s="150"/>
      <c r="Z1725" s="153">
        <v>2093500</v>
      </c>
      <c r="AA1725" s="153">
        <v>1</v>
      </c>
      <c r="AB1725" s="153">
        <v>93.65</v>
      </c>
      <c r="AC1725" s="153">
        <v>0</v>
      </c>
      <c r="AD1725" s="153">
        <v>1960.5627500000001</v>
      </c>
      <c r="AE1725" s="154"/>
      <c r="AF1725" s="154"/>
      <c r="AG1725" s="150" t="s">
        <v>17</v>
      </c>
      <c r="AH1725" s="147">
        <v>2.7230607539999998E-3</v>
      </c>
      <c r="AI1725" s="147">
        <v>4.2622233599999999E-4</v>
      </c>
      <c r="AJ1725" s="147">
        <v>1.03134079E-4</v>
      </c>
    </row>
    <row r="1726" spans="1:36" ht="13.5" thickBot="1" x14ac:dyDescent="0.25">
      <c r="A1726" s="149">
        <v>8700</v>
      </c>
      <c r="B1726" s="149">
        <v>12535</v>
      </c>
      <c r="C1726" s="150" t="s">
        <v>1905</v>
      </c>
      <c r="D1726" s="150">
        <v>520025990</v>
      </c>
      <c r="E1726" s="150" t="s">
        <v>429</v>
      </c>
      <c r="F1726" s="150" t="s">
        <v>1908</v>
      </c>
      <c r="G1726" s="150">
        <v>7150451</v>
      </c>
      <c r="H1726" s="150" t="s">
        <v>102</v>
      </c>
      <c r="I1726" s="150" t="s">
        <v>229</v>
      </c>
      <c r="J1726" s="150" t="s">
        <v>53</v>
      </c>
      <c r="K1726" s="150" t="s">
        <v>53</v>
      </c>
      <c r="L1726" s="150" t="s">
        <v>821</v>
      </c>
      <c r="M1726" s="150" t="s">
        <v>311</v>
      </c>
      <c r="N1726" s="150" t="s">
        <v>140</v>
      </c>
      <c r="O1726" s="150" t="s">
        <v>62</v>
      </c>
      <c r="P1726" s="150" t="s">
        <v>1350</v>
      </c>
      <c r="Q1726" s="150" t="s">
        <v>1351</v>
      </c>
      <c r="R1726" s="150" t="s">
        <v>57</v>
      </c>
      <c r="S1726" s="150" t="s">
        <v>1206</v>
      </c>
      <c r="T1726" s="152">
        <v>4.3419999999999996</v>
      </c>
      <c r="U1726" s="151">
        <v>47300</v>
      </c>
      <c r="V1726" s="147">
        <v>1E-3</v>
      </c>
      <c r="W1726" s="192">
        <v>2.5499999999999998E-2</v>
      </c>
      <c r="X1726" s="150" t="s">
        <v>636</v>
      </c>
      <c r="Y1726" s="150"/>
      <c r="Z1726" s="153">
        <v>2475211.27</v>
      </c>
      <c r="AA1726" s="153">
        <v>1</v>
      </c>
      <c r="AB1726" s="153">
        <v>99.56</v>
      </c>
      <c r="AC1726" s="153">
        <v>0</v>
      </c>
      <c r="AD1726" s="153">
        <v>2464.3203400000002</v>
      </c>
      <c r="AE1726" s="154"/>
      <c r="AF1726" s="154"/>
      <c r="AG1726" s="150" t="s">
        <v>17</v>
      </c>
      <c r="AH1726" s="147">
        <v>1.4321304869E-2</v>
      </c>
      <c r="AI1726" s="147">
        <v>5.3573820700000005E-4</v>
      </c>
      <c r="AJ1726" s="147">
        <v>1.2963390699999999E-4</v>
      </c>
    </row>
    <row r="1727" spans="1:36" ht="13.5" thickBot="1" x14ac:dyDescent="0.25">
      <c r="A1727" s="149">
        <v>8700</v>
      </c>
      <c r="B1727" s="149">
        <v>12535</v>
      </c>
      <c r="C1727" s="150" t="s">
        <v>1909</v>
      </c>
      <c r="D1727" s="150">
        <v>520041146</v>
      </c>
      <c r="E1727" s="150" t="s">
        <v>429</v>
      </c>
      <c r="F1727" s="150" t="s">
        <v>1910</v>
      </c>
      <c r="G1727" s="150">
        <v>7200173</v>
      </c>
      <c r="H1727" s="150" t="s">
        <v>102</v>
      </c>
      <c r="I1727" s="150" t="s">
        <v>228</v>
      </c>
      <c r="J1727" s="150" t="s">
        <v>53</v>
      </c>
      <c r="K1727" s="150" t="s">
        <v>53</v>
      </c>
      <c r="L1727" s="150" t="s">
        <v>821</v>
      </c>
      <c r="M1727" s="150" t="s">
        <v>311</v>
      </c>
      <c r="N1727" s="150" t="s">
        <v>647</v>
      </c>
      <c r="O1727" s="150" t="s">
        <v>62</v>
      </c>
      <c r="P1727" s="150" t="s">
        <v>1366</v>
      </c>
      <c r="Q1727" s="150" t="s">
        <v>1351</v>
      </c>
      <c r="R1727" s="150" t="s">
        <v>57</v>
      </c>
      <c r="S1727" s="150" t="s">
        <v>1206</v>
      </c>
      <c r="T1727" s="152">
        <v>1.9890000000000001</v>
      </c>
      <c r="U1727" s="151">
        <v>46266</v>
      </c>
      <c r="V1727" s="147">
        <v>3.4500000000000003E-2</v>
      </c>
      <c r="W1727" s="192">
        <v>5.0599999999999999E-2</v>
      </c>
      <c r="X1727" s="150" t="s">
        <v>636</v>
      </c>
      <c r="Y1727" s="150"/>
      <c r="Z1727" s="153">
        <v>21445000</v>
      </c>
      <c r="AA1727" s="153">
        <v>1</v>
      </c>
      <c r="AB1727" s="153">
        <v>97.31</v>
      </c>
      <c r="AC1727" s="153">
        <v>0</v>
      </c>
      <c r="AD1727" s="153">
        <v>20868.129499999999</v>
      </c>
      <c r="AE1727" s="154"/>
      <c r="AF1727" s="154"/>
      <c r="AG1727" s="150" t="s">
        <v>17</v>
      </c>
      <c r="AH1727" s="147">
        <v>2.9440390643000001E-2</v>
      </c>
      <c r="AI1727" s="147">
        <v>4.5366887229999998E-3</v>
      </c>
      <c r="AJ1727" s="147">
        <v>1.097753859E-3</v>
      </c>
    </row>
    <row r="1728" spans="1:36" ht="13.5" thickBot="1" x14ac:dyDescent="0.25">
      <c r="A1728" s="149">
        <v>8700</v>
      </c>
      <c r="B1728" s="149">
        <v>12535</v>
      </c>
      <c r="C1728" s="150" t="s">
        <v>1909</v>
      </c>
      <c r="D1728" s="150">
        <v>520041146</v>
      </c>
      <c r="E1728" s="150" t="s">
        <v>429</v>
      </c>
      <c r="F1728" s="150" t="s">
        <v>1911</v>
      </c>
      <c r="G1728" s="150">
        <v>7200249</v>
      </c>
      <c r="H1728" s="150" t="s">
        <v>102</v>
      </c>
      <c r="I1728" s="150" t="s">
        <v>623</v>
      </c>
      <c r="J1728" s="150" t="s">
        <v>53</v>
      </c>
      <c r="K1728" s="150" t="s">
        <v>53</v>
      </c>
      <c r="L1728" s="150" t="s">
        <v>821</v>
      </c>
      <c r="M1728" s="150" t="s">
        <v>311</v>
      </c>
      <c r="N1728" s="150" t="s">
        <v>647</v>
      </c>
      <c r="O1728" s="150" t="s">
        <v>62</v>
      </c>
      <c r="P1728" s="150" t="s">
        <v>1366</v>
      </c>
      <c r="Q1728" s="150" t="s">
        <v>1351</v>
      </c>
      <c r="R1728" s="150" t="s">
        <v>57</v>
      </c>
      <c r="S1728" s="150" t="s">
        <v>1206</v>
      </c>
      <c r="T1728" s="152">
        <v>4.343</v>
      </c>
      <c r="U1728" s="151">
        <v>46997</v>
      </c>
      <c r="V1728" s="147">
        <v>7.4999999999999997E-3</v>
      </c>
      <c r="W1728" s="192">
        <v>5.6500000000000002E-2</v>
      </c>
      <c r="X1728" s="150" t="s">
        <v>636</v>
      </c>
      <c r="Y1728" s="150"/>
      <c r="Z1728" s="153">
        <v>26353000</v>
      </c>
      <c r="AA1728" s="153">
        <v>1</v>
      </c>
      <c r="AB1728" s="153">
        <v>81.400000000000006</v>
      </c>
      <c r="AC1728" s="153">
        <v>0</v>
      </c>
      <c r="AD1728" s="153">
        <v>21451.342000000001</v>
      </c>
      <c r="AE1728" s="154"/>
      <c r="AF1728" s="154"/>
      <c r="AG1728" s="150" t="s">
        <v>17</v>
      </c>
      <c r="AH1728" s="147">
        <v>4.9582087517000002E-2</v>
      </c>
      <c r="AI1728" s="147">
        <v>4.6634779290000003E-3</v>
      </c>
      <c r="AJ1728" s="147">
        <v>1.128433358E-3</v>
      </c>
    </row>
    <row r="1729" spans="1:36" ht="13.5" thickBot="1" x14ac:dyDescent="0.25">
      <c r="A1729" s="149">
        <v>8700</v>
      </c>
      <c r="B1729" s="149">
        <v>12535</v>
      </c>
      <c r="C1729" s="150" t="s">
        <v>1909</v>
      </c>
      <c r="D1729" s="150">
        <v>520041146</v>
      </c>
      <c r="E1729" s="150" t="s">
        <v>429</v>
      </c>
      <c r="F1729" s="150" t="s">
        <v>1912</v>
      </c>
      <c r="G1729" s="150">
        <v>7200256</v>
      </c>
      <c r="H1729" s="150" t="s">
        <v>102</v>
      </c>
      <c r="I1729" s="150" t="s">
        <v>228</v>
      </c>
      <c r="J1729" s="150" t="s">
        <v>53</v>
      </c>
      <c r="K1729" s="150" t="s">
        <v>53</v>
      </c>
      <c r="L1729" s="150" t="s">
        <v>821</v>
      </c>
      <c r="M1729" s="150" t="s">
        <v>311</v>
      </c>
      <c r="N1729" s="150" t="s">
        <v>647</v>
      </c>
      <c r="O1729" s="150" t="s">
        <v>62</v>
      </c>
      <c r="P1729" s="150" t="s">
        <v>1366</v>
      </c>
      <c r="Q1729" s="150" t="s">
        <v>1351</v>
      </c>
      <c r="R1729" s="150" t="s">
        <v>57</v>
      </c>
      <c r="S1729" s="150" t="s">
        <v>1206</v>
      </c>
      <c r="T1729" s="152">
        <v>4.2290000000000001</v>
      </c>
      <c r="U1729" s="151">
        <v>47363</v>
      </c>
      <c r="V1729" s="147">
        <v>1.4999999999999999E-2</v>
      </c>
      <c r="W1729" s="192">
        <v>5.4100000000000002E-2</v>
      </c>
      <c r="X1729" s="150" t="s">
        <v>636</v>
      </c>
      <c r="Y1729" s="150"/>
      <c r="Z1729" s="153">
        <v>7878596</v>
      </c>
      <c r="AA1729" s="153">
        <v>1</v>
      </c>
      <c r="AB1729" s="153">
        <v>85.27</v>
      </c>
      <c r="AC1729" s="153">
        <v>0</v>
      </c>
      <c r="AD1729" s="153">
        <v>6718.07881</v>
      </c>
      <c r="AE1729" s="154"/>
      <c r="AF1729" s="154"/>
      <c r="AG1729" s="150" t="s">
        <v>17</v>
      </c>
      <c r="AH1729" s="147">
        <v>2.0412456926000001E-2</v>
      </c>
      <c r="AI1729" s="147">
        <v>1.4604966090000001E-3</v>
      </c>
      <c r="AJ1729" s="147">
        <v>3.5339999799999998E-4</v>
      </c>
    </row>
    <row r="1730" spans="1:36" ht="13.5" thickBot="1" x14ac:dyDescent="0.25">
      <c r="A1730" s="149">
        <v>8700</v>
      </c>
      <c r="B1730" s="149">
        <v>12535</v>
      </c>
      <c r="C1730" s="150" t="s">
        <v>1913</v>
      </c>
      <c r="D1730" s="150">
        <v>520028911</v>
      </c>
      <c r="E1730" s="150" t="s">
        <v>429</v>
      </c>
      <c r="F1730" s="150" t="s">
        <v>1914</v>
      </c>
      <c r="G1730" s="150">
        <v>7390222</v>
      </c>
      <c r="H1730" s="150" t="s">
        <v>102</v>
      </c>
      <c r="I1730" s="150" t="s">
        <v>228</v>
      </c>
      <c r="J1730" s="150" t="s">
        <v>53</v>
      </c>
      <c r="K1730" s="150" t="s">
        <v>53</v>
      </c>
      <c r="L1730" s="150" t="s">
        <v>821</v>
      </c>
      <c r="M1730" s="150" t="s">
        <v>311</v>
      </c>
      <c r="N1730" s="150" t="s">
        <v>708</v>
      </c>
      <c r="O1730" s="150" t="s">
        <v>62</v>
      </c>
      <c r="P1730" s="150" t="s">
        <v>1339</v>
      </c>
      <c r="Q1730" s="150" t="s">
        <v>65</v>
      </c>
      <c r="R1730" s="150" t="s">
        <v>57</v>
      </c>
      <c r="S1730" s="150" t="s">
        <v>1206</v>
      </c>
      <c r="T1730" s="152">
        <v>3.4060000000000001</v>
      </c>
      <c r="U1730" s="151">
        <v>47858</v>
      </c>
      <c r="V1730" s="147">
        <v>0.04</v>
      </c>
      <c r="W1730" s="192">
        <v>5.0200000000000002E-2</v>
      </c>
      <c r="X1730" s="150" t="s">
        <v>636</v>
      </c>
      <c r="Y1730" s="150"/>
      <c r="Z1730" s="153">
        <v>2031835.2</v>
      </c>
      <c r="AA1730" s="153">
        <v>1</v>
      </c>
      <c r="AB1730" s="153">
        <v>97.7</v>
      </c>
      <c r="AC1730" s="153">
        <v>0</v>
      </c>
      <c r="AD1730" s="153">
        <v>1985.1029900000001</v>
      </c>
      <c r="AE1730" s="154"/>
      <c r="AF1730" s="154"/>
      <c r="AG1730" s="150" t="s">
        <v>17</v>
      </c>
      <c r="AH1730" s="147">
        <v>2.999106443E-3</v>
      </c>
      <c r="AI1730" s="147">
        <v>4.3155733400000002E-4</v>
      </c>
      <c r="AJ1730" s="147">
        <v>1.04425002E-4</v>
      </c>
    </row>
    <row r="1731" spans="1:36" ht="13.5" thickBot="1" x14ac:dyDescent="0.25">
      <c r="A1731" s="149">
        <v>8700</v>
      </c>
      <c r="B1731" s="149">
        <v>12535</v>
      </c>
      <c r="C1731" s="150" t="s">
        <v>1913</v>
      </c>
      <c r="D1731" s="150">
        <v>520028911</v>
      </c>
      <c r="E1731" s="150" t="s">
        <v>429</v>
      </c>
      <c r="F1731" s="150" t="s">
        <v>1915</v>
      </c>
      <c r="G1731" s="150">
        <v>7390263</v>
      </c>
      <c r="H1731" s="150" t="s">
        <v>102</v>
      </c>
      <c r="I1731" s="150" t="s">
        <v>228</v>
      </c>
      <c r="J1731" s="150" t="s">
        <v>53</v>
      </c>
      <c r="K1731" s="150" t="s">
        <v>53</v>
      </c>
      <c r="L1731" s="150" t="s">
        <v>821</v>
      </c>
      <c r="M1731" s="150" t="s">
        <v>311</v>
      </c>
      <c r="N1731" s="150" t="s">
        <v>708</v>
      </c>
      <c r="O1731" s="150" t="s">
        <v>62</v>
      </c>
      <c r="P1731" s="150" t="s">
        <v>1339</v>
      </c>
      <c r="Q1731" s="150" t="s">
        <v>65</v>
      </c>
      <c r="R1731" s="150" t="s">
        <v>57</v>
      </c>
      <c r="S1731" s="150" t="s">
        <v>1206</v>
      </c>
      <c r="T1731" s="152">
        <v>5.2969999999999997</v>
      </c>
      <c r="U1731" s="151">
        <v>49653</v>
      </c>
      <c r="V1731" s="147">
        <v>2.07E-2</v>
      </c>
      <c r="W1731" s="192">
        <v>5.3400000000000003E-2</v>
      </c>
      <c r="X1731" s="150" t="s">
        <v>636</v>
      </c>
      <c r="Y1731" s="150"/>
      <c r="Z1731" s="153">
        <v>3684000</v>
      </c>
      <c r="AA1731" s="153">
        <v>1</v>
      </c>
      <c r="AB1731" s="153">
        <v>84.72</v>
      </c>
      <c r="AC1731" s="153">
        <v>0</v>
      </c>
      <c r="AD1731" s="153">
        <v>3121.0848000000001</v>
      </c>
      <c r="AE1731" s="154"/>
      <c r="AF1731" s="154"/>
      <c r="AG1731" s="150" t="s">
        <v>17</v>
      </c>
      <c r="AH1731" s="147">
        <v>8.9700511319999992E-3</v>
      </c>
      <c r="AI1731" s="147">
        <v>6.7851745900000002E-4</v>
      </c>
      <c r="AJ1731" s="147">
        <v>1.6418255799999999E-4</v>
      </c>
    </row>
    <row r="1732" spans="1:36" ht="13.5" thickBot="1" x14ac:dyDescent="0.25">
      <c r="A1732" s="149">
        <v>8700</v>
      </c>
      <c r="B1732" s="149">
        <v>12535</v>
      </c>
      <c r="C1732" s="150" t="s">
        <v>1916</v>
      </c>
      <c r="D1732" s="150">
        <v>520003781</v>
      </c>
      <c r="E1732" s="150" t="s">
        <v>429</v>
      </c>
      <c r="F1732" s="150" t="s">
        <v>1917</v>
      </c>
      <c r="G1732" s="150">
        <v>7460389</v>
      </c>
      <c r="H1732" s="150" t="s">
        <v>102</v>
      </c>
      <c r="I1732" s="150" t="s">
        <v>228</v>
      </c>
      <c r="J1732" s="150" t="s">
        <v>53</v>
      </c>
      <c r="K1732" s="150" t="s">
        <v>53</v>
      </c>
      <c r="L1732" s="150" t="s">
        <v>821</v>
      </c>
      <c r="M1732" s="150" t="s">
        <v>311</v>
      </c>
      <c r="N1732" s="150" t="s">
        <v>261</v>
      </c>
      <c r="O1732" s="150" t="s">
        <v>62</v>
      </c>
      <c r="P1732" s="150" t="s">
        <v>1342</v>
      </c>
      <c r="Q1732" s="150" t="s">
        <v>65</v>
      </c>
      <c r="R1732" s="150" t="s">
        <v>57</v>
      </c>
      <c r="S1732" s="150" t="s">
        <v>1206</v>
      </c>
      <c r="T1732" s="152">
        <v>1.669</v>
      </c>
      <c r="U1732" s="151">
        <v>46568</v>
      </c>
      <c r="V1732" s="147">
        <v>2.6100000000000002E-2</v>
      </c>
      <c r="W1732" s="192">
        <v>4.36E-2</v>
      </c>
      <c r="X1732" s="150" t="s">
        <v>636</v>
      </c>
      <c r="Y1732" s="150"/>
      <c r="Z1732" s="153">
        <v>511602.54</v>
      </c>
      <c r="AA1732" s="153">
        <v>1</v>
      </c>
      <c r="AB1732" s="153">
        <v>97.88</v>
      </c>
      <c r="AC1732" s="153">
        <v>0</v>
      </c>
      <c r="AD1732" s="153">
        <v>500.75657000000001</v>
      </c>
      <c r="AE1732" s="154"/>
      <c r="AF1732" s="154"/>
      <c r="AG1732" s="150" t="s">
        <v>17</v>
      </c>
      <c r="AH1732" s="147">
        <v>1.060339E-3</v>
      </c>
      <c r="AI1732" s="147">
        <v>1.08863455E-4</v>
      </c>
      <c r="AJ1732" s="147">
        <v>2.63419611835043E-5</v>
      </c>
    </row>
    <row r="1733" spans="1:36" ht="13.5" thickBot="1" x14ac:dyDescent="0.25">
      <c r="A1733" s="149">
        <v>8700</v>
      </c>
      <c r="B1733" s="149">
        <v>12535</v>
      </c>
      <c r="C1733" s="150" t="s">
        <v>1916</v>
      </c>
      <c r="D1733" s="150">
        <v>520003781</v>
      </c>
      <c r="E1733" s="150" t="s">
        <v>429</v>
      </c>
      <c r="F1733" s="150" t="s">
        <v>1918</v>
      </c>
      <c r="G1733" s="150">
        <v>7460421</v>
      </c>
      <c r="H1733" s="150" t="s">
        <v>102</v>
      </c>
      <c r="I1733" s="150" t="s">
        <v>228</v>
      </c>
      <c r="J1733" s="150" t="s">
        <v>53</v>
      </c>
      <c r="K1733" s="150" t="s">
        <v>53</v>
      </c>
      <c r="L1733" s="150" t="s">
        <v>821</v>
      </c>
      <c r="M1733" s="150" t="s">
        <v>311</v>
      </c>
      <c r="N1733" s="150" t="s">
        <v>261</v>
      </c>
      <c r="O1733" s="150" t="s">
        <v>62</v>
      </c>
      <c r="P1733" s="150" t="s">
        <v>1342</v>
      </c>
      <c r="Q1733" s="150" t="s">
        <v>65</v>
      </c>
      <c r="R1733" s="150" t="s">
        <v>57</v>
      </c>
      <c r="S1733" s="150" t="s">
        <v>1206</v>
      </c>
      <c r="T1733" s="152">
        <v>6.3</v>
      </c>
      <c r="U1733" s="151">
        <v>50221</v>
      </c>
      <c r="V1733" s="147">
        <v>1.9E-2</v>
      </c>
      <c r="W1733" s="192">
        <v>4.9500000000000002E-2</v>
      </c>
      <c r="X1733" s="150" t="s">
        <v>636</v>
      </c>
      <c r="Y1733" s="150"/>
      <c r="Z1733" s="153">
        <v>1000000</v>
      </c>
      <c r="AA1733" s="153">
        <v>1</v>
      </c>
      <c r="AB1733" s="153">
        <v>82.97</v>
      </c>
      <c r="AC1733" s="153">
        <v>0</v>
      </c>
      <c r="AD1733" s="153">
        <v>829.7</v>
      </c>
      <c r="AE1733" s="154"/>
      <c r="AF1733" s="154"/>
      <c r="AG1733" s="150" t="s">
        <v>17</v>
      </c>
      <c r="AH1733" s="147">
        <v>9.3023255799999996E-4</v>
      </c>
      <c r="AI1733" s="147">
        <v>1.8037508499999999E-4</v>
      </c>
      <c r="AJ1733" s="147">
        <v>4.3645808169732999E-5</v>
      </c>
    </row>
    <row r="1734" spans="1:36" ht="13.5" thickBot="1" x14ac:dyDescent="0.25">
      <c r="A1734" s="149">
        <v>8700</v>
      </c>
      <c r="B1734" s="149">
        <v>12535</v>
      </c>
      <c r="C1734" s="150" t="s">
        <v>1398</v>
      </c>
      <c r="D1734" s="150">
        <v>520029935</v>
      </c>
      <c r="E1734" s="150" t="s">
        <v>429</v>
      </c>
      <c r="F1734" s="150" t="s">
        <v>1399</v>
      </c>
      <c r="G1734" s="150">
        <v>7480155</v>
      </c>
      <c r="H1734" s="150" t="s">
        <v>102</v>
      </c>
      <c r="I1734" s="150" t="s">
        <v>228</v>
      </c>
      <c r="J1734" s="150" t="s">
        <v>53</v>
      </c>
      <c r="K1734" s="150" t="s">
        <v>53</v>
      </c>
      <c r="L1734" s="150" t="s">
        <v>821</v>
      </c>
      <c r="M1734" s="150" t="s">
        <v>311</v>
      </c>
      <c r="N1734" s="150" t="s">
        <v>256</v>
      </c>
      <c r="O1734" s="150" t="s">
        <v>62</v>
      </c>
      <c r="P1734" s="150" t="s">
        <v>1205</v>
      </c>
      <c r="Q1734" s="150" t="s">
        <v>65</v>
      </c>
      <c r="R1734" s="150" t="s">
        <v>57</v>
      </c>
      <c r="S1734" s="150" t="s">
        <v>1206</v>
      </c>
      <c r="T1734" s="152">
        <v>0.67700000000000005</v>
      </c>
      <c r="U1734" s="151">
        <v>45631</v>
      </c>
      <c r="V1734" s="147">
        <v>1.8700000000000001E-2</v>
      </c>
      <c r="W1734" s="192">
        <v>4.36E-2</v>
      </c>
      <c r="X1734" s="150" t="s">
        <v>636</v>
      </c>
      <c r="Y1734" s="150"/>
      <c r="Z1734" s="153">
        <v>3404126.69</v>
      </c>
      <c r="AA1734" s="153">
        <v>1</v>
      </c>
      <c r="AB1734" s="153">
        <v>98.97</v>
      </c>
      <c r="AC1734" s="153">
        <v>0</v>
      </c>
      <c r="AD1734" s="153">
        <v>3369.0641900000001</v>
      </c>
      <c r="AE1734" s="154"/>
      <c r="AF1734" s="154"/>
      <c r="AG1734" s="150" t="s">
        <v>17</v>
      </c>
      <c r="AH1734" s="147">
        <v>1.2319798357999999E-2</v>
      </c>
      <c r="AI1734" s="147">
        <v>7.3242767200000004E-4</v>
      </c>
      <c r="AJ1734" s="147">
        <v>1.7722734599999999E-4</v>
      </c>
    </row>
    <row r="1735" spans="1:36" ht="13.5" thickBot="1" x14ac:dyDescent="0.25">
      <c r="A1735" s="149">
        <v>8700</v>
      </c>
      <c r="B1735" s="149">
        <v>12535</v>
      </c>
      <c r="C1735" s="150" t="s">
        <v>1398</v>
      </c>
      <c r="D1735" s="150">
        <v>520029935</v>
      </c>
      <c r="E1735" s="150" t="s">
        <v>429</v>
      </c>
      <c r="F1735" s="150" t="s">
        <v>1919</v>
      </c>
      <c r="G1735" s="150">
        <v>7480163</v>
      </c>
      <c r="H1735" s="150" t="s">
        <v>102</v>
      </c>
      <c r="I1735" s="150" t="s">
        <v>228</v>
      </c>
      <c r="J1735" s="150" t="s">
        <v>53</v>
      </c>
      <c r="K1735" s="150" t="s">
        <v>53</v>
      </c>
      <c r="L1735" s="150" t="s">
        <v>821</v>
      </c>
      <c r="M1735" s="150" t="s">
        <v>311</v>
      </c>
      <c r="N1735" s="150" t="s">
        <v>256</v>
      </c>
      <c r="O1735" s="150" t="s">
        <v>62</v>
      </c>
      <c r="P1735" s="150" t="s">
        <v>1205</v>
      </c>
      <c r="Q1735" s="150" t="s">
        <v>65</v>
      </c>
      <c r="R1735" s="150" t="s">
        <v>57</v>
      </c>
      <c r="S1735" s="150" t="s">
        <v>1206</v>
      </c>
      <c r="T1735" s="152">
        <v>3.4089999999999998</v>
      </c>
      <c r="U1735" s="151">
        <v>47822</v>
      </c>
      <c r="V1735" s="147">
        <v>2.6800000000000001E-2</v>
      </c>
      <c r="W1735" s="192">
        <v>4.4699999999999997E-2</v>
      </c>
      <c r="X1735" s="150" t="s">
        <v>636</v>
      </c>
      <c r="Y1735" s="150"/>
      <c r="Z1735" s="153">
        <v>10914418.5</v>
      </c>
      <c r="AA1735" s="153">
        <v>1</v>
      </c>
      <c r="AB1735" s="153">
        <v>95.02</v>
      </c>
      <c r="AC1735" s="153">
        <v>0</v>
      </c>
      <c r="AD1735" s="153">
        <v>10370.88046</v>
      </c>
      <c r="AE1735" s="154"/>
      <c r="AF1735" s="154"/>
      <c r="AG1735" s="150" t="s">
        <v>17</v>
      </c>
      <c r="AH1735" s="147">
        <v>4.7795764530000001E-3</v>
      </c>
      <c r="AI1735" s="147">
        <v>2.2546082259999999E-3</v>
      </c>
      <c r="AJ1735" s="147">
        <v>5.4555316199999995E-4</v>
      </c>
    </row>
    <row r="1736" spans="1:36" ht="13.5" thickBot="1" x14ac:dyDescent="0.25">
      <c r="A1736" s="149">
        <v>8700</v>
      </c>
      <c r="B1736" s="149">
        <v>12535</v>
      </c>
      <c r="C1736" s="150" t="s">
        <v>1398</v>
      </c>
      <c r="D1736" s="150">
        <v>520029935</v>
      </c>
      <c r="E1736" s="150" t="s">
        <v>429</v>
      </c>
      <c r="F1736" s="150" t="s">
        <v>1920</v>
      </c>
      <c r="G1736" s="150">
        <v>7480247</v>
      </c>
      <c r="H1736" s="150" t="s">
        <v>102</v>
      </c>
      <c r="I1736" s="150" t="s">
        <v>229</v>
      </c>
      <c r="J1736" s="150" t="s">
        <v>53</v>
      </c>
      <c r="K1736" s="150" t="s">
        <v>53</v>
      </c>
      <c r="L1736" s="150" t="s">
        <v>821</v>
      </c>
      <c r="M1736" s="150" t="s">
        <v>311</v>
      </c>
      <c r="N1736" s="150" t="s">
        <v>256</v>
      </c>
      <c r="O1736" s="150" t="s">
        <v>62</v>
      </c>
      <c r="P1736" s="150" t="s">
        <v>1345</v>
      </c>
      <c r="Q1736" s="150" t="s">
        <v>65</v>
      </c>
      <c r="R1736" s="150" t="s">
        <v>57</v>
      </c>
      <c r="S1736" s="150" t="s">
        <v>1206</v>
      </c>
      <c r="T1736" s="152">
        <v>2.1760000000000002</v>
      </c>
      <c r="U1736" s="151">
        <v>48030</v>
      </c>
      <c r="V1736" s="147">
        <v>2.4199999999999999E-2</v>
      </c>
      <c r="W1736" s="192">
        <v>2.3400000000000001E-2</v>
      </c>
      <c r="X1736" s="150" t="s">
        <v>636</v>
      </c>
      <c r="Y1736" s="150"/>
      <c r="Z1736" s="153">
        <v>8655250</v>
      </c>
      <c r="AA1736" s="153">
        <v>1</v>
      </c>
      <c r="AB1736" s="153">
        <v>114.06</v>
      </c>
      <c r="AC1736" s="153">
        <v>0</v>
      </c>
      <c r="AD1736" s="153">
        <v>9872.1781499999997</v>
      </c>
      <c r="AE1736" s="154"/>
      <c r="AF1736" s="154"/>
      <c r="AG1736" s="150" t="s">
        <v>17</v>
      </c>
      <c r="AH1736" s="147">
        <v>5.7160546819999998E-3</v>
      </c>
      <c r="AI1736" s="147">
        <v>2.1461913619999998E-3</v>
      </c>
      <c r="AJ1736" s="147">
        <v>5.1931926399999999E-4</v>
      </c>
    </row>
    <row r="1737" spans="1:36" ht="13.5" thickBot="1" x14ac:dyDescent="0.25">
      <c r="A1737" s="149">
        <v>8700</v>
      </c>
      <c r="B1737" s="149">
        <v>12535</v>
      </c>
      <c r="C1737" s="150" t="s">
        <v>1398</v>
      </c>
      <c r="D1737" s="150">
        <v>520029935</v>
      </c>
      <c r="E1737" s="150" t="s">
        <v>429</v>
      </c>
      <c r="F1737" s="150" t="s">
        <v>1921</v>
      </c>
      <c r="G1737" s="150">
        <v>7480304</v>
      </c>
      <c r="H1737" s="150" t="s">
        <v>102</v>
      </c>
      <c r="I1737" s="150" t="s">
        <v>229</v>
      </c>
      <c r="J1737" s="150" t="s">
        <v>53</v>
      </c>
      <c r="K1737" s="150" t="s">
        <v>53</v>
      </c>
      <c r="L1737" s="150" t="s">
        <v>821</v>
      </c>
      <c r="M1737" s="150" t="s">
        <v>311</v>
      </c>
      <c r="N1737" s="150" t="s">
        <v>256</v>
      </c>
      <c r="O1737" s="150" t="s">
        <v>62</v>
      </c>
      <c r="P1737" s="150" t="s">
        <v>1205</v>
      </c>
      <c r="Q1737" s="150" t="s">
        <v>65</v>
      </c>
      <c r="R1737" s="150" t="s">
        <v>57</v>
      </c>
      <c r="S1737" s="150" t="s">
        <v>1206</v>
      </c>
      <c r="T1737" s="152">
        <v>4.2460000000000004</v>
      </c>
      <c r="U1737" s="151">
        <v>48441</v>
      </c>
      <c r="V1737" s="147">
        <v>2E-3</v>
      </c>
      <c r="W1737" s="192">
        <v>1.9400000000000001E-2</v>
      </c>
      <c r="X1737" s="150" t="s">
        <v>636</v>
      </c>
      <c r="Y1737" s="150"/>
      <c r="Z1737" s="153">
        <v>38158263.189999998</v>
      </c>
      <c r="AA1737" s="153">
        <v>1</v>
      </c>
      <c r="AB1737" s="153">
        <v>101.27</v>
      </c>
      <c r="AC1737" s="153">
        <v>0</v>
      </c>
      <c r="AD1737" s="153">
        <v>38642.87313</v>
      </c>
      <c r="AE1737" s="154"/>
      <c r="AF1737" s="154"/>
      <c r="AG1737" s="150" t="s">
        <v>17</v>
      </c>
      <c r="AH1737" s="147">
        <v>9.8773157799999997E-3</v>
      </c>
      <c r="AI1737" s="147">
        <v>8.4008816780000006E-3</v>
      </c>
      <c r="AJ1737" s="147">
        <v>2.0327822429999998E-3</v>
      </c>
    </row>
    <row r="1738" spans="1:36" ht="13.5" thickBot="1" x14ac:dyDescent="0.25">
      <c r="A1738" s="149">
        <v>8700</v>
      </c>
      <c r="B1738" s="149">
        <v>12535</v>
      </c>
      <c r="C1738" s="150" t="s">
        <v>1398</v>
      </c>
      <c r="D1738" s="150">
        <v>520029935</v>
      </c>
      <c r="E1738" s="150" t="s">
        <v>429</v>
      </c>
      <c r="F1738" s="150" t="s">
        <v>1922</v>
      </c>
      <c r="G1738" s="150">
        <v>7480312</v>
      </c>
      <c r="H1738" s="150" t="s">
        <v>102</v>
      </c>
      <c r="I1738" s="150" t="s">
        <v>229</v>
      </c>
      <c r="J1738" s="150" t="s">
        <v>53</v>
      </c>
      <c r="K1738" s="150" t="s">
        <v>53</v>
      </c>
      <c r="L1738" s="150" t="s">
        <v>821</v>
      </c>
      <c r="M1738" s="150" t="s">
        <v>311</v>
      </c>
      <c r="N1738" s="150" t="s">
        <v>256</v>
      </c>
      <c r="O1738" s="150" t="s">
        <v>62</v>
      </c>
      <c r="P1738" s="150" t="s">
        <v>1345</v>
      </c>
      <c r="Q1738" s="150" t="s">
        <v>65</v>
      </c>
      <c r="R1738" s="150" t="s">
        <v>57</v>
      </c>
      <c r="S1738" s="150" t="s">
        <v>1206</v>
      </c>
      <c r="T1738" s="152">
        <v>3.5710000000000002</v>
      </c>
      <c r="U1738" s="151">
        <v>48519</v>
      </c>
      <c r="V1738" s="147">
        <v>2E-3</v>
      </c>
      <c r="W1738" s="192">
        <v>2.76E-2</v>
      </c>
      <c r="X1738" s="150" t="s">
        <v>636</v>
      </c>
      <c r="Y1738" s="150"/>
      <c r="Z1738" s="153">
        <v>4840819</v>
      </c>
      <c r="AA1738" s="153">
        <v>1</v>
      </c>
      <c r="AB1738" s="153">
        <v>99.7</v>
      </c>
      <c r="AC1738" s="153">
        <v>0</v>
      </c>
      <c r="AD1738" s="153">
        <v>4826.2965400000003</v>
      </c>
      <c r="AE1738" s="154"/>
      <c r="AF1738" s="154"/>
      <c r="AG1738" s="150" t="s">
        <v>17</v>
      </c>
      <c r="AH1738" s="147">
        <v>8.4467265740000002E-3</v>
      </c>
      <c r="AI1738" s="147">
        <v>1.049227008E-3</v>
      </c>
      <c r="AJ1738" s="147">
        <v>2.5388407E-4</v>
      </c>
    </row>
    <row r="1739" spans="1:36" ht="13.5" thickBot="1" x14ac:dyDescent="0.25">
      <c r="A1739" s="149">
        <v>8700</v>
      </c>
      <c r="B1739" s="149">
        <v>12535</v>
      </c>
      <c r="C1739" s="150" t="s">
        <v>1923</v>
      </c>
      <c r="D1739" s="150">
        <v>520030859</v>
      </c>
      <c r="E1739" s="150" t="s">
        <v>429</v>
      </c>
      <c r="F1739" s="150" t="s">
        <v>1924</v>
      </c>
      <c r="G1739" s="150">
        <v>7550148</v>
      </c>
      <c r="H1739" s="150" t="s">
        <v>102</v>
      </c>
      <c r="I1739" s="150" t="s">
        <v>228</v>
      </c>
      <c r="J1739" s="150" t="s">
        <v>53</v>
      </c>
      <c r="K1739" s="150" t="s">
        <v>53</v>
      </c>
      <c r="L1739" s="150" t="s">
        <v>821</v>
      </c>
      <c r="M1739" s="150" t="s">
        <v>311</v>
      </c>
      <c r="N1739" s="150" t="s">
        <v>708</v>
      </c>
      <c r="O1739" s="150" t="s">
        <v>62</v>
      </c>
      <c r="P1739" s="150" t="s">
        <v>1369</v>
      </c>
      <c r="Q1739" s="150" t="s">
        <v>65</v>
      </c>
      <c r="R1739" s="150" t="s">
        <v>57</v>
      </c>
      <c r="S1739" s="150" t="s">
        <v>1206</v>
      </c>
      <c r="T1739" s="152">
        <v>2.5950000000000002</v>
      </c>
      <c r="U1739" s="151">
        <v>49150</v>
      </c>
      <c r="V1739" s="147">
        <v>1.6400000000000001E-2</v>
      </c>
      <c r="W1739" s="192">
        <v>4.9500000000000002E-2</v>
      </c>
      <c r="X1739" s="150" t="s">
        <v>636</v>
      </c>
      <c r="Y1739" s="150"/>
      <c r="Z1739" s="153">
        <v>7195189.0099999998</v>
      </c>
      <c r="AA1739" s="153">
        <v>1</v>
      </c>
      <c r="AB1739" s="153">
        <v>91.96</v>
      </c>
      <c r="AC1739" s="153">
        <v>0</v>
      </c>
      <c r="AD1739" s="153">
        <v>6616.6958100000002</v>
      </c>
      <c r="AE1739" s="154"/>
      <c r="AF1739" s="154"/>
      <c r="AG1739" s="150" t="s">
        <v>17</v>
      </c>
      <c r="AH1739" s="147">
        <v>3.7257606721000001E-2</v>
      </c>
      <c r="AI1739" s="147">
        <v>1.4384561519999999E-3</v>
      </c>
      <c r="AJ1739" s="147">
        <v>3.4806681400000001E-4</v>
      </c>
    </row>
    <row r="1740" spans="1:36" ht="13.5" thickBot="1" x14ac:dyDescent="0.25">
      <c r="A1740" s="149">
        <v>8700</v>
      </c>
      <c r="B1740" s="149">
        <v>12535</v>
      </c>
      <c r="C1740" s="150" t="s">
        <v>1400</v>
      </c>
      <c r="D1740" s="150">
        <v>520001736</v>
      </c>
      <c r="E1740" s="150" t="s">
        <v>429</v>
      </c>
      <c r="F1740" s="150" t="s">
        <v>1401</v>
      </c>
      <c r="G1740" s="150">
        <v>7590128</v>
      </c>
      <c r="H1740" s="150" t="s">
        <v>102</v>
      </c>
      <c r="I1740" s="150" t="s">
        <v>229</v>
      </c>
      <c r="J1740" s="150" t="s">
        <v>53</v>
      </c>
      <c r="K1740" s="150" t="s">
        <v>53</v>
      </c>
      <c r="L1740" s="150" t="s">
        <v>821</v>
      </c>
      <c r="M1740" s="150" t="s">
        <v>311</v>
      </c>
      <c r="N1740" s="150" t="s">
        <v>651</v>
      </c>
      <c r="O1740" s="150" t="s">
        <v>62</v>
      </c>
      <c r="P1740" s="150" t="s">
        <v>1369</v>
      </c>
      <c r="Q1740" s="150" t="s">
        <v>65</v>
      </c>
      <c r="R1740" s="150" t="s">
        <v>57</v>
      </c>
      <c r="S1740" s="150" t="s">
        <v>1206</v>
      </c>
      <c r="T1740" s="152">
        <v>1.462</v>
      </c>
      <c r="U1740" s="151">
        <v>46112</v>
      </c>
      <c r="V1740" s="147">
        <v>4.7500000000000001E-2</v>
      </c>
      <c r="W1740" s="192">
        <v>1.7999999999999999E-2</v>
      </c>
      <c r="X1740" s="150" t="s">
        <v>636</v>
      </c>
      <c r="Y1740" s="150"/>
      <c r="Z1740" s="153">
        <v>22857034.43</v>
      </c>
      <c r="AA1740" s="153">
        <v>1</v>
      </c>
      <c r="AB1740" s="153">
        <v>141.47999999999999</v>
      </c>
      <c r="AC1740" s="153">
        <v>0</v>
      </c>
      <c r="AD1740" s="153">
        <v>32338.132310000001</v>
      </c>
      <c r="AE1740" s="154"/>
      <c r="AF1740" s="154"/>
      <c r="AG1740" s="150" t="s">
        <v>17</v>
      </c>
      <c r="AH1740" s="147">
        <v>2.391988733E-2</v>
      </c>
      <c r="AI1740" s="147">
        <v>7.0302439029999997E-3</v>
      </c>
      <c r="AJ1740" s="147">
        <v>1.7011256099999999E-3</v>
      </c>
    </row>
    <row r="1741" spans="1:36" ht="13.5" thickBot="1" x14ac:dyDescent="0.25">
      <c r="A1741" s="149">
        <v>8700</v>
      </c>
      <c r="B1741" s="149">
        <v>12535</v>
      </c>
      <c r="C1741" s="150" t="s">
        <v>1400</v>
      </c>
      <c r="D1741" s="150">
        <v>520001736</v>
      </c>
      <c r="E1741" s="150" t="s">
        <v>429</v>
      </c>
      <c r="F1741" s="150" t="s">
        <v>1925</v>
      </c>
      <c r="G1741" s="150">
        <v>7590219</v>
      </c>
      <c r="H1741" s="150" t="s">
        <v>102</v>
      </c>
      <c r="I1741" s="150" t="s">
        <v>229</v>
      </c>
      <c r="J1741" s="150" t="s">
        <v>53</v>
      </c>
      <c r="K1741" s="150" t="s">
        <v>53</v>
      </c>
      <c r="L1741" s="150" t="s">
        <v>821</v>
      </c>
      <c r="M1741" s="150" t="s">
        <v>311</v>
      </c>
      <c r="N1741" s="150" t="s">
        <v>651</v>
      </c>
      <c r="O1741" s="150" t="s">
        <v>62</v>
      </c>
      <c r="P1741" s="150" t="s">
        <v>1369</v>
      </c>
      <c r="Q1741" s="150" t="s">
        <v>65</v>
      </c>
      <c r="R1741" s="150" t="s">
        <v>57</v>
      </c>
      <c r="S1741" s="150" t="s">
        <v>1206</v>
      </c>
      <c r="T1741" s="152">
        <v>3.8330000000000002</v>
      </c>
      <c r="U1741" s="151">
        <v>48760</v>
      </c>
      <c r="V1741" s="147">
        <v>5.0000000000000001E-3</v>
      </c>
      <c r="W1741" s="192">
        <v>2.5600000000000001E-2</v>
      </c>
      <c r="X1741" s="150" t="s">
        <v>636</v>
      </c>
      <c r="Y1741" s="150"/>
      <c r="Z1741" s="153">
        <v>1791854</v>
      </c>
      <c r="AA1741" s="153">
        <v>1</v>
      </c>
      <c r="AB1741" s="153">
        <v>103.12</v>
      </c>
      <c r="AC1741" s="153">
        <v>0</v>
      </c>
      <c r="AD1741" s="153">
        <v>1847.7598399999999</v>
      </c>
      <c r="AE1741" s="154"/>
      <c r="AF1741" s="154"/>
      <c r="AG1741" s="150" t="s">
        <v>17</v>
      </c>
      <c r="AH1741" s="147">
        <v>9.5173944700000001E-4</v>
      </c>
      <c r="AI1741" s="147">
        <v>4.01699214E-4</v>
      </c>
      <c r="AJ1741" s="147">
        <v>9.7200158515579898E-5</v>
      </c>
    </row>
    <row r="1742" spans="1:36" ht="13.5" thickBot="1" x14ac:dyDescent="0.25">
      <c r="A1742" s="149">
        <v>8700</v>
      </c>
      <c r="B1742" s="149">
        <v>12535</v>
      </c>
      <c r="C1742" s="150" t="s">
        <v>1400</v>
      </c>
      <c r="D1742" s="150">
        <v>520001736</v>
      </c>
      <c r="E1742" s="150" t="s">
        <v>429</v>
      </c>
      <c r="F1742" s="150" t="s">
        <v>1926</v>
      </c>
      <c r="G1742" s="150">
        <v>7590284</v>
      </c>
      <c r="H1742" s="150" t="s">
        <v>102</v>
      </c>
      <c r="I1742" s="150" t="s">
        <v>229</v>
      </c>
      <c r="J1742" s="150" t="s">
        <v>53</v>
      </c>
      <c r="K1742" s="150" t="s">
        <v>53</v>
      </c>
      <c r="L1742" s="150" t="s">
        <v>821</v>
      </c>
      <c r="M1742" s="150" t="s">
        <v>311</v>
      </c>
      <c r="N1742" s="150" t="s">
        <v>651</v>
      </c>
      <c r="O1742" s="150" t="s">
        <v>62</v>
      </c>
      <c r="P1742" s="150" t="s">
        <v>1369</v>
      </c>
      <c r="Q1742" s="150" t="s">
        <v>65</v>
      </c>
      <c r="R1742" s="150" t="s">
        <v>57</v>
      </c>
      <c r="S1742" s="150" t="s">
        <v>1206</v>
      </c>
      <c r="T1742" s="152">
        <v>5.6479999999999997</v>
      </c>
      <c r="U1742" s="151">
        <v>49491</v>
      </c>
      <c r="V1742" s="147">
        <v>5.8999999999999999E-3</v>
      </c>
      <c r="W1742" s="192">
        <v>2.9000000000000001E-2</v>
      </c>
      <c r="X1742" s="150" t="s">
        <v>636</v>
      </c>
      <c r="Y1742" s="150"/>
      <c r="Z1742" s="153">
        <v>1350000</v>
      </c>
      <c r="AA1742" s="153">
        <v>1</v>
      </c>
      <c r="AB1742" s="153">
        <v>95.47</v>
      </c>
      <c r="AC1742" s="153">
        <v>0</v>
      </c>
      <c r="AD1742" s="153">
        <v>1288.845</v>
      </c>
      <c r="AE1742" s="154"/>
      <c r="AF1742" s="154"/>
      <c r="AG1742" s="150" t="s">
        <v>17</v>
      </c>
      <c r="AH1742" s="147">
        <v>9.6392699499999997E-4</v>
      </c>
      <c r="AI1742" s="147">
        <v>2.8019227000000002E-4</v>
      </c>
      <c r="AJ1742" s="147">
        <v>6.7798820815378506E-5</v>
      </c>
    </row>
    <row r="1743" spans="1:36" ht="13.5" thickBot="1" x14ac:dyDescent="0.25">
      <c r="A1743" s="149">
        <v>8700</v>
      </c>
      <c r="B1743" s="149">
        <v>12535</v>
      </c>
      <c r="C1743" s="150" t="s">
        <v>1927</v>
      </c>
      <c r="D1743" s="150">
        <v>520017450</v>
      </c>
      <c r="E1743" s="150" t="s">
        <v>429</v>
      </c>
      <c r="F1743" s="150" t="s">
        <v>1928</v>
      </c>
      <c r="G1743" s="150">
        <v>7670284</v>
      </c>
      <c r="H1743" s="150" t="s">
        <v>102</v>
      </c>
      <c r="I1743" s="150" t="s">
        <v>229</v>
      </c>
      <c r="J1743" s="150" t="s">
        <v>53</v>
      </c>
      <c r="K1743" s="150" t="s">
        <v>53</v>
      </c>
      <c r="L1743" s="150" t="s">
        <v>821</v>
      </c>
      <c r="M1743" s="150" t="s">
        <v>311</v>
      </c>
      <c r="N1743" s="150" t="s">
        <v>269</v>
      </c>
      <c r="O1743" s="150" t="s">
        <v>62</v>
      </c>
      <c r="P1743" s="150" t="s">
        <v>1369</v>
      </c>
      <c r="Q1743" s="150" t="s">
        <v>65</v>
      </c>
      <c r="R1743" s="150" t="s">
        <v>57</v>
      </c>
      <c r="S1743" s="150" t="s">
        <v>1206</v>
      </c>
      <c r="T1743" s="152">
        <v>4.7930000000000001</v>
      </c>
      <c r="U1743" s="151">
        <v>47604</v>
      </c>
      <c r="V1743" s="147">
        <v>4.4000000000000003E-3</v>
      </c>
      <c r="W1743" s="192">
        <v>2.2700000000000001E-2</v>
      </c>
      <c r="X1743" s="150" t="s">
        <v>636</v>
      </c>
      <c r="Y1743" s="150"/>
      <c r="Z1743" s="153">
        <v>3468666.67</v>
      </c>
      <c r="AA1743" s="153">
        <v>1</v>
      </c>
      <c r="AB1743" s="153">
        <v>102.43</v>
      </c>
      <c r="AC1743" s="153">
        <v>0</v>
      </c>
      <c r="AD1743" s="153">
        <v>3552.9552699999999</v>
      </c>
      <c r="AE1743" s="154"/>
      <c r="AF1743" s="154"/>
      <c r="AG1743" s="150" t="s">
        <v>17</v>
      </c>
      <c r="AH1743" s="147">
        <v>3.8896482820000001E-3</v>
      </c>
      <c r="AI1743" s="147">
        <v>7.7240521699999999E-4</v>
      </c>
      <c r="AJ1743" s="147">
        <v>1.86900812E-4</v>
      </c>
    </row>
    <row r="1744" spans="1:36" ht="13.5" thickBot="1" x14ac:dyDescent="0.25">
      <c r="A1744" s="149">
        <v>8700</v>
      </c>
      <c r="B1744" s="149">
        <v>12535</v>
      </c>
      <c r="C1744" s="150" t="s">
        <v>1927</v>
      </c>
      <c r="D1744" s="150">
        <v>520017450</v>
      </c>
      <c r="E1744" s="150" t="s">
        <v>429</v>
      </c>
      <c r="F1744" s="150" t="s">
        <v>1929</v>
      </c>
      <c r="G1744" s="150">
        <v>7670334</v>
      </c>
      <c r="H1744" s="150" t="s">
        <v>102</v>
      </c>
      <c r="I1744" s="150" t="s">
        <v>228</v>
      </c>
      <c r="J1744" s="150" t="s">
        <v>53</v>
      </c>
      <c r="K1744" s="150" t="s">
        <v>53</v>
      </c>
      <c r="L1744" s="150" t="s">
        <v>821</v>
      </c>
      <c r="M1744" s="150" t="s">
        <v>311</v>
      </c>
      <c r="N1744" s="150" t="s">
        <v>269</v>
      </c>
      <c r="O1744" s="150" t="s">
        <v>62</v>
      </c>
      <c r="P1744" s="150" t="s">
        <v>1369</v>
      </c>
      <c r="Q1744" s="150" t="s">
        <v>65</v>
      </c>
      <c r="R1744" s="150" t="s">
        <v>57</v>
      </c>
      <c r="S1744" s="150" t="s">
        <v>1206</v>
      </c>
      <c r="T1744" s="152">
        <v>4.7270000000000003</v>
      </c>
      <c r="U1744" s="151">
        <v>48579</v>
      </c>
      <c r="V1744" s="147">
        <v>1.9400000000000001E-2</v>
      </c>
      <c r="W1744" s="192">
        <v>4.8399999999999999E-2</v>
      </c>
      <c r="X1744" s="150" t="s">
        <v>636</v>
      </c>
      <c r="Y1744" s="150"/>
      <c r="Z1744" s="153">
        <v>10111237</v>
      </c>
      <c r="AA1744" s="153">
        <v>1</v>
      </c>
      <c r="AB1744" s="153">
        <v>87.82</v>
      </c>
      <c r="AC1744" s="153">
        <v>0</v>
      </c>
      <c r="AD1744" s="153">
        <v>8879.6883300000009</v>
      </c>
      <c r="AE1744" s="154"/>
      <c r="AF1744" s="154"/>
      <c r="AG1744" s="150" t="s">
        <v>17</v>
      </c>
      <c r="AH1744" s="147">
        <v>1.648321686E-2</v>
      </c>
      <c r="AI1744" s="147">
        <v>1.9304261030000001E-3</v>
      </c>
      <c r="AJ1744" s="147">
        <v>4.6711000699999999E-4</v>
      </c>
    </row>
    <row r="1745" spans="1:36" ht="13.5" thickBot="1" x14ac:dyDescent="0.25">
      <c r="A1745" s="149">
        <v>8700</v>
      </c>
      <c r="B1745" s="149">
        <v>12535</v>
      </c>
      <c r="C1745" s="150" t="s">
        <v>1706</v>
      </c>
      <c r="D1745" s="150">
        <v>520032178</v>
      </c>
      <c r="E1745" s="150" t="s">
        <v>429</v>
      </c>
      <c r="F1745" s="150" t="s">
        <v>1930</v>
      </c>
      <c r="G1745" s="150">
        <v>77102390</v>
      </c>
      <c r="H1745" s="150" t="s">
        <v>102</v>
      </c>
      <c r="I1745" s="150" t="s">
        <v>228</v>
      </c>
      <c r="J1745" s="150" t="s">
        <v>53</v>
      </c>
      <c r="K1745" s="150" t="s">
        <v>53</v>
      </c>
      <c r="L1745" s="150" t="s">
        <v>54</v>
      </c>
      <c r="M1745" s="150" t="s">
        <v>311</v>
      </c>
      <c r="N1745" s="150" t="s">
        <v>140</v>
      </c>
      <c r="O1745" s="150" t="s">
        <v>62</v>
      </c>
      <c r="P1745" s="150" t="s">
        <v>298</v>
      </c>
      <c r="Q1745" s="150" t="s">
        <v>298</v>
      </c>
      <c r="R1745" s="150" t="s">
        <v>57</v>
      </c>
      <c r="S1745" s="150" t="s">
        <v>1206</v>
      </c>
      <c r="T1745" s="152">
        <v>7.9000000000000001E-2</v>
      </c>
      <c r="U1745" s="151">
        <v>46203</v>
      </c>
      <c r="V1745" s="147">
        <v>4.3499999999999997E-2</v>
      </c>
      <c r="W1745" s="192">
        <v>7.0000000000000007E-2</v>
      </c>
      <c r="X1745" s="150" t="s">
        <v>636</v>
      </c>
      <c r="Y1745" s="150"/>
      <c r="Z1745" s="153">
        <v>4500000</v>
      </c>
      <c r="AA1745" s="153">
        <v>1</v>
      </c>
      <c r="AB1745" s="153">
        <v>96.995400000000004</v>
      </c>
      <c r="AC1745" s="153">
        <v>0</v>
      </c>
      <c r="AD1745" s="153">
        <v>4364.7929999999997</v>
      </c>
      <c r="AE1745" s="154"/>
      <c r="AF1745" s="154"/>
      <c r="AG1745" s="150" t="s">
        <v>17</v>
      </c>
      <c r="AH1745" s="147">
        <v>1.3634512523999999E-2</v>
      </c>
      <c r="AI1745" s="147">
        <v>9.4889708099999998E-4</v>
      </c>
      <c r="AJ1745" s="147">
        <v>2.2960698799999999E-4</v>
      </c>
    </row>
    <row r="1746" spans="1:36" ht="13.5" thickBot="1" x14ac:dyDescent="0.25">
      <c r="A1746" s="149">
        <v>8700</v>
      </c>
      <c r="B1746" s="149">
        <v>12535</v>
      </c>
      <c r="C1746" s="150" t="s">
        <v>1706</v>
      </c>
      <c r="D1746" s="150">
        <v>520032178</v>
      </c>
      <c r="E1746" s="150" t="s">
        <v>429</v>
      </c>
      <c r="F1746" s="150" t="s">
        <v>1930</v>
      </c>
      <c r="G1746" s="150">
        <v>7710239</v>
      </c>
      <c r="H1746" s="150" t="s">
        <v>102</v>
      </c>
      <c r="I1746" s="150" t="s">
        <v>228</v>
      </c>
      <c r="J1746" s="150" t="s">
        <v>53</v>
      </c>
      <c r="K1746" s="150" t="s">
        <v>53</v>
      </c>
      <c r="L1746" s="150" t="s">
        <v>821</v>
      </c>
      <c r="M1746" s="150" t="s">
        <v>311</v>
      </c>
      <c r="N1746" s="150" t="s">
        <v>140</v>
      </c>
      <c r="O1746" s="150" t="s">
        <v>62</v>
      </c>
      <c r="P1746" s="150" t="s">
        <v>298</v>
      </c>
      <c r="Q1746" s="150" t="s">
        <v>298</v>
      </c>
      <c r="R1746" s="150" t="s">
        <v>57</v>
      </c>
      <c r="S1746" s="150" t="s">
        <v>1206</v>
      </c>
      <c r="T1746" s="152">
        <v>2.0310000000000001</v>
      </c>
      <c r="U1746" s="151">
        <v>46203</v>
      </c>
      <c r="V1746" s="147">
        <v>3.8699999999999998E-2</v>
      </c>
      <c r="W1746" s="192">
        <v>5.96E-2</v>
      </c>
      <c r="X1746" s="150" t="s">
        <v>636</v>
      </c>
      <c r="Y1746" s="150"/>
      <c r="Z1746" s="153">
        <v>2327127.66</v>
      </c>
      <c r="AA1746" s="153">
        <v>1</v>
      </c>
      <c r="AB1746" s="153">
        <v>97.05</v>
      </c>
      <c r="AC1746" s="153">
        <v>0</v>
      </c>
      <c r="AD1746" s="153">
        <v>2258.47739</v>
      </c>
      <c r="AE1746" s="154"/>
      <c r="AF1746" s="154"/>
      <c r="AG1746" s="150" t="s">
        <v>17</v>
      </c>
      <c r="AH1746" s="147">
        <v>7.0509447159999997E-3</v>
      </c>
      <c r="AI1746" s="147">
        <v>4.9098836999999997E-4</v>
      </c>
      <c r="AJ1746" s="147">
        <v>1.18805677E-4</v>
      </c>
    </row>
    <row r="1747" spans="1:36" ht="13.5" thickBot="1" x14ac:dyDescent="0.25">
      <c r="A1747" s="149">
        <v>8700</v>
      </c>
      <c r="B1747" s="149">
        <v>12535</v>
      </c>
      <c r="C1747" s="150" t="s">
        <v>1706</v>
      </c>
      <c r="D1747" s="150">
        <v>520032178</v>
      </c>
      <c r="E1747" s="150" t="s">
        <v>429</v>
      </c>
      <c r="F1747" s="150" t="s">
        <v>1931</v>
      </c>
      <c r="G1747" s="150">
        <v>7710254</v>
      </c>
      <c r="H1747" s="150" t="s">
        <v>102</v>
      </c>
      <c r="I1747" s="150" t="s">
        <v>228</v>
      </c>
      <c r="J1747" s="150" t="s">
        <v>53</v>
      </c>
      <c r="K1747" s="150" t="s">
        <v>53</v>
      </c>
      <c r="L1747" s="150" t="s">
        <v>821</v>
      </c>
      <c r="M1747" s="150" t="s">
        <v>311</v>
      </c>
      <c r="N1747" s="150" t="s">
        <v>140</v>
      </c>
      <c r="O1747" s="150" t="s">
        <v>62</v>
      </c>
      <c r="P1747" s="150" t="s">
        <v>298</v>
      </c>
      <c r="Q1747" s="150" t="s">
        <v>298</v>
      </c>
      <c r="R1747" s="150" t="s">
        <v>57</v>
      </c>
      <c r="S1747" s="150" t="s">
        <v>1206</v>
      </c>
      <c r="T1747" s="152">
        <v>0.52400000000000002</v>
      </c>
      <c r="U1747" s="151">
        <v>45657</v>
      </c>
      <c r="V1747" s="147">
        <v>4.5900000000000003E-2</v>
      </c>
      <c r="W1747" s="192">
        <v>6.4000000000000001E-2</v>
      </c>
      <c r="X1747" s="150" t="s">
        <v>636</v>
      </c>
      <c r="Y1747" s="150"/>
      <c r="Z1747" s="153">
        <v>2267680.7999999998</v>
      </c>
      <c r="AA1747" s="153">
        <v>1</v>
      </c>
      <c r="AB1747" s="153">
        <v>100.28</v>
      </c>
      <c r="AC1747" s="153">
        <v>0</v>
      </c>
      <c r="AD1747" s="153">
        <v>2274.0303100000001</v>
      </c>
      <c r="AE1747" s="154"/>
      <c r="AF1747" s="154"/>
      <c r="AG1747" s="150" t="s">
        <v>17</v>
      </c>
      <c r="AH1747" s="147">
        <v>3.5994933333000002E-2</v>
      </c>
      <c r="AI1747" s="147">
        <v>4.9436954400000003E-4</v>
      </c>
      <c r="AJ1747" s="147">
        <v>1.19623828E-4</v>
      </c>
    </row>
    <row r="1748" spans="1:36" ht="13.5" thickBot="1" x14ac:dyDescent="0.25">
      <c r="A1748" s="149">
        <v>8700</v>
      </c>
      <c r="B1748" s="149">
        <v>12535</v>
      </c>
      <c r="C1748" s="150" t="s">
        <v>1706</v>
      </c>
      <c r="D1748" s="150">
        <v>520032178</v>
      </c>
      <c r="E1748" s="150" t="s">
        <v>429</v>
      </c>
      <c r="F1748" s="150" t="s">
        <v>1932</v>
      </c>
      <c r="G1748" s="150">
        <v>7710296</v>
      </c>
      <c r="H1748" s="150" t="s">
        <v>102</v>
      </c>
      <c r="I1748" s="150" t="s">
        <v>228</v>
      </c>
      <c r="J1748" s="150" t="s">
        <v>53</v>
      </c>
      <c r="K1748" s="150" t="s">
        <v>53</v>
      </c>
      <c r="L1748" s="150" t="s">
        <v>821</v>
      </c>
      <c r="M1748" s="150" t="s">
        <v>311</v>
      </c>
      <c r="N1748" s="150" t="s">
        <v>140</v>
      </c>
      <c r="O1748" s="150" t="s">
        <v>62</v>
      </c>
      <c r="P1748" s="150" t="s">
        <v>298</v>
      </c>
      <c r="Q1748" s="150" t="s">
        <v>298</v>
      </c>
      <c r="R1748" s="150" t="s">
        <v>57</v>
      </c>
      <c r="S1748" s="150" t="s">
        <v>1206</v>
      </c>
      <c r="T1748" s="152">
        <v>1.619</v>
      </c>
      <c r="U1748" s="151">
        <v>46568</v>
      </c>
      <c r="V1748" s="147">
        <v>6.25E-2</v>
      </c>
      <c r="W1748" s="192">
        <v>6.4699999999999994E-2</v>
      </c>
      <c r="X1748" s="150" t="s">
        <v>636</v>
      </c>
      <c r="Y1748" s="150"/>
      <c r="Z1748" s="153">
        <v>950000</v>
      </c>
      <c r="AA1748" s="153">
        <v>1</v>
      </c>
      <c r="AB1748" s="153">
        <v>101.4</v>
      </c>
      <c r="AC1748" s="153">
        <v>0</v>
      </c>
      <c r="AD1748" s="153">
        <v>963.3</v>
      </c>
      <c r="AE1748" s="154"/>
      <c r="AF1748" s="154"/>
      <c r="AG1748" s="150" t="s">
        <v>17</v>
      </c>
      <c r="AH1748" s="147">
        <v>9.5816355340000003E-3</v>
      </c>
      <c r="AI1748" s="147">
        <v>2.0941945200000001E-4</v>
      </c>
      <c r="AJ1748" s="147">
        <v>5.06737459442013E-5</v>
      </c>
    </row>
    <row r="1749" spans="1:36" ht="13.5" thickBot="1" x14ac:dyDescent="0.25">
      <c r="A1749" s="149">
        <v>8700</v>
      </c>
      <c r="B1749" s="149">
        <v>12535</v>
      </c>
      <c r="C1749" s="150" t="s">
        <v>1933</v>
      </c>
      <c r="D1749" s="150">
        <v>520022732</v>
      </c>
      <c r="E1749" s="150" t="s">
        <v>429</v>
      </c>
      <c r="F1749" s="150" t="s">
        <v>2209</v>
      </c>
      <c r="G1749" s="150">
        <v>7770209</v>
      </c>
      <c r="H1749" s="150" t="s">
        <v>102</v>
      </c>
      <c r="I1749" s="150" t="s">
        <v>228</v>
      </c>
      <c r="J1749" s="150" t="s">
        <v>53</v>
      </c>
      <c r="K1749" s="150" t="s">
        <v>53</v>
      </c>
      <c r="L1749" s="150" t="s">
        <v>821</v>
      </c>
      <c r="M1749" s="150" t="s">
        <v>311</v>
      </c>
      <c r="N1749" s="150" t="s">
        <v>650</v>
      </c>
      <c r="O1749" s="150" t="s">
        <v>62</v>
      </c>
      <c r="P1749" s="150" t="s">
        <v>1369</v>
      </c>
      <c r="Q1749" s="150" t="s">
        <v>65</v>
      </c>
      <c r="R1749" s="150" t="s">
        <v>57</v>
      </c>
      <c r="S1749" s="150" t="s">
        <v>1206</v>
      </c>
      <c r="T1749" s="152">
        <v>2.762</v>
      </c>
      <c r="U1749" s="151">
        <v>47399</v>
      </c>
      <c r="V1749" s="147">
        <v>5.0900000000000001E-2</v>
      </c>
      <c r="W1749" s="192">
        <v>4.6399999999999997E-2</v>
      </c>
      <c r="X1749" s="150" t="s">
        <v>636</v>
      </c>
      <c r="Y1749" s="150"/>
      <c r="Z1749" s="153">
        <v>211961.4</v>
      </c>
      <c r="AA1749" s="153">
        <v>1</v>
      </c>
      <c r="AB1749" s="153">
        <v>103.64</v>
      </c>
      <c r="AC1749" s="153">
        <v>0</v>
      </c>
      <c r="AD1749" s="153">
        <v>219.67679000000001</v>
      </c>
      <c r="AE1749" s="154"/>
      <c r="AF1749" s="154"/>
      <c r="AG1749" s="150" t="s">
        <v>17</v>
      </c>
      <c r="AH1749" s="147">
        <v>3.4217195399999998E-4</v>
      </c>
      <c r="AI1749" s="147">
        <v>4.7757285390108102E-5</v>
      </c>
      <c r="AJ1749" s="147">
        <v>1.1555949181249501E-5</v>
      </c>
    </row>
    <row r="1750" spans="1:36" ht="13.5" thickBot="1" x14ac:dyDescent="0.25">
      <c r="A1750" s="149">
        <v>8700</v>
      </c>
      <c r="B1750" s="149">
        <v>12535</v>
      </c>
      <c r="C1750" s="150" t="s">
        <v>1933</v>
      </c>
      <c r="D1750" s="150">
        <v>520022732</v>
      </c>
      <c r="E1750" s="150" t="s">
        <v>429</v>
      </c>
      <c r="F1750" s="150" t="s">
        <v>1934</v>
      </c>
      <c r="G1750" s="150">
        <v>7770217</v>
      </c>
      <c r="H1750" s="150" t="s">
        <v>102</v>
      </c>
      <c r="I1750" s="150" t="s">
        <v>229</v>
      </c>
      <c r="J1750" s="150" t="s">
        <v>53</v>
      </c>
      <c r="K1750" s="150" t="s">
        <v>53</v>
      </c>
      <c r="L1750" s="150" t="s">
        <v>821</v>
      </c>
      <c r="M1750" s="150" t="s">
        <v>311</v>
      </c>
      <c r="N1750" s="150" t="s">
        <v>650</v>
      </c>
      <c r="O1750" s="150" t="s">
        <v>62</v>
      </c>
      <c r="P1750" s="150" t="s">
        <v>1369</v>
      </c>
      <c r="Q1750" s="150" t="s">
        <v>65</v>
      </c>
      <c r="R1750" s="150" t="s">
        <v>57</v>
      </c>
      <c r="S1750" s="150" t="s">
        <v>1206</v>
      </c>
      <c r="T1750" s="152">
        <v>2.403</v>
      </c>
      <c r="U1750" s="151">
        <v>47034</v>
      </c>
      <c r="V1750" s="147">
        <v>4.2999999999999997E-2</v>
      </c>
      <c r="W1750" s="192">
        <v>1.9599999999999999E-2</v>
      </c>
      <c r="X1750" s="150" t="s">
        <v>636</v>
      </c>
      <c r="Y1750" s="150"/>
      <c r="Z1750" s="153">
        <v>15253.13</v>
      </c>
      <c r="AA1750" s="153">
        <v>1</v>
      </c>
      <c r="AB1750" s="153">
        <v>120.32</v>
      </c>
      <c r="AC1750" s="153">
        <v>0</v>
      </c>
      <c r="AD1750" s="153">
        <v>18.35257</v>
      </c>
      <c r="AE1750" s="154"/>
      <c r="AF1750" s="154"/>
      <c r="AG1750" s="150" t="s">
        <v>17</v>
      </c>
      <c r="AH1750" s="147">
        <v>2.9913491324393699E-5</v>
      </c>
      <c r="AI1750" s="147">
        <v>3.9898112273578601E-6</v>
      </c>
      <c r="AJ1750" s="147">
        <v>9.6542455061057905E-7</v>
      </c>
    </row>
    <row r="1751" spans="1:36" ht="13.5" thickBot="1" x14ac:dyDescent="0.25">
      <c r="A1751" s="149">
        <v>8700</v>
      </c>
      <c r="B1751" s="149">
        <v>12535</v>
      </c>
      <c r="C1751" s="150" t="s">
        <v>1402</v>
      </c>
      <c r="D1751" s="150">
        <v>520033309</v>
      </c>
      <c r="E1751" s="150" t="s">
        <v>429</v>
      </c>
      <c r="F1751" s="150" t="s">
        <v>1935</v>
      </c>
      <c r="G1751" s="150">
        <v>8230328</v>
      </c>
      <c r="H1751" s="150" t="s">
        <v>102</v>
      </c>
      <c r="I1751" s="150" t="s">
        <v>228</v>
      </c>
      <c r="J1751" s="150" t="s">
        <v>53</v>
      </c>
      <c r="K1751" s="150" t="s">
        <v>53</v>
      </c>
      <c r="L1751" s="150" t="s">
        <v>821</v>
      </c>
      <c r="M1751" s="150" t="s">
        <v>311</v>
      </c>
      <c r="N1751" s="150" t="s">
        <v>140</v>
      </c>
      <c r="O1751" s="150" t="s">
        <v>62</v>
      </c>
      <c r="P1751" s="150" t="s">
        <v>298</v>
      </c>
      <c r="Q1751" s="150" t="s">
        <v>298</v>
      </c>
      <c r="R1751" s="150" t="s">
        <v>57</v>
      </c>
      <c r="S1751" s="150" t="s">
        <v>1206</v>
      </c>
      <c r="T1751" s="152">
        <v>2.0190000000000001</v>
      </c>
      <c r="U1751" s="151">
        <v>46569</v>
      </c>
      <c r="V1751" s="147">
        <v>2.9000000000000001E-2</v>
      </c>
      <c r="W1751" s="192">
        <v>6.9400000000000003E-2</v>
      </c>
      <c r="X1751" s="150" t="s">
        <v>636</v>
      </c>
      <c r="Y1751" s="150"/>
      <c r="Z1751" s="153">
        <v>16583800</v>
      </c>
      <c r="AA1751" s="153">
        <v>1</v>
      </c>
      <c r="AB1751" s="153">
        <v>93.16</v>
      </c>
      <c r="AC1751" s="153">
        <v>0</v>
      </c>
      <c r="AD1751" s="153">
        <v>15449.468080000001</v>
      </c>
      <c r="AE1751" s="154"/>
      <c r="AF1751" s="154"/>
      <c r="AG1751" s="150" t="s">
        <v>17</v>
      </c>
      <c r="AH1751" s="147">
        <v>7.7133953488000007E-2</v>
      </c>
      <c r="AI1751" s="147">
        <v>3.3586827999999998E-3</v>
      </c>
      <c r="AJ1751" s="147">
        <v>8.1270883400000001E-4</v>
      </c>
    </row>
    <row r="1752" spans="1:36" ht="13.5" thickBot="1" x14ac:dyDescent="0.25">
      <c r="A1752" s="149">
        <v>8700</v>
      </c>
      <c r="B1752" s="149">
        <v>12535</v>
      </c>
      <c r="C1752" s="150" t="s">
        <v>1402</v>
      </c>
      <c r="D1752" s="150">
        <v>520033309</v>
      </c>
      <c r="E1752" s="150" t="s">
        <v>429</v>
      </c>
      <c r="F1752" s="150" t="s">
        <v>1936</v>
      </c>
      <c r="G1752" s="150">
        <v>8230377</v>
      </c>
      <c r="H1752" s="150" t="s">
        <v>102</v>
      </c>
      <c r="I1752" s="150" t="s">
        <v>229</v>
      </c>
      <c r="J1752" s="150" t="s">
        <v>53</v>
      </c>
      <c r="K1752" s="150" t="s">
        <v>53</v>
      </c>
      <c r="L1752" s="150" t="s">
        <v>821</v>
      </c>
      <c r="M1752" s="150" t="s">
        <v>311</v>
      </c>
      <c r="N1752" s="150" t="s">
        <v>140</v>
      </c>
      <c r="O1752" s="150" t="s">
        <v>62</v>
      </c>
      <c r="P1752" s="150" t="s">
        <v>298</v>
      </c>
      <c r="Q1752" s="150" t="s">
        <v>298</v>
      </c>
      <c r="R1752" s="150" t="s">
        <v>57</v>
      </c>
      <c r="S1752" s="150" t="s">
        <v>1206</v>
      </c>
      <c r="T1752" s="152">
        <v>2.1</v>
      </c>
      <c r="U1752" s="151">
        <v>46387</v>
      </c>
      <c r="V1752" s="147">
        <v>3.5000000000000003E-2</v>
      </c>
      <c r="W1752" s="192">
        <v>4.3400000000000001E-2</v>
      </c>
      <c r="X1752" s="150" t="s">
        <v>636</v>
      </c>
      <c r="Y1752" s="150"/>
      <c r="Z1752" s="153">
        <v>2501397.9</v>
      </c>
      <c r="AA1752" s="153">
        <v>1</v>
      </c>
      <c r="AB1752" s="153">
        <v>105</v>
      </c>
      <c r="AC1752" s="153">
        <v>0</v>
      </c>
      <c r="AD1752" s="153">
        <v>2626.4677900000002</v>
      </c>
      <c r="AE1752" s="154"/>
      <c r="AF1752" s="154"/>
      <c r="AG1752" s="150" t="s">
        <v>17</v>
      </c>
      <c r="AH1752" s="147">
        <v>1.464185206E-2</v>
      </c>
      <c r="AI1752" s="147">
        <v>5.7098873200000003E-4</v>
      </c>
      <c r="AJ1752" s="147">
        <v>1.3816356400000001E-4</v>
      </c>
    </row>
    <row r="1753" spans="1:36" ht="13.5" thickBot="1" x14ac:dyDescent="0.25">
      <c r="A1753" s="149">
        <v>8700</v>
      </c>
      <c r="B1753" s="149">
        <v>12535</v>
      </c>
      <c r="C1753" s="150" t="s">
        <v>1975</v>
      </c>
      <c r="D1753" s="150">
        <v>44969905</v>
      </c>
      <c r="E1753" s="150" t="s">
        <v>430</v>
      </c>
      <c r="F1753" s="150" t="s">
        <v>2175</v>
      </c>
      <c r="G1753" s="150" t="s">
        <v>2176</v>
      </c>
      <c r="H1753" s="150" t="s">
        <v>76</v>
      </c>
      <c r="I1753" s="150" t="s">
        <v>230</v>
      </c>
      <c r="J1753" s="150" t="s">
        <v>61</v>
      </c>
      <c r="K1753" s="150" t="s">
        <v>53</v>
      </c>
      <c r="L1753" s="150" t="s">
        <v>821</v>
      </c>
      <c r="M1753" s="150" t="s">
        <v>476</v>
      </c>
      <c r="N1753" s="150" t="s">
        <v>910</v>
      </c>
      <c r="O1753" s="150" t="s">
        <v>62</v>
      </c>
      <c r="P1753" s="150" t="s">
        <v>1968</v>
      </c>
      <c r="Q1753" s="150" t="s">
        <v>96</v>
      </c>
      <c r="R1753" s="150" t="s">
        <v>57</v>
      </c>
      <c r="S1753" s="150" t="s">
        <v>1216</v>
      </c>
      <c r="T1753" s="152">
        <v>2.9340000000000002</v>
      </c>
      <c r="U1753" s="151">
        <v>46477</v>
      </c>
      <c r="V1753" s="147">
        <v>1.8749999999999999E-2</v>
      </c>
      <c r="W1753" s="192">
        <v>4.8180000000000001E-2</v>
      </c>
      <c r="X1753" s="150" t="s">
        <v>636</v>
      </c>
      <c r="Y1753" s="150"/>
      <c r="Z1753" s="153">
        <v>372500</v>
      </c>
      <c r="AA1753" s="153">
        <v>3.9790999999999999</v>
      </c>
      <c r="AB1753" s="153">
        <v>91.992400000000004</v>
      </c>
      <c r="AC1753" s="153">
        <v>0</v>
      </c>
      <c r="AD1753" s="153">
        <v>1363.5249200000001</v>
      </c>
      <c r="AE1753" s="154"/>
      <c r="AF1753" s="154"/>
      <c r="AG1753" s="150" t="s">
        <v>17</v>
      </c>
      <c r="AH1753" s="147">
        <v>5.3214285700000003E-4</v>
      </c>
      <c r="AI1753" s="147">
        <v>2.9642753199999997E-4</v>
      </c>
      <c r="AJ1753" s="147">
        <v>7.1727307572581105E-5</v>
      </c>
    </row>
    <row r="1754" spans="1:36" ht="13.5" thickBot="1" x14ac:dyDescent="0.25">
      <c r="A1754" s="149">
        <v>8700</v>
      </c>
      <c r="B1754" s="149">
        <v>12535</v>
      </c>
      <c r="C1754" s="150" t="s">
        <v>1937</v>
      </c>
      <c r="D1754" s="150">
        <v>38630988</v>
      </c>
      <c r="E1754" s="150" t="s">
        <v>430</v>
      </c>
      <c r="F1754" s="150" t="s">
        <v>1938</v>
      </c>
      <c r="G1754" s="150" t="s">
        <v>1939</v>
      </c>
      <c r="H1754" s="150" t="s">
        <v>76</v>
      </c>
      <c r="I1754" s="150" t="s">
        <v>102</v>
      </c>
      <c r="J1754" s="150" t="s">
        <v>61</v>
      </c>
      <c r="K1754" s="150" t="s">
        <v>198</v>
      </c>
      <c r="L1754" s="150" t="s">
        <v>821</v>
      </c>
      <c r="M1754" s="150" t="s">
        <v>102</v>
      </c>
      <c r="N1754" s="150" t="s">
        <v>931</v>
      </c>
      <c r="O1754" s="150" t="s">
        <v>62</v>
      </c>
      <c r="P1754" s="150" t="s">
        <v>1423</v>
      </c>
      <c r="Q1754" s="150" t="s">
        <v>84</v>
      </c>
      <c r="R1754" s="150" t="s">
        <v>57</v>
      </c>
      <c r="S1754" s="150" t="s">
        <v>1216</v>
      </c>
      <c r="T1754" s="152">
        <v>2.3929999999999998</v>
      </c>
      <c r="U1754" s="151">
        <v>46273</v>
      </c>
      <c r="V1754" s="147">
        <v>1.2500000000000001E-2</v>
      </c>
      <c r="W1754" s="192">
        <v>4.9680000000000002E-2</v>
      </c>
      <c r="X1754" s="150" t="s">
        <v>636</v>
      </c>
      <c r="Y1754" s="150"/>
      <c r="Z1754" s="153">
        <v>2154840</v>
      </c>
      <c r="AA1754" s="153">
        <v>3.9790999999999999</v>
      </c>
      <c r="AB1754" s="153">
        <v>92.379400000000004</v>
      </c>
      <c r="AC1754" s="153">
        <v>0</v>
      </c>
      <c r="AD1754" s="153">
        <v>7920.9089199999999</v>
      </c>
      <c r="AE1754" s="154"/>
      <c r="AF1754" s="154"/>
      <c r="AG1754" s="150" t="s">
        <v>17</v>
      </c>
      <c r="AH1754" s="147">
        <v>6.156685714E-3</v>
      </c>
      <c r="AI1754" s="147">
        <v>1.721989418E-3</v>
      </c>
      <c r="AJ1754" s="147">
        <v>4.1667406399999998E-4</v>
      </c>
    </row>
    <row r="1755" spans="1:36" ht="13.5" thickBot="1" x14ac:dyDescent="0.25">
      <c r="A1755" s="149">
        <v>8700</v>
      </c>
      <c r="B1755" s="149">
        <v>12535</v>
      </c>
      <c r="C1755" s="150" t="s">
        <v>1940</v>
      </c>
      <c r="D1755" s="150">
        <v>31316166</v>
      </c>
      <c r="E1755" s="150" t="s">
        <v>430</v>
      </c>
      <c r="F1755" s="150" t="s">
        <v>1941</v>
      </c>
      <c r="G1755" s="150" t="s">
        <v>1942</v>
      </c>
      <c r="H1755" s="150" t="s">
        <v>76</v>
      </c>
      <c r="I1755" s="150" t="s">
        <v>230</v>
      </c>
      <c r="J1755" s="150" t="s">
        <v>61</v>
      </c>
      <c r="K1755" s="150" t="s">
        <v>153</v>
      </c>
      <c r="L1755" s="150" t="s">
        <v>821</v>
      </c>
      <c r="M1755" s="150" t="s">
        <v>491</v>
      </c>
      <c r="N1755" s="150" t="s">
        <v>895</v>
      </c>
      <c r="O1755" s="150" t="s">
        <v>62</v>
      </c>
      <c r="P1755" s="150" t="s">
        <v>1412</v>
      </c>
      <c r="Q1755" s="150" t="s">
        <v>96</v>
      </c>
      <c r="R1755" s="150" t="s">
        <v>57</v>
      </c>
      <c r="S1755" s="150" t="s">
        <v>1216</v>
      </c>
      <c r="T1755" s="152">
        <v>3.9260000000000002</v>
      </c>
      <c r="U1755" s="151">
        <v>54788</v>
      </c>
      <c r="V1755" s="147">
        <v>2.5000000000000001E-2</v>
      </c>
      <c r="W1755" s="192">
        <v>7.1580000000000005E-2</v>
      </c>
      <c r="X1755" s="150" t="s">
        <v>636</v>
      </c>
      <c r="Y1755" s="150"/>
      <c r="Z1755" s="153">
        <v>545000</v>
      </c>
      <c r="AA1755" s="153">
        <v>3.9790999999999999</v>
      </c>
      <c r="AB1755" s="153">
        <v>77.128900000000002</v>
      </c>
      <c r="AC1755" s="153">
        <v>0</v>
      </c>
      <c r="AD1755" s="153">
        <v>1672.62465</v>
      </c>
      <c r="AE1755" s="154"/>
      <c r="AF1755" s="154"/>
      <c r="AG1755" s="150" t="s">
        <v>17</v>
      </c>
      <c r="AH1755" s="147">
        <v>1.5571428569999999E-3</v>
      </c>
      <c r="AI1755" s="147">
        <v>3.6362518199999999E-4</v>
      </c>
      <c r="AJ1755" s="147">
        <v>8.7987290121570305E-5</v>
      </c>
    </row>
    <row r="1756" spans="1:36" ht="13.5" thickBot="1" x14ac:dyDescent="0.25">
      <c r="A1756" s="149">
        <v>8700</v>
      </c>
      <c r="B1756" s="149">
        <v>12535</v>
      </c>
      <c r="C1756" s="150" t="s">
        <v>1943</v>
      </c>
      <c r="D1756" s="150">
        <v>135637</v>
      </c>
      <c r="E1756" s="150" t="s">
        <v>430</v>
      </c>
      <c r="F1756" s="150" t="s">
        <v>1944</v>
      </c>
      <c r="G1756" s="150" t="s">
        <v>1945</v>
      </c>
      <c r="H1756" s="150" t="s">
        <v>76</v>
      </c>
      <c r="I1756" s="150" t="s">
        <v>102</v>
      </c>
      <c r="J1756" s="150" t="s">
        <v>61</v>
      </c>
      <c r="K1756" s="150" t="s">
        <v>53</v>
      </c>
      <c r="L1756" s="150" t="s">
        <v>821</v>
      </c>
      <c r="M1756" s="150" t="s">
        <v>102</v>
      </c>
      <c r="N1756" s="150" t="s">
        <v>880</v>
      </c>
      <c r="O1756" s="150" t="s">
        <v>62</v>
      </c>
      <c r="P1756" s="150" t="s">
        <v>1412</v>
      </c>
      <c r="Q1756" s="150" t="s">
        <v>96</v>
      </c>
      <c r="R1756" s="150" t="s">
        <v>57</v>
      </c>
      <c r="S1756" s="150" t="s">
        <v>1207</v>
      </c>
      <c r="T1756" s="152">
        <v>9.1969999999999992</v>
      </c>
      <c r="U1756" s="151">
        <v>50556</v>
      </c>
      <c r="V1756" s="147">
        <v>6.3750000000000001E-2</v>
      </c>
      <c r="W1756" s="192">
        <v>6.9110000000000005E-2</v>
      </c>
      <c r="X1756" s="150" t="s">
        <v>636</v>
      </c>
      <c r="Y1756" s="150"/>
      <c r="Z1756" s="153">
        <v>4309000</v>
      </c>
      <c r="AA1756" s="153">
        <v>3.681</v>
      </c>
      <c r="AB1756" s="153">
        <v>97.323999999999998</v>
      </c>
      <c r="AC1756" s="153">
        <v>0</v>
      </c>
      <c r="AD1756" s="153">
        <v>15436.97716</v>
      </c>
      <c r="AE1756" s="154"/>
      <c r="AF1756" s="154"/>
      <c r="AG1756" s="150" t="s">
        <v>17</v>
      </c>
      <c r="AH1756" s="147">
        <v>6.2169961040000003E-3</v>
      </c>
      <c r="AI1756" s="147">
        <v>3.3559672990000002E-3</v>
      </c>
      <c r="AJ1756" s="147">
        <v>8.1205175799999995E-4</v>
      </c>
    </row>
    <row r="1757" spans="1:36" ht="13.5" thickBot="1" x14ac:dyDescent="0.25">
      <c r="A1757" s="149">
        <v>8700</v>
      </c>
      <c r="B1757" s="149">
        <v>12535</v>
      </c>
      <c r="C1757" s="150" t="s">
        <v>1946</v>
      </c>
      <c r="D1757" s="150">
        <v>43560927</v>
      </c>
      <c r="E1757" s="150" t="s">
        <v>430</v>
      </c>
      <c r="F1757" s="150" t="s">
        <v>1947</v>
      </c>
      <c r="G1757" s="150" t="s">
        <v>1948</v>
      </c>
      <c r="H1757" s="150" t="s">
        <v>76</v>
      </c>
      <c r="I1757" s="150" t="s">
        <v>230</v>
      </c>
      <c r="J1757" s="150" t="s">
        <v>61</v>
      </c>
      <c r="K1757" s="150" t="s">
        <v>153</v>
      </c>
      <c r="L1757" s="150" t="s">
        <v>821</v>
      </c>
      <c r="M1757" s="150" t="s">
        <v>476</v>
      </c>
      <c r="N1757" s="150" t="s">
        <v>931</v>
      </c>
      <c r="O1757" s="150" t="s">
        <v>62</v>
      </c>
      <c r="P1757" s="150" t="s">
        <v>1949</v>
      </c>
      <c r="Q1757" s="150" t="s">
        <v>96</v>
      </c>
      <c r="R1757" s="150" t="s">
        <v>57</v>
      </c>
      <c r="S1757" s="150" t="s">
        <v>1213</v>
      </c>
      <c r="T1757" s="152">
        <v>5.0410000000000004</v>
      </c>
      <c r="U1757" s="151">
        <v>47407</v>
      </c>
      <c r="V1757" s="147">
        <v>0.03</v>
      </c>
      <c r="W1757" s="192">
        <v>8.2460000000000006E-2</v>
      </c>
      <c r="X1757" s="150" t="s">
        <v>636</v>
      </c>
      <c r="Y1757" s="150"/>
      <c r="Z1757" s="153">
        <v>2344000</v>
      </c>
      <c r="AA1757" s="153">
        <v>4.6535000000000002</v>
      </c>
      <c r="AB1757" s="153">
        <v>78.7744</v>
      </c>
      <c r="AC1757" s="153">
        <v>0</v>
      </c>
      <c r="AD1757" s="153">
        <v>8592.5571500000005</v>
      </c>
      <c r="AE1757" s="154"/>
      <c r="AF1757" s="154"/>
      <c r="AG1757" s="150" t="s">
        <v>17</v>
      </c>
      <c r="AH1757" s="147">
        <v>4.6880000000000003E-3</v>
      </c>
      <c r="AI1757" s="147">
        <v>1.868004371E-3</v>
      </c>
      <c r="AJ1757" s="147">
        <v>4.5200566500000001E-4</v>
      </c>
    </row>
    <row r="1758" spans="1:36" ht="13.5" thickBot="1" x14ac:dyDescent="0.25">
      <c r="A1758" s="149">
        <v>8700</v>
      </c>
      <c r="B1758" s="149">
        <v>12535</v>
      </c>
      <c r="C1758" s="150" t="s">
        <v>1937</v>
      </c>
      <c r="D1758" s="150">
        <v>38630988</v>
      </c>
      <c r="E1758" s="150" t="s">
        <v>430</v>
      </c>
      <c r="F1758" s="150" t="s">
        <v>1950</v>
      </c>
      <c r="G1758" s="150" t="s">
        <v>1951</v>
      </c>
      <c r="H1758" s="150" t="s">
        <v>76</v>
      </c>
      <c r="I1758" s="150" t="s">
        <v>230</v>
      </c>
      <c r="J1758" s="150" t="s">
        <v>61</v>
      </c>
      <c r="K1758" s="150" t="s">
        <v>158</v>
      </c>
      <c r="L1758" s="150" t="s">
        <v>821</v>
      </c>
      <c r="M1758" s="150" t="s">
        <v>491</v>
      </c>
      <c r="N1758" s="150" t="s">
        <v>931</v>
      </c>
      <c r="O1758" s="150" t="s">
        <v>62</v>
      </c>
      <c r="P1758" s="150" t="s">
        <v>298</v>
      </c>
      <c r="Q1758" s="150" t="s">
        <v>298</v>
      </c>
      <c r="R1758" s="150" t="s">
        <v>57</v>
      </c>
      <c r="S1758" s="150" t="s">
        <v>1216</v>
      </c>
      <c r="T1758" s="152">
        <v>2.7109999999999999</v>
      </c>
      <c r="U1758" s="151">
        <v>46402</v>
      </c>
      <c r="V1758" s="147">
        <v>2.375E-2</v>
      </c>
      <c r="W1758" s="192">
        <v>5.679E-2</v>
      </c>
      <c r="X1758" s="150" t="s">
        <v>636</v>
      </c>
      <c r="Y1758" s="150"/>
      <c r="Z1758" s="153">
        <v>4230470</v>
      </c>
      <c r="AA1758" s="153">
        <v>3.9790999999999999</v>
      </c>
      <c r="AB1758" s="153">
        <v>92.209599999999995</v>
      </c>
      <c r="AC1758" s="153">
        <v>0</v>
      </c>
      <c r="AD1758" s="153">
        <v>15522.06906</v>
      </c>
      <c r="AE1758" s="154"/>
      <c r="AF1758" s="154"/>
      <c r="AG1758" s="150" t="s">
        <v>17</v>
      </c>
      <c r="AH1758" s="147">
        <v>1.4101566665999999E-2</v>
      </c>
      <c r="AI1758" s="147">
        <v>3.374466105E-3</v>
      </c>
      <c r="AJ1758" s="147">
        <v>8.1652796000000001E-4</v>
      </c>
    </row>
    <row r="1759" spans="1:36" ht="13.5" thickBot="1" x14ac:dyDescent="0.25">
      <c r="A1759" s="149">
        <v>8700</v>
      </c>
      <c r="B1759" s="149">
        <v>12535</v>
      </c>
      <c r="C1759" s="150" t="s">
        <v>1952</v>
      </c>
      <c r="D1759" s="150">
        <v>7929910</v>
      </c>
      <c r="E1759" s="150" t="s">
        <v>430</v>
      </c>
      <c r="F1759" s="150" t="s">
        <v>1953</v>
      </c>
      <c r="G1759" s="150" t="s">
        <v>1954</v>
      </c>
      <c r="H1759" s="150" t="s">
        <v>76</v>
      </c>
      <c r="I1759" s="150" t="s">
        <v>102</v>
      </c>
      <c r="J1759" s="150" t="s">
        <v>61</v>
      </c>
      <c r="K1759" s="150" t="s">
        <v>196</v>
      </c>
      <c r="L1759" s="150" t="s">
        <v>821</v>
      </c>
      <c r="M1759" s="150" t="s">
        <v>102</v>
      </c>
      <c r="N1759" s="150" t="s">
        <v>931</v>
      </c>
      <c r="O1759" s="150" t="s">
        <v>62</v>
      </c>
      <c r="P1759" s="150" t="s">
        <v>1408</v>
      </c>
      <c r="Q1759" s="150" t="s">
        <v>84</v>
      </c>
      <c r="R1759" s="150" t="s">
        <v>57</v>
      </c>
      <c r="S1759" s="150" t="s">
        <v>1216</v>
      </c>
      <c r="T1759" s="152">
        <v>1.3979999999999999</v>
      </c>
      <c r="U1759" s="151">
        <v>45911</v>
      </c>
      <c r="V1759" s="147">
        <v>4.2500000000000003E-2</v>
      </c>
      <c r="W1759" s="192">
        <v>8.2430000000000003E-2</v>
      </c>
      <c r="X1759" s="150" t="s">
        <v>636</v>
      </c>
      <c r="Y1759" s="150"/>
      <c r="Z1759" s="153">
        <v>2712000</v>
      </c>
      <c r="AA1759" s="153">
        <v>3.9790999999999999</v>
      </c>
      <c r="AB1759" s="153">
        <v>97.118499999999997</v>
      </c>
      <c r="AC1759" s="153">
        <v>0</v>
      </c>
      <c r="AD1759" s="153">
        <v>10480.367340000001</v>
      </c>
      <c r="AE1759" s="154"/>
      <c r="AF1759" s="154"/>
      <c r="AG1759" s="150" t="s">
        <v>17</v>
      </c>
      <c r="AH1759" s="147">
        <v>5.424E-3</v>
      </c>
      <c r="AI1759" s="147">
        <v>2.2784104500000002E-3</v>
      </c>
      <c r="AJ1759" s="147">
        <v>5.51312646E-4</v>
      </c>
    </row>
    <row r="1760" spans="1:36" ht="13.5" thickBot="1" x14ac:dyDescent="0.25">
      <c r="A1760" s="149">
        <v>8700</v>
      </c>
      <c r="B1760" s="149">
        <v>12535</v>
      </c>
      <c r="C1760" s="150" t="s">
        <v>1946</v>
      </c>
      <c r="D1760" s="150">
        <v>43560927</v>
      </c>
      <c r="E1760" s="150" t="s">
        <v>430</v>
      </c>
      <c r="F1760" s="150" t="s">
        <v>1955</v>
      </c>
      <c r="G1760" s="150" t="s">
        <v>1956</v>
      </c>
      <c r="H1760" s="150" t="s">
        <v>76</v>
      </c>
      <c r="I1760" s="150" t="s">
        <v>230</v>
      </c>
      <c r="J1760" s="150" t="s">
        <v>61</v>
      </c>
      <c r="K1760" s="150" t="s">
        <v>153</v>
      </c>
      <c r="L1760" s="150" t="s">
        <v>821</v>
      </c>
      <c r="M1760" s="150" t="s">
        <v>491</v>
      </c>
      <c r="N1760" s="150" t="s">
        <v>931</v>
      </c>
      <c r="O1760" s="150" t="s">
        <v>62</v>
      </c>
      <c r="P1760" s="150" t="s">
        <v>1949</v>
      </c>
      <c r="Q1760" s="150" t="s">
        <v>96</v>
      </c>
      <c r="R1760" s="150" t="s">
        <v>57</v>
      </c>
      <c r="S1760" s="150" t="s">
        <v>1207</v>
      </c>
      <c r="T1760" s="152">
        <v>4.3630000000000004</v>
      </c>
      <c r="U1760" s="151">
        <v>47198</v>
      </c>
      <c r="V1760" s="147">
        <v>5.3749999999999999E-2</v>
      </c>
      <c r="W1760" s="192">
        <v>0.09</v>
      </c>
      <c r="X1760" s="150" t="s">
        <v>636</v>
      </c>
      <c r="Y1760" s="150"/>
      <c r="Z1760" s="153">
        <v>3654000</v>
      </c>
      <c r="AA1760" s="153">
        <v>3.681</v>
      </c>
      <c r="AB1760" s="153">
        <v>85.912199999999999</v>
      </c>
      <c r="AC1760" s="153">
        <v>0</v>
      </c>
      <c r="AD1760" s="153">
        <v>11555.512210000001</v>
      </c>
      <c r="AE1760" s="154"/>
      <c r="AF1760" s="154"/>
      <c r="AG1760" s="150" t="s">
        <v>17</v>
      </c>
      <c r="AH1760" s="147">
        <v>6.0899999999999999E-3</v>
      </c>
      <c r="AI1760" s="147">
        <v>2.5121447480000001E-3</v>
      </c>
      <c r="AJ1760" s="147">
        <v>6.0786991499999995E-4</v>
      </c>
    </row>
    <row r="1761" spans="1:36" ht="13.5" thickBot="1" x14ac:dyDescent="0.25">
      <c r="A1761" s="149">
        <v>8700</v>
      </c>
      <c r="B1761" s="149">
        <v>12535</v>
      </c>
      <c r="C1761" s="150" t="s">
        <v>1957</v>
      </c>
      <c r="D1761" s="150">
        <v>162570</v>
      </c>
      <c r="E1761" s="150" t="s">
        <v>430</v>
      </c>
      <c r="F1761" s="150" t="s">
        <v>1958</v>
      </c>
      <c r="G1761" s="150" t="s">
        <v>1959</v>
      </c>
      <c r="H1761" s="150" t="s">
        <v>76</v>
      </c>
      <c r="I1761" s="150" t="s">
        <v>102</v>
      </c>
      <c r="J1761" s="150" t="s">
        <v>61</v>
      </c>
      <c r="K1761" s="150" t="s">
        <v>53</v>
      </c>
      <c r="L1761" s="150" t="s">
        <v>821</v>
      </c>
      <c r="M1761" s="150" t="s">
        <v>102</v>
      </c>
      <c r="N1761" s="150" t="s">
        <v>195</v>
      </c>
      <c r="O1761" s="150" t="s">
        <v>62</v>
      </c>
      <c r="P1761" s="150" t="s">
        <v>1416</v>
      </c>
      <c r="Q1761" s="150" t="s">
        <v>96</v>
      </c>
      <c r="R1761" s="150" t="s">
        <v>57</v>
      </c>
      <c r="S1761" s="150" t="s">
        <v>1207</v>
      </c>
      <c r="T1761" s="152">
        <v>1.772</v>
      </c>
      <c r="U1761" s="151">
        <v>47877</v>
      </c>
      <c r="V1761" s="147">
        <v>3.2750000000000001E-2</v>
      </c>
      <c r="W1761" s="192">
        <v>6.3549999999999995E-2</v>
      </c>
      <c r="X1761" s="150" t="s">
        <v>636</v>
      </c>
      <c r="Y1761" s="150"/>
      <c r="Z1761" s="153">
        <v>8969350</v>
      </c>
      <c r="AA1761" s="153">
        <v>3.681</v>
      </c>
      <c r="AB1761" s="153">
        <v>93.416200000000003</v>
      </c>
      <c r="AC1761" s="153">
        <v>0</v>
      </c>
      <c r="AD1761" s="153">
        <v>30842.458269999999</v>
      </c>
      <c r="AE1761" s="154"/>
      <c r="AF1761" s="154"/>
      <c r="AG1761" s="150" t="s">
        <v>17</v>
      </c>
      <c r="AH1761" s="147">
        <v>1.1959133332999999E-2</v>
      </c>
      <c r="AI1761" s="147">
        <v>6.7050874220000002E-3</v>
      </c>
      <c r="AJ1761" s="147">
        <v>1.6224466879999999E-3</v>
      </c>
    </row>
    <row r="1762" spans="1:36" ht="13.5" thickBot="1" x14ac:dyDescent="0.25">
      <c r="A1762" s="149">
        <v>8700</v>
      </c>
      <c r="B1762" s="149">
        <v>12535</v>
      </c>
      <c r="C1762" s="150" t="s">
        <v>1960</v>
      </c>
      <c r="D1762" s="150">
        <v>9337540</v>
      </c>
      <c r="E1762" s="150" t="s">
        <v>430</v>
      </c>
      <c r="F1762" s="150" t="s">
        <v>1961</v>
      </c>
      <c r="G1762" s="150" t="s">
        <v>1962</v>
      </c>
      <c r="H1762" s="150" t="s">
        <v>76</v>
      </c>
      <c r="I1762" s="150" t="s">
        <v>102</v>
      </c>
      <c r="J1762" s="150" t="s">
        <v>61</v>
      </c>
      <c r="K1762" s="150" t="s">
        <v>314</v>
      </c>
      <c r="L1762" s="150" t="s">
        <v>821</v>
      </c>
      <c r="M1762" s="150" t="s">
        <v>102</v>
      </c>
      <c r="N1762" s="150" t="s">
        <v>900</v>
      </c>
      <c r="O1762" s="150" t="s">
        <v>62</v>
      </c>
      <c r="P1762" s="150" t="s">
        <v>1412</v>
      </c>
      <c r="Q1762" s="150" t="s">
        <v>101</v>
      </c>
      <c r="R1762" s="150" t="s">
        <v>57</v>
      </c>
      <c r="S1762" s="150" t="s">
        <v>1207</v>
      </c>
      <c r="T1762" s="152">
        <v>0.79800000000000004</v>
      </c>
      <c r="U1762" s="151">
        <v>45778</v>
      </c>
      <c r="V1762" s="147">
        <v>6.25E-2</v>
      </c>
      <c r="W1762" s="192">
        <v>5.7950000000000002E-2</v>
      </c>
      <c r="X1762" s="150" t="s">
        <v>636</v>
      </c>
      <c r="Y1762" s="150"/>
      <c r="Z1762" s="153">
        <v>550000</v>
      </c>
      <c r="AA1762" s="153">
        <v>3.681</v>
      </c>
      <c r="AB1762" s="153">
        <v>103.1019</v>
      </c>
      <c r="AC1762" s="153">
        <v>0</v>
      </c>
      <c r="AD1762" s="153">
        <v>2087.3495200000002</v>
      </c>
      <c r="AE1762" s="154"/>
      <c r="AF1762" s="154"/>
      <c r="AG1762" s="150" t="s">
        <v>17</v>
      </c>
      <c r="AH1762" s="147">
        <v>2.7500000000000002E-4</v>
      </c>
      <c r="AI1762" s="147">
        <v>4.5378552099999998E-4</v>
      </c>
      <c r="AJ1762" s="147">
        <v>1.09803611E-4</v>
      </c>
    </row>
    <row r="1763" spans="1:36" ht="13.5" thickBot="1" x14ac:dyDescent="0.25">
      <c r="A1763" s="149">
        <v>8700</v>
      </c>
      <c r="B1763" s="149">
        <v>12535</v>
      </c>
      <c r="C1763" s="150" t="s">
        <v>1424</v>
      </c>
      <c r="D1763" s="150">
        <v>36157131</v>
      </c>
      <c r="E1763" s="150" t="s">
        <v>430</v>
      </c>
      <c r="F1763" s="150" t="s">
        <v>1963</v>
      </c>
      <c r="G1763" s="150" t="s">
        <v>1964</v>
      </c>
      <c r="H1763" s="150" t="s">
        <v>76</v>
      </c>
      <c r="I1763" s="150" t="s">
        <v>230</v>
      </c>
      <c r="J1763" s="150" t="s">
        <v>61</v>
      </c>
      <c r="K1763" s="150" t="s">
        <v>196</v>
      </c>
      <c r="L1763" s="150" t="s">
        <v>821</v>
      </c>
      <c r="M1763" s="150" t="s">
        <v>491</v>
      </c>
      <c r="N1763" s="150" t="s">
        <v>931</v>
      </c>
      <c r="O1763" s="150" t="s">
        <v>62</v>
      </c>
      <c r="P1763" s="150" t="s">
        <v>298</v>
      </c>
      <c r="Q1763" s="150" t="s">
        <v>298</v>
      </c>
      <c r="R1763" s="150" t="s">
        <v>57</v>
      </c>
      <c r="S1763" s="150" t="s">
        <v>1216</v>
      </c>
      <c r="T1763" s="152">
        <v>2.2280000000000002</v>
      </c>
      <c r="U1763" s="151">
        <v>46232</v>
      </c>
      <c r="V1763" s="147">
        <v>2.9499999999999998E-2</v>
      </c>
      <c r="W1763" s="192">
        <v>8.0180000000000001E-2</v>
      </c>
      <c r="X1763" s="150" t="s">
        <v>636</v>
      </c>
      <c r="Y1763" s="150"/>
      <c r="Z1763" s="153">
        <v>8975000</v>
      </c>
      <c r="AA1763" s="153">
        <v>3.9790999999999999</v>
      </c>
      <c r="AB1763" s="153">
        <v>91.626999999999995</v>
      </c>
      <c r="AC1763" s="153">
        <v>0</v>
      </c>
      <c r="AD1763" s="153">
        <v>32722.22136</v>
      </c>
      <c r="AE1763" s="154"/>
      <c r="AF1763" s="154"/>
      <c r="AG1763" s="150" t="s">
        <v>17</v>
      </c>
      <c r="AH1763" s="147">
        <v>2.2437499999999999E-2</v>
      </c>
      <c r="AI1763" s="147">
        <v>7.1137440779999997E-3</v>
      </c>
      <c r="AJ1763" s="147">
        <v>1.721330355E-3</v>
      </c>
    </row>
    <row r="1764" spans="1:36" ht="13.5" thickBot="1" x14ac:dyDescent="0.25">
      <c r="A1764" s="149">
        <v>8700</v>
      </c>
      <c r="B1764" s="149">
        <v>12535</v>
      </c>
      <c r="C1764" s="150" t="s">
        <v>1965</v>
      </c>
      <c r="D1764" s="150">
        <v>68560480</v>
      </c>
      <c r="E1764" s="150" t="s">
        <v>430</v>
      </c>
      <c r="F1764" s="150" t="s">
        <v>1966</v>
      </c>
      <c r="G1764" s="150" t="s">
        <v>1967</v>
      </c>
      <c r="H1764" s="150" t="s">
        <v>76</v>
      </c>
      <c r="I1764" s="150" t="s">
        <v>102</v>
      </c>
      <c r="J1764" s="150" t="s">
        <v>61</v>
      </c>
      <c r="K1764" s="150" t="s">
        <v>53</v>
      </c>
      <c r="L1764" s="150" t="s">
        <v>821</v>
      </c>
      <c r="M1764" s="150" t="s">
        <v>102</v>
      </c>
      <c r="N1764" s="150" t="s">
        <v>879</v>
      </c>
      <c r="O1764" s="150" t="s">
        <v>62</v>
      </c>
      <c r="P1764" s="150" t="s">
        <v>1968</v>
      </c>
      <c r="Q1764" s="150" t="s">
        <v>96</v>
      </c>
      <c r="R1764" s="150" t="s">
        <v>57</v>
      </c>
      <c r="S1764" s="150" t="s">
        <v>1207</v>
      </c>
      <c r="T1764" s="152">
        <v>1.1970000000000001</v>
      </c>
      <c r="U1764" s="151">
        <v>45838</v>
      </c>
      <c r="V1764" s="147">
        <v>6.1249999999999999E-2</v>
      </c>
      <c r="W1764" s="192">
        <v>7.3300000000000004E-2</v>
      </c>
      <c r="X1764" s="150" t="s">
        <v>636</v>
      </c>
      <c r="Y1764" s="150"/>
      <c r="Z1764" s="153">
        <v>10068105</v>
      </c>
      <c r="AA1764" s="153">
        <v>3.681</v>
      </c>
      <c r="AB1764" s="153">
        <v>100.16330000000001</v>
      </c>
      <c r="AC1764" s="153">
        <v>0</v>
      </c>
      <c r="AD1764" s="153">
        <v>37121.214619999999</v>
      </c>
      <c r="AE1764" s="154"/>
      <c r="AF1764" s="154"/>
      <c r="AG1764" s="150" t="s">
        <v>17</v>
      </c>
      <c r="AH1764" s="147">
        <v>1.6780175000000001E-2</v>
      </c>
      <c r="AI1764" s="147">
        <v>8.0700762269999993E-3</v>
      </c>
      <c r="AJ1764" s="147">
        <v>1.9527364250000001E-3</v>
      </c>
    </row>
    <row r="1765" spans="1:36" ht="13.5" thickBot="1" x14ac:dyDescent="0.25">
      <c r="A1765" s="149">
        <v>8700</v>
      </c>
      <c r="B1765" s="149">
        <v>12535</v>
      </c>
      <c r="C1765" s="150" t="s">
        <v>1965</v>
      </c>
      <c r="D1765" s="150">
        <v>68560480</v>
      </c>
      <c r="E1765" s="150" t="s">
        <v>430</v>
      </c>
      <c r="F1765" s="150" t="s">
        <v>1969</v>
      </c>
      <c r="G1765" s="150" t="s">
        <v>1970</v>
      </c>
      <c r="H1765" s="150" t="s">
        <v>76</v>
      </c>
      <c r="I1765" s="150" t="s">
        <v>230</v>
      </c>
      <c r="J1765" s="150" t="s">
        <v>61</v>
      </c>
      <c r="K1765" s="150" t="s">
        <v>53</v>
      </c>
      <c r="L1765" s="150" t="s">
        <v>821</v>
      </c>
      <c r="M1765" s="150" t="s">
        <v>476</v>
      </c>
      <c r="N1765" s="150" t="s">
        <v>878</v>
      </c>
      <c r="O1765" s="150" t="s">
        <v>62</v>
      </c>
      <c r="P1765" s="150" t="s">
        <v>1968</v>
      </c>
      <c r="Q1765" s="150" t="s">
        <v>96</v>
      </c>
      <c r="R1765" s="150" t="s">
        <v>57</v>
      </c>
      <c r="S1765" s="150" t="s">
        <v>1207</v>
      </c>
      <c r="T1765" s="152">
        <v>2.9220000000000002</v>
      </c>
      <c r="U1765" s="151">
        <v>46568</v>
      </c>
      <c r="V1765" s="147">
        <v>6.5000000000000002E-2</v>
      </c>
      <c r="W1765" s="192">
        <v>7.6119999999999993E-2</v>
      </c>
      <c r="X1765" s="150" t="s">
        <v>636</v>
      </c>
      <c r="Y1765" s="150"/>
      <c r="Z1765" s="153">
        <v>4609550</v>
      </c>
      <c r="AA1765" s="153">
        <v>3.681</v>
      </c>
      <c r="AB1765" s="153">
        <v>98.522199999999998</v>
      </c>
      <c r="AC1765" s="153">
        <v>0</v>
      </c>
      <c r="AD1765" s="153">
        <v>16717.004089999999</v>
      </c>
      <c r="AE1765" s="154"/>
      <c r="AF1765" s="154"/>
      <c r="AG1765" s="150" t="s">
        <v>17</v>
      </c>
      <c r="AH1765" s="147">
        <v>7.6825833329999997E-3</v>
      </c>
      <c r="AI1765" s="147">
        <v>3.6342425390000002E-3</v>
      </c>
      <c r="AJ1765" s="147">
        <v>8.7938671E-4</v>
      </c>
    </row>
    <row r="1766" spans="1:36" ht="13.5" thickBot="1" x14ac:dyDescent="0.25">
      <c r="A1766" s="149">
        <v>8700</v>
      </c>
      <c r="B1766" s="149">
        <v>12535</v>
      </c>
      <c r="C1766" s="150" t="s">
        <v>1965</v>
      </c>
      <c r="D1766" s="150">
        <v>68560480</v>
      </c>
      <c r="E1766" s="150" t="s">
        <v>430</v>
      </c>
      <c r="F1766" s="150" t="s">
        <v>1971</v>
      </c>
      <c r="G1766" s="150" t="s">
        <v>1972</v>
      </c>
      <c r="H1766" s="150" t="s">
        <v>76</v>
      </c>
      <c r="I1766" s="150" t="s">
        <v>102</v>
      </c>
      <c r="J1766" s="150" t="s">
        <v>61</v>
      </c>
      <c r="K1766" s="150" t="s">
        <v>53</v>
      </c>
      <c r="L1766" s="150" t="s">
        <v>821</v>
      </c>
      <c r="M1766" s="150" t="s">
        <v>102</v>
      </c>
      <c r="N1766" s="150" t="s">
        <v>879</v>
      </c>
      <c r="O1766" s="150" t="s">
        <v>62</v>
      </c>
      <c r="P1766" s="150" t="s">
        <v>1968</v>
      </c>
      <c r="Q1766" s="150" t="s">
        <v>96</v>
      </c>
      <c r="R1766" s="150" t="s">
        <v>57</v>
      </c>
      <c r="S1766" s="150" t="s">
        <v>1207</v>
      </c>
      <c r="T1766" s="152">
        <v>5.0579999999999998</v>
      </c>
      <c r="U1766" s="151">
        <v>47664</v>
      </c>
      <c r="V1766" s="147">
        <v>6.7500000000000004E-2</v>
      </c>
      <c r="W1766" s="192">
        <v>8.2030000000000006E-2</v>
      </c>
      <c r="X1766" s="150" t="s">
        <v>636</v>
      </c>
      <c r="Y1766" s="150"/>
      <c r="Z1766" s="153">
        <v>10253000</v>
      </c>
      <c r="AA1766" s="153">
        <v>3.681</v>
      </c>
      <c r="AB1766" s="153">
        <v>94.736800000000002</v>
      </c>
      <c r="AC1766" s="153">
        <v>0</v>
      </c>
      <c r="AD1766" s="153">
        <v>35754.89327</v>
      </c>
      <c r="AE1766" s="154"/>
      <c r="AF1766" s="154"/>
      <c r="AG1766" s="150" t="s">
        <v>17</v>
      </c>
      <c r="AH1766" s="147">
        <v>1.8641818181000001E-2</v>
      </c>
      <c r="AI1766" s="147">
        <v>7.7730407559999997E-3</v>
      </c>
      <c r="AJ1766" s="147">
        <v>1.880862013E-3</v>
      </c>
    </row>
    <row r="1767" spans="1:36" ht="13.5" thickBot="1" x14ac:dyDescent="0.25">
      <c r="A1767" s="149">
        <v>8700</v>
      </c>
      <c r="B1767" s="149">
        <v>12535</v>
      </c>
      <c r="C1767" s="150" t="s">
        <v>1940</v>
      </c>
      <c r="D1767" s="150">
        <v>31316166</v>
      </c>
      <c r="E1767" s="150" t="s">
        <v>430</v>
      </c>
      <c r="F1767" s="150" t="s">
        <v>1973</v>
      </c>
      <c r="G1767" s="150" t="s">
        <v>1974</v>
      </c>
      <c r="H1767" s="150" t="s">
        <v>76</v>
      </c>
      <c r="I1767" s="150" t="s">
        <v>230</v>
      </c>
      <c r="J1767" s="150" t="s">
        <v>61</v>
      </c>
      <c r="K1767" s="150" t="s">
        <v>153</v>
      </c>
      <c r="L1767" s="150" t="s">
        <v>821</v>
      </c>
      <c r="M1767" s="150" t="s">
        <v>491</v>
      </c>
      <c r="N1767" s="150" t="s">
        <v>895</v>
      </c>
      <c r="O1767" s="150" t="s">
        <v>62</v>
      </c>
      <c r="P1767" s="150" t="s">
        <v>1412</v>
      </c>
      <c r="Q1767" s="150" t="s">
        <v>96</v>
      </c>
      <c r="R1767" s="150" t="s">
        <v>57</v>
      </c>
      <c r="S1767" s="150" t="s">
        <v>1216</v>
      </c>
      <c r="T1767" s="152">
        <v>1.885</v>
      </c>
      <c r="U1767" s="151">
        <v>54788</v>
      </c>
      <c r="V1767" s="147">
        <v>1.4999999999999999E-2</v>
      </c>
      <c r="W1767" s="192">
        <v>6.8260000000000001E-2</v>
      </c>
      <c r="X1767" s="150" t="s">
        <v>636</v>
      </c>
      <c r="Y1767" s="150"/>
      <c r="Z1767" s="153">
        <v>2030000</v>
      </c>
      <c r="AA1767" s="153">
        <v>3.9790999999999999</v>
      </c>
      <c r="AB1767" s="153">
        <v>65.776399999999995</v>
      </c>
      <c r="AC1767" s="153">
        <v>0</v>
      </c>
      <c r="AD1767" s="153">
        <v>5313.1367300000002</v>
      </c>
      <c r="AE1767" s="154"/>
      <c r="AF1767" s="154"/>
      <c r="AG1767" s="150" t="s">
        <v>17</v>
      </c>
      <c r="AH1767" s="147">
        <v>2.8999999999999998E-3</v>
      </c>
      <c r="AI1767" s="147">
        <v>1.155065071E-3</v>
      </c>
      <c r="AJ1767" s="147">
        <v>2.7949396899999999E-4</v>
      </c>
    </row>
    <row r="1768" spans="1:36" ht="13.5" thickBot="1" x14ac:dyDescent="0.25">
      <c r="A1768" s="149">
        <v>8700</v>
      </c>
      <c r="B1768" s="149">
        <v>12535</v>
      </c>
      <c r="C1768" s="150" t="s">
        <v>1975</v>
      </c>
      <c r="D1768" s="150">
        <v>44969905</v>
      </c>
      <c r="E1768" s="150" t="s">
        <v>430</v>
      </c>
      <c r="F1768" s="150" t="s">
        <v>1976</v>
      </c>
      <c r="G1768" s="150" t="s">
        <v>1977</v>
      </c>
      <c r="H1768" s="150" t="s">
        <v>76</v>
      </c>
      <c r="I1768" s="150" t="s">
        <v>230</v>
      </c>
      <c r="J1768" s="150" t="s">
        <v>61</v>
      </c>
      <c r="K1768" s="150" t="s">
        <v>53</v>
      </c>
      <c r="L1768" s="150" t="s">
        <v>821</v>
      </c>
      <c r="M1768" s="150" t="s">
        <v>476</v>
      </c>
      <c r="N1768" s="150" t="s">
        <v>910</v>
      </c>
      <c r="O1768" s="150" t="s">
        <v>62</v>
      </c>
      <c r="P1768" s="150" t="s">
        <v>1968</v>
      </c>
      <c r="Q1768" s="150" t="s">
        <v>96</v>
      </c>
      <c r="R1768" s="150" t="s">
        <v>57</v>
      </c>
      <c r="S1768" s="150" t="s">
        <v>1216</v>
      </c>
      <c r="T1768" s="152">
        <v>0.57099999999999995</v>
      </c>
      <c r="U1768" s="151">
        <v>45688</v>
      </c>
      <c r="V1768" s="147">
        <v>0.06</v>
      </c>
      <c r="W1768" s="192">
        <v>4.8529999999999997E-2</v>
      </c>
      <c r="X1768" s="150" t="s">
        <v>636</v>
      </c>
      <c r="Y1768" s="150"/>
      <c r="Z1768" s="153">
        <v>1300000</v>
      </c>
      <c r="AA1768" s="153">
        <v>3.9790999999999999</v>
      </c>
      <c r="AB1768" s="153">
        <v>101.94499999999999</v>
      </c>
      <c r="AC1768" s="153">
        <v>0</v>
      </c>
      <c r="AD1768" s="153">
        <v>5273.4415399999998</v>
      </c>
      <c r="AE1768" s="154"/>
      <c r="AF1768" s="154"/>
      <c r="AG1768" s="150" t="s">
        <v>17</v>
      </c>
      <c r="AH1768" s="147">
        <v>1.2999999999999999E-3</v>
      </c>
      <c r="AI1768" s="147">
        <v>1.146435418E-3</v>
      </c>
      <c r="AJ1768" s="147">
        <v>2.7740582999999998E-4</v>
      </c>
    </row>
    <row r="1769" spans="1:36" ht="13.5" thickBot="1" x14ac:dyDescent="0.25">
      <c r="A1769" s="149">
        <v>8700</v>
      </c>
      <c r="B1769" s="149">
        <v>12535</v>
      </c>
      <c r="C1769" s="150" t="s">
        <v>1978</v>
      </c>
      <c r="D1769" s="150">
        <v>59907412</v>
      </c>
      <c r="E1769" s="150" t="s">
        <v>430</v>
      </c>
      <c r="F1769" s="150" t="s">
        <v>1979</v>
      </c>
      <c r="G1769" s="150" t="s">
        <v>1980</v>
      </c>
      <c r="H1769" s="150" t="s">
        <v>76</v>
      </c>
      <c r="I1769" s="150" t="s">
        <v>230</v>
      </c>
      <c r="J1769" s="150" t="s">
        <v>61</v>
      </c>
      <c r="K1769" s="150" t="s">
        <v>314</v>
      </c>
      <c r="L1769" s="150" t="s">
        <v>821</v>
      </c>
      <c r="M1769" s="150" t="s">
        <v>488</v>
      </c>
      <c r="N1769" s="150" t="s">
        <v>892</v>
      </c>
      <c r="O1769" s="150" t="s">
        <v>62</v>
      </c>
      <c r="P1769" s="150" t="s">
        <v>1981</v>
      </c>
      <c r="Q1769" s="150" t="s">
        <v>84</v>
      </c>
      <c r="R1769" s="150" t="s">
        <v>57</v>
      </c>
      <c r="S1769" s="150" t="s">
        <v>1207</v>
      </c>
      <c r="T1769" s="152">
        <v>5.7320000000000002</v>
      </c>
      <c r="U1769" s="151">
        <v>47802</v>
      </c>
      <c r="V1769" s="147">
        <v>4.1500000000000002E-2</v>
      </c>
      <c r="W1769" s="192">
        <v>5.1110000000000003E-2</v>
      </c>
      <c r="X1769" s="150" t="s">
        <v>636</v>
      </c>
      <c r="Y1769" s="150"/>
      <c r="Z1769" s="153">
        <v>690000</v>
      </c>
      <c r="AA1769" s="153">
        <v>3.681</v>
      </c>
      <c r="AB1769" s="153">
        <v>96.250799999999998</v>
      </c>
      <c r="AC1769" s="153">
        <v>0</v>
      </c>
      <c r="AD1769" s="153">
        <v>2444.66444</v>
      </c>
      <c r="AE1769" s="154"/>
      <c r="AF1769" s="154"/>
      <c r="AG1769" s="150" t="s">
        <v>17</v>
      </c>
      <c r="AH1769" s="147">
        <v>2.5100949399999999E-4</v>
      </c>
      <c r="AI1769" s="147">
        <v>5.3146505499999995E-4</v>
      </c>
      <c r="AJ1769" s="147">
        <v>1.28599921E-4</v>
      </c>
    </row>
    <row r="1770" spans="1:36" ht="13.5" thickBot="1" x14ac:dyDescent="0.25">
      <c r="A1770" s="149">
        <v>8700</v>
      </c>
      <c r="B1770" s="149">
        <v>12535</v>
      </c>
      <c r="C1770" s="150" t="s">
        <v>1405</v>
      </c>
      <c r="D1770" s="150">
        <v>68898400</v>
      </c>
      <c r="E1770" s="150" t="s">
        <v>430</v>
      </c>
      <c r="F1770" s="150" t="s">
        <v>1406</v>
      </c>
      <c r="G1770" s="150" t="s">
        <v>1407</v>
      </c>
      <c r="H1770" s="150" t="s">
        <v>76</v>
      </c>
      <c r="I1770" s="150" t="s">
        <v>230</v>
      </c>
      <c r="J1770" s="150" t="s">
        <v>61</v>
      </c>
      <c r="K1770" s="150" t="s">
        <v>158</v>
      </c>
      <c r="L1770" s="150" t="s">
        <v>821</v>
      </c>
      <c r="M1770" s="150" t="s">
        <v>476</v>
      </c>
      <c r="N1770" s="150" t="s">
        <v>931</v>
      </c>
      <c r="O1770" s="150" t="s">
        <v>62</v>
      </c>
      <c r="P1770" s="150" t="s">
        <v>1408</v>
      </c>
      <c r="Q1770" s="150" t="s">
        <v>84</v>
      </c>
      <c r="R1770" s="150" t="s">
        <v>57</v>
      </c>
      <c r="S1770" s="150" t="s">
        <v>1216</v>
      </c>
      <c r="T1770" s="152">
        <v>3.25</v>
      </c>
      <c r="U1770" s="151">
        <v>46516</v>
      </c>
      <c r="V1770" s="147">
        <v>2.6249999999999999E-2</v>
      </c>
      <c r="W1770" s="192">
        <v>9.4119999999999995E-2</v>
      </c>
      <c r="X1770" s="150" t="s">
        <v>636</v>
      </c>
      <c r="Y1770" s="150"/>
      <c r="Z1770" s="153">
        <v>4540000</v>
      </c>
      <c r="AA1770" s="153">
        <v>3.9790999999999999</v>
      </c>
      <c r="AB1770" s="153">
        <v>82.372299999999996</v>
      </c>
      <c r="AC1770" s="153">
        <v>0</v>
      </c>
      <c r="AD1770" s="153">
        <v>14880.6499</v>
      </c>
      <c r="AE1770" s="154"/>
      <c r="AF1770" s="154"/>
      <c r="AG1770" s="150" t="s">
        <v>17</v>
      </c>
      <c r="AH1770" s="147">
        <v>1.5133333333E-2</v>
      </c>
      <c r="AI1770" s="147">
        <v>3.2350228900000001E-3</v>
      </c>
      <c r="AJ1770" s="147">
        <v>7.8278653799999996E-4</v>
      </c>
    </row>
    <row r="1771" spans="1:36" ht="13.5" thickBot="1" x14ac:dyDescent="0.25">
      <c r="A1771" s="149">
        <v>8700</v>
      </c>
      <c r="B1771" s="149">
        <v>12535</v>
      </c>
      <c r="C1771" s="150" t="s">
        <v>1937</v>
      </c>
      <c r="D1771" s="150">
        <v>38630988</v>
      </c>
      <c r="E1771" s="150" t="s">
        <v>430</v>
      </c>
      <c r="F1771" s="150" t="s">
        <v>1982</v>
      </c>
      <c r="G1771" s="150" t="s">
        <v>1983</v>
      </c>
      <c r="H1771" s="150" t="s">
        <v>76</v>
      </c>
      <c r="I1771" s="150" t="s">
        <v>230</v>
      </c>
      <c r="J1771" s="150" t="s">
        <v>61</v>
      </c>
      <c r="K1771" s="150" t="s">
        <v>53</v>
      </c>
      <c r="L1771" s="150" t="s">
        <v>821</v>
      </c>
      <c r="M1771" s="150" t="s">
        <v>491</v>
      </c>
      <c r="N1771" s="150" t="s">
        <v>931</v>
      </c>
      <c r="O1771" s="150" t="s">
        <v>62</v>
      </c>
      <c r="P1771" s="150" t="s">
        <v>298</v>
      </c>
      <c r="Q1771" s="150" t="s">
        <v>298</v>
      </c>
      <c r="R1771" s="150" t="s">
        <v>57</v>
      </c>
      <c r="S1771" s="150" t="s">
        <v>1216</v>
      </c>
      <c r="T1771" s="152">
        <v>3.8359999999999999</v>
      </c>
      <c r="U1771" s="151">
        <v>46824</v>
      </c>
      <c r="V1771" s="147">
        <v>1.6250000000000001E-2</v>
      </c>
      <c r="W1771" s="192">
        <v>5.7919999999999999E-2</v>
      </c>
      <c r="X1771" s="150" t="s">
        <v>636</v>
      </c>
      <c r="Y1771" s="150"/>
      <c r="Z1771" s="153">
        <v>777000</v>
      </c>
      <c r="AA1771" s="153">
        <v>3.9790999999999999</v>
      </c>
      <c r="AB1771" s="153">
        <v>85.781899999999993</v>
      </c>
      <c r="AC1771" s="153">
        <v>0</v>
      </c>
      <c r="AD1771" s="153">
        <v>2652.1710699999999</v>
      </c>
      <c r="AE1771" s="154"/>
      <c r="AF1771" s="154"/>
      <c r="AG1771" s="150" t="s">
        <v>17</v>
      </c>
      <c r="AH1771" s="147">
        <v>2.2200000000000002E-3</v>
      </c>
      <c r="AI1771" s="147">
        <v>5.7657657199999997E-4</v>
      </c>
      <c r="AJ1771" s="147">
        <v>1.3951566800000001E-4</v>
      </c>
    </row>
    <row r="1772" spans="1:36" ht="13.5" thickBot="1" x14ac:dyDescent="0.25">
      <c r="A1772" s="149">
        <v>8700</v>
      </c>
      <c r="B1772" s="149">
        <v>12535</v>
      </c>
      <c r="C1772" s="150" t="s">
        <v>1984</v>
      </c>
      <c r="D1772" s="150">
        <v>69469740</v>
      </c>
      <c r="E1772" s="150" t="s">
        <v>430</v>
      </c>
      <c r="F1772" s="150" t="s">
        <v>1985</v>
      </c>
      <c r="G1772" s="150" t="s">
        <v>1986</v>
      </c>
      <c r="H1772" s="150" t="s">
        <v>76</v>
      </c>
      <c r="I1772" s="150" t="s">
        <v>230</v>
      </c>
      <c r="J1772" s="150" t="s">
        <v>61</v>
      </c>
      <c r="K1772" s="150" t="s">
        <v>53</v>
      </c>
      <c r="L1772" s="150" t="s">
        <v>821</v>
      </c>
      <c r="M1772" s="150" t="s">
        <v>476</v>
      </c>
      <c r="N1772" s="150" t="s">
        <v>878</v>
      </c>
      <c r="O1772" s="150" t="s">
        <v>62</v>
      </c>
      <c r="P1772" s="150" t="s">
        <v>1968</v>
      </c>
      <c r="Q1772" s="150" t="s">
        <v>96</v>
      </c>
      <c r="R1772" s="150" t="s">
        <v>57</v>
      </c>
      <c r="S1772" s="150" t="s">
        <v>1207</v>
      </c>
      <c r="T1772" s="152">
        <v>5.7389999999999999</v>
      </c>
      <c r="U1772" s="151">
        <v>47937</v>
      </c>
      <c r="V1772" s="147">
        <v>5.8749999999999997E-2</v>
      </c>
      <c r="W1772" s="192">
        <v>8.2159999999999997E-2</v>
      </c>
      <c r="X1772" s="150" t="s">
        <v>636</v>
      </c>
      <c r="Y1772" s="150"/>
      <c r="Z1772" s="153">
        <v>312763</v>
      </c>
      <c r="AA1772" s="153">
        <v>3.681</v>
      </c>
      <c r="AB1772" s="153">
        <v>87.728999999999999</v>
      </c>
      <c r="AC1772" s="153">
        <v>0</v>
      </c>
      <c r="AD1772" s="153">
        <v>1010.00696</v>
      </c>
      <c r="AE1772" s="154"/>
      <c r="AF1772" s="154"/>
      <c r="AG1772" s="150" t="s">
        <v>17</v>
      </c>
      <c r="AH1772" s="147">
        <v>5.0042079999999996E-4</v>
      </c>
      <c r="AI1772" s="147">
        <v>2.19573449E-4</v>
      </c>
      <c r="AJ1772" s="147">
        <v>5.3130734031885297E-5</v>
      </c>
    </row>
    <row r="1773" spans="1:36" ht="13.5" thickBot="1" x14ac:dyDescent="0.25">
      <c r="A1773" s="149">
        <v>8700</v>
      </c>
      <c r="B1773" s="149">
        <v>12535</v>
      </c>
      <c r="C1773" s="150" t="s">
        <v>1409</v>
      </c>
      <c r="D1773" s="150">
        <v>191685</v>
      </c>
      <c r="E1773" s="150" t="s">
        <v>430</v>
      </c>
      <c r="F1773" s="150" t="s">
        <v>1410</v>
      </c>
      <c r="G1773" s="150" t="s">
        <v>1411</v>
      </c>
      <c r="H1773" s="150" t="s">
        <v>76</v>
      </c>
      <c r="I1773" s="150" t="s">
        <v>102</v>
      </c>
      <c r="J1773" s="150" t="s">
        <v>61</v>
      </c>
      <c r="K1773" s="150" t="s">
        <v>53</v>
      </c>
      <c r="L1773" s="150" t="s">
        <v>821</v>
      </c>
      <c r="M1773" s="150" t="s">
        <v>102</v>
      </c>
      <c r="N1773" s="150" t="s">
        <v>195</v>
      </c>
      <c r="O1773" s="150" t="s">
        <v>62</v>
      </c>
      <c r="P1773" s="150" t="s">
        <v>1412</v>
      </c>
      <c r="Q1773" s="150" t="s">
        <v>96</v>
      </c>
      <c r="R1773" s="150" t="s">
        <v>57</v>
      </c>
      <c r="S1773" s="150" t="s">
        <v>1207</v>
      </c>
      <c r="T1773" s="152">
        <v>1.9670000000000001</v>
      </c>
      <c r="U1773" s="151">
        <v>47945</v>
      </c>
      <c r="V1773" s="147">
        <v>3.0769999999999999E-2</v>
      </c>
      <c r="W1773" s="192">
        <v>6.837E-2</v>
      </c>
      <c r="X1773" s="150" t="s">
        <v>636</v>
      </c>
      <c r="Y1773" s="150"/>
      <c r="Z1773" s="153">
        <v>14716095</v>
      </c>
      <c r="AA1773" s="153">
        <v>3.681</v>
      </c>
      <c r="AB1773" s="153">
        <v>93.142700000000005</v>
      </c>
      <c r="AC1773" s="153">
        <v>0</v>
      </c>
      <c r="AD1773" s="153">
        <v>50455.350010000002</v>
      </c>
      <c r="AE1773" s="154"/>
      <c r="AF1773" s="154"/>
      <c r="AG1773" s="150" t="s">
        <v>17</v>
      </c>
      <c r="AH1773" s="147">
        <v>2.4526824999999999E-2</v>
      </c>
      <c r="AI1773" s="147">
        <v>1.0968890021000001E-2</v>
      </c>
      <c r="AJ1773" s="147">
        <v>2.6541696120000002E-3</v>
      </c>
    </row>
    <row r="1774" spans="1:36" ht="13.5" thickBot="1" x14ac:dyDescent="0.25">
      <c r="A1774" s="149">
        <v>8700</v>
      </c>
      <c r="B1774" s="149">
        <v>12535</v>
      </c>
      <c r="C1774" s="150" t="s">
        <v>1987</v>
      </c>
      <c r="D1774" s="150">
        <v>60275028</v>
      </c>
      <c r="E1774" s="150" t="s">
        <v>430</v>
      </c>
      <c r="F1774" s="150" t="s">
        <v>1988</v>
      </c>
      <c r="G1774" s="150" t="s">
        <v>1989</v>
      </c>
      <c r="H1774" s="150" t="s">
        <v>76</v>
      </c>
      <c r="I1774" s="150" t="s">
        <v>102</v>
      </c>
      <c r="J1774" s="150" t="s">
        <v>61</v>
      </c>
      <c r="K1774" s="150" t="s">
        <v>315</v>
      </c>
      <c r="L1774" s="150" t="s">
        <v>821</v>
      </c>
      <c r="M1774" s="150" t="s">
        <v>102</v>
      </c>
      <c r="N1774" s="150" t="s">
        <v>879</v>
      </c>
      <c r="O1774" s="150" t="s">
        <v>62</v>
      </c>
      <c r="P1774" s="150" t="s">
        <v>1990</v>
      </c>
      <c r="Q1774" s="150" t="s">
        <v>84</v>
      </c>
      <c r="R1774" s="150" t="s">
        <v>57</v>
      </c>
      <c r="S1774" s="150" t="s">
        <v>1207</v>
      </c>
      <c r="T1774" s="152">
        <v>1.22</v>
      </c>
      <c r="U1774" s="151">
        <v>46218</v>
      </c>
      <c r="V1774" s="147">
        <v>0.09</v>
      </c>
      <c r="W1774" s="192">
        <v>8.5709999999999995E-2</v>
      </c>
      <c r="X1774" s="150" t="s">
        <v>636</v>
      </c>
      <c r="Y1774" s="150"/>
      <c r="Z1774" s="153">
        <v>14893943</v>
      </c>
      <c r="AA1774" s="153">
        <v>3.681</v>
      </c>
      <c r="AB1774" s="153">
        <v>102.8</v>
      </c>
      <c r="AC1774" s="153">
        <v>0</v>
      </c>
      <c r="AD1774" s="153">
        <v>56359.693099999997</v>
      </c>
      <c r="AE1774" s="154"/>
      <c r="AF1774" s="154"/>
      <c r="AG1774" s="150" t="s">
        <v>17</v>
      </c>
      <c r="AH1774" s="147">
        <v>2.3830308800000002E-2</v>
      </c>
      <c r="AI1774" s="147">
        <v>1.2252482148E-2</v>
      </c>
      <c r="AJ1774" s="147">
        <v>2.9647635929999998E-3</v>
      </c>
    </row>
    <row r="1775" spans="1:36" ht="13.5" thickBot="1" x14ac:dyDescent="0.25">
      <c r="A1775" s="149">
        <v>8700</v>
      </c>
      <c r="B1775" s="149">
        <v>12535</v>
      </c>
      <c r="C1775" s="150" t="s">
        <v>1991</v>
      </c>
      <c r="D1775" s="150">
        <v>29777713</v>
      </c>
      <c r="E1775" s="150" t="s">
        <v>430</v>
      </c>
      <c r="F1775" s="150" t="s">
        <v>1992</v>
      </c>
      <c r="G1775" s="150" t="s">
        <v>1993</v>
      </c>
      <c r="H1775" s="150" t="s">
        <v>76</v>
      </c>
      <c r="I1775" s="150" t="s">
        <v>230</v>
      </c>
      <c r="J1775" s="150" t="s">
        <v>61</v>
      </c>
      <c r="K1775" s="150" t="s">
        <v>154</v>
      </c>
      <c r="L1775" s="150" t="s">
        <v>821</v>
      </c>
      <c r="M1775" s="150" t="s">
        <v>476</v>
      </c>
      <c r="N1775" s="150" t="s">
        <v>878</v>
      </c>
      <c r="O1775" s="150" t="s">
        <v>62</v>
      </c>
      <c r="P1775" s="150" t="s">
        <v>1994</v>
      </c>
      <c r="Q1775" s="150" t="s">
        <v>96</v>
      </c>
      <c r="R1775" s="150" t="s">
        <v>57</v>
      </c>
      <c r="S1775" s="150" t="s">
        <v>1207</v>
      </c>
      <c r="T1775" s="152">
        <v>1.4339999999999999</v>
      </c>
      <c r="U1775" s="151">
        <v>46310</v>
      </c>
      <c r="V1775" s="147">
        <v>8.2500000000000004E-2</v>
      </c>
      <c r="W1775" s="192">
        <v>7.3609999999999995E-2</v>
      </c>
      <c r="X1775" s="150" t="s">
        <v>636</v>
      </c>
      <c r="Y1775" s="150"/>
      <c r="Z1775" s="153">
        <v>3849104.7</v>
      </c>
      <c r="AA1775" s="153">
        <v>3.681</v>
      </c>
      <c r="AB1775" s="153">
        <v>104.81180000000001</v>
      </c>
      <c r="AC1775" s="153">
        <v>0</v>
      </c>
      <c r="AD1775" s="153">
        <v>14850.3169</v>
      </c>
      <c r="AE1775" s="154"/>
      <c r="AF1775" s="154"/>
      <c r="AG1775" s="150" t="s">
        <v>17</v>
      </c>
      <c r="AH1775" s="147">
        <v>1.1843399076000001E-2</v>
      </c>
      <c r="AI1775" s="147">
        <v>3.2284285570000001E-3</v>
      </c>
      <c r="AJ1775" s="147">
        <v>7.8119089099999998E-4</v>
      </c>
    </row>
    <row r="1776" spans="1:36" ht="13.5" thickBot="1" x14ac:dyDescent="0.25">
      <c r="A1776" s="149">
        <v>8700</v>
      </c>
      <c r="B1776" s="149">
        <v>12535</v>
      </c>
      <c r="C1776" s="150" t="s">
        <v>1946</v>
      </c>
      <c r="D1776" s="150">
        <v>43560927</v>
      </c>
      <c r="E1776" s="150" t="s">
        <v>430</v>
      </c>
      <c r="F1776" s="150" t="s">
        <v>1995</v>
      </c>
      <c r="G1776" s="150" t="s">
        <v>1996</v>
      </c>
      <c r="H1776" s="150" t="s">
        <v>76</v>
      </c>
      <c r="I1776" s="150" t="s">
        <v>102</v>
      </c>
      <c r="J1776" s="150" t="s">
        <v>61</v>
      </c>
      <c r="K1776" s="150" t="s">
        <v>153</v>
      </c>
      <c r="L1776" s="150" t="s">
        <v>821</v>
      </c>
      <c r="M1776" s="150" t="s">
        <v>486</v>
      </c>
      <c r="N1776" s="150" t="s">
        <v>931</v>
      </c>
      <c r="O1776" s="150" t="s">
        <v>62</v>
      </c>
      <c r="P1776" s="150" t="s">
        <v>1949</v>
      </c>
      <c r="Q1776" s="150" t="s">
        <v>96</v>
      </c>
      <c r="R1776" s="150" t="s">
        <v>57</v>
      </c>
      <c r="S1776" s="150" t="s">
        <v>1216</v>
      </c>
      <c r="T1776" s="152">
        <v>3.722</v>
      </c>
      <c r="U1776" s="151">
        <v>46783</v>
      </c>
      <c r="V1776" s="147">
        <v>1.6250000000000001E-2</v>
      </c>
      <c r="W1776" s="192">
        <v>6.5600000000000006E-2</v>
      </c>
      <c r="X1776" s="150" t="s">
        <v>636</v>
      </c>
      <c r="Y1776" s="150"/>
      <c r="Z1776" s="153">
        <v>3415190</v>
      </c>
      <c r="AA1776" s="153">
        <v>3.9790999999999999</v>
      </c>
      <c r="AB1776" s="153">
        <v>84.032700000000006</v>
      </c>
      <c r="AC1776" s="153">
        <v>0</v>
      </c>
      <c r="AD1776" s="153">
        <v>11419.52505</v>
      </c>
      <c r="AE1776" s="154"/>
      <c r="AF1776" s="154"/>
      <c r="AG1776" s="150" t="s">
        <v>17</v>
      </c>
      <c r="AH1776" s="147">
        <v>4.2689874999999999E-3</v>
      </c>
      <c r="AI1776" s="147">
        <v>2.4825814179999998E-3</v>
      </c>
      <c r="AJ1776" s="147">
        <v>6.0071640299999996E-4</v>
      </c>
    </row>
    <row r="1777" spans="1:36" ht="13.5" thickBot="1" x14ac:dyDescent="0.25">
      <c r="A1777" s="149">
        <v>8700</v>
      </c>
      <c r="B1777" s="149">
        <v>12535</v>
      </c>
      <c r="C1777" s="150" t="s">
        <v>1413</v>
      </c>
      <c r="D1777" s="150">
        <v>162474</v>
      </c>
      <c r="E1777" s="150" t="s">
        <v>430</v>
      </c>
      <c r="F1777" s="150" t="s">
        <v>1414</v>
      </c>
      <c r="G1777" s="150" t="s">
        <v>1415</v>
      </c>
      <c r="H1777" s="150" t="s">
        <v>76</v>
      </c>
      <c r="I1777" s="150" t="s">
        <v>102</v>
      </c>
      <c r="J1777" s="150" t="s">
        <v>61</v>
      </c>
      <c r="K1777" s="150" t="s">
        <v>53</v>
      </c>
      <c r="L1777" s="150" t="s">
        <v>821</v>
      </c>
      <c r="M1777" s="150" t="s">
        <v>102</v>
      </c>
      <c r="N1777" s="150" t="s">
        <v>195</v>
      </c>
      <c r="O1777" s="150" t="s">
        <v>62</v>
      </c>
      <c r="P1777" s="150" t="s">
        <v>1416</v>
      </c>
      <c r="Q1777" s="150" t="s">
        <v>96</v>
      </c>
      <c r="R1777" s="150" t="s">
        <v>57</v>
      </c>
      <c r="S1777" s="150" t="s">
        <v>1207</v>
      </c>
      <c r="T1777" s="152">
        <v>2.4420000000000002</v>
      </c>
      <c r="U1777" s="151">
        <v>48234</v>
      </c>
      <c r="V1777" s="147">
        <v>3.2550000000000003E-2</v>
      </c>
      <c r="W1777" s="192">
        <v>6.7489999999999994E-2</v>
      </c>
      <c r="X1777" s="150" t="s">
        <v>636</v>
      </c>
      <c r="Y1777" s="150"/>
      <c r="Z1777" s="153">
        <v>15249150</v>
      </c>
      <c r="AA1777" s="153">
        <v>3.681</v>
      </c>
      <c r="AB1777" s="153">
        <v>90.548000000000002</v>
      </c>
      <c r="AC1777" s="153">
        <v>0</v>
      </c>
      <c r="AD1777" s="153">
        <v>50826.513059999997</v>
      </c>
      <c r="AE1777" s="154"/>
      <c r="AF1777" s="154"/>
      <c r="AG1777" s="150" t="s">
        <v>17</v>
      </c>
      <c r="AH1777" s="147">
        <v>1.524915E-2</v>
      </c>
      <c r="AI1777" s="147">
        <v>1.104958011E-2</v>
      </c>
      <c r="AJ1777" s="147">
        <v>2.6736943940000001E-3</v>
      </c>
    </row>
    <row r="1778" spans="1:36" ht="13.5" thickBot="1" x14ac:dyDescent="0.25">
      <c r="A1778" s="149">
        <v>8700</v>
      </c>
      <c r="B1778" s="149">
        <v>12535</v>
      </c>
      <c r="C1778" s="150" t="s">
        <v>1997</v>
      </c>
      <c r="D1778" s="150">
        <v>47414038</v>
      </c>
      <c r="E1778" s="150" t="s">
        <v>430</v>
      </c>
      <c r="F1778" s="150" t="s">
        <v>1998</v>
      </c>
      <c r="G1778" s="150" t="s">
        <v>1999</v>
      </c>
      <c r="H1778" s="150" t="s">
        <v>76</v>
      </c>
      <c r="I1778" s="150" t="s">
        <v>230</v>
      </c>
      <c r="J1778" s="150" t="s">
        <v>61</v>
      </c>
      <c r="K1778" s="150" t="s">
        <v>53</v>
      </c>
      <c r="L1778" s="150" t="s">
        <v>821</v>
      </c>
      <c r="M1778" s="150" t="s">
        <v>476</v>
      </c>
      <c r="N1778" s="150" t="s">
        <v>910</v>
      </c>
      <c r="O1778" s="150" t="s">
        <v>62</v>
      </c>
      <c r="P1778" s="150" t="s">
        <v>1968</v>
      </c>
      <c r="Q1778" s="150" t="s">
        <v>96</v>
      </c>
      <c r="R1778" s="150" t="s">
        <v>57</v>
      </c>
      <c r="S1778" s="150" t="s">
        <v>1207</v>
      </c>
      <c r="T1778" s="152">
        <v>2.8610000000000002</v>
      </c>
      <c r="U1778" s="151">
        <v>46516</v>
      </c>
      <c r="V1778" s="147">
        <v>4.7500000000000001E-2</v>
      </c>
      <c r="W1778" s="192">
        <v>5.8650000000000001E-2</v>
      </c>
      <c r="X1778" s="150" t="s">
        <v>636</v>
      </c>
      <c r="Y1778" s="150"/>
      <c r="Z1778" s="153">
        <v>1052000</v>
      </c>
      <c r="AA1778" s="153">
        <v>3.681</v>
      </c>
      <c r="AB1778" s="153">
        <v>98.775000000000006</v>
      </c>
      <c r="AC1778" s="153">
        <v>0</v>
      </c>
      <c r="AD1778" s="153">
        <v>3824.9749499999998</v>
      </c>
      <c r="AE1778" s="154"/>
      <c r="AF1778" s="154"/>
      <c r="AG1778" s="150" t="s">
        <v>17</v>
      </c>
      <c r="AH1778" s="147">
        <v>1.052E-3</v>
      </c>
      <c r="AI1778" s="147">
        <v>8.3154173999999996E-4</v>
      </c>
      <c r="AJ1778" s="147">
        <v>2.0121022400000001E-4</v>
      </c>
    </row>
    <row r="1779" spans="1:36" ht="13.5" thickBot="1" x14ac:dyDescent="0.25">
      <c r="A1779" s="149">
        <v>8700</v>
      </c>
      <c r="B1779" s="149">
        <v>12535</v>
      </c>
      <c r="C1779" s="150" t="s">
        <v>1975</v>
      </c>
      <c r="D1779" s="150">
        <v>44969905</v>
      </c>
      <c r="E1779" s="150" t="s">
        <v>430</v>
      </c>
      <c r="F1779" s="150" t="s">
        <v>2000</v>
      </c>
      <c r="G1779" s="150" t="s">
        <v>2001</v>
      </c>
      <c r="H1779" s="150" t="s">
        <v>76</v>
      </c>
      <c r="I1779" s="150" t="s">
        <v>230</v>
      </c>
      <c r="J1779" s="150" t="s">
        <v>61</v>
      </c>
      <c r="K1779" s="150" t="s">
        <v>53</v>
      </c>
      <c r="L1779" s="150" t="s">
        <v>821</v>
      </c>
      <c r="M1779" s="150" t="s">
        <v>476</v>
      </c>
      <c r="N1779" s="150" t="s">
        <v>910</v>
      </c>
      <c r="O1779" s="150" t="s">
        <v>62</v>
      </c>
      <c r="P1779" s="150" t="s">
        <v>1968</v>
      </c>
      <c r="Q1779" s="150" t="s">
        <v>96</v>
      </c>
      <c r="R1779" s="150" t="s">
        <v>57</v>
      </c>
      <c r="S1779" s="150" t="s">
        <v>1216</v>
      </c>
      <c r="T1779" s="152">
        <v>2.9089999999999998</v>
      </c>
      <c r="U1779" s="151">
        <v>46516</v>
      </c>
      <c r="V1779" s="147">
        <v>3.7499999999999999E-2</v>
      </c>
      <c r="W1779" s="192">
        <v>4.7640000000000002E-2</v>
      </c>
      <c r="X1779" s="150" t="s">
        <v>636</v>
      </c>
      <c r="Y1779" s="150"/>
      <c r="Z1779" s="153">
        <v>1667335</v>
      </c>
      <c r="AA1779" s="153">
        <v>3.9790999999999999</v>
      </c>
      <c r="AB1779" s="153">
        <v>98.605999999999995</v>
      </c>
      <c r="AC1779" s="153">
        <v>0</v>
      </c>
      <c r="AD1779" s="153">
        <v>6542.0078700000004</v>
      </c>
      <c r="AE1779" s="154"/>
      <c r="AF1779" s="154"/>
      <c r="AG1779" s="150" t="s">
        <v>17</v>
      </c>
      <c r="AH1779" s="147">
        <v>1.5157590900000001E-3</v>
      </c>
      <c r="AI1779" s="147">
        <v>1.422219146E-3</v>
      </c>
      <c r="AJ1779" s="147">
        <v>3.4413790500000002E-4</v>
      </c>
    </row>
    <row r="1780" spans="1:36" ht="13.5" thickBot="1" x14ac:dyDescent="0.25">
      <c r="A1780" s="149">
        <v>8700</v>
      </c>
      <c r="B1780" s="149">
        <v>12535</v>
      </c>
      <c r="C1780" s="150" t="s">
        <v>1975</v>
      </c>
      <c r="D1780" s="150">
        <v>44969905</v>
      </c>
      <c r="E1780" s="150" t="s">
        <v>430</v>
      </c>
      <c r="F1780" s="150" t="s">
        <v>2002</v>
      </c>
      <c r="G1780" s="150" t="s">
        <v>2003</v>
      </c>
      <c r="H1780" s="150" t="s">
        <v>76</v>
      </c>
      <c r="I1780" s="150" t="s">
        <v>230</v>
      </c>
      <c r="J1780" s="150" t="s">
        <v>61</v>
      </c>
      <c r="K1780" s="150" t="s">
        <v>53</v>
      </c>
      <c r="L1780" s="150" t="s">
        <v>821</v>
      </c>
      <c r="M1780" s="150" t="s">
        <v>476</v>
      </c>
      <c r="N1780" s="150" t="s">
        <v>910</v>
      </c>
      <c r="O1780" s="150" t="s">
        <v>62</v>
      </c>
      <c r="P1780" s="150" t="s">
        <v>1968</v>
      </c>
      <c r="Q1780" s="150" t="s">
        <v>96</v>
      </c>
      <c r="R1780" s="150" t="s">
        <v>57</v>
      </c>
      <c r="S1780" s="150" t="s">
        <v>1216</v>
      </c>
      <c r="T1780" s="152">
        <v>5.3090000000000002</v>
      </c>
      <c r="U1780" s="151">
        <v>47612</v>
      </c>
      <c r="V1780" s="147">
        <v>4.3749999999999997E-2</v>
      </c>
      <c r="W1780" s="192">
        <v>5.0799999999999998E-2</v>
      </c>
      <c r="X1780" s="150" t="s">
        <v>636</v>
      </c>
      <c r="Y1780" s="150"/>
      <c r="Z1780" s="153">
        <v>6703240</v>
      </c>
      <c r="AA1780" s="153">
        <v>3.9790999999999999</v>
      </c>
      <c r="AB1780" s="153">
        <v>98.087000000000003</v>
      </c>
      <c r="AC1780" s="153">
        <v>0</v>
      </c>
      <c r="AD1780" s="153">
        <v>26162.610430000001</v>
      </c>
      <c r="AE1780" s="154"/>
      <c r="AF1780" s="154"/>
      <c r="AG1780" s="150" t="s">
        <v>17</v>
      </c>
      <c r="AH1780" s="147">
        <v>4.4688266660000003E-3</v>
      </c>
      <c r="AI1780" s="147">
        <v>5.6876980620000003E-3</v>
      </c>
      <c r="AJ1780" s="147">
        <v>1.376266452E-3</v>
      </c>
    </row>
    <row r="1781" spans="1:36" ht="13.5" thickBot="1" x14ac:dyDescent="0.25">
      <c r="A1781" s="149">
        <v>8700</v>
      </c>
      <c r="B1781" s="149">
        <v>12535</v>
      </c>
      <c r="C1781" s="150" t="s">
        <v>2004</v>
      </c>
      <c r="D1781" s="150">
        <v>59197630</v>
      </c>
      <c r="E1781" s="150" t="s">
        <v>430</v>
      </c>
      <c r="F1781" s="150" t="s">
        <v>2005</v>
      </c>
      <c r="G1781" s="150" t="s">
        <v>2006</v>
      </c>
      <c r="H1781" s="150" t="s">
        <v>76</v>
      </c>
      <c r="I1781" s="150" t="s">
        <v>102</v>
      </c>
      <c r="J1781" s="150" t="s">
        <v>61</v>
      </c>
      <c r="K1781" s="150" t="s">
        <v>53</v>
      </c>
      <c r="L1781" s="150" t="s">
        <v>821</v>
      </c>
      <c r="M1781" s="150" t="s">
        <v>102</v>
      </c>
      <c r="N1781" s="150" t="s">
        <v>879</v>
      </c>
      <c r="O1781" s="150" t="s">
        <v>62</v>
      </c>
      <c r="P1781" s="150" t="s">
        <v>1994</v>
      </c>
      <c r="Q1781" s="150" t="s">
        <v>96</v>
      </c>
      <c r="R1781" s="150" t="s">
        <v>57</v>
      </c>
      <c r="S1781" s="150" t="s">
        <v>1207</v>
      </c>
      <c r="T1781" s="152">
        <v>2.7490000000000001</v>
      </c>
      <c r="U1781" s="151">
        <v>46507</v>
      </c>
      <c r="V1781" s="147">
        <v>6.5000000000000002E-2</v>
      </c>
      <c r="W1781" s="192">
        <v>8.6360000000000006E-2</v>
      </c>
      <c r="X1781" s="150" t="s">
        <v>636</v>
      </c>
      <c r="Y1781" s="150"/>
      <c r="Z1781" s="153">
        <v>21261000</v>
      </c>
      <c r="AA1781" s="153">
        <v>3.681</v>
      </c>
      <c r="AB1781" s="153">
        <v>97.091499999999996</v>
      </c>
      <c r="AC1781" s="153">
        <v>0</v>
      </c>
      <c r="AD1781" s="153">
        <v>75985.498259999993</v>
      </c>
      <c r="AE1781" s="154"/>
      <c r="AF1781" s="154"/>
      <c r="AG1781" s="150" t="s">
        <v>17</v>
      </c>
      <c r="AH1781" s="147">
        <v>4.7246666665999998E-2</v>
      </c>
      <c r="AI1781" s="147">
        <v>1.6519092098E-2</v>
      </c>
      <c r="AJ1781" s="147">
        <v>3.9971658190000002E-3</v>
      </c>
    </row>
    <row r="1782" spans="1:36" ht="13.5" thickBot="1" x14ac:dyDescent="0.25">
      <c r="A1782" s="149">
        <v>8700</v>
      </c>
      <c r="B1782" s="149">
        <v>12535</v>
      </c>
      <c r="C1782" s="150" t="s">
        <v>1946</v>
      </c>
      <c r="D1782" s="150">
        <v>43560927</v>
      </c>
      <c r="E1782" s="150" t="s">
        <v>430</v>
      </c>
      <c r="F1782" s="150" t="s">
        <v>2007</v>
      </c>
      <c r="G1782" s="150" t="s">
        <v>2008</v>
      </c>
      <c r="H1782" s="150" t="s">
        <v>76</v>
      </c>
      <c r="I1782" s="150" t="s">
        <v>102</v>
      </c>
      <c r="J1782" s="150" t="s">
        <v>61</v>
      </c>
      <c r="K1782" s="150" t="s">
        <v>153</v>
      </c>
      <c r="L1782" s="150" t="s">
        <v>821</v>
      </c>
      <c r="M1782" s="150" t="s">
        <v>486</v>
      </c>
      <c r="N1782" s="150" t="s">
        <v>931</v>
      </c>
      <c r="O1782" s="150" t="s">
        <v>62</v>
      </c>
      <c r="P1782" s="150" t="s">
        <v>1949</v>
      </c>
      <c r="Q1782" s="150" t="s">
        <v>96</v>
      </c>
      <c r="R1782" s="150" t="s">
        <v>57</v>
      </c>
      <c r="S1782" s="150" t="s">
        <v>1216</v>
      </c>
      <c r="T1782" s="152">
        <v>4.1040000000000001</v>
      </c>
      <c r="U1782" s="151">
        <v>46943</v>
      </c>
      <c r="V1782" s="147">
        <v>1.4500000000000001E-2</v>
      </c>
      <c r="W1782" s="192">
        <v>6.2469999999999998E-2</v>
      </c>
      <c r="X1782" s="150" t="s">
        <v>636</v>
      </c>
      <c r="Y1782" s="150"/>
      <c r="Z1782" s="153">
        <v>5664200</v>
      </c>
      <c r="AA1782" s="153">
        <v>3.9790999999999999</v>
      </c>
      <c r="AB1782" s="153">
        <v>83.568700000000007</v>
      </c>
      <c r="AC1782" s="153">
        <v>0</v>
      </c>
      <c r="AD1782" s="153">
        <v>18835.063109999999</v>
      </c>
      <c r="AE1782" s="154"/>
      <c r="AF1782" s="154"/>
      <c r="AG1782" s="150" t="s">
        <v>17</v>
      </c>
      <c r="AH1782" s="147">
        <v>9.4403333329999995E-3</v>
      </c>
      <c r="AI1782" s="147">
        <v>4.0947042429999997E-3</v>
      </c>
      <c r="AJ1782" s="147">
        <v>9.9080577399999993E-4</v>
      </c>
    </row>
    <row r="1783" spans="1:36" ht="13.5" thickBot="1" x14ac:dyDescent="0.25">
      <c r="A1783" s="149">
        <v>8700</v>
      </c>
      <c r="B1783" s="149">
        <v>12535</v>
      </c>
      <c r="C1783" s="150" t="s">
        <v>2009</v>
      </c>
      <c r="D1783" s="150">
        <v>199871</v>
      </c>
      <c r="E1783" s="150" t="s">
        <v>430</v>
      </c>
      <c r="F1783" s="150" t="s">
        <v>2010</v>
      </c>
      <c r="G1783" s="150" t="s">
        <v>2011</v>
      </c>
      <c r="H1783" s="150" t="s">
        <v>76</v>
      </c>
      <c r="I1783" s="150" t="s">
        <v>102</v>
      </c>
      <c r="J1783" s="150" t="s">
        <v>61</v>
      </c>
      <c r="K1783" s="150" t="s">
        <v>53</v>
      </c>
      <c r="L1783" s="150" t="s">
        <v>821</v>
      </c>
      <c r="M1783" s="150" t="s">
        <v>102</v>
      </c>
      <c r="N1783" s="150" t="s">
        <v>921</v>
      </c>
      <c r="O1783" s="150" t="s">
        <v>62</v>
      </c>
      <c r="P1783" s="150" t="s">
        <v>1949</v>
      </c>
      <c r="Q1783" s="150" t="s">
        <v>96</v>
      </c>
      <c r="R1783" s="150" t="s">
        <v>57</v>
      </c>
      <c r="S1783" s="150" t="s">
        <v>1207</v>
      </c>
      <c r="T1783" s="152">
        <v>6.7590000000000003</v>
      </c>
      <c r="U1783" s="151">
        <v>48266</v>
      </c>
      <c r="V1783" s="147">
        <v>3.7499999999999999E-2</v>
      </c>
      <c r="W1783" s="192">
        <v>6.2260000000000003E-2</v>
      </c>
      <c r="X1783" s="150" t="s">
        <v>636</v>
      </c>
      <c r="Y1783" s="150"/>
      <c r="Z1783" s="153">
        <v>950000</v>
      </c>
      <c r="AA1783" s="153">
        <v>3.681</v>
      </c>
      <c r="AB1783" s="153">
        <v>85.189499999999995</v>
      </c>
      <c r="AC1783" s="153">
        <v>0</v>
      </c>
      <c r="AD1783" s="153">
        <v>2979.03422</v>
      </c>
      <c r="AE1783" s="154"/>
      <c r="AF1783" s="154"/>
      <c r="AG1783" s="150" t="s">
        <v>17</v>
      </c>
      <c r="AH1783" s="147">
        <v>1.9E-3</v>
      </c>
      <c r="AI1783" s="147">
        <v>6.4763595300000002E-4</v>
      </c>
      <c r="AJ1783" s="147">
        <v>1.56710083E-4</v>
      </c>
    </row>
    <row r="1784" spans="1:36" ht="13.5" thickBot="1" x14ac:dyDescent="0.25">
      <c r="A1784" s="149">
        <v>8700</v>
      </c>
      <c r="B1784" s="149">
        <v>12535</v>
      </c>
      <c r="C1784" s="150" t="s">
        <v>2012</v>
      </c>
      <c r="D1784" s="150">
        <v>50542270</v>
      </c>
      <c r="E1784" s="150" t="s">
        <v>430</v>
      </c>
      <c r="F1784" s="150" t="s">
        <v>2013</v>
      </c>
      <c r="G1784" s="150" t="s">
        <v>2014</v>
      </c>
      <c r="H1784" s="150" t="s">
        <v>76</v>
      </c>
      <c r="I1784" s="150" t="s">
        <v>230</v>
      </c>
      <c r="J1784" s="150" t="s">
        <v>61</v>
      </c>
      <c r="K1784" s="150" t="s">
        <v>314</v>
      </c>
      <c r="L1784" s="150" t="s">
        <v>821</v>
      </c>
      <c r="M1784" s="150" t="s">
        <v>476</v>
      </c>
      <c r="N1784" s="150" t="s">
        <v>195</v>
      </c>
      <c r="O1784" s="150" t="s">
        <v>62</v>
      </c>
      <c r="P1784" s="150" t="s">
        <v>1412</v>
      </c>
      <c r="Q1784" s="150" t="s">
        <v>96</v>
      </c>
      <c r="R1784" s="150" t="s">
        <v>57</v>
      </c>
      <c r="S1784" s="150" t="s">
        <v>1207</v>
      </c>
      <c r="T1784" s="152">
        <v>3.9209999999999998</v>
      </c>
      <c r="U1784" s="151">
        <v>46915</v>
      </c>
      <c r="V1784" s="147">
        <v>0.02</v>
      </c>
      <c r="W1784" s="192">
        <v>6.0409999999999998E-2</v>
      </c>
      <c r="X1784" s="150" t="s">
        <v>636</v>
      </c>
      <c r="Y1784" s="150"/>
      <c r="Z1784" s="153">
        <v>620000</v>
      </c>
      <c r="AA1784" s="153">
        <v>3.681</v>
      </c>
      <c r="AB1784" s="153">
        <v>89.325400000000002</v>
      </c>
      <c r="AC1784" s="153">
        <v>0</v>
      </c>
      <c r="AD1784" s="153">
        <v>2038.60214</v>
      </c>
      <c r="AE1784" s="154"/>
      <c r="AF1784" s="154"/>
      <c r="AG1784" s="150" t="s">
        <v>17</v>
      </c>
      <c r="AH1784" s="147">
        <v>7.29411764E-4</v>
      </c>
      <c r="AI1784" s="147">
        <v>4.4318793999999998E-4</v>
      </c>
      <c r="AJ1784" s="147">
        <v>1.07239288E-4</v>
      </c>
    </row>
    <row r="1785" spans="1:36" ht="13.5" thickBot="1" x14ac:dyDescent="0.25">
      <c r="A1785" s="149">
        <v>8700</v>
      </c>
      <c r="B1785" s="149">
        <v>12535</v>
      </c>
      <c r="C1785" s="150" t="s">
        <v>2015</v>
      </c>
      <c r="D1785" s="150">
        <v>116937</v>
      </c>
      <c r="E1785" s="150" t="s">
        <v>430</v>
      </c>
      <c r="F1785" s="150" t="s">
        <v>2016</v>
      </c>
      <c r="G1785" s="150" t="s">
        <v>2017</v>
      </c>
      <c r="H1785" s="150" t="s">
        <v>76</v>
      </c>
      <c r="I1785" s="150" t="s">
        <v>230</v>
      </c>
      <c r="J1785" s="150" t="s">
        <v>61</v>
      </c>
      <c r="K1785" s="150" t="s">
        <v>208</v>
      </c>
      <c r="L1785" s="150" t="s">
        <v>821</v>
      </c>
      <c r="M1785" s="150" t="s">
        <v>476</v>
      </c>
      <c r="N1785" s="150" t="s">
        <v>195</v>
      </c>
      <c r="O1785" s="150" t="s">
        <v>62</v>
      </c>
      <c r="P1785" s="150" t="s">
        <v>1981</v>
      </c>
      <c r="Q1785" s="150" t="s">
        <v>84</v>
      </c>
      <c r="R1785" s="150" t="s">
        <v>57</v>
      </c>
      <c r="S1785" s="150" t="s">
        <v>1207</v>
      </c>
      <c r="T1785" s="152">
        <v>2.9089999999999998</v>
      </c>
      <c r="U1785" s="151">
        <v>54788</v>
      </c>
      <c r="V1785" s="147">
        <v>6.8750000000000006E-2</v>
      </c>
      <c r="W1785" s="192">
        <v>8.0479999999999996E-2</v>
      </c>
      <c r="X1785" s="150" t="s">
        <v>636</v>
      </c>
      <c r="Y1785" s="150"/>
      <c r="Z1785" s="153">
        <v>344000</v>
      </c>
      <c r="AA1785" s="153">
        <v>3.681</v>
      </c>
      <c r="AB1785" s="153">
        <v>100.736</v>
      </c>
      <c r="AC1785" s="153">
        <v>0</v>
      </c>
      <c r="AD1785" s="153">
        <v>1275.5836999999999</v>
      </c>
      <c r="AE1785" s="154"/>
      <c r="AF1785" s="154"/>
      <c r="AG1785" s="150" t="s">
        <v>17</v>
      </c>
      <c r="AH1785" s="147">
        <v>6.8800000000000003E-4</v>
      </c>
      <c r="AI1785" s="147">
        <v>2.7730928999999998E-4</v>
      </c>
      <c r="AJ1785" s="147">
        <v>6.7101219084775597E-5</v>
      </c>
    </row>
    <row r="1786" spans="1:36" ht="13.5" thickBot="1" x14ac:dyDescent="0.25">
      <c r="A1786" s="149">
        <v>8700</v>
      </c>
      <c r="B1786" s="149">
        <v>12535</v>
      </c>
      <c r="C1786" s="150" t="s">
        <v>2018</v>
      </c>
      <c r="D1786" s="150">
        <v>16632863</v>
      </c>
      <c r="E1786" s="150" t="s">
        <v>430</v>
      </c>
      <c r="F1786" s="150" t="s">
        <v>2019</v>
      </c>
      <c r="G1786" s="150" t="s">
        <v>2020</v>
      </c>
      <c r="H1786" s="150" t="s">
        <v>76</v>
      </c>
      <c r="I1786" s="150" t="s">
        <v>230</v>
      </c>
      <c r="J1786" s="150" t="s">
        <v>61</v>
      </c>
      <c r="K1786" s="150" t="s">
        <v>314</v>
      </c>
      <c r="L1786" s="150" t="s">
        <v>821</v>
      </c>
      <c r="M1786" s="150" t="s">
        <v>476</v>
      </c>
      <c r="N1786" s="150" t="s">
        <v>895</v>
      </c>
      <c r="O1786" s="150" t="s">
        <v>62</v>
      </c>
      <c r="P1786" s="150" t="s">
        <v>1416</v>
      </c>
      <c r="Q1786" s="150" t="s">
        <v>96</v>
      </c>
      <c r="R1786" s="150" t="s">
        <v>57</v>
      </c>
      <c r="S1786" s="150" t="s">
        <v>1207</v>
      </c>
      <c r="T1786" s="152">
        <v>6.5810000000000004</v>
      </c>
      <c r="U1786" s="151">
        <v>48502</v>
      </c>
      <c r="V1786" s="147">
        <v>5.6000000000000001E-2</v>
      </c>
      <c r="W1786" s="192">
        <v>5.4140000000000001E-2</v>
      </c>
      <c r="X1786" s="150" t="s">
        <v>636</v>
      </c>
      <c r="Y1786" s="150"/>
      <c r="Z1786" s="153">
        <v>700000</v>
      </c>
      <c r="AA1786" s="153">
        <v>3.681</v>
      </c>
      <c r="AB1786" s="153">
        <v>103.8683</v>
      </c>
      <c r="AC1786" s="153">
        <v>0</v>
      </c>
      <c r="AD1786" s="153">
        <v>2676.3744900000002</v>
      </c>
      <c r="AE1786" s="154"/>
      <c r="AF1786" s="154"/>
      <c r="AG1786" s="150" t="s">
        <v>17</v>
      </c>
      <c r="AH1786" s="147">
        <v>5.5999999999999995E-4</v>
      </c>
      <c r="AI1786" s="147">
        <v>5.8183834600000002E-4</v>
      </c>
      <c r="AJ1786" s="147">
        <v>1.4078887199999999E-4</v>
      </c>
    </row>
    <row r="1787" spans="1:36" ht="13.5" thickBot="1" x14ac:dyDescent="0.25">
      <c r="A1787" s="149">
        <v>8700</v>
      </c>
      <c r="B1787" s="149">
        <v>12535</v>
      </c>
      <c r="C1787" s="150" t="s">
        <v>2021</v>
      </c>
      <c r="D1787" s="150">
        <v>849371</v>
      </c>
      <c r="E1787" s="150" t="s">
        <v>430</v>
      </c>
      <c r="F1787" s="150" t="s">
        <v>2022</v>
      </c>
      <c r="G1787" s="150" t="s">
        <v>2023</v>
      </c>
      <c r="H1787" s="150" t="s">
        <v>76</v>
      </c>
      <c r="I1787" s="150" t="s">
        <v>230</v>
      </c>
      <c r="J1787" s="150" t="s">
        <v>61</v>
      </c>
      <c r="K1787" s="150" t="s">
        <v>314</v>
      </c>
      <c r="L1787" s="150" t="s">
        <v>821</v>
      </c>
      <c r="M1787" s="150" t="s">
        <v>476</v>
      </c>
      <c r="N1787" s="150" t="s">
        <v>892</v>
      </c>
      <c r="O1787" s="150" t="s">
        <v>62</v>
      </c>
      <c r="P1787" s="150" t="s">
        <v>1412</v>
      </c>
      <c r="Q1787" s="150" t="s">
        <v>96</v>
      </c>
      <c r="R1787" s="150" t="s">
        <v>57</v>
      </c>
      <c r="S1787" s="150" t="s">
        <v>1207</v>
      </c>
      <c r="T1787" s="152">
        <v>3.3170000000000002</v>
      </c>
      <c r="U1787" s="151">
        <v>47467</v>
      </c>
      <c r="V1787" s="147">
        <v>0.06</v>
      </c>
      <c r="W1787" s="192">
        <v>5.8139999999999997E-2</v>
      </c>
      <c r="X1787" s="150" t="s">
        <v>636</v>
      </c>
      <c r="Y1787" s="150"/>
      <c r="Z1787" s="153">
        <v>1550000</v>
      </c>
      <c r="AA1787" s="153">
        <v>3.681</v>
      </c>
      <c r="AB1787" s="153">
        <v>102.682</v>
      </c>
      <c r="AC1787" s="153">
        <v>0</v>
      </c>
      <c r="AD1787" s="153">
        <v>5858.5728499999996</v>
      </c>
      <c r="AE1787" s="154"/>
      <c r="AF1787" s="154"/>
      <c r="AG1787" s="150" t="s">
        <v>17</v>
      </c>
      <c r="AH1787" s="147">
        <v>1.033333333E-3</v>
      </c>
      <c r="AI1787" s="147">
        <v>1.273641769E-3</v>
      </c>
      <c r="AJ1787" s="147">
        <v>3.0818626800000002E-4</v>
      </c>
    </row>
    <row r="1788" spans="1:36" ht="13.5" thickBot="1" x14ac:dyDescent="0.25">
      <c r="A1788" s="149">
        <v>8700</v>
      </c>
      <c r="B1788" s="149">
        <v>12535</v>
      </c>
      <c r="C1788" s="150" t="s">
        <v>2239</v>
      </c>
      <c r="D1788" s="150">
        <v>100312</v>
      </c>
      <c r="E1788" s="150" t="s">
        <v>430</v>
      </c>
      <c r="F1788" s="150" t="s">
        <v>2240</v>
      </c>
      <c r="G1788" s="150" t="s">
        <v>2241</v>
      </c>
      <c r="H1788" s="150" t="s">
        <v>76</v>
      </c>
      <c r="I1788" s="150" t="s">
        <v>230</v>
      </c>
      <c r="J1788" s="150" t="s">
        <v>61</v>
      </c>
      <c r="K1788" s="150" t="s">
        <v>314</v>
      </c>
      <c r="L1788" s="150" t="s">
        <v>821</v>
      </c>
      <c r="M1788" s="150" t="s">
        <v>488</v>
      </c>
      <c r="N1788" s="150" t="s">
        <v>195</v>
      </c>
      <c r="O1788" s="150" t="s">
        <v>62</v>
      </c>
      <c r="P1788" s="150" t="s">
        <v>1328</v>
      </c>
      <c r="Q1788" s="150" t="s">
        <v>96</v>
      </c>
      <c r="R1788" s="150" t="s">
        <v>57</v>
      </c>
      <c r="S1788" s="150" t="s">
        <v>1207</v>
      </c>
      <c r="T1788" s="152">
        <v>6.8419999999999996</v>
      </c>
      <c r="U1788" s="151">
        <v>48785</v>
      </c>
      <c r="V1788" s="147">
        <v>4.9119999999999997E-2</v>
      </c>
      <c r="W1788" s="192">
        <v>5.4269999999999999E-2</v>
      </c>
      <c r="X1788" s="150" t="s">
        <v>636</v>
      </c>
      <c r="Y1788" s="150"/>
      <c r="Z1788" s="153">
        <v>2109000</v>
      </c>
      <c r="AA1788" s="153">
        <v>3.681</v>
      </c>
      <c r="AB1788" s="153">
        <v>98.763800000000003</v>
      </c>
      <c r="AC1788" s="153">
        <v>0</v>
      </c>
      <c r="AD1788" s="153">
        <v>7667.2599600000003</v>
      </c>
      <c r="AE1788" s="154"/>
      <c r="AF1788" s="154"/>
      <c r="AG1788" s="150" t="s">
        <v>17</v>
      </c>
      <c r="AH1788" s="147">
        <v>4.6866666600000001E-4</v>
      </c>
      <c r="AI1788" s="147">
        <v>1.666846652E-3</v>
      </c>
      <c r="AJ1788" s="147">
        <v>4.0333103200000003E-4</v>
      </c>
    </row>
    <row r="1789" spans="1:36" ht="13.5" thickBot="1" x14ac:dyDescent="0.25">
      <c r="A1789" s="149">
        <v>8700</v>
      </c>
      <c r="B1789" s="149">
        <v>12535</v>
      </c>
      <c r="C1789" s="150" t="s">
        <v>2024</v>
      </c>
      <c r="D1789" s="150">
        <v>16841179</v>
      </c>
      <c r="E1789" s="150" t="s">
        <v>430</v>
      </c>
      <c r="F1789" s="150" t="s">
        <v>2025</v>
      </c>
      <c r="G1789" s="150" t="s">
        <v>2026</v>
      </c>
      <c r="H1789" s="150" t="s">
        <v>76</v>
      </c>
      <c r="I1789" s="150" t="s">
        <v>230</v>
      </c>
      <c r="J1789" s="150" t="s">
        <v>61</v>
      </c>
      <c r="K1789" s="150" t="s">
        <v>314</v>
      </c>
      <c r="L1789" s="150" t="s">
        <v>821</v>
      </c>
      <c r="M1789" s="150" t="s">
        <v>476</v>
      </c>
      <c r="N1789" s="150" t="s">
        <v>912</v>
      </c>
      <c r="O1789" s="150" t="s">
        <v>62</v>
      </c>
      <c r="P1789" s="150" t="s">
        <v>2027</v>
      </c>
      <c r="Q1789" s="150" t="s">
        <v>96</v>
      </c>
      <c r="R1789" s="150" t="s">
        <v>57</v>
      </c>
      <c r="S1789" s="150" t="s">
        <v>1207</v>
      </c>
      <c r="T1789" s="152">
        <v>6.79</v>
      </c>
      <c r="U1789" s="151">
        <v>48691</v>
      </c>
      <c r="V1789" s="147">
        <v>6.2E-2</v>
      </c>
      <c r="W1789" s="192">
        <v>5.4609999999999999E-2</v>
      </c>
      <c r="X1789" s="150" t="s">
        <v>636</v>
      </c>
      <c r="Y1789" s="150"/>
      <c r="Z1789" s="153">
        <v>1236000</v>
      </c>
      <c r="AA1789" s="153">
        <v>3.681</v>
      </c>
      <c r="AB1789" s="153">
        <v>107.9948</v>
      </c>
      <c r="AC1789" s="153">
        <v>0</v>
      </c>
      <c r="AD1789" s="153">
        <v>4913.45669</v>
      </c>
      <c r="AE1789" s="154"/>
      <c r="AF1789" s="154"/>
      <c r="AG1789" s="150" t="s">
        <v>17</v>
      </c>
      <c r="AH1789" s="147">
        <v>1.373333333E-3</v>
      </c>
      <c r="AI1789" s="147">
        <v>1.0681754469999999E-3</v>
      </c>
      <c r="AJ1789" s="147">
        <v>2.5846906999999999E-4</v>
      </c>
    </row>
    <row r="1790" spans="1:36" ht="13.5" thickBot="1" x14ac:dyDescent="0.25">
      <c r="A1790" s="149">
        <v>8700</v>
      </c>
      <c r="B1790" s="149">
        <v>12535</v>
      </c>
      <c r="C1790" s="150" t="s">
        <v>2028</v>
      </c>
      <c r="D1790" s="150">
        <v>11092218</v>
      </c>
      <c r="E1790" s="150" t="s">
        <v>430</v>
      </c>
      <c r="F1790" s="150" t="s">
        <v>2029</v>
      </c>
      <c r="G1790" s="150" t="s">
        <v>2030</v>
      </c>
      <c r="H1790" s="150" t="s">
        <v>76</v>
      </c>
      <c r="I1790" s="150" t="s">
        <v>230</v>
      </c>
      <c r="J1790" s="150" t="s">
        <v>61</v>
      </c>
      <c r="K1790" s="150" t="s">
        <v>314</v>
      </c>
      <c r="L1790" s="150" t="s">
        <v>821</v>
      </c>
      <c r="M1790" s="150" t="s">
        <v>476</v>
      </c>
      <c r="N1790" s="150" t="s">
        <v>919</v>
      </c>
      <c r="O1790" s="150" t="s">
        <v>62</v>
      </c>
      <c r="P1790" s="150" t="s">
        <v>2031</v>
      </c>
      <c r="Q1790" s="150" t="s">
        <v>84</v>
      </c>
      <c r="R1790" s="150" t="s">
        <v>57</v>
      </c>
      <c r="S1790" s="150" t="s">
        <v>1207</v>
      </c>
      <c r="T1790" s="152">
        <v>7.1479999999999997</v>
      </c>
      <c r="U1790" s="151">
        <v>48441</v>
      </c>
      <c r="V1790" s="147">
        <v>3.85E-2</v>
      </c>
      <c r="W1790" s="192">
        <v>4.7730000000000002E-2</v>
      </c>
      <c r="X1790" s="150" t="s">
        <v>636</v>
      </c>
      <c r="Y1790" s="150"/>
      <c r="Z1790" s="153">
        <v>1793750</v>
      </c>
      <c r="AA1790" s="153">
        <v>3.681</v>
      </c>
      <c r="AB1790" s="153">
        <v>94.206299999999999</v>
      </c>
      <c r="AC1790" s="153">
        <v>0</v>
      </c>
      <c r="AD1790" s="153">
        <v>6220.2476900000001</v>
      </c>
      <c r="AE1790" s="154"/>
      <c r="AF1790" s="154"/>
      <c r="AG1790" s="150" t="s">
        <v>17</v>
      </c>
      <c r="AH1790" s="147">
        <v>6.0216372699999998E-4</v>
      </c>
      <c r="AI1790" s="147">
        <v>1.352269141E-3</v>
      </c>
      <c r="AJ1790" s="147">
        <v>3.2721192799999997E-4</v>
      </c>
    </row>
    <row r="1791" spans="1:36" ht="13.5" thickBot="1" x14ac:dyDescent="0.25">
      <c r="A1791" s="149">
        <v>8700</v>
      </c>
      <c r="B1791" s="149">
        <v>12535</v>
      </c>
      <c r="C1791" s="150" t="s">
        <v>2032</v>
      </c>
      <c r="D1791" s="150">
        <v>112428</v>
      </c>
      <c r="E1791" s="150" t="s">
        <v>430</v>
      </c>
      <c r="F1791" s="150" t="s">
        <v>2033</v>
      </c>
      <c r="G1791" s="150" t="s">
        <v>2034</v>
      </c>
      <c r="H1791" s="150" t="s">
        <v>76</v>
      </c>
      <c r="I1791" s="150" t="s">
        <v>230</v>
      </c>
      <c r="J1791" s="150" t="s">
        <v>61</v>
      </c>
      <c r="K1791" s="150" t="s">
        <v>315</v>
      </c>
      <c r="L1791" s="150" t="s">
        <v>821</v>
      </c>
      <c r="M1791" s="150" t="s">
        <v>476</v>
      </c>
      <c r="N1791" s="150" t="s">
        <v>195</v>
      </c>
      <c r="O1791" s="150" t="s">
        <v>62</v>
      </c>
      <c r="P1791" s="150" t="s">
        <v>1968</v>
      </c>
      <c r="Q1791" s="150" t="s">
        <v>96</v>
      </c>
      <c r="R1791" s="150" t="s">
        <v>57</v>
      </c>
      <c r="S1791" s="150" t="s">
        <v>1213</v>
      </c>
      <c r="T1791" s="152">
        <v>3.7759999999999998</v>
      </c>
      <c r="U1791" s="151">
        <v>54777</v>
      </c>
      <c r="V1791" s="147">
        <v>8.5000000000000006E-2</v>
      </c>
      <c r="W1791" s="192">
        <v>8.6309999999999998E-2</v>
      </c>
      <c r="X1791" s="150" t="s">
        <v>636</v>
      </c>
      <c r="Y1791" s="150"/>
      <c r="Z1791" s="153">
        <v>344000</v>
      </c>
      <c r="AA1791" s="153">
        <v>4.6535000000000002</v>
      </c>
      <c r="AB1791" s="153">
        <v>102.3287</v>
      </c>
      <c r="AC1791" s="153">
        <v>0</v>
      </c>
      <c r="AD1791" s="153">
        <v>1638.0819200000001</v>
      </c>
      <c r="AE1791" s="154"/>
      <c r="AF1791" s="154"/>
      <c r="AG1791" s="150" t="s">
        <v>17</v>
      </c>
      <c r="AH1791" s="147">
        <v>4.5866666599999998E-4</v>
      </c>
      <c r="AI1791" s="147">
        <v>3.5611566300000001E-4</v>
      </c>
      <c r="AJ1791" s="147">
        <v>8.6170193138035401E-5</v>
      </c>
    </row>
    <row r="1792" spans="1:36" ht="13.5" thickBot="1" x14ac:dyDescent="0.25">
      <c r="A1792" s="149">
        <v>8700</v>
      </c>
      <c r="B1792" s="149">
        <v>12535</v>
      </c>
      <c r="C1792" s="150" t="s">
        <v>2035</v>
      </c>
      <c r="D1792" s="150">
        <v>53542721</v>
      </c>
      <c r="E1792" s="150" t="s">
        <v>430</v>
      </c>
      <c r="F1792" s="150" t="s">
        <v>2036</v>
      </c>
      <c r="G1792" s="150" t="s">
        <v>2037</v>
      </c>
      <c r="H1792" s="150" t="s">
        <v>76</v>
      </c>
      <c r="I1792" s="150" t="s">
        <v>230</v>
      </c>
      <c r="J1792" s="150" t="s">
        <v>61</v>
      </c>
      <c r="K1792" s="150" t="s">
        <v>314</v>
      </c>
      <c r="L1792" s="150" t="s">
        <v>821</v>
      </c>
      <c r="M1792" s="150" t="s">
        <v>476</v>
      </c>
      <c r="N1792" s="150" t="s">
        <v>915</v>
      </c>
      <c r="O1792" s="150" t="s">
        <v>62</v>
      </c>
      <c r="P1792" s="150" t="s">
        <v>1416</v>
      </c>
      <c r="Q1792" s="150" t="s">
        <v>96</v>
      </c>
      <c r="R1792" s="150" t="s">
        <v>57</v>
      </c>
      <c r="S1792" s="150" t="s">
        <v>1207</v>
      </c>
      <c r="T1792" s="152">
        <v>6.86</v>
      </c>
      <c r="U1792" s="151">
        <v>48611</v>
      </c>
      <c r="V1792" s="147">
        <v>5.7500000000000002E-2</v>
      </c>
      <c r="W1792" s="192">
        <v>5.2310000000000002E-2</v>
      </c>
      <c r="X1792" s="150" t="s">
        <v>636</v>
      </c>
      <c r="Y1792" s="150"/>
      <c r="Z1792" s="153">
        <v>2206000</v>
      </c>
      <c r="AA1792" s="153">
        <v>3.681</v>
      </c>
      <c r="AB1792" s="153">
        <v>104.6153</v>
      </c>
      <c r="AC1792" s="153">
        <v>0</v>
      </c>
      <c r="AD1792" s="153">
        <v>8495.0615600000001</v>
      </c>
      <c r="AE1792" s="154"/>
      <c r="AF1792" s="154"/>
      <c r="AG1792" s="150" t="s">
        <v>17</v>
      </c>
      <c r="AH1792" s="147">
        <v>2.2060000000000001E-3</v>
      </c>
      <c r="AI1792" s="147">
        <v>1.8468090289999999E-3</v>
      </c>
      <c r="AJ1792" s="147">
        <v>4.4687697600000003E-4</v>
      </c>
    </row>
    <row r="1793" spans="1:36" ht="13.5" thickBot="1" x14ac:dyDescent="0.25">
      <c r="A1793" s="149">
        <v>8700</v>
      </c>
      <c r="B1793" s="149">
        <v>12535</v>
      </c>
      <c r="C1793" s="150" t="s">
        <v>2038</v>
      </c>
      <c r="D1793" s="150">
        <v>186044</v>
      </c>
      <c r="E1793" s="150" t="s">
        <v>430</v>
      </c>
      <c r="F1793" s="150" t="s">
        <v>2039</v>
      </c>
      <c r="G1793" s="150" t="s">
        <v>2040</v>
      </c>
      <c r="H1793" s="150" t="s">
        <v>76</v>
      </c>
      <c r="I1793" s="150" t="s">
        <v>102</v>
      </c>
      <c r="J1793" s="150" t="s">
        <v>61</v>
      </c>
      <c r="K1793" s="150" t="s">
        <v>53</v>
      </c>
      <c r="L1793" s="150" t="s">
        <v>821</v>
      </c>
      <c r="M1793" s="150" t="s">
        <v>102</v>
      </c>
      <c r="N1793" s="150" t="s">
        <v>195</v>
      </c>
      <c r="O1793" s="150" t="s">
        <v>62</v>
      </c>
      <c r="P1793" s="150" t="s">
        <v>2041</v>
      </c>
      <c r="Q1793" s="150" t="s">
        <v>84</v>
      </c>
      <c r="R1793" s="150" t="s">
        <v>57</v>
      </c>
      <c r="S1793" s="150" t="s">
        <v>1207</v>
      </c>
      <c r="T1793" s="152">
        <v>3.464</v>
      </c>
      <c r="U1793" s="151">
        <v>46778</v>
      </c>
      <c r="V1793" s="147">
        <v>5.3749999999999999E-2</v>
      </c>
      <c r="W1793" s="192">
        <v>6.0290000000000003E-2</v>
      </c>
      <c r="X1793" s="150" t="s">
        <v>636</v>
      </c>
      <c r="Y1793" s="150"/>
      <c r="Z1793" s="153">
        <v>5580000</v>
      </c>
      <c r="AA1793" s="153">
        <v>3.681</v>
      </c>
      <c r="AB1793" s="153">
        <v>98.746600000000001</v>
      </c>
      <c r="AC1793" s="153">
        <v>0</v>
      </c>
      <c r="AD1793" s="153">
        <v>20282.531889999998</v>
      </c>
      <c r="AE1793" s="154"/>
      <c r="AF1793" s="154"/>
      <c r="AG1793" s="150" t="s">
        <v>17</v>
      </c>
      <c r="AH1793" s="147">
        <v>6.9750000000000003E-3</v>
      </c>
      <c r="AI1793" s="147">
        <v>4.409380999E-3</v>
      </c>
      <c r="AJ1793" s="147">
        <v>1.066948892E-3</v>
      </c>
    </row>
    <row r="1794" spans="1:36" ht="13.5" thickBot="1" x14ac:dyDescent="0.25">
      <c r="A1794" s="149">
        <v>8700</v>
      </c>
      <c r="B1794" s="149">
        <v>12535</v>
      </c>
      <c r="C1794" s="150" t="s">
        <v>2042</v>
      </c>
      <c r="D1794" s="150">
        <v>115245</v>
      </c>
      <c r="E1794" s="150" t="s">
        <v>430</v>
      </c>
      <c r="F1794" s="150" t="s">
        <v>2043</v>
      </c>
      <c r="G1794" s="150" t="s">
        <v>2044</v>
      </c>
      <c r="H1794" s="150" t="s">
        <v>76</v>
      </c>
      <c r="I1794" s="150" t="s">
        <v>230</v>
      </c>
      <c r="J1794" s="150" t="s">
        <v>61</v>
      </c>
      <c r="K1794" s="150" t="s">
        <v>203</v>
      </c>
      <c r="L1794" s="150" t="s">
        <v>821</v>
      </c>
      <c r="M1794" s="150" t="s">
        <v>476</v>
      </c>
      <c r="N1794" s="150" t="s">
        <v>195</v>
      </c>
      <c r="O1794" s="150" t="s">
        <v>62</v>
      </c>
      <c r="P1794" s="150" t="s">
        <v>1423</v>
      </c>
      <c r="Q1794" s="150" t="s">
        <v>84</v>
      </c>
      <c r="R1794" s="150" t="s">
        <v>57</v>
      </c>
      <c r="S1794" s="150" t="s">
        <v>1216</v>
      </c>
      <c r="T1794" s="152">
        <v>5.0179999999999998</v>
      </c>
      <c r="U1794" s="151">
        <v>54788</v>
      </c>
      <c r="V1794" s="147">
        <v>7.3749999999999996E-2</v>
      </c>
      <c r="W1794" s="192">
        <v>6.8500000000000005E-2</v>
      </c>
      <c r="X1794" s="150" t="s">
        <v>636</v>
      </c>
      <c r="Y1794" s="150"/>
      <c r="Z1794" s="153">
        <v>1376000</v>
      </c>
      <c r="AA1794" s="153">
        <v>3.9790999999999999</v>
      </c>
      <c r="AB1794" s="153">
        <v>109.5021</v>
      </c>
      <c r="AC1794" s="153">
        <v>0</v>
      </c>
      <c r="AD1794" s="153">
        <v>5995.5045300000002</v>
      </c>
      <c r="AE1794" s="154"/>
      <c r="AF1794" s="154"/>
      <c r="AG1794" s="150" t="s">
        <v>17</v>
      </c>
      <c r="AH1794" s="147">
        <v>1.1008000000000001E-3</v>
      </c>
      <c r="AI1794" s="147">
        <v>1.3034104370000001E-3</v>
      </c>
      <c r="AJ1794" s="147">
        <v>3.1538946599999999E-4</v>
      </c>
    </row>
    <row r="1795" spans="1:36" ht="13.5" thickBot="1" x14ac:dyDescent="0.25">
      <c r="A1795" s="149">
        <v>8700</v>
      </c>
      <c r="B1795" s="149">
        <v>12535</v>
      </c>
      <c r="C1795" s="150" t="s">
        <v>2045</v>
      </c>
      <c r="D1795" s="150">
        <v>10962511</v>
      </c>
      <c r="E1795" s="150" t="s">
        <v>430</v>
      </c>
      <c r="F1795" s="150" t="s">
        <v>2046</v>
      </c>
      <c r="G1795" s="150" t="s">
        <v>2047</v>
      </c>
      <c r="H1795" s="150" t="s">
        <v>76</v>
      </c>
      <c r="I1795" s="150" t="s">
        <v>230</v>
      </c>
      <c r="J1795" s="150" t="s">
        <v>61</v>
      </c>
      <c r="K1795" s="150" t="s">
        <v>315</v>
      </c>
      <c r="L1795" s="150" t="s">
        <v>821</v>
      </c>
      <c r="M1795" s="150" t="s">
        <v>476</v>
      </c>
      <c r="N1795" s="150" t="s">
        <v>892</v>
      </c>
      <c r="O1795" s="150" t="s">
        <v>62</v>
      </c>
      <c r="P1795" s="150" t="s">
        <v>1412</v>
      </c>
      <c r="Q1795" s="150" t="s">
        <v>96</v>
      </c>
      <c r="R1795" s="150" t="s">
        <v>57</v>
      </c>
      <c r="S1795" s="150" t="s">
        <v>1207</v>
      </c>
      <c r="T1795" s="152">
        <v>7.1479999999999997</v>
      </c>
      <c r="U1795" s="151">
        <v>48729</v>
      </c>
      <c r="V1795" s="147">
        <v>5.5500000000000001E-2</v>
      </c>
      <c r="W1795" s="192">
        <v>5.7829999999999999E-2</v>
      </c>
      <c r="X1795" s="150" t="s">
        <v>636</v>
      </c>
      <c r="Y1795" s="150"/>
      <c r="Z1795" s="153">
        <v>171000</v>
      </c>
      <c r="AA1795" s="153">
        <v>3.681</v>
      </c>
      <c r="AB1795" s="153">
        <v>100.2473</v>
      </c>
      <c r="AC1795" s="153">
        <v>0</v>
      </c>
      <c r="AD1795" s="153">
        <v>631.00762999999995</v>
      </c>
      <c r="AE1795" s="154"/>
      <c r="AF1795" s="154"/>
      <c r="AG1795" s="150" t="s">
        <v>17</v>
      </c>
      <c r="AH1795" s="147">
        <v>2.2800000000000001E-4</v>
      </c>
      <c r="AI1795" s="147">
        <v>1.3717976900000001E-4</v>
      </c>
      <c r="AJ1795" s="147">
        <v>3.3193730230948401E-5</v>
      </c>
    </row>
    <row r="1796" spans="1:36" ht="13.5" thickBot="1" x14ac:dyDescent="0.25">
      <c r="A1796" s="149">
        <v>8700</v>
      </c>
      <c r="B1796" s="149">
        <v>12535</v>
      </c>
      <c r="C1796" s="150" t="s">
        <v>2048</v>
      </c>
      <c r="D1796" s="150">
        <v>101752</v>
      </c>
      <c r="E1796" s="150" t="s">
        <v>430</v>
      </c>
      <c r="F1796" s="150" t="s">
        <v>2049</v>
      </c>
      <c r="G1796" s="150" t="s">
        <v>2050</v>
      </c>
      <c r="H1796" s="150" t="s">
        <v>76</v>
      </c>
      <c r="I1796" s="150" t="s">
        <v>102</v>
      </c>
      <c r="J1796" s="150" t="s">
        <v>61</v>
      </c>
      <c r="K1796" s="150" t="s">
        <v>314</v>
      </c>
      <c r="L1796" s="150" t="s">
        <v>821</v>
      </c>
      <c r="M1796" s="150" t="s">
        <v>476</v>
      </c>
      <c r="N1796" s="150" t="s">
        <v>915</v>
      </c>
      <c r="O1796" s="150" t="s">
        <v>62</v>
      </c>
      <c r="P1796" s="150" t="s">
        <v>1416</v>
      </c>
      <c r="Q1796" s="150" t="s">
        <v>96</v>
      </c>
      <c r="R1796" s="150" t="s">
        <v>57</v>
      </c>
      <c r="S1796" s="150" t="s">
        <v>1207</v>
      </c>
      <c r="T1796" s="152">
        <v>7.2050000000000001</v>
      </c>
      <c r="U1796" s="151">
        <v>48616</v>
      </c>
      <c r="V1796" s="147">
        <v>4.9000000000000002E-2</v>
      </c>
      <c r="W1796" s="192">
        <v>5.1979999999999998E-2</v>
      </c>
      <c r="X1796" s="150" t="s">
        <v>636</v>
      </c>
      <c r="Y1796" s="150"/>
      <c r="Z1796" s="153">
        <v>316000</v>
      </c>
      <c r="AA1796" s="153">
        <v>3.681</v>
      </c>
      <c r="AB1796" s="153">
        <v>98.6768</v>
      </c>
      <c r="AC1796" s="153">
        <v>0</v>
      </c>
      <c r="AD1796" s="153">
        <v>1147.80459</v>
      </c>
      <c r="AE1796" s="154"/>
      <c r="AF1796" s="154"/>
      <c r="AG1796" s="150" t="s">
        <v>17</v>
      </c>
      <c r="AH1796" s="147">
        <v>2.10666666E-4</v>
      </c>
      <c r="AI1796" s="147">
        <v>2.49530373E-4</v>
      </c>
      <c r="AJ1796" s="147">
        <v>6.03794852976727E-5</v>
      </c>
    </row>
    <row r="1797" spans="1:36" ht="13.5" thickBot="1" x14ac:dyDescent="0.25">
      <c r="A1797" s="149">
        <v>8700</v>
      </c>
      <c r="B1797" s="149">
        <v>12535</v>
      </c>
      <c r="C1797" s="150" t="s">
        <v>2048</v>
      </c>
      <c r="D1797" s="150">
        <v>101752</v>
      </c>
      <c r="E1797" s="150" t="s">
        <v>430</v>
      </c>
      <c r="F1797" s="150" t="s">
        <v>2051</v>
      </c>
      <c r="G1797" s="150" t="s">
        <v>2052</v>
      </c>
      <c r="H1797" s="150" t="s">
        <v>76</v>
      </c>
      <c r="I1797" s="150" t="s">
        <v>102</v>
      </c>
      <c r="J1797" s="150" t="s">
        <v>61</v>
      </c>
      <c r="K1797" s="150" t="s">
        <v>314</v>
      </c>
      <c r="L1797" s="150" t="s">
        <v>821</v>
      </c>
      <c r="M1797" s="150" t="s">
        <v>476</v>
      </c>
      <c r="N1797" s="150" t="s">
        <v>915</v>
      </c>
      <c r="O1797" s="150" t="s">
        <v>62</v>
      </c>
      <c r="P1797" s="150" t="s">
        <v>1416</v>
      </c>
      <c r="Q1797" s="150" t="s">
        <v>96</v>
      </c>
      <c r="R1797" s="150" t="s">
        <v>57</v>
      </c>
      <c r="S1797" s="150" t="s">
        <v>1207</v>
      </c>
      <c r="T1797" s="152">
        <v>14.426</v>
      </c>
      <c r="U1797" s="151">
        <v>55921</v>
      </c>
      <c r="V1797" s="147">
        <v>5.5500000000000001E-2</v>
      </c>
      <c r="W1797" s="192">
        <v>5.7000000000000002E-2</v>
      </c>
      <c r="X1797" s="150" t="s">
        <v>636</v>
      </c>
      <c r="Y1797" s="150"/>
      <c r="Z1797" s="153">
        <v>500000</v>
      </c>
      <c r="AA1797" s="153">
        <v>3.681</v>
      </c>
      <c r="AB1797" s="153">
        <v>98.763800000000003</v>
      </c>
      <c r="AC1797" s="153">
        <v>0</v>
      </c>
      <c r="AD1797" s="153">
        <v>1817.74774</v>
      </c>
      <c r="AE1797" s="154"/>
      <c r="AF1797" s="154"/>
      <c r="AG1797" s="150" t="s">
        <v>17</v>
      </c>
      <c r="AH1797" s="147">
        <v>2.2222222200000001E-4</v>
      </c>
      <c r="AI1797" s="147">
        <v>3.9517464500000001E-4</v>
      </c>
      <c r="AJ1797" s="147">
        <v>9.5621392263475701E-5</v>
      </c>
    </row>
    <row r="1798" spans="1:36" ht="13.5" thickBot="1" x14ac:dyDescent="0.25">
      <c r="A1798" s="149">
        <v>8700</v>
      </c>
      <c r="B1798" s="149">
        <v>12535</v>
      </c>
      <c r="C1798" s="150" t="s">
        <v>2053</v>
      </c>
      <c r="D1798" s="150">
        <v>170680</v>
      </c>
      <c r="E1798" s="150" t="s">
        <v>430</v>
      </c>
      <c r="F1798" s="150" t="s">
        <v>2054</v>
      </c>
      <c r="G1798" s="150" t="s">
        <v>2055</v>
      </c>
      <c r="H1798" s="150" t="s">
        <v>76</v>
      </c>
      <c r="I1798" s="150" t="s">
        <v>102</v>
      </c>
      <c r="J1798" s="150" t="s">
        <v>61</v>
      </c>
      <c r="K1798" s="150" t="s">
        <v>314</v>
      </c>
      <c r="L1798" s="150" t="s">
        <v>821</v>
      </c>
      <c r="M1798" s="150" t="s">
        <v>476</v>
      </c>
      <c r="N1798" s="150" t="s">
        <v>895</v>
      </c>
      <c r="O1798" s="150" t="s">
        <v>62</v>
      </c>
      <c r="P1798" s="150" t="s">
        <v>1423</v>
      </c>
      <c r="Q1798" s="150" t="s">
        <v>84</v>
      </c>
      <c r="R1798" s="150" t="s">
        <v>57</v>
      </c>
      <c r="S1798" s="150" t="s">
        <v>1216</v>
      </c>
      <c r="T1798" s="152">
        <v>3.069</v>
      </c>
      <c r="U1798" s="151">
        <v>46602</v>
      </c>
      <c r="V1798" s="147">
        <v>4.8669999999999998E-2</v>
      </c>
      <c r="W1798" s="192">
        <v>3.8699999999999998E-2</v>
      </c>
      <c r="X1798" s="150" t="s">
        <v>636</v>
      </c>
      <c r="Y1798" s="150"/>
      <c r="Z1798" s="153">
        <v>1750000</v>
      </c>
      <c r="AA1798" s="153">
        <v>3.9790999999999999</v>
      </c>
      <c r="AB1798" s="153">
        <v>106.28570000000001</v>
      </c>
      <c r="AC1798" s="153">
        <v>0</v>
      </c>
      <c r="AD1798" s="153">
        <v>7401.1250099999997</v>
      </c>
      <c r="AE1798" s="154"/>
      <c r="AF1798" s="154"/>
      <c r="AG1798" s="150" t="s">
        <v>17</v>
      </c>
      <c r="AH1798" s="147">
        <v>1.75E-3</v>
      </c>
      <c r="AI1798" s="147">
        <v>1.608989458E-3</v>
      </c>
      <c r="AJ1798" s="147">
        <v>3.8933118200000001E-4</v>
      </c>
    </row>
    <row r="1799" spans="1:36" ht="13.5" thickBot="1" x14ac:dyDescent="0.25">
      <c r="A1799" s="149">
        <v>8700</v>
      </c>
      <c r="B1799" s="149">
        <v>12535</v>
      </c>
      <c r="C1799" s="150" t="s">
        <v>2056</v>
      </c>
      <c r="D1799" s="150">
        <v>115823</v>
      </c>
      <c r="E1799" s="150" t="s">
        <v>430</v>
      </c>
      <c r="F1799" s="150" t="s">
        <v>2057</v>
      </c>
      <c r="G1799" s="150" t="s">
        <v>2058</v>
      </c>
      <c r="H1799" s="150" t="s">
        <v>76</v>
      </c>
      <c r="I1799" s="150" t="s">
        <v>230</v>
      </c>
      <c r="J1799" s="150" t="s">
        <v>61</v>
      </c>
      <c r="K1799" s="150" t="s">
        <v>158</v>
      </c>
      <c r="L1799" s="150" t="s">
        <v>821</v>
      </c>
      <c r="M1799" s="150" t="s">
        <v>476</v>
      </c>
      <c r="N1799" s="150" t="s">
        <v>195</v>
      </c>
      <c r="O1799" s="150" t="s">
        <v>62</v>
      </c>
      <c r="P1799" s="150" t="s">
        <v>1423</v>
      </c>
      <c r="Q1799" s="150" t="s">
        <v>84</v>
      </c>
      <c r="R1799" s="150" t="s">
        <v>57</v>
      </c>
      <c r="S1799" s="150" t="s">
        <v>1207</v>
      </c>
      <c r="T1799" s="152">
        <v>3.8769999999999998</v>
      </c>
      <c r="U1799" s="151">
        <v>46889</v>
      </c>
      <c r="V1799" s="147">
        <v>7.4999999999999997E-2</v>
      </c>
      <c r="W1799" s="192">
        <v>7.8369999999999995E-2</v>
      </c>
      <c r="X1799" s="150" t="s">
        <v>636</v>
      </c>
      <c r="Y1799" s="150"/>
      <c r="Z1799" s="153">
        <v>2200000</v>
      </c>
      <c r="AA1799" s="153">
        <v>3.681</v>
      </c>
      <c r="AB1799" s="153">
        <v>102.3122</v>
      </c>
      <c r="AC1799" s="153">
        <v>0</v>
      </c>
      <c r="AD1799" s="153">
        <v>8285.4465799999998</v>
      </c>
      <c r="AE1799" s="154"/>
      <c r="AF1799" s="154"/>
      <c r="AG1799" s="150" t="s">
        <v>17</v>
      </c>
      <c r="AH1799" s="147">
        <v>2.2000000000000001E-3</v>
      </c>
      <c r="AI1799" s="147">
        <v>1.8012391600000001E-3</v>
      </c>
      <c r="AJ1799" s="147">
        <v>4.3585032100000001E-4</v>
      </c>
    </row>
    <row r="1800" spans="1:36" ht="13.5" thickBot="1" x14ac:dyDescent="0.25">
      <c r="A1800" s="149">
        <v>8700</v>
      </c>
      <c r="B1800" s="149">
        <v>12535</v>
      </c>
      <c r="C1800" s="150" t="s">
        <v>2059</v>
      </c>
      <c r="D1800" s="150">
        <v>100820</v>
      </c>
      <c r="E1800" s="150" t="s">
        <v>430</v>
      </c>
      <c r="F1800" s="150" t="s">
        <v>2060</v>
      </c>
      <c r="G1800" s="150" t="s">
        <v>2061</v>
      </c>
      <c r="H1800" s="150" t="s">
        <v>76</v>
      </c>
      <c r="I1800" s="150" t="s">
        <v>102</v>
      </c>
      <c r="J1800" s="150" t="s">
        <v>61</v>
      </c>
      <c r="K1800" s="150" t="s">
        <v>314</v>
      </c>
      <c r="L1800" s="150" t="s">
        <v>821</v>
      </c>
      <c r="M1800" s="150" t="s">
        <v>476</v>
      </c>
      <c r="N1800" s="150" t="s">
        <v>893</v>
      </c>
      <c r="O1800" s="150" t="s">
        <v>62</v>
      </c>
      <c r="P1800" s="150" t="s">
        <v>1412</v>
      </c>
      <c r="Q1800" s="150" t="s">
        <v>96</v>
      </c>
      <c r="R1800" s="150" t="s">
        <v>57</v>
      </c>
      <c r="S1800" s="150" t="s">
        <v>1207</v>
      </c>
      <c r="T1800" s="152">
        <v>6.8819999999999997</v>
      </c>
      <c r="U1800" s="151">
        <v>48639</v>
      </c>
      <c r="V1800" s="147">
        <v>5.8999999999999997E-2</v>
      </c>
      <c r="W1800" s="192">
        <v>5.7049999999999997E-2</v>
      </c>
      <c r="X1800" s="150" t="s">
        <v>636</v>
      </c>
      <c r="Y1800" s="150"/>
      <c r="Z1800" s="153">
        <v>753000</v>
      </c>
      <c r="AA1800" s="153">
        <v>3.681</v>
      </c>
      <c r="AB1800" s="153">
        <v>101.86539999999999</v>
      </c>
      <c r="AC1800" s="153">
        <v>0</v>
      </c>
      <c r="AD1800" s="153">
        <v>2823.4980300000002</v>
      </c>
      <c r="AE1800" s="154"/>
      <c r="AF1800" s="154"/>
      <c r="AG1800" s="150" t="s">
        <v>17</v>
      </c>
      <c r="AH1800" s="147">
        <v>1.506E-3</v>
      </c>
      <c r="AI1800" s="147">
        <v>6.1382270299999999E-4</v>
      </c>
      <c r="AJ1800" s="147">
        <v>1.48528207E-4</v>
      </c>
    </row>
    <row r="1801" spans="1:36" ht="13.5" thickBot="1" x14ac:dyDescent="0.25">
      <c r="A1801" s="149">
        <v>8700</v>
      </c>
      <c r="B1801" s="149">
        <v>12535</v>
      </c>
      <c r="C1801" s="150" t="s">
        <v>2062</v>
      </c>
      <c r="D1801" s="150">
        <v>125259</v>
      </c>
      <c r="E1801" s="150" t="s">
        <v>430</v>
      </c>
      <c r="F1801" s="150" t="s">
        <v>2063</v>
      </c>
      <c r="G1801" s="150" t="s">
        <v>2064</v>
      </c>
      <c r="H1801" s="150" t="s">
        <v>76</v>
      </c>
      <c r="I1801" s="150" t="s">
        <v>230</v>
      </c>
      <c r="J1801" s="150" t="s">
        <v>61</v>
      </c>
      <c r="K1801" s="150" t="s">
        <v>314</v>
      </c>
      <c r="L1801" s="150" t="s">
        <v>821</v>
      </c>
      <c r="M1801" s="150" t="s">
        <v>476</v>
      </c>
      <c r="N1801" s="150" t="s">
        <v>195</v>
      </c>
      <c r="O1801" s="150" t="s">
        <v>62</v>
      </c>
      <c r="P1801" s="150" t="s">
        <v>1423</v>
      </c>
      <c r="Q1801" s="150" t="s">
        <v>84</v>
      </c>
      <c r="R1801" s="150" t="s">
        <v>57</v>
      </c>
      <c r="S1801" s="150" t="s">
        <v>1207</v>
      </c>
      <c r="T1801" s="152">
        <v>3.847</v>
      </c>
      <c r="U1801" s="151">
        <v>46829</v>
      </c>
      <c r="V1801" s="147">
        <v>7.6249999999999998E-2</v>
      </c>
      <c r="W1801" s="192">
        <v>7.7729999999999994E-2</v>
      </c>
      <c r="X1801" s="150" t="s">
        <v>636</v>
      </c>
      <c r="Y1801" s="150"/>
      <c r="Z1801" s="153">
        <v>300000</v>
      </c>
      <c r="AA1801" s="153">
        <v>3.681</v>
      </c>
      <c r="AB1801" s="153">
        <v>100.0189</v>
      </c>
      <c r="AC1801" s="153">
        <v>0</v>
      </c>
      <c r="AD1801" s="153">
        <v>1104.5087100000001</v>
      </c>
      <c r="AE1801" s="154"/>
      <c r="AF1801" s="154"/>
      <c r="AG1801" s="150" t="s">
        <v>17</v>
      </c>
      <c r="AH1801" s="147">
        <v>5.9999999999999995E-4</v>
      </c>
      <c r="AI1801" s="147">
        <v>2.40117937E-4</v>
      </c>
      <c r="AJ1801" s="147">
        <v>5.8101934769747201E-5</v>
      </c>
    </row>
    <row r="1802" spans="1:36" ht="13.5" thickBot="1" x14ac:dyDescent="0.25">
      <c r="A1802" s="149">
        <v>8700</v>
      </c>
      <c r="B1802" s="149">
        <v>12535</v>
      </c>
      <c r="C1802" s="150" t="s">
        <v>2032</v>
      </c>
      <c r="D1802" s="150">
        <v>112428</v>
      </c>
      <c r="E1802" s="150" t="s">
        <v>430</v>
      </c>
      <c r="F1802" s="150" t="s">
        <v>2065</v>
      </c>
      <c r="G1802" s="150" t="s">
        <v>2066</v>
      </c>
      <c r="H1802" s="150" t="s">
        <v>76</v>
      </c>
      <c r="I1802" s="150" t="s">
        <v>230</v>
      </c>
      <c r="J1802" s="150" t="s">
        <v>61</v>
      </c>
      <c r="K1802" s="150" t="s">
        <v>315</v>
      </c>
      <c r="L1802" s="150" t="s">
        <v>821</v>
      </c>
      <c r="M1802" s="150" t="s">
        <v>476</v>
      </c>
      <c r="N1802" s="150" t="s">
        <v>195</v>
      </c>
      <c r="O1802" s="150" t="s">
        <v>62</v>
      </c>
      <c r="P1802" s="150" t="s">
        <v>1412</v>
      </c>
      <c r="Q1802" s="150" t="s">
        <v>96</v>
      </c>
      <c r="R1802" s="150" t="s">
        <v>57</v>
      </c>
      <c r="S1802" s="150" t="s">
        <v>1213</v>
      </c>
      <c r="T1802" s="152">
        <v>3.6339999999999999</v>
      </c>
      <c r="U1802" s="151">
        <v>48732</v>
      </c>
      <c r="V1802" s="147">
        <v>6.6250000000000003E-2</v>
      </c>
      <c r="W1802" s="192">
        <v>6.5060000000000007E-2</v>
      </c>
      <c r="X1802" s="150" t="s">
        <v>636</v>
      </c>
      <c r="Y1802" s="150"/>
      <c r="Z1802" s="153">
        <v>750000</v>
      </c>
      <c r="AA1802" s="153">
        <v>4.6535000000000002</v>
      </c>
      <c r="AB1802" s="153">
        <v>103.9864</v>
      </c>
      <c r="AC1802" s="153">
        <v>0</v>
      </c>
      <c r="AD1802" s="153">
        <v>3629.2553400000002</v>
      </c>
      <c r="AE1802" s="154"/>
      <c r="AF1802" s="154"/>
      <c r="AG1802" s="150" t="s">
        <v>17</v>
      </c>
      <c r="AH1802" s="147">
        <v>1E-3</v>
      </c>
      <c r="AI1802" s="147">
        <v>7.88992697E-4</v>
      </c>
      <c r="AJ1802" s="147">
        <v>1.9091452599999999E-4</v>
      </c>
    </row>
    <row r="1803" spans="1:36" ht="13.5" thickBot="1" x14ac:dyDescent="0.25">
      <c r="A1803" s="149">
        <v>8700</v>
      </c>
      <c r="B1803" s="149">
        <v>12535</v>
      </c>
      <c r="C1803" s="150" t="s">
        <v>1975</v>
      </c>
      <c r="D1803" s="150">
        <v>44969905</v>
      </c>
      <c r="E1803" s="150" t="s">
        <v>430</v>
      </c>
      <c r="F1803" s="150" t="s">
        <v>2067</v>
      </c>
      <c r="G1803" s="150" t="s">
        <v>2068</v>
      </c>
      <c r="H1803" s="150" t="s">
        <v>76</v>
      </c>
      <c r="I1803" s="150" t="s">
        <v>102</v>
      </c>
      <c r="J1803" s="150" t="s">
        <v>61</v>
      </c>
      <c r="K1803" s="150" t="s">
        <v>53</v>
      </c>
      <c r="L1803" s="150" t="s">
        <v>821</v>
      </c>
      <c r="M1803" s="150" t="s">
        <v>486</v>
      </c>
      <c r="N1803" s="150" t="s">
        <v>910</v>
      </c>
      <c r="O1803" s="150" t="s">
        <v>62</v>
      </c>
      <c r="P1803" s="150" t="s">
        <v>1968</v>
      </c>
      <c r="Q1803" s="150" t="s">
        <v>96</v>
      </c>
      <c r="R1803" s="150" t="s">
        <v>57</v>
      </c>
      <c r="S1803" s="150" t="s">
        <v>1216</v>
      </c>
      <c r="T1803" s="152">
        <v>5.74</v>
      </c>
      <c r="U1803" s="151">
        <v>48106</v>
      </c>
      <c r="V1803" s="147">
        <v>7.8750000000000001E-2</v>
      </c>
      <c r="W1803" s="192">
        <v>5.228E-2</v>
      </c>
      <c r="X1803" s="150" t="s">
        <v>636</v>
      </c>
      <c r="Y1803" s="150"/>
      <c r="Z1803" s="153">
        <v>2355000</v>
      </c>
      <c r="AA1803" s="153">
        <v>3.9790999999999999</v>
      </c>
      <c r="AB1803" s="153">
        <v>116.5488</v>
      </c>
      <c r="AC1803" s="153">
        <v>0</v>
      </c>
      <c r="AD1803" s="153">
        <v>10921.532219999999</v>
      </c>
      <c r="AE1803" s="154"/>
      <c r="AF1803" s="154"/>
      <c r="AG1803" s="150" t="s">
        <v>17</v>
      </c>
      <c r="AH1803" s="147">
        <v>4.7099999999999998E-3</v>
      </c>
      <c r="AI1803" s="147">
        <v>2.3743187940000001E-3</v>
      </c>
      <c r="AJ1803" s="147">
        <v>5.7451982599999996E-4</v>
      </c>
    </row>
    <row r="1804" spans="1:36" ht="13.5" thickBot="1" x14ac:dyDescent="0.25">
      <c r="A1804" s="149">
        <v>8700</v>
      </c>
      <c r="B1804" s="149">
        <v>12535</v>
      </c>
      <c r="C1804" s="150" t="s">
        <v>1975</v>
      </c>
      <c r="D1804" s="150">
        <v>44969905</v>
      </c>
      <c r="E1804" s="150" t="s">
        <v>430</v>
      </c>
      <c r="F1804" s="150" t="s">
        <v>2069</v>
      </c>
      <c r="G1804" s="150" t="s">
        <v>2070</v>
      </c>
      <c r="H1804" s="150" t="s">
        <v>76</v>
      </c>
      <c r="I1804" s="150" t="s">
        <v>102</v>
      </c>
      <c r="J1804" s="150" t="s">
        <v>61</v>
      </c>
      <c r="K1804" s="150" t="s">
        <v>53</v>
      </c>
      <c r="L1804" s="150" t="s">
        <v>821</v>
      </c>
      <c r="M1804" s="150" t="s">
        <v>486</v>
      </c>
      <c r="N1804" s="150" t="s">
        <v>910</v>
      </c>
      <c r="O1804" s="150" t="s">
        <v>62</v>
      </c>
      <c r="P1804" s="150" t="s">
        <v>1968</v>
      </c>
      <c r="Q1804" s="150" t="s">
        <v>96</v>
      </c>
      <c r="R1804" s="150" t="s">
        <v>57</v>
      </c>
      <c r="S1804" s="150" t="s">
        <v>1216</v>
      </c>
      <c r="T1804" s="152">
        <v>4.4429999999999996</v>
      </c>
      <c r="U1804" s="151">
        <v>47376</v>
      </c>
      <c r="V1804" s="147">
        <v>7.3749999999999996E-2</v>
      </c>
      <c r="W1804" s="192">
        <v>5.058E-2</v>
      </c>
      <c r="X1804" s="150" t="s">
        <v>636</v>
      </c>
      <c r="Y1804" s="150"/>
      <c r="Z1804" s="153">
        <v>1320800</v>
      </c>
      <c r="AA1804" s="153">
        <v>3.9790999999999999</v>
      </c>
      <c r="AB1804" s="153">
        <v>111.2848</v>
      </c>
      <c r="AC1804" s="153">
        <v>0</v>
      </c>
      <c r="AD1804" s="153">
        <v>5848.6787000000004</v>
      </c>
      <c r="AE1804" s="154"/>
      <c r="AF1804" s="154"/>
      <c r="AG1804" s="150" t="s">
        <v>17</v>
      </c>
      <c r="AH1804" s="147">
        <v>1.6509999999999999E-3</v>
      </c>
      <c r="AI1804" s="147">
        <v>1.271490801E-3</v>
      </c>
      <c r="AJ1804" s="147">
        <v>3.0766579300000002E-4</v>
      </c>
    </row>
    <row r="1805" spans="1:36" ht="13.5" thickBot="1" x14ac:dyDescent="0.25">
      <c r="A1805" s="149">
        <v>8700</v>
      </c>
      <c r="B1805" s="149">
        <v>12535</v>
      </c>
      <c r="C1805" s="150" t="s">
        <v>2071</v>
      </c>
      <c r="D1805" s="150">
        <v>101569</v>
      </c>
      <c r="E1805" s="150" t="s">
        <v>430</v>
      </c>
      <c r="F1805" s="150" t="s">
        <v>2072</v>
      </c>
      <c r="G1805" s="150" t="s">
        <v>2073</v>
      </c>
      <c r="H1805" s="150" t="s">
        <v>76</v>
      </c>
      <c r="I1805" s="150" t="s">
        <v>102</v>
      </c>
      <c r="J1805" s="150" t="s">
        <v>61</v>
      </c>
      <c r="K1805" s="150" t="s">
        <v>314</v>
      </c>
      <c r="L1805" s="150" t="s">
        <v>821</v>
      </c>
      <c r="M1805" s="150" t="s">
        <v>476</v>
      </c>
      <c r="N1805" s="150" t="s">
        <v>895</v>
      </c>
      <c r="O1805" s="150" t="s">
        <v>62</v>
      </c>
      <c r="P1805" s="150" t="s">
        <v>1416</v>
      </c>
      <c r="Q1805" s="150" t="s">
        <v>96</v>
      </c>
      <c r="R1805" s="150" t="s">
        <v>57</v>
      </c>
      <c r="S1805" s="150" t="s">
        <v>1207</v>
      </c>
      <c r="T1805" s="152">
        <v>4.9020000000000001</v>
      </c>
      <c r="U1805" s="151">
        <v>47579</v>
      </c>
      <c r="V1805" s="147">
        <v>5.8500000000000003E-2</v>
      </c>
      <c r="W1805" s="192">
        <v>5.4309999999999997E-2</v>
      </c>
      <c r="X1805" s="150" t="s">
        <v>636</v>
      </c>
      <c r="Y1805" s="150"/>
      <c r="Z1805" s="153">
        <v>520000</v>
      </c>
      <c r="AA1805" s="153">
        <v>3.681</v>
      </c>
      <c r="AB1805" s="153">
        <v>104.9983</v>
      </c>
      <c r="AC1805" s="153">
        <v>0</v>
      </c>
      <c r="AD1805" s="153">
        <v>2009.7934600000001</v>
      </c>
      <c r="AE1805" s="154"/>
      <c r="AF1805" s="154"/>
      <c r="AG1805" s="150" t="s">
        <v>17</v>
      </c>
      <c r="AH1805" s="147">
        <v>5.1999999999999995E-4</v>
      </c>
      <c r="AI1805" s="147">
        <v>4.3692499199999999E-4</v>
      </c>
      <c r="AJ1805" s="147">
        <v>1.0572382700000001E-4</v>
      </c>
    </row>
    <row r="1806" spans="1:36" ht="13.5" thickBot="1" x14ac:dyDescent="0.25">
      <c r="A1806" s="149">
        <v>8700</v>
      </c>
      <c r="B1806" s="149">
        <v>12535</v>
      </c>
      <c r="C1806" s="150" t="s">
        <v>2028</v>
      </c>
      <c r="D1806" s="150">
        <v>11092218</v>
      </c>
      <c r="E1806" s="150" t="s">
        <v>430</v>
      </c>
      <c r="F1806" s="150" t="s">
        <v>2074</v>
      </c>
      <c r="G1806" s="150" t="s">
        <v>2075</v>
      </c>
      <c r="H1806" s="150" t="s">
        <v>76</v>
      </c>
      <c r="I1806" s="150" t="s">
        <v>102</v>
      </c>
      <c r="J1806" s="150" t="s">
        <v>61</v>
      </c>
      <c r="K1806" s="150" t="s">
        <v>314</v>
      </c>
      <c r="L1806" s="150" t="s">
        <v>821</v>
      </c>
      <c r="M1806" s="150" t="s">
        <v>102</v>
      </c>
      <c r="N1806" s="150" t="s">
        <v>915</v>
      </c>
      <c r="O1806" s="150" t="s">
        <v>62</v>
      </c>
      <c r="P1806" s="150" t="s">
        <v>2031</v>
      </c>
      <c r="Q1806" s="150" t="s">
        <v>84</v>
      </c>
      <c r="R1806" s="150" t="s">
        <v>57</v>
      </c>
      <c r="S1806" s="150" t="s">
        <v>1207</v>
      </c>
      <c r="T1806" s="152">
        <v>7.1609999999999996</v>
      </c>
      <c r="U1806" s="151">
        <v>48714</v>
      </c>
      <c r="V1806" s="147">
        <v>4.9500000000000002E-2</v>
      </c>
      <c r="W1806" s="192">
        <v>4.777E-2</v>
      </c>
      <c r="X1806" s="150" t="s">
        <v>636</v>
      </c>
      <c r="Y1806" s="150"/>
      <c r="Z1806" s="153">
        <v>1060000</v>
      </c>
      <c r="AA1806" s="153">
        <v>3.681</v>
      </c>
      <c r="AB1806" s="153">
        <v>103.15649999999999</v>
      </c>
      <c r="AC1806" s="153">
        <v>0</v>
      </c>
      <c r="AD1806" s="153">
        <v>4025.0222100000001</v>
      </c>
      <c r="AE1806" s="154"/>
      <c r="AF1806" s="154"/>
      <c r="AG1806" s="150" t="s">
        <v>17</v>
      </c>
      <c r="AH1806" s="147">
        <v>6.0571428499999998E-4</v>
      </c>
      <c r="AI1806" s="147">
        <v>8.7503160600000004E-4</v>
      </c>
      <c r="AJ1806" s="147">
        <v>2.1173357500000001E-4</v>
      </c>
    </row>
    <row r="1807" spans="1:36" ht="13.5" thickBot="1" x14ac:dyDescent="0.25">
      <c r="A1807" s="149">
        <v>8700</v>
      </c>
      <c r="B1807" s="149">
        <v>12535</v>
      </c>
      <c r="C1807" s="150" t="s">
        <v>2076</v>
      </c>
      <c r="D1807" s="150">
        <v>214841</v>
      </c>
      <c r="E1807" s="150" t="s">
        <v>430</v>
      </c>
      <c r="F1807" s="150" t="s">
        <v>2077</v>
      </c>
      <c r="G1807" s="150" t="s">
        <v>2078</v>
      </c>
      <c r="H1807" s="150" t="s">
        <v>76</v>
      </c>
      <c r="I1807" s="150" t="s">
        <v>230</v>
      </c>
      <c r="J1807" s="150" t="s">
        <v>61</v>
      </c>
      <c r="K1807" s="150" t="s">
        <v>314</v>
      </c>
      <c r="L1807" s="150" t="s">
        <v>821</v>
      </c>
      <c r="M1807" s="150" t="s">
        <v>476</v>
      </c>
      <c r="N1807" s="150" t="s">
        <v>931</v>
      </c>
      <c r="O1807" s="150" t="s">
        <v>62</v>
      </c>
      <c r="P1807" s="150" t="s">
        <v>1412</v>
      </c>
      <c r="Q1807" s="150" t="s">
        <v>96</v>
      </c>
      <c r="R1807" s="150" t="s">
        <v>57</v>
      </c>
      <c r="S1807" s="150" t="s">
        <v>1207</v>
      </c>
      <c r="T1807" s="152">
        <v>6.65</v>
      </c>
      <c r="U1807" s="151">
        <v>48092</v>
      </c>
      <c r="V1807" s="147">
        <v>2.75E-2</v>
      </c>
      <c r="W1807" s="192">
        <v>5.7709999999999997E-2</v>
      </c>
      <c r="X1807" s="150" t="s">
        <v>636</v>
      </c>
      <c r="Y1807" s="150"/>
      <c r="Z1807" s="153">
        <v>70000</v>
      </c>
      <c r="AA1807" s="153">
        <v>3.681</v>
      </c>
      <c r="AB1807" s="153">
        <v>82.234399999999994</v>
      </c>
      <c r="AC1807" s="153">
        <v>0</v>
      </c>
      <c r="AD1807" s="153">
        <v>211.89338000000001</v>
      </c>
      <c r="AE1807" s="154"/>
      <c r="AF1807" s="154"/>
      <c r="AG1807" s="150" t="s">
        <v>17</v>
      </c>
      <c r="AH1807" s="147">
        <v>1.75E-4</v>
      </c>
      <c r="AI1807" s="147">
        <v>4.6065187956063203E-5</v>
      </c>
      <c r="AJ1807" s="147">
        <v>1.1146508154653901E-5</v>
      </c>
    </row>
    <row r="1808" spans="1:36" ht="13.5" thickBot="1" x14ac:dyDescent="0.25">
      <c r="A1808" s="149">
        <v>8700</v>
      </c>
      <c r="B1808" s="149">
        <v>12535</v>
      </c>
      <c r="C1808" s="150" t="s">
        <v>2079</v>
      </c>
      <c r="D1808" s="150">
        <v>162060</v>
      </c>
      <c r="E1808" s="150" t="s">
        <v>430</v>
      </c>
      <c r="F1808" s="150" t="s">
        <v>2080</v>
      </c>
      <c r="G1808" s="150" t="s">
        <v>2081</v>
      </c>
      <c r="H1808" s="150" t="s">
        <v>76</v>
      </c>
      <c r="I1808" s="150" t="s">
        <v>102</v>
      </c>
      <c r="J1808" s="150" t="s">
        <v>61</v>
      </c>
      <c r="K1808" s="150" t="s">
        <v>203</v>
      </c>
      <c r="L1808" s="150" t="s">
        <v>821</v>
      </c>
      <c r="M1808" s="150" t="s">
        <v>102</v>
      </c>
      <c r="N1808" s="150" t="s">
        <v>921</v>
      </c>
      <c r="O1808" s="150" t="s">
        <v>62</v>
      </c>
      <c r="P1808" s="150" t="s">
        <v>1416</v>
      </c>
      <c r="Q1808" s="150" t="s">
        <v>96</v>
      </c>
      <c r="R1808" s="150" t="s">
        <v>57</v>
      </c>
      <c r="S1808" s="150" t="s">
        <v>1207</v>
      </c>
      <c r="T1808" s="152">
        <v>3.609</v>
      </c>
      <c r="U1808" s="151">
        <v>46896</v>
      </c>
      <c r="V1808" s="147">
        <v>5.7000000000000002E-2</v>
      </c>
      <c r="W1808" s="192">
        <v>5.2769999999999997E-2</v>
      </c>
      <c r="X1808" s="150" t="s">
        <v>636</v>
      </c>
      <c r="Y1808" s="150"/>
      <c r="Z1808" s="153">
        <v>200000</v>
      </c>
      <c r="AA1808" s="153">
        <v>3.681</v>
      </c>
      <c r="AB1808" s="153">
        <v>103.60429999999999</v>
      </c>
      <c r="AC1808" s="153">
        <v>0</v>
      </c>
      <c r="AD1808" s="153">
        <v>762.73486000000003</v>
      </c>
      <c r="AE1808" s="154"/>
      <c r="AF1808" s="154"/>
      <c r="AG1808" s="150" t="s">
        <v>17</v>
      </c>
      <c r="AH1808" s="147">
        <v>2.0000000000000001E-4</v>
      </c>
      <c r="AI1808" s="147">
        <v>1.6581699999999999E-4</v>
      </c>
      <c r="AJ1808" s="147">
        <v>4.01231522043247E-5</v>
      </c>
    </row>
    <row r="1809" spans="1:36" ht="13.5" thickBot="1" x14ac:dyDescent="0.25">
      <c r="A1809" s="149">
        <v>8700</v>
      </c>
      <c r="B1809" s="149">
        <v>12535</v>
      </c>
      <c r="C1809" s="150" t="s">
        <v>2053</v>
      </c>
      <c r="D1809" s="150">
        <v>170680</v>
      </c>
      <c r="E1809" s="150" t="s">
        <v>430</v>
      </c>
      <c r="F1809" s="150" t="s">
        <v>2084</v>
      </c>
      <c r="G1809" s="150" t="s">
        <v>2085</v>
      </c>
      <c r="H1809" s="150" t="s">
        <v>76</v>
      </c>
      <c r="I1809" s="150" t="s">
        <v>102</v>
      </c>
      <c r="J1809" s="150" t="s">
        <v>61</v>
      </c>
      <c r="K1809" s="150" t="s">
        <v>314</v>
      </c>
      <c r="L1809" s="150" t="s">
        <v>821</v>
      </c>
      <c r="M1809" s="150" t="s">
        <v>476</v>
      </c>
      <c r="N1809" s="150" t="s">
        <v>895</v>
      </c>
      <c r="O1809" s="150" t="s">
        <v>62</v>
      </c>
      <c r="P1809" s="150" t="s">
        <v>1423</v>
      </c>
      <c r="Q1809" s="150" t="s">
        <v>84</v>
      </c>
      <c r="R1809" s="150" t="s">
        <v>57</v>
      </c>
      <c r="S1809" s="150" t="s">
        <v>1207</v>
      </c>
      <c r="T1809" s="152">
        <v>4.9219999999999997</v>
      </c>
      <c r="U1809" s="151">
        <v>47644</v>
      </c>
      <c r="V1809" s="147">
        <v>7.1999999999999995E-2</v>
      </c>
      <c r="W1809" s="192">
        <v>5.9760000000000001E-2</v>
      </c>
      <c r="X1809" s="150" t="s">
        <v>636</v>
      </c>
      <c r="Y1809" s="150"/>
      <c r="Z1809" s="153">
        <v>680000</v>
      </c>
      <c r="AA1809" s="153">
        <v>3.681</v>
      </c>
      <c r="AB1809" s="153">
        <v>108.499</v>
      </c>
      <c r="AC1809" s="153">
        <v>0</v>
      </c>
      <c r="AD1809" s="153">
        <v>2715.8167699999999</v>
      </c>
      <c r="AE1809" s="154"/>
      <c r="AF1809" s="154"/>
      <c r="AG1809" s="150" t="s">
        <v>17</v>
      </c>
      <c r="AH1809" s="147">
        <v>8.0000000000000004E-4</v>
      </c>
      <c r="AI1809" s="147">
        <v>5.9041301699999996E-4</v>
      </c>
      <c r="AJ1809" s="147">
        <v>1.4286370700000001E-4</v>
      </c>
    </row>
    <row r="1810" spans="1:36" ht="13.5" thickBot="1" x14ac:dyDescent="0.25">
      <c r="A1810" s="149">
        <v>8700</v>
      </c>
      <c r="B1810" s="149">
        <v>12535</v>
      </c>
      <c r="C1810" s="150" t="s">
        <v>2086</v>
      </c>
      <c r="D1810" s="150">
        <v>69375151</v>
      </c>
      <c r="E1810" s="150" t="s">
        <v>430</v>
      </c>
      <c r="F1810" s="150" t="s">
        <v>2087</v>
      </c>
      <c r="G1810" s="150" t="s">
        <v>2088</v>
      </c>
      <c r="H1810" s="150" t="s">
        <v>76</v>
      </c>
      <c r="I1810" s="150" t="s">
        <v>102</v>
      </c>
      <c r="J1810" s="150" t="s">
        <v>61</v>
      </c>
      <c r="K1810" s="150" t="s">
        <v>314</v>
      </c>
      <c r="L1810" s="150" t="s">
        <v>821</v>
      </c>
      <c r="M1810" s="150" t="s">
        <v>102</v>
      </c>
      <c r="N1810" s="150" t="s">
        <v>2179</v>
      </c>
      <c r="O1810" s="150" t="s">
        <v>62</v>
      </c>
      <c r="P1810" s="150" t="s">
        <v>1412</v>
      </c>
      <c r="Q1810" s="150" t="s">
        <v>96</v>
      </c>
      <c r="R1810" s="150" t="s">
        <v>57</v>
      </c>
      <c r="S1810" s="150" t="s">
        <v>1207</v>
      </c>
      <c r="T1810" s="152">
        <v>3.5179999999999998</v>
      </c>
      <c r="U1810" s="151">
        <v>46917</v>
      </c>
      <c r="V1810" s="147">
        <v>7.9500000000000001E-2</v>
      </c>
      <c r="W1810" s="192">
        <v>6.8709999999999993E-2</v>
      </c>
      <c r="X1810" s="150" t="s">
        <v>636</v>
      </c>
      <c r="Y1810" s="150"/>
      <c r="Z1810" s="153">
        <v>1630000</v>
      </c>
      <c r="AA1810" s="153">
        <v>3.681</v>
      </c>
      <c r="AB1810" s="153">
        <v>106.2902</v>
      </c>
      <c r="AC1810" s="153">
        <v>0</v>
      </c>
      <c r="AD1810" s="153">
        <v>6377.4438899999996</v>
      </c>
      <c r="AE1810" s="154"/>
      <c r="AF1810" s="154"/>
      <c r="AG1810" s="150" t="s">
        <v>17</v>
      </c>
      <c r="AH1810" s="147">
        <v>2.5076923069999998E-3</v>
      </c>
      <c r="AI1810" s="147">
        <v>1.386443273E-3</v>
      </c>
      <c r="AJ1810" s="147">
        <v>3.3548112800000003E-4</v>
      </c>
    </row>
    <row r="1811" spans="1:36" ht="13.5" thickBot="1" x14ac:dyDescent="0.25">
      <c r="A1811" s="149">
        <v>8700</v>
      </c>
      <c r="B1811" s="149">
        <v>12535</v>
      </c>
      <c r="C1811" s="150" t="s">
        <v>1984</v>
      </c>
      <c r="D1811" s="150">
        <v>69469740</v>
      </c>
      <c r="E1811" s="150" t="s">
        <v>430</v>
      </c>
      <c r="F1811" s="150" t="s">
        <v>2089</v>
      </c>
      <c r="G1811" s="150" t="s">
        <v>2090</v>
      </c>
      <c r="H1811" s="150" t="s">
        <v>76</v>
      </c>
      <c r="I1811" s="150" t="s">
        <v>102</v>
      </c>
      <c r="J1811" s="150" t="s">
        <v>61</v>
      </c>
      <c r="K1811" s="150" t="s">
        <v>53</v>
      </c>
      <c r="L1811" s="150" t="s">
        <v>821</v>
      </c>
      <c r="M1811" s="150" t="s">
        <v>102</v>
      </c>
      <c r="N1811" s="150" t="s">
        <v>879</v>
      </c>
      <c r="O1811" s="150" t="s">
        <v>62</v>
      </c>
      <c r="P1811" s="150" t="s">
        <v>1968</v>
      </c>
      <c r="Q1811" s="150" t="s">
        <v>96</v>
      </c>
      <c r="R1811" s="150" t="s">
        <v>57</v>
      </c>
      <c r="S1811" s="150" t="s">
        <v>1207</v>
      </c>
      <c r="T1811" s="152">
        <v>6.6829999999999998</v>
      </c>
      <c r="U1811" s="151">
        <v>48852</v>
      </c>
      <c r="V1811" s="147">
        <v>8.5000000000000006E-2</v>
      </c>
      <c r="W1811" s="192">
        <v>8.6440000000000003E-2</v>
      </c>
      <c r="X1811" s="150" t="s">
        <v>636</v>
      </c>
      <c r="Y1811" s="150"/>
      <c r="Z1811" s="153">
        <v>11415000</v>
      </c>
      <c r="AA1811" s="153">
        <v>3.681</v>
      </c>
      <c r="AB1811" s="153">
        <v>99.075999999999993</v>
      </c>
      <c r="AC1811" s="153">
        <v>0</v>
      </c>
      <c r="AD1811" s="153">
        <v>41630.362999999998</v>
      </c>
      <c r="AE1811" s="154"/>
      <c r="AF1811" s="154"/>
      <c r="AG1811" s="150" t="s">
        <v>17</v>
      </c>
      <c r="AH1811" s="147">
        <v>1.5219999999999999E-2</v>
      </c>
      <c r="AI1811" s="147">
        <v>9.0503558729999999E-3</v>
      </c>
      <c r="AJ1811" s="147">
        <v>2.1899371299999998E-3</v>
      </c>
    </row>
    <row r="1812" spans="1:36" ht="13.5" thickBot="1" x14ac:dyDescent="0.25">
      <c r="A1812" s="149">
        <v>8700</v>
      </c>
      <c r="B1812" s="149">
        <v>12535</v>
      </c>
      <c r="C1812" s="150" t="s">
        <v>2091</v>
      </c>
      <c r="D1812" s="150">
        <v>18401292</v>
      </c>
      <c r="E1812" s="150" t="s">
        <v>430</v>
      </c>
      <c r="F1812" s="150" t="s">
        <v>2092</v>
      </c>
      <c r="G1812" s="150" t="s">
        <v>2093</v>
      </c>
      <c r="H1812" s="150" t="s">
        <v>76</v>
      </c>
      <c r="I1812" s="150" t="s">
        <v>102</v>
      </c>
      <c r="J1812" s="150" t="s">
        <v>61</v>
      </c>
      <c r="K1812" s="150" t="s">
        <v>314</v>
      </c>
      <c r="L1812" s="150" t="s">
        <v>821</v>
      </c>
      <c r="M1812" s="150" t="s">
        <v>476</v>
      </c>
      <c r="N1812" s="150" t="s">
        <v>1159</v>
      </c>
      <c r="O1812" s="150" t="s">
        <v>62</v>
      </c>
      <c r="P1812" s="150" t="s">
        <v>1981</v>
      </c>
      <c r="Q1812" s="150" t="s">
        <v>84</v>
      </c>
      <c r="R1812" s="150" t="s">
        <v>57</v>
      </c>
      <c r="S1812" s="150" t="s">
        <v>1207</v>
      </c>
      <c r="T1812" s="152">
        <v>3.9340000000000002</v>
      </c>
      <c r="U1812" s="151">
        <v>47133</v>
      </c>
      <c r="V1812" s="147">
        <v>7.8750000000000001E-2</v>
      </c>
      <c r="W1812" s="192">
        <v>6.7119999999999999E-2</v>
      </c>
      <c r="X1812" s="150" t="s">
        <v>636</v>
      </c>
      <c r="Y1812" s="150"/>
      <c r="Z1812" s="153">
        <v>2634000</v>
      </c>
      <c r="AA1812" s="153">
        <v>3.681</v>
      </c>
      <c r="AB1812" s="153">
        <v>107.5415</v>
      </c>
      <c r="AC1812" s="153">
        <v>0</v>
      </c>
      <c r="AD1812" s="153">
        <v>10426.959290000001</v>
      </c>
      <c r="AE1812" s="154"/>
      <c r="AF1812" s="154"/>
      <c r="AG1812" s="150" t="s">
        <v>17</v>
      </c>
      <c r="AH1812" s="147">
        <v>6.5849999999999997E-3</v>
      </c>
      <c r="AI1812" s="147">
        <v>2.2667996489999999E-3</v>
      </c>
      <c r="AJ1812" s="147">
        <v>5.4850315100000004E-4</v>
      </c>
    </row>
    <row r="1813" spans="1:36" ht="13.5" thickBot="1" x14ac:dyDescent="0.25">
      <c r="A1813" s="149">
        <v>8700</v>
      </c>
      <c r="B1813" s="149">
        <v>12535</v>
      </c>
      <c r="C1813" s="150" t="s">
        <v>2071</v>
      </c>
      <c r="D1813" s="150">
        <v>101569</v>
      </c>
      <c r="E1813" s="150" t="s">
        <v>430</v>
      </c>
      <c r="F1813" s="150" t="s">
        <v>2094</v>
      </c>
      <c r="G1813" s="150" t="s">
        <v>2095</v>
      </c>
      <c r="H1813" s="150" t="s">
        <v>76</v>
      </c>
      <c r="I1813" s="150" t="s">
        <v>230</v>
      </c>
      <c r="J1813" s="150" t="s">
        <v>61</v>
      </c>
      <c r="K1813" s="150" t="s">
        <v>314</v>
      </c>
      <c r="L1813" s="150" t="s">
        <v>821</v>
      </c>
      <c r="M1813" s="150" t="s">
        <v>476</v>
      </c>
      <c r="N1813" s="150" t="s">
        <v>895</v>
      </c>
      <c r="O1813" s="150" t="s">
        <v>62</v>
      </c>
      <c r="P1813" s="150" t="s">
        <v>1416</v>
      </c>
      <c r="Q1813" s="150" t="s">
        <v>96</v>
      </c>
      <c r="R1813" s="150" t="s">
        <v>57</v>
      </c>
      <c r="S1813" s="150" t="s">
        <v>1207</v>
      </c>
      <c r="T1813" s="152">
        <v>7.2530000000000001</v>
      </c>
      <c r="U1813" s="151">
        <v>48951</v>
      </c>
      <c r="V1813" s="147">
        <v>1</v>
      </c>
      <c r="W1813" s="192">
        <v>5.722E-2</v>
      </c>
      <c r="X1813" s="150" t="s">
        <v>636</v>
      </c>
      <c r="Y1813" s="150"/>
      <c r="Z1813" s="153">
        <v>1000000</v>
      </c>
      <c r="AA1813" s="153">
        <v>3.681</v>
      </c>
      <c r="AB1813" s="153">
        <v>104.7456</v>
      </c>
      <c r="AC1813" s="153">
        <v>0</v>
      </c>
      <c r="AD1813" s="153">
        <v>3855.6855399999999</v>
      </c>
      <c r="AE1813" s="154"/>
      <c r="AF1813" s="154"/>
      <c r="AG1813" s="150" t="s">
        <v>17</v>
      </c>
      <c r="AH1813" s="147">
        <v>6.6666666600000005E-4</v>
      </c>
      <c r="AI1813" s="147">
        <v>8.3821815899999996E-4</v>
      </c>
      <c r="AJ1813" s="147">
        <v>2.0282573300000001E-4</v>
      </c>
    </row>
    <row r="1814" spans="1:36" ht="13.5" thickBot="1" x14ac:dyDescent="0.25">
      <c r="A1814" s="149">
        <v>8700</v>
      </c>
      <c r="B1814" s="149">
        <v>12535</v>
      </c>
      <c r="C1814" s="150" t="s">
        <v>2071</v>
      </c>
      <c r="D1814" s="150">
        <v>101569</v>
      </c>
      <c r="E1814" s="150" t="s">
        <v>430</v>
      </c>
      <c r="F1814" s="150" t="s">
        <v>2096</v>
      </c>
      <c r="G1814" s="150" t="s">
        <v>2097</v>
      </c>
      <c r="H1814" s="150" t="s">
        <v>76</v>
      </c>
      <c r="I1814" s="150" t="s">
        <v>230</v>
      </c>
      <c r="J1814" s="150" t="s">
        <v>61</v>
      </c>
      <c r="K1814" s="150" t="s">
        <v>314</v>
      </c>
      <c r="L1814" s="150" t="s">
        <v>821</v>
      </c>
      <c r="M1814" s="150" t="s">
        <v>476</v>
      </c>
      <c r="N1814" s="150" t="s">
        <v>895</v>
      </c>
      <c r="O1814" s="150" t="s">
        <v>62</v>
      </c>
      <c r="P1814" s="150" t="s">
        <v>1416</v>
      </c>
      <c r="Q1814" s="150" t="s">
        <v>96</v>
      </c>
      <c r="R1814" s="150" t="s">
        <v>57</v>
      </c>
      <c r="S1814" s="150" t="s">
        <v>1207</v>
      </c>
      <c r="T1814" s="152">
        <v>4.0970000000000004</v>
      </c>
      <c r="U1814" s="151">
        <v>47125</v>
      </c>
      <c r="V1814" s="147">
        <v>5.8000000000000003E-2</v>
      </c>
      <c r="W1814" s="192">
        <v>5.348E-2</v>
      </c>
      <c r="X1814" s="150" t="s">
        <v>636</v>
      </c>
      <c r="Y1814" s="150"/>
      <c r="Z1814" s="153">
        <v>1000000</v>
      </c>
      <c r="AA1814" s="153">
        <v>3.681</v>
      </c>
      <c r="AB1814" s="153">
        <v>103.73090000000001</v>
      </c>
      <c r="AC1814" s="153">
        <v>0</v>
      </c>
      <c r="AD1814" s="153">
        <v>3818.3344299999999</v>
      </c>
      <c r="AE1814" s="154"/>
      <c r="AF1814" s="154"/>
      <c r="AG1814" s="150" t="s">
        <v>17</v>
      </c>
      <c r="AH1814" s="147">
        <v>6.6666666600000005E-4</v>
      </c>
      <c r="AI1814" s="147">
        <v>8.3009810400000005E-4</v>
      </c>
      <c r="AJ1814" s="147">
        <v>2.0086090399999999E-4</v>
      </c>
    </row>
    <row r="1815" spans="1:36" ht="13.5" thickBot="1" x14ac:dyDescent="0.25">
      <c r="A1815" s="149">
        <v>8700</v>
      </c>
      <c r="B1815" s="149">
        <v>12535</v>
      </c>
      <c r="C1815" s="150" t="s">
        <v>2053</v>
      </c>
      <c r="D1815" s="150">
        <v>170680</v>
      </c>
      <c r="E1815" s="150" t="s">
        <v>430</v>
      </c>
      <c r="F1815" s="150" t="s">
        <v>2098</v>
      </c>
      <c r="G1815" s="150" t="s">
        <v>2099</v>
      </c>
      <c r="H1815" s="150" t="s">
        <v>76</v>
      </c>
      <c r="I1815" s="150" t="s">
        <v>102</v>
      </c>
      <c r="J1815" s="150" t="s">
        <v>61</v>
      </c>
      <c r="K1815" s="150" t="s">
        <v>314</v>
      </c>
      <c r="L1815" s="150" t="s">
        <v>821</v>
      </c>
      <c r="M1815" s="150" t="s">
        <v>476</v>
      </c>
      <c r="N1815" s="150" t="s">
        <v>895</v>
      </c>
      <c r="O1815" s="150" t="s">
        <v>62</v>
      </c>
      <c r="P1815" s="150" t="s">
        <v>1423</v>
      </c>
      <c r="Q1815" s="150" t="s">
        <v>84</v>
      </c>
      <c r="R1815" s="150" t="s">
        <v>57</v>
      </c>
      <c r="S1815" s="150" t="s">
        <v>1207</v>
      </c>
      <c r="T1815" s="152">
        <v>2.6469999999999998</v>
      </c>
      <c r="U1815" s="151">
        <v>46451</v>
      </c>
      <c r="V1815" s="147">
        <v>5.8000000000000003E-2</v>
      </c>
      <c r="W1815" s="192">
        <v>5.6370000000000003E-2</v>
      </c>
      <c r="X1815" s="150" t="s">
        <v>636</v>
      </c>
      <c r="Y1815" s="150"/>
      <c r="Z1815" s="153">
        <v>281000</v>
      </c>
      <c r="AA1815" s="153">
        <v>3.681</v>
      </c>
      <c r="AB1815" s="153">
        <v>100.8801</v>
      </c>
      <c r="AC1815" s="153">
        <v>0</v>
      </c>
      <c r="AD1815" s="153">
        <v>1043.46441</v>
      </c>
      <c r="AE1815" s="154"/>
      <c r="AF1815" s="154"/>
      <c r="AG1815" s="150" t="s">
        <v>17</v>
      </c>
      <c r="AH1815" s="147">
        <v>1.87333333E-4</v>
      </c>
      <c r="AI1815" s="147">
        <v>2.26847031E-4</v>
      </c>
      <c r="AJ1815" s="147">
        <v>5.4890740593953999E-5</v>
      </c>
    </row>
    <row r="1816" spans="1:36" ht="13.5" thickBot="1" x14ac:dyDescent="0.25">
      <c r="A1816" s="149">
        <v>8700</v>
      </c>
      <c r="B1816" s="149">
        <v>12535</v>
      </c>
      <c r="C1816" s="150" t="s">
        <v>2053</v>
      </c>
      <c r="D1816" s="150">
        <v>170680</v>
      </c>
      <c r="E1816" s="150" t="s">
        <v>430</v>
      </c>
      <c r="F1816" s="150" t="s">
        <v>2210</v>
      </c>
      <c r="G1816" s="150" t="s">
        <v>2211</v>
      </c>
      <c r="H1816" s="150" t="s">
        <v>76</v>
      </c>
      <c r="I1816" s="150" t="s">
        <v>102</v>
      </c>
      <c r="J1816" s="150" t="s">
        <v>61</v>
      </c>
      <c r="K1816" s="150" t="s">
        <v>314</v>
      </c>
      <c r="L1816" s="150" t="s">
        <v>821</v>
      </c>
      <c r="M1816" s="150" t="s">
        <v>476</v>
      </c>
      <c r="N1816" s="150" t="s">
        <v>895</v>
      </c>
      <c r="O1816" s="150" t="s">
        <v>62</v>
      </c>
      <c r="P1816" s="150" t="s">
        <v>1423</v>
      </c>
      <c r="Q1816" s="150" t="s">
        <v>84</v>
      </c>
      <c r="R1816" s="150" t="s">
        <v>57</v>
      </c>
      <c r="S1816" s="150" t="s">
        <v>1207</v>
      </c>
      <c r="T1816" s="152">
        <v>5.6239999999999997</v>
      </c>
      <c r="U1816" s="151">
        <v>47912</v>
      </c>
      <c r="V1816" s="147">
        <v>6.0499999999999998E-2</v>
      </c>
      <c r="W1816" s="192">
        <v>5.9020000000000003E-2</v>
      </c>
      <c r="X1816" s="150" t="s">
        <v>636</v>
      </c>
      <c r="Y1816" s="150"/>
      <c r="Z1816" s="153">
        <v>260000</v>
      </c>
      <c r="AA1816" s="153">
        <v>3.681</v>
      </c>
      <c r="AB1816" s="153">
        <v>101.29859999999999</v>
      </c>
      <c r="AC1816" s="153">
        <v>0</v>
      </c>
      <c r="AD1816" s="153">
        <v>969.48838000000001</v>
      </c>
      <c r="AE1816" s="154"/>
      <c r="AF1816" s="154"/>
      <c r="AG1816" s="150" t="s">
        <v>17</v>
      </c>
      <c r="AH1816" s="147">
        <v>2.5999999999999998E-4</v>
      </c>
      <c r="AI1816" s="147">
        <v>2.1076479300000001E-4</v>
      </c>
      <c r="AJ1816" s="147">
        <v>5.09992814948358E-5</v>
      </c>
    </row>
    <row r="1817" spans="1:36" ht="13.5" thickBot="1" x14ac:dyDescent="0.25">
      <c r="A1817" s="149">
        <v>8700</v>
      </c>
      <c r="B1817" s="149">
        <v>12535</v>
      </c>
      <c r="C1817" s="150" t="s">
        <v>2012</v>
      </c>
      <c r="D1817" s="150">
        <v>50542270</v>
      </c>
      <c r="E1817" s="150" t="s">
        <v>430</v>
      </c>
      <c r="F1817" s="150" t="s">
        <v>2100</v>
      </c>
      <c r="G1817" s="150" t="s">
        <v>2101</v>
      </c>
      <c r="H1817" s="150" t="s">
        <v>76</v>
      </c>
      <c r="I1817" s="150" t="s">
        <v>102</v>
      </c>
      <c r="J1817" s="150" t="s">
        <v>61</v>
      </c>
      <c r="K1817" s="150" t="s">
        <v>314</v>
      </c>
      <c r="L1817" s="150" t="s">
        <v>821</v>
      </c>
      <c r="M1817" s="150" t="s">
        <v>476</v>
      </c>
      <c r="N1817" s="150" t="s">
        <v>1159</v>
      </c>
      <c r="O1817" s="150" t="s">
        <v>62</v>
      </c>
      <c r="P1817" s="150" t="s">
        <v>1412</v>
      </c>
      <c r="Q1817" s="150" t="s">
        <v>96</v>
      </c>
      <c r="R1817" s="150" t="s">
        <v>57</v>
      </c>
      <c r="S1817" s="150" t="s">
        <v>1207</v>
      </c>
      <c r="T1817" s="152">
        <v>4.3129999999999997</v>
      </c>
      <c r="U1817" s="151">
        <v>47192</v>
      </c>
      <c r="V1817" s="147">
        <v>5.9499999999999997E-2</v>
      </c>
      <c r="W1817" s="192">
        <v>6.0789999999999997E-2</v>
      </c>
      <c r="X1817" s="150" t="s">
        <v>636</v>
      </c>
      <c r="Y1817" s="150"/>
      <c r="Z1817" s="153">
        <v>1215000</v>
      </c>
      <c r="AA1817" s="153">
        <v>3.681</v>
      </c>
      <c r="AB1817" s="153">
        <v>100.60250000000001</v>
      </c>
      <c r="AC1817" s="153">
        <v>0</v>
      </c>
      <c r="AD1817" s="153">
        <v>4499.3612999999996</v>
      </c>
      <c r="AE1817" s="154"/>
      <c r="AF1817" s="154"/>
      <c r="AG1817" s="150" t="s">
        <v>17</v>
      </c>
      <c r="AH1817" s="147">
        <v>2.0249999999999999E-3</v>
      </c>
      <c r="AI1817" s="147">
        <v>9.7815195500000011E-4</v>
      </c>
      <c r="AJ1817" s="147">
        <v>2.3668586200000001E-4</v>
      </c>
    </row>
    <row r="1818" spans="1:36" ht="13.5" thickBot="1" x14ac:dyDescent="0.25">
      <c r="A1818" s="149">
        <v>8700</v>
      </c>
      <c r="B1818" s="149">
        <v>12535</v>
      </c>
      <c r="C1818" s="150" t="s">
        <v>2102</v>
      </c>
      <c r="D1818" s="150">
        <v>69375151</v>
      </c>
      <c r="E1818" s="150" t="s">
        <v>430</v>
      </c>
      <c r="F1818" s="150" t="s">
        <v>2103</v>
      </c>
      <c r="G1818" s="150" t="s">
        <v>2104</v>
      </c>
      <c r="H1818" s="150" t="s">
        <v>76</v>
      </c>
      <c r="I1818" s="150" t="s">
        <v>102</v>
      </c>
      <c r="J1818" s="150" t="s">
        <v>61</v>
      </c>
      <c r="K1818" s="150" t="s">
        <v>314</v>
      </c>
      <c r="L1818" s="150" t="s">
        <v>821</v>
      </c>
      <c r="M1818" s="150" t="s">
        <v>102</v>
      </c>
      <c r="N1818" s="150" t="s">
        <v>1159</v>
      </c>
      <c r="O1818" s="150" t="s">
        <v>62</v>
      </c>
      <c r="P1818" s="150" t="s">
        <v>1412</v>
      </c>
      <c r="Q1818" s="150" t="s">
        <v>96</v>
      </c>
      <c r="R1818" s="150" t="s">
        <v>57</v>
      </c>
      <c r="S1818" s="150" t="s">
        <v>1207</v>
      </c>
      <c r="T1818" s="152">
        <v>5.6040000000000001</v>
      </c>
      <c r="U1818" s="151">
        <v>47922</v>
      </c>
      <c r="V1818" s="147">
        <v>6.6500000000000004E-2</v>
      </c>
      <c r="W1818" s="192">
        <v>6.9680000000000006E-2</v>
      </c>
      <c r="X1818" s="150" t="s">
        <v>636</v>
      </c>
      <c r="Y1818" s="150"/>
      <c r="Z1818" s="153">
        <v>750000</v>
      </c>
      <c r="AA1818" s="153">
        <v>3.681</v>
      </c>
      <c r="AB1818" s="153">
        <v>99.388300000000001</v>
      </c>
      <c r="AC1818" s="153">
        <v>0</v>
      </c>
      <c r="AD1818" s="153">
        <v>2743.86249</v>
      </c>
      <c r="AE1818" s="154"/>
      <c r="AF1818" s="154"/>
      <c r="AG1818" s="150" t="s">
        <v>17</v>
      </c>
      <c r="AH1818" s="147">
        <v>1E-3</v>
      </c>
      <c r="AI1818" s="147">
        <v>5.965101E-4</v>
      </c>
      <c r="AJ1818" s="147">
        <v>1.4433903300000001E-4</v>
      </c>
    </row>
    <row r="1819" spans="1:36" ht="13.5" thickBot="1" x14ac:dyDescent="0.25">
      <c r="A1819" s="149">
        <v>8700</v>
      </c>
      <c r="B1819" s="149">
        <v>12535</v>
      </c>
      <c r="C1819" s="150" t="s">
        <v>2071</v>
      </c>
      <c r="D1819" s="150">
        <v>101569</v>
      </c>
      <c r="E1819" s="150" t="s">
        <v>430</v>
      </c>
      <c r="F1819" s="150" t="s">
        <v>2105</v>
      </c>
      <c r="G1819" s="150" t="s">
        <v>2106</v>
      </c>
      <c r="H1819" s="150" t="s">
        <v>76</v>
      </c>
      <c r="I1819" s="150" t="s">
        <v>102</v>
      </c>
      <c r="J1819" s="150" t="s">
        <v>61</v>
      </c>
      <c r="K1819" s="150" t="s">
        <v>314</v>
      </c>
      <c r="L1819" s="150" t="s">
        <v>821</v>
      </c>
      <c r="M1819" s="150" t="s">
        <v>476</v>
      </c>
      <c r="N1819" s="150" t="s">
        <v>895</v>
      </c>
      <c r="O1819" s="150" t="s">
        <v>62</v>
      </c>
      <c r="P1819" s="150" t="s">
        <v>1416</v>
      </c>
      <c r="Q1819" s="150" t="s">
        <v>96</v>
      </c>
      <c r="R1819" s="150" t="s">
        <v>57</v>
      </c>
      <c r="S1819" s="150" t="s">
        <v>1207</v>
      </c>
      <c r="T1819" s="152">
        <v>5.6</v>
      </c>
      <c r="U1819" s="151">
        <v>47887</v>
      </c>
      <c r="V1819" s="147">
        <v>5.7500000000000002E-2</v>
      </c>
      <c r="W1819" s="192">
        <v>5.5469999999999998E-2</v>
      </c>
      <c r="X1819" s="150" t="s">
        <v>636</v>
      </c>
      <c r="Y1819" s="150"/>
      <c r="Z1819" s="153">
        <v>292000</v>
      </c>
      <c r="AA1819" s="153">
        <v>3.681</v>
      </c>
      <c r="AB1819" s="153">
        <v>102.0125</v>
      </c>
      <c r="AC1819" s="153">
        <v>0</v>
      </c>
      <c r="AD1819" s="153">
        <v>1096.4834000000001</v>
      </c>
      <c r="AE1819" s="154"/>
      <c r="AF1819" s="154"/>
      <c r="AG1819" s="150" t="s">
        <v>17</v>
      </c>
      <c r="AH1819" s="147">
        <v>2.92E-4</v>
      </c>
      <c r="AI1819" s="147">
        <v>2.38373251E-4</v>
      </c>
      <c r="AJ1819" s="147">
        <v>5.7679768757016603E-5</v>
      </c>
    </row>
    <row r="1820" spans="1:36" ht="13.5" thickBot="1" x14ac:dyDescent="0.25">
      <c r="A1820" s="149">
        <v>8700</v>
      </c>
      <c r="B1820" s="149">
        <v>12535</v>
      </c>
      <c r="C1820" s="150" t="s">
        <v>2062</v>
      </c>
      <c r="D1820" s="150">
        <v>125259</v>
      </c>
      <c r="E1820" s="150" t="s">
        <v>430</v>
      </c>
      <c r="F1820" s="150" t="s">
        <v>2107</v>
      </c>
      <c r="G1820" s="150" t="s">
        <v>2108</v>
      </c>
      <c r="H1820" s="150" t="s">
        <v>76</v>
      </c>
      <c r="I1820" s="150" t="s">
        <v>230</v>
      </c>
      <c r="J1820" s="150" t="s">
        <v>61</v>
      </c>
      <c r="K1820" s="150" t="s">
        <v>208</v>
      </c>
      <c r="L1820" s="150" t="s">
        <v>821</v>
      </c>
      <c r="M1820" s="150" t="s">
        <v>476</v>
      </c>
      <c r="N1820" s="150" t="s">
        <v>195</v>
      </c>
      <c r="O1820" s="150" t="s">
        <v>62</v>
      </c>
      <c r="P1820" s="150" t="s">
        <v>1423</v>
      </c>
      <c r="Q1820" s="150" t="s">
        <v>84</v>
      </c>
      <c r="R1820" s="150" t="s">
        <v>57</v>
      </c>
      <c r="S1820" s="150" t="s">
        <v>1207</v>
      </c>
      <c r="T1820" s="152">
        <v>4.8310000000000004</v>
      </c>
      <c r="U1820" s="151">
        <v>54788</v>
      </c>
      <c r="V1820" s="147">
        <v>7.7499999999999999E-2</v>
      </c>
      <c r="W1820" s="192">
        <v>7.868E-2</v>
      </c>
      <c r="X1820" s="150" t="s">
        <v>636</v>
      </c>
      <c r="Y1820" s="150"/>
      <c r="Z1820" s="153">
        <v>1969000</v>
      </c>
      <c r="AA1820" s="153">
        <v>3.681</v>
      </c>
      <c r="AB1820" s="153">
        <v>100.4464</v>
      </c>
      <c r="AC1820" s="153">
        <v>0</v>
      </c>
      <c r="AD1820" s="153">
        <v>7280.2435800000003</v>
      </c>
      <c r="AE1820" s="154"/>
      <c r="AF1820" s="154"/>
      <c r="AG1820" s="150" t="s">
        <v>17</v>
      </c>
      <c r="AH1820" s="147">
        <v>3.0292307689999999E-3</v>
      </c>
      <c r="AI1820" s="147">
        <v>1.5827100820000001E-3</v>
      </c>
      <c r="AJ1820" s="147">
        <v>3.8297229599999999E-4</v>
      </c>
    </row>
    <row r="1821" spans="1:36" ht="13.5" thickBot="1" x14ac:dyDescent="0.25">
      <c r="A1821" s="149">
        <v>8700</v>
      </c>
      <c r="B1821" s="149">
        <v>12535</v>
      </c>
      <c r="C1821" s="150" t="s">
        <v>2109</v>
      </c>
      <c r="D1821" s="150">
        <v>69767545</v>
      </c>
      <c r="E1821" s="150" t="s">
        <v>430</v>
      </c>
      <c r="F1821" s="150" t="s">
        <v>2110</v>
      </c>
      <c r="G1821" s="150" t="s">
        <v>2111</v>
      </c>
      <c r="H1821" s="150" t="s">
        <v>76</v>
      </c>
      <c r="I1821" s="150" t="s">
        <v>230</v>
      </c>
      <c r="J1821" s="150" t="s">
        <v>61</v>
      </c>
      <c r="K1821" s="150" t="s">
        <v>314</v>
      </c>
      <c r="L1821" s="150" t="s">
        <v>821</v>
      </c>
      <c r="M1821" s="150" t="s">
        <v>476</v>
      </c>
      <c r="N1821" s="150" t="s">
        <v>917</v>
      </c>
      <c r="O1821" s="150" t="s">
        <v>62</v>
      </c>
      <c r="P1821" s="150" t="s">
        <v>1412</v>
      </c>
      <c r="Q1821" s="150" t="s">
        <v>96</v>
      </c>
      <c r="R1821" s="150" t="s">
        <v>57</v>
      </c>
      <c r="S1821" s="150" t="s">
        <v>1207</v>
      </c>
      <c r="T1821" s="152">
        <v>7.3289999999999997</v>
      </c>
      <c r="U1821" s="151">
        <v>48995</v>
      </c>
      <c r="V1821" s="147">
        <v>6.3500000000000001E-2</v>
      </c>
      <c r="W1821" s="192">
        <v>5.9990000000000002E-2</v>
      </c>
      <c r="X1821" s="150" t="s">
        <v>636</v>
      </c>
      <c r="Y1821" s="150"/>
      <c r="Z1821" s="153">
        <v>452000</v>
      </c>
      <c r="AA1821" s="153">
        <v>3.681</v>
      </c>
      <c r="AB1821" s="153">
        <v>103.34050000000001</v>
      </c>
      <c r="AC1821" s="153">
        <v>0</v>
      </c>
      <c r="AD1821" s="153">
        <v>1719.3916400000001</v>
      </c>
      <c r="AE1821" s="154"/>
      <c r="AF1821" s="154"/>
      <c r="AG1821" s="150" t="s">
        <v>17</v>
      </c>
      <c r="AH1821" s="147">
        <v>9.0399999999999996E-4</v>
      </c>
      <c r="AI1821" s="147">
        <v>3.7379223000000002E-4</v>
      </c>
      <c r="AJ1821" s="147">
        <v>9.0447436046863503E-5</v>
      </c>
    </row>
    <row r="1822" spans="1:36" ht="13.5" thickBot="1" x14ac:dyDescent="0.25">
      <c r="A1822" s="149">
        <v>8700</v>
      </c>
      <c r="B1822" s="149">
        <v>12535</v>
      </c>
      <c r="C1822" s="150" t="s">
        <v>2021</v>
      </c>
      <c r="D1822" s="150">
        <v>849371</v>
      </c>
      <c r="E1822" s="150" t="s">
        <v>430</v>
      </c>
      <c r="F1822" s="150" t="s">
        <v>2112</v>
      </c>
      <c r="G1822" s="150" t="s">
        <v>2113</v>
      </c>
      <c r="H1822" s="150" t="s">
        <v>76</v>
      </c>
      <c r="I1822" s="150" t="s">
        <v>230</v>
      </c>
      <c r="J1822" s="150" t="s">
        <v>61</v>
      </c>
      <c r="K1822" s="150" t="s">
        <v>314</v>
      </c>
      <c r="L1822" s="150" t="s">
        <v>821</v>
      </c>
      <c r="M1822" s="150" t="s">
        <v>476</v>
      </c>
      <c r="N1822" s="150" t="s">
        <v>881</v>
      </c>
      <c r="O1822" s="150" t="s">
        <v>62</v>
      </c>
      <c r="P1822" s="150" t="s">
        <v>2114</v>
      </c>
      <c r="Q1822" s="150" t="s">
        <v>84</v>
      </c>
      <c r="R1822" s="150" t="s">
        <v>57</v>
      </c>
      <c r="S1822" s="150" t="s">
        <v>1207</v>
      </c>
      <c r="T1822" s="152">
        <v>6.391</v>
      </c>
      <c r="U1822" s="151">
        <v>49018</v>
      </c>
      <c r="V1822" s="147">
        <v>6.1249999999999999E-2</v>
      </c>
      <c r="W1822" s="192">
        <v>6.0879999999999997E-2</v>
      </c>
      <c r="X1822" s="150" t="s">
        <v>636</v>
      </c>
      <c r="Y1822" s="150"/>
      <c r="Z1822" s="153">
        <v>270000</v>
      </c>
      <c r="AA1822" s="153">
        <v>3.681</v>
      </c>
      <c r="AB1822" s="153">
        <v>100.6383</v>
      </c>
      <c r="AC1822" s="153">
        <v>0</v>
      </c>
      <c r="AD1822" s="153">
        <v>1000.21387</v>
      </c>
      <c r="AE1822" s="154"/>
      <c r="AF1822" s="154"/>
      <c r="AG1822" s="150" t="s">
        <v>17</v>
      </c>
      <c r="AH1822" s="147">
        <v>2.4545454499999998E-4</v>
      </c>
      <c r="AI1822" s="147">
        <v>2.17444452E-4</v>
      </c>
      <c r="AJ1822" s="147">
        <v>5.2615575146108599E-5</v>
      </c>
    </row>
    <row r="1823" spans="1:36" ht="13.5" thickBot="1" x14ac:dyDescent="0.25">
      <c r="A1823" s="149">
        <v>8700</v>
      </c>
      <c r="B1823" s="149">
        <v>12535</v>
      </c>
      <c r="C1823" s="150" t="s">
        <v>2115</v>
      </c>
      <c r="D1823" s="150">
        <v>16732560</v>
      </c>
      <c r="E1823" s="150" t="s">
        <v>430</v>
      </c>
      <c r="F1823" s="150" t="s">
        <v>2116</v>
      </c>
      <c r="G1823" s="150" t="s">
        <v>2117</v>
      </c>
      <c r="H1823" s="150" t="s">
        <v>76</v>
      </c>
      <c r="I1823" s="150" t="s">
        <v>230</v>
      </c>
      <c r="J1823" s="150" t="s">
        <v>61</v>
      </c>
      <c r="K1823" s="150" t="s">
        <v>315</v>
      </c>
      <c r="L1823" s="150" t="s">
        <v>821</v>
      </c>
      <c r="M1823" s="150" t="s">
        <v>494</v>
      </c>
      <c r="N1823" s="150" t="s">
        <v>895</v>
      </c>
      <c r="O1823" s="150" t="s">
        <v>62</v>
      </c>
      <c r="P1823" s="150" t="s">
        <v>2118</v>
      </c>
      <c r="Q1823" s="150" t="s">
        <v>84</v>
      </c>
      <c r="R1823" s="150" t="s">
        <v>57</v>
      </c>
      <c r="S1823" s="150" t="s">
        <v>1213</v>
      </c>
      <c r="T1823" s="152">
        <v>5.6349999999999998</v>
      </c>
      <c r="U1823" s="151">
        <v>47908</v>
      </c>
      <c r="V1823" s="147">
        <v>1</v>
      </c>
      <c r="W1823" s="192">
        <v>6.7720000000000002E-2</v>
      </c>
      <c r="X1823" s="150" t="s">
        <v>636</v>
      </c>
      <c r="Y1823" s="150"/>
      <c r="Z1823" s="153">
        <v>938000</v>
      </c>
      <c r="AA1823" s="153">
        <v>4.6535000000000002</v>
      </c>
      <c r="AB1823" s="153">
        <v>99.458600000000004</v>
      </c>
      <c r="AC1823" s="153">
        <v>0</v>
      </c>
      <c r="AD1823" s="153">
        <v>4341.3509800000002</v>
      </c>
      <c r="AE1823" s="154"/>
      <c r="AF1823" s="154"/>
      <c r="AG1823" s="150" t="s">
        <v>17</v>
      </c>
      <c r="AH1823" s="147">
        <v>2.3449999999999999E-3</v>
      </c>
      <c r="AI1823" s="147">
        <v>9.4380083399999998E-4</v>
      </c>
      <c r="AJ1823" s="147">
        <v>2.28373836E-4</v>
      </c>
    </row>
    <row r="1824" spans="1:36" ht="13.5" thickBot="1" x14ac:dyDescent="0.25">
      <c r="A1824" s="149">
        <v>8700</v>
      </c>
      <c r="B1824" s="149">
        <v>12535</v>
      </c>
      <c r="C1824" s="150" t="s">
        <v>2119</v>
      </c>
      <c r="D1824" s="150">
        <v>69450052</v>
      </c>
      <c r="E1824" s="150" t="s">
        <v>430</v>
      </c>
      <c r="F1824" s="150" t="s">
        <v>2120</v>
      </c>
      <c r="G1824" s="150" t="s">
        <v>2121</v>
      </c>
      <c r="H1824" s="150" t="s">
        <v>76</v>
      </c>
      <c r="I1824" s="150" t="s">
        <v>230</v>
      </c>
      <c r="J1824" s="150" t="s">
        <v>61</v>
      </c>
      <c r="K1824" s="150" t="s">
        <v>314</v>
      </c>
      <c r="L1824" s="150" t="s">
        <v>821</v>
      </c>
      <c r="M1824" s="150" t="s">
        <v>476</v>
      </c>
      <c r="N1824" s="150" t="s">
        <v>1161</v>
      </c>
      <c r="O1824" s="150" t="s">
        <v>62</v>
      </c>
      <c r="P1824" s="150" t="s">
        <v>1412</v>
      </c>
      <c r="Q1824" s="150" t="s">
        <v>96</v>
      </c>
      <c r="R1824" s="150" t="s">
        <v>57</v>
      </c>
      <c r="S1824" s="150" t="s">
        <v>1207</v>
      </c>
      <c r="T1824" s="152">
        <v>4.2679999999999998</v>
      </c>
      <c r="U1824" s="151">
        <v>47221</v>
      </c>
      <c r="V1824" s="147">
        <v>6.9000000000000006E-2</v>
      </c>
      <c r="W1824" s="192">
        <v>6.6540000000000002E-2</v>
      </c>
      <c r="X1824" s="150" t="s">
        <v>636</v>
      </c>
      <c r="Y1824" s="150"/>
      <c r="Z1824" s="153">
        <v>622000</v>
      </c>
      <c r="AA1824" s="153">
        <v>3.681</v>
      </c>
      <c r="AB1824" s="153">
        <v>101.256</v>
      </c>
      <c r="AC1824" s="153">
        <v>0</v>
      </c>
      <c r="AD1824" s="153">
        <v>2318.3391499999998</v>
      </c>
      <c r="AE1824" s="154"/>
      <c r="AF1824" s="154"/>
      <c r="AG1824" s="150" t="s">
        <v>17</v>
      </c>
      <c r="AH1824" s="147">
        <v>9.5692307599999995E-4</v>
      </c>
      <c r="AI1824" s="147">
        <v>5.0400219500000001E-4</v>
      </c>
      <c r="AJ1824" s="147">
        <v>1.21954665E-4</v>
      </c>
    </row>
    <row r="1825" spans="1:36" ht="13.5" thickBot="1" x14ac:dyDescent="0.25">
      <c r="A1825" s="149">
        <v>8700</v>
      </c>
      <c r="B1825" s="149">
        <v>12535</v>
      </c>
      <c r="C1825" s="150" t="s">
        <v>2122</v>
      </c>
      <c r="D1825" s="150">
        <v>41063211</v>
      </c>
      <c r="E1825" s="150" t="s">
        <v>430</v>
      </c>
      <c r="F1825" s="150" t="s">
        <v>2123</v>
      </c>
      <c r="G1825" s="150" t="s">
        <v>2124</v>
      </c>
      <c r="H1825" s="150" t="s">
        <v>76</v>
      </c>
      <c r="I1825" s="150" t="s">
        <v>230</v>
      </c>
      <c r="J1825" s="150" t="s">
        <v>61</v>
      </c>
      <c r="K1825" s="150" t="s">
        <v>67</v>
      </c>
      <c r="L1825" s="150" t="s">
        <v>821</v>
      </c>
      <c r="M1825" s="150" t="s">
        <v>476</v>
      </c>
      <c r="N1825" s="150" t="s">
        <v>900</v>
      </c>
      <c r="O1825" s="150" t="s">
        <v>62</v>
      </c>
      <c r="P1825" s="150" t="s">
        <v>298</v>
      </c>
      <c r="Q1825" s="150" t="s">
        <v>298</v>
      </c>
      <c r="R1825" s="150" t="s">
        <v>57</v>
      </c>
      <c r="S1825" s="150" t="s">
        <v>1207</v>
      </c>
      <c r="T1825" s="152">
        <v>6.0229999999999997</v>
      </c>
      <c r="U1825" s="151">
        <v>48176</v>
      </c>
      <c r="V1825" s="147">
        <v>5.8999999999999997E-2</v>
      </c>
      <c r="W1825" s="192">
        <v>7.8020000000000006E-2</v>
      </c>
      <c r="X1825" s="150" t="s">
        <v>636</v>
      </c>
      <c r="Y1825" s="150"/>
      <c r="Z1825" s="153">
        <v>950000</v>
      </c>
      <c r="AA1825" s="153">
        <v>3.681</v>
      </c>
      <c r="AB1825" s="153">
        <v>92.545000000000002</v>
      </c>
      <c r="AC1825" s="153">
        <v>0</v>
      </c>
      <c r="AD1825" s="153">
        <v>3236.2523799999999</v>
      </c>
      <c r="AE1825" s="154"/>
      <c r="AF1825" s="154"/>
      <c r="AG1825" s="150" t="s">
        <v>17</v>
      </c>
      <c r="AH1825" s="147">
        <v>3.1666666660000002E-3</v>
      </c>
      <c r="AI1825" s="147">
        <v>7.0355465599999999E-4</v>
      </c>
      <c r="AJ1825" s="147">
        <v>1.7024086999999999E-4</v>
      </c>
    </row>
    <row r="1826" spans="1:36" ht="13.5" thickBot="1" x14ac:dyDescent="0.25">
      <c r="A1826" s="149">
        <v>8700</v>
      </c>
      <c r="B1826" s="149">
        <v>12535</v>
      </c>
      <c r="C1826" s="150" t="s">
        <v>2125</v>
      </c>
      <c r="D1826" s="150">
        <v>51147924</v>
      </c>
      <c r="E1826" s="150" t="s">
        <v>430</v>
      </c>
      <c r="F1826" s="150" t="s">
        <v>2126</v>
      </c>
      <c r="G1826" s="150" t="s">
        <v>2127</v>
      </c>
      <c r="H1826" s="150" t="s">
        <v>76</v>
      </c>
      <c r="I1826" s="150" t="s">
        <v>230</v>
      </c>
      <c r="J1826" s="150" t="s">
        <v>61</v>
      </c>
      <c r="K1826" s="150" t="s">
        <v>315</v>
      </c>
      <c r="L1826" s="150" t="s">
        <v>821</v>
      </c>
      <c r="M1826" s="150" t="s">
        <v>476</v>
      </c>
      <c r="N1826" s="150" t="s">
        <v>878</v>
      </c>
      <c r="O1826" s="150" t="s">
        <v>62</v>
      </c>
      <c r="P1826" s="150" t="s">
        <v>2128</v>
      </c>
      <c r="Q1826" s="150" t="s">
        <v>96</v>
      </c>
      <c r="R1826" s="150" t="s">
        <v>57</v>
      </c>
      <c r="S1826" s="150" t="s">
        <v>1207</v>
      </c>
      <c r="T1826" s="152">
        <v>1.9730000000000001</v>
      </c>
      <c r="U1826" s="151">
        <v>46888</v>
      </c>
      <c r="V1826" s="147">
        <v>6.1249999999999999E-2</v>
      </c>
      <c r="W1826" s="192">
        <v>6.0670000000000002E-2</v>
      </c>
      <c r="X1826" s="150" t="s">
        <v>636</v>
      </c>
      <c r="Y1826" s="150"/>
      <c r="Z1826" s="153">
        <v>735000</v>
      </c>
      <c r="AA1826" s="153">
        <v>3.681</v>
      </c>
      <c r="AB1826" s="153">
        <v>102.5479</v>
      </c>
      <c r="AC1826" s="153">
        <v>0</v>
      </c>
      <c r="AD1826" s="153">
        <v>2774.4693299999999</v>
      </c>
      <c r="AE1826" s="154"/>
      <c r="AF1826" s="154"/>
      <c r="AG1826" s="150" t="s">
        <v>17</v>
      </c>
      <c r="AH1826" s="147">
        <v>1.47E-3</v>
      </c>
      <c r="AI1826" s="147">
        <v>6.0316396400000004E-4</v>
      </c>
      <c r="AJ1826" s="147">
        <v>1.4594908499999999E-4</v>
      </c>
    </row>
    <row r="1827" spans="1:36" ht="13.5" thickBot="1" x14ac:dyDescent="0.25">
      <c r="A1827" s="149">
        <v>8700</v>
      </c>
      <c r="B1827" s="149">
        <v>12535</v>
      </c>
      <c r="C1827" s="150" t="s">
        <v>2129</v>
      </c>
      <c r="D1827" s="150">
        <v>100169</v>
      </c>
      <c r="E1827" s="150" t="s">
        <v>430</v>
      </c>
      <c r="F1827" s="150" t="s">
        <v>2130</v>
      </c>
      <c r="G1827" s="150" t="s">
        <v>2131</v>
      </c>
      <c r="H1827" s="150" t="s">
        <v>76</v>
      </c>
      <c r="I1827" s="150" t="s">
        <v>230</v>
      </c>
      <c r="J1827" s="150" t="s">
        <v>61</v>
      </c>
      <c r="K1827" s="150" t="s">
        <v>315</v>
      </c>
      <c r="L1827" s="150" t="s">
        <v>821</v>
      </c>
      <c r="M1827" s="150" t="s">
        <v>476</v>
      </c>
      <c r="N1827" s="150" t="s">
        <v>195</v>
      </c>
      <c r="O1827" s="150" t="s">
        <v>62</v>
      </c>
      <c r="P1827" s="150" t="s">
        <v>1949</v>
      </c>
      <c r="Q1827" s="150" t="s">
        <v>96</v>
      </c>
      <c r="R1827" s="150" t="s">
        <v>57</v>
      </c>
      <c r="S1827" s="150" t="s">
        <v>1207</v>
      </c>
      <c r="T1827" s="152">
        <v>3.081</v>
      </c>
      <c r="U1827" s="151">
        <v>46974</v>
      </c>
      <c r="V1827" s="147">
        <v>5.5E-2</v>
      </c>
      <c r="W1827" s="192">
        <v>6.003E-2</v>
      </c>
      <c r="X1827" s="150" t="s">
        <v>636</v>
      </c>
      <c r="Y1827" s="150"/>
      <c r="Z1827" s="153">
        <v>980000</v>
      </c>
      <c r="AA1827" s="153">
        <v>3.681</v>
      </c>
      <c r="AB1827" s="153">
        <v>100.6292</v>
      </c>
      <c r="AC1827" s="153">
        <v>0</v>
      </c>
      <c r="AD1827" s="153">
        <v>3630.0776300000002</v>
      </c>
      <c r="AE1827" s="154"/>
      <c r="AF1827" s="154"/>
      <c r="AG1827" s="150" t="s">
        <v>17</v>
      </c>
      <c r="AH1827" s="147">
        <v>5.5999999999999995E-4</v>
      </c>
      <c r="AI1827" s="147">
        <v>7.8917146099999997E-4</v>
      </c>
      <c r="AJ1827" s="147">
        <v>1.90957782E-4</v>
      </c>
    </row>
    <row r="1828" spans="1:36" ht="13.5" thickBot="1" x14ac:dyDescent="0.25">
      <c r="A1828" s="149">
        <v>8700</v>
      </c>
      <c r="B1828" s="149">
        <v>12535</v>
      </c>
      <c r="C1828" s="150" t="s">
        <v>1946</v>
      </c>
      <c r="D1828" s="150">
        <v>43560927</v>
      </c>
      <c r="E1828" s="150" t="s">
        <v>430</v>
      </c>
      <c r="F1828" s="150" t="s">
        <v>2132</v>
      </c>
      <c r="G1828" s="150" t="s">
        <v>2133</v>
      </c>
      <c r="H1828" s="150" t="s">
        <v>76</v>
      </c>
      <c r="I1828" s="150" t="s">
        <v>230</v>
      </c>
      <c r="J1828" s="150" t="s">
        <v>61</v>
      </c>
      <c r="K1828" s="150" t="s">
        <v>153</v>
      </c>
      <c r="L1828" s="150" t="s">
        <v>821</v>
      </c>
      <c r="M1828" s="150" t="s">
        <v>476</v>
      </c>
      <c r="N1828" s="150" t="s">
        <v>931</v>
      </c>
      <c r="O1828" s="150" t="s">
        <v>62</v>
      </c>
      <c r="P1828" s="150" t="s">
        <v>1949</v>
      </c>
      <c r="Q1828" s="150" t="s">
        <v>96</v>
      </c>
      <c r="R1828" s="150" t="s">
        <v>57</v>
      </c>
      <c r="S1828" s="150" t="s">
        <v>1216</v>
      </c>
      <c r="T1828" s="152">
        <v>1.2589999999999999</v>
      </c>
      <c r="U1828" s="151">
        <v>45847</v>
      </c>
      <c r="V1828" s="147">
        <v>6.2500000000000003E-3</v>
      </c>
      <c r="W1828" s="192">
        <v>4.9590000000000002E-2</v>
      </c>
      <c r="X1828" s="150" t="s">
        <v>636</v>
      </c>
      <c r="Y1828" s="150"/>
      <c r="Z1828" s="153">
        <v>777000</v>
      </c>
      <c r="AA1828" s="153">
        <v>3.9790999999999999</v>
      </c>
      <c r="AB1828" s="153">
        <v>95.2654</v>
      </c>
      <c r="AC1828" s="153">
        <v>0</v>
      </c>
      <c r="AD1828" s="153">
        <v>2945.3782000000001</v>
      </c>
      <c r="AE1828" s="154"/>
      <c r="AF1828" s="154"/>
      <c r="AG1828" s="150" t="s">
        <v>17</v>
      </c>
      <c r="AH1828" s="147">
        <v>9.7125E-4</v>
      </c>
      <c r="AI1828" s="147">
        <v>6.4031920300000004E-4</v>
      </c>
      <c r="AJ1828" s="147">
        <v>1.5493963099999999E-4</v>
      </c>
    </row>
    <row r="1829" spans="1:36" ht="13.5" thickBot="1" x14ac:dyDescent="0.25">
      <c r="A1829" s="149">
        <v>8700</v>
      </c>
      <c r="B1829" s="149">
        <v>12535</v>
      </c>
      <c r="C1829" s="150" t="s">
        <v>1946</v>
      </c>
      <c r="D1829" s="150">
        <v>43560927</v>
      </c>
      <c r="E1829" s="150" t="s">
        <v>430</v>
      </c>
      <c r="F1829" s="150" t="s">
        <v>2134</v>
      </c>
      <c r="G1829" s="150" t="s">
        <v>2135</v>
      </c>
      <c r="H1829" s="150" t="s">
        <v>76</v>
      </c>
      <c r="I1829" s="150" t="s">
        <v>102</v>
      </c>
      <c r="J1829" s="150" t="s">
        <v>61</v>
      </c>
      <c r="K1829" s="150" t="s">
        <v>153</v>
      </c>
      <c r="L1829" s="150" t="s">
        <v>821</v>
      </c>
      <c r="M1829" s="150" t="s">
        <v>102</v>
      </c>
      <c r="N1829" s="150" t="s">
        <v>931</v>
      </c>
      <c r="O1829" s="150" t="s">
        <v>62</v>
      </c>
      <c r="P1829" s="150" t="s">
        <v>1416</v>
      </c>
      <c r="Q1829" s="150" t="s">
        <v>96</v>
      </c>
      <c r="R1829" s="150" t="s">
        <v>57</v>
      </c>
      <c r="S1829" s="150" t="s">
        <v>1216</v>
      </c>
      <c r="T1829" s="152">
        <v>2.1040000000000001</v>
      </c>
      <c r="U1829" s="151">
        <v>46170</v>
      </c>
      <c r="V1829" s="147">
        <v>1.4999999999999999E-2</v>
      </c>
      <c r="W1829" s="192">
        <v>5.042E-2</v>
      </c>
      <c r="X1829" s="150" t="s">
        <v>636</v>
      </c>
      <c r="Y1829" s="150"/>
      <c r="Z1829" s="153">
        <v>1864800</v>
      </c>
      <c r="AA1829" s="153">
        <v>3.9790999999999999</v>
      </c>
      <c r="AB1829" s="153">
        <v>94.218599999999995</v>
      </c>
      <c r="AC1829" s="153">
        <v>0</v>
      </c>
      <c r="AD1829" s="153">
        <v>6991.2327500000001</v>
      </c>
      <c r="AE1829" s="154"/>
      <c r="AF1829" s="154"/>
      <c r="AG1829" s="150" t="s">
        <v>17</v>
      </c>
      <c r="AH1829" s="147">
        <v>3.1080000000000001E-3</v>
      </c>
      <c r="AI1829" s="147">
        <v>1.519879718E-3</v>
      </c>
      <c r="AJ1829" s="147">
        <v>3.6776907700000001E-4</v>
      </c>
    </row>
    <row r="1830" spans="1:36" ht="13.5" thickBot="1" x14ac:dyDescent="0.25">
      <c r="A1830" s="149">
        <v>8700</v>
      </c>
      <c r="B1830" s="149">
        <v>12535</v>
      </c>
      <c r="C1830" s="150" t="s">
        <v>1946</v>
      </c>
      <c r="D1830" s="150">
        <v>43560927</v>
      </c>
      <c r="E1830" s="150" t="s">
        <v>430</v>
      </c>
      <c r="F1830" s="150" t="s">
        <v>2136</v>
      </c>
      <c r="G1830" s="150" t="s">
        <v>2137</v>
      </c>
      <c r="H1830" s="150" t="s">
        <v>76</v>
      </c>
      <c r="I1830" s="150" t="s">
        <v>102</v>
      </c>
      <c r="J1830" s="150" t="s">
        <v>61</v>
      </c>
      <c r="K1830" s="150" t="s">
        <v>153</v>
      </c>
      <c r="L1830" s="150" t="s">
        <v>821</v>
      </c>
      <c r="M1830" s="150" t="s">
        <v>486</v>
      </c>
      <c r="N1830" s="150" t="s">
        <v>931</v>
      </c>
      <c r="O1830" s="150" t="s">
        <v>62</v>
      </c>
      <c r="P1830" s="150" t="s">
        <v>1949</v>
      </c>
      <c r="Q1830" s="150" t="s">
        <v>96</v>
      </c>
      <c r="R1830" s="150" t="s">
        <v>57</v>
      </c>
      <c r="S1830" s="150" t="s">
        <v>1216</v>
      </c>
      <c r="T1830" s="152">
        <v>3.0070000000000001</v>
      </c>
      <c r="U1830" s="151">
        <v>46492</v>
      </c>
      <c r="V1830" s="147">
        <v>3.7499999999999999E-3</v>
      </c>
      <c r="W1830" s="192">
        <v>6.3399999999999998E-2</v>
      </c>
      <c r="X1830" s="150" t="s">
        <v>636</v>
      </c>
      <c r="Y1830" s="150"/>
      <c r="Z1830" s="153">
        <v>1616800</v>
      </c>
      <c r="AA1830" s="153">
        <v>3.9790999999999999</v>
      </c>
      <c r="AB1830" s="153">
        <v>84.359700000000004</v>
      </c>
      <c r="AC1830" s="153">
        <v>0</v>
      </c>
      <c r="AD1830" s="153">
        <v>5427.2044299999998</v>
      </c>
      <c r="AE1830" s="154"/>
      <c r="AF1830" s="154"/>
      <c r="AG1830" s="150" t="s">
        <v>17</v>
      </c>
      <c r="AH1830" s="147">
        <v>1.2934400000000001E-3</v>
      </c>
      <c r="AI1830" s="147">
        <v>1.179863156E-3</v>
      </c>
      <c r="AJ1830" s="147">
        <v>2.85494423E-4</v>
      </c>
    </row>
    <row r="1831" spans="1:36" ht="13.5" thickBot="1" x14ac:dyDescent="0.25">
      <c r="A1831" s="149">
        <v>8700</v>
      </c>
      <c r="B1831" s="149">
        <v>12535</v>
      </c>
      <c r="C1831" s="150" t="s">
        <v>1946</v>
      </c>
      <c r="D1831" s="150">
        <v>43560927</v>
      </c>
      <c r="E1831" s="150" t="s">
        <v>430</v>
      </c>
      <c r="F1831" s="150" t="s">
        <v>2138</v>
      </c>
      <c r="G1831" s="150" t="s">
        <v>2139</v>
      </c>
      <c r="H1831" s="150" t="s">
        <v>76</v>
      </c>
      <c r="I1831" s="150" t="s">
        <v>102</v>
      </c>
      <c r="J1831" s="150" t="s">
        <v>61</v>
      </c>
      <c r="K1831" s="150" t="s">
        <v>153</v>
      </c>
      <c r="L1831" s="150" t="s">
        <v>821</v>
      </c>
      <c r="M1831" s="150" t="s">
        <v>486</v>
      </c>
      <c r="N1831" s="150" t="s">
        <v>931</v>
      </c>
      <c r="O1831" s="150" t="s">
        <v>62</v>
      </c>
      <c r="P1831" s="150" t="s">
        <v>1949</v>
      </c>
      <c r="Q1831" s="150" t="s">
        <v>96</v>
      </c>
      <c r="R1831" s="150" t="s">
        <v>57</v>
      </c>
      <c r="S1831" s="150" t="s">
        <v>1216</v>
      </c>
      <c r="T1831" s="152">
        <v>2.2839999999999998</v>
      </c>
      <c r="U1831" s="151">
        <v>46219</v>
      </c>
      <c r="V1831" s="147">
        <v>0</v>
      </c>
      <c r="W1831" s="192">
        <v>5.441E-2</v>
      </c>
      <c r="X1831" s="150" t="s">
        <v>636</v>
      </c>
      <c r="Y1831" s="150"/>
      <c r="Z1831" s="153">
        <v>4350000</v>
      </c>
      <c r="AA1831" s="153">
        <v>3.9790999999999999</v>
      </c>
      <c r="AB1831" s="153">
        <v>88.602000000000004</v>
      </c>
      <c r="AC1831" s="153">
        <v>0</v>
      </c>
      <c r="AD1831" s="153">
        <v>15336.19549</v>
      </c>
      <c r="AE1831" s="154"/>
      <c r="AF1831" s="154"/>
      <c r="AG1831" s="150" t="s">
        <v>17</v>
      </c>
      <c r="AH1831" s="147">
        <v>4.3499999999999997E-3</v>
      </c>
      <c r="AI1831" s="147">
        <v>3.33405757E-3</v>
      </c>
      <c r="AJ1831" s="147">
        <v>8.06750206E-4</v>
      </c>
    </row>
    <row r="1832" spans="1:36" ht="13.5" thickBot="1" x14ac:dyDescent="0.25">
      <c r="A1832" s="149">
        <v>8700</v>
      </c>
      <c r="B1832" s="149">
        <v>12535</v>
      </c>
      <c r="C1832" s="150" t="s">
        <v>1420</v>
      </c>
      <c r="D1832" s="150">
        <v>10802929</v>
      </c>
      <c r="E1832" s="150" t="s">
        <v>430</v>
      </c>
      <c r="F1832" s="150" t="s">
        <v>1421</v>
      </c>
      <c r="G1832" s="150" t="s">
        <v>1422</v>
      </c>
      <c r="H1832" s="150" t="s">
        <v>76</v>
      </c>
      <c r="I1832" s="150" t="s">
        <v>102</v>
      </c>
      <c r="J1832" s="150" t="s">
        <v>61</v>
      </c>
      <c r="K1832" s="150" t="s">
        <v>153</v>
      </c>
      <c r="L1832" s="150" t="s">
        <v>821</v>
      </c>
      <c r="M1832" s="150" t="s">
        <v>102</v>
      </c>
      <c r="N1832" s="150" t="s">
        <v>931</v>
      </c>
      <c r="O1832" s="150" t="s">
        <v>62</v>
      </c>
      <c r="P1832" s="150" t="s">
        <v>1423</v>
      </c>
      <c r="Q1832" s="150" t="s">
        <v>84</v>
      </c>
      <c r="R1832" s="150" t="s">
        <v>57</v>
      </c>
      <c r="S1832" s="150" t="s">
        <v>1216</v>
      </c>
      <c r="T1832" s="152">
        <v>0.82</v>
      </c>
      <c r="U1832" s="151">
        <v>45688</v>
      </c>
      <c r="V1832" s="147">
        <v>0.02</v>
      </c>
      <c r="W1832" s="192">
        <v>7.6300000000000007E-2</v>
      </c>
      <c r="X1832" s="150" t="s">
        <v>636</v>
      </c>
      <c r="Y1832" s="150"/>
      <c r="Z1832" s="153">
        <v>9325750</v>
      </c>
      <c r="AA1832" s="153">
        <v>3.9790999999999999</v>
      </c>
      <c r="AB1832" s="153">
        <v>95.926000000000002</v>
      </c>
      <c r="AC1832" s="153">
        <v>0</v>
      </c>
      <c r="AD1832" s="153">
        <v>35596.30816</v>
      </c>
      <c r="AE1832" s="154"/>
      <c r="AF1832" s="154"/>
      <c r="AG1832" s="150" t="s">
        <v>17</v>
      </c>
      <c r="AH1832" s="147">
        <v>3.1085833332999999E-2</v>
      </c>
      <c r="AI1832" s="147">
        <v>7.7385646770000002E-3</v>
      </c>
      <c r="AJ1832" s="147">
        <v>1.872519751E-3</v>
      </c>
    </row>
    <row r="1833" spans="1:36" ht="13.5" thickBot="1" x14ac:dyDescent="0.25">
      <c r="A1833" s="149">
        <v>8700</v>
      </c>
      <c r="B1833" s="149">
        <v>12535</v>
      </c>
      <c r="C1833" s="150" t="s">
        <v>2048</v>
      </c>
      <c r="D1833" s="150">
        <v>101752</v>
      </c>
      <c r="E1833" s="150" t="s">
        <v>430</v>
      </c>
      <c r="F1833" s="150" t="s">
        <v>2140</v>
      </c>
      <c r="G1833" s="150" t="s">
        <v>2141</v>
      </c>
      <c r="H1833" s="150" t="s">
        <v>76</v>
      </c>
      <c r="I1833" s="150" t="s">
        <v>230</v>
      </c>
      <c r="J1833" s="150" t="s">
        <v>61</v>
      </c>
      <c r="K1833" s="150" t="s">
        <v>314</v>
      </c>
      <c r="L1833" s="150" t="s">
        <v>821</v>
      </c>
      <c r="M1833" s="150" t="s">
        <v>476</v>
      </c>
      <c r="N1833" s="150" t="s">
        <v>915</v>
      </c>
      <c r="O1833" s="150" t="s">
        <v>62</v>
      </c>
      <c r="P1833" s="150" t="s">
        <v>1416</v>
      </c>
      <c r="Q1833" s="150" t="s">
        <v>96</v>
      </c>
      <c r="R1833" s="150" t="s">
        <v>57</v>
      </c>
      <c r="S1833" s="150" t="s">
        <v>1207</v>
      </c>
      <c r="T1833" s="152">
        <v>6.5449999999999999</v>
      </c>
      <c r="U1833" s="151">
        <v>48548</v>
      </c>
      <c r="V1833" s="147">
        <v>6.25E-2</v>
      </c>
      <c r="W1833" s="192">
        <v>5.2229999999999999E-2</v>
      </c>
      <c r="X1833" s="150" t="s">
        <v>636</v>
      </c>
      <c r="Y1833" s="150"/>
      <c r="Z1833" s="153">
        <v>3108750</v>
      </c>
      <c r="AA1833" s="153">
        <v>3.681</v>
      </c>
      <c r="AB1833" s="153">
        <v>109.53700000000001</v>
      </c>
      <c r="AC1833" s="153">
        <v>0</v>
      </c>
      <c r="AD1833" s="153">
        <v>12534.65711</v>
      </c>
      <c r="AE1833" s="154"/>
      <c r="AF1833" s="154"/>
      <c r="AG1833" s="150" t="s">
        <v>17</v>
      </c>
      <c r="AH1833" s="147">
        <v>1.3816666660000001E-3</v>
      </c>
      <c r="AI1833" s="147">
        <v>2.7250088490000002E-3</v>
      </c>
      <c r="AJ1833" s="147">
        <v>6.5937717200000002E-4</v>
      </c>
    </row>
    <row r="1834" spans="1:36" ht="13.5" thickBot="1" x14ac:dyDescent="0.25">
      <c r="A1834" s="149">
        <v>8700</v>
      </c>
      <c r="B1834" s="149">
        <v>12535</v>
      </c>
      <c r="C1834" s="150" t="s">
        <v>2053</v>
      </c>
      <c r="D1834" s="150">
        <v>170680</v>
      </c>
      <c r="E1834" s="150" t="s">
        <v>430</v>
      </c>
      <c r="F1834" s="150" t="s">
        <v>2142</v>
      </c>
      <c r="G1834" s="150" t="s">
        <v>2143</v>
      </c>
      <c r="H1834" s="150" t="s">
        <v>76</v>
      </c>
      <c r="I1834" s="150" t="s">
        <v>230</v>
      </c>
      <c r="J1834" s="150" t="s">
        <v>61</v>
      </c>
      <c r="K1834" s="150" t="s">
        <v>314</v>
      </c>
      <c r="L1834" s="150" t="s">
        <v>821</v>
      </c>
      <c r="M1834" s="150" t="s">
        <v>476</v>
      </c>
      <c r="N1834" s="150" t="s">
        <v>895</v>
      </c>
      <c r="O1834" s="150" t="s">
        <v>62</v>
      </c>
      <c r="P1834" s="150" t="s">
        <v>1423</v>
      </c>
      <c r="Q1834" s="150" t="s">
        <v>84</v>
      </c>
      <c r="R1834" s="150" t="s">
        <v>57</v>
      </c>
      <c r="S1834" s="150" t="s">
        <v>1207</v>
      </c>
      <c r="T1834" s="152">
        <v>4.8079999999999998</v>
      </c>
      <c r="U1834" s="151">
        <v>47548</v>
      </c>
      <c r="V1834" s="147">
        <v>7.3499999999999996E-2</v>
      </c>
      <c r="W1834" s="192">
        <v>5.9880000000000003E-2</v>
      </c>
      <c r="X1834" s="150" t="s">
        <v>636</v>
      </c>
      <c r="Y1834" s="150"/>
      <c r="Z1834" s="153">
        <v>860000</v>
      </c>
      <c r="AA1834" s="153">
        <v>3.681</v>
      </c>
      <c r="AB1834" s="153">
        <v>107.2533</v>
      </c>
      <c r="AC1834" s="153">
        <v>0</v>
      </c>
      <c r="AD1834" s="153">
        <v>3395.2748200000001</v>
      </c>
      <c r="AE1834" s="154"/>
      <c r="AF1834" s="154"/>
      <c r="AG1834" s="150" t="s">
        <v>17</v>
      </c>
      <c r="AH1834" s="147">
        <v>7.4782608600000003E-4</v>
      </c>
      <c r="AI1834" s="147">
        <v>7.3812580899999998E-4</v>
      </c>
      <c r="AJ1834" s="147">
        <v>1.7860613800000001E-4</v>
      </c>
    </row>
    <row r="1835" spans="1:36" ht="13.5" thickBot="1" x14ac:dyDescent="0.25">
      <c r="A1835" s="149">
        <v>8700</v>
      </c>
      <c r="B1835" s="149">
        <v>12535</v>
      </c>
      <c r="C1835" s="150" t="s">
        <v>2144</v>
      </c>
      <c r="D1835" s="150">
        <v>40419079</v>
      </c>
      <c r="E1835" s="150" t="s">
        <v>430</v>
      </c>
      <c r="F1835" s="150" t="s">
        <v>2145</v>
      </c>
      <c r="G1835" s="150" t="s">
        <v>2146</v>
      </c>
      <c r="H1835" s="150" t="s">
        <v>76</v>
      </c>
      <c r="I1835" s="150" t="s">
        <v>230</v>
      </c>
      <c r="J1835" s="150" t="s">
        <v>61</v>
      </c>
      <c r="K1835" s="150" t="s">
        <v>153</v>
      </c>
      <c r="L1835" s="150" t="s">
        <v>821</v>
      </c>
      <c r="M1835" s="150" t="s">
        <v>476</v>
      </c>
      <c r="N1835" s="150" t="s">
        <v>895</v>
      </c>
      <c r="O1835" s="150" t="s">
        <v>62</v>
      </c>
      <c r="P1835" s="150" t="s">
        <v>1949</v>
      </c>
      <c r="Q1835" s="150" t="s">
        <v>96</v>
      </c>
      <c r="R1835" s="150" t="s">
        <v>57</v>
      </c>
      <c r="S1835" s="150" t="s">
        <v>1207</v>
      </c>
      <c r="T1835" s="152">
        <v>5.4080000000000004</v>
      </c>
      <c r="U1835" s="151">
        <v>47616</v>
      </c>
      <c r="V1835" s="147">
        <v>3.7499999999999999E-2</v>
      </c>
      <c r="W1835" s="192">
        <v>5.0840000000000003E-2</v>
      </c>
      <c r="X1835" s="150" t="s">
        <v>636</v>
      </c>
      <c r="Y1835" s="150"/>
      <c r="Z1835" s="153">
        <v>412800</v>
      </c>
      <c r="AA1835" s="153">
        <v>3.681</v>
      </c>
      <c r="AB1835" s="153">
        <v>94.522300000000001</v>
      </c>
      <c r="AC1835" s="153">
        <v>0</v>
      </c>
      <c r="AD1835" s="153">
        <v>1436.28223</v>
      </c>
      <c r="AE1835" s="154"/>
      <c r="AF1835" s="154"/>
      <c r="AG1835" s="150" t="s">
        <v>17</v>
      </c>
      <c r="AH1835" s="147">
        <v>8.2560000000000001E-4</v>
      </c>
      <c r="AI1835" s="147">
        <v>3.1224482200000001E-4</v>
      </c>
      <c r="AJ1835" s="147">
        <v>7.5554656729150799E-5</v>
      </c>
    </row>
    <row r="1836" spans="1:36" ht="13.5" thickBot="1" x14ac:dyDescent="0.25">
      <c r="A1836" s="149">
        <v>8700</v>
      </c>
      <c r="B1836" s="149">
        <v>12535</v>
      </c>
      <c r="C1836" s="150" t="s">
        <v>2048</v>
      </c>
      <c r="D1836" s="150">
        <v>101752</v>
      </c>
      <c r="E1836" s="150" t="s">
        <v>430</v>
      </c>
      <c r="F1836" s="150" t="s">
        <v>2147</v>
      </c>
      <c r="G1836" s="150" t="s">
        <v>2148</v>
      </c>
      <c r="H1836" s="150" t="s">
        <v>76</v>
      </c>
      <c r="I1836" s="150" t="s">
        <v>102</v>
      </c>
      <c r="J1836" s="150" t="s">
        <v>61</v>
      </c>
      <c r="K1836" s="150" t="s">
        <v>314</v>
      </c>
      <c r="L1836" s="150" t="s">
        <v>821</v>
      </c>
      <c r="M1836" s="150" t="s">
        <v>476</v>
      </c>
      <c r="N1836" s="150" t="s">
        <v>915</v>
      </c>
      <c r="O1836" s="150" t="s">
        <v>62</v>
      </c>
      <c r="P1836" s="150" t="s">
        <v>1416</v>
      </c>
      <c r="Q1836" s="150" t="s">
        <v>96</v>
      </c>
      <c r="R1836" s="150" t="s">
        <v>57</v>
      </c>
      <c r="S1836" s="150" t="s">
        <v>1207</v>
      </c>
      <c r="T1836" s="152">
        <v>5.266</v>
      </c>
      <c r="U1836" s="151">
        <v>47609</v>
      </c>
      <c r="V1836" s="147">
        <v>4.65E-2</v>
      </c>
      <c r="W1836" s="192">
        <v>5.0029999999999998E-2</v>
      </c>
      <c r="X1836" s="150" t="s">
        <v>636</v>
      </c>
      <c r="Y1836" s="150"/>
      <c r="Z1836" s="153">
        <v>166000</v>
      </c>
      <c r="AA1836" s="153">
        <v>3.681</v>
      </c>
      <c r="AB1836" s="153">
        <v>100.0598</v>
      </c>
      <c r="AC1836" s="153">
        <v>0</v>
      </c>
      <c r="AD1836" s="153">
        <v>611.41141000000005</v>
      </c>
      <c r="AE1836" s="154"/>
      <c r="AF1836" s="154"/>
      <c r="AG1836" s="150" t="s">
        <v>17</v>
      </c>
      <c r="AH1836" s="147">
        <v>2.2133333299999999E-4</v>
      </c>
      <c r="AI1836" s="147">
        <v>1.32919591E-4</v>
      </c>
      <c r="AJ1836" s="147">
        <v>3.21628843119754E-5</v>
      </c>
    </row>
    <row r="1837" spans="1:36" ht="13.5" thickBot="1" x14ac:dyDescent="0.25">
      <c r="A1837" s="149">
        <v>8700</v>
      </c>
      <c r="B1837" s="149">
        <v>12535</v>
      </c>
      <c r="C1837" s="150" t="s">
        <v>1424</v>
      </c>
      <c r="D1837" s="150">
        <v>36157131</v>
      </c>
      <c r="E1837" s="150" t="s">
        <v>430</v>
      </c>
      <c r="F1837" s="150" t="s">
        <v>1425</v>
      </c>
      <c r="G1837" s="150" t="s">
        <v>1426</v>
      </c>
      <c r="H1837" s="150" t="s">
        <v>76</v>
      </c>
      <c r="I1837" s="150" t="s">
        <v>102</v>
      </c>
      <c r="J1837" s="150" t="s">
        <v>61</v>
      </c>
      <c r="K1837" s="150" t="s">
        <v>196</v>
      </c>
      <c r="L1837" s="150" t="s">
        <v>821</v>
      </c>
      <c r="M1837" s="150" t="s">
        <v>3345</v>
      </c>
      <c r="N1837" s="150" t="s">
        <v>874</v>
      </c>
      <c r="O1837" s="150" t="s">
        <v>62</v>
      </c>
      <c r="P1837" s="150" t="s">
        <v>1427</v>
      </c>
      <c r="Q1837" s="150" t="s">
        <v>96</v>
      </c>
      <c r="R1837" s="150" t="s">
        <v>57</v>
      </c>
      <c r="S1837" s="150" t="s">
        <v>1216</v>
      </c>
      <c r="T1837" s="152">
        <v>0.98699999999999999</v>
      </c>
      <c r="U1837" s="151">
        <v>45745</v>
      </c>
      <c r="V1837" s="147">
        <v>0.03</v>
      </c>
      <c r="W1837" s="192">
        <v>7.6539999999999997E-2</v>
      </c>
      <c r="X1837" s="150" t="s">
        <v>636</v>
      </c>
      <c r="Y1837" s="150"/>
      <c r="Z1837" s="153">
        <v>11451500</v>
      </c>
      <c r="AA1837" s="153">
        <v>3.9790999999999999</v>
      </c>
      <c r="AB1837" s="153">
        <v>95.771100000000004</v>
      </c>
      <c r="AC1837" s="153">
        <v>0</v>
      </c>
      <c r="AD1837" s="153">
        <v>43639.695010000003</v>
      </c>
      <c r="AE1837" s="154"/>
      <c r="AF1837" s="154"/>
      <c r="AG1837" s="150" t="s">
        <v>17</v>
      </c>
      <c r="AH1837" s="147">
        <v>2.0820909089999999E-2</v>
      </c>
      <c r="AI1837" s="147">
        <v>9.4871805470000004E-3</v>
      </c>
      <c r="AJ1837" s="147">
        <v>2.2956366840000001E-3</v>
      </c>
    </row>
    <row r="1838" spans="1:36" ht="13.5" thickBot="1" x14ac:dyDescent="0.25">
      <c r="A1838" s="149">
        <v>8700</v>
      </c>
      <c r="B1838" s="149">
        <v>12535</v>
      </c>
      <c r="C1838" s="150" t="s">
        <v>2149</v>
      </c>
      <c r="D1838" s="150">
        <v>100976</v>
      </c>
      <c r="E1838" s="150" t="s">
        <v>430</v>
      </c>
      <c r="F1838" s="150" t="s">
        <v>2150</v>
      </c>
      <c r="G1838" s="150" t="s">
        <v>2151</v>
      </c>
      <c r="H1838" s="150" t="s">
        <v>76</v>
      </c>
      <c r="I1838" s="150" t="s">
        <v>230</v>
      </c>
      <c r="J1838" s="150" t="s">
        <v>61</v>
      </c>
      <c r="K1838" s="150" t="s">
        <v>314</v>
      </c>
      <c r="L1838" s="150" t="s">
        <v>821</v>
      </c>
      <c r="M1838" s="150" t="s">
        <v>476</v>
      </c>
      <c r="N1838" s="150" t="s">
        <v>910</v>
      </c>
      <c r="O1838" s="150" t="s">
        <v>62</v>
      </c>
      <c r="P1838" s="150" t="s">
        <v>1416</v>
      </c>
      <c r="Q1838" s="150" t="s">
        <v>96</v>
      </c>
      <c r="R1838" s="150" t="s">
        <v>57</v>
      </c>
      <c r="S1838" s="150" t="s">
        <v>1207</v>
      </c>
      <c r="T1838" s="152">
        <v>7.2480000000000002</v>
      </c>
      <c r="U1838" s="151">
        <v>48259</v>
      </c>
      <c r="V1838" s="147">
        <v>1.8749999999999999E-2</v>
      </c>
      <c r="W1838" s="192">
        <v>5.2699999999999997E-2</v>
      </c>
      <c r="X1838" s="150" t="s">
        <v>636</v>
      </c>
      <c r="Y1838" s="150"/>
      <c r="Z1838" s="153">
        <v>700000</v>
      </c>
      <c r="AA1838" s="153">
        <v>3.681</v>
      </c>
      <c r="AB1838" s="153">
        <v>102.0051</v>
      </c>
      <c r="AC1838" s="153">
        <v>0</v>
      </c>
      <c r="AD1838" s="153">
        <v>2628.3654099999999</v>
      </c>
      <c r="AE1838" s="154"/>
      <c r="AF1838" s="154"/>
      <c r="AG1838" s="150" t="s">
        <v>17</v>
      </c>
      <c r="AH1838" s="147">
        <v>5.5999999999999995E-4</v>
      </c>
      <c r="AI1838" s="147">
        <v>5.7140127000000003E-4</v>
      </c>
      <c r="AJ1838" s="147">
        <v>1.3826338700000001E-4</v>
      </c>
    </row>
    <row r="1839" spans="1:36" ht="13.5" thickBot="1" x14ac:dyDescent="0.25">
      <c r="A1839" s="149">
        <v>8700</v>
      </c>
      <c r="B1839" s="149">
        <v>12535</v>
      </c>
      <c r="C1839" s="150" t="s">
        <v>2102</v>
      </c>
      <c r="D1839" s="150">
        <v>69375151</v>
      </c>
      <c r="E1839" s="150" t="s">
        <v>430</v>
      </c>
      <c r="F1839" s="150" t="s">
        <v>2152</v>
      </c>
      <c r="G1839" s="150" t="s">
        <v>2153</v>
      </c>
      <c r="H1839" s="150" t="s">
        <v>76</v>
      </c>
      <c r="I1839" s="150" t="s">
        <v>102</v>
      </c>
      <c r="J1839" s="150" t="s">
        <v>61</v>
      </c>
      <c r="K1839" s="150" t="s">
        <v>314</v>
      </c>
      <c r="L1839" s="150" t="s">
        <v>821</v>
      </c>
      <c r="M1839" s="150" t="s">
        <v>102</v>
      </c>
      <c r="N1839" s="150" t="s">
        <v>1159</v>
      </c>
      <c r="O1839" s="150" t="s">
        <v>62</v>
      </c>
      <c r="P1839" s="150" t="s">
        <v>1412</v>
      </c>
      <c r="Q1839" s="150" t="s">
        <v>96</v>
      </c>
      <c r="R1839" s="150" t="s">
        <v>57</v>
      </c>
      <c r="S1839" s="150" t="s">
        <v>1207</v>
      </c>
      <c r="T1839" s="152">
        <v>3.024</v>
      </c>
      <c r="U1839" s="151">
        <v>46646</v>
      </c>
      <c r="V1839" s="147">
        <v>7.7499999999999999E-2</v>
      </c>
      <c r="W1839" s="192">
        <v>6.8779999999999994E-2</v>
      </c>
      <c r="X1839" s="150" t="s">
        <v>636</v>
      </c>
      <c r="Y1839" s="150"/>
      <c r="Z1839" s="153">
        <v>3086000</v>
      </c>
      <c r="AA1839" s="153">
        <v>3.681</v>
      </c>
      <c r="AB1839" s="153">
        <v>103</v>
      </c>
      <c r="AC1839" s="153">
        <v>0</v>
      </c>
      <c r="AD1839" s="153">
        <v>11700.35298</v>
      </c>
      <c r="AE1839" s="154"/>
      <c r="AF1839" s="154"/>
      <c r="AG1839" s="150" t="s">
        <v>17</v>
      </c>
      <c r="AH1839" s="147">
        <v>5.1451341300000003E-3</v>
      </c>
      <c r="AI1839" s="147">
        <v>2.5436328359999998E-3</v>
      </c>
      <c r="AJ1839" s="147">
        <v>6.1548916599999998E-4</v>
      </c>
    </row>
    <row r="1840" spans="1:36" ht="13.5" thickBot="1" x14ac:dyDescent="0.25">
      <c r="A1840" s="149">
        <v>8700</v>
      </c>
      <c r="B1840" s="149">
        <v>12535</v>
      </c>
      <c r="C1840" s="150" t="s">
        <v>2154</v>
      </c>
      <c r="D1840" s="150">
        <v>65166126</v>
      </c>
      <c r="E1840" s="150" t="s">
        <v>430</v>
      </c>
      <c r="F1840" s="150" t="s">
        <v>2155</v>
      </c>
      <c r="G1840" s="150" t="s">
        <v>2156</v>
      </c>
      <c r="H1840" s="150" t="s">
        <v>76</v>
      </c>
      <c r="I1840" s="150" t="s">
        <v>102</v>
      </c>
      <c r="J1840" s="150" t="s">
        <v>61</v>
      </c>
      <c r="K1840" s="150" t="s">
        <v>173</v>
      </c>
      <c r="L1840" s="150" t="s">
        <v>821</v>
      </c>
      <c r="M1840" s="150" t="s">
        <v>486</v>
      </c>
      <c r="N1840" s="150" t="s">
        <v>931</v>
      </c>
      <c r="O1840" s="150" t="s">
        <v>62</v>
      </c>
      <c r="P1840" s="150" t="s">
        <v>1427</v>
      </c>
      <c r="Q1840" s="150" t="s">
        <v>96</v>
      </c>
      <c r="R1840" s="150" t="s">
        <v>57</v>
      </c>
      <c r="S1840" s="150" t="s">
        <v>1216</v>
      </c>
      <c r="T1840" s="152">
        <v>3.802</v>
      </c>
      <c r="U1840" s="151">
        <v>46996</v>
      </c>
      <c r="V1840" s="147">
        <v>7.9000000000000001E-2</v>
      </c>
      <c r="W1840" s="192">
        <v>0.12989000000000001</v>
      </c>
      <c r="X1840" s="150" t="s">
        <v>636</v>
      </c>
      <c r="Y1840" s="150"/>
      <c r="Z1840" s="153">
        <v>4231000</v>
      </c>
      <c r="AA1840" s="153">
        <v>3.9790999999999999</v>
      </c>
      <c r="AB1840" s="153">
        <v>84.846500000000006</v>
      </c>
      <c r="AC1840" s="153">
        <v>0</v>
      </c>
      <c r="AD1840" s="153">
        <v>14284.393679999999</v>
      </c>
      <c r="AE1840" s="154"/>
      <c r="AF1840" s="154"/>
      <c r="AG1840" s="150" t="s">
        <v>17</v>
      </c>
      <c r="AH1840" s="147">
        <v>6.9525243640000001E-3</v>
      </c>
      <c r="AI1840" s="147">
        <v>3.1053980050000001E-3</v>
      </c>
      <c r="AJ1840" s="147">
        <v>7.5142088199999998E-4</v>
      </c>
    </row>
    <row r="1841" spans="1:36" ht="13.5" thickBot="1" x14ac:dyDescent="0.25">
      <c r="A1841" s="149">
        <v>8700</v>
      </c>
      <c r="B1841" s="149">
        <v>12535</v>
      </c>
      <c r="C1841" s="150" t="s">
        <v>2071</v>
      </c>
      <c r="D1841" s="150">
        <v>101569</v>
      </c>
      <c r="E1841" s="150" t="s">
        <v>430</v>
      </c>
      <c r="F1841" s="150" t="s">
        <v>2157</v>
      </c>
      <c r="G1841" s="150" t="s">
        <v>2158</v>
      </c>
      <c r="H1841" s="150" t="s">
        <v>76</v>
      </c>
      <c r="I1841" s="150" t="s">
        <v>102</v>
      </c>
      <c r="J1841" s="150" t="s">
        <v>61</v>
      </c>
      <c r="K1841" s="150" t="s">
        <v>314</v>
      </c>
      <c r="L1841" s="150" t="s">
        <v>821</v>
      </c>
      <c r="M1841" s="150" t="s">
        <v>476</v>
      </c>
      <c r="N1841" s="150" t="s">
        <v>895</v>
      </c>
      <c r="O1841" s="150" t="s">
        <v>62</v>
      </c>
      <c r="P1841" s="150" t="s">
        <v>1416</v>
      </c>
      <c r="Q1841" s="150" t="s">
        <v>96</v>
      </c>
      <c r="R1841" s="150" t="s">
        <v>57</v>
      </c>
      <c r="S1841" s="150" t="s">
        <v>1207</v>
      </c>
      <c r="T1841" s="152">
        <v>6.6529999999999996</v>
      </c>
      <c r="U1841" s="151">
        <v>48588</v>
      </c>
      <c r="V1841" s="147">
        <v>6.4000000000000001E-2</v>
      </c>
      <c r="W1841" s="192">
        <v>5.6739999999999999E-2</v>
      </c>
      <c r="X1841" s="150" t="s">
        <v>636</v>
      </c>
      <c r="Y1841" s="150"/>
      <c r="Z1841" s="153">
        <v>2755000</v>
      </c>
      <c r="AA1841" s="153">
        <v>3.681</v>
      </c>
      <c r="AB1841" s="153">
        <v>106.4453</v>
      </c>
      <c r="AC1841" s="153">
        <v>0</v>
      </c>
      <c r="AD1841" s="153">
        <v>10794.782859999999</v>
      </c>
      <c r="AE1841" s="154"/>
      <c r="AF1841" s="154"/>
      <c r="AG1841" s="150" t="s">
        <v>17</v>
      </c>
      <c r="AH1841" s="147">
        <v>2.7550000000000001E-3</v>
      </c>
      <c r="AI1841" s="147">
        <v>2.346763742E-3</v>
      </c>
      <c r="AJ1841" s="147">
        <v>5.6785226200000002E-4</v>
      </c>
    </row>
    <row r="1842" spans="1:36" ht="13.5" thickBot="1" x14ac:dyDescent="0.25">
      <c r="A1842" s="149">
        <v>8700</v>
      </c>
      <c r="B1842" s="149">
        <v>12536</v>
      </c>
      <c r="C1842" s="150" t="s">
        <v>1332</v>
      </c>
      <c r="D1842" s="150">
        <v>520036104</v>
      </c>
      <c r="E1842" s="150" t="s">
        <v>429</v>
      </c>
      <c r="F1842" s="150" t="s">
        <v>1333</v>
      </c>
      <c r="G1842" s="150">
        <v>1129733</v>
      </c>
      <c r="H1842" s="150" t="s">
        <v>102</v>
      </c>
      <c r="I1842" s="150" t="s">
        <v>229</v>
      </c>
      <c r="J1842" s="150" t="s">
        <v>53</v>
      </c>
      <c r="K1842" s="150" t="s">
        <v>53</v>
      </c>
      <c r="L1842" s="150" t="s">
        <v>821</v>
      </c>
      <c r="M1842" s="150" t="s">
        <v>311</v>
      </c>
      <c r="N1842" s="150" t="s">
        <v>140</v>
      </c>
      <c r="O1842" s="150" t="s">
        <v>62</v>
      </c>
      <c r="P1842" s="150" t="s">
        <v>1334</v>
      </c>
      <c r="Q1842" s="150" t="s">
        <v>65</v>
      </c>
      <c r="R1842" s="150" t="s">
        <v>57</v>
      </c>
      <c r="S1842" s="150" t="s">
        <v>1206</v>
      </c>
      <c r="T1842" s="152">
        <v>0.98699999999999999</v>
      </c>
      <c r="U1842" s="151">
        <v>45748</v>
      </c>
      <c r="V1842" s="147">
        <v>4.3400000000000001E-2</v>
      </c>
      <c r="W1842" s="192">
        <v>2.35E-2</v>
      </c>
      <c r="X1842" s="150" t="s">
        <v>636</v>
      </c>
      <c r="Y1842" s="150"/>
      <c r="Z1842" s="153">
        <v>19838632</v>
      </c>
      <c r="AA1842" s="153">
        <v>1</v>
      </c>
      <c r="AB1842" s="153">
        <v>113.93</v>
      </c>
      <c r="AC1842" s="153">
        <v>261.70051999999998</v>
      </c>
      <c r="AD1842" s="153">
        <v>22863.85396</v>
      </c>
      <c r="AE1842" s="154"/>
      <c r="AF1842" s="154"/>
      <c r="AG1842" s="150" t="s">
        <v>17</v>
      </c>
      <c r="AH1842" s="147">
        <v>4.5608173713000001E-2</v>
      </c>
      <c r="AI1842" s="147">
        <v>0.14436086390200001</v>
      </c>
      <c r="AJ1842" s="147">
        <v>4.0156023680000003E-3</v>
      </c>
    </row>
    <row r="1843" spans="1:36" ht="13.5" thickBot="1" x14ac:dyDescent="0.25">
      <c r="A1843" s="149">
        <v>8700</v>
      </c>
      <c r="B1843" s="149">
        <v>12536</v>
      </c>
      <c r="C1843" s="150" t="s">
        <v>1431</v>
      </c>
      <c r="D1843" s="150">
        <v>513821488</v>
      </c>
      <c r="E1843" s="150" t="s">
        <v>429</v>
      </c>
      <c r="F1843" s="150" t="s">
        <v>1432</v>
      </c>
      <c r="G1843" s="150">
        <v>1129899</v>
      </c>
      <c r="H1843" s="150" t="s">
        <v>102</v>
      </c>
      <c r="I1843" s="150" t="s">
        <v>229</v>
      </c>
      <c r="J1843" s="150" t="s">
        <v>53</v>
      </c>
      <c r="K1843" s="150" t="s">
        <v>53</v>
      </c>
      <c r="L1843" s="150" t="s">
        <v>821</v>
      </c>
      <c r="M1843" s="150" t="s">
        <v>311</v>
      </c>
      <c r="N1843" s="150" t="s">
        <v>651</v>
      </c>
      <c r="O1843" s="150" t="s">
        <v>62</v>
      </c>
      <c r="P1843" s="150" t="s">
        <v>1369</v>
      </c>
      <c r="Q1843" s="150" t="s">
        <v>65</v>
      </c>
      <c r="R1843" s="150" t="s">
        <v>57</v>
      </c>
      <c r="S1843" s="150" t="s">
        <v>1206</v>
      </c>
      <c r="T1843" s="152">
        <v>0.46800000000000003</v>
      </c>
      <c r="U1843" s="151">
        <v>45555</v>
      </c>
      <c r="V1843" s="147">
        <v>0.04</v>
      </c>
      <c r="W1843" s="192">
        <v>1.89E-2</v>
      </c>
      <c r="X1843" s="150" t="s">
        <v>636</v>
      </c>
      <c r="Y1843" s="150"/>
      <c r="Z1843" s="153">
        <v>33139.99</v>
      </c>
      <c r="AA1843" s="153">
        <v>1</v>
      </c>
      <c r="AB1843" s="153">
        <v>112.74</v>
      </c>
      <c r="AC1843" s="153">
        <v>0</v>
      </c>
      <c r="AD1843" s="153">
        <v>37.362020000000001</v>
      </c>
      <c r="AE1843" s="154"/>
      <c r="AF1843" s="154"/>
      <c r="AG1843" s="150" t="s">
        <v>17</v>
      </c>
      <c r="AH1843" s="147">
        <v>4.0707060400000002E-4</v>
      </c>
      <c r="AI1843" s="147">
        <v>2.35901326E-4</v>
      </c>
      <c r="AJ1843" s="147">
        <v>6.56193029698738E-6</v>
      </c>
    </row>
    <row r="1844" spans="1:36" ht="13.5" thickBot="1" x14ac:dyDescent="0.25">
      <c r="A1844" s="149">
        <v>8700</v>
      </c>
      <c r="B1844" s="149">
        <v>12536</v>
      </c>
      <c r="C1844" s="150" t="s">
        <v>1335</v>
      </c>
      <c r="D1844" s="150">
        <v>520027194</v>
      </c>
      <c r="E1844" s="150" t="s">
        <v>429</v>
      </c>
      <c r="F1844" s="150" t="s">
        <v>1336</v>
      </c>
      <c r="G1844" s="150">
        <v>1133131</v>
      </c>
      <c r="H1844" s="150" t="s">
        <v>102</v>
      </c>
      <c r="I1844" s="150" t="s">
        <v>228</v>
      </c>
      <c r="J1844" s="150" t="s">
        <v>53</v>
      </c>
      <c r="K1844" s="150" t="s">
        <v>53</v>
      </c>
      <c r="L1844" s="150" t="s">
        <v>821</v>
      </c>
      <c r="M1844" s="150" t="s">
        <v>311</v>
      </c>
      <c r="N1844" s="150" t="s">
        <v>654</v>
      </c>
      <c r="O1844" s="150" t="s">
        <v>62</v>
      </c>
      <c r="P1844" s="150" t="s">
        <v>1205</v>
      </c>
      <c r="Q1844" s="150" t="s">
        <v>65</v>
      </c>
      <c r="R1844" s="150" t="s">
        <v>57</v>
      </c>
      <c r="S1844" s="150" t="s">
        <v>1206</v>
      </c>
      <c r="T1844" s="152">
        <v>0.65200000000000002</v>
      </c>
      <c r="U1844" s="151">
        <v>45627</v>
      </c>
      <c r="V1844" s="147">
        <v>5.45E-2</v>
      </c>
      <c r="W1844" s="192">
        <v>4.9599999999999998E-2</v>
      </c>
      <c r="X1844" s="150" t="s">
        <v>636</v>
      </c>
      <c r="Y1844" s="150"/>
      <c r="Z1844" s="153">
        <v>149.34</v>
      </c>
      <c r="AA1844" s="153">
        <v>1</v>
      </c>
      <c r="AB1844" s="153">
        <v>102.2</v>
      </c>
      <c r="AC1844" s="153">
        <v>0</v>
      </c>
      <c r="AD1844" s="153">
        <v>0.15262999999999999</v>
      </c>
      <c r="AE1844" s="154"/>
      <c r="AF1844" s="154"/>
      <c r="AG1844" s="150" t="s">
        <v>17</v>
      </c>
      <c r="AH1844" s="147">
        <v>9.6691221730685904E-7</v>
      </c>
      <c r="AI1844" s="147">
        <v>9.6369573983226205E-7</v>
      </c>
      <c r="AJ1844" s="147">
        <v>2.6806565095494902E-8</v>
      </c>
    </row>
    <row r="1845" spans="1:36" ht="13.5" thickBot="1" x14ac:dyDescent="0.25">
      <c r="A1845" s="149">
        <v>8700</v>
      </c>
      <c r="B1845" s="149">
        <v>12536</v>
      </c>
      <c r="C1845" s="150" t="s">
        <v>1337</v>
      </c>
      <c r="D1845" s="150">
        <v>1630</v>
      </c>
      <c r="E1845" s="150" t="s">
        <v>2</v>
      </c>
      <c r="F1845" s="150" t="s">
        <v>1338</v>
      </c>
      <c r="G1845" s="150">
        <v>1133891</v>
      </c>
      <c r="H1845" s="150" t="s">
        <v>102</v>
      </c>
      <c r="I1845" s="150" t="s">
        <v>228</v>
      </c>
      <c r="J1845" s="150" t="s">
        <v>53</v>
      </c>
      <c r="K1845" s="150" t="s">
        <v>314</v>
      </c>
      <c r="L1845" s="150" t="s">
        <v>821</v>
      </c>
      <c r="M1845" s="150" t="s">
        <v>311</v>
      </c>
      <c r="N1845" s="150" t="s">
        <v>652</v>
      </c>
      <c r="O1845" s="150" t="s">
        <v>62</v>
      </c>
      <c r="P1845" s="150" t="s">
        <v>1339</v>
      </c>
      <c r="Q1845" s="150" t="s">
        <v>65</v>
      </c>
      <c r="R1845" s="150" t="s">
        <v>57</v>
      </c>
      <c r="S1845" s="150" t="s">
        <v>1206</v>
      </c>
      <c r="T1845" s="152">
        <v>0.16200000000000001</v>
      </c>
      <c r="U1845" s="151">
        <v>45443</v>
      </c>
      <c r="V1845" s="147">
        <v>6.0499999999999998E-2</v>
      </c>
      <c r="W1845" s="192">
        <v>6.3799999999999996E-2</v>
      </c>
      <c r="X1845" s="150" t="s">
        <v>636</v>
      </c>
      <c r="Y1845" s="150"/>
      <c r="Z1845" s="153">
        <v>900000</v>
      </c>
      <c r="AA1845" s="153">
        <v>1</v>
      </c>
      <c r="AB1845" s="153">
        <v>102</v>
      </c>
      <c r="AC1845" s="153">
        <v>0</v>
      </c>
      <c r="AD1845" s="153">
        <v>918</v>
      </c>
      <c r="AE1845" s="154"/>
      <c r="AF1845" s="154"/>
      <c r="AG1845" s="150" t="s">
        <v>17</v>
      </c>
      <c r="AH1845" s="147">
        <v>4.8993890050000001E-3</v>
      </c>
      <c r="AI1845" s="147">
        <v>5.7961913720000003E-3</v>
      </c>
      <c r="AJ1845" s="147">
        <v>1.6122929099999999E-4</v>
      </c>
    </row>
    <row r="1846" spans="1:36" ht="13.5" thickBot="1" x14ac:dyDescent="0.25">
      <c r="A1846" s="149">
        <v>8700</v>
      </c>
      <c r="B1846" s="149">
        <v>12536</v>
      </c>
      <c r="C1846" s="150" t="s">
        <v>1340</v>
      </c>
      <c r="D1846" s="150">
        <v>510960719</v>
      </c>
      <c r="E1846" s="150" t="s">
        <v>429</v>
      </c>
      <c r="F1846" s="150" t="s">
        <v>1341</v>
      </c>
      <c r="G1846" s="150">
        <v>1134436</v>
      </c>
      <c r="H1846" s="150" t="s">
        <v>102</v>
      </c>
      <c r="I1846" s="150" t="s">
        <v>229</v>
      </c>
      <c r="J1846" s="150" t="s">
        <v>53</v>
      </c>
      <c r="K1846" s="150" t="s">
        <v>53</v>
      </c>
      <c r="L1846" s="150" t="s">
        <v>821</v>
      </c>
      <c r="M1846" s="150" t="s">
        <v>311</v>
      </c>
      <c r="N1846" s="150" t="s">
        <v>651</v>
      </c>
      <c r="O1846" s="150" t="s">
        <v>62</v>
      </c>
      <c r="P1846" s="150" t="s">
        <v>1342</v>
      </c>
      <c r="Q1846" s="150" t="s">
        <v>65</v>
      </c>
      <c r="R1846" s="150" t="s">
        <v>57</v>
      </c>
      <c r="S1846" s="150" t="s">
        <v>1206</v>
      </c>
      <c r="T1846" s="152">
        <v>0.996</v>
      </c>
      <c r="U1846" s="151">
        <v>45748</v>
      </c>
      <c r="V1846" s="147">
        <v>6.4999999999999997E-3</v>
      </c>
      <c r="W1846" s="192">
        <v>1.6500000000000001E-2</v>
      </c>
      <c r="X1846" s="150" t="s">
        <v>636</v>
      </c>
      <c r="Y1846" s="150"/>
      <c r="Z1846" s="153">
        <v>7329000</v>
      </c>
      <c r="AA1846" s="153">
        <v>1</v>
      </c>
      <c r="AB1846" s="153">
        <v>110.63</v>
      </c>
      <c r="AC1846" s="153">
        <v>66.541309999999996</v>
      </c>
      <c r="AD1846" s="153">
        <v>8174.6140100000002</v>
      </c>
      <c r="AE1846" s="154"/>
      <c r="AF1846" s="154"/>
      <c r="AG1846" s="150" t="s">
        <v>17</v>
      </c>
      <c r="AH1846" s="147">
        <v>1.3425814953E-2</v>
      </c>
      <c r="AI1846" s="147">
        <v>5.1613972980999998E-2</v>
      </c>
      <c r="AJ1846" s="147">
        <v>1.4357159309999999E-3</v>
      </c>
    </row>
    <row r="1847" spans="1:36" ht="13.5" thickBot="1" x14ac:dyDescent="0.25">
      <c r="A1847" s="149">
        <v>8700</v>
      </c>
      <c r="B1847" s="149">
        <v>12536</v>
      </c>
      <c r="C1847" s="150" t="s">
        <v>1348</v>
      </c>
      <c r="D1847" s="150">
        <v>513230029</v>
      </c>
      <c r="E1847" s="150" t="s">
        <v>429</v>
      </c>
      <c r="F1847" s="150" t="s">
        <v>1349</v>
      </c>
      <c r="G1847" s="150">
        <v>1139286</v>
      </c>
      <c r="H1847" s="150" t="s">
        <v>102</v>
      </c>
      <c r="I1847" s="150" t="s">
        <v>228</v>
      </c>
      <c r="J1847" s="150" t="s">
        <v>53</v>
      </c>
      <c r="K1847" s="150" t="s">
        <v>53</v>
      </c>
      <c r="L1847" s="150" t="s">
        <v>821</v>
      </c>
      <c r="M1847" s="150" t="s">
        <v>311</v>
      </c>
      <c r="N1847" s="150" t="s">
        <v>269</v>
      </c>
      <c r="O1847" s="150" t="s">
        <v>62</v>
      </c>
      <c r="P1847" s="150" t="s">
        <v>1350</v>
      </c>
      <c r="Q1847" s="150" t="s">
        <v>1351</v>
      </c>
      <c r="R1847" s="150" t="s">
        <v>57</v>
      </c>
      <c r="S1847" s="150" t="s">
        <v>1206</v>
      </c>
      <c r="T1847" s="152">
        <v>0.24399999999999999</v>
      </c>
      <c r="U1847" s="151">
        <v>47300</v>
      </c>
      <c r="V1847" s="147">
        <v>3.2899999999999999E-2</v>
      </c>
      <c r="W1847" s="192">
        <v>4.3999999999999997E-2</v>
      </c>
      <c r="X1847" s="150" t="s">
        <v>636</v>
      </c>
      <c r="Y1847" s="150"/>
      <c r="Z1847" s="153">
        <v>2350000</v>
      </c>
      <c r="AA1847" s="153">
        <v>1</v>
      </c>
      <c r="AB1847" s="153">
        <v>102.21</v>
      </c>
      <c r="AC1847" s="153">
        <v>0</v>
      </c>
      <c r="AD1847" s="153">
        <v>2401.9349999999999</v>
      </c>
      <c r="AE1847" s="154"/>
      <c r="AF1847" s="154"/>
      <c r="AG1847" s="150" t="s">
        <v>17</v>
      </c>
      <c r="AH1847" s="147">
        <v>5.8188385189999999E-3</v>
      </c>
      <c r="AI1847" s="147">
        <v>1.5165658958000001E-2</v>
      </c>
      <c r="AJ1847" s="147">
        <v>4.2185433300000001E-4</v>
      </c>
    </row>
    <row r="1848" spans="1:36" ht="13.5" thickBot="1" x14ac:dyDescent="0.25">
      <c r="A1848" s="149">
        <v>8700</v>
      </c>
      <c r="B1848" s="149">
        <v>12536</v>
      </c>
      <c r="C1848" s="150" t="s">
        <v>1452</v>
      </c>
      <c r="D1848" s="150">
        <v>514065283</v>
      </c>
      <c r="E1848" s="150" t="s">
        <v>429</v>
      </c>
      <c r="F1848" s="150" t="s">
        <v>2242</v>
      </c>
      <c r="G1848" s="150">
        <v>1139591</v>
      </c>
      <c r="H1848" s="150" t="s">
        <v>102</v>
      </c>
      <c r="I1848" s="150" t="s">
        <v>228</v>
      </c>
      <c r="J1848" s="150" t="s">
        <v>53</v>
      </c>
      <c r="K1848" s="150" t="s">
        <v>53</v>
      </c>
      <c r="L1848" s="150" t="s">
        <v>821</v>
      </c>
      <c r="M1848" s="150" t="s">
        <v>311</v>
      </c>
      <c r="N1848" s="150" t="s">
        <v>75</v>
      </c>
      <c r="O1848" s="150" t="s">
        <v>62</v>
      </c>
      <c r="P1848" s="150" t="s">
        <v>1345</v>
      </c>
      <c r="Q1848" s="150" t="s">
        <v>65</v>
      </c>
      <c r="R1848" s="150" t="s">
        <v>57</v>
      </c>
      <c r="S1848" s="150" t="s">
        <v>1206</v>
      </c>
      <c r="T1848" s="152">
        <v>0.16700000000000001</v>
      </c>
      <c r="U1848" s="151">
        <v>45445</v>
      </c>
      <c r="V1848" s="147">
        <v>2.4E-2</v>
      </c>
      <c r="W1848" s="192">
        <v>6.3500000000000001E-2</v>
      </c>
      <c r="X1848" s="150" t="s">
        <v>636</v>
      </c>
      <c r="Y1848" s="150"/>
      <c r="Z1848" s="153">
        <v>1722.67</v>
      </c>
      <c r="AA1848" s="153">
        <v>1</v>
      </c>
      <c r="AB1848" s="153">
        <v>99.57</v>
      </c>
      <c r="AC1848" s="153">
        <v>0</v>
      </c>
      <c r="AD1848" s="153">
        <v>1.71526</v>
      </c>
      <c r="AE1848" s="154"/>
      <c r="AF1848" s="154"/>
      <c r="AG1848" s="150" t="s">
        <v>17</v>
      </c>
      <c r="AH1848" s="147">
        <v>7.2275181964445704E-5</v>
      </c>
      <c r="AI1848" s="147">
        <v>1.0830038358806801E-5</v>
      </c>
      <c r="AJ1848" s="147">
        <v>3.0125289160517998E-7</v>
      </c>
    </row>
    <row r="1849" spans="1:36" ht="13.5" thickBot="1" x14ac:dyDescent="0.25">
      <c r="A1849" s="149">
        <v>8700</v>
      </c>
      <c r="B1849" s="149">
        <v>12536</v>
      </c>
      <c r="C1849" s="150" t="s">
        <v>1478</v>
      </c>
      <c r="D1849" s="150">
        <v>511399388</v>
      </c>
      <c r="E1849" s="150" t="s">
        <v>429</v>
      </c>
      <c r="F1849" s="150" t="s">
        <v>1479</v>
      </c>
      <c r="G1849" s="150">
        <v>1141191</v>
      </c>
      <c r="H1849" s="150" t="s">
        <v>102</v>
      </c>
      <c r="I1849" s="150" t="s">
        <v>228</v>
      </c>
      <c r="J1849" s="150" t="s">
        <v>53</v>
      </c>
      <c r="K1849" s="150" t="s">
        <v>53</v>
      </c>
      <c r="L1849" s="150" t="s">
        <v>821</v>
      </c>
      <c r="M1849" s="150" t="s">
        <v>311</v>
      </c>
      <c r="N1849" s="150" t="s">
        <v>140</v>
      </c>
      <c r="O1849" s="150" t="s">
        <v>62</v>
      </c>
      <c r="P1849" s="150" t="s">
        <v>1350</v>
      </c>
      <c r="Q1849" s="150" t="s">
        <v>1351</v>
      </c>
      <c r="R1849" s="150" t="s">
        <v>57</v>
      </c>
      <c r="S1849" s="150" t="s">
        <v>1206</v>
      </c>
      <c r="T1849" s="152">
        <v>0.56499999999999995</v>
      </c>
      <c r="U1849" s="151">
        <v>45838</v>
      </c>
      <c r="V1849" s="147">
        <v>3.0499999999999999E-2</v>
      </c>
      <c r="W1849" s="192">
        <v>5.21E-2</v>
      </c>
      <c r="X1849" s="150" t="s">
        <v>636</v>
      </c>
      <c r="Y1849" s="150"/>
      <c r="Z1849" s="153">
        <v>469370</v>
      </c>
      <c r="AA1849" s="153">
        <v>1</v>
      </c>
      <c r="AB1849" s="153">
        <v>99.61</v>
      </c>
      <c r="AC1849" s="153">
        <v>0</v>
      </c>
      <c r="AD1849" s="153">
        <v>467.53946000000002</v>
      </c>
      <c r="AE1849" s="154"/>
      <c r="AF1849" s="154"/>
      <c r="AG1849" s="150" t="s">
        <v>17</v>
      </c>
      <c r="AH1849" s="147">
        <v>6.9926329819999999E-3</v>
      </c>
      <c r="AI1849" s="147">
        <v>2.9520132720000001E-3</v>
      </c>
      <c r="AJ1849" s="147">
        <v>8.2114439947602403E-5</v>
      </c>
    </row>
    <row r="1850" spans="1:36" ht="13.5" thickBot="1" x14ac:dyDescent="0.25">
      <c r="A1850" s="149">
        <v>8700</v>
      </c>
      <c r="B1850" s="149">
        <v>12536</v>
      </c>
      <c r="C1850" s="150" t="s">
        <v>1352</v>
      </c>
      <c r="D1850" s="150">
        <v>520044314</v>
      </c>
      <c r="E1850" s="150" t="s">
        <v>429</v>
      </c>
      <c r="F1850" s="150" t="s">
        <v>1353</v>
      </c>
      <c r="G1850" s="150">
        <v>1141415</v>
      </c>
      <c r="H1850" s="150" t="s">
        <v>102</v>
      </c>
      <c r="I1850" s="150" t="s">
        <v>228</v>
      </c>
      <c r="J1850" s="150" t="s">
        <v>53</v>
      </c>
      <c r="K1850" s="150" t="s">
        <v>53</v>
      </c>
      <c r="L1850" s="150" t="s">
        <v>821</v>
      </c>
      <c r="M1850" s="150" t="s">
        <v>311</v>
      </c>
      <c r="N1850" s="150" t="s">
        <v>260</v>
      </c>
      <c r="O1850" s="150" t="s">
        <v>62</v>
      </c>
      <c r="P1850" s="150" t="s">
        <v>1339</v>
      </c>
      <c r="Q1850" s="150" t="s">
        <v>65</v>
      </c>
      <c r="R1850" s="150" t="s">
        <v>57</v>
      </c>
      <c r="S1850" s="150" t="s">
        <v>1206</v>
      </c>
      <c r="T1850" s="152">
        <v>0.23</v>
      </c>
      <c r="U1850" s="151">
        <v>45468</v>
      </c>
      <c r="V1850" s="147">
        <v>2.1600000000000001E-2</v>
      </c>
      <c r="W1850" s="192">
        <v>5.5599999999999997E-2</v>
      </c>
      <c r="X1850" s="150" t="s">
        <v>636</v>
      </c>
      <c r="Y1850" s="150"/>
      <c r="Z1850" s="153">
        <v>3259045</v>
      </c>
      <c r="AA1850" s="153">
        <v>1</v>
      </c>
      <c r="AB1850" s="153">
        <v>99.83</v>
      </c>
      <c r="AC1850" s="153">
        <v>0</v>
      </c>
      <c r="AD1850" s="153">
        <v>3253.5046200000002</v>
      </c>
      <c r="AE1850" s="154"/>
      <c r="AF1850" s="154"/>
      <c r="AG1850" s="150" t="s">
        <v>17</v>
      </c>
      <c r="AH1850" s="147">
        <v>2.5480885854000001E-2</v>
      </c>
      <c r="AI1850" s="147">
        <v>2.0542413297999999E-2</v>
      </c>
      <c r="AJ1850" s="147">
        <v>5.7141638800000001E-4</v>
      </c>
    </row>
    <row r="1851" spans="1:36" ht="13.5" thickBot="1" x14ac:dyDescent="0.25">
      <c r="A1851" s="149">
        <v>8700</v>
      </c>
      <c r="B1851" s="149">
        <v>12536</v>
      </c>
      <c r="C1851" s="150" t="s">
        <v>1354</v>
      </c>
      <c r="D1851" s="150">
        <v>520017393</v>
      </c>
      <c r="E1851" s="150" t="s">
        <v>429</v>
      </c>
      <c r="F1851" s="150" t="s">
        <v>1355</v>
      </c>
      <c r="G1851" s="150">
        <v>1143585</v>
      </c>
      <c r="H1851" s="150" t="s">
        <v>102</v>
      </c>
      <c r="I1851" s="150" t="s">
        <v>228</v>
      </c>
      <c r="J1851" s="150" t="s">
        <v>53</v>
      </c>
      <c r="K1851" s="150" t="s">
        <v>53</v>
      </c>
      <c r="L1851" s="150" t="s">
        <v>821</v>
      </c>
      <c r="M1851" s="150" t="s">
        <v>311</v>
      </c>
      <c r="N1851" s="150" t="s">
        <v>651</v>
      </c>
      <c r="O1851" s="150" t="s">
        <v>62</v>
      </c>
      <c r="P1851" s="150" t="s">
        <v>1205</v>
      </c>
      <c r="Q1851" s="150" t="s">
        <v>65</v>
      </c>
      <c r="R1851" s="150" t="s">
        <v>57</v>
      </c>
      <c r="S1851" s="150" t="s">
        <v>1206</v>
      </c>
      <c r="T1851" s="152">
        <v>2.173</v>
      </c>
      <c r="U1851" s="151">
        <v>46843</v>
      </c>
      <c r="V1851" s="147">
        <v>1.44E-2</v>
      </c>
      <c r="W1851" s="192">
        <v>4.2299999999999997E-2</v>
      </c>
      <c r="X1851" s="150" t="s">
        <v>636</v>
      </c>
      <c r="Y1851" s="150"/>
      <c r="Z1851" s="153">
        <v>1843953.82</v>
      </c>
      <c r="AA1851" s="153">
        <v>1</v>
      </c>
      <c r="AB1851" s="153">
        <v>94.24</v>
      </c>
      <c r="AC1851" s="153">
        <v>0</v>
      </c>
      <c r="AD1851" s="153">
        <v>1737.74208</v>
      </c>
      <c r="AE1851" s="154"/>
      <c r="AF1851" s="154"/>
      <c r="AG1851" s="150" t="s">
        <v>17</v>
      </c>
      <c r="AH1851" s="147">
        <v>4.6098845500000003E-3</v>
      </c>
      <c r="AI1851" s="147">
        <v>1.0971988727E-2</v>
      </c>
      <c r="AJ1851" s="147">
        <v>3.0520144199999998E-4</v>
      </c>
    </row>
    <row r="1852" spans="1:36" ht="13.5" thickBot="1" x14ac:dyDescent="0.25">
      <c r="A1852" s="149">
        <v>8700</v>
      </c>
      <c r="B1852" s="149">
        <v>12536</v>
      </c>
      <c r="C1852" s="150" t="s">
        <v>1357</v>
      </c>
      <c r="D1852" s="150">
        <v>510706153</v>
      </c>
      <c r="E1852" s="150" t="s">
        <v>429</v>
      </c>
      <c r="F1852" s="150" t="s">
        <v>1358</v>
      </c>
      <c r="G1852" s="150">
        <v>1157536</v>
      </c>
      <c r="H1852" s="150" t="s">
        <v>102</v>
      </c>
      <c r="I1852" s="150" t="s">
        <v>228</v>
      </c>
      <c r="J1852" s="150" t="s">
        <v>53</v>
      </c>
      <c r="K1852" s="150" t="s">
        <v>53</v>
      </c>
      <c r="L1852" s="150" t="s">
        <v>821</v>
      </c>
      <c r="M1852" s="150" t="s">
        <v>311</v>
      </c>
      <c r="N1852" s="150" t="s">
        <v>257</v>
      </c>
      <c r="O1852" s="150" t="s">
        <v>62</v>
      </c>
      <c r="P1852" s="150" t="s">
        <v>1359</v>
      </c>
      <c r="Q1852" s="150" t="s">
        <v>1351</v>
      </c>
      <c r="R1852" s="150" t="s">
        <v>57</v>
      </c>
      <c r="S1852" s="150" t="s">
        <v>1206</v>
      </c>
      <c r="T1852" s="152">
        <v>0.16200000000000001</v>
      </c>
      <c r="U1852" s="151">
        <v>45443</v>
      </c>
      <c r="V1852" s="147">
        <v>1.49E-2</v>
      </c>
      <c r="W1852" s="192">
        <v>5.0900000000000001E-2</v>
      </c>
      <c r="X1852" s="150" t="s">
        <v>636</v>
      </c>
      <c r="Y1852" s="150"/>
      <c r="Z1852" s="153">
        <v>1285259.4099999999</v>
      </c>
      <c r="AA1852" s="153">
        <v>1</v>
      </c>
      <c r="AB1852" s="153">
        <v>99.94</v>
      </c>
      <c r="AC1852" s="153">
        <v>0</v>
      </c>
      <c r="AD1852" s="153">
        <v>1284.4882500000001</v>
      </c>
      <c r="AE1852" s="154"/>
      <c r="AF1852" s="154"/>
      <c r="AG1852" s="150" t="s">
        <v>17</v>
      </c>
      <c r="AH1852" s="147">
        <v>1.0720466010000001E-2</v>
      </c>
      <c r="AI1852" s="147">
        <v>8.1101739780000005E-3</v>
      </c>
      <c r="AJ1852" s="147">
        <v>2.2559600199999999E-4</v>
      </c>
    </row>
    <row r="1853" spans="1:36" ht="13.5" thickBot="1" x14ac:dyDescent="0.25">
      <c r="A1853" s="149">
        <v>8700</v>
      </c>
      <c r="B1853" s="149">
        <v>12536</v>
      </c>
      <c r="C1853" s="150" t="s">
        <v>1360</v>
      </c>
      <c r="D1853" s="150">
        <v>520039868</v>
      </c>
      <c r="E1853" s="150" t="s">
        <v>429</v>
      </c>
      <c r="F1853" s="150" t="s">
        <v>1361</v>
      </c>
      <c r="G1853" s="150">
        <v>1159375</v>
      </c>
      <c r="H1853" s="150" t="s">
        <v>102</v>
      </c>
      <c r="I1853" s="150" t="s">
        <v>228</v>
      </c>
      <c r="J1853" s="150" t="s">
        <v>53</v>
      </c>
      <c r="K1853" s="150" t="s">
        <v>53</v>
      </c>
      <c r="L1853" s="150" t="s">
        <v>821</v>
      </c>
      <c r="M1853" s="150" t="s">
        <v>311</v>
      </c>
      <c r="N1853" s="150" t="s">
        <v>647</v>
      </c>
      <c r="O1853" s="150" t="s">
        <v>62</v>
      </c>
      <c r="P1853" s="150" t="s">
        <v>298</v>
      </c>
      <c r="Q1853" s="150" t="s">
        <v>298</v>
      </c>
      <c r="R1853" s="150" t="s">
        <v>57</v>
      </c>
      <c r="S1853" s="150" t="s">
        <v>1206</v>
      </c>
      <c r="T1853" s="152">
        <v>0.72499999999999998</v>
      </c>
      <c r="U1853" s="151">
        <v>45838</v>
      </c>
      <c r="V1853" s="147">
        <v>3.5499999999999997E-2</v>
      </c>
      <c r="W1853" s="192">
        <v>6.1100000000000002E-2</v>
      </c>
      <c r="X1853" s="150" t="s">
        <v>636</v>
      </c>
      <c r="Y1853" s="150"/>
      <c r="Z1853" s="153">
        <v>1000000</v>
      </c>
      <c r="AA1853" s="153">
        <v>1</v>
      </c>
      <c r="AB1853" s="153">
        <v>99.15</v>
      </c>
      <c r="AC1853" s="153">
        <v>0</v>
      </c>
      <c r="AD1853" s="153">
        <v>991.5</v>
      </c>
      <c r="AE1853" s="154"/>
      <c r="AF1853" s="154"/>
      <c r="AG1853" s="150" t="s">
        <v>17</v>
      </c>
      <c r="AH1853" s="147">
        <v>3.4915908520000002E-3</v>
      </c>
      <c r="AI1853" s="147">
        <v>6.2602655179999998E-3</v>
      </c>
      <c r="AJ1853" s="147">
        <v>1.74138172E-4</v>
      </c>
    </row>
    <row r="1854" spans="1:36" ht="13.5" thickBot="1" x14ac:dyDescent="0.25">
      <c r="A1854" s="149">
        <v>8700</v>
      </c>
      <c r="B1854" s="149">
        <v>12536</v>
      </c>
      <c r="C1854" s="150" t="s">
        <v>1537</v>
      </c>
      <c r="D1854" s="150">
        <v>513432765</v>
      </c>
      <c r="E1854" s="150" t="s">
        <v>429</v>
      </c>
      <c r="F1854" s="150" t="s">
        <v>1538</v>
      </c>
      <c r="G1854" s="150">
        <v>1160571</v>
      </c>
      <c r="H1854" s="150" t="s">
        <v>102</v>
      </c>
      <c r="I1854" s="150" t="s">
        <v>228</v>
      </c>
      <c r="J1854" s="150" t="s">
        <v>53</v>
      </c>
      <c r="K1854" s="150" t="s">
        <v>53</v>
      </c>
      <c r="L1854" s="150" t="s">
        <v>821</v>
      </c>
      <c r="M1854" s="150" t="s">
        <v>311</v>
      </c>
      <c r="N1854" s="150" t="s">
        <v>140</v>
      </c>
      <c r="O1854" s="150" t="s">
        <v>62</v>
      </c>
      <c r="P1854" s="150" t="s">
        <v>1489</v>
      </c>
      <c r="Q1854" s="150" t="s">
        <v>1351</v>
      </c>
      <c r="R1854" s="150" t="s">
        <v>57</v>
      </c>
      <c r="S1854" s="150" t="s">
        <v>1206</v>
      </c>
      <c r="T1854" s="152">
        <v>0.97599999999999998</v>
      </c>
      <c r="U1854" s="151">
        <v>45930</v>
      </c>
      <c r="V1854" s="147">
        <v>4.8000000000000001E-2</v>
      </c>
      <c r="W1854" s="192">
        <v>5.96E-2</v>
      </c>
      <c r="X1854" s="150" t="s">
        <v>636</v>
      </c>
      <c r="Y1854" s="150"/>
      <c r="Z1854" s="153">
        <v>1077.1300000000001</v>
      </c>
      <c r="AA1854" s="153">
        <v>1</v>
      </c>
      <c r="AB1854" s="153">
        <v>99</v>
      </c>
      <c r="AC1854" s="153">
        <v>0</v>
      </c>
      <c r="AD1854" s="153">
        <v>1.06636</v>
      </c>
      <c r="AE1854" s="154"/>
      <c r="AF1854" s="154"/>
      <c r="AG1854" s="150" t="s">
        <v>17</v>
      </c>
      <c r="AH1854" s="147">
        <v>9.7920909090909093E-6</v>
      </c>
      <c r="AI1854" s="147">
        <v>6.7329266142143202E-6</v>
      </c>
      <c r="AJ1854" s="147">
        <v>1.8728591204371299E-7</v>
      </c>
    </row>
    <row r="1855" spans="1:36" ht="13.5" thickBot="1" x14ac:dyDescent="0.25">
      <c r="A1855" s="149">
        <v>8700</v>
      </c>
      <c r="B1855" s="149">
        <v>12536</v>
      </c>
      <c r="C1855" s="150" t="s">
        <v>1362</v>
      </c>
      <c r="D1855" s="150">
        <v>513901371</v>
      </c>
      <c r="E1855" s="150" t="s">
        <v>429</v>
      </c>
      <c r="F1855" s="150" t="s">
        <v>1363</v>
      </c>
      <c r="G1855" s="150">
        <v>1168483</v>
      </c>
      <c r="H1855" s="150" t="s">
        <v>102</v>
      </c>
      <c r="I1855" s="150" t="s">
        <v>623</v>
      </c>
      <c r="J1855" s="150" t="s">
        <v>53</v>
      </c>
      <c r="K1855" s="150" t="s">
        <v>53</v>
      </c>
      <c r="L1855" s="150" t="s">
        <v>821</v>
      </c>
      <c r="M1855" s="150" t="s">
        <v>311</v>
      </c>
      <c r="N1855" s="150" t="s">
        <v>647</v>
      </c>
      <c r="O1855" s="150" t="s">
        <v>62</v>
      </c>
      <c r="P1855" s="150" t="s">
        <v>1334</v>
      </c>
      <c r="Q1855" s="150" t="s">
        <v>65</v>
      </c>
      <c r="R1855" s="150" t="s">
        <v>57</v>
      </c>
      <c r="S1855" s="150" t="s">
        <v>1206</v>
      </c>
      <c r="T1855" s="152">
        <v>3.3170000000000002</v>
      </c>
      <c r="U1855" s="151">
        <v>46600</v>
      </c>
      <c r="V1855" s="147">
        <v>2.5000000000000001E-3</v>
      </c>
      <c r="W1855" s="192">
        <v>5.4800000000000001E-2</v>
      </c>
      <c r="X1855" s="150" t="s">
        <v>636</v>
      </c>
      <c r="Y1855" s="150"/>
      <c r="Z1855" s="153">
        <v>1984850</v>
      </c>
      <c r="AA1855" s="153">
        <v>1</v>
      </c>
      <c r="AB1855" s="153">
        <v>84.5</v>
      </c>
      <c r="AC1855" s="153">
        <v>0</v>
      </c>
      <c r="AD1855" s="153">
        <v>1677.1982499999999</v>
      </c>
      <c r="AE1855" s="154"/>
      <c r="AF1855" s="154"/>
      <c r="AG1855" s="150" t="s">
        <v>17</v>
      </c>
      <c r="AH1855" s="147">
        <v>3.5030762329999999E-3</v>
      </c>
      <c r="AI1855" s="147">
        <v>1.0589718983000001E-2</v>
      </c>
      <c r="AJ1855" s="147">
        <v>2.9456806699999999E-4</v>
      </c>
    </row>
    <row r="1856" spans="1:36" ht="13.5" thickBot="1" x14ac:dyDescent="0.25">
      <c r="A1856" s="149">
        <v>8700</v>
      </c>
      <c r="B1856" s="149">
        <v>12536</v>
      </c>
      <c r="C1856" s="150" t="s">
        <v>1364</v>
      </c>
      <c r="D1856" s="150">
        <v>512607888</v>
      </c>
      <c r="E1856" s="150" t="s">
        <v>429</v>
      </c>
      <c r="F1856" s="150" t="s">
        <v>1365</v>
      </c>
      <c r="G1856" s="150">
        <v>1169721</v>
      </c>
      <c r="H1856" s="150" t="s">
        <v>102</v>
      </c>
      <c r="I1856" s="150" t="s">
        <v>623</v>
      </c>
      <c r="J1856" s="150" t="s">
        <v>53</v>
      </c>
      <c r="K1856" s="150" t="s">
        <v>53</v>
      </c>
      <c r="L1856" s="150" t="s">
        <v>821</v>
      </c>
      <c r="M1856" s="150" t="s">
        <v>311</v>
      </c>
      <c r="N1856" s="150" t="s">
        <v>259</v>
      </c>
      <c r="O1856" s="150" t="s">
        <v>62</v>
      </c>
      <c r="P1856" s="150" t="s">
        <v>1366</v>
      </c>
      <c r="Q1856" s="150" t="s">
        <v>1351</v>
      </c>
      <c r="R1856" s="150" t="s">
        <v>57</v>
      </c>
      <c r="S1856" s="150" t="s">
        <v>1206</v>
      </c>
      <c r="T1856" s="152">
        <v>2.5099999999999998</v>
      </c>
      <c r="U1856" s="151">
        <v>46888</v>
      </c>
      <c r="V1856" s="147">
        <v>0.04</v>
      </c>
      <c r="W1856" s="192">
        <v>-4.4000000000000003E-3</v>
      </c>
      <c r="X1856" s="150" t="s">
        <v>636</v>
      </c>
      <c r="Y1856" s="150"/>
      <c r="Z1856" s="153">
        <v>221300.64</v>
      </c>
      <c r="AA1856" s="153">
        <v>1</v>
      </c>
      <c r="AB1856" s="153">
        <v>113.16</v>
      </c>
      <c r="AC1856" s="153">
        <v>0</v>
      </c>
      <c r="AD1856" s="153">
        <v>250.4238</v>
      </c>
      <c r="AE1856" s="154"/>
      <c r="AF1856" s="154"/>
      <c r="AG1856" s="150" t="s">
        <v>17</v>
      </c>
      <c r="AH1856" s="147">
        <v>1.7277461011999999E-2</v>
      </c>
      <c r="AI1856" s="147">
        <v>1.5811593339999999E-3</v>
      </c>
      <c r="AJ1856" s="147">
        <v>4.3982191549244599E-5</v>
      </c>
    </row>
    <row r="1857" spans="1:36" ht="13.5" thickBot="1" x14ac:dyDescent="0.25">
      <c r="A1857" s="149">
        <v>8700</v>
      </c>
      <c r="B1857" s="149">
        <v>12536</v>
      </c>
      <c r="C1857" s="150" t="s">
        <v>1370</v>
      </c>
      <c r="D1857" s="150">
        <v>550263107</v>
      </c>
      <c r="E1857" s="150" t="s">
        <v>432</v>
      </c>
      <c r="F1857" s="150" t="s">
        <v>1371</v>
      </c>
      <c r="G1857" s="150">
        <v>1181627</v>
      </c>
      <c r="H1857" s="150" t="s">
        <v>102</v>
      </c>
      <c r="I1857" s="150" t="s">
        <v>307</v>
      </c>
      <c r="J1857" s="150" t="s">
        <v>53</v>
      </c>
      <c r="K1857" s="150" t="s">
        <v>53</v>
      </c>
      <c r="L1857" s="150" t="s">
        <v>821</v>
      </c>
      <c r="M1857" s="150" t="s">
        <v>311</v>
      </c>
      <c r="N1857" s="150" t="s">
        <v>267</v>
      </c>
      <c r="O1857" s="150" t="s">
        <v>62</v>
      </c>
      <c r="P1857" s="150" t="s">
        <v>298</v>
      </c>
      <c r="Q1857" s="150" t="s">
        <v>298</v>
      </c>
      <c r="R1857" s="150" t="s">
        <v>57</v>
      </c>
      <c r="S1857" s="150" t="s">
        <v>1206</v>
      </c>
      <c r="T1857" s="152">
        <v>2.6080000000000001</v>
      </c>
      <c r="U1857" s="151">
        <v>46387</v>
      </c>
      <c r="V1857" s="147">
        <v>0.05</v>
      </c>
      <c r="W1857" s="192">
        <v>-8.8999999999999996E-2</v>
      </c>
      <c r="X1857" s="150" t="s">
        <v>636</v>
      </c>
      <c r="Y1857" s="150"/>
      <c r="Z1857" s="153">
        <v>794000</v>
      </c>
      <c r="AA1857" s="153">
        <v>1</v>
      </c>
      <c r="AB1857" s="153">
        <v>173.8</v>
      </c>
      <c r="AC1857" s="153">
        <v>0</v>
      </c>
      <c r="AD1857" s="153">
        <v>1379.972</v>
      </c>
      <c r="AE1857" s="154"/>
      <c r="AF1857" s="154"/>
      <c r="AG1857" s="150" t="s">
        <v>17</v>
      </c>
      <c r="AH1857" s="147">
        <v>5.1225806450000003E-3</v>
      </c>
      <c r="AI1857" s="147">
        <v>8.7130520699999995E-3</v>
      </c>
      <c r="AJ1857" s="147">
        <v>2.4236591199999999E-4</v>
      </c>
    </row>
    <row r="1858" spans="1:36" ht="13.5" thickBot="1" x14ac:dyDescent="0.25">
      <c r="A1858" s="149">
        <v>8700</v>
      </c>
      <c r="B1858" s="149">
        <v>12536</v>
      </c>
      <c r="C1858" s="150" t="s">
        <v>1372</v>
      </c>
      <c r="D1858" s="150">
        <v>512726712</v>
      </c>
      <c r="E1858" s="150" t="s">
        <v>429</v>
      </c>
      <c r="F1858" s="150" t="s">
        <v>1373</v>
      </c>
      <c r="G1858" s="150">
        <v>1181676</v>
      </c>
      <c r="H1858" s="150" t="s">
        <v>102</v>
      </c>
      <c r="I1858" s="150" t="s">
        <v>623</v>
      </c>
      <c r="J1858" s="150" t="s">
        <v>53</v>
      </c>
      <c r="K1858" s="150" t="s">
        <v>53</v>
      </c>
      <c r="L1858" s="150" t="s">
        <v>821</v>
      </c>
      <c r="M1858" s="150" t="s">
        <v>311</v>
      </c>
      <c r="N1858" s="150" t="s">
        <v>140</v>
      </c>
      <c r="O1858" s="150" t="s">
        <v>62</v>
      </c>
      <c r="P1858" s="150" t="s">
        <v>298</v>
      </c>
      <c r="Q1858" s="150" t="s">
        <v>298</v>
      </c>
      <c r="R1858" s="150" t="s">
        <v>57</v>
      </c>
      <c r="S1858" s="150" t="s">
        <v>1206</v>
      </c>
      <c r="T1858" s="152">
        <v>2.1459999999999999</v>
      </c>
      <c r="U1858" s="151">
        <v>46385</v>
      </c>
      <c r="V1858" s="147">
        <v>2.75E-2</v>
      </c>
      <c r="W1858" s="192">
        <v>5.2299999999999999E-2</v>
      </c>
      <c r="X1858" s="150" t="s">
        <v>636</v>
      </c>
      <c r="Y1858" s="150"/>
      <c r="Z1858" s="153">
        <v>1142400</v>
      </c>
      <c r="AA1858" s="153">
        <v>1</v>
      </c>
      <c r="AB1858" s="153">
        <v>95.7</v>
      </c>
      <c r="AC1858" s="153">
        <v>0</v>
      </c>
      <c r="AD1858" s="153">
        <v>1093.2768000000001</v>
      </c>
      <c r="AE1858" s="154"/>
      <c r="AF1858" s="154"/>
      <c r="AG1858" s="150" t="s">
        <v>17</v>
      </c>
      <c r="AH1858" s="147">
        <v>2.8560059975999998E-2</v>
      </c>
      <c r="AI1858" s="147">
        <v>6.9028775110000001E-3</v>
      </c>
      <c r="AJ1858" s="147">
        <v>1.92013337E-4</v>
      </c>
    </row>
    <row r="1859" spans="1:36" ht="13.5" thickBot="1" x14ac:dyDescent="0.25">
      <c r="A1859" s="149">
        <v>8700</v>
      </c>
      <c r="B1859" s="149">
        <v>12536</v>
      </c>
      <c r="C1859" s="150" t="s">
        <v>1343</v>
      </c>
      <c r="D1859" s="150">
        <v>513754069</v>
      </c>
      <c r="E1859" s="150" t="s">
        <v>429</v>
      </c>
      <c r="F1859" s="150" t="s">
        <v>2232</v>
      </c>
      <c r="G1859" s="150">
        <v>1197920</v>
      </c>
      <c r="H1859" s="150" t="s">
        <v>102</v>
      </c>
      <c r="I1859" s="150" t="s">
        <v>228</v>
      </c>
      <c r="J1859" s="150" t="s">
        <v>53</v>
      </c>
      <c r="K1859" s="150" t="s">
        <v>53</v>
      </c>
      <c r="L1859" s="150" t="s">
        <v>821</v>
      </c>
      <c r="M1859" s="150" t="s">
        <v>311</v>
      </c>
      <c r="N1859" s="150" t="s">
        <v>269</v>
      </c>
      <c r="O1859" s="150" t="s">
        <v>62</v>
      </c>
      <c r="P1859" s="150" t="s">
        <v>1345</v>
      </c>
      <c r="Q1859" s="150" t="s">
        <v>65</v>
      </c>
      <c r="R1859" s="150" t="s">
        <v>57</v>
      </c>
      <c r="S1859" s="150" t="s">
        <v>1206</v>
      </c>
      <c r="T1859" s="152">
        <v>7.99</v>
      </c>
      <c r="U1859" s="151">
        <v>50252</v>
      </c>
      <c r="V1859" s="147">
        <v>5.3100000000000001E-2</v>
      </c>
      <c r="W1859" s="192">
        <v>5.6099999999999997E-2</v>
      </c>
      <c r="X1859" s="150" t="s">
        <v>636</v>
      </c>
      <c r="Y1859" s="150"/>
      <c r="Z1859" s="153">
        <v>2000000</v>
      </c>
      <c r="AA1859" s="153">
        <v>1</v>
      </c>
      <c r="AB1859" s="153">
        <v>99.11</v>
      </c>
      <c r="AC1859" s="153">
        <v>0</v>
      </c>
      <c r="AD1859" s="153">
        <v>1982.2</v>
      </c>
      <c r="AE1859" s="154"/>
      <c r="AF1859" s="154"/>
      <c r="AG1859" s="150" t="s">
        <v>17</v>
      </c>
      <c r="AH1859" s="147">
        <v>2.4740815980000001E-3</v>
      </c>
      <c r="AI1859" s="147">
        <v>1.2515479889E-2</v>
      </c>
      <c r="AJ1859" s="147">
        <v>3.4813584000000002E-4</v>
      </c>
    </row>
    <row r="1860" spans="1:36" ht="13.5" thickBot="1" x14ac:dyDescent="0.25">
      <c r="A1860" s="149">
        <v>8700</v>
      </c>
      <c r="B1860" s="149">
        <v>12536</v>
      </c>
      <c r="C1860" s="150" t="s">
        <v>1374</v>
      </c>
      <c r="D1860" s="150">
        <v>512623950</v>
      </c>
      <c r="E1860" s="150" t="s">
        <v>429</v>
      </c>
      <c r="F1860" s="150" t="s">
        <v>1375</v>
      </c>
      <c r="G1860" s="150">
        <v>1198324</v>
      </c>
      <c r="H1860" s="150" t="s">
        <v>102</v>
      </c>
      <c r="I1860" s="150" t="s">
        <v>623</v>
      </c>
      <c r="J1860" s="150" t="s">
        <v>53</v>
      </c>
      <c r="K1860" s="150" t="s">
        <v>53</v>
      </c>
      <c r="L1860" s="150" t="s">
        <v>821</v>
      </c>
      <c r="M1860" s="150" t="s">
        <v>311</v>
      </c>
      <c r="N1860" s="150" t="s">
        <v>263</v>
      </c>
      <c r="O1860" s="150" t="s">
        <v>62</v>
      </c>
      <c r="P1860" s="150" t="s">
        <v>298</v>
      </c>
      <c r="Q1860" s="150" t="s">
        <v>298</v>
      </c>
      <c r="R1860" s="150" t="s">
        <v>57</v>
      </c>
      <c r="S1860" s="150" t="s">
        <v>1206</v>
      </c>
      <c r="T1860" s="152">
        <v>2.09</v>
      </c>
      <c r="U1860" s="151">
        <v>46203</v>
      </c>
      <c r="V1860" s="147">
        <v>6.6000000000000003E-2</v>
      </c>
      <c r="W1860" s="192">
        <v>6.1499999999999999E-2</v>
      </c>
      <c r="X1860" s="150" t="s">
        <v>636</v>
      </c>
      <c r="Y1860" s="150"/>
      <c r="Z1860" s="153">
        <v>81352</v>
      </c>
      <c r="AA1860" s="153">
        <v>1</v>
      </c>
      <c r="AB1860" s="153">
        <v>102.8</v>
      </c>
      <c r="AC1860" s="153">
        <v>0</v>
      </c>
      <c r="AD1860" s="153">
        <v>83.629859999999994</v>
      </c>
      <c r="AE1860" s="154"/>
      <c r="AF1860" s="154"/>
      <c r="AG1860" s="150" t="s">
        <v>17</v>
      </c>
      <c r="AH1860" s="147">
        <v>5.1521215949999997E-3</v>
      </c>
      <c r="AI1860" s="147">
        <v>5.28033412E-4</v>
      </c>
      <c r="AJ1860" s="147">
        <v>1.46879989911363E-5</v>
      </c>
    </row>
    <row r="1861" spans="1:36" ht="13.5" thickBot="1" x14ac:dyDescent="0.25">
      <c r="A1861" s="149">
        <v>8700</v>
      </c>
      <c r="B1861" s="149">
        <v>12536</v>
      </c>
      <c r="C1861" s="150" t="s">
        <v>1699</v>
      </c>
      <c r="D1861" s="150">
        <v>520034372</v>
      </c>
      <c r="E1861" s="150" t="s">
        <v>429</v>
      </c>
      <c r="F1861" s="150" t="s">
        <v>2204</v>
      </c>
      <c r="G1861" s="150">
        <v>1410299</v>
      </c>
      <c r="H1861" s="150" t="s">
        <v>102</v>
      </c>
      <c r="I1861" s="150" t="s">
        <v>228</v>
      </c>
      <c r="J1861" s="150" t="s">
        <v>53</v>
      </c>
      <c r="K1861" s="150" t="s">
        <v>53</v>
      </c>
      <c r="L1861" s="150" t="s">
        <v>821</v>
      </c>
      <c r="M1861" s="150" t="s">
        <v>311</v>
      </c>
      <c r="N1861" s="150" t="s">
        <v>258</v>
      </c>
      <c r="O1861" s="150" t="s">
        <v>62</v>
      </c>
      <c r="P1861" s="150" t="s">
        <v>1369</v>
      </c>
      <c r="Q1861" s="150" t="s">
        <v>65</v>
      </c>
      <c r="R1861" s="150" t="s">
        <v>57</v>
      </c>
      <c r="S1861" s="150" t="s">
        <v>1206</v>
      </c>
      <c r="T1861" s="152">
        <v>1.1870000000000001</v>
      </c>
      <c r="U1861" s="151">
        <v>46194</v>
      </c>
      <c r="V1861" s="147">
        <v>2.7E-2</v>
      </c>
      <c r="W1861" s="192">
        <v>4.6800000000000001E-2</v>
      </c>
      <c r="X1861" s="150" t="s">
        <v>636</v>
      </c>
      <c r="Y1861" s="150"/>
      <c r="Z1861" s="153">
        <v>2386.71</v>
      </c>
      <c r="AA1861" s="153">
        <v>1</v>
      </c>
      <c r="AB1861" s="153">
        <v>97.87</v>
      </c>
      <c r="AC1861" s="153">
        <v>0</v>
      </c>
      <c r="AD1861" s="153">
        <v>2.3358699999999999</v>
      </c>
      <c r="AE1861" s="154"/>
      <c r="AF1861" s="154"/>
      <c r="AG1861" s="150" t="s">
        <v>17</v>
      </c>
      <c r="AH1861" s="147">
        <v>1.6958247544158799E-5</v>
      </c>
      <c r="AI1861" s="147">
        <v>1.4748528911760401E-5</v>
      </c>
      <c r="AJ1861" s="147">
        <v>4.1025126914508098E-7</v>
      </c>
    </row>
    <row r="1862" spans="1:36" ht="13.5" thickBot="1" x14ac:dyDescent="0.25">
      <c r="A1862" s="149">
        <v>8700</v>
      </c>
      <c r="B1862" s="149">
        <v>12536</v>
      </c>
      <c r="C1862" s="150" t="s">
        <v>1376</v>
      </c>
      <c r="D1862" s="150">
        <v>520031931</v>
      </c>
      <c r="E1862" s="150" t="s">
        <v>429</v>
      </c>
      <c r="F1862" s="150" t="s">
        <v>1377</v>
      </c>
      <c r="G1862" s="150">
        <v>2300176</v>
      </c>
      <c r="H1862" s="150" t="s">
        <v>102</v>
      </c>
      <c r="I1862" s="150" t="s">
        <v>228</v>
      </c>
      <c r="J1862" s="150" t="s">
        <v>53</v>
      </c>
      <c r="K1862" s="150" t="s">
        <v>53</v>
      </c>
      <c r="L1862" s="150" t="s">
        <v>821</v>
      </c>
      <c r="M1862" s="150" t="s">
        <v>311</v>
      </c>
      <c r="N1862" s="150" t="s">
        <v>260</v>
      </c>
      <c r="O1862" s="150" t="s">
        <v>62</v>
      </c>
      <c r="P1862" s="150" t="s">
        <v>1345</v>
      </c>
      <c r="Q1862" s="150" t="s">
        <v>65</v>
      </c>
      <c r="R1862" s="150" t="s">
        <v>57</v>
      </c>
      <c r="S1862" s="150" t="s">
        <v>1206</v>
      </c>
      <c r="T1862" s="152">
        <v>1.1319999999999999</v>
      </c>
      <c r="U1862" s="151">
        <v>45992</v>
      </c>
      <c r="V1862" s="147">
        <v>3.6499999999999998E-2</v>
      </c>
      <c r="W1862" s="192">
        <v>4.6899999999999997E-2</v>
      </c>
      <c r="X1862" s="150" t="s">
        <v>636</v>
      </c>
      <c r="Y1862" s="150"/>
      <c r="Z1862" s="153">
        <v>3333333.33</v>
      </c>
      <c r="AA1862" s="153">
        <v>1</v>
      </c>
      <c r="AB1862" s="153">
        <v>100.11</v>
      </c>
      <c r="AC1862" s="153">
        <v>0</v>
      </c>
      <c r="AD1862" s="153">
        <v>3337</v>
      </c>
      <c r="AE1862" s="154"/>
      <c r="AF1862" s="154"/>
      <c r="AG1862" s="150" t="s">
        <v>17</v>
      </c>
      <c r="AH1862" s="147">
        <v>3.1299465780000001E-3</v>
      </c>
      <c r="AI1862" s="147">
        <v>2.1069597613E-2</v>
      </c>
      <c r="AJ1862" s="147">
        <v>5.8608076799999997E-4</v>
      </c>
    </row>
    <row r="1863" spans="1:36" ht="13.5" thickBot="1" x14ac:dyDescent="0.25">
      <c r="A1863" s="149">
        <v>8700</v>
      </c>
      <c r="B1863" s="149">
        <v>12536</v>
      </c>
      <c r="C1863" s="150" t="s">
        <v>1378</v>
      </c>
      <c r="D1863" s="150">
        <v>520032046</v>
      </c>
      <c r="E1863" s="150" t="s">
        <v>429</v>
      </c>
      <c r="F1863" s="150" t="s">
        <v>1379</v>
      </c>
      <c r="G1863" s="150">
        <v>2310167</v>
      </c>
      <c r="H1863" s="150" t="s">
        <v>102</v>
      </c>
      <c r="I1863" s="150" t="s">
        <v>228</v>
      </c>
      <c r="J1863" s="150" t="s">
        <v>53</v>
      </c>
      <c r="K1863" s="150" t="s">
        <v>53</v>
      </c>
      <c r="L1863" s="150" t="s">
        <v>821</v>
      </c>
      <c r="M1863" s="150" t="s">
        <v>311</v>
      </c>
      <c r="N1863" s="150" t="s">
        <v>256</v>
      </c>
      <c r="O1863" s="150" t="s">
        <v>62</v>
      </c>
      <c r="P1863" s="150" t="s">
        <v>1205</v>
      </c>
      <c r="Q1863" s="150" t="s">
        <v>65</v>
      </c>
      <c r="R1863" s="150" t="s">
        <v>57</v>
      </c>
      <c r="S1863" s="150" t="s">
        <v>1206</v>
      </c>
      <c r="T1863" s="152">
        <v>1.151</v>
      </c>
      <c r="U1863" s="151">
        <v>45816</v>
      </c>
      <c r="V1863" s="147">
        <v>2.98E-2</v>
      </c>
      <c r="W1863" s="192">
        <v>4.4400000000000002E-2</v>
      </c>
      <c r="X1863" s="150" t="s">
        <v>636</v>
      </c>
      <c r="Y1863" s="150"/>
      <c r="Z1863" s="153">
        <v>9228077</v>
      </c>
      <c r="AA1863" s="153">
        <v>1</v>
      </c>
      <c r="AB1863" s="153">
        <v>100.79</v>
      </c>
      <c r="AC1863" s="153">
        <v>0</v>
      </c>
      <c r="AD1863" s="153">
        <v>9300.9788100000005</v>
      </c>
      <c r="AE1863" s="154"/>
      <c r="AF1863" s="154"/>
      <c r="AG1863" s="150" t="s">
        <v>17</v>
      </c>
      <c r="AH1863" s="147">
        <v>3.630084209E-3</v>
      </c>
      <c r="AI1863" s="147">
        <v>5.8725765940000001E-2</v>
      </c>
      <c r="AJ1863" s="147">
        <v>1.6335405479999999E-3</v>
      </c>
    </row>
    <row r="1864" spans="1:36" ht="13.5" thickBot="1" x14ac:dyDescent="0.25">
      <c r="A1864" s="149">
        <v>8700</v>
      </c>
      <c r="B1864" s="149">
        <v>12536</v>
      </c>
      <c r="C1864" s="150" t="s">
        <v>1378</v>
      </c>
      <c r="D1864" s="150">
        <v>520032046</v>
      </c>
      <c r="E1864" s="150" t="s">
        <v>429</v>
      </c>
      <c r="F1864" s="150" t="s">
        <v>1380</v>
      </c>
      <c r="G1864" s="150">
        <v>2310456</v>
      </c>
      <c r="H1864" s="150" t="s">
        <v>102</v>
      </c>
      <c r="I1864" s="150" t="s">
        <v>228</v>
      </c>
      <c r="J1864" s="150" t="s">
        <v>53</v>
      </c>
      <c r="K1864" s="150" t="s">
        <v>53</v>
      </c>
      <c r="L1864" s="150" t="s">
        <v>821</v>
      </c>
      <c r="M1864" s="150" t="s">
        <v>311</v>
      </c>
      <c r="N1864" s="150" t="s">
        <v>256</v>
      </c>
      <c r="O1864" s="150" t="s">
        <v>62</v>
      </c>
      <c r="P1864" s="150" t="s">
        <v>1381</v>
      </c>
      <c r="Q1864" s="150" t="s">
        <v>1351</v>
      </c>
      <c r="R1864" s="150" t="s">
        <v>57</v>
      </c>
      <c r="S1864" s="150" t="s">
        <v>1206</v>
      </c>
      <c r="T1864" s="152">
        <v>0.42699999999999999</v>
      </c>
      <c r="U1864" s="151">
        <v>45540</v>
      </c>
      <c r="V1864" s="147">
        <v>1.09E-2</v>
      </c>
      <c r="W1864" s="192">
        <v>4.6100000000000002E-2</v>
      </c>
      <c r="X1864" s="150" t="s">
        <v>636</v>
      </c>
      <c r="Y1864" s="150"/>
      <c r="Z1864" s="153">
        <v>600000</v>
      </c>
      <c r="AA1864" s="153">
        <v>1</v>
      </c>
      <c r="AB1864" s="153">
        <v>99.16</v>
      </c>
      <c r="AC1864" s="153">
        <v>0</v>
      </c>
      <c r="AD1864" s="153">
        <v>594.96</v>
      </c>
      <c r="AE1864" s="154"/>
      <c r="AF1864" s="154"/>
      <c r="AG1864" s="150" t="s">
        <v>17</v>
      </c>
      <c r="AH1864" s="147">
        <v>7.8285342199999996E-4</v>
      </c>
      <c r="AI1864" s="147">
        <v>3.7565381460000001E-3</v>
      </c>
      <c r="AJ1864" s="147">
        <v>1.04493441E-4</v>
      </c>
    </row>
    <row r="1865" spans="1:36" ht="13.5" thickBot="1" x14ac:dyDescent="0.25">
      <c r="A1865" s="149">
        <v>8700</v>
      </c>
      <c r="B1865" s="149">
        <v>12536</v>
      </c>
      <c r="C1865" s="150" t="s">
        <v>1382</v>
      </c>
      <c r="D1865" s="150">
        <v>520036690</v>
      </c>
      <c r="E1865" s="150" t="s">
        <v>429</v>
      </c>
      <c r="F1865" s="150" t="s">
        <v>1383</v>
      </c>
      <c r="G1865" s="150">
        <v>2560142</v>
      </c>
      <c r="H1865" s="150" t="s">
        <v>102</v>
      </c>
      <c r="I1865" s="150" t="s">
        <v>228</v>
      </c>
      <c r="J1865" s="150" t="s">
        <v>53</v>
      </c>
      <c r="K1865" s="150" t="s">
        <v>53</v>
      </c>
      <c r="L1865" s="150" t="s">
        <v>821</v>
      </c>
      <c r="M1865" s="150" t="s">
        <v>311</v>
      </c>
      <c r="N1865" s="150" t="s">
        <v>252</v>
      </c>
      <c r="O1865" s="150" t="s">
        <v>62</v>
      </c>
      <c r="P1865" s="150" t="s">
        <v>1345</v>
      </c>
      <c r="Q1865" s="150" t="s">
        <v>65</v>
      </c>
      <c r="R1865" s="150" t="s">
        <v>57</v>
      </c>
      <c r="S1865" s="150" t="s">
        <v>1206</v>
      </c>
      <c r="T1865" s="152">
        <v>0.249</v>
      </c>
      <c r="U1865" s="151">
        <v>45475</v>
      </c>
      <c r="V1865" s="147">
        <v>2.8000000000000001E-2</v>
      </c>
      <c r="W1865" s="192">
        <v>4.8899999999999999E-2</v>
      </c>
      <c r="X1865" s="150" t="s">
        <v>636</v>
      </c>
      <c r="Y1865" s="150"/>
      <c r="Z1865" s="153">
        <v>2306364.75</v>
      </c>
      <c r="AA1865" s="153">
        <v>1</v>
      </c>
      <c r="AB1865" s="153">
        <v>100.2</v>
      </c>
      <c r="AC1865" s="153">
        <v>0</v>
      </c>
      <c r="AD1865" s="153">
        <v>2310.97748</v>
      </c>
      <c r="AE1865" s="154"/>
      <c r="AF1865" s="154"/>
      <c r="AG1865" s="150" t="s">
        <v>17</v>
      </c>
      <c r="AH1865" s="147">
        <v>6.7415742405999998E-2</v>
      </c>
      <c r="AI1865" s="147">
        <v>1.4591359183999999E-2</v>
      </c>
      <c r="AJ1865" s="147">
        <v>4.0587936999999998E-4</v>
      </c>
    </row>
    <row r="1866" spans="1:36" ht="13.5" thickBot="1" x14ac:dyDescent="0.25">
      <c r="A1866" s="149">
        <v>8700</v>
      </c>
      <c r="B1866" s="149">
        <v>12536</v>
      </c>
      <c r="C1866" s="150" t="s">
        <v>1382</v>
      </c>
      <c r="D1866" s="150">
        <v>520036690</v>
      </c>
      <c r="E1866" s="150" t="s">
        <v>429</v>
      </c>
      <c r="F1866" s="150" t="s">
        <v>1384</v>
      </c>
      <c r="G1866" s="150">
        <v>2560209</v>
      </c>
      <c r="H1866" s="150" t="s">
        <v>102</v>
      </c>
      <c r="I1866" s="150" t="s">
        <v>228</v>
      </c>
      <c r="J1866" s="150" t="s">
        <v>53</v>
      </c>
      <c r="K1866" s="150" t="s">
        <v>53</v>
      </c>
      <c r="L1866" s="150" t="s">
        <v>821</v>
      </c>
      <c r="M1866" s="150" t="s">
        <v>311</v>
      </c>
      <c r="N1866" s="150" t="s">
        <v>252</v>
      </c>
      <c r="O1866" s="150" t="s">
        <v>62</v>
      </c>
      <c r="P1866" s="150" t="s">
        <v>1345</v>
      </c>
      <c r="Q1866" s="150" t="s">
        <v>65</v>
      </c>
      <c r="R1866" s="150" t="s">
        <v>57</v>
      </c>
      <c r="S1866" s="150" t="s">
        <v>1206</v>
      </c>
      <c r="T1866" s="152">
        <v>1.81</v>
      </c>
      <c r="U1866" s="151">
        <v>46357</v>
      </c>
      <c r="V1866" s="147">
        <v>2.29E-2</v>
      </c>
      <c r="W1866" s="192">
        <v>4.5400000000000003E-2</v>
      </c>
      <c r="X1866" s="150" t="s">
        <v>636</v>
      </c>
      <c r="Y1866" s="150"/>
      <c r="Z1866" s="153">
        <v>8287872.5800000001</v>
      </c>
      <c r="AA1866" s="153">
        <v>1</v>
      </c>
      <c r="AB1866" s="153">
        <v>96.89</v>
      </c>
      <c r="AC1866" s="153">
        <v>0</v>
      </c>
      <c r="AD1866" s="153">
        <v>8030.1197400000001</v>
      </c>
      <c r="AE1866" s="154"/>
      <c r="AF1866" s="154"/>
      <c r="AG1866" s="150" t="s">
        <v>17</v>
      </c>
      <c r="AH1866" s="147">
        <v>2.0103318722999999E-2</v>
      </c>
      <c r="AI1866" s="147">
        <v>5.0701645703000002E-2</v>
      </c>
      <c r="AJ1866" s="147">
        <v>1.410338252E-3</v>
      </c>
    </row>
    <row r="1867" spans="1:36" ht="13.5" thickBot="1" x14ac:dyDescent="0.25">
      <c r="A1867" s="149">
        <v>8700</v>
      </c>
      <c r="B1867" s="149">
        <v>12536</v>
      </c>
      <c r="C1867" s="150" t="s">
        <v>1385</v>
      </c>
      <c r="D1867" s="150">
        <v>520036658</v>
      </c>
      <c r="E1867" s="150" t="s">
        <v>429</v>
      </c>
      <c r="F1867" s="150" t="s">
        <v>1386</v>
      </c>
      <c r="G1867" s="150">
        <v>2590388</v>
      </c>
      <c r="H1867" s="150" t="s">
        <v>102</v>
      </c>
      <c r="I1867" s="150" t="s">
        <v>228</v>
      </c>
      <c r="J1867" s="150" t="s">
        <v>53</v>
      </c>
      <c r="K1867" s="150" t="s">
        <v>53</v>
      </c>
      <c r="L1867" s="150" t="s">
        <v>821</v>
      </c>
      <c r="M1867" s="150" t="s">
        <v>311</v>
      </c>
      <c r="N1867" s="150" t="s">
        <v>156</v>
      </c>
      <c r="O1867" s="150" t="s">
        <v>62</v>
      </c>
      <c r="P1867" s="150" t="s">
        <v>1339</v>
      </c>
      <c r="Q1867" s="150" t="s">
        <v>65</v>
      </c>
      <c r="R1867" s="150" t="s">
        <v>57</v>
      </c>
      <c r="S1867" s="150" t="s">
        <v>1206</v>
      </c>
      <c r="T1867" s="152">
        <v>0.24399999999999999</v>
      </c>
      <c r="U1867" s="151">
        <v>45473</v>
      </c>
      <c r="V1867" s="147">
        <v>5.8999999999999997E-2</v>
      </c>
      <c r="W1867" s="192">
        <v>5.3499999999999999E-2</v>
      </c>
      <c r="X1867" s="150" t="s">
        <v>636</v>
      </c>
      <c r="Y1867" s="150"/>
      <c r="Z1867" s="153">
        <v>125000</v>
      </c>
      <c r="AA1867" s="153">
        <v>1</v>
      </c>
      <c r="AB1867" s="153">
        <v>101.65</v>
      </c>
      <c r="AC1867" s="153">
        <v>0</v>
      </c>
      <c r="AD1867" s="153">
        <v>127.0625</v>
      </c>
      <c r="AE1867" s="154"/>
      <c r="AF1867" s="154"/>
      <c r="AG1867" s="150" t="s">
        <v>17</v>
      </c>
      <c r="AH1867" s="147">
        <v>4.7505627100000001E-4</v>
      </c>
      <c r="AI1867" s="147">
        <v>8.0226423299999995E-4</v>
      </c>
      <c r="AJ1867" s="147">
        <v>2.2316118570702499E-5</v>
      </c>
    </row>
    <row r="1868" spans="1:36" ht="13.5" thickBot="1" x14ac:dyDescent="0.25">
      <c r="A1868" s="149">
        <v>8700</v>
      </c>
      <c r="B1868" s="149">
        <v>12536</v>
      </c>
      <c r="C1868" s="150" t="s">
        <v>1387</v>
      </c>
      <c r="D1868" s="150">
        <v>520037789</v>
      </c>
      <c r="E1868" s="150" t="s">
        <v>429</v>
      </c>
      <c r="F1868" s="150" t="s">
        <v>1388</v>
      </c>
      <c r="G1868" s="150">
        <v>3230240</v>
      </c>
      <c r="H1868" s="150" t="s">
        <v>102</v>
      </c>
      <c r="I1868" s="150" t="s">
        <v>228</v>
      </c>
      <c r="J1868" s="150" t="s">
        <v>53</v>
      </c>
      <c r="K1868" s="150" t="s">
        <v>53</v>
      </c>
      <c r="L1868" s="150" t="s">
        <v>821</v>
      </c>
      <c r="M1868" s="150" t="s">
        <v>311</v>
      </c>
      <c r="N1868" s="150" t="s">
        <v>651</v>
      </c>
      <c r="O1868" s="150" t="s">
        <v>62</v>
      </c>
      <c r="P1868" s="150" t="s">
        <v>1369</v>
      </c>
      <c r="Q1868" s="150" t="s">
        <v>65</v>
      </c>
      <c r="R1868" s="150" t="s">
        <v>57</v>
      </c>
      <c r="S1868" s="150" t="s">
        <v>1206</v>
      </c>
      <c r="T1868" s="152">
        <v>0.72899999999999998</v>
      </c>
      <c r="U1868" s="151">
        <v>45656</v>
      </c>
      <c r="V1868" s="147">
        <v>3.5000000000000003E-2</v>
      </c>
      <c r="W1868" s="192">
        <v>4.5199999999999997E-2</v>
      </c>
      <c r="X1868" s="150" t="s">
        <v>636</v>
      </c>
      <c r="Y1868" s="150"/>
      <c r="Z1868" s="153">
        <v>7666627.9100000001</v>
      </c>
      <c r="AA1868" s="153">
        <v>1</v>
      </c>
      <c r="AB1868" s="153">
        <v>100.19</v>
      </c>
      <c r="AC1868" s="153">
        <v>0</v>
      </c>
      <c r="AD1868" s="153">
        <v>7681.1944999999996</v>
      </c>
      <c r="AE1868" s="154"/>
      <c r="AF1868" s="154"/>
      <c r="AG1868" s="150" t="s">
        <v>17</v>
      </c>
      <c r="AH1868" s="147">
        <v>1.1030008310999999E-2</v>
      </c>
      <c r="AI1868" s="147">
        <v>4.8498554781999999E-2</v>
      </c>
      <c r="AJ1868" s="147">
        <v>1.349056151E-3</v>
      </c>
    </row>
    <row r="1869" spans="1:36" ht="13.5" thickBot="1" x14ac:dyDescent="0.25">
      <c r="A1869" s="149">
        <v>8700</v>
      </c>
      <c r="B1869" s="149">
        <v>12536</v>
      </c>
      <c r="C1869" s="150" t="s">
        <v>1389</v>
      </c>
      <c r="D1869" s="150">
        <v>520033713</v>
      </c>
      <c r="E1869" s="150" t="s">
        <v>429</v>
      </c>
      <c r="F1869" s="150" t="s">
        <v>1390</v>
      </c>
      <c r="G1869" s="150">
        <v>3330222</v>
      </c>
      <c r="H1869" s="150" t="s">
        <v>102</v>
      </c>
      <c r="I1869" s="150" t="s">
        <v>228</v>
      </c>
      <c r="J1869" s="150" t="s">
        <v>53</v>
      </c>
      <c r="K1869" s="150" t="s">
        <v>53</v>
      </c>
      <c r="L1869" s="150" t="s">
        <v>821</v>
      </c>
      <c r="M1869" s="150" t="s">
        <v>311</v>
      </c>
      <c r="N1869" s="150" t="s">
        <v>649</v>
      </c>
      <c r="O1869" s="150" t="s">
        <v>62</v>
      </c>
      <c r="P1869" s="150" t="s">
        <v>1334</v>
      </c>
      <c r="Q1869" s="150" t="s">
        <v>65</v>
      </c>
      <c r="R1869" s="150" t="s">
        <v>57</v>
      </c>
      <c r="S1869" s="150" t="s">
        <v>1206</v>
      </c>
      <c r="T1869" s="152">
        <v>3.0000000000000001E-3</v>
      </c>
      <c r="U1869" s="151">
        <v>45385</v>
      </c>
      <c r="V1869" s="147">
        <v>0.02</v>
      </c>
      <c r="W1869" s="192">
        <v>0.33729999999999999</v>
      </c>
      <c r="X1869" s="150" t="s">
        <v>636</v>
      </c>
      <c r="Y1869" s="150"/>
      <c r="Z1869" s="153">
        <v>235725.87</v>
      </c>
      <c r="AA1869" s="153">
        <v>1</v>
      </c>
      <c r="AB1869" s="153">
        <v>100.42</v>
      </c>
      <c r="AC1869" s="153">
        <v>0</v>
      </c>
      <c r="AD1869" s="153">
        <v>236.71592000000001</v>
      </c>
      <c r="AE1869" s="154"/>
      <c r="AF1869" s="154"/>
      <c r="AG1869" s="150" t="s">
        <v>17</v>
      </c>
      <c r="AH1869" s="147">
        <v>3.1876213830000001E-3</v>
      </c>
      <c r="AI1869" s="147">
        <v>1.494608685E-3</v>
      </c>
      <c r="AJ1869" s="147">
        <v>4.1574662377120999E-5</v>
      </c>
    </row>
    <row r="1870" spans="1:36" ht="13.5" thickBot="1" x14ac:dyDescent="0.25">
      <c r="A1870" s="149">
        <v>8700</v>
      </c>
      <c r="B1870" s="149">
        <v>12536</v>
      </c>
      <c r="C1870" s="150" t="s">
        <v>1391</v>
      </c>
      <c r="D1870" s="150">
        <v>520038910</v>
      </c>
      <c r="E1870" s="150" t="s">
        <v>429</v>
      </c>
      <c r="F1870" s="150" t="s">
        <v>1392</v>
      </c>
      <c r="G1870" s="150">
        <v>4160156</v>
      </c>
      <c r="H1870" s="150" t="s">
        <v>102</v>
      </c>
      <c r="I1870" s="150" t="s">
        <v>228</v>
      </c>
      <c r="J1870" s="150" t="s">
        <v>53</v>
      </c>
      <c r="K1870" s="150" t="s">
        <v>53</v>
      </c>
      <c r="L1870" s="150" t="s">
        <v>821</v>
      </c>
      <c r="M1870" s="150" t="s">
        <v>311</v>
      </c>
      <c r="N1870" s="150" t="s">
        <v>651</v>
      </c>
      <c r="O1870" s="150" t="s">
        <v>62</v>
      </c>
      <c r="P1870" s="150" t="s">
        <v>1369</v>
      </c>
      <c r="Q1870" s="150" t="s">
        <v>65</v>
      </c>
      <c r="R1870" s="150" t="s">
        <v>57</v>
      </c>
      <c r="S1870" s="150" t="s">
        <v>1206</v>
      </c>
      <c r="T1870" s="152">
        <v>0.55800000000000005</v>
      </c>
      <c r="U1870" s="151">
        <v>45835</v>
      </c>
      <c r="V1870" s="147">
        <v>2.5499999999999998E-2</v>
      </c>
      <c r="W1870" s="192">
        <v>4.7300000000000002E-2</v>
      </c>
      <c r="X1870" s="150" t="s">
        <v>636</v>
      </c>
      <c r="Y1870" s="150"/>
      <c r="Z1870" s="153">
        <v>901868.4</v>
      </c>
      <c r="AA1870" s="153">
        <v>1</v>
      </c>
      <c r="AB1870" s="153">
        <v>99.5</v>
      </c>
      <c r="AC1870" s="153">
        <v>0</v>
      </c>
      <c r="AD1870" s="153">
        <v>897.35906</v>
      </c>
      <c r="AE1870" s="154"/>
      <c r="AF1870" s="154"/>
      <c r="AG1870" s="150" t="s">
        <v>17</v>
      </c>
      <c r="AH1870" s="147">
        <v>4.4796864750000004E-3</v>
      </c>
      <c r="AI1870" s="147">
        <v>5.6658658400000001E-3</v>
      </c>
      <c r="AJ1870" s="147">
        <v>1.5760410099999999E-4</v>
      </c>
    </row>
    <row r="1871" spans="1:36" ht="13.5" thickBot="1" x14ac:dyDescent="0.25">
      <c r="A1871" s="149">
        <v>8700</v>
      </c>
      <c r="B1871" s="149">
        <v>12536</v>
      </c>
      <c r="C1871" s="150" t="s">
        <v>1393</v>
      </c>
      <c r="D1871" s="150">
        <v>520028010</v>
      </c>
      <c r="E1871" s="150" t="s">
        <v>429</v>
      </c>
      <c r="F1871" s="150" t="s">
        <v>1394</v>
      </c>
      <c r="G1871" s="150">
        <v>5760244</v>
      </c>
      <c r="H1871" s="150" t="s">
        <v>102</v>
      </c>
      <c r="I1871" s="150" t="s">
        <v>230</v>
      </c>
      <c r="J1871" s="150" t="s">
        <v>53</v>
      </c>
      <c r="K1871" s="150" t="s">
        <v>53</v>
      </c>
      <c r="L1871" s="150" t="s">
        <v>821</v>
      </c>
      <c r="M1871" s="150" t="s">
        <v>311</v>
      </c>
      <c r="N1871" s="150" t="s">
        <v>708</v>
      </c>
      <c r="O1871" s="150" t="s">
        <v>62</v>
      </c>
      <c r="P1871" s="150" t="s">
        <v>1339</v>
      </c>
      <c r="Q1871" s="150" t="s">
        <v>65</v>
      </c>
      <c r="R1871" s="150" t="s">
        <v>57</v>
      </c>
      <c r="S1871" s="150" t="s">
        <v>1206</v>
      </c>
      <c r="T1871" s="152">
        <v>0.16200000000000001</v>
      </c>
      <c r="U1871" s="151">
        <v>45443</v>
      </c>
      <c r="V1871" s="147">
        <v>5.45E-2</v>
      </c>
      <c r="W1871" s="192">
        <v>8.7300000000000003E-2</v>
      </c>
      <c r="X1871" s="150" t="s">
        <v>636</v>
      </c>
      <c r="Y1871" s="150"/>
      <c r="Z1871" s="153">
        <v>2615697</v>
      </c>
      <c r="AA1871" s="153">
        <v>1</v>
      </c>
      <c r="AB1871" s="153">
        <v>96.77</v>
      </c>
      <c r="AC1871" s="153">
        <v>0</v>
      </c>
      <c r="AD1871" s="153">
        <v>2531.2099899999998</v>
      </c>
      <c r="AE1871" s="154"/>
      <c r="AF1871" s="154"/>
      <c r="AG1871" s="150" t="s">
        <v>17</v>
      </c>
      <c r="AH1871" s="147">
        <v>8.0434043340000001E-3</v>
      </c>
      <c r="AI1871" s="147">
        <v>1.5981892707000001E-2</v>
      </c>
      <c r="AJ1871" s="147">
        <v>4.44559034E-4</v>
      </c>
    </row>
    <row r="1872" spans="1:36" ht="13.5" thickBot="1" x14ac:dyDescent="0.25">
      <c r="A1872" s="149">
        <v>8700</v>
      </c>
      <c r="B1872" s="149">
        <v>12536</v>
      </c>
      <c r="C1872" s="150" t="s">
        <v>1393</v>
      </c>
      <c r="D1872" s="150">
        <v>520028010</v>
      </c>
      <c r="E1872" s="150" t="s">
        <v>429</v>
      </c>
      <c r="F1872" s="150" t="s">
        <v>1395</v>
      </c>
      <c r="G1872" s="150">
        <v>5760269</v>
      </c>
      <c r="H1872" s="150" t="s">
        <v>102</v>
      </c>
      <c r="I1872" s="150" t="s">
        <v>230</v>
      </c>
      <c r="J1872" s="150" t="s">
        <v>53</v>
      </c>
      <c r="K1872" s="150" t="s">
        <v>53</v>
      </c>
      <c r="L1872" s="150" t="s">
        <v>821</v>
      </c>
      <c r="M1872" s="150" t="s">
        <v>311</v>
      </c>
      <c r="N1872" s="150" t="s">
        <v>708</v>
      </c>
      <c r="O1872" s="150" t="s">
        <v>62</v>
      </c>
      <c r="P1872" s="150" t="s">
        <v>1339</v>
      </c>
      <c r="Q1872" s="150" t="s">
        <v>65</v>
      </c>
      <c r="R1872" s="150" t="s">
        <v>57</v>
      </c>
      <c r="S1872" s="150" t="s">
        <v>1206</v>
      </c>
      <c r="T1872" s="152">
        <v>1.476</v>
      </c>
      <c r="U1872" s="151">
        <v>46295</v>
      </c>
      <c r="V1872" s="147">
        <v>5.8500000000000003E-2</v>
      </c>
      <c r="W1872" s="192">
        <v>6.1800000000000001E-2</v>
      </c>
      <c r="X1872" s="150" t="s">
        <v>636</v>
      </c>
      <c r="Y1872" s="150"/>
      <c r="Z1872" s="153">
        <v>397222.22</v>
      </c>
      <c r="AA1872" s="153">
        <v>1</v>
      </c>
      <c r="AB1872" s="153">
        <v>105.11</v>
      </c>
      <c r="AC1872" s="153">
        <v>0</v>
      </c>
      <c r="AD1872" s="153">
        <v>417.52028000000001</v>
      </c>
      <c r="AE1872" s="154"/>
      <c r="AF1872" s="154"/>
      <c r="AG1872" s="150" t="s">
        <v>17</v>
      </c>
      <c r="AH1872" s="147">
        <v>2.5140973029999999E-3</v>
      </c>
      <c r="AI1872" s="147">
        <v>2.6361954729999999E-3</v>
      </c>
      <c r="AJ1872" s="147">
        <v>7.3329519521124798E-5</v>
      </c>
    </row>
    <row r="1873" spans="1:36" ht="13.5" thickBot="1" x14ac:dyDescent="0.25">
      <c r="A1873" s="149">
        <v>8700</v>
      </c>
      <c r="B1873" s="149">
        <v>12536</v>
      </c>
      <c r="C1873" s="150" t="s">
        <v>1210</v>
      </c>
      <c r="D1873" s="150">
        <v>520018078</v>
      </c>
      <c r="E1873" s="150" t="s">
        <v>429</v>
      </c>
      <c r="F1873" s="150" t="s">
        <v>1396</v>
      </c>
      <c r="G1873" s="150">
        <v>6040422</v>
      </c>
      <c r="H1873" s="150" t="s">
        <v>102</v>
      </c>
      <c r="I1873" s="150" t="s">
        <v>228</v>
      </c>
      <c r="J1873" s="150" t="s">
        <v>53</v>
      </c>
      <c r="K1873" s="150" t="s">
        <v>53</v>
      </c>
      <c r="L1873" s="150" t="s">
        <v>821</v>
      </c>
      <c r="M1873" s="150" t="s">
        <v>311</v>
      </c>
      <c r="N1873" s="150" t="s">
        <v>256</v>
      </c>
      <c r="O1873" s="150" t="s">
        <v>62</v>
      </c>
      <c r="P1873" s="150" t="s">
        <v>1205</v>
      </c>
      <c r="Q1873" s="150" t="s">
        <v>65</v>
      </c>
      <c r="R1873" s="150" t="s">
        <v>57</v>
      </c>
      <c r="S1873" s="150" t="s">
        <v>1206</v>
      </c>
      <c r="T1873" s="152">
        <v>0.91</v>
      </c>
      <c r="U1873" s="151">
        <v>45716</v>
      </c>
      <c r="V1873" s="147">
        <v>2.0199999999999999E-2</v>
      </c>
      <c r="W1873" s="192">
        <v>4.2000000000000003E-2</v>
      </c>
      <c r="X1873" s="150" t="s">
        <v>636</v>
      </c>
      <c r="Y1873" s="150"/>
      <c r="Z1873" s="153">
        <v>8964405.5</v>
      </c>
      <c r="AA1873" s="153">
        <v>1</v>
      </c>
      <c r="AB1873" s="153">
        <v>98.27</v>
      </c>
      <c r="AC1873" s="153">
        <v>0</v>
      </c>
      <c r="AD1873" s="153">
        <v>8809.3212800000001</v>
      </c>
      <c r="AE1873" s="154"/>
      <c r="AF1873" s="154"/>
      <c r="AG1873" s="150" t="s">
        <v>17</v>
      </c>
      <c r="AH1873" s="147">
        <v>1.0610791885E-2</v>
      </c>
      <c r="AI1873" s="147">
        <v>5.5621472765999998E-2</v>
      </c>
      <c r="AJ1873" s="147">
        <v>1.5471902259999999E-3</v>
      </c>
    </row>
    <row r="1874" spans="1:36" ht="13.5" thickBot="1" x14ac:dyDescent="0.25">
      <c r="A1874" s="149">
        <v>8700</v>
      </c>
      <c r="B1874" s="149">
        <v>12536</v>
      </c>
      <c r="C1874" s="150" t="s">
        <v>1210</v>
      </c>
      <c r="D1874" s="150">
        <v>520018078</v>
      </c>
      <c r="E1874" s="150" t="s">
        <v>429</v>
      </c>
      <c r="F1874" s="150" t="s">
        <v>1397</v>
      </c>
      <c r="G1874" s="150">
        <v>6040430</v>
      </c>
      <c r="H1874" s="150" t="s">
        <v>102</v>
      </c>
      <c r="I1874" s="150" t="s">
        <v>229</v>
      </c>
      <c r="J1874" s="150" t="s">
        <v>53</v>
      </c>
      <c r="K1874" s="150" t="s">
        <v>53</v>
      </c>
      <c r="L1874" s="150" t="s">
        <v>821</v>
      </c>
      <c r="M1874" s="150" t="s">
        <v>311</v>
      </c>
      <c r="N1874" s="150" t="s">
        <v>256</v>
      </c>
      <c r="O1874" s="150" t="s">
        <v>62</v>
      </c>
      <c r="P1874" s="150" t="s">
        <v>1369</v>
      </c>
      <c r="Q1874" s="150" t="s">
        <v>65</v>
      </c>
      <c r="R1874" s="150" t="s">
        <v>57</v>
      </c>
      <c r="S1874" s="150" t="s">
        <v>1206</v>
      </c>
      <c r="T1874" s="152">
        <v>0.91</v>
      </c>
      <c r="U1874" s="151">
        <v>47542</v>
      </c>
      <c r="V1874" s="147">
        <v>2.4199999999999999E-2</v>
      </c>
      <c r="W1874" s="192">
        <v>2.0400000000000001E-2</v>
      </c>
      <c r="X1874" s="150" t="s">
        <v>636</v>
      </c>
      <c r="Y1874" s="150"/>
      <c r="Z1874" s="153">
        <v>3023151</v>
      </c>
      <c r="AA1874" s="153">
        <v>1</v>
      </c>
      <c r="AB1874" s="153">
        <v>112.35</v>
      </c>
      <c r="AC1874" s="153">
        <v>0</v>
      </c>
      <c r="AD1874" s="153">
        <v>3396.5101500000001</v>
      </c>
      <c r="AE1874" s="154"/>
      <c r="AF1874" s="154"/>
      <c r="AG1874" s="150" t="s">
        <v>17</v>
      </c>
      <c r="AH1874" s="147">
        <v>2.0977351420000002E-3</v>
      </c>
      <c r="AI1874" s="147">
        <v>2.1445340770000001E-2</v>
      </c>
      <c r="AJ1874" s="147">
        <v>5.9653259799999998E-4</v>
      </c>
    </row>
    <row r="1875" spans="1:36" ht="13.5" thickBot="1" x14ac:dyDescent="0.25">
      <c r="A1875" s="149">
        <v>8700</v>
      </c>
      <c r="B1875" s="149">
        <v>12536</v>
      </c>
      <c r="C1875" s="150" t="s">
        <v>1398</v>
      </c>
      <c r="D1875" s="150">
        <v>520029935</v>
      </c>
      <c r="E1875" s="150" t="s">
        <v>429</v>
      </c>
      <c r="F1875" s="150" t="s">
        <v>1399</v>
      </c>
      <c r="G1875" s="150">
        <v>7480155</v>
      </c>
      <c r="H1875" s="150" t="s">
        <v>102</v>
      </c>
      <c r="I1875" s="150" t="s">
        <v>228</v>
      </c>
      <c r="J1875" s="150" t="s">
        <v>53</v>
      </c>
      <c r="K1875" s="150" t="s">
        <v>53</v>
      </c>
      <c r="L1875" s="150" t="s">
        <v>821</v>
      </c>
      <c r="M1875" s="150" t="s">
        <v>311</v>
      </c>
      <c r="N1875" s="150" t="s">
        <v>256</v>
      </c>
      <c r="O1875" s="150" t="s">
        <v>62</v>
      </c>
      <c r="P1875" s="150" t="s">
        <v>1205</v>
      </c>
      <c r="Q1875" s="150" t="s">
        <v>65</v>
      </c>
      <c r="R1875" s="150" t="s">
        <v>57</v>
      </c>
      <c r="S1875" s="150" t="s">
        <v>1206</v>
      </c>
      <c r="T1875" s="152">
        <v>0.67700000000000005</v>
      </c>
      <c r="U1875" s="151">
        <v>45631</v>
      </c>
      <c r="V1875" s="147">
        <v>1.8700000000000001E-2</v>
      </c>
      <c r="W1875" s="192">
        <v>4.36E-2</v>
      </c>
      <c r="X1875" s="150" t="s">
        <v>636</v>
      </c>
      <c r="Y1875" s="150"/>
      <c r="Z1875" s="153">
        <v>5559090.4299999997</v>
      </c>
      <c r="AA1875" s="153">
        <v>1</v>
      </c>
      <c r="AB1875" s="153">
        <v>98.97</v>
      </c>
      <c r="AC1875" s="153">
        <v>0</v>
      </c>
      <c r="AD1875" s="153">
        <v>5501.8317999999999</v>
      </c>
      <c r="AE1875" s="154"/>
      <c r="AF1875" s="154"/>
      <c r="AG1875" s="150" t="s">
        <v>17</v>
      </c>
      <c r="AH1875" s="147">
        <v>2.0118779173E-2</v>
      </c>
      <c r="AI1875" s="147">
        <v>3.4738202625999998E-2</v>
      </c>
      <c r="AJ1875" s="147">
        <v>9.6629242100000005E-4</v>
      </c>
    </row>
    <row r="1876" spans="1:36" ht="13.5" thickBot="1" x14ac:dyDescent="0.25">
      <c r="A1876" s="149">
        <v>8700</v>
      </c>
      <c r="B1876" s="149">
        <v>12536</v>
      </c>
      <c r="C1876" s="150" t="s">
        <v>1400</v>
      </c>
      <c r="D1876" s="150">
        <v>520001736</v>
      </c>
      <c r="E1876" s="150" t="s">
        <v>429</v>
      </c>
      <c r="F1876" s="150" t="s">
        <v>1401</v>
      </c>
      <c r="G1876" s="150">
        <v>7590128</v>
      </c>
      <c r="H1876" s="150" t="s">
        <v>102</v>
      </c>
      <c r="I1876" s="150" t="s">
        <v>229</v>
      </c>
      <c r="J1876" s="150" t="s">
        <v>53</v>
      </c>
      <c r="K1876" s="150" t="s">
        <v>53</v>
      </c>
      <c r="L1876" s="150" t="s">
        <v>821</v>
      </c>
      <c r="M1876" s="150" t="s">
        <v>311</v>
      </c>
      <c r="N1876" s="150" t="s">
        <v>651</v>
      </c>
      <c r="O1876" s="150" t="s">
        <v>62</v>
      </c>
      <c r="P1876" s="150" t="s">
        <v>1369</v>
      </c>
      <c r="Q1876" s="150" t="s">
        <v>65</v>
      </c>
      <c r="R1876" s="150" t="s">
        <v>57</v>
      </c>
      <c r="S1876" s="150" t="s">
        <v>1206</v>
      </c>
      <c r="T1876" s="152">
        <v>1.462</v>
      </c>
      <c r="U1876" s="151">
        <v>46112</v>
      </c>
      <c r="V1876" s="147">
        <v>4.7500000000000001E-2</v>
      </c>
      <c r="W1876" s="192">
        <v>1.7999999999999999E-2</v>
      </c>
      <c r="X1876" s="150" t="s">
        <v>636</v>
      </c>
      <c r="Y1876" s="150"/>
      <c r="Z1876" s="153">
        <v>20433541.530000001</v>
      </c>
      <c r="AA1876" s="153">
        <v>1</v>
      </c>
      <c r="AB1876" s="153">
        <v>141.47999999999999</v>
      </c>
      <c r="AC1876" s="153">
        <v>0</v>
      </c>
      <c r="AD1876" s="153">
        <v>28909.37456</v>
      </c>
      <c r="AE1876" s="154"/>
      <c r="AF1876" s="154"/>
      <c r="AG1876" s="150" t="s">
        <v>17</v>
      </c>
      <c r="AH1876" s="147">
        <v>2.1383701926E-2</v>
      </c>
      <c r="AI1876" s="147">
        <v>0.18253188170500001</v>
      </c>
      <c r="AJ1876" s="147">
        <v>5.0773834170000001E-3</v>
      </c>
    </row>
    <row r="1877" spans="1:36" ht="13.5" thickBot="1" x14ac:dyDescent="0.25">
      <c r="A1877" s="149">
        <v>8700</v>
      </c>
      <c r="B1877" s="149">
        <v>12536</v>
      </c>
      <c r="C1877" s="150" t="s">
        <v>1402</v>
      </c>
      <c r="D1877" s="150">
        <v>520033309</v>
      </c>
      <c r="E1877" s="150" t="s">
        <v>429</v>
      </c>
      <c r="F1877" s="150" t="s">
        <v>1403</v>
      </c>
      <c r="G1877" s="150">
        <v>8230294</v>
      </c>
      <c r="H1877" s="150" t="s">
        <v>102</v>
      </c>
      <c r="I1877" s="150" t="s">
        <v>623</v>
      </c>
      <c r="J1877" s="150" t="s">
        <v>53</v>
      </c>
      <c r="K1877" s="150" t="s">
        <v>53</v>
      </c>
      <c r="L1877" s="150" t="s">
        <v>821</v>
      </c>
      <c r="M1877" s="150" t="s">
        <v>311</v>
      </c>
      <c r="N1877" s="150" t="s">
        <v>140</v>
      </c>
      <c r="O1877" s="150" t="s">
        <v>62</v>
      </c>
      <c r="P1877" s="150" t="s">
        <v>1404</v>
      </c>
      <c r="Q1877" s="150" t="s">
        <v>65</v>
      </c>
      <c r="R1877" s="150" t="s">
        <v>57</v>
      </c>
      <c r="S1877" s="150" t="s">
        <v>1206</v>
      </c>
      <c r="T1877" s="152">
        <v>0.74399999999999999</v>
      </c>
      <c r="U1877" s="151">
        <v>45657</v>
      </c>
      <c r="V1877" s="147">
        <v>1.4999999999999999E-2</v>
      </c>
      <c r="W1877" s="192">
        <v>4.9700000000000001E-2</v>
      </c>
      <c r="X1877" s="150" t="s">
        <v>636</v>
      </c>
      <c r="Y1877" s="150"/>
      <c r="Z1877" s="153">
        <v>1.19</v>
      </c>
      <c r="AA1877" s="153">
        <v>1</v>
      </c>
      <c r="AB1877" s="153">
        <v>97.9</v>
      </c>
      <c r="AC1877" s="153">
        <v>0</v>
      </c>
      <c r="AD1877" s="153">
        <v>1.17E-3</v>
      </c>
      <c r="AE1877" s="154"/>
      <c r="AF1877" s="154"/>
      <c r="AG1877" s="150" t="s">
        <v>17</v>
      </c>
      <c r="AH1877" s="147">
        <v>2.1389607293101198E-8</v>
      </c>
      <c r="AI1877" s="147">
        <v>7.3873027295010598E-9</v>
      </c>
      <c r="AJ1877" s="147">
        <v>2.0548831266283899E-10</v>
      </c>
    </row>
    <row r="1878" spans="1:36" ht="13.5" thickBot="1" x14ac:dyDescent="0.25">
      <c r="A1878" s="149">
        <v>8700</v>
      </c>
      <c r="B1878" s="149">
        <v>12536</v>
      </c>
      <c r="C1878" s="150" t="s">
        <v>1405</v>
      </c>
      <c r="D1878" s="150">
        <v>68898400</v>
      </c>
      <c r="E1878" s="150" t="s">
        <v>430</v>
      </c>
      <c r="F1878" s="150" t="s">
        <v>1406</v>
      </c>
      <c r="G1878" s="150" t="s">
        <v>1407</v>
      </c>
      <c r="H1878" s="150" t="s">
        <v>76</v>
      </c>
      <c r="I1878" s="150" t="s">
        <v>230</v>
      </c>
      <c r="J1878" s="150" t="s">
        <v>61</v>
      </c>
      <c r="K1878" s="150" t="s">
        <v>158</v>
      </c>
      <c r="L1878" s="150" t="s">
        <v>821</v>
      </c>
      <c r="M1878" s="150" t="s">
        <v>476</v>
      </c>
      <c r="N1878" s="150" t="s">
        <v>931</v>
      </c>
      <c r="O1878" s="150" t="s">
        <v>62</v>
      </c>
      <c r="P1878" s="150" t="s">
        <v>1408</v>
      </c>
      <c r="Q1878" s="150" t="s">
        <v>84</v>
      </c>
      <c r="R1878" s="150" t="s">
        <v>57</v>
      </c>
      <c r="S1878" s="150" t="s">
        <v>1216</v>
      </c>
      <c r="T1878" s="152">
        <v>3.25</v>
      </c>
      <c r="U1878" s="151">
        <v>46516</v>
      </c>
      <c r="V1878" s="147">
        <v>2.6249999999999999E-2</v>
      </c>
      <c r="W1878" s="192">
        <v>9.4119999999999995E-2</v>
      </c>
      <c r="X1878" s="150" t="s">
        <v>636</v>
      </c>
      <c r="Y1878" s="150"/>
      <c r="Z1878" s="153">
        <v>200000</v>
      </c>
      <c r="AA1878" s="153">
        <v>3.9790999999999999</v>
      </c>
      <c r="AB1878" s="153">
        <v>82.372299999999996</v>
      </c>
      <c r="AC1878" s="153">
        <v>0</v>
      </c>
      <c r="AD1878" s="153">
        <v>655.53524000000004</v>
      </c>
      <c r="AE1878" s="154"/>
      <c r="AF1878" s="154"/>
      <c r="AG1878" s="150" t="s">
        <v>17</v>
      </c>
      <c r="AH1878" s="147">
        <v>6.6666666600000005E-4</v>
      </c>
      <c r="AI1878" s="147">
        <v>4.1390062110000002E-3</v>
      </c>
      <c r="AJ1878" s="147">
        <v>1.1513233300000001E-4</v>
      </c>
    </row>
    <row r="1879" spans="1:36" ht="13.5" thickBot="1" x14ac:dyDescent="0.25">
      <c r="A1879" s="149">
        <v>8700</v>
      </c>
      <c r="B1879" s="149">
        <v>12536</v>
      </c>
      <c r="C1879" s="150" t="s">
        <v>1409</v>
      </c>
      <c r="D1879" s="150">
        <v>191685</v>
      </c>
      <c r="E1879" s="150" t="s">
        <v>430</v>
      </c>
      <c r="F1879" s="150" t="s">
        <v>1410</v>
      </c>
      <c r="G1879" s="150" t="s">
        <v>1411</v>
      </c>
      <c r="H1879" s="150" t="s">
        <v>76</v>
      </c>
      <c r="I1879" s="150" t="s">
        <v>102</v>
      </c>
      <c r="J1879" s="150" t="s">
        <v>61</v>
      </c>
      <c r="K1879" s="150" t="s">
        <v>53</v>
      </c>
      <c r="L1879" s="150" t="s">
        <v>821</v>
      </c>
      <c r="M1879" s="150" t="s">
        <v>102</v>
      </c>
      <c r="N1879" s="150" t="s">
        <v>195</v>
      </c>
      <c r="O1879" s="150" t="s">
        <v>62</v>
      </c>
      <c r="P1879" s="150" t="s">
        <v>1412</v>
      </c>
      <c r="Q1879" s="150" t="s">
        <v>96</v>
      </c>
      <c r="R1879" s="150" t="s">
        <v>57</v>
      </c>
      <c r="S1879" s="150" t="s">
        <v>1207</v>
      </c>
      <c r="T1879" s="152">
        <v>1.9670000000000001</v>
      </c>
      <c r="U1879" s="151">
        <v>47945</v>
      </c>
      <c r="V1879" s="147">
        <v>3.0769999999999999E-2</v>
      </c>
      <c r="W1879" s="192">
        <v>6.837E-2</v>
      </c>
      <c r="X1879" s="150" t="s">
        <v>636</v>
      </c>
      <c r="Y1879" s="150"/>
      <c r="Z1879" s="153">
        <v>530000</v>
      </c>
      <c r="AA1879" s="153">
        <v>3.681</v>
      </c>
      <c r="AB1879" s="153">
        <v>93.142700000000005</v>
      </c>
      <c r="AC1879" s="153">
        <v>0</v>
      </c>
      <c r="AD1879" s="153">
        <v>1817.14888</v>
      </c>
      <c r="AE1879" s="154"/>
      <c r="AF1879" s="154"/>
      <c r="AG1879" s="150" t="s">
        <v>17</v>
      </c>
      <c r="AH1879" s="147">
        <v>8.8333333300000001E-4</v>
      </c>
      <c r="AI1879" s="147">
        <v>1.1473358018E-2</v>
      </c>
      <c r="AJ1879" s="147">
        <v>3.1914774100000001E-4</v>
      </c>
    </row>
    <row r="1880" spans="1:36" ht="13.5" thickBot="1" x14ac:dyDescent="0.25">
      <c r="A1880" s="149">
        <v>8700</v>
      </c>
      <c r="B1880" s="149">
        <v>12536</v>
      </c>
      <c r="C1880" s="150" t="s">
        <v>1413</v>
      </c>
      <c r="D1880" s="150">
        <v>162474</v>
      </c>
      <c r="E1880" s="150" t="s">
        <v>430</v>
      </c>
      <c r="F1880" s="150" t="s">
        <v>1414</v>
      </c>
      <c r="G1880" s="150" t="s">
        <v>1415</v>
      </c>
      <c r="H1880" s="150" t="s">
        <v>76</v>
      </c>
      <c r="I1880" s="150" t="s">
        <v>102</v>
      </c>
      <c r="J1880" s="150" t="s">
        <v>61</v>
      </c>
      <c r="K1880" s="150" t="s">
        <v>53</v>
      </c>
      <c r="L1880" s="150" t="s">
        <v>821</v>
      </c>
      <c r="M1880" s="150" t="s">
        <v>102</v>
      </c>
      <c r="N1880" s="150" t="s">
        <v>195</v>
      </c>
      <c r="O1880" s="150" t="s">
        <v>62</v>
      </c>
      <c r="P1880" s="150" t="s">
        <v>1416</v>
      </c>
      <c r="Q1880" s="150" t="s">
        <v>96</v>
      </c>
      <c r="R1880" s="150" t="s">
        <v>57</v>
      </c>
      <c r="S1880" s="150" t="s">
        <v>1207</v>
      </c>
      <c r="T1880" s="152">
        <v>2.4420000000000002</v>
      </c>
      <c r="U1880" s="151">
        <v>48234</v>
      </c>
      <c r="V1880" s="147">
        <v>3.2550000000000003E-2</v>
      </c>
      <c r="W1880" s="192">
        <v>6.7489999999999994E-2</v>
      </c>
      <c r="X1880" s="150" t="s">
        <v>636</v>
      </c>
      <c r="Y1880" s="150"/>
      <c r="Z1880" s="153">
        <v>641000</v>
      </c>
      <c r="AA1880" s="153">
        <v>3.681</v>
      </c>
      <c r="AB1880" s="153">
        <v>90.548000000000002</v>
      </c>
      <c r="AC1880" s="153">
        <v>0</v>
      </c>
      <c r="AD1880" s="153">
        <v>2136.49908</v>
      </c>
      <c r="AE1880" s="154"/>
      <c r="AF1880" s="154"/>
      <c r="AG1880" s="150" t="s">
        <v>17</v>
      </c>
      <c r="AH1880" s="147">
        <v>6.4099999999999997E-4</v>
      </c>
      <c r="AI1880" s="147">
        <v>1.3489714089E-2</v>
      </c>
      <c r="AJ1880" s="147">
        <v>3.75235547E-4</v>
      </c>
    </row>
    <row r="1881" spans="1:36" ht="13.5" thickBot="1" x14ac:dyDescent="0.25">
      <c r="A1881" s="149">
        <v>8700</v>
      </c>
      <c r="B1881" s="149">
        <v>12536</v>
      </c>
      <c r="C1881" s="150" t="s">
        <v>1417</v>
      </c>
      <c r="D1881" s="150">
        <v>19226595</v>
      </c>
      <c r="E1881" s="150" t="s">
        <v>430</v>
      </c>
      <c r="F1881" s="150" t="s">
        <v>1418</v>
      </c>
      <c r="G1881" s="150" t="s">
        <v>1419</v>
      </c>
      <c r="H1881" s="150" t="s">
        <v>76</v>
      </c>
      <c r="I1881" s="150" t="s">
        <v>230</v>
      </c>
      <c r="J1881" s="150" t="s">
        <v>61</v>
      </c>
      <c r="K1881" s="150" t="s">
        <v>314</v>
      </c>
      <c r="L1881" s="150" t="s">
        <v>821</v>
      </c>
      <c r="M1881" s="150" t="s">
        <v>476</v>
      </c>
      <c r="N1881" s="150" t="s">
        <v>130</v>
      </c>
      <c r="O1881" s="150" t="s">
        <v>62</v>
      </c>
      <c r="P1881" s="150" t="s">
        <v>298</v>
      </c>
      <c r="Q1881" s="150" t="s">
        <v>298</v>
      </c>
      <c r="R1881" s="150" t="s">
        <v>57</v>
      </c>
      <c r="S1881" s="150" t="s">
        <v>1207</v>
      </c>
      <c r="T1881" s="152">
        <v>5.306</v>
      </c>
      <c r="U1881" s="151">
        <v>47543</v>
      </c>
      <c r="V1881" s="147">
        <v>0.04</v>
      </c>
      <c r="W1881" s="192">
        <v>3.7999999999999999E-2</v>
      </c>
      <c r="X1881" s="150" t="s">
        <v>636</v>
      </c>
      <c r="Y1881" s="150"/>
      <c r="Z1881" s="153">
        <v>1780000</v>
      </c>
      <c r="AA1881" s="153">
        <v>3.681</v>
      </c>
      <c r="AB1881" s="153">
        <v>101.447</v>
      </c>
      <c r="AC1881" s="153">
        <v>0</v>
      </c>
      <c r="AD1881" s="153">
        <v>6646.9900399999997</v>
      </c>
      <c r="AE1881" s="154"/>
      <c r="AF1881" s="154"/>
      <c r="AG1881" s="150" t="s">
        <v>17</v>
      </c>
      <c r="AH1881" s="147">
        <v>3.683873945E-3</v>
      </c>
      <c r="AI1881" s="147">
        <v>4.1968656123999998E-2</v>
      </c>
      <c r="AJ1881" s="147">
        <v>1.1674177500000001E-3</v>
      </c>
    </row>
    <row r="1882" spans="1:36" ht="13.5" thickBot="1" x14ac:dyDescent="0.25">
      <c r="A1882" s="149">
        <v>8700</v>
      </c>
      <c r="B1882" s="149">
        <v>12536</v>
      </c>
      <c r="C1882" s="150" t="s">
        <v>1420</v>
      </c>
      <c r="D1882" s="150">
        <v>10802929</v>
      </c>
      <c r="E1882" s="150" t="s">
        <v>430</v>
      </c>
      <c r="F1882" s="150" t="s">
        <v>1421</v>
      </c>
      <c r="G1882" s="150" t="s">
        <v>1422</v>
      </c>
      <c r="H1882" s="150" t="s">
        <v>76</v>
      </c>
      <c r="I1882" s="150" t="s">
        <v>102</v>
      </c>
      <c r="J1882" s="150" t="s">
        <v>61</v>
      </c>
      <c r="K1882" s="150" t="s">
        <v>153</v>
      </c>
      <c r="L1882" s="150" t="s">
        <v>821</v>
      </c>
      <c r="M1882" s="150" t="s">
        <v>102</v>
      </c>
      <c r="N1882" s="150" t="s">
        <v>931</v>
      </c>
      <c r="O1882" s="150" t="s">
        <v>62</v>
      </c>
      <c r="P1882" s="150" t="s">
        <v>1423</v>
      </c>
      <c r="Q1882" s="150" t="s">
        <v>84</v>
      </c>
      <c r="R1882" s="150" t="s">
        <v>57</v>
      </c>
      <c r="S1882" s="150" t="s">
        <v>1216</v>
      </c>
      <c r="T1882" s="152">
        <v>0.82</v>
      </c>
      <c r="U1882" s="151">
        <v>45688</v>
      </c>
      <c r="V1882" s="147">
        <v>0.02</v>
      </c>
      <c r="W1882" s="192">
        <v>7.6300000000000007E-2</v>
      </c>
      <c r="X1882" s="150" t="s">
        <v>636</v>
      </c>
      <c r="Y1882" s="150"/>
      <c r="Z1882" s="153">
        <v>1343000</v>
      </c>
      <c r="AA1882" s="153">
        <v>3.9790999999999999</v>
      </c>
      <c r="AB1882" s="153">
        <v>95.926000000000002</v>
      </c>
      <c r="AC1882" s="153">
        <v>0</v>
      </c>
      <c r="AD1882" s="153">
        <v>5126.2195400000001</v>
      </c>
      <c r="AE1882" s="154"/>
      <c r="AF1882" s="154"/>
      <c r="AG1882" s="150" t="s">
        <v>17</v>
      </c>
      <c r="AH1882" s="147">
        <v>4.4766666659999997E-3</v>
      </c>
      <c r="AI1882" s="147">
        <v>3.2366611623000002E-2</v>
      </c>
      <c r="AJ1882" s="147">
        <v>9.0032325000000005E-4</v>
      </c>
    </row>
    <row r="1883" spans="1:36" ht="13.5" thickBot="1" x14ac:dyDescent="0.25">
      <c r="A1883" s="149">
        <v>8700</v>
      </c>
      <c r="B1883" s="149">
        <v>12536</v>
      </c>
      <c r="C1883" s="150" t="s">
        <v>1424</v>
      </c>
      <c r="D1883" s="150">
        <v>36157131</v>
      </c>
      <c r="E1883" s="150" t="s">
        <v>430</v>
      </c>
      <c r="F1883" s="150" t="s">
        <v>1425</v>
      </c>
      <c r="G1883" s="150" t="s">
        <v>1426</v>
      </c>
      <c r="H1883" s="150" t="s">
        <v>76</v>
      </c>
      <c r="I1883" s="150" t="s">
        <v>102</v>
      </c>
      <c r="J1883" s="150" t="s">
        <v>61</v>
      </c>
      <c r="K1883" s="150" t="s">
        <v>196</v>
      </c>
      <c r="L1883" s="150" t="s">
        <v>821</v>
      </c>
      <c r="M1883" s="150" t="s">
        <v>3345</v>
      </c>
      <c r="N1883" s="150" t="s">
        <v>874</v>
      </c>
      <c r="O1883" s="150" t="s">
        <v>62</v>
      </c>
      <c r="P1883" s="150" t="s">
        <v>1427</v>
      </c>
      <c r="Q1883" s="150" t="s">
        <v>96</v>
      </c>
      <c r="R1883" s="150" t="s">
        <v>57</v>
      </c>
      <c r="S1883" s="150" t="s">
        <v>1216</v>
      </c>
      <c r="T1883" s="152">
        <v>0.98699999999999999</v>
      </c>
      <c r="U1883" s="151">
        <v>45745</v>
      </c>
      <c r="V1883" s="147">
        <v>0.03</v>
      </c>
      <c r="W1883" s="192">
        <v>7.6539999999999997E-2</v>
      </c>
      <c r="X1883" s="150" t="s">
        <v>636</v>
      </c>
      <c r="Y1883" s="150"/>
      <c r="Z1883" s="153">
        <v>2968600</v>
      </c>
      <c r="AA1883" s="153">
        <v>3.9790999999999999</v>
      </c>
      <c r="AB1883" s="153">
        <v>95.771100000000004</v>
      </c>
      <c r="AC1883" s="153">
        <v>0</v>
      </c>
      <c r="AD1883" s="153">
        <v>11312.82353</v>
      </c>
      <c r="AE1883" s="154"/>
      <c r="AF1883" s="154"/>
      <c r="AG1883" s="150" t="s">
        <v>17</v>
      </c>
      <c r="AH1883" s="147">
        <v>5.3974545450000003E-3</v>
      </c>
      <c r="AI1883" s="147">
        <v>7.1428420633000006E-2</v>
      </c>
      <c r="AJ1883" s="147">
        <v>1.9868829209999999E-3</v>
      </c>
    </row>
    <row r="1884" spans="1:36" ht="13.5" thickBot="1" x14ac:dyDescent="0.25">
      <c r="A1884" s="149">
        <v>8700</v>
      </c>
      <c r="B1884" s="149">
        <v>12956</v>
      </c>
      <c r="C1884" s="150" t="s">
        <v>1428</v>
      </c>
      <c r="D1884" s="150">
        <v>520043605</v>
      </c>
      <c r="E1884" s="150" t="s">
        <v>429</v>
      </c>
      <c r="F1884" s="150" t="s">
        <v>1429</v>
      </c>
      <c r="G1884" s="150">
        <v>1110915</v>
      </c>
      <c r="H1884" s="150" t="s">
        <v>102</v>
      </c>
      <c r="I1884" s="150" t="s">
        <v>229</v>
      </c>
      <c r="J1884" s="150" t="s">
        <v>53</v>
      </c>
      <c r="K1884" s="150" t="s">
        <v>53</v>
      </c>
      <c r="L1884" s="150" t="s">
        <v>821</v>
      </c>
      <c r="M1884" s="150" t="s">
        <v>311</v>
      </c>
      <c r="N1884" s="150" t="s">
        <v>265</v>
      </c>
      <c r="O1884" s="150" t="s">
        <v>62</v>
      </c>
      <c r="P1884" s="150" t="s">
        <v>1345</v>
      </c>
      <c r="Q1884" s="150" t="s">
        <v>65</v>
      </c>
      <c r="R1884" s="150" t="s">
        <v>57</v>
      </c>
      <c r="S1884" s="150" t="s">
        <v>1206</v>
      </c>
      <c r="T1884" s="152">
        <v>5.6639999999999997</v>
      </c>
      <c r="U1884" s="151">
        <v>50009</v>
      </c>
      <c r="V1884" s="147">
        <v>5.1499999999999997E-2</v>
      </c>
      <c r="W1884" s="192">
        <v>2.98E-2</v>
      </c>
      <c r="X1884" s="150" t="s">
        <v>636</v>
      </c>
      <c r="Y1884" s="150"/>
      <c r="Z1884" s="153">
        <v>2530822.89</v>
      </c>
      <c r="AA1884" s="153">
        <v>1</v>
      </c>
      <c r="AB1884" s="153">
        <v>154.27000000000001</v>
      </c>
      <c r="AC1884" s="153">
        <v>0</v>
      </c>
      <c r="AD1884" s="153">
        <v>3904.3004700000001</v>
      </c>
      <c r="AE1884" s="154"/>
      <c r="AF1884" s="154"/>
      <c r="AG1884" s="150" t="s">
        <v>17</v>
      </c>
      <c r="AH1884" s="147">
        <v>8.7149944900000002E-4</v>
      </c>
      <c r="AI1884" s="147">
        <v>7.9269212670000002E-3</v>
      </c>
      <c r="AJ1884" s="147">
        <v>3.0726618440000001E-3</v>
      </c>
    </row>
    <row r="1885" spans="1:36" ht="13.5" thickBot="1" x14ac:dyDescent="0.25">
      <c r="A1885" s="149">
        <v>8700</v>
      </c>
      <c r="B1885" s="149">
        <v>12956</v>
      </c>
      <c r="C1885" s="150" t="s">
        <v>1438</v>
      </c>
      <c r="D1885" s="150">
        <v>1560</v>
      </c>
      <c r="E1885" s="150" t="s">
        <v>2</v>
      </c>
      <c r="F1885" s="150" t="s">
        <v>2159</v>
      </c>
      <c r="G1885" s="150">
        <v>1128347</v>
      </c>
      <c r="H1885" s="150" t="s">
        <v>102</v>
      </c>
      <c r="I1885" s="150" t="s">
        <v>229</v>
      </c>
      <c r="J1885" s="150" t="s">
        <v>53</v>
      </c>
      <c r="K1885" s="150" t="s">
        <v>53</v>
      </c>
      <c r="L1885" s="150" t="s">
        <v>821</v>
      </c>
      <c r="M1885" s="150" t="s">
        <v>311</v>
      </c>
      <c r="N1885" s="150" t="s">
        <v>652</v>
      </c>
      <c r="O1885" s="150" t="s">
        <v>62</v>
      </c>
      <c r="P1885" s="150" t="s">
        <v>1404</v>
      </c>
      <c r="Q1885" s="150" t="s">
        <v>65</v>
      </c>
      <c r="R1885" s="150" t="s">
        <v>57</v>
      </c>
      <c r="S1885" s="150" t="s">
        <v>1206</v>
      </c>
      <c r="T1885" s="152">
        <v>0.73799999999999999</v>
      </c>
      <c r="U1885" s="151">
        <v>45657</v>
      </c>
      <c r="V1885" s="147">
        <v>4.0399999999999998E-2</v>
      </c>
      <c r="W1885" s="192">
        <v>1.8800000000000001E-2</v>
      </c>
      <c r="X1885" s="150" t="s">
        <v>636</v>
      </c>
      <c r="Y1885" s="150"/>
      <c r="Z1885" s="153">
        <v>50000</v>
      </c>
      <c r="AA1885" s="153">
        <v>1</v>
      </c>
      <c r="AB1885" s="153">
        <v>116.01</v>
      </c>
      <c r="AC1885" s="153">
        <v>0</v>
      </c>
      <c r="AD1885" s="153">
        <v>58.005000000000003</v>
      </c>
      <c r="AE1885" s="154"/>
      <c r="AF1885" s="154"/>
      <c r="AG1885" s="150" t="s">
        <v>17</v>
      </c>
      <c r="AH1885" s="147">
        <v>2.943865085E-3</v>
      </c>
      <c r="AI1885" s="147">
        <v>1.17767848E-4</v>
      </c>
      <c r="AJ1885" s="147">
        <v>4.56495988635735E-5</v>
      </c>
    </row>
    <row r="1886" spans="1:36" ht="13.5" thickBot="1" x14ac:dyDescent="0.25">
      <c r="A1886" s="149">
        <v>8700</v>
      </c>
      <c r="B1886" s="149">
        <v>12956</v>
      </c>
      <c r="C1886" s="150" t="s">
        <v>1332</v>
      </c>
      <c r="D1886" s="150">
        <v>520036104</v>
      </c>
      <c r="E1886" s="150" t="s">
        <v>429</v>
      </c>
      <c r="F1886" s="150" t="s">
        <v>1333</v>
      </c>
      <c r="G1886" s="150">
        <v>1129733</v>
      </c>
      <c r="H1886" s="150" t="s">
        <v>102</v>
      </c>
      <c r="I1886" s="150" t="s">
        <v>229</v>
      </c>
      <c r="J1886" s="150" t="s">
        <v>53</v>
      </c>
      <c r="K1886" s="150" t="s">
        <v>53</v>
      </c>
      <c r="L1886" s="150" t="s">
        <v>821</v>
      </c>
      <c r="M1886" s="150" t="s">
        <v>311</v>
      </c>
      <c r="N1886" s="150" t="s">
        <v>140</v>
      </c>
      <c r="O1886" s="150" t="s">
        <v>62</v>
      </c>
      <c r="P1886" s="150" t="s">
        <v>1334</v>
      </c>
      <c r="Q1886" s="150" t="s">
        <v>65</v>
      </c>
      <c r="R1886" s="150" t="s">
        <v>57</v>
      </c>
      <c r="S1886" s="150" t="s">
        <v>1206</v>
      </c>
      <c r="T1886" s="152">
        <v>0.98699999999999999</v>
      </c>
      <c r="U1886" s="151">
        <v>45748</v>
      </c>
      <c r="V1886" s="147">
        <v>4.3400000000000001E-2</v>
      </c>
      <c r="W1886" s="192">
        <v>2.35E-2</v>
      </c>
      <c r="X1886" s="150" t="s">
        <v>636</v>
      </c>
      <c r="Y1886" s="150"/>
      <c r="Z1886" s="153">
        <v>3058760.67</v>
      </c>
      <c r="AA1886" s="153">
        <v>1</v>
      </c>
      <c r="AB1886" s="153">
        <v>113.93</v>
      </c>
      <c r="AC1886" s="153">
        <v>40.349510000000002</v>
      </c>
      <c r="AD1886" s="153">
        <v>3525.1955400000002</v>
      </c>
      <c r="AE1886" s="154"/>
      <c r="AF1886" s="154"/>
      <c r="AG1886" s="150" t="s">
        <v>17</v>
      </c>
      <c r="AH1886" s="147">
        <v>7.0319610740000003E-3</v>
      </c>
      <c r="AI1886" s="147">
        <v>7.1572225830000002E-3</v>
      </c>
      <c r="AJ1886" s="147">
        <v>2.774308461E-3</v>
      </c>
    </row>
    <row r="1887" spans="1:36" ht="13.5" thickBot="1" x14ac:dyDescent="0.25">
      <c r="A1887" s="149">
        <v>8700</v>
      </c>
      <c r="B1887" s="149">
        <v>12956</v>
      </c>
      <c r="C1887" s="150" t="s">
        <v>1332</v>
      </c>
      <c r="D1887" s="150">
        <v>520036104</v>
      </c>
      <c r="E1887" s="150" t="s">
        <v>429</v>
      </c>
      <c r="F1887" s="150" t="s">
        <v>1430</v>
      </c>
      <c r="G1887" s="150">
        <v>1129741</v>
      </c>
      <c r="H1887" s="150" t="s">
        <v>102</v>
      </c>
      <c r="I1887" s="150" t="s">
        <v>228</v>
      </c>
      <c r="J1887" s="150" t="s">
        <v>53</v>
      </c>
      <c r="K1887" s="150" t="s">
        <v>53</v>
      </c>
      <c r="L1887" s="150" t="s">
        <v>821</v>
      </c>
      <c r="M1887" s="150" t="s">
        <v>311</v>
      </c>
      <c r="N1887" s="150" t="s">
        <v>140</v>
      </c>
      <c r="O1887" s="150" t="s">
        <v>62</v>
      </c>
      <c r="P1887" s="150" t="s">
        <v>1334</v>
      </c>
      <c r="Q1887" s="150" t="s">
        <v>65</v>
      </c>
      <c r="R1887" s="150" t="s">
        <v>57</v>
      </c>
      <c r="S1887" s="150" t="s">
        <v>1206</v>
      </c>
      <c r="T1887" s="152">
        <v>0.98199999999999998</v>
      </c>
      <c r="U1887" s="151">
        <v>45748</v>
      </c>
      <c r="V1887" s="147">
        <v>6.2300000000000001E-2</v>
      </c>
      <c r="W1887" s="192">
        <v>4.9299999999999997E-2</v>
      </c>
      <c r="X1887" s="150" t="s">
        <v>636</v>
      </c>
      <c r="Y1887" s="150"/>
      <c r="Z1887" s="153">
        <v>110000</v>
      </c>
      <c r="AA1887" s="153">
        <v>1</v>
      </c>
      <c r="AB1887" s="153">
        <v>101.32</v>
      </c>
      <c r="AC1887" s="153">
        <v>2.7004999999999999</v>
      </c>
      <c r="AD1887" s="153">
        <v>114.1525</v>
      </c>
      <c r="AE1887" s="154"/>
      <c r="AF1887" s="154"/>
      <c r="AG1887" s="150" t="s">
        <v>17</v>
      </c>
      <c r="AH1887" s="147">
        <v>6.9173299499999995E-4</v>
      </c>
      <c r="AI1887" s="147">
        <v>2.31764406E-4</v>
      </c>
      <c r="AJ1887" s="147">
        <v>8.9837355991277798E-5</v>
      </c>
    </row>
    <row r="1888" spans="1:36" ht="13.5" thickBot="1" x14ac:dyDescent="0.25">
      <c r="A1888" s="149">
        <v>8700</v>
      </c>
      <c r="B1888" s="149">
        <v>12956</v>
      </c>
      <c r="C1888" s="150" t="s">
        <v>1431</v>
      </c>
      <c r="D1888" s="150">
        <v>513821488</v>
      </c>
      <c r="E1888" s="150" t="s">
        <v>429</v>
      </c>
      <c r="F1888" s="150" t="s">
        <v>1432</v>
      </c>
      <c r="G1888" s="150">
        <v>1129899</v>
      </c>
      <c r="H1888" s="150" t="s">
        <v>102</v>
      </c>
      <c r="I1888" s="150" t="s">
        <v>229</v>
      </c>
      <c r="J1888" s="150" t="s">
        <v>53</v>
      </c>
      <c r="K1888" s="150" t="s">
        <v>53</v>
      </c>
      <c r="L1888" s="150" t="s">
        <v>821</v>
      </c>
      <c r="M1888" s="150" t="s">
        <v>311</v>
      </c>
      <c r="N1888" s="150" t="s">
        <v>651</v>
      </c>
      <c r="O1888" s="150" t="s">
        <v>62</v>
      </c>
      <c r="P1888" s="150" t="s">
        <v>1369</v>
      </c>
      <c r="Q1888" s="150" t="s">
        <v>65</v>
      </c>
      <c r="R1888" s="150" t="s">
        <v>57</v>
      </c>
      <c r="S1888" s="150" t="s">
        <v>1206</v>
      </c>
      <c r="T1888" s="152">
        <v>0.46800000000000003</v>
      </c>
      <c r="U1888" s="151">
        <v>45555</v>
      </c>
      <c r="V1888" s="147">
        <v>0.04</v>
      </c>
      <c r="W1888" s="192">
        <v>1.89E-2</v>
      </c>
      <c r="X1888" s="150" t="s">
        <v>636</v>
      </c>
      <c r="Y1888" s="150"/>
      <c r="Z1888" s="153">
        <v>13282.32</v>
      </c>
      <c r="AA1888" s="153">
        <v>1</v>
      </c>
      <c r="AB1888" s="153">
        <v>112.74</v>
      </c>
      <c r="AC1888" s="153">
        <v>0</v>
      </c>
      <c r="AD1888" s="153">
        <v>14.974489999999999</v>
      </c>
      <c r="AE1888" s="154"/>
      <c r="AF1888" s="154"/>
      <c r="AG1888" s="150" t="s">
        <v>17</v>
      </c>
      <c r="AH1888" s="147">
        <v>1.63151589E-4</v>
      </c>
      <c r="AI1888" s="147">
        <v>3.0402783842774099E-5</v>
      </c>
      <c r="AJ1888" s="147">
        <v>1.17848368534884E-5</v>
      </c>
    </row>
    <row r="1889" spans="1:36" ht="13.5" thickBot="1" x14ac:dyDescent="0.25">
      <c r="A1889" s="149">
        <v>8700</v>
      </c>
      <c r="B1889" s="149">
        <v>12956</v>
      </c>
      <c r="C1889" s="150" t="s">
        <v>1433</v>
      </c>
      <c r="D1889" s="150">
        <v>510381601</v>
      </c>
      <c r="E1889" s="150" t="s">
        <v>429</v>
      </c>
      <c r="F1889" s="150" t="s">
        <v>1434</v>
      </c>
      <c r="G1889" s="150">
        <v>1132331</v>
      </c>
      <c r="H1889" s="150" t="s">
        <v>102</v>
      </c>
      <c r="I1889" s="150" t="s">
        <v>228</v>
      </c>
      <c r="J1889" s="150" t="s">
        <v>53</v>
      </c>
      <c r="K1889" s="150" t="s">
        <v>53</v>
      </c>
      <c r="L1889" s="150" t="s">
        <v>821</v>
      </c>
      <c r="M1889" s="150" t="s">
        <v>311</v>
      </c>
      <c r="N1889" s="150" t="s">
        <v>140</v>
      </c>
      <c r="O1889" s="150" t="s">
        <v>62</v>
      </c>
      <c r="P1889" s="150" t="s">
        <v>1334</v>
      </c>
      <c r="Q1889" s="150" t="s">
        <v>65</v>
      </c>
      <c r="R1889" s="150" t="s">
        <v>57</v>
      </c>
      <c r="S1889" s="150" t="s">
        <v>1206</v>
      </c>
      <c r="T1889" s="152">
        <v>0.58599999999999997</v>
      </c>
      <c r="U1889" s="151">
        <v>45788</v>
      </c>
      <c r="V1889" s="147">
        <v>4.2000000000000003E-2</v>
      </c>
      <c r="W1889" s="192">
        <v>5.2600000000000001E-2</v>
      </c>
      <c r="X1889" s="150" t="s">
        <v>636</v>
      </c>
      <c r="Y1889" s="150"/>
      <c r="Z1889" s="153">
        <v>100000</v>
      </c>
      <c r="AA1889" s="153">
        <v>1</v>
      </c>
      <c r="AB1889" s="153">
        <v>101.08</v>
      </c>
      <c r="AC1889" s="153">
        <v>0</v>
      </c>
      <c r="AD1889" s="153">
        <v>101.08</v>
      </c>
      <c r="AE1889" s="154"/>
      <c r="AF1889" s="154"/>
      <c r="AG1889" s="150" t="s">
        <v>17</v>
      </c>
      <c r="AH1889" s="147">
        <v>4.1422549700000002E-4</v>
      </c>
      <c r="AI1889" s="147">
        <v>2.0522324199999999E-4</v>
      </c>
      <c r="AJ1889" s="147">
        <v>7.9549374245841003E-5</v>
      </c>
    </row>
    <row r="1890" spans="1:36" ht="13.5" thickBot="1" x14ac:dyDescent="0.25">
      <c r="A1890" s="149">
        <v>8700</v>
      </c>
      <c r="B1890" s="149">
        <v>12956</v>
      </c>
      <c r="C1890" s="150" t="s">
        <v>1435</v>
      </c>
      <c r="D1890" s="150">
        <v>513992529</v>
      </c>
      <c r="E1890" s="150" t="s">
        <v>429</v>
      </c>
      <c r="F1890" s="150" t="s">
        <v>1436</v>
      </c>
      <c r="G1890" s="150">
        <v>1132927</v>
      </c>
      <c r="H1890" s="150" t="s">
        <v>102</v>
      </c>
      <c r="I1890" s="150" t="s">
        <v>229</v>
      </c>
      <c r="J1890" s="150" t="s">
        <v>53</v>
      </c>
      <c r="K1890" s="150" t="s">
        <v>53</v>
      </c>
      <c r="L1890" s="150" t="s">
        <v>821</v>
      </c>
      <c r="M1890" s="150" t="s">
        <v>311</v>
      </c>
      <c r="N1890" s="150" t="s">
        <v>651</v>
      </c>
      <c r="O1890" s="150" t="s">
        <v>62</v>
      </c>
      <c r="P1890" s="150" t="s">
        <v>1437</v>
      </c>
      <c r="Q1890" s="150" t="s">
        <v>1351</v>
      </c>
      <c r="R1890" s="150" t="s">
        <v>57</v>
      </c>
      <c r="S1890" s="150" t="s">
        <v>1206</v>
      </c>
      <c r="T1890" s="152">
        <v>0.78400000000000003</v>
      </c>
      <c r="U1890" s="151">
        <v>45670</v>
      </c>
      <c r="V1890" s="147">
        <v>2.75E-2</v>
      </c>
      <c r="W1890" s="192">
        <v>2.2200000000000001E-2</v>
      </c>
      <c r="X1890" s="150" t="s">
        <v>636</v>
      </c>
      <c r="Y1890" s="150"/>
      <c r="Z1890" s="153">
        <v>13046.44</v>
      </c>
      <c r="AA1890" s="153">
        <v>1</v>
      </c>
      <c r="AB1890" s="153">
        <v>112.61</v>
      </c>
      <c r="AC1890" s="153">
        <v>0</v>
      </c>
      <c r="AD1890" s="153">
        <v>14.691599999999999</v>
      </c>
      <c r="AE1890" s="154"/>
      <c r="AF1890" s="154"/>
      <c r="AG1890" s="150" t="s">
        <v>17</v>
      </c>
      <c r="AH1890" s="147">
        <v>9.43744441871969E-5</v>
      </c>
      <c r="AI1890" s="147">
        <v>2.98284308249897E-5</v>
      </c>
      <c r="AJ1890" s="147">
        <v>1.15622040628235E-5</v>
      </c>
    </row>
    <row r="1891" spans="1:36" ht="13.5" thickBot="1" x14ac:dyDescent="0.25">
      <c r="A1891" s="149">
        <v>8700</v>
      </c>
      <c r="B1891" s="149">
        <v>12956</v>
      </c>
      <c r="C1891" s="150" t="s">
        <v>1438</v>
      </c>
      <c r="D1891" s="150">
        <v>1560</v>
      </c>
      <c r="E1891" s="150" t="s">
        <v>2</v>
      </c>
      <c r="F1891" s="150" t="s">
        <v>1439</v>
      </c>
      <c r="G1891" s="150">
        <v>1133040</v>
      </c>
      <c r="H1891" s="150" t="s">
        <v>102</v>
      </c>
      <c r="I1891" s="150" t="s">
        <v>229</v>
      </c>
      <c r="J1891" s="150" t="s">
        <v>53</v>
      </c>
      <c r="K1891" s="150" t="s">
        <v>53</v>
      </c>
      <c r="L1891" s="150" t="s">
        <v>821</v>
      </c>
      <c r="M1891" s="150" t="s">
        <v>311</v>
      </c>
      <c r="N1891" s="150" t="s">
        <v>652</v>
      </c>
      <c r="O1891" s="150" t="s">
        <v>62</v>
      </c>
      <c r="P1891" s="150" t="s">
        <v>1404</v>
      </c>
      <c r="Q1891" s="150" t="s">
        <v>65</v>
      </c>
      <c r="R1891" s="150" t="s">
        <v>57</v>
      </c>
      <c r="S1891" s="150" t="s">
        <v>1206</v>
      </c>
      <c r="T1891" s="152">
        <v>1.4419999999999999</v>
      </c>
      <c r="U1891" s="151">
        <v>46223</v>
      </c>
      <c r="V1891" s="147">
        <v>4.0500000000000001E-2</v>
      </c>
      <c r="W1891" s="192">
        <v>3.44E-2</v>
      </c>
      <c r="X1891" s="150" t="s">
        <v>636</v>
      </c>
      <c r="Y1891" s="150"/>
      <c r="Z1891" s="153">
        <v>393485.16</v>
      </c>
      <c r="AA1891" s="153">
        <v>1</v>
      </c>
      <c r="AB1891" s="153">
        <v>113.43</v>
      </c>
      <c r="AC1891" s="153">
        <v>0</v>
      </c>
      <c r="AD1891" s="153">
        <v>446.33022</v>
      </c>
      <c r="AE1891" s="154"/>
      <c r="AF1891" s="154"/>
      <c r="AG1891" s="150" t="s">
        <v>17</v>
      </c>
      <c r="AH1891" s="147">
        <v>1.1315803320000001E-3</v>
      </c>
      <c r="AI1891" s="147">
        <v>9.0618653400000005E-4</v>
      </c>
      <c r="AJ1891" s="147">
        <v>3.5125929599999999E-4</v>
      </c>
    </row>
    <row r="1892" spans="1:36" ht="13.5" thickBot="1" x14ac:dyDescent="0.25">
      <c r="A1892" s="149">
        <v>8700</v>
      </c>
      <c r="B1892" s="149">
        <v>12956</v>
      </c>
      <c r="C1892" s="150" t="s">
        <v>1335</v>
      </c>
      <c r="D1892" s="150">
        <v>520027194</v>
      </c>
      <c r="E1892" s="150" t="s">
        <v>429</v>
      </c>
      <c r="F1892" s="150" t="s">
        <v>1336</v>
      </c>
      <c r="G1892" s="150">
        <v>1133131</v>
      </c>
      <c r="H1892" s="150" t="s">
        <v>102</v>
      </c>
      <c r="I1892" s="150" t="s">
        <v>228</v>
      </c>
      <c r="J1892" s="150" t="s">
        <v>53</v>
      </c>
      <c r="K1892" s="150" t="s">
        <v>53</v>
      </c>
      <c r="L1892" s="150" t="s">
        <v>821</v>
      </c>
      <c r="M1892" s="150" t="s">
        <v>311</v>
      </c>
      <c r="N1892" s="150" t="s">
        <v>654</v>
      </c>
      <c r="O1892" s="150" t="s">
        <v>62</v>
      </c>
      <c r="P1892" s="150" t="s">
        <v>1205</v>
      </c>
      <c r="Q1892" s="150" t="s">
        <v>65</v>
      </c>
      <c r="R1892" s="150" t="s">
        <v>57</v>
      </c>
      <c r="S1892" s="150" t="s">
        <v>1206</v>
      </c>
      <c r="T1892" s="152">
        <v>0.65200000000000002</v>
      </c>
      <c r="U1892" s="151">
        <v>45627</v>
      </c>
      <c r="V1892" s="147">
        <v>5.45E-2</v>
      </c>
      <c r="W1892" s="192">
        <v>4.9599999999999998E-2</v>
      </c>
      <c r="X1892" s="150" t="s">
        <v>636</v>
      </c>
      <c r="Y1892" s="150"/>
      <c r="Z1892" s="153">
        <v>160003.20000000001</v>
      </c>
      <c r="AA1892" s="153">
        <v>1</v>
      </c>
      <c r="AB1892" s="153">
        <v>102.2</v>
      </c>
      <c r="AC1892" s="153">
        <v>0</v>
      </c>
      <c r="AD1892" s="153">
        <v>163.52327</v>
      </c>
      <c r="AE1892" s="154"/>
      <c r="AF1892" s="154"/>
      <c r="AG1892" s="150" t="s">
        <v>17</v>
      </c>
      <c r="AH1892" s="147">
        <v>1.0359518470000001E-3</v>
      </c>
      <c r="AI1892" s="147">
        <v>3.3200213299999998E-4</v>
      </c>
      <c r="AJ1892" s="147">
        <v>1.2869186499999999E-4</v>
      </c>
    </row>
    <row r="1893" spans="1:36" ht="13.5" thickBot="1" x14ac:dyDescent="0.25">
      <c r="A1893" s="149">
        <v>8700</v>
      </c>
      <c r="B1893" s="149">
        <v>12956</v>
      </c>
      <c r="C1893" s="150" t="s">
        <v>1440</v>
      </c>
      <c r="D1893" s="150">
        <v>520026683</v>
      </c>
      <c r="E1893" s="150" t="s">
        <v>429</v>
      </c>
      <c r="F1893" s="150" t="s">
        <v>1441</v>
      </c>
      <c r="G1893" s="150">
        <v>1133149</v>
      </c>
      <c r="H1893" s="150" t="s">
        <v>102</v>
      </c>
      <c r="I1893" s="150" t="s">
        <v>229</v>
      </c>
      <c r="J1893" s="150" t="s">
        <v>53</v>
      </c>
      <c r="K1893" s="150" t="s">
        <v>53</v>
      </c>
      <c r="L1893" s="150" t="s">
        <v>821</v>
      </c>
      <c r="M1893" s="150" t="s">
        <v>311</v>
      </c>
      <c r="N1893" s="150" t="s">
        <v>651</v>
      </c>
      <c r="O1893" s="150" t="s">
        <v>62</v>
      </c>
      <c r="P1893" s="150" t="s">
        <v>1369</v>
      </c>
      <c r="Q1893" s="150" t="s">
        <v>65</v>
      </c>
      <c r="R1893" s="150" t="s">
        <v>57</v>
      </c>
      <c r="S1893" s="150" t="s">
        <v>1206</v>
      </c>
      <c r="T1893" s="152">
        <v>2.0310000000000001</v>
      </c>
      <c r="U1893" s="151">
        <v>46936</v>
      </c>
      <c r="V1893" s="147">
        <v>3.2000000000000001E-2</v>
      </c>
      <c r="W1893" s="192">
        <v>2.2200000000000001E-2</v>
      </c>
      <c r="X1893" s="150" t="s">
        <v>636</v>
      </c>
      <c r="Y1893" s="150"/>
      <c r="Z1893" s="153">
        <v>80000</v>
      </c>
      <c r="AA1893" s="153">
        <v>1</v>
      </c>
      <c r="AB1893" s="153">
        <v>116.39</v>
      </c>
      <c r="AC1893" s="153">
        <v>0</v>
      </c>
      <c r="AD1893" s="153">
        <v>93.111999999999995</v>
      </c>
      <c r="AE1893" s="154"/>
      <c r="AF1893" s="154"/>
      <c r="AG1893" s="150" t="s">
        <v>17</v>
      </c>
      <c r="AH1893" s="147">
        <v>5.7026945802161002E-5</v>
      </c>
      <c r="AI1893" s="147">
        <v>1.89045771E-4</v>
      </c>
      <c r="AJ1893" s="147">
        <v>7.32786044200509E-5</v>
      </c>
    </row>
    <row r="1894" spans="1:36" ht="13.5" thickBot="1" x14ac:dyDescent="0.25">
      <c r="A1894" s="149">
        <v>8700</v>
      </c>
      <c r="B1894" s="149">
        <v>12956</v>
      </c>
      <c r="C1894" s="150" t="s">
        <v>1442</v>
      </c>
      <c r="D1894" s="150">
        <v>511659401</v>
      </c>
      <c r="E1894" s="150" t="s">
        <v>429</v>
      </c>
      <c r="F1894" s="150" t="s">
        <v>1443</v>
      </c>
      <c r="G1894" s="150">
        <v>1133487</v>
      </c>
      <c r="H1894" s="150" t="s">
        <v>102</v>
      </c>
      <c r="I1894" s="150" t="s">
        <v>229</v>
      </c>
      <c r="J1894" s="150" t="s">
        <v>53</v>
      </c>
      <c r="K1894" s="150" t="s">
        <v>53</v>
      </c>
      <c r="L1894" s="150" t="s">
        <v>821</v>
      </c>
      <c r="M1894" s="150" t="s">
        <v>311</v>
      </c>
      <c r="N1894" s="150" t="s">
        <v>651</v>
      </c>
      <c r="O1894" s="150" t="s">
        <v>62</v>
      </c>
      <c r="P1894" s="150" t="s">
        <v>1369</v>
      </c>
      <c r="Q1894" s="150" t="s">
        <v>65</v>
      </c>
      <c r="R1894" s="150" t="s">
        <v>57</v>
      </c>
      <c r="S1894" s="150" t="s">
        <v>1206</v>
      </c>
      <c r="T1894" s="152">
        <v>2.6920000000000002</v>
      </c>
      <c r="U1894" s="151">
        <v>47177</v>
      </c>
      <c r="V1894" s="147">
        <v>2.3400000000000001E-2</v>
      </c>
      <c r="W1894" s="192">
        <v>2.3E-2</v>
      </c>
      <c r="X1894" s="150" t="s">
        <v>636</v>
      </c>
      <c r="Y1894" s="150"/>
      <c r="Z1894" s="153">
        <v>3399106.04</v>
      </c>
      <c r="AA1894" s="153">
        <v>1</v>
      </c>
      <c r="AB1894" s="153">
        <v>111.84</v>
      </c>
      <c r="AC1894" s="153">
        <v>0</v>
      </c>
      <c r="AD1894" s="153">
        <v>3801.5601999999999</v>
      </c>
      <c r="AE1894" s="154"/>
      <c r="AF1894" s="154"/>
      <c r="AG1894" s="150" t="s">
        <v>17</v>
      </c>
      <c r="AH1894" s="147">
        <v>1.611288924E-3</v>
      </c>
      <c r="AI1894" s="147">
        <v>7.7183271699999998E-3</v>
      </c>
      <c r="AJ1894" s="147">
        <v>2.9918058469999998E-3</v>
      </c>
    </row>
    <row r="1895" spans="1:36" ht="13.5" thickBot="1" x14ac:dyDescent="0.25">
      <c r="A1895" s="149">
        <v>8700</v>
      </c>
      <c r="B1895" s="149">
        <v>12956</v>
      </c>
      <c r="C1895" s="150" t="s">
        <v>1340</v>
      </c>
      <c r="D1895" s="150">
        <v>510960719</v>
      </c>
      <c r="E1895" s="150" t="s">
        <v>429</v>
      </c>
      <c r="F1895" s="150" t="s">
        <v>1341</v>
      </c>
      <c r="G1895" s="150">
        <v>1134436</v>
      </c>
      <c r="H1895" s="150" t="s">
        <v>102</v>
      </c>
      <c r="I1895" s="150" t="s">
        <v>229</v>
      </c>
      <c r="J1895" s="150" t="s">
        <v>53</v>
      </c>
      <c r="K1895" s="150" t="s">
        <v>53</v>
      </c>
      <c r="L1895" s="150" t="s">
        <v>821</v>
      </c>
      <c r="M1895" s="150" t="s">
        <v>311</v>
      </c>
      <c r="N1895" s="150" t="s">
        <v>651</v>
      </c>
      <c r="O1895" s="150" t="s">
        <v>62</v>
      </c>
      <c r="P1895" s="150" t="s">
        <v>1342</v>
      </c>
      <c r="Q1895" s="150" t="s">
        <v>65</v>
      </c>
      <c r="R1895" s="150" t="s">
        <v>57</v>
      </c>
      <c r="S1895" s="150" t="s">
        <v>1206</v>
      </c>
      <c r="T1895" s="152">
        <v>0.996</v>
      </c>
      <c r="U1895" s="151">
        <v>45748</v>
      </c>
      <c r="V1895" s="147">
        <v>6.4999999999999997E-3</v>
      </c>
      <c r="W1895" s="192">
        <v>1.6500000000000001E-2</v>
      </c>
      <c r="X1895" s="150" t="s">
        <v>636</v>
      </c>
      <c r="Y1895" s="150"/>
      <c r="Z1895" s="153">
        <v>1945480.8</v>
      </c>
      <c r="AA1895" s="153">
        <v>1</v>
      </c>
      <c r="AB1895" s="153">
        <v>110.63</v>
      </c>
      <c r="AC1895" s="153">
        <v>17.66338</v>
      </c>
      <c r="AD1895" s="153">
        <v>2169.9487899999999</v>
      </c>
      <c r="AE1895" s="154"/>
      <c r="AF1895" s="154"/>
      <c r="AG1895" s="150" t="s">
        <v>17</v>
      </c>
      <c r="AH1895" s="147">
        <v>3.5638784569999998E-3</v>
      </c>
      <c r="AI1895" s="147">
        <v>4.405658156E-3</v>
      </c>
      <c r="AJ1895" s="147">
        <v>1.7077371219999999E-3</v>
      </c>
    </row>
    <row r="1896" spans="1:36" ht="13.5" thickBot="1" x14ac:dyDescent="0.25">
      <c r="A1896" s="149">
        <v>8700</v>
      </c>
      <c r="B1896" s="149">
        <v>12956</v>
      </c>
      <c r="C1896" s="150" t="s">
        <v>1444</v>
      </c>
      <c r="D1896" s="150">
        <v>1513</v>
      </c>
      <c r="E1896" s="150" t="s">
        <v>2</v>
      </c>
      <c r="F1896" s="150" t="s">
        <v>1445</v>
      </c>
      <c r="G1896" s="150">
        <v>1135664</v>
      </c>
      <c r="H1896" s="150" t="s">
        <v>102</v>
      </c>
      <c r="I1896" s="150" t="s">
        <v>228</v>
      </c>
      <c r="J1896" s="150" t="s">
        <v>53</v>
      </c>
      <c r="K1896" s="150" t="s">
        <v>314</v>
      </c>
      <c r="L1896" s="150" t="s">
        <v>821</v>
      </c>
      <c r="M1896" s="150" t="s">
        <v>311</v>
      </c>
      <c r="N1896" s="150" t="s">
        <v>652</v>
      </c>
      <c r="O1896" s="150" t="s">
        <v>62</v>
      </c>
      <c r="P1896" s="150" t="s">
        <v>1446</v>
      </c>
      <c r="Q1896" s="150" t="s">
        <v>65</v>
      </c>
      <c r="R1896" s="150" t="s">
        <v>57</v>
      </c>
      <c r="S1896" s="150" t="s">
        <v>1206</v>
      </c>
      <c r="T1896" s="152">
        <v>1.0509999999999999</v>
      </c>
      <c r="U1896" s="151">
        <v>46157</v>
      </c>
      <c r="V1896" s="147">
        <v>7.3999999999999996E-2</v>
      </c>
      <c r="W1896" s="192">
        <v>6.1699999999999998E-2</v>
      </c>
      <c r="X1896" s="150" t="s">
        <v>636</v>
      </c>
      <c r="Y1896" s="150"/>
      <c r="Z1896" s="153">
        <v>50000</v>
      </c>
      <c r="AA1896" s="153">
        <v>1</v>
      </c>
      <c r="AB1896" s="153">
        <v>104.2</v>
      </c>
      <c r="AC1896" s="153">
        <v>0</v>
      </c>
      <c r="AD1896" s="153">
        <v>52.1</v>
      </c>
      <c r="AE1896" s="154"/>
      <c r="AF1896" s="154"/>
      <c r="AG1896" s="150" t="s">
        <v>17</v>
      </c>
      <c r="AH1896" s="147">
        <v>1.57455875E-4</v>
      </c>
      <c r="AI1896" s="147">
        <v>1.05778897E-4</v>
      </c>
      <c r="AJ1896" s="147">
        <v>4.1002398082789E-5</v>
      </c>
    </row>
    <row r="1897" spans="1:36" ht="13.5" thickBot="1" x14ac:dyDescent="0.25">
      <c r="A1897" s="149">
        <v>8700</v>
      </c>
      <c r="B1897" s="149">
        <v>12956</v>
      </c>
      <c r="C1897" s="150" t="s">
        <v>1332</v>
      </c>
      <c r="D1897" s="150">
        <v>520036104</v>
      </c>
      <c r="E1897" s="150" t="s">
        <v>429</v>
      </c>
      <c r="F1897" s="150" t="s">
        <v>1447</v>
      </c>
      <c r="G1897" s="150">
        <v>1135888</v>
      </c>
      <c r="H1897" s="150" t="s">
        <v>102</v>
      </c>
      <c r="I1897" s="150" t="s">
        <v>229</v>
      </c>
      <c r="J1897" s="150" t="s">
        <v>53</v>
      </c>
      <c r="K1897" s="150" t="s">
        <v>53</v>
      </c>
      <c r="L1897" s="150" t="s">
        <v>821</v>
      </c>
      <c r="M1897" s="150" t="s">
        <v>311</v>
      </c>
      <c r="N1897" s="150" t="s">
        <v>140</v>
      </c>
      <c r="O1897" s="150" t="s">
        <v>62</v>
      </c>
      <c r="P1897" s="150" t="s">
        <v>1334</v>
      </c>
      <c r="Q1897" s="150" t="s">
        <v>65</v>
      </c>
      <c r="R1897" s="150" t="s">
        <v>57</v>
      </c>
      <c r="S1897" s="150" t="s">
        <v>1206</v>
      </c>
      <c r="T1897" s="152">
        <v>3.1379999999999999</v>
      </c>
      <c r="U1897" s="151">
        <v>47239</v>
      </c>
      <c r="V1897" s="147">
        <v>3.9E-2</v>
      </c>
      <c r="W1897" s="192">
        <v>3.5799999999999998E-2</v>
      </c>
      <c r="X1897" s="150" t="s">
        <v>636</v>
      </c>
      <c r="Y1897" s="150"/>
      <c r="Z1897" s="153">
        <v>3806884.79</v>
      </c>
      <c r="AA1897" s="153">
        <v>1</v>
      </c>
      <c r="AB1897" s="153">
        <v>115.37</v>
      </c>
      <c r="AC1897" s="153">
        <v>0</v>
      </c>
      <c r="AD1897" s="153">
        <v>4392.0029800000002</v>
      </c>
      <c r="AE1897" s="154"/>
      <c r="AF1897" s="154"/>
      <c r="AG1897" s="150" t="s">
        <v>17</v>
      </c>
      <c r="AH1897" s="147">
        <v>2.5856200969999999E-3</v>
      </c>
      <c r="AI1897" s="147">
        <v>8.9171061739999995E-3</v>
      </c>
      <c r="AJ1897" s="147">
        <v>3.456480893E-3</v>
      </c>
    </row>
    <row r="1898" spans="1:36" ht="13.5" thickBot="1" x14ac:dyDescent="0.25">
      <c r="A1898" s="149">
        <v>8700</v>
      </c>
      <c r="B1898" s="149">
        <v>12956</v>
      </c>
      <c r="C1898" s="150" t="s">
        <v>1448</v>
      </c>
      <c r="D1898" s="150">
        <v>513937714</v>
      </c>
      <c r="E1898" s="150" t="s">
        <v>429</v>
      </c>
      <c r="F1898" s="150" t="s">
        <v>1449</v>
      </c>
      <c r="G1898" s="150">
        <v>1135920</v>
      </c>
      <c r="H1898" s="150" t="s">
        <v>102</v>
      </c>
      <c r="I1898" s="150" t="s">
        <v>228</v>
      </c>
      <c r="J1898" s="150" t="s">
        <v>53</v>
      </c>
      <c r="K1898" s="150" t="s">
        <v>53</v>
      </c>
      <c r="L1898" s="150" t="s">
        <v>821</v>
      </c>
      <c r="M1898" s="150" t="s">
        <v>311</v>
      </c>
      <c r="N1898" s="150" t="s">
        <v>269</v>
      </c>
      <c r="O1898" s="150" t="s">
        <v>62</v>
      </c>
      <c r="P1898" s="150" t="s">
        <v>1359</v>
      </c>
      <c r="Q1898" s="150" t="s">
        <v>1351</v>
      </c>
      <c r="R1898" s="150" t="s">
        <v>57</v>
      </c>
      <c r="S1898" s="150" t="s">
        <v>1206</v>
      </c>
      <c r="T1898" s="152">
        <v>0.247</v>
      </c>
      <c r="U1898" s="151">
        <v>46569</v>
      </c>
      <c r="V1898" s="147">
        <v>4.1000000000000002E-2</v>
      </c>
      <c r="W1898" s="192">
        <v>5.04E-2</v>
      </c>
      <c r="X1898" s="150" t="s">
        <v>636</v>
      </c>
      <c r="Y1898" s="150"/>
      <c r="Z1898" s="153">
        <v>100000</v>
      </c>
      <c r="AA1898" s="153">
        <v>1</v>
      </c>
      <c r="AB1898" s="153">
        <v>100.82</v>
      </c>
      <c r="AC1898" s="153">
        <v>0</v>
      </c>
      <c r="AD1898" s="153">
        <v>100.82</v>
      </c>
      <c r="AE1898" s="154"/>
      <c r="AF1898" s="154"/>
      <c r="AG1898" s="150" t="s">
        <v>17</v>
      </c>
      <c r="AH1898" s="147">
        <v>3.3333333300000003E-4</v>
      </c>
      <c r="AI1898" s="147">
        <v>2.04695363E-4</v>
      </c>
      <c r="AJ1898" s="147">
        <v>7.9344755752529505E-5</v>
      </c>
    </row>
    <row r="1899" spans="1:36" ht="13.5" thickBot="1" x14ac:dyDescent="0.25">
      <c r="A1899" s="149">
        <v>8700</v>
      </c>
      <c r="B1899" s="149">
        <v>12956</v>
      </c>
      <c r="C1899" s="150" t="s">
        <v>1343</v>
      </c>
      <c r="D1899" s="150">
        <v>513754069</v>
      </c>
      <c r="E1899" s="150" t="s">
        <v>429</v>
      </c>
      <c r="F1899" s="150" t="s">
        <v>1344</v>
      </c>
      <c r="G1899" s="150">
        <v>1136068</v>
      </c>
      <c r="H1899" s="150" t="s">
        <v>102</v>
      </c>
      <c r="I1899" s="150" t="s">
        <v>228</v>
      </c>
      <c r="J1899" s="150" t="s">
        <v>53</v>
      </c>
      <c r="K1899" s="150" t="s">
        <v>53</v>
      </c>
      <c r="L1899" s="150" t="s">
        <v>821</v>
      </c>
      <c r="M1899" s="150" t="s">
        <v>311</v>
      </c>
      <c r="N1899" s="150" t="s">
        <v>269</v>
      </c>
      <c r="O1899" s="150" t="s">
        <v>62</v>
      </c>
      <c r="P1899" s="150" t="s">
        <v>1345</v>
      </c>
      <c r="Q1899" s="150" t="s">
        <v>65</v>
      </c>
      <c r="R1899" s="150" t="s">
        <v>57</v>
      </c>
      <c r="S1899" s="150" t="s">
        <v>1206</v>
      </c>
      <c r="T1899" s="152">
        <v>0.32900000000000001</v>
      </c>
      <c r="U1899" s="151">
        <v>46600</v>
      </c>
      <c r="V1899" s="147">
        <v>3.9199999999999999E-2</v>
      </c>
      <c r="W1899" s="192">
        <v>5.1200000000000002E-2</v>
      </c>
      <c r="X1899" s="150" t="s">
        <v>636</v>
      </c>
      <c r="Y1899" s="150"/>
      <c r="Z1899" s="153">
        <v>702661</v>
      </c>
      <c r="AA1899" s="153">
        <v>1</v>
      </c>
      <c r="AB1899" s="153">
        <v>100.3</v>
      </c>
      <c r="AC1899" s="153">
        <v>0</v>
      </c>
      <c r="AD1899" s="153">
        <v>704.76898000000006</v>
      </c>
      <c r="AE1899" s="154"/>
      <c r="AF1899" s="154"/>
      <c r="AG1899" s="150" t="s">
        <v>17</v>
      </c>
      <c r="AH1899" s="147">
        <v>1.540896749E-3</v>
      </c>
      <c r="AI1899" s="147">
        <v>1.430896074E-3</v>
      </c>
      <c r="AJ1899" s="147">
        <v>5.5464910299999996E-4</v>
      </c>
    </row>
    <row r="1900" spans="1:36" ht="13.5" thickBot="1" x14ac:dyDescent="0.25">
      <c r="A1900" s="149">
        <v>8700</v>
      </c>
      <c r="B1900" s="149">
        <v>12956</v>
      </c>
      <c r="C1900" s="150" t="s">
        <v>1346</v>
      </c>
      <c r="D1900" s="150">
        <v>513623314</v>
      </c>
      <c r="E1900" s="150" t="s">
        <v>429</v>
      </c>
      <c r="F1900" s="150" t="s">
        <v>1347</v>
      </c>
      <c r="G1900" s="150">
        <v>1136084</v>
      </c>
      <c r="H1900" s="150" t="s">
        <v>102</v>
      </c>
      <c r="I1900" s="150" t="s">
        <v>229</v>
      </c>
      <c r="J1900" s="150" t="s">
        <v>53</v>
      </c>
      <c r="K1900" s="150" t="s">
        <v>53</v>
      </c>
      <c r="L1900" s="150" t="s">
        <v>821</v>
      </c>
      <c r="M1900" s="150" t="s">
        <v>311</v>
      </c>
      <c r="N1900" s="150" t="s">
        <v>651</v>
      </c>
      <c r="O1900" s="150" t="s">
        <v>62</v>
      </c>
      <c r="P1900" s="150" t="s">
        <v>1345</v>
      </c>
      <c r="Q1900" s="150" t="s">
        <v>65</v>
      </c>
      <c r="R1900" s="150" t="s">
        <v>57</v>
      </c>
      <c r="S1900" s="150" t="s">
        <v>1206</v>
      </c>
      <c r="T1900" s="152">
        <v>0.59599999999999997</v>
      </c>
      <c r="U1900" s="151">
        <v>45788</v>
      </c>
      <c r="V1900" s="147">
        <v>2.5000000000000001E-2</v>
      </c>
      <c r="W1900" s="192">
        <v>2.0299999999999999E-2</v>
      </c>
      <c r="X1900" s="150" t="s">
        <v>636</v>
      </c>
      <c r="Y1900" s="150"/>
      <c r="Z1900" s="153">
        <v>408134.37</v>
      </c>
      <c r="AA1900" s="153">
        <v>1</v>
      </c>
      <c r="AB1900" s="153">
        <v>113.37</v>
      </c>
      <c r="AC1900" s="153">
        <v>0</v>
      </c>
      <c r="AD1900" s="153">
        <v>462.70193999999998</v>
      </c>
      <c r="AE1900" s="154"/>
      <c r="AF1900" s="154"/>
      <c r="AG1900" s="150" t="s">
        <v>17</v>
      </c>
      <c r="AH1900" s="147">
        <v>8.6668461399999998E-4</v>
      </c>
      <c r="AI1900" s="147">
        <v>9.3942612099999999E-4</v>
      </c>
      <c r="AJ1900" s="147">
        <v>3.6414374499999999E-4</v>
      </c>
    </row>
    <row r="1901" spans="1:36" ht="13.5" thickBot="1" x14ac:dyDescent="0.25">
      <c r="A1901" s="149">
        <v>8700</v>
      </c>
      <c r="B1901" s="149">
        <v>12956</v>
      </c>
      <c r="C1901" s="150" t="s">
        <v>1450</v>
      </c>
      <c r="D1901" s="150">
        <v>514892801</v>
      </c>
      <c r="E1901" s="150" t="s">
        <v>429</v>
      </c>
      <c r="F1901" s="150" t="s">
        <v>1451</v>
      </c>
      <c r="G1901" s="150">
        <v>1136134</v>
      </c>
      <c r="H1901" s="150" t="s">
        <v>102</v>
      </c>
      <c r="I1901" s="150" t="s">
        <v>228</v>
      </c>
      <c r="J1901" s="150" t="s">
        <v>53</v>
      </c>
      <c r="K1901" s="150" t="s">
        <v>53</v>
      </c>
      <c r="L1901" s="150" t="s">
        <v>821</v>
      </c>
      <c r="M1901" s="150" t="s">
        <v>311</v>
      </c>
      <c r="N1901" s="150" t="s">
        <v>263</v>
      </c>
      <c r="O1901" s="150" t="s">
        <v>62</v>
      </c>
      <c r="P1901" s="150" t="s">
        <v>1339</v>
      </c>
      <c r="Q1901" s="150" t="s">
        <v>65</v>
      </c>
      <c r="R1901" s="150" t="s">
        <v>57</v>
      </c>
      <c r="S1901" s="150" t="s">
        <v>1206</v>
      </c>
      <c r="T1901" s="152">
        <v>0.98299999999999998</v>
      </c>
      <c r="U1901" s="151">
        <v>45931</v>
      </c>
      <c r="V1901" s="147">
        <v>3.3500000000000002E-2</v>
      </c>
      <c r="W1901" s="192">
        <v>4.8800000000000003E-2</v>
      </c>
      <c r="X1901" s="150" t="s">
        <v>636</v>
      </c>
      <c r="Y1901" s="150"/>
      <c r="Z1901" s="153">
        <v>500000</v>
      </c>
      <c r="AA1901" s="153">
        <v>1</v>
      </c>
      <c r="AB1901" s="153">
        <v>98.59</v>
      </c>
      <c r="AC1901" s="153">
        <v>8.375</v>
      </c>
      <c r="AD1901" s="153">
        <v>501.32499999999999</v>
      </c>
      <c r="AE1901" s="154"/>
      <c r="AF1901" s="154"/>
      <c r="AG1901" s="150" t="s">
        <v>17</v>
      </c>
      <c r="AH1901" s="147">
        <v>3.63809934E-3</v>
      </c>
      <c r="AI1901" s="147">
        <v>1.0178427180000001E-3</v>
      </c>
      <c r="AJ1901" s="147">
        <v>3.9453986900000001E-4</v>
      </c>
    </row>
    <row r="1902" spans="1:36" ht="13.5" thickBot="1" x14ac:dyDescent="0.25">
      <c r="A1902" s="149">
        <v>8700</v>
      </c>
      <c r="B1902" s="149">
        <v>12956</v>
      </c>
      <c r="C1902" s="150" t="s">
        <v>1452</v>
      </c>
      <c r="D1902" s="150">
        <v>514065283</v>
      </c>
      <c r="E1902" s="150" t="s">
        <v>429</v>
      </c>
      <c r="F1902" s="150" t="s">
        <v>1453</v>
      </c>
      <c r="G1902" s="150">
        <v>1136464</v>
      </c>
      <c r="H1902" s="150" t="s">
        <v>102</v>
      </c>
      <c r="I1902" s="150" t="s">
        <v>228</v>
      </c>
      <c r="J1902" s="150" t="s">
        <v>53</v>
      </c>
      <c r="K1902" s="150" t="s">
        <v>53</v>
      </c>
      <c r="L1902" s="150" t="s">
        <v>821</v>
      </c>
      <c r="M1902" s="150" t="s">
        <v>311</v>
      </c>
      <c r="N1902" s="150" t="s">
        <v>75</v>
      </c>
      <c r="O1902" s="150" t="s">
        <v>62</v>
      </c>
      <c r="P1902" s="150" t="s">
        <v>1345</v>
      </c>
      <c r="Q1902" s="150" t="s">
        <v>65</v>
      </c>
      <c r="R1902" s="150" t="s">
        <v>57</v>
      </c>
      <c r="S1902" s="150" t="s">
        <v>1206</v>
      </c>
      <c r="T1902" s="152">
        <v>1.383</v>
      </c>
      <c r="U1902" s="151">
        <v>46266</v>
      </c>
      <c r="V1902" s="147">
        <v>2.75E-2</v>
      </c>
      <c r="W1902" s="192">
        <v>4.8399999999999999E-2</v>
      </c>
      <c r="X1902" s="150" t="s">
        <v>636</v>
      </c>
      <c r="Y1902" s="150"/>
      <c r="Z1902" s="153">
        <v>83406.429999999993</v>
      </c>
      <c r="AA1902" s="153">
        <v>1</v>
      </c>
      <c r="AB1902" s="153">
        <v>97.5</v>
      </c>
      <c r="AC1902" s="153">
        <v>0</v>
      </c>
      <c r="AD1902" s="153">
        <v>81.321269999999998</v>
      </c>
      <c r="AE1902" s="154"/>
      <c r="AF1902" s="154"/>
      <c r="AG1902" s="150" t="s">
        <v>17</v>
      </c>
      <c r="AH1902" s="147">
        <v>3.7038724300000002E-4</v>
      </c>
      <c r="AI1902" s="147">
        <v>1.6510699100000001E-4</v>
      </c>
      <c r="AJ1902" s="147">
        <v>6.3999368236813202E-5</v>
      </c>
    </row>
    <row r="1903" spans="1:36" ht="13.5" thickBot="1" x14ac:dyDescent="0.25">
      <c r="A1903" s="149">
        <v>8700</v>
      </c>
      <c r="B1903" s="149">
        <v>12956</v>
      </c>
      <c r="C1903" s="150" t="s">
        <v>1431</v>
      </c>
      <c r="D1903" s="150">
        <v>513821488</v>
      </c>
      <c r="E1903" s="150" t="s">
        <v>429</v>
      </c>
      <c r="F1903" s="150" t="s">
        <v>1454</v>
      </c>
      <c r="G1903" s="150">
        <v>1136753</v>
      </c>
      <c r="H1903" s="150" t="s">
        <v>102</v>
      </c>
      <c r="I1903" s="150" t="s">
        <v>229</v>
      </c>
      <c r="J1903" s="150" t="s">
        <v>53</v>
      </c>
      <c r="K1903" s="150" t="s">
        <v>53</v>
      </c>
      <c r="L1903" s="150" t="s">
        <v>821</v>
      </c>
      <c r="M1903" s="150" t="s">
        <v>311</v>
      </c>
      <c r="N1903" s="150" t="s">
        <v>651</v>
      </c>
      <c r="O1903" s="150" t="s">
        <v>62</v>
      </c>
      <c r="P1903" s="150" t="s">
        <v>1369</v>
      </c>
      <c r="Q1903" s="150" t="s">
        <v>65</v>
      </c>
      <c r="R1903" s="150" t="s">
        <v>57</v>
      </c>
      <c r="S1903" s="150" t="s">
        <v>1206</v>
      </c>
      <c r="T1903" s="152">
        <v>2.5390000000000001</v>
      </c>
      <c r="U1903" s="151">
        <v>47016</v>
      </c>
      <c r="V1903" s="147">
        <v>0.04</v>
      </c>
      <c r="W1903" s="192">
        <v>2.3099999999999999E-2</v>
      </c>
      <c r="X1903" s="150" t="s">
        <v>636</v>
      </c>
      <c r="Y1903" s="150"/>
      <c r="Z1903" s="153">
        <v>927158.41</v>
      </c>
      <c r="AA1903" s="153">
        <v>1</v>
      </c>
      <c r="AB1903" s="153">
        <v>117.41</v>
      </c>
      <c r="AC1903" s="153">
        <v>0</v>
      </c>
      <c r="AD1903" s="153">
        <v>1088.5766900000001</v>
      </c>
      <c r="AE1903" s="154"/>
      <c r="AF1903" s="154"/>
      <c r="AG1903" s="150" t="s">
        <v>17</v>
      </c>
      <c r="AH1903" s="147">
        <v>9.3570759600000004E-4</v>
      </c>
      <c r="AI1903" s="147">
        <v>2.2101428360000001E-3</v>
      </c>
      <c r="AJ1903" s="147">
        <v>8.5670354599999999E-4</v>
      </c>
    </row>
    <row r="1904" spans="1:36" ht="13.5" thickBot="1" x14ac:dyDescent="0.25">
      <c r="A1904" s="149">
        <v>8700</v>
      </c>
      <c r="B1904" s="149">
        <v>12956</v>
      </c>
      <c r="C1904" s="150" t="s">
        <v>1440</v>
      </c>
      <c r="D1904" s="150">
        <v>520026683</v>
      </c>
      <c r="E1904" s="150" t="s">
        <v>429</v>
      </c>
      <c r="F1904" s="150" t="s">
        <v>1455</v>
      </c>
      <c r="G1904" s="150">
        <v>1138114</v>
      </c>
      <c r="H1904" s="150" t="s">
        <v>102</v>
      </c>
      <c r="I1904" s="150" t="s">
        <v>228</v>
      </c>
      <c r="J1904" s="150" t="s">
        <v>53</v>
      </c>
      <c r="K1904" s="150" t="s">
        <v>53</v>
      </c>
      <c r="L1904" s="150" t="s">
        <v>821</v>
      </c>
      <c r="M1904" s="150" t="s">
        <v>311</v>
      </c>
      <c r="N1904" s="150" t="s">
        <v>651</v>
      </c>
      <c r="O1904" s="150" t="s">
        <v>62</v>
      </c>
      <c r="P1904" s="150" t="s">
        <v>1369</v>
      </c>
      <c r="Q1904" s="150" t="s">
        <v>65</v>
      </c>
      <c r="R1904" s="150" t="s">
        <v>57</v>
      </c>
      <c r="S1904" s="150" t="s">
        <v>1206</v>
      </c>
      <c r="T1904" s="152">
        <v>1.242</v>
      </c>
      <c r="U1904" s="151">
        <v>46026</v>
      </c>
      <c r="V1904" s="147">
        <v>3.39E-2</v>
      </c>
      <c r="W1904" s="192">
        <v>4.2900000000000001E-2</v>
      </c>
      <c r="X1904" s="150" t="s">
        <v>636</v>
      </c>
      <c r="Y1904" s="150"/>
      <c r="Z1904" s="153">
        <v>300000</v>
      </c>
      <c r="AA1904" s="153">
        <v>1</v>
      </c>
      <c r="AB1904" s="153">
        <v>99.72</v>
      </c>
      <c r="AC1904" s="153">
        <v>0</v>
      </c>
      <c r="AD1904" s="153">
        <v>299.16000000000003</v>
      </c>
      <c r="AE1904" s="154"/>
      <c r="AF1904" s="154"/>
      <c r="AG1904" s="150" t="s">
        <v>17</v>
      </c>
      <c r="AH1904" s="147">
        <v>6.9110862900000005E-4</v>
      </c>
      <c r="AI1904" s="147">
        <v>6.0738608200000001E-4</v>
      </c>
      <c r="AJ1904" s="147">
        <v>2.35437186E-4</v>
      </c>
    </row>
    <row r="1905" spans="1:36" ht="13.5" thickBot="1" x14ac:dyDescent="0.25">
      <c r="A1905" s="149">
        <v>8700</v>
      </c>
      <c r="B1905" s="149">
        <v>12956</v>
      </c>
      <c r="C1905" s="150" t="s">
        <v>1431</v>
      </c>
      <c r="D1905" s="150">
        <v>513821488</v>
      </c>
      <c r="E1905" s="150" t="s">
        <v>429</v>
      </c>
      <c r="F1905" s="150" t="s">
        <v>1456</v>
      </c>
      <c r="G1905" s="150">
        <v>1138544</v>
      </c>
      <c r="H1905" s="150" t="s">
        <v>102</v>
      </c>
      <c r="I1905" s="150" t="s">
        <v>229</v>
      </c>
      <c r="J1905" s="150" t="s">
        <v>53</v>
      </c>
      <c r="K1905" s="150" t="s">
        <v>53</v>
      </c>
      <c r="L1905" s="150" t="s">
        <v>821</v>
      </c>
      <c r="M1905" s="150" t="s">
        <v>311</v>
      </c>
      <c r="N1905" s="150" t="s">
        <v>651</v>
      </c>
      <c r="O1905" s="150" t="s">
        <v>62</v>
      </c>
      <c r="P1905" s="150" t="s">
        <v>1369</v>
      </c>
      <c r="Q1905" s="150" t="s">
        <v>65</v>
      </c>
      <c r="R1905" s="150" t="s">
        <v>57</v>
      </c>
      <c r="S1905" s="150" t="s">
        <v>1206</v>
      </c>
      <c r="T1905" s="152">
        <v>3.8919999999999999</v>
      </c>
      <c r="U1905" s="151">
        <v>48112</v>
      </c>
      <c r="V1905" s="147">
        <v>3.5000000000000003E-2</v>
      </c>
      <c r="W1905" s="192">
        <v>2.5600000000000001E-2</v>
      </c>
      <c r="X1905" s="150" t="s">
        <v>636</v>
      </c>
      <c r="Y1905" s="150"/>
      <c r="Z1905" s="153">
        <v>157230.69</v>
      </c>
      <c r="AA1905" s="153">
        <v>1</v>
      </c>
      <c r="AB1905" s="153">
        <v>117.88</v>
      </c>
      <c r="AC1905" s="153">
        <v>0</v>
      </c>
      <c r="AD1905" s="153">
        <v>185.34353999999999</v>
      </c>
      <c r="AE1905" s="154"/>
      <c r="AF1905" s="154"/>
      <c r="AG1905" s="150" t="s">
        <v>17</v>
      </c>
      <c r="AH1905" s="147">
        <v>1.8044269599999999E-4</v>
      </c>
      <c r="AI1905" s="147">
        <v>3.7630393900000002E-4</v>
      </c>
      <c r="AJ1905" s="147">
        <v>1.45864291E-4</v>
      </c>
    </row>
    <row r="1906" spans="1:36" ht="13.5" thickBot="1" x14ac:dyDescent="0.25">
      <c r="A1906" s="149">
        <v>8700</v>
      </c>
      <c r="B1906" s="149">
        <v>12956</v>
      </c>
      <c r="C1906" s="150" t="s">
        <v>1340</v>
      </c>
      <c r="D1906" s="150">
        <v>510960719</v>
      </c>
      <c r="E1906" s="150" t="s">
        <v>429</v>
      </c>
      <c r="F1906" s="150" t="s">
        <v>1457</v>
      </c>
      <c r="G1906" s="150">
        <v>1138650</v>
      </c>
      <c r="H1906" s="150" t="s">
        <v>102</v>
      </c>
      <c r="I1906" s="150" t="s">
        <v>229</v>
      </c>
      <c r="J1906" s="150" t="s">
        <v>53</v>
      </c>
      <c r="K1906" s="150" t="s">
        <v>53</v>
      </c>
      <c r="L1906" s="150" t="s">
        <v>821</v>
      </c>
      <c r="M1906" s="150" t="s">
        <v>311</v>
      </c>
      <c r="N1906" s="150" t="s">
        <v>651</v>
      </c>
      <c r="O1906" s="150" t="s">
        <v>62</v>
      </c>
      <c r="P1906" s="150" t="s">
        <v>1458</v>
      </c>
      <c r="Q1906" s="150" t="s">
        <v>1351</v>
      </c>
      <c r="R1906" s="150" t="s">
        <v>57</v>
      </c>
      <c r="S1906" s="150" t="s">
        <v>1206</v>
      </c>
      <c r="T1906" s="152">
        <v>3.1360000000000001</v>
      </c>
      <c r="U1906" s="151">
        <v>47669</v>
      </c>
      <c r="V1906" s="147">
        <v>1.34E-2</v>
      </c>
      <c r="W1906" s="192">
        <v>2.29E-2</v>
      </c>
      <c r="X1906" s="150" t="s">
        <v>636</v>
      </c>
      <c r="Y1906" s="150"/>
      <c r="Z1906" s="153">
        <v>3709133.93</v>
      </c>
      <c r="AA1906" s="153">
        <v>1</v>
      </c>
      <c r="AB1906" s="153">
        <v>110.26</v>
      </c>
      <c r="AC1906" s="153">
        <v>0</v>
      </c>
      <c r="AD1906" s="153">
        <v>4089.6910699999999</v>
      </c>
      <c r="AE1906" s="154"/>
      <c r="AF1906" s="154"/>
      <c r="AG1906" s="150" t="s">
        <v>17</v>
      </c>
      <c r="AH1906" s="147">
        <v>1.2916820589999999E-3</v>
      </c>
      <c r="AI1906" s="147">
        <v>8.3033207530000003E-3</v>
      </c>
      <c r="AJ1906" s="147">
        <v>3.218563172E-3</v>
      </c>
    </row>
    <row r="1907" spans="1:36" ht="13.5" thickBot="1" x14ac:dyDescent="0.25">
      <c r="A1907" s="149">
        <v>8700</v>
      </c>
      <c r="B1907" s="149">
        <v>12956</v>
      </c>
      <c r="C1907" s="150" t="s">
        <v>1346</v>
      </c>
      <c r="D1907" s="150">
        <v>513623314</v>
      </c>
      <c r="E1907" s="150" t="s">
        <v>429</v>
      </c>
      <c r="F1907" s="150" t="s">
        <v>1459</v>
      </c>
      <c r="G1907" s="150">
        <v>1138924</v>
      </c>
      <c r="H1907" s="150" t="s">
        <v>102</v>
      </c>
      <c r="I1907" s="150" t="s">
        <v>229</v>
      </c>
      <c r="J1907" s="150" t="s">
        <v>53</v>
      </c>
      <c r="K1907" s="150" t="s">
        <v>53</v>
      </c>
      <c r="L1907" s="150" t="s">
        <v>821</v>
      </c>
      <c r="M1907" s="150" t="s">
        <v>311</v>
      </c>
      <c r="N1907" s="150" t="s">
        <v>651</v>
      </c>
      <c r="O1907" s="150" t="s">
        <v>62</v>
      </c>
      <c r="P1907" s="150" t="s">
        <v>1369</v>
      </c>
      <c r="Q1907" s="150" t="s">
        <v>65</v>
      </c>
      <c r="R1907" s="150" t="s">
        <v>57</v>
      </c>
      <c r="S1907" s="150" t="s">
        <v>1206</v>
      </c>
      <c r="T1907" s="152">
        <v>1.7649999999999999</v>
      </c>
      <c r="U1907" s="151">
        <v>46124</v>
      </c>
      <c r="V1907" s="147">
        <v>1.34E-2</v>
      </c>
      <c r="W1907" s="192">
        <v>2.2700000000000001E-2</v>
      </c>
      <c r="X1907" s="150" t="s">
        <v>636</v>
      </c>
      <c r="Y1907" s="150"/>
      <c r="Z1907" s="153">
        <v>158785.71</v>
      </c>
      <c r="AA1907" s="153">
        <v>1</v>
      </c>
      <c r="AB1907" s="153">
        <v>111.75</v>
      </c>
      <c r="AC1907" s="153">
        <v>0</v>
      </c>
      <c r="AD1907" s="153">
        <v>177.44302999999999</v>
      </c>
      <c r="AE1907" s="154"/>
      <c r="AF1907" s="154"/>
      <c r="AG1907" s="150" t="s">
        <v>17</v>
      </c>
      <c r="AH1907" s="147">
        <v>2.9780721E-4</v>
      </c>
      <c r="AI1907" s="147">
        <v>3.6026349300000003E-4</v>
      </c>
      <c r="AJ1907" s="147">
        <v>1.39646636E-4</v>
      </c>
    </row>
    <row r="1908" spans="1:36" ht="13.5" thickBot="1" x14ac:dyDescent="0.25">
      <c r="A1908" s="149">
        <v>8700</v>
      </c>
      <c r="B1908" s="149">
        <v>12956</v>
      </c>
      <c r="C1908" s="150" t="s">
        <v>1460</v>
      </c>
      <c r="D1908" s="150">
        <v>520043720</v>
      </c>
      <c r="E1908" s="150" t="s">
        <v>429</v>
      </c>
      <c r="F1908" s="150" t="s">
        <v>1461</v>
      </c>
      <c r="G1908" s="150">
        <v>1138940</v>
      </c>
      <c r="H1908" s="150" t="s">
        <v>102</v>
      </c>
      <c r="I1908" s="150" t="s">
        <v>228</v>
      </c>
      <c r="J1908" s="150" t="s">
        <v>53</v>
      </c>
      <c r="K1908" s="150" t="s">
        <v>53</v>
      </c>
      <c r="L1908" s="150" t="s">
        <v>821</v>
      </c>
      <c r="M1908" s="150" t="s">
        <v>311</v>
      </c>
      <c r="N1908" s="150" t="s">
        <v>652</v>
      </c>
      <c r="O1908" s="150" t="s">
        <v>62</v>
      </c>
      <c r="P1908" s="150" t="s">
        <v>1458</v>
      </c>
      <c r="Q1908" s="150" t="s">
        <v>1351</v>
      </c>
      <c r="R1908" s="150" t="s">
        <v>57</v>
      </c>
      <c r="S1908" s="150" t="s">
        <v>1206</v>
      </c>
      <c r="T1908" s="152">
        <v>2.395</v>
      </c>
      <c r="U1908" s="151">
        <v>46387</v>
      </c>
      <c r="V1908" s="147">
        <v>2.75E-2</v>
      </c>
      <c r="W1908" s="192">
        <v>4.8500000000000001E-2</v>
      </c>
      <c r="X1908" s="150" t="s">
        <v>636</v>
      </c>
      <c r="Y1908" s="150"/>
      <c r="Z1908" s="153">
        <v>104913.36</v>
      </c>
      <c r="AA1908" s="153">
        <v>1</v>
      </c>
      <c r="AB1908" s="153">
        <v>95.96</v>
      </c>
      <c r="AC1908" s="153">
        <v>0</v>
      </c>
      <c r="AD1908" s="153">
        <v>100.67486</v>
      </c>
      <c r="AE1908" s="154"/>
      <c r="AF1908" s="154"/>
      <c r="AG1908" s="150" t="s">
        <v>17</v>
      </c>
      <c r="AH1908" s="147">
        <v>1.2707810130000001E-3</v>
      </c>
      <c r="AI1908" s="147">
        <v>2.0440068400000001E-4</v>
      </c>
      <c r="AJ1908" s="147">
        <v>7.92305314136095E-5</v>
      </c>
    </row>
    <row r="1909" spans="1:36" ht="13.5" thickBot="1" x14ac:dyDescent="0.25">
      <c r="A1909" s="149">
        <v>8700</v>
      </c>
      <c r="B1909" s="149">
        <v>12956</v>
      </c>
      <c r="C1909" s="150" t="s">
        <v>1435</v>
      </c>
      <c r="D1909" s="150">
        <v>513992529</v>
      </c>
      <c r="E1909" s="150" t="s">
        <v>429</v>
      </c>
      <c r="F1909" s="150" t="s">
        <v>1462</v>
      </c>
      <c r="G1909" s="150">
        <v>1138973</v>
      </c>
      <c r="H1909" s="150" t="s">
        <v>102</v>
      </c>
      <c r="I1909" s="150" t="s">
        <v>229</v>
      </c>
      <c r="J1909" s="150" t="s">
        <v>53</v>
      </c>
      <c r="K1909" s="150" t="s">
        <v>53</v>
      </c>
      <c r="L1909" s="150" t="s">
        <v>821</v>
      </c>
      <c r="M1909" s="150" t="s">
        <v>311</v>
      </c>
      <c r="N1909" s="150" t="s">
        <v>651</v>
      </c>
      <c r="O1909" s="150" t="s">
        <v>62</v>
      </c>
      <c r="P1909" s="150" t="s">
        <v>1437</v>
      </c>
      <c r="Q1909" s="150" t="s">
        <v>1351</v>
      </c>
      <c r="R1909" s="150" t="s">
        <v>57</v>
      </c>
      <c r="S1909" s="150" t="s">
        <v>1206</v>
      </c>
      <c r="T1909" s="152">
        <v>3.379</v>
      </c>
      <c r="U1909" s="151">
        <v>47221</v>
      </c>
      <c r="V1909" s="147">
        <v>1.9599999999999999E-2</v>
      </c>
      <c r="W1909" s="192">
        <v>2.4899999999999999E-2</v>
      </c>
      <c r="X1909" s="150" t="s">
        <v>636</v>
      </c>
      <c r="Y1909" s="150"/>
      <c r="Z1909" s="153">
        <v>1634000</v>
      </c>
      <c r="AA1909" s="153">
        <v>1</v>
      </c>
      <c r="AB1909" s="153">
        <v>111.5</v>
      </c>
      <c r="AC1909" s="153">
        <v>0</v>
      </c>
      <c r="AD1909" s="153">
        <v>1821.91</v>
      </c>
      <c r="AE1909" s="154"/>
      <c r="AF1909" s="154"/>
      <c r="AG1909" s="150" t="s">
        <v>17</v>
      </c>
      <c r="AH1909" s="147">
        <v>1.426958891E-3</v>
      </c>
      <c r="AI1909" s="147">
        <v>3.699033216E-3</v>
      </c>
      <c r="AJ1909" s="147">
        <v>1.4338326120000001E-3</v>
      </c>
    </row>
    <row r="1910" spans="1:36" ht="13.5" thickBot="1" x14ac:dyDescent="0.25">
      <c r="A1910" s="149">
        <v>8700</v>
      </c>
      <c r="B1910" s="149">
        <v>12956</v>
      </c>
      <c r="C1910" s="150" t="s">
        <v>1463</v>
      </c>
      <c r="D1910" s="150">
        <v>511930125</v>
      </c>
      <c r="E1910" s="150" t="s">
        <v>429</v>
      </c>
      <c r="F1910" s="150" t="s">
        <v>1464</v>
      </c>
      <c r="G1910" s="150">
        <v>1139252</v>
      </c>
      <c r="H1910" s="150" t="s">
        <v>102</v>
      </c>
      <c r="I1910" s="150" t="s">
        <v>228</v>
      </c>
      <c r="J1910" s="150" t="s">
        <v>53</v>
      </c>
      <c r="K1910" s="150" t="s">
        <v>53</v>
      </c>
      <c r="L1910" s="150" t="s">
        <v>821</v>
      </c>
      <c r="M1910" s="150" t="s">
        <v>311</v>
      </c>
      <c r="N1910" s="150" t="s">
        <v>260</v>
      </c>
      <c r="O1910" s="150" t="s">
        <v>62</v>
      </c>
      <c r="P1910" s="150" t="s">
        <v>1339</v>
      </c>
      <c r="Q1910" s="150" t="s">
        <v>65</v>
      </c>
      <c r="R1910" s="150" t="s">
        <v>57</v>
      </c>
      <c r="S1910" s="150" t="s">
        <v>1206</v>
      </c>
      <c r="T1910" s="152">
        <v>1.2989999999999999</v>
      </c>
      <c r="U1910" s="151">
        <v>46208</v>
      </c>
      <c r="V1910" s="147">
        <v>3.5499999999999997E-2</v>
      </c>
      <c r="W1910" s="192">
        <v>5.04E-2</v>
      </c>
      <c r="X1910" s="150" t="s">
        <v>636</v>
      </c>
      <c r="Y1910" s="150"/>
      <c r="Z1910" s="153">
        <v>108571.43</v>
      </c>
      <c r="AA1910" s="153">
        <v>1</v>
      </c>
      <c r="AB1910" s="153">
        <v>99.03</v>
      </c>
      <c r="AC1910" s="153">
        <v>0</v>
      </c>
      <c r="AD1910" s="153">
        <v>107.51828999999999</v>
      </c>
      <c r="AE1910" s="154"/>
      <c r="AF1910" s="154"/>
      <c r="AG1910" s="150" t="s">
        <v>17</v>
      </c>
      <c r="AH1910" s="147">
        <v>2.77783781E-4</v>
      </c>
      <c r="AI1910" s="147">
        <v>2.1829493500000001E-4</v>
      </c>
      <c r="AJ1910" s="147">
        <v>8.4616271166233298E-5</v>
      </c>
    </row>
    <row r="1911" spans="1:36" ht="13.5" thickBot="1" x14ac:dyDescent="0.25">
      <c r="A1911" s="149">
        <v>8700</v>
      </c>
      <c r="B1911" s="149">
        <v>12956</v>
      </c>
      <c r="C1911" s="150" t="s">
        <v>1465</v>
      </c>
      <c r="D1911" s="150">
        <v>1665</v>
      </c>
      <c r="E1911" s="150" t="s">
        <v>2</v>
      </c>
      <c r="F1911" s="150" t="s">
        <v>1466</v>
      </c>
      <c r="G1911" s="150">
        <v>1139575</v>
      </c>
      <c r="H1911" s="150" t="s">
        <v>102</v>
      </c>
      <c r="I1911" s="150" t="s">
        <v>228</v>
      </c>
      <c r="J1911" s="150" t="s">
        <v>53</v>
      </c>
      <c r="K1911" s="150" t="s">
        <v>314</v>
      </c>
      <c r="L1911" s="150" t="s">
        <v>821</v>
      </c>
      <c r="M1911" s="150" t="s">
        <v>311</v>
      </c>
      <c r="N1911" s="150" t="s">
        <v>652</v>
      </c>
      <c r="O1911" s="150" t="s">
        <v>62</v>
      </c>
      <c r="P1911" s="150" t="s">
        <v>1345</v>
      </c>
      <c r="Q1911" s="150" t="s">
        <v>65</v>
      </c>
      <c r="R1911" s="150" t="s">
        <v>57</v>
      </c>
      <c r="S1911" s="150" t="s">
        <v>1206</v>
      </c>
      <c r="T1911" s="152">
        <v>0.86899999999999999</v>
      </c>
      <c r="U1911" s="151">
        <v>45991</v>
      </c>
      <c r="V1911" s="147">
        <v>5.8000000000000003E-2</v>
      </c>
      <c r="W1911" s="192">
        <v>5.2499999999999998E-2</v>
      </c>
      <c r="X1911" s="150" t="s">
        <v>636</v>
      </c>
      <c r="Y1911" s="150"/>
      <c r="Z1911" s="153">
        <v>59845.89</v>
      </c>
      <c r="AA1911" s="153">
        <v>1</v>
      </c>
      <c r="AB1911" s="153">
        <v>102.49</v>
      </c>
      <c r="AC1911" s="153">
        <v>0</v>
      </c>
      <c r="AD1911" s="153">
        <v>61.33605</v>
      </c>
      <c r="AE1911" s="154"/>
      <c r="AF1911" s="154"/>
      <c r="AG1911" s="150" t="s">
        <v>17</v>
      </c>
      <c r="AH1911" s="147">
        <v>2.5563515400000002E-4</v>
      </c>
      <c r="AI1911" s="147">
        <v>1.24530896E-4</v>
      </c>
      <c r="AJ1911" s="147">
        <v>4.8271115910285099E-5</v>
      </c>
    </row>
    <row r="1912" spans="1:36" ht="13.5" thickBot="1" x14ac:dyDescent="0.25">
      <c r="A1912" s="149">
        <v>8700</v>
      </c>
      <c r="B1912" s="149">
        <v>12956</v>
      </c>
      <c r="C1912" s="150" t="s">
        <v>1467</v>
      </c>
      <c r="D1912" s="150">
        <v>514290345</v>
      </c>
      <c r="E1912" s="150" t="s">
        <v>429</v>
      </c>
      <c r="F1912" s="150" t="s">
        <v>1468</v>
      </c>
      <c r="G1912" s="150">
        <v>1139815</v>
      </c>
      <c r="H1912" s="150" t="s">
        <v>102</v>
      </c>
      <c r="I1912" s="150" t="s">
        <v>228</v>
      </c>
      <c r="J1912" s="150" t="s">
        <v>53</v>
      </c>
      <c r="K1912" s="150" t="s">
        <v>53</v>
      </c>
      <c r="L1912" s="150" t="s">
        <v>821</v>
      </c>
      <c r="M1912" s="150" t="s">
        <v>311</v>
      </c>
      <c r="N1912" s="150" t="s">
        <v>269</v>
      </c>
      <c r="O1912" s="150" t="s">
        <v>62</v>
      </c>
      <c r="P1912" s="150" t="s">
        <v>1437</v>
      </c>
      <c r="Q1912" s="150" t="s">
        <v>1351</v>
      </c>
      <c r="R1912" s="150" t="s">
        <v>57</v>
      </c>
      <c r="S1912" s="150" t="s">
        <v>1206</v>
      </c>
      <c r="T1912" s="152">
        <v>1.302</v>
      </c>
      <c r="U1912" s="151">
        <v>46965</v>
      </c>
      <c r="V1912" s="147">
        <v>3.61E-2</v>
      </c>
      <c r="W1912" s="192">
        <v>4.6100000000000002E-2</v>
      </c>
      <c r="X1912" s="150" t="s">
        <v>636</v>
      </c>
      <c r="Y1912" s="150"/>
      <c r="Z1912" s="153">
        <v>400000</v>
      </c>
      <c r="AA1912" s="153">
        <v>1</v>
      </c>
      <c r="AB1912" s="153">
        <v>99.4</v>
      </c>
      <c r="AC1912" s="153">
        <v>0</v>
      </c>
      <c r="AD1912" s="153">
        <v>397.6</v>
      </c>
      <c r="AE1912" s="154"/>
      <c r="AF1912" s="154"/>
      <c r="AG1912" s="150" t="s">
        <v>17</v>
      </c>
      <c r="AH1912" s="147">
        <v>5.2117263800000003E-4</v>
      </c>
      <c r="AI1912" s="147">
        <v>8.0724931900000004E-4</v>
      </c>
      <c r="AJ1912" s="147">
        <v>3.1290889499999998E-4</v>
      </c>
    </row>
    <row r="1913" spans="1:36" ht="13.5" thickBot="1" x14ac:dyDescent="0.25">
      <c r="A1913" s="149">
        <v>8700</v>
      </c>
      <c r="B1913" s="149">
        <v>12956</v>
      </c>
      <c r="C1913" s="150" t="s">
        <v>1469</v>
      </c>
      <c r="D1913" s="150">
        <v>512025891</v>
      </c>
      <c r="E1913" s="150" t="s">
        <v>429</v>
      </c>
      <c r="F1913" s="150" t="s">
        <v>1470</v>
      </c>
      <c r="G1913" s="150">
        <v>1139823</v>
      </c>
      <c r="H1913" s="150" t="s">
        <v>102</v>
      </c>
      <c r="I1913" s="150" t="s">
        <v>229</v>
      </c>
      <c r="J1913" s="150" t="s">
        <v>53</v>
      </c>
      <c r="K1913" s="150" t="s">
        <v>53</v>
      </c>
      <c r="L1913" s="150" t="s">
        <v>821</v>
      </c>
      <c r="M1913" s="150" t="s">
        <v>311</v>
      </c>
      <c r="N1913" s="150" t="s">
        <v>258</v>
      </c>
      <c r="O1913" s="150" t="s">
        <v>62</v>
      </c>
      <c r="P1913" s="150" t="s">
        <v>1339</v>
      </c>
      <c r="Q1913" s="150" t="s">
        <v>65</v>
      </c>
      <c r="R1913" s="150" t="s">
        <v>57</v>
      </c>
      <c r="S1913" s="150" t="s">
        <v>1206</v>
      </c>
      <c r="T1913" s="152">
        <v>0.216</v>
      </c>
      <c r="U1913" s="151">
        <v>45463</v>
      </c>
      <c r="V1913" s="147">
        <v>2.2499999999999999E-2</v>
      </c>
      <c r="W1913" s="192">
        <v>7.7000000000000002E-3</v>
      </c>
      <c r="X1913" s="150" t="s">
        <v>636</v>
      </c>
      <c r="Y1913" s="150"/>
      <c r="Z1913" s="153">
        <v>162183.63</v>
      </c>
      <c r="AA1913" s="153">
        <v>1</v>
      </c>
      <c r="AB1913" s="153">
        <v>113.52</v>
      </c>
      <c r="AC1913" s="153">
        <v>0</v>
      </c>
      <c r="AD1913" s="153">
        <v>184.11086</v>
      </c>
      <c r="AE1913" s="154"/>
      <c r="AF1913" s="154"/>
      <c r="AG1913" s="150" t="s">
        <v>17</v>
      </c>
      <c r="AH1913" s="147">
        <v>3.4377265569999998E-3</v>
      </c>
      <c r="AI1913" s="147">
        <v>3.7380122300000002E-4</v>
      </c>
      <c r="AJ1913" s="147">
        <v>1.44894179E-4</v>
      </c>
    </row>
    <row r="1914" spans="1:36" ht="13.5" thickBot="1" x14ac:dyDescent="0.25">
      <c r="A1914" s="149">
        <v>8700</v>
      </c>
      <c r="B1914" s="149">
        <v>12956</v>
      </c>
      <c r="C1914" s="150" t="s">
        <v>1471</v>
      </c>
      <c r="D1914" s="150">
        <v>511396046</v>
      </c>
      <c r="E1914" s="150" t="s">
        <v>429</v>
      </c>
      <c r="F1914" s="150" t="s">
        <v>1472</v>
      </c>
      <c r="G1914" s="150">
        <v>1139922</v>
      </c>
      <c r="H1914" s="150" t="s">
        <v>102</v>
      </c>
      <c r="I1914" s="150" t="s">
        <v>230</v>
      </c>
      <c r="J1914" s="150" t="s">
        <v>53</v>
      </c>
      <c r="K1914" s="150" t="s">
        <v>53</v>
      </c>
      <c r="L1914" s="150" t="s">
        <v>821</v>
      </c>
      <c r="M1914" s="150" t="s">
        <v>311</v>
      </c>
      <c r="N1914" s="150" t="s">
        <v>260</v>
      </c>
      <c r="O1914" s="150" t="s">
        <v>62</v>
      </c>
      <c r="P1914" s="150" t="s">
        <v>298</v>
      </c>
      <c r="Q1914" s="150" t="s">
        <v>298</v>
      </c>
      <c r="R1914" s="150" t="s">
        <v>57</v>
      </c>
      <c r="S1914" s="150" t="s">
        <v>1206</v>
      </c>
      <c r="T1914" s="152">
        <v>0.24399999999999999</v>
      </c>
      <c r="U1914" s="151">
        <v>45473</v>
      </c>
      <c r="V1914" s="147">
        <v>6.4500000000000002E-2</v>
      </c>
      <c r="W1914" s="192">
        <v>1.2943</v>
      </c>
      <c r="X1914" s="150" t="s">
        <v>636</v>
      </c>
      <c r="Y1914" s="150"/>
      <c r="Z1914" s="153">
        <v>700075</v>
      </c>
      <c r="AA1914" s="153">
        <v>1</v>
      </c>
      <c r="AB1914" s="153">
        <v>78.760000000000005</v>
      </c>
      <c r="AC1914" s="153">
        <v>0</v>
      </c>
      <c r="AD1914" s="153">
        <v>551.37906999999996</v>
      </c>
      <c r="AE1914" s="154"/>
      <c r="AF1914" s="154"/>
      <c r="AG1914" s="150" t="s">
        <v>17</v>
      </c>
      <c r="AH1914" s="147">
        <v>8.4763954399999996E-4</v>
      </c>
      <c r="AI1914" s="147">
        <v>1.1194677530000001E-3</v>
      </c>
      <c r="AJ1914" s="147">
        <v>4.3393213200000001E-4</v>
      </c>
    </row>
    <row r="1915" spans="1:36" ht="13.5" thickBot="1" x14ac:dyDescent="0.25">
      <c r="A1915" s="149">
        <v>8700</v>
      </c>
      <c r="B1915" s="149">
        <v>12956</v>
      </c>
      <c r="C1915" s="150" t="s">
        <v>1433</v>
      </c>
      <c r="D1915" s="150">
        <v>510381601</v>
      </c>
      <c r="E1915" s="150" t="s">
        <v>429</v>
      </c>
      <c r="F1915" s="150" t="s">
        <v>2160</v>
      </c>
      <c r="G1915" s="150">
        <v>1140102</v>
      </c>
      <c r="H1915" s="150" t="s">
        <v>102</v>
      </c>
      <c r="I1915" s="150" t="s">
        <v>228</v>
      </c>
      <c r="J1915" s="150" t="s">
        <v>53</v>
      </c>
      <c r="K1915" s="150" t="s">
        <v>53</v>
      </c>
      <c r="L1915" s="150" t="s">
        <v>821</v>
      </c>
      <c r="M1915" s="150" t="s">
        <v>311</v>
      </c>
      <c r="N1915" s="150" t="s">
        <v>140</v>
      </c>
      <c r="O1915" s="150" t="s">
        <v>62</v>
      </c>
      <c r="P1915" s="150" t="s">
        <v>1334</v>
      </c>
      <c r="Q1915" s="150" t="s">
        <v>65</v>
      </c>
      <c r="R1915" s="150" t="s">
        <v>57</v>
      </c>
      <c r="S1915" s="150" t="s">
        <v>1206</v>
      </c>
      <c r="T1915" s="152">
        <v>2.3530000000000002</v>
      </c>
      <c r="U1915" s="151">
        <v>47133</v>
      </c>
      <c r="V1915" s="147">
        <v>4.2999999999999997E-2</v>
      </c>
      <c r="W1915" s="192">
        <v>5.28E-2</v>
      </c>
      <c r="X1915" s="150" t="s">
        <v>636</v>
      </c>
      <c r="Y1915" s="150"/>
      <c r="Z1915" s="153">
        <v>90909.09</v>
      </c>
      <c r="AA1915" s="153">
        <v>1</v>
      </c>
      <c r="AB1915" s="153">
        <v>98.8</v>
      </c>
      <c r="AC1915" s="153">
        <v>0</v>
      </c>
      <c r="AD1915" s="153">
        <v>89.818179999999998</v>
      </c>
      <c r="AE1915" s="154"/>
      <c r="AF1915" s="154"/>
      <c r="AG1915" s="150" t="s">
        <v>17</v>
      </c>
      <c r="AH1915" s="147">
        <v>9.0079110890874597E-5</v>
      </c>
      <c r="AI1915" s="147">
        <v>1.8235831100000001E-4</v>
      </c>
      <c r="AJ1915" s="147">
        <v>7.0686387167593105E-5</v>
      </c>
    </row>
    <row r="1916" spans="1:36" ht="13.5" thickBot="1" x14ac:dyDescent="0.25">
      <c r="A1916" s="149">
        <v>8700</v>
      </c>
      <c r="B1916" s="149">
        <v>12956</v>
      </c>
      <c r="C1916" s="150" t="s">
        <v>1473</v>
      </c>
      <c r="D1916" s="150">
        <v>510119068</v>
      </c>
      <c r="E1916" s="150" t="s">
        <v>429</v>
      </c>
      <c r="F1916" s="150" t="s">
        <v>1474</v>
      </c>
      <c r="G1916" s="150">
        <v>1140417</v>
      </c>
      <c r="H1916" s="150" t="s">
        <v>102</v>
      </c>
      <c r="I1916" s="150" t="s">
        <v>230</v>
      </c>
      <c r="J1916" s="150" t="s">
        <v>53</v>
      </c>
      <c r="K1916" s="150" t="s">
        <v>53</v>
      </c>
      <c r="L1916" s="150" t="s">
        <v>821</v>
      </c>
      <c r="M1916" s="150" t="s">
        <v>311</v>
      </c>
      <c r="N1916" s="150" t="s">
        <v>266</v>
      </c>
      <c r="O1916" s="150" t="s">
        <v>62</v>
      </c>
      <c r="P1916" s="150" t="s">
        <v>1339</v>
      </c>
      <c r="Q1916" s="150" t="s">
        <v>65</v>
      </c>
      <c r="R1916" s="150" t="s">
        <v>57</v>
      </c>
      <c r="S1916" s="150" t="s">
        <v>1206</v>
      </c>
      <c r="T1916" s="152">
        <v>1.208</v>
      </c>
      <c r="U1916" s="151">
        <v>46022</v>
      </c>
      <c r="V1916" s="147">
        <v>3.9E-2</v>
      </c>
      <c r="W1916" s="192">
        <v>6.5199999999999994E-2</v>
      </c>
      <c r="X1916" s="150" t="s">
        <v>636</v>
      </c>
      <c r="Y1916" s="150"/>
      <c r="Z1916" s="153">
        <v>164289.20000000001</v>
      </c>
      <c r="AA1916" s="153">
        <v>1</v>
      </c>
      <c r="AB1916" s="153">
        <v>98.69</v>
      </c>
      <c r="AC1916" s="153">
        <v>0</v>
      </c>
      <c r="AD1916" s="153">
        <v>162.13701</v>
      </c>
      <c r="AE1916" s="154"/>
      <c r="AF1916" s="154"/>
      <c r="AG1916" s="150" t="s">
        <v>17</v>
      </c>
      <c r="AH1916" s="147">
        <v>2.0840631619999999E-3</v>
      </c>
      <c r="AI1916" s="147">
        <v>3.2918760200000002E-4</v>
      </c>
      <c r="AJ1916" s="147">
        <v>1.2760088699999999E-4</v>
      </c>
    </row>
    <row r="1917" spans="1:36" ht="13.5" thickBot="1" x14ac:dyDescent="0.25">
      <c r="A1917" s="149">
        <v>8700</v>
      </c>
      <c r="B1917" s="149">
        <v>12956</v>
      </c>
      <c r="C1917" s="150" t="s">
        <v>1475</v>
      </c>
      <c r="D1917" s="150">
        <v>513765859</v>
      </c>
      <c r="E1917" s="150" t="s">
        <v>429</v>
      </c>
      <c r="F1917" s="150" t="s">
        <v>1476</v>
      </c>
      <c r="G1917" s="150">
        <v>1140607</v>
      </c>
      <c r="H1917" s="150" t="s">
        <v>102</v>
      </c>
      <c r="I1917" s="150" t="s">
        <v>229</v>
      </c>
      <c r="J1917" s="150" t="s">
        <v>53</v>
      </c>
      <c r="K1917" s="150" t="s">
        <v>53</v>
      </c>
      <c r="L1917" s="150" t="s">
        <v>821</v>
      </c>
      <c r="M1917" s="150" t="s">
        <v>311</v>
      </c>
      <c r="N1917" s="150" t="s">
        <v>651</v>
      </c>
      <c r="O1917" s="150" t="s">
        <v>62</v>
      </c>
      <c r="P1917" s="150" t="s">
        <v>1345</v>
      </c>
      <c r="Q1917" s="150" t="s">
        <v>65</v>
      </c>
      <c r="R1917" s="150" t="s">
        <v>57</v>
      </c>
      <c r="S1917" s="150" t="s">
        <v>1206</v>
      </c>
      <c r="T1917" s="152">
        <v>1.6910000000000001</v>
      </c>
      <c r="U1917" s="151">
        <v>46356</v>
      </c>
      <c r="V1917" s="147">
        <v>2.1499999999999998E-2</v>
      </c>
      <c r="W1917" s="192">
        <v>2.4799999999999999E-2</v>
      </c>
      <c r="X1917" s="150" t="s">
        <v>636</v>
      </c>
      <c r="Y1917" s="150"/>
      <c r="Z1917" s="153">
        <v>370000</v>
      </c>
      <c r="AA1917" s="153">
        <v>1</v>
      </c>
      <c r="AB1917" s="153">
        <v>113.52</v>
      </c>
      <c r="AC1917" s="153">
        <v>0</v>
      </c>
      <c r="AD1917" s="153">
        <v>420.024</v>
      </c>
      <c r="AE1917" s="154"/>
      <c r="AF1917" s="154"/>
      <c r="AG1917" s="150" t="s">
        <v>17</v>
      </c>
      <c r="AH1917" s="147">
        <v>1.8865046100000001E-4</v>
      </c>
      <c r="AI1917" s="147">
        <v>8.5277688100000003E-4</v>
      </c>
      <c r="AJ1917" s="147">
        <v>3.30556453E-4</v>
      </c>
    </row>
    <row r="1918" spans="1:36" ht="13.5" thickBot="1" x14ac:dyDescent="0.25">
      <c r="A1918" s="149">
        <v>8700</v>
      </c>
      <c r="B1918" s="149">
        <v>12956</v>
      </c>
      <c r="C1918" s="150" t="s">
        <v>1475</v>
      </c>
      <c r="D1918" s="150">
        <v>513765859</v>
      </c>
      <c r="E1918" s="150" t="s">
        <v>429</v>
      </c>
      <c r="F1918" s="150" t="s">
        <v>1477</v>
      </c>
      <c r="G1918" s="150">
        <v>1140615</v>
      </c>
      <c r="H1918" s="150" t="s">
        <v>102</v>
      </c>
      <c r="I1918" s="150" t="s">
        <v>229</v>
      </c>
      <c r="J1918" s="150" t="s">
        <v>53</v>
      </c>
      <c r="K1918" s="150" t="s">
        <v>53</v>
      </c>
      <c r="L1918" s="150" t="s">
        <v>821</v>
      </c>
      <c r="M1918" s="150" t="s">
        <v>311</v>
      </c>
      <c r="N1918" s="150" t="s">
        <v>651</v>
      </c>
      <c r="O1918" s="150" t="s">
        <v>62</v>
      </c>
      <c r="P1918" s="150" t="s">
        <v>1369</v>
      </c>
      <c r="Q1918" s="150" t="s">
        <v>65</v>
      </c>
      <c r="R1918" s="150" t="s">
        <v>57</v>
      </c>
      <c r="S1918" s="150" t="s">
        <v>1206</v>
      </c>
      <c r="T1918" s="152">
        <v>1.645</v>
      </c>
      <c r="U1918" s="151">
        <v>46356</v>
      </c>
      <c r="V1918" s="147">
        <v>1.6E-2</v>
      </c>
      <c r="W1918" s="192">
        <v>2.24E-2</v>
      </c>
      <c r="X1918" s="150" t="s">
        <v>636</v>
      </c>
      <c r="Y1918" s="150"/>
      <c r="Z1918" s="153">
        <v>210052.36</v>
      </c>
      <c r="AA1918" s="153">
        <v>1</v>
      </c>
      <c r="AB1918" s="153">
        <v>112.74</v>
      </c>
      <c r="AC1918" s="153">
        <v>0</v>
      </c>
      <c r="AD1918" s="153">
        <v>236.81303</v>
      </c>
      <c r="AE1918" s="154"/>
      <c r="AF1918" s="154"/>
      <c r="AG1918" s="150" t="s">
        <v>17</v>
      </c>
      <c r="AH1918" s="147">
        <v>5.4179168899999997E-4</v>
      </c>
      <c r="AI1918" s="147">
        <v>4.8080270899999999E-4</v>
      </c>
      <c r="AJ1918" s="147">
        <v>1.8637048199999999E-4</v>
      </c>
    </row>
    <row r="1919" spans="1:36" ht="13.5" thickBot="1" x14ac:dyDescent="0.25">
      <c r="A1919" s="149">
        <v>8700</v>
      </c>
      <c r="B1919" s="149">
        <v>12956</v>
      </c>
      <c r="C1919" s="150" t="s">
        <v>1478</v>
      </c>
      <c r="D1919" s="150">
        <v>511399388</v>
      </c>
      <c r="E1919" s="150" t="s">
        <v>429</v>
      </c>
      <c r="F1919" s="150" t="s">
        <v>1479</v>
      </c>
      <c r="G1919" s="150">
        <v>1141191</v>
      </c>
      <c r="H1919" s="150" t="s">
        <v>102</v>
      </c>
      <c r="I1919" s="150" t="s">
        <v>228</v>
      </c>
      <c r="J1919" s="150" t="s">
        <v>53</v>
      </c>
      <c r="K1919" s="150" t="s">
        <v>53</v>
      </c>
      <c r="L1919" s="150" t="s">
        <v>821</v>
      </c>
      <c r="M1919" s="150" t="s">
        <v>311</v>
      </c>
      <c r="N1919" s="150" t="s">
        <v>140</v>
      </c>
      <c r="O1919" s="150" t="s">
        <v>62</v>
      </c>
      <c r="P1919" s="150" t="s">
        <v>1350</v>
      </c>
      <c r="Q1919" s="150" t="s">
        <v>1351</v>
      </c>
      <c r="R1919" s="150" t="s">
        <v>57</v>
      </c>
      <c r="S1919" s="150" t="s">
        <v>1206</v>
      </c>
      <c r="T1919" s="152">
        <v>0.56499999999999995</v>
      </c>
      <c r="U1919" s="151">
        <v>45838</v>
      </c>
      <c r="V1919" s="147">
        <v>3.0499999999999999E-2</v>
      </c>
      <c r="W1919" s="192">
        <v>5.21E-2</v>
      </c>
      <c r="X1919" s="150" t="s">
        <v>636</v>
      </c>
      <c r="Y1919" s="150"/>
      <c r="Z1919" s="153">
        <v>300000</v>
      </c>
      <c r="AA1919" s="153">
        <v>1</v>
      </c>
      <c r="AB1919" s="153">
        <v>99.61</v>
      </c>
      <c r="AC1919" s="153">
        <v>0</v>
      </c>
      <c r="AD1919" s="153">
        <v>298.83</v>
      </c>
      <c r="AE1919" s="154"/>
      <c r="AF1919" s="154"/>
      <c r="AG1919" s="150" t="s">
        <v>17</v>
      </c>
      <c r="AH1919" s="147">
        <v>4.4693736170000001E-3</v>
      </c>
      <c r="AI1919" s="147">
        <v>6.0671608099999998E-4</v>
      </c>
      <c r="AJ1919" s="147">
        <v>2.35177478E-4</v>
      </c>
    </row>
    <row r="1920" spans="1:36" ht="13.5" thickBot="1" x14ac:dyDescent="0.25">
      <c r="A1920" s="149">
        <v>8700</v>
      </c>
      <c r="B1920" s="149">
        <v>12956</v>
      </c>
      <c r="C1920" s="150" t="s">
        <v>1480</v>
      </c>
      <c r="D1920" s="150">
        <v>515334662</v>
      </c>
      <c r="E1920" s="150" t="s">
        <v>429</v>
      </c>
      <c r="F1920" s="150" t="s">
        <v>1481</v>
      </c>
      <c r="G1920" s="150">
        <v>1141332</v>
      </c>
      <c r="H1920" s="150" t="s">
        <v>102</v>
      </c>
      <c r="I1920" s="150" t="s">
        <v>230</v>
      </c>
      <c r="J1920" s="150" t="s">
        <v>53</v>
      </c>
      <c r="K1920" s="150" t="s">
        <v>53</v>
      </c>
      <c r="L1920" s="150" t="s">
        <v>821</v>
      </c>
      <c r="M1920" s="150" t="s">
        <v>311</v>
      </c>
      <c r="N1920" s="150" t="s">
        <v>267</v>
      </c>
      <c r="O1920" s="150" t="s">
        <v>62</v>
      </c>
      <c r="P1920" s="150" t="s">
        <v>1350</v>
      </c>
      <c r="Q1920" s="150" t="s">
        <v>1351</v>
      </c>
      <c r="R1920" s="150" t="s">
        <v>57</v>
      </c>
      <c r="S1920" s="150" t="s">
        <v>1206</v>
      </c>
      <c r="T1920" s="152">
        <v>3.2839999999999998</v>
      </c>
      <c r="U1920" s="151">
        <v>46995</v>
      </c>
      <c r="V1920" s="147">
        <v>4.6899999999999997E-2</v>
      </c>
      <c r="W1920" s="192">
        <v>6.8500000000000005E-2</v>
      </c>
      <c r="X1920" s="150" t="s">
        <v>636</v>
      </c>
      <c r="Y1920" s="150"/>
      <c r="Z1920" s="153">
        <v>5309906.41</v>
      </c>
      <c r="AA1920" s="153">
        <v>1</v>
      </c>
      <c r="AB1920" s="153">
        <v>98.27</v>
      </c>
      <c r="AC1920" s="153">
        <v>0</v>
      </c>
      <c r="AD1920" s="153">
        <v>5218.0450300000002</v>
      </c>
      <c r="AE1920" s="154"/>
      <c r="AF1920" s="154"/>
      <c r="AG1920" s="150" t="s">
        <v>17</v>
      </c>
      <c r="AH1920" s="147">
        <v>3.7769290629999998E-3</v>
      </c>
      <c r="AI1920" s="147">
        <v>1.0594223583999999E-2</v>
      </c>
      <c r="AJ1920" s="147">
        <v>4.1065711999999999E-3</v>
      </c>
    </row>
    <row r="1921" spans="1:36" ht="13.5" thickBot="1" x14ac:dyDescent="0.25">
      <c r="A1921" s="149">
        <v>8700</v>
      </c>
      <c r="B1921" s="149">
        <v>12956</v>
      </c>
      <c r="C1921" s="150" t="s">
        <v>1352</v>
      </c>
      <c r="D1921" s="150">
        <v>520044314</v>
      </c>
      <c r="E1921" s="150" t="s">
        <v>429</v>
      </c>
      <c r="F1921" s="150" t="s">
        <v>1353</v>
      </c>
      <c r="G1921" s="150">
        <v>1141415</v>
      </c>
      <c r="H1921" s="150" t="s">
        <v>102</v>
      </c>
      <c r="I1921" s="150" t="s">
        <v>228</v>
      </c>
      <c r="J1921" s="150" t="s">
        <v>53</v>
      </c>
      <c r="K1921" s="150" t="s">
        <v>53</v>
      </c>
      <c r="L1921" s="150" t="s">
        <v>821</v>
      </c>
      <c r="M1921" s="150" t="s">
        <v>311</v>
      </c>
      <c r="N1921" s="150" t="s">
        <v>260</v>
      </c>
      <c r="O1921" s="150" t="s">
        <v>62</v>
      </c>
      <c r="P1921" s="150" t="s">
        <v>1339</v>
      </c>
      <c r="Q1921" s="150" t="s">
        <v>65</v>
      </c>
      <c r="R1921" s="150" t="s">
        <v>57</v>
      </c>
      <c r="S1921" s="150" t="s">
        <v>1206</v>
      </c>
      <c r="T1921" s="152">
        <v>0.23</v>
      </c>
      <c r="U1921" s="151">
        <v>45468</v>
      </c>
      <c r="V1921" s="147">
        <v>2.1600000000000001E-2</v>
      </c>
      <c r="W1921" s="192">
        <v>5.5599999999999997E-2</v>
      </c>
      <c r="X1921" s="150" t="s">
        <v>636</v>
      </c>
      <c r="Y1921" s="150"/>
      <c r="Z1921" s="153">
        <v>550000.22</v>
      </c>
      <c r="AA1921" s="153">
        <v>1</v>
      </c>
      <c r="AB1921" s="153">
        <v>99.83</v>
      </c>
      <c r="AC1921" s="153">
        <v>0</v>
      </c>
      <c r="AD1921" s="153">
        <v>549.06521999999995</v>
      </c>
      <c r="AE1921" s="154"/>
      <c r="AF1921" s="154"/>
      <c r="AG1921" s="150" t="s">
        <v>17</v>
      </c>
      <c r="AH1921" s="147">
        <v>4.3001838959999998E-3</v>
      </c>
      <c r="AI1921" s="147">
        <v>1.114769932E-3</v>
      </c>
      <c r="AJ1921" s="147">
        <v>4.3211114600000001E-4</v>
      </c>
    </row>
    <row r="1922" spans="1:36" ht="13.5" thickBot="1" x14ac:dyDescent="0.25">
      <c r="A1922" s="149">
        <v>8700</v>
      </c>
      <c r="B1922" s="149">
        <v>12956</v>
      </c>
      <c r="C1922" s="150" t="s">
        <v>1329</v>
      </c>
      <c r="D1922" s="150">
        <v>513257873</v>
      </c>
      <c r="E1922" s="150" t="s">
        <v>429</v>
      </c>
      <c r="F1922" s="150" t="s">
        <v>1482</v>
      </c>
      <c r="G1922" s="150">
        <v>1141696</v>
      </c>
      <c r="H1922" s="150" t="s">
        <v>102</v>
      </c>
      <c r="I1922" s="150" t="s">
        <v>229</v>
      </c>
      <c r="J1922" s="150" t="s">
        <v>53</v>
      </c>
      <c r="K1922" s="150" t="s">
        <v>53</v>
      </c>
      <c r="L1922" s="150" t="s">
        <v>821</v>
      </c>
      <c r="M1922" s="150" t="s">
        <v>311</v>
      </c>
      <c r="N1922" s="150" t="s">
        <v>651</v>
      </c>
      <c r="O1922" s="150" t="s">
        <v>62</v>
      </c>
      <c r="P1922" s="150" t="s">
        <v>1339</v>
      </c>
      <c r="Q1922" s="150" t="s">
        <v>65</v>
      </c>
      <c r="R1922" s="150" t="s">
        <v>57</v>
      </c>
      <c r="S1922" s="150" t="s">
        <v>1206</v>
      </c>
      <c r="T1922" s="152">
        <v>2.0720000000000001</v>
      </c>
      <c r="U1922" s="151">
        <v>46629</v>
      </c>
      <c r="V1922" s="147">
        <v>2.0500000000000001E-2</v>
      </c>
      <c r="W1922" s="192">
        <v>2.4899999999999999E-2</v>
      </c>
      <c r="X1922" s="150" t="s">
        <v>636</v>
      </c>
      <c r="Y1922" s="150"/>
      <c r="Z1922" s="153">
        <v>250000</v>
      </c>
      <c r="AA1922" s="153">
        <v>1</v>
      </c>
      <c r="AB1922" s="153">
        <v>112.41</v>
      </c>
      <c r="AC1922" s="153">
        <v>0</v>
      </c>
      <c r="AD1922" s="153">
        <v>281.02499999999998</v>
      </c>
      <c r="AE1922" s="154"/>
      <c r="AF1922" s="154"/>
      <c r="AG1922" s="150" t="s">
        <v>17</v>
      </c>
      <c r="AH1922" s="147">
        <v>2.83710776E-4</v>
      </c>
      <c r="AI1922" s="147">
        <v>5.7056649799999996E-4</v>
      </c>
      <c r="AJ1922" s="147">
        <v>2.2116504600000001E-4</v>
      </c>
    </row>
    <row r="1923" spans="1:36" ht="13.5" thickBot="1" x14ac:dyDescent="0.25">
      <c r="A1923" s="149">
        <v>8700</v>
      </c>
      <c r="B1923" s="149">
        <v>12956</v>
      </c>
      <c r="C1923" s="150" t="s">
        <v>1452</v>
      </c>
      <c r="D1923" s="150">
        <v>514065283</v>
      </c>
      <c r="E1923" s="150" t="s">
        <v>429</v>
      </c>
      <c r="F1923" s="150" t="s">
        <v>1483</v>
      </c>
      <c r="G1923" s="150">
        <v>1141829</v>
      </c>
      <c r="H1923" s="150" t="s">
        <v>102</v>
      </c>
      <c r="I1923" s="150" t="s">
        <v>228</v>
      </c>
      <c r="J1923" s="150" t="s">
        <v>53</v>
      </c>
      <c r="K1923" s="150" t="s">
        <v>53</v>
      </c>
      <c r="L1923" s="150" t="s">
        <v>821</v>
      </c>
      <c r="M1923" s="150" t="s">
        <v>311</v>
      </c>
      <c r="N1923" s="150" t="s">
        <v>75</v>
      </c>
      <c r="O1923" s="150" t="s">
        <v>62</v>
      </c>
      <c r="P1923" s="150" t="s">
        <v>1345</v>
      </c>
      <c r="Q1923" s="150" t="s">
        <v>65</v>
      </c>
      <c r="R1923" s="150" t="s">
        <v>57</v>
      </c>
      <c r="S1923" s="150" t="s">
        <v>1206</v>
      </c>
      <c r="T1923" s="152">
        <v>2.06</v>
      </c>
      <c r="U1923" s="151">
        <v>46631</v>
      </c>
      <c r="V1923" s="147">
        <v>2.3E-2</v>
      </c>
      <c r="W1923" s="192">
        <v>4.9000000000000002E-2</v>
      </c>
      <c r="X1923" s="150" t="s">
        <v>636</v>
      </c>
      <c r="Y1923" s="150"/>
      <c r="Z1923" s="153">
        <v>1191741.94</v>
      </c>
      <c r="AA1923" s="153">
        <v>1</v>
      </c>
      <c r="AB1923" s="153">
        <v>95.14</v>
      </c>
      <c r="AC1923" s="153">
        <v>0</v>
      </c>
      <c r="AD1923" s="153">
        <v>1133.8232800000001</v>
      </c>
      <c r="AE1923" s="154"/>
      <c r="AF1923" s="154"/>
      <c r="AG1923" s="150" t="s">
        <v>17</v>
      </c>
      <c r="AH1923" s="147">
        <v>1.4193962160000001E-3</v>
      </c>
      <c r="AI1923" s="147">
        <v>2.30200722E-3</v>
      </c>
      <c r="AJ1923" s="147">
        <v>8.9231235000000004E-4</v>
      </c>
    </row>
    <row r="1924" spans="1:36" ht="13.5" thickBot="1" x14ac:dyDescent="0.25">
      <c r="A1924" s="149">
        <v>8700</v>
      </c>
      <c r="B1924" s="149">
        <v>12956</v>
      </c>
      <c r="C1924" s="150" t="s">
        <v>1484</v>
      </c>
      <c r="D1924" s="150">
        <v>515328250</v>
      </c>
      <c r="E1924" s="150" t="s">
        <v>429</v>
      </c>
      <c r="F1924" s="150" t="s">
        <v>1485</v>
      </c>
      <c r="G1924" s="150">
        <v>1141852</v>
      </c>
      <c r="H1924" s="150" t="s">
        <v>102</v>
      </c>
      <c r="I1924" s="150" t="s">
        <v>228</v>
      </c>
      <c r="J1924" s="150" t="s">
        <v>53</v>
      </c>
      <c r="K1924" s="150" t="s">
        <v>53</v>
      </c>
      <c r="L1924" s="150" t="s">
        <v>821</v>
      </c>
      <c r="M1924" s="150" t="s">
        <v>311</v>
      </c>
      <c r="N1924" s="150" t="s">
        <v>652</v>
      </c>
      <c r="O1924" s="150" t="s">
        <v>62</v>
      </c>
      <c r="P1924" s="150" t="s">
        <v>1366</v>
      </c>
      <c r="Q1924" s="150" t="s">
        <v>1351</v>
      </c>
      <c r="R1924" s="150" t="s">
        <v>57</v>
      </c>
      <c r="S1924" s="150" t="s">
        <v>1206</v>
      </c>
      <c r="T1924" s="152">
        <v>2.145</v>
      </c>
      <c r="U1924" s="151">
        <v>46629</v>
      </c>
      <c r="V1924" s="147">
        <v>2.6499999999999999E-2</v>
      </c>
      <c r="W1924" s="192">
        <v>5.3199999999999997E-2</v>
      </c>
      <c r="X1924" s="150" t="s">
        <v>636</v>
      </c>
      <c r="Y1924" s="150"/>
      <c r="Z1924" s="153">
        <v>113143.07</v>
      </c>
      <c r="AA1924" s="153">
        <v>1</v>
      </c>
      <c r="AB1924" s="153">
        <v>94.87</v>
      </c>
      <c r="AC1924" s="153">
        <v>0</v>
      </c>
      <c r="AD1924" s="153">
        <v>107.33883</v>
      </c>
      <c r="AE1924" s="154"/>
      <c r="AF1924" s="154"/>
      <c r="AG1924" s="150" t="s">
        <v>17</v>
      </c>
      <c r="AH1924" s="147">
        <v>1.8410685399999999E-4</v>
      </c>
      <c r="AI1924" s="147">
        <v>2.1793057699999999E-4</v>
      </c>
      <c r="AJ1924" s="147">
        <v>8.4475037186196105E-5</v>
      </c>
    </row>
    <row r="1925" spans="1:36" ht="13.5" thickBot="1" x14ac:dyDescent="0.25">
      <c r="A1925" s="149">
        <v>8700</v>
      </c>
      <c r="B1925" s="149">
        <v>12956</v>
      </c>
      <c r="C1925" s="150" t="s">
        <v>2161</v>
      </c>
      <c r="D1925" s="150">
        <v>1146</v>
      </c>
      <c r="E1925" s="150" t="s">
        <v>2</v>
      </c>
      <c r="F1925" s="150" t="s">
        <v>2162</v>
      </c>
      <c r="G1925" s="150">
        <v>1141936</v>
      </c>
      <c r="H1925" s="150" t="s">
        <v>102</v>
      </c>
      <c r="I1925" s="150" t="s">
        <v>230</v>
      </c>
      <c r="J1925" s="150" t="s">
        <v>53</v>
      </c>
      <c r="K1925" s="150" t="s">
        <v>53</v>
      </c>
      <c r="L1925" s="150" t="s">
        <v>821</v>
      </c>
      <c r="M1925" s="150" t="s">
        <v>311</v>
      </c>
      <c r="N1925" s="150" t="s">
        <v>253</v>
      </c>
      <c r="O1925" s="150" t="s">
        <v>62</v>
      </c>
      <c r="P1925" s="150" t="s">
        <v>1345</v>
      </c>
      <c r="Q1925" s="150" t="s">
        <v>65</v>
      </c>
      <c r="R1925" s="150" t="s">
        <v>57</v>
      </c>
      <c r="S1925" s="150" t="s">
        <v>1206</v>
      </c>
      <c r="T1925" s="152">
        <v>1.2150000000000001</v>
      </c>
      <c r="U1925" s="151">
        <v>46023</v>
      </c>
      <c r="V1925" s="147">
        <v>3.3700000000000001E-2</v>
      </c>
      <c r="W1925" s="192">
        <v>6.2600000000000003E-2</v>
      </c>
      <c r="X1925" s="150" t="s">
        <v>636</v>
      </c>
      <c r="Y1925" s="150"/>
      <c r="Z1925" s="153">
        <v>24360</v>
      </c>
      <c r="AA1925" s="153">
        <v>1</v>
      </c>
      <c r="AB1925" s="153">
        <v>101.54</v>
      </c>
      <c r="AC1925" s="153">
        <v>0</v>
      </c>
      <c r="AD1925" s="153">
        <v>24.735140000000001</v>
      </c>
      <c r="AE1925" s="154"/>
      <c r="AF1925" s="154"/>
      <c r="AG1925" s="150" t="s">
        <v>17</v>
      </c>
      <c r="AH1925" s="147">
        <v>1.74E-4</v>
      </c>
      <c r="AI1925" s="147">
        <v>5.0219881594682301E-5</v>
      </c>
      <c r="AJ1925" s="147">
        <v>1.9466411840950401E-5</v>
      </c>
    </row>
    <row r="1926" spans="1:36" ht="13.5" thickBot="1" x14ac:dyDescent="0.25">
      <c r="A1926" s="149">
        <v>8700</v>
      </c>
      <c r="B1926" s="149">
        <v>12956</v>
      </c>
      <c r="C1926" s="150" t="s">
        <v>1450</v>
      </c>
      <c r="D1926" s="150">
        <v>514892801</v>
      </c>
      <c r="E1926" s="150" t="s">
        <v>429</v>
      </c>
      <c r="F1926" s="150" t="s">
        <v>1486</v>
      </c>
      <c r="G1926" s="150">
        <v>1141951</v>
      </c>
      <c r="H1926" s="150" t="s">
        <v>102</v>
      </c>
      <c r="I1926" s="150" t="s">
        <v>228</v>
      </c>
      <c r="J1926" s="150" t="s">
        <v>53</v>
      </c>
      <c r="K1926" s="150" t="s">
        <v>53</v>
      </c>
      <c r="L1926" s="150" t="s">
        <v>821</v>
      </c>
      <c r="M1926" s="150" t="s">
        <v>311</v>
      </c>
      <c r="N1926" s="150" t="s">
        <v>263</v>
      </c>
      <c r="O1926" s="150" t="s">
        <v>62</v>
      </c>
      <c r="P1926" s="150" t="s">
        <v>1339</v>
      </c>
      <c r="Q1926" s="150" t="s">
        <v>65</v>
      </c>
      <c r="R1926" s="150" t="s">
        <v>57</v>
      </c>
      <c r="S1926" s="150" t="s">
        <v>1206</v>
      </c>
      <c r="T1926" s="152">
        <v>3.004</v>
      </c>
      <c r="U1926" s="151">
        <v>47669</v>
      </c>
      <c r="V1926" s="147">
        <v>2.6200000000000001E-2</v>
      </c>
      <c r="W1926" s="192">
        <v>5.0700000000000002E-2</v>
      </c>
      <c r="X1926" s="150" t="s">
        <v>636</v>
      </c>
      <c r="Y1926" s="150"/>
      <c r="Z1926" s="153">
        <v>500000</v>
      </c>
      <c r="AA1926" s="153">
        <v>1</v>
      </c>
      <c r="AB1926" s="153">
        <v>93.7</v>
      </c>
      <c r="AC1926" s="153">
        <v>0</v>
      </c>
      <c r="AD1926" s="153">
        <v>468.5</v>
      </c>
      <c r="AE1926" s="154"/>
      <c r="AF1926" s="154"/>
      <c r="AG1926" s="150" t="s">
        <v>17</v>
      </c>
      <c r="AH1926" s="147">
        <v>9.9865517199999995E-4</v>
      </c>
      <c r="AI1926" s="147">
        <v>9.5119795199999997E-4</v>
      </c>
      <c r="AJ1926" s="147">
        <v>3.6870678500000001E-4</v>
      </c>
    </row>
    <row r="1927" spans="1:36" ht="13.5" thickBot="1" x14ac:dyDescent="0.25">
      <c r="A1927" s="149">
        <v>8700</v>
      </c>
      <c r="B1927" s="149">
        <v>12956</v>
      </c>
      <c r="C1927" s="150" t="s">
        <v>1487</v>
      </c>
      <c r="D1927" s="150">
        <v>1613</v>
      </c>
      <c r="E1927" s="150" t="s">
        <v>2</v>
      </c>
      <c r="F1927" s="150" t="s">
        <v>1488</v>
      </c>
      <c r="G1927" s="150">
        <v>1142033</v>
      </c>
      <c r="H1927" s="150" t="s">
        <v>102</v>
      </c>
      <c r="I1927" s="150" t="s">
        <v>230</v>
      </c>
      <c r="J1927" s="150" t="s">
        <v>53</v>
      </c>
      <c r="K1927" s="150" t="s">
        <v>204</v>
      </c>
      <c r="L1927" s="150" t="s">
        <v>821</v>
      </c>
      <c r="M1927" s="150" t="s">
        <v>311</v>
      </c>
      <c r="N1927" s="150" t="s">
        <v>652</v>
      </c>
      <c r="O1927" s="150" t="s">
        <v>62</v>
      </c>
      <c r="P1927" s="150" t="s">
        <v>1489</v>
      </c>
      <c r="Q1927" s="150" t="s">
        <v>1351</v>
      </c>
      <c r="R1927" s="150" t="s">
        <v>57</v>
      </c>
      <c r="S1927" s="150" t="s">
        <v>1206</v>
      </c>
      <c r="T1927" s="152">
        <v>0.28499999999999998</v>
      </c>
      <c r="U1927" s="151">
        <v>45488</v>
      </c>
      <c r="V1927" s="147">
        <v>5.8999999999999997E-2</v>
      </c>
      <c r="W1927" s="192">
        <v>8.5599999999999996E-2</v>
      </c>
      <c r="X1927" s="150" t="s">
        <v>636</v>
      </c>
      <c r="Y1927" s="150"/>
      <c r="Z1927" s="153">
        <v>176092.59</v>
      </c>
      <c r="AA1927" s="153">
        <v>1</v>
      </c>
      <c r="AB1927" s="153">
        <v>104.96</v>
      </c>
      <c r="AC1927" s="153">
        <v>0</v>
      </c>
      <c r="AD1927" s="153">
        <v>184.82678000000001</v>
      </c>
      <c r="AE1927" s="154"/>
      <c r="AF1927" s="154"/>
      <c r="AG1927" s="150" t="s">
        <v>17</v>
      </c>
      <c r="AH1927" s="147">
        <v>1.3175965470000001E-3</v>
      </c>
      <c r="AI1927" s="147">
        <v>3.75254759E-4</v>
      </c>
      <c r="AJ1927" s="147">
        <v>1.4545760400000001E-4</v>
      </c>
    </row>
    <row r="1928" spans="1:36" ht="13.5" thickBot="1" x14ac:dyDescent="0.25">
      <c r="A1928" s="149">
        <v>8700</v>
      </c>
      <c r="B1928" s="149">
        <v>12956</v>
      </c>
      <c r="C1928" s="150" t="s">
        <v>1490</v>
      </c>
      <c r="D1928" s="150">
        <v>510560188</v>
      </c>
      <c r="E1928" s="150" t="s">
        <v>429</v>
      </c>
      <c r="F1928" s="150" t="s">
        <v>1491</v>
      </c>
      <c r="G1928" s="150">
        <v>1142231</v>
      </c>
      <c r="H1928" s="150" t="s">
        <v>102</v>
      </c>
      <c r="I1928" s="150" t="s">
        <v>229</v>
      </c>
      <c r="J1928" s="150" t="s">
        <v>53</v>
      </c>
      <c r="K1928" s="150" t="s">
        <v>53</v>
      </c>
      <c r="L1928" s="150" t="s">
        <v>821</v>
      </c>
      <c r="M1928" s="150" t="s">
        <v>311</v>
      </c>
      <c r="N1928" s="150" t="s">
        <v>652</v>
      </c>
      <c r="O1928" s="150" t="s">
        <v>62</v>
      </c>
      <c r="P1928" s="150" t="s">
        <v>1366</v>
      </c>
      <c r="Q1928" s="150" t="s">
        <v>1351</v>
      </c>
      <c r="R1928" s="150" t="s">
        <v>57</v>
      </c>
      <c r="S1928" s="150" t="s">
        <v>1206</v>
      </c>
      <c r="T1928" s="152">
        <v>1.9379999999999999</v>
      </c>
      <c r="U1928" s="151">
        <v>46310</v>
      </c>
      <c r="V1928" s="147">
        <v>2.5700000000000001E-2</v>
      </c>
      <c r="W1928" s="192">
        <v>2.7799999999999998E-2</v>
      </c>
      <c r="X1928" s="150" t="s">
        <v>636</v>
      </c>
      <c r="Y1928" s="150"/>
      <c r="Z1928" s="153">
        <v>445500</v>
      </c>
      <c r="AA1928" s="153">
        <v>1</v>
      </c>
      <c r="AB1928" s="153">
        <v>113.66</v>
      </c>
      <c r="AC1928" s="153">
        <v>0</v>
      </c>
      <c r="AD1928" s="153">
        <v>506.3553</v>
      </c>
      <c r="AE1928" s="154"/>
      <c r="AF1928" s="154"/>
      <c r="AG1928" s="150" t="s">
        <v>17</v>
      </c>
      <c r="AH1928" s="147">
        <v>3.4739174300000002E-4</v>
      </c>
      <c r="AI1928" s="147">
        <v>1.0280557619999999E-3</v>
      </c>
      <c r="AJ1928" s="147">
        <v>3.9849868599999997E-4</v>
      </c>
    </row>
    <row r="1929" spans="1:36" ht="13.5" thickBot="1" x14ac:dyDescent="0.25">
      <c r="A1929" s="149">
        <v>8700</v>
      </c>
      <c r="B1929" s="149">
        <v>12956</v>
      </c>
      <c r="C1929" s="150" t="s">
        <v>1492</v>
      </c>
      <c r="D1929" s="150">
        <v>513682146</v>
      </c>
      <c r="E1929" s="150" t="s">
        <v>429</v>
      </c>
      <c r="F1929" s="150" t="s">
        <v>1493</v>
      </c>
      <c r="G1929" s="150">
        <v>1142512</v>
      </c>
      <c r="H1929" s="150" t="s">
        <v>102</v>
      </c>
      <c r="I1929" s="150" t="s">
        <v>229</v>
      </c>
      <c r="J1929" s="150" t="s">
        <v>53</v>
      </c>
      <c r="K1929" s="150" t="s">
        <v>53</v>
      </c>
      <c r="L1929" s="150" t="s">
        <v>821</v>
      </c>
      <c r="M1929" s="150" t="s">
        <v>311</v>
      </c>
      <c r="N1929" s="150" t="s">
        <v>256</v>
      </c>
      <c r="O1929" s="150" t="s">
        <v>62</v>
      </c>
      <c r="P1929" s="150" t="s">
        <v>1345</v>
      </c>
      <c r="Q1929" s="150" t="s">
        <v>65</v>
      </c>
      <c r="R1929" s="150" t="s">
        <v>57</v>
      </c>
      <c r="S1929" s="150" t="s">
        <v>1206</v>
      </c>
      <c r="T1929" s="152">
        <v>0.16200000000000001</v>
      </c>
      <c r="U1929" s="151">
        <v>45443</v>
      </c>
      <c r="V1929" s="147">
        <v>6.7999999999999996E-3</v>
      </c>
      <c r="W1929" s="192">
        <v>1.1999999999999999E-3</v>
      </c>
      <c r="X1929" s="150" t="s">
        <v>636</v>
      </c>
      <c r="Y1929" s="150"/>
      <c r="Z1929" s="153">
        <v>96981.68</v>
      </c>
      <c r="AA1929" s="153">
        <v>1</v>
      </c>
      <c r="AB1929" s="153">
        <v>113.14</v>
      </c>
      <c r="AC1929" s="153">
        <v>0</v>
      </c>
      <c r="AD1929" s="153">
        <v>109.72507</v>
      </c>
      <c r="AE1929" s="154"/>
      <c r="AF1929" s="154"/>
      <c r="AG1929" s="150" t="s">
        <v>17</v>
      </c>
      <c r="AH1929" s="147">
        <v>4.3251296199999997E-4</v>
      </c>
      <c r="AI1929" s="147">
        <v>2.2277537200000001E-4</v>
      </c>
      <c r="AJ1929" s="147">
        <v>8.6352994238040099E-5</v>
      </c>
    </row>
    <row r="1930" spans="1:36" ht="13.5" thickBot="1" x14ac:dyDescent="0.25">
      <c r="A1930" s="149">
        <v>8700</v>
      </c>
      <c r="B1930" s="149">
        <v>12956</v>
      </c>
      <c r="C1930" s="150" t="s">
        <v>1348</v>
      </c>
      <c r="D1930" s="150">
        <v>513230029</v>
      </c>
      <c r="E1930" s="150" t="s">
        <v>429</v>
      </c>
      <c r="F1930" s="150" t="s">
        <v>1494</v>
      </c>
      <c r="G1930" s="150">
        <v>1142785</v>
      </c>
      <c r="H1930" s="150" t="s">
        <v>102</v>
      </c>
      <c r="I1930" s="150" t="s">
        <v>228</v>
      </c>
      <c r="J1930" s="150" t="s">
        <v>53</v>
      </c>
      <c r="K1930" s="150" t="s">
        <v>53</v>
      </c>
      <c r="L1930" s="150" t="s">
        <v>821</v>
      </c>
      <c r="M1930" s="150" t="s">
        <v>311</v>
      </c>
      <c r="N1930" s="150" t="s">
        <v>269</v>
      </c>
      <c r="O1930" s="150" t="s">
        <v>62</v>
      </c>
      <c r="P1930" s="150" t="s">
        <v>1350</v>
      </c>
      <c r="Q1930" s="150" t="s">
        <v>1351</v>
      </c>
      <c r="R1930" s="150" t="s">
        <v>57</v>
      </c>
      <c r="S1930" s="150" t="s">
        <v>1206</v>
      </c>
      <c r="T1930" s="152">
        <v>1.722</v>
      </c>
      <c r="U1930" s="151">
        <v>47848</v>
      </c>
      <c r="V1930" s="147">
        <v>2.63E-2</v>
      </c>
      <c r="W1930" s="192">
        <v>4.9000000000000002E-2</v>
      </c>
      <c r="X1930" s="150" t="s">
        <v>636</v>
      </c>
      <c r="Y1930" s="150"/>
      <c r="Z1930" s="153">
        <v>154000</v>
      </c>
      <c r="AA1930" s="153">
        <v>1</v>
      </c>
      <c r="AB1930" s="153">
        <v>96.94</v>
      </c>
      <c r="AC1930" s="153">
        <v>0</v>
      </c>
      <c r="AD1930" s="153">
        <v>149.2876</v>
      </c>
      <c r="AE1930" s="154"/>
      <c r="AF1930" s="154"/>
      <c r="AG1930" s="150" t="s">
        <v>17</v>
      </c>
      <c r="AH1930" s="147">
        <v>1.1166309800000001E-4</v>
      </c>
      <c r="AI1930" s="147">
        <v>3.0309937899999998E-4</v>
      </c>
      <c r="AJ1930" s="147">
        <v>1.1748847600000001E-4</v>
      </c>
    </row>
    <row r="1931" spans="1:36" ht="13.5" thickBot="1" x14ac:dyDescent="0.25">
      <c r="A1931" s="149">
        <v>8700</v>
      </c>
      <c r="B1931" s="149">
        <v>12956</v>
      </c>
      <c r="C1931" s="150" t="s">
        <v>1495</v>
      </c>
      <c r="D1931" s="150">
        <v>511687568</v>
      </c>
      <c r="E1931" s="150" t="s">
        <v>429</v>
      </c>
      <c r="F1931" s="150" t="s">
        <v>1496</v>
      </c>
      <c r="G1931" s="150">
        <v>1143213</v>
      </c>
      <c r="H1931" s="150" t="s">
        <v>102</v>
      </c>
      <c r="I1931" s="150" t="s">
        <v>228</v>
      </c>
      <c r="J1931" s="150" t="s">
        <v>53</v>
      </c>
      <c r="K1931" s="150" t="s">
        <v>53</v>
      </c>
      <c r="L1931" s="150" t="s">
        <v>821</v>
      </c>
      <c r="M1931" s="150" t="s">
        <v>311</v>
      </c>
      <c r="N1931" s="150" t="s">
        <v>258</v>
      </c>
      <c r="O1931" s="150" t="s">
        <v>62</v>
      </c>
      <c r="P1931" s="150" t="s">
        <v>298</v>
      </c>
      <c r="Q1931" s="150" t="s">
        <v>298</v>
      </c>
      <c r="R1931" s="150" t="s">
        <v>57</v>
      </c>
      <c r="S1931" s="150" t="s">
        <v>1206</v>
      </c>
      <c r="T1931" s="152">
        <v>0.25</v>
      </c>
      <c r="U1931" s="151">
        <v>45473</v>
      </c>
      <c r="V1931" s="147">
        <v>4.65E-2</v>
      </c>
      <c r="W1931" s="192">
        <v>5.5300000000000002E-2</v>
      </c>
      <c r="X1931" s="150" t="s">
        <v>636</v>
      </c>
      <c r="Y1931" s="150"/>
      <c r="Z1931" s="153">
        <v>20000</v>
      </c>
      <c r="AA1931" s="153">
        <v>1</v>
      </c>
      <c r="AB1931" s="153">
        <v>100.96</v>
      </c>
      <c r="AC1931" s="153">
        <v>0</v>
      </c>
      <c r="AD1931" s="153">
        <v>20.192</v>
      </c>
      <c r="AE1931" s="154"/>
      <c r="AF1931" s="154"/>
      <c r="AG1931" s="150" t="s">
        <v>17</v>
      </c>
      <c r="AH1931" s="147">
        <v>1.282873636E-3</v>
      </c>
      <c r="AI1931" s="147">
        <v>4.0995921153461197E-5</v>
      </c>
      <c r="AJ1931" s="147">
        <v>1.5890986988247101E-5</v>
      </c>
    </row>
    <row r="1932" spans="1:36" ht="13.5" thickBot="1" x14ac:dyDescent="0.25">
      <c r="A1932" s="149">
        <v>8700</v>
      </c>
      <c r="B1932" s="149">
        <v>12956</v>
      </c>
      <c r="C1932" s="150" t="s">
        <v>1354</v>
      </c>
      <c r="D1932" s="150">
        <v>520017393</v>
      </c>
      <c r="E1932" s="150" t="s">
        <v>429</v>
      </c>
      <c r="F1932" s="150" t="s">
        <v>1355</v>
      </c>
      <c r="G1932" s="150">
        <v>1143585</v>
      </c>
      <c r="H1932" s="150" t="s">
        <v>102</v>
      </c>
      <c r="I1932" s="150" t="s">
        <v>228</v>
      </c>
      <c r="J1932" s="150" t="s">
        <v>53</v>
      </c>
      <c r="K1932" s="150" t="s">
        <v>53</v>
      </c>
      <c r="L1932" s="150" t="s">
        <v>821</v>
      </c>
      <c r="M1932" s="150" t="s">
        <v>311</v>
      </c>
      <c r="N1932" s="150" t="s">
        <v>651</v>
      </c>
      <c r="O1932" s="150" t="s">
        <v>62</v>
      </c>
      <c r="P1932" s="150" t="s">
        <v>1205</v>
      </c>
      <c r="Q1932" s="150" t="s">
        <v>65</v>
      </c>
      <c r="R1932" s="150" t="s">
        <v>57</v>
      </c>
      <c r="S1932" s="150" t="s">
        <v>1206</v>
      </c>
      <c r="T1932" s="152">
        <v>2.173</v>
      </c>
      <c r="U1932" s="151">
        <v>46843</v>
      </c>
      <c r="V1932" s="147">
        <v>1.44E-2</v>
      </c>
      <c r="W1932" s="192">
        <v>4.2299999999999997E-2</v>
      </c>
      <c r="X1932" s="150" t="s">
        <v>636</v>
      </c>
      <c r="Y1932" s="150"/>
      <c r="Z1932" s="153">
        <v>1185485.58</v>
      </c>
      <c r="AA1932" s="153">
        <v>1</v>
      </c>
      <c r="AB1932" s="153">
        <v>94.24</v>
      </c>
      <c r="AC1932" s="153">
        <v>0</v>
      </c>
      <c r="AD1932" s="153">
        <v>1117.2016100000001</v>
      </c>
      <c r="AE1932" s="154"/>
      <c r="AF1932" s="154"/>
      <c r="AG1932" s="150" t="s">
        <v>17</v>
      </c>
      <c r="AH1932" s="147">
        <v>2.9637139499999999E-3</v>
      </c>
      <c r="AI1932" s="147">
        <v>2.268260158E-3</v>
      </c>
      <c r="AJ1932" s="147">
        <v>8.7923119199999995E-4</v>
      </c>
    </row>
    <row r="1933" spans="1:36" ht="13.5" thickBot="1" x14ac:dyDescent="0.25">
      <c r="A1933" s="149">
        <v>8700</v>
      </c>
      <c r="B1933" s="149">
        <v>12956</v>
      </c>
      <c r="C1933" s="150" t="s">
        <v>1480</v>
      </c>
      <c r="D1933" s="150">
        <v>515334662</v>
      </c>
      <c r="E1933" s="150" t="s">
        <v>429</v>
      </c>
      <c r="F1933" s="150" t="s">
        <v>1497</v>
      </c>
      <c r="G1933" s="150">
        <v>1143593</v>
      </c>
      <c r="H1933" s="150" t="s">
        <v>102</v>
      </c>
      <c r="I1933" s="150" t="s">
        <v>230</v>
      </c>
      <c r="J1933" s="150" t="s">
        <v>53</v>
      </c>
      <c r="K1933" s="150" t="s">
        <v>53</v>
      </c>
      <c r="L1933" s="150" t="s">
        <v>821</v>
      </c>
      <c r="M1933" s="150" t="s">
        <v>311</v>
      </c>
      <c r="N1933" s="150" t="s">
        <v>267</v>
      </c>
      <c r="O1933" s="150" t="s">
        <v>62</v>
      </c>
      <c r="P1933" s="150" t="s">
        <v>1350</v>
      </c>
      <c r="Q1933" s="150" t="s">
        <v>1351</v>
      </c>
      <c r="R1933" s="150" t="s">
        <v>57</v>
      </c>
      <c r="S1933" s="150" t="s">
        <v>1206</v>
      </c>
      <c r="T1933" s="152">
        <v>3.4209999999999998</v>
      </c>
      <c r="U1933" s="151">
        <v>46995</v>
      </c>
      <c r="V1933" s="147">
        <v>4.6899999999999997E-2</v>
      </c>
      <c r="W1933" s="192">
        <v>7.0099999999999996E-2</v>
      </c>
      <c r="X1933" s="150" t="s">
        <v>636</v>
      </c>
      <c r="Y1933" s="150"/>
      <c r="Z1933" s="153">
        <v>2773777.45</v>
      </c>
      <c r="AA1933" s="153">
        <v>1</v>
      </c>
      <c r="AB1933" s="153">
        <v>99.26</v>
      </c>
      <c r="AC1933" s="153">
        <v>0</v>
      </c>
      <c r="AD1933" s="153">
        <v>2753.2514999999999</v>
      </c>
      <c r="AE1933" s="154"/>
      <c r="AF1933" s="154"/>
      <c r="AG1933" s="150" t="s">
        <v>17</v>
      </c>
      <c r="AH1933" s="147">
        <v>2.3180449410000002E-3</v>
      </c>
      <c r="AI1933" s="147">
        <v>5.5899406399999999E-3</v>
      </c>
      <c r="AJ1933" s="147">
        <v>2.1667929749999999E-3</v>
      </c>
    </row>
    <row r="1934" spans="1:36" ht="13.5" thickBot="1" x14ac:dyDescent="0.25">
      <c r="A1934" s="149">
        <v>8700</v>
      </c>
      <c r="B1934" s="149">
        <v>12956</v>
      </c>
      <c r="C1934" s="150" t="s">
        <v>1498</v>
      </c>
      <c r="D1934" s="150">
        <v>1729</v>
      </c>
      <c r="E1934" s="150" t="s">
        <v>2</v>
      </c>
      <c r="F1934" s="150" t="s">
        <v>1499</v>
      </c>
      <c r="G1934" s="150">
        <v>1143924</v>
      </c>
      <c r="H1934" s="150" t="s">
        <v>102</v>
      </c>
      <c r="I1934" s="150" t="s">
        <v>228</v>
      </c>
      <c r="J1934" s="150" t="s">
        <v>53</v>
      </c>
      <c r="K1934" s="150" t="s">
        <v>314</v>
      </c>
      <c r="L1934" s="150" t="s">
        <v>821</v>
      </c>
      <c r="M1934" s="150" t="s">
        <v>311</v>
      </c>
      <c r="N1934" s="150" t="s">
        <v>652</v>
      </c>
      <c r="O1934" s="150" t="s">
        <v>62</v>
      </c>
      <c r="P1934" s="150" t="s">
        <v>1446</v>
      </c>
      <c r="Q1934" s="150" t="s">
        <v>65</v>
      </c>
      <c r="R1934" s="150" t="s">
        <v>57</v>
      </c>
      <c r="S1934" s="150" t="s">
        <v>1206</v>
      </c>
      <c r="T1934" s="152">
        <v>0.24399999999999999</v>
      </c>
      <c r="U1934" s="151">
        <v>45473</v>
      </c>
      <c r="V1934" s="147">
        <v>6.5000000000000002E-2</v>
      </c>
      <c r="W1934" s="192">
        <v>7.22E-2</v>
      </c>
      <c r="X1934" s="150" t="s">
        <v>636</v>
      </c>
      <c r="Y1934" s="150"/>
      <c r="Z1934" s="153">
        <v>233293.23</v>
      </c>
      <c r="AA1934" s="153">
        <v>1</v>
      </c>
      <c r="AB1934" s="153">
        <v>101.51</v>
      </c>
      <c r="AC1934" s="153">
        <v>0</v>
      </c>
      <c r="AD1934" s="153">
        <v>236.81595999999999</v>
      </c>
      <c r="AE1934" s="154"/>
      <c r="AF1934" s="154"/>
      <c r="AG1934" s="150" t="s">
        <v>17</v>
      </c>
      <c r="AH1934" s="147">
        <v>1.678750784E-3</v>
      </c>
      <c r="AI1934" s="147">
        <v>4.8080865800000002E-4</v>
      </c>
      <c r="AJ1934" s="147">
        <v>1.8637278799999999E-4</v>
      </c>
    </row>
    <row r="1935" spans="1:36" ht="13.5" thickBot="1" x14ac:dyDescent="0.25">
      <c r="A1935" s="149">
        <v>8700</v>
      </c>
      <c r="B1935" s="149">
        <v>12956</v>
      </c>
      <c r="C1935" s="150" t="s">
        <v>1500</v>
      </c>
      <c r="D1935" s="150">
        <v>513569780</v>
      </c>
      <c r="E1935" s="150" t="s">
        <v>429</v>
      </c>
      <c r="F1935" s="150" t="s">
        <v>1501</v>
      </c>
      <c r="G1935" s="150">
        <v>1145564</v>
      </c>
      <c r="H1935" s="150" t="s">
        <v>102</v>
      </c>
      <c r="I1935" s="150" t="s">
        <v>229</v>
      </c>
      <c r="J1935" s="150" t="s">
        <v>53</v>
      </c>
      <c r="K1935" s="150" t="s">
        <v>53</v>
      </c>
      <c r="L1935" s="150" t="s">
        <v>821</v>
      </c>
      <c r="M1935" s="150" t="s">
        <v>311</v>
      </c>
      <c r="N1935" s="150" t="s">
        <v>651</v>
      </c>
      <c r="O1935" s="150" t="s">
        <v>62</v>
      </c>
      <c r="P1935" s="150" t="s">
        <v>1205</v>
      </c>
      <c r="Q1935" s="150" t="s">
        <v>65</v>
      </c>
      <c r="R1935" s="150" t="s">
        <v>57</v>
      </c>
      <c r="S1935" s="150" t="s">
        <v>1206</v>
      </c>
      <c r="T1935" s="152">
        <v>1.9510000000000001</v>
      </c>
      <c r="U1935" s="151">
        <v>46387</v>
      </c>
      <c r="V1935" s="147">
        <v>8.3000000000000001E-3</v>
      </c>
      <c r="W1935" s="192">
        <v>1.72E-2</v>
      </c>
      <c r="X1935" s="150" t="s">
        <v>636</v>
      </c>
      <c r="Y1935" s="150"/>
      <c r="Z1935" s="153">
        <v>391564.88</v>
      </c>
      <c r="AA1935" s="153">
        <v>1</v>
      </c>
      <c r="AB1935" s="153">
        <v>111.05</v>
      </c>
      <c r="AC1935" s="153">
        <v>0</v>
      </c>
      <c r="AD1935" s="153">
        <v>434.83280000000002</v>
      </c>
      <c r="AE1935" s="154"/>
      <c r="AF1935" s="154"/>
      <c r="AG1935" s="150" t="s">
        <v>17</v>
      </c>
      <c r="AH1935" s="147">
        <v>3.2991886299999997E-4</v>
      </c>
      <c r="AI1935" s="147">
        <v>8.8284326300000005E-4</v>
      </c>
      <c r="AJ1935" s="147">
        <v>3.4221089299999997E-4</v>
      </c>
    </row>
    <row r="1936" spans="1:36" ht="13.5" thickBot="1" x14ac:dyDescent="0.25">
      <c r="A1936" s="149">
        <v>8700</v>
      </c>
      <c r="B1936" s="149">
        <v>12956</v>
      </c>
      <c r="C1936" s="150" t="s">
        <v>1500</v>
      </c>
      <c r="D1936" s="150">
        <v>513569780</v>
      </c>
      <c r="E1936" s="150" t="s">
        <v>429</v>
      </c>
      <c r="F1936" s="150" t="s">
        <v>1502</v>
      </c>
      <c r="G1936" s="150">
        <v>1145572</v>
      </c>
      <c r="H1936" s="150" t="s">
        <v>102</v>
      </c>
      <c r="I1936" s="150" t="s">
        <v>229</v>
      </c>
      <c r="J1936" s="150" t="s">
        <v>53</v>
      </c>
      <c r="K1936" s="150" t="s">
        <v>53</v>
      </c>
      <c r="L1936" s="150" t="s">
        <v>821</v>
      </c>
      <c r="M1936" s="150" t="s">
        <v>311</v>
      </c>
      <c r="N1936" s="150" t="s">
        <v>651</v>
      </c>
      <c r="O1936" s="150" t="s">
        <v>62</v>
      </c>
      <c r="P1936" s="150" t="s">
        <v>1205</v>
      </c>
      <c r="Q1936" s="150" t="s">
        <v>65</v>
      </c>
      <c r="R1936" s="150" t="s">
        <v>57</v>
      </c>
      <c r="S1936" s="150" t="s">
        <v>1206</v>
      </c>
      <c r="T1936" s="152">
        <v>5.4580000000000002</v>
      </c>
      <c r="U1936" s="151">
        <v>48213</v>
      </c>
      <c r="V1936" s="147">
        <v>1.6500000000000001E-2</v>
      </c>
      <c r="W1936" s="192">
        <v>2.18E-2</v>
      </c>
      <c r="X1936" s="150" t="s">
        <v>636</v>
      </c>
      <c r="Y1936" s="150"/>
      <c r="Z1936" s="153">
        <v>1205000</v>
      </c>
      <c r="AA1936" s="153">
        <v>1</v>
      </c>
      <c r="AB1936" s="153">
        <v>110.05</v>
      </c>
      <c r="AC1936" s="153">
        <v>0</v>
      </c>
      <c r="AD1936" s="153">
        <v>1326.1025</v>
      </c>
      <c r="AE1936" s="154"/>
      <c r="AF1936" s="154"/>
      <c r="AG1936" s="150" t="s">
        <v>17</v>
      </c>
      <c r="AH1936" s="147">
        <v>5.69571908E-4</v>
      </c>
      <c r="AI1936" s="147">
        <v>2.6923927059999998E-3</v>
      </c>
      <c r="AJ1936" s="147">
        <v>1.0436349820000001E-3</v>
      </c>
    </row>
    <row r="1937" spans="1:36" ht="13.5" thickBot="1" x14ac:dyDescent="0.25">
      <c r="A1937" s="149">
        <v>8700</v>
      </c>
      <c r="B1937" s="149">
        <v>12956</v>
      </c>
      <c r="C1937" s="150" t="s">
        <v>1503</v>
      </c>
      <c r="D1937" s="150">
        <v>1737</v>
      </c>
      <c r="E1937" s="150" t="s">
        <v>2</v>
      </c>
      <c r="F1937" s="150" t="s">
        <v>1504</v>
      </c>
      <c r="G1937" s="150">
        <v>1145598</v>
      </c>
      <c r="H1937" s="150" t="s">
        <v>102</v>
      </c>
      <c r="I1937" s="150" t="s">
        <v>228</v>
      </c>
      <c r="J1937" s="150" t="s">
        <v>53</v>
      </c>
      <c r="K1937" s="150" t="s">
        <v>314</v>
      </c>
      <c r="L1937" s="150" t="s">
        <v>821</v>
      </c>
      <c r="M1937" s="150" t="s">
        <v>311</v>
      </c>
      <c r="N1937" s="150" t="s">
        <v>652</v>
      </c>
      <c r="O1937" s="150" t="s">
        <v>62</v>
      </c>
      <c r="P1937" s="150" t="s">
        <v>1369</v>
      </c>
      <c r="Q1937" s="150" t="s">
        <v>65</v>
      </c>
      <c r="R1937" s="150" t="s">
        <v>57</v>
      </c>
      <c r="S1937" s="150" t="s">
        <v>1206</v>
      </c>
      <c r="T1937" s="152">
        <v>0.73899999999999999</v>
      </c>
      <c r="U1937" s="151">
        <v>45657</v>
      </c>
      <c r="V1937" s="147">
        <v>3.3799999999999997E-2</v>
      </c>
      <c r="W1937" s="192">
        <v>5.2900000000000003E-2</v>
      </c>
      <c r="X1937" s="150" t="s">
        <v>636</v>
      </c>
      <c r="Y1937" s="150"/>
      <c r="Z1937" s="153">
        <v>727500</v>
      </c>
      <c r="AA1937" s="153">
        <v>1</v>
      </c>
      <c r="AB1937" s="153">
        <v>99.51</v>
      </c>
      <c r="AC1937" s="153">
        <v>0</v>
      </c>
      <c r="AD1937" s="153">
        <v>723.93525</v>
      </c>
      <c r="AE1937" s="154"/>
      <c r="AF1937" s="154"/>
      <c r="AG1937" s="150" t="s">
        <v>17</v>
      </c>
      <c r="AH1937" s="147">
        <v>3.5551580940000002E-3</v>
      </c>
      <c r="AI1937" s="147">
        <v>1.46980945E-3</v>
      </c>
      <c r="AJ1937" s="147">
        <v>5.6973284599999997E-4</v>
      </c>
    </row>
    <row r="1938" spans="1:36" ht="13.5" thickBot="1" x14ac:dyDescent="0.25">
      <c r="A1938" s="149">
        <v>8700</v>
      </c>
      <c r="B1938" s="149">
        <v>12956</v>
      </c>
      <c r="C1938" s="150" t="s">
        <v>1505</v>
      </c>
      <c r="D1938" s="150">
        <v>1628</v>
      </c>
      <c r="E1938" s="150" t="s">
        <v>2</v>
      </c>
      <c r="F1938" s="150" t="s">
        <v>1506</v>
      </c>
      <c r="G1938" s="150">
        <v>1147495</v>
      </c>
      <c r="H1938" s="150" t="s">
        <v>102</v>
      </c>
      <c r="I1938" s="150" t="s">
        <v>228</v>
      </c>
      <c r="J1938" s="150" t="s">
        <v>53</v>
      </c>
      <c r="K1938" s="150" t="s">
        <v>314</v>
      </c>
      <c r="L1938" s="150" t="s">
        <v>821</v>
      </c>
      <c r="M1938" s="150" t="s">
        <v>311</v>
      </c>
      <c r="N1938" s="150" t="s">
        <v>652</v>
      </c>
      <c r="O1938" s="150" t="s">
        <v>62</v>
      </c>
      <c r="P1938" s="150" t="s">
        <v>1339</v>
      </c>
      <c r="Q1938" s="150" t="s">
        <v>65</v>
      </c>
      <c r="R1938" s="150" t="s">
        <v>57</v>
      </c>
      <c r="S1938" s="150" t="s">
        <v>1206</v>
      </c>
      <c r="T1938" s="152">
        <v>0.64300000000000002</v>
      </c>
      <c r="U1938" s="151">
        <v>45627</v>
      </c>
      <c r="V1938" s="147">
        <v>3.9E-2</v>
      </c>
      <c r="W1938" s="192">
        <v>5.7799999999999997E-2</v>
      </c>
      <c r="X1938" s="150" t="s">
        <v>636</v>
      </c>
      <c r="Y1938" s="150"/>
      <c r="Z1938" s="153">
        <v>703376.28</v>
      </c>
      <c r="AA1938" s="153">
        <v>1</v>
      </c>
      <c r="AB1938" s="153">
        <v>100.17</v>
      </c>
      <c r="AC1938" s="153">
        <v>0</v>
      </c>
      <c r="AD1938" s="153">
        <v>704.57201999999995</v>
      </c>
      <c r="AE1938" s="154"/>
      <c r="AF1938" s="154"/>
      <c r="AG1938" s="150" t="s">
        <v>17</v>
      </c>
      <c r="AH1938" s="147">
        <v>1.7778342040000001E-3</v>
      </c>
      <c r="AI1938" s="147">
        <v>1.430496185E-3</v>
      </c>
      <c r="AJ1938" s="147">
        <v>5.5449409600000004E-4</v>
      </c>
    </row>
    <row r="1939" spans="1:36" ht="13.5" thickBot="1" x14ac:dyDescent="0.25">
      <c r="A1939" s="149">
        <v>8700</v>
      </c>
      <c r="B1939" s="149">
        <v>12956</v>
      </c>
      <c r="C1939" s="150" t="s">
        <v>1507</v>
      </c>
      <c r="D1939" s="150">
        <v>513436394</v>
      </c>
      <c r="E1939" s="150" t="s">
        <v>429</v>
      </c>
      <c r="F1939" s="150" t="s">
        <v>1508</v>
      </c>
      <c r="G1939" s="150">
        <v>1147503</v>
      </c>
      <c r="H1939" s="150" t="s">
        <v>102</v>
      </c>
      <c r="I1939" s="150" t="s">
        <v>229</v>
      </c>
      <c r="J1939" s="150" t="s">
        <v>53</v>
      </c>
      <c r="K1939" s="150" t="s">
        <v>53</v>
      </c>
      <c r="L1939" s="150" t="s">
        <v>821</v>
      </c>
      <c r="M1939" s="150" t="s">
        <v>311</v>
      </c>
      <c r="N1939" s="150" t="s">
        <v>258</v>
      </c>
      <c r="O1939" s="150" t="s">
        <v>62</v>
      </c>
      <c r="P1939" s="150" t="s">
        <v>1458</v>
      </c>
      <c r="Q1939" s="150" t="s">
        <v>1351</v>
      </c>
      <c r="R1939" s="150" t="s">
        <v>57</v>
      </c>
      <c r="S1939" s="150" t="s">
        <v>1206</v>
      </c>
      <c r="T1939" s="152">
        <v>5.8849999999999998</v>
      </c>
      <c r="U1939" s="151">
        <v>48760</v>
      </c>
      <c r="V1939" s="147">
        <v>2.6499999999999999E-2</v>
      </c>
      <c r="W1939" s="192">
        <v>2.24E-2</v>
      </c>
      <c r="X1939" s="150" t="s">
        <v>636</v>
      </c>
      <c r="Y1939" s="150"/>
      <c r="Z1939" s="153">
        <v>99150.74</v>
      </c>
      <c r="AA1939" s="153">
        <v>1</v>
      </c>
      <c r="AB1939" s="153">
        <v>115.9</v>
      </c>
      <c r="AC1939" s="153">
        <v>0</v>
      </c>
      <c r="AD1939" s="153">
        <v>114.91571</v>
      </c>
      <c r="AE1939" s="154"/>
      <c r="AF1939" s="154"/>
      <c r="AG1939" s="150" t="s">
        <v>17</v>
      </c>
      <c r="AH1939" s="147">
        <v>6.68679892243785E-5</v>
      </c>
      <c r="AI1939" s="147">
        <v>2.33313955E-4</v>
      </c>
      <c r="AJ1939" s="147">
        <v>9.0437997838509399E-5</v>
      </c>
    </row>
    <row r="1940" spans="1:36" ht="13.5" thickBot="1" x14ac:dyDescent="0.25">
      <c r="A1940" s="149">
        <v>8700</v>
      </c>
      <c r="B1940" s="149">
        <v>12956</v>
      </c>
      <c r="C1940" s="150" t="s">
        <v>1329</v>
      </c>
      <c r="D1940" s="150">
        <v>513257873</v>
      </c>
      <c r="E1940" s="150" t="s">
        <v>429</v>
      </c>
      <c r="F1940" s="150" t="s">
        <v>2218</v>
      </c>
      <c r="G1940" s="150">
        <v>1147602</v>
      </c>
      <c r="H1940" s="150" t="s">
        <v>102</v>
      </c>
      <c r="I1940" s="150" t="s">
        <v>229</v>
      </c>
      <c r="J1940" s="150" t="s">
        <v>53</v>
      </c>
      <c r="K1940" s="150" t="s">
        <v>53</v>
      </c>
      <c r="L1940" s="150" t="s">
        <v>821</v>
      </c>
      <c r="M1940" s="150" t="s">
        <v>311</v>
      </c>
      <c r="N1940" s="150" t="s">
        <v>651</v>
      </c>
      <c r="O1940" s="150" t="s">
        <v>62</v>
      </c>
      <c r="P1940" s="150" t="s">
        <v>1345</v>
      </c>
      <c r="Q1940" s="150" t="s">
        <v>65</v>
      </c>
      <c r="R1940" s="150" t="s">
        <v>57</v>
      </c>
      <c r="S1940" s="150" t="s">
        <v>1206</v>
      </c>
      <c r="T1940" s="152">
        <v>2.206</v>
      </c>
      <c r="U1940" s="151">
        <v>46477</v>
      </c>
      <c r="V1940" s="147">
        <v>1.4E-2</v>
      </c>
      <c r="W1940" s="192">
        <v>2.3599999999999999E-2</v>
      </c>
      <c r="X1940" s="150" t="s">
        <v>636</v>
      </c>
      <c r="Y1940" s="150"/>
      <c r="Z1940" s="153">
        <v>288924.79999999999</v>
      </c>
      <c r="AA1940" s="153">
        <v>1</v>
      </c>
      <c r="AB1940" s="153">
        <v>109.99</v>
      </c>
      <c r="AC1940" s="153">
        <v>0</v>
      </c>
      <c r="AD1940" s="153">
        <v>317.78838999999999</v>
      </c>
      <c r="AE1940" s="154"/>
      <c r="AF1940" s="154"/>
      <c r="AG1940" s="150" t="s">
        <v>17</v>
      </c>
      <c r="AH1940" s="147">
        <v>3.5807654099999998E-4</v>
      </c>
      <c r="AI1940" s="147">
        <v>6.45207397E-4</v>
      </c>
      <c r="AJ1940" s="147">
        <v>2.5009762100000003E-4</v>
      </c>
    </row>
    <row r="1941" spans="1:36" ht="13.5" thickBot="1" x14ac:dyDescent="0.25">
      <c r="A1941" s="149">
        <v>8700</v>
      </c>
      <c r="B1941" s="149">
        <v>12956</v>
      </c>
      <c r="C1941" s="150" t="s">
        <v>1364</v>
      </c>
      <c r="D1941" s="150">
        <v>512607888</v>
      </c>
      <c r="E1941" s="150" t="s">
        <v>429</v>
      </c>
      <c r="F1941" s="150" t="s">
        <v>1509</v>
      </c>
      <c r="G1941" s="150">
        <v>1150812</v>
      </c>
      <c r="H1941" s="150" t="s">
        <v>102</v>
      </c>
      <c r="I1941" s="150" t="s">
        <v>228</v>
      </c>
      <c r="J1941" s="150" t="s">
        <v>53</v>
      </c>
      <c r="K1941" s="150" t="s">
        <v>53</v>
      </c>
      <c r="L1941" s="150" t="s">
        <v>821</v>
      </c>
      <c r="M1941" s="150" t="s">
        <v>311</v>
      </c>
      <c r="N1941" s="150" t="s">
        <v>259</v>
      </c>
      <c r="O1941" s="150" t="s">
        <v>62</v>
      </c>
      <c r="P1941" s="150" t="s">
        <v>1366</v>
      </c>
      <c r="Q1941" s="150" t="s">
        <v>1351</v>
      </c>
      <c r="R1941" s="150" t="s">
        <v>57</v>
      </c>
      <c r="S1941" s="150" t="s">
        <v>1206</v>
      </c>
      <c r="T1941" s="152">
        <v>1.4370000000000001</v>
      </c>
      <c r="U1941" s="151">
        <v>46387</v>
      </c>
      <c r="V1941" s="147">
        <v>3.2500000000000001E-2</v>
      </c>
      <c r="W1941" s="192">
        <v>5.1999999999999998E-2</v>
      </c>
      <c r="X1941" s="150" t="s">
        <v>636</v>
      </c>
      <c r="Y1941" s="150"/>
      <c r="Z1941" s="153">
        <v>825134.04</v>
      </c>
      <c r="AA1941" s="153">
        <v>1</v>
      </c>
      <c r="AB1941" s="153">
        <v>98.17</v>
      </c>
      <c r="AC1941" s="153">
        <v>0</v>
      </c>
      <c r="AD1941" s="153">
        <v>810.03408999999999</v>
      </c>
      <c r="AE1941" s="154"/>
      <c r="AF1941" s="154"/>
      <c r="AG1941" s="150" t="s">
        <v>17</v>
      </c>
      <c r="AH1941" s="147">
        <v>2.604448238E-3</v>
      </c>
      <c r="AI1941" s="147">
        <v>1.6446163670000001E-3</v>
      </c>
      <c r="AJ1941" s="147">
        <v>6.3749213400000003E-4</v>
      </c>
    </row>
    <row r="1942" spans="1:36" ht="13.5" thickBot="1" x14ac:dyDescent="0.25">
      <c r="A1942" s="149">
        <v>8700</v>
      </c>
      <c r="B1942" s="149">
        <v>12956</v>
      </c>
      <c r="C1942" s="150" t="s">
        <v>1346</v>
      </c>
      <c r="D1942" s="150">
        <v>513623314</v>
      </c>
      <c r="E1942" s="150" t="s">
        <v>429</v>
      </c>
      <c r="F1942" s="150" t="s">
        <v>1510</v>
      </c>
      <c r="G1942" s="150">
        <v>1151117</v>
      </c>
      <c r="H1942" s="150" t="s">
        <v>102</v>
      </c>
      <c r="I1942" s="150" t="s">
        <v>229</v>
      </c>
      <c r="J1942" s="150" t="s">
        <v>53</v>
      </c>
      <c r="K1942" s="150" t="s">
        <v>53</v>
      </c>
      <c r="L1942" s="150" t="s">
        <v>821</v>
      </c>
      <c r="M1942" s="150" t="s">
        <v>311</v>
      </c>
      <c r="N1942" s="150" t="s">
        <v>651</v>
      </c>
      <c r="O1942" s="150" t="s">
        <v>62</v>
      </c>
      <c r="P1942" s="150" t="s">
        <v>1369</v>
      </c>
      <c r="Q1942" s="150" t="s">
        <v>65</v>
      </c>
      <c r="R1942" s="150" t="s">
        <v>57</v>
      </c>
      <c r="S1942" s="150" t="s">
        <v>1206</v>
      </c>
      <c r="T1942" s="152">
        <v>3.3620000000000001</v>
      </c>
      <c r="U1942" s="151">
        <v>46680</v>
      </c>
      <c r="V1942" s="147">
        <v>1.8200000000000001E-2</v>
      </c>
      <c r="W1942" s="192">
        <v>2.3199999999999998E-2</v>
      </c>
      <c r="X1942" s="150" t="s">
        <v>636</v>
      </c>
      <c r="Y1942" s="150"/>
      <c r="Z1942" s="153">
        <v>52049.2</v>
      </c>
      <c r="AA1942" s="153">
        <v>1</v>
      </c>
      <c r="AB1942" s="153">
        <v>110.73</v>
      </c>
      <c r="AC1942" s="153">
        <v>0</v>
      </c>
      <c r="AD1942" s="153">
        <v>57.634079999999997</v>
      </c>
      <c r="AE1942" s="154"/>
      <c r="AF1942" s="154"/>
      <c r="AG1942" s="150" t="s">
        <v>17</v>
      </c>
      <c r="AH1942" s="147">
        <v>1.0400232700000001E-4</v>
      </c>
      <c r="AI1942" s="147">
        <v>1.17014768E-4</v>
      </c>
      <c r="AJ1942" s="147">
        <v>4.5357686973038601E-5</v>
      </c>
    </row>
    <row r="1943" spans="1:36" ht="13.5" thickBot="1" x14ac:dyDescent="0.25">
      <c r="A1943" s="149">
        <v>8700</v>
      </c>
      <c r="B1943" s="149">
        <v>12956</v>
      </c>
      <c r="C1943" s="150" t="s">
        <v>1478</v>
      </c>
      <c r="D1943" s="150">
        <v>511399388</v>
      </c>
      <c r="E1943" s="150" t="s">
        <v>429</v>
      </c>
      <c r="F1943" s="150" t="s">
        <v>1511</v>
      </c>
      <c r="G1943" s="150">
        <v>1153725</v>
      </c>
      <c r="H1943" s="150" t="s">
        <v>102</v>
      </c>
      <c r="I1943" s="150" t="s">
        <v>228</v>
      </c>
      <c r="J1943" s="150" t="s">
        <v>53</v>
      </c>
      <c r="K1943" s="150" t="s">
        <v>53</v>
      </c>
      <c r="L1943" s="150" t="s">
        <v>821</v>
      </c>
      <c r="M1943" s="150" t="s">
        <v>311</v>
      </c>
      <c r="N1943" s="150" t="s">
        <v>140</v>
      </c>
      <c r="O1943" s="150" t="s">
        <v>62</v>
      </c>
      <c r="P1943" s="150" t="s">
        <v>1350</v>
      </c>
      <c r="Q1943" s="150" t="s">
        <v>1351</v>
      </c>
      <c r="R1943" s="150" t="s">
        <v>57</v>
      </c>
      <c r="S1943" s="150" t="s">
        <v>1206</v>
      </c>
      <c r="T1943" s="152">
        <v>0.77</v>
      </c>
      <c r="U1943" s="151">
        <v>45838</v>
      </c>
      <c r="V1943" s="147">
        <v>4.1700000000000001E-2</v>
      </c>
      <c r="W1943" s="192">
        <v>5.28E-2</v>
      </c>
      <c r="X1943" s="150" t="s">
        <v>636</v>
      </c>
      <c r="Y1943" s="150"/>
      <c r="Z1943" s="153">
        <v>137500</v>
      </c>
      <c r="AA1943" s="153">
        <v>1</v>
      </c>
      <c r="AB1943" s="153">
        <v>100.27</v>
      </c>
      <c r="AC1943" s="153">
        <v>0</v>
      </c>
      <c r="AD1943" s="153">
        <v>137.87125</v>
      </c>
      <c r="AE1943" s="154"/>
      <c r="AF1943" s="154"/>
      <c r="AG1943" s="150" t="s">
        <v>17</v>
      </c>
      <c r="AH1943" s="147">
        <v>7.1880804299999997E-4</v>
      </c>
      <c r="AI1943" s="147">
        <v>2.7992070500000002E-4</v>
      </c>
      <c r="AJ1943" s="147">
        <v>1.0850387400000001E-4</v>
      </c>
    </row>
    <row r="1944" spans="1:36" ht="13.5" thickBot="1" x14ac:dyDescent="0.25">
      <c r="A1944" s="149">
        <v>8700</v>
      </c>
      <c r="B1944" s="149">
        <v>12956</v>
      </c>
      <c r="C1944" s="150" t="s">
        <v>1512</v>
      </c>
      <c r="D1944" s="150">
        <v>515327120</v>
      </c>
      <c r="E1944" s="150" t="s">
        <v>429</v>
      </c>
      <c r="F1944" s="150" t="s">
        <v>1513</v>
      </c>
      <c r="G1944" s="150">
        <v>1155928</v>
      </c>
      <c r="H1944" s="150" t="s">
        <v>102</v>
      </c>
      <c r="I1944" s="150" t="s">
        <v>229</v>
      </c>
      <c r="J1944" s="150" t="s">
        <v>53</v>
      </c>
      <c r="K1944" s="150" t="s">
        <v>53</v>
      </c>
      <c r="L1944" s="150" t="s">
        <v>821</v>
      </c>
      <c r="M1944" s="150" t="s">
        <v>311</v>
      </c>
      <c r="N1944" s="150" t="s">
        <v>651</v>
      </c>
      <c r="O1944" s="150" t="s">
        <v>62</v>
      </c>
      <c r="P1944" s="150" t="s">
        <v>1350</v>
      </c>
      <c r="Q1944" s="150" t="s">
        <v>1351</v>
      </c>
      <c r="R1944" s="150" t="s">
        <v>57</v>
      </c>
      <c r="S1944" s="150" t="s">
        <v>1206</v>
      </c>
      <c r="T1944" s="152">
        <v>3.2349999999999999</v>
      </c>
      <c r="U1944" s="151">
        <v>46752</v>
      </c>
      <c r="V1944" s="147">
        <v>2.75E-2</v>
      </c>
      <c r="W1944" s="192">
        <v>2.6200000000000001E-2</v>
      </c>
      <c r="X1944" s="150" t="s">
        <v>636</v>
      </c>
      <c r="Y1944" s="150"/>
      <c r="Z1944" s="153">
        <v>1185427.3500000001</v>
      </c>
      <c r="AA1944" s="153">
        <v>1</v>
      </c>
      <c r="AB1944" s="153">
        <v>112.38</v>
      </c>
      <c r="AC1944" s="153">
        <v>0</v>
      </c>
      <c r="AD1944" s="153">
        <v>1332.18326</v>
      </c>
      <c r="AE1944" s="154"/>
      <c r="AF1944" s="154"/>
      <c r="AG1944" s="150" t="s">
        <v>17</v>
      </c>
      <c r="AH1944" s="147">
        <v>2.189573931E-3</v>
      </c>
      <c r="AI1944" s="147">
        <v>2.7047385040000001E-3</v>
      </c>
      <c r="AJ1944" s="147">
        <v>1.0484205049999999E-3</v>
      </c>
    </row>
    <row r="1945" spans="1:36" ht="13.5" thickBot="1" x14ac:dyDescent="0.25">
      <c r="A1945" s="149">
        <v>8700</v>
      </c>
      <c r="B1945" s="149">
        <v>12956</v>
      </c>
      <c r="C1945" s="150" t="s">
        <v>1514</v>
      </c>
      <c r="D1945" s="150">
        <v>1742</v>
      </c>
      <c r="E1945" s="150" t="s">
        <v>2</v>
      </c>
      <c r="F1945" s="150" t="s">
        <v>1515</v>
      </c>
      <c r="G1945" s="150">
        <v>1155951</v>
      </c>
      <c r="H1945" s="150" t="s">
        <v>102</v>
      </c>
      <c r="I1945" s="150" t="s">
        <v>230</v>
      </c>
      <c r="J1945" s="150" t="s">
        <v>53</v>
      </c>
      <c r="K1945" s="150" t="s">
        <v>315</v>
      </c>
      <c r="L1945" s="150" t="s">
        <v>821</v>
      </c>
      <c r="M1945" s="150" t="s">
        <v>311</v>
      </c>
      <c r="N1945" s="150" t="s">
        <v>652</v>
      </c>
      <c r="O1945" s="150" t="s">
        <v>62</v>
      </c>
      <c r="P1945" s="150" t="s">
        <v>1437</v>
      </c>
      <c r="Q1945" s="150" t="s">
        <v>1351</v>
      </c>
      <c r="R1945" s="150" t="s">
        <v>57</v>
      </c>
      <c r="S1945" s="150" t="s">
        <v>1206</v>
      </c>
      <c r="T1945" s="152">
        <v>3.24</v>
      </c>
      <c r="U1945" s="151">
        <v>46944</v>
      </c>
      <c r="V1945" s="147">
        <v>4.2999999999999997E-2</v>
      </c>
      <c r="W1945" s="192">
        <v>8.4400000000000003E-2</v>
      </c>
      <c r="X1945" s="150" t="s">
        <v>636</v>
      </c>
      <c r="Y1945" s="150"/>
      <c r="Z1945" s="153">
        <v>1104433.3400000001</v>
      </c>
      <c r="AA1945" s="153">
        <v>1</v>
      </c>
      <c r="AB1945" s="153">
        <v>86.78</v>
      </c>
      <c r="AC1945" s="153">
        <v>0</v>
      </c>
      <c r="AD1945" s="153">
        <v>958.42724999999996</v>
      </c>
      <c r="AE1945" s="154"/>
      <c r="AF1945" s="154"/>
      <c r="AG1945" s="150" t="s">
        <v>17</v>
      </c>
      <c r="AH1945" s="147">
        <v>9.6569504499999996E-4</v>
      </c>
      <c r="AI1945" s="147">
        <v>1.9458997600000001E-3</v>
      </c>
      <c r="AJ1945" s="147">
        <v>7.5427669099999996E-4</v>
      </c>
    </row>
    <row r="1946" spans="1:36" ht="13.5" thickBot="1" x14ac:dyDescent="0.25">
      <c r="A1946" s="149">
        <v>8700</v>
      </c>
      <c r="B1946" s="149">
        <v>12956</v>
      </c>
      <c r="C1946" s="150" t="s">
        <v>1346</v>
      </c>
      <c r="D1946" s="150">
        <v>513623314</v>
      </c>
      <c r="E1946" s="150" t="s">
        <v>429</v>
      </c>
      <c r="F1946" s="150" t="s">
        <v>1516</v>
      </c>
      <c r="G1946" s="150">
        <v>1156231</v>
      </c>
      <c r="H1946" s="150" t="s">
        <v>102</v>
      </c>
      <c r="I1946" s="150" t="s">
        <v>229</v>
      </c>
      <c r="J1946" s="150" t="s">
        <v>53</v>
      </c>
      <c r="K1946" s="150" t="s">
        <v>53</v>
      </c>
      <c r="L1946" s="150" t="s">
        <v>821</v>
      </c>
      <c r="M1946" s="150" t="s">
        <v>311</v>
      </c>
      <c r="N1946" s="150" t="s">
        <v>651</v>
      </c>
      <c r="O1946" s="150" t="s">
        <v>62</v>
      </c>
      <c r="P1946" s="150" t="s">
        <v>1345</v>
      </c>
      <c r="Q1946" s="150" t="s">
        <v>65</v>
      </c>
      <c r="R1946" s="150" t="s">
        <v>57</v>
      </c>
      <c r="S1946" s="150" t="s">
        <v>1206</v>
      </c>
      <c r="T1946" s="152">
        <v>3.2080000000000002</v>
      </c>
      <c r="U1946" s="151">
        <v>46808</v>
      </c>
      <c r="V1946" s="147">
        <v>3.3500000000000002E-2</v>
      </c>
      <c r="W1946" s="192">
        <v>2.5700000000000001E-2</v>
      </c>
      <c r="X1946" s="150" t="s">
        <v>636</v>
      </c>
      <c r="Y1946" s="150"/>
      <c r="Z1946" s="153">
        <v>285714.28999999998</v>
      </c>
      <c r="AA1946" s="153">
        <v>1</v>
      </c>
      <c r="AB1946" s="153">
        <v>114.62</v>
      </c>
      <c r="AC1946" s="153">
        <v>0</v>
      </c>
      <c r="AD1946" s="153">
        <v>327.48572000000001</v>
      </c>
      <c r="AE1946" s="154"/>
      <c r="AF1946" s="154"/>
      <c r="AG1946" s="150" t="s">
        <v>17</v>
      </c>
      <c r="AH1946" s="147">
        <v>4.5016005600000001E-4</v>
      </c>
      <c r="AI1946" s="147">
        <v>6.6489593600000004E-4</v>
      </c>
      <c r="AJ1946" s="147">
        <v>2.5772936300000001E-4</v>
      </c>
    </row>
    <row r="1947" spans="1:36" ht="13.5" thickBot="1" x14ac:dyDescent="0.25">
      <c r="A1947" s="149">
        <v>8700</v>
      </c>
      <c r="B1947" s="149">
        <v>12956</v>
      </c>
      <c r="C1947" s="150" t="s">
        <v>1352</v>
      </c>
      <c r="D1947" s="150">
        <v>520044314</v>
      </c>
      <c r="E1947" s="150" t="s">
        <v>429</v>
      </c>
      <c r="F1947" s="150" t="s">
        <v>1356</v>
      </c>
      <c r="G1947" s="150">
        <v>1156397</v>
      </c>
      <c r="H1947" s="150" t="s">
        <v>102</v>
      </c>
      <c r="I1947" s="150" t="s">
        <v>228</v>
      </c>
      <c r="J1947" s="150" t="s">
        <v>53</v>
      </c>
      <c r="K1947" s="150" t="s">
        <v>53</v>
      </c>
      <c r="L1947" s="150" t="s">
        <v>821</v>
      </c>
      <c r="M1947" s="150" t="s">
        <v>311</v>
      </c>
      <c r="N1947" s="150" t="s">
        <v>260</v>
      </c>
      <c r="O1947" s="150" t="s">
        <v>62</v>
      </c>
      <c r="P1947" s="150" t="s">
        <v>1339</v>
      </c>
      <c r="Q1947" s="150" t="s">
        <v>65</v>
      </c>
      <c r="R1947" s="150" t="s">
        <v>57</v>
      </c>
      <c r="S1947" s="150" t="s">
        <v>1206</v>
      </c>
      <c r="T1947" s="152">
        <v>2.2010000000000001</v>
      </c>
      <c r="U1947" s="151">
        <v>46563</v>
      </c>
      <c r="V1947" s="147">
        <v>0.04</v>
      </c>
      <c r="W1947" s="192">
        <v>4.7399999999999998E-2</v>
      </c>
      <c r="X1947" s="150" t="s">
        <v>636</v>
      </c>
      <c r="Y1947" s="150"/>
      <c r="Z1947" s="153">
        <v>3275555.56</v>
      </c>
      <c r="AA1947" s="153">
        <v>1</v>
      </c>
      <c r="AB1947" s="153">
        <v>101.47</v>
      </c>
      <c r="AC1947" s="153">
        <v>0</v>
      </c>
      <c r="AD1947" s="153">
        <v>3323.7062299999998</v>
      </c>
      <c r="AE1947" s="154"/>
      <c r="AF1947" s="154"/>
      <c r="AG1947" s="150" t="s">
        <v>17</v>
      </c>
      <c r="AH1947" s="147">
        <v>4.8122683890000004E-3</v>
      </c>
      <c r="AI1947" s="147">
        <v>6.7481378039999998E-3</v>
      </c>
      <c r="AJ1947" s="147">
        <v>2.6157375419999999E-3</v>
      </c>
    </row>
    <row r="1948" spans="1:36" ht="13.5" thickBot="1" x14ac:dyDescent="0.25">
      <c r="A1948" s="149">
        <v>8700</v>
      </c>
      <c r="B1948" s="149">
        <v>12956</v>
      </c>
      <c r="C1948" s="150" t="s">
        <v>1340</v>
      </c>
      <c r="D1948" s="150">
        <v>510960719</v>
      </c>
      <c r="E1948" s="150" t="s">
        <v>429</v>
      </c>
      <c r="F1948" s="150" t="s">
        <v>1517</v>
      </c>
      <c r="G1948" s="150">
        <v>1156603</v>
      </c>
      <c r="H1948" s="150" t="s">
        <v>102</v>
      </c>
      <c r="I1948" s="150" t="s">
        <v>229</v>
      </c>
      <c r="J1948" s="150" t="s">
        <v>53</v>
      </c>
      <c r="K1948" s="150" t="s">
        <v>53</v>
      </c>
      <c r="L1948" s="150" t="s">
        <v>821</v>
      </c>
      <c r="M1948" s="150" t="s">
        <v>311</v>
      </c>
      <c r="N1948" s="150" t="s">
        <v>651</v>
      </c>
      <c r="O1948" s="150" t="s">
        <v>62</v>
      </c>
      <c r="P1948" s="150" t="s">
        <v>1458</v>
      </c>
      <c r="Q1948" s="150" t="s">
        <v>1351</v>
      </c>
      <c r="R1948" s="150" t="s">
        <v>57</v>
      </c>
      <c r="S1948" s="150" t="s">
        <v>1206</v>
      </c>
      <c r="T1948" s="152">
        <v>2.86</v>
      </c>
      <c r="U1948" s="151">
        <v>46934</v>
      </c>
      <c r="V1948" s="147">
        <v>1.77E-2</v>
      </c>
      <c r="W1948" s="192">
        <v>2.1399999999999999E-2</v>
      </c>
      <c r="X1948" s="150" t="s">
        <v>636</v>
      </c>
      <c r="Y1948" s="150"/>
      <c r="Z1948" s="153">
        <v>70648.649999999994</v>
      </c>
      <c r="AA1948" s="153">
        <v>1</v>
      </c>
      <c r="AB1948" s="153">
        <v>111.11</v>
      </c>
      <c r="AC1948" s="153">
        <v>0</v>
      </c>
      <c r="AD1948" s="153">
        <v>78.497720000000001</v>
      </c>
      <c r="AE1948" s="154"/>
      <c r="AF1948" s="154"/>
      <c r="AG1948" s="150" t="s">
        <v>17</v>
      </c>
      <c r="AH1948" s="147">
        <v>2.56262839798006E-5</v>
      </c>
      <c r="AI1948" s="147">
        <v>1.5937432300000001E-4</v>
      </c>
      <c r="AJ1948" s="147">
        <v>6.1777250749161399E-5</v>
      </c>
    </row>
    <row r="1949" spans="1:36" ht="13.5" thickBot="1" x14ac:dyDescent="0.25">
      <c r="A1949" s="149">
        <v>8700</v>
      </c>
      <c r="B1949" s="149">
        <v>12956</v>
      </c>
      <c r="C1949" s="150" t="s">
        <v>1340</v>
      </c>
      <c r="D1949" s="150">
        <v>510960719</v>
      </c>
      <c r="E1949" s="150" t="s">
        <v>429</v>
      </c>
      <c r="F1949" s="150" t="s">
        <v>1518</v>
      </c>
      <c r="G1949" s="150">
        <v>1156611</v>
      </c>
      <c r="H1949" s="150" t="s">
        <v>102</v>
      </c>
      <c r="I1949" s="150" t="s">
        <v>229</v>
      </c>
      <c r="J1949" s="150" t="s">
        <v>53</v>
      </c>
      <c r="K1949" s="150" t="s">
        <v>53</v>
      </c>
      <c r="L1949" s="150" t="s">
        <v>821</v>
      </c>
      <c r="M1949" s="150" t="s">
        <v>311</v>
      </c>
      <c r="N1949" s="150" t="s">
        <v>651</v>
      </c>
      <c r="O1949" s="150" t="s">
        <v>62</v>
      </c>
      <c r="P1949" s="150" t="s">
        <v>1458</v>
      </c>
      <c r="Q1949" s="150" t="s">
        <v>1351</v>
      </c>
      <c r="R1949" s="150" t="s">
        <v>57</v>
      </c>
      <c r="S1949" s="150" t="s">
        <v>1206</v>
      </c>
      <c r="T1949" s="152">
        <v>5.9139999999999997</v>
      </c>
      <c r="U1949" s="151">
        <v>48579</v>
      </c>
      <c r="V1949" s="147">
        <v>2.4799999999999999E-2</v>
      </c>
      <c r="W1949" s="192">
        <v>2.75E-2</v>
      </c>
      <c r="X1949" s="150" t="s">
        <v>636</v>
      </c>
      <c r="Y1949" s="150"/>
      <c r="Z1949" s="153">
        <v>1501000</v>
      </c>
      <c r="AA1949" s="153">
        <v>1</v>
      </c>
      <c r="AB1949" s="153">
        <v>110.79</v>
      </c>
      <c r="AC1949" s="153">
        <v>0</v>
      </c>
      <c r="AD1949" s="153">
        <v>1662.9579000000001</v>
      </c>
      <c r="AE1949" s="154"/>
      <c r="AF1949" s="154"/>
      <c r="AG1949" s="150" t="s">
        <v>17</v>
      </c>
      <c r="AH1949" s="147">
        <v>4.5560921400000001E-4</v>
      </c>
      <c r="AI1949" s="147">
        <v>3.376311952E-3</v>
      </c>
      <c r="AJ1949" s="147">
        <v>1.30873823E-3</v>
      </c>
    </row>
    <row r="1950" spans="1:36" ht="13.5" thickBot="1" x14ac:dyDescent="0.25">
      <c r="A1950" s="149">
        <v>8700</v>
      </c>
      <c r="B1950" s="149">
        <v>12956</v>
      </c>
      <c r="C1950" s="150" t="s">
        <v>1475</v>
      </c>
      <c r="D1950" s="150">
        <v>513765859</v>
      </c>
      <c r="E1950" s="150" t="s">
        <v>429</v>
      </c>
      <c r="F1950" s="150" t="s">
        <v>1519</v>
      </c>
      <c r="G1950" s="150">
        <v>11575690</v>
      </c>
      <c r="H1950" s="150" t="s">
        <v>102</v>
      </c>
      <c r="I1950" s="150" t="s">
        <v>229</v>
      </c>
      <c r="J1950" s="150" t="s">
        <v>53</v>
      </c>
      <c r="K1950" s="150" t="s">
        <v>53</v>
      </c>
      <c r="L1950" s="150" t="s">
        <v>54</v>
      </c>
      <c r="M1950" s="150" t="s">
        <v>311</v>
      </c>
      <c r="N1950" s="150" t="s">
        <v>651</v>
      </c>
      <c r="O1950" s="150" t="s">
        <v>62</v>
      </c>
      <c r="P1950" s="150" t="s">
        <v>298</v>
      </c>
      <c r="Q1950" s="150" t="s">
        <v>298</v>
      </c>
      <c r="R1950" s="150" t="s">
        <v>57</v>
      </c>
      <c r="S1950" s="150" t="s">
        <v>1206</v>
      </c>
      <c r="T1950" s="152">
        <v>0.16200000000000001</v>
      </c>
      <c r="U1950" s="151">
        <v>47057</v>
      </c>
      <c r="V1950" s="147">
        <v>1.49E-2</v>
      </c>
      <c r="W1950" s="192">
        <v>5.0900000000000001E-2</v>
      </c>
      <c r="X1950" s="150" t="s">
        <v>636</v>
      </c>
      <c r="Y1950" s="150"/>
      <c r="Z1950" s="153">
        <v>995248</v>
      </c>
      <c r="AA1950" s="153">
        <v>1</v>
      </c>
      <c r="AB1950" s="153">
        <v>110.09269999999999</v>
      </c>
      <c r="AC1950" s="153">
        <v>0</v>
      </c>
      <c r="AD1950" s="153">
        <v>1095.6953900000001</v>
      </c>
      <c r="AE1950" s="154"/>
      <c r="AF1950" s="154"/>
      <c r="AG1950" s="150" t="s">
        <v>17</v>
      </c>
      <c r="AH1950" s="147">
        <v>8.4296361799999998E-4</v>
      </c>
      <c r="AI1950" s="147">
        <v>2.2245959689999998E-3</v>
      </c>
      <c r="AJ1950" s="147">
        <v>8.6230592199999995E-4</v>
      </c>
    </row>
    <row r="1951" spans="1:36" ht="13.5" thickBot="1" x14ac:dyDescent="0.25">
      <c r="A1951" s="149">
        <v>8700</v>
      </c>
      <c r="B1951" s="149">
        <v>12956</v>
      </c>
      <c r="C1951" s="150" t="s">
        <v>1475</v>
      </c>
      <c r="D1951" s="150">
        <v>513765859</v>
      </c>
      <c r="E1951" s="150" t="s">
        <v>429</v>
      </c>
      <c r="F1951" s="150" t="s">
        <v>1519</v>
      </c>
      <c r="G1951" s="150">
        <v>1157569</v>
      </c>
      <c r="H1951" s="150" t="s">
        <v>102</v>
      </c>
      <c r="I1951" s="150" t="s">
        <v>229</v>
      </c>
      <c r="J1951" s="150" t="s">
        <v>53</v>
      </c>
      <c r="K1951" s="150" t="s">
        <v>53</v>
      </c>
      <c r="L1951" s="150" t="s">
        <v>821</v>
      </c>
      <c r="M1951" s="150" t="s">
        <v>311</v>
      </c>
      <c r="N1951" s="150" t="s">
        <v>651</v>
      </c>
      <c r="O1951" s="150" t="s">
        <v>62</v>
      </c>
      <c r="P1951" s="150" t="s">
        <v>1369</v>
      </c>
      <c r="Q1951" s="150" t="s">
        <v>65</v>
      </c>
      <c r="R1951" s="150" t="s">
        <v>57</v>
      </c>
      <c r="S1951" s="150" t="s">
        <v>1206</v>
      </c>
      <c r="T1951" s="152">
        <v>2.7240000000000002</v>
      </c>
      <c r="U1951" s="151">
        <v>47057</v>
      </c>
      <c r="V1951" s="147">
        <v>1.4200000000000001E-2</v>
      </c>
      <c r="W1951" s="192">
        <v>2.0400000000000001E-2</v>
      </c>
      <c r="X1951" s="150" t="s">
        <v>636</v>
      </c>
      <c r="Y1951" s="150"/>
      <c r="Z1951" s="153">
        <v>19706.3</v>
      </c>
      <c r="AA1951" s="153">
        <v>1</v>
      </c>
      <c r="AB1951" s="153">
        <v>110.57</v>
      </c>
      <c r="AC1951" s="153">
        <v>0</v>
      </c>
      <c r="AD1951" s="153">
        <v>21.789259999999999</v>
      </c>
      <c r="AE1951" s="154"/>
      <c r="AF1951" s="154"/>
      <c r="AG1951" s="150" t="s">
        <v>17</v>
      </c>
      <c r="AH1951" s="147">
        <v>1.66910096245642E-5</v>
      </c>
      <c r="AI1951" s="147">
        <v>4.4238846322913401E-5</v>
      </c>
      <c r="AJ1951" s="147">
        <v>1.7148021352195601E-5</v>
      </c>
    </row>
    <row r="1952" spans="1:36" ht="13.5" thickBot="1" x14ac:dyDescent="0.25">
      <c r="A1952" s="149">
        <v>8700</v>
      </c>
      <c r="B1952" s="149">
        <v>12956</v>
      </c>
      <c r="C1952" s="150" t="s">
        <v>1520</v>
      </c>
      <c r="D1952" s="150">
        <v>513957472</v>
      </c>
      <c r="E1952" s="150" t="s">
        <v>429</v>
      </c>
      <c r="F1952" s="150" t="s">
        <v>1521</v>
      </c>
      <c r="G1952" s="150">
        <v>11576680</v>
      </c>
      <c r="H1952" s="150" t="s">
        <v>102</v>
      </c>
      <c r="I1952" s="150" t="s">
        <v>228</v>
      </c>
      <c r="J1952" s="150" t="s">
        <v>53</v>
      </c>
      <c r="K1952" s="150" t="s">
        <v>53</v>
      </c>
      <c r="L1952" s="150" t="s">
        <v>54</v>
      </c>
      <c r="M1952" s="150" t="s">
        <v>311</v>
      </c>
      <c r="N1952" s="150" t="s">
        <v>651</v>
      </c>
      <c r="O1952" s="150" t="s">
        <v>62</v>
      </c>
      <c r="P1952" s="150" t="s">
        <v>298</v>
      </c>
      <c r="Q1952" s="150" t="s">
        <v>298</v>
      </c>
      <c r="R1952" s="150" t="s">
        <v>57</v>
      </c>
      <c r="S1952" s="150" t="s">
        <v>1206</v>
      </c>
      <c r="T1952" s="152">
        <v>1.3819999999999999</v>
      </c>
      <c r="U1952" s="151">
        <v>47787</v>
      </c>
      <c r="V1952" s="147">
        <v>4.8000000000000001E-2</v>
      </c>
      <c r="W1952" s="192">
        <v>5.5500000000000001E-2</v>
      </c>
      <c r="X1952" s="150" t="s">
        <v>636</v>
      </c>
      <c r="Y1952" s="150"/>
      <c r="Z1952" s="153">
        <v>100000</v>
      </c>
      <c r="AA1952" s="153">
        <v>1</v>
      </c>
      <c r="AB1952" s="153">
        <v>95.109300000000005</v>
      </c>
      <c r="AC1952" s="153">
        <v>0</v>
      </c>
      <c r="AD1952" s="153">
        <v>95.109300000000005</v>
      </c>
      <c r="AE1952" s="154"/>
      <c r="AF1952" s="154"/>
      <c r="AG1952" s="150" t="s">
        <v>17</v>
      </c>
      <c r="AH1952" s="147">
        <v>1.8779366899999999E-4</v>
      </c>
      <c r="AI1952" s="147">
        <v>1.9310089899999999E-4</v>
      </c>
      <c r="AJ1952" s="147">
        <v>7.4850467945785097E-5</v>
      </c>
    </row>
    <row r="1953" spans="1:36" ht="13.5" thickBot="1" x14ac:dyDescent="0.25">
      <c r="A1953" s="149">
        <v>8700</v>
      </c>
      <c r="B1953" s="149">
        <v>12956</v>
      </c>
      <c r="C1953" s="150" t="s">
        <v>1520</v>
      </c>
      <c r="D1953" s="150">
        <v>513957472</v>
      </c>
      <c r="E1953" s="150" t="s">
        <v>429</v>
      </c>
      <c r="F1953" s="150" t="s">
        <v>1521</v>
      </c>
      <c r="G1953" s="150">
        <v>1157668</v>
      </c>
      <c r="H1953" s="150" t="s">
        <v>102</v>
      </c>
      <c r="I1953" s="150" t="s">
        <v>228</v>
      </c>
      <c r="J1953" s="150" t="s">
        <v>53</v>
      </c>
      <c r="K1953" s="150" t="s">
        <v>53</v>
      </c>
      <c r="L1953" s="150" t="s">
        <v>821</v>
      </c>
      <c r="M1953" s="150" t="s">
        <v>311</v>
      </c>
      <c r="N1953" s="150" t="s">
        <v>651</v>
      </c>
      <c r="O1953" s="150" t="s">
        <v>62</v>
      </c>
      <c r="P1953" s="150" t="s">
        <v>1522</v>
      </c>
      <c r="Q1953" s="150" t="s">
        <v>1351</v>
      </c>
      <c r="R1953" s="150" t="s">
        <v>57</v>
      </c>
      <c r="S1953" s="150" t="s">
        <v>1206</v>
      </c>
      <c r="T1953" s="152">
        <v>3.1760000000000002</v>
      </c>
      <c r="U1953" s="151">
        <v>47787</v>
      </c>
      <c r="V1953" s="147">
        <v>4.1000000000000002E-2</v>
      </c>
      <c r="W1953" s="192">
        <v>5.8500000000000003E-2</v>
      </c>
      <c r="X1953" s="150" t="s">
        <v>636</v>
      </c>
      <c r="Y1953" s="150"/>
      <c r="Z1953" s="153">
        <v>1403063.57</v>
      </c>
      <c r="AA1953" s="153">
        <v>1</v>
      </c>
      <c r="AB1953" s="153">
        <v>96.54</v>
      </c>
      <c r="AC1953" s="153">
        <v>0</v>
      </c>
      <c r="AD1953" s="153">
        <v>1354.51757</v>
      </c>
      <c r="AE1953" s="154"/>
      <c r="AF1953" s="154"/>
      <c r="AG1953" s="150" t="s">
        <v>17</v>
      </c>
      <c r="AH1953" s="147">
        <v>2.6348645680000001E-3</v>
      </c>
      <c r="AI1953" s="147">
        <v>2.750083968E-3</v>
      </c>
      <c r="AJ1953" s="147">
        <v>1.065997478E-3</v>
      </c>
    </row>
    <row r="1954" spans="1:36" ht="13.5" thickBot="1" x14ac:dyDescent="0.25">
      <c r="A1954" s="149">
        <v>8700</v>
      </c>
      <c r="B1954" s="149">
        <v>12956</v>
      </c>
      <c r="C1954" s="150" t="s">
        <v>1523</v>
      </c>
      <c r="D1954" s="150">
        <v>520043878</v>
      </c>
      <c r="E1954" s="150" t="s">
        <v>429</v>
      </c>
      <c r="F1954" s="150" t="s">
        <v>1524</v>
      </c>
      <c r="G1954" s="150">
        <v>1157700</v>
      </c>
      <c r="H1954" s="150" t="s">
        <v>102</v>
      </c>
      <c r="I1954" s="150" t="s">
        <v>228</v>
      </c>
      <c r="J1954" s="150" t="s">
        <v>53</v>
      </c>
      <c r="K1954" s="150" t="s">
        <v>53</v>
      </c>
      <c r="L1954" s="150" t="s">
        <v>821</v>
      </c>
      <c r="M1954" s="150" t="s">
        <v>311</v>
      </c>
      <c r="N1954" s="150" t="s">
        <v>156</v>
      </c>
      <c r="O1954" s="150" t="s">
        <v>62</v>
      </c>
      <c r="P1954" s="150" t="s">
        <v>1366</v>
      </c>
      <c r="Q1954" s="150" t="s">
        <v>1351</v>
      </c>
      <c r="R1954" s="150" t="s">
        <v>57</v>
      </c>
      <c r="S1954" s="150" t="s">
        <v>1206</v>
      </c>
      <c r="T1954" s="152">
        <v>1.907</v>
      </c>
      <c r="U1954" s="151">
        <v>46660</v>
      </c>
      <c r="V1954" s="147">
        <v>3.2899999999999999E-2</v>
      </c>
      <c r="W1954" s="192">
        <v>5.1700000000000003E-2</v>
      </c>
      <c r="X1954" s="150" t="s">
        <v>636</v>
      </c>
      <c r="Y1954" s="150"/>
      <c r="Z1954" s="153">
        <v>169333.34</v>
      </c>
      <c r="AA1954" s="153">
        <v>1</v>
      </c>
      <c r="AB1954" s="153">
        <v>96.66</v>
      </c>
      <c r="AC1954" s="153">
        <v>0</v>
      </c>
      <c r="AD1954" s="153">
        <v>163.67760999999999</v>
      </c>
      <c r="AE1954" s="154"/>
      <c r="AF1954" s="154"/>
      <c r="AG1954" s="150" t="s">
        <v>17</v>
      </c>
      <c r="AH1954" s="147">
        <v>3.47527091E-4</v>
      </c>
      <c r="AI1954" s="147">
        <v>3.3231549000000001E-4</v>
      </c>
      <c r="AJ1954" s="147">
        <v>1.2881333000000001E-4</v>
      </c>
    </row>
    <row r="1955" spans="1:36" ht="13.5" thickBot="1" x14ac:dyDescent="0.25">
      <c r="A1955" s="149">
        <v>8700</v>
      </c>
      <c r="B1955" s="149">
        <v>12956</v>
      </c>
      <c r="C1955" s="150" t="s">
        <v>1525</v>
      </c>
      <c r="D1955" s="150">
        <v>520010869</v>
      </c>
      <c r="E1955" s="150" t="s">
        <v>429</v>
      </c>
      <c r="F1955" s="150" t="s">
        <v>1526</v>
      </c>
      <c r="G1955" s="150">
        <v>1158476</v>
      </c>
      <c r="H1955" s="150" t="s">
        <v>102</v>
      </c>
      <c r="I1955" s="150" t="s">
        <v>229</v>
      </c>
      <c r="J1955" s="150" t="s">
        <v>53</v>
      </c>
      <c r="K1955" s="150" t="s">
        <v>53</v>
      </c>
      <c r="L1955" s="150" t="s">
        <v>821</v>
      </c>
      <c r="M1955" s="150" t="s">
        <v>311</v>
      </c>
      <c r="N1955" s="150" t="s">
        <v>258</v>
      </c>
      <c r="O1955" s="150" t="s">
        <v>62</v>
      </c>
      <c r="P1955" s="150" t="s">
        <v>1205</v>
      </c>
      <c r="Q1955" s="150" t="s">
        <v>65</v>
      </c>
      <c r="R1955" s="150" t="s">
        <v>57</v>
      </c>
      <c r="S1955" s="150" t="s">
        <v>1206</v>
      </c>
      <c r="T1955" s="152">
        <v>12.141</v>
      </c>
      <c r="U1955" s="151">
        <v>56249</v>
      </c>
      <c r="V1955" s="147">
        <v>2.07E-2</v>
      </c>
      <c r="W1955" s="192">
        <v>2.7900000000000001E-2</v>
      </c>
      <c r="X1955" s="150" t="s">
        <v>636</v>
      </c>
      <c r="Y1955" s="150"/>
      <c r="Z1955" s="153">
        <v>367765.96</v>
      </c>
      <c r="AA1955" s="153">
        <v>1</v>
      </c>
      <c r="AB1955" s="153">
        <v>101.58</v>
      </c>
      <c r="AC1955" s="153">
        <v>0</v>
      </c>
      <c r="AD1955" s="153">
        <v>373.57666</v>
      </c>
      <c r="AE1955" s="154"/>
      <c r="AF1955" s="154"/>
      <c r="AG1955" s="150" t="s">
        <v>17</v>
      </c>
      <c r="AH1955" s="147">
        <v>8.0765942373477406E-5</v>
      </c>
      <c r="AI1955" s="147">
        <v>7.5847460800000004E-4</v>
      </c>
      <c r="AJ1955" s="147">
        <v>2.9400266600000002E-4</v>
      </c>
    </row>
    <row r="1956" spans="1:36" ht="13.5" thickBot="1" x14ac:dyDescent="0.25">
      <c r="A1956" s="149">
        <v>8700</v>
      </c>
      <c r="B1956" s="149">
        <v>12956</v>
      </c>
      <c r="C1956" s="150" t="s">
        <v>1471</v>
      </c>
      <c r="D1956" s="150">
        <v>511396046</v>
      </c>
      <c r="E1956" s="150" t="s">
        <v>429</v>
      </c>
      <c r="F1956" s="150" t="s">
        <v>2163</v>
      </c>
      <c r="G1956" s="150">
        <v>1158518</v>
      </c>
      <c r="H1956" s="150" t="s">
        <v>102</v>
      </c>
      <c r="I1956" s="150" t="s">
        <v>229</v>
      </c>
      <c r="J1956" s="150" t="s">
        <v>53</v>
      </c>
      <c r="K1956" s="150" t="s">
        <v>53</v>
      </c>
      <c r="L1956" s="150" t="s">
        <v>821</v>
      </c>
      <c r="M1956" s="150" t="s">
        <v>311</v>
      </c>
      <c r="N1956" s="150" t="s">
        <v>260</v>
      </c>
      <c r="O1956" s="150" t="s">
        <v>62</v>
      </c>
      <c r="P1956" s="150" t="s">
        <v>298</v>
      </c>
      <c r="Q1956" s="150" t="s">
        <v>298</v>
      </c>
      <c r="R1956" s="150" t="s">
        <v>57</v>
      </c>
      <c r="S1956" s="150" t="s">
        <v>1206</v>
      </c>
      <c r="T1956" s="152">
        <v>2.7480000000000002</v>
      </c>
      <c r="U1956" s="151">
        <v>46387</v>
      </c>
      <c r="V1956" s="147">
        <v>5.2999999999999999E-2</v>
      </c>
      <c r="W1956" s="192">
        <v>4.87E-2</v>
      </c>
      <c r="X1956" s="150" t="s">
        <v>636</v>
      </c>
      <c r="Y1956" s="150"/>
      <c r="Z1956" s="153">
        <v>288750</v>
      </c>
      <c r="AA1956" s="153">
        <v>1</v>
      </c>
      <c r="AB1956" s="153">
        <v>96.59</v>
      </c>
      <c r="AC1956" s="153">
        <v>0</v>
      </c>
      <c r="AD1956" s="153">
        <v>278.90361999999999</v>
      </c>
      <c r="AE1956" s="154"/>
      <c r="AF1956" s="154"/>
      <c r="AG1956" s="150" t="s">
        <v>17</v>
      </c>
      <c r="AH1956" s="147">
        <v>1.918604651E-3</v>
      </c>
      <c r="AI1956" s="147">
        <v>5.6625944999999999E-4</v>
      </c>
      <c r="AJ1956" s="147">
        <v>2.1949553199999999E-4</v>
      </c>
    </row>
    <row r="1957" spans="1:36" ht="13.5" thickBot="1" x14ac:dyDescent="0.25">
      <c r="A1957" s="149">
        <v>8700</v>
      </c>
      <c r="B1957" s="149">
        <v>12956</v>
      </c>
      <c r="C1957" s="150" t="s">
        <v>1440</v>
      </c>
      <c r="D1957" s="150">
        <v>520026683</v>
      </c>
      <c r="E1957" s="150" t="s">
        <v>429</v>
      </c>
      <c r="F1957" s="150" t="s">
        <v>1527</v>
      </c>
      <c r="G1957" s="150">
        <v>1158609</v>
      </c>
      <c r="H1957" s="150" t="s">
        <v>102</v>
      </c>
      <c r="I1957" s="150" t="s">
        <v>229</v>
      </c>
      <c r="J1957" s="150" t="s">
        <v>53</v>
      </c>
      <c r="K1957" s="150" t="s">
        <v>53</v>
      </c>
      <c r="L1957" s="150" t="s">
        <v>821</v>
      </c>
      <c r="M1957" s="150" t="s">
        <v>311</v>
      </c>
      <c r="N1957" s="150" t="s">
        <v>651</v>
      </c>
      <c r="O1957" s="150" t="s">
        <v>62</v>
      </c>
      <c r="P1957" s="150" t="s">
        <v>1369</v>
      </c>
      <c r="Q1957" s="150" t="s">
        <v>65</v>
      </c>
      <c r="R1957" s="150" t="s">
        <v>57</v>
      </c>
      <c r="S1957" s="150" t="s">
        <v>1206</v>
      </c>
      <c r="T1957" s="152">
        <v>3.7919999999999998</v>
      </c>
      <c r="U1957" s="151">
        <v>47394</v>
      </c>
      <c r="V1957" s="147">
        <v>1.14E-2</v>
      </c>
      <c r="W1957" s="192">
        <v>2.5499999999999998E-2</v>
      </c>
      <c r="X1957" s="150" t="s">
        <v>636</v>
      </c>
      <c r="Y1957" s="150"/>
      <c r="Z1957" s="153">
        <v>1110000</v>
      </c>
      <c r="AA1957" s="153">
        <v>1</v>
      </c>
      <c r="AB1957" s="153">
        <v>105.01</v>
      </c>
      <c r="AC1957" s="153">
        <v>0</v>
      </c>
      <c r="AD1957" s="153">
        <v>1165.6110000000001</v>
      </c>
      <c r="AE1957" s="154"/>
      <c r="AF1957" s="154"/>
      <c r="AG1957" s="150" t="s">
        <v>17</v>
      </c>
      <c r="AH1957" s="147">
        <v>4.6974523299999997E-4</v>
      </c>
      <c r="AI1957" s="147">
        <v>2.3665459909999998E-3</v>
      </c>
      <c r="AJ1957" s="147">
        <v>9.1732910199999996E-4</v>
      </c>
    </row>
    <row r="1958" spans="1:36" ht="13.5" thickBot="1" x14ac:dyDescent="0.25">
      <c r="A1958" s="149">
        <v>8700</v>
      </c>
      <c r="B1958" s="149">
        <v>12956</v>
      </c>
      <c r="C1958" s="150" t="s">
        <v>1469</v>
      </c>
      <c r="D1958" s="150">
        <v>512025891</v>
      </c>
      <c r="E1958" s="150" t="s">
        <v>429</v>
      </c>
      <c r="F1958" s="150" t="s">
        <v>1528</v>
      </c>
      <c r="G1958" s="150">
        <v>1158732</v>
      </c>
      <c r="H1958" s="150" t="s">
        <v>102</v>
      </c>
      <c r="I1958" s="150" t="s">
        <v>229</v>
      </c>
      <c r="J1958" s="150" t="s">
        <v>53</v>
      </c>
      <c r="K1958" s="150" t="s">
        <v>53</v>
      </c>
      <c r="L1958" s="150" t="s">
        <v>821</v>
      </c>
      <c r="M1958" s="150" t="s">
        <v>311</v>
      </c>
      <c r="N1958" s="150" t="s">
        <v>258</v>
      </c>
      <c r="O1958" s="150" t="s">
        <v>62</v>
      </c>
      <c r="P1958" s="150" t="s">
        <v>1339</v>
      </c>
      <c r="Q1958" s="150" t="s">
        <v>65</v>
      </c>
      <c r="R1958" s="150" t="s">
        <v>57</v>
      </c>
      <c r="S1958" s="150" t="s">
        <v>1206</v>
      </c>
      <c r="T1958" s="152">
        <v>1.3939999999999999</v>
      </c>
      <c r="U1958" s="151">
        <v>46407</v>
      </c>
      <c r="V1958" s="147">
        <v>1.8499999999999999E-2</v>
      </c>
      <c r="W1958" s="192">
        <v>2.8199999999999999E-2</v>
      </c>
      <c r="X1958" s="150" t="s">
        <v>636</v>
      </c>
      <c r="Y1958" s="150"/>
      <c r="Z1958" s="153">
        <v>189419.72</v>
      </c>
      <c r="AA1958" s="153">
        <v>1</v>
      </c>
      <c r="AB1958" s="153">
        <v>109.05</v>
      </c>
      <c r="AC1958" s="153">
        <v>0</v>
      </c>
      <c r="AD1958" s="153">
        <v>206.56219999999999</v>
      </c>
      <c r="AE1958" s="154"/>
      <c r="AF1958" s="154"/>
      <c r="AG1958" s="150" t="s">
        <v>17</v>
      </c>
      <c r="AH1958" s="147">
        <v>2.8515198100000002E-4</v>
      </c>
      <c r="AI1958" s="147">
        <v>4.1938429399999999E-4</v>
      </c>
      <c r="AJ1958" s="147">
        <v>1.62563254E-4</v>
      </c>
    </row>
    <row r="1959" spans="1:36" ht="13.5" thickBot="1" x14ac:dyDescent="0.25">
      <c r="A1959" s="149">
        <v>8700</v>
      </c>
      <c r="B1959" s="149">
        <v>12956</v>
      </c>
      <c r="C1959" s="150" t="s">
        <v>1469</v>
      </c>
      <c r="D1959" s="150">
        <v>512025891</v>
      </c>
      <c r="E1959" s="150" t="s">
        <v>429</v>
      </c>
      <c r="F1959" s="150" t="s">
        <v>1529</v>
      </c>
      <c r="G1959" s="150">
        <v>1158740</v>
      </c>
      <c r="H1959" s="150" t="s">
        <v>102</v>
      </c>
      <c r="I1959" s="150" t="s">
        <v>228</v>
      </c>
      <c r="J1959" s="150" t="s">
        <v>53</v>
      </c>
      <c r="K1959" s="150" t="s">
        <v>53</v>
      </c>
      <c r="L1959" s="150" t="s">
        <v>821</v>
      </c>
      <c r="M1959" s="150" t="s">
        <v>311</v>
      </c>
      <c r="N1959" s="150" t="s">
        <v>258</v>
      </c>
      <c r="O1959" s="150" t="s">
        <v>62</v>
      </c>
      <c r="P1959" s="150" t="s">
        <v>1339</v>
      </c>
      <c r="Q1959" s="150" t="s">
        <v>65</v>
      </c>
      <c r="R1959" s="150" t="s">
        <v>57</v>
      </c>
      <c r="S1959" s="150" t="s">
        <v>1206</v>
      </c>
      <c r="T1959" s="152">
        <v>1.3460000000000001</v>
      </c>
      <c r="U1959" s="151">
        <v>46400</v>
      </c>
      <c r="V1959" s="147">
        <v>3.2500000000000001E-2</v>
      </c>
      <c r="W1959" s="192">
        <v>5.5800000000000002E-2</v>
      </c>
      <c r="X1959" s="150" t="s">
        <v>636</v>
      </c>
      <c r="Y1959" s="150"/>
      <c r="Z1959" s="153">
        <v>67148.36</v>
      </c>
      <c r="AA1959" s="153">
        <v>1</v>
      </c>
      <c r="AB1959" s="153">
        <v>97.77</v>
      </c>
      <c r="AC1959" s="153">
        <v>0</v>
      </c>
      <c r="AD1959" s="153">
        <v>65.650949999999995</v>
      </c>
      <c r="AE1959" s="154"/>
      <c r="AF1959" s="154"/>
      <c r="AG1959" s="150" t="s">
        <v>17</v>
      </c>
      <c r="AH1959" s="147">
        <v>1.3738607699999999E-4</v>
      </c>
      <c r="AI1959" s="147">
        <v>1.3329146000000001E-4</v>
      </c>
      <c r="AJ1959" s="147">
        <v>5.1666917205629098E-5</v>
      </c>
    </row>
    <row r="1960" spans="1:36" ht="13.5" thickBot="1" x14ac:dyDescent="0.25">
      <c r="A1960" s="149">
        <v>8700</v>
      </c>
      <c r="B1960" s="149">
        <v>12956</v>
      </c>
      <c r="C1960" s="150" t="s">
        <v>1467</v>
      </c>
      <c r="D1960" s="150">
        <v>514290345</v>
      </c>
      <c r="E1960" s="150" t="s">
        <v>429</v>
      </c>
      <c r="F1960" s="150" t="s">
        <v>1530</v>
      </c>
      <c r="G1960" s="150">
        <v>1159359</v>
      </c>
      <c r="H1960" s="150" t="s">
        <v>102</v>
      </c>
      <c r="I1960" s="150" t="s">
        <v>228</v>
      </c>
      <c r="J1960" s="150" t="s">
        <v>53</v>
      </c>
      <c r="K1960" s="150" t="s">
        <v>53</v>
      </c>
      <c r="L1960" s="150" t="s">
        <v>821</v>
      </c>
      <c r="M1960" s="150" t="s">
        <v>311</v>
      </c>
      <c r="N1960" s="150" t="s">
        <v>269</v>
      </c>
      <c r="O1960" s="150" t="s">
        <v>62</v>
      </c>
      <c r="P1960" s="150" t="s">
        <v>1437</v>
      </c>
      <c r="Q1960" s="150" t="s">
        <v>1351</v>
      </c>
      <c r="R1960" s="150" t="s">
        <v>57</v>
      </c>
      <c r="S1960" s="150" t="s">
        <v>1206</v>
      </c>
      <c r="T1960" s="152">
        <v>4.7130000000000001</v>
      </c>
      <c r="U1960" s="151">
        <v>48334</v>
      </c>
      <c r="V1960" s="147">
        <v>2.6200000000000001E-2</v>
      </c>
      <c r="W1960" s="192">
        <v>4.8800000000000003E-2</v>
      </c>
      <c r="X1960" s="150" t="s">
        <v>636</v>
      </c>
      <c r="Y1960" s="150"/>
      <c r="Z1960" s="153">
        <v>323162</v>
      </c>
      <c r="AA1960" s="153">
        <v>1</v>
      </c>
      <c r="AB1960" s="153">
        <v>91.3</v>
      </c>
      <c r="AC1960" s="153">
        <v>0</v>
      </c>
      <c r="AD1960" s="153">
        <v>295.04691000000003</v>
      </c>
      <c r="AE1960" s="154"/>
      <c r="AF1960" s="154"/>
      <c r="AG1960" s="150" t="s">
        <v>17</v>
      </c>
      <c r="AH1960" s="147">
        <v>2.4986217999999999E-4</v>
      </c>
      <c r="AI1960" s="147">
        <v>5.99035254E-4</v>
      </c>
      <c r="AJ1960" s="147">
        <v>2.3220020799999999E-4</v>
      </c>
    </row>
    <row r="1961" spans="1:36" ht="13.5" thickBot="1" x14ac:dyDescent="0.25">
      <c r="A1961" s="149">
        <v>8700</v>
      </c>
      <c r="B1961" s="149">
        <v>12956</v>
      </c>
      <c r="C1961" s="150" t="s">
        <v>1346</v>
      </c>
      <c r="D1961" s="150">
        <v>513623314</v>
      </c>
      <c r="E1961" s="150" t="s">
        <v>429</v>
      </c>
      <c r="F1961" s="150" t="s">
        <v>1531</v>
      </c>
      <c r="G1961" s="150">
        <v>1159516</v>
      </c>
      <c r="H1961" s="150" t="s">
        <v>102</v>
      </c>
      <c r="I1961" s="150" t="s">
        <v>229</v>
      </c>
      <c r="J1961" s="150" t="s">
        <v>53</v>
      </c>
      <c r="K1961" s="150" t="s">
        <v>53</v>
      </c>
      <c r="L1961" s="150" t="s">
        <v>821</v>
      </c>
      <c r="M1961" s="150" t="s">
        <v>311</v>
      </c>
      <c r="N1961" s="150" t="s">
        <v>651</v>
      </c>
      <c r="O1961" s="150" t="s">
        <v>62</v>
      </c>
      <c r="P1961" s="150" t="s">
        <v>1369</v>
      </c>
      <c r="Q1961" s="150" t="s">
        <v>65</v>
      </c>
      <c r="R1961" s="150" t="s">
        <v>57</v>
      </c>
      <c r="S1961" s="150" t="s">
        <v>1206</v>
      </c>
      <c r="T1961" s="152">
        <v>4.1630000000000003</v>
      </c>
      <c r="U1961" s="151">
        <v>47202</v>
      </c>
      <c r="V1961" s="147">
        <v>7.7999999999999996E-3</v>
      </c>
      <c r="W1961" s="192">
        <v>2.3800000000000002E-2</v>
      </c>
      <c r="X1961" s="150" t="s">
        <v>636</v>
      </c>
      <c r="Y1961" s="150"/>
      <c r="Z1961" s="153">
        <v>445279.38</v>
      </c>
      <c r="AA1961" s="153">
        <v>1</v>
      </c>
      <c r="AB1961" s="153">
        <v>103.72</v>
      </c>
      <c r="AC1961" s="153">
        <v>0</v>
      </c>
      <c r="AD1961" s="153">
        <v>461.84377000000001</v>
      </c>
      <c r="AE1961" s="154"/>
      <c r="AF1961" s="154"/>
      <c r="AG1961" s="150" t="s">
        <v>17</v>
      </c>
      <c r="AH1961" s="147">
        <v>1.131299237E-3</v>
      </c>
      <c r="AI1961" s="147">
        <v>9.3768377399999997E-4</v>
      </c>
      <c r="AJ1961" s="147">
        <v>3.6346837000000002E-4</v>
      </c>
    </row>
    <row r="1962" spans="1:36" ht="13.5" thickBot="1" x14ac:dyDescent="0.25">
      <c r="A1962" s="149">
        <v>8700</v>
      </c>
      <c r="B1962" s="149">
        <v>12956</v>
      </c>
      <c r="C1962" s="150" t="s">
        <v>1465</v>
      </c>
      <c r="D1962" s="150">
        <v>1665</v>
      </c>
      <c r="E1962" s="150" t="s">
        <v>2</v>
      </c>
      <c r="F1962" s="150" t="s">
        <v>1532</v>
      </c>
      <c r="G1962" s="150">
        <v>1160258</v>
      </c>
      <c r="H1962" s="150" t="s">
        <v>102</v>
      </c>
      <c r="I1962" s="150" t="s">
        <v>228</v>
      </c>
      <c r="J1962" s="150" t="s">
        <v>53</v>
      </c>
      <c r="K1962" s="150" t="s">
        <v>53</v>
      </c>
      <c r="L1962" s="150" t="s">
        <v>821</v>
      </c>
      <c r="M1962" s="150" t="s">
        <v>311</v>
      </c>
      <c r="N1962" s="150" t="s">
        <v>652</v>
      </c>
      <c r="O1962" s="150" t="s">
        <v>62</v>
      </c>
      <c r="P1962" s="150" t="s">
        <v>1345</v>
      </c>
      <c r="Q1962" s="150" t="s">
        <v>65</v>
      </c>
      <c r="R1962" s="150" t="s">
        <v>57</v>
      </c>
      <c r="S1962" s="150" t="s">
        <v>1206</v>
      </c>
      <c r="T1962" s="152">
        <v>3.6259999999999999</v>
      </c>
      <c r="U1962" s="151">
        <v>48502</v>
      </c>
      <c r="V1962" s="147">
        <v>4.4999999999999998E-2</v>
      </c>
      <c r="W1962" s="192">
        <v>6.3899999999999998E-2</v>
      </c>
      <c r="X1962" s="150" t="s">
        <v>636</v>
      </c>
      <c r="Y1962" s="150"/>
      <c r="Z1962" s="153">
        <v>2174585.0099999998</v>
      </c>
      <c r="AA1962" s="153">
        <v>1</v>
      </c>
      <c r="AB1962" s="153">
        <v>95.73</v>
      </c>
      <c r="AC1962" s="153">
        <v>0</v>
      </c>
      <c r="AD1962" s="153">
        <v>2081.7302300000001</v>
      </c>
      <c r="AE1962" s="154"/>
      <c r="AF1962" s="154"/>
      <c r="AG1962" s="150" t="s">
        <v>17</v>
      </c>
      <c r="AH1962" s="147">
        <v>2.237569439E-3</v>
      </c>
      <c r="AI1962" s="147">
        <v>4.2265475609999997E-3</v>
      </c>
      <c r="AJ1962" s="147">
        <v>1.638309627E-3</v>
      </c>
    </row>
    <row r="1963" spans="1:36" ht="13.5" thickBot="1" x14ac:dyDescent="0.25">
      <c r="A1963" s="149">
        <v>8700</v>
      </c>
      <c r="B1963" s="149">
        <v>12956</v>
      </c>
      <c r="C1963" s="150" t="s">
        <v>1533</v>
      </c>
      <c r="D1963" s="150">
        <v>513141879</v>
      </c>
      <c r="E1963" s="150" t="s">
        <v>429</v>
      </c>
      <c r="F1963" s="150" t="s">
        <v>1534</v>
      </c>
      <c r="G1963" s="150">
        <v>1160290</v>
      </c>
      <c r="H1963" s="150" t="s">
        <v>102</v>
      </c>
      <c r="I1963" s="150" t="s">
        <v>229</v>
      </c>
      <c r="J1963" s="150" t="s">
        <v>53</v>
      </c>
      <c r="K1963" s="150" t="s">
        <v>53</v>
      </c>
      <c r="L1963" s="150" t="s">
        <v>821</v>
      </c>
      <c r="M1963" s="150" t="s">
        <v>311</v>
      </c>
      <c r="N1963" s="150" t="s">
        <v>256</v>
      </c>
      <c r="O1963" s="150" t="s">
        <v>62</v>
      </c>
      <c r="P1963" s="150" t="s">
        <v>1205</v>
      </c>
      <c r="Q1963" s="150" t="s">
        <v>65</v>
      </c>
      <c r="R1963" s="150" t="s">
        <v>57</v>
      </c>
      <c r="S1963" s="150" t="s">
        <v>1206</v>
      </c>
      <c r="T1963" s="152">
        <v>1.44</v>
      </c>
      <c r="U1963" s="151">
        <v>45910</v>
      </c>
      <c r="V1963" s="147">
        <v>1E-3</v>
      </c>
      <c r="W1963" s="192">
        <v>1.8100000000000002E-2</v>
      </c>
      <c r="X1963" s="150" t="s">
        <v>636</v>
      </c>
      <c r="Y1963" s="150"/>
      <c r="Z1963" s="153">
        <v>1028000</v>
      </c>
      <c r="AA1963" s="153">
        <v>1</v>
      </c>
      <c r="AB1963" s="153">
        <v>108.45</v>
      </c>
      <c r="AC1963" s="153">
        <v>0</v>
      </c>
      <c r="AD1963" s="153">
        <v>1114.866</v>
      </c>
      <c r="AE1963" s="154"/>
      <c r="AF1963" s="154"/>
      <c r="AG1963" s="150" t="s">
        <v>17</v>
      </c>
      <c r="AH1963" s="147">
        <v>6.8533333299999996E-4</v>
      </c>
      <c r="AI1963" s="147">
        <v>2.2635181570000002E-3</v>
      </c>
      <c r="AJ1963" s="147">
        <v>8.7739308099999997E-4</v>
      </c>
    </row>
    <row r="1964" spans="1:36" ht="13.5" thickBot="1" x14ac:dyDescent="0.25">
      <c r="A1964" s="149">
        <v>8700</v>
      </c>
      <c r="B1964" s="149">
        <v>12956</v>
      </c>
      <c r="C1964" s="150" t="s">
        <v>1535</v>
      </c>
      <c r="D1964" s="150">
        <v>513605519</v>
      </c>
      <c r="E1964" s="150" t="s">
        <v>429</v>
      </c>
      <c r="F1964" s="150" t="s">
        <v>1536</v>
      </c>
      <c r="G1964" s="150">
        <v>1160506</v>
      </c>
      <c r="H1964" s="150" t="s">
        <v>102</v>
      </c>
      <c r="I1964" s="150" t="s">
        <v>229</v>
      </c>
      <c r="J1964" s="150" t="s">
        <v>53</v>
      </c>
      <c r="K1964" s="150" t="s">
        <v>53</v>
      </c>
      <c r="L1964" s="150" t="s">
        <v>821</v>
      </c>
      <c r="M1964" s="150" t="s">
        <v>311</v>
      </c>
      <c r="N1964" s="150" t="s">
        <v>140</v>
      </c>
      <c r="O1964" s="150" t="s">
        <v>62</v>
      </c>
      <c r="P1964" s="150" t="s">
        <v>298</v>
      </c>
      <c r="Q1964" s="150" t="s">
        <v>298</v>
      </c>
      <c r="R1964" s="150" t="s">
        <v>57</v>
      </c>
      <c r="S1964" s="150" t="s">
        <v>1206</v>
      </c>
      <c r="T1964" s="152">
        <v>2.2850000000000001</v>
      </c>
      <c r="U1964" s="151">
        <v>46218</v>
      </c>
      <c r="V1964" s="147">
        <v>2.8500000000000001E-2</v>
      </c>
      <c r="W1964" s="192">
        <v>4.07E-2</v>
      </c>
      <c r="X1964" s="150" t="s">
        <v>636</v>
      </c>
      <c r="Y1964" s="150"/>
      <c r="Z1964" s="153">
        <v>245582.42</v>
      </c>
      <c r="AA1964" s="153">
        <v>1</v>
      </c>
      <c r="AB1964" s="153">
        <v>101.4</v>
      </c>
      <c r="AC1964" s="153">
        <v>0</v>
      </c>
      <c r="AD1964" s="153">
        <v>249.02056999999999</v>
      </c>
      <c r="AE1964" s="154"/>
      <c r="AF1964" s="154"/>
      <c r="AG1964" s="150" t="s">
        <v>17</v>
      </c>
      <c r="AH1964" s="147">
        <v>1.67716267E-3</v>
      </c>
      <c r="AI1964" s="147">
        <v>5.0558774000000002E-4</v>
      </c>
      <c r="AJ1964" s="147">
        <v>1.9597774499999999E-4</v>
      </c>
    </row>
    <row r="1965" spans="1:36" ht="13.5" thickBot="1" x14ac:dyDescent="0.25">
      <c r="A1965" s="149">
        <v>8700</v>
      </c>
      <c r="B1965" s="149">
        <v>12956</v>
      </c>
      <c r="C1965" s="150" t="s">
        <v>1537</v>
      </c>
      <c r="D1965" s="150">
        <v>513432765</v>
      </c>
      <c r="E1965" s="150" t="s">
        <v>429</v>
      </c>
      <c r="F1965" s="150" t="s">
        <v>1538</v>
      </c>
      <c r="G1965" s="150">
        <v>1160571</v>
      </c>
      <c r="H1965" s="150" t="s">
        <v>102</v>
      </c>
      <c r="I1965" s="150" t="s">
        <v>228</v>
      </c>
      <c r="J1965" s="150" t="s">
        <v>53</v>
      </c>
      <c r="K1965" s="150" t="s">
        <v>53</v>
      </c>
      <c r="L1965" s="150" t="s">
        <v>821</v>
      </c>
      <c r="M1965" s="150" t="s">
        <v>311</v>
      </c>
      <c r="N1965" s="150" t="s">
        <v>140</v>
      </c>
      <c r="O1965" s="150" t="s">
        <v>62</v>
      </c>
      <c r="P1965" s="150" t="s">
        <v>1489</v>
      </c>
      <c r="Q1965" s="150" t="s">
        <v>1351</v>
      </c>
      <c r="R1965" s="150" t="s">
        <v>57</v>
      </c>
      <c r="S1965" s="150" t="s">
        <v>1206</v>
      </c>
      <c r="T1965" s="152">
        <v>0.97599999999999998</v>
      </c>
      <c r="U1965" s="151">
        <v>45930</v>
      </c>
      <c r="V1965" s="147">
        <v>4.8000000000000001E-2</v>
      </c>
      <c r="W1965" s="192">
        <v>5.96E-2</v>
      </c>
      <c r="X1965" s="150" t="s">
        <v>636</v>
      </c>
      <c r="Y1965" s="150"/>
      <c r="Z1965" s="153">
        <v>55000</v>
      </c>
      <c r="AA1965" s="153">
        <v>1</v>
      </c>
      <c r="AB1965" s="153">
        <v>99</v>
      </c>
      <c r="AC1965" s="153">
        <v>0</v>
      </c>
      <c r="AD1965" s="153">
        <v>54.45</v>
      </c>
      <c r="AE1965" s="154"/>
      <c r="AF1965" s="154"/>
      <c r="AG1965" s="150" t="s">
        <v>17</v>
      </c>
      <c r="AH1965" s="147">
        <v>5.0000000000000001E-4</v>
      </c>
      <c r="AI1965" s="147">
        <v>1.10550114E-4</v>
      </c>
      <c r="AJ1965" s="147">
        <v>4.2851834464642303E-5</v>
      </c>
    </row>
    <row r="1966" spans="1:36" ht="13.5" thickBot="1" x14ac:dyDescent="0.25">
      <c r="A1966" s="149">
        <v>8700</v>
      </c>
      <c r="B1966" s="149">
        <v>12956</v>
      </c>
      <c r="C1966" s="150" t="s">
        <v>1503</v>
      </c>
      <c r="D1966" s="150">
        <v>1737</v>
      </c>
      <c r="E1966" s="150" t="s">
        <v>2</v>
      </c>
      <c r="F1966" s="150" t="s">
        <v>1539</v>
      </c>
      <c r="G1966" s="150">
        <v>1160597</v>
      </c>
      <c r="H1966" s="150" t="s">
        <v>102</v>
      </c>
      <c r="I1966" s="150" t="s">
        <v>228</v>
      </c>
      <c r="J1966" s="150" t="s">
        <v>53</v>
      </c>
      <c r="K1966" s="150" t="s">
        <v>53</v>
      </c>
      <c r="L1966" s="150" t="s">
        <v>821</v>
      </c>
      <c r="M1966" s="150" t="s">
        <v>311</v>
      </c>
      <c r="N1966" s="150" t="s">
        <v>652</v>
      </c>
      <c r="O1966" s="150" t="s">
        <v>62</v>
      </c>
      <c r="P1966" s="150" t="s">
        <v>1369</v>
      </c>
      <c r="Q1966" s="150" t="s">
        <v>65</v>
      </c>
      <c r="R1966" s="150" t="s">
        <v>57</v>
      </c>
      <c r="S1966" s="150" t="s">
        <v>1206</v>
      </c>
      <c r="T1966" s="152">
        <v>2.5910000000000002</v>
      </c>
      <c r="U1966" s="151">
        <v>46752</v>
      </c>
      <c r="V1966" s="147">
        <v>3.49E-2</v>
      </c>
      <c r="W1966" s="192">
        <v>6.2E-2</v>
      </c>
      <c r="X1966" s="150" t="s">
        <v>636</v>
      </c>
      <c r="Y1966" s="150"/>
      <c r="Z1966" s="153">
        <v>1552000</v>
      </c>
      <c r="AA1966" s="153">
        <v>1</v>
      </c>
      <c r="AB1966" s="153">
        <v>94.38</v>
      </c>
      <c r="AC1966" s="153">
        <v>0</v>
      </c>
      <c r="AD1966" s="153">
        <v>1464.7775999999999</v>
      </c>
      <c r="AE1966" s="154"/>
      <c r="AF1966" s="154"/>
      <c r="AG1966" s="150" t="s">
        <v>17</v>
      </c>
      <c r="AH1966" s="147">
        <v>1.6414555099999999E-3</v>
      </c>
      <c r="AI1966" s="147">
        <v>2.9739454729999998E-3</v>
      </c>
      <c r="AJ1966" s="147">
        <v>1.1527714819999999E-3</v>
      </c>
    </row>
    <row r="1967" spans="1:36" ht="13.5" thickBot="1" x14ac:dyDescent="0.25">
      <c r="A1967" s="149">
        <v>8700</v>
      </c>
      <c r="B1967" s="149">
        <v>12956</v>
      </c>
      <c r="C1967" s="150" t="s">
        <v>1337</v>
      </c>
      <c r="D1967" s="150">
        <v>1630</v>
      </c>
      <c r="E1967" s="150" t="s">
        <v>2</v>
      </c>
      <c r="F1967" s="150" t="s">
        <v>2164</v>
      </c>
      <c r="G1967" s="150">
        <v>1160746</v>
      </c>
      <c r="H1967" s="150" t="s">
        <v>102</v>
      </c>
      <c r="I1967" s="150" t="s">
        <v>228</v>
      </c>
      <c r="J1967" s="150" t="s">
        <v>53</v>
      </c>
      <c r="K1967" s="150" t="s">
        <v>53</v>
      </c>
      <c r="L1967" s="150" t="s">
        <v>821</v>
      </c>
      <c r="M1967" s="150" t="s">
        <v>311</v>
      </c>
      <c r="N1967" s="150" t="s">
        <v>652</v>
      </c>
      <c r="O1967" s="150" t="s">
        <v>62</v>
      </c>
      <c r="P1967" s="150" t="s">
        <v>1339</v>
      </c>
      <c r="Q1967" s="150" t="s">
        <v>65</v>
      </c>
      <c r="R1967" s="150" t="s">
        <v>57</v>
      </c>
      <c r="S1967" s="150" t="s">
        <v>1206</v>
      </c>
      <c r="T1967" s="152">
        <v>1.6040000000000001</v>
      </c>
      <c r="U1967" s="151">
        <v>45991</v>
      </c>
      <c r="V1967" s="147">
        <v>3.95E-2</v>
      </c>
      <c r="W1967" s="192">
        <v>5.9799999999999999E-2</v>
      </c>
      <c r="X1967" s="150" t="s">
        <v>636</v>
      </c>
      <c r="Y1967" s="150"/>
      <c r="Z1967" s="153">
        <v>25000</v>
      </c>
      <c r="AA1967" s="153">
        <v>1</v>
      </c>
      <c r="AB1967" s="153">
        <v>98.29</v>
      </c>
      <c r="AC1967" s="153">
        <v>0</v>
      </c>
      <c r="AD1967" s="153">
        <v>24.572500000000002</v>
      </c>
      <c r="AE1967" s="154"/>
      <c r="AF1967" s="154"/>
      <c r="AG1967" s="150" t="s">
        <v>17</v>
      </c>
      <c r="AH1967" s="147">
        <v>7.9645877353211499E-5</v>
      </c>
      <c r="AI1967" s="147">
        <v>4.9889672768592798E-5</v>
      </c>
      <c r="AJ1967" s="147">
        <v>1.9338415103442102E-5</v>
      </c>
    </row>
    <row r="1968" spans="1:36" ht="13.5" thickBot="1" x14ac:dyDescent="0.25">
      <c r="A1968" s="149">
        <v>8700</v>
      </c>
      <c r="B1968" s="149">
        <v>12956</v>
      </c>
      <c r="C1968" s="150" t="s">
        <v>1540</v>
      </c>
      <c r="D1968" s="150">
        <v>1761</v>
      </c>
      <c r="E1968" s="150" t="s">
        <v>2</v>
      </c>
      <c r="F1968" s="150" t="s">
        <v>1541</v>
      </c>
      <c r="G1968" s="150">
        <v>1160811</v>
      </c>
      <c r="H1968" s="150" t="s">
        <v>102</v>
      </c>
      <c r="I1968" s="150" t="s">
        <v>228</v>
      </c>
      <c r="J1968" s="150" t="s">
        <v>53</v>
      </c>
      <c r="K1968" s="150" t="s">
        <v>314</v>
      </c>
      <c r="L1968" s="150" t="s">
        <v>821</v>
      </c>
      <c r="M1968" s="150" t="s">
        <v>311</v>
      </c>
      <c r="N1968" s="150" t="s">
        <v>649</v>
      </c>
      <c r="O1968" s="150" t="s">
        <v>62</v>
      </c>
      <c r="P1968" s="150" t="s">
        <v>1339</v>
      </c>
      <c r="Q1968" s="150" t="s">
        <v>65</v>
      </c>
      <c r="R1968" s="150" t="s">
        <v>57</v>
      </c>
      <c r="S1968" s="150" t="s">
        <v>1206</v>
      </c>
      <c r="T1968" s="152">
        <v>1.2010000000000001</v>
      </c>
      <c r="U1968" s="151">
        <v>45921</v>
      </c>
      <c r="V1968" s="147">
        <v>4.7500000000000001E-2</v>
      </c>
      <c r="W1968" s="192">
        <v>6.4100000000000004E-2</v>
      </c>
      <c r="X1968" s="150" t="s">
        <v>636</v>
      </c>
      <c r="Y1968" s="150"/>
      <c r="Z1968" s="153">
        <v>1243070.58</v>
      </c>
      <c r="AA1968" s="153">
        <v>1</v>
      </c>
      <c r="AB1968" s="153">
        <v>98.34</v>
      </c>
      <c r="AC1968" s="153">
        <v>0</v>
      </c>
      <c r="AD1968" s="153">
        <v>1222.43561</v>
      </c>
      <c r="AE1968" s="154"/>
      <c r="AF1968" s="154"/>
      <c r="AG1968" s="150" t="s">
        <v>17</v>
      </c>
      <c r="AH1968" s="147">
        <v>1.500728988E-3</v>
      </c>
      <c r="AI1968" s="147">
        <v>2.4819172879999999E-3</v>
      </c>
      <c r="AJ1968" s="147">
        <v>9.6204974100000005E-4</v>
      </c>
    </row>
    <row r="1969" spans="1:36" ht="13.5" thickBot="1" x14ac:dyDescent="0.25">
      <c r="A1969" s="149">
        <v>8700</v>
      </c>
      <c r="B1969" s="149">
        <v>12956</v>
      </c>
      <c r="C1969" s="150" t="s">
        <v>1490</v>
      </c>
      <c r="D1969" s="150">
        <v>510560188</v>
      </c>
      <c r="E1969" s="150" t="s">
        <v>429</v>
      </c>
      <c r="F1969" s="150" t="s">
        <v>1542</v>
      </c>
      <c r="G1969" s="150">
        <v>1160878</v>
      </c>
      <c r="H1969" s="150" t="s">
        <v>102</v>
      </c>
      <c r="I1969" s="150" t="s">
        <v>228</v>
      </c>
      <c r="J1969" s="150" t="s">
        <v>53</v>
      </c>
      <c r="K1969" s="150" t="s">
        <v>53</v>
      </c>
      <c r="L1969" s="150" t="s">
        <v>821</v>
      </c>
      <c r="M1969" s="150" t="s">
        <v>311</v>
      </c>
      <c r="N1969" s="150" t="s">
        <v>652</v>
      </c>
      <c r="O1969" s="150" t="s">
        <v>62</v>
      </c>
      <c r="P1969" s="150" t="s">
        <v>1366</v>
      </c>
      <c r="Q1969" s="150" t="s">
        <v>1351</v>
      </c>
      <c r="R1969" s="150" t="s">
        <v>57</v>
      </c>
      <c r="S1969" s="150" t="s">
        <v>1206</v>
      </c>
      <c r="T1969" s="152">
        <v>3.3319999999999999</v>
      </c>
      <c r="U1969" s="151">
        <v>47207</v>
      </c>
      <c r="V1969" s="147">
        <v>3.2500000000000001E-2</v>
      </c>
      <c r="W1969" s="192">
        <v>5.5199999999999999E-2</v>
      </c>
      <c r="X1969" s="150" t="s">
        <v>636</v>
      </c>
      <c r="Y1969" s="150"/>
      <c r="Z1969" s="153">
        <v>85000</v>
      </c>
      <c r="AA1969" s="153">
        <v>1</v>
      </c>
      <c r="AB1969" s="153">
        <v>93.05</v>
      </c>
      <c r="AC1969" s="153">
        <v>0</v>
      </c>
      <c r="AD1969" s="153">
        <v>79.092500000000001</v>
      </c>
      <c r="AE1969" s="154"/>
      <c r="AF1969" s="154"/>
      <c r="AG1969" s="150" t="s">
        <v>17</v>
      </c>
      <c r="AH1969" s="147">
        <v>2.9132690600000002E-4</v>
      </c>
      <c r="AI1969" s="147">
        <v>1.60581908E-4</v>
      </c>
      <c r="AJ1969" s="147">
        <v>6.2245339162437404E-5</v>
      </c>
    </row>
    <row r="1970" spans="1:36" ht="13.5" thickBot="1" x14ac:dyDescent="0.25">
      <c r="A1970" s="149">
        <v>8700</v>
      </c>
      <c r="B1970" s="149">
        <v>12956</v>
      </c>
      <c r="C1970" s="150" t="s">
        <v>1442</v>
      </c>
      <c r="D1970" s="150">
        <v>511659401</v>
      </c>
      <c r="E1970" s="150" t="s">
        <v>429</v>
      </c>
      <c r="F1970" s="150" t="s">
        <v>1543</v>
      </c>
      <c r="G1970" s="150">
        <v>1160944</v>
      </c>
      <c r="H1970" s="150" t="s">
        <v>102</v>
      </c>
      <c r="I1970" s="150" t="s">
        <v>229</v>
      </c>
      <c r="J1970" s="150" t="s">
        <v>53</v>
      </c>
      <c r="K1970" s="150" t="s">
        <v>53</v>
      </c>
      <c r="L1970" s="150" t="s">
        <v>821</v>
      </c>
      <c r="M1970" s="150" t="s">
        <v>311</v>
      </c>
      <c r="N1970" s="150" t="s">
        <v>651</v>
      </c>
      <c r="O1970" s="150" t="s">
        <v>62</v>
      </c>
      <c r="P1970" s="150" t="s">
        <v>1369</v>
      </c>
      <c r="Q1970" s="150" t="s">
        <v>65</v>
      </c>
      <c r="R1970" s="150" t="s">
        <v>57</v>
      </c>
      <c r="S1970" s="150" t="s">
        <v>1206</v>
      </c>
      <c r="T1970" s="152">
        <v>5.4480000000000004</v>
      </c>
      <c r="U1970" s="151">
        <v>49551</v>
      </c>
      <c r="V1970" s="147">
        <v>6.4999999999999997E-3</v>
      </c>
      <c r="W1970" s="192">
        <v>2.76E-2</v>
      </c>
      <c r="X1970" s="150" t="s">
        <v>636</v>
      </c>
      <c r="Y1970" s="150"/>
      <c r="Z1970" s="153">
        <v>1899765.6</v>
      </c>
      <c r="AA1970" s="153">
        <v>1</v>
      </c>
      <c r="AB1970" s="153">
        <v>99.03</v>
      </c>
      <c r="AC1970" s="153">
        <v>0</v>
      </c>
      <c r="AD1970" s="153">
        <v>1881.3378700000001</v>
      </c>
      <c r="AE1970" s="154"/>
      <c r="AF1970" s="154"/>
      <c r="AG1970" s="150" t="s">
        <v>17</v>
      </c>
      <c r="AH1970" s="147">
        <v>7.8029017299999996E-4</v>
      </c>
      <c r="AI1970" s="147">
        <v>3.819689925E-3</v>
      </c>
      <c r="AJ1970" s="147">
        <v>1.4806020009999999E-3</v>
      </c>
    </row>
    <row r="1971" spans="1:36" ht="13.5" thickBot="1" x14ac:dyDescent="0.25">
      <c r="A1971" s="149">
        <v>8700</v>
      </c>
      <c r="B1971" s="149">
        <v>12956</v>
      </c>
      <c r="C1971" s="150" t="s">
        <v>1544</v>
      </c>
      <c r="D1971" s="150">
        <v>1772</v>
      </c>
      <c r="E1971" s="150" t="s">
        <v>2</v>
      </c>
      <c r="F1971" s="150" t="s">
        <v>1545</v>
      </c>
      <c r="G1971" s="150">
        <v>1161322</v>
      </c>
      <c r="H1971" s="150" t="s">
        <v>102</v>
      </c>
      <c r="I1971" s="150" t="s">
        <v>228</v>
      </c>
      <c r="J1971" s="150" t="s">
        <v>53</v>
      </c>
      <c r="K1971" s="150" t="s">
        <v>53</v>
      </c>
      <c r="L1971" s="150" t="s">
        <v>821</v>
      </c>
      <c r="M1971" s="150" t="s">
        <v>311</v>
      </c>
      <c r="N1971" s="150" t="s">
        <v>652</v>
      </c>
      <c r="O1971" s="150" t="s">
        <v>62</v>
      </c>
      <c r="P1971" s="150" t="s">
        <v>1339</v>
      </c>
      <c r="Q1971" s="150" t="s">
        <v>65</v>
      </c>
      <c r="R1971" s="150" t="s">
        <v>57</v>
      </c>
      <c r="S1971" s="150" t="s">
        <v>1206</v>
      </c>
      <c r="T1971" s="152">
        <v>2.1469999999999998</v>
      </c>
      <c r="U1971" s="151">
        <v>46965</v>
      </c>
      <c r="V1971" s="147">
        <v>4.3499999999999997E-2</v>
      </c>
      <c r="W1971" s="192">
        <v>6.5199999999999994E-2</v>
      </c>
      <c r="X1971" s="150" t="s">
        <v>636</v>
      </c>
      <c r="Y1971" s="150"/>
      <c r="Z1971" s="153">
        <v>1126080</v>
      </c>
      <c r="AA1971" s="153">
        <v>1</v>
      </c>
      <c r="AB1971" s="153">
        <v>96.44</v>
      </c>
      <c r="AC1971" s="153">
        <v>0</v>
      </c>
      <c r="AD1971" s="153">
        <v>1085.99155</v>
      </c>
      <c r="AE1971" s="154"/>
      <c r="AF1971" s="154"/>
      <c r="AG1971" s="150" t="s">
        <v>17</v>
      </c>
      <c r="AH1971" s="147">
        <v>2.3218144320000002E-3</v>
      </c>
      <c r="AI1971" s="147">
        <v>2.2048942129999998E-3</v>
      </c>
      <c r="AJ1971" s="147">
        <v>8.5466905599999995E-4</v>
      </c>
    </row>
    <row r="1972" spans="1:36" ht="13.5" thickBot="1" x14ac:dyDescent="0.25">
      <c r="A1972" s="149">
        <v>8700</v>
      </c>
      <c r="B1972" s="149">
        <v>12956</v>
      </c>
      <c r="C1972" s="150" t="s">
        <v>1346</v>
      </c>
      <c r="D1972" s="150">
        <v>513623314</v>
      </c>
      <c r="E1972" s="150" t="s">
        <v>429</v>
      </c>
      <c r="F1972" s="150" t="s">
        <v>2165</v>
      </c>
      <c r="G1972" s="150">
        <v>1161512</v>
      </c>
      <c r="H1972" s="150" t="s">
        <v>102</v>
      </c>
      <c r="I1972" s="150" t="s">
        <v>229</v>
      </c>
      <c r="J1972" s="150" t="s">
        <v>53</v>
      </c>
      <c r="K1972" s="150" t="s">
        <v>53</v>
      </c>
      <c r="L1972" s="150" t="s">
        <v>821</v>
      </c>
      <c r="M1972" s="150" t="s">
        <v>311</v>
      </c>
      <c r="N1972" s="150" t="s">
        <v>651</v>
      </c>
      <c r="O1972" s="150" t="s">
        <v>62</v>
      </c>
      <c r="P1972" s="150" t="s">
        <v>1369</v>
      </c>
      <c r="Q1972" s="150" t="s">
        <v>65</v>
      </c>
      <c r="R1972" s="150" t="s">
        <v>57</v>
      </c>
      <c r="S1972" s="150" t="s">
        <v>1206</v>
      </c>
      <c r="T1972" s="152">
        <v>1.6120000000000001</v>
      </c>
      <c r="U1972" s="151">
        <v>45991</v>
      </c>
      <c r="V1972" s="147">
        <v>2E-3</v>
      </c>
      <c r="W1972" s="192">
        <v>2.1499999999999998E-2</v>
      </c>
      <c r="X1972" s="150" t="s">
        <v>636</v>
      </c>
      <c r="Y1972" s="150"/>
      <c r="Z1972" s="153">
        <v>262500</v>
      </c>
      <c r="AA1972" s="153">
        <v>1</v>
      </c>
      <c r="AB1972" s="153">
        <v>107.31</v>
      </c>
      <c r="AC1972" s="153">
        <v>0</v>
      </c>
      <c r="AD1972" s="153">
        <v>281.68875000000003</v>
      </c>
      <c r="AE1972" s="154"/>
      <c r="AF1972" s="154"/>
      <c r="AG1972" s="150" t="s">
        <v>17</v>
      </c>
      <c r="AH1972" s="147">
        <v>8.3333333299999998E-4</v>
      </c>
      <c r="AI1972" s="147">
        <v>5.7191411299999995E-4</v>
      </c>
      <c r="AJ1972" s="147">
        <v>2.2168741300000001E-4</v>
      </c>
    </row>
    <row r="1973" spans="1:36" ht="13.5" thickBot="1" x14ac:dyDescent="0.25">
      <c r="A1973" s="149">
        <v>8700</v>
      </c>
      <c r="B1973" s="149">
        <v>12956</v>
      </c>
      <c r="C1973" s="150" t="s">
        <v>1546</v>
      </c>
      <c r="D1973" s="150">
        <v>510454333</v>
      </c>
      <c r="E1973" s="150" t="s">
        <v>429</v>
      </c>
      <c r="F1973" s="150" t="s">
        <v>1547</v>
      </c>
      <c r="G1973" s="150">
        <v>1161678</v>
      </c>
      <c r="H1973" s="150" t="s">
        <v>102</v>
      </c>
      <c r="I1973" s="150" t="s">
        <v>228</v>
      </c>
      <c r="J1973" s="150" t="s">
        <v>53</v>
      </c>
      <c r="K1973" s="150" t="s">
        <v>53</v>
      </c>
      <c r="L1973" s="150" t="s">
        <v>821</v>
      </c>
      <c r="M1973" s="150" t="s">
        <v>311</v>
      </c>
      <c r="N1973" s="150" t="s">
        <v>258</v>
      </c>
      <c r="O1973" s="150" t="s">
        <v>62</v>
      </c>
      <c r="P1973" s="150" t="s">
        <v>1339</v>
      </c>
      <c r="Q1973" s="150" t="s">
        <v>65</v>
      </c>
      <c r="R1973" s="150" t="s">
        <v>57</v>
      </c>
      <c r="S1973" s="150" t="s">
        <v>1206</v>
      </c>
      <c r="T1973" s="152">
        <v>1.6759999999999999</v>
      </c>
      <c r="U1973" s="151">
        <v>46386</v>
      </c>
      <c r="V1973" s="147">
        <v>2.8000000000000001E-2</v>
      </c>
      <c r="W1973" s="192">
        <v>5.4800000000000001E-2</v>
      </c>
      <c r="X1973" s="150" t="s">
        <v>636</v>
      </c>
      <c r="Y1973" s="150"/>
      <c r="Z1973" s="153">
        <v>149912.43</v>
      </c>
      <c r="AA1973" s="153">
        <v>1</v>
      </c>
      <c r="AB1973" s="153">
        <v>96.47</v>
      </c>
      <c r="AC1973" s="153">
        <v>0</v>
      </c>
      <c r="AD1973" s="153">
        <v>144.62052</v>
      </c>
      <c r="AE1973" s="154"/>
      <c r="AF1973" s="154"/>
      <c r="AG1973" s="150" t="s">
        <v>17</v>
      </c>
      <c r="AH1973" s="147">
        <v>5.75227566E-4</v>
      </c>
      <c r="AI1973" s="147">
        <v>2.9362378299999998E-4</v>
      </c>
      <c r="AJ1973" s="147">
        <v>1.13815511E-4</v>
      </c>
    </row>
    <row r="1974" spans="1:36" ht="13.5" thickBot="1" x14ac:dyDescent="0.25">
      <c r="A1974" s="149">
        <v>8700</v>
      </c>
      <c r="B1974" s="149">
        <v>12956</v>
      </c>
      <c r="C1974" s="150" t="s">
        <v>1364</v>
      </c>
      <c r="D1974" s="150">
        <v>512607888</v>
      </c>
      <c r="E1974" s="150" t="s">
        <v>429</v>
      </c>
      <c r="F1974" s="150" t="s">
        <v>2188</v>
      </c>
      <c r="G1974" s="150">
        <v>1161785</v>
      </c>
      <c r="H1974" s="150" t="s">
        <v>102</v>
      </c>
      <c r="I1974" s="150" t="s">
        <v>228</v>
      </c>
      <c r="J1974" s="150" t="s">
        <v>53</v>
      </c>
      <c r="K1974" s="150" t="s">
        <v>53</v>
      </c>
      <c r="L1974" s="150" t="s">
        <v>821</v>
      </c>
      <c r="M1974" s="150" t="s">
        <v>311</v>
      </c>
      <c r="N1974" s="150" t="s">
        <v>259</v>
      </c>
      <c r="O1974" s="150" t="s">
        <v>62</v>
      </c>
      <c r="P1974" s="150" t="s">
        <v>1366</v>
      </c>
      <c r="Q1974" s="150" t="s">
        <v>1351</v>
      </c>
      <c r="R1974" s="150" t="s">
        <v>57</v>
      </c>
      <c r="S1974" s="150" t="s">
        <v>1206</v>
      </c>
      <c r="T1974" s="152">
        <v>3.6040000000000001</v>
      </c>
      <c r="U1974" s="151">
        <v>48091</v>
      </c>
      <c r="V1974" s="147">
        <v>2.1600000000000001E-2</v>
      </c>
      <c r="W1974" s="192">
        <v>5.6899999999999999E-2</v>
      </c>
      <c r="X1974" s="150" t="s">
        <v>636</v>
      </c>
      <c r="Y1974" s="150"/>
      <c r="Z1974" s="153">
        <v>196009.88</v>
      </c>
      <c r="AA1974" s="153">
        <v>1</v>
      </c>
      <c r="AB1974" s="153">
        <v>88.45</v>
      </c>
      <c r="AC1974" s="153">
        <v>0</v>
      </c>
      <c r="AD1974" s="153">
        <v>173.37074000000001</v>
      </c>
      <c r="AE1974" s="154"/>
      <c r="AF1974" s="154"/>
      <c r="AG1974" s="150" t="s">
        <v>17</v>
      </c>
      <c r="AH1974" s="147">
        <v>2.6945795899999998E-4</v>
      </c>
      <c r="AI1974" s="147">
        <v>3.5199550200000002E-4</v>
      </c>
      <c r="AJ1974" s="147">
        <v>1.36441767E-4</v>
      </c>
    </row>
    <row r="1975" spans="1:36" ht="13.5" thickBot="1" x14ac:dyDescent="0.25">
      <c r="A1975" s="149">
        <v>8700</v>
      </c>
      <c r="B1975" s="149">
        <v>12956</v>
      </c>
      <c r="C1975" s="150" t="s">
        <v>1548</v>
      </c>
      <c r="D1975" s="150">
        <v>510216054</v>
      </c>
      <c r="E1975" s="150" t="s">
        <v>429</v>
      </c>
      <c r="F1975" s="150" t="s">
        <v>1549</v>
      </c>
      <c r="G1975" s="150">
        <v>1162817</v>
      </c>
      <c r="H1975" s="150" t="s">
        <v>102</v>
      </c>
      <c r="I1975" s="150" t="s">
        <v>228</v>
      </c>
      <c r="J1975" s="150" t="s">
        <v>53</v>
      </c>
      <c r="K1975" s="150" t="s">
        <v>53</v>
      </c>
      <c r="L1975" s="150" t="s">
        <v>821</v>
      </c>
      <c r="M1975" s="150" t="s">
        <v>311</v>
      </c>
      <c r="N1975" s="150" t="s">
        <v>156</v>
      </c>
      <c r="O1975" s="150" t="s">
        <v>62</v>
      </c>
      <c r="P1975" s="150" t="s">
        <v>1339</v>
      </c>
      <c r="Q1975" s="150" t="s">
        <v>65</v>
      </c>
      <c r="R1975" s="150" t="s">
        <v>57</v>
      </c>
      <c r="S1975" s="150" t="s">
        <v>1206</v>
      </c>
      <c r="T1975" s="152">
        <v>4.2480000000000002</v>
      </c>
      <c r="U1975" s="151">
        <v>48182</v>
      </c>
      <c r="V1975" s="147">
        <v>2.4299999999999999E-2</v>
      </c>
      <c r="W1975" s="192">
        <v>5.0700000000000002E-2</v>
      </c>
      <c r="X1975" s="150" t="s">
        <v>636</v>
      </c>
      <c r="Y1975" s="150"/>
      <c r="Z1975" s="153">
        <v>1110000</v>
      </c>
      <c r="AA1975" s="153">
        <v>1</v>
      </c>
      <c r="AB1975" s="153">
        <v>90.42</v>
      </c>
      <c r="AC1975" s="153">
        <v>0</v>
      </c>
      <c r="AD1975" s="153">
        <v>1003.662</v>
      </c>
      <c r="AE1975" s="154"/>
      <c r="AF1975" s="154"/>
      <c r="AG1975" s="150" t="s">
        <v>17</v>
      </c>
      <c r="AH1975" s="147">
        <v>7.5787835000000003E-4</v>
      </c>
      <c r="AI1975" s="147">
        <v>2.0377401050000001E-3</v>
      </c>
      <c r="AJ1975" s="147">
        <v>7.8987617699999995E-4</v>
      </c>
    </row>
    <row r="1976" spans="1:36" ht="13.5" thickBot="1" x14ac:dyDescent="0.25">
      <c r="A1976" s="149">
        <v>8700</v>
      </c>
      <c r="B1976" s="149">
        <v>12956</v>
      </c>
      <c r="C1976" s="150" t="s">
        <v>1440</v>
      </c>
      <c r="D1976" s="150">
        <v>520026683</v>
      </c>
      <c r="E1976" s="150" t="s">
        <v>429</v>
      </c>
      <c r="F1976" s="150" t="s">
        <v>1550</v>
      </c>
      <c r="G1976" s="150">
        <v>1162866</v>
      </c>
      <c r="H1976" s="150" t="s">
        <v>102</v>
      </c>
      <c r="I1976" s="150" t="s">
        <v>228</v>
      </c>
      <c r="J1976" s="150" t="s">
        <v>53</v>
      </c>
      <c r="K1976" s="150" t="s">
        <v>53</v>
      </c>
      <c r="L1976" s="150" t="s">
        <v>821</v>
      </c>
      <c r="M1976" s="150" t="s">
        <v>311</v>
      </c>
      <c r="N1976" s="150" t="s">
        <v>651</v>
      </c>
      <c r="O1976" s="150" t="s">
        <v>62</v>
      </c>
      <c r="P1976" s="150" t="s">
        <v>1369</v>
      </c>
      <c r="Q1976" s="150" t="s">
        <v>65</v>
      </c>
      <c r="R1976" s="150" t="s">
        <v>57</v>
      </c>
      <c r="S1976" s="150" t="s">
        <v>1206</v>
      </c>
      <c r="T1976" s="152">
        <v>5.7670000000000003</v>
      </c>
      <c r="U1976" s="151">
        <v>48218</v>
      </c>
      <c r="V1976" s="147">
        <v>2.4400000000000002E-2</v>
      </c>
      <c r="W1976" s="192">
        <v>5.33E-2</v>
      </c>
      <c r="X1976" s="150" t="s">
        <v>636</v>
      </c>
      <c r="Y1976" s="150"/>
      <c r="Z1976" s="153">
        <v>984000</v>
      </c>
      <c r="AA1976" s="153">
        <v>1</v>
      </c>
      <c r="AB1976" s="153">
        <v>85.57</v>
      </c>
      <c r="AC1976" s="153">
        <v>0</v>
      </c>
      <c r="AD1976" s="153">
        <v>842.00879999999995</v>
      </c>
      <c r="AE1976" s="154"/>
      <c r="AF1976" s="154"/>
      <c r="AG1976" s="150" t="s">
        <v>17</v>
      </c>
      <c r="AH1976" s="147">
        <v>8.0965130599999996E-4</v>
      </c>
      <c r="AI1976" s="147">
        <v>1.7095347840000001E-3</v>
      </c>
      <c r="AJ1976" s="147">
        <v>6.62656046E-4</v>
      </c>
    </row>
    <row r="1977" spans="1:36" ht="13.5" thickBot="1" x14ac:dyDescent="0.25">
      <c r="A1977" s="149">
        <v>8700</v>
      </c>
      <c r="B1977" s="149">
        <v>12956</v>
      </c>
      <c r="C1977" s="150" t="s">
        <v>1533</v>
      </c>
      <c r="D1977" s="150">
        <v>513141879</v>
      </c>
      <c r="E1977" s="150" t="s">
        <v>429</v>
      </c>
      <c r="F1977" s="150" t="s">
        <v>1551</v>
      </c>
      <c r="G1977" s="150">
        <v>1167030</v>
      </c>
      <c r="H1977" s="150" t="s">
        <v>102</v>
      </c>
      <c r="I1977" s="150" t="s">
        <v>229</v>
      </c>
      <c r="J1977" s="150" t="s">
        <v>53</v>
      </c>
      <c r="K1977" s="150" t="s">
        <v>53</v>
      </c>
      <c r="L1977" s="150" t="s">
        <v>821</v>
      </c>
      <c r="M1977" s="150" t="s">
        <v>311</v>
      </c>
      <c r="N1977" s="150" t="s">
        <v>256</v>
      </c>
      <c r="O1977" s="150" t="s">
        <v>62</v>
      </c>
      <c r="P1977" s="150" t="s">
        <v>1345</v>
      </c>
      <c r="Q1977" s="150" t="s">
        <v>65</v>
      </c>
      <c r="R1977" s="150" t="s">
        <v>57</v>
      </c>
      <c r="S1977" s="150" t="s">
        <v>1206</v>
      </c>
      <c r="T1977" s="152">
        <v>2.157</v>
      </c>
      <c r="U1977" s="151">
        <v>48022</v>
      </c>
      <c r="V1977" s="147">
        <v>2.3199999999999998E-2</v>
      </c>
      <c r="W1977" s="192">
        <v>2.2499999999999999E-2</v>
      </c>
      <c r="X1977" s="150" t="s">
        <v>636</v>
      </c>
      <c r="Y1977" s="150"/>
      <c r="Z1977" s="153">
        <v>38100</v>
      </c>
      <c r="AA1977" s="153">
        <v>1</v>
      </c>
      <c r="AB1977" s="153">
        <v>114.02</v>
      </c>
      <c r="AC1977" s="153">
        <v>0</v>
      </c>
      <c r="AD1977" s="153">
        <v>43.44162</v>
      </c>
      <c r="AE1977" s="154"/>
      <c r="AF1977" s="154"/>
      <c r="AG1977" s="150" t="s">
        <v>17</v>
      </c>
      <c r="AH1977" s="147">
        <v>1.27E-4</v>
      </c>
      <c r="AI1977" s="147">
        <v>8.8199743873743297E-5</v>
      </c>
      <c r="AJ1977" s="147">
        <v>3.4188303197720699E-5</v>
      </c>
    </row>
    <row r="1978" spans="1:36" ht="13.5" thickBot="1" x14ac:dyDescent="0.25">
      <c r="A1978" s="149">
        <v>8700</v>
      </c>
      <c r="B1978" s="149">
        <v>12956</v>
      </c>
      <c r="C1978" s="150" t="s">
        <v>1533</v>
      </c>
      <c r="D1978" s="150">
        <v>513141879</v>
      </c>
      <c r="E1978" s="150" t="s">
        <v>429</v>
      </c>
      <c r="F1978" s="150" t="s">
        <v>1552</v>
      </c>
      <c r="G1978" s="150">
        <v>1167048</v>
      </c>
      <c r="H1978" s="150" t="s">
        <v>102</v>
      </c>
      <c r="I1978" s="150" t="s">
        <v>229</v>
      </c>
      <c r="J1978" s="150" t="s">
        <v>53</v>
      </c>
      <c r="K1978" s="150" t="s">
        <v>53</v>
      </c>
      <c r="L1978" s="150" t="s">
        <v>821</v>
      </c>
      <c r="M1978" s="150" t="s">
        <v>311</v>
      </c>
      <c r="N1978" s="150" t="s">
        <v>256</v>
      </c>
      <c r="O1978" s="150" t="s">
        <v>62</v>
      </c>
      <c r="P1978" s="150" t="s">
        <v>1205</v>
      </c>
      <c r="Q1978" s="150" t="s">
        <v>65</v>
      </c>
      <c r="R1978" s="150" t="s">
        <v>57</v>
      </c>
      <c r="S1978" s="150" t="s">
        <v>1206</v>
      </c>
      <c r="T1978" s="152">
        <v>0.22500000000000001</v>
      </c>
      <c r="U1978" s="151">
        <v>45466</v>
      </c>
      <c r="V1978" s="147">
        <v>5.0000000000000001E-3</v>
      </c>
      <c r="W1978" s="192">
        <v>7.1999999999999998E-3</v>
      </c>
      <c r="X1978" s="150" t="s">
        <v>636</v>
      </c>
      <c r="Y1978" s="150"/>
      <c r="Z1978" s="153">
        <v>68334.7</v>
      </c>
      <c r="AA1978" s="153">
        <v>1</v>
      </c>
      <c r="AB1978" s="153">
        <v>112.22</v>
      </c>
      <c r="AC1978" s="153">
        <v>0</v>
      </c>
      <c r="AD1978" s="153">
        <v>76.685199999999995</v>
      </c>
      <c r="AE1978" s="154"/>
      <c r="AF1978" s="154"/>
      <c r="AG1978" s="150" t="s">
        <v>17</v>
      </c>
      <c r="AH1978" s="147">
        <v>6.0461275500000005E-4</v>
      </c>
      <c r="AI1978" s="147">
        <v>1.55694354E-4</v>
      </c>
      <c r="AJ1978" s="147">
        <v>6.0350808012635197E-5</v>
      </c>
    </row>
    <row r="1979" spans="1:36" ht="13.5" thickBot="1" x14ac:dyDescent="0.25">
      <c r="A1979" s="149">
        <v>8700</v>
      </c>
      <c r="B1979" s="149">
        <v>12956</v>
      </c>
      <c r="C1979" s="150" t="s">
        <v>1435</v>
      </c>
      <c r="D1979" s="150">
        <v>513992529</v>
      </c>
      <c r="E1979" s="150" t="s">
        <v>429</v>
      </c>
      <c r="F1979" s="150" t="s">
        <v>1553</v>
      </c>
      <c r="G1979" s="150">
        <v>1167147</v>
      </c>
      <c r="H1979" s="150" t="s">
        <v>102</v>
      </c>
      <c r="I1979" s="150" t="s">
        <v>229</v>
      </c>
      <c r="J1979" s="150" t="s">
        <v>53</v>
      </c>
      <c r="K1979" s="150" t="s">
        <v>53</v>
      </c>
      <c r="L1979" s="150" t="s">
        <v>821</v>
      </c>
      <c r="M1979" s="150" t="s">
        <v>311</v>
      </c>
      <c r="N1979" s="150" t="s">
        <v>651</v>
      </c>
      <c r="O1979" s="150" t="s">
        <v>62</v>
      </c>
      <c r="P1979" s="150" t="s">
        <v>1437</v>
      </c>
      <c r="Q1979" s="150" t="s">
        <v>1351</v>
      </c>
      <c r="R1979" s="150" t="s">
        <v>57</v>
      </c>
      <c r="S1979" s="150" t="s">
        <v>1206</v>
      </c>
      <c r="T1979" s="152">
        <v>6.3170000000000002</v>
      </c>
      <c r="U1979" s="151">
        <v>48665</v>
      </c>
      <c r="V1979" s="147">
        <v>1.5800000000000002E-2</v>
      </c>
      <c r="W1979" s="192">
        <v>2.9700000000000001E-2</v>
      </c>
      <c r="X1979" s="150" t="s">
        <v>636</v>
      </c>
      <c r="Y1979" s="150"/>
      <c r="Z1979" s="153">
        <v>2376289.62</v>
      </c>
      <c r="AA1979" s="153">
        <v>1</v>
      </c>
      <c r="AB1979" s="153">
        <v>102.66</v>
      </c>
      <c r="AC1979" s="153">
        <v>0</v>
      </c>
      <c r="AD1979" s="153">
        <v>2439.49892</v>
      </c>
      <c r="AE1979" s="154"/>
      <c r="AF1979" s="154"/>
      <c r="AG1979" s="150" t="s">
        <v>17</v>
      </c>
      <c r="AH1979" s="147">
        <v>1.91553601E-3</v>
      </c>
      <c r="AI1979" s="147">
        <v>4.9529271680000004E-3</v>
      </c>
      <c r="AJ1979" s="147">
        <v>1.919871513E-3</v>
      </c>
    </row>
    <row r="1980" spans="1:36" ht="13.5" thickBot="1" x14ac:dyDescent="0.25">
      <c r="A1980" s="149">
        <v>8700</v>
      </c>
      <c r="B1980" s="149">
        <v>12956</v>
      </c>
      <c r="C1980" s="150" t="s">
        <v>1332</v>
      </c>
      <c r="D1980" s="150">
        <v>520036104</v>
      </c>
      <c r="E1980" s="150" t="s">
        <v>429</v>
      </c>
      <c r="F1980" s="150" t="s">
        <v>1554</v>
      </c>
      <c r="G1980" s="150">
        <v>1167386</v>
      </c>
      <c r="H1980" s="150" t="s">
        <v>102</v>
      </c>
      <c r="I1980" s="150" t="s">
        <v>229</v>
      </c>
      <c r="J1980" s="150" t="s">
        <v>53</v>
      </c>
      <c r="K1980" s="150" t="s">
        <v>53</v>
      </c>
      <c r="L1980" s="150" t="s">
        <v>821</v>
      </c>
      <c r="M1980" s="150" t="s">
        <v>311</v>
      </c>
      <c r="N1980" s="150" t="s">
        <v>140</v>
      </c>
      <c r="O1980" s="150" t="s">
        <v>62</v>
      </c>
      <c r="P1980" s="150" t="s">
        <v>1334</v>
      </c>
      <c r="Q1980" s="150" t="s">
        <v>65</v>
      </c>
      <c r="R1980" s="150" t="s">
        <v>57</v>
      </c>
      <c r="S1980" s="150" t="s">
        <v>1206</v>
      </c>
      <c r="T1980" s="152">
        <v>4.5579999999999998</v>
      </c>
      <c r="U1980" s="151">
        <v>47938</v>
      </c>
      <c r="V1980" s="147">
        <v>3.2500000000000001E-2</v>
      </c>
      <c r="W1980" s="192">
        <v>3.7499999999999999E-2</v>
      </c>
      <c r="X1980" s="150" t="s">
        <v>636</v>
      </c>
      <c r="Y1980" s="150"/>
      <c r="Z1980" s="153">
        <v>2114793.54</v>
      </c>
      <c r="AA1980" s="153">
        <v>1</v>
      </c>
      <c r="AB1980" s="153">
        <v>109.52</v>
      </c>
      <c r="AC1980" s="153">
        <v>0</v>
      </c>
      <c r="AD1980" s="153">
        <v>2316.1218899999999</v>
      </c>
      <c r="AE1980" s="154"/>
      <c r="AF1980" s="154"/>
      <c r="AG1980" s="150" t="s">
        <v>17</v>
      </c>
      <c r="AH1980" s="147">
        <v>5.7396585199999996E-3</v>
      </c>
      <c r="AI1980" s="147">
        <v>4.702434151E-3</v>
      </c>
      <c r="AJ1980" s="147">
        <v>1.822774505E-3</v>
      </c>
    </row>
    <row r="1981" spans="1:36" ht="13.5" thickBot="1" x14ac:dyDescent="0.25">
      <c r="A1981" s="149">
        <v>8700</v>
      </c>
      <c r="B1981" s="149">
        <v>12956</v>
      </c>
      <c r="C1981" s="150" t="s">
        <v>1484</v>
      </c>
      <c r="D1981" s="150">
        <v>515328250</v>
      </c>
      <c r="E1981" s="150" t="s">
        <v>429</v>
      </c>
      <c r="F1981" s="150" t="s">
        <v>1555</v>
      </c>
      <c r="G1981" s="150">
        <v>1168038</v>
      </c>
      <c r="H1981" s="150" t="s">
        <v>102</v>
      </c>
      <c r="I1981" s="150" t="s">
        <v>228</v>
      </c>
      <c r="J1981" s="150" t="s">
        <v>53</v>
      </c>
      <c r="K1981" s="150" t="s">
        <v>53</v>
      </c>
      <c r="L1981" s="150" t="s">
        <v>821</v>
      </c>
      <c r="M1981" s="150" t="s">
        <v>311</v>
      </c>
      <c r="N1981" s="150" t="s">
        <v>652</v>
      </c>
      <c r="O1981" s="150" t="s">
        <v>62</v>
      </c>
      <c r="P1981" s="150" t="s">
        <v>1366</v>
      </c>
      <c r="Q1981" s="150" t="s">
        <v>1351</v>
      </c>
      <c r="R1981" s="150" t="s">
        <v>57</v>
      </c>
      <c r="S1981" s="150" t="s">
        <v>1206</v>
      </c>
      <c r="T1981" s="152">
        <v>1.881</v>
      </c>
      <c r="U1981" s="151">
        <v>46295</v>
      </c>
      <c r="V1981" s="147">
        <v>4.99E-2</v>
      </c>
      <c r="W1981" s="192">
        <v>4.7500000000000001E-2</v>
      </c>
      <c r="X1981" s="150" t="s">
        <v>636</v>
      </c>
      <c r="Y1981" s="150"/>
      <c r="Z1981" s="153">
        <v>230300</v>
      </c>
      <c r="AA1981" s="153">
        <v>1</v>
      </c>
      <c r="AB1981" s="153">
        <v>100.56</v>
      </c>
      <c r="AC1981" s="153">
        <v>0</v>
      </c>
      <c r="AD1981" s="153">
        <v>231.58967999999999</v>
      </c>
      <c r="AE1981" s="154"/>
      <c r="AF1981" s="154"/>
      <c r="AG1981" s="150" t="s">
        <v>17</v>
      </c>
      <c r="AH1981" s="147">
        <v>7.3111111099999999E-4</v>
      </c>
      <c r="AI1981" s="147">
        <v>4.7019771400000002E-4</v>
      </c>
      <c r="AJ1981" s="147">
        <v>1.82259736E-4</v>
      </c>
    </row>
    <row r="1982" spans="1:36" ht="13.5" thickBot="1" x14ac:dyDescent="0.25">
      <c r="A1982" s="149">
        <v>8700</v>
      </c>
      <c r="B1982" s="149">
        <v>12956</v>
      </c>
      <c r="C1982" s="150" t="s">
        <v>1556</v>
      </c>
      <c r="D1982" s="150">
        <v>515434074</v>
      </c>
      <c r="E1982" s="150" t="s">
        <v>429</v>
      </c>
      <c r="F1982" s="150" t="s">
        <v>1557</v>
      </c>
      <c r="G1982" s="150">
        <v>1168350</v>
      </c>
      <c r="H1982" s="150" t="s">
        <v>102</v>
      </c>
      <c r="I1982" s="150" t="s">
        <v>229</v>
      </c>
      <c r="J1982" s="150" t="s">
        <v>53</v>
      </c>
      <c r="K1982" s="150" t="s">
        <v>53</v>
      </c>
      <c r="L1982" s="150" t="s">
        <v>821</v>
      </c>
      <c r="M1982" s="150" t="s">
        <v>311</v>
      </c>
      <c r="N1982" s="150" t="s">
        <v>651</v>
      </c>
      <c r="O1982" s="150" t="s">
        <v>62</v>
      </c>
      <c r="P1982" s="150" t="s">
        <v>1446</v>
      </c>
      <c r="Q1982" s="150" t="s">
        <v>65</v>
      </c>
      <c r="R1982" s="150" t="s">
        <v>57</v>
      </c>
      <c r="S1982" s="150" t="s">
        <v>1206</v>
      </c>
      <c r="T1982" s="152">
        <v>1.746</v>
      </c>
      <c r="U1982" s="151">
        <v>46022</v>
      </c>
      <c r="V1982" s="147">
        <v>1E-3</v>
      </c>
      <c r="W1982" s="192">
        <v>2.2200000000000001E-2</v>
      </c>
      <c r="X1982" s="150" t="s">
        <v>636</v>
      </c>
      <c r="Y1982" s="150"/>
      <c r="Z1982" s="153">
        <v>1273218</v>
      </c>
      <c r="AA1982" s="153">
        <v>1</v>
      </c>
      <c r="AB1982" s="153">
        <v>107.75</v>
      </c>
      <c r="AC1982" s="153">
        <v>0</v>
      </c>
      <c r="AD1982" s="153">
        <v>1371.89239</v>
      </c>
      <c r="AE1982" s="154"/>
      <c r="AF1982" s="154"/>
      <c r="AG1982" s="150" t="s">
        <v>17</v>
      </c>
      <c r="AH1982" s="147">
        <v>2.2482703809999999E-3</v>
      </c>
      <c r="AI1982" s="147">
        <v>2.785360155E-3</v>
      </c>
      <c r="AJ1982" s="147">
        <v>1.07967136E-3</v>
      </c>
    </row>
    <row r="1983" spans="1:36" ht="13.5" thickBot="1" x14ac:dyDescent="0.25">
      <c r="A1983" s="149">
        <v>8700</v>
      </c>
      <c r="B1983" s="149">
        <v>12956</v>
      </c>
      <c r="C1983" s="150" t="s">
        <v>1346</v>
      </c>
      <c r="D1983" s="150">
        <v>513623314</v>
      </c>
      <c r="E1983" s="150" t="s">
        <v>429</v>
      </c>
      <c r="F1983" s="150" t="s">
        <v>1558</v>
      </c>
      <c r="G1983" s="150">
        <v>1168442</v>
      </c>
      <c r="H1983" s="150" t="s">
        <v>102</v>
      </c>
      <c r="I1983" s="150" t="s">
        <v>229</v>
      </c>
      <c r="J1983" s="150" t="s">
        <v>53</v>
      </c>
      <c r="K1983" s="150" t="s">
        <v>53</v>
      </c>
      <c r="L1983" s="150" t="s">
        <v>821</v>
      </c>
      <c r="M1983" s="150" t="s">
        <v>311</v>
      </c>
      <c r="N1983" s="150" t="s">
        <v>651</v>
      </c>
      <c r="O1983" s="150" t="s">
        <v>62</v>
      </c>
      <c r="P1983" s="150" t="s">
        <v>1369</v>
      </c>
      <c r="Q1983" s="150" t="s">
        <v>65</v>
      </c>
      <c r="R1983" s="150" t="s">
        <v>57</v>
      </c>
      <c r="S1983" s="150" t="s">
        <v>1206</v>
      </c>
      <c r="T1983" s="152">
        <v>3.88</v>
      </c>
      <c r="U1983" s="151">
        <v>46993</v>
      </c>
      <c r="V1983" s="147">
        <v>6.8999999999999999E-3</v>
      </c>
      <c r="W1983" s="192">
        <v>2.3099999999999999E-2</v>
      </c>
      <c r="X1983" s="150" t="s">
        <v>636</v>
      </c>
      <c r="Y1983" s="150"/>
      <c r="Z1983" s="153">
        <v>208120</v>
      </c>
      <c r="AA1983" s="153">
        <v>1</v>
      </c>
      <c r="AB1983" s="153">
        <v>105.07</v>
      </c>
      <c r="AC1983" s="153">
        <v>0</v>
      </c>
      <c r="AD1983" s="153">
        <v>218.67168000000001</v>
      </c>
      <c r="AE1983" s="154"/>
      <c r="AF1983" s="154"/>
      <c r="AG1983" s="150" t="s">
        <v>17</v>
      </c>
      <c r="AH1983" s="147">
        <v>1.206632653E-3</v>
      </c>
      <c r="AI1983" s="147">
        <v>4.4397023300000001E-4</v>
      </c>
      <c r="AJ1983" s="147">
        <v>1.7209334399999999E-4</v>
      </c>
    </row>
    <row r="1984" spans="1:36" ht="13.5" thickBot="1" x14ac:dyDescent="0.25">
      <c r="A1984" s="149">
        <v>8700</v>
      </c>
      <c r="B1984" s="149">
        <v>12956</v>
      </c>
      <c r="C1984" s="150" t="s">
        <v>1346</v>
      </c>
      <c r="D1984" s="150">
        <v>513623314</v>
      </c>
      <c r="E1984" s="150" t="s">
        <v>429</v>
      </c>
      <c r="F1984" s="150" t="s">
        <v>1559</v>
      </c>
      <c r="G1984" s="150">
        <v>1168459</v>
      </c>
      <c r="H1984" s="150" t="s">
        <v>102</v>
      </c>
      <c r="I1984" s="150" t="s">
        <v>229</v>
      </c>
      <c r="J1984" s="150" t="s">
        <v>53</v>
      </c>
      <c r="K1984" s="150" t="s">
        <v>53</v>
      </c>
      <c r="L1984" s="150" t="s">
        <v>821</v>
      </c>
      <c r="M1984" s="150" t="s">
        <v>311</v>
      </c>
      <c r="N1984" s="150" t="s">
        <v>651</v>
      </c>
      <c r="O1984" s="150" t="s">
        <v>62</v>
      </c>
      <c r="P1984" s="150" t="s">
        <v>1369</v>
      </c>
      <c r="Q1984" s="150" t="s">
        <v>65</v>
      </c>
      <c r="R1984" s="150" t="s">
        <v>57</v>
      </c>
      <c r="S1984" s="150" t="s">
        <v>1206</v>
      </c>
      <c r="T1984" s="152">
        <v>3.8780000000000001</v>
      </c>
      <c r="U1984" s="151">
        <v>46993</v>
      </c>
      <c r="V1984" s="147">
        <v>6.8999999999999999E-3</v>
      </c>
      <c r="W1984" s="192">
        <v>2.4400000000000002E-2</v>
      </c>
      <c r="X1984" s="150" t="s">
        <v>636</v>
      </c>
      <c r="Y1984" s="150"/>
      <c r="Z1984" s="153">
        <v>153120</v>
      </c>
      <c r="AA1984" s="153">
        <v>1</v>
      </c>
      <c r="AB1984" s="153">
        <v>104.54</v>
      </c>
      <c r="AC1984" s="153">
        <v>0</v>
      </c>
      <c r="AD1984" s="153">
        <v>160.07165000000001</v>
      </c>
      <c r="AE1984" s="154"/>
      <c r="AF1984" s="154"/>
      <c r="AG1984" s="150" t="s">
        <v>17</v>
      </c>
      <c r="AH1984" s="147">
        <v>7.9090908999999998E-4</v>
      </c>
      <c r="AI1984" s="147">
        <v>3.2499429099999997E-4</v>
      </c>
      <c r="AJ1984" s="147">
        <v>1.2597545999999999E-4</v>
      </c>
    </row>
    <row r="1985" spans="1:36" ht="13.5" thickBot="1" x14ac:dyDescent="0.25">
      <c r="A1985" s="149">
        <v>8700</v>
      </c>
      <c r="B1985" s="149">
        <v>12956</v>
      </c>
      <c r="C1985" s="150" t="s">
        <v>1362</v>
      </c>
      <c r="D1985" s="150">
        <v>513901371</v>
      </c>
      <c r="E1985" s="150" t="s">
        <v>429</v>
      </c>
      <c r="F1985" s="150" t="s">
        <v>1363</v>
      </c>
      <c r="G1985" s="150">
        <v>1168483</v>
      </c>
      <c r="H1985" s="150" t="s">
        <v>102</v>
      </c>
      <c r="I1985" s="150" t="s">
        <v>623</v>
      </c>
      <c r="J1985" s="150" t="s">
        <v>53</v>
      </c>
      <c r="K1985" s="150" t="s">
        <v>53</v>
      </c>
      <c r="L1985" s="150" t="s">
        <v>821</v>
      </c>
      <c r="M1985" s="150" t="s">
        <v>311</v>
      </c>
      <c r="N1985" s="150" t="s">
        <v>647</v>
      </c>
      <c r="O1985" s="150" t="s">
        <v>62</v>
      </c>
      <c r="P1985" s="150" t="s">
        <v>1334</v>
      </c>
      <c r="Q1985" s="150" t="s">
        <v>65</v>
      </c>
      <c r="R1985" s="150" t="s">
        <v>57</v>
      </c>
      <c r="S1985" s="150" t="s">
        <v>1206</v>
      </c>
      <c r="T1985" s="152">
        <v>3.3170000000000002</v>
      </c>
      <c r="U1985" s="151">
        <v>46600</v>
      </c>
      <c r="V1985" s="147">
        <v>2.5000000000000001E-3</v>
      </c>
      <c r="W1985" s="192">
        <v>5.4800000000000001E-2</v>
      </c>
      <c r="X1985" s="150" t="s">
        <v>636</v>
      </c>
      <c r="Y1985" s="150"/>
      <c r="Z1985" s="153">
        <v>1450000</v>
      </c>
      <c r="AA1985" s="153">
        <v>1</v>
      </c>
      <c r="AB1985" s="153">
        <v>84.5</v>
      </c>
      <c r="AC1985" s="153">
        <v>0</v>
      </c>
      <c r="AD1985" s="153">
        <v>1225.25</v>
      </c>
      <c r="AE1985" s="154"/>
      <c r="AF1985" s="154"/>
      <c r="AG1985" s="150" t="s">
        <v>17</v>
      </c>
      <c r="AH1985" s="147">
        <v>2.5591155690000002E-3</v>
      </c>
      <c r="AI1985" s="147">
        <v>2.487631358E-3</v>
      </c>
      <c r="AJ1985" s="147">
        <v>9.6426464899999995E-4</v>
      </c>
    </row>
    <row r="1986" spans="1:36" ht="13.5" thickBot="1" x14ac:dyDescent="0.25">
      <c r="A1986" s="149">
        <v>8700</v>
      </c>
      <c r="B1986" s="149">
        <v>12956</v>
      </c>
      <c r="C1986" s="150" t="s">
        <v>1560</v>
      </c>
      <c r="D1986" s="150">
        <v>520042847</v>
      </c>
      <c r="E1986" s="150" t="s">
        <v>429</v>
      </c>
      <c r="F1986" s="150" t="s">
        <v>1561</v>
      </c>
      <c r="G1986" s="150">
        <v>1169127</v>
      </c>
      <c r="H1986" s="150" t="s">
        <v>102</v>
      </c>
      <c r="I1986" s="150" t="s">
        <v>228</v>
      </c>
      <c r="J1986" s="150" t="s">
        <v>53</v>
      </c>
      <c r="K1986" s="150" t="s">
        <v>53</v>
      </c>
      <c r="L1986" s="150" t="s">
        <v>821</v>
      </c>
      <c r="M1986" s="150" t="s">
        <v>311</v>
      </c>
      <c r="N1986" s="150" t="s">
        <v>708</v>
      </c>
      <c r="O1986" s="150" t="s">
        <v>62</v>
      </c>
      <c r="P1986" s="150" t="s">
        <v>1339</v>
      </c>
      <c r="Q1986" s="150" t="s">
        <v>65</v>
      </c>
      <c r="R1986" s="150" t="s">
        <v>57</v>
      </c>
      <c r="S1986" s="150" t="s">
        <v>1206</v>
      </c>
      <c r="T1986" s="152">
        <v>1.569</v>
      </c>
      <c r="U1986" s="151">
        <v>46295</v>
      </c>
      <c r="V1986" s="147">
        <v>3.9E-2</v>
      </c>
      <c r="W1986" s="192">
        <v>4.9299999999999997E-2</v>
      </c>
      <c r="X1986" s="150" t="s">
        <v>636</v>
      </c>
      <c r="Y1986" s="150"/>
      <c r="Z1986" s="153">
        <v>145600</v>
      </c>
      <c r="AA1986" s="153">
        <v>1</v>
      </c>
      <c r="AB1986" s="153">
        <v>98.54</v>
      </c>
      <c r="AC1986" s="153">
        <v>0</v>
      </c>
      <c r="AD1986" s="153">
        <v>143.47424000000001</v>
      </c>
      <c r="AE1986" s="154"/>
      <c r="AF1986" s="154"/>
      <c r="AG1986" s="150" t="s">
        <v>17</v>
      </c>
      <c r="AH1986" s="147">
        <v>1.8943331499999999E-4</v>
      </c>
      <c r="AI1986" s="147">
        <v>2.9129648499999998E-4</v>
      </c>
      <c r="AJ1986" s="147">
        <v>1.12913395E-4</v>
      </c>
    </row>
    <row r="1987" spans="1:36" ht="13.5" thickBot="1" x14ac:dyDescent="0.25">
      <c r="A1987" s="149">
        <v>8700</v>
      </c>
      <c r="B1987" s="149">
        <v>12956</v>
      </c>
      <c r="C1987" s="150" t="s">
        <v>1562</v>
      </c>
      <c r="D1987" s="150">
        <v>516167343</v>
      </c>
      <c r="E1987" s="150" t="s">
        <v>429</v>
      </c>
      <c r="F1987" s="150" t="s">
        <v>1563</v>
      </c>
      <c r="G1987" s="150">
        <v>1169531</v>
      </c>
      <c r="H1987" s="150" t="s">
        <v>102</v>
      </c>
      <c r="I1987" s="150" t="s">
        <v>229</v>
      </c>
      <c r="J1987" s="150" t="s">
        <v>53</v>
      </c>
      <c r="K1987" s="150" t="s">
        <v>53</v>
      </c>
      <c r="L1987" s="150" t="s">
        <v>821</v>
      </c>
      <c r="M1987" s="150" t="s">
        <v>311</v>
      </c>
      <c r="N1987" s="150" t="s">
        <v>647</v>
      </c>
      <c r="O1987" s="150" t="s">
        <v>62</v>
      </c>
      <c r="P1987" s="150" t="s">
        <v>298</v>
      </c>
      <c r="Q1987" s="150" t="s">
        <v>298</v>
      </c>
      <c r="R1987" s="150" t="s">
        <v>57</v>
      </c>
      <c r="S1987" s="150" t="s">
        <v>1206</v>
      </c>
      <c r="T1987" s="152">
        <v>1.89</v>
      </c>
      <c r="U1987" s="151">
        <v>46112</v>
      </c>
      <c r="V1987" s="147">
        <v>1.6400000000000001E-2</v>
      </c>
      <c r="W1987" s="192">
        <v>2.64E-2</v>
      </c>
      <c r="X1987" s="150" t="s">
        <v>636</v>
      </c>
      <c r="Y1987" s="150"/>
      <c r="Z1987" s="153">
        <v>898252.19</v>
      </c>
      <c r="AA1987" s="153">
        <v>1</v>
      </c>
      <c r="AB1987" s="153">
        <v>109.81</v>
      </c>
      <c r="AC1987" s="153">
        <v>0</v>
      </c>
      <c r="AD1987" s="153">
        <v>986.37072999999998</v>
      </c>
      <c r="AE1987" s="154"/>
      <c r="AF1987" s="154"/>
      <c r="AG1987" s="150" t="s">
        <v>17</v>
      </c>
      <c r="AH1987" s="147">
        <v>3.6015710479999998E-3</v>
      </c>
      <c r="AI1987" s="147">
        <v>2.0026335510000002E-3</v>
      </c>
      <c r="AJ1987" s="147">
        <v>7.7626804800000001E-4</v>
      </c>
    </row>
    <row r="1988" spans="1:36" ht="13.5" thickBot="1" x14ac:dyDescent="0.25">
      <c r="A1988" s="149">
        <v>8700</v>
      </c>
      <c r="B1988" s="149">
        <v>12956</v>
      </c>
      <c r="C1988" s="150" t="s">
        <v>1566</v>
      </c>
      <c r="D1988" s="150">
        <v>513893123</v>
      </c>
      <c r="E1988" s="150" t="s">
        <v>429</v>
      </c>
      <c r="F1988" s="150" t="s">
        <v>1567</v>
      </c>
      <c r="G1988" s="150">
        <v>1171214</v>
      </c>
      <c r="H1988" s="150" t="s">
        <v>102</v>
      </c>
      <c r="I1988" s="150" t="s">
        <v>229</v>
      </c>
      <c r="J1988" s="150" t="s">
        <v>53</v>
      </c>
      <c r="K1988" s="150" t="s">
        <v>53</v>
      </c>
      <c r="L1988" s="150" t="s">
        <v>821</v>
      </c>
      <c r="M1988" s="150" t="s">
        <v>311</v>
      </c>
      <c r="N1988" s="150" t="s">
        <v>649</v>
      </c>
      <c r="O1988" s="150" t="s">
        <v>62</v>
      </c>
      <c r="P1988" s="150" t="s">
        <v>1350</v>
      </c>
      <c r="Q1988" s="150" t="s">
        <v>1351</v>
      </c>
      <c r="R1988" s="150" t="s">
        <v>57</v>
      </c>
      <c r="S1988" s="150" t="s">
        <v>1206</v>
      </c>
      <c r="T1988" s="152">
        <v>1.04</v>
      </c>
      <c r="U1988" s="151">
        <v>46022</v>
      </c>
      <c r="V1988" s="147">
        <v>1.8499999999999999E-2</v>
      </c>
      <c r="W1988" s="192">
        <v>2.1899999999999999E-2</v>
      </c>
      <c r="X1988" s="150" t="s">
        <v>636</v>
      </c>
      <c r="Y1988" s="150"/>
      <c r="Z1988" s="153">
        <v>326648.33</v>
      </c>
      <c r="AA1988" s="153">
        <v>1</v>
      </c>
      <c r="AB1988" s="153">
        <v>111.87</v>
      </c>
      <c r="AC1988" s="153">
        <v>0</v>
      </c>
      <c r="AD1988" s="153">
        <v>365.42149000000001</v>
      </c>
      <c r="AE1988" s="154"/>
      <c r="AF1988" s="154"/>
      <c r="AG1988" s="150" t="s">
        <v>17</v>
      </c>
      <c r="AH1988" s="147">
        <v>6.8131221799999999E-4</v>
      </c>
      <c r="AI1988" s="147">
        <v>7.4191712499999997E-4</v>
      </c>
      <c r="AJ1988" s="147">
        <v>2.8758459500000002E-4</v>
      </c>
    </row>
    <row r="1989" spans="1:36" ht="13.5" thickBot="1" x14ac:dyDescent="0.25">
      <c r="A1989" s="149">
        <v>8700</v>
      </c>
      <c r="B1989" s="149">
        <v>12956</v>
      </c>
      <c r="C1989" s="150" t="s">
        <v>1431</v>
      </c>
      <c r="D1989" s="150">
        <v>513821488</v>
      </c>
      <c r="E1989" s="150" t="s">
        <v>429</v>
      </c>
      <c r="F1989" s="150" t="s">
        <v>1568</v>
      </c>
      <c r="G1989" s="150">
        <v>1171271</v>
      </c>
      <c r="H1989" s="150" t="s">
        <v>102</v>
      </c>
      <c r="I1989" s="150" t="s">
        <v>229</v>
      </c>
      <c r="J1989" s="150" t="s">
        <v>53</v>
      </c>
      <c r="K1989" s="150" t="s">
        <v>53</v>
      </c>
      <c r="L1989" s="150" t="s">
        <v>821</v>
      </c>
      <c r="M1989" s="150" t="s">
        <v>311</v>
      </c>
      <c r="N1989" s="150" t="s">
        <v>651</v>
      </c>
      <c r="O1989" s="150" t="s">
        <v>62</v>
      </c>
      <c r="P1989" s="150" t="s">
        <v>1369</v>
      </c>
      <c r="Q1989" s="150" t="s">
        <v>65</v>
      </c>
      <c r="R1989" s="150" t="s">
        <v>57</v>
      </c>
      <c r="S1989" s="150" t="s">
        <v>1206</v>
      </c>
      <c r="T1989" s="152">
        <v>6.7450000000000001</v>
      </c>
      <c r="U1989" s="151">
        <v>49207</v>
      </c>
      <c r="V1989" s="147">
        <v>2.5000000000000001E-2</v>
      </c>
      <c r="W1989" s="192">
        <v>2.9600000000000001E-2</v>
      </c>
      <c r="X1989" s="150" t="s">
        <v>636</v>
      </c>
      <c r="Y1989" s="150"/>
      <c r="Z1989" s="153">
        <v>347826.1</v>
      </c>
      <c r="AA1989" s="153">
        <v>1</v>
      </c>
      <c r="AB1989" s="153">
        <v>108.62</v>
      </c>
      <c r="AC1989" s="153">
        <v>0</v>
      </c>
      <c r="AD1989" s="153">
        <v>377.80871000000002</v>
      </c>
      <c r="AE1989" s="154"/>
      <c r="AF1989" s="154"/>
      <c r="AG1989" s="150" t="s">
        <v>17</v>
      </c>
      <c r="AH1989" s="147">
        <v>4.9016579700000005E-4</v>
      </c>
      <c r="AI1989" s="147">
        <v>7.6706696100000001E-4</v>
      </c>
      <c r="AJ1989" s="147">
        <v>2.9733326500000002E-4</v>
      </c>
    </row>
    <row r="1990" spans="1:36" ht="13.5" thickBot="1" x14ac:dyDescent="0.25">
      <c r="A1990" s="149">
        <v>8700</v>
      </c>
      <c r="B1990" s="149">
        <v>12956</v>
      </c>
      <c r="C1990" s="150" t="s">
        <v>1490</v>
      </c>
      <c r="D1990" s="150">
        <v>510560188</v>
      </c>
      <c r="E1990" s="150" t="s">
        <v>429</v>
      </c>
      <c r="F1990" s="150" t="s">
        <v>1569</v>
      </c>
      <c r="G1990" s="150">
        <v>1171628</v>
      </c>
      <c r="H1990" s="150" t="s">
        <v>102</v>
      </c>
      <c r="I1990" s="150" t="s">
        <v>229</v>
      </c>
      <c r="J1990" s="150" t="s">
        <v>53</v>
      </c>
      <c r="K1990" s="150" t="s">
        <v>53</v>
      </c>
      <c r="L1990" s="150" t="s">
        <v>821</v>
      </c>
      <c r="M1990" s="150" t="s">
        <v>311</v>
      </c>
      <c r="N1990" s="150" t="s">
        <v>652</v>
      </c>
      <c r="O1990" s="150" t="s">
        <v>62</v>
      </c>
      <c r="P1990" s="150" t="s">
        <v>1366</v>
      </c>
      <c r="Q1990" s="150" t="s">
        <v>1351</v>
      </c>
      <c r="R1990" s="150" t="s">
        <v>57</v>
      </c>
      <c r="S1990" s="150" t="s">
        <v>1206</v>
      </c>
      <c r="T1990" s="152">
        <v>0.73599999999999999</v>
      </c>
      <c r="U1990" s="151">
        <v>45838</v>
      </c>
      <c r="V1990" s="147">
        <v>1.2200000000000001E-2</v>
      </c>
      <c r="W1990" s="192">
        <v>2.64E-2</v>
      </c>
      <c r="X1990" s="150" t="s">
        <v>636</v>
      </c>
      <c r="Y1990" s="150"/>
      <c r="Z1990" s="153">
        <v>50000</v>
      </c>
      <c r="AA1990" s="153">
        <v>1</v>
      </c>
      <c r="AB1990" s="153">
        <v>110.94</v>
      </c>
      <c r="AC1990" s="153">
        <v>0</v>
      </c>
      <c r="AD1990" s="153">
        <v>55.47</v>
      </c>
      <c r="AE1990" s="154"/>
      <c r="AF1990" s="154"/>
      <c r="AG1990" s="150" t="s">
        <v>17</v>
      </c>
      <c r="AH1990" s="147">
        <v>1.08695652E-4</v>
      </c>
      <c r="AI1990" s="147">
        <v>1.12621025E-4</v>
      </c>
      <c r="AJ1990" s="147">
        <v>4.3654568553787098E-5</v>
      </c>
    </row>
    <row r="1991" spans="1:36" ht="13.5" thickBot="1" x14ac:dyDescent="0.25">
      <c r="A1991" s="149">
        <v>8700</v>
      </c>
      <c r="B1991" s="149">
        <v>12956</v>
      </c>
      <c r="C1991" s="150" t="s">
        <v>1570</v>
      </c>
      <c r="D1991" s="150">
        <v>514353671</v>
      </c>
      <c r="E1991" s="150" t="s">
        <v>429</v>
      </c>
      <c r="F1991" s="150" t="s">
        <v>1571</v>
      </c>
      <c r="G1991" s="150">
        <v>1171834</v>
      </c>
      <c r="H1991" s="150" t="s">
        <v>102</v>
      </c>
      <c r="I1991" s="150" t="s">
        <v>229</v>
      </c>
      <c r="J1991" s="150" t="s">
        <v>53</v>
      </c>
      <c r="K1991" s="150" t="s">
        <v>53</v>
      </c>
      <c r="L1991" s="150" t="s">
        <v>821</v>
      </c>
      <c r="M1991" s="150" t="s">
        <v>311</v>
      </c>
      <c r="N1991" s="150" t="s">
        <v>651</v>
      </c>
      <c r="O1991" s="150" t="s">
        <v>62</v>
      </c>
      <c r="P1991" s="150" t="s">
        <v>1446</v>
      </c>
      <c r="Q1991" s="150" t="s">
        <v>65</v>
      </c>
      <c r="R1991" s="150" t="s">
        <v>57</v>
      </c>
      <c r="S1991" s="150" t="s">
        <v>1206</v>
      </c>
      <c r="T1991" s="152">
        <v>3.4390000000000001</v>
      </c>
      <c r="U1991" s="151">
        <v>46813</v>
      </c>
      <c r="V1991" s="147">
        <v>1.0800000000000001E-2</v>
      </c>
      <c r="W1991" s="192">
        <v>3.1E-2</v>
      </c>
      <c r="X1991" s="150" t="s">
        <v>636</v>
      </c>
      <c r="Y1991" s="150"/>
      <c r="Z1991" s="153">
        <v>904517.07</v>
      </c>
      <c r="AA1991" s="153">
        <v>1</v>
      </c>
      <c r="AB1991" s="153">
        <v>104.57</v>
      </c>
      <c r="AC1991" s="153">
        <v>0</v>
      </c>
      <c r="AD1991" s="153">
        <v>945.85350000000005</v>
      </c>
      <c r="AE1991" s="154"/>
      <c r="AF1991" s="154"/>
      <c r="AG1991" s="150" t="s">
        <v>17</v>
      </c>
      <c r="AH1991" s="147">
        <v>2.9882041800000001E-3</v>
      </c>
      <c r="AI1991" s="147">
        <v>1.920371211E-3</v>
      </c>
      <c r="AJ1991" s="147">
        <v>7.4438122299999999E-4</v>
      </c>
    </row>
    <row r="1992" spans="1:36" ht="13.5" thickBot="1" x14ac:dyDescent="0.25">
      <c r="A1992" s="149">
        <v>8700</v>
      </c>
      <c r="B1992" s="149">
        <v>12956</v>
      </c>
      <c r="C1992" s="150" t="s">
        <v>1492</v>
      </c>
      <c r="D1992" s="150">
        <v>513682146</v>
      </c>
      <c r="E1992" s="150" t="s">
        <v>429</v>
      </c>
      <c r="F1992" s="150" t="s">
        <v>1572</v>
      </c>
      <c r="G1992" s="150">
        <v>1172170</v>
      </c>
      <c r="H1992" s="150" t="s">
        <v>102</v>
      </c>
      <c r="I1992" s="150" t="s">
        <v>229</v>
      </c>
      <c r="J1992" s="150" t="s">
        <v>53</v>
      </c>
      <c r="K1992" s="150" t="s">
        <v>53</v>
      </c>
      <c r="L1992" s="150" t="s">
        <v>821</v>
      </c>
      <c r="M1992" s="150" t="s">
        <v>311</v>
      </c>
      <c r="N1992" s="150" t="s">
        <v>256</v>
      </c>
      <c r="O1992" s="150" t="s">
        <v>62</v>
      </c>
      <c r="P1992" s="150" t="s">
        <v>1345</v>
      </c>
      <c r="Q1992" s="150" t="s">
        <v>65</v>
      </c>
      <c r="R1992" s="150" t="s">
        <v>57</v>
      </c>
      <c r="S1992" s="150" t="s">
        <v>1206</v>
      </c>
      <c r="T1992" s="152">
        <v>2.71</v>
      </c>
      <c r="U1992" s="151">
        <v>46934</v>
      </c>
      <c r="V1992" s="147">
        <v>2E-3</v>
      </c>
      <c r="W1992" s="192">
        <v>2.1399999999999999E-2</v>
      </c>
      <c r="X1992" s="150" t="s">
        <v>636</v>
      </c>
      <c r="Y1992" s="150"/>
      <c r="Z1992" s="153">
        <v>90000</v>
      </c>
      <c r="AA1992" s="153">
        <v>1</v>
      </c>
      <c r="AB1992" s="153">
        <v>106.3</v>
      </c>
      <c r="AC1992" s="153">
        <v>0</v>
      </c>
      <c r="AD1992" s="153">
        <v>95.67</v>
      </c>
      <c r="AE1992" s="154"/>
      <c r="AF1992" s="154"/>
      <c r="AG1992" s="150" t="s">
        <v>17</v>
      </c>
      <c r="AH1992" s="147">
        <v>1.06811487E-4</v>
      </c>
      <c r="AI1992" s="147">
        <v>1.94239291E-4</v>
      </c>
      <c r="AJ1992" s="147">
        <v>7.5291735596553296E-5</v>
      </c>
    </row>
    <row r="1993" spans="1:36" ht="13.5" thickBot="1" x14ac:dyDescent="0.25">
      <c r="A1993" s="149">
        <v>8700</v>
      </c>
      <c r="B1993" s="149">
        <v>12956</v>
      </c>
      <c r="C1993" s="150" t="s">
        <v>2190</v>
      </c>
      <c r="D1993" s="150">
        <v>520041005</v>
      </c>
      <c r="E1993" s="150" t="s">
        <v>429</v>
      </c>
      <c r="F1993" s="150" t="s">
        <v>2225</v>
      </c>
      <c r="G1993" s="150">
        <v>1172725</v>
      </c>
      <c r="H1993" s="150" t="s">
        <v>102</v>
      </c>
      <c r="I1993" s="150" t="s">
        <v>228</v>
      </c>
      <c r="J1993" s="150" t="s">
        <v>53</v>
      </c>
      <c r="K1993" s="150" t="s">
        <v>53</v>
      </c>
      <c r="L1993" s="150" t="s">
        <v>821</v>
      </c>
      <c r="M1993" s="150" t="s">
        <v>311</v>
      </c>
      <c r="N1993" s="150" t="s">
        <v>140</v>
      </c>
      <c r="O1993" s="150" t="s">
        <v>62</v>
      </c>
      <c r="P1993" s="150" t="s">
        <v>1522</v>
      </c>
      <c r="Q1993" s="150" t="s">
        <v>1351</v>
      </c>
      <c r="R1993" s="150" t="s">
        <v>57</v>
      </c>
      <c r="S1993" s="150" t="s">
        <v>1206</v>
      </c>
      <c r="T1993" s="152">
        <v>2.9060000000000001</v>
      </c>
      <c r="U1993" s="151">
        <v>47118</v>
      </c>
      <c r="V1993" s="147">
        <v>2.5000000000000001E-2</v>
      </c>
      <c r="W1993" s="192">
        <v>5.8200000000000002E-2</v>
      </c>
      <c r="X1993" s="150" t="s">
        <v>636</v>
      </c>
      <c r="Y1993" s="150"/>
      <c r="Z1993" s="153">
        <v>94444.44</v>
      </c>
      <c r="AA1993" s="153">
        <v>1</v>
      </c>
      <c r="AB1993" s="153">
        <v>91.67</v>
      </c>
      <c r="AC1993" s="153">
        <v>0</v>
      </c>
      <c r="AD1993" s="153">
        <v>86.577219999999997</v>
      </c>
      <c r="AE1993" s="154"/>
      <c r="AF1993" s="154"/>
      <c r="AG1993" s="150" t="s">
        <v>17</v>
      </c>
      <c r="AH1993" s="147">
        <v>3.71566254E-4</v>
      </c>
      <c r="AI1993" s="147">
        <v>1.7577817300000001E-4</v>
      </c>
      <c r="AJ1993" s="147">
        <v>6.8135770428813896E-5</v>
      </c>
    </row>
    <row r="1994" spans="1:36" ht="13.5" thickBot="1" x14ac:dyDescent="0.25">
      <c r="A1994" s="149">
        <v>8700</v>
      </c>
      <c r="B1994" s="149">
        <v>12956</v>
      </c>
      <c r="C1994" s="150" t="s">
        <v>1440</v>
      </c>
      <c r="D1994" s="150">
        <v>520026683</v>
      </c>
      <c r="E1994" s="150" t="s">
        <v>429</v>
      </c>
      <c r="F1994" s="150" t="s">
        <v>1573</v>
      </c>
      <c r="G1994" s="150">
        <v>1172782</v>
      </c>
      <c r="H1994" s="150" t="s">
        <v>102</v>
      </c>
      <c r="I1994" s="150" t="s">
        <v>229</v>
      </c>
      <c r="J1994" s="150" t="s">
        <v>53</v>
      </c>
      <c r="K1994" s="150" t="s">
        <v>53</v>
      </c>
      <c r="L1994" s="150" t="s">
        <v>821</v>
      </c>
      <c r="M1994" s="150" t="s">
        <v>311</v>
      </c>
      <c r="N1994" s="150" t="s">
        <v>651</v>
      </c>
      <c r="O1994" s="150" t="s">
        <v>62</v>
      </c>
      <c r="P1994" s="150" t="s">
        <v>1369</v>
      </c>
      <c r="Q1994" s="150" t="s">
        <v>65</v>
      </c>
      <c r="R1994" s="150" t="s">
        <v>57</v>
      </c>
      <c r="S1994" s="150" t="s">
        <v>1206</v>
      </c>
      <c r="T1994" s="152">
        <v>6.0620000000000003</v>
      </c>
      <c r="U1994" s="151">
        <v>48218</v>
      </c>
      <c r="V1994" s="147">
        <v>9.1999999999999998E-3</v>
      </c>
      <c r="W1994" s="192">
        <v>2.93E-2</v>
      </c>
      <c r="X1994" s="150" t="s">
        <v>636</v>
      </c>
      <c r="Y1994" s="150"/>
      <c r="Z1994" s="153">
        <v>5360287</v>
      </c>
      <c r="AA1994" s="153">
        <v>1</v>
      </c>
      <c r="AB1994" s="153">
        <v>99.5</v>
      </c>
      <c r="AC1994" s="153">
        <v>0</v>
      </c>
      <c r="AD1994" s="153">
        <v>5333.4855600000001</v>
      </c>
      <c r="AE1994" s="154"/>
      <c r="AF1994" s="154"/>
      <c r="AG1994" s="150" t="s">
        <v>17</v>
      </c>
      <c r="AH1994" s="147">
        <v>2.072238783E-3</v>
      </c>
      <c r="AI1994" s="147">
        <v>1.0828603084000001E-2</v>
      </c>
      <c r="AJ1994" s="147">
        <v>4.1974222280000001E-3</v>
      </c>
    </row>
    <row r="1995" spans="1:36" ht="13.5" thickBot="1" x14ac:dyDescent="0.25">
      <c r="A1995" s="149">
        <v>8700</v>
      </c>
      <c r="B1995" s="149">
        <v>12956</v>
      </c>
      <c r="C1995" s="150" t="s">
        <v>1440</v>
      </c>
      <c r="D1995" s="150">
        <v>520026683</v>
      </c>
      <c r="E1995" s="150" t="s">
        <v>429</v>
      </c>
      <c r="F1995" s="150" t="s">
        <v>1573</v>
      </c>
      <c r="G1995" s="150">
        <v>11727820</v>
      </c>
      <c r="H1995" s="150" t="s">
        <v>102</v>
      </c>
      <c r="I1995" s="150" t="s">
        <v>229</v>
      </c>
      <c r="J1995" s="150" t="s">
        <v>53</v>
      </c>
      <c r="K1995" s="150" t="s">
        <v>53</v>
      </c>
      <c r="L1995" s="150" t="s">
        <v>54</v>
      </c>
      <c r="M1995" s="150" t="s">
        <v>311</v>
      </c>
      <c r="N1995" s="150" t="s">
        <v>651</v>
      </c>
      <c r="O1995" s="150" t="s">
        <v>62</v>
      </c>
      <c r="P1995" s="150" t="s">
        <v>298</v>
      </c>
      <c r="Q1995" s="150" t="s">
        <v>298</v>
      </c>
      <c r="R1995" s="150" t="s">
        <v>57</v>
      </c>
      <c r="S1995" s="150" t="s">
        <v>1206</v>
      </c>
      <c r="T1995" s="152">
        <v>6.0620000000000003</v>
      </c>
      <c r="U1995" s="151">
        <v>48218</v>
      </c>
      <c r="V1995" s="147">
        <v>9.1999999999999998E-3</v>
      </c>
      <c r="W1995" s="192">
        <v>2.93E-2</v>
      </c>
      <c r="X1995" s="150" t="s">
        <v>636</v>
      </c>
      <c r="Y1995" s="150"/>
      <c r="Z1995" s="153">
        <v>1500000</v>
      </c>
      <c r="AA1995" s="153">
        <v>1</v>
      </c>
      <c r="AB1995" s="153">
        <v>98.509500000000003</v>
      </c>
      <c r="AC1995" s="153">
        <v>0</v>
      </c>
      <c r="AD1995" s="153">
        <v>1477.6424999999999</v>
      </c>
      <c r="AE1995" s="154"/>
      <c r="AF1995" s="154"/>
      <c r="AG1995" s="150" t="s">
        <v>17</v>
      </c>
      <c r="AH1995" s="147">
        <v>5.7988652000000003E-4</v>
      </c>
      <c r="AI1995" s="147">
        <v>3.000065145E-3</v>
      </c>
      <c r="AJ1995" s="147">
        <v>1.1628960839999999E-3</v>
      </c>
    </row>
    <row r="1996" spans="1:36" ht="13.5" thickBot="1" x14ac:dyDescent="0.25">
      <c r="A1996" s="149">
        <v>8700</v>
      </c>
      <c r="B1996" s="149">
        <v>12956</v>
      </c>
      <c r="C1996" s="150" t="s">
        <v>1452</v>
      </c>
      <c r="D1996" s="150">
        <v>514065283</v>
      </c>
      <c r="E1996" s="150" t="s">
        <v>429</v>
      </c>
      <c r="F1996" s="150" t="s">
        <v>1574</v>
      </c>
      <c r="G1996" s="150">
        <v>1173566</v>
      </c>
      <c r="H1996" s="150" t="s">
        <v>102</v>
      </c>
      <c r="I1996" s="150" t="s">
        <v>228</v>
      </c>
      <c r="J1996" s="150" t="s">
        <v>53</v>
      </c>
      <c r="K1996" s="150" t="s">
        <v>53</v>
      </c>
      <c r="L1996" s="150" t="s">
        <v>821</v>
      </c>
      <c r="M1996" s="150" t="s">
        <v>311</v>
      </c>
      <c r="N1996" s="150" t="s">
        <v>75</v>
      </c>
      <c r="O1996" s="150" t="s">
        <v>62</v>
      </c>
      <c r="P1996" s="150" t="s">
        <v>1345</v>
      </c>
      <c r="Q1996" s="150" t="s">
        <v>65</v>
      </c>
      <c r="R1996" s="150" t="s">
        <v>57</v>
      </c>
      <c r="S1996" s="150" t="s">
        <v>1206</v>
      </c>
      <c r="T1996" s="152">
        <v>2.2599999999999998</v>
      </c>
      <c r="U1996" s="151">
        <v>47027</v>
      </c>
      <c r="V1996" s="147">
        <v>2.1499999999999998E-2</v>
      </c>
      <c r="W1996" s="192">
        <v>5.0599999999999999E-2</v>
      </c>
      <c r="X1996" s="150" t="s">
        <v>636</v>
      </c>
      <c r="Y1996" s="150"/>
      <c r="Z1996" s="153">
        <v>3224608.29</v>
      </c>
      <c r="AA1996" s="153">
        <v>1</v>
      </c>
      <c r="AB1996" s="153">
        <v>93.83</v>
      </c>
      <c r="AC1996" s="153">
        <v>27.787230000000001</v>
      </c>
      <c r="AD1996" s="153">
        <v>3053.4371900000001</v>
      </c>
      <c r="AE1996" s="154"/>
      <c r="AF1996" s="154"/>
      <c r="AG1996" s="150" t="s">
        <v>17</v>
      </c>
      <c r="AH1996" s="147">
        <v>3.302724846E-3</v>
      </c>
      <c r="AI1996" s="147">
        <v>6.1994091859999996E-3</v>
      </c>
      <c r="AJ1996" s="147">
        <v>2.403037373E-3</v>
      </c>
    </row>
    <row r="1997" spans="1:36" ht="13.5" thickBot="1" x14ac:dyDescent="0.25">
      <c r="A1997" s="149">
        <v>8700</v>
      </c>
      <c r="B1997" s="149">
        <v>12956</v>
      </c>
      <c r="C1997" s="150" t="s">
        <v>1490</v>
      </c>
      <c r="D1997" s="150">
        <v>510560188</v>
      </c>
      <c r="E1997" s="150" t="s">
        <v>429</v>
      </c>
      <c r="F1997" s="150" t="s">
        <v>1575</v>
      </c>
      <c r="G1997" s="150">
        <v>1173764</v>
      </c>
      <c r="H1997" s="150" t="s">
        <v>102</v>
      </c>
      <c r="I1997" s="150" t="s">
        <v>228</v>
      </c>
      <c r="J1997" s="150" t="s">
        <v>53</v>
      </c>
      <c r="K1997" s="150" t="s">
        <v>53</v>
      </c>
      <c r="L1997" s="150" t="s">
        <v>821</v>
      </c>
      <c r="M1997" s="150" t="s">
        <v>311</v>
      </c>
      <c r="N1997" s="150" t="s">
        <v>652</v>
      </c>
      <c r="O1997" s="150" t="s">
        <v>62</v>
      </c>
      <c r="P1997" s="150" t="s">
        <v>1366</v>
      </c>
      <c r="Q1997" s="150" t="s">
        <v>1351</v>
      </c>
      <c r="R1997" s="150" t="s">
        <v>57</v>
      </c>
      <c r="S1997" s="150" t="s">
        <v>1206</v>
      </c>
      <c r="T1997" s="152">
        <v>3.0390000000000001</v>
      </c>
      <c r="U1997" s="151">
        <v>46645</v>
      </c>
      <c r="V1997" s="147">
        <v>2.3E-2</v>
      </c>
      <c r="W1997" s="192">
        <v>5.1999999999999998E-2</v>
      </c>
      <c r="X1997" s="150" t="s">
        <v>636</v>
      </c>
      <c r="Y1997" s="150"/>
      <c r="Z1997" s="153">
        <v>1402018.25</v>
      </c>
      <c r="AA1997" s="153">
        <v>1</v>
      </c>
      <c r="AB1997" s="153">
        <v>91.96</v>
      </c>
      <c r="AC1997" s="153">
        <v>0</v>
      </c>
      <c r="AD1997" s="153">
        <v>1289.2959800000001</v>
      </c>
      <c r="AE1997" s="154"/>
      <c r="AF1997" s="154"/>
      <c r="AG1997" s="150" t="s">
        <v>17</v>
      </c>
      <c r="AH1997" s="147">
        <v>1.8356647640000001E-3</v>
      </c>
      <c r="AI1997" s="147">
        <v>2.6176642399999999E-3</v>
      </c>
      <c r="AJ1997" s="147">
        <v>1.0146684639999999E-3</v>
      </c>
    </row>
    <row r="1998" spans="1:36" ht="13.5" thickBot="1" x14ac:dyDescent="0.25">
      <c r="A1998" s="149">
        <v>8700</v>
      </c>
      <c r="B1998" s="149">
        <v>12956</v>
      </c>
      <c r="C1998" s="150" t="s">
        <v>1576</v>
      </c>
      <c r="D1998" s="150">
        <v>512287517</v>
      </c>
      <c r="E1998" s="150" t="s">
        <v>429</v>
      </c>
      <c r="F1998" s="150" t="s">
        <v>1577</v>
      </c>
      <c r="G1998" s="150">
        <v>1173996</v>
      </c>
      <c r="H1998" s="150" t="s">
        <v>102</v>
      </c>
      <c r="I1998" s="150" t="s">
        <v>228</v>
      </c>
      <c r="J1998" s="150" t="s">
        <v>53</v>
      </c>
      <c r="K1998" s="150" t="s">
        <v>53</v>
      </c>
      <c r="L1998" s="150" t="s">
        <v>821</v>
      </c>
      <c r="M1998" s="150" t="s">
        <v>311</v>
      </c>
      <c r="N1998" s="150" t="s">
        <v>140</v>
      </c>
      <c r="O1998" s="150" t="s">
        <v>62</v>
      </c>
      <c r="P1998" s="150" t="s">
        <v>298</v>
      </c>
      <c r="Q1998" s="150" t="s">
        <v>298</v>
      </c>
      <c r="R1998" s="150" t="s">
        <v>57</v>
      </c>
      <c r="S1998" s="150" t="s">
        <v>1206</v>
      </c>
      <c r="T1998" s="152">
        <v>0.77400000000000002</v>
      </c>
      <c r="U1998" s="151">
        <v>45838</v>
      </c>
      <c r="V1998" s="147">
        <v>4.4900000000000002E-2</v>
      </c>
      <c r="W1998" s="192">
        <v>5.5399999999999998E-2</v>
      </c>
      <c r="X1998" s="150" t="s">
        <v>636</v>
      </c>
      <c r="Y1998" s="150"/>
      <c r="Z1998" s="153">
        <v>160590</v>
      </c>
      <c r="AA1998" s="153">
        <v>1</v>
      </c>
      <c r="AB1998" s="153">
        <v>100.4</v>
      </c>
      <c r="AC1998" s="153">
        <v>0</v>
      </c>
      <c r="AD1998" s="153">
        <v>161.23236</v>
      </c>
      <c r="AE1998" s="154"/>
      <c r="AF1998" s="154"/>
      <c r="AG1998" s="150" t="s">
        <v>17</v>
      </c>
      <c r="AH1998" s="147">
        <v>1.885925566E-3</v>
      </c>
      <c r="AI1998" s="147">
        <v>3.2735088699999999E-4</v>
      </c>
      <c r="AJ1998" s="147">
        <v>1.2688893200000001E-4</v>
      </c>
    </row>
    <row r="1999" spans="1:36" ht="13.5" thickBot="1" x14ac:dyDescent="0.25">
      <c r="A1999" s="149">
        <v>8700</v>
      </c>
      <c r="B1999" s="149">
        <v>12956</v>
      </c>
      <c r="C1999" s="150" t="s">
        <v>1346</v>
      </c>
      <c r="D1999" s="150">
        <v>513623314</v>
      </c>
      <c r="E1999" s="150" t="s">
        <v>429</v>
      </c>
      <c r="F1999" s="150" t="s">
        <v>2166</v>
      </c>
      <c r="G1999" s="150">
        <v>1174226</v>
      </c>
      <c r="H1999" s="150" t="s">
        <v>102</v>
      </c>
      <c r="I1999" s="150" t="s">
        <v>229</v>
      </c>
      <c r="J1999" s="150" t="s">
        <v>53</v>
      </c>
      <c r="K1999" s="150" t="s">
        <v>53</v>
      </c>
      <c r="L1999" s="150" t="s">
        <v>821</v>
      </c>
      <c r="M1999" s="150" t="s">
        <v>311</v>
      </c>
      <c r="N1999" s="150" t="s">
        <v>651</v>
      </c>
      <c r="O1999" s="150" t="s">
        <v>62</v>
      </c>
      <c r="P1999" s="150" t="s">
        <v>1437</v>
      </c>
      <c r="Q1999" s="150" t="s">
        <v>1351</v>
      </c>
      <c r="R1999" s="150" t="s">
        <v>57</v>
      </c>
      <c r="S1999" s="150" t="s">
        <v>1206</v>
      </c>
      <c r="T1999" s="152">
        <v>4.726</v>
      </c>
      <c r="U1999" s="151">
        <v>47937</v>
      </c>
      <c r="V1999" s="147">
        <v>1.3299999999999999E-2</v>
      </c>
      <c r="W1999" s="192">
        <v>2.9899999999999999E-2</v>
      </c>
      <c r="X1999" s="150" t="s">
        <v>636</v>
      </c>
      <c r="Y1999" s="150"/>
      <c r="Z1999" s="153">
        <v>100000</v>
      </c>
      <c r="AA1999" s="153">
        <v>1</v>
      </c>
      <c r="AB1999" s="153">
        <v>103.34</v>
      </c>
      <c r="AC1999" s="153">
        <v>0</v>
      </c>
      <c r="AD1999" s="153">
        <v>103.34</v>
      </c>
      <c r="AE1999" s="154"/>
      <c r="AF1999" s="154"/>
      <c r="AG1999" s="150" t="s">
        <v>17</v>
      </c>
      <c r="AH1999" s="147">
        <v>8.4210526315789503E-5</v>
      </c>
      <c r="AI1999" s="147">
        <v>2.0981173099999999E-4</v>
      </c>
      <c r="AJ1999" s="147">
        <v>8.1327981149240306E-5</v>
      </c>
    </row>
    <row r="2000" spans="1:36" ht="13.5" thickBot="1" x14ac:dyDescent="0.25">
      <c r="A2000" s="149">
        <v>8700</v>
      </c>
      <c r="B2000" s="149">
        <v>12956</v>
      </c>
      <c r="C2000" s="150" t="s">
        <v>1578</v>
      </c>
      <c r="D2000" s="150">
        <v>510607328</v>
      </c>
      <c r="E2000" s="150" t="s">
        <v>429</v>
      </c>
      <c r="F2000" s="150" t="s">
        <v>1579</v>
      </c>
      <c r="G2000" s="150">
        <v>1174564</v>
      </c>
      <c r="H2000" s="150" t="s">
        <v>102</v>
      </c>
      <c r="I2000" s="150" t="s">
        <v>228</v>
      </c>
      <c r="J2000" s="150" t="s">
        <v>53</v>
      </c>
      <c r="K2000" s="150" t="s">
        <v>53</v>
      </c>
      <c r="L2000" s="150" t="s">
        <v>821</v>
      </c>
      <c r="M2000" s="150" t="s">
        <v>311</v>
      </c>
      <c r="N2000" s="150" t="s">
        <v>652</v>
      </c>
      <c r="O2000" s="150" t="s">
        <v>62</v>
      </c>
      <c r="P2000" s="150" t="s">
        <v>1522</v>
      </c>
      <c r="Q2000" s="150" t="s">
        <v>1351</v>
      </c>
      <c r="R2000" s="150" t="s">
        <v>57</v>
      </c>
      <c r="S2000" s="150" t="s">
        <v>1206</v>
      </c>
      <c r="T2000" s="152">
        <v>2.8809999999999998</v>
      </c>
      <c r="U2000" s="151">
        <v>47633</v>
      </c>
      <c r="V2000" s="147">
        <v>2.8500000000000001E-2</v>
      </c>
      <c r="W2000" s="192">
        <v>5.6000000000000001E-2</v>
      </c>
      <c r="X2000" s="150" t="s">
        <v>636</v>
      </c>
      <c r="Y2000" s="150"/>
      <c r="Z2000" s="153">
        <v>131392.88</v>
      </c>
      <c r="AA2000" s="153">
        <v>1</v>
      </c>
      <c r="AB2000" s="153">
        <v>93.5</v>
      </c>
      <c r="AC2000" s="153">
        <v>0</v>
      </c>
      <c r="AD2000" s="153">
        <v>122.85234</v>
      </c>
      <c r="AE2000" s="154"/>
      <c r="AF2000" s="154"/>
      <c r="AG2000" s="150" t="s">
        <v>17</v>
      </c>
      <c r="AH2000" s="147">
        <v>2.5660265299999997E-4</v>
      </c>
      <c r="AI2000" s="147">
        <v>2.4942773500000003E-4</v>
      </c>
      <c r="AJ2000" s="147">
        <v>9.6684079656087198E-5</v>
      </c>
    </row>
    <row r="2001" spans="1:36" ht="13.5" thickBot="1" x14ac:dyDescent="0.25">
      <c r="A2001" s="149">
        <v>8700</v>
      </c>
      <c r="B2001" s="149">
        <v>12956</v>
      </c>
      <c r="C2001" s="150" t="s">
        <v>1500</v>
      </c>
      <c r="D2001" s="150">
        <v>513569780</v>
      </c>
      <c r="E2001" s="150" t="s">
        <v>429</v>
      </c>
      <c r="F2001" s="150" t="s">
        <v>2167</v>
      </c>
      <c r="G2001" s="150">
        <v>1175033</v>
      </c>
      <c r="H2001" s="150" t="s">
        <v>102</v>
      </c>
      <c r="I2001" s="150" t="s">
        <v>229</v>
      </c>
      <c r="J2001" s="150" t="s">
        <v>53</v>
      </c>
      <c r="K2001" s="150" t="s">
        <v>53</v>
      </c>
      <c r="L2001" s="150" t="s">
        <v>821</v>
      </c>
      <c r="M2001" s="150" t="s">
        <v>311</v>
      </c>
      <c r="N2001" s="150" t="s">
        <v>651</v>
      </c>
      <c r="O2001" s="150" t="s">
        <v>62</v>
      </c>
      <c r="P2001" s="150" t="s">
        <v>1205</v>
      </c>
      <c r="Q2001" s="150" t="s">
        <v>65</v>
      </c>
      <c r="R2001" s="150" t="s">
        <v>57</v>
      </c>
      <c r="S2001" s="150" t="s">
        <v>1206</v>
      </c>
      <c r="T2001" s="152">
        <v>13.743</v>
      </c>
      <c r="U2001" s="151">
        <v>53327</v>
      </c>
      <c r="V2001" s="147">
        <v>9.5999999999999992E-3</v>
      </c>
      <c r="W2001" s="192">
        <v>2.9899999999999999E-2</v>
      </c>
      <c r="X2001" s="150" t="s">
        <v>636</v>
      </c>
      <c r="Y2001" s="150"/>
      <c r="Z2001" s="153">
        <v>100000</v>
      </c>
      <c r="AA2001" s="153">
        <v>1</v>
      </c>
      <c r="AB2001" s="153">
        <v>84.18</v>
      </c>
      <c r="AC2001" s="153">
        <v>0</v>
      </c>
      <c r="AD2001" s="153">
        <v>84.18</v>
      </c>
      <c r="AE2001" s="154"/>
      <c r="AF2001" s="154"/>
      <c r="AG2001" s="150" t="s">
        <v>17</v>
      </c>
      <c r="AH2001" s="147">
        <v>2.5000000000000001E-4</v>
      </c>
      <c r="AI2001" s="147">
        <v>1.70911085E-4</v>
      </c>
      <c r="AJ2001" s="147">
        <v>6.6249172180598496E-5</v>
      </c>
    </row>
    <row r="2002" spans="1:36" ht="13.5" thickBot="1" x14ac:dyDescent="0.25">
      <c r="A2002" s="149">
        <v>8700</v>
      </c>
      <c r="B2002" s="149">
        <v>12956</v>
      </c>
      <c r="C2002" s="150" t="s">
        <v>1580</v>
      </c>
      <c r="D2002" s="150">
        <v>1622</v>
      </c>
      <c r="E2002" s="150" t="s">
        <v>2</v>
      </c>
      <c r="F2002" s="150" t="s">
        <v>1581</v>
      </c>
      <c r="G2002" s="150">
        <v>1175041</v>
      </c>
      <c r="H2002" s="150" t="s">
        <v>102</v>
      </c>
      <c r="I2002" s="150" t="s">
        <v>228</v>
      </c>
      <c r="J2002" s="150" t="s">
        <v>53</v>
      </c>
      <c r="K2002" s="150" t="s">
        <v>53</v>
      </c>
      <c r="L2002" s="150" t="s">
        <v>821</v>
      </c>
      <c r="M2002" s="150" t="s">
        <v>311</v>
      </c>
      <c r="N2002" s="150" t="s">
        <v>140</v>
      </c>
      <c r="O2002" s="150" t="s">
        <v>62</v>
      </c>
      <c r="P2002" s="150" t="s">
        <v>1522</v>
      </c>
      <c r="Q2002" s="150" t="s">
        <v>1351</v>
      </c>
      <c r="R2002" s="150" t="s">
        <v>57</v>
      </c>
      <c r="S2002" s="150" t="s">
        <v>1206</v>
      </c>
      <c r="T2002" s="152">
        <v>1.4379999999999999</v>
      </c>
      <c r="U2002" s="151">
        <v>46112</v>
      </c>
      <c r="V2002" s="147">
        <v>7.0000000000000007E-2</v>
      </c>
      <c r="W2002" s="192">
        <v>6.7100000000000007E-2</v>
      </c>
      <c r="X2002" s="150" t="s">
        <v>636</v>
      </c>
      <c r="Y2002" s="150"/>
      <c r="Z2002" s="153">
        <v>454138.71</v>
      </c>
      <c r="AA2002" s="153">
        <v>1</v>
      </c>
      <c r="AB2002" s="153">
        <v>100.59</v>
      </c>
      <c r="AC2002" s="153">
        <v>0</v>
      </c>
      <c r="AD2002" s="153">
        <v>456.81813</v>
      </c>
      <c r="AE2002" s="154"/>
      <c r="AF2002" s="154"/>
      <c r="AG2002" s="150" t="s">
        <v>17</v>
      </c>
      <c r="AH2002" s="147">
        <v>1.1352900099999999E-3</v>
      </c>
      <c r="AI2002" s="147">
        <v>9.2748019200000005E-4</v>
      </c>
      <c r="AJ2002" s="147">
        <v>3.5951322099999998E-4</v>
      </c>
    </row>
    <row r="2003" spans="1:36" ht="13.5" thickBot="1" x14ac:dyDescent="0.25">
      <c r="A2003" s="149">
        <v>8700</v>
      </c>
      <c r="B2003" s="149">
        <v>12956</v>
      </c>
      <c r="C2003" s="150" t="s">
        <v>1332</v>
      </c>
      <c r="D2003" s="150">
        <v>520036104</v>
      </c>
      <c r="E2003" s="150" t="s">
        <v>429</v>
      </c>
      <c r="F2003" s="150" t="s">
        <v>1582</v>
      </c>
      <c r="G2003" s="150">
        <v>1175132</v>
      </c>
      <c r="H2003" s="150" t="s">
        <v>102</v>
      </c>
      <c r="I2003" s="150" t="s">
        <v>228</v>
      </c>
      <c r="J2003" s="150" t="s">
        <v>53</v>
      </c>
      <c r="K2003" s="150" t="s">
        <v>53</v>
      </c>
      <c r="L2003" s="150" t="s">
        <v>821</v>
      </c>
      <c r="M2003" s="150" t="s">
        <v>311</v>
      </c>
      <c r="N2003" s="150" t="s">
        <v>140</v>
      </c>
      <c r="O2003" s="150" t="s">
        <v>62</v>
      </c>
      <c r="P2003" s="150" t="s">
        <v>1334</v>
      </c>
      <c r="Q2003" s="150" t="s">
        <v>65</v>
      </c>
      <c r="R2003" s="150" t="s">
        <v>57</v>
      </c>
      <c r="S2003" s="150" t="s">
        <v>1206</v>
      </c>
      <c r="T2003" s="152">
        <v>3.74</v>
      </c>
      <c r="U2003" s="151">
        <v>47603</v>
      </c>
      <c r="V2003" s="147">
        <v>2.8000000000000001E-2</v>
      </c>
      <c r="W2003" s="192">
        <v>5.9900000000000002E-2</v>
      </c>
      <c r="X2003" s="150" t="s">
        <v>636</v>
      </c>
      <c r="Y2003" s="150"/>
      <c r="Z2003" s="153">
        <v>1859600</v>
      </c>
      <c r="AA2003" s="153">
        <v>1</v>
      </c>
      <c r="AB2003" s="153">
        <v>90.21</v>
      </c>
      <c r="AC2003" s="153">
        <v>0</v>
      </c>
      <c r="AD2003" s="153">
        <v>1677.5451599999999</v>
      </c>
      <c r="AE2003" s="154"/>
      <c r="AF2003" s="154"/>
      <c r="AG2003" s="150" t="s">
        <v>17</v>
      </c>
      <c r="AH2003" s="147">
        <v>2.3876564979999999E-3</v>
      </c>
      <c r="AI2003" s="147">
        <v>3.4059285409999999E-3</v>
      </c>
      <c r="AJ2003" s="147">
        <v>1.320218319E-3</v>
      </c>
    </row>
    <row r="2004" spans="1:36" ht="13.5" thickBot="1" x14ac:dyDescent="0.25">
      <c r="A2004" s="149">
        <v>8700</v>
      </c>
      <c r="B2004" s="149">
        <v>12956</v>
      </c>
      <c r="C2004" s="150" t="s">
        <v>1566</v>
      </c>
      <c r="D2004" s="150">
        <v>513893123</v>
      </c>
      <c r="E2004" s="150" t="s">
        <v>429</v>
      </c>
      <c r="F2004" s="150" t="s">
        <v>1583</v>
      </c>
      <c r="G2004" s="150">
        <v>1175660</v>
      </c>
      <c r="H2004" s="150" t="s">
        <v>102</v>
      </c>
      <c r="I2004" s="150" t="s">
        <v>229</v>
      </c>
      <c r="J2004" s="150" t="s">
        <v>53</v>
      </c>
      <c r="K2004" s="150" t="s">
        <v>53</v>
      </c>
      <c r="L2004" s="150" t="s">
        <v>821</v>
      </c>
      <c r="M2004" s="150" t="s">
        <v>311</v>
      </c>
      <c r="N2004" s="150" t="s">
        <v>649</v>
      </c>
      <c r="O2004" s="150" t="s">
        <v>62</v>
      </c>
      <c r="P2004" s="150" t="s">
        <v>1350</v>
      </c>
      <c r="Q2004" s="150" t="s">
        <v>1351</v>
      </c>
      <c r="R2004" s="150" t="s">
        <v>57</v>
      </c>
      <c r="S2004" s="150" t="s">
        <v>1206</v>
      </c>
      <c r="T2004" s="152">
        <v>0.9</v>
      </c>
      <c r="U2004" s="151">
        <v>46054</v>
      </c>
      <c r="V2004" s="147">
        <v>0.01</v>
      </c>
      <c r="W2004" s="192">
        <v>2.58E-2</v>
      </c>
      <c r="X2004" s="150" t="s">
        <v>636</v>
      </c>
      <c r="Y2004" s="150"/>
      <c r="Z2004" s="153">
        <v>1044807.71</v>
      </c>
      <c r="AA2004" s="153">
        <v>1</v>
      </c>
      <c r="AB2004" s="153">
        <v>109.27</v>
      </c>
      <c r="AC2004" s="153">
        <v>0</v>
      </c>
      <c r="AD2004" s="153">
        <v>1141.66138</v>
      </c>
      <c r="AE2004" s="154"/>
      <c r="AF2004" s="154"/>
      <c r="AG2004" s="150" t="s">
        <v>17</v>
      </c>
      <c r="AH2004" s="147">
        <v>1.774197749E-3</v>
      </c>
      <c r="AI2004" s="147">
        <v>2.3179209539999999E-3</v>
      </c>
      <c r="AJ2004" s="147">
        <v>8.9848089000000003E-4</v>
      </c>
    </row>
    <row r="2005" spans="1:36" ht="13.5" thickBot="1" x14ac:dyDescent="0.25">
      <c r="A2005" s="149">
        <v>8700</v>
      </c>
      <c r="B2005" s="149">
        <v>12956</v>
      </c>
      <c r="C2005" s="150" t="s">
        <v>1584</v>
      </c>
      <c r="D2005" s="150">
        <v>516117181</v>
      </c>
      <c r="E2005" s="150" t="s">
        <v>429</v>
      </c>
      <c r="F2005" s="150" t="s">
        <v>1585</v>
      </c>
      <c r="G2005" s="150">
        <v>1175769</v>
      </c>
      <c r="H2005" s="150" t="s">
        <v>102</v>
      </c>
      <c r="I2005" s="150" t="s">
        <v>229</v>
      </c>
      <c r="J2005" s="150" t="s">
        <v>53</v>
      </c>
      <c r="K2005" s="150" t="s">
        <v>53</v>
      </c>
      <c r="L2005" s="150" t="s">
        <v>821</v>
      </c>
      <c r="M2005" s="150" t="s">
        <v>311</v>
      </c>
      <c r="N2005" s="150" t="s">
        <v>651</v>
      </c>
      <c r="O2005" s="150" t="s">
        <v>62</v>
      </c>
      <c r="P2005" s="150" t="s">
        <v>298</v>
      </c>
      <c r="Q2005" s="150" t="s">
        <v>298</v>
      </c>
      <c r="R2005" s="150" t="s">
        <v>57</v>
      </c>
      <c r="S2005" s="150" t="s">
        <v>1206</v>
      </c>
      <c r="T2005" s="152">
        <v>5.6769999999999996</v>
      </c>
      <c r="U2005" s="151">
        <v>47664</v>
      </c>
      <c r="V2005" s="147">
        <v>6.4000000000000003E-3</v>
      </c>
      <c r="W2005" s="192">
        <v>3.4799999999999998E-2</v>
      </c>
      <c r="X2005" s="150" t="s">
        <v>636</v>
      </c>
      <c r="Y2005" s="150"/>
      <c r="Z2005" s="153">
        <v>435530</v>
      </c>
      <c r="AA2005" s="153">
        <v>1</v>
      </c>
      <c r="AB2005" s="153">
        <v>94.53</v>
      </c>
      <c r="AC2005" s="153">
        <v>0</v>
      </c>
      <c r="AD2005" s="153">
        <v>411.70650999999998</v>
      </c>
      <c r="AE2005" s="154"/>
      <c r="AF2005" s="154"/>
      <c r="AG2005" s="150" t="s">
        <v>17</v>
      </c>
      <c r="AH2005" s="147">
        <v>1.9713943629999999E-3</v>
      </c>
      <c r="AI2005" s="147">
        <v>8.3588983800000005E-4</v>
      </c>
      <c r="AJ2005" s="147">
        <v>3.2401063700000001E-4</v>
      </c>
    </row>
    <row r="2006" spans="1:36" ht="13.5" thickBot="1" x14ac:dyDescent="0.25">
      <c r="A2006" s="149">
        <v>8700</v>
      </c>
      <c r="B2006" s="149">
        <v>12956</v>
      </c>
      <c r="C2006" s="150" t="s">
        <v>1556</v>
      </c>
      <c r="D2006" s="150">
        <v>515434074</v>
      </c>
      <c r="E2006" s="150" t="s">
        <v>429</v>
      </c>
      <c r="F2006" s="150" t="s">
        <v>1586</v>
      </c>
      <c r="G2006" s="150">
        <v>1175975</v>
      </c>
      <c r="H2006" s="150" t="s">
        <v>102</v>
      </c>
      <c r="I2006" s="150" t="s">
        <v>229</v>
      </c>
      <c r="J2006" s="150" t="s">
        <v>53</v>
      </c>
      <c r="K2006" s="150" t="s">
        <v>53</v>
      </c>
      <c r="L2006" s="150" t="s">
        <v>821</v>
      </c>
      <c r="M2006" s="150" t="s">
        <v>311</v>
      </c>
      <c r="N2006" s="150" t="s">
        <v>651</v>
      </c>
      <c r="O2006" s="150" t="s">
        <v>62</v>
      </c>
      <c r="P2006" s="150" t="s">
        <v>1446</v>
      </c>
      <c r="Q2006" s="150" t="s">
        <v>65</v>
      </c>
      <c r="R2006" s="150" t="s">
        <v>57</v>
      </c>
      <c r="S2006" s="150" t="s">
        <v>1206</v>
      </c>
      <c r="T2006" s="152">
        <v>4.4690000000000003</v>
      </c>
      <c r="U2006" s="151">
        <v>47027</v>
      </c>
      <c r="V2006" s="147">
        <v>3.0000000000000001E-3</v>
      </c>
      <c r="W2006" s="192">
        <v>3.2000000000000001E-2</v>
      </c>
      <c r="X2006" s="150" t="s">
        <v>636</v>
      </c>
      <c r="Y2006" s="150"/>
      <c r="Z2006" s="153">
        <v>905500</v>
      </c>
      <c r="AA2006" s="153">
        <v>1</v>
      </c>
      <c r="AB2006" s="153">
        <v>97.4</v>
      </c>
      <c r="AC2006" s="153">
        <v>0</v>
      </c>
      <c r="AD2006" s="153">
        <v>881.95699999999999</v>
      </c>
      <c r="AE2006" s="154"/>
      <c r="AF2006" s="154"/>
      <c r="AG2006" s="150" t="s">
        <v>17</v>
      </c>
      <c r="AH2006" s="147">
        <v>2.2232097689999998E-3</v>
      </c>
      <c r="AI2006" s="147">
        <v>1.7906418199999999E-3</v>
      </c>
      <c r="AJ2006" s="147">
        <v>6.9409504799999996E-4</v>
      </c>
    </row>
    <row r="2007" spans="1:36" ht="13.5" thickBot="1" x14ac:dyDescent="0.25">
      <c r="A2007" s="149">
        <v>8700</v>
      </c>
      <c r="B2007" s="149">
        <v>12956</v>
      </c>
      <c r="C2007" s="150" t="s">
        <v>1587</v>
      </c>
      <c r="D2007" s="150">
        <v>515846558</v>
      </c>
      <c r="E2007" s="150" t="s">
        <v>429</v>
      </c>
      <c r="F2007" s="150" t="s">
        <v>1588</v>
      </c>
      <c r="G2007" s="150">
        <v>1177526</v>
      </c>
      <c r="H2007" s="150" t="s">
        <v>102</v>
      </c>
      <c r="I2007" s="150" t="s">
        <v>229</v>
      </c>
      <c r="J2007" s="150" t="s">
        <v>53</v>
      </c>
      <c r="K2007" s="150" t="s">
        <v>53</v>
      </c>
      <c r="L2007" s="150" t="s">
        <v>821</v>
      </c>
      <c r="M2007" s="150" t="s">
        <v>311</v>
      </c>
      <c r="N2007" s="150" t="s">
        <v>708</v>
      </c>
      <c r="O2007" s="150" t="s">
        <v>62</v>
      </c>
      <c r="P2007" s="150" t="s">
        <v>1339</v>
      </c>
      <c r="Q2007" s="150" t="s">
        <v>65</v>
      </c>
      <c r="R2007" s="150" t="s">
        <v>57</v>
      </c>
      <c r="S2007" s="150" t="s">
        <v>1206</v>
      </c>
      <c r="T2007" s="152">
        <v>3.968</v>
      </c>
      <c r="U2007" s="151">
        <v>48029</v>
      </c>
      <c r="V2007" s="147">
        <v>7.4999999999999997E-3</v>
      </c>
      <c r="W2007" s="192">
        <v>3.2800000000000003E-2</v>
      </c>
      <c r="X2007" s="150" t="s">
        <v>636</v>
      </c>
      <c r="Y2007" s="150"/>
      <c r="Z2007" s="153">
        <v>884934.99</v>
      </c>
      <c r="AA2007" s="153">
        <v>1</v>
      </c>
      <c r="AB2007" s="153">
        <v>99.9</v>
      </c>
      <c r="AC2007" s="153">
        <v>0</v>
      </c>
      <c r="AD2007" s="153">
        <v>884.05006000000003</v>
      </c>
      <c r="AE2007" s="154"/>
      <c r="AF2007" s="154"/>
      <c r="AG2007" s="150" t="s">
        <v>17</v>
      </c>
      <c r="AH2007" s="147">
        <v>1.8105522929999999E-3</v>
      </c>
      <c r="AI2007" s="147">
        <v>1.7948913700000001E-3</v>
      </c>
      <c r="AJ2007" s="147">
        <v>6.9574227400000005E-4</v>
      </c>
    </row>
    <row r="2008" spans="1:36" ht="13.5" thickBot="1" x14ac:dyDescent="0.25">
      <c r="A2008" s="149">
        <v>8700</v>
      </c>
      <c r="B2008" s="149">
        <v>12956</v>
      </c>
      <c r="C2008" s="150" t="s">
        <v>1512</v>
      </c>
      <c r="D2008" s="150">
        <v>515327120</v>
      </c>
      <c r="E2008" s="150" t="s">
        <v>429</v>
      </c>
      <c r="F2008" s="150" t="s">
        <v>1589</v>
      </c>
      <c r="G2008" s="150">
        <v>1177658</v>
      </c>
      <c r="H2008" s="150" t="s">
        <v>102</v>
      </c>
      <c r="I2008" s="150" t="s">
        <v>229</v>
      </c>
      <c r="J2008" s="150" t="s">
        <v>53</v>
      </c>
      <c r="K2008" s="150" t="s">
        <v>53</v>
      </c>
      <c r="L2008" s="150" t="s">
        <v>821</v>
      </c>
      <c r="M2008" s="150" t="s">
        <v>311</v>
      </c>
      <c r="N2008" s="150" t="s">
        <v>651</v>
      </c>
      <c r="O2008" s="150" t="s">
        <v>62</v>
      </c>
      <c r="P2008" s="150" t="s">
        <v>1350</v>
      </c>
      <c r="Q2008" s="150" t="s">
        <v>1351</v>
      </c>
      <c r="R2008" s="150" t="s">
        <v>57</v>
      </c>
      <c r="S2008" s="150" t="s">
        <v>1206</v>
      </c>
      <c r="T2008" s="152">
        <v>4.7030000000000003</v>
      </c>
      <c r="U2008" s="151">
        <v>47483</v>
      </c>
      <c r="V2008" s="147">
        <v>8.5000000000000006E-3</v>
      </c>
      <c r="W2008" s="192">
        <v>2.9600000000000001E-2</v>
      </c>
      <c r="X2008" s="150" t="s">
        <v>636</v>
      </c>
      <c r="Y2008" s="150"/>
      <c r="Z2008" s="153">
        <v>1775000</v>
      </c>
      <c r="AA2008" s="153">
        <v>1</v>
      </c>
      <c r="AB2008" s="153">
        <v>100.14</v>
      </c>
      <c r="AC2008" s="153">
        <v>0</v>
      </c>
      <c r="AD2008" s="153">
        <v>1777.4849999999999</v>
      </c>
      <c r="AE2008" s="154"/>
      <c r="AF2008" s="154"/>
      <c r="AG2008" s="150" t="s">
        <v>17</v>
      </c>
      <c r="AH2008" s="147">
        <v>2.6962980959999998E-3</v>
      </c>
      <c r="AI2008" s="147">
        <v>3.6088369110000001E-3</v>
      </c>
      <c r="AJ2008" s="147">
        <v>1.3988703939999999E-3</v>
      </c>
    </row>
    <row r="2009" spans="1:36" ht="13.5" thickBot="1" x14ac:dyDescent="0.25">
      <c r="A2009" s="149">
        <v>8700</v>
      </c>
      <c r="B2009" s="149">
        <v>12956</v>
      </c>
      <c r="C2009" s="150" t="s">
        <v>1590</v>
      </c>
      <c r="D2009" s="150">
        <v>515060044</v>
      </c>
      <c r="E2009" s="150" t="s">
        <v>429</v>
      </c>
      <c r="F2009" s="150" t="s">
        <v>1591</v>
      </c>
      <c r="G2009" s="150">
        <v>1178144</v>
      </c>
      <c r="H2009" s="150" t="s">
        <v>102</v>
      </c>
      <c r="I2009" s="150" t="s">
        <v>230</v>
      </c>
      <c r="J2009" s="150" t="s">
        <v>53</v>
      </c>
      <c r="K2009" s="150" t="s">
        <v>53</v>
      </c>
      <c r="L2009" s="150" t="s">
        <v>821</v>
      </c>
      <c r="M2009" s="150" t="s">
        <v>311</v>
      </c>
      <c r="N2009" s="150" t="s">
        <v>267</v>
      </c>
      <c r="O2009" s="150" t="s">
        <v>62</v>
      </c>
      <c r="P2009" s="150" t="s">
        <v>298</v>
      </c>
      <c r="Q2009" s="150" t="s">
        <v>298</v>
      </c>
      <c r="R2009" s="150" t="s">
        <v>57</v>
      </c>
      <c r="S2009" s="150" t="s">
        <v>1206</v>
      </c>
      <c r="T2009" s="152">
        <v>2.9420000000000002</v>
      </c>
      <c r="U2009" s="151">
        <v>47422</v>
      </c>
      <c r="V2009" s="147">
        <v>5.7000000000000002E-2</v>
      </c>
      <c r="W2009" s="192">
        <v>6.6500000000000004E-2</v>
      </c>
      <c r="X2009" s="150" t="s">
        <v>636</v>
      </c>
      <c r="Y2009" s="150"/>
      <c r="Z2009" s="153">
        <v>176000</v>
      </c>
      <c r="AA2009" s="153">
        <v>1</v>
      </c>
      <c r="AB2009" s="153">
        <v>112.8</v>
      </c>
      <c r="AC2009" s="153">
        <v>0</v>
      </c>
      <c r="AD2009" s="153">
        <v>198.52799999999999</v>
      </c>
      <c r="AE2009" s="154"/>
      <c r="AF2009" s="154"/>
      <c r="AG2009" s="150" t="s">
        <v>17</v>
      </c>
      <c r="AH2009" s="147">
        <v>6.6666666600000005E-4</v>
      </c>
      <c r="AI2009" s="147">
        <v>4.03072416E-4</v>
      </c>
      <c r="AJ2009" s="147">
        <v>1.5624038499999999E-4</v>
      </c>
    </row>
    <row r="2010" spans="1:36" ht="13.5" thickBot="1" x14ac:dyDescent="0.25">
      <c r="A2010" s="149">
        <v>8700</v>
      </c>
      <c r="B2010" s="149">
        <v>12956</v>
      </c>
      <c r="C2010" s="150" t="s">
        <v>1592</v>
      </c>
      <c r="D2010" s="150">
        <v>512832742</v>
      </c>
      <c r="E2010" s="150" t="s">
        <v>429</v>
      </c>
      <c r="F2010" s="150" t="s">
        <v>1593</v>
      </c>
      <c r="G2010" s="150">
        <v>1178151</v>
      </c>
      <c r="H2010" s="150" t="s">
        <v>102</v>
      </c>
      <c r="I2010" s="150" t="s">
        <v>228</v>
      </c>
      <c r="J2010" s="150" t="s">
        <v>53</v>
      </c>
      <c r="K2010" s="150" t="s">
        <v>53</v>
      </c>
      <c r="L2010" s="150" t="s">
        <v>821</v>
      </c>
      <c r="M2010" s="150" t="s">
        <v>311</v>
      </c>
      <c r="N2010" s="150" t="s">
        <v>260</v>
      </c>
      <c r="O2010" s="150" t="s">
        <v>62</v>
      </c>
      <c r="P2010" s="150" t="s">
        <v>1522</v>
      </c>
      <c r="Q2010" s="150" t="s">
        <v>1351</v>
      </c>
      <c r="R2010" s="150" t="s">
        <v>57</v>
      </c>
      <c r="S2010" s="150" t="s">
        <v>1206</v>
      </c>
      <c r="T2010" s="152">
        <v>2.528</v>
      </c>
      <c r="U2010" s="151">
        <v>46356</v>
      </c>
      <c r="V2010" s="147">
        <v>3.6499999999999998E-2</v>
      </c>
      <c r="W2010" s="192">
        <v>5.2200000000000003E-2</v>
      </c>
      <c r="X2010" s="150" t="s">
        <v>636</v>
      </c>
      <c r="Y2010" s="150"/>
      <c r="Z2010" s="153">
        <v>100000</v>
      </c>
      <c r="AA2010" s="153">
        <v>1</v>
      </c>
      <c r="AB2010" s="153">
        <v>97.52</v>
      </c>
      <c r="AC2010" s="153">
        <v>0</v>
      </c>
      <c r="AD2010" s="153">
        <v>97.52</v>
      </c>
      <c r="AE2010" s="154"/>
      <c r="AF2010" s="154"/>
      <c r="AG2010" s="150" t="s">
        <v>17</v>
      </c>
      <c r="AH2010" s="147">
        <v>4.9757020496910001E-5</v>
      </c>
      <c r="AI2010" s="147">
        <v>1.97995356E-4</v>
      </c>
      <c r="AJ2010" s="147">
        <v>7.6747674875884495E-5</v>
      </c>
    </row>
    <row r="2011" spans="1:36" ht="13.5" thickBot="1" x14ac:dyDescent="0.25">
      <c r="A2011" s="149">
        <v>8700</v>
      </c>
      <c r="B2011" s="149">
        <v>12956</v>
      </c>
      <c r="C2011" s="150" t="s">
        <v>1367</v>
      </c>
      <c r="D2011" s="150">
        <v>520043027</v>
      </c>
      <c r="E2011" s="150" t="s">
        <v>429</v>
      </c>
      <c r="F2011" s="150" t="s">
        <v>1368</v>
      </c>
      <c r="G2011" s="150">
        <v>1178235</v>
      </c>
      <c r="H2011" s="150" t="s">
        <v>102</v>
      </c>
      <c r="I2011" s="150" t="s">
        <v>228</v>
      </c>
      <c r="J2011" s="150" t="s">
        <v>53</v>
      </c>
      <c r="K2011" s="150" t="s">
        <v>53</v>
      </c>
      <c r="L2011" s="150" t="s">
        <v>821</v>
      </c>
      <c r="M2011" s="150" t="s">
        <v>311</v>
      </c>
      <c r="N2011" s="150" t="s">
        <v>654</v>
      </c>
      <c r="O2011" s="150" t="s">
        <v>62</v>
      </c>
      <c r="P2011" s="150" t="s">
        <v>1369</v>
      </c>
      <c r="Q2011" s="150" t="s">
        <v>65</v>
      </c>
      <c r="R2011" s="150" t="s">
        <v>57</v>
      </c>
      <c r="S2011" s="150" t="s">
        <v>1206</v>
      </c>
      <c r="T2011" s="152">
        <v>2.5950000000000002</v>
      </c>
      <c r="U2011" s="151">
        <v>47300</v>
      </c>
      <c r="V2011" s="147">
        <v>1.0800000000000001E-2</v>
      </c>
      <c r="W2011" s="192">
        <v>4.4200000000000003E-2</v>
      </c>
      <c r="X2011" s="150" t="s">
        <v>636</v>
      </c>
      <c r="Y2011" s="150"/>
      <c r="Z2011" s="153">
        <v>845142.86</v>
      </c>
      <c r="AA2011" s="153">
        <v>1</v>
      </c>
      <c r="AB2011" s="153">
        <v>92.04</v>
      </c>
      <c r="AC2011" s="153">
        <v>0</v>
      </c>
      <c r="AD2011" s="153">
        <v>777.86949000000004</v>
      </c>
      <c r="AE2011" s="154"/>
      <c r="AF2011" s="154"/>
      <c r="AG2011" s="150" t="s">
        <v>17</v>
      </c>
      <c r="AH2011" s="147">
        <v>7.5123809700000004E-4</v>
      </c>
      <c r="AI2011" s="147">
        <v>1.5793124139999999E-3</v>
      </c>
      <c r="AJ2011" s="147">
        <v>6.1217878000000003E-4</v>
      </c>
    </row>
    <row r="2012" spans="1:36" ht="13.5" thickBot="1" x14ac:dyDescent="0.25">
      <c r="A2012" s="149">
        <v>8700</v>
      </c>
      <c r="B2012" s="149">
        <v>12956</v>
      </c>
      <c r="C2012" s="150" t="s">
        <v>1490</v>
      </c>
      <c r="D2012" s="150">
        <v>510560188</v>
      </c>
      <c r="E2012" s="150" t="s">
        <v>429</v>
      </c>
      <c r="F2012" s="150" t="s">
        <v>1594</v>
      </c>
      <c r="G2012" s="150">
        <v>1178292</v>
      </c>
      <c r="H2012" s="150" t="s">
        <v>102</v>
      </c>
      <c r="I2012" s="150" t="s">
        <v>229</v>
      </c>
      <c r="J2012" s="150" t="s">
        <v>53</v>
      </c>
      <c r="K2012" s="150" t="s">
        <v>53</v>
      </c>
      <c r="L2012" s="150" t="s">
        <v>821</v>
      </c>
      <c r="M2012" s="150" t="s">
        <v>311</v>
      </c>
      <c r="N2012" s="150" t="s">
        <v>652</v>
      </c>
      <c r="O2012" s="150" t="s">
        <v>62</v>
      </c>
      <c r="P2012" s="150" t="s">
        <v>1366</v>
      </c>
      <c r="Q2012" s="150" t="s">
        <v>1351</v>
      </c>
      <c r="R2012" s="150" t="s">
        <v>57</v>
      </c>
      <c r="S2012" s="150" t="s">
        <v>1206</v>
      </c>
      <c r="T2012" s="152">
        <v>4.6130000000000004</v>
      </c>
      <c r="U2012" s="151">
        <v>47300</v>
      </c>
      <c r="V2012" s="147">
        <v>1.09E-2</v>
      </c>
      <c r="W2012" s="192">
        <v>3.1600000000000003E-2</v>
      </c>
      <c r="X2012" s="150" t="s">
        <v>636</v>
      </c>
      <c r="Y2012" s="150"/>
      <c r="Z2012" s="153">
        <v>675380</v>
      </c>
      <c r="AA2012" s="153">
        <v>1</v>
      </c>
      <c r="AB2012" s="153">
        <v>100.65</v>
      </c>
      <c r="AC2012" s="153">
        <v>0</v>
      </c>
      <c r="AD2012" s="153">
        <v>679.76996999999994</v>
      </c>
      <c r="AE2012" s="154"/>
      <c r="AF2012" s="154"/>
      <c r="AG2012" s="150" t="s">
        <v>17</v>
      </c>
      <c r="AH2012" s="147">
        <v>1.208850609E-3</v>
      </c>
      <c r="AI2012" s="147">
        <v>1.3801404560000001E-3</v>
      </c>
      <c r="AJ2012" s="147">
        <v>5.3497502700000003E-4</v>
      </c>
    </row>
    <row r="2013" spans="1:36" ht="13.5" thickBot="1" x14ac:dyDescent="0.25">
      <c r="A2013" s="149">
        <v>8700</v>
      </c>
      <c r="B2013" s="149">
        <v>12956</v>
      </c>
      <c r="C2013" s="150" t="s">
        <v>1450</v>
      </c>
      <c r="D2013" s="150">
        <v>514892801</v>
      </c>
      <c r="E2013" s="150" t="s">
        <v>429</v>
      </c>
      <c r="F2013" s="150" t="s">
        <v>1595</v>
      </c>
      <c r="G2013" s="150">
        <v>1178417</v>
      </c>
      <c r="H2013" s="150" t="s">
        <v>102</v>
      </c>
      <c r="I2013" s="150" t="s">
        <v>228</v>
      </c>
      <c r="J2013" s="150" t="s">
        <v>53</v>
      </c>
      <c r="K2013" s="150" t="s">
        <v>53</v>
      </c>
      <c r="L2013" s="150" t="s">
        <v>821</v>
      </c>
      <c r="M2013" s="150" t="s">
        <v>311</v>
      </c>
      <c r="N2013" s="150" t="s">
        <v>263</v>
      </c>
      <c r="O2013" s="150" t="s">
        <v>62</v>
      </c>
      <c r="P2013" s="150" t="s">
        <v>1339</v>
      </c>
      <c r="Q2013" s="150" t="s">
        <v>65</v>
      </c>
      <c r="R2013" s="150" t="s">
        <v>57</v>
      </c>
      <c r="S2013" s="150" t="s">
        <v>1206</v>
      </c>
      <c r="T2013" s="152">
        <v>5.9539999999999997</v>
      </c>
      <c r="U2013" s="151">
        <v>50374</v>
      </c>
      <c r="V2013" s="147">
        <v>2.3400000000000001E-2</v>
      </c>
      <c r="W2013" s="192">
        <v>5.4600000000000003E-2</v>
      </c>
      <c r="X2013" s="150" t="s">
        <v>636</v>
      </c>
      <c r="Y2013" s="150"/>
      <c r="Z2013" s="153">
        <v>124133.33</v>
      </c>
      <c r="AA2013" s="153">
        <v>1</v>
      </c>
      <c r="AB2013" s="153">
        <v>83.75</v>
      </c>
      <c r="AC2013" s="153">
        <v>0</v>
      </c>
      <c r="AD2013" s="153">
        <v>103.96165999999999</v>
      </c>
      <c r="AE2013" s="154"/>
      <c r="AF2013" s="154"/>
      <c r="AG2013" s="150" t="s">
        <v>17</v>
      </c>
      <c r="AH2013" s="147">
        <v>1.2591715599999999E-4</v>
      </c>
      <c r="AI2013" s="147">
        <v>2.1107389100000001E-4</v>
      </c>
      <c r="AJ2013" s="147">
        <v>8.1817223966747905E-5</v>
      </c>
    </row>
    <row r="2014" spans="1:36" ht="13.5" thickBot="1" x14ac:dyDescent="0.25">
      <c r="A2014" s="149">
        <v>8700</v>
      </c>
      <c r="B2014" s="149">
        <v>12956</v>
      </c>
      <c r="C2014" s="150" t="s">
        <v>1340</v>
      </c>
      <c r="D2014" s="150">
        <v>510960719</v>
      </c>
      <c r="E2014" s="150" t="s">
        <v>429</v>
      </c>
      <c r="F2014" s="150" t="s">
        <v>1596</v>
      </c>
      <c r="G2014" s="150">
        <v>1178672</v>
      </c>
      <c r="H2014" s="150" t="s">
        <v>102</v>
      </c>
      <c r="I2014" s="150" t="s">
        <v>229</v>
      </c>
      <c r="J2014" s="150" t="s">
        <v>53</v>
      </c>
      <c r="K2014" s="150" t="s">
        <v>53</v>
      </c>
      <c r="L2014" s="150" t="s">
        <v>821</v>
      </c>
      <c r="M2014" s="150" t="s">
        <v>311</v>
      </c>
      <c r="N2014" s="150" t="s">
        <v>651</v>
      </c>
      <c r="O2014" s="150" t="s">
        <v>62</v>
      </c>
      <c r="P2014" s="150" t="s">
        <v>1342</v>
      </c>
      <c r="Q2014" s="150" t="s">
        <v>65</v>
      </c>
      <c r="R2014" s="150" t="s">
        <v>57</v>
      </c>
      <c r="S2014" s="150" t="s">
        <v>1206</v>
      </c>
      <c r="T2014" s="152">
        <v>7.2430000000000003</v>
      </c>
      <c r="U2014" s="151">
        <v>49858</v>
      </c>
      <c r="V2014" s="147">
        <v>8.9999999999999993E-3</v>
      </c>
      <c r="W2014" s="192">
        <v>2.93E-2</v>
      </c>
      <c r="X2014" s="150" t="s">
        <v>636</v>
      </c>
      <c r="Y2014" s="150"/>
      <c r="Z2014" s="153">
        <v>2134145</v>
      </c>
      <c r="AA2014" s="153">
        <v>1</v>
      </c>
      <c r="AB2014" s="153">
        <v>95.37</v>
      </c>
      <c r="AC2014" s="153">
        <v>0</v>
      </c>
      <c r="AD2014" s="153">
        <v>2035.3340900000001</v>
      </c>
      <c r="AE2014" s="154"/>
      <c r="AF2014" s="154"/>
      <c r="AG2014" s="150" t="s">
        <v>17</v>
      </c>
      <c r="AH2014" s="147">
        <v>8.28243513E-4</v>
      </c>
      <c r="AI2014" s="147">
        <v>4.1323492409999999E-3</v>
      </c>
      <c r="AJ2014" s="147">
        <v>1.6017961340000001E-3</v>
      </c>
    </row>
    <row r="2015" spans="1:36" ht="13.5" thickBot="1" x14ac:dyDescent="0.25">
      <c r="A2015" s="149">
        <v>8700</v>
      </c>
      <c r="B2015" s="149">
        <v>12956</v>
      </c>
      <c r="C2015" s="150" t="s">
        <v>1340</v>
      </c>
      <c r="D2015" s="150">
        <v>510960719</v>
      </c>
      <c r="E2015" s="150" t="s">
        <v>429</v>
      </c>
      <c r="F2015" s="150" t="s">
        <v>1597</v>
      </c>
      <c r="G2015" s="150">
        <v>1178680</v>
      </c>
      <c r="H2015" s="150" t="s">
        <v>102</v>
      </c>
      <c r="I2015" s="150" t="s">
        <v>229</v>
      </c>
      <c r="J2015" s="150" t="s">
        <v>53</v>
      </c>
      <c r="K2015" s="150" t="s">
        <v>53</v>
      </c>
      <c r="L2015" s="150" t="s">
        <v>821</v>
      </c>
      <c r="M2015" s="150" t="s">
        <v>311</v>
      </c>
      <c r="N2015" s="150" t="s">
        <v>651</v>
      </c>
      <c r="O2015" s="150" t="s">
        <v>62</v>
      </c>
      <c r="P2015" s="150" t="s">
        <v>1342</v>
      </c>
      <c r="Q2015" s="150" t="s">
        <v>65</v>
      </c>
      <c r="R2015" s="150" t="s">
        <v>57</v>
      </c>
      <c r="S2015" s="150" t="s">
        <v>1206</v>
      </c>
      <c r="T2015" s="152">
        <v>10.8</v>
      </c>
      <c r="U2015" s="151">
        <v>51503</v>
      </c>
      <c r="V2015" s="147">
        <v>1.6899999999999998E-2</v>
      </c>
      <c r="W2015" s="192">
        <v>3.1899999999999998E-2</v>
      </c>
      <c r="X2015" s="150" t="s">
        <v>636</v>
      </c>
      <c r="Y2015" s="150"/>
      <c r="Z2015" s="153">
        <v>966000</v>
      </c>
      <c r="AA2015" s="153">
        <v>1</v>
      </c>
      <c r="AB2015" s="153">
        <v>94.27</v>
      </c>
      <c r="AC2015" s="153">
        <v>0</v>
      </c>
      <c r="AD2015" s="153">
        <v>910.64819999999997</v>
      </c>
      <c r="AE2015" s="154"/>
      <c r="AF2015" s="154"/>
      <c r="AG2015" s="150" t="s">
        <v>17</v>
      </c>
      <c r="AH2015" s="147">
        <v>2.21409318E-4</v>
      </c>
      <c r="AI2015" s="147">
        <v>1.8488937100000001E-3</v>
      </c>
      <c r="AJ2015" s="147">
        <v>7.1667485599999998E-4</v>
      </c>
    </row>
    <row r="2016" spans="1:36" ht="13.5" thickBot="1" x14ac:dyDescent="0.25">
      <c r="A2016" s="149">
        <v>8700</v>
      </c>
      <c r="B2016" s="149">
        <v>12956</v>
      </c>
      <c r="C2016" s="150" t="s">
        <v>1598</v>
      </c>
      <c r="D2016" s="150">
        <v>1654</v>
      </c>
      <c r="E2016" s="150" t="s">
        <v>2</v>
      </c>
      <c r="F2016" s="150" t="s">
        <v>1599</v>
      </c>
      <c r="G2016" s="150">
        <v>1179019</v>
      </c>
      <c r="H2016" s="150" t="s">
        <v>102</v>
      </c>
      <c r="I2016" s="150" t="s">
        <v>228</v>
      </c>
      <c r="J2016" s="150" t="s">
        <v>53</v>
      </c>
      <c r="K2016" s="150" t="s">
        <v>53</v>
      </c>
      <c r="L2016" s="150" t="s">
        <v>821</v>
      </c>
      <c r="M2016" s="150" t="s">
        <v>311</v>
      </c>
      <c r="N2016" s="150" t="s">
        <v>652</v>
      </c>
      <c r="O2016" s="150" t="s">
        <v>62</v>
      </c>
      <c r="P2016" s="150" t="s">
        <v>1339</v>
      </c>
      <c r="Q2016" s="150" t="s">
        <v>65</v>
      </c>
      <c r="R2016" s="150" t="s">
        <v>57</v>
      </c>
      <c r="S2016" s="150" t="s">
        <v>1206</v>
      </c>
      <c r="T2016" s="152">
        <v>2.004</v>
      </c>
      <c r="U2016" s="151">
        <v>46234</v>
      </c>
      <c r="V2016" s="147">
        <v>5.7000000000000002E-2</v>
      </c>
      <c r="W2016" s="192">
        <v>6.1600000000000002E-2</v>
      </c>
      <c r="X2016" s="150" t="s">
        <v>636</v>
      </c>
      <c r="Y2016" s="150"/>
      <c r="Z2016" s="153">
        <v>205957.45</v>
      </c>
      <c r="AA2016" s="153">
        <v>1</v>
      </c>
      <c r="AB2016" s="153">
        <v>100.25</v>
      </c>
      <c r="AC2016" s="153">
        <v>0</v>
      </c>
      <c r="AD2016" s="153">
        <v>206.47234</v>
      </c>
      <c r="AE2016" s="154"/>
      <c r="AF2016" s="154"/>
      <c r="AG2016" s="150" t="s">
        <v>17</v>
      </c>
      <c r="AH2016" s="147">
        <v>9.3410327300000003E-4</v>
      </c>
      <c r="AI2016" s="147">
        <v>4.1920184999999998E-4</v>
      </c>
      <c r="AJ2016" s="147">
        <v>1.6249253500000001E-4</v>
      </c>
    </row>
    <row r="2017" spans="1:36" ht="13.5" thickBot="1" x14ac:dyDescent="0.25">
      <c r="A2017" s="149">
        <v>8700</v>
      </c>
      <c r="B2017" s="149">
        <v>12956</v>
      </c>
      <c r="C2017" s="150" t="s">
        <v>1600</v>
      </c>
      <c r="D2017" s="150">
        <v>515364891</v>
      </c>
      <c r="E2017" s="150" t="s">
        <v>429</v>
      </c>
      <c r="F2017" s="150" t="s">
        <v>1601</v>
      </c>
      <c r="G2017" s="150">
        <v>1179134</v>
      </c>
      <c r="H2017" s="150" t="s">
        <v>102</v>
      </c>
      <c r="I2017" s="150" t="s">
        <v>229</v>
      </c>
      <c r="J2017" s="150" t="s">
        <v>53</v>
      </c>
      <c r="K2017" s="150" t="s">
        <v>53</v>
      </c>
      <c r="L2017" s="150" t="s">
        <v>821</v>
      </c>
      <c r="M2017" s="150" t="s">
        <v>311</v>
      </c>
      <c r="N2017" s="150" t="s">
        <v>647</v>
      </c>
      <c r="O2017" s="150" t="s">
        <v>62</v>
      </c>
      <c r="P2017" s="150" t="s">
        <v>298</v>
      </c>
      <c r="Q2017" s="150" t="s">
        <v>298</v>
      </c>
      <c r="R2017" s="150" t="s">
        <v>57</v>
      </c>
      <c r="S2017" s="150" t="s">
        <v>1206</v>
      </c>
      <c r="T2017" s="152">
        <v>2.7210000000000001</v>
      </c>
      <c r="U2017" s="151">
        <v>46934</v>
      </c>
      <c r="V2017" s="147">
        <v>1.5800000000000002E-2</v>
      </c>
      <c r="W2017" s="192">
        <v>4.1799999999999997E-2</v>
      </c>
      <c r="X2017" s="150" t="s">
        <v>636</v>
      </c>
      <c r="Y2017" s="150"/>
      <c r="Z2017" s="153">
        <v>2456150.02</v>
      </c>
      <c r="AA2017" s="153">
        <v>1</v>
      </c>
      <c r="AB2017" s="153">
        <v>103.1</v>
      </c>
      <c r="AC2017" s="153">
        <v>0</v>
      </c>
      <c r="AD2017" s="153">
        <v>2532.2906699999999</v>
      </c>
      <c r="AE2017" s="154"/>
      <c r="AF2017" s="154"/>
      <c r="AG2017" s="150" t="s">
        <v>17</v>
      </c>
      <c r="AH2017" s="147">
        <v>2.9005513870000001E-3</v>
      </c>
      <c r="AI2017" s="147">
        <v>5.1413227339999999E-3</v>
      </c>
      <c r="AJ2017" s="147">
        <v>1.992898082E-3</v>
      </c>
    </row>
    <row r="2018" spans="1:36" ht="13.5" thickBot="1" x14ac:dyDescent="0.25">
      <c r="A2018" s="149">
        <v>8700</v>
      </c>
      <c r="B2018" s="149">
        <v>12956</v>
      </c>
      <c r="C2018" s="150" t="s">
        <v>1602</v>
      </c>
      <c r="D2018" s="150">
        <v>514599943</v>
      </c>
      <c r="E2018" s="150" t="s">
        <v>429</v>
      </c>
      <c r="F2018" s="150" t="s">
        <v>1603</v>
      </c>
      <c r="G2018" s="150">
        <v>1179340</v>
      </c>
      <c r="H2018" s="150" t="s">
        <v>102</v>
      </c>
      <c r="I2018" s="150" t="s">
        <v>229</v>
      </c>
      <c r="J2018" s="150" t="s">
        <v>53</v>
      </c>
      <c r="K2018" s="150" t="s">
        <v>53</v>
      </c>
      <c r="L2018" s="150" t="s">
        <v>821</v>
      </c>
      <c r="M2018" s="150" t="s">
        <v>311</v>
      </c>
      <c r="N2018" s="150" t="s">
        <v>647</v>
      </c>
      <c r="O2018" s="150" t="s">
        <v>62</v>
      </c>
      <c r="P2018" s="150" t="s">
        <v>298</v>
      </c>
      <c r="Q2018" s="150" t="s">
        <v>298</v>
      </c>
      <c r="R2018" s="150" t="s">
        <v>57</v>
      </c>
      <c r="S2018" s="150" t="s">
        <v>1206</v>
      </c>
      <c r="T2018" s="152">
        <v>2.76</v>
      </c>
      <c r="U2018" s="151">
        <v>46752</v>
      </c>
      <c r="V2018" s="147">
        <v>1.4800000000000001E-2</v>
      </c>
      <c r="W2018" s="192">
        <v>3.6999999999999998E-2</v>
      </c>
      <c r="X2018" s="150" t="s">
        <v>636</v>
      </c>
      <c r="Y2018" s="150"/>
      <c r="Z2018" s="153">
        <v>3579040.02</v>
      </c>
      <c r="AA2018" s="153">
        <v>1</v>
      </c>
      <c r="AB2018" s="153">
        <v>103.65</v>
      </c>
      <c r="AC2018" s="153">
        <v>0</v>
      </c>
      <c r="AD2018" s="153">
        <v>3709.6749799999998</v>
      </c>
      <c r="AE2018" s="154"/>
      <c r="AF2018" s="154"/>
      <c r="AG2018" s="150" t="s">
        <v>17</v>
      </c>
      <c r="AH2018" s="147">
        <v>4.4061426029999998E-3</v>
      </c>
      <c r="AI2018" s="147">
        <v>7.5317721360000003E-3</v>
      </c>
      <c r="AJ2018" s="147">
        <v>2.9194927109999999E-3</v>
      </c>
    </row>
    <row r="2019" spans="1:36" ht="13.5" thickBot="1" x14ac:dyDescent="0.25">
      <c r="A2019" s="149">
        <v>8700</v>
      </c>
      <c r="B2019" s="149">
        <v>12956</v>
      </c>
      <c r="C2019" s="150" t="s">
        <v>1343</v>
      </c>
      <c r="D2019" s="150">
        <v>513754069</v>
      </c>
      <c r="E2019" s="150" t="s">
        <v>429</v>
      </c>
      <c r="F2019" s="150" t="s">
        <v>1604</v>
      </c>
      <c r="G2019" s="150">
        <v>1179928</v>
      </c>
      <c r="H2019" s="150" t="s">
        <v>102</v>
      </c>
      <c r="I2019" s="150" t="s">
        <v>228</v>
      </c>
      <c r="J2019" s="150" t="s">
        <v>53</v>
      </c>
      <c r="K2019" s="150" t="s">
        <v>53</v>
      </c>
      <c r="L2019" s="150" t="s">
        <v>821</v>
      </c>
      <c r="M2019" s="150" t="s">
        <v>311</v>
      </c>
      <c r="N2019" s="150" t="s">
        <v>269</v>
      </c>
      <c r="O2019" s="150" t="s">
        <v>62</v>
      </c>
      <c r="P2019" s="150" t="s">
        <v>1345</v>
      </c>
      <c r="Q2019" s="150" t="s">
        <v>65</v>
      </c>
      <c r="R2019" s="150" t="s">
        <v>57</v>
      </c>
      <c r="S2019" s="150" t="s">
        <v>1206</v>
      </c>
      <c r="T2019" s="152">
        <v>7.202</v>
      </c>
      <c r="U2019" s="151">
        <v>49400</v>
      </c>
      <c r="V2019" s="147">
        <v>2.5000000000000001E-2</v>
      </c>
      <c r="W2019" s="192">
        <v>5.5E-2</v>
      </c>
      <c r="X2019" s="150" t="s">
        <v>636</v>
      </c>
      <c r="Y2019" s="150"/>
      <c r="Z2019" s="153">
        <v>1003000</v>
      </c>
      <c r="AA2019" s="153">
        <v>1</v>
      </c>
      <c r="AB2019" s="153">
        <v>81.239999999999995</v>
      </c>
      <c r="AC2019" s="153">
        <v>0</v>
      </c>
      <c r="AD2019" s="153">
        <v>814.83720000000005</v>
      </c>
      <c r="AE2019" s="154"/>
      <c r="AF2019" s="154"/>
      <c r="AG2019" s="150" t="s">
        <v>17</v>
      </c>
      <c r="AH2019" s="147">
        <v>7.5207291200000005E-4</v>
      </c>
      <c r="AI2019" s="147">
        <v>1.6543681460000001E-3</v>
      </c>
      <c r="AJ2019" s="147">
        <v>6.4127215399999995E-4</v>
      </c>
    </row>
    <row r="2020" spans="1:36" ht="13.5" thickBot="1" x14ac:dyDescent="0.25">
      <c r="A2020" s="149">
        <v>8700</v>
      </c>
      <c r="B2020" s="149">
        <v>12956</v>
      </c>
      <c r="C2020" s="150" t="s">
        <v>1605</v>
      </c>
      <c r="D2020" s="150">
        <v>514401702</v>
      </c>
      <c r="E2020" s="150" t="s">
        <v>429</v>
      </c>
      <c r="F2020" s="150" t="s">
        <v>1606</v>
      </c>
      <c r="G2020" s="150">
        <v>1180355</v>
      </c>
      <c r="H2020" s="150" t="s">
        <v>102</v>
      </c>
      <c r="I2020" s="150" t="s">
        <v>228</v>
      </c>
      <c r="J2020" s="150" t="s">
        <v>53</v>
      </c>
      <c r="K2020" s="150" t="s">
        <v>53</v>
      </c>
      <c r="L2020" s="150" t="s">
        <v>821</v>
      </c>
      <c r="M2020" s="150" t="s">
        <v>311</v>
      </c>
      <c r="N2020" s="150" t="s">
        <v>156</v>
      </c>
      <c r="O2020" s="150" t="s">
        <v>62</v>
      </c>
      <c r="P2020" s="150" t="s">
        <v>1446</v>
      </c>
      <c r="Q2020" s="150" t="s">
        <v>65</v>
      </c>
      <c r="R2020" s="150" t="s">
        <v>57</v>
      </c>
      <c r="S2020" s="150" t="s">
        <v>1206</v>
      </c>
      <c r="T2020" s="152">
        <v>3.528</v>
      </c>
      <c r="U2020" s="151">
        <v>47727</v>
      </c>
      <c r="V2020" s="147">
        <v>2.5000000000000001E-2</v>
      </c>
      <c r="W2020" s="192">
        <v>5.5199999999999999E-2</v>
      </c>
      <c r="X2020" s="150" t="s">
        <v>636</v>
      </c>
      <c r="Y2020" s="150"/>
      <c r="Z2020" s="153">
        <v>591209.69999999995</v>
      </c>
      <c r="AA2020" s="153">
        <v>1</v>
      </c>
      <c r="AB2020" s="153">
        <v>90.36</v>
      </c>
      <c r="AC2020" s="153">
        <v>0</v>
      </c>
      <c r="AD2020" s="153">
        <v>534.21708000000001</v>
      </c>
      <c r="AE2020" s="154"/>
      <c r="AF2020" s="154"/>
      <c r="AG2020" s="150" t="s">
        <v>17</v>
      </c>
      <c r="AH2020" s="147">
        <v>7.3148817400000004E-4</v>
      </c>
      <c r="AI2020" s="147">
        <v>1.084623677E-3</v>
      </c>
      <c r="AJ2020" s="147">
        <v>4.2042574599999999E-4</v>
      </c>
    </row>
    <row r="2021" spans="1:36" ht="13.5" thickBot="1" x14ac:dyDescent="0.25">
      <c r="A2021" s="149">
        <v>8700</v>
      </c>
      <c r="B2021" s="149">
        <v>12956</v>
      </c>
      <c r="C2021" s="150" t="s">
        <v>1607</v>
      </c>
      <c r="D2021" s="150">
        <v>520044322</v>
      </c>
      <c r="E2021" s="150" t="s">
        <v>429</v>
      </c>
      <c r="F2021" s="150" t="s">
        <v>1608</v>
      </c>
      <c r="G2021" s="150">
        <v>1181122</v>
      </c>
      <c r="H2021" s="150" t="s">
        <v>102</v>
      </c>
      <c r="I2021" s="150" t="s">
        <v>228</v>
      </c>
      <c r="J2021" s="150" t="s">
        <v>53</v>
      </c>
      <c r="K2021" s="150" t="s">
        <v>53</v>
      </c>
      <c r="L2021" s="150" t="s">
        <v>821</v>
      </c>
      <c r="M2021" s="150" t="s">
        <v>311</v>
      </c>
      <c r="N2021" s="150" t="s">
        <v>267</v>
      </c>
      <c r="O2021" s="150" t="s">
        <v>62</v>
      </c>
      <c r="P2021" s="150" t="s">
        <v>298</v>
      </c>
      <c r="Q2021" s="150" t="s">
        <v>298</v>
      </c>
      <c r="R2021" s="150" t="s">
        <v>57</v>
      </c>
      <c r="S2021" s="150" t="s">
        <v>1206</v>
      </c>
      <c r="T2021" s="152">
        <v>2.3149999999999999</v>
      </c>
      <c r="U2021" s="151">
        <v>46873</v>
      </c>
      <c r="V2021" s="147">
        <v>6.2E-2</v>
      </c>
      <c r="W2021" s="192">
        <v>5.6800000000000003E-2</v>
      </c>
      <c r="X2021" s="150" t="s">
        <v>636</v>
      </c>
      <c r="Y2021" s="150"/>
      <c r="Z2021" s="153">
        <v>50000</v>
      </c>
      <c r="AA2021" s="153">
        <v>1</v>
      </c>
      <c r="AB2021" s="153">
        <v>104</v>
      </c>
      <c r="AC2021" s="153">
        <v>0</v>
      </c>
      <c r="AD2021" s="153">
        <v>52</v>
      </c>
      <c r="AE2021" s="154"/>
      <c r="AF2021" s="154"/>
      <c r="AG2021" s="150" t="s">
        <v>17</v>
      </c>
      <c r="AH2021" s="147">
        <v>8.6617733421798893E-5</v>
      </c>
      <c r="AI2021" s="147">
        <v>1.05575866E-4</v>
      </c>
      <c r="AJ2021" s="147">
        <v>4.0923698662284603E-5</v>
      </c>
    </row>
    <row r="2022" spans="1:36" ht="13.5" thickBot="1" x14ac:dyDescent="0.25">
      <c r="A2022" s="149">
        <v>8700</v>
      </c>
      <c r="B2022" s="149">
        <v>12956</v>
      </c>
      <c r="C2022" s="150" t="s">
        <v>1535</v>
      </c>
      <c r="D2022" s="150">
        <v>513605519</v>
      </c>
      <c r="E2022" s="150" t="s">
        <v>429</v>
      </c>
      <c r="F2022" s="150" t="s">
        <v>1609</v>
      </c>
      <c r="G2022" s="150">
        <v>1181502</v>
      </c>
      <c r="H2022" s="150" t="s">
        <v>102</v>
      </c>
      <c r="I2022" s="150" t="s">
        <v>228</v>
      </c>
      <c r="J2022" s="150" t="s">
        <v>53</v>
      </c>
      <c r="K2022" s="150" t="s">
        <v>53</v>
      </c>
      <c r="L2022" s="150" t="s">
        <v>821</v>
      </c>
      <c r="M2022" s="150" t="s">
        <v>311</v>
      </c>
      <c r="N2022" s="150" t="s">
        <v>140</v>
      </c>
      <c r="O2022" s="150" t="s">
        <v>62</v>
      </c>
      <c r="P2022" s="150" t="s">
        <v>298</v>
      </c>
      <c r="Q2022" s="150" t="s">
        <v>298</v>
      </c>
      <c r="R2022" s="150" t="s">
        <v>57</v>
      </c>
      <c r="S2022" s="150" t="s">
        <v>1206</v>
      </c>
      <c r="T2022" s="152">
        <v>2.2440000000000002</v>
      </c>
      <c r="U2022" s="151">
        <v>46203</v>
      </c>
      <c r="V2022" s="147">
        <v>4.65E-2</v>
      </c>
      <c r="W2022" s="192">
        <v>0.93720000000000003</v>
      </c>
      <c r="X2022" s="150" t="s">
        <v>636</v>
      </c>
      <c r="Y2022" s="150"/>
      <c r="Z2022" s="153">
        <v>400000</v>
      </c>
      <c r="AA2022" s="153">
        <v>1</v>
      </c>
      <c r="AB2022" s="153">
        <v>22.68</v>
      </c>
      <c r="AC2022" s="153">
        <v>0</v>
      </c>
      <c r="AD2022" s="153">
        <v>90.72</v>
      </c>
      <c r="AE2022" s="154"/>
      <c r="AF2022" s="154"/>
      <c r="AG2022" s="150" t="s">
        <v>17</v>
      </c>
      <c r="AH2022" s="147">
        <v>2.355026136E-3</v>
      </c>
      <c r="AI2022" s="147">
        <v>1.8418928100000001E-4</v>
      </c>
      <c r="AJ2022" s="147">
        <v>7.1396114281585801E-5</v>
      </c>
    </row>
    <row r="2023" spans="1:36" ht="13.5" thickBot="1" x14ac:dyDescent="0.25">
      <c r="A2023" s="149">
        <v>8700</v>
      </c>
      <c r="B2023" s="149">
        <v>12956</v>
      </c>
      <c r="C2023" s="150" t="s">
        <v>1370</v>
      </c>
      <c r="D2023" s="150">
        <v>550263107</v>
      </c>
      <c r="E2023" s="150" t="s">
        <v>432</v>
      </c>
      <c r="F2023" s="150" t="s">
        <v>1610</v>
      </c>
      <c r="G2023" s="150">
        <v>1181593</v>
      </c>
      <c r="H2023" s="150" t="s">
        <v>102</v>
      </c>
      <c r="I2023" s="150" t="s">
        <v>228</v>
      </c>
      <c r="J2023" s="150" t="s">
        <v>53</v>
      </c>
      <c r="K2023" s="150" t="s">
        <v>53</v>
      </c>
      <c r="L2023" s="150" t="s">
        <v>821</v>
      </c>
      <c r="M2023" s="150" t="s">
        <v>311</v>
      </c>
      <c r="N2023" s="150" t="s">
        <v>267</v>
      </c>
      <c r="O2023" s="150" t="s">
        <v>62</v>
      </c>
      <c r="P2023" s="150" t="s">
        <v>1446</v>
      </c>
      <c r="Q2023" s="150" t="s">
        <v>65</v>
      </c>
      <c r="R2023" s="150" t="s">
        <v>57</v>
      </c>
      <c r="S2023" s="150" t="s">
        <v>1206</v>
      </c>
      <c r="T2023" s="152">
        <v>2.8260000000000001</v>
      </c>
      <c r="U2023" s="151">
        <v>47041</v>
      </c>
      <c r="V2023" s="147">
        <v>5.2499999999999998E-2</v>
      </c>
      <c r="W2023" s="192">
        <v>6.0999999999999999E-2</v>
      </c>
      <c r="X2023" s="150" t="s">
        <v>636</v>
      </c>
      <c r="Y2023" s="150"/>
      <c r="Z2023" s="153">
        <v>335000</v>
      </c>
      <c r="AA2023" s="153">
        <v>1</v>
      </c>
      <c r="AB2023" s="153">
        <v>99.03</v>
      </c>
      <c r="AC2023" s="153">
        <v>0</v>
      </c>
      <c r="AD2023" s="153">
        <v>331.75049999999999</v>
      </c>
      <c r="AE2023" s="154"/>
      <c r="AF2023" s="154"/>
      <c r="AG2023" s="150" t="s">
        <v>17</v>
      </c>
      <c r="AH2023" s="147">
        <v>1.0151515150000001E-3</v>
      </c>
      <c r="AI2023" s="147">
        <v>6.73554741E-4</v>
      </c>
      <c r="AJ2023" s="147">
        <v>2.6108572099999998E-4</v>
      </c>
    </row>
    <row r="2024" spans="1:36" ht="13.5" thickBot="1" x14ac:dyDescent="0.25">
      <c r="A2024" s="149">
        <v>8700</v>
      </c>
      <c r="B2024" s="149">
        <v>12956</v>
      </c>
      <c r="C2024" s="150" t="s">
        <v>1492</v>
      </c>
      <c r="D2024" s="150">
        <v>513682146</v>
      </c>
      <c r="E2024" s="150" t="s">
        <v>429</v>
      </c>
      <c r="F2024" s="150" t="s">
        <v>1611</v>
      </c>
      <c r="G2024" s="150">
        <v>1182054</v>
      </c>
      <c r="H2024" s="150" t="s">
        <v>102</v>
      </c>
      <c r="I2024" s="150" t="s">
        <v>229</v>
      </c>
      <c r="J2024" s="150" t="s">
        <v>53</v>
      </c>
      <c r="K2024" s="150" t="s">
        <v>53</v>
      </c>
      <c r="L2024" s="150" t="s">
        <v>821</v>
      </c>
      <c r="M2024" s="150" t="s">
        <v>311</v>
      </c>
      <c r="N2024" s="150" t="s">
        <v>256</v>
      </c>
      <c r="O2024" s="150" t="s">
        <v>62</v>
      </c>
      <c r="P2024" s="150" t="s">
        <v>1345</v>
      </c>
      <c r="Q2024" s="150" t="s">
        <v>65</v>
      </c>
      <c r="R2024" s="150" t="s">
        <v>57</v>
      </c>
      <c r="S2024" s="150" t="s">
        <v>1206</v>
      </c>
      <c r="T2024" s="152">
        <v>3.4430000000000001</v>
      </c>
      <c r="U2024" s="151">
        <v>47391</v>
      </c>
      <c r="V2024" s="147">
        <v>2E-3</v>
      </c>
      <c r="W2024" s="192">
        <v>2.1999999999999999E-2</v>
      </c>
      <c r="X2024" s="150" t="s">
        <v>636</v>
      </c>
      <c r="Y2024" s="150"/>
      <c r="Z2024" s="153">
        <v>1548000</v>
      </c>
      <c r="AA2024" s="153">
        <v>1</v>
      </c>
      <c r="AB2024" s="153">
        <v>101.88</v>
      </c>
      <c r="AC2024" s="153">
        <v>0</v>
      </c>
      <c r="AD2024" s="153">
        <v>1577.1024</v>
      </c>
      <c r="AE2024" s="154"/>
      <c r="AF2024" s="154"/>
      <c r="AG2024" s="150" t="s">
        <v>17</v>
      </c>
      <c r="AH2024" s="147">
        <v>1.9232417799999999E-3</v>
      </c>
      <c r="AI2024" s="147">
        <v>3.2019990900000002E-3</v>
      </c>
      <c r="AJ2024" s="147">
        <v>1.2411704489999999E-3</v>
      </c>
    </row>
    <row r="2025" spans="1:36" ht="13.5" thickBot="1" x14ac:dyDescent="0.25">
      <c r="A2025" s="149">
        <v>8700</v>
      </c>
      <c r="B2025" s="149">
        <v>12956</v>
      </c>
      <c r="C2025" s="150" t="s">
        <v>1612</v>
      </c>
      <c r="D2025" s="150">
        <v>515983476</v>
      </c>
      <c r="E2025" s="150" t="s">
        <v>429</v>
      </c>
      <c r="F2025" s="150" t="s">
        <v>1613</v>
      </c>
      <c r="G2025" s="150">
        <v>1182187</v>
      </c>
      <c r="H2025" s="150" t="s">
        <v>102</v>
      </c>
      <c r="I2025" s="150" t="s">
        <v>229</v>
      </c>
      <c r="J2025" s="150" t="s">
        <v>53</v>
      </c>
      <c r="K2025" s="150" t="s">
        <v>53</v>
      </c>
      <c r="L2025" s="150" t="s">
        <v>821</v>
      </c>
      <c r="M2025" s="150" t="s">
        <v>311</v>
      </c>
      <c r="N2025" s="150" t="s">
        <v>708</v>
      </c>
      <c r="O2025" s="150" t="s">
        <v>62</v>
      </c>
      <c r="P2025" s="150" t="s">
        <v>1339</v>
      </c>
      <c r="Q2025" s="150" t="s">
        <v>65</v>
      </c>
      <c r="R2025" s="150" t="s">
        <v>57</v>
      </c>
      <c r="S2025" s="150" t="s">
        <v>1206</v>
      </c>
      <c r="T2025" s="152">
        <v>4.5049999999999999</v>
      </c>
      <c r="U2025" s="151">
        <v>48213</v>
      </c>
      <c r="V2025" s="147">
        <v>7.4999999999999997E-3</v>
      </c>
      <c r="W2025" s="192">
        <v>3.2000000000000001E-2</v>
      </c>
      <c r="X2025" s="150" t="s">
        <v>636</v>
      </c>
      <c r="Y2025" s="150"/>
      <c r="Z2025" s="153">
        <v>312550</v>
      </c>
      <c r="AA2025" s="153">
        <v>1</v>
      </c>
      <c r="AB2025" s="153">
        <v>97.89</v>
      </c>
      <c r="AC2025" s="153">
        <v>0</v>
      </c>
      <c r="AD2025" s="153">
        <v>305.95519000000002</v>
      </c>
      <c r="AE2025" s="154"/>
      <c r="AF2025" s="154"/>
      <c r="AG2025" s="150" t="s">
        <v>17</v>
      </c>
      <c r="AH2025" s="147">
        <v>4.9104477599999999E-4</v>
      </c>
      <c r="AI2025" s="147">
        <v>6.2118239100000003E-4</v>
      </c>
      <c r="AJ2025" s="147">
        <v>2.40784961E-4</v>
      </c>
    </row>
    <row r="2026" spans="1:36" ht="13.5" thickBot="1" x14ac:dyDescent="0.25">
      <c r="A2026" s="149">
        <v>8700</v>
      </c>
      <c r="B2026" s="149">
        <v>12956</v>
      </c>
      <c r="C2026" s="150" t="s">
        <v>1614</v>
      </c>
      <c r="D2026" s="150">
        <v>514328004</v>
      </c>
      <c r="E2026" s="150" t="s">
        <v>429</v>
      </c>
      <c r="F2026" s="150" t="s">
        <v>1615</v>
      </c>
      <c r="G2026" s="150">
        <v>11824010</v>
      </c>
      <c r="H2026" s="150" t="s">
        <v>102</v>
      </c>
      <c r="I2026" s="150" t="s">
        <v>228</v>
      </c>
      <c r="J2026" s="150" t="s">
        <v>53</v>
      </c>
      <c r="K2026" s="150" t="s">
        <v>53</v>
      </c>
      <c r="L2026" s="150" t="s">
        <v>54</v>
      </c>
      <c r="M2026" s="150" t="s">
        <v>311</v>
      </c>
      <c r="N2026" s="150" t="s">
        <v>140</v>
      </c>
      <c r="O2026" s="150" t="s">
        <v>62</v>
      </c>
      <c r="P2026" s="150" t="s">
        <v>298</v>
      </c>
      <c r="Q2026" s="150" t="s">
        <v>298</v>
      </c>
      <c r="R2026" s="150" t="s">
        <v>57</v>
      </c>
      <c r="S2026" s="150" t="s">
        <v>1206</v>
      </c>
      <c r="T2026" s="152">
        <v>1.865</v>
      </c>
      <c r="U2026" s="151">
        <v>46203</v>
      </c>
      <c r="V2026" s="147">
        <v>3.3500000000000002E-2</v>
      </c>
      <c r="W2026" s="192">
        <v>7.6399999999999996E-2</v>
      </c>
      <c r="X2026" s="150" t="s">
        <v>636</v>
      </c>
      <c r="Y2026" s="150"/>
      <c r="Z2026" s="153">
        <v>100000</v>
      </c>
      <c r="AA2026" s="153">
        <v>1</v>
      </c>
      <c r="AB2026" s="153">
        <v>93.080699999999993</v>
      </c>
      <c r="AC2026" s="153">
        <v>0</v>
      </c>
      <c r="AD2026" s="153">
        <v>93.080699999999993</v>
      </c>
      <c r="AE2026" s="154"/>
      <c r="AF2026" s="154"/>
      <c r="AG2026" s="150" t="s">
        <v>17</v>
      </c>
      <c r="AH2026" s="147">
        <v>8.9686098600000005E-4</v>
      </c>
      <c r="AI2026" s="147">
        <v>1.8898222200000001E-4</v>
      </c>
      <c r="AJ2026" s="147">
        <v>7.3253971501432996E-5</v>
      </c>
    </row>
    <row r="2027" spans="1:36" ht="13.5" thickBot="1" x14ac:dyDescent="0.25">
      <c r="A2027" s="149">
        <v>8700</v>
      </c>
      <c r="B2027" s="149">
        <v>12956</v>
      </c>
      <c r="C2027" s="150" t="s">
        <v>1616</v>
      </c>
      <c r="D2027" s="150">
        <v>513834200</v>
      </c>
      <c r="E2027" s="150" t="s">
        <v>429</v>
      </c>
      <c r="F2027" s="150" t="s">
        <v>1617</v>
      </c>
      <c r="G2027" s="150">
        <v>1182666</v>
      </c>
      <c r="H2027" s="150" t="s">
        <v>102</v>
      </c>
      <c r="I2027" s="150" t="s">
        <v>228</v>
      </c>
      <c r="J2027" s="150" t="s">
        <v>53</v>
      </c>
      <c r="K2027" s="150" t="s">
        <v>53</v>
      </c>
      <c r="L2027" s="150" t="s">
        <v>821</v>
      </c>
      <c r="M2027" s="150" t="s">
        <v>311</v>
      </c>
      <c r="N2027" s="150" t="s">
        <v>269</v>
      </c>
      <c r="O2027" s="150" t="s">
        <v>62</v>
      </c>
      <c r="P2027" s="150" t="s">
        <v>1345</v>
      </c>
      <c r="Q2027" s="150" t="s">
        <v>65</v>
      </c>
      <c r="R2027" s="150" t="s">
        <v>57</v>
      </c>
      <c r="S2027" s="150" t="s">
        <v>1206</v>
      </c>
      <c r="T2027" s="152">
        <v>7.6890000000000001</v>
      </c>
      <c r="U2027" s="151">
        <v>49674</v>
      </c>
      <c r="V2027" s="147">
        <v>2.63E-2</v>
      </c>
      <c r="W2027" s="192">
        <v>5.4800000000000001E-2</v>
      </c>
      <c r="X2027" s="150" t="s">
        <v>636</v>
      </c>
      <c r="Y2027" s="150"/>
      <c r="Z2027" s="153">
        <v>388180</v>
      </c>
      <c r="AA2027" s="153">
        <v>1</v>
      </c>
      <c r="AB2027" s="153">
        <v>81.459999999999994</v>
      </c>
      <c r="AC2027" s="153">
        <v>0</v>
      </c>
      <c r="AD2027" s="153">
        <v>316.21143000000001</v>
      </c>
      <c r="AE2027" s="154"/>
      <c r="AF2027" s="154"/>
      <c r="AG2027" s="150" t="s">
        <v>17</v>
      </c>
      <c r="AH2027" s="147">
        <v>5.59585522E-4</v>
      </c>
      <c r="AI2027" s="147">
        <v>6.4200568800000003E-4</v>
      </c>
      <c r="AJ2027" s="147">
        <v>2.4885656200000002E-4</v>
      </c>
    </row>
    <row r="2028" spans="1:36" ht="13.5" thickBot="1" x14ac:dyDescent="0.25">
      <c r="A2028" s="149">
        <v>8700</v>
      </c>
      <c r="B2028" s="149">
        <v>12956</v>
      </c>
      <c r="C2028" s="150" t="s">
        <v>1566</v>
      </c>
      <c r="D2028" s="150">
        <v>513893123</v>
      </c>
      <c r="E2028" s="150" t="s">
        <v>429</v>
      </c>
      <c r="F2028" s="150" t="s">
        <v>1618</v>
      </c>
      <c r="G2028" s="150">
        <v>1182831</v>
      </c>
      <c r="H2028" s="150" t="s">
        <v>102</v>
      </c>
      <c r="I2028" s="150" t="s">
        <v>229</v>
      </c>
      <c r="J2028" s="150" t="s">
        <v>53</v>
      </c>
      <c r="K2028" s="150" t="s">
        <v>53</v>
      </c>
      <c r="L2028" s="150" t="s">
        <v>821</v>
      </c>
      <c r="M2028" s="150" t="s">
        <v>311</v>
      </c>
      <c r="N2028" s="150" t="s">
        <v>649</v>
      </c>
      <c r="O2028" s="150" t="s">
        <v>62</v>
      </c>
      <c r="P2028" s="150" t="s">
        <v>1350</v>
      </c>
      <c r="Q2028" s="150" t="s">
        <v>1351</v>
      </c>
      <c r="R2028" s="150" t="s">
        <v>57</v>
      </c>
      <c r="S2028" s="150" t="s">
        <v>1206</v>
      </c>
      <c r="T2028" s="152">
        <v>3.4670000000000001</v>
      </c>
      <c r="U2028" s="151">
        <v>48060</v>
      </c>
      <c r="V2028" s="147">
        <v>0.01</v>
      </c>
      <c r="W2028" s="192">
        <v>3.5799999999999998E-2</v>
      </c>
      <c r="X2028" s="150" t="s">
        <v>636</v>
      </c>
      <c r="Y2028" s="150"/>
      <c r="Z2028" s="153">
        <v>2450000</v>
      </c>
      <c r="AA2028" s="153">
        <v>1</v>
      </c>
      <c r="AB2028" s="153">
        <v>99.91</v>
      </c>
      <c r="AC2028" s="153">
        <v>0</v>
      </c>
      <c r="AD2028" s="153">
        <v>2447.7950000000001</v>
      </c>
      <c r="AE2028" s="154"/>
      <c r="AF2028" s="154"/>
      <c r="AG2028" s="150" t="s">
        <v>17</v>
      </c>
      <c r="AH2028" s="147">
        <v>2.0691553960000002E-3</v>
      </c>
      <c r="AI2028" s="147">
        <v>4.9697707410000002E-3</v>
      </c>
      <c r="AJ2028" s="147">
        <v>1.92640048E-3</v>
      </c>
    </row>
    <row r="2029" spans="1:36" ht="13.5" thickBot="1" x14ac:dyDescent="0.25">
      <c r="A2029" s="149">
        <v>8700</v>
      </c>
      <c r="B2029" s="149">
        <v>12956</v>
      </c>
      <c r="C2029" s="150" t="s">
        <v>1352</v>
      </c>
      <c r="D2029" s="150">
        <v>520044314</v>
      </c>
      <c r="E2029" s="150" t="s">
        <v>429</v>
      </c>
      <c r="F2029" s="150" t="s">
        <v>1619</v>
      </c>
      <c r="G2029" s="150">
        <v>1182948</v>
      </c>
      <c r="H2029" s="150" t="s">
        <v>102</v>
      </c>
      <c r="I2029" s="150" t="s">
        <v>228</v>
      </c>
      <c r="J2029" s="150" t="s">
        <v>53</v>
      </c>
      <c r="K2029" s="150" t="s">
        <v>53</v>
      </c>
      <c r="L2029" s="150" t="s">
        <v>821</v>
      </c>
      <c r="M2029" s="150" t="s">
        <v>311</v>
      </c>
      <c r="N2029" s="150" t="s">
        <v>260</v>
      </c>
      <c r="O2029" s="150" t="s">
        <v>62</v>
      </c>
      <c r="P2029" s="150" t="s">
        <v>1339</v>
      </c>
      <c r="Q2029" s="150" t="s">
        <v>65</v>
      </c>
      <c r="R2029" s="150" t="s">
        <v>57</v>
      </c>
      <c r="S2029" s="150" t="s">
        <v>1206</v>
      </c>
      <c r="T2029" s="152">
        <v>3.8940000000000001</v>
      </c>
      <c r="U2029" s="151">
        <v>47659</v>
      </c>
      <c r="V2029" s="147">
        <v>2.0799999999999999E-2</v>
      </c>
      <c r="W2029" s="192">
        <v>4.8300000000000003E-2</v>
      </c>
      <c r="X2029" s="150" t="s">
        <v>636</v>
      </c>
      <c r="Y2029" s="150"/>
      <c r="Z2029" s="153">
        <v>127000</v>
      </c>
      <c r="AA2029" s="153">
        <v>1</v>
      </c>
      <c r="AB2029" s="153">
        <v>91.47</v>
      </c>
      <c r="AC2029" s="153">
        <v>0</v>
      </c>
      <c r="AD2029" s="153">
        <v>116.1669</v>
      </c>
      <c r="AE2029" s="154"/>
      <c r="AF2029" s="154"/>
      <c r="AG2029" s="150" t="s">
        <v>17</v>
      </c>
      <c r="AH2029" s="147">
        <v>6.4009838299999996E-4</v>
      </c>
      <c r="AI2029" s="147">
        <v>2.3585425199999999E-4</v>
      </c>
      <c r="AJ2029" s="147">
        <v>9.1422677117918301E-5</v>
      </c>
    </row>
    <row r="2030" spans="1:36" ht="13.5" thickBot="1" x14ac:dyDescent="0.25">
      <c r="A2030" s="149">
        <v>8700</v>
      </c>
      <c r="B2030" s="149">
        <v>12956</v>
      </c>
      <c r="C2030" s="150" t="s">
        <v>1433</v>
      </c>
      <c r="D2030" s="150">
        <v>510381601</v>
      </c>
      <c r="E2030" s="150" t="s">
        <v>429</v>
      </c>
      <c r="F2030" s="150" t="s">
        <v>1620</v>
      </c>
      <c r="G2030" s="150">
        <v>1182989</v>
      </c>
      <c r="H2030" s="150" t="s">
        <v>102</v>
      </c>
      <c r="I2030" s="150" t="s">
        <v>229</v>
      </c>
      <c r="J2030" s="150" t="s">
        <v>53</v>
      </c>
      <c r="K2030" s="150" t="s">
        <v>53</v>
      </c>
      <c r="L2030" s="150" t="s">
        <v>821</v>
      </c>
      <c r="M2030" s="150" t="s">
        <v>311</v>
      </c>
      <c r="N2030" s="150" t="s">
        <v>140</v>
      </c>
      <c r="O2030" s="150" t="s">
        <v>62</v>
      </c>
      <c r="P2030" s="150" t="s">
        <v>1334</v>
      </c>
      <c r="Q2030" s="150" t="s">
        <v>65</v>
      </c>
      <c r="R2030" s="150" t="s">
        <v>57</v>
      </c>
      <c r="S2030" s="150" t="s">
        <v>1206</v>
      </c>
      <c r="T2030" s="152">
        <v>3.7549999999999999</v>
      </c>
      <c r="U2030" s="151">
        <v>47483</v>
      </c>
      <c r="V2030" s="147">
        <v>7.4999999999999997E-3</v>
      </c>
      <c r="W2030" s="192">
        <v>3.0200000000000001E-2</v>
      </c>
      <c r="X2030" s="150" t="s">
        <v>636</v>
      </c>
      <c r="Y2030" s="150"/>
      <c r="Z2030" s="153">
        <v>94190</v>
      </c>
      <c r="AA2030" s="153">
        <v>1</v>
      </c>
      <c r="AB2030" s="153">
        <v>100.48</v>
      </c>
      <c r="AC2030" s="153">
        <v>0</v>
      </c>
      <c r="AD2030" s="153">
        <v>94.642110000000002</v>
      </c>
      <c r="AE2030" s="154"/>
      <c r="AF2030" s="154"/>
      <c r="AG2030" s="150" t="s">
        <v>17</v>
      </c>
      <c r="AH2030" s="147">
        <v>6.1203709780442499E-5</v>
      </c>
      <c r="AI2030" s="147">
        <v>1.9215236100000001E-4</v>
      </c>
      <c r="AJ2030" s="147">
        <v>7.4482792123130702E-5</v>
      </c>
    </row>
    <row r="2031" spans="1:36" ht="13.5" thickBot="1" x14ac:dyDescent="0.25">
      <c r="A2031" s="149">
        <v>8700</v>
      </c>
      <c r="B2031" s="149">
        <v>12956</v>
      </c>
      <c r="C2031" s="150" t="s">
        <v>1570</v>
      </c>
      <c r="D2031" s="150">
        <v>514353671</v>
      </c>
      <c r="E2031" s="150" t="s">
        <v>429</v>
      </c>
      <c r="F2031" s="150" t="s">
        <v>1621</v>
      </c>
      <c r="G2031" s="150">
        <v>1183193</v>
      </c>
      <c r="H2031" s="150" t="s">
        <v>102</v>
      </c>
      <c r="I2031" s="150" t="s">
        <v>229</v>
      </c>
      <c r="J2031" s="150" t="s">
        <v>53</v>
      </c>
      <c r="K2031" s="150" t="s">
        <v>53</v>
      </c>
      <c r="L2031" s="150" t="s">
        <v>821</v>
      </c>
      <c r="M2031" s="150" t="s">
        <v>311</v>
      </c>
      <c r="N2031" s="150" t="s">
        <v>651</v>
      </c>
      <c r="O2031" s="150" t="s">
        <v>62</v>
      </c>
      <c r="P2031" s="150" t="s">
        <v>1404</v>
      </c>
      <c r="Q2031" s="150" t="s">
        <v>65</v>
      </c>
      <c r="R2031" s="150" t="s">
        <v>57</v>
      </c>
      <c r="S2031" s="150" t="s">
        <v>1206</v>
      </c>
      <c r="T2031" s="152">
        <v>3.891</v>
      </c>
      <c r="U2031" s="151">
        <v>47300</v>
      </c>
      <c r="V2031" s="147">
        <v>9.4000000000000004E-3</v>
      </c>
      <c r="W2031" s="192">
        <v>4.6399999999999997E-2</v>
      </c>
      <c r="X2031" s="150" t="s">
        <v>636</v>
      </c>
      <c r="Y2031" s="150"/>
      <c r="Z2031" s="153">
        <v>667742.4</v>
      </c>
      <c r="AA2031" s="153">
        <v>1</v>
      </c>
      <c r="AB2031" s="153">
        <v>94.91</v>
      </c>
      <c r="AC2031" s="153">
        <v>0</v>
      </c>
      <c r="AD2031" s="153">
        <v>633.75431000000003</v>
      </c>
      <c r="AE2031" s="154"/>
      <c r="AF2031" s="154"/>
      <c r="AG2031" s="150" t="s">
        <v>17</v>
      </c>
      <c r="AH2031" s="147">
        <v>1.5545847210000001E-3</v>
      </c>
      <c r="AI2031" s="147">
        <v>1.2867146250000001E-3</v>
      </c>
      <c r="AJ2031" s="147">
        <v>4.9876096900000003E-4</v>
      </c>
    </row>
    <row r="2032" spans="1:36" ht="13.5" thickBot="1" x14ac:dyDescent="0.25">
      <c r="A2032" s="149">
        <v>8700</v>
      </c>
      <c r="B2032" s="149">
        <v>12956</v>
      </c>
      <c r="C2032" s="150" t="s">
        <v>1622</v>
      </c>
      <c r="D2032" s="150">
        <v>2352</v>
      </c>
      <c r="E2032" s="150" t="s">
        <v>2</v>
      </c>
      <c r="F2032" s="150" t="s">
        <v>1623</v>
      </c>
      <c r="G2032" s="150">
        <v>1183607</v>
      </c>
      <c r="H2032" s="150" t="s">
        <v>102</v>
      </c>
      <c r="I2032" s="150" t="s">
        <v>228</v>
      </c>
      <c r="J2032" s="150" t="s">
        <v>53</v>
      </c>
      <c r="K2032" s="150" t="s">
        <v>53</v>
      </c>
      <c r="L2032" s="150" t="s">
        <v>821</v>
      </c>
      <c r="M2032" s="150" t="s">
        <v>311</v>
      </c>
      <c r="N2032" s="150" t="s">
        <v>258</v>
      </c>
      <c r="O2032" s="150" t="s">
        <v>62</v>
      </c>
      <c r="P2032" s="150" t="s">
        <v>1624</v>
      </c>
      <c r="Q2032" s="150" t="s">
        <v>1351</v>
      </c>
      <c r="R2032" s="150" t="s">
        <v>57</v>
      </c>
      <c r="S2032" s="150" t="s">
        <v>1206</v>
      </c>
      <c r="T2032" s="152">
        <v>1.825</v>
      </c>
      <c r="U2032" s="151">
        <v>46569</v>
      </c>
      <c r="V2032" s="147">
        <v>8.0500000000000002E-2</v>
      </c>
      <c r="W2032" s="192">
        <v>8.9399999999999993E-2</v>
      </c>
      <c r="X2032" s="150" t="s">
        <v>636</v>
      </c>
      <c r="Y2032" s="150"/>
      <c r="Z2032" s="153">
        <v>135913.13</v>
      </c>
      <c r="AA2032" s="153">
        <v>1</v>
      </c>
      <c r="AB2032" s="153">
        <v>100.77</v>
      </c>
      <c r="AC2032" s="153">
        <v>0</v>
      </c>
      <c r="AD2032" s="153">
        <v>136.95966000000001</v>
      </c>
      <c r="AE2032" s="154"/>
      <c r="AF2032" s="154"/>
      <c r="AG2032" s="150" t="s">
        <v>17</v>
      </c>
      <c r="AH2032" s="147">
        <v>1.263157913E-3</v>
      </c>
      <c r="AI2032" s="147">
        <v>2.7806990000000002E-4</v>
      </c>
      <c r="AJ2032" s="147">
        <v>1.07786458E-4</v>
      </c>
    </row>
    <row r="2033" spans="1:36" ht="13.5" thickBot="1" x14ac:dyDescent="0.25">
      <c r="A2033" s="149">
        <v>8700</v>
      </c>
      <c r="B2033" s="149">
        <v>12956</v>
      </c>
      <c r="C2033" s="150" t="s">
        <v>1625</v>
      </c>
      <c r="D2033" s="150">
        <v>513817817</v>
      </c>
      <c r="E2033" s="150" t="s">
        <v>429</v>
      </c>
      <c r="F2033" s="150" t="s">
        <v>1626</v>
      </c>
      <c r="G2033" s="150">
        <v>1183623</v>
      </c>
      <c r="H2033" s="150" t="s">
        <v>102</v>
      </c>
      <c r="I2033" s="150" t="s">
        <v>228</v>
      </c>
      <c r="J2033" s="150" t="s">
        <v>53</v>
      </c>
      <c r="K2033" s="150" t="s">
        <v>53</v>
      </c>
      <c r="L2033" s="150" t="s">
        <v>821</v>
      </c>
      <c r="M2033" s="150" t="s">
        <v>311</v>
      </c>
      <c r="N2033" s="150" t="s">
        <v>140</v>
      </c>
      <c r="O2033" s="150" t="s">
        <v>62</v>
      </c>
      <c r="P2033" s="150" t="s">
        <v>1366</v>
      </c>
      <c r="Q2033" s="150" t="s">
        <v>1351</v>
      </c>
      <c r="R2033" s="150" t="s">
        <v>57</v>
      </c>
      <c r="S2033" s="150" t="s">
        <v>1206</v>
      </c>
      <c r="T2033" s="152">
        <v>1.7</v>
      </c>
      <c r="U2033" s="151">
        <v>46387</v>
      </c>
      <c r="V2033" s="147">
        <v>0.02</v>
      </c>
      <c r="W2033" s="192">
        <v>5.3499999999999999E-2</v>
      </c>
      <c r="X2033" s="150" t="s">
        <v>636</v>
      </c>
      <c r="Y2033" s="150"/>
      <c r="Z2033" s="153">
        <v>105000</v>
      </c>
      <c r="AA2033" s="153">
        <v>1</v>
      </c>
      <c r="AB2033" s="153">
        <v>95.12</v>
      </c>
      <c r="AC2033" s="153">
        <v>0</v>
      </c>
      <c r="AD2033" s="153">
        <v>99.876000000000005</v>
      </c>
      <c r="AE2033" s="154"/>
      <c r="AF2033" s="154"/>
      <c r="AG2033" s="150" t="s">
        <v>17</v>
      </c>
      <c r="AH2033" s="147">
        <v>2.9999999999999997E-4</v>
      </c>
      <c r="AI2033" s="147">
        <v>2.0277875499999999E-4</v>
      </c>
      <c r="AJ2033" s="147">
        <v>7.8601833222968095E-5</v>
      </c>
    </row>
    <row r="2034" spans="1:36" ht="13.5" thickBot="1" x14ac:dyDescent="0.25">
      <c r="A2034" s="149">
        <v>8700</v>
      </c>
      <c r="B2034" s="149">
        <v>12956</v>
      </c>
      <c r="C2034" s="150" t="s">
        <v>1627</v>
      </c>
      <c r="D2034" s="150">
        <v>516046307</v>
      </c>
      <c r="E2034" s="150" t="s">
        <v>429</v>
      </c>
      <c r="F2034" s="150" t="s">
        <v>1628</v>
      </c>
      <c r="G2034" s="150">
        <v>1183730</v>
      </c>
      <c r="H2034" s="150" t="s">
        <v>102</v>
      </c>
      <c r="I2034" s="150" t="s">
        <v>229</v>
      </c>
      <c r="J2034" s="150" t="s">
        <v>53</v>
      </c>
      <c r="K2034" s="150" t="s">
        <v>53</v>
      </c>
      <c r="L2034" s="150" t="s">
        <v>821</v>
      </c>
      <c r="M2034" s="150" t="s">
        <v>311</v>
      </c>
      <c r="N2034" s="150" t="s">
        <v>647</v>
      </c>
      <c r="O2034" s="150" t="s">
        <v>62</v>
      </c>
      <c r="P2034" s="150" t="s">
        <v>298</v>
      </c>
      <c r="Q2034" s="150" t="s">
        <v>298</v>
      </c>
      <c r="R2034" s="150" t="s">
        <v>57</v>
      </c>
      <c r="S2034" s="150" t="s">
        <v>1206</v>
      </c>
      <c r="T2034" s="152">
        <v>2.5649999999999999</v>
      </c>
      <c r="U2034" s="151">
        <v>46752</v>
      </c>
      <c r="V2034" s="147">
        <v>2.3E-2</v>
      </c>
      <c r="W2034" s="192">
        <v>4.7800000000000002E-2</v>
      </c>
      <c r="X2034" s="150" t="s">
        <v>636</v>
      </c>
      <c r="Y2034" s="150"/>
      <c r="Z2034" s="153">
        <v>2361968.5</v>
      </c>
      <c r="AA2034" s="153">
        <v>1</v>
      </c>
      <c r="AB2034" s="153">
        <v>102.88</v>
      </c>
      <c r="AC2034" s="153">
        <v>0</v>
      </c>
      <c r="AD2034" s="153">
        <v>2429.9931900000001</v>
      </c>
      <c r="AE2034" s="154"/>
      <c r="AF2034" s="154"/>
      <c r="AG2034" s="150" t="s">
        <v>17</v>
      </c>
      <c r="AH2034" s="147">
        <v>8.7334756879999999E-3</v>
      </c>
      <c r="AI2034" s="147">
        <v>4.933627635E-3</v>
      </c>
      <c r="AJ2034" s="147">
        <v>1.9123905580000001E-3</v>
      </c>
    </row>
    <row r="2035" spans="1:36" ht="13.5" thickBot="1" x14ac:dyDescent="0.25">
      <c r="A2035" s="149">
        <v>8700</v>
      </c>
      <c r="B2035" s="149">
        <v>12956</v>
      </c>
      <c r="C2035" s="150" t="s">
        <v>1460</v>
      </c>
      <c r="D2035" s="150">
        <v>520043720</v>
      </c>
      <c r="E2035" s="150" t="s">
        <v>429</v>
      </c>
      <c r="F2035" s="150" t="s">
        <v>1629</v>
      </c>
      <c r="G2035" s="150">
        <v>1183920</v>
      </c>
      <c r="H2035" s="150" t="s">
        <v>102</v>
      </c>
      <c r="I2035" s="150" t="s">
        <v>228</v>
      </c>
      <c r="J2035" s="150" t="s">
        <v>53</v>
      </c>
      <c r="K2035" s="150" t="s">
        <v>53</v>
      </c>
      <c r="L2035" s="150" t="s">
        <v>821</v>
      </c>
      <c r="M2035" s="150" t="s">
        <v>311</v>
      </c>
      <c r="N2035" s="150" t="s">
        <v>652</v>
      </c>
      <c r="O2035" s="150" t="s">
        <v>62</v>
      </c>
      <c r="P2035" s="150" t="s">
        <v>1359</v>
      </c>
      <c r="Q2035" s="150" t="s">
        <v>1351</v>
      </c>
      <c r="R2035" s="150" t="s">
        <v>57</v>
      </c>
      <c r="S2035" s="150" t="s">
        <v>1206</v>
      </c>
      <c r="T2035" s="152">
        <v>6.18</v>
      </c>
      <c r="U2035" s="151">
        <v>48122</v>
      </c>
      <c r="V2035" s="147">
        <v>2.8000000000000001E-2</v>
      </c>
      <c r="W2035" s="192">
        <v>5.5599999999999997E-2</v>
      </c>
      <c r="X2035" s="150" t="s">
        <v>636</v>
      </c>
      <c r="Y2035" s="150"/>
      <c r="Z2035" s="153">
        <v>590821.22</v>
      </c>
      <c r="AA2035" s="153">
        <v>1</v>
      </c>
      <c r="AB2035" s="153">
        <v>84.86</v>
      </c>
      <c r="AC2035" s="153">
        <v>8.2714999999999996</v>
      </c>
      <c r="AD2035" s="153">
        <v>509.64238999999998</v>
      </c>
      <c r="AE2035" s="154"/>
      <c r="AF2035" s="154"/>
      <c r="AG2035" s="150" t="s">
        <v>17</v>
      </c>
      <c r="AH2035" s="147">
        <v>1.0661362160000001E-3</v>
      </c>
      <c r="AI2035" s="147">
        <v>1.034729558E-3</v>
      </c>
      <c r="AJ2035" s="147">
        <v>4.0108560699999999E-4</v>
      </c>
    </row>
    <row r="2036" spans="1:36" ht="13.5" thickBot="1" x14ac:dyDescent="0.25">
      <c r="A2036" s="149">
        <v>8700</v>
      </c>
      <c r="B2036" s="149">
        <v>12956</v>
      </c>
      <c r="C2036" s="150" t="s">
        <v>1630</v>
      </c>
      <c r="D2036" s="150">
        <v>2356</v>
      </c>
      <c r="E2036" s="150" t="s">
        <v>2</v>
      </c>
      <c r="F2036" s="150" t="s">
        <v>1631</v>
      </c>
      <c r="G2036" s="150">
        <v>1184167</v>
      </c>
      <c r="H2036" s="150" t="s">
        <v>102</v>
      </c>
      <c r="I2036" s="150" t="s">
        <v>230</v>
      </c>
      <c r="J2036" s="150" t="s">
        <v>53</v>
      </c>
      <c r="K2036" s="150" t="s">
        <v>53</v>
      </c>
      <c r="L2036" s="150" t="s">
        <v>821</v>
      </c>
      <c r="M2036" s="150" t="s">
        <v>311</v>
      </c>
      <c r="N2036" s="150" t="s">
        <v>652</v>
      </c>
      <c r="O2036" s="150" t="s">
        <v>62</v>
      </c>
      <c r="P2036" s="150" t="s">
        <v>1345</v>
      </c>
      <c r="Q2036" s="150" t="s">
        <v>65</v>
      </c>
      <c r="R2036" s="150" t="s">
        <v>57</v>
      </c>
      <c r="S2036" s="150" t="s">
        <v>1206</v>
      </c>
      <c r="T2036" s="152">
        <v>2.7360000000000002</v>
      </c>
      <c r="U2036" s="151">
        <v>46446</v>
      </c>
      <c r="V2036" s="147">
        <v>4.7199999999999999E-2</v>
      </c>
      <c r="W2036" s="192">
        <v>7.1499999999999994E-2</v>
      </c>
      <c r="X2036" s="150" t="s">
        <v>636</v>
      </c>
      <c r="Y2036" s="150"/>
      <c r="Z2036" s="153">
        <v>1150000</v>
      </c>
      <c r="AA2036" s="153">
        <v>1</v>
      </c>
      <c r="AB2036" s="153">
        <v>108.5</v>
      </c>
      <c r="AC2036" s="153">
        <v>0</v>
      </c>
      <c r="AD2036" s="153">
        <v>1247.75</v>
      </c>
      <c r="AE2036" s="154"/>
      <c r="AF2036" s="154"/>
      <c r="AG2036" s="150" t="s">
        <v>17</v>
      </c>
      <c r="AH2036" s="147">
        <v>3.4958445039999998E-3</v>
      </c>
      <c r="AI2036" s="147">
        <v>2.5333132240000001E-3</v>
      </c>
      <c r="AJ2036" s="147">
        <v>9.8197201899999993E-4</v>
      </c>
    </row>
    <row r="2037" spans="1:36" ht="13.5" thickBot="1" x14ac:dyDescent="0.25">
      <c r="A2037" s="149">
        <v>8700</v>
      </c>
      <c r="B2037" s="149">
        <v>12956</v>
      </c>
      <c r="C2037" s="150" t="s">
        <v>1490</v>
      </c>
      <c r="D2037" s="150">
        <v>510560188</v>
      </c>
      <c r="E2037" s="150" t="s">
        <v>429</v>
      </c>
      <c r="F2037" s="150" t="s">
        <v>1632</v>
      </c>
      <c r="G2037" s="150">
        <v>1184530</v>
      </c>
      <c r="H2037" s="150" t="s">
        <v>102</v>
      </c>
      <c r="I2037" s="150" t="s">
        <v>229</v>
      </c>
      <c r="J2037" s="150" t="s">
        <v>53</v>
      </c>
      <c r="K2037" s="150" t="s">
        <v>53</v>
      </c>
      <c r="L2037" s="150" t="s">
        <v>821</v>
      </c>
      <c r="M2037" s="150" t="s">
        <v>311</v>
      </c>
      <c r="N2037" s="150" t="s">
        <v>652</v>
      </c>
      <c r="O2037" s="150" t="s">
        <v>62</v>
      </c>
      <c r="P2037" s="150" t="s">
        <v>1366</v>
      </c>
      <c r="Q2037" s="150" t="s">
        <v>1351</v>
      </c>
      <c r="R2037" s="150" t="s">
        <v>57</v>
      </c>
      <c r="S2037" s="150" t="s">
        <v>1206</v>
      </c>
      <c r="T2037" s="152">
        <v>5.617</v>
      </c>
      <c r="U2037" s="151">
        <v>47937</v>
      </c>
      <c r="V2037" s="147">
        <v>1.54E-2</v>
      </c>
      <c r="W2037" s="192">
        <v>3.3300000000000003E-2</v>
      </c>
      <c r="X2037" s="150" t="s">
        <v>636</v>
      </c>
      <c r="Y2037" s="150"/>
      <c r="Z2037" s="153">
        <v>310000</v>
      </c>
      <c r="AA2037" s="153">
        <v>1</v>
      </c>
      <c r="AB2037" s="153">
        <v>98.44</v>
      </c>
      <c r="AC2037" s="153">
        <v>0</v>
      </c>
      <c r="AD2037" s="153">
        <v>305.16399999999999</v>
      </c>
      <c r="AE2037" s="154"/>
      <c r="AF2037" s="154"/>
      <c r="AG2037" s="150" t="s">
        <v>17</v>
      </c>
      <c r="AH2037" s="147">
        <v>8.8571428499999996E-4</v>
      </c>
      <c r="AI2037" s="147">
        <v>6.1957603400000002E-4</v>
      </c>
      <c r="AJ2037" s="147">
        <v>2.4016229900000001E-4</v>
      </c>
    </row>
    <row r="2038" spans="1:36" ht="13.5" thickBot="1" x14ac:dyDescent="0.25">
      <c r="A2038" s="149">
        <v>8700</v>
      </c>
      <c r="B2038" s="149">
        <v>12956</v>
      </c>
      <c r="C2038" s="150" t="s">
        <v>1587</v>
      </c>
      <c r="D2038" s="150">
        <v>515846558</v>
      </c>
      <c r="E2038" s="150" t="s">
        <v>429</v>
      </c>
      <c r="F2038" s="150" t="s">
        <v>1633</v>
      </c>
      <c r="G2038" s="150">
        <v>1184555</v>
      </c>
      <c r="H2038" s="150" t="s">
        <v>102</v>
      </c>
      <c r="I2038" s="150" t="s">
        <v>229</v>
      </c>
      <c r="J2038" s="150" t="s">
        <v>53</v>
      </c>
      <c r="K2038" s="150" t="s">
        <v>53</v>
      </c>
      <c r="L2038" s="150" t="s">
        <v>821</v>
      </c>
      <c r="M2038" s="150" t="s">
        <v>311</v>
      </c>
      <c r="N2038" s="150" t="s">
        <v>708</v>
      </c>
      <c r="O2038" s="150" t="s">
        <v>62</v>
      </c>
      <c r="P2038" s="150" t="s">
        <v>1339</v>
      </c>
      <c r="Q2038" s="150" t="s">
        <v>65</v>
      </c>
      <c r="R2038" s="150" t="s">
        <v>57</v>
      </c>
      <c r="S2038" s="150" t="s">
        <v>1206</v>
      </c>
      <c r="T2038" s="152">
        <v>4.6639999999999997</v>
      </c>
      <c r="U2038" s="151">
        <v>48852</v>
      </c>
      <c r="V2038" s="147">
        <v>7.4999999999999997E-3</v>
      </c>
      <c r="W2038" s="192">
        <v>3.5000000000000003E-2</v>
      </c>
      <c r="X2038" s="150" t="s">
        <v>636</v>
      </c>
      <c r="Y2038" s="150"/>
      <c r="Z2038" s="153">
        <v>1218090</v>
      </c>
      <c r="AA2038" s="153">
        <v>1</v>
      </c>
      <c r="AB2038" s="153">
        <v>95.49</v>
      </c>
      <c r="AC2038" s="153">
        <v>0</v>
      </c>
      <c r="AD2038" s="153">
        <v>1163.1541400000001</v>
      </c>
      <c r="AE2038" s="154"/>
      <c r="AF2038" s="154"/>
      <c r="AG2038" s="150" t="s">
        <v>17</v>
      </c>
      <c r="AH2038" s="147">
        <v>1.1625669639999999E-3</v>
      </c>
      <c r="AI2038" s="147">
        <v>2.361557815E-3</v>
      </c>
      <c r="AJ2038" s="147">
        <v>9.1539556699999996E-4</v>
      </c>
    </row>
    <row r="2039" spans="1:36" ht="13.5" thickBot="1" x14ac:dyDescent="0.25">
      <c r="A2039" s="149">
        <v>8700</v>
      </c>
      <c r="B2039" s="149">
        <v>12956</v>
      </c>
      <c r="C2039" s="150" t="s">
        <v>1634</v>
      </c>
      <c r="D2039" s="150">
        <v>1756</v>
      </c>
      <c r="E2039" s="150" t="s">
        <v>2</v>
      </c>
      <c r="F2039" s="150" t="s">
        <v>1635</v>
      </c>
      <c r="G2039" s="150">
        <v>1184696</v>
      </c>
      <c r="H2039" s="150" t="s">
        <v>102</v>
      </c>
      <c r="I2039" s="150" t="s">
        <v>228</v>
      </c>
      <c r="J2039" s="150" t="s">
        <v>53</v>
      </c>
      <c r="K2039" s="150" t="s">
        <v>53</v>
      </c>
      <c r="L2039" s="150" t="s">
        <v>821</v>
      </c>
      <c r="M2039" s="150" t="s">
        <v>311</v>
      </c>
      <c r="N2039" s="150" t="s">
        <v>652</v>
      </c>
      <c r="O2039" s="150" t="s">
        <v>62</v>
      </c>
      <c r="P2039" s="150" t="s">
        <v>298</v>
      </c>
      <c r="Q2039" s="150" t="s">
        <v>298</v>
      </c>
      <c r="R2039" s="150" t="s">
        <v>57</v>
      </c>
      <c r="S2039" s="150" t="s">
        <v>1206</v>
      </c>
      <c r="T2039" s="152">
        <v>2.133</v>
      </c>
      <c r="U2039" s="151">
        <v>46203</v>
      </c>
      <c r="V2039" s="147">
        <v>4.4999999999999998E-2</v>
      </c>
      <c r="W2039" s="192">
        <v>6.9400000000000003E-2</v>
      </c>
      <c r="X2039" s="150" t="s">
        <v>636</v>
      </c>
      <c r="Y2039" s="150"/>
      <c r="Z2039" s="153">
        <v>1155000</v>
      </c>
      <c r="AA2039" s="153">
        <v>1</v>
      </c>
      <c r="AB2039" s="153">
        <v>96.39</v>
      </c>
      <c r="AC2039" s="153">
        <v>0</v>
      </c>
      <c r="AD2039" s="153">
        <v>1113.3045</v>
      </c>
      <c r="AE2039" s="154"/>
      <c r="AF2039" s="154"/>
      <c r="AG2039" s="150" t="s">
        <v>17</v>
      </c>
      <c r="AH2039" s="147">
        <v>3.2083333329999998E-3</v>
      </c>
      <c r="AI2039" s="147">
        <v>2.2603478349999999E-3</v>
      </c>
      <c r="AJ2039" s="147">
        <v>8.7616418900000003E-4</v>
      </c>
    </row>
    <row r="2040" spans="1:36" ht="13.5" thickBot="1" x14ac:dyDescent="0.25">
      <c r="A2040" s="149">
        <v>8700</v>
      </c>
      <c r="B2040" s="149">
        <v>12956</v>
      </c>
      <c r="C2040" s="150" t="s">
        <v>1546</v>
      </c>
      <c r="D2040" s="150">
        <v>510454333</v>
      </c>
      <c r="E2040" s="150" t="s">
        <v>429</v>
      </c>
      <c r="F2040" s="150" t="s">
        <v>1636</v>
      </c>
      <c r="G2040" s="150">
        <v>1184779</v>
      </c>
      <c r="H2040" s="150" t="s">
        <v>102</v>
      </c>
      <c r="I2040" s="150" t="s">
        <v>229</v>
      </c>
      <c r="J2040" s="150" t="s">
        <v>53</v>
      </c>
      <c r="K2040" s="150" t="s">
        <v>53</v>
      </c>
      <c r="L2040" s="150" t="s">
        <v>821</v>
      </c>
      <c r="M2040" s="150" t="s">
        <v>311</v>
      </c>
      <c r="N2040" s="150" t="s">
        <v>258</v>
      </c>
      <c r="O2040" s="150" t="s">
        <v>62</v>
      </c>
      <c r="P2040" s="150" t="s">
        <v>1339</v>
      </c>
      <c r="Q2040" s="150" t="s">
        <v>65</v>
      </c>
      <c r="R2040" s="150" t="s">
        <v>57</v>
      </c>
      <c r="S2040" s="150" t="s">
        <v>1206</v>
      </c>
      <c r="T2040" s="152">
        <v>2.3530000000000002</v>
      </c>
      <c r="U2040" s="151">
        <v>47300</v>
      </c>
      <c r="V2040" s="147">
        <v>0.01</v>
      </c>
      <c r="W2040" s="192">
        <v>2.6200000000000001E-2</v>
      </c>
      <c r="X2040" s="150" t="s">
        <v>636</v>
      </c>
      <c r="Y2040" s="150"/>
      <c r="Z2040" s="153">
        <v>660000</v>
      </c>
      <c r="AA2040" s="153">
        <v>1</v>
      </c>
      <c r="AB2040" s="153">
        <v>104.84</v>
      </c>
      <c r="AC2040" s="153">
        <v>0</v>
      </c>
      <c r="AD2040" s="153">
        <v>691.94399999999996</v>
      </c>
      <c r="AE2040" s="154"/>
      <c r="AF2040" s="154"/>
      <c r="AG2040" s="150" t="s">
        <v>17</v>
      </c>
      <c r="AH2040" s="147">
        <v>1.787300418E-3</v>
      </c>
      <c r="AI2040" s="147">
        <v>1.404857451E-3</v>
      </c>
      <c r="AJ2040" s="147">
        <v>5.4455591799999997E-4</v>
      </c>
    </row>
    <row r="2041" spans="1:36" ht="13.5" thickBot="1" x14ac:dyDescent="0.25">
      <c r="A2041" s="149">
        <v>8700</v>
      </c>
      <c r="B2041" s="149">
        <v>12956</v>
      </c>
      <c r="C2041" s="150" t="s">
        <v>1637</v>
      </c>
      <c r="D2041" s="150">
        <v>516269248</v>
      </c>
      <c r="E2041" s="150" t="s">
        <v>429</v>
      </c>
      <c r="F2041" s="150" t="s">
        <v>1638</v>
      </c>
      <c r="G2041" s="150">
        <v>1184951</v>
      </c>
      <c r="H2041" s="150" t="s">
        <v>102</v>
      </c>
      <c r="I2041" s="150" t="s">
        <v>229</v>
      </c>
      <c r="J2041" s="150" t="s">
        <v>53</v>
      </c>
      <c r="K2041" s="150" t="s">
        <v>53</v>
      </c>
      <c r="L2041" s="150" t="s">
        <v>821</v>
      </c>
      <c r="M2041" s="150" t="s">
        <v>311</v>
      </c>
      <c r="N2041" s="150" t="s">
        <v>156</v>
      </c>
      <c r="O2041" s="150" t="s">
        <v>62</v>
      </c>
      <c r="P2041" s="150" t="s">
        <v>1522</v>
      </c>
      <c r="Q2041" s="150" t="s">
        <v>1351</v>
      </c>
      <c r="R2041" s="150" t="s">
        <v>57</v>
      </c>
      <c r="S2041" s="150" t="s">
        <v>1206</v>
      </c>
      <c r="T2041" s="152">
        <v>3.96</v>
      </c>
      <c r="U2041" s="151">
        <v>48121</v>
      </c>
      <c r="V2041" s="147">
        <v>1.7999999999999999E-2</v>
      </c>
      <c r="W2041" s="192">
        <v>3.1E-2</v>
      </c>
      <c r="X2041" s="150" t="s">
        <v>636</v>
      </c>
      <c r="Y2041" s="150"/>
      <c r="Z2041" s="153">
        <v>509385.22</v>
      </c>
      <c r="AA2041" s="153">
        <v>1</v>
      </c>
      <c r="AB2041" s="153">
        <v>106.25</v>
      </c>
      <c r="AC2041" s="153">
        <v>0</v>
      </c>
      <c r="AD2041" s="153">
        <v>541.22180000000003</v>
      </c>
      <c r="AE2041" s="154"/>
      <c r="AF2041" s="154"/>
      <c r="AG2041" s="150" t="s">
        <v>17</v>
      </c>
      <c r="AH2041" s="147">
        <v>5.1196795699999997E-4</v>
      </c>
      <c r="AI2041" s="147">
        <v>1.0988453959999999E-3</v>
      </c>
      <c r="AJ2041" s="147">
        <v>4.2593842E-4</v>
      </c>
    </row>
    <row r="2042" spans="1:36" ht="13.5" thickBot="1" x14ac:dyDescent="0.25">
      <c r="A2042" s="149">
        <v>8700</v>
      </c>
      <c r="B2042" s="149">
        <v>12956</v>
      </c>
      <c r="C2042" s="150" t="s">
        <v>1533</v>
      </c>
      <c r="D2042" s="150">
        <v>513141879</v>
      </c>
      <c r="E2042" s="150" t="s">
        <v>429</v>
      </c>
      <c r="F2042" s="150" t="s">
        <v>1639</v>
      </c>
      <c r="G2042" s="150">
        <v>1185537</v>
      </c>
      <c r="H2042" s="150" t="s">
        <v>102</v>
      </c>
      <c r="I2042" s="150" t="s">
        <v>229</v>
      </c>
      <c r="J2042" s="150" t="s">
        <v>53</v>
      </c>
      <c r="K2042" s="150" t="s">
        <v>53</v>
      </c>
      <c r="L2042" s="150" t="s">
        <v>821</v>
      </c>
      <c r="M2042" s="150" t="s">
        <v>311</v>
      </c>
      <c r="N2042" s="150" t="s">
        <v>256</v>
      </c>
      <c r="O2042" s="150" t="s">
        <v>62</v>
      </c>
      <c r="P2042" s="150" t="s">
        <v>1345</v>
      </c>
      <c r="Q2042" s="150" t="s">
        <v>65</v>
      </c>
      <c r="R2042" s="150" t="s">
        <v>57</v>
      </c>
      <c r="S2042" s="150" t="s">
        <v>1206</v>
      </c>
      <c r="T2042" s="152">
        <v>3.931</v>
      </c>
      <c r="U2042" s="151">
        <v>48669</v>
      </c>
      <c r="V2042" s="147">
        <v>1.09E-2</v>
      </c>
      <c r="W2042" s="192">
        <v>2.3099999999999999E-2</v>
      </c>
      <c r="X2042" s="150" t="s">
        <v>636</v>
      </c>
      <c r="Y2042" s="150"/>
      <c r="Z2042" s="153">
        <v>741487</v>
      </c>
      <c r="AA2042" s="153">
        <v>1</v>
      </c>
      <c r="AB2042" s="153">
        <v>102.9</v>
      </c>
      <c r="AC2042" s="153">
        <v>0</v>
      </c>
      <c r="AD2042" s="153">
        <v>762.99012000000005</v>
      </c>
      <c r="AE2042" s="154"/>
      <c r="AF2042" s="154"/>
      <c r="AG2042" s="150" t="s">
        <v>17</v>
      </c>
      <c r="AH2042" s="147">
        <v>8.1666060900000004E-4</v>
      </c>
      <c r="AI2042" s="147">
        <v>1.5491027529999999E-3</v>
      </c>
      <c r="AJ2042" s="147">
        <v>6.0046880199999999E-4</v>
      </c>
    </row>
    <row r="2043" spans="1:36" ht="13.5" thickBot="1" x14ac:dyDescent="0.25">
      <c r="A2043" s="149">
        <v>8700</v>
      </c>
      <c r="B2043" s="149">
        <v>12956</v>
      </c>
      <c r="C2043" s="150" t="s">
        <v>1348</v>
      </c>
      <c r="D2043" s="150">
        <v>513230029</v>
      </c>
      <c r="E2043" s="150" t="s">
        <v>429</v>
      </c>
      <c r="F2043" s="150" t="s">
        <v>1640</v>
      </c>
      <c r="G2043" s="150">
        <v>1185628</v>
      </c>
      <c r="H2043" s="150" t="s">
        <v>102</v>
      </c>
      <c r="I2043" s="150" t="s">
        <v>228</v>
      </c>
      <c r="J2043" s="150" t="s">
        <v>53</v>
      </c>
      <c r="K2043" s="150" t="s">
        <v>53</v>
      </c>
      <c r="L2043" s="150" t="s">
        <v>821</v>
      </c>
      <c r="M2043" s="150" t="s">
        <v>311</v>
      </c>
      <c r="N2043" s="150" t="s">
        <v>269</v>
      </c>
      <c r="O2043" s="150" t="s">
        <v>62</v>
      </c>
      <c r="P2043" s="150" t="s">
        <v>1350</v>
      </c>
      <c r="Q2043" s="150" t="s">
        <v>1351</v>
      </c>
      <c r="R2043" s="150" t="s">
        <v>57</v>
      </c>
      <c r="S2043" s="150" t="s">
        <v>1206</v>
      </c>
      <c r="T2043" s="152">
        <v>3.8050000000000002</v>
      </c>
      <c r="U2043" s="151">
        <v>50495</v>
      </c>
      <c r="V2043" s="147">
        <v>3.2599999999999997E-2</v>
      </c>
      <c r="W2043" s="192">
        <v>4.8399999999999999E-2</v>
      </c>
      <c r="X2043" s="150" t="s">
        <v>636</v>
      </c>
      <c r="Y2043" s="150"/>
      <c r="Z2043" s="153">
        <v>971752</v>
      </c>
      <c r="AA2043" s="153">
        <v>1</v>
      </c>
      <c r="AB2043" s="153">
        <v>94.38</v>
      </c>
      <c r="AC2043" s="153">
        <v>0</v>
      </c>
      <c r="AD2043" s="153">
        <v>917.13954000000001</v>
      </c>
      <c r="AE2043" s="154"/>
      <c r="AF2043" s="154"/>
      <c r="AG2043" s="150" t="s">
        <v>17</v>
      </c>
      <c r="AH2043" s="147">
        <v>9.8583864799999996E-4</v>
      </c>
      <c r="AI2043" s="147">
        <v>1.8620731110000001E-3</v>
      </c>
      <c r="AJ2043" s="147">
        <v>7.2178350299999998E-4</v>
      </c>
    </row>
    <row r="2044" spans="1:36" ht="13.5" thickBot="1" x14ac:dyDescent="0.25">
      <c r="A2044" s="149">
        <v>8700</v>
      </c>
      <c r="B2044" s="149">
        <v>12956</v>
      </c>
      <c r="C2044" s="150" t="s">
        <v>1556</v>
      </c>
      <c r="D2044" s="150">
        <v>515434074</v>
      </c>
      <c r="E2044" s="150" t="s">
        <v>429</v>
      </c>
      <c r="F2044" s="150" t="s">
        <v>1641</v>
      </c>
      <c r="G2044" s="150">
        <v>1185834</v>
      </c>
      <c r="H2044" s="150" t="s">
        <v>102</v>
      </c>
      <c r="I2044" s="150" t="s">
        <v>229</v>
      </c>
      <c r="J2044" s="150" t="s">
        <v>53</v>
      </c>
      <c r="K2044" s="150" t="s">
        <v>53</v>
      </c>
      <c r="L2044" s="150" t="s">
        <v>821</v>
      </c>
      <c r="M2044" s="150" t="s">
        <v>311</v>
      </c>
      <c r="N2044" s="150" t="s">
        <v>651</v>
      </c>
      <c r="O2044" s="150" t="s">
        <v>62</v>
      </c>
      <c r="P2044" s="150" t="s">
        <v>1446</v>
      </c>
      <c r="Q2044" s="150" t="s">
        <v>65</v>
      </c>
      <c r="R2044" s="150" t="s">
        <v>57</v>
      </c>
      <c r="S2044" s="150" t="s">
        <v>1206</v>
      </c>
      <c r="T2044" s="152">
        <v>2.9830000000000001</v>
      </c>
      <c r="U2044" s="151">
        <v>46477</v>
      </c>
      <c r="V2044" s="147">
        <v>3.0000000000000001E-3</v>
      </c>
      <c r="W2044" s="192">
        <v>2.86E-2</v>
      </c>
      <c r="X2044" s="150" t="s">
        <v>636</v>
      </c>
      <c r="Y2044" s="150"/>
      <c r="Z2044" s="153">
        <v>838262</v>
      </c>
      <c r="AA2044" s="153">
        <v>1</v>
      </c>
      <c r="AB2044" s="153">
        <v>100.02</v>
      </c>
      <c r="AC2044" s="153">
        <v>0</v>
      </c>
      <c r="AD2044" s="153">
        <v>838.42965000000004</v>
      </c>
      <c r="AE2044" s="154"/>
      <c r="AF2044" s="154"/>
      <c r="AG2044" s="150" t="s">
        <v>17</v>
      </c>
      <c r="AH2044" s="147">
        <v>1.648175383E-3</v>
      </c>
      <c r="AI2044" s="147">
        <v>1.702268018E-3</v>
      </c>
      <c r="AJ2044" s="147">
        <v>6.5983927500000005E-4</v>
      </c>
    </row>
    <row r="2045" spans="1:36" ht="13.5" thickBot="1" x14ac:dyDescent="0.25">
      <c r="A2045" s="149">
        <v>8700</v>
      </c>
      <c r="B2045" s="149">
        <v>12956</v>
      </c>
      <c r="C2045" s="150" t="s">
        <v>1642</v>
      </c>
      <c r="D2045" s="150">
        <v>512764408</v>
      </c>
      <c r="E2045" s="150" t="s">
        <v>429</v>
      </c>
      <c r="F2045" s="150" t="s">
        <v>1643</v>
      </c>
      <c r="G2045" s="150">
        <v>1185883</v>
      </c>
      <c r="H2045" s="150" t="s">
        <v>102</v>
      </c>
      <c r="I2045" s="150" t="s">
        <v>228</v>
      </c>
      <c r="J2045" s="150" t="s">
        <v>53</v>
      </c>
      <c r="K2045" s="150" t="s">
        <v>53</v>
      </c>
      <c r="L2045" s="150" t="s">
        <v>821</v>
      </c>
      <c r="M2045" s="150" t="s">
        <v>311</v>
      </c>
      <c r="N2045" s="150" t="s">
        <v>649</v>
      </c>
      <c r="O2045" s="150" t="s">
        <v>62</v>
      </c>
      <c r="P2045" s="150" t="s">
        <v>1522</v>
      </c>
      <c r="Q2045" s="150" t="s">
        <v>1351</v>
      </c>
      <c r="R2045" s="150" t="s">
        <v>57</v>
      </c>
      <c r="S2045" s="150" t="s">
        <v>1206</v>
      </c>
      <c r="T2045" s="152">
        <v>1.4379999999999999</v>
      </c>
      <c r="U2045" s="151">
        <v>46295</v>
      </c>
      <c r="V2045" s="147">
        <v>6.9000000000000006E-2</v>
      </c>
      <c r="W2045" s="192">
        <v>6.4199999999999993E-2</v>
      </c>
      <c r="X2045" s="150" t="s">
        <v>636</v>
      </c>
      <c r="Y2045" s="150"/>
      <c r="Z2045" s="153">
        <v>1590000</v>
      </c>
      <c r="AA2045" s="153">
        <v>1</v>
      </c>
      <c r="AB2045" s="153">
        <v>100.84</v>
      </c>
      <c r="AC2045" s="153">
        <v>0</v>
      </c>
      <c r="AD2045" s="153">
        <v>1603.356</v>
      </c>
      <c r="AE2045" s="154"/>
      <c r="AF2045" s="154"/>
      <c r="AG2045" s="150" t="s">
        <v>17</v>
      </c>
      <c r="AH2045" s="147">
        <v>4.4068736139999997E-3</v>
      </c>
      <c r="AI2045" s="147">
        <v>3.2553019090000002E-3</v>
      </c>
      <c r="AJ2045" s="147">
        <v>1.2618318800000001E-3</v>
      </c>
    </row>
    <row r="2046" spans="1:36" ht="13.5" thickBot="1" x14ac:dyDescent="0.25">
      <c r="A2046" s="149">
        <v>8700</v>
      </c>
      <c r="B2046" s="149">
        <v>12956</v>
      </c>
      <c r="C2046" s="150" t="s">
        <v>1644</v>
      </c>
      <c r="D2046" s="150">
        <v>512711789</v>
      </c>
      <c r="E2046" s="150" t="s">
        <v>429</v>
      </c>
      <c r="F2046" s="150" t="s">
        <v>1645</v>
      </c>
      <c r="G2046" s="150">
        <v>1185941</v>
      </c>
      <c r="H2046" s="150" t="s">
        <v>102</v>
      </c>
      <c r="I2046" s="150" t="s">
        <v>228</v>
      </c>
      <c r="J2046" s="150" t="s">
        <v>53</v>
      </c>
      <c r="K2046" s="150" t="s">
        <v>53</v>
      </c>
      <c r="L2046" s="150" t="s">
        <v>821</v>
      </c>
      <c r="M2046" s="150" t="s">
        <v>311</v>
      </c>
      <c r="N2046" s="150" t="s">
        <v>257</v>
      </c>
      <c r="O2046" s="150" t="s">
        <v>62</v>
      </c>
      <c r="P2046" s="150" t="s">
        <v>1437</v>
      </c>
      <c r="Q2046" s="150" t="s">
        <v>1351</v>
      </c>
      <c r="R2046" s="150" t="s">
        <v>57</v>
      </c>
      <c r="S2046" s="150" t="s">
        <v>1206</v>
      </c>
      <c r="T2046" s="152">
        <v>1.044</v>
      </c>
      <c r="U2046" s="151">
        <v>45949</v>
      </c>
      <c r="V2046" s="147">
        <v>5.8500000000000003E-2</v>
      </c>
      <c r="W2046" s="192">
        <v>5.6899999999999999E-2</v>
      </c>
      <c r="X2046" s="150" t="s">
        <v>636</v>
      </c>
      <c r="Y2046" s="150"/>
      <c r="Z2046" s="153">
        <v>100000</v>
      </c>
      <c r="AA2046" s="153">
        <v>1</v>
      </c>
      <c r="AB2046" s="153">
        <v>102.97</v>
      </c>
      <c r="AC2046" s="153">
        <v>0</v>
      </c>
      <c r="AD2046" s="153">
        <v>102.97</v>
      </c>
      <c r="AE2046" s="154"/>
      <c r="AF2046" s="154"/>
      <c r="AG2046" s="150" t="s">
        <v>17</v>
      </c>
      <c r="AH2046" s="147">
        <v>2.5959866000000001E-4</v>
      </c>
      <c r="AI2046" s="147">
        <v>2.0906051899999999E-4</v>
      </c>
      <c r="AJ2046" s="147">
        <v>8.1036793293373999E-5</v>
      </c>
    </row>
    <row r="2047" spans="1:36" ht="13.5" thickBot="1" x14ac:dyDescent="0.25">
      <c r="A2047" s="149">
        <v>8700</v>
      </c>
      <c r="B2047" s="149">
        <v>12956</v>
      </c>
      <c r="C2047" s="150" t="s">
        <v>1346</v>
      </c>
      <c r="D2047" s="150">
        <v>513623314</v>
      </c>
      <c r="E2047" s="150" t="s">
        <v>429</v>
      </c>
      <c r="F2047" s="150" t="s">
        <v>2168</v>
      </c>
      <c r="G2047" s="150">
        <v>1186188</v>
      </c>
      <c r="H2047" s="150" t="s">
        <v>102</v>
      </c>
      <c r="I2047" s="150" t="s">
        <v>229</v>
      </c>
      <c r="J2047" s="150" t="s">
        <v>53</v>
      </c>
      <c r="K2047" s="150" t="s">
        <v>53</v>
      </c>
      <c r="L2047" s="150" t="s">
        <v>821</v>
      </c>
      <c r="M2047" s="150" t="s">
        <v>311</v>
      </c>
      <c r="N2047" s="150" t="s">
        <v>651</v>
      </c>
      <c r="O2047" s="150" t="s">
        <v>62</v>
      </c>
      <c r="P2047" s="150" t="s">
        <v>1345</v>
      </c>
      <c r="Q2047" s="150" t="s">
        <v>65</v>
      </c>
      <c r="R2047" s="150" t="s">
        <v>57</v>
      </c>
      <c r="S2047" s="150" t="s">
        <v>1206</v>
      </c>
      <c r="T2047" s="152">
        <v>5.383</v>
      </c>
      <c r="U2047" s="151">
        <v>48700</v>
      </c>
      <c r="V2047" s="147">
        <v>1.8700000000000001E-2</v>
      </c>
      <c r="W2047" s="192">
        <v>3.09E-2</v>
      </c>
      <c r="X2047" s="150" t="s">
        <v>636</v>
      </c>
      <c r="Y2047" s="150"/>
      <c r="Z2047" s="153">
        <v>170000</v>
      </c>
      <c r="AA2047" s="153">
        <v>1</v>
      </c>
      <c r="AB2047" s="153">
        <v>101.36</v>
      </c>
      <c r="AC2047" s="153">
        <v>0</v>
      </c>
      <c r="AD2047" s="153">
        <v>172.31200000000001</v>
      </c>
      <c r="AE2047" s="154"/>
      <c r="AF2047" s="154"/>
      <c r="AG2047" s="150" t="s">
        <v>17</v>
      </c>
      <c r="AH2047" s="147">
        <v>3.0403568000000002E-4</v>
      </c>
      <c r="AI2047" s="147">
        <v>3.4984593699999999E-4</v>
      </c>
      <c r="AJ2047" s="147">
        <v>1.35608545E-4</v>
      </c>
    </row>
    <row r="2048" spans="1:36" ht="13.5" thickBot="1" x14ac:dyDescent="0.25">
      <c r="A2048" s="149">
        <v>8700</v>
      </c>
      <c r="B2048" s="149">
        <v>12956</v>
      </c>
      <c r="C2048" s="150" t="s">
        <v>1646</v>
      </c>
      <c r="D2048" s="150">
        <v>512882747</v>
      </c>
      <c r="E2048" s="150" t="s">
        <v>429</v>
      </c>
      <c r="F2048" s="150" t="s">
        <v>1647</v>
      </c>
      <c r="G2048" s="150">
        <v>1186246</v>
      </c>
      <c r="H2048" s="150" t="s">
        <v>102</v>
      </c>
      <c r="I2048" s="150" t="s">
        <v>229</v>
      </c>
      <c r="J2048" s="150" t="s">
        <v>53</v>
      </c>
      <c r="K2048" s="150" t="s">
        <v>53</v>
      </c>
      <c r="L2048" s="150" t="s">
        <v>821</v>
      </c>
      <c r="M2048" s="150" t="s">
        <v>311</v>
      </c>
      <c r="N2048" s="150" t="s">
        <v>647</v>
      </c>
      <c r="O2048" s="150" t="s">
        <v>62</v>
      </c>
      <c r="P2048" s="150" t="s">
        <v>298</v>
      </c>
      <c r="Q2048" s="150" t="s">
        <v>298</v>
      </c>
      <c r="R2048" s="150" t="s">
        <v>57</v>
      </c>
      <c r="S2048" s="150" t="s">
        <v>1206</v>
      </c>
      <c r="T2048" s="152">
        <v>2.5640000000000001</v>
      </c>
      <c r="U2048" s="151">
        <v>46752</v>
      </c>
      <c r="V2048" s="147">
        <v>2.9499999999999998E-2</v>
      </c>
      <c r="W2048" s="192">
        <v>3.9399999999999998E-2</v>
      </c>
      <c r="X2048" s="150" t="s">
        <v>636</v>
      </c>
      <c r="Y2048" s="150"/>
      <c r="Z2048" s="153">
        <v>240130</v>
      </c>
      <c r="AA2048" s="153">
        <v>1</v>
      </c>
      <c r="AB2048" s="153">
        <v>-105.44</v>
      </c>
      <c r="AC2048" s="153">
        <v>0</v>
      </c>
      <c r="AD2048" s="153">
        <v>-253.19307000000001</v>
      </c>
      <c r="AE2048" s="154"/>
      <c r="AF2048" s="154"/>
      <c r="AG2048" s="150" t="s">
        <v>17</v>
      </c>
      <c r="AH2048" s="147">
        <v>1.0649632930000001E-3</v>
      </c>
      <c r="AI2048" s="147">
        <v>-5.1405918799999999E-4</v>
      </c>
      <c r="AJ2048" s="147">
        <v>-1.9926147799999999E-4</v>
      </c>
    </row>
    <row r="2049" spans="1:36" ht="13.5" thickBot="1" x14ac:dyDescent="0.25">
      <c r="A2049" s="149">
        <v>8700</v>
      </c>
      <c r="B2049" s="149">
        <v>12956</v>
      </c>
      <c r="C2049" s="150" t="s">
        <v>1646</v>
      </c>
      <c r="D2049" s="150">
        <v>512882747</v>
      </c>
      <c r="E2049" s="150" t="s">
        <v>429</v>
      </c>
      <c r="F2049" s="150" t="s">
        <v>1647</v>
      </c>
      <c r="G2049" s="150">
        <v>11862460</v>
      </c>
      <c r="H2049" s="150" t="s">
        <v>102</v>
      </c>
      <c r="I2049" s="150" t="s">
        <v>229</v>
      </c>
      <c r="J2049" s="150" t="s">
        <v>53</v>
      </c>
      <c r="K2049" s="150" t="s">
        <v>53</v>
      </c>
      <c r="L2049" s="150" t="s">
        <v>54</v>
      </c>
      <c r="M2049" s="150" t="s">
        <v>311</v>
      </c>
      <c r="N2049" s="150" t="s">
        <v>647</v>
      </c>
      <c r="O2049" s="150" t="s">
        <v>62</v>
      </c>
      <c r="P2049" s="150" t="s">
        <v>298</v>
      </c>
      <c r="Q2049" s="150" t="s">
        <v>298</v>
      </c>
      <c r="R2049" s="150" t="s">
        <v>57</v>
      </c>
      <c r="S2049" s="150" t="s">
        <v>1206</v>
      </c>
      <c r="T2049" s="152">
        <v>2.5640000000000001</v>
      </c>
      <c r="U2049" s="151">
        <v>46752</v>
      </c>
      <c r="V2049" s="147">
        <v>2.9499999999999998E-2</v>
      </c>
      <c r="W2049" s="192">
        <v>3.9399999999999998E-2</v>
      </c>
      <c r="X2049" s="150" t="s">
        <v>636</v>
      </c>
      <c r="Y2049" s="150"/>
      <c r="Z2049" s="153">
        <v>2100000</v>
      </c>
      <c r="AA2049" s="153">
        <v>1</v>
      </c>
      <c r="AB2049" s="153">
        <v>103.0707</v>
      </c>
      <c r="AC2049" s="153">
        <v>0</v>
      </c>
      <c r="AD2049" s="153">
        <v>2164.4847</v>
      </c>
      <c r="AE2049" s="154"/>
      <c r="AF2049" s="154"/>
      <c r="AG2049" s="150" t="s">
        <v>17</v>
      </c>
      <c r="AH2049" s="147">
        <v>9.3133840640000007E-3</v>
      </c>
      <c r="AI2049" s="147">
        <v>4.3945643860000003E-3</v>
      </c>
      <c r="AJ2049" s="147">
        <v>1.703436915E-3</v>
      </c>
    </row>
    <row r="2050" spans="1:36" ht="13.5" thickBot="1" x14ac:dyDescent="0.25">
      <c r="A2050" s="149">
        <v>8700</v>
      </c>
      <c r="B2050" s="149">
        <v>12956</v>
      </c>
      <c r="C2050" s="150" t="s">
        <v>1648</v>
      </c>
      <c r="D2050" s="150">
        <v>512531203</v>
      </c>
      <c r="E2050" s="150" t="s">
        <v>429</v>
      </c>
      <c r="F2050" s="150" t="s">
        <v>1649</v>
      </c>
      <c r="G2050" s="150">
        <v>1186402</v>
      </c>
      <c r="H2050" s="150" t="s">
        <v>102</v>
      </c>
      <c r="I2050" s="150" t="s">
        <v>228</v>
      </c>
      <c r="J2050" s="150" t="s">
        <v>53</v>
      </c>
      <c r="K2050" s="150" t="s">
        <v>53</v>
      </c>
      <c r="L2050" s="150" t="s">
        <v>821</v>
      </c>
      <c r="M2050" s="150" t="s">
        <v>311</v>
      </c>
      <c r="N2050" s="150" t="s">
        <v>140</v>
      </c>
      <c r="O2050" s="150" t="s">
        <v>62</v>
      </c>
      <c r="P2050" s="150" t="s">
        <v>1489</v>
      </c>
      <c r="Q2050" s="150" t="s">
        <v>1351</v>
      </c>
      <c r="R2050" s="150" t="s">
        <v>57</v>
      </c>
      <c r="S2050" s="150" t="s">
        <v>1206</v>
      </c>
      <c r="T2050" s="152">
        <v>2.39</v>
      </c>
      <c r="U2050" s="151">
        <v>46752</v>
      </c>
      <c r="V2050" s="147">
        <v>5.5500000000000001E-2</v>
      </c>
      <c r="W2050" s="192">
        <v>6.0100000000000001E-2</v>
      </c>
      <c r="X2050" s="150" t="s">
        <v>636</v>
      </c>
      <c r="Y2050" s="150"/>
      <c r="Z2050" s="153">
        <v>250000</v>
      </c>
      <c r="AA2050" s="153">
        <v>1</v>
      </c>
      <c r="AB2050" s="153">
        <v>100.33</v>
      </c>
      <c r="AC2050" s="153">
        <v>0</v>
      </c>
      <c r="AD2050" s="153">
        <v>250.82499999999999</v>
      </c>
      <c r="AE2050" s="154"/>
      <c r="AF2050" s="154"/>
      <c r="AG2050" s="150" t="s">
        <v>17</v>
      </c>
      <c r="AH2050" s="147">
        <v>1.5625000000000001E-3</v>
      </c>
      <c r="AI2050" s="147">
        <v>5.0925128300000001E-4</v>
      </c>
      <c r="AJ2050" s="147">
        <v>1.9739782100000001E-4</v>
      </c>
    </row>
    <row r="2051" spans="1:36" ht="13.5" thickBot="1" x14ac:dyDescent="0.25">
      <c r="A2051" s="149">
        <v>8700</v>
      </c>
      <c r="B2051" s="149">
        <v>12956</v>
      </c>
      <c r="C2051" s="150" t="s">
        <v>1650</v>
      </c>
      <c r="D2051" s="150">
        <v>513978635</v>
      </c>
      <c r="E2051" s="150" t="s">
        <v>429</v>
      </c>
      <c r="F2051" s="150" t="s">
        <v>1651</v>
      </c>
      <c r="G2051" s="150">
        <v>1186485</v>
      </c>
      <c r="H2051" s="150" t="s">
        <v>102</v>
      </c>
      <c r="I2051" s="150" t="s">
        <v>228</v>
      </c>
      <c r="J2051" s="150" t="s">
        <v>53</v>
      </c>
      <c r="K2051" s="150" t="s">
        <v>53</v>
      </c>
      <c r="L2051" s="150" t="s">
        <v>821</v>
      </c>
      <c r="M2051" s="150" t="s">
        <v>311</v>
      </c>
      <c r="N2051" s="150" t="s">
        <v>259</v>
      </c>
      <c r="O2051" s="150" t="s">
        <v>62</v>
      </c>
      <c r="P2051" s="150" t="s">
        <v>298</v>
      </c>
      <c r="Q2051" s="150" t="s">
        <v>298</v>
      </c>
      <c r="R2051" s="150" t="s">
        <v>57</v>
      </c>
      <c r="S2051" s="150" t="s">
        <v>1206</v>
      </c>
      <c r="T2051" s="152">
        <v>2.6539999999999999</v>
      </c>
      <c r="U2051" s="151">
        <v>46752</v>
      </c>
      <c r="V2051" s="147">
        <v>5.2999999999999999E-2</v>
      </c>
      <c r="W2051" s="192">
        <v>7.9799999999999996E-2</v>
      </c>
      <c r="X2051" s="150" t="s">
        <v>636</v>
      </c>
      <c r="Y2051" s="150"/>
      <c r="Z2051" s="153">
        <v>621300</v>
      </c>
      <c r="AA2051" s="153">
        <v>1</v>
      </c>
      <c r="AB2051" s="153">
        <v>94.94</v>
      </c>
      <c r="AC2051" s="153">
        <v>0</v>
      </c>
      <c r="AD2051" s="153">
        <v>589.86221999999998</v>
      </c>
      <c r="AE2051" s="154"/>
      <c r="AF2051" s="154"/>
      <c r="AG2051" s="150" t="s">
        <v>17</v>
      </c>
      <c r="AH2051" s="147">
        <v>2.0709999999999999E-3</v>
      </c>
      <c r="AI2051" s="147">
        <v>1.19760029E-3</v>
      </c>
      <c r="AJ2051" s="147">
        <v>4.6421814800000002E-4</v>
      </c>
    </row>
    <row r="2052" spans="1:36" ht="13.5" thickBot="1" x14ac:dyDescent="0.25">
      <c r="A2052" s="149">
        <v>8700</v>
      </c>
      <c r="B2052" s="149">
        <v>12956</v>
      </c>
      <c r="C2052" s="150" t="s">
        <v>1652</v>
      </c>
      <c r="D2052" s="150">
        <v>514625094</v>
      </c>
      <c r="E2052" s="150" t="s">
        <v>429</v>
      </c>
      <c r="F2052" s="150" t="s">
        <v>1653</v>
      </c>
      <c r="G2052" s="150">
        <v>1186907</v>
      </c>
      <c r="H2052" s="150" t="s">
        <v>102</v>
      </c>
      <c r="I2052" s="150" t="s">
        <v>228</v>
      </c>
      <c r="J2052" s="150" t="s">
        <v>53</v>
      </c>
      <c r="K2052" s="150" t="s">
        <v>53</v>
      </c>
      <c r="L2052" s="150" t="s">
        <v>821</v>
      </c>
      <c r="M2052" s="150" t="s">
        <v>311</v>
      </c>
      <c r="N2052" s="150" t="s">
        <v>140</v>
      </c>
      <c r="O2052" s="150" t="s">
        <v>62</v>
      </c>
      <c r="P2052" s="150" t="s">
        <v>298</v>
      </c>
      <c r="Q2052" s="150" t="s">
        <v>298</v>
      </c>
      <c r="R2052" s="150" t="s">
        <v>57</v>
      </c>
      <c r="S2052" s="150" t="s">
        <v>1206</v>
      </c>
      <c r="T2052" s="152">
        <v>1.94</v>
      </c>
      <c r="U2052" s="151">
        <v>46208</v>
      </c>
      <c r="V2052" s="147">
        <v>5.6000000000000001E-2</v>
      </c>
      <c r="W2052" s="192">
        <v>6.8500000000000005E-2</v>
      </c>
      <c r="X2052" s="150" t="s">
        <v>636</v>
      </c>
      <c r="Y2052" s="150"/>
      <c r="Z2052" s="153">
        <v>670000</v>
      </c>
      <c r="AA2052" s="153">
        <v>1</v>
      </c>
      <c r="AB2052" s="153">
        <v>99.2</v>
      </c>
      <c r="AC2052" s="153">
        <v>0</v>
      </c>
      <c r="AD2052" s="153">
        <v>664.64</v>
      </c>
      <c r="AE2052" s="154"/>
      <c r="AF2052" s="154"/>
      <c r="AG2052" s="150" t="s">
        <v>17</v>
      </c>
      <c r="AH2052" s="147">
        <v>3.9411764700000001E-3</v>
      </c>
      <c r="AI2052" s="147">
        <v>1.3494220000000001E-3</v>
      </c>
      <c r="AJ2052" s="147">
        <v>5.2306782800000005E-4</v>
      </c>
    </row>
    <row r="2053" spans="1:36" ht="13.5" thickBot="1" x14ac:dyDescent="0.25">
      <c r="A2053" s="149">
        <v>8700</v>
      </c>
      <c r="B2053" s="149">
        <v>12956</v>
      </c>
      <c r="C2053" s="150" t="s">
        <v>1654</v>
      </c>
      <c r="D2053" s="150">
        <v>515763845</v>
      </c>
      <c r="E2053" s="150" t="s">
        <v>429</v>
      </c>
      <c r="F2053" s="150" t="s">
        <v>1655</v>
      </c>
      <c r="G2053" s="150">
        <v>1187277</v>
      </c>
      <c r="H2053" s="150" t="s">
        <v>102</v>
      </c>
      <c r="I2053" s="150" t="s">
        <v>228</v>
      </c>
      <c r="J2053" s="150" t="s">
        <v>53</v>
      </c>
      <c r="K2053" s="150" t="s">
        <v>53</v>
      </c>
      <c r="L2053" s="150" t="s">
        <v>821</v>
      </c>
      <c r="M2053" s="150" t="s">
        <v>311</v>
      </c>
      <c r="N2053" s="150" t="s">
        <v>649</v>
      </c>
      <c r="O2053" s="150" t="s">
        <v>62</v>
      </c>
      <c r="P2053" s="150" t="s">
        <v>1522</v>
      </c>
      <c r="Q2053" s="150" t="s">
        <v>1351</v>
      </c>
      <c r="R2053" s="150" t="s">
        <v>57</v>
      </c>
      <c r="S2053" s="150" t="s">
        <v>1206</v>
      </c>
      <c r="T2053" s="152">
        <v>1.1779999999999999</v>
      </c>
      <c r="U2053" s="151">
        <v>46203</v>
      </c>
      <c r="V2053" s="147">
        <v>9.4500000000000001E-2</v>
      </c>
      <c r="W2053" s="192">
        <v>7.4700000000000003E-2</v>
      </c>
      <c r="X2053" s="150" t="s">
        <v>636</v>
      </c>
      <c r="Y2053" s="150"/>
      <c r="Z2053" s="153">
        <v>551250</v>
      </c>
      <c r="AA2053" s="153">
        <v>1</v>
      </c>
      <c r="AB2053" s="153">
        <v>102.58</v>
      </c>
      <c r="AC2053" s="153">
        <v>0</v>
      </c>
      <c r="AD2053" s="153">
        <v>565.47225000000003</v>
      </c>
      <c r="AE2053" s="154"/>
      <c r="AF2053" s="154"/>
      <c r="AG2053" s="150" t="s">
        <v>17</v>
      </c>
      <c r="AH2053" s="147">
        <v>4.7419354830000003E-3</v>
      </c>
      <c r="AI2053" s="147">
        <v>1.148081209E-3</v>
      </c>
      <c r="AJ2053" s="147">
        <v>4.45023383E-4</v>
      </c>
    </row>
    <row r="2054" spans="1:36" ht="13.5" thickBot="1" x14ac:dyDescent="0.25">
      <c r="A2054" s="149">
        <v>8700</v>
      </c>
      <c r="B2054" s="149">
        <v>12956</v>
      </c>
      <c r="C2054" s="150" t="s">
        <v>1656</v>
      </c>
      <c r="D2054" s="150">
        <v>513201582</v>
      </c>
      <c r="E2054" s="150" t="s">
        <v>429</v>
      </c>
      <c r="F2054" s="150" t="s">
        <v>1657</v>
      </c>
      <c r="G2054" s="150">
        <v>1188044</v>
      </c>
      <c r="H2054" s="150" t="s">
        <v>102</v>
      </c>
      <c r="I2054" s="150" t="s">
        <v>228</v>
      </c>
      <c r="J2054" s="150" t="s">
        <v>53</v>
      </c>
      <c r="K2054" s="150" t="s">
        <v>53</v>
      </c>
      <c r="L2054" s="150" t="s">
        <v>821</v>
      </c>
      <c r="M2054" s="150" t="s">
        <v>311</v>
      </c>
      <c r="N2054" s="150" t="s">
        <v>140</v>
      </c>
      <c r="O2054" s="150" t="s">
        <v>62</v>
      </c>
      <c r="P2054" s="150" t="s">
        <v>298</v>
      </c>
      <c r="Q2054" s="150" t="s">
        <v>298</v>
      </c>
      <c r="R2054" s="150" t="s">
        <v>57</v>
      </c>
      <c r="S2054" s="150" t="s">
        <v>1206</v>
      </c>
      <c r="T2054" s="152">
        <v>1.571</v>
      </c>
      <c r="U2054" s="151">
        <v>46538</v>
      </c>
      <c r="V2054" s="147">
        <v>0.06</v>
      </c>
      <c r="W2054" s="192">
        <v>6.1800000000000001E-2</v>
      </c>
      <c r="X2054" s="150" t="s">
        <v>636</v>
      </c>
      <c r="Y2054" s="150"/>
      <c r="Z2054" s="153">
        <v>1501920</v>
      </c>
      <c r="AA2054" s="153">
        <v>1</v>
      </c>
      <c r="AB2054" s="153">
        <v>101.88</v>
      </c>
      <c r="AC2054" s="153">
        <v>0</v>
      </c>
      <c r="AD2054" s="153">
        <v>1530.1560999999999</v>
      </c>
      <c r="AE2054" s="154"/>
      <c r="AF2054" s="154"/>
      <c r="AG2054" s="150" t="s">
        <v>17</v>
      </c>
      <c r="AH2054" s="147">
        <v>6.0076799999999996E-3</v>
      </c>
      <c r="AI2054" s="147">
        <v>3.1066837770000002E-3</v>
      </c>
      <c r="AJ2054" s="147">
        <v>1.2042239829999999E-3</v>
      </c>
    </row>
    <row r="2055" spans="1:36" ht="13.5" thickBot="1" x14ac:dyDescent="0.25">
      <c r="A2055" s="149">
        <v>8700</v>
      </c>
      <c r="B2055" s="149">
        <v>12956</v>
      </c>
      <c r="C2055" s="150" t="s">
        <v>1467</v>
      </c>
      <c r="D2055" s="150">
        <v>514290345</v>
      </c>
      <c r="E2055" s="150" t="s">
        <v>429</v>
      </c>
      <c r="F2055" s="150" t="s">
        <v>1658</v>
      </c>
      <c r="G2055" s="150">
        <v>1188135</v>
      </c>
      <c r="H2055" s="150" t="s">
        <v>102</v>
      </c>
      <c r="I2055" s="150" t="s">
        <v>228</v>
      </c>
      <c r="J2055" s="150" t="s">
        <v>53</v>
      </c>
      <c r="K2055" s="150" t="s">
        <v>53</v>
      </c>
      <c r="L2055" s="150" t="s">
        <v>821</v>
      </c>
      <c r="M2055" s="150" t="s">
        <v>311</v>
      </c>
      <c r="N2055" s="150" t="s">
        <v>269</v>
      </c>
      <c r="O2055" s="150" t="s">
        <v>62</v>
      </c>
      <c r="P2055" s="150" t="s">
        <v>1437</v>
      </c>
      <c r="Q2055" s="150" t="s">
        <v>1351</v>
      </c>
      <c r="R2055" s="150" t="s">
        <v>57</v>
      </c>
      <c r="S2055" s="150" t="s">
        <v>1206</v>
      </c>
      <c r="T2055" s="152">
        <v>3.988</v>
      </c>
      <c r="U2055" s="151">
        <v>48518</v>
      </c>
      <c r="V2055" s="147">
        <v>6.25E-2</v>
      </c>
      <c r="W2055" s="192">
        <v>5.74E-2</v>
      </c>
      <c r="X2055" s="150" t="s">
        <v>636</v>
      </c>
      <c r="Y2055" s="150"/>
      <c r="Z2055" s="153">
        <v>295000</v>
      </c>
      <c r="AA2055" s="153">
        <v>1</v>
      </c>
      <c r="AB2055" s="153">
        <v>103.56</v>
      </c>
      <c r="AC2055" s="153">
        <v>0</v>
      </c>
      <c r="AD2055" s="153">
        <v>305.50200000000001</v>
      </c>
      <c r="AE2055" s="154"/>
      <c r="AF2055" s="154"/>
      <c r="AG2055" s="150" t="s">
        <v>17</v>
      </c>
      <c r="AH2055" s="147">
        <v>1.475E-3</v>
      </c>
      <c r="AI2055" s="147">
        <v>6.2026227699999998E-4</v>
      </c>
      <c r="AJ2055" s="147">
        <v>2.40428303E-4</v>
      </c>
    </row>
    <row r="2056" spans="1:36" ht="13.5" thickBot="1" x14ac:dyDescent="0.25">
      <c r="A2056" s="149">
        <v>8700</v>
      </c>
      <c r="B2056" s="149">
        <v>12956</v>
      </c>
      <c r="C2056" s="150" t="s">
        <v>1659</v>
      </c>
      <c r="D2056" s="150">
        <v>511996803</v>
      </c>
      <c r="E2056" s="150" t="s">
        <v>429</v>
      </c>
      <c r="F2056" s="150" t="s">
        <v>1660</v>
      </c>
      <c r="G2056" s="150">
        <v>1188572</v>
      </c>
      <c r="H2056" s="150" t="s">
        <v>102</v>
      </c>
      <c r="I2056" s="150" t="s">
        <v>228</v>
      </c>
      <c r="J2056" s="150" t="s">
        <v>53</v>
      </c>
      <c r="K2056" s="150" t="s">
        <v>53</v>
      </c>
      <c r="L2056" s="150" t="s">
        <v>821</v>
      </c>
      <c r="M2056" s="150" t="s">
        <v>311</v>
      </c>
      <c r="N2056" s="150" t="s">
        <v>140</v>
      </c>
      <c r="O2056" s="150" t="s">
        <v>62</v>
      </c>
      <c r="P2056" s="150" t="s">
        <v>1522</v>
      </c>
      <c r="Q2056" s="150" t="s">
        <v>1351</v>
      </c>
      <c r="R2056" s="150" t="s">
        <v>57</v>
      </c>
      <c r="S2056" s="150" t="s">
        <v>1206</v>
      </c>
      <c r="T2056" s="152">
        <v>2.6880000000000002</v>
      </c>
      <c r="U2056" s="151">
        <v>46752</v>
      </c>
      <c r="V2056" s="147">
        <v>4.53E-2</v>
      </c>
      <c r="W2056" s="192">
        <v>5.6599999999999998E-2</v>
      </c>
      <c r="X2056" s="150" t="s">
        <v>636</v>
      </c>
      <c r="Y2056" s="150"/>
      <c r="Z2056" s="153">
        <v>1898482</v>
      </c>
      <c r="AA2056" s="153">
        <v>1</v>
      </c>
      <c r="AB2056" s="153">
        <v>98.37</v>
      </c>
      <c r="AC2056" s="153">
        <v>0</v>
      </c>
      <c r="AD2056" s="153">
        <v>1867.53674</v>
      </c>
      <c r="AE2056" s="154"/>
      <c r="AF2056" s="154"/>
      <c r="AG2056" s="150" t="s">
        <v>17</v>
      </c>
      <c r="AH2056" s="147">
        <v>2.7121171419999999E-3</v>
      </c>
      <c r="AI2056" s="147">
        <v>3.7916694200000002E-3</v>
      </c>
      <c r="AJ2056" s="147">
        <v>1.469740592E-3</v>
      </c>
    </row>
    <row r="2057" spans="1:36" ht="13.5" thickBot="1" x14ac:dyDescent="0.25">
      <c r="A2057" s="149">
        <v>8700</v>
      </c>
      <c r="B2057" s="149">
        <v>12956</v>
      </c>
      <c r="C2057" s="150" t="s">
        <v>1661</v>
      </c>
      <c r="D2057" s="150">
        <v>520038340</v>
      </c>
      <c r="E2057" s="150" t="s">
        <v>429</v>
      </c>
      <c r="F2057" s="150" t="s">
        <v>1662</v>
      </c>
      <c r="G2057" s="150">
        <v>1188648</v>
      </c>
      <c r="H2057" s="150" t="s">
        <v>102</v>
      </c>
      <c r="I2057" s="150" t="s">
        <v>228</v>
      </c>
      <c r="J2057" s="150" t="s">
        <v>53</v>
      </c>
      <c r="K2057" s="150" t="s">
        <v>53</v>
      </c>
      <c r="L2057" s="150" t="s">
        <v>821</v>
      </c>
      <c r="M2057" s="150" t="s">
        <v>311</v>
      </c>
      <c r="N2057" s="150" t="s">
        <v>652</v>
      </c>
      <c r="O2057" s="150" t="s">
        <v>62</v>
      </c>
      <c r="P2057" s="150" t="s">
        <v>298</v>
      </c>
      <c r="Q2057" s="150" t="s">
        <v>298</v>
      </c>
      <c r="R2057" s="150" t="s">
        <v>57</v>
      </c>
      <c r="S2057" s="150" t="s">
        <v>1206</v>
      </c>
      <c r="T2057" s="152">
        <v>2.085</v>
      </c>
      <c r="U2057" s="151">
        <v>46203</v>
      </c>
      <c r="V2057" s="147">
        <v>6.7500000000000004E-2</v>
      </c>
      <c r="W2057" s="192">
        <v>7.4899999999999994E-2</v>
      </c>
      <c r="X2057" s="150" t="s">
        <v>636</v>
      </c>
      <c r="Y2057" s="150"/>
      <c r="Z2057" s="153">
        <v>800000</v>
      </c>
      <c r="AA2057" s="153">
        <v>1</v>
      </c>
      <c r="AB2057" s="153">
        <v>100.49</v>
      </c>
      <c r="AC2057" s="153">
        <v>0</v>
      </c>
      <c r="AD2057" s="153">
        <v>803.92</v>
      </c>
      <c r="AE2057" s="154"/>
      <c r="AF2057" s="154"/>
      <c r="AG2057" s="150" t="s">
        <v>17</v>
      </c>
      <c r="AH2057" s="147">
        <v>2.5087583099999999E-3</v>
      </c>
      <c r="AI2057" s="147">
        <v>1.632202898E-3</v>
      </c>
      <c r="AJ2057" s="147">
        <v>6.3268038100000004E-4</v>
      </c>
    </row>
    <row r="2058" spans="1:36" ht="13.5" thickBot="1" x14ac:dyDescent="0.25">
      <c r="A2058" s="149">
        <v>8700</v>
      </c>
      <c r="B2058" s="149">
        <v>12956</v>
      </c>
      <c r="C2058" s="150" t="s">
        <v>1505</v>
      </c>
      <c r="D2058" s="150">
        <v>1628</v>
      </c>
      <c r="E2058" s="150" t="s">
        <v>2</v>
      </c>
      <c r="F2058" s="150" t="s">
        <v>1663</v>
      </c>
      <c r="G2058" s="150">
        <v>1188788</v>
      </c>
      <c r="H2058" s="150" t="s">
        <v>102</v>
      </c>
      <c r="I2058" s="150" t="s">
        <v>228</v>
      </c>
      <c r="J2058" s="150" t="s">
        <v>53</v>
      </c>
      <c r="K2058" s="150" t="s">
        <v>53</v>
      </c>
      <c r="L2058" s="150" t="s">
        <v>821</v>
      </c>
      <c r="M2058" s="150" t="s">
        <v>311</v>
      </c>
      <c r="N2058" s="150" t="s">
        <v>652</v>
      </c>
      <c r="O2058" s="150" t="s">
        <v>62</v>
      </c>
      <c r="P2058" s="150" t="s">
        <v>1334</v>
      </c>
      <c r="Q2058" s="150" t="s">
        <v>65</v>
      </c>
      <c r="R2058" s="150" t="s">
        <v>57</v>
      </c>
      <c r="S2058" s="150" t="s">
        <v>1206</v>
      </c>
      <c r="T2058" s="152">
        <v>2.6120000000000001</v>
      </c>
      <c r="U2058" s="151">
        <v>47361</v>
      </c>
      <c r="V2058" s="147">
        <v>7.2400000000000006E-2</v>
      </c>
      <c r="W2058" s="192">
        <v>6.9599999999999995E-2</v>
      </c>
      <c r="X2058" s="150" t="s">
        <v>636</v>
      </c>
      <c r="Y2058" s="150"/>
      <c r="Z2058" s="153">
        <v>145500</v>
      </c>
      <c r="AA2058" s="153">
        <v>1</v>
      </c>
      <c r="AB2058" s="153">
        <v>101.61</v>
      </c>
      <c r="AC2058" s="153">
        <v>0</v>
      </c>
      <c r="AD2058" s="153">
        <v>147.84254999999999</v>
      </c>
      <c r="AE2058" s="154"/>
      <c r="AF2058" s="154"/>
      <c r="AG2058" s="150" t="s">
        <v>17</v>
      </c>
      <c r="AH2058" s="147">
        <v>4.1726938900000002E-4</v>
      </c>
      <c r="AI2058" s="147">
        <v>3.0016548699999998E-4</v>
      </c>
      <c r="AJ2058" s="147">
        <v>1.1635123E-4</v>
      </c>
    </row>
    <row r="2059" spans="1:36" ht="13.5" thickBot="1" x14ac:dyDescent="0.25">
      <c r="A2059" s="149">
        <v>8700</v>
      </c>
      <c r="B2059" s="149">
        <v>12956</v>
      </c>
      <c r="C2059" s="150" t="s">
        <v>1664</v>
      </c>
      <c r="D2059" s="150">
        <v>520038506</v>
      </c>
      <c r="E2059" s="150" t="s">
        <v>429</v>
      </c>
      <c r="F2059" s="150" t="s">
        <v>2169</v>
      </c>
      <c r="G2059" s="150">
        <v>1189406</v>
      </c>
      <c r="H2059" s="150" t="s">
        <v>102</v>
      </c>
      <c r="I2059" s="150" t="s">
        <v>228</v>
      </c>
      <c r="J2059" s="150" t="s">
        <v>53</v>
      </c>
      <c r="K2059" s="150" t="s">
        <v>53</v>
      </c>
      <c r="L2059" s="150" t="s">
        <v>821</v>
      </c>
      <c r="M2059" s="150" t="s">
        <v>311</v>
      </c>
      <c r="N2059" s="150" t="s">
        <v>651</v>
      </c>
      <c r="O2059" s="150" t="s">
        <v>62</v>
      </c>
      <c r="P2059" s="150" t="s">
        <v>1345</v>
      </c>
      <c r="Q2059" s="150" t="s">
        <v>65</v>
      </c>
      <c r="R2059" s="150" t="s">
        <v>57</v>
      </c>
      <c r="S2059" s="150" t="s">
        <v>1206</v>
      </c>
      <c r="T2059" s="152">
        <v>6.7880000000000003</v>
      </c>
      <c r="U2059" s="151">
        <v>50100</v>
      </c>
      <c r="V2059" s="147">
        <v>4.9399999999999999E-2</v>
      </c>
      <c r="W2059" s="192">
        <v>6.2199999999999998E-2</v>
      </c>
      <c r="X2059" s="150" t="s">
        <v>636</v>
      </c>
      <c r="Y2059" s="150"/>
      <c r="Z2059" s="153">
        <v>55000</v>
      </c>
      <c r="AA2059" s="153">
        <v>1</v>
      </c>
      <c r="AB2059" s="153">
        <v>92.4</v>
      </c>
      <c r="AC2059" s="153">
        <v>0</v>
      </c>
      <c r="AD2059" s="153">
        <v>50.82</v>
      </c>
      <c r="AE2059" s="154"/>
      <c r="AF2059" s="154"/>
      <c r="AG2059" s="150" t="s">
        <v>17</v>
      </c>
      <c r="AH2059" s="147">
        <v>6.12744415391694E-5</v>
      </c>
      <c r="AI2059" s="147">
        <v>1.0318010599999999E-4</v>
      </c>
      <c r="AJ2059" s="147">
        <v>3.9995045500332803E-5</v>
      </c>
    </row>
    <row r="2060" spans="1:36" ht="13.5" thickBot="1" x14ac:dyDescent="0.25">
      <c r="A2060" s="149">
        <v>8700</v>
      </c>
      <c r="B2060" s="149">
        <v>12956</v>
      </c>
      <c r="C2060" s="150" t="s">
        <v>1664</v>
      </c>
      <c r="D2060" s="150">
        <v>520038506</v>
      </c>
      <c r="E2060" s="150" t="s">
        <v>429</v>
      </c>
      <c r="F2060" s="150" t="s">
        <v>1665</v>
      </c>
      <c r="G2060" s="150">
        <v>1189414</v>
      </c>
      <c r="H2060" s="150" t="s">
        <v>102</v>
      </c>
      <c r="I2060" s="150" t="s">
        <v>229</v>
      </c>
      <c r="J2060" s="150" t="s">
        <v>53</v>
      </c>
      <c r="K2060" s="150" t="s">
        <v>53</v>
      </c>
      <c r="L2060" s="150" t="s">
        <v>821</v>
      </c>
      <c r="M2060" s="150" t="s">
        <v>311</v>
      </c>
      <c r="N2060" s="150" t="s">
        <v>651</v>
      </c>
      <c r="O2060" s="150" t="s">
        <v>62</v>
      </c>
      <c r="P2060" s="150" t="s">
        <v>1345</v>
      </c>
      <c r="Q2060" s="150" t="s">
        <v>65</v>
      </c>
      <c r="R2060" s="150" t="s">
        <v>57</v>
      </c>
      <c r="S2060" s="150" t="s">
        <v>1206</v>
      </c>
      <c r="T2060" s="152">
        <v>7.4359999999999999</v>
      </c>
      <c r="U2060" s="151">
        <v>50100</v>
      </c>
      <c r="V2060" s="147">
        <v>2.5600000000000001E-2</v>
      </c>
      <c r="W2060" s="192">
        <v>3.9600000000000003E-2</v>
      </c>
      <c r="X2060" s="150" t="s">
        <v>636</v>
      </c>
      <c r="Y2060" s="150"/>
      <c r="Z2060" s="153">
        <v>312562</v>
      </c>
      <c r="AA2060" s="153">
        <v>1</v>
      </c>
      <c r="AB2060" s="153">
        <v>94.33</v>
      </c>
      <c r="AC2060" s="153">
        <v>0</v>
      </c>
      <c r="AD2060" s="153">
        <v>294.83972999999997</v>
      </c>
      <c r="AE2060" s="154"/>
      <c r="AF2060" s="154"/>
      <c r="AG2060" s="150" t="s">
        <v>17</v>
      </c>
      <c r="AH2060" s="147">
        <v>2.97542076E-4</v>
      </c>
      <c r="AI2060" s="147">
        <v>5.9861461499999995E-4</v>
      </c>
      <c r="AJ2060" s="147">
        <v>2.3203715800000001E-4</v>
      </c>
    </row>
    <row r="2061" spans="1:36" ht="13.5" thickBot="1" x14ac:dyDescent="0.25">
      <c r="A2061" s="149">
        <v>8700</v>
      </c>
      <c r="B2061" s="149">
        <v>12956</v>
      </c>
      <c r="C2061" s="150" t="s">
        <v>1533</v>
      </c>
      <c r="D2061" s="150">
        <v>513141879</v>
      </c>
      <c r="E2061" s="150" t="s">
        <v>429</v>
      </c>
      <c r="F2061" s="150" t="s">
        <v>1666</v>
      </c>
      <c r="G2061" s="150">
        <v>1189497</v>
      </c>
      <c r="H2061" s="150" t="s">
        <v>102</v>
      </c>
      <c r="I2061" s="150" t="s">
        <v>229</v>
      </c>
      <c r="J2061" s="150" t="s">
        <v>53</v>
      </c>
      <c r="K2061" s="150" t="s">
        <v>53</v>
      </c>
      <c r="L2061" s="150" t="s">
        <v>821</v>
      </c>
      <c r="M2061" s="150" t="s">
        <v>311</v>
      </c>
      <c r="N2061" s="150" t="s">
        <v>256</v>
      </c>
      <c r="O2061" s="150" t="s">
        <v>62</v>
      </c>
      <c r="P2061" s="150" t="s">
        <v>1345</v>
      </c>
      <c r="Q2061" s="150" t="s">
        <v>65</v>
      </c>
      <c r="R2061" s="150" t="s">
        <v>57</v>
      </c>
      <c r="S2061" s="150" t="s">
        <v>1206</v>
      </c>
      <c r="T2061" s="152">
        <v>4.6669999999999998</v>
      </c>
      <c r="U2061" s="151">
        <v>49016</v>
      </c>
      <c r="V2061" s="147">
        <v>2.9899999999999999E-2</v>
      </c>
      <c r="W2061" s="192">
        <v>2.8199999999999999E-2</v>
      </c>
      <c r="X2061" s="150" t="s">
        <v>636</v>
      </c>
      <c r="Y2061" s="150"/>
      <c r="Z2061" s="153">
        <v>1280000</v>
      </c>
      <c r="AA2061" s="153">
        <v>1</v>
      </c>
      <c r="AB2061" s="153">
        <v>105.21</v>
      </c>
      <c r="AC2061" s="153">
        <v>0</v>
      </c>
      <c r="AD2061" s="153">
        <v>1346.6880000000001</v>
      </c>
      <c r="AE2061" s="154"/>
      <c r="AF2061" s="154"/>
      <c r="AG2061" s="150" t="s">
        <v>17</v>
      </c>
      <c r="AH2061" s="147">
        <v>1.6000000000000001E-3</v>
      </c>
      <c r="AI2061" s="147">
        <v>2.7341875519999999E-3</v>
      </c>
      <c r="AJ2061" s="147">
        <v>1.0598356520000001E-3</v>
      </c>
    </row>
    <row r="2062" spans="1:36" ht="13.5" thickBot="1" x14ac:dyDescent="0.25">
      <c r="A2062" s="149">
        <v>8700</v>
      </c>
      <c r="B2062" s="149">
        <v>12956</v>
      </c>
      <c r="C2062" s="150" t="s">
        <v>1667</v>
      </c>
      <c r="D2062" s="150">
        <v>520039413</v>
      </c>
      <c r="E2062" s="150" t="s">
        <v>429</v>
      </c>
      <c r="F2062" s="150" t="s">
        <v>1668</v>
      </c>
      <c r="G2062" s="150">
        <v>1189646</v>
      </c>
      <c r="H2062" s="150" t="s">
        <v>102</v>
      </c>
      <c r="I2062" s="150" t="s">
        <v>228</v>
      </c>
      <c r="J2062" s="150" t="s">
        <v>53</v>
      </c>
      <c r="K2062" s="150" t="s">
        <v>53</v>
      </c>
      <c r="L2062" s="150" t="s">
        <v>821</v>
      </c>
      <c r="M2062" s="150" t="s">
        <v>311</v>
      </c>
      <c r="N2062" s="150" t="s">
        <v>252</v>
      </c>
      <c r="O2062" s="150" t="s">
        <v>62</v>
      </c>
      <c r="P2062" s="150" t="s">
        <v>1437</v>
      </c>
      <c r="Q2062" s="150" t="s">
        <v>1351</v>
      </c>
      <c r="R2062" s="150" t="s">
        <v>57</v>
      </c>
      <c r="S2062" s="150" t="s">
        <v>1206</v>
      </c>
      <c r="T2062" s="152">
        <v>2.84</v>
      </c>
      <c r="U2062" s="151">
        <v>47515</v>
      </c>
      <c r="V2062" s="147">
        <v>4.1000000000000002E-2</v>
      </c>
      <c r="W2062" s="192">
        <v>4.7500000000000001E-2</v>
      </c>
      <c r="X2062" s="150" t="s">
        <v>636</v>
      </c>
      <c r="Y2062" s="150"/>
      <c r="Z2062" s="153">
        <v>257160</v>
      </c>
      <c r="AA2062" s="153">
        <v>1</v>
      </c>
      <c r="AB2062" s="153">
        <v>99.02</v>
      </c>
      <c r="AC2062" s="153">
        <v>0</v>
      </c>
      <c r="AD2062" s="153">
        <v>254.63982999999999</v>
      </c>
      <c r="AE2062" s="154"/>
      <c r="AF2062" s="154"/>
      <c r="AG2062" s="150" t="s">
        <v>17</v>
      </c>
      <c r="AH2062" s="147">
        <v>6.3076227599999997E-4</v>
      </c>
      <c r="AI2062" s="147">
        <v>5.16996552E-4</v>
      </c>
      <c r="AJ2062" s="147">
        <v>2.0040007000000001E-4</v>
      </c>
    </row>
    <row r="2063" spans="1:36" ht="13.5" thickBot="1" x14ac:dyDescent="0.25">
      <c r="A2063" s="149">
        <v>8700</v>
      </c>
      <c r="B2063" s="149">
        <v>12956</v>
      </c>
      <c r="C2063" s="150" t="s">
        <v>1535</v>
      </c>
      <c r="D2063" s="150">
        <v>513605519</v>
      </c>
      <c r="E2063" s="150" t="s">
        <v>429</v>
      </c>
      <c r="F2063" s="150" t="s">
        <v>1669</v>
      </c>
      <c r="G2063" s="150">
        <v>1189851</v>
      </c>
      <c r="H2063" s="150" t="s">
        <v>102</v>
      </c>
      <c r="I2063" s="150" t="s">
        <v>229</v>
      </c>
      <c r="J2063" s="150" t="s">
        <v>53</v>
      </c>
      <c r="K2063" s="150" t="s">
        <v>53</v>
      </c>
      <c r="L2063" s="150" t="s">
        <v>821</v>
      </c>
      <c r="M2063" s="150" t="s">
        <v>311</v>
      </c>
      <c r="N2063" s="150" t="s">
        <v>140</v>
      </c>
      <c r="O2063" s="150" t="s">
        <v>62</v>
      </c>
      <c r="P2063" s="150" t="s">
        <v>298</v>
      </c>
      <c r="Q2063" s="150" t="s">
        <v>298</v>
      </c>
      <c r="R2063" s="150" t="s">
        <v>57</v>
      </c>
      <c r="S2063" s="150" t="s">
        <v>1206</v>
      </c>
      <c r="T2063" s="152">
        <v>4.4989999999999997</v>
      </c>
      <c r="U2063" s="151">
        <v>47027</v>
      </c>
      <c r="V2063" s="147">
        <v>3.7900000000000003E-2</v>
      </c>
      <c r="W2063" s="192">
        <v>2.98E-2</v>
      </c>
      <c r="X2063" s="150" t="s">
        <v>636</v>
      </c>
      <c r="Y2063" s="150"/>
      <c r="Z2063" s="153">
        <v>311600</v>
      </c>
      <c r="AA2063" s="153">
        <v>1</v>
      </c>
      <c r="AB2063" s="153">
        <v>91.6</v>
      </c>
      <c r="AC2063" s="153">
        <v>0</v>
      </c>
      <c r="AD2063" s="153">
        <v>285.42559999999997</v>
      </c>
      <c r="AE2063" s="154"/>
      <c r="AF2063" s="154"/>
      <c r="AG2063" s="150" t="s">
        <v>17</v>
      </c>
      <c r="AH2063" s="147">
        <v>2.4225593449999998E-3</v>
      </c>
      <c r="AI2063" s="147">
        <v>5.7950105900000004E-4</v>
      </c>
      <c r="AJ2063" s="147">
        <v>2.2462829300000001E-4</v>
      </c>
    </row>
    <row r="2064" spans="1:36" ht="13.5" thickBot="1" x14ac:dyDescent="0.25">
      <c r="A2064" s="149">
        <v>8700</v>
      </c>
      <c r="B2064" s="149">
        <v>12956</v>
      </c>
      <c r="C2064" s="150" t="s">
        <v>1670</v>
      </c>
      <c r="D2064" s="150">
        <v>511519829</v>
      </c>
      <c r="E2064" s="150" t="s">
        <v>429</v>
      </c>
      <c r="F2064" s="150" t="s">
        <v>1671</v>
      </c>
      <c r="G2064" s="150">
        <v>1189919</v>
      </c>
      <c r="H2064" s="150" t="s">
        <v>102</v>
      </c>
      <c r="I2064" s="150" t="s">
        <v>229</v>
      </c>
      <c r="J2064" s="150" t="s">
        <v>53</v>
      </c>
      <c r="K2064" s="150" t="s">
        <v>53</v>
      </c>
      <c r="L2064" s="150" t="s">
        <v>821</v>
      </c>
      <c r="M2064" s="150" t="s">
        <v>311</v>
      </c>
      <c r="N2064" s="150" t="s">
        <v>651</v>
      </c>
      <c r="O2064" s="150" t="s">
        <v>62</v>
      </c>
      <c r="P2064" s="150" t="s">
        <v>298</v>
      </c>
      <c r="Q2064" s="150" t="s">
        <v>298</v>
      </c>
      <c r="R2064" s="150" t="s">
        <v>57</v>
      </c>
      <c r="S2064" s="150" t="s">
        <v>1206</v>
      </c>
      <c r="T2064" s="152">
        <v>2.601</v>
      </c>
      <c r="U2064" s="151">
        <v>46387</v>
      </c>
      <c r="V2064" s="147">
        <v>3.4299999999999997E-2</v>
      </c>
      <c r="W2064" s="192">
        <v>3.6499999999999998E-2</v>
      </c>
      <c r="X2064" s="150" t="s">
        <v>636</v>
      </c>
      <c r="Y2064" s="150"/>
      <c r="Z2064" s="153">
        <v>2211000</v>
      </c>
      <c r="AA2064" s="153">
        <v>1</v>
      </c>
      <c r="AB2064" s="153">
        <v>104.9</v>
      </c>
      <c r="AC2064" s="153">
        <v>0</v>
      </c>
      <c r="AD2064" s="153">
        <v>2319.3389999999999</v>
      </c>
      <c r="AE2064" s="154"/>
      <c r="AF2064" s="154"/>
      <c r="AG2064" s="150" t="s">
        <v>17</v>
      </c>
      <c r="AH2064" s="147">
        <v>3.3298192770000001E-3</v>
      </c>
      <c r="AI2064" s="147">
        <v>4.7089658659999999E-3</v>
      </c>
      <c r="AJ2064" s="147">
        <v>1.825306352E-3</v>
      </c>
    </row>
    <row r="2065" spans="1:36" ht="13.5" thickBot="1" x14ac:dyDescent="0.25">
      <c r="A2065" s="149">
        <v>8700</v>
      </c>
      <c r="B2065" s="149">
        <v>12956</v>
      </c>
      <c r="C2065" s="150" t="s">
        <v>1672</v>
      </c>
      <c r="D2065" s="150">
        <v>510488190</v>
      </c>
      <c r="E2065" s="150" t="s">
        <v>429</v>
      </c>
      <c r="F2065" s="150" t="s">
        <v>1673</v>
      </c>
      <c r="G2065" s="150">
        <v>1190008</v>
      </c>
      <c r="H2065" s="150" t="s">
        <v>102</v>
      </c>
      <c r="I2065" s="150" t="s">
        <v>228</v>
      </c>
      <c r="J2065" s="150" t="s">
        <v>53</v>
      </c>
      <c r="K2065" s="150" t="s">
        <v>53</v>
      </c>
      <c r="L2065" s="150" t="s">
        <v>821</v>
      </c>
      <c r="M2065" s="150" t="s">
        <v>311</v>
      </c>
      <c r="N2065" s="150" t="s">
        <v>140</v>
      </c>
      <c r="O2065" s="150" t="s">
        <v>62</v>
      </c>
      <c r="P2065" s="150" t="s">
        <v>1334</v>
      </c>
      <c r="Q2065" s="150" t="s">
        <v>65</v>
      </c>
      <c r="R2065" s="150" t="s">
        <v>57</v>
      </c>
      <c r="S2065" s="150" t="s">
        <v>1206</v>
      </c>
      <c r="T2065" s="152">
        <v>3.2690000000000001</v>
      </c>
      <c r="U2065" s="151">
        <v>47452</v>
      </c>
      <c r="V2065" s="147">
        <v>5.3400000000000003E-2</v>
      </c>
      <c r="W2065" s="192">
        <v>5.6800000000000003E-2</v>
      </c>
      <c r="X2065" s="150" t="s">
        <v>636</v>
      </c>
      <c r="Y2065" s="150"/>
      <c r="Z2065" s="153">
        <v>304000</v>
      </c>
      <c r="AA2065" s="153">
        <v>1</v>
      </c>
      <c r="AB2065" s="153">
        <v>100.93</v>
      </c>
      <c r="AC2065" s="153">
        <v>0</v>
      </c>
      <c r="AD2065" s="153">
        <v>306.8272</v>
      </c>
      <c r="AE2065" s="154"/>
      <c r="AF2065" s="154"/>
      <c r="AG2065" s="150" t="s">
        <v>17</v>
      </c>
      <c r="AH2065" s="147">
        <v>4.36386604E-4</v>
      </c>
      <c r="AI2065" s="147">
        <v>6.2295283699999998E-4</v>
      </c>
      <c r="AJ2065" s="147">
        <v>2.41471228E-4</v>
      </c>
    </row>
    <row r="2066" spans="1:36" ht="13.5" thickBot="1" x14ac:dyDescent="0.25">
      <c r="A2066" s="149">
        <v>8700</v>
      </c>
      <c r="B2066" s="149">
        <v>12956</v>
      </c>
      <c r="C2066" s="150" t="s">
        <v>1402</v>
      </c>
      <c r="D2066" s="150">
        <v>520033309</v>
      </c>
      <c r="E2066" s="150" t="s">
        <v>429</v>
      </c>
      <c r="F2066" s="150" t="s">
        <v>1674</v>
      </c>
      <c r="G2066" s="150">
        <v>1190040</v>
      </c>
      <c r="H2066" s="150" t="s">
        <v>102</v>
      </c>
      <c r="I2066" s="150" t="s">
        <v>228</v>
      </c>
      <c r="J2066" s="150" t="s">
        <v>53</v>
      </c>
      <c r="K2066" s="150" t="s">
        <v>53</v>
      </c>
      <c r="L2066" s="150" t="s">
        <v>821</v>
      </c>
      <c r="M2066" s="150" t="s">
        <v>311</v>
      </c>
      <c r="N2066" s="150" t="s">
        <v>140</v>
      </c>
      <c r="O2066" s="150" t="s">
        <v>62</v>
      </c>
      <c r="P2066" s="150" t="s">
        <v>298</v>
      </c>
      <c r="Q2066" s="150" t="s">
        <v>298</v>
      </c>
      <c r="R2066" s="150" t="s">
        <v>57</v>
      </c>
      <c r="S2066" s="150" t="s">
        <v>1206</v>
      </c>
      <c r="T2066" s="152">
        <v>0.86099999999999999</v>
      </c>
      <c r="U2066" s="151">
        <v>45748</v>
      </c>
      <c r="V2066" s="147">
        <v>5.62E-2</v>
      </c>
      <c r="W2066" s="192">
        <v>6.4399999999999999E-2</v>
      </c>
      <c r="X2066" s="150" t="s">
        <v>636</v>
      </c>
      <c r="Y2066" s="150"/>
      <c r="Z2066" s="153">
        <v>871000</v>
      </c>
      <c r="AA2066" s="153">
        <v>1</v>
      </c>
      <c r="AB2066" s="153">
        <v>100.8</v>
      </c>
      <c r="AC2066" s="153">
        <v>0</v>
      </c>
      <c r="AD2066" s="153">
        <v>877.96799999999996</v>
      </c>
      <c r="AE2066" s="154"/>
      <c r="AF2066" s="154"/>
      <c r="AG2066" s="150" t="s">
        <v>17</v>
      </c>
      <c r="AH2066" s="147">
        <v>3.686803697E-3</v>
      </c>
      <c r="AI2066" s="147">
        <v>1.782542933E-3</v>
      </c>
      <c r="AJ2066" s="147">
        <v>6.9095572799999995E-4</v>
      </c>
    </row>
    <row r="2067" spans="1:36" ht="13.5" thickBot="1" x14ac:dyDescent="0.25">
      <c r="A2067" s="149">
        <v>8700</v>
      </c>
      <c r="B2067" s="149">
        <v>12956</v>
      </c>
      <c r="C2067" s="150" t="s">
        <v>1675</v>
      </c>
      <c r="D2067" s="150">
        <v>520039264</v>
      </c>
      <c r="E2067" s="150" t="s">
        <v>429</v>
      </c>
      <c r="F2067" s="150" t="s">
        <v>1676</v>
      </c>
      <c r="G2067" s="150">
        <v>1190453</v>
      </c>
      <c r="H2067" s="150" t="s">
        <v>102</v>
      </c>
      <c r="I2067" s="150" t="s">
        <v>228</v>
      </c>
      <c r="J2067" s="150" t="s">
        <v>53</v>
      </c>
      <c r="K2067" s="150" t="s">
        <v>53</v>
      </c>
      <c r="L2067" s="150" t="s">
        <v>821</v>
      </c>
      <c r="M2067" s="150" t="s">
        <v>311</v>
      </c>
      <c r="N2067" s="150" t="s">
        <v>140</v>
      </c>
      <c r="O2067" s="150" t="s">
        <v>62</v>
      </c>
      <c r="P2067" s="150" t="s">
        <v>1489</v>
      </c>
      <c r="Q2067" s="150" t="s">
        <v>1351</v>
      </c>
      <c r="R2067" s="150" t="s">
        <v>57</v>
      </c>
      <c r="S2067" s="150" t="s">
        <v>1206</v>
      </c>
      <c r="T2067" s="152">
        <v>1.8320000000000001</v>
      </c>
      <c r="U2067" s="151">
        <v>46645</v>
      </c>
      <c r="V2067" s="147">
        <v>6.9000000000000006E-2</v>
      </c>
      <c r="W2067" s="192">
        <v>5.8599999999999999E-2</v>
      </c>
      <c r="X2067" s="150" t="s">
        <v>636</v>
      </c>
      <c r="Y2067" s="150"/>
      <c r="Z2067" s="153">
        <v>215000</v>
      </c>
      <c r="AA2067" s="153">
        <v>1</v>
      </c>
      <c r="AB2067" s="153">
        <v>102.32</v>
      </c>
      <c r="AC2067" s="153">
        <v>0</v>
      </c>
      <c r="AD2067" s="153">
        <v>219.988</v>
      </c>
      <c r="AE2067" s="154"/>
      <c r="AF2067" s="154"/>
      <c r="AG2067" s="150" t="s">
        <v>17</v>
      </c>
      <c r="AH2067" s="147">
        <v>2.15E-3</v>
      </c>
      <c r="AI2067" s="147">
        <v>4.4664276400000001E-4</v>
      </c>
      <c r="AJ2067" s="147">
        <v>1.7312928099999999E-4</v>
      </c>
    </row>
    <row r="2068" spans="1:36" ht="13.5" thickBot="1" x14ac:dyDescent="0.25">
      <c r="A2068" s="149">
        <v>8700</v>
      </c>
      <c r="B2068" s="149">
        <v>12956</v>
      </c>
      <c r="C2068" s="150" t="s">
        <v>1677</v>
      </c>
      <c r="D2068" s="150">
        <v>1632</v>
      </c>
      <c r="E2068" s="150" t="s">
        <v>2</v>
      </c>
      <c r="F2068" s="150" t="s">
        <v>1678</v>
      </c>
      <c r="G2068" s="150">
        <v>1190529</v>
      </c>
      <c r="H2068" s="150" t="s">
        <v>102</v>
      </c>
      <c r="I2068" s="150" t="s">
        <v>228</v>
      </c>
      <c r="J2068" s="150" t="s">
        <v>53</v>
      </c>
      <c r="K2068" s="150" t="s">
        <v>53</v>
      </c>
      <c r="L2068" s="150" t="s">
        <v>821</v>
      </c>
      <c r="M2068" s="150" t="s">
        <v>311</v>
      </c>
      <c r="N2068" s="150" t="s">
        <v>652</v>
      </c>
      <c r="O2068" s="150" t="s">
        <v>62</v>
      </c>
      <c r="P2068" s="150" t="s">
        <v>1489</v>
      </c>
      <c r="Q2068" s="150" t="s">
        <v>1351</v>
      </c>
      <c r="R2068" s="150" t="s">
        <v>57</v>
      </c>
      <c r="S2068" s="150" t="s">
        <v>1206</v>
      </c>
      <c r="T2068" s="152">
        <v>0.84499999999999997</v>
      </c>
      <c r="U2068" s="151">
        <v>45704</v>
      </c>
      <c r="V2068" s="147">
        <v>7.7499999999999999E-2</v>
      </c>
      <c r="W2068" s="192">
        <v>7.8600000000000003E-2</v>
      </c>
      <c r="X2068" s="150" t="s">
        <v>636</v>
      </c>
      <c r="Y2068" s="150"/>
      <c r="Z2068" s="153">
        <v>586040</v>
      </c>
      <c r="AA2068" s="153">
        <v>1</v>
      </c>
      <c r="AB2068" s="153">
        <v>101</v>
      </c>
      <c r="AC2068" s="153">
        <v>0</v>
      </c>
      <c r="AD2068" s="153">
        <v>591.90039999999999</v>
      </c>
      <c r="AE2068" s="154"/>
      <c r="AF2068" s="154"/>
      <c r="AG2068" s="150" t="s">
        <v>17</v>
      </c>
      <c r="AH2068" s="147">
        <v>3.8303518320000002E-3</v>
      </c>
      <c r="AI2068" s="147">
        <v>1.201738417E-3</v>
      </c>
      <c r="AJ2068" s="147">
        <v>4.6582218399999998E-4</v>
      </c>
    </row>
    <row r="2069" spans="1:36" ht="13.5" thickBot="1" x14ac:dyDescent="0.25">
      <c r="A2069" s="149">
        <v>8700</v>
      </c>
      <c r="B2069" s="149">
        <v>12956</v>
      </c>
      <c r="C2069" s="150" t="s">
        <v>1679</v>
      </c>
      <c r="D2069" s="150">
        <v>520033424</v>
      </c>
      <c r="E2069" s="150" t="s">
        <v>429</v>
      </c>
      <c r="F2069" s="150" t="s">
        <v>1680</v>
      </c>
      <c r="G2069" s="150">
        <v>1190586</v>
      </c>
      <c r="H2069" s="150" t="s">
        <v>102</v>
      </c>
      <c r="I2069" s="150" t="s">
        <v>228</v>
      </c>
      <c r="J2069" s="150" t="s">
        <v>53</v>
      </c>
      <c r="K2069" s="150" t="s">
        <v>53</v>
      </c>
      <c r="L2069" s="150" t="s">
        <v>821</v>
      </c>
      <c r="M2069" s="150" t="s">
        <v>311</v>
      </c>
      <c r="N2069" s="150" t="s">
        <v>140</v>
      </c>
      <c r="O2069" s="150" t="s">
        <v>62</v>
      </c>
      <c r="P2069" s="150" t="s">
        <v>1339</v>
      </c>
      <c r="Q2069" s="150" t="s">
        <v>65</v>
      </c>
      <c r="R2069" s="150" t="s">
        <v>57</v>
      </c>
      <c r="S2069" s="150" t="s">
        <v>1206</v>
      </c>
      <c r="T2069" s="152">
        <v>3.3119999999999998</v>
      </c>
      <c r="U2069" s="151">
        <v>48029</v>
      </c>
      <c r="V2069" s="147">
        <v>0.05</v>
      </c>
      <c r="W2069" s="192">
        <v>5.4600000000000003E-2</v>
      </c>
      <c r="X2069" s="150" t="s">
        <v>636</v>
      </c>
      <c r="Y2069" s="150"/>
      <c r="Z2069" s="153">
        <v>2000000</v>
      </c>
      <c r="AA2069" s="153">
        <v>1</v>
      </c>
      <c r="AB2069" s="153">
        <v>100</v>
      </c>
      <c r="AC2069" s="153">
        <v>0</v>
      </c>
      <c r="AD2069" s="153">
        <v>2000</v>
      </c>
      <c r="AE2069" s="154"/>
      <c r="AF2069" s="154"/>
      <c r="AG2069" s="150" t="s">
        <v>17</v>
      </c>
      <c r="AH2069" s="147">
        <v>6.7720854630000001E-3</v>
      </c>
      <c r="AI2069" s="147">
        <v>4.0606102559999999E-3</v>
      </c>
      <c r="AJ2069" s="147">
        <v>1.57398841E-3</v>
      </c>
    </row>
    <row r="2070" spans="1:36" ht="13.5" thickBot="1" x14ac:dyDescent="0.25">
      <c r="A2070" s="149">
        <v>8700</v>
      </c>
      <c r="B2070" s="149">
        <v>12956</v>
      </c>
      <c r="C2070" s="150" t="s">
        <v>1398</v>
      </c>
      <c r="D2070" s="150">
        <v>520029935</v>
      </c>
      <c r="E2070" s="150" t="s">
        <v>429</v>
      </c>
      <c r="F2070" s="150" t="s">
        <v>1681</v>
      </c>
      <c r="G2070" s="150">
        <v>1191246</v>
      </c>
      <c r="H2070" s="150" t="s">
        <v>102</v>
      </c>
      <c r="I2070" s="150" t="s">
        <v>229</v>
      </c>
      <c r="J2070" s="150" t="s">
        <v>53</v>
      </c>
      <c r="K2070" s="150" t="s">
        <v>53</v>
      </c>
      <c r="L2070" s="150" t="s">
        <v>821</v>
      </c>
      <c r="M2070" s="150" t="s">
        <v>311</v>
      </c>
      <c r="N2070" s="150" t="s">
        <v>256</v>
      </c>
      <c r="O2070" s="150" t="s">
        <v>62</v>
      </c>
      <c r="P2070" s="150" t="s">
        <v>1345</v>
      </c>
      <c r="Q2070" s="150" t="s">
        <v>65</v>
      </c>
      <c r="R2070" s="150" t="s">
        <v>57</v>
      </c>
      <c r="S2070" s="150" t="s">
        <v>1206</v>
      </c>
      <c r="T2070" s="152">
        <v>4.3710000000000004</v>
      </c>
      <c r="U2070" s="151">
        <v>48913</v>
      </c>
      <c r="V2070" s="147">
        <v>3.1699999999999999E-2</v>
      </c>
      <c r="W2070" s="192">
        <v>2.7400000000000001E-2</v>
      </c>
      <c r="X2070" s="150" t="s">
        <v>636</v>
      </c>
      <c r="Y2070" s="150"/>
      <c r="Z2070" s="153">
        <v>1874700</v>
      </c>
      <c r="AA2070" s="153">
        <v>1</v>
      </c>
      <c r="AB2070" s="153">
        <v>106.73</v>
      </c>
      <c r="AC2070" s="153">
        <v>0</v>
      </c>
      <c r="AD2070" s="153">
        <v>2000.8673100000001</v>
      </c>
      <c r="AE2070" s="154"/>
      <c r="AF2070" s="154"/>
      <c r="AG2070" s="150" t="s">
        <v>17</v>
      </c>
      <c r="AH2070" s="147">
        <v>2.2198934280000002E-3</v>
      </c>
      <c r="AI2070" s="147">
        <v>4.0623711599999997E-3</v>
      </c>
      <c r="AJ2070" s="147">
        <v>1.574670978E-3</v>
      </c>
    </row>
    <row r="2071" spans="1:36" ht="13.5" thickBot="1" x14ac:dyDescent="0.25">
      <c r="A2071" s="149">
        <v>8700</v>
      </c>
      <c r="B2071" s="149">
        <v>12956</v>
      </c>
      <c r="C2071" s="150" t="s">
        <v>1204</v>
      </c>
      <c r="D2071" s="150">
        <v>520000118</v>
      </c>
      <c r="E2071" s="150" t="s">
        <v>429</v>
      </c>
      <c r="F2071" s="150" t="s">
        <v>1682</v>
      </c>
      <c r="G2071" s="150">
        <v>1191329</v>
      </c>
      <c r="H2071" s="150" t="s">
        <v>102</v>
      </c>
      <c r="I2071" s="150" t="s">
        <v>229</v>
      </c>
      <c r="J2071" s="150" t="s">
        <v>53</v>
      </c>
      <c r="K2071" s="150" t="s">
        <v>53</v>
      </c>
      <c r="L2071" s="150" t="s">
        <v>821</v>
      </c>
      <c r="M2071" s="150" t="s">
        <v>311</v>
      </c>
      <c r="N2071" s="150" t="s">
        <v>256</v>
      </c>
      <c r="O2071" s="150" t="s">
        <v>62</v>
      </c>
      <c r="P2071" s="150" t="s">
        <v>1369</v>
      </c>
      <c r="Q2071" s="150" t="s">
        <v>65</v>
      </c>
      <c r="R2071" s="150" t="s">
        <v>57</v>
      </c>
      <c r="S2071" s="150" t="s">
        <v>1206</v>
      </c>
      <c r="T2071" s="152">
        <v>4.375</v>
      </c>
      <c r="U2071" s="151">
        <v>48912</v>
      </c>
      <c r="V2071" s="147">
        <v>3.09E-2</v>
      </c>
      <c r="W2071" s="192">
        <v>2.7099999999999999E-2</v>
      </c>
      <c r="X2071" s="150" t="s">
        <v>636</v>
      </c>
      <c r="Y2071" s="150"/>
      <c r="Z2071" s="153">
        <v>50726</v>
      </c>
      <c r="AA2071" s="153">
        <v>1</v>
      </c>
      <c r="AB2071" s="153">
        <v>106.5</v>
      </c>
      <c r="AC2071" s="153">
        <v>0</v>
      </c>
      <c r="AD2071" s="153">
        <v>54.02319</v>
      </c>
      <c r="AE2071" s="154"/>
      <c r="AF2071" s="154"/>
      <c r="AG2071" s="150" t="s">
        <v>17</v>
      </c>
      <c r="AH2071" s="147">
        <v>5.33957894736842E-5</v>
      </c>
      <c r="AI2071" s="147">
        <v>1.09683559E-4</v>
      </c>
      <c r="AJ2071" s="147">
        <v>4.2515937467987498E-5</v>
      </c>
    </row>
    <row r="2072" spans="1:36" ht="13.5" thickBot="1" x14ac:dyDescent="0.25">
      <c r="A2072" s="149">
        <v>8700</v>
      </c>
      <c r="B2072" s="149">
        <v>12956</v>
      </c>
      <c r="C2072" s="150" t="s">
        <v>1204</v>
      </c>
      <c r="D2072" s="150">
        <v>520000118</v>
      </c>
      <c r="E2072" s="150" t="s">
        <v>429</v>
      </c>
      <c r="F2072" s="150" t="s">
        <v>1683</v>
      </c>
      <c r="G2072" s="150">
        <v>1191337</v>
      </c>
      <c r="H2072" s="150" t="s">
        <v>102</v>
      </c>
      <c r="I2072" s="150" t="s">
        <v>228</v>
      </c>
      <c r="J2072" s="150" t="s">
        <v>53</v>
      </c>
      <c r="K2072" s="150" t="s">
        <v>53</v>
      </c>
      <c r="L2072" s="150" t="s">
        <v>821</v>
      </c>
      <c r="M2072" s="150" t="s">
        <v>311</v>
      </c>
      <c r="N2072" s="150" t="s">
        <v>256</v>
      </c>
      <c r="O2072" s="150" t="s">
        <v>62</v>
      </c>
      <c r="P2072" s="150" t="s">
        <v>1205</v>
      </c>
      <c r="Q2072" s="150" t="s">
        <v>65</v>
      </c>
      <c r="R2072" s="150" t="s">
        <v>57</v>
      </c>
      <c r="S2072" s="150" t="s">
        <v>1206</v>
      </c>
      <c r="T2072" s="152">
        <v>1.129</v>
      </c>
      <c r="U2072" s="151">
        <v>45806</v>
      </c>
      <c r="V2072" s="147">
        <v>3.7600000000000001E-2</v>
      </c>
      <c r="W2072" s="192">
        <v>4.3700000000000003E-2</v>
      </c>
      <c r="X2072" s="150" t="s">
        <v>636</v>
      </c>
      <c r="Y2072" s="150"/>
      <c r="Z2072" s="153">
        <v>1280000</v>
      </c>
      <c r="AA2072" s="153">
        <v>1</v>
      </c>
      <c r="AB2072" s="153">
        <v>100.66</v>
      </c>
      <c r="AC2072" s="153">
        <v>0</v>
      </c>
      <c r="AD2072" s="153">
        <v>1288.4480000000001</v>
      </c>
      <c r="AE2072" s="154"/>
      <c r="AF2072" s="154"/>
      <c r="AG2072" s="150" t="s">
        <v>17</v>
      </c>
      <c r="AH2072" s="147">
        <v>1.061476929E-3</v>
      </c>
      <c r="AI2072" s="147">
        <v>2.6159425819999998E-3</v>
      </c>
      <c r="AJ2072" s="147">
        <v>1.014001109E-3</v>
      </c>
    </row>
    <row r="2073" spans="1:36" ht="13.5" thickBot="1" x14ac:dyDescent="0.25">
      <c r="A2073" s="149">
        <v>8700</v>
      </c>
      <c r="B2073" s="149">
        <v>12956</v>
      </c>
      <c r="C2073" s="150" t="s">
        <v>1204</v>
      </c>
      <c r="D2073" s="150">
        <v>520000118</v>
      </c>
      <c r="E2073" s="150" t="s">
        <v>429</v>
      </c>
      <c r="F2073" s="150" t="s">
        <v>1684</v>
      </c>
      <c r="G2073" s="150">
        <v>1191345</v>
      </c>
      <c r="H2073" s="150" t="s">
        <v>102</v>
      </c>
      <c r="I2073" s="150" t="s">
        <v>229</v>
      </c>
      <c r="J2073" s="150" t="s">
        <v>53</v>
      </c>
      <c r="K2073" s="150" t="s">
        <v>53</v>
      </c>
      <c r="L2073" s="150" t="s">
        <v>821</v>
      </c>
      <c r="M2073" s="150" t="s">
        <v>311</v>
      </c>
      <c r="N2073" s="150" t="s">
        <v>256</v>
      </c>
      <c r="O2073" s="150" t="s">
        <v>62</v>
      </c>
      <c r="P2073" s="150" t="s">
        <v>1205</v>
      </c>
      <c r="Q2073" s="150" t="s">
        <v>65</v>
      </c>
      <c r="R2073" s="150" t="s">
        <v>57</v>
      </c>
      <c r="S2073" s="150" t="s">
        <v>1206</v>
      </c>
      <c r="T2073" s="152">
        <v>4.444</v>
      </c>
      <c r="U2073" s="151">
        <v>48547</v>
      </c>
      <c r="V2073" s="147">
        <v>1.3899999999999999E-2</v>
      </c>
      <c r="W2073" s="192">
        <v>1.9900000000000001E-2</v>
      </c>
      <c r="X2073" s="150" t="s">
        <v>636</v>
      </c>
      <c r="Y2073" s="150"/>
      <c r="Z2073" s="153">
        <v>1611000</v>
      </c>
      <c r="AA2073" s="153">
        <v>1</v>
      </c>
      <c r="AB2073" s="153">
        <v>101.5</v>
      </c>
      <c r="AC2073" s="153">
        <v>0</v>
      </c>
      <c r="AD2073" s="153">
        <v>1635.165</v>
      </c>
      <c r="AE2073" s="154"/>
      <c r="AF2073" s="154"/>
      <c r="AG2073" s="150" t="s">
        <v>17</v>
      </c>
      <c r="AH2073" s="147">
        <v>8.9499999999999996E-4</v>
      </c>
      <c r="AI2073" s="147">
        <v>3.319883885E-3</v>
      </c>
      <c r="AJ2073" s="147">
        <v>1.2868653790000001E-3</v>
      </c>
    </row>
    <row r="2074" spans="1:36" ht="13.5" thickBot="1" x14ac:dyDescent="0.25">
      <c r="A2074" s="149">
        <v>8700</v>
      </c>
      <c r="B2074" s="149">
        <v>12956</v>
      </c>
      <c r="C2074" s="150" t="s">
        <v>1685</v>
      </c>
      <c r="D2074" s="150">
        <v>520020116</v>
      </c>
      <c r="E2074" s="150" t="s">
        <v>429</v>
      </c>
      <c r="F2074" s="150" t="s">
        <v>1686</v>
      </c>
      <c r="G2074" s="150">
        <v>1191527</v>
      </c>
      <c r="H2074" s="150" t="s">
        <v>102</v>
      </c>
      <c r="I2074" s="150" t="s">
        <v>229</v>
      </c>
      <c r="J2074" s="150" t="s">
        <v>53</v>
      </c>
      <c r="K2074" s="150" t="s">
        <v>53</v>
      </c>
      <c r="L2074" s="150" t="s">
        <v>821</v>
      </c>
      <c r="M2074" s="150" t="s">
        <v>311</v>
      </c>
      <c r="N2074" s="150" t="s">
        <v>651</v>
      </c>
      <c r="O2074" s="150" t="s">
        <v>62</v>
      </c>
      <c r="P2074" s="150" t="s">
        <v>1334</v>
      </c>
      <c r="Q2074" s="150" t="s">
        <v>65</v>
      </c>
      <c r="R2074" s="150" t="s">
        <v>57</v>
      </c>
      <c r="S2074" s="150" t="s">
        <v>1206</v>
      </c>
      <c r="T2074" s="152">
        <v>3.6579999999999999</v>
      </c>
      <c r="U2074" s="151">
        <v>47483</v>
      </c>
      <c r="V2074" s="147">
        <v>2.7E-2</v>
      </c>
      <c r="W2074" s="192">
        <v>2.98E-2</v>
      </c>
      <c r="X2074" s="150" t="s">
        <v>636</v>
      </c>
      <c r="Y2074" s="150"/>
      <c r="Z2074" s="153">
        <v>1514941</v>
      </c>
      <c r="AA2074" s="153">
        <v>1</v>
      </c>
      <c r="AB2074" s="153">
        <v>103.46</v>
      </c>
      <c r="AC2074" s="153">
        <v>0</v>
      </c>
      <c r="AD2074" s="153">
        <v>1567.35796</v>
      </c>
      <c r="AE2074" s="154"/>
      <c r="AF2074" s="154"/>
      <c r="AG2074" s="150" t="s">
        <v>17</v>
      </c>
      <c r="AH2074" s="147">
        <v>3.4618044129999998E-3</v>
      </c>
      <c r="AI2074" s="147">
        <v>3.1822149039999999E-3</v>
      </c>
      <c r="AJ2074" s="147">
        <v>1.233501631E-3</v>
      </c>
    </row>
    <row r="2075" spans="1:36" ht="13.5" thickBot="1" x14ac:dyDescent="0.25">
      <c r="A2075" s="149">
        <v>8700</v>
      </c>
      <c r="B2075" s="149">
        <v>12956</v>
      </c>
      <c r="C2075" s="150" t="s">
        <v>1566</v>
      </c>
      <c r="D2075" s="150">
        <v>513893123</v>
      </c>
      <c r="E2075" s="150" t="s">
        <v>429</v>
      </c>
      <c r="F2075" s="150" t="s">
        <v>1687</v>
      </c>
      <c r="G2075" s="150">
        <v>1191659</v>
      </c>
      <c r="H2075" s="150" t="s">
        <v>102</v>
      </c>
      <c r="I2075" s="150" t="s">
        <v>229</v>
      </c>
      <c r="J2075" s="150" t="s">
        <v>53</v>
      </c>
      <c r="K2075" s="150" t="s">
        <v>53</v>
      </c>
      <c r="L2075" s="150" t="s">
        <v>821</v>
      </c>
      <c r="M2075" s="150" t="s">
        <v>311</v>
      </c>
      <c r="N2075" s="150" t="s">
        <v>649</v>
      </c>
      <c r="O2075" s="150" t="s">
        <v>62</v>
      </c>
      <c r="P2075" s="150" t="s">
        <v>1350</v>
      </c>
      <c r="Q2075" s="150" t="s">
        <v>1351</v>
      </c>
      <c r="R2075" s="150" t="s">
        <v>57</v>
      </c>
      <c r="S2075" s="150" t="s">
        <v>1206</v>
      </c>
      <c r="T2075" s="152">
        <v>2.125</v>
      </c>
      <c r="U2075" s="151">
        <v>46477</v>
      </c>
      <c r="V2075" s="147">
        <v>3.5400000000000001E-2</v>
      </c>
      <c r="W2075" s="192">
        <v>3.3799999999999997E-2</v>
      </c>
      <c r="X2075" s="150" t="s">
        <v>636</v>
      </c>
      <c r="Y2075" s="150"/>
      <c r="Z2075" s="153">
        <v>3408307</v>
      </c>
      <c r="AA2075" s="153">
        <v>1</v>
      </c>
      <c r="AB2075" s="153">
        <v>104.17</v>
      </c>
      <c r="AC2075" s="153">
        <v>0</v>
      </c>
      <c r="AD2075" s="153">
        <v>3550.4333999999999</v>
      </c>
      <c r="AE2075" s="154"/>
      <c r="AF2075" s="154"/>
      <c r="AG2075" s="150" t="s">
        <v>17</v>
      </c>
      <c r="AH2075" s="147">
        <v>3.05127707E-3</v>
      </c>
      <c r="AI2075" s="147">
        <v>7.2084631400000003E-3</v>
      </c>
      <c r="AJ2075" s="147">
        <v>2.794170511E-3</v>
      </c>
    </row>
    <row r="2076" spans="1:36" ht="13.5" thickBot="1" x14ac:dyDescent="0.25">
      <c r="A2076" s="149">
        <v>8700</v>
      </c>
      <c r="B2076" s="149">
        <v>12956</v>
      </c>
      <c r="C2076" s="150" t="s">
        <v>1378</v>
      </c>
      <c r="D2076" s="150">
        <v>520032046</v>
      </c>
      <c r="E2076" s="150" t="s">
        <v>429</v>
      </c>
      <c r="F2076" s="150" t="s">
        <v>1688</v>
      </c>
      <c r="G2076" s="150">
        <v>1191667</v>
      </c>
      <c r="H2076" s="150" t="s">
        <v>102</v>
      </c>
      <c r="I2076" s="150" t="s">
        <v>229</v>
      </c>
      <c r="J2076" s="150" t="s">
        <v>53</v>
      </c>
      <c r="K2076" s="150" t="s">
        <v>53</v>
      </c>
      <c r="L2076" s="150" t="s">
        <v>821</v>
      </c>
      <c r="M2076" s="150" t="s">
        <v>311</v>
      </c>
      <c r="N2076" s="150" t="s">
        <v>256</v>
      </c>
      <c r="O2076" s="150" t="s">
        <v>62</v>
      </c>
      <c r="P2076" s="150" t="s">
        <v>1205</v>
      </c>
      <c r="Q2076" s="150" t="s">
        <v>65</v>
      </c>
      <c r="R2076" s="150" t="s">
        <v>57</v>
      </c>
      <c r="S2076" s="150" t="s">
        <v>1206</v>
      </c>
      <c r="T2076" s="152">
        <v>4.0039999999999996</v>
      </c>
      <c r="U2076" s="151">
        <v>48190</v>
      </c>
      <c r="V2076" s="147">
        <v>1.6400000000000001E-2</v>
      </c>
      <c r="W2076" s="192">
        <v>1.9599999999999999E-2</v>
      </c>
      <c r="X2076" s="150" t="s">
        <v>636</v>
      </c>
      <c r="Y2076" s="150"/>
      <c r="Z2076" s="153">
        <v>2928918</v>
      </c>
      <c r="AA2076" s="153">
        <v>1</v>
      </c>
      <c r="AB2076" s="153">
        <v>102.94</v>
      </c>
      <c r="AC2076" s="153">
        <v>0</v>
      </c>
      <c r="AD2076" s="153">
        <v>3015.02819</v>
      </c>
      <c r="AE2076" s="154"/>
      <c r="AF2076" s="154"/>
      <c r="AG2076" s="150" t="s">
        <v>17</v>
      </c>
      <c r="AH2076" s="147">
        <v>2.7231335220000001E-3</v>
      </c>
      <c r="AI2076" s="147">
        <v>6.1214271959999997E-3</v>
      </c>
      <c r="AJ2076" s="147">
        <v>2.3728097130000002E-3</v>
      </c>
    </row>
    <row r="2077" spans="1:36" ht="13.5" thickBot="1" x14ac:dyDescent="0.25">
      <c r="A2077" s="149">
        <v>8700</v>
      </c>
      <c r="B2077" s="149">
        <v>12956</v>
      </c>
      <c r="C2077" s="150" t="s">
        <v>1378</v>
      </c>
      <c r="D2077" s="150">
        <v>520032046</v>
      </c>
      <c r="E2077" s="150" t="s">
        <v>429</v>
      </c>
      <c r="F2077" s="150" t="s">
        <v>1689</v>
      </c>
      <c r="G2077" s="150">
        <v>1191675</v>
      </c>
      <c r="H2077" s="150" t="s">
        <v>102</v>
      </c>
      <c r="I2077" s="150" t="s">
        <v>229</v>
      </c>
      <c r="J2077" s="150" t="s">
        <v>53</v>
      </c>
      <c r="K2077" s="150" t="s">
        <v>53</v>
      </c>
      <c r="L2077" s="150" t="s">
        <v>821</v>
      </c>
      <c r="M2077" s="150" t="s">
        <v>311</v>
      </c>
      <c r="N2077" s="150" t="s">
        <v>256</v>
      </c>
      <c r="O2077" s="150" t="s">
        <v>62</v>
      </c>
      <c r="P2077" s="150" t="s">
        <v>1345</v>
      </c>
      <c r="Q2077" s="150" t="s">
        <v>65</v>
      </c>
      <c r="R2077" s="150" t="s">
        <v>57</v>
      </c>
      <c r="S2077" s="150" t="s">
        <v>1206</v>
      </c>
      <c r="T2077" s="152">
        <v>3.8820000000000001</v>
      </c>
      <c r="U2077" s="151">
        <v>48738</v>
      </c>
      <c r="V2077" s="147">
        <v>3.3099999999999997E-2</v>
      </c>
      <c r="W2077" s="192">
        <v>2.5100000000000001E-2</v>
      </c>
      <c r="X2077" s="150" t="s">
        <v>636</v>
      </c>
      <c r="Y2077" s="150"/>
      <c r="Z2077" s="153">
        <v>1500000</v>
      </c>
      <c r="AA2077" s="153">
        <v>1</v>
      </c>
      <c r="AB2077" s="153">
        <v>109.78</v>
      </c>
      <c r="AC2077" s="153">
        <v>0</v>
      </c>
      <c r="AD2077" s="153">
        <v>1646.7</v>
      </c>
      <c r="AE2077" s="154"/>
      <c r="AF2077" s="154"/>
      <c r="AG2077" s="150" t="s">
        <v>17</v>
      </c>
      <c r="AH2077" s="147">
        <v>2.138427542E-3</v>
      </c>
      <c r="AI2077" s="147">
        <v>3.3433034550000001E-3</v>
      </c>
      <c r="AJ2077" s="147">
        <v>1.295943357E-3</v>
      </c>
    </row>
    <row r="2078" spans="1:36" ht="13.5" thickBot="1" x14ac:dyDescent="0.25">
      <c r="A2078" s="149">
        <v>8700</v>
      </c>
      <c r="B2078" s="149">
        <v>12956</v>
      </c>
      <c r="C2078" s="150" t="s">
        <v>1469</v>
      </c>
      <c r="D2078" s="150">
        <v>512025891</v>
      </c>
      <c r="E2078" s="150" t="s">
        <v>429</v>
      </c>
      <c r="F2078" s="150" t="s">
        <v>1690</v>
      </c>
      <c r="G2078" s="150">
        <v>1191824</v>
      </c>
      <c r="H2078" s="150" t="s">
        <v>102</v>
      </c>
      <c r="I2078" s="150" t="s">
        <v>229</v>
      </c>
      <c r="J2078" s="150" t="s">
        <v>53</v>
      </c>
      <c r="K2078" s="150" t="s">
        <v>53</v>
      </c>
      <c r="L2078" s="150" t="s">
        <v>821</v>
      </c>
      <c r="M2078" s="150" t="s">
        <v>311</v>
      </c>
      <c r="N2078" s="150" t="s">
        <v>258</v>
      </c>
      <c r="O2078" s="150" t="s">
        <v>62</v>
      </c>
      <c r="P2078" s="150" t="s">
        <v>1339</v>
      </c>
      <c r="Q2078" s="150" t="s">
        <v>65</v>
      </c>
      <c r="R2078" s="150" t="s">
        <v>57</v>
      </c>
      <c r="S2078" s="150" t="s">
        <v>1206</v>
      </c>
      <c r="T2078" s="152">
        <v>2.0289999999999999</v>
      </c>
      <c r="U2078" s="151">
        <v>46888</v>
      </c>
      <c r="V2078" s="147">
        <v>3.2000000000000001E-2</v>
      </c>
      <c r="W2078" s="192">
        <v>3.1699999999999999E-2</v>
      </c>
      <c r="X2078" s="150" t="s">
        <v>636</v>
      </c>
      <c r="Y2078" s="150"/>
      <c r="Z2078" s="153">
        <v>484972.48</v>
      </c>
      <c r="AA2078" s="153">
        <v>1</v>
      </c>
      <c r="AB2078" s="153">
        <v>104.3</v>
      </c>
      <c r="AC2078" s="153">
        <v>0</v>
      </c>
      <c r="AD2078" s="153">
        <v>505.8263</v>
      </c>
      <c r="AE2078" s="154"/>
      <c r="AF2078" s="154"/>
      <c r="AG2078" s="150" t="s">
        <v>17</v>
      </c>
      <c r="AH2078" s="147">
        <v>5.8017759199999999E-4</v>
      </c>
      <c r="AI2078" s="147">
        <v>1.0269817300000001E-3</v>
      </c>
      <c r="AJ2078" s="147">
        <v>3.9808236600000002E-4</v>
      </c>
    </row>
    <row r="2079" spans="1:36" ht="13.5" thickBot="1" x14ac:dyDescent="0.25">
      <c r="A2079" s="149">
        <v>8700</v>
      </c>
      <c r="B2079" s="149">
        <v>12956</v>
      </c>
      <c r="C2079" s="150" t="s">
        <v>1469</v>
      </c>
      <c r="D2079" s="150">
        <v>512025891</v>
      </c>
      <c r="E2079" s="150" t="s">
        <v>429</v>
      </c>
      <c r="F2079" s="150" t="s">
        <v>1691</v>
      </c>
      <c r="G2079" s="150">
        <v>1191832</v>
      </c>
      <c r="H2079" s="150" t="s">
        <v>102</v>
      </c>
      <c r="I2079" s="150" t="s">
        <v>228</v>
      </c>
      <c r="J2079" s="150" t="s">
        <v>53</v>
      </c>
      <c r="K2079" s="150" t="s">
        <v>53</v>
      </c>
      <c r="L2079" s="150" t="s">
        <v>821</v>
      </c>
      <c r="M2079" s="150" t="s">
        <v>311</v>
      </c>
      <c r="N2079" s="150" t="s">
        <v>258</v>
      </c>
      <c r="O2079" s="150" t="s">
        <v>62</v>
      </c>
      <c r="P2079" s="150" t="s">
        <v>1339</v>
      </c>
      <c r="Q2079" s="150" t="s">
        <v>65</v>
      </c>
      <c r="R2079" s="150" t="s">
        <v>57</v>
      </c>
      <c r="S2079" s="150" t="s">
        <v>1206</v>
      </c>
      <c r="T2079" s="152">
        <v>2.056</v>
      </c>
      <c r="U2079" s="151">
        <v>46924</v>
      </c>
      <c r="V2079" s="147">
        <v>5.7000000000000002E-2</v>
      </c>
      <c r="W2079" s="192">
        <v>5.8799999999999998E-2</v>
      </c>
      <c r="X2079" s="150" t="s">
        <v>636</v>
      </c>
      <c r="Y2079" s="150"/>
      <c r="Z2079" s="153">
        <v>1080860.1399999999</v>
      </c>
      <c r="AA2079" s="153">
        <v>1</v>
      </c>
      <c r="AB2079" s="153">
        <v>100.07</v>
      </c>
      <c r="AC2079" s="153">
        <v>0</v>
      </c>
      <c r="AD2079" s="153">
        <v>1081.6167399999999</v>
      </c>
      <c r="AE2079" s="154"/>
      <c r="AF2079" s="154"/>
      <c r="AG2079" s="150" t="s">
        <v>17</v>
      </c>
      <c r="AH2079" s="147">
        <v>1.4820604940000001E-3</v>
      </c>
      <c r="AI2079" s="147">
        <v>2.1960120140000002E-3</v>
      </c>
      <c r="AJ2079" s="147">
        <v>8.5122610599999997E-4</v>
      </c>
    </row>
    <row r="2080" spans="1:36" ht="13.5" thickBot="1" x14ac:dyDescent="0.25">
      <c r="A2080" s="149">
        <v>8700</v>
      </c>
      <c r="B2080" s="149">
        <v>12956</v>
      </c>
      <c r="C2080" s="150" t="s">
        <v>1348</v>
      </c>
      <c r="D2080" s="150">
        <v>513230029</v>
      </c>
      <c r="E2080" s="150" t="s">
        <v>429</v>
      </c>
      <c r="F2080" s="150" t="s">
        <v>1692</v>
      </c>
      <c r="G2080" s="150">
        <v>1192079</v>
      </c>
      <c r="H2080" s="150" t="s">
        <v>102</v>
      </c>
      <c r="I2080" s="150" t="s">
        <v>228</v>
      </c>
      <c r="J2080" s="150" t="s">
        <v>53</v>
      </c>
      <c r="K2080" s="150" t="s">
        <v>53</v>
      </c>
      <c r="L2080" s="150" t="s">
        <v>821</v>
      </c>
      <c r="M2080" s="150" t="s">
        <v>311</v>
      </c>
      <c r="N2080" s="150" t="s">
        <v>269</v>
      </c>
      <c r="O2080" s="150" t="s">
        <v>62</v>
      </c>
      <c r="P2080" s="150" t="s">
        <v>1350</v>
      </c>
      <c r="Q2080" s="150" t="s">
        <v>1351</v>
      </c>
      <c r="R2080" s="150" t="s">
        <v>57</v>
      </c>
      <c r="S2080" s="150" t="s">
        <v>1206</v>
      </c>
      <c r="T2080" s="152">
        <v>4.9020000000000001</v>
      </c>
      <c r="U2080" s="151">
        <v>49460</v>
      </c>
      <c r="V2080" s="147">
        <v>5.1700000000000003E-2</v>
      </c>
      <c r="W2080" s="192">
        <v>5.0999999999999997E-2</v>
      </c>
      <c r="X2080" s="150" t="s">
        <v>636</v>
      </c>
      <c r="Y2080" s="150"/>
      <c r="Z2080" s="153">
        <v>260000</v>
      </c>
      <c r="AA2080" s="153">
        <v>1</v>
      </c>
      <c r="AB2080" s="153">
        <v>102.36</v>
      </c>
      <c r="AC2080" s="153">
        <v>0</v>
      </c>
      <c r="AD2080" s="153">
        <v>266.13600000000002</v>
      </c>
      <c r="AE2080" s="154"/>
      <c r="AF2080" s="154"/>
      <c r="AG2080" s="150" t="s">
        <v>17</v>
      </c>
      <c r="AH2080" s="147">
        <v>4.2608003E-4</v>
      </c>
      <c r="AI2080" s="147">
        <v>5.4033728499999995E-4</v>
      </c>
      <c r="AJ2080" s="147">
        <v>2.09447489E-4</v>
      </c>
    </row>
    <row r="2081" spans="1:36" ht="13.5" thickBot="1" x14ac:dyDescent="0.25">
      <c r="A2081" s="149">
        <v>8700</v>
      </c>
      <c r="B2081" s="149">
        <v>12956</v>
      </c>
      <c r="C2081" s="150" t="s">
        <v>1556</v>
      </c>
      <c r="D2081" s="150">
        <v>515434074</v>
      </c>
      <c r="E2081" s="150" t="s">
        <v>429</v>
      </c>
      <c r="F2081" s="150" t="s">
        <v>1693</v>
      </c>
      <c r="G2081" s="150">
        <v>1192129</v>
      </c>
      <c r="H2081" s="150" t="s">
        <v>102</v>
      </c>
      <c r="I2081" s="150" t="s">
        <v>229</v>
      </c>
      <c r="J2081" s="150" t="s">
        <v>53</v>
      </c>
      <c r="K2081" s="150" t="s">
        <v>53</v>
      </c>
      <c r="L2081" s="150" t="s">
        <v>821</v>
      </c>
      <c r="M2081" s="150" t="s">
        <v>311</v>
      </c>
      <c r="N2081" s="150" t="s">
        <v>651</v>
      </c>
      <c r="O2081" s="150" t="s">
        <v>62</v>
      </c>
      <c r="P2081" s="150" t="s">
        <v>1446</v>
      </c>
      <c r="Q2081" s="150" t="s">
        <v>65</v>
      </c>
      <c r="R2081" s="150" t="s">
        <v>57</v>
      </c>
      <c r="S2081" s="150" t="s">
        <v>1206</v>
      </c>
      <c r="T2081" s="152">
        <v>2.488</v>
      </c>
      <c r="U2081" s="151">
        <v>46295</v>
      </c>
      <c r="V2081" s="147">
        <v>3.0000000000000001E-3</v>
      </c>
      <c r="W2081" s="192">
        <v>2.92E-2</v>
      </c>
      <c r="X2081" s="150" t="s">
        <v>636</v>
      </c>
      <c r="Y2081" s="150"/>
      <c r="Z2081" s="153">
        <v>368000</v>
      </c>
      <c r="AA2081" s="153">
        <v>1</v>
      </c>
      <c r="AB2081" s="153">
        <v>97.19</v>
      </c>
      <c r="AC2081" s="153">
        <v>0</v>
      </c>
      <c r="AD2081" s="153">
        <v>357.6592</v>
      </c>
      <c r="AE2081" s="154"/>
      <c r="AF2081" s="154"/>
      <c r="AG2081" s="150" t="s">
        <v>17</v>
      </c>
      <c r="AH2081" s="147">
        <v>1.0315925200000001E-3</v>
      </c>
      <c r="AI2081" s="147">
        <v>7.2615730700000003E-4</v>
      </c>
      <c r="AJ2081" s="147">
        <v>2.8147571700000001E-4</v>
      </c>
    </row>
    <row r="2082" spans="1:36" ht="13.5" thickBot="1" x14ac:dyDescent="0.25">
      <c r="A2082" s="149">
        <v>8700</v>
      </c>
      <c r="B2082" s="149">
        <v>12956</v>
      </c>
      <c r="C2082" s="150" t="s">
        <v>1546</v>
      </c>
      <c r="D2082" s="150">
        <v>510454333</v>
      </c>
      <c r="E2082" s="150" t="s">
        <v>429</v>
      </c>
      <c r="F2082" s="150" t="s">
        <v>1694</v>
      </c>
      <c r="G2082" s="150">
        <v>1192442</v>
      </c>
      <c r="H2082" s="150" t="s">
        <v>102</v>
      </c>
      <c r="I2082" s="150" t="s">
        <v>229</v>
      </c>
      <c r="J2082" s="150" t="s">
        <v>53</v>
      </c>
      <c r="K2082" s="150" t="s">
        <v>53</v>
      </c>
      <c r="L2082" s="150" t="s">
        <v>821</v>
      </c>
      <c r="M2082" s="150" t="s">
        <v>311</v>
      </c>
      <c r="N2082" s="150" t="s">
        <v>258</v>
      </c>
      <c r="O2082" s="150" t="s">
        <v>62</v>
      </c>
      <c r="P2082" s="150" t="s">
        <v>1339</v>
      </c>
      <c r="Q2082" s="150" t="s">
        <v>65</v>
      </c>
      <c r="R2082" s="150" t="s">
        <v>57</v>
      </c>
      <c r="S2082" s="150" t="s">
        <v>1206</v>
      </c>
      <c r="T2082" s="152">
        <v>2.9809999999999999</v>
      </c>
      <c r="U2082" s="151">
        <v>47391</v>
      </c>
      <c r="V2082" s="147">
        <v>3.2300000000000002E-2</v>
      </c>
      <c r="W2082" s="192">
        <v>2.9700000000000001E-2</v>
      </c>
      <c r="X2082" s="150" t="s">
        <v>636</v>
      </c>
      <c r="Y2082" s="150"/>
      <c r="Z2082" s="153">
        <v>866080</v>
      </c>
      <c r="AA2082" s="153">
        <v>1</v>
      </c>
      <c r="AB2082" s="153">
        <v>104.51</v>
      </c>
      <c r="AC2082" s="153">
        <v>0</v>
      </c>
      <c r="AD2082" s="153">
        <v>905.14021000000002</v>
      </c>
      <c r="AE2082" s="154"/>
      <c r="AF2082" s="154"/>
      <c r="AG2082" s="150" t="s">
        <v>17</v>
      </c>
      <c r="AH2082" s="147">
        <v>1.468486743E-3</v>
      </c>
      <c r="AI2082" s="147">
        <v>1.83771081E-3</v>
      </c>
      <c r="AJ2082" s="147">
        <v>7.1234010000000003E-4</v>
      </c>
    </row>
    <row r="2083" spans="1:36" ht="13.5" thickBot="1" x14ac:dyDescent="0.25">
      <c r="A2083" s="149">
        <v>8700</v>
      </c>
      <c r="B2083" s="149">
        <v>12956</v>
      </c>
      <c r="C2083" s="150" t="s">
        <v>1546</v>
      </c>
      <c r="D2083" s="150">
        <v>510454333</v>
      </c>
      <c r="E2083" s="150" t="s">
        <v>429</v>
      </c>
      <c r="F2083" s="150" t="s">
        <v>1695</v>
      </c>
      <c r="G2083" s="150">
        <v>1192459</v>
      </c>
      <c r="H2083" s="150" t="s">
        <v>102</v>
      </c>
      <c r="I2083" s="150" t="s">
        <v>228</v>
      </c>
      <c r="J2083" s="150" t="s">
        <v>53</v>
      </c>
      <c r="K2083" s="150" t="s">
        <v>53</v>
      </c>
      <c r="L2083" s="150" t="s">
        <v>821</v>
      </c>
      <c r="M2083" s="150" t="s">
        <v>311</v>
      </c>
      <c r="N2083" s="150" t="s">
        <v>258</v>
      </c>
      <c r="O2083" s="150" t="s">
        <v>62</v>
      </c>
      <c r="P2083" s="150" t="s">
        <v>1339</v>
      </c>
      <c r="Q2083" s="150" t="s">
        <v>65</v>
      </c>
      <c r="R2083" s="150" t="s">
        <v>57</v>
      </c>
      <c r="S2083" s="150" t="s">
        <v>1206</v>
      </c>
      <c r="T2083" s="152">
        <v>3.0339999999999998</v>
      </c>
      <c r="U2083" s="151">
        <v>47756</v>
      </c>
      <c r="V2083" s="147">
        <v>5.6500000000000002E-2</v>
      </c>
      <c r="W2083" s="192">
        <v>5.67E-2</v>
      </c>
      <c r="X2083" s="150" t="s">
        <v>636</v>
      </c>
      <c r="Y2083" s="150"/>
      <c r="Z2083" s="153">
        <v>814800</v>
      </c>
      <c r="AA2083" s="153">
        <v>1</v>
      </c>
      <c r="AB2083" s="153">
        <v>100.19</v>
      </c>
      <c r="AC2083" s="153">
        <v>0</v>
      </c>
      <c r="AD2083" s="153">
        <v>816.34811999999999</v>
      </c>
      <c r="AE2083" s="154"/>
      <c r="AF2083" s="154"/>
      <c r="AG2083" s="150" t="s">
        <v>17</v>
      </c>
      <c r="AH2083" s="147">
        <v>1.5141733530000001E-3</v>
      </c>
      <c r="AI2083" s="147">
        <v>1.657435774E-3</v>
      </c>
      <c r="AJ2083" s="147">
        <v>6.4246123900000001E-4</v>
      </c>
    </row>
    <row r="2084" spans="1:36" ht="13.5" thickBot="1" x14ac:dyDescent="0.25">
      <c r="A2084" s="149">
        <v>8700</v>
      </c>
      <c r="B2084" s="149">
        <v>12956</v>
      </c>
      <c r="C2084" s="150" t="s">
        <v>1696</v>
      </c>
      <c r="D2084" s="150">
        <v>511809071</v>
      </c>
      <c r="E2084" s="150" t="s">
        <v>429</v>
      </c>
      <c r="F2084" s="150" t="s">
        <v>1697</v>
      </c>
      <c r="G2084" s="150">
        <v>1192608</v>
      </c>
      <c r="H2084" s="150" t="s">
        <v>102</v>
      </c>
      <c r="I2084" s="150" t="s">
        <v>229</v>
      </c>
      <c r="J2084" s="150" t="s">
        <v>53</v>
      </c>
      <c r="K2084" s="150" t="s">
        <v>53</v>
      </c>
      <c r="L2084" s="150" t="s">
        <v>821</v>
      </c>
      <c r="M2084" s="150" t="s">
        <v>311</v>
      </c>
      <c r="N2084" s="150" t="s">
        <v>75</v>
      </c>
      <c r="O2084" s="150" t="s">
        <v>62</v>
      </c>
      <c r="P2084" s="150" t="s">
        <v>1345</v>
      </c>
      <c r="Q2084" s="150" t="s">
        <v>65</v>
      </c>
      <c r="R2084" s="150" t="s">
        <v>57</v>
      </c>
      <c r="S2084" s="150" t="s">
        <v>1206</v>
      </c>
      <c r="T2084" s="152">
        <v>3.2949999999999999</v>
      </c>
      <c r="U2084" s="151">
        <v>47889</v>
      </c>
      <c r="V2084" s="147">
        <v>2.1999999999999999E-2</v>
      </c>
      <c r="W2084" s="192">
        <v>2.6200000000000001E-2</v>
      </c>
      <c r="X2084" s="150" t="s">
        <v>636</v>
      </c>
      <c r="Y2084" s="150"/>
      <c r="Z2084" s="153">
        <v>96551.72</v>
      </c>
      <c r="AA2084" s="153">
        <v>1</v>
      </c>
      <c r="AB2084" s="153">
        <v>102.62</v>
      </c>
      <c r="AC2084" s="153">
        <v>0</v>
      </c>
      <c r="AD2084" s="153">
        <v>99.081379999999996</v>
      </c>
      <c r="AE2084" s="154"/>
      <c r="AF2084" s="154"/>
      <c r="AG2084" s="150" t="s">
        <v>17</v>
      </c>
      <c r="AH2084" s="147">
        <v>2.65430809E-4</v>
      </c>
      <c r="AI2084" s="147">
        <v>2.0116543300000001E-4</v>
      </c>
      <c r="AJ2084" s="147">
        <v>7.7976471887756003E-5</v>
      </c>
    </row>
    <row r="2085" spans="1:36" ht="13.5" thickBot="1" x14ac:dyDescent="0.25">
      <c r="A2085" s="149">
        <v>8700</v>
      </c>
      <c r="B2085" s="149">
        <v>12956</v>
      </c>
      <c r="C2085" s="150" t="s">
        <v>1696</v>
      </c>
      <c r="D2085" s="150">
        <v>511809071</v>
      </c>
      <c r="E2085" s="150" t="s">
        <v>429</v>
      </c>
      <c r="F2085" s="150" t="s">
        <v>1698</v>
      </c>
      <c r="G2085" s="150">
        <v>1192616</v>
      </c>
      <c r="H2085" s="150" t="s">
        <v>102</v>
      </c>
      <c r="I2085" s="150" t="s">
        <v>228</v>
      </c>
      <c r="J2085" s="150" t="s">
        <v>53</v>
      </c>
      <c r="K2085" s="150" t="s">
        <v>53</v>
      </c>
      <c r="L2085" s="150" t="s">
        <v>821</v>
      </c>
      <c r="M2085" s="150" t="s">
        <v>311</v>
      </c>
      <c r="N2085" s="150" t="s">
        <v>75</v>
      </c>
      <c r="O2085" s="150" t="s">
        <v>62</v>
      </c>
      <c r="P2085" s="150" t="s">
        <v>1345</v>
      </c>
      <c r="Q2085" s="150" t="s">
        <v>65</v>
      </c>
      <c r="R2085" s="150" t="s">
        <v>57</v>
      </c>
      <c r="S2085" s="150" t="s">
        <v>1206</v>
      </c>
      <c r="T2085" s="152">
        <v>3.1179999999999999</v>
      </c>
      <c r="U2085" s="151">
        <v>47889</v>
      </c>
      <c r="V2085" s="147">
        <v>4.6800000000000001E-2</v>
      </c>
      <c r="W2085" s="192">
        <v>5.1499999999999997E-2</v>
      </c>
      <c r="X2085" s="150" t="s">
        <v>636</v>
      </c>
      <c r="Y2085" s="150"/>
      <c r="Z2085" s="153">
        <v>462000</v>
      </c>
      <c r="AA2085" s="153">
        <v>1</v>
      </c>
      <c r="AB2085" s="153">
        <v>99.51</v>
      </c>
      <c r="AC2085" s="153">
        <v>0</v>
      </c>
      <c r="AD2085" s="153">
        <v>459.7362</v>
      </c>
      <c r="AE2085" s="154"/>
      <c r="AF2085" s="154"/>
      <c r="AG2085" s="150" t="s">
        <v>17</v>
      </c>
      <c r="AH2085" s="147">
        <v>1.0206541149999999E-3</v>
      </c>
      <c r="AI2085" s="147">
        <v>9.3340476399999997E-4</v>
      </c>
      <c r="AJ2085" s="147">
        <v>3.6180972500000002E-4</v>
      </c>
    </row>
    <row r="2086" spans="1:36" ht="13.5" thickBot="1" x14ac:dyDescent="0.25">
      <c r="A2086" s="149">
        <v>8700</v>
      </c>
      <c r="B2086" s="149">
        <v>12956</v>
      </c>
      <c r="C2086" s="150" t="s">
        <v>1699</v>
      </c>
      <c r="D2086" s="150">
        <v>520034372</v>
      </c>
      <c r="E2086" s="150" t="s">
        <v>429</v>
      </c>
      <c r="F2086" s="150" t="s">
        <v>1700</v>
      </c>
      <c r="G2086" s="150">
        <v>1192731</v>
      </c>
      <c r="H2086" s="150" t="s">
        <v>102</v>
      </c>
      <c r="I2086" s="150" t="s">
        <v>228</v>
      </c>
      <c r="J2086" s="150" t="s">
        <v>53</v>
      </c>
      <c r="K2086" s="150" t="s">
        <v>53</v>
      </c>
      <c r="L2086" s="150" t="s">
        <v>821</v>
      </c>
      <c r="M2086" s="150" t="s">
        <v>311</v>
      </c>
      <c r="N2086" s="150" t="s">
        <v>258</v>
      </c>
      <c r="O2086" s="150" t="s">
        <v>62</v>
      </c>
      <c r="P2086" s="150" t="s">
        <v>1369</v>
      </c>
      <c r="Q2086" s="150" t="s">
        <v>65</v>
      </c>
      <c r="R2086" s="150" t="s">
        <v>57</v>
      </c>
      <c r="S2086" s="150" t="s">
        <v>1206</v>
      </c>
      <c r="T2086" s="152">
        <v>3.5310000000000001</v>
      </c>
      <c r="U2086" s="151">
        <v>48203</v>
      </c>
      <c r="V2086" s="147">
        <v>4.5600000000000002E-2</v>
      </c>
      <c r="W2086" s="192">
        <v>5.0799999999999998E-2</v>
      </c>
      <c r="X2086" s="150" t="s">
        <v>636</v>
      </c>
      <c r="Y2086" s="150"/>
      <c r="Z2086" s="153">
        <v>2093612.85</v>
      </c>
      <c r="AA2086" s="153">
        <v>1</v>
      </c>
      <c r="AB2086" s="153">
        <v>98.66</v>
      </c>
      <c r="AC2086" s="153">
        <v>0</v>
      </c>
      <c r="AD2086" s="153">
        <v>2065.5584399999998</v>
      </c>
      <c r="AE2086" s="154"/>
      <c r="AF2086" s="154"/>
      <c r="AG2086" s="150" t="s">
        <v>17</v>
      </c>
      <c r="AH2086" s="147">
        <v>4.1868839660000002E-3</v>
      </c>
      <c r="AI2086" s="147">
        <v>4.1937138930000003E-3</v>
      </c>
      <c r="AJ2086" s="147">
        <v>1.6255825220000001E-3</v>
      </c>
    </row>
    <row r="2087" spans="1:36" ht="13.5" thickBot="1" x14ac:dyDescent="0.25">
      <c r="A2087" s="149">
        <v>8700</v>
      </c>
      <c r="B2087" s="149">
        <v>12956</v>
      </c>
      <c r="C2087" s="150" t="s">
        <v>1699</v>
      </c>
      <c r="D2087" s="150">
        <v>520034372</v>
      </c>
      <c r="E2087" s="150" t="s">
        <v>429</v>
      </c>
      <c r="F2087" s="150" t="s">
        <v>1701</v>
      </c>
      <c r="G2087" s="150">
        <v>1192749</v>
      </c>
      <c r="H2087" s="150" t="s">
        <v>102</v>
      </c>
      <c r="I2087" s="150" t="s">
        <v>229</v>
      </c>
      <c r="J2087" s="150" t="s">
        <v>53</v>
      </c>
      <c r="K2087" s="150" t="s">
        <v>53</v>
      </c>
      <c r="L2087" s="150" t="s">
        <v>821</v>
      </c>
      <c r="M2087" s="150" t="s">
        <v>311</v>
      </c>
      <c r="N2087" s="150" t="s">
        <v>258</v>
      </c>
      <c r="O2087" s="150" t="s">
        <v>62</v>
      </c>
      <c r="P2087" s="150" t="s">
        <v>1369</v>
      </c>
      <c r="Q2087" s="150" t="s">
        <v>65</v>
      </c>
      <c r="R2087" s="150" t="s">
        <v>57</v>
      </c>
      <c r="S2087" s="150" t="s">
        <v>1206</v>
      </c>
      <c r="T2087" s="152">
        <v>3.742</v>
      </c>
      <c r="U2087" s="151">
        <v>48203</v>
      </c>
      <c r="V2087" s="147">
        <v>2.1999999999999999E-2</v>
      </c>
      <c r="W2087" s="192">
        <v>2.5399999999999999E-2</v>
      </c>
      <c r="X2087" s="150" t="s">
        <v>636</v>
      </c>
      <c r="Y2087" s="150"/>
      <c r="Z2087" s="153">
        <v>122864.93</v>
      </c>
      <c r="AA2087" s="153">
        <v>1</v>
      </c>
      <c r="AB2087" s="153">
        <v>102.2</v>
      </c>
      <c r="AC2087" s="153">
        <v>0</v>
      </c>
      <c r="AD2087" s="153">
        <v>125.56796</v>
      </c>
      <c r="AE2087" s="154"/>
      <c r="AF2087" s="154"/>
      <c r="AG2087" s="150" t="s">
        <v>17</v>
      </c>
      <c r="AH2087" s="147">
        <v>2.4961946899999999E-4</v>
      </c>
      <c r="AI2087" s="147">
        <v>2.54941273E-4</v>
      </c>
      <c r="AJ2087" s="147">
        <v>9.8821256859188604E-5</v>
      </c>
    </row>
    <row r="2088" spans="1:36" ht="13.5" thickBot="1" x14ac:dyDescent="0.25">
      <c r="A2088" s="149">
        <v>8700</v>
      </c>
      <c r="B2088" s="149">
        <v>12956</v>
      </c>
      <c r="C2088" s="150" t="s">
        <v>1616</v>
      </c>
      <c r="D2088" s="150">
        <v>513834200</v>
      </c>
      <c r="E2088" s="150" t="s">
        <v>429</v>
      </c>
      <c r="F2088" s="150" t="s">
        <v>1702</v>
      </c>
      <c r="G2088" s="150">
        <v>1192772</v>
      </c>
      <c r="H2088" s="150" t="s">
        <v>102</v>
      </c>
      <c r="I2088" s="150" t="s">
        <v>228</v>
      </c>
      <c r="J2088" s="150" t="s">
        <v>53</v>
      </c>
      <c r="K2088" s="150" t="s">
        <v>53</v>
      </c>
      <c r="L2088" s="150" t="s">
        <v>821</v>
      </c>
      <c r="M2088" s="150" t="s">
        <v>311</v>
      </c>
      <c r="N2088" s="150" t="s">
        <v>269</v>
      </c>
      <c r="O2088" s="150" t="s">
        <v>62</v>
      </c>
      <c r="P2088" s="150" t="s">
        <v>1345</v>
      </c>
      <c r="Q2088" s="150" t="s">
        <v>65</v>
      </c>
      <c r="R2088" s="150" t="s">
        <v>57</v>
      </c>
      <c r="S2088" s="150" t="s">
        <v>1206</v>
      </c>
      <c r="T2088" s="152">
        <v>5.08</v>
      </c>
      <c r="U2088" s="151">
        <v>48579</v>
      </c>
      <c r="V2088" s="147">
        <v>4.3799999999999999E-2</v>
      </c>
      <c r="W2088" s="192">
        <v>4.9399999999999999E-2</v>
      </c>
      <c r="X2088" s="150" t="s">
        <v>636</v>
      </c>
      <c r="Y2088" s="150"/>
      <c r="Z2088" s="153">
        <v>534000</v>
      </c>
      <c r="AA2088" s="153">
        <v>1</v>
      </c>
      <c r="AB2088" s="153">
        <v>98.59</v>
      </c>
      <c r="AC2088" s="153">
        <v>0</v>
      </c>
      <c r="AD2088" s="153">
        <v>526.47059999999999</v>
      </c>
      <c r="AE2088" s="154"/>
      <c r="AF2088" s="154"/>
      <c r="AG2088" s="150" t="s">
        <v>17</v>
      </c>
      <c r="AH2088" s="147">
        <v>1.0679999999999999E-3</v>
      </c>
      <c r="AI2088" s="147">
        <v>1.0688959589999999E-3</v>
      </c>
      <c r="AJ2088" s="147">
        <v>4.1432931100000001E-4</v>
      </c>
    </row>
    <row r="2089" spans="1:36" ht="13.5" thickBot="1" x14ac:dyDescent="0.25">
      <c r="A2089" s="149">
        <v>8700</v>
      </c>
      <c r="B2089" s="149">
        <v>12956</v>
      </c>
      <c r="C2089" s="150" t="s">
        <v>1607</v>
      </c>
      <c r="D2089" s="150">
        <v>520044322</v>
      </c>
      <c r="E2089" s="150" t="s">
        <v>429</v>
      </c>
      <c r="F2089" s="150" t="s">
        <v>1703</v>
      </c>
      <c r="G2089" s="150">
        <v>1192889</v>
      </c>
      <c r="H2089" s="150" t="s">
        <v>102</v>
      </c>
      <c r="I2089" s="150" t="s">
        <v>228</v>
      </c>
      <c r="J2089" s="150" t="s">
        <v>53</v>
      </c>
      <c r="K2089" s="150" t="s">
        <v>53</v>
      </c>
      <c r="L2089" s="150" t="s">
        <v>821</v>
      </c>
      <c r="M2089" s="150" t="s">
        <v>311</v>
      </c>
      <c r="N2089" s="150" t="s">
        <v>267</v>
      </c>
      <c r="O2089" s="150" t="s">
        <v>62</v>
      </c>
      <c r="P2089" s="150" t="s">
        <v>1522</v>
      </c>
      <c r="Q2089" s="150" t="s">
        <v>1351</v>
      </c>
      <c r="R2089" s="150" t="s">
        <v>57</v>
      </c>
      <c r="S2089" s="150" t="s">
        <v>1206</v>
      </c>
      <c r="T2089" s="152">
        <v>3.1389999999999998</v>
      </c>
      <c r="U2089" s="151">
        <v>47149</v>
      </c>
      <c r="V2089" s="147">
        <v>6.7500000000000004E-2</v>
      </c>
      <c r="W2089" s="192">
        <v>5.74E-2</v>
      </c>
      <c r="X2089" s="150" t="s">
        <v>636</v>
      </c>
      <c r="Y2089" s="150"/>
      <c r="Z2089" s="153">
        <v>3673649.72</v>
      </c>
      <c r="AA2089" s="153">
        <v>1</v>
      </c>
      <c r="AB2089" s="153">
        <v>104.52</v>
      </c>
      <c r="AC2089" s="153">
        <v>0</v>
      </c>
      <c r="AD2089" s="153">
        <v>3839.6986900000002</v>
      </c>
      <c r="AE2089" s="154"/>
      <c r="AF2089" s="154"/>
      <c r="AG2089" s="150" t="s">
        <v>17</v>
      </c>
      <c r="AH2089" s="147">
        <v>2.099228411E-3</v>
      </c>
      <c r="AI2089" s="147">
        <v>7.7957599410000003E-3</v>
      </c>
      <c r="AJ2089" s="147">
        <v>3.0218206179999998E-3</v>
      </c>
    </row>
    <row r="2090" spans="1:36" ht="13.5" thickBot="1" x14ac:dyDescent="0.25">
      <c r="A2090" s="149">
        <v>8700</v>
      </c>
      <c r="B2090" s="149">
        <v>12956</v>
      </c>
      <c r="C2090" s="150" t="s">
        <v>1704</v>
      </c>
      <c r="D2090" s="150">
        <v>723</v>
      </c>
      <c r="E2090" s="150" t="s">
        <v>2</v>
      </c>
      <c r="F2090" s="150" t="s">
        <v>1705</v>
      </c>
      <c r="G2090" s="150">
        <v>1193077</v>
      </c>
      <c r="H2090" s="150" t="s">
        <v>102</v>
      </c>
      <c r="I2090" s="150" t="s">
        <v>229</v>
      </c>
      <c r="J2090" s="150" t="s">
        <v>53</v>
      </c>
      <c r="K2090" s="150" t="s">
        <v>53</v>
      </c>
      <c r="L2090" s="150" t="s">
        <v>821</v>
      </c>
      <c r="M2090" s="150" t="s">
        <v>311</v>
      </c>
      <c r="N2090" s="150" t="s">
        <v>652</v>
      </c>
      <c r="O2090" s="150" t="s">
        <v>62</v>
      </c>
      <c r="P2090" s="150" t="s">
        <v>298</v>
      </c>
      <c r="Q2090" s="150" t="s">
        <v>298</v>
      </c>
      <c r="R2090" s="150" t="s">
        <v>57</v>
      </c>
      <c r="S2090" s="150" t="s">
        <v>1206</v>
      </c>
      <c r="T2090" s="152">
        <v>2.8879999999999999</v>
      </c>
      <c r="U2090" s="151">
        <v>46843</v>
      </c>
      <c r="V2090" s="147">
        <v>4.7500000000000001E-2</v>
      </c>
      <c r="W2090" s="192">
        <v>5.5199999999999999E-2</v>
      </c>
      <c r="X2090" s="150" t="s">
        <v>636</v>
      </c>
      <c r="Y2090" s="150"/>
      <c r="Z2090" s="153">
        <v>96000</v>
      </c>
      <c r="AA2090" s="153">
        <v>1</v>
      </c>
      <c r="AB2090" s="153">
        <v>101.36</v>
      </c>
      <c r="AC2090" s="153">
        <v>0</v>
      </c>
      <c r="AD2090" s="153">
        <v>97.305599999999998</v>
      </c>
      <c r="AE2090" s="154"/>
      <c r="AF2090" s="154"/>
      <c r="AG2090" s="150" t="s">
        <v>17</v>
      </c>
      <c r="AH2090" s="147">
        <v>3.5231429600000001E-4</v>
      </c>
      <c r="AI2090" s="147">
        <v>1.9756005800000001E-4</v>
      </c>
      <c r="AJ2090" s="147">
        <v>7.6578943318323097E-5</v>
      </c>
    </row>
    <row r="2091" spans="1:36" ht="13.5" thickBot="1" x14ac:dyDescent="0.25">
      <c r="A2091" s="149">
        <v>8700</v>
      </c>
      <c r="B2091" s="149">
        <v>12956</v>
      </c>
      <c r="C2091" s="150" t="s">
        <v>1706</v>
      </c>
      <c r="D2091" s="150">
        <v>520032178</v>
      </c>
      <c r="E2091" s="150" t="s">
        <v>429</v>
      </c>
      <c r="F2091" s="150" t="s">
        <v>1707</v>
      </c>
      <c r="G2091" s="150">
        <v>1193176</v>
      </c>
      <c r="H2091" s="150" t="s">
        <v>102</v>
      </c>
      <c r="I2091" s="150" t="s">
        <v>228</v>
      </c>
      <c r="J2091" s="150" t="s">
        <v>53</v>
      </c>
      <c r="K2091" s="150" t="s">
        <v>53</v>
      </c>
      <c r="L2091" s="150" t="s">
        <v>821</v>
      </c>
      <c r="M2091" s="150" t="s">
        <v>311</v>
      </c>
      <c r="N2091" s="150" t="s">
        <v>140</v>
      </c>
      <c r="O2091" s="150" t="s">
        <v>62</v>
      </c>
      <c r="P2091" s="150" t="s">
        <v>298</v>
      </c>
      <c r="Q2091" s="150" t="s">
        <v>298</v>
      </c>
      <c r="R2091" s="150" t="s">
        <v>57</v>
      </c>
      <c r="S2091" s="150" t="s">
        <v>1206</v>
      </c>
      <c r="T2091" s="152">
        <v>3.1640000000000001</v>
      </c>
      <c r="U2091" s="151">
        <v>46752</v>
      </c>
      <c r="V2091" s="147">
        <v>6.3E-2</v>
      </c>
      <c r="W2091" s="192">
        <v>6.0999999999999999E-2</v>
      </c>
      <c r="X2091" s="150" t="s">
        <v>636</v>
      </c>
      <c r="Y2091" s="150"/>
      <c r="Z2091" s="153">
        <v>1649000</v>
      </c>
      <c r="AA2091" s="153">
        <v>1</v>
      </c>
      <c r="AB2091" s="153">
        <v>102.5</v>
      </c>
      <c r="AC2091" s="153">
        <v>0</v>
      </c>
      <c r="AD2091" s="153">
        <v>1690.2249999999999</v>
      </c>
      <c r="AE2091" s="154"/>
      <c r="AF2091" s="154"/>
      <c r="AG2091" s="150" t="s">
        <v>17</v>
      </c>
      <c r="AH2091" s="147">
        <v>9.1892388600000006E-3</v>
      </c>
      <c r="AI2091" s="147">
        <v>3.431672485E-3</v>
      </c>
      <c r="AJ2091" s="147">
        <v>1.3301972799999999E-3</v>
      </c>
    </row>
    <row r="2092" spans="1:36" ht="13.5" thickBot="1" x14ac:dyDescent="0.25">
      <c r="A2092" s="149">
        <v>8700</v>
      </c>
      <c r="B2092" s="149">
        <v>12956</v>
      </c>
      <c r="C2092" s="150" t="s">
        <v>1444</v>
      </c>
      <c r="D2092" s="150">
        <v>1513</v>
      </c>
      <c r="E2092" s="150" t="s">
        <v>2</v>
      </c>
      <c r="F2092" s="150" t="s">
        <v>1708</v>
      </c>
      <c r="G2092" s="150">
        <v>1193192</v>
      </c>
      <c r="H2092" s="150" t="s">
        <v>102</v>
      </c>
      <c r="I2092" s="150" t="s">
        <v>228</v>
      </c>
      <c r="J2092" s="150" t="s">
        <v>53</v>
      </c>
      <c r="K2092" s="150" t="s">
        <v>53</v>
      </c>
      <c r="L2092" s="150" t="s">
        <v>821</v>
      </c>
      <c r="M2092" s="150" t="s">
        <v>311</v>
      </c>
      <c r="N2092" s="150" t="s">
        <v>652</v>
      </c>
      <c r="O2092" s="150" t="s">
        <v>62</v>
      </c>
      <c r="P2092" s="150" t="s">
        <v>1334</v>
      </c>
      <c r="Q2092" s="150" t="s">
        <v>65</v>
      </c>
      <c r="R2092" s="150" t="s">
        <v>57</v>
      </c>
      <c r="S2092" s="150" t="s">
        <v>1206</v>
      </c>
      <c r="T2092" s="152">
        <v>2.4129999999999998</v>
      </c>
      <c r="U2092" s="151">
        <v>46387</v>
      </c>
      <c r="V2092" s="147">
        <v>6.8000000000000005E-2</v>
      </c>
      <c r="W2092" s="192">
        <v>6.3799999999999996E-2</v>
      </c>
      <c r="X2092" s="150" t="s">
        <v>636</v>
      </c>
      <c r="Y2092" s="150"/>
      <c r="Z2092" s="153">
        <v>649410.5</v>
      </c>
      <c r="AA2092" s="153">
        <v>1</v>
      </c>
      <c r="AB2092" s="153">
        <v>102.93</v>
      </c>
      <c r="AC2092" s="153">
        <v>0</v>
      </c>
      <c r="AD2092" s="153">
        <v>668.43822999999998</v>
      </c>
      <c r="AE2092" s="154"/>
      <c r="AF2092" s="154"/>
      <c r="AG2092" s="150" t="s">
        <v>17</v>
      </c>
      <c r="AH2092" s="147">
        <v>1.8096738230000001E-3</v>
      </c>
      <c r="AI2092" s="147">
        <v>1.3571335660000001E-3</v>
      </c>
      <c r="AJ2092" s="147">
        <v>5.2605701299999997E-4</v>
      </c>
    </row>
    <row r="2093" spans="1:36" ht="13.5" thickBot="1" x14ac:dyDescent="0.25">
      <c r="A2093" s="149">
        <v>8700</v>
      </c>
      <c r="B2093" s="149">
        <v>12956</v>
      </c>
      <c r="C2093" s="150" t="s">
        <v>1360</v>
      </c>
      <c r="D2093" s="150">
        <v>520039868</v>
      </c>
      <c r="E2093" s="150" t="s">
        <v>429</v>
      </c>
      <c r="F2093" s="150" t="s">
        <v>1709</v>
      </c>
      <c r="G2093" s="150">
        <v>1193275</v>
      </c>
      <c r="H2093" s="150" t="s">
        <v>102</v>
      </c>
      <c r="I2093" s="150" t="s">
        <v>228</v>
      </c>
      <c r="J2093" s="150" t="s">
        <v>53</v>
      </c>
      <c r="K2093" s="150" t="s">
        <v>53</v>
      </c>
      <c r="L2093" s="150" t="s">
        <v>821</v>
      </c>
      <c r="M2093" s="150" t="s">
        <v>311</v>
      </c>
      <c r="N2093" s="150" t="s">
        <v>647</v>
      </c>
      <c r="O2093" s="150" t="s">
        <v>62</v>
      </c>
      <c r="P2093" s="150" t="s">
        <v>298</v>
      </c>
      <c r="Q2093" s="150" t="s">
        <v>298</v>
      </c>
      <c r="R2093" s="150" t="s">
        <v>57</v>
      </c>
      <c r="S2093" s="150" t="s">
        <v>1206</v>
      </c>
      <c r="T2093" s="152">
        <v>3.18</v>
      </c>
      <c r="U2093" s="151">
        <v>47209</v>
      </c>
      <c r="V2093" s="147">
        <v>6.0499999999999998E-2</v>
      </c>
      <c r="W2093" s="192">
        <v>5.9700000000000003E-2</v>
      </c>
      <c r="X2093" s="150" t="s">
        <v>636</v>
      </c>
      <c r="Y2093" s="150"/>
      <c r="Z2093" s="153">
        <v>524000</v>
      </c>
      <c r="AA2093" s="153">
        <v>1</v>
      </c>
      <c r="AB2093" s="153">
        <v>100.51</v>
      </c>
      <c r="AC2093" s="153">
        <v>0</v>
      </c>
      <c r="AD2093" s="153">
        <v>526.67240000000004</v>
      </c>
      <c r="AE2093" s="154"/>
      <c r="AF2093" s="154"/>
      <c r="AG2093" s="150" t="s">
        <v>17</v>
      </c>
      <c r="AH2093" s="147">
        <v>2.3818181810000001E-3</v>
      </c>
      <c r="AI2093" s="147">
        <v>1.0693056739999999E-3</v>
      </c>
      <c r="AJ2093" s="147">
        <v>4.14488126E-4</v>
      </c>
    </row>
    <row r="2094" spans="1:36" ht="13.5" thickBot="1" x14ac:dyDescent="0.25">
      <c r="A2094" s="149">
        <v>8700</v>
      </c>
      <c r="B2094" s="149">
        <v>12956</v>
      </c>
      <c r="C2094" s="150" t="s">
        <v>1710</v>
      </c>
      <c r="D2094" s="150">
        <v>520034257</v>
      </c>
      <c r="E2094" s="150" t="s">
        <v>429</v>
      </c>
      <c r="F2094" s="150" t="s">
        <v>1711</v>
      </c>
      <c r="G2094" s="150">
        <v>1193341</v>
      </c>
      <c r="H2094" s="150" t="s">
        <v>102</v>
      </c>
      <c r="I2094" s="150" t="s">
        <v>229</v>
      </c>
      <c r="J2094" s="150" t="s">
        <v>53</v>
      </c>
      <c r="K2094" s="150" t="s">
        <v>53</v>
      </c>
      <c r="L2094" s="150" t="s">
        <v>821</v>
      </c>
      <c r="M2094" s="150" t="s">
        <v>311</v>
      </c>
      <c r="N2094" s="150" t="s">
        <v>708</v>
      </c>
      <c r="O2094" s="150" t="s">
        <v>62</v>
      </c>
      <c r="P2094" s="150" t="s">
        <v>1366</v>
      </c>
      <c r="Q2094" s="150" t="s">
        <v>1351</v>
      </c>
      <c r="R2094" s="150" t="s">
        <v>57</v>
      </c>
      <c r="S2094" s="150" t="s">
        <v>1206</v>
      </c>
      <c r="T2094" s="152">
        <v>3.4609999999999999</v>
      </c>
      <c r="U2094" s="151">
        <v>46944</v>
      </c>
      <c r="V2094" s="147">
        <v>3.73E-2</v>
      </c>
      <c r="W2094" s="192">
        <v>3.4200000000000001E-2</v>
      </c>
      <c r="X2094" s="150" t="s">
        <v>636</v>
      </c>
      <c r="Y2094" s="150"/>
      <c r="Z2094" s="153">
        <v>1213500</v>
      </c>
      <c r="AA2094" s="153">
        <v>1</v>
      </c>
      <c r="AB2094" s="153">
        <v>105.42</v>
      </c>
      <c r="AC2094" s="153">
        <v>0</v>
      </c>
      <c r="AD2094" s="153">
        <v>1279.2717</v>
      </c>
      <c r="AE2094" s="154"/>
      <c r="AF2094" s="154"/>
      <c r="AG2094" s="150" t="s">
        <v>17</v>
      </c>
      <c r="AH2094" s="147">
        <v>3.4463368290000001E-3</v>
      </c>
      <c r="AI2094" s="147">
        <v>2.5973118930000001E-3</v>
      </c>
      <c r="AJ2094" s="147">
        <v>1.006779414E-3</v>
      </c>
    </row>
    <row r="2095" spans="1:36" ht="13.5" thickBot="1" x14ac:dyDescent="0.25">
      <c r="A2095" s="149">
        <v>8700</v>
      </c>
      <c r="B2095" s="149">
        <v>12956</v>
      </c>
      <c r="C2095" s="150" t="s">
        <v>1712</v>
      </c>
      <c r="D2095" s="150">
        <v>520036120</v>
      </c>
      <c r="E2095" s="150" t="s">
        <v>429</v>
      </c>
      <c r="F2095" s="150" t="s">
        <v>1713</v>
      </c>
      <c r="G2095" s="150">
        <v>1193481</v>
      </c>
      <c r="H2095" s="150" t="s">
        <v>102</v>
      </c>
      <c r="I2095" s="150" t="s">
        <v>228</v>
      </c>
      <c r="J2095" s="150" t="s">
        <v>53</v>
      </c>
      <c r="K2095" s="150" t="s">
        <v>53</v>
      </c>
      <c r="L2095" s="150" t="s">
        <v>821</v>
      </c>
      <c r="M2095" s="150" t="s">
        <v>311</v>
      </c>
      <c r="N2095" s="150" t="s">
        <v>269</v>
      </c>
      <c r="O2095" s="150" t="s">
        <v>62</v>
      </c>
      <c r="P2095" s="150" t="s">
        <v>1345</v>
      </c>
      <c r="Q2095" s="150" t="s">
        <v>65</v>
      </c>
      <c r="R2095" s="150" t="s">
        <v>57</v>
      </c>
      <c r="S2095" s="150" t="s">
        <v>1206</v>
      </c>
      <c r="T2095" s="152">
        <v>3.6480000000000001</v>
      </c>
      <c r="U2095" s="151">
        <v>46811</v>
      </c>
      <c r="V2095" s="147">
        <v>4.7E-2</v>
      </c>
      <c r="W2095" s="192">
        <v>4.7600000000000003E-2</v>
      </c>
      <c r="X2095" s="150" t="s">
        <v>636</v>
      </c>
      <c r="Y2095" s="150"/>
      <c r="Z2095" s="153">
        <v>1394657</v>
      </c>
      <c r="AA2095" s="153">
        <v>1</v>
      </c>
      <c r="AB2095" s="153">
        <v>100.19</v>
      </c>
      <c r="AC2095" s="153">
        <v>0</v>
      </c>
      <c r="AD2095" s="153">
        <v>1397.3068499999999</v>
      </c>
      <c r="AE2095" s="154"/>
      <c r="AF2095" s="154"/>
      <c r="AG2095" s="150" t="s">
        <v>17</v>
      </c>
      <c r="AH2095" s="147">
        <v>1.5511700579999999E-3</v>
      </c>
      <c r="AI2095" s="147">
        <v>2.8369592629999998E-3</v>
      </c>
      <c r="AJ2095" s="147">
        <v>1.0996723930000001E-3</v>
      </c>
    </row>
    <row r="2096" spans="1:36" ht="13.5" thickBot="1" x14ac:dyDescent="0.25">
      <c r="A2096" s="149">
        <v>8700</v>
      </c>
      <c r="B2096" s="149">
        <v>12956</v>
      </c>
      <c r="C2096" s="150" t="s">
        <v>1712</v>
      </c>
      <c r="D2096" s="150">
        <v>520036120</v>
      </c>
      <c r="E2096" s="150" t="s">
        <v>429</v>
      </c>
      <c r="F2096" s="150" t="s">
        <v>1714</v>
      </c>
      <c r="G2096" s="150">
        <v>1193499</v>
      </c>
      <c r="H2096" s="150" t="s">
        <v>102</v>
      </c>
      <c r="I2096" s="150" t="s">
        <v>623</v>
      </c>
      <c r="J2096" s="150" t="s">
        <v>53</v>
      </c>
      <c r="K2096" s="150" t="s">
        <v>53</v>
      </c>
      <c r="L2096" s="150" t="s">
        <v>821</v>
      </c>
      <c r="M2096" s="150" t="s">
        <v>311</v>
      </c>
      <c r="N2096" s="150" t="s">
        <v>269</v>
      </c>
      <c r="O2096" s="150" t="s">
        <v>62</v>
      </c>
      <c r="P2096" s="150" t="s">
        <v>1345</v>
      </c>
      <c r="Q2096" s="150" t="s">
        <v>65</v>
      </c>
      <c r="R2096" s="150" t="s">
        <v>57</v>
      </c>
      <c r="S2096" s="150" t="s">
        <v>1206</v>
      </c>
      <c r="T2096" s="152">
        <v>3.7490000000000001</v>
      </c>
      <c r="U2096" s="151">
        <v>46811</v>
      </c>
      <c r="V2096" s="147">
        <v>2.8000000000000001E-2</v>
      </c>
      <c r="W2096" s="192">
        <v>2.7300000000000001E-2</v>
      </c>
      <c r="X2096" s="150" t="s">
        <v>636</v>
      </c>
      <c r="Y2096" s="150"/>
      <c r="Z2096" s="153">
        <v>410000</v>
      </c>
      <c r="AA2096" s="153">
        <v>1</v>
      </c>
      <c r="AB2096" s="153">
        <v>100.5</v>
      </c>
      <c r="AC2096" s="153">
        <v>0</v>
      </c>
      <c r="AD2096" s="153">
        <v>412.05</v>
      </c>
      <c r="AE2096" s="154"/>
      <c r="AF2096" s="154"/>
      <c r="AG2096" s="150" t="s">
        <v>17</v>
      </c>
      <c r="AH2096" s="147">
        <v>2.7335192119999998E-3</v>
      </c>
      <c r="AI2096" s="147">
        <v>8.3658722800000003E-4</v>
      </c>
      <c r="AJ2096" s="147">
        <v>3.2428096199999998E-4</v>
      </c>
    </row>
    <row r="2097" spans="1:36" ht="13.5" thickBot="1" x14ac:dyDescent="0.25">
      <c r="A2097" s="149">
        <v>8700</v>
      </c>
      <c r="B2097" s="149">
        <v>12956</v>
      </c>
      <c r="C2097" s="150" t="s">
        <v>1715</v>
      </c>
      <c r="D2097" s="150">
        <v>516286432</v>
      </c>
      <c r="E2097" s="150" t="s">
        <v>429</v>
      </c>
      <c r="F2097" s="150" t="s">
        <v>1716</v>
      </c>
      <c r="G2097" s="150">
        <v>11935150</v>
      </c>
      <c r="H2097" s="150" t="s">
        <v>102</v>
      </c>
      <c r="I2097" s="150" t="s">
        <v>228</v>
      </c>
      <c r="J2097" s="150" t="s">
        <v>53</v>
      </c>
      <c r="K2097" s="150" t="s">
        <v>53</v>
      </c>
      <c r="L2097" s="150" t="s">
        <v>54</v>
      </c>
      <c r="M2097" s="150" t="s">
        <v>311</v>
      </c>
      <c r="N2097" s="150" t="s">
        <v>651</v>
      </c>
      <c r="O2097" s="150" t="s">
        <v>62</v>
      </c>
      <c r="P2097" s="150" t="s">
        <v>298</v>
      </c>
      <c r="Q2097" s="150" t="s">
        <v>298</v>
      </c>
      <c r="R2097" s="150" t="s">
        <v>57</v>
      </c>
      <c r="S2097" s="150" t="s">
        <v>1206</v>
      </c>
      <c r="T2097" s="152">
        <v>1.3839999999999999</v>
      </c>
      <c r="U2097" s="151">
        <v>46006</v>
      </c>
      <c r="V2097" s="147">
        <v>6.5000000000000002E-2</v>
      </c>
      <c r="W2097" s="192">
        <v>6.9199999999999998E-2</v>
      </c>
      <c r="X2097" s="150" t="s">
        <v>636</v>
      </c>
      <c r="Y2097" s="150"/>
      <c r="Z2097" s="153">
        <v>200000</v>
      </c>
      <c r="AA2097" s="153">
        <v>1</v>
      </c>
      <c r="AB2097" s="153">
        <v>99.290499999999994</v>
      </c>
      <c r="AC2097" s="153">
        <v>0</v>
      </c>
      <c r="AD2097" s="153">
        <v>198.58099999999999</v>
      </c>
      <c r="AE2097" s="154"/>
      <c r="AF2097" s="154"/>
      <c r="AG2097" s="150" t="s">
        <v>17</v>
      </c>
      <c r="AH2097" s="147">
        <v>1.8199087620000001E-3</v>
      </c>
      <c r="AI2097" s="147">
        <v>4.0318002200000002E-4</v>
      </c>
      <c r="AJ2097" s="147">
        <v>1.5628209599999999E-4</v>
      </c>
    </row>
    <row r="2098" spans="1:36" ht="13.5" thickBot="1" x14ac:dyDescent="0.25">
      <c r="A2098" s="149">
        <v>8700</v>
      </c>
      <c r="B2098" s="149">
        <v>12956</v>
      </c>
      <c r="C2098" s="150" t="s">
        <v>1637</v>
      </c>
      <c r="D2098" s="150">
        <v>516269248</v>
      </c>
      <c r="E2098" s="150" t="s">
        <v>429</v>
      </c>
      <c r="F2098" s="150" t="s">
        <v>1717</v>
      </c>
      <c r="G2098" s="150">
        <v>1193598</v>
      </c>
      <c r="H2098" s="150" t="s">
        <v>102</v>
      </c>
      <c r="I2098" s="150" t="s">
        <v>229</v>
      </c>
      <c r="J2098" s="150" t="s">
        <v>53</v>
      </c>
      <c r="K2098" s="150" t="s">
        <v>53</v>
      </c>
      <c r="L2098" s="150" t="s">
        <v>821</v>
      </c>
      <c r="M2098" s="150" t="s">
        <v>311</v>
      </c>
      <c r="N2098" s="150" t="s">
        <v>156</v>
      </c>
      <c r="O2098" s="150" t="s">
        <v>62</v>
      </c>
      <c r="P2098" s="150" t="s">
        <v>1522</v>
      </c>
      <c r="Q2098" s="150" t="s">
        <v>1351</v>
      </c>
      <c r="R2098" s="150" t="s">
        <v>57</v>
      </c>
      <c r="S2098" s="150" t="s">
        <v>1206</v>
      </c>
      <c r="T2098" s="152">
        <v>6.2789999999999999</v>
      </c>
      <c r="U2098" s="151">
        <v>49218</v>
      </c>
      <c r="V2098" s="147">
        <v>3.3000000000000002E-2</v>
      </c>
      <c r="W2098" s="192">
        <v>3.5799999999999998E-2</v>
      </c>
      <c r="X2098" s="150" t="s">
        <v>636</v>
      </c>
      <c r="Y2098" s="150"/>
      <c r="Z2098" s="153">
        <v>321538.46000000002</v>
      </c>
      <c r="AA2098" s="153">
        <v>1</v>
      </c>
      <c r="AB2098" s="153">
        <v>101.75</v>
      </c>
      <c r="AC2098" s="153">
        <v>0</v>
      </c>
      <c r="AD2098" s="153">
        <v>327.16538000000003</v>
      </c>
      <c r="AE2098" s="154"/>
      <c r="AF2098" s="154"/>
      <c r="AG2098" s="150" t="s">
        <v>17</v>
      </c>
      <c r="AH2098" s="147">
        <v>2.56809337E-4</v>
      </c>
      <c r="AI2098" s="147">
        <v>6.6424554800000003E-4</v>
      </c>
      <c r="AJ2098" s="147">
        <v>2.5747725799999999E-4</v>
      </c>
    </row>
    <row r="2099" spans="1:36" ht="13.5" thickBot="1" x14ac:dyDescent="0.25">
      <c r="A2099" s="149">
        <v>8700</v>
      </c>
      <c r="B2099" s="149">
        <v>12956</v>
      </c>
      <c r="C2099" s="150" t="s">
        <v>1718</v>
      </c>
      <c r="D2099" s="150">
        <v>520025438</v>
      </c>
      <c r="E2099" s="150" t="s">
        <v>429</v>
      </c>
      <c r="F2099" s="150" t="s">
        <v>1719</v>
      </c>
      <c r="G2099" s="150">
        <v>1193630</v>
      </c>
      <c r="H2099" s="150" t="s">
        <v>102</v>
      </c>
      <c r="I2099" s="150" t="s">
        <v>229</v>
      </c>
      <c r="J2099" s="150" t="s">
        <v>53</v>
      </c>
      <c r="K2099" s="150" t="s">
        <v>53</v>
      </c>
      <c r="L2099" s="150" t="s">
        <v>821</v>
      </c>
      <c r="M2099" s="150" t="s">
        <v>311</v>
      </c>
      <c r="N2099" s="150" t="s">
        <v>651</v>
      </c>
      <c r="O2099" s="150" t="s">
        <v>62</v>
      </c>
      <c r="P2099" s="150" t="s">
        <v>1334</v>
      </c>
      <c r="Q2099" s="150" t="s">
        <v>65</v>
      </c>
      <c r="R2099" s="150" t="s">
        <v>57</v>
      </c>
      <c r="S2099" s="150" t="s">
        <v>1206</v>
      </c>
      <c r="T2099" s="152">
        <v>4.407</v>
      </c>
      <c r="U2099" s="151">
        <v>47300</v>
      </c>
      <c r="V2099" s="147">
        <v>3.6200000000000003E-2</v>
      </c>
      <c r="W2099" s="192">
        <v>3.6499999999999998E-2</v>
      </c>
      <c r="X2099" s="150" t="s">
        <v>636</v>
      </c>
      <c r="Y2099" s="150"/>
      <c r="Z2099" s="153">
        <v>2453609.0499999998</v>
      </c>
      <c r="AA2099" s="153">
        <v>1</v>
      </c>
      <c r="AB2099" s="153">
        <v>103.98</v>
      </c>
      <c r="AC2099" s="153">
        <v>0</v>
      </c>
      <c r="AD2099" s="153">
        <v>2551.26269</v>
      </c>
      <c r="AE2099" s="154"/>
      <c r="AF2099" s="154"/>
      <c r="AG2099" s="150" t="s">
        <v>17</v>
      </c>
      <c r="AH2099" s="147">
        <v>1.401953558E-3</v>
      </c>
      <c r="AI2099" s="147">
        <v>5.1798417230000003E-3</v>
      </c>
      <c r="AJ2099" s="147">
        <v>2.0078289519999998E-3</v>
      </c>
    </row>
    <row r="2100" spans="1:36" ht="13.5" thickBot="1" x14ac:dyDescent="0.25">
      <c r="A2100" s="149">
        <v>8700</v>
      </c>
      <c r="B2100" s="149">
        <v>12956</v>
      </c>
      <c r="C2100" s="150" t="s">
        <v>1512</v>
      </c>
      <c r="D2100" s="150">
        <v>515327120</v>
      </c>
      <c r="E2100" s="150" t="s">
        <v>429</v>
      </c>
      <c r="F2100" s="150" t="s">
        <v>1720</v>
      </c>
      <c r="G2100" s="150">
        <v>1193929</v>
      </c>
      <c r="H2100" s="150" t="s">
        <v>102</v>
      </c>
      <c r="I2100" s="150" t="s">
        <v>229</v>
      </c>
      <c r="J2100" s="150" t="s">
        <v>53</v>
      </c>
      <c r="K2100" s="150" t="s">
        <v>53</v>
      </c>
      <c r="L2100" s="150" t="s">
        <v>821</v>
      </c>
      <c r="M2100" s="150" t="s">
        <v>311</v>
      </c>
      <c r="N2100" s="150" t="s">
        <v>651</v>
      </c>
      <c r="O2100" s="150" t="s">
        <v>62</v>
      </c>
      <c r="P2100" s="150" t="s">
        <v>1350</v>
      </c>
      <c r="Q2100" s="150" t="s">
        <v>1351</v>
      </c>
      <c r="R2100" s="150" t="s">
        <v>57</v>
      </c>
      <c r="S2100" s="150" t="s">
        <v>1206</v>
      </c>
      <c r="T2100" s="152">
        <v>6.1689999999999996</v>
      </c>
      <c r="U2100" s="151">
        <v>48213</v>
      </c>
      <c r="V2100" s="147">
        <v>3.1800000000000002E-2</v>
      </c>
      <c r="W2100" s="192">
        <v>3.1800000000000002E-2</v>
      </c>
      <c r="X2100" s="150" t="s">
        <v>636</v>
      </c>
      <c r="Y2100" s="150"/>
      <c r="Z2100" s="153">
        <v>543000</v>
      </c>
      <c r="AA2100" s="153">
        <v>1</v>
      </c>
      <c r="AB2100" s="153">
        <v>103.83</v>
      </c>
      <c r="AC2100" s="153">
        <v>0</v>
      </c>
      <c r="AD2100" s="153">
        <v>563.79690000000005</v>
      </c>
      <c r="AE2100" s="154"/>
      <c r="AF2100" s="154"/>
      <c r="AG2100" s="150" t="s">
        <v>17</v>
      </c>
      <c r="AH2100" s="147">
        <v>1.2697031979999999E-3</v>
      </c>
      <c r="AI2100" s="147">
        <v>1.1446797370000001E-3</v>
      </c>
      <c r="AJ2100" s="147">
        <v>4.4370489300000002E-4</v>
      </c>
    </row>
    <row r="2101" spans="1:36" ht="13.5" thickBot="1" x14ac:dyDescent="0.25">
      <c r="A2101" s="149">
        <v>8700</v>
      </c>
      <c r="B2101" s="149">
        <v>12956</v>
      </c>
      <c r="C2101" s="150" t="s">
        <v>1391</v>
      </c>
      <c r="D2101" s="150">
        <v>520038910</v>
      </c>
      <c r="E2101" s="150" t="s">
        <v>429</v>
      </c>
      <c r="F2101" s="150" t="s">
        <v>1721</v>
      </c>
      <c r="G2101" s="150">
        <v>1193952</v>
      </c>
      <c r="H2101" s="150" t="s">
        <v>102</v>
      </c>
      <c r="I2101" s="150" t="s">
        <v>228</v>
      </c>
      <c r="J2101" s="150" t="s">
        <v>53</v>
      </c>
      <c r="K2101" s="150" t="s">
        <v>53</v>
      </c>
      <c r="L2101" s="150" t="s">
        <v>821</v>
      </c>
      <c r="M2101" s="150" t="s">
        <v>311</v>
      </c>
      <c r="N2101" s="150" t="s">
        <v>651</v>
      </c>
      <c r="O2101" s="150" t="s">
        <v>62</v>
      </c>
      <c r="P2101" s="150" t="s">
        <v>1369</v>
      </c>
      <c r="Q2101" s="150" t="s">
        <v>65</v>
      </c>
      <c r="R2101" s="150" t="s">
        <v>57</v>
      </c>
      <c r="S2101" s="150" t="s">
        <v>1206</v>
      </c>
      <c r="T2101" s="152">
        <v>4.9809999999999999</v>
      </c>
      <c r="U2101" s="151">
        <v>48213</v>
      </c>
      <c r="V2101" s="147">
        <v>4.8899999999999999E-2</v>
      </c>
      <c r="W2101" s="192">
        <v>5.04E-2</v>
      </c>
      <c r="X2101" s="150" t="s">
        <v>636</v>
      </c>
      <c r="Y2101" s="150"/>
      <c r="Z2101" s="153">
        <v>468885</v>
      </c>
      <c r="AA2101" s="153">
        <v>1</v>
      </c>
      <c r="AB2101" s="153">
        <v>100.79</v>
      </c>
      <c r="AC2101" s="153">
        <v>0</v>
      </c>
      <c r="AD2101" s="153">
        <v>472.58918999999997</v>
      </c>
      <c r="AE2101" s="154"/>
      <c r="AF2101" s="154"/>
      <c r="AG2101" s="150" t="s">
        <v>17</v>
      </c>
      <c r="AH2101" s="147">
        <v>1.562960419E-3</v>
      </c>
      <c r="AI2101" s="147">
        <v>9.5950025600000002E-4</v>
      </c>
      <c r="AJ2101" s="147">
        <v>3.7192495300000003E-4</v>
      </c>
    </row>
    <row r="2102" spans="1:36" ht="13.5" thickBot="1" x14ac:dyDescent="0.25">
      <c r="A2102" s="149">
        <v>8700</v>
      </c>
      <c r="B2102" s="149">
        <v>12956</v>
      </c>
      <c r="C2102" s="150" t="s">
        <v>1722</v>
      </c>
      <c r="D2102" s="150">
        <v>2409</v>
      </c>
      <c r="E2102" s="150" t="s">
        <v>2</v>
      </c>
      <c r="F2102" s="150" t="s">
        <v>1723</v>
      </c>
      <c r="G2102" s="150">
        <v>1194018</v>
      </c>
      <c r="H2102" s="150" t="s">
        <v>102</v>
      </c>
      <c r="I2102" s="150" t="s">
        <v>230</v>
      </c>
      <c r="J2102" s="150" t="s">
        <v>53</v>
      </c>
      <c r="K2102" s="150" t="s">
        <v>53</v>
      </c>
      <c r="L2102" s="150" t="s">
        <v>821</v>
      </c>
      <c r="M2102" s="150" t="s">
        <v>311</v>
      </c>
      <c r="N2102" s="150" t="s">
        <v>649</v>
      </c>
      <c r="O2102" s="150" t="s">
        <v>62</v>
      </c>
      <c r="P2102" s="150" t="s">
        <v>1350</v>
      </c>
      <c r="Q2102" s="150" t="s">
        <v>1351</v>
      </c>
      <c r="R2102" s="150" t="s">
        <v>57</v>
      </c>
      <c r="S2102" s="150" t="s">
        <v>1206</v>
      </c>
      <c r="T2102" s="152">
        <v>2.1819999999999999</v>
      </c>
      <c r="U2102" s="151">
        <v>46265</v>
      </c>
      <c r="V2102" s="147">
        <v>9.1499999999999998E-2</v>
      </c>
      <c r="W2102" s="192">
        <v>7.6300000000000007E-2</v>
      </c>
      <c r="X2102" s="150" t="s">
        <v>636</v>
      </c>
      <c r="Y2102" s="150"/>
      <c r="Z2102" s="153">
        <v>3245000</v>
      </c>
      <c r="AA2102" s="153">
        <v>1</v>
      </c>
      <c r="AB2102" s="153">
        <v>105</v>
      </c>
      <c r="AC2102" s="153">
        <v>0</v>
      </c>
      <c r="AD2102" s="153">
        <v>3407.25</v>
      </c>
      <c r="AE2102" s="154"/>
      <c r="AF2102" s="154"/>
      <c r="AG2102" s="150" t="s">
        <v>17</v>
      </c>
      <c r="AH2102" s="147">
        <v>7.7077215269999999E-3</v>
      </c>
      <c r="AI2102" s="147">
        <v>6.9177571480000003E-3</v>
      </c>
      <c r="AJ2102" s="147">
        <v>2.6814860049999998E-3</v>
      </c>
    </row>
    <row r="2103" spans="1:36" ht="13.5" thickBot="1" x14ac:dyDescent="0.25">
      <c r="A2103" s="149">
        <v>8700</v>
      </c>
      <c r="B2103" s="149">
        <v>12956</v>
      </c>
      <c r="C2103" s="150" t="s">
        <v>1722</v>
      </c>
      <c r="D2103" s="150">
        <v>2409</v>
      </c>
      <c r="E2103" s="150" t="s">
        <v>2</v>
      </c>
      <c r="F2103" s="150" t="s">
        <v>1723</v>
      </c>
      <c r="G2103" s="150">
        <v>11940180</v>
      </c>
      <c r="H2103" s="150" t="s">
        <v>102</v>
      </c>
      <c r="I2103" s="150" t="s">
        <v>230</v>
      </c>
      <c r="J2103" s="150" t="s">
        <v>53</v>
      </c>
      <c r="K2103" s="150" t="s">
        <v>53</v>
      </c>
      <c r="L2103" s="150" t="s">
        <v>54</v>
      </c>
      <c r="M2103" s="150" t="s">
        <v>311</v>
      </c>
      <c r="N2103" s="150" t="s">
        <v>649</v>
      </c>
      <c r="O2103" s="150" t="s">
        <v>62</v>
      </c>
      <c r="P2103" s="150" t="s">
        <v>298</v>
      </c>
      <c r="Q2103" s="150" t="s">
        <v>298</v>
      </c>
      <c r="R2103" s="150" t="s">
        <v>57</v>
      </c>
      <c r="S2103" s="150" t="s">
        <v>1206</v>
      </c>
      <c r="T2103" s="152">
        <v>2.1819999999999999</v>
      </c>
      <c r="U2103" s="151">
        <v>46265</v>
      </c>
      <c r="V2103" s="147">
        <v>9.1499999999999998E-2</v>
      </c>
      <c r="W2103" s="192">
        <v>7.6300000000000007E-2</v>
      </c>
      <c r="X2103" s="150" t="s">
        <v>636</v>
      </c>
      <c r="Y2103" s="150"/>
      <c r="Z2103" s="153">
        <v>900000</v>
      </c>
      <c r="AA2103" s="153">
        <v>1</v>
      </c>
      <c r="AB2103" s="153">
        <v>104.90600000000001</v>
      </c>
      <c r="AC2103" s="153">
        <v>0</v>
      </c>
      <c r="AD2103" s="153">
        <v>944.154</v>
      </c>
      <c r="AE2103" s="154"/>
      <c r="AF2103" s="154"/>
      <c r="AG2103" s="150" t="s">
        <v>17</v>
      </c>
      <c r="AH2103" s="147">
        <v>2.137734784E-3</v>
      </c>
      <c r="AI2103" s="147">
        <v>1.9169207079999999E-3</v>
      </c>
      <c r="AJ2103" s="147">
        <v>7.4304372600000001E-4</v>
      </c>
    </row>
    <row r="2104" spans="1:36" ht="13.5" thickBot="1" x14ac:dyDescent="0.25">
      <c r="A2104" s="149">
        <v>8700</v>
      </c>
      <c r="B2104" s="149">
        <v>12956</v>
      </c>
      <c r="C2104" s="150" t="s">
        <v>1387</v>
      </c>
      <c r="D2104" s="150">
        <v>520037789</v>
      </c>
      <c r="E2104" s="150" t="s">
        <v>429</v>
      </c>
      <c r="F2104" s="150" t="s">
        <v>1724</v>
      </c>
      <c r="G2104" s="150">
        <v>1194638</v>
      </c>
      <c r="H2104" s="150" t="s">
        <v>102</v>
      </c>
      <c r="I2104" s="150" t="s">
        <v>229</v>
      </c>
      <c r="J2104" s="150" t="s">
        <v>53</v>
      </c>
      <c r="K2104" s="150" t="s">
        <v>53</v>
      </c>
      <c r="L2104" s="150" t="s">
        <v>821</v>
      </c>
      <c r="M2104" s="150" t="s">
        <v>311</v>
      </c>
      <c r="N2104" s="150" t="s">
        <v>651</v>
      </c>
      <c r="O2104" s="150" t="s">
        <v>62</v>
      </c>
      <c r="P2104" s="150" t="s">
        <v>1369</v>
      </c>
      <c r="Q2104" s="150" t="s">
        <v>65</v>
      </c>
      <c r="R2104" s="150" t="s">
        <v>57</v>
      </c>
      <c r="S2104" s="150" t="s">
        <v>1206</v>
      </c>
      <c r="T2104" s="152">
        <v>6.4370000000000003</v>
      </c>
      <c r="U2104" s="151">
        <v>50041</v>
      </c>
      <c r="V2104" s="147">
        <v>3.61E-2</v>
      </c>
      <c r="W2104" s="192">
        <v>3.0599999999999999E-2</v>
      </c>
      <c r="X2104" s="150" t="s">
        <v>636</v>
      </c>
      <c r="Y2104" s="150"/>
      <c r="Z2104" s="153">
        <v>1315035</v>
      </c>
      <c r="AA2104" s="153">
        <v>1</v>
      </c>
      <c r="AB2104" s="153">
        <v>107.22</v>
      </c>
      <c r="AC2104" s="153">
        <v>0</v>
      </c>
      <c r="AD2104" s="153">
        <v>1409.98053</v>
      </c>
      <c r="AE2104" s="154"/>
      <c r="AF2104" s="154"/>
      <c r="AG2104" s="150" t="s">
        <v>17</v>
      </c>
      <c r="AH2104" s="147">
        <v>1.218366545E-3</v>
      </c>
      <c r="AI2104" s="147">
        <v>2.862690701E-3</v>
      </c>
      <c r="AJ2104" s="147">
        <v>1.1096465060000001E-3</v>
      </c>
    </row>
    <row r="2105" spans="1:36" ht="13.5" thickBot="1" x14ac:dyDescent="0.25">
      <c r="A2105" s="149">
        <v>8700</v>
      </c>
      <c r="B2105" s="149">
        <v>12956</v>
      </c>
      <c r="C2105" s="150" t="s">
        <v>1385</v>
      </c>
      <c r="D2105" s="150">
        <v>520036658</v>
      </c>
      <c r="E2105" s="150" t="s">
        <v>429</v>
      </c>
      <c r="F2105" s="150" t="s">
        <v>1725</v>
      </c>
      <c r="G2105" s="150">
        <v>1195346</v>
      </c>
      <c r="H2105" s="150" t="s">
        <v>102</v>
      </c>
      <c r="I2105" s="150" t="s">
        <v>228</v>
      </c>
      <c r="J2105" s="150" t="s">
        <v>53</v>
      </c>
      <c r="K2105" s="150" t="s">
        <v>53</v>
      </c>
      <c r="L2105" s="150" t="s">
        <v>821</v>
      </c>
      <c r="M2105" s="150" t="s">
        <v>311</v>
      </c>
      <c r="N2105" s="150" t="s">
        <v>156</v>
      </c>
      <c r="O2105" s="150" t="s">
        <v>62</v>
      </c>
      <c r="P2105" s="150" t="s">
        <v>1339</v>
      </c>
      <c r="Q2105" s="150" t="s">
        <v>65</v>
      </c>
      <c r="R2105" s="150" t="s">
        <v>57</v>
      </c>
      <c r="S2105" s="150" t="s">
        <v>1206</v>
      </c>
      <c r="T2105" s="152">
        <v>5.0039999999999996</v>
      </c>
      <c r="U2105" s="151">
        <v>48483</v>
      </c>
      <c r="V2105" s="147">
        <v>5.7500000000000002E-2</v>
      </c>
      <c r="W2105" s="192">
        <v>5.7099999999999998E-2</v>
      </c>
      <c r="X2105" s="150" t="s">
        <v>636</v>
      </c>
      <c r="Y2105" s="150"/>
      <c r="Z2105" s="153">
        <v>400000</v>
      </c>
      <c r="AA2105" s="153">
        <v>1</v>
      </c>
      <c r="AB2105" s="153">
        <v>100.67</v>
      </c>
      <c r="AC2105" s="153">
        <v>0</v>
      </c>
      <c r="AD2105" s="153">
        <v>402.68</v>
      </c>
      <c r="AE2105" s="154"/>
      <c r="AF2105" s="154"/>
      <c r="AG2105" s="150" t="s">
        <v>17</v>
      </c>
      <c r="AH2105" s="147">
        <v>7.6190476099999998E-4</v>
      </c>
      <c r="AI2105" s="147">
        <v>8.17563269E-4</v>
      </c>
      <c r="AJ2105" s="147">
        <v>3.16906826E-4</v>
      </c>
    </row>
    <row r="2106" spans="1:36" ht="13.5" thickBot="1" x14ac:dyDescent="0.25">
      <c r="A2106" s="149">
        <v>8700</v>
      </c>
      <c r="B2106" s="149">
        <v>12956</v>
      </c>
      <c r="C2106" s="150" t="s">
        <v>1467</v>
      </c>
      <c r="D2106" s="150">
        <v>514290345</v>
      </c>
      <c r="E2106" s="150" t="s">
        <v>429</v>
      </c>
      <c r="F2106" s="150" t="s">
        <v>1726</v>
      </c>
      <c r="G2106" s="150">
        <v>1195585</v>
      </c>
      <c r="H2106" s="150" t="s">
        <v>102</v>
      </c>
      <c r="I2106" s="150" t="s">
        <v>229</v>
      </c>
      <c r="J2106" s="150" t="s">
        <v>53</v>
      </c>
      <c r="K2106" s="150" t="s">
        <v>53</v>
      </c>
      <c r="L2106" s="150" t="s">
        <v>821</v>
      </c>
      <c r="M2106" s="150" t="s">
        <v>311</v>
      </c>
      <c r="N2106" s="150" t="s">
        <v>269</v>
      </c>
      <c r="O2106" s="150" t="s">
        <v>62</v>
      </c>
      <c r="P2106" s="150" t="s">
        <v>1345</v>
      </c>
      <c r="Q2106" s="150" t="s">
        <v>65</v>
      </c>
      <c r="R2106" s="150" t="s">
        <v>57</v>
      </c>
      <c r="S2106" s="150" t="s">
        <v>1206</v>
      </c>
      <c r="T2106" s="152">
        <v>7.234</v>
      </c>
      <c r="U2106" s="151">
        <v>62494</v>
      </c>
      <c r="V2106" s="147">
        <v>2.0899999999999998E-2</v>
      </c>
      <c r="W2106" s="192">
        <v>2.9499999999999998E-2</v>
      </c>
      <c r="X2106" s="150" t="s">
        <v>636</v>
      </c>
      <c r="Y2106" s="150"/>
      <c r="Z2106" s="153">
        <v>626800</v>
      </c>
      <c r="AA2106" s="153">
        <v>1</v>
      </c>
      <c r="AB2106" s="153">
        <v>104.02</v>
      </c>
      <c r="AC2106" s="153">
        <v>0</v>
      </c>
      <c r="AD2106" s="153">
        <v>651.99735999999996</v>
      </c>
      <c r="AE2106" s="154"/>
      <c r="AF2106" s="154"/>
      <c r="AG2106" s="150" t="s">
        <v>17</v>
      </c>
      <c r="AH2106" s="147">
        <v>4.0605059399999999E-4</v>
      </c>
      <c r="AI2106" s="147">
        <v>1.3237535830000001E-3</v>
      </c>
      <c r="AJ2106" s="147">
        <v>5.1311814399999998E-4</v>
      </c>
    </row>
    <row r="2107" spans="1:36" ht="13.5" thickBot="1" x14ac:dyDescent="0.25">
      <c r="A2107" s="149">
        <v>8700</v>
      </c>
      <c r="B2107" s="149">
        <v>12956</v>
      </c>
      <c r="C2107" s="150" t="s">
        <v>1442</v>
      </c>
      <c r="D2107" s="150">
        <v>511659401</v>
      </c>
      <c r="E2107" s="150" t="s">
        <v>429</v>
      </c>
      <c r="F2107" s="150" t="s">
        <v>1727</v>
      </c>
      <c r="G2107" s="150">
        <v>1195981</v>
      </c>
      <c r="H2107" s="150" t="s">
        <v>102</v>
      </c>
      <c r="I2107" s="150" t="s">
        <v>228</v>
      </c>
      <c r="J2107" s="150" t="s">
        <v>53</v>
      </c>
      <c r="K2107" s="150" t="s">
        <v>53</v>
      </c>
      <c r="L2107" s="150" t="s">
        <v>821</v>
      </c>
      <c r="M2107" s="150" t="s">
        <v>311</v>
      </c>
      <c r="N2107" s="150" t="s">
        <v>651</v>
      </c>
      <c r="O2107" s="150" t="s">
        <v>62</v>
      </c>
      <c r="P2107" s="150" t="s">
        <v>1369</v>
      </c>
      <c r="Q2107" s="150" t="s">
        <v>65</v>
      </c>
      <c r="R2107" s="150" t="s">
        <v>57</v>
      </c>
      <c r="S2107" s="150" t="s">
        <v>1206</v>
      </c>
      <c r="T2107" s="152">
        <v>3.1160000000000001</v>
      </c>
      <c r="U2107" s="151">
        <v>47238</v>
      </c>
      <c r="V2107" s="147">
        <v>0.05</v>
      </c>
      <c r="W2107" s="192">
        <v>4.8899999999999999E-2</v>
      </c>
      <c r="X2107" s="150" t="s">
        <v>636</v>
      </c>
      <c r="Y2107" s="150"/>
      <c r="Z2107" s="153">
        <v>800000</v>
      </c>
      <c r="AA2107" s="153">
        <v>1</v>
      </c>
      <c r="AB2107" s="153">
        <v>102.62</v>
      </c>
      <c r="AC2107" s="153">
        <v>0</v>
      </c>
      <c r="AD2107" s="153">
        <v>820.96</v>
      </c>
      <c r="AE2107" s="154"/>
      <c r="AF2107" s="154"/>
      <c r="AG2107" s="150" t="s">
        <v>17</v>
      </c>
      <c r="AH2107" s="147">
        <v>2E-3</v>
      </c>
      <c r="AI2107" s="147">
        <v>1.666799298E-3</v>
      </c>
      <c r="AJ2107" s="147">
        <v>6.4609076199999998E-4</v>
      </c>
    </row>
    <row r="2108" spans="1:36" ht="13.5" thickBot="1" x14ac:dyDescent="0.25">
      <c r="A2108" s="149">
        <v>8700</v>
      </c>
      <c r="B2108" s="149">
        <v>12956</v>
      </c>
      <c r="C2108" s="150" t="s">
        <v>1442</v>
      </c>
      <c r="D2108" s="150">
        <v>511659401</v>
      </c>
      <c r="E2108" s="150" t="s">
        <v>429</v>
      </c>
      <c r="F2108" s="150" t="s">
        <v>1728</v>
      </c>
      <c r="G2108" s="150">
        <v>1195999</v>
      </c>
      <c r="H2108" s="150" t="s">
        <v>102</v>
      </c>
      <c r="I2108" s="150" t="s">
        <v>229</v>
      </c>
      <c r="J2108" s="150" t="s">
        <v>53</v>
      </c>
      <c r="K2108" s="150" t="s">
        <v>53</v>
      </c>
      <c r="L2108" s="150" t="s">
        <v>821</v>
      </c>
      <c r="M2108" s="150" t="s">
        <v>311</v>
      </c>
      <c r="N2108" s="150" t="s">
        <v>651</v>
      </c>
      <c r="O2108" s="150" t="s">
        <v>62</v>
      </c>
      <c r="P2108" s="150" t="s">
        <v>1369</v>
      </c>
      <c r="Q2108" s="150" t="s">
        <v>65</v>
      </c>
      <c r="R2108" s="150" t="s">
        <v>57</v>
      </c>
      <c r="S2108" s="150" t="s">
        <v>1206</v>
      </c>
      <c r="T2108" s="152">
        <v>8.4339999999999993</v>
      </c>
      <c r="U2108" s="151">
        <v>50891</v>
      </c>
      <c r="V2108" s="147">
        <v>2.64E-2</v>
      </c>
      <c r="W2108" s="192">
        <v>2.87E-2</v>
      </c>
      <c r="X2108" s="150" t="s">
        <v>636</v>
      </c>
      <c r="Y2108" s="150"/>
      <c r="Z2108" s="153">
        <v>338200</v>
      </c>
      <c r="AA2108" s="153">
        <v>1</v>
      </c>
      <c r="AB2108" s="153">
        <v>101.45</v>
      </c>
      <c r="AC2108" s="153">
        <v>0</v>
      </c>
      <c r="AD2108" s="153">
        <v>343.10390000000001</v>
      </c>
      <c r="AE2108" s="154"/>
      <c r="AF2108" s="154"/>
      <c r="AG2108" s="150" t="s">
        <v>17</v>
      </c>
      <c r="AH2108" s="147">
        <v>1.1273333330000001E-3</v>
      </c>
      <c r="AI2108" s="147">
        <v>6.9660560699999995E-4</v>
      </c>
      <c r="AJ2108" s="147">
        <v>2.7002078100000002E-4</v>
      </c>
    </row>
    <row r="2109" spans="1:36" ht="13.5" thickBot="1" x14ac:dyDescent="0.25">
      <c r="A2109" s="149">
        <v>8700</v>
      </c>
      <c r="B2109" s="149">
        <v>12956</v>
      </c>
      <c r="C2109" s="150" t="s">
        <v>1729</v>
      </c>
      <c r="D2109" s="150">
        <v>516378643</v>
      </c>
      <c r="E2109" s="150" t="s">
        <v>429</v>
      </c>
      <c r="F2109" s="150" t="s">
        <v>1730</v>
      </c>
      <c r="G2109" s="150">
        <v>1196179</v>
      </c>
      <c r="H2109" s="150" t="s">
        <v>102</v>
      </c>
      <c r="I2109" s="150" t="s">
        <v>229</v>
      </c>
      <c r="J2109" s="150" t="s">
        <v>53</v>
      </c>
      <c r="K2109" s="150" t="s">
        <v>53</v>
      </c>
      <c r="L2109" s="150" t="s">
        <v>821</v>
      </c>
      <c r="M2109" s="150" t="s">
        <v>311</v>
      </c>
      <c r="N2109" s="150" t="s">
        <v>651</v>
      </c>
      <c r="O2109" s="150" t="s">
        <v>62</v>
      </c>
      <c r="P2109" s="150" t="s">
        <v>1334</v>
      </c>
      <c r="Q2109" s="150" t="s">
        <v>65</v>
      </c>
      <c r="R2109" s="150" t="s">
        <v>57</v>
      </c>
      <c r="S2109" s="150" t="s">
        <v>1206</v>
      </c>
      <c r="T2109" s="152">
        <v>4.7140000000000004</v>
      </c>
      <c r="U2109" s="151">
        <v>47756</v>
      </c>
      <c r="V2109" s="147">
        <v>4.3999999999999997E-2</v>
      </c>
      <c r="W2109" s="192">
        <v>3.4200000000000001E-2</v>
      </c>
      <c r="X2109" s="150" t="s">
        <v>636</v>
      </c>
      <c r="Y2109" s="150"/>
      <c r="Z2109" s="153">
        <v>400000</v>
      </c>
      <c r="AA2109" s="153">
        <v>1</v>
      </c>
      <c r="AB2109" s="153">
        <v>106.2</v>
      </c>
      <c r="AC2109" s="153">
        <v>0</v>
      </c>
      <c r="AD2109" s="153">
        <v>424.8</v>
      </c>
      <c r="AE2109" s="154"/>
      <c r="AF2109" s="154"/>
      <c r="AG2109" s="150" t="s">
        <v>17</v>
      </c>
      <c r="AH2109" s="147">
        <v>9.5644584699999997E-4</v>
      </c>
      <c r="AI2109" s="147">
        <v>8.6247361800000002E-4</v>
      </c>
      <c r="AJ2109" s="147">
        <v>3.34315138E-4</v>
      </c>
    </row>
    <row r="2110" spans="1:36" ht="13.5" thickBot="1" x14ac:dyDescent="0.25">
      <c r="A2110" s="149">
        <v>8700</v>
      </c>
      <c r="B2110" s="149">
        <v>12956</v>
      </c>
      <c r="C2110" s="150" t="s">
        <v>1731</v>
      </c>
      <c r="D2110" s="150">
        <v>520000472</v>
      </c>
      <c r="E2110" s="150" t="s">
        <v>429</v>
      </c>
      <c r="F2110" s="150" t="s">
        <v>1732</v>
      </c>
      <c r="G2110" s="150">
        <v>1196781</v>
      </c>
      <c r="H2110" s="150" t="s">
        <v>102</v>
      </c>
      <c r="I2110" s="150" t="s">
        <v>229</v>
      </c>
      <c r="J2110" s="150" t="s">
        <v>53</v>
      </c>
      <c r="K2110" s="150" t="s">
        <v>53</v>
      </c>
      <c r="L2110" s="150" t="s">
        <v>821</v>
      </c>
      <c r="M2110" s="150" t="s">
        <v>311</v>
      </c>
      <c r="N2110" s="150" t="s">
        <v>156</v>
      </c>
      <c r="O2110" s="150" t="s">
        <v>62</v>
      </c>
      <c r="P2110" s="150" t="s">
        <v>1458</v>
      </c>
      <c r="Q2110" s="150" t="s">
        <v>1351</v>
      </c>
      <c r="R2110" s="150" t="s">
        <v>57</v>
      </c>
      <c r="S2110" s="150" t="s">
        <v>1206</v>
      </c>
      <c r="T2110" s="152">
        <v>8.0519999999999996</v>
      </c>
      <c r="U2110" s="151">
        <v>48742</v>
      </c>
      <c r="V2110" s="147">
        <v>0.03</v>
      </c>
      <c r="W2110" s="192">
        <v>2.7400000000000001E-2</v>
      </c>
      <c r="X2110" s="150" t="s">
        <v>636</v>
      </c>
      <c r="Y2110" s="150"/>
      <c r="Z2110" s="153">
        <v>574000</v>
      </c>
      <c r="AA2110" s="153">
        <v>1</v>
      </c>
      <c r="AB2110" s="153">
        <v>104.51</v>
      </c>
      <c r="AC2110" s="153">
        <v>0</v>
      </c>
      <c r="AD2110" s="153">
        <v>599.88739999999996</v>
      </c>
      <c r="AE2110" s="154"/>
      <c r="AF2110" s="154"/>
      <c r="AG2110" s="150" t="s">
        <v>17</v>
      </c>
      <c r="AH2110" s="147">
        <v>2.2456226E-4</v>
      </c>
      <c r="AI2110" s="147">
        <v>1.2179544639999999E-3</v>
      </c>
      <c r="AJ2110" s="147">
        <v>4.7210790699999999E-4</v>
      </c>
    </row>
    <row r="2111" spans="1:36" ht="13.5" thickBot="1" x14ac:dyDescent="0.25">
      <c r="A2111" s="149">
        <v>8700</v>
      </c>
      <c r="B2111" s="149">
        <v>12956</v>
      </c>
      <c r="C2111" s="150" t="s">
        <v>1378</v>
      </c>
      <c r="D2111" s="150">
        <v>520032046</v>
      </c>
      <c r="E2111" s="150" t="s">
        <v>429</v>
      </c>
      <c r="F2111" s="150" t="s">
        <v>1734</v>
      </c>
      <c r="G2111" s="150">
        <v>1196807</v>
      </c>
      <c r="H2111" s="150" t="s">
        <v>102</v>
      </c>
      <c r="I2111" s="150" t="s">
        <v>229</v>
      </c>
      <c r="J2111" s="150" t="s">
        <v>53</v>
      </c>
      <c r="K2111" s="150" t="s">
        <v>53</v>
      </c>
      <c r="L2111" s="150" t="s">
        <v>821</v>
      </c>
      <c r="M2111" s="150" t="s">
        <v>311</v>
      </c>
      <c r="N2111" s="150" t="s">
        <v>256</v>
      </c>
      <c r="O2111" s="150" t="s">
        <v>62</v>
      </c>
      <c r="P2111" s="150" t="s">
        <v>1205</v>
      </c>
      <c r="Q2111" s="150" t="s">
        <v>65</v>
      </c>
      <c r="R2111" s="150" t="s">
        <v>57</v>
      </c>
      <c r="S2111" s="150" t="s">
        <v>1206</v>
      </c>
      <c r="T2111" s="152">
        <v>4.3840000000000003</v>
      </c>
      <c r="U2111" s="151">
        <v>48742</v>
      </c>
      <c r="V2111" s="147">
        <v>2.06E-2</v>
      </c>
      <c r="W2111" s="192">
        <v>1.9699999999999999E-2</v>
      </c>
      <c r="X2111" s="150" t="s">
        <v>636</v>
      </c>
      <c r="Y2111" s="150"/>
      <c r="Z2111" s="153">
        <v>4200000</v>
      </c>
      <c r="AA2111" s="153">
        <v>1</v>
      </c>
      <c r="AB2111" s="153">
        <v>103.41</v>
      </c>
      <c r="AC2111" s="153">
        <v>0</v>
      </c>
      <c r="AD2111" s="153">
        <v>4343.22</v>
      </c>
      <c r="AE2111" s="154"/>
      <c r="AF2111" s="154"/>
      <c r="AG2111" s="150" t="s">
        <v>17</v>
      </c>
      <c r="AH2111" s="147">
        <v>2.099898154E-3</v>
      </c>
      <c r="AI2111" s="147">
        <v>8.818061839E-3</v>
      </c>
      <c r="AJ2111" s="147">
        <v>3.4180889710000001E-3</v>
      </c>
    </row>
    <row r="2112" spans="1:36" ht="13.5" thickBot="1" x14ac:dyDescent="0.25">
      <c r="A2112" s="149">
        <v>8700</v>
      </c>
      <c r="B2112" s="149">
        <v>12956</v>
      </c>
      <c r="C2112" s="150" t="s">
        <v>1735</v>
      </c>
      <c r="D2112" s="150">
        <v>520042763</v>
      </c>
      <c r="E2112" s="150" t="s">
        <v>429</v>
      </c>
      <c r="F2112" s="150" t="s">
        <v>1736</v>
      </c>
      <c r="G2112" s="150">
        <v>1197128</v>
      </c>
      <c r="H2112" s="150" t="s">
        <v>102</v>
      </c>
      <c r="I2112" s="150" t="s">
        <v>623</v>
      </c>
      <c r="J2112" s="150" t="s">
        <v>53</v>
      </c>
      <c r="K2112" s="150" t="s">
        <v>53</v>
      </c>
      <c r="L2112" s="150" t="s">
        <v>821</v>
      </c>
      <c r="M2112" s="150" t="s">
        <v>311</v>
      </c>
      <c r="N2112" s="150" t="s">
        <v>259</v>
      </c>
      <c r="O2112" s="150" t="s">
        <v>62</v>
      </c>
      <c r="P2112" s="150" t="s">
        <v>298</v>
      </c>
      <c r="Q2112" s="150" t="s">
        <v>298</v>
      </c>
      <c r="R2112" s="150" t="s">
        <v>57</v>
      </c>
      <c r="S2112" s="150" t="s">
        <v>1206</v>
      </c>
      <c r="T2112" s="152">
        <v>3.8439999999999999</v>
      </c>
      <c r="U2112" s="151">
        <v>46934</v>
      </c>
      <c r="V2112" s="147">
        <v>4.8500000000000001E-2</v>
      </c>
      <c r="W2112" s="192">
        <v>4.8099999999999997E-2</v>
      </c>
      <c r="X2112" s="150" t="s">
        <v>636</v>
      </c>
      <c r="Y2112" s="150"/>
      <c r="Z2112" s="153">
        <v>705000</v>
      </c>
      <c r="AA2112" s="153">
        <v>1</v>
      </c>
      <c r="AB2112" s="153">
        <v>101.6</v>
      </c>
      <c r="AC2112" s="153">
        <v>0</v>
      </c>
      <c r="AD2112" s="153">
        <v>716.28</v>
      </c>
      <c r="AE2112" s="154"/>
      <c r="AF2112" s="154"/>
      <c r="AG2112" s="150" t="s">
        <v>17</v>
      </c>
      <c r="AH2112" s="147">
        <v>2.3500000000000001E-3</v>
      </c>
      <c r="AI2112" s="147">
        <v>1.4542669569999999E-3</v>
      </c>
      <c r="AJ2112" s="147">
        <v>5.6370820900000004E-4</v>
      </c>
    </row>
    <row r="2113" spans="1:36" ht="13.5" thickBot="1" x14ac:dyDescent="0.25">
      <c r="A2113" s="149">
        <v>8700</v>
      </c>
      <c r="B2113" s="149">
        <v>12956</v>
      </c>
      <c r="C2113" s="150" t="s">
        <v>1737</v>
      </c>
      <c r="D2113" s="150">
        <v>1662</v>
      </c>
      <c r="E2113" s="150" t="s">
        <v>2</v>
      </c>
      <c r="F2113" s="150" t="s">
        <v>1738</v>
      </c>
      <c r="G2113" s="150">
        <v>1197680</v>
      </c>
      <c r="H2113" s="150" t="s">
        <v>102</v>
      </c>
      <c r="I2113" s="150" t="s">
        <v>228</v>
      </c>
      <c r="J2113" s="150" t="s">
        <v>53</v>
      </c>
      <c r="K2113" s="150" t="s">
        <v>53</v>
      </c>
      <c r="L2113" s="150" t="s">
        <v>821</v>
      </c>
      <c r="M2113" s="150" t="s">
        <v>311</v>
      </c>
      <c r="N2113" s="150" t="s">
        <v>652</v>
      </c>
      <c r="O2113" s="150" t="s">
        <v>62</v>
      </c>
      <c r="P2113" s="150" t="s">
        <v>1369</v>
      </c>
      <c r="Q2113" s="150" t="s">
        <v>65</v>
      </c>
      <c r="R2113" s="150" t="s">
        <v>57</v>
      </c>
      <c r="S2113" s="150" t="s">
        <v>1206</v>
      </c>
      <c r="T2113" s="152">
        <v>2.0449999999999999</v>
      </c>
      <c r="U2113" s="151">
        <v>46203</v>
      </c>
      <c r="V2113" s="147">
        <v>0.09</v>
      </c>
      <c r="W2113" s="192">
        <v>6.2300000000000001E-2</v>
      </c>
      <c r="X2113" s="150" t="s">
        <v>636</v>
      </c>
      <c r="Y2113" s="150"/>
      <c r="Z2113" s="153">
        <v>1223675</v>
      </c>
      <c r="AA2113" s="153">
        <v>1</v>
      </c>
      <c r="AB2113" s="153">
        <v>108.21</v>
      </c>
      <c r="AC2113" s="153">
        <v>0</v>
      </c>
      <c r="AD2113" s="153">
        <v>1324.1387199999999</v>
      </c>
      <c r="AE2113" s="154"/>
      <c r="AF2113" s="154"/>
      <c r="AG2113" s="150" t="s">
        <v>17</v>
      </c>
      <c r="AH2113" s="147">
        <v>3.3990972220000002E-3</v>
      </c>
      <c r="AI2113" s="147">
        <v>2.6884056330000001E-3</v>
      </c>
      <c r="AJ2113" s="147">
        <v>1.0420894989999999E-3</v>
      </c>
    </row>
    <row r="2114" spans="1:36" ht="13.5" thickBot="1" x14ac:dyDescent="0.25">
      <c r="A2114" s="149">
        <v>8700</v>
      </c>
      <c r="B2114" s="149">
        <v>12956</v>
      </c>
      <c r="C2114" s="150" t="s">
        <v>1737</v>
      </c>
      <c r="D2114" s="150">
        <v>1662</v>
      </c>
      <c r="E2114" s="150" t="s">
        <v>2</v>
      </c>
      <c r="F2114" s="150" t="s">
        <v>1738</v>
      </c>
      <c r="G2114" s="150">
        <v>11976800</v>
      </c>
      <c r="H2114" s="150" t="s">
        <v>102</v>
      </c>
      <c r="I2114" s="150" t="s">
        <v>228</v>
      </c>
      <c r="J2114" s="150" t="s">
        <v>53</v>
      </c>
      <c r="K2114" s="150" t="s">
        <v>53</v>
      </c>
      <c r="L2114" s="150" t="s">
        <v>54</v>
      </c>
      <c r="M2114" s="150" t="s">
        <v>311</v>
      </c>
      <c r="N2114" s="150" t="s">
        <v>652</v>
      </c>
      <c r="O2114" s="150" t="s">
        <v>62</v>
      </c>
      <c r="P2114" s="150" t="s">
        <v>298</v>
      </c>
      <c r="Q2114" s="150" t="s">
        <v>298</v>
      </c>
      <c r="R2114" s="150" t="s">
        <v>57</v>
      </c>
      <c r="S2114" s="150" t="s">
        <v>1206</v>
      </c>
      <c r="T2114" s="152">
        <v>2.0449999999999999</v>
      </c>
      <c r="U2114" s="151">
        <v>46203</v>
      </c>
      <c r="V2114" s="147">
        <v>0.09</v>
      </c>
      <c r="W2114" s="192">
        <v>6.2300000000000001E-2</v>
      </c>
      <c r="X2114" s="150" t="s">
        <v>636</v>
      </c>
      <c r="Y2114" s="150"/>
      <c r="Z2114" s="153">
        <v>50000</v>
      </c>
      <c r="AA2114" s="153">
        <v>1</v>
      </c>
      <c r="AB2114" s="153">
        <v>107.607</v>
      </c>
      <c r="AC2114" s="153">
        <v>0</v>
      </c>
      <c r="AD2114" s="153">
        <v>53.8035</v>
      </c>
      <c r="AE2114" s="154"/>
      <c r="AF2114" s="154"/>
      <c r="AG2114" s="150" t="s">
        <v>17</v>
      </c>
      <c r="AH2114" s="147">
        <v>1.3888888799999999E-4</v>
      </c>
      <c r="AI2114" s="147">
        <v>1.09237521E-4</v>
      </c>
      <c r="AJ2114" s="147">
        <v>4.23430427110814E-5</v>
      </c>
    </row>
    <row r="2115" spans="1:36" ht="13.5" thickBot="1" x14ac:dyDescent="0.25">
      <c r="A2115" s="149">
        <v>8700</v>
      </c>
      <c r="B2115" s="149">
        <v>12956</v>
      </c>
      <c r="C2115" s="150" t="s">
        <v>1602</v>
      </c>
      <c r="D2115" s="150">
        <v>514599943</v>
      </c>
      <c r="E2115" s="150" t="s">
        <v>429</v>
      </c>
      <c r="F2115" s="150" t="s">
        <v>1739</v>
      </c>
      <c r="G2115" s="150">
        <v>1198035</v>
      </c>
      <c r="H2115" s="150" t="s">
        <v>102</v>
      </c>
      <c r="I2115" s="150" t="s">
        <v>623</v>
      </c>
      <c r="J2115" s="150" t="s">
        <v>53</v>
      </c>
      <c r="K2115" s="150" t="s">
        <v>53</v>
      </c>
      <c r="L2115" s="150" t="s">
        <v>821</v>
      </c>
      <c r="M2115" s="150" t="s">
        <v>311</v>
      </c>
      <c r="N2115" s="150" t="s">
        <v>647</v>
      </c>
      <c r="O2115" s="150" t="s">
        <v>62</v>
      </c>
      <c r="P2115" s="150" t="s">
        <v>298</v>
      </c>
      <c r="Q2115" s="150" t="s">
        <v>298</v>
      </c>
      <c r="R2115" s="150" t="s">
        <v>57</v>
      </c>
      <c r="S2115" s="150" t="s">
        <v>1206</v>
      </c>
      <c r="T2115" s="152">
        <v>4.2430000000000003</v>
      </c>
      <c r="U2115" s="151">
        <v>47300</v>
      </c>
      <c r="V2115" s="147">
        <v>0.05</v>
      </c>
      <c r="W2115" s="192">
        <v>4.0300000000000002E-2</v>
      </c>
      <c r="X2115" s="150" t="s">
        <v>636</v>
      </c>
      <c r="Y2115" s="150"/>
      <c r="Z2115" s="153">
        <v>963000</v>
      </c>
      <c r="AA2115" s="153">
        <v>1</v>
      </c>
      <c r="AB2115" s="153">
        <v>105.6</v>
      </c>
      <c r="AC2115" s="153">
        <v>0</v>
      </c>
      <c r="AD2115" s="153">
        <v>1016.928</v>
      </c>
      <c r="AE2115" s="154"/>
      <c r="AF2115" s="154"/>
      <c r="AG2115" s="150" t="s">
        <v>17</v>
      </c>
      <c r="AH2115" s="147">
        <v>2.3629002570000001E-3</v>
      </c>
      <c r="AI2115" s="147">
        <v>2.0646741330000002E-3</v>
      </c>
      <c r="AJ2115" s="147">
        <v>8.00316442E-4</v>
      </c>
    </row>
    <row r="2116" spans="1:36" ht="13.5" thickBot="1" x14ac:dyDescent="0.25">
      <c r="A2116" s="149">
        <v>8700</v>
      </c>
      <c r="B2116" s="149">
        <v>12956</v>
      </c>
      <c r="C2116" s="150" t="s">
        <v>1602</v>
      </c>
      <c r="D2116" s="150">
        <v>514599943</v>
      </c>
      <c r="E2116" s="150" t="s">
        <v>429</v>
      </c>
      <c r="F2116" s="150" t="s">
        <v>1740</v>
      </c>
      <c r="G2116" s="150">
        <v>1198043</v>
      </c>
      <c r="H2116" s="150" t="s">
        <v>102</v>
      </c>
      <c r="I2116" s="150" t="s">
        <v>228</v>
      </c>
      <c r="J2116" s="150" t="s">
        <v>53</v>
      </c>
      <c r="K2116" s="150" t="s">
        <v>53</v>
      </c>
      <c r="L2116" s="150" t="s">
        <v>821</v>
      </c>
      <c r="M2116" s="150" t="s">
        <v>311</v>
      </c>
      <c r="N2116" s="150" t="s">
        <v>647</v>
      </c>
      <c r="O2116" s="150" t="s">
        <v>62</v>
      </c>
      <c r="P2116" s="150" t="s">
        <v>298</v>
      </c>
      <c r="Q2116" s="150" t="s">
        <v>298</v>
      </c>
      <c r="R2116" s="150" t="s">
        <v>57</v>
      </c>
      <c r="S2116" s="150" t="s">
        <v>1206</v>
      </c>
      <c r="T2116" s="152">
        <v>3.9870000000000001</v>
      </c>
      <c r="U2116" s="151">
        <v>47664</v>
      </c>
      <c r="V2116" s="147">
        <v>6.9500000000000006E-2</v>
      </c>
      <c r="W2116" s="192">
        <v>6.2300000000000001E-2</v>
      </c>
      <c r="X2116" s="150" t="s">
        <v>636</v>
      </c>
      <c r="Y2116" s="150"/>
      <c r="Z2116" s="153">
        <v>498000</v>
      </c>
      <c r="AA2116" s="153">
        <v>1</v>
      </c>
      <c r="AB2116" s="153">
        <v>105</v>
      </c>
      <c r="AC2116" s="153">
        <v>0</v>
      </c>
      <c r="AD2116" s="153">
        <v>522.9</v>
      </c>
      <c r="AE2116" s="154"/>
      <c r="AF2116" s="154"/>
      <c r="AG2116" s="150" t="s">
        <v>17</v>
      </c>
      <c r="AH2116" s="147">
        <v>8.9095466299999996E-4</v>
      </c>
      <c r="AI2116" s="147">
        <v>1.061646551E-3</v>
      </c>
      <c r="AJ2116" s="147">
        <v>4.1151926900000001E-4</v>
      </c>
    </row>
    <row r="2117" spans="1:36" ht="13.5" thickBot="1" x14ac:dyDescent="0.25">
      <c r="A2117" s="149">
        <v>8700</v>
      </c>
      <c r="B2117" s="149">
        <v>12956</v>
      </c>
      <c r="C2117" s="150" t="s">
        <v>1602</v>
      </c>
      <c r="D2117" s="150">
        <v>514599943</v>
      </c>
      <c r="E2117" s="150" t="s">
        <v>429</v>
      </c>
      <c r="F2117" s="150" t="s">
        <v>1740</v>
      </c>
      <c r="G2117" s="150">
        <v>11980430</v>
      </c>
      <c r="H2117" s="150" t="s">
        <v>102</v>
      </c>
      <c r="I2117" s="150" t="s">
        <v>228</v>
      </c>
      <c r="J2117" s="150" t="s">
        <v>53</v>
      </c>
      <c r="K2117" s="150" t="s">
        <v>53</v>
      </c>
      <c r="L2117" s="150" t="s">
        <v>54</v>
      </c>
      <c r="M2117" s="150" t="s">
        <v>311</v>
      </c>
      <c r="N2117" s="150" t="s">
        <v>647</v>
      </c>
      <c r="O2117" s="150" t="s">
        <v>62</v>
      </c>
      <c r="P2117" s="150" t="s">
        <v>298</v>
      </c>
      <c r="Q2117" s="150" t="s">
        <v>298</v>
      </c>
      <c r="R2117" s="150" t="s">
        <v>57</v>
      </c>
      <c r="S2117" s="150" t="s">
        <v>1206</v>
      </c>
      <c r="T2117" s="152">
        <v>3.9870000000000001</v>
      </c>
      <c r="U2117" s="151">
        <v>47664</v>
      </c>
      <c r="V2117" s="147">
        <v>6.9500000000000006E-2</v>
      </c>
      <c r="W2117" s="192">
        <v>6.2300000000000001E-2</v>
      </c>
      <c r="X2117" s="150" t="s">
        <v>636</v>
      </c>
      <c r="Y2117" s="150"/>
      <c r="Z2117" s="153">
        <v>1950000</v>
      </c>
      <c r="AA2117" s="153">
        <v>1</v>
      </c>
      <c r="AB2117" s="153">
        <v>103.24930000000001</v>
      </c>
      <c r="AC2117" s="153">
        <v>0</v>
      </c>
      <c r="AD2117" s="153">
        <v>2013.3613499999999</v>
      </c>
      <c r="AE2117" s="154"/>
      <c r="AF2117" s="154"/>
      <c r="AG2117" s="150" t="s">
        <v>17</v>
      </c>
      <c r="AH2117" s="147">
        <v>3.4886778979999998E-3</v>
      </c>
      <c r="AI2117" s="147">
        <v>4.0877378740000001E-3</v>
      </c>
      <c r="AJ2117" s="147">
        <v>1.5845037150000001E-3</v>
      </c>
    </row>
    <row r="2118" spans="1:36" ht="13.5" thickBot="1" x14ac:dyDescent="0.25">
      <c r="A2118" s="149">
        <v>8700</v>
      </c>
      <c r="B2118" s="149">
        <v>12956</v>
      </c>
      <c r="C2118" s="150" t="s">
        <v>1741</v>
      </c>
      <c r="D2118" s="150">
        <v>510459928</v>
      </c>
      <c r="E2118" s="150" t="s">
        <v>429</v>
      </c>
      <c r="F2118" s="150" t="s">
        <v>1742</v>
      </c>
      <c r="G2118" s="150">
        <v>1198571</v>
      </c>
      <c r="H2118" s="150" t="s">
        <v>102</v>
      </c>
      <c r="I2118" s="150" t="s">
        <v>228</v>
      </c>
      <c r="J2118" s="150" t="s">
        <v>53</v>
      </c>
      <c r="K2118" s="150" t="s">
        <v>53</v>
      </c>
      <c r="L2118" s="150" t="s">
        <v>821</v>
      </c>
      <c r="M2118" s="150" t="s">
        <v>311</v>
      </c>
      <c r="N2118" s="150" t="s">
        <v>156</v>
      </c>
      <c r="O2118" s="150" t="s">
        <v>62</v>
      </c>
      <c r="P2118" s="150" t="s">
        <v>1522</v>
      </c>
      <c r="Q2118" s="150" t="s">
        <v>1351</v>
      </c>
      <c r="R2118" s="150" t="s">
        <v>57</v>
      </c>
      <c r="S2118" s="150" t="s">
        <v>1206</v>
      </c>
      <c r="T2118" s="152">
        <v>4.5540000000000003</v>
      </c>
      <c r="U2118" s="151">
        <v>49125</v>
      </c>
      <c r="V2118" s="147">
        <v>6.7699999999999996E-2</v>
      </c>
      <c r="W2118" s="192">
        <v>5.8799999999999998E-2</v>
      </c>
      <c r="X2118" s="150" t="s">
        <v>636</v>
      </c>
      <c r="Y2118" s="150"/>
      <c r="Z2118" s="153">
        <v>1914100</v>
      </c>
      <c r="AA2118" s="153">
        <v>1</v>
      </c>
      <c r="AB2118" s="153">
        <v>108.96</v>
      </c>
      <c r="AC2118" s="153">
        <v>0</v>
      </c>
      <c r="AD2118" s="153">
        <v>2085.6033600000001</v>
      </c>
      <c r="AE2118" s="154"/>
      <c r="AF2118" s="154"/>
      <c r="AG2118" s="150" t="s">
        <v>17</v>
      </c>
      <c r="AH2118" s="147">
        <v>2.5521333329999998E-3</v>
      </c>
      <c r="AI2118" s="147">
        <v>4.2344111970000001E-3</v>
      </c>
      <c r="AJ2118" s="147">
        <v>1.641357758E-3</v>
      </c>
    </row>
    <row r="2119" spans="1:36" ht="13.5" thickBot="1" x14ac:dyDescent="0.25">
      <c r="A2119" s="149">
        <v>8700</v>
      </c>
      <c r="B2119" s="149">
        <v>12956</v>
      </c>
      <c r="C2119" s="150" t="s">
        <v>1652</v>
      </c>
      <c r="D2119" s="150">
        <v>514625094</v>
      </c>
      <c r="E2119" s="150" t="s">
        <v>429</v>
      </c>
      <c r="F2119" s="150" t="s">
        <v>1743</v>
      </c>
      <c r="G2119" s="150">
        <v>1198696</v>
      </c>
      <c r="H2119" s="150" t="s">
        <v>102</v>
      </c>
      <c r="I2119" s="150" t="s">
        <v>228</v>
      </c>
      <c r="J2119" s="150" t="s">
        <v>53</v>
      </c>
      <c r="K2119" s="150" t="s">
        <v>53</v>
      </c>
      <c r="L2119" s="150" t="s">
        <v>821</v>
      </c>
      <c r="M2119" s="150" t="s">
        <v>311</v>
      </c>
      <c r="N2119" s="150" t="s">
        <v>140</v>
      </c>
      <c r="O2119" s="150" t="s">
        <v>62</v>
      </c>
      <c r="P2119" s="150" t="s">
        <v>298</v>
      </c>
      <c r="Q2119" s="150" t="s">
        <v>298</v>
      </c>
      <c r="R2119" s="150" t="s">
        <v>57</v>
      </c>
      <c r="S2119" s="150" t="s">
        <v>1206</v>
      </c>
      <c r="T2119" s="152">
        <v>1.976</v>
      </c>
      <c r="U2119" s="151">
        <v>46208</v>
      </c>
      <c r="V2119" s="147">
        <v>8.8900000000000007E-2</v>
      </c>
      <c r="W2119" s="192">
        <v>6.7599999999999993E-2</v>
      </c>
      <c r="X2119" s="150" t="s">
        <v>636</v>
      </c>
      <c r="Y2119" s="150"/>
      <c r="Z2119" s="153">
        <v>100000</v>
      </c>
      <c r="AA2119" s="153">
        <v>1</v>
      </c>
      <c r="AB2119" s="153">
        <v>106.57</v>
      </c>
      <c r="AC2119" s="153">
        <v>0</v>
      </c>
      <c r="AD2119" s="153">
        <v>106.57</v>
      </c>
      <c r="AE2119" s="154"/>
      <c r="AF2119" s="154"/>
      <c r="AG2119" s="150" t="s">
        <v>17</v>
      </c>
      <c r="AH2119" s="147">
        <v>1.020408163E-3</v>
      </c>
      <c r="AI2119" s="147">
        <v>2.16369617E-4</v>
      </c>
      <c r="AJ2119" s="147">
        <v>8.3869972431532195E-5</v>
      </c>
    </row>
    <row r="2120" spans="1:36" ht="13.5" thickBot="1" x14ac:dyDescent="0.25">
      <c r="A2120" s="149">
        <v>8700</v>
      </c>
      <c r="B2120" s="149">
        <v>12956</v>
      </c>
      <c r="C2120" s="150" t="s">
        <v>1744</v>
      </c>
      <c r="D2120" s="150">
        <v>520038605</v>
      </c>
      <c r="E2120" s="150" t="s">
        <v>429</v>
      </c>
      <c r="F2120" s="150" t="s">
        <v>1745</v>
      </c>
      <c r="G2120" s="150">
        <v>1198704</v>
      </c>
      <c r="H2120" s="150" t="s">
        <v>102</v>
      </c>
      <c r="I2120" s="150" t="s">
        <v>228</v>
      </c>
      <c r="J2120" s="150" t="s">
        <v>53</v>
      </c>
      <c r="K2120" s="150" t="s">
        <v>53</v>
      </c>
      <c r="L2120" s="150" t="s">
        <v>821</v>
      </c>
      <c r="M2120" s="150" t="s">
        <v>311</v>
      </c>
      <c r="N2120" s="150" t="s">
        <v>140</v>
      </c>
      <c r="O2120" s="150" t="s">
        <v>62</v>
      </c>
      <c r="P2120" s="150" t="s">
        <v>1522</v>
      </c>
      <c r="Q2120" s="150" t="s">
        <v>1351</v>
      </c>
      <c r="R2120" s="150" t="s">
        <v>57</v>
      </c>
      <c r="S2120" s="150" t="s">
        <v>1206</v>
      </c>
      <c r="T2120" s="152">
        <v>1.6719999999999999</v>
      </c>
      <c r="U2120" s="151">
        <v>46387</v>
      </c>
      <c r="V2120" s="147">
        <v>3.4700000000000002E-2</v>
      </c>
      <c r="W2120" s="192">
        <v>5.6899999999999999E-2</v>
      </c>
      <c r="X2120" s="150" t="s">
        <v>636</v>
      </c>
      <c r="Y2120" s="150"/>
      <c r="Z2120" s="153">
        <v>94000</v>
      </c>
      <c r="AA2120" s="153">
        <v>1</v>
      </c>
      <c r="AB2120" s="153">
        <v>97.39</v>
      </c>
      <c r="AC2120" s="153">
        <v>0</v>
      </c>
      <c r="AD2120" s="153">
        <v>91.546599999999998</v>
      </c>
      <c r="AE2120" s="154"/>
      <c r="AF2120" s="154"/>
      <c r="AG2120" s="150" t="s">
        <v>17</v>
      </c>
      <c r="AH2120" s="147">
        <v>6.2669674799999998E-4</v>
      </c>
      <c r="AI2120" s="147">
        <v>1.8586753100000001E-4</v>
      </c>
      <c r="AJ2120" s="147">
        <v>7.2046643691475102E-5</v>
      </c>
    </row>
    <row r="2121" spans="1:36" ht="13.5" thickBot="1" x14ac:dyDescent="0.25">
      <c r="A2121" s="149">
        <v>8700</v>
      </c>
      <c r="B2121" s="149">
        <v>12956</v>
      </c>
      <c r="C2121" s="150" t="s">
        <v>1465</v>
      </c>
      <c r="D2121" s="150">
        <v>1665</v>
      </c>
      <c r="E2121" s="150" t="s">
        <v>2</v>
      </c>
      <c r="F2121" s="150" t="s">
        <v>1746</v>
      </c>
      <c r="G2121" s="150">
        <v>1198761</v>
      </c>
      <c r="H2121" s="150" t="s">
        <v>102</v>
      </c>
      <c r="I2121" s="150" t="s">
        <v>228</v>
      </c>
      <c r="J2121" s="150" t="s">
        <v>53</v>
      </c>
      <c r="K2121" s="150" t="s">
        <v>53</v>
      </c>
      <c r="L2121" s="150" t="s">
        <v>821</v>
      </c>
      <c r="M2121" s="150" t="s">
        <v>311</v>
      </c>
      <c r="N2121" s="150" t="s">
        <v>652</v>
      </c>
      <c r="O2121" s="150" t="s">
        <v>62</v>
      </c>
      <c r="P2121" s="150" t="s">
        <v>1369</v>
      </c>
      <c r="Q2121" s="150" t="s">
        <v>65</v>
      </c>
      <c r="R2121" s="150" t="s">
        <v>57</v>
      </c>
      <c r="S2121" s="150" t="s">
        <v>1206</v>
      </c>
      <c r="T2121" s="152">
        <v>2.863</v>
      </c>
      <c r="U2121" s="151">
        <v>46568</v>
      </c>
      <c r="V2121" s="147">
        <v>6.3500000000000001E-2</v>
      </c>
      <c r="W2121" s="192">
        <v>5.8900000000000001E-2</v>
      </c>
      <c r="X2121" s="150" t="s">
        <v>636</v>
      </c>
      <c r="Y2121" s="150"/>
      <c r="Z2121" s="153">
        <v>2890000</v>
      </c>
      <c r="AA2121" s="153">
        <v>1</v>
      </c>
      <c r="AB2121" s="153">
        <v>103.15</v>
      </c>
      <c r="AC2121" s="153">
        <v>0</v>
      </c>
      <c r="AD2121" s="153">
        <v>2981.0349999999999</v>
      </c>
      <c r="AE2121" s="154"/>
      <c r="AF2121" s="154"/>
      <c r="AG2121" s="150" t="s">
        <v>17</v>
      </c>
      <c r="AH2121" s="147">
        <v>7.0487804870000004E-3</v>
      </c>
      <c r="AI2121" s="147">
        <v>6.0524106480000003E-3</v>
      </c>
      <c r="AJ2121" s="147">
        <v>2.3460572700000001E-3</v>
      </c>
    </row>
    <row r="2122" spans="1:36" ht="13.5" thickBot="1" x14ac:dyDescent="0.25">
      <c r="A2122" s="149">
        <v>8700</v>
      </c>
      <c r="B2122" s="149">
        <v>12956</v>
      </c>
      <c r="C2122" s="150" t="s">
        <v>1747</v>
      </c>
      <c r="D2122" s="150">
        <v>520040304</v>
      </c>
      <c r="E2122" s="150" t="s">
        <v>429</v>
      </c>
      <c r="F2122" s="150" t="s">
        <v>1748</v>
      </c>
      <c r="G2122" s="150">
        <v>1198829</v>
      </c>
      <c r="H2122" s="150" t="s">
        <v>102</v>
      </c>
      <c r="I2122" s="150" t="s">
        <v>228</v>
      </c>
      <c r="J2122" s="150" t="s">
        <v>53</v>
      </c>
      <c r="K2122" s="150" t="s">
        <v>53</v>
      </c>
      <c r="L2122" s="150" t="s">
        <v>821</v>
      </c>
      <c r="M2122" s="150" t="s">
        <v>311</v>
      </c>
      <c r="N2122" s="150" t="s">
        <v>140</v>
      </c>
      <c r="O2122" s="150" t="s">
        <v>62</v>
      </c>
      <c r="P2122" s="150" t="s">
        <v>298</v>
      </c>
      <c r="Q2122" s="150" t="s">
        <v>298</v>
      </c>
      <c r="R2122" s="150" t="s">
        <v>57</v>
      </c>
      <c r="S2122" s="150" t="s">
        <v>1206</v>
      </c>
      <c r="T2122" s="152">
        <v>3.3</v>
      </c>
      <c r="U2122" s="151">
        <v>46934</v>
      </c>
      <c r="V2122" s="147">
        <v>7.7499999999999999E-2</v>
      </c>
      <c r="W2122" s="192">
        <v>7.2800000000000004E-2</v>
      </c>
      <c r="X2122" s="150" t="s">
        <v>636</v>
      </c>
      <c r="Y2122" s="150"/>
      <c r="Z2122" s="153">
        <v>48000</v>
      </c>
      <c r="AA2122" s="153">
        <v>1</v>
      </c>
      <c r="AB2122" s="153">
        <v>103.9</v>
      </c>
      <c r="AC2122" s="153">
        <v>0</v>
      </c>
      <c r="AD2122" s="153">
        <v>49.872</v>
      </c>
      <c r="AE2122" s="154"/>
      <c r="AF2122" s="154"/>
      <c r="AG2122" s="150" t="s">
        <v>17</v>
      </c>
      <c r="AH2122" s="147">
        <v>5.6470588200000003E-4</v>
      </c>
      <c r="AI2122" s="147">
        <v>1.01255377E-4</v>
      </c>
      <c r="AJ2122" s="147">
        <v>3.9248974993951102E-5</v>
      </c>
    </row>
    <row r="2123" spans="1:36" ht="13.5" thickBot="1" x14ac:dyDescent="0.25">
      <c r="A2123" s="149">
        <v>8700</v>
      </c>
      <c r="B2123" s="149">
        <v>12956</v>
      </c>
      <c r="C2123" s="150" t="s">
        <v>1484</v>
      </c>
      <c r="D2123" s="150">
        <v>515328250</v>
      </c>
      <c r="E2123" s="150" t="s">
        <v>429</v>
      </c>
      <c r="F2123" s="150" t="s">
        <v>1749</v>
      </c>
      <c r="G2123" s="150">
        <v>1198886</v>
      </c>
      <c r="H2123" s="150" t="s">
        <v>102</v>
      </c>
      <c r="I2123" s="150" t="s">
        <v>228</v>
      </c>
      <c r="J2123" s="150" t="s">
        <v>53</v>
      </c>
      <c r="K2123" s="150" t="s">
        <v>53</v>
      </c>
      <c r="L2123" s="150" t="s">
        <v>821</v>
      </c>
      <c r="M2123" s="150" t="s">
        <v>311</v>
      </c>
      <c r="N2123" s="150" t="s">
        <v>652</v>
      </c>
      <c r="O2123" s="150" t="s">
        <v>62</v>
      </c>
      <c r="P2123" s="150" t="s">
        <v>1366</v>
      </c>
      <c r="Q2123" s="150" t="s">
        <v>1351</v>
      </c>
      <c r="R2123" s="150" t="s">
        <v>57</v>
      </c>
      <c r="S2123" s="150" t="s">
        <v>1206</v>
      </c>
      <c r="T2123" s="152">
        <v>3.7280000000000002</v>
      </c>
      <c r="U2123" s="151">
        <v>47300</v>
      </c>
      <c r="V2123" s="147">
        <v>6.3700000000000007E-2</v>
      </c>
      <c r="W2123" s="192">
        <v>5.7599999999999998E-2</v>
      </c>
      <c r="X2123" s="150" t="s">
        <v>636</v>
      </c>
      <c r="Y2123" s="150"/>
      <c r="Z2123" s="153">
        <v>900000</v>
      </c>
      <c r="AA2123" s="153">
        <v>1</v>
      </c>
      <c r="AB2123" s="153">
        <v>104.17</v>
      </c>
      <c r="AC2123" s="153">
        <v>0</v>
      </c>
      <c r="AD2123" s="153">
        <v>937.53</v>
      </c>
      <c r="AE2123" s="154"/>
      <c r="AF2123" s="154"/>
      <c r="AG2123" s="150" t="s">
        <v>17</v>
      </c>
      <c r="AH2123" s="147">
        <v>4.5719626920000004E-3</v>
      </c>
      <c r="AI2123" s="147">
        <v>1.9034719669999999E-3</v>
      </c>
      <c r="AJ2123" s="147">
        <v>7.3783067699999998E-4</v>
      </c>
    </row>
    <row r="2124" spans="1:36" ht="13.5" thickBot="1" x14ac:dyDescent="0.25">
      <c r="A2124" s="149">
        <v>8700</v>
      </c>
      <c r="B2124" s="149">
        <v>12956</v>
      </c>
      <c r="C2124" s="150" t="s">
        <v>1448</v>
      </c>
      <c r="D2124" s="150">
        <v>513937714</v>
      </c>
      <c r="E2124" s="150" t="s">
        <v>429</v>
      </c>
      <c r="F2124" s="150" t="s">
        <v>1750</v>
      </c>
      <c r="G2124" s="150">
        <v>1199470</v>
      </c>
      <c r="H2124" s="150" t="s">
        <v>102</v>
      </c>
      <c r="I2124" s="150" t="s">
        <v>228</v>
      </c>
      <c r="J2124" s="150" t="s">
        <v>53</v>
      </c>
      <c r="K2124" s="150" t="s">
        <v>53</v>
      </c>
      <c r="L2124" s="150" t="s">
        <v>821</v>
      </c>
      <c r="M2124" s="150" t="s">
        <v>311</v>
      </c>
      <c r="N2124" s="150" t="s">
        <v>269</v>
      </c>
      <c r="O2124" s="150" t="s">
        <v>62</v>
      </c>
      <c r="P2124" s="150" t="s">
        <v>1437</v>
      </c>
      <c r="Q2124" s="150" t="s">
        <v>1351</v>
      </c>
      <c r="R2124" s="150" t="s">
        <v>57</v>
      </c>
      <c r="S2124" s="150" t="s">
        <v>1206</v>
      </c>
      <c r="T2124" s="152">
        <v>7.3360000000000003</v>
      </c>
      <c r="U2124" s="151">
        <v>49857</v>
      </c>
      <c r="V2124" s="147">
        <v>5.28E-2</v>
      </c>
      <c r="W2124" s="192">
        <v>5.4199999999999998E-2</v>
      </c>
      <c r="X2124" s="150" t="s">
        <v>636</v>
      </c>
      <c r="Y2124" s="150"/>
      <c r="Z2124" s="153">
        <v>99000</v>
      </c>
      <c r="AA2124" s="153">
        <v>1</v>
      </c>
      <c r="AB2124" s="153">
        <v>100.78</v>
      </c>
      <c r="AC2124" s="153">
        <v>0</v>
      </c>
      <c r="AD2124" s="153">
        <v>99.772199999999998</v>
      </c>
      <c r="AE2124" s="154"/>
      <c r="AF2124" s="154"/>
      <c r="AG2124" s="150" t="s">
        <v>17</v>
      </c>
      <c r="AH2124" s="147">
        <v>3.3E-4</v>
      </c>
      <c r="AI2124" s="147">
        <v>2.0256800899999999E-4</v>
      </c>
      <c r="AJ2124" s="147">
        <v>7.8520143224484505E-5</v>
      </c>
    </row>
    <row r="2125" spans="1:36" ht="13.5" thickBot="1" x14ac:dyDescent="0.25">
      <c r="A2125" s="149">
        <v>8700</v>
      </c>
      <c r="B2125" s="149">
        <v>12956</v>
      </c>
      <c r="C2125" s="150" t="s">
        <v>1751</v>
      </c>
      <c r="D2125" s="150">
        <v>513775163</v>
      </c>
      <c r="E2125" s="150" t="s">
        <v>429</v>
      </c>
      <c r="F2125" s="150" t="s">
        <v>1752</v>
      </c>
      <c r="G2125" s="150">
        <v>1199488</v>
      </c>
      <c r="H2125" s="150" t="s">
        <v>102</v>
      </c>
      <c r="I2125" s="150" t="s">
        <v>228</v>
      </c>
      <c r="J2125" s="150" t="s">
        <v>53</v>
      </c>
      <c r="K2125" s="150" t="s">
        <v>53</v>
      </c>
      <c r="L2125" s="150" t="s">
        <v>821</v>
      </c>
      <c r="M2125" s="150" t="s">
        <v>311</v>
      </c>
      <c r="N2125" s="150" t="s">
        <v>156</v>
      </c>
      <c r="O2125" s="150" t="s">
        <v>62</v>
      </c>
      <c r="P2125" s="150" t="s">
        <v>1522</v>
      </c>
      <c r="Q2125" s="150" t="s">
        <v>1351</v>
      </c>
      <c r="R2125" s="150" t="s">
        <v>57</v>
      </c>
      <c r="S2125" s="150" t="s">
        <v>1206</v>
      </c>
      <c r="T2125" s="152">
        <v>3.0859999999999999</v>
      </c>
      <c r="U2125" s="151">
        <v>47238</v>
      </c>
      <c r="V2125" s="147">
        <v>7.2499999999999995E-2</v>
      </c>
      <c r="W2125" s="192">
        <v>5.6500000000000002E-2</v>
      </c>
      <c r="X2125" s="150" t="s">
        <v>636</v>
      </c>
      <c r="Y2125" s="150"/>
      <c r="Z2125" s="153">
        <v>2106000</v>
      </c>
      <c r="AA2125" s="153">
        <v>1</v>
      </c>
      <c r="AB2125" s="153">
        <v>108.29</v>
      </c>
      <c r="AC2125" s="153">
        <v>0</v>
      </c>
      <c r="AD2125" s="153">
        <v>2280.5873999999999</v>
      </c>
      <c r="AE2125" s="154"/>
      <c r="AF2125" s="154"/>
      <c r="AG2125" s="150" t="s">
        <v>17</v>
      </c>
      <c r="AH2125" s="147">
        <v>2.6324999999999999E-3</v>
      </c>
      <c r="AI2125" s="147">
        <v>4.6302882940000003E-3</v>
      </c>
      <c r="AJ2125" s="147">
        <v>1.794809067E-3</v>
      </c>
    </row>
    <row r="2126" spans="1:36" ht="13.5" thickBot="1" x14ac:dyDescent="0.25">
      <c r="A2126" s="149">
        <v>8700</v>
      </c>
      <c r="B2126" s="149">
        <v>12956</v>
      </c>
      <c r="C2126" s="150" t="s">
        <v>1433</v>
      </c>
      <c r="D2126" s="150">
        <v>510381601</v>
      </c>
      <c r="E2126" s="150" t="s">
        <v>429</v>
      </c>
      <c r="F2126" s="150" t="s">
        <v>1753</v>
      </c>
      <c r="G2126" s="150">
        <v>1199579</v>
      </c>
      <c r="H2126" s="150" t="s">
        <v>102</v>
      </c>
      <c r="I2126" s="150" t="s">
        <v>229</v>
      </c>
      <c r="J2126" s="150" t="s">
        <v>53</v>
      </c>
      <c r="K2126" s="150" t="s">
        <v>53</v>
      </c>
      <c r="L2126" s="150" t="s">
        <v>821</v>
      </c>
      <c r="M2126" s="150" t="s">
        <v>311</v>
      </c>
      <c r="N2126" s="150" t="s">
        <v>140</v>
      </c>
      <c r="O2126" s="150" t="s">
        <v>62</v>
      </c>
      <c r="P2126" s="150" t="s">
        <v>1334</v>
      </c>
      <c r="Q2126" s="150" t="s">
        <v>65</v>
      </c>
      <c r="R2126" s="150" t="s">
        <v>57</v>
      </c>
      <c r="S2126" s="150" t="s">
        <v>1206</v>
      </c>
      <c r="T2126" s="152">
        <v>5.8819999999999997</v>
      </c>
      <c r="U2126" s="151">
        <v>48579</v>
      </c>
      <c r="V2126" s="147">
        <v>4.0800000000000003E-2</v>
      </c>
      <c r="W2126" s="192">
        <v>3.5099999999999999E-2</v>
      </c>
      <c r="X2126" s="150" t="s">
        <v>636</v>
      </c>
      <c r="Y2126" s="150"/>
      <c r="Z2126" s="153">
        <v>60000</v>
      </c>
      <c r="AA2126" s="153">
        <v>1</v>
      </c>
      <c r="AB2126" s="153">
        <v>105.44</v>
      </c>
      <c r="AC2126" s="153">
        <v>0</v>
      </c>
      <c r="AD2126" s="153">
        <v>63.264000000000003</v>
      </c>
      <c r="AE2126" s="154"/>
      <c r="AF2126" s="154"/>
      <c r="AG2126" s="150" t="s">
        <v>17</v>
      </c>
      <c r="AH2126" s="147">
        <v>1.7142857099999999E-4</v>
      </c>
      <c r="AI2126" s="147">
        <v>1.2844522300000001E-4</v>
      </c>
      <c r="AJ2126" s="147">
        <v>4.9788401387899499E-5</v>
      </c>
    </row>
    <row r="2127" spans="1:36" ht="13.5" thickBot="1" x14ac:dyDescent="0.25">
      <c r="A2127" s="149">
        <v>8700</v>
      </c>
      <c r="B2127" s="149">
        <v>12956</v>
      </c>
      <c r="C2127" s="150" t="s">
        <v>1490</v>
      </c>
      <c r="D2127" s="150">
        <v>510560188</v>
      </c>
      <c r="E2127" s="150" t="s">
        <v>429</v>
      </c>
      <c r="F2127" s="150" t="s">
        <v>2170</v>
      </c>
      <c r="G2127" s="150">
        <v>1199603</v>
      </c>
      <c r="H2127" s="150" t="s">
        <v>102</v>
      </c>
      <c r="I2127" s="150" t="s">
        <v>229</v>
      </c>
      <c r="J2127" s="150" t="s">
        <v>53</v>
      </c>
      <c r="K2127" s="150" t="s">
        <v>53</v>
      </c>
      <c r="L2127" s="150" t="s">
        <v>821</v>
      </c>
      <c r="M2127" s="150" t="s">
        <v>311</v>
      </c>
      <c r="N2127" s="150" t="s">
        <v>652</v>
      </c>
      <c r="O2127" s="150" t="s">
        <v>62</v>
      </c>
      <c r="P2127" s="150" t="s">
        <v>1366</v>
      </c>
      <c r="Q2127" s="150" t="s">
        <v>1351</v>
      </c>
      <c r="R2127" s="150" t="s">
        <v>57</v>
      </c>
      <c r="S2127" s="150" t="s">
        <v>1206</v>
      </c>
      <c r="T2127" s="152">
        <v>3.7749999999999999</v>
      </c>
      <c r="U2127" s="151">
        <v>47406</v>
      </c>
      <c r="V2127" s="147">
        <v>0.04</v>
      </c>
      <c r="W2127" s="192">
        <v>3.0599999999999999E-2</v>
      </c>
      <c r="X2127" s="150" t="s">
        <v>636</v>
      </c>
      <c r="Y2127" s="150"/>
      <c r="Z2127" s="153">
        <v>1000000</v>
      </c>
      <c r="AA2127" s="153">
        <v>1</v>
      </c>
      <c r="AB2127" s="153">
        <v>106.82</v>
      </c>
      <c r="AC2127" s="153">
        <v>0</v>
      </c>
      <c r="AD2127" s="153">
        <v>1068.2</v>
      </c>
      <c r="AE2127" s="154"/>
      <c r="AF2127" s="154"/>
      <c r="AG2127" s="150" t="s">
        <v>17</v>
      </c>
      <c r="AH2127" s="147">
        <v>3.1594678190000002E-3</v>
      </c>
      <c r="AI2127" s="147">
        <v>2.168771938E-3</v>
      </c>
      <c r="AJ2127" s="147">
        <v>8.4066720900000005E-4</v>
      </c>
    </row>
    <row r="2128" spans="1:36" ht="13.5" thickBot="1" x14ac:dyDescent="0.25">
      <c r="A2128" s="149">
        <v>8700</v>
      </c>
      <c r="B2128" s="149">
        <v>12956</v>
      </c>
      <c r="C2128" s="150" t="s">
        <v>1754</v>
      </c>
      <c r="D2128" s="150">
        <v>512781386</v>
      </c>
      <c r="E2128" s="150" t="s">
        <v>429</v>
      </c>
      <c r="F2128" s="150" t="s">
        <v>1755</v>
      </c>
      <c r="G2128" s="150">
        <v>1199686</v>
      </c>
      <c r="H2128" s="150" t="s">
        <v>102</v>
      </c>
      <c r="I2128" s="150" t="s">
        <v>623</v>
      </c>
      <c r="J2128" s="150" t="s">
        <v>53</v>
      </c>
      <c r="K2128" s="150" t="s">
        <v>53</v>
      </c>
      <c r="L2128" s="150" t="s">
        <v>821</v>
      </c>
      <c r="M2128" s="150" t="s">
        <v>311</v>
      </c>
      <c r="N2128" s="150" t="s">
        <v>140</v>
      </c>
      <c r="O2128" s="150" t="s">
        <v>62</v>
      </c>
      <c r="P2128" s="150" t="s">
        <v>298</v>
      </c>
      <c r="Q2128" s="150" t="s">
        <v>298</v>
      </c>
      <c r="R2128" s="150" t="s">
        <v>57</v>
      </c>
      <c r="S2128" s="150" t="s">
        <v>1206</v>
      </c>
      <c r="T2128" s="152">
        <v>3.99</v>
      </c>
      <c r="U2128" s="151">
        <v>47027</v>
      </c>
      <c r="V2128" s="147">
        <v>7.0000000000000007E-2</v>
      </c>
      <c r="W2128" s="192">
        <v>2.5499999999999998E-2</v>
      </c>
      <c r="X2128" s="150" t="s">
        <v>636</v>
      </c>
      <c r="Y2128" s="150"/>
      <c r="Z2128" s="153">
        <v>87000</v>
      </c>
      <c r="AA2128" s="153">
        <v>1</v>
      </c>
      <c r="AB2128" s="153">
        <v>118.9</v>
      </c>
      <c r="AC2128" s="153">
        <v>0</v>
      </c>
      <c r="AD2128" s="153">
        <v>103.443</v>
      </c>
      <c r="AE2128" s="154"/>
      <c r="AF2128" s="154"/>
      <c r="AG2128" s="150" t="s">
        <v>17</v>
      </c>
      <c r="AH2128" s="147">
        <v>1.695131397E-3</v>
      </c>
      <c r="AI2128" s="147">
        <v>2.1002085300000001E-4</v>
      </c>
      <c r="AJ2128" s="147">
        <v>8.1409041552359799E-5</v>
      </c>
    </row>
    <row r="2129" spans="1:36" ht="13.5" thickBot="1" x14ac:dyDescent="0.25">
      <c r="A2129" s="149">
        <v>8700</v>
      </c>
      <c r="B2129" s="149">
        <v>12956</v>
      </c>
      <c r="C2129" s="150" t="s">
        <v>1204</v>
      </c>
      <c r="D2129" s="150">
        <v>520000118</v>
      </c>
      <c r="E2129" s="150" t="s">
        <v>429</v>
      </c>
      <c r="F2129" s="150" t="s">
        <v>1756</v>
      </c>
      <c r="G2129" s="150">
        <v>1199850</v>
      </c>
      <c r="H2129" s="150" t="s">
        <v>102</v>
      </c>
      <c r="I2129" s="150" t="s">
        <v>229</v>
      </c>
      <c r="J2129" s="150" t="s">
        <v>53</v>
      </c>
      <c r="K2129" s="150" t="s">
        <v>53</v>
      </c>
      <c r="L2129" s="150" t="s">
        <v>821</v>
      </c>
      <c r="M2129" s="150" t="s">
        <v>311</v>
      </c>
      <c r="N2129" s="150" t="s">
        <v>256</v>
      </c>
      <c r="O2129" s="150" t="s">
        <v>62</v>
      </c>
      <c r="P2129" s="150" t="s">
        <v>1205</v>
      </c>
      <c r="Q2129" s="150" t="s">
        <v>65</v>
      </c>
      <c r="R2129" s="150" t="s">
        <v>57</v>
      </c>
      <c r="S2129" s="150" t="s">
        <v>1206</v>
      </c>
      <c r="T2129" s="152">
        <v>2.0289999999999999</v>
      </c>
      <c r="U2129" s="151">
        <v>46873</v>
      </c>
      <c r="V2129" s="147">
        <v>6.0000000000000001E-3</v>
      </c>
      <c r="W2129" s="192">
        <v>1.7299999999999999E-2</v>
      </c>
      <c r="X2129" s="150" t="s">
        <v>636</v>
      </c>
      <c r="Y2129" s="150"/>
      <c r="Z2129" s="153">
        <v>356584.05</v>
      </c>
      <c r="AA2129" s="153">
        <v>1</v>
      </c>
      <c r="AB2129" s="153">
        <v>110.8</v>
      </c>
      <c r="AC2129" s="153">
        <v>0</v>
      </c>
      <c r="AD2129" s="153">
        <v>395.09512999999998</v>
      </c>
      <c r="AE2129" s="154"/>
      <c r="AF2129" s="154"/>
      <c r="AG2129" s="150" t="s">
        <v>17</v>
      </c>
      <c r="AH2129" s="147">
        <v>3.2064820299999999E-4</v>
      </c>
      <c r="AI2129" s="147">
        <v>8.0216366799999998E-4</v>
      </c>
      <c r="AJ2129" s="147">
        <v>3.1093757699999998E-4</v>
      </c>
    </row>
    <row r="2130" spans="1:36" ht="13.5" thickBot="1" x14ac:dyDescent="0.25">
      <c r="A2130" s="149">
        <v>8700</v>
      </c>
      <c r="B2130" s="149">
        <v>12956</v>
      </c>
      <c r="C2130" s="150" t="s">
        <v>1204</v>
      </c>
      <c r="D2130" s="150">
        <v>520000118</v>
      </c>
      <c r="E2130" s="150" t="s">
        <v>429</v>
      </c>
      <c r="F2130" s="150" t="s">
        <v>1757</v>
      </c>
      <c r="G2130" s="150">
        <v>1199868</v>
      </c>
      <c r="H2130" s="150" t="s">
        <v>102</v>
      </c>
      <c r="I2130" s="150" t="s">
        <v>229</v>
      </c>
      <c r="J2130" s="150" t="s">
        <v>53</v>
      </c>
      <c r="K2130" s="150" t="s">
        <v>53</v>
      </c>
      <c r="L2130" s="150" t="s">
        <v>821</v>
      </c>
      <c r="M2130" s="150" t="s">
        <v>311</v>
      </c>
      <c r="N2130" s="150" t="s">
        <v>256</v>
      </c>
      <c r="O2130" s="150" t="s">
        <v>62</v>
      </c>
      <c r="P2130" s="150" t="s">
        <v>1205</v>
      </c>
      <c r="Q2130" s="150" t="s">
        <v>65</v>
      </c>
      <c r="R2130" s="150" t="s">
        <v>57</v>
      </c>
      <c r="S2130" s="150" t="s">
        <v>1206</v>
      </c>
      <c r="T2130" s="152">
        <v>3.5310000000000001</v>
      </c>
      <c r="U2130" s="151">
        <v>47819</v>
      </c>
      <c r="V2130" s="147">
        <v>1.7500000000000002E-2</v>
      </c>
      <c r="W2130" s="192">
        <v>1.89E-2</v>
      </c>
      <c r="X2130" s="150" t="s">
        <v>636</v>
      </c>
      <c r="Y2130" s="150"/>
      <c r="Z2130" s="153">
        <v>2162177.27</v>
      </c>
      <c r="AA2130" s="153">
        <v>1</v>
      </c>
      <c r="AB2130" s="153">
        <v>111.16</v>
      </c>
      <c r="AC2130" s="153">
        <v>0</v>
      </c>
      <c r="AD2130" s="153">
        <v>2403.4762500000002</v>
      </c>
      <c r="AE2130" s="154"/>
      <c r="AF2130" s="154"/>
      <c r="AG2130" s="150" t="s">
        <v>17</v>
      </c>
      <c r="AH2130" s="147">
        <v>7.9970736600000003E-4</v>
      </c>
      <c r="AI2130" s="147">
        <v>4.8797901560000004E-3</v>
      </c>
      <c r="AJ2130" s="147">
        <v>1.8915218799999999E-3</v>
      </c>
    </row>
    <row r="2131" spans="1:36" ht="13.5" thickBot="1" x14ac:dyDescent="0.25">
      <c r="A2131" s="149">
        <v>8700</v>
      </c>
      <c r="B2131" s="149">
        <v>12956</v>
      </c>
      <c r="C2131" s="150" t="s">
        <v>1204</v>
      </c>
      <c r="D2131" s="150">
        <v>520000118</v>
      </c>
      <c r="E2131" s="150" t="s">
        <v>429</v>
      </c>
      <c r="F2131" s="150" t="s">
        <v>1758</v>
      </c>
      <c r="G2131" s="150">
        <v>1199884</v>
      </c>
      <c r="H2131" s="150" t="s">
        <v>102</v>
      </c>
      <c r="I2131" s="150" t="s">
        <v>229</v>
      </c>
      <c r="J2131" s="150" t="s">
        <v>53</v>
      </c>
      <c r="K2131" s="150" t="s">
        <v>53</v>
      </c>
      <c r="L2131" s="150" t="s">
        <v>821</v>
      </c>
      <c r="M2131" s="150" t="s">
        <v>311</v>
      </c>
      <c r="N2131" s="150" t="s">
        <v>256</v>
      </c>
      <c r="O2131" s="150" t="s">
        <v>62</v>
      </c>
      <c r="P2131" s="150" t="s">
        <v>1369</v>
      </c>
      <c r="Q2131" s="150" t="s">
        <v>65</v>
      </c>
      <c r="R2131" s="150" t="s">
        <v>57</v>
      </c>
      <c r="S2131" s="150" t="s">
        <v>1206</v>
      </c>
      <c r="T2131" s="152">
        <v>1.0029999999999999</v>
      </c>
      <c r="U2131" s="151">
        <v>47576</v>
      </c>
      <c r="V2131" s="147">
        <v>2.0199999999999999E-2</v>
      </c>
      <c r="W2131" s="192">
        <v>1.6899999999999998E-2</v>
      </c>
      <c r="X2131" s="150" t="s">
        <v>636</v>
      </c>
      <c r="Y2131" s="150"/>
      <c r="Z2131" s="153">
        <v>400000</v>
      </c>
      <c r="AA2131" s="153">
        <v>1</v>
      </c>
      <c r="AB2131" s="153">
        <v>112.09</v>
      </c>
      <c r="AC2131" s="153">
        <v>9.0277799999999999</v>
      </c>
      <c r="AD2131" s="153">
        <v>457.38778000000002</v>
      </c>
      <c r="AE2131" s="154"/>
      <c r="AF2131" s="154"/>
      <c r="AG2131" s="150" t="s">
        <v>17</v>
      </c>
      <c r="AH2131" s="147">
        <v>3.8013779900000002E-4</v>
      </c>
      <c r="AI2131" s="147">
        <v>9.2863675499999996E-4</v>
      </c>
      <c r="AJ2131" s="147">
        <v>3.5996153199999999E-4</v>
      </c>
    </row>
    <row r="2132" spans="1:36" ht="13.5" thickBot="1" x14ac:dyDescent="0.25">
      <c r="A2132" s="149">
        <v>8700</v>
      </c>
      <c r="B2132" s="149">
        <v>12956</v>
      </c>
      <c r="C2132" s="150" t="s">
        <v>1677</v>
      </c>
      <c r="D2132" s="150">
        <v>1632</v>
      </c>
      <c r="E2132" s="150" t="s">
        <v>2</v>
      </c>
      <c r="F2132" s="150" t="s">
        <v>1759</v>
      </c>
      <c r="G2132" s="150">
        <v>1199967</v>
      </c>
      <c r="H2132" s="150" t="s">
        <v>102</v>
      </c>
      <c r="I2132" s="150" t="s">
        <v>228</v>
      </c>
      <c r="J2132" s="150" t="s">
        <v>53</v>
      </c>
      <c r="K2132" s="150" t="s">
        <v>53</v>
      </c>
      <c r="L2132" s="150" t="s">
        <v>821</v>
      </c>
      <c r="M2132" s="150" t="s">
        <v>311</v>
      </c>
      <c r="N2132" s="150" t="s">
        <v>652</v>
      </c>
      <c r="O2132" s="150" t="s">
        <v>62</v>
      </c>
      <c r="P2132" s="150" t="s">
        <v>1489</v>
      </c>
      <c r="Q2132" s="150" t="s">
        <v>1351</v>
      </c>
      <c r="R2132" s="150" t="s">
        <v>57</v>
      </c>
      <c r="S2132" s="150" t="s">
        <v>1206</v>
      </c>
      <c r="T2132" s="152">
        <v>1.21</v>
      </c>
      <c r="U2132" s="151">
        <v>45853</v>
      </c>
      <c r="V2132" s="147">
        <v>0.1115</v>
      </c>
      <c r="W2132" s="192">
        <v>6.83E-2</v>
      </c>
      <c r="X2132" s="150" t="s">
        <v>636</v>
      </c>
      <c r="Y2132" s="150"/>
      <c r="Z2132" s="153">
        <v>250000</v>
      </c>
      <c r="AA2132" s="153">
        <v>1</v>
      </c>
      <c r="AB2132" s="153">
        <v>107.75</v>
      </c>
      <c r="AC2132" s="153">
        <v>0</v>
      </c>
      <c r="AD2132" s="153">
        <v>269.375</v>
      </c>
      <c r="AE2132" s="154"/>
      <c r="AF2132" s="154"/>
      <c r="AG2132" s="150" t="s">
        <v>17</v>
      </c>
      <c r="AH2132" s="147">
        <v>2.4346775989999999E-3</v>
      </c>
      <c r="AI2132" s="147">
        <v>5.4691344299999996E-4</v>
      </c>
      <c r="AJ2132" s="147">
        <v>2.1199656299999999E-4</v>
      </c>
    </row>
    <row r="2133" spans="1:36" ht="13.5" thickBot="1" x14ac:dyDescent="0.25">
      <c r="A2133" s="149">
        <v>8700</v>
      </c>
      <c r="B2133" s="149">
        <v>12956</v>
      </c>
      <c r="C2133" s="150" t="s">
        <v>1677</v>
      </c>
      <c r="D2133" s="150">
        <v>1632</v>
      </c>
      <c r="E2133" s="150" t="s">
        <v>2</v>
      </c>
      <c r="F2133" s="150" t="s">
        <v>1759</v>
      </c>
      <c r="G2133" s="150">
        <v>11999670</v>
      </c>
      <c r="H2133" s="150" t="s">
        <v>102</v>
      </c>
      <c r="I2133" s="150" t="s">
        <v>228</v>
      </c>
      <c r="J2133" s="150" t="s">
        <v>53</v>
      </c>
      <c r="K2133" s="150" t="s">
        <v>53</v>
      </c>
      <c r="L2133" s="150" t="s">
        <v>54</v>
      </c>
      <c r="M2133" s="150" t="s">
        <v>311</v>
      </c>
      <c r="N2133" s="150" t="s">
        <v>652</v>
      </c>
      <c r="O2133" s="150" t="s">
        <v>62</v>
      </c>
      <c r="P2133" s="150" t="s">
        <v>298</v>
      </c>
      <c r="Q2133" s="150" t="s">
        <v>298</v>
      </c>
      <c r="R2133" s="150" t="s">
        <v>57</v>
      </c>
      <c r="S2133" s="150" t="s">
        <v>1206</v>
      </c>
      <c r="T2133" s="152">
        <v>1.21</v>
      </c>
      <c r="U2133" s="151">
        <v>45853</v>
      </c>
      <c r="V2133" s="147">
        <v>0.1115</v>
      </c>
      <c r="W2133" s="192">
        <v>6.83E-2</v>
      </c>
      <c r="X2133" s="150" t="s">
        <v>636</v>
      </c>
      <c r="Y2133" s="150"/>
      <c r="Z2133" s="153">
        <v>240000</v>
      </c>
      <c r="AA2133" s="153">
        <v>1</v>
      </c>
      <c r="AB2133" s="153">
        <v>106.84139999999999</v>
      </c>
      <c r="AC2133" s="153">
        <v>0</v>
      </c>
      <c r="AD2133" s="153">
        <v>256.41935999999998</v>
      </c>
      <c r="AE2133" s="154"/>
      <c r="AF2133" s="154"/>
      <c r="AG2133" s="150" t="s">
        <v>17</v>
      </c>
      <c r="AH2133" s="147">
        <v>2.3372904949999999E-3</v>
      </c>
      <c r="AI2133" s="147">
        <v>5.2060954100000001E-4</v>
      </c>
      <c r="AJ2133" s="147">
        <v>2.0180055E-4</v>
      </c>
    </row>
    <row r="2134" spans="1:36" ht="13.5" thickBot="1" x14ac:dyDescent="0.25">
      <c r="A2134" s="149">
        <v>8700</v>
      </c>
      <c r="B2134" s="149">
        <v>12956</v>
      </c>
      <c r="C2134" s="150" t="s">
        <v>1677</v>
      </c>
      <c r="D2134" s="150">
        <v>1632</v>
      </c>
      <c r="E2134" s="150" t="s">
        <v>2</v>
      </c>
      <c r="F2134" s="150" t="s">
        <v>1759</v>
      </c>
      <c r="G2134" s="150">
        <v>11999670</v>
      </c>
      <c r="H2134" s="150" t="s">
        <v>102</v>
      </c>
      <c r="I2134" s="150" t="s">
        <v>228</v>
      </c>
      <c r="J2134" s="150" t="s">
        <v>53</v>
      </c>
      <c r="K2134" s="150" t="s">
        <v>53</v>
      </c>
      <c r="L2134" s="150" t="s">
        <v>54</v>
      </c>
      <c r="M2134" s="150" t="s">
        <v>311</v>
      </c>
      <c r="N2134" s="150" t="s">
        <v>652</v>
      </c>
      <c r="O2134" s="150" t="s">
        <v>62</v>
      </c>
      <c r="P2134" s="150" t="s">
        <v>298</v>
      </c>
      <c r="Q2134" s="150" t="s">
        <v>298</v>
      </c>
      <c r="R2134" s="150" t="s">
        <v>57</v>
      </c>
      <c r="S2134" s="150" t="s">
        <v>1206</v>
      </c>
      <c r="T2134" s="152">
        <v>1.21</v>
      </c>
      <c r="U2134" s="151">
        <v>45853</v>
      </c>
      <c r="V2134" s="147">
        <v>0.1115</v>
      </c>
      <c r="W2134" s="192">
        <v>6.83E-2</v>
      </c>
      <c r="X2134" s="150" t="s">
        <v>636</v>
      </c>
      <c r="Y2134" s="150"/>
      <c r="Z2134" s="153">
        <v>100000</v>
      </c>
      <c r="AA2134" s="153">
        <v>1</v>
      </c>
      <c r="AB2134" s="153">
        <v>104.9729</v>
      </c>
      <c r="AC2134" s="153">
        <v>0</v>
      </c>
      <c r="AD2134" s="153">
        <v>104.9729</v>
      </c>
      <c r="AE2134" s="154"/>
      <c r="AF2134" s="154"/>
      <c r="AG2134" s="150" t="s">
        <v>17</v>
      </c>
      <c r="AH2134" s="147">
        <v>9.7387103900000002E-4</v>
      </c>
      <c r="AI2134" s="147">
        <v>2.1312701700000001E-4</v>
      </c>
      <c r="AJ2134" s="147">
        <v>8.2613063986656499E-5</v>
      </c>
    </row>
    <row r="2135" spans="1:36" ht="13.5" thickBot="1" x14ac:dyDescent="0.25">
      <c r="A2135" s="149">
        <v>8700</v>
      </c>
      <c r="B2135" s="149">
        <v>12956</v>
      </c>
      <c r="C2135" s="150" t="s">
        <v>1492</v>
      </c>
      <c r="D2135" s="150">
        <v>513682146</v>
      </c>
      <c r="E2135" s="150" t="s">
        <v>429</v>
      </c>
      <c r="F2135" s="150" t="s">
        <v>1761</v>
      </c>
      <c r="G2135" s="150">
        <v>1201433</v>
      </c>
      <c r="H2135" s="150" t="s">
        <v>102</v>
      </c>
      <c r="I2135" s="150" t="s">
        <v>229</v>
      </c>
      <c r="J2135" s="150" t="s">
        <v>53</v>
      </c>
      <c r="K2135" s="150" t="s">
        <v>53</v>
      </c>
      <c r="L2135" s="150" t="s">
        <v>821</v>
      </c>
      <c r="M2135" s="150" t="s">
        <v>311</v>
      </c>
      <c r="N2135" s="150" t="s">
        <v>256</v>
      </c>
      <c r="O2135" s="150" t="s">
        <v>62</v>
      </c>
      <c r="P2135" s="150" t="s">
        <v>1345</v>
      </c>
      <c r="Q2135" s="150" t="s">
        <v>65</v>
      </c>
      <c r="R2135" s="150" t="s">
        <v>57</v>
      </c>
      <c r="S2135" s="150" t="s">
        <v>1206</v>
      </c>
      <c r="T2135" s="152">
        <v>5.0090000000000003</v>
      </c>
      <c r="U2135" s="151">
        <v>47879</v>
      </c>
      <c r="V2135" s="147">
        <v>2.5899999999999999E-2</v>
      </c>
      <c r="W2135" s="192">
        <v>2.1899999999999999E-2</v>
      </c>
      <c r="X2135" s="150" t="s">
        <v>636</v>
      </c>
      <c r="Y2135" s="150"/>
      <c r="Z2135" s="153">
        <v>221000</v>
      </c>
      <c r="AA2135" s="153">
        <v>1</v>
      </c>
      <c r="AB2135" s="153">
        <v>102.82</v>
      </c>
      <c r="AC2135" s="153">
        <v>0</v>
      </c>
      <c r="AD2135" s="153">
        <v>227.23220000000001</v>
      </c>
      <c r="AE2135" s="154"/>
      <c r="AF2135" s="154"/>
      <c r="AG2135" s="150" t="s">
        <v>17</v>
      </c>
      <c r="AH2135" s="147">
        <v>4.9111111100000001E-4</v>
      </c>
      <c r="AI2135" s="147">
        <v>4.6135070099999998E-4</v>
      </c>
      <c r="AJ2135" s="147">
        <v>1.7883042400000001E-4</v>
      </c>
    </row>
    <row r="2136" spans="1:36" ht="13.5" thickBot="1" x14ac:dyDescent="0.25">
      <c r="A2136" s="149">
        <v>8700</v>
      </c>
      <c r="B2136" s="149">
        <v>12956</v>
      </c>
      <c r="C2136" s="150" t="s">
        <v>1204</v>
      </c>
      <c r="D2136" s="150">
        <v>520000118</v>
      </c>
      <c r="E2136" s="150" t="s">
        <v>429</v>
      </c>
      <c r="F2136" s="150" t="s">
        <v>1762</v>
      </c>
      <c r="G2136" s="150">
        <v>1201466</v>
      </c>
      <c r="H2136" s="150" t="s">
        <v>102</v>
      </c>
      <c r="I2136" s="150" t="s">
        <v>229</v>
      </c>
      <c r="J2136" s="150" t="s">
        <v>53</v>
      </c>
      <c r="K2136" s="150" t="s">
        <v>53</v>
      </c>
      <c r="L2136" s="150" t="s">
        <v>821</v>
      </c>
      <c r="M2136" s="150" t="s">
        <v>311</v>
      </c>
      <c r="N2136" s="150" t="s">
        <v>256</v>
      </c>
      <c r="O2136" s="150" t="s">
        <v>62</v>
      </c>
      <c r="P2136" s="150" t="s">
        <v>1369</v>
      </c>
      <c r="Q2136" s="150" t="s">
        <v>65</v>
      </c>
      <c r="R2136" s="150" t="s">
        <v>57</v>
      </c>
      <c r="S2136" s="150" t="s">
        <v>1206</v>
      </c>
      <c r="T2136" s="152">
        <v>5.19</v>
      </c>
      <c r="U2136" s="151">
        <v>49285</v>
      </c>
      <c r="V2136" s="147">
        <v>3.7100000000000001E-2</v>
      </c>
      <c r="W2136" s="192">
        <v>2.6499999999999999E-2</v>
      </c>
      <c r="X2136" s="150" t="s">
        <v>636</v>
      </c>
      <c r="Y2136" s="150"/>
      <c r="Z2136" s="153">
        <v>56600</v>
      </c>
      <c r="AA2136" s="153">
        <v>1</v>
      </c>
      <c r="AB2136" s="153">
        <v>106.68</v>
      </c>
      <c r="AC2136" s="153">
        <v>0</v>
      </c>
      <c r="AD2136" s="153">
        <v>60.380879999999998</v>
      </c>
      <c r="AE2136" s="154"/>
      <c r="AF2136" s="154"/>
      <c r="AG2136" s="150" t="s">
        <v>17</v>
      </c>
      <c r="AH2136" s="147">
        <v>1.47338279E-4</v>
      </c>
      <c r="AI2136" s="147">
        <v>1.2259160999999999E-4</v>
      </c>
      <c r="AJ2136" s="147">
        <v>4.75194026554532E-5</v>
      </c>
    </row>
    <row r="2137" spans="1:36" ht="13.5" thickBot="1" x14ac:dyDescent="0.25">
      <c r="A2137" s="149">
        <v>8700</v>
      </c>
      <c r="B2137" s="149">
        <v>12956</v>
      </c>
      <c r="C2137" s="150" t="s">
        <v>1210</v>
      </c>
      <c r="D2137" s="150">
        <v>520018078</v>
      </c>
      <c r="E2137" s="150" t="s">
        <v>429</v>
      </c>
      <c r="F2137" s="150" t="s">
        <v>1763</v>
      </c>
      <c r="G2137" s="150">
        <v>1201821</v>
      </c>
      <c r="H2137" s="150" t="s">
        <v>102</v>
      </c>
      <c r="I2137" s="150" t="s">
        <v>229</v>
      </c>
      <c r="J2137" s="150" t="s">
        <v>53</v>
      </c>
      <c r="K2137" s="150" t="s">
        <v>53</v>
      </c>
      <c r="L2137" s="150" t="s">
        <v>821</v>
      </c>
      <c r="M2137" s="150" t="s">
        <v>311</v>
      </c>
      <c r="N2137" s="150" t="s">
        <v>256</v>
      </c>
      <c r="O2137" s="150" t="s">
        <v>62</v>
      </c>
      <c r="P2137" s="150" t="s">
        <v>1205</v>
      </c>
      <c r="Q2137" s="150" t="s">
        <v>65</v>
      </c>
      <c r="R2137" s="150" t="s">
        <v>57</v>
      </c>
      <c r="S2137" s="150" t="s">
        <v>1206</v>
      </c>
      <c r="T2137" s="152">
        <v>3.0640000000000001</v>
      </c>
      <c r="U2137" s="151">
        <v>47361</v>
      </c>
      <c r="V2137" s="147">
        <v>1.8599999999999998E-2</v>
      </c>
      <c r="W2137" s="192">
        <v>1.84E-2</v>
      </c>
      <c r="X2137" s="150" t="s">
        <v>636</v>
      </c>
      <c r="Y2137" s="150"/>
      <c r="Z2137" s="153">
        <v>1330000</v>
      </c>
      <c r="AA2137" s="153">
        <v>1</v>
      </c>
      <c r="AB2137" s="153">
        <v>100.55</v>
      </c>
      <c r="AC2137" s="153">
        <v>0</v>
      </c>
      <c r="AD2137" s="153">
        <v>1337.3150000000001</v>
      </c>
      <c r="AE2137" s="154"/>
      <c r="AF2137" s="154"/>
      <c r="AG2137" s="150" t="s">
        <v>17</v>
      </c>
      <c r="AH2137" s="147">
        <v>1.0830089729999999E-3</v>
      </c>
      <c r="AI2137" s="147">
        <v>2.7151575019999999E-3</v>
      </c>
      <c r="AJ2137" s="147">
        <v>1.052459155E-3</v>
      </c>
    </row>
    <row r="2138" spans="1:36" ht="13.5" thickBot="1" x14ac:dyDescent="0.25">
      <c r="A2138" s="149">
        <v>8700</v>
      </c>
      <c r="B2138" s="149">
        <v>12956</v>
      </c>
      <c r="C2138" s="150" t="s">
        <v>1210</v>
      </c>
      <c r="D2138" s="150">
        <v>520018078</v>
      </c>
      <c r="E2138" s="150" t="s">
        <v>429</v>
      </c>
      <c r="F2138" s="150" t="s">
        <v>1764</v>
      </c>
      <c r="G2138" s="150">
        <v>1201839</v>
      </c>
      <c r="H2138" s="150" t="s">
        <v>102</v>
      </c>
      <c r="I2138" s="150" t="s">
        <v>229</v>
      </c>
      <c r="J2138" s="150" t="s">
        <v>53</v>
      </c>
      <c r="K2138" s="150" t="s">
        <v>53</v>
      </c>
      <c r="L2138" s="150" t="s">
        <v>821</v>
      </c>
      <c r="M2138" s="150" t="s">
        <v>311</v>
      </c>
      <c r="N2138" s="150" t="s">
        <v>256</v>
      </c>
      <c r="O2138" s="150" t="s">
        <v>62</v>
      </c>
      <c r="P2138" s="150" t="s">
        <v>1205</v>
      </c>
      <c r="Q2138" s="150" t="s">
        <v>65</v>
      </c>
      <c r="R2138" s="150" t="s">
        <v>57</v>
      </c>
      <c r="S2138" s="150" t="s">
        <v>1206</v>
      </c>
      <c r="T2138" s="152">
        <v>5.5250000000000004</v>
      </c>
      <c r="U2138" s="151">
        <v>48913</v>
      </c>
      <c r="V2138" s="147">
        <v>2.0199999999999999E-2</v>
      </c>
      <c r="W2138" s="192">
        <v>2.0500000000000001E-2</v>
      </c>
      <c r="X2138" s="150" t="s">
        <v>636</v>
      </c>
      <c r="Y2138" s="150"/>
      <c r="Z2138" s="153">
        <v>750000</v>
      </c>
      <c r="AA2138" s="153">
        <v>1</v>
      </c>
      <c r="AB2138" s="153">
        <v>100.75</v>
      </c>
      <c r="AC2138" s="153">
        <v>0</v>
      </c>
      <c r="AD2138" s="153">
        <v>755.625</v>
      </c>
      <c r="AE2138" s="154"/>
      <c r="AF2138" s="154"/>
      <c r="AG2138" s="150" t="s">
        <v>17</v>
      </c>
      <c r="AH2138" s="147">
        <v>3.53319935E-4</v>
      </c>
      <c r="AI2138" s="147">
        <v>1.5341493119999999E-3</v>
      </c>
      <c r="AJ2138" s="147">
        <v>5.9467249600000005E-4</v>
      </c>
    </row>
    <row r="2139" spans="1:36" ht="13.5" thickBot="1" x14ac:dyDescent="0.25">
      <c r="A2139" s="149">
        <v>8700</v>
      </c>
      <c r="B2139" s="149">
        <v>12956</v>
      </c>
      <c r="C2139" s="150" t="s">
        <v>1467</v>
      </c>
      <c r="D2139" s="150">
        <v>514290345</v>
      </c>
      <c r="E2139" s="150" t="s">
        <v>429</v>
      </c>
      <c r="F2139" s="150" t="s">
        <v>1765</v>
      </c>
      <c r="G2139" s="150">
        <v>1201953</v>
      </c>
      <c r="H2139" s="150" t="s">
        <v>102</v>
      </c>
      <c r="I2139" s="150" t="s">
        <v>228</v>
      </c>
      <c r="J2139" s="150" t="s">
        <v>53</v>
      </c>
      <c r="K2139" s="150" t="s">
        <v>53</v>
      </c>
      <c r="L2139" s="150" t="s">
        <v>821</v>
      </c>
      <c r="M2139" s="150" t="s">
        <v>311</v>
      </c>
      <c r="N2139" s="150" t="s">
        <v>269</v>
      </c>
      <c r="O2139" s="150" t="s">
        <v>62</v>
      </c>
      <c r="P2139" s="150" t="s">
        <v>1437</v>
      </c>
      <c r="Q2139" s="150" t="s">
        <v>1351</v>
      </c>
      <c r="R2139" s="150" t="s">
        <v>57</v>
      </c>
      <c r="S2139" s="150" t="s">
        <v>1206</v>
      </c>
      <c r="T2139" s="152">
        <v>5.444</v>
      </c>
      <c r="U2139" s="151">
        <v>48760</v>
      </c>
      <c r="V2139" s="147">
        <v>4.6899999999999997E-2</v>
      </c>
      <c r="W2139" s="192">
        <v>4.99E-2</v>
      </c>
      <c r="X2139" s="150" t="s">
        <v>636</v>
      </c>
      <c r="Y2139" s="150"/>
      <c r="Z2139" s="153">
        <v>508000</v>
      </c>
      <c r="AA2139" s="153">
        <v>1</v>
      </c>
      <c r="AB2139" s="153">
        <v>98.9</v>
      </c>
      <c r="AC2139" s="153">
        <v>0</v>
      </c>
      <c r="AD2139" s="153">
        <v>502.41199999999998</v>
      </c>
      <c r="AE2139" s="154"/>
      <c r="AF2139" s="154"/>
      <c r="AG2139" s="150" t="s">
        <v>17</v>
      </c>
      <c r="AH2139" s="147">
        <v>1.016E-3</v>
      </c>
      <c r="AI2139" s="147">
        <v>1.0200496600000001E-3</v>
      </c>
      <c r="AJ2139" s="147">
        <v>3.9539533200000002E-4</v>
      </c>
    </row>
    <row r="2140" spans="1:36" ht="13.5" thickBot="1" x14ac:dyDescent="0.25">
      <c r="A2140" s="149">
        <v>8700</v>
      </c>
      <c r="B2140" s="149">
        <v>12956</v>
      </c>
      <c r="C2140" s="150" t="s">
        <v>1378</v>
      </c>
      <c r="D2140" s="150">
        <v>520032046</v>
      </c>
      <c r="E2140" s="150" t="s">
        <v>429</v>
      </c>
      <c r="F2140" s="150" t="s">
        <v>1766</v>
      </c>
      <c r="G2140" s="150">
        <v>1202142</v>
      </c>
      <c r="H2140" s="150" t="s">
        <v>102</v>
      </c>
      <c r="I2140" s="150" t="s">
        <v>229</v>
      </c>
      <c r="J2140" s="150" t="s">
        <v>53</v>
      </c>
      <c r="K2140" s="150" t="s">
        <v>53</v>
      </c>
      <c r="L2140" s="150" t="s">
        <v>821</v>
      </c>
      <c r="M2140" s="150" t="s">
        <v>311</v>
      </c>
      <c r="N2140" s="150" t="s">
        <v>256</v>
      </c>
      <c r="O2140" s="150" t="s">
        <v>62</v>
      </c>
      <c r="P2140" s="150" t="s">
        <v>1205</v>
      </c>
      <c r="Q2140" s="150" t="s">
        <v>65</v>
      </c>
      <c r="R2140" s="150" t="s">
        <v>57</v>
      </c>
      <c r="S2140" s="150" t="s">
        <v>1206</v>
      </c>
      <c r="T2140" s="152">
        <v>4.9219999999999997</v>
      </c>
      <c r="U2140" s="151">
        <v>48938</v>
      </c>
      <c r="V2140" s="147">
        <v>1.9900000000000001E-2</v>
      </c>
      <c r="W2140" s="192">
        <v>2.01E-2</v>
      </c>
      <c r="X2140" s="150" t="s">
        <v>636</v>
      </c>
      <c r="Y2140" s="150"/>
      <c r="Z2140" s="153">
        <v>1695000</v>
      </c>
      <c r="AA2140" s="153">
        <v>1</v>
      </c>
      <c r="AB2140" s="153">
        <v>100.72</v>
      </c>
      <c r="AC2140" s="153">
        <v>0</v>
      </c>
      <c r="AD2140" s="153">
        <v>1707.204</v>
      </c>
      <c r="AE2140" s="154"/>
      <c r="AF2140" s="154"/>
      <c r="AG2140" s="150" t="s">
        <v>17</v>
      </c>
      <c r="AH2140" s="147">
        <v>6.2777777699999998E-4</v>
      </c>
      <c r="AI2140" s="147">
        <v>3.4661450360000002E-3</v>
      </c>
      <c r="AJ2140" s="147">
        <v>1.343559654E-3</v>
      </c>
    </row>
    <row r="2141" spans="1:36" ht="13.5" thickBot="1" x14ac:dyDescent="0.25">
      <c r="A2141" s="149">
        <v>8700</v>
      </c>
      <c r="B2141" s="149">
        <v>12956</v>
      </c>
      <c r="C2141" s="150" t="s">
        <v>1346</v>
      </c>
      <c r="D2141" s="150">
        <v>513623314</v>
      </c>
      <c r="E2141" s="150" t="s">
        <v>429</v>
      </c>
      <c r="F2141" s="150" t="s">
        <v>1767</v>
      </c>
      <c r="G2141" s="150">
        <v>1202217</v>
      </c>
      <c r="H2141" s="150" t="s">
        <v>102</v>
      </c>
      <c r="I2141" s="150" t="s">
        <v>229</v>
      </c>
      <c r="J2141" s="150" t="s">
        <v>53</v>
      </c>
      <c r="K2141" s="150" t="s">
        <v>53</v>
      </c>
      <c r="L2141" s="150" t="s">
        <v>821</v>
      </c>
      <c r="M2141" s="150" t="s">
        <v>311</v>
      </c>
      <c r="N2141" s="150" t="s">
        <v>651</v>
      </c>
      <c r="O2141" s="150" t="s">
        <v>62</v>
      </c>
      <c r="P2141" s="150" t="s">
        <v>1369</v>
      </c>
      <c r="Q2141" s="150" t="s">
        <v>65</v>
      </c>
      <c r="R2141" s="150" t="s">
        <v>57</v>
      </c>
      <c r="S2141" s="150" t="s">
        <v>1206</v>
      </c>
      <c r="T2141" s="152">
        <v>5.774</v>
      </c>
      <c r="U2141" s="151">
        <v>47667</v>
      </c>
      <c r="V2141" s="147">
        <v>2.5999999999999999E-2</v>
      </c>
      <c r="W2141" s="192">
        <v>2.63E-2</v>
      </c>
      <c r="X2141" s="150" t="s">
        <v>636</v>
      </c>
      <c r="Y2141" s="150"/>
      <c r="Z2141" s="153">
        <v>400000</v>
      </c>
      <c r="AA2141" s="153">
        <v>1</v>
      </c>
      <c r="AB2141" s="153">
        <v>100.88</v>
      </c>
      <c r="AC2141" s="153">
        <v>0</v>
      </c>
      <c r="AD2141" s="153">
        <v>403.52</v>
      </c>
      <c r="AE2141" s="154"/>
      <c r="AF2141" s="154"/>
      <c r="AG2141" s="150" t="s">
        <v>17</v>
      </c>
      <c r="AH2141" s="147">
        <v>7.46268656E-4</v>
      </c>
      <c r="AI2141" s="147">
        <v>8.1926872499999998E-4</v>
      </c>
      <c r="AJ2141" s="147">
        <v>3.1756790100000002E-4</v>
      </c>
    </row>
    <row r="2142" spans="1:36" ht="13.5" thickBot="1" x14ac:dyDescent="0.25">
      <c r="A2142" s="149">
        <v>8700</v>
      </c>
      <c r="B2142" s="149">
        <v>12956</v>
      </c>
      <c r="C2142" s="150" t="s">
        <v>1768</v>
      </c>
      <c r="D2142" s="150">
        <v>516291754</v>
      </c>
      <c r="E2142" s="150" t="s">
        <v>429</v>
      </c>
      <c r="F2142" s="150" t="s">
        <v>1769</v>
      </c>
      <c r="G2142" s="150">
        <v>1202290</v>
      </c>
      <c r="H2142" s="150" t="s">
        <v>102</v>
      </c>
      <c r="I2142" s="150" t="s">
        <v>229</v>
      </c>
      <c r="J2142" s="150" t="s">
        <v>53</v>
      </c>
      <c r="K2142" s="150" t="s">
        <v>53</v>
      </c>
      <c r="L2142" s="150" t="s">
        <v>821</v>
      </c>
      <c r="M2142" s="150" t="s">
        <v>311</v>
      </c>
      <c r="N2142" s="150" t="s">
        <v>651</v>
      </c>
      <c r="O2142" s="150" t="s">
        <v>62</v>
      </c>
      <c r="P2142" s="150" t="s">
        <v>298</v>
      </c>
      <c r="Q2142" s="150" t="s">
        <v>298</v>
      </c>
      <c r="R2142" s="150" t="s">
        <v>57</v>
      </c>
      <c r="S2142" s="150" t="s">
        <v>1206</v>
      </c>
      <c r="T2142" s="152">
        <v>3.4340000000000002</v>
      </c>
      <c r="U2142" s="151">
        <v>46752</v>
      </c>
      <c r="V2142" s="147">
        <v>4.6005999999999998E-2</v>
      </c>
      <c r="W2142" s="192">
        <v>3.85E-2</v>
      </c>
      <c r="X2142" s="150" t="s">
        <v>636</v>
      </c>
      <c r="Y2142" s="150"/>
      <c r="Z2142" s="153">
        <v>3890000</v>
      </c>
      <c r="AA2142" s="153">
        <v>1</v>
      </c>
      <c r="AB2142" s="153">
        <v>104.19</v>
      </c>
      <c r="AC2142" s="153">
        <v>0</v>
      </c>
      <c r="AD2142" s="153">
        <v>4052.991</v>
      </c>
      <c r="AE2142" s="154"/>
      <c r="AF2142" s="154"/>
      <c r="AG2142" s="150" t="s">
        <v>17</v>
      </c>
      <c r="AH2142" s="147">
        <v>3.9707694199999999E-3</v>
      </c>
      <c r="AI2142" s="147">
        <v>8.2288084120000007E-3</v>
      </c>
      <c r="AJ2142" s="147">
        <v>3.1896804299999999E-3</v>
      </c>
    </row>
    <row r="2143" spans="1:36" ht="13.5" thickBot="1" x14ac:dyDescent="0.25">
      <c r="A2143" s="149">
        <v>8700</v>
      </c>
      <c r="B2143" s="149">
        <v>12956</v>
      </c>
      <c r="C2143" s="150" t="s">
        <v>1770</v>
      </c>
      <c r="D2143" s="150">
        <v>560040545</v>
      </c>
      <c r="E2143" s="150" t="s">
        <v>432</v>
      </c>
      <c r="F2143" s="150" t="s">
        <v>1771</v>
      </c>
      <c r="G2143" s="150">
        <v>1202340</v>
      </c>
      <c r="H2143" s="150" t="s">
        <v>102</v>
      </c>
      <c r="I2143" s="150" t="s">
        <v>228</v>
      </c>
      <c r="J2143" s="150" t="s">
        <v>53</v>
      </c>
      <c r="K2143" s="150" t="s">
        <v>53</v>
      </c>
      <c r="L2143" s="150" t="s">
        <v>821</v>
      </c>
      <c r="M2143" s="150" t="s">
        <v>311</v>
      </c>
      <c r="N2143" s="150" t="s">
        <v>140</v>
      </c>
      <c r="O2143" s="150" t="s">
        <v>62</v>
      </c>
      <c r="P2143" s="150" t="s">
        <v>298</v>
      </c>
      <c r="Q2143" s="150" t="s">
        <v>298</v>
      </c>
      <c r="R2143" s="150" t="s">
        <v>57</v>
      </c>
      <c r="S2143" s="150" t="s">
        <v>1206</v>
      </c>
      <c r="T2143" s="152">
        <v>3.8210000000000002</v>
      </c>
      <c r="U2143" s="151">
        <v>47751</v>
      </c>
      <c r="V2143" s="147">
        <v>8.1500000000000003E-2</v>
      </c>
      <c r="W2143" s="192">
        <v>6.8199999999999997E-2</v>
      </c>
      <c r="X2143" s="150" t="s">
        <v>636</v>
      </c>
      <c r="Y2143" s="150"/>
      <c r="Z2143" s="153">
        <v>1100000</v>
      </c>
      <c r="AA2143" s="153">
        <v>1</v>
      </c>
      <c r="AB2143" s="153">
        <v>105.58</v>
      </c>
      <c r="AC2143" s="153">
        <v>0</v>
      </c>
      <c r="AD2143" s="153">
        <v>1161.3800000000001</v>
      </c>
      <c r="AE2143" s="154"/>
      <c r="AF2143" s="154"/>
      <c r="AG2143" s="150" t="s">
        <v>17</v>
      </c>
      <c r="AH2143" s="147">
        <v>5.332325039E-3</v>
      </c>
      <c r="AI2143" s="147">
        <v>2.3579557700000001E-3</v>
      </c>
      <c r="AJ2143" s="147">
        <v>9.1399932899999996E-4</v>
      </c>
    </row>
    <row r="2144" spans="1:36" ht="13.5" thickBot="1" x14ac:dyDescent="0.25">
      <c r="A2144" s="149">
        <v>8700</v>
      </c>
      <c r="B2144" s="149">
        <v>12956</v>
      </c>
      <c r="C2144" s="150" t="s">
        <v>1656</v>
      </c>
      <c r="D2144" s="150">
        <v>513201582</v>
      </c>
      <c r="E2144" s="150" t="s">
        <v>429</v>
      </c>
      <c r="F2144" s="150" t="s">
        <v>1772</v>
      </c>
      <c r="G2144" s="150">
        <v>1202555</v>
      </c>
      <c r="H2144" s="150" t="s">
        <v>102</v>
      </c>
      <c r="I2144" s="150" t="s">
        <v>228</v>
      </c>
      <c r="J2144" s="150" t="s">
        <v>53</v>
      </c>
      <c r="K2144" s="150" t="s">
        <v>53</v>
      </c>
      <c r="L2144" s="150" t="s">
        <v>821</v>
      </c>
      <c r="M2144" s="150" t="s">
        <v>311</v>
      </c>
      <c r="N2144" s="150" t="s">
        <v>140</v>
      </c>
      <c r="O2144" s="150" t="s">
        <v>62</v>
      </c>
      <c r="P2144" s="150" t="s">
        <v>298</v>
      </c>
      <c r="Q2144" s="150" t="s">
        <v>298</v>
      </c>
      <c r="R2144" s="150" t="s">
        <v>57</v>
      </c>
      <c r="S2144" s="150" t="s">
        <v>1206</v>
      </c>
      <c r="T2144" s="152">
        <v>2.5219999999999998</v>
      </c>
      <c r="U2144" s="151">
        <v>46752</v>
      </c>
      <c r="V2144" s="147">
        <v>7.3999999999999996E-2</v>
      </c>
      <c r="W2144" s="192">
        <v>6.7400000000000002E-2</v>
      </c>
      <c r="X2144" s="150" t="s">
        <v>636</v>
      </c>
      <c r="Y2144" s="150"/>
      <c r="Z2144" s="153">
        <v>638000</v>
      </c>
      <c r="AA2144" s="153">
        <v>1</v>
      </c>
      <c r="AB2144" s="153">
        <v>103.75</v>
      </c>
      <c r="AC2144" s="153">
        <v>0</v>
      </c>
      <c r="AD2144" s="153">
        <v>661.92499999999995</v>
      </c>
      <c r="AE2144" s="154"/>
      <c r="AF2144" s="154"/>
      <c r="AG2144" s="150" t="s">
        <v>17</v>
      </c>
      <c r="AH2144" s="147">
        <v>5.7835956189999996E-3</v>
      </c>
      <c r="AI2144" s="147">
        <v>1.3439097220000001E-3</v>
      </c>
      <c r="AJ2144" s="147">
        <v>5.2093113899999996E-4</v>
      </c>
    </row>
    <row r="2145" spans="1:36" ht="13.5" thickBot="1" x14ac:dyDescent="0.25">
      <c r="A2145" s="149">
        <v>8700</v>
      </c>
      <c r="B2145" s="149">
        <v>12956</v>
      </c>
      <c r="C2145" s="150" t="s">
        <v>1452</v>
      </c>
      <c r="D2145" s="150">
        <v>514065283</v>
      </c>
      <c r="E2145" s="150" t="s">
        <v>429</v>
      </c>
      <c r="F2145" s="150" t="s">
        <v>1773</v>
      </c>
      <c r="G2145" s="150">
        <v>1202779</v>
      </c>
      <c r="H2145" s="150" t="s">
        <v>102</v>
      </c>
      <c r="I2145" s="150" t="s">
        <v>228</v>
      </c>
      <c r="J2145" s="150" t="s">
        <v>53</v>
      </c>
      <c r="K2145" s="150" t="s">
        <v>53</v>
      </c>
      <c r="L2145" s="150" t="s">
        <v>821</v>
      </c>
      <c r="M2145" s="150" t="s">
        <v>311</v>
      </c>
      <c r="N2145" s="150" t="s">
        <v>75</v>
      </c>
      <c r="O2145" s="150" t="s">
        <v>62</v>
      </c>
      <c r="P2145" s="150" t="s">
        <v>1345</v>
      </c>
      <c r="Q2145" s="150" t="s">
        <v>65</v>
      </c>
      <c r="R2145" s="150" t="s">
        <v>57</v>
      </c>
      <c r="S2145" s="150" t="s">
        <v>1206</v>
      </c>
      <c r="T2145" s="152">
        <v>3.3140000000000001</v>
      </c>
      <c r="U2145" s="151">
        <v>48026</v>
      </c>
      <c r="V2145" s="147">
        <v>5.0500000000000003E-2</v>
      </c>
      <c r="W2145" s="192">
        <v>5.2400000000000002E-2</v>
      </c>
      <c r="X2145" s="150" t="s">
        <v>636</v>
      </c>
      <c r="Y2145" s="150"/>
      <c r="Z2145" s="153">
        <v>500000</v>
      </c>
      <c r="AA2145" s="153">
        <v>1</v>
      </c>
      <c r="AB2145" s="153">
        <v>100.77</v>
      </c>
      <c r="AC2145" s="153">
        <v>0</v>
      </c>
      <c r="AD2145" s="153">
        <v>503.85</v>
      </c>
      <c r="AE2145" s="154"/>
      <c r="AF2145" s="154"/>
      <c r="AG2145" s="150" t="s">
        <v>17</v>
      </c>
      <c r="AH2145" s="147">
        <v>1.952446219E-3</v>
      </c>
      <c r="AI2145" s="147">
        <v>1.022969238E-3</v>
      </c>
      <c r="AJ2145" s="147">
        <v>3.9652703000000002E-4</v>
      </c>
    </row>
    <row r="2146" spans="1:36" ht="13.5" thickBot="1" x14ac:dyDescent="0.25">
      <c r="A2146" s="149">
        <v>8700</v>
      </c>
      <c r="B2146" s="149">
        <v>12956</v>
      </c>
      <c r="C2146" s="150" t="s">
        <v>1360</v>
      </c>
      <c r="D2146" s="150">
        <v>520039868</v>
      </c>
      <c r="E2146" s="150" t="s">
        <v>429</v>
      </c>
      <c r="F2146" s="150" t="s">
        <v>1774</v>
      </c>
      <c r="G2146" s="150">
        <v>1203074</v>
      </c>
      <c r="H2146" s="150" t="s">
        <v>102</v>
      </c>
      <c r="I2146" s="150" t="s">
        <v>228</v>
      </c>
      <c r="J2146" s="150" t="s">
        <v>53</v>
      </c>
      <c r="K2146" s="150" t="s">
        <v>53</v>
      </c>
      <c r="L2146" s="150" t="s">
        <v>821</v>
      </c>
      <c r="M2146" s="150" t="s">
        <v>311</v>
      </c>
      <c r="N2146" s="150" t="s">
        <v>647</v>
      </c>
      <c r="O2146" s="150" t="s">
        <v>62</v>
      </c>
      <c r="P2146" s="150" t="s">
        <v>298</v>
      </c>
      <c r="Q2146" s="150" t="s">
        <v>298</v>
      </c>
      <c r="R2146" s="150" t="s">
        <v>57</v>
      </c>
      <c r="S2146" s="150" t="s">
        <v>1206</v>
      </c>
      <c r="T2146" s="152">
        <v>3.8010000000000002</v>
      </c>
      <c r="U2146" s="151">
        <v>47573</v>
      </c>
      <c r="V2146" s="147">
        <v>5.5E-2</v>
      </c>
      <c r="W2146" s="192">
        <v>6.7000000000000004E-2</v>
      </c>
      <c r="X2146" s="150" t="s">
        <v>636</v>
      </c>
      <c r="Y2146" s="150"/>
      <c r="Z2146" s="153">
        <v>192000</v>
      </c>
      <c r="AA2146" s="153">
        <v>1</v>
      </c>
      <c r="AB2146" s="153">
        <v>96.08</v>
      </c>
      <c r="AC2146" s="153">
        <v>0</v>
      </c>
      <c r="AD2146" s="153">
        <v>184.4736</v>
      </c>
      <c r="AE2146" s="154"/>
      <c r="AF2146" s="154"/>
      <c r="AG2146" s="150" t="s">
        <v>17</v>
      </c>
      <c r="AH2146" s="147">
        <v>1.1294117640000001E-3</v>
      </c>
      <c r="AI2146" s="147">
        <v>3.7453769600000002E-4</v>
      </c>
      <c r="AJ2146" s="147">
        <v>1.4517965399999999E-4</v>
      </c>
    </row>
    <row r="2147" spans="1:36" ht="13.5" thickBot="1" x14ac:dyDescent="0.25">
      <c r="A2147" s="149">
        <v>8700</v>
      </c>
      <c r="B2147" s="149">
        <v>12956</v>
      </c>
      <c r="C2147" s="150" t="s">
        <v>1398</v>
      </c>
      <c r="D2147" s="150">
        <v>520029935</v>
      </c>
      <c r="E2147" s="150" t="s">
        <v>429</v>
      </c>
      <c r="F2147" s="150" t="s">
        <v>1775</v>
      </c>
      <c r="G2147" s="150">
        <v>1203157</v>
      </c>
      <c r="H2147" s="150" t="s">
        <v>102</v>
      </c>
      <c r="I2147" s="150" t="s">
        <v>229</v>
      </c>
      <c r="J2147" s="150" t="s">
        <v>53</v>
      </c>
      <c r="K2147" s="150" t="s">
        <v>53</v>
      </c>
      <c r="L2147" s="150" t="s">
        <v>821</v>
      </c>
      <c r="M2147" s="150" t="s">
        <v>311</v>
      </c>
      <c r="N2147" s="150" t="s">
        <v>256</v>
      </c>
      <c r="O2147" s="150" t="s">
        <v>62</v>
      </c>
      <c r="P2147" s="150" t="s">
        <v>1205</v>
      </c>
      <c r="Q2147" s="150" t="s">
        <v>65</v>
      </c>
      <c r="R2147" s="150" t="s">
        <v>57</v>
      </c>
      <c r="S2147" s="150" t="s">
        <v>1206</v>
      </c>
      <c r="T2147" s="152">
        <v>5.609</v>
      </c>
      <c r="U2147" s="151">
        <v>49388</v>
      </c>
      <c r="V2147" s="147">
        <v>2.1100000000000001E-2</v>
      </c>
      <c r="W2147" s="192">
        <v>2.01E-2</v>
      </c>
      <c r="X2147" s="150" t="s">
        <v>636</v>
      </c>
      <c r="Y2147" s="150"/>
      <c r="Z2147" s="153">
        <v>2763000</v>
      </c>
      <c r="AA2147" s="153">
        <v>1</v>
      </c>
      <c r="AB2147" s="153">
        <v>101.35</v>
      </c>
      <c r="AC2147" s="153">
        <v>0</v>
      </c>
      <c r="AD2147" s="153">
        <v>2800.3004999999998</v>
      </c>
      <c r="AE2147" s="154"/>
      <c r="AF2147" s="154"/>
      <c r="AG2147" s="150" t="s">
        <v>17</v>
      </c>
      <c r="AH2147" s="147">
        <v>1.7681683609999999E-3</v>
      </c>
      <c r="AI2147" s="147">
        <v>5.6854644660000002E-3</v>
      </c>
      <c r="AJ2147" s="147">
        <v>2.2038202649999998E-3</v>
      </c>
    </row>
    <row r="2148" spans="1:36" ht="13.5" thickBot="1" x14ac:dyDescent="0.25">
      <c r="A2148" s="149">
        <v>8700</v>
      </c>
      <c r="B2148" s="149">
        <v>12956</v>
      </c>
      <c r="C2148" s="150" t="s">
        <v>1605</v>
      </c>
      <c r="D2148" s="150">
        <v>514401702</v>
      </c>
      <c r="E2148" s="150" t="s">
        <v>429</v>
      </c>
      <c r="F2148" s="150" t="s">
        <v>1776</v>
      </c>
      <c r="G2148" s="150">
        <v>1203264</v>
      </c>
      <c r="H2148" s="150" t="s">
        <v>102</v>
      </c>
      <c r="I2148" s="150" t="s">
        <v>228</v>
      </c>
      <c r="J2148" s="150" t="s">
        <v>53</v>
      </c>
      <c r="K2148" s="150" t="s">
        <v>53</v>
      </c>
      <c r="L2148" s="150" t="s">
        <v>821</v>
      </c>
      <c r="M2148" s="150" t="s">
        <v>311</v>
      </c>
      <c r="N2148" s="150" t="s">
        <v>156</v>
      </c>
      <c r="O2148" s="150" t="s">
        <v>62</v>
      </c>
      <c r="P2148" s="150" t="s">
        <v>1446</v>
      </c>
      <c r="Q2148" s="150" t="s">
        <v>65</v>
      </c>
      <c r="R2148" s="150" t="s">
        <v>57</v>
      </c>
      <c r="S2148" s="150" t="s">
        <v>1206</v>
      </c>
      <c r="T2148" s="152">
        <v>6.2240000000000002</v>
      </c>
      <c r="U2148" s="151">
        <v>49212</v>
      </c>
      <c r="V2148" s="147">
        <v>6.2E-2</v>
      </c>
      <c r="W2148" s="192">
        <v>5.8500000000000003E-2</v>
      </c>
      <c r="X2148" s="150" t="s">
        <v>636</v>
      </c>
      <c r="Y2148" s="150"/>
      <c r="Z2148" s="153">
        <v>542000</v>
      </c>
      <c r="AA2148" s="153">
        <v>1</v>
      </c>
      <c r="AB2148" s="153">
        <v>103.85</v>
      </c>
      <c r="AC2148" s="153">
        <v>0</v>
      </c>
      <c r="AD2148" s="153">
        <v>562.86699999999996</v>
      </c>
      <c r="AE2148" s="154"/>
      <c r="AF2148" s="154"/>
      <c r="AG2148" s="150" t="s">
        <v>17</v>
      </c>
      <c r="AH2148" s="147">
        <v>2.7100000000000002E-3</v>
      </c>
      <c r="AI2148" s="147">
        <v>1.142791756E-3</v>
      </c>
      <c r="AJ2148" s="147">
        <v>4.4297306699999999E-4</v>
      </c>
    </row>
    <row r="2149" spans="1:36" ht="13.5" thickBot="1" x14ac:dyDescent="0.25">
      <c r="A2149" s="149">
        <v>8700</v>
      </c>
      <c r="B2149" s="149">
        <v>12956</v>
      </c>
      <c r="C2149" s="150" t="s">
        <v>1777</v>
      </c>
      <c r="D2149" s="150">
        <v>520038274</v>
      </c>
      <c r="E2149" s="150" t="s">
        <v>429</v>
      </c>
      <c r="F2149" s="150" t="s">
        <v>1778</v>
      </c>
      <c r="G2149" s="150">
        <v>1203405</v>
      </c>
      <c r="H2149" s="150" t="s">
        <v>102</v>
      </c>
      <c r="I2149" s="150" t="s">
        <v>228</v>
      </c>
      <c r="J2149" s="150" t="s">
        <v>53</v>
      </c>
      <c r="K2149" s="150" t="s">
        <v>53</v>
      </c>
      <c r="L2149" s="150" t="s">
        <v>821</v>
      </c>
      <c r="M2149" s="150" t="s">
        <v>311</v>
      </c>
      <c r="N2149" s="150" t="s">
        <v>140</v>
      </c>
      <c r="O2149" s="150" t="s">
        <v>62</v>
      </c>
      <c r="P2149" s="150" t="s">
        <v>1522</v>
      </c>
      <c r="Q2149" s="150" t="s">
        <v>1351</v>
      </c>
      <c r="R2149" s="150" t="s">
        <v>57</v>
      </c>
      <c r="S2149" s="150" t="s">
        <v>1206</v>
      </c>
      <c r="T2149" s="152">
        <v>3.8660000000000001</v>
      </c>
      <c r="U2149" s="151">
        <v>47483</v>
      </c>
      <c r="V2149" s="147">
        <v>6.1499999999999999E-2</v>
      </c>
      <c r="W2149" s="192">
        <v>5.8000000000000003E-2</v>
      </c>
      <c r="X2149" s="150" t="s">
        <v>636</v>
      </c>
      <c r="Y2149" s="150"/>
      <c r="Z2149" s="153">
        <v>180000</v>
      </c>
      <c r="AA2149" s="153">
        <v>1</v>
      </c>
      <c r="AB2149" s="153">
        <v>102.77</v>
      </c>
      <c r="AC2149" s="153">
        <v>0</v>
      </c>
      <c r="AD2149" s="153">
        <v>184.98599999999999</v>
      </c>
      <c r="AE2149" s="154"/>
      <c r="AF2149" s="154"/>
      <c r="AG2149" s="150" t="s">
        <v>17</v>
      </c>
      <c r="AH2149" s="147">
        <v>1.5E-3</v>
      </c>
      <c r="AI2149" s="147">
        <v>3.7557802400000001E-4</v>
      </c>
      <c r="AJ2149" s="147">
        <v>1.4558291E-4</v>
      </c>
    </row>
    <row r="2150" spans="1:36" ht="13.5" thickBot="1" x14ac:dyDescent="0.25">
      <c r="A2150" s="149">
        <v>8700</v>
      </c>
      <c r="B2150" s="149">
        <v>12956</v>
      </c>
      <c r="C2150" s="150" t="s">
        <v>1556</v>
      </c>
      <c r="D2150" s="150">
        <v>515434074</v>
      </c>
      <c r="E2150" s="150" t="s">
        <v>429</v>
      </c>
      <c r="F2150" s="150" t="s">
        <v>1779</v>
      </c>
      <c r="G2150" s="150">
        <v>1203504</v>
      </c>
      <c r="H2150" s="150" t="s">
        <v>102</v>
      </c>
      <c r="I2150" s="150" t="s">
        <v>229</v>
      </c>
      <c r="J2150" s="150" t="s">
        <v>53</v>
      </c>
      <c r="K2150" s="150" t="s">
        <v>53</v>
      </c>
      <c r="L2150" s="150" t="s">
        <v>821</v>
      </c>
      <c r="M2150" s="150" t="s">
        <v>311</v>
      </c>
      <c r="N2150" s="150" t="s">
        <v>651</v>
      </c>
      <c r="O2150" s="150" t="s">
        <v>62</v>
      </c>
      <c r="P2150" s="150" t="s">
        <v>1446</v>
      </c>
      <c r="Q2150" s="150" t="s">
        <v>65</v>
      </c>
      <c r="R2150" s="150" t="s">
        <v>57</v>
      </c>
      <c r="S2150" s="150" t="s">
        <v>1206</v>
      </c>
      <c r="T2150" s="152">
        <v>2.7370000000000001</v>
      </c>
      <c r="U2150" s="151">
        <v>46387</v>
      </c>
      <c r="V2150" s="147">
        <v>3.0000000000000001E-3</v>
      </c>
      <c r="W2150" s="192">
        <v>0.03</v>
      </c>
      <c r="X2150" s="150" t="s">
        <v>636</v>
      </c>
      <c r="Y2150" s="150"/>
      <c r="Z2150" s="153">
        <v>177000</v>
      </c>
      <c r="AA2150" s="153">
        <v>1</v>
      </c>
      <c r="AB2150" s="153">
        <v>93.4</v>
      </c>
      <c r="AC2150" s="153">
        <v>0</v>
      </c>
      <c r="AD2150" s="153">
        <v>165.31800000000001</v>
      </c>
      <c r="AE2150" s="154"/>
      <c r="AF2150" s="154"/>
      <c r="AG2150" s="150" t="s">
        <v>17</v>
      </c>
      <c r="AH2150" s="147">
        <v>5.8583083699999998E-4</v>
      </c>
      <c r="AI2150" s="147">
        <v>3.35645983E-4</v>
      </c>
      <c r="AJ2150" s="147">
        <v>1.3010430699999999E-4</v>
      </c>
    </row>
    <row r="2151" spans="1:36" ht="13.5" thickBot="1" x14ac:dyDescent="0.25">
      <c r="A2151" s="149">
        <v>8700</v>
      </c>
      <c r="B2151" s="149">
        <v>12956</v>
      </c>
      <c r="C2151" s="150" t="s">
        <v>1780</v>
      </c>
      <c r="D2151" s="150">
        <v>520033234</v>
      </c>
      <c r="E2151" s="150" t="s">
        <v>429</v>
      </c>
      <c r="F2151" s="150" t="s">
        <v>1781</v>
      </c>
      <c r="G2151" s="150">
        <v>1203850</v>
      </c>
      <c r="H2151" s="150" t="s">
        <v>102</v>
      </c>
      <c r="I2151" s="150" t="s">
        <v>229</v>
      </c>
      <c r="J2151" s="150" t="s">
        <v>53</v>
      </c>
      <c r="K2151" s="150" t="s">
        <v>53</v>
      </c>
      <c r="L2151" s="150" t="s">
        <v>821</v>
      </c>
      <c r="M2151" s="150" t="s">
        <v>311</v>
      </c>
      <c r="N2151" s="150" t="s">
        <v>652</v>
      </c>
      <c r="O2151" s="150" t="s">
        <v>62</v>
      </c>
      <c r="P2151" s="150" t="s">
        <v>1334</v>
      </c>
      <c r="Q2151" s="150" t="s">
        <v>65</v>
      </c>
      <c r="R2151" s="150" t="s">
        <v>57</v>
      </c>
      <c r="S2151" s="150" t="s">
        <v>1206</v>
      </c>
      <c r="T2151" s="152">
        <v>5.1349999999999998</v>
      </c>
      <c r="U2151" s="151">
        <v>48121</v>
      </c>
      <c r="V2151" s="147">
        <v>4.8300000000000003E-2</v>
      </c>
      <c r="W2151" s="192">
        <v>4.2000000000000003E-2</v>
      </c>
      <c r="X2151" s="150" t="s">
        <v>636</v>
      </c>
      <c r="Y2151" s="150"/>
      <c r="Z2151" s="153">
        <v>134000</v>
      </c>
      <c r="AA2151" s="153">
        <v>1</v>
      </c>
      <c r="AB2151" s="153">
        <v>103.83</v>
      </c>
      <c r="AC2151" s="153">
        <v>0</v>
      </c>
      <c r="AD2151" s="153">
        <v>139.13220000000001</v>
      </c>
      <c r="AE2151" s="154"/>
      <c r="AF2151" s="154"/>
      <c r="AG2151" s="150" t="s">
        <v>17</v>
      </c>
      <c r="AH2151" s="147">
        <v>3.2682926800000001E-4</v>
      </c>
      <c r="AI2151" s="147">
        <v>2.8248081900000003E-4</v>
      </c>
      <c r="AJ2151" s="147">
        <v>1.0949623500000001E-4</v>
      </c>
    </row>
    <row r="2152" spans="1:36" ht="13.5" thickBot="1" x14ac:dyDescent="0.25">
      <c r="A2152" s="149">
        <v>8700</v>
      </c>
      <c r="B2152" s="149">
        <v>12956</v>
      </c>
      <c r="C2152" s="150" t="s">
        <v>1364</v>
      </c>
      <c r="D2152" s="150">
        <v>512607888</v>
      </c>
      <c r="E2152" s="150" t="s">
        <v>429</v>
      </c>
      <c r="F2152" s="150" t="s">
        <v>1782</v>
      </c>
      <c r="G2152" s="150">
        <v>1203942</v>
      </c>
      <c r="H2152" s="150" t="s">
        <v>102</v>
      </c>
      <c r="I2152" s="150" t="s">
        <v>228</v>
      </c>
      <c r="J2152" s="150" t="s">
        <v>53</v>
      </c>
      <c r="K2152" s="150" t="s">
        <v>53</v>
      </c>
      <c r="L2152" s="150" t="s">
        <v>821</v>
      </c>
      <c r="M2152" s="150" t="s">
        <v>311</v>
      </c>
      <c r="N2152" s="150" t="s">
        <v>259</v>
      </c>
      <c r="O2152" s="150" t="s">
        <v>62</v>
      </c>
      <c r="P2152" s="150" t="s">
        <v>1366</v>
      </c>
      <c r="Q2152" s="150" t="s">
        <v>1351</v>
      </c>
      <c r="R2152" s="150" t="s">
        <v>57</v>
      </c>
      <c r="S2152" s="150" t="s">
        <v>1206</v>
      </c>
      <c r="T2152" s="152">
        <v>4.8280000000000003</v>
      </c>
      <c r="U2152" s="151">
        <v>48457</v>
      </c>
      <c r="V2152" s="147">
        <v>6.3299999999999995E-2</v>
      </c>
      <c r="W2152" s="192">
        <v>6.0100000000000001E-2</v>
      </c>
      <c r="X2152" s="150" t="s">
        <v>636</v>
      </c>
      <c r="Y2152" s="150"/>
      <c r="Z2152" s="153">
        <v>200000</v>
      </c>
      <c r="AA2152" s="153">
        <v>1</v>
      </c>
      <c r="AB2152" s="153">
        <v>102.83</v>
      </c>
      <c r="AC2152" s="153">
        <v>0</v>
      </c>
      <c r="AD2152" s="153">
        <v>205.66</v>
      </c>
      <c r="AE2152" s="154"/>
      <c r="AF2152" s="154"/>
      <c r="AG2152" s="150" t="s">
        <v>17</v>
      </c>
      <c r="AH2152" s="147">
        <v>9.5082793299999997E-4</v>
      </c>
      <c r="AI2152" s="147">
        <v>4.1755255199999998E-4</v>
      </c>
      <c r="AJ2152" s="147">
        <v>1.6185322800000001E-4</v>
      </c>
    </row>
    <row r="2153" spans="1:36" ht="13.5" thickBot="1" x14ac:dyDescent="0.25">
      <c r="A2153" s="149">
        <v>8700</v>
      </c>
      <c r="B2153" s="149">
        <v>12956</v>
      </c>
      <c r="C2153" s="150" t="s">
        <v>1652</v>
      </c>
      <c r="D2153" s="150">
        <v>514625094</v>
      </c>
      <c r="E2153" s="150" t="s">
        <v>429</v>
      </c>
      <c r="F2153" s="150" t="s">
        <v>1783</v>
      </c>
      <c r="G2153" s="150">
        <v>1204023</v>
      </c>
      <c r="H2153" s="150" t="s">
        <v>102</v>
      </c>
      <c r="I2153" s="150" t="s">
        <v>228</v>
      </c>
      <c r="J2153" s="150" t="s">
        <v>53</v>
      </c>
      <c r="K2153" s="150" t="s">
        <v>53</v>
      </c>
      <c r="L2153" s="150" t="s">
        <v>821</v>
      </c>
      <c r="M2153" s="150" t="s">
        <v>311</v>
      </c>
      <c r="N2153" s="150" t="s">
        <v>140</v>
      </c>
      <c r="O2153" s="150" t="s">
        <v>62</v>
      </c>
      <c r="P2153" s="150" t="s">
        <v>298</v>
      </c>
      <c r="Q2153" s="150" t="s">
        <v>298</v>
      </c>
      <c r="R2153" s="150" t="s">
        <v>57</v>
      </c>
      <c r="S2153" s="150" t="s">
        <v>1206</v>
      </c>
      <c r="T2153" s="152">
        <v>3.1949999999999998</v>
      </c>
      <c r="U2153" s="151">
        <v>46757</v>
      </c>
      <c r="V2153" s="147">
        <v>7.5999999999999998E-2</v>
      </c>
      <c r="W2153" s="192">
        <v>7.1900000000000006E-2</v>
      </c>
      <c r="X2153" s="150" t="s">
        <v>636</v>
      </c>
      <c r="Y2153" s="150"/>
      <c r="Z2153" s="153">
        <v>98000</v>
      </c>
      <c r="AA2153" s="153">
        <v>1</v>
      </c>
      <c r="AB2153" s="153">
        <v>102.68</v>
      </c>
      <c r="AC2153" s="153">
        <v>0</v>
      </c>
      <c r="AD2153" s="153">
        <v>100.6264</v>
      </c>
      <c r="AE2153" s="154"/>
      <c r="AF2153" s="154"/>
      <c r="AG2153" s="150" t="s">
        <v>17</v>
      </c>
      <c r="AH2153" s="147">
        <v>8.18802376E-4</v>
      </c>
      <c r="AI2153" s="147">
        <v>2.04302295E-4</v>
      </c>
      <c r="AJ2153" s="147">
        <v>7.9192393674433001E-5</v>
      </c>
    </row>
    <row r="2154" spans="1:36" ht="13.5" thickBot="1" x14ac:dyDescent="0.25">
      <c r="A2154" s="149">
        <v>8700</v>
      </c>
      <c r="B2154" s="149">
        <v>12956</v>
      </c>
      <c r="C2154" s="150" t="s">
        <v>1337</v>
      </c>
      <c r="D2154" s="150">
        <v>1630</v>
      </c>
      <c r="E2154" s="150" t="s">
        <v>2</v>
      </c>
      <c r="F2154" s="150" t="s">
        <v>1784</v>
      </c>
      <c r="G2154" s="150">
        <v>1204296</v>
      </c>
      <c r="H2154" s="150" t="s">
        <v>102</v>
      </c>
      <c r="I2154" s="150" t="s">
        <v>228</v>
      </c>
      <c r="J2154" s="150" t="s">
        <v>53</v>
      </c>
      <c r="K2154" s="150" t="s">
        <v>53</v>
      </c>
      <c r="L2154" s="150" t="s">
        <v>821</v>
      </c>
      <c r="M2154" s="150" t="s">
        <v>311</v>
      </c>
      <c r="N2154" s="150" t="s">
        <v>652</v>
      </c>
      <c r="O2154" s="150" t="s">
        <v>62</v>
      </c>
      <c r="P2154" s="150" t="s">
        <v>1369</v>
      </c>
      <c r="Q2154" s="150" t="s">
        <v>65</v>
      </c>
      <c r="R2154" s="150" t="s">
        <v>57</v>
      </c>
      <c r="S2154" s="150" t="s">
        <v>1206</v>
      </c>
      <c r="T2154" s="152">
        <v>3.4470000000000001</v>
      </c>
      <c r="U2154" s="151">
        <v>46798</v>
      </c>
      <c r="V2154" s="147">
        <v>5.8999999999999997E-2</v>
      </c>
      <c r="W2154" s="192">
        <v>6.0600000000000001E-2</v>
      </c>
      <c r="X2154" s="150" t="s">
        <v>636</v>
      </c>
      <c r="Y2154" s="150"/>
      <c r="Z2154" s="153">
        <v>533000</v>
      </c>
      <c r="AA2154" s="153">
        <v>1</v>
      </c>
      <c r="AB2154" s="153">
        <v>100.31</v>
      </c>
      <c r="AC2154" s="153">
        <v>0</v>
      </c>
      <c r="AD2154" s="153">
        <v>534.65229999999997</v>
      </c>
      <c r="AE2154" s="154"/>
      <c r="AF2154" s="154"/>
      <c r="AG2154" s="150" t="s">
        <v>17</v>
      </c>
      <c r="AH2154" s="147">
        <v>8.1999999999999998E-4</v>
      </c>
      <c r="AI2154" s="147">
        <v>1.085507306E-3</v>
      </c>
      <c r="AJ2154" s="147">
        <v>4.2076826100000001E-4</v>
      </c>
    </row>
    <row r="2155" spans="1:36" ht="13.5" thickBot="1" x14ac:dyDescent="0.25">
      <c r="A2155" s="149">
        <v>8700</v>
      </c>
      <c r="B2155" s="149">
        <v>12956</v>
      </c>
      <c r="C2155" s="150" t="s">
        <v>1785</v>
      </c>
      <c r="D2155" s="150">
        <v>520034505</v>
      </c>
      <c r="E2155" s="150" t="s">
        <v>429</v>
      </c>
      <c r="F2155" s="150" t="s">
        <v>1786</v>
      </c>
      <c r="G2155" s="150">
        <v>1204692</v>
      </c>
      <c r="H2155" s="150" t="s">
        <v>102</v>
      </c>
      <c r="I2155" s="150" t="s">
        <v>228</v>
      </c>
      <c r="J2155" s="150" t="s">
        <v>53</v>
      </c>
      <c r="K2155" s="150" t="s">
        <v>53</v>
      </c>
      <c r="L2155" s="150" t="s">
        <v>821</v>
      </c>
      <c r="M2155" s="150" t="s">
        <v>311</v>
      </c>
      <c r="N2155" s="150" t="s">
        <v>140</v>
      </c>
      <c r="O2155" s="150" t="s">
        <v>62</v>
      </c>
      <c r="P2155" s="150" t="s">
        <v>1522</v>
      </c>
      <c r="Q2155" s="150" t="s">
        <v>1351</v>
      </c>
      <c r="R2155" s="150" t="s">
        <v>57</v>
      </c>
      <c r="S2155" s="150" t="s">
        <v>1206</v>
      </c>
      <c r="T2155" s="152">
        <v>2.569</v>
      </c>
      <c r="U2155" s="151">
        <v>46387</v>
      </c>
      <c r="V2155" s="147">
        <v>5.7500000000000002E-2</v>
      </c>
      <c r="W2155" s="192">
        <v>5.9400000000000001E-2</v>
      </c>
      <c r="X2155" s="150" t="s">
        <v>636</v>
      </c>
      <c r="Y2155" s="150"/>
      <c r="Z2155" s="153">
        <v>362000</v>
      </c>
      <c r="AA2155" s="153">
        <v>1</v>
      </c>
      <c r="AB2155" s="153">
        <v>100.14</v>
      </c>
      <c r="AC2155" s="153">
        <v>0</v>
      </c>
      <c r="AD2155" s="153">
        <v>362.5068</v>
      </c>
      <c r="AE2155" s="154"/>
      <c r="AF2155" s="154"/>
      <c r="AG2155" s="150" t="s">
        <v>17</v>
      </c>
      <c r="AH2155" s="147">
        <v>1.9052631569999999E-3</v>
      </c>
      <c r="AI2155" s="147">
        <v>7.3599941499999995E-4</v>
      </c>
      <c r="AJ2155" s="147">
        <v>2.8529074999999999E-4</v>
      </c>
    </row>
    <row r="2156" spans="1:36" ht="13.5" thickBot="1" x14ac:dyDescent="0.25">
      <c r="A2156" s="149">
        <v>8700</v>
      </c>
      <c r="B2156" s="149">
        <v>12956</v>
      </c>
      <c r="C2156" s="150" t="s">
        <v>1370</v>
      </c>
      <c r="D2156" s="150">
        <v>550263107</v>
      </c>
      <c r="E2156" s="150" t="s">
        <v>432</v>
      </c>
      <c r="F2156" s="150" t="s">
        <v>1787</v>
      </c>
      <c r="G2156" s="150">
        <v>1204825</v>
      </c>
      <c r="H2156" s="150" t="s">
        <v>102</v>
      </c>
      <c r="I2156" s="150" t="s">
        <v>228</v>
      </c>
      <c r="J2156" s="150" t="s">
        <v>53</v>
      </c>
      <c r="K2156" s="150" t="s">
        <v>53</v>
      </c>
      <c r="L2156" s="150" t="s">
        <v>821</v>
      </c>
      <c r="M2156" s="150" t="s">
        <v>311</v>
      </c>
      <c r="N2156" s="150" t="s">
        <v>267</v>
      </c>
      <c r="O2156" s="150" t="s">
        <v>62</v>
      </c>
      <c r="P2156" s="150" t="s">
        <v>1446</v>
      </c>
      <c r="Q2156" s="150" t="s">
        <v>65</v>
      </c>
      <c r="R2156" s="150" t="s">
        <v>57</v>
      </c>
      <c r="S2156" s="150" t="s">
        <v>1206</v>
      </c>
      <c r="T2156" s="152">
        <v>4.1269999999999998</v>
      </c>
      <c r="U2156" s="151">
        <v>47391</v>
      </c>
      <c r="V2156" s="147">
        <v>6.7000000000000004E-2</v>
      </c>
      <c r="W2156" s="192">
        <v>6.0900000000000003E-2</v>
      </c>
      <c r="X2156" s="150" t="s">
        <v>636</v>
      </c>
      <c r="Y2156" s="150"/>
      <c r="Z2156" s="153">
        <v>4890000</v>
      </c>
      <c r="AA2156" s="153">
        <v>1</v>
      </c>
      <c r="AB2156" s="153">
        <v>103.21</v>
      </c>
      <c r="AC2156" s="153">
        <v>0</v>
      </c>
      <c r="AD2156" s="153">
        <v>5046.9690000000001</v>
      </c>
      <c r="AE2156" s="154"/>
      <c r="AF2156" s="154"/>
      <c r="AG2156" s="150" t="s">
        <v>17</v>
      </c>
      <c r="AH2156" s="147">
        <v>5.3736263730000001E-3</v>
      </c>
      <c r="AI2156" s="147">
        <v>1.0246887043000001E-2</v>
      </c>
      <c r="AJ2156" s="147">
        <v>3.9719353559999997E-3</v>
      </c>
    </row>
    <row r="2157" spans="1:36" ht="13.5" thickBot="1" x14ac:dyDescent="0.25">
      <c r="A2157" s="149">
        <v>8700</v>
      </c>
      <c r="B2157" s="149">
        <v>12956</v>
      </c>
      <c r="C2157" s="150" t="s">
        <v>1440</v>
      </c>
      <c r="D2157" s="150">
        <v>520026683</v>
      </c>
      <c r="E2157" s="150" t="s">
        <v>429</v>
      </c>
      <c r="F2157" s="150" t="s">
        <v>1788</v>
      </c>
      <c r="G2157" s="150">
        <v>1204999</v>
      </c>
      <c r="H2157" s="150" t="s">
        <v>102</v>
      </c>
      <c r="I2157" s="150" t="s">
        <v>229</v>
      </c>
      <c r="J2157" s="150" t="s">
        <v>53</v>
      </c>
      <c r="K2157" s="150" t="s">
        <v>53</v>
      </c>
      <c r="L2157" s="150" t="s">
        <v>821</v>
      </c>
      <c r="M2157" s="150" t="s">
        <v>311</v>
      </c>
      <c r="N2157" s="150" t="s">
        <v>651</v>
      </c>
      <c r="O2157" s="150" t="s">
        <v>62</v>
      </c>
      <c r="P2157" s="150" t="s">
        <v>1369</v>
      </c>
      <c r="Q2157" s="150" t="s">
        <v>65</v>
      </c>
      <c r="R2157" s="150" t="s">
        <v>57</v>
      </c>
      <c r="S2157" s="150" t="s">
        <v>1206</v>
      </c>
      <c r="T2157" s="152">
        <v>9.24</v>
      </c>
      <c r="U2157" s="151">
        <v>50045</v>
      </c>
      <c r="V2157" s="147">
        <v>3.2000000000000001E-2</v>
      </c>
      <c r="W2157" s="192">
        <v>3.2199999999999999E-2</v>
      </c>
      <c r="X2157" s="150" t="s">
        <v>636</v>
      </c>
      <c r="Y2157" s="150"/>
      <c r="Z2157" s="153">
        <v>617000</v>
      </c>
      <c r="AA2157" s="153">
        <v>1</v>
      </c>
      <c r="AB2157" s="153">
        <v>99.88</v>
      </c>
      <c r="AC2157" s="153">
        <v>0</v>
      </c>
      <c r="AD2157" s="153">
        <v>616.25959999999998</v>
      </c>
      <c r="AE2157" s="154"/>
      <c r="AF2157" s="154"/>
      <c r="AG2157" s="150" t="s">
        <v>17</v>
      </c>
      <c r="AH2157" s="147">
        <v>2.518367346E-3</v>
      </c>
      <c r="AI2157" s="147">
        <v>1.251195026E-3</v>
      </c>
      <c r="AJ2157" s="147">
        <v>4.84992734E-4</v>
      </c>
    </row>
    <row r="2158" spans="1:36" ht="13.5" thickBot="1" x14ac:dyDescent="0.25">
      <c r="A2158" s="149">
        <v>8700</v>
      </c>
      <c r="B2158" s="149">
        <v>12956</v>
      </c>
      <c r="C2158" s="150" t="s">
        <v>1440</v>
      </c>
      <c r="D2158" s="150">
        <v>520026683</v>
      </c>
      <c r="E2158" s="150" t="s">
        <v>429</v>
      </c>
      <c r="F2158" s="150" t="s">
        <v>1789</v>
      </c>
      <c r="G2158" s="150">
        <v>1205004</v>
      </c>
      <c r="H2158" s="150" t="s">
        <v>102</v>
      </c>
      <c r="I2158" s="150" t="s">
        <v>228</v>
      </c>
      <c r="J2158" s="150" t="s">
        <v>53</v>
      </c>
      <c r="K2158" s="150" t="s">
        <v>53</v>
      </c>
      <c r="L2158" s="150" t="s">
        <v>821</v>
      </c>
      <c r="M2158" s="150" t="s">
        <v>311</v>
      </c>
      <c r="N2158" s="150" t="s">
        <v>651</v>
      </c>
      <c r="O2158" s="150" t="s">
        <v>62</v>
      </c>
      <c r="P2158" s="150" t="s">
        <v>1369</v>
      </c>
      <c r="Q2158" s="150" t="s">
        <v>65</v>
      </c>
      <c r="R2158" s="150" t="s">
        <v>57</v>
      </c>
      <c r="S2158" s="150" t="s">
        <v>1206</v>
      </c>
      <c r="T2158" s="152">
        <v>8.25</v>
      </c>
      <c r="U2158" s="151">
        <v>50045</v>
      </c>
      <c r="V2158" s="147">
        <v>5.79E-2</v>
      </c>
      <c r="W2158" s="192">
        <v>5.8200000000000002E-2</v>
      </c>
      <c r="X2158" s="150" t="s">
        <v>636</v>
      </c>
      <c r="Y2158" s="150"/>
      <c r="Z2158" s="153">
        <v>40000</v>
      </c>
      <c r="AA2158" s="153">
        <v>1</v>
      </c>
      <c r="AB2158" s="153">
        <v>99.94</v>
      </c>
      <c r="AC2158" s="153">
        <v>0</v>
      </c>
      <c r="AD2158" s="153">
        <v>39.975999999999999</v>
      </c>
      <c r="AE2158" s="154"/>
      <c r="AF2158" s="154"/>
      <c r="AG2158" s="150" t="s">
        <v>17</v>
      </c>
      <c r="AH2158" s="147">
        <v>2.4589811200000002E-4</v>
      </c>
      <c r="AI2158" s="147">
        <v>8.1163477814518998E-5</v>
      </c>
      <c r="AJ2158" s="147">
        <v>3.1460880340836301E-5</v>
      </c>
    </row>
    <row r="2159" spans="1:36" ht="13.5" thickBot="1" x14ac:dyDescent="0.25">
      <c r="A2159" s="149">
        <v>8700</v>
      </c>
      <c r="B2159" s="149">
        <v>12956</v>
      </c>
      <c r="C2159" s="150" t="s">
        <v>1780</v>
      </c>
      <c r="D2159" s="150">
        <v>520033234</v>
      </c>
      <c r="E2159" s="150" t="s">
        <v>429</v>
      </c>
      <c r="F2159" s="150" t="s">
        <v>1790</v>
      </c>
      <c r="G2159" s="150">
        <v>1260546</v>
      </c>
      <c r="H2159" s="150" t="s">
        <v>102</v>
      </c>
      <c r="I2159" s="150" t="s">
        <v>229</v>
      </c>
      <c r="J2159" s="150" t="s">
        <v>53</v>
      </c>
      <c r="K2159" s="150" t="s">
        <v>53</v>
      </c>
      <c r="L2159" s="150" t="s">
        <v>821</v>
      </c>
      <c r="M2159" s="150" t="s">
        <v>311</v>
      </c>
      <c r="N2159" s="150" t="s">
        <v>652</v>
      </c>
      <c r="O2159" s="150" t="s">
        <v>62</v>
      </c>
      <c r="P2159" s="150" t="s">
        <v>1446</v>
      </c>
      <c r="Q2159" s="150" t="s">
        <v>65</v>
      </c>
      <c r="R2159" s="150" t="s">
        <v>57</v>
      </c>
      <c r="S2159" s="150" t="s">
        <v>1206</v>
      </c>
      <c r="T2159" s="152">
        <v>0.496</v>
      </c>
      <c r="U2159" s="151">
        <v>45565</v>
      </c>
      <c r="V2159" s="147">
        <v>5.3499999999999999E-2</v>
      </c>
      <c r="W2159" s="192">
        <v>1.9599999999999999E-2</v>
      </c>
      <c r="X2159" s="150" t="s">
        <v>636</v>
      </c>
      <c r="Y2159" s="150"/>
      <c r="Z2159" s="153">
        <v>322500</v>
      </c>
      <c r="AA2159" s="153">
        <v>1</v>
      </c>
      <c r="AB2159" s="153">
        <v>117.67</v>
      </c>
      <c r="AC2159" s="153">
        <v>0</v>
      </c>
      <c r="AD2159" s="153">
        <v>379.48575</v>
      </c>
      <c r="AE2159" s="154"/>
      <c r="AF2159" s="154"/>
      <c r="AG2159" s="150" t="s">
        <v>17</v>
      </c>
      <c r="AH2159" s="147">
        <v>9.7555836600000001E-4</v>
      </c>
      <c r="AI2159" s="147">
        <v>7.7047186400000002E-4</v>
      </c>
      <c r="AJ2159" s="147">
        <v>2.98653086E-4</v>
      </c>
    </row>
    <row r="2160" spans="1:36" ht="13.5" thickBot="1" x14ac:dyDescent="0.25">
      <c r="A2160" s="149">
        <v>8700</v>
      </c>
      <c r="B2160" s="149">
        <v>12956</v>
      </c>
      <c r="C2160" s="150" t="s">
        <v>1780</v>
      </c>
      <c r="D2160" s="150">
        <v>520033234</v>
      </c>
      <c r="E2160" s="150" t="s">
        <v>429</v>
      </c>
      <c r="F2160" s="150" t="s">
        <v>1791</v>
      </c>
      <c r="G2160" s="150">
        <v>1260603</v>
      </c>
      <c r="H2160" s="150" t="s">
        <v>102</v>
      </c>
      <c r="I2160" s="150" t="s">
        <v>229</v>
      </c>
      <c r="J2160" s="150" t="s">
        <v>53</v>
      </c>
      <c r="K2160" s="150" t="s">
        <v>53</v>
      </c>
      <c r="L2160" s="150" t="s">
        <v>821</v>
      </c>
      <c r="M2160" s="150" t="s">
        <v>311</v>
      </c>
      <c r="N2160" s="150" t="s">
        <v>652</v>
      </c>
      <c r="O2160" s="150" t="s">
        <v>62</v>
      </c>
      <c r="P2160" s="150" t="s">
        <v>1446</v>
      </c>
      <c r="Q2160" s="150" t="s">
        <v>65</v>
      </c>
      <c r="R2160" s="150" t="s">
        <v>57</v>
      </c>
      <c r="S2160" s="150" t="s">
        <v>1206</v>
      </c>
      <c r="T2160" s="152">
        <v>1.97</v>
      </c>
      <c r="U2160" s="151">
        <v>46568</v>
      </c>
      <c r="V2160" s="147">
        <v>0.04</v>
      </c>
      <c r="W2160" s="192">
        <v>4.3799999999999999E-2</v>
      </c>
      <c r="X2160" s="150" t="s">
        <v>636</v>
      </c>
      <c r="Y2160" s="150"/>
      <c r="Z2160" s="153">
        <v>639520.5</v>
      </c>
      <c r="AA2160" s="153">
        <v>1</v>
      </c>
      <c r="AB2160" s="153">
        <v>111.92</v>
      </c>
      <c r="AC2160" s="153">
        <v>0</v>
      </c>
      <c r="AD2160" s="153">
        <v>715.75134000000003</v>
      </c>
      <c r="AE2160" s="154"/>
      <c r="AF2160" s="154"/>
      <c r="AG2160" s="150" t="s">
        <v>17</v>
      </c>
      <c r="AH2160" s="147">
        <v>2.4639566999999998E-4</v>
      </c>
      <c r="AI2160" s="147">
        <v>1.4531936159999999E-3</v>
      </c>
      <c r="AJ2160" s="147">
        <v>5.6329215599999999E-4</v>
      </c>
    </row>
    <row r="2161" spans="1:36" ht="13.5" thickBot="1" x14ac:dyDescent="0.25">
      <c r="A2161" s="149">
        <v>8700</v>
      </c>
      <c r="B2161" s="149">
        <v>12956</v>
      </c>
      <c r="C2161" s="150" t="s">
        <v>1780</v>
      </c>
      <c r="D2161" s="150">
        <v>520033234</v>
      </c>
      <c r="E2161" s="150" t="s">
        <v>429</v>
      </c>
      <c r="F2161" s="150" t="s">
        <v>1792</v>
      </c>
      <c r="G2161" s="150">
        <v>1260652</v>
      </c>
      <c r="H2161" s="150" t="s">
        <v>102</v>
      </c>
      <c r="I2161" s="150" t="s">
        <v>229</v>
      </c>
      <c r="J2161" s="150" t="s">
        <v>53</v>
      </c>
      <c r="K2161" s="150" t="s">
        <v>53</v>
      </c>
      <c r="L2161" s="150" t="s">
        <v>821</v>
      </c>
      <c r="M2161" s="150" t="s">
        <v>311</v>
      </c>
      <c r="N2161" s="150" t="s">
        <v>652</v>
      </c>
      <c r="O2161" s="150" t="s">
        <v>62</v>
      </c>
      <c r="P2161" s="150" t="s">
        <v>1446</v>
      </c>
      <c r="Q2161" s="150" t="s">
        <v>65</v>
      </c>
      <c r="R2161" s="150" t="s">
        <v>57</v>
      </c>
      <c r="S2161" s="150" t="s">
        <v>1206</v>
      </c>
      <c r="T2161" s="152">
        <v>2.6880000000000002</v>
      </c>
      <c r="U2161" s="151">
        <v>46934</v>
      </c>
      <c r="V2161" s="147">
        <v>3.2800000000000003E-2</v>
      </c>
      <c r="W2161" s="192">
        <v>4.4900000000000002E-2</v>
      </c>
      <c r="X2161" s="150" t="s">
        <v>636</v>
      </c>
      <c r="Y2161" s="150"/>
      <c r="Z2161" s="153">
        <v>823385</v>
      </c>
      <c r="AA2161" s="153">
        <v>1</v>
      </c>
      <c r="AB2161" s="153">
        <v>110.67</v>
      </c>
      <c r="AC2161" s="153">
        <v>0</v>
      </c>
      <c r="AD2161" s="153">
        <v>911.24018000000001</v>
      </c>
      <c r="AE2161" s="154"/>
      <c r="AF2161" s="154"/>
      <c r="AG2161" s="150" t="s">
        <v>17</v>
      </c>
      <c r="AH2161" s="147">
        <v>5.9323681800000001E-4</v>
      </c>
      <c r="AI2161" s="147">
        <v>1.8500956099999999E-3</v>
      </c>
      <c r="AJ2161" s="147">
        <v>7.1714074099999997E-4</v>
      </c>
    </row>
    <row r="2162" spans="1:36" ht="13.5" thickBot="1" x14ac:dyDescent="0.25">
      <c r="A2162" s="149">
        <v>8700</v>
      </c>
      <c r="B2162" s="149">
        <v>12956</v>
      </c>
      <c r="C2162" s="150" t="s">
        <v>1780</v>
      </c>
      <c r="D2162" s="150">
        <v>520033234</v>
      </c>
      <c r="E2162" s="150" t="s">
        <v>429</v>
      </c>
      <c r="F2162" s="150" t="s">
        <v>1793</v>
      </c>
      <c r="G2162" s="150">
        <v>1260736</v>
      </c>
      <c r="H2162" s="150" t="s">
        <v>102</v>
      </c>
      <c r="I2162" s="150" t="s">
        <v>229</v>
      </c>
      <c r="J2162" s="150" t="s">
        <v>53</v>
      </c>
      <c r="K2162" s="150" t="s">
        <v>53</v>
      </c>
      <c r="L2162" s="150" t="s">
        <v>821</v>
      </c>
      <c r="M2162" s="150" t="s">
        <v>311</v>
      </c>
      <c r="N2162" s="150" t="s">
        <v>652</v>
      </c>
      <c r="O2162" s="150" t="s">
        <v>62</v>
      </c>
      <c r="P2162" s="150" t="s">
        <v>1446</v>
      </c>
      <c r="Q2162" s="150" t="s">
        <v>65</v>
      </c>
      <c r="R2162" s="150" t="s">
        <v>57</v>
      </c>
      <c r="S2162" s="150" t="s">
        <v>1206</v>
      </c>
      <c r="T2162" s="152">
        <v>4.6420000000000003</v>
      </c>
      <c r="U2162" s="151">
        <v>48121</v>
      </c>
      <c r="V2162" s="147">
        <v>1.7899999999999999E-2</v>
      </c>
      <c r="W2162" s="192">
        <v>4.9399999999999999E-2</v>
      </c>
      <c r="X2162" s="150" t="s">
        <v>636</v>
      </c>
      <c r="Y2162" s="150"/>
      <c r="Z2162" s="153">
        <v>312207.46000000002</v>
      </c>
      <c r="AA2162" s="153">
        <v>1</v>
      </c>
      <c r="AB2162" s="153">
        <v>96.13</v>
      </c>
      <c r="AC2162" s="153">
        <v>0</v>
      </c>
      <c r="AD2162" s="153">
        <v>300.12502999999998</v>
      </c>
      <c r="AE2162" s="154"/>
      <c r="AF2162" s="154"/>
      <c r="AG2162" s="150" t="s">
        <v>17</v>
      </c>
      <c r="AH2162" s="147">
        <v>4.1289353800000002E-4</v>
      </c>
      <c r="AI2162" s="147">
        <v>6.0934538700000004E-4</v>
      </c>
      <c r="AJ2162" s="147">
        <v>2.3619665900000001E-4</v>
      </c>
    </row>
    <row r="2163" spans="1:36" ht="13.5" thickBot="1" x14ac:dyDescent="0.25">
      <c r="A2163" s="149">
        <v>8700</v>
      </c>
      <c r="B2163" s="149">
        <v>12956</v>
      </c>
      <c r="C2163" s="150" t="s">
        <v>1780</v>
      </c>
      <c r="D2163" s="150">
        <v>520033234</v>
      </c>
      <c r="E2163" s="150" t="s">
        <v>429</v>
      </c>
      <c r="F2163" s="150" t="s">
        <v>1794</v>
      </c>
      <c r="G2163" s="150">
        <v>12607690</v>
      </c>
      <c r="H2163" s="150" t="s">
        <v>102</v>
      </c>
      <c r="I2163" s="150" t="s">
        <v>229</v>
      </c>
      <c r="J2163" s="150" t="s">
        <v>53</v>
      </c>
      <c r="K2163" s="150" t="s">
        <v>53</v>
      </c>
      <c r="L2163" s="150" t="s">
        <v>54</v>
      </c>
      <c r="M2163" s="150" t="s">
        <v>311</v>
      </c>
      <c r="N2163" s="150" t="s">
        <v>652</v>
      </c>
      <c r="O2163" s="150" t="s">
        <v>62</v>
      </c>
      <c r="P2163" s="150" t="s">
        <v>298</v>
      </c>
      <c r="Q2163" s="150" t="s">
        <v>298</v>
      </c>
      <c r="R2163" s="150" t="s">
        <v>57</v>
      </c>
      <c r="S2163" s="150" t="s">
        <v>1206</v>
      </c>
      <c r="T2163" s="152">
        <v>4.6420000000000003</v>
      </c>
      <c r="U2163" s="151">
        <v>46843</v>
      </c>
      <c r="V2163" s="147">
        <v>1.7899999999999999E-2</v>
      </c>
      <c r="W2163" s="192">
        <v>4.9399999999999999E-2</v>
      </c>
      <c r="X2163" s="150" t="s">
        <v>636</v>
      </c>
      <c r="Y2163" s="150"/>
      <c r="Z2163" s="153">
        <v>89240</v>
      </c>
      <c r="AA2163" s="153">
        <v>1</v>
      </c>
      <c r="AB2163" s="153">
        <v>107.0744</v>
      </c>
      <c r="AC2163" s="153">
        <v>0</v>
      </c>
      <c r="AD2163" s="153">
        <v>95.553190000000001</v>
      </c>
      <c r="AE2163" s="154"/>
      <c r="AF2163" s="154"/>
      <c r="AG2163" s="150" t="s">
        <v>17</v>
      </c>
      <c r="AH2163" s="147">
        <v>2.41413638E-4</v>
      </c>
      <c r="AI2163" s="147">
        <v>1.94002131E-4</v>
      </c>
      <c r="AJ2163" s="147">
        <v>7.5199806803462102E-5</v>
      </c>
    </row>
    <row r="2164" spans="1:36" ht="13.5" thickBot="1" x14ac:dyDescent="0.25">
      <c r="A2164" s="149">
        <v>8700</v>
      </c>
      <c r="B2164" s="149">
        <v>12956</v>
      </c>
      <c r="C2164" s="150" t="s">
        <v>1780</v>
      </c>
      <c r="D2164" s="150">
        <v>520033234</v>
      </c>
      <c r="E2164" s="150" t="s">
        <v>429</v>
      </c>
      <c r="F2164" s="150" t="s">
        <v>1795</v>
      </c>
      <c r="G2164" s="150">
        <v>1260785</v>
      </c>
      <c r="H2164" s="150" t="s">
        <v>102</v>
      </c>
      <c r="I2164" s="150" t="s">
        <v>229</v>
      </c>
      <c r="J2164" s="150" t="s">
        <v>53</v>
      </c>
      <c r="K2164" s="150" t="s">
        <v>53</v>
      </c>
      <c r="L2164" s="150" t="s">
        <v>821</v>
      </c>
      <c r="M2164" s="150" t="s">
        <v>311</v>
      </c>
      <c r="N2164" s="150" t="s">
        <v>652</v>
      </c>
      <c r="O2164" s="150" t="s">
        <v>62</v>
      </c>
      <c r="P2164" s="150" t="s">
        <v>1446</v>
      </c>
      <c r="Q2164" s="150" t="s">
        <v>65</v>
      </c>
      <c r="R2164" s="150" t="s">
        <v>57</v>
      </c>
      <c r="S2164" s="150" t="s">
        <v>1206</v>
      </c>
      <c r="T2164" s="152">
        <v>4.0309999999999997</v>
      </c>
      <c r="U2164" s="151">
        <v>47209</v>
      </c>
      <c r="V2164" s="147">
        <v>1.7500000000000002E-2</v>
      </c>
      <c r="W2164" s="192">
        <v>4.4699999999999997E-2</v>
      </c>
      <c r="X2164" s="150" t="s">
        <v>636</v>
      </c>
      <c r="Y2164" s="150"/>
      <c r="Z2164" s="153">
        <v>782004.12</v>
      </c>
      <c r="AA2164" s="153">
        <v>1</v>
      </c>
      <c r="AB2164" s="153">
        <v>98.6</v>
      </c>
      <c r="AC2164" s="153">
        <v>0</v>
      </c>
      <c r="AD2164" s="153">
        <v>771.05606</v>
      </c>
      <c r="AE2164" s="154"/>
      <c r="AF2164" s="154"/>
      <c r="AG2164" s="150" t="s">
        <v>17</v>
      </c>
      <c r="AH2164" s="147">
        <v>9.5969190899999998E-4</v>
      </c>
      <c r="AI2164" s="147">
        <v>1.565479072E-3</v>
      </c>
      <c r="AJ2164" s="147">
        <v>6.0681665000000004E-4</v>
      </c>
    </row>
    <row r="2165" spans="1:36" ht="13.5" thickBot="1" x14ac:dyDescent="0.25">
      <c r="A2165" s="149">
        <v>8700</v>
      </c>
      <c r="B2165" s="149">
        <v>12956</v>
      </c>
      <c r="C2165" s="150" t="s">
        <v>1699</v>
      </c>
      <c r="D2165" s="150">
        <v>520034372</v>
      </c>
      <c r="E2165" s="150" t="s">
        <v>429</v>
      </c>
      <c r="F2165" s="150" t="s">
        <v>1796</v>
      </c>
      <c r="G2165" s="150">
        <v>1410307</v>
      </c>
      <c r="H2165" s="150" t="s">
        <v>102</v>
      </c>
      <c r="I2165" s="150" t="s">
        <v>229</v>
      </c>
      <c r="J2165" s="150" t="s">
        <v>53</v>
      </c>
      <c r="K2165" s="150" t="s">
        <v>53</v>
      </c>
      <c r="L2165" s="150" t="s">
        <v>821</v>
      </c>
      <c r="M2165" s="150" t="s">
        <v>311</v>
      </c>
      <c r="N2165" s="150" t="s">
        <v>258</v>
      </c>
      <c r="O2165" s="150" t="s">
        <v>62</v>
      </c>
      <c r="P2165" s="150" t="s">
        <v>1369</v>
      </c>
      <c r="Q2165" s="150" t="s">
        <v>65</v>
      </c>
      <c r="R2165" s="150" t="s">
        <v>57</v>
      </c>
      <c r="S2165" s="150" t="s">
        <v>1206</v>
      </c>
      <c r="T2165" s="152">
        <v>1.2010000000000001</v>
      </c>
      <c r="U2165" s="151">
        <v>46194</v>
      </c>
      <c r="V2165" s="147">
        <v>1.7999999999999999E-2</v>
      </c>
      <c r="W2165" s="192">
        <v>2.0199999999999999E-2</v>
      </c>
      <c r="X2165" s="150" t="s">
        <v>636</v>
      </c>
      <c r="Y2165" s="150"/>
      <c r="Z2165" s="153">
        <v>121452</v>
      </c>
      <c r="AA2165" s="153">
        <v>1</v>
      </c>
      <c r="AB2165" s="153">
        <v>112.08</v>
      </c>
      <c r="AC2165" s="153">
        <v>0</v>
      </c>
      <c r="AD2165" s="153">
        <v>136.1234</v>
      </c>
      <c r="AE2165" s="154"/>
      <c r="AF2165" s="154"/>
      <c r="AG2165" s="150" t="s">
        <v>17</v>
      </c>
      <c r="AH2165" s="147">
        <v>1.6615202000000001E-4</v>
      </c>
      <c r="AI2165" s="147">
        <v>2.76372037E-4</v>
      </c>
      <c r="AJ2165" s="147">
        <v>1.0712832599999999E-4</v>
      </c>
    </row>
    <row r="2166" spans="1:36" ht="13.5" thickBot="1" x14ac:dyDescent="0.25">
      <c r="A2166" s="149">
        <v>8700</v>
      </c>
      <c r="B2166" s="149">
        <v>12956</v>
      </c>
      <c r="C2166" s="150" t="s">
        <v>1785</v>
      </c>
      <c r="D2166" s="150">
        <v>520034505</v>
      </c>
      <c r="E2166" s="150" t="s">
        <v>429</v>
      </c>
      <c r="F2166" s="150" t="s">
        <v>1797</v>
      </c>
      <c r="G2166" s="150">
        <v>1550169</v>
      </c>
      <c r="H2166" s="150" t="s">
        <v>102</v>
      </c>
      <c r="I2166" s="150" t="s">
        <v>229</v>
      </c>
      <c r="J2166" s="150" t="s">
        <v>53</v>
      </c>
      <c r="K2166" s="150" t="s">
        <v>53</v>
      </c>
      <c r="L2166" s="150" t="s">
        <v>821</v>
      </c>
      <c r="M2166" s="150" t="s">
        <v>311</v>
      </c>
      <c r="N2166" s="150" t="s">
        <v>140</v>
      </c>
      <c r="O2166" s="150" t="s">
        <v>62</v>
      </c>
      <c r="P2166" s="150" t="s">
        <v>1489</v>
      </c>
      <c r="Q2166" s="150" t="s">
        <v>1351</v>
      </c>
      <c r="R2166" s="150" t="s">
        <v>57</v>
      </c>
      <c r="S2166" s="150" t="s">
        <v>1206</v>
      </c>
      <c r="T2166" s="152">
        <v>3.6659999999999999</v>
      </c>
      <c r="U2166" s="151">
        <v>48319</v>
      </c>
      <c r="V2166" s="147">
        <v>2.07E-2</v>
      </c>
      <c r="W2166" s="192">
        <v>4.1799999999999997E-2</v>
      </c>
      <c r="X2166" s="150" t="s">
        <v>636</v>
      </c>
      <c r="Y2166" s="150"/>
      <c r="Z2166" s="153">
        <v>889064</v>
      </c>
      <c r="AA2166" s="153">
        <v>1</v>
      </c>
      <c r="AB2166" s="153">
        <v>101.49</v>
      </c>
      <c r="AC2166" s="153">
        <v>0</v>
      </c>
      <c r="AD2166" s="153">
        <v>902.31105000000002</v>
      </c>
      <c r="AE2166" s="154"/>
      <c r="AF2166" s="154"/>
      <c r="AG2166" s="150" t="s">
        <v>17</v>
      </c>
      <c r="AH2166" s="147">
        <v>1.656966796E-3</v>
      </c>
      <c r="AI2166" s="147">
        <v>1.831966752E-3</v>
      </c>
      <c r="AJ2166" s="147">
        <v>7.1011356699999997E-4</v>
      </c>
    </row>
    <row r="2167" spans="1:36" ht="13.5" thickBot="1" x14ac:dyDescent="0.25">
      <c r="A2167" s="149">
        <v>8700</v>
      </c>
      <c r="B2167" s="149">
        <v>12956</v>
      </c>
      <c r="C2167" s="150" t="s">
        <v>1798</v>
      </c>
      <c r="D2167" s="150">
        <v>520035171</v>
      </c>
      <c r="E2167" s="150" t="s">
        <v>429</v>
      </c>
      <c r="F2167" s="150" t="s">
        <v>1799</v>
      </c>
      <c r="G2167" s="150">
        <v>1820208</v>
      </c>
      <c r="H2167" s="150" t="s">
        <v>102</v>
      </c>
      <c r="I2167" s="150" t="s">
        <v>229</v>
      </c>
      <c r="J2167" s="150" t="s">
        <v>53</v>
      </c>
      <c r="K2167" s="150" t="s">
        <v>53</v>
      </c>
      <c r="L2167" s="150" t="s">
        <v>821</v>
      </c>
      <c r="M2167" s="150" t="s">
        <v>311</v>
      </c>
      <c r="N2167" s="150" t="s">
        <v>652</v>
      </c>
      <c r="O2167" s="150" t="s">
        <v>62</v>
      </c>
      <c r="P2167" s="150" t="s">
        <v>1366</v>
      </c>
      <c r="Q2167" s="150" t="s">
        <v>1351</v>
      </c>
      <c r="R2167" s="150" t="s">
        <v>57</v>
      </c>
      <c r="S2167" s="150" t="s">
        <v>1206</v>
      </c>
      <c r="T2167" s="152">
        <v>1.8580000000000001</v>
      </c>
      <c r="U2167" s="151">
        <v>46631</v>
      </c>
      <c r="V2167" s="147">
        <v>2.8500000000000001E-2</v>
      </c>
      <c r="W2167" s="192">
        <v>2.86E-2</v>
      </c>
      <c r="X2167" s="150" t="s">
        <v>636</v>
      </c>
      <c r="Y2167" s="150"/>
      <c r="Z2167" s="153">
        <v>164275.20000000001</v>
      </c>
      <c r="AA2167" s="153">
        <v>1</v>
      </c>
      <c r="AB2167" s="153">
        <v>113.36</v>
      </c>
      <c r="AC2167" s="153">
        <v>0</v>
      </c>
      <c r="AD2167" s="153">
        <v>186.22237000000001</v>
      </c>
      <c r="AE2167" s="154"/>
      <c r="AF2167" s="154"/>
      <c r="AG2167" s="150" t="s">
        <v>17</v>
      </c>
      <c r="AH2167" s="147">
        <v>3.0254329400000002E-4</v>
      </c>
      <c r="AI2167" s="147">
        <v>3.78088232E-4</v>
      </c>
      <c r="AJ2167" s="147">
        <v>1.46555926E-4</v>
      </c>
    </row>
    <row r="2168" spans="1:36" ht="13.5" thickBot="1" x14ac:dyDescent="0.25">
      <c r="A2168" s="149">
        <v>8700</v>
      </c>
      <c r="B2168" s="149">
        <v>12956</v>
      </c>
      <c r="C2168" s="150" t="s">
        <v>1798</v>
      </c>
      <c r="D2168" s="150">
        <v>520035171</v>
      </c>
      <c r="E2168" s="150" t="s">
        <v>429</v>
      </c>
      <c r="F2168" s="150" t="s">
        <v>1800</v>
      </c>
      <c r="G2168" s="150">
        <v>1820281</v>
      </c>
      <c r="H2168" s="150" t="s">
        <v>102</v>
      </c>
      <c r="I2168" s="150" t="s">
        <v>229</v>
      </c>
      <c r="J2168" s="150" t="s">
        <v>53</v>
      </c>
      <c r="K2168" s="150" t="s">
        <v>53</v>
      </c>
      <c r="L2168" s="150" t="s">
        <v>821</v>
      </c>
      <c r="M2168" s="150" t="s">
        <v>311</v>
      </c>
      <c r="N2168" s="150" t="s">
        <v>652</v>
      </c>
      <c r="O2168" s="150" t="s">
        <v>62</v>
      </c>
      <c r="P2168" s="150" t="s">
        <v>1366</v>
      </c>
      <c r="Q2168" s="150" t="s">
        <v>1351</v>
      </c>
      <c r="R2168" s="150" t="s">
        <v>57</v>
      </c>
      <c r="S2168" s="150" t="s">
        <v>1206</v>
      </c>
      <c r="T2168" s="152">
        <v>3.6549999999999998</v>
      </c>
      <c r="U2168" s="151">
        <v>47573</v>
      </c>
      <c r="V2168" s="147">
        <v>2.4500000000000001E-2</v>
      </c>
      <c r="W2168" s="192">
        <v>3.5299999999999998E-2</v>
      </c>
      <c r="X2168" s="150" t="s">
        <v>636</v>
      </c>
      <c r="Y2168" s="150"/>
      <c r="Z2168" s="153">
        <v>110999.16</v>
      </c>
      <c r="AA2168" s="153">
        <v>1</v>
      </c>
      <c r="AB2168" s="153">
        <v>107.38</v>
      </c>
      <c r="AC2168" s="153">
        <v>0</v>
      </c>
      <c r="AD2168" s="153">
        <v>119.1909</v>
      </c>
      <c r="AE2168" s="154"/>
      <c r="AF2168" s="154"/>
      <c r="AG2168" s="150" t="s">
        <v>17</v>
      </c>
      <c r="AH2168" s="147">
        <v>2.26760286E-4</v>
      </c>
      <c r="AI2168" s="147">
        <v>2.41993895E-4</v>
      </c>
      <c r="AJ2168" s="147">
        <v>9.3802547593971206E-5</v>
      </c>
    </row>
    <row r="2169" spans="1:36" ht="13.5" thickBot="1" x14ac:dyDescent="0.25">
      <c r="A2169" s="149">
        <v>8700</v>
      </c>
      <c r="B2169" s="149">
        <v>12956</v>
      </c>
      <c r="C2169" s="150" t="s">
        <v>1798</v>
      </c>
      <c r="D2169" s="150">
        <v>520035171</v>
      </c>
      <c r="E2169" s="150" t="s">
        <v>429</v>
      </c>
      <c r="F2169" s="150" t="s">
        <v>1801</v>
      </c>
      <c r="G2169" s="150">
        <v>1820331</v>
      </c>
      <c r="H2169" s="150" t="s">
        <v>102</v>
      </c>
      <c r="I2169" s="150" t="s">
        <v>229</v>
      </c>
      <c r="J2169" s="150" t="s">
        <v>53</v>
      </c>
      <c r="K2169" s="150" t="s">
        <v>53</v>
      </c>
      <c r="L2169" s="150" t="s">
        <v>821</v>
      </c>
      <c r="M2169" s="150" t="s">
        <v>311</v>
      </c>
      <c r="N2169" s="150" t="s">
        <v>652</v>
      </c>
      <c r="O2169" s="150" t="s">
        <v>62</v>
      </c>
      <c r="P2169" s="150" t="s">
        <v>1366</v>
      </c>
      <c r="Q2169" s="150" t="s">
        <v>1351</v>
      </c>
      <c r="R2169" s="150" t="s">
        <v>57</v>
      </c>
      <c r="S2169" s="150" t="s">
        <v>1206</v>
      </c>
      <c r="T2169" s="152">
        <v>4.54</v>
      </c>
      <c r="U2169" s="151">
        <v>47938</v>
      </c>
      <c r="V2169" s="147">
        <v>4.3E-3</v>
      </c>
      <c r="W2169" s="192">
        <v>3.9899999999999998E-2</v>
      </c>
      <c r="X2169" s="150" t="s">
        <v>636</v>
      </c>
      <c r="Y2169" s="150"/>
      <c r="Z2169" s="153">
        <v>1118162</v>
      </c>
      <c r="AA2169" s="153">
        <v>1</v>
      </c>
      <c r="AB2169" s="153">
        <v>92.99</v>
      </c>
      <c r="AC2169" s="153">
        <v>0</v>
      </c>
      <c r="AD2169" s="153">
        <v>1039.7788399999999</v>
      </c>
      <c r="AE2169" s="154"/>
      <c r="AF2169" s="154"/>
      <c r="AG2169" s="150" t="s">
        <v>17</v>
      </c>
      <c r="AH2169" s="147">
        <v>1.7890592E-3</v>
      </c>
      <c r="AI2169" s="147">
        <v>2.1110683109999999E-3</v>
      </c>
      <c r="AJ2169" s="147">
        <v>8.1829992099999999E-4</v>
      </c>
    </row>
    <row r="2170" spans="1:36" ht="13.5" thickBot="1" x14ac:dyDescent="0.25">
      <c r="A2170" s="149">
        <v>8700</v>
      </c>
      <c r="B2170" s="149">
        <v>12956</v>
      </c>
      <c r="C2170" s="150" t="s">
        <v>1802</v>
      </c>
      <c r="D2170" s="150">
        <v>520024126</v>
      </c>
      <c r="E2170" s="150" t="s">
        <v>429</v>
      </c>
      <c r="F2170" s="150" t="s">
        <v>1803</v>
      </c>
      <c r="G2170" s="150">
        <v>2260446</v>
      </c>
      <c r="H2170" s="150" t="s">
        <v>102</v>
      </c>
      <c r="I2170" s="150" t="s">
        <v>229</v>
      </c>
      <c r="J2170" s="150" t="s">
        <v>53</v>
      </c>
      <c r="K2170" s="150" t="s">
        <v>53</v>
      </c>
      <c r="L2170" s="150" t="s">
        <v>821</v>
      </c>
      <c r="M2170" s="150" t="s">
        <v>311</v>
      </c>
      <c r="N2170" s="150" t="s">
        <v>651</v>
      </c>
      <c r="O2170" s="150" t="s">
        <v>62</v>
      </c>
      <c r="P2170" s="150" t="s">
        <v>1369</v>
      </c>
      <c r="Q2170" s="150" t="s">
        <v>65</v>
      </c>
      <c r="R2170" s="150" t="s">
        <v>57</v>
      </c>
      <c r="S2170" s="150" t="s">
        <v>1206</v>
      </c>
      <c r="T2170" s="152">
        <v>2.1480000000000001</v>
      </c>
      <c r="U2170" s="151">
        <v>46934</v>
      </c>
      <c r="V2170" s="147">
        <v>3.6999999999999998E-2</v>
      </c>
      <c r="W2170" s="192">
        <v>2.3599999999999999E-2</v>
      </c>
      <c r="X2170" s="150" t="s">
        <v>636</v>
      </c>
      <c r="Y2170" s="150"/>
      <c r="Z2170" s="153">
        <v>1100000</v>
      </c>
      <c r="AA2170" s="153">
        <v>1</v>
      </c>
      <c r="AB2170" s="153">
        <v>116.15</v>
      </c>
      <c r="AC2170" s="153">
        <v>0</v>
      </c>
      <c r="AD2170" s="153">
        <v>1277.6500000000001</v>
      </c>
      <c r="AE2170" s="154"/>
      <c r="AF2170" s="154"/>
      <c r="AG2170" s="150" t="s">
        <v>17</v>
      </c>
      <c r="AH2170" s="147">
        <v>2.926069299E-3</v>
      </c>
      <c r="AI2170" s="147">
        <v>2.5940193469999998E-3</v>
      </c>
      <c r="AJ2170" s="147">
        <v>1.0055031460000001E-3</v>
      </c>
    </row>
    <row r="2171" spans="1:36" ht="13.5" thickBot="1" x14ac:dyDescent="0.25">
      <c r="A2171" s="149">
        <v>8700</v>
      </c>
      <c r="B2171" s="149">
        <v>12956</v>
      </c>
      <c r="C2171" s="150" t="s">
        <v>1802</v>
      </c>
      <c r="D2171" s="150">
        <v>520024126</v>
      </c>
      <c r="E2171" s="150" t="s">
        <v>429</v>
      </c>
      <c r="F2171" s="150" t="s">
        <v>1804</v>
      </c>
      <c r="G2171" s="150">
        <v>2260487</v>
      </c>
      <c r="H2171" s="150" t="s">
        <v>102</v>
      </c>
      <c r="I2171" s="150" t="s">
        <v>229</v>
      </c>
      <c r="J2171" s="150" t="s">
        <v>53</v>
      </c>
      <c r="K2171" s="150" t="s">
        <v>53</v>
      </c>
      <c r="L2171" s="150" t="s">
        <v>821</v>
      </c>
      <c r="M2171" s="150" t="s">
        <v>311</v>
      </c>
      <c r="N2171" s="150" t="s">
        <v>651</v>
      </c>
      <c r="O2171" s="150" t="s">
        <v>62</v>
      </c>
      <c r="P2171" s="150" t="s">
        <v>1369</v>
      </c>
      <c r="Q2171" s="150" t="s">
        <v>65</v>
      </c>
      <c r="R2171" s="150" t="s">
        <v>57</v>
      </c>
      <c r="S2171" s="150" t="s">
        <v>1206</v>
      </c>
      <c r="T2171" s="152">
        <v>2.7210000000000001</v>
      </c>
      <c r="U2171" s="151">
        <v>46477</v>
      </c>
      <c r="V2171" s="147">
        <v>2.5999999999999999E-2</v>
      </c>
      <c r="W2171" s="192">
        <v>2.1499999999999998E-2</v>
      </c>
      <c r="X2171" s="150" t="s">
        <v>636</v>
      </c>
      <c r="Y2171" s="150"/>
      <c r="Z2171" s="153">
        <v>273052.93</v>
      </c>
      <c r="AA2171" s="153">
        <v>1</v>
      </c>
      <c r="AB2171" s="153">
        <v>114.14</v>
      </c>
      <c r="AC2171" s="153">
        <v>0</v>
      </c>
      <c r="AD2171" s="153">
        <v>311.66260999999997</v>
      </c>
      <c r="AE2171" s="154"/>
      <c r="AF2171" s="154"/>
      <c r="AG2171" s="150" t="s">
        <v>17</v>
      </c>
      <c r="AH2171" s="147">
        <v>7.5698429299999996E-4</v>
      </c>
      <c r="AI2171" s="147">
        <v>6.3277019500000004E-4</v>
      </c>
      <c r="AJ2171" s="147">
        <v>2.4527666699999999E-4</v>
      </c>
    </row>
    <row r="2172" spans="1:36" ht="13.5" thickBot="1" x14ac:dyDescent="0.25">
      <c r="A2172" s="149">
        <v>8700</v>
      </c>
      <c r="B2172" s="149">
        <v>12956</v>
      </c>
      <c r="C2172" s="150" t="s">
        <v>1802</v>
      </c>
      <c r="D2172" s="150">
        <v>520024126</v>
      </c>
      <c r="E2172" s="150" t="s">
        <v>429</v>
      </c>
      <c r="F2172" s="150" t="s">
        <v>1805</v>
      </c>
      <c r="G2172" s="150">
        <v>2260495</v>
      </c>
      <c r="H2172" s="150" t="s">
        <v>102</v>
      </c>
      <c r="I2172" s="150" t="s">
        <v>229</v>
      </c>
      <c r="J2172" s="150" t="s">
        <v>53</v>
      </c>
      <c r="K2172" s="150" t="s">
        <v>53</v>
      </c>
      <c r="L2172" s="150" t="s">
        <v>821</v>
      </c>
      <c r="M2172" s="150" t="s">
        <v>311</v>
      </c>
      <c r="N2172" s="150" t="s">
        <v>651</v>
      </c>
      <c r="O2172" s="150" t="s">
        <v>62</v>
      </c>
      <c r="P2172" s="150" t="s">
        <v>1369</v>
      </c>
      <c r="Q2172" s="150" t="s">
        <v>65</v>
      </c>
      <c r="R2172" s="150" t="s">
        <v>57</v>
      </c>
      <c r="S2172" s="150" t="s">
        <v>1206</v>
      </c>
      <c r="T2172" s="152">
        <v>3.899</v>
      </c>
      <c r="U2172" s="151">
        <v>47483</v>
      </c>
      <c r="V2172" s="147">
        <v>2.81E-2</v>
      </c>
      <c r="W2172" s="192">
        <v>2.5000000000000001E-2</v>
      </c>
      <c r="X2172" s="150" t="s">
        <v>636</v>
      </c>
      <c r="Y2172" s="150"/>
      <c r="Z2172" s="153">
        <v>2521250</v>
      </c>
      <c r="AA2172" s="153">
        <v>1</v>
      </c>
      <c r="AB2172" s="153">
        <v>115.32</v>
      </c>
      <c r="AC2172" s="153">
        <v>0</v>
      </c>
      <c r="AD2172" s="153">
        <v>2907.5055000000002</v>
      </c>
      <c r="AE2172" s="154"/>
      <c r="AF2172" s="154"/>
      <c r="AG2172" s="150" t="s">
        <v>17</v>
      </c>
      <c r="AH2172" s="147">
        <v>1.831104279E-3</v>
      </c>
      <c r="AI2172" s="147">
        <v>5.9031233269999997E-3</v>
      </c>
      <c r="AJ2172" s="147">
        <v>2.2881899789999999E-3</v>
      </c>
    </row>
    <row r="2173" spans="1:36" ht="13.5" thickBot="1" x14ac:dyDescent="0.25">
      <c r="A2173" s="149">
        <v>8700</v>
      </c>
      <c r="B2173" s="149">
        <v>12956</v>
      </c>
      <c r="C2173" s="150" t="s">
        <v>1802</v>
      </c>
      <c r="D2173" s="150">
        <v>520024126</v>
      </c>
      <c r="E2173" s="150" t="s">
        <v>429</v>
      </c>
      <c r="F2173" s="150" t="s">
        <v>1806</v>
      </c>
      <c r="G2173" s="150">
        <v>2260545</v>
      </c>
      <c r="H2173" s="150" t="s">
        <v>102</v>
      </c>
      <c r="I2173" s="150" t="s">
        <v>229</v>
      </c>
      <c r="J2173" s="150" t="s">
        <v>53</v>
      </c>
      <c r="K2173" s="150" t="s">
        <v>53</v>
      </c>
      <c r="L2173" s="150" t="s">
        <v>821</v>
      </c>
      <c r="M2173" s="150" t="s">
        <v>311</v>
      </c>
      <c r="N2173" s="150" t="s">
        <v>651</v>
      </c>
      <c r="O2173" s="150" t="s">
        <v>62</v>
      </c>
      <c r="P2173" s="150" t="s">
        <v>1369</v>
      </c>
      <c r="Q2173" s="150" t="s">
        <v>65</v>
      </c>
      <c r="R2173" s="150" t="s">
        <v>57</v>
      </c>
      <c r="S2173" s="150" t="s">
        <v>1206</v>
      </c>
      <c r="T2173" s="152">
        <v>2.2389999999999999</v>
      </c>
      <c r="U2173" s="151">
        <v>46295</v>
      </c>
      <c r="V2173" s="147">
        <v>2.4E-2</v>
      </c>
      <c r="W2173" s="192">
        <v>2.24E-2</v>
      </c>
      <c r="X2173" s="150" t="s">
        <v>636</v>
      </c>
      <c r="Y2173" s="150"/>
      <c r="Z2173" s="153">
        <v>235510.21</v>
      </c>
      <c r="AA2173" s="153">
        <v>1</v>
      </c>
      <c r="AB2173" s="153">
        <v>112.83</v>
      </c>
      <c r="AC2173" s="153">
        <v>0</v>
      </c>
      <c r="AD2173" s="153">
        <v>265.72617000000002</v>
      </c>
      <c r="AE2173" s="154"/>
      <c r="AF2173" s="154"/>
      <c r="AG2173" s="150" t="s">
        <v>17</v>
      </c>
      <c r="AH2173" s="147">
        <v>4.0816044399999998E-4</v>
      </c>
      <c r="AI2173" s="147">
        <v>5.3950520499999996E-4</v>
      </c>
      <c r="AJ2173" s="147">
        <v>2.0912495499999999E-4</v>
      </c>
    </row>
    <row r="2174" spans="1:36" ht="13.5" thickBot="1" x14ac:dyDescent="0.25">
      <c r="A2174" s="149">
        <v>8700</v>
      </c>
      <c r="B2174" s="149">
        <v>12956</v>
      </c>
      <c r="C2174" s="150" t="s">
        <v>1802</v>
      </c>
      <c r="D2174" s="150">
        <v>520024126</v>
      </c>
      <c r="E2174" s="150" t="s">
        <v>429</v>
      </c>
      <c r="F2174" s="150" t="s">
        <v>1807</v>
      </c>
      <c r="G2174" s="150">
        <v>2260636</v>
      </c>
      <c r="H2174" s="150" t="s">
        <v>102</v>
      </c>
      <c r="I2174" s="150" t="s">
        <v>229</v>
      </c>
      <c r="J2174" s="150" t="s">
        <v>53</v>
      </c>
      <c r="K2174" s="150" t="s">
        <v>53</v>
      </c>
      <c r="L2174" s="150" t="s">
        <v>821</v>
      </c>
      <c r="M2174" s="150" t="s">
        <v>311</v>
      </c>
      <c r="N2174" s="150" t="s">
        <v>651</v>
      </c>
      <c r="O2174" s="150" t="s">
        <v>62</v>
      </c>
      <c r="P2174" s="150" t="s">
        <v>1369</v>
      </c>
      <c r="Q2174" s="150" t="s">
        <v>65</v>
      </c>
      <c r="R2174" s="150" t="s">
        <v>57</v>
      </c>
      <c r="S2174" s="150" t="s">
        <v>1206</v>
      </c>
      <c r="T2174" s="152">
        <v>6.335</v>
      </c>
      <c r="U2174" s="151">
        <v>48852</v>
      </c>
      <c r="V2174" s="147">
        <v>3.5000000000000001E-3</v>
      </c>
      <c r="W2174" s="192">
        <v>3.0499999999999999E-2</v>
      </c>
      <c r="X2174" s="150" t="s">
        <v>636</v>
      </c>
      <c r="Y2174" s="150"/>
      <c r="Z2174" s="153">
        <v>4413500</v>
      </c>
      <c r="AA2174" s="153">
        <v>1</v>
      </c>
      <c r="AB2174" s="153">
        <v>92.07</v>
      </c>
      <c r="AC2174" s="153">
        <v>0</v>
      </c>
      <c r="AD2174" s="153">
        <v>4063.50945</v>
      </c>
      <c r="AE2174" s="154"/>
      <c r="AF2174" s="154"/>
      <c r="AG2174" s="150" t="s">
        <v>17</v>
      </c>
      <c r="AH2174" s="147">
        <v>1.2667038579999999E-3</v>
      </c>
      <c r="AI2174" s="147">
        <v>8.2501640750000001E-3</v>
      </c>
      <c r="AJ2174" s="147">
        <v>3.1979583890000001E-3</v>
      </c>
    </row>
    <row r="2175" spans="1:36" ht="13.5" thickBot="1" x14ac:dyDescent="0.25">
      <c r="A2175" s="149">
        <v>8700</v>
      </c>
      <c r="B2175" s="149">
        <v>12956</v>
      </c>
      <c r="C2175" s="150" t="s">
        <v>1376</v>
      </c>
      <c r="D2175" s="150">
        <v>520031931</v>
      </c>
      <c r="E2175" s="150" t="s">
        <v>429</v>
      </c>
      <c r="F2175" s="150" t="s">
        <v>1377</v>
      </c>
      <c r="G2175" s="150">
        <v>2300176</v>
      </c>
      <c r="H2175" s="150" t="s">
        <v>102</v>
      </c>
      <c r="I2175" s="150" t="s">
        <v>228</v>
      </c>
      <c r="J2175" s="150" t="s">
        <v>53</v>
      </c>
      <c r="K2175" s="150" t="s">
        <v>53</v>
      </c>
      <c r="L2175" s="150" t="s">
        <v>821</v>
      </c>
      <c r="M2175" s="150" t="s">
        <v>311</v>
      </c>
      <c r="N2175" s="150" t="s">
        <v>260</v>
      </c>
      <c r="O2175" s="150" t="s">
        <v>62</v>
      </c>
      <c r="P2175" s="150" t="s">
        <v>1345</v>
      </c>
      <c r="Q2175" s="150" t="s">
        <v>65</v>
      </c>
      <c r="R2175" s="150" t="s">
        <v>57</v>
      </c>
      <c r="S2175" s="150" t="s">
        <v>1206</v>
      </c>
      <c r="T2175" s="152">
        <v>1.1319999999999999</v>
      </c>
      <c r="U2175" s="151">
        <v>45992</v>
      </c>
      <c r="V2175" s="147">
        <v>3.6499999999999998E-2</v>
      </c>
      <c r="W2175" s="192">
        <v>4.6899999999999997E-2</v>
      </c>
      <c r="X2175" s="150" t="s">
        <v>636</v>
      </c>
      <c r="Y2175" s="150"/>
      <c r="Z2175" s="153">
        <v>26666.67</v>
      </c>
      <c r="AA2175" s="153">
        <v>1</v>
      </c>
      <c r="AB2175" s="153">
        <v>100.11</v>
      </c>
      <c r="AC2175" s="153">
        <v>0</v>
      </c>
      <c r="AD2175" s="153">
        <v>26.696000000000002</v>
      </c>
      <c r="AE2175" s="154"/>
      <c r="AF2175" s="154"/>
      <c r="AG2175" s="150" t="s">
        <v>17</v>
      </c>
      <c r="AH2175" s="147">
        <v>2.5039575780111E-5</v>
      </c>
      <c r="AI2175" s="147">
        <v>5.42010257088353E-5</v>
      </c>
      <c r="AJ2175" s="147">
        <v>2.10095972978529E-5</v>
      </c>
    </row>
    <row r="2176" spans="1:36" ht="13.5" thickBot="1" x14ac:dyDescent="0.25">
      <c r="A2176" s="149">
        <v>8700</v>
      </c>
      <c r="B2176" s="149">
        <v>12956</v>
      </c>
      <c r="C2176" s="150" t="s">
        <v>1376</v>
      </c>
      <c r="D2176" s="150">
        <v>520031931</v>
      </c>
      <c r="E2176" s="150" t="s">
        <v>429</v>
      </c>
      <c r="F2176" s="150" t="s">
        <v>1808</v>
      </c>
      <c r="G2176" s="150">
        <v>2300184</v>
      </c>
      <c r="H2176" s="150" t="s">
        <v>102</v>
      </c>
      <c r="I2176" s="150" t="s">
        <v>229</v>
      </c>
      <c r="J2176" s="150" t="s">
        <v>53</v>
      </c>
      <c r="K2176" s="150" t="s">
        <v>53</v>
      </c>
      <c r="L2176" s="150" t="s">
        <v>821</v>
      </c>
      <c r="M2176" s="150" t="s">
        <v>311</v>
      </c>
      <c r="N2176" s="150" t="s">
        <v>260</v>
      </c>
      <c r="O2176" s="150" t="s">
        <v>62</v>
      </c>
      <c r="P2176" s="150" t="s">
        <v>1345</v>
      </c>
      <c r="Q2176" s="150" t="s">
        <v>65</v>
      </c>
      <c r="R2176" s="150" t="s">
        <v>57</v>
      </c>
      <c r="S2176" s="150" t="s">
        <v>1206</v>
      </c>
      <c r="T2176" s="152">
        <v>1.1479999999999999</v>
      </c>
      <c r="U2176" s="151">
        <v>45992</v>
      </c>
      <c r="V2176" s="147">
        <v>2.1999999999999999E-2</v>
      </c>
      <c r="W2176" s="192">
        <v>1.7500000000000002E-2</v>
      </c>
      <c r="X2176" s="150" t="s">
        <v>636</v>
      </c>
      <c r="Y2176" s="150"/>
      <c r="Z2176" s="153">
        <v>460000</v>
      </c>
      <c r="AA2176" s="153">
        <v>1</v>
      </c>
      <c r="AB2176" s="153">
        <v>113.35</v>
      </c>
      <c r="AC2176" s="153">
        <v>0</v>
      </c>
      <c r="AD2176" s="153">
        <v>521.41</v>
      </c>
      <c r="AE2176" s="154"/>
      <c r="AF2176" s="154"/>
      <c r="AG2176" s="150" t="s">
        <v>17</v>
      </c>
      <c r="AH2176" s="147">
        <v>8.6954831199999999E-4</v>
      </c>
      <c r="AI2176" s="147">
        <v>1.058621397E-3</v>
      </c>
      <c r="AJ2176" s="147">
        <v>4.1034664799999998E-4</v>
      </c>
    </row>
    <row r="2177" spans="1:36" ht="13.5" thickBot="1" x14ac:dyDescent="0.25">
      <c r="A2177" s="149">
        <v>8700</v>
      </c>
      <c r="B2177" s="149">
        <v>12956</v>
      </c>
      <c r="C2177" s="150" t="s">
        <v>1376</v>
      </c>
      <c r="D2177" s="150">
        <v>520031931</v>
      </c>
      <c r="E2177" s="150" t="s">
        <v>429</v>
      </c>
      <c r="F2177" s="150" t="s">
        <v>1809</v>
      </c>
      <c r="G2177" s="150">
        <v>2300234</v>
      </c>
      <c r="H2177" s="150" t="s">
        <v>102</v>
      </c>
      <c r="I2177" s="150" t="s">
        <v>228</v>
      </c>
      <c r="J2177" s="150" t="s">
        <v>53</v>
      </c>
      <c r="K2177" s="150" t="s">
        <v>53</v>
      </c>
      <c r="L2177" s="150" t="s">
        <v>821</v>
      </c>
      <c r="M2177" s="150" t="s">
        <v>311</v>
      </c>
      <c r="N2177" s="150" t="s">
        <v>260</v>
      </c>
      <c r="O2177" s="150" t="s">
        <v>62</v>
      </c>
      <c r="P2177" s="150" t="s">
        <v>1345</v>
      </c>
      <c r="Q2177" s="150" t="s">
        <v>65</v>
      </c>
      <c r="R2177" s="150" t="s">
        <v>57</v>
      </c>
      <c r="S2177" s="150" t="s">
        <v>1206</v>
      </c>
      <c r="T2177" s="152">
        <v>3.83</v>
      </c>
      <c r="U2177" s="151">
        <v>47636</v>
      </c>
      <c r="V2177" s="147">
        <v>3.2000000000000001E-2</v>
      </c>
      <c r="W2177" s="192">
        <v>4.6899999999999997E-2</v>
      </c>
      <c r="X2177" s="150" t="s">
        <v>636</v>
      </c>
      <c r="Y2177" s="150"/>
      <c r="Z2177" s="153">
        <v>236000</v>
      </c>
      <c r="AA2177" s="153">
        <v>1</v>
      </c>
      <c r="AB2177" s="153">
        <v>95.72</v>
      </c>
      <c r="AC2177" s="153">
        <v>0</v>
      </c>
      <c r="AD2177" s="153">
        <v>225.89920000000001</v>
      </c>
      <c r="AE2177" s="154"/>
      <c r="AF2177" s="154"/>
      <c r="AG2177" s="150" t="s">
        <v>17</v>
      </c>
      <c r="AH2177" s="147">
        <v>1.6825378900000001E-4</v>
      </c>
      <c r="AI2177" s="147">
        <v>4.58644304E-4</v>
      </c>
      <c r="AJ2177" s="147">
        <v>1.7778136100000001E-4</v>
      </c>
    </row>
    <row r="2178" spans="1:36" ht="13.5" thickBot="1" x14ac:dyDescent="0.25">
      <c r="A2178" s="149">
        <v>8700</v>
      </c>
      <c r="B2178" s="149">
        <v>12956</v>
      </c>
      <c r="C2178" s="150" t="s">
        <v>1376</v>
      </c>
      <c r="D2178" s="150">
        <v>520031931</v>
      </c>
      <c r="E2178" s="150" t="s">
        <v>429</v>
      </c>
      <c r="F2178" s="150" t="s">
        <v>1810</v>
      </c>
      <c r="G2178" s="150">
        <v>2300242</v>
      </c>
      <c r="H2178" s="150" t="s">
        <v>102</v>
      </c>
      <c r="I2178" s="150" t="s">
        <v>229</v>
      </c>
      <c r="J2178" s="150" t="s">
        <v>53</v>
      </c>
      <c r="K2178" s="150" t="s">
        <v>53</v>
      </c>
      <c r="L2178" s="150" t="s">
        <v>821</v>
      </c>
      <c r="M2178" s="150" t="s">
        <v>311</v>
      </c>
      <c r="N2178" s="150" t="s">
        <v>260</v>
      </c>
      <c r="O2178" s="150" t="s">
        <v>62</v>
      </c>
      <c r="P2178" s="150" t="s">
        <v>1345</v>
      </c>
      <c r="Q2178" s="150" t="s">
        <v>65</v>
      </c>
      <c r="R2178" s="150" t="s">
        <v>57</v>
      </c>
      <c r="S2178" s="150" t="s">
        <v>1206</v>
      </c>
      <c r="T2178" s="152">
        <v>3.9929999999999999</v>
      </c>
      <c r="U2178" s="151">
        <v>47636</v>
      </c>
      <c r="V2178" s="147">
        <v>1.7000000000000001E-2</v>
      </c>
      <c r="W2178" s="192">
        <v>2.0899999999999998E-2</v>
      </c>
      <c r="X2178" s="150" t="s">
        <v>636</v>
      </c>
      <c r="Y2178" s="150"/>
      <c r="Z2178" s="153">
        <v>150000</v>
      </c>
      <c r="AA2178" s="153">
        <v>1</v>
      </c>
      <c r="AB2178" s="153">
        <v>109.05</v>
      </c>
      <c r="AC2178" s="153">
        <v>0</v>
      </c>
      <c r="AD2178" s="153">
        <v>163.57499999999999</v>
      </c>
      <c r="AE2178" s="154"/>
      <c r="AF2178" s="154"/>
      <c r="AG2178" s="150" t="s">
        <v>17</v>
      </c>
      <c r="AH2178" s="147">
        <v>1.18180958E-4</v>
      </c>
      <c r="AI2178" s="147">
        <v>3.32107161E-4</v>
      </c>
      <c r="AJ2178" s="147">
        <v>1.28732577E-4</v>
      </c>
    </row>
    <row r="2179" spans="1:36" ht="13.5" thickBot="1" x14ac:dyDescent="0.25">
      <c r="A2179" s="149">
        <v>8700</v>
      </c>
      <c r="B2179" s="149">
        <v>12956</v>
      </c>
      <c r="C2179" s="150" t="s">
        <v>1376</v>
      </c>
      <c r="D2179" s="150">
        <v>520031931</v>
      </c>
      <c r="E2179" s="150" t="s">
        <v>429</v>
      </c>
      <c r="F2179" s="150" t="s">
        <v>1811</v>
      </c>
      <c r="G2179" s="150">
        <v>2300309</v>
      </c>
      <c r="H2179" s="150" t="s">
        <v>102</v>
      </c>
      <c r="I2179" s="150" t="s">
        <v>228</v>
      </c>
      <c r="J2179" s="150" t="s">
        <v>53</v>
      </c>
      <c r="K2179" s="150" t="s">
        <v>53</v>
      </c>
      <c r="L2179" s="150" t="s">
        <v>821</v>
      </c>
      <c r="M2179" s="150" t="s">
        <v>311</v>
      </c>
      <c r="N2179" s="150" t="s">
        <v>260</v>
      </c>
      <c r="O2179" s="150" t="s">
        <v>62</v>
      </c>
      <c r="P2179" s="150" t="s">
        <v>1345</v>
      </c>
      <c r="Q2179" s="150" t="s">
        <v>65</v>
      </c>
      <c r="R2179" s="150" t="s">
        <v>57</v>
      </c>
      <c r="S2179" s="150" t="s">
        <v>1206</v>
      </c>
      <c r="T2179" s="152">
        <v>8.2460000000000004</v>
      </c>
      <c r="U2179" s="151">
        <v>49645</v>
      </c>
      <c r="V2179" s="147">
        <v>2.7900000000000001E-2</v>
      </c>
      <c r="W2179" s="192">
        <v>5.2600000000000001E-2</v>
      </c>
      <c r="X2179" s="150" t="s">
        <v>636</v>
      </c>
      <c r="Y2179" s="150"/>
      <c r="Z2179" s="153">
        <v>1137000</v>
      </c>
      <c r="AA2179" s="153">
        <v>1</v>
      </c>
      <c r="AB2179" s="153">
        <v>82.89</v>
      </c>
      <c r="AC2179" s="153">
        <v>0</v>
      </c>
      <c r="AD2179" s="153">
        <v>942.45929999999998</v>
      </c>
      <c r="AE2179" s="154"/>
      <c r="AF2179" s="154"/>
      <c r="AG2179" s="150" t="s">
        <v>17</v>
      </c>
      <c r="AH2179" s="147">
        <v>1.3187761470000001E-3</v>
      </c>
      <c r="AI2179" s="147">
        <v>1.9134799499999999E-3</v>
      </c>
      <c r="AJ2179" s="147">
        <v>7.41710007E-4</v>
      </c>
    </row>
    <row r="2180" spans="1:36" ht="13.5" thickBot="1" x14ac:dyDescent="0.25">
      <c r="A2180" s="149">
        <v>8700</v>
      </c>
      <c r="B2180" s="149">
        <v>12956</v>
      </c>
      <c r="C2180" s="150" t="s">
        <v>1376</v>
      </c>
      <c r="D2180" s="150">
        <v>520031931</v>
      </c>
      <c r="E2180" s="150" t="s">
        <v>429</v>
      </c>
      <c r="F2180" s="150" t="s">
        <v>1812</v>
      </c>
      <c r="G2180" s="150">
        <v>2300317</v>
      </c>
      <c r="H2180" s="150" t="s">
        <v>102</v>
      </c>
      <c r="I2180" s="150" t="s">
        <v>229</v>
      </c>
      <c r="J2180" s="150" t="s">
        <v>53</v>
      </c>
      <c r="K2180" s="150" t="s">
        <v>53</v>
      </c>
      <c r="L2180" s="150" t="s">
        <v>821</v>
      </c>
      <c r="M2180" s="150" t="s">
        <v>311</v>
      </c>
      <c r="N2180" s="150" t="s">
        <v>260</v>
      </c>
      <c r="O2180" s="150" t="s">
        <v>62</v>
      </c>
      <c r="P2180" s="150" t="s">
        <v>1345</v>
      </c>
      <c r="Q2180" s="150" t="s">
        <v>65</v>
      </c>
      <c r="R2180" s="150" t="s">
        <v>57</v>
      </c>
      <c r="S2180" s="150" t="s">
        <v>1206</v>
      </c>
      <c r="T2180" s="152">
        <v>8.8469999999999995</v>
      </c>
      <c r="U2180" s="151">
        <v>49461</v>
      </c>
      <c r="V2180" s="147">
        <v>5.7999999999999996E-3</v>
      </c>
      <c r="W2180" s="192">
        <v>2.7699999999999999E-2</v>
      </c>
      <c r="X2180" s="150" t="s">
        <v>636</v>
      </c>
      <c r="Y2180" s="150"/>
      <c r="Z2180" s="153">
        <v>864000</v>
      </c>
      <c r="AA2180" s="153">
        <v>1</v>
      </c>
      <c r="AB2180" s="153">
        <v>90.28</v>
      </c>
      <c r="AC2180" s="153">
        <v>0</v>
      </c>
      <c r="AD2180" s="153">
        <v>780.01919999999996</v>
      </c>
      <c r="AE2180" s="154"/>
      <c r="AF2180" s="154"/>
      <c r="AG2180" s="150" t="s">
        <v>17</v>
      </c>
      <c r="AH2180" s="147">
        <v>1.8061597569999999E-3</v>
      </c>
      <c r="AI2180" s="147">
        <v>1.583676982E-3</v>
      </c>
      <c r="AJ2180" s="147">
        <v>6.1387059E-4</v>
      </c>
    </row>
    <row r="2181" spans="1:36" ht="13.5" thickBot="1" x14ac:dyDescent="0.25">
      <c r="A2181" s="149">
        <v>8700</v>
      </c>
      <c r="B2181" s="149">
        <v>12956</v>
      </c>
      <c r="C2181" s="150" t="s">
        <v>1378</v>
      </c>
      <c r="D2181" s="150">
        <v>520032046</v>
      </c>
      <c r="E2181" s="150" t="s">
        <v>429</v>
      </c>
      <c r="F2181" s="150" t="s">
        <v>1379</v>
      </c>
      <c r="G2181" s="150">
        <v>2310167</v>
      </c>
      <c r="H2181" s="150" t="s">
        <v>102</v>
      </c>
      <c r="I2181" s="150" t="s">
        <v>228</v>
      </c>
      <c r="J2181" s="150" t="s">
        <v>53</v>
      </c>
      <c r="K2181" s="150" t="s">
        <v>53</v>
      </c>
      <c r="L2181" s="150" t="s">
        <v>821</v>
      </c>
      <c r="M2181" s="150" t="s">
        <v>311</v>
      </c>
      <c r="N2181" s="150" t="s">
        <v>256</v>
      </c>
      <c r="O2181" s="150" t="s">
        <v>62</v>
      </c>
      <c r="P2181" s="150" t="s">
        <v>1205</v>
      </c>
      <c r="Q2181" s="150" t="s">
        <v>65</v>
      </c>
      <c r="R2181" s="150" t="s">
        <v>57</v>
      </c>
      <c r="S2181" s="150" t="s">
        <v>1206</v>
      </c>
      <c r="T2181" s="152">
        <v>1.151</v>
      </c>
      <c r="U2181" s="151">
        <v>45816</v>
      </c>
      <c r="V2181" s="147">
        <v>2.98E-2</v>
      </c>
      <c r="W2181" s="192">
        <v>4.4400000000000002E-2</v>
      </c>
      <c r="X2181" s="150" t="s">
        <v>636</v>
      </c>
      <c r="Y2181" s="150"/>
      <c r="Z2181" s="153">
        <v>527458</v>
      </c>
      <c r="AA2181" s="153">
        <v>1</v>
      </c>
      <c r="AB2181" s="153">
        <v>100.79</v>
      </c>
      <c r="AC2181" s="153">
        <v>0</v>
      </c>
      <c r="AD2181" s="153">
        <v>531.62491999999997</v>
      </c>
      <c r="AE2181" s="154"/>
      <c r="AF2181" s="154"/>
      <c r="AG2181" s="150" t="s">
        <v>17</v>
      </c>
      <c r="AH2181" s="147">
        <v>2.07488185E-4</v>
      </c>
      <c r="AI2181" s="147">
        <v>1.079360801E-3</v>
      </c>
      <c r="AJ2181" s="147">
        <v>4.1838573100000002E-4</v>
      </c>
    </row>
    <row r="2182" spans="1:36" ht="13.5" thickBot="1" x14ac:dyDescent="0.25">
      <c r="A2182" s="149">
        <v>8700</v>
      </c>
      <c r="B2182" s="149">
        <v>12956</v>
      </c>
      <c r="C2182" s="150" t="s">
        <v>1378</v>
      </c>
      <c r="D2182" s="150">
        <v>520032046</v>
      </c>
      <c r="E2182" s="150" t="s">
        <v>429</v>
      </c>
      <c r="F2182" s="150" t="s">
        <v>1813</v>
      </c>
      <c r="G2182" s="150">
        <v>2310217</v>
      </c>
      <c r="H2182" s="150" t="s">
        <v>102</v>
      </c>
      <c r="I2182" s="150" t="s">
        <v>229</v>
      </c>
      <c r="J2182" s="150" t="s">
        <v>53</v>
      </c>
      <c r="K2182" s="150" t="s">
        <v>53</v>
      </c>
      <c r="L2182" s="150" t="s">
        <v>821</v>
      </c>
      <c r="M2182" s="150" t="s">
        <v>311</v>
      </c>
      <c r="N2182" s="150" t="s">
        <v>256</v>
      </c>
      <c r="O2182" s="150" t="s">
        <v>62</v>
      </c>
      <c r="P2182" s="150" t="s">
        <v>1205</v>
      </c>
      <c r="Q2182" s="150" t="s">
        <v>65</v>
      </c>
      <c r="R2182" s="150" t="s">
        <v>57</v>
      </c>
      <c r="S2182" s="150" t="s">
        <v>1206</v>
      </c>
      <c r="T2182" s="152">
        <v>0.49299999999999999</v>
      </c>
      <c r="U2182" s="151">
        <v>45564</v>
      </c>
      <c r="V2182" s="147">
        <v>8.6E-3</v>
      </c>
      <c r="W2182" s="192">
        <v>1.3100000000000001E-2</v>
      </c>
      <c r="X2182" s="150" t="s">
        <v>636</v>
      </c>
      <c r="Y2182" s="150"/>
      <c r="Z2182" s="153">
        <v>1505000</v>
      </c>
      <c r="AA2182" s="153">
        <v>1</v>
      </c>
      <c r="AB2182" s="153">
        <v>113.09</v>
      </c>
      <c r="AC2182" s="153">
        <v>0</v>
      </c>
      <c r="AD2182" s="153">
        <v>1702.0045</v>
      </c>
      <c r="AE2182" s="154"/>
      <c r="AF2182" s="154"/>
      <c r="AG2182" s="150" t="s">
        <v>17</v>
      </c>
      <c r="AH2182" s="147">
        <v>6.0167485400000002E-4</v>
      </c>
      <c r="AI2182" s="147">
        <v>3.4555884640000002E-3</v>
      </c>
      <c r="AJ2182" s="147">
        <v>1.3394676779999999E-3</v>
      </c>
    </row>
    <row r="2183" spans="1:36" ht="13.5" thickBot="1" x14ac:dyDescent="0.25">
      <c r="A2183" s="149">
        <v>8700</v>
      </c>
      <c r="B2183" s="149">
        <v>12956</v>
      </c>
      <c r="C2183" s="150" t="s">
        <v>1378</v>
      </c>
      <c r="D2183" s="150">
        <v>520032046</v>
      </c>
      <c r="E2183" s="150" t="s">
        <v>429</v>
      </c>
      <c r="F2183" s="150" t="s">
        <v>1814</v>
      </c>
      <c r="G2183" s="150">
        <v>2310225</v>
      </c>
      <c r="H2183" s="150" t="s">
        <v>102</v>
      </c>
      <c r="I2183" s="150" t="s">
        <v>229</v>
      </c>
      <c r="J2183" s="150" t="s">
        <v>53</v>
      </c>
      <c r="K2183" s="150" t="s">
        <v>53</v>
      </c>
      <c r="L2183" s="150" t="s">
        <v>821</v>
      </c>
      <c r="M2183" s="150" t="s">
        <v>311</v>
      </c>
      <c r="N2183" s="150" t="s">
        <v>256</v>
      </c>
      <c r="O2183" s="150" t="s">
        <v>62</v>
      </c>
      <c r="P2183" s="150" t="s">
        <v>1205</v>
      </c>
      <c r="Q2183" s="150" t="s">
        <v>65</v>
      </c>
      <c r="R2183" s="150" t="s">
        <v>57</v>
      </c>
      <c r="S2183" s="150" t="s">
        <v>1206</v>
      </c>
      <c r="T2183" s="152">
        <v>3.4180000000000001</v>
      </c>
      <c r="U2183" s="151">
        <v>46658</v>
      </c>
      <c r="V2183" s="147">
        <v>1.2200000000000001E-2</v>
      </c>
      <c r="W2183" s="192">
        <v>1.7999999999999999E-2</v>
      </c>
      <c r="X2183" s="150" t="s">
        <v>636</v>
      </c>
      <c r="Y2183" s="150"/>
      <c r="Z2183" s="153">
        <v>1549860</v>
      </c>
      <c r="AA2183" s="153">
        <v>1</v>
      </c>
      <c r="AB2183" s="153">
        <v>111.35</v>
      </c>
      <c r="AC2183" s="153">
        <v>0</v>
      </c>
      <c r="AD2183" s="153">
        <v>1725.76911</v>
      </c>
      <c r="AE2183" s="154"/>
      <c r="AF2183" s="154"/>
      <c r="AG2183" s="150" t="s">
        <v>17</v>
      </c>
      <c r="AH2183" s="147">
        <v>5.1394542699999995E-4</v>
      </c>
      <c r="AI2183" s="147">
        <v>3.5038378740000001E-3</v>
      </c>
      <c r="AJ2183" s="147">
        <v>1.3581702880000001E-3</v>
      </c>
    </row>
    <row r="2184" spans="1:36" ht="13.5" thickBot="1" x14ac:dyDescent="0.25">
      <c r="A2184" s="149">
        <v>8700</v>
      </c>
      <c r="B2184" s="149">
        <v>12956</v>
      </c>
      <c r="C2184" s="150" t="s">
        <v>1378</v>
      </c>
      <c r="D2184" s="150">
        <v>520032046</v>
      </c>
      <c r="E2184" s="150" t="s">
        <v>429</v>
      </c>
      <c r="F2184" s="150" t="s">
        <v>1815</v>
      </c>
      <c r="G2184" s="150">
        <v>2310282</v>
      </c>
      <c r="H2184" s="150" t="s">
        <v>102</v>
      </c>
      <c r="I2184" s="150" t="s">
        <v>229</v>
      </c>
      <c r="J2184" s="150" t="s">
        <v>53</v>
      </c>
      <c r="K2184" s="150" t="s">
        <v>53</v>
      </c>
      <c r="L2184" s="150" t="s">
        <v>821</v>
      </c>
      <c r="M2184" s="150" t="s">
        <v>311</v>
      </c>
      <c r="N2184" s="150" t="s">
        <v>256</v>
      </c>
      <c r="O2184" s="150" t="s">
        <v>62</v>
      </c>
      <c r="P2184" s="150" t="s">
        <v>1205</v>
      </c>
      <c r="Q2184" s="150" t="s">
        <v>65</v>
      </c>
      <c r="R2184" s="150" t="s">
        <v>57</v>
      </c>
      <c r="S2184" s="150" t="s">
        <v>1206</v>
      </c>
      <c r="T2184" s="152">
        <v>2.2130000000000001</v>
      </c>
      <c r="U2184" s="151">
        <v>46196</v>
      </c>
      <c r="V2184" s="147">
        <v>3.8E-3</v>
      </c>
      <c r="W2184" s="192">
        <v>1.72E-2</v>
      </c>
      <c r="X2184" s="150" t="s">
        <v>636</v>
      </c>
      <c r="Y2184" s="150"/>
      <c r="Z2184" s="153">
        <v>2495580</v>
      </c>
      <c r="AA2184" s="153">
        <v>1</v>
      </c>
      <c r="AB2184" s="153">
        <v>107.22</v>
      </c>
      <c r="AC2184" s="153">
        <v>0</v>
      </c>
      <c r="AD2184" s="153">
        <v>2675.7608799999998</v>
      </c>
      <c r="AE2184" s="154"/>
      <c r="AF2184" s="154"/>
      <c r="AG2184" s="150" t="s">
        <v>17</v>
      </c>
      <c r="AH2184" s="147">
        <v>8.3186000000000002E-4</v>
      </c>
      <c r="AI2184" s="147">
        <v>5.4326110369999998E-3</v>
      </c>
      <c r="AJ2184" s="147">
        <v>2.1058083059999999E-3</v>
      </c>
    </row>
    <row r="2185" spans="1:36" ht="13.5" thickBot="1" x14ac:dyDescent="0.25">
      <c r="A2185" s="149">
        <v>8700</v>
      </c>
      <c r="B2185" s="149">
        <v>12956</v>
      </c>
      <c r="C2185" s="150" t="s">
        <v>1378</v>
      </c>
      <c r="D2185" s="150">
        <v>520032046</v>
      </c>
      <c r="E2185" s="150" t="s">
        <v>429</v>
      </c>
      <c r="F2185" s="150" t="s">
        <v>1816</v>
      </c>
      <c r="G2185" s="150">
        <v>2310290</v>
      </c>
      <c r="H2185" s="150" t="s">
        <v>102</v>
      </c>
      <c r="I2185" s="150" t="s">
        <v>229</v>
      </c>
      <c r="J2185" s="150" t="s">
        <v>53</v>
      </c>
      <c r="K2185" s="150" t="s">
        <v>53</v>
      </c>
      <c r="L2185" s="150" t="s">
        <v>821</v>
      </c>
      <c r="M2185" s="150" t="s">
        <v>311</v>
      </c>
      <c r="N2185" s="150" t="s">
        <v>256</v>
      </c>
      <c r="O2185" s="150" t="s">
        <v>62</v>
      </c>
      <c r="P2185" s="150" t="s">
        <v>1345</v>
      </c>
      <c r="Q2185" s="150" t="s">
        <v>65</v>
      </c>
      <c r="R2185" s="150" t="s">
        <v>57</v>
      </c>
      <c r="S2185" s="150" t="s">
        <v>1206</v>
      </c>
      <c r="T2185" s="152">
        <v>0.72599999999999998</v>
      </c>
      <c r="U2185" s="151">
        <v>47475</v>
      </c>
      <c r="V2185" s="147">
        <v>1.9E-2</v>
      </c>
      <c r="W2185" s="192">
        <v>1.8200000000000001E-2</v>
      </c>
      <c r="X2185" s="150" t="s">
        <v>636</v>
      </c>
      <c r="Y2185" s="150"/>
      <c r="Z2185" s="153">
        <v>1200000</v>
      </c>
      <c r="AA2185" s="153">
        <v>1</v>
      </c>
      <c r="AB2185" s="153">
        <v>110.71</v>
      </c>
      <c r="AC2185" s="153">
        <v>0</v>
      </c>
      <c r="AD2185" s="153">
        <v>1328.52</v>
      </c>
      <c r="AE2185" s="154"/>
      <c r="AF2185" s="154"/>
      <c r="AG2185" s="150" t="s">
        <v>17</v>
      </c>
      <c r="AH2185" s="147">
        <v>1.101018442E-3</v>
      </c>
      <c r="AI2185" s="147">
        <v>2.6973009690000002E-3</v>
      </c>
      <c r="AJ2185" s="147">
        <v>1.045537541E-3</v>
      </c>
    </row>
    <row r="2186" spans="1:36" ht="13.5" thickBot="1" x14ac:dyDescent="0.25">
      <c r="A2186" s="149">
        <v>8700</v>
      </c>
      <c r="B2186" s="149">
        <v>12956</v>
      </c>
      <c r="C2186" s="150" t="s">
        <v>1378</v>
      </c>
      <c r="D2186" s="150">
        <v>520032046</v>
      </c>
      <c r="E2186" s="150" t="s">
        <v>429</v>
      </c>
      <c r="F2186" s="150" t="s">
        <v>1817</v>
      </c>
      <c r="G2186" s="150">
        <v>2310381</v>
      </c>
      <c r="H2186" s="150" t="s">
        <v>102</v>
      </c>
      <c r="I2186" s="150" t="s">
        <v>229</v>
      </c>
      <c r="J2186" s="150" t="s">
        <v>53</v>
      </c>
      <c r="K2186" s="150" t="s">
        <v>53</v>
      </c>
      <c r="L2186" s="150" t="s">
        <v>821</v>
      </c>
      <c r="M2186" s="150" t="s">
        <v>311</v>
      </c>
      <c r="N2186" s="150" t="s">
        <v>256</v>
      </c>
      <c r="O2186" s="150" t="s">
        <v>62</v>
      </c>
      <c r="P2186" s="150" t="s">
        <v>1205</v>
      </c>
      <c r="Q2186" s="150" t="s">
        <v>65</v>
      </c>
      <c r="R2186" s="150" t="s">
        <v>57</v>
      </c>
      <c r="S2186" s="150" t="s">
        <v>1206</v>
      </c>
      <c r="T2186" s="152">
        <v>6.2039999999999997</v>
      </c>
      <c r="U2186" s="151">
        <v>47665</v>
      </c>
      <c r="V2186" s="147">
        <v>2E-3</v>
      </c>
      <c r="W2186" s="192">
        <v>2.1000000000000001E-2</v>
      </c>
      <c r="X2186" s="150" t="s">
        <v>636</v>
      </c>
      <c r="Y2186" s="150"/>
      <c r="Z2186" s="153">
        <v>286000</v>
      </c>
      <c r="AA2186" s="153">
        <v>1</v>
      </c>
      <c r="AB2186" s="153">
        <v>99.71</v>
      </c>
      <c r="AC2186" s="153">
        <v>0</v>
      </c>
      <c r="AD2186" s="153">
        <v>285.17059999999998</v>
      </c>
      <c r="AE2186" s="154"/>
      <c r="AF2186" s="154"/>
      <c r="AG2186" s="150" t="s">
        <v>17</v>
      </c>
      <c r="AH2186" s="147">
        <v>2.9841028699999998E-4</v>
      </c>
      <c r="AI2186" s="147">
        <v>5.7898333100000002E-4</v>
      </c>
      <c r="AJ2186" s="147">
        <v>2.24427609E-4</v>
      </c>
    </row>
    <row r="2187" spans="1:36" ht="13.5" thickBot="1" x14ac:dyDescent="0.25">
      <c r="A2187" s="149">
        <v>8700</v>
      </c>
      <c r="B2187" s="149">
        <v>12956</v>
      </c>
      <c r="C2187" s="150" t="s">
        <v>1378</v>
      </c>
      <c r="D2187" s="150">
        <v>520032046</v>
      </c>
      <c r="E2187" s="150" t="s">
        <v>429</v>
      </c>
      <c r="F2187" s="150" t="s">
        <v>1818</v>
      </c>
      <c r="G2187" s="150">
        <v>2310423</v>
      </c>
      <c r="H2187" s="150" t="s">
        <v>102</v>
      </c>
      <c r="I2187" s="150" t="s">
        <v>229</v>
      </c>
      <c r="J2187" s="150" t="s">
        <v>53</v>
      </c>
      <c r="K2187" s="150" t="s">
        <v>53</v>
      </c>
      <c r="L2187" s="150" t="s">
        <v>821</v>
      </c>
      <c r="M2187" s="150" t="s">
        <v>311</v>
      </c>
      <c r="N2187" s="150" t="s">
        <v>256</v>
      </c>
      <c r="O2187" s="150" t="s">
        <v>62</v>
      </c>
      <c r="P2187" s="150" t="s">
        <v>1381</v>
      </c>
      <c r="Q2187" s="150" t="s">
        <v>1351</v>
      </c>
      <c r="R2187" s="150" t="s">
        <v>57</v>
      </c>
      <c r="S2187" s="150" t="s">
        <v>1206</v>
      </c>
      <c r="T2187" s="152">
        <v>0.91500000000000004</v>
      </c>
      <c r="U2187" s="151">
        <v>45718</v>
      </c>
      <c r="V2187" s="147">
        <v>9.4999999999999998E-3</v>
      </c>
      <c r="W2187" s="192">
        <v>0.02</v>
      </c>
      <c r="X2187" s="150" t="s">
        <v>636</v>
      </c>
      <c r="Y2187" s="150"/>
      <c r="Z2187" s="153">
        <v>52500</v>
      </c>
      <c r="AA2187" s="153">
        <v>1</v>
      </c>
      <c r="AB2187" s="153">
        <v>111.65</v>
      </c>
      <c r="AC2187" s="153">
        <v>0</v>
      </c>
      <c r="AD2187" s="153">
        <v>58.616250000000001</v>
      </c>
      <c r="AE2187" s="154"/>
      <c r="AF2187" s="154"/>
      <c r="AG2187" s="150" t="s">
        <v>17</v>
      </c>
      <c r="AH2187" s="147">
        <v>3.2665835500000001E-4</v>
      </c>
      <c r="AI2187" s="147">
        <v>1.1900887199999999E-4</v>
      </c>
      <c r="AJ2187" s="147">
        <v>4.6130649071406601E-5</v>
      </c>
    </row>
    <row r="2188" spans="1:36" ht="13.5" thickBot="1" x14ac:dyDescent="0.25">
      <c r="A2188" s="149">
        <v>8700</v>
      </c>
      <c r="B2188" s="149">
        <v>12956</v>
      </c>
      <c r="C2188" s="150" t="s">
        <v>1378</v>
      </c>
      <c r="D2188" s="150">
        <v>520032046</v>
      </c>
      <c r="E2188" s="150" t="s">
        <v>429</v>
      </c>
      <c r="F2188" s="150" t="s">
        <v>1380</v>
      </c>
      <c r="G2188" s="150">
        <v>2310456</v>
      </c>
      <c r="H2188" s="150" t="s">
        <v>102</v>
      </c>
      <c r="I2188" s="150" t="s">
        <v>228</v>
      </c>
      <c r="J2188" s="150" t="s">
        <v>53</v>
      </c>
      <c r="K2188" s="150" t="s">
        <v>53</v>
      </c>
      <c r="L2188" s="150" t="s">
        <v>821</v>
      </c>
      <c r="M2188" s="150" t="s">
        <v>311</v>
      </c>
      <c r="N2188" s="150" t="s">
        <v>256</v>
      </c>
      <c r="O2188" s="150" t="s">
        <v>62</v>
      </c>
      <c r="P2188" s="150" t="s">
        <v>1381</v>
      </c>
      <c r="Q2188" s="150" t="s">
        <v>1351</v>
      </c>
      <c r="R2188" s="150" t="s">
        <v>57</v>
      </c>
      <c r="S2188" s="150" t="s">
        <v>1206</v>
      </c>
      <c r="T2188" s="152">
        <v>0.42699999999999999</v>
      </c>
      <c r="U2188" s="151">
        <v>45540</v>
      </c>
      <c r="V2188" s="147">
        <v>1.09E-2</v>
      </c>
      <c r="W2188" s="192">
        <v>4.6100000000000002E-2</v>
      </c>
      <c r="X2188" s="150" t="s">
        <v>636</v>
      </c>
      <c r="Y2188" s="150"/>
      <c r="Z2188" s="153">
        <v>494446</v>
      </c>
      <c r="AA2188" s="153">
        <v>1</v>
      </c>
      <c r="AB2188" s="153">
        <v>99.16</v>
      </c>
      <c r="AC2188" s="153">
        <v>0</v>
      </c>
      <c r="AD2188" s="153">
        <v>490.29264999999998</v>
      </c>
      <c r="AE2188" s="154"/>
      <c r="AF2188" s="154"/>
      <c r="AG2188" s="150" t="s">
        <v>17</v>
      </c>
      <c r="AH2188" s="147">
        <v>6.4513123799999998E-4</v>
      </c>
      <c r="AI2188" s="147">
        <v>9.9544368100000003E-4</v>
      </c>
      <c r="AJ2188" s="147">
        <v>3.8585747399999998E-4</v>
      </c>
    </row>
    <row r="2189" spans="1:36" ht="13.5" thickBot="1" x14ac:dyDescent="0.25">
      <c r="A2189" s="149">
        <v>8700</v>
      </c>
      <c r="B2189" s="149">
        <v>12956</v>
      </c>
      <c r="C2189" s="150" t="s">
        <v>1378</v>
      </c>
      <c r="D2189" s="150">
        <v>520032046</v>
      </c>
      <c r="E2189" s="150" t="s">
        <v>429</v>
      </c>
      <c r="F2189" s="150" t="s">
        <v>1820</v>
      </c>
      <c r="G2189" s="150">
        <v>2310498</v>
      </c>
      <c r="H2189" s="150" t="s">
        <v>102</v>
      </c>
      <c r="I2189" s="150" t="s">
        <v>229</v>
      </c>
      <c r="J2189" s="150" t="s">
        <v>53</v>
      </c>
      <c r="K2189" s="150" t="s">
        <v>53</v>
      </c>
      <c r="L2189" s="150" t="s">
        <v>821</v>
      </c>
      <c r="M2189" s="150" t="s">
        <v>311</v>
      </c>
      <c r="N2189" s="150" t="s">
        <v>256</v>
      </c>
      <c r="O2189" s="150" t="s">
        <v>62</v>
      </c>
      <c r="P2189" s="150" t="s">
        <v>1205</v>
      </c>
      <c r="Q2189" s="150" t="s">
        <v>65</v>
      </c>
      <c r="R2189" s="150" t="s">
        <v>57</v>
      </c>
      <c r="S2189" s="150" t="s">
        <v>1206</v>
      </c>
      <c r="T2189" s="152">
        <v>4.5460000000000003</v>
      </c>
      <c r="U2189" s="151">
        <v>47048</v>
      </c>
      <c r="V2189" s="147">
        <v>1E-3</v>
      </c>
      <c r="W2189" s="192">
        <v>1.9699999999999999E-2</v>
      </c>
      <c r="X2189" s="150" t="s">
        <v>636</v>
      </c>
      <c r="Y2189" s="150"/>
      <c r="Z2189" s="153">
        <v>3023664</v>
      </c>
      <c r="AA2189" s="153">
        <v>1</v>
      </c>
      <c r="AB2189" s="153">
        <v>100.35</v>
      </c>
      <c r="AC2189" s="153">
        <v>0</v>
      </c>
      <c r="AD2189" s="153">
        <v>3034.2468199999998</v>
      </c>
      <c r="AE2189" s="154"/>
      <c r="AF2189" s="154"/>
      <c r="AG2189" s="150" t="s">
        <v>17</v>
      </c>
      <c r="AH2189" s="147">
        <v>8.9534068999999996E-4</v>
      </c>
      <c r="AI2189" s="147">
        <v>6.1604468790000004E-3</v>
      </c>
      <c r="AJ2189" s="147">
        <v>2.3879346639999999E-3</v>
      </c>
    </row>
    <row r="2190" spans="1:36" ht="13.5" thickBot="1" x14ac:dyDescent="0.25">
      <c r="A2190" s="149">
        <v>8700</v>
      </c>
      <c r="B2190" s="149">
        <v>12956</v>
      </c>
      <c r="C2190" s="150" t="s">
        <v>1378</v>
      </c>
      <c r="D2190" s="150">
        <v>520032046</v>
      </c>
      <c r="E2190" s="150" t="s">
        <v>429</v>
      </c>
      <c r="F2190" s="150" t="s">
        <v>1821</v>
      </c>
      <c r="G2190" s="150">
        <v>2310548</v>
      </c>
      <c r="H2190" s="150" t="s">
        <v>102</v>
      </c>
      <c r="I2190" s="150" t="s">
        <v>228</v>
      </c>
      <c r="J2190" s="150" t="s">
        <v>53</v>
      </c>
      <c r="K2190" s="150" t="s">
        <v>53</v>
      </c>
      <c r="L2190" s="150" t="s">
        <v>821</v>
      </c>
      <c r="M2190" s="150" t="s">
        <v>311</v>
      </c>
      <c r="N2190" s="150" t="s">
        <v>256</v>
      </c>
      <c r="O2190" s="150" t="s">
        <v>62</v>
      </c>
      <c r="P2190" s="150" t="s">
        <v>1205</v>
      </c>
      <c r="Q2190" s="150" t="s">
        <v>65</v>
      </c>
      <c r="R2190" s="150" t="s">
        <v>57</v>
      </c>
      <c r="S2190" s="150" t="s">
        <v>1206</v>
      </c>
      <c r="T2190" s="152">
        <v>3.173</v>
      </c>
      <c r="U2190" s="151">
        <v>47951</v>
      </c>
      <c r="V2190" s="147">
        <v>2.7400000000000001E-2</v>
      </c>
      <c r="W2190" s="192">
        <v>4.48E-2</v>
      </c>
      <c r="X2190" s="150" t="s">
        <v>636</v>
      </c>
      <c r="Y2190" s="150"/>
      <c r="Z2190" s="153">
        <v>5680203.3600000003</v>
      </c>
      <c r="AA2190" s="153">
        <v>1</v>
      </c>
      <c r="AB2190" s="153">
        <v>97.26</v>
      </c>
      <c r="AC2190" s="153">
        <v>0</v>
      </c>
      <c r="AD2190" s="153">
        <v>5524.5657899999997</v>
      </c>
      <c r="AE2190" s="154"/>
      <c r="AF2190" s="154"/>
      <c r="AG2190" s="150" t="s">
        <v>17</v>
      </c>
      <c r="AH2190" s="147">
        <v>3.317808482E-3</v>
      </c>
      <c r="AI2190" s="147">
        <v>1.1216554255E-2</v>
      </c>
      <c r="AJ2190" s="147">
        <v>4.3478012619999999E-3</v>
      </c>
    </row>
    <row r="2191" spans="1:36" ht="13.5" thickBot="1" x14ac:dyDescent="0.25">
      <c r="A2191" s="149">
        <v>8700</v>
      </c>
      <c r="B2191" s="149">
        <v>12956</v>
      </c>
      <c r="C2191" s="150" t="s">
        <v>1378</v>
      </c>
      <c r="D2191" s="150">
        <v>520032046</v>
      </c>
      <c r="E2191" s="150" t="s">
        <v>429</v>
      </c>
      <c r="F2191" s="150" t="s">
        <v>1822</v>
      </c>
      <c r="G2191" s="150">
        <v>2310555</v>
      </c>
      <c r="H2191" s="150" t="s">
        <v>102</v>
      </c>
      <c r="I2191" s="150" t="s">
        <v>229</v>
      </c>
      <c r="J2191" s="150" t="s">
        <v>53</v>
      </c>
      <c r="K2191" s="150" t="s">
        <v>53</v>
      </c>
      <c r="L2191" s="150" t="s">
        <v>821</v>
      </c>
      <c r="M2191" s="150" t="s">
        <v>311</v>
      </c>
      <c r="N2191" s="150" t="s">
        <v>256</v>
      </c>
      <c r="O2191" s="150" t="s">
        <v>62</v>
      </c>
      <c r="P2191" s="150" t="s">
        <v>1205</v>
      </c>
      <c r="Q2191" s="150" t="s">
        <v>65</v>
      </c>
      <c r="R2191" s="150" t="s">
        <v>57</v>
      </c>
      <c r="S2191" s="150" t="s">
        <v>1206</v>
      </c>
      <c r="T2191" s="152">
        <v>3.4260000000000002</v>
      </c>
      <c r="U2191" s="151">
        <v>47951</v>
      </c>
      <c r="V2191" s="147">
        <v>1E-3</v>
      </c>
      <c r="W2191" s="192">
        <v>1.8800000000000001E-2</v>
      </c>
      <c r="X2191" s="150" t="s">
        <v>636</v>
      </c>
      <c r="Y2191" s="150"/>
      <c r="Z2191" s="153">
        <v>2601664.4</v>
      </c>
      <c r="AA2191" s="153">
        <v>1</v>
      </c>
      <c r="AB2191" s="153">
        <v>101.54</v>
      </c>
      <c r="AC2191" s="153">
        <v>0</v>
      </c>
      <c r="AD2191" s="153">
        <v>2641.7300300000002</v>
      </c>
      <c r="AE2191" s="154"/>
      <c r="AF2191" s="154"/>
      <c r="AG2191" s="150" t="s">
        <v>17</v>
      </c>
      <c r="AH2191" s="147">
        <v>2.5024439029999999E-3</v>
      </c>
      <c r="AI2191" s="147">
        <v>5.3635180269999997E-3</v>
      </c>
      <c r="AJ2191" s="147">
        <v>2.0790262239999998E-3</v>
      </c>
    </row>
    <row r="2192" spans="1:36" ht="13.5" thickBot="1" x14ac:dyDescent="0.25">
      <c r="A2192" s="149">
        <v>8700</v>
      </c>
      <c r="B2192" s="149">
        <v>12956</v>
      </c>
      <c r="C2192" s="150" t="s">
        <v>1823</v>
      </c>
      <c r="D2192" s="150">
        <v>550010003</v>
      </c>
      <c r="E2192" s="150" t="s">
        <v>432</v>
      </c>
      <c r="F2192" s="150" t="s">
        <v>1824</v>
      </c>
      <c r="G2192" s="150">
        <v>2320174</v>
      </c>
      <c r="H2192" s="150" t="s">
        <v>102</v>
      </c>
      <c r="I2192" s="150" t="s">
        <v>230</v>
      </c>
      <c r="J2192" s="150" t="s">
        <v>53</v>
      </c>
      <c r="K2192" s="150" t="s">
        <v>53</v>
      </c>
      <c r="L2192" s="150" t="s">
        <v>821</v>
      </c>
      <c r="M2192" s="150" t="s">
        <v>311</v>
      </c>
      <c r="N2192" s="150" t="s">
        <v>267</v>
      </c>
      <c r="O2192" s="150" t="s">
        <v>62</v>
      </c>
      <c r="P2192" s="150" t="s">
        <v>1369</v>
      </c>
      <c r="Q2192" s="150" t="s">
        <v>65</v>
      </c>
      <c r="R2192" s="150" t="s">
        <v>57</v>
      </c>
      <c r="S2192" s="150" t="s">
        <v>1206</v>
      </c>
      <c r="T2192" s="152">
        <v>0.74299999999999999</v>
      </c>
      <c r="U2192" s="151">
        <v>45940</v>
      </c>
      <c r="V2192" s="147">
        <v>3.49E-2</v>
      </c>
      <c r="W2192" s="192">
        <v>6.4000000000000001E-2</v>
      </c>
      <c r="X2192" s="150" t="s">
        <v>636</v>
      </c>
      <c r="Y2192" s="150"/>
      <c r="Z2192" s="153">
        <v>65227.26</v>
      </c>
      <c r="AA2192" s="153">
        <v>1</v>
      </c>
      <c r="AB2192" s="153">
        <v>101.56</v>
      </c>
      <c r="AC2192" s="153">
        <v>0</v>
      </c>
      <c r="AD2192" s="153">
        <v>66.244810000000001</v>
      </c>
      <c r="AE2192" s="154"/>
      <c r="AF2192" s="154"/>
      <c r="AG2192" s="150" t="s">
        <v>17</v>
      </c>
      <c r="AH2192" s="147">
        <v>9.7113673050854406E-5</v>
      </c>
      <c r="AI2192" s="147">
        <v>1.3449717699999999E-4</v>
      </c>
      <c r="AJ2192" s="147">
        <v>5.2134281584236498E-5</v>
      </c>
    </row>
    <row r="2193" spans="1:36" ht="13.5" thickBot="1" x14ac:dyDescent="0.25">
      <c r="A2193" s="149">
        <v>8700</v>
      </c>
      <c r="B2193" s="149">
        <v>12956</v>
      </c>
      <c r="C2193" s="150" t="s">
        <v>1823</v>
      </c>
      <c r="D2193" s="150">
        <v>550010003</v>
      </c>
      <c r="E2193" s="150" t="s">
        <v>432</v>
      </c>
      <c r="F2193" s="150" t="s">
        <v>1825</v>
      </c>
      <c r="G2193" s="150">
        <v>2320232</v>
      </c>
      <c r="H2193" s="150" t="s">
        <v>102</v>
      </c>
      <c r="I2193" s="150" t="s">
        <v>228</v>
      </c>
      <c r="J2193" s="150" t="s">
        <v>53</v>
      </c>
      <c r="K2193" s="150" t="s">
        <v>53</v>
      </c>
      <c r="L2193" s="150" t="s">
        <v>821</v>
      </c>
      <c r="M2193" s="150" t="s">
        <v>311</v>
      </c>
      <c r="N2193" s="150" t="s">
        <v>267</v>
      </c>
      <c r="O2193" s="150" t="s">
        <v>62</v>
      </c>
      <c r="P2193" s="150" t="s">
        <v>1369</v>
      </c>
      <c r="Q2193" s="150" t="s">
        <v>65</v>
      </c>
      <c r="R2193" s="150" t="s">
        <v>57</v>
      </c>
      <c r="S2193" s="150" t="s">
        <v>1206</v>
      </c>
      <c r="T2193" s="152">
        <v>3.5329999999999999</v>
      </c>
      <c r="U2193" s="151">
        <v>47766</v>
      </c>
      <c r="V2193" s="147">
        <v>2.24E-2</v>
      </c>
      <c r="W2193" s="192">
        <v>4.8899999999999999E-2</v>
      </c>
      <c r="X2193" s="150" t="s">
        <v>636</v>
      </c>
      <c r="Y2193" s="150"/>
      <c r="Z2193" s="153">
        <v>255505.15</v>
      </c>
      <c r="AA2193" s="153">
        <v>1</v>
      </c>
      <c r="AB2193" s="153">
        <v>92.24</v>
      </c>
      <c r="AC2193" s="153">
        <v>0</v>
      </c>
      <c r="AD2193" s="153">
        <v>235.67795000000001</v>
      </c>
      <c r="AE2193" s="154"/>
      <c r="AF2193" s="154"/>
      <c r="AG2193" s="150" t="s">
        <v>17</v>
      </c>
      <c r="AH2193" s="147">
        <v>4.1559461200000003E-4</v>
      </c>
      <c r="AI2193" s="147">
        <v>4.7849815E-4</v>
      </c>
      <c r="AJ2193" s="147">
        <v>1.8547718000000001E-4</v>
      </c>
    </row>
    <row r="2194" spans="1:36" ht="13.5" thickBot="1" x14ac:dyDescent="0.25">
      <c r="A2194" s="149">
        <v>8700</v>
      </c>
      <c r="B2194" s="149">
        <v>12956</v>
      </c>
      <c r="C2194" s="150" t="s">
        <v>1826</v>
      </c>
      <c r="D2194" s="150">
        <v>520036435</v>
      </c>
      <c r="E2194" s="150" t="s">
        <v>429</v>
      </c>
      <c r="F2194" s="150" t="s">
        <v>1827</v>
      </c>
      <c r="G2194" s="150">
        <v>2380053</v>
      </c>
      <c r="H2194" s="150" t="s">
        <v>102</v>
      </c>
      <c r="I2194" s="150" t="s">
        <v>228</v>
      </c>
      <c r="J2194" s="150" t="s">
        <v>53</v>
      </c>
      <c r="K2194" s="150" t="s">
        <v>53</v>
      </c>
      <c r="L2194" s="150" t="s">
        <v>821</v>
      </c>
      <c r="M2194" s="150" t="s">
        <v>311</v>
      </c>
      <c r="N2194" s="150" t="s">
        <v>258</v>
      </c>
      <c r="O2194" s="150" t="s">
        <v>62</v>
      </c>
      <c r="P2194" s="150" t="s">
        <v>1339</v>
      </c>
      <c r="Q2194" s="150" t="s">
        <v>65</v>
      </c>
      <c r="R2194" s="150" t="s">
        <v>57</v>
      </c>
      <c r="S2194" s="150" t="s">
        <v>1206</v>
      </c>
      <c r="T2194" s="152">
        <v>2.3490000000000002</v>
      </c>
      <c r="U2194" s="151">
        <v>47118</v>
      </c>
      <c r="V2194" s="147">
        <v>2.3900000000000001E-2</v>
      </c>
      <c r="W2194" s="192">
        <v>5.0200000000000002E-2</v>
      </c>
      <c r="X2194" s="150" t="s">
        <v>636</v>
      </c>
      <c r="Y2194" s="150"/>
      <c r="Z2194" s="153">
        <v>83333.38</v>
      </c>
      <c r="AA2194" s="153">
        <v>1</v>
      </c>
      <c r="AB2194" s="153">
        <v>94.76</v>
      </c>
      <c r="AC2194" s="153">
        <v>0</v>
      </c>
      <c r="AD2194" s="153">
        <v>78.966710000000006</v>
      </c>
      <c r="AE2194" s="154"/>
      <c r="AF2194" s="154"/>
      <c r="AG2194" s="150" t="s">
        <v>17</v>
      </c>
      <c r="AH2194" s="147">
        <v>4.4820187000000001E-4</v>
      </c>
      <c r="AI2194" s="147">
        <v>1.6032651599999999E-4</v>
      </c>
      <c r="AJ2194" s="147">
        <v>6.2146343161384994E-5</v>
      </c>
    </row>
    <row r="2195" spans="1:36" ht="13.5" thickBot="1" x14ac:dyDescent="0.25">
      <c r="A2195" s="149">
        <v>8700</v>
      </c>
      <c r="B2195" s="149">
        <v>12956</v>
      </c>
      <c r="C2195" s="150" t="s">
        <v>1828</v>
      </c>
      <c r="D2195" s="150">
        <v>520036617</v>
      </c>
      <c r="E2195" s="150" t="s">
        <v>429</v>
      </c>
      <c r="F2195" s="150" t="s">
        <v>1829</v>
      </c>
      <c r="G2195" s="150">
        <v>2510279</v>
      </c>
      <c r="H2195" s="150" t="s">
        <v>102</v>
      </c>
      <c r="I2195" s="150" t="s">
        <v>229</v>
      </c>
      <c r="J2195" s="150" t="s">
        <v>53</v>
      </c>
      <c r="K2195" s="150" t="s">
        <v>53</v>
      </c>
      <c r="L2195" s="150" t="s">
        <v>821</v>
      </c>
      <c r="M2195" s="150" t="s">
        <v>311</v>
      </c>
      <c r="N2195" s="150" t="s">
        <v>651</v>
      </c>
      <c r="O2195" s="150" t="s">
        <v>62</v>
      </c>
      <c r="P2195" s="150" t="s">
        <v>1339</v>
      </c>
      <c r="Q2195" s="150" t="s">
        <v>65</v>
      </c>
      <c r="R2195" s="150" t="s">
        <v>57</v>
      </c>
      <c r="S2195" s="150" t="s">
        <v>1206</v>
      </c>
      <c r="T2195" s="152">
        <v>4.25</v>
      </c>
      <c r="U2195" s="151">
        <v>47300</v>
      </c>
      <c r="V2195" s="147">
        <v>1.5299999999999999E-2</v>
      </c>
      <c r="W2195" s="192">
        <v>2.6499999999999999E-2</v>
      </c>
      <c r="X2195" s="150" t="s">
        <v>636</v>
      </c>
      <c r="Y2195" s="150"/>
      <c r="Z2195" s="153">
        <v>571737.86</v>
      </c>
      <c r="AA2195" s="153">
        <v>1</v>
      </c>
      <c r="AB2195" s="153">
        <v>107.16</v>
      </c>
      <c r="AC2195" s="153">
        <v>0</v>
      </c>
      <c r="AD2195" s="153">
        <v>612.67429000000004</v>
      </c>
      <c r="AE2195" s="154"/>
      <c r="AF2195" s="154"/>
      <c r="AG2195" s="150" t="s">
        <v>17</v>
      </c>
      <c r="AH2195" s="147">
        <v>1.488241424E-3</v>
      </c>
      <c r="AI2195" s="147">
        <v>1.243915753E-3</v>
      </c>
      <c r="AJ2195" s="147">
        <v>4.8217111500000002E-4</v>
      </c>
    </row>
    <row r="2196" spans="1:36" ht="13.5" thickBot="1" x14ac:dyDescent="0.25">
      <c r="A2196" s="149">
        <v>8700</v>
      </c>
      <c r="B2196" s="149">
        <v>12956</v>
      </c>
      <c r="C2196" s="150" t="s">
        <v>1828</v>
      </c>
      <c r="D2196" s="150">
        <v>520036617</v>
      </c>
      <c r="E2196" s="150" t="s">
        <v>429</v>
      </c>
      <c r="F2196" s="150" t="s">
        <v>1830</v>
      </c>
      <c r="G2196" s="150">
        <v>2510303</v>
      </c>
      <c r="H2196" s="150" t="s">
        <v>102</v>
      </c>
      <c r="I2196" s="150" t="s">
        <v>229</v>
      </c>
      <c r="J2196" s="150" t="s">
        <v>53</v>
      </c>
      <c r="K2196" s="150" t="s">
        <v>53</v>
      </c>
      <c r="L2196" s="150" t="s">
        <v>821</v>
      </c>
      <c r="M2196" s="150" t="s">
        <v>311</v>
      </c>
      <c r="N2196" s="150" t="s">
        <v>651</v>
      </c>
      <c r="O2196" s="150" t="s">
        <v>62</v>
      </c>
      <c r="P2196" s="150" t="s">
        <v>1334</v>
      </c>
      <c r="Q2196" s="150" t="s">
        <v>65</v>
      </c>
      <c r="R2196" s="150" t="s">
        <v>57</v>
      </c>
      <c r="S2196" s="150" t="s">
        <v>1206</v>
      </c>
      <c r="T2196" s="152">
        <v>5.03</v>
      </c>
      <c r="U2196" s="151">
        <v>47848</v>
      </c>
      <c r="V2196" s="147">
        <v>8.9999999999999993E-3</v>
      </c>
      <c r="W2196" s="192">
        <v>3.2800000000000003E-2</v>
      </c>
      <c r="X2196" s="150" t="s">
        <v>636</v>
      </c>
      <c r="Y2196" s="150"/>
      <c r="Z2196" s="153">
        <v>700000</v>
      </c>
      <c r="AA2196" s="153">
        <v>1</v>
      </c>
      <c r="AB2196" s="153">
        <v>97.05</v>
      </c>
      <c r="AC2196" s="153">
        <v>0</v>
      </c>
      <c r="AD2196" s="153">
        <v>679.35</v>
      </c>
      <c r="AE2196" s="154"/>
      <c r="AF2196" s="154"/>
      <c r="AG2196" s="150" t="s">
        <v>17</v>
      </c>
      <c r="AH2196" s="147">
        <v>1.686746987E-3</v>
      </c>
      <c r="AI2196" s="147">
        <v>1.379287789E-3</v>
      </c>
      <c r="AJ2196" s="147">
        <v>5.3464451300000004E-4</v>
      </c>
    </row>
    <row r="2197" spans="1:36" ht="13.5" thickBot="1" x14ac:dyDescent="0.25">
      <c r="A2197" s="149">
        <v>8700</v>
      </c>
      <c r="B2197" s="149">
        <v>12956</v>
      </c>
      <c r="C2197" s="150" t="s">
        <v>1382</v>
      </c>
      <c r="D2197" s="150">
        <v>520036690</v>
      </c>
      <c r="E2197" s="150" t="s">
        <v>429</v>
      </c>
      <c r="F2197" s="150" t="s">
        <v>1383</v>
      </c>
      <c r="G2197" s="150">
        <v>2560142</v>
      </c>
      <c r="H2197" s="150" t="s">
        <v>102</v>
      </c>
      <c r="I2197" s="150" t="s">
        <v>228</v>
      </c>
      <c r="J2197" s="150" t="s">
        <v>53</v>
      </c>
      <c r="K2197" s="150" t="s">
        <v>53</v>
      </c>
      <c r="L2197" s="150" t="s">
        <v>821</v>
      </c>
      <c r="M2197" s="150" t="s">
        <v>311</v>
      </c>
      <c r="N2197" s="150" t="s">
        <v>252</v>
      </c>
      <c r="O2197" s="150" t="s">
        <v>62</v>
      </c>
      <c r="P2197" s="150" t="s">
        <v>1345</v>
      </c>
      <c r="Q2197" s="150" t="s">
        <v>65</v>
      </c>
      <c r="R2197" s="150" t="s">
        <v>57</v>
      </c>
      <c r="S2197" s="150" t="s">
        <v>1206</v>
      </c>
      <c r="T2197" s="152">
        <v>0.249</v>
      </c>
      <c r="U2197" s="151">
        <v>45475</v>
      </c>
      <c r="V2197" s="147">
        <v>2.8000000000000001E-2</v>
      </c>
      <c r="W2197" s="192">
        <v>4.8899999999999999E-2</v>
      </c>
      <c r="X2197" s="150" t="s">
        <v>636</v>
      </c>
      <c r="Y2197" s="150"/>
      <c r="Z2197" s="153">
        <v>172863.75</v>
      </c>
      <c r="AA2197" s="153">
        <v>1</v>
      </c>
      <c r="AB2197" s="153">
        <v>100.2</v>
      </c>
      <c r="AC2197" s="153">
        <v>0</v>
      </c>
      <c r="AD2197" s="153">
        <v>173.20948000000001</v>
      </c>
      <c r="AE2197" s="154"/>
      <c r="AF2197" s="154"/>
      <c r="AG2197" s="150" t="s">
        <v>17</v>
      </c>
      <c r="AH2197" s="147">
        <v>5.052859935E-3</v>
      </c>
      <c r="AI2197" s="147">
        <v>3.5166809500000002E-4</v>
      </c>
      <c r="AJ2197" s="147">
        <v>1.36314857E-4</v>
      </c>
    </row>
    <row r="2198" spans="1:36" ht="13.5" thickBot="1" x14ac:dyDescent="0.25">
      <c r="A2198" s="149">
        <v>8700</v>
      </c>
      <c r="B2198" s="149">
        <v>12956</v>
      </c>
      <c r="C2198" s="150" t="s">
        <v>1382</v>
      </c>
      <c r="D2198" s="150">
        <v>520036690</v>
      </c>
      <c r="E2198" s="150" t="s">
        <v>429</v>
      </c>
      <c r="F2198" s="150" t="s">
        <v>1384</v>
      </c>
      <c r="G2198" s="150">
        <v>2560209</v>
      </c>
      <c r="H2198" s="150" t="s">
        <v>102</v>
      </c>
      <c r="I2198" s="150" t="s">
        <v>228</v>
      </c>
      <c r="J2198" s="150" t="s">
        <v>53</v>
      </c>
      <c r="K2198" s="150" t="s">
        <v>53</v>
      </c>
      <c r="L2198" s="150" t="s">
        <v>821</v>
      </c>
      <c r="M2198" s="150" t="s">
        <v>311</v>
      </c>
      <c r="N2198" s="150" t="s">
        <v>252</v>
      </c>
      <c r="O2198" s="150" t="s">
        <v>62</v>
      </c>
      <c r="P2198" s="150" t="s">
        <v>1345</v>
      </c>
      <c r="Q2198" s="150" t="s">
        <v>65</v>
      </c>
      <c r="R2198" s="150" t="s">
        <v>57</v>
      </c>
      <c r="S2198" s="150" t="s">
        <v>1206</v>
      </c>
      <c r="T2198" s="152">
        <v>1.81</v>
      </c>
      <c r="U2198" s="151">
        <v>46357</v>
      </c>
      <c r="V2198" s="147">
        <v>2.29E-2</v>
      </c>
      <c r="W2198" s="192">
        <v>4.5400000000000003E-2</v>
      </c>
      <c r="X2198" s="150" t="s">
        <v>636</v>
      </c>
      <c r="Y2198" s="150"/>
      <c r="Z2198" s="153">
        <v>154076.64000000001</v>
      </c>
      <c r="AA2198" s="153">
        <v>1</v>
      </c>
      <c r="AB2198" s="153">
        <v>96.89</v>
      </c>
      <c r="AC2198" s="153">
        <v>0</v>
      </c>
      <c r="AD2198" s="153">
        <v>149.28486000000001</v>
      </c>
      <c r="AE2198" s="154"/>
      <c r="AF2198" s="154"/>
      <c r="AG2198" s="150" t="s">
        <v>17</v>
      </c>
      <c r="AH2198" s="147">
        <v>3.7373303800000002E-4</v>
      </c>
      <c r="AI2198" s="147">
        <v>3.0309381599999999E-4</v>
      </c>
      <c r="AJ2198" s="147">
        <v>1.1748631900000001E-4</v>
      </c>
    </row>
    <row r="2199" spans="1:36" ht="13.5" thickBot="1" x14ac:dyDescent="0.25">
      <c r="A2199" s="149">
        <v>8700</v>
      </c>
      <c r="B2199" s="149">
        <v>12956</v>
      </c>
      <c r="C2199" s="150" t="s">
        <v>1385</v>
      </c>
      <c r="D2199" s="150">
        <v>520036658</v>
      </c>
      <c r="E2199" s="150" t="s">
        <v>429</v>
      </c>
      <c r="F2199" s="150" t="s">
        <v>1386</v>
      </c>
      <c r="G2199" s="150">
        <v>2590388</v>
      </c>
      <c r="H2199" s="150" t="s">
        <v>102</v>
      </c>
      <c r="I2199" s="150" t="s">
        <v>228</v>
      </c>
      <c r="J2199" s="150" t="s">
        <v>53</v>
      </c>
      <c r="K2199" s="150" t="s">
        <v>53</v>
      </c>
      <c r="L2199" s="150" t="s">
        <v>821</v>
      </c>
      <c r="M2199" s="150" t="s">
        <v>311</v>
      </c>
      <c r="N2199" s="150" t="s">
        <v>156</v>
      </c>
      <c r="O2199" s="150" t="s">
        <v>62</v>
      </c>
      <c r="P2199" s="150" t="s">
        <v>1339</v>
      </c>
      <c r="Q2199" s="150" t="s">
        <v>65</v>
      </c>
      <c r="R2199" s="150" t="s">
        <v>57</v>
      </c>
      <c r="S2199" s="150" t="s">
        <v>1206</v>
      </c>
      <c r="T2199" s="152">
        <v>0.24399999999999999</v>
      </c>
      <c r="U2199" s="151">
        <v>45473</v>
      </c>
      <c r="V2199" s="147">
        <v>5.8999999999999997E-2</v>
      </c>
      <c r="W2199" s="192">
        <v>5.3499999999999999E-2</v>
      </c>
      <c r="X2199" s="150" t="s">
        <v>636</v>
      </c>
      <c r="Y2199" s="150"/>
      <c r="Z2199" s="153">
        <v>155000</v>
      </c>
      <c r="AA2199" s="153">
        <v>1</v>
      </c>
      <c r="AB2199" s="153">
        <v>101.65</v>
      </c>
      <c r="AC2199" s="153">
        <v>0</v>
      </c>
      <c r="AD2199" s="153">
        <v>157.5575</v>
      </c>
      <c r="AE2199" s="154"/>
      <c r="AF2199" s="154"/>
      <c r="AG2199" s="150" t="s">
        <v>17</v>
      </c>
      <c r="AH2199" s="147">
        <v>5.8906977600000005E-4</v>
      </c>
      <c r="AI2199" s="147">
        <v>3.1988980000000001E-4</v>
      </c>
      <c r="AJ2199" s="147">
        <v>1.2399683900000001E-4</v>
      </c>
    </row>
    <row r="2200" spans="1:36" ht="13.5" thickBot="1" x14ac:dyDescent="0.25">
      <c r="A2200" s="149">
        <v>8700</v>
      </c>
      <c r="B2200" s="149">
        <v>12956</v>
      </c>
      <c r="C2200" s="150" t="s">
        <v>1385</v>
      </c>
      <c r="D2200" s="150">
        <v>520036658</v>
      </c>
      <c r="E2200" s="150" t="s">
        <v>429</v>
      </c>
      <c r="F2200" s="150" t="s">
        <v>1833</v>
      </c>
      <c r="G2200" s="150">
        <v>2590578</v>
      </c>
      <c r="H2200" s="150" t="s">
        <v>102</v>
      </c>
      <c r="I2200" s="150" t="s">
        <v>228</v>
      </c>
      <c r="J2200" s="150" t="s">
        <v>53</v>
      </c>
      <c r="K2200" s="150" t="s">
        <v>53</v>
      </c>
      <c r="L2200" s="150" t="s">
        <v>821</v>
      </c>
      <c r="M2200" s="150" t="s">
        <v>311</v>
      </c>
      <c r="N2200" s="150" t="s">
        <v>156</v>
      </c>
      <c r="O2200" s="150" t="s">
        <v>62</v>
      </c>
      <c r="P2200" s="150" t="s">
        <v>1339</v>
      </c>
      <c r="Q2200" s="150" t="s">
        <v>65</v>
      </c>
      <c r="R2200" s="150" t="s">
        <v>57</v>
      </c>
      <c r="S2200" s="150" t="s">
        <v>1206</v>
      </c>
      <c r="T2200" s="152">
        <v>3.6120000000000001</v>
      </c>
      <c r="U2200" s="151">
        <v>47386</v>
      </c>
      <c r="V2200" s="147">
        <v>0.05</v>
      </c>
      <c r="W2200" s="192">
        <v>5.2900000000000003E-2</v>
      </c>
      <c r="X2200" s="150" t="s">
        <v>636</v>
      </c>
      <c r="Y2200" s="150"/>
      <c r="Z2200" s="153">
        <v>34594.379999999997</v>
      </c>
      <c r="AA2200" s="153">
        <v>1</v>
      </c>
      <c r="AB2200" s="153">
        <v>99.32</v>
      </c>
      <c r="AC2200" s="153">
        <v>0</v>
      </c>
      <c r="AD2200" s="153">
        <v>34.359139999999996</v>
      </c>
      <c r="AE2200" s="154"/>
      <c r="AF2200" s="154"/>
      <c r="AG2200" s="150" t="s">
        <v>17</v>
      </c>
      <c r="AH2200" s="147">
        <v>3.3426983127766298E-5</v>
      </c>
      <c r="AI2200" s="147">
        <v>6.9759538150789197E-5</v>
      </c>
      <c r="AJ2200" s="147">
        <v>2.7040444070293299E-5</v>
      </c>
    </row>
    <row r="2201" spans="1:36" ht="13.5" thickBot="1" x14ac:dyDescent="0.25">
      <c r="A2201" s="149">
        <v>8700</v>
      </c>
      <c r="B2201" s="149">
        <v>12956</v>
      </c>
      <c r="C2201" s="150" t="s">
        <v>1834</v>
      </c>
      <c r="D2201" s="150">
        <v>520037540</v>
      </c>
      <c r="E2201" s="150" t="s">
        <v>429</v>
      </c>
      <c r="F2201" s="150" t="s">
        <v>1835</v>
      </c>
      <c r="G2201" s="150">
        <v>3130390</v>
      </c>
      <c r="H2201" s="150" t="s">
        <v>102</v>
      </c>
      <c r="I2201" s="150" t="s">
        <v>229</v>
      </c>
      <c r="J2201" s="150" t="s">
        <v>53</v>
      </c>
      <c r="K2201" s="150" t="s">
        <v>53</v>
      </c>
      <c r="L2201" s="150" t="s">
        <v>821</v>
      </c>
      <c r="M2201" s="150" t="s">
        <v>311</v>
      </c>
      <c r="N2201" s="150" t="s">
        <v>652</v>
      </c>
      <c r="O2201" s="150" t="s">
        <v>62</v>
      </c>
      <c r="P2201" s="150" t="s">
        <v>1446</v>
      </c>
      <c r="Q2201" s="150" t="s">
        <v>65</v>
      </c>
      <c r="R2201" s="150" t="s">
        <v>57</v>
      </c>
      <c r="S2201" s="150" t="s">
        <v>1206</v>
      </c>
      <c r="T2201" s="152">
        <v>3.1259999999999999</v>
      </c>
      <c r="U2201" s="151">
        <v>47483</v>
      </c>
      <c r="V2201" s="147">
        <v>1.7500000000000002E-2</v>
      </c>
      <c r="W2201" s="192">
        <v>3.8300000000000001E-2</v>
      </c>
      <c r="X2201" s="150" t="s">
        <v>636</v>
      </c>
      <c r="Y2201" s="150"/>
      <c r="Z2201" s="153">
        <v>594750</v>
      </c>
      <c r="AA2201" s="153">
        <v>1</v>
      </c>
      <c r="AB2201" s="153">
        <v>105.42</v>
      </c>
      <c r="AC2201" s="153">
        <v>0</v>
      </c>
      <c r="AD2201" s="153">
        <v>626.98545000000001</v>
      </c>
      <c r="AE2201" s="154"/>
      <c r="AF2201" s="154"/>
      <c r="AG2201" s="150" t="s">
        <v>17</v>
      </c>
      <c r="AH2201" s="147">
        <v>1.057771673E-3</v>
      </c>
      <c r="AI2201" s="147">
        <v>1.2729717740000001E-3</v>
      </c>
      <c r="AJ2201" s="147">
        <v>4.9343391499999997E-4</v>
      </c>
    </row>
    <row r="2202" spans="1:36" ht="13.5" thickBot="1" x14ac:dyDescent="0.25">
      <c r="A2202" s="149">
        <v>8700</v>
      </c>
      <c r="B2202" s="149">
        <v>12956</v>
      </c>
      <c r="C2202" s="150" t="s">
        <v>1834</v>
      </c>
      <c r="D2202" s="150">
        <v>520037540</v>
      </c>
      <c r="E2202" s="150" t="s">
        <v>429</v>
      </c>
      <c r="F2202" s="150" t="s">
        <v>1836</v>
      </c>
      <c r="G2202" s="150">
        <v>3130424</v>
      </c>
      <c r="H2202" s="150" t="s">
        <v>102</v>
      </c>
      <c r="I2202" s="150" t="s">
        <v>229</v>
      </c>
      <c r="J2202" s="150" t="s">
        <v>53</v>
      </c>
      <c r="K2202" s="150" t="s">
        <v>53</v>
      </c>
      <c r="L2202" s="150" t="s">
        <v>821</v>
      </c>
      <c r="M2202" s="150" t="s">
        <v>311</v>
      </c>
      <c r="N2202" s="150" t="s">
        <v>652</v>
      </c>
      <c r="O2202" s="150" t="s">
        <v>62</v>
      </c>
      <c r="P2202" s="150" t="s">
        <v>1446</v>
      </c>
      <c r="Q2202" s="150" t="s">
        <v>65</v>
      </c>
      <c r="R2202" s="150" t="s">
        <v>57</v>
      </c>
      <c r="S2202" s="150" t="s">
        <v>1206</v>
      </c>
      <c r="T2202" s="152">
        <v>4.4290000000000003</v>
      </c>
      <c r="U2202" s="151">
        <v>47848</v>
      </c>
      <c r="V2202" s="147">
        <v>9.9000000000000008E-3</v>
      </c>
      <c r="W2202" s="192">
        <v>4.1000000000000002E-2</v>
      </c>
      <c r="X2202" s="150" t="s">
        <v>636</v>
      </c>
      <c r="Y2202" s="150"/>
      <c r="Z2202" s="153">
        <v>169609.2</v>
      </c>
      <c r="AA2202" s="153">
        <v>1</v>
      </c>
      <c r="AB2202" s="153">
        <v>95.7</v>
      </c>
      <c r="AC2202" s="153">
        <v>0</v>
      </c>
      <c r="AD2202" s="153">
        <v>162.316</v>
      </c>
      <c r="AE2202" s="154"/>
      <c r="AF2202" s="154"/>
      <c r="AG2202" s="150" t="s">
        <v>17</v>
      </c>
      <c r="AH2202" s="147">
        <v>5.9511999999999998E-4</v>
      </c>
      <c r="AI2202" s="147">
        <v>3.29551007E-4</v>
      </c>
      <c r="AJ2202" s="147">
        <v>1.2774175099999999E-4</v>
      </c>
    </row>
    <row r="2203" spans="1:36" ht="13.5" thickBot="1" x14ac:dyDescent="0.25">
      <c r="A2203" s="149">
        <v>8700</v>
      </c>
      <c r="B2203" s="149">
        <v>12956</v>
      </c>
      <c r="C2203" s="150" t="s">
        <v>1387</v>
      </c>
      <c r="D2203" s="150">
        <v>520037789</v>
      </c>
      <c r="E2203" s="150" t="s">
        <v>429</v>
      </c>
      <c r="F2203" s="150" t="s">
        <v>1837</v>
      </c>
      <c r="G2203" s="150">
        <v>3230190</v>
      </c>
      <c r="H2203" s="150" t="s">
        <v>102</v>
      </c>
      <c r="I2203" s="150" t="s">
        <v>229</v>
      </c>
      <c r="J2203" s="150" t="s">
        <v>53</v>
      </c>
      <c r="K2203" s="150" t="s">
        <v>53</v>
      </c>
      <c r="L2203" s="150" t="s">
        <v>821</v>
      </c>
      <c r="M2203" s="150" t="s">
        <v>311</v>
      </c>
      <c r="N2203" s="150" t="s">
        <v>651</v>
      </c>
      <c r="O2203" s="150" t="s">
        <v>62</v>
      </c>
      <c r="P2203" s="150" t="s">
        <v>1369</v>
      </c>
      <c r="Q2203" s="150" t="s">
        <v>65</v>
      </c>
      <c r="R2203" s="150" t="s">
        <v>57</v>
      </c>
      <c r="S2203" s="150" t="s">
        <v>1206</v>
      </c>
      <c r="T2203" s="152">
        <v>1.24</v>
      </c>
      <c r="U2203" s="151">
        <v>45848</v>
      </c>
      <c r="V2203" s="147">
        <v>1.7600000000000001E-2</v>
      </c>
      <c r="W2203" s="192">
        <v>1.7399999999999999E-2</v>
      </c>
      <c r="X2203" s="150" t="s">
        <v>636</v>
      </c>
      <c r="Y2203" s="150"/>
      <c r="Z2203" s="153">
        <v>3129536.14</v>
      </c>
      <c r="AA2203" s="153">
        <v>1</v>
      </c>
      <c r="AB2203" s="153">
        <v>114.03</v>
      </c>
      <c r="AC2203" s="153">
        <v>10.206009999999999</v>
      </c>
      <c r="AD2203" s="153">
        <v>3578.8160699999999</v>
      </c>
      <c r="AE2203" s="154"/>
      <c r="AF2203" s="154"/>
      <c r="AG2203" s="150" t="s">
        <v>17</v>
      </c>
      <c r="AH2203" s="147">
        <v>4.0207429239999997E-3</v>
      </c>
      <c r="AI2203" s="147">
        <v>7.2660886199999997E-3</v>
      </c>
      <c r="AJ2203" s="147">
        <v>2.8165075079999999E-3</v>
      </c>
    </row>
    <row r="2204" spans="1:36" ht="13.5" thickBot="1" x14ac:dyDescent="0.25">
      <c r="A2204" s="149">
        <v>8700</v>
      </c>
      <c r="B2204" s="149">
        <v>12956</v>
      </c>
      <c r="C2204" s="150" t="s">
        <v>1387</v>
      </c>
      <c r="D2204" s="150">
        <v>520037789</v>
      </c>
      <c r="E2204" s="150" t="s">
        <v>429</v>
      </c>
      <c r="F2204" s="150" t="s">
        <v>1838</v>
      </c>
      <c r="G2204" s="150">
        <v>3230208</v>
      </c>
      <c r="H2204" s="150" t="s">
        <v>102</v>
      </c>
      <c r="I2204" s="150" t="s">
        <v>229</v>
      </c>
      <c r="J2204" s="150" t="s">
        <v>53</v>
      </c>
      <c r="K2204" s="150" t="s">
        <v>53</v>
      </c>
      <c r="L2204" s="150" t="s">
        <v>821</v>
      </c>
      <c r="M2204" s="150" t="s">
        <v>311</v>
      </c>
      <c r="N2204" s="150" t="s">
        <v>651</v>
      </c>
      <c r="O2204" s="150" t="s">
        <v>62</v>
      </c>
      <c r="P2204" s="150" t="s">
        <v>1369</v>
      </c>
      <c r="Q2204" s="150" t="s">
        <v>65</v>
      </c>
      <c r="R2204" s="150" t="s">
        <v>57</v>
      </c>
      <c r="S2204" s="150" t="s">
        <v>1206</v>
      </c>
      <c r="T2204" s="152">
        <v>1.2370000000000001</v>
      </c>
      <c r="U2204" s="151">
        <v>45848</v>
      </c>
      <c r="V2204" s="147">
        <v>2.3E-2</v>
      </c>
      <c r="W2204" s="192">
        <v>1.95E-2</v>
      </c>
      <c r="X2204" s="150" t="s">
        <v>636</v>
      </c>
      <c r="Y2204" s="150"/>
      <c r="Z2204" s="153">
        <v>1460591.41</v>
      </c>
      <c r="AA2204" s="153">
        <v>1</v>
      </c>
      <c r="AB2204" s="153">
        <v>114.63</v>
      </c>
      <c r="AC2204" s="153">
        <v>0</v>
      </c>
      <c r="AD2204" s="153">
        <v>1674.27593</v>
      </c>
      <c r="AE2204" s="154"/>
      <c r="AF2204" s="154"/>
      <c r="AG2204" s="150" t="s">
        <v>17</v>
      </c>
      <c r="AH2204" s="147">
        <v>1.1728570739999999E-3</v>
      </c>
      <c r="AI2204" s="147">
        <v>3.399291007E-3</v>
      </c>
      <c r="AJ2204" s="147">
        <v>1.317645454E-3</v>
      </c>
    </row>
    <row r="2205" spans="1:36" ht="13.5" thickBot="1" x14ac:dyDescent="0.25">
      <c r="A2205" s="149">
        <v>8700</v>
      </c>
      <c r="B2205" s="149">
        <v>12956</v>
      </c>
      <c r="C2205" s="150" t="s">
        <v>1387</v>
      </c>
      <c r="D2205" s="150">
        <v>520037789</v>
      </c>
      <c r="E2205" s="150" t="s">
        <v>429</v>
      </c>
      <c r="F2205" s="150" t="s">
        <v>1839</v>
      </c>
      <c r="G2205" s="150">
        <v>3230232</v>
      </c>
      <c r="H2205" s="150" t="s">
        <v>102</v>
      </c>
      <c r="I2205" s="150" t="s">
        <v>229</v>
      </c>
      <c r="J2205" s="150" t="s">
        <v>53</v>
      </c>
      <c r="K2205" s="150" t="s">
        <v>53</v>
      </c>
      <c r="L2205" s="150" t="s">
        <v>821</v>
      </c>
      <c r="M2205" s="150" t="s">
        <v>311</v>
      </c>
      <c r="N2205" s="150" t="s">
        <v>651</v>
      </c>
      <c r="O2205" s="150" t="s">
        <v>62</v>
      </c>
      <c r="P2205" s="150" t="s">
        <v>1369</v>
      </c>
      <c r="Q2205" s="150" t="s">
        <v>65</v>
      </c>
      <c r="R2205" s="150" t="s">
        <v>57</v>
      </c>
      <c r="S2205" s="150" t="s">
        <v>1206</v>
      </c>
      <c r="T2205" s="152">
        <v>1.9590000000000001</v>
      </c>
      <c r="U2205" s="151">
        <v>46139</v>
      </c>
      <c r="V2205" s="147">
        <v>2.1499999999999998E-2</v>
      </c>
      <c r="W2205" s="192">
        <v>1.9699999999999999E-2</v>
      </c>
      <c r="X2205" s="150" t="s">
        <v>636</v>
      </c>
      <c r="Y2205" s="150"/>
      <c r="Z2205" s="153">
        <v>697693.46</v>
      </c>
      <c r="AA2205" s="153">
        <v>1</v>
      </c>
      <c r="AB2205" s="153">
        <v>115.25</v>
      </c>
      <c r="AC2205" s="153">
        <v>0</v>
      </c>
      <c r="AD2205" s="153">
        <v>804.09171000000003</v>
      </c>
      <c r="AE2205" s="154"/>
      <c r="AF2205" s="154"/>
      <c r="AG2205" s="150" t="s">
        <v>17</v>
      </c>
      <c r="AH2205" s="147">
        <v>5.7799511199999997E-4</v>
      </c>
      <c r="AI2205" s="147">
        <v>1.632551522E-3</v>
      </c>
      <c r="AJ2205" s="147">
        <v>6.32815516E-4</v>
      </c>
    </row>
    <row r="2206" spans="1:36" ht="13.5" thickBot="1" x14ac:dyDescent="0.25">
      <c r="A2206" s="149">
        <v>8700</v>
      </c>
      <c r="B2206" s="149">
        <v>12956</v>
      </c>
      <c r="C2206" s="150" t="s">
        <v>1387</v>
      </c>
      <c r="D2206" s="150">
        <v>520037789</v>
      </c>
      <c r="E2206" s="150" t="s">
        <v>429</v>
      </c>
      <c r="F2206" s="150" t="s">
        <v>1388</v>
      </c>
      <c r="G2206" s="150">
        <v>3230240</v>
      </c>
      <c r="H2206" s="150" t="s">
        <v>102</v>
      </c>
      <c r="I2206" s="150" t="s">
        <v>228</v>
      </c>
      <c r="J2206" s="150" t="s">
        <v>53</v>
      </c>
      <c r="K2206" s="150" t="s">
        <v>53</v>
      </c>
      <c r="L2206" s="150" t="s">
        <v>821</v>
      </c>
      <c r="M2206" s="150" t="s">
        <v>311</v>
      </c>
      <c r="N2206" s="150" t="s">
        <v>651</v>
      </c>
      <c r="O2206" s="150" t="s">
        <v>62</v>
      </c>
      <c r="P2206" s="150" t="s">
        <v>1369</v>
      </c>
      <c r="Q2206" s="150" t="s">
        <v>65</v>
      </c>
      <c r="R2206" s="150" t="s">
        <v>57</v>
      </c>
      <c r="S2206" s="150" t="s">
        <v>1206</v>
      </c>
      <c r="T2206" s="152">
        <v>0.72899999999999998</v>
      </c>
      <c r="U2206" s="151">
        <v>45656</v>
      </c>
      <c r="V2206" s="147">
        <v>3.5000000000000003E-2</v>
      </c>
      <c r="W2206" s="192">
        <v>4.5199999999999997E-2</v>
      </c>
      <c r="X2206" s="150" t="s">
        <v>636</v>
      </c>
      <c r="Y2206" s="150"/>
      <c r="Z2206" s="153">
        <v>950255.81</v>
      </c>
      <c r="AA2206" s="153">
        <v>1</v>
      </c>
      <c r="AB2206" s="153">
        <v>100.19</v>
      </c>
      <c r="AC2206" s="153">
        <v>0</v>
      </c>
      <c r="AD2206" s="153">
        <v>952.06129999999996</v>
      </c>
      <c r="AE2206" s="154"/>
      <c r="AF2206" s="154"/>
      <c r="AG2206" s="150" t="s">
        <v>17</v>
      </c>
      <c r="AH2206" s="147">
        <v>1.367136843E-3</v>
      </c>
      <c r="AI2206" s="147">
        <v>1.932974939E-3</v>
      </c>
      <c r="AJ2206" s="147">
        <v>7.4926672499999998E-4</v>
      </c>
    </row>
    <row r="2207" spans="1:36" ht="13.5" thickBot="1" x14ac:dyDescent="0.25">
      <c r="A2207" s="149">
        <v>8700</v>
      </c>
      <c r="B2207" s="149">
        <v>12956</v>
      </c>
      <c r="C2207" s="150" t="s">
        <v>1387</v>
      </c>
      <c r="D2207" s="150">
        <v>520037789</v>
      </c>
      <c r="E2207" s="150" t="s">
        <v>429</v>
      </c>
      <c r="F2207" s="150" t="s">
        <v>1840</v>
      </c>
      <c r="G2207" s="150">
        <v>3230265</v>
      </c>
      <c r="H2207" s="150" t="s">
        <v>102</v>
      </c>
      <c r="I2207" s="150" t="s">
        <v>229</v>
      </c>
      <c r="J2207" s="150" t="s">
        <v>53</v>
      </c>
      <c r="K2207" s="150" t="s">
        <v>53</v>
      </c>
      <c r="L2207" s="150" t="s">
        <v>821</v>
      </c>
      <c r="M2207" s="150" t="s">
        <v>311</v>
      </c>
      <c r="N2207" s="150" t="s">
        <v>651</v>
      </c>
      <c r="O2207" s="150" t="s">
        <v>62</v>
      </c>
      <c r="P2207" s="150" t="s">
        <v>1369</v>
      </c>
      <c r="Q2207" s="150" t="s">
        <v>65</v>
      </c>
      <c r="R2207" s="150" t="s">
        <v>57</v>
      </c>
      <c r="S2207" s="150" t="s">
        <v>1206</v>
      </c>
      <c r="T2207" s="152">
        <v>2.8279999999999998</v>
      </c>
      <c r="U2207" s="151">
        <v>46478</v>
      </c>
      <c r="V2207" s="147">
        <v>2.35E-2</v>
      </c>
      <c r="W2207" s="192">
        <v>2.12E-2</v>
      </c>
      <c r="X2207" s="150" t="s">
        <v>636</v>
      </c>
      <c r="Y2207" s="150"/>
      <c r="Z2207" s="153">
        <v>706435.75</v>
      </c>
      <c r="AA2207" s="153">
        <v>1</v>
      </c>
      <c r="AB2207" s="153">
        <v>113.84</v>
      </c>
      <c r="AC2207" s="153">
        <v>9.3227499999999992</v>
      </c>
      <c r="AD2207" s="153">
        <v>813.52921000000003</v>
      </c>
      <c r="AE2207" s="154"/>
      <c r="AF2207" s="154"/>
      <c r="AG2207" s="150" t="s">
        <v>17</v>
      </c>
      <c r="AH2207" s="147">
        <v>7.5222973099999999E-4</v>
      </c>
      <c r="AI2207" s="147">
        <v>1.6517125269999999E-3</v>
      </c>
      <c r="AJ2207" s="147">
        <v>6.4024277300000002E-4</v>
      </c>
    </row>
    <row r="2208" spans="1:36" ht="13.5" thickBot="1" x14ac:dyDescent="0.25">
      <c r="A2208" s="149">
        <v>8700</v>
      </c>
      <c r="B2208" s="149">
        <v>12956</v>
      </c>
      <c r="C2208" s="150" t="s">
        <v>1387</v>
      </c>
      <c r="D2208" s="150">
        <v>520037789</v>
      </c>
      <c r="E2208" s="150" t="s">
        <v>429</v>
      </c>
      <c r="F2208" s="150" t="s">
        <v>1841</v>
      </c>
      <c r="G2208" s="150">
        <v>3230273</v>
      </c>
      <c r="H2208" s="150" t="s">
        <v>102</v>
      </c>
      <c r="I2208" s="150" t="s">
        <v>229</v>
      </c>
      <c r="J2208" s="150" t="s">
        <v>53</v>
      </c>
      <c r="K2208" s="150" t="s">
        <v>53</v>
      </c>
      <c r="L2208" s="150" t="s">
        <v>821</v>
      </c>
      <c r="M2208" s="150" t="s">
        <v>311</v>
      </c>
      <c r="N2208" s="150" t="s">
        <v>651</v>
      </c>
      <c r="O2208" s="150" t="s">
        <v>62</v>
      </c>
      <c r="P2208" s="150" t="s">
        <v>1369</v>
      </c>
      <c r="Q2208" s="150" t="s">
        <v>65</v>
      </c>
      <c r="R2208" s="150" t="s">
        <v>57</v>
      </c>
      <c r="S2208" s="150" t="s">
        <v>1206</v>
      </c>
      <c r="T2208" s="152">
        <v>4.07</v>
      </c>
      <c r="U2208" s="151">
        <v>48214</v>
      </c>
      <c r="V2208" s="147">
        <v>2.2499999999999999E-2</v>
      </c>
      <c r="W2208" s="192">
        <v>2.52E-2</v>
      </c>
      <c r="X2208" s="150" t="s">
        <v>636</v>
      </c>
      <c r="Y2208" s="150"/>
      <c r="Z2208" s="153">
        <v>18029</v>
      </c>
      <c r="AA2208" s="153">
        <v>1</v>
      </c>
      <c r="AB2208" s="153">
        <v>112.68</v>
      </c>
      <c r="AC2208" s="153">
        <v>0</v>
      </c>
      <c r="AD2208" s="153">
        <v>20.315079999999998</v>
      </c>
      <c r="AE2208" s="154"/>
      <c r="AF2208" s="154"/>
      <c r="AG2208" s="150" t="s">
        <v>17</v>
      </c>
      <c r="AH2208" s="147">
        <v>1.42608393514296E-5</v>
      </c>
      <c r="AI2208" s="147">
        <v>4.1245811108669598E-5</v>
      </c>
      <c r="AJ2208" s="147">
        <v>1.59878502350039E-5</v>
      </c>
    </row>
    <row r="2209" spans="1:36" ht="13.5" thickBot="1" x14ac:dyDescent="0.25">
      <c r="A2209" s="149">
        <v>8700</v>
      </c>
      <c r="B2209" s="149">
        <v>12956</v>
      </c>
      <c r="C2209" s="150" t="s">
        <v>1387</v>
      </c>
      <c r="D2209" s="150">
        <v>520037789</v>
      </c>
      <c r="E2209" s="150" t="s">
        <v>429</v>
      </c>
      <c r="F2209" s="150" t="s">
        <v>1842</v>
      </c>
      <c r="G2209" s="150">
        <v>3230372</v>
      </c>
      <c r="H2209" s="150" t="s">
        <v>102</v>
      </c>
      <c r="I2209" s="150" t="s">
        <v>229</v>
      </c>
      <c r="J2209" s="150" t="s">
        <v>53</v>
      </c>
      <c r="K2209" s="150" t="s">
        <v>53</v>
      </c>
      <c r="L2209" s="150" t="s">
        <v>821</v>
      </c>
      <c r="M2209" s="150" t="s">
        <v>311</v>
      </c>
      <c r="N2209" s="150" t="s">
        <v>651</v>
      </c>
      <c r="O2209" s="150" t="s">
        <v>62</v>
      </c>
      <c r="P2209" s="150" t="s">
        <v>1369</v>
      </c>
      <c r="Q2209" s="150" t="s">
        <v>65</v>
      </c>
      <c r="R2209" s="150" t="s">
        <v>57</v>
      </c>
      <c r="S2209" s="150" t="s">
        <v>1206</v>
      </c>
      <c r="T2209" s="152">
        <v>3.988</v>
      </c>
      <c r="U2209" s="151">
        <v>46936</v>
      </c>
      <c r="V2209" s="147">
        <v>6.4999999999999997E-3</v>
      </c>
      <c r="W2209" s="192">
        <v>2.3300000000000001E-2</v>
      </c>
      <c r="X2209" s="150" t="s">
        <v>636</v>
      </c>
      <c r="Y2209" s="150"/>
      <c r="Z2209" s="153">
        <v>18585.86</v>
      </c>
      <c r="AA2209" s="153">
        <v>1</v>
      </c>
      <c r="AB2209" s="153">
        <v>104.53</v>
      </c>
      <c r="AC2209" s="153">
        <v>0</v>
      </c>
      <c r="AD2209" s="153">
        <v>19.427800000000001</v>
      </c>
      <c r="AE2209" s="154"/>
      <c r="AF2209" s="154"/>
      <c r="AG2209" s="150" t="s">
        <v>17</v>
      </c>
      <c r="AH2209" s="147">
        <v>3.7306420052498398E-5</v>
      </c>
      <c r="AI2209" s="147">
        <v>3.9444361974307398E-5</v>
      </c>
      <c r="AJ2209" s="147">
        <v>1.5289566016752601E-5</v>
      </c>
    </row>
    <row r="2210" spans="1:36" ht="13.5" thickBot="1" x14ac:dyDescent="0.25">
      <c r="A2210" s="149">
        <v>8700</v>
      </c>
      <c r="B2210" s="149">
        <v>12956</v>
      </c>
      <c r="C2210" s="150" t="s">
        <v>1387</v>
      </c>
      <c r="D2210" s="150">
        <v>520037789</v>
      </c>
      <c r="E2210" s="150" t="s">
        <v>429</v>
      </c>
      <c r="F2210" s="150" t="s">
        <v>1843</v>
      </c>
      <c r="G2210" s="150">
        <v>3230398</v>
      </c>
      <c r="H2210" s="150" t="s">
        <v>102</v>
      </c>
      <c r="I2210" s="150" t="s">
        <v>229</v>
      </c>
      <c r="J2210" s="150" t="s">
        <v>53</v>
      </c>
      <c r="K2210" s="150" t="s">
        <v>53</v>
      </c>
      <c r="L2210" s="150" t="s">
        <v>821</v>
      </c>
      <c r="M2210" s="150" t="s">
        <v>311</v>
      </c>
      <c r="N2210" s="150" t="s">
        <v>651</v>
      </c>
      <c r="O2210" s="150" t="s">
        <v>62</v>
      </c>
      <c r="P2210" s="150" t="s">
        <v>1369</v>
      </c>
      <c r="Q2210" s="150" t="s">
        <v>65</v>
      </c>
      <c r="R2210" s="150" t="s">
        <v>57</v>
      </c>
      <c r="S2210" s="150" t="s">
        <v>1206</v>
      </c>
      <c r="T2210" s="152">
        <v>4.7590000000000003</v>
      </c>
      <c r="U2210" s="151">
        <v>47300</v>
      </c>
      <c r="V2210" s="147">
        <v>1.43E-2</v>
      </c>
      <c r="W2210" s="192">
        <v>2.6499999999999999E-2</v>
      </c>
      <c r="X2210" s="150" t="s">
        <v>636</v>
      </c>
      <c r="Y2210" s="150"/>
      <c r="Z2210" s="153">
        <v>1955051.56</v>
      </c>
      <c r="AA2210" s="153">
        <v>1</v>
      </c>
      <c r="AB2210" s="153">
        <v>105.95</v>
      </c>
      <c r="AC2210" s="153">
        <v>0</v>
      </c>
      <c r="AD2210" s="153">
        <v>2071.3771299999999</v>
      </c>
      <c r="AE2210" s="154"/>
      <c r="AF2210" s="154"/>
      <c r="AG2210" s="150" t="s">
        <v>17</v>
      </c>
      <c r="AH2210" s="147">
        <v>1.72055535E-3</v>
      </c>
      <c r="AI2210" s="147">
        <v>4.2055276090000003E-3</v>
      </c>
      <c r="AJ2210" s="147">
        <v>1.630161797E-3</v>
      </c>
    </row>
    <row r="2211" spans="1:36" ht="13.5" thickBot="1" x14ac:dyDescent="0.25">
      <c r="A2211" s="149">
        <v>8700</v>
      </c>
      <c r="B2211" s="149">
        <v>12956</v>
      </c>
      <c r="C2211" s="150" t="s">
        <v>1387</v>
      </c>
      <c r="D2211" s="150">
        <v>520037789</v>
      </c>
      <c r="E2211" s="150" t="s">
        <v>429</v>
      </c>
      <c r="F2211" s="150" t="s">
        <v>1844</v>
      </c>
      <c r="G2211" s="150">
        <v>3230422</v>
      </c>
      <c r="H2211" s="150" t="s">
        <v>102</v>
      </c>
      <c r="I2211" s="150" t="s">
        <v>229</v>
      </c>
      <c r="J2211" s="150" t="s">
        <v>53</v>
      </c>
      <c r="K2211" s="150" t="s">
        <v>53</v>
      </c>
      <c r="L2211" s="150" t="s">
        <v>821</v>
      </c>
      <c r="M2211" s="150" t="s">
        <v>311</v>
      </c>
      <c r="N2211" s="150" t="s">
        <v>651</v>
      </c>
      <c r="O2211" s="150" t="s">
        <v>62</v>
      </c>
      <c r="P2211" s="150" t="s">
        <v>1369</v>
      </c>
      <c r="Q2211" s="150" t="s">
        <v>65</v>
      </c>
      <c r="R2211" s="150" t="s">
        <v>57</v>
      </c>
      <c r="S2211" s="150" t="s">
        <v>1206</v>
      </c>
      <c r="T2211" s="152">
        <v>5.6529999999999996</v>
      </c>
      <c r="U2211" s="151">
        <v>47665</v>
      </c>
      <c r="V2211" s="147">
        <v>2.5000000000000001E-3</v>
      </c>
      <c r="W2211" s="192">
        <v>2.7E-2</v>
      </c>
      <c r="X2211" s="150" t="s">
        <v>636</v>
      </c>
      <c r="Y2211" s="150"/>
      <c r="Z2211" s="153">
        <v>5135333.67</v>
      </c>
      <c r="AA2211" s="153">
        <v>1</v>
      </c>
      <c r="AB2211" s="153">
        <v>95.66</v>
      </c>
      <c r="AC2211" s="153">
        <v>0</v>
      </c>
      <c r="AD2211" s="153">
        <v>4912.4601899999998</v>
      </c>
      <c r="AE2211" s="154"/>
      <c r="AF2211" s="154"/>
      <c r="AG2211" s="150" t="s">
        <v>17</v>
      </c>
      <c r="AH2211" s="147">
        <v>4.0454562910000004E-3</v>
      </c>
      <c r="AI2211" s="147">
        <v>9.9737931169999999E-3</v>
      </c>
      <c r="AJ2211" s="147">
        <v>3.8660777020000001E-3</v>
      </c>
    </row>
    <row r="2212" spans="1:36" ht="13.5" thickBot="1" x14ac:dyDescent="0.25">
      <c r="A2212" s="149">
        <v>8700</v>
      </c>
      <c r="B2212" s="149">
        <v>12956</v>
      </c>
      <c r="C2212" s="150" t="s">
        <v>1845</v>
      </c>
      <c r="D2212" s="150">
        <v>520037797</v>
      </c>
      <c r="E2212" s="150" t="s">
        <v>429</v>
      </c>
      <c r="F2212" s="150" t="s">
        <v>1846</v>
      </c>
      <c r="G2212" s="150">
        <v>3280138</v>
      </c>
      <c r="H2212" s="150" t="s">
        <v>102</v>
      </c>
      <c r="I2212" s="150" t="s">
        <v>228</v>
      </c>
      <c r="J2212" s="150" t="s">
        <v>53</v>
      </c>
      <c r="K2212" s="150" t="s">
        <v>53</v>
      </c>
      <c r="L2212" s="150" t="s">
        <v>821</v>
      </c>
      <c r="M2212" s="150" t="s">
        <v>311</v>
      </c>
      <c r="N2212" s="150" t="s">
        <v>254</v>
      </c>
      <c r="O2212" s="150" t="s">
        <v>62</v>
      </c>
      <c r="P2212" s="150" t="s">
        <v>298</v>
      </c>
      <c r="Q2212" s="150" t="s">
        <v>298</v>
      </c>
      <c r="R2212" s="150" t="s">
        <v>57</v>
      </c>
      <c r="S2212" s="150" t="s">
        <v>1206</v>
      </c>
      <c r="T2212" s="152">
        <v>1.7170000000000001</v>
      </c>
      <c r="U2212" s="151">
        <v>46022</v>
      </c>
      <c r="V2212" s="147">
        <v>1.9900000000000001E-2</v>
      </c>
      <c r="W2212" s="192">
        <v>5.1999999999999998E-2</v>
      </c>
      <c r="X2212" s="150" t="s">
        <v>636</v>
      </c>
      <c r="Y2212" s="150"/>
      <c r="Z2212" s="153">
        <v>100000</v>
      </c>
      <c r="AA2212" s="153">
        <v>1</v>
      </c>
      <c r="AB2212" s="153">
        <v>95.3</v>
      </c>
      <c r="AC2212" s="153">
        <v>0</v>
      </c>
      <c r="AD2212" s="153">
        <v>95.3</v>
      </c>
      <c r="AE2212" s="154"/>
      <c r="AF2212" s="154"/>
      <c r="AG2212" s="150" t="s">
        <v>17</v>
      </c>
      <c r="AH2212" s="147">
        <v>6.6666666600000005E-4</v>
      </c>
      <c r="AI2212" s="147">
        <v>1.93488078E-4</v>
      </c>
      <c r="AJ2212" s="147">
        <v>7.5000547740687002E-5</v>
      </c>
    </row>
    <row r="2213" spans="1:36" ht="13.5" thickBot="1" x14ac:dyDescent="0.25">
      <c r="A2213" s="149">
        <v>8700</v>
      </c>
      <c r="B2213" s="149">
        <v>12956</v>
      </c>
      <c r="C2213" s="150" t="s">
        <v>1661</v>
      </c>
      <c r="D2213" s="150">
        <v>520038340</v>
      </c>
      <c r="E2213" s="150" t="s">
        <v>429</v>
      </c>
      <c r="F2213" s="150" t="s">
        <v>1847</v>
      </c>
      <c r="G2213" s="150">
        <v>3650140</v>
      </c>
      <c r="H2213" s="150" t="s">
        <v>102</v>
      </c>
      <c r="I2213" s="150" t="s">
        <v>228</v>
      </c>
      <c r="J2213" s="150" t="s">
        <v>53</v>
      </c>
      <c r="K2213" s="150" t="s">
        <v>314</v>
      </c>
      <c r="L2213" s="150" t="s">
        <v>821</v>
      </c>
      <c r="M2213" s="150" t="s">
        <v>311</v>
      </c>
      <c r="N2213" s="150" t="s">
        <v>652</v>
      </c>
      <c r="O2213" s="150" t="s">
        <v>62</v>
      </c>
      <c r="P2213" s="150" t="s">
        <v>298</v>
      </c>
      <c r="Q2213" s="150" t="s">
        <v>298</v>
      </c>
      <c r="R2213" s="150" t="s">
        <v>57</v>
      </c>
      <c r="S2213" s="150" t="s">
        <v>1206</v>
      </c>
      <c r="T2213" s="152">
        <v>0.74399999999999999</v>
      </c>
      <c r="U2213" s="151">
        <v>45853</v>
      </c>
      <c r="V2213" s="147">
        <v>0.06</v>
      </c>
      <c r="W2213" s="192">
        <v>0.1459</v>
      </c>
      <c r="X2213" s="150" t="s">
        <v>636</v>
      </c>
      <c r="Y2213" s="150"/>
      <c r="Z2213" s="153">
        <v>516805.92</v>
      </c>
      <c r="AA2213" s="153">
        <v>1</v>
      </c>
      <c r="AB2213" s="153">
        <v>95.56</v>
      </c>
      <c r="AC2213" s="153">
        <v>0</v>
      </c>
      <c r="AD2213" s="153">
        <v>493.85973999999999</v>
      </c>
      <c r="AE2213" s="154"/>
      <c r="AF2213" s="154"/>
      <c r="AG2213" s="150" t="s">
        <v>17</v>
      </c>
      <c r="AH2213" s="147">
        <v>3.52929412E-3</v>
      </c>
      <c r="AI2213" s="147">
        <v>1.002685962E-3</v>
      </c>
      <c r="AJ2213" s="147">
        <v>3.8866475300000002E-4</v>
      </c>
    </row>
    <row r="2214" spans="1:36" ht="13.5" thickBot="1" x14ac:dyDescent="0.25">
      <c r="A2214" s="149">
        <v>8700</v>
      </c>
      <c r="B2214" s="149">
        <v>12956</v>
      </c>
      <c r="C2214" s="150" t="s">
        <v>1848</v>
      </c>
      <c r="D2214" s="150">
        <v>520038332</v>
      </c>
      <c r="E2214" s="150" t="s">
        <v>429</v>
      </c>
      <c r="F2214" s="150" t="s">
        <v>1849</v>
      </c>
      <c r="G2214" s="150">
        <v>3660156</v>
      </c>
      <c r="H2214" s="150" t="s">
        <v>102</v>
      </c>
      <c r="I2214" s="150" t="s">
        <v>229</v>
      </c>
      <c r="J2214" s="150" t="s">
        <v>53</v>
      </c>
      <c r="K2214" s="150" t="s">
        <v>53</v>
      </c>
      <c r="L2214" s="150" t="s">
        <v>821</v>
      </c>
      <c r="M2214" s="150" t="s">
        <v>311</v>
      </c>
      <c r="N2214" s="150" t="s">
        <v>651</v>
      </c>
      <c r="O2214" s="150" t="s">
        <v>62</v>
      </c>
      <c r="P2214" s="150" t="s">
        <v>298</v>
      </c>
      <c r="Q2214" s="150" t="s">
        <v>298</v>
      </c>
      <c r="R2214" s="150" t="s">
        <v>57</v>
      </c>
      <c r="S2214" s="150" t="s">
        <v>1206</v>
      </c>
      <c r="T2214" s="152">
        <v>2.8119999999999998</v>
      </c>
      <c r="U2214" s="151">
        <v>46478</v>
      </c>
      <c r="V2214" s="147">
        <v>1.9E-2</v>
      </c>
      <c r="W2214" s="192">
        <v>3.04E-2</v>
      </c>
      <c r="X2214" s="150" t="s">
        <v>636</v>
      </c>
      <c r="Y2214" s="150"/>
      <c r="Z2214" s="153">
        <v>640250</v>
      </c>
      <c r="AA2214" s="153">
        <v>1</v>
      </c>
      <c r="AB2214" s="153">
        <v>103.96</v>
      </c>
      <c r="AC2214" s="153">
        <v>6.8397600000000001</v>
      </c>
      <c r="AD2214" s="153">
        <v>672.44366000000002</v>
      </c>
      <c r="AE2214" s="154"/>
      <c r="AF2214" s="154"/>
      <c r="AG2214" s="150" t="s">
        <v>17</v>
      </c>
      <c r="AH2214" s="147">
        <v>1.1034807189999999E-3</v>
      </c>
      <c r="AI2214" s="147">
        <v>1.3652658110000001E-3</v>
      </c>
      <c r="AJ2214" s="147">
        <v>5.2920926300000003E-4</v>
      </c>
    </row>
    <row r="2215" spans="1:36" ht="13.5" thickBot="1" x14ac:dyDescent="0.25">
      <c r="A2215" s="149">
        <v>8700</v>
      </c>
      <c r="B2215" s="149">
        <v>12956</v>
      </c>
      <c r="C2215" s="150" t="s">
        <v>1848</v>
      </c>
      <c r="D2215" s="150">
        <v>520038332</v>
      </c>
      <c r="E2215" s="150" t="s">
        <v>429</v>
      </c>
      <c r="F2215" s="150" t="s">
        <v>1849</v>
      </c>
      <c r="G2215" s="150">
        <v>36601560</v>
      </c>
      <c r="H2215" s="150" t="s">
        <v>102</v>
      </c>
      <c r="I2215" s="150" t="s">
        <v>229</v>
      </c>
      <c r="J2215" s="150" t="s">
        <v>53</v>
      </c>
      <c r="K2215" s="150" t="s">
        <v>53</v>
      </c>
      <c r="L2215" s="150" t="s">
        <v>54</v>
      </c>
      <c r="M2215" s="150" t="s">
        <v>311</v>
      </c>
      <c r="N2215" s="150" t="s">
        <v>651</v>
      </c>
      <c r="O2215" s="150" t="s">
        <v>62</v>
      </c>
      <c r="P2215" s="150" t="s">
        <v>298</v>
      </c>
      <c r="Q2215" s="150" t="s">
        <v>298</v>
      </c>
      <c r="R2215" s="150" t="s">
        <v>57</v>
      </c>
      <c r="S2215" s="150" t="s">
        <v>1206</v>
      </c>
      <c r="T2215" s="152">
        <v>2.8119999999999998</v>
      </c>
      <c r="U2215" s="151">
        <v>46478</v>
      </c>
      <c r="V2215" s="147">
        <v>1.9E-2</v>
      </c>
      <c r="W2215" s="192">
        <v>3.04E-2</v>
      </c>
      <c r="X2215" s="150" t="s">
        <v>636</v>
      </c>
      <c r="Y2215" s="150"/>
      <c r="Z2215" s="153">
        <v>2000000</v>
      </c>
      <c r="AA2215" s="153">
        <v>1</v>
      </c>
      <c r="AB2215" s="153">
        <v>103.7315</v>
      </c>
      <c r="AC2215" s="153">
        <v>21.435510000000001</v>
      </c>
      <c r="AD2215" s="153">
        <v>2096.0655099999999</v>
      </c>
      <c r="AE2215" s="154"/>
      <c r="AF2215" s="154"/>
      <c r="AG2215" s="150" t="s">
        <v>17</v>
      </c>
      <c r="AH2215" s="147">
        <v>3.4470307519999998E-3</v>
      </c>
      <c r="AI2215" s="147">
        <v>4.2556525539999999E-3</v>
      </c>
      <c r="AJ2215" s="147">
        <v>1.649591409E-3</v>
      </c>
    </row>
    <row r="2216" spans="1:36" ht="13.5" thickBot="1" x14ac:dyDescent="0.25">
      <c r="A2216" s="149">
        <v>8700</v>
      </c>
      <c r="B2216" s="149">
        <v>12956</v>
      </c>
      <c r="C2216" s="150" t="s">
        <v>1777</v>
      </c>
      <c r="D2216" s="150">
        <v>520038274</v>
      </c>
      <c r="E2216" s="150" t="s">
        <v>429</v>
      </c>
      <c r="F2216" s="150" t="s">
        <v>1850</v>
      </c>
      <c r="G2216" s="150">
        <v>3730504</v>
      </c>
      <c r="H2216" s="150" t="s">
        <v>102</v>
      </c>
      <c r="I2216" s="150" t="s">
        <v>228</v>
      </c>
      <c r="J2216" s="150" t="s">
        <v>53</v>
      </c>
      <c r="K2216" s="150" t="s">
        <v>53</v>
      </c>
      <c r="L2216" s="150" t="s">
        <v>821</v>
      </c>
      <c r="M2216" s="150" t="s">
        <v>311</v>
      </c>
      <c r="N2216" s="150" t="s">
        <v>140</v>
      </c>
      <c r="O2216" s="150" t="s">
        <v>62</v>
      </c>
      <c r="P2216" s="150" t="s">
        <v>1522</v>
      </c>
      <c r="Q2216" s="150" t="s">
        <v>1351</v>
      </c>
      <c r="R2216" s="150" t="s">
        <v>57</v>
      </c>
      <c r="S2216" s="150" t="s">
        <v>1206</v>
      </c>
      <c r="T2216" s="152">
        <v>0.73599999999999999</v>
      </c>
      <c r="U2216" s="151">
        <v>45657</v>
      </c>
      <c r="V2216" s="147">
        <v>4.7500000000000001E-2</v>
      </c>
      <c r="W2216" s="192">
        <v>5.3400000000000003E-2</v>
      </c>
      <c r="X2216" s="150" t="s">
        <v>636</v>
      </c>
      <c r="Y2216" s="150"/>
      <c r="Z2216" s="153">
        <v>70100</v>
      </c>
      <c r="AA2216" s="153">
        <v>1</v>
      </c>
      <c r="AB2216" s="153">
        <v>100.81</v>
      </c>
      <c r="AC2216" s="153">
        <v>0</v>
      </c>
      <c r="AD2216" s="153">
        <v>70.667810000000003</v>
      </c>
      <c r="AE2216" s="154"/>
      <c r="AF2216" s="154"/>
      <c r="AG2216" s="150" t="s">
        <v>17</v>
      </c>
      <c r="AH2216" s="147">
        <v>6.3727272699999995E-4</v>
      </c>
      <c r="AI2216" s="147">
        <v>1.4347721700000001E-4</v>
      </c>
      <c r="AJ2216" s="147">
        <v>5.5615156953145801E-5</v>
      </c>
    </row>
    <row r="2217" spans="1:36" ht="13.5" thickBot="1" x14ac:dyDescent="0.25">
      <c r="A2217" s="149">
        <v>8700</v>
      </c>
      <c r="B2217" s="149">
        <v>12956</v>
      </c>
      <c r="C2217" s="150" t="s">
        <v>1777</v>
      </c>
      <c r="D2217" s="150">
        <v>520038274</v>
      </c>
      <c r="E2217" s="150" t="s">
        <v>429</v>
      </c>
      <c r="F2217" s="150" t="s">
        <v>1851</v>
      </c>
      <c r="G2217" s="150">
        <v>3730579</v>
      </c>
      <c r="H2217" s="150" t="s">
        <v>102</v>
      </c>
      <c r="I2217" s="150" t="s">
        <v>228</v>
      </c>
      <c r="J2217" s="150" t="s">
        <v>53</v>
      </c>
      <c r="K2217" s="150" t="s">
        <v>53</v>
      </c>
      <c r="L2217" s="150" t="s">
        <v>821</v>
      </c>
      <c r="M2217" s="150" t="s">
        <v>311</v>
      </c>
      <c r="N2217" s="150" t="s">
        <v>140</v>
      </c>
      <c r="O2217" s="150" t="s">
        <v>62</v>
      </c>
      <c r="P2217" s="150" t="s">
        <v>1522</v>
      </c>
      <c r="Q2217" s="150" t="s">
        <v>1351</v>
      </c>
      <c r="R2217" s="150" t="s">
        <v>57</v>
      </c>
      <c r="S2217" s="150" t="s">
        <v>1206</v>
      </c>
      <c r="T2217" s="152">
        <v>1.909</v>
      </c>
      <c r="U2217" s="151">
        <v>46660</v>
      </c>
      <c r="V2217" s="147">
        <v>3.5000000000000003E-2</v>
      </c>
      <c r="W2217" s="192">
        <v>5.6599999999999998E-2</v>
      </c>
      <c r="X2217" s="150" t="s">
        <v>636</v>
      </c>
      <c r="Y2217" s="150"/>
      <c r="Z2217" s="153">
        <v>427900</v>
      </c>
      <c r="AA2217" s="153">
        <v>1</v>
      </c>
      <c r="AB2217" s="153">
        <v>96.19</v>
      </c>
      <c r="AC2217" s="153">
        <v>0</v>
      </c>
      <c r="AD2217" s="153">
        <v>411.59701000000001</v>
      </c>
      <c r="AE2217" s="154"/>
      <c r="AF2217" s="154"/>
      <c r="AG2217" s="150" t="s">
        <v>17</v>
      </c>
      <c r="AH2217" s="147">
        <v>2.2000000000000001E-3</v>
      </c>
      <c r="AI2217" s="147">
        <v>8.3566751999999999E-4</v>
      </c>
      <c r="AJ2217" s="147">
        <v>3.2392446100000001E-4</v>
      </c>
    </row>
    <row r="2218" spans="1:36" ht="13.5" thickBot="1" x14ac:dyDescent="0.25">
      <c r="A2218" s="149">
        <v>8700</v>
      </c>
      <c r="B2218" s="149">
        <v>12956</v>
      </c>
      <c r="C2218" s="150" t="s">
        <v>1852</v>
      </c>
      <c r="D2218" s="150">
        <v>520038894</v>
      </c>
      <c r="E2218" s="150" t="s">
        <v>429</v>
      </c>
      <c r="F2218" s="150" t="s">
        <v>1853</v>
      </c>
      <c r="G2218" s="150">
        <v>3870185</v>
      </c>
      <c r="H2218" s="150" t="s">
        <v>102</v>
      </c>
      <c r="I2218" s="150" t="s">
        <v>229</v>
      </c>
      <c r="J2218" s="150" t="s">
        <v>53</v>
      </c>
      <c r="K2218" s="150" t="s">
        <v>53</v>
      </c>
      <c r="L2218" s="150" t="s">
        <v>821</v>
      </c>
      <c r="M2218" s="150" t="s">
        <v>311</v>
      </c>
      <c r="N2218" s="150" t="s">
        <v>652</v>
      </c>
      <c r="O2218" s="150" t="s">
        <v>62</v>
      </c>
      <c r="P2218" s="150" t="s">
        <v>1369</v>
      </c>
      <c r="Q2218" s="150" t="s">
        <v>65</v>
      </c>
      <c r="R2218" s="150" t="s">
        <v>57</v>
      </c>
      <c r="S2218" s="150" t="s">
        <v>1206</v>
      </c>
      <c r="T2218" s="152">
        <v>3.4089999999999998</v>
      </c>
      <c r="U2218" s="151">
        <v>46661</v>
      </c>
      <c r="V2218" s="147">
        <v>5.0000000000000001E-3</v>
      </c>
      <c r="W2218" s="192">
        <v>2.5899999999999999E-2</v>
      </c>
      <c r="X2218" s="150" t="s">
        <v>636</v>
      </c>
      <c r="Y2218" s="150"/>
      <c r="Z2218" s="153">
        <v>898000</v>
      </c>
      <c r="AA2218" s="153">
        <v>1</v>
      </c>
      <c r="AB2218" s="153">
        <v>101.6</v>
      </c>
      <c r="AC2218" s="153">
        <v>2.4470999999999998</v>
      </c>
      <c r="AD2218" s="153">
        <v>914.81510000000003</v>
      </c>
      <c r="AE2218" s="154"/>
      <c r="AF2218" s="154"/>
      <c r="AG2218" s="150" t="s">
        <v>17</v>
      </c>
      <c r="AH2218" s="147">
        <v>1.310943163E-3</v>
      </c>
      <c r="AI2218" s="147">
        <v>1.8573537890000001E-3</v>
      </c>
      <c r="AJ2218" s="147">
        <v>7.19954182E-4</v>
      </c>
    </row>
    <row r="2219" spans="1:36" ht="13.5" thickBot="1" x14ac:dyDescent="0.25">
      <c r="A2219" s="149">
        <v>8700</v>
      </c>
      <c r="B2219" s="149">
        <v>12956</v>
      </c>
      <c r="C2219" s="150" t="s">
        <v>1664</v>
      </c>
      <c r="D2219" s="150">
        <v>520038506</v>
      </c>
      <c r="E2219" s="150" t="s">
        <v>429</v>
      </c>
      <c r="F2219" s="150" t="s">
        <v>2171</v>
      </c>
      <c r="G2219" s="150">
        <v>3900354</v>
      </c>
      <c r="H2219" s="150" t="s">
        <v>102</v>
      </c>
      <c r="I2219" s="150" t="s">
        <v>228</v>
      </c>
      <c r="J2219" s="150" t="s">
        <v>53</v>
      </c>
      <c r="K2219" s="150" t="s">
        <v>53</v>
      </c>
      <c r="L2219" s="150" t="s">
        <v>821</v>
      </c>
      <c r="M2219" s="150" t="s">
        <v>311</v>
      </c>
      <c r="N2219" s="150" t="s">
        <v>651</v>
      </c>
      <c r="O2219" s="150" t="s">
        <v>62</v>
      </c>
      <c r="P2219" s="150" t="s">
        <v>1345</v>
      </c>
      <c r="Q2219" s="150" t="s">
        <v>65</v>
      </c>
      <c r="R2219" s="150" t="s">
        <v>57</v>
      </c>
      <c r="S2219" s="150" t="s">
        <v>1206</v>
      </c>
      <c r="T2219" s="152">
        <v>1.855</v>
      </c>
      <c r="U2219" s="151">
        <v>46446</v>
      </c>
      <c r="V2219" s="147">
        <v>3.85E-2</v>
      </c>
      <c r="W2219" s="192">
        <v>4.7699999999999999E-2</v>
      </c>
      <c r="X2219" s="150" t="s">
        <v>636</v>
      </c>
      <c r="Y2219" s="150"/>
      <c r="Z2219" s="153">
        <v>543750</v>
      </c>
      <c r="AA2219" s="153">
        <v>1</v>
      </c>
      <c r="AB2219" s="153">
        <v>98.71</v>
      </c>
      <c r="AC2219" s="153">
        <v>0</v>
      </c>
      <c r="AD2219" s="153">
        <v>536.73562000000004</v>
      </c>
      <c r="AE2219" s="154"/>
      <c r="AF2219" s="154"/>
      <c r="AG2219" s="150" t="s">
        <v>17</v>
      </c>
      <c r="AH2219" s="147">
        <v>7.56535438E-4</v>
      </c>
      <c r="AI2219" s="147">
        <v>1.089737081E-3</v>
      </c>
      <c r="AJ2219" s="147">
        <v>4.2240782199999999E-4</v>
      </c>
    </row>
    <row r="2220" spans="1:36" ht="13.5" thickBot="1" x14ac:dyDescent="0.25">
      <c r="A2220" s="149">
        <v>8700</v>
      </c>
      <c r="B2220" s="149">
        <v>12956</v>
      </c>
      <c r="C2220" s="150" t="s">
        <v>1664</v>
      </c>
      <c r="D2220" s="150">
        <v>520038506</v>
      </c>
      <c r="E2220" s="150" t="s">
        <v>429</v>
      </c>
      <c r="F2220" s="150" t="s">
        <v>1854</v>
      </c>
      <c r="G2220" s="150">
        <v>3900362</v>
      </c>
      <c r="H2220" s="150" t="s">
        <v>102</v>
      </c>
      <c r="I2220" s="150" t="s">
        <v>228</v>
      </c>
      <c r="J2220" s="150" t="s">
        <v>53</v>
      </c>
      <c r="K2220" s="150" t="s">
        <v>53</v>
      </c>
      <c r="L2220" s="150" t="s">
        <v>821</v>
      </c>
      <c r="M2220" s="150" t="s">
        <v>311</v>
      </c>
      <c r="N2220" s="150" t="s">
        <v>651</v>
      </c>
      <c r="O2220" s="150" t="s">
        <v>62</v>
      </c>
      <c r="P2220" s="150" t="s">
        <v>1345</v>
      </c>
      <c r="Q2220" s="150" t="s">
        <v>65</v>
      </c>
      <c r="R2220" s="150" t="s">
        <v>57</v>
      </c>
      <c r="S2220" s="150" t="s">
        <v>1206</v>
      </c>
      <c r="T2220" s="152">
        <v>1.786</v>
      </c>
      <c r="U2220" s="151">
        <v>46446</v>
      </c>
      <c r="V2220" s="147">
        <v>6.7400000000000002E-2</v>
      </c>
      <c r="W2220" s="192">
        <v>5.7799999999999997E-2</v>
      </c>
      <c r="X2220" s="150" t="s">
        <v>636</v>
      </c>
      <c r="Y2220" s="150"/>
      <c r="Z2220" s="153">
        <v>498337.5</v>
      </c>
      <c r="AA2220" s="153">
        <v>1</v>
      </c>
      <c r="AB2220" s="153">
        <v>102.54</v>
      </c>
      <c r="AC2220" s="153">
        <v>0</v>
      </c>
      <c r="AD2220" s="153">
        <v>510.99527</v>
      </c>
      <c r="AE2220" s="154"/>
      <c r="AF2220" s="154"/>
      <c r="AG2220" s="150" t="s">
        <v>17</v>
      </c>
      <c r="AH2220" s="147">
        <v>4.7481643500000003E-4</v>
      </c>
      <c r="AI2220" s="147">
        <v>1.0374763170000001E-3</v>
      </c>
      <c r="AJ2220" s="147">
        <v>4.0215031599999997E-4</v>
      </c>
    </row>
    <row r="2221" spans="1:36" ht="13.5" thickBot="1" x14ac:dyDescent="0.25">
      <c r="A2221" s="149">
        <v>8700</v>
      </c>
      <c r="B2221" s="149">
        <v>12956</v>
      </c>
      <c r="C2221" s="150" t="s">
        <v>1391</v>
      </c>
      <c r="D2221" s="150">
        <v>520038910</v>
      </c>
      <c r="E2221" s="150" t="s">
        <v>429</v>
      </c>
      <c r="F2221" s="150" t="s">
        <v>1392</v>
      </c>
      <c r="G2221" s="150">
        <v>4160156</v>
      </c>
      <c r="H2221" s="150" t="s">
        <v>102</v>
      </c>
      <c r="I2221" s="150" t="s">
        <v>228</v>
      </c>
      <c r="J2221" s="150" t="s">
        <v>53</v>
      </c>
      <c r="K2221" s="150" t="s">
        <v>53</v>
      </c>
      <c r="L2221" s="150" t="s">
        <v>821</v>
      </c>
      <c r="M2221" s="150" t="s">
        <v>311</v>
      </c>
      <c r="N2221" s="150" t="s">
        <v>651</v>
      </c>
      <c r="O2221" s="150" t="s">
        <v>62</v>
      </c>
      <c r="P2221" s="150" t="s">
        <v>1369</v>
      </c>
      <c r="Q2221" s="150" t="s">
        <v>65</v>
      </c>
      <c r="R2221" s="150" t="s">
        <v>57</v>
      </c>
      <c r="S2221" s="150" t="s">
        <v>1206</v>
      </c>
      <c r="T2221" s="152">
        <v>0.55800000000000005</v>
      </c>
      <c r="U2221" s="151">
        <v>45835</v>
      </c>
      <c r="V2221" s="147">
        <v>2.5499999999999998E-2</v>
      </c>
      <c r="W2221" s="192">
        <v>4.7300000000000002E-2</v>
      </c>
      <c r="X2221" s="150" t="s">
        <v>636</v>
      </c>
      <c r="Y2221" s="150"/>
      <c r="Z2221" s="153">
        <v>369781.2</v>
      </c>
      <c r="AA2221" s="153">
        <v>1</v>
      </c>
      <c r="AB2221" s="153">
        <v>99.5</v>
      </c>
      <c r="AC2221" s="153">
        <v>0</v>
      </c>
      <c r="AD2221" s="153">
        <v>367.93229000000002</v>
      </c>
      <c r="AE2221" s="154"/>
      <c r="AF2221" s="154"/>
      <c r="AG2221" s="150" t="s">
        <v>17</v>
      </c>
      <c r="AH2221" s="147">
        <v>1.8367467360000001E-3</v>
      </c>
      <c r="AI2221" s="147">
        <v>7.4701481500000005E-4</v>
      </c>
      <c r="AJ2221" s="147">
        <v>2.8956058000000003E-4</v>
      </c>
    </row>
    <row r="2222" spans="1:36" ht="13.5" thickBot="1" x14ac:dyDescent="0.25">
      <c r="A2222" s="149">
        <v>8700</v>
      </c>
      <c r="B2222" s="149">
        <v>12956</v>
      </c>
      <c r="C2222" s="150" t="s">
        <v>1856</v>
      </c>
      <c r="D2222" s="150">
        <v>520038670</v>
      </c>
      <c r="E2222" s="150" t="s">
        <v>429</v>
      </c>
      <c r="F2222" s="150" t="s">
        <v>1857</v>
      </c>
      <c r="G2222" s="150">
        <v>4220349</v>
      </c>
      <c r="H2222" s="150" t="s">
        <v>102</v>
      </c>
      <c r="I2222" s="150" t="s">
        <v>228</v>
      </c>
      <c r="J2222" s="150" t="s">
        <v>53</v>
      </c>
      <c r="K2222" s="150" t="s">
        <v>53</v>
      </c>
      <c r="L2222" s="150" t="s">
        <v>821</v>
      </c>
      <c r="M2222" s="150" t="s">
        <v>311</v>
      </c>
      <c r="N2222" s="150" t="s">
        <v>649</v>
      </c>
      <c r="O2222" s="150" t="s">
        <v>62</v>
      </c>
      <c r="P2222" s="150" t="s">
        <v>1522</v>
      </c>
      <c r="Q2222" s="150" t="s">
        <v>1351</v>
      </c>
      <c r="R2222" s="150" t="s">
        <v>57</v>
      </c>
      <c r="S2222" s="150" t="s">
        <v>1206</v>
      </c>
      <c r="T2222" s="152">
        <v>0.36799999999999999</v>
      </c>
      <c r="U2222" s="151">
        <v>45565</v>
      </c>
      <c r="V2222" s="147">
        <v>3.2399999999999998E-2</v>
      </c>
      <c r="W2222" s="192">
        <v>8.9499999999999996E-2</v>
      </c>
      <c r="X2222" s="150" t="s">
        <v>636</v>
      </c>
      <c r="Y2222" s="150"/>
      <c r="Z2222" s="153">
        <v>0.02</v>
      </c>
      <c r="AA2222" s="153">
        <v>1</v>
      </c>
      <c r="AB2222" s="153">
        <v>98.07</v>
      </c>
      <c r="AC2222" s="153">
        <v>0</v>
      </c>
      <c r="AD2222" s="153">
        <v>2.0000000000000002E-5</v>
      </c>
      <c r="AE2222" s="154"/>
      <c r="AF2222" s="154"/>
      <c r="AG2222" s="150" t="s">
        <v>17</v>
      </c>
      <c r="AH2222" s="147">
        <v>2.6273398382501899E-10</v>
      </c>
      <c r="AI2222" s="147">
        <v>4.0606102568800797E-11</v>
      </c>
      <c r="AJ2222" s="147">
        <v>1.5739884100878701E-11</v>
      </c>
    </row>
    <row r="2223" spans="1:36" ht="13.5" thickBot="1" x14ac:dyDescent="0.25">
      <c r="A2223" s="149">
        <v>8700</v>
      </c>
      <c r="B2223" s="149">
        <v>12956</v>
      </c>
      <c r="C2223" s="150" t="s">
        <v>1856</v>
      </c>
      <c r="D2223" s="150">
        <v>520038670</v>
      </c>
      <c r="E2223" s="150" t="s">
        <v>429</v>
      </c>
      <c r="F2223" s="150" t="s">
        <v>1858</v>
      </c>
      <c r="G2223" s="150">
        <v>4220372</v>
      </c>
      <c r="H2223" s="150" t="s">
        <v>102</v>
      </c>
      <c r="I2223" s="150" t="s">
        <v>229</v>
      </c>
      <c r="J2223" s="150" t="s">
        <v>53</v>
      </c>
      <c r="K2223" s="150" t="s">
        <v>53</v>
      </c>
      <c r="L2223" s="150" t="s">
        <v>821</v>
      </c>
      <c r="M2223" s="150" t="s">
        <v>311</v>
      </c>
      <c r="N2223" s="150" t="s">
        <v>649</v>
      </c>
      <c r="O2223" s="150" t="s">
        <v>62</v>
      </c>
      <c r="P2223" s="150" t="s">
        <v>1522</v>
      </c>
      <c r="Q2223" s="150" t="s">
        <v>1351</v>
      </c>
      <c r="R2223" s="150" t="s">
        <v>57</v>
      </c>
      <c r="S2223" s="150" t="s">
        <v>1206</v>
      </c>
      <c r="T2223" s="152">
        <v>1.6890000000000001</v>
      </c>
      <c r="U2223" s="151">
        <v>46568</v>
      </c>
      <c r="V2223" s="147">
        <v>1.2500000000000001E-2</v>
      </c>
      <c r="W2223" s="192">
        <v>4.5499999999999999E-2</v>
      </c>
      <c r="X2223" s="150" t="s">
        <v>636</v>
      </c>
      <c r="Y2223" s="150"/>
      <c r="Z2223" s="153">
        <v>156800</v>
      </c>
      <c r="AA2223" s="153">
        <v>1</v>
      </c>
      <c r="AB2223" s="153">
        <v>100.5</v>
      </c>
      <c r="AC2223" s="153">
        <v>0</v>
      </c>
      <c r="AD2223" s="153">
        <v>157.584</v>
      </c>
      <c r="AE2223" s="154"/>
      <c r="AF2223" s="154"/>
      <c r="AG2223" s="150" t="s">
        <v>17</v>
      </c>
      <c r="AH2223" s="147">
        <v>1.2218181840000001E-3</v>
      </c>
      <c r="AI2223" s="147">
        <v>3.1994360300000003E-4</v>
      </c>
      <c r="AJ2223" s="147">
        <v>1.2401769399999999E-4</v>
      </c>
    </row>
    <row r="2224" spans="1:36" ht="13.5" thickBot="1" x14ac:dyDescent="0.25">
      <c r="A2224" s="149">
        <v>8700</v>
      </c>
      <c r="B2224" s="149">
        <v>12956</v>
      </c>
      <c r="C2224" s="150" t="s">
        <v>1859</v>
      </c>
      <c r="D2224" s="150">
        <v>520039298</v>
      </c>
      <c r="E2224" s="150" t="s">
        <v>429</v>
      </c>
      <c r="F2224" s="150" t="s">
        <v>1860</v>
      </c>
      <c r="G2224" s="150">
        <v>4340212</v>
      </c>
      <c r="H2224" s="150" t="s">
        <v>102</v>
      </c>
      <c r="I2224" s="150" t="s">
        <v>228</v>
      </c>
      <c r="J2224" s="150" t="s">
        <v>53</v>
      </c>
      <c r="K2224" s="150" t="s">
        <v>53</v>
      </c>
      <c r="L2224" s="150" t="s">
        <v>821</v>
      </c>
      <c r="M2224" s="150" t="s">
        <v>311</v>
      </c>
      <c r="N2224" s="150" t="s">
        <v>140</v>
      </c>
      <c r="O2224" s="150" t="s">
        <v>62</v>
      </c>
      <c r="P2224" s="150" t="s">
        <v>298</v>
      </c>
      <c r="Q2224" s="150" t="s">
        <v>298</v>
      </c>
      <c r="R2224" s="150" t="s">
        <v>57</v>
      </c>
      <c r="S2224" s="150" t="s">
        <v>1206</v>
      </c>
      <c r="T2224" s="152">
        <v>2.161</v>
      </c>
      <c r="U2224" s="151">
        <v>46568</v>
      </c>
      <c r="V2224" s="147">
        <v>3.95E-2</v>
      </c>
      <c r="W2224" s="192">
        <v>7.1099999999999997E-2</v>
      </c>
      <c r="X2224" s="150" t="s">
        <v>636</v>
      </c>
      <c r="Y2224" s="150"/>
      <c r="Z2224" s="153">
        <v>420392</v>
      </c>
      <c r="AA2224" s="153">
        <v>1</v>
      </c>
      <c r="AB2224" s="153">
        <v>94.72</v>
      </c>
      <c r="AC2224" s="153">
        <v>0</v>
      </c>
      <c r="AD2224" s="153">
        <v>398.19529999999997</v>
      </c>
      <c r="AE2224" s="154"/>
      <c r="AF2224" s="154"/>
      <c r="AG2224" s="150" t="s">
        <v>17</v>
      </c>
      <c r="AH2224" s="147">
        <v>5.0141099000000004E-4</v>
      </c>
      <c r="AI2224" s="147">
        <v>8.0845795900000002E-4</v>
      </c>
      <c r="AJ2224" s="147">
        <v>3.1337739299999999E-4</v>
      </c>
    </row>
    <row r="2225" spans="1:36" ht="13.5" thickBot="1" x14ac:dyDescent="0.25">
      <c r="A2225" s="149">
        <v>8700</v>
      </c>
      <c r="B2225" s="149">
        <v>12956</v>
      </c>
      <c r="C2225" s="150" t="s">
        <v>1861</v>
      </c>
      <c r="D2225" s="150">
        <v>520039314</v>
      </c>
      <c r="E2225" s="150" t="s">
        <v>429</v>
      </c>
      <c r="F2225" s="150" t="s">
        <v>1862</v>
      </c>
      <c r="G2225" s="150">
        <v>44801900</v>
      </c>
      <c r="H2225" s="150" t="s">
        <v>102</v>
      </c>
      <c r="I2225" s="150" t="s">
        <v>228</v>
      </c>
      <c r="J2225" s="150" t="s">
        <v>53</v>
      </c>
      <c r="K2225" s="150" t="s">
        <v>53</v>
      </c>
      <c r="L2225" s="150" t="s">
        <v>54</v>
      </c>
      <c r="M2225" s="150" t="s">
        <v>311</v>
      </c>
      <c r="N2225" s="150" t="s">
        <v>649</v>
      </c>
      <c r="O2225" s="150" t="s">
        <v>62</v>
      </c>
      <c r="P2225" s="150" t="s">
        <v>298</v>
      </c>
      <c r="Q2225" s="150" t="s">
        <v>298</v>
      </c>
      <c r="R2225" s="150" t="s">
        <v>57</v>
      </c>
      <c r="S2225" s="150" t="s">
        <v>1206</v>
      </c>
      <c r="T2225" s="152">
        <v>2.161</v>
      </c>
      <c r="U2225" s="151">
        <v>46019</v>
      </c>
      <c r="V2225" s="147">
        <v>3.95E-2</v>
      </c>
      <c r="W2225" s="192">
        <v>7.1099999999999997E-2</v>
      </c>
      <c r="X2225" s="150" t="s">
        <v>636</v>
      </c>
      <c r="Y2225" s="150"/>
      <c r="Z2225" s="153">
        <v>280250</v>
      </c>
      <c r="AA2225" s="153">
        <v>1</v>
      </c>
      <c r="AB2225" s="153">
        <v>25</v>
      </c>
      <c r="AC2225" s="153">
        <v>0</v>
      </c>
      <c r="AD2225" s="153">
        <v>70.0625</v>
      </c>
      <c r="AE2225" s="154"/>
      <c r="AF2225" s="154"/>
      <c r="AG2225" s="150" t="s">
        <v>17</v>
      </c>
      <c r="AH2225" s="147">
        <v>2.1991784759999998E-3</v>
      </c>
      <c r="AI2225" s="147">
        <v>1.42248253E-4</v>
      </c>
      <c r="AJ2225" s="147">
        <v>5.5138781490890697E-5</v>
      </c>
    </row>
    <row r="2226" spans="1:36" ht="13.5" thickBot="1" x14ac:dyDescent="0.25">
      <c r="A2226" s="149">
        <v>8700</v>
      </c>
      <c r="B2226" s="149">
        <v>12956</v>
      </c>
      <c r="C2226" s="150" t="s">
        <v>1863</v>
      </c>
      <c r="D2226" s="150">
        <v>520039660</v>
      </c>
      <c r="E2226" s="150" t="s">
        <v>429</v>
      </c>
      <c r="F2226" s="150" t="s">
        <v>1864</v>
      </c>
      <c r="G2226" s="150">
        <v>4730164</v>
      </c>
      <c r="H2226" s="150" t="s">
        <v>102</v>
      </c>
      <c r="I2226" s="150" t="s">
        <v>229</v>
      </c>
      <c r="J2226" s="150" t="s">
        <v>53</v>
      </c>
      <c r="K2226" s="150" t="s">
        <v>53</v>
      </c>
      <c r="L2226" s="150" t="s">
        <v>821</v>
      </c>
      <c r="M2226" s="150" t="s">
        <v>311</v>
      </c>
      <c r="N2226" s="150" t="s">
        <v>140</v>
      </c>
      <c r="O2226" s="150" t="s">
        <v>62</v>
      </c>
      <c r="P2226" s="150" t="s">
        <v>298</v>
      </c>
      <c r="Q2226" s="150" t="s">
        <v>298</v>
      </c>
      <c r="R2226" s="150" t="s">
        <v>57</v>
      </c>
      <c r="S2226" s="150" t="s">
        <v>1206</v>
      </c>
      <c r="T2226" s="152">
        <v>0.89600000000000002</v>
      </c>
      <c r="U2226" s="151">
        <v>45992</v>
      </c>
      <c r="V2226" s="147">
        <v>0.05</v>
      </c>
      <c r="W2226" s="192">
        <v>2.0199999999999999E-2</v>
      </c>
      <c r="X2226" s="150" t="s">
        <v>636</v>
      </c>
      <c r="Y2226" s="150"/>
      <c r="Z2226" s="153">
        <v>165115.47</v>
      </c>
      <c r="AA2226" s="153">
        <v>1</v>
      </c>
      <c r="AB2226" s="153">
        <v>118</v>
      </c>
      <c r="AC2226" s="153">
        <v>0</v>
      </c>
      <c r="AD2226" s="153">
        <v>194.83625000000001</v>
      </c>
      <c r="AE2226" s="154"/>
      <c r="AF2226" s="154"/>
      <c r="AG2226" s="150" t="s">
        <v>17</v>
      </c>
      <c r="AH2226" s="147">
        <v>9.1730816600000002E-4</v>
      </c>
      <c r="AI2226" s="147">
        <v>3.95577037E-4</v>
      </c>
      <c r="AJ2226" s="147">
        <v>1.53334999E-4</v>
      </c>
    </row>
    <row r="2227" spans="1:36" ht="13.5" thickBot="1" x14ac:dyDescent="0.25">
      <c r="A2227" s="149">
        <v>8700</v>
      </c>
      <c r="B2227" s="149">
        <v>12956</v>
      </c>
      <c r="C2227" s="150" t="s">
        <v>1863</v>
      </c>
      <c r="D2227" s="150">
        <v>520039660</v>
      </c>
      <c r="E2227" s="150" t="s">
        <v>429</v>
      </c>
      <c r="F2227" s="150" t="s">
        <v>1864</v>
      </c>
      <c r="G2227" s="150">
        <v>47301640</v>
      </c>
      <c r="H2227" s="150" t="s">
        <v>102</v>
      </c>
      <c r="I2227" s="150" t="s">
        <v>229</v>
      </c>
      <c r="J2227" s="150" t="s">
        <v>53</v>
      </c>
      <c r="K2227" s="150" t="s">
        <v>53</v>
      </c>
      <c r="L2227" s="150" t="s">
        <v>54</v>
      </c>
      <c r="M2227" s="150" t="s">
        <v>311</v>
      </c>
      <c r="N2227" s="150" t="s">
        <v>140</v>
      </c>
      <c r="O2227" s="150" t="s">
        <v>62</v>
      </c>
      <c r="P2227" s="150" t="s">
        <v>298</v>
      </c>
      <c r="Q2227" s="150" t="s">
        <v>298</v>
      </c>
      <c r="R2227" s="150" t="s">
        <v>57</v>
      </c>
      <c r="S2227" s="150" t="s">
        <v>1206</v>
      </c>
      <c r="T2227" s="152">
        <v>0.89600000000000002</v>
      </c>
      <c r="U2227" s="151">
        <v>45992</v>
      </c>
      <c r="V2227" s="147">
        <v>0.05</v>
      </c>
      <c r="W2227" s="192">
        <v>2.0199999999999999E-2</v>
      </c>
      <c r="X2227" s="150" t="s">
        <v>636</v>
      </c>
      <c r="Y2227" s="150"/>
      <c r="Z2227" s="153">
        <v>160000</v>
      </c>
      <c r="AA2227" s="153">
        <v>1</v>
      </c>
      <c r="AB2227" s="153">
        <v>117.0916</v>
      </c>
      <c r="AC2227" s="153">
        <v>0</v>
      </c>
      <c r="AD2227" s="153">
        <v>187.34656000000001</v>
      </c>
      <c r="AE2227" s="154"/>
      <c r="AF2227" s="154"/>
      <c r="AG2227" s="150" t="s">
        <v>17</v>
      </c>
      <c r="AH2227" s="147">
        <v>8.8888888800000003E-4</v>
      </c>
      <c r="AI2227" s="147">
        <v>3.8037068099999998E-4</v>
      </c>
      <c r="AJ2227" s="147">
        <v>1.4744065699999999E-4</v>
      </c>
    </row>
    <row r="2228" spans="1:36" ht="13.5" thickBot="1" x14ac:dyDescent="0.25">
      <c r="A2228" s="149">
        <v>8700</v>
      </c>
      <c r="B2228" s="149">
        <v>12956</v>
      </c>
      <c r="C2228" s="150" t="s">
        <v>1865</v>
      </c>
      <c r="D2228" s="150">
        <v>520038688</v>
      </c>
      <c r="E2228" s="150" t="s">
        <v>429</v>
      </c>
      <c r="F2228" s="150" t="s">
        <v>1866</v>
      </c>
      <c r="G2228" s="150">
        <v>4860193</v>
      </c>
      <c r="H2228" s="150" t="s">
        <v>102</v>
      </c>
      <c r="I2228" s="150" t="s">
        <v>228</v>
      </c>
      <c r="J2228" s="150" t="s">
        <v>53</v>
      </c>
      <c r="K2228" s="150" t="s">
        <v>53</v>
      </c>
      <c r="L2228" s="150" t="s">
        <v>821</v>
      </c>
      <c r="M2228" s="150" t="s">
        <v>311</v>
      </c>
      <c r="N2228" s="150" t="s">
        <v>140</v>
      </c>
      <c r="O2228" s="150" t="s">
        <v>62</v>
      </c>
      <c r="P2228" s="150" t="s">
        <v>298</v>
      </c>
      <c r="Q2228" s="150" t="s">
        <v>298</v>
      </c>
      <c r="R2228" s="150" t="s">
        <v>57</v>
      </c>
      <c r="S2228" s="150" t="s">
        <v>1206</v>
      </c>
      <c r="T2228" s="152">
        <v>0.36799999999999999</v>
      </c>
      <c r="U2228" s="151">
        <v>45536</v>
      </c>
      <c r="V2228" s="147">
        <v>9.4E-2</v>
      </c>
      <c r="W2228" s="192">
        <v>5.6300000000000003E-2</v>
      </c>
      <c r="X2228" s="150" t="s">
        <v>636</v>
      </c>
      <c r="Y2228" s="150"/>
      <c r="Z2228" s="153">
        <v>915300</v>
      </c>
      <c r="AA2228" s="153">
        <v>1</v>
      </c>
      <c r="AB2228" s="153">
        <v>103.79</v>
      </c>
      <c r="AC2228" s="153">
        <v>0</v>
      </c>
      <c r="AD2228" s="153">
        <v>949.98987</v>
      </c>
      <c r="AE2228" s="154"/>
      <c r="AF2228" s="154"/>
      <c r="AG2228" s="150" t="s">
        <v>17</v>
      </c>
      <c r="AH2228" s="147">
        <v>4.962089054E-3</v>
      </c>
      <c r="AI2228" s="147">
        <v>1.928769305E-3</v>
      </c>
      <c r="AJ2228" s="147">
        <v>7.4763652199999996E-4</v>
      </c>
    </row>
    <row r="2229" spans="1:36" ht="13.5" thickBot="1" x14ac:dyDescent="0.25">
      <c r="A2229" s="149">
        <v>8700</v>
      </c>
      <c r="B2229" s="149">
        <v>12956</v>
      </c>
      <c r="C2229" s="150" t="s">
        <v>2172</v>
      </c>
      <c r="D2229" s="150">
        <v>520039496</v>
      </c>
      <c r="E2229" s="150" t="s">
        <v>429</v>
      </c>
      <c r="F2229" s="150" t="s">
        <v>2173</v>
      </c>
      <c r="G2229" s="150">
        <v>5440284</v>
      </c>
      <c r="H2229" s="150" t="s">
        <v>102</v>
      </c>
      <c r="I2229" s="150" t="s">
        <v>229</v>
      </c>
      <c r="J2229" s="150" t="s">
        <v>53</v>
      </c>
      <c r="K2229" s="150" t="s">
        <v>53</v>
      </c>
      <c r="L2229" s="150" t="s">
        <v>821</v>
      </c>
      <c r="M2229" s="150" t="s">
        <v>311</v>
      </c>
      <c r="N2229" s="150" t="s">
        <v>651</v>
      </c>
      <c r="O2229" s="150" t="s">
        <v>62</v>
      </c>
      <c r="P2229" s="150" t="s">
        <v>298</v>
      </c>
      <c r="Q2229" s="150" t="s">
        <v>298</v>
      </c>
      <c r="R2229" s="150" t="s">
        <v>57</v>
      </c>
      <c r="S2229" s="150" t="s">
        <v>1206</v>
      </c>
      <c r="T2229" s="152">
        <v>1.7949999999999999</v>
      </c>
      <c r="U2229" s="151">
        <v>46387</v>
      </c>
      <c r="V2229" s="147">
        <v>1.9E-2</v>
      </c>
      <c r="W2229" s="192">
        <v>8.6400000000000005E-2</v>
      </c>
      <c r="X2229" s="150" t="s">
        <v>636</v>
      </c>
      <c r="Y2229" s="150"/>
      <c r="Z2229" s="153">
        <v>127944.8</v>
      </c>
      <c r="AA2229" s="153">
        <v>1</v>
      </c>
      <c r="AB2229" s="153">
        <v>97.52</v>
      </c>
      <c r="AC2229" s="153">
        <v>0</v>
      </c>
      <c r="AD2229" s="153">
        <v>124.77177</v>
      </c>
      <c r="AE2229" s="154"/>
      <c r="AF2229" s="154"/>
      <c r="AG2229" s="150" t="s">
        <v>17</v>
      </c>
      <c r="AH2229" s="147">
        <v>2.272909442E-3</v>
      </c>
      <c r="AI2229" s="147">
        <v>2.5332476400000001E-4</v>
      </c>
      <c r="AJ2229" s="147">
        <v>9.8194659943074704E-5</v>
      </c>
    </row>
    <row r="2230" spans="1:36" ht="13.5" thickBot="1" x14ac:dyDescent="0.25">
      <c r="A2230" s="149">
        <v>8700</v>
      </c>
      <c r="B2230" s="149">
        <v>12956</v>
      </c>
      <c r="C2230" s="150" t="s">
        <v>1393</v>
      </c>
      <c r="D2230" s="150">
        <v>520028010</v>
      </c>
      <c r="E2230" s="150" t="s">
        <v>429</v>
      </c>
      <c r="F2230" s="150" t="s">
        <v>1394</v>
      </c>
      <c r="G2230" s="150">
        <v>5760244</v>
      </c>
      <c r="H2230" s="150" t="s">
        <v>102</v>
      </c>
      <c r="I2230" s="150" t="s">
        <v>230</v>
      </c>
      <c r="J2230" s="150" t="s">
        <v>53</v>
      </c>
      <c r="K2230" s="150" t="s">
        <v>53</v>
      </c>
      <c r="L2230" s="150" t="s">
        <v>821</v>
      </c>
      <c r="M2230" s="150" t="s">
        <v>311</v>
      </c>
      <c r="N2230" s="150" t="s">
        <v>708</v>
      </c>
      <c r="O2230" s="150" t="s">
        <v>62</v>
      </c>
      <c r="P2230" s="150" t="s">
        <v>1339</v>
      </c>
      <c r="Q2230" s="150" t="s">
        <v>65</v>
      </c>
      <c r="R2230" s="150" t="s">
        <v>57</v>
      </c>
      <c r="S2230" s="150" t="s">
        <v>1206</v>
      </c>
      <c r="T2230" s="152">
        <v>0.16200000000000001</v>
      </c>
      <c r="U2230" s="151">
        <v>45443</v>
      </c>
      <c r="V2230" s="147">
        <v>5.45E-2</v>
      </c>
      <c r="W2230" s="192">
        <v>8.7300000000000003E-2</v>
      </c>
      <c r="X2230" s="150" t="s">
        <v>636</v>
      </c>
      <c r="Y2230" s="150"/>
      <c r="Z2230" s="153">
        <v>43607.81</v>
      </c>
      <c r="AA2230" s="153">
        <v>1</v>
      </c>
      <c r="AB2230" s="153">
        <v>96.77</v>
      </c>
      <c r="AC2230" s="153">
        <v>0</v>
      </c>
      <c r="AD2230" s="153">
        <v>42.199280000000002</v>
      </c>
      <c r="AE2230" s="154"/>
      <c r="AF2230" s="154"/>
      <c r="AG2230" s="150" t="s">
        <v>17</v>
      </c>
      <c r="AH2230" s="147">
        <v>1.34096284E-4</v>
      </c>
      <c r="AI2230" s="147">
        <v>8.5677414600477105E-5</v>
      </c>
      <c r="AJ2230" s="147">
        <v>3.3210588817026403E-5</v>
      </c>
    </row>
    <row r="2231" spans="1:36" ht="13.5" thickBot="1" x14ac:dyDescent="0.25">
      <c r="A2231" s="149">
        <v>8700</v>
      </c>
      <c r="B2231" s="149">
        <v>12956</v>
      </c>
      <c r="C2231" s="150" t="s">
        <v>1393</v>
      </c>
      <c r="D2231" s="150">
        <v>520028010</v>
      </c>
      <c r="E2231" s="150" t="s">
        <v>429</v>
      </c>
      <c r="F2231" s="150" t="s">
        <v>1867</v>
      </c>
      <c r="G2231" s="150">
        <v>5760251</v>
      </c>
      <c r="H2231" s="150" t="s">
        <v>102</v>
      </c>
      <c r="I2231" s="150" t="s">
        <v>228</v>
      </c>
      <c r="J2231" s="150" t="s">
        <v>53</v>
      </c>
      <c r="K2231" s="150" t="s">
        <v>53</v>
      </c>
      <c r="L2231" s="150" t="s">
        <v>821</v>
      </c>
      <c r="M2231" s="150" t="s">
        <v>311</v>
      </c>
      <c r="N2231" s="150" t="s">
        <v>708</v>
      </c>
      <c r="O2231" s="150" t="s">
        <v>62</v>
      </c>
      <c r="P2231" s="150" t="s">
        <v>1339</v>
      </c>
      <c r="Q2231" s="150" t="s">
        <v>65</v>
      </c>
      <c r="R2231" s="150" t="s">
        <v>57</v>
      </c>
      <c r="S2231" s="150" t="s">
        <v>1206</v>
      </c>
      <c r="T2231" s="152">
        <v>1.4930000000000001</v>
      </c>
      <c r="U2231" s="151">
        <v>46295</v>
      </c>
      <c r="V2231" s="147">
        <v>3.5999999999999997E-2</v>
      </c>
      <c r="W2231" s="192">
        <v>4.9200000000000001E-2</v>
      </c>
      <c r="X2231" s="150" t="s">
        <v>636</v>
      </c>
      <c r="Y2231" s="150"/>
      <c r="Z2231" s="153">
        <v>287914.84000000003</v>
      </c>
      <c r="AA2231" s="153">
        <v>1</v>
      </c>
      <c r="AB2231" s="153">
        <v>98.18</v>
      </c>
      <c r="AC2231" s="153">
        <v>0</v>
      </c>
      <c r="AD2231" s="153">
        <v>282.67478999999997</v>
      </c>
      <c r="AE2231" s="154"/>
      <c r="AF2231" s="154"/>
      <c r="AG2231" s="150" t="s">
        <v>17</v>
      </c>
      <c r="AH2231" s="147">
        <v>9.4567894700000005E-4</v>
      </c>
      <c r="AI2231" s="147">
        <v>5.7391607499999997E-4</v>
      </c>
      <c r="AJ2231" s="147">
        <v>2.22463421E-4</v>
      </c>
    </row>
    <row r="2232" spans="1:36" ht="13.5" thickBot="1" x14ac:dyDescent="0.25">
      <c r="A2232" s="149">
        <v>8700</v>
      </c>
      <c r="B2232" s="149">
        <v>12956</v>
      </c>
      <c r="C2232" s="150" t="s">
        <v>1393</v>
      </c>
      <c r="D2232" s="150">
        <v>520028010</v>
      </c>
      <c r="E2232" s="150" t="s">
        <v>429</v>
      </c>
      <c r="F2232" s="150" t="s">
        <v>1395</v>
      </c>
      <c r="G2232" s="150">
        <v>5760269</v>
      </c>
      <c r="H2232" s="150" t="s">
        <v>102</v>
      </c>
      <c r="I2232" s="150" t="s">
        <v>230</v>
      </c>
      <c r="J2232" s="150" t="s">
        <v>53</v>
      </c>
      <c r="K2232" s="150" t="s">
        <v>53</v>
      </c>
      <c r="L2232" s="150" t="s">
        <v>821</v>
      </c>
      <c r="M2232" s="150" t="s">
        <v>311</v>
      </c>
      <c r="N2232" s="150" t="s">
        <v>708</v>
      </c>
      <c r="O2232" s="150" t="s">
        <v>62</v>
      </c>
      <c r="P2232" s="150" t="s">
        <v>1339</v>
      </c>
      <c r="Q2232" s="150" t="s">
        <v>65</v>
      </c>
      <c r="R2232" s="150" t="s">
        <v>57</v>
      </c>
      <c r="S2232" s="150" t="s">
        <v>1206</v>
      </c>
      <c r="T2232" s="152">
        <v>1.476</v>
      </c>
      <c r="U2232" s="151">
        <v>46295</v>
      </c>
      <c r="V2232" s="147">
        <v>5.8500000000000003E-2</v>
      </c>
      <c r="W2232" s="192">
        <v>6.1800000000000001E-2</v>
      </c>
      <c r="X2232" s="150" t="s">
        <v>636</v>
      </c>
      <c r="Y2232" s="150"/>
      <c r="Z2232" s="153">
        <v>33000</v>
      </c>
      <c r="AA2232" s="153">
        <v>1</v>
      </c>
      <c r="AB2232" s="153">
        <v>105.11</v>
      </c>
      <c r="AC2232" s="153">
        <v>0</v>
      </c>
      <c r="AD2232" s="153">
        <v>34.686300000000003</v>
      </c>
      <c r="AE2232" s="154"/>
      <c r="AF2232" s="154"/>
      <c r="AG2232" s="150" t="s">
        <v>17</v>
      </c>
      <c r="AH2232" s="147">
        <v>2.0886346899999999E-4</v>
      </c>
      <c r="AI2232" s="147">
        <v>7.0423772776609698E-5</v>
      </c>
      <c r="AJ2232" s="147">
        <v>2.72979170944154E-5</v>
      </c>
    </row>
    <row r="2233" spans="1:36" ht="13.5" thickBot="1" x14ac:dyDescent="0.25">
      <c r="A2233" s="149">
        <v>8700</v>
      </c>
      <c r="B2233" s="149">
        <v>12956</v>
      </c>
      <c r="C2233" s="150" t="s">
        <v>1393</v>
      </c>
      <c r="D2233" s="150">
        <v>520028010</v>
      </c>
      <c r="E2233" s="150" t="s">
        <v>429</v>
      </c>
      <c r="F2233" s="150" t="s">
        <v>1868</v>
      </c>
      <c r="G2233" s="150">
        <v>5760301</v>
      </c>
      <c r="H2233" s="150" t="s">
        <v>102</v>
      </c>
      <c r="I2233" s="150" t="s">
        <v>228</v>
      </c>
      <c r="J2233" s="150" t="s">
        <v>53</v>
      </c>
      <c r="K2233" s="150" t="s">
        <v>53</v>
      </c>
      <c r="L2233" s="150" t="s">
        <v>821</v>
      </c>
      <c r="M2233" s="150" t="s">
        <v>311</v>
      </c>
      <c r="N2233" s="150" t="s">
        <v>708</v>
      </c>
      <c r="O2233" s="150" t="s">
        <v>62</v>
      </c>
      <c r="P2233" s="150" t="s">
        <v>1339</v>
      </c>
      <c r="Q2233" s="150" t="s">
        <v>65</v>
      </c>
      <c r="R2233" s="150" t="s">
        <v>57</v>
      </c>
      <c r="S2233" s="150" t="s">
        <v>1206</v>
      </c>
      <c r="T2233" s="152">
        <v>2.637</v>
      </c>
      <c r="U2233" s="151">
        <v>46934</v>
      </c>
      <c r="V2233" s="147">
        <v>2.1999999999999999E-2</v>
      </c>
      <c r="W2233" s="192">
        <v>4.7800000000000002E-2</v>
      </c>
      <c r="X2233" s="150" t="s">
        <v>636</v>
      </c>
      <c r="Y2233" s="150"/>
      <c r="Z2233" s="153">
        <v>607034.67000000004</v>
      </c>
      <c r="AA2233" s="153">
        <v>1</v>
      </c>
      <c r="AB2233" s="153">
        <v>94.15</v>
      </c>
      <c r="AC2233" s="153">
        <v>0</v>
      </c>
      <c r="AD2233" s="153">
        <v>571.52314000000001</v>
      </c>
      <c r="AE2233" s="154"/>
      <c r="AF2233" s="154"/>
      <c r="AG2233" s="150" t="s">
        <v>17</v>
      </c>
      <c r="AH2233" s="147">
        <v>5.2511649600000003E-4</v>
      </c>
      <c r="AI2233" s="147">
        <v>1.160366362E-3</v>
      </c>
      <c r="AJ2233" s="147">
        <v>4.49785399E-4</v>
      </c>
    </row>
    <row r="2234" spans="1:36" ht="13.5" thickBot="1" x14ac:dyDescent="0.25">
      <c r="A2234" s="149">
        <v>8700</v>
      </c>
      <c r="B2234" s="149">
        <v>12956</v>
      </c>
      <c r="C2234" s="150" t="s">
        <v>1393</v>
      </c>
      <c r="D2234" s="150">
        <v>520028010</v>
      </c>
      <c r="E2234" s="150" t="s">
        <v>429</v>
      </c>
      <c r="F2234" s="150" t="s">
        <v>1869</v>
      </c>
      <c r="G2234" s="150">
        <v>5760327</v>
      </c>
      <c r="H2234" s="150" t="s">
        <v>102</v>
      </c>
      <c r="I2234" s="150" t="s">
        <v>228</v>
      </c>
      <c r="J2234" s="150" t="s">
        <v>53</v>
      </c>
      <c r="K2234" s="150" t="s">
        <v>53</v>
      </c>
      <c r="L2234" s="150" t="s">
        <v>821</v>
      </c>
      <c r="M2234" s="150" t="s">
        <v>311</v>
      </c>
      <c r="N2234" s="150" t="s">
        <v>708</v>
      </c>
      <c r="O2234" s="150" t="s">
        <v>62</v>
      </c>
      <c r="P2234" s="150" t="s">
        <v>1339</v>
      </c>
      <c r="Q2234" s="150" t="s">
        <v>65</v>
      </c>
      <c r="R2234" s="150" t="s">
        <v>57</v>
      </c>
      <c r="S2234" s="150" t="s">
        <v>1206</v>
      </c>
      <c r="T2234" s="152">
        <v>4.0869999999999997</v>
      </c>
      <c r="U2234" s="151">
        <v>47695</v>
      </c>
      <c r="V2234" s="147">
        <v>2.7400000000000001E-2</v>
      </c>
      <c r="W2234" s="192">
        <v>4.9000000000000002E-2</v>
      </c>
      <c r="X2234" s="150" t="s">
        <v>636</v>
      </c>
      <c r="Y2234" s="150"/>
      <c r="Z2234" s="153">
        <v>150000</v>
      </c>
      <c r="AA2234" s="153">
        <v>1</v>
      </c>
      <c r="AB2234" s="153">
        <v>92.28</v>
      </c>
      <c r="AC2234" s="153">
        <v>0</v>
      </c>
      <c r="AD2234" s="153">
        <v>138.41999999999999</v>
      </c>
      <c r="AE2234" s="154"/>
      <c r="AF2234" s="154"/>
      <c r="AG2234" s="150" t="s">
        <v>17</v>
      </c>
      <c r="AH2234" s="147">
        <v>2.0000000000000001E-4</v>
      </c>
      <c r="AI2234" s="147">
        <v>2.8103483500000002E-4</v>
      </c>
      <c r="AJ2234" s="147">
        <v>1.08935737E-4</v>
      </c>
    </row>
    <row r="2235" spans="1:36" ht="13.5" thickBot="1" x14ac:dyDescent="0.25">
      <c r="A2235" s="149">
        <v>8700</v>
      </c>
      <c r="B2235" s="149">
        <v>12956</v>
      </c>
      <c r="C2235" s="150" t="s">
        <v>1870</v>
      </c>
      <c r="D2235" s="150">
        <v>520033986</v>
      </c>
      <c r="E2235" s="150" t="s">
        <v>429</v>
      </c>
      <c r="F2235" s="150" t="s">
        <v>1871</v>
      </c>
      <c r="G2235" s="150">
        <v>5850110</v>
      </c>
      <c r="H2235" s="150" t="s">
        <v>102</v>
      </c>
      <c r="I2235" s="150" t="s">
        <v>228</v>
      </c>
      <c r="J2235" s="150" t="s">
        <v>53</v>
      </c>
      <c r="K2235" s="150" t="s">
        <v>53</v>
      </c>
      <c r="L2235" s="150" t="s">
        <v>821</v>
      </c>
      <c r="M2235" s="150" t="s">
        <v>311</v>
      </c>
      <c r="N2235" s="150" t="s">
        <v>269</v>
      </c>
      <c r="O2235" s="150" t="s">
        <v>62</v>
      </c>
      <c r="P2235" s="150" t="s">
        <v>1359</v>
      </c>
      <c r="Q2235" s="150" t="s">
        <v>1351</v>
      </c>
      <c r="R2235" s="150" t="s">
        <v>57</v>
      </c>
      <c r="S2235" s="150" t="s">
        <v>1206</v>
      </c>
      <c r="T2235" s="152">
        <v>5.2149999999999999</v>
      </c>
      <c r="U2235" s="151">
        <v>49674</v>
      </c>
      <c r="V2235" s="147">
        <v>1.95E-2</v>
      </c>
      <c r="W2235" s="192">
        <v>5.0099999999999999E-2</v>
      </c>
      <c r="X2235" s="150" t="s">
        <v>636</v>
      </c>
      <c r="Y2235" s="150"/>
      <c r="Z2235" s="153">
        <v>1078331.76</v>
      </c>
      <c r="AA2235" s="153">
        <v>1</v>
      </c>
      <c r="AB2235" s="153">
        <v>85.74</v>
      </c>
      <c r="AC2235" s="153">
        <v>0</v>
      </c>
      <c r="AD2235" s="153">
        <v>924.56164999999999</v>
      </c>
      <c r="AE2235" s="154"/>
      <c r="AF2235" s="154"/>
      <c r="AG2235" s="150" t="s">
        <v>17</v>
      </c>
      <c r="AH2235" s="147">
        <v>9.8522754699999996E-4</v>
      </c>
      <c r="AI2235" s="147">
        <v>1.8771422590000001E-3</v>
      </c>
      <c r="AJ2235" s="147">
        <v>7.2762466000000003E-4</v>
      </c>
    </row>
    <row r="2236" spans="1:36" ht="13.5" thickBot="1" x14ac:dyDescent="0.25">
      <c r="A2236" s="149">
        <v>8700</v>
      </c>
      <c r="B2236" s="149">
        <v>12956</v>
      </c>
      <c r="C2236" s="150" t="s">
        <v>1731</v>
      </c>
      <c r="D2236" s="150">
        <v>520000472</v>
      </c>
      <c r="E2236" s="150" t="s">
        <v>429</v>
      </c>
      <c r="F2236" s="150" t="s">
        <v>1872</v>
      </c>
      <c r="G2236" s="150">
        <v>6000210</v>
      </c>
      <c r="H2236" s="150" t="s">
        <v>102</v>
      </c>
      <c r="I2236" s="150" t="s">
        <v>229</v>
      </c>
      <c r="J2236" s="150" t="s">
        <v>53</v>
      </c>
      <c r="K2236" s="150" t="s">
        <v>53</v>
      </c>
      <c r="L2236" s="150" t="s">
        <v>821</v>
      </c>
      <c r="M2236" s="150" t="s">
        <v>311</v>
      </c>
      <c r="N2236" s="150" t="s">
        <v>156</v>
      </c>
      <c r="O2236" s="150" t="s">
        <v>62</v>
      </c>
      <c r="P2236" s="150" t="s">
        <v>1458</v>
      </c>
      <c r="Q2236" s="150" t="s">
        <v>1351</v>
      </c>
      <c r="R2236" s="150" t="s">
        <v>57</v>
      </c>
      <c r="S2236" s="150" t="s">
        <v>1206</v>
      </c>
      <c r="T2236" s="152">
        <v>3.879</v>
      </c>
      <c r="U2236" s="151">
        <v>47220</v>
      </c>
      <c r="V2236" s="147">
        <v>3.85E-2</v>
      </c>
      <c r="W2236" s="192">
        <v>2.0299999999999999E-2</v>
      </c>
      <c r="X2236" s="150" t="s">
        <v>636</v>
      </c>
      <c r="Y2236" s="150"/>
      <c r="Z2236" s="153">
        <v>2226859.21</v>
      </c>
      <c r="AA2236" s="153">
        <v>1</v>
      </c>
      <c r="AB2236" s="153">
        <v>120.49</v>
      </c>
      <c r="AC2236" s="153">
        <v>46.315060000000003</v>
      </c>
      <c r="AD2236" s="153">
        <v>2729.4577199999999</v>
      </c>
      <c r="AE2236" s="154"/>
      <c r="AF2236" s="154"/>
      <c r="AG2236" s="150" t="s">
        <v>17</v>
      </c>
      <c r="AH2236" s="147">
        <v>8.7161652400000005E-4</v>
      </c>
      <c r="AI2236" s="147">
        <v>5.5416320060000003E-3</v>
      </c>
      <c r="AJ2236" s="147">
        <v>2.1480674080000001E-3</v>
      </c>
    </row>
    <row r="2237" spans="1:36" ht="13.5" thickBot="1" x14ac:dyDescent="0.25">
      <c r="A2237" s="149">
        <v>8700</v>
      </c>
      <c r="B2237" s="149">
        <v>12956</v>
      </c>
      <c r="C2237" s="150" t="s">
        <v>1731</v>
      </c>
      <c r="D2237" s="150">
        <v>520000472</v>
      </c>
      <c r="E2237" s="150" t="s">
        <v>429</v>
      </c>
      <c r="F2237" s="150" t="s">
        <v>1873</v>
      </c>
      <c r="G2237" s="150">
        <v>6000236</v>
      </c>
      <c r="H2237" s="150" t="s">
        <v>102</v>
      </c>
      <c r="I2237" s="150" t="s">
        <v>229</v>
      </c>
      <c r="J2237" s="150" t="s">
        <v>53</v>
      </c>
      <c r="K2237" s="150" t="s">
        <v>53</v>
      </c>
      <c r="L2237" s="150" t="s">
        <v>821</v>
      </c>
      <c r="M2237" s="150" t="s">
        <v>311</v>
      </c>
      <c r="N2237" s="150" t="s">
        <v>156</v>
      </c>
      <c r="O2237" s="150" t="s">
        <v>62</v>
      </c>
      <c r="P2237" s="150" t="s">
        <v>1458</v>
      </c>
      <c r="Q2237" s="150" t="s">
        <v>1351</v>
      </c>
      <c r="R2237" s="150" t="s">
        <v>57</v>
      </c>
      <c r="S2237" s="150" t="s">
        <v>1206</v>
      </c>
      <c r="T2237" s="152">
        <v>1.379</v>
      </c>
      <c r="U2237" s="151">
        <v>46082</v>
      </c>
      <c r="V2237" s="147">
        <v>4.4999999999999998E-2</v>
      </c>
      <c r="W2237" s="192">
        <v>1.6400000000000001E-2</v>
      </c>
      <c r="X2237" s="150" t="s">
        <v>636</v>
      </c>
      <c r="Y2237" s="150"/>
      <c r="Z2237" s="153">
        <v>3554463</v>
      </c>
      <c r="AA2237" s="153">
        <v>1</v>
      </c>
      <c r="AB2237" s="153">
        <v>118.26</v>
      </c>
      <c r="AC2237" s="153">
        <v>0</v>
      </c>
      <c r="AD2237" s="153">
        <v>4203.5079400000004</v>
      </c>
      <c r="AE2237" s="154"/>
      <c r="AF2237" s="154"/>
      <c r="AG2237" s="150" t="s">
        <v>17</v>
      </c>
      <c r="AH2237" s="147">
        <v>1.2026180489999999E-3</v>
      </c>
      <c r="AI2237" s="147">
        <v>8.534403728E-3</v>
      </c>
      <c r="AJ2237" s="147">
        <v>3.3081363889999999E-3</v>
      </c>
    </row>
    <row r="2238" spans="1:36" ht="13.5" thickBot="1" x14ac:dyDescent="0.25">
      <c r="A2238" s="149">
        <v>8700</v>
      </c>
      <c r="B2238" s="149">
        <v>12956</v>
      </c>
      <c r="C2238" s="150" t="s">
        <v>1731</v>
      </c>
      <c r="D2238" s="150">
        <v>520000472</v>
      </c>
      <c r="E2238" s="150" t="s">
        <v>429</v>
      </c>
      <c r="F2238" s="150" t="s">
        <v>1874</v>
      </c>
      <c r="G2238" s="150">
        <v>6000285</v>
      </c>
      <c r="H2238" s="150" t="s">
        <v>102</v>
      </c>
      <c r="I2238" s="150" t="s">
        <v>229</v>
      </c>
      <c r="J2238" s="150" t="s">
        <v>53</v>
      </c>
      <c r="K2238" s="150" t="s">
        <v>53</v>
      </c>
      <c r="L2238" s="150" t="s">
        <v>821</v>
      </c>
      <c r="M2238" s="150" t="s">
        <v>311</v>
      </c>
      <c r="N2238" s="150" t="s">
        <v>156</v>
      </c>
      <c r="O2238" s="150" t="s">
        <v>62</v>
      </c>
      <c r="P2238" s="150" t="s">
        <v>1458</v>
      </c>
      <c r="Q2238" s="150" t="s">
        <v>1351</v>
      </c>
      <c r="R2238" s="150" t="s">
        <v>57</v>
      </c>
      <c r="S2238" s="150" t="s">
        <v>1206</v>
      </c>
      <c r="T2238" s="152">
        <v>6.2350000000000003</v>
      </c>
      <c r="U2238" s="151">
        <v>48112</v>
      </c>
      <c r="V2238" s="147">
        <v>2.3900000000000001E-2</v>
      </c>
      <c r="W2238" s="192">
        <v>2.5100000000000001E-2</v>
      </c>
      <c r="X2238" s="150" t="s">
        <v>636</v>
      </c>
      <c r="Y2238" s="150"/>
      <c r="Z2238" s="153">
        <v>2111770</v>
      </c>
      <c r="AA2238" s="153">
        <v>1</v>
      </c>
      <c r="AB2238" s="153">
        <v>110.76</v>
      </c>
      <c r="AC2238" s="153">
        <v>0</v>
      </c>
      <c r="AD2238" s="153">
        <v>2338.9964500000001</v>
      </c>
      <c r="AE2238" s="154"/>
      <c r="AF2238" s="154"/>
      <c r="AG2238" s="150" t="s">
        <v>17</v>
      </c>
      <c r="AH2238" s="147">
        <v>5.4299039199999998E-4</v>
      </c>
      <c r="AI2238" s="147">
        <v>4.7488764870000002E-3</v>
      </c>
      <c r="AJ2238" s="147">
        <v>1.8407766509999999E-3</v>
      </c>
    </row>
    <row r="2239" spans="1:36" ht="13.5" thickBot="1" x14ac:dyDescent="0.25">
      <c r="A2239" s="149">
        <v>8700</v>
      </c>
      <c r="B2239" s="149">
        <v>12956</v>
      </c>
      <c r="C2239" s="150" t="s">
        <v>1731</v>
      </c>
      <c r="D2239" s="150">
        <v>520000472</v>
      </c>
      <c r="E2239" s="150" t="s">
        <v>429</v>
      </c>
      <c r="F2239" s="150" t="s">
        <v>1875</v>
      </c>
      <c r="G2239" s="150">
        <v>6000392</v>
      </c>
      <c r="H2239" s="150" t="s">
        <v>102</v>
      </c>
      <c r="I2239" s="150" t="s">
        <v>229</v>
      </c>
      <c r="J2239" s="150" t="s">
        <v>53</v>
      </c>
      <c r="K2239" s="150" t="s">
        <v>53</v>
      </c>
      <c r="L2239" s="150" t="s">
        <v>821</v>
      </c>
      <c r="M2239" s="150" t="s">
        <v>311</v>
      </c>
      <c r="N2239" s="150" t="s">
        <v>156</v>
      </c>
      <c r="O2239" s="150" t="s">
        <v>62</v>
      </c>
      <c r="P2239" s="150" t="s">
        <v>1458</v>
      </c>
      <c r="Q2239" s="150" t="s">
        <v>1351</v>
      </c>
      <c r="R2239" s="150" t="s">
        <v>57</v>
      </c>
      <c r="S2239" s="150" t="s">
        <v>1206</v>
      </c>
      <c r="T2239" s="152">
        <v>11.12</v>
      </c>
      <c r="U2239" s="151">
        <v>49825</v>
      </c>
      <c r="V2239" s="147">
        <v>1.2500000000000001E-2</v>
      </c>
      <c r="W2239" s="192">
        <v>2.98E-2</v>
      </c>
      <c r="X2239" s="150" t="s">
        <v>636</v>
      </c>
      <c r="Y2239" s="150"/>
      <c r="Z2239" s="153">
        <v>3002000</v>
      </c>
      <c r="AA2239" s="153">
        <v>1</v>
      </c>
      <c r="AB2239" s="153">
        <v>92.01</v>
      </c>
      <c r="AC2239" s="153">
        <v>0</v>
      </c>
      <c r="AD2239" s="153">
        <v>2762.1401999999998</v>
      </c>
      <c r="AE2239" s="154"/>
      <c r="AF2239" s="154"/>
      <c r="AG2239" s="150" t="s">
        <v>17</v>
      </c>
      <c r="AH2239" s="147">
        <v>6.9946216899999995E-4</v>
      </c>
      <c r="AI2239" s="147">
        <v>5.6079874129999997E-3</v>
      </c>
      <c r="AJ2239" s="147">
        <v>2.1737883299999998E-3</v>
      </c>
    </row>
    <row r="2240" spans="1:36" ht="13.5" thickBot="1" x14ac:dyDescent="0.25">
      <c r="A2240" s="149">
        <v>8700</v>
      </c>
      <c r="B2240" s="149">
        <v>12956</v>
      </c>
      <c r="C2240" s="150" t="s">
        <v>1210</v>
      </c>
      <c r="D2240" s="150">
        <v>520018078</v>
      </c>
      <c r="E2240" s="150" t="s">
        <v>429</v>
      </c>
      <c r="F2240" s="150" t="s">
        <v>1876</v>
      </c>
      <c r="G2240" s="150">
        <v>6040372</v>
      </c>
      <c r="H2240" s="150" t="s">
        <v>102</v>
      </c>
      <c r="I2240" s="150" t="s">
        <v>229</v>
      </c>
      <c r="J2240" s="150" t="s">
        <v>53</v>
      </c>
      <c r="K2240" s="150" t="s">
        <v>53</v>
      </c>
      <c r="L2240" s="150" t="s">
        <v>821</v>
      </c>
      <c r="M2240" s="150" t="s">
        <v>311</v>
      </c>
      <c r="N2240" s="150" t="s">
        <v>256</v>
      </c>
      <c r="O2240" s="150" t="s">
        <v>62</v>
      </c>
      <c r="P2240" s="150" t="s">
        <v>1205</v>
      </c>
      <c r="Q2240" s="150" t="s">
        <v>65</v>
      </c>
      <c r="R2240" s="150" t="s">
        <v>57</v>
      </c>
      <c r="S2240" s="150" t="s">
        <v>1206</v>
      </c>
      <c r="T2240" s="152">
        <v>1.226</v>
      </c>
      <c r="U2240" s="151">
        <v>46203</v>
      </c>
      <c r="V2240" s="147">
        <v>8.3000000000000001E-3</v>
      </c>
      <c r="W2240" s="192">
        <v>1.4E-2</v>
      </c>
      <c r="X2240" s="150" t="s">
        <v>636</v>
      </c>
      <c r="Y2240" s="150"/>
      <c r="Z2240" s="153">
        <v>3216700</v>
      </c>
      <c r="AA2240" s="153">
        <v>1</v>
      </c>
      <c r="AB2240" s="153">
        <v>111.66</v>
      </c>
      <c r="AC2240" s="153">
        <v>0</v>
      </c>
      <c r="AD2240" s="153">
        <v>3591.7672200000002</v>
      </c>
      <c r="AE2240" s="154"/>
      <c r="AF2240" s="154"/>
      <c r="AG2240" s="150" t="s">
        <v>17</v>
      </c>
      <c r="AH2240" s="147">
        <v>1.0574654750000001E-3</v>
      </c>
      <c r="AI2240" s="147">
        <v>7.2923834059999996E-3</v>
      </c>
      <c r="AJ2240" s="147">
        <v>2.8266999880000002E-3</v>
      </c>
    </row>
    <row r="2241" spans="1:36" ht="13.5" thickBot="1" x14ac:dyDescent="0.25">
      <c r="A2241" s="149">
        <v>8700</v>
      </c>
      <c r="B2241" s="149">
        <v>12956</v>
      </c>
      <c r="C2241" s="150" t="s">
        <v>1210</v>
      </c>
      <c r="D2241" s="150">
        <v>520018078</v>
      </c>
      <c r="E2241" s="150" t="s">
        <v>429</v>
      </c>
      <c r="F2241" s="150" t="s">
        <v>1396</v>
      </c>
      <c r="G2241" s="150">
        <v>6040422</v>
      </c>
      <c r="H2241" s="150" t="s">
        <v>102</v>
      </c>
      <c r="I2241" s="150" t="s">
        <v>228</v>
      </c>
      <c r="J2241" s="150" t="s">
        <v>53</v>
      </c>
      <c r="K2241" s="150" t="s">
        <v>53</v>
      </c>
      <c r="L2241" s="150" t="s">
        <v>821</v>
      </c>
      <c r="M2241" s="150" t="s">
        <v>311</v>
      </c>
      <c r="N2241" s="150" t="s">
        <v>256</v>
      </c>
      <c r="O2241" s="150" t="s">
        <v>62</v>
      </c>
      <c r="P2241" s="150" t="s">
        <v>1205</v>
      </c>
      <c r="Q2241" s="150" t="s">
        <v>65</v>
      </c>
      <c r="R2241" s="150" t="s">
        <v>57</v>
      </c>
      <c r="S2241" s="150" t="s">
        <v>1206</v>
      </c>
      <c r="T2241" s="152">
        <v>0.91</v>
      </c>
      <c r="U2241" s="151">
        <v>45716</v>
      </c>
      <c r="V2241" s="147">
        <v>2.0199999999999999E-2</v>
      </c>
      <c r="W2241" s="192">
        <v>4.2000000000000003E-2</v>
      </c>
      <c r="X2241" s="150" t="s">
        <v>636</v>
      </c>
      <c r="Y2241" s="150"/>
      <c r="Z2241" s="153">
        <v>333830</v>
      </c>
      <c r="AA2241" s="153">
        <v>1</v>
      </c>
      <c r="AB2241" s="153">
        <v>98.27</v>
      </c>
      <c r="AC2241" s="153">
        <v>0</v>
      </c>
      <c r="AD2241" s="153">
        <v>328.05473999999998</v>
      </c>
      <c r="AE2241" s="154"/>
      <c r="AF2241" s="154"/>
      <c r="AG2241" s="150" t="s">
        <v>17</v>
      </c>
      <c r="AH2241" s="147">
        <v>3.9514060899999999E-4</v>
      </c>
      <c r="AI2241" s="147">
        <v>6.6605122099999995E-4</v>
      </c>
      <c r="AJ2241" s="147">
        <v>2.5817717899999999E-4</v>
      </c>
    </row>
    <row r="2242" spans="1:36" ht="13.5" thickBot="1" x14ac:dyDescent="0.25">
      <c r="A2242" s="149">
        <v>8700</v>
      </c>
      <c r="B2242" s="149">
        <v>12956</v>
      </c>
      <c r="C2242" s="150" t="s">
        <v>1210</v>
      </c>
      <c r="D2242" s="150">
        <v>520018078</v>
      </c>
      <c r="E2242" s="150" t="s">
        <v>429</v>
      </c>
      <c r="F2242" s="150" t="s">
        <v>1397</v>
      </c>
      <c r="G2242" s="150">
        <v>6040430</v>
      </c>
      <c r="H2242" s="150" t="s">
        <v>102</v>
      </c>
      <c r="I2242" s="150" t="s">
        <v>229</v>
      </c>
      <c r="J2242" s="150" t="s">
        <v>53</v>
      </c>
      <c r="K2242" s="150" t="s">
        <v>53</v>
      </c>
      <c r="L2242" s="150" t="s">
        <v>821</v>
      </c>
      <c r="M2242" s="150" t="s">
        <v>311</v>
      </c>
      <c r="N2242" s="150" t="s">
        <v>256</v>
      </c>
      <c r="O2242" s="150" t="s">
        <v>62</v>
      </c>
      <c r="P2242" s="150" t="s">
        <v>1369</v>
      </c>
      <c r="Q2242" s="150" t="s">
        <v>65</v>
      </c>
      <c r="R2242" s="150" t="s">
        <v>57</v>
      </c>
      <c r="S2242" s="150" t="s">
        <v>1206</v>
      </c>
      <c r="T2242" s="152">
        <v>0.91</v>
      </c>
      <c r="U2242" s="151">
        <v>47542</v>
      </c>
      <c r="V2242" s="147">
        <v>2.4199999999999999E-2</v>
      </c>
      <c r="W2242" s="192">
        <v>2.0400000000000001E-2</v>
      </c>
      <c r="X2242" s="150" t="s">
        <v>636</v>
      </c>
      <c r="Y2242" s="150"/>
      <c r="Z2242" s="153">
        <v>2350000</v>
      </c>
      <c r="AA2242" s="153">
        <v>1</v>
      </c>
      <c r="AB2242" s="153">
        <v>112.35</v>
      </c>
      <c r="AC2242" s="153">
        <v>0</v>
      </c>
      <c r="AD2242" s="153">
        <v>2640.2249999999999</v>
      </c>
      <c r="AE2242" s="154"/>
      <c r="AF2242" s="154"/>
      <c r="AG2242" s="150" t="s">
        <v>17</v>
      </c>
      <c r="AH2242" s="147">
        <v>1.6306421949999999E-3</v>
      </c>
      <c r="AI2242" s="147">
        <v>5.3604623569999997E-3</v>
      </c>
      <c r="AJ2242" s="147">
        <v>2.0778417749999999E-3</v>
      </c>
    </row>
    <row r="2243" spans="1:36" ht="13.5" thickBot="1" x14ac:dyDescent="0.25">
      <c r="A2243" s="149">
        <v>8700</v>
      </c>
      <c r="B2243" s="149">
        <v>12956</v>
      </c>
      <c r="C2243" s="150" t="s">
        <v>1210</v>
      </c>
      <c r="D2243" s="150">
        <v>520018078</v>
      </c>
      <c r="E2243" s="150" t="s">
        <v>429</v>
      </c>
      <c r="F2243" s="150" t="s">
        <v>1877</v>
      </c>
      <c r="G2243" s="150">
        <v>6040471</v>
      </c>
      <c r="H2243" s="150" t="s">
        <v>102</v>
      </c>
      <c r="I2243" s="150" t="s">
        <v>229</v>
      </c>
      <c r="J2243" s="150" t="s">
        <v>53</v>
      </c>
      <c r="K2243" s="150" t="s">
        <v>53</v>
      </c>
      <c r="L2243" s="150" t="s">
        <v>821</v>
      </c>
      <c r="M2243" s="150" t="s">
        <v>311</v>
      </c>
      <c r="N2243" s="150" t="s">
        <v>256</v>
      </c>
      <c r="O2243" s="150" t="s">
        <v>62</v>
      </c>
      <c r="P2243" s="150" t="s">
        <v>1369</v>
      </c>
      <c r="Q2243" s="150" t="s">
        <v>65</v>
      </c>
      <c r="R2243" s="150" t="s">
        <v>57</v>
      </c>
      <c r="S2243" s="150" t="s">
        <v>1206</v>
      </c>
      <c r="T2243" s="152">
        <v>0.496</v>
      </c>
      <c r="U2243" s="151">
        <v>47391</v>
      </c>
      <c r="V2243" s="147">
        <v>1.95E-2</v>
      </c>
      <c r="W2243" s="192">
        <v>2.3599999999999999E-2</v>
      </c>
      <c r="X2243" s="150" t="s">
        <v>636</v>
      </c>
      <c r="Y2243" s="150"/>
      <c r="Z2243" s="153">
        <v>250000</v>
      </c>
      <c r="AA2243" s="153">
        <v>1</v>
      </c>
      <c r="AB2243" s="153">
        <v>110.94</v>
      </c>
      <c r="AC2243" s="153">
        <v>0</v>
      </c>
      <c r="AD2243" s="153">
        <v>277.35000000000002</v>
      </c>
      <c r="AE2243" s="154"/>
      <c r="AF2243" s="154"/>
      <c r="AG2243" s="150" t="s">
        <v>17</v>
      </c>
      <c r="AH2243" s="147">
        <v>2.01458559E-4</v>
      </c>
      <c r="AI2243" s="147">
        <v>5.6310512699999998E-4</v>
      </c>
      <c r="AJ2243" s="147">
        <v>2.1827284200000001E-4</v>
      </c>
    </row>
    <row r="2244" spans="1:36" ht="13.5" thickBot="1" x14ac:dyDescent="0.25">
      <c r="A2244" s="149">
        <v>8700</v>
      </c>
      <c r="B2244" s="149">
        <v>12956</v>
      </c>
      <c r="C2244" s="150" t="s">
        <v>1210</v>
      </c>
      <c r="D2244" s="150">
        <v>520018078</v>
      </c>
      <c r="E2244" s="150" t="s">
        <v>429</v>
      </c>
      <c r="F2244" s="150" t="s">
        <v>1878</v>
      </c>
      <c r="G2244" s="150">
        <v>6040539</v>
      </c>
      <c r="H2244" s="150" t="s">
        <v>102</v>
      </c>
      <c r="I2244" s="150" t="s">
        <v>229</v>
      </c>
      <c r="J2244" s="150" t="s">
        <v>53</v>
      </c>
      <c r="K2244" s="150" t="s">
        <v>53</v>
      </c>
      <c r="L2244" s="150" t="s">
        <v>821</v>
      </c>
      <c r="M2244" s="150" t="s">
        <v>311</v>
      </c>
      <c r="N2244" s="150" t="s">
        <v>256</v>
      </c>
      <c r="O2244" s="150" t="s">
        <v>62</v>
      </c>
      <c r="P2244" s="150" t="s">
        <v>1205</v>
      </c>
      <c r="Q2244" s="150" t="s">
        <v>65</v>
      </c>
      <c r="R2244" s="150" t="s">
        <v>57</v>
      </c>
      <c r="S2244" s="150" t="s">
        <v>1206</v>
      </c>
      <c r="T2244" s="152">
        <v>3.6429999999999998</v>
      </c>
      <c r="U2244" s="151">
        <v>46716</v>
      </c>
      <c r="V2244" s="147">
        <v>1E-3</v>
      </c>
      <c r="W2244" s="192">
        <v>1.7999999999999999E-2</v>
      </c>
      <c r="X2244" s="150" t="s">
        <v>636</v>
      </c>
      <c r="Y2244" s="150"/>
      <c r="Z2244" s="153">
        <v>2944770</v>
      </c>
      <c r="AA2244" s="153">
        <v>1</v>
      </c>
      <c r="AB2244" s="153">
        <v>102.55</v>
      </c>
      <c r="AC2244" s="153">
        <v>0</v>
      </c>
      <c r="AD2244" s="153">
        <v>3019.8616299999999</v>
      </c>
      <c r="AE2244" s="154"/>
      <c r="AF2244" s="154"/>
      <c r="AG2244" s="150" t="s">
        <v>17</v>
      </c>
      <c r="AH2244" s="147">
        <v>9.3864540799999999E-4</v>
      </c>
      <c r="AI2244" s="147">
        <v>6.131240554E-3</v>
      </c>
      <c r="AJ2244" s="147">
        <v>2.3766136019999998E-3</v>
      </c>
    </row>
    <row r="2245" spans="1:36" ht="13.5" thickBot="1" x14ac:dyDescent="0.25">
      <c r="A2245" s="149">
        <v>8700</v>
      </c>
      <c r="B2245" s="149">
        <v>12956</v>
      </c>
      <c r="C2245" s="150" t="s">
        <v>1210</v>
      </c>
      <c r="D2245" s="150">
        <v>520018078</v>
      </c>
      <c r="E2245" s="150" t="s">
        <v>429</v>
      </c>
      <c r="F2245" s="150" t="s">
        <v>1879</v>
      </c>
      <c r="G2245" s="150">
        <v>6040547</v>
      </c>
      <c r="H2245" s="150" t="s">
        <v>102</v>
      </c>
      <c r="I2245" s="150" t="s">
        <v>229</v>
      </c>
      <c r="J2245" s="150" t="s">
        <v>53</v>
      </c>
      <c r="K2245" s="150" t="s">
        <v>53</v>
      </c>
      <c r="L2245" s="150" t="s">
        <v>821</v>
      </c>
      <c r="M2245" s="150" t="s">
        <v>311</v>
      </c>
      <c r="N2245" s="150" t="s">
        <v>256</v>
      </c>
      <c r="O2245" s="150" t="s">
        <v>62</v>
      </c>
      <c r="P2245" s="150" t="s">
        <v>1205</v>
      </c>
      <c r="Q2245" s="150" t="s">
        <v>65</v>
      </c>
      <c r="R2245" s="150" t="s">
        <v>57</v>
      </c>
      <c r="S2245" s="150" t="s">
        <v>1206</v>
      </c>
      <c r="T2245" s="152">
        <v>5.6360000000000001</v>
      </c>
      <c r="U2245" s="151">
        <v>47447</v>
      </c>
      <c r="V2245" s="147">
        <v>1E-3</v>
      </c>
      <c r="W2245" s="192">
        <v>2.07E-2</v>
      </c>
      <c r="X2245" s="150" t="s">
        <v>636</v>
      </c>
      <c r="Y2245" s="150"/>
      <c r="Z2245" s="153">
        <v>1430000</v>
      </c>
      <c r="AA2245" s="153">
        <v>1</v>
      </c>
      <c r="AB2245" s="153">
        <v>97.7</v>
      </c>
      <c r="AC2245" s="153">
        <v>0</v>
      </c>
      <c r="AD2245" s="153">
        <v>1397.11</v>
      </c>
      <c r="AE2245" s="154"/>
      <c r="AF2245" s="154"/>
      <c r="AG2245" s="150" t="s">
        <v>17</v>
      </c>
      <c r="AH2245" s="147">
        <v>5.7502902200000003E-4</v>
      </c>
      <c r="AI2245" s="147">
        <v>2.836559597E-3</v>
      </c>
      <c r="AJ2245" s="147">
        <v>1.099517473E-3</v>
      </c>
    </row>
    <row r="2246" spans="1:36" ht="13.5" thickBot="1" x14ac:dyDescent="0.25">
      <c r="A2246" s="149">
        <v>8700</v>
      </c>
      <c r="B2246" s="149">
        <v>12956</v>
      </c>
      <c r="C2246" s="150" t="s">
        <v>1210</v>
      </c>
      <c r="D2246" s="150">
        <v>520018078</v>
      </c>
      <c r="E2246" s="150" t="s">
        <v>429</v>
      </c>
      <c r="F2246" s="150" t="s">
        <v>1880</v>
      </c>
      <c r="G2246" s="150">
        <v>6040604</v>
      </c>
      <c r="H2246" s="150" t="s">
        <v>102</v>
      </c>
      <c r="I2246" s="150" t="s">
        <v>228</v>
      </c>
      <c r="J2246" s="150" t="s">
        <v>53</v>
      </c>
      <c r="K2246" s="150" t="s">
        <v>53</v>
      </c>
      <c r="L2246" s="150" t="s">
        <v>821</v>
      </c>
      <c r="M2246" s="150" t="s">
        <v>311</v>
      </c>
      <c r="N2246" s="150" t="s">
        <v>256</v>
      </c>
      <c r="O2246" s="150" t="s">
        <v>62</v>
      </c>
      <c r="P2246" s="150" t="s">
        <v>1205</v>
      </c>
      <c r="Q2246" s="150" t="s">
        <v>65</v>
      </c>
      <c r="R2246" s="150" t="s">
        <v>57</v>
      </c>
      <c r="S2246" s="150" t="s">
        <v>1206</v>
      </c>
      <c r="T2246" s="152">
        <v>3.57</v>
      </c>
      <c r="U2246" s="151">
        <v>47608</v>
      </c>
      <c r="V2246" s="147">
        <v>2.76E-2</v>
      </c>
      <c r="W2246" s="192">
        <v>4.4499999999999998E-2</v>
      </c>
      <c r="X2246" s="150" t="s">
        <v>636</v>
      </c>
      <c r="Y2246" s="150"/>
      <c r="Z2246" s="153">
        <v>950000</v>
      </c>
      <c r="AA2246" s="153">
        <v>1</v>
      </c>
      <c r="AB2246" s="153">
        <v>95.44</v>
      </c>
      <c r="AC2246" s="153">
        <v>0</v>
      </c>
      <c r="AD2246" s="153">
        <v>906.68</v>
      </c>
      <c r="AE2246" s="154"/>
      <c r="AF2246" s="154"/>
      <c r="AG2246" s="150" t="s">
        <v>17</v>
      </c>
      <c r="AH2246" s="147">
        <v>7.1091714200000001E-4</v>
      </c>
      <c r="AI2246" s="147">
        <v>1.8408370529999999E-3</v>
      </c>
      <c r="AJ2246" s="147">
        <v>7.1355190499999995E-4</v>
      </c>
    </row>
    <row r="2247" spans="1:36" ht="13.5" thickBot="1" x14ac:dyDescent="0.25">
      <c r="A2247" s="149">
        <v>8700</v>
      </c>
      <c r="B2247" s="149">
        <v>12956</v>
      </c>
      <c r="C2247" s="150" t="s">
        <v>1210</v>
      </c>
      <c r="D2247" s="150">
        <v>520018078</v>
      </c>
      <c r="E2247" s="150" t="s">
        <v>429</v>
      </c>
      <c r="F2247" s="150" t="s">
        <v>1881</v>
      </c>
      <c r="G2247" s="150">
        <v>6040620</v>
      </c>
      <c r="H2247" s="150" t="s">
        <v>102</v>
      </c>
      <c r="I2247" s="150" t="s">
        <v>229</v>
      </c>
      <c r="J2247" s="150" t="s">
        <v>53</v>
      </c>
      <c r="K2247" s="150" t="s">
        <v>53</v>
      </c>
      <c r="L2247" s="150" t="s">
        <v>821</v>
      </c>
      <c r="M2247" s="150" t="s">
        <v>311</v>
      </c>
      <c r="N2247" s="150" t="s">
        <v>256</v>
      </c>
      <c r="O2247" s="150" t="s">
        <v>62</v>
      </c>
      <c r="P2247" s="150" t="s">
        <v>1369</v>
      </c>
      <c r="Q2247" s="150" t="s">
        <v>65</v>
      </c>
      <c r="R2247" s="150" t="s">
        <v>57</v>
      </c>
      <c r="S2247" s="150" t="s">
        <v>1206</v>
      </c>
      <c r="T2247" s="152">
        <v>3.8959999999999999</v>
      </c>
      <c r="U2247" s="151">
        <v>48665</v>
      </c>
      <c r="V2247" s="147">
        <v>1.4999999999999999E-2</v>
      </c>
      <c r="W2247" s="192">
        <v>2.7099999999999999E-2</v>
      </c>
      <c r="X2247" s="150" t="s">
        <v>636</v>
      </c>
      <c r="Y2247" s="150"/>
      <c r="Z2247" s="153">
        <v>1156291</v>
      </c>
      <c r="AA2247" s="153">
        <v>1</v>
      </c>
      <c r="AB2247" s="153">
        <v>103</v>
      </c>
      <c r="AC2247" s="153">
        <v>0</v>
      </c>
      <c r="AD2247" s="153">
        <v>1190.97973</v>
      </c>
      <c r="AE2247" s="154"/>
      <c r="AF2247" s="154"/>
      <c r="AG2247" s="150" t="s">
        <v>17</v>
      </c>
      <c r="AH2247" s="147">
        <v>8.2362775099999999E-4</v>
      </c>
      <c r="AI2247" s="147">
        <v>2.4180522529999998E-3</v>
      </c>
      <c r="AJ2247" s="147">
        <v>9.3729414500000005E-4</v>
      </c>
    </row>
    <row r="2248" spans="1:36" ht="13.5" thickBot="1" x14ac:dyDescent="0.25">
      <c r="A2248" s="149">
        <v>8700</v>
      </c>
      <c r="B2248" s="149">
        <v>12956</v>
      </c>
      <c r="C2248" s="150" t="s">
        <v>1685</v>
      </c>
      <c r="D2248" s="150">
        <v>520020116</v>
      </c>
      <c r="E2248" s="150" t="s">
        <v>429</v>
      </c>
      <c r="F2248" s="150" t="s">
        <v>1882</v>
      </c>
      <c r="G2248" s="150">
        <v>6120224</v>
      </c>
      <c r="H2248" s="150" t="s">
        <v>102</v>
      </c>
      <c r="I2248" s="150" t="s">
        <v>229</v>
      </c>
      <c r="J2248" s="150" t="s">
        <v>53</v>
      </c>
      <c r="K2248" s="150" t="s">
        <v>53</v>
      </c>
      <c r="L2248" s="150" t="s">
        <v>821</v>
      </c>
      <c r="M2248" s="150" t="s">
        <v>311</v>
      </c>
      <c r="N2248" s="150" t="s">
        <v>651</v>
      </c>
      <c r="O2248" s="150" t="s">
        <v>62</v>
      </c>
      <c r="P2248" s="150" t="s">
        <v>1334</v>
      </c>
      <c r="Q2248" s="150" t="s">
        <v>65</v>
      </c>
      <c r="R2248" s="150" t="s">
        <v>57</v>
      </c>
      <c r="S2248" s="150" t="s">
        <v>1206</v>
      </c>
      <c r="T2248" s="152">
        <v>3.2679999999999998</v>
      </c>
      <c r="U2248" s="151">
        <v>46752</v>
      </c>
      <c r="V2248" s="147">
        <v>1.7999999999999999E-2</v>
      </c>
      <c r="W2248" s="192">
        <v>2.41E-2</v>
      </c>
      <c r="X2248" s="150" t="s">
        <v>636</v>
      </c>
      <c r="Y2248" s="150"/>
      <c r="Z2248" s="153">
        <v>1402666.66</v>
      </c>
      <c r="AA2248" s="153">
        <v>1</v>
      </c>
      <c r="AB2248" s="153">
        <v>110.59</v>
      </c>
      <c r="AC2248" s="153">
        <v>0</v>
      </c>
      <c r="AD2248" s="153">
        <v>1551.2090599999999</v>
      </c>
      <c r="AE2248" s="154"/>
      <c r="AF2248" s="154"/>
      <c r="AG2248" s="150" t="s">
        <v>17</v>
      </c>
      <c r="AH2248" s="147">
        <v>1.778402455E-3</v>
      </c>
      <c r="AI2248" s="147">
        <v>3.149427709E-3</v>
      </c>
      <c r="AJ2248" s="147">
        <v>1.2207925410000001E-3</v>
      </c>
    </row>
    <row r="2249" spans="1:36" ht="13.5" thickBot="1" x14ac:dyDescent="0.25">
      <c r="A2249" s="149">
        <v>8700</v>
      </c>
      <c r="B2249" s="149">
        <v>12956</v>
      </c>
      <c r="C2249" s="150" t="s">
        <v>1685</v>
      </c>
      <c r="D2249" s="150">
        <v>520020116</v>
      </c>
      <c r="E2249" s="150" t="s">
        <v>429</v>
      </c>
      <c r="F2249" s="150" t="s">
        <v>1883</v>
      </c>
      <c r="G2249" s="150">
        <v>6120240</v>
      </c>
      <c r="H2249" s="150" t="s">
        <v>102</v>
      </c>
      <c r="I2249" s="150" t="s">
        <v>229</v>
      </c>
      <c r="J2249" s="150" t="s">
        <v>53</v>
      </c>
      <c r="K2249" s="150" t="s">
        <v>53</v>
      </c>
      <c r="L2249" s="150" t="s">
        <v>821</v>
      </c>
      <c r="M2249" s="150" t="s">
        <v>311</v>
      </c>
      <c r="N2249" s="150" t="s">
        <v>651</v>
      </c>
      <c r="O2249" s="150" t="s">
        <v>62</v>
      </c>
      <c r="P2249" s="150" t="s">
        <v>1446</v>
      </c>
      <c r="Q2249" s="150" t="s">
        <v>65</v>
      </c>
      <c r="R2249" s="150" t="s">
        <v>57</v>
      </c>
      <c r="S2249" s="150" t="s">
        <v>1206</v>
      </c>
      <c r="T2249" s="152">
        <v>1.6910000000000001</v>
      </c>
      <c r="U2249" s="151">
        <v>46568</v>
      </c>
      <c r="V2249" s="147">
        <v>2.2499999999999999E-2</v>
      </c>
      <c r="W2249" s="192">
        <v>3.1099999999999999E-2</v>
      </c>
      <c r="X2249" s="150" t="s">
        <v>636</v>
      </c>
      <c r="Y2249" s="150"/>
      <c r="Z2249" s="153">
        <v>400000</v>
      </c>
      <c r="AA2249" s="153">
        <v>1</v>
      </c>
      <c r="AB2249" s="153">
        <v>110.87</v>
      </c>
      <c r="AC2249" s="153">
        <v>0</v>
      </c>
      <c r="AD2249" s="153">
        <v>443.48</v>
      </c>
      <c r="AE2249" s="154"/>
      <c r="AF2249" s="154"/>
      <c r="AG2249" s="150" t="s">
        <v>17</v>
      </c>
      <c r="AH2249" s="147">
        <v>8.0116177500000004E-4</v>
      </c>
      <c r="AI2249" s="147">
        <v>9.0039971800000003E-4</v>
      </c>
      <c r="AJ2249" s="147">
        <v>3.4901619000000001E-4</v>
      </c>
    </row>
    <row r="2250" spans="1:36" ht="13.5" thickBot="1" x14ac:dyDescent="0.25">
      <c r="A2250" s="149">
        <v>8700</v>
      </c>
      <c r="B2250" s="149">
        <v>12956</v>
      </c>
      <c r="C2250" s="150" t="s">
        <v>1685</v>
      </c>
      <c r="D2250" s="150">
        <v>520020116</v>
      </c>
      <c r="E2250" s="150" t="s">
        <v>429</v>
      </c>
      <c r="F2250" s="150" t="s">
        <v>1884</v>
      </c>
      <c r="G2250" s="150">
        <v>6120323</v>
      </c>
      <c r="H2250" s="150" t="s">
        <v>102</v>
      </c>
      <c r="I2250" s="150" t="s">
        <v>229</v>
      </c>
      <c r="J2250" s="150" t="s">
        <v>53</v>
      </c>
      <c r="K2250" s="150" t="s">
        <v>53</v>
      </c>
      <c r="L2250" s="150" t="s">
        <v>821</v>
      </c>
      <c r="M2250" s="150" t="s">
        <v>311</v>
      </c>
      <c r="N2250" s="150" t="s">
        <v>651</v>
      </c>
      <c r="O2250" s="150" t="s">
        <v>62</v>
      </c>
      <c r="P2250" s="150" t="s">
        <v>1446</v>
      </c>
      <c r="Q2250" s="150" t="s">
        <v>65</v>
      </c>
      <c r="R2250" s="150" t="s">
        <v>57</v>
      </c>
      <c r="S2250" s="150" t="s">
        <v>1206</v>
      </c>
      <c r="T2250" s="152">
        <v>2.4740000000000002</v>
      </c>
      <c r="U2250" s="151">
        <v>47118</v>
      </c>
      <c r="V2250" s="147">
        <v>3.3000000000000002E-2</v>
      </c>
      <c r="W2250" s="192">
        <v>3.3300000000000003E-2</v>
      </c>
      <c r="X2250" s="150" t="s">
        <v>636</v>
      </c>
      <c r="Y2250" s="150"/>
      <c r="Z2250" s="153">
        <v>1235000</v>
      </c>
      <c r="AA2250" s="153">
        <v>1</v>
      </c>
      <c r="AB2250" s="153">
        <v>112.41</v>
      </c>
      <c r="AC2250" s="153">
        <v>0</v>
      </c>
      <c r="AD2250" s="153">
        <v>1388.2635</v>
      </c>
      <c r="AE2250" s="154"/>
      <c r="AF2250" s="154"/>
      <c r="AG2250" s="150" t="s">
        <v>17</v>
      </c>
      <c r="AH2250" s="147">
        <v>2.0589362580000002E-3</v>
      </c>
      <c r="AI2250" s="147">
        <v>2.818598503E-3</v>
      </c>
      <c r="AJ2250" s="147">
        <v>1.092555329E-3</v>
      </c>
    </row>
    <row r="2251" spans="1:36" ht="13.5" thickBot="1" x14ac:dyDescent="0.25">
      <c r="A2251" s="149">
        <v>8700</v>
      </c>
      <c r="B2251" s="149">
        <v>12956</v>
      </c>
      <c r="C2251" s="150" t="s">
        <v>1885</v>
      </c>
      <c r="D2251" s="150">
        <v>520017807</v>
      </c>
      <c r="E2251" s="150" t="s">
        <v>429</v>
      </c>
      <c r="F2251" s="150" t="s">
        <v>1886</v>
      </c>
      <c r="G2251" s="150">
        <v>6130199</v>
      </c>
      <c r="H2251" s="150" t="s">
        <v>102</v>
      </c>
      <c r="I2251" s="150" t="s">
        <v>228</v>
      </c>
      <c r="J2251" s="150" t="s">
        <v>53</v>
      </c>
      <c r="K2251" s="150" t="s">
        <v>53</v>
      </c>
      <c r="L2251" s="150" t="s">
        <v>821</v>
      </c>
      <c r="M2251" s="150" t="s">
        <v>311</v>
      </c>
      <c r="N2251" s="150" t="s">
        <v>651</v>
      </c>
      <c r="O2251" s="150" t="s">
        <v>62</v>
      </c>
      <c r="P2251" s="150" t="s">
        <v>1437</v>
      </c>
      <c r="Q2251" s="150" t="s">
        <v>1351</v>
      </c>
      <c r="R2251" s="150" t="s">
        <v>57</v>
      </c>
      <c r="S2251" s="150" t="s">
        <v>1206</v>
      </c>
      <c r="T2251" s="152">
        <v>1.8260000000000001</v>
      </c>
      <c r="U2251" s="151">
        <v>46447</v>
      </c>
      <c r="V2251" s="147">
        <v>5.0500000000000003E-2</v>
      </c>
      <c r="W2251" s="192">
        <v>4.87E-2</v>
      </c>
      <c r="X2251" s="150" t="s">
        <v>636</v>
      </c>
      <c r="Y2251" s="150"/>
      <c r="Z2251" s="153">
        <v>40000</v>
      </c>
      <c r="AA2251" s="153">
        <v>1</v>
      </c>
      <c r="AB2251" s="153">
        <v>100.86</v>
      </c>
      <c r="AC2251" s="153">
        <v>0</v>
      </c>
      <c r="AD2251" s="153">
        <v>40.344000000000001</v>
      </c>
      <c r="AE2251" s="154"/>
      <c r="AF2251" s="154"/>
      <c r="AG2251" s="150" t="s">
        <v>17</v>
      </c>
      <c r="AH2251" s="147">
        <v>1.4386671699999999E-4</v>
      </c>
      <c r="AI2251" s="147">
        <v>8.1910630101784897E-5</v>
      </c>
      <c r="AJ2251" s="147">
        <v>3.17504942082925E-5</v>
      </c>
    </row>
    <row r="2252" spans="1:36" ht="13.5" thickBot="1" x14ac:dyDescent="0.25">
      <c r="A2252" s="149">
        <v>8700</v>
      </c>
      <c r="B2252" s="149">
        <v>12956</v>
      </c>
      <c r="C2252" s="150" t="s">
        <v>1885</v>
      </c>
      <c r="D2252" s="150">
        <v>520017807</v>
      </c>
      <c r="E2252" s="150" t="s">
        <v>429</v>
      </c>
      <c r="F2252" s="150" t="s">
        <v>1887</v>
      </c>
      <c r="G2252" s="150">
        <v>6130207</v>
      </c>
      <c r="H2252" s="150" t="s">
        <v>102</v>
      </c>
      <c r="I2252" s="150" t="s">
        <v>229</v>
      </c>
      <c r="J2252" s="150" t="s">
        <v>53</v>
      </c>
      <c r="K2252" s="150" t="s">
        <v>53</v>
      </c>
      <c r="L2252" s="150" t="s">
        <v>821</v>
      </c>
      <c r="M2252" s="150" t="s">
        <v>311</v>
      </c>
      <c r="N2252" s="150" t="s">
        <v>651</v>
      </c>
      <c r="O2252" s="150" t="s">
        <v>62</v>
      </c>
      <c r="P2252" s="150" t="s">
        <v>1369</v>
      </c>
      <c r="Q2252" s="150" t="s">
        <v>65</v>
      </c>
      <c r="R2252" s="150" t="s">
        <v>57</v>
      </c>
      <c r="S2252" s="150" t="s">
        <v>1206</v>
      </c>
      <c r="T2252" s="152">
        <v>2.585</v>
      </c>
      <c r="U2252" s="151">
        <v>46523</v>
      </c>
      <c r="V2252" s="147">
        <v>1.5800000000000002E-2</v>
      </c>
      <c r="W2252" s="192">
        <v>2.0799999999999999E-2</v>
      </c>
      <c r="X2252" s="150" t="s">
        <v>636</v>
      </c>
      <c r="Y2252" s="150"/>
      <c r="Z2252" s="153">
        <v>112666.66</v>
      </c>
      <c r="AA2252" s="153">
        <v>1</v>
      </c>
      <c r="AB2252" s="153">
        <v>112.1</v>
      </c>
      <c r="AC2252" s="153">
        <v>0</v>
      </c>
      <c r="AD2252" s="153">
        <v>126.29933</v>
      </c>
      <c r="AE2252" s="154"/>
      <c r="AF2252" s="154"/>
      <c r="AG2252" s="150" t="s">
        <v>17</v>
      </c>
      <c r="AH2252" s="147">
        <v>2.42214761E-4</v>
      </c>
      <c r="AI2252" s="147">
        <v>2.5642617700000003E-4</v>
      </c>
      <c r="AJ2252" s="147">
        <v>9.9396840810931603E-5</v>
      </c>
    </row>
    <row r="2253" spans="1:36" ht="13.5" thickBot="1" x14ac:dyDescent="0.25">
      <c r="A2253" s="149">
        <v>8700</v>
      </c>
      <c r="B2253" s="149">
        <v>12956</v>
      </c>
      <c r="C2253" s="150" t="s">
        <v>1885</v>
      </c>
      <c r="D2253" s="150">
        <v>520017807</v>
      </c>
      <c r="E2253" s="150" t="s">
        <v>429</v>
      </c>
      <c r="F2253" s="150" t="s">
        <v>1888</v>
      </c>
      <c r="G2253" s="150">
        <v>6130223</v>
      </c>
      <c r="H2253" s="150" t="s">
        <v>102</v>
      </c>
      <c r="I2253" s="150" t="s">
        <v>229</v>
      </c>
      <c r="J2253" s="150" t="s">
        <v>53</v>
      </c>
      <c r="K2253" s="150" t="s">
        <v>53</v>
      </c>
      <c r="L2253" s="150" t="s">
        <v>821</v>
      </c>
      <c r="M2253" s="150" t="s">
        <v>311</v>
      </c>
      <c r="N2253" s="150" t="s">
        <v>651</v>
      </c>
      <c r="O2253" s="150" t="s">
        <v>62</v>
      </c>
      <c r="P2253" s="150" t="s">
        <v>1437</v>
      </c>
      <c r="Q2253" s="150" t="s">
        <v>1351</v>
      </c>
      <c r="R2253" s="150" t="s">
        <v>57</v>
      </c>
      <c r="S2253" s="150" t="s">
        <v>1206</v>
      </c>
      <c r="T2253" s="152">
        <v>3.6930000000000001</v>
      </c>
      <c r="U2253" s="151">
        <v>48059</v>
      </c>
      <c r="V2253" s="147">
        <v>2.4E-2</v>
      </c>
      <c r="W2253" s="192">
        <v>2.6499999999999999E-2</v>
      </c>
      <c r="X2253" s="150" t="s">
        <v>636</v>
      </c>
      <c r="Y2253" s="150"/>
      <c r="Z2253" s="153">
        <v>1840149.88</v>
      </c>
      <c r="AA2253" s="153">
        <v>1</v>
      </c>
      <c r="AB2253" s="153">
        <v>112.24</v>
      </c>
      <c r="AC2253" s="153">
        <v>0</v>
      </c>
      <c r="AD2253" s="153">
        <v>2065.3842300000001</v>
      </c>
      <c r="AE2253" s="154"/>
      <c r="AF2253" s="154"/>
      <c r="AG2253" s="150" t="s">
        <v>17</v>
      </c>
      <c r="AH2253" s="147">
        <v>1.3636732860000001E-3</v>
      </c>
      <c r="AI2253" s="147">
        <v>4.1933601940000002E-3</v>
      </c>
      <c r="AJ2253" s="147">
        <v>1.6254454199999999E-3</v>
      </c>
    </row>
    <row r="2254" spans="1:36" ht="13.5" thickBot="1" x14ac:dyDescent="0.25">
      <c r="A2254" s="149">
        <v>8700</v>
      </c>
      <c r="B2254" s="149">
        <v>12956</v>
      </c>
      <c r="C2254" s="150" t="s">
        <v>1885</v>
      </c>
      <c r="D2254" s="150">
        <v>520017807</v>
      </c>
      <c r="E2254" s="150" t="s">
        <v>429</v>
      </c>
      <c r="F2254" s="150" t="s">
        <v>1889</v>
      </c>
      <c r="G2254" s="150">
        <v>6130280</v>
      </c>
      <c r="H2254" s="150" t="s">
        <v>102</v>
      </c>
      <c r="I2254" s="150" t="s">
        <v>229</v>
      </c>
      <c r="J2254" s="150" t="s">
        <v>53</v>
      </c>
      <c r="K2254" s="150" t="s">
        <v>53</v>
      </c>
      <c r="L2254" s="150" t="s">
        <v>821</v>
      </c>
      <c r="M2254" s="150" t="s">
        <v>311</v>
      </c>
      <c r="N2254" s="150" t="s">
        <v>651</v>
      </c>
      <c r="O2254" s="150" t="s">
        <v>62</v>
      </c>
      <c r="P2254" s="150" t="s">
        <v>1369</v>
      </c>
      <c r="Q2254" s="150" t="s">
        <v>65</v>
      </c>
      <c r="R2254" s="150" t="s">
        <v>57</v>
      </c>
      <c r="S2254" s="150" t="s">
        <v>1206</v>
      </c>
      <c r="T2254" s="152">
        <v>5.226</v>
      </c>
      <c r="U2254" s="151">
        <v>47583</v>
      </c>
      <c r="V2254" s="147">
        <v>8.3999999999999995E-3</v>
      </c>
      <c r="W2254" s="192">
        <v>2.6700000000000002E-2</v>
      </c>
      <c r="X2254" s="150" t="s">
        <v>636</v>
      </c>
      <c r="Y2254" s="150"/>
      <c r="Z2254" s="153">
        <v>2556742.58</v>
      </c>
      <c r="AA2254" s="153">
        <v>1</v>
      </c>
      <c r="AB2254" s="153">
        <v>101.26</v>
      </c>
      <c r="AC2254" s="153">
        <v>0</v>
      </c>
      <c r="AD2254" s="153">
        <v>2588.9575399999999</v>
      </c>
      <c r="AE2254" s="154"/>
      <c r="AF2254" s="154"/>
      <c r="AG2254" s="150" t="s">
        <v>17</v>
      </c>
      <c r="AH2254" s="147">
        <v>3.220738528E-3</v>
      </c>
      <c r="AI2254" s="147">
        <v>5.2563737700000003E-3</v>
      </c>
      <c r="AJ2254" s="147">
        <v>2.0374945809999998E-3</v>
      </c>
    </row>
    <row r="2255" spans="1:36" ht="13.5" thickBot="1" x14ac:dyDescent="0.25">
      <c r="A2255" s="149">
        <v>8700</v>
      </c>
      <c r="B2255" s="149">
        <v>12956</v>
      </c>
      <c r="C2255" s="150" t="s">
        <v>1885</v>
      </c>
      <c r="D2255" s="150">
        <v>520017807</v>
      </c>
      <c r="E2255" s="150" t="s">
        <v>429</v>
      </c>
      <c r="F2255" s="150" t="s">
        <v>1890</v>
      </c>
      <c r="G2255" s="150">
        <v>6130348</v>
      </c>
      <c r="H2255" s="150" t="s">
        <v>102</v>
      </c>
      <c r="I2255" s="150" t="s">
        <v>229</v>
      </c>
      <c r="J2255" s="150" t="s">
        <v>53</v>
      </c>
      <c r="K2255" s="150" t="s">
        <v>53</v>
      </c>
      <c r="L2255" s="150" t="s">
        <v>821</v>
      </c>
      <c r="M2255" s="150" t="s">
        <v>311</v>
      </c>
      <c r="N2255" s="150" t="s">
        <v>651</v>
      </c>
      <c r="O2255" s="150" t="s">
        <v>62</v>
      </c>
      <c r="P2255" s="150" t="s">
        <v>1437</v>
      </c>
      <c r="Q2255" s="150" t="s">
        <v>1351</v>
      </c>
      <c r="R2255" s="150" t="s">
        <v>57</v>
      </c>
      <c r="S2255" s="150" t="s">
        <v>1206</v>
      </c>
      <c r="T2255" s="152">
        <v>6.2960000000000003</v>
      </c>
      <c r="U2255" s="151">
        <v>49765</v>
      </c>
      <c r="V2255" s="147">
        <v>1.4999999999999999E-2</v>
      </c>
      <c r="W2255" s="192">
        <v>3.04E-2</v>
      </c>
      <c r="X2255" s="150" t="s">
        <v>636</v>
      </c>
      <c r="Y2255" s="150"/>
      <c r="Z2255" s="153">
        <v>220000</v>
      </c>
      <c r="AA2255" s="153">
        <v>1</v>
      </c>
      <c r="AB2255" s="153">
        <v>98</v>
      </c>
      <c r="AC2255" s="153">
        <v>0</v>
      </c>
      <c r="AD2255" s="153">
        <v>215.6</v>
      </c>
      <c r="AE2255" s="154"/>
      <c r="AF2255" s="154"/>
      <c r="AG2255" s="150" t="s">
        <v>17</v>
      </c>
      <c r="AH2255" s="147">
        <v>8.9771441900000004E-4</v>
      </c>
      <c r="AI2255" s="147">
        <v>4.37733785E-4</v>
      </c>
      <c r="AJ2255" s="147">
        <v>1.6967594999999999E-4</v>
      </c>
    </row>
    <row r="2256" spans="1:36" ht="13.5" thickBot="1" x14ac:dyDescent="0.25">
      <c r="A2256" s="149">
        <v>8700</v>
      </c>
      <c r="B2256" s="149">
        <v>12956</v>
      </c>
      <c r="C2256" s="150" t="s">
        <v>1891</v>
      </c>
      <c r="D2256" s="150">
        <v>520025602</v>
      </c>
      <c r="E2256" s="150" t="s">
        <v>429</v>
      </c>
      <c r="F2256" s="150" t="s">
        <v>1892</v>
      </c>
      <c r="G2256" s="150">
        <v>6270144</v>
      </c>
      <c r="H2256" s="150" t="s">
        <v>102</v>
      </c>
      <c r="I2256" s="150" t="s">
        <v>228</v>
      </c>
      <c r="J2256" s="150" t="s">
        <v>53</v>
      </c>
      <c r="K2256" s="150" t="s">
        <v>53</v>
      </c>
      <c r="L2256" s="150" t="s">
        <v>821</v>
      </c>
      <c r="M2256" s="150" t="s">
        <v>311</v>
      </c>
      <c r="N2256" s="150" t="s">
        <v>262</v>
      </c>
      <c r="O2256" s="150" t="s">
        <v>62</v>
      </c>
      <c r="P2256" s="150" t="s">
        <v>1345</v>
      </c>
      <c r="Q2256" s="150" t="s">
        <v>65</v>
      </c>
      <c r="R2256" s="150" t="s">
        <v>57</v>
      </c>
      <c r="S2256" s="150" t="s">
        <v>1206</v>
      </c>
      <c r="T2256" s="152">
        <v>2.2559999999999998</v>
      </c>
      <c r="U2256" s="151">
        <v>46996</v>
      </c>
      <c r="V2256" s="147">
        <v>0.05</v>
      </c>
      <c r="W2256" s="192">
        <v>4.82E-2</v>
      </c>
      <c r="X2256" s="150" t="s">
        <v>636</v>
      </c>
      <c r="Y2256" s="150"/>
      <c r="Z2256" s="153">
        <v>60000</v>
      </c>
      <c r="AA2256" s="153">
        <v>1</v>
      </c>
      <c r="AB2256" s="153">
        <v>100.95</v>
      </c>
      <c r="AC2256" s="153">
        <v>0</v>
      </c>
      <c r="AD2256" s="153">
        <v>60.57</v>
      </c>
      <c r="AE2256" s="154"/>
      <c r="AF2256" s="154"/>
      <c r="AG2256" s="150" t="s">
        <v>17</v>
      </c>
      <c r="AH2256" s="147">
        <v>2.15077906E-4</v>
      </c>
      <c r="AI2256" s="147">
        <v>1.22975581E-4</v>
      </c>
      <c r="AJ2256" s="147">
        <v>4.7668238999511098E-5</v>
      </c>
    </row>
    <row r="2257" spans="1:36" ht="13.5" thickBot="1" x14ac:dyDescent="0.25">
      <c r="A2257" s="149">
        <v>8700</v>
      </c>
      <c r="B2257" s="149">
        <v>12956</v>
      </c>
      <c r="C2257" s="150" t="s">
        <v>1893</v>
      </c>
      <c r="D2257" s="150">
        <v>520023896</v>
      </c>
      <c r="E2257" s="150" t="s">
        <v>429</v>
      </c>
      <c r="F2257" s="150" t="s">
        <v>1894</v>
      </c>
      <c r="G2257" s="150">
        <v>6390207</v>
      </c>
      <c r="H2257" s="150" t="s">
        <v>102</v>
      </c>
      <c r="I2257" s="150" t="s">
        <v>229</v>
      </c>
      <c r="J2257" s="150" t="s">
        <v>53</v>
      </c>
      <c r="K2257" s="150" t="s">
        <v>53</v>
      </c>
      <c r="L2257" s="150" t="s">
        <v>821</v>
      </c>
      <c r="M2257" s="150" t="s">
        <v>311</v>
      </c>
      <c r="N2257" s="150" t="s">
        <v>708</v>
      </c>
      <c r="O2257" s="150" t="s">
        <v>62</v>
      </c>
      <c r="P2257" s="150" t="s">
        <v>1895</v>
      </c>
      <c r="Q2257" s="150" t="s">
        <v>65</v>
      </c>
      <c r="R2257" s="150" t="s">
        <v>57</v>
      </c>
      <c r="S2257" s="150" t="s">
        <v>1206</v>
      </c>
      <c r="T2257" s="152">
        <v>1.2270000000000001</v>
      </c>
      <c r="U2257" s="151">
        <v>46022</v>
      </c>
      <c r="V2257" s="147">
        <v>4.9500000000000002E-2</v>
      </c>
      <c r="W2257" s="192">
        <v>3.8399999999999997E-2</v>
      </c>
      <c r="X2257" s="150" t="s">
        <v>636</v>
      </c>
      <c r="Y2257" s="150"/>
      <c r="Z2257" s="153">
        <v>800000</v>
      </c>
      <c r="AA2257" s="153">
        <v>1</v>
      </c>
      <c r="AB2257" s="153">
        <v>138.41999999999999</v>
      </c>
      <c r="AC2257" s="153">
        <v>0</v>
      </c>
      <c r="AD2257" s="153">
        <v>1107.3599999999999</v>
      </c>
      <c r="AE2257" s="154"/>
      <c r="AF2257" s="154"/>
      <c r="AG2257" s="150" t="s">
        <v>17</v>
      </c>
      <c r="AH2257" s="147">
        <v>2.1803788800000001E-3</v>
      </c>
      <c r="AI2257" s="147">
        <v>2.2482786870000001E-3</v>
      </c>
      <c r="AJ2257" s="147">
        <v>8.7148590200000005E-4</v>
      </c>
    </row>
    <row r="2258" spans="1:36" ht="13.5" thickBot="1" x14ac:dyDescent="0.25">
      <c r="A2258" s="149">
        <v>8700</v>
      </c>
      <c r="B2258" s="149">
        <v>12956</v>
      </c>
      <c r="C2258" s="150" t="s">
        <v>1893</v>
      </c>
      <c r="D2258" s="150">
        <v>520023896</v>
      </c>
      <c r="E2258" s="150" t="s">
        <v>429</v>
      </c>
      <c r="F2258" s="150" t="s">
        <v>1896</v>
      </c>
      <c r="G2258" s="150">
        <v>6390348</v>
      </c>
      <c r="H2258" s="150" t="s">
        <v>102</v>
      </c>
      <c r="I2258" s="150" t="s">
        <v>228</v>
      </c>
      <c r="J2258" s="150" t="s">
        <v>53</v>
      </c>
      <c r="K2258" s="150" t="s">
        <v>53</v>
      </c>
      <c r="L2258" s="150" t="s">
        <v>821</v>
      </c>
      <c r="M2258" s="150" t="s">
        <v>311</v>
      </c>
      <c r="N2258" s="150" t="s">
        <v>708</v>
      </c>
      <c r="O2258" s="150" t="s">
        <v>62</v>
      </c>
      <c r="P2258" s="150" t="s">
        <v>1895</v>
      </c>
      <c r="Q2258" s="150" t="s">
        <v>65</v>
      </c>
      <c r="R2258" s="150" t="s">
        <v>57</v>
      </c>
      <c r="S2258" s="150" t="s">
        <v>1206</v>
      </c>
      <c r="T2258" s="152">
        <v>1.6379999999999999</v>
      </c>
      <c r="U2258" s="151">
        <v>46386</v>
      </c>
      <c r="V2258" s="147">
        <v>5.2999999999999999E-2</v>
      </c>
      <c r="W2258" s="192">
        <v>7.5399999999999995E-2</v>
      </c>
      <c r="X2258" s="150" t="s">
        <v>636</v>
      </c>
      <c r="Y2258" s="150"/>
      <c r="Z2258" s="153">
        <v>578855.54</v>
      </c>
      <c r="AA2258" s="153">
        <v>1</v>
      </c>
      <c r="AB2258" s="153">
        <v>98.09</v>
      </c>
      <c r="AC2258" s="153">
        <v>0</v>
      </c>
      <c r="AD2258" s="153">
        <v>567.79939999999999</v>
      </c>
      <c r="AE2258" s="154"/>
      <c r="AF2258" s="154"/>
      <c r="AG2258" s="150" t="s">
        <v>17</v>
      </c>
      <c r="AH2258" s="147">
        <v>6.8040247300000004E-4</v>
      </c>
      <c r="AI2258" s="147">
        <v>1.152806033E-3</v>
      </c>
      <c r="AJ2258" s="147">
        <v>4.4685483700000002E-4</v>
      </c>
    </row>
    <row r="2259" spans="1:36" ht="13.5" thickBot="1" x14ac:dyDescent="0.25">
      <c r="A2259" s="149">
        <v>8700</v>
      </c>
      <c r="B2259" s="149">
        <v>12956</v>
      </c>
      <c r="C2259" s="150" t="s">
        <v>1893</v>
      </c>
      <c r="D2259" s="150">
        <v>520023896</v>
      </c>
      <c r="E2259" s="150" t="s">
        <v>429</v>
      </c>
      <c r="F2259" s="150" t="s">
        <v>1897</v>
      </c>
      <c r="G2259" s="150">
        <v>6390405</v>
      </c>
      <c r="H2259" s="150" t="s">
        <v>102</v>
      </c>
      <c r="I2259" s="150" t="s">
        <v>228</v>
      </c>
      <c r="J2259" s="150" t="s">
        <v>53</v>
      </c>
      <c r="K2259" s="150" t="s">
        <v>53</v>
      </c>
      <c r="L2259" s="150" t="s">
        <v>821</v>
      </c>
      <c r="M2259" s="150" t="s">
        <v>311</v>
      </c>
      <c r="N2259" s="150" t="s">
        <v>708</v>
      </c>
      <c r="O2259" s="150" t="s">
        <v>62</v>
      </c>
      <c r="P2259" s="150" t="s">
        <v>1895</v>
      </c>
      <c r="Q2259" s="150" t="s">
        <v>65</v>
      </c>
      <c r="R2259" s="150" t="s">
        <v>57</v>
      </c>
      <c r="S2259" s="150" t="s">
        <v>1206</v>
      </c>
      <c r="T2259" s="152">
        <v>2.8370000000000002</v>
      </c>
      <c r="U2259" s="151">
        <v>46752</v>
      </c>
      <c r="V2259" s="147">
        <v>3.9E-2</v>
      </c>
      <c r="W2259" s="192">
        <v>7.5200000000000003E-2</v>
      </c>
      <c r="X2259" s="150" t="s">
        <v>636</v>
      </c>
      <c r="Y2259" s="150"/>
      <c r="Z2259" s="153">
        <v>40500</v>
      </c>
      <c r="AA2259" s="153">
        <v>1</v>
      </c>
      <c r="AB2259" s="153">
        <v>91.72</v>
      </c>
      <c r="AC2259" s="153">
        <v>0</v>
      </c>
      <c r="AD2259" s="153">
        <v>37.146599999999999</v>
      </c>
      <c r="AE2259" s="154"/>
      <c r="AF2259" s="154"/>
      <c r="AG2259" s="150" t="s">
        <v>17</v>
      </c>
      <c r="AH2259" s="147">
        <v>1.0590636800000001E-4</v>
      </c>
      <c r="AI2259" s="147">
        <v>7.5418932484110695E-5</v>
      </c>
      <c r="AJ2259" s="147">
        <v>2.9234158937085001E-5</v>
      </c>
    </row>
    <row r="2260" spans="1:36" ht="13.5" thickBot="1" x14ac:dyDescent="0.25">
      <c r="A2260" s="149">
        <v>8700</v>
      </c>
      <c r="B2260" s="149">
        <v>12956</v>
      </c>
      <c r="C2260" s="150" t="s">
        <v>1204</v>
      </c>
      <c r="D2260" s="150">
        <v>520000118</v>
      </c>
      <c r="E2260" s="150" t="s">
        <v>429</v>
      </c>
      <c r="F2260" s="150" t="s">
        <v>1898</v>
      </c>
      <c r="G2260" s="150">
        <v>6620462</v>
      </c>
      <c r="H2260" s="150" t="s">
        <v>102</v>
      </c>
      <c r="I2260" s="150" t="s">
        <v>229</v>
      </c>
      <c r="J2260" s="150" t="s">
        <v>53</v>
      </c>
      <c r="K2260" s="150" t="s">
        <v>53</v>
      </c>
      <c r="L2260" s="150" t="s">
        <v>821</v>
      </c>
      <c r="M2260" s="150" t="s">
        <v>311</v>
      </c>
      <c r="N2260" s="150" t="s">
        <v>256</v>
      </c>
      <c r="O2260" s="150" t="s">
        <v>62</v>
      </c>
      <c r="P2260" s="150" t="s">
        <v>1369</v>
      </c>
      <c r="Q2260" s="150" t="s">
        <v>65</v>
      </c>
      <c r="R2260" s="150" t="s">
        <v>57</v>
      </c>
      <c r="S2260" s="150" t="s">
        <v>1206</v>
      </c>
      <c r="T2260" s="152">
        <v>2.29</v>
      </c>
      <c r="U2260" s="151">
        <v>48077</v>
      </c>
      <c r="V2260" s="147">
        <v>2.9700000000000001E-2</v>
      </c>
      <c r="W2260" s="192">
        <v>2.5100000000000001E-2</v>
      </c>
      <c r="X2260" s="150" t="s">
        <v>636</v>
      </c>
      <c r="Y2260" s="150"/>
      <c r="Z2260" s="153">
        <v>92300</v>
      </c>
      <c r="AA2260" s="153">
        <v>1</v>
      </c>
      <c r="AB2260" s="153">
        <v>114.97</v>
      </c>
      <c r="AC2260" s="153">
        <v>0</v>
      </c>
      <c r="AD2260" s="153">
        <v>106.11731</v>
      </c>
      <c r="AE2260" s="154"/>
      <c r="AF2260" s="154"/>
      <c r="AG2260" s="150" t="s">
        <v>17</v>
      </c>
      <c r="AH2260" s="147">
        <v>1.3185714200000001E-4</v>
      </c>
      <c r="AI2260" s="147">
        <v>2.15450518E-4</v>
      </c>
      <c r="AJ2260" s="147">
        <v>8.3513708024850796E-5</v>
      </c>
    </row>
    <row r="2261" spans="1:36" ht="13.5" thickBot="1" x14ac:dyDescent="0.25">
      <c r="A2261" s="149">
        <v>8700</v>
      </c>
      <c r="B2261" s="149">
        <v>12956</v>
      </c>
      <c r="C2261" s="150" t="s">
        <v>1204</v>
      </c>
      <c r="D2261" s="150">
        <v>520000118</v>
      </c>
      <c r="E2261" s="150" t="s">
        <v>429</v>
      </c>
      <c r="F2261" s="150" t="s">
        <v>1899</v>
      </c>
      <c r="G2261" s="150">
        <v>6620488</v>
      </c>
      <c r="H2261" s="150" t="s">
        <v>102</v>
      </c>
      <c r="I2261" s="150" t="s">
        <v>228</v>
      </c>
      <c r="J2261" s="150" t="s">
        <v>53</v>
      </c>
      <c r="K2261" s="150" t="s">
        <v>53</v>
      </c>
      <c r="L2261" s="150" t="s">
        <v>821</v>
      </c>
      <c r="M2261" s="150" t="s">
        <v>311</v>
      </c>
      <c r="N2261" s="150" t="s">
        <v>256</v>
      </c>
      <c r="O2261" s="150" t="s">
        <v>62</v>
      </c>
      <c r="P2261" s="150" t="s">
        <v>1205</v>
      </c>
      <c r="Q2261" s="150" t="s">
        <v>65</v>
      </c>
      <c r="R2261" s="150" t="s">
        <v>57</v>
      </c>
      <c r="S2261" s="150" t="s">
        <v>1206</v>
      </c>
      <c r="T2261" s="152">
        <v>3.84</v>
      </c>
      <c r="U2261" s="151">
        <v>48191</v>
      </c>
      <c r="V2261" s="147">
        <v>2.5000000000000001E-2</v>
      </c>
      <c r="W2261" s="192">
        <v>4.5100000000000001E-2</v>
      </c>
      <c r="X2261" s="150" t="s">
        <v>636</v>
      </c>
      <c r="Y2261" s="150"/>
      <c r="Z2261" s="153">
        <v>1603200</v>
      </c>
      <c r="AA2261" s="153">
        <v>1</v>
      </c>
      <c r="AB2261" s="153">
        <v>93.42</v>
      </c>
      <c r="AC2261" s="153">
        <v>0</v>
      </c>
      <c r="AD2261" s="153">
        <v>1497.7094400000001</v>
      </c>
      <c r="AE2261" s="154"/>
      <c r="AF2261" s="154"/>
      <c r="AG2261" s="150" t="s">
        <v>17</v>
      </c>
      <c r="AH2261" s="147">
        <v>6.0788503300000004E-4</v>
      </c>
      <c r="AI2261" s="147">
        <v>3.0408071560000002E-3</v>
      </c>
      <c r="AJ2261" s="147">
        <v>1.17868865E-3</v>
      </c>
    </row>
    <row r="2262" spans="1:36" ht="13.5" thickBot="1" x14ac:dyDescent="0.25">
      <c r="A2262" s="149">
        <v>8700</v>
      </c>
      <c r="B2262" s="149">
        <v>12956</v>
      </c>
      <c r="C2262" s="150" t="s">
        <v>1204</v>
      </c>
      <c r="D2262" s="150">
        <v>520000118</v>
      </c>
      <c r="E2262" s="150" t="s">
        <v>429</v>
      </c>
      <c r="F2262" s="150" t="s">
        <v>1900</v>
      </c>
      <c r="G2262" s="150">
        <v>6620496</v>
      </c>
      <c r="H2262" s="150" t="s">
        <v>102</v>
      </c>
      <c r="I2262" s="150" t="s">
        <v>229</v>
      </c>
      <c r="J2262" s="150" t="s">
        <v>53</v>
      </c>
      <c r="K2262" s="150" t="s">
        <v>53</v>
      </c>
      <c r="L2262" s="150" t="s">
        <v>821</v>
      </c>
      <c r="M2262" s="150" t="s">
        <v>311</v>
      </c>
      <c r="N2262" s="150" t="s">
        <v>256</v>
      </c>
      <c r="O2262" s="150" t="s">
        <v>62</v>
      </c>
      <c r="P2262" s="150" t="s">
        <v>1205</v>
      </c>
      <c r="Q2262" s="150" t="s">
        <v>65</v>
      </c>
      <c r="R2262" s="150" t="s">
        <v>57</v>
      </c>
      <c r="S2262" s="150" t="s">
        <v>1206</v>
      </c>
      <c r="T2262" s="152">
        <v>4.0819999999999999</v>
      </c>
      <c r="U2262" s="151">
        <v>48191</v>
      </c>
      <c r="V2262" s="147">
        <v>1E-3</v>
      </c>
      <c r="W2262" s="192">
        <v>1.9699999999999999E-2</v>
      </c>
      <c r="X2262" s="150" t="s">
        <v>636</v>
      </c>
      <c r="Y2262" s="150"/>
      <c r="Z2262" s="153">
        <v>107402.22</v>
      </c>
      <c r="AA2262" s="153">
        <v>1</v>
      </c>
      <c r="AB2262" s="153">
        <v>101.03</v>
      </c>
      <c r="AC2262" s="153">
        <v>0</v>
      </c>
      <c r="AD2262" s="153">
        <v>108.50846</v>
      </c>
      <c r="AE2262" s="154"/>
      <c r="AF2262" s="154"/>
      <c r="AG2262" s="150" t="s">
        <v>17</v>
      </c>
      <c r="AH2262" s="147">
        <v>5.8023037342799802E-5</v>
      </c>
      <c r="AI2262" s="147">
        <v>2.20305282E-4</v>
      </c>
      <c r="AJ2262" s="147">
        <v>8.5395529218241595E-5</v>
      </c>
    </row>
    <row r="2263" spans="1:36" ht="13.5" thickBot="1" x14ac:dyDescent="0.25">
      <c r="A2263" s="149">
        <v>8700</v>
      </c>
      <c r="B2263" s="149">
        <v>12956</v>
      </c>
      <c r="C2263" s="150" t="s">
        <v>1204</v>
      </c>
      <c r="D2263" s="150">
        <v>520000118</v>
      </c>
      <c r="E2263" s="150" t="s">
        <v>429</v>
      </c>
      <c r="F2263" s="150" t="s">
        <v>1901</v>
      </c>
      <c r="G2263" s="150">
        <v>6620553</v>
      </c>
      <c r="H2263" s="150" t="s">
        <v>102</v>
      </c>
      <c r="I2263" s="150" t="s">
        <v>229</v>
      </c>
      <c r="J2263" s="150" t="s">
        <v>53</v>
      </c>
      <c r="K2263" s="150" t="s">
        <v>53</v>
      </c>
      <c r="L2263" s="150" t="s">
        <v>821</v>
      </c>
      <c r="M2263" s="150" t="s">
        <v>311</v>
      </c>
      <c r="N2263" s="150" t="s">
        <v>256</v>
      </c>
      <c r="O2263" s="150" t="s">
        <v>62</v>
      </c>
      <c r="P2263" s="150" t="s">
        <v>1369</v>
      </c>
      <c r="Q2263" s="150" t="s">
        <v>65</v>
      </c>
      <c r="R2263" s="150" t="s">
        <v>57</v>
      </c>
      <c r="S2263" s="150" t="s">
        <v>1206</v>
      </c>
      <c r="T2263" s="152">
        <v>3.8959999999999999</v>
      </c>
      <c r="U2263" s="151">
        <v>48651</v>
      </c>
      <c r="V2263" s="147">
        <v>8.3999999999999995E-3</v>
      </c>
      <c r="W2263" s="192">
        <v>2.69E-2</v>
      </c>
      <c r="X2263" s="150" t="s">
        <v>636</v>
      </c>
      <c r="Y2263" s="150"/>
      <c r="Z2263" s="153">
        <v>200000</v>
      </c>
      <c r="AA2263" s="153">
        <v>1</v>
      </c>
      <c r="AB2263" s="153">
        <v>101.18</v>
      </c>
      <c r="AC2263" s="153">
        <v>0</v>
      </c>
      <c r="AD2263" s="153">
        <v>202.36</v>
      </c>
      <c r="AE2263" s="154"/>
      <c r="AF2263" s="154"/>
      <c r="AG2263" s="150" t="s">
        <v>17</v>
      </c>
      <c r="AH2263" s="147">
        <v>5.0295485900000005E-4</v>
      </c>
      <c r="AI2263" s="147">
        <v>4.1085254500000001E-4</v>
      </c>
      <c r="AJ2263" s="147">
        <v>1.5925614699999999E-4</v>
      </c>
    </row>
    <row r="2264" spans="1:36" ht="13.5" thickBot="1" x14ac:dyDescent="0.25">
      <c r="A2264" s="149">
        <v>8700</v>
      </c>
      <c r="B2264" s="149">
        <v>12956</v>
      </c>
      <c r="C2264" s="150" t="s">
        <v>1902</v>
      </c>
      <c r="D2264" s="150">
        <v>520025370</v>
      </c>
      <c r="E2264" s="150" t="s">
        <v>429</v>
      </c>
      <c r="F2264" s="150" t="s">
        <v>1903</v>
      </c>
      <c r="G2264" s="150">
        <v>6940233</v>
      </c>
      <c r="H2264" s="150" t="s">
        <v>102</v>
      </c>
      <c r="I2264" s="150" t="s">
        <v>228</v>
      </c>
      <c r="J2264" s="150" t="s">
        <v>53</v>
      </c>
      <c r="K2264" s="150" t="s">
        <v>53</v>
      </c>
      <c r="L2264" s="150" t="s">
        <v>821</v>
      </c>
      <c r="M2264" s="150" t="s">
        <v>311</v>
      </c>
      <c r="N2264" s="150" t="s">
        <v>708</v>
      </c>
      <c r="O2264" s="150" t="s">
        <v>62</v>
      </c>
      <c r="P2264" s="150" t="s">
        <v>1345</v>
      </c>
      <c r="Q2264" s="150" t="s">
        <v>65</v>
      </c>
      <c r="R2264" s="150" t="s">
        <v>57</v>
      </c>
      <c r="S2264" s="150" t="s">
        <v>1206</v>
      </c>
      <c r="T2264" s="152">
        <v>2.7749999999999999</v>
      </c>
      <c r="U2264" s="151">
        <v>47377</v>
      </c>
      <c r="V2264" s="147">
        <v>2.0400000000000001E-2</v>
      </c>
      <c r="W2264" s="192">
        <v>4.8500000000000001E-2</v>
      </c>
      <c r="X2264" s="150" t="s">
        <v>636</v>
      </c>
      <c r="Y2264" s="150"/>
      <c r="Z2264" s="153">
        <v>1250000</v>
      </c>
      <c r="AA2264" s="153">
        <v>1</v>
      </c>
      <c r="AB2264" s="153">
        <v>92.75</v>
      </c>
      <c r="AC2264" s="153">
        <v>0</v>
      </c>
      <c r="AD2264" s="153">
        <v>1159.375</v>
      </c>
      <c r="AE2264" s="154"/>
      <c r="AF2264" s="154"/>
      <c r="AG2264" s="150" t="s">
        <v>17</v>
      </c>
      <c r="AH2264" s="147">
        <v>2.7770801189999999E-3</v>
      </c>
      <c r="AI2264" s="147">
        <v>2.353885008E-3</v>
      </c>
      <c r="AJ2264" s="147">
        <v>9.1242140599999996E-4</v>
      </c>
    </row>
    <row r="2265" spans="1:36" ht="13.5" thickBot="1" x14ac:dyDescent="0.25">
      <c r="A2265" s="149">
        <v>8700</v>
      </c>
      <c r="B2265" s="149">
        <v>12956</v>
      </c>
      <c r="C2265" s="150" t="s">
        <v>1718</v>
      </c>
      <c r="D2265" s="150">
        <v>520025438</v>
      </c>
      <c r="E2265" s="150" t="s">
        <v>429</v>
      </c>
      <c r="F2265" s="150" t="s">
        <v>1904</v>
      </c>
      <c r="G2265" s="150">
        <v>6990154</v>
      </c>
      <c r="H2265" s="150" t="s">
        <v>102</v>
      </c>
      <c r="I2265" s="150" t="s">
        <v>229</v>
      </c>
      <c r="J2265" s="150" t="s">
        <v>53</v>
      </c>
      <c r="K2265" s="150" t="s">
        <v>53</v>
      </c>
      <c r="L2265" s="150" t="s">
        <v>821</v>
      </c>
      <c r="M2265" s="150" t="s">
        <v>311</v>
      </c>
      <c r="N2265" s="150" t="s">
        <v>651</v>
      </c>
      <c r="O2265" s="150" t="s">
        <v>62</v>
      </c>
      <c r="P2265" s="150" t="s">
        <v>1334</v>
      </c>
      <c r="Q2265" s="150" t="s">
        <v>65</v>
      </c>
      <c r="R2265" s="150" t="s">
        <v>57</v>
      </c>
      <c r="S2265" s="150" t="s">
        <v>1206</v>
      </c>
      <c r="T2265" s="152">
        <v>1.2090000000000001</v>
      </c>
      <c r="U2265" s="151">
        <v>46022</v>
      </c>
      <c r="V2265" s="147">
        <v>4.9500000000000002E-2</v>
      </c>
      <c r="W2265" s="192">
        <v>3.9E-2</v>
      </c>
      <c r="X2265" s="150" t="s">
        <v>636</v>
      </c>
      <c r="Y2265" s="150"/>
      <c r="Z2265" s="153">
        <v>243639.66</v>
      </c>
      <c r="AA2265" s="153">
        <v>1</v>
      </c>
      <c r="AB2265" s="153">
        <v>138.43</v>
      </c>
      <c r="AC2265" s="153">
        <v>0</v>
      </c>
      <c r="AD2265" s="153">
        <v>337.27037999999999</v>
      </c>
      <c r="AE2265" s="154"/>
      <c r="AF2265" s="154"/>
      <c r="AG2265" s="150" t="s">
        <v>17</v>
      </c>
      <c r="AH2265" s="147">
        <v>5.54791625E-4</v>
      </c>
      <c r="AI2265" s="147">
        <v>6.84761782E-4</v>
      </c>
      <c r="AJ2265" s="147">
        <v>2.65429834E-4</v>
      </c>
    </row>
    <row r="2266" spans="1:36" ht="13.5" thickBot="1" x14ac:dyDescent="0.25">
      <c r="A2266" s="149">
        <v>8700</v>
      </c>
      <c r="B2266" s="149">
        <v>12956</v>
      </c>
      <c r="C2266" s="150" t="s">
        <v>1905</v>
      </c>
      <c r="D2266" s="150">
        <v>520025990</v>
      </c>
      <c r="E2266" s="150" t="s">
        <v>429</v>
      </c>
      <c r="F2266" s="150" t="s">
        <v>1906</v>
      </c>
      <c r="G2266" s="150">
        <v>7150410</v>
      </c>
      <c r="H2266" s="150" t="s">
        <v>102</v>
      </c>
      <c r="I2266" s="150" t="s">
        <v>228</v>
      </c>
      <c r="J2266" s="150" t="s">
        <v>53</v>
      </c>
      <c r="K2266" s="150" t="s">
        <v>53</v>
      </c>
      <c r="L2266" s="150" t="s">
        <v>821</v>
      </c>
      <c r="M2266" s="150" t="s">
        <v>311</v>
      </c>
      <c r="N2266" s="150" t="s">
        <v>140</v>
      </c>
      <c r="O2266" s="150" t="s">
        <v>62</v>
      </c>
      <c r="P2266" s="150" t="s">
        <v>1366</v>
      </c>
      <c r="Q2266" s="150" t="s">
        <v>1351</v>
      </c>
      <c r="R2266" s="150" t="s">
        <v>57</v>
      </c>
      <c r="S2266" s="150" t="s">
        <v>1206</v>
      </c>
      <c r="T2266" s="152">
        <v>1.843</v>
      </c>
      <c r="U2266" s="151">
        <v>46387</v>
      </c>
      <c r="V2266" s="147">
        <v>2.9499999999999998E-2</v>
      </c>
      <c r="W2266" s="192">
        <v>5.2499999999999998E-2</v>
      </c>
      <c r="X2266" s="150" t="s">
        <v>636</v>
      </c>
      <c r="Y2266" s="150"/>
      <c r="Z2266" s="153">
        <v>705405.41</v>
      </c>
      <c r="AA2266" s="153">
        <v>1</v>
      </c>
      <c r="AB2266" s="153">
        <v>96.75</v>
      </c>
      <c r="AC2266" s="153">
        <v>0</v>
      </c>
      <c r="AD2266" s="153">
        <v>682.47973000000002</v>
      </c>
      <c r="AE2266" s="154"/>
      <c r="AF2266" s="154"/>
      <c r="AG2266" s="150" t="s">
        <v>17</v>
      </c>
      <c r="AH2266" s="147">
        <v>2.2791538130000001E-3</v>
      </c>
      <c r="AI2266" s="147">
        <v>1.3856420949999999E-3</v>
      </c>
      <c r="AJ2266" s="147">
        <v>5.3710759200000001E-4</v>
      </c>
    </row>
    <row r="2267" spans="1:36" ht="13.5" thickBot="1" x14ac:dyDescent="0.25">
      <c r="A2267" s="149">
        <v>8700</v>
      </c>
      <c r="B2267" s="149">
        <v>12956</v>
      </c>
      <c r="C2267" s="150" t="s">
        <v>1905</v>
      </c>
      <c r="D2267" s="150">
        <v>520025990</v>
      </c>
      <c r="E2267" s="150" t="s">
        <v>429</v>
      </c>
      <c r="F2267" s="150" t="s">
        <v>1907</v>
      </c>
      <c r="G2267" s="150">
        <v>7150444</v>
      </c>
      <c r="H2267" s="150" t="s">
        <v>102</v>
      </c>
      <c r="I2267" s="150" t="s">
        <v>228</v>
      </c>
      <c r="J2267" s="150" t="s">
        <v>53</v>
      </c>
      <c r="K2267" s="150" t="s">
        <v>53</v>
      </c>
      <c r="L2267" s="150" t="s">
        <v>821</v>
      </c>
      <c r="M2267" s="150" t="s">
        <v>311</v>
      </c>
      <c r="N2267" s="150" t="s">
        <v>140</v>
      </c>
      <c r="O2267" s="150" t="s">
        <v>62</v>
      </c>
      <c r="P2267" s="150" t="s">
        <v>1366</v>
      </c>
      <c r="Q2267" s="150" t="s">
        <v>1351</v>
      </c>
      <c r="R2267" s="150" t="s">
        <v>57</v>
      </c>
      <c r="S2267" s="150" t="s">
        <v>1206</v>
      </c>
      <c r="T2267" s="152">
        <v>2.7240000000000002</v>
      </c>
      <c r="U2267" s="151">
        <v>47118</v>
      </c>
      <c r="V2267" s="147">
        <v>2.5499999999999998E-2</v>
      </c>
      <c r="W2267" s="192">
        <v>5.2900000000000003E-2</v>
      </c>
      <c r="X2267" s="150" t="s">
        <v>636</v>
      </c>
      <c r="Y2267" s="150"/>
      <c r="Z2267" s="153">
        <v>300000</v>
      </c>
      <c r="AA2267" s="153">
        <v>1</v>
      </c>
      <c r="AB2267" s="153">
        <v>93.65</v>
      </c>
      <c r="AC2267" s="153">
        <v>0</v>
      </c>
      <c r="AD2267" s="153">
        <v>280.95</v>
      </c>
      <c r="AE2267" s="154"/>
      <c r="AF2267" s="154"/>
      <c r="AG2267" s="150" t="s">
        <v>17</v>
      </c>
      <c r="AH2267" s="147">
        <v>3.9021649200000002E-4</v>
      </c>
      <c r="AI2267" s="147">
        <v>5.7041422499999996E-4</v>
      </c>
      <c r="AJ2267" s="147">
        <v>2.2110602099999999E-4</v>
      </c>
    </row>
    <row r="2268" spans="1:36" ht="13.5" thickBot="1" x14ac:dyDescent="0.25">
      <c r="A2268" s="149">
        <v>8700</v>
      </c>
      <c r="B2268" s="149">
        <v>12956</v>
      </c>
      <c r="C2268" s="150" t="s">
        <v>1905</v>
      </c>
      <c r="D2268" s="150">
        <v>520025990</v>
      </c>
      <c r="E2268" s="150" t="s">
        <v>429</v>
      </c>
      <c r="F2268" s="150" t="s">
        <v>1908</v>
      </c>
      <c r="G2268" s="150">
        <v>7150451</v>
      </c>
      <c r="H2268" s="150" t="s">
        <v>102</v>
      </c>
      <c r="I2268" s="150" t="s">
        <v>229</v>
      </c>
      <c r="J2268" s="150" t="s">
        <v>53</v>
      </c>
      <c r="K2268" s="150" t="s">
        <v>53</v>
      </c>
      <c r="L2268" s="150" t="s">
        <v>821</v>
      </c>
      <c r="M2268" s="150" t="s">
        <v>311</v>
      </c>
      <c r="N2268" s="150" t="s">
        <v>140</v>
      </c>
      <c r="O2268" s="150" t="s">
        <v>62</v>
      </c>
      <c r="P2268" s="150" t="s">
        <v>1350</v>
      </c>
      <c r="Q2268" s="150" t="s">
        <v>1351</v>
      </c>
      <c r="R2268" s="150" t="s">
        <v>57</v>
      </c>
      <c r="S2268" s="150" t="s">
        <v>1206</v>
      </c>
      <c r="T2268" s="152">
        <v>4.3419999999999996</v>
      </c>
      <c r="U2268" s="151">
        <v>47300</v>
      </c>
      <c r="V2268" s="147">
        <v>1E-3</v>
      </c>
      <c r="W2268" s="192">
        <v>2.5499999999999998E-2</v>
      </c>
      <c r="X2268" s="150" t="s">
        <v>636</v>
      </c>
      <c r="Y2268" s="150"/>
      <c r="Z2268" s="153">
        <v>393172.11</v>
      </c>
      <c r="AA2268" s="153">
        <v>1</v>
      </c>
      <c r="AB2268" s="153">
        <v>99.56</v>
      </c>
      <c r="AC2268" s="153">
        <v>0</v>
      </c>
      <c r="AD2268" s="153">
        <v>391.44215000000003</v>
      </c>
      <c r="AE2268" s="154"/>
      <c r="AF2268" s="154"/>
      <c r="AG2268" s="150" t="s">
        <v>17</v>
      </c>
      <c r="AH2268" s="147">
        <v>2.274851331E-3</v>
      </c>
      <c r="AI2268" s="147">
        <v>7.9474700400000004E-4</v>
      </c>
      <c r="AJ2268" s="147">
        <v>3.0806270300000002E-4</v>
      </c>
    </row>
    <row r="2269" spans="1:36" ht="13.5" thickBot="1" x14ac:dyDescent="0.25">
      <c r="A2269" s="149">
        <v>8700</v>
      </c>
      <c r="B2269" s="149">
        <v>12956</v>
      </c>
      <c r="C2269" s="150" t="s">
        <v>1909</v>
      </c>
      <c r="D2269" s="150">
        <v>520041146</v>
      </c>
      <c r="E2269" s="150" t="s">
        <v>429</v>
      </c>
      <c r="F2269" s="150" t="s">
        <v>1910</v>
      </c>
      <c r="G2269" s="150">
        <v>7200173</v>
      </c>
      <c r="H2269" s="150" t="s">
        <v>102</v>
      </c>
      <c r="I2269" s="150" t="s">
        <v>228</v>
      </c>
      <c r="J2269" s="150" t="s">
        <v>53</v>
      </c>
      <c r="K2269" s="150" t="s">
        <v>53</v>
      </c>
      <c r="L2269" s="150" t="s">
        <v>821</v>
      </c>
      <c r="M2269" s="150" t="s">
        <v>311</v>
      </c>
      <c r="N2269" s="150" t="s">
        <v>647</v>
      </c>
      <c r="O2269" s="150" t="s">
        <v>62</v>
      </c>
      <c r="P2269" s="150" t="s">
        <v>1366</v>
      </c>
      <c r="Q2269" s="150" t="s">
        <v>1351</v>
      </c>
      <c r="R2269" s="150" t="s">
        <v>57</v>
      </c>
      <c r="S2269" s="150" t="s">
        <v>1206</v>
      </c>
      <c r="T2269" s="152">
        <v>1.9890000000000001</v>
      </c>
      <c r="U2269" s="151">
        <v>46266</v>
      </c>
      <c r="V2269" s="147">
        <v>3.4500000000000003E-2</v>
      </c>
      <c r="W2269" s="192">
        <v>5.0599999999999999E-2</v>
      </c>
      <c r="X2269" s="150" t="s">
        <v>636</v>
      </c>
      <c r="Y2269" s="150"/>
      <c r="Z2269" s="153">
        <v>1890000</v>
      </c>
      <c r="AA2269" s="153">
        <v>1</v>
      </c>
      <c r="AB2269" s="153">
        <v>97.31</v>
      </c>
      <c r="AC2269" s="153">
        <v>0</v>
      </c>
      <c r="AD2269" s="153">
        <v>1839.1590000000001</v>
      </c>
      <c r="AE2269" s="154"/>
      <c r="AF2269" s="154"/>
      <c r="AG2269" s="150" t="s">
        <v>17</v>
      </c>
      <c r="AH2269" s="147">
        <v>2.5946532200000001E-3</v>
      </c>
      <c r="AI2269" s="147">
        <v>3.7340539489999999E-3</v>
      </c>
      <c r="AJ2269" s="147">
        <v>1.447407475E-3</v>
      </c>
    </row>
    <row r="2270" spans="1:36" ht="13.5" thickBot="1" x14ac:dyDescent="0.25">
      <c r="A2270" s="149">
        <v>8700</v>
      </c>
      <c r="B2270" s="149">
        <v>12956</v>
      </c>
      <c r="C2270" s="150" t="s">
        <v>1909</v>
      </c>
      <c r="D2270" s="150">
        <v>520041146</v>
      </c>
      <c r="E2270" s="150" t="s">
        <v>429</v>
      </c>
      <c r="F2270" s="150" t="s">
        <v>1911</v>
      </c>
      <c r="G2270" s="150">
        <v>7200249</v>
      </c>
      <c r="H2270" s="150" t="s">
        <v>102</v>
      </c>
      <c r="I2270" s="150" t="s">
        <v>623</v>
      </c>
      <c r="J2270" s="150" t="s">
        <v>53</v>
      </c>
      <c r="K2270" s="150" t="s">
        <v>53</v>
      </c>
      <c r="L2270" s="150" t="s">
        <v>821</v>
      </c>
      <c r="M2270" s="150" t="s">
        <v>311</v>
      </c>
      <c r="N2270" s="150" t="s">
        <v>647</v>
      </c>
      <c r="O2270" s="150" t="s">
        <v>62</v>
      </c>
      <c r="P2270" s="150" t="s">
        <v>1366</v>
      </c>
      <c r="Q2270" s="150" t="s">
        <v>1351</v>
      </c>
      <c r="R2270" s="150" t="s">
        <v>57</v>
      </c>
      <c r="S2270" s="150" t="s">
        <v>1206</v>
      </c>
      <c r="T2270" s="152">
        <v>4.343</v>
      </c>
      <c r="U2270" s="151">
        <v>46997</v>
      </c>
      <c r="V2270" s="147">
        <v>7.4999999999999997E-3</v>
      </c>
      <c r="W2270" s="192">
        <v>5.6500000000000002E-2</v>
      </c>
      <c r="X2270" s="150" t="s">
        <v>636</v>
      </c>
      <c r="Y2270" s="150"/>
      <c r="Z2270" s="153">
        <v>2261000</v>
      </c>
      <c r="AA2270" s="153">
        <v>1</v>
      </c>
      <c r="AB2270" s="153">
        <v>81.400000000000006</v>
      </c>
      <c r="AC2270" s="153">
        <v>0</v>
      </c>
      <c r="AD2270" s="153">
        <v>1840.454</v>
      </c>
      <c r="AE2270" s="154"/>
      <c r="AF2270" s="154"/>
      <c r="AG2270" s="150" t="s">
        <v>17</v>
      </c>
      <c r="AH2270" s="147">
        <v>4.2539786689999998E-3</v>
      </c>
      <c r="AI2270" s="147">
        <v>3.7366831939999999E-3</v>
      </c>
      <c r="AJ2270" s="147">
        <v>1.4484266319999999E-3</v>
      </c>
    </row>
    <row r="2271" spans="1:36" ht="13.5" thickBot="1" x14ac:dyDescent="0.25">
      <c r="A2271" s="149">
        <v>8700</v>
      </c>
      <c r="B2271" s="149">
        <v>12956</v>
      </c>
      <c r="C2271" s="150" t="s">
        <v>1909</v>
      </c>
      <c r="D2271" s="150">
        <v>520041146</v>
      </c>
      <c r="E2271" s="150" t="s">
        <v>429</v>
      </c>
      <c r="F2271" s="150" t="s">
        <v>1912</v>
      </c>
      <c r="G2271" s="150">
        <v>7200256</v>
      </c>
      <c r="H2271" s="150" t="s">
        <v>102</v>
      </c>
      <c r="I2271" s="150" t="s">
        <v>228</v>
      </c>
      <c r="J2271" s="150" t="s">
        <v>53</v>
      </c>
      <c r="K2271" s="150" t="s">
        <v>53</v>
      </c>
      <c r="L2271" s="150" t="s">
        <v>821</v>
      </c>
      <c r="M2271" s="150" t="s">
        <v>311</v>
      </c>
      <c r="N2271" s="150" t="s">
        <v>647</v>
      </c>
      <c r="O2271" s="150" t="s">
        <v>62</v>
      </c>
      <c r="P2271" s="150" t="s">
        <v>1366</v>
      </c>
      <c r="Q2271" s="150" t="s">
        <v>1351</v>
      </c>
      <c r="R2271" s="150" t="s">
        <v>57</v>
      </c>
      <c r="S2271" s="150" t="s">
        <v>1206</v>
      </c>
      <c r="T2271" s="152">
        <v>4.2290000000000001</v>
      </c>
      <c r="U2271" s="151">
        <v>47363</v>
      </c>
      <c r="V2271" s="147">
        <v>1.4999999999999999E-2</v>
      </c>
      <c r="W2271" s="192">
        <v>5.4100000000000002E-2</v>
      </c>
      <c r="X2271" s="150" t="s">
        <v>636</v>
      </c>
      <c r="Y2271" s="150"/>
      <c r="Z2271" s="153">
        <v>518020</v>
      </c>
      <c r="AA2271" s="153">
        <v>1</v>
      </c>
      <c r="AB2271" s="153">
        <v>85.27</v>
      </c>
      <c r="AC2271" s="153">
        <v>0</v>
      </c>
      <c r="AD2271" s="153">
        <v>441.71564999999998</v>
      </c>
      <c r="AE2271" s="154"/>
      <c r="AF2271" s="154"/>
      <c r="AG2271" s="150" t="s">
        <v>17</v>
      </c>
      <c r="AH2271" s="147">
        <v>1.3421250350000001E-3</v>
      </c>
      <c r="AI2271" s="147">
        <v>8.9681754900000003E-4</v>
      </c>
      <c r="AJ2271" s="147">
        <v>3.4762765600000002E-4</v>
      </c>
    </row>
    <row r="2272" spans="1:36" ht="13.5" thickBot="1" x14ac:dyDescent="0.25">
      <c r="A2272" s="149">
        <v>8700</v>
      </c>
      <c r="B2272" s="149">
        <v>12956</v>
      </c>
      <c r="C2272" s="150" t="s">
        <v>1913</v>
      </c>
      <c r="D2272" s="150">
        <v>520028911</v>
      </c>
      <c r="E2272" s="150" t="s">
        <v>429</v>
      </c>
      <c r="F2272" s="150" t="s">
        <v>1914</v>
      </c>
      <c r="G2272" s="150">
        <v>7390222</v>
      </c>
      <c r="H2272" s="150" t="s">
        <v>102</v>
      </c>
      <c r="I2272" s="150" t="s">
        <v>228</v>
      </c>
      <c r="J2272" s="150" t="s">
        <v>53</v>
      </c>
      <c r="K2272" s="150" t="s">
        <v>53</v>
      </c>
      <c r="L2272" s="150" t="s">
        <v>821</v>
      </c>
      <c r="M2272" s="150" t="s">
        <v>311</v>
      </c>
      <c r="N2272" s="150" t="s">
        <v>708</v>
      </c>
      <c r="O2272" s="150" t="s">
        <v>62</v>
      </c>
      <c r="P2272" s="150" t="s">
        <v>1339</v>
      </c>
      <c r="Q2272" s="150" t="s">
        <v>65</v>
      </c>
      <c r="R2272" s="150" t="s">
        <v>57</v>
      </c>
      <c r="S2272" s="150" t="s">
        <v>1206</v>
      </c>
      <c r="T2272" s="152">
        <v>3.4060000000000001</v>
      </c>
      <c r="U2272" s="151">
        <v>47858</v>
      </c>
      <c r="V2272" s="147">
        <v>0.04</v>
      </c>
      <c r="W2272" s="192">
        <v>5.0200000000000002E-2</v>
      </c>
      <c r="X2272" s="150" t="s">
        <v>636</v>
      </c>
      <c r="Y2272" s="150"/>
      <c r="Z2272" s="153">
        <v>236250.04</v>
      </c>
      <c r="AA2272" s="153">
        <v>1</v>
      </c>
      <c r="AB2272" s="153">
        <v>97.7</v>
      </c>
      <c r="AC2272" s="153">
        <v>0</v>
      </c>
      <c r="AD2272" s="153">
        <v>230.81629000000001</v>
      </c>
      <c r="AE2272" s="154"/>
      <c r="AF2272" s="154"/>
      <c r="AG2272" s="150" t="s">
        <v>17</v>
      </c>
      <c r="AH2272" s="147">
        <v>3.4871874299999999E-4</v>
      </c>
      <c r="AI2272" s="147">
        <v>4.6862749700000002E-4</v>
      </c>
      <c r="AJ2272" s="147">
        <v>1.8165108200000001E-4</v>
      </c>
    </row>
    <row r="2273" spans="1:36" ht="13.5" thickBot="1" x14ac:dyDescent="0.25">
      <c r="A2273" s="149">
        <v>8700</v>
      </c>
      <c r="B2273" s="149">
        <v>12956</v>
      </c>
      <c r="C2273" s="150" t="s">
        <v>1913</v>
      </c>
      <c r="D2273" s="150">
        <v>520028911</v>
      </c>
      <c r="E2273" s="150" t="s">
        <v>429</v>
      </c>
      <c r="F2273" s="150" t="s">
        <v>1915</v>
      </c>
      <c r="G2273" s="150">
        <v>7390263</v>
      </c>
      <c r="H2273" s="150" t="s">
        <v>102</v>
      </c>
      <c r="I2273" s="150" t="s">
        <v>228</v>
      </c>
      <c r="J2273" s="150" t="s">
        <v>53</v>
      </c>
      <c r="K2273" s="150" t="s">
        <v>53</v>
      </c>
      <c r="L2273" s="150" t="s">
        <v>821</v>
      </c>
      <c r="M2273" s="150" t="s">
        <v>311</v>
      </c>
      <c r="N2273" s="150" t="s">
        <v>708</v>
      </c>
      <c r="O2273" s="150" t="s">
        <v>62</v>
      </c>
      <c r="P2273" s="150" t="s">
        <v>1339</v>
      </c>
      <c r="Q2273" s="150" t="s">
        <v>65</v>
      </c>
      <c r="R2273" s="150" t="s">
        <v>57</v>
      </c>
      <c r="S2273" s="150" t="s">
        <v>1206</v>
      </c>
      <c r="T2273" s="152">
        <v>5.2969999999999997</v>
      </c>
      <c r="U2273" s="151">
        <v>49653</v>
      </c>
      <c r="V2273" s="147">
        <v>2.07E-2</v>
      </c>
      <c r="W2273" s="192">
        <v>5.3400000000000003E-2</v>
      </c>
      <c r="X2273" s="150" t="s">
        <v>636</v>
      </c>
      <c r="Y2273" s="150"/>
      <c r="Z2273" s="153">
        <v>330000</v>
      </c>
      <c r="AA2273" s="153">
        <v>1</v>
      </c>
      <c r="AB2273" s="153">
        <v>84.72</v>
      </c>
      <c r="AC2273" s="153">
        <v>0</v>
      </c>
      <c r="AD2273" s="153">
        <v>279.57600000000002</v>
      </c>
      <c r="AE2273" s="154"/>
      <c r="AF2273" s="154"/>
      <c r="AG2273" s="150" t="s">
        <v>17</v>
      </c>
      <c r="AH2273" s="147">
        <v>8.0350620799999998E-4</v>
      </c>
      <c r="AI2273" s="147">
        <v>5.6762458600000002E-4</v>
      </c>
      <c r="AJ2273" s="147">
        <v>2.2002469100000001E-4</v>
      </c>
    </row>
    <row r="2274" spans="1:36" ht="13.5" thickBot="1" x14ac:dyDescent="0.25">
      <c r="A2274" s="149">
        <v>8700</v>
      </c>
      <c r="B2274" s="149">
        <v>12956</v>
      </c>
      <c r="C2274" s="150" t="s">
        <v>1916</v>
      </c>
      <c r="D2274" s="150">
        <v>520003781</v>
      </c>
      <c r="E2274" s="150" t="s">
        <v>429</v>
      </c>
      <c r="F2274" s="150" t="s">
        <v>1918</v>
      </c>
      <c r="G2274" s="150">
        <v>7460421</v>
      </c>
      <c r="H2274" s="150" t="s">
        <v>102</v>
      </c>
      <c r="I2274" s="150" t="s">
        <v>228</v>
      </c>
      <c r="J2274" s="150" t="s">
        <v>53</v>
      </c>
      <c r="K2274" s="150" t="s">
        <v>53</v>
      </c>
      <c r="L2274" s="150" t="s">
        <v>821</v>
      </c>
      <c r="M2274" s="150" t="s">
        <v>311</v>
      </c>
      <c r="N2274" s="150" t="s">
        <v>261</v>
      </c>
      <c r="O2274" s="150" t="s">
        <v>62</v>
      </c>
      <c r="P2274" s="150" t="s">
        <v>1342</v>
      </c>
      <c r="Q2274" s="150" t="s">
        <v>65</v>
      </c>
      <c r="R2274" s="150" t="s">
        <v>57</v>
      </c>
      <c r="S2274" s="150" t="s">
        <v>1206</v>
      </c>
      <c r="T2274" s="152">
        <v>6.3</v>
      </c>
      <c r="U2274" s="151">
        <v>50221</v>
      </c>
      <c r="V2274" s="147">
        <v>1.9E-2</v>
      </c>
      <c r="W2274" s="192">
        <v>4.9500000000000002E-2</v>
      </c>
      <c r="X2274" s="150" t="s">
        <v>636</v>
      </c>
      <c r="Y2274" s="150"/>
      <c r="Z2274" s="153">
        <v>100000</v>
      </c>
      <c r="AA2274" s="153">
        <v>1</v>
      </c>
      <c r="AB2274" s="153">
        <v>82.97</v>
      </c>
      <c r="AC2274" s="153">
        <v>0</v>
      </c>
      <c r="AD2274" s="153">
        <v>82.97</v>
      </c>
      <c r="AE2274" s="154"/>
      <c r="AF2274" s="154"/>
      <c r="AG2274" s="150" t="s">
        <v>17</v>
      </c>
      <c r="AH2274" s="147">
        <v>9.3023255813953496E-5</v>
      </c>
      <c r="AI2274" s="147">
        <v>1.68454416E-4</v>
      </c>
      <c r="AJ2274" s="147">
        <v>6.5296909192495304E-5</v>
      </c>
    </row>
    <row r="2275" spans="1:36" ht="13.5" thickBot="1" x14ac:dyDescent="0.25">
      <c r="A2275" s="149">
        <v>8700</v>
      </c>
      <c r="B2275" s="149">
        <v>12956</v>
      </c>
      <c r="C2275" s="150" t="s">
        <v>1398</v>
      </c>
      <c r="D2275" s="150">
        <v>520029935</v>
      </c>
      <c r="E2275" s="150" t="s">
        <v>429</v>
      </c>
      <c r="F2275" s="150" t="s">
        <v>1399</v>
      </c>
      <c r="G2275" s="150">
        <v>7480155</v>
      </c>
      <c r="H2275" s="150" t="s">
        <v>102</v>
      </c>
      <c r="I2275" s="150" t="s">
        <v>228</v>
      </c>
      <c r="J2275" s="150" t="s">
        <v>53</v>
      </c>
      <c r="K2275" s="150" t="s">
        <v>53</v>
      </c>
      <c r="L2275" s="150" t="s">
        <v>821</v>
      </c>
      <c r="M2275" s="150" t="s">
        <v>311</v>
      </c>
      <c r="N2275" s="150" t="s">
        <v>256</v>
      </c>
      <c r="O2275" s="150" t="s">
        <v>62</v>
      </c>
      <c r="P2275" s="150" t="s">
        <v>1205</v>
      </c>
      <c r="Q2275" s="150" t="s">
        <v>65</v>
      </c>
      <c r="R2275" s="150" t="s">
        <v>57</v>
      </c>
      <c r="S2275" s="150" t="s">
        <v>1206</v>
      </c>
      <c r="T2275" s="152">
        <v>0.67700000000000005</v>
      </c>
      <c r="U2275" s="151">
        <v>45631</v>
      </c>
      <c r="V2275" s="147">
        <v>1.8700000000000001E-2</v>
      </c>
      <c r="W2275" s="192">
        <v>4.36E-2</v>
      </c>
      <c r="X2275" s="150" t="s">
        <v>636</v>
      </c>
      <c r="Y2275" s="150"/>
      <c r="Z2275" s="153">
        <v>70707.83</v>
      </c>
      <c r="AA2275" s="153">
        <v>1</v>
      </c>
      <c r="AB2275" s="153">
        <v>98.97</v>
      </c>
      <c r="AC2275" s="153">
        <v>0</v>
      </c>
      <c r="AD2275" s="153">
        <v>69.97954</v>
      </c>
      <c r="AE2275" s="154"/>
      <c r="AF2275" s="154"/>
      <c r="AG2275" s="150" t="s">
        <v>17</v>
      </c>
      <c r="AH2275" s="147">
        <v>2.5589711700000001E-4</v>
      </c>
      <c r="AI2275" s="147">
        <v>1.4207981799999999E-4</v>
      </c>
      <c r="AJ2275" s="147">
        <v>5.5073492451640297E-5</v>
      </c>
    </row>
    <row r="2276" spans="1:36" ht="13.5" thickBot="1" x14ac:dyDescent="0.25">
      <c r="A2276" s="149">
        <v>8700</v>
      </c>
      <c r="B2276" s="149">
        <v>12956</v>
      </c>
      <c r="C2276" s="150" t="s">
        <v>1398</v>
      </c>
      <c r="D2276" s="150">
        <v>520029935</v>
      </c>
      <c r="E2276" s="150" t="s">
        <v>429</v>
      </c>
      <c r="F2276" s="150" t="s">
        <v>1919</v>
      </c>
      <c r="G2276" s="150">
        <v>7480163</v>
      </c>
      <c r="H2276" s="150" t="s">
        <v>102</v>
      </c>
      <c r="I2276" s="150" t="s">
        <v>228</v>
      </c>
      <c r="J2276" s="150" t="s">
        <v>53</v>
      </c>
      <c r="K2276" s="150" t="s">
        <v>53</v>
      </c>
      <c r="L2276" s="150" t="s">
        <v>821</v>
      </c>
      <c r="M2276" s="150" t="s">
        <v>311</v>
      </c>
      <c r="N2276" s="150" t="s">
        <v>256</v>
      </c>
      <c r="O2276" s="150" t="s">
        <v>62</v>
      </c>
      <c r="P2276" s="150" t="s">
        <v>1205</v>
      </c>
      <c r="Q2276" s="150" t="s">
        <v>65</v>
      </c>
      <c r="R2276" s="150" t="s">
        <v>57</v>
      </c>
      <c r="S2276" s="150" t="s">
        <v>1206</v>
      </c>
      <c r="T2276" s="152">
        <v>3.4089999999999998</v>
      </c>
      <c r="U2276" s="151">
        <v>47822</v>
      </c>
      <c r="V2276" s="147">
        <v>2.6800000000000001E-2</v>
      </c>
      <c r="W2276" s="192">
        <v>4.4699999999999997E-2</v>
      </c>
      <c r="X2276" s="150" t="s">
        <v>636</v>
      </c>
      <c r="Y2276" s="150"/>
      <c r="Z2276" s="153">
        <v>1339001.46</v>
      </c>
      <c r="AA2276" s="153">
        <v>1</v>
      </c>
      <c r="AB2276" s="153">
        <v>95.02</v>
      </c>
      <c r="AC2276" s="153">
        <v>0</v>
      </c>
      <c r="AD2276" s="153">
        <v>1272.3191899999999</v>
      </c>
      <c r="AE2276" s="154"/>
      <c r="AF2276" s="154"/>
      <c r="AG2276" s="150" t="s">
        <v>17</v>
      </c>
      <c r="AH2276" s="147">
        <v>5.8636745899999997E-4</v>
      </c>
      <c r="AI2276" s="147">
        <v>2.583196176E-3</v>
      </c>
      <c r="AJ2276" s="147">
        <v>1.001307829E-3</v>
      </c>
    </row>
    <row r="2277" spans="1:36" ht="13.5" thickBot="1" x14ac:dyDescent="0.25">
      <c r="A2277" s="149">
        <v>8700</v>
      </c>
      <c r="B2277" s="149">
        <v>12956</v>
      </c>
      <c r="C2277" s="150" t="s">
        <v>1398</v>
      </c>
      <c r="D2277" s="150">
        <v>520029935</v>
      </c>
      <c r="E2277" s="150" t="s">
        <v>429</v>
      </c>
      <c r="F2277" s="150" t="s">
        <v>1920</v>
      </c>
      <c r="G2277" s="150">
        <v>7480247</v>
      </c>
      <c r="H2277" s="150" t="s">
        <v>102</v>
      </c>
      <c r="I2277" s="150" t="s">
        <v>229</v>
      </c>
      <c r="J2277" s="150" t="s">
        <v>53</v>
      </c>
      <c r="K2277" s="150" t="s">
        <v>53</v>
      </c>
      <c r="L2277" s="150" t="s">
        <v>821</v>
      </c>
      <c r="M2277" s="150" t="s">
        <v>311</v>
      </c>
      <c r="N2277" s="150" t="s">
        <v>256</v>
      </c>
      <c r="O2277" s="150" t="s">
        <v>62</v>
      </c>
      <c r="P2277" s="150" t="s">
        <v>1345</v>
      </c>
      <c r="Q2277" s="150" t="s">
        <v>65</v>
      </c>
      <c r="R2277" s="150" t="s">
        <v>57</v>
      </c>
      <c r="S2277" s="150" t="s">
        <v>1206</v>
      </c>
      <c r="T2277" s="152">
        <v>2.1760000000000002</v>
      </c>
      <c r="U2277" s="151">
        <v>48030</v>
      </c>
      <c r="V2277" s="147">
        <v>2.4199999999999999E-2</v>
      </c>
      <c r="W2277" s="192">
        <v>2.3400000000000001E-2</v>
      </c>
      <c r="X2277" s="150" t="s">
        <v>636</v>
      </c>
      <c r="Y2277" s="150"/>
      <c r="Z2277" s="153">
        <v>1400000</v>
      </c>
      <c r="AA2277" s="153">
        <v>1</v>
      </c>
      <c r="AB2277" s="153">
        <v>114.06</v>
      </c>
      <c r="AC2277" s="153">
        <v>0</v>
      </c>
      <c r="AD2277" s="153">
        <v>1596.84</v>
      </c>
      <c r="AE2277" s="154"/>
      <c r="AF2277" s="154"/>
      <c r="AG2277" s="150" t="s">
        <v>17</v>
      </c>
      <c r="AH2277" s="147">
        <v>9.2458063599999999E-4</v>
      </c>
      <c r="AI2277" s="147">
        <v>3.2420724409999999E-3</v>
      </c>
      <c r="AJ2277" s="147">
        <v>1.256703826E-3</v>
      </c>
    </row>
    <row r="2278" spans="1:36" ht="13.5" thickBot="1" x14ac:dyDescent="0.25">
      <c r="A2278" s="149">
        <v>8700</v>
      </c>
      <c r="B2278" s="149">
        <v>12956</v>
      </c>
      <c r="C2278" s="150" t="s">
        <v>1398</v>
      </c>
      <c r="D2278" s="150">
        <v>520029935</v>
      </c>
      <c r="E2278" s="150" t="s">
        <v>429</v>
      </c>
      <c r="F2278" s="150" t="s">
        <v>1921</v>
      </c>
      <c r="G2278" s="150">
        <v>7480304</v>
      </c>
      <c r="H2278" s="150" t="s">
        <v>102</v>
      </c>
      <c r="I2278" s="150" t="s">
        <v>229</v>
      </c>
      <c r="J2278" s="150" t="s">
        <v>53</v>
      </c>
      <c r="K2278" s="150" t="s">
        <v>53</v>
      </c>
      <c r="L2278" s="150" t="s">
        <v>821</v>
      </c>
      <c r="M2278" s="150" t="s">
        <v>311</v>
      </c>
      <c r="N2278" s="150" t="s">
        <v>256</v>
      </c>
      <c r="O2278" s="150" t="s">
        <v>62</v>
      </c>
      <c r="P2278" s="150" t="s">
        <v>1205</v>
      </c>
      <c r="Q2278" s="150" t="s">
        <v>65</v>
      </c>
      <c r="R2278" s="150" t="s">
        <v>57</v>
      </c>
      <c r="S2278" s="150" t="s">
        <v>1206</v>
      </c>
      <c r="T2278" s="152">
        <v>4.2460000000000004</v>
      </c>
      <c r="U2278" s="151">
        <v>48441</v>
      </c>
      <c r="V2278" s="147">
        <v>2E-3</v>
      </c>
      <c r="W2278" s="192">
        <v>1.9400000000000001E-2</v>
      </c>
      <c r="X2278" s="150" t="s">
        <v>636</v>
      </c>
      <c r="Y2278" s="150"/>
      <c r="Z2278" s="153">
        <v>2314908.89</v>
      </c>
      <c r="AA2278" s="153">
        <v>1</v>
      </c>
      <c r="AB2278" s="153">
        <v>101.27</v>
      </c>
      <c r="AC2278" s="153">
        <v>0</v>
      </c>
      <c r="AD2278" s="153">
        <v>2344.3082300000001</v>
      </c>
      <c r="AE2278" s="154"/>
      <c r="AF2278" s="154"/>
      <c r="AG2278" s="150" t="s">
        <v>17</v>
      </c>
      <c r="AH2278" s="147">
        <v>5.9921715999999999E-4</v>
      </c>
      <c r="AI2278" s="147">
        <v>4.759661022E-3</v>
      </c>
      <c r="AJ2278" s="147">
        <v>1.844956991E-3</v>
      </c>
    </row>
    <row r="2279" spans="1:36" ht="13.5" thickBot="1" x14ac:dyDescent="0.25">
      <c r="A2279" s="149">
        <v>8700</v>
      </c>
      <c r="B2279" s="149">
        <v>12956</v>
      </c>
      <c r="C2279" s="150" t="s">
        <v>1398</v>
      </c>
      <c r="D2279" s="150">
        <v>520029935</v>
      </c>
      <c r="E2279" s="150" t="s">
        <v>429</v>
      </c>
      <c r="F2279" s="150" t="s">
        <v>1922</v>
      </c>
      <c r="G2279" s="150">
        <v>7480312</v>
      </c>
      <c r="H2279" s="150" t="s">
        <v>102</v>
      </c>
      <c r="I2279" s="150" t="s">
        <v>229</v>
      </c>
      <c r="J2279" s="150" t="s">
        <v>53</v>
      </c>
      <c r="K2279" s="150" t="s">
        <v>53</v>
      </c>
      <c r="L2279" s="150" t="s">
        <v>821</v>
      </c>
      <c r="M2279" s="150" t="s">
        <v>311</v>
      </c>
      <c r="N2279" s="150" t="s">
        <v>256</v>
      </c>
      <c r="O2279" s="150" t="s">
        <v>62</v>
      </c>
      <c r="P2279" s="150" t="s">
        <v>1345</v>
      </c>
      <c r="Q2279" s="150" t="s">
        <v>65</v>
      </c>
      <c r="R2279" s="150" t="s">
        <v>57</v>
      </c>
      <c r="S2279" s="150" t="s">
        <v>1206</v>
      </c>
      <c r="T2279" s="152">
        <v>3.5710000000000002</v>
      </c>
      <c r="U2279" s="151">
        <v>48519</v>
      </c>
      <c r="V2279" s="147">
        <v>2E-3</v>
      </c>
      <c r="W2279" s="192">
        <v>2.76E-2</v>
      </c>
      <c r="X2279" s="150" t="s">
        <v>636</v>
      </c>
      <c r="Y2279" s="150"/>
      <c r="Z2279" s="153">
        <v>300800</v>
      </c>
      <c r="AA2279" s="153">
        <v>1</v>
      </c>
      <c r="AB2279" s="153">
        <v>99.7</v>
      </c>
      <c r="AC2279" s="153">
        <v>0</v>
      </c>
      <c r="AD2279" s="153">
        <v>299.89760000000001</v>
      </c>
      <c r="AE2279" s="154"/>
      <c r="AF2279" s="154"/>
      <c r="AG2279" s="150" t="s">
        <v>17</v>
      </c>
      <c r="AH2279" s="147">
        <v>5.2486476999999995E-4</v>
      </c>
      <c r="AI2279" s="147">
        <v>6.0888363500000002E-4</v>
      </c>
      <c r="AJ2279" s="147">
        <v>2.3601767300000001E-4</v>
      </c>
    </row>
    <row r="2280" spans="1:36" ht="13.5" thickBot="1" x14ac:dyDescent="0.25">
      <c r="A2280" s="149">
        <v>8700</v>
      </c>
      <c r="B2280" s="149">
        <v>12956</v>
      </c>
      <c r="C2280" s="150" t="s">
        <v>1923</v>
      </c>
      <c r="D2280" s="150">
        <v>520030859</v>
      </c>
      <c r="E2280" s="150" t="s">
        <v>429</v>
      </c>
      <c r="F2280" s="150" t="s">
        <v>1924</v>
      </c>
      <c r="G2280" s="150">
        <v>7550148</v>
      </c>
      <c r="H2280" s="150" t="s">
        <v>102</v>
      </c>
      <c r="I2280" s="150" t="s">
        <v>228</v>
      </c>
      <c r="J2280" s="150" t="s">
        <v>53</v>
      </c>
      <c r="K2280" s="150" t="s">
        <v>53</v>
      </c>
      <c r="L2280" s="150" t="s">
        <v>821</v>
      </c>
      <c r="M2280" s="150" t="s">
        <v>311</v>
      </c>
      <c r="N2280" s="150" t="s">
        <v>708</v>
      </c>
      <c r="O2280" s="150" t="s">
        <v>62</v>
      </c>
      <c r="P2280" s="150" t="s">
        <v>1369</v>
      </c>
      <c r="Q2280" s="150" t="s">
        <v>65</v>
      </c>
      <c r="R2280" s="150" t="s">
        <v>57</v>
      </c>
      <c r="S2280" s="150" t="s">
        <v>1206</v>
      </c>
      <c r="T2280" s="152">
        <v>2.5950000000000002</v>
      </c>
      <c r="U2280" s="151">
        <v>49150</v>
      </c>
      <c r="V2280" s="147">
        <v>1.6400000000000001E-2</v>
      </c>
      <c r="W2280" s="192">
        <v>4.9500000000000002E-2</v>
      </c>
      <c r="X2280" s="150" t="s">
        <v>636</v>
      </c>
      <c r="Y2280" s="150"/>
      <c r="Z2280" s="153">
        <v>472500</v>
      </c>
      <c r="AA2280" s="153">
        <v>1</v>
      </c>
      <c r="AB2280" s="153">
        <v>91.96</v>
      </c>
      <c r="AC2280" s="153">
        <v>0</v>
      </c>
      <c r="AD2280" s="153">
        <v>434.51100000000002</v>
      </c>
      <c r="AE2280" s="154"/>
      <c r="AF2280" s="154"/>
      <c r="AG2280" s="150" t="s">
        <v>17</v>
      </c>
      <c r="AH2280" s="147">
        <v>2.4466652849999999E-3</v>
      </c>
      <c r="AI2280" s="147">
        <v>8.8218991099999996E-4</v>
      </c>
      <c r="AJ2280" s="147">
        <v>3.4195763899999999E-4</v>
      </c>
    </row>
    <row r="2281" spans="1:36" ht="13.5" thickBot="1" x14ac:dyDescent="0.25">
      <c r="A2281" s="149">
        <v>8700</v>
      </c>
      <c r="B2281" s="149">
        <v>12956</v>
      </c>
      <c r="C2281" s="150" t="s">
        <v>1400</v>
      </c>
      <c r="D2281" s="150">
        <v>520001736</v>
      </c>
      <c r="E2281" s="150" t="s">
        <v>429</v>
      </c>
      <c r="F2281" s="150" t="s">
        <v>1401</v>
      </c>
      <c r="G2281" s="150">
        <v>7590128</v>
      </c>
      <c r="H2281" s="150" t="s">
        <v>102</v>
      </c>
      <c r="I2281" s="150" t="s">
        <v>229</v>
      </c>
      <c r="J2281" s="150" t="s">
        <v>53</v>
      </c>
      <c r="K2281" s="150" t="s">
        <v>53</v>
      </c>
      <c r="L2281" s="150" t="s">
        <v>821</v>
      </c>
      <c r="M2281" s="150" t="s">
        <v>311</v>
      </c>
      <c r="N2281" s="150" t="s">
        <v>651</v>
      </c>
      <c r="O2281" s="150" t="s">
        <v>62</v>
      </c>
      <c r="P2281" s="150" t="s">
        <v>1369</v>
      </c>
      <c r="Q2281" s="150" t="s">
        <v>65</v>
      </c>
      <c r="R2281" s="150" t="s">
        <v>57</v>
      </c>
      <c r="S2281" s="150" t="s">
        <v>1206</v>
      </c>
      <c r="T2281" s="152">
        <v>1.462</v>
      </c>
      <c r="U2281" s="151">
        <v>46112</v>
      </c>
      <c r="V2281" s="147">
        <v>4.7500000000000001E-2</v>
      </c>
      <c r="W2281" s="192">
        <v>1.7999999999999999E-2</v>
      </c>
      <c r="X2281" s="150" t="s">
        <v>636</v>
      </c>
      <c r="Y2281" s="150"/>
      <c r="Z2281" s="153">
        <v>2278841.15</v>
      </c>
      <c r="AA2281" s="153">
        <v>1</v>
      </c>
      <c r="AB2281" s="153">
        <v>141.47999999999999</v>
      </c>
      <c r="AC2281" s="153">
        <v>0</v>
      </c>
      <c r="AD2281" s="153">
        <v>3224.10446</v>
      </c>
      <c r="AE2281" s="154"/>
      <c r="AF2281" s="154"/>
      <c r="AG2281" s="150" t="s">
        <v>17</v>
      </c>
      <c r="AH2281" s="147">
        <v>2.384807343E-3</v>
      </c>
      <c r="AI2281" s="147">
        <v>6.545915819E-3</v>
      </c>
      <c r="AJ2281" s="147">
        <v>2.5373515259999998E-3</v>
      </c>
    </row>
    <row r="2282" spans="1:36" ht="13.5" thickBot="1" x14ac:dyDescent="0.25">
      <c r="A2282" s="149">
        <v>8700</v>
      </c>
      <c r="B2282" s="149">
        <v>12956</v>
      </c>
      <c r="C2282" s="150" t="s">
        <v>1400</v>
      </c>
      <c r="D2282" s="150">
        <v>520001736</v>
      </c>
      <c r="E2282" s="150" t="s">
        <v>429</v>
      </c>
      <c r="F2282" s="150" t="s">
        <v>1925</v>
      </c>
      <c r="G2282" s="150">
        <v>7590219</v>
      </c>
      <c r="H2282" s="150" t="s">
        <v>102</v>
      </c>
      <c r="I2282" s="150" t="s">
        <v>229</v>
      </c>
      <c r="J2282" s="150" t="s">
        <v>53</v>
      </c>
      <c r="K2282" s="150" t="s">
        <v>53</v>
      </c>
      <c r="L2282" s="150" t="s">
        <v>821</v>
      </c>
      <c r="M2282" s="150" t="s">
        <v>311</v>
      </c>
      <c r="N2282" s="150" t="s">
        <v>651</v>
      </c>
      <c r="O2282" s="150" t="s">
        <v>62</v>
      </c>
      <c r="P2282" s="150" t="s">
        <v>1369</v>
      </c>
      <c r="Q2282" s="150" t="s">
        <v>65</v>
      </c>
      <c r="R2282" s="150" t="s">
        <v>57</v>
      </c>
      <c r="S2282" s="150" t="s">
        <v>1206</v>
      </c>
      <c r="T2282" s="152">
        <v>3.8330000000000002</v>
      </c>
      <c r="U2282" s="151">
        <v>48760</v>
      </c>
      <c r="V2282" s="147">
        <v>5.0000000000000001E-3</v>
      </c>
      <c r="W2282" s="192">
        <v>2.5600000000000001E-2</v>
      </c>
      <c r="X2282" s="150" t="s">
        <v>636</v>
      </c>
      <c r="Y2282" s="150"/>
      <c r="Z2282" s="153">
        <v>76000</v>
      </c>
      <c r="AA2282" s="153">
        <v>1</v>
      </c>
      <c r="AB2282" s="153">
        <v>103.12</v>
      </c>
      <c r="AC2282" s="153">
        <v>0</v>
      </c>
      <c r="AD2282" s="153">
        <v>78.371200000000002</v>
      </c>
      <c r="AE2282" s="154"/>
      <c r="AF2282" s="154"/>
      <c r="AG2282" s="150" t="s">
        <v>17</v>
      </c>
      <c r="AH2282" s="147">
        <v>4.0367238637701798E-5</v>
      </c>
      <c r="AI2282" s="147">
        <v>1.5911744900000001E-4</v>
      </c>
      <c r="AJ2282" s="147">
        <v>6.1677680242339195E-5</v>
      </c>
    </row>
    <row r="2283" spans="1:36" ht="13.5" thickBot="1" x14ac:dyDescent="0.25">
      <c r="A2283" s="149">
        <v>8700</v>
      </c>
      <c r="B2283" s="149">
        <v>12956</v>
      </c>
      <c r="C2283" s="150" t="s">
        <v>1400</v>
      </c>
      <c r="D2283" s="150">
        <v>520001736</v>
      </c>
      <c r="E2283" s="150" t="s">
        <v>429</v>
      </c>
      <c r="F2283" s="150" t="s">
        <v>1926</v>
      </c>
      <c r="G2283" s="150">
        <v>7590284</v>
      </c>
      <c r="H2283" s="150" t="s">
        <v>102</v>
      </c>
      <c r="I2283" s="150" t="s">
        <v>229</v>
      </c>
      <c r="J2283" s="150" t="s">
        <v>53</v>
      </c>
      <c r="K2283" s="150" t="s">
        <v>53</v>
      </c>
      <c r="L2283" s="150" t="s">
        <v>821</v>
      </c>
      <c r="M2283" s="150" t="s">
        <v>311</v>
      </c>
      <c r="N2283" s="150" t="s">
        <v>651</v>
      </c>
      <c r="O2283" s="150" t="s">
        <v>62</v>
      </c>
      <c r="P2283" s="150" t="s">
        <v>1369</v>
      </c>
      <c r="Q2283" s="150" t="s">
        <v>65</v>
      </c>
      <c r="R2283" s="150" t="s">
        <v>57</v>
      </c>
      <c r="S2283" s="150" t="s">
        <v>1206</v>
      </c>
      <c r="T2283" s="152">
        <v>5.6479999999999997</v>
      </c>
      <c r="U2283" s="151">
        <v>49491</v>
      </c>
      <c r="V2283" s="147">
        <v>5.8999999999999999E-3</v>
      </c>
      <c r="W2283" s="192">
        <v>2.9000000000000001E-2</v>
      </c>
      <c r="X2283" s="150" t="s">
        <v>636</v>
      </c>
      <c r="Y2283" s="150"/>
      <c r="Z2283" s="153">
        <v>100000</v>
      </c>
      <c r="AA2283" s="153">
        <v>1</v>
      </c>
      <c r="AB2283" s="153">
        <v>95.47</v>
      </c>
      <c r="AC2283" s="153">
        <v>0</v>
      </c>
      <c r="AD2283" s="153">
        <v>95.47</v>
      </c>
      <c r="AE2283" s="154"/>
      <c r="AF2283" s="154"/>
      <c r="AG2283" s="150" t="s">
        <v>17</v>
      </c>
      <c r="AH2283" s="147">
        <v>7.14019996844032E-5</v>
      </c>
      <c r="AI2283" s="147">
        <v>1.9383323E-4</v>
      </c>
      <c r="AJ2283" s="147">
        <v>7.51343367555445E-5</v>
      </c>
    </row>
    <row r="2284" spans="1:36" ht="13.5" thickBot="1" x14ac:dyDescent="0.25">
      <c r="A2284" s="149">
        <v>8700</v>
      </c>
      <c r="B2284" s="149">
        <v>12956</v>
      </c>
      <c r="C2284" s="150" t="s">
        <v>1927</v>
      </c>
      <c r="D2284" s="150">
        <v>520017450</v>
      </c>
      <c r="E2284" s="150" t="s">
        <v>429</v>
      </c>
      <c r="F2284" s="150" t="s">
        <v>1928</v>
      </c>
      <c r="G2284" s="150">
        <v>7670284</v>
      </c>
      <c r="H2284" s="150" t="s">
        <v>102</v>
      </c>
      <c r="I2284" s="150" t="s">
        <v>229</v>
      </c>
      <c r="J2284" s="150" t="s">
        <v>53</v>
      </c>
      <c r="K2284" s="150" t="s">
        <v>53</v>
      </c>
      <c r="L2284" s="150" t="s">
        <v>821</v>
      </c>
      <c r="M2284" s="150" t="s">
        <v>311</v>
      </c>
      <c r="N2284" s="150" t="s">
        <v>269</v>
      </c>
      <c r="O2284" s="150" t="s">
        <v>62</v>
      </c>
      <c r="P2284" s="150" t="s">
        <v>1369</v>
      </c>
      <c r="Q2284" s="150" t="s">
        <v>65</v>
      </c>
      <c r="R2284" s="150" t="s">
        <v>57</v>
      </c>
      <c r="S2284" s="150" t="s">
        <v>1206</v>
      </c>
      <c r="T2284" s="152">
        <v>4.7930000000000001</v>
      </c>
      <c r="U2284" s="151">
        <v>47604</v>
      </c>
      <c r="V2284" s="147">
        <v>4.4000000000000003E-3</v>
      </c>
      <c r="W2284" s="192">
        <v>2.2700000000000001E-2</v>
      </c>
      <c r="X2284" s="150" t="s">
        <v>636</v>
      </c>
      <c r="Y2284" s="150"/>
      <c r="Z2284" s="153">
        <v>424583.33</v>
      </c>
      <c r="AA2284" s="153">
        <v>1</v>
      </c>
      <c r="AB2284" s="153">
        <v>102.43</v>
      </c>
      <c r="AC2284" s="153">
        <v>0</v>
      </c>
      <c r="AD2284" s="153">
        <v>434.90069999999997</v>
      </c>
      <c r="AE2284" s="154"/>
      <c r="AF2284" s="154"/>
      <c r="AG2284" s="150" t="s">
        <v>17</v>
      </c>
      <c r="AH2284" s="147">
        <v>4.7611372799999998E-4</v>
      </c>
      <c r="AI2284" s="147">
        <v>8.8298112099999997E-4</v>
      </c>
      <c r="AJ2284" s="147">
        <v>3.4226432999999998E-4</v>
      </c>
    </row>
    <row r="2285" spans="1:36" ht="13.5" thickBot="1" x14ac:dyDescent="0.25">
      <c r="A2285" s="149">
        <v>8700</v>
      </c>
      <c r="B2285" s="149">
        <v>12956</v>
      </c>
      <c r="C2285" s="150" t="s">
        <v>1927</v>
      </c>
      <c r="D2285" s="150">
        <v>520017450</v>
      </c>
      <c r="E2285" s="150" t="s">
        <v>429</v>
      </c>
      <c r="F2285" s="150" t="s">
        <v>1929</v>
      </c>
      <c r="G2285" s="150">
        <v>7670334</v>
      </c>
      <c r="H2285" s="150" t="s">
        <v>102</v>
      </c>
      <c r="I2285" s="150" t="s">
        <v>228</v>
      </c>
      <c r="J2285" s="150" t="s">
        <v>53</v>
      </c>
      <c r="K2285" s="150" t="s">
        <v>53</v>
      </c>
      <c r="L2285" s="150" t="s">
        <v>821</v>
      </c>
      <c r="M2285" s="150" t="s">
        <v>311</v>
      </c>
      <c r="N2285" s="150" t="s">
        <v>269</v>
      </c>
      <c r="O2285" s="150" t="s">
        <v>62</v>
      </c>
      <c r="P2285" s="150" t="s">
        <v>1369</v>
      </c>
      <c r="Q2285" s="150" t="s">
        <v>65</v>
      </c>
      <c r="R2285" s="150" t="s">
        <v>57</v>
      </c>
      <c r="S2285" s="150" t="s">
        <v>1206</v>
      </c>
      <c r="T2285" s="152">
        <v>4.7270000000000003</v>
      </c>
      <c r="U2285" s="151">
        <v>48579</v>
      </c>
      <c r="V2285" s="147">
        <v>1.9400000000000001E-2</v>
      </c>
      <c r="W2285" s="192">
        <v>4.8399999999999999E-2</v>
      </c>
      <c r="X2285" s="150" t="s">
        <v>636</v>
      </c>
      <c r="Y2285" s="150"/>
      <c r="Z2285" s="153">
        <v>872000</v>
      </c>
      <c r="AA2285" s="153">
        <v>1</v>
      </c>
      <c r="AB2285" s="153">
        <v>87.82</v>
      </c>
      <c r="AC2285" s="153">
        <v>0</v>
      </c>
      <c r="AD2285" s="153">
        <v>765.79039999999998</v>
      </c>
      <c r="AE2285" s="154"/>
      <c r="AF2285" s="154"/>
      <c r="AG2285" s="150" t="s">
        <v>17</v>
      </c>
      <c r="AH2285" s="147">
        <v>1.4215239039999999E-3</v>
      </c>
      <c r="AI2285" s="147">
        <v>1.554788176E-3</v>
      </c>
      <c r="AJ2285" s="147">
        <v>6.0267260700000002E-4</v>
      </c>
    </row>
    <row r="2286" spans="1:36" ht="13.5" thickBot="1" x14ac:dyDescent="0.25">
      <c r="A2286" s="149">
        <v>8700</v>
      </c>
      <c r="B2286" s="149">
        <v>12956</v>
      </c>
      <c r="C2286" s="150" t="s">
        <v>1706</v>
      </c>
      <c r="D2286" s="150">
        <v>520032178</v>
      </c>
      <c r="E2286" s="150" t="s">
        <v>429</v>
      </c>
      <c r="F2286" s="150" t="s">
        <v>1930</v>
      </c>
      <c r="G2286" s="150">
        <v>77102390</v>
      </c>
      <c r="H2286" s="150" t="s">
        <v>102</v>
      </c>
      <c r="I2286" s="150" t="s">
        <v>228</v>
      </c>
      <c r="J2286" s="150" t="s">
        <v>53</v>
      </c>
      <c r="K2286" s="150" t="s">
        <v>53</v>
      </c>
      <c r="L2286" s="150" t="s">
        <v>54</v>
      </c>
      <c r="M2286" s="150" t="s">
        <v>311</v>
      </c>
      <c r="N2286" s="150" t="s">
        <v>140</v>
      </c>
      <c r="O2286" s="150" t="s">
        <v>62</v>
      </c>
      <c r="P2286" s="150" t="s">
        <v>298</v>
      </c>
      <c r="Q2286" s="150" t="s">
        <v>298</v>
      </c>
      <c r="R2286" s="150" t="s">
        <v>57</v>
      </c>
      <c r="S2286" s="150" t="s">
        <v>1206</v>
      </c>
      <c r="T2286" s="152">
        <v>7.9000000000000001E-2</v>
      </c>
      <c r="U2286" s="151">
        <v>46203</v>
      </c>
      <c r="V2286" s="147">
        <v>4.3499999999999997E-2</v>
      </c>
      <c r="W2286" s="192">
        <v>7.0000000000000007E-2</v>
      </c>
      <c r="X2286" s="150" t="s">
        <v>636</v>
      </c>
      <c r="Y2286" s="150"/>
      <c r="Z2286" s="153">
        <v>350000</v>
      </c>
      <c r="AA2286" s="153">
        <v>1</v>
      </c>
      <c r="AB2286" s="153">
        <v>96.995400000000004</v>
      </c>
      <c r="AC2286" s="153">
        <v>0</v>
      </c>
      <c r="AD2286" s="153">
        <v>339.48390000000001</v>
      </c>
      <c r="AE2286" s="154"/>
      <c r="AF2286" s="154"/>
      <c r="AG2286" s="150" t="s">
        <v>17</v>
      </c>
      <c r="AH2286" s="147">
        <v>1.060462085E-3</v>
      </c>
      <c r="AI2286" s="147">
        <v>6.8925590300000002E-4</v>
      </c>
      <c r="AJ2286" s="147">
        <v>2.6717186199999999E-4</v>
      </c>
    </row>
    <row r="2287" spans="1:36" ht="13.5" thickBot="1" x14ac:dyDescent="0.25">
      <c r="A2287" s="149">
        <v>8700</v>
      </c>
      <c r="B2287" s="149">
        <v>12956</v>
      </c>
      <c r="C2287" s="150" t="s">
        <v>1706</v>
      </c>
      <c r="D2287" s="150">
        <v>520032178</v>
      </c>
      <c r="E2287" s="150" t="s">
        <v>429</v>
      </c>
      <c r="F2287" s="150" t="s">
        <v>1930</v>
      </c>
      <c r="G2287" s="150">
        <v>7710239</v>
      </c>
      <c r="H2287" s="150" t="s">
        <v>102</v>
      </c>
      <c r="I2287" s="150" t="s">
        <v>228</v>
      </c>
      <c r="J2287" s="150" t="s">
        <v>53</v>
      </c>
      <c r="K2287" s="150" t="s">
        <v>53</v>
      </c>
      <c r="L2287" s="150" t="s">
        <v>821</v>
      </c>
      <c r="M2287" s="150" t="s">
        <v>311</v>
      </c>
      <c r="N2287" s="150" t="s">
        <v>140</v>
      </c>
      <c r="O2287" s="150" t="s">
        <v>62</v>
      </c>
      <c r="P2287" s="150" t="s">
        <v>298</v>
      </c>
      <c r="Q2287" s="150" t="s">
        <v>298</v>
      </c>
      <c r="R2287" s="150" t="s">
        <v>57</v>
      </c>
      <c r="S2287" s="150" t="s">
        <v>1206</v>
      </c>
      <c r="T2287" s="152">
        <v>2.0310000000000001</v>
      </c>
      <c r="U2287" s="151">
        <v>46203</v>
      </c>
      <c r="V2287" s="147">
        <v>3.8699999999999998E-2</v>
      </c>
      <c r="W2287" s="192">
        <v>5.96E-2</v>
      </c>
      <c r="X2287" s="150" t="s">
        <v>636</v>
      </c>
      <c r="Y2287" s="150"/>
      <c r="Z2287" s="153">
        <v>372985.4</v>
      </c>
      <c r="AA2287" s="153">
        <v>1</v>
      </c>
      <c r="AB2287" s="153">
        <v>97.05</v>
      </c>
      <c r="AC2287" s="153">
        <v>0</v>
      </c>
      <c r="AD2287" s="153">
        <v>361.98232999999999</v>
      </c>
      <c r="AE2287" s="154"/>
      <c r="AF2287" s="154"/>
      <c r="AG2287" s="150" t="s">
        <v>17</v>
      </c>
      <c r="AH2287" s="147">
        <v>1.130105357E-3</v>
      </c>
      <c r="AI2287" s="147">
        <v>7.3493458099999998E-4</v>
      </c>
      <c r="AJ2287" s="147">
        <v>2.8487799599999998E-4</v>
      </c>
    </row>
    <row r="2288" spans="1:36" ht="13.5" thickBot="1" x14ac:dyDescent="0.25">
      <c r="A2288" s="149">
        <v>8700</v>
      </c>
      <c r="B2288" s="149">
        <v>12956</v>
      </c>
      <c r="C2288" s="150" t="s">
        <v>1706</v>
      </c>
      <c r="D2288" s="150">
        <v>520032178</v>
      </c>
      <c r="E2288" s="150" t="s">
        <v>429</v>
      </c>
      <c r="F2288" s="150" t="s">
        <v>1931</v>
      </c>
      <c r="G2288" s="150">
        <v>7710254</v>
      </c>
      <c r="H2288" s="150" t="s">
        <v>102</v>
      </c>
      <c r="I2288" s="150" t="s">
        <v>228</v>
      </c>
      <c r="J2288" s="150" t="s">
        <v>53</v>
      </c>
      <c r="K2288" s="150" t="s">
        <v>53</v>
      </c>
      <c r="L2288" s="150" t="s">
        <v>821</v>
      </c>
      <c r="M2288" s="150" t="s">
        <v>311</v>
      </c>
      <c r="N2288" s="150" t="s">
        <v>140</v>
      </c>
      <c r="O2288" s="150" t="s">
        <v>62</v>
      </c>
      <c r="P2288" s="150" t="s">
        <v>298</v>
      </c>
      <c r="Q2288" s="150" t="s">
        <v>298</v>
      </c>
      <c r="R2288" s="150" t="s">
        <v>57</v>
      </c>
      <c r="S2288" s="150" t="s">
        <v>1206</v>
      </c>
      <c r="T2288" s="152">
        <v>0.52400000000000002</v>
      </c>
      <c r="U2288" s="151">
        <v>45657</v>
      </c>
      <c r="V2288" s="147">
        <v>4.5900000000000003E-2</v>
      </c>
      <c r="W2288" s="192">
        <v>6.4000000000000001E-2</v>
      </c>
      <c r="X2288" s="150" t="s">
        <v>636</v>
      </c>
      <c r="Y2288" s="150"/>
      <c r="Z2288" s="153">
        <v>53219.6</v>
      </c>
      <c r="AA2288" s="153">
        <v>1</v>
      </c>
      <c r="AB2288" s="153">
        <v>100.28</v>
      </c>
      <c r="AC2288" s="153">
        <v>0</v>
      </c>
      <c r="AD2288" s="153">
        <v>53.368609999999997</v>
      </c>
      <c r="AE2288" s="154"/>
      <c r="AF2288" s="154"/>
      <c r="AG2288" s="150" t="s">
        <v>17</v>
      </c>
      <c r="AH2288" s="147">
        <v>8.4475555500000004E-4</v>
      </c>
      <c r="AI2288" s="147">
        <v>1.08354562E-4</v>
      </c>
      <c r="AJ2288" s="147">
        <v>4.2000786801249801E-5</v>
      </c>
    </row>
    <row r="2289" spans="1:36" ht="13.5" thickBot="1" x14ac:dyDescent="0.25">
      <c r="A2289" s="149">
        <v>8700</v>
      </c>
      <c r="B2289" s="149">
        <v>12956</v>
      </c>
      <c r="C2289" s="150" t="s">
        <v>1706</v>
      </c>
      <c r="D2289" s="150">
        <v>520032178</v>
      </c>
      <c r="E2289" s="150" t="s">
        <v>429</v>
      </c>
      <c r="F2289" s="150" t="s">
        <v>2174</v>
      </c>
      <c r="G2289" s="150">
        <v>77102620</v>
      </c>
      <c r="H2289" s="150" t="s">
        <v>102</v>
      </c>
      <c r="I2289" s="150" t="s">
        <v>228</v>
      </c>
      <c r="J2289" s="150" t="s">
        <v>53</v>
      </c>
      <c r="K2289" s="150" t="s">
        <v>53</v>
      </c>
      <c r="L2289" s="150" t="s">
        <v>54</v>
      </c>
      <c r="M2289" s="150" t="s">
        <v>311</v>
      </c>
      <c r="N2289" s="150" t="s">
        <v>140</v>
      </c>
      <c r="O2289" s="150" t="s">
        <v>62</v>
      </c>
      <c r="P2289" s="150" t="s">
        <v>298</v>
      </c>
      <c r="Q2289" s="150" t="s">
        <v>298</v>
      </c>
      <c r="R2289" s="150" t="s">
        <v>57</v>
      </c>
      <c r="S2289" s="150" t="s">
        <v>1206</v>
      </c>
      <c r="T2289" s="152">
        <v>0.52400000000000002</v>
      </c>
      <c r="U2289" s="151">
        <v>46568</v>
      </c>
      <c r="V2289" s="147">
        <v>4.5900000000000003E-2</v>
      </c>
      <c r="W2289" s="192">
        <v>6.4000000000000001E-2</v>
      </c>
      <c r="X2289" s="150" t="s">
        <v>636</v>
      </c>
      <c r="Y2289" s="150"/>
      <c r="Z2289" s="153">
        <v>2350000</v>
      </c>
      <c r="AA2289" s="153">
        <v>1</v>
      </c>
      <c r="AB2289" s="153">
        <v>92.725300000000004</v>
      </c>
      <c r="AC2289" s="153">
        <v>0</v>
      </c>
      <c r="AD2289" s="153">
        <v>2179.0445500000001</v>
      </c>
      <c r="AE2289" s="154"/>
      <c r="AF2289" s="154"/>
      <c r="AG2289" s="150" t="s">
        <v>17</v>
      </c>
      <c r="AH2289" s="147">
        <v>2.9374999999999998E-2</v>
      </c>
      <c r="AI2289" s="147">
        <v>4.4241253239999997E-3</v>
      </c>
      <c r="AJ2289" s="147">
        <v>1.7148954329999999E-3</v>
      </c>
    </row>
    <row r="2290" spans="1:36" ht="13.5" thickBot="1" x14ac:dyDescent="0.25">
      <c r="A2290" s="149">
        <v>8700</v>
      </c>
      <c r="B2290" s="149">
        <v>12956</v>
      </c>
      <c r="C2290" s="150" t="s">
        <v>1706</v>
      </c>
      <c r="D2290" s="150">
        <v>520032178</v>
      </c>
      <c r="E2290" s="150" t="s">
        <v>429</v>
      </c>
      <c r="F2290" s="150" t="s">
        <v>1932</v>
      </c>
      <c r="G2290" s="150">
        <v>7710296</v>
      </c>
      <c r="H2290" s="150" t="s">
        <v>102</v>
      </c>
      <c r="I2290" s="150" t="s">
        <v>228</v>
      </c>
      <c r="J2290" s="150" t="s">
        <v>53</v>
      </c>
      <c r="K2290" s="150" t="s">
        <v>53</v>
      </c>
      <c r="L2290" s="150" t="s">
        <v>821</v>
      </c>
      <c r="M2290" s="150" t="s">
        <v>311</v>
      </c>
      <c r="N2290" s="150" t="s">
        <v>140</v>
      </c>
      <c r="O2290" s="150" t="s">
        <v>62</v>
      </c>
      <c r="P2290" s="150" t="s">
        <v>298</v>
      </c>
      <c r="Q2290" s="150" t="s">
        <v>298</v>
      </c>
      <c r="R2290" s="150" t="s">
        <v>57</v>
      </c>
      <c r="S2290" s="150" t="s">
        <v>1206</v>
      </c>
      <c r="T2290" s="152">
        <v>1.619</v>
      </c>
      <c r="U2290" s="151">
        <v>46568</v>
      </c>
      <c r="V2290" s="147">
        <v>6.25E-2</v>
      </c>
      <c r="W2290" s="192">
        <v>6.4699999999999994E-2</v>
      </c>
      <c r="X2290" s="150" t="s">
        <v>636</v>
      </c>
      <c r="Y2290" s="150"/>
      <c r="Z2290" s="153">
        <v>65000</v>
      </c>
      <c r="AA2290" s="153">
        <v>1</v>
      </c>
      <c r="AB2290" s="153">
        <v>101.4</v>
      </c>
      <c r="AC2290" s="153">
        <v>0</v>
      </c>
      <c r="AD2290" s="153">
        <v>65.91</v>
      </c>
      <c r="AE2290" s="154"/>
      <c r="AF2290" s="154"/>
      <c r="AG2290" s="150" t="s">
        <v>17</v>
      </c>
      <c r="AH2290" s="147">
        <v>6.5558558900000001E-4</v>
      </c>
      <c r="AI2290" s="147">
        <v>1.3381741100000001E-4</v>
      </c>
      <c r="AJ2290" s="147">
        <v>5.1870788054445799E-5</v>
      </c>
    </row>
    <row r="2291" spans="1:36" ht="13.5" thickBot="1" x14ac:dyDescent="0.25">
      <c r="A2291" s="149">
        <v>8700</v>
      </c>
      <c r="B2291" s="149">
        <v>12956</v>
      </c>
      <c r="C2291" s="150" t="s">
        <v>1706</v>
      </c>
      <c r="D2291" s="150">
        <v>520032178</v>
      </c>
      <c r="E2291" s="150" t="s">
        <v>429</v>
      </c>
      <c r="F2291" s="150" t="s">
        <v>1932</v>
      </c>
      <c r="G2291" s="150">
        <v>77102960</v>
      </c>
      <c r="H2291" s="150" t="s">
        <v>102</v>
      </c>
      <c r="I2291" s="150" t="s">
        <v>228</v>
      </c>
      <c r="J2291" s="150" t="s">
        <v>53</v>
      </c>
      <c r="K2291" s="150" t="s">
        <v>53</v>
      </c>
      <c r="L2291" s="150" t="s">
        <v>54</v>
      </c>
      <c r="M2291" s="150" t="s">
        <v>311</v>
      </c>
      <c r="N2291" s="150" t="s">
        <v>140</v>
      </c>
      <c r="O2291" s="150" t="s">
        <v>62</v>
      </c>
      <c r="P2291" s="150" t="s">
        <v>298</v>
      </c>
      <c r="Q2291" s="150" t="s">
        <v>298</v>
      </c>
      <c r="R2291" s="150" t="s">
        <v>57</v>
      </c>
      <c r="S2291" s="150" t="s">
        <v>1206</v>
      </c>
      <c r="T2291" s="152">
        <v>1.619</v>
      </c>
      <c r="U2291" s="151">
        <v>46568</v>
      </c>
      <c r="V2291" s="147">
        <v>6.25E-2</v>
      </c>
      <c r="W2291" s="192">
        <v>6.4699999999999994E-2</v>
      </c>
      <c r="X2291" s="150" t="s">
        <v>636</v>
      </c>
      <c r="Y2291" s="150"/>
      <c r="Z2291" s="153">
        <v>1800000</v>
      </c>
      <c r="AA2291" s="153">
        <v>1</v>
      </c>
      <c r="AB2291" s="153">
        <v>100.235</v>
      </c>
      <c r="AC2291" s="153">
        <v>0</v>
      </c>
      <c r="AD2291" s="153">
        <v>1804.23</v>
      </c>
      <c r="AE2291" s="154"/>
      <c r="AF2291" s="154"/>
      <c r="AG2291" s="150" t="s">
        <v>17</v>
      </c>
      <c r="AH2291" s="147">
        <v>1.8154677854999999E-2</v>
      </c>
      <c r="AI2291" s="147">
        <v>3.663137421E-3</v>
      </c>
      <c r="AJ2291" s="147">
        <v>1.419918554E-3</v>
      </c>
    </row>
    <row r="2292" spans="1:36" ht="13.5" thickBot="1" x14ac:dyDescent="0.25">
      <c r="A2292" s="149">
        <v>8700</v>
      </c>
      <c r="B2292" s="149">
        <v>12956</v>
      </c>
      <c r="C2292" s="150" t="s">
        <v>1402</v>
      </c>
      <c r="D2292" s="150">
        <v>520033309</v>
      </c>
      <c r="E2292" s="150" t="s">
        <v>429</v>
      </c>
      <c r="F2292" s="150" t="s">
        <v>1403</v>
      </c>
      <c r="G2292" s="150">
        <v>8230294</v>
      </c>
      <c r="H2292" s="150" t="s">
        <v>102</v>
      </c>
      <c r="I2292" s="150" t="s">
        <v>623</v>
      </c>
      <c r="J2292" s="150" t="s">
        <v>53</v>
      </c>
      <c r="K2292" s="150" t="s">
        <v>53</v>
      </c>
      <c r="L2292" s="150" t="s">
        <v>821</v>
      </c>
      <c r="M2292" s="150" t="s">
        <v>311</v>
      </c>
      <c r="N2292" s="150" t="s">
        <v>140</v>
      </c>
      <c r="O2292" s="150" t="s">
        <v>62</v>
      </c>
      <c r="P2292" s="150" t="s">
        <v>1404</v>
      </c>
      <c r="Q2292" s="150" t="s">
        <v>65</v>
      </c>
      <c r="R2292" s="150" t="s">
        <v>57</v>
      </c>
      <c r="S2292" s="150" t="s">
        <v>1206</v>
      </c>
      <c r="T2292" s="152">
        <v>0.74399999999999999</v>
      </c>
      <c r="U2292" s="151">
        <v>45657</v>
      </c>
      <c r="V2292" s="147">
        <v>1.4999999999999999E-2</v>
      </c>
      <c r="W2292" s="192">
        <v>4.9700000000000001E-2</v>
      </c>
      <c r="X2292" s="150" t="s">
        <v>636</v>
      </c>
      <c r="Y2292" s="150"/>
      <c r="Z2292" s="153">
        <v>5.51</v>
      </c>
      <c r="AA2292" s="153">
        <v>1</v>
      </c>
      <c r="AB2292" s="153">
        <v>97.9</v>
      </c>
      <c r="AC2292" s="153">
        <v>0</v>
      </c>
      <c r="AD2292" s="153">
        <v>5.3899999999999998E-3</v>
      </c>
      <c r="AE2292" s="154"/>
      <c r="AF2292" s="154"/>
      <c r="AG2292" s="150" t="s">
        <v>17</v>
      </c>
      <c r="AH2292" s="147">
        <v>9.9039274105031403E-8</v>
      </c>
      <c r="AI2292" s="147">
        <v>1.0943344642291801E-8</v>
      </c>
      <c r="AJ2292" s="147">
        <v>4.2418987651868102E-9</v>
      </c>
    </row>
    <row r="2293" spans="1:36" ht="13.5" thickBot="1" x14ac:dyDescent="0.25">
      <c r="A2293" s="149">
        <v>8700</v>
      </c>
      <c r="B2293" s="149">
        <v>12956</v>
      </c>
      <c r="C2293" s="150" t="s">
        <v>1402</v>
      </c>
      <c r="D2293" s="150">
        <v>520033309</v>
      </c>
      <c r="E2293" s="150" t="s">
        <v>429</v>
      </c>
      <c r="F2293" s="150" t="s">
        <v>1935</v>
      </c>
      <c r="G2293" s="150">
        <v>8230328</v>
      </c>
      <c r="H2293" s="150" t="s">
        <v>102</v>
      </c>
      <c r="I2293" s="150" t="s">
        <v>228</v>
      </c>
      <c r="J2293" s="150" t="s">
        <v>53</v>
      </c>
      <c r="K2293" s="150" t="s">
        <v>53</v>
      </c>
      <c r="L2293" s="150" t="s">
        <v>821</v>
      </c>
      <c r="M2293" s="150" t="s">
        <v>311</v>
      </c>
      <c r="N2293" s="150" t="s">
        <v>140</v>
      </c>
      <c r="O2293" s="150" t="s">
        <v>62</v>
      </c>
      <c r="P2293" s="150" t="s">
        <v>298</v>
      </c>
      <c r="Q2293" s="150" t="s">
        <v>298</v>
      </c>
      <c r="R2293" s="150" t="s">
        <v>57</v>
      </c>
      <c r="S2293" s="150" t="s">
        <v>1206</v>
      </c>
      <c r="T2293" s="152">
        <v>2.0190000000000001</v>
      </c>
      <c r="U2293" s="151">
        <v>46569</v>
      </c>
      <c r="V2293" s="147">
        <v>2.9000000000000001E-2</v>
      </c>
      <c r="W2293" s="192">
        <v>6.9400000000000003E-2</v>
      </c>
      <c r="X2293" s="150" t="s">
        <v>636</v>
      </c>
      <c r="Y2293" s="150"/>
      <c r="Z2293" s="153">
        <v>1449800</v>
      </c>
      <c r="AA2293" s="153">
        <v>1</v>
      </c>
      <c r="AB2293" s="153">
        <v>93.16</v>
      </c>
      <c r="AC2293" s="153">
        <v>0</v>
      </c>
      <c r="AD2293" s="153">
        <v>1350.6336799999999</v>
      </c>
      <c r="AE2293" s="154"/>
      <c r="AF2293" s="154"/>
      <c r="AG2293" s="150" t="s">
        <v>17</v>
      </c>
      <c r="AH2293" s="147">
        <v>6.7432558129999999E-3</v>
      </c>
      <c r="AI2293" s="147">
        <v>2.7421984870000002E-3</v>
      </c>
      <c r="AJ2293" s="147">
        <v>1.062940879E-3</v>
      </c>
    </row>
    <row r="2294" spans="1:36" ht="13.5" thickBot="1" x14ac:dyDescent="0.25">
      <c r="A2294" s="149">
        <v>8700</v>
      </c>
      <c r="B2294" s="149">
        <v>12956</v>
      </c>
      <c r="C2294" s="150" t="s">
        <v>1402</v>
      </c>
      <c r="D2294" s="150">
        <v>520033309</v>
      </c>
      <c r="E2294" s="150" t="s">
        <v>429</v>
      </c>
      <c r="F2294" s="150" t="s">
        <v>1936</v>
      </c>
      <c r="G2294" s="150">
        <v>8230377</v>
      </c>
      <c r="H2294" s="150" t="s">
        <v>102</v>
      </c>
      <c r="I2294" s="150" t="s">
        <v>229</v>
      </c>
      <c r="J2294" s="150" t="s">
        <v>53</v>
      </c>
      <c r="K2294" s="150" t="s">
        <v>53</v>
      </c>
      <c r="L2294" s="150" t="s">
        <v>821</v>
      </c>
      <c r="M2294" s="150" t="s">
        <v>311</v>
      </c>
      <c r="N2294" s="150" t="s">
        <v>140</v>
      </c>
      <c r="O2294" s="150" t="s">
        <v>62</v>
      </c>
      <c r="P2294" s="150" t="s">
        <v>298</v>
      </c>
      <c r="Q2294" s="150" t="s">
        <v>298</v>
      </c>
      <c r="R2294" s="150" t="s">
        <v>57</v>
      </c>
      <c r="S2294" s="150" t="s">
        <v>1206</v>
      </c>
      <c r="T2294" s="152">
        <v>2.1</v>
      </c>
      <c r="U2294" s="151">
        <v>46387</v>
      </c>
      <c r="V2294" s="147">
        <v>3.5000000000000003E-2</v>
      </c>
      <c r="W2294" s="192">
        <v>4.3400000000000001E-2</v>
      </c>
      <c r="X2294" s="150" t="s">
        <v>636</v>
      </c>
      <c r="Y2294" s="150"/>
      <c r="Z2294" s="153">
        <v>303300</v>
      </c>
      <c r="AA2294" s="153">
        <v>1</v>
      </c>
      <c r="AB2294" s="153">
        <v>105</v>
      </c>
      <c r="AC2294" s="153">
        <v>0</v>
      </c>
      <c r="AD2294" s="153">
        <v>318.46499999999997</v>
      </c>
      <c r="AE2294" s="154"/>
      <c r="AF2294" s="154"/>
      <c r="AG2294" s="150" t="s">
        <v>17</v>
      </c>
      <c r="AH2294" s="147">
        <v>1.775356783E-3</v>
      </c>
      <c r="AI2294" s="147">
        <v>6.4658112199999997E-4</v>
      </c>
      <c r="AJ2294" s="147">
        <v>2.50630109E-4</v>
      </c>
    </row>
    <row r="2295" spans="1:36" ht="13.5" thickBot="1" x14ac:dyDescent="0.25">
      <c r="A2295" s="149">
        <v>8700</v>
      </c>
      <c r="B2295" s="149">
        <v>12956</v>
      </c>
      <c r="C2295" s="150" t="s">
        <v>1975</v>
      </c>
      <c r="D2295" s="150">
        <v>44969905</v>
      </c>
      <c r="E2295" s="150" t="s">
        <v>430</v>
      </c>
      <c r="F2295" s="150" t="s">
        <v>2175</v>
      </c>
      <c r="G2295" s="150" t="s">
        <v>2176</v>
      </c>
      <c r="H2295" s="150" t="s">
        <v>76</v>
      </c>
      <c r="I2295" s="150" t="s">
        <v>230</v>
      </c>
      <c r="J2295" s="150" t="s">
        <v>61</v>
      </c>
      <c r="K2295" s="150" t="s">
        <v>53</v>
      </c>
      <c r="L2295" s="150" t="s">
        <v>821</v>
      </c>
      <c r="M2295" s="150" t="s">
        <v>476</v>
      </c>
      <c r="N2295" s="150" t="s">
        <v>910</v>
      </c>
      <c r="O2295" s="150" t="s">
        <v>62</v>
      </c>
      <c r="P2295" s="150" t="s">
        <v>1968</v>
      </c>
      <c r="Q2295" s="150" t="s">
        <v>96</v>
      </c>
      <c r="R2295" s="150" t="s">
        <v>57</v>
      </c>
      <c r="S2295" s="150" t="s">
        <v>1216</v>
      </c>
      <c r="T2295" s="152">
        <v>2.9340000000000002</v>
      </c>
      <c r="U2295" s="151">
        <v>46477</v>
      </c>
      <c r="V2295" s="147">
        <v>1.8749999999999999E-2</v>
      </c>
      <c r="W2295" s="192">
        <v>4.8180000000000001E-2</v>
      </c>
      <c r="X2295" s="150" t="s">
        <v>636</v>
      </c>
      <c r="Y2295" s="150"/>
      <c r="Z2295" s="153">
        <v>50000</v>
      </c>
      <c r="AA2295" s="153">
        <v>3.9790999999999999</v>
      </c>
      <c r="AB2295" s="153">
        <v>91.992400000000004</v>
      </c>
      <c r="AC2295" s="153">
        <v>0</v>
      </c>
      <c r="AD2295" s="153">
        <v>183.02348000000001</v>
      </c>
      <c r="AE2295" s="154"/>
      <c r="AF2295" s="154"/>
      <c r="AG2295" s="150" t="s">
        <v>17</v>
      </c>
      <c r="AH2295" s="147">
        <v>7.1428571428571393E-5</v>
      </c>
      <c r="AI2295" s="147">
        <v>3.7159351E-4</v>
      </c>
      <c r="AJ2295" s="147">
        <v>1.4403841799999999E-4</v>
      </c>
    </row>
    <row r="2296" spans="1:36" ht="13.5" thickBot="1" x14ac:dyDescent="0.25">
      <c r="A2296" s="149">
        <v>8700</v>
      </c>
      <c r="B2296" s="149">
        <v>12956</v>
      </c>
      <c r="C2296" s="150" t="s">
        <v>1937</v>
      </c>
      <c r="D2296" s="150">
        <v>38630988</v>
      </c>
      <c r="E2296" s="150" t="s">
        <v>430</v>
      </c>
      <c r="F2296" s="150" t="s">
        <v>1938</v>
      </c>
      <c r="G2296" s="150" t="s">
        <v>1939</v>
      </c>
      <c r="H2296" s="150" t="s">
        <v>76</v>
      </c>
      <c r="I2296" s="150" t="s">
        <v>102</v>
      </c>
      <c r="J2296" s="150" t="s">
        <v>61</v>
      </c>
      <c r="K2296" s="150" t="s">
        <v>198</v>
      </c>
      <c r="L2296" s="150" t="s">
        <v>821</v>
      </c>
      <c r="M2296" s="150" t="s">
        <v>102</v>
      </c>
      <c r="N2296" s="150" t="s">
        <v>931</v>
      </c>
      <c r="O2296" s="150" t="s">
        <v>62</v>
      </c>
      <c r="P2296" s="150" t="s">
        <v>1423</v>
      </c>
      <c r="Q2296" s="150" t="s">
        <v>84</v>
      </c>
      <c r="R2296" s="150" t="s">
        <v>57</v>
      </c>
      <c r="S2296" s="150" t="s">
        <v>1216</v>
      </c>
      <c r="T2296" s="152">
        <v>2.3929999999999998</v>
      </c>
      <c r="U2296" s="151">
        <v>46273</v>
      </c>
      <c r="V2296" s="147">
        <v>1.2500000000000001E-2</v>
      </c>
      <c r="W2296" s="192">
        <v>4.9680000000000002E-2</v>
      </c>
      <c r="X2296" s="150" t="s">
        <v>636</v>
      </c>
      <c r="Y2296" s="150"/>
      <c r="Z2296" s="153">
        <v>217285</v>
      </c>
      <c r="AA2296" s="153">
        <v>3.9790999999999999</v>
      </c>
      <c r="AB2296" s="153">
        <v>92.379400000000004</v>
      </c>
      <c r="AC2296" s="153">
        <v>0</v>
      </c>
      <c r="AD2296" s="153">
        <v>798.71113000000003</v>
      </c>
      <c r="AE2296" s="154"/>
      <c r="AF2296" s="154"/>
      <c r="AG2296" s="150" t="s">
        <v>17</v>
      </c>
      <c r="AH2296" s="147">
        <v>6.2081428499999997E-4</v>
      </c>
      <c r="AI2296" s="147">
        <v>1.6216273029999999E-3</v>
      </c>
      <c r="AJ2296" s="147">
        <v>6.2858103000000001E-4</v>
      </c>
    </row>
    <row r="2297" spans="1:36" ht="13.5" thickBot="1" x14ac:dyDescent="0.25">
      <c r="A2297" s="149">
        <v>8700</v>
      </c>
      <c r="B2297" s="149">
        <v>12956</v>
      </c>
      <c r="C2297" s="150" t="s">
        <v>1940</v>
      </c>
      <c r="D2297" s="150">
        <v>31316166</v>
      </c>
      <c r="E2297" s="150" t="s">
        <v>430</v>
      </c>
      <c r="F2297" s="150" t="s">
        <v>1941</v>
      </c>
      <c r="G2297" s="150" t="s">
        <v>1942</v>
      </c>
      <c r="H2297" s="150" t="s">
        <v>76</v>
      </c>
      <c r="I2297" s="150" t="s">
        <v>230</v>
      </c>
      <c r="J2297" s="150" t="s">
        <v>61</v>
      </c>
      <c r="K2297" s="150" t="s">
        <v>153</v>
      </c>
      <c r="L2297" s="150" t="s">
        <v>821</v>
      </c>
      <c r="M2297" s="150" t="s">
        <v>491</v>
      </c>
      <c r="N2297" s="150" t="s">
        <v>895</v>
      </c>
      <c r="O2297" s="150" t="s">
        <v>62</v>
      </c>
      <c r="P2297" s="150" t="s">
        <v>1412</v>
      </c>
      <c r="Q2297" s="150" t="s">
        <v>96</v>
      </c>
      <c r="R2297" s="150" t="s">
        <v>57</v>
      </c>
      <c r="S2297" s="150" t="s">
        <v>1216</v>
      </c>
      <c r="T2297" s="152">
        <v>3.9260000000000002</v>
      </c>
      <c r="U2297" s="151">
        <v>54788</v>
      </c>
      <c r="V2297" s="147">
        <v>2.5000000000000001E-2</v>
      </c>
      <c r="W2297" s="192">
        <v>7.1580000000000005E-2</v>
      </c>
      <c r="X2297" s="150" t="s">
        <v>636</v>
      </c>
      <c r="Y2297" s="150"/>
      <c r="Z2297" s="153">
        <v>160000</v>
      </c>
      <c r="AA2297" s="153">
        <v>3.9790999999999999</v>
      </c>
      <c r="AB2297" s="153">
        <v>77.128900000000002</v>
      </c>
      <c r="AC2297" s="153">
        <v>0</v>
      </c>
      <c r="AD2297" s="153">
        <v>491.04577</v>
      </c>
      <c r="AE2297" s="154"/>
      <c r="AF2297" s="154"/>
      <c r="AG2297" s="150" t="s">
        <v>17</v>
      </c>
      <c r="AH2297" s="147">
        <v>4.57142857E-4</v>
      </c>
      <c r="AI2297" s="147">
        <v>9.9697274500000011E-4</v>
      </c>
      <c r="AJ2297" s="147">
        <v>3.8645017499999999E-4</v>
      </c>
    </row>
    <row r="2298" spans="1:36" ht="13.5" thickBot="1" x14ac:dyDescent="0.25">
      <c r="A2298" s="149">
        <v>8700</v>
      </c>
      <c r="B2298" s="149">
        <v>12956</v>
      </c>
      <c r="C2298" s="150" t="s">
        <v>1943</v>
      </c>
      <c r="D2298" s="150">
        <v>135637</v>
      </c>
      <c r="E2298" s="150" t="s">
        <v>430</v>
      </c>
      <c r="F2298" s="150" t="s">
        <v>1944</v>
      </c>
      <c r="G2298" s="150" t="s">
        <v>1945</v>
      </c>
      <c r="H2298" s="150" t="s">
        <v>76</v>
      </c>
      <c r="I2298" s="150" t="s">
        <v>102</v>
      </c>
      <c r="J2298" s="150" t="s">
        <v>61</v>
      </c>
      <c r="K2298" s="150" t="s">
        <v>53</v>
      </c>
      <c r="L2298" s="150" t="s">
        <v>821</v>
      </c>
      <c r="M2298" s="150" t="s">
        <v>102</v>
      </c>
      <c r="N2298" s="150" t="s">
        <v>880</v>
      </c>
      <c r="O2298" s="150" t="s">
        <v>62</v>
      </c>
      <c r="P2298" s="150" t="s">
        <v>1412</v>
      </c>
      <c r="Q2298" s="150" t="s">
        <v>96</v>
      </c>
      <c r="R2298" s="150" t="s">
        <v>57</v>
      </c>
      <c r="S2298" s="150" t="s">
        <v>1207</v>
      </c>
      <c r="T2298" s="152">
        <v>9.1969999999999992</v>
      </c>
      <c r="U2298" s="151">
        <v>50556</v>
      </c>
      <c r="V2298" s="147">
        <v>6.3750000000000001E-2</v>
      </c>
      <c r="W2298" s="192">
        <v>6.9110000000000005E-2</v>
      </c>
      <c r="X2298" s="150" t="s">
        <v>636</v>
      </c>
      <c r="Y2298" s="150"/>
      <c r="Z2298" s="153">
        <v>383000</v>
      </c>
      <c r="AA2298" s="153">
        <v>3.681</v>
      </c>
      <c r="AB2298" s="153">
        <v>97.323999999999998</v>
      </c>
      <c r="AC2298" s="153">
        <v>0</v>
      </c>
      <c r="AD2298" s="153">
        <v>1372.0961400000001</v>
      </c>
      <c r="AE2298" s="154"/>
      <c r="AF2298" s="154"/>
      <c r="AG2298" s="150" t="s">
        <v>17</v>
      </c>
      <c r="AH2298" s="147">
        <v>5.5258981300000004E-4</v>
      </c>
      <c r="AI2298" s="147">
        <v>2.7857738289999998E-3</v>
      </c>
      <c r="AJ2298" s="147">
        <v>1.07983171E-3</v>
      </c>
    </row>
    <row r="2299" spans="1:36" ht="13.5" thickBot="1" x14ac:dyDescent="0.25">
      <c r="A2299" s="149">
        <v>8700</v>
      </c>
      <c r="B2299" s="149">
        <v>12956</v>
      </c>
      <c r="C2299" s="150" t="s">
        <v>1946</v>
      </c>
      <c r="D2299" s="150">
        <v>43560927</v>
      </c>
      <c r="E2299" s="150" t="s">
        <v>430</v>
      </c>
      <c r="F2299" s="150" t="s">
        <v>1947</v>
      </c>
      <c r="G2299" s="150" t="s">
        <v>1948</v>
      </c>
      <c r="H2299" s="150" t="s">
        <v>76</v>
      </c>
      <c r="I2299" s="150" t="s">
        <v>230</v>
      </c>
      <c r="J2299" s="150" t="s">
        <v>61</v>
      </c>
      <c r="K2299" s="150" t="s">
        <v>153</v>
      </c>
      <c r="L2299" s="150" t="s">
        <v>821</v>
      </c>
      <c r="M2299" s="150" t="s">
        <v>476</v>
      </c>
      <c r="N2299" s="150" t="s">
        <v>931</v>
      </c>
      <c r="O2299" s="150" t="s">
        <v>62</v>
      </c>
      <c r="P2299" s="150" t="s">
        <v>1949</v>
      </c>
      <c r="Q2299" s="150" t="s">
        <v>96</v>
      </c>
      <c r="R2299" s="150" t="s">
        <v>57</v>
      </c>
      <c r="S2299" s="150" t="s">
        <v>1213</v>
      </c>
      <c r="T2299" s="152">
        <v>5.0410000000000004</v>
      </c>
      <c r="U2299" s="151">
        <v>47407</v>
      </c>
      <c r="V2299" s="147">
        <v>0.03</v>
      </c>
      <c r="W2299" s="192">
        <v>8.2460000000000006E-2</v>
      </c>
      <c r="X2299" s="150" t="s">
        <v>636</v>
      </c>
      <c r="Y2299" s="150"/>
      <c r="Z2299" s="153">
        <v>365000</v>
      </c>
      <c r="AA2299" s="153">
        <v>4.6535000000000002</v>
      </c>
      <c r="AB2299" s="153">
        <v>78.7744</v>
      </c>
      <c r="AC2299" s="153">
        <v>0</v>
      </c>
      <c r="AD2299" s="153">
        <v>1338.00485</v>
      </c>
      <c r="AE2299" s="154"/>
      <c r="AF2299" s="154"/>
      <c r="AG2299" s="150" t="s">
        <v>17</v>
      </c>
      <c r="AH2299" s="147">
        <v>7.2999999999999996E-4</v>
      </c>
      <c r="AI2299" s="147">
        <v>2.716558108E-3</v>
      </c>
      <c r="AJ2299" s="147">
        <v>1.0530020629999999E-3</v>
      </c>
    </row>
    <row r="2300" spans="1:36" ht="13.5" thickBot="1" x14ac:dyDescent="0.25">
      <c r="A2300" s="149">
        <v>8700</v>
      </c>
      <c r="B2300" s="149">
        <v>12956</v>
      </c>
      <c r="C2300" s="150" t="s">
        <v>1937</v>
      </c>
      <c r="D2300" s="150">
        <v>38630988</v>
      </c>
      <c r="E2300" s="150" t="s">
        <v>430</v>
      </c>
      <c r="F2300" s="150" t="s">
        <v>1950</v>
      </c>
      <c r="G2300" s="150" t="s">
        <v>1951</v>
      </c>
      <c r="H2300" s="150" t="s">
        <v>76</v>
      </c>
      <c r="I2300" s="150" t="s">
        <v>230</v>
      </c>
      <c r="J2300" s="150" t="s">
        <v>61</v>
      </c>
      <c r="K2300" s="150" t="s">
        <v>158</v>
      </c>
      <c r="L2300" s="150" t="s">
        <v>821</v>
      </c>
      <c r="M2300" s="150" t="s">
        <v>491</v>
      </c>
      <c r="N2300" s="150" t="s">
        <v>931</v>
      </c>
      <c r="O2300" s="150" t="s">
        <v>62</v>
      </c>
      <c r="P2300" s="150" t="s">
        <v>298</v>
      </c>
      <c r="Q2300" s="150" t="s">
        <v>298</v>
      </c>
      <c r="R2300" s="150" t="s">
        <v>57</v>
      </c>
      <c r="S2300" s="150" t="s">
        <v>1216</v>
      </c>
      <c r="T2300" s="152">
        <v>2.7109999999999999</v>
      </c>
      <c r="U2300" s="151">
        <v>46402</v>
      </c>
      <c r="V2300" s="147">
        <v>2.375E-2</v>
      </c>
      <c r="W2300" s="192">
        <v>5.679E-2</v>
      </c>
      <c r="X2300" s="150" t="s">
        <v>636</v>
      </c>
      <c r="Y2300" s="150"/>
      <c r="Z2300" s="153">
        <v>625780</v>
      </c>
      <c r="AA2300" s="153">
        <v>3.9790999999999999</v>
      </c>
      <c r="AB2300" s="153">
        <v>92.209599999999995</v>
      </c>
      <c r="AC2300" s="153">
        <v>0</v>
      </c>
      <c r="AD2300" s="153">
        <v>2296.0570299999999</v>
      </c>
      <c r="AE2300" s="154"/>
      <c r="AF2300" s="154"/>
      <c r="AG2300" s="150" t="s">
        <v>17</v>
      </c>
      <c r="AH2300" s="147">
        <v>2.0859333329999999E-3</v>
      </c>
      <c r="AI2300" s="147">
        <v>4.6616963629999997E-3</v>
      </c>
      <c r="AJ2300" s="147">
        <v>1.8069835769999999E-3</v>
      </c>
    </row>
    <row r="2301" spans="1:36" ht="13.5" thickBot="1" x14ac:dyDescent="0.25">
      <c r="A2301" s="149">
        <v>8700</v>
      </c>
      <c r="B2301" s="149">
        <v>12956</v>
      </c>
      <c r="C2301" s="150" t="s">
        <v>1952</v>
      </c>
      <c r="D2301" s="150">
        <v>7929910</v>
      </c>
      <c r="E2301" s="150" t="s">
        <v>430</v>
      </c>
      <c r="F2301" s="150" t="s">
        <v>1953</v>
      </c>
      <c r="G2301" s="150" t="s">
        <v>1954</v>
      </c>
      <c r="H2301" s="150" t="s">
        <v>76</v>
      </c>
      <c r="I2301" s="150" t="s">
        <v>102</v>
      </c>
      <c r="J2301" s="150" t="s">
        <v>61</v>
      </c>
      <c r="K2301" s="150" t="s">
        <v>196</v>
      </c>
      <c r="L2301" s="150" t="s">
        <v>821</v>
      </c>
      <c r="M2301" s="150" t="s">
        <v>102</v>
      </c>
      <c r="N2301" s="150" t="s">
        <v>931</v>
      </c>
      <c r="O2301" s="150" t="s">
        <v>62</v>
      </c>
      <c r="P2301" s="150" t="s">
        <v>1408</v>
      </c>
      <c r="Q2301" s="150" t="s">
        <v>84</v>
      </c>
      <c r="R2301" s="150" t="s">
        <v>57</v>
      </c>
      <c r="S2301" s="150" t="s">
        <v>1216</v>
      </c>
      <c r="T2301" s="152">
        <v>1.3979999999999999</v>
      </c>
      <c r="U2301" s="151">
        <v>45911</v>
      </c>
      <c r="V2301" s="147">
        <v>4.2500000000000003E-2</v>
      </c>
      <c r="W2301" s="192">
        <v>8.2430000000000003E-2</v>
      </c>
      <c r="X2301" s="150" t="s">
        <v>636</v>
      </c>
      <c r="Y2301" s="150"/>
      <c r="Z2301" s="153">
        <v>186000</v>
      </c>
      <c r="AA2301" s="153">
        <v>3.9790999999999999</v>
      </c>
      <c r="AB2301" s="153">
        <v>97.118499999999997</v>
      </c>
      <c r="AC2301" s="153">
        <v>0</v>
      </c>
      <c r="AD2301" s="153">
        <v>718.78625999999997</v>
      </c>
      <c r="AE2301" s="154"/>
      <c r="AF2301" s="154"/>
      <c r="AG2301" s="150" t="s">
        <v>17</v>
      </c>
      <c r="AH2301" s="147">
        <v>3.7199999999999999E-4</v>
      </c>
      <c r="AI2301" s="147">
        <v>1.4593554290000001E-3</v>
      </c>
      <c r="AJ2301" s="147">
        <v>5.6568062099999995E-4</v>
      </c>
    </row>
    <row r="2302" spans="1:36" ht="13.5" thickBot="1" x14ac:dyDescent="0.25">
      <c r="A2302" s="149">
        <v>8700</v>
      </c>
      <c r="B2302" s="149">
        <v>12956</v>
      </c>
      <c r="C2302" s="150" t="s">
        <v>1946</v>
      </c>
      <c r="D2302" s="150">
        <v>43560927</v>
      </c>
      <c r="E2302" s="150" t="s">
        <v>430</v>
      </c>
      <c r="F2302" s="150" t="s">
        <v>1955</v>
      </c>
      <c r="G2302" s="150" t="s">
        <v>1956</v>
      </c>
      <c r="H2302" s="150" t="s">
        <v>76</v>
      </c>
      <c r="I2302" s="150" t="s">
        <v>230</v>
      </c>
      <c r="J2302" s="150" t="s">
        <v>61</v>
      </c>
      <c r="K2302" s="150" t="s">
        <v>153</v>
      </c>
      <c r="L2302" s="150" t="s">
        <v>821</v>
      </c>
      <c r="M2302" s="150" t="s">
        <v>491</v>
      </c>
      <c r="N2302" s="150" t="s">
        <v>931</v>
      </c>
      <c r="O2302" s="150" t="s">
        <v>62</v>
      </c>
      <c r="P2302" s="150" t="s">
        <v>1949</v>
      </c>
      <c r="Q2302" s="150" t="s">
        <v>96</v>
      </c>
      <c r="R2302" s="150" t="s">
        <v>57</v>
      </c>
      <c r="S2302" s="150" t="s">
        <v>1207</v>
      </c>
      <c r="T2302" s="152">
        <v>4.3630000000000004</v>
      </c>
      <c r="U2302" s="151">
        <v>47198</v>
      </c>
      <c r="V2302" s="147">
        <v>5.3749999999999999E-2</v>
      </c>
      <c r="W2302" s="192">
        <v>0.09</v>
      </c>
      <c r="X2302" s="150" t="s">
        <v>636</v>
      </c>
      <c r="Y2302" s="150"/>
      <c r="Z2302" s="153">
        <v>275000</v>
      </c>
      <c r="AA2302" s="153">
        <v>3.681</v>
      </c>
      <c r="AB2302" s="153">
        <v>85.912199999999999</v>
      </c>
      <c r="AC2302" s="153">
        <v>0</v>
      </c>
      <c r="AD2302" s="153">
        <v>869.66772000000003</v>
      </c>
      <c r="AE2302" s="154"/>
      <c r="AF2302" s="154"/>
      <c r="AG2302" s="150" t="s">
        <v>17</v>
      </c>
      <c r="AH2302" s="147">
        <v>4.5833333299999997E-4</v>
      </c>
      <c r="AI2302" s="147">
        <v>1.765690831E-3</v>
      </c>
      <c r="AJ2302" s="147">
        <v>6.84423455E-4</v>
      </c>
    </row>
    <row r="2303" spans="1:36" ht="13.5" thickBot="1" x14ac:dyDescent="0.25">
      <c r="A2303" s="149">
        <v>8700</v>
      </c>
      <c r="B2303" s="149">
        <v>12956</v>
      </c>
      <c r="C2303" s="150" t="s">
        <v>1957</v>
      </c>
      <c r="D2303" s="150">
        <v>162570</v>
      </c>
      <c r="E2303" s="150" t="s">
        <v>430</v>
      </c>
      <c r="F2303" s="150" t="s">
        <v>1958</v>
      </c>
      <c r="G2303" s="150" t="s">
        <v>1959</v>
      </c>
      <c r="H2303" s="150" t="s">
        <v>76</v>
      </c>
      <c r="I2303" s="150" t="s">
        <v>102</v>
      </c>
      <c r="J2303" s="150" t="s">
        <v>61</v>
      </c>
      <c r="K2303" s="150" t="s">
        <v>53</v>
      </c>
      <c r="L2303" s="150" t="s">
        <v>821</v>
      </c>
      <c r="M2303" s="150" t="s">
        <v>102</v>
      </c>
      <c r="N2303" s="150" t="s">
        <v>195</v>
      </c>
      <c r="O2303" s="150" t="s">
        <v>62</v>
      </c>
      <c r="P2303" s="150" t="s">
        <v>1416</v>
      </c>
      <c r="Q2303" s="150" t="s">
        <v>96</v>
      </c>
      <c r="R2303" s="150" t="s">
        <v>57</v>
      </c>
      <c r="S2303" s="150" t="s">
        <v>1207</v>
      </c>
      <c r="T2303" s="152">
        <v>1.772</v>
      </c>
      <c r="U2303" s="151">
        <v>47877</v>
      </c>
      <c r="V2303" s="147">
        <v>3.2750000000000001E-2</v>
      </c>
      <c r="W2303" s="192">
        <v>6.3549999999999995E-2</v>
      </c>
      <c r="X2303" s="150" t="s">
        <v>636</v>
      </c>
      <c r="Y2303" s="150"/>
      <c r="Z2303" s="153">
        <v>1886000</v>
      </c>
      <c r="AA2303" s="153">
        <v>3.681</v>
      </c>
      <c r="AB2303" s="153">
        <v>93.416200000000003</v>
      </c>
      <c r="AC2303" s="153">
        <v>0</v>
      </c>
      <c r="AD2303" s="153">
        <v>6485.2945099999997</v>
      </c>
      <c r="AE2303" s="154"/>
      <c r="AF2303" s="154"/>
      <c r="AG2303" s="150" t="s">
        <v>17</v>
      </c>
      <c r="AH2303" s="147">
        <v>2.514666666E-3</v>
      </c>
      <c r="AI2303" s="147">
        <v>1.3167126703E-2</v>
      </c>
      <c r="AJ2303" s="147">
        <v>5.103889197E-3</v>
      </c>
    </row>
    <row r="2304" spans="1:36" ht="13.5" thickBot="1" x14ac:dyDescent="0.25">
      <c r="A2304" s="149">
        <v>8700</v>
      </c>
      <c r="B2304" s="149">
        <v>12956</v>
      </c>
      <c r="C2304" s="150" t="s">
        <v>1960</v>
      </c>
      <c r="D2304" s="150">
        <v>9337540</v>
      </c>
      <c r="E2304" s="150" t="s">
        <v>430</v>
      </c>
      <c r="F2304" s="150" t="s">
        <v>1961</v>
      </c>
      <c r="G2304" s="150" t="s">
        <v>1962</v>
      </c>
      <c r="H2304" s="150" t="s">
        <v>76</v>
      </c>
      <c r="I2304" s="150" t="s">
        <v>102</v>
      </c>
      <c r="J2304" s="150" t="s">
        <v>61</v>
      </c>
      <c r="K2304" s="150" t="s">
        <v>314</v>
      </c>
      <c r="L2304" s="150" t="s">
        <v>821</v>
      </c>
      <c r="M2304" s="150" t="s">
        <v>102</v>
      </c>
      <c r="N2304" s="150" t="s">
        <v>900</v>
      </c>
      <c r="O2304" s="150" t="s">
        <v>62</v>
      </c>
      <c r="P2304" s="150" t="s">
        <v>1412</v>
      </c>
      <c r="Q2304" s="150" t="s">
        <v>101</v>
      </c>
      <c r="R2304" s="150" t="s">
        <v>57</v>
      </c>
      <c r="S2304" s="150" t="s">
        <v>1207</v>
      </c>
      <c r="T2304" s="152">
        <v>0.79800000000000004</v>
      </c>
      <c r="U2304" s="151">
        <v>45778</v>
      </c>
      <c r="V2304" s="147">
        <v>6.25E-2</v>
      </c>
      <c r="W2304" s="192">
        <v>5.7950000000000002E-2</v>
      </c>
      <c r="X2304" s="150" t="s">
        <v>636</v>
      </c>
      <c r="Y2304" s="150"/>
      <c r="Z2304" s="153">
        <v>220000</v>
      </c>
      <c r="AA2304" s="153">
        <v>3.681</v>
      </c>
      <c r="AB2304" s="153">
        <v>103.1019</v>
      </c>
      <c r="AC2304" s="153">
        <v>0</v>
      </c>
      <c r="AD2304" s="153">
        <v>834.93980999999997</v>
      </c>
      <c r="AE2304" s="154"/>
      <c r="AF2304" s="154"/>
      <c r="AG2304" s="150" t="s">
        <v>17</v>
      </c>
      <c r="AH2304" s="147">
        <v>1.1E-4</v>
      </c>
      <c r="AI2304" s="147">
        <v>1.695182578E-3</v>
      </c>
      <c r="AJ2304" s="147">
        <v>6.5709279200000005E-4</v>
      </c>
    </row>
    <row r="2305" spans="1:36" ht="13.5" thickBot="1" x14ac:dyDescent="0.25">
      <c r="A2305" s="149">
        <v>8700</v>
      </c>
      <c r="B2305" s="149">
        <v>12956</v>
      </c>
      <c r="C2305" s="150" t="s">
        <v>1424</v>
      </c>
      <c r="D2305" s="150">
        <v>36157131</v>
      </c>
      <c r="E2305" s="150" t="s">
        <v>430</v>
      </c>
      <c r="F2305" s="150" t="s">
        <v>1963</v>
      </c>
      <c r="G2305" s="150" t="s">
        <v>1964</v>
      </c>
      <c r="H2305" s="150" t="s">
        <v>76</v>
      </c>
      <c r="I2305" s="150" t="s">
        <v>230</v>
      </c>
      <c r="J2305" s="150" t="s">
        <v>61</v>
      </c>
      <c r="K2305" s="150" t="s">
        <v>196</v>
      </c>
      <c r="L2305" s="150" t="s">
        <v>821</v>
      </c>
      <c r="M2305" s="150" t="s">
        <v>491</v>
      </c>
      <c r="N2305" s="150" t="s">
        <v>931</v>
      </c>
      <c r="O2305" s="150" t="s">
        <v>62</v>
      </c>
      <c r="P2305" s="150" t="s">
        <v>298</v>
      </c>
      <c r="Q2305" s="150" t="s">
        <v>298</v>
      </c>
      <c r="R2305" s="150" t="s">
        <v>57</v>
      </c>
      <c r="S2305" s="150" t="s">
        <v>1216</v>
      </c>
      <c r="T2305" s="152">
        <v>2.2280000000000002</v>
      </c>
      <c r="U2305" s="151">
        <v>46232</v>
      </c>
      <c r="V2305" s="147">
        <v>2.9499999999999998E-2</v>
      </c>
      <c r="W2305" s="192">
        <v>8.0180000000000001E-2</v>
      </c>
      <c r="X2305" s="150" t="s">
        <v>636</v>
      </c>
      <c r="Y2305" s="150"/>
      <c r="Z2305" s="153">
        <v>595000</v>
      </c>
      <c r="AA2305" s="153">
        <v>3.9790999999999999</v>
      </c>
      <c r="AB2305" s="153">
        <v>91.626999999999995</v>
      </c>
      <c r="AC2305" s="153">
        <v>0</v>
      </c>
      <c r="AD2305" s="153">
        <v>2169.3283200000001</v>
      </c>
      <c r="AE2305" s="154"/>
      <c r="AF2305" s="154"/>
      <c r="AG2305" s="150" t="s">
        <v>17</v>
      </c>
      <c r="AH2305" s="147">
        <v>1.4875000000000001E-3</v>
      </c>
      <c r="AI2305" s="147">
        <v>4.404398413E-3</v>
      </c>
      <c r="AJ2305" s="147">
        <v>1.707248816E-3</v>
      </c>
    </row>
    <row r="2306" spans="1:36" ht="13.5" thickBot="1" x14ac:dyDescent="0.25">
      <c r="A2306" s="149">
        <v>8700</v>
      </c>
      <c r="B2306" s="149">
        <v>12956</v>
      </c>
      <c r="C2306" s="150" t="s">
        <v>1965</v>
      </c>
      <c r="D2306" s="150">
        <v>68560480</v>
      </c>
      <c r="E2306" s="150" t="s">
        <v>430</v>
      </c>
      <c r="F2306" s="150" t="s">
        <v>1966</v>
      </c>
      <c r="G2306" s="150" t="s">
        <v>1967</v>
      </c>
      <c r="H2306" s="150" t="s">
        <v>76</v>
      </c>
      <c r="I2306" s="150" t="s">
        <v>102</v>
      </c>
      <c r="J2306" s="150" t="s">
        <v>61</v>
      </c>
      <c r="K2306" s="150" t="s">
        <v>53</v>
      </c>
      <c r="L2306" s="150" t="s">
        <v>821</v>
      </c>
      <c r="M2306" s="150" t="s">
        <v>102</v>
      </c>
      <c r="N2306" s="150" t="s">
        <v>879</v>
      </c>
      <c r="O2306" s="150" t="s">
        <v>62</v>
      </c>
      <c r="P2306" s="150" t="s">
        <v>1968</v>
      </c>
      <c r="Q2306" s="150" t="s">
        <v>96</v>
      </c>
      <c r="R2306" s="150" t="s">
        <v>57</v>
      </c>
      <c r="S2306" s="150" t="s">
        <v>1207</v>
      </c>
      <c r="T2306" s="152">
        <v>1.1970000000000001</v>
      </c>
      <c r="U2306" s="151">
        <v>45838</v>
      </c>
      <c r="V2306" s="147">
        <v>6.1249999999999999E-2</v>
      </c>
      <c r="W2306" s="192">
        <v>7.3300000000000004E-2</v>
      </c>
      <c r="X2306" s="150" t="s">
        <v>636</v>
      </c>
      <c r="Y2306" s="150"/>
      <c r="Z2306" s="153">
        <v>2357890</v>
      </c>
      <c r="AA2306" s="153">
        <v>3.681</v>
      </c>
      <c r="AB2306" s="153">
        <v>100.16330000000001</v>
      </c>
      <c r="AC2306" s="153">
        <v>0</v>
      </c>
      <c r="AD2306" s="153">
        <v>8693.5665399999998</v>
      </c>
      <c r="AE2306" s="154"/>
      <c r="AF2306" s="154"/>
      <c r="AG2306" s="150" t="s">
        <v>17</v>
      </c>
      <c r="AH2306" s="147">
        <v>3.929816666E-3</v>
      </c>
      <c r="AI2306" s="147">
        <v>1.7650592730000001E-2</v>
      </c>
      <c r="AJ2306" s="147">
        <v>6.8417864879999997E-3</v>
      </c>
    </row>
    <row r="2307" spans="1:36" ht="13.5" thickBot="1" x14ac:dyDescent="0.25">
      <c r="A2307" s="149">
        <v>8700</v>
      </c>
      <c r="B2307" s="149">
        <v>12956</v>
      </c>
      <c r="C2307" s="150" t="s">
        <v>1965</v>
      </c>
      <c r="D2307" s="150">
        <v>68560480</v>
      </c>
      <c r="E2307" s="150" t="s">
        <v>430</v>
      </c>
      <c r="F2307" s="150" t="s">
        <v>1969</v>
      </c>
      <c r="G2307" s="150" t="s">
        <v>1970</v>
      </c>
      <c r="H2307" s="150" t="s">
        <v>76</v>
      </c>
      <c r="I2307" s="150" t="s">
        <v>230</v>
      </c>
      <c r="J2307" s="150" t="s">
        <v>61</v>
      </c>
      <c r="K2307" s="150" t="s">
        <v>53</v>
      </c>
      <c r="L2307" s="150" t="s">
        <v>821</v>
      </c>
      <c r="M2307" s="150" t="s">
        <v>476</v>
      </c>
      <c r="N2307" s="150" t="s">
        <v>878</v>
      </c>
      <c r="O2307" s="150" t="s">
        <v>62</v>
      </c>
      <c r="P2307" s="150" t="s">
        <v>1968</v>
      </c>
      <c r="Q2307" s="150" t="s">
        <v>96</v>
      </c>
      <c r="R2307" s="150" t="s">
        <v>57</v>
      </c>
      <c r="S2307" s="150" t="s">
        <v>1207</v>
      </c>
      <c r="T2307" s="152">
        <v>2.9220000000000002</v>
      </c>
      <c r="U2307" s="151">
        <v>46568</v>
      </c>
      <c r="V2307" s="147">
        <v>6.5000000000000002E-2</v>
      </c>
      <c r="W2307" s="192">
        <v>7.6119999999999993E-2</v>
      </c>
      <c r="X2307" s="150" t="s">
        <v>636</v>
      </c>
      <c r="Y2307" s="150"/>
      <c r="Z2307" s="153">
        <v>379160</v>
      </c>
      <c r="AA2307" s="153">
        <v>3.681</v>
      </c>
      <c r="AB2307" s="153">
        <v>98.522199999999998</v>
      </c>
      <c r="AC2307" s="153">
        <v>0</v>
      </c>
      <c r="AD2307" s="153">
        <v>1375.0624800000001</v>
      </c>
      <c r="AE2307" s="154"/>
      <c r="AF2307" s="154"/>
      <c r="AG2307" s="150" t="s">
        <v>17</v>
      </c>
      <c r="AH2307" s="147">
        <v>6.3193333299999997E-4</v>
      </c>
      <c r="AI2307" s="147">
        <v>2.7917964050000002E-3</v>
      </c>
      <c r="AJ2307" s="147">
        <v>1.0821662029999999E-3</v>
      </c>
    </row>
    <row r="2308" spans="1:36" ht="13.5" thickBot="1" x14ac:dyDescent="0.25">
      <c r="A2308" s="149">
        <v>8700</v>
      </c>
      <c r="B2308" s="149">
        <v>12956</v>
      </c>
      <c r="C2308" s="150" t="s">
        <v>1965</v>
      </c>
      <c r="D2308" s="150">
        <v>68560480</v>
      </c>
      <c r="E2308" s="150" t="s">
        <v>430</v>
      </c>
      <c r="F2308" s="150" t="s">
        <v>1971</v>
      </c>
      <c r="G2308" s="150" t="s">
        <v>1972</v>
      </c>
      <c r="H2308" s="150" t="s">
        <v>76</v>
      </c>
      <c r="I2308" s="150" t="s">
        <v>102</v>
      </c>
      <c r="J2308" s="150" t="s">
        <v>61</v>
      </c>
      <c r="K2308" s="150" t="s">
        <v>53</v>
      </c>
      <c r="L2308" s="150" t="s">
        <v>821</v>
      </c>
      <c r="M2308" s="150" t="s">
        <v>102</v>
      </c>
      <c r="N2308" s="150" t="s">
        <v>879</v>
      </c>
      <c r="O2308" s="150" t="s">
        <v>62</v>
      </c>
      <c r="P2308" s="150" t="s">
        <v>1968</v>
      </c>
      <c r="Q2308" s="150" t="s">
        <v>96</v>
      </c>
      <c r="R2308" s="150" t="s">
        <v>57</v>
      </c>
      <c r="S2308" s="150" t="s">
        <v>1207</v>
      </c>
      <c r="T2308" s="152">
        <v>5.0579999999999998</v>
      </c>
      <c r="U2308" s="151">
        <v>47664</v>
      </c>
      <c r="V2308" s="147">
        <v>6.7500000000000004E-2</v>
      </c>
      <c r="W2308" s="192">
        <v>8.2030000000000006E-2</v>
      </c>
      <c r="X2308" s="150" t="s">
        <v>636</v>
      </c>
      <c r="Y2308" s="150"/>
      <c r="Z2308" s="153">
        <v>909740</v>
      </c>
      <c r="AA2308" s="153">
        <v>3.681</v>
      </c>
      <c r="AB2308" s="153">
        <v>94.736800000000002</v>
      </c>
      <c r="AC2308" s="153">
        <v>0</v>
      </c>
      <c r="AD2308" s="153">
        <v>3172.5013800000002</v>
      </c>
      <c r="AE2308" s="154"/>
      <c r="AF2308" s="154"/>
      <c r="AG2308" s="150" t="s">
        <v>17</v>
      </c>
      <c r="AH2308" s="147">
        <v>1.6540727270000001E-3</v>
      </c>
      <c r="AI2308" s="147">
        <v>6.4411458210000003E-3</v>
      </c>
      <c r="AJ2308" s="147">
        <v>2.496740201E-3</v>
      </c>
    </row>
    <row r="2309" spans="1:36" ht="13.5" thickBot="1" x14ac:dyDescent="0.25">
      <c r="A2309" s="149">
        <v>8700</v>
      </c>
      <c r="B2309" s="149">
        <v>12956</v>
      </c>
      <c r="C2309" s="150" t="s">
        <v>1940</v>
      </c>
      <c r="D2309" s="150">
        <v>31316166</v>
      </c>
      <c r="E2309" s="150" t="s">
        <v>430</v>
      </c>
      <c r="F2309" s="150" t="s">
        <v>1973</v>
      </c>
      <c r="G2309" s="150" t="s">
        <v>1974</v>
      </c>
      <c r="H2309" s="150" t="s">
        <v>76</v>
      </c>
      <c r="I2309" s="150" t="s">
        <v>230</v>
      </c>
      <c r="J2309" s="150" t="s">
        <v>61</v>
      </c>
      <c r="K2309" s="150" t="s">
        <v>153</v>
      </c>
      <c r="L2309" s="150" t="s">
        <v>821</v>
      </c>
      <c r="M2309" s="150" t="s">
        <v>491</v>
      </c>
      <c r="N2309" s="150" t="s">
        <v>895</v>
      </c>
      <c r="O2309" s="150" t="s">
        <v>62</v>
      </c>
      <c r="P2309" s="150" t="s">
        <v>1412</v>
      </c>
      <c r="Q2309" s="150" t="s">
        <v>96</v>
      </c>
      <c r="R2309" s="150" t="s">
        <v>57</v>
      </c>
      <c r="S2309" s="150" t="s">
        <v>1216</v>
      </c>
      <c r="T2309" s="152">
        <v>1.885</v>
      </c>
      <c r="U2309" s="151">
        <v>54788</v>
      </c>
      <c r="V2309" s="147">
        <v>1.4999999999999999E-2</v>
      </c>
      <c r="W2309" s="192">
        <v>6.8260000000000001E-2</v>
      </c>
      <c r="X2309" s="150" t="s">
        <v>636</v>
      </c>
      <c r="Y2309" s="150"/>
      <c r="Z2309" s="153">
        <v>570000</v>
      </c>
      <c r="AA2309" s="153">
        <v>3.9790999999999999</v>
      </c>
      <c r="AB2309" s="153">
        <v>65.776399999999995</v>
      </c>
      <c r="AC2309" s="153">
        <v>0</v>
      </c>
      <c r="AD2309" s="153">
        <v>1491.86598</v>
      </c>
      <c r="AE2309" s="154"/>
      <c r="AF2309" s="154"/>
      <c r="AG2309" s="150" t="s">
        <v>17</v>
      </c>
      <c r="AH2309" s="147">
        <v>8.1428571399999995E-4</v>
      </c>
      <c r="AI2309" s="147">
        <v>3.0289431499999999E-3</v>
      </c>
      <c r="AJ2309" s="147">
        <v>1.1740898800000001E-3</v>
      </c>
    </row>
    <row r="2310" spans="1:36" ht="13.5" thickBot="1" x14ac:dyDescent="0.25">
      <c r="A2310" s="149">
        <v>8700</v>
      </c>
      <c r="B2310" s="149">
        <v>12956</v>
      </c>
      <c r="C2310" s="150" t="s">
        <v>1975</v>
      </c>
      <c r="D2310" s="150">
        <v>44969905</v>
      </c>
      <c r="E2310" s="150" t="s">
        <v>430</v>
      </c>
      <c r="F2310" s="150" t="s">
        <v>1976</v>
      </c>
      <c r="G2310" s="150" t="s">
        <v>1977</v>
      </c>
      <c r="H2310" s="150" t="s">
        <v>76</v>
      </c>
      <c r="I2310" s="150" t="s">
        <v>230</v>
      </c>
      <c r="J2310" s="150" t="s">
        <v>61</v>
      </c>
      <c r="K2310" s="150" t="s">
        <v>53</v>
      </c>
      <c r="L2310" s="150" t="s">
        <v>821</v>
      </c>
      <c r="M2310" s="150" t="s">
        <v>476</v>
      </c>
      <c r="N2310" s="150" t="s">
        <v>910</v>
      </c>
      <c r="O2310" s="150" t="s">
        <v>62</v>
      </c>
      <c r="P2310" s="150" t="s">
        <v>1968</v>
      </c>
      <c r="Q2310" s="150" t="s">
        <v>96</v>
      </c>
      <c r="R2310" s="150" t="s">
        <v>57</v>
      </c>
      <c r="S2310" s="150" t="s">
        <v>1216</v>
      </c>
      <c r="T2310" s="152">
        <v>0.57099999999999995</v>
      </c>
      <c r="U2310" s="151">
        <v>45688</v>
      </c>
      <c r="V2310" s="147">
        <v>0.06</v>
      </c>
      <c r="W2310" s="192">
        <v>4.8529999999999997E-2</v>
      </c>
      <c r="X2310" s="150" t="s">
        <v>636</v>
      </c>
      <c r="Y2310" s="150"/>
      <c r="Z2310" s="153">
        <v>140000</v>
      </c>
      <c r="AA2310" s="153">
        <v>3.9790999999999999</v>
      </c>
      <c r="AB2310" s="153">
        <v>101.94499999999999</v>
      </c>
      <c r="AC2310" s="153">
        <v>0</v>
      </c>
      <c r="AD2310" s="153">
        <v>567.90908999999999</v>
      </c>
      <c r="AE2310" s="154"/>
      <c r="AF2310" s="154"/>
      <c r="AG2310" s="150" t="s">
        <v>17</v>
      </c>
      <c r="AH2310" s="147">
        <v>1.3999999999999999E-4</v>
      </c>
      <c r="AI2310" s="147">
        <v>1.153028737E-3</v>
      </c>
      <c r="AJ2310" s="147">
        <v>4.4694116200000002E-4</v>
      </c>
    </row>
    <row r="2311" spans="1:36" ht="13.5" thickBot="1" x14ac:dyDescent="0.25">
      <c r="A2311" s="149">
        <v>8700</v>
      </c>
      <c r="B2311" s="149">
        <v>12956</v>
      </c>
      <c r="C2311" s="150" t="s">
        <v>1978</v>
      </c>
      <c r="D2311" s="150">
        <v>59907412</v>
      </c>
      <c r="E2311" s="150" t="s">
        <v>430</v>
      </c>
      <c r="F2311" s="150" t="s">
        <v>1979</v>
      </c>
      <c r="G2311" s="150" t="s">
        <v>1980</v>
      </c>
      <c r="H2311" s="150" t="s">
        <v>76</v>
      </c>
      <c r="I2311" s="150" t="s">
        <v>230</v>
      </c>
      <c r="J2311" s="150" t="s">
        <v>61</v>
      </c>
      <c r="K2311" s="150" t="s">
        <v>314</v>
      </c>
      <c r="L2311" s="150" t="s">
        <v>821</v>
      </c>
      <c r="M2311" s="150" t="s">
        <v>488</v>
      </c>
      <c r="N2311" s="150" t="s">
        <v>892</v>
      </c>
      <c r="O2311" s="150" t="s">
        <v>62</v>
      </c>
      <c r="P2311" s="150" t="s">
        <v>1981</v>
      </c>
      <c r="Q2311" s="150" t="s">
        <v>84</v>
      </c>
      <c r="R2311" s="150" t="s">
        <v>57</v>
      </c>
      <c r="S2311" s="150" t="s">
        <v>1207</v>
      </c>
      <c r="T2311" s="152">
        <v>5.7320000000000002</v>
      </c>
      <c r="U2311" s="151">
        <v>47802</v>
      </c>
      <c r="V2311" s="147">
        <v>4.1500000000000002E-2</v>
      </c>
      <c r="W2311" s="192">
        <v>5.1110000000000003E-2</v>
      </c>
      <c r="X2311" s="150" t="s">
        <v>636</v>
      </c>
      <c r="Y2311" s="150"/>
      <c r="Z2311" s="153">
        <v>60000</v>
      </c>
      <c r="AA2311" s="153">
        <v>3.681</v>
      </c>
      <c r="AB2311" s="153">
        <v>96.250799999999998</v>
      </c>
      <c r="AC2311" s="153">
        <v>0</v>
      </c>
      <c r="AD2311" s="153">
        <v>212.57952</v>
      </c>
      <c r="AE2311" s="154"/>
      <c r="AF2311" s="154"/>
      <c r="AG2311" s="150" t="s">
        <v>17</v>
      </c>
      <c r="AH2311" s="147">
        <v>2.1826912583215099E-5</v>
      </c>
      <c r="AI2311" s="147">
        <v>4.3160128899999997E-4</v>
      </c>
      <c r="AJ2311" s="147">
        <v>1.6729884999999999E-4</v>
      </c>
    </row>
    <row r="2312" spans="1:36" ht="13.5" thickBot="1" x14ac:dyDescent="0.25">
      <c r="A2312" s="149">
        <v>8700</v>
      </c>
      <c r="B2312" s="149">
        <v>12956</v>
      </c>
      <c r="C2312" s="150" t="s">
        <v>1405</v>
      </c>
      <c r="D2312" s="150">
        <v>68898400</v>
      </c>
      <c r="E2312" s="150" t="s">
        <v>430</v>
      </c>
      <c r="F2312" s="150" t="s">
        <v>1406</v>
      </c>
      <c r="G2312" s="150" t="s">
        <v>1407</v>
      </c>
      <c r="H2312" s="150" t="s">
        <v>76</v>
      </c>
      <c r="I2312" s="150" t="s">
        <v>230</v>
      </c>
      <c r="J2312" s="150" t="s">
        <v>61</v>
      </c>
      <c r="K2312" s="150" t="s">
        <v>158</v>
      </c>
      <c r="L2312" s="150" t="s">
        <v>821</v>
      </c>
      <c r="M2312" s="150" t="s">
        <v>476</v>
      </c>
      <c r="N2312" s="150" t="s">
        <v>931</v>
      </c>
      <c r="O2312" s="150" t="s">
        <v>62</v>
      </c>
      <c r="P2312" s="150" t="s">
        <v>1408</v>
      </c>
      <c r="Q2312" s="150" t="s">
        <v>84</v>
      </c>
      <c r="R2312" s="150" t="s">
        <v>57</v>
      </c>
      <c r="S2312" s="150" t="s">
        <v>1216</v>
      </c>
      <c r="T2312" s="152">
        <v>3.25</v>
      </c>
      <c r="U2312" s="151">
        <v>46516</v>
      </c>
      <c r="V2312" s="147">
        <v>2.6249999999999999E-2</v>
      </c>
      <c r="W2312" s="192">
        <v>9.4119999999999995E-2</v>
      </c>
      <c r="X2312" s="150" t="s">
        <v>636</v>
      </c>
      <c r="Y2312" s="150"/>
      <c r="Z2312" s="153">
        <v>350000</v>
      </c>
      <c r="AA2312" s="153">
        <v>3.9790999999999999</v>
      </c>
      <c r="AB2312" s="153">
        <v>82.372299999999996</v>
      </c>
      <c r="AC2312" s="153">
        <v>0</v>
      </c>
      <c r="AD2312" s="153">
        <v>1147.18667</v>
      </c>
      <c r="AE2312" s="154"/>
      <c r="AF2312" s="154"/>
      <c r="AG2312" s="150" t="s">
        <v>17</v>
      </c>
      <c r="AH2312" s="147">
        <v>1.166666666E-3</v>
      </c>
      <c r="AI2312" s="147">
        <v>2.3291389790000001E-3</v>
      </c>
      <c r="AJ2312" s="147">
        <v>9.02829261E-4</v>
      </c>
    </row>
    <row r="2313" spans="1:36" ht="13.5" thickBot="1" x14ac:dyDescent="0.25">
      <c r="A2313" s="149">
        <v>8700</v>
      </c>
      <c r="B2313" s="149">
        <v>12956</v>
      </c>
      <c r="C2313" s="150" t="s">
        <v>1937</v>
      </c>
      <c r="D2313" s="150">
        <v>38630988</v>
      </c>
      <c r="E2313" s="150" t="s">
        <v>430</v>
      </c>
      <c r="F2313" s="150" t="s">
        <v>1982</v>
      </c>
      <c r="G2313" s="150" t="s">
        <v>1983</v>
      </c>
      <c r="H2313" s="150" t="s">
        <v>76</v>
      </c>
      <c r="I2313" s="150" t="s">
        <v>230</v>
      </c>
      <c r="J2313" s="150" t="s">
        <v>61</v>
      </c>
      <c r="K2313" s="150" t="s">
        <v>53</v>
      </c>
      <c r="L2313" s="150" t="s">
        <v>821</v>
      </c>
      <c r="M2313" s="150" t="s">
        <v>491</v>
      </c>
      <c r="N2313" s="150" t="s">
        <v>931</v>
      </c>
      <c r="O2313" s="150" t="s">
        <v>62</v>
      </c>
      <c r="P2313" s="150" t="s">
        <v>298</v>
      </c>
      <c r="Q2313" s="150" t="s">
        <v>298</v>
      </c>
      <c r="R2313" s="150" t="s">
        <v>57</v>
      </c>
      <c r="S2313" s="150" t="s">
        <v>1216</v>
      </c>
      <c r="T2313" s="152">
        <v>3.8359999999999999</v>
      </c>
      <c r="U2313" s="151">
        <v>46824</v>
      </c>
      <c r="V2313" s="147">
        <v>1.6250000000000001E-2</v>
      </c>
      <c r="W2313" s="192">
        <v>5.7919999999999999E-2</v>
      </c>
      <c r="X2313" s="150" t="s">
        <v>636</v>
      </c>
      <c r="Y2313" s="150"/>
      <c r="Z2313" s="153">
        <v>100000</v>
      </c>
      <c r="AA2313" s="153">
        <v>3.9790999999999999</v>
      </c>
      <c r="AB2313" s="153">
        <v>85.781899999999993</v>
      </c>
      <c r="AC2313" s="153">
        <v>0</v>
      </c>
      <c r="AD2313" s="153">
        <v>341.33476000000002</v>
      </c>
      <c r="AE2313" s="154"/>
      <c r="AF2313" s="154"/>
      <c r="AG2313" s="150" t="s">
        <v>17</v>
      </c>
      <c r="AH2313" s="147">
        <v>2.8571428500000001E-4</v>
      </c>
      <c r="AI2313" s="147">
        <v>6.93013713E-4</v>
      </c>
      <c r="AJ2313" s="147">
        <v>2.6862847800000002E-4</v>
      </c>
    </row>
    <row r="2314" spans="1:36" ht="13.5" thickBot="1" x14ac:dyDescent="0.25">
      <c r="A2314" s="149">
        <v>8700</v>
      </c>
      <c r="B2314" s="149">
        <v>12956</v>
      </c>
      <c r="C2314" s="150" t="s">
        <v>1984</v>
      </c>
      <c r="D2314" s="150">
        <v>69469740</v>
      </c>
      <c r="E2314" s="150" t="s">
        <v>430</v>
      </c>
      <c r="F2314" s="150" t="s">
        <v>1985</v>
      </c>
      <c r="G2314" s="150" t="s">
        <v>1986</v>
      </c>
      <c r="H2314" s="150" t="s">
        <v>76</v>
      </c>
      <c r="I2314" s="150" t="s">
        <v>230</v>
      </c>
      <c r="J2314" s="150" t="s">
        <v>61</v>
      </c>
      <c r="K2314" s="150" t="s">
        <v>53</v>
      </c>
      <c r="L2314" s="150" t="s">
        <v>821</v>
      </c>
      <c r="M2314" s="150" t="s">
        <v>476</v>
      </c>
      <c r="N2314" s="150" t="s">
        <v>878</v>
      </c>
      <c r="O2314" s="150" t="s">
        <v>62</v>
      </c>
      <c r="P2314" s="150" t="s">
        <v>1968</v>
      </c>
      <c r="Q2314" s="150" t="s">
        <v>96</v>
      </c>
      <c r="R2314" s="150" t="s">
        <v>57</v>
      </c>
      <c r="S2314" s="150" t="s">
        <v>1207</v>
      </c>
      <c r="T2314" s="152">
        <v>5.7389999999999999</v>
      </c>
      <c r="U2314" s="151">
        <v>47937</v>
      </c>
      <c r="V2314" s="147">
        <v>5.8749999999999997E-2</v>
      </c>
      <c r="W2314" s="192">
        <v>8.2159999999999997E-2</v>
      </c>
      <c r="X2314" s="150" t="s">
        <v>636</v>
      </c>
      <c r="Y2314" s="150"/>
      <c r="Z2314" s="153">
        <v>35000</v>
      </c>
      <c r="AA2314" s="153">
        <v>3.681</v>
      </c>
      <c r="AB2314" s="153">
        <v>87.728999999999999</v>
      </c>
      <c r="AC2314" s="153">
        <v>0</v>
      </c>
      <c r="AD2314" s="153">
        <v>113.02566</v>
      </c>
      <c r="AE2314" s="154"/>
      <c r="AF2314" s="154"/>
      <c r="AG2314" s="150" t="s">
        <v>17</v>
      </c>
      <c r="AH2314" s="147">
        <v>5.5999999999999999E-5</v>
      </c>
      <c r="AI2314" s="147">
        <v>2.2947657699999999E-4</v>
      </c>
      <c r="AJ2314" s="147">
        <v>8.8950539441266105E-5</v>
      </c>
    </row>
    <row r="2315" spans="1:36" ht="13.5" thickBot="1" x14ac:dyDescent="0.25">
      <c r="A2315" s="149">
        <v>8700</v>
      </c>
      <c r="B2315" s="149">
        <v>12956</v>
      </c>
      <c r="C2315" s="150" t="s">
        <v>1409</v>
      </c>
      <c r="D2315" s="150">
        <v>191685</v>
      </c>
      <c r="E2315" s="150" t="s">
        <v>430</v>
      </c>
      <c r="F2315" s="150" t="s">
        <v>1410</v>
      </c>
      <c r="G2315" s="150" t="s">
        <v>1411</v>
      </c>
      <c r="H2315" s="150" t="s">
        <v>76</v>
      </c>
      <c r="I2315" s="150" t="s">
        <v>102</v>
      </c>
      <c r="J2315" s="150" t="s">
        <v>61</v>
      </c>
      <c r="K2315" s="150" t="s">
        <v>53</v>
      </c>
      <c r="L2315" s="150" t="s">
        <v>821</v>
      </c>
      <c r="M2315" s="150" t="s">
        <v>102</v>
      </c>
      <c r="N2315" s="150" t="s">
        <v>195</v>
      </c>
      <c r="O2315" s="150" t="s">
        <v>62</v>
      </c>
      <c r="P2315" s="150" t="s">
        <v>1412</v>
      </c>
      <c r="Q2315" s="150" t="s">
        <v>96</v>
      </c>
      <c r="R2315" s="150" t="s">
        <v>57</v>
      </c>
      <c r="S2315" s="150" t="s">
        <v>1207</v>
      </c>
      <c r="T2315" s="152">
        <v>1.9670000000000001</v>
      </c>
      <c r="U2315" s="151">
        <v>47945</v>
      </c>
      <c r="V2315" s="147">
        <v>3.0769999999999999E-2</v>
      </c>
      <c r="W2315" s="192">
        <v>6.837E-2</v>
      </c>
      <c r="X2315" s="150" t="s">
        <v>636</v>
      </c>
      <c r="Y2315" s="150"/>
      <c r="Z2315" s="153">
        <v>1882665</v>
      </c>
      <c r="AA2315" s="153">
        <v>3.681</v>
      </c>
      <c r="AB2315" s="153">
        <v>93.142700000000005</v>
      </c>
      <c r="AC2315" s="153">
        <v>0</v>
      </c>
      <c r="AD2315" s="153">
        <v>6454.8728099999998</v>
      </c>
      <c r="AE2315" s="154"/>
      <c r="AF2315" s="154"/>
      <c r="AG2315" s="150" t="s">
        <v>17</v>
      </c>
      <c r="AH2315" s="147">
        <v>3.1377750000000002E-3</v>
      </c>
      <c r="AI2315" s="147">
        <v>1.3105361369E-2</v>
      </c>
      <c r="AJ2315" s="147">
        <v>5.0799474949999998E-3</v>
      </c>
    </row>
    <row r="2316" spans="1:36" ht="13.5" thickBot="1" x14ac:dyDescent="0.25">
      <c r="A2316" s="149">
        <v>8700</v>
      </c>
      <c r="B2316" s="149">
        <v>12956</v>
      </c>
      <c r="C2316" s="150" t="s">
        <v>1987</v>
      </c>
      <c r="D2316" s="150">
        <v>60275028</v>
      </c>
      <c r="E2316" s="150" t="s">
        <v>430</v>
      </c>
      <c r="F2316" s="150" t="s">
        <v>1988</v>
      </c>
      <c r="G2316" s="150" t="s">
        <v>1989</v>
      </c>
      <c r="H2316" s="150" t="s">
        <v>76</v>
      </c>
      <c r="I2316" s="150" t="s">
        <v>102</v>
      </c>
      <c r="J2316" s="150" t="s">
        <v>61</v>
      </c>
      <c r="K2316" s="150" t="s">
        <v>315</v>
      </c>
      <c r="L2316" s="150" t="s">
        <v>821</v>
      </c>
      <c r="M2316" s="150" t="s">
        <v>102</v>
      </c>
      <c r="N2316" s="150" t="s">
        <v>879</v>
      </c>
      <c r="O2316" s="150" t="s">
        <v>62</v>
      </c>
      <c r="P2316" s="150" t="s">
        <v>1990</v>
      </c>
      <c r="Q2316" s="150" t="s">
        <v>84</v>
      </c>
      <c r="R2316" s="150" t="s">
        <v>57</v>
      </c>
      <c r="S2316" s="150" t="s">
        <v>1207</v>
      </c>
      <c r="T2316" s="152">
        <v>1.22</v>
      </c>
      <c r="U2316" s="151">
        <v>46218</v>
      </c>
      <c r="V2316" s="147">
        <v>0.09</v>
      </c>
      <c r="W2316" s="192">
        <v>8.5709999999999995E-2</v>
      </c>
      <c r="X2316" s="150" t="s">
        <v>636</v>
      </c>
      <c r="Y2316" s="150"/>
      <c r="Z2316" s="153">
        <v>1793728</v>
      </c>
      <c r="AA2316" s="153">
        <v>3.681</v>
      </c>
      <c r="AB2316" s="153">
        <v>102.8</v>
      </c>
      <c r="AC2316" s="153">
        <v>0</v>
      </c>
      <c r="AD2316" s="153">
        <v>6787.5887300000004</v>
      </c>
      <c r="AE2316" s="154"/>
      <c r="AF2316" s="154"/>
      <c r="AG2316" s="150" t="s">
        <v>17</v>
      </c>
      <c r="AH2316" s="147">
        <v>2.8699647999999999E-3</v>
      </c>
      <c r="AI2316" s="147">
        <v>1.3780876208E-2</v>
      </c>
      <c r="AJ2316" s="147">
        <v>5.3417929960000001E-3</v>
      </c>
    </row>
    <row r="2317" spans="1:36" ht="13.5" thickBot="1" x14ac:dyDescent="0.25">
      <c r="A2317" s="149">
        <v>8700</v>
      </c>
      <c r="B2317" s="149">
        <v>12956</v>
      </c>
      <c r="C2317" s="150" t="s">
        <v>1991</v>
      </c>
      <c r="D2317" s="150">
        <v>29777713</v>
      </c>
      <c r="E2317" s="150" t="s">
        <v>430</v>
      </c>
      <c r="F2317" s="150" t="s">
        <v>1992</v>
      </c>
      <c r="G2317" s="150" t="s">
        <v>1993</v>
      </c>
      <c r="H2317" s="150" t="s">
        <v>76</v>
      </c>
      <c r="I2317" s="150" t="s">
        <v>230</v>
      </c>
      <c r="J2317" s="150" t="s">
        <v>61</v>
      </c>
      <c r="K2317" s="150" t="s">
        <v>154</v>
      </c>
      <c r="L2317" s="150" t="s">
        <v>821</v>
      </c>
      <c r="M2317" s="150" t="s">
        <v>476</v>
      </c>
      <c r="N2317" s="150" t="s">
        <v>878</v>
      </c>
      <c r="O2317" s="150" t="s">
        <v>62</v>
      </c>
      <c r="P2317" s="150" t="s">
        <v>1994</v>
      </c>
      <c r="Q2317" s="150" t="s">
        <v>96</v>
      </c>
      <c r="R2317" s="150" t="s">
        <v>57</v>
      </c>
      <c r="S2317" s="150" t="s">
        <v>1207</v>
      </c>
      <c r="T2317" s="152">
        <v>1.4339999999999999</v>
      </c>
      <c r="U2317" s="151">
        <v>46310</v>
      </c>
      <c r="V2317" s="147">
        <v>8.2500000000000004E-2</v>
      </c>
      <c r="W2317" s="192">
        <v>7.3609999999999995E-2</v>
      </c>
      <c r="X2317" s="150" t="s">
        <v>636</v>
      </c>
      <c r="Y2317" s="150"/>
      <c r="Z2317" s="153">
        <v>277816.64</v>
      </c>
      <c r="AA2317" s="153">
        <v>3.681</v>
      </c>
      <c r="AB2317" s="153">
        <v>104.81180000000001</v>
      </c>
      <c r="AC2317" s="153">
        <v>0</v>
      </c>
      <c r="AD2317" s="153">
        <v>1071.85059</v>
      </c>
      <c r="AE2317" s="154"/>
      <c r="AF2317" s="154"/>
      <c r="AG2317" s="150" t="s">
        <v>17</v>
      </c>
      <c r="AH2317" s="147">
        <v>8.5482042999999997E-4</v>
      </c>
      <c r="AI2317" s="147">
        <v>2.176183749E-3</v>
      </c>
      <c r="AJ2317" s="147">
        <v>8.4354020299999999E-4</v>
      </c>
    </row>
    <row r="2318" spans="1:36" ht="13.5" thickBot="1" x14ac:dyDescent="0.25">
      <c r="A2318" s="149">
        <v>8700</v>
      </c>
      <c r="B2318" s="149">
        <v>12956</v>
      </c>
      <c r="C2318" s="150" t="s">
        <v>1946</v>
      </c>
      <c r="D2318" s="150">
        <v>43560927</v>
      </c>
      <c r="E2318" s="150" t="s">
        <v>430</v>
      </c>
      <c r="F2318" s="150" t="s">
        <v>1995</v>
      </c>
      <c r="G2318" s="150" t="s">
        <v>1996</v>
      </c>
      <c r="H2318" s="150" t="s">
        <v>76</v>
      </c>
      <c r="I2318" s="150" t="s">
        <v>102</v>
      </c>
      <c r="J2318" s="150" t="s">
        <v>61</v>
      </c>
      <c r="K2318" s="150" t="s">
        <v>153</v>
      </c>
      <c r="L2318" s="150" t="s">
        <v>821</v>
      </c>
      <c r="M2318" s="150" t="s">
        <v>486</v>
      </c>
      <c r="N2318" s="150" t="s">
        <v>931</v>
      </c>
      <c r="O2318" s="150" t="s">
        <v>62</v>
      </c>
      <c r="P2318" s="150" t="s">
        <v>1949</v>
      </c>
      <c r="Q2318" s="150" t="s">
        <v>96</v>
      </c>
      <c r="R2318" s="150" t="s">
        <v>57</v>
      </c>
      <c r="S2318" s="150" t="s">
        <v>1216</v>
      </c>
      <c r="T2318" s="152">
        <v>3.722</v>
      </c>
      <c r="U2318" s="151">
        <v>46783</v>
      </c>
      <c r="V2318" s="147">
        <v>1.6250000000000001E-2</v>
      </c>
      <c r="W2318" s="192">
        <v>6.5600000000000006E-2</v>
      </c>
      <c r="X2318" s="150" t="s">
        <v>636</v>
      </c>
      <c r="Y2318" s="150"/>
      <c r="Z2318" s="153">
        <v>398580</v>
      </c>
      <c r="AA2318" s="153">
        <v>3.9790999999999999</v>
      </c>
      <c r="AB2318" s="153">
        <v>84.032700000000006</v>
      </c>
      <c r="AC2318" s="153">
        <v>0</v>
      </c>
      <c r="AD2318" s="153">
        <v>1332.7499499999999</v>
      </c>
      <c r="AE2318" s="154"/>
      <c r="AF2318" s="154"/>
      <c r="AG2318" s="150" t="s">
        <v>17</v>
      </c>
      <c r="AH2318" s="147">
        <v>4.9822500000000004E-4</v>
      </c>
      <c r="AI2318" s="147">
        <v>2.7058890580000002E-3</v>
      </c>
      <c r="AJ2318" s="147">
        <v>1.0488664870000001E-3</v>
      </c>
    </row>
    <row r="2319" spans="1:36" ht="13.5" thickBot="1" x14ac:dyDescent="0.25">
      <c r="A2319" s="149">
        <v>8700</v>
      </c>
      <c r="B2319" s="149">
        <v>12956</v>
      </c>
      <c r="C2319" s="150" t="s">
        <v>1413</v>
      </c>
      <c r="D2319" s="150">
        <v>162474</v>
      </c>
      <c r="E2319" s="150" t="s">
        <v>430</v>
      </c>
      <c r="F2319" s="150" t="s">
        <v>1414</v>
      </c>
      <c r="G2319" s="150" t="s">
        <v>1415</v>
      </c>
      <c r="H2319" s="150" t="s">
        <v>76</v>
      </c>
      <c r="I2319" s="150" t="s">
        <v>102</v>
      </c>
      <c r="J2319" s="150" t="s">
        <v>61</v>
      </c>
      <c r="K2319" s="150" t="s">
        <v>53</v>
      </c>
      <c r="L2319" s="150" t="s">
        <v>821</v>
      </c>
      <c r="M2319" s="150" t="s">
        <v>102</v>
      </c>
      <c r="N2319" s="150" t="s">
        <v>195</v>
      </c>
      <c r="O2319" s="150" t="s">
        <v>62</v>
      </c>
      <c r="P2319" s="150" t="s">
        <v>1416</v>
      </c>
      <c r="Q2319" s="150" t="s">
        <v>96</v>
      </c>
      <c r="R2319" s="150" t="s">
        <v>57</v>
      </c>
      <c r="S2319" s="150" t="s">
        <v>1207</v>
      </c>
      <c r="T2319" s="152">
        <v>2.4420000000000002</v>
      </c>
      <c r="U2319" s="151">
        <v>48234</v>
      </c>
      <c r="V2319" s="147">
        <v>3.2550000000000003E-2</v>
      </c>
      <c r="W2319" s="192">
        <v>6.7489999999999994E-2</v>
      </c>
      <c r="X2319" s="150" t="s">
        <v>636</v>
      </c>
      <c r="Y2319" s="150"/>
      <c r="Z2319" s="153">
        <v>1770025</v>
      </c>
      <c r="AA2319" s="153">
        <v>3.681</v>
      </c>
      <c r="AB2319" s="153">
        <v>90.548000000000002</v>
      </c>
      <c r="AC2319" s="153">
        <v>0</v>
      </c>
      <c r="AD2319" s="153">
        <v>5899.6205499999996</v>
      </c>
      <c r="AE2319" s="154"/>
      <c r="AF2319" s="154"/>
      <c r="AG2319" s="150" t="s">
        <v>17</v>
      </c>
      <c r="AH2319" s="147">
        <v>1.7700249999999999E-3</v>
      </c>
      <c r="AI2319" s="147">
        <v>1.1978029858E-2</v>
      </c>
      <c r="AJ2319" s="147">
        <v>4.6429671839999997E-3</v>
      </c>
    </row>
    <row r="2320" spans="1:36" ht="13.5" thickBot="1" x14ac:dyDescent="0.25">
      <c r="A2320" s="149">
        <v>8700</v>
      </c>
      <c r="B2320" s="149">
        <v>12956</v>
      </c>
      <c r="C2320" s="150" t="s">
        <v>1975</v>
      </c>
      <c r="D2320" s="150">
        <v>44969905</v>
      </c>
      <c r="E2320" s="150" t="s">
        <v>430</v>
      </c>
      <c r="F2320" s="150" t="s">
        <v>2000</v>
      </c>
      <c r="G2320" s="150" t="s">
        <v>2001</v>
      </c>
      <c r="H2320" s="150" t="s">
        <v>76</v>
      </c>
      <c r="I2320" s="150" t="s">
        <v>230</v>
      </c>
      <c r="J2320" s="150" t="s">
        <v>61</v>
      </c>
      <c r="K2320" s="150" t="s">
        <v>53</v>
      </c>
      <c r="L2320" s="150" t="s">
        <v>821</v>
      </c>
      <c r="M2320" s="150" t="s">
        <v>476</v>
      </c>
      <c r="N2320" s="150" t="s">
        <v>910</v>
      </c>
      <c r="O2320" s="150" t="s">
        <v>62</v>
      </c>
      <c r="P2320" s="150" t="s">
        <v>1968</v>
      </c>
      <c r="Q2320" s="150" t="s">
        <v>96</v>
      </c>
      <c r="R2320" s="150" t="s">
        <v>57</v>
      </c>
      <c r="S2320" s="150" t="s">
        <v>1216</v>
      </c>
      <c r="T2320" s="152">
        <v>2.9089999999999998</v>
      </c>
      <c r="U2320" s="151">
        <v>46516</v>
      </c>
      <c r="V2320" s="147">
        <v>3.7499999999999999E-2</v>
      </c>
      <c r="W2320" s="192">
        <v>4.7640000000000002E-2</v>
      </c>
      <c r="X2320" s="150" t="s">
        <v>636</v>
      </c>
      <c r="Y2320" s="150"/>
      <c r="Z2320" s="153">
        <v>363335</v>
      </c>
      <c r="AA2320" s="153">
        <v>3.9790999999999999</v>
      </c>
      <c r="AB2320" s="153">
        <v>98.605999999999995</v>
      </c>
      <c r="AC2320" s="153">
        <v>0</v>
      </c>
      <c r="AD2320" s="153">
        <v>1425.5925999999999</v>
      </c>
      <c r="AE2320" s="154"/>
      <c r="AF2320" s="154"/>
      <c r="AG2320" s="150" t="s">
        <v>17</v>
      </c>
      <c r="AH2320" s="147">
        <v>3.30304545E-4</v>
      </c>
      <c r="AI2320" s="147">
        <v>2.894387966E-3</v>
      </c>
      <c r="AJ2320" s="147">
        <v>1.1219331140000001E-3</v>
      </c>
    </row>
    <row r="2321" spans="1:36" ht="13.5" thickBot="1" x14ac:dyDescent="0.25">
      <c r="A2321" s="149">
        <v>8700</v>
      </c>
      <c r="B2321" s="149">
        <v>12956</v>
      </c>
      <c r="C2321" s="150" t="s">
        <v>1975</v>
      </c>
      <c r="D2321" s="150">
        <v>44969905</v>
      </c>
      <c r="E2321" s="150" t="s">
        <v>430</v>
      </c>
      <c r="F2321" s="150" t="s">
        <v>2002</v>
      </c>
      <c r="G2321" s="150" t="s">
        <v>2003</v>
      </c>
      <c r="H2321" s="150" t="s">
        <v>76</v>
      </c>
      <c r="I2321" s="150" t="s">
        <v>230</v>
      </c>
      <c r="J2321" s="150" t="s">
        <v>61</v>
      </c>
      <c r="K2321" s="150" t="s">
        <v>53</v>
      </c>
      <c r="L2321" s="150" t="s">
        <v>821</v>
      </c>
      <c r="M2321" s="150" t="s">
        <v>476</v>
      </c>
      <c r="N2321" s="150" t="s">
        <v>910</v>
      </c>
      <c r="O2321" s="150" t="s">
        <v>62</v>
      </c>
      <c r="P2321" s="150" t="s">
        <v>1968</v>
      </c>
      <c r="Q2321" s="150" t="s">
        <v>96</v>
      </c>
      <c r="R2321" s="150" t="s">
        <v>57</v>
      </c>
      <c r="S2321" s="150" t="s">
        <v>1216</v>
      </c>
      <c r="T2321" s="152">
        <v>5.3090000000000002</v>
      </c>
      <c r="U2321" s="151">
        <v>47612</v>
      </c>
      <c r="V2321" s="147">
        <v>4.3749999999999997E-2</v>
      </c>
      <c r="W2321" s="192">
        <v>5.0799999999999998E-2</v>
      </c>
      <c r="X2321" s="150" t="s">
        <v>636</v>
      </c>
      <c r="Y2321" s="150"/>
      <c r="Z2321" s="153">
        <v>466765</v>
      </c>
      <c r="AA2321" s="153">
        <v>3.9790999999999999</v>
      </c>
      <c r="AB2321" s="153">
        <v>98.087000000000003</v>
      </c>
      <c r="AC2321" s="153">
        <v>0</v>
      </c>
      <c r="AD2321" s="153">
        <v>1821.7743700000001</v>
      </c>
      <c r="AE2321" s="154"/>
      <c r="AF2321" s="154"/>
      <c r="AG2321" s="150" t="s">
        <v>17</v>
      </c>
      <c r="AH2321" s="147">
        <v>3.1117666600000003E-4</v>
      </c>
      <c r="AI2321" s="147">
        <v>3.6987578460000001E-3</v>
      </c>
      <c r="AJ2321" s="147">
        <v>1.433725872E-3</v>
      </c>
    </row>
    <row r="2322" spans="1:36" ht="13.5" thickBot="1" x14ac:dyDescent="0.25">
      <c r="A2322" s="149">
        <v>8700</v>
      </c>
      <c r="B2322" s="149">
        <v>12956</v>
      </c>
      <c r="C2322" s="150" t="s">
        <v>2004</v>
      </c>
      <c r="D2322" s="150">
        <v>59197630</v>
      </c>
      <c r="E2322" s="150" t="s">
        <v>430</v>
      </c>
      <c r="F2322" s="150" t="s">
        <v>2005</v>
      </c>
      <c r="G2322" s="150" t="s">
        <v>2006</v>
      </c>
      <c r="H2322" s="150" t="s">
        <v>76</v>
      </c>
      <c r="I2322" s="150" t="s">
        <v>102</v>
      </c>
      <c r="J2322" s="150" t="s">
        <v>61</v>
      </c>
      <c r="K2322" s="150" t="s">
        <v>53</v>
      </c>
      <c r="L2322" s="150" t="s">
        <v>821</v>
      </c>
      <c r="M2322" s="150" t="s">
        <v>102</v>
      </c>
      <c r="N2322" s="150" t="s">
        <v>879</v>
      </c>
      <c r="O2322" s="150" t="s">
        <v>62</v>
      </c>
      <c r="P2322" s="150" t="s">
        <v>1994</v>
      </c>
      <c r="Q2322" s="150" t="s">
        <v>96</v>
      </c>
      <c r="R2322" s="150" t="s">
        <v>57</v>
      </c>
      <c r="S2322" s="150" t="s">
        <v>1207</v>
      </c>
      <c r="T2322" s="152">
        <v>2.7490000000000001</v>
      </c>
      <c r="U2322" s="151">
        <v>46507</v>
      </c>
      <c r="V2322" s="147">
        <v>6.5000000000000002E-2</v>
      </c>
      <c r="W2322" s="192">
        <v>8.6360000000000006E-2</v>
      </c>
      <c r="X2322" s="150" t="s">
        <v>636</v>
      </c>
      <c r="Y2322" s="150"/>
      <c r="Z2322" s="153">
        <v>1573000</v>
      </c>
      <c r="AA2322" s="153">
        <v>3.681</v>
      </c>
      <c r="AB2322" s="153">
        <v>97.091499999999996</v>
      </c>
      <c r="AC2322" s="153">
        <v>0</v>
      </c>
      <c r="AD2322" s="153">
        <v>5621.80465</v>
      </c>
      <c r="AE2322" s="154"/>
      <c r="AF2322" s="154"/>
      <c r="AG2322" s="150" t="s">
        <v>17</v>
      </c>
      <c r="AH2322" s="147">
        <v>3.495555555E-3</v>
      </c>
      <c r="AI2322" s="147">
        <v>1.1413978811E-2</v>
      </c>
      <c r="AJ2322" s="147">
        <v>4.4243276809999999E-3</v>
      </c>
    </row>
    <row r="2323" spans="1:36" ht="13.5" thickBot="1" x14ac:dyDescent="0.25">
      <c r="A2323" s="149">
        <v>8700</v>
      </c>
      <c r="B2323" s="149">
        <v>12956</v>
      </c>
      <c r="C2323" s="150" t="s">
        <v>1946</v>
      </c>
      <c r="D2323" s="150">
        <v>43560927</v>
      </c>
      <c r="E2323" s="150" t="s">
        <v>430</v>
      </c>
      <c r="F2323" s="150" t="s">
        <v>2007</v>
      </c>
      <c r="G2323" s="150" t="s">
        <v>2008</v>
      </c>
      <c r="H2323" s="150" t="s">
        <v>76</v>
      </c>
      <c r="I2323" s="150" t="s">
        <v>102</v>
      </c>
      <c r="J2323" s="150" t="s">
        <v>61</v>
      </c>
      <c r="K2323" s="150" t="s">
        <v>153</v>
      </c>
      <c r="L2323" s="150" t="s">
        <v>821</v>
      </c>
      <c r="M2323" s="150" t="s">
        <v>486</v>
      </c>
      <c r="N2323" s="150" t="s">
        <v>931</v>
      </c>
      <c r="O2323" s="150" t="s">
        <v>62</v>
      </c>
      <c r="P2323" s="150" t="s">
        <v>1949</v>
      </c>
      <c r="Q2323" s="150" t="s">
        <v>96</v>
      </c>
      <c r="R2323" s="150" t="s">
        <v>57</v>
      </c>
      <c r="S2323" s="150" t="s">
        <v>1216</v>
      </c>
      <c r="T2323" s="152">
        <v>4.1040000000000001</v>
      </c>
      <c r="U2323" s="151">
        <v>46943</v>
      </c>
      <c r="V2323" s="147">
        <v>1.4500000000000001E-2</v>
      </c>
      <c r="W2323" s="192">
        <v>6.2469999999999998E-2</v>
      </c>
      <c r="X2323" s="150" t="s">
        <v>636</v>
      </c>
      <c r="Y2323" s="150"/>
      <c r="Z2323" s="153">
        <v>515000</v>
      </c>
      <c r="AA2323" s="153">
        <v>3.9790999999999999</v>
      </c>
      <c r="AB2323" s="153">
        <v>83.568700000000007</v>
      </c>
      <c r="AC2323" s="153">
        <v>0</v>
      </c>
      <c r="AD2323" s="153">
        <v>1712.5202999999999</v>
      </c>
      <c r="AE2323" s="154"/>
      <c r="AF2323" s="154"/>
      <c r="AG2323" s="150" t="s">
        <v>17</v>
      </c>
      <c r="AH2323" s="147">
        <v>8.5833333300000005E-4</v>
      </c>
      <c r="AI2323" s="147">
        <v>3.4769387470000002E-3</v>
      </c>
      <c r="AJ2323" s="147">
        <v>1.347743552E-3</v>
      </c>
    </row>
    <row r="2324" spans="1:36" ht="13.5" thickBot="1" x14ac:dyDescent="0.25">
      <c r="A2324" s="149">
        <v>8700</v>
      </c>
      <c r="B2324" s="149">
        <v>12956</v>
      </c>
      <c r="C2324" s="150" t="s">
        <v>2009</v>
      </c>
      <c r="D2324" s="150">
        <v>199871</v>
      </c>
      <c r="E2324" s="150" t="s">
        <v>430</v>
      </c>
      <c r="F2324" s="150" t="s">
        <v>2010</v>
      </c>
      <c r="G2324" s="150" t="s">
        <v>2011</v>
      </c>
      <c r="H2324" s="150" t="s">
        <v>76</v>
      </c>
      <c r="I2324" s="150" t="s">
        <v>102</v>
      </c>
      <c r="J2324" s="150" t="s">
        <v>61</v>
      </c>
      <c r="K2324" s="150" t="s">
        <v>53</v>
      </c>
      <c r="L2324" s="150" t="s">
        <v>821</v>
      </c>
      <c r="M2324" s="150" t="s">
        <v>102</v>
      </c>
      <c r="N2324" s="150" t="s">
        <v>921</v>
      </c>
      <c r="O2324" s="150" t="s">
        <v>62</v>
      </c>
      <c r="P2324" s="150" t="s">
        <v>1949</v>
      </c>
      <c r="Q2324" s="150" t="s">
        <v>96</v>
      </c>
      <c r="R2324" s="150" t="s">
        <v>57</v>
      </c>
      <c r="S2324" s="150" t="s">
        <v>1207</v>
      </c>
      <c r="T2324" s="152">
        <v>6.7590000000000003</v>
      </c>
      <c r="U2324" s="151">
        <v>48266</v>
      </c>
      <c r="V2324" s="147">
        <v>3.7499999999999999E-2</v>
      </c>
      <c r="W2324" s="192">
        <v>6.2260000000000003E-2</v>
      </c>
      <c r="X2324" s="150" t="s">
        <v>636</v>
      </c>
      <c r="Y2324" s="150"/>
      <c r="Z2324" s="153">
        <v>105000</v>
      </c>
      <c r="AA2324" s="153">
        <v>3.681</v>
      </c>
      <c r="AB2324" s="153">
        <v>85.189499999999995</v>
      </c>
      <c r="AC2324" s="153">
        <v>0</v>
      </c>
      <c r="AD2324" s="153">
        <v>329.26168000000001</v>
      </c>
      <c r="AE2324" s="154"/>
      <c r="AF2324" s="154"/>
      <c r="AG2324" s="150" t="s">
        <v>17</v>
      </c>
      <c r="AH2324" s="147">
        <v>2.1000000000000001E-4</v>
      </c>
      <c r="AI2324" s="147">
        <v>6.6850167699999995E-4</v>
      </c>
      <c r="AJ2324" s="147">
        <v>2.5912703399999997E-4</v>
      </c>
    </row>
    <row r="2325" spans="1:36" ht="13.5" thickBot="1" x14ac:dyDescent="0.25">
      <c r="A2325" s="149">
        <v>8700</v>
      </c>
      <c r="B2325" s="149">
        <v>12956</v>
      </c>
      <c r="C2325" s="150" t="s">
        <v>2012</v>
      </c>
      <c r="D2325" s="150">
        <v>50542270</v>
      </c>
      <c r="E2325" s="150" t="s">
        <v>430</v>
      </c>
      <c r="F2325" s="150" t="s">
        <v>2013</v>
      </c>
      <c r="G2325" s="150" t="s">
        <v>2014</v>
      </c>
      <c r="H2325" s="150" t="s">
        <v>76</v>
      </c>
      <c r="I2325" s="150" t="s">
        <v>230</v>
      </c>
      <c r="J2325" s="150" t="s">
        <v>61</v>
      </c>
      <c r="K2325" s="150" t="s">
        <v>314</v>
      </c>
      <c r="L2325" s="150" t="s">
        <v>821</v>
      </c>
      <c r="M2325" s="150" t="s">
        <v>476</v>
      </c>
      <c r="N2325" s="150" t="s">
        <v>195</v>
      </c>
      <c r="O2325" s="150" t="s">
        <v>62</v>
      </c>
      <c r="P2325" s="150" t="s">
        <v>1412</v>
      </c>
      <c r="Q2325" s="150" t="s">
        <v>96</v>
      </c>
      <c r="R2325" s="150" t="s">
        <v>57</v>
      </c>
      <c r="S2325" s="150" t="s">
        <v>1207</v>
      </c>
      <c r="T2325" s="152">
        <v>3.9209999999999998</v>
      </c>
      <c r="U2325" s="151">
        <v>46915</v>
      </c>
      <c r="V2325" s="147">
        <v>0.02</v>
      </c>
      <c r="W2325" s="192">
        <v>6.0409999999999998E-2</v>
      </c>
      <c r="X2325" s="150" t="s">
        <v>636</v>
      </c>
      <c r="Y2325" s="150"/>
      <c r="Z2325" s="153">
        <v>158000</v>
      </c>
      <c r="AA2325" s="153">
        <v>3.681</v>
      </c>
      <c r="AB2325" s="153">
        <v>89.325400000000002</v>
      </c>
      <c r="AC2325" s="153">
        <v>0</v>
      </c>
      <c r="AD2325" s="153">
        <v>519.51473999999996</v>
      </c>
      <c r="AE2325" s="154"/>
      <c r="AF2325" s="154"/>
      <c r="AG2325" s="150" t="s">
        <v>17</v>
      </c>
      <c r="AH2325" s="147">
        <v>1.8588235200000001E-4</v>
      </c>
      <c r="AI2325" s="147">
        <v>1.0547734399999999E-3</v>
      </c>
      <c r="AJ2325" s="147">
        <v>4.0885508899999998E-4</v>
      </c>
    </row>
    <row r="2326" spans="1:36" ht="13.5" thickBot="1" x14ac:dyDescent="0.25">
      <c r="A2326" s="149">
        <v>8700</v>
      </c>
      <c r="B2326" s="149">
        <v>12956</v>
      </c>
      <c r="C2326" s="150" t="s">
        <v>2015</v>
      </c>
      <c r="D2326" s="150">
        <v>116937</v>
      </c>
      <c r="E2326" s="150" t="s">
        <v>430</v>
      </c>
      <c r="F2326" s="150" t="s">
        <v>2016</v>
      </c>
      <c r="G2326" s="150" t="s">
        <v>2017</v>
      </c>
      <c r="H2326" s="150" t="s">
        <v>76</v>
      </c>
      <c r="I2326" s="150" t="s">
        <v>230</v>
      </c>
      <c r="J2326" s="150" t="s">
        <v>61</v>
      </c>
      <c r="K2326" s="150" t="s">
        <v>208</v>
      </c>
      <c r="L2326" s="150" t="s">
        <v>821</v>
      </c>
      <c r="M2326" s="150" t="s">
        <v>476</v>
      </c>
      <c r="N2326" s="150" t="s">
        <v>195</v>
      </c>
      <c r="O2326" s="150" t="s">
        <v>62</v>
      </c>
      <c r="P2326" s="150" t="s">
        <v>1981</v>
      </c>
      <c r="Q2326" s="150" t="s">
        <v>84</v>
      </c>
      <c r="R2326" s="150" t="s">
        <v>57</v>
      </c>
      <c r="S2326" s="150" t="s">
        <v>1207</v>
      </c>
      <c r="T2326" s="152">
        <v>2.9089999999999998</v>
      </c>
      <c r="U2326" s="151">
        <v>54788</v>
      </c>
      <c r="V2326" s="147">
        <v>6.8750000000000006E-2</v>
      </c>
      <c r="W2326" s="192">
        <v>8.0479999999999996E-2</v>
      </c>
      <c r="X2326" s="150" t="s">
        <v>636</v>
      </c>
      <c r="Y2326" s="150"/>
      <c r="Z2326" s="153">
        <v>30000</v>
      </c>
      <c r="AA2326" s="153">
        <v>3.681</v>
      </c>
      <c r="AB2326" s="153">
        <v>100.736</v>
      </c>
      <c r="AC2326" s="153">
        <v>0</v>
      </c>
      <c r="AD2326" s="153">
        <v>111.24276</v>
      </c>
      <c r="AE2326" s="154"/>
      <c r="AF2326" s="154"/>
      <c r="AG2326" s="150" t="s">
        <v>17</v>
      </c>
      <c r="AH2326" s="147">
        <v>6.0000000000000002E-5</v>
      </c>
      <c r="AI2326" s="147">
        <v>2.25856746E-4</v>
      </c>
      <c r="AJ2326" s="147">
        <v>8.7547407473093306E-5</v>
      </c>
    </row>
    <row r="2327" spans="1:36" ht="13.5" thickBot="1" x14ac:dyDescent="0.25">
      <c r="A2327" s="149">
        <v>8700</v>
      </c>
      <c r="B2327" s="149">
        <v>12956</v>
      </c>
      <c r="C2327" s="150" t="s">
        <v>2018</v>
      </c>
      <c r="D2327" s="150">
        <v>16632863</v>
      </c>
      <c r="E2327" s="150" t="s">
        <v>430</v>
      </c>
      <c r="F2327" s="150" t="s">
        <v>2019</v>
      </c>
      <c r="G2327" s="150" t="s">
        <v>2020</v>
      </c>
      <c r="H2327" s="150" t="s">
        <v>76</v>
      </c>
      <c r="I2327" s="150" t="s">
        <v>230</v>
      </c>
      <c r="J2327" s="150" t="s">
        <v>61</v>
      </c>
      <c r="K2327" s="150" t="s">
        <v>314</v>
      </c>
      <c r="L2327" s="150" t="s">
        <v>821</v>
      </c>
      <c r="M2327" s="150" t="s">
        <v>476</v>
      </c>
      <c r="N2327" s="150" t="s">
        <v>895</v>
      </c>
      <c r="O2327" s="150" t="s">
        <v>62</v>
      </c>
      <c r="P2327" s="150" t="s">
        <v>1416</v>
      </c>
      <c r="Q2327" s="150" t="s">
        <v>96</v>
      </c>
      <c r="R2327" s="150" t="s">
        <v>57</v>
      </c>
      <c r="S2327" s="150" t="s">
        <v>1207</v>
      </c>
      <c r="T2327" s="152">
        <v>6.5810000000000004</v>
      </c>
      <c r="U2327" s="151">
        <v>48502</v>
      </c>
      <c r="V2327" s="147">
        <v>5.6000000000000001E-2</v>
      </c>
      <c r="W2327" s="192">
        <v>5.4140000000000001E-2</v>
      </c>
      <c r="X2327" s="150" t="s">
        <v>636</v>
      </c>
      <c r="Y2327" s="150"/>
      <c r="Z2327" s="153">
        <v>140000</v>
      </c>
      <c r="AA2327" s="153">
        <v>3.681</v>
      </c>
      <c r="AB2327" s="153">
        <v>103.8683</v>
      </c>
      <c r="AC2327" s="153">
        <v>0</v>
      </c>
      <c r="AD2327" s="153">
        <v>535.2749</v>
      </c>
      <c r="AE2327" s="154"/>
      <c r="AF2327" s="154"/>
      <c r="AG2327" s="150" t="s">
        <v>17</v>
      </c>
      <c r="AH2327" s="147">
        <v>1.12E-4</v>
      </c>
      <c r="AI2327" s="147">
        <v>1.0867713740000001E-3</v>
      </c>
      <c r="AJ2327" s="147">
        <v>4.2125824399999998E-4</v>
      </c>
    </row>
    <row r="2328" spans="1:36" ht="13.5" thickBot="1" x14ac:dyDescent="0.25">
      <c r="A2328" s="149">
        <v>8700</v>
      </c>
      <c r="B2328" s="149">
        <v>12956</v>
      </c>
      <c r="C2328" s="150" t="s">
        <v>2021</v>
      </c>
      <c r="D2328" s="150">
        <v>849371</v>
      </c>
      <c r="E2328" s="150" t="s">
        <v>430</v>
      </c>
      <c r="F2328" s="150" t="s">
        <v>2022</v>
      </c>
      <c r="G2328" s="150" t="s">
        <v>2023</v>
      </c>
      <c r="H2328" s="150" t="s">
        <v>76</v>
      </c>
      <c r="I2328" s="150" t="s">
        <v>230</v>
      </c>
      <c r="J2328" s="150" t="s">
        <v>61</v>
      </c>
      <c r="K2328" s="150" t="s">
        <v>314</v>
      </c>
      <c r="L2328" s="150" t="s">
        <v>821</v>
      </c>
      <c r="M2328" s="150" t="s">
        <v>476</v>
      </c>
      <c r="N2328" s="150" t="s">
        <v>892</v>
      </c>
      <c r="O2328" s="150" t="s">
        <v>62</v>
      </c>
      <c r="P2328" s="150" t="s">
        <v>1412</v>
      </c>
      <c r="Q2328" s="150" t="s">
        <v>96</v>
      </c>
      <c r="R2328" s="150" t="s">
        <v>57</v>
      </c>
      <c r="S2328" s="150" t="s">
        <v>1207</v>
      </c>
      <c r="T2328" s="152">
        <v>3.3170000000000002</v>
      </c>
      <c r="U2328" s="151">
        <v>47467</v>
      </c>
      <c r="V2328" s="147">
        <v>0.06</v>
      </c>
      <c r="W2328" s="192">
        <v>5.8139999999999997E-2</v>
      </c>
      <c r="X2328" s="150" t="s">
        <v>636</v>
      </c>
      <c r="Y2328" s="150"/>
      <c r="Z2328" s="153">
        <v>280000</v>
      </c>
      <c r="AA2328" s="153">
        <v>3.681</v>
      </c>
      <c r="AB2328" s="153">
        <v>102.682</v>
      </c>
      <c r="AC2328" s="153">
        <v>0</v>
      </c>
      <c r="AD2328" s="153">
        <v>1058.32284</v>
      </c>
      <c r="AE2328" s="154"/>
      <c r="AF2328" s="154"/>
      <c r="AG2328" s="150" t="s">
        <v>17</v>
      </c>
      <c r="AH2328" s="147">
        <v>1.8666666600000001E-4</v>
      </c>
      <c r="AI2328" s="147">
        <v>2.1487182890000001E-3</v>
      </c>
      <c r="AJ2328" s="147">
        <v>8.3289394200000005E-4</v>
      </c>
    </row>
    <row r="2329" spans="1:36" ht="13.5" thickBot="1" x14ac:dyDescent="0.25">
      <c r="A2329" s="149">
        <v>8700</v>
      </c>
      <c r="B2329" s="149">
        <v>12956</v>
      </c>
      <c r="C2329" s="150" t="s">
        <v>2024</v>
      </c>
      <c r="D2329" s="150">
        <v>16841179</v>
      </c>
      <c r="E2329" s="150" t="s">
        <v>430</v>
      </c>
      <c r="F2329" s="150" t="s">
        <v>2025</v>
      </c>
      <c r="G2329" s="150" t="s">
        <v>2026</v>
      </c>
      <c r="H2329" s="150" t="s">
        <v>76</v>
      </c>
      <c r="I2329" s="150" t="s">
        <v>230</v>
      </c>
      <c r="J2329" s="150" t="s">
        <v>61</v>
      </c>
      <c r="K2329" s="150" t="s">
        <v>314</v>
      </c>
      <c r="L2329" s="150" t="s">
        <v>821</v>
      </c>
      <c r="M2329" s="150" t="s">
        <v>476</v>
      </c>
      <c r="N2329" s="150" t="s">
        <v>912</v>
      </c>
      <c r="O2329" s="150" t="s">
        <v>62</v>
      </c>
      <c r="P2329" s="150" t="s">
        <v>2027</v>
      </c>
      <c r="Q2329" s="150" t="s">
        <v>96</v>
      </c>
      <c r="R2329" s="150" t="s">
        <v>57</v>
      </c>
      <c r="S2329" s="150" t="s">
        <v>1207</v>
      </c>
      <c r="T2329" s="152">
        <v>6.79</v>
      </c>
      <c r="U2329" s="151">
        <v>48691</v>
      </c>
      <c r="V2329" s="147">
        <v>6.2E-2</v>
      </c>
      <c r="W2329" s="192">
        <v>5.4609999999999999E-2</v>
      </c>
      <c r="X2329" s="150" t="s">
        <v>636</v>
      </c>
      <c r="Y2329" s="150"/>
      <c r="Z2329" s="153">
        <v>213000</v>
      </c>
      <c r="AA2329" s="153">
        <v>3.681</v>
      </c>
      <c r="AB2329" s="153">
        <v>107.9948</v>
      </c>
      <c r="AC2329" s="153">
        <v>0</v>
      </c>
      <c r="AD2329" s="153">
        <v>846.73647000000005</v>
      </c>
      <c r="AE2329" s="154"/>
      <c r="AF2329" s="154"/>
      <c r="AG2329" s="150" t="s">
        <v>17</v>
      </c>
      <c r="AH2329" s="147">
        <v>2.3666666600000001E-4</v>
      </c>
      <c r="AI2329" s="147">
        <v>1.719133397E-3</v>
      </c>
      <c r="AJ2329" s="147">
        <v>6.6637669500000003E-4</v>
      </c>
    </row>
    <row r="2330" spans="1:36" ht="13.5" thickBot="1" x14ac:dyDescent="0.25">
      <c r="A2330" s="149">
        <v>8700</v>
      </c>
      <c r="B2330" s="149">
        <v>12956</v>
      </c>
      <c r="C2330" s="150" t="s">
        <v>2028</v>
      </c>
      <c r="D2330" s="150">
        <v>11092218</v>
      </c>
      <c r="E2330" s="150" t="s">
        <v>430</v>
      </c>
      <c r="F2330" s="150" t="s">
        <v>2029</v>
      </c>
      <c r="G2330" s="150" t="s">
        <v>2030</v>
      </c>
      <c r="H2330" s="150" t="s">
        <v>76</v>
      </c>
      <c r="I2330" s="150" t="s">
        <v>230</v>
      </c>
      <c r="J2330" s="150" t="s">
        <v>61</v>
      </c>
      <c r="K2330" s="150" t="s">
        <v>314</v>
      </c>
      <c r="L2330" s="150" t="s">
        <v>821</v>
      </c>
      <c r="M2330" s="150" t="s">
        <v>476</v>
      </c>
      <c r="N2330" s="150" t="s">
        <v>919</v>
      </c>
      <c r="O2330" s="150" t="s">
        <v>62</v>
      </c>
      <c r="P2330" s="150" t="s">
        <v>2031</v>
      </c>
      <c r="Q2330" s="150" t="s">
        <v>84</v>
      </c>
      <c r="R2330" s="150" t="s">
        <v>57</v>
      </c>
      <c r="S2330" s="150" t="s">
        <v>1207</v>
      </c>
      <c r="T2330" s="152">
        <v>7.1479999999999997</v>
      </c>
      <c r="U2330" s="151">
        <v>48441</v>
      </c>
      <c r="V2330" s="147">
        <v>3.85E-2</v>
      </c>
      <c r="W2330" s="192">
        <v>4.7730000000000002E-2</v>
      </c>
      <c r="X2330" s="150" t="s">
        <v>636</v>
      </c>
      <c r="Y2330" s="150"/>
      <c r="Z2330" s="153">
        <v>150000</v>
      </c>
      <c r="AA2330" s="153">
        <v>3.681</v>
      </c>
      <c r="AB2330" s="153">
        <v>94.206299999999999</v>
      </c>
      <c r="AC2330" s="153">
        <v>0</v>
      </c>
      <c r="AD2330" s="153">
        <v>520.16008999999997</v>
      </c>
      <c r="AE2330" s="154"/>
      <c r="AF2330" s="154"/>
      <c r="AG2330" s="150" t="s">
        <v>17</v>
      </c>
      <c r="AH2330" s="147">
        <v>5.0355154907563002E-5</v>
      </c>
      <c r="AI2330" s="147">
        <v>1.056083698E-3</v>
      </c>
      <c r="AJ2330" s="147">
        <v>4.0936297599999998E-4</v>
      </c>
    </row>
    <row r="2331" spans="1:36" ht="13.5" thickBot="1" x14ac:dyDescent="0.25">
      <c r="A2331" s="149">
        <v>8700</v>
      </c>
      <c r="B2331" s="149">
        <v>12956</v>
      </c>
      <c r="C2331" s="150" t="s">
        <v>2032</v>
      </c>
      <c r="D2331" s="150">
        <v>112428</v>
      </c>
      <c r="E2331" s="150" t="s">
        <v>430</v>
      </c>
      <c r="F2331" s="150" t="s">
        <v>2033</v>
      </c>
      <c r="G2331" s="150" t="s">
        <v>2034</v>
      </c>
      <c r="H2331" s="150" t="s">
        <v>76</v>
      </c>
      <c r="I2331" s="150" t="s">
        <v>230</v>
      </c>
      <c r="J2331" s="150" t="s">
        <v>61</v>
      </c>
      <c r="K2331" s="150" t="s">
        <v>315</v>
      </c>
      <c r="L2331" s="150" t="s">
        <v>821</v>
      </c>
      <c r="M2331" s="150" t="s">
        <v>476</v>
      </c>
      <c r="N2331" s="150" t="s">
        <v>195</v>
      </c>
      <c r="O2331" s="150" t="s">
        <v>62</v>
      </c>
      <c r="P2331" s="150" t="s">
        <v>1968</v>
      </c>
      <c r="Q2331" s="150" t="s">
        <v>96</v>
      </c>
      <c r="R2331" s="150" t="s">
        <v>57</v>
      </c>
      <c r="S2331" s="150" t="s">
        <v>1213</v>
      </c>
      <c r="T2331" s="152">
        <v>3.7759999999999998</v>
      </c>
      <c r="U2331" s="151">
        <v>54777</v>
      </c>
      <c r="V2331" s="147">
        <v>8.5000000000000006E-2</v>
      </c>
      <c r="W2331" s="192">
        <v>8.6309999999999998E-2</v>
      </c>
      <c r="X2331" s="150" t="s">
        <v>636</v>
      </c>
      <c r="Y2331" s="150"/>
      <c r="Z2331" s="153">
        <v>30000</v>
      </c>
      <c r="AA2331" s="153">
        <v>4.6535000000000002</v>
      </c>
      <c r="AB2331" s="153">
        <v>102.3287</v>
      </c>
      <c r="AC2331" s="153">
        <v>0</v>
      </c>
      <c r="AD2331" s="153">
        <v>142.85597999999999</v>
      </c>
      <c r="AE2331" s="154"/>
      <c r="AF2331" s="154"/>
      <c r="AG2331" s="150" t="s">
        <v>17</v>
      </c>
      <c r="AH2331" s="147">
        <v>4.0000000000000003E-5</v>
      </c>
      <c r="AI2331" s="147">
        <v>2.9004122800000001E-4</v>
      </c>
      <c r="AJ2331" s="147">
        <v>1.12426828E-4</v>
      </c>
    </row>
    <row r="2332" spans="1:36" ht="13.5" thickBot="1" x14ac:dyDescent="0.25">
      <c r="A2332" s="149">
        <v>8700</v>
      </c>
      <c r="B2332" s="149">
        <v>12956</v>
      </c>
      <c r="C2332" s="150" t="s">
        <v>2035</v>
      </c>
      <c r="D2332" s="150">
        <v>53542721</v>
      </c>
      <c r="E2332" s="150" t="s">
        <v>430</v>
      </c>
      <c r="F2332" s="150" t="s">
        <v>2036</v>
      </c>
      <c r="G2332" s="150" t="s">
        <v>2037</v>
      </c>
      <c r="H2332" s="150" t="s">
        <v>76</v>
      </c>
      <c r="I2332" s="150" t="s">
        <v>230</v>
      </c>
      <c r="J2332" s="150" t="s">
        <v>61</v>
      </c>
      <c r="K2332" s="150" t="s">
        <v>314</v>
      </c>
      <c r="L2332" s="150" t="s">
        <v>821</v>
      </c>
      <c r="M2332" s="150" t="s">
        <v>476</v>
      </c>
      <c r="N2332" s="150" t="s">
        <v>915</v>
      </c>
      <c r="O2332" s="150" t="s">
        <v>62</v>
      </c>
      <c r="P2332" s="150" t="s">
        <v>1416</v>
      </c>
      <c r="Q2332" s="150" t="s">
        <v>96</v>
      </c>
      <c r="R2332" s="150" t="s">
        <v>57</v>
      </c>
      <c r="S2332" s="150" t="s">
        <v>1207</v>
      </c>
      <c r="T2332" s="152">
        <v>6.86</v>
      </c>
      <c r="U2332" s="151">
        <v>48611</v>
      </c>
      <c r="V2332" s="147">
        <v>5.7500000000000002E-2</v>
      </c>
      <c r="W2332" s="192">
        <v>5.2310000000000002E-2</v>
      </c>
      <c r="X2332" s="150" t="s">
        <v>636</v>
      </c>
      <c r="Y2332" s="150"/>
      <c r="Z2332" s="153">
        <v>320000</v>
      </c>
      <c r="AA2332" s="153">
        <v>3.681</v>
      </c>
      <c r="AB2332" s="153">
        <v>104.6153</v>
      </c>
      <c r="AC2332" s="153">
        <v>0</v>
      </c>
      <c r="AD2332" s="153">
        <v>1232.2845400000001</v>
      </c>
      <c r="AE2332" s="154"/>
      <c r="AF2332" s="154"/>
      <c r="AG2332" s="150" t="s">
        <v>17</v>
      </c>
      <c r="AH2332" s="147">
        <v>3.2000000000000003E-4</v>
      </c>
      <c r="AI2332" s="147">
        <v>2.5019136209999998E-3</v>
      </c>
      <c r="AJ2332" s="147">
        <v>9.6980079100000003E-4</v>
      </c>
    </row>
    <row r="2333" spans="1:36" ht="13.5" thickBot="1" x14ac:dyDescent="0.25">
      <c r="A2333" s="149">
        <v>8700</v>
      </c>
      <c r="B2333" s="149">
        <v>12956</v>
      </c>
      <c r="C2333" s="150" t="s">
        <v>1957</v>
      </c>
      <c r="D2333" s="150">
        <v>162570</v>
      </c>
      <c r="E2333" s="150" t="s">
        <v>430</v>
      </c>
      <c r="F2333" s="150" t="s">
        <v>2177</v>
      </c>
      <c r="G2333" s="150" t="s">
        <v>2178</v>
      </c>
      <c r="H2333" s="150" t="s">
        <v>76</v>
      </c>
      <c r="I2333" s="150" t="s">
        <v>102</v>
      </c>
      <c r="J2333" s="150" t="s">
        <v>61</v>
      </c>
      <c r="K2333" s="150" t="s">
        <v>53</v>
      </c>
      <c r="L2333" s="150" t="s">
        <v>821</v>
      </c>
      <c r="M2333" s="150" t="s">
        <v>102</v>
      </c>
      <c r="N2333" s="150" t="s">
        <v>195</v>
      </c>
      <c r="O2333" s="150" t="s">
        <v>62</v>
      </c>
      <c r="P2333" s="150" t="s">
        <v>1416</v>
      </c>
      <c r="Q2333" s="150" t="s">
        <v>96</v>
      </c>
      <c r="R2333" s="150" t="s">
        <v>57</v>
      </c>
      <c r="S2333" s="150" t="s">
        <v>1207</v>
      </c>
      <c r="T2333" s="152">
        <v>3.7130000000000001</v>
      </c>
      <c r="U2333" s="151">
        <v>48778</v>
      </c>
      <c r="V2333" s="147">
        <v>7.1290000000000006E-2</v>
      </c>
      <c r="W2333" s="192">
        <v>7.5480000000000005E-2</v>
      </c>
      <c r="X2333" s="150" t="s">
        <v>636</v>
      </c>
      <c r="Y2333" s="150"/>
      <c r="Z2333" s="153">
        <v>60000</v>
      </c>
      <c r="AA2333" s="153">
        <v>3.681</v>
      </c>
      <c r="AB2333" s="153">
        <v>100.357</v>
      </c>
      <c r="AC2333" s="153">
        <v>0</v>
      </c>
      <c r="AD2333" s="153">
        <v>221.64847</v>
      </c>
      <c r="AE2333" s="154"/>
      <c r="AF2333" s="154"/>
      <c r="AG2333" s="150" t="s">
        <v>17</v>
      </c>
      <c r="AH2333" s="147">
        <v>1.2E-4</v>
      </c>
      <c r="AI2333" s="147">
        <v>4.50014025E-4</v>
      </c>
      <c r="AJ2333" s="147">
        <v>1.7443606100000001E-4</v>
      </c>
    </row>
    <row r="2334" spans="1:36" ht="13.5" thickBot="1" x14ac:dyDescent="0.25">
      <c r="A2334" s="149">
        <v>8700</v>
      </c>
      <c r="B2334" s="149">
        <v>12956</v>
      </c>
      <c r="C2334" s="150" t="s">
        <v>2038</v>
      </c>
      <c r="D2334" s="150">
        <v>186044</v>
      </c>
      <c r="E2334" s="150" t="s">
        <v>430</v>
      </c>
      <c r="F2334" s="150" t="s">
        <v>2039</v>
      </c>
      <c r="G2334" s="150" t="s">
        <v>2040</v>
      </c>
      <c r="H2334" s="150" t="s">
        <v>76</v>
      </c>
      <c r="I2334" s="150" t="s">
        <v>102</v>
      </c>
      <c r="J2334" s="150" t="s">
        <v>61</v>
      </c>
      <c r="K2334" s="150" t="s">
        <v>53</v>
      </c>
      <c r="L2334" s="150" t="s">
        <v>821</v>
      </c>
      <c r="M2334" s="150" t="s">
        <v>102</v>
      </c>
      <c r="N2334" s="150" t="s">
        <v>195</v>
      </c>
      <c r="O2334" s="150" t="s">
        <v>62</v>
      </c>
      <c r="P2334" s="150" t="s">
        <v>2041</v>
      </c>
      <c r="Q2334" s="150" t="s">
        <v>84</v>
      </c>
      <c r="R2334" s="150" t="s">
        <v>57</v>
      </c>
      <c r="S2334" s="150" t="s">
        <v>1207</v>
      </c>
      <c r="T2334" s="152">
        <v>3.464</v>
      </c>
      <c r="U2334" s="151">
        <v>46778</v>
      </c>
      <c r="V2334" s="147">
        <v>5.3749999999999999E-2</v>
      </c>
      <c r="W2334" s="192">
        <v>6.0290000000000003E-2</v>
      </c>
      <c r="X2334" s="150" t="s">
        <v>636</v>
      </c>
      <c r="Y2334" s="150"/>
      <c r="Z2334" s="153">
        <v>1210000</v>
      </c>
      <c r="AA2334" s="153">
        <v>3.681</v>
      </c>
      <c r="AB2334" s="153">
        <v>98.746600000000001</v>
      </c>
      <c r="AC2334" s="153">
        <v>0</v>
      </c>
      <c r="AD2334" s="153">
        <v>4398.1834399999998</v>
      </c>
      <c r="AE2334" s="154"/>
      <c r="AF2334" s="154"/>
      <c r="AG2334" s="150" t="s">
        <v>17</v>
      </c>
      <c r="AH2334" s="147">
        <v>1.5125E-3</v>
      </c>
      <c r="AI2334" s="147">
        <v>8.9296543939999997E-3</v>
      </c>
      <c r="AJ2334" s="147">
        <v>3.4613448799999998E-3</v>
      </c>
    </row>
    <row r="2335" spans="1:36" ht="13.5" thickBot="1" x14ac:dyDescent="0.25">
      <c r="A2335" s="149">
        <v>8700</v>
      </c>
      <c r="B2335" s="149">
        <v>12956</v>
      </c>
      <c r="C2335" s="150" t="s">
        <v>2042</v>
      </c>
      <c r="D2335" s="150">
        <v>115245</v>
      </c>
      <c r="E2335" s="150" t="s">
        <v>430</v>
      </c>
      <c r="F2335" s="150" t="s">
        <v>2043</v>
      </c>
      <c r="G2335" s="150" t="s">
        <v>2044</v>
      </c>
      <c r="H2335" s="150" t="s">
        <v>76</v>
      </c>
      <c r="I2335" s="150" t="s">
        <v>230</v>
      </c>
      <c r="J2335" s="150" t="s">
        <v>61</v>
      </c>
      <c r="K2335" s="150" t="s">
        <v>203</v>
      </c>
      <c r="L2335" s="150" t="s">
        <v>821</v>
      </c>
      <c r="M2335" s="150" t="s">
        <v>476</v>
      </c>
      <c r="N2335" s="150" t="s">
        <v>195</v>
      </c>
      <c r="O2335" s="150" t="s">
        <v>62</v>
      </c>
      <c r="P2335" s="150" t="s">
        <v>1423</v>
      </c>
      <c r="Q2335" s="150" t="s">
        <v>84</v>
      </c>
      <c r="R2335" s="150" t="s">
        <v>57</v>
      </c>
      <c r="S2335" s="150" t="s">
        <v>1216</v>
      </c>
      <c r="T2335" s="152">
        <v>5.0179999999999998</v>
      </c>
      <c r="U2335" s="151">
        <v>54788</v>
      </c>
      <c r="V2335" s="147">
        <v>7.3749999999999996E-2</v>
      </c>
      <c r="W2335" s="192">
        <v>6.8500000000000005E-2</v>
      </c>
      <c r="X2335" s="150" t="s">
        <v>636</v>
      </c>
      <c r="Y2335" s="150"/>
      <c r="Z2335" s="153">
        <v>120000</v>
      </c>
      <c r="AA2335" s="153">
        <v>3.9790999999999999</v>
      </c>
      <c r="AB2335" s="153">
        <v>109.5021</v>
      </c>
      <c r="AC2335" s="153">
        <v>0</v>
      </c>
      <c r="AD2335" s="153">
        <v>522.86377000000005</v>
      </c>
      <c r="AE2335" s="154"/>
      <c r="AF2335" s="154"/>
      <c r="AG2335" s="150" t="s">
        <v>17</v>
      </c>
      <c r="AH2335" s="147">
        <v>9.6000000000000002E-5</v>
      </c>
      <c r="AI2335" s="147">
        <v>1.0615729929999999E-3</v>
      </c>
      <c r="AJ2335" s="147">
        <v>4.1149075699999999E-4</v>
      </c>
    </row>
    <row r="2336" spans="1:36" ht="13.5" thickBot="1" x14ac:dyDescent="0.25">
      <c r="A2336" s="149">
        <v>8700</v>
      </c>
      <c r="B2336" s="149">
        <v>12956</v>
      </c>
      <c r="C2336" s="150" t="s">
        <v>2045</v>
      </c>
      <c r="D2336" s="150">
        <v>10962511</v>
      </c>
      <c r="E2336" s="150" t="s">
        <v>430</v>
      </c>
      <c r="F2336" s="150" t="s">
        <v>2046</v>
      </c>
      <c r="G2336" s="150" t="s">
        <v>2047</v>
      </c>
      <c r="H2336" s="150" t="s">
        <v>76</v>
      </c>
      <c r="I2336" s="150" t="s">
        <v>230</v>
      </c>
      <c r="J2336" s="150" t="s">
        <v>61</v>
      </c>
      <c r="K2336" s="150" t="s">
        <v>315</v>
      </c>
      <c r="L2336" s="150" t="s">
        <v>821</v>
      </c>
      <c r="M2336" s="150" t="s">
        <v>476</v>
      </c>
      <c r="N2336" s="150" t="s">
        <v>892</v>
      </c>
      <c r="O2336" s="150" t="s">
        <v>62</v>
      </c>
      <c r="P2336" s="150" t="s">
        <v>1412</v>
      </c>
      <c r="Q2336" s="150" t="s">
        <v>96</v>
      </c>
      <c r="R2336" s="150" t="s">
        <v>57</v>
      </c>
      <c r="S2336" s="150" t="s">
        <v>1207</v>
      </c>
      <c r="T2336" s="152">
        <v>7.1479999999999997</v>
      </c>
      <c r="U2336" s="151">
        <v>48729</v>
      </c>
      <c r="V2336" s="147">
        <v>5.5500000000000001E-2</v>
      </c>
      <c r="W2336" s="192">
        <v>5.7829999999999999E-2</v>
      </c>
      <c r="X2336" s="150" t="s">
        <v>636</v>
      </c>
      <c r="Y2336" s="150"/>
      <c r="Z2336" s="153">
        <v>15000</v>
      </c>
      <c r="AA2336" s="153">
        <v>3.681</v>
      </c>
      <c r="AB2336" s="153">
        <v>100.2473</v>
      </c>
      <c r="AC2336" s="153">
        <v>0</v>
      </c>
      <c r="AD2336" s="153">
        <v>55.351550000000003</v>
      </c>
      <c r="AE2336" s="154"/>
      <c r="AF2336" s="154"/>
      <c r="AG2336" s="150" t="s">
        <v>17</v>
      </c>
      <c r="AH2336" s="147">
        <v>2.0000000000000002E-5</v>
      </c>
      <c r="AI2336" s="147">
        <v>1.1238053499999999E-4</v>
      </c>
      <c r="AJ2336" s="147">
        <v>4.3561349090199603E-5</v>
      </c>
    </row>
    <row r="2337" spans="1:36" ht="13.5" thickBot="1" x14ac:dyDescent="0.25">
      <c r="A2337" s="149">
        <v>8700</v>
      </c>
      <c r="B2337" s="149">
        <v>12956</v>
      </c>
      <c r="C2337" s="150" t="s">
        <v>2048</v>
      </c>
      <c r="D2337" s="150">
        <v>101752</v>
      </c>
      <c r="E2337" s="150" t="s">
        <v>430</v>
      </c>
      <c r="F2337" s="150" t="s">
        <v>2049</v>
      </c>
      <c r="G2337" s="150" t="s">
        <v>2050</v>
      </c>
      <c r="H2337" s="150" t="s">
        <v>76</v>
      </c>
      <c r="I2337" s="150" t="s">
        <v>102</v>
      </c>
      <c r="J2337" s="150" t="s">
        <v>61</v>
      </c>
      <c r="K2337" s="150" t="s">
        <v>314</v>
      </c>
      <c r="L2337" s="150" t="s">
        <v>821</v>
      </c>
      <c r="M2337" s="150" t="s">
        <v>476</v>
      </c>
      <c r="N2337" s="150" t="s">
        <v>915</v>
      </c>
      <c r="O2337" s="150" t="s">
        <v>62</v>
      </c>
      <c r="P2337" s="150" t="s">
        <v>1416</v>
      </c>
      <c r="Q2337" s="150" t="s">
        <v>96</v>
      </c>
      <c r="R2337" s="150" t="s">
        <v>57</v>
      </c>
      <c r="S2337" s="150" t="s">
        <v>1207</v>
      </c>
      <c r="T2337" s="152">
        <v>7.2050000000000001</v>
      </c>
      <c r="U2337" s="151">
        <v>48616</v>
      </c>
      <c r="V2337" s="147">
        <v>4.9000000000000002E-2</v>
      </c>
      <c r="W2337" s="192">
        <v>5.1979999999999998E-2</v>
      </c>
      <c r="X2337" s="150" t="s">
        <v>636</v>
      </c>
      <c r="Y2337" s="150"/>
      <c r="Z2337" s="153">
        <v>26000</v>
      </c>
      <c r="AA2337" s="153">
        <v>3.681</v>
      </c>
      <c r="AB2337" s="153">
        <v>98.6768</v>
      </c>
      <c r="AC2337" s="153">
        <v>0</v>
      </c>
      <c r="AD2337" s="153">
        <v>94.439620000000005</v>
      </c>
      <c r="AE2337" s="154"/>
      <c r="AF2337" s="154"/>
      <c r="AG2337" s="150" t="s">
        <v>17</v>
      </c>
      <c r="AH2337" s="147">
        <v>1.7333333333333298E-5</v>
      </c>
      <c r="AI2337" s="147">
        <v>1.9174124399999999E-4</v>
      </c>
      <c r="AJ2337" s="147">
        <v>7.4323433666551305E-5</v>
      </c>
    </row>
    <row r="2338" spans="1:36" ht="13.5" thickBot="1" x14ac:dyDescent="0.25">
      <c r="A2338" s="149">
        <v>8700</v>
      </c>
      <c r="B2338" s="149">
        <v>12956</v>
      </c>
      <c r="C2338" s="150" t="s">
        <v>2048</v>
      </c>
      <c r="D2338" s="150">
        <v>101752</v>
      </c>
      <c r="E2338" s="150" t="s">
        <v>430</v>
      </c>
      <c r="F2338" s="150" t="s">
        <v>2051</v>
      </c>
      <c r="G2338" s="150" t="s">
        <v>2052</v>
      </c>
      <c r="H2338" s="150" t="s">
        <v>76</v>
      </c>
      <c r="I2338" s="150" t="s">
        <v>102</v>
      </c>
      <c r="J2338" s="150" t="s">
        <v>61</v>
      </c>
      <c r="K2338" s="150" t="s">
        <v>314</v>
      </c>
      <c r="L2338" s="150" t="s">
        <v>821</v>
      </c>
      <c r="M2338" s="150" t="s">
        <v>476</v>
      </c>
      <c r="N2338" s="150" t="s">
        <v>915</v>
      </c>
      <c r="O2338" s="150" t="s">
        <v>62</v>
      </c>
      <c r="P2338" s="150" t="s">
        <v>1416</v>
      </c>
      <c r="Q2338" s="150" t="s">
        <v>96</v>
      </c>
      <c r="R2338" s="150" t="s">
        <v>57</v>
      </c>
      <c r="S2338" s="150" t="s">
        <v>1207</v>
      </c>
      <c r="T2338" s="152">
        <v>14.426</v>
      </c>
      <c r="U2338" s="151">
        <v>55921</v>
      </c>
      <c r="V2338" s="147">
        <v>5.5500000000000001E-2</v>
      </c>
      <c r="W2338" s="192">
        <v>5.7000000000000002E-2</v>
      </c>
      <c r="X2338" s="150" t="s">
        <v>636</v>
      </c>
      <c r="Y2338" s="150"/>
      <c r="Z2338" s="153">
        <v>40000</v>
      </c>
      <c r="AA2338" s="153">
        <v>3.681</v>
      </c>
      <c r="AB2338" s="153">
        <v>98.763800000000003</v>
      </c>
      <c r="AC2338" s="153">
        <v>0</v>
      </c>
      <c r="AD2338" s="153">
        <v>145.41981999999999</v>
      </c>
      <c r="AE2338" s="154"/>
      <c r="AF2338" s="154"/>
      <c r="AG2338" s="150" t="s">
        <v>17</v>
      </c>
      <c r="AH2338" s="147">
        <v>1.77777777777778E-5</v>
      </c>
      <c r="AI2338" s="147">
        <v>2.95246606E-4</v>
      </c>
      <c r="AJ2338" s="147">
        <v>1.14444555E-4</v>
      </c>
    </row>
    <row r="2339" spans="1:36" ht="13.5" thickBot="1" x14ac:dyDescent="0.25">
      <c r="A2339" s="149">
        <v>8700</v>
      </c>
      <c r="B2339" s="149">
        <v>12956</v>
      </c>
      <c r="C2339" s="150" t="s">
        <v>2053</v>
      </c>
      <c r="D2339" s="150">
        <v>170680</v>
      </c>
      <c r="E2339" s="150" t="s">
        <v>430</v>
      </c>
      <c r="F2339" s="150" t="s">
        <v>2054</v>
      </c>
      <c r="G2339" s="150" t="s">
        <v>2055</v>
      </c>
      <c r="H2339" s="150" t="s">
        <v>76</v>
      </c>
      <c r="I2339" s="150" t="s">
        <v>102</v>
      </c>
      <c r="J2339" s="150" t="s">
        <v>61</v>
      </c>
      <c r="K2339" s="150" t="s">
        <v>314</v>
      </c>
      <c r="L2339" s="150" t="s">
        <v>821</v>
      </c>
      <c r="M2339" s="150" t="s">
        <v>476</v>
      </c>
      <c r="N2339" s="150" t="s">
        <v>895</v>
      </c>
      <c r="O2339" s="150" t="s">
        <v>62</v>
      </c>
      <c r="P2339" s="150" t="s">
        <v>1423</v>
      </c>
      <c r="Q2339" s="150" t="s">
        <v>84</v>
      </c>
      <c r="R2339" s="150" t="s">
        <v>57</v>
      </c>
      <c r="S2339" s="150" t="s">
        <v>1216</v>
      </c>
      <c r="T2339" s="152">
        <v>3.069</v>
      </c>
      <c r="U2339" s="151">
        <v>46602</v>
      </c>
      <c r="V2339" s="147">
        <v>4.8669999999999998E-2</v>
      </c>
      <c r="W2339" s="192">
        <v>3.8699999999999998E-2</v>
      </c>
      <c r="X2339" s="150" t="s">
        <v>636</v>
      </c>
      <c r="Y2339" s="150"/>
      <c r="Z2339" s="153">
        <v>150000</v>
      </c>
      <c r="AA2339" s="153">
        <v>3.9790999999999999</v>
      </c>
      <c r="AB2339" s="153">
        <v>106.28570000000001</v>
      </c>
      <c r="AC2339" s="153">
        <v>0</v>
      </c>
      <c r="AD2339" s="153">
        <v>634.38214000000005</v>
      </c>
      <c r="AE2339" s="154"/>
      <c r="AF2339" s="154"/>
      <c r="AG2339" s="150" t="s">
        <v>17</v>
      </c>
      <c r="AH2339" s="147">
        <v>1.4999999999999999E-4</v>
      </c>
      <c r="AI2339" s="147">
        <v>1.2879893120000001E-3</v>
      </c>
      <c r="AJ2339" s="147">
        <v>4.9925506700000005E-4</v>
      </c>
    </row>
    <row r="2340" spans="1:36" ht="13.5" thickBot="1" x14ac:dyDescent="0.25">
      <c r="A2340" s="149">
        <v>8700</v>
      </c>
      <c r="B2340" s="149">
        <v>12956</v>
      </c>
      <c r="C2340" s="150" t="s">
        <v>2056</v>
      </c>
      <c r="D2340" s="150">
        <v>115823</v>
      </c>
      <c r="E2340" s="150" t="s">
        <v>430</v>
      </c>
      <c r="F2340" s="150" t="s">
        <v>2057</v>
      </c>
      <c r="G2340" s="150" t="s">
        <v>2058</v>
      </c>
      <c r="H2340" s="150" t="s">
        <v>76</v>
      </c>
      <c r="I2340" s="150" t="s">
        <v>230</v>
      </c>
      <c r="J2340" s="150" t="s">
        <v>61</v>
      </c>
      <c r="K2340" s="150" t="s">
        <v>158</v>
      </c>
      <c r="L2340" s="150" t="s">
        <v>821</v>
      </c>
      <c r="M2340" s="150" t="s">
        <v>476</v>
      </c>
      <c r="N2340" s="150" t="s">
        <v>195</v>
      </c>
      <c r="O2340" s="150" t="s">
        <v>62</v>
      </c>
      <c r="P2340" s="150" t="s">
        <v>1423</v>
      </c>
      <c r="Q2340" s="150" t="s">
        <v>84</v>
      </c>
      <c r="R2340" s="150" t="s">
        <v>57</v>
      </c>
      <c r="S2340" s="150" t="s">
        <v>1207</v>
      </c>
      <c r="T2340" s="152">
        <v>3.8769999999999998</v>
      </c>
      <c r="U2340" s="151">
        <v>46889</v>
      </c>
      <c r="V2340" s="147">
        <v>7.4999999999999997E-2</v>
      </c>
      <c r="W2340" s="192">
        <v>7.8369999999999995E-2</v>
      </c>
      <c r="X2340" s="150" t="s">
        <v>636</v>
      </c>
      <c r="Y2340" s="150"/>
      <c r="Z2340" s="153">
        <v>190000</v>
      </c>
      <c r="AA2340" s="153">
        <v>3.681</v>
      </c>
      <c r="AB2340" s="153">
        <v>102.3122</v>
      </c>
      <c r="AC2340" s="153">
        <v>0</v>
      </c>
      <c r="AD2340" s="153">
        <v>715.56129999999996</v>
      </c>
      <c r="AE2340" s="154"/>
      <c r="AF2340" s="154"/>
      <c r="AG2340" s="150" t="s">
        <v>17</v>
      </c>
      <c r="AH2340" s="147">
        <v>1.9000000000000001E-4</v>
      </c>
      <c r="AI2340" s="147">
        <v>1.4528077769999999E-3</v>
      </c>
      <c r="AJ2340" s="147">
        <v>5.6314259599999999E-4</v>
      </c>
    </row>
    <row r="2341" spans="1:36" ht="13.5" thickBot="1" x14ac:dyDescent="0.25">
      <c r="A2341" s="149">
        <v>8700</v>
      </c>
      <c r="B2341" s="149">
        <v>12956</v>
      </c>
      <c r="C2341" s="150" t="s">
        <v>2059</v>
      </c>
      <c r="D2341" s="150">
        <v>100820</v>
      </c>
      <c r="E2341" s="150" t="s">
        <v>430</v>
      </c>
      <c r="F2341" s="150" t="s">
        <v>2060</v>
      </c>
      <c r="G2341" s="150" t="s">
        <v>2061</v>
      </c>
      <c r="H2341" s="150" t="s">
        <v>76</v>
      </c>
      <c r="I2341" s="150" t="s">
        <v>102</v>
      </c>
      <c r="J2341" s="150" t="s">
        <v>61</v>
      </c>
      <c r="K2341" s="150" t="s">
        <v>314</v>
      </c>
      <c r="L2341" s="150" t="s">
        <v>821</v>
      </c>
      <c r="M2341" s="150" t="s">
        <v>476</v>
      </c>
      <c r="N2341" s="150" t="s">
        <v>893</v>
      </c>
      <c r="O2341" s="150" t="s">
        <v>62</v>
      </c>
      <c r="P2341" s="150" t="s">
        <v>1412</v>
      </c>
      <c r="Q2341" s="150" t="s">
        <v>96</v>
      </c>
      <c r="R2341" s="150" t="s">
        <v>57</v>
      </c>
      <c r="S2341" s="150" t="s">
        <v>1207</v>
      </c>
      <c r="T2341" s="152">
        <v>6.8819999999999997</v>
      </c>
      <c r="U2341" s="151">
        <v>48639</v>
      </c>
      <c r="V2341" s="147">
        <v>5.8999999999999997E-2</v>
      </c>
      <c r="W2341" s="192">
        <v>5.7049999999999997E-2</v>
      </c>
      <c r="X2341" s="150" t="s">
        <v>636</v>
      </c>
      <c r="Y2341" s="150"/>
      <c r="Z2341" s="153">
        <v>135000</v>
      </c>
      <c r="AA2341" s="153">
        <v>3.681</v>
      </c>
      <c r="AB2341" s="153">
        <v>101.86539999999999</v>
      </c>
      <c r="AC2341" s="153">
        <v>0</v>
      </c>
      <c r="AD2341" s="153">
        <v>506.20483000000002</v>
      </c>
      <c r="AE2341" s="154"/>
      <c r="AF2341" s="154"/>
      <c r="AG2341" s="150" t="s">
        <v>17</v>
      </c>
      <c r="AH2341" s="147">
        <v>2.7E-4</v>
      </c>
      <c r="AI2341" s="147">
        <v>1.0277502620000001E-3</v>
      </c>
      <c r="AJ2341" s="147">
        <v>3.9838026700000001E-4</v>
      </c>
    </row>
    <row r="2342" spans="1:36" ht="13.5" thickBot="1" x14ac:dyDescent="0.25">
      <c r="A2342" s="149">
        <v>8700</v>
      </c>
      <c r="B2342" s="149">
        <v>12956</v>
      </c>
      <c r="C2342" s="150" t="s">
        <v>2062</v>
      </c>
      <c r="D2342" s="150">
        <v>125259</v>
      </c>
      <c r="E2342" s="150" t="s">
        <v>430</v>
      </c>
      <c r="F2342" s="150" t="s">
        <v>2063</v>
      </c>
      <c r="G2342" s="150" t="s">
        <v>2064</v>
      </c>
      <c r="H2342" s="150" t="s">
        <v>76</v>
      </c>
      <c r="I2342" s="150" t="s">
        <v>230</v>
      </c>
      <c r="J2342" s="150" t="s">
        <v>61</v>
      </c>
      <c r="K2342" s="150" t="s">
        <v>314</v>
      </c>
      <c r="L2342" s="150" t="s">
        <v>821</v>
      </c>
      <c r="M2342" s="150" t="s">
        <v>476</v>
      </c>
      <c r="N2342" s="150" t="s">
        <v>195</v>
      </c>
      <c r="O2342" s="150" t="s">
        <v>62</v>
      </c>
      <c r="P2342" s="150" t="s">
        <v>1423</v>
      </c>
      <c r="Q2342" s="150" t="s">
        <v>84</v>
      </c>
      <c r="R2342" s="150" t="s">
        <v>57</v>
      </c>
      <c r="S2342" s="150" t="s">
        <v>1207</v>
      </c>
      <c r="T2342" s="152">
        <v>3.847</v>
      </c>
      <c r="U2342" s="151">
        <v>46829</v>
      </c>
      <c r="V2342" s="147">
        <v>7.6249999999999998E-2</v>
      </c>
      <c r="W2342" s="192">
        <v>7.7729999999999994E-2</v>
      </c>
      <c r="X2342" s="150" t="s">
        <v>636</v>
      </c>
      <c r="Y2342" s="150"/>
      <c r="Z2342" s="153">
        <v>100000</v>
      </c>
      <c r="AA2342" s="153">
        <v>3.681</v>
      </c>
      <c r="AB2342" s="153">
        <v>100.0189</v>
      </c>
      <c r="AC2342" s="153">
        <v>0</v>
      </c>
      <c r="AD2342" s="153">
        <v>368.16957000000002</v>
      </c>
      <c r="AE2342" s="154"/>
      <c r="AF2342" s="154"/>
      <c r="AG2342" s="150" t="s">
        <v>17</v>
      </c>
      <c r="AH2342" s="147">
        <v>2.0000000000000001E-4</v>
      </c>
      <c r="AI2342" s="147">
        <v>7.4749656599999996E-4</v>
      </c>
      <c r="AJ2342" s="147">
        <v>2.8974731800000001E-4</v>
      </c>
    </row>
    <row r="2343" spans="1:36" ht="13.5" thickBot="1" x14ac:dyDescent="0.25">
      <c r="A2343" s="149">
        <v>8700</v>
      </c>
      <c r="B2343" s="149">
        <v>12956</v>
      </c>
      <c r="C2343" s="150" t="s">
        <v>2032</v>
      </c>
      <c r="D2343" s="150">
        <v>112428</v>
      </c>
      <c r="E2343" s="150" t="s">
        <v>430</v>
      </c>
      <c r="F2343" s="150" t="s">
        <v>2065</v>
      </c>
      <c r="G2343" s="150" t="s">
        <v>2066</v>
      </c>
      <c r="H2343" s="150" t="s">
        <v>76</v>
      </c>
      <c r="I2343" s="150" t="s">
        <v>230</v>
      </c>
      <c r="J2343" s="150" t="s">
        <v>61</v>
      </c>
      <c r="K2343" s="150" t="s">
        <v>315</v>
      </c>
      <c r="L2343" s="150" t="s">
        <v>821</v>
      </c>
      <c r="M2343" s="150" t="s">
        <v>476</v>
      </c>
      <c r="N2343" s="150" t="s">
        <v>195</v>
      </c>
      <c r="O2343" s="150" t="s">
        <v>62</v>
      </c>
      <c r="P2343" s="150" t="s">
        <v>1412</v>
      </c>
      <c r="Q2343" s="150" t="s">
        <v>96</v>
      </c>
      <c r="R2343" s="150" t="s">
        <v>57</v>
      </c>
      <c r="S2343" s="150" t="s">
        <v>1213</v>
      </c>
      <c r="T2343" s="152">
        <v>3.6339999999999999</v>
      </c>
      <c r="U2343" s="151">
        <v>48732</v>
      </c>
      <c r="V2343" s="147">
        <v>6.6250000000000003E-2</v>
      </c>
      <c r="W2343" s="192">
        <v>6.5060000000000007E-2</v>
      </c>
      <c r="X2343" s="150" t="s">
        <v>636</v>
      </c>
      <c r="Y2343" s="150"/>
      <c r="Z2343" s="153">
        <v>170000</v>
      </c>
      <c r="AA2343" s="153">
        <v>4.6535000000000002</v>
      </c>
      <c r="AB2343" s="153">
        <v>103.9864</v>
      </c>
      <c r="AC2343" s="153">
        <v>0</v>
      </c>
      <c r="AD2343" s="153">
        <v>822.63121000000001</v>
      </c>
      <c r="AE2343" s="154"/>
      <c r="AF2343" s="154"/>
      <c r="AG2343" s="150" t="s">
        <v>17</v>
      </c>
      <c r="AH2343" s="147">
        <v>2.2666666600000001E-4</v>
      </c>
      <c r="AI2343" s="147">
        <v>1.6701923640000001E-3</v>
      </c>
      <c r="AJ2343" s="147">
        <v>6.4740599500000002E-4</v>
      </c>
    </row>
    <row r="2344" spans="1:36" ht="13.5" thickBot="1" x14ac:dyDescent="0.25">
      <c r="A2344" s="149">
        <v>8700</v>
      </c>
      <c r="B2344" s="149">
        <v>12956</v>
      </c>
      <c r="C2344" s="150" t="s">
        <v>1975</v>
      </c>
      <c r="D2344" s="150">
        <v>44969905</v>
      </c>
      <c r="E2344" s="150" t="s">
        <v>430</v>
      </c>
      <c r="F2344" s="150" t="s">
        <v>2067</v>
      </c>
      <c r="G2344" s="150" t="s">
        <v>2068</v>
      </c>
      <c r="H2344" s="150" t="s">
        <v>76</v>
      </c>
      <c r="I2344" s="150" t="s">
        <v>102</v>
      </c>
      <c r="J2344" s="150" t="s">
        <v>61</v>
      </c>
      <c r="K2344" s="150" t="s">
        <v>53</v>
      </c>
      <c r="L2344" s="150" t="s">
        <v>821</v>
      </c>
      <c r="M2344" s="150" t="s">
        <v>486</v>
      </c>
      <c r="N2344" s="150" t="s">
        <v>910</v>
      </c>
      <c r="O2344" s="150" t="s">
        <v>62</v>
      </c>
      <c r="P2344" s="150" t="s">
        <v>1968</v>
      </c>
      <c r="Q2344" s="150" t="s">
        <v>96</v>
      </c>
      <c r="R2344" s="150" t="s">
        <v>57</v>
      </c>
      <c r="S2344" s="150" t="s">
        <v>1216</v>
      </c>
      <c r="T2344" s="152">
        <v>5.74</v>
      </c>
      <c r="U2344" s="151">
        <v>48106</v>
      </c>
      <c r="V2344" s="147">
        <v>7.8750000000000001E-2</v>
      </c>
      <c r="W2344" s="192">
        <v>5.228E-2</v>
      </c>
      <c r="X2344" s="150" t="s">
        <v>636</v>
      </c>
      <c r="Y2344" s="150"/>
      <c r="Z2344" s="153">
        <v>500000</v>
      </c>
      <c r="AA2344" s="153">
        <v>3.9790999999999999</v>
      </c>
      <c r="AB2344" s="153">
        <v>116.5488</v>
      </c>
      <c r="AC2344" s="153">
        <v>0</v>
      </c>
      <c r="AD2344" s="153">
        <v>2318.7966500000002</v>
      </c>
      <c r="AE2344" s="154"/>
      <c r="AF2344" s="154"/>
      <c r="AG2344" s="150" t="s">
        <v>17</v>
      </c>
      <c r="AH2344" s="147">
        <v>1E-3</v>
      </c>
      <c r="AI2344" s="147">
        <v>4.7078647299999997E-3</v>
      </c>
      <c r="AJ2344" s="147">
        <v>1.824879526E-3</v>
      </c>
    </row>
    <row r="2345" spans="1:36" ht="13.5" thickBot="1" x14ac:dyDescent="0.25">
      <c r="A2345" s="149">
        <v>8700</v>
      </c>
      <c r="B2345" s="149">
        <v>12956</v>
      </c>
      <c r="C2345" s="150" t="s">
        <v>1975</v>
      </c>
      <c r="D2345" s="150">
        <v>44969905</v>
      </c>
      <c r="E2345" s="150" t="s">
        <v>430</v>
      </c>
      <c r="F2345" s="150" t="s">
        <v>2069</v>
      </c>
      <c r="G2345" s="150" t="s">
        <v>2070</v>
      </c>
      <c r="H2345" s="150" t="s">
        <v>76</v>
      </c>
      <c r="I2345" s="150" t="s">
        <v>102</v>
      </c>
      <c r="J2345" s="150" t="s">
        <v>61</v>
      </c>
      <c r="K2345" s="150" t="s">
        <v>53</v>
      </c>
      <c r="L2345" s="150" t="s">
        <v>821</v>
      </c>
      <c r="M2345" s="150" t="s">
        <v>486</v>
      </c>
      <c r="N2345" s="150" t="s">
        <v>910</v>
      </c>
      <c r="O2345" s="150" t="s">
        <v>62</v>
      </c>
      <c r="P2345" s="150" t="s">
        <v>1968</v>
      </c>
      <c r="Q2345" s="150" t="s">
        <v>96</v>
      </c>
      <c r="R2345" s="150" t="s">
        <v>57</v>
      </c>
      <c r="S2345" s="150" t="s">
        <v>1216</v>
      </c>
      <c r="T2345" s="152">
        <v>4.4429999999999996</v>
      </c>
      <c r="U2345" s="151">
        <v>47376</v>
      </c>
      <c r="V2345" s="147">
        <v>7.3749999999999996E-2</v>
      </c>
      <c r="W2345" s="192">
        <v>5.058E-2</v>
      </c>
      <c r="X2345" s="150" t="s">
        <v>636</v>
      </c>
      <c r="Y2345" s="150"/>
      <c r="Z2345" s="153">
        <v>265000</v>
      </c>
      <c r="AA2345" s="153">
        <v>3.9790999999999999</v>
      </c>
      <c r="AB2345" s="153">
        <v>111.2848</v>
      </c>
      <c r="AC2345" s="153">
        <v>0</v>
      </c>
      <c r="AD2345" s="153">
        <v>1173.4553699999999</v>
      </c>
      <c r="AE2345" s="154"/>
      <c r="AF2345" s="154"/>
      <c r="AG2345" s="150" t="s">
        <v>17</v>
      </c>
      <c r="AH2345" s="147">
        <v>3.3125E-4</v>
      </c>
      <c r="AI2345" s="147">
        <v>2.382472455E-3</v>
      </c>
      <c r="AJ2345" s="147">
        <v>9.2350257599999996E-4</v>
      </c>
    </row>
    <row r="2346" spans="1:36" ht="13.5" thickBot="1" x14ac:dyDescent="0.25">
      <c r="A2346" s="149">
        <v>8700</v>
      </c>
      <c r="B2346" s="149">
        <v>12956</v>
      </c>
      <c r="C2346" s="150" t="s">
        <v>2071</v>
      </c>
      <c r="D2346" s="150">
        <v>101569</v>
      </c>
      <c r="E2346" s="150" t="s">
        <v>430</v>
      </c>
      <c r="F2346" s="150" t="s">
        <v>2072</v>
      </c>
      <c r="G2346" s="150" t="s">
        <v>2073</v>
      </c>
      <c r="H2346" s="150" t="s">
        <v>76</v>
      </c>
      <c r="I2346" s="150" t="s">
        <v>102</v>
      </c>
      <c r="J2346" s="150" t="s">
        <v>61</v>
      </c>
      <c r="K2346" s="150" t="s">
        <v>314</v>
      </c>
      <c r="L2346" s="150" t="s">
        <v>821</v>
      </c>
      <c r="M2346" s="150" t="s">
        <v>476</v>
      </c>
      <c r="N2346" s="150" t="s">
        <v>895</v>
      </c>
      <c r="O2346" s="150" t="s">
        <v>62</v>
      </c>
      <c r="P2346" s="150" t="s">
        <v>1416</v>
      </c>
      <c r="Q2346" s="150" t="s">
        <v>96</v>
      </c>
      <c r="R2346" s="150" t="s">
        <v>57</v>
      </c>
      <c r="S2346" s="150" t="s">
        <v>1207</v>
      </c>
      <c r="T2346" s="152">
        <v>4.9020000000000001</v>
      </c>
      <c r="U2346" s="151">
        <v>47579</v>
      </c>
      <c r="V2346" s="147">
        <v>5.8500000000000003E-2</v>
      </c>
      <c r="W2346" s="192">
        <v>5.4309999999999997E-2</v>
      </c>
      <c r="X2346" s="150" t="s">
        <v>636</v>
      </c>
      <c r="Y2346" s="150"/>
      <c r="Z2346" s="153">
        <v>60000</v>
      </c>
      <c r="AA2346" s="153">
        <v>3.681</v>
      </c>
      <c r="AB2346" s="153">
        <v>104.9983</v>
      </c>
      <c r="AC2346" s="153">
        <v>0</v>
      </c>
      <c r="AD2346" s="153">
        <v>231.89924999999999</v>
      </c>
      <c r="AE2346" s="154"/>
      <c r="AF2346" s="154"/>
      <c r="AG2346" s="150" t="s">
        <v>17</v>
      </c>
      <c r="AH2346" s="147">
        <v>6.0000000000000002E-5</v>
      </c>
      <c r="AI2346" s="147">
        <v>4.7082623600000001E-4</v>
      </c>
      <c r="AJ2346" s="147">
        <v>1.8250336499999999E-4</v>
      </c>
    </row>
    <row r="2347" spans="1:36" ht="13.5" thickBot="1" x14ac:dyDescent="0.25">
      <c r="A2347" s="149">
        <v>8700</v>
      </c>
      <c r="B2347" s="149">
        <v>12956</v>
      </c>
      <c r="C2347" s="150" t="s">
        <v>2028</v>
      </c>
      <c r="D2347" s="150">
        <v>11092218</v>
      </c>
      <c r="E2347" s="150" t="s">
        <v>430</v>
      </c>
      <c r="F2347" s="150" t="s">
        <v>2074</v>
      </c>
      <c r="G2347" s="150" t="s">
        <v>2075</v>
      </c>
      <c r="H2347" s="150" t="s">
        <v>76</v>
      </c>
      <c r="I2347" s="150" t="s">
        <v>102</v>
      </c>
      <c r="J2347" s="150" t="s">
        <v>61</v>
      </c>
      <c r="K2347" s="150" t="s">
        <v>314</v>
      </c>
      <c r="L2347" s="150" t="s">
        <v>821</v>
      </c>
      <c r="M2347" s="150" t="s">
        <v>102</v>
      </c>
      <c r="N2347" s="150" t="s">
        <v>915</v>
      </c>
      <c r="O2347" s="150" t="s">
        <v>62</v>
      </c>
      <c r="P2347" s="150" t="s">
        <v>2031</v>
      </c>
      <c r="Q2347" s="150" t="s">
        <v>84</v>
      </c>
      <c r="R2347" s="150" t="s">
        <v>57</v>
      </c>
      <c r="S2347" s="150" t="s">
        <v>1207</v>
      </c>
      <c r="T2347" s="152">
        <v>7.1609999999999996</v>
      </c>
      <c r="U2347" s="151">
        <v>48714</v>
      </c>
      <c r="V2347" s="147">
        <v>4.9500000000000002E-2</v>
      </c>
      <c r="W2347" s="192">
        <v>4.777E-2</v>
      </c>
      <c r="X2347" s="150" t="s">
        <v>636</v>
      </c>
      <c r="Y2347" s="150"/>
      <c r="Z2347" s="153">
        <v>370000</v>
      </c>
      <c r="AA2347" s="153">
        <v>3.681</v>
      </c>
      <c r="AB2347" s="153">
        <v>103.15649999999999</v>
      </c>
      <c r="AC2347" s="153">
        <v>0</v>
      </c>
      <c r="AD2347" s="153">
        <v>1404.9605799999999</v>
      </c>
      <c r="AE2347" s="154"/>
      <c r="AF2347" s="154"/>
      <c r="AG2347" s="150" t="s">
        <v>17</v>
      </c>
      <c r="AH2347" s="147">
        <v>2.1142857099999999E-4</v>
      </c>
      <c r="AI2347" s="147">
        <v>2.8524986700000001E-3</v>
      </c>
      <c r="AJ2347" s="147">
        <v>1.105695834E-3</v>
      </c>
    </row>
    <row r="2348" spans="1:36" ht="13.5" thickBot="1" x14ac:dyDescent="0.25">
      <c r="A2348" s="149">
        <v>8700</v>
      </c>
      <c r="B2348" s="149">
        <v>12956</v>
      </c>
      <c r="C2348" s="150" t="s">
        <v>2076</v>
      </c>
      <c r="D2348" s="150">
        <v>214841</v>
      </c>
      <c r="E2348" s="150" t="s">
        <v>430</v>
      </c>
      <c r="F2348" s="150" t="s">
        <v>2077</v>
      </c>
      <c r="G2348" s="150" t="s">
        <v>2078</v>
      </c>
      <c r="H2348" s="150" t="s">
        <v>76</v>
      </c>
      <c r="I2348" s="150" t="s">
        <v>230</v>
      </c>
      <c r="J2348" s="150" t="s">
        <v>61</v>
      </c>
      <c r="K2348" s="150" t="s">
        <v>314</v>
      </c>
      <c r="L2348" s="150" t="s">
        <v>821</v>
      </c>
      <c r="M2348" s="150" t="s">
        <v>476</v>
      </c>
      <c r="N2348" s="150" t="s">
        <v>931</v>
      </c>
      <c r="O2348" s="150" t="s">
        <v>62</v>
      </c>
      <c r="P2348" s="150" t="s">
        <v>1412</v>
      </c>
      <c r="Q2348" s="150" t="s">
        <v>96</v>
      </c>
      <c r="R2348" s="150" t="s">
        <v>57</v>
      </c>
      <c r="S2348" s="150" t="s">
        <v>1207</v>
      </c>
      <c r="T2348" s="152">
        <v>6.65</v>
      </c>
      <c r="U2348" s="151">
        <v>48092</v>
      </c>
      <c r="V2348" s="147">
        <v>2.75E-2</v>
      </c>
      <c r="W2348" s="192">
        <v>5.7709999999999997E-2</v>
      </c>
      <c r="X2348" s="150" t="s">
        <v>636</v>
      </c>
      <c r="Y2348" s="150"/>
      <c r="Z2348" s="153">
        <v>10000</v>
      </c>
      <c r="AA2348" s="153">
        <v>3.681</v>
      </c>
      <c r="AB2348" s="153">
        <v>82.234399999999994</v>
      </c>
      <c r="AC2348" s="153">
        <v>0</v>
      </c>
      <c r="AD2348" s="153">
        <v>30.270479999999999</v>
      </c>
      <c r="AE2348" s="154"/>
      <c r="AF2348" s="154"/>
      <c r="AG2348" s="150" t="s">
        <v>17</v>
      </c>
      <c r="AH2348" s="147">
        <v>2.5000000000000001E-5</v>
      </c>
      <c r="AI2348" s="147">
        <v>6.1458310784341601E-5</v>
      </c>
      <c r="AJ2348" s="147">
        <v>2.38226923438983E-5</v>
      </c>
    </row>
    <row r="2349" spans="1:36" ht="13.5" thickBot="1" x14ac:dyDescent="0.25">
      <c r="A2349" s="149">
        <v>8700</v>
      </c>
      <c r="B2349" s="149">
        <v>12956</v>
      </c>
      <c r="C2349" s="150" t="s">
        <v>2079</v>
      </c>
      <c r="D2349" s="150">
        <v>162060</v>
      </c>
      <c r="E2349" s="150" t="s">
        <v>430</v>
      </c>
      <c r="F2349" s="150" t="s">
        <v>2080</v>
      </c>
      <c r="G2349" s="150" t="s">
        <v>2081</v>
      </c>
      <c r="H2349" s="150" t="s">
        <v>76</v>
      </c>
      <c r="I2349" s="150" t="s">
        <v>102</v>
      </c>
      <c r="J2349" s="150" t="s">
        <v>61</v>
      </c>
      <c r="K2349" s="150" t="s">
        <v>203</v>
      </c>
      <c r="L2349" s="150" t="s">
        <v>821</v>
      </c>
      <c r="M2349" s="150" t="s">
        <v>102</v>
      </c>
      <c r="N2349" s="150" t="s">
        <v>921</v>
      </c>
      <c r="O2349" s="150" t="s">
        <v>62</v>
      </c>
      <c r="P2349" s="150" t="s">
        <v>1416</v>
      </c>
      <c r="Q2349" s="150" t="s">
        <v>96</v>
      </c>
      <c r="R2349" s="150" t="s">
        <v>57</v>
      </c>
      <c r="S2349" s="150" t="s">
        <v>1207</v>
      </c>
      <c r="T2349" s="152">
        <v>3.609</v>
      </c>
      <c r="U2349" s="151">
        <v>46896</v>
      </c>
      <c r="V2349" s="147">
        <v>5.7000000000000002E-2</v>
      </c>
      <c r="W2349" s="192">
        <v>5.2769999999999997E-2</v>
      </c>
      <c r="X2349" s="150" t="s">
        <v>636</v>
      </c>
      <c r="Y2349" s="150"/>
      <c r="Z2349" s="153">
        <v>200000</v>
      </c>
      <c r="AA2349" s="153">
        <v>3.681</v>
      </c>
      <c r="AB2349" s="153">
        <v>103.60429999999999</v>
      </c>
      <c r="AC2349" s="153">
        <v>0</v>
      </c>
      <c r="AD2349" s="153">
        <v>762.73486000000003</v>
      </c>
      <c r="AE2349" s="154"/>
      <c r="AF2349" s="154"/>
      <c r="AG2349" s="150" t="s">
        <v>17</v>
      </c>
      <c r="AH2349" s="147">
        <v>2.0000000000000001E-4</v>
      </c>
      <c r="AI2349" s="147">
        <v>1.548584497E-3</v>
      </c>
      <c r="AJ2349" s="147">
        <v>6.0026791399999996E-4</v>
      </c>
    </row>
    <row r="2350" spans="1:36" ht="13.5" thickBot="1" x14ac:dyDescent="0.25">
      <c r="A2350" s="149">
        <v>8700</v>
      </c>
      <c r="B2350" s="149">
        <v>12956</v>
      </c>
      <c r="C2350" s="150" t="s">
        <v>2053</v>
      </c>
      <c r="D2350" s="150">
        <v>170680</v>
      </c>
      <c r="E2350" s="150" t="s">
        <v>430</v>
      </c>
      <c r="F2350" s="150" t="s">
        <v>2084</v>
      </c>
      <c r="G2350" s="150" t="s">
        <v>2085</v>
      </c>
      <c r="H2350" s="150" t="s">
        <v>76</v>
      </c>
      <c r="I2350" s="150" t="s">
        <v>102</v>
      </c>
      <c r="J2350" s="150" t="s">
        <v>61</v>
      </c>
      <c r="K2350" s="150" t="s">
        <v>314</v>
      </c>
      <c r="L2350" s="150" t="s">
        <v>821</v>
      </c>
      <c r="M2350" s="150" t="s">
        <v>476</v>
      </c>
      <c r="N2350" s="150" t="s">
        <v>895</v>
      </c>
      <c r="O2350" s="150" t="s">
        <v>62</v>
      </c>
      <c r="P2350" s="150" t="s">
        <v>1423</v>
      </c>
      <c r="Q2350" s="150" t="s">
        <v>84</v>
      </c>
      <c r="R2350" s="150" t="s">
        <v>57</v>
      </c>
      <c r="S2350" s="150" t="s">
        <v>1207</v>
      </c>
      <c r="T2350" s="152">
        <v>4.9219999999999997</v>
      </c>
      <c r="U2350" s="151">
        <v>47644</v>
      </c>
      <c r="V2350" s="147">
        <v>7.1999999999999995E-2</v>
      </c>
      <c r="W2350" s="192">
        <v>5.9760000000000001E-2</v>
      </c>
      <c r="X2350" s="150" t="s">
        <v>636</v>
      </c>
      <c r="Y2350" s="150"/>
      <c r="Z2350" s="153">
        <v>50000</v>
      </c>
      <c r="AA2350" s="153">
        <v>3.681</v>
      </c>
      <c r="AB2350" s="153">
        <v>108.499</v>
      </c>
      <c r="AC2350" s="153">
        <v>0</v>
      </c>
      <c r="AD2350" s="153">
        <v>199.69241</v>
      </c>
      <c r="AE2350" s="154"/>
      <c r="AF2350" s="154"/>
      <c r="AG2350" s="150" t="s">
        <v>17</v>
      </c>
      <c r="AH2350" s="147">
        <v>5.8823529411764701E-5</v>
      </c>
      <c r="AI2350" s="147">
        <v>4.0543652399999998E-4</v>
      </c>
      <c r="AJ2350" s="147">
        <v>1.57156769E-4</v>
      </c>
    </row>
    <row r="2351" spans="1:36" ht="13.5" thickBot="1" x14ac:dyDescent="0.25">
      <c r="A2351" s="149">
        <v>8700</v>
      </c>
      <c r="B2351" s="149">
        <v>12956</v>
      </c>
      <c r="C2351" s="150" t="s">
        <v>2086</v>
      </c>
      <c r="D2351" s="150">
        <v>69375151</v>
      </c>
      <c r="E2351" s="150" t="s">
        <v>430</v>
      </c>
      <c r="F2351" s="150" t="s">
        <v>2087</v>
      </c>
      <c r="G2351" s="150" t="s">
        <v>2088</v>
      </c>
      <c r="H2351" s="150" t="s">
        <v>76</v>
      </c>
      <c r="I2351" s="150" t="s">
        <v>102</v>
      </c>
      <c r="J2351" s="150" t="s">
        <v>61</v>
      </c>
      <c r="K2351" s="150" t="s">
        <v>314</v>
      </c>
      <c r="L2351" s="150" t="s">
        <v>821</v>
      </c>
      <c r="M2351" s="150" t="s">
        <v>102</v>
      </c>
      <c r="N2351" s="150" t="s">
        <v>2179</v>
      </c>
      <c r="O2351" s="150" t="s">
        <v>62</v>
      </c>
      <c r="P2351" s="150" t="s">
        <v>1412</v>
      </c>
      <c r="Q2351" s="150" t="s">
        <v>96</v>
      </c>
      <c r="R2351" s="150" t="s">
        <v>57</v>
      </c>
      <c r="S2351" s="150" t="s">
        <v>1207</v>
      </c>
      <c r="T2351" s="152">
        <v>3.5179999999999998</v>
      </c>
      <c r="U2351" s="151">
        <v>46917</v>
      </c>
      <c r="V2351" s="147">
        <v>7.9500000000000001E-2</v>
      </c>
      <c r="W2351" s="192">
        <v>6.8709999999999993E-2</v>
      </c>
      <c r="X2351" s="150" t="s">
        <v>636</v>
      </c>
      <c r="Y2351" s="150"/>
      <c r="Z2351" s="153">
        <v>250000</v>
      </c>
      <c r="AA2351" s="153">
        <v>3.681</v>
      </c>
      <c r="AB2351" s="153">
        <v>106.2902</v>
      </c>
      <c r="AC2351" s="153">
        <v>0</v>
      </c>
      <c r="AD2351" s="153">
        <v>978.13557000000003</v>
      </c>
      <c r="AE2351" s="154"/>
      <c r="AF2351" s="154"/>
      <c r="AG2351" s="150" t="s">
        <v>17</v>
      </c>
      <c r="AH2351" s="147">
        <v>3.8461538399999997E-4</v>
      </c>
      <c r="AI2351" s="147">
        <v>1.9859136640000001E-3</v>
      </c>
      <c r="AJ2351" s="147">
        <v>7.6978702499999998E-4</v>
      </c>
    </row>
    <row r="2352" spans="1:36" ht="13.5" thickBot="1" x14ac:dyDescent="0.25">
      <c r="A2352" s="149">
        <v>8700</v>
      </c>
      <c r="B2352" s="149">
        <v>12956</v>
      </c>
      <c r="C2352" s="150" t="s">
        <v>1984</v>
      </c>
      <c r="D2352" s="150">
        <v>69469740</v>
      </c>
      <c r="E2352" s="150" t="s">
        <v>430</v>
      </c>
      <c r="F2352" s="150" t="s">
        <v>2089</v>
      </c>
      <c r="G2352" s="150" t="s">
        <v>2090</v>
      </c>
      <c r="H2352" s="150" t="s">
        <v>76</v>
      </c>
      <c r="I2352" s="150" t="s">
        <v>102</v>
      </c>
      <c r="J2352" s="150" t="s">
        <v>61</v>
      </c>
      <c r="K2352" s="150" t="s">
        <v>53</v>
      </c>
      <c r="L2352" s="150" t="s">
        <v>821</v>
      </c>
      <c r="M2352" s="150" t="s">
        <v>102</v>
      </c>
      <c r="N2352" s="150" t="s">
        <v>879</v>
      </c>
      <c r="O2352" s="150" t="s">
        <v>62</v>
      </c>
      <c r="P2352" s="150" t="s">
        <v>1968</v>
      </c>
      <c r="Q2352" s="150" t="s">
        <v>96</v>
      </c>
      <c r="R2352" s="150" t="s">
        <v>57</v>
      </c>
      <c r="S2352" s="150" t="s">
        <v>1207</v>
      </c>
      <c r="T2352" s="152">
        <v>6.6829999999999998</v>
      </c>
      <c r="U2352" s="151">
        <v>48852</v>
      </c>
      <c r="V2352" s="147">
        <v>8.5000000000000006E-2</v>
      </c>
      <c r="W2352" s="192">
        <v>8.6440000000000003E-2</v>
      </c>
      <c r="X2352" s="150" t="s">
        <v>636</v>
      </c>
      <c r="Y2352" s="150"/>
      <c r="Z2352" s="153">
        <v>1120000</v>
      </c>
      <c r="AA2352" s="153">
        <v>3.681</v>
      </c>
      <c r="AB2352" s="153">
        <v>99.075999999999993</v>
      </c>
      <c r="AC2352" s="153">
        <v>0</v>
      </c>
      <c r="AD2352" s="153">
        <v>4084.6260699999998</v>
      </c>
      <c r="AE2352" s="154"/>
      <c r="AF2352" s="154"/>
      <c r="AG2352" s="150" t="s">
        <v>17</v>
      </c>
      <c r="AH2352" s="147">
        <v>1.4933333330000001E-3</v>
      </c>
      <c r="AI2352" s="147">
        <v>8.2930372570000008E-3</v>
      </c>
      <c r="AJ2352" s="147">
        <v>3.214577046E-3</v>
      </c>
    </row>
    <row r="2353" spans="1:36" ht="13.5" thickBot="1" x14ac:dyDescent="0.25">
      <c r="A2353" s="149">
        <v>8700</v>
      </c>
      <c r="B2353" s="149">
        <v>12956</v>
      </c>
      <c r="C2353" s="150" t="s">
        <v>2091</v>
      </c>
      <c r="D2353" s="150">
        <v>18401292</v>
      </c>
      <c r="E2353" s="150" t="s">
        <v>430</v>
      </c>
      <c r="F2353" s="150" t="s">
        <v>2092</v>
      </c>
      <c r="G2353" s="150" t="s">
        <v>2093</v>
      </c>
      <c r="H2353" s="150" t="s">
        <v>76</v>
      </c>
      <c r="I2353" s="150" t="s">
        <v>102</v>
      </c>
      <c r="J2353" s="150" t="s">
        <v>61</v>
      </c>
      <c r="K2353" s="150" t="s">
        <v>314</v>
      </c>
      <c r="L2353" s="150" t="s">
        <v>821</v>
      </c>
      <c r="M2353" s="150" t="s">
        <v>476</v>
      </c>
      <c r="N2353" s="150" t="s">
        <v>1159</v>
      </c>
      <c r="O2353" s="150" t="s">
        <v>62</v>
      </c>
      <c r="P2353" s="150" t="s">
        <v>1981</v>
      </c>
      <c r="Q2353" s="150" t="s">
        <v>84</v>
      </c>
      <c r="R2353" s="150" t="s">
        <v>57</v>
      </c>
      <c r="S2353" s="150" t="s">
        <v>1207</v>
      </c>
      <c r="T2353" s="152">
        <v>3.9340000000000002</v>
      </c>
      <c r="U2353" s="151">
        <v>47133</v>
      </c>
      <c r="V2353" s="147">
        <v>7.8750000000000001E-2</v>
      </c>
      <c r="W2353" s="192">
        <v>6.7119999999999999E-2</v>
      </c>
      <c r="X2353" s="150" t="s">
        <v>636</v>
      </c>
      <c r="Y2353" s="150"/>
      <c r="Z2353" s="153">
        <v>170000</v>
      </c>
      <c r="AA2353" s="153">
        <v>3.681</v>
      </c>
      <c r="AB2353" s="153">
        <v>107.5415</v>
      </c>
      <c r="AC2353" s="153">
        <v>0</v>
      </c>
      <c r="AD2353" s="153">
        <v>672.96244000000002</v>
      </c>
      <c r="AE2353" s="154"/>
      <c r="AF2353" s="154"/>
      <c r="AG2353" s="150" t="s">
        <v>17</v>
      </c>
      <c r="AH2353" s="147">
        <v>4.2499999999999998E-4</v>
      </c>
      <c r="AI2353" s="147">
        <v>1.366319093E-3</v>
      </c>
      <c r="AJ2353" s="147">
        <v>5.2961754000000003E-4</v>
      </c>
    </row>
    <row r="2354" spans="1:36" ht="13.5" thickBot="1" x14ac:dyDescent="0.25">
      <c r="A2354" s="149">
        <v>8700</v>
      </c>
      <c r="B2354" s="149">
        <v>12956</v>
      </c>
      <c r="C2354" s="150" t="s">
        <v>2071</v>
      </c>
      <c r="D2354" s="150">
        <v>101569</v>
      </c>
      <c r="E2354" s="150" t="s">
        <v>430</v>
      </c>
      <c r="F2354" s="150" t="s">
        <v>2094</v>
      </c>
      <c r="G2354" s="150" t="s">
        <v>2095</v>
      </c>
      <c r="H2354" s="150" t="s">
        <v>76</v>
      </c>
      <c r="I2354" s="150" t="s">
        <v>230</v>
      </c>
      <c r="J2354" s="150" t="s">
        <v>61</v>
      </c>
      <c r="K2354" s="150" t="s">
        <v>314</v>
      </c>
      <c r="L2354" s="150" t="s">
        <v>821</v>
      </c>
      <c r="M2354" s="150" t="s">
        <v>476</v>
      </c>
      <c r="N2354" s="150" t="s">
        <v>895</v>
      </c>
      <c r="O2354" s="150" t="s">
        <v>62</v>
      </c>
      <c r="P2354" s="150" t="s">
        <v>1416</v>
      </c>
      <c r="Q2354" s="150" t="s">
        <v>96</v>
      </c>
      <c r="R2354" s="150" t="s">
        <v>57</v>
      </c>
      <c r="S2354" s="150" t="s">
        <v>1207</v>
      </c>
      <c r="T2354" s="152">
        <v>7.2530000000000001</v>
      </c>
      <c r="U2354" s="151">
        <v>48951</v>
      </c>
      <c r="V2354" s="147">
        <v>1</v>
      </c>
      <c r="W2354" s="192">
        <v>5.722E-2</v>
      </c>
      <c r="X2354" s="150" t="s">
        <v>636</v>
      </c>
      <c r="Y2354" s="150"/>
      <c r="Z2354" s="153">
        <v>100000</v>
      </c>
      <c r="AA2354" s="153">
        <v>3.681</v>
      </c>
      <c r="AB2354" s="153">
        <v>104.7456</v>
      </c>
      <c r="AC2354" s="153">
        <v>0</v>
      </c>
      <c r="AD2354" s="153">
        <v>385.56855000000002</v>
      </c>
      <c r="AE2354" s="154"/>
      <c r="AF2354" s="154"/>
      <c r="AG2354" s="150" t="s">
        <v>17</v>
      </c>
      <c r="AH2354" s="147">
        <v>6.6666666666666697E-5</v>
      </c>
      <c r="AI2354" s="147">
        <v>7.8282180399999999E-4</v>
      </c>
      <c r="AJ2354" s="147">
        <v>3.0344021399999999E-4</v>
      </c>
    </row>
    <row r="2355" spans="1:36" ht="13.5" thickBot="1" x14ac:dyDescent="0.25">
      <c r="A2355" s="149">
        <v>8700</v>
      </c>
      <c r="B2355" s="149">
        <v>12956</v>
      </c>
      <c r="C2355" s="150" t="s">
        <v>2071</v>
      </c>
      <c r="D2355" s="150">
        <v>101569</v>
      </c>
      <c r="E2355" s="150" t="s">
        <v>430</v>
      </c>
      <c r="F2355" s="150" t="s">
        <v>2096</v>
      </c>
      <c r="G2355" s="150" t="s">
        <v>2097</v>
      </c>
      <c r="H2355" s="150" t="s">
        <v>76</v>
      </c>
      <c r="I2355" s="150" t="s">
        <v>230</v>
      </c>
      <c r="J2355" s="150" t="s">
        <v>61</v>
      </c>
      <c r="K2355" s="150" t="s">
        <v>314</v>
      </c>
      <c r="L2355" s="150" t="s">
        <v>821</v>
      </c>
      <c r="M2355" s="150" t="s">
        <v>476</v>
      </c>
      <c r="N2355" s="150" t="s">
        <v>895</v>
      </c>
      <c r="O2355" s="150" t="s">
        <v>62</v>
      </c>
      <c r="P2355" s="150" t="s">
        <v>1416</v>
      </c>
      <c r="Q2355" s="150" t="s">
        <v>96</v>
      </c>
      <c r="R2355" s="150" t="s">
        <v>57</v>
      </c>
      <c r="S2355" s="150" t="s">
        <v>1207</v>
      </c>
      <c r="T2355" s="152">
        <v>4.0970000000000004</v>
      </c>
      <c r="U2355" s="151">
        <v>47125</v>
      </c>
      <c r="V2355" s="147">
        <v>5.8000000000000003E-2</v>
      </c>
      <c r="W2355" s="192">
        <v>5.348E-2</v>
      </c>
      <c r="X2355" s="150" t="s">
        <v>636</v>
      </c>
      <c r="Y2355" s="150"/>
      <c r="Z2355" s="153">
        <v>100000</v>
      </c>
      <c r="AA2355" s="153">
        <v>3.681</v>
      </c>
      <c r="AB2355" s="153">
        <v>103.73090000000001</v>
      </c>
      <c r="AC2355" s="153">
        <v>0</v>
      </c>
      <c r="AD2355" s="153">
        <v>381.83344</v>
      </c>
      <c r="AE2355" s="154"/>
      <c r="AF2355" s="154"/>
      <c r="AG2355" s="150" t="s">
        <v>17</v>
      </c>
      <c r="AH2355" s="147">
        <v>6.6666666666666697E-5</v>
      </c>
      <c r="AI2355" s="147">
        <v>7.7523839099999999E-4</v>
      </c>
      <c r="AJ2355" s="147">
        <v>3.0050070399999999E-4</v>
      </c>
    </row>
    <row r="2356" spans="1:36" ht="13.5" thickBot="1" x14ac:dyDescent="0.25">
      <c r="A2356" s="149">
        <v>8700</v>
      </c>
      <c r="B2356" s="149">
        <v>12956</v>
      </c>
      <c r="C2356" s="150" t="s">
        <v>2053</v>
      </c>
      <c r="D2356" s="150">
        <v>170680</v>
      </c>
      <c r="E2356" s="150" t="s">
        <v>430</v>
      </c>
      <c r="F2356" s="150" t="s">
        <v>2098</v>
      </c>
      <c r="G2356" s="150" t="s">
        <v>2099</v>
      </c>
      <c r="H2356" s="150" t="s">
        <v>76</v>
      </c>
      <c r="I2356" s="150" t="s">
        <v>102</v>
      </c>
      <c r="J2356" s="150" t="s">
        <v>61</v>
      </c>
      <c r="K2356" s="150" t="s">
        <v>314</v>
      </c>
      <c r="L2356" s="150" t="s">
        <v>821</v>
      </c>
      <c r="M2356" s="150" t="s">
        <v>476</v>
      </c>
      <c r="N2356" s="150" t="s">
        <v>895</v>
      </c>
      <c r="O2356" s="150" t="s">
        <v>62</v>
      </c>
      <c r="P2356" s="150" t="s">
        <v>1423</v>
      </c>
      <c r="Q2356" s="150" t="s">
        <v>84</v>
      </c>
      <c r="R2356" s="150" t="s">
        <v>57</v>
      </c>
      <c r="S2356" s="150" t="s">
        <v>1207</v>
      </c>
      <c r="T2356" s="152">
        <v>2.6469999999999998</v>
      </c>
      <c r="U2356" s="151">
        <v>46451</v>
      </c>
      <c r="V2356" s="147">
        <v>5.8000000000000003E-2</v>
      </c>
      <c r="W2356" s="192">
        <v>5.6370000000000003E-2</v>
      </c>
      <c r="X2356" s="150" t="s">
        <v>636</v>
      </c>
      <c r="Y2356" s="150"/>
      <c r="Z2356" s="153">
        <v>17000</v>
      </c>
      <c r="AA2356" s="153">
        <v>3.681</v>
      </c>
      <c r="AB2356" s="153">
        <v>100.8801</v>
      </c>
      <c r="AC2356" s="153">
        <v>0</v>
      </c>
      <c r="AD2356" s="153">
        <v>63.127740000000003</v>
      </c>
      <c r="AE2356" s="154"/>
      <c r="AF2356" s="154"/>
      <c r="AG2356" s="150" t="s">
        <v>17</v>
      </c>
      <c r="AH2356" s="147">
        <v>1.13333333333333E-5</v>
      </c>
      <c r="AI2356" s="147">
        <v>1.2816857399999999E-4</v>
      </c>
      <c r="AJ2356" s="147">
        <v>4.9681165557520202E-5</v>
      </c>
    </row>
    <row r="2357" spans="1:36" ht="13.5" thickBot="1" x14ac:dyDescent="0.25">
      <c r="A2357" s="149">
        <v>8700</v>
      </c>
      <c r="B2357" s="149">
        <v>12956</v>
      </c>
      <c r="C2357" s="150" t="s">
        <v>2012</v>
      </c>
      <c r="D2357" s="150">
        <v>50542270</v>
      </c>
      <c r="E2357" s="150" t="s">
        <v>430</v>
      </c>
      <c r="F2357" s="150" t="s">
        <v>2100</v>
      </c>
      <c r="G2357" s="150" t="s">
        <v>2101</v>
      </c>
      <c r="H2357" s="150" t="s">
        <v>76</v>
      </c>
      <c r="I2357" s="150" t="s">
        <v>102</v>
      </c>
      <c r="J2357" s="150" t="s">
        <v>61</v>
      </c>
      <c r="K2357" s="150" t="s">
        <v>314</v>
      </c>
      <c r="L2357" s="150" t="s">
        <v>821</v>
      </c>
      <c r="M2357" s="150" t="s">
        <v>476</v>
      </c>
      <c r="N2357" s="150" t="s">
        <v>1159</v>
      </c>
      <c r="O2357" s="150" t="s">
        <v>62</v>
      </c>
      <c r="P2357" s="150" t="s">
        <v>1412</v>
      </c>
      <c r="Q2357" s="150" t="s">
        <v>96</v>
      </c>
      <c r="R2357" s="150" t="s">
        <v>57</v>
      </c>
      <c r="S2357" s="150" t="s">
        <v>1207</v>
      </c>
      <c r="T2357" s="152">
        <v>4.3129999999999997</v>
      </c>
      <c r="U2357" s="151">
        <v>47192</v>
      </c>
      <c r="V2357" s="147">
        <v>5.9499999999999997E-2</v>
      </c>
      <c r="W2357" s="192">
        <v>6.0789999999999997E-2</v>
      </c>
      <c r="X2357" s="150" t="s">
        <v>636</v>
      </c>
      <c r="Y2357" s="150"/>
      <c r="Z2357" s="153">
        <v>140000</v>
      </c>
      <c r="AA2357" s="153">
        <v>3.681</v>
      </c>
      <c r="AB2357" s="153">
        <v>100.60250000000001</v>
      </c>
      <c r="AC2357" s="153">
        <v>0</v>
      </c>
      <c r="AD2357" s="153">
        <v>518.44492000000002</v>
      </c>
      <c r="AE2357" s="154"/>
      <c r="AF2357" s="154"/>
      <c r="AG2357" s="150" t="s">
        <v>17</v>
      </c>
      <c r="AH2357" s="147">
        <v>2.3333333300000001E-4</v>
      </c>
      <c r="AI2357" s="147">
        <v>1.052601379E-3</v>
      </c>
      <c r="AJ2357" s="147">
        <v>4.0801314699999999E-4</v>
      </c>
    </row>
    <row r="2358" spans="1:36" ht="13.5" thickBot="1" x14ac:dyDescent="0.25">
      <c r="A2358" s="149">
        <v>8700</v>
      </c>
      <c r="B2358" s="149">
        <v>12956</v>
      </c>
      <c r="C2358" s="150" t="s">
        <v>2102</v>
      </c>
      <c r="D2358" s="150">
        <v>69375151</v>
      </c>
      <c r="E2358" s="150" t="s">
        <v>430</v>
      </c>
      <c r="F2358" s="150" t="s">
        <v>2103</v>
      </c>
      <c r="G2358" s="150" t="s">
        <v>2104</v>
      </c>
      <c r="H2358" s="150" t="s">
        <v>76</v>
      </c>
      <c r="I2358" s="150" t="s">
        <v>102</v>
      </c>
      <c r="J2358" s="150" t="s">
        <v>61</v>
      </c>
      <c r="K2358" s="150" t="s">
        <v>314</v>
      </c>
      <c r="L2358" s="150" t="s">
        <v>821</v>
      </c>
      <c r="M2358" s="150" t="s">
        <v>102</v>
      </c>
      <c r="N2358" s="150" t="s">
        <v>1159</v>
      </c>
      <c r="O2358" s="150" t="s">
        <v>62</v>
      </c>
      <c r="P2358" s="150" t="s">
        <v>1412</v>
      </c>
      <c r="Q2358" s="150" t="s">
        <v>96</v>
      </c>
      <c r="R2358" s="150" t="s">
        <v>57</v>
      </c>
      <c r="S2358" s="150" t="s">
        <v>1207</v>
      </c>
      <c r="T2358" s="152">
        <v>5.6040000000000001</v>
      </c>
      <c r="U2358" s="151">
        <v>47922</v>
      </c>
      <c r="V2358" s="147">
        <v>6.6500000000000004E-2</v>
      </c>
      <c r="W2358" s="192">
        <v>6.9680000000000006E-2</v>
      </c>
      <c r="X2358" s="150" t="s">
        <v>636</v>
      </c>
      <c r="Y2358" s="150"/>
      <c r="Z2358" s="153">
        <v>100000</v>
      </c>
      <c r="AA2358" s="153">
        <v>3.681</v>
      </c>
      <c r="AB2358" s="153">
        <v>99.388300000000001</v>
      </c>
      <c r="AC2358" s="153">
        <v>0</v>
      </c>
      <c r="AD2358" s="153">
        <v>365.84832999999998</v>
      </c>
      <c r="AE2358" s="154"/>
      <c r="AF2358" s="154"/>
      <c r="AG2358" s="150" t="s">
        <v>17</v>
      </c>
      <c r="AH2358" s="147">
        <v>1.3333333299999999E-4</v>
      </c>
      <c r="AI2358" s="147">
        <v>7.4278373999999998E-4</v>
      </c>
      <c r="AJ2358" s="147">
        <v>2.87920515E-4</v>
      </c>
    </row>
    <row r="2359" spans="1:36" ht="13.5" thickBot="1" x14ac:dyDescent="0.25">
      <c r="A2359" s="149">
        <v>8700</v>
      </c>
      <c r="B2359" s="149">
        <v>12956</v>
      </c>
      <c r="C2359" s="150" t="s">
        <v>2062</v>
      </c>
      <c r="D2359" s="150">
        <v>125259</v>
      </c>
      <c r="E2359" s="150" t="s">
        <v>430</v>
      </c>
      <c r="F2359" s="150" t="s">
        <v>2107</v>
      </c>
      <c r="G2359" s="150" t="s">
        <v>2108</v>
      </c>
      <c r="H2359" s="150" t="s">
        <v>76</v>
      </c>
      <c r="I2359" s="150" t="s">
        <v>230</v>
      </c>
      <c r="J2359" s="150" t="s">
        <v>61</v>
      </c>
      <c r="K2359" s="150" t="s">
        <v>208</v>
      </c>
      <c r="L2359" s="150" t="s">
        <v>821</v>
      </c>
      <c r="M2359" s="150" t="s">
        <v>476</v>
      </c>
      <c r="N2359" s="150" t="s">
        <v>195</v>
      </c>
      <c r="O2359" s="150" t="s">
        <v>62</v>
      </c>
      <c r="P2359" s="150" t="s">
        <v>1423</v>
      </c>
      <c r="Q2359" s="150" t="s">
        <v>84</v>
      </c>
      <c r="R2359" s="150" t="s">
        <v>57</v>
      </c>
      <c r="S2359" s="150" t="s">
        <v>1207</v>
      </c>
      <c r="T2359" s="152">
        <v>4.8310000000000004</v>
      </c>
      <c r="U2359" s="151">
        <v>54788</v>
      </c>
      <c r="V2359" s="147">
        <v>7.7499999999999999E-2</v>
      </c>
      <c r="W2359" s="192">
        <v>7.868E-2</v>
      </c>
      <c r="X2359" s="150" t="s">
        <v>636</v>
      </c>
      <c r="Y2359" s="150"/>
      <c r="Z2359" s="153">
        <v>358000</v>
      </c>
      <c r="AA2359" s="153">
        <v>3.681</v>
      </c>
      <c r="AB2359" s="153">
        <v>100.4464</v>
      </c>
      <c r="AC2359" s="153">
        <v>0</v>
      </c>
      <c r="AD2359" s="153">
        <v>1323.68065</v>
      </c>
      <c r="AE2359" s="154"/>
      <c r="AF2359" s="154"/>
      <c r="AG2359" s="150" t="s">
        <v>17</v>
      </c>
      <c r="AH2359" s="147">
        <v>5.5076922999999995E-4</v>
      </c>
      <c r="AI2359" s="147">
        <v>2.6874756120000001E-3</v>
      </c>
      <c r="AJ2359" s="147">
        <v>1.0417289999999999E-3</v>
      </c>
    </row>
    <row r="2360" spans="1:36" ht="13.5" thickBot="1" x14ac:dyDescent="0.25">
      <c r="A2360" s="149">
        <v>8700</v>
      </c>
      <c r="B2360" s="149">
        <v>12956</v>
      </c>
      <c r="C2360" s="150" t="s">
        <v>2109</v>
      </c>
      <c r="D2360" s="150">
        <v>69767545</v>
      </c>
      <c r="E2360" s="150" t="s">
        <v>430</v>
      </c>
      <c r="F2360" s="150" t="s">
        <v>2110</v>
      </c>
      <c r="G2360" s="150" t="s">
        <v>2111</v>
      </c>
      <c r="H2360" s="150" t="s">
        <v>76</v>
      </c>
      <c r="I2360" s="150" t="s">
        <v>230</v>
      </c>
      <c r="J2360" s="150" t="s">
        <v>61</v>
      </c>
      <c r="K2360" s="150" t="s">
        <v>314</v>
      </c>
      <c r="L2360" s="150" t="s">
        <v>821</v>
      </c>
      <c r="M2360" s="150" t="s">
        <v>476</v>
      </c>
      <c r="N2360" s="150" t="s">
        <v>917</v>
      </c>
      <c r="O2360" s="150" t="s">
        <v>62</v>
      </c>
      <c r="P2360" s="150" t="s">
        <v>1412</v>
      </c>
      <c r="Q2360" s="150" t="s">
        <v>96</v>
      </c>
      <c r="R2360" s="150" t="s">
        <v>57</v>
      </c>
      <c r="S2360" s="150" t="s">
        <v>1207</v>
      </c>
      <c r="T2360" s="152">
        <v>7.3289999999999997</v>
      </c>
      <c r="U2360" s="151">
        <v>48995</v>
      </c>
      <c r="V2360" s="147">
        <v>6.3500000000000001E-2</v>
      </c>
      <c r="W2360" s="192">
        <v>5.9990000000000002E-2</v>
      </c>
      <c r="X2360" s="150" t="s">
        <v>636</v>
      </c>
      <c r="Y2360" s="150"/>
      <c r="Z2360" s="153">
        <v>20000</v>
      </c>
      <c r="AA2360" s="153">
        <v>3.681</v>
      </c>
      <c r="AB2360" s="153">
        <v>103.34050000000001</v>
      </c>
      <c r="AC2360" s="153">
        <v>0</v>
      </c>
      <c r="AD2360" s="153">
        <v>76.079279999999997</v>
      </c>
      <c r="AE2360" s="154"/>
      <c r="AF2360" s="154"/>
      <c r="AG2360" s="150" t="s">
        <v>17</v>
      </c>
      <c r="AH2360" s="147">
        <v>4.0000000000000003E-5</v>
      </c>
      <c r="AI2360" s="147">
        <v>1.5446415200000001E-4</v>
      </c>
      <c r="AJ2360" s="147">
        <v>5.9873952483914902E-5</v>
      </c>
    </row>
    <row r="2361" spans="1:36" ht="13.5" thickBot="1" x14ac:dyDescent="0.25">
      <c r="A2361" s="149">
        <v>8700</v>
      </c>
      <c r="B2361" s="149">
        <v>12956</v>
      </c>
      <c r="C2361" s="150" t="s">
        <v>1937</v>
      </c>
      <c r="D2361" s="150">
        <v>38630988</v>
      </c>
      <c r="E2361" s="150" t="s">
        <v>430</v>
      </c>
      <c r="F2361" s="150" t="s">
        <v>2180</v>
      </c>
      <c r="G2361" s="150" t="s">
        <v>2181</v>
      </c>
      <c r="H2361" s="150" t="s">
        <v>76</v>
      </c>
      <c r="I2361" s="150" t="s">
        <v>230</v>
      </c>
      <c r="J2361" s="150" t="s">
        <v>61</v>
      </c>
      <c r="K2361" s="150" t="s">
        <v>198</v>
      </c>
      <c r="L2361" s="150" t="s">
        <v>821</v>
      </c>
      <c r="M2361" s="150" t="s">
        <v>476</v>
      </c>
      <c r="N2361" s="150" t="s">
        <v>931</v>
      </c>
      <c r="O2361" s="150" t="s">
        <v>62</v>
      </c>
      <c r="P2361" s="150" t="s">
        <v>1412</v>
      </c>
      <c r="Q2361" s="150" t="s">
        <v>96</v>
      </c>
      <c r="R2361" s="150" t="s">
        <v>57</v>
      </c>
      <c r="S2361" s="150" t="s">
        <v>1216</v>
      </c>
      <c r="T2361" s="152">
        <v>4.1680000000000001</v>
      </c>
      <c r="U2361" s="151">
        <v>47183</v>
      </c>
      <c r="V2361" s="147">
        <v>1</v>
      </c>
      <c r="W2361" s="192">
        <v>6.1159999999999999E-2</v>
      </c>
      <c r="X2361" s="150" t="s">
        <v>636</v>
      </c>
      <c r="Y2361" s="150"/>
      <c r="Z2361" s="153">
        <v>140000</v>
      </c>
      <c r="AA2361" s="153">
        <v>3.9790999999999999</v>
      </c>
      <c r="AB2361" s="153">
        <v>102.044</v>
      </c>
      <c r="AC2361" s="153">
        <v>0</v>
      </c>
      <c r="AD2361" s="153">
        <v>568.46059000000002</v>
      </c>
      <c r="AE2361" s="154"/>
      <c r="AF2361" s="154"/>
      <c r="AG2361" s="150" t="s">
        <v>17</v>
      </c>
      <c r="AH2361" s="147">
        <v>4.6666666600000002E-4</v>
      </c>
      <c r="AI2361" s="147">
        <v>1.154148451E-3</v>
      </c>
      <c r="AJ2361" s="147">
        <v>4.4737519000000002E-4</v>
      </c>
    </row>
    <row r="2362" spans="1:36" ht="13.5" thickBot="1" x14ac:dyDescent="0.25">
      <c r="A2362" s="149">
        <v>8700</v>
      </c>
      <c r="B2362" s="149">
        <v>12956</v>
      </c>
      <c r="C2362" s="150" t="s">
        <v>2115</v>
      </c>
      <c r="D2362" s="150">
        <v>16732560</v>
      </c>
      <c r="E2362" s="150" t="s">
        <v>430</v>
      </c>
      <c r="F2362" s="150" t="s">
        <v>2116</v>
      </c>
      <c r="G2362" s="150" t="s">
        <v>2117</v>
      </c>
      <c r="H2362" s="150" t="s">
        <v>76</v>
      </c>
      <c r="I2362" s="150" t="s">
        <v>230</v>
      </c>
      <c r="J2362" s="150" t="s">
        <v>61</v>
      </c>
      <c r="K2362" s="150" t="s">
        <v>315</v>
      </c>
      <c r="L2362" s="150" t="s">
        <v>821</v>
      </c>
      <c r="M2362" s="150" t="s">
        <v>494</v>
      </c>
      <c r="N2362" s="150" t="s">
        <v>895</v>
      </c>
      <c r="O2362" s="150" t="s">
        <v>62</v>
      </c>
      <c r="P2362" s="150" t="s">
        <v>2118</v>
      </c>
      <c r="Q2362" s="150" t="s">
        <v>84</v>
      </c>
      <c r="R2362" s="150" t="s">
        <v>57</v>
      </c>
      <c r="S2362" s="150" t="s">
        <v>1213</v>
      </c>
      <c r="T2362" s="152">
        <v>5.6349999999999998</v>
      </c>
      <c r="U2362" s="151">
        <v>47908</v>
      </c>
      <c r="V2362" s="147">
        <v>1</v>
      </c>
      <c r="W2362" s="192">
        <v>6.7720000000000002E-2</v>
      </c>
      <c r="X2362" s="150" t="s">
        <v>636</v>
      </c>
      <c r="Y2362" s="150"/>
      <c r="Z2362" s="153">
        <v>80000</v>
      </c>
      <c r="AA2362" s="153">
        <v>4.6535000000000002</v>
      </c>
      <c r="AB2362" s="153">
        <v>99.458600000000004</v>
      </c>
      <c r="AC2362" s="153">
        <v>0</v>
      </c>
      <c r="AD2362" s="153">
        <v>370.26447999999999</v>
      </c>
      <c r="AE2362" s="154"/>
      <c r="AF2362" s="154"/>
      <c r="AG2362" s="150" t="s">
        <v>17</v>
      </c>
      <c r="AH2362" s="147">
        <v>2.0000000000000001E-4</v>
      </c>
      <c r="AI2362" s="147">
        <v>7.51749872E-4</v>
      </c>
      <c r="AJ2362" s="147">
        <v>2.9139600000000003E-4</v>
      </c>
    </row>
    <row r="2363" spans="1:36" ht="13.5" thickBot="1" x14ac:dyDescent="0.25">
      <c r="A2363" s="149">
        <v>8700</v>
      </c>
      <c r="B2363" s="149">
        <v>12956</v>
      </c>
      <c r="C2363" s="150" t="s">
        <v>2119</v>
      </c>
      <c r="D2363" s="150">
        <v>69450052</v>
      </c>
      <c r="E2363" s="150" t="s">
        <v>430</v>
      </c>
      <c r="F2363" s="150" t="s">
        <v>2120</v>
      </c>
      <c r="G2363" s="150" t="s">
        <v>2121</v>
      </c>
      <c r="H2363" s="150" t="s">
        <v>76</v>
      </c>
      <c r="I2363" s="150" t="s">
        <v>230</v>
      </c>
      <c r="J2363" s="150" t="s">
        <v>61</v>
      </c>
      <c r="K2363" s="150" t="s">
        <v>314</v>
      </c>
      <c r="L2363" s="150" t="s">
        <v>821</v>
      </c>
      <c r="M2363" s="150" t="s">
        <v>476</v>
      </c>
      <c r="N2363" s="150" t="s">
        <v>1161</v>
      </c>
      <c r="O2363" s="150" t="s">
        <v>62</v>
      </c>
      <c r="P2363" s="150" t="s">
        <v>1412</v>
      </c>
      <c r="Q2363" s="150" t="s">
        <v>96</v>
      </c>
      <c r="R2363" s="150" t="s">
        <v>57</v>
      </c>
      <c r="S2363" s="150" t="s">
        <v>1207</v>
      </c>
      <c r="T2363" s="152">
        <v>4.2679999999999998</v>
      </c>
      <c r="U2363" s="151">
        <v>47221</v>
      </c>
      <c r="V2363" s="147">
        <v>6.9000000000000006E-2</v>
      </c>
      <c r="W2363" s="192">
        <v>6.6540000000000002E-2</v>
      </c>
      <c r="X2363" s="150" t="s">
        <v>636</v>
      </c>
      <c r="Y2363" s="150"/>
      <c r="Z2363" s="153">
        <v>60000</v>
      </c>
      <c r="AA2363" s="153">
        <v>3.681</v>
      </c>
      <c r="AB2363" s="153">
        <v>101.256</v>
      </c>
      <c r="AC2363" s="153">
        <v>0</v>
      </c>
      <c r="AD2363" s="153">
        <v>223.63399999999999</v>
      </c>
      <c r="AE2363" s="154"/>
      <c r="AF2363" s="154"/>
      <c r="AG2363" s="150" t="s">
        <v>17</v>
      </c>
      <c r="AH2363" s="147">
        <v>9.2307692307692303E-5</v>
      </c>
      <c r="AI2363" s="147">
        <v>4.5404525699999998E-4</v>
      </c>
      <c r="AJ2363" s="147">
        <v>1.75998662E-4</v>
      </c>
    </row>
    <row r="2364" spans="1:36" ht="13.5" thickBot="1" x14ac:dyDescent="0.25">
      <c r="A2364" s="149">
        <v>8700</v>
      </c>
      <c r="B2364" s="149">
        <v>12956</v>
      </c>
      <c r="C2364" s="150" t="s">
        <v>2182</v>
      </c>
      <c r="D2364" s="150">
        <v>305698</v>
      </c>
      <c r="E2364" s="150" t="s">
        <v>430</v>
      </c>
      <c r="F2364" s="150" t="s">
        <v>2183</v>
      </c>
      <c r="G2364" s="150" t="s">
        <v>2184</v>
      </c>
      <c r="H2364" s="150" t="s">
        <v>76</v>
      </c>
      <c r="I2364" s="150" t="s">
        <v>102</v>
      </c>
      <c r="J2364" s="150" t="s">
        <v>61</v>
      </c>
      <c r="K2364" s="150" t="s">
        <v>314</v>
      </c>
      <c r="L2364" s="150" t="s">
        <v>821</v>
      </c>
      <c r="M2364" s="150" t="s">
        <v>102</v>
      </c>
      <c r="N2364" s="150" t="s">
        <v>914</v>
      </c>
      <c r="O2364" s="150" t="s">
        <v>62</v>
      </c>
      <c r="P2364" s="150" t="s">
        <v>1416</v>
      </c>
      <c r="Q2364" s="150" t="s">
        <v>96</v>
      </c>
      <c r="R2364" s="150" t="s">
        <v>57</v>
      </c>
      <c r="S2364" s="150" t="s">
        <v>1207</v>
      </c>
      <c r="T2364" s="152">
        <v>5.6829999999999998</v>
      </c>
      <c r="U2364" s="151">
        <v>47649</v>
      </c>
      <c r="V2364" s="147">
        <v>2.538E-2</v>
      </c>
      <c r="W2364" s="192">
        <v>5.287E-2</v>
      </c>
      <c r="X2364" s="150" t="s">
        <v>636</v>
      </c>
      <c r="Y2364" s="150"/>
      <c r="Z2364" s="153">
        <v>50000</v>
      </c>
      <c r="AA2364" s="153">
        <v>3.681</v>
      </c>
      <c r="AB2364" s="153">
        <v>86.384399999999999</v>
      </c>
      <c r="AC2364" s="153">
        <v>0</v>
      </c>
      <c r="AD2364" s="153">
        <v>158.99048999999999</v>
      </c>
      <c r="AE2364" s="154"/>
      <c r="AF2364" s="154"/>
      <c r="AG2364" s="150" t="s">
        <v>17</v>
      </c>
      <c r="AH2364" s="147">
        <v>7.6923076923076899E-5</v>
      </c>
      <c r="AI2364" s="147">
        <v>3.2279920700000001E-4</v>
      </c>
      <c r="AJ2364" s="147">
        <v>1.2512459399999999E-4</v>
      </c>
    </row>
    <row r="2365" spans="1:36" ht="13.5" thickBot="1" x14ac:dyDescent="0.25">
      <c r="A2365" s="149">
        <v>8700</v>
      </c>
      <c r="B2365" s="149">
        <v>12956</v>
      </c>
      <c r="C2365" s="150" t="s">
        <v>2122</v>
      </c>
      <c r="D2365" s="150">
        <v>41063211</v>
      </c>
      <c r="E2365" s="150" t="s">
        <v>430</v>
      </c>
      <c r="F2365" s="150" t="s">
        <v>2123</v>
      </c>
      <c r="G2365" s="150" t="s">
        <v>2124</v>
      </c>
      <c r="H2365" s="150" t="s">
        <v>76</v>
      </c>
      <c r="I2365" s="150" t="s">
        <v>230</v>
      </c>
      <c r="J2365" s="150" t="s">
        <v>61</v>
      </c>
      <c r="K2365" s="150" t="s">
        <v>67</v>
      </c>
      <c r="L2365" s="150" t="s">
        <v>821</v>
      </c>
      <c r="M2365" s="150" t="s">
        <v>476</v>
      </c>
      <c r="N2365" s="150" t="s">
        <v>900</v>
      </c>
      <c r="O2365" s="150" t="s">
        <v>62</v>
      </c>
      <c r="P2365" s="150" t="s">
        <v>298</v>
      </c>
      <c r="Q2365" s="150" t="s">
        <v>298</v>
      </c>
      <c r="R2365" s="150" t="s">
        <v>57</v>
      </c>
      <c r="S2365" s="150" t="s">
        <v>1207</v>
      </c>
      <c r="T2365" s="152">
        <v>6.0229999999999997</v>
      </c>
      <c r="U2365" s="151">
        <v>48176</v>
      </c>
      <c r="V2365" s="147">
        <v>5.8999999999999997E-2</v>
      </c>
      <c r="W2365" s="192">
        <v>7.8020000000000006E-2</v>
      </c>
      <c r="X2365" s="150" t="s">
        <v>636</v>
      </c>
      <c r="Y2365" s="150"/>
      <c r="Z2365" s="153">
        <v>50000</v>
      </c>
      <c r="AA2365" s="153">
        <v>3.681</v>
      </c>
      <c r="AB2365" s="153">
        <v>92.545000000000002</v>
      </c>
      <c r="AC2365" s="153">
        <v>0</v>
      </c>
      <c r="AD2365" s="153">
        <v>170.32907</v>
      </c>
      <c r="AE2365" s="154"/>
      <c r="AF2365" s="154"/>
      <c r="AG2365" s="150" t="s">
        <v>17</v>
      </c>
      <c r="AH2365" s="147">
        <v>1.6666666599999999E-4</v>
      </c>
      <c r="AI2365" s="147">
        <v>3.45819984E-4</v>
      </c>
      <c r="AJ2365" s="147">
        <v>1.3404799100000001E-4</v>
      </c>
    </row>
    <row r="2366" spans="1:36" ht="13.5" thickBot="1" x14ac:dyDescent="0.25">
      <c r="A2366" s="149">
        <v>8700</v>
      </c>
      <c r="B2366" s="149">
        <v>12956</v>
      </c>
      <c r="C2366" s="150" t="s">
        <v>2125</v>
      </c>
      <c r="D2366" s="150">
        <v>51147924</v>
      </c>
      <c r="E2366" s="150" t="s">
        <v>430</v>
      </c>
      <c r="F2366" s="150" t="s">
        <v>2126</v>
      </c>
      <c r="G2366" s="150" t="s">
        <v>2127</v>
      </c>
      <c r="H2366" s="150" t="s">
        <v>76</v>
      </c>
      <c r="I2366" s="150" t="s">
        <v>230</v>
      </c>
      <c r="J2366" s="150" t="s">
        <v>61</v>
      </c>
      <c r="K2366" s="150" t="s">
        <v>315</v>
      </c>
      <c r="L2366" s="150" t="s">
        <v>821</v>
      </c>
      <c r="M2366" s="150" t="s">
        <v>476</v>
      </c>
      <c r="N2366" s="150" t="s">
        <v>878</v>
      </c>
      <c r="O2366" s="150" t="s">
        <v>62</v>
      </c>
      <c r="P2366" s="150" t="s">
        <v>2128</v>
      </c>
      <c r="Q2366" s="150" t="s">
        <v>96</v>
      </c>
      <c r="R2366" s="150" t="s">
        <v>57</v>
      </c>
      <c r="S2366" s="150" t="s">
        <v>1207</v>
      </c>
      <c r="T2366" s="152">
        <v>1.9730000000000001</v>
      </c>
      <c r="U2366" s="151">
        <v>46888</v>
      </c>
      <c r="V2366" s="147">
        <v>6.1249999999999999E-2</v>
      </c>
      <c r="W2366" s="192">
        <v>6.0670000000000002E-2</v>
      </c>
      <c r="X2366" s="150" t="s">
        <v>636</v>
      </c>
      <c r="Y2366" s="150"/>
      <c r="Z2366" s="153">
        <v>60000</v>
      </c>
      <c r="AA2366" s="153">
        <v>3.681</v>
      </c>
      <c r="AB2366" s="153">
        <v>102.5479</v>
      </c>
      <c r="AC2366" s="153">
        <v>0</v>
      </c>
      <c r="AD2366" s="153">
        <v>226.48729</v>
      </c>
      <c r="AE2366" s="154"/>
      <c r="AF2366" s="154"/>
      <c r="AG2366" s="150" t="s">
        <v>17</v>
      </c>
      <c r="AH2366" s="147">
        <v>1.2E-4</v>
      </c>
      <c r="AI2366" s="147">
        <v>4.5983830599999998E-4</v>
      </c>
      <c r="AJ2366" s="147">
        <v>1.7824418400000001E-4</v>
      </c>
    </row>
    <row r="2367" spans="1:36" ht="13.5" thickBot="1" x14ac:dyDescent="0.25">
      <c r="A2367" s="149">
        <v>8700</v>
      </c>
      <c r="B2367" s="149">
        <v>12956</v>
      </c>
      <c r="C2367" s="150" t="s">
        <v>2129</v>
      </c>
      <c r="D2367" s="150">
        <v>100169</v>
      </c>
      <c r="E2367" s="150" t="s">
        <v>430</v>
      </c>
      <c r="F2367" s="150" t="s">
        <v>2130</v>
      </c>
      <c r="G2367" s="150" t="s">
        <v>2131</v>
      </c>
      <c r="H2367" s="150" t="s">
        <v>76</v>
      </c>
      <c r="I2367" s="150" t="s">
        <v>230</v>
      </c>
      <c r="J2367" s="150" t="s">
        <v>61</v>
      </c>
      <c r="K2367" s="150" t="s">
        <v>315</v>
      </c>
      <c r="L2367" s="150" t="s">
        <v>821</v>
      </c>
      <c r="M2367" s="150" t="s">
        <v>476</v>
      </c>
      <c r="N2367" s="150" t="s">
        <v>195</v>
      </c>
      <c r="O2367" s="150" t="s">
        <v>62</v>
      </c>
      <c r="P2367" s="150" t="s">
        <v>1949</v>
      </c>
      <c r="Q2367" s="150" t="s">
        <v>96</v>
      </c>
      <c r="R2367" s="150" t="s">
        <v>57</v>
      </c>
      <c r="S2367" s="150" t="s">
        <v>1207</v>
      </c>
      <c r="T2367" s="152">
        <v>3.081</v>
      </c>
      <c r="U2367" s="151">
        <v>46974</v>
      </c>
      <c r="V2367" s="147">
        <v>5.5E-2</v>
      </c>
      <c r="W2367" s="192">
        <v>6.003E-2</v>
      </c>
      <c r="X2367" s="150" t="s">
        <v>636</v>
      </c>
      <c r="Y2367" s="150"/>
      <c r="Z2367" s="153">
        <v>73000</v>
      </c>
      <c r="AA2367" s="153">
        <v>3.681</v>
      </c>
      <c r="AB2367" s="153">
        <v>100.6292</v>
      </c>
      <c r="AC2367" s="153">
        <v>0</v>
      </c>
      <c r="AD2367" s="153">
        <v>270.40374000000003</v>
      </c>
      <c r="AE2367" s="154"/>
      <c r="AF2367" s="154"/>
      <c r="AG2367" s="150" t="s">
        <v>17</v>
      </c>
      <c r="AH2367" s="147">
        <v>4.17142857142857E-5</v>
      </c>
      <c r="AI2367" s="147">
        <v>5.4900209999999997E-4</v>
      </c>
      <c r="AJ2367" s="147">
        <v>2.1280617600000001E-4</v>
      </c>
    </row>
    <row r="2368" spans="1:36" ht="13.5" thickBot="1" x14ac:dyDescent="0.25">
      <c r="A2368" s="149">
        <v>8700</v>
      </c>
      <c r="B2368" s="149">
        <v>12956</v>
      </c>
      <c r="C2368" s="150" t="s">
        <v>1946</v>
      </c>
      <c r="D2368" s="150">
        <v>43560927</v>
      </c>
      <c r="E2368" s="150" t="s">
        <v>430</v>
      </c>
      <c r="F2368" s="150" t="s">
        <v>2132</v>
      </c>
      <c r="G2368" s="150" t="s">
        <v>2133</v>
      </c>
      <c r="H2368" s="150" t="s">
        <v>76</v>
      </c>
      <c r="I2368" s="150" t="s">
        <v>230</v>
      </c>
      <c r="J2368" s="150" t="s">
        <v>61</v>
      </c>
      <c r="K2368" s="150" t="s">
        <v>153</v>
      </c>
      <c r="L2368" s="150" t="s">
        <v>821</v>
      </c>
      <c r="M2368" s="150" t="s">
        <v>476</v>
      </c>
      <c r="N2368" s="150" t="s">
        <v>931</v>
      </c>
      <c r="O2368" s="150" t="s">
        <v>62</v>
      </c>
      <c r="P2368" s="150" t="s">
        <v>1949</v>
      </c>
      <c r="Q2368" s="150" t="s">
        <v>96</v>
      </c>
      <c r="R2368" s="150" t="s">
        <v>57</v>
      </c>
      <c r="S2368" s="150" t="s">
        <v>1216</v>
      </c>
      <c r="T2368" s="152">
        <v>1.2589999999999999</v>
      </c>
      <c r="U2368" s="151">
        <v>45847</v>
      </c>
      <c r="V2368" s="147">
        <v>6.2500000000000003E-3</v>
      </c>
      <c r="W2368" s="192">
        <v>4.9590000000000002E-2</v>
      </c>
      <c r="X2368" s="150" t="s">
        <v>636</v>
      </c>
      <c r="Y2368" s="150"/>
      <c r="Z2368" s="153">
        <v>100000</v>
      </c>
      <c r="AA2368" s="153">
        <v>3.9790999999999999</v>
      </c>
      <c r="AB2368" s="153">
        <v>95.2654</v>
      </c>
      <c r="AC2368" s="153">
        <v>0</v>
      </c>
      <c r="AD2368" s="153">
        <v>379.07055000000003</v>
      </c>
      <c r="AE2368" s="154"/>
      <c r="AF2368" s="154"/>
      <c r="AG2368" s="150" t="s">
        <v>17</v>
      </c>
      <c r="AH2368" s="147">
        <v>1.25E-4</v>
      </c>
      <c r="AI2368" s="147">
        <v>7.6962888100000001E-4</v>
      </c>
      <c r="AJ2368" s="147">
        <v>2.9832632600000001E-4</v>
      </c>
    </row>
    <row r="2369" spans="1:36" ht="13.5" thickBot="1" x14ac:dyDescent="0.25">
      <c r="A2369" s="149">
        <v>8700</v>
      </c>
      <c r="B2369" s="149">
        <v>12956</v>
      </c>
      <c r="C2369" s="150" t="s">
        <v>1946</v>
      </c>
      <c r="D2369" s="150">
        <v>43560927</v>
      </c>
      <c r="E2369" s="150" t="s">
        <v>430</v>
      </c>
      <c r="F2369" s="150" t="s">
        <v>2134</v>
      </c>
      <c r="G2369" s="150" t="s">
        <v>2135</v>
      </c>
      <c r="H2369" s="150" t="s">
        <v>76</v>
      </c>
      <c r="I2369" s="150" t="s">
        <v>102</v>
      </c>
      <c r="J2369" s="150" t="s">
        <v>61</v>
      </c>
      <c r="K2369" s="150" t="s">
        <v>153</v>
      </c>
      <c r="L2369" s="150" t="s">
        <v>821</v>
      </c>
      <c r="M2369" s="150" t="s">
        <v>102</v>
      </c>
      <c r="N2369" s="150" t="s">
        <v>931</v>
      </c>
      <c r="O2369" s="150" t="s">
        <v>62</v>
      </c>
      <c r="P2369" s="150" t="s">
        <v>1416</v>
      </c>
      <c r="Q2369" s="150" t="s">
        <v>96</v>
      </c>
      <c r="R2369" s="150" t="s">
        <v>57</v>
      </c>
      <c r="S2369" s="150" t="s">
        <v>1216</v>
      </c>
      <c r="T2369" s="152">
        <v>2.1040000000000001</v>
      </c>
      <c r="U2369" s="151">
        <v>46170</v>
      </c>
      <c r="V2369" s="147">
        <v>1.4999999999999999E-2</v>
      </c>
      <c r="W2369" s="192">
        <v>5.042E-2</v>
      </c>
      <c r="X2369" s="150" t="s">
        <v>636</v>
      </c>
      <c r="Y2369" s="150"/>
      <c r="Z2369" s="153">
        <v>240000</v>
      </c>
      <c r="AA2369" s="153">
        <v>3.9790999999999999</v>
      </c>
      <c r="AB2369" s="153">
        <v>94.218599999999995</v>
      </c>
      <c r="AC2369" s="153">
        <v>0</v>
      </c>
      <c r="AD2369" s="153">
        <v>899.77256</v>
      </c>
      <c r="AE2369" s="154"/>
      <c r="AF2369" s="154"/>
      <c r="AG2369" s="150" t="s">
        <v>17</v>
      </c>
      <c r="AH2369" s="147">
        <v>4.0000000000000002E-4</v>
      </c>
      <c r="AI2369" s="147">
        <v>1.826812842E-3</v>
      </c>
      <c r="AJ2369" s="147">
        <v>7.0811579000000003E-4</v>
      </c>
    </row>
    <row r="2370" spans="1:36" ht="13.5" thickBot="1" x14ac:dyDescent="0.25">
      <c r="A2370" s="149">
        <v>8700</v>
      </c>
      <c r="B2370" s="149">
        <v>12956</v>
      </c>
      <c r="C2370" s="150" t="s">
        <v>1946</v>
      </c>
      <c r="D2370" s="150">
        <v>43560927</v>
      </c>
      <c r="E2370" s="150" t="s">
        <v>430</v>
      </c>
      <c r="F2370" s="150" t="s">
        <v>2136</v>
      </c>
      <c r="G2370" s="150" t="s">
        <v>2137</v>
      </c>
      <c r="H2370" s="150" t="s">
        <v>76</v>
      </c>
      <c r="I2370" s="150" t="s">
        <v>102</v>
      </c>
      <c r="J2370" s="150" t="s">
        <v>61</v>
      </c>
      <c r="K2370" s="150" t="s">
        <v>153</v>
      </c>
      <c r="L2370" s="150" t="s">
        <v>821</v>
      </c>
      <c r="M2370" s="150" t="s">
        <v>486</v>
      </c>
      <c r="N2370" s="150" t="s">
        <v>931</v>
      </c>
      <c r="O2370" s="150" t="s">
        <v>62</v>
      </c>
      <c r="P2370" s="150" t="s">
        <v>1949</v>
      </c>
      <c r="Q2370" s="150" t="s">
        <v>96</v>
      </c>
      <c r="R2370" s="150" t="s">
        <v>57</v>
      </c>
      <c r="S2370" s="150" t="s">
        <v>1216</v>
      </c>
      <c r="T2370" s="152">
        <v>3.0070000000000001</v>
      </c>
      <c r="U2370" s="151">
        <v>46492</v>
      </c>
      <c r="V2370" s="147">
        <v>3.7499999999999999E-3</v>
      </c>
      <c r="W2370" s="192">
        <v>6.3399999999999998E-2</v>
      </c>
      <c r="X2370" s="150" t="s">
        <v>636</v>
      </c>
      <c r="Y2370" s="150"/>
      <c r="Z2370" s="153">
        <v>180600</v>
      </c>
      <c r="AA2370" s="153">
        <v>3.9790999999999999</v>
      </c>
      <c r="AB2370" s="153">
        <v>84.359700000000004</v>
      </c>
      <c r="AC2370" s="153">
        <v>0</v>
      </c>
      <c r="AD2370" s="153">
        <v>606.23027999999999</v>
      </c>
      <c r="AE2370" s="154"/>
      <c r="AF2370" s="154"/>
      <c r="AG2370" s="150" t="s">
        <v>17</v>
      </c>
      <c r="AH2370" s="147">
        <v>1.4448E-4</v>
      </c>
      <c r="AI2370" s="147">
        <v>1.230832446E-3</v>
      </c>
      <c r="AJ2370" s="147">
        <v>4.7709971699999999E-4</v>
      </c>
    </row>
    <row r="2371" spans="1:36" ht="13.5" thickBot="1" x14ac:dyDescent="0.25">
      <c r="A2371" s="149">
        <v>8700</v>
      </c>
      <c r="B2371" s="149">
        <v>12956</v>
      </c>
      <c r="C2371" s="150" t="s">
        <v>1946</v>
      </c>
      <c r="D2371" s="150">
        <v>43560927</v>
      </c>
      <c r="E2371" s="150" t="s">
        <v>430</v>
      </c>
      <c r="F2371" s="150" t="s">
        <v>2138</v>
      </c>
      <c r="G2371" s="150" t="s">
        <v>2139</v>
      </c>
      <c r="H2371" s="150" t="s">
        <v>76</v>
      </c>
      <c r="I2371" s="150" t="s">
        <v>102</v>
      </c>
      <c r="J2371" s="150" t="s">
        <v>61</v>
      </c>
      <c r="K2371" s="150" t="s">
        <v>153</v>
      </c>
      <c r="L2371" s="150" t="s">
        <v>821</v>
      </c>
      <c r="M2371" s="150" t="s">
        <v>486</v>
      </c>
      <c r="N2371" s="150" t="s">
        <v>931</v>
      </c>
      <c r="O2371" s="150" t="s">
        <v>62</v>
      </c>
      <c r="P2371" s="150" t="s">
        <v>1949</v>
      </c>
      <c r="Q2371" s="150" t="s">
        <v>96</v>
      </c>
      <c r="R2371" s="150" t="s">
        <v>57</v>
      </c>
      <c r="S2371" s="150" t="s">
        <v>1216</v>
      </c>
      <c r="T2371" s="152">
        <v>2.2839999999999998</v>
      </c>
      <c r="U2371" s="151">
        <v>46219</v>
      </c>
      <c r="V2371" s="147">
        <v>0</v>
      </c>
      <c r="W2371" s="192">
        <v>5.441E-2</v>
      </c>
      <c r="X2371" s="150" t="s">
        <v>636</v>
      </c>
      <c r="Y2371" s="150"/>
      <c r="Z2371" s="153">
        <v>940000</v>
      </c>
      <c r="AA2371" s="153">
        <v>3.9790999999999999</v>
      </c>
      <c r="AB2371" s="153">
        <v>88.602000000000004</v>
      </c>
      <c r="AC2371" s="153">
        <v>0</v>
      </c>
      <c r="AD2371" s="153">
        <v>3314.0284499999998</v>
      </c>
      <c r="AE2371" s="154"/>
      <c r="AF2371" s="154"/>
      <c r="AG2371" s="150" t="s">
        <v>17</v>
      </c>
      <c r="AH2371" s="147">
        <v>9.3999999999999997E-4</v>
      </c>
      <c r="AI2371" s="147">
        <v>6.7284889570000004E-3</v>
      </c>
      <c r="AJ2371" s="147">
        <v>2.6081211849999998E-3</v>
      </c>
    </row>
    <row r="2372" spans="1:36" ht="13.5" thickBot="1" x14ac:dyDescent="0.25">
      <c r="A2372" s="149">
        <v>8700</v>
      </c>
      <c r="B2372" s="149">
        <v>12956</v>
      </c>
      <c r="C2372" s="150" t="s">
        <v>1420</v>
      </c>
      <c r="D2372" s="150">
        <v>10802929</v>
      </c>
      <c r="E2372" s="150" t="s">
        <v>430</v>
      </c>
      <c r="F2372" s="150" t="s">
        <v>1421</v>
      </c>
      <c r="G2372" s="150" t="s">
        <v>1422</v>
      </c>
      <c r="H2372" s="150" t="s">
        <v>76</v>
      </c>
      <c r="I2372" s="150" t="s">
        <v>102</v>
      </c>
      <c r="J2372" s="150" t="s">
        <v>61</v>
      </c>
      <c r="K2372" s="150" t="s">
        <v>153</v>
      </c>
      <c r="L2372" s="150" t="s">
        <v>821</v>
      </c>
      <c r="M2372" s="150" t="s">
        <v>102</v>
      </c>
      <c r="N2372" s="150" t="s">
        <v>931</v>
      </c>
      <c r="O2372" s="150" t="s">
        <v>62</v>
      </c>
      <c r="P2372" s="150" t="s">
        <v>1423</v>
      </c>
      <c r="Q2372" s="150" t="s">
        <v>84</v>
      </c>
      <c r="R2372" s="150" t="s">
        <v>57</v>
      </c>
      <c r="S2372" s="150" t="s">
        <v>1216</v>
      </c>
      <c r="T2372" s="152">
        <v>0.82</v>
      </c>
      <c r="U2372" s="151">
        <v>45688</v>
      </c>
      <c r="V2372" s="147">
        <v>0.02</v>
      </c>
      <c r="W2372" s="192">
        <v>7.6300000000000007E-2</v>
      </c>
      <c r="X2372" s="150" t="s">
        <v>636</v>
      </c>
      <c r="Y2372" s="150"/>
      <c r="Z2372" s="153">
        <v>961000</v>
      </c>
      <c r="AA2372" s="153">
        <v>3.9790999999999999</v>
      </c>
      <c r="AB2372" s="153">
        <v>95.926000000000002</v>
      </c>
      <c r="AC2372" s="153">
        <v>0</v>
      </c>
      <c r="AD2372" s="153">
        <v>3668.1288</v>
      </c>
      <c r="AE2372" s="154"/>
      <c r="AF2372" s="154"/>
      <c r="AG2372" s="150" t="s">
        <v>17</v>
      </c>
      <c r="AH2372" s="147">
        <v>3.203333333E-3</v>
      </c>
      <c r="AI2372" s="147">
        <v>7.4474207140000004E-3</v>
      </c>
      <c r="AJ2372" s="147">
        <v>2.8867961080000001E-3</v>
      </c>
    </row>
    <row r="2373" spans="1:36" ht="13.5" thickBot="1" x14ac:dyDescent="0.25">
      <c r="A2373" s="149">
        <v>8700</v>
      </c>
      <c r="B2373" s="149">
        <v>12956</v>
      </c>
      <c r="C2373" s="150" t="s">
        <v>2048</v>
      </c>
      <c r="D2373" s="150">
        <v>101752</v>
      </c>
      <c r="E2373" s="150" t="s">
        <v>430</v>
      </c>
      <c r="F2373" s="150" t="s">
        <v>2140</v>
      </c>
      <c r="G2373" s="150" t="s">
        <v>2141</v>
      </c>
      <c r="H2373" s="150" t="s">
        <v>76</v>
      </c>
      <c r="I2373" s="150" t="s">
        <v>230</v>
      </c>
      <c r="J2373" s="150" t="s">
        <v>61</v>
      </c>
      <c r="K2373" s="150" t="s">
        <v>314</v>
      </c>
      <c r="L2373" s="150" t="s">
        <v>821</v>
      </c>
      <c r="M2373" s="150" t="s">
        <v>476</v>
      </c>
      <c r="N2373" s="150" t="s">
        <v>915</v>
      </c>
      <c r="O2373" s="150" t="s">
        <v>62</v>
      </c>
      <c r="P2373" s="150" t="s">
        <v>1416</v>
      </c>
      <c r="Q2373" s="150" t="s">
        <v>96</v>
      </c>
      <c r="R2373" s="150" t="s">
        <v>57</v>
      </c>
      <c r="S2373" s="150" t="s">
        <v>1207</v>
      </c>
      <c r="T2373" s="152">
        <v>6.5449999999999999</v>
      </c>
      <c r="U2373" s="151">
        <v>48548</v>
      </c>
      <c r="V2373" s="147">
        <v>6.25E-2</v>
      </c>
      <c r="W2373" s="192">
        <v>5.2229999999999999E-2</v>
      </c>
      <c r="X2373" s="150" t="s">
        <v>636</v>
      </c>
      <c r="Y2373" s="150"/>
      <c r="Z2373" s="153">
        <v>275000</v>
      </c>
      <c r="AA2373" s="153">
        <v>3.681</v>
      </c>
      <c r="AB2373" s="153">
        <v>109.53700000000001</v>
      </c>
      <c r="AC2373" s="153">
        <v>0</v>
      </c>
      <c r="AD2373" s="153">
        <v>1108.81567</v>
      </c>
      <c r="AE2373" s="154"/>
      <c r="AF2373" s="154"/>
      <c r="AG2373" s="150" t="s">
        <v>17</v>
      </c>
      <c r="AH2373" s="147">
        <v>1.2222222199999999E-4</v>
      </c>
      <c r="AI2373" s="147">
        <v>2.2512341409999998E-3</v>
      </c>
      <c r="AJ2373" s="147">
        <v>8.7263150600000005E-4</v>
      </c>
    </row>
    <row r="2374" spans="1:36" ht="13.5" thickBot="1" x14ac:dyDescent="0.25">
      <c r="A2374" s="149">
        <v>8700</v>
      </c>
      <c r="B2374" s="149">
        <v>12956</v>
      </c>
      <c r="C2374" s="150" t="s">
        <v>2053</v>
      </c>
      <c r="D2374" s="150">
        <v>170680</v>
      </c>
      <c r="E2374" s="150" t="s">
        <v>430</v>
      </c>
      <c r="F2374" s="150" t="s">
        <v>2142</v>
      </c>
      <c r="G2374" s="150" t="s">
        <v>2143</v>
      </c>
      <c r="H2374" s="150" t="s">
        <v>76</v>
      </c>
      <c r="I2374" s="150" t="s">
        <v>230</v>
      </c>
      <c r="J2374" s="150" t="s">
        <v>61</v>
      </c>
      <c r="K2374" s="150" t="s">
        <v>314</v>
      </c>
      <c r="L2374" s="150" t="s">
        <v>821</v>
      </c>
      <c r="M2374" s="150" t="s">
        <v>476</v>
      </c>
      <c r="N2374" s="150" t="s">
        <v>895</v>
      </c>
      <c r="O2374" s="150" t="s">
        <v>62</v>
      </c>
      <c r="P2374" s="150" t="s">
        <v>1423</v>
      </c>
      <c r="Q2374" s="150" t="s">
        <v>84</v>
      </c>
      <c r="R2374" s="150" t="s">
        <v>57</v>
      </c>
      <c r="S2374" s="150" t="s">
        <v>1207</v>
      </c>
      <c r="T2374" s="152">
        <v>4.8079999999999998</v>
      </c>
      <c r="U2374" s="151">
        <v>47548</v>
      </c>
      <c r="V2374" s="147">
        <v>7.3499999999999996E-2</v>
      </c>
      <c r="W2374" s="192">
        <v>5.9880000000000003E-2</v>
      </c>
      <c r="X2374" s="150" t="s">
        <v>636</v>
      </c>
      <c r="Y2374" s="150"/>
      <c r="Z2374" s="153">
        <v>120000</v>
      </c>
      <c r="AA2374" s="153">
        <v>3.681</v>
      </c>
      <c r="AB2374" s="153">
        <v>107.2533</v>
      </c>
      <c r="AC2374" s="153">
        <v>0</v>
      </c>
      <c r="AD2374" s="153">
        <v>473.75927999999999</v>
      </c>
      <c r="AE2374" s="154"/>
      <c r="AF2374" s="154"/>
      <c r="AG2374" s="150" t="s">
        <v>17</v>
      </c>
      <c r="AH2374" s="147">
        <v>1.04347826E-4</v>
      </c>
      <c r="AI2374" s="147">
        <v>9.6187589499999995E-4</v>
      </c>
      <c r="AJ2374" s="147">
        <v>3.7284580699999999E-4</v>
      </c>
    </row>
    <row r="2375" spans="1:36" ht="13.5" thickBot="1" x14ac:dyDescent="0.25">
      <c r="A2375" s="149">
        <v>8700</v>
      </c>
      <c r="B2375" s="149">
        <v>12956</v>
      </c>
      <c r="C2375" s="150" t="s">
        <v>2144</v>
      </c>
      <c r="D2375" s="150">
        <v>40419079</v>
      </c>
      <c r="E2375" s="150" t="s">
        <v>430</v>
      </c>
      <c r="F2375" s="150" t="s">
        <v>2145</v>
      </c>
      <c r="G2375" s="150" t="s">
        <v>2146</v>
      </c>
      <c r="H2375" s="150" t="s">
        <v>76</v>
      </c>
      <c r="I2375" s="150" t="s">
        <v>230</v>
      </c>
      <c r="J2375" s="150" t="s">
        <v>61</v>
      </c>
      <c r="K2375" s="150" t="s">
        <v>153</v>
      </c>
      <c r="L2375" s="150" t="s">
        <v>821</v>
      </c>
      <c r="M2375" s="150" t="s">
        <v>476</v>
      </c>
      <c r="N2375" s="150" t="s">
        <v>895</v>
      </c>
      <c r="O2375" s="150" t="s">
        <v>62</v>
      </c>
      <c r="P2375" s="150" t="s">
        <v>1949</v>
      </c>
      <c r="Q2375" s="150" t="s">
        <v>96</v>
      </c>
      <c r="R2375" s="150" t="s">
        <v>57</v>
      </c>
      <c r="S2375" s="150" t="s">
        <v>1207</v>
      </c>
      <c r="T2375" s="152">
        <v>5.4080000000000004</v>
      </c>
      <c r="U2375" s="151">
        <v>47616</v>
      </c>
      <c r="V2375" s="147">
        <v>3.7499999999999999E-2</v>
      </c>
      <c r="W2375" s="192">
        <v>5.0840000000000003E-2</v>
      </c>
      <c r="X2375" s="150" t="s">
        <v>636</v>
      </c>
      <c r="Y2375" s="150"/>
      <c r="Z2375" s="153">
        <v>36000</v>
      </c>
      <c r="AA2375" s="153">
        <v>3.681</v>
      </c>
      <c r="AB2375" s="153">
        <v>94.522300000000001</v>
      </c>
      <c r="AC2375" s="153">
        <v>0</v>
      </c>
      <c r="AD2375" s="153">
        <v>125.25717</v>
      </c>
      <c r="AE2375" s="154"/>
      <c r="AF2375" s="154"/>
      <c r="AG2375" s="150" t="s">
        <v>17</v>
      </c>
      <c r="AH2375" s="147">
        <v>7.2000000000000002E-5</v>
      </c>
      <c r="AI2375" s="147">
        <v>2.5431027399999999E-4</v>
      </c>
      <c r="AJ2375" s="147">
        <v>9.8576666930202998E-5</v>
      </c>
    </row>
    <row r="2376" spans="1:36" ht="13.5" thickBot="1" x14ac:dyDescent="0.25">
      <c r="A2376" s="149">
        <v>8700</v>
      </c>
      <c r="B2376" s="149">
        <v>12956</v>
      </c>
      <c r="C2376" s="150" t="s">
        <v>2048</v>
      </c>
      <c r="D2376" s="150">
        <v>101752</v>
      </c>
      <c r="E2376" s="150" t="s">
        <v>430</v>
      </c>
      <c r="F2376" s="150" t="s">
        <v>2147</v>
      </c>
      <c r="G2376" s="150" t="s">
        <v>2148</v>
      </c>
      <c r="H2376" s="150" t="s">
        <v>76</v>
      </c>
      <c r="I2376" s="150" t="s">
        <v>102</v>
      </c>
      <c r="J2376" s="150" t="s">
        <v>61</v>
      </c>
      <c r="K2376" s="150" t="s">
        <v>314</v>
      </c>
      <c r="L2376" s="150" t="s">
        <v>821</v>
      </c>
      <c r="M2376" s="150" t="s">
        <v>476</v>
      </c>
      <c r="N2376" s="150" t="s">
        <v>915</v>
      </c>
      <c r="O2376" s="150" t="s">
        <v>62</v>
      </c>
      <c r="P2376" s="150" t="s">
        <v>1416</v>
      </c>
      <c r="Q2376" s="150" t="s">
        <v>96</v>
      </c>
      <c r="R2376" s="150" t="s">
        <v>57</v>
      </c>
      <c r="S2376" s="150" t="s">
        <v>1207</v>
      </c>
      <c r="T2376" s="152">
        <v>5.266</v>
      </c>
      <c r="U2376" s="151">
        <v>47609</v>
      </c>
      <c r="V2376" s="147">
        <v>4.65E-2</v>
      </c>
      <c r="W2376" s="192">
        <v>5.0029999999999998E-2</v>
      </c>
      <c r="X2376" s="150" t="s">
        <v>636</v>
      </c>
      <c r="Y2376" s="150"/>
      <c r="Z2376" s="153">
        <v>14000</v>
      </c>
      <c r="AA2376" s="153">
        <v>3.681</v>
      </c>
      <c r="AB2376" s="153">
        <v>100.0598</v>
      </c>
      <c r="AC2376" s="153">
        <v>0</v>
      </c>
      <c r="AD2376" s="153">
        <v>51.564819999999997</v>
      </c>
      <c r="AE2376" s="154"/>
      <c r="AF2376" s="154"/>
      <c r="AG2376" s="150" t="s">
        <v>17</v>
      </c>
      <c r="AH2376" s="147">
        <v>1.8666666666666699E-5</v>
      </c>
      <c r="AI2376" s="147">
        <v>1.04692318E-4</v>
      </c>
      <c r="AJ2376" s="147">
        <v>4.0581214524133602E-5</v>
      </c>
    </row>
    <row r="2377" spans="1:36" ht="13.5" thickBot="1" x14ac:dyDescent="0.25">
      <c r="A2377" s="149">
        <v>8700</v>
      </c>
      <c r="B2377" s="149">
        <v>12956</v>
      </c>
      <c r="C2377" s="150" t="s">
        <v>1424</v>
      </c>
      <c r="D2377" s="150">
        <v>36157131</v>
      </c>
      <c r="E2377" s="150" t="s">
        <v>430</v>
      </c>
      <c r="F2377" s="150" t="s">
        <v>1425</v>
      </c>
      <c r="G2377" s="150" t="s">
        <v>1426</v>
      </c>
      <c r="H2377" s="150" t="s">
        <v>76</v>
      </c>
      <c r="I2377" s="150" t="s">
        <v>102</v>
      </c>
      <c r="J2377" s="150" t="s">
        <v>61</v>
      </c>
      <c r="K2377" s="150" t="s">
        <v>196</v>
      </c>
      <c r="L2377" s="150" t="s">
        <v>821</v>
      </c>
      <c r="M2377" s="150" t="s">
        <v>3345</v>
      </c>
      <c r="N2377" s="150" t="s">
        <v>874</v>
      </c>
      <c r="O2377" s="150" t="s">
        <v>62</v>
      </c>
      <c r="P2377" s="150" t="s">
        <v>1427</v>
      </c>
      <c r="Q2377" s="150" t="s">
        <v>96</v>
      </c>
      <c r="R2377" s="150" t="s">
        <v>57</v>
      </c>
      <c r="S2377" s="150" t="s">
        <v>1216</v>
      </c>
      <c r="T2377" s="152">
        <v>0.98699999999999999</v>
      </c>
      <c r="U2377" s="151">
        <v>45745</v>
      </c>
      <c r="V2377" s="147">
        <v>0.03</v>
      </c>
      <c r="W2377" s="192">
        <v>7.6539999999999997E-2</v>
      </c>
      <c r="X2377" s="150" t="s">
        <v>636</v>
      </c>
      <c r="Y2377" s="150"/>
      <c r="Z2377" s="153">
        <v>894500</v>
      </c>
      <c r="AA2377" s="153">
        <v>3.9790999999999999</v>
      </c>
      <c r="AB2377" s="153">
        <v>95.771100000000004</v>
      </c>
      <c r="AC2377" s="153">
        <v>0</v>
      </c>
      <c r="AD2377" s="153">
        <v>3408.7855</v>
      </c>
      <c r="AE2377" s="154"/>
      <c r="AF2377" s="154"/>
      <c r="AG2377" s="150" t="s">
        <v>17</v>
      </c>
      <c r="AH2377" s="147">
        <v>1.6263636360000001E-3</v>
      </c>
      <c r="AI2377" s="147">
        <v>6.9208746820000003E-3</v>
      </c>
      <c r="AJ2377" s="147">
        <v>2.6826944339999998E-3</v>
      </c>
    </row>
    <row r="2378" spans="1:36" ht="13.5" thickBot="1" x14ac:dyDescent="0.25">
      <c r="A2378" s="149">
        <v>8700</v>
      </c>
      <c r="B2378" s="149">
        <v>12956</v>
      </c>
      <c r="C2378" s="150" t="s">
        <v>2102</v>
      </c>
      <c r="D2378" s="150">
        <v>69375151</v>
      </c>
      <c r="E2378" s="150" t="s">
        <v>430</v>
      </c>
      <c r="F2378" s="150" t="s">
        <v>2152</v>
      </c>
      <c r="G2378" s="150" t="s">
        <v>2153</v>
      </c>
      <c r="H2378" s="150" t="s">
        <v>76</v>
      </c>
      <c r="I2378" s="150" t="s">
        <v>102</v>
      </c>
      <c r="J2378" s="150" t="s">
        <v>61</v>
      </c>
      <c r="K2378" s="150" t="s">
        <v>314</v>
      </c>
      <c r="L2378" s="150" t="s">
        <v>821</v>
      </c>
      <c r="M2378" s="150" t="s">
        <v>102</v>
      </c>
      <c r="N2378" s="150" t="s">
        <v>1159</v>
      </c>
      <c r="O2378" s="150" t="s">
        <v>62</v>
      </c>
      <c r="P2378" s="150" t="s">
        <v>1412</v>
      </c>
      <c r="Q2378" s="150" t="s">
        <v>96</v>
      </c>
      <c r="R2378" s="150" t="s">
        <v>57</v>
      </c>
      <c r="S2378" s="150" t="s">
        <v>1207</v>
      </c>
      <c r="T2378" s="152">
        <v>3.024</v>
      </c>
      <c r="U2378" s="151">
        <v>46646</v>
      </c>
      <c r="V2378" s="147">
        <v>7.7499999999999999E-2</v>
      </c>
      <c r="W2378" s="192">
        <v>6.8779999999999994E-2</v>
      </c>
      <c r="X2378" s="150" t="s">
        <v>636</v>
      </c>
      <c r="Y2378" s="150"/>
      <c r="Z2378" s="153">
        <v>260000</v>
      </c>
      <c r="AA2378" s="153">
        <v>3.681</v>
      </c>
      <c r="AB2378" s="153">
        <v>103</v>
      </c>
      <c r="AC2378" s="153">
        <v>0</v>
      </c>
      <c r="AD2378" s="153">
        <v>985.77179999999998</v>
      </c>
      <c r="AE2378" s="154"/>
      <c r="AF2378" s="154"/>
      <c r="AG2378" s="150" t="s">
        <v>17</v>
      </c>
      <c r="AH2378" s="147">
        <v>4.3348505300000001E-4</v>
      </c>
      <c r="AI2378" s="147">
        <v>2.0014175410000001E-3</v>
      </c>
      <c r="AJ2378" s="147">
        <v>7.7579669399999998E-4</v>
      </c>
    </row>
    <row r="2379" spans="1:36" ht="13.5" thickBot="1" x14ac:dyDescent="0.25">
      <c r="A2379" s="149">
        <v>8700</v>
      </c>
      <c r="B2379" s="149">
        <v>12956</v>
      </c>
      <c r="C2379" s="150" t="s">
        <v>2154</v>
      </c>
      <c r="D2379" s="150">
        <v>65166126</v>
      </c>
      <c r="E2379" s="150" t="s">
        <v>430</v>
      </c>
      <c r="F2379" s="150" t="s">
        <v>2155</v>
      </c>
      <c r="G2379" s="150" t="s">
        <v>2156</v>
      </c>
      <c r="H2379" s="150" t="s">
        <v>76</v>
      </c>
      <c r="I2379" s="150" t="s">
        <v>102</v>
      </c>
      <c r="J2379" s="150" t="s">
        <v>61</v>
      </c>
      <c r="K2379" s="150" t="s">
        <v>173</v>
      </c>
      <c r="L2379" s="150" t="s">
        <v>821</v>
      </c>
      <c r="M2379" s="150" t="s">
        <v>486</v>
      </c>
      <c r="N2379" s="150" t="s">
        <v>931</v>
      </c>
      <c r="O2379" s="150" t="s">
        <v>62</v>
      </c>
      <c r="P2379" s="150" t="s">
        <v>1427</v>
      </c>
      <c r="Q2379" s="150" t="s">
        <v>96</v>
      </c>
      <c r="R2379" s="150" t="s">
        <v>57</v>
      </c>
      <c r="S2379" s="150" t="s">
        <v>1216</v>
      </c>
      <c r="T2379" s="152">
        <v>3.802</v>
      </c>
      <c r="U2379" s="151">
        <v>46996</v>
      </c>
      <c r="V2379" s="147">
        <v>7.9000000000000001E-2</v>
      </c>
      <c r="W2379" s="192">
        <v>0.12989000000000001</v>
      </c>
      <c r="X2379" s="150" t="s">
        <v>636</v>
      </c>
      <c r="Y2379" s="150"/>
      <c r="Z2379" s="153">
        <v>516000</v>
      </c>
      <c r="AA2379" s="153">
        <v>3.9790999999999999</v>
      </c>
      <c r="AB2379" s="153">
        <v>84.846500000000006</v>
      </c>
      <c r="AC2379" s="153">
        <v>0</v>
      </c>
      <c r="AD2379" s="153">
        <v>1742.0815700000001</v>
      </c>
      <c r="AE2379" s="154"/>
      <c r="AF2379" s="154"/>
      <c r="AG2379" s="150" t="s">
        <v>17</v>
      </c>
      <c r="AH2379" s="147">
        <v>8.4790890300000005E-4</v>
      </c>
      <c r="AI2379" s="147">
        <v>3.5369571450000001E-3</v>
      </c>
      <c r="AJ2379" s="147">
        <v>1.3710081E-3</v>
      </c>
    </row>
    <row r="2380" spans="1:36" ht="13.5" thickBot="1" x14ac:dyDescent="0.25">
      <c r="A2380" s="149">
        <v>8700</v>
      </c>
      <c r="B2380" s="149">
        <v>12956</v>
      </c>
      <c r="C2380" s="150" t="s">
        <v>2071</v>
      </c>
      <c r="D2380" s="150">
        <v>101569</v>
      </c>
      <c r="E2380" s="150" t="s">
        <v>430</v>
      </c>
      <c r="F2380" s="150" t="s">
        <v>2157</v>
      </c>
      <c r="G2380" s="150" t="s">
        <v>2158</v>
      </c>
      <c r="H2380" s="150" t="s">
        <v>76</v>
      </c>
      <c r="I2380" s="150" t="s">
        <v>102</v>
      </c>
      <c r="J2380" s="150" t="s">
        <v>61</v>
      </c>
      <c r="K2380" s="150" t="s">
        <v>314</v>
      </c>
      <c r="L2380" s="150" t="s">
        <v>821</v>
      </c>
      <c r="M2380" s="150" t="s">
        <v>476</v>
      </c>
      <c r="N2380" s="150" t="s">
        <v>895</v>
      </c>
      <c r="O2380" s="150" t="s">
        <v>62</v>
      </c>
      <c r="P2380" s="150" t="s">
        <v>1416</v>
      </c>
      <c r="Q2380" s="150" t="s">
        <v>96</v>
      </c>
      <c r="R2380" s="150" t="s">
        <v>57</v>
      </c>
      <c r="S2380" s="150" t="s">
        <v>1207</v>
      </c>
      <c r="T2380" s="152">
        <v>6.6529999999999996</v>
      </c>
      <c r="U2380" s="151">
        <v>48588</v>
      </c>
      <c r="V2380" s="147">
        <v>6.4000000000000001E-2</v>
      </c>
      <c r="W2380" s="192">
        <v>5.6739999999999999E-2</v>
      </c>
      <c r="X2380" s="150" t="s">
        <v>636</v>
      </c>
      <c r="Y2380" s="150"/>
      <c r="Z2380" s="153">
        <v>280000</v>
      </c>
      <c r="AA2380" s="153">
        <v>3.681</v>
      </c>
      <c r="AB2380" s="153">
        <v>106.4453</v>
      </c>
      <c r="AC2380" s="153">
        <v>0</v>
      </c>
      <c r="AD2380" s="153">
        <v>1097.11042</v>
      </c>
      <c r="AE2380" s="154"/>
      <c r="AF2380" s="154"/>
      <c r="AG2380" s="150" t="s">
        <v>17</v>
      </c>
      <c r="AH2380" s="147">
        <v>2.7999999999999998E-4</v>
      </c>
      <c r="AI2380" s="147">
        <v>2.2274689120000001E-3</v>
      </c>
      <c r="AJ2380" s="147">
        <v>8.6341954200000004E-4</v>
      </c>
    </row>
    <row r="2381" spans="1:36" ht="13.5" thickBot="1" x14ac:dyDescent="0.25">
      <c r="A2381" s="149">
        <v>8700</v>
      </c>
      <c r="B2381" s="149">
        <v>14483</v>
      </c>
      <c r="C2381" s="150" t="s">
        <v>1428</v>
      </c>
      <c r="D2381" s="150">
        <v>520043605</v>
      </c>
      <c r="E2381" s="150" t="s">
        <v>429</v>
      </c>
      <c r="F2381" s="150" t="s">
        <v>1429</v>
      </c>
      <c r="G2381" s="150">
        <v>1110915</v>
      </c>
      <c r="H2381" s="150" t="s">
        <v>102</v>
      </c>
      <c r="I2381" s="150" t="s">
        <v>229</v>
      </c>
      <c r="J2381" s="150" t="s">
        <v>53</v>
      </c>
      <c r="K2381" s="150" t="s">
        <v>53</v>
      </c>
      <c r="L2381" s="150" t="s">
        <v>821</v>
      </c>
      <c r="M2381" s="150" t="s">
        <v>311</v>
      </c>
      <c r="N2381" s="150" t="s">
        <v>265</v>
      </c>
      <c r="O2381" s="150" t="s">
        <v>62</v>
      </c>
      <c r="P2381" s="150" t="s">
        <v>1345</v>
      </c>
      <c r="Q2381" s="150" t="s">
        <v>65</v>
      </c>
      <c r="R2381" s="150" t="s">
        <v>57</v>
      </c>
      <c r="S2381" s="150" t="s">
        <v>1206</v>
      </c>
      <c r="T2381" s="152">
        <v>5.6639999999999997</v>
      </c>
      <c r="U2381" s="151">
        <v>50009</v>
      </c>
      <c r="V2381" s="147">
        <v>5.1499999999999997E-2</v>
      </c>
      <c r="W2381" s="192">
        <v>2.98E-2</v>
      </c>
      <c r="X2381" s="150" t="s">
        <v>636</v>
      </c>
      <c r="Y2381" s="150"/>
      <c r="Z2381" s="153">
        <v>152085.72</v>
      </c>
      <c r="AA2381" s="153">
        <v>1</v>
      </c>
      <c r="AB2381" s="153">
        <v>154.27000000000001</v>
      </c>
      <c r="AC2381" s="153">
        <v>0</v>
      </c>
      <c r="AD2381" s="153">
        <v>234.62263999999999</v>
      </c>
      <c r="AE2381" s="154"/>
      <c r="AF2381" s="154"/>
      <c r="AG2381" s="150" t="s">
        <v>17</v>
      </c>
      <c r="AH2381" s="147">
        <v>5.2371353934430298E-5</v>
      </c>
      <c r="AI2381" s="147">
        <v>2.6369412580000001E-3</v>
      </c>
      <c r="AJ2381" s="147">
        <v>1.837326166E-3</v>
      </c>
    </row>
    <row r="2382" spans="1:36" ht="13.5" thickBot="1" x14ac:dyDescent="0.25">
      <c r="A2382" s="149">
        <v>8700</v>
      </c>
      <c r="B2382" s="149">
        <v>14483</v>
      </c>
      <c r="C2382" s="150" t="s">
        <v>1438</v>
      </c>
      <c r="D2382" s="150">
        <v>1560</v>
      </c>
      <c r="E2382" s="150" t="s">
        <v>2</v>
      </c>
      <c r="F2382" s="150" t="s">
        <v>2159</v>
      </c>
      <c r="G2382" s="150">
        <v>1128347</v>
      </c>
      <c r="H2382" s="150" t="s">
        <v>102</v>
      </c>
      <c r="I2382" s="150" t="s">
        <v>229</v>
      </c>
      <c r="J2382" s="150" t="s">
        <v>53</v>
      </c>
      <c r="K2382" s="150" t="s">
        <v>53</v>
      </c>
      <c r="L2382" s="150" t="s">
        <v>821</v>
      </c>
      <c r="M2382" s="150" t="s">
        <v>311</v>
      </c>
      <c r="N2382" s="150" t="s">
        <v>652</v>
      </c>
      <c r="O2382" s="150" t="s">
        <v>62</v>
      </c>
      <c r="P2382" s="150" t="s">
        <v>1404</v>
      </c>
      <c r="Q2382" s="150" t="s">
        <v>65</v>
      </c>
      <c r="R2382" s="150" t="s">
        <v>57</v>
      </c>
      <c r="S2382" s="150" t="s">
        <v>1206</v>
      </c>
      <c r="T2382" s="152">
        <v>0.73799999999999999</v>
      </c>
      <c r="U2382" s="151">
        <v>45657</v>
      </c>
      <c r="V2382" s="147">
        <v>4.0399999999999998E-2</v>
      </c>
      <c r="W2382" s="192">
        <v>1.8800000000000001E-2</v>
      </c>
      <c r="X2382" s="150" t="s">
        <v>636</v>
      </c>
      <c r="Y2382" s="150"/>
      <c r="Z2382" s="153">
        <v>115000</v>
      </c>
      <c r="AA2382" s="153">
        <v>1</v>
      </c>
      <c r="AB2382" s="153">
        <v>116.01</v>
      </c>
      <c r="AC2382" s="153">
        <v>0</v>
      </c>
      <c r="AD2382" s="153">
        <v>133.41149999999999</v>
      </c>
      <c r="AE2382" s="154"/>
      <c r="AF2382" s="154"/>
      <c r="AG2382" s="150" t="s">
        <v>17</v>
      </c>
      <c r="AH2382" s="147">
        <v>6.7708896960000002E-3</v>
      </c>
      <c r="AI2382" s="147">
        <v>1.499421746E-3</v>
      </c>
      <c r="AJ2382" s="147">
        <v>1.0447433360000001E-3</v>
      </c>
    </row>
    <row r="2383" spans="1:36" ht="13.5" thickBot="1" x14ac:dyDescent="0.25">
      <c r="A2383" s="149">
        <v>8700</v>
      </c>
      <c r="B2383" s="149">
        <v>14483</v>
      </c>
      <c r="C2383" s="150" t="s">
        <v>1332</v>
      </c>
      <c r="D2383" s="150">
        <v>520036104</v>
      </c>
      <c r="E2383" s="150" t="s">
        <v>429</v>
      </c>
      <c r="F2383" s="150" t="s">
        <v>1333</v>
      </c>
      <c r="G2383" s="150">
        <v>1129733</v>
      </c>
      <c r="H2383" s="150" t="s">
        <v>102</v>
      </c>
      <c r="I2383" s="150" t="s">
        <v>229</v>
      </c>
      <c r="J2383" s="150" t="s">
        <v>53</v>
      </c>
      <c r="K2383" s="150" t="s">
        <v>53</v>
      </c>
      <c r="L2383" s="150" t="s">
        <v>821</v>
      </c>
      <c r="M2383" s="150" t="s">
        <v>311</v>
      </c>
      <c r="N2383" s="150" t="s">
        <v>140</v>
      </c>
      <c r="O2383" s="150" t="s">
        <v>62</v>
      </c>
      <c r="P2383" s="150" t="s">
        <v>1334</v>
      </c>
      <c r="Q2383" s="150" t="s">
        <v>65</v>
      </c>
      <c r="R2383" s="150" t="s">
        <v>57</v>
      </c>
      <c r="S2383" s="150" t="s">
        <v>1206</v>
      </c>
      <c r="T2383" s="152">
        <v>0.98699999999999999</v>
      </c>
      <c r="U2383" s="151">
        <v>45748</v>
      </c>
      <c r="V2383" s="147">
        <v>4.3400000000000001E-2</v>
      </c>
      <c r="W2383" s="192">
        <v>2.35E-2</v>
      </c>
      <c r="X2383" s="150" t="s">
        <v>636</v>
      </c>
      <c r="Y2383" s="150"/>
      <c r="Z2383" s="153">
        <v>1044704</v>
      </c>
      <c r="AA2383" s="153">
        <v>1</v>
      </c>
      <c r="AB2383" s="153">
        <v>113.93</v>
      </c>
      <c r="AC2383" s="153">
        <v>13.781180000000001</v>
      </c>
      <c r="AD2383" s="153">
        <v>1204.0124499999999</v>
      </c>
      <c r="AE2383" s="154"/>
      <c r="AF2383" s="154"/>
      <c r="AG2383" s="150" t="s">
        <v>17</v>
      </c>
      <c r="AH2383" s="147">
        <v>2.401730195E-3</v>
      </c>
      <c r="AI2383" s="147">
        <v>1.3531985255E-2</v>
      </c>
      <c r="AJ2383" s="147">
        <v>9.4286023660000006E-3</v>
      </c>
    </row>
    <row r="2384" spans="1:36" ht="13.5" thickBot="1" x14ac:dyDescent="0.25">
      <c r="A2384" s="149">
        <v>8700</v>
      </c>
      <c r="B2384" s="149">
        <v>14483</v>
      </c>
      <c r="C2384" s="150" t="s">
        <v>1332</v>
      </c>
      <c r="D2384" s="150">
        <v>520036104</v>
      </c>
      <c r="E2384" s="150" t="s">
        <v>429</v>
      </c>
      <c r="F2384" s="150" t="s">
        <v>1430</v>
      </c>
      <c r="G2384" s="150">
        <v>1129741</v>
      </c>
      <c r="H2384" s="150" t="s">
        <v>102</v>
      </c>
      <c r="I2384" s="150" t="s">
        <v>228</v>
      </c>
      <c r="J2384" s="150" t="s">
        <v>53</v>
      </c>
      <c r="K2384" s="150" t="s">
        <v>53</v>
      </c>
      <c r="L2384" s="150" t="s">
        <v>821</v>
      </c>
      <c r="M2384" s="150" t="s">
        <v>311</v>
      </c>
      <c r="N2384" s="150" t="s">
        <v>140</v>
      </c>
      <c r="O2384" s="150" t="s">
        <v>62</v>
      </c>
      <c r="P2384" s="150" t="s">
        <v>1334</v>
      </c>
      <c r="Q2384" s="150" t="s">
        <v>65</v>
      </c>
      <c r="R2384" s="150" t="s">
        <v>57</v>
      </c>
      <c r="S2384" s="150" t="s">
        <v>1206</v>
      </c>
      <c r="T2384" s="152">
        <v>0.98199999999999998</v>
      </c>
      <c r="U2384" s="151">
        <v>45748</v>
      </c>
      <c r="V2384" s="147">
        <v>6.2300000000000001E-2</v>
      </c>
      <c r="W2384" s="192">
        <v>4.9299999999999997E-2</v>
      </c>
      <c r="X2384" s="150" t="s">
        <v>636</v>
      </c>
      <c r="Y2384" s="150"/>
      <c r="Z2384" s="153">
        <v>226000</v>
      </c>
      <c r="AA2384" s="153">
        <v>1</v>
      </c>
      <c r="AB2384" s="153">
        <v>101.32</v>
      </c>
      <c r="AC2384" s="153">
        <v>4.9345499999999998</v>
      </c>
      <c r="AD2384" s="153">
        <v>233.91775000000001</v>
      </c>
      <c r="AE2384" s="154"/>
      <c r="AF2384" s="154"/>
      <c r="AG2384" s="150" t="s">
        <v>17</v>
      </c>
      <c r="AH2384" s="147">
        <v>1.421196881E-3</v>
      </c>
      <c r="AI2384" s="147">
        <v>2.629018947E-3</v>
      </c>
      <c r="AJ2384" s="147">
        <v>1.831806183E-3</v>
      </c>
    </row>
    <row r="2385" spans="1:36" ht="13.5" thickBot="1" x14ac:dyDescent="0.25">
      <c r="A2385" s="149">
        <v>8700</v>
      </c>
      <c r="B2385" s="149">
        <v>14483</v>
      </c>
      <c r="C2385" s="150" t="s">
        <v>1433</v>
      </c>
      <c r="D2385" s="150">
        <v>510381601</v>
      </c>
      <c r="E2385" s="150" t="s">
        <v>429</v>
      </c>
      <c r="F2385" s="150" t="s">
        <v>1434</v>
      </c>
      <c r="G2385" s="150">
        <v>1132331</v>
      </c>
      <c r="H2385" s="150" t="s">
        <v>102</v>
      </c>
      <c r="I2385" s="150" t="s">
        <v>228</v>
      </c>
      <c r="J2385" s="150" t="s">
        <v>53</v>
      </c>
      <c r="K2385" s="150" t="s">
        <v>53</v>
      </c>
      <c r="L2385" s="150" t="s">
        <v>821</v>
      </c>
      <c r="M2385" s="150" t="s">
        <v>311</v>
      </c>
      <c r="N2385" s="150" t="s">
        <v>140</v>
      </c>
      <c r="O2385" s="150" t="s">
        <v>62</v>
      </c>
      <c r="P2385" s="150" t="s">
        <v>1334</v>
      </c>
      <c r="Q2385" s="150" t="s">
        <v>65</v>
      </c>
      <c r="R2385" s="150" t="s">
        <v>57</v>
      </c>
      <c r="S2385" s="150" t="s">
        <v>1206</v>
      </c>
      <c r="T2385" s="152">
        <v>0.58599999999999997</v>
      </c>
      <c r="U2385" s="151">
        <v>45788</v>
      </c>
      <c r="V2385" s="147">
        <v>4.2000000000000003E-2</v>
      </c>
      <c r="W2385" s="192">
        <v>5.2600000000000001E-2</v>
      </c>
      <c r="X2385" s="150" t="s">
        <v>636</v>
      </c>
      <c r="Y2385" s="150"/>
      <c r="Z2385" s="153">
        <v>50000</v>
      </c>
      <c r="AA2385" s="153">
        <v>1</v>
      </c>
      <c r="AB2385" s="153">
        <v>101.08</v>
      </c>
      <c r="AC2385" s="153">
        <v>0</v>
      </c>
      <c r="AD2385" s="153">
        <v>50.54</v>
      </c>
      <c r="AE2385" s="154"/>
      <c r="AF2385" s="154"/>
      <c r="AG2385" s="150" t="s">
        <v>17</v>
      </c>
      <c r="AH2385" s="147">
        <v>2.0711274800000001E-4</v>
      </c>
      <c r="AI2385" s="147">
        <v>5.6802280899999997E-4</v>
      </c>
      <c r="AJ2385" s="147">
        <v>3.9577793699999999E-4</v>
      </c>
    </row>
    <row r="2386" spans="1:36" ht="13.5" thickBot="1" x14ac:dyDescent="0.25">
      <c r="A2386" s="149">
        <v>8700</v>
      </c>
      <c r="B2386" s="149">
        <v>14483</v>
      </c>
      <c r="C2386" s="150" t="s">
        <v>1440</v>
      </c>
      <c r="D2386" s="150">
        <v>520026683</v>
      </c>
      <c r="E2386" s="150" t="s">
        <v>429</v>
      </c>
      <c r="F2386" s="150" t="s">
        <v>1441</v>
      </c>
      <c r="G2386" s="150">
        <v>1133149</v>
      </c>
      <c r="H2386" s="150" t="s">
        <v>102</v>
      </c>
      <c r="I2386" s="150" t="s">
        <v>229</v>
      </c>
      <c r="J2386" s="150" t="s">
        <v>53</v>
      </c>
      <c r="K2386" s="150" t="s">
        <v>53</v>
      </c>
      <c r="L2386" s="150" t="s">
        <v>821</v>
      </c>
      <c r="M2386" s="150" t="s">
        <v>311</v>
      </c>
      <c r="N2386" s="150" t="s">
        <v>651</v>
      </c>
      <c r="O2386" s="150" t="s">
        <v>62</v>
      </c>
      <c r="P2386" s="150" t="s">
        <v>1369</v>
      </c>
      <c r="Q2386" s="150" t="s">
        <v>65</v>
      </c>
      <c r="R2386" s="150" t="s">
        <v>57</v>
      </c>
      <c r="S2386" s="150" t="s">
        <v>1206</v>
      </c>
      <c r="T2386" s="152">
        <v>2.0310000000000001</v>
      </c>
      <c r="U2386" s="151">
        <v>46936</v>
      </c>
      <c r="V2386" s="147">
        <v>3.2000000000000001E-2</v>
      </c>
      <c r="W2386" s="192">
        <v>2.2200000000000001E-2</v>
      </c>
      <c r="X2386" s="150" t="s">
        <v>636</v>
      </c>
      <c r="Y2386" s="150"/>
      <c r="Z2386" s="153">
        <v>95000</v>
      </c>
      <c r="AA2386" s="153">
        <v>1</v>
      </c>
      <c r="AB2386" s="153">
        <v>116.39</v>
      </c>
      <c r="AC2386" s="153">
        <v>0</v>
      </c>
      <c r="AD2386" s="153">
        <v>110.5705</v>
      </c>
      <c r="AE2386" s="154"/>
      <c r="AF2386" s="154"/>
      <c r="AG2386" s="150" t="s">
        <v>17</v>
      </c>
      <c r="AH2386" s="147">
        <v>6.7719498140066204E-5</v>
      </c>
      <c r="AI2386" s="147">
        <v>1.242710053E-3</v>
      </c>
      <c r="AJ2386" s="147">
        <v>8.6587582800000005E-4</v>
      </c>
    </row>
    <row r="2387" spans="1:36" ht="13.5" thickBot="1" x14ac:dyDescent="0.25">
      <c r="A2387" s="149">
        <v>8700</v>
      </c>
      <c r="B2387" s="149">
        <v>14483</v>
      </c>
      <c r="C2387" s="150" t="s">
        <v>1442</v>
      </c>
      <c r="D2387" s="150">
        <v>511659401</v>
      </c>
      <c r="E2387" s="150" t="s">
        <v>429</v>
      </c>
      <c r="F2387" s="150" t="s">
        <v>1443</v>
      </c>
      <c r="G2387" s="150">
        <v>1133487</v>
      </c>
      <c r="H2387" s="150" t="s">
        <v>102</v>
      </c>
      <c r="I2387" s="150" t="s">
        <v>229</v>
      </c>
      <c r="J2387" s="150" t="s">
        <v>53</v>
      </c>
      <c r="K2387" s="150" t="s">
        <v>53</v>
      </c>
      <c r="L2387" s="150" t="s">
        <v>821</v>
      </c>
      <c r="M2387" s="150" t="s">
        <v>311</v>
      </c>
      <c r="N2387" s="150" t="s">
        <v>651</v>
      </c>
      <c r="O2387" s="150" t="s">
        <v>62</v>
      </c>
      <c r="P2387" s="150" t="s">
        <v>1369</v>
      </c>
      <c r="Q2387" s="150" t="s">
        <v>65</v>
      </c>
      <c r="R2387" s="150" t="s">
        <v>57</v>
      </c>
      <c r="S2387" s="150" t="s">
        <v>1206</v>
      </c>
      <c r="T2387" s="152">
        <v>2.6920000000000002</v>
      </c>
      <c r="U2387" s="151">
        <v>47177</v>
      </c>
      <c r="V2387" s="147">
        <v>2.3400000000000001E-2</v>
      </c>
      <c r="W2387" s="192">
        <v>2.3E-2</v>
      </c>
      <c r="X2387" s="150" t="s">
        <v>636</v>
      </c>
      <c r="Y2387" s="150"/>
      <c r="Z2387" s="153">
        <v>4356.5200000000004</v>
      </c>
      <c r="AA2387" s="153">
        <v>1</v>
      </c>
      <c r="AB2387" s="153">
        <v>111.84</v>
      </c>
      <c r="AC2387" s="153">
        <v>0</v>
      </c>
      <c r="AD2387" s="153">
        <v>4.8723299999999998</v>
      </c>
      <c r="AE2387" s="154"/>
      <c r="AF2387" s="154"/>
      <c r="AG2387" s="150" t="s">
        <v>17</v>
      </c>
      <c r="AH2387" s="147">
        <v>2.0651348750152101E-6</v>
      </c>
      <c r="AI2387" s="147">
        <v>5.4760478365239799E-5</v>
      </c>
      <c r="AJ2387" s="147">
        <v>3.8155138817140301E-5</v>
      </c>
    </row>
    <row r="2388" spans="1:36" ht="13.5" thickBot="1" x14ac:dyDescent="0.25">
      <c r="A2388" s="149">
        <v>8700</v>
      </c>
      <c r="B2388" s="149">
        <v>14483</v>
      </c>
      <c r="C2388" s="150" t="s">
        <v>1337</v>
      </c>
      <c r="D2388" s="150">
        <v>1630</v>
      </c>
      <c r="E2388" s="150" t="s">
        <v>2</v>
      </c>
      <c r="F2388" s="150" t="s">
        <v>1338</v>
      </c>
      <c r="G2388" s="150">
        <v>1133891</v>
      </c>
      <c r="H2388" s="150" t="s">
        <v>102</v>
      </c>
      <c r="I2388" s="150" t="s">
        <v>228</v>
      </c>
      <c r="J2388" s="150" t="s">
        <v>53</v>
      </c>
      <c r="K2388" s="150" t="s">
        <v>314</v>
      </c>
      <c r="L2388" s="150" t="s">
        <v>821</v>
      </c>
      <c r="M2388" s="150" t="s">
        <v>311</v>
      </c>
      <c r="N2388" s="150" t="s">
        <v>652</v>
      </c>
      <c r="O2388" s="150" t="s">
        <v>62</v>
      </c>
      <c r="P2388" s="150" t="s">
        <v>1339</v>
      </c>
      <c r="Q2388" s="150" t="s">
        <v>65</v>
      </c>
      <c r="R2388" s="150" t="s">
        <v>57</v>
      </c>
      <c r="S2388" s="150" t="s">
        <v>1206</v>
      </c>
      <c r="T2388" s="152">
        <v>0.16200000000000001</v>
      </c>
      <c r="U2388" s="151">
        <v>45443</v>
      </c>
      <c r="V2388" s="147">
        <v>6.0499999999999998E-2</v>
      </c>
      <c r="W2388" s="192">
        <v>6.3799999999999996E-2</v>
      </c>
      <c r="X2388" s="150" t="s">
        <v>636</v>
      </c>
      <c r="Y2388" s="150"/>
      <c r="Z2388" s="153">
        <v>162000</v>
      </c>
      <c r="AA2388" s="153">
        <v>1</v>
      </c>
      <c r="AB2388" s="153">
        <v>102</v>
      </c>
      <c r="AC2388" s="153">
        <v>0</v>
      </c>
      <c r="AD2388" s="153">
        <v>165.24</v>
      </c>
      <c r="AE2388" s="154"/>
      <c r="AF2388" s="154"/>
      <c r="AG2388" s="150" t="s">
        <v>17</v>
      </c>
      <c r="AH2388" s="147">
        <v>8.8189002E-4</v>
      </c>
      <c r="AI2388" s="147">
        <v>1.8571446189999999E-3</v>
      </c>
      <c r="AJ2388" s="147">
        <v>1.293991814E-3</v>
      </c>
    </row>
    <row r="2389" spans="1:36" ht="13.5" thickBot="1" x14ac:dyDescent="0.25">
      <c r="A2389" s="149">
        <v>8700</v>
      </c>
      <c r="B2389" s="149">
        <v>14483</v>
      </c>
      <c r="C2389" s="150" t="s">
        <v>1340</v>
      </c>
      <c r="D2389" s="150">
        <v>510960719</v>
      </c>
      <c r="E2389" s="150" t="s">
        <v>429</v>
      </c>
      <c r="F2389" s="150" t="s">
        <v>1341</v>
      </c>
      <c r="G2389" s="150">
        <v>1134436</v>
      </c>
      <c r="H2389" s="150" t="s">
        <v>102</v>
      </c>
      <c r="I2389" s="150" t="s">
        <v>229</v>
      </c>
      <c r="J2389" s="150" t="s">
        <v>53</v>
      </c>
      <c r="K2389" s="150" t="s">
        <v>53</v>
      </c>
      <c r="L2389" s="150" t="s">
        <v>821</v>
      </c>
      <c r="M2389" s="150" t="s">
        <v>311</v>
      </c>
      <c r="N2389" s="150" t="s">
        <v>651</v>
      </c>
      <c r="O2389" s="150" t="s">
        <v>62</v>
      </c>
      <c r="P2389" s="150" t="s">
        <v>1342</v>
      </c>
      <c r="Q2389" s="150" t="s">
        <v>65</v>
      </c>
      <c r="R2389" s="150" t="s">
        <v>57</v>
      </c>
      <c r="S2389" s="150" t="s">
        <v>1206</v>
      </c>
      <c r="T2389" s="152">
        <v>0.996</v>
      </c>
      <c r="U2389" s="151">
        <v>45748</v>
      </c>
      <c r="V2389" s="147">
        <v>6.4999999999999997E-3</v>
      </c>
      <c r="W2389" s="192">
        <v>1.6500000000000001E-2</v>
      </c>
      <c r="X2389" s="150" t="s">
        <v>636</v>
      </c>
      <c r="Y2389" s="150"/>
      <c r="Z2389" s="153">
        <v>565000</v>
      </c>
      <c r="AA2389" s="153">
        <v>1</v>
      </c>
      <c r="AB2389" s="153">
        <v>110.63</v>
      </c>
      <c r="AC2389" s="153">
        <v>5.12974</v>
      </c>
      <c r="AD2389" s="153">
        <v>630.18924000000004</v>
      </c>
      <c r="AE2389" s="154"/>
      <c r="AF2389" s="154"/>
      <c r="AG2389" s="150" t="s">
        <v>17</v>
      </c>
      <c r="AH2389" s="147">
        <v>1.0350096120000001E-3</v>
      </c>
      <c r="AI2389" s="147">
        <v>7.082743624E-3</v>
      </c>
      <c r="AJ2389" s="147">
        <v>4.9350019249999998E-3</v>
      </c>
    </row>
    <row r="2390" spans="1:36" ht="13.5" thickBot="1" x14ac:dyDescent="0.25">
      <c r="A2390" s="149">
        <v>8700</v>
      </c>
      <c r="B2390" s="149">
        <v>14483</v>
      </c>
      <c r="C2390" s="150" t="s">
        <v>1444</v>
      </c>
      <c r="D2390" s="150">
        <v>1513</v>
      </c>
      <c r="E2390" s="150" t="s">
        <v>2</v>
      </c>
      <c r="F2390" s="150" t="s">
        <v>1445</v>
      </c>
      <c r="G2390" s="150">
        <v>1135664</v>
      </c>
      <c r="H2390" s="150" t="s">
        <v>102</v>
      </c>
      <c r="I2390" s="150" t="s">
        <v>228</v>
      </c>
      <c r="J2390" s="150" t="s">
        <v>53</v>
      </c>
      <c r="K2390" s="150" t="s">
        <v>314</v>
      </c>
      <c r="L2390" s="150" t="s">
        <v>821</v>
      </c>
      <c r="M2390" s="150" t="s">
        <v>311</v>
      </c>
      <c r="N2390" s="150" t="s">
        <v>652</v>
      </c>
      <c r="O2390" s="150" t="s">
        <v>62</v>
      </c>
      <c r="P2390" s="150" t="s">
        <v>1446</v>
      </c>
      <c r="Q2390" s="150" t="s">
        <v>65</v>
      </c>
      <c r="R2390" s="150" t="s">
        <v>57</v>
      </c>
      <c r="S2390" s="150" t="s">
        <v>1206</v>
      </c>
      <c r="T2390" s="152">
        <v>1.0509999999999999</v>
      </c>
      <c r="U2390" s="151">
        <v>46157</v>
      </c>
      <c r="V2390" s="147">
        <v>7.3999999999999996E-2</v>
      </c>
      <c r="W2390" s="192">
        <v>6.1699999999999998E-2</v>
      </c>
      <c r="X2390" s="150" t="s">
        <v>636</v>
      </c>
      <c r="Y2390" s="150"/>
      <c r="Z2390" s="153">
        <v>495000</v>
      </c>
      <c r="AA2390" s="153">
        <v>1</v>
      </c>
      <c r="AB2390" s="153">
        <v>104.2</v>
      </c>
      <c r="AC2390" s="153">
        <v>0</v>
      </c>
      <c r="AD2390" s="153">
        <v>515.79</v>
      </c>
      <c r="AE2390" s="154"/>
      <c r="AF2390" s="154"/>
      <c r="AG2390" s="150" t="s">
        <v>17</v>
      </c>
      <c r="AH2390" s="147">
        <v>1.55881317E-3</v>
      </c>
      <c r="AI2390" s="147">
        <v>5.7970020779999996E-3</v>
      </c>
      <c r="AJ2390" s="147">
        <v>4.0391432939999999E-3</v>
      </c>
    </row>
    <row r="2391" spans="1:36" ht="13.5" thickBot="1" x14ac:dyDescent="0.25">
      <c r="A2391" s="149">
        <v>8700</v>
      </c>
      <c r="B2391" s="149">
        <v>14483</v>
      </c>
      <c r="C2391" s="150" t="s">
        <v>1332</v>
      </c>
      <c r="D2391" s="150">
        <v>520036104</v>
      </c>
      <c r="E2391" s="150" t="s">
        <v>429</v>
      </c>
      <c r="F2391" s="150" t="s">
        <v>1447</v>
      </c>
      <c r="G2391" s="150">
        <v>1135888</v>
      </c>
      <c r="H2391" s="150" t="s">
        <v>102</v>
      </c>
      <c r="I2391" s="150" t="s">
        <v>229</v>
      </c>
      <c r="J2391" s="150" t="s">
        <v>53</v>
      </c>
      <c r="K2391" s="150" t="s">
        <v>53</v>
      </c>
      <c r="L2391" s="150" t="s">
        <v>821</v>
      </c>
      <c r="M2391" s="150" t="s">
        <v>311</v>
      </c>
      <c r="N2391" s="150" t="s">
        <v>140</v>
      </c>
      <c r="O2391" s="150" t="s">
        <v>62</v>
      </c>
      <c r="P2391" s="150" t="s">
        <v>1334</v>
      </c>
      <c r="Q2391" s="150" t="s">
        <v>65</v>
      </c>
      <c r="R2391" s="150" t="s">
        <v>57</v>
      </c>
      <c r="S2391" s="150" t="s">
        <v>1206</v>
      </c>
      <c r="T2391" s="152">
        <v>3.1379999999999999</v>
      </c>
      <c r="U2391" s="151">
        <v>47239</v>
      </c>
      <c r="V2391" s="147">
        <v>3.9E-2</v>
      </c>
      <c r="W2391" s="192">
        <v>3.5799999999999998E-2</v>
      </c>
      <c r="X2391" s="150" t="s">
        <v>636</v>
      </c>
      <c r="Y2391" s="150"/>
      <c r="Z2391" s="153">
        <v>392822</v>
      </c>
      <c r="AA2391" s="153">
        <v>1</v>
      </c>
      <c r="AB2391" s="153">
        <v>115.37</v>
      </c>
      <c r="AC2391" s="153">
        <v>0</v>
      </c>
      <c r="AD2391" s="153">
        <v>453.19873999999999</v>
      </c>
      <c r="AE2391" s="154"/>
      <c r="AF2391" s="154"/>
      <c r="AG2391" s="150" t="s">
        <v>17</v>
      </c>
      <c r="AH2391" s="147">
        <v>2.6680304600000001E-4</v>
      </c>
      <c r="AI2391" s="147">
        <v>5.0935342629999996E-3</v>
      </c>
      <c r="AJ2391" s="147">
        <v>3.5489921319999999E-3</v>
      </c>
    </row>
    <row r="2392" spans="1:36" ht="13.5" thickBot="1" x14ac:dyDescent="0.25">
      <c r="A2392" s="149">
        <v>8700</v>
      </c>
      <c r="B2392" s="149">
        <v>14483</v>
      </c>
      <c r="C2392" s="150" t="s">
        <v>1448</v>
      </c>
      <c r="D2392" s="150">
        <v>513937714</v>
      </c>
      <c r="E2392" s="150" t="s">
        <v>429</v>
      </c>
      <c r="F2392" s="150" t="s">
        <v>1449</v>
      </c>
      <c r="G2392" s="150">
        <v>1135920</v>
      </c>
      <c r="H2392" s="150" t="s">
        <v>102</v>
      </c>
      <c r="I2392" s="150" t="s">
        <v>228</v>
      </c>
      <c r="J2392" s="150" t="s">
        <v>53</v>
      </c>
      <c r="K2392" s="150" t="s">
        <v>53</v>
      </c>
      <c r="L2392" s="150" t="s">
        <v>821</v>
      </c>
      <c r="M2392" s="150" t="s">
        <v>311</v>
      </c>
      <c r="N2392" s="150" t="s">
        <v>269</v>
      </c>
      <c r="O2392" s="150" t="s">
        <v>62</v>
      </c>
      <c r="P2392" s="150" t="s">
        <v>1359</v>
      </c>
      <c r="Q2392" s="150" t="s">
        <v>1351</v>
      </c>
      <c r="R2392" s="150" t="s">
        <v>57</v>
      </c>
      <c r="S2392" s="150" t="s">
        <v>1206</v>
      </c>
      <c r="T2392" s="152">
        <v>0.247</v>
      </c>
      <c r="U2392" s="151">
        <v>46569</v>
      </c>
      <c r="V2392" s="147">
        <v>4.1000000000000002E-2</v>
      </c>
      <c r="W2392" s="192">
        <v>5.04E-2</v>
      </c>
      <c r="X2392" s="150" t="s">
        <v>636</v>
      </c>
      <c r="Y2392" s="150"/>
      <c r="Z2392" s="153">
        <v>100000</v>
      </c>
      <c r="AA2392" s="153">
        <v>1</v>
      </c>
      <c r="AB2392" s="153">
        <v>100.82</v>
      </c>
      <c r="AC2392" s="153">
        <v>0</v>
      </c>
      <c r="AD2392" s="153">
        <v>100.82</v>
      </c>
      <c r="AE2392" s="154"/>
      <c r="AF2392" s="154"/>
      <c r="AG2392" s="150" t="s">
        <v>17</v>
      </c>
      <c r="AH2392" s="147">
        <v>3.3333333300000003E-4</v>
      </c>
      <c r="AI2392" s="147">
        <v>1.1331234600000001E-3</v>
      </c>
      <c r="AJ2392" s="147">
        <v>7.8951981800000001E-4</v>
      </c>
    </row>
    <row r="2393" spans="1:36" ht="13.5" thickBot="1" x14ac:dyDescent="0.25">
      <c r="A2393" s="149">
        <v>8700</v>
      </c>
      <c r="B2393" s="149">
        <v>14483</v>
      </c>
      <c r="C2393" s="150" t="s">
        <v>1343</v>
      </c>
      <c r="D2393" s="150">
        <v>513754069</v>
      </c>
      <c r="E2393" s="150" t="s">
        <v>429</v>
      </c>
      <c r="F2393" s="150" t="s">
        <v>1344</v>
      </c>
      <c r="G2393" s="150">
        <v>1136068</v>
      </c>
      <c r="H2393" s="150" t="s">
        <v>102</v>
      </c>
      <c r="I2393" s="150" t="s">
        <v>228</v>
      </c>
      <c r="J2393" s="150" t="s">
        <v>53</v>
      </c>
      <c r="K2393" s="150" t="s">
        <v>53</v>
      </c>
      <c r="L2393" s="150" t="s">
        <v>821</v>
      </c>
      <c r="M2393" s="150" t="s">
        <v>311</v>
      </c>
      <c r="N2393" s="150" t="s">
        <v>269</v>
      </c>
      <c r="O2393" s="150" t="s">
        <v>62</v>
      </c>
      <c r="P2393" s="150" t="s">
        <v>1345</v>
      </c>
      <c r="Q2393" s="150" t="s">
        <v>65</v>
      </c>
      <c r="R2393" s="150" t="s">
        <v>57</v>
      </c>
      <c r="S2393" s="150" t="s">
        <v>1206</v>
      </c>
      <c r="T2393" s="152">
        <v>0.32900000000000001</v>
      </c>
      <c r="U2393" s="151">
        <v>46600</v>
      </c>
      <c r="V2393" s="147">
        <v>3.9199999999999999E-2</v>
      </c>
      <c r="W2393" s="192">
        <v>5.1200000000000002E-2</v>
      </c>
      <c r="X2393" s="150" t="s">
        <v>636</v>
      </c>
      <c r="Y2393" s="150"/>
      <c r="Z2393" s="153">
        <v>256258</v>
      </c>
      <c r="AA2393" s="153">
        <v>1</v>
      </c>
      <c r="AB2393" s="153">
        <v>100.3</v>
      </c>
      <c r="AC2393" s="153">
        <v>0</v>
      </c>
      <c r="AD2393" s="153">
        <v>257.02677</v>
      </c>
      <c r="AE2393" s="154"/>
      <c r="AF2393" s="154"/>
      <c r="AG2393" s="150" t="s">
        <v>17</v>
      </c>
      <c r="AH2393" s="147">
        <v>5.6195963499999996E-4</v>
      </c>
      <c r="AI2393" s="147">
        <v>2.8887429369999999E-3</v>
      </c>
      <c r="AJ2393" s="147">
        <v>2.0127725519999999E-3</v>
      </c>
    </row>
    <row r="2394" spans="1:36" ht="13.5" thickBot="1" x14ac:dyDescent="0.25">
      <c r="A2394" s="149">
        <v>8700</v>
      </c>
      <c r="B2394" s="149">
        <v>14483</v>
      </c>
      <c r="C2394" s="150" t="s">
        <v>1450</v>
      </c>
      <c r="D2394" s="150">
        <v>514892801</v>
      </c>
      <c r="E2394" s="150" t="s">
        <v>429</v>
      </c>
      <c r="F2394" s="150" t="s">
        <v>1451</v>
      </c>
      <c r="G2394" s="150">
        <v>1136134</v>
      </c>
      <c r="H2394" s="150" t="s">
        <v>102</v>
      </c>
      <c r="I2394" s="150" t="s">
        <v>228</v>
      </c>
      <c r="J2394" s="150" t="s">
        <v>53</v>
      </c>
      <c r="K2394" s="150" t="s">
        <v>53</v>
      </c>
      <c r="L2394" s="150" t="s">
        <v>821</v>
      </c>
      <c r="M2394" s="150" t="s">
        <v>311</v>
      </c>
      <c r="N2394" s="150" t="s">
        <v>263</v>
      </c>
      <c r="O2394" s="150" t="s">
        <v>62</v>
      </c>
      <c r="P2394" s="150" t="s">
        <v>1339</v>
      </c>
      <c r="Q2394" s="150" t="s">
        <v>65</v>
      </c>
      <c r="R2394" s="150" t="s">
        <v>57</v>
      </c>
      <c r="S2394" s="150" t="s">
        <v>1206</v>
      </c>
      <c r="T2394" s="152">
        <v>0.98299999999999998</v>
      </c>
      <c r="U2394" s="151">
        <v>45931</v>
      </c>
      <c r="V2394" s="147">
        <v>3.3500000000000002E-2</v>
      </c>
      <c r="W2394" s="192">
        <v>4.8800000000000003E-2</v>
      </c>
      <c r="X2394" s="150" t="s">
        <v>636</v>
      </c>
      <c r="Y2394" s="150"/>
      <c r="Z2394" s="153">
        <v>110000</v>
      </c>
      <c r="AA2394" s="153">
        <v>1</v>
      </c>
      <c r="AB2394" s="153">
        <v>98.59</v>
      </c>
      <c r="AC2394" s="153">
        <v>1.8425</v>
      </c>
      <c r="AD2394" s="153">
        <v>110.2915</v>
      </c>
      <c r="AE2394" s="154"/>
      <c r="AF2394" s="154"/>
      <c r="AG2394" s="150" t="s">
        <v>17</v>
      </c>
      <c r="AH2394" s="147">
        <v>8.0038185400000002E-4</v>
      </c>
      <c r="AI2394" s="147">
        <v>1.2395743509999999E-3</v>
      </c>
      <c r="AJ2394" s="147">
        <v>8.6369098400000005E-4</v>
      </c>
    </row>
    <row r="2395" spans="1:36" ht="13.5" thickBot="1" x14ac:dyDescent="0.25">
      <c r="A2395" s="149">
        <v>8700</v>
      </c>
      <c r="B2395" s="149">
        <v>14483</v>
      </c>
      <c r="C2395" s="150" t="s">
        <v>1452</v>
      </c>
      <c r="D2395" s="150">
        <v>514065283</v>
      </c>
      <c r="E2395" s="150" t="s">
        <v>429</v>
      </c>
      <c r="F2395" s="150" t="s">
        <v>1453</v>
      </c>
      <c r="G2395" s="150">
        <v>1136464</v>
      </c>
      <c r="H2395" s="150" t="s">
        <v>102</v>
      </c>
      <c r="I2395" s="150" t="s">
        <v>228</v>
      </c>
      <c r="J2395" s="150" t="s">
        <v>53</v>
      </c>
      <c r="K2395" s="150" t="s">
        <v>53</v>
      </c>
      <c r="L2395" s="150" t="s">
        <v>821</v>
      </c>
      <c r="M2395" s="150" t="s">
        <v>311</v>
      </c>
      <c r="N2395" s="150" t="s">
        <v>75</v>
      </c>
      <c r="O2395" s="150" t="s">
        <v>62</v>
      </c>
      <c r="P2395" s="150" t="s">
        <v>1345</v>
      </c>
      <c r="Q2395" s="150" t="s">
        <v>65</v>
      </c>
      <c r="R2395" s="150" t="s">
        <v>57</v>
      </c>
      <c r="S2395" s="150" t="s">
        <v>1206</v>
      </c>
      <c r="T2395" s="152">
        <v>1.383</v>
      </c>
      <c r="U2395" s="151">
        <v>46266</v>
      </c>
      <c r="V2395" s="147">
        <v>2.75E-2</v>
      </c>
      <c r="W2395" s="192">
        <v>4.8399999999999999E-2</v>
      </c>
      <c r="X2395" s="150" t="s">
        <v>636</v>
      </c>
      <c r="Y2395" s="150"/>
      <c r="Z2395" s="153">
        <v>275241.23</v>
      </c>
      <c r="AA2395" s="153">
        <v>1</v>
      </c>
      <c r="AB2395" s="153">
        <v>97.5</v>
      </c>
      <c r="AC2395" s="153">
        <v>0</v>
      </c>
      <c r="AD2395" s="153">
        <v>268.36020000000002</v>
      </c>
      <c r="AE2395" s="154"/>
      <c r="AF2395" s="154"/>
      <c r="AG2395" s="150" t="s">
        <v>17</v>
      </c>
      <c r="AH2395" s="147">
        <v>1.222277952E-3</v>
      </c>
      <c r="AI2395" s="147">
        <v>3.0161201979999998E-3</v>
      </c>
      <c r="AJ2395" s="147">
        <v>2.1015244619999999E-3</v>
      </c>
    </row>
    <row r="2396" spans="1:36" ht="13.5" thickBot="1" x14ac:dyDescent="0.25">
      <c r="A2396" s="149">
        <v>8700</v>
      </c>
      <c r="B2396" s="149">
        <v>14483</v>
      </c>
      <c r="C2396" s="150" t="s">
        <v>1431</v>
      </c>
      <c r="D2396" s="150">
        <v>513821488</v>
      </c>
      <c r="E2396" s="150" t="s">
        <v>429</v>
      </c>
      <c r="F2396" s="150" t="s">
        <v>1454</v>
      </c>
      <c r="G2396" s="150">
        <v>1136753</v>
      </c>
      <c r="H2396" s="150" t="s">
        <v>102</v>
      </c>
      <c r="I2396" s="150" t="s">
        <v>229</v>
      </c>
      <c r="J2396" s="150" t="s">
        <v>53</v>
      </c>
      <c r="K2396" s="150" t="s">
        <v>53</v>
      </c>
      <c r="L2396" s="150" t="s">
        <v>821</v>
      </c>
      <c r="M2396" s="150" t="s">
        <v>311</v>
      </c>
      <c r="N2396" s="150" t="s">
        <v>651</v>
      </c>
      <c r="O2396" s="150" t="s">
        <v>62</v>
      </c>
      <c r="P2396" s="150" t="s">
        <v>1369</v>
      </c>
      <c r="Q2396" s="150" t="s">
        <v>65</v>
      </c>
      <c r="R2396" s="150" t="s">
        <v>57</v>
      </c>
      <c r="S2396" s="150" t="s">
        <v>1206</v>
      </c>
      <c r="T2396" s="152">
        <v>2.5390000000000001</v>
      </c>
      <c r="U2396" s="151">
        <v>47016</v>
      </c>
      <c r="V2396" s="147">
        <v>0.04</v>
      </c>
      <c r="W2396" s="192">
        <v>2.3099999999999999E-2</v>
      </c>
      <c r="X2396" s="150" t="s">
        <v>636</v>
      </c>
      <c r="Y2396" s="150"/>
      <c r="Z2396" s="153">
        <v>340125.98</v>
      </c>
      <c r="AA2396" s="153">
        <v>1</v>
      </c>
      <c r="AB2396" s="153">
        <v>117.41</v>
      </c>
      <c r="AC2396" s="153">
        <v>0</v>
      </c>
      <c r="AD2396" s="153">
        <v>399.34190999999998</v>
      </c>
      <c r="AE2396" s="154"/>
      <c r="AF2396" s="154"/>
      <c r="AG2396" s="150" t="s">
        <v>17</v>
      </c>
      <c r="AH2396" s="147">
        <v>3.4326223E-4</v>
      </c>
      <c r="AI2396" s="147">
        <v>4.4882333550000002E-3</v>
      </c>
      <c r="AJ2396" s="147">
        <v>3.1272401520000001E-3</v>
      </c>
    </row>
    <row r="2397" spans="1:36" ht="13.5" thickBot="1" x14ac:dyDescent="0.25">
      <c r="A2397" s="149">
        <v>8700</v>
      </c>
      <c r="B2397" s="149">
        <v>14483</v>
      </c>
      <c r="C2397" s="150" t="s">
        <v>1520</v>
      </c>
      <c r="D2397" s="150">
        <v>513957472</v>
      </c>
      <c r="E2397" s="150" t="s">
        <v>429</v>
      </c>
      <c r="F2397" s="150" t="s">
        <v>2186</v>
      </c>
      <c r="G2397" s="150">
        <v>1137439</v>
      </c>
      <c r="H2397" s="150" t="s">
        <v>102</v>
      </c>
      <c r="I2397" s="150" t="s">
        <v>228</v>
      </c>
      <c r="J2397" s="150" t="s">
        <v>53</v>
      </c>
      <c r="K2397" s="150" t="s">
        <v>53</v>
      </c>
      <c r="L2397" s="150" t="s">
        <v>821</v>
      </c>
      <c r="M2397" s="150" t="s">
        <v>311</v>
      </c>
      <c r="N2397" s="150" t="s">
        <v>651</v>
      </c>
      <c r="O2397" s="150" t="s">
        <v>62</v>
      </c>
      <c r="P2397" s="150" t="s">
        <v>1522</v>
      </c>
      <c r="Q2397" s="150" t="s">
        <v>1351</v>
      </c>
      <c r="R2397" s="150" t="s">
        <v>57</v>
      </c>
      <c r="S2397" s="150" t="s">
        <v>1206</v>
      </c>
      <c r="T2397" s="152">
        <v>0.82199999999999995</v>
      </c>
      <c r="U2397" s="151">
        <v>45688</v>
      </c>
      <c r="V2397" s="147">
        <v>4.3499999999999997E-2</v>
      </c>
      <c r="W2397" s="192">
        <v>5.2999999999999999E-2</v>
      </c>
      <c r="X2397" s="150" t="s">
        <v>636</v>
      </c>
      <c r="Y2397" s="150"/>
      <c r="Z2397" s="153">
        <v>49009.29</v>
      </c>
      <c r="AA2397" s="153">
        <v>1</v>
      </c>
      <c r="AB2397" s="153">
        <v>100.01</v>
      </c>
      <c r="AC2397" s="153">
        <v>0</v>
      </c>
      <c r="AD2397" s="153">
        <v>49.014189999999999</v>
      </c>
      <c r="AE2397" s="154"/>
      <c r="AF2397" s="154"/>
      <c r="AG2397" s="150" t="s">
        <v>17</v>
      </c>
      <c r="AH2397" s="147">
        <v>7.9586150499999996E-4</v>
      </c>
      <c r="AI2397" s="147">
        <v>5.5087411699999999E-4</v>
      </c>
      <c r="AJ2397" s="147">
        <v>3.8382934300000001E-4</v>
      </c>
    </row>
    <row r="2398" spans="1:36" ht="13.5" thickBot="1" x14ac:dyDescent="0.25">
      <c r="A2398" s="149">
        <v>8700</v>
      </c>
      <c r="B2398" s="149">
        <v>14483</v>
      </c>
      <c r="C2398" s="150" t="s">
        <v>1440</v>
      </c>
      <c r="D2398" s="150">
        <v>520026683</v>
      </c>
      <c r="E2398" s="150" t="s">
        <v>429</v>
      </c>
      <c r="F2398" s="150" t="s">
        <v>1455</v>
      </c>
      <c r="G2398" s="150">
        <v>1138114</v>
      </c>
      <c r="H2398" s="150" t="s">
        <v>102</v>
      </c>
      <c r="I2398" s="150" t="s">
        <v>228</v>
      </c>
      <c r="J2398" s="150" t="s">
        <v>53</v>
      </c>
      <c r="K2398" s="150" t="s">
        <v>53</v>
      </c>
      <c r="L2398" s="150" t="s">
        <v>821</v>
      </c>
      <c r="M2398" s="150" t="s">
        <v>311</v>
      </c>
      <c r="N2398" s="150" t="s">
        <v>651</v>
      </c>
      <c r="O2398" s="150" t="s">
        <v>62</v>
      </c>
      <c r="P2398" s="150" t="s">
        <v>1369</v>
      </c>
      <c r="Q2398" s="150" t="s">
        <v>65</v>
      </c>
      <c r="R2398" s="150" t="s">
        <v>57</v>
      </c>
      <c r="S2398" s="150" t="s">
        <v>1206</v>
      </c>
      <c r="T2398" s="152">
        <v>1.242</v>
      </c>
      <c r="U2398" s="151">
        <v>46026</v>
      </c>
      <c r="V2398" s="147">
        <v>3.39E-2</v>
      </c>
      <c r="W2398" s="192">
        <v>4.2900000000000001E-2</v>
      </c>
      <c r="X2398" s="150" t="s">
        <v>636</v>
      </c>
      <c r="Y2398" s="150"/>
      <c r="Z2398" s="153">
        <v>66666.67</v>
      </c>
      <c r="AA2398" s="153">
        <v>1</v>
      </c>
      <c r="AB2398" s="153">
        <v>99.72</v>
      </c>
      <c r="AC2398" s="153">
        <v>0</v>
      </c>
      <c r="AD2398" s="153">
        <v>66.48</v>
      </c>
      <c r="AE2398" s="154"/>
      <c r="AF2398" s="154"/>
      <c r="AG2398" s="150" t="s">
        <v>17</v>
      </c>
      <c r="AH2398" s="147">
        <v>1.53579703E-4</v>
      </c>
      <c r="AI2398" s="147">
        <v>7.4717365199999995E-4</v>
      </c>
      <c r="AJ2398" s="147">
        <v>5.2060382299999998E-4</v>
      </c>
    </row>
    <row r="2399" spans="1:36" ht="13.5" thickBot="1" x14ac:dyDescent="0.25">
      <c r="A2399" s="149">
        <v>8700</v>
      </c>
      <c r="B2399" s="149">
        <v>14483</v>
      </c>
      <c r="C2399" s="150" t="s">
        <v>1431</v>
      </c>
      <c r="D2399" s="150">
        <v>513821488</v>
      </c>
      <c r="E2399" s="150" t="s">
        <v>429</v>
      </c>
      <c r="F2399" s="150" t="s">
        <v>1456</v>
      </c>
      <c r="G2399" s="150">
        <v>1138544</v>
      </c>
      <c r="H2399" s="150" t="s">
        <v>102</v>
      </c>
      <c r="I2399" s="150" t="s">
        <v>229</v>
      </c>
      <c r="J2399" s="150" t="s">
        <v>53</v>
      </c>
      <c r="K2399" s="150" t="s">
        <v>53</v>
      </c>
      <c r="L2399" s="150" t="s">
        <v>821</v>
      </c>
      <c r="M2399" s="150" t="s">
        <v>311</v>
      </c>
      <c r="N2399" s="150" t="s">
        <v>651</v>
      </c>
      <c r="O2399" s="150" t="s">
        <v>62</v>
      </c>
      <c r="P2399" s="150" t="s">
        <v>1369</v>
      </c>
      <c r="Q2399" s="150" t="s">
        <v>65</v>
      </c>
      <c r="R2399" s="150" t="s">
        <v>57</v>
      </c>
      <c r="S2399" s="150" t="s">
        <v>1206</v>
      </c>
      <c r="T2399" s="152">
        <v>3.8919999999999999</v>
      </c>
      <c r="U2399" s="151">
        <v>48112</v>
      </c>
      <c r="V2399" s="147">
        <v>3.5000000000000003E-2</v>
      </c>
      <c r="W2399" s="192">
        <v>2.5600000000000001E-2</v>
      </c>
      <c r="X2399" s="150" t="s">
        <v>636</v>
      </c>
      <c r="Y2399" s="150"/>
      <c r="Z2399" s="153">
        <v>68853.27</v>
      </c>
      <c r="AA2399" s="153">
        <v>1</v>
      </c>
      <c r="AB2399" s="153">
        <v>117.88</v>
      </c>
      <c r="AC2399" s="153">
        <v>0</v>
      </c>
      <c r="AD2399" s="153">
        <v>81.164230000000003</v>
      </c>
      <c r="AE2399" s="154"/>
      <c r="AF2399" s="154"/>
      <c r="AG2399" s="150" t="s">
        <v>17</v>
      </c>
      <c r="AH2399" s="147">
        <v>7.9018095725964896E-5</v>
      </c>
      <c r="AI2399" s="147">
        <v>9.1221080200000004E-4</v>
      </c>
      <c r="AJ2399" s="147">
        <v>6.3559579500000005E-4</v>
      </c>
    </row>
    <row r="2400" spans="1:36" ht="13.5" thickBot="1" x14ac:dyDescent="0.25">
      <c r="A2400" s="149">
        <v>8700</v>
      </c>
      <c r="B2400" s="149">
        <v>14483</v>
      </c>
      <c r="C2400" s="150" t="s">
        <v>1340</v>
      </c>
      <c r="D2400" s="150">
        <v>510960719</v>
      </c>
      <c r="E2400" s="150" t="s">
        <v>429</v>
      </c>
      <c r="F2400" s="150" t="s">
        <v>1457</v>
      </c>
      <c r="G2400" s="150">
        <v>1138650</v>
      </c>
      <c r="H2400" s="150" t="s">
        <v>102</v>
      </c>
      <c r="I2400" s="150" t="s">
        <v>229</v>
      </c>
      <c r="J2400" s="150" t="s">
        <v>53</v>
      </c>
      <c r="K2400" s="150" t="s">
        <v>53</v>
      </c>
      <c r="L2400" s="150" t="s">
        <v>821</v>
      </c>
      <c r="M2400" s="150" t="s">
        <v>311</v>
      </c>
      <c r="N2400" s="150" t="s">
        <v>651</v>
      </c>
      <c r="O2400" s="150" t="s">
        <v>62</v>
      </c>
      <c r="P2400" s="150" t="s">
        <v>1458</v>
      </c>
      <c r="Q2400" s="150" t="s">
        <v>1351</v>
      </c>
      <c r="R2400" s="150" t="s">
        <v>57</v>
      </c>
      <c r="S2400" s="150" t="s">
        <v>1206</v>
      </c>
      <c r="T2400" s="152">
        <v>3.1360000000000001</v>
      </c>
      <c r="U2400" s="151">
        <v>47669</v>
      </c>
      <c r="V2400" s="147">
        <v>1.34E-2</v>
      </c>
      <c r="W2400" s="192">
        <v>2.29E-2</v>
      </c>
      <c r="X2400" s="150" t="s">
        <v>636</v>
      </c>
      <c r="Y2400" s="150"/>
      <c r="Z2400" s="153">
        <v>1321509.57</v>
      </c>
      <c r="AA2400" s="153">
        <v>1</v>
      </c>
      <c r="AB2400" s="153">
        <v>110.26</v>
      </c>
      <c r="AC2400" s="153">
        <v>0</v>
      </c>
      <c r="AD2400" s="153">
        <v>1457.09645</v>
      </c>
      <c r="AE2400" s="154"/>
      <c r="AF2400" s="154"/>
      <c r="AG2400" s="150" t="s">
        <v>17</v>
      </c>
      <c r="AH2400" s="147">
        <v>4.6020721600000002E-4</v>
      </c>
      <c r="AI2400" s="147">
        <v>1.6376415108E-2</v>
      </c>
      <c r="AJ2400" s="147">
        <v>1.1410499148999999E-2</v>
      </c>
    </row>
    <row r="2401" spans="1:36" ht="13.5" thickBot="1" x14ac:dyDescent="0.25">
      <c r="A2401" s="149">
        <v>8700</v>
      </c>
      <c r="B2401" s="149">
        <v>14483</v>
      </c>
      <c r="C2401" s="150" t="s">
        <v>1346</v>
      </c>
      <c r="D2401" s="150">
        <v>513623314</v>
      </c>
      <c r="E2401" s="150" t="s">
        <v>429</v>
      </c>
      <c r="F2401" s="150" t="s">
        <v>1459</v>
      </c>
      <c r="G2401" s="150">
        <v>1138924</v>
      </c>
      <c r="H2401" s="150" t="s">
        <v>102</v>
      </c>
      <c r="I2401" s="150" t="s">
        <v>229</v>
      </c>
      <c r="J2401" s="150" t="s">
        <v>53</v>
      </c>
      <c r="K2401" s="150" t="s">
        <v>53</v>
      </c>
      <c r="L2401" s="150" t="s">
        <v>821</v>
      </c>
      <c r="M2401" s="150" t="s">
        <v>311</v>
      </c>
      <c r="N2401" s="150" t="s">
        <v>651</v>
      </c>
      <c r="O2401" s="150" t="s">
        <v>62</v>
      </c>
      <c r="P2401" s="150" t="s">
        <v>1369</v>
      </c>
      <c r="Q2401" s="150" t="s">
        <v>65</v>
      </c>
      <c r="R2401" s="150" t="s">
        <v>57</v>
      </c>
      <c r="S2401" s="150" t="s">
        <v>1206</v>
      </c>
      <c r="T2401" s="152">
        <v>1.7649999999999999</v>
      </c>
      <c r="U2401" s="151">
        <v>46124</v>
      </c>
      <c r="V2401" s="147">
        <v>1.34E-2</v>
      </c>
      <c r="W2401" s="192">
        <v>2.2700000000000001E-2</v>
      </c>
      <c r="X2401" s="150" t="s">
        <v>636</v>
      </c>
      <c r="Y2401" s="150"/>
      <c r="Z2401" s="153">
        <v>16000</v>
      </c>
      <c r="AA2401" s="153">
        <v>1</v>
      </c>
      <c r="AB2401" s="153">
        <v>111.75</v>
      </c>
      <c r="AC2401" s="153">
        <v>0</v>
      </c>
      <c r="AD2401" s="153">
        <v>17.88</v>
      </c>
      <c r="AE2401" s="154"/>
      <c r="AF2401" s="154"/>
      <c r="AG2401" s="150" t="s">
        <v>17</v>
      </c>
      <c r="AH2401" s="147">
        <v>3.0008464656423301E-5</v>
      </c>
      <c r="AI2401" s="147">
        <v>2.0095464600000001E-4</v>
      </c>
      <c r="AJ2401" s="147">
        <v>1.4001799499999999E-4</v>
      </c>
    </row>
    <row r="2402" spans="1:36" ht="13.5" thickBot="1" x14ac:dyDescent="0.25">
      <c r="A2402" s="149">
        <v>8700</v>
      </c>
      <c r="B2402" s="149">
        <v>14483</v>
      </c>
      <c r="C2402" s="150" t="s">
        <v>1460</v>
      </c>
      <c r="D2402" s="150">
        <v>520043720</v>
      </c>
      <c r="E2402" s="150" t="s">
        <v>429</v>
      </c>
      <c r="F2402" s="150" t="s">
        <v>1461</v>
      </c>
      <c r="G2402" s="150">
        <v>1138940</v>
      </c>
      <c r="H2402" s="150" t="s">
        <v>102</v>
      </c>
      <c r="I2402" s="150" t="s">
        <v>228</v>
      </c>
      <c r="J2402" s="150" t="s">
        <v>53</v>
      </c>
      <c r="K2402" s="150" t="s">
        <v>53</v>
      </c>
      <c r="L2402" s="150" t="s">
        <v>821</v>
      </c>
      <c r="M2402" s="150" t="s">
        <v>311</v>
      </c>
      <c r="N2402" s="150" t="s">
        <v>652</v>
      </c>
      <c r="O2402" s="150" t="s">
        <v>62</v>
      </c>
      <c r="P2402" s="150" t="s">
        <v>1458</v>
      </c>
      <c r="Q2402" s="150" t="s">
        <v>1351</v>
      </c>
      <c r="R2402" s="150" t="s">
        <v>57</v>
      </c>
      <c r="S2402" s="150" t="s">
        <v>1206</v>
      </c>
      <c r="T2402" s="152">
        <v>2.395</v>
      </c>
      <c r="U2402" s="151">
        <v>46387</v>
      </c>
      <c r="V2402" s="147">
        <v>2.75E-2</v>
      </c>
      <c r="W2402" s="192">
        <v>4.8500000000000001E-2</v>
      </c>
      <c r="X2402" s="150" t="s">
        <v>636</v>
      </c>
      <c r="Y2402" s="150"/>
      <c r="Z2402" s="153">
        <v>4835.7700000000004</v>
      </c>
      <c r="AA2402" s="153">
        <v>1</v>
      </c>
      <c r="AB2402" s="153">
        <v>95.96</v>
      </c>
      <c r="AC2402" s="153">
        <v>0</v>
      </c>
      <c r="AD2402" s="153">
        <v>4.6403999999999996</v>
      </c>
      <c r="AE2402" s="154"/>
      <c r="AF2402" s="154"/>
      <c r="AG2402" s="150" t="s">
        <v>17</v>
      </c>
      <c r="AH2402" s="147">
        <v>5.8574091040337201E-5</v>
      </c>
      <c r="AI2402" s="147">
        <v>5.2153799887540203E-5</v>
      </c>
      <c r="AJ2402" s="147">
        <v>3.6338898672105099E-5</v>
      </c>
    </row>
    <row r="2403" spans="1:36" ht="13.5" thickBot="1" x14ac:dyDescent="0.25">
      <c r="A2403" s="149">
        <v>8700</v>
      </c>
      <c r="B2403" s="149">
        <v>14483</v>
      </c>
      <c r="C2403" s="150" t="s">
        <v>1435</v>
      </c>
      <c r="D2403" s="150">
        <v>513992529</v>
      </c>
      <c r="E2403" s="150" t="s">
        <v>429</v>
      </c>
      <c r="F2403" s="150" t="s">
        <v>1462</v>
      </c>
      <c r="G2403" s="150">
        <v>1138973</v>
      </c>
      <c r="H2403" s="150" t="s">
        <v>102</v>
      </c>
      <c r="I2403" s="150" t="s">
        <v>229</v>
      </c>
      <c r="J2403" s="150" t="s">
        <v>53</v>
      </c>
      <c r="K2403" s="150" t="s">
        <v>53</v>
      </c>
      <c r="L2403" s="150" t="s">
        <v>821</v>
      </c>
      <c r="M2403" s="150" t="s">
        <v>311</v>
      </c>
      <c r="N2403" s="150" t="s">
        <v>651</v>
      </c>
      <c r="O2403" s="150" t="s">
        <v>62</v>
      </c>
      <c r="P2403" s="150" t="s">
        <v>1437</v>
      </c>
      <c r="Q2403" s="150" t="s">
        <v>1351</v>
      </c>
      <c r="R2403" s="150" t="s">
        <v>57</v>
      </c>
      <c r="S2403" s="150" t="s">
        <v>1206</v>
      </c>
      <c r="T2403" s="152">
        <v>3.379</v>
      </c>
      <c r="U2403" s="151">
        <v>47221</v>
      </c>
      <c r="V2403" s="147">
        <v>1.9599999999999999E-2</v>
      </c>
      <c r="W2403" s="192">
        <v>2.4899999999999999E-2</v>
      </c>
      <c r="X2403" s="150" t="s">
        <v>636</v>
      </c>
      <c r="Y2403" s="150"/>
      <c r="Z2403" s="153">
        <v>144000</v>
      </c>
      <c r="AA2403" s="153">
        <v>1</v>
      </c>
      <c r="AB2403" s="153">
        <v>111.5</v>
      </c>
      <c r="AC2403" s="153">
        <v>0</v>
      </c>
      <c r="AD2403" s="153">
        <v>160.56</v>
      </c>
      <c r="AE2403" s="154"/>
      <c r="AF2403" s="154"/>
      <c r="AG2403" s="150" t="s">
        <v>17</v>
      </c>
      <c r="AH2403" s="147">
        <v>1.25754027E-4</v>
      </c>
      <c r="AI2403" s="147">
        <v>1.8045457520000001E-3</v>
      </c>
      <c r="AJ2403" s="147">
        <v>1.2573428080000001E-3</v>
      </c>
    </row>
    <row r="2404" spans="1:36" ht="13.5" thickBot="1" x14ac:dyDescent="0.25">
      <c r="A2404" s="149">
        <v>8700</v>
      </c>
      <c r="B2404" s="149">
        <v>14483</v>
      </c>
      <c r="C2404" s="150" t="s">
        <v>1463</v>
      </c>
      <c r="D2404" s="150">
        <v>511930125</v>
      </c>
      <c r="E2404" s="150" t="s">
        <v>429</v>
      </c>
      <c r="F2404" s="150" t="s">
        <v>1464</v>
      </c>
      <c r="G2404" s="150">
        <v>1139252</v>
      </c>
      <c r="H2404" s="150" t="s">
        <v>102</v>
      </c>
      <c r="I2404" s="150" t="s">
        <v>228</v>
      </c>
      <c r="J2404" s="150" t="s">
        <v>53</v>
      </c>
      <c r="K2404" s="150" t="s">
        <v>53</v>
      </c>
      <c r="L2404" s="150" t="s">
        <v>821</v>
      </c>
      <c r="M2404" s="150" t="s">
        <v>311</v>
      </c>
      <c r="N2404" s="150" t="s">
        <v>260</v>
      </c>
      <c r="O2404" s="150" t="s">
        <v>62</v>
      </c>
      <c r="P2404" s="150" t="s">
        <v>1339</v>
      </c>
      <c r="Q2404" s="150" t="s">
        <v>65</v>
      </c>
      <c r="R2404" s="150" t="s">
        <v>57</v>
      </c>
      <c r="S2404" s="150" t="s">
        <v>1206</v>
      </c>
      <c r="T2404" s="152">
        <v>1.2989999999999999</v>
      </c>
      <c r="U2404" s="151">
        <v>46208</v>
      </c>
      <c r="V2404" s="147">
        <v>3.5499999999999997E-2</v>
      </c>
      <c r="W2404" s="192">
        <v>5.04E-2</v>
      </c>
      <c r="X2404" s="150" t="s">
        <v>636</v>
      </c>
      <c r="Y2404" s="150"/>
      <c r="Z2404" s="153">
        <v>275000</v>
      </c>
      <c r="AA2404" s="153">
        <v>1</v>
      </c>
      <c r="AB2404" s="153">
        <v>99.03</v>
      </c>
      <c r="AC2404" s="153">
        <v>0</v>
      </c>
      <c r="AD2404" s="153">
        <v>272.33249999999998</v>
      </c>
      <c r="AE2404" s="154"/>
      <c r="AF2404" s="154"/>
      <c r="AG2404" s="150" t="s">
        <v>17</v>
      </c>
      <c r="AH2404" s="147">
        <v>7.0359706899999997E-4</v>
      </c>
      <c r="AI2404" s="147">
        <v>3.0607651720000002E-3</v>
      </c>
      <c r="AJ2404" s="147">
        <v>2.1326314800000001E-3</v>
      </c>
    </row>
    <row r="2405" spans="1:36" ht="13.5" thickBot="1" x14ac:dyDescent="0.25">
      <c r="A2405" s="149">
        <v>8700</v>
      </c>
      <c r="B2405" s="149">
        <v>14483</v>
      </c>
      <c r="C2405" s="150" t="s">
        <v>1465</v>
      </c>
      <c r="D2405" s="150">
        <v>1665</v>
      </c>
      <c r="E2405" s="150" t="s">
        <v>2</v>
      </c>
      <c r="F2405" s="150" t="s">
        <v>1466</v>
      </c>
      <c r="G2405" s="150">
        <v>1139575</v>
      </c>
      <c r="H2405" s="150" t="s">
        <v>102</v>
      </c>
      <c r="I2405" s="150" t="s">
        <v>228</v>
      </c>
      <c r="J2405" s="150" t="s">
        <v>53</v>
      </c>
      <c r="K2405" s="150" t="s">
        <v>314</v>
      </c>
      <c r="L2405" s="150" t="s">
        <v>821</v>
      </c>
      <c r="M2405" s="150" t="s">
        <v>311</v>
      </c>
      <c r="N2405" s="150" t="s">
        <v>652</v>
      </c>
      <c r="O2405" s="150" t="s">
        <v>62</v>
      </c>
      <c r="P2405" s="150" t="s">
        <v>1345</v>
      </c>
      <c r="Q2405" s="150" t="s">
        <v>65</v>
      </c>
      <c r="R2405" s="150" t="s">
        <v>57</v>
      </c>
      <c r="S2405" s="150" t="s">
        <v>1206</v>
      </c>
      <c r="T2405" s="152">
        <v>0.86899999999999999</v>
      </c>
      <c r="U2405" s="151">
        <v>45991</v>
      </c>
      <c r="V2405" s="147">
        <v>5.8000000000000003E-2</v>
      </c>
      <c r="W2405" s="192">
        <v>5.2499999999999998E-2</v>
      </c>
      <c r="X2405" s="150" t="s">
        <v>636</v>
      </c>
      <c r="Y2405" s="150"/>
      <c r="Z2405" s="153">
        <v>301344.01</v>
      </c>
      <c r="AA2405" s="153">
        <v>1</v>
      </c>
      <c r="AB2405" s="153">
        <v>102.49</v>
      </c>
      <c r="AC2405" s="153">
        <v>0</v>
      </c>
      <c r="AD2405" s="153">
        <v>308.84748000000002</v>
      </c>
      <c r="AE2405" s="154"/>
      <c r="AF2405" s="154"/>
      <c r="AG2405" s="150" t="s">
        <v>17</v>
      </c>
      <c r="AH2405" s="147">
        <v>1.2872082390000001E-3</v>
      </c>
      <c r="AI2405" s="147">
        <v>3.4711597420000002E-3</v>
      </c>
      <c r="AJ2405" s="147">
        <v>2.4185797079999999E-3</v>
      </c>
    </row>
    <row r="2406" spans="1:36" ht="13.5" thickBot="1" x14ac:dyDescent="0.25">
      <c r="A2406" s="149">
        <v>8700</v>
      </c>
      <c r="B2406" s="149">
        <v>14483</v>
      </c>
      <c r="C2406" s="150" t="s">
        <v>1467</v>
      </c>
      <c r="D2406" s="150">
        <v>514290345</v>
      </c>
      <c r="E2406" s="150" t="s">
        <v>429</v>
      </c>
      <c r="F2406" s="150" t="s">
        <v>1468</v>
      </c>
      <c r="G2406" s="150">
        <v>1139815</v>
      </c>
      <c r="H2406" s="150" t="s">
        <v>102</v>
      </c>
      <c r="I2406" s="150" t="s">
        <v>228</v>
      </c>
      <c r="J2406" s="150" t="s">
        <v>53</v>
      </c>
      <c r="K2406" s="150" t="s">
        <v>53</v>
      </c>
      <c r="L2406" s="150" t="s">
        <v>821</v>
      </c>
      <c r="M2406" s="150" t="s">
        <v>311</v>
      </c>
      <c r="N2406" s="150" t="s">
        <v>269</v>
      </c>
      <c r="O2406" s="150" t="s">
        <v>62</v>
      </c>
      <c r="P2406" s="150" t="s">
        <v>1437</v>
      </c>
      <c r="Q2406" s="150" t="s">
        <v>1351</v>
      </c>
      <c r="R2406" s="150" t="s">
        <v>57</v>
      </c>
      <c r="S2406" s="150" t="s">
        <v>1206</v>
      </c>
      <c r="T2406" s="152">
        <v>1.302</v>
      </c>
      <c r="U2406" s="151">
        <v>46965</v>
      </c>
      <c r="V2406" s="147">
        <v>3.61E-2</v>
      </c>
      <c r="W2406" s="192">
        <v>4.6100000000000002E-2</v>
      </c>
      <c r="X2406" s="150" t="s">
        <v>636</v>
      </c>
      <c r="Y2406" s="150"/>
      <c r="Z2406" s="153">
        <v>50000</v>
      </c>
      <c r="AA2406" s="153">
        <v>1</v>
      </c>
      <c r="AB2406" s="153">
        <v>99.4</v>
      </c>
      <c r="AC2406" s="153">
        <v>0</v>
      </c>
      <c r="AD2406" s="153">
        <v>49.7</v>
      </c>
      <c r="AE2406" s="154"/>
      <c r="AF2406" s="154"/>
      <c r="AG2406" s="150" t="s">
        <v>17</v>
      </c>
      <c r="AH2406" s="147">
        <v>6.5146579804560296E-5</v>
      </c>
      <c r="AI2406" s="147">
        <v>5.5858198700000001E-4</v>
      </c>
      <c r="AJ2406" s="147">
        <v>3.8919991000000001E-4</v>
      </c>
    </row>
    <row r="2407" spans="1:36" ht="13.5" thickBot="1" x14ac:dyDescent="0.25">
      <c r="A2407" s="149">
        <v>8700</v>
      </c>
      <c r="B2407" s="149">
        <v>14483</v>
      </c>
      <c r="C2407" s="150" t="s">
        <v>1433</v>
      </c>
      <c r="D2407" s="150">
        <v>510381601</v>
      </c>
      <c r="E2407" s="150" t="s">
        <v>429</v>
      </c>
      <c r="F2407" s="150" t="s">
        <v>2160</v>
      </c>
      <c r="G2407" s="150">
        <v>1140102</v>
      </c>
      <c r="H2407" s="150" t="s">
        <v>102</v>
      </c>
      <c r="I2407" s="150" t="s">
        <v>228</v>
      </c>
      <c r="J2407" s="150" t="s">
        <v>53</v>
      </c>
      <c r="K2407" s="150" t="s">
        <v>53</v>
      </c>
      <c r="L2407" s="150" t="s">
        <v>821</v>
      </c>
      <c r="M2407" s="150" t="s">
        <v>311</v>
      </c>
      <c r="N2407" s="150" t="s">
        <v>140</v>
      </c>
      <c r="O2407" s="150" t="s">
        <v>62</v>
      </c>
      <c r="P2407" s="150" t="s">
        <v>1334</v>
      </c>
      <c r="Q2407" s="150" t="s">
        <v>65</v>
      </c>
      <c r="R2407" s="150" t="s">
        <v>57</v>
      </c>
      <c r="S2407" s="150" t="s">
        <v>1206</v>
      </c>
      <c r="T2407" s="152">
        <v>2.3530000000000002</v>
      </c>
      <c r="U2407" s="151">
        <v>47133</v>
      </c>
      <c r="V2407" s="147">
        <v>4.2999999999999997E-2</v>
      </c>
      <c r="W2407" s="192">
        <v>5.28E-2</v>
      </c>
      <c r="X2407" s="150" t="s">
        <v>636</v>
      </c>
      <c r="Y2407" s="150"/>
      <c r="Z2407" s="153">
        <v>77272.73</v>
      </c>
      <c r="AA2407" s="153">
        <v>1</v>
      </c>
      <c r="AB2407" s="153">
        <v>98.8</v>
      </c>
      <c r="AC2407" s="153">
        <v>0</v>
      </c>
      <c r="AD2407" s="153">
        <v>76.345460000000003</v>
      </c>
      <c r="AE2407" s="154"/>
      <c r="AF2407" s="154"/>
      <c r="AG2407" s="150" t="s">
        <v>17</v>
      </c>
      <c r="AH2407" s="147">
        <v>7.6567247725289203E-5</v>
      </c>
      <c r="AI2407" s="147">
        <v>8.5805228900000003E-4</v>
      </c>
      <c r="AJ2407" s="147">
        <v>5.9786008399999996E-4</v>
      </c>
    </row>
    <row r="2408" spans="1:36" ht="13.5" thickBot="1" x14ac:dyDescent="0.25">
      <c r="A2408" s="149">
        <v>8700</v>
      </c>
      <c r="B2408" s="149">
        <v>14483</v>
      </c>
      <c r="C2408" s="150" t="s">
        <v>1475</v>
      </c>
      <c r="D2408" s="150">
        <v>513765859</v>
      </c>
      <c r="E2408" s="150" t="s">
        <v>429</v>
      </c>
      <c r="F2408" s="150" t="s">
        <v>1476</v>
      </c>
      <c r="G2408" s="150">
        <v>1140607</v>
      </c>
      <c r="H2408" s="150" t="s">
        <v>102</v>
      </c>
      <c r="I2408" s="150" t="s">
        <v>229</v>
      </c>
      <c r="J2408" s="150" t="s">
        <v>53</v>
      </c>
      <c r="K2408" s="150" t="s">
        <v>53</v>
      </c>
      <c r="L2408" s="150" t="s">
        <v>821</v>
      </c>
      <c r="M2408" s="150" t="s">
        <v>311</v>
      </c>
      <c r="N2408" s="150" t="s">
        <v>651</v>
      </c>
      <c r="O2408" s="150" t="s">
        <v>62</v>
      </c>
      <c r="P2408" s="150" t="s">
        <v>1345</v>
      </c>
      <c r="Q2408" s="150" t="s">
        <v>65</v>
      </c>
      <c r="R2408" s="150" t="s">
        <v>57</v>
      </c>
      <c r="S2408" s="150" t="s">
        <v>1206</v>
      </c>
      <c r="T2408" s="152">
        <v>1.6910000000000001</v>
      </c>
      <c r="U2408" s="151">
        <v>46356</v>
      </c>
      <c r="V2408" s="147">
        <v>2.1499999999999998E-2</v>
      </c>
      <c r="W2408" s="192">
        <v>2.4799999999999999E-2</v>
      </c>
      <c r="X2408" s="150" t="s">
        <v>636</v>
      </c>
      <c r="Y2408" s="150"/>
      <c r="Z2408" s="153">
        <v>286000</v>
      </c>
      <c r="AA2408" s="153">
        <v>1</v>
      </c>
      <c r="AB2408" s="153">
        <v>113.52</v>
      </c>
      <c r="AC2408" s="153">
        <v>0</v>
      </c>
      <c r="AD2408" s="153">
        <v>324.66719999999998</v>
      </c>
      <c r="AE2408" s="154"/>
      <c r="AF2408" s="154"/>
      <c r="AG2408" s="150" t="s">
        <v>17</v>
      </c>
      <c r="AH2408" s="147">
        <v>1.4582170799999999E-4</v>
      </c>
      <c r="AI2408" s="147">
        <v>3.6489587479999999E-3</v>
      </c>
      <c r="AJ2408" s="147">
        <v>2.5424636839999999E-3</v>
      </c>
    </row>
    <row r="2409" spans="1:36" ht="13.5" thickBot="1" x14ac:dyDescent="0.25">
      <c r="A2409" s="149">
        <v>8700</v>
      </c>
      <c r="B2409" s="149">
        <v>14483</v>
      </c>
      <c r="C2409" s="150" t="s">
        <v>1475</v>
      </c>
      <c r="D2409" s="150">
        <v>513765859</v>
      </c>
      <c r="E2409" s="150" t="s">
        <v>429</v>
      </c>
      <c r="F2409" s="150" t="s">
        <v>1477</v>
      </c>
      <c r="G2409" s="150">
        <v>1140615</v>
      </c>
      <c r="H2409" s="150" t="s">
        <v>102</v>
      </c>
      <c r="I2409" s="150" t="s">
        <v>229</v>
      </c>
      <c r="J2409" s="150" t="s">
        <v>53</v>
      </c>
      <c r="K2409" s="150" t="s">
        <v>53</v>
      </c>
      <c r="L2409" s="150" t="s">
        <v>821</v>
      </c>
      <c r="M2409" s="150" t="s">
        <v>311</v>
      </c>
      <c r="N2409" s="150" t="s">
        <v>651</v>
      </c>
      <c r="O2409" s="150" t="s">
        <v>62</v>
      </c>
      <c r="P2409" s="150" t="s">
        <v>1369</v>
      </c>
      <c r="Q2409" s="150" t="s">
        <v>65</v>
      </c>
      <c r="R2409" s="150" t="s">
        <v>57</v>
      </c>
      <c r="S2409" s="150" t="s">
        <v>1206</v>
      </c>
      <c r="T2409" s="152">
        <v>1.645</v>
      </c>
      <c r="U2409" s="151">
        <v>46356</v>
      </c>
      <c r="V2409" s="147">
        <v>1.6E-2</v>
      </c>
      <c r="W2409" s="192">
        <v>2.24E-2</v>
      </c>
      <c r="X2409" s="150" t="s">
        <v>636</v>
      </c>
      <c r="Y2409" s="150"/>
      <c r="Z2409" s="153">
        <v>74000</v>
      </c>
      <c r="AA2409" s="153">
        <v>1</v>
      </c>
      <c r="AB2409" s="153">
        <v>112.74</v>
      </c>
      <c r="AC2409" s="153">
        <v>0</v>
      </c>
      <c r="AD2409" s="153">
        <v>83.427599999999998</v>
      </c>
      <c r="AE2409" s="154"/>
      <c r="AF2409" s="154"/>
      <c r="AG2409" s="150" t="s">
        <v>17</v>
      </c>
      <c r="AH2409" s="147">
        <v>1.9086948100000001E-4</v>
      </c>
      <c r="AI2409" s="147">
        <v>9.3764898599999998E-4</v>
      </c>
      <c r="AJ2409" s="147">
        <v>6.5332021000000001E-4</v>
      </c>
    </row>
    <row r="2410" spans="1:36" ht="13.5" thickBot="1" x14ac:dyDescent="0.25">
      <c r="A2410" s="149">
        <v>8700</v>
      </c>
      <c r="B2410" s="149">
        <v>14483</v>
      </c>
      <c r="C2410" s="150" t="s">
        <v>1478</v>
      </c>
      <c r="D2410" s="150">
        <v>511399388</v>
      </c>
      <c r="E2410" s="150" t="s">
        <v>429</v>
      </c>
      <c r="F2410" s="150" t="s">
        <v>1479</v>
      </c>
      <c r="G2410" s="150">
        <v>1141191</v>
      </c>
      <c r="H2410" s="150" t="s">
        <v>102</v>
      </c>
      <c r="I2410" s="150" t="s">
        <v>228</v>
      </c>
      <c r="J2410" s="150" t="s">
        <v>53</v>
      </c>
      <c r="K2410" s="150" t="s">
        <v>53</v>
      </c>
      <c r="L2410" s="150" t="s">
        <v>821</v>
      </c>
      <c r="M2410" s="150" t="s">
        <v>311</v>
      </c>
      <c r="N2410" s="150" t="s">
        <v>140</v>
      </c>
      <c r="O2410" s="150" t="s">
        <v>62</v>
      </c>
      <c r="P2410" s="150" t="s">
        <v>1350</v>
      </c>
      <c r="Q2410" s="150" t="s">
        <v>1351</v>
      </c>
      <c r="R2410" s="150" t="s">
        <v>57</v>
      </c>
      <c r="S2410" s="150" t="s">
        <v>1206</v>
      </c>
      <c r="T2410" s="152">
        <v>0.56499999999999995</v>
      </c>
      <c r="U2410" s="151">
        <v>45838</v>
      </c>
      <c r="V2410" s="147">
        <v>3.0499999999999999E-2</v>
      </c>
      <c r="W2410" s="192">
        <v>5.21E-2</v>
      </c>
      <c r="X2410" s="150" t="s">
        <v>636</v>
      </c>
      <c r="Y2410" s="150"/>
      <c r="Z2410" s="153">
        <v>57000</v>
      </c>
      <c r="AA2410" s="153">
        <v>1</v>
      </c>
      <c r="AB2410" s="153">
        <v>99.61</v>
      </c>
      <c r="AC2410" s="153">
        <v>0</v>
      </c>
      <c r="AD2410" s="153">
        <v>56.777700000000003</v>
      </c>
      <c r="AE2410" s="154"/>
      <c r="AF2410" s="154"/>
      <c r="AG2410" s="150" t="s">
        <v>17</v>
      </c>
      <c r="AH2410" s="147">
        <v>8.4918098700000001E-4</v>
      </c>
      <c r="AI2410" s="147">
        <v>6.3812878199999998E-4</v>
      </c>
      <c r="AJ2410" s="147">
        <v>4.44625266E-4</v>
      </c>
    </row>
    <row r="2411" spans="1:36" ht="13.5" thickBot="1" x14ac:dyDescent="0.25">
      <c r="A2411" s="149">
        <v>8700</v>
      </c>
      <c r="B2411" s="149">
        <v>14483</v>
      </c>
      <c r="C2411" s="150" t="s">
        <v>1480</v>
      </c>
      <c r="D2411" s="150">
        <v>515334662</v>
      </c>
      <c r="E2411" s="150" t="s">
        <v>429</v>
      </c>
      <c r="F2411" s="150" t="s">
        <v>1481</v>
      </c>
      <c r="G2411" s="150">
        <v>1141332</v>
      </c>
      <c r="H2411" s="150" t="s">
        <v>102</v>
      </c>
      <c r="I2411" s="150" t="s">
        <v>230</v>
      </c>
      <c r="J2411" s="150" t="s">
        <v>53</v>
      </c>
      <c r="K2411" s="150" t="s">
        <v>53</v>
      </c>
      <c r="L2411" s="150" t="s">
        <v>821</v>
      </c>
      <c r="M2411" s="150" t="s">
        <v>311</v>
      </c>
      <c r="N2411" s="150" t="s">
        <v>267</v>
      </c>
      <c r="O2411" s="150" t="s">
        <v>62</v>
      </c>
      <c r="P2411" s="150" t="s">
        <v>1350</v>
      </c>
      <c r="Q2411" s="150" t="s">
        <v>1351</v>
      </c>
      <c r="R2411" s="150" t="s">
        <v>57</v>
      </c>
      <c r="S2411" s="150" t="s">
        <v>1206</v>
      </c>
      <c r="T2411" s="152">
        <v>3.2839999999999998</v>
      </c>
      <c r="U2411" s="151">
        <v>46995</v>
      </c>
      <c r="V2411" s="147">
        <v>4.6899999999999997E-2</v>
      </c>
      <c r="W2411" s="192">
        <v>6.8500000000000005E-2</v>
      </c>
      <c r="X2411" s="150" t="s">
        <v>636</v>
      </c>
      <c r="Y2411" s="150"/>
      <c r="Z2411" s="153">
        <v>105223.98</v>
      </c>
      <c r="AA2411" s="153">
        <v>1</v>
      </c>
      <c r="AB2411" s="153">
        <v>98.27</v>
      </c>
      <c r="AC2411" s="153">
        <v>0</v>
      </c>
      <c r="AD2411" s="153">
        <v>103.40361</v>
      </c>
      <c r="AE2411" s="154"/>
      <c r="AF2411" s="154"/>
      <c r="AG2411" s="150" t="s">
        <v>17</v>
      </c>
      <c r="AH2411" s="147">
        <v>7.4845670998161798E-5</v>
      </c>
      <c r="AI2411" s="147">
        <v>1.1621608440000001E-3</v>
      </c>
      <c r="AJ2411" s="147">
        <v>8.0975202699999995E-4</v>
      </c>
    </row>
    <row r="2412" spans="1:36" ht="13.5" thickBot="1" x14ac:dyDescent="0.25">
      <c r="A2412" s="149">
        <v>8700</v>
      </c>
      <c r="B2412" s="149">
        <v>14483</v>
      </c>
      <c r="C2412" s="150" t="s">
        <v>1329</v>
      </c>
      <c r="D2412" s="150">
        <v>513257873</v>
      </c>
      <c r="E2412" s="150" t="s">
        <v>429</v>
      </c>
      <c r="F2412" s="150" t="s">
        <v>1482</v>
      </c>
      <c r="G2412" s="150">
        <v>1141696</v>
      </c>
      <c r="H2412" s="150" t="s">
        <v>102</v>
      </c>
      <c r="I2412" s="150" t="s">
        <v>229</v>
      </c>
      <c r="J2412" s="150" t="s">
        <v>53</v>
      </c>
      <c r="K2412" s="150" t="s">
        <v>53</v>
      </c>
      <c r="L2412" s="150" t="s">
        <v>821</v>
      </c>
      <c r="M2412" s="150" t="s">
        <v>311</v>
      </c>
      <c r="N2412" s="150" t="s">
        <v>651</v>
      </c>
      <c r="O2412" s="150" t="s">
        <v>62</v>
      </c>
      <c r="P2412" s="150" t="s">
        <v>1339</v>
      </c>
      <c r="Q2412" s="150" t="s">
        <v>65</v>
      </c>
      <c r="R2412" s="150" t="s">
        <v>57</v>
      </c>
      <c r="S2412" s="150" t="s">
        <v>1206</v>
      </c>
      <c r="T2412" s="152">
        <v>2.0720000000000001</v>
      </c>
      <c r="U2412" s="151">
        <v>46629</v>
      </c>
      <c r="V2412" s="147">
        <v>2.0500000000000001E-2</v>
      </c>
      <c r="W2412" s="192">
        <v>2.4899999999999999E-2</v>
      </c>
      <c r="X2412" s="150" t="s">
        <v>636</v>
      </c>
      <c r="Y2412" s="150"/>
      <c r="Z2412" s="153">
        <v>210000</v>
      </c>
      <c r="AA2412" s="153">
        <v>1</v>
      </c>
      <c r="AB2412" s="153">
        <v>112.41</v>
      </c>
      <c r="AC2412" s="153">
        <v>0</v>
      </c>
      <c r="AD2412" s="153">
        <v>236.06100000000001</v>
      </c>
      <c r="AE2412" s="154"/>
      <c r="AF2412" s="154"/>
      <c r="AG2412" s="150" t="s">
        <v>17</v>
      </c>
      <c r="AH2412" s="147">
        <v>2.38317052E-4</v>
      </c>
      <c r="AI2412" s="147">
        <v>2.6531070930000001E-3</v>
      </c>
      <c r="AJ2412" s="147">
        <v>1.84858994E-3</v>
      </c>
    </row>
    <row r="2413" spans="1:36" ht="13.5" thickBot="1" x14ac:dyDescent="0.25">
      <c r="A2413" s="149">
        <v>8700</v>
      </c>
      <c r="B2413" s="149">
        <v>14483</v>
      </c>
      <c r="C2413" s="150" t="s">
        <v>1452</v>
      </c>
      <c r="D2413" s="150">
        <v>514065283</v>
      </c>
      <c r="E2413" s="150" t="s">
        <v>429</v>
      </c>
      <c r="F2413" s="150" t="s">
        <v>1483</v>
      </c>
      <c r="G2413" s="150">
        <v>1141829</v>
      </c>
      <c r="H2413" s="150" t="s">
        <v>102</v>
      </c>
      <c r="I2413" s="150" t="s">
        <v>228</v>
      </c>
      <c r="J2413" s="150" t="s">
        <v>53</v>
      </c>
      <c r="K2413" s="150" t="s">
        <v>53</v>
      </c>
      <c r="L2413" s="150" t="s">
        <v>821</v>
      </c>
      <c r="M2413" s="150" t="s">
        <v>311</v>
      </c>
      <c r="N2413" s="150" t="s">
        <v>75</v>
      </c>
      <c r="O2413" s="150" t="s">
        <v>62</v>
      </c>
      <c r="P2413" s="150" t="s">
        <v>1345</v>
      </c>
      <c r="Q2413" s="150" t="s">
        <v>65</v>
      </c>
      <c r="R2413" s="150" t="s">
        <v>57</v>
      </c>
      <c r="S2413" s="150" t="s">
        <v>1206</v>
      </c>
      <c r="T2413" s="152">
        <v>2.06</v>
      </c>
      <c r="U2413" s="151">
        <v>46631</v>
      </c>
      <c r="V2413" s="147">
        <v>2.3E-2</v>
      </c>
      <c r="W2413" s="192">
        <v>4.9000000000000002E-2</v>
      </c>
      <c r="X2413" s="150" t="s">
        <v>636</v>
      </c>
      <c r="Y2413" s="150"/>
      <c r="Z2413" s="153">
        <v>94403.23</v>
      </c>
      <c r="AA2413" s="153">
        <v>1</v>
      </c>
      <c r="AB2413" s="153">
        <v>95.14</v>
      </c>
      <c r="AC2413" s="153">
        <v>0</v>
      </c>
      <c r="AD2413" s="153">
        <v>89.81523</v>
      </c>
      <c r="AE2413" s="154"/>
      <c r="AF2413" s="154"/>
      <c r="AG2413" s="150" t="s">
        <v>17</v>
      </c>
      <c r="AH2413" s="147">
        <v>1.12436747E-4</v>
      </c>
      <c r="AI2413" s="147">
        <v>1.009440033E-3</v>
      </c>
      <c r="AJ2413" s="147">
        <v>7.0334163899999995E-4</v>
      </c>
    </row>
    <row r="2414" spans="1:36" ht="13.5" thickBot="1" x14ac:dyDescent="0.25">
      <c r="A2414" s="149">
        <v>8700</v>
      </c>
      <c r="B2414" s="149">
        <v>14483</v>
      </c>
      <c r="C2414" s="150" t="s">
        <v>1450</v>
      </c>
      <c r="D2414" s="150">
        <v>514892801</v>
      </c>
      <c r="E2414" s="150" t="s">
        <v>429</v>
      </c>
      <c r="F2414" s="150" t="s">
        <v>1486</v>
      </c>
      <c r="G2414" s="150">
        <v>1141951</v>
      </c>
      <c r="H2414" s="150" t="s">
        <v>102</v>
      </c>
      <c r="I2414" s="150" t="s">
        <v>228</v>
      </c>
      <c r="J2414" s="150" t="s">
        <v>53</v>
      </c>
      <c r="K2414" s="150" t="s">
        <v>53</v>
      </c>
      <c r="L2414" s="150" t="s">
        <v>821</v>
      </c>
      <c r="M2414" s="150" t="s">
        <v>311</v>
      </c>
      <c r="N2414" s="150" t="s">
        <v>263</v>
      </c>
      <c r="O2414" s="150" t="s">
        <v>62</v>
      </c>
      <c r="P2414" s="150" t="s">
        <v>1339</v>
      </c>
      <c r="Q2414" s="150" t="s">
        <v>65</v>
      </c>
      <c r="R2414" s="150" t="s">
        <v>57</v>
      </c>
      <c r="S2414" s="150" t="s">
        <v>1206</v>
      </c>
      <c r="T2414" s="152">
        <v>3.004</v>
      </c>
      <c r="U2414" s="151">
        <v>47669</v>
      </c>
      <c r="V2414" s="147">
        <v>2.6200000000000001E-2</v>
      </c>
      <c r="W2414" s="192">
        <v>5.0700000000000002E-2</v>
      </c>
      <c r="X2414" s="150" t="s">
        <v>636</v>
      </c>
      <c r="Y2414" s="150"/>
      <c r="Z2414" s="153">
        <v>30000</v>
      </c>
      <c r="AA2414" s="153">
        <v>1</v>
      </c>
      <c r="AB2414" s="153">
        <v>93.7</v>
      </c>
      <c r="AC2414" s="153">
        <v>0</v>
      </c>
      <c r="AD2414" s="153">
        <v>28.11</v>
      </c>
      <c r="AE2414" s="154"/>
      <c r="AF2414" s="154"/>
      <c r="AG2414" s="150" t="s">
        <v>17</v>
      </c>
      <c r="AH2414" s="147">
        <v>5.99193103797089E-5</v>
      </c>
      <c r="AI2414" s="147">
        <v>3.1593037499999998E-4</v>
      </c>
      <c r="AJ2414" s="147">
        <v>2.2012896299999999E-4</v>
      </c>
    </row>
    <row r="2415" spans="1:36" ht="13.5" thickBot="1" x14ac:dyDescent="0.25">
      <c r="A2415" s="149">
        <v>8700</v>
      </c>
      <c r="B2415" s="149">
        <v>14483</v>
      </c>
      <c r="C2415" s="150" t="s">
        <v>1490</v>
      </c>
      <c r="D2415" s="150">
        <v>510560188</v>
      </c>
      <c r="E2415" s="150" t="s">
        <v>429</v>
      </c>
      <c r="F2415" s="150" t="s">
        <v>1491</v>
      </c>
      <c r="G2415" s="150">
        <v>1142231</v>
      </c>
      <c r="H2415" s="150" t="s">
        <v>102</v>
      </c>
      <c r="I2415" s="150" t="s">
        <v>229</v>
      </c>
      <c r="J2415" s="150" t="s">
        <v>53</v>
      </c>
      <c r="K2415" s="150" t="s">
        <v>53</v>
      </c>
      <c r="L2415" s="150" t="s">
        <v>821</v>
      </c>
      <c r="M2415" s="150" t="s">
        <v>311</v>
      </c>
      <c r="N2415" s="150" t="s">
        <v>652</v>
      </c>
      <c r="O2415" s="150" t="s">
        <v>62</v>
      </c>
      <c r="P2415" s="150" t="s">
        <v>1366</v>
      </c>
      <c r="Q2415" s="150" t="s">
        <v>1351</v>
      </c>
      <c r="R2415" s="150" t="s">
        <v>57</v>
      </c>
      <c r="S2415" s="150" t="s">
        <v>1206</v>
      </c>
      <c r="T2415" s="152">
        <v>1.9379999999999999</v>
      </c>
      <c r="U2415" s="151">
        <v>46310</v>
      </c>
      <c r="V2415" s="147">
        <v>2.5700000000000001E-2</v>
      </c>
      <c r="W2415" s="192">
        <v>2.7799999999999998E-2</v>
      </c>
      <c r="X2415" s="150" t="s">
        <v>636</v>
      </c>
      <c r="Y2415" s="150"/>
      <c r="Z2415" s="153">
        <v>80000</v>
      </c>
      <c r="AA2415" s="153">
        <v>1</v>
      </c>
      <c r="AB2415" s="153">
        <v>113.66</v>
      </c>
      <c r="AC2415" s="153">
        <v>0</v>
      </c>
      <c r="AD2415" s="153">
        <v>90.927999999999997</v>
      </c>
      <c r="AE2415" s="154"/>
      <c r="AF2415" s="154"/>
      <c r="AG2415" s="150" t="s">
        <v>17</v>
      </c>
      <c r="AH2415" s="147">
        <v>6.2382355649763302E-5</v>
      </c>
      <c r="AI2415" s="147">
        <v>1.0219465379999999E-3</v>
      </c>
      <c r="AJ2415" s="147">
        <v>7.12055723E-4</v>
      </c>
    </row>
    <row r="2416" spans="1:36" ht="13.5" thickBot="1" x14ac:dyDescent="0.25">
      <c r="A2416" s="149">
        <v>8700</v>
      </c>
      <c r="B2416" s="149">
        <v>14483</v>
      </c>
      <c r="C2416" s="150" t="s">
        <v>1354</v>
      </c>
      <c r="D2416" s="150">
        <v>520017393</v>
      </c>
      <c r="E2416" s="150" t="s">
        <v>429</v>
      </c>
      <c r="F2416" s="150" t="s">
        <v>1355</v>
      </c>
      <c r="G2416" s="150">
        <v>1143585</v>
      </c>
      <c r="H2416" s="150" t="s">
        <v>102</v>
      </c>
      <c r="I2416" s="150" t="s">
        <v>228</v>
      </c>
      <c r="J2416" s="150" t="s">
        <v>53</v>
      </c>
      <c r="K2416" s="150" t="s">
        <v>53</v>
      </c>
      <c r="L2416" s="150" t="s">
        <v>821</v>
      </c>
      <c r="M2416" s="150" t="s">
        <v>311</v>
      </c>
      <c r="N2416" s="150" t="s">
        <v>651</v>
      </c>
      <c r="O2416" s="150" t="s">
        <v>62</v>
      </c>
      <c r="P2416" s="150" t="s">
        <v>1205</v>
      </c>
      <c r="Q2416" s="150" t="s">
        <v>65</v>
      </c>
      <c r="R2416" s="150" t="s">
        <v>57</v>
      </c>
      <c r="S2416" s="150" t="s">
        <v>1206</v>
      </c>
      <c r="T2416" s="152">
        <v>2.173</v>
      </c>
      <c r="U2416" s="151">
        <v>46843</v>
      </c>
      <c r="V2416" s="147">
        <v>1.44E-2</v>
      </c>
      <c r="W2416" s="192">
        <v>4.2299999999999997E-2</v>
      </c>
      <c r="X2416" s="150" t="s">
        <v>636</v>
      </c>
      <c r="Y2416" s="150"/>
      <c r="Z2416" s="153">
        <v>128000</v>
      </c>
      <c r="AA2416" s="153">
        <v>1</v>
      </c>
      <c r="AB2416" s="153">
        <v>94.24</v>
      </c>
      <c r="AC2416" s="153">
        <v>0</v>
      </c>
      <c r="AD2416" s="153">
        <v>120.6272</v>
      </c>
      <c r="AE2416" s="154"/>
      <c r="AF2416" s="154"/>
      <c r="AG2416" s="150" t="s">
        <v>17</v>
      </c>
      <c r="AH2416" s="147">
        <v>3.2000000000000003E-4</v>
      </c>
      <c r="AI2416" s="147">
        <v>1.35573805E-3</v>
      </c>
      <c r="AJ2416" s="147">
        <v>9.4462968599999997E-4</v>
      </c>
    </row>
    <row r="2417" spans="1:36" ht="13.5" thickBot="1" x14ac:dyDescent="0.25">
      <c r="A2417" s="149">
        <v>8700</v>
      </c>
      <c r="B2417" s="149">
        <v>14483</v>
      </c>
      <c r="C2417" s="150" t="s">
        <v>1480</v>
      </c>
      <c r="D2417" s="150">
        <v>515334662</v>
      </c>
      <c r="E2417" s="150" t="s">
        <v>429</v>
      </c>
      <c r="F2417" s="150" t="s">
        <v>1497</v>
      </c>
      <c r="G2417" s="150">
        <v>1143593</v>
      </c>
      <c r="H2417" s="150" t="s">
        <v>102</v>
      </c>
      <c r="I2417" s="150" t="s">
        <v>230</v>
      </c>
      <c r="J2417" s="150" t="s">
        <v>53</v>
      </c>
      <c r="K2417" s="150" t="s">
        <v>53</v>
      </c>
      <c r="L2417" s="150" t="s">
        <v>821</v>
      </c>
      <c r="M2417" s="150" t="s">
        <v>311</v>
      </c>
      <c r="N2417" s="150" t="s">
        <v>267</v>
      </c>
      <c r="O2417" s="150" t="s">
        <v>62</v>
      </c>
      <c r="P2417" s="150" t="s">
        <v>1350</v>
      </c>
      <c r="Q2417" s="150" t="s">
        <v>1351</v>
      </c>
      <c r="R2417" s="150" t="s">
        <v>57</v>
      </c>
      <c r="S2417" s="150" t="s">
        <v>1206</v>
      </c>
      <c r="T2417" s="152">
        <v>3.4209999999999998</v>
      </c>
      <c r="U2417" s="151">
        <v>46995</v>
      </c>
      <c r="V2417" s="147">
        <v>4.6899999999999997E-2</v>
      </c>
      <c r="W2417" s="192">
        <v>7.0099999999999996E-2</v>
      </c>
      <c r="X2417" s="150" t="s">
        <v>636</v>
      </c>
      <c r="Y2417" s="150"/>
      <c r="Z2417" s="153">
        <v>379601.64</v>
      </c>
      <c r="AA2417" s="153">
        <v>1</v>
      </c>
      <c r="AB2417" s="153">
        <v>99.26</v>
      </c>
      <c r="AC2417" s="153">
        <v>0</v>
      </c>
      <c r="AD2417" s="153">
        <v>376.79259000000002</v>
      </c>
      <c r="AE2417" s="154"/>
      <c r="AF2417" s="154"/>
      <c r="AG2417" s="150" t="s">
        <v>17</v>
      </c>
      <c r="AH2417" s="147">
        <v>3.17232971E-4</v>
      </c>
      <c r="AI2417" s="147">
        <v>4.234799874E-3</v>
      </c>
      <c r="AJ2417" s="147">
        <v>2.9506567850000002E-3</v>
      </c>
    </row>
    <row r="2418" spans="1:36" ht="13.5" thickBot="1" x14ac:dyDescent="0.25">
      <c r="A2418" s="149">
        <v>8700</v>
      </c>
      <c r="B2418" s="149">
        <v>14483</v>
      </c>
      <c r="C2418" s="150" t="s">
        <v>1500</v>
      </c>
      <c r="D2418" s="150">
        <v>513569780</v>
      </c>
      <c r="E2418" s="150" t="s">
        <v>429</v>
      </c>
      <c r="F2418" s="150" t="s">
        <v>1501</v>
      </c>
      <c r="G2418" s="150">
        <v>1145564</v>
      </c>
      <c r="H2418" s="150" t="s">
        <v>102</v>
      </c>
      <c r="I2418" s="150" t="s">
        <v>229</v>
      </c>
      <c r="J2418" s="150" t="s">
        <v>53</v>
      </c>
      <c r="K2418" s="150" t="s">
        <v>53</v>
      </c>
      <c r="L2418" s="150" t="s">
        <v>821</v>
      </c>
      <c r="M2418" s="150" t="s">
        <v>311</v>
      </c>
      <c r="N2418" s="150" t="s">
        <v>651</v>
      </c>
      <c r="O2418" s="150" t="s">
        <v>62</v>
      </c>
      <c r="P2418" s="150" t="s">
        <v>1205</v>
      </c>
      <c r="Q2418" s="150" t="s">
        <v>65</v>
      </c>
      <c r="R2418" s="150" t="s">
        <v>57</v>
      </c>
      <c r="S2418" s="150" t="s">
        <v>1206</v>
      </c>
      <c r="T2418" s="152">
        <v>1.9510000000000001</v>
      </c>
      <c r="U2418" s="151">
        <v>46387</v>
      </c>
      <c r="V2418" s="147">
        <v>8.3000000000000001E-3</v>
      </c>
      <c r="W2418" s="192">
        <v>1.72E-2</v>
      </c>
      <c r="X2418" s="150" t="s">
        <v>636</v>
      </c>
      <c r="Y2418" s="150"/>
      <c r="Z2418" s="153">
        <v>77500</v>
      </c>
      <c r="AA2418" s="153">
        <v>1</v>
      </c>
      <c r="AB2418" s="153">
        <v>111.05</v>
      </c>
      <c r="AC2418" s="153">
        <v>0</v>
      </c>
      <c r="AD2418" s="153">
        <v>86.063749999999999</v>
      </c>
      <c r="AE2418" s="154"/>
      <c r="AF2418" s="154"/>
      <c r="AG2418" s="150" t="s">
        <v>17</v>
      </c>
      <c r="AH2418" s="147">
        <v>6.5298787607689799E-5</v>
      </c>
      <c r="AI2418" s="147">
        <v>9.6727687099999998E-4</v>
      </c>
      <c r="AJ2418" s="147">
        <v>6.7396385800000001E-4</v>
      </c>
    </row>
    <row r="2419" spans="1:36" ht="13.5" thickBot="1" x14ac:dyDescent="0.25">
      <c r="A2419" s="149">
        <v>8700</v>
      </c>
      <c r="B2419" s="149">
        <v>14483</v>
      </c>
      <c r="C2419" s="150" t="s">
        <v>1500</v>
      </c>
      <c r="D2419" s="150">
        <v>513569780</v>
      </c>
      <c r="E2419" s="150" t="s">
        <v>429</v>
      </c>
      <c r="F2419" s="150" t="s">
        <v>1502</v>
      </c>
      <c r="G2419" s="150">
        <v>1145572</v>
      </c>
      <c r="H2419" s="150" t="s">
        <v>102</v>
      </c>
      <c r="I2419" s="150" t="s">
        <v>229</v>
      </c>
      <c r="J2419" s="150" t="s">
        <v>53</v>
      </c>
      <c r="K2419" s="150" t="s">
        <v>53</v>
      </c>
      <c r="L2419" s="150" t="s">
        <v>821</v>
      </c>
      <c r="M2419" s="150" t="s">
        <v>311</v>
      </c>
      <c r="N2419" s="150" t="s">
        <v>651</v>
      </c>
      <c r="O2419" s="150" t="s">
        <v>62</v>
      </c>
      <c r="P2419" s="150" t="s">
        <v>1205</v>
      </c>
      <c r="Q2419" s="150" t="s">
        <v>65</v>
      </c>
      <c r="R2419" s="150" t="s">
        <v>57</v>
      </c>
      <c r="S2419" s="150" t="s">
        <v>1206</v>
      </c>
      <c r="T2419" s="152">
        <v>5.4580000000000002</v>
      </c>
      <c r="U2419" s="151">
        <v>48213</v>
      </c>
      <c r="V2419" s="147">
        <v>1.6500000000000001E-2</v>
      </c>
      <c r="W2419" s="192">
        <v>2.18E-2</v>
      </c>
      <c r="X2419" s="150" t="s">
        <v>636</v>
      </c>
      <c r="Y2419" s="150"/>
      <c r="Z2419" s="153">
        <v>54000</v>
      </c>
      <c r="AA2419" s="153">
        <v>1</v>
      </c>
      <c r="AB2419" s="153">
        <v>110.05</v>
      </c>
      <c r="AC2419" s="153">
        <v>0</v>
      </c>
      <c r="AD2419" s="153">
        <v>59.427</v>
      </c>
      <c r="AE2419" s="154"/>
      <c r="AF2419" s="154"/>
      <c r="AG2419" s="150" t="s">
        <v>17</v>
      </c>
      <c r="AH2419" s="147">
        <v>2.55243842951299E-5</v>
      </c>
      <c r="AI2419" s="147">
        <v>6.6790446199999998E-4</v>
      </c>
      <c r="AJ2419" s="147">
        <v>4.6537189199999997E-4</v>
      </c>
    </row>
    <row r="2420" spans="1:36" ht="13.5" thickBot="1" x14ac:dyDescent="0.25">
      <c r="A2420" s="149">
        <v>8700</v>
      </c>
      <c r="B2420" s="149">
        <v>14483</v>
      </c>
      <c r="C2420" s="150" t="s">
        <v>1503</v>
      </c>
      <c r="D2420" s="150">
        <v>1737</v>
      </c>
      <c r="E2420" s="150" t="s">
        <v>2</v>
      </c>
      <c r="F2420" s="150" t="s">
        <v>1504</v>
      </c>
      <c r="G2420" s="150">
        <v>1145598</v>
      </c>
      <c r="H2420" s="150" t="s">
        <v>102</v>
      </c>
      <c r="I2420" s="150" t="s">
        <v>228</v>
      </c>
      <c r="J2420" s="150" t="s">
        <v>53</v>
      </c>
      <c r="K2420" s="150" t="s">
        <v>314</v>
      </c>
      <c r="L2420" s="150" t="s">
        <v>821</v>
      </c>
      <c r="M2420" s="150" t="s">
        <v>311</v>
      </c>
      <c r="N2420" s="150" t="s">
        <v>652</v>
      </c>
      <c r="O2420" s="150" t="s">
        <v>62</v>
      </c>
      <c r="P2420" s="150" t="s">
        <v>1369</v>
      </c>
      <c r="Q2420" s="150" t="s">
        <v>65</v>
      </c>
      <c r="R2420" s="150" t="s">
        <v>57</v>
      </c>
      <c r="S2420" s="150" t="s">
        <v>1206</v>
      </c>
      <c r="T2420" s="152">
        <v>0.73899999999999999</v>
      </c>
      <c r="U2420" s="151">
        <v>45657</v>
      </c>
      <c r="V2420" s="147">
        <v>3.3799999999999997E-2</v>
      </c>
      <c r="W2420" s="192">
        <v>5.2900000000000003E-2</v>
      </c>
      <c r="X2420" s="150" t="s">
        <v>636</v>
      </c>
      <c r="Y2420" s="150"/>
      <c r="Z2420" s="153">
        <v>142616</v>
      </c>
      <c r="AA2420" s="153">
        <v>1</v>
      </c>
      <c r="AB2420" s="153">
        <v>99.51</v>
      </c>
      <c r="AC2420" s="153">
        <v>0</v>
      </c>
      <c r="AD2420" s="153">
        <v>141.91718</v>
      </c>
      <c r="AE2420" s="154"/>
      <c r="AF2420" s="154"/>
      <c r="AG2420" s="150" t="s">
        <v>17</v>
      </c>
      <c r="AH2420" s="147">
        <v>6.9693804299999996E-4</v>
      </c>
      <c r="AI2420" s="147">
        <v>1.595017715E-3</v>
      </c>
      <c r="AJ2420" s="147">
        <v>1.1113511809999999E-3</v>
      </c>
    </row>
    <row r="2421" spans="1:36" ht="13.5" thickBot="1" x14ac:dyDescent="0.25">
      <c r="A2421" s="149">
        <v>8700</v>
      </c>
      <c r="B2421" s="149">
        <v>14483</v>
      </c>
      <c r="C2421" s="150" t="s">
        <v>1505</v>
      </c>
      <c r="D2421" s="150">
        <v>1628</v>
      </c>
      <c r="E2421" s="150" t="s">
        <v>2</v>
      </c>
      <c r="F2421" s="150" t="s">
        <v>1506</v>
      </c>
      <c r="G2421" s="150">
        <v>1147495</v>
      </c>
      <c r="H2421" s="150" t="s">
        <v>102</v>
      </c>
      <c r="I2421" s="150" t="s">
        <v>228</v>
      </c>
      <c r="J2421" s="150" t="s">
        <v>53</v>
      </c>
      <c r="K2421" s="150" t="s">
        <v>314</v>
      </c>
      <c r="L2421" s="150" t="s">
        <v>821</v>
      </c>
      <c r="M2421" s="150" t="s">
        <v>311</v>
      </c>
      <c r="N2421" s="150" t="s">
        <v>652</v>
      </c>
      <c r="O2421" s="150" t="s">
        <v>62</v>
      </c>
      <c r="P2421" s="150" t="s">
        <v>1339</v>
      </c>
      <c r="Q2421" s="150" t="s">
        <v>65</v>
      </c>
      <c r="R2421" s="150" t="s">
        <v>57</v>
      </c>
      <c r="S2421" s="150" t="s">
        <v>1206</v>
      </c>
      <c r="T2421" s="152">
        <v>0.64300000000000002</v>
      </c>
      <c r="U2421" s="151">
        <v>45627</v>
      </c>
      <c r="V2421" s="147">
        <v>3.9E-2</v>
      </c>
      <c r="W2421" s="192">
        <v>5.7799999999999997E-2</v>
      </c>
      <c r="X2421" s="150" t="s">
        <v>636</v>
      </c>
      <c r="Y2421" s="150"/>
      <c r="Z2421" s="153">
        <v>175000</v>
      </c>
      <c r="AA2421" s="153">
        <v>1</v>
      </c>
      <c r="AB2421" s="153">
        <v>100.17</v>
      </c>
      <c r="AC2421" s="153">
        <v>0</v>
      </c>
      <c r="AD2421" s="153">
        <v>175.29750000000001</v>
      </c>
      <c r="AE2421" s="154"/>
      <c r="AF2421" s="154"/>
      <c r="AG2421" s="150" t="s">
        <v>17</v>
      </c>
      <c r="AH2421" s="147">
        <v>4.42325103E-4</v>
      </c>
      <c r="AI2421" s="147">
        <v>1.9701816079999998E-3</v>
      </c>
      <c r="AJ2421" s="147">
        <v>1.3727519369999999E-3</v>
      </c>
    </row>
    <row r="2422" spans="1:36" ht="13.5" thickBot="1" x14ac:dyDescent="0.25">
      <c r="A2422" s="149">
        <v>8700</v>
      </c>
      <c r="B2422" s="149">
        <v>14483</v>
      </c>
      <c r="C2422" s="150" t="s">
        <v>1346</v>
      </c>
      <c r="D2422" s="150">
        <v>513623314</v>
      </c>
      <c r="E2422" s="150" t="s">
        <v>429</v>
      </c>
      <c r="F2422" s="150" t="s">
        <v>1510</v>
      </c>
      <c r="G2422" s="150">
        <v>1151117</v>
      </c>
      <c r="H2422" s="150" t="s">
        <v>102</v>
      </c>
      <c r="I2422" s="150" t="s">
        <v>229</v>
      </c>
      <c r="J2422" s="150" t="s">
        <v>53</v>
      </c>
      <c r="K2422" s="150" t="s">
        <v>53</v>
      </c>
      <c r="L2422" s="150" t="s">
        <v>821</v>
      </c>
      <c r="M2422" s="150" t="s">
        <v>311</v>
      </c>
      <c r="N2422" s="150" t="s">
        <v>651</v>
      </c>
      <c r="O2422" s="150" t="s">
        <v>62</v>
      </c>
      <c r="P2422" s="150" t="s">
        <v>1369</v>
      </c>
      <c r="Q2422" s="150" t="s">
        <v>65</v>
      </c>
      <c r="R2422" s="150" t="s">
        <v>57</v>
      </c>
      <c r="S2422" s="150" t="s">
        <v>1206</v>
      </c>
      <c r="T2422" s="152">
        <v>3.3620000000000001</v>
      </c>
      <c r="U2422" s="151">
        <v>46680</v>
      </c>
      <c r="V2422" s="147">
        <v>1.8200000000000001E-2</v>
      </c>
      <c r="W2422" s="192">
        <v>2.3199999999999998E-2</v>
      </c>
      <c r="X2422" s="150" t="s">
        <v>636</v>
      </c>
      <c r="Y2422" s="150"/>
      <c r="Z2422" s="153">
        <v>703125</v>
      </c>
      <c r="AA2422" s="153">
        <v>1</v>
      </c>
      <c r="AB2422" s="153">
        <v>110.73</v>
      </c>
      <c r="AC2422" s="153">
        <v>0</v>
      </c>
      <c r="AD2422" s="153">
        <v>778.57030999999995</v>
      </c>
      <c r="AE2422" s="154"/>
      <c r="AF2422" s="154"/>
      <c r="AG2422" s="150" t="s">
        <v>17</v>
      </c>
      <c r="AH2422" s="147">
        <v>1.4049521750000001E-3</v>
      </c>
      <c r="AI2422" s="147">
        <v>8.7504094779999996E-3</v>
      </c>
      <c r="AJ2422" s="147">
        <v>6.0969717269999998E-3</v>
      </c>
    </row>
    <row r="2423" spans="1:36" ht="13.5" thickBot="1" x14ac:dyDescent="0.25">
      <c r="A2423" s="149">
        <v>8700</v>
      </c>
      <c r="B2423" s="149">
        <v>14483</v>
      </c>
      <c r="C2423" s="150" t="s">
        <v>1512</v>
      </c>
      <c r="D2423" s="150">
        <v>515327120</v>
      </c>
      <c r="E2423" s="150" t="s">
        <v>429</v>
      </c>
      <c r="F2423" s="150" t="s">
        <v>1513</v>
      </c>
      <c r="G2423" s="150">
        <v>1155928</v>
      </c>
      <c r="H2423" s="150" t="s">
        <v>102</v>
      </c>
      <c r="I2423" s="150" t="s">
        <v>229</v>
      </c>
      <c r="J2423" s="150" t="s">
        <v>53</v>
      </c>
      <c r="K2423" s="150" t="s">
        <v>53</v>
      </c>
      <c r="L2423" s="150" t="s">
        <v>821</v>
      </c>
      <c r="M2423" s="150" t="s">
        <v>311</v>
      </c>
      <c r="N2423" s="150" t="s">
        <v>651</v>
      </c>
      <c r="O2423" s="150" t="s">
        <v>62</v>
      </c>
      <c r="P2423" s="150" t="s">
        <v>1350</v>
      </c>
      <c r="Q2423" s="150" t="s">
        <v>1351</v>
      </c>
      <c r="R2423" s="150" t="s">
        <v>57</v>
      </c>
      <c r="S2423" s="150" t="s">
        <v>1206</v>
      </c>
      <c r="T2423" s="152">
        <v>3.2349999999999999</v>
      </c>
      <c r="U2423" s="151">
        <v>46752</v>
      </c>
      <c r="V2423" s="147">
        <v>2.75E-2</v>
      </c>
      <c r="W2423" s="192">
        <v>2.6200000000000001E-2</v>
      </c>
      <c r="X2423" s="150" t="s">
        <v>636</v>
      </c>
      <c r="Y2423" s="150"/>
      <c r="Z2423" s="153">
        <v>1207900</v>
      </c>
      <c r="AA2423" s="153">
        <v>1</v>
      </c>
      <c r="AB2423" s="153">
        <v>112.38</v>
      </c>
      <c r="AC2423" s="153">
        <v>0</v>
      </c>
      <c r="AD2423" s="153">
        <v>1357.4380200000001</v>
      </c>
      <c r="AE2423" s="154"/>
      <c r="AF2423" s="154"/>
      <c r="AG2423" s="150" t="s">
        <v>17</v>
      </c>
      <c r="AH2423" s="147">
        <v>2.2310826149999998E-3</v>
      </c>
      <c r="AI2423" s="147">
        <v>1.5256346618999999E-2</v>
      </c>
      <c r="AJ2423" s="147">
        <v>1.0630075567E-2</v>
      </c>
    </row>
    <row r="2424" spans="1:36" ht="13.5" thickBot="1" x14ac:dyDescent="0.25">
      <c r="A2424" s="149">
        <v>8700</v>
      </c>
      <c r="B2424" s="149">
        <v>14483</v>
      </c>
      <c r="C2424" s="150" t="s">
        <v>1514</v>
      </c>
      <c r="D2424" s="150">
        <v>1742</v>
      </c>
      <c r="E2424" s="150" t="s">
        <v>2</v>
      </c>
      <c r="F2424" s="150" t="s">
        <v>1515</v>
      </c>
      <c r="G2424" s="150">
        <v>1155951</v>
      </c>
      <c r="H2424" s="150" t="s">
        <v>102</v>
      </c>
      <c r="I2424" s="150" t="s">
        <v>230</v>
      </c>
      <c r="J2424" s="150" t="s">
        <v>53</v>
      </c>
      <c r="K2424" s="150" t="s">
        <v>315</v>
      </c>
      <c r="L2424" s="150" t="s">
        <v>821</v>
      </c>
      <c r="M2424" s="150" t="s">
        <v>311</v>
      </c>
      <c r="N2424" s="150" t="s">
        <v>652</v>
      </c>
      <c r="O2424" s="150" t="s">
        <v>62</v>
      </c>
      <c r="P2424" s="150" t="s">
        <v>1437</v>
      </c>
      <c r="Q2424" s="150" t="s">
        <v>1351</v>
      </c>
      <c r="R2424" s="150" t="s">
        <v>57</v>
      </c>
      <c r="S2424" s="150" t="s">
        <v>1206</v>
      </c>
      <c r="T2424" s="152">
        <v>3.24</v>
      </c>
      <c r="U2424" s="151">
        <v>46944</v>
      </c>
      <c r="V2424" s="147">
        <v>4.2999999999999997E-2</v>
      </c>
      <c r="W2424" s="192">
        <v>8.4400000000000003E-2</v>
      </c>
      <c r="X2424" s="150" t="s">
        <v>636</v>
      </c>
      <c r="Y2424" s="150"/>
      <c r="Z2424" s="153">
        <v>317523.15000000002</v>
      </c>
      <c r="AA2424" s="153">
        <v>1</v>
      </c>
      <c r="AB2424" s="153">
        <v>86.78</v>
      </c>
      <c r="AC2424" s="153">
        <v>0</v>
      </c>
      <c r="AD2424" s="153">
        <v>275.54658999999998</v>
      </c>
      <c r="AE2424" s="154"/>
      <c r="AF2424" s="154"/>
      <c r="AG2424" s="150" t="s">
        <v>17</v>
      </c>
      <c r="AH2424" s="147">
        <v>2.7763606999999999E-4</v>
      </c>
      <c r="AI2424" s="147">
        <v>3.0968885679999998E-3</v>
      </c>
      <c r="AJ2424" s="147">
        <v>2.1578009680000001E-3</v>
      </c>
    </row>
    <row r="2425" spans="1:36" ht="13.5" thickBot="1" x14ac:dyDescent="0.25">
      <c r="A2425" s="149">
        <v>8700</v>
      </c>
      <c r="B2425" s="149">
        <v>14483</v>
      </c>
      <c r="C2425" s="150" t="s">
        <v>1346</v>
      </c>
      <c r="D2425" s="150">
        <v>513623314</v>
      </c>
      <c r="E2425" s="150" t="s">
        <v>429</v>
      </c>
      <c r="F2425" s="150" t="s">
        <v>1516</v>
      </c>
      <c r="G2425" s="150">
        <v>1156231</v>
      </c>
      <c r="H2425" s="150" t="s">
        <v>102</v>
      </c>
      <c r="I2425" s="150" t="s">
        <v>229</v>
      </c>
      <c r="J2425" s="150" t="s">
        <v>53</v>
      </c>
      <c r="K2425" s="150" t="s">
        <v>53</v>
      </c>
      <c r="L2425" s="150" t="s">
        <v>821</v>
      </c>
      <c r="M2425" s="150" t="s">
        <v>311</v>
      </c>
      <c r="N2425" s="150" t="s">
        <v>651</v>
      </c>
      <c r="O2425" s="150" t="s">
        <v>62</v>
      </c>
      <c r="P2425" s="150" t="s">
        <v>1345</v>
      </c>
      <c r="Q2425" s="150" t="s">
        <v>65</v>
      </c>
      <c r="R2425" s="150" t="s">
        <v>57</v>
      </c>
      <c r="S2425" s="150" t="s">
        <v>1206</v>
      </c>
      <c r="T2425" s="152">
        <v>3.2080000000000002</v>
      </c>
      <c r="U2425" s="151">
        <v>46808</v>
      </c>
      <c r="V2425" s="147">
        <v>3.3500000000000002E-2</v>
      </c>
      <c r="W2425" s="192">
        <v>2.5700000000000001E-2</v>
      </c>
      <c r="X2425" s="150" t="s">
        <v>636</v>
      </c>
      <c r="Y2425" s="150"/>
      <c r="Z2425" s="153">
        <v>71428.570000000007</v>
      </c>
      <c r="AA2425" s="153">
        <v>1</v>
      </c>
      <c r="AB2425" s="153">
        <v>114.62</v>
      </c>
      <c r="AC2425" s="153">
        <v>0</v>
      </c>
      <c r="AD2425" s="153">
        <v>81.871430000000004</v>
      </c>
      <c r="AE2425" s="154"/>
      <c r="AF2425" s="154"/>
      <c r="AG2425" s="150" t="s">
        <v>17</v>
      </c>
      <c r="AH2425" s="147">
        <v>1.1254001E-4</v>
      </c>
      <c r="AI2425" s="147">
        <v>9.2015907599999995E-4</v>
      </c>
      <c r="AJ2425" s="147">
        <v>6.4113386700000001E-4</v>
      </c>
    </row>
    <row r="2426" spans="1:36" ht="13.5" thickBot="1" x14ac:dyDescent="0.25">
      <c r="A2426" s="149">
        <v>8700</v>
      </c>
      <c r="B2426" s="149">
        <v>14483</v>
      </c>
      <c r="C2426" s="150" t="s">
        <v>1475</v>
      </c>
      <c r="D2426" s="150">
        <v>513765859</v>
      </c>
      <c r="E2426" s="150" t="s">
        <v>429</v>
      </c>
      <c r="F2426" s="150" t="s">
        <v>1519</v>
      </c>
      <c r="G2426" s="150">
        <v>11575690</v>
      </c>
      <c r="H2426" s="150" t="s">
        <v>102</v>
      </c>
      <c r="I2426" s="150" t="s">
        <v>229</v>
      </c>
      <c r="J2426" s="150" t="s">
        <v>53</v>
      </c>
      <c r="K2426" s="150" t="s">
        <v>53</v>
      </c>
      <c r="L2426" s="150" t="s">
        <v>54</v>
      </c>
      <c r="M2426" s="150" t="s">
        <v>311</v>
      </c>
      <c r="N2426" s="150" t="s">
        <v>651</v>
      </c>
      <c r="O2426" s="150" t="s">
        <v>62</v>
      </c>
      <c r="P2426" s="150" t="s">
        <v>298</v>
      </c>
      <c r="Q2426" s="150" t="s">
        <v>298</v>
      </c>
      <c r="R2426" s="150" t="s">
        <v>57</v>
      </c>
      <c r="S2426" s="150" t="s">
        <v>1206</v>
      </c>
      <c r="T2426" s="152">
        <v>0.16200000000000001</v>
      </c>
      <c r="U2426" s="151">
        <v>47057</v>
      </c>
      <c r="V2426" s="147">
        <v>1.49E-2</v>
      </c>
      <c r="W2426" s="192">
        <v>5.0900000000000001E-2</v>
      </c>
      <c r="X2426" s="150" t="s">
        <v>636</v>
      </c>
      <c r="Y2426" s="150"/>
      <c r="Z2426" s="153">
        <v>180389</v>
      </c>
      <c r="AA2426" s="153">
        <v>1</v>
      </c>
      <c r="AB2426" s="153">
        <v>110.09269999999999</v>
      </c>
      <c r="AC2426" s="153">
        <v>0</v>
      </c>
      <c r="AD2426" s="153">
        <v>198.59512000000001</v>
      </c>
      <c r="AE2426" s="154"/>
      <c r="AF2426" s="154"/>
      <c r="AG2426" s="150" t="s">
        <v>17</v>
      </c>
      <c r="AH2426" s="147">
        <v>1.52787409E-4</v>
      </c>
      <c r="AI2426" s="147">
        <v>2.232025288E-3</v>
      </c>
      <c r="AJ2426" s="147">
        <v>1.5551952290000001E-3</v>
      </c>
    </row>
    <row r="2427" spans="1:36" ht="13.5" thickBot="1" x14ac:dyDescent="0.25">
      <c r="A2427" s="149">
        <v>8700</v>
      </c>
      <c r="B2427" s="149">
        <v>14483</v>
      </c>
      <c r="C2427" s="150" t="s">
        <v>1520</v>
      </c>
      <c r="D2427" s="150">
        <v>513957472</v>
      </c>
      <c r="E2427" s="150" t="s">
        <v>429</v>
      </c>
      <c r="F2427" s="150" t="s">
        <v>1521</v>
      </c>
      <c r="G2427" s="150">
        <v>11576680</v>
      </c>
      <c r="H2427" s="150" t="s">
        <v>102</v>
      </c>
      <c r="I2427" s="150" t="s">
        <v>228</v>
      </c>
      <c r="J2427" s="150" t="s">
        <v>53</v>
      </c>
      <c r="K2427" s="150" t="s">
        <v>53</v>
      </c>
      <c r="L2427" s="150" t="s">
        <v>54</v>
      </c>
      <c r="M2427" s="150" t="s">
        <v>311</v>
      </c>
      <c r="N2427" s="150" t="s">
        <v>651</v>
      </c>
      <c r="O2427" s="150" t="s">
        <v>62</v>
      </c>
      <c r="P2427" s="150" t="s">
        <v>298</v>
      </c>
      <c r="Q2427" s="150" t="s">
        <v>298</v>
      </c>
      <c r="R2427" s="150" t="s">
        <v>57</v>
      </c>
      <c r="S2427" s="150" t="s">
        <v>1206</v>
      </c>
      <c r="T2427" s="152">
        <v>1.3819999999999999</v>
      </c>
      <c r="U2427" s="151">
        <v>47787</v>
      </c>
      <c r="V2427" s="147">
        <v>4.8000000000000001E-2</v>
      </c>
      <c r="W2427" s="192">
        <v>5.5500000000000001E-2</v>
      </c>
      <c r="X2427" s="150" t="s">
        <v>636</v>
      </c>
      <c r="Y2427" s="150"/>
      <c r="Z2427" s="153">
        <v>376000</v>
      </c>
      <c r="AA2427" s="153">
        <v>1</v>
      </c>
      <c r="AB2427" s="153">
        <v>95.109300000000005</v>
      </c>
      <c r="AC2427" s="153">
        <v>0</v>
      </c>
      <c r="AD2427" s="153">
        <v>357.61095999999998</v>
      </c>
      <c r="AE2427" s="154"/>
      <c r="AF2427" s="154"/>
      <c r="AG2427" s="150" t="s">
        <v>17</v>
      </c>
      <c r="AH2427" s="147">
        <v>7.0610419800000001E-4</v>
      </c>
      <c r="AI2427" s="147">
        <v>4.0192161109999999E-3</v>
      </c>
      <c r="AJ2427" s="147">
        <v>2.800445745E-3</v>
      </c>
    </row>
    <row r="2428" spans="1:36" ht="13.5" thickBot="1" x14ac:dyDescent="0.25">
      <c r="A2428" s="149">
        <v>8700</v>
      </c>
      <c r="B2428" s="149">
        <v>14483</v>
      </c>
      <c r="C2428" s="150" t="s">
        <v>1520</v>
      </c>
      <c r="D2428" s="150">
        <v>513957472</v>
      </c>
      <c r="E2428" s="150" t="s">
        <v>429</v>
      </c>
      <c r="F2428" s="150" t="s">
        <v>1521</v>
      </c>
      <c r="G2428" s="150">
        <v>1157668</v>
      </c>
      <c r="H2428" s="150" t="s">
        <v>102</v>
      </c>
      <c r="I2428" s="150" t="s">
        <v>228</v>
      </c>
      <c r="J2428" s="150" t="s">
        <v>53</v>
      </c>
      <c r="K2428" s="150" t="s">
        <v>53</v>
      </c>
      <c r="L2428" s="150" t="s">
        <v>821</v>
      </c>
      <c r="M2428" s="150" t="s">
        <v>311</v>
      </c>
      <c r="N2428" s="150" t="s">
        <v>651</v>
      </c>
      <c r="O2428" s="150" t="s">
        <v>62</v>
      </c>
      <c r="P2428" s="150" t="s">
        <v>1522</v>
      </c>
      <c r="Q2428" s="150" t="s">
        <v>1351</v>
      </c>
      <c r="R2428" s="150" t="s">
        <v>57</v>
      </c>
      <c r="S2428" s="150" t="s">
        <v>1206</v>
      </c>
      <c r="T2428" s="152">
        <v>3.1760000000000002</v>
      </c>
      <c r="U2428" s="151">
        <v>47787</v>
      </c>
      <c r="V2428" s="147">
        <v>4.1000000000000002E-2</v>
      </c>
      <c r="W2428" s="192">
        <v>5.8500000000000003E-2</v>
      </c>
      <c r="X2428" s="150" t="s">
        <v>636</v>
      </c>
      <c r="Y2428" s="150"/>
      <c r="Z2428" s="153">
        <v>4593.75</v>
      </c>
      <c r="AA2428" s="153">
        <v>1</v>
      </c>
      <c r="AB2428" s="153">
        <v>96.54</v>
      </c>
      <c r="AC2428" s="153">
        <v>0</v>
      </c>
      <c r="AD2428" s="153">
        <v>4.4348099999999997</v>
      </c>
      <c r="AE2428" s="154"/>
      <c r="AF2428" s="154"/>
      <c r="AG2428" s="150" t="s">
        <v>17</v>
      </c>
      <c r="AH2428" s="147">
        <v>8.6267717093313406E-6</v>
      </c>
      <c r="AI2428" s="147">
        <v>4.9843158624097497E-5</v>
      </c>
      <c r="AJ2428" s="147">
        <v>3.4728926648573097E-5</v>
      </c>
    </row>
    <row r="2429" spans="1:36" ht="13.5" thickBot="1" x14ac:dyDescent="0.25">
      <c r="A2429" s="149">
        <v>8700</v>
      </c>
      <c r="B2429" s="149">
        <v>14483</v>
      </c>
      <c r="C2429" s="150" t="s">
        <v>1523</v>
      </c>
      <c r="D2429" s="150">
        <v>520043878</v>
      </c>
      <c r="E2429" s="150" t="s">
        <v>429</v>
      </c>
      <c r="F2429" s="150" t="s">
        <v>1524</v>
      </c>
      <c r="G2429" s="150">
        <v>1157700</v>
      </c>
      <c r="H2429" s="150" t="s">
        <v>102</v>
      </c>
      <c r="I2429" s="150" t="s">
        <v>228</v>
      </c>
      <c r="J2429" s="150" t="s">
        <v>53</v>
      </c>
      <c r="K2429" s="150" t="s">
        <v>53</v>
      </c>
      <c r="L2429" s="150" t="s">
        <v>821</v>
      </c>
      <c r="M2429" s="150" t="s">
        <v>311</v>
      </c>
      <c r="N2429" s="150" t="s">
        <v>156</v>
      </c>
      <c r="O2429" s="150" t="s">
        <v>62</v>
      </c>
      <c r="P2429" s="150" t="s">
        <v>1366</v>
      </c>
      <c r="Q2429" s="150" t="s">
        <v>1351</v>
      </c>
      <c r="R2429" s="150" t="s">
        <v>57</v>
      </c>
      <c r="S2429" s="150" t="s">
        <v>1206</v>
      </c>
      <c r="T2429" s="152">
        <v>1.907</v>
      </c>
      <c r="U2429" s="151">
        <v>46660</v>
      </c>
      <c r="V2429" s="147">
        <v>3.2899999999999999E-2</v>
      </c>
      <c r="W2429" s="192">
        <v>5.1700000000000003E-2</v>
      </c>
      <c r="X2429" s="150" t="s">
        <v>636</v>
      </c>
      <c r="Y2429" s="150"/>
      <c r="Z2429" s="153">
        <v>90000</v>
      </c>
      <c r="AA2429" s="153">
        <v>1</v>
      </c>
      <c r="AB2429" s="153">
        <v>96.66</v>
      </c>
      <c r="AC2429" s="153">
        <v>0</v>
      </c>
      <c r="AD2429" s="153">
        <v>86.994</v>
      </c>
      <c r="AE2429" s="154"/>
      <c r="AF2429" s="154"/>
      <c r="AG2429" s="150" t="s">
        <v>17</v>
      </c>
      <c r="AH2429" s="147">
        <v>1.8470927299999999E-4</v>
      </c>
      <c r="AI2429" s="147">
        <v>9.7773201999999996E-4</v>
      </c>
      <c r="AJ2429" s="147">
        <v>6.8124863100000005E-4</v>
      </c>
    </row>
    <row r="2430" spans="1:36" ht="13.5" thickBot="1" x14ac:dyDescent="0.25">
      <c r="A2430" s="149">
        <v>8700</v>
      </c>
      <c r="B2430" s="149">
        <v>14483</v>
      </c>
      <c r="C2430" s="150" t="s">
        <v>2219</v>
      </c>
      <c r="D2430" s="150">
        <v>510609761</v>
      </c>
      <c r="E2430" s="150" t="s">
        <v>429</v>
      </c>
      <c r="F2430" s="150" t="s">
        <v>2220</v>
      </c>
      <c r="G2430" s="150">
        <v>1157783</v>
      </c>
      <c r="H2430" s="150" t="s">
        <v>102</v>
      </c>
      <c r="I2430" s="150" t="s">
        <v>228</v>
      </c>
      <c r="J2430" s="150" t="s">
        <v>53</v>
      </c>
      <c r="K2430" s="150" t="s">
        <v>53</v>
      </c>
      <c r="L2430" s="150" t="s">
        <v>821</v>
      </c>
      <c r="M2430" s="150" t="s">
        <v>311</v>
      </c>
      <c r="N2430" s="150" t="s">
        <v>140</v>
      </c>
      <c r="O2430" s="150" t="s">
        <v>62</v>
      </c>
      <c r="P2430" s="150" t="s">
        <v>1334</v>
      </c>
      <c r="Q2430" s="150" t="s">
        <v>65</v>
      </c>
      <c r="R2430" s="150" t="s">
        <v>57</v>
      </c>
      <c r="S2430" s="150" t="s">
        <v>1206</v>
      </c>
      <c r="T2430" s="152">
        <v>0.33200000000000002</v>
      </c>
      <c r="U2430" s="151">
        <v>45505</v>
      </c>
      <c r="V2430" s="147">
        <v>3.4200000000000001E-2</v>
      </c>
      <c r="W2430" s="192">
        <v>5.5300000000000002E-2</v>
      </c>
      <c r="X2430" s="150" t="s">
        <v>636</v>
      </c>
      <c r="Y2430" s="150"/>
      <c r="Z2430" s="153">
        <v>6498</v>
      </c>
      <c r="AA2430" s="153">
        <v>1</v>
      </c>
      <c r="AB2430" s="153">
        <v>99.91</v>
      </c>
      <c r="AC2430" s="153">
        <v>0</v>
      </c>
      <c r="AD2430" s="153">
        <v>6.4921499999999996</v>
      </c>
      <c r="AE2430" s="154"/>
      <c r="AF2430" s="154"/>
      <c r="AG2430" s="150" t="s">
        <v>17</v>
      </c>
      <c r="AH2430" s="147">
        <v>2.9132246410923399E-5</v>
      </c>
      <c r="AI2430" s="147">
        <v>7.2965755525362897E-5</v>
      </c>
      <c r="AJ2430" s="147">
        <v>5.0839923501014402E-5</v>
      </c>
    </row>
    <row r="2431" spans="1:36" ht="13.5" thickBot="1" x14ac:dyDescent="0.25">
      <c r="A2431" s="149">
        <v>8700</v>
      </c>
      <c r="B2431" s="149">
        <v>14483</v>
      </c>
      <c r="C2431" s="150" t="s">
        <v>1525</v>
      </c>
      <c r="D2431" s="150">
        <v>520010869</v>
      </c>
      <c r="E2431" s="150" t="s">
        <v>429</v>
      </c>
      <c r="F2431" s="150" t="s">
        <v>1526</v>
      </c>
      <c r="G2431" s="150">
        <v>1158476</v>
      </c>
      <c r="H2431" s="150" t="s">
        <v>102</v>
      </c>
      <c r="I2431" s="150" t="s">
        <v>229</v>
      </c>
      <c r="J2431" s="150" t="s">
        <v>53</v>
      </c>
      <c r="K2431" s="150" t="s">
        <v>53</v>
      </c>
      <c r="L2431" s="150" t="s">
        <v>821</v>
      </c>
      <c r="M2431" s="150" t="s">
        <v>311</v>
      </c>
      <c r="N2431" s="150" t="s">
        <v>258</v>
      </c>
      <c r="O2431" s="150" t="s">
        <v>62</v>
      </c>
      <c r="P2431" s="150" t="s">
        <v>1205</v>
      </c>
      <c r="Q2431" s="150" t="s">
        <v>65</v>
      </c>
      <c r="R2431" s="150" t="s">
        <v>57</v>
      </c>
      <c r="S2431" s="150" t="s">
        <v>1206</v>
      </c>
      <c r="T2431" s="152">
        <v>12.141</v>
      </c>
      <c r="U2431" s="151">
        <v>56249</v>
      </c>
      <c r="V2431" s="147">
        <v>2.07E-2</v>
      </c>
      <c r="W2431" s="192">
        <v>2.7900000000000001E-2</v>
      </c>
      <c r="X2431" s="150" t="s">
        <v>636</v>
      </c>
      <c r="Y2431" s="150"/>
      <c r="Z2431" s="153">
        <v>156489.35999999999</v>
      </c>
      <c r="AA2431" s="153">
        <v>1</v>
      </c>
      <c r="AB2431" s="153">
        <v>101.58</v>
      </c>
      <c r="AC2431" s="153">
        <v>0</v>
      </c>
      <c r="AD2431" s="153">
        <v>158.96189000000001</v>
      </c>
      <c r="AE2431" s="154"/>
      <c r="AF2431" s="154"/>
      <c r="AG2431" s="150" t="s">
        <v>17</v>
      </c>
      <c r="AH2431" s="147">
        <v>3.4366994247706798E-5</v>
      </c>
      <c r="AI2431" s="147">
        <v>1.786584475E-3</v>
      </c>
      <c r="AJ2431" s="147">
        <v>1.244828034E-3</v>
      </c>
    </row>
    <row r="2432" spans="1:36" ht="13.5" thickBot="1" x14ac:dyDescent="0.25">
      <c r="A2432" s="149">
        <v>8700</v>
      </c>
      <c r="B2432" s="149">
        <v>14483</v>
      </c>
      <c r="C2432" s="150" t="s">
        <v>1440</v>
      </c>
      <c r="D2432" s="150">
        <v>520026683</v>
      </c>
      <c r="E2432" s="150" t="s">
        <v>429</v>
      </c>
      <c r="F2432" s="150" t="s">
        <v>1527</v>
      </c>
      <c r="G2432" s="150">
        <v>1158609</v>
      </c>
      <c r="H2432" s="150" t="s">
        <v>102</v>
      </c>
      <c r="I2432" s="150" t="s">
        <v>229</v>
      </c>
      <c r="J2432" s="150" t="s">
        <v>53</v>
      </c>
      <c r="K2432" s="150" t="s">
        <v>53</v>
      </c>
      <c r="L2432" s="150" t="s">
        <v>821</v>
      </c>
      <c r="M2432" s="150" t="s">
        <v>311</v>
      </c>
      <c r="N2432" s="150" t="s">
        <v>651</v>
      </c>
      <c r="O2432" s="150" t="s">
        <v>62</v>
      </c>
      <c r="P2432" s="150" t="s">
        <v>1369</v>
      </c>
      <c r="Q2432" s="150" t="s">
        <v>65</v>
      </c>
      <c r="R2432" s="150" t="s">
        <v>57</v>
      </c>
      <c r="S2432" s="150" t="s">
        <v>1206</v>
      </c>
      <c r="T2432" s="152">
        <v>3.7919999999999998</v>
      </c>
      <c r="U2432" s="151">
        <v>47394</v>
      </c>
      <c r="V2432" s="147">
        <v>1.14E-2</v>
      </c>
      <c r="W2432" s="192">
        <v>2.5499999999999998E-2</v>
      </c>
      <c r="X2432" s="150" t="s">
        <v>636</v>
      </c>
      <c r="Y2432" s="150"/>
      <c r="Z2432" s="153">
        <v>275312</v>
      </c>
      <c r="AA2432" s="153">
        <v>1</v>
      </c>
      <c r="AB2432" s="153">
        <v>105.01</v>
      </c>
      <c r="AC2432" s="153">
        <v>0</v>
      </c>
      <c r="AD2432" s="153">
        <v>289.10512999999997</v>
      </c>
      <c r="AE2432" s="154"/>
      <c r="AF2432" s="154"/>
      <c r="AG2432" s="150" t="s">
        <v>17</v>
      </c>
      <c r="AH2432" s="147">
        <v>1.16510359E-4</v>
      </c>
      <c r="AI2432" s="147">
        <v>3.2492740049999999E-3</v>
      </c>
      <c r="AJ2432" s="147">
        <v>2.2639776789999998E-3</v>
      </c>
    </row>
    <row r="2433" spans="1:36" ht="13.5" thickBot="1" x14ac:dyDescent="0.25">
      <c r="A2433" s="149">
        <v>8700</v>
      </c>
      <c r="B2433" s="149">
        <v>14483</v>
      </c>
      <c r="C2433" s="150" t="s">
        <v>1469</v>
      </c>
      <c r="D2433" s="150">
        <v>512025891</v>
      </c>
      <c r="E2433" s="150" t="s">
        <v>429</v>
      </c>
      <c r="F2433" s="150" t="s">
        <v>1528</v>
      </c>
      <c r="G2433" s="150">
        <v>1158732</v>
      </c>
      <c r="H2433" s="150" t="s">
        <v>102</v>
      </c>
      <c r="I2433" s="150" t="s">
        <v>229</v>
      </c>
      <c r="J2433" s="150" t="s">
        <v>53</v>
      </c>
      <c r="K2433" s="150" t="s">
        <v>53</v>
      </c>
      <c r="L2433" s="150" t="s">
        <v>821</v>
      </c>
      <c r="M2433" s="150" t="s">
        <v>311</v>
      </c>
      <c r="N2433" s="150" t="s">
        <v>258</v>
      </c>
      <c r="O2433" s="150" t="s">
        <v>62</v>
      </c>
      <c r="P2433" s="150" t="s">
        <v>1339</v>
      </c>
      <c r="Q2433" s="150" t="s">
        <v>65</v>
      </c>
      <c r="R2433" s="150" t="s">
        <v>57</v>
      </c>
      <c r="S2433" s="150" t="s">
        <v>1206</v>
      </c>
      <c r="T2433" s="152">
        <v>1.3939999999999999</v>
      </c>
      <c r="U2433" s="151">
        <v>46407</v>
      </c>
      <c r="V2433" s="147">
        <v>1.8499999999999999E-2</v>
      </c>
      <c r="W2433" s="192">
        <v>2.8199999999999999E-2</v>
      </c>
      <c r="X2433" s="150" t="s">
        <v>636</v>
      </c>
      <c r="Y2433" s="150"/>
      <c r="Z2433" s="153">
        <v>7502.4</v>
      </c>
      <c r="AA2433" s="153">
        <v>1</v>
      </c>
      <c r="AB2433" s="153">
        <v>109.05</v>
      </c>
      <c r="AC2433" s="153">
        <v>0</v>
      </c>
      <c r="AD2433" s="153">
        <v>8.1813699999999994</v>
      </c>
      <c r="AE2433" s="154"/>
      <c r="AF2433" s="154"/>
      <c r="AG2433" s="150" t="s">
        <v>17</v>
      </c>
      <c r="AH2433" s="147">
        <v>1.12940945581568E-5</v>
      </c>
      <c r="AI2433" s="147">
        <v>9.1951024434515298E-5</v>
      </c>
      <c r="AJ2433" s="147">
        <v>6.4068178482243102E-5</v>
      </c>
    </row>
    <row r="2434" spans="1:36" ht="13.5" thickBot="1" x14ac:dyDescent="0.25">
      <c r="A2434" s="149">
        <v>8700</v>
      </c>
      <c r="B2434" s="149">
        <v>14483</v>
      </c>
      <c r="C2434" s="150" t="s">
        <v>1469</v>
      </c>
      <c r="D2434" s="150">
        <v>512025891</v>
      </c>
      <c r="E2434" s="150" t="s">
        <v>429</v>
      </c>
      <c r="F2434" s="150" t="s">
        <v>1529</v>
      </c>
      <c r="G2434" s="150">
        <v>1158740</v>
      </c>
      <c r="H2434" s="150" t="s">
        <v>102</v>
      </c>
      <c r="I2434" s="150" t="s">
        <v>228</v>
      </c>
      <c r="J2434" s="150" t="s">
        <v>53</v>
      </c>
      <c r="K2434" s="150" t="s">
        <v>53</v>
      </c>
      <c r="L2434" s="150" t="s">
        <v>821</v>
      </c>
      <c r="M2434" s="150" t="s">
        <v>311</v>
      </c>
      <c r="N2434" s="150" t="s">
        <v>258</v>
      </c>
      <c r="O2434" s="150" t="s">
        <v>62</v>
      </c>
      <c r="P2434" s="150" t="s">
        <v>1339</v>
      </c>
      <c r="Q2434" s="150" t="s">
        <v>65</v>
      </c>
      <c r="R2434" s="150" t="s">
        <v>57</v>
      </c>
      <c r="S2434" s="150" t="s">
        <v>1206</v>
      </c>
      <c r="T2434" s="152">
        <v>1.3460000000000001</v>
      </c>
      <c r="U2434" s="151">
        <v>46400</v>
      </c>
      <c r="V2434" s="147">
        <v>3.2500000000000001E-2</v>
      </c>
      <c r="W2434" s="192">
        <v>5.5800000000000002E-2</v>
      </c>
      <c r="X2434" s="150" t="s">
        <v>636</v>
      </c>
      <c r="Y2434" s="150"/>
      <c r="Z2434" s="153">
        <v>527396.27</v>
      </c>
      <c r="AA2434" s="153">
        <v>1</v>
      </c>
      <c r="AB2434" s="153">
        <v>97.77</v>
      </c>
      <c r="AC2434" s="153">
        <v>0</v>
      </c>
      <c r="AD2434" s="153">
        <v>515.63532999999995</v>
      </c>
      <c r="AE2434" s="154"/>
      <c r="AF2434" s="154"/>
      <c r="AG2434" s="150" t="s">
        <v>17</v>
      </c>
      <c r="AH2434" s="147">
        <v>1.07905695E-3</v>
      </c>
      <c r="AI2434" s="147">
        <v>5.7952637299999998E-3</v>
      </c>
      <c r="AJ2434" s="147">
        <v>4.0379320759999998E-3</v>
      </c>
    </row>
    <row r="2435" spans="1:36" ht="13.5" thickBot="1" x14ac:dyDescent="0.25">
      <c r="A2435" s="149">
        <v>8700</v>
      </c>
      <c r="B2435" s="149">
        <v>14483</v>
      </c>
      <c r="C2435" s="150" t="s">
        <v>1360</v>
      </c>
      <c r="D2435" s="150">
        <v>520039868</v>
      </c>
      <c r="E2435" s="150" t="s">
        <v>429</v>
      </c>
      <c r="F2435" s="150" t="s">
        <v>1361</v>
      </c>
      <c r="G2435" s="150">
        <v>1159375</v>
      </c>
      <c r="H2435" s="150" t="s">
        <v>102</v>
      </c>
      <c r="I2435" s="150" t="s">
        <v>228</v>
      </c>
      <c r="J2435" s="150" t="s">
        <v>53</v>
      </c>
      <c r="K2435" s="150" t="s">
        <v>53</v>
      </c>
      <c r="L2435" s="150" t="s">
        <v>821</v>
      </c>
      <c r="M2435" s="150" t="s">
        <v>311</v>
      </c>
      <c r="N2435" s="150" t="s">
        <v>647</v>
      </c>
      <c r="O2435" s="150" t="s">
        <v>62</v>
      </c>
      <c r="P2435" s="150" t="s">
        <v>298</v>
      </c>
      <c r="Q2435" s="150" t="s">
        <v>298</v>
      </c>
      <c r="R2435" s="150" t="s">
        <v>57</v>
      </c>
      <c r="S2435" s="150" t="s">
        <v>1206</v>
      </c>
      <c r="T2435" s="152">
        <v>0.72499999999999998</v>
      </c>
      <c r="U2435" s="151">
        <v>45838</v>
      </c>
      <c r="V2435" s="147">
        <v>3.5499999999999997E-2</v>
      </c>
      <c r="W2435" s="192">
        <v>6.1100000000000002E-2</v>
      </c>
      <c r="X2435" s="150" t="s">
        <v>636</v>
      </c>
      <c r="Y2435" s="150"/>
      <c r="Z2435" s="153">
        <v>220000</v>
      </c>
      <c r="AA2435" s="153">
        <v>1</v>
      </c>
      <c r="AB2435" s="153">
        <v>99.15</v>
      </c>
      <c r="AC2435" s="153">
        <v>0</v>
      </c>
      <c r="AD2435" s="153">
        <v>218.13</v>
      </c>
      <c r="AE2435" s="154"/>
      <c r="AF2435" s="154"/>
      <c r="AG2435" s="150" t="s">
        <v>17</v>
      </c>
      <c r="AH2435" s="147">
        <v>7.6814998700000005E-4</v>
      </c>
      <c r="AI2435" s="147">
        <v>2.451579253E-3</v>
      </c>
      <c r="AJ2435" s="147">
        <v>1.7081725639999999E-3</v>
      </c>
    </row>
    <row r="2436" spans="1:36" ht="13.5" thickBot="1" x14ac:dyDescent="0.25">
      <c r="A2436" s="149">
        <v>8700</v>
      </c>
      <c r="B2436" s="149">
        <v>14483</v>
      </c>
      <c r="C2436" s="150" t="s">
        <v>1465</v>
      </c>
      <c r="D2436" s="150">
        <v>1665</v>
      </c>
      <c r="E2436" s="150" t="s">
        <v>2</v>
      </c>
      <c r="F2436" s="150" t="s">
        <v>1532</v>
      </c>
      <c r="G2436" s="150">
        <v>1160258</v>
      </c>
      <c r="H2436" s="150" t="s">
        <v>102</v>
      </c>
      <c r="I2436" s="150" t="s">
        <v>228</v>
      </c>
      <c r="J2436" s="150" t="s">
        <v>53</v>
      </c>
      <c r="K2436" s="150" t="s">
        <v>53</v>
      </c>
      <c r="L2436" s="150" t="s">
        <v>821</v>
      </c>
      <c r="M2436" s="150" t="s">
        <v>311</v>
      </c>
      <c r="N2436" s="150" t="s">
        <v>652</v>
      </c>
      <c r="O2436" s="150" t="s">
        <v>62</v>
      </c>
      <c r="P2436" s="150" t="s">
        <v>1345</v>
      </c>
      <c r="Q2436" s="150" t="s">
        <v>65</v>
      </c>
      <c r="R2436" s="150" t="s">
        <v>57</v>
      </c>
      <c r="S2436" s="150" t="s">
        <v>1206</v>
      </c>
      <c r="T2436" s="152">
        <v>3.6259999999999999</v>
      </c>
      <c r="U2436" s="151">
        <v>48502</v>
      </c>
      <c r="V2436" s="147">
        <v>4.4999999999999998E-2</v>
      </c>
      <c r="W2436" s="192">
        <v>6.3899999999999998E-2</v>
      </c>
      <c r="X2436" s="150" t="s">
        <v>636</v>
      </c>
      <c r="Y2436" s="150"/>
      <c r="Z2436" s="153">
        <v>521000.96000000002</v>
      </c>
      <c r="AA2436" s="153">
        <v>1</v>
      </c>
      <c r="AB2436" s="153">
        <v>95.73</v>
      </c>
      <c r="AC2436" s="153">
        <v>0</v>
      </c>
      <c r="AD2436" s="153">
        <v>498.75421999999998</v>
      </c>
      <c r="AE2436" s="154"/>
      <c r="AF2436" s="154"/>
      <c r="AG2436" s="150" t="s">
        <v>17</v>
      </c>
      <c r="AH2436" s="147">
        <v>5.3609117100000001E-4</v>
      </c>
      <c r="AI2436" s="147">
        <v>5.6055356819999999E-3</v>
      </c>
      <c r="AJ2436" s="147">
        <v>3.9057363720000002E-3</v>
      </c>
    </row>
    <row r="2437" spans="1:36" ht="13.5" thickBot="1" x14ac:dyDescent="0.25">
      <c r="A2437" s="149">
        <v>8700</v>
      </c>
      <c r="B2437" s="149">
        <v>14483</v>
      </c>
      <c r="C2437" s="150" t="s">
        <v>1337</v>
      </c>
      <c r="D2437" s="150">
        <v>1630</v>
      </c>
      <c r="E2437" s="150" t="s">
        <v>2</v>
      </c>
      <c r="F2437" s="150" t="s">
        <v>2164</v>
      </c>
      <c r="G2437" s="150">
        <v>1160746</v>
      </c>
      <c r="H2437" s="150" t="s">
        <v>102</v>
      </c>
      <c r="I2437" s="150" t="s">
        <v>228</v>
      </c>
      <c r="J2437" s="150" t="s">
        <v>53</v>
      </c>
      <c r="K2437" s="150" t="s">
        <v>53</v>
      </c>
      <c r="L2437" s="150" t="s">
        <v>821</v>
      </c>
      <c r="M2437" s="150" t="s">
        <v>311</v>
      </c>
      <c r="N2437" s="150" t="s">
        <v>652</v>
      </c>
      <c r="O2437" s="150" t="s">
        <v>62</v>
      </c>
      <c r="P2437" s="150" t="s">
        <v>1339</v>
      </c>
      <c r="Q2437" s="150" t="s">
        <v>65</v>
      </c>
      <c r="R2437" s="150" t="s">
        <v>57</v>
      </c>
      <c r="S2437" s="150" t="s">
        <v>1206</v>
      </c>
      <c r="T2437" s="152">
        <v>1.6040000000000001</v>
      </c>
      <c r="U2437" s="151">
        <v>45991</v>
      </c>
      <c r="V2437" s="147">
        <v>3.95E-2</v>
      </c>
      <c r="W2437" s="192">
        <v>5.9799999999999999E-2</v>
      </c>
      <c r="X2437" s="150" t="s">
        <v>636</v>
      </c>
      <c r="Y2437" s="150"/>
      <c r="Z2437" s="153">
        <v>4500</v>
      </c>
      <c r="AA2437" s="153">
        <v>1</v>
      </c>
      <c r="AB2437" s="153">
        <v>98.29</v>
      </c>
      <c r="AC2437" s="153">
        <v>0</v>
      </c>
      <c r="AD2437" s="153">
        <v>4.4230499999999999</v>
      </c>
      <c r="AE2437" s="154"/>
      <c r="AF2437" s="154"/>
      <c r="AG2437" s="150" t="s">
        <v>17</v>
      </c>
      <c r="AH2437" s="147">
        <v>1.4336257923578099E-5</v>
      </c>
      <c r="AI2437" s="147">
        <v>4.9710987111581903E-5</v>
      </c>
      <c r="AJ2437" s="147">
        <v>3.4636834275419098E-5</v>
      </c>
    </row>
    <row r="2438" spans="1:36" ht="13.5" thickBot="1" x14ac:dyDescent="0.25">
      <c r="A2438" s="149">
        <v>8700</v>
      </c>
      <c r="B2438" s="149">
        <v>14483</v>
      </c>
      <c r="C2438" s="150" t="s">
        <v>1540</v>
      </c>
      <c r="D2438" s="150">
        <v>1761</v>
      </c>
      <c r="E2438" s="150" t="s">
        <v>2</v>
      </c>
      <c r="F2438" s="150" t="s">
        <v>1541</v>
      </c>
      <c r="G2438" s="150">
        <v>1160811</v>
      </c>
      <c r="H2438" s="150" t="s">
        <v>102</v>
      </c>
      <c r="I2438" s="150" t="s">
        <v>228</v>
      </c>
      <c r="J2438" s="150" t="s">
        <v>53</v>
      </c>
      <c r="K2438" s="150" t="s">
        <v>314</v>
      </c>
      <c r="L2438" s="150" t="s">
        <v>821</v>
      </c>
      <c r="M2438" s="150" t="s">
        <v>311</v>
      </c>
      <c r="N2438" s="150" t="s">
        <v>649</v>
      </c>
      <c r="O2438" s="150" t="s">
        <v>62</v>
      </c>
      <c r="P2438" s="150" t="s">
        <v>1339</v>
      </c>
      <c r="Q2438" s="150" t="s">
        <v>65</v>
      </c>
      <c r="R2438" s="150" t="s">
        <v>57</v>
      </c>
      <c r="S2438" s="150" t="s">
        <v>1206</v>
      </c>
      <c r="T2438" s="152">
        <v>1.2010000000000001</v>
      </c>
      <c r="U2438" s="151">
        <v>45921</v>
      </c>
      <c r="V2438" s="147">
        <v>4.7500000000000001E-2</v>
      </c>
      <c r="W2438" s="192">
        <v>6.4100000000000004E-2</v>
      </c>
      <c r="X2438" s="150" t="s">
        <v>636</v>
      </c>
      <c r="Y2438" s="150"/>
      <c r="Z2438" s="153">
        <v>1049000</v>
      </c>
      <c r="AA2438" s="153">
        <v>1</v>
      </c>
      <c r="AB2438" s="153">
        <v>98.34</v>
      </c>
      <c r="AC2438" s="153">
        <v>0</v>
      </c>
      <c r="AD2438" s="153">
        <v>1031.5866000000001</v>
      </c>
      <c r="AE2438" s="154"/>
      <c r="AF2438" s="154"/>
      <c r="AG2438" s="150" t="s">
        <v>17</v>
      </c>
      <c r="AH2438" s="147">
        <v>1.26643228E-3</v>
      </c>
      <c r="AI2438" s="147">
        <v>1.1594078334E-2</v>
      </c>
      <c r="AJ2438" s="147">
        <v>8.0783382740000007E-3</v>
      </c>
    </row>
    <row r="2439" spans="1:36" ht="13.5" thickBot="1" x14ac:dyDescent="0.25">
      <c r="A2439" s="149">
        <v>8700</v>
      </c>
      <c r="B2439" s="149">
        <v>14483</v>
      </c>
      <c r="C2439" s="150" t="s">
        <v>1490</v>
      </c>
      <c r="D2439" s="150">
        <v>510560188</v>
      </c>
      <c r="E2439" s="150" t="s">
        <v>429</v>
      </c>
      <c r="F2439" s="150" t="s">
        <v>1542</v>
      </c>
      <c r="G2439" s="150">
        <v>1160878</v>
      </c>
      <c r="H2439" s="150" t="s">
        <v>102</v>
      </c>
      <c r="I2439" s="150" t="s">
        <v>228</v>
      </c>
      <c r="J2439" s="150" t="s">
        <v>53</v>
      </c>
      <c r="K2439" s="150" t="s">
        <v>53</v>
      </c>
      <c r="L2439" s="150" t="s">
        <v>821</v>
      </c>
      <c r="M2439" s="150" t="s">
        <v>311</v>
      </c>
      <c r="N2439" s="150" t="s">
        <v>652</v>
      </c>
      <c r="O2439" s="150" t="s">
        <v>62</v>
      </c>
      <c r="P2439" s="150" t="s">
        <v>1366</v>
      </c>
      <c r="Q2439" s="150" t="s">
        <v>1351</v>
      </c>
      <c r="R2439" s="150" t="s">
        <v>57</v>
      </c>
      <c r="S2439" s="150" t="s">
        <v>1206</v>
      </c>
      <c r="T2439" s="152">
        <v>3.3319999999999999</v>
      </c>
      <c r="U2439" s="151">
        <v>47207</v>
      </c>
      <c r="V2439" s="147">
        <v>3.2500000000000001E-2</v>
      </c>
      <c r="W2439" s="192">
        <v>5.5199999999999999E-2</v>
      </c>
      <c r="X2439" s="150" t="s">
        <v>636</v>
      </c>
      <c r="Y2439" s="150"/>
      <c r="Z2439" s="153">
        <v>104550</v>
      </c>
      <c r="AA2439" s="153">
        <v>1</v>
      </c>
      <c r="AB2439" s="153">
        <v>93.05</v>
      </c>
      <c r="AC2439" s="153">
        <v>0</v>
      </c>
      <c r="AD2439" s="153">
        <v>97.283770000000004</v>
      </c>
      <c r="AE2439" s="154"/>
      <c r="AF2439" s="154"/>
      <c r="AG2439" s="150" t="s">
        <v>17</v>
      </c>
      <c r="AH2439" s="147">
        <v>3.58332095E-4</v>
      </c>
      <c r="AI2439" s="147">
        <v>1.0933795079999999E-3</v>
      </c>
      <c r="AJ2439" s="147">
        <v>7.6182765700000005E-4</v>
      </c>
    </row>
    <row r="2440" spans="1:36" ht="13.5" thickBot="1" x14ac:dyDescent="0.25">
      <c r="A2440" s="149">
        <v>8700</v>
      </c>
      <c r="B2440" s="149">
        <v>14483</v>
      </c>
      <c r="C2440" s="150" t="s">
        <v>1442</v>
      </c>
      <c r="D2440" s="150">
        <v>511659401</v>
      </c>
      <c r="E2440" s="150" t="s">
        <v>429</v>
      </c>
      <c r="F2440" s="150" t="s">
        <v>1543</v>
      </c>
      <c r="G2440" s="150">
        <v>1160944</v>
      </c>
      <c r="H2440" s="150" t="s">
        <v>102</v>
      </c>
      <c r="I2440" s="150" t="s">
        <v>229</v>
      </c>
      <c r="J2440" s="150" t="s">
        <v>53</v>
      </c>
      <c r="K2440" s="150" t="s">
        <v>53</v>
      </c>
      <c r="L2440" s="150" t="s">
        <v>821</v>
      </c>
      <c r="M2440" s="150" t="s">
        <v>311</v>
      </c>
      <c r="N2440" s="150" t="s">
        <v>651</v>
      </c>
      <c r="O2440" s="150" t="s">
        <v>62</v>
      </c>
      <c r="P2440" s="150" t="s">
        <v>1369</v>
      </c>
      <c r="Q2440" s="150" t="s">
        <v>65</v>
      </c>
      <c r="R2440" s="150" t="s">
        <v>57</v>
      </c>
      <c r="S2440" s="150" t="s">
        <v>1206</v>
      </c>
      <c r="T2440" s="152">
        <v>5.4480000000000004</v>
      </c>
      <c r="U2440" s="151">
        <v>49551</v>
      </c>
      <c r="V2440" s="147">
        <v>6.4999999999999997E-3</v>
      </c>
      <c r="W2440" s="192">
        <v>2.76E-2</v>
      </c>
      <c r="X2440" s="150" t="s">
        <v>636</v>
      </c>
      <c r="Y2440" s="150"/>
      <c r="Z2440" s="153">
        <v>120000</v>
      </c>
      <c r="AA2440" s="153">
        <v>1</v>
      </c>
      <c r="AB2440" s="153">
        <v>99.03</v>
      </c>
      <c r="AC2440" s="153">
        <v>0</v>
      </c>
      <c r="AD2440" s="153">
        <v>118.836</v>
      </c>
      <c r="AE2440" s="154"/>
      <c r="AF2440" s="154"/>
      <c r="AG2440" s="150" t="s">
        <v>17</v>
      </c>
      <c r="AH2440" s="147">
        <v>4.9287565167566898E-5</v>
      </c>
      <c r="AI2440" s="147">
        <v>1.3356066199999999E-3</v>
      </c>
      <c r="AJ2440" s="147">
        <v>9.3060282700000005E-4</v>
      </c>
    </row>
    <row r="2441" spans="1:36" ht="13.5" thickBot="1" x14ac:dyDescent="0.25">
      <c r="A2441" s="149">
        <v>8700</v>
      </c>
      <c r="B2441" s="149">
        <v>14483</v>
      </c>
      <c r="C2441" s="150" t="s">
        <v>1546</v>
      </c>
      <c r="D2441" s="150">
        <v>510454333</v>
      </c>
      <c r="E2441" s="150" t="s">
        <v>429</v>
      </c>
      <c r="F2441" s="150" t="s">
        <v>1547</v>
      </c>
      <c r="G2441" s="150">
        <v>1161678</v>
      </c>
      <c r="H2441" s="150" t="s">
        <v>102</v>
      </c>
      <c r="I2441" s="150" t="s">
        <v>228</v>
      </c>
      <c r="J2441" s="150" t="s">
        <v>53</v>
      </c>
      <c r="K2441" s="150" t="s">
        <v>53</v>
      </c>
      <c r="L2441" s="150" t="s">
        <v>821</v>
      </c>
      <c r="M2441" s="150" t="s">
        <v>311</v>
      </c>
      <c r="N2441" s="150" t="s">
        <v>258</v>
      </c>
      <c r="O2441" s="150" t="s">
        <v>62</v>
      </c>
      <c r="P2441" s="150" t="s">
        <v>1339</v>
      </c>
      <c r="Q2441" s="150" t="s">
        <v>65</v>
      </c>
      <c r="R2441" s="150" t="s">
        <v>57</v>
      </c>
      <c r="S2441" s="150" t="s">
        <v>1206</v>
      </c>
      <c r="T2441" s="152">
        <v>1.6759999999999999</v>
      </c>
      <c r="U2441" s="151">
        <v>46386</v>
      </c>
      <c r="V2441" s="147">
        <v>2.8000000000000001E-2</v>
      </c>
      <c r="W2441" s="192">
        <v>5.4800000000000001E-2</v>
      </c>
      <c r="X2441" s="150" t="s">
        <v>636</v>
      </c>
      <c r="Y2441" s="150"/>
      <c r="Z2441" s="153">
        <v>127425.57</v>
      </c>
      <c r="AA2441" s="153">
        <v>1</v>
      </c>
      <c r="AB2441" s="153">
        <v>96.47</v>
      </c>
      <c r="AC2441" s="153">
        <v>0</v>
      </c>
      <c r="AD2441" s="153">
        <v>122.92744999999999</v>
      </c>
      <c r="AE2441" s="154"/>
      <c r="AF2441" s="154"/>
      <c r="AG2441" s="150" t="s">
        <v>17</v>
      </c>
      <c r="AH2441" s="147">
        <v>4.8894344799999998E-4</v>
      </c>
      <c r="AI2441" s="147">
        <v>1.3815907299999999E-3</v>
      </c>
      <c r="AJ2441" s="147">
        <v>9.6264290700000005E-4</v>
      </c>
    </row>
    <row r="2442" spans="1:36" ht="13.5" thickBot="1" x14ac:dyDescent="0.25">
      <c r="A2442" s="149">
        <v>8700</v>
      </c>
      <c r="B2442" s="149">
        <v>14483</v>
      </c>
      <c r="C2442" s="150" t="s">
        <v>1362</v>
      </c>
      <c r="D2442" s="150">
        <v>513901371</v>
      </c>
      <c r="E2442" s="150" t="s">
        <v>429</v>
      </c>
      <c r="F2442" s="150" t="s">
        <v>2222</v>
      </c>
      <c r="G2442" s="150">
        <v>1161751</v>
      </c>
      <c r="H2442" s="150" t="s">
        <v>102</v>
      </c>
      <c r="I2442" s="150" t="s">
        <v>228</v>
      </c>
      <c r="J2442" s="150" t="s">
        <v>53</v>
      </c>
      <c r="K2442" s="150" t="s">
        <v>53</v>
      </c>
      <c r="L2442" s="150" t="s">
        <v>821</v>
      </c>
      <c r="M2442" s="150" t="s">
        <v>311</v>
      </c>
      <c r="N2442" s="150" t="s">
        <v>647</v>
      </c>
      <c r="O2442" s="150" t="s">
        <v>62</v>
      </c>
      <c r="P2442" s="150" t="s">
        <v>1334</v>
      </c>
      <c r="Q2442" s="150" t="s">
        <v>65</v>
      </c>
      <c r="R2442" s="150" t="s">
        <v>57</v>
      </c>
      <c r="S2442" s="150" t="s">
        <v>1206</v>
      </c>
      <c r="T2442" s="152">
        <v>3.0950000000000002</v>
      </c>
      <c r="U2442" s="151">
        <v>47696</v>
      </c>
      <c r="V2442" s="147">
        <v>2.0500000000000001E-2</v>
      </c>
      <c r="W2442" s="192">
        <v>5.0799999999999998E-2</v>
      </c>
      <c r="X2442" s="150" t="s">
        <v>636</v>
      </c>
      <c r="Y2442" s="150"/>
      <c r="Z2442" s="153">
        <v>2166.66</v>
      </c>
      <c r="AA2442" s="153">
        <v>1</v>
      </c>
      <c r="AB2442" s="153">
        <v>91.55</v>
      </c>
      <c r="AC2442" s="153">
        <v>0</v>
      </c>
      <c r="AD2442" s="153">
        <v>1.9835799999999999</v>
      </c>
      <c r="AE2442" s="154"/>
      <c r="AF2442" s="154"/>
      <c r="AG2442" s="150" t="s">
        <v>17</v>
      </c>
      <c r="AH2442" s="147">
        <v>4.4746712122636999E-6</v>
      </c>
      <c r="AI2442" s="147">
        <v>2.2293602788752501E-5</v>
      </c>
      <c r="AJ2442" s="147">
        <v>1.5533383464359599E-5</v>
      </c>
    </row>
    <row r="2443" spans="1:36" ht="13.5" thickBot="1" x14ac:dyDescent="0.25">
      <c r="A2443" s="149">
        <v>8700</v>
      </c>
      <c r="B2443" s="149">
        <v>14483</v>
      </c>
      <c r="C2443" s="150" t="s">
        <v>1364</v>
      </c>
      <c r="D2443" s="150">
        <v>512607888</v>
      </c>
      <c r="E2443" s="150" t="s">
        <v>429</v>
      </c>
      <c r="F2443" s="150" t="s">
        <v>2188</v>
      </c>
      <c r="G2443" s="150">
        <v>1161785</v>
      </c>
      <c r="H2443" s="150" t="s">
        <v>102</v>
      </c>
      <c r="I2443" s="150" t="s">
        <v>228</v>
      </c>
      <c r="J2443" s="150" t="s">
        <v>53</v>
      </c>
      <c r="K2443" s="150" t="s">
        <v>53</v>
      </c>
      <c r="L2443" s="150" t="s">
        <v>821</v>
      </c>
      <c r="M2443" s="150" t="s">
        <v>311</v>
      </c>
      <c r="N2443" s="150" t="s">
        <v>259</v>
      </c>
      <c r="O2443" s="150" t="s">
        <v>62</v>
      </c>
      <c r="P2443" s="150" t="s">
        <v>1366</v>
      </c>
      <c r="Q2443" s="150" t="s">
        <v>1351</v>
      </c>
      <c r="R2443" s="150" t="s">
        <v>57</v>
      </c>
      <c r="S2443" s="150" t="s">
        <v>1206</v>
      </c>
      <c r="T2443" s="152">
        <v>3.6040000000000001</v>
      </c>
      <c r="U2443" s="151">
        <v>48091</v>
      </c>
      <c r="V2443" s="147">
        <v>2.1600000000000001E-2</v>
      </c>
      <c r="W2443" s="192">
        <v>5.6899999999999999E-2</v>
      </c>
      <c r="X2443" s="150" t="s">
        <v>636</v>
      </c>
      <c r="Y2443" s="150"/>
      <c r="Z2443" s="153">
        <v>62869.86</v>
      </c>
      <c r="AA2443" s="153">
        <v>1</v>
      </c>
      <c r="AB2443" s="153">
        <v>88.45</v>
      </c>
      <c r="AC2443" s="153">
        <v>0</v>
      </c>
      <c r="AD2443" s="153">
        <v>55.60839</v>
      </c>
      <c r="AE2443" s="154"/>
      <c r="AF2443" s="154"/>
      <c r="AG2443" s="150" t="s">
        <v>17</v>
      </c>
      <c r="AH2443" s="147">
        <v>8.6428215550876905E-5</v>
      </c>
      <c r="AI2443" s="147">
        <v>6.2498681999999999E-4</v>
      </c>
      <c r="AJ2443" s="147">
        <v>4.3546841800000001E-4</v>
      </c>
    </row>
    <row r="2444" spans="1:36" ht="13.5" thickBot="1" x14ac:dyDescent="0.25">
      <c r="A2444" s="149">
        <v>8700</v>
      </c>
      <c r="B2444" s="149">
        <v>14483</v>
      </c>
      <c r="C2444" s="150" t="s">
        <v>1346</v>
      </c>
      <c r="D2444" s="150">
        <v>513623314</v>
      </c>
      <c r="E2444" s="150" t="s">
        <v>429</v>
      </c>
      <c r="F2444" s="150" t="s">
        <v>2189</v>
      </c>
      <c r="G2444" s="150">
        <v>1162221</v>
      </c>
      <c r="H2444" s="150" t="s">
        <v>102</v>
      </c>
      <c r="I2444" s="150" t="s">
        <v>229</v>
      </c>
      <c r="J2444" s="150" t="s">
        <v>53</v>
      </c>
      <c r="K2444" s="150" t="s">
        <v>53</v>
      </c>
      <c r="L2444" s="150" t="s">
        <v>821</v>
      </c>
      <c r="M2444" s="150" t="s">
        <v>311</v>
      </c>
      <c r="N2444" s="150" t="s">
        <v>651</v>
      </c>
      <c r="O2444" s="150" t="s">
        <v>62</v>
      </c>
      <c r="P2444" s="150" t="s">
        <v>1437</v>
      </c>
      <c r="Q2444" s="150" t="s">
        <v>1351</v>
      </c>
      <c r="R2444" s="150" t="s">
        <v>57</v>
      </c>
      <c r="S2444" s="150" t="s">
        <v>1206</v>
      </c>
      <c r="T2444" s="152">
        <v>4.9429999999999996</v>
      </c>
      <c r="U2444" s="151">
        <v>47514</v>
      </c>
      <c r="V2444" s="147">
        <v>1.17E-2</v>
      </c>
      <c r="W2444" s="192">
        <v>3.0300000000000001E-2</v>
      </c>
      <c r="X2444" s="150" t="s">
        <v>636</v>
      </c>
      <c r="Y2444" s="150"/>
      <c r="Z2444" s="153">
        <v>38893.910000000003</v>
      </c>
      <c r="AA2444" s="153">
        <v>1</v>
      </c>
      <c r="AB2444" s="153">
        <v>101.71</v>
      </c>
      <c r="AC2444" s="153">
        <v>0</v>
      </c>
      <c r="AD2444" s="153">
        <v>39.558999999999997</v>
      </c>
      <c r="AE2444" s="154"/>
      <c r="AF2444" s="154"/>
      <c r="AG2444" s="150" t="s">
        <v>17</v>
      </c>
      <c r="AH2444" s="147">
        <v>5.6484924035196798E-5</v>
      </c>
      <c r="AI2444" s="147">
        <v>4.4460653599999998E-4</v>
      </c>
      <c r="AJ2444" s="147">
        <v>3.0978590000000001E-4</v>
      </c>
    </row>
    <row r="2445" spans="1:36" ht="13.5" thickBot="1" x14ac:dyDescent="0.25">
      <c r="A2445" s="149">
        <v>8700</v>
      </c>
      <c r="B2445" s="149">
        <v>14483</v>
      </c>
      <c r="C2445" s="150" t="s">
        <v>2190</v>
      </c>
      <c r="D2445" s="150">
        <v>520041005</v>
      </c>
      <c r="E2445" s="150" t="s">
        <v>429</v>
      </c>
      <c r="F2445" s="150" t="s">
        <v>2191</v>
      </c>
      <c r="G2445" s="150">
        <v>1162353</v>
      </c>
      <c r="H2445" s="150" t="s">
        <v>102</v>
      </c>
      <c r="I2445" s="150" t="s">
        <v>228</v>
      </c>
      <c r="J2445" s="150" t="s">
        <v>53</v>
      </c>
      <c r="K2445" s="150" t="s">
        <v>53</v>
      </c>
      <c r="L2445" s="150" t="s">
        <v>821</v>
      </c>
      <c r="M2445" s="150" t="s">
        <v>311</v>
      </c>
      <c r="N2445" s="150" t="s">
        <v>140</v>
      </c>
      <c r="O2445" s="150" t="s">
        <v>62</v>
      </c>
      <c r="P2445" s="150" t="s">
        <v>1522</v>
      </c>
      <c r="Q2445" s="150" t="s">
        <v>1351</v>
      </c>
      <c r="R2445" s="150" t="s">
        <v>57</v>
      </c>
      <c r="S2445" s="150" t="s">
        <v>1206</v>
      </c>
      <c r="T2445" s="152">
        <v>1.88</v>
      </c>
      <c r="U2445" s="151">
        <v>46387</v>
      </c>
      <c r="V2445" s="147">
        <v>2.4E-2</v>
      </c>
      <c r="W2445" s="192">
        <v>5.5100000000000003E-2</v>
      </c>
      <c r="X2445" s="150" t="s">
        <v>636</v>
      </c>
      <c r="Y2445" s="150"/>
      <c r="Z2445" s="153">
        <v>267246.67</v>
      </c>
      <c r="AA2445" s="153">
        <v>1</v>
      </c>
      <c r="AB2445" s="153">
        <v>95.1</v>
      </c>
      <c r="AC2445" s="153">
        <v>0</v>
      </c>
      <c r="AD2445" s="153">
        <v>254.15158</v>
      </c>
      <c r="AE2445" s="154"/>
      <c r="AF2445" s="154"/>
      <c r="AG2445" s="150" t="s">
        <v>17</v>
      </c>
      <c r="AH2445" s="147">
        <v>2.749928755E-3</v>
      </c>
      <c r="AI2445" s="147">
        <v>2.8564284640000001E-3</v>
      </c>
      <c r="AJ2445" s="147">
        <v>1.9902569840000001E-3</v>
      </c>
    </row>
    <row r="2446" spans="1:36" ht="13.5" thickBot="1" x14ac:dyDescent="0.25">
      <c r="A2446" s="149">
        <v>8700</v>
      </c>
      <c r="B2446" s="149">
        <v>14483</v>
      </c>
      <c r="C2446" s="150" t="s">
        <v>1440</v>
      </c>
      <c r="D2446" s="150">
        <v>520026683</v>
      </c>
      <c r="E2446" s="150" t="s">
        <v>429</v>
      </c>
      <c r="F2446" s="150" t="s">
        <v>1550</v>
      </c>
      <c r="G2446" s="150">
        <v>1162866</v>
      </c>
      <c r="H2446" s="150" t="s">
        <v>102</v>
      </c>
      <c r="I2446" s="150" t="s">
        <v>228</v>
      </c>
      <c r="J2446" s="150" t="s">
        <v>53</v>
      </c>
      <c r="K2446" s="150" t="s">
        <v>53</v>
      </c>
      <c r="L2446" s="150" t="s">
        <v>821</v>
      </c>
      <c r="M2446" s="150" t="s">
        <v>311</v>
      </c>
      <c r="N2446" s="150" t="s">
        <v>651</v>
      </c>
      <c r="O2446" s="150" t="s">
        <v>62</v>
      </c>
      <c r="P2446" s="150" t="s">
        <v>1369</v>
      </c>
      <c r="Q2446" s="150" t="s">
        <v>65</v>
      </c>
      <c r="R2446" s="150" t="s">
        <v>57</v>
      </c>
      <c r="S2446" s="150" t="s">
        <v>1206</v>
      </c>
      <c r="T2446" s="152">
        <v>5.7670000000000003</v>
      </c>
      <c r="U2446" s="151">
        <v>48218</v>
      </c>
      <c r="V2446" s="147">
        <v>2.4400000000000002E-2</v>
      </c>
      <c r="W2446" s="192">
        <v>5.33E-2</v>
      </c>
      <c r="X2446" s="150" t="s">
        <v>636</v>
      </c>
      <c r="Y2446" s="150"/>
      <c r="Z2446" s="153">
        <v>65000</v>
      </c>
      <c r="AA2446" s="153">
        <v>1</v>
      </c>
      <c r="AB2446" s="153">
        <v>85.57</v>
      </c>
      <c r="AC2446" s="153">
        <v>0</v>
      </c>
      <c r="AD2446" s="153">
        <v>55.6205</v>
      </c>
      <c r="AE2446" s="154"/>
      <c r="AF2446" s="154"/>
      <c r="AG2446" s="150" t="s">
        <v>17</v>
      </c>
      <c r="AH2446" s="147">
        <v>5.3483063970681402E-5</v>
      </c>
      <c r="AI2446" s="147">
        <v>6.2512292599999997E-4</v>
      </c>
      <c r="AJ2446" s="147">
        <v>4.35563251E-4</v>
      </c>
    </row>
    <row r="2447" spans="1:36" ht="13.5" thickBot="1" x14ac:dyDescent="0.25">
      <c r="A2447" s="149">
        <v>8700</v>
      </c>
      <c r="B2447" s="149">
        <v>14483</v>
      </c>
      <c r="C2447" s="150" t="s">
        <v>1737</v>
      </c>
      <c r="D2447" s="150">
        <v>1662</v>
      </c>
      <c r="E2447" s="150" t="s">
        <v>2</v>
      </c>
      <c r="F2447" s="150" t="s">
        <v>2192</v>
      </c>
      <c r="G2447" s="150">
        <v>1163062</v>
      </c>
      <c r="H2447" s="150" t="s">
        <v>102</v>
      </c>
      <c r="I2447" s="150" t="s">
        <v>228</v>
      </c>
      <c r="J2447" s="150" t="s">
        <v>53</v>
      </c>
      <c r="K2447" s="150" t="s">
        <v>53</v>
      </c>
      <c r="L2447" s="150" t="s">
        <v>821</v>
      </c>
      <c r="M2447" s="150" t="s">
        <v>311</v>
      </c>
      <c r="N2447" s="150" t="s">
        <v>652</v>
      </c>
      <c r="O2447" s="150" t="s">
        <v>62</v>
      </c>
      <c r="P2447" s="150" t="s">
        <v>1345</v>
      </c>
      <c r="Q2447" s="150" t="s">
        <v>65</v>
      </c>
      <c r="R2447" s="150" t="s">
        <v>57</v>
      </c>
      <c r="S2447" s="150" t="s">
        <v>1206</v>
      </c>
      <c r="T2447" s="152">
        <v>1.2909999999999999</v>
      </c>
      <c r="U2447" s="151">
        <v>46054</v>
      </c>
      <c r="V2447" s="147">
        <v>3.9300000000000002E-2</v>
      </c>
      <c r="W2447" s="192">
        <v>7.3700000000000002E-2</v>
      </c>
      <c r="X2447" s="150" t="s">
        <v>636</v>
      </c>
      <c r="Y2447" s="150"/>
      <c r="Z2447" s="153">
        <v>20001</v>
      </c>
      <c r="AA2447" s="153">
        <v>1</v>
      </c>
      <c r="AB2447" s="153">
        <v>96.54</v>
      </c>
      <c r="AC2447" s="153">
        <v>0</v>
      </c>
      <c r="AD2447" s="153">
        <v>19.308969999999999</v>
      </c>
      <c r="AE2447" s="154"/>
      <c r="AF2447" s="154"/>
      <c r="AG2447" s="150" t="s">
        <v>17</v>
      </c>
      <c r="AH2447" s="147">
        <v>2.5762575121748499E-5</v>
      </c>
      <c r="AI2447" s="147">
        <v>2.1701494600000001E-4</v>
      </c>
      <c r="AJ2447" s="147">
        <v>1.5120823700000001E-4</v>
      </c>
    </row>
    <row r="2448" spans="1:36" ht="13.5" thickBot="1" x14ac:dyDescent="0.25">
      <c r="A2448" s="149">
        <v>8700</v>
      </c>
      <c r="B2448" s="149">
        <v>14483</v>
      </c>
      <c r="C2448" s="150" t="s">
        <v>1329</v>
      </c>
      <c r="D2448" s="150">
        <v>513257873</v>
      </c>
      <c r="E2448" s="150" t="s">
        <v>429</v>
      </c>
      <c r="F2448" s="150" t="s">
        <v>2193</v>
      </c>
      <c r="G2448" s="150">
        <v>1165141</v>
      </c>
      <c r="H2448" s="150" t="s">
        <v>102</v>
      </c>
      <c r="I2448" s="150" t="s">
        <v>229</v>
      </c>
      <c r="J2448" s="150" t="s">
        <v>53</v>
      </c>
      <c r="K2448" s="150" t="s">
        <v>53</v>
      </c>
      <c r="L2448" s="150" t="s">
        <v>821</v>
      </c>
      <c r="M2448" s="150" t="s">
        <v>311</v>
      </c>
      <c r="N2448" s="150" t="s">
        <v>651</v>
      </c>
      <c r="O2448" s="150" t="s">
        <v>62</v>
      </c>
      <c r="P2448" s="150" t="s">
        <v>1339</v>
      </c>
      <c r="Q2448" s="150" t="s">
        <v>65</v>
      </c>
      <c r="R2448" s="150" t="s">
        <v>57</v>
      </c>
      <c r="S2448" s="150" t="s">
        <v>1206</v>
      </c>
      <c r="T2448" s="152">
        <v>4.7949999999999999</v>
      </c>
      <c r="U2448" s="151">
        <v>47542</v>
      </c>
      <c r="V2448" s="147">
        <v>8.3999999999999995E-3</v>
      </c>
      <c r="W2448" s="192">
        <v>3.0499999999999999E-2</v>
      </c>
      <c r="X2448" s="150" t="s">
        <v>636</v>
      </c>
      <c r="Y2448" s="150"/>
      <c r="Z2448" s="153">
        <v>90000</v>
      </c>
      <c r="AA2448" s="153">
        <v>1</v>
      </c>
      <c r="AB2448" s="153">
        <v>100.55</v>
      </c>
      <c r="AC2448" s="153">
        <v>0</v>
      </c>
      <c r="AD2448" s="153">
        <v>90.495000000000005</v>
      </c>
      <c r="AE2448" s="154"/>
      <c r="AF2448" s="154"/>
      <c r="AG2448" s="150" t="s">
        <v>17</v>
      </c>
      <c r="AH2448" s="147">
        <v>1.3289054900000001E-4</v>
      </c>
      <c r="AI2448" s="147">
        <v>1.017080019E-3</v>
      </c>
      <c r="AJ2448" s="147">
        <v>7.0866490699999997E-4</v>
      </c>
    </row>
    <row r="2449" spans="1:36" ht="13.5" thickBot="1" x14ac:dyDescent="0.25">
      <c r="A2449" s="149">
        <v>8700</v>
      </c>
      <c r="B2449" s="149">
        <v>14483</v>
      </c>
      <c r="C2449" s="150" t="s">
        <v>1605</v>
      </c>
      <c r="D2449" s="150">
        <v>514401702</v>
      </c>
      <c r="E2449" s="150" t="s">
        <v>429</v>
      </c>
      <c r="F2449" s="150" t="s">
        <v>2243</v>
      </c>
      <c r="G2449" s="150">
        <v>1166057</v>
      </c>
      <c r="H2449" s="150" t="s">
        <v>102</v>
      </c>
      <c r="I2449" s="150" t="s">
        <v>229</v>
      </c>
      <c r="J2449" s="150" t="s">
        <v>53</v>
      </c>
      <c r="K2449" s="150" t="s">
        <v>53</v>
      </c>
      <c r="L2449" s="150" t="s">
        <v>821</v>
      </c>
      <c r="M2449" s="150" t="s">
        <v>311</v>
      </c>
      <c r="N2449" s="150" t="s">
        <v>156</v>
      </c>
      <c r="O2449" s="150" t="s">
        <v>62</v>
      </c>
      <c r="P2449" s="150" t="s">
        <v>1446</v>
      </c>
      <c r="Q2449" s="150" t="s">
        <v>65</v>
      </c>
      <c r="R2449" s="150" t="s">
        <v>57</v>
      </c>
      <c r="S2449" s="150" t="s">
        <v>1206</v>
      </c>
      <c r="T2449" s="152">
        <v>3.3109999999999999</v>
      </c>
      <c r="U2449" s="151">
        <v>47027</v>
      </c>
      <c r="V2449" s="147">
        <v>2.75E-2</v>
      </c>
      <c r="W2449" s="192">
        <v>2.8799999999999999E-2</v>
      </c>
      <c r="X2449" s="150" t="s">
        <v>636</v>
      </c>
      <c r="Y2449" s="150"/>
      <c r="Z2449" s="153">
        <v>3130.75</v>
      </c>
      <c r="AA2449" s="153">
        <v>1</v>
      </c>
      <c r="AB2449" s="153">
        <v>110.77</v>
      </c>
      <c r="AC2449" s="153">
        <v>0</v>
      </c>
      <c r="AD2449" s="153">
        <v>3.46793</v>
      </c>
      <c r="AE2449" s="154"/>
      <c r="AF2449" s="154"/>
      <c r="AG2449" s="150" t="s">
        <v>17</v>
      </c>
      <c r="AH2449" s="147">
        <v>3.7231456635624901E-6</v>
      </c>
      <c r="AI2449" s="147">
        <v>3.8976322567881498E-5</v>
      </c>
      <c r="AJ2449" s="147">
        <v>2.7157304730616701E-5</v>
      </c>
    </row>
    <row r="2450" spans="1:36" ht="13.5" thickBot="1" x14ac:dyDescent="0.25">
      <c r="A2450" s="149">
        <v>8700</v>
      </c>
      <c r="B2450" s="149">
        <v>14483</v>
      </c>
      <c r="C2450" s="150" t="s">
        <v>1533</v>
      </c>
      <c r="D2450" s="150">
        <v>513141879</v>
      </c>
      <c r="E2450" s="150" t="s">
        <v>429</v>
      </c>
      <c r="F2450" s="150" t="s">
        <v>1551</v>
      </c>
      <c r="G2450" s="150">
        <v>1167030</v>
      </c>
      <c r="H2450" s="150" t="s">
        <v>102</v>
      </c>
      <c r="I2450" s="150" t="s">
        <v>229</v>
      </c>
      <c r="J2450" s="150" t="s">
        <v>53</v>
      </c>
      <c r="K2450" s="150" t="s">
        <v>53</v>
      </c>
      <c r="L2450" s="150" t="s">
        <v>821</v>
      </c>
      <c r="M2450" s="150" t="s">
        <v>311</v>
      </c>
      <c r="N2450" s="150" t="s">
        <v>256</v>
      </c>
      <c r="O2450" s="150" t="s">
        <v>62</v>
      </c>
      <c r="P2450" s="150" t="s">
        <v>1345</v>
      </c>
      <c r="Q2450" s="150" t="s">
        <v>65</v>
      </c>
      <c r="R2450" s="150" t="s">
        <v>57</v>
      </c>
      <c r="S2450" s="150" t="s">
        <v>1206</v>
      </c>
      <c r="T2450" s="152">
        <v>2.157</v>
      </c>
      <c r="U2450" s="151">
        <v>48022</v>
      </c>
      <c r="V2450" s="147">
        <v>2.3199999999999998E-2</v>
      </c>
      <c r="W2450" s="192">
        <v>2.2499999999999999E-2</v>
      </c>
      <c r="X2450" s="150" t="s">
        <v>636</v>
      </c>
      <c r="Y2450" s="150"/>
      <c r="Z2450" s="153">
        <v>540000</v>
      </c>
      <c r="AA2450" s="153">
        <v>1</v>
      </c>
      <c r="AB2450" s="153">
        <v>114.02</v>
      </c>
      <c r="AC2450" s="153">
        <v>0</v>
      </c>
      <c r="AD2450" s="153">
        <v>615.70799999999997</v>
      </c>
      <c r="AE2450" s="154"/>
      <c r="AF2450" s="154"/>
      <c r="AG2450" s="150" t="s">
        <v>17</v>
      </c>
      <c r="AH2450" s="147">
        <v>1.8E-3</v>
      </c>
      <c r="AI2450" s="147">
        <v>6.9199878930000002E-3</v>
      </c>
      <c r="AJ2450" s="147">
        <v>4.8215995650000001E-3</v>
      </c>
    </row>
    <row r="2451" spans="1:36" ht="13.5" thickBot="1" x14ac:dyDescent="0.25">
      <c r="A2451" s="149">
        <v>8700</v>
      </c>
      <c r="B2451" s="149">
        <v>14483</v>
      </c>
      <c r="C2451" s="150" t="s">
        <v>1332</v>
      </c>
      <c r="D2451" s="150">
        <v>520036104</v>
      </c>
      <c r="E2451" s="150" t="s">
        <v>429</v>
      </c>
      <c r="F2451" s="150" t="s">
        <v>1554</v>
      </c>
      <c r="G2451" s="150">
        <v>1167386</v>
      </c>
      <c r="H2451" s="150" t="s">
        <v>102</v>
      </c>
      <c r="I2451" s="150" t="s">
        <v>229</v>
      </c>
      <c r="J2451" s="150" t="s">
        <v>53</v>
      </c>
      <c r="K2451" s="150" t="s">
        <v>53</v>
      </c>
      <c r="L2451" s="150" t="s">
        <v>821</v>
      </c>
      <c r="M2451" s="150" t="s">
        <v>311</v>
      </c>
      <c r="N2451" s="150" t="s">
        <v>140</v>
      </c>
      <c r="O2451" s="150" t="s">
        <v>62</v>
      </c>
      <c r="P2451" s="150" t="s">
        <v>1334</v>
      </c>
      <c r="Q2451" s="150" t="s">
        <v>65</v>
      </c>
      <c r="R2451" s="150" t="s">
        <v>57</v>
      </c>
      <c r="S2451" s="150" t="s">
        <v>1206</v>
      </c>
      <c r="T2451" s="152">
        <v>4.5579999999999998</v>
      </c>
      <c r="U2451" s="151">
        <v>47938</v>
      </c>
      <c r="V2451" s="147">
        <v>3.2500000000000001E-2</v>
      </c>
      <c r="W2451" s="192">
        <v>3.7499999999999999E-2</v>
      </c>
      <c r="X2451" s="150" t="s">
        <v>636</v>
      </c>
      <c r="Y2451" s="150"/>
      <c r="Z2451" s="153">
        <v>304509.8</v>
      </c>
      <c r="AA2451" s="153">
        <v>1</v>
      </c>
      <c r="AB2451" s="153">
        <v>109.52</v>
      </c>
      <c r="AC2451" s="153">
        <v>0</v>
      </c>
      <c r="AD2451" s="153">
        <v>333.49912999999998</v>
      </c>
      <c r="AE2451" s="154"/>
      <c r="AF2451" s="154"/>
      <c r="AG2451" s="150" t="s">
        <v>17</v>
      </c>
      <c r="AH2451" s="147">
        <v>8.2645527100000003E-4</v>
      </c>
      <c r="AI2451" s="147">
        <v>3.7482214649999998E-3</v>
      </c>
      <c r="AJ2451" s="147">
        <v>2.6116263879999999E-3</v>
      </c>
    </row>
    <row r="2452" spans="1:36" ht="13.5" thickBot="1" x14ac:dyDescent="0.25">
      <c r="A2452" s="149">
        <v>8700</v>
      </c>
      <c r="B2452" s="149">
        <v>14483</v>
      </c>
      <c r="C2452" s="150" t="s">
        <v>1362</v>
      </c>
      <c r="D2452" s="150">
        <v>513901371</v>
      </c>
      <c r="E2452" s="150" t="s">
        <v>429</v>
      </c>
      <c r="F2452" s="150" t="s">
        <v>1363</v>
      </c>
      <c r="G2452" s="150">
        <v>1168483</v>
      </c>
      <c r="H2452" s="150" t="s">
        <v>102</v>
      </c>
      <c r="I2452" s="150" t="s">
        <v>623</v>
      </c>
      <c r="J2452" s="150" t="s">
        <v>53</v>
      </c>
      <c r="K2452" s="150" t="s">
        <v>53</v>
      </c>
      <c r="L2452" s="150" t="s">
        <v>821</v>
      </c>
      <c r="M2452" s="150" t="s">
        <v>311</v>
      </c>
      <c r="N2452" s="150" t="s">
        <v>647</v>
      </c>
      <c r="O2452" s="150" t="s">
        <v>62</v>
      </c>
      <c r="P2452" s="150" t="s">
        <v>1334</v>
      </c>
      <c r="Q2452" s="150" t="s">
        <v>65</v>
      </c>
      <c r="R2452" s="150" t="s">
        <v>57</v>
      </c>
      <c r="S2452" s="150" t="s">
        <v>1206</v>
      </c>
      <c r="T2452" s="152">
        <v>3.3170000000000002</v>
      </c>
      <c r="U2452" s="151">
        <v>46600</v>
      </c>
      <c r="V2452" s="147">
        <v>2.5000000000000001E-3</v>
      </c>
      <c r="W2452" s="192">
        <v>5.4800000000000001E-2</v>
      </c>
      <c r="X2452" s="150" t="s">
        <v>636</v>
      </c>
      <c r="Y2452" s="150"/>
      <c r="Z2452" s="153">
        <v>258750</v>
      </c>
      <c r="AA2452" s="153">
        <v>1</v>
      </c>
      <c r="AB2452" s="153">
        <v>84.5</v>
      </c>
      <c r="AC2452" s="153">
        <v>0</v>
      </c>
      <c r="AD2452" s="153">
        <v>218.64375000000001</v>
      </c>
      <c r="AE2452" s="154"/>
      <c r="AF2452" s="154"/>
      <c r="AG2452" s="150" t="s">
        <v>17</v>
      </c>
      <c r="AH2452" s="147">
        <v>4.5666976099999998E-4</v>
      </c>
      <c r="AI2452" s="147">
        <v>2.4573533279999998E-3</v>
      </c>
      <c r="AJ2452" s="147">
        <v>1.712195732E-3</v>
      </c>
    </row>
    <row r="2453" spans="1:36" ht="13.5" thickBot="1" x14ac:dyDescent="0.25">
      <c r="A2453" s="149">
        <v>8700</v>
      </c>
      <c r="B2453" s="149">
        <v>14483</v>
      </c>
      <c r="C2453" s="150" t="s">
        <v>1560</v>
      </c>
      <c r="D2453" s="150">
        <v>520042847</v>
      </c>
      <c r="E2453" s="150" t="s">
        <v>429</v>
      </c>
      <c r="F2453" s="150" t="s">
        <v>1561</v>
      </c>
      <c r="G2453" s="150">
        <v>1169127</v>
      </c>
      <c r="H2453" s="150" t="s">
        <v>102</v>
      </c>
      <c r="I2453" s="150" t="s">
        <v>228</v>
      </c>
      <c r="J2453" s="150" t="s">
        <v>53</v>
      </c>
      <c r="K2453" s="150" t="s">
        <v>53</v>
      </c>
      <c r="L2453" s="150" t="s">
        <v>821</v>
      </c>
      <c r="M2453" s="150" t="s">
        <v>311</v>
      </c>
      <c r="N2453" s="150" t="s">
        <v>708</v>
      </c>
      <c r="O2453" s="150" t="s">
        <v>62</v>
      </c>
      <c r="P2453" s="150" t="s">
        <v>1339</v>
      </c>
      <c r="Q2453" s="150" t="s">
        <v>65</v>
      </c>
      <c r="R2453" s="150" t="s">
        <v>57</v>
      </c>
      <c r="S2453" s="150" t="s">
        <v>1206</v>
      </c>
      <c r="T2453" s="152">
        <v>1.569</v>
      </c>
      <c r="U2453" s="151">
        <v>46295</v>
      </c>
      <c r="V2453" s="147">
        <v>3.9E-2</v>
      </c>
      <c r="W2453" s="192">
        <v>4.9299999999999997E-2</v>
      </c>
      <c r="X2453" s="150" t="s">
        <v>636</v>
      </c>
      <c r="Y2453" s="150"/>
      <c r="Z2453" s="153">
        <v>124000</v>
      </c>
      <c r="AA2453" s="153">
        <v>1</v>
      </c>
      <c r="AB2453" s="153">
        <v>98.54</v>
      </c>
      <c r="AC2453" s="153">
        <v>0</v>
      </c>
      <c r="AD2453" s="153">
        <v>122.1896</v>
      </c>
      <c r="AE2453" s="154"/>
      <c r="AF2453" s="154"/>
      <c r="AG2453" s="150" t="s">
        <v>17</v>
      </c>
      <c r="AH2453" s="147">
        <v>1.61330571E-4</v>
      </c>
      <c r="AI2453" s="147">
        <v>1.3732979800000001E-3</v>
      </c>
      <c r="AJ2453" s="147">
        <v>9.5686481599999997E-4</v>
      </c>
    </row>
    <row r="2454" spans="1:36" ht="13.5" thickBot="1" x14ac:dyDescent="0.25">
      <c r="A2454" s="149">
        <v>8700</v>
      </c>
      <c r="B2454" s="149">
        <v>14483</v>
      </c>
      <c r="C2454" s="150" t="s">
        <v>1562</v>
      </c>
      <c r="D2454" s="150">
        <v>516167343</v>
      </c>
      <c r="E2454" s="150" t="s">
        <v>429</v>
      </c>
      <c r="F2454" s="150" t="s">
        <v>1563</v>
      </c>
      <c r="G2454" s="150">
        <v>1169531</v>
      </c>
      <c r="H2454" s="150" t="s">
        <v>102</v>
      </c>
      <c r="I2454" s="150" t="s">
        <v>229</v>
      </c>
      <c r="J2454" s="150" t="s">
        <v>53</v>
      </c>
      <c r="K2454" s="150" t="s">
        <v>53</v>
      </c>
      <c r="L2454" s="150" t="s">
        <v>821</v>
      </c>
      <c r="M2454" s="150" t="s">
        <v>311</v>
      </c>
      <c r="N2454" s="150" t="s">
        <v>647</v>
      </c>
      <c r="O2454" s="150" t="s">
        <v>62</v>
      </c>
      <c r="P2454" s="150" t="s">
        <v>298</v>
      </c>
      <c r="Q2454" s="150" t="s">
        <v>298</v>
      </c>
      <c r="R2454" s="150" t="s">
        <v>57</v>
      </c>
      <c r="S2454" s="150" t="s">
        <v>1206</v>
      </c>
      <c r="T2454" s="152">
        <v>1.89</v>
      </c>
      <c r="U2454" s="151">
        <v>46112</v>
      </c>
      <c r="V2454" s="147">
        <v>1.6400000000000001E-2</v>
      </c>
      <c r="W2454" s="192">
        <v>2.64E-2</v>
      </c>
      <c r="X2454" s="150" t="s">
        <v>636</v>
      </c>
      <c r="Y2454" s="150"/>
      <c r="Z2454" s="153">
        <v>542729.28</v>
      </c>
      <c r="AA2454" s="153">
        <v>1</v>
      </c>
      <c r="AB2454" s="153">
        <v>109.81</v>
      </c>
      <c r="AC2454" s="153">
        <v>0</v>
      </c>
      <c r="AD2454" s="153">
        <v>595.97101999999995</v>
      </c>
      <c r="AE2454" s="154"/>
      <c r="AF2454" s="154"/>
      <c r="AG2454" s="150" t="s">
        <v>17</v>
      </c>
      <c r="AH2454" s="147">
        <v>2.176090505E-3</v>
      </c>
      <c r="AI2454" s="147">
        <v>6.6981625100000003E-3</v>
      </c>
      <c r="AJ2454" s="147">
        <v>4.6670395879999998E-3</v>
      </c>
    </row>
    <row r="2455" spans="1:36" ht="13.5" thickBot="1" x14ac:dyDescent="0.25">
      <c r="A2455" s="149">
        <v>8700</v>
      </c>
      <c r="B2455" s="149">
        <v>14483</v>
      </c>
      <c r="C2455" s="150" t="s">
        <v>1431</v>
      </c>
      <c r="D2455" s="150">
        <v>513821488</v>
      </c>
      <c r="E2455" s="150" t="s">
        <v>429</v>
      </c>
      <c r="F2455" s="150" t="s">
        <v>1568</v>
      </c>
      <c r="G2455" s="150">
        <v>1171271</v>
      </c>
      <c r="H2455" s="150" t="s">
        <v>102</v>
      </c>
      <c r="I2455" s="150" t="s">
        <v>229</v>
      </c>
      <c r="J2455" s="150" t="s">
        <v>53</v>
      </c>
      <c r="K2455" s="150" t="s">
        <v>53</v>
      </c>
      <c r="L2455" s="150" t="s">
        <v>821</v>
      </c>
      <c r="M2455" s="150" t="s">
        <v>311</v>
      </c>
      <c r="N2455" s="150" t="s">
        <v>651</v>
      </c>
      <c r="O2455" s="150" t="s">
        <v>62</v>
      </c>
      <c r="P2455" s="150" t="s">
        <v>1369</v>
      </c>
      <c r="Q2455" s="150" t="s">
        <v>65</v>
      </c>
      <c r="R2455" s="150" t="s">
        <v>57</v>
      </c>
      <c r="S2455" s="150" t="s">
        <v>1206</v>
      </c>
      <c r="T2455" s="152">
        <v>6.7450000000000001</v>
      </c>
      <c r="U2455" s="151">
        <v>49207</v>
      </c>
      <c r="V2455" s="147">
        <v>2.5000000000000001E-2</v>
      </c>
      <c r="W2455" s="192">
        <v>2.9600000000000001E-2</v>
      </c>
      <c r="X2455" s="150" t="s">
        <v>636</v>
      </c>
      <c r="Y2455" s="150"/>
      <c r="Z2455" s="153">
        <v>47619.05</v>
      </c>
      <c r="AA2455" s="153">
        <v>1</v>
      </c>
      <c r="AB2455" s="153">
        <v>108.62</v>
      </c>
      <c r="AC2455" s="153">
        <v>0</v>
      </c>
      <c r="AD2455" s="153">
        <v>51.72381</v>
      </c>
      <c r="AE2455" s="154"/>
      <c r="AF2455" s="154"/>
      <c r="AG2455" s="150" t="s">
        <v>17</v>
      </c>
      <c r="AH2455" s="147">
        <v>6.7106032616023005E-5</v>
      </c>
      <c r="AI2455" s="147">
        <v>5.8132773799999995E-4</v>
      </c>
      <c r="AJ2455" s="147">
        <v>4.05048334E-4</v>
      </c>
    </row>
    <row r="2456" spans="1:36" ht="13.5" thickBot="1" x14ac:dyDescent="0.25">
      <c r="A2456" s="149">
        <v>8700</v>
      </c>
      <c r="B2456" s="149">
        <v>14483</v>
      </c>
      <c r="C2456" s="150" t="s">
        <v>1570</v>
      </c>
      <c r="D2456" s="150">
        <v>514353671</v>
      </c>
      <c r="E2456" s="150" t="s">
        <v>429</v>
      </c>
      <c r="F2456" s="150" t="s">
        <v>1571</v>
      </c>
      <c r="G2456" s="150">
        <v>1171834</v>
      </c>
      <c r="H2456" s="150" t="s">
        <v>102</v>
      </c>
      <c r="I2456" s="150" t="s">
        <v>229</v>
      </c>
      <c r="J2456" s="150" t="s">
        <v>53</v>
      </c>
      <c r="K2456" s="150" t="s">
        <v>53</v>
      </c>
      <c r="L2456" s="150" t="s">
        <v>821</v>
      </c>
      <c r="M2456" s="150" t="s">
        <v>311</v>
      </c>
      <c r="N2456" s="150" t="s">
        <v>651</v>
      </c>
      <c r="O2456" s="150" t="s">
        <v>62</v>
      </c>
      <c r="P2456" s="150" t="s">
        <v>1446</v>
      </c>
      <c r="Q2456" s="150" t="s">
        <v>65</v>
      </c>
      <c r="R2456" s="150" t="s">
        <v>57</v>
      </c>
      <c r="S2456" s="150" t="s">
        <v>1206</v>
      </c>
      <c r="T2456" s="152">
        <v>3.4390000000000001</v>
      </c>
      <c r="U2456" s="151">
        <v>46813</v>
      </c>
      <c r="V2456" s="147">
        <v>1.0800000000000001E-2</v>
      </c>
      <c r="W2456" s="192">
        <v>3.1E-2</v>
      </c>
      <c r="X2456" s="150" t="s">
        <v>636</v>
      </c>
      <c r="Y2456" s="150"/>
      <c r="Z2456" s="153">
        <v>79304.89</v>
      </c>
      <c r="AA2456" s="153">
        <v>1</v>
      </c>
      <c r="AB2456" s="153">
        <v>104.57</v>
      </c>
      <c r="AC2456" s="153">
        <v>0</v>
      </c>
      <c r="AD2456" s="153">
        <v>82.929119999999998</v>
      </c>
      <c r="AE2456" s="154"/>
      <c r="AF2456" s="154"/>
      <c r="AG2456" s="150" t="s">
        <v>17</v>
      </c>
      <c r="AH2456" s="147">
        <v>2.6199528000000002E-4</v>
      </c>
      <c r="AI2456" s="147">
        <v>9.32046532E-4</v>
      </c>
      <c r="AJ2456" s="147">
        <v>6.49416621E-4</v>
      </c>
    </row>
    <row r="2457" spans="1:36" ht="13.5" thickBot="1" x14ac:dyDescent="0.25">
      <c r="A2457" s="149">
        <v>8700</v>
      </c>
      <c r="B2457" s="149">
        <v>14483</v>
      </c>
      <c r="C2457" s="150" t="s">
        <v>2190</v>
      </c>
      <c r="D2457" s="150">
        <v>520041005</v>
      </c>
      <c r="E2457" s="150" t="s">
        <v>429</v>
      </c>
      <c r="F2457" s="150" t="s">
        <v>2225</v>
      </c>
      <c r="G2457" s="150">
        <v>1172725</v>
      </c>
      <c r="H2457" s="150" t="s">
        <v>102</v>
      </c>
      <c r="I2457" s="150" t="s">
        <v>228</v>
      </c>
      <c r="J2457" s="150" t="s">
        <v>53</v>
      </c>
      <c r="K2457" s="150" t="s">
        <v>53</v>
      </c>
      <c r="L2457" s="150" t="s">
        <v>821</v>
      </c>
      <c r="M2457" s="150" t="s">
        <v>311</v>
      </c>
      <c r="N2457" s="150" t="s">
        <v>140</v>
      </c>
      <c r="O2457" s="150" t="s">
        <v>62</v>
      </c>
      <c r="P2457" s="150" t="s">
        <v>1522</v>
      </c>
      <c r="Q2457" s="150" t="s">
        <v>1351</v>
      </c>
      <c r="R2457" s="150" t="s">
        <v>57</v>
      </c>
      <c r="S2457" s="150" t="s">
        <v>1206</v>
      </c>
      <c r="T2457" s="152">
        <v>2.9060000000000001</v>
      </c>
      <c r="U2457" s="151">
        <v>47118</v>
      </c>
      <c r="V2457" s="147">
        <v>2.5000000000000001E-2</v>
      </c>
      <c r="W2457" s="192">
        <v>5.8200000000000002E-2</v>
      </c>
      <c r="X2457" s="150" t="s">
        <v>636</v>
      </c>
      <c r="Y2457" s="150"/>
      <c r="Z2457" s="153">
        <v>15698.56</v>
      </c>
      <c r="AA2457" s="153">
        <v>1</v>
      </c>
      <c r="AB2457" s="153">
        <v>91.67</v>
      </c>
      <c r="AC2457" s="153">
        <v>0</v>
      </c>
      <c r="AD2457" s="153">
        <v>14.39087</v>
      </c>
      <c r="AE2457" s="154"/>
      <c r="AF2457" s="154"/>
      <c r="AG2457" s="150" t="s">
        <v>17</v>
      </c>
      <c r="AH2457" s="147">
        <v>6.1761763170051101E-5</v>
      </c>
      <c r="AI2457" s="147">
        <v>1.61740055E-4</v>
      </c>
      <c r="AJ2457" s="147">
        <v>1.1269467400000001E-4</v>
      </c>
    </row>
    <row r="2458" spans="1:36" ht="13.5" thickBot="1" x14ac:dyDescent="0.25">
      <c r="A2458" s="149">
        <v>8700</v>
      </c>
      <c r="B2458" s="149">
        <v>14483</v>
      </c>
      <c r="C2458" s="150" t="s">
        <v>1440</v>
      </c>
      <c r="D2458" s="150">
        <v>520026683</v>
      </c>
      <c r="E2458" s="150" t="s">
        <v>429</v>
      </c>
      <c r="F2458" s="150" t="s">
        <v>1573</v>
      </c>
      <c r="G2458" s="150">
        <v>1172782</v>
      </c>
      <c r="H2458" s="150" t="s">
        <v>102</v>
      </c>
      <c r="I2458" s="150" t="s">
        <v>229</v>
      </c>
      <c r="J2458" s="150" t="s">
        <v>53</v>
      </c>
      <c r="K2458" s="150" t="s">
        <v>53</v>
      </c>
      <c r="L2458" s="150" t="s">
        <v>821</v>
      </c>
      <c r="M2458" s="150" t="s">
        <v>311</v>
      </c>
      <c r="N2458" s="150" t="s">
        <v>651</v>
      </c>
      <c r="O2458" s="150" t="s">
        <v>62</v>
      </c>
      <c r="P2458" s="150" t="s">
        <v>1369</v>
      </c>
      <c r="Q2458" s="150" t="s">
        <v>65</v>
      </c>
      <c r="R2458" s="150" t="s">
        <v>57</v>
      </c>
      <c r="S2458" s="150" t="s">
        <v>1206</v>
      </c>
      <c r="T2458" s="152">
        <v>6.0620000000000003</v>
      </c>
      <c r="U2458" s="151">
        <v>48218</v>
      </c>
      <c r="V2458" s="147">
        <v>9.1999999999999998E-3</v>
      </c>
      <c r="W2458" s="192">
        <v>2.93E-2</v>
      </c>
      <c r="X2458" s="150" t="s">
        <v>636</v>
      </c>
      <c r="Y2458" s="150"/>
      <c r="Z2458" s="153">
        <v>670998</v>
      </c>
      <c r="AA2458" s="153">
        <v>1</v>
      </c>
      <c r="AB2458" s="153">
        <v>99.5</v>
      </c>
      <c r="AC2458" s="153">
        <v>0</v>
      </c>
      <c r="AD2458" s="153">
        <v>667.64301</v>
      </c>
      <c r="AE2458" s="154"/>
      <c r="AF2458" s="154"/>
      <c r="AG2458" s="150" t="s">
        <v>17</v>
      </c>
      <c r="AH2458" s="147">
        <v>2.59401796E-4</v>
      </c>
      <c r="AI2458" s="147">
        <v>7.5036893239999996E-3</v>
      </c>
      <c r="AJ2458" s="147">
        <v>5.2283018030000001E-3</v>
      </c>
    </row>
    <row r="2459" spans="1:36" ht="13.5" thickBot="1" x14ac:dyDescent="0.25">
      <c r="A2459" s="149">
        <v>8700</v>
      </c>
      <c r="B2459" s="149">
        <v>14483</v>
      </c>
      <c r="C2459" s="150" t="s">
        <v>1440</v>
      </c>
      <c r="D2459" s="150">
        <v>520026683</v>
      </c>
      <c r="E2459" s="150" t="s">
        <v>429</v>
      </c>
      <c r="F2459" s="150" t="s">
        <v>1573</v>
      </c>
      <c r="G2459" s="150">
        <v>11727820</v>
      </c>
      <c r="H2459" s="150" t="s">
        <v>102</v>
      </c>
      <c r="I2459" s="150" t="s">
        <v>229</v>
      </c>
      <c r="J2459" s="150" t="s">
        <v>53</v>
      </c>
      <c r="K2459" s="150" t="s">
        <v>53</v>
      </c>
      <c r="L2459" s="150" t="s">
        <v>54</v>
      </c>
      <c r="M2459" s="150" t="s">
        <v>311</v>
      </c>
      <c r="N2459" s="150" t="s">
        <v>651</v>
      </c>
      <c r="O2459" s="150" t="s">
        <v>62</v>
      </c>
      <c r="P2459" s="150" t="s">
        <v>298</v>
      </c>
      <c r="Q2459" s="150" t="s">
        <v>298</v>
      </c>
      <c r="R2459" s="150" t="s">
        <v>57</v>
      </c>
      <c r="S2459" s="150" t="s">
        <v>1206</v>
      </c>
      <c r="T2459" s="152">
        <v>6.0620000000000003</v>
      </c>
      <c r="U2459" s="151">
        <v>48218</v>
      </c>
      <c r="V2459" s="147">
        <v>9.1999999999999998E-3</v>
      </c>
      <c r="W2459" s="192">
        <v>2.93E-2</v>
      </c>
      <c r="X2459" s="150" t="s">
        <v>636</v>
      </c>
      <c r="Y2459" s="150"/>
      <c r="Z2459" s="153">
        <v>130000</v>
      </c>
      <c r="AA2459" s="153">
        <v>1</v>
      </c>
      <c r="AB2459" s="153">
        <v>98.509500000000003</v>
      </c>
      <c r="AC2459" s="153">
        <v>0</v>
      </c>
      <c r="AD2459" s="153">
        <v>128.06235000000001</v>
      </c>
      <c r="AE2459" s="154"/>
      <c r="AF2459" s="154"/>
      <c r="AG2459" s="150" t="s">
        <v>17</v>
      </c>
      <c r="AH2459" s="147">
        <v>5.0256831739740701E-5</v>
      </c>
      <c r="AI2459" s="147">
        <v>1.439302253E-3</v>
      </c>
      <c r="AJ2459" s="147">
        <v>1.002854228E-3</v>
      </c>
    </row>
    <row r="2460" spans="1:36" ht="13.5" thickBot="1" x14ac:dyDescent="0.25">
      <c r="A2460" s="149">
        <v>8700</v>
      </c>
      <c r="B2460" s="149">
        <v>14483</v>
      </c>
      <c r="C2460" s="150" t="s">
        <v>1452</v>
      </c>
      <c r="D2460" s="150">
        <v>514065283</v>
      </c>
      <c r="E2460" s="150" t="s">
        <v>429</v>
      </c>
      <c r="F2460" s="150" t="s">
        <v>1574</v>
      </c>
      <c r="G2460" s="150">
        <v>1173566</v>
      </c>
      <c r="H2460" s="150" t="s">
        <v>102</v>
      </c>
      <c r="I2460" s="150" t="s">
        <v>228</v>
      </c>
      <c r="J2460" s="150" t="s">
        <v>53</v>
      </c>
      <c r="K2460" s="150" t="s">
        <v>53</v>
      </c>
      <c r="L2460" s="150" t="s">
        <v>821</v>
      </c>
      <c r="M2460" s="150" t="s">
        <v>311</v>
      </c>
      <c r="N2460" s="150" t="s">
        <v>75</v>
      </c>
      <c r="O2460" s="150" t="s">
        <v>62</v>
      </c>
      <c r="P2460" s="150" t="s">
        <v>1345</v>
      </c>
      <c r="Q2460" s="150" t="s">
        <v>65</v>
      </c>
      <c r="R2460" s="150" t="s">
        <v>57</v>
      </c>
      <c r="S2460" s="150" t="s">
        <v>1206</v>
      </c>
      <c r="T2460" s="152">
        <v>2.2599999999999998</v>
      </c>
      <c r="U2460" s="151">
        <v>47027</v>
      </c>
      <c r="V2460" s="147">
        <v>2.1499999999999998E-2</v>
      </c>
      <c r="W2460" s="192">
        <v>5.0599999999999999E-2</v>
      </c>
      <c r="X2460" s="150" t="s">
        <v>636</v>
      </c>
      <c r="Y2460" s="150"/>
      <c r="Z2460" s="153">
        <v>1216064.78</v>
      </c>
      <c r="AA2460" s="153">
        <v>1</v>
      </c>
      <c r="AB2460" s="153">
        <v>93.83</v>
      </c>
      <c r="AC2460" s="153">
        <v>10.47913</v>
      </c>
      <c r="AD2460" s="153">
        <v>1151.51271</v>
      </c>
      <c r="AE2460" s="154"/>
      <c r="AF2460" s="154"/>
      <c r="AG2460" s="150" t="s">
        <v>17</v>
      </c>
      <c r="AH2460" s="147">
        <v>1.245524108E-3</v>
      </c>
      <c r="AI2460" s="147">
        <v>1.2941936782000001E-2</v>
      </c>
      <c r="AJ2460" s="147">
        <v>9.017477736E-3</v>
      </c>
    </row>
    <row r="2461" spans="1:36" ht="13.5" thickBot="1" x14ac:dyDescent="0.25">
      <c r="A2461" s="149">
        <v>8700</v>
      </c>
      <c r="B2461" s="149">
        <v>14483</v>
      </c>
      <c r="C2461" s="150" t="s">
        <v>1490</v>
      </c>
      <c r="D2461" s="150">
        <v>510560188</v>
      </c>
      <c r="E2461" s="150" t="s">
        <v>429</v>
      </c>
      <c r="F2461" s="150" t="s">
        <v>1575</v>
      </c>
      <c r="G2461" s="150">
        <v>1173764</v>
      </c>
      <c r="H2461" s="150" t="s">
        <v>102</v>
      </c>
      <c r="I2461" s="150" t="s">
        <v>228</v>
      </c>
      <c r="J2461" s="150" t="s">
        <v>53</v>
      </c>
      <c r="K2461" s="150" t="s">
        <v>53</v>
      </c>
      <c r="L2461" s="150" t="s">
        <v>821</v>
      </c>
      <c r="M2461" s="150" t="s">
        <v>311</v>
      </c>
      <c r="N2461" s="150" t="s">
        <v>652</v>
      </c>
      <c r="O2461" s="150" t="s">
        <v>62</v>
      </c>
      <c r="P2461" s="150" t="s">
        <v>1366</v>
      </c>
      <c r="Q2461" s="150" t="s">
        <v>1351</v>
      </c>
      <c r="R2461" s="150" t="s">
        <v>57</v>
      </c>
      <c r="S2461" s="150" t="s">
        <v>1206</v>
      </c>
      <c r="T2461" s="152">
        <v>3.0390000000000001</v>
      </c>
      <c r="U2461" s="151">
        <v>46645</v>
      </c>
      <c r="V2461" s="147">
        <v>2.3E-2</v>
      </c>
      <c r="W2461" s="192">
        <v>5.1999999999999998E-2</v>
      </c>
      <c r="X2461" s="150" t="s">
        <v>636</v>
      </c>
      <c r="Y2461" s="150"/>
      <c r="Z2461" s="153">
        <v>673934.8</v>
      </c>
      <c r="AA2461" s="153">
        <v>1</v>
      </c>
      <c r="AB2461" s="153">
        <v>91.96</v>
      </c>
      <c r="AC2461" s="153">
        <v>0</v>
      </c>
      <c r="AD2461" s="153">
        <v>619.75044000000003</v>
      </c>
      <c r="AE2461" s="154"/>
      <c r="AF2461" s="154"/>
      <c r="AG2461" s="150" t="s">
        <v>17</v>
      </c>
      <c r="AH2461" s="147">
        <v>8.8238392400000003E-4</v>
      </c>
      <c r="AI2461" s="147">
        <v>6.9654211759999996E-3</v>
      </c>
      <c r="AJ2461" s="147">
        <v>4.853255848E-3</v>
      </c>
    </row>
    <row r="2462" spans="1:36" ht="13.5" thickBot="1" x14ac:dyDescent="0.25">
      <c r="A2462" s="149">
        <v>8700</v>
      </c>
      <c r="B2462" s="149">
        <v>14483</v>
      </c>
      <c r="C2462" s="150" t="s">
        <v>1576</v>
      </c>
      <c r="D2462" s="150">
        <v>512287517</v>
      </c>
      <c r="E2462" s="150" t="s">
        <v>429</v>
      </c>
      <c r="F2462" s="150" t="s">
        <v>1577</v>
      </c>
      <c r="G2462" s="150">
        <v>1173996</v>
      </c>
      <c r="H2462" s="150" t="s">
        <v>102</v>
      </c>
      <c r="I2462" s="150" t="s">
        <v>228</v>
      </c>
      <c r="J2462" s="150" t="s">
        <v>53</v>
      </c>
      <c r="K2462" s="150" t="s">
        <v>53</v>
      </c>
      <c r="L2462" s="150" t="s">
        <v>821</v>
      </c>
      <c r="M2462" s="150" t="s">
        <v>311</v>
      </c>
      <c r="N2462" s="150" t="s">
        <v>140</v>
      </c>
      <c r="O2462" s="150" t="s">
        <v>62</v>
      </c>
      <c r="P2462" s="150" t="s">
        <v>298</v>
      </c>
      <c r="Q2462" s="150" t="s">
        <v>298</v>
      </c>
      <c r="R2462" s="150" t="s">
        <v>57</v>
      </c>
      <c r="S2462" s="150" t="s">
        <v>1206</v>
      </c>
      <c r="T2462" s="152">
        <v>0.77400000000000002</v>
      </c>
      <c r="U2462" s="151">
        <v>45838</v>
      </c>
      <c r="V2462" s="147">
        <v>4.4900000000000002E-2</v>
      </c>
      <c r="W2462" s="192">
        <v>5.5399999999999998E-2</v>
      </c>
      <c r="X2462" s="150" t="s">
        <v>636</v>
      </c>
      <c r="Y2462" s="150"/>
      <c r="Z2462" s="153">
        <v>21031.75</v>
      </c>
      <c r="AA2462" s="153">
        <v>1</v>
      </c>
      <c r="AB2462" s="153">
        <v>100.4</v>
      </c>
      <c r="AC2462" s="153">
        <v>0</v>
      </c>
      <c r="AD2462" s="153">
        <v>21.115880000000001</v>
      </c>
      <c r="AE2462" s="154"/>
      <c r="AF2462" s="154"/>
      <c r="AG2462" s="150" t="s">
        <v>17</v>
      </c>
      <c r="AH2462" s="147">
        <v>2.4699118800000002E-4</v>
      </c>
      <c r="AI2462" s="147">
        <v>2.37322941E-4</v>
      </c>
      <c r="AJ2462" s="147">
        <v>1.6535812000000001E-4</v>
      </c>
    </row>
    <row r="2463" spans="1:36" ht="13.5" thickBot="1" x14ac:dyDescent="0.25">
      <c r="A2463" s="149">
        <v>8700</v>
      </c>
      <c r="B2463" s="149">
        <v>14483</v>
      </c>
      <c r="C2463" s="150" t="s">
        <v>1346</v>
      </c>
      <c r="D2463" s="150">
        <v>513623314</v>
      </c>
      <c r="E2463" s="150" t="s">
        <v>429</v>
      </c>
      <c r="F2463" s="150" t="s">
        <v>2166</v>
      </c>
      <c r="G2463" s="150">
        <v>1174226</v>
      </c>
      <c r="H2463" s="150" t="s">
        <v>102</v>
      </c>
      <c r="I2463" s="150" t="s">
        <v>229</v>
      </c>
      <c r="J2463" s="150" t="s">
        <v>53</v>
      </c>
      <c r="K2463" s="150" t="s">
        <v>53</v>
      </c>
      <c r="L2463" s="150" t="s">
        <v>821</v>
      </c>
      <c r="M2463" s="150" t="s">
        <v>311</v>
      </c>
      <c r="N2463" s="150" t="s">
        <v>651</v>
      </c>
      <c r="O2463" s="150" t="s">
        <v>62</v>
      </c>
      <c r="P2463" s="150" t="s">
        <v>1437</v>
      </c>
      <c r="Q2463" s="150" t="s">
        <v>1351</v>
      </c>
      <c r="R2463" s="150" t="s">
        <v>57</v>
      </c>
      <c r="S2463" s="150" t="s">
        <v>1206</v>
      </c>
      <c r="T2463" s="152">
        <v>4.726</v>
      </c>
      <c r="U2463" s="151">
        <v>47937</v>
      </c>
      <c r="V2463" s="147">
        <v>1.3299999999999999E-2</v>
      </c>
      <c r="W2463" s="192">
        <v>2.9899999999999999E-2</v>
      </c>
      <c r="X2463" s="150" t="s">
        <v>636</v>
      </c>
      <c r="Y2463" s="150"/>
      <c r="Z2463" s="153">
        <v>126774</v>
      </c>
      <c r="AA2463" s="153">
        <v>1</v>
      </c>
      <c r="AB2463" s="153">
        <v>103.34</v>
      </c>
      <c r="AC2463" s="153">
        <v>0</v>
      </c>
      <c r="AD2463" s="153">
        <v>131.00825</v>
      </c>
      <c r="AE2463" s="154"/>
      <c r="AF2463" s="154"/>
      <c r="AG2463" s="150" t="s">
        <v>17</v>
      </c>
      <c r="AH2463" s="147">
        <v>1.06757052E-4</v>
      </c>
      <c r="AI2463" s="147">
        <v>1.472411441E-3</v>
      </c>
      <c r="AJ2463" s="147">
        <v>1.0259235240000001E-3</v>
      </c>
    </row>
    <row r="2464" spans="1:36" ht="13.5" thickBot="1" x14ac:dyDescent="0.25">
      <c r="A2464" s="149">
        <v>8700</v>
      </c>
      <c r="B2464" s="149">
        <v>14483</v>
      </c>
      <c r="C2464" s="150" t="s">
        <v>1332</v>
      </c>
      <c r="D2464" s="150">
        <v>520036104</v>
      </c>
      <c r="E2464" s="150" t="s">
        <v>429</v>
      </c>
      <c r="F2464" s="150" t="s">
        <v>1582</v>
      </c>
      <c r="G2464" s="150">
        <v>1175132</v>
      </c>
      <c r="H2464" s="150" t="s">
        <v>102</v>
      </c>
      <c r="I2464" s="150" t="s">
        <v>228</v>
      </c>
      <c r="J2464" s="150" t="s">
        <v>53</v>
      </c>
      <c r="K2464" s="150" t="s">
        <v>53</v>
      </c>
      <c r="L2464" s="150" t="s">
        <v>821</v>
      </c>
      <c r="M2464" s="150" t="s">
        <v>311</v>
      </c>
      <c r="N2464" s="150" t="s">
        <v>140</v>
      </c>
      <c r="O2464" s="150" t="s">
        <v>62</v>
      </c>
      <c r="P2464" s="150" t="s">
        <v>1334</v>
      </c>
      <c r="Q2464" s="150" t="s">
        <v>65</v>
      </c>
      <c r="R2464" s="150" t="s">
        <v>57</v>
      </c>
      <c r="S2464" s="150" t="s">
        <v>1206</v>
      </c>
      <c r="T2464" s="152">
        <v>3.74</v>
      </c>
      <c r="U2464" s="151">
        <v>47603</v>
      </c>
      <c r="V2464" s="147">
        <v>2.8000000000000001E-2</v>
      </c>
      <c r="W2464" s="192">
        <v>5.9900000000000002E-2</v>
      </c>
      <c r="X2464" s="150" t="s">
        <v>636</v>
      </c>
      <c r="Y2464" s="150"/>
      <c r="Z2464" s="153">
        <v>544891</v>
      </c>
      <c r="AA2464" s="153">
        <v>1</v>
      </c>
      <c r="AB2464" s="153">
        <v>90.21</v>
      </c>
      <c r="AC2464" s="153">
        <v>0</v>
      </c>
      <c r="AD2464" s="153">
        <v>491.54617000000002</v>
      </c>
      <c r="AE2464" s="154"/>
      <c r="AF2464" s="154"/>
      <c r="AG2464" s="150" t="s">
        <v>17</v>
      </c>
      <c r="AH2464" s="147">
        <v>6.9961956099999999E-4</v>
      </c>
      <c r="AI2464" s="147">
        <v>5.5245238739999999E-3</v>
      </c>
      <c r="AJ2464" s="147">
        <v>3.8492902469999999E-3</v>
      </c>
    </row>
    <row r="2465" spans="1:36" ht="13.5" thickBot="1" x14ac:dyDescent="0.25">
      <c r="A2465" s="149">
        <v>8700</v>
      </c>
      <c r="B2465" s="149">
        <v>14483</v>
      </c>
      <c r="C2465" s="150" t="s">
        <v>1566</v>
      </c>
      <c r="D2465" s="150">
        <v>513893123</v>
      </c>
      <c r="E2465" s="150" t="s">
        <v>429</v>
      </c>
      <c r="F2465" s="150" t="s">
        <v>1583</v>
      </c>
      <c r="G2465" s="150">
        <v>1175660</v>
      </c>
      <c r="H2465" s="150" t="s">
        <v>102</v>
      </c>
      <c r="I2465" s="150" t="s">
        <v>229</v>
      </c>
      <c r="J2465" s="150" t="s">
        <v>53</v>
      </c>
      <c r="K2465" s="150" t="s">
        <v>53</v>
      </c>
      <c r="L2465" s="150" t="s">
        <v>821</v>
      </c>
      <c r="M2465" s="150" t="s">
        <v>311</v>
      </c>
      <c r="N2465" s="150" t="s">
        <v>649</v>
      </c>
      <c r="O2465" s="150" t="s">
        <v>62</v>
      </c>
      <c r="P2465" s="150" t="s">
        <v>1350</v>
      </c>
      <c r="Q2465" s="150" t="s">
        <v>1351</v>
      </c>
      <c r="R2465" s="150" t="s">
        <v>57</v>
      </c>
      <c r="S2465" s="150" t="s">
        <v>1206</v>
      </c>
      <c r="T2465" s="152">
        <v>0.9</v>
      </c>
      <c r="U2465" s="151">
        <v>46054</v>
      </c>
      <c r="V2465" s="147">
        <v>0.01</v>
      </c>
      <c r="W2465" s="192">
        <v>2.58E-2</v>
      </c>
      <c r="X2465" s="150" t="s">
        <v>636</v>
      </c>
      <c r="Y2465" s="150"/>
      <c r="Z2465" s="153">
        <v>356052.88</v>
      </c>
      <c r="AA2465" s="153">
        <v>1</v>
      </c>
      <c r="AB2465" s="153">
        <v>109.27</v>
      </c>
      <c r="AC2465" s="153">
        <v>0</v>
      </c>
      <c r="AD2465" s="153">
        <v>389.05898000000002</v>
      </c>
      <c r="AE2465" s="154"/>
      <c r="AF2465" s="154"/>
      <c r="AG2465" s="150" t="s">
        <v>17</v>
      </c>
      <c r="AH2465" s="147">
        <v>6.0461672700000001E-4</v>
      </c>
      <c r="AI2465" s="147">
        <v>4.3726627410000003E-3</v>
      </c>
      <c r="AJ2465" s="147">
        <v>3.0467146900000001E-3</v>
      </c>
    </row>
    <row r="2466" spans="1:36" ht="13.5" thickBot="1" x14ac:dyDescent="0.25">
      <c r="A2466" s="149">
        <v>8700</v>
      </c>
      <c r="B2466" s="149">
        <v>14483</v>
      </c>
      <c r="C2466" s="150" t="s">
        <v>1556</v>
      </c>
      <c r="D2466" s="150">
        <v>515434074</v>
      </c>
      <c r="E2466" s="150" t="s">
        <v>429</v>
      </c>
      <c r="F2466" s="150" t="s">
        <v>1586</v>
      </c>
      <c r="G2466" s="150">
        <v>1175975</v>
      </c>
      <c r="H2466" s="150" t="s">
        <v>102</v>
      </c>
      <c r="I2466" s="150" t="s">
        <v>229</v>
      </c>
      <c r="J2466" s="150" t="s">
        <v>53</v>
      </c>
      <c r="K2466" s="150" t="s">
        <v>53</v>
      </c>
      <c r="L2466" s="150" t="s">
        <v>821</v>
      </c>
      <c r="M2466" s="150" t="s">
        <v>311</v>
      </c>
      <c r="N2466" s="150" t="s">
        <v>651</v>
      </c>
      <c r="O2466" s="150" t="s">
        <v>62</v>
      </c>
      <c r="P2466" s="150" t="s">
        <v>1446</v>
      </c>
      <c r="Q2466" s="150" t="s">
        <v>65</v>
      </c>
      <c r="R2466" s="150" t="s">
        <v>57</v>
      </c>
      <c r="S2466" s="150" t="s">
        <v>1206</v>
      </c>
      <c r="T2466" s="152">
        <v>4.4690000000000003</v>
      </c>
      <c r="U2466" s="151">
        <v>47027</v>
      </c>
      <c r="V2466" s="147">
        <v>3.0000000000000001E-3</v>
      </c>
      <c r="W2466" s="192">
        <v>3.2000000000000001E-2</v>
      </c>
      <c r="X2466" s="150" t="s">
        <v>636</v>
      </c>
      <c r="Y2466" s="150"/>
      <c r="Z2466" s="153">
        <v>5000</v>
      </c>
      <c r="AA2466" s="153">
        <v>1</v>
      </c>
      <c r="AB2466" s="153">
        <v>97.4</v>
      </c>
      <c r="AC2466" s="153">
        <v>0</v>
      </c>
      <c r="AD2466" s="153">
        <v>4.87</v>
      </c>
      <c r="AE2466" s="154"/>
      <c r="AF2466" s="154"/>
      <c r="AG2466" s="150" t="s">
        <v>17</v>
      </c>
      <c r="AH2466" s="147">
        <v>1.2276144504952199E-5</v>
      </c>
      <c r="AI2466" s="147">
        <v>5.4734291322368899E-5</v>
      </c>
      <c r="AJ2466" s="147">
        <v>3.8136892624160001E-5</v>
      </c>
    </row>
    <row r="2467" spans="1:36" ht="13.5" thickBot="1" x14ac:dyDescent="0.25">
      <c r="A2467" s="149">
        <v>8700</v>
      </c>
      <c r="B2467" s="149">
        <v>14483</v>
      </c>
      <c r="C2467" s="150" t="s">
        <v>1535</v>
      </c>
      <c r="D2467" s="150">
        <v>513605519</v>
      </c>
      <c r="E2467" s="150" t="s">
        <v>429</v>
      </c>
      <c r="F2467" s="150" t="s">
        <v>2194</v>
      </c>
      <c r="G2467" s="150">
        <v>1176023</v>
      </c>
      <c r="H2467" s="150" t="s">
        <v>102</v>
      </c>
      <c r="I2467" s="150" t="s">
        <v>228</v>
      </c>
      <c r="J2467" s="150" t="s">
        <v>53</v>
      </c>
      <c r="K2467" s="150" t="s">
        <v>53</v>
      </c>
      <c r="L2467" s="150" t="s">
        <v>821</v>
      </c>
      <c r="M2467" s="150" t="s">
        <v>311</v>
      </c>
      <c r="N2467" s="150" t="s">
        <v>140</v>
      </c>
      <c r="O2467" s="150" t="s">
        <v>62</v>
      </c>
      <c r="P2467" s="150" t="s">
        <v>298</v>
      </c>
      <c r="Q2467" s="150" t="s">
        <v>298</v>
      </c>
      <c r="R2467" s="150" t="s">
        <v>57</v>
      </c>
      <c r="S2467" s="150" t="s">
        <v>1206</v>
      </c>
      <c r="T2467" s="152">
        <v>6.3E-2</v>
      </c>
      <c r="U2467" s="151">
        <v>45407</v>
      </c>
      <c r="V2467" s="147">
        <v>3.0499999999999999E-2</v>
      </c>
      <c r="W2467" s="192">
        <v>1.3104</v>
      </c>
      <c r="X2467" s="150" t="s">
        <v>636</v>
      </c>
      <c r="Y2467" s="150"/>
      <c r="Z2467" s="153">
        <v>35000</v>
      </c>
      <c r="AA2467" s="153">
        <v>1</v>
      </c>
      <c r="AB2467" s="153">
        <v>94.86</v>
      </c>
      <c r="AC2467" s="153">
        <v>0</v>
      </c>
      <c r="AD2467" s="153">
        <v>33.201000000000001</v>
      </c>
      <c r="AE2467" s="154"/>
      <c r="AF2467" s="154"/>
      <c r="AG2467" s="150" t="s">
        <v>17</v>
      </c>
      <c r="AH2467" s="147">
        <v>8.3333333299999998E-4</v>
      </c>
      <c r="AI2467" s="147">
        <v>3.7314850200000001E-4</v>
      </c>
      <c r="AJ2467" s="147">
        <v>2.5999650300000002E-4</v>
      </c>
    </row>
    <row r="2468" spans="1:36" ht="13.5" thickBot="1" x14ac:dyDescent="0.25">
      <c r="A2468" s="149">
        <v>8700</v>
      </c>
      <c r="B2468" s="149">
        <v>14483</v>
      </c>
      <c r="C2468" s="150" t="s">
        <v>1512</v>
      </c>
      <c r="D2468" s="150">
        <v>515327120</v>
      </c>
      <c r="E2468" s="150" t="s">
        <v>429</v>
      </c>
      <c r="F2468" s="150" t="s">
        <v>1589</v>
      </c>
      <c r="G2468" s="150">
        <v>1177658</v>
      </c>
      <c r="H2468" s="150" t="s">
        <v>102</v>
      </c>
      <c r="I2468" s="150" t="s">
        <v>229</v>
      </c>
      <c r="J2468" s="150" t="s">
        <v>53</v>
      </c>
      <c r="K2468" s="150" t="s">
        <v>53</v>
      </c>
      <c r="L2468" s="150" t="s">
        <v>821</v>
      </c>
      <c r="M2468" s="150" t="s">
        <v>311</v>
      </c>
      <c r="N2468" s="150" t="s">
        <v>651</v>
      </c>
      <c r="O2468" s="150" t="s">
        <v>62</v>
      </c>
      <c r="P2468" s="150" t="s">
        <v>1350</v>
      </c>
      <c r="Q2468" s="150" t="s">
        <v>1351</v>
      </c>
      <c r="R2468" s="150" t="s">
        <v>57</v>
      </c>
      <c r="S2468" s="150" t="s">
        <v>1206</v>
      </c>
      <c r="T2468" s="152">
        <v>4.7030000000000003</v>
      </c>
      <c r="U2468" s="151">
        <v>47483</v>
      </c>
      <c r="V2468" s="147">
        <v>8.5000000000000006E-3</v>
      </c>
      <c r="W2468" s="192">
        <v>2.9600000000000001E-2</v>
      </c>
      <c r="X2468" s="150" t="s">
        <v>636</v>
      </c>
      <c r="Y2468" s="150"/>
      <c r="Z2468" s="153">
        <v>299000</v>
      </c>
      <c r="AA2468" s="153">
        <v>1</v>
      </c>
      <c r="AB2468" s="153">
        <v>100.14</v>
      </c>
      <c r="AC2468" s="153">
        <v>0</v>
      </c>
      <c r="AD2468" s="153">
        <v>299.41860000000003</v>
      </c>
      <c r="AE2468" s="154"/>
      <c r="AF2468" s="154"/>
      <c r="AG2468" s="150" t="s">
        <v>17</v>
      </c>
      <c r="AH2468" s="147">
        <v>4.5419331299999998E-4</v>
      </c>
      <c r="AI2468" s="147">
        <v>3.36518786E-3</v>
      </c>
      <c r="AJ2468" s="147">
        <v>2.344742299E-3</v>
      </c>
    </row>
    <row r="2469" spans="1:36" ht="13.5" thickBot="1" x14ac:dyDescent="0.25">
      <c r="A2469" s="149">
        <v>8700</v>
      </c>
      <c r="B2469" s="149">
        <v>14483</v>
      </c>
      <c r="C2469" s="150" t="s">
        <v>1329</v>
      </c>
      <c r="D2469" s="150">
        <v>513257873</v>
      </c>
      <c r="E2469" s="150" t="s">
        <v>429</v>
      </c>
      <c r="F2469" s="150" t="s">
        <v>2195</v>
      </c>
      <c r="G2469" s="150">
        <v>1178375</v>
      </c>
      <c r="H2469" s="150" t="s">
        <v>102</v>
      </c>
      <c r="I2469" s="150" t="s">
        <v>229</v>
      </c>
      <c r="J2469" s="150" t="s">
        <v>53</v>
      </c>
      <c r="K2469" s="150" t="s">
        <v>53</v>
      </c>
      <c r="L2469" s="150" t="s">
        <v>821</v>
      </c>
      <c r="M2469" s="150" t="s">
        <v>311</v>
      </c>
      <c r="N2469" s="150" t="s">
        <v>651</v>
      </c>
      <c r="O2469" s="150" t="s">
        <v>62</v>
      </c>
      <c r="P2469" s="150" t="s">
        <v>1339</v>
      </c>
      <c r="Q2469" s="150" t="s">
        <v>65</v>
      </c>
      <c r="R2469" s="150" t="s">
        <v>57</v>
      </c>
      <c r="S2469" s="150" t="s">
        <v>1206</v>
      </c>
      <c r="T2469" s="152">
        <v>5.931</v>
      </c>
      <c r="U2469" s="151">
        <v>48304</v>
      </c>
      <c r="V2469" s="147">
        <v>9.7000000000000003E-3</v>
      </c>
      <c r="W2469" s="192">
        <v>3.3700000000000001E-2</v>
      </c>
      <c r="X2469" s="150" t="s">
        <v>636</v>
      </c>
      <c r="Y2469" s="150"/>
      <c r="Z2469" s="153">
        <v>92361.11</v>
      </c>
      <c r="AA2469" s="153">
        <v>1</v>
      </c>
      <c r="AB2469" s="153">
        <v>95.68</v>
      </c>
      <c r="AC2469" s="153">
        <v>0</v>
      </c>
      <c r="AD2469" s="153">
        <v>88.371110000000002</v>
      </c>
      <c r="AE2469" s="154"/>
      <c r="AF2469" s="154"/>
      <c r="AG2469" s="150" t="s">
        <v>17</v>
      </c>
      <c r="AH2469" s="147">
        <v>2.34115275E-4</v>
      </c>
      <c r="AI2469" s="147">
        <v>9.93209461E-4</v>
      </c>
      <c r="AJ2469" s="147">
        <v>6.9203275799999998E-4</v>
      </c>
    </row>
    <row r="2470" spans="1:36" ht="13.5" thickBot="1" x14ac:dyDescent="0.25">
      <c r="A2470" s="149">
        <v>8700</v>
      </c>
      <c r="B2470" s="149">
        <v>14483</v>
      </c>
      <c r="C2470" s="150" t="s">
        <v>1450</v>
      </c>
      <c r="D2470" s="150">
        <v>514892801</v>
      </c>
      <c r="E2470" s="150" t="s">
        <v>429</v>
      </c>
      <c r="F2470" s="150" t="s">
        <v>1595</v>
      </c>
      <c r="G2470" s="150">
        <v>1178417</v>
      </c>
      <c r="H2470" s="150" t="s">
        <v>102</v>
      </c>
      <c r="I2470" s="150" t="s">
        <v>228</v>
      </c>
      <c r="J2470" s="150" t="s">
        <v>53</v>
      </c>
      <c r="K2470" s="150" t="s">
        <v>53</v>
      </c>
      <c r="L2470" s="150" t="s">
        <v>821</v>
      </c>
      <c r="M2470" s="150" t="s">
        <v>311</v>
      </c>
      <c r="N2470" s="150" t="s">
        <v>263</v>
      </c>
      <c r="O2470" s="150" t="s">
        <v>62</v>
      </c>
      <c r="P2470" s="150" t="s">
        <v>1339</v>
      </c>
      <c r="Q2470" s="150" t="s">
        <v>65</v>
      </c>
      <c r="R2470" s="150" t="s">
        <v>57</v>
      </c>
      <c r="S2470" s="150" t="s">
        <v>1206</v>
      </c>
      <c r="T2470" s="152">
        <v>5.9539999999999997</v>
      </c>
      <c r="U2470" s="151">
        <v>50374</v>
      </c>
      <c r="V2470" s="147">
        <v>2.3400000000000001E-2</v>
      </c>
      <c r="W2470" s="192">
        <v>5.4600000000000003E-2</v>
      </c>
      <c r="X2470" s="150" t="s">
        <v>636</v>
      </c>
      <c r="Y2470" s="150"/>
      <c r="Z2470" s="153">
        <v>4666.67</v>
      </c>
      <c r="AA2470" s="153">
        <v>1</v>
      </c>
      <c r="AB2470" s="153">
        <v>83.75</v>
      </c>
      <c r="AC2470" s="153">
        <v>0</v>
      </c>
      <c r="AD2470" s="153">
        <v>3.9083399999999999</v>
      </c>
      <c r="AE2470" s="154"/>
      <c r="AF2470" s="154"/>
      <c r="AG2470" s="150" t="s">
        <v>17</v>
      </c>
      <c r="AH2470" s="147">
        <v>4.73373118868387E-6</v>
      </c>
      <c r="AI2470" s="147">
        <v>4.3926123233443001E-5</v>
      </c>
      <c r="AJ2470" s="147">
        <v>3.0606148443266798E-5</v>
      </c>
    </row>
    <row r="2471" spans="1:36" ht="13.5" thickBot="1" x14ac:dyDescent="0.25">
      <c r="A2471" s="149">
        <v>8700</v>
      </c>
      <c r="B2471" s="149">
        <v>14483</v>
      </c>
      <c r="C2471" s="150" t="s">
        <v>1340</v>
      </c>
      <c r="D2471" s="150">
        <v>510960719</v>
      </c>
      <c r="E2471" s="150" t="s">
        <v>429</v>
      </c>
      <c r="F2471" s="150" t="s">
        <v>1597</v>
      </c>
      <c r="G2471" s="150">
        <v>1178680</v>
      </c>
      <c r="H2471" s="150" t="s">
        <v>102</v>
      </c>
      <c r="I2471" s="150" t="s">
        <v>229</v>
      </c>
      <c r="J2471" s="150" t="s">
        <v>53</v>
      </c>
      <c r="K2471" s="150" t="s">
        <v>53</v>
      </c>
      <c r="L2471" s="150" t="s">
        <v>821</v>
      </c>
      <c r="M2471" s="150" t="s">
        <v>311</v>
      </c>
      <c r="N2471" s="150" t="s">
        <v>651</v>
      </c>
      <c r="O2471" s="150" t="s">
        <v>62</v>
      </c>
      <c r="P2471" s="150" t="s">
        <v>1342</v>
      </c>
      <c r="Q2471" s="150" t="s">
        <v>65</v>
      </c>
      <c r="R2471" s="150" t="s">
        <v>57</v>
      </c>
      <c r="S2471" s="150" t="s">
        <v>1206</v>
      </c>
      <c r="T2471" s="152">
        <v>10.8</v>
      </c>
      <c r="U2471" s="151">
        <v>51503</v>
      </c>
      <c r="V2471" s="147">
        <v>1.6899999999999998E-2</v>
      </c>
      <c r="W2471" s="192">
        <v>3.1899999999999998E-2</v>
      </c>
      <c r="X2471" s="150" t="s">
        <v>636</v>
      </c>
      <c r="Y2471" s="150"/>
      <c r="Z2471" s="153">
        <v>55000</v>
      </c>
      <c r="AA2471" s="153">
        <v>1</v>
      </c>
      <c r="AB2471" s="153">
        <v>94.27</v>
      </c>
      <c r="AC2471" s="153">
        <v>0</v>
      </c>
      <c r="AD2471" s="153">
        <v>51.848500000000001</v>
      </c>
      <c r="AE2471" s="154"/>
      <c r="AF2471" s="154"/>
      <c r="AG2471" s="150" t="s">
        <v>17</v>
      </c>
      <c r="AH2471" s="147">
        <v>1.2606120615362E-5</v>
      </c>
      <c r="AI2471" s="147">
        <v>5.8272913800000003E-4</v>
      </c>
      <c r="AJ2471" s="147">
        <v>4.0602477899999998E-4</v>
      </c>
    </row>
    <row r="2472" spans="1:36" ht="13.5" thickBot="1" x14ac:dyDescent="0.25">
      <c r="A2472" s="149">
        <v>8700</v>
      </c>
      <c r="B2472" s="149">
        <v>14483</v>
      </c>
      <c r="C2472" s="150" t="s">
        <v>1600</v>
      </c>
      <c r="D2472" s="150">
        <v>515364891</v>
      </c>
      <c r="E2472" s="150" t="s">
        <v>429</v>
      </c>
      <c r="F2472" s="150" t="s">
        <v>1601</v>
      </c>
      <c r="G2472" s="150">
        <v>1179134</v>
      </c>
      <c r="H2472" s="150" t="s">
        <v>102</v>
      </c>
      <c r="I2472" s="150" t="s">
        <v>229</v>
      </c>
      <c r="J2472" s="150" t="s">
        <v>53</v>
      </c>
      <c r="K2472" s="150" t="s">
        <v>53</v>
      </c>
      <c r="L2472" s="150" t="s">
        <v>821</v>
      </c>
      <c r="M2472" s="150" t="s">
        <v>311</v>
      </c>
      <c r="N2472" s="150" t="s">
        <v>647</v>
      </c>
      <c r="O2472" s="150" t="s">
        <v>62</v>
      </c>
      <c r="P2472" s="150" t="s">
        <v>298</v>
      </c>
      <c r="Q2472" s="150" t="s">
        <v>298</v>
      </c>
      <c r="R2472" s="150" t="s">
        <v>57</v>
      </c>
      <c r="S2472" s="150" t="s">
        <v>1206</v>
      </c>
      <c r="T2472" s="152">
        <v>2.7210000000000001</v>
      </c>
      <c r="U2472" s="151">
        <v>46934</v>
      </c>
      <c r="V2472" s="147">
        <v>1.5800000000000002E-2</v>
      </c>
      <c r="W2472" s="192">
        <v>4.1799999999999997E-2</v>
      </c>
      <c r="X2472" s="150" t="s">
        <v>636</v>
      </c>
      <c r="Y2472" s="150"/>
      <c r="Z2472" s="153">
        <v>107500</v>
      </c>
      <c r="AA2472" s="153">
        <v>1</v>
      </c>
      <c r="AB2472" s="153">
        <v>103.1</v>
      </c>
      <c r="AC2472" s="153">
        <v>0</v>
      </c>
      <c r="AD2472" s="153">
        <v>110.8325</v>
      </c>
      <c r="AE2472" s="154"/>
      <c r="AF2472" s="154"/>
      <c r="AG2472" s="150" t="s">
        <v>17</v>
      </c>
      <c r="AH2472" s="147">
        <v>1.26950419E-4</v>
      </c>
      <c r="AI2472" s="147">
        <v>1.24565469E-3</v>
      </c>
      <c r="AJ2472" s="147">
        <v>8.6792754599999999E-4</v>
      </c>
    </row>
    <row r="2473" spans="1:36" ht="13.5" thickBot="1" x14ac:dyDescent="0.25">
      <c r="A2473" s="149">
        <v>8700</v>
      </c>
      <c r="B2473" s="149">
        <v>14483</v>
      </c>
      <c r="C2473" s="150" t="s">
        <v>1602</v>
      </c>
      <c r="D2473" s="150">
        <v>514599943</v>
      </c>
      <c r="E2473" s="150" t="s">
        <v>429</v>
      </c>
      <c r="F2473" s="150" t="s">
        <v>1603</v>
      </c>
      <c r="G2473" s="150">
        <v>1179340</v>
      </c>
      <c r="H2473" s="150" t="s">
        <v>102</v>
      </c>
      <c r="I2473" s="150" t="s">
        <v>229</v>
      </c>
      <c r="J2473" s="150" t="s">
        <v>53</v>
      </c>
      <c r="K2473" s="150" t="s">
        <v>53</v>
      </c>
      <c r="L2473" s="150" t="s">
        <v>821</v>
      </c>
      <c r="M2473" s="150" t="s">
        <v>311</v>
      </c>
      <c r="N2473" s="150" t="s">
        <v>647</v>
      </c>
      <c r="O2473" s="150" t="s">
        <v>62</v>
      </c>
      <c r="P2473" s="150" t="s">
        <v>298</v>
      </c>
      <c r="Q2473" s="150" t="s">
        <v>298</v>
      </c>
      <c r="R2473" s="150" t="s">
        <v>57</v>
      </c>
      <c r="S2473" s="150" t="s">
        <v>1206</v>
      </c>
      <c r="T2473" s="152">
        <v>2.76</v>
      </c>
      <c r="U2473" s="151">
        <v>46752</v>
      </c>
      <c r="V2473" s="147">
        <v>1.4800000000000001E-2</v>
      </c>
      <c r="W2473" s="192">
        <v>3.6999999999999998E-2</v>
      </c>
      <c r="X2473" s="150" t="s">
        <v>636</v>
      </c>
      <c r="Y2473" s="150"/>
      <c r="Z2473" s="153">
        <v>273333.33</v>
      </c>
      <c r="AA2473" s="153">
        <v>1</v>
      </c>
      <c r="AB2473" s="153">
        <v>103.65</v>
      </c>
      <c r="AC2473" s="153">
        <v>0</v>
      </c>
      <c r="AD2473" s="153">
        <v>283.31</v>
      </c>
      <c r="AE2473" s="154"/>
      <c r="AF2473" s="154"/>
      <c r="AG2473" s="150" t="s">
        <v>17</v>
      </c>
      <c r="AH2473" s="147">
        <v>3.3649962600000002E-4</v>
      </c>
      <c r="AI2473" s="147">
        <v>3.184142109E-3</v>
      </c>
      <c r="AJ2473" s="147">
        <v>2.2185961080000002E-3</v>
      </c>
    </row>
    <row r="2474" spans="1:36" ht="13.5" thickBot="1" x14ac:dyDescent="0.25">
      <c r="A2474" s="149">
        <v>8700</v>
      </c>
      <c r="B2474" s="149">
        <v>14483</v>
      </c>
      <c r="C2474" s="150" t="s">
        <v>1605</v>
      </c>
      <c r="D2474" s="150">
        <v>514401702</v>
      </c>
      <c r="E2474" s="150" t="s">
        <v>429</v>
      </c>
      <c r="F2474" s="150" t="s">
        <v>1606</v>
      </c>
      <c r="G2474" s="150">
        <v>1180355</v>
      </c>
      <c r="H2474" s="150" t="s">
        <v>102</v>
      </c>
      <c r="I2474" s="150" t="s">
        <v>228</v>
      </c>
      <c r="J2474" s="150" t="s">
        <v>53</v>
      </c>
      <c r="K2474" s="150" t="s">
        <v>53</v>
      </c>
      <c r="L2474" s="150" t="s">
        <v>821</v>
      </c>
      <c r="M2474" s="150" t="s">
        <v>311</v>
      </c>
      <c r="N2474" s="150" t="s">
        <v>156</v>
      </c>
      <c r="O2474" s="150" t="s">
        <v>62</v>
      </c>
      <c r="P2474" s="150" t="s">
        <v>1446</v>
      </c>
      <c r="Q2474" s="150" t="s">
        <v>65</v>
      </c>
      <c r="R2474" s="150" t="s">
        <v>57</v>
      </c>
      <c r="S2474" s="150" t="s">
        <v>1206</v>
      </c>
      <c r="T2474" s="152">
        <v>3.528</v>
      </c>
      <c r="U2474" s="151">
        <v>47727</v>
      </c>
      <c r="V2474" s="147">
        <v>2.5000000000000001E-2</v>
      </c>
      <c r="W2474" s="192">
        <v>5.5199999999999999E-2</v>
      </c>
      <c r="X2474" s="150" t="s">
        <v>636</v>
      </c>
      <c r="Y2474" s="150"/>
      <c r="Z2474" s="153">
        <v>95000</v>
      </c>
      <c r="AA2474" s="153">
        <v>1</v>
      </c>
      <c r="AB2474" s="153">
        <v>90.36</v>
      </c>
      <c r="AC2474" s="153">
        <v>0</v>
      </c>
      <c r="AD2474" s="153">
        <v>85.841999999999999</v>
      </c>
      <c r="AE2474" s="154"/>
      <c r="AF2474" s="154"/>
      <c r="AG2474" s="150" t="s">
        <v>17</v>
      </c>
      <c r="AH2474" s="147">
        <v>1.17540995E-4</v>
      </c>
      <c r="AI2474" s="147">
        <v>9.6478460599999996E-4</v>
      </c>
      <c r="AJ2474" s="147">
        <v>6.7222733800000002E-4</v>
      </c>
    </row>
    <row r="2475" spans="1:36" ht="13.5" thickBot="1" x14ac:dyDescent="0.25">
      <c r="A2475" s="149">
        <v>8700</v>
      </c>
      <c r="B2475" s="149">
        <v>14483</v>
      </c>
      <c r="C2475" s="150" t="s">
        <v>1607</v>
      </c>
      <c r="D2475" s="150">
        <v>520044322</v>
      </c>
      <c r="E2475" s="150" t="s">
        <v>429</v>
      </c>
      <c r="F2475" s="150" t="s">
        <v>1608</v>
      </c>
      <c r="G2475" s="150">
        <v>1181122</v>
      </c>
      <c r="H2475" s="150" t="s">
        <v>102</v>
      </c>
      <c r="I2475" s="150" t="s">
        <v>228</v>
      </c>
      <c r="J2475" s="150" t="s">
        <v>53</v>
      </c>
      <c r="K2475" s="150" t="s">
        <v>53</v>
      </c>
      <c r="L2475" s="150" t="s">
        <v>821</v>
      </c>
      <c r="M2475" s="150" t="s">
        <v>311</v>
      </c>
      <c r="N2475" s="150" t="s">
        <v>267</v>
      </c>
      <c r="O2475" s="150" t="s">
        <v>62</v>
      </c>
      <c r="P2475" s="150" t="s">
        <v>298</v>
      </c>
      <c r="Q2475" s="150" t="s">
        <v>298</v>
      </c>
      <c r="R2475" s="150" t="s">
        <v>57</v>
      </c>
      <c r="S2475" s="150" t="s">
        <v>1206</v>
      </c>
      <c r="T2475" s="152">
        <v>2.3149999999999999</v>
      </c>
      <c r="U2475" s="151">
        <v>46873</v>
      </c>
      <c r="V2475" s="147">
        <v>6.2E-2</v>
      </c>
      <c r="W2475" s="192">
        <v>5.6800000000000003E-2</v>
      </c>
      <c r="X2475" s="150" t="s">
        <v>636</v>
      </c>
      <c r="Y2475" s="150"/>
      <c r="Z2475" s="153">
        <v>250000</v>
      </c>
      <c r="AA2475" s="153">
        <v>1</v>
      </c>
      <c r="AB2475" s="153">
        <v>104</v>
      </c>
      <c r="AC2475" s="153">
        <v>0</v>
      </c>
      <c r="AD2475" s="153">
        <v>260</v>
      </c>
      <c r="AE2475" s="154"/>
      <c r="AF2475" s="154"/>
      <c r="AG2475" s="150" t="s">
        <v>17</v>
      </c>
      <c r="AH2475" s="147">
        <v>4.3308866699999998E-4</v>
      </c>
      <c r="AI2475" s="147">
        <v>2.9221592899999998E-3</v>
      </c>
      <c r="AJ2475" s="147">
        <v>2.0360558690000002E-3</v>
      </c>
    </row>
    <row r="2476" spans="1:36" ht="13.5" thickBot="1" x14ac:dyDescent="0.25">
      <c r="A2476" s="149">
        <v>8700</v>
      </c>
      <c r="B2476" s="149">
        <v>14483</v>
      </c>
      <c r="C2476" s="150" t="s">
        <v>1614</v>
      </c>
      <c r="D2476" s="150">
        <v>514328004</v>
      </c>
      <c r="E2476" s="150" t="s">
        <v>429</v>
      </c>
      <c r="F2476" s="150" t="s">
        <v>1615</v>
      </c>
      <c r="G2476" s="150">
        <v>11824010</v>
      </c>
      <c r="H2476" s="150" t="s">
        <v>102</v>
      </c>
      <c r="I2476" s="150" t="s">
        <v>228</v>
      </c>
      <c r="J2476" s="150" t="s">
        <v>53</v>
      </c>
      <c r="K2476" s="150" t="s">
        <v>53</v>
      </c>
      <c r="L2476" s="150" t="s">
        <v>54</v>
      </c>
      <c r="M2476" s="150" t="s">
        <v>311</v>
      </c>
      <c r="N2476" s="150" t="s">
        <v>140</v>
      </c>
      <c r="O2476" s="150" t="s">
        <v>62</v>
      </c>
      <c r="P2476" s="150" t="s">
        <v>298</v>
      </c>
      <c r="Q2476" s="150" t="s">
        <v>298</v>
      </c>
      <c r="R2476" s="150" t="s">
        <v>57</v>
      </c>
      <c r="S2476" s="150" t="s">
        <v>1206</v>
      </c>
      <c r="T2476" s="152">
        <v>1.865</v>
      </c>
      <c r="U2476" s="151">
        <v>46203</v>
      </c>
      <c r="V2476" s="147">
        <v>3.3500000000000002E-2</v>
      </c>
      <c r="W2476" s="192">
        <v>7.6399999999999996E-2</v>
      </c>
      <c r="X2476" s="150" t="s">
        <v>636</v>
      </c>
      <c r="Y2476" s="150"/>
      <c r="Z2476" s="153">
        <v>665000</v>
      </c>
      <c r="AA2476" s="153">
        <v>1</v>
      </c>
      <c r="AB2476" s="153">
        <v>93.080699999999993</v>
      </c>
      <c r="AC2476" s="153">
        <v>0</v>
      </c>
      <c r="AD2476" s="153">
        <v>618.98665000000005</v>
      </c>
      <c r="AE2476" s="154"/>
      <c r="AF2476" s="154"/>
      <c r="AG2476" s="150" t="s">
        <v>17</v>
      </c>
      <c r="AH2476" s="147">
        <v>5.9641255600000002E-3</v>
      </c>
      <c r="AI2476" s="147">
        <v>6.956836884E-3</v>
      </c>
      <c r="AJ2476" s="147">
        <v>4.8472746210000001E-3</v>
      </c>
    </row>
    <row r="2477" spans="1:36" ht="13.5" thickBot="1" x14ac:dyDescent="0.25">
      <c r="A2477" s="149">
        <v>8700</v>
      </c>
      <c r="B2477" s="149">
        <v>14483</v>
      </c>
      <c r="C2477" s="150" t="s">
        <v>1566</v>
      </c>
      <c r="D2477" s="150">
        <v>513893123</v>
      </c>
      <c r="E2477" s="150" t="s">
        <v>429</v>
      </c>
      <c r="F2477" s="150" t="s">
        <v>1618</v>
      </c>
      <c r="G2477" s="150">
        <v>1182831</v>
      </c>
      <c r="H2477" s="150" t="s">
        <v>102</v>
      </c>
      <c r="I2477" s="150" t="s">
        <v>229</v>
      </c>
      <c r="J2477" s="150" t="s">
        <v>53</v>
      </c>
      <c r="K2477" s="150" t="s">
        <v>53</v>
      </c>
      <c r="L2477" s="150" t="s">
        <v>821</v>
      </c>
      <c r="M2477" s="150" t="s">
        <v>311</v>
      </c>
      <c r="N2477" s="150" t="s">
        <v>649</v>
      </c>
      <c r="O2477" s="150" t="s">
        <v>62</v>
      </c>
      <c r="P2477" s="150" t="s">
        <v>1350</v>
      </c>
      <c r="Q2477" s="150" t="s">
        <v>1351</v>
      </c>
      <c r="R2477" s="150" t="s">
        <v>57</v>
      </c>
      <c r="S2477" s="150" t="s">
        <v>1206</v>
      </c>
      <c r="T2477" s="152">
        <v>3.4670000000000001</v>
      </c>
      <c r="U2477" s="151">
        <v>48060</v>
      </c>
      <c r="V2477" s="147">
        <v>0.01</v>
      </c>
      <c r="W2477" s="192">
        <v>3.5799999999999998E-2</v>
      </c>
      <c r="X2477" s="150" t="s">
        <v>636</v>
      </c>
      <c r="Y2477" s="150"/>
      <c r="Z2477" s="153">
        <v>219474</v>
      </c>
      <c r="AA2477" s="153">
        <v>1</v>
      </c>
      <c r="AB2477" s="153">
        <v>99.91</v>
      </c>
      <c r="AC2477" s="153">
        <v>0</v>
      </c>
      <c r="AD2477" s="153">
        <v>219.27646999999999</v>
      </c>
      <c r="AE2477" s="154"/>
      <c r="AF2477" s="154"/>
      <c r="AG2477" s="150" t="s">
        <v>17</v>
      </c>
      <c r="AH2477" s="147">
        <v>1.8535747400000001E-4</v>
      </c>
      <c r="AI2477" s="147">
        <v>2.4644645150000001E-3</v>
      </c>
      <c r="AJ2477" s="147">
        <v>1.7171505519999999E-3</v>
      </c>
    </row>
    <row r="2478" spans="1:36" ht="13.5" thickBot="1" x14ac:dyDescent="0.25">
      <c r="A2478" s="149">
        <v>8700</v>
      </c>
      <c r="B2478" s="149">
        <v>14483</v>
      </c>
      <c r="C2478" s="150" t="s">
        <v>1627</v>
      </c>
      <c r="D2478" s="150">
        <v>516046307</v>
      </c>
      <c r="E2478" s="150" t="s">
        <v>429</v>
      </c>
      <c r="F2478" s="150" t="s">
        <v>1628</v>
      </c>
      <c r="G2478" s="150">
        <v>1183730</v>
      </c>
      <c r="H2478" s="150" t="s">
        <v>102</v>
      </c>
      <c r="I2478" s="150" t="s">
        <v>229</v>
      </c>
      <c r="J2478" s="150" t="s">
        <v>53</v>
      </c>
      <c r="K2478" s="150" t="s">
        <v>53</v>
      </c>
      <c r="L2478" s="150" t="s">
        <v>821</v>
      </c>
      <c r="M2478" s="150" t="s">
        <v>311</v>
      </c>
      <c r="N2478" s="150" t="s">
        <v>647</v>
      </c>
      <c r="O2478" s="150" t="s">
        <v>62</v>
      </c>
      <c r="P2478" s="150" t="s">
        <v>298</v>
      </c>
      <c r="Q2478" s="150" t="s">
        <v>298</v>
      </c>
      <c r="R2478" s="150" t="s">
        <v>57</v>
      </c>
      <c r="S2478" s="150" t="s">
        <v>1206</v>
      </c>
      <c r="T2478" s="152">
        <v>2.5649999999999999</v>
      </c>
      <c r="U2478" s="151">
        <v>46752</v>
      </c>
      <c r="V2478" s="147">
        <v>2.3E-2</v>
      </c>
      <c r="W2478" s="192">
        <v>4.7800000000000002E-2</v>
      </c>
      <c r="X2478" s="150" t="s">
        <v>636</v>
      </c>
      <c r="Y2478" s="150"/>
      <c r="Z2478" s="153">
        <v>791307.8</v>
      </c>
      <c r="AA2478" s="153">
        <v>1</v>
      </c>
      <c r="AB2478" s="153">
        <v>102.88</v>
      </c>
      <c r="AC2478" s="153">
        <v>0</v>
      </c>
      <c r="AD2478" s="153">
        <v>814.09745999999996</v>
      </c>
      <c r="AE2478" s="154"/>
      <c r="AF2478" s="154"/>
      <c r="AG2478" s="150" t="s">
        <v>17</v>
      </c>
      <c r="AH2478" s="147">
        <v>2.925893141E-3</v>
      </c>
      <c r="AI2478" s="147">
        <v>9.1497017530000006E-3</v>
      </c>
      <c r="AJ2478" s="147">
        <v>6.3751842739999997E-3</v>
      </c>
    </row>
    <row r="2479" spans="1:36" ht="13.5" thickBot="1" x14ac:dyDescent="0.25">
      <c r="A2479" s="149">
        <v>8700</v>
      </c>
      <c r="B2479" s="149">
        <v>14483</v>
      </c>
      <c r="C2479" s="150" t="s">
        <v>1460</v>
      </c>
      <c r="D2479" s="150">
        <v>520043720</v>
      </c>
      <c r="E2479" s="150" t="s">
        <v>429</v>
      </c>
      <c r="F2479" s="150" t="s">
        <v>1629</v>
      </c>
      <c r="G2479" s="150">
        <v>1183920</v>
      </c>
      <c r="H2479" s="150" t="s">
        <v>102</v>
      </c>
      <c r="I2479" s="150" t="s">
        <v>228</v>
      </c>
      <c r="J2479" s="150" t="s">
        <v>53</v>
      </c>
      <c r="K2479" s="150" t="s">
        <v>53</v>
      </c>
      <c r="L2479" s="150" t="s">
        <v>821</v>
      </c>
      <c r="M2479" s="150" t="s">
        <v>311</v>
      </c>
      <c r="N2479" s="150" t="s">
        <v>652</v>
      </c>
      <c r="O2479" s="150" t="s">
        <v>62</v>
      </c>
      <c r="P2479" s="150" t="s">
        <v>1359</v>
      </c>
      <c r="Q2479" s="150" t="s">
        <v>1351</v>
      </c>
      <c r="R2479" s="150" t="s">
        <v>57</v>
      </c>
      <c r="S2479" s="150" t="s">
        <v>1206</v>
      </c>
      <c r="T2479" s="152">
        <v>6.18</v>
      </c>
      <c r="U2479" s="151">
        <v>48122</v>
      </c>
      <c r="V2479" s="147">
        <v>2.8000000000000001E-2</v>
      </c>
      <c r="W2479" s="192">
        <v>5.5599999999999997E-2</v>
      </c>
      <c r="X2479" s="150" t="s">
        <v>636</v>
      </c>
      <c r="Y2479" s="150"/>
      <c r="Z2479" s="153">
        <v>16421.88</v>
      </c>
      <c r="AA2479" s="153">
        <v>1</v>
      </c>
      <c r="AB2479" s="153">
        <v>84.86</v>
      </c>
      <c r="AC2479" s="153">
        <v>0.22991</v>
      </c>
      <c r="AD2479" s="153">
        <v>14.165520000000001</v>
      </c>
      <c r="AE2479" s="154"/>
      <c r="AF2479" s="154"/>
      <c r="AG2479" s="150" t="s">
        <v>17</v>
      </c>
      <c r="AH2479" s="147">
        <v>2.9633263703196099E-5</v>
      </c>
      <c r="AI2479" s="147">
        <v>1.5920733E-4</v>
      </c>
      <c r="AJ2479" s="147">
        <v>1.10929962E-4</v>
      </c>
    </row>
    <row r="2480" spans="1:36" ht="13.5" thickBot="1" x14ac:dyDescent="0.25">
      <c r="A2480" s="149">
        <v>8700</v>
      </c>
      <c r="B2480" s="149">
        <v>14483</v>
      </c>
      <c r="C2480" s="150" t="s">
        <v>1560</v>
      </c>
      <c r="D2480" s="150">
        <v>520042847</v>
      </c>
      <c r="E2480" s="150" t="s">
        <v>429</v>
      </c>
      <c r="F2480" s="150" t="s">
        <v>2196</v>
      </c>
      <c r="G2480" s="150">
        <v>1183979</v>
      </c>
      <c r="H2480" s="150" t="s">
        <v>102</v>
      </c>
      <c r="I2480" s="150" t="s">
        <v>229</v>
      </c>
      <c r="J2480" s="150" t="s">
        <v>53</v>
      </c>
      <c r="K2480" s="150" t="s">
        <v>53</v>
      </c>
      <c r="L2480" s="150" t="s">
        <v>821</v>
      </c>
      <c r="M2480" s="150" t="s">
        <v>311</v>
      </c>
      <c r="N2480" s="150" t="s">
        <v>708</v>
      </c>
      <c r="O2480" s="150" t="s">
        <v>62</v>
      </c>
      <c r="P2480" s="150" t="s">
        <v>1339</v>
      </c>
      <c r="Q2480" s="150" t="s">
        <v>65</v>
      </c>
      <c r="R2480" s="150" t="s">
        <v>57</v>
      </c>
      <c r="S2480" s="150" t="s">
        <v>1206</v>
      </c>
      <c r="T2480" s="152">
        <v>3.012</v>
      </c>
      <c r="U2480" s="151">
        <v>47300</v>
      </c>
      <c r="V2480" s="147">
        <v>1E-3</v>
      </c>
      <c r="W2480" s="192">
        <v>3.04E-2</v>
      </c>
      <c r="X2480" s="150" t="s">
        <v>636</v>
      </c>
      <c r="Y2480" s="150"/>
      <c r="Z2480" s="153">
        <v>54172</v>
      </c>
      <c r="AA2480" s="153">
        <v>1</v>
      </c>
      <c r="AB2480" s="153">
        <v>99.63</v>
      </c>
      <c r="AC2480" s="153">
        <v>0</v>
      </c>
      <c r="AD2480" s="153">
        <v>53.971559999999997</v>
      </c>
      <c r="AE2480" s="154"/>
      <c r="AF2480" s="154"/>
      <c r="AG2480" s="150" t="s">
        <v>17</v>
      </c>
      <c r="AH2480" s="147">
        <v>7.74209776377827E-5</v>
      </c>
      <c r="AI2480" s="147">
        <v>6.06590367E-4</v>
      </c>
      <c r="AJ2480" s="147">
        <v>4.2265042800000003E-4</v>
      </c>
    </row>
    <row r="2481" spans="1:36" ht="13.5" thickBot="1" x14ac:dyDescent="0.25">
      <c r="A2481" s="149">
        <v>8700</v>
      </c>
      <c r="B2481" s="149">
        <v>14483</v>
      </c>
      <c r="C2481" s="150" t="s">
        <v>1630</v>
      </c>
      <c r="D2481" s="150">
        <v>2356</v>
      </c>
      <c r="E2481" s="150" t="s">
        <v>2</v>
      </c>
      <c r="F2481" s="150" t="s">
        <v>1631</v>
      </c>
      <c r="G2481" s="150">
        <v>1184167</v>
      </c>
      <c r="H2481" s="150" t="s">
        <v>102</v>
      </c>
      <c r="I2481" s="150" t="s">
        <v>230</v>
      </c>
      <c r="J2481" s="150" t="s">
        <v>53</v>
      </c>
      <c r="K2481" s="150" t="s">
        <v>53</v>
      </c>
      <c r="L2481" s="150" t="s">
        <v>821</v>
      </c>
      <c r="M2481" s="150" t="s">
        <v>311</v>
      </c>
      <c r="N2481" s="150" t="s">
        <v>652</v>
      </c>
      <c r="O2481" s="150" t="s">
        <v>62</v>
      </c>
      <c r="P2481" s="150" t="s">
        <v>1345</v>
      </c>
      <c r="Q2481" s="150" t="s">
        <v>65</v>
      </c>
      <c r="R2481" s="150" t="s">
        <v>57</v>
      </c>
      <c r="S2481" s="150" t="s">
        <v>1206</v>
      </c>
      <c r="T2481" s="152">
        <v>2.7360000000000002</v>
      </c>
      <c r="U2481" s="151">
        <v>46446</v>
      </c>
      <c r="V2481" s="147">
        <v>4.7199999999999999E-2</v>
      </c>
      <c r="W2481" s="192">
        <v>7.1499999999999994E-2</v>
      </c>
      <c r="X2481" s="150" t="s">
        <v>636</v>
      </c>
      <c r="Y2481" s="150"/>
      <c r="Z2481" s="153">
        <v>5855</v>
      </c>
      <c r="AA2481" s="153">
        <v>1</v>
      </c>
      <c r="AB2481" s="153">
        <v>108.5</v>
      </c>
      <c r="AC2481" s="153">
        <v>0</v>
      </c>
      <c r="AD2481" s="153">
        <v>6.3526699999999998</v>
      </c>
      <c r="AE2481" s="154"/>
      <c r="AF2481" s="154"/>
      <c r="AG2481" s="150" t="s">
        <v>17</v>
      </c>
      <c r="AH2481" s="147">
        <v>1.7798408326797601E-5</v>
      </c>
      <c r="AI2481" s="147">
        <v>7.13981294568528E-5</v>
      </c>
      <c r="AJ2481" s="147">
        <v>4.9747657837109299E-5</v>
      </c>
    </row>
    <row r="2482" spans="1:36" ht="13.5" thickBot="1" x14ac:dyDescent="0.25">
      <c r="A2482" s="149">
        <v>8700</v>
      </c>
      <c r="B2482" s="149">
        <v>14483</v>
      </c>
      <c r="C2482" s="150" t="s">
        <v>1634</v>
      </c>
      <c r="D2482" s="150">
        <v>1756</v>
      </c>
      <c r="E2482" s="150" t="s">
        <v>2</v>
      </c>
      <c r="F2482" s="150" t="s">
        <v>1635</v>
      </c>
      <c r="G2482" s="150">
        <v>1184696</v>
      </c>
      <c r="H2482" s="150" t="s">
        <v>102</v>
      </c>
      <c r="I2482" s="150" t="s">
        <v>228</v>
      </c>
      <c r="J2482" s="150" t="s">
        <v>53</v>
      </c>
      <c r="K2482" s="150" t="s">
        <v>53</v>
      </c>
      <c r="L2482" s="150" t="s">
        <v>821</v>
      </c>
      <c r="M2482" s="150" t="s">
        <v>311</v>
      </c>
      <c r="N2482" s="150" t="s">
        <v>652</v>
      </c>
      <c r="O2482" s="150" t="s">
        <v>62</v>
      </c>
      <c r="P2482" s="150" t="s">
        <v>298</v>
      </c>
      <c r="Q2482" s="150" t="s">
        <v>298</v>
      </c>
      <c r="R2482" s="150" t="s">
        <v>57</v>
      </c>
      <c r="S2482" s="150" t="s">
        <v>1206</v>
      </c>
      <c r="T2482" s="152">
        <v>2.133</v>
      </c>
      <c r="U2482" s="151">
        <v>46203</v>
      </c>
      <c r="V2482" s="147">
        <v>4.4999999999999998E-2</v>
      </c>
      <c r="W2482" s="192">
        <v>6.9400000000000003E-2</v>
      </c>
      <c r="X2482" s="150" t="s">
        <v>636</v>
      </c>
      <c r="Y2482" s="150"/>
      <c r="Z2482" s="153">
        <v>80000</v>
      </c>
      <c r="AA2482" s="153">
        <v>1</v>
      </c>
      <c r="AB2482" s="153">
        <v>96.39</v>
      </c>
      <c r="AC2482" s="153">
        <v>0</v>
      </c>
      <c r="AD2482" s="153">
        <v>77.111999999999995</v>
      </c>
      <c r="AE2482" s="154"/>
      <c r="AF2482" s="154"/>
      <c r="AG2482" s="150" t="s">
        <v>17</v>
      </c>
      <c r="AH2482" s="147">
        <v>2.2222222200000001E-4</v>
      </c>
      <c r="AI2482" s="147">
        <v>8.66667489E-4</v>
      </c>
      <c r="AJ2482" s="147">
        <v>6.0386284600000002E-4</v>
      </c>
    </row>
    <row r="2483" spans="1:36" ht="13.5" thickBot="1" x14ac:dyDescent="0.25">
      <c r="A2483" s="149">
        <v>8700</v>
      </c>
      <c r="B2483" s="149">
        <v>14483</v>
      </c>
      <c r="C2483" s="150" t="s">
        <v>1644</v>
      </c>
      <c r="D2483" s="150">
        <v>512711789</v>
      </c>
      <c r="E2483" s="150" t="s">
        <v>429</v>
      </c>
      <c r="F2483" s="150" t="s">
        <v>1645</v>
      </c>
      <c r="G2483" s="150">
        <v>1185941</v>
      </c>
      <c r="H2483" s="150" t="s">
        <v>102</v>
      </c>
      <c r="I2483" s="150" t="s">
        <v>228</v>
      </c>
      <c r="J2483" s="150" t="s">
        <v>53</v>
      </c>
      <c r="K2483" s="150" t="s">
        <v>53</v>
      </c>
      <c r="L2483" s="150" t="s">
        <v>821</v>
      </c>
      <c r="M2483" s="150" t="s">
        <v>311</v>
      </c>
      <c r="N2483" s="150" t="s">
        <v>257</v>
      </c>
      <c r="O2483" s="150" t="s">
        <v>62</v>
      </c>
      <c r="P2483" s="150" t="s">
        <v>1437</v>
      </c>
      <c r="Q2483" s="150" t="s">
        <v>1351</v>
      </c>
      <c r="R2483" s="150" t="s">
        <v>57</v>
      </c>
      <c r="S2483" s="150" t="s">
        <v>1206</v>
      </c>
      <c r="T2483" s="152">
        <v>1.044</v>
      </c>
      <c r="U2483" s="151">
        <v>45949</v>
      </c>
      <c r="V2483" s="147">
        <v>5.8500000000000003E-2</v>
      </c>
      <c r="W2483" s="192">
        <v>5.6899999999999999E-2</v>
      </c>
      <c r="X2483" s="150" t="s">
        <v>636</v>
      </c>
      <c r="Y2483" s="150"/>
      <c r="Z2483" s="153">
        <v>59000</v>
      </c>
      <c r="AA2483" s="153">
        <v>1</v>
      </c>
      <c r="AB2483" s="153">
        <v>102.97</v>
      </c>
      <c r="AC2483" s="153">
        <v>0</v>
      </c>
      <c r="AD2483" s="153">
        <v>60.752299999999998</v>
      </c>
      <c r="AE2483" s="154"/>
      <c r="AF2483" s="154"/>
      <c r="AG2483" s="150" t="s">
        <v>17</v>
      </c>
      <c r="AH2483" s="147">
        <v>1.53163209E-4</v>
      </c>
      <c r="AI2483" s="147">
        <v>6.8279960699999995E-4</v>
      </c>
      <c r="AJ2483" s="147">
        <v>4.75750296E-4</v>
      </c>
    </row>
    <row r="2484" spans="1:36" ht="13.5" thickBot="1" x14ac:dyDescent="0.25">
      <c r="A2484" s="149">
        <v>8700</v>
      </c>
      <c r="B2484" s="149">
        <v>14483</v>
      </c>
      <c r="C2484" s="150" t="s">
        <v>1346</v>
      </c>
      <c r="D2484" s="150">
        <v>513623314</v>
      </c>
      <c r="E2484" s="150" t="s">
        <v>429</v>
      </c>
      <c r="F2484" s="150" t="s">
        <v>2168</v>
      </c>
      <c r="G2484" s="150">
        <v>1186188</v>
      </c>
      <c r="H2484" s="150" t="s">
        <v>102</v>
      </c>
      <c r="I2484" s="150" t="s">
        <v>229</v>
      </c>
      <c r="J2484" s="150" t="s">
        <v>53</v>
      </c>
      <c r="K2484" s="150" t="s">
        <v>53</v>
      </c>
      <c r="L2484" s="150" t="s">
        <v>821</v>
      </c>
      <c r="M2484" s="150" t="s">
        <v>311</v>
      </c>
      <c r="N2484" s="150" t="s">
        <v>651</v>
      </c>
      <c r="O2484" s="150" t="s">
        <v>62</v>
      </c>
      <c r="P2484" s="150" t="s">
        <v>1345</v>
      </c>
      <c r="Q2484" s="150" t="s">
        <v>65</v>
      </c>
      <c r="R2484" s="150" t="s">
        <v>57</v>
      </c>
      <c r="S2484" s="150" t="s">
        <v>1206</v>
      </c>
      <c r="T2484" s="152">
        <v>5.383</v>
      </c>
      <c r="U2484" s="151">
        <v>48700</v>
      </c>
      <c r="V2484" s="147">
        <v>1.8700000000000001E-2</v>
      </c>
      <c r="W2484" s="192">
        <v>3.09E-2</v>
      </c>
      <c r="X2484" s="150" t="s">
        <v>636</v>
      </c>
      <c r="Y2484" s="150"/>
      <c r="Z2484" s="153">
        <v>175000</v>
      </c>
      <c r="AA2484" s="153">
        <v>1</v>
      </c>
      <c r="AB2484" s="153">
        <v>101.36</v>
      </c>
      <c r="AC2484" s="153">
        <v>0</v>
      </c>
      <c r="AD2484" s="153">
        <v>177.38</v>
      </c>
      <c r="AE2484" s="154"/>
      <c r="AF2484" s="154"/>
      <c r="AG2484" s="150" t="s">
        <v>17</v>
      </c>
      <c r="AH2484" s="147">
        <v>3.1297790599999999E-4</v>
      </c>
      <c r="AI2484" s="147">
        <v>1.9935869799999999E-3</v>
      </c>
      <c r="AJ2484" s="147">
        <v>1.3890599610000001E-3</v>
      </c>
    </row>
    <row r="2485" spans="1:36" ht="13.5" thickBot="1" x14ac:dyDescent="0.25">
      <c r="A2485" s="149">
        <v>8700</v>
      </c>
      <c r="B2485" s="149">
        <v>14483</v>
      </c>
      <c r="C2485" s="150" t="s">
        <v>1646</v>
      </c>
      <c r="D2485" s="150">
        <v>512882747</v>
      </c>
      <c r="E2485" s="150" t="s">
        <v>429</v>
      </c>
      <c r="F2485" s="150" t="s">
        <v>1647</v>
      </c>
      <c r="G2485" s="150">
        <v>1186246</v>
      </c>
      <c r="H2485" s="150" t="s">
        <v>102</v>
      </c>
      <c r="I2485" s="150" t="s">
        <v>229</v>
      </c>
      <c r="J2485" s="150" t="s">
        <v>53</v>
      </c>
      <c r="K2485" s="150" t="s">
        <v>53</v>
      </c>
      <c r="L2485" s="150" t="s">
        <v>821</v>
      </c>
      <c r="M2485" s="150" t="s">
        <v>311</v>
      </c>
      <c r="N2485" s="150" t="s">
        <v>647</v>
      </c>
      <c r="O2485" s="150" t="s">
        <v>62</v>
      </c>
      <c r="P2485" s="150" t="s">
        <v>298</v>
      </c>
      <c r="Q2485" s="150" t="s">
        <v>298</v>
      </c>
      <c r="R2485" s="150" t="s">
        <v>57</v>
      </c>
      <c r="S2485" s="150" t="s">
        <v>1206</v>
      </c>
      <c r="T2485" s="152">
        <v>2.5640000000000001</v>
      </c>
      <c r="U2485" s="151">
        <v>46752</v>
      </c>
      <c r="V2485" s="147">
        <v>2.9499999999999998E-2</v>
      </c>
      <c r="W2485" s="192">
        <v>3.9399999999999998E-2</v>
      </c>
      <c r="X2485" s="150" t="s">
        <v>636</v>
      </c>
      <c r="Y2485" s="150"/>
      <c r="Z2485" s="153">
        <v>225200</v>
      </c>
      <c r="AA2485" s="153">
        <v>1</v>
      </c>
      <c r="AB2485" s="153">
        <v>-105.44</v>
      </c>
      <c r="AC2485" s="153">
        <v>0</v>
      </c>
      <c r="AD2485" s="153">
        <v>-237.45088000000001</v>
      </c>
      <c r="AE2485" s="154"/>
      <c r="AF2485" s="154"/>
      <c r="AG2485" s="150" t="s">
        <v>17</v>
      </c>
      <c r="AH2485" s="147">
        <v>9.9874956700000007E-4</v>
      </c>
      <c r="AI2485" s="147">
        <v>-2.6687280570000002E-3</v>
      </c>
      <c r="AJ2485" s="147">
        <v>-1.859474068E-3</v>
      </c>
    </row>
    <row r="2486" spans="1:36" ht="13.5" thickBot="1" x14ac:dyDescent="0.25">
      <c r="A2486" s="149">
        <v>8700</v>
      </c>
      <c r="B2486" s="149">
        <v>14483</v>
      </c>
      <c r="C2486" s="150" t="s">
        <v>1646</v>
      </c>
      <c r="D2486" s="150">
        <v>512882747</v>
      </c>
      <c r="E2486" s="150" t="s">
        <v>429</v>
      </c>
      <c r="F2486" s="150" t="s">
        <v>1647</v>
      </c>
      <c r="G2486" s="150">
        <v>11862460</v>
      </c>
      <c r="H2486" s="150" t="s">
        <v>102</v>
      </c>
      <c r="I2486" s="150" t="s">
        <v>229</v>
      </c>
      <c r="J2486" s="150" t="s">
        <v>53</v>
      </c>
      <c r="K2486" s="150" t="s">
        <v>53</v>
      </c>
      <c r="L2486" s="150" t="s">
        <v>54</v>
      </c>
      <c r="M2486" s="150" t="s">
        <v>311</v>
      </c>
      <c r="N2486" s="150" t="s">
        <v>647</v>
      </c>
      <c r="O2486" s="150" t="s">
        <v>62</v>
      </c>
      <c r="P2486" s="150" t="s">
        <v>298</v>
      </c>
      <c r="Q2486" s="150" t="s">
        <v>298</v>
      </c>
      <c r="R2486" s="150" t="s">
        <v>57</v>
      </c>
      <c r="S2486" s="150" t="s">
        <v>1206</v>
      </c>
      <c r="T2486" s="152">
        <v>2.5640000000000001</v>
      </c>
      <c r="U2486" s="151">
        <v>46752</v>
      </c>
      <c r="V2486" s="147">
        <v>2.9499999999999998E-2</v>
      </c>
      <c r="W2486" s="192">
        <v>3.9399999999999998E-2</v>
      </c>
      <c r="X2486" s="150" t="s">
        <v>636</v>
      </c>
      <c r="Y2486" s="150"/>
      <c r="Z2486" s="153">
        <v>740000</v>
      </c>
      <c r="AA2486" s="153">
        <v>1</v>
      </c>
      <c r="AB2486" s="153">
        <v>103.0707</v>
      </c>
      <c r="AC2486" s="153">
        <v>0</v>
      </c>
      <c r="AD2486" s="153">
        <v>762.72317999999996</v>
      </c>
      <c r="AE2486" s="154"/>
      <c r="AF2486" s="154"/>
      <c r="AG2486" s="150" t="s">
        <v>17</v>
      </c>
      <c r="AH2486" s="147">
        <v>3.2818591460000001E-3</v>
      </c>
      <c r="AI2486" s="147">
        <v>8.5723024089999992E-3</v>
      </c>
      <c r="AJ2486" s="147">
        <v>5.9728731039999997E-3</v>
      </c>
    </row>
    <row r="2487" spans="1:36" ht="13.5" thickBot="1" x14ac:dyDescent="0.25">
      <c r="A2487" s="149">
        <v>8700</v>
      </c>
      <c r="B2487" s="149">
        <v>14483</v>
      </c>
      <c r="C2487" s="150" t="s">
        <v>1650</v>
      </c>
      <c r="D2487" s="150">
        <v>513978635</v>
      </c>
      <c r="E2487" s="150" t="s">
        <v>429</v>
      </c>
      <c r="F2487" s="150" t="s">
        <v>1651</v>
      </c>
      <c r="G2487" s="150">
        <v>1186485</v>
      </c>
      <c r="H2487" s="150" t="s">
        <v>102</v>
      </c>
      <c r="I2487" s="150" t="s">
        <v>228</v>
      </c>
      <c r="J2487" s="150" t="s">
        <v>53</v>
      </c>
      <c r="K2487" s="150" t="s">
        <v>53</v>
      </c>
      <c r="L2487" s="150" t="s">
        <v>821</v>
      </c>
      <c r="M2487" s="150" t="s">
        <v>311</v>
      </c>
      <c r="N2487" s="150" t="s">
        <v>259</v>
      </c>
      <c r="O2487" s="150" t="s">
        <v>62</v>
      </c>
      <c r="P2487" s="150" t="s">
        <v>298</v>
      </c>
      <c r="Q2487" s="150" t="s">
        <v>298</v>
      </c>
      <c r="R2487" s="150" t="s">
        <v>57</v>
      </c>
      <c r="S2487" s="150" t="s">
        <v>1206</v>
      </c>
      <c r="T2487" s="152">
        <v>2.6539999999999999</v>
      </c>
      <c r="U2487" s="151">
        <v>46752</v>
      </c>
      <c r="V2487" s="147">
        <v>5.2999999999999999E-2</v>
      </c>
      <c r="W2487" s="192">
        <v>7.9799999999999996E-2</v>
      </c>
      <c r="X2487" s="150" t="s">
        <v>636</v>
      </c>
      <c r="Y2487" s="150"/>
      <c r="Z2487" s="153">
        <v>137750</v>
      </c>
      <c r="AA2487" s="153">
        <v>1</v>
      </c>
      <c r="AB2487" s="153">
        <v>94.94</v>
      </c>
      <c r="AC2487" s="153">
        <v>0</v>
      </c>
      <c r="AD2487" s="153">
        <v>130.77985000000001</v>
      </c>
      <c r="AE2487" s="154"/>
      <c r="AF2487" s="154"/>
      <c r="AG2487" s="150" t="s">
        <v>17</v>
      </c>
      <c r="AH2487" s="147">
        <v>4.59166666E-4</v>
      </c>
      <c r="AI2487" s="147">
        <v>1.4698444370000001E-3</v>
      </c>
      <c r="AJ2487" s="147">
        <v>1.0241349270000001E-3</v>
      </c>
    </row>
    <row r="2488" spans="1:36" ht="13.5" thickBot="1" x14ac:dyDescent="0.25">
      <c r="A2488" s="149">
        <v>8700</v>
      </c>
      <c r="B2488" s="149">
        <v>14483</v>
      </c>
      <c r="C2488" s="150" t="s">
        <v>1652</v>
      </c>
      <c r="D2488" s="150">
        <v>514625094</v>
      </c>
      <c r="E2488" s="150" t="s">
        <v>429</v>
      </c>
      <c r="F2488" s="150" t="s">
        <v>1653</v>
      </c>
      <c r="G2488" s="150">
        <v>1186907</v>
      </c>
      <c r="H2488" s="150" t="s">
        <v>102</v>
      </c>
      <c r="I2488" s="150" t="s">
        <v>228</v>
      </c>
      <c r="J2488" s="150" t="s">
        <v>53</v>
      </c>
      <c r="K2488" s="150" t="s">
        <v>53</v>
      </c>
      <c r="L2488" s="150" t="s">
        <v>821</v>
      </c>
      <c r="M2488" s="150" t="s">
        <v>311</v>
      </c>
      <c r="N2488" s="150" t="s">
        <v>140</v>
      </c>
      <c r="O2488" s="150" t="s">
        <v>62</v>
      </c>
      <c r="P2488" s="150" t="s">
        <v>298</v>
      </c>
      <c r="Q2488" s="150" t="s">
        <v>298</v>
      </c>
      <c r="R2488" s="150" t="s">
        <v>57</v>
      </c>
      <c r="S2488" s="150" t="s">
        <v>1206</v>
      </c>
      <c r="T2488" s="152">
        <v>1.94</v>
      </c>
      <c r="U2488" s="151">
        <v>46208</v>
      </c>
      <c r="V2488" s="147">
        <v>5.6000000000000001E-2</v>
      </c>
      <c r="W2488" s="192">
        <v>6.8500000000000005E-2</v>
      </c>
      <c r="X2488" s="150" t="s">
        <v>636</v>
      </c>
      <c r="Y2488" s="150"/>
      <c r="Z2488" s="153">
        <v>2500</v>
      </c>
      <c r="AA2488" s="153">
        <v>1</v>
      </c>
      <c r="AB2488" s="153">
        <v>99.2</v>
      </c>
      <c r="AC2488" s="153">
        <v>0</v>
      </c>
      <c r="AD2488" s="153">
        <v>2.48</v>
      </c>
      <c r="AE2488" s="154"/>
      <c r="AF2488" s="154"/>
      <c r="AG2488" s="150" t="s">
        <v>17</v>
      </c>
      <c r="AH2488" s="147">
        <v>1.4705882352941201E-5</v>
      </c>
      <c r="AI2488" s="147">
        <v>2.7872903999892199E-5</v>
      </c>
      <c r="AJ2488" s="147">
        <v>1.94208405971082E-5</v>
      </c>
    </row>
    <row r="2489" spans="1:36" ht="13.5" thickBot="1" x14ac:dyDescent="0.25">
      <c r="A2489" s="149">
        <v>8700</v>
      </c>
      <c r="B2489" s="149">
        <v>14483</v>
      </c>
      <c r="C2489" s="150" t="s">
        <v>1654</v>
      </c>
      <c r="D2489" s="150">
        <v>515763845</v>
      </c>
      <c r="E2489" s="150" t="s">
        <v>429</v>
      </c>
      <c r="F2489" s="150" t="s">
        <v>1655</v>
      </c>
      <c r="G2489" s="150">
        <v>1187277</v>
      </c>
      <c r="H2489" s="150" t="s">
        <v>102</v>
      </c>
      <c r="I2489" s="150" t="s">
        <v>228</v>
      </c>
      <c r="J2489" s="150" t="s">
        <v>53</v>
      </c>
      <c r="K2489" s="150" t="s">
        <v>53</v>
      </c>
      <c r="L2489" s="150" t="s">
        <v>821</v>
      </c>
      <c r="M2489" s="150" t="s">
        <v>311</v>
      </c>
      <c r="N2489" s="150" t="s">
        <v>649</v>
      </c>
      <c r="O2489" s="150" t="s">
        <v>62</v>
      </c>
      <c r="P2489" s="150" t="s">
        <v>1522</v>
      </c>
      <c r="Q2489" s="150" t="s">
        <v>1351</v>
      </c>
      <c r="R2489" s="150" t="s">
        <v>57</v>
      </c>
      <c r="S2489" s="150" t="s">
        <v>1206</v>
      </c>
      <c r="T2489" s="152">
        <v>1.1779999999999999</v>
      </c>
      <c r="U2489" s="151">
        <v>46203</v>
      </c>
      <c r="V2489" s="147">
        <v>9.4500000000000001E-2</v>
      </c>
      <c r="W2489" s="192">
        <v>7.4700000000000003E-2</v>
      </c>
      <c r="X2489" s="150" t="s">
        <v>636</v>
      </c>
      <c r="Y2489" s="150"/>
      <c r="Z2489" s="153">
        <v>7126.67</v>
      </c>
      <c r="AA2489" s="153">
        <v>1</v>
      </c>
      <c r="AB2489" s="153">
        <v>102.58</v>
      </c>
      <c r="AC2489" s="153">
        <v>0</v>
      </c>
      <c r="AD2489" s="153">
        <v>7.3105399999999996</v>
      </c>
      <c r="AE2489" s="154"/>
      <c r="AF2489" s="154"/>
      <c r="AG2489" s="150" t="s">
        <v>17</v>
      </c>
      <c r="AH2489" s="147">
        <v>6.1304688172043E-5</v>
      </c>
      <c r="AI2489" s="147">
        <v>8.2163701454585395E-5</v>
      </c>
      <c r="AJ2489" s="147">
        <v>5.7248722588219001E-5</v>
      </c>
    </row>
    <row r="2490" spans="1:36" ht="13.5" thickBot="1" x14ac:dyDescent="0.25">
      <c r="A2490" s="149">
        <v>8700</v>
      </c>
      <c r="B2490" s="149">
        <v>14483</v>
      </c>
      <c r="C2490" s="150" t="s">
        <v>1656</v>
      </c>
      <c r="D2490" s="150">
        <v>513201582</v>
      </c>
      <c r="E2490" s="150" t="s">
        <v>429</v>
      </c>
      <c r="F2490" s="150" t="s">
        <v>1657</v>
      </c>
      <c r="G2490" s="150">
        <v>1188044</v>
      </c>
      <c r="H2490" s="150" t="s">
        <v>102</v>
      </c>
      <c r="I2490" s="150" t="s">
        <v>228</v>
      </c>
      <c r="J2490" s="150" t="s">
        <v>53</v>
      </c>
      <c r="K2490" s="150" t="s">
        <v>53</v>
      </c>
      <c r="L2490" s="150" t="s">
        <v>821</v>
      </c>
      <c r="M2490" s="150" t="s">
        <v>311</v>
      </c>
      <c r="N2490" s="150" t="s">
        <v>140</v>
      </c>
      <c r="O2490" s="150" t="s">
        <v>62</v>
      </c>
      <c r="P2490" s="150" t="s">
        <v>298</v>
      </c>
      <c r="Q2490" s="150" t="s">
        <v>298</v>
      </c>
      <c r="R2490" s="150" t="s">
        <v>57</v>
      </c>
      <c r="S2490" s="150" t="s">
        <v>1206</v>
      </c>
      <c r="T2490" s="152">
        <v>1.571</v>
      </c>
      <c r="U2490" s="151">
        <v>46538</v>
      </c>
      <c r="V2490" s="147">
        <v>0.06</v>
      </c>
      <c r="W2490" s="192">
        <v>6.1800000000000001E-2</v>
      </c>
      <c r="X2490" s="150" t="s">
        <v>636</v>
      </c>
      <c r="Y2490" s="150"/>
      <c r="Z2490" s="153">
        <v>257000</v>
      </c>
      <c r="AA2490" s="153">
        <v>1</v>
      </c>
      <c r="AB2490" s="153">
        <v>101.88</v>
      </c>
      <c r="AC2490" s="153">
        <v>0</v>
      </c>
      <c r="AD2490" s="153">
        <v>261.83159999999998</v>
      </c>
      <c r="AE2490" s="154"/>
      <c r="AF2490" s="154"/>
      <c r="AG2490" s="150" t="s">
        <v>17</v>
      </c>
      <c r="AH2490" s="147">
        <v>1.0280000000000001E-3</v>
      </c>
      <c r="AI2490" s="147">
        <v>2.9427447780000001E-3</v>
      </c>
      <c r="AJ2490" s="147">
        <v>2.0503990990000001E-3</v>
      </c>
    </row>
    <row r="2491" spans="1:36" ht="13.5" thickBot="1" x14ac:dyDescent="0.25">
      <c r="A2491" s="149">
        <v>8700</v>
      </c>
      <c r="B2491" s="149">
        <v>14483</v>
      </c>
      <c r="C2491" s="150" t="s">
        <v>1661</v>
      </c>
      <c r="D2491" s="150">
        <v>520038340</v>
      </c>
      <c r="E2491" s="150" t="s">
        <v>429</v>
      </c>
      <c r="F2491" s="150" t="s">
        <v>1662</v>
      </c>
      <c r="G2491" s="150">
        <v>1188648</v>
      </c>
      <c r="H2491" s="150" t="s">
        <v>102</v>
      </c>
      <c r="I2491" s="150" t="s">
        <v>228</v>
      </c>
      <c r="J2491" s="150" t="s">
        <v>53</v>
      </c>
      <c r="K2491" s="150" t="s">
        <v>53</v>
      </c>
      <c r="L2491" s="150" t="s">
        <v>821</v>
      </c>
      <c r="M2491" s="150" t="s">
        <v>311</v>
      </c>
      <c r="N2491" s="150" t="s">
        <v>652</v>
      </c>
      <c r="O2491" s="150" t="s">
        <v>62</v>
      </c>
      <c r="P2491" s="150" t="s">
        <v>298</v>
      </c>
      <c r="Q2491" s="150" t="s">
        <v>298</v>
      </c>
      <c r="R2491" s="150" t="s">
        <v>57</v>
      </c>
      <c r="S2491" s="150" t="s">
        <v>1206</v>
      </c>
      <c r="T2491" s="152">
        <v>2.085</v>
      </c>
      <c r="U2491" s="151">
        <v>46203</v>
      </c>
      <c r="V2491" s="147">
        <v>6.7500000000000004E-2</v>
      </c>
      <c r="W2491" s="192">
        <v>7.4899999999999994E-2</v>
      </c>
      <c r="X2491" s="150" t="s">
        <v>636</v>
      </c>
      <c r="Y2491" s="150"/>
      <c r="Z2491" s="153">
        <v>225000</v>
      </c>
      <c r="AA2491" s="153">
        <v>1</v>
      </c>
      <c r="AB2491" s="153">
        <v>100.49</v>
      </c>
      <c r="AC2491" s="153">
        <v>0</v>
      </c>
      <c r="AD2491" s="153">
        <v>226.10249999999999</v>
      </c>
      <c r="AE2491" s="154"/>
      <c r="AF2491" s="154"/>
      <c r="AG2491" s="150" t="s">
        <v>17</v>
      </c>
      <c r="AH2491" s="147">
        <v>7.0558827400000004E-4</v>
      </c>
      <c r="AI2491" s="147">
        <v>2.5411827719999999E-3</v>
      </c>
      <c r="AJ2491" s="147">
        <v>1.7706050850000001E-3</v>
      </c>
    </row>
    <row r="2492" spans="1:36" ht="13.5" thickBot="1" x14ac:dyDescent="0.25">
      <c r="A2492" s="149">
        <v>8700</v>
      </c>
      <c r="B2492" s="149">
        <v>14483</v>
      </c>
      <c r="C2492" s="150" t="s">
        <v>1664</v>
      </c>
      <c r="D2492" s="150">
        <v>520038506</v>
      </c>
      <c r="E2492" s="150" t="s">
        <v>429</v>
      </c>
      <c r="F2492" s="150" t="s">
        <v>1665</v>
      </c>
      <c r="G2492" s="150">
        <v>1189414</v>
      </c>
      <c r="H2492" s="150" t="s">
        <v>102</v>
      </c>
      <c r="I2492" s="150" t="s">
        <v>229</v>
      </c>
      <c r="J2492" s="150" t="s">
        <v>53</v>
      </c>
      <c r="K2492" s="150" t="s">
        <v>53</v>
      </c>
      <c r="L2492" s="150" t="s">
        <v>821</v>
      </c>
      <c r="M2492" s="150" t="s">
        <v>311</v>
      </c>
      <c r="N2492" s="150" t="s">
        <v>651</v>
      </c>
      <c r="O2492" s="150" t="s">
        <v>62</v>
      </c>
      <c r="P2492" s="150" t="s">
        <v>1345</v>
      </c>
      <c r="Q2492" s="150" t="s">
        <v>65</v>
      </c>
      <c r="R2492" s="150" t="s">
        <v>57</v>
      </c>
      <c r="S2492" s="150" t="s">
        <v>1206</v>
      </c>
      <c r="T2492" s="152">
        <v>7.4359999999999999</v>
      </c>
      <c r="U2492" s="151">
        <v>50100</v>
      </c>
      <c r="V2492" s="147">
        <v>2.5600000000000001E-2</v>
      </c>
      <c r="W2492" s="192">
        <v>3.9600000000000003E-2</v>
      </c>
      <c r="X2492" s="150" t="s">
        <v>636</v>
      </c>
      <c r="Y2492" s="150"/>
      <c r="Z2492" s="153">
        <v>30000</v>
      </c>
      <c r="AA2492" s="153">
        <v>1</v>
      </c>
      <c r="AB2492" s="153">
        <v>94.33</v>
      </c>
      <c r="AC2492" s="153">
        <v>0</v>
      </c>
      <c r="AD2492" s="153">
        <v>28.298999999999999</v>
      </c>
      <c r="AE2492" s="154"/>
      <c r="AF2492" s="154"/>
      <c r="AG2492" s="150" t="s">
        <v>17</v>
      </c>
      <c r="AH2492" s="147">
        <v>2.8558373315055999E-5</v>
      </c>
      <c r="AI2492" s="147">
        <v>3.1805456E-4</v>
      </c>
      <c r="AJ2492" s="147">
        <v>2.21609019E-4</v>
      </c>
    </row>
    <row r="2493" spans="1:36" ht="13.5" thickBot="1" x14ac:dyDescent="0.25">
      <c r="A2493" s="149">
        <v>8700</v>
      </c>
      <c r="B2493" s="149">
        <v>14483</v>
      </c>
      <c r="C2493" s="150" t="s">
        <v>1670</v>
      </c>
      <c r="D2493" s="150">
        <v>511519829</v>
      </c>
      <c r="E2493" s="150" t="s">
        <v>429</v>
      </c>
      <c r="F2493" s="150" t="s">
        <v>1671</v>
      </c>
      <c r="G2493" s="150">
        <v>1189919</v>
      </c>
      <c r="H2493" s="150" t="s">
        <v>102</v>
      </c>
      <c r="I2493" s="150" t="s">
        <v>229</v>
      </c>
      <c r="J2493" s="150" t="s">
        <v>53</v>
      </c>
      <c r="K2493" s="150" t="s">
        <v>53</v>
      </c>
      <c r="L2493" s="150" t="s">
        <v>821</v>
      </c>
      <c r="M2493" s="150" t="s">
        <v>311</v>
      </c>
      <c r="N2493" s="150" t="s">
        <v>651</v>
      </c>
      <c r="O2493" s="150" t="s">
        <v>62</v>
      </c>
      <c r="P2493" s="150" t="s">
        <v>298</v>
      </c>
      <c r="Q2493" s="150" t="s">
        <v>298</v>
      </c>
      <c r="R2493" s="150" t="s">
        <v>57</v>
      </c>
      <c r="S2493" s="150" t="s">
        <v>1206</v>
      </c>
      <c r="T2493" s="152">
        <v>2.601</v>
      </c>
      <c r="U2493" s="151">
        <v>46387</v>
      </c>
      <c r="V2493" s="147">
        <v>3.4299999999999997E-2</v>
      </c>
      <c r="W2493" s="192">
        <v>3.6499999999999998E-2</v>
      </c>
      <c r="X2493" s="150" t="s">
        <v>636</v>
      </c>
      <c r="Y2493" s="150"/>
      <c r="Z2493" s="153">
        <v>363141</v>
      </c>
      <c r="AA2493" s="153">
        <v>1</v>
      </c>
      <c r="AB2493" s="153">
        <v>104.9</v>
      </c>
      <c r="AC2493" s="153">
        <v>0</v>
      </c>
      <c r="AD2493" s="153">
        <v>380.93491</v>
      </c>
      <c r="AE2493" s="154"/>
      <c r="AF2493" s="154"/>
      <c r="AG2493" s="150" t="s">
        <v>17</v>
      </c>
      <c r="AH2493" s="147">
        <v>5.4689909600000005E-4</v>
      </c>
      <c r="AI2493" s="147">
        <v>4.2813557160000003E-3</v>
      </c>
      <c r="AJ2493" s="147">
        <v>2.9830952269999998E-3</v>
      </c>
    </row>
    <row r="2494" spans="1:36" ht="13.5" thickBot="1" x14ac:dyDescent="0.25">
      <c r="A2494" s="149">
        <v>8700</v>
      </c>
      <c r="B2494" s="149">
        <v>14483</v>
      </c>
      <c r="C2494" s="150" t="s">
        <v>1672</v>
      </c>
      <c r="D2494" s="150">
        <v>510488190</v>
      </c>
      <c r="E2494" s="150" t="s">
        <v>429</v>
      </c>
      <c r="F2494" s="150" t="s">
        <v>1673</v>
      </c>
      <c r="G2494" s="150">
        <v>1190008</v>
      </c>
      <c r="H2494" s="150" t="s">
        <v>102</v>
      </c>
      <c r="I2494" s="150" t="s">
        <v>228</v>
      </c>
      <c r="J2494" s="150" t="s">
        <v>53</v>
      </c>
      <c r="K2494" s="150" t="s">
        <v>53</v>
      </c>
      <c r="L2494" s="150" t="s">
        <v>821</v>
      </c>
      <c r="M2494" s="150" t="s">
        <v>311</v>
      </c>
      <c r="N2494" s="150" t="s">
        <v>140</v>
      </c>
      <c r="O2494" s="150" t="s">
        <v>62</v>
      </c>
      <c r="P2494" s="150" t="s">
        <v>1334</v>
      </c>
      <c r="Q2494" s="150" t="s">
        <v>65</v>
      </c>
      <c r="R2494" s="150" t="s">
        <v>57</v>
      </c>
      <c r="S2494" s="150" t="s">
        <v>1206</v>
      </c>
      <c r="T2494" s="152">
        <v>3.2690000000000001</v>
      </c>
      <c r="U2494" s="151">
        <v>47452</v>
      </c>
      <c r="V2494" s="147">
        <v>5.3400000000000003E-2</v>
      </c>
      <c r="W2494" s="192">
        <v>5.6800000000000003E-2</v>
      </c>
      <c r="X2494" s="150" t="s">
        <v>636</v>
      </c>
      <c r="Y2494" s="150"/>
      <c r="Z2494" s="153">
        <v>540000</v>
      </c>
      <c r="AA2494" s="153">
        <v>1</v>
      </c>
      <c r="AB2494" s="153">
        <v>100.93</v>
      </c>
      <c r="AC2494" s="153">
        <v>0</v>
      </c>
      <c r="AD2494" s="153">
        <v>545.02200000000005</v>
      </c>
      <c r="AE2494" s="154"/>
      <c r="AF2494" s="154"/>
      <c r="AG2494" s="150" t="s">
        <v>17</v>
      </c>
      <c r="AH2494" s="147">
        <v>7.7516041499999997E-4</v>
      </c>
      <c r="AI2494" s="147">
        <v>6.1255426949999997E-3</v>
      </c>
      <c r="AJ2494" s="147">
        <v>4.268058622E-3</v>
      </c>
    </row>
    <row r="2495" spans="1:36" ht="13.5" thickBot="1" x14ac:dyDescent="0.25">
      <c r="A2495" s="149">
        <v>8700</v>
      </c>
      <c r="B2495" s="149">
        <v>14483</v>
      </c>
      <c r="C2495" s="150" t="s">
        <v>1402</v>
      </c>
      <c r="D2495" s="150">
        <v>520033309</v>
      </c>
      <c r="E2495" s="150" t="s">
        <v>429</v>
      </c>
      <c r="F2495" s="150" t="s">
        <v>1674</v>
      </c>
      <c r="G2495" s="150">
        <v>1190040</v>
      </c>
      <c r="H2495" s="150" t="s">
        <v>102</v>
      </c>
      <c r="I2495" s="150" t="s">
        <v>228</v>
      </c>
      <c r="J2495" s="150" t="s">
        <v>53</v>
      </c>
      <c r="K2495" s="150" t="s">
        <v>53</v>
      </c>
      <c r="L2495" s="150" t="s">
        <v>821</v>
      </c>
      <c r="M2495" s="150" t="s">
        <v>311</v>
      </c>
      <c r="N2495" s="150" t="s">
        <v>140</v>
      </c>
      <c r="O2495" s="150" t="s">
        <v>62</v>
      </c>
      <c r="P2495" s="150" t="s">
        <v>298</v>
      </c>
      <c r="Q2495" s="150" t="s">
        <v>298</v>
      </c>
      <c r="R2495" s="150" t="s">
        <v>57</v>
      </c>
      <c r="S2495" s="150" t="s">
        <v>1206</v>
      </c>
      <c r="T2495" s="152">
        <v>0.86099999999999999</v>
      </c>
      <c r="U2495" s="151">
        <v>45748</v>
      </c>
      <c r="V2495" s="147">
        <v>5.62E-2</v>
      </c>
      <c r="W2495" s="192">
        <v>6.4399999999999999E-2</v>
      </c>
      <c r="X2495" s="150" t="s">
        <v>636</v>
      </c>
      <c r="Y2495" s="150"/>
      <c r="Z2495" s="153">
        <v>215000</v>
      </c>
      <c r="AA2495" s="153">
        <v>1</v>
      </c>
      <c r="AB2495" s="153">
        <v>100.8</v>
      </c>
      <c r="AC2495" s="153">
        <v>0</v>
      </c>
      <c r="AD2495" s="153">
        <v>216.72</v>
      </c>
      <c r="AE2495" s="154"/>
      <c r="AF2495" s="154"/>
      <c r="AG2495" s="150" t="s">
        <v>17</v>
      </c>
      <c r="AH2495" s="147">
        <v>9.1006061400000001E-4</v>
      </c>
      <c r="AI2495" s="147">
        <v>2.4357321590000001E-3</v>
      </c>
      <c r="AJ2495" s="147">
        <v>1.697130876E-3</v>
      </c>
    </row>
    <row r="2496" spans="1:36" ht="13.5" thickBot="1" x14ac:dyDescent="0.25">
      <c r="A2496" s="149">
        <v>8700</v>
      </c>
      <c r="B2496" s="149">
        <v>14483</v>
      </c>
      <c r="C2496" s="150" t="s">
        <v>1204</v>
      </c>
      <c r="D2496" s="150">
        <v>520000118</v>
      </c>
      <c r="E2496" s="150" t="s">
        <v>429</v>
      </c>
      <c r="F2496" s="150" t="s">
        <v>1683</v>
      </c>
      <c r="G2496" s="150">
        <v>1191337</v>
      </c>
      <c r="H2496" s="150" t="s">
        <v>102</v>
      </c>
      <c r="I2496" s="150" t="s">
        <v>228</v>
      </c>
      <c r="J2496" s="150" t="s">
        <v>53</v>
      </c>
      <c r="K2496" s="150" t="s">
        <v>53</v>
      </c>
      <c r="L2496" s="150" t="s">
        <v>821</v>
      </c>
      <c r="M2496" s="150" t="s">
        <v>311</v>
      </c>
      <c r="N2496" s="150" t="s">
        <v>256</v>
      </c>
      <c r="O2496" s="150" t="s">
        <v>62</v>
      </c>
      <c r="P2496" s="150" t="s">
        <v>1205</v>
      </c>
      <c r="Q2496" s="150" t="s">
        <v>65</v>
      </c>
      <c r="R2496" s="150" t="s">
        <v>57</v>
      </c>
      <c r="S2496" s="150" t="s">
        <v>1206</v>
      </c>
      <c r="T2496" s="152">
        <v>1.129</v>
      </c>
      <c r="U2496" s="151">
        <v>45806</v>
      </c>
      <c r="V2496" s="147">
        <v>3.7600000000000001E-2</v>
      </c>
      <c r="W2496" s="192">
        <v>4.3700000000000003E-2</v>
      </c>
      <c r="X2496" s="150" t="s">
        <v>636</v>
      </c>
      <c r="Y2496" s="150"/>
      <c r="Z2496" s="153">
        <v>55000</v>
      </c>
      <c r="AA2496" s="153">
        <v>1</v>
      </c>
      <c r="AB2496" s="153">
        <v>100.66</v>
      </c>
      <c r="AC2496" s="153">
        <v>0</v>
      </c>
      <c r="AD2496" s="153">
        <v>55.363</v>
      </c>
      <c r="AE2496" s="154"/>
      <c r="AF2496" s="154"/>
      <c r="AG2496" s="150" t="s">
        <v>17</v>
      </c>
      <c r="AH2496" s="147">
        <v>4.5610336795019701E-5</v>
      </c>
      <c r="AI2496" s="147">
        <v>6.2222886399999997E-4</v>
      </c>
      <c r="AJ2496" s="147">
        <v>4.3354677299999999E-4</v>
      </c>
    </row>
    <row r="2497" spans="1:36" ht="13.5" thickBot="1" x14ac:dyDescent="0.25">
      <c r="A2497" s="149">
        <v>8700</v>
      </c>
      <c r="B2497" s="149">
        <v>14483</v>
      </c>
      <c r="C2497" s="150" t="s">
        <v>1204</v>
      </c>
      <c r="D2497" s="150">
        <v>520000118</v>
      </c>
      <c r="E2497" s="150" t="s">
        <v>429</v>
      </c>
      <c r="F2497" s="150" t="s">
        <v>1684</v>
      </c>
      <c r="G2497" s="150">
        <v>1191345</v>
      </c>
      <c r="H2497" s="150" t="s">
        <v>102</v>
      </c>
      <c r="I2497" s="150" t="s">
        <v>229</v>
      </c>
      <c r="J2497" s="150" t="s">
        <v>53</v>
      </c>
      <c r="K2497" s="150" t="s">
        <v>53</v>
      </c>
      <c r="L2497" s="150" t="s">
        <v>821</v>
      </c>
      <c r="M2497" s="150" t="s">
        <v>311</v>
      </c>
      <c r="N2497" s="150" t="s">
        <v>256</v>
      </c>
      <c r="O2497" s="150" t="s">
        <v>62</v>
      </c>
      <c r="P2497" s="150" t="s">
        <v>1205</v>
      </c>
      <c r="Q2497" s="150" t="s">
        <v>65</v>
      </c>
      <c r="R2497" s="150" t="s">
        <v>57</v>
      </c>
      <c r="S2497" s="150" t="s">
        <v>1206</v>
      </c>
      <c r="T2497" s="152">
        <v>4.444</v>
      </c>
      <c r="U2497" s="151">
        <v>48547</v>
      </c>
      <c r="V2497" s="147">
        <v>1.3899999999999999E-2</v>
      </c>
      <c r="W2497" s="192">
        <v>1.9900000000000001E-2</v>
      </c>
      <c r="X2497" s="150" t="s">
        <v>636</v>
      </c>
      <c r="Y2497" s="150"/>
      <c r="Z2497" s="153">
        <v>24000</v>
      </c>
      <c r="AA2497" s="153">
        <v>1</v>
      </c>
      <c r="AB2497" s="153">
        <v>101.5</v>
      </c>
      <c r="AC2497" s="153">
        <v>0</v>
      </c>
      <c r="AD2497" s="153">
        <v>24.36</v>
      </c>
      <c r="AE2497" s="154"/>
      <c r="AF2497" s="154"/>
      <c r="AG2497" s="150" t="s">
        <v>17</v>
      </c>
      <c r="AH2497" s="147">
        <v>1.3333333333333299E-5</v>
      </c>
      <c r="AI2497" s="147">
        <v>2.7378384700000002E-4</v>
      </c>
      <c r="AJ2497" s="147">
        <v>1.9076277200000001E-4</v>
      </c>
    </row>
    <row r="2498" spans="1:36" ht="13.5" thickBot="1" x14ac:dyDescent="0.25">
      <c r="A2498" s="149">
        <v>8700</v>
      </c>
      <c r="B2498" s="149">
        <v>14483</v>
      </c>
      <c r="C2498" s="150" t="s">
        <v>1685</v>
      </c>
      <c r="D2498" s="150">
        <v>520020116</v>
      </c>
      <c r="E2498" s="150" t="s">
        <v>429</v>
      </c>
      <c r="F2498" s="150" t="s">
        <v>1686</v>
      </c>
      <c r="G2498" s="150">
        <v>1191527</v>
      </c>
      <c r="H2498" s="150" t="s">
        <v>102</v>
      </c>
      <c r="I2498" s="150" t="s">
        <v>229</v>
      </c>
      <c r="J2498" s="150" t="s">
        <v>53</v>
      </c>
      <c r="K2498" s="150" t="s">
        <v>53</v>
      </c>
      <c r="L2498" s="150" t="s">
        <v>821</v>
      </c>
      <c r="M2498" s="150" t="s">
        <v>311</v>
      </c>
      <c r="N2498" s="150" t="s">
        <v>651</v>
      </c>
      <c r="O2498" s="150" t="s">
        <v>62</v>
      </c>
      <c r="P2498" s="150" t="s">
        <v>1334</v>
      </c>
      <c r="Q2498" s="150" t="s">
        <v>65</v>
      </c>
      <c r="R2498" s="150" t="s">
        <v>57</v>
      </c>
      <c r="S2498" s="150" t="s">
        <v>1206</v>
      </c>
      <c r="T2498" s="152">
        <v>3.6579999999999999</v>
      </c>
      <c r="U2498" s="151">
        <v>47483</v>
      </c>
      <c r="V2498" s="147">
        <v>2.7E-2</v>
      </c>
      <c r="W2498" s="192">
        <v>2.98E-2</v>
      </c>
      <c r="X2498" s="150" t="s">
        <v>636</v>
      </c>
      <c r="Y2498" s="150"/>
      <c r="Z2498" s="153">
        <v>245000</v>
      </c>
      <c r="AA2498" s="153">
        <v>1</v>
      </c>
      <c r="AB2498" s="153">
        <v>103.46</v>
      </c>
      <c r="AC2498" s="153">
        <v>0</v>
      </c>
      <c r="AD2498" s="153">
        <v>253.477</v>
      </c>
      <c r="AE2498" s="154"/>
      <c r="AF2498" s="154"/>
      <c r="AG2498" s="150" t="s">
        <v>17</v>
      </c>
      <c r="AH2498" s="147">
        <v>5.5985155900000003E-4</v>
      </c>
      <c r="AI2498" s="147">
        <v>2.8488468090000002E-3</v>
      </c>
      <c r="AJ2498" s="147">
        <v>1.9849743589999999E-3</v>
      </c>
    </row>
    <row r="2499" spans="1:36" ht="13.5" thickBot="1" x14ac:dyDescent="0.25">
      <c r="A2499" s="149">
        <v>8700</v>
      </c>
      <c r="B2499" s="149">
        <v>14483</v>
      </c>
      <c r="C2499" s="150" t="s">
        <v>1566</v>
      </c>
      <c r="D2499" s="150">
        <v>513893123</v>
      </c>
      <c r="E2499" s="150" t="s">
        <v>429</v>
      </c>
      <c r="F2499" s="150" t="s">
        <v>1687</v>
      </c>
      <c r="G2499" s="150">
        <v>1191659</v>
      </c>
      <c r="H2499" s="150" t="s">
        <v>102</v>
      </c>
      <c r="I2499" s="150" t="s">
        <v>229</v>
      </c>
      <c r="J2499" s="150" t="s">
        <v>53</v>
      </c>
      <c r="K2499" s="150" t="s">
        <v>53</v>
      </c>
      <c r="L2499" s="150" t="s">
        <v>821</v>
      </c>
      <c r="M2499" s="150" t="s">
        <v>311</v>
      </c>
      <c r="N2499" s="150" t="s">
        <v>649</v>
      </c>
      <c r="O2499" s="150" t="s">
        <v>62</v>
      </c>
      <c r="P2499" s="150" t="s">
        <v>1350</v>
      </c>
      <c r="Q2499" s="150" t="s">
        <v>1351</v>
      </c>
      <c r="R2499" s="150" t="s">
        <v>57</v>
      </c>
      <c r="S2499" s="150" t="s">
        <v>1206</v>
      </c>
      <c r="T2499" s="152">
        <v>2.125</v>
      </c>
      <c r="U2499" s="151">
        <v>46477</v>
      </c>
      <c r="V2499" s="147">
        <v>3.5400000000000001E-2</v>
      </c>
      <c r="W2499" s="192">
        <v>3.3799999999999997E-2</v>
      </c>
      <c r="X2499" s="150" t="s">
        <v>636</v>
      </c>
      <c r="Y2499" s="150"/>
      <c r="Z2499" s="153">
        <v>125000</v>
      </c>
      <c r="AA2499" s="153">
        <v>1</v>
      </c>
      <c r="AB2499" s="153">
        <v>104.17</v>
      </c>
      <c r="AC2499" s="153">
        <v>0</v>
      </c>
      <c r="AD2499" s="153">
        <v>130.21250000000001</v>
      </c>
      <c r="AE2499" s="154"/>
      <c r="AF2499" s="154"/>
      <c r="AG2499" s="150" t="s">
        <v>17</v>
      </c>
      <c r="AH2499" s="147">
        <v>1.11905891E-4</v>
      </c>
      <c r="AI2499" s="147">
        <v>1.4634679480000001E-3</v>
      </c>
      <c r="AJ2499" s="147">
        <v>1.0196920179999999E-3</v>
      </c>
    </row>
    <row r="2500" spans="1:36" ht="13.5" thickBot="1" x14ac:dyDescent="0.25">
      <c r="A2500" s="149">
        <v>8700</v>
      </c>
      <c r="B2500" s="149">
        <v>14483</v>
      </c>
      <c r="C2500" s="150" t="s">
        <v>1378</v>
      </c>
      <c r="D2500" s="150">
        <v>520032046</v>
      </c>
      <c r="E2500" s="150" t="s">
        <v>429</v>
      </c>
      <c r="F2500" s="150" t="s">
        <v>1688</v>
      </c>
      <c r="G2500" s="150">
        <v>1191667</v>
      </c>
      <c r="H2500" s="150" t="s">
        <v>102</v>
      </c>
      <c r="I2500" s="150" t="s">
        <v>229</v>
      </c>
      <c r="J2500" s="150" t="s">
        <v>53</v>
      </c>
      <c r="K2500" s="150" t="s">
        <v>53</v>
      </c>
      <c r="L2500" s="150" t="s">
        <v>821</v>
      </c>
      <c r="M2500" s="150" t="s">
        <v>311</v>
      </c>
      <c r="N2500" s="150" t="s">
        <v>256</v>
      </c>
      <c r="O2500" s="150" t="s">
        <v>62</v>
      </c>
      <c r="P2500" s="150" t="s">
        <v>1205</v>
      </c>
      <c r="Q2500" s="150" t="s">
        <v>65</v>
      </c>
      <c r="R2500" s="150" t="s">
        <v>57</v>
      </c>
      <c r="S2500" s="150" t="s">
        <v>1206</v>
      </c>
      <c r="T2500" s="152">
        <v>4.0039999999999996</v>
      </c>
      <c r="U2500" s="151">
        <v>48190</v>
      </c>
      <c r="V2500" s="147">
        <v>1.6400000000000001E-2</v>
      </c>
      <c r="W2500" s="192">
        <v>1.9599999999999999E-2</v>
      </c>
      <c r="X2500" s="150" t="s">
        <v>636</v>
      </c>
      <c r="Y2500" s="150"/>
      <c r="Z2500" s="153">
        <v>24000</v>
      </c>
      <c r="AA2500" s="153">
        <v>1</v>
      </c>
      <c r="AB2500" s="153">
        <v>102.94</v>
      </c>
      <c r="AC2500" s="153">
        <v>0</v>
      </c>
      <c r="AD2500" s="153">
        <v>24.7056</v>
      </c>
      <c r="AE2500" s="154"/>
      <c r="AF2500" s="154"/>
      <c r="AG2500" s="150" t="s">
        <v>17</v>
      </c>
      <c r="AH2500" s="147">
        <v>2.23137706646436E-5</v>
      </c>
      <c r="AI2500" s="147">
        <v>2.77668071E-4</v>
      </c>
      <c r="AJ2500" s="147">
        <v>1.9346916099999999E-4</v>
      </c>
    </row>
    <row r="2501" spans="1:36" ht="13.5" thickBot="1" x14ac:dyDescent="0.25">
      <c r="A2501" s="149">
        <v>8700</v>
      </c>
      <c r="B2501" s="149">
        <v>14483</v>
      </c>
      <c r="C2501" s="150" t="s">
        <v>1469</v>
      </c>
      <c r="D2501" s="150">
        <v>512025891</v>
      </c>
      <c r="E2501" s="150" t="s">
        <v>429</v>
      </c>
      <c r="F2501" s="150" t="s">
        <v>1690</v>
      </c>
      <c r="G2501" s="150">
        <v>1191824</v>
      </c>
      <c r="H2501" s="150" t="s">
        <v>102</v>
      </c>
      <c r="I2501" s="150" t="s">
        <v>229</v>
      </c>
      <c r="J2501" s="150" t="s">
        <v>53</v>
      </c>
      <c r="K2501" s="150" t="s">
        <v>53</v>
      </c>
      <c r="L2501" s="150" t="s">
        <v>821</v>
      </c>
      <c r="M2501" s="150" t="s">
        <v>311</v>
      </c>
      <c r="N2501" s="150" t="s">
        <v>258</v>
      </c>
      <c r="O2501" s="150" t="s">
        <v>62</v>
      </c>
      <c r="P2501" s="150" t="s">
        <v>1339</v>
      </c>
      <c r="Q2501" s="150" t="s">
        <v>65</v>
      </c>
      <c r="R2501" s="150" t="s">
        <v>57</v>
      </c>
      <c r="S2501" s="150" t="s">
        <v>1206</v>
      </c>
      <c r="T2501" s="152">
        <v>2.0289999999999999</v>
      </c>
      <c r="U2501" s="151">
        <v>46888</v>
      </c>
      <c r="V2501" s="147">
        <v>3.2000000000000001E-2</v>
      </c>
      <c r="W2501" s="192">
        <v>3.1699999999999999E-2</v>
      </c>
      <c r="X2501" s="150" t="s">
        <v>636</v>
      </c>
      <c r="Y2501" s="150"/>
      <c r="Z2501" s="153">
        <v>0.08</v>
      </c>
      <c r="AA2501" s="153">
        <v>1</v>
      </c>
      <c r="AB2501" s="153">
        <v>104.3</v>
      </c>
      <c r="AC2501" s="153">
        <v>0</v>
      </c>
      <c r="AD2501" s="153">
        <v>8.0000000000000007E-5</v>
      </c>
      <c r="AE2501" s="154"/>
      <c r="AF2501" s="154"/>
      <c r="AG2501" s="150" t="s">
        <v>17</v>
      </c>
      <c r="AH2501" s="147">
        <v>9.5704827172035994E-11</v>
      </c>
      <c r="AI2501" s="147">
        <v>8.9912593548039296E-10</v>
      </c>
      <c r="AJ2501" s="147">
        <v>6.2647872893897297E-10</v>
      </c>
    </row>
    <row r="2502" spans="1:36" ht="13.5" thickBot="1" x14ac:dyDescent="0.25">
      <c r="A2502" s="149">
        <v>8700</v>
      </c>
      <c r="B2502" s="149">
        <v>14483</v>
      </c>
      <c r="C2502" s="150" t="s">
        <v>1469</v>
      </c>
      <c r="D2502" s="150">
        <v>512025891</v>
      </c>
      <c r="E2502" s="150" t="s">
        <v>429</v>
      </c>
      <c r="F2502" s="150" t="s">
        <v>1691</v>
      </c>
      <c r="G2502" s="150">
        <v>1191832</v>
      </c>
      <c r="H2502" s="150" t="s">
        <v>102</v>
      </c>
      <c r="I2502" s="150" t="s">
        <v>228</v>
      </c>
      <c r="J2502" s="150" t="s">
        <v>53</v>
      </c>
      <c r="K2502" s="150" t="s">
        <v>53</v>
      </c>
      <c r="L2502" s="150" t="s">
        <v>821</v>
      </c>
      <c r="M2502" s="150" t="s">
        <v>311</v>
      </c>
      <c r="N2502" s="150" t="s">
        <v>258</v>
      </c>
      <c r="O2502" s="150" t="s">
        <v>62</v>
      </c>
      <c r="P2502" s="150" t="s">
        <v>1339</v>
      </c>
      <c r="Q2502" s="150" t="s">
        <v>65</v>
      </c>
      <c r="R2502" s="150" t="s">
        <v>57</v>
      </c>
      <c r="S2502" s="150" t="s">
        <v>1206</v>
      </c>
      <c r="T2502" s="152">
        <v>2.056</v>
      </c>
      <c r="U2502" s="151">
        <v>46924</v>
      </c>
      <c r="V2502" s="147">
        <v>5.7000000000000002E-2</v>
      </c>
      <c r="W2502" s="192">
        <v>5.8799999999999998E-2</v>
      </c>
      <c r="X2502" s="150" t="s">
        <v>636</v>
      </c>
      <c r="Y2502" s="150"/>
      <c r="Z2502" s="153">
        <v>89892.33</v>
      </c>
      <c r="AA2502" s="153">
        <v>1</v>
      </c>
      <c r="AB2502" s="153">
        <v>100.07</v>
      </c>
      <c r="AC2502" s="153">
        <v>0</v>
      </c>
      <c r="AD2502" s="153">
        <v>89.955250000000007</v>
      </c>
      <c r="AE2502" s="154"/>
      <c r="AF2502" s="154"/>
      <c r="AG2502" s="150" t="s">
        <v>17</v>
      </c>
      <c r="AH2502" s="147">
        <v>1.23259121E-4</v>
      </c>
      <c r="AI2502" s="147">
        <v>1.011013728E-3</v>
      </c>
      <c r="AJ2502" s="147">
        <v>7.0443813299999995E-4</v>
      </c>
    </row>
    <row r="2503" spans="1:36" ht="13.5" thickBot="1" x14ac:dyDescent="0.25">
      <c r="A2503" s="149">
        <v>8700</v>
      </c>
      <c r="B2503" s="149">
        <v>14483</v>
      </c>
      <c r="C2503" s="150" t="s">
        <v>1546</v>
      </c>
      <c r="D2503" s="150">
        <v>510454333</v>
      </c>
      <c r="E2503" s="150" t="s">
        <v>429</v>
      </c>
      <c r="F2503" s="150" t="s">
        <v>1694</v>
      </c>
      <c r="G2503" s="150">
        <v>1192442</v>
      </c>
      <c r="H2503" s="150" t="s">
        <v>102</v>
      </c>
      <c r="I2503" s="150" t="s">
        <v>229</v>
      </c>
      <c r="J2503" s="150" t="s">
        <v>53</v>
      </c>
      <c r="K2503" s="150" t="s">
        <v>53</v>
      </c>
      <c r="L2503" s="150" t="s">
        <v>821</v>
      </c>
      <c r="M2503" s="150" t="s">
        <v>311</v>
      </c>
      <c r="N2503" s="150" t="s">
        <v>258</v>
      </c>
      <c r="O2503" s="150" t="s">
        <v>62</v>
      </c>
      <c r="P2503" s="150" t="s">
        <v>1339</v>
      </c>
      <c r="Q2503" s="150" t="s">
        <v>65</v>
      </c>
      <c r="R2503" s="150" t="s">
        <v>57</v>
      </c>
      <c r="S2503" s="150" t="s">
        <v>1206</v>
      </c>
      <c r="T2503" s="152">
        <v>2.9809999999999999</v>
      </c>
      <c r="U2503" s="151">
        <v>47391</v>
      </c>
      <c r="V2503" s="147">
        <v>3.2300000000000002E-2</v>
      </c>
      <c r="W2503" s="192">
        <v>2.9700000000000001E-2</v>
      </c>
      <c r="X2503" s="150" t="s">
        <v>636</v>
      </c>
      <c r="Y2503" s="150"/>
      <c r="Z2503" s="153">
        <v>50000</v>
      </c>
      <c r="AA2503" s="153">
        <v>1</v>
      </c>
      <c r="AB2503" s="153">
        <v>104.51</v>
      </c>
      <c r="AC2503" s="153">
        <v>0</v>
      </c>
      <c r="AD2503" s="153">
        <v>52.255000000000003</v>
      </c>
      <c r="AE2503" s="154"/>
      <c r="AF2503" s="154"/>
      <c r="AG2503" s="150" t="s">
        <v>17</v>
      </c>
      <c r="AH2503" s="147">
        <v>8.4777777099555594E-5</v>
      </c>
      <c r="AI2503" s="147">
        <v>5.8729782100000005E-4</v>
      </c>
      <c r="AJ2503" s="147">
        <v>4.0920807400000002E-4</v>
      </c>
    </row>
    <row r="2504" spans="1:36" ht="13.5" thickBot="1" x14ac:dyDescent="0.25">
      <c r="A2504" s="149">
        <v>8700</v>
      </c>
      <c r="B2504" s="149">
        <v>14483</v>
      </c>
      <c r="C2504" s="150" t="s">
        <v>1546</v>
      </c>
      <c r="D2504" s="150">
        <v>510454333</v>
      </c>
      <c r="E2504" s="150" t="s">
        <v>429</v>
      </c>
      <c r="F2504" s="150" t="s">
        <v>1695</v>
      </c>
      <c r="G2504" s="150">
        <v>1192459</v>
      </c>
      <c r="H2504" s="150" t="s">
        <v>102</v>
      </c>
      <c r="I2504" s="150" t="s">
        <v>228</v>
      </c>
      <c r="J2504" s="150" t="s">
        <v>53</v>
      </c>
      <c r="K2504" s="150" t="s">
        <v>53</v>
      </c>
      <c r="L2504" s="150" t="s">
        <v>821</v>
      </c>
      <c r="M2504" s="150" t="s">
        <v>311</v>
      </c>
      <c r="N2504" s="150" t="s">
        <v>258</v>
      </c>
      <c r="O2504" s="150" t="s">
        <v>62</v>
      </c>
      <c r="P2504" s="150" t="s">
        <v>1339</v>
      </c>
      <c r="Q2504" s="150" t="s">
        <v>65</v>
      </c>
      <c r="R2504" s="150" t="s">
        <v>57</v>
      </c>
      <c r="S2504" s="150" t="s">
        <v>1206</v>
      </c>
      <c r="T2504" s="152">
        <v>3.0339999999999998</v>
      </c>
      <c r="U2504" s="151">
        <v>47756</v>
      </c>
      <c r="V2504" s="147">
        <v>5.6500000000000002E-2</v>
      </c>
      <c r="W2504" s="192">
        <v>5.67E-2</v>
      </c>
      <c r="X2504" s="150" t="s">
        <v>636</v>
      </c>
      <c r="Y2504" s="150"/>
      <c r="Z2504" s="153">
        <v>105000</v>
      </c>
      <c r="AA2504" s="153">
        <v>1</v>
      </c>
      <c r="AB2504" s="153">
        <v>100.19</v>
      </c>
      <c r="AC2504" s="153">
        <v>0</v>
      </c>
      <c r="AD2504" s="153">
        <v>105.1995</v>
      </c>
      <c r="AE2504" s="154"/>
      <c r="AF2504" s="154"/>
      <c r="AG2504" s="150" t="s">
        <v>17</v>
      </c>
      <c r="AH2504" s="147">
        <v>1.9512543199999999E-4</v>
      </c>
      <c r="AI2504" s="147">
        <v>1.1823449850000001E-3</v>
      </c>
      <c r="AJ2504" s="147">
        <v>8.2381561300000003E-4</v>
      </c>
    </row>
    <row r="2505" spans="1:36" ht="13.5" thickBot="1" x14ac:dyDescent="0.25">
      <c r="A2505" s="149">
        <v>8700</v>
      </c>
      <c r="B2505" s="149">
        <v>14483</v>
      </c>
      <c r="C2505" s="150" t="s">
        <v>1696</v>
      </c>
      <c r="D2505" s="150">
        <v>511809071</v>
      </c>
      <c r="E2505" s="150" t="s">
        <v>429</v>
      </c>
      <c r="F2505" s="150" t="s">
        <v>1697</v>
      </c>
      <c r="G2505" s="150">
        <v>1192608</v>
      </c>
      <c r="H2505" s="150" t="s">
        <v>102</v>
      </c>
      <c r="I2505" s="150" t="s">
        <v>229</v>
      </c>
      <c r="J2505" s="150" t="s">
        <v>53</v>
      </c>
      <c r="K2505" s="150" t="s">
        <v>53</v>
      </c>
      <c r="L2505" s="150" t="s">
        <v>821</v>
      </c>
      <c r="M2505" s="150" t="s">
        <v>311</v>
      </c>
      <c r="N2505" s="150" t="s">
        <v>75</v>
      </c>
      <c r="O2505" s="150" t="s">
        <v>62</v>
      </c>
      <c r="P2505" s="150" t="s">
        <v>1345</v>
      </c>
      <c r="Q2505" s="150" t="s">
        <v>65</v>
      </c>
      <c r="R2505" s="150" t="s">
        <v>57</v>
      </c>
      <c r="S2505" s="150" t="s">
        <v>1206</v>
      </c>
      <c r="T2505" s="152">
        <v>3.2949999999999999</v>
      </c>
      <c r="U2505" s="151">
        <v>47889</v>
      </c>
      <c r="V2505" s="147">
        <v>2.1999999999999999E-2</v>
      </c>
      <c r="W2505" s="192">
        <v>2.6200000000000001E-2</v>
      </c>
      <c r="X2505" s="150" t="s">
        <v>636</v>
      </c>
      <c r="Y2505" s="150"/>
      <c r="Z2505" s="153">
        <v>265517.24</v>
      </c>
      <c r="AA2505" s="153">
        <v>1</v>
      </c>
      <c r="AB2505" s="153">
        <v>102.62</v>
      </c>
      <c r="AC2505" s="153">
        <v>0</v>
      </c>
      <c r="AD2505" s="153">
        <v>272.47379000000001</v>
      </c>
      <c r="AE2505" s="154"/>
      <c r="AF2505" s="154"/>
      <c r="AG2505" s="150" t="s">
        <v>17</v>
      </c>
      <c r="AH2505" s="147">
        <v>7.2993475400000003E-4</v>
      </c>
      <c r="AI2505" s="147">
        <v>3.0623531410000002E-3</v>
      </c>
      <c r="AJ2505" s="147">
        <v>2.1337379199999999E-3</v>
      </c>
    </row>
    <row r="2506" spans="1:36" ht="13.5" thickBot="1" x14ac:dyDescent="0.25">
      <c r="A2506" s="149">
        <v>8700</v>
      </c>
      <c r="B2506" s="149">
        <v>14483</v>
      </c>
      <c r="C2506" s="150" t="s">
        <v>1696</v>
      </c>
      <c r="D2506" s="150">
        <v>511809071</v>
      </c>
      <c r="E2506" s="150" t="s">
        <v>429</v>
      </c>
      <c r="F2506" s="150" t="s">
        <v>1698</v>
      </c>
      <c r="G2506" s="150">
        <v>1192616</v>
      </c>
      <c r="H2506" s="150" t="s">
        <v>102</v>
      </c>
      <c r="I2506" s="150" t="s">
        <v>228</v>
      </c>
      <c r="J2506" s="150" t="s">
        <v>53</v>
      </c>
      <c r="K2506" s="150" t="s">
        <v>53</v>
      </c>
      <c r="L2506" s="150" t="s">
        <v>821</v>
      </c>
      <c r="M2506" s="150" t="s">
        <v>311</v>
      </c>
      <c r="N2506" s="150" t="s">
        <v>75</v>
      </c>
      <c r="O2506" s="150" t="s">
        <v>62</v>
      </c>
      <c r="P2506" s="150" t="s">
        <v>1345</v>
      </c>
      <c r="Q2506" s="150" t="s">
        <v>65</v>
      </c>
      <c r="R2506" s="150" t="s">
        <v>57</v>
      </c>
      <c r="S2506" s="150" t="s">
        <v>1206</v>
      </c>
      <c r="T2506" s="152">
        <v>3.1179999999999999</v>
      </c>
      <c r="U2506" s="151">
        <v>47889</v>
      </c>
      <c r="V2506" s="147">
        <v>4.6800000000000001E-2</v>
      </c>
      <c r="W2506" s="192">
        <v>5.1499999999999997E-2</v>
      </c>
      <c r="X2506" s="150" t="s">
        <v>636</v>
      </c>
      <c r="Y2506" s="150"/>
      <c r="Z2506" s="153">
        <v>1589783.78</v>
      </c>
      <c r="AA2506" s="153">
        <v>1</v>
      </c>
      <c r="AB2506" s="153">
        <v>99.51</v>
      </c>
      <c r="AC2506" s="153">
        <v>0</v>
      </c>
      <c r="AD2506" s="153">
        <v>1581.9938400000001</v>
      </c>
      <c r="AE2506" s="154"/>
      <c r="AF2506" s="154"/>
      <c r="AG2506" s="150" t="s">
        <v>17</v>
      </c>
      <c r="AH2506" s="147">
        <v>3.512163113E-3</v>
      </c>
      <c r="AI2506" s="147">
        <v>1.7780146141E-2</v>
      </c>
      <c r="AJ2506" s="147">
        <v>1.2388568625000001E-2</v>
      </c>
    </row>
    <row r="2507" spans="1:36" ht="13.5" thickBot="1" x14ac:dyDescent="0.25">
      <c r="A2507" s="149">
        <v>8700</v>
      </c>
      <c r="B2507" s="149">
        <v>14483</v>
      </c>
      <c r="C2507" s="150" t="s">
        <v>1699</v>
      </c>
      <c r="D2507" s="150">
        <v>520034372</v>
      </c>
      <c r="E2507" s="150" t="s">
        <v>429</v>
      </c>
      <c r="F2507" s="150" t="s">
        <v>1700</v>
      </c>
      <c r="G2507" s="150">
        <v>1192731</v>
      </c>
      <c r="H2507" s="150" t="s">
        <v>102</v>
      </c>
      <c r="I2507" s="150" t="s">
        <v>228</v>
      </c>
      <c r="J2507" s="150" t="s">
        <v>53</v>
      </c>
      <c r="K2507" s="150" t="s">
        <v>53</v>
      </c>
      <c r="L2507" s="150" t="s">
        <v>821</v>
      </c>
      <c r="M2507" s="150" t="s">
        <v>311</v>
      </c>
      <c r="N2507" s="150" t="s">
        <v>258</v>
      </c>
      <c r="O2507" s="150" t="s">
        <v>62</v>
      </c>
      <c r="P2507" s="150" t="s">
        <v>1369</v>
      </c>
      <c r="Q2507" s="150" t="s">
        <v>65</v>
      </c>
      <c r="R2507" s="150" t="s">
        <v>57</v>
      </c>
      <c r="S2507" s="150" t="s">
        <v>1206</v>
      </c>
      <c r="T2507" s="152">
        <v>3.5310000000000001</v>
      </c>
      <c r="U2507" s="151">
        <v>48203</v>
      </c>
      <c r="V2507" s="147">
        <v>4.5600000000000002E-2</v>
      </c>
      <c r="W2507" s="192">
        <v>5.0799999999999998E-2</v>
      </c>
      <c r="X2507" s="150" t="s">
        <v>636</v>
      </c>
      <c r="Y2507" s="150"/>
      <c r="Z2507" s="153">
        <v>1307850.82</v>
      </c>
      <c r="AA2507" s="153">
        <v>1</v>
      </c>
      <c r="AB2507" s="153">
        <v>98.66</v>
      </c>
      <c r="AC2507" s="153">
        <v>0</v>
      </c>
      <c r="AD2507" s="153">
        <v>1290.3256200000001</v>
      </c>
      <c r="AE2507" s="154"/>
      <c r="AF2507" s="154"/>
      <c r="AG2507" s="150" t="s">
        <v>17</v>
      </c>
      <c r="AH2507" s="147">
        <v>2.6154881629999998E-3</v>
      </c>
      <c r="AI2507" s="147">
        <v>1.4502065376E-2</v>
      </c>
      <c r="AJ2507" s="147">
        <v>1.0104519429E-2</v>
      </c>
    </row>
    <row r="2508" spans="1:36" ht="13.5" thickBot="1" x14ac:dyDescent="0.25">
      <c r="A2508" s="149">
        <v>8700</v>
      </c>
      <c r="B2508" s="149">
        <v>14483</v>
      </c>
      <c r="C2508" s="150" t="s">
        <v>1699</v>
      </c>
      <c r="D2508" s="150">
        <v>520034372</v>
      </c>
      <c r="E2508" s="150" t="s">
        <v>429</v>
      </c>
      <c r="F2508" s="150" t="s">
        <v>1701</v>
      </c>
      <c r="G2508" s="150">
        <v>1192749</v>
      </c>
      <c r="H2508" s="150" t="s">
        <v>102</v>
      </c>
      <c r="I2508" s="150" t="s">
        <v>229</v>
      </c>
      <c r="J2508" s="150" t="s">
        <v>53</v>
      </c>
      <c r="K2508" s="150" t="s">
        <v>53</v>
      </c>
      <c r="L2508" s="150" t="s">
        <v>821</v>
      </c>
      <c r="M2508" s="150" t="s">
        <v>311</v>
      </c>
      <c r="N2508" s="150" t="s">
        <v>258</v>
      </c>
      <c r="O2508" s="150" t="s">
        <v>62</v>
      </c>
      <c r="P2508" s="150" t="s">
        <v>1369</v>
      </c>
      <c r="Q2508" s="150" t="s">
        <v>65</v>
      </c>
      <c r="R2508" s="150" t="s">
        <v>57</v>
      </c>
      <c r="S2508" s="150" t="s">
        <v>1206</v>
      </c>
      <c r="T2508" s="152">
        <v>3.742</v>
      </c>
      <c r="U2508" s="151">
        <v>48203</v>
      </c>
      <c r="V2508" s="147">
        <v>2.1999999999999999E-2</v>
      </c>
      <c r="W2508" s="192">
        <v>2.5399999999999999E-2</v>
      </c>
      <c r="X2508" s="150" t="s">
        <v>636</v>
      </c>
      <c r="Y2508" s="150"/>
      <c r="Z2508" s="153">
        <v>64539.16</v>
      </c>
      <c r="AA2508" s="153">
        <v>1</v>
      </c>
      <c r="AB2508" s="153">
        <v>102.2</v>
      </c>
      <c r="AC2508" s="153">
        <v>0</v>
      </c>
      <c r="AD2508" s="153">
        <v>65.959019999999995</v>
      </c>
      <c r="AE2508" s="154"/>
      <c r="AF2508" s="154"/>
      <c r="AG2508" s="150" t="s">
        <v>17</v>
      </c>
      <c r="AH2508" s="147">
        <v>1.3112147499999999E-4</v>
      </c>
      <c r="AI2508" s="147">
        <v>7.4131831899999995E-4</v>
      </c>
      <c r="AJ2508" s="147">
        <v>5.1652403700000005E-4</v>
      </c>
    </row>
    <row r="2509" spans="1:36" ht="13.5" thickBot="1" x14ac:dyDescent="0.25">
      <c r="A2509" s="149">
        <v>8700</v>
      </c>
      <c r="B2509" s="149">
        <v>14483</v>
      </c>
      <c r="C2509" s="150" t="s">
        <v>1706</v>
      </c>
      <c r="D2509" s="150">
        <v>520032178</v>
      </c>
      <c r="E2509" s="150" t="s">
        <v>429</v>
      </c>
      <c r="F2509" s="150" t="s">
        <v>1707</v>
      </c>
      <c r="G2509" s="150">
        <v>1193176</v>
      </c>
      <c r="H2509" s="150" t="s">
        <v>102</v>
      </c>
      <c r="I2509" s="150" t="s">
        <v>228</v>
      </c>
      <c r="J2509" s="150" t="s">
        <v>53</v>
      </c>
      <c r="K2509" s="150" t="s">
        <v>53</v>
      </c>
      <c r="L2509" s="150" t="s">
        <v>821</v>
      </c>
      <c r="M2509" s="150" t="s">
        <v>311</v>
      </c>
      <c r="N2509" s="150" t="s">
        <v>140</v>
      </c>
      <c r="O2509" s="150" t="s">
        <v>62</v>
      </c>
      <c r="P2509" s="150" t="s">
        <v>298</v>
      </c>
      <c r="Q2509" s="150" t="s">
        <v>298</v>
      </c>
      <c r="R2509" s="150" t="s">
        <v>57</v>
      </c>
      <c r="S2509" s="150" t="s">
        <v>1206</v>
      </c>
      <c r="T2509" s="152">
        <v>3.1640000000000001</v>
      </c>
      <c r="U2509" s="151">
        <v>46752</v>
      </c>
      <c r="V2509" s="147">
        <v>6.3E-2</v>
      </c>
      <c r="W2509" s="192">
        <v>6.0999999999999999E-2</v>
      </c>
      <c r="X2509" s="150" t="s">
        <v>636</v>
      </c>
      <c r="Y2509" s="150"/>
      <c r="Z2509" s="153">
        <v>15908</v>
      </c>
      <c r="AA2509" s="153">
        <v>1</v>
      </c>
      <c r="AB2509" s="153">
        <v>102.5</v>
      </c>
      <c r="AC2509" s="153">
        <v>0</v>
      </c>
      <c r="AD2509" s="153">
        <v>16.305700000000002</v>
      </c>
      <c r="AE2509" s="154"/>
      <c r="AF2509" s="154"/>
      <c r="AG2509" s="150" t="s">
        <v>17</v>
      </c>
      <c r="AH2509" s="147">
        <v>8.8649127833123398E-5</v>
      </c>
      <c r="AI2509" s="147">
        <v>1.83260972E-4</v>
      </c>
      <c r="AJ2509" s="147">
        <v>1.2768967700000001E-4</v>
      </c>
    </row>
    <row r="2510" spans="1:36" ht="13.5" thickBot="1" x14ac:dyDescent="0.25">
      <c r="A2510" s="149">
        <v>8700</v>
      </c>
      <c r="B2510" s="149">
        <v>14483</v>
      </c>
      <c r="C2510" s="150" t="s">
        <v>1444</v>
      </c>
      <c r="D2510" s="150">
        <v>1513</v>
      </c>
      <c r="E2510" s="150" t="s">
        <v>2</v>
      </c>
      <c r="F2510" s="150" t="s">
        <v>1708</v>
      </c>
      <c r="G2510" s="150">
        <v>11931920</v>
      </c>
      <c r="H2510" s="150" t="s">
        <v>102</v>
      </c>
      <c r="I2510" s="150" t="s">
        <v>228</v>
      </c>
      <c r="J2510" s="150" t="s">
        <v>53</v>
      </c>
      <c r="K2510" s="150" t="s">
        <v>53</v>
      </c>
      <c r="L2510" s="150" t="s">
        <v>54</v>
      </c>
      <c r="M2510" s="150" t="s">
        <v>311</v>
      </c>
      <c r="N2510" s="150" t="s">
        <v>652</v>
      </c>
      <c r="O2510" s="150" t="s">
        <v>62</v>
      </c>
      <c r="P2510" s="150" t="s">
        <v>298</v>
      </c>
      <c r="Q2510" s="150" t="s">
        <v>298</v>
      </c>
      <c r="R2510" s="150" t="s">
        <v>57</v>
      </c>
      <c r="S2510" s="150" t="s">
        <v>1206</v>
      </c>
      <c r="T2510" s="152">
        <v>2.4129999999999998</v>
      </c>
      <c r="U2510" s="151">
        <v>46387</v>
      </c>
      <c r="V2510" s="147">
        <v>6.8000000000000005E-2</v>
      </c>
      <c r="W2510" s="192">
        <v>6.3799999999999996E-2</v>
      </c>
      <c r="X2510" s="150" t="s">
        <v>636</v>
      </c>
      <c r="Y2510" s="150"/>
      <c r="Z2510" s="153">
        <v>570000</v>
      </c>
      <c r="AA2510" s="153">
        <v>1</v>
      </c>
      <c r="AB2510" s="153">
        <v>101.5004</v>
      </c>
      <c r="AC2510" s="153">
        <v>0</v>
      </c>
      <c r="AD2510" s="153">
        <v>578.55228</v>
      </c>
      <c r="AE2510" s="154"/>
      <c r="AF2510" s="154"/>
      <c r="AG2510" s="150" t="s">
        <v>17</v>
      </c>
      <c r="AH2510" s="147">
        <v>1.5883852800000001E-3</v>
      </c>
      <c r="AI2510" s="147">
        <v>6.5023919989999996E-3</v>
      </c>
      <c r="AJ2510" s="147">
        <v>4.5306337119999998E-3</v>
      </c>
    </row>
    <row r="2511" spans="1:36" ht="13.5" thickBot="1" x14ac:dyDescent="0.25">
      <c r="A2511" s="149">
        <v>8700</v>
      </c>
      <c r="B2511" s="149">
        <v>14483</v>
      </c>
      <c r="C2511" s="150" t="s">
        <v>1360</v>
      </c>
      <c r="D2511" s="150">
        <v>520039868</v>
      </c>
      <c r="E2511" s="150" t="s">
        <v>429</v>
      </c>
      <c r="F2511" s="150" t="s">
        <v>1709</v>
      </c>
      <c r="G2511" s="150">
        <v>1193275</v>
      </c>
      <c r="H2511" s="150" t="s">
        <v>102</v>
      </c>
      <c r="I2511" s="150" t="s">
        <v>228</v>
      </c>
      <c r="J2511" s="150" t="s">
        <v>53</v>
      </c>
      <c r="K2511" s="150" t="s">
        <v>53</v>
      </c>
      <c r="L2511" s="150" t="s">
        <v>821</v>
      </c>
      <c r="M2511" s="150" t="s">
        <v>311</v>
      </c>
      <c r="N2511" s="150" t="s">
        <v>647</v>
      </c>
      <c r="O2511" s="150" t="s">
        <v>62</v>
      </c>
      <c r="P2511" s="150" t="s">
        <v>298</v>
      </c>
      <c r="Q2511" s="150" t="s">
        <v>298</v>
      </c>
      <c r="R2511" s="150" t="s">
        <v>57</v>
      </c>
      <c r="S2511" s="150" t="s">
        <v>1206</v>
      </c>
      <c r="T2511" s="152">
        <v>3.18</v>
      </c>
      <c r="U2511" s="151">
        <v>47209</v>
      </c>
      <c r="V2511" s="147">
        <v>6.0499999999999998E-2</v>
      </c>
      <c r="W2511" s="192">
        <v>5.9700000000000003E-2</v>
      </c>
      <c r="X2511" s="150" t="s">
        <v>636</v>
      </c>
      <c r="Y2511" s="150"/>
      <c r="Z2511" s="153">
        <v>5000</v>
      </c>
      <c r="AA2511" s="153">
        <v>1</v>
      </c>
      <c r="AB2511" s="153">
        <v>100.51</v>
      </c>
      <c r="AC2511" s="153">
        <v>0</v>
      </c>
      <c r="AD2511" s="153">
        <v>5.0255000000000001</v>
      </c>
      <c r="AE2511" s="154"/>
      <c r="AF2511" s="154"/>
      <c r="AG2511" s="150" t="s">
        <v>17</v>
      </c>
      <c r="AH2511" s="147">
        <v>2.2727272727272699E-5</v>
      </c>
      <c r="AI2511" s="147">
        <v>5.6481967359458898E-5</v>
      </c>
      <c r="AJ2511" s="147">
        <v>3.9354610653535099E-5</v>
      </c>
    </row>
    <row r="2512" spans="1:36" ht="13.5" thickBot="1" x14ac:dyDescent="0.25">
      <c r="A2512" s="149">
        <v>8700</v>
      </c>
      <c r="B2512" s="149">
        <v>14483</v>
      </c>
      <c r="C2512" s="150" t="s">
        <v>1710</v>
      </c>
      <c r="D2512" s="150">
        <v>520034257</v>
      </c>
      <c r="E2512" s="150" t="s">
        <v>429</v>
      </c>
      <c r="F2512" s="150" t="s">
        <v>1711</v>
      </c>
      <c r="G2512" s="150">
        <v>1193341</v>
      </c>
      <c r="H2512" s="150" t="s">
        <v>102</v>
      </c>
      <c r="I2512" s="150" t="s">
        <v>229</v>
      </c>
      <c r="J2512" s="150" t="s">
        <v>53</v>
      </c>
      <c r="K2512" s="150" t="s">
        <v>53</v>
      </c>
      <c r="L2512" s="150" t="s">
        <v>821</v>
      </c>
      <c r="M2512" s="150" t="s">
        <v>311</v>
      </c>
      <c r="N2512" s="150" t="s">
        <v>708</v>
      </c>
      <c r="O2512" s="150" t="s">
        <v>62</v>
      </c>
      <c r="P2512" s="150" t="s">
        <v>1366</v>
      </c>
      <c r="Q2512" s="150" t="s">
        <v>1351</v>
      </c>
      <c r="R2512" s="150" t="s">
        <v>57</v>
      </c>
      <c r="S2512" s="150" t="s">
        <v>1206</v>
      </c>
      <c r="T2512" s="152">
        <v>3.4609999999999999</v>
      </c>
      <c r="U2512" s="151">
        <v>46944</v>
      </c>
      <c r="V2512" s="147">
        <v>3.73E-2</v>
      </c>
      <c r="W2512" s="192">
        <v>3.4200000000000001E-2</v>
      </c>
      <c r="X2512" s="150" t="s">
        <v>636</v>
      </c>
      <c r="Y2512" s="150"/>
      <c r="Z2512" s="153">
        <v>207800</v>
      </c>
      <c r="AA2512" s="153">
        <v>1</v>
      </c>
      <c r="AB2512" s="153">
        <v>105.42</v>
      </c>
      <c r="AC2512" s="153">
        <v>0</v>
      </c>
      <c r="AD2512" s="153">
        <v>219.06276</v>
      </c>
      <c r="AE2512" s="154"/>
      <c r="AF2512" s="154"/>
      <c r="AG2512" s="150" t="s">
        <v>17</v>
      </c>
      <c r="AH2512" s="147">
        <v>5.9015145700000004E-4</v>
      </c>
      <c r="AI2512" s="147">
        <v>2.4620626119999998E-3</v>
      </c>
      <c r="AJ2512" s="147">
        <v>1.715476993E-3</v>
      </c>
    </row>
    <row r="2513" spans="1:36" ht="13.5" thickBot="1" x14ac:dyDescent="0.25">
      <c r="A2513" s="149">
        <v>8700</v>
      </c>
      <c r="B2513" s="149">
        <v>14483</v>
      </c>
      <c r="C2513" s="150" t="s">
        <v>1715</v>
      </c>
      <c r="D2513" s="150">
        <v>516286432</v>
      </c>
      <c r="E2513" s="150" t="s">
        <v>429</v>
      </c>
      <c r="F2513" s="150" t="s">
        <v>1716</v>
      </c>
      <c r="G2513" s="150">
        <v>11935150</v>
      </c>
      <c r="H2513" s="150" t="s">
        <v>102</v>
      </c>
      <c r="I2513" s="150" t="s">
        <v>228</v>
      </c>
      <c r="J2513" s="150" t="s">
        <v>53</v>
      </c>
      <c r="K2513" s="150" t="s">
        <v>53</v>
      </c>
      <c r="L2513" s="150" t="s">
        <v>54</v>
      </c>
      <c r="M2513" s="150" t="s">
        <v>311</v>
      </c>
      <c r="N2513" s="150" t="s">
        <v>651</v>
      </c>
      <c r="O2513" s="150" t="s">
        <v>62</v>
      </c>
      <c r="P2513" s="150" t="s">
        <v>298</v>
      </c>
      <c r="Q2513" s="150" t="s">
        <v>298</v>
      </c>
      <c r="R2513" s="150" t="s">
        <v>57</v>
      </c>
      <c r="S2513" s="150" t="s">
        <v>1206</v>
      </c>
      <c r="T2513" s="152">
        <v>1.3839999999999999</v>
      </c>
      <c r="U2513" s="151">
        <v>46006</v>
      </c>
      <c r="V2513" s="147">
        <v>6.5000000000000002E-2</v>
      </c>
      <c r="W2513" s="192">
        <v>6.9199999999999998E-2</v>
      </c>
      <c r="X2513" s="150" t="s">
        <v>636</v>
      </c>
      <c r="Y2513" s="150"/>
      <c r="Z2513" s="153">
        <v>131000</v>
      </c>
      <c r="AA2513" s="153">
        <v>1</v>
      </c>
      <c r="AB2513" s="153">
        <v>99.290499999999994</v>
      </c>
      <c r="AC2513" s="153">
        <v>0</v>
      </c>
      <c r="AD2513" s="153">
        <v>130.07055</v>
      </c>
      <c r="AE2513" s="154"/>
      <c r="AF2513" s="154"/>
      <c r="AG2513" s="150" t="s">
        <v>17</v>
      </c>
      <c r="AH2513" s="147">
        <v>1.192040239E-3</v>
      </c>
      <c r="AI2513" s="147">
        <v>1.4618725610000001E-3</v>
      </c>
      <c r="AJ2513" s="147">
        <v>1.0185804099999999E-3</v>
      </c>
    </row>
    <row r="2514" spans="1:36" ht="13.5" thickBot="1" x14ac:dyDescent="0.25">
      <c r="A2514" s="149">
        <v>8700</v>
      </c>
      <c r="B2514" s="149">
        <v>14483</v>
      </c>
      <c r="C2514" s="150" t="s">
        <v>1637</v>
      </c>
      <c r="D2514" s="150">
        <v>516269248</v>
      </c>
      <c r="E2514" s="150" t="s">
        <v>429</v>
      </c>
      <c r="F2514" s="150" t="s">
        <v>1717</v>
      </c>
      <c r="G2514" s="150">
        <v>1193598</v>
      </c>
      <c r="H2514" s="150" t="s">
        <v>102</v>
      </c>
      <c r="I2514" s="150" t="s">
        <v>229</v>
      </c>
      <c r="J2514" s="150" t="s">
        <v>53</v>
      </c>
      <c r="K2514" s="150" t="s">
        <v>53</v>
      </c>
      <c r="L2514" s="150" t="s">
        <v>821</v>
      </c>
      <c r="M2514" s="150" t="s">
        <v>311</v>
      </c>
      <c r="N2514" s="150" t="s">
        <v>156</v>
      </c>
      <c r="O2514" s="150" t="s">
        <v>62</v>
      </c>
      <c r="P2514" s="150" t="s">
        <v>1522</v>
      </c>
      <c r="Q2514" s="150" t="s">
        <v>1351</v>
      </c>
      <c r="R2514" s="150" t="s">
        <v>57</v>
      </c>
      <c r="S2514" s="150" t="s">
        <v>1206</v>
      </c>
      <c r="T2514" s="152">
        <v>6.2789999999999999</v>
      </c>
      <c r="U2514" s="151">
        <v>49218</v>
      </c>
      <c r="V2514" s="147">
        <v>3.3000000000000002E-2</v>
      </c>
      <c r="W2514" s="192">
        <v>3.5799999999999998E-2</v>
      </c>
      <c r="X2514" s="150" t="s">
        <v>636</v>
      </c>
      <c r="Y2514" s="150"/>
      <c r="Z2514" s="153">
        <v>178899.13</v>
      </c>
      <c r="AA2514" s="153">
        <v>1</v>
      </c>
      <c r="AB2514" s="153">
        <v>101.75</v>
      </c>
      <c r="AC2514" s="153">
        <v>0</v>
      </c>
      <c r="AD2514" s="153">
        <v>182.02986000000001</v>
      </c>
      <c r="AE2514" s="154"/>
      <c r="AF2514" s="154"/>
      <c r="AG2514" s="150" t="s">
        <v>17</v>
      </c>
      <c r="AH2514" s="147">
        <v>1.42884826E-4</v>
      </c>
      <c r="AI2514" s="147">
        <v>2.045847101E-3</v>
      </c>
      <c r="AJ2514" s="147">
        <v>1.425472941E-3</v>
      </c>
    </row>
    <row r="2515" spans="1:36" ht="13.5" thickBot="1" x14ac:dyDescent="0.25">
      <c r="A2515" s="149">
        <v>8700</v>
      </c>
      <c r="B2515" s="149">
        <v>14483</v>
      </c>
      <c r="C2515" s="150" t="s">
        <v>1512</v>
      </c>
      <c r="D2515" s="150">
        <v>515327120</v>
      </c>
      <c r="E2515" s="150" t="s">
        <v>429</v>
      </c>
      <c r="F2515" s="150" t="s">
        <v>1720</v>
      </c>
      <c r="G2515" s="150">
        <v>1193929</v>
      </c>
      <c r="H2515" s="150" t="s">
        <v>102</v>
      </c>
      <c r="I2515" s="150" t="s">
        <v>229</v>
      </c>
      <c r="J2515" s="150" t="s">
        <v>53</v>
      </c>
      <c r="K2515" s="150" t="s">
        <v>53</v>
      </c>
      <c r="L2515" s="150" t="s">
        <v>821</v>
      </c>
      <c r="M2515" s="150" t="s">
        <v>311</v>
      </c>
      <c r="N2515" s="150" t="s">
        <v>651</v>
      </c>
      <c r="O2515" s="150" t="s">
        <v>62</v>
      </c>
      <c r="P2515" s="150" t="s">
        <v>1350</v>
      </c>
      <c r="Q2515" s="150" t="s">
        <v>1351</v>
      </c>
      <c r="R2515" s="150" t="s">
        <v>57</v>
      </c>
      <c r="S2515" s="150" t="s">
        <v>1206</v>
      </c>
      <c r="T2515" s="152">
        <v>6.1689999999999996</v>
      </c>
      <c r="U2515" s="151">
        <v>48213</v>
      </c>
      <c r="V2515" s="147">
        <v>3.1800000000000002E-2</v>
      </c>
      <c r="W2515" s="192">
        <v>3.1800000000000002E-2</v>
      </c>
      <c r="X2515" s="150" t="s">
        <v>636</v>
      </c>
      <c r="Y2515" s="150"/>
      <c r="Z2515" s="153">
        <v>228000</v>
      </c>
      <c r="AA2515" s="153">
        <v>1</v>
      </c>
      <c r="AB2515" s="153">
        <v>103.83</v>
      </c>
      <c r="AC2515" s="153">
        <v>0</v>
      </c>
      <c r="AD2515" s="153">
        <v>236.73240000000001</v>
      </c>
      <c r="AE2515" s="154"/>
      <c r="AF2515" s="154"/>
      <c r="AG2515" s="150" t="s">
        <v>17</v>
      </c>
      <c r="AH2515" s="147">
        <v>5.3313504400000005E-4</v>
      </c>
      <c r="AI2515" s="147">
        <v>2.6606530070000002E-3</v>
      </c>
      <c r="AJ2515" s="147">
        <v>1.853847663E-3</v>
      </c>
    </row>
    <row r="2516" spans="1:36" ht="13.5" thickBot="1" x14ac:dyDescent="0.25">
      <c r="A2516" s="149">
        <v>8700</v>
      </c>
      <c r="B2516" s="149">
        <v>14483</v>
      </c>
      <c r="C2516" s="150" t="s">
        <v>1722</v>
      </c>
      <c r="D2516" s="150">
        <v>2409</v>
      </c>
      <c r="E2516" s="150" t="s">
        <v>2</v>
      </c>
      <c r="F2516" s="150" t="s">
        <v>1723</v>
      </c>
      <c r="G2516" s="150">
        <v>1194018</v>
      </c>
      <c r="H2516" s="150" t="s">
        <v>102</v>
      </c>
      <c r="I2516" s="150" t="s">
        <v>230</v>
      </c>
      <c r="J2516" s="150" t="s">
        <v>53</v>
      </c>
      <c r="K2516" s="150" t="s">
        <v>53</v>
      </c>
      <c r="L2516" s="150" t="s">
        <v>821</v>
      </c>
      <c r="M2516" s="150" t="s">
        <v>311</v>
      </c>
      <c r="N2516" s="150" t="s">
        <v>649</v>
      </c>
      <c r="O2516" s="150" t="s">
        <v>62</v>
      </c>
      <c r="P2516" s="150" t="s">
        <v>1350</v>
      </c>
      <c r="Q2516" s="150" t="s">
        <v>1351</v>
      </c>
      <c r="R2516" s="150" t="s">
        <v>57</v>
      </c>
      <c r="S2516" s="150" t="s">
        <v>1206</v>
      </c>
      <c r="T2516" s="152">
        <v>2.1819999999999999</v>
      </c>
      <c r="U2516" s="151">
        <v>46265</v>
      </c>
      <c r="V2516" s="147">
        <v>9.1499999999999998E-2</v>
      </c>
      <c r="W2516" s="192">
        <v>7.6300000000000007E-2</v>
      </c>
      <c r="X2516" s="150" t="s">
        <v>636</v>
      </c>
      <c r="Y2516" s="150"/>
      <c r="Z2516" s="153">
        <v>104455</v>
      </c>
      <c r="AA2516" s="153">
        <v>1</v>
      </c>
      <c r="AB2516" s="153">
        <v>105</v>
      </c>
      <c r="AC2516" s="153">
        <v>0</v>
      </c>
      <c r="AD2516" s="153">
        <v>109.67775</v>
      </c>
      <c r="AE2516" s="154"/>
      <c r="AF2516" s="154"/>
      <c r="AG2516" s="150" t="s">
        <v>17</v>
      </c>
      <c r="AH2516" s="147">
        <v>2.4810787399999999E-4</v>
      </c>
      <c r="AI2516" s="147">
        <v>1.2326763690000001E-3</v>
      </c>
      <c r="AJ2516" s="147">
        <v>8.5888471700000003E-4</v>
      </c>
    </row>
    <row r="2517" spans="1:36" ht="13.5" thickBot="1" x14ac:dyDescent="0.25">
      <c r="A2517" s="149">
        <v>8700</v>
      </c>
      <c r="B2517" s="149">
        <v>14483</v>
      </c>
      <c r="C2517" s="150" t="s">
        <v>1387</v>
      </c>
      <c r="D2517" s="150">
        <v>520037789</v>
      </c>
      <c r="E2517" s="150" t="s">
        <v>429</v>
      </c>
      <c r="F2517" s="150" t="s">
        <v>1724</v>
      </c>
      <c r="G2517" s="150">
        <v>1194638</v>
      </c>
      <c r="H2517" s="150" t="s">
        <v>102</v>
      </c>
      <c r="I2517" s="150" t="s">
        <v>229</v>
      </c>
      <c r="J2517" s="150" t="s">
        <v>53</v>
      </c>
      <c r="K2517" s="150" t="s">
        <v>53</v>
      </c>
      <c r="L2517" s="150" t="s">
        <v>821</v>
      </c>
      <c r="M2517" s="150" t="s">
        <v>311</v>
      </c>
      <c r="N2517" s="150" t="s">
        <v>651</v>
      </c>
      <c r="O2517" s="150" t="s">
        <v>62</v>
      </c>
      <c r="P2517" s="150" t="s">
        <v>1369</v>
      </c>
      <c r="Q2517" s="150" t="s">
        <v>65</v>
      </c>
      <c r="R2517" s="150" t="s">
        <v>57</v>
      </c>
      <c r="S2517" s="150" t="s">
        <v>1206</v>
      </c>
      <c r="T2517" s="152">
        <v>6.4370000000000003</v>
      </c>
      <c r="U2517" s="151">
        <v>50041</v>
      </c>
      <c r="V2517" s="147">
        <v>3.61E-2</v>
      </c>
      <c r="W2517" s="192">
        <v>3.0599999999999999E-2</v>
      </c>
      <c r="X2517" s="150" t="s">
        <v>636</v>
      </c>
      <c r="Y2517" s="150"/>
      <c r="Z2517" s="153">
        <v>800000</v>
      </c>
      <c r="AA2517" s="153">
        <v>1</v>
      </c>
      <c r="AB2517" s="153">
        <v>107.22</v>
      </c>
      <c r="AC2517" s="153">
        <v>0</v>
      </c>
      <c r="AD2517" s="153">
        <v>857.76</v>
      </c>
      <c r="AE2517" s="154"/>
      <c r="AF2517" s="154"/>
      <c r="AG2517" s="150" t="s">
        <v>17</v>
      </c>
      <c r="AH2517" s="147">
        <v>7.4119185800000003E-4</v>
      </c>
      <c r="AI2517" s="147">
        <v>9.6404282800000001E-3</v>
      </c>
      <c r="AJ2517" s="147">
        <v>6.717104931E-3</v>
      </c>
    </row>
    <row r="2518" spans="1:36" ht="13.5" thickBot="1" x14ac:dyDescent="0.25">
      <c r="A2518" s="149">
        <v>8700</v>
      </c>
      <c r="B2518" s="149">
        <v>14483</v>
      </c>
      <c r="C2518" s="150" t="s">
        <v>1385</v>
      </c>
      <c r="D2518" s="150">
        <v>520036658</v>
      </c>
      <c r="E2518" s="150" t="s">
        <v>429</v>
      </c>
      <c r="F2518" s="150" t="s">
        <v>1725</v>
      </c>
      <c r="G2518" s="150">
        <v>1195346</v>
      </c>
      <c r="H2518" s="150" t="s">
        <v>102</v>
      </c>
      <c r="I2518" s="150" t="s">
        <v>228</v>
      </c>
      <c r="J2518" s="150" t="s">
        <v>53</v>
      </c>
      <c r="K2518" s="150" t="s">
        <v>53</v>
      </c>
      <c r="L2518" s="150" t="s">
        <v>821</v>
      </c>
      <c r="M2518" s="150" t="s">
        <v>311</v>
      </c>
      <c r="N2518" s="150" t="s">
        <v>156</v>
      </c>
      <c r="O2518" s="150" t="s">
        <v>62</v>
      </c>
      <c r="P2518" s="150" t="s">
        <v>1339</v>
      </c>
      <c r="Q2518" s="150" t="s">
        <v>65</v>
      </c>
      <c r="R2518" s="150" t="s">
        <v>57</v>
      </c>
      <c r="S2518" s="150" t="s">
        <v>1206</v>
      </c>
      <c r="T2518" s="152">
        <v>5.0039999999999996</v>
      </c>
      <c r="U2518" s="151">
        <v>48483</v>
      </c>
      <c r="V2518" s="147">
        <v>5.7500000000000002E-2</v>
      </c>
      <c r="W2518" s="192">
        <v>5.7099999999999998E-2</v>
      </c>
      <c r="X2518" s="150" t="s">
        <v>636</v>
      </c>
      <c r="Y2518" s="150"/>
      <c r="Z2518" s="153">
        <v>210000</v>
      </c>
      <c r="AA2518" s="153">
        <v>1</v>
      </c>
      <c r="AB2518" s="153">
        <v>100.67</v>
      </c>
      <c r="AC2518" s="153">
        <v>0</v>
      </c>
      <c r="AD2518" s="153">
        <v>211.40700000000001</v>
      </c>
      <c r="AE2518" s="154"/>
      <c r="AF2518" s="154"/>
      <c r="AG2518" s="150" t="s">
        <v>17</v>
      </c>
      <c r="AH2518" s="147">
        <v>4.0000000000000002E-4</v>
      </c>
      <c r="AI2518" s="147">
        <v>2.3760189580000002E-3</v>
      </c>
      <c r="AJ2518" s="147">
        <v>1.6555248580000001E-3</v>
      </c>
    </row>
    <row r="2519" spans="1:36" ht="13.5" thickBot="1" x14ac:dyDescent="0.25">
      <c r="A2519" s="149">
        <v>8700</v>
      </c>
      <c r="B2519" s="149">
        <v>14483</v>
      </c>
      <c r="C2519" s="150" t="s">
        <v>1729</v>
      </c>
      <c r="D2519" s="150">
        <v>516378643</v>
      </c>
      <c r="E2519" s="150" t="s">
        <v>429</v>
      </c>
      <c r="F2519" s="150" t="s">
        <v>1730</v>
      </c>
      <c r="G2519" s="150">
        <v>1196179</v>
      </c>
      <c r="H2519" s="150" t="s">
        <v>102</v>
      </c>
      <c r="I2519" s="150" t="s">
        <v>229</v>
      </c>
      <c r="J2519" s="150" t="s">
        <v>53</v>
      </c>
      <c r="K2519" s="150" t="s">
        <v>53</v>
      </c>
      <c r="L2519" s="150" t="s">
        <v>821</v>
      </c>
      <c r="M2519" s="150" t="s">
        <v>311</v>
      </c>
      <c r="N2519" s="150" t="s">
        <v>651</v>
      </c>
      <c r="O2519" s="150" t="s">
        <v>62</v>
      </c>
      <c r="P2519" s="150" t="s">
        <v>1334</v>
      </c>
      <c r="Q2519" s="150" t="s">
        <v>65</v>
      </c>
      <c r="R2519" s="150" t="s">
        <v>57</v>
      </c>
      <c r="S2519" s="150" t="s">
        <v>1206</v>
      </c>
      <c r="T2519" s="152">
        <v>4.7140000000000004</v>
      </c>
      <c r="U2519" s="151">
        <v>47756</v>
      </c>
      <c r="V2519" s="147">
        <v>4.3999999999999997E-2</v>
      </c>
      <c r="W2519" s="192">
        <v>3.4200000000000001E-2</v>
      </c>
      <c r="X2519" s="150" t="s">
        <v>636</v>
      </c>
      <c r="Y2519" s="150"/>
      <c r="Z2519" s="153">
        <v>1000</v>
      </c>
      <c r="AA2519" s="153">
        <v>1</v>
      </c>
      <c r="AB2519" s="153">
        <v>106.2</v>
      </c>
      <c r="AC2519" s="153">
        <v>0</v>
      </c>
      <c r="AD2519" s="153">
        <v>1.0620000000000001</v>
      </c>
      <c r="AE2519" s="154"/>
      <c r="AF2519" s="154"/>
      <c r="AG2519" s="150" t="s">
        <v>17</v>
      </c>
      <c r="AH2519" s="147">
        <v>2.3911146180792202E-6</v>
      </c>
      <c r="AI2519" s="147">
        <v>1.1935896793502201E-5</v>
      </c>
      <c r="AJ2519" s="147">
        <v>8.3165051266648693E-6</v>
      </c>
    </row>
    <row r="2520" spans="1:36" ht="13.5" thickBot="1" x14ac:dyDescent="0.25">
      <c r="A2520" s="149">
        <v>8700</v>
      </c>
      <c r="B2520" s="149">
        <v>14483</v>
      </c>
      <c r="C2520" s="150" t="s">
        <v>1731</v>
      </c>
      <c r="D2520" s="150">
        <v>520000472</v>
      </c>
      <c r="E2520" s="150" t="s">
        <v>429</v>
      </c>
      <c r="F2520" s="150" t="s">
        <v>1733</v>
      </c>
      <c r="G2520" s="150">
        <v>1196799</v>
      </c>
      <c r="H2520" s="150" t="s">
        <v>102</v>
      </c>
      <c r="I2520" s="150" t="s">
        <v>229</v>
      </c>
      <c r="J2520" s="150" t="s">
        <v>53</v>
      </c>
      <c r="K2520" s="150" t="s">
        <v>53</v>
      </c>
      <c r="L2520" s="150" t="s">
        <v>821</v>
      </c>
      <c r="M2520" s="150" t="s">
        <v>311</v>
      </c>
      <c r="N2520" s="150" t="s">
        <v>156</v>
      </c>
      <c r="O2520" s="150" t="s">
        <v>62</v>
      </c>
      <c r="P2520" s="150" t="s">
        <v>1458</v>
      </c>
      <c r="Q2520" s="150" t="s">
        <v>1351</v>
      </c>
      <c r="R2520" s="150" t="s">
        <v>57</v>
      </c>
      <c r="S2520" s="150" t="s">
        <v>1206</v>
      </c>
      <c r="T2520" s="152">
        <v>10.807</v>
      </c>
      <c r="U2520" s="151">
        <v>50203</v>
      </c>
      <c r="V2520" s="147">
        <v>3.2000000000000001E-2</v>
      </c>
      <c r="W2520" s="192">
        <v>2.98E-2</v>
      </c>
      <c r="X2520" s="150" t="s">
        <v>636</v>
      </c>
      <c r="Y2520" s="150"/>
      <c r="Z2520" s="153">
        <v>371000</v>
      </c>
      <c r="AA2520" s="153">
        <v>1</v>
      </c>
      <c r="AB2520" s="153">
        <v>105.01</v>
      </c>
      <c r="AC2520" s="153">
        <v>0</v>
      </c>
      <c r="AD2520" s="153">
        <v>389.58710000000002</v>
      </c>
      <c r="AE2520" s="154"/>
      <c r="AF2520" s="154"/>
      <c r="AG2520" s="150" t="s">
        <v>17</v>
      </c>
      <c r="AH2520" s="147">
        <v>1.1886552899999999E-4</v>
      </c>
      <c r="AI2520" s="147">
        <v>4.3785983210000001E-3</v>
      </c>
      <c r="AJ2520" s="147">
        <v>3.0508503900000001E-3</v>
      </c>
    </row>
    <row r="2521" spans="1:36" ht="13.5" thickBot="1" x14ac:dyDescent="0.25">
      <c r="A2521" s="149">
        <v>8700</v>
      </c>
      <c r="B2521" s="149">
        <v>14483</v>
      </c>
      <c r="C2521" s="150" t="s">
        <v>1378</v>
      </c>
      <c r="D2521" s="150">
        <v>520032046</v>
      </c>
      <c r="E2521" s="150" t="s">
        <v>429</v>
      </c>
      <c r="F2521" s="150" t="s">
        <v>1734</v>
      </c>
      <c r="G2521" s="150">
        <v>1196807</v>
      </c>
      <c r="H2521" s="150" t="s">
        <v>102</v>
      </c>
      <c r="I2521" s="150" t="s">
        <v>229</v>
      </c>
      <c r="J2521" s="150" t="s">
        <v>53</v>
      </c>
      <c r="K2521" s="150" t="s">
        <v>53</v>
      </c>
      <c r="L2521" s="150" t="s">
        <v>821</v>
      </c>
      <c r="M2521" s="150" t="s">
        <v>311</v>
      </c>
      <c r="N2521" s="150" t="s">
        <v>256</v>
      </c>
      <c r="O2521" s="150" t="s">
        <v>62</v>
      </c>
      <c r="P2521" s="150" t="s">
        <v>1205</v>
      </c>
      <c r="Q2521" s="150" t="s">
        <v>65</v>
      </c>
      <c r="R2521" s="150" t="s">
        <v>57</v>
      </c>
      <c r="S2521" s="150" t="s">
        <v>1206</v>
      </c>
      <c r="T2521" s="152">
        <v>4.3840000000000003</v>
      </c>
      <c r="U2521" s="151">
        <v>48742</v>
      </c>
      <c r="V2521" s="147">
        <v>2.06E-2</v>
      </c>
      <c r="W2521" s="192">
        <v>1.9699999999999999E-2</v>
      </c>
      <c r="X2521" s="150" t="s">
        <v>636</v>
      </c>
      <c r="Y2521" s="150"/>
      <c r="Z2521" s="153">
        <v>9000</v>
      </c>
      <c r="AA2521" s="153">
        <v>1</v>
      </c>
      <c r="AB2521" s="153">
        <v>103.41</v>
      </c>
      <c r="AC2521" s="153">
        <v>0</v>
      </c>
      <c r="AD2521" s="153">
        <v>9.3069000000000006</v>
      </c>
      <c r="AE2521" s="154"/>
      <c r="AF2521" s="154"/>
      <c r="AG2521" s="150" t="s">
        <v>17</v>
      </c>
      <c r="AH2521" s="147">
        <v>4.4997817605846099E-6</v>
      </c>
      <c r="AI2521" s="147">
        <v>1.04600939E-4</v>
      </c>
      <c r="AJ2521" s="147">
        <v>7.2882186029526606E-5</v>
      </c>
    </row>
    <row r="2522" spans="1:36" ht="13.5" thickBot="1" x14ac:dyDescent="0.25">
      <c r="A2522" s="149">
        <v>8700</v>
      </c>
      <c r="B2522" s="149">
        <v>14483</v>
      </c>
      <c r="C2522" s="150" t="s">
        <v>1735</v>
      </c>
      <c r="D2522" s="150">
        <v>520042763</v>
      </c>
      <c r="E2522" s="150" t="s">
        <v>429</v>
      </c>
      <c r="F2522" s="150" t="s">
        <v>1736</v>
      </c>
      <c r="G2522" s="150">
        <v>1197128</v>
      </c>
      <c r="H2522" s="150" t="s">
        <v>102</v>
      </c>
      <c r="I2522" s="150" t="s">
        <v>623</v>
      </c>
      <c r="J2522" s="150" t="s">
        <v>53</v>
      </c>
      <c r="K2522" s="150" t="s">
        <v>53</v>
      </c>
      <c r="L2522" s="150" t="s">
        <v>821</v>
      </c>
      <c r="M2522" s="150" t="s">
        <v>311</v>
      </c>
      <c r="N2522" s="150" t="s">
        <v>259</v>
      </c>
      <c r="O2522" s="150" t="s">
        <v>62</v>
      </c>
      <c r="P2522" s="150" t="s">
        <v>298</v>
      </c>
      <c r="Q2522" s="150" t="s">
        <v>298</v>
      </c>
      <c r="R2522" s="150" t="s">
        <v>57</v>
      </c>
      <c r="S2522" s="150" t="s">
        <v>1206</v>
      </c>
      <c r="T2522" s="152">
        <v>3.8439999999999999</v>
      </c>
      <c r="U2522" s="151">
        <v>46934</v>
      </c>
      <c r="V2522" s="147">
        <v>4.8500000000000001E-2</v>
      </c>
      <c r="W2522" s="192">
        <v>4.8099999999999997E-2</v>
      </c>
      <c r="X2522" s="150" t="s">
        <v>636</v>
      </c>
      <c r="Y2522" s="150"/>
      <c r="Z2522" s="153">
        <v>110000</v>
      </c>
      <c r="AA2522" s="153">
        <v>1</v>
      </c>
      <c r="AB2522" s="153">
        <v>101.6</v>
      </c>
      <c r="AC2522" s="153">
        <v>0</v>
      </c>
      <c r="AD2522" s="153">
        <v>111.76</v>
      </c>
      <c r="AE2522" s="154"/>
      <c r="AF2522" s="154"/>
      <c r="AG2522" s="150" t="s">
        <v>17</v>
      </c>
      <c r="AH2522" s="147">
        <v>3.6666666600000002E-4</v>
      </c>
      <c r="AI2522" s="147">
        <v>1.2560789310000001E-3</v>
      </c>
      <c r="AJ2522" s="147">
        <v>8.7519078399999999E-4</v>
      </c>
    </row>
    <row r="2523" spans="1:36" ht="13.5" thickBot="1" x14ac:dyDescent="0.25">
      <c r="A2523" s="149">
        <v>8700</v>
      </c>
      <c r="B2523" s="149">
        <v>14483</v>
      </c>
      <c r="C2523" s="150" t="s">
        <v>1560</v>
      </c>
      <c r="D2523" s="150">
        <v>520042847</v>
      </c>
      <c r="E2523" s="150" t="s">
        <v>429</v>
      </c>
      <c r="F2523" s="150" t="s">
        <v>2244</v>
      </c>
      <c r="G2523" s="150">
        <v>1197276</v>
      </c>
      <c r="H2523" s="150" t="s">
        <v>102</v>
      </c>
      <c r="I2523" s="150" t="s">
        <v>228</v>
      </c>
      <c r="J2523" s="150" t="s">
        <v>53</v>
      </c>
      <c r="K2523" s="150" t="s">
        <v>53</v>
      </c>
      <c r="L2523" s="150" t="s">
        <v>821</v>
      </c>
      <c r="M2523" s="150" t="s">
        <v>311</v>
      </c>
      <c r="N2523" s="150" t="s">
        <v>708</v>
      </c>
      <c r="O2523" s="150" t="s">
        <v>62</v>
      </c>
      <c r="P2523" s="150" t="s">
        <v>1339</v>
      </c>
      <c r="Q2523" s="150" t="s">
        <v>65</v>
      </c>
      <c r="R2523" s="150" t="s">
        <v>57</v>
      </c>
      <c r="S2523" s="150" t="s">
        <v>1206</v>
      </c>
      <c r="T2523" s="152">
        <v>4.1820000000000004</v>
      </c>
      <c r="U2523" s="151">
        <v>47664</v>
      </c>
      <c r="V2523" s="147">
        <v>5.5E-2</v>
      </c>
      <c r="W2523" s="192">
        <v>5.67E-2</v>
      </c>
      <c r="X2523" s="150" t="s">
        <v>636</v>
      </c>
      <c r="Y2523" s="150"/>
      <c r="Z2523" s="153">
        <v>516</v>
      </c>
      <c r="AA2523" s="153">
        <v>1</v>
      </c>
      <c r="AB2523" s="153">
        <v>101</v>
      </c>
      <c r="AC2523" s="153">
        <v>0</v>
      </c>
      <c r="AD2523" s="153">
        <v>0.52115999999999996</v>
      </c>
      <c r="AE2523" s="154"/>
      <c r="AF2523" s="154"/>
      <c r="AG2523" s="150" t="s">
        <v>17</v>
      </c>
      <c r="AH2523" s="147">
        <v>1.8872824230365501E-6</v>
      </c>
      <c r="AI2523" s="147">
        <v>5.8573559066870199E-6</v>
      </c>
      <c r="AJ2523" s="147">
        <v>4.0811956796729398E-6</v>
      </c>
    </row>
    <row r="2524" spans="1:36" ht="13.5" thickBot="1" x14ac:dyDescent="0.25">
      <c r="A2524" s="149">
        <v>8700</v>
      </c>
      <c r="B2524" s="149">
        <v>14483</v>
      </c>
      <c r="C2524" s="150" t="s">
        <v>1560</v>
      </c>
      <c r="D2524" s="150">
        <v>520042847</v>
      </c>
      <c r="E2524" s="150" t="s">
        <v>429</v>
      </c>
      <c r="F2524" s="150" t="s">
        <v>2231</v>
      </c>
      <c r="G2524" s="150">
        <v>1197284</v>
      </c>
      <c r="H2524" s="150" t="s">
        <v>102</v>
      </c>
      <c r="I2524" s="150" t="s">
        <v>229</v>
      </c>
      <c r="J2524" s="150" t="s">
        <v>53</v>
      </c>
      <c r="K2524" s="150" t="s">
        <v>53</v>
      </c>
      <c r="L2524" s="150" t="s">
        <v>821</v>
      </c>
      <c r="M2524" s="150" t="s">
        <v>311</v>
      </c>
      <c r="N2524" s="150" t="s">
        <v>708</v>
      </c>
      <c r="O2524" s="150" t="s">
        <v>62</v>
      </c>
      <c r="P2524" s="150" t="s">
        <v>1339</v>
      </c>
      <c r="Q2524" s="150" t="s">
        <v>65</v>
      </c>
      <c r="R2524" s="150" t="s">
        <v>57</v>
      </c>
      <c r="S2524" s="150" t="s">
        <v>1206</v>
      </c>
      <c r="T2524" s="152">
        <v>4.4379999999999997</v>
      </c>
      <c r="U2524" s="151">
        <v>47664</v>
      </c>
      <c r="V2524" s="147">
        <v>0.03</v>
      </c>
      <c r="W2524" s="192">
        <v>3.1600000000000003E-2</v>
      </c>
      <c r="X2524" s="150" t="s">
        <v>636</v>
      </c>
      <c r="Y2524" s="150"/>
      <c r="Z2524" s="153">
        <v>27500</v>
      </c>
      <c r="AA2524" s="153">
        <v>1</v>
      </c>
      <c r="AB2524" s="153">
        <v>101.33</v>
      </c>
      <c r="AC2524" s="153">
        <v>0</v>
      </c>
      <c r="AD2524" s="153">
        <v>27.865749999999998</v>
      </c>
      <c r="AE2524" s="154"/>
      <c r="AF2524" s="154"/>
      <c r="AG2524" s="150" t="s">
        <v>17</v>
      </c>
      <c r="AH2524" s="147">
        <v>6.6919093599127907E-5</v>
      </c>
      <c r="AI2524" s="147">
        <v>3.13185231E-4</v>
      </c>
      <c r="AJ2524" s="147">
        <v>2.18216245E-4</v>
      </c>
    </row>
    <row r="2525" spans="1:36" ht="13.5" thickBot="1" x14ac:dyDescent="0.25">
      <c r="A2525" s="149">
        <v>8700</v>
      </c>
      <c r="B2525" s="149">
        <v>14483</v>
      </c>
      <c r="C2525" s="150" t="s">
        <v>1737</v>
      </c>
      <c r="D2525" s="150">
        <v>1662</v>
      </c>
      <c r="E2525" s="150" t="s">
        <v>2</v>
      </c>
      <c r="F2525" s="150" t="s">
        <v>1738</v>
      </c>
      <c r="G2525" s="150">
        <v>11976800</v>
      </c>
      <c r="H2525" s="150" t="s">
        <v>102</v>
      </c>
      <c r="I2525" s="150" t="s">
        <v>228</v>
      </c>
      <c r="J2525" s="150" t="s">
        <v>53</v>
      </c>
      <c r="K2525" s="150" t="s">
        <v>53</v>
      </c>
      <c r="L2525" s="150" t="s">
        <v>54</v>
      </c>
      <c r="M2525" s="150" t="s">
        <v>311</v>
      </c>
      <c r="N2525" s="150" t="s">
        <v>652</v>
      </c>
      <c r="O2525" s="150" t="s">
        <v>62</v>
      </c>
      <c r="P2525" s="150" t="s">
        <v>298</v>
      </c>
      <c r="Q2525" s="150" t="s">
        <v>298</v>
      </c>
      <c r="R2525" s="150" t="s">
        <v>57</v>
      </c>
      <c r="S2525" s="150" t="s">
        <v>1206</v>
      </c>
      <c r="T2525" s="152">
        <v>2.0449999999999999</v>
      </c>
      <c r="U2525" s="151">
        <v>46203</v>
      </c>
      <c r="V2525" s="147">
        <v>0.09</v>
      </c>
      <c r="W2525" s="192">
        <v>6.2300000000000001E-2</v>
      </c>
      <c r="X2525" s="150" t="s">
        <v>636</v>
      </c>
      <c r="Y2525" s="150"/>
      <c r="Z2525" s="153">
        <v>160000</v>
      </c>
      <c r="AA2525" s="153">
        <v>1</v>
      </c>
      <c r="AB2525" s="153">
        <v>107.607</v>
      </c>
      <c r="AC2525" s="153">
        <v>0</v>
      </c>
      <c r="AD2525" s="153">
        <v>172.1712</v>
      </c>
      <c r="AE2525" s="154"/>
      <c r="AF2525" s="154"/>
      <c r="AG2525" s="150" t="s">
        <v>17</v>
      </c>
      <c r="AH2525" s="147">
        <v>4.4444444400000002E-4</v>
      </c>
      <c r="AI2525" s="147">
        <v>1.93504489E-3</v>
      </c>
      <c r="AJ2525" s="147">
        <v>1.348269931E-3</v>
      </c>
    </row>
    <row r="2526" spans="1:36" ht="13.5" thickBot="1" x14ac:dyDescent="0.25">
      <c r="A2526" s="149">
        <v>8700</v>
      </c>
      <c r="B2526" s="149">
        <v>14483</v>
      </c>
      <c r="C2526" s="150" t="s">
        <v>1602</v>
      </c>
      <c r="D2526" s="150">
        <v>514599943</v>
      </c>
      <c r="E2526" s="150" t="s">
        <v>429</v>
      </c>
      <c r="F2526" s="150" t="s">
        <v>1740</v>
      </c>
      <c r="G2526" s="150">
        <v>11980430</v>
      </c>
      <c r="H2526" s="150" t="s">
        <v>102</v>
      </c>
      <c r="I2526" s="150" t="s">
        <v>228</v>
      </c>
      <c r="J2526" s="150" t="s">
        <v>53</v>
      </c>
      <c r="K2526" s="150" t="s">
        <v>53</v>
      </c>
      <c r="L2526" s="150" t="s">
        <v>54</v>
      </c>
      <c r="M2526" s="150" t="s">
        <v>311</v>
      </c>
      <c r="N2526" s="150" t="s">
        <v>647</v>
      </c>
      <c r="O2526" s="150" t="s">
        <v>62</v>
      </c>
      <c r="P2526" s="150" t="s">
        <v>298</v>
      </c>
      <c r="Q2526" s="150" t="s">
        <v>298</v>
      </c>
      <c r="R2526" s="150" t="s">
        <v>57</v>
      </c>
      <c r="S2526" s="150" t="s">
        <v>1206</v>
      </c>
      <c r="T2526" s="152">
        <v>3.9870000000000001</v>
      </c>
      <c r="U2526" s="151">
        <v>47664</v>
      </c>
      <c r="V2526" s="147">
        <v>6.9500000000000006E-2</v>
      </c>
      <c r="W2526" s="192">
        <v>6.2300000000000001E-2</v>
      </c>
      <c r="X2526" s="150" t="s">
        <v>636</v>
      </c>
      <c r="Y2526" s="150"/>
      <c r="Z2526" s="153">
        <v>582000</v>
      </c>
      <c r="AA2526" s="153">
        <v>1</v>
      </c>
      <c r="AB2526" s="153">
        <v>103.24930000000001</v>
      </c>
      <c r="AC2526" s="153">
        <v>0</v>
      </c>
      <c r="AD2526" s="153">
        <v>600.91092000000003</v>
      </c>
      <c r="AE2526" s="154"/>
      <c r="AF2526" s="154"/>
      <c r="AG2526" s="150" t="s">
        <v>17</v>
      </c>
      <c r="AH2526" s="147">
        <v>1.041236172E-3</v>
      </c>
      <c r="AI2526" s="147">
        <v>6.7536824130000001E-3</v>
      </c>
      <c r="AJ2526" s="147">
        <v>4.7057238669999998E-3</v>
      </c>
    </row>
    <row r="2527" spans="1:36" ht="13.5" thickBot="1" x14ac:dyDescent="0.25">
      <c r="A2527" s="149">
        <v>8700</v>
      </c>
      <c r="B2527" s="149">
        <v>14483</v>
      </c>
      <c r="C2527" s="150" t="s">
        <v>1374</v>
      </c>
      <c r="D2527" s="150">
        <v>512623950</v>
      </c>
      <c r="E2527" s="150" t="s">
        <v>429</v>
      </c>
      <c r="F2527" s="150" t="s">
        <v>1375</v>
      </c>
      <c r="G2527" s="150">
        <v>1198324</v>
      </c>
      <c r="H2527" s="150" t="s">
        <v>102</v>
      </c>
      <c r="I2527" s="150" t="s">
        <v>623</v>
      </c>
      <c r="J2527" s="150" t="s">
        <v>53</v>
      </c>
      <c r="K2527" s="150" t="s">
        <v>53</v>
      </c>
      <c r="L2527" s="150" t="s">
        <v>821</v>
      </c>
      <c r="M2527" s="150" t="s">
        <v>311</v>
      </c>
      <c r="N2527" s="150" t="s">
        <v>263</v>
      </c>
      <c r="O2527" s="150" t="s">
        <v>62</v>
      </c>
      <c r="P2527" s="150" t="s">
        <v>298</v>
      </c>
      <c r="Q2527" s="150" t="s">
        <v>298</v>
      </c>
      <c r="R2527" s="150" t="s">
        <v>57</v>
      </c>
      <c r="S2527" s="150" t="s">
        <v>1206</v>
      </c>
      <c r="T2527" s="152">
        <v>2.09</v>
      </c>
      <c r="U2527" s="151">
        <v>46203</v>
      </c>
      <c r="V2527" s="147">
        <v>6.6000000000000003E-2</v>
      </c>
      <c r="W2527" s="192">
        <v>6.1499999999999999E-2</v>
      </c>
      <c r="X2527" s="150" t="s">
        <v>636</v>
      </c>
      <c r="Y2527" s="150"/>
      <c r="Z2527" s="153">
        <v>45000</v>
      </c>
      <c r="AA2527" s="153">
        <v>1</v>
      </c>
      <c r="AB2527" s="153">
        <v>102.8</v>
      </c>
      <c r="AC2527" s="153">
        <v>0</v>
      </c>
      <c r="AD2527" s="153">
        <v>46.26</v>
      </c>
      <c r="AE2527" s="154"/>
      <c r="AF2527" s="154"/>
      <c r="AG2527" s="150" t="s">
        <v>17</v>
      </c>
      <c r="AH2527" s="147">
        <v>2.8499050029999998E-3</v>
      </c>
      <c r="AI2527" s="147">
        <v>5.1991957199999997E-4</v>
      </c>
      <c r="AJ2527" s="147">
        <v>3.6226132500000001E-4</v>
      </c>
    </row>
    <row r="2528" spans="1:36" ht="13.5" thickBot="1" x14ac:dyDescent="0.25">
      <c r="A2528" s="149">
        <v>8700</v>
      </c>
      <c r="B2528" s="149">
        <v>14483</v>
      </c>
      <c r="C2528" s="150" t="s">
        <v>1652</v>
      </c>
      <c r="D2528" s="150">
        <v>514625094</v>
      </c>
      <c r="E2528" s="150" t="s">
        <v>429</v>
      </c>
      <c r="F2528" s="150" t="s">
        <v>1743</v>
      </c>
      <c r="G2528" s="150">
        <v>1198696</v>
      </c>
      <c r="H2528" s="150" t="s">
        <v>102</v>
      </c>
      <c r="I2528" s="150" t="s">
        <v>228</v>
      </c>
      <c r="J2528" s="150" t="s">
        <v>53</v>
      </c>
      <c r="K2528" s="150" t="s">
        <v>53</v>
      </c>
      <c r="L2528" s="150" t="s">
        <v>821</v>
      </c>
      <c r="M2528" s="150" t="s">
        <v>311</v>
      </c>
      <c r="N2528" s="150" t="s">
        <v>140</v>
      </c>
      <c r="O2528" s="150" t="s">
        <v>62</v>
      </c>
      <c r="P2528" s="150" t="s">
        <v>298</v>
      </c>
      <c r="Q2528" s="150" t="s">
        <v>298</v>
      </c>
      <c r="R2528" s="150" t="s">
        <v>57</v>
      </c>
      <c r="S2528" s="150" t="s">
        <v>1206</v>
      </c>
      <c r="T2528" s="152">
        <v>1.976</v>
      </c>
      <c r="U2528" s="151">
        <v>46208</v>
      </c>
      <c r="V2528" s="147">
        <v>8.8900000000000007E-2</v>
      </c>
      <c r="W2528" s="192">
        <v>6.7599999999999993E-2</v>
      </c>
      <c r="X2528" s="150" t="s">
        <v>636</v>
      </c>
      <c r="Y2528" s="150"/>
      <c r="Z2528" s="153">
        <v>239000</v>
      </c>
      <c r="AA2528" s="153">
        <v>1</v>
      </c>
      <c r="AB2528" s="153">
        <v>106.57</v>
      </c>
      <c r="AC2528" s="153">
        <v>0</v>
      </c>
      <c r="AD2528" s="153">
        <v>254.70230000000001</v>
      </c>
      <c r="AE2528" s="154"/>
      <c r="AF2528" s="154"/>
      <c r="AG2528" s="150" t="s">
        <v>17</v>
      </c>
      <c r="AH2528" s="147">
        <v>2.4387755099999999E-3</v>
      </c>
      <c r="AI2528" s="147">
        <v>2.8626180460000002E-3</v>
      </c>
      <c r="AJ2528" s="147">
        <v>1.9945696639999998E-3</v>
      </c>
    </row>
    <row r="2529" spans="1:36" ht="13.5" thickBot="1" x14ac:dyDescent="0.25">
      <c r="A2529" s="149">
        <v>8700</v>
      </c>
      <c r="B2529" s="149">
        <v>14483</v>
      </c>
      <c r="C2529" s="150" t="s">
        <v>1744</v>
      </c>
      <c r="D2529" s="150">
        <v>520038605</v>
      </c>
      <c r="E2529" s="150" t="s">
        <v>429</v>
      </c>
      <c r="F2529" s="150" t="s">
        <v>1745</v>
      </c>
      <c r="G2529" s="150">
        <v>1198704</v>
      </c>
      <c r="H2529" s="150" t="s">
        <v>102</v>
      </c>
      <c r="I2529" s="150" t="s">
        <v>228</v>
      </c>
      <c r="J2529" s="150" t="s">
        <v>53</v>
      </c>
      <c r="K2529" s="150" t="s">
        <v>53</v>
      </c>
      <c r="L2529" s="150" t="s">
        <v>821</v>
      </c>
      <c r="M2529" s="150" t="s">
        <v>311</v>
      </c>
      <c r="N2529" s="150" t="s">
        <v>140</v>
      </c>
      <c r="O2529" s="150" t="s">
        <v>62</v>
      </c>
      <c r="P2529" s="150" t="s">
        <v>1522</v>
      </c>
      <c r="Q2529" s="150" t="s">
        <v>1351</v>
      </c>
      <c r="R2529" s="150" t="s">
        <v>57</v>
      </c>
      <c r="S2529" s="150" t="s">
        <v>1206</v>
      </c>
      <c r="T2529" s="152">
        <v>1.6719999999999999</v>
      </c>
      <c r="U2529" s="151">
        <v>46387</v>
      </c>
      <c r="V2529" s="147">
        <v>3.4700000000000002E-2</v>
      </c>
      <c r="W2529" s="192">
        <v>5.6899999999999999E-2</v>
      </c>
      <c r="X2529" s="150" t="s">
        <v>636</v>
      </c>
      <c r="Y2529" s="150"/>
      <c r="Z2529" s="153">
        <v>524000</v>
      </c>
      <c r="AA2529" s="153">
        <v>1</v>
      </c>
      <c r="AB2529" s="153">
        <v>97.39</v>
      </c>
      <c r="AC2529" s="153">
        <v>0</v>
      </c>
      <c r="AD2529" s="153">
        <v>510.3236</v>
      </c>
      <c r="AE2529" s="154"/>
      <c r="AF2529" s="154"/>
      <c r="AG2529" s="150" t="s">
        <v>17</v>
      </c>
      <c r="AH2529" s="147">
        <v>3.4935010209999999E-3</v>
      </c>
      <c r="AI2529" s="147">
        <v>5.7355648030000001E-3</v>
      </c>
      <c r="AJ2529" s="147">
        <v>3.9963360030000001E-3</v>
      </c>
    </row>
    <row r="2530" spans="1:36" ht="13.5" thickBot="1" x14ac:dyDescent="0.25">
      <c r="A2530" s="149">
        <v>8700</v>
      </c>
      <c r="B2530" s="149">
        <v>14483</v>
      </c>
      <c r="C2530" s="150" t="s">
        <v>1465</v>
      </c>
      <c r="D2530" s="150">
        <v>1665</v>
      </c>
      <c r="E2530" s="150" t="s">
        <v>2</v>
      </c>
      <c r="F2530" s="150" t="s">
        <v>1746</v>
      </c>
      <c r="G2530" s="150">
        <v>1198761</v>
      </c>
      <c r="H2530" s="150" t="s">
        <v>102</v>
      </c>
      <c r="I2530" s="150" t="s">
        <v>228</v>
      </c>
      <c r="J2530" s="150" t="s">
        <v>53</v>
      </c>
      <c r="K2530" s="150" t="s">
        <v>53</v>
      </c>
      <c r="L2530" s="150" t="s">
        <v>821</v>
      </c>
      <c r="M2530" s="150" t="s">
        <v>311</v>
      </c>
      <c r="N2530" s="150" t="s">
        <v>652</v>
      </c>
      <c r="O2530" s="150" t="s">
        <v>62</v>
      </c>
      <c r="P2530" s="150" t="s">
        <v>1369</v>
      </c>
      <c r="Q2530" s="150" t="s">
        <v>65</v>
      </c>
      <c r="R2530" s="150" t="s">
        <v>57</v>
      </c>
      <c r="S2530" s="150" t="s">
        <v>1206</v>
      </c>
      <c r="T2530" s="152">
        <v>2.863</v>
      </c>
      <c r="U2530" s="151">
        <v>46568</v>
      </c>
      <c r="V2530" s="147">
        <v>6.3500000000000001E-2</v>
      </c>
      <c r="W2530" s="192">
        <v>5.8900000000000001E-2</v>
      </c>
      <c r="X2530" s="150" t="s">
        <v>636</v>
      </c>
      <c r="Y2530" s="150"/>
      <c r="Z2530" s="153">
        <v>352000</v>
      </c>
      <c r="AA2530" s="153">
        <v>1</v>
      </c>
      <c r="AB2530" s="153">
        <v>103.15</v>
      </c>
      <c r="AC2530" s="153">
        <v>0</v>
      </c>
      <c r="AD2530" s="153">
        <v>363.08800000000002</v>
      </c>
      <c r="AE2530" s="154"/>
      <c r="AF2530" s="154"/>
      <c r="AG2530" s="150" t="s">
        <v>17</v>
      </c>
      <c r="AH2530" s="147">
        <v>8.5853658499999996E-4</v>
      </c>
      <c r="AI2530" s="147">
        <v>4.0807729700000003E-3</v>
      </c>
      <c r="AJ2530" s="147">
        <v>2.843336359E-3</v>
      </c>
    </row>
    <row r="2531" spans="1:36" ht="13.5" thickBot="1" x14ac:dyDescent="0.25">
      <c r="A2531" s="149">
        <v>8700</v>
      </c>
      <c r="B2531" s="149">
        <v>14483</v>
      </c>
      <c r="C2531" s="150" t="s">
        <v>1747</v>
      </c>
      <c r="D2531" s="150">
        <v>520040304</v>
      </c>
      <c r="E2531" s="150" t="s">
        <v>429</v>
      </c>
      <c r="F2531" s="150" t="s">
        <v>1748</v>
      </c>
      <c r="G2531" s="150">
        <v>1198829</v>
      </c>
      <c r="H2531" s="150" t="s">
        <v>102</v>
      </c>
      <c r="I2531" s="150" t="s">
        <v>228</v>
      </c>
      <c r="J2531" s="150" t="s">
        <v>53</v>
      </c>
      <c r="K2531" s="150" t="s">
        <v>53</v>
      </c>
      <c r="L2531" s="150" t="s">
        <v>821</v>
      </c>
      <c r="M2531" s="150" t="s">
        <v>311</v>
      </c>
      <c r="N2531" s="150" t="s">
        <v>140</v>
      </c>
      <c r="O2531" s="150" t="s">
        <v>62</v>
      </c>
      <c r="P2531" s="150" t="s">
        <v>298</v>
      </c>
      <c r="Q2531" s="150" t="s">
        <v>298</v>
      </c>
      <c r="R2531" s="150" t="s">
        <v>57</v>
      </c>
      <c r="S2531" s="150" t="s">
        <v>1206</v>
      </c>
      <c r="T2531" s="152">
        <v>3.3</v>
      </c>
      <c r="U2531" s="151">
        <v>46934</v>
      </c>
      <c r="V2531" s="147">
        <v>7.7499999999999999E-2</v>
      </c>
      <c r="W2531" s="192">
        <v>7.2800000000000004E-2</v>
      </c>
      <c r="X2531" s="150" t="s">
        <v>636</v>
      </c>
      <c r="Y2531" s="150"/>
      <c r="Z2531" s="153">
        <v>227500</v>
      </c>
      <c r="AA2531" s="153">
        <v>1</v>
      </c>
      <c r="AB2531" s="153">
        <v>103.9</v>
      </c>
      <c r="AC2531" s="153">
        <v>0</v>
      </c>
      <c r="AD2531" s="153">
        <v>236.3725</v>
      </c>
      <c r="AE2531" s="154"/>
      <c r="AF2531" s="154"/>
      <c r="AG2531" s="150" t="s">
        <v>17</v>
      </c>
      <c r="AH2531" s="147">
        <v>2.6764705880000001E-3</v>
      </c>
      <c r="AI2531" s="147">
        <v>2.6566080640000002E-3</v>
      </c>
      <c r="AJ2531" s="147">
        <v>1.8510292910000001E-3</v>
      </c>
    </row>
    <row r="2532" spans="1:36" ht="13.5" thickBot="1" x14ac:dyDescent="0.25">
      <c r="A2532" s="149">
        <v>8700</v>
      </c>
      <c r="B2532" s="149">
        <v>14483</v>
      </c>
      <c r="C2532" s="150" t="s">
        <v>1484</v>
      </c>
      <c r="D2532" s="150">
        <v>515328250</v>
      </c>
      <c r="E2532" s="150" t="s">
        <v>429</v>
      </c>
      <c r="F2532" s="150" t="s">
        <v>1749</v>
      </c>
      <c r="G2532" s="150">
        <v>1198886</v>
      </c>
      <c r="H2532" s="150" t="s">
        <v>102</v>
      </c>
      <c r="I2532" s="150" t="s">
        <v>228</v>
      </c>
      <c r="J2532" s="150" t="s">
        <v>53</v>
      </c>
      <c r="K2532" s="150" t="s">
        <v>53</v>
      </c>
      <c r="L2532" s="150" t="s">
        <v>821</v>
      </c>
      <c r="M2532" s="150" t="s">
        <v>311</v>
      </c>
      <c r="N2532" s="150" t="s">
        <v>652</v>
      </c>
      <c r="O2532" s="150" t="s">
        <v>62</v>
      </c>
      <c r="P2532" s="150" t="s">
        <v>1366</v>
      </c>
      <c r="Q2532" s="150" t="s">
        <v>1351</v>
      </c>
      <c r="R2532" s="150" t="s">
        <v>57</v>
      </c>
      <c r="S2532" s="150" t="s">
        <v>1206</v>
      </c>
      <c r="T2532" s="152">
        <v>3.7280000000000002</v>
      </c>
      <c r="U2532" s="151">
        <v>47300</v>
      </c>
      <c r="V2532" s="147">
        <v>6.3700000000000007E-2</v>
      </c>
      <c r="W2532" s="192">
        <v>5.7599999999999998E-2</v>
      </c>
      <c r="X2532" s="150" t="s">
        <v>636</v>
      </c>
      <c r="Y2532" s="150"/>
      <c r="Z2532" s="153">
        <v>445000</v>
      </c>
      <c r="AA2532" s="153">
        <v>1</v>
      </c>
      <c r="AB2532" s="153">
        <v>104.17</v>
      </c>
      <c r="AC2532" s="153">
        <v>0</v>
      </c>
      <c r="AD2532" s="153">
        <v>463.55650000000003</v>
      </c>
      <c r="AE2532" s="154"/>
      <c r="AF2532" s="154"/>
      <c r="AG2532" s="150" t="s">
        <v>17</v>
      </c>
      <c r="AH2532" s="147">
        <v>2.2605815530000002E-3</v>
      </c>
      <c r="AI2532" s="147">
        <v>5.2099458959999996E-3</v>
      </c>
      <c r="AJ2532" s="147">
        <v>3.6301035859999998E-3</v>
      </c>
    </row>
    <row r="2533" spans="1:36" ht="13.5" thickBot="1" x14ac:dyDescent="0.25">
      <c r="A2533" s="149">
        <v>8700</v>
      </c>
      <c r="B2533" s="149">
        <v>14483</v>
      </c>
      <c r="C2533" s="150" t="s">
        <v>1448</v>
      </c>
      <c r="D2533" s="150">
        <v>513937714</v>
      </c>
      <c r="E2533" s="150" t="s">
        <v>429</v>
      </c>
      <c r="F2533" s="150" t="s">
        <v>1750</v>
      </c>
      <c r="G2533" s="150">
        <v>1199470</v>
      </c>
      <c r="H2533" s="150" t="s">
        <v>102</v>
      </c>
      <c r="I2533" s="150" t="s">
        <v>228</v>
      </c>
      <c r="J2533" s="150" t="s">
        <v>53</v>
      </c>
      <c r="K2533" s="150" t="s">
        <v>53</v>
      </c>
      <c r="L2533" s="150" t="s">
        <v>821</v>
      </c>
      <c r="M2533" s="150" t="s">
        <v>311</v>
      </c>
      <c r="N2533" s="150" t="s">
        <v>269</v>
      </c>
      <c r="O2533" s="150" t="s">
        <v>62</v>
      </c>
      <c r="P2533" s="150" t="s">
        <v>1437</v>
      </c>
      <c r="Q2533" s="150" t="s">
        <v>1351</v>
      </c>
      <c r="R2533" s="150" t="s">
        <v>57</v>
      </c>
      <c r="S2533" s="150" t="s">
        <v>1206</v>
      </c>
      <c r="T2533" s="152">
        <v>7.3360000000000003</v>
      </c>
      <c r="U2533" s="151">
        <v>49857</v>
      </c>
      <c r="V2533" s="147">
        <v>5.28E-2</v>
      </c>
      <c r="W2533" s="192">
        <v>5.4199999999999998E-2</v>
      </c>
      <c r="X2533" s="150" t="s">
        <v>636</v>
      </c>
      <c r="Y2533" s="150"/>
      <c r="Z2533" s="153">
        <v>312000</v>
      </c>
      <c r="AA2533" s="153">
        <v>1</v>
      </c>
      <c r="AB2533" s="153">
        <v>100.78</v>
      </c>
      <c r="AC2533" s="153">
        <v>0</v>
      </c>
      <c r="AD2533" s="153">
        <v>314.43360000000001</v>
      </c>
      <c r="AE2533" s="154"/>
      <c r="AF2533" s="154"/>
      <c r="AG2533" s="150" t="s">
        <v>17</v>
      </c>
      <c r="AH2533" s="147">
        <v>1.0399999999999999E-3</v>
      </c>
      <c r="AI2533" s="147">
        <v>3.5339425589999999E-3</v>
      </c>
      <c r="AJ2533" s="147">
        <v>2.4623245250000002E-3</v>
      </c>
    </row>
    <row r="2534" spans="1:36" ht="13.5" thickBot="1" x14ac:dyDescent="0.25">
      <c r="A2534" s="149">
        <v>8700</v>
      </c>
      <c r="B2534" s="149">
        <v>14483</v>
      </c>
      <c r="C2534" s="150" t="s">
        <v>1751</v>
      </c>
      <c r="D2534" s="150">
        <v>513775163</v>
      </c>
      <c r="E2534" s="150" t="s">
        <v>429</v>
      </c>
      <c r="F2534" s="150" t="s">
        <v>1752</v>
      </c>
      <c r="G2534" s="150">
        <v>1199488</v>
      </c>
      <c r="H2534" s="150" t="s">
        <v>102</v>
      </c>
      <c r="I2534" s="150" t="s">
        <v>228</v>
      </c>
      <c r="J2534" s="150" t="s">
        <v>53</v>
      </c>
      <c r="K2534" s="150" t="s">
        <v>53</v>
      </c>
      <c r="L2534" s="150" t="s">
        <v>821</v>
      </c>
      <c r="M2534" s="150" t="s">
        <v>311</v>
      </c>
      <c r="N2534" s="150" t="s">
        <v>156</v>
      </c>
      <c r="O2534" s="150" t="s">
        <v>62</v>
      </c>
      <c r="P2534" s="150" t="s">
        <v>1522</v>
      </c>
      <c r="Q2534" s="150" t="s">
        <v>1351</v>
      </c>
      <c r="R2534" s="150" t="s">
        <v>57</v>
      </c>
      <c r="S2534" s="150" t="s">
        <v>1206</v>
      </c>
      <c r="T2534" s="152">
        <v>3.0859999999999999</v>
      </c>
      <c r="U2534" s="151">
        <v>47238</v>
      </c>
      <c r="V2534" s="147">
        <v>7.2499999999999995E-2</v>
      </c>
      <c r="W2534" s="192">
        <v>5.6500000000000002E-2</v>
      </c>
      <c r="X2534" s="150" t="s">
        <v>636</v>
      </c>
      <c r="Y2534" s="150"/>
      <c r="Z2534" s="153">
        <v>129000</v>
      </c>
      <c r="AA2534" s="153">
        <v>1</v>
      </c>
      <c r="AB2534" s="153">
        <v>108.29</v>
      </c>
      <c r="AC2534" s="153">
        <v>0</v>
      </c>
      <c r="AD2534" s="153">
        <v>139.69409999999999</v>
      </c>
      <c r="AE2534" s="154"/>
      <c r="AF2534" s="154"/>
      <c r="AG2534" s="150" t="s">
        <v>17</v>
      </c>
      <c r="AH2534" s="147">
        <v>1.6124999999999999E-4</v>
      </c>
      <c r="AI2534" s="147">
        <v>1.570032354E-3</v>
      </c>
      <c r="AJ2534" s="147">
        <v>1.0939422770000001E-3</v>
      </c>
    </row>
    <row r="2535" spans="1:36" ht="13.5" thickBot="1" x14ac:dyDescent="0.25">
      <c r="A2535" s="149">
        <v>8700</v>
      </c>
      <c r="B2535" s="149">
        <v>14483</v>
      </c>
      <c r="C2535" s="150" t="s">
        <v>2197</v>
      </c>
      <c r="D2535" s="150">
        <v>516581741</v>
      </c>
      <c r="E2535" s="150" t="s">
        <v>429</v>
      </c>
      <c r="F2535" s="150" t="s">
        <v>2198</v>
      </c>
      <c r="G2535" s="150">
        <v>1199546</v>
      </c>
      <c r="H2535" s="150" t="s">
        <v>102</v>
      </c>
      <c r="I2535" s="150" t="s">
        <v>229</v>
      </c>
      <c r="J2535" s="150" t="s">
        <v>53</v>
      </c>
      <c r="K2535" s="150" t="s">
        <v>53</v>
      </c>
      <c r="L2535" s="150" t="s">
        <v>821</v>
      </c>
      <c r="M2535" s="150" t="s">
        <v>311</v>
      </c>
      <c r="N2535" s="150" t="s">
        <v>651</v>
      </c>
      <c r="O2535" s="150" t="s">
        <v>62</v>
      </c>
      <c r="P2535" s="150" t="s">
        <v>298</v>
      </c>
      <c r="Q2535" s="150" t="s">
        <v>298</v>
      </c>
      <c r="R2535" s="150" t="s">
        <v>57</v>
      </c>
      <c r="S2535" s="150" t="s">
        <v>1206</v>
      </c>
      <c r="T2535" s="152">
        <v>3.0379999999999998</v>
      </c>
      <c r="U2535" s="151">
        <v>46568</v>
      </c>
      <c r="V2535" s="147">
        <v>4.2000000000000003E-2</v>
      </c>
      <c r="W2535" s="192">
        <v>3.6200000000000003E-2</v>
      </c>
      <c r="X2535" s="150" t="s">
        <v>636</v>
      </c>
      <c r="Y2535" s="150"/>
      <c r="Z2535" s="153">
        <v>582765</v>
      </c>
      <c r="AA2535" s="153">
        <v>1</v>
      </c>
      <c r="AB2535" s="153">
        <v>103.82</v>
      </c>
      <c r="AC2535" s="153">
        <v>0</v>
      </c>
      <c r="AD2535" s="153">
        <v>605.02661999999998</v>
      </c>
      <c r="AE2535" s="154"/>
      <c r="AF2535" s="154"/>
      <c r="AG2535" s="150" t="s">
        <v>17</v>
      </c>
      <c r="AH2535" s="147">
        <v>5.8276500000000002E-3</v>
      </c>
      <c r="AI2535" s="147">
        <v>6.7999390709999998E-3</v>
      </c>
      <c r="AJ2535" s="147">
        <v>4.7379538479999997E-3</v>
      </c>
    </row>
    <row r="2536" spans="1:36" ht="13.5" thickBot="1" x14ac:dyDescent="0.25">
      <c r="A2536" s="149">
        <v>8700</v>
      </c>
      <c r="B2536" s="149">
        <v>14483</v>
      </c>
      <c r="C2536" s="150" t="s">
        <v>1433</v>
      </c>
      <c r="D2536" s="150">
        <v>510381601</v>
      </c>
      <c r="E2536" s="150" t="s">
        <v>429</v>
      </c>
      <c r="F2536" s="150" t="s">
        <v>1753</v>
      </c>
      <c r="G2536" s="150">
        <v>1199579</v>
      </c>
      <c r="H2536" s="150" t="s">
        <v>102</v>
      </c>
      <c r="I2536" s="150" t="s">
        <v>229</v>
      </c>
      <c r="J2536" s="150" t="s">
        <v>53</v>
      </c>
      <c r="K2536" s="150" t="s">
        <v>53</v>
      </c>
      <c r="L2536" s="150" t="s">
        <v>821</v>
      </c>
      <c r="M2536" s="150" t="s">
        <v>311</v>
      </c>
      <c r="N2536" s="150" t="s">
        <v>140</v>
      </c>
      <c r="O2536" s="150" t="s">
        <v>62</v>
      </c>
      <c r="P2536" s="150" t="s">
        <v>1334</v>
      </c>
      <c r="Q2536" s="150" t="s">
        <v>65</v>
      </c>
      <c r="R2536" s="150" t="s">
        <v>57</v>
      </c>
      <c r="S2536" s="150" t="s">
        <v>1206</v>
      </c>
      <c r="T2536" s="152">
        <v>5.8819999999999997</v>
      </c>
      <c r="U2536" s="151">
        <v>48579</v>
      </c>
      <c r="V2536" s="147">
        <v>4.0800000000000003E-2</v>
      </c>
      <c r="W2536" s="192">
        <v>3.5099999999999999E-2</v>
      </c>
      <c r="X2536" s="150" t="s">
        <v>636</v>
      </c>
      <c r="Y2536" s="150"/>
      <c r="Z2536" s="153">
        <v>220000</v>
      </c>
      <c r="AA2536" s="153">
        <v>1</v>
      </c>
      <c r="AB2536" s="153">
        <v>105.44</v>
      </c>
      <c r="AC2536" s="153">
        <v>0</v>
      </c>
      <c r="AD2536" s="153">
        <v>231.96799999999999</v>
      </c>
      <c r="AE2536" s="154"/>
      <c r="AF2536" s="154"/>
      <c r="AG2536" s="150" t="s">
        <v>17</v>
      </c>
      <c r="AH2536" s="147">
        <v>6.2857142799999999E-4</v>
      </c>
      <c r="AI2536" s="147">
        <v>2.6071055620000001E-3</v>
      </c>
      <c r="AJ2536" s="147">
        <v>1.8165377219999999E-3</v>
      </c>
    </row>
    <row r="2537" spans="1:36" ht="13.5" thickBot="1" x14ac:dyDescent="0.25">
      <c r="A2537" s="149">
        <v>8700</v>
      </c>
      <c r="B2537" s="149">
        <v>14483</v>
      </c>
      <c r="C2537" s="150" t="s">
        <v>1490</v>
      </c>
      <c r="D2537" s="150">
        <v>510560188</v>
      </c>
      <c r="E2537" s="150" t="s">
        <v>429</v>
      </c>
      <c r="F2537" s="150" t="s">
        <v>2170</v>
      </c>
      <c r="G2537" s="150">
        <v>1199603</v>
      </c>
      <c r="H2537" s="150" t="s">
        <v>102</v>
      </c>
      <c r="I2537" s="150" t="s">
        <v>229</v>
      </c>
      <c r="J2537" s="150" t="s">
        <v>53</v>
      </c>
      <c r="K2537" s="150" t="s">
        <v>53</v>
      </c>
      <c r="L2537" s="150" t="s">
        <v>821</v>
      </c>
      <c r="M2537" s="150" t="s">
        <v>311</v>
      </c>
      <c r="N2537" s="150" t="s">
        <v>652</v>
      </c>
      <c r="O2537" s="150" t="s">
        <v>62</v>
      </c>
      <c r="P2537" s="150" t="s">
        <v>1366</v>
      </c>
      <c r="Q2537" s="150" t="s">
        <v>1351</v>
      </c>
      <c r="R2537" s="150" t="s">
        <v>57</v>
      </c>
      <c r="S2537" s="150" t="s">
        <v>1206</v>
      </c>
      <c r="T2537" s="152">
        <v>3.7749999999999999</v>
      </c>
      <c r="U2537" s="151">
        <v>47406</v>
      </c>
      <c r="V2537" s="147">
        <v>0.04</v>
      </c>
      <c r="W2537" s="192">
        <v>3.0599999999999999E-2</v>
      </c>
      <c r="X2537" s="150" t="s">
        <v>636</v>
      </c>
      <c r="Y2537" s="150"/>
      <c r="Z2537" s="153">
        <v>480000</v>
      </c>
      <c r="AA2537" s="153">
        <v>1</v>
      </c>
      <c r="AB2537" s="153">
        <v>106.82</v>
      </c>
      <c r="AC2537" s="153">
        <v>0</v>
      </c>
      <c r="AD2537" s="153">
        <v>512.73599999999999</v>
      </c>
      <c r="AE2537" s="154"/>
      <c r="AF2537" s="154"/>
      <c r="AG2537" s="150" t="s">
        <v>17</v>
      </c>
      <c r="AH2537" s="147">
        <v>1.5165445530000001E-3</v>
      </c>
      <c r="AI2537" s="147">
        <v>5.762677945E-3</v>
      </c>
      <c r="AJ2537" s="147">
        <v>4.015227469E-3</v>
      </c>
    </row>
    <row r="2538" spans="1:36" ht="13.5" thickBot="1" x14ac:dyDescent="0.25">
      <c r="A2538" s="149">
        <v>8700</v>
      </c>
      <c r="B2538" s="149">
        <v>14483</v>
      </c>
      <c r="C2538" s="150" t="s">
        <v>1754</v>
      </c>
      <c r="D2538" s="150">
        <v>512781386</v>
      </c>
      <c r="E2538" s="150" t="s">
        <v>429</v>
      </c>
      <c r="F2538" s="150" t="s">
        <v>1755</v>
      </c>
      <c r="G2538" s="150">
        <v>1199686</v>
      </c>
      <c r="H2538" s="150" t="s">
        <v>102</v>
      </c>
      <c r="I2538" s="150" t="s">
        <v>623</v>
      </c>
      <c r="J2538" s="150" t="s">
        <v>53</v>
      </c>
      <c r="K2538" s="150" t="s">
        <v>53</v>
      </c>
      <c r="L2538" s="150" t="s">
        <v>821</v>
      </c>
      <c r="M2538" s="150" t="s">
        <v>311</v>
      </c>
      <c r="N2538" s="150" t="s">
        <v>140</v>
      </c>
      <c r="O2538" s="150" t="s">
        <v>62</v>
      </c>
      <c r="P2538" s="150" t="s">
        <v>298</v>
      </c>
      <c r="Q2538" s="150" t="s">
        <v>298</v>
      </c>
      <c r="R2538" s="150" t="s">
        <v>57</v>
      </c>
      <c r="S2538" s="150" t="s">
        <v>1206</v>
      </c>
      <c r="T2538" s="152">
        <v>3.99</v>
      </c>
      <c r="U2538" s="151">
        <v>47027</v>
      </c>
      <c r="V2538" s="147">
        <v>7.0000000000000007E-2</v>
      </c>
      <c r="W2538" s="192">
        <v>2.5499999999999998E-2</v>
      </c>
      <c r="X2538" s="150" t="s">
        <v>636</v>
      </c>
      <c r="Y2538" s="150"/>
      <c r="Z2538" s="153">
        <v>461000</v>
      </c>
      <c r="AA2538" s="153">
        <v>1</v>
      </c>
      <c r="AB2538" s="153">
        <v>118.9</v>
      </c>
      <c r="AC2538" s="153">
        <v>0</v>
      </c>
      <c r="AD2538" s="153">
        <v>548.12900000000002</v>
      </c>
      <c r="AE2538" s="154"/>
      <c r="AF2538" s="154"/>
      <c r="AG2538" s="150" t="s">
        <v>17</v>
      </c>
      <c r="AH2538" s="147">
        <v>8.9822479789999996E-3</v>
      </c>
      <c r="AI2538" s="147">
        <v>6.160462498E-3</v>
      </c>
      <c r="AJ2538" s="147">
        <v>4.2923894900000004E-3</v>
      </c>
    </row>
    <row r="2539" spans="1:36" ht="13.5" thickBot="1" x14ac:dyDescent="0.25">
      <c r="A2539" s="149">
        <v>8700</v>
      </c>
      <c r="B2539" s="149">
        <v>14483</v>
      </c>
      <c r="C2539" s="150" t="s">
        <v>2199</v>
      </c>
      <c r="D2539" s="150">
        <v>513948216</v>
      </c>
      <c r="E2539" s="150" t="s">
        <v>429</v>
      </c>
      <c r="F2539" s="150" t="s">
        <v>2200</v>
      </c>
      <c r="G2539" s="150">
        <v>1199744</v>
      </c>
      <c r="H2539" s="150" t="s">
        <v>102</v>
      </c>
      <c r="I2539" s="150" t="s">
        <v>228</v>
      </c>
      <c r="J2539" s="150" t="s">
        <v>53</v>
      </c>
      <c r="K2539" s="150" t="s">
        <v>53</v>
      </c>
      <c r="L2539" s="150" t="s">
        <v>821</v>
      </c>
      <c r="M2539" s="150" t="s">
        <v>311</v>
      </c>
      <c r="N2539" s="150" t="s">
        <v>140</v>
      </c>
      <c r="O2539" s="150" t="s">
        <v>62</v>
      </c>
      <c r="P2539" s="150" t="s">
        <v>298</v>
      </c>
      <c r="Q2539" s="150" t="s">
        <v>298</v>
      </c>
      <c r="R2539" s="150" t="s">
        <v>57</v>
      </c>
      <c r="S2539" s="150" t="s">
        <v>1206</v>
      </c>
      <c r="T2539" s="152">
        <v>2.411</v>
      </c>
      <c r="U2539" s="151">
        <v>46568</v>
      </c>
      <c r="V2539" s="147">
        <v>8.5000000000000006E-2</v>
      </c>
      <c r="W2539" s="192">
        <v>7.0499999999999993E-2</v>
      </c>
      <c r="X2539" s="150" t="s">
        <v>636</v>
      </c>
      <c r="Y2539" s="150"/>
      <c r="Z2539" s="153">
        <v>780000</v>
      </c>
      <c r="AA2539" s="153">
        <v>1</v>
      </c>
      <c r="AB2539" s="153">
        <v>108.4</v>
      </c>
      <c r="AC2539" s="153">
        <v>0</v>
      </c>
      <c r="AD2539" s="153">
        <v>845.52</v>
      </c>
      <c r="AE2539" s="154"/>
      <c r="AF2539" s="154"/>
      <c r="AG2539" s="150" t="s">
        <v>17</v>
      </c>
      <c r="AH2539" s="147">
        <v>8.0820640340000006E-3</v>
      </c>
      <c r="AI2539" s="147">
        <v>9.5028620120000008E-3</v>
      </c>
      <c r="AJ2539" s="147">
        <v>6.6212536860000004E-3</v>
      </c>
    </row>
    <row r="2540" spans="1:36" ht="13.5" thickBot="1" x14ac:dyDescent="0.25">
      <c r="A2540" s="149">
        <v>8700</v>
      </c>
      <c r="B2540" s="149">
        <v>14483</v>
      </c>
      <c r="C2540" s="150" t="s">
        <v>1204</v>
      </c>
      <c r="D2540" s="150">
        <v>520000118</v>
      </c>
      <c r="E2540" s="150" t="s">
        <v>429</v>
      </c>
      <c r="F2540" s="150" t="s">
        <v>1757</v>
      </c>
      <c r="G2540" s="150">
        <v>1199868</v>
      </c>
      <c r="H2540" s="150" t="s">
        <v>102</v>
      </c>
      <c r="I2540" s="150" t="s">
        <v>229</v>
      </c>
      <c r="J2540" s="150" t="s">
        <v>53</v>
      </c>
      <c r="K2540" s="150" t="s">
        <v>53</v>
      </c>
      <c r="L2540" s="150" t="s">
        <v>821</v>
      </c>
      <c r="M2540" s="150" t="s">
        <v>311</v>
      </c>
      <c r="N2540" s="150" t="s">
        <v>256</v>
      </c>
      <c r="O2540" s="150" t="s">
        <v>62</v>
      </c>
      <c r="P2540" s="150" t="s">
        <v>1205</v>
      </c>
      <c r="Q2540" s="150" t="s">
        <v>65</v>
      </c>
      <c r="R2540" s="150" t="s">
        <v>57</v>
      </c>
      <c r="S2540" s="150" t="s">
        <v>1206</v>
      </c>
      <c r="T2540" s="152">
        <v>3.5310000000000001</v>
      </c>
      <c r="U2540" s="151">
        <v>47819</v>
      </c>
      <c r="V2540" s="147">
        <v>1.7500000000000002E-2</v>
      </c>
      <c r="W2540" s="192">
        <v>1.89E-2</v>
      </c>
      <c r="X2540" s="150" t="s">
        <v>636</v>
      </c>
      <c r="Y2540" s="150"/>
      <c r="Z2540" s="153">
        <v>53880.12</v>
      </c>
      <c r="AA2540" s="153">
        <v>1</v>
      </c>
      <c r="AB2540" s="153">
        <v>111.16</v>
      </c>
      <c r="AC2540" s="153">
        <v>0</v>
      </c>
      <c r="AD2540" s="153">
        <v>59.893140000000002</v>
      </c>
      <c r="AE2540" s="154"/>
      <c r="AF2540" s="154"/>
      <c r="AG2540" s="150" t="s">
        <v>17</v>
      </c>
      <c r="AH2540" s="147">
        <v>1.99282128637243E-5</v>
      </c>
      <c r="AI2540" s="147">
        <v>6.7314344400000003E-4</v>
      </c>
      <c r="AJ2540" s="147">
        <v>4.69022227E-4</v>
      </c>
    </row>
    <row r="2541" spans="1:36" ht="13.5" thickBot="1" x14ac:dyDescent="0.25">
      <c r="A2541" s="149">
        <v>8700</v>
      </c>
      <c r="B2541" s="149">
        <v>14483</v>
      </c>
      <c r="C2541" s="150" t="s">
        <v>1204</v>
      </c>
      <c r="D2541" s="150">
        <v>520000118</v>
      </c>
      <c r="E2541" s="150" t="s">
        <v>429</v>
      </c>
      <c r="F2541" s="150" t="s">
        <v>1758</v>
      </c>
      <c r="G2541" s="150">
        <v>1199884</v>
      </c>
      <c r="H2541" s="150" t="s">
        <v>102</v>
      </c>
      <c r="I2541" s="150" t="s">
        <v>229</v>
      </c>
      <c r="J2541" s="150" t="s">
        <v>53</v>
      </c>
      <c r="K2541" s="150" t="s">
        <v>53</v>
      </c>
      <c r="L2541" s="150" t="s">
        <v>821</v>
      </c>
      <c r="M2541" s="150" t="s">
        <v>311</v>
      </c>
      <c r="N2541" s="150" t="s">
        <v>256</v>
      </c>
      <c r="O2541" s="150" t="s">
        <v>62</v>
      </c>
      <c r="P2541" s="150" t="s">
        <v>1369</v>
      </c>
      <c r="Q2541" s="150" t="s">
        <v>65</v>
      </c>
      <c r="R2541" s="150" t="s">
        <v>57</v>
      </c>
      <c r="S2541" s="150" t="s">
        <v>1206</v>
      </c>
      <c r="T2541" s="152">
        <v>1.0029999999999999</v>
      </c>
      <c r="U2541" s="151">
        <v>47576</v>
      </c>
      <c r="V2541" s="147">
        <v>2.0199999999999999E-2</v>
      </c>
      <c r="W2541" s="192">
        <v>1.6899999999999998E-2</v>
      </c>
      <c r="X2541" s="150" t="s">
        <v>636</v>
      </c>
      <c r="Y2541" s="150"/>
      <c r="Z2541" s="153">
        <v>200000</v>
      </c>
      <c r="AA2541" s="153">
        <v>1</v>
      </c>
      <c r="AB2541" s="153">
        <v>112.09</v>
      </c>
      <c r="AC2541" s="153">
        <v>4.51389</v>
      </c>
      <c r="AD2541" s="153">
        <v>228.69389000000001</v>
      </c>
      <c r="AE2541" s="154"/>
      <c r="AF2541" s="154"/>
      <c r="AG2541" s="150" t="s">
        <v>17</v>
      </c>
      <c r="AH2541" s="147">
        <v>1.9006889900000001E-4</v>
      </c>
      <c r="AI2541" s="147">
        <v>2.5703075970000002E-3</v>
      </c>
      <c r="AJ2541" s="147">
        <v>1.790898219E-3</v>
      </c>
    </row>
    <row r="2542" spans="1:36" ht="13.5" thickBot="1" x14ac:dyDescent="0.25">
      <c r="A2542" s="149">
        <v>8700</v>
      </c>
      <c r="B2542" s="149">
        <v>14483</v>
      </c>
      <c r="C2542" s="150" t="s">
        <v>1677</v>
      </c>
      <c r="D2542" s="150">
        <v>1632</v>
      </c>
      <c r="E2542" s="150" t="s">
        <v>2</v>
      </c>
      <c r="F2542" s="150" t="s">
        <v>1759</v>
      </c>
      <c r="G2542" s="150">
        <v>1199967</v>
      </c>
      <c r="H2542" s="150" t="s">
        <v>102</v>
      </c>
      <c r="I2542" s="150" t="s">
        <v>228</v>
      </c>
      <c r="J2542" s="150" t="s">
        <v>53</v>
      </c>
      <c r="K2542" s="150" t="s">
        <v>53</v>
      </c>
      <c r="L2542" s="150" t="s">
        <v>821</v>
      </c>
      <c r="M2542" s="150" t="s">
        <v>311</v>
      </c>
      <c r="N2542" s="150" t="s">
        <v>652</v>
      </c>
      <c r="O2542" s="150" t="s">
        <v>62</v>
      </c>
      <c r="P2542" s="150" t="s">
        <v>1489</v>
      </c>
      <c r="Q2542" s="150" t="s">
        <v>1351</v>
      </c>
      <c r="R2542" s="150" t="s">
        <v>57</v>
      </c>
      <c r="S2542" s="150" t="s">
        <v>1206</v>
      </c>
      <c r="T2542" s="152">
        <v>1.21</v>
      </c>
      <c r="U2542" s="151">
        <v>45853</v>
      </c>
      <c r="V2542" s="147">
        <v>0.1115</v>
      </c>
      <c r="W2542" s="192">
        <v>6.83E-2</v>
      </c>
      <c r="X2542" s="150" t="s">
        <v>636</v>
      </c>
      <c r="Y2542" s="150"/>
      <c r="Z2542" s="153">
        <v>1014553</v>
      </c>
      <c r="AA2542" s="153">
        <v>1</v>
      </c>
      <c r="AB2542" s="153">
        <v>107.75</v>
      </c>
      <c r="AC2542" s="153">
        <v>0</v>
      </c>
      <c r="AD2542" s="153">
        <v>1093.1808599999999</v>
      </c>
      <c r="AE2542" s="154"/>
      <c r="AF2542" s="154"/>
      <c r="AG2542" s="150" t="s">
        <v>17</v>
      </c>
      <c r="AH2542" s="147">
        <v>9.8804378520000007E-3</v>
      </c>
      <c r="AI2542" s="147">
        <v>1.2286340792E-2</v>
      </c>
      <c r="AJ2542" s="147">
        <v>8.5606819450000007E-3</v>
      </c>
    </row>
    <row r="2543" spans="1:36" ht="13.5" thickBot="1" x14ac:dyDescent="0.25">
      <c r="A2543" s="149">
        <v>8700</v>
      </c>
      <c r="B2543" s="149">
        <v>14483</v>
      </c>
      <c r="C2543" s="150" t="s">
        <v>1677</v>
      </c>
      <c r="D2543" s="150">
        <v>1632</v>
      </c>
      <c r="E2543" s="150" t="s">
        <v>2</v>
      </c>
      <c r="F2543" s="150" t="s">
        <v>1759</v>
      </c>
      <c r="G2543" s="150">
        <v>11999670</v>
      </c>
      <c r="H2543" s="150" t="s">
        <v>102</v>
      </c>
      <c r="I2543" s="150" t="s">
        <v>228</v>
      </c>
      <c r="J2543" s="150" t="s">
        <v>53</v>
      </c>
      <c r="K2543" s="150" t="s">
        <v>53</v>
      </c>
      <c r="L2543" s="150" t="s">
        <v>54</v>
      </c>
      <c r="M2543" s="150" t="s">
        <v>311</v>
      </c>
      <c r="N2543" s="150" t="s">
        <v>652</v>
      </c>
      <c r="O2543" s="150" t="s">
        <v>62</v>
      </c>
      <c r="P2543" s="150" t="s">
        <v>298</v>
      </c>
      <c r="Q2543" s="150" t="s">
        <v>298</v>
      </c>
      <c r="R2543" s="150" t="s">
        <v>57</v>
      </c>
      <c r="S2543" s="150" t="s">
        <v>1206</v>
      </c>
      <c r="T2543" s="152">
        <v>1.21</v>
      </c>
      <c r="U2543" s="151">
        <v>45853</v>
      </c>
      <c r="V2543" s="147">
        <v>0.1115</v>
      </c>
      <c r="W2543" s="192">
        <v>6.83E-2</v>
      </c>
      <c r="X2543" s="150" t="s">
        <v>636</v>
      </c>
      <c r="Y2543" s="150"/>
      <c r="Z2543" s="153">
        <v>30000</v>
      </c>
      <c r="AA2543" s="153">
        <v>1</v>
      </c>
      <c r="AB2543" s="153">
        <v>106.84139999999999</v>
      </c>
      <c r="AC2543" s="153">
        <v>0</v>
      </c>
      <c r="AD2543" s="153">
        <v>32.052419999999998</v>
      </c>
      <c r="AE2543" s="154"/>
      <c r="AF2543" s="154"/>
      <c r="AG2543" s="150" t="s">
        <v>17</v>
      </c>
      <c r="AH2543" s="147">
        <v>2.9216131099999999E-4</v>
      </c>
      <c r="AI2543" s="147">
        <v>3.60239526E-4</v>
      </c>
      <c r="AJ2543" s="147">
        <v>2.5100199099999999E-4</v>
      </c>
    </row>
    <row r="2544" spans="1:36" ht="13.5" thickBot="1" x14ac:dyDescent="0.25">
      <c r="A2544" s="149">
        <v>8700</v>
      </c>
      <c r="B2544" s="149">
        <v>14483</v>
      </c>
      <c r="C2544" s="150" t="s">
        <v>1677</v>
      </c>
      <c r="D2544" s="150">
        <v>1632</v>
      </c>
      <c r="E2544" s="150" t="s">
        <v>2</v>
      </c>
      <c r="F2544" s="150" t="s">
        <v>1759</v>
      </c>
      <c r="G2544" s="150">
        <v>11999670</v>
      </c>
      <c r="H2544" s="150" t="s">
        <v>102</v>
      </c>
      <c r="I2544" s="150" t="s">
        <v>228</v>
      </c>
      <c r="J2544" s="150" t="s">
        <v>53</v>
      </c>
      <c r="K2544" s="150" t="s">
        <v>53</v>
      </c>
      <c r="L2544" s="150" t="s">
        <v>54</v>
      </c>
      <c r="M2544" s="150" t="s">
        <v>311</v>
      </c>
      <c r="N2544" s="150" t="s">
        <v>652</v>
      </c>
      <c r="O2544" s="150" t="s">
        <v>62</v>
      </c>
      <c r="P2544" s="150" t="s">
        <v>298</v>
      </c>
      <c r="Q2544" s="150" t="s">
        <v>298</v>
      </c>
      <c r="R2544" s="150" t="s">
        <v>57</v>
      </c>
      <c r="S2544" s="150" t="s">
        <v>1206</v>
      </c>
      <c r="T2544" s="152">
        <v>1.21</v>
      </c>
      <c r="U2544" s="151">
        <v>45853</v>
      </c>
      <c r="V2544" s="147">
        <v>0.1115</v>
      </c>
      <c r="W2544" s="192">
        <v>6.83E-2</v>
      </c>
      <c r="X2544" s="150" t="s">
        <v>636</v>
      </c>
      <c r="Y2544" s="150"/>
      <c r="Z2544" s="153">
        <v>58000</v>
      </c>
      <c r="AA2544" s="153">
        <v>1</v>
      </c>
      <c r="AB2544" s="153">
        <v>104.9729</v>
      </c>
      <c r="AC2544" s="153">
        <v>0</v>
      </c>
      <c r="AD2544" s="153">
        <v>60.884279999999997</v>
      </c>
      <c r="AE2544" s="154"/>
      <c r="AF2544" s="154"/>
      <c r="AG2544" s="150" t="s">
        <v>17</v>
      </c>
      <c r="AH2544" s="147">
        <v>5.6484520299999997E-4</v>
      </c>
      <c r="AI2544" s="147">
        <v>6.8428293999999996E-4</v>
      </c>
      <c r="AJ2544" s="147">
        <v>4.7678382899999999E-4</v>
      </c>
    </row>
    <row r="2545" spans="1:36" ht="13.5" thickBot="1" x14ac:dyDescent="0.25">
      <c r="A2545" s="149">
        <v>8700</v>
      </c>
      <c r="B2545" s="149">
        <v>14483</v>
      </c>
      <c r="C2545" s="150" t="s">
        <v>1712</v>
      </c>
      <c r="D2545" s="150">
        <v>520036120</v>
      </c>
      <c r="E2545" s="150" t="s">
        <v>429</v>
      </c>
      <c r="F2545" s="150" t="s">
        <v>1760</v>
      </c>
      <c r="G2545" s="150">
        <v>1201391</v>
      </c>
      <c r="H2545" s="150" t="s">
        <v>102</v>
      </c>
      <c r="I2545" s="150" t="s">
        <v>228</v>
      </c>
      <c r="J2545" s="150" t="s">
        <v>53</v>
      </c>
      <c r="K2545" s="150" t="s">
        <v>53</v>
      </c>
      <c r="L2545" s="150" t="s">
        <v>821</v>
      </c>
      <c r="M2545" s="150" t="s">
        <v>311</v>
      </c>
      <c r="N2545" s="150" t="s">
        <v>269</v>
      </c>
      <c r="O2545" s="150" t="s">
        <v>62</v>
      </c>
      <c r="P2545" s="150" t="s">
        <v>1345</v>
      </c>
      <c r="Q2545" s="150" t="s">
        <v>65</v>
      </c>
      <c r="R2545" s="150" t="s">
        <v>57</v>
      </c>
      <c r="S2545" s="150" t="s">
        <v>1206</v>
      </c>
      <c r="T2545" s="152">
        <v>5.5620000000000003</v>
      </c>
      <c r="U2545" s="151">
        <v>48154</v>
      </c>
      <c r="V2545" s="147">
        <v>5.2499999999999998E-2</v>
      </c>
      <c r="W2545" s="192">
        <v>5.1400000000000001E-2</v>
      </c>
      <c r="X2545" s="150" t="s">
        <v>636</v>
      </c>
      <c r="Y2545" s="150"/>
      <c r="Z2545" s="153">
        <v>1133936</v>
      </c>
      <c r="AA2545" s="153">
        <v>1</v>
      </c>
      <c r="AB2545" s="153">
        <v>102.59</v>
      </c>
      <c r="AC2545" s="153">
        <v>0</v>
      </c>
      <c r="AD2545" s="153">
        <v>1163.30494</v>
      </c>
      <c r="AE2545" s="154"/>
      <c r="AF2545" s="154"/>
      <c r="AG2545" s="150" t="s">
        <v>17</v>
      </c>
      <c r="AH2545" s="147">
        <v>2.2678720000000002E-3</v>
      </c>
      <c r="AI2545" s="147">
        <v>1.307447053E-2</v>
      </c>
      <c r="AJ2545" s="147">
        <v>9.1098225020000007E-3</v>
      </c>
    </row>
    <row r="2546" spans="1:36" ht="13.5" thickBot="1" x14ac:dyDescent="0.25">
      <c r="A2546" s="149">
        <v>8700</v>
      </c>
      <c r="B2546" s="149">
        <v>14483</v>
      </c>
      <c r="C2546" s="150" t="s">
        <v>1492</v>
      </c>
      <c r="D2546" s="150">
        <v>513682146</v>
      </c>
      <c r="E2546" s="150" t="s">
        <v>429</v>
      </c>
      <c r="F2546" s="150" t="s">
        <v>1761</v>
      </c>
      <c r="G2546" s="150">
        <v>1201433</v>
      </c>
      <c r="H2546" s="150" t="s">
        <v>102</v>
      </c>
      <c r="I2546" s="150" t="s">
        <v>229</v>
      </c>
      <c r="J2546" s="150" t="s">
        <v>53</v>
      </c>
      <c r="K2546" s="150" t="s">
        <v>53</v>
      </c>
      <c r="L2546" s="150" t="s">
        <v>821</v>
      </c>
      <c r="M2546" s="150" t="s">
        <v>311</v>
      </c>
      <c r="N2546" s="150" t="s">
        <v>256</v>
      </c>
      <c r="O2546" s="150" t="s">
        <v>62</v>
      </c>
      <c r="P2546" s="150" t="s">
        <v>1345</v>
      </c>
      <c r="Q2546" s="150" t="s">
        <v>65</v>
      </c>
      <c r="R2546" s="150" t="s">
        <v>57</v>
      </c>
      <c r="S2546" s="150" t="s">
        <v>1206</v>
      </c>
      <c r="T2546" s="152">
        <v>5.0090000000000003</v>
      </c>
      <c r="U2546" s="151">
        <v>47879</v>
      </c>
      <c r="V2546" s="147">
        <v>2.5899999999999999E-2</v>
      </c>
      <c r="W2546" s="192">
        <v>2.1899999999999999E-2</v>
      </c>
      <c r="X2546" s="150" t="s">
        <v>636</v>
      </c>
      <c r="Y2546" s="150"/>
      <c r="Z2546" s="153">
        <v>481000</v>
      </c>
      <c r="AA2546" s="153">
        <v>1</v>
      </c>
      <c r="AB2546" s="153">
        <v>102.82</v>
      </c>
      <c r="AC2546" s="153">
        <v>0</v>
      </c>
      <c r="AD2546" s="153">
        <v>494.56420000000003</v>
      </c>
      <c r="AE2546" s="154"/>
      <c r="AF2546" s="154"/>
      <c r="AG2546" s="150" t="s">
        <v>17</v>
      </c>
      <c r="AH2546" s="147">
        <v>1.068888888E-3</v>
      </c>
      <c r="AI2546" s="147">
        <v>5.5584437369999998E-3</v>
      </c>
      <c r="AJ2546" s="147">
        <v>3.872924392E-3</v>
      </c>
    </row>
    <row r="2547" spans="1:36" ht="13.5" thickBot="1" x14ac:dyDescent="0.25">
      <c r="A2547" s="149">
        <v>8700</v>
      </c>
      <c r="B2547" s="149">
        <v>14483</v>
      </c>
      <c r="C2547" s="150" t="s">
        <v>2201</v>
      </c>
      <c r="D2547" s="150">
        <v>513988824</v>
      </c>
      <c r="E2547" s="150" t="s">
        <v>429</v>
      </c>
      <c r="F2547" s="150" t="s">
        <v>2202</v>
      </c>
      <c r="G2547" s="150">
        <v>1201615</v>
      </c>
      <c r="H2547" s="150" t="s">
        <v>102</v>
      </c>
      <c r="I2547" s="150" t="s">
        <v>228</v>
      </c>
      <c r="J2547" s="150" t="s">
        <v>53</v>
      </c>
      <c r="K2547" s="150" t="s">
        <v>53</v>
      </c>
      <c r="L2547" s="150" t="s">
        <v>821</v>
      </c>
      <c r="M2547" s="150" t="s">
        <v>311</v>
      </c>
      <c r="N2547" s="150" t="s">
        <v>140</v>
      </c>
      <c r="O2547" s="150" t="s">
        <v>62</v>
      </c>
      <c r="P2547" s="150" t="s">
        <v>298</v>
      </c>
      <c r="Q2547" s="150" t="s">
        <v>298</v>
      </c>
      <c r="R2547" s="150" t="s">
        <v>57</v>
      </c>
      <c r="S2547" s="150" t="s">
        <v>1206</v>
      </c>
      <c r="T2547" s="152">
        <v>1.732</v>
      </c>
      <c r="U2547" s="151">
        <v>46203</v>
      </c>
      <c r="V2547" s="147">
        <v>8.2000000000000003E-2</v>
      </c>
      <c r="W2547" s="192">
        <v>6.4100000000000004E-2</v>
      </c>
      <c r="X2547" s="150" t="s">
        <v>636</v>
      </c>
      <c r="Y2547" s="150"/>
      <c r="Z2547" s="153">
        <v>703000</v>
      </c>
      <c r="AA2547" s="153">
        <v>1</v>
      </c>
      <c r="AB2547" s="153">
        <v>105.72</v>
      </c>
      <c r="AC2547" s="153">
        <v>0</v>
      </c>
      <c r="AD2547" s="153">
        <v>743.21159999999998</v>
      </c>
      <c r="AE2547" s="154"/>
      <c r="AF2547" s="154"/>
      <c r="AG2547" s="150" t="s">
        <v>17</v>
      </c>
      <c r="AH2547" s="147">
        <v>8.5731707309999999E-3</v>
      </c>
      <c r="AI2547" s="147">
        <v>8.3530103130000002E-3</v>
      </c>
      <c r="AJ2547" s="147">
        <v>5.8200782309999997E-3</v>
      </c>
    </row>
    <row r="2548" spans="1:36" ht="13.5" thickBot="1" x14ac:dyDescent="0.25">
      <c r="A2548" s="149">
        <v>8700</v>
      </c>
      <c r="B2548" s="149">
        <v>14483</v>
      </c>
      <c r="C2548" s="150" t="s">
        <v>1210</v>
      </c>
      <c r="D2548" s="150">
        <v>520018078</v>
      </c>
      <c r="E2548" s="150" t="s">
        <v>429</v>
      </c>
      <c r="F2548" s="150" t="s">
        <v>1763</v>
      </c>
      <c r="G2548" s="150">
        <v>1201821</v>
      </c>
      <c r="H2548" s="150" t="s">
        <v>102</v>
      </c>
      <c r="I2548" s="150" t="s">
        <v>229</v>
      </c>
      <c r="J2548" s="150" t="s">
        <v>53</v>
      </c>
      <c r="K2548" s="150" t="s">
        <v>53</v>
      </c>
      <c r="L2548" s="150" t="s">
        <v>821</v>
      </c>
      <c r="M2548" s="150" t="s">
        <v>311</v>
      </c>
      <c r="N2548" s="150" t="s">
        <v>256</v>
      </c>
      <c r="O2548" s="150" t="s">
        <v>62</v>
      </c>
      <c r="P2548" s="150" t="s">
        <v>1205</v>
      </c>
      <c r="Q2548" s="150" t="s">
        <v>65</v>
      </c>
      <c r="R2548" s="150" t="s">
        <v>57</v>
      </c>
      <c r="S2548" s="150" t="s">
        <v>1206</v>
      </c>
      <c r="T2548" s="152">
        <v>3.0640000000000001</v>
      </c>
      <c r="U2548" s="151">
        <v>47361</v>
      </c>
      <c r="V2548" s="147">
        <v>1.8599999999999998E-2</v>
      </c>
      <c r="W2548" s="192">
        <v>1.84E-2</v>
      </c>
      <c r="X2548" s="150" t="s">
        <v>636</v>
      </c>
      <c r="Y2548" s="150"/>
      <c r="Z2548" s="153">
        <v>825000</v>
      </c>
      <c r="AA2548" s="153">
        <v>1</v>
      </c>
      <c r="AB2548" s="153">
        <v>100.55</v>
      </c>
      <c r="AC2548" s="153">
        <v>0</v>
      </c>
      <c r="AD2548" s="153">
        <v>829.53750000000002</v>
      </c>
      <c r="AE2548" s="154"/>
      <c r="AF2548" s="154"/>
      <c r="AG2548" s="150" t="s">
        <v>17</v>
      </c>
      <c r="AH2548" s="147">
        <v>6.7179128E-4</v>
      </c>
      <c r="AI2548" s="147">
        <v>9.3232335079999999E-3</v>
      </c>
      <c r="AJ2548" s="147">
        <v>6.4960949820000004E-3</v>
      </c>
    </row>
    <row r="2549" spans="1:36" ht="13.5" thickBot="1" x14ac:dyDescent="0.25">
      <c r="A2549" s="149">
        <v>8700</v>
      </c>
      <c r="B2549" s="149">
        <v>14483</v>
      </c>
      <c r="C2549" s="150" t="s">
        <v>1210</v>
      </c>
      <c r="D2549" s="150">
        <v>520018078</v>
      </c>
      <c r="E2549" s="150" t="s">
        <v>429</v>
      </c>
      <c r="F2549" s="150" t="s">
        <v>1764</v>
      </c>
      <c r="G2549" s="150">
        <v>1201839</v>
      </c>
      <c r="H2549" s="150" t="s">
        <v>102</v>
      </c>
      <c r="I2549" s="150" t="s">
        <v>229</v>
      </c>
      <c r="J2549" s="150" t="s">
        <v>53</v>
      </c>
      <c r="K2549" s="150" t="s">
        <v>53</v>
      </c>
      <c r="L2549" s="150" t="s">
        <v>821</v>
      </c>
      <c r="M2549" s="150" t="s">
        <v>311</v>
      </c>
      <c r="N2549" s="150" t="s">
        <v>256</v>
      </c>
      <c r="O2549" s="150" t="s">
        <v>62</v>
      </c>
      <c r="P2549" s="150" t="s">
        <v>1205</v>
      </c>
      <c r="Q2549" s="150" t="s">
        <v>65</v>
      </c>
      <c r="R2549" s="150" t="s">
        <v>57</v>
      </c>
      <c r="S2549" s="150" t="s">
        <v>1206</v>
      </c>
      <c r="T2549" s="152">
        <v>5.5250000000000004</v>
      </c>
      <c r="U2549" s="151">
        <v>48913</v>
      </c>
      <c r="V2549" s="147">
        <v>2.0199999999999999E-2</v>
      </c>
      <c r="W2549" s="192">
        <v>2.0500000000000001E-2</v>
      </c>
      <c r="X2549" s="150" t="s">
        <v>636</v>
      </c>
      <c r="Y2549" s="150"/>
      <c r="Z2549" s="153">
        <v>734000</v>
      </c>
      <c r="AA2549" s="153">
        <v>1</v>
      </c>
      <c r="AB2549" s="153">
        <v>100.75</v>
      </c>
      <c r="AC2549" s="153">
        <v>0</v>
      </c>
      <c r="AD2549" s="153">
        <v>739.505</v>
      </c>
      <c r="AE2549" s="154"/>
      <c r="AF2549" s="154"/>
      <c r="AG2549" s="150" t="s">
        <v>17</v>
      </c>
      <c r="AH2549" s="147">
        <v>3.4578244300000001E-4</v>
      </c>
      <c r="AI2549" s="147">
        <v>8.3113515609999997E-3</v>
      </c>
      <c r="AJ2549" s="147">
        <v>5.7910519049999996E-3</v>
      </c>
    </row>
    <row r="2550" spans="1:36" ht="13.5" thickBot="1" x14ac:dyDescent="0.25">
      <c r="A2550" s="149">
        <v>8700</v>
      </c>
      <c r="B2550" s="149">
        <v>14483</v>
      </c>
      <c r="C2550" s="150" t="s">
        <v>1467</v>
      </c>
      <c r="D2550" s="150">
        <v>514290345</v>
      </c>
      <c r="E2550" s="150" t="s">
        <v>429</v>
      </c>
      <c r="F2550" s="150" t="s">
        <v>1765</v>
      </c>
      <c r="G2550" s="150">
        <v>1201953</v>
      </c>
      <c r="H2550" s="150" t="s">
        <v>102</v>
      </c>
      <c r="I2550" s="150" t="s">
        <v>228</v>
      </c>
      <c r="J2550" s="150" t="s">
        <v>53</v>
      </c>
      <c r="K2550" s="150" t="s">
        <v>53</v>
      </c>
      <c r="L2550" s="150" t="s">
        <v>821</v>
      </c>
      <c r="M2550" s="150" t="s">
        <v>311</v>
      </c>
      <c r="N2550" s="150" t="s">
        <v>269</v>
      </c>
      <c r="O2550" s="150" t="s">
        <v>62</v>
      </c>
      <c r="P2550" s="150" t="s">
        <v>1437</v>
      </c>
      <c r="Q2550" s="150" t="s">
        <v>1351</v>
      </c>
      <c r="R2550" s="150" t="s">
        <v>57</v>
      </c>
      <c r="S2550" s="150" t="s">
        <v>1206</v>
      </c>
      <c r="T2550" s="152">
        <v>5.444</v>
      </c>
      <c r="U2550" s="151">
        <v>48760</v>
      </c>
      <c r="V2550" s="147">
        <v>4.6899999999999997E-2</v>
      </c>
      <c r="W2550" s="192">
        <v>4.99E-2</v>
      </c>
      <c r="X2550" s="150" t="s">
        <v>636</v>
      </c>
      <c r="Y2550" s="150"/>
      <c r="Z2550" s="153">
        <v>43000</v>
      </c>
      <c r="AA2550" s="153">
        <v>1</v>
      </c>
      <c r="AB2550" s="153">
        <v>98.9</v>
      </c>
      <c r="AC2550" s="153">
        <v>0</v>
      </c>
      <c r="AD2550" s="153">
        <v>42.527000000000001</v>
      </c>
      <c r="AE2550" s="154"/>
      <c r="AF2550" s="154"/>
      <c r="AG2550" s="150" t="s">
        <v>17</v>
      </c>
      <c r="AH2550" s="147">
        <v>8.6000000000000003E-5</v>
      </c>
      <c r="AI2550" s="147">
        <v>4.77964108E-4</v>
      </c>
      <c r="AJ2550" s="147">
        <v>3.3302826100000001E-4</v>
      </c>
    </row>
    <row r="2551" spans="1:36" ht="13.5" thickBot="1" x14ac:dyDescent="0.25">
      <c r="A2551" s="149">
        <v>8700</v>
      </c>
      <c r="B2551" s="149">
        <v>14483</v>
      </c>
      <c r="C2551" s="150" t="s">
        <v>1378</v>
      </c>
      <c r="D2551" s="150">
        <v>520032046</v>
      </c>
      <c r="E2551" s="150" t="s">
        <v>429</v>
      </c>
      <c r="F2551" s="150" t="s">
        <v>1766</v>
      </c>
      <c r="G2551" s="150">
        <v>1202142</v>
      </c>
      <c r="H2551" s="150" t="s">
        <v>102</v>
      </c>
      <c r="I2551" s="150" t="s">
        <v>229</v>
      </c>
      <c r="J2551" s="150" t="s">
        <v>53</v>
      </c>
      <c r="K2551" s="150" t="s">
        <v>53</v>
      </c>
      <c r="L2551" s="150" t="s">
        <v>821</v>
      </c>
      <c r="M2551" s="150" t="s">
        <v>311</v>
      </c>
      <c r="N2551" s="150" t="s">
        <v>256</v>
      </c>
      <c r="O2551" s="150" t="s">
        <v>62</v>
      </c>
      <c r="P2551" s="150" t="s">
        <v>1205</v>
      </c>
      <c r="Q2551" s="150" t="s">
        <v>65</v>
      </c>
      <c r="R2551" s="150" t="s">
        <v>57</v>
      </c>
      <c r="S2551" s="150" t="s">
        <v>1206</v>
      </c>
      <c r="T2551" s="152">
        <v>4.9219999999999997</v>
      </c>
      <c r="U2551" s="151">
        <v>48938</v>
      </c>
      <c r="V2551" s="147">
        <v>1.9900000000000001E-2</v>
      </c>
      <c r="W2551" s="192">
        <v>2.01E-2</v>
      </c>
      <c r="X2551" s="150" t="s">
        <v>636</v>
      </c>
      <c r="Y2551" s="150"/>
      <c r="Z2551" s="153">
        <v>1390000</v>
      </c>
      <c r="AA2551" s="153">
        <v>1</v>
      </c>
      <c r="AB2551" s="153">
        <v>100.72</v>
      </c>
      <c r="AC2551" s="153">
        <v>0</v>
      </c>
      <c r="AD2551" s="153">
        <v>1400.008</v>
      </c>
      <c r="AE2551" s="154"/>
      <c r="AF2551" s="154"/>
      <c r="AG2551" s="150" t="s">
        <v>17</v>
      </c>
      <c r="AH2551" s="147">
        <v>5.1481481400000005E-4</v>
      </c>
      <c r="AI2551" s="147">
        <v>1.5734793782999999E-2</v>
      </c>
      <c r="AJ2551" s="147">
        <v>1.0963440404E-2</v>
      </c>
    </row>
    <row r="2552" spans="1:36" ht="13.5" thickBot="1" x14ac:dyDescent="0.25">
      <c r="A2552" s="149">
        <v>8700</v>
      </c>
      <c r="B2552" s="149">
        <v>14483</v>
      </c>
      <c r="C2552" s="150" t="s">
        <v>1346</v>
      </c>
      <c r="D2552" s="150">
        <v>513623314</v>
      </c>
      <c r="E2552" s="150" t="s">
        <v>429</v>
      </c>
      <c r="F2552" s="150" t="s">
        <v>1767</v>
      </c>
      <c r="G2552" s="150">
        <v>1202217</v>
      </c>
      <c r="H2552" s="150" t="s">
        <v>102</v>
      </c>
      <c r="I2552" s="150" t="s">
        <v>229</v>
      </c>
      <c r="J2552" s="150" t="s">
        <v>53</v>
      </c>
      <c r="K2552" s="150" t="s">
        <v>53</v>
      </c>
      <c r="L2552" s="150" t="s">
        <v>821</v>
      </c>
      <c r="M2552" s="150" t="s">
        <v>311</v>
      </c>
      <c r="N2552" s="150" t="s">
        <v>651</v>
      </c>
      <c r="O2552" s="150" t="s">
        <v>62</v>
      </c>
      <c r="P2552" s="150" t="s">
        <v>1369</v>
      </c>
      <c r="Q2552" s="150" t="s">
        <v>65</v>
      </c>
      <c r="R2552" s="150" t="s">
        <v>57</v>
      </c>
      <c r="S2552" s="150" t="s">
        <v>1206</v>
      </c>
      <c r="T2552" s="152">
        <v>5.774</v>
      </c>
      <c r="U2552" s="151">
        <v>47667</v>
      </c>
      <c r="V2552" s="147">
        <v>2.5999999999999999E-2</v>
      </c>
      <c r="W2552" s="192">
        <v>2.63E-2</v>
      </c>
      <c r="X2552" s="150" t="s">
        <v>636</v>
      </c>
      <c r="Y2552" s="150"/>
      <c r="Z2552" s="153">
        <v>200000</v>
      </c>
      <c r="AA2552" s="153">
        <v>1</v>
      </c>
      <c r="AB2552" s="153">
        <v>100.88</v>
      </c>
      <c r="AC2552" s="153">
        <v>0</v>
      </c>
      <c r="AD2552" s="153">
        <v>201.76</v>
      </c>
      <c r="AE2552" s="154"/>
      <c r="AF2552" s="154"/>
      <c r="AG2552" s="150" t="s">
        <v>17</v>
      </c>
      <c r="AH2552" s="147">
        <v>3.73134328E-4</v>
      </c>
      <c r="AI2552" s="147">
        <v>2.267595609E-3</v>
      </c>
      <c r="AJ2552" s="147">
        <v>1.5799793539999999E-3</v>
      </c>
    </row>
    <row r="2553" spans="1:36" ht="13.5" thickBot="1" x14ac:dyDescent="0.25">
      <c r="A2553" s="149">
        <v>8700</v>
      </c>
      <c r="B2553" s="149">
        <v>14483</v>
      </c>
      <c r="C2553" s="150" t="s">
        <v>1768</v>
      </c>
      <c r="D2553" s="150">
        <v>516291754</v>
      </c>
      <c r="E2553" s="150" t="s">
        <v>429</v>
      </c>
      <c r="F2553" s="150" t="s">
        <v>1769</v>
      </c>
      <c r="G2553" s="150">
        <v>1202290</v>
      </c>
      <c r="H2553" s="150" t="s">
        <v>102</v>
      </c>
      <c r="I2553" s="150" t="s">
        <v>229</v>
      </c>
      <c r="J2553" s="150" t="s">
        <v>53</v>
      </c>
      <c r="K2553" s="150" t="s">
        <v>53</v>
      </c>
      <c r="L2553" s="150" t="s">
        <v>821</v>
      </c>
      <c r="M2553" s="150" t="s">
        <v>311</v>
      </c>
      <c r="N2553" s="150" t="s">
        <v>651</v>
      </c>
      <c r="O2553" s="150" t="s">
        <v>62</v>
      </c>
      <c r="P2553" s="150" t="s">
        <v>298</v>
      </c>
      <c r="Q2553" s="150" t="s">
        <v>298</v>
      </c>
      <c r="R2553" s="150" t="s">
        <v>57</v>
      </c>
      <c r="S2553" s="150" t="s">
        <v>1206</v>
      </c>
      <c r="T2553" s="152">
        <v>3.4340000000000002</v>
      </c>
      <c r="U2553" s="151">
        <v>46752</v>
      </c>
      <c r="V2553" s="147">
        <v>4.6005999999999998E-2</v>
      </c>
      <c r="W2553" s="192">
        <v>3.85E-2</v>
      </c>
      <c r="X2553" s="150" t="s">
        <v>636</v>
      </c>
      <c r="Y2553" s="150"/>
      <c r="Z2553" s="153">
        <v>3614928</v>
      </c>
      <c r="AA2553" s="153">
        <v>1</v>
      </c>
      <c r="AB2553" s="153">
        <v>104.19</v>
      </c>
      <c r="AC2553" s="153">
        <v>0</v>
      </c>
      <c r="AD2553" s="153">
        <v>3766.3934800000002</v>
      </c>
      <c r="AE2553" s="154"/>
      <c r="AF2553" s="154"/>
      <c r="AG2553" s="150" t="s">
        <v>17</v>
      </c>
      <c r="AH2553" s="147">
        <v>3.6899860050000001E-3</v>
      </c>
      <c r="AI2553" s="147">
        <v>4.2330775762999998E-2</v>
      </c>
      <c r="AJ2553" s="147">
        <v>2.9494567499999999E-2</v>
      </c>
    </row>
    <row r="2554" spans="1:36" ht="13.5" thickBot="1" x14ac:dyDescent="0.25">
      <c r="A2554" s="149">
        <v>8700</v>
      </c>
      <c r="B2554" s="149">
        <v>14483</v>
      </c>
      <c r="C2554" s="150" t="s">
        <v>1770</v>
      </c>
      <c r="D2554" s="150">
        <v>560040545</v>
      </c>
      <c r="E2554" s="150" t="s">
        <v>432</v>
      </c>
      <c r="F2554" s="150" t="s">
        <v>1771</v>
      </c>
      <c r="G2554" s="150">
        <v>1202340</v>
      </c>
      <c r="H2554" s="150" t="s">
        <v>102</v>
      </c>
      <c r="I2554" s="150" t="s">
        <v>228</v>
      </c>
      <c r="J2554" s="150" t="s">
        <v>53</v>
      </c>
      <c r="K2554" s="150" t="s">
        <v>53</v>
      </c>
      <c r="L2554" s="150" t="s">
        <v>821</v>
      </c>
      <c r="M2554" s="150" t="s">
        <v>311</v>
      </c>
      <c r="N2554" s="150" t="s">
        <v>140</v>
      </c>
      <c r="O2554" s="150" t="s">
        <v>62</v>
      </c>
      <c r="P2554" s="150" t="s">
        <v>298</v>
      </c>
      <c r="Q2554" s="150" t="s">
        <v>298</v>
      </c>
      <c r="R2554" s="150" t="s">
        <v>57</v>
      </c>
      <c r="S2554" s="150" t="s">
        <v>1206</v>
      </c>
      <c r="T2554" s="152">
        <v>3.8210000000000002</v>
      </c>
      <c r="U2554" s="151">
        <v>47751</v>
      </c>
      <c r="V2554" s="147">
        <v>8.1500000000000003E-2</v>
      </c>
      <c r="W2554" s="192">
        <v>6.8199999999999997E-2</v>
      </c>
      <c r="X2554" s="150" t="s">
        <v>636</v>
      </c>
      <c r="Y2554" s="150"/>
      <c r="Z2554" s="153">
        <v>1371000</v>
      </c>
      <c r="AA2554" s="153">
        <v>1</v>
      </c>
      <c r="AB2554" s="153">
        <v>105.58</v>
      </c>
      <c r="AC2554" s="153">
        <v>0</v>
      </c>
      <c r="AD2554" s="153">
        <v>1447.5018</v>
      </c>
      <c r="AE2554" s="154"/>
      <c r="AF2554" s="154"/>
      <c r="AG2554" s="150" t="s">
        <v>17</v>
      </c>
      <c r="AH2554" s="147">
        <v>6.6460160260000001E-3</v>
      </c>
      <c r="AI2554" s="147">
        <v>1.6268580125000001E-2</v>
      </c>
      <c r="AJ2554" s="147">
        <v>1.1335363597000001E-2</v>
      </c>
    </row>
    <row r="2555" spans="1:36" ht="13.5" thickBot="1" x14ac:dyDescent="0.25">
      <c r="A2555" s="149">
        <v>8700</v>
      </c>
      <c r="B2555" s="149">
        <v>14483</v>
      </c>
      <c r="C2555" s="150" t="s">
        <v>1656</v>
      </c>
      <c r="D2555" s="150">
        <v>513201582</v>
      </c>
      <c r="E2555" s="150" t="s">
        <v>429</v>
      </c>
      <c r="F2555" s="150" t="s">
        <v>1772</v>
      </c>
      <c r="G2555" s="150">
        <v>1202555</v>
      </c>
      <c r="H2555" s="150" t="s">
        <v>102</v>
      </c>
      <c r="I2555" s="150" t="s">
        <v>228</v>
      </c>
      <c r="J2555" s="150" t="s">
        <v>53</v>
      </c>
      <c r="K2555" s="150" t="s">
        <v>53</v>
      </c>
      <c r="L2555" s="150" t="s">
        <v>821</v>
      </c>
      <c r="M2555" s="150" t="s">
        <v>311</v>
      </c>
      <c r="N2555" s="150" t="s">
        <v>140</v>
      </c>
      <c r="O2555" s="150" t="s">
        <v>62</v>
      </c>
      <c r="P2555" s="150" t="s">
        <v>298</v>
      </c>
      <c r="Q2555" s="150" t="s">
        <v>298</v>
      </c>
      <c r="R2555" s="150" t="s">
        <v>57</v>
      </c>
      <c r="S2555" s="150" t="s">
        <v>1206</v>
      </c>
      <c r="T2555" s="152">
        <v>2.5219999999999998</v>
      </c>
      <c r="U2555" s="151">
        <v>46752</v>
      </c>
      <c r="V2555" s="147">
        <v>7.3999999999999996E-2</v>
      </c>
      <c r="W2555" s="192">
        <v>6.7400000000000002E-2</v>
      </c>
      <c r="X2555" s="150" t="s">
        <v>636</v>
      </c>
      <c r="Y2555" s="150"/>
      <c r="Z2555" s="153">
        <v>996000</v>
      </c>
      <c r="AA2555" s="153">
        <v>1</v>
      </c>
      <c r="AB2555" s="153">
        <v>103.75</v>
      </c>
      <c r="AC2555" s="153">
        <v>0</v>
      </c>
      <c r="AD2555" s="153">
        <v>1033.3499999999999</v>
      </c>
      <c r="AE2555" s="154"/>
      <c r="AF2555" s="154"/>
      <c r="AG2555" s="150" t="s">
        <v>17</v>
      </c>
      <c r="AH2555" s="147">
        <v>9.0289361080000009E-3</v>
      </c>
      <c r="AI2555" s="147">
        <v>1.1613897317000001E-2</v>
      </c>
      <c r="AJ2555" s="147">
        <v>8.0921474310000005E-3</v>
      </c>
    </row>
    <row r="2556" spans="1:36" ht="13.5" thickBot="1" x14ac:dyDescent="0.25">
      <c r="A2556" s="149">
        <v>8700</v>
      </c>
      <c r="B2556" s="149">
        <v>14483</v>
      </c>
      <c r="C2556" s="150" t="s">
        <v>1452</v>
      </c>
      <c r="D2556" s="150">
        <v>514065283</v>
      </c>
      <c r="E2556" s="150" t="s">
        <v>429</v>
      </c>
      <c r="F2556" s="150" t="s">
        <v>1773</v>
      </c>
      <c r="G2556" s="150">
        <v>1202779</v>
      </c>
      <c r="H2556" s="150" t="s">
        <v>102</v>
      </c>
      <c r="I2556" s="150" t="s">
        <v>228</v>
      </c>
      <c r="J2556" s="150" t="s">
        <v>53</v>
      </c>
      <c r="K2556" s="150" t="s">
        <v>53</v>
      </c>
      <c r="L2556" s="150" t="s">
        <v>821</v>
      </c>
      <c r="M2556" s="150" t="s">
        <v>311</v>
      </c>
      <c r="N2556" s="150" t="s">
        <v>75</v>
      </c>
      <c r="O2556" s="150" t="s">
        <v>62</v>
      </c>
      <c r="P2556" s="150" t="s">
        <v>1345</v>
      </c>
      <c r="Q2556" s="150" t="s">
        <v>65</v>
      </c>
      <c r="R2556" s="150" t="s">
        <v>57</v>
      </c>
      <c r="S2556" s="150" t="s">
        <v>1206</v>
      </c>
      <c r="T2556" s="152">
        <v>3.3140000000000001</v>
      </c>
      <c r="U2556" s="151">
        <v>48026</v>
      </c>
      <c r="V2556" s="147">
        <v>5.0500000000000003E-2</v>
      </c>
      <c r="W2556" s="192">
        <v>5.2400000000000002E-2</v>
      </c>
      <c r="X2556" s="150" t="s">
        <v>636</v>
      </c>
      <c r="Y2556" s="150"/>
      <c r="Z2556" s="153">
        <v>740000</v>
      </c>
      <c r="AA2556" s="153">
        <v>1</v>
      </c>
      <c r="AB2556" s="153">
        <v>100.77</v>
      </c>
      <c r="AC2556" s="153">
        <v>0</v>
      </c>
      <c r="AD2556" s="153">
        <v>745.69799999999998</v>
      </c>
      <c r="AE2556" s="154"/>
      <c r="AF2556" s="154"/>
      <c r="AG2556" s="150" t="s">
        <v>17</v>
      </c>
      <c r="AH2556" s="147">
        <v>2.889620405E-3</v>
      </c>
      <c r="AI2556" s="147">
        <v>8.3809551469999997E-3</v>
      </c>
      <c r="AJ2556" s="147">
        <v>5.8395491900000004E-3</v>
      </c>
    </row>
    <row r="2557" spans="1:36" ht="13.5" thickBot="1" x14ac:dyDescent="0.25">
      <c r="A2557" s="149">
        <v>8700</v>
      </c>
      <c r="B2557" s="149">
        <v>14483</v>
      </c>
      <c r="C2557" s="150" t="s">
        <v>1360</v>
      </c>
      <c r="D2557" s="150">
        <v>520039868</v>
      </c>
      <c r="E2557" s="150" t="s">
        <v>429</v>
      </c>
      <c r="F2557" s="150" t="s">
        <v>1774</v>
      </c>
      <c r="G2557" s="150">
        <v>1203074</v>
      </c>
      <c r="H2557" s="150" t="s">
        <v>102</v>
      </c>
      <c r="I2557" s="150" t="s">
        <v>228</v>
      </c>
      <c r="J2557" s="150" t="s">
        <v>53</v>
      </c>
      <c r="K2557" s="150" t="s">
        <v>53</v>
      </c>
      <c r="L2557" s="150" t="s">
        <v>821</v>
      </c>
      <c r="M2557" s="150" t="s">
        <v>311</v>
      </c>
      <c r="N2557" s="150" t="s">
        <v>647</v>
      </c>
      <c r="O2557" s="150" t="s">
        <v>62</v>
      </c>
      <c r="P2557" s="150" t="s">
        <v>298</v>
      </c>
      <c r="Q2557" s="150" t="s">
        <v>298</v>
      </c>
      <c r="R2557" s="150" t="s">
        <v>57</v>
      </c>
      <c r="S2557" s="150" t="s">
        <v>1206</v>
      </c>
      <c r="T2557" s="152">
        <v>3.8010000000000002</v>
      </c>
      <c r="U2557" s="151">
        <v>47573</v>
      </c>
      <c r="V2557" s="147">
        <v>5.5E-2</v>
      </c>
      <c r="W2557" s="192">
        <v>6.7000000000000004E-2</v>
      </c>
      <c r="X2557" s="150" t="s">
        <v>636</v>
      </c>
      <c r="Y2557" s="150"/>
      <c r="Z2557" s="153">
        <v>926000</v>
      </c>
      <c r="AA2557" s="153">
        <v>1</v>
      </c>
      <c r="AB2557" s="153">
        <v>96.08</v>
      </c>
      <c r="AC2557" s="153">
        <v>0</v>
      </c>
      <c r="AD2557" s="153">
        <v>889.70079999999996</v>
      </c>
      <c r="AE2557" s="154"/>
      <c r="AF2557" s="154"/>
      <c r="AG2557" s="150" t="s">
        <v>17</v>
      </c>
      <c r="AH2557" s="147">
        <v>5.447058823E-3</v>
      </c>
      <c r="AI2557" s="147">
        <v>9.9994133009999996E-3</v>
      </c>
      <c r="AJ2557" s="147">
        <v>6.9672328279999996E-3</v>
      </c>
    </row>
    <row r="2558" spans="1:36" ht="13.5" thickBot="1" x14ac:dyDescent="0.25">
      <c r="A2558" s="149">
        <v>8700</v>
      </c>
      <c r="B2558" s="149">
        <v>14483</v>
      </c>
      <c r="C2558" s="150" t="s">
        <v>1398</v>
      </c>
      <c r="D2558" s="150">
        <v>520029935</v>
      </c>
      <c r="E2558" s="150" t="s">
        <v>429</v>
      </c>
      <c r="F2558" s="150" t="s">
        <v>1775</v>
      </c>
      <c r="G2558" s="150">
        <v>1203157</v>
      </c>
      <c r="H2558" s="150" t="s">
        <v>102</v>
      </c>
      <c r="I2558" s="150" t="s">
        <v>229</v>
      </c>
      <c r="J2558" s="150" t="s">
        <v>53</v>
      </c>
      <c r="K2558" s="150" t="s">
        <v>53</v>
      </c>
      <c r="L2558" s="150" t="s">
        <v>821</v>
      </c>
      <c r="M2558" s="150" t="s">
        <v>311</v>
      </c>
      <c r="N2558" s="150" t="s">
        <v>256</v>
      </c>
      <c r="O2558" s="150" t="s">
        <v>62</v>
      </c>
      <c r="P2558" s="150" t="s">
        <v>1205</v>
      </c>
      <c r="Q2558" s="150" t="s">
        <v>65</v>
      </c>
      <c r="R2558" s="150" t="s">
        <v>57</v>
      </c>
      <c r="S2558" s="150" t="s">
        <v>1206</v>
      </c>
      <c r="T2558" s="152">
        <v>5.609</v>
      </c>
      <c r="U2558" s="151">
        <v>49388</v>
      </c>
      <c r="V2558" s="147">
        <v>2.1100000000000001E-2</v>
      </c>
      <c r="W2558" s="192">
        <v>2.01E-2</v>
      </c>
      <c r="X2558" s="150" t="s">
        <v>636</v>
      </c>
      <c r="Y2558" s="150"/>
      <c r="Z2558" s="153">
        <v>714000</v>
      </c>
      <c r="AA2558" s="153">
        <v>1</v>
      </c>
      <c r="AB2558" s="153">
        <v>101.35</v>
      </c>
      <c r="AC2558" s="153">
        <v>0</v>
      </c>
      <c r="AD2558" s="153">
        <v>723.63900000000001</v>
      </c>
      <c r="AE2558" s="154"/>
      <c r="AF2558" s="154"/>
      <c r="AG2558" s="150" t="s">
        <v>17</v>
      </c>
      <c r="AH2558" s="147">
        <v>4.5692081399999998E-4</v>
      </c>
      <c r="AI2558" s="147">
        <v>8.1330324099999993E-3</v>
      </c>
      <c r="AJ2558" s="147">
        <v>5.6668055109999997E-3</v>
      </c>
    </row>
    <row r="2559" spans="1:36" ht="13.5" thickBot="1" x14ac:dyDescent="0.25">
      <c r="A2559" s="149">
        <v>8700</v>
      </c>
      <c r="B2559" s="149">
        <v>14483</v>
      </c>
      <c r="C2559" s="150" t="s">
        <v>1605</v>
      </c>
      <c r="D2559" s="150">
        <v>514401702</v>
      </c>
      <c r="E2559" s="150" t="s">
        <v>429</v>
      </c>
      <c r="F2559" s="150" t="s">
        <v>1776</v>
      </c>
      <c r="G2559" s="150">
        <v>1203264</v>
      </c>
      <c r="H2559" s="150" t="s">
        <v>102</v>
      </c>
      <c r="I2559" s="150" t="s">
        <v>228</v>
      </c>
      <c r="J2559" s="150" t="s">
        <v>53</v>
      </c>
      <c r="K2559" s="150" t="s">
        <v>53</v>
      </c>
      <c r="L2559" s="150" t="s">
        <v>821</v>
      </c>
      <c r="M2559" s="150" t="s">
        <v>311</v>
      </c>
      <c r="N2559" s="150" t="s">
        <v>156</v>
      </c>
      <c r="O2559" s="150" t="s">
        <v>62</v>
      </c>
      <c r="P2559" s="150" t="s">
        <v>1446</v>
      </c>
      <c r="Q2559" s="150" t="s">
        <v>65</v>
      </c>
      <c r="R2559" s="150" t="s">
        <v>57</v>
      </c>
      <c r="S2559" s="150" t="s">
        <v>1206</v>
      </c>
      <c r="T2559" s="152">
        <v>6.2240000000000002</v>
      </c>
      <c r="U2559" s="151">
        <v>49212</v>
      </c>
      <c r="V2559" s="147">
        <v>6.2E-2</v>
      </c>
      <c r="W2559" s="192">
        <v>5.8500000000000003E-2</v>
      </c>
      <c r="X2559" s="150" t="s">
        <v>636</v>
      </c>
      <c r="Y2559" s="150"/>
      <c r="Z2559" s="153">
        <v>216000</v>
      </c>
      <c r="AA2559" s="153">
        <v>1</v>
      </c>
      <c r="AB2559" s="153">
        <v>103.85</v>
      </c>
      <c r="AC2559" s="153">
        <v>0</v>
      </c>
      <c r="AD2559" s="153">
        <v>224.316</v>
      </c>
      <c r="AE2559" s="154"/>
      <c r="AF2559" s="154"/>
      <c r="AG2559" s="150" t="s">
        <v>17</v>
      </c>
      <c r="AH2559" s="147">
        <v>1.08E-3</v>
      </c>
      <c r="AI2559" s="147">
        <v>2.5211041659999999E-3</v>
      </c>
      <c r="AJ2559" s="147">
        <v>1.7566150320000001E-3</v>
      </c>
    </row>
    <row r="2560" spans="1:36" ht="13.5" thickBot="1" x14ac:dyDescent="0.25">
      <c r="A2560" s="149">
        <v>8700</v>
      </c>
      <c r="B2560" s="149">
        <v>14483</v>
      </c>
      <c r="C2560" s="150" t="s">
        <v>1777</v>
      </c>
      <c r="D2560" s="150">
        <v>520038274</v>
      </c>
      <c r="E2560" s="150" t="s">
        <v>429</v>
      </c>
      <c r="F2560" s="150" t="s">
        <v>1778</v>
      </c>
      <c r="G2560" s="150">
        <v>1203405</v>
      </c>
      <c r="H2560" s="150" t="s">
        <v>102</v>
      </c>
      <c r="I2560" s="150" t="s">
        <v>228</v>
      </c>
      <c r="J2560" s="150" t="s">
        <v>53</v>
      </c>
      <c r="K2560" s="150" t="s">
        <v>53</v>
      </c>
      <c r="L2560" s="150" t="s">
        <v>821</v>
      </c>
      <c r="M2560" s="150" t="s">
        <v>311</v>
      </c>
      <c r="N2560" s="150" t="s">
        <v>140</v>
      </c>
      <c r="O2560" s="150" t="s">
        <v>62</v>
      </c>
      <c r="P2560" s="150" t="s">
        <v>1522</v>
      </c>
      <c r="Q2560" s="150" t="s">
        <v>1351</v>
      </c>
      <c r="R2560" s="150" t="s">
        <v>57</v>
      </c>
      <c r="S2560" s="150" t="s">
        <v>1206</v>
      </c>
      <c r="T2560" s="152">
        <v>3.8660000000000001</v>
      </c>
      <c r="U2560" s="151">
        <v>47483</v>
      </c>
      <c r="V2560" s="147">
        <v>6.1499999999999999E-2</v>
      </c>
      <c r="W2560" s="192">
        <v>5.8000000000000003E-2</v>
      </c>
      <c r="X2560" s="150" t="s">
        <v>636</v>
      </c>
      <c r="Y2560" s="150"/>
      <c r="Z2560" s="153">
        <v>225000</v>
      </c>
      <c r="AA2560" s="153">
        <v>1</v>
      </c>
      <c r="AB2560" s="153">
        <v>102.77</v>
      </c>
      <c r="AC2560" s="153">
        <v>0</v>
      </c>
      <c r="AD2560" s="153">
        <v>231.23249999999999</v>
      </c>
      <c r="AE2560" s="154"/>
      <c r="AF2560" s="154"/>
      <c r="AG2560" s="150" t="s">
        <v>17</v>
      </c>
      <c r="AH2560" s="147">
        <v>1.8749999999999999E-3</v>
      </c>
      <c r="AI2560" s="147">
        <v>2.5988392229999999E-3</v>
      </c>
      <c r="AJ2560" s="147">
        <v>1.810778033E-3</v>
      </c>
    </row>
    <row r="2561" spans="1:36" ht="13.5" thickBot="1" x14ac:dyDescent="0.25">
      <c r="A2561" s="149">
        <v>8700</v>
      </c>
      <c r="B2561" s="149">
        <v>14483</v>
      </c>
      <c r="C2561" s="150" t="s">
        <v>1556</v>
      </c>
      <c r="D2561" s="150">
        <v>515434074</v>
      </c>
      <c r="E2561" s="150" t="s">
        <v>429</v>
      </c>
      <c r="F2561" s="150" t="s">
        <v>1779</v>
      </c>
      <c r="G2561" s="150">
        <v>1203504</v>
      </c>
      <c r="H2561" s="150" t="s">
        <v>102</v>
      </c>
      <c r="I2561" s="150" t="s">
        <v>229</v>
      </c>
      <c r="J2561" s="150" t="s">
        <v>53</v>
      </c>
      <c r="K2561" s="150" t="s">
        <v>53</v>
      </c>
      <c r="L2561" s="150" t="s">
        <v>821</v>
      </c>
      <c r="M2561" s="150" t="s">
        <v>311</v>
      </c>
      <c r="N2561" s="150" t="s">
        <v>651</v>
      </c>
      <c r="O2561" s="150" t="s">
        <v>62</v>
      </c>
      <c r="P2561" s="150" t="s">
        <v>1446</v>
      </c>
      <c r="Q2561" s="150" t="s">
        <v>65</v>
      </c>
      <c r="R2561" s="150" t="s">
        <v>57</v>
      </c>
      <c r="S2561" s="150" t="s">
        <v>1206</v>
      </c>
      <c r="T2561" s="152">
        <v>2.7370000000000001</v>
      </c>
      <c r="U2561" s="151">
        <v>46387</v>
      </c>
      <c r="V2561" s="147">
        <v>3.0000000000000001E-3</v>
      </c>
      <c r="W2561" s="192">
        <v>0.03</v>
      </c>
      <c r="X2561" s="150" t="s">
        <v>636</v>
      </c>
      <c r="Y2561" s="150"/>
      <c r="Z2561" s="153">
        <v>236000</v>
      </c>
      <c r="AA2561" s="153">
        <v>1</v>
      </c>
      <c r="AB2561" s="153">
        <v>93.4</v>
      </c>
      <c r="AC2561" s="153">
        <v>0</v>
      </c>
      <c r="AD2561" s="153">
        <v>220.42400000000001</v>
      </c>
      <c r="AE2561" s="154"/>
      <c r="AF2561" s="154"/>
      <c r="AG2561" s="150" t="s">
        <v>17</v>
      </c>
      <c r="AH2561" s="147">
        <v>7.8110778199999998E-4</v>
      </c>
      <c r="AI2561" s="147">
        <v>2.4773616899999998E-3</v>
      </c>
      <c r="AJ2561" s="147">
        <v>1.726136841E-3</v>
      </c>
    </row>
    <row r="2562" spans="1:36" ht="13.5" thickBot="1" x14ac:dyDescent="0.25">
      <c r="A2562" s="149">
        <v>8700</v>
      </c>
      <c r="B2562" s="149">
        <v>14483</v>
      </c>
      <c r="C2562" s="150" t="s">
        <v>1780</v>
      </c>
      <c r="D2562" s="150">
        <v>520033234</v>
      </c>
      <c r="E2562" s="150" t="s">
        <v>429</v>
      </c>
      <c r="F2562" s="150" t="s">
        <v>1781</v>
      </c>
      <c r="G2562" s="150">
        <v>1203850</v>
      </c>
      <c r="H2562" s="150" t="s">
        <v>102</v>
      </c>
      <c r="I2562" s="150" t="s">
        <v>229</v>
      </c>
      <c r="J2562" s="150" t="s">
        <v>53</v>
      </c>
      <c r="K2562" s="150" t="s">
        <v>53</v>
      </c>
      <c r="L2562" s="150" t="s">
        <v>821</v>
      </c>
      <c r="M2562" s="150" t="s">
        <v>311</v>
      </c>
      <c r="N2562" s="150" t="s">
        <v>652</v>
      </c>
      <c r="O2562" s="150" t="s">
        <v>62</v>
      </c>
      <c r="P2562" s="150" t="s">
        <v>1334</v>
      </c>
      <c r="Q2562" s="150" t="s">
        <v>65</v>
      </c>
      <c r="R2562" s="150" t="s">
        <v>57</v>
      </c>
      <c r="S2562" s="150" t="s">
        <v>1206</v>
      </c>
      <c r="T2562" s="152">
        <v>5.1349999999999998</v>
      </c>
      <c r="U2562" s="151">
        <v>48121</v>
      </c>
      <c r="V2562" s="147">
        <v>4.8300000000000003E-2</v>
      </c>
      <c r="W2562" s="192">
        <v>4.2000000000000003E-2</v>
      </c>
      <c r="X2562" s="150" t="s">
        <v>636</v>
      </c>
      <c r="Y2562" s="150"/>
      <c r="Z2562" s="153">
        <v>95000</v>
      </c>
      <c r="AA2562" s="153">
        <v>1</v>
      </c>
      <c r="AB2562" s="153">
        <v>103.83</v>
      </c>
      <c r="AC2562" s="153">
        <v>0</v>
      </c>
      <c r="AD2562" s="153">
        <v>98.638499999999993</v>
      </c>
      <c r="AE2562" s="154"/>
      <c r="AF2562" s="154"/>
      <c r="AG2562" s="150" t="s">
        <v>17</v>
      </c>
      <c r="AH2562" s="147">
        <v>2.31707317E-4</v>
      </c>
      <c r="AI2562" s="147">
        <v>1.108605419E-3</v>
      </c>
      <c r="AJ2562" s="147">
        <v>7.72436526E-4</v>
      </c>
    </row>
    <row r="2563" spans="1:36" ht="13.5" thickBot="1" x14ac:dyDescent="0.25">
      <c r="A2563" s="149">
        <v>8700</v>
      </c>
      <c r="B2563" s="149">
        <v>14483</v>
      </c>
      <c r="C2563" s="150" t="s">
        <v>1364</v>
      </c>
      <c r="D2563" s="150">
        <v>512607888</v>
      </c>
      <c r="E2563" s="150" t="s">
        <v>429</v>
      </c>
      <c r="F2563" s="150" t="s">
        <v>1782</v>
      </c>
      <c r="G2563" s="150">
        <v>1203942</v>
      </c>
      <c r="H2563" s="150" t="s">
        <v>102</v>
      </c>
      <c r="I2563" s="150" t="s">
        <v>228</v>
      </c>
      <c r="J2563" s="150" t="s">
        <v>53</v>
      </c>
      <c r="K2563" s="150" t="s">
        <v>53</v>
      </c>
      <c r="L2563" s="150" t="s">
        <v>821</v>
      </c>
      <c r="M2563" s="150" t="s">
        <v>311</v>
      </c>
      <c r="N2563" s="150" t="s">
        <v>259</v>
      </c>
      <c r="O2563" s="150" t="s">
        <v>62</v>
      </c>
      <c r="P2563" s="150" t="s">
        <v>1366</v>
      </c>
      <c r="Q2563" s="150" t="s">
        <v>1351</v>
      </c>
      <c r="R2563" s="150" t="s">
        <v>57</v>
      </c>
      <c r="S2563" s="150" t="s">
        <v>1206</v>
      </c>
      <c r="T2563" s="152">
        <v>4.8280000000000003</v>
      </c>
      <c r="U2563" s="151">
        <v>48457</v>
      </c>
      <c r="V2563" s="147">
        <v>6.3299999999999995E-2</v>
      </c>
      <c r="W2563" s="192">
        <v>6.0100000000000001E-2</v>
      </c>
      <c r="X2563" s="150" t="s">
        <v>636</v>
      </c>
      <c r="Y2563" s="150"/>
      <c r="Z2563" s="153">
        <v>426000</v>
      </c>
      <c r="AA2563" s="153">
        <v>1</v>
      </c>
      <c r="AB2563" s="153">
        <v>102.83</v>
      </c>
      <c r="AC2563" s="153">
        <v>0</v>
      </c>
      <c r="AD2563" s="153">
        <v>438.05579999999998</v>
      </c>
      <c r="AE2563" s="154"/>
      <c r="AF2563" s="154"/>
      <c r="AG2563" s="150" t="s">
        <v>17</v>
      </c>
      <c r="AH2563" s="147">
        <v>2.025263498E-3</v>
      </c>
      <c r="AI2563" s="147">
        <v>4.923341637E-3</v>
      </c>
      <c r="AJ2563" s="147">
        <v>3.4304080090000002E-3</v>
      </c>
    </row>
    <row r="2564" spans="1:36" ht="13.5" thickBot="1" x14ac:dyDescent="0.25">
      <c r="A2564" s="149">
        <v>8700</v>
      </c>
      <c r="B2564" s="149">
        <v>14483</v>
      </c>
      <c r="C2564" s="150" t="s">
        <v>1652</v>
      </c>
      <c r="D2564" s="150">
        <v>514625094</v>
      </c>
      <c r="E2564" s="150" t="s">
        <v>429</v>
      </c>
      <c r="F2564" s="150" t="s">
        <v>1783</v>
      </c>
      <c r="G2564" s="150">
        <v>1204023</v>
      </c>
      <c r="H2564" s="150" t="s">
        <v>102</v>
      </c>
      <c r="I2564" s="150" t="s">
        <v>228</v>
      </c>
      <c r="J2564" s="150" t="s">
        <v>53</v>
      </c>
      <c r="K2564" s="150" t="s">
        <v>53</v>
      </c>
      <c r="L2564" s="150" t="s">
        <v>821</v>
      </c>
      <c r="M2564" s="150" t="s">
        <v>311</v>
      </c>
      <c r="N2564" s="150" t="s">
        <v>140</v>
      </c>
      <c r="O2564" s="150" t="s">
        <v>62</v>
      </c>
      <c r="P2564" s="150" t="s">
        <v>298</v>
      </c>
      <c r="Q2564" s="150" t="s">
        <v>298</v>
      </c>
      <c r="R2564" s="150" t="s">
        <v>57</v>
      </c>
      <c r="S2564" s="150" t="s">
        <v>1206</v>
      </c>
      <c r="T2564" s="152">
        <v>3.1949999999999998</v>
      </c>
      <c r="U2564" s="151">
        <v>46757</v>
      </c>
      <c r="V2564" s="147">
        <v>7.5999999999999998E-2</v>
      </c>
      <c r="W2564" s="192">
        <v>7.1900000000000006E-2</v>
      </c>
      <c r="X2564" s="150" t="s">
        <v>636</v>
      </c>
      <c r="Y2564" s="150"/>
      <c r="Z2564" s="153">
        <v>1042000</v>
      </c>
      <c r="AA2564" s="153">
        <v>1</v>
      </c>
      <c r="AB2564" s="153">
        <v>102.68</v>
      </c>
      <c r="AC2564" s="153">
        <v>0</v>
      </c>
      <c r="AD2564" s="153">
        <v>1069.9256</v>
      </c>
      <c r="AE2564" s="154"/>
      <c r="AF2564" s="154"/>
      <c r="AG2564" s="150" t="s">
        <v>17</v>
      </c>
      <c r="AH2564" s="147">
        <v>8.7060415910000001E-3</v>
      </c>
      <c r="AI2564" s="147">
        <v>1.2024973199E-2</v>
      </c>
      <c r="AJ2564" s="147">
        <v>8.3785703739999995E-3</v>
      </c>
    </row>
    <row r="2565" spans="1:36" ht="13.5" thickBot="1" x14ac:dyDescent="0.25">
      <c r="A2565" s="149">
        <v>8700</v>
      </c>
      <c r="B2565" s="149">
        <v>14483</v>
      </c>
      <c r="C2565" s="150" t="s">
        <v>1337</v>
      </c>
      <c r="D2565" s="150">
        <v>1630</v>
      </c>
      <c r="E2565" s="150" t="s">
        <v>2</v>
      </c>
      <c r="F2565" s="150" t="s">
        <v>1784</v>
      </c>
      <c r="G2565" s="150">
        <v>1204296</v>
      </c>
      <c r="H2565" s="150" t="s">
        <v>102</v>
      </c>
      <c r="I2565" s="150" t="s">
        <v>228</v>
      </c>
      <c r="J2565" s="150" t="s">
        <v>53</v>
      </c>
      <c r="K2565" s="150" t="s">
        <v>53</v>
      </c>
      <c r="L2565" s="150" t="s">
        <v>821</v>
      </c>
      <c r="M2565" s="150" t="s">
        <v>311</v>
      </c>
      <c r="N2565" s="150" t="s">
        <v>652</v>
      </c>
      <c r="O2565" s="150" t="s">
        <v>62</v>
      </c>
      <c r="P2565" s="150" t="s">
        <v>1369</v>
      </c>
      <c r="Q2565" s="150" t="s">
        <v>65</v>
      </c>
      <c r="R2565" s="150" t="s">
        <v>57</v>
      </c>
      <c r="S2565" s="150" t="s">
        <v>1206</v>
      </c>
      <c r="T2565" s="152">
        <v>3.4470000000000001</v>
      </c>
      <c r="U2565" s="151">
        <v>46798</v>
      </c>
      <c r="V2565" s="147">
        <v>5.8999999999999997E-2</v>
      </c>
      <c r="W2565" s="192">
        <v>6.0600000000000001E-2</v>
      </c>
      <c r="X2565" s="150" t="s">
        <v>636</v>
      </c>
      <c r="Y2565" s="150"/>
      <c r="Z2565" s="153">
        <v>867000</v>
      </c>
      <c r="AA2565" s="153">
        <v>1</v>
      </c>
      <c r="AB2565" s="153">
        <v>100.31</v>
      </c>
      <c r="AC2565" s="153">
        <v>0</v>
      </c>
      <c r="AD2565" s="153">
        <v>869.68769999999995</v>
      </c>
      <c r="AE2565" s="154"/>
      <c r="AF2565" s="154"/>
      <c r="AG2565" s="150" t="s">
        <v>17</v>
      </c>
      <c r="AH2565" s="147">
        <v>1.3338461529999999E-3</v>
      </c>
      <c r="AI2565" s="147">
        <v>9.7744845849999998E-3</v>
      </c>
      <c r="AJ2565" s="147">
        <v>6.81051056E-3</v>
      </c>
    </row>
    <row r="2566" spans="1:36" ht="13.5" thickBot="1" x14ac:dyDescent="0.25">
      <c r="A2566" s="149">
        <v>8700</v>
      </c>
      <c r="B2566" s="149">
        <v>14483</v>
      </c>
      <c r="C2566" s="150" t="s">
        <v>1785</v>
      </c>
      <c r="D2566" s="150">
        <v>520034505</v>
      </c>
      <c r="E2566" s="150" t="s">
        <v>429</v>
      </c>
      <c r="F2566" s="150" t="s">
        <v>1786</v>
      </c>
      <c r="G2566" s="150">
        <v>1204692</v>
      </c>
      <c r="H2566" s="150" t="s">
        <v>102</v>
      </c>
      <c r="I2566" s="150" t="s">
        <v>228</v>
      </c>
      <c r="J2566" s="150" t="s">
        <v>53</v>
      </c>
      <c r="K2566" s="150" t="s">
        <v>53</v>
      </c>
      <c r="L2566" s="150" t="s">
        <v>821</v>
      </c>
      <c r="M2566" s="150" t="s">
        <v>311</v>
      </c>
      <c r="N2566" s="150" t="s">
        <v>140</v>
      </c>
      <c r="O2566" s="150" t="s">
        <v>62</v>
      </c>
      <c r="P2566" s="150" t="s">
        <v>1522</v>
      </c>
      <c r="Q2566" s="150" t="s">
        <v>1351</v>
      </c>
      <c r="R2566" s="150" t="s">
        <v>57</v>
      </c>
      <c r="S2566" s="150" t="s">
        <v>1206</v>
      </c>
      <c r="T2566" s="152">
        <v>2.569</v>
      </c>
      <c r="U2566" s="151">
        <v>46387</v>
      </c>
      <c r="V2566" s="147">
        <v>5.7500000000000002E-2</v>
      </c>
      <c r="W2566" s="192">
        <v>5.9400000000000001E-2</v>
      </c>
      <c r="X2566" s="150" t="s">
        <v>636</v>
      </c>
      <c r="Y2566" s="150"/>
      <c r="Z2566" s="153">
        <v>353000</v>
      </c>
      <c r="AA2566" s="153">
        <v>1</v>
      </c>
      <c r="AB2566" s="153">
        <v>100.14</v>
      </c>
      <c r="AC2566" s="153">
        <v>0</v>
      </c>
      <c r="AD2566" s="153">
        <v>353.49419999999998</v>
      </c>
      <c r="AE2566" s="154"/>
      <c r="AF2566" s="154"/>
      <c r="AG2566" s="150" t="s">
        <v>17</v>
      </c>
      <c r="AH2566" s="147">
        <v>1.857894736E-3</v>
      </c>
      <c r="AI2566" s="147">
        <v>3.9729475399999997E-3</v>
      </c>
      <c r="AJ2566" s="147">
        <v>2.7682074629999998E-3</v>
      </c>
    </row>
    <row r="2567" spans="1:36" ht="13.5" thickBot="1" x14ac:dyDescent="0.25">
      <c r="A2567" s="149">
        <v>8700</v>
      </c>
      <c r="B2567" s="149">
        <v>14483</v>
      </c>
      <c r="C2567" s="150" t="s">
        <v>1370</v>
      </c>
      <c r="D2567" s="150">
        <v>550263107</v>
      </c>
      <c r="E2567" s="150" t="s">
        <v>432</v>
      </c>
      <c r="F2567" s="150" t="s">
        <v>1787</v>
      </c>
      <c r="G2567" s="150">
        <v>1204825</v>
      </c>
      <c r="H2567" s="150" t="s">
        <v>102</v>
      </c>
      <c r="I2567" s="150" t="s">
        <v>228</v>
      </c>
      <c r="J2567" s="150" t="s">
        <v>53</v>
      </c>
      <c r="K2567" s="150" t="s">
        <v>53</v>
      </c>
      <c r="L2567" s="150" t="s">
        <v>821</v>
      </c>
      <c r="M2567" s="150" t="s">
        <v>311</v>
      </c>
      <c r="N2567" s="150" t="s">
        <v>267</v>
      </c>
      <c r="O2567" s="150" t="s">
        <v>62</v>
      </c>
      <c r="P2567" s="150" t="s">
        <v>1446</v>
      </c>
      <c r="Q2567" s="150" t="s">
        <v>65</v>
      </c>
      <c r="R2567" s="150" t="s">
        <v>57</v>
      </c>
      <c r="S2567" s="150" t="s">
        <v>1206</v>
      </c>
      <c r="T2567" s="152">
        <v>4.1269999999999998</v>
      </c>
      <c r="U2567" s="151">
        <v>47391</v>
      </c>
      <c r="V2567" s="147">
        <v>6.7000000000000004E-2</v>
      </c>
      <c r="W2567" s="192">
        <v>6.0900000000000003E-2</v>
      </c>
      <c r="X2567" s="150" t="s">
        <v>636</v>
      </c>
      <c r="Y2567" s="150"/>
      <c r="Z2567" s="153">
        <v>2716974</v>
      </c>
      <c r="AA2567" s="153">
        <v>1</v>
      </c>
      <c r="AB2567" s="153">
        <v>103.21</v>
      </c>
      <c r="AC2567" s="153">
        <v>0</v>
      </c>
      <c r="AD2567" s="153">
        <v>2804.18887</v>
      </c>
      <c r="AE2567" s="154"/>
      <c r="AF2567" s="154"/>
      <c r="AG2567" s="150" t="s">
        <v>17</v>
      </c>
      <c r="AH2567" s="147">
        <v>2.9856857139999998E-3</v>
      </c>
      <c r="AI2567" s="147">
        <v>3.1516486762000001E-2</v>
      </c>
      <c r="AJ2567" s="147">
        <v>2.1959558487E-2</v>
      </c>
    </row>
    <row r="2568" spans="1:36" ht="13.5" thickBot="1" x14ac:dyDescent="0.25">
      <c r="A2568" s="149">
        <v>8700</v>
      </c>
      <c r="B2568" s="149">
        <v>14483</v>
      </c>
      <c r="C2568" s="150" t="s">
        <v>1440</v>
      </c>
      <c r="D2568" s="150">
        <v>520026683</v>
      </c>
      <c r="E2568" s="150" t="s">
        <v>429</v>
      </c>
      <c r="F2568" s="150" t="s">
        <v>1788</v>
      </c>
      <c r="G2568" s="150">
        <v>1204999</v>
      </c>
      <c r="H2568" s="150" t="s">
        <v>102</v>
      </c>
      <c r="I2568" s="150" t="s">
        <v>229</v>
      </c>
      <c r="J2568" s="150" t="s">
        <v>53</v>
      </c>
      <c r="K2568" s="150" t="s">
        <v>53</v>
      </c>
      <c r="L2568" s="150" t="s">
        <v>821</v>
      </c>
      <c r="M2568" s="150" t="s">
        <v>311</v>
      </c>
      <c r="N2568" s="150" t="s">
        <v>651</v>
      </c>
      <c r="O2568" s="150" t="s">
        <v>62</v>
      </c>
      <c r="P2568" s="150" t="s">
        <v>1369</v>
      </c>
      <c r="Q2568" s="150" t="s">
        <v>65</v>
      </c>
      <c r="R2568" s="150" t="s">
        <v>57</v>
      </c>
      <c r="S2568" s="150" t="s">
        <v>1206</v>
      </c>
      <c r="T2568" s="152">
        <v>9.24</v>
      </c>
      <c r="U2568" s="151">
        <v>50045</v>
      </c>
      <c r="V2568" s="147">
        <v>3.2000000000000001E-2</v>
      </c>
      <c r="W2568" s="192">
        <v>3.2199999999999999E-2</v>
      </c>
      <c r="X2568" s="150" t="s">
        <v>636</v>
      </c>
      <c r="Y2568" s="150"/>
      <c r="Z2568" s="153">
        <v>13000</v>
      </c>
      <c r="AA2568" s="153">
        <v>1</v>
      </c>
      <c r="AB2568" s="153">
        <v>99.88</v>
      </c>
      <c r="AC2568" s="153">
        <v>0</v>
      </c>
      <c r="AD2568" s="153">
        <v>12.984400000000001</v>
      </c>
      <c r="AE2568" s="154"/>
      <c r="AF2568" s="154"/>
      <c r="AG2568" s="150" t="s">
        <v>17</v>
      </c>
      <c r="AH2568" s="147">
        <v>5.3061224489795899E-5</v>
      </c>
      <c r="AI2568" s="147">
        <v>1.45932634E-4</v>
      </c>
      <c r="AJ2568" s="147">
        <v>1.0168063000000001E-4</v>
      </c>
    </row>
    <row r="2569" spans="1:36" ht="13.5" thickBot="1" x14ac:dyDescent="0.25">
      <c r="A2569" s="149">
        <v>8700</v>
      </c>
      <c r="B2569" s="149">
        <v>14483</v>
      </c>
      <c r="C2569" s="150" t="s">
        <v>1440</v>
      </c>
      <c r="D2569" s="150">
        <v>520026683</v>
      </c>
      <c r="E2569" s="150" t="s">
        <v>429</v>
      </c>
      <c r="F2569" s="150" t="s">
        <v>1789</v>
      </c>
      <c r="G2569" s="150">
        <v>1205004</v>
      </c>
      <c r="H2569" s="150" t="s">
        <v>102</v>
      </c>
      <c r="I2569" s="150" t="s">
        <v>228</v>
      </c>
      <c r="J2569" s="150" t="s">
        <v>53</v>
      </c>
      <c r="K2569" s="150" t="s">
        <v>53</v>
      </c>
      <c r="L2569" s="150" t="s">
        <v>821</v>
      </c>
      <c r="M2569" s="150" t="s">
        <v>311</v>
      </c>
      <c r="N2569" s="150" t="s">
        <v>651</v>
      </c>
      <c r="O2569" s="150" t="s">
        <v>62</v>
      </c>
      <c r="P2569" s="150" t="s">
        <v>1369</v>
      </c>
      <c r="Q2569" s="150" t="s">
        <v>65</v>
      </c>
      <c r="R2569" s="150" t="s">
        <v>57</v>
      </c>
      <c r="S2569" s="150" t="s">
        <v>1206</v>
      </c>
      <c r="T2569" s="152">
        <v>8.25</v>
      </c>
      <c r="U2569" s="151">
        <v>50045</v>
      </c>
      <c r="V2569" s="147">
        <v>5.79E-2</v>
      </c>
      <c r="W2569" s="192">
        <v>5.8200000000000002E-2</v>
      </c>
      <c r="X2569" s="150" t="s">
        <v>636</v>
      </c>
      <c r="Y2569" s="150"/>
      <c r="Z2569" s="153">
        <v>258000</v>
      </c>
      <c r="AA2569" s="153">
        <v>1</v>
      </c>
      <c r="AB2569" s="153">
        <v>99.94</v>
      </c>
      <c r="AC2569" s="153">
        <v>0</v>
      </c>
      <c r="AD2569" s="153">
        <v>257.84519999999998</v>
      </c>
      <c r="AE2569" s="154"/>
      <c r="AF2569" s="154"/>
      <c r="AG2569" s="150" t="s">
        <v>17</v>
      </c>
      <c r="AH2569" s="147">
        <v>1.5860428229999999E-3</v>
      </c>
      <c r="AI2569" s="147">
        <v>2.8979413330000002E-3</v>
      </c>
      <c r="AJ2569" s="147">
        <v>2.019181664E-3</v>
      </c>
    </row>
    <row r="2570" spans="1:36" ht="13.5" thickBot="1" x14ac:dyDescent="0.25">
      <c r="A2570" s="149">
        <v>8700</v>
      </c>
      <c r="B2570" s="149">
        <v>14483</v>
      </c>
      <c r="C2570" s="150" t="s">
        <v>1780</v>
      </c>
      <c r="D2570" s="150">
        <v>520033234</v>
      </c>
      <c r="E2570" s="150" t="s">
        <v>429</v>
      </c>
      <c r="F2570" s="150" t="s">
        <v>1790</v>
      </c>
      <c r="G2570" s="150">
        <v>1260546</v>
      </c>
      <c r="H2570" s="150" t="s">
        <v>102</v>
      </c>
      <c r="I2570" s="150" t="s">
        <v>229</v>
      </c>
      <c r="J2570" s="150" t="s">
        <v>53</v>
      </c>
      <c r="K2570" s="150" t="s">
        <v>53</v>
      </c>
      <c r="L2570" s="150" t="s">
        <v>821</v>
      </c>
      <c r="M2570" s="150" t="s">
        <v>311</v>
      </c>
      <c r="N2570" s="150" t="s">
        <v>652</v>
      </c>
      <c r="O2570" s="150" t="s">
        <v>62</v>
      </c>
      <c r="P2570" s="150" t="s">
        <v>1446</v>
      </c>
      <c r="Q2570" s="150" t="s">
        <v>65</v>
      </c>
      <c r="R2570" s="150" t="s">
        <v>57</v>
      </c>
      <c r="S2570" s="150" t="s">
        <v>1206</v>
      </c>
      <c r="T2570" s="152">
        <v>0.496</v>
      </c>
      <c r="U2570" s="151">
        <v>45565</v>
      </c>
      <c r="V2570" s="147">
        <v>5.3499999999999999E-2</v>
      </c>
      <c r="W2570" s="192">
        <v>1.9599999999999999E-2</v>
      </c>
      <c r="X2570" s="150" t="s">
        <v>636</v>
      </c>
      <c r="Y2570" s="150"/>
      <c r="Z2570" s="153">
        <v>197171.5</v>
      </c>
      <c r="AA2570" s="153">
        <v>1</v>
      </c>
      <c r="AB2570" s="153">
        <v>117.67</v>
      </c>
      <c r="AC2570" s="153">
        <v>0</v>
      </c>
      <c r="AD2570" s="153">
        <v>232.01169999999999</v>
      </c>
      <c r="AE2570" s="154"/>
      <c r="AF2570" s="154"/>
      <c r="AG2570" s="150" t="s">
        <v>17</v>
      </c>
      <c r="AH2570" s="147">
        <v>5.9644126000000001E-4</v>
      </c>
      <c r="AI2570" s="147">
        <v>2.60759671E-3</v>
      </c>
      <c r="AJ2570" s="147">
        <v>1.8168799359999999E-3</v>
      </c>
    </row>
    <row r="2571" spans="1:36" ht="13.5" thickBot="1" x14ac:dyDescent="0.25">
      <c r="A2571" s="149">
        <v>8700</v>
      </c>
      <c r="B2571" s="149">
        <v>14483</v>
      </c>
      <c r="C2571" s="150" t="s">
        <v>1780</v>
      </c>
      <c r="D2571" s="150">
        <v>520033234</v>
      </c>
      <c r="E2571" s="150" t="s">
        <v>429</v>
      </c>
      <c r="F2571" s="150" t="s">
        <v>1794</v>
      </c>
      <c r="G2571" s="150">
        <v>12607690</v>
      </c>
      <c r="H2571" s="150" t="s">
        <v>102</v>
      </c>
      <c r="I2571" s="150" t="s">
        <v>229</v>
      </c>
      <c r="J2571" s="150" t="s">
        <v>53</v>
      </c>
      <c r="K2571" s="150" t="s">
        <v>53</v>
      </c>
      <c r="L2571" s="150" t="s">
        <v>54</v>
      </c>
      <c r="M2571" s="150" t="s">
        <v>311</v>
      </c>
      <c r="N2571" s="150" t="s">
        <v>652</v>
      </c>
      <c r="O2571" s="150" t="s">
        <v>62</v>
      </c>
      <c r="P2571" s="150" t="s">
        <v>298</v>
      </c>
      <c r="Q2571" s="150" t="s">
        <v>298</v>
      </c>
      <c r="R2571" s="150" t="s">
        <v>57</v>
      </c>
      <c r="S2571" s="150" t="s">
        <v>1206</v>
      </c>
      <c r="T2571" s="152">
        <v>4.6420000000000003</v>
      </c>
      <c r="U2571" s="151">
        <v>46843</v>
      </c>
      <c r="V2571" s="147">
        <v>1.7899999999999999E-2</v>
      </c>
      <c r="W2571" s="192">
        <v>4.9399999999999999E-2</v>
      </c>
      <c r="X2571" s="150" t="s">
        <v>636</v>
      </c>
      <c r="Y2571" s="150"/>
      <c r="Z2571" s="153">
        <v>107640</v>
      </c>
      <c r="AA2571" s="153">
        <v>1</v>
      </c>
      <c r="AB2571" s="153">
        <v>107.0744</v>
      </c>
      <c r="AC2571" s="153">
        <v>0</v>
      </c>
      <c r="AD2571" s="153">
        <v>115.25488</v>
      </c>
      <c r="AE2571" s="154"/>
      <c r="AF2571" s="154"/>
      <c r="AG2571" s="150" t="s">
        <v>17</v>
      </c>
      <c r="AH2571" s="147">
        <v>2.9118964599999999E-4</v>
      </c>
      <c r="AI2571" s="147">
        <v>1.295358147E-3</v>
      </c>
      <c r="AJ2571" s="147">
        <v>9.0255913400000005E-4</v>
      </c>
    </row>
    <row r="2572" spans="1:36" ht="13.5" thickBot="1" x14ac:dyDescent="0.25">
      <c r="A2572" s="149">
        <v>8700</v>
      </c>
      <c r="B2572" s="149">
        <v>14483</v>
      </c>
      <c r="C2572" s="150" t="s">
        <v>1710</v>
      </c>
      <c r="D2572" s="150">
        <v>520034257</v>
      </c>
      <c r="E2572" s="150" t="s">
        <v>429</v>
      </c>
      <c r="F2572" s="150" t="s">
        <v>2203</v>
      </c>
      <c r="G2572" s="150">
        <v>1360072</v>
      </c>
      <c r="H2572" s="150" t="s">
        <v>102</v>
      </c>
      <c r="I2572" s="150" t="s">
        <v>228</v>
      </c>
      <c r="J2572" s="150" t="s">
        <v>53</v>
      </c>
      <c r="K2572" s="150" t="s">
        <v>53</v>
      </c>
      <c r="L2572" s="150" t="s">
        <v>821</v>
      </c>
      <c r="M2572" s="150" t="s">
        <v>311</v>
      </c>
      <c r="N2572" s="150" t="s">
        <v>708</v>
      </c>
      <c r="O2572" s="150" t="s">
        <v>62</v>
      </c>
      <c r="P2572" s="150" t="s">
        <v>1366</v>
      </c>
      <c r="Q2572" s="150" t="s">
        <v>1351</v>
      </c>
      <c r="R2572" s="150" t="s">
        <v>57</v>
      </c>
      <c r="S2572" s="150" t="s">
        <v>1206</v>
      </c>
      <c r="T2572" s="152">
        <v>1.087</v>
      </c>
      <c r="U2572" s="151">
        <v>46054</v>
      </c>
      <c r="V2572" s="147">
        <v>5.2999999999999999E-2</v>
      </c>
      <c r="W2572" s="192">
        <v>5.62E-2</v>
      </c>
      <c r="X2572" s="150" t="s">
        <v>636</v>
      </c>
      <c r="Y2572" s="150"/>
      <c r="Z2572" s="153">
        <v>29166.67</v>
      </c>
      <c r="AA2572" s="153">
        <v>1</v>
      </c>
      <c r="AB2572" s="153">
        <v>100.62</v>
      </c>
      <c r="AC2572" s="153">
        <v>0</v>
      </c>
      <c r="AD2572" s="153">
        <v>29.3475</v>
      </c>
      <c r="AE2572" s="154"/>
      <c r="AF2572" s="154"/>
      <c r="AG2572" s="150" t="s">
        <v>17</v>
      </c>
      <c r="AH2572" s="147">
        <v>1.285909156E-3</v>
      </c>
      <c r="AI2572" s="147">
        <v>3.2983872900000001E-4</v>
      </c>
      <c r="AJ2572" s="147">
        <v>2.2981980600000001E-4</v>
      </c>
    </row>
    <row r="2573" spans="1:36" ht="13.5" thickBot="1" x14ac:dyDescent="0.25">
      <c r="A2573" s="149">
        <v>8700</v>
      </c>
      <c r="B2573" s="149">
        <v>14483</v>
      </c>
      <c r="C2573" s="150" t="s">
        <v>1699</v>
      </c>
      <c r="D2573" s="150">
        <v>520034372</v>
      </c>
      <c r="E2573" s="150" t="s">
        <v>429</v>
      </c>
      <c r="F2573" s="150" t="s">
        <v>1796</v>
      </c>
      <c r="G2573" s="150">
        <v>1410307</v>
      </c>
      <c r="H2573" s="150" t="s">
        <v>102</v>
      </c>
      <c r="I2573" s="150" t="s">
        <v>229</v>
      </c>
      <c r="J2573" s="150" t="s">
        <v>53</v>
      </c>
      <c r="K2573" s="150" t="s">
        <v>53</v>
      </c>
      <c r="L2573" s="150" t="s">
        <v>821</v>
      </c>
      <c r="M2573" s="150" t="s">
        <v>311</v>
      </c>
      <c r="N2573" s="150" t="s">
        <v>258</v>
      </c>
      <c r="O2573" s="150" t="s">
        <v>62</v>
      </c>
      <c r="P2573" s="150" t="s">
        <v>1369</v>
      </c>
      <c r="Q2573" s="150" t="s">
        <v>65</v>
      </c>
      <c r="R2573" s="150" t="s">
        <v>57</v>
      </c>
      <c r="S2573" s="150" t="s">
        <v>1206</v>
      </c>
      <c r="T2573" s="152">
        <v>1.2010000000000001</v>
      </c>
      <c r="U2573" s="151">
        <v>46194</v>
      </c>
      <c r="V2573" s="147">
        <v>1.7999999999999999E-2</v>
      </c>
      <c r="W2573" s="192">
        <v>2.0199999999999999E-2</v>
      </c>
      <c r="X2573" s="150" t="s">
        <v>636</v>
      </c>
      <c r="Y2573" s="150"/>
      <c r="Z2573" s="153">
        <v>302365.73</v>
      </c>
      <c r="AA2573" s="153">
        <v>1</v>
      </c>
      <c r="AB2573" s="153">
        <v>112.08</v>
      </c>
      <c r="AC2573" s="153">
        <v>0</v>
      </c>
      <c r="AD2573" s="153">
        <v>338.89150999999998</v>
      </c>
      <c r="AE2573" s="154"/>
      <c r="AF2573" s="154"/>
      <c r="AG2573" s="150" t="s">
        <v>17</v>
      </c>
      <c r="AH2573" s="147">
        <v>4.1365047100000001E-4</v>
      </c>
      <c r="AI2573" s="147">
        <v>3.8088268240000001E-3</v>
      </c>
      <c r="AJ2573" s="147">
        <v>2.6538540300000001E-3</v>
      </c>
    </row>
    <row r="2574" spans="1:36" ht="13.5" thickBot="1" x14ac:dyDescent="0.25">
      <c r="A2574" s="149">
        <v>8700</v>
      </c>
      <c r="B2574" s="149">
        <v>14483</v>
      </c>
      <c r="C2574" s="150" t="s">
        <v>1802</v>
      </c>
      <c r="D2574" s="150">
        <v>520024126</v>
      </c>
      <c r="E2574" s="150" t="s">
        <v>429</v>
      </c>
      <c r="F2574" s="150" t="s">
        <v>1803</v>
      </c>
      <c r="G2574" s="150">
        <v>2260446</v>
      </c>
      <c r="H2574" s="150" t="s">
        <v>102</v>
      </c>
      <c r="I2574" s="150" t="s">
        <v>229</v>
      </c>
      <c r="J2574" s="150" t="s">
        <v>53</v>
      </c>
      <c r="K2574" s="150" t="s">
        <v>53</v>
      </c>
      <c r="L2574" s="150" t="s">
        <v>821</v>
      </c>
      <c r="M2574" s="150" t="s">
        <v>311</v>
      </c>
      <c r="N2574" s="150" t="s">
        <v>651</v>
      </c>
      <c r="O2574" s="150" t="s">
        <v>62</v>
      </c>
      <c r="P2574" s="150" t="s">
        <v>1369</v>
      </c>
      <c r="Q2574" s="150" t="s">
        <v>65</v>
      </c>
      <c r="R2574" s="150" t="s">
        <v>57</v>
      </c>
      <c r="S2574" s="150" t="s">
        <v>1206</v>
      </c>
      <c r="T2574" s="152">
        <v>2.1480000000000001</v>
      </c>
      <c r="U2574" s="151">
        <v>46934</v>
      </c>
      <c r="V2574" s="147">
        <v>3.6999999999999998E-2</v>
      </c>
      <c r="W2574" s="192">
        <v>2.3599999999999999E-2</v>
      </c>
      <c r="X2574" s="150" t="s">
        <v>636</v>
      </c>
      <c r="Y2574" s="150"/>
      <c r="Z2574" s="153">
        <v>130000</v>
      </c>
      <c r="AA2574" s="153">
        <v>1</v>
      </c>
      <c r="AB2574" s="153">
        <v>116.15</v>
      </c>
      <c r="AC2574" s="153">
        <v>0</v>
      </c>
      <c r="AD2574" s="153">
        <v>150.995</v>
      </c>
      <c r="AE2574" s="154"/>
      <c r="AF2574" s="154"/>
      <c r="AG2574" s="150" t="s">
        <v>17</v>
      </c>
      <c r="AH2574" s="147">
        <v>3.4580818900000002E-4</v>
      </c>
      <c r="AI2574" s="147">
        <v>1.697044007E-3</v>
      </c>
      <c r="AJ2574" s="147">
        <v>1.1824394449999999E-3</v>
      </c>
    </row>
    <row r="2575" spans="1:36" ht="13.5" thickBot="1" x14ac:dyDescent="0.25">
      <c r="A2575" s="149">
        <v>8700</v>
      </c>
      <c r="B2575" s="149">
        <v>14483</v>
      </c>
      <c r="C2575" s="150" t="s">
        <v>1802</v>
      </c>
      <c r="D2575" s="150">
        <v>520024126</v>
      </c>
      <c r="E2575" s="150" t="s">
        <v>429</v>
      </c>
      <c r="F2575" s="150" t="s">
        <v>1804</v>
      </c>
      <c r="G2575" s="150">
        <v>2260487</v>
      </c>
      <c r="H2575" s="150" t="s">
        <v>102</v>
      </c>
      <c r="I2575" s="150" t="s">
        <v>229</v>
      </c>
      <c r="J2575" s="150" t="s">
        <v>53</v>
      </c>
      <c r="K2575" s="150" t="s">
        <v>53</v>
      </c>
      <c r="L2575" s="150" t="s">
        <v>821</v>
      </c>
      <c r="M2575" s="150" t="s">
        <v>311</v>
      </c>
      <c r="N2575" s="150" t="s">
        <v>651</v>
      </c>
      <c r="O2575" s="150" t="s">
        <v>62</v>
      </c>
      <c r="P2575" s="150" t="s">
        <v>1369</v>
      </c>
      <c r="Q2575" s="150" t="s">
        <v>65</v>
      </c>
      <c r="R2575" s="150" t="s">
        <v>57</v>
      </c>
      <c r="S2575" s="150" t="s">
        <v>1206</v>
      </c>
      <c r="T2575" s="152">
        <v>2.7210000000000001</v>
      </c>
      <c r="U2575" s="151">
        <v>46477</v>
      </c>
      <c r="V2575" s="147">
        <v>2.5999999999999999E-2</v>
      </c>
      <c r="W2575" s="192">
        <v>2.1499999999999998E-2</v>
      </c>
      <c r="X2575" s="150" t="s">
        <v>636</v>
      </c>
      <c r="Y2575" s="150"/>
      <c r="Z2575" s="153">
        <v>50000</v>
      </c>
      <c r="AA2575" s="153">
        <v>1</v>
      </c>
      <c r="AB2575" s="153">
        <v>114.14</v>
      </c>
      <c r="AC2575" s="153">
        <v>0</v>
      </c>
      <c r="AD2575" s="153">
        <v>57.07</v>
      </c>
      <c r="AE2575" s="154"/>
      <c r="AF2575" s="154"/>
      <c r="AG2575" s="150" t="s">
        <v>17</v>
      </c>
      <c r="AH2575" s="147">
        <v>1.3861493600000001E-4</v>
      </c>
      <c r="AI2575" s="147">
        <v>6.4141396400000002E-4</v>
      </c>
      <c r="AJ2575" s="147">
        <v>4.46914263E-4</v>
      </c>
    </row>
    <row r="2576" spans="1:36" ht="13.5" thickBot="1" x14ac:dyDescent="0.25">
      <c r="A2576" s="149">
        <v>8700</v>
      </c>
      <c r="B2576" s="149">
        <v>14483</v>
      </c>
      <c r="C2576" s="150" t="s">
        <v>1802</v>
      </c>
      <c r="D2576" s="150">
        <v>520024126</v>
      </c>
      <c r="E2576" s="150" t="s">
        <v>429</v>
      </c>
      <c r="F2576" s="150" t="s">
        <v>1805</v>
      </c>
      <c r="G2576" s="150">
        <v>2260495</v>
      </c>
      <c r="H2576" s="150" t="s">
        <v>102</v>
      </c>
      <c r="I2576" s="150" t="s">
        <v>229</v>
      </c>
      <c r="J2576" s="150" t="s">
        <v>53</v>
      </c>
      <c r="K2576" s="150" t="s">
        <v>53</v>
      </c>
      <c r="L2576" s="150" t="s">
        <v>821</v>
      </c>
      <c r="M2576" s="150" t="s">
        <v>311</v>
      </c>
      <c r="N2576" s="150" t="s">
        <v>651</v>
      </c>
      <c r="O2576" s="150" t="s">
        <v>62</v>
      </c>
      <c r="P2576" s="150" t="s">
        <v>1369</v>
      </c>
      <c r="Q2576" s="150" t="s">
        <v>65</v>
      </c>
      <c r="R2576" s="150" t="s">
        <v>57</v>
      </c>
      <c r="S2576" s="150" t="s">
        <v>1206</v>
      </c>
      <c r="T2576" s="152">
        <v>3.899</v>
      </c>
      <c r="U2576" s="151">
        <v>47483</v>
      </c>
      <c r="V2576" s="147">
        <v>2.81E-2</v>
      </c>
      <c r="W2576" s="192">
        <v>2.5000000000000001E-2</v>
      </c>
      <c r="X2576" s="150" t="s">
        <v>636</v>
      </c>
      <c r="Y2576" s="150"/>
      <c r="Z2576" s="153">
        <v>0.5</v>
      </c>
      <c r="AA2576" s="153">
        <v>1</v>
      </c>
      <c r="AB2576" s="153">
        <v>115.32</v>
      </c>
      <c r="AC2576" s="153">
        <v>0</v>
      </c>
      <c r="AD2576" s="153">
        <v>5.8E-4</v>
      </c>
      <c r="AE2576" s="154"/>
      <c r="AF2576" s="154"/>
      <c r="AG2576" s="150" t="s">
        <v>17</v>
      </c>
      <c r="AH2576" s="147">
        <v>3.6313421504136402E-10</v>
      </c>
      <c r="AI2576" s="147">
        <v>6.5186630322328499E-9</v>
      </c>
      <c r="AJ2576" s="147">
        <v>4.54197078480756E-9</v>
      </c>
    </row>
    <row r="2577" spans="1:36" ht="13.5" thickBot="1" x14ac:dyDescent="0.25">
      <c r="A2577" s="149">
        <v>8700</v>
      </c>
      <c r="B2577" s="149">
        <v>14483</v>
      </c>
      <c r="C2577" s="150" t="s">
        <v>1802</v>
      </c>
      <c r="D2577" s="150">
        <v>520024126</v>
      </c>
      <c r="E2577" s="150" t="s">
        <v>429</v>
      </c>
      <c r="F2577" s="150" t="s">
        <v>1806</v>
      </c>
      <c r="G2577" s="150">
        <v>2260545</v>
      </c>
      <c r="H2577" s="150" t="s">
        <v>102</v>
      </c>
      <c r="I2577" s="150" t="s">
        <v>229</v>
      </c>
      <c r="J2577" s="150" t="s">
        <v>53</v>
      </c>
      <c r="K2577" s="150" t="s">
        <v>53</v>
      </c>
      <c r="L2577" s="150" t="s">
        <v>821</v>
      </c>
      <c r="M2577" s="150" t="s">
        <v>311</v>
      </c>
      <c r="N2577" s="150" t="s">
        <v>651</v>
      </c>
      <c r="O2577" s="150" t="s">
        <v>62</v>
      </c>
      <c r="P2577" s="150" t="s">
        <v>1369</v>
      </c>
      <c r="Q2577" s="150" t="s">
        <v>65</v>
      </c>
      <c r="R2577" s="150" t="s">
        <v>57</v>
      </c>
      <c r="S2577" s="150" t="s">
        <v>1206</v>
      </c>
      <c r="T2577" s="152">
        <v>2.2389999999999999</v>
      </c>
      <c r="U2577" s="151">
        <v>46295</v>
      </c>
      <c r="V2577" s="147">
        <v>2.4E-2</v>
      </c>
      <c r="W2577" s="192">
        <v>2.24E-2</v>
      </c>
      <c r="X2577" s="150" t="s">
        <v>636</v>
      </c>
      <c r="Y2577" s="150"/>
      <c r="Z2577" s="153">
        <v>13102.56</v>
      </c>
      <c r="AA2577" s="153">
        <v>1</v>
      </c>
      <c r="AB2577" s="153">
        <v>112.83</v>
      </c>
      <c r="AC2577" s="153">
        <v>0</v>
      </c>
      <c r="AD2577" s="153">
        <v>14.783620000000001</v>
      </c>
      <c r="AE2577" s="154"/>
      <c r="AF2577" s="154"/>
      <c r="AG2577" s="150" t="s">
        <v>17</v>
      </c>
      <c r="AH2577" s="147">
        <v>2.2707918757208199E-5</v>
      </c>
      <c r="AI2577" s="147">
        <v>1.6615420199999999E-4</v>
      </c>
      <c r="AJ2577" s="147">
        <v>1.1577029300000001E-4</v>
      </c>
    </row>
    <row r="2578" spans="1:36" ht="13.5" thickBot="1" x14ac:dyDescent="0.25">
      <c r="A2578" s="149">
        <v>8700</v>
      </c>
      <c r="B2578" s="149">
        <v>14483</v>
      </c>
      <c r="C2578" s="150" t="s">
        <v>1802</v>
      </c>
      <c r="D2578" s="150">
        <v>520024126</v>
      </c>
      <c r="E2578" s="150" t="s">
        <v>429</v>
      </c>
      <c r="F2578" s="150" t="s">
        <v>2205</v>
      </c>
      <c r="G2578" s="150">
        <v>2260552</v>
      </c>
      <c r="H2578" s="150" t="s">
        <v>102</v>
      </c>
      <c r="I2578" s="150" t="s">
        <v>229</v>
      </c>
      <c r="J2578" s="150" t="s">
        <v>53</v>
      </c>
      <c r="K2578" s="150" t="s">
        <v>53</v>
      </c>
      <c r="L2578" s="150" t="s">
        <v>821</v>
      </c>
      <c r="M2578" s="150" t="s">
        <v>311</v>
      </c>
      <c r="N2578" s="150" t="s">
        <v>651</v>
      </c>
      <c r="O2578" s="150" t="s">
        <v>62</v>
      </c>
      <c r="P2578" s="150" t="s">
        <v>1369</v>
      </c>
      <c r="Q2578" s="150" t="s">
        <v>65</v>
      </c>
      <c r="R2578" s="150" t="s">
        <v>57</v>
      </c>
      <c r="S2578" s="150" t="s">
        <v>1206</v>
      </c>
      <c r="T2578" s="152">
        <v>3.4209999999999998</v>
      </c>
      <c r="U2578" s="151">
        <v>46934</v>
      </c>
      <c r="V2578" s="147">
        <v>2.5999999999999999E-2</v>
      </c>
      <c r="W2578" s="192">
        <v>2.3900000000000001E-2</v>
      </c>
      <c r="X2578" s="150" t="s">
        <v>636</v>
      </c>
      <c r="Y2578" s="150"/>
      <c r="Z2578" s="153">
        <v>70000</v>
      </c>
      <c r="AA2578" s="153">
        <v>1</v>
      </c>
      <c r="AB2578" s="153">
        <v>113.87</v>
      </c>
      <c r="AC2578" s="153">
        <v>0</v>
      </c>
      <c r="AD2578" s="153">
        <v>79.709000000000003</v>
      </c>
      <c r="AE2578" s="154"/>
      <c r="AF2578" s="154"/>
      <c r="AG2578" s="150" t="s">
        <v>17</v>
      </c>
      <c r="AH2578" s="147">
        <v>1.4278487599999999E-4</v>
      </c>
      <c r="AI2578" s="147">
        <v>8.9585536400000004E-4</v>
      </c>
      <c r="AJ2578" s="147">
        <v>6.2419991200000002E-4</v>
      </c>
    </row>
    <row r="2579" spans="1:36" ht="13.5" thickBot="1" x14ac:dyDescent="0.25">
      <c r="A2579" s="149">
        <v>8700</v>
      </c>
      <c r="B2579" s="149">
        <v>14483</v>
      </c>
      <c r="C2579" s="150" t="s">
        <v>1802</v>
      </c>
      <c r="D2579" s="150">
        <v>520024126</v>
      </c>
      <c r="E2579" s="150" t="s">
        <v>429</v>
      </c>
      <c r="F2579" s="150" t="s">
        <v>1807</v>
      </c>
      <c r="G2579" s="150">
        <v>2260636</v>
      </c>
      <c r="H2579" s="150" t="s">
        <v>102</v>
      </c>
      <c r="I2579" s="150" t="s">
        <v>229</v>
      </c>
      <c r="J2579" s="150" t="s">
        <v>53</v>
      </c>
      <c r="K2579" s="150" t="s">
        <v>53</v>
      </c>
      <c r="L2579" s="150" t="s">
        <v>821</v>
      </c>
      <c r="M2579" s="150" t="s">
        <v>311</v>
      </c>
      <c r="N2579" s="150" t="s">
        <v>651</v>
      </c>
      <c r="O2579" s="150" t="s">
        <v>62</v>
      </c>
      <c r="P2579" s="150" t="s">
        <v>1369</v>
      </c>
      <c r="Q2579" s="150" t="s">
        <v>65</v>
      </c>
      <c r="R2579" s="150" t="s">
        <v>57</v>
      </c>
      <c r="S2579" s="150" t="s">
        <v>1206</v>
      </c>
      <c r="T2579" s="152">
        <v>6.335</v>
      </c>
      <c r="U2579" s="151">
        <v>48852</v>
      </c>
      <c r="V2579" s="147">
        <v>3.5000000000000001E-3</v>
      </c>
      <c r="W2579" s="192">
        <v>3.0499999999999999E-2</v>
      </c>
      <c r="X2579" s="150" t="s">
        <v>636</v>
      </c>
      <c r="Y2579" s="150"/>
      <c r="Z2579" s="153">
        <v>613287.5</v>
      </c>
      <c r="AA2579" s="153">
        <v>1</v>
      </c>
      <c r="AB2579" s="153">
        <v>92.07</v>
      </c>
      <c r="AC2579" s="153">
        <v>0</v>
      </c>
      <c r="AD2579" s="153">
        <v>564.65380000000005</v>
      </c>
      <c r="AE2579" s="154"/>
      <c r="AF2579" s="154"/>
      <c r="AG2579" s="150" t="s">
        <v>17</v>
      </c>
      <c r="AH2579" s="147">
        <v>1.7601759200000001E-4</v>
      </c>
      <c r="AI2579" s="147">
        <v>6.346185951E-3</v>
      </c>
      <c r="AJ2579" s="147">
        <v>4.4217949360000003E-3</v>
      </c>
    </row>
    <row r="2580" spans="1:36" ht="13.5" thickBot="1" x14ac:dyDescent="0.25">
      <c r="A2580" s="149">
        <v>8700</v>
      </c>
      <c r="B2580" s="149">
        <v>14483</v>
      </c>
      <c r="C2580" s="150" t="s">
        <v>1376</v>
      </c>
      <c r="D2580" s="150">
        <v>520031931</v>
      </c>
      <c r="E2580" s="150" t="s">
        <v>429</v>
      </c>
      <c r="F2580" s="150" t="s">
        <v>1809</v>
      </c>
      <c r="G2580" s="150">
        <v>2300234</v>
      </c>
      <c r="H2580" s="150" t="s">
        <v>102</v>
      </c>
      <c r="I2580" s="150" t="s">
        <v>228</v>
      </c>
      <c r="J2580" s="150" t="s">
        <v>53</v>
      </c>
      <c r="K2580" s="150" t="s">
        <v>53</v>
      </c>
      <c r="L2580" s="150" t="s">
        <v>821</v>
      </c>
      <c r="M2580" s="150" t="s">
        <v>311</v>
      </c>
      <c r="N2580" s="150" t="s">
        <v>260</v>
      </c>
      <c r="O2580" s="150" t="s">
        <v>62</v>
      </c>
      <c r="P2580" s="150" t="s">
        <v>1345</v>
      </c>
      <c r="Q2580" s="150" t="s">
        <v>65</v>
      </c>
      <c r="R2580" s="150" t="s">
        <v>57</v>
      </c>
      <c r="S2580" s="150" t="s">
        <v>1206</v>
      </c>
      <c r="T2580" s="152">
        <v>3.83</v>
      </c>
      <c r="U2580" s="151">
        <v>47636</v>
      </c>
      <c r="V2580" s="147">
        <v>3.2000000000000001E-2</v>
      </c>
      <c r="W2580" s="192">
        <v>4.6899999999999997E-2</v>
      </c>
      <c r="X2580" s="150" t="s">
        <v>636</v>
      </c>
      <c r="Y2580" s="150"/>
      <c r="Z2580" s="153">
        <v>560000</v>
      </c>
      <c r="AA2580" s="153">
        <v>1</v>
      </c>
      <c r="AB2580" s="153">
        <v>95.72</v>
      </c>
      <c r="AC2580" s="153">
        <v>0</v>
      </c>
      <c r="AD2580" s="153">
        <v>536.03200000000004</v>
      </c>
      <c r="AE2580" s="154"/>
      <c r="AF2580" s="154"/>
      <c r="AG2580" s="150" t="s">
        <v>17</v>
      </c>
      <c r="AH2580" s="147">
        <v>3.9924627999999998E-4</v>
      </c>
      <c r="AI2580" s="147">
        <v>6.0245034179999997E-3</v>
      </c>
      <c r="AJ2580" s="147">
        <v>4.1976580750000001E-3</v>
      </c>
    </row>
    <row r="2581" spans="1:36" ht="13.5" thickBot="1" x14ac:dyDescent="0.25">
      <c r="A2581" s="149">
        <v>8700</v>
      </c>
      <c r="B2581" s="149">
        <v>14483</v>
      </c>
      <c r="C2581" s="150" t="s">
        <v>1376</v>
      </c>
      <c r="D2581" s="150">
        <v>520031931</v>
      </c>
      <c r="E2581" s="150" t="s">
        <v>429</v>
      </c>
      <c r="F2581" s="150" t="s">
        <v>1810</v>
      </c>
      <c r="G2581" s="150">
        <v>2300242</v>
      </c>
      <c r="H2581" s="150" t="s">
        <v>102</v>
      </c>
      <c r="I2581" s="150" t="s">
        <v>229</v>
      </c>
      <c r="J2581" s="150" t="s">
        <v>53</v>
      </c>
      <c r="K2581" s="150" t="s">
        <v>53</v>
      </c>
      <c r="L2581" s="150" t="s">
        <v>821</v>
      </c>
      <c r="M2581" s="150" t="s">
        <v>311</v>
      </c>
      <c r="N2581" s="150" t="s">
        <v>260</v>
      </c>
      <c r="O2581" s="150" t="s">
        <v>62</v>
      </c>
      <c r="P2581" s="150" t="s">
        <v>1345</v>
      </c>
      <c r="Q2581" s="150" t="s">
        <v>65</v>
      </c>
      <c r="R2581" s="150" t="s">
        <v>57</v>
      </c>
      <c r="S2581" s="150" t="s">
        <v>1206</v>
      </c>
      <c r="T2581" s="152">
        <v>3.9929999999999999</v>
      </c>
      <c r="U2581" s="151">
        <v>47636</v>
      </c>
      <c r="V2581" s="147">
        <v>1.7000000000000001E-2</v>
      </c>
      <c r="W2581" s="192">
        <v>2.0899999999999998E-2</v>
      </c>
      <c r="X2581" s="150" t="s">
        <v>636</v>
      </c>
      <c r="Y2581" s="150"/>
      <c r="Z2581" s="153">
        <v>125000</v>
      </c>
      <c r="AA2581" s="153">
        <v>1</v>
      </c>
      <c r="AB2581" s="153">
        <v>109.05</v>
      </c>
      <c r="AC2581" s="153">
        <v>0</v>
      </c>
      <c r="AD2581" s="153">
        <v>136.3125</v>
      </c>
      <c r="AE2581" s="154"/>
      <c r="AF2581" s="154"/>
      <c r="AG2581" s="150" t="s">
        <v>17</v>
      </c>
      <c r="AH2581" s="147">
        <v>9.8484132236613994E-5</v>
      </c>
      <c r="AI2581" s="147">
        <v>1.532026301E-3</v>
      </c>
      <c r="AJ2581" s="147">
        <v>1.0674610209999999E-3</v>
      </c>
    </row>
    <row r="2582" spans="1:36" ht="13.5" thickBot="1" x14ac:dyDescent="0.25">
      <c r="A2582" s="149">
        <v>8700</v>
      </c>
      <c r="B2582" s="149">
        <v>14483</v>
      </c>
      <c r="C2582" s="150" t="s">
        <v>1376</v>
      </c>
      <c r="D2582" s="150">
        <v>520031931</v>
      </c>
      <c r="E2582" s="150" t="s">
        <v>429</v>
      </c>
      <c r="F2582" s="150" t="s">
        <v>1811</v>
      </c>
      <c r="G2582" s="150">
        <v>2300309</v>
      </c>
      <c r="H2582" s="150" t="s">
        <v>102</v>
      </c>
      <c r="I2582" s="150" t="s">
        <v>228</v>
      </c>
      <c r="J2582" s="150" t="s">
        <v>53</v>
      </c>
      <c r="K2582" s="150" t="s">
        <v>53</v>
      </c>
      <c r="L2582" s="150" t="s">
        <v>821</v>
      </c>
      <c r="M2582" s="150" t="s">
        <v>311</v>
      </c>
      <c r="N2582" s="150" t="s">
        <v>260</v>
      </c>
      <c r="O2582" s="150" t="s">
        <v>62</v>
      </c>
      <c r="P2582" s="150" t="s">
        <v>1345</v>
      </c>
      <c r="Q2582" s="150" t="s">
        <v>65</v>
      </c>
      <c r="R2582" s="150" t="s">
        <v>57</v>
      </c>
      <c r="S2582" s="150" t="s">
        <v>1206</v>
      </c>
      <c r="T2582" s="152">
        <v>8.2460000000000004</v>
      </c>
      <c r="U2582" s="151">
        <v>49645</v>
      </c>
      <c r="V2582" s="147">
        <v>2.7900000000000001E-2</v>
      </c>
      <c r="W2582" s="192">
        <v>5.2600000000000001E-2</v>
      </c>
      <c r="X2582" s="150" t="s">
        <v>636</v>
      </c>
      <c r="Y2582" s="150"/>
      <c r="Z2582" s="153">
        <v>260000</v>
      </c>
      <c r="AA2582" s="153">
        <v>1</v>
      </c>
      <c r="AB2582" s="153">
        <v>82.89</v>
      </c>
      <c r="AC2582" s="153">
        <v>0</v>
      </c>
      <c r="AD2582" s="153">
        <v>215.51400000000001</v>
      </c>
      <c r="AE2582" s="154"/>
      <c r="AF2582" s="154"/>
      <c r="AG2582" s="150" t="s">
        <v>17</v>
      </c>
      <c r="AH2582" s="147">
        <v>3.01567105E-4</v>
      </c>
      <c r="AI2582" s="147">
        <v>2.4221778349999999E-3</v>
      </c>
      <c r="AJ2582" s="147">
        <v>1.6876867090000001E-3</v>
      </c>
    </row>
    <row r="2583" spans="1:36" ht="13.5" thickBot="1" x14ac:dyDescent="0.25">
      <c r="A2583" s="149">
        <v>8700</v>
      </c>
      <c r="B2583" s="149">
        <v>14483</v>
      </c>
      <c r="C2583" s="150" t="s">
        <v>1378</v>
      </c>
      <c r="D2583" s="150">
        <v>520032046</v>
      </c>
      <c r="E2583" s="150" t="s">
        <v>429</v>
      </c>
      <c r="F2583" s="150" t="s">
        <v>1814</v>
      </c>
      <c r="G2583" s="150">
        <v>2310225</v>
      </c>
      <c r="H2583" s="150" t="s">
        <v>102</v>
      </c>
      <c r="I2583" s="150" t="s">
        <v>229</v>
      </c>
      <c r="J2583" s="150" t="s">
        <v>53</v>
      </c>
      <c r="K2583" s="150" t="s">
        <v>53</v>
      </c>
      <c r="L2583" s="150" t="s">
        <v>821</v>
      </c>
      <c r="M2583" s="150" t="s">
        <v>311</v>
      </c>
      <c r="N2583" s="150" t="s">
        <v>256</v>
      </c>
      <c r="O2583" s="150" t="s">
        <v>62</v>
      </c>
      <c r="P2583" s="150" t="s">
        <v>1205</v>
      </c>
      <c r="Q2583" s="150" t="s">
        <v>65</v>
      </c>
      <c r="R2583" s="150" t="s">
        <v>57</v>
      </c>
      <c r="S2583" s="150" t="s">
        <v>1206</v>
      </c>
      <c r="T2583" s="152">
        <v>3.4180000000000001</v>
      </c>
      <c r="U2583" s="151">
        <v>46658</v>
      </c>
      <c r="V2583" s="147">
        <v>1.2200000000000001E-2</v>
      </c>
      <c r="W2583" s="192">
        <v>1.7999999999999999E-2</v>
      </c>
      <c r="X2583" s="150" t="s">
        <v>636</v>
      </c>
      <c r="Y2583" s="150"/>
      <c r="Z2583" s="153">
        <v>384122</v>
      </c>
      <c r="AA2583" s="153">
        <v>1</v>
      </c>
      <c r="AB2583" s="153">
        <v>111.35</v>
      </c>
      <c r="AC2583" s="153">
        <v>0</v>
      </c>
      <c r="AD2583" s="153">
        <v>427.71985000000001</v>
      </c>
      <c r="AE2583" s="154"/>
      <c r="AF2583" s="154"/>
      <c r="AG2583" s="150" t="s">
        <v>17</v>
      </c>
      <c r="AH2583" s="147">
        <v>1.27377792E-4</v>
      </c>
      <c r="AI2583" s="147">
        <v>4.8071751279999998E-3</v>
      </c>
      <c r="AJ2583" s="147">
        <v>3.349467349E-3</v>
      </c>
    </row>
    <row r="2584" spans="1:36" ht="13.5" thickBot="1" x14ac:dyDescent="0.25">
      <c r="A2584" s="149">
        <v>8700</v>
      </c>
      <c r="B2584" s="149">
        <v>14483</v>
      </c>
      <c r="C2584" s="150" t="s">
        <v>1378</v>
      </c>
      <c r="D2584" s="150">
        <v>520032046</v>
      </c>
      <c r="E2584" s="150" t="s">
        <v>429</v>
      </c>
      <c r="F2584" s="150" t="s">
        <v>1816</v>
      </c>
      <c r="G2584" s="150">
        <v>2310290</v>
      </c>
      <c r="H2584" s="150" t="s">
        <v>102</v>
      </c>
      <c r="I2584" s="150" t="s">
        <v>229</v>
      </c>
      <c r="J2584" s="150" t="s">
        <v>53</v>
      </c>
      <c r="K2584" s="150" t="s">
        <v>53</v>
      </c>
      <c r="L2584" s="150" t="s">
        <v>821</v>
      </c>
      <c r="M2584" s="150" t="s">
        <v>311</v>
      </c>
      <c r="N2584" s="150" t="s">
        <v>256</v>
      </c>
      <c r="O2584" s="150" t="s">
        <v>62</v>
      </c>
      <c r="P2584" s="150" t="s">
        <v>1345</v>
      </c>
      <c r="Q2584" s="150" t="s">
        <v>65</v>
      </c>
      <c r="R2584" s="150" t="s">
        <v>57</v>
      </c>
      <c r="S2584" s="150" t="s">
        <v>1206</v>
      </c>
      <c r="T2584" s="152">
        <v>0.72599999999999998</v>
      </c>
      <c r="U2584" s="151">
        <v>47475</v>
      </c>
      <c r="V2584" s="147">
        <v>1.9E-2</v>
      </c>
      <c r="W2584" s="192">
        <v>1.8200000000000001E-2</v>
      </c>
      <c r="X2584" s="150" t="s">
        <v>636</v>
      </c>
      <c r="Y2584" s="150"/>
      <c r="Z2584" s="153">
        <v>250000</v>
      </c>
      <c r="AA2584" s="153">
        <v>1</v>
      </c>
      <c r="AB2584" s="153">
        <v>110.71</v>
      </c>
      <c r="AC2584" s="153">
        <v>0</v>
      </c>
      <c r="AD2584" s="153">
        <v>276.77499999999998</v>
      </c>
      <c r="AE2584" s="154"/>
      <c r="AF2584" s="154"/>
      <c r="AG2584" s="150" t="s">
        <v>17</v>
      </c>
      <c r="AH2584" s="147">
        <v>2.2937884199999999E-4</v>
      </c>
      <c r="AI2584" s="147">
        <v>3.1106947589999998E-3</v>
      </c>
      <c r="AJ2584" s="147">
        <v>2.1674206269999999E-3</v>
      </c>
    </row>
    <row r="2585" spans="1:36" ht="13.5" thickBot="1" x14ac:dyDescent="0.25">
      <c r="A2585" s="149">
        <v>8700</v>
      </c>
      <c r="B2585" s="149">
        <v>14483</v>
      </c>
      <c r="C2585" s="150" t="s">
        <v>1378</v>
      </c>
      <c r="D2585" s="150">
        <v>520032046</v>
      </c>
      <c r="E2585" s="150" t="s">
        <v>429</v>
      </c>
      <c r="F2585" s="150" t="s">
        <v>1820</v>
      </c>
      <c r="G2585" s="150">
        <v>2310498</v>
      </c>
      <c r="H2585" s="150" t="s">
        <v>102</v>
      </c>
      <c r="I2585" s="150" t="s">
        <v>229</v>
      </c>
      <c r="J2585" s="150" t="s">
        <v>53</v>
      </c>
      <c r="K2585" s="150" t="s">
        <v>53</v>
      </c>
      <c r="L2585" s="150" t="s">
        <v>821</v>
      </c>
      <c r="M2585" s="150" t="s">
        <v>311</v>
      </c>
      <c r="N2585" s="150" t="s">
        <v>256</v>
      </c>
      <c r="O2585" s="150" t="s">
        <v>62</v>
      </c>
      <c r="P2585" s="150" t="s">
        <v>1205</v>
      </c>
      <c r="Q2585" s="150" t="s">
        <v>65</v>
      </c>
      <c r="R2585" s="150" t="s">
        <v>57</v>
      </c>
      <c r="S2585" s="150" t="s">
        <v>1206</v>
      </c>
      <c r="T2585" s="152">
        <v>4.5460000000000003</v>
      </c>
      <c r="U2585" s="151">
        <v>47048</v>
      </c>
      <c r="V2585" s="147">
        <v>1E-3</v>
      </c>
      <c r="W2585" s="192">
        <v>1.9699999999999999E-2</v>
      </c>
      <c r="X2585" s="150" t="s">
        <v>636</v>
      </c>
      <c r="Y2585" s="150"/>
      <c r="Z2585" s="153">
        <v>35169</v>
      </c>
      <c r="AA2585" s="153">
        <v>1</v>
      </c>
      <c r="AB2585" s="153">
        <v>100.35</v>
      </c>
      <c r="AC2585" s="153">
        <v>0</v>
      </c>
      <c r="AD2585" s="153">
        <v>35.292090000000002</v>
      </c>
      <c r="AE2585" s="154"/>
      <c r="AF2585" s="154"/>
      <c r="AG2585" s="150" t="s">
        <v>17</v>
      </c>
      <c r="AH2585" s="147">
        <v>1.04139338073086E-5</v>
      </c>
      <c r="AI2585" s="147">
        <v>3.9665041699999998E-4</v>
      </c>
      <c r="AJ2585" s="147">
        <v>2.7637179599999999E-4</v>
      </c>
    </row>
    <row r="2586" spans="1:36" ht="13.5" thickBot="1" x14ac:dyDescent="0.25">
      <c r="A2586" s="149">
        <v>8700</v>
      </c>
      <c r="B2586" s="149">
        <v>14483</v>
      </c>
      <c r="C2586" s="150" t="s">
        <v>1378</v>
      </c>
      <c r="D2586" s="150">
        <v>520032046</v>
      </c>
      <c r="E2586" s="150" t="s">
        <v>429</v>
      </c>
      <c r="F2586" s="150" t="s">
        <v>1821</v>
      </c>
      <c r="G2586" s="150">
        <v>2310548</v>
      </c>
      <c r="H2586" s="150" t="s">
        <v>102</v>
      </c>
      <c r="I2586" s="150" t="s">
        <v>228</v>
      </c>
      <c r="J2586" s="150" t="s">
        <v>53</v>
      </c>
      <c r="K2586" s="150" t="s">
        <v>53</v>
      </c>
      <c r="L2586" s="150" t="s">
        <v>821</v>
      </c>
      <c r="M2586" s="150" t="s">
        <v>311</v>
      </c>
      <c r="N2586" s="150" t="s">
        <v>256</v>
      </c>
      <c r="O2586" s="150" t="s">
        <v>62</v>
      </c>
      <c r="P2586" s="150" t="s">
        <v>1205</v>
      </c>
      <c r="Q2586" s="150" t="s">
        <v>65</v>
      </c>
      <c r="R2586" s="150" t="s">
        <v>57</v>
      </c>
      <c r="S2586" s="150" t="s">
        <v>1206</v>
      </c>
      <c r="T2586" s="152">
        <v>3.173</v>
      </c>
      <c r="U2586" s="151">
        <v>47951</v>
      </c>
      <c r="V2586" s="147">
        <v>2.7400000000000001E-2</v>
      </c>
      <c r="W2586" s="192">
        <v>4.48E-2</v>
      </c>
      <c r="X2586" s="150" t="s">
        <v>636</v>
      </c>
      <c r="Y2586" s="150"/>
      <c r="Z2586" s="153">
        <v>110000</v>
      </c>
      <c r="AA2586" s="153">
        <v>1</v>
      </c>
      <c r="AB2586" s="153">
        <v>97.26</v>
      </c>
      <c r="AC2586" s="153">
        <v>0</v>
      </c>
      <c r="AD2586" s="153">
        <v>106.986</v>
      </c>
      <c r="AE2586" s="154"/>
      <c r="AF2586" s="154"/>
      <c r="AG2586" s="150" t="s">
        <v>17</v>
      </c>
      <c r="AH2586" s="147">
        <v>6.4251032925743802E-5</v>
      </c>
      <c r="AI2586" s="147">
        <v>1.202423591E-3</v>
      </c>
      <c r="AJ2586" s="147">
        <v>8.37805666E-4</v>
      </c>
    </row>
    <row r="2587" spans="1:36" ht="13.5" thickBot="1" x14ac:dyDescent="0.25">
      <c r="A2587" s="149">
        <v>8700</v>
      </c>
      <c r="B2587" s="149">
        <v>14483</v>
      </c>
      <c r="C2587" s="150" t="s">
        <v>1378</v>
      </c>
      <c r="D2587" s="150">
        <v>520032046</v>
      </c>
      <c r="E2587" s="150" t="s">
        <v>429</v>
      </c>
      <c r="F2587" s="150" t="s">
        <v>1822</v>
      </c>
      <c r="G2587" s="150">
        <v>2310555</v>
      </c>
      <c r="H2587" s="150" t="s">
        <v>102</v>
      </c>
      <c r="I2587" s="150" t="s">
        <v>229</v>
      </c>
      <c r="J2587" s="150" t="s">
        <v>53</v>
      </c>
      <c r="K2587" s="150" t="s">
        <v>53</v>
      </c>
      <c r="L2587" s="150" t="s">
        <v>821</v>
      </c>
      <c r="M2587" s="150" t="s">
        <v>311</v>
      </c>
      <c r="N2587" s="150" t="s">
        <v>256</v>
      </c>
      <c r="O2587" s="150" t="s">
        <v>62</v>
      </c>
      <c r="P2587" s="150" t="s">
        <v>1205</v>
      </c>
      <c r="Q2587" s="150" t="s">
        <v>65</v>
      </c>
      <c r="R2587" s="150" t="s">
        <v>57</v>
      </c>
      <c r="S2587" s="150" t="s">
        <v>1206</v>
      </c>
      <c r="T2587" s="152">
        <v>3.4260000000000002</v>
      </c>
      <c r="U2587" s="151">
        <v>47951</v>
      </c>
      <c r="V2587" s="147">
        <v>1E-3</v>
      </c>
      <c r="W2587" s="192">
        <v>1.8800000000000001E-2</v>
      </c>
      <c r="X2587" s="150" t="s">
        <v>636</v>
      </c>
      <c r="Y2587" s="150"/>
      <c r="Z2587" s="153">
        <v>54000</v>
      </c>
      <c r="AA2587" s="153">
        <v>1</v>
      </c>
      <c r="AB2587" s="153">
        <v>101.54</v>
      </c>
      <c r="AC2587" s="153">
        <v>0</v>
      </c>
      <c r="AD2587" s="153">
        <v>54.831600000000002</v>
      </c>
      <c r="AE2587" s="154"/>
      <c r="AF2587" s="154"/>
      <c r="AG2587" s="150" t="s">
        <v>17</v>
      </c>
      <c r="AH2587" s="147">
        <v>5.1940584945576101E-5</v>
      </c>
      <c r="AI2587" s="147">
        <v>6.1625641999999998E-4</v>
      </c>
      <c r="AJ2587" s="147">
        <v>4.2938538799999998E-4</v>
      </c>
    </row>
    <row r="2588" spans="1:36" ht="13.5" thickBot="1" x14ac:dyDescent="0.25">
      <c r="A2588" s="149">
        <v>8700</v>
      </c>
      <c r="B2588" s="149">
        <v>14483</v>
      </c>
      <c r="C2588" s="150" t="s">
        <v>1823</v>
      </c>
      <c r="D2588" s="150">
        <v>550010003</v>
      </c>
      <c r="E2588" s="150" t="s">
        <v>432</v>
      </c>
      <c r="F2588" s="150" t="s">
        <v>1824</v>
      </c>
      <c r="G2588" s="150">
        <v>2320174</v>
      </c>
      <c r="H2588" s="150" t="s">
        <v>102</v>
      </c>
      <c r="I2588" s="150" t="s">
        <v>230</v>
      </c>
      <c r="J2588" s="150" t="s">
        <v>53</v>
      </c>
      <c r="K2588" s="150" t="s">
        <v>53</v>
      </c>
      <c r="L2588" s="150" t="s">
        <v>821</v>
      </c>
      <c r="M2588" s="150" t="s">
        <v>311</v>
      </c>
      <c r="N2588" s="150" t="s">
        <v>267</v>
      </c>
      <c r="O2588" s="150" t="s">
        <v>62</v>
      </c>
      <c r="P2588" s="150" t="s">
        <v>1369</v>
      </c>
      <c r="Q2588" s="150" t="s">
        <v>65</v>
      </c>
      <c r="R2588" s="150" t="s">
        <v>57</v>
      </c>
      <c r="S2588" s="150" t="s">
        <v>1206</v>
      </c>
      <c r="T2588" s="152">
        <v>0.74299999999999999</v>
      </c>
      <c r="U2588" s="151">
        <v>45940</v>
      </c>
      <c r="V2588" s="147">
        <v>3.49E-2</v>
      </c>
      <c r="W2588" s="192">
        <v>6.4000000000000001E-2</v>
      </c>
      <c r="X2588" s="150" t="s">
        <v>636</v>
      </c>
      <c r="Y2588" s="150"/>
      <c r="Z2588" s="153">
        <v>65000</v>
      </c>
      <c r="AA2588" s="153">
        <v>1</v>
      </c>
      <c r="AB2588" s="153">
        <v>101.56</v>
      </c>
      <c r="AC2588" s="153">
        <v>0</v>
      </c>
      <c r="AD2588" s="153">
        <v>66.013999999999996</v>
      </c>
      <c r="AE2588" s="154"/>
      <c r="AF2588" s="154"/>
      <c r="AG2588" s="150" t="s">
        <v>17</v>
      </c>
      <c r="AH2588" s="147">
        <v>9.6775316766418496E-5</v>
      </c>
      <c r="AI2588" s="147">
        <v>7.4193624300000001E-4</v>
      </c>
      <c r="AJ2588" s="147">
        <v>5.1695458499999996E-4</v>
      </c>
    </row>
    <row r="2589" spans="1:36" ht="13.5" thickBot="1" x14ac:dyDescent="0.25">
      <c r="A2589" s="149">
        <v>8700</v>
      </c>
      <c r="B2589" s="149">
        <v>14483</v>
      </c>
      <c r="C2589" s="150" t="s">
        <v>1823</v>
      </c>
      <c r="D2589" s="150">
        <v>550010003</v>
      </c>
      <c r="E2589" s="150" t="s">
        <v>432</v>
      </c>
      <c r="F2589" s="150" t="s">
        <v>1825</v>
      </c>
      <c r="G2589" s="150">
        <v>2320232</v>
      </c>
      <c r="H2589" s="150" t="s">
        <v>102</v>
      </c>
      <c r="I2589" s="150" t="s">
        <v>228</v>
      </c>
      <c r="J2589" s="150" t="s">
        <v>53</v>
      </c>
      <c r="K2589" s="150" t="s">
        <v>53</v>
      </c>
      <c r="L2589" s="150" t="s">
        <v>821</v>
      </c>
      <c r="M2589" s="150" t="s">
        <v>311</v>
      </c>
      <c r="N2589" s="150" t="s">
        <v>267</v>
      </c>
      <c r="O2589" s="150" t="s">
        <v>62</v>
      </c>
      <c r="P2589" s="150" t="s">
        <v>1369</v>
      </c>
      <c r="Q2589" s="150" t="s">
        <v>65</v>
      </c>
      <c r="R2589" s="150" t="s">
        <v>57</v>
      </c>
      <c r="S2589" s="150" t="s">
        <v>1206</v>
      </c>
      <c r="T2589" s="152">
        <v>3.5329999999999999</v>
      </c>
      <c r="U2589" s="151">
        <v>47766</v>
      </c>
      <c r="V2589" s="147">
        <v>2.24E-2</v>
      </c>
      <c r="W2589" s="192">
        <v>4.8899999999999999E-2</v>
      </c>
      <c r="X2589" s="150" t="s">
        <v>636</v>
      </c>
      <c r="Y2589" s="150"/>
      <c r="Z2589" s="153">
        <v>5984.85</v>
      </c>
      <c r="AA2589" s="153">
        <v>1</v>
      </c>
      <c r="AB2589" s="153">
        <v>92.24</v>
      </c>
      <c r="AC2589" s="153">
        <v>0</v>
      </c>
      <c r="AD2589" s="153">
        <v>5.5204300000000002</v>
      </c>
      <c r="AE2589" s="154"/>
      <c r="AF2589" s="154"/>
      <c r="AG2589" s="150" t="s">
        <v>17</v>
      </c>
      <c r="AH2589" s="147">
        <v>9.7347212538606592E-6</v>
      </c>
      <c r="AI2589" s="147">
        <v>6.2044522350050303E-5</v>
      </c>
      <c r="AJ2589" s="147">
        <v>4.32303996199572E-5</v>
      </c>
    </row>
    <row r="2590" spans="1:36" ht="13.5" thickBot="1" x14ac:dyDescent="0.25">
      <c r="A2590" s="149">
        <v>8700</v>
      </c>
      <c r="B2590" s="149">
        <v>14483</v>
      </c>
      <c r="C2590" s="150" t="s">
        <v>1385</v>
      </c>
      <c r="D2590" s="150">
        <v>520036658</v>
      </c>
      <c r="E2590" s="150" t="s">
        <v>429</v>
      </c>
      <c r="F2590" s="150" t="s">
        <v>2207</v>
      </c>
      <c r="G2590" s="150">
        <v>2590461</v>
      </c>
      <c r="H2590" s="150" t="s">
        <v>102</v>
      </c>
      <c r="I2590" s="150" t="s">
        <v>230</v>
      </c>
      <c r="J2590" s="150" t="s">
        <v>53</v>
      </c>
      <c r="K2590" s="150" t="s">
        <v>53</v>
      </c>
      <c r="L2590" s="150" t="s">
        <v>821</v>
      </c>
      <c r="M2590" s="150" t="s">
        <v>311</v>
      </c>
      <c r="N2590" s="150" t="s">
        <v>156</v>
      </c>
      <c r="O2590" s="150" t="s">
        <v>62</v>
      </c>
      <c r="P2590" s="150" t="s">
        <v>1339</v>
      </c>
      <c r="Q2590" s="150" t="s">
        <v>65</v>
      </c>
      <c r="R2590" s="150" t="s">
        <v>57</v>
      </c>
      <c r="S2590" s="150" t="s">
        <v>1206</v>
      </c>
      <c r="T2590" s="152">
        <v>0.97699999999999998</v>
      </c>
      <c r="U2590" s="151">
        <v>45930</v>
      </c>
      <c r="V2590" s="147">
        <v>4.7E-2</v>
      </c>
      <c r="W2590" s="192">
        <v>6.6100000000000006E-2</v>
      </c>
      <c r="X2590" s="150" t="s">
        <v>636</v>
      </c>
      <c r="Y2590" s="150"/>
      <c r="Z2590" s="153">
        <v>652.32000000000005</v>
      </c>
      <c r="AA2590" s="153">
        <v>1</v>
      </c>
      <c r="AB2590" s="153">
        <v>99.18</v>
      </c>
      <c r="AC2590" s="153">
        <v>0</v>
      </c>
      <c r="AD2590" s="153">
        <v>0.64697000000000005</v>
      </c>
      <c r="AE2590" s="154"/>
      <c r="AF2590" s="154"/>
      <c r="AG2590" s="150" t="s">
        <v>17</v>
      </c>
      <c r="AH2590" s="147">
        <v>1.7731763048062699E-6</v>
      </c>
      <c r="AI2590" s="147">
        <v>7.2713438309718696E-6</v>
      </c>
      <c r="AJ2590" s="147">
        <v>5.06641179077059E-6</v>
      </c>
    </row>
    <row r="2591" spans="1:36" ht="13.5" thickBot="1" x14ac:dyDescent="0.25">
      <c r="A2591" s="149">
        <v>8700</v>
      </c>
      <c r="B2591" s="149">
        <v>14483</v>
      </c>
      <c r="C2591" s="150" t="s">
        <v>1387</v>
      </c>
      <c r="D2591" s="150">
        <v>520037789</v>
      </c>
      <c r="E2591" s="150" t="s">
        <v>429</v>
      </c>
      <c r="F2591" s="150" t="s">
        <v>1837</v>
      </c>
      <c r="G2591" s="150">
        <v>3230190</v>
      </c>
      <c r="H2591" s="150" t="s">
        <v>102</v>
      </c>
      <c r="I2591" s="150" t="s">
        <v>229</v>
      </c>
      <c r="J2591" s="150" t="s">
        <v>53</v>
      </c>
      <c r="K2591" s="150" t="s">
        <v>53</v>
      </c>
      <c r="L2591" s="150" t="s">
        <v>821</v>
      </c>
      <c r="M2591" s="150" t="s">
        <v>311</v>
      </c>
      <c r="N2591" s="150" t="s">
        <v>651</v>
      </c>
      <c r="O2591" s="150" t="s">
        <v>62</v>
      </c>
      <c r="P2591" s="150" t="s">
        <v>1369</v>
      </c>
      <c r="Q2591" s="150" t="s">
        <v>65</v>
      </c>
      <c r="R2591" s="150" t="s">
        <v>57</v>
      </c>
      <c r="S2591" s="150" t="s">
        <v>1206</v>
      </c>
      <c r="T2591" s="152">
        <v>1.24</v>
      </c>
      <c r="U2591" s="151">
        <v>45848</v>
      </c>
      <c r="V2591" s="147">
        <v>1.7600000000000001E-2</v>
      </c>
      <c r="W2591" s="192">
        <v>1.7399999999999999E-2</v>
      </c>
      <c r="X2591" s="150" t="s">
        <v>636</v>
      </c>
      <c r="Y2591" s="150"/>
      <c r="Z2591" s="153">
        <v>306309.52</v>
      </c>
      <c r="AA2591" s="153">
        <v>1</v>
      </c>
      <c r="AB2591" s="153">
        <v>114.03</v>
      </c>
      <c r="AC2591" s="153">
        <v>0.99894000000000005</v>
      </c>
      <c r="AD2591" s="153">
        <v>350.28368999999998</v>
      </c>
      <c r="AE2591" s="154"/>
      <c r="AF2591" s="154"/>
      <c r="AG2591" s="150" t="s">
        <v>17</v>
      </c>
      <c r="AH2591" s="147">
        <v>3.93538141E-4</v>
      </c>
      <c r="AI2591" s="147">
        <v>3.9368643800000002E-3</v>
      </c>
      <c r="AJ2591" s="147">
        <v>2.7430660100000001E-3</v>
      </c>
    </row>
    <row r="2592" spans="1:36" ht="13.5" thickBot="1" x14ac:dyDescent="0.25">
      <c r="A2592" s="149">
        <v>8700</v>
      </c>
      <c r="B2592" s="149">
        <v>14483</v>
      </c>
      <c r="C2592" s="150" t="s">
        <v>1387</v>
      </c>
      <c r="D2592" s="150">
        <v>520037789</v>
      </c>
      <c r="E2592" s="150" t="s">
        <v>429</v>
      </c>
      <c r="F2592" s="150" t="s">
        <v>1838</v>
      </c>
      <c r="G2592" s="150">
        <v>3230208</v>
      </c>
      <c r="H2592" s="150" t="s">
        <v>102</v>
      </c>
      <c r="I2592" s="150" t="s">
        <v>229</v>
      </c>
      <c r="J2592" s="150" t="s">
        <v>53</v>
      </c>
      <c r="K2592" s="150" t="s">
        <v>53</v>
      </c>
      <c r="L2592" s="150" t="s">
        <v>821</v>
      </c>
      <c r="M2592" s="150" t="s">
        <v>311</v>
      </c>
      <c r="N2592" s="150" t="s">
        <v>651</v>
      </c>
      <c r="O2592" s="150" t="s">
        <v>62</v>
      </c>
      <c r="P2592" s="150" t="s">
        <v>1369</v>
      </c>
      <c r="Q2592" s="150" t="s">
        <v>65</v>
      </c>
      <c r="R2592" s="150" t="s">
        <v>57</v>
      </c>
      <c r="S2592" s="150" t="s">
        <v>1206</v>
      </c>
      <c r="T2592" s="152">
        <v>1.2370000000000001</v>
      </c>
      <c r="U2592" s="151">
        <v>45848</v>
      </c>
      <c r="V2592" s="147">
        <v>2.3E-2</v>
      </c>
      <c r="W2592" s="192">
        <v>1.95E-2</v>
      </c>
      <c r="X2592" s="150" t="s">
        <v>636</v>
      </c>
      <c r="Y2592" s="150"/>
      <c r="Z2592" s="153">
        <v>441071.43</v>
      </c>
      <c r="AA2592" s="153">
        <v>1</v>
      </c>
      <c r="AB2592" s="153">
        <v>114.63</v>
      </c>
      <c r="AC2592" s="153">
        <v>0</v>
      </c>
      <c r="AD2592" s="153">
        <v>505.60018000000002</v>
      </c>
      <c r="AE2592" s="154"/>
      <c r="AF2592" s="154"/>
      <c r="AG2592" s="150" t="s">
        <v>17</v>
      </c>
      <c r="AH2592" s="147">
        <v>3.5418101400000001E-4</v>
      </c>
      <c r="AI2592" s="147">
        <v>5.6824779350000002E-3</v>
      </c>
      <c r="AJ2592" s="147">
        <v>3.9593469760000003E-3</v>
      </c>
    </row>
    <row r="2593" spans="1:36" ht="13.5" thickBot="1" x14ac:dyDescent="0.25">
      <c r="A2593" s="149">
        <v>8700</v>
      </c>
      <c r="B2593" s="149">
        <v>14483</v>
      </c>
      <c r="C2593" s="150" t="s">
        <v>1387</v>
      </c>
      <c r="D2593" s="150">
        <v>520037789</v>
      </c>
      <c r="E2593" s="150" t="s">
        <v>429</v>
      </c>
      <c r="F2593" s="150" t="s">
        <v>1839</v>
      </c>
      <c r="G2593" s="150">
        <v>3230232</v>
      </c>
      <c r="H2593" s="150" t="s">
        <v>102</v>
      </c>
      <c r="I2593" s="150" t="s">
        <v>229</v>
      </c>
      <c r="J2593" s="150" t="s">
        <v>53</v>
      </c>
      <c r="K2593" s="150" t="s">
        <v>53</v>
      </c>
      <c r="L2593" s="150" t="s">
        <v>821</v>
      </c>
      <c r="M2593" s="150" t="s">
        <v>311</v>
      </c>
      <c r="N2593" s="150" t="s">
        <v>651</v>
      </c>
      <c r="O2593" s="150" t="s">
        <v>62</v>
      </c>
      <c r="P2593" s="150" t="s">
        <v>1369</v>
      </c>
      <c r="Q2593" s="150" t="s">
        <v>65</v>
      </c>
      <c r="R2593" s="150" t="s">
        <v>57</v>
      </c>
      <c r="S2593" s="150" t="s">
        <v>1206</v>
      </c>
      <c r="T2593" s="152">
        <v>1.9590000000000001</v>
      </c>
      <c r="U2593" s="151">
        <v>46139</v>
      </c>
      <c r="V2593" s="147">
        <v>2.1499999999999998E-2</v>
      </c>
      <c r="W2593" s="192">
        <v>1.9699999999999999E-2</v>
      </c>
      <c r="X2593" s="150" t="s">
        <v>636</v>
      </c>
      <c r="Y2593" s="150"/>
      <c r="Z2593" s="153">
        <v>257093.02</v>
      </c>
      <c r="AA2593" s="153">
        <v>1</v>
      </c>
      <c r="AB2593" s="153">
        <v>115.25</v>
      </c>
      <c r="AC2593" s="153">
        <v>0</v>
      </c>
      <c r="AD2593" s="153">
        <v>296.29971</v>
      </c>
      <c r="AE2593" s="154"/>
      <c r="AF2593" s="154"/>
      <c r="AG2593" s="150" t="s">
        <v>17</v>
      </c>
      <c r="AH2593" s="147">
        <v>2.12985383E-4</v>
      </c>
      <c r="AI2593" s="147">
        <v>3.3301344239999998E-3</v>
      </c>
      <c r="AJ2593" s="147">
        <v>2.3203183210000001E-3</v>
      </c>
    </row>
    <row r="2594" spans="1:36" ht="13.5" thickBot="1" x14ac:dyDescent="0.25">
      <c r="A2594" s="149">
        <v>8700</v>
      </c>
      <c r="B2594" s="149">
        <v>14483</v>
      </c>
      <c r="C2594" s="150" t="s">
        <v>1387</v>
      </c>
      <c r="D2594" s="150">
        <v>520037789</v>
      </c>
      <c r="E2594" s="150" t="s">
        <v>429</v>
      </c>
      <c r="F2594" s="150" t="s">
        <v>1840</v>
      </c>
      <c r="G2594" s="150">
        <v>3230265</v>
      </c>
      <c r="H2594" s="150" t="s">
        <v>102</v>
      </c>
      <c r="I2594" s="150" t="s">
        <v>229</v>
      </c>
      <c r="J2594" s="150" t="s">
        <v>53</v>
      </c>
      <c r="K2594" s="150" t="s">
        <v>53</v>
      </c>
      <c r="L2594" s="150" t="s">
        <v>821</v>
      </c>
      <c r="M2594" s="150" t="s">
        <v>311</v>
      </c>
      <c r="N2594" s="150" t="s">
        <v>651</v>
      </c>
      <c r="O2594" s="150" t="s">
        <v>62</v>
      </c>
      <c r="P2594" s="150" t="s">
        <v>1369</v>
      </c>
      <c r="Q2594" s="150" t="s">
        <v>65</v>
      </c>
      <c r="R2594" s="150" t="s">
        <v>57</v>
      </c>
      <c r="S2594" s="150" t="s">
        <v>1206</v>
      </c>
      <c r="T2594" s="152">
        <v>2.8279999999999998</v>
      </c>
      <c r="U2594" s="151">
        <v>46478</v>
      </c>
      <c r="V2594" s="147">
        <v>2.35E-2</v>
      </c>
      <c r="W2594" s="192">
        <v>2.12E-2</v>
      </c>
      <c r="X2594" s="150" t="s">
        <v>636</v>
      </c>
      <c r="Y2594" s="150"/>
      <c r="Z2594" s="153">
        <v>158965.51999999999</v>
      </c>
      <c r="AA2594" s="153">
        <v>1</v>
      </c>
      <c r="AB2594" s="153">
        <v>113.84</v>
      </c>
      <c r="AC2594" s="153">
        <v>2.0978500000000002</v>
      </c>
      <c r="AD2594" s="153">
        <v>183.0642</v>
      </c>
      <c r="AE2594" s="154"/>
      <c r="AF2594" s="154"/>
      <c r="AG2594" s="150" t="s">
        <v>17</v>
      </c>
      <c r="AH2594" s="147">
        <v>1.6927029800000001E-4</v>
      </c>
      <c r="AI2594" s="147">
        <v>2.0574721249999998E-3</v>
      </c>
      <c r="AJ2594" s="147">
        <v>1.433572841E-3</v>
      </c>
    </row>
    <row r="2595" spans="1:36" ht="13.5" thickBot="1" x14ac:dyDescent="0.25">
      <c r="A2595" s="149">
        <v>8700</v>
      </c>
      <c r="B2595" s="149">
        <v>14483</v>
      </c>
      <c r="C2595" s="150" t="s">
        <v>1387</v>
      </c>
      <c r="D2595" s="150">
        <v>520037789</v>
      </c>
      <c r="E2595" s="150" t="s">
        <v>429</v>
      </c>
      <c r="F2595" s="150" t="s">
        <v>1843</v>
      </c>
      <c r="G2595" s="150">
        <v>3230398</v>
      </c>
      <c r="H2595" s="150" t="s">
        <v>102</v>
      </c>
      <c r="I2595" s="150" t="s">
        <v>229</v>
      </c>
      <c r="J2595" s="150" t="s">
        <v>53</v>
      </c>
      <c r="K2595" s="150" t="s">
        <v>53</v>
      </c>
      <c r="L2595" s="150" t="s">
        <v>821</v>
      </c>
      <c r="M2595" s="150" t="s">
        <v>311</v>
      </c>
      <c r="N2595" s="150" t="s">
        <v>651</v>
      </c>
      <c r="O2595" s="150" t="s">
        <v>62</v>
      </c>
      <c r="P2595" s="150" t="s">
        <v>1369</v>
      </c>
      <c r="Q2595" s="150" t="s">
        <v>65</v>
      </c>
      <c r="R2595" s="150" t="s">
        <v>57</v>
      </c>
      <c r="S2595" s="150" t="s">
        <v>1206</v>
      </c>
      <c r="T2595" s="152">
        <v>4.7590000000000003</v>
      </c>
      <c r="U2595" s="151">
        <v>47300</v>
      </c>
      <c r="V2595" s="147">
        <v>1.43E-2</v>
      </c>
      <c r="W2595" s="192">
        <v>2.6499999999999999E-2</v>
      </c>
      <c r="X2595" s="150" t="s">
        <v>636</v>
      </c>
      <c r="Y2595" s="150"/>
      <c r="Z2595" s="153">
        <v>1653000</v>
      </c>
      <c r="AA2595" s="153">
        <v>1</v>
      </c>
      <c r="AB2595" s="153">
        <v>105.95</v>
      </c>
      <c r="AC2595" s="153">
        <v>0</v>
      </c>
      <c r="AD2595" s="153">
        <v>1751.3534999999999</v>
      </c>
      <c r="AE2595" s="154"/>
      <c r="AF2595" s="154"/>
      <c r="AG2595" s="150" t="s">
        <v>17</v>
      </c>
      <c r="AH2595" s="147">
        <v>1.454732986E-3</v>
      </c>
      <c r="AI2595" s="147">
        <v>1.9683591925E-2</v>
      </c>
      <c r="AJ2595" s="147">
        <v>1.3714821432E-2</v>
      </c>
    </row>
    <row r="2596" spans="1:36" ht="13.5" thickBot="1" x14ac:dyDescent="0.25">
      <c r="A2596" s="149">
        <v>8700</v>
      </c>
      <c r="B2596" s="149">
        <v>14483</v>
      </c>
      <c r="C2596" s="150" t="s">
        <v>1387</v>
      </c>
      <c r="D2596" s="150">
        <v>520037789</v>
      </c>
      <c r="E2596" s="150" t="s">
        <v>429</v>
      </c>
      <c r="F2596" s="150" t="s">
        <v>1844</v>
      </c>
      <c r="G2596" s="150">
        <v>3230422</v>
      </c>
      <c r="H2596" s="150" t="s">
        <v>102</v>
      </c>
      <c r="I2596" s="150" t="s">
        <v>229</v>
      </c>
      <c r="J2596" s="150" t="s">
        <v>53</v>
      </c>
      <c r="K2596" s="150" t="s">
        <v>53</v>
      </c>
      <c r="L2596" s="150" t="s">
        <v>821</v>
      </c>
      <c r="M2596" s="150" t="s">
        <v>311</v>
      </c>
      <c r="N2596" s="150" t="s">
        <v>651</v>
      </c>
      <c r="O2596" s="150" t="s">
        <v>62</v>
      </c>
      <c r="P2596" s="150" t="s">
        <v>1369</v>
      </c>
      <c r="Q2596" s="150" t="s">
        <v>65</v>
      </c>
      <c r="R2596" s="150" t="s">
        <v>57</v>
      </c>
      <c r="S2596" s="150" t="s">
        <v>1206</v>
      </c>
      <c r="T2596" s="152">
        <v>5.6529999999999996</v>
      </c>
      <c r="U2596" s="151">
        <v>47665</v>
      </c>
      <c r="V2596" s="147">
        <v>2.5000000000000001E-3</v>
      </c>
      <c r="W2596" s="192">
        <v>2.7E-2</v>
      </c>
      <c r="X2596" s="150" t="s">
        <v>636</v>
      </c>
      <c r="Y2596" s="150"/>
      <c r="Z2596" s="153">
        <v>740867.28</v>
      </c>
      <c r="AA2596" s="153">
        <v>1</v>
      </c>
      <c r="AB2596" s="153">
        <v>95.66</v>
      </c>
      <c r="AC2596" s="153">
        <v>0</v>
      </c>
      <c r="AD2596" s="153">
        <v>708.71364000000005</v>
      </c>
      <c r="AE2596" s="154"/>
      <c r="AF2596" s="154"/>
      <c r="AG2596" s="150" t="s">
        <v>17</v>
      </c>
      <c r="AH2596" s="147">
        <v>5.8363222100000004E-4</v>
      </c>
      <c r="AI2596" s="147">
        <v>7.9652851810000005E-3</v>
      </c>
      <c r="AJ2596" s="147">
        <v>5.5499252539999997E-3</v>
      </c>
    </row>
    <row r="2597" spans="1:36" ht="13.5" thickBot="1" x14ac:dyDescent="0.25">
      <c r="A2597" s="149">
        <v>8700</v>
      </c>
      <c r="B2597" s="149">
        <v>14483</v>
      </c>
      <c r="C2597" s="150" t="s">
        <v>1845</v>
      </c>
      <c r="D2597" s="150">
        <v>520037797</v>
      </c>
      <c r="E2597" s="150" t="s">
        <v>429</v>
      </c>
      <c r="F2597" s="150" t="s">
        <v>1846</v>
      </c>
      <c r="G2597" s="150">
        <v>3280138</v>
      </c>
      <c r="H2597" s="150" t="s">
        <v>102</v>
      </c>
      <c r="I2597" s="150" t="s">
        <v>228</v>
      </c>
      <c r="J2597" s="150" t="s">
        <v>53</v>
      </c>
      <c r="K2597" s="150" t="s">
        <v>53</v>
      </c>
      <c r="L2597" s="150" t="s">
        <v>821</v>
      </c>
      <c r="M2597" s="150" t="s">
        <v>311</v>
      </c>
      <c r="N2597" s="150" t="s">
        <v>254</v>
      </c>
      <c r="O2597" s="150" t="s">
        <v>62</v>
      </c>
      <c r="P2597" s="150" t="s">
        <v>298</v>
      </c>
      <c r="Q2597" s="150" t="s">
        <v>298</v>
      </c>
      <c r="R2597" s="150" t="s">
        <v>57</v>
      </c>
      <c r="S2597" s="150" t="s">
        <v>1206</v>
      </c>
      <c r="T2597" s="152">
        <v>1.7170000000000001</v>
      </c>
      <c r="U2597" s="151">
        <v>46022</v>
      </c>
      <c r="V2597" s="147">
        <v>1.9900000000000001E-2</v>
      </c>
      <c r="W2597" s="192">
        <v>5.1999999999999998E-2</v>
      </c>
      <c r="X2597" s="150" t="s">
        <v>636</v>
      </c>
      <c r="Y2597" s="150"/>
      <c r="Z2597" s="153">
        <v>8750</v>
      </c>
      <c r="AA2597" s="153">
        <v>1</v>
      </c>
      <c r="AB2597" s="153">
        <v>95.3</v>
      </c>
      <c r="AC2597" s="153">
        <v>0</v>
      </c>
      <c r="AD2597" s="153">
        <v>8.3387499999999992</v>
      </c>
      <c r="AE2597" s="154"/>
      <c r="AF2597" s="154"/>
      <c r="AG2597" s="150" t="s">
        <v>17</v>
      </c>
      <c r="AH2597" s="147">
        <v>5.8333333333333299E-5</v>
      </c>
      <c r="AI2597" s="147">
        <v>9.3719829931089105E-5</v>
      </c>
      <c r="AJ2597" s="147">
        <v>6.5300618761748302E-5</v>
      </c>
    </row>
    <row r="2598" spans="1:36" ht="13.5" thickBot="1" x14ac:dyDescent="0.25">
      <c r="A2598" s="149">
        <v>8700</v>
      </c>
      <c r="B2598" s="149">
        <v>14483</v>
      </c>
      <c r="C2598" s="150" t="s">
        <v>1848</v>
      </c>
      <c r="D2598" s="150">
        <v>520038332</v>
      </c>
      <c r="E2598" s="150" t="s">
        <v>429</v>
      </c>
      <c r="F2598" s="150" t="s">
        <v>1849</v>
      </c>
      <c r="G2598" s="150">
        <v>36601560</v>
      </c>
      <c r="H2598" s="150" t="s">
        <v>102</v>
      </c>
      <c r="I2598" s="150" t="s">
        <v>229</v>
      </c>
      <c r="J2598" s="150" t="s">
        <v>53</v>
      </c>
      <c r="K2598" s="150" t="s">
        <v>53</v>
      </c>
      <c r="L2598" s="150" t="s">
        <v>54</v>
      </c>
      <c r="M2598" s="150" t="s">
        <v>311</v>
      </c>
      <c r="N2598" s="150" t="s">
        <v>651</v>
      </c>
      <c r="O2598" s="150" t="s">
        <v>62</v>
      </c>
      <c r="P2598" s="150" t="s">
        <v>298</v>
      </c>
      <c r="Q2598" s="150" t="s">
        <v>298</v>
      </c>
      <c r="R2598" s="150" t="s">
        <v>57</v>
      </c>
      <c r="S2598" s="150" t="s">
        <v>1206</v>
      </c>
      <c r="T2598" s="152">
        <v>2.8119999999999998</v>
      </c>
      <c r="U2598" s="151">
        <v>46478</v>
      </c>
      <c r="V2598" s="147">
        <v>1.9E-2</v>
      </c>
      <c r="W2598" s="192">
        <v>3.04E-2</v>
      </c>
      <c r="X2598" s="150" t="s">
        <v>636</v>
      </c>
      <c r="Y2598" s="150"/>
      <c r="Z2598" s="153">
        <v>300000</v>
      </c>
      <c r="AA2598" s="153">
        <v>1</v>
      </c>
      <c r="AB2598" s="153">
        <v>103.7315</v>
      </c>
      <c r="AC2598" s="153">
        <v>3.2153299999999998</v>
      </c>
      <c r="AD2598" s="153">
        <v>314.40983</v>
      </c>
      <c r="AE2598" s="154"/>
      <c r="AF2598" s="154"/>
      <c r="AG2598" s="150" t="s">
        <v>17</v>
      </c>
      <c r="AH2598" s="147">
        <v>5.1705461200000002E-4</v>
      </c>
      <c r="AI2598" s="147">
        <v>3.5336754060000001E-3</v>
      </c>
      <c r="AJ2598" s="147">
        <v>2.4621383830000002E-3</v>
      </c>
    </row>
    <row r="2599" spans="1:36" ht="13.5" thickBot="1" x14ac:dyDescent="0.25">
      <c r="A2599" s="149">
        <v>8700</v>
      </c>
      <c r="B2599" s="149">
        <v>14483</v>
      </c>
      <c r="C2599" s="150" t="s">
        <v>1777</v>
      </c>
      <c r="D2599" s="150">
        <v>520038274</v>
      </c>
      <c r="E2599" s="150" t="s">
        <v>429</v>
      </c>
      <c r="F2599" s="150" t="s">
        <v>1850</v>
      </c>
      <c r="G2599" s="150">
        <v>3730504</v>
      </c>
      <c r="H2599" s="150" t="s">
        <v>102</v>
      </c>
      <c r="I2599" s="150" t="s">
        <v>228</v>
      </c>
      <c r="J2599" s="150" t="s">
        <v>53</v>
      </c>
      <c r="K2599" s="150" t="s">
        <v>53</v>
      </c>
      <c r="L2599" s="150" t="s">
        <v>821</v>
      </c>
      <c r="M2599" s="150" t="s">
        <v>311</v>
      </c>
      <c r="N2599" s="150" t="s">
        <v>140</v>
      </c>
      <c r="O2599" s="150" t="s">
        <v>62</v>
      </c>
      <c r="P2599" s="150" t="s">
        <v>1522</v>
      </c>
      <c r="Q2599" s="150" t="s">
        <v>1351</v>
      </c>
      <c r="R2599" s="150" t="s">
        <v>57</v>
      </c>
      <c r="S2599" s="150" t="s">
        <v>1206</v>
      </c>
      <c r="T2599" s="152">
        <v>0.73599999999999999</v>
      </c>
      <c r="U2599" s="151">
        <v>45657</v>
      </c>
      <c r="V2599" s="147">
        <v>4.7500000000000001E-2</v>
      </c>
      <c r="W2599" s="192">
        <v>5.3400000000000003E-2</v>
      </c>
      <c r="X2599" s="150" t="s">
        <v>636</v>
      </c>
      <c r="Y2599" s="150"/>
      <c r="Z2599" s="153">
        <v>113935.5</v>
      </c>
      <c r="AA2599" s="153">
        <v>1</v>
      </c>
      <c r="AB2599" s="153">
        <v>100.81</v>
      </c>
      <c r="AC2599" s="153">
        <v>0</v>
      </c>
      <c r="AD2599" s="153">
        <v>114.85838</v>
      </c>
      <c r="AE2599" s="154"/>
      <c r="AF2599" s="154"/>
      <c r="AG2599" s="150" t="s">
        <v>17</v>
      </c>
      <c r="AH2599" s="147">
        <v>1.0357772720000001E-3</v>
      </c>
      <c r="AI2599" s="147">
        <v>1.290901854E-3</v>
      </c>
      <c r="AJ2599" s="147">
        <v>8.99454148E-4</v>
      </c>
    </row>
    <row r="2600" spans="1:36" ht="13.5" thickBot="1" x14ac:dyDescent="0.25">
      <c r="A2600" s="149">
        <v>8700</v>
      </c>
      <c r="B2600" s="149">
        <v>14483</v>
      </c>
      <c r="C2600" s="150" t="s">
        <v>1664</v>
      </c>
      <c r="D2600" s="150">
        <v>520038506</v>
      </c>
      <c r="E2600" s="150" t="s">
        <v>429</v>
      </c>
      <c r="F2600" s="150" t="s">
        <v>1854</v>
      </c>
      <c r="G2600" s="150">
        <v>3900362</v>
      </c>
      <c r="H2600" s="150" t="s">
        <v>102</v>
      </c>
      <c r="I2600" s="150" t="s">
        <v>228</v>
      </c>
      <c r="J2600" s="150" t="s">
        <v>53</v>
      </c>
      <c r="K2600" s="150" t="s">
        <v>53</v>
      </c>
      <c r="L2600" s="150" t="s">
        <v>821</v>
      </c>
      <c r="M2600" s="150" t="s">
        <v>311</v>
      </c>
      <c r="N2600" s="150" t="s">
        <v>651</v>
      </c>
      <c r="O2600" s="150" t="s">
        <v>62</v>
      </c>
      <c r="P2600" s="150" t="s">
        <v>1345</v>
      </c>
      <c r="Q2600" s="150" t="s">
        <v>65</v>
      </c>
      <c r="R2600" s="150" t="s">
        <v>57</v>
      </c>
      <c r="S2600" s="150" t="s">
        <v>1206</v>
      </c>
      <c r="T2600" s="152">
        <v>1.786</v>
      </c>
      <c r="U2600" s="151">
        <v>46446</v>
      </c>
      <c r="V2600" s="147">
        <v>6.7400000000000002E-2</v>
      </c>
      <c r="W2600" s="192">
        <v>5.7799999999999997E-2</v>
      </c>
      <c r="X2600" s="150" t="s">
        <v>636</v>
      </c>
      <c r="Y2600" s="150"/>
      <c r="Z2600" s="153">
        <v>42750</v>
      </c>
      <c r="AA2600" s="153">
        <v>1</v>
      </c>
      <c r="AB2600" s="153">
        <v>102.54</v>
      </c>
      <c r="AC2600" s="153">
        <v>0</v>
      </c>
      <c r="AD2600" s="153">
        <v>43.835850000000001</v>
      </c>
      <c r="AE2600" s="154"/>
      <c r="AF2600" s="154"/>
      <c r="AG2600" s="150" t="s">
        <v>17</v>
      </c>
      <c r="AH2600" s="147">
        <v>4.0732239903746102E-5</v>
      </c>
      <c r="AI2600" s="147">
        <v>4.9267436999999995E-4</v>
      </c>
      <c r="AJ2600" s="147">
        <v>3.43277844E-4</v>
      </c>
    </row>
    <row r="2601" spans="1:36" ht="13.5" thickBot="1" x14ac:dyDescent="0.25">
      <c r="A2601" s="149">
        <v>8700</v>
      </c>
      <c r="B2601" s="149">
        <v>14483</v>
      </c>
      <c r="C2601" s="150" t="s">
        <v>1664</v>
      </c>
      <c r="D2601" s="150">
        <v>520038506</v>
      </c>
      <c r="E2601" s="150" t="s">
        <v>429</v>
      </c>
      <c r="F2601" s="150" t="s">
        <v>2208</v>
      </c>
      <c r="G2601" s="150">
        <v>3900495</v>
      </c>
      <c r="H2601" s="150" t="s">
        <v>102</v>
      </c>
      <c r="I2601" s="150" t="s">
        <v>228</v>
      </c>
      <c r="J2601" s="150" t="s">
        <v>53</v>
      </c>
      <c r="K2601" s="150" t="s">
        <v>53</v>
      </c>
      <c r="L2601" s="150" t="s">
        <v>821</v>
      </c>
      <c r="M2601" s="150" t="s">
        <v>311</v>
      </c>
      <c r="N2601" s="150" t="s">
        <v>651</v>
      </c>
      <c r="O2601" s="150" t="s">
        <v>62</v>
      </c>
      <c r="P2601" s="150" t="s">
        <v>1345</v>
      </c>
      <c r="Q2601" s="150" t="s">
        <v>65</v>
      </c>
      <c r="R2601" s="150" t="s">
        <v>57</v>
      </c>
      <c r="S2601" s="150" t="s">
        <v>1206</v>
      </c>
      <c r="T2601" s="152">
        <v>4.8339999999999996</v>
      </c>
      <c r="U2601" s="151">
        <v>47907</v>
      </c>
      <c r="V2601" s="147">
        <v>2.41E-2</v>
      </c>
      <c r="W2601" s="192">
        <v>5.74E-2</v>
      </c>
      <c r="X2601" s="150" t="s">
        <v>636</v>
      </c>
      <c r="Y2601" s="150"/>
      <c r="Z2601" s="153">
        <v>7000</v>
      </c>
      <c r="AA2601" s="153">
        <v>1</v>
      </c>
      <c r="AB2601" s="153">
        <v>85.75</v>
      </c>
      <c r="AC2601" s="153">
        <v>0</v>
      </c>
      <c r="AD2601" s="153">
        <v>6.0025000000000004</v>
      </c>
      <c r="AE2601" s="154"/>
      <c r="AF2601" s="154"/>
      <c r="AG2601" s="150" t="s">
        <v>17</v>
      </c>
      <c r="AH2601" s="147">
        <v>3.9747792556513703E-6</v>
      </c>
      <c r="AI2601" s="147">
        <v>6.7462542846513196E-5</v>
      </c>
      <c r="AJ2601" s="147">
        <v>4.70054821307023E-5</v>
      </c>
    </row>
    <row r="2602" spans="1:36" ht="13.5" thickBot="1" x14ac:dyDescent="0.25">
      <c r="A2602" s="149">
        <v>8700</v>
      </c>
      <c r="B2602" s="149">
        <v>14483</v>
      </c>
      <c r="C2602" s="150" t="s">
        <v>1863</v>
      </c>
      <c r="D2602" s="150">
        <v>520039660</v>
      </c>
      <c r="E2602" s="150" t="s">
        <v>429</v>
      </c>
      <c r="F2602" s="150" t="s">
        <v>1864</v>
      </c>
      <c r="G2602" s="150">
        <v>47301640</v>
      </c>
      <c r="H2602" s="150" t="s">
        <v>102</v>
      </c>
      <c r="I2602" s="150" t="s">
        <v>229</v>
      </c>
      <c r="J2602" s="150" t="s">
        <v>53</v>
      </c>
      <c r="K2602" s="150" t="s">
        <v>53</v>
      </c>
      <c r="L2602" s="150" t="s">
        <v>54</v>
      </c>
      <c r="M2602" s="150" t="s">
        <v>311</v>
      </c>
      <c r="N2602" s="150" t="s">
        <v>140</v>
      </c>
      <c r="O2602" s="150" t="s">
        <v>62</v>
      </c>
      <c r="P2602" s="150" t="s">
        <v>298</v>
      </c>
      <c r="Q2602" s="150" t="s">
        <v>298</v>
      </c>
      <c r="R2602" s="150" t="s">
        <v>57</v>
      </c>
      <c r="S2602" s="150" t="s">
        <v>1206</v>
      </c>
      <c r="T2602" s="152">
        <v>0.89600000000000002</v>
      </c>
      <c r="U2602" s="151">
        <v>45992</v>
      </c>
      <c r="V2602" s="147">
        <v>0.05</v>
      </c>
      <c r="W2602" s="192">
        <v>2.0199999999999999E-2</v>
      </c>
      <c r="X2602" s="150" t="s">
        <v>636</v>
      </c>
      <c r="Y2602" s="150"/>
      <c r="Z2602" s="153">
        <v>135000</v>
      </c>
      <c r="AA2602" s="153">
        <v>1</v>
      </c>
      <c r="AB2602" s="153">
        <v>117.0916</v>
      </c>
      <c r="AC2602" s="153">
        <v>0</v>
      </c>
      <c r="AD2602" s="153">
        <v>158.07365999999999</v>
      </c>
      <c r="AE2602" s="154"/>
      <c r="AF2602" s="154"/>
      <c r="AG2602" s="150" t="s">
        <v>17</v>
      </c>
      <c r="AH2602" s="147">
        <v>7.5000000000000002E-4</v>
      </c>
      <c r="AI2602" s="147">
        <v>1.7766015920000001E-3</v>
      </c>
      <c r="AJ2602" s="147">
        <v>1.2378723189999999E-3</v>
      </c>
    </row>
    <row r="2603" spans="1:36" ht="13.5" thickBot="1" x14ac:dyDescent="0.25">
      <c r="A2603" s="149">
        <v>8700</v>
      </c>
      <c r="B2603" s="149">
        <v>14483</v>
      </c>
      <c r="C2603" s="150" t="s">
        <v>2172</v>
      </c>
      <c r="D2603" s="150">
        <v>520039496</v>
      </c>
      <c r="E2603" s="150" t="s">
        <v>429</v>
      </c>
      <c r="F2603" s="150" t="s">
        <v>2173</v>
      </c>
      <c r="G2603" s="150">
        <v>54402840</v>
      </c>
      <c r="H2603" s="150" t="s">
        <v>102</v>
      </c>
      <c r="I2603" s="150" t="s">
        <v>229</v>
      </c>
      <c r="J2603" s="150" t="s">
        <v>53</v>
      </c>
      <c r="K2603" s="150" t="s">
        <v>53</v>
      </c>
      <c r="L2603" s="150" t="s">
        <v>54</v>
      </c>
      <c r="M2603" s="150" t="s">
        <v>311</v>
      </c>
      <c r="N2603" s="150" t="s">
        <v>651</v>
      </c>
      <c r="O2603" s="150" t="s">
        <v>62</v>
      </c>
      <c r="P2603" s="150" t="s">
        <v>298</v>
      </c>
      <c r="Q2603" s="150" t="s">
        <v>298</v>
      </c>
      <c r="R2603" s="150" t="s">
        <v>57</v>
      </c>
      <c r="S2603" s="150" t="s">
        <v>1206</v>
      </c>
      <c r="T2603" s="152">
        <v>1.7949999999999999</v>
      </c>
      <c r="U2603" s="151">
        <v>46387</v>
      </c>
      <c r="V2603" s="147">
        <v>1.9E-2</v>
      </c>
      <c r="W2603" s="192">
        <v>8.6400000000000005E-2</v>
      </c>
      <c r="X2603" s="150" t="s">
        <v>636</v>
      </c>
      <c r="Y2603" s="150"/>
      <c r="Z2603" s="153">
        <v>1240000</v>
      </c>
      <c r="AA2603" s="153">
        <v>1</v>
      </c>
      <c r="AB2603" s="153">
        <v>97.605699999999999</v>
      </c>
      <c r="AC2603" s="153">
        <v>0</v>
      </c>
      <c r="AD2603" s="153">
        <v>1210.31068</v>
      </c>
      <c r="AE2603" s="154"/>
      <c r="AF2603" s="154"/>
      <c r="AG2603" s="150" t="s">
        <v>17</v>
      </c>
      <c r="AH2603" s="147">
        <v>2.2028309930999999E-2</v>
      </c>
      <c r="AI2603" s="147">
        <v>1.3602771529E-2</v>
      </c>
      <c r="AJ2603" s="147">
        <v>9.4779237050000003E-3</v>
      </c>
    </row>
    <row r="2604" spans="1:36" ht="13.5" thickBot="1" x14ac:dyDescent="0.25">
      <c r="A2604" s="149">
        <v>8700</v>
      </c>
      <c r="B2604" s="149">
        <v>14483</v>
      </c>
      <c r="C2604" s="150" t="s">
        <v>1393</v>
      </c>
      <c r="D2604" s="150">
        <v>520028010</v>
      </c>
      <c r="E2604" s="150" t="s">
        <v>429</v>
      </c>
      <c r="F2604" s="150" t="s">
        <v>1394</v>
      </c>
      <c r="G2604" s="150">
        <v>5760244</v>
      </c>
      <c r="H2604" s="150" t="s">
        <v>102</v>
      </c>
      <c r="I2604" s="150" t="s">
        <v>230</v>
      </c>
      <c r="J2604" s="150" t="s">
        <v>53</v>
      </c>
      <c r="K2604" s="150" t="s">
        <v>53</v>
      </c>
      <c r="L2604" s="150" t="s">
        <v>821</v>
      </c>
      <c r="M2604" s="150" t="s">
        <v>311</v>
      </c>
      <c r="N2604" s="150" t="s">
        <v>708</v>
      </c>
      <c r="O2604" s="150" t="s">
        <v>62</v>
      </c>
      <c r="P2604" s="150" t="s">
        <v>1339</v>
      </c>
      <c r="Q2604" s="150" t="s">
        <v>65</v>
      </c>
      <c r="R2604" s="150" t="s">
        <v>57</v>
      </c>
      <c r="S2604" s="150" t="s">
        <v>1206</v>
      </c>
      <c r="T2604" s="152">
        <v>0.16200000000000001</v>
      </c>
      <c r="U2604" s="151">
        <v>45443</v>
      </c>
      <c r="V2604" s="147">
        <v>5.45E-2</v>
      </c>
      <c r="W2604" s="192">
        <v>8.7300000000000003E-2</v>
      </c>
      <c r="X2604" s="150" t="s">
        <v>636</v>
      </c>
      <c r="Y2604" s="150"/>
      <c r="Z2604" s="153">
        <v>5000</v>
      </c>
      <c r="AA2604" s="153">
        <v>1</v>
      </c>
      <c r="AB2604" s="153">
        <v>96.77</v>
      </c>
      <c r="AC2604" s="153">
        <v>0</v>
      </c>
      <c r="AD2604" s="153">
        <v>4.8384999999999998</v>
      </c>
      <c r="AE2604" s="154"/>
      <c r="AF2604" s="154"/>
      <c r="AG2604" s="150" t="s">
        <v>17</v>
      </c>
      <c r="AH2604" s="147">
        <v>1.53752600829026E-5</v>
      </c>
      <c r="AI2604" s="147">
        <v>5.4380260485273499E-5</v>
      </c>
      <c r="AJ2604" s="147">
        <v>3.7890216624640302E-5</v>
      </c>
    </row>
    <row r="2605" spans="1:36" ht="13.5" thickBot="1" x14ac:dyDescent="0.25">
      <c r="A2605" s="149">
        <v>8700</v>
      </c>
      <c r="B2605" s="149">
        <v>14483</v>
      </c>
      <c r="C2605" s="150" t="s">
        <v>1393</v>
      </c>
      <c r="D2605" s="150">
        <v>520028010</v>
      </c>
      <c r="E2605" s="150" t="s">
        <v>429</v>
      </c>
      <c r="F2605" s="150" t="s">
        <v>1867</v>
      </c>
      <c r="G2605" s="150">
        <v>5760251</v>
      </c>
      <c r="H2605" s="150" t="s">
        <v>102</v>
      </c>
      <c r="I2605" s="150" t="s">
        <v>228</v>
      </c>
      <c r="J2605" s="150" t="s">
        <v>53</v>
      </c>
      <c r="K2605" s="150" t="s">
        <v>53</v>
      </c>
      <c r="L2605" s="150" t="s">
        <v>821</v>
      </c>
      <c r="M2605" s="150" t="s">
        <v>311</v>
      </c>
      <c r="N2605" s="150" t="s">
        <v>708</v>
      </c>
      <c r="O2605" s="150" t="s">
        <v>62</v>
      </c>
      <c r="P2605" s="150" t="s">
        <v>1339</v>
      </c>
      <c r="Q2605" s="150" t="s">
        <v>65</v>
      </c>
      <c r="R2605" s="150" t="s">
        <v>57</v>
      </c>
      <c r="S2605" s="150" t="s">
        <v>1206</v>
      </c>
      <c r="T2605" s="152">
        <v>1.4930000000000001</v>
      </c>
      <c r="U2605" s="151">
        <v>46295</v>
      </c>
      <c r="V2605" s="147">
        <v>3.5999999999999997E-2</v>
      </c>
      <c r="W2605" s="192">
        <v>4.9200000000000001E-2</v>
      </c>
      <c r="X2605" s="150" t="s">
        <v>636</v>
      </c>
      <c r="Y2605" s="150"/>
      <c r="Z2605" s="153">
        <v>4551.72</v>
      </c>
      <c r="AA2605" s="153">
        <v>1</v>
      </c>
      <c r="AB2605" s="153">
        <v>98.18</v>
      </c>
      <c r="AC2605" s="153">
        <v>0</v>
      </c>
      <c r="AD2605" s="153">
        <v>4.4688800000000004</v>
      </c>
      <c r="AE2605" s="154"/>
      <c r="AF2605" s="154"/>
      <c r="AG2605" s="150" t="s">
        <v>17</v>
      </c>
      <c r="AH2605" s="147">
        <v>1.49504825128209E-5</v>
      </c>
      <c r="AI2605" s="147">
        <v>5.0226073881870202E-5</v>
      </c>
      <c r="AJ2605" s="147">
        <v>3.4995728277259997E-5</v>
      </c>
    </row>
    <row r="2606" spans="1:36" ht="13.5" thickBot="1" x14ac:dyDescent="0.25">
      <c r="A2606" s="149">
        <v>8700</v>
      </c>
      <c r="B2606" s="149">
        <v>14483</v>
      </c>
      <c r="C2606" s="150" t="s">
        <v>1393</v>
      </c>
      <c r="D2606" s="150">
        <v>520028010</v>
      </c>
      <c r="E2606" s="150" t="s">
        <v>429</v>
      </c>
      <c r="F2606" s="150" t="s">
        <v>1395</v>
      </c>
      <c r="G2606" s="150">
        <v>5760269</v>
      </c>
      <c r="H2606" s="150" t="s">
        <v>102</v>
      </c>
      <c r="I2606" s="150" t="s">
        <v>230</v>
      </c>
      <c r="J2606" s="150" t="s">
        <v>53</v>
      </c>
      <c r="K2606" s="150" t="s">
        <v>53</v>
      </c>
      <c r="L2606" s="150" t="s">
        <v>821</v>
      </c>
      <c r="M2606" s="150" t="s">
        <v>311</v>
      </c>
      <c r="N2606" s="150" t="s">
        <v>708</v>
      </c>
      <c r="O2606" s="150" t="s">
        <v>62</v>
      </c>
      <c r="P2606" s="150" t="s">
        <v>1339</v>
      </c>
      <c r="Q2606" s="150" t="s">
        <v>65</v>
      </c>
      <c r="R2606" s="150" t="s">
        <v>57</v>
      </c>
      <c r="S2606" s="150" t="s">
        <v>1206</v>
      </c>
      <c r="T2606" s="152">
        <v>1.476</v>
      </c>
      <c r="U2606" s="151">
        <v>46295</v>
      </c>
      <c r="V2606" s="147">
        <v>5.8500000000000003E-2</v>
      </c>
      <c r="W2606" s="192">
        <v>6.1800000000000001E-2</v>
      </c>
      <c r="X2606" s="150" t="s">
        <v>636</v>
      </c>
      <c r="Y2606" s="150"/>
      <c r="Z2606" s="153">
        <v>3036</v>
      </c>
      <c r="AA2606" s="153">
        <v>1</v>
      </c>
      <c r="AB2606" s="153">
        <v>105.11</v>
      </c>
      <c r="AC2606" s="153">
        <v>0</v>
      </c>
      <c r="AD2606" s="153">
        <v>3.1911399999999999</v>
      </c>
      <c r="AE2606" s="154"/>
      <c r="AF2606" s="154"/>
      <c r="AG2606" s="150" t="s">
        <v>17</v>
      </c>
      <c r="AH2606" s="147">
        <v>1.9215439187660301E-5</v>
      </c>
      <c r="AI2606" s="147">
        <v>3.5865459221861299E-5</v>
      </c>
      <c r="AJ2606" s="147">
        <v>2.4989766638328901E-5</v>
      </c>
    </row>
    <row r="2607" spans="1:36" ht="13.5" thickBot="1" x14ac:dyDescent="0.25">
      <c r="A2607" s="149">
        <v>8700</v>
      </c>
      <c r="B2607" s="149">
        <v>14483</v>
      </c>
      <c r="C2607" s="150" t="s">
        <v>1393</v>
      </c>
      <c r="D2607" s="150">
        <v>520028010</v>
      </c>
      <c r="E2607" s="150" t="s">
        <v>429</v>
      </c>
      <c r="F2607" s="150" t="s">
        <v>1868</v>
      </c>
      <c r="G2607" s="150">
        <v>5760301</v>
      </c>
      <c r="H2607" s="150" t="s">
        <v>102</v>
      </c>
      <c r="I2607" s="150" t="s">
        <v>228</v>
      </c>
      <c r="J2607" s="150" t="s">
        <v>53</v>
      </c>
      <c r="K2607" s="150" t="s">
        <v>53</v>
      </c>
      <c r="L2607" s="150" t="s">
        <v>821</v>
      </c>
      <c r="M2607" s="150" t="s">
        <v>311</v>
      </c>
      <c r="N2607" s="150" t="s">
        <v>708</v>
      </c>
      <c r="O2607" s="150" t="s">
        <v>62</v>
      </c>
      <c r="P2607" s="150" t="s">
        <v>1339</v>
      </c>
      <c r="Q2607" s="150" t="s">
        <v>65</v>
      </c>
      <c r="R2607" s="150" t="s">
        <v>57</v>
      </c>
      <c r="S2607" s="150" t="s">
        <v>1206</v>
      </c>
      <c r="T2607" s="152">
        <v>2.637</v>
      </c>
      <c r="U2607" s="151">
        <v>46934</v>
      </c>
      <c r="V2607" s="147">
        <v>2.1999999999999999E-2</v>
      </c>
      <c r="W2607" s="192">
        <v>4.7800000000000002E-2</v>
      </c>
      <c r="X2607" s="150" t="s">
        <v>636</v>
      </c>
      <c r="Y2607" s="150"/>
      <c r="Z2607" s="153">
        <v>5000</v>
      </c>
      <c r="AA2607" s="153">
        <v>1</v>
      </c>
      <c r="AB2607" s="153">
        <v>94.15</v>
      </c>
      <c r="AC2607" s="153">
        <v>0</v>
      </c>
      <c r="AD2607" s="153">
        <v>4.7074999999999996</v>
      </c>
      <c r="AE2607" s="154"/>
      <c r="AF2607" s="154"/>
      <c r="AG2607" s="150" t="s">
        <v>17</v>
      </c>
      <c r="AH2607" s="147">
        <v>4.3252595155709304E-6</v>
      </c>
      <c r="AI2607" s="147">
        <v>5.29079417659244E-5</v>
      </c>
      <c r="AJ2607" s="147">
        <v>3.6864357706002701E-5</v>
      </c>
    </row>
    <row r="2608" spans="1:36" ht="13.5" thickBot="1" x14ac:dyDescent="0.25">
      <c r="A2608" s="149">
        <v>8700</v>
      </c>
      <c r="B2608" s="149">
        <v>14483</v>
      </c>
      <c r="C2608" s="150" t="s">
        <v>1731</v>
      </c>
      <c r="D2608" s="150">
        <v>520000472</v>
      </c>
      <c r="E2608" s="150" t="s">
        <v>429</v>
      </c>
      <c r="F2608" s="150" t="s">
        <v>1872</v>
      </c>
      <c r="G2608" s="150">
        <v>6000210</v>
      </c>
      <c r="H2608" s="150" t="s">
        <v>102</v>
      </c>
      <c r="I2608" s="150" t="s">
        <v>229</v>
      </c>
      <c r="J2608" s="150" t="s">
        <v>53</v>
      </c>
      <c r="K2608" s="150" t="s">
        <v>53</v>
      </c>
      <c r="L2608" s="150" t="s">
        <v>821</v>
      </c>
      <c r="M2608" s="150" t="s">
        <v>311</v>
      </c>
      <c r="N2608" s="150" t="s">
        <v>156</v>
      </c>
      <c r="O2608" s="150" t="s">
        <v>62</v>
      </c>
      <c r="P2608" s="150" t="s">
        <v>1458</v>
      </c>
      <c r="Q2608" s="150" t="s">
        <v>1351</v>
      </c>
      <c r="R2608" s="150" t="s">
        <v>57</v>
      </c>
      <c r="S2608" s="150" t="s">
        <v>1206</v>
      </c>
      <c r="T2608" s="152">
        <v>3.879</v>
      </c>
      <c r="U2608" s="151">
        <v>47220</v>
      </c>
      <c r="V2608" s="147">
        <v>3.85E-2</v>
      </c>
      <c r="W2608" s="192">
        <v>2.0299999999999999E-2</v>
      </c>
      <c r="X2608" s="150" t="s">
        <v>636</v>
      </c>
      <c r="Y2608" s="150"/>
      <c r="Z2608" s="153">
        <v>70000</v>
      </c>
      <c r="AA2608" s="153">
        <v>1</v>
      </c>
      <c r="AB2608" s="153">
        <v>120.49</v>
      </c>
      <c r="AC2608" s="153">
        <v>1.4558899999999999</v>
      </c>
      <c r="AD2608" s="153">
        <v>85.79889</v>
      </c>
      <c r="AE2608" s="154"/>
      <c r="AF2608" s="154"/>
      <c r="AG2608" s="150" t="s">
        <v>17</v>
      </c>
      <c r="AH2608" s="147">
        <v>2.73987490715963E-5</v>
      </c>
      <c r="AI2608" s="147">
        <v>9.6430009000000004E-4</v>
      </c>
      <c r="AJ2608" s="147">
        <v>6.7188974400000001E-4</v>
      </c>
    </row>
    <row r="2609" spans="1:36" ht="13.5" thickBot="1" x14ac:dyDescent="0.25">
      <c r="A2609" s="149">
        <v>8700</v>
      </c>
      <c r="B2609" s="149">
        <v>14483</v>
      </c>
      <c r="C2609" s="150" t="s">
        <v>1731</v>
      </c>
      <c r="D2609" s="150">
        <v>520000472</v>
      </c>
      <c r="E2609" s="150" t="s">
        <v>429</v>
      </c>
      <c r="F2609" s="150" t="s">
        <v>1873</v>
      </c>
      <c r="G2609" s="150">
        <v>6000236</v>
      </c>
      <c r="H2609" s="150" t="s">
        <v>102</v>
      </c>
      <c r="I2609" s="150" t="s">
        <v>229</v>
      </c>
      <c r="J2609" s="150" t="s">
        <v>53</v>
      </c>
      <c r="K2609" s="150" t="s">
        <v>53</v>
      </c>
      <c r="L2609" s="150" t="s">
        <v>821</v>
      </c>
      <c r="M2609" s="150" t="s">
        <v>311</v>
      </c>
      <c r="N2609" s="150" t="s">
        <v>156</v>
      </c>
      <c r="O2609" s="150" t="s">
        <v>62</v>
      </c>
      <c r="P2609" s="150" t="s">
        <v>1458</v>
      </c>
      <c r="Q2609" s="150" t="s">
        <v>1351</v>
      </c>
      <c r="R2609" s="150" t="s">
        <v>57</v>
      </c>
      <c r="S2609" s="150" t="s">
        <v>1206</v>
      </c>
      <c r="T2609" s="152">
        <v>1.379</v>
      </c>
      <c r="U2609" s="151">
        <v>46082</v>
      </c>
      <c r="V2609" s="147">
        <v>4.4999999999999998E-2</v>
      </c>
      <c r="W2609" s="192">
        <v>1.6400000000000001E-2</v>
      </c>
      <c r="X2609" s="150" t="s">
        <v>636</v>
      </c>
      <c r="Y2609" s="150"/>
      <c r="Z2609" s="153">
        <v>5000</v>
      </c>
      <c r="AA2609" s="153">
        <v>1</v>
      </c>
      <c r="AB2609" s="153">
        <v>118.26</v>
      </c>
      <c r="AC2609" s="153">
        <v>0</v>
      </c>
      <c r="AD2609" s="153">
        <v>5.9130000000000003</v>
      </c>
      <c r="AE2609" s="154"/>
      <c r="AF2609" s="154"/>
      <c r="AG2609" s="150" t="s">
        <v>17</v>
      </c>
      <c r="AH2609" s="147">
        <v>1.69170146015845E-6</v>
      </c>
      <c r="AI2609" s="147">
        <v>6.6456645706194502E-5</v>
      </c>
      <c r="AJ2609" s="147">
        <v>4.6304609052701897E-5</v>
      </c>
    </row>
    <row r="2610" spans="1:36" ht="13.5" thickBot="1" x14ac:dyDescent="0.25">
      <c r="A2610" s="149">
        <v>8700</v>
      </c>
      <c r="B2610" s="149">
        <v>14483</v>
      </c>
      <c r="C2610" s="150" t="s">
        <v>1210</v>
      </c>
      <c r="D2610" s="150">
        <v>520018078</v>
      </c>
      <c r="E2610" s="150" t="s">
        <v>429</v>
      </c>
      <c r="F2610" s="150" t="s">
        <v>1397</v>
      </c>
      <c r="G2610" s="150">
        <v>6040430</v>
      </c>
      <c r="H2610" s="150" t="s">
        <v>102</v>
      </c>
      <c r="I2610" s="150" t="s">
        <v>229</v>
      </c>
      <c r="J2610" s="150" t="s">
        <v>53</v>
      </c>
      <c r="K2610" s="150" t="s">
        <v>53</v>
      </c>
      <c r="L2610" s="150" t="s">
        <v>821</v>
      </c>
      <c r="M2610" s="150" t="s">
        <v>311</v>
      </c>
      <c r="N2610" s="150" t="s">
        <v>256</v>
      </c>
      <c r="O2610" s="150" t="s">
        <v>62</v>
      </c>
      <c r="P2610" s="150" t="s">
        <v>1369</v>
      </c>
      <c r="Q2610" s="150" t="s">
        <v>65</v>
      </c>
      <c r="R2610" s="150" t="s">
        <v>57</v>
      </c>
      <c r="S2610" s="150" t="s">
        <v>1206</v>
      </c>
      <c r="T2610" s="152">
        <v>0.91</v>
      </c>
      <c r="U2610" s="151">
        <v>47542</v>
      </c>
      <c r="V2610" s="147">
        <v>2.4199999999999999E-2</v>
      </c>
      <c r="W2610" s="192">
        <v>2.0400000000000001E-2</v>
      </c>
      <c r="X2610" s="150" t="s">
        <v>636</v>
      </c>
      <c r="Y2610" s="150"/>
      <c r="Z2610" s="153">
        <v>450000</v>
      </c>
      <c r="AA2610" s="153">
        <v>1</v>
      </c>
      <c r="AB2610" s="153">
        <v>112.35</v>
      </c>
      <c r="AC2610" s="153">
        <v>0</v>
      </c>
      <c r="AD2610" s="153">
        <v>505.57499999999999</v>
      </c>
      <c r="AE2610" s="154"/>
      <c r="AF2610" s="154"/>
      <c r="AG2610" s="150" t="s">
        <v>17</v>
      </c>
      <c r="AH2610" s="147">
        <v>3.1225063299999999E-4</v>
      </c>
      <c r="AI2610" s="147">
        <v>5.682194935E-3</v>
      </c>
      <c r="AJ2610" s="147">
        <v>3.9591497919999998E-3</v>
      </c>
    </row>
    <row r="2611" spans="1:36" ht="13.5" thickBot="1" x14ac:dyDescent="0.25">
      <c r="A2611" s="149">
        <v>8700</v>
      </c>
      <c r="B2611" s="149">
        <v>14483</v>
      </c>
      <c r="C2611" s="150" t="s">
        <v>1210</v>
      </c>
      <c r="D2611" s="150">
        <v>520018078</v>
      </c>
      <c r="E2611" s="150" t="s">
        <v>429</v>
      </c>
      <c r="F2611" s="150" t="s">
        <v>1877</v>
      </c>
      <c r="G2611" s="150">
        <v>6040471</v>
      </c>
      <c r="H2611" s="150" t="s">
        <v>102</v>
      </c>
      <c r="I2611" s="150" t="s">
        <v>229</v>
      </c>
      <c r="J2611" s="150" t="s">
        <v>53</v>
      </c>
      <c r="K2611" s="150" t="s">
        <v>53</v>
      </c>
      <c r="L2611" s="150" t="s">
        <v>821</v>
      </c>
      <c r="M2611" s="150" t="s">
        <v>311</v>
      </c>
      <c r="N2611" s="150" t="s">
        <v>256</v>
      </c>
      <c r="O2611" s="150" t="s">
        <v>62</v>
      </c>
      <c r="P2611" s="150" t="s">
        <v>1369</v>
      </c>
      <c r="Q2611" s="150" t="s">
        <v>65</v>
      </c>
      <c r="R2611" s="150" t="s">
        <v>57</v>
      </c>
      <c r="S2611" s="150" t="s">
        <v>1206</v>
      </c>
      <c r="T2611" s="152">
        <v>0.496</v>
      </c>
      <c r="U2611" s="151">
        <v>47391</v>
      </c>
      <c r="V2611" s="147">
        <v>1.95E-2</v>
      </c>
      <c r="W2611" s="192">
        <v>2.3599999999999999E-2</v>
      </c>
      <c r="X2611" s="150" t="s">
        <v>636</v>
      </c>
      <c r="Y2611" s="150"/>
      <c r="Z2611" s="153">
        <v>250000</v>
      </c>
      <c r="AA2611" s="153">
        <v>1</v>
      </c>
      <c r="AB2611" s="153">
        <v>110.94</v>
      </c>
      <c r="AC2611" s="153">
        <v>0</v>
      </c>
      <c r="AD2611" s="153">
        <v>277.35000000000002</v>
      </c>
      <c r="AE2611" s="154"/>
      <c r="AF2611" s="154"/>
      <c r="AG2611" s="150" t="s">
        <v>17</v>
      </c>
      <c r="AH2611" s="147">
        <v>2.01458559E-4</v>
      </c>
      <c r="AI2611" s="147">
        <v>3.1171572270000001E-3</v>
      </c>
      <c r="AJ2611" s="147">
        <v>2.171923443E-3</v>
      </c>
    </row>
    <row r="2612" spans="1:36" ht="13.5" thickBot="1" x14ac:dyDescent="0.25">
      <c r="A2612" s="149">
        <v>8700</v>
      </c>
      <c r="B2612" s="149">
        <v>14483</v>
      </c>
      <c r="C2612" s="150" t="s">
        <v>1210</v>
      </c>
      <c r="D2612" s="150">
        <v>520018078</v>
      </c>
      <c r="E2612" s="150" t="s">
        <v>429</v>
      </c>
      <c r="F2612" s="150" t="s">
        <v>1878</v>
      </c>
      <c r="G2612" s="150">
        <v>6040539</v>
      </c>
      <c r="H2612" s="150" t="s">
        <v>102</v>
      </c>
      <c r="I2612" s="150" t="s">
        <v>229</v>
      </c>
      <c r="J2612" s="150" t="s">
        <v>53</v>
      </c>
      <c r="K2612" s="150" t="s">
        <v>53</v>
      </c>
      <c r="L2612" s="150" t="s">
        <v>821</v>
      </c>
      <c r="M2612" s="150" t="s">
        <v>311</v>
      </c>
      <c r="N2612" s="150" t="s">
        <v>256</v>
      </c>
      <c r="O2612" s="150" t="s">
        <v>62</v>
      </c>
      <c r="P2612" s="150" t="s">
        <v>1205</v>
      </c>
      <c r="Q2612" s="150" t="s">
        <v>65</v>
      </c>
      <c r="R2612" s="150" t="s">
        <v>57</v>
      </c>
      <c r="S2612" s="150" t="s">
        <v>1206</v>
      </c>
      <c r="T2612" s="152">
        <v>3.6429999999999998</v>
      </c>
      <c r="U2612" s="151">
        <v>46716</v>
      </c>
      <c r="V2612" s="147">
        <v>1E-3</v>
      </c>
      <c r="W2612" s="192">
        <v>1.7999999999999999E-2</v>
      </c>
      <c r="X2612" s="150" t="s">
        <v>636</v>
      </c>
      <c r="Y2612" s="150"/>
      <c r="Z2612" s="153">
        <v>111000</v>
      </c>
      <c r="AA2612" s="153">
        <v>1</v>
      </c>
      <c r="AB2612" s="153">
        <v>102.55</v>
      </c>
      <c r="AC2612" s="153">
        <v>0</v>
      </c>
      <c r="AD2612" s="153">
        <v>113.8305</v>
      </c>
      <c r="AE2612" s="154"/>
      <c r="AF2612" s="154"/>
      <c r="AG2612" s="150" t="s">
        <v>17</v>
      </c>
      <c r="AH2612" s="147">
        <v>3.5381248894336001E-5</v>
      </c>
      <c r="AI2612" s="147">
        <v>1.2793494339999999E-3</v>
      </c>
      <c r="AJ2612" s="147">
        <v>8.9140483599999996E-4</v>
      </c>
    </row>
    <row r="2613" spans="1:36" ht="13.5" thickBot="1" x14ac:dyDescent="0.25">
      <c r="A2613" s="149">
        <v>8700</v>
      </c>
      <c r="B2613" s="149">
        <v>14483</v>
      </c>
      <c r="C2613" s="150" t="s">
        <v>1210</v>
      </c>
      <c r="D2613" s="150">
        <v>520018078</v>
      </c>
      <c r="E2613" s="150" t="s">
        <v>429</v>
      </c>
      <c r="F2613" s="150" t="s">
        <v>1879</v>
      </c>
      <c r="G2613" s="150">
        <v>6040547</v>
      </c>
      <c r="H2613" s="150" t="s">
        <v>102</v>
      </c>
      <c r="I2613" s="150" t="s">
        <v>229</v>
      </c>
      <c r="J2613" s="150" t="s">
        <v>53</v>
      </c>
      <c r="K2613" s="150" t="s">
        <v>53</v>
      </c>
      <c r="L2613" s="150" t="s">
        <v>821</v>
      </c>
      <c r="M2613" s="150" t="s">
        <v>311</v>
      </c>
      <c r="N2613" s="150" t="s">
        <v>256</v>
      </c>
      <c r="O2613" s="150" t="s">
        <v>62</v>
      </c>
      <c r="P2613" s="150" t="s">
        <v>1205</v>
      </c>
      <c r="Q2613" s="150" t="s">
        <v>65</v>
      </c>
      <c r="R2613" s="150" t="s">
        <v>57</v>
      </c>
      <c r="S2613" s="150" t="s">
        <v>1206</v>
      </c>
      <c r="T2613" s="152">
        <v>5.6360000000000001</v>
      </c>
      <c r="U2613" s="151">
        <v>47447</v>
      </c>
      <c r="V2613" s="147">
        <v>1E-3</v>
      </c>
      <c r="W2613" s="192">
        <v>2.07E-2</v>
      </c>
      <c r="X2613" s="150" t="s">
        <v>636</v>
      </c>
      <c r="Y2613" s="150"/>
      <c r="Z2613" s="153">
        <v>25000</v>
      </c>
      <c r="AA2613" s="153">
        <v>1</v>
      </c>
      <c r="AB2613" s="153">
        <v>97.7</v>
      </c>
      <c r="AC2613" s="153">
        <v>0</v>
      </c>
      <c r="AD2613" s="153">
        <v>24.425000000000001</v>
      </c>
      <c r="AE2613" s="154"/>
      <c r="AF2613" s="154"/>
      <c r="AG2613" s="150" t="s">
        <v>17</v>
      </c>
      <c r="AH2613" s="147">
        <v>1.0052954945470799E-5</v>
      </c>
      <c r="AI2613" s="147">
        <v>2.7451438699999998E-4</v>
      </c>
      <c r="AJ2613" s="147">
        <v>1.91271786E-4</v>
      </c>
    </row>
    <row r="2614" spans="1:36" ht="13.5" thickBot="1" x14ac:dyDescent="0.25">
      <c r="A2614" s="149">
        <v>8700</v>
      </c>
      <c r="B2614" s="149">
        <v>14483</v>
      </c>
      <c r="C2614" s="150" t="s">
        <v>1685</v>
      </c>
      <c r="D2614" s="150">
        <v>520020116</v>
      </c>
      <c r="E2614" s="150" t="s">
        <v>429</v>
      </c>
      <c r="F2614" s="150" t="s">
        <v>1882</v>
      </c>
      <c r="G2614" s="150">
        <v>6120224</v>
      </c>
      <c r="H2614" s="150" t="s">
        <v>102</v>
      </c>
      <c r="I2614" s="150" t="s">
        <v>229</v>
      </c>
      <c r="J2614" s="150" t="s">
        <v>53</v>
      </c>
      <c r="K2614" s="150" t="s">
        <v>53</v>
      </c>
      <c r="L2614" s="150" t="s">
        <v>821</v>
      </c>
      <c r="M2614" s="150" t="s">
        <v>311</v>
      </c>
      <c r="N2614" s="150" t="s">
        <v>651</v>
      </c>
      <c r="O2614" s="150" t="s">
        <v>62</v>
      </c>
      <c r="P2614" s="150" t="s">
        <v>1334</v>
      </c>
      <c r="Q2614" s="150" t="s">
        <v>65</v>
      </c>
      <c r="R2614" s="150" t="s">
        <v>57</v>
      </c>
      <c r="S2614" s="150" t="s">
        <v>1206</v>
      </c>
      <c r="T2614" s="152">
        <v>3.2679999999999998</v>
      </c>
      <c r="U2614" s="151">
        <v>46752</v>
      </c>
      <c r="V2614" s="147">
        <v>1.7999999999999999E-2</v>
      </c>
      <c r="W2614" s="192">
        <v>2.41E-2</v>
      </c>
      <c r="X2614" s="150" t="s">
        <v>636</v>
      </c>
      <c r="Y2614" s="150"/>
      <c r="Z2614" s="153">
        <v>47058.82</v>
      </c>
      <c r="AA2614" s="153">
        <v>1</v>
      </c>
      <c r="AB2614" s="153">
        <v>110.59</v>
      </c>
      <c r="AC2614" s="153">
        <v>0</v>
      </c>
      <c r="AD2614" s="153">
        <v>52.042349999999999</v>
      </c>
      <c r="AE2614" s="154"/>
      <c r="AF2614" s="154"/>
      <c r="AG2614" s="150" t="s">
        <v>17</v>
      </c>
      <c r="AH2614" s="147">
        <v>5.9664582763567298E-5</v>
      </c>
      <c r="AI2614" s="147">
        <v>5.84907832E-4</v>
      </c>
      <c r="AJ2614" s="147">
        <v>4.0754281499999999E-4</v>
      </c>
    </row>
    <row r="2615" spans="1:36" ht="13.5" thickBot="1" x14ac:dyDescent="0.25">
      <c r="A2615" s="149">
        <v>8700</v>
      </c>
      <c r="B2615" s="149">
        <v>14483</v>
      </c>
      <c r="C2615" s="150" t="s">
        <v>1885</v>
      </c>
      <c r="D2615" s="150">
        <v>520017807</v>
      </c>
      <c r="E2615" s="150" t="s">
        <v>429</v>
      </c>
      <c r="F2615" s="150" t="s">
        <v>1887</v>
      </c>
      <c r="G2615" s="150">
        <v>6130207</v>
      </c>
      <c r="H2615" s="150" t="s">
        <v>102</v>
      </c>
      <c r="I2615" s="150" t="s">
        <v>229</v>
      </c>
      <c r="J2615" s="150" t="s">
        <v>53</v>
      </c>
      <c r="K2615" s="150" t="s">
        <v>53</v>
      </c>
      <c r="L2615" s="150" t="s">
        <v>821</v>
      </c>
      <c r="M2615" s="150" t="s">
        <v>311</v>
      </c>
      <c r="N2615" s="150" t="s">
        <v>651</v>
      </c>
      <c r="O2615" s="150" t="s">
        <v>62</v>
      </c>
      <c r="P2615" s="150" t="s">
        <v>1369</v>
      </c>
      <c r="Q2615" s="150" t="s">
        <v>65</v>
      </c>
      <c r="R2615" s="150" t="s">
        <v>57</v>
      </c>
      <c r="S2615" s="150" t="s">
        <v>1206</v>
      </c>
      <c r="T2615" s="152">
        <v>2.585</v>
      </c>
      <c r="U2615" s="151">
        <v>46523</v>
      </c>
      <c r="V2615" s="147">
        <v>1.5800000000000002E-2</v>
      </c>
      <c r="W2615" s="192">
        <v>2.0799999999999999E-2</v>
      </c>
      <c r="X2615" s="150" t="s">
        <v>636</v>
      </c>
      <c r="Y2615" s="150"/>
      <c r="Z2615" s="153">
        <v>20000</v>
      </c>
      <c r="AA2615" s="153">
        <v>1</v>
      </c>
      <c r="AB2615" s="153">
        <v>112.1</v>
      </c>
      <c r="AC2615" s="153">
        <v>0</v>
      </c>
      <c r="AD2615" s="153">
        <v>22.42</v>
      </c>
      <c r="AE2615" s="154"/>
      <c r="AF2615" s="154"/>
      <c r="AG2615" s="150" t="s">
        <v>17</v>
      </c>
      <c r="AH2615" s="147">
        <v>4.2996705710649402E-5</v>
      </c>
      <c r="AI2615" s="147">
        <v>2.51980043E-4</v>
      </c>
      <c r="AJ2615" s="147">
        <v>1.7557066300000001E-4</v>
      </c>
    </row>
    <row r="2616" spans="1:36" ht="13.5" thickBot="1" x14ac:dyDescent="0.25">
      <c r="A2616" s="149">
        <v>8700</v>
      </c>
      <c r="B2616" s="149">
        <v>14483</v>
      </c>
      <c r="C2616" s="150" t="s">
        <v>1885</v>
      </c>
      <c r="D2616" s="150">
        <v>520017807</v>
      </c>
      <c r="E2616" s="150" t="s">
        <v>429</v>
      </c>
      <c r="F2616" s="150" t="s">
        <v>1888</v>
      </c>
      <c r="G2616" s="150">
        <v>6130223</v>
      </c>
      <c r="H2616" s="150" t="s">
        <v>102</v>
      </c>
      <c r="I2616" s="150" t="s">
        <v>229</v>
      </c>
      <c r="J2616" s="150" t="s">
        <v>53</v>
      </c>
      <c r="K2616" s="150" t="s">
        <v>53</v>
      </c>
      <c r="L2616" s="150" t="s">
        <v>821</v>
      </c>
      <c r="M2616" s="150" t="s">
        <v>311</v>
      </c>
      <c r="N2616" s="150" t="s">
        <v>651</v>
      </c>
      <c r="O2616" s="150" t="s">
        <v>62</v>
      </c>
      <c r="P2616" s="150" t="s">
        <v>1437</v>
      </c>
      <c r="Q2616" s="150" t="s">
        <v>1351</v>
      </c>
      <c r="R2616" s="150" t="s">
        <v>57</v>
      </c>
      <c r="S2616" s="150" t="s">
        <v>1206</v>
      </c>
      <c r="T2616" s="152">
        <v>3.6930000000000001</v>
      </c>
      <c r="U2616" s="151">
        <v>48059</v>
      </c>
      <c r="V2616" s="147">
        <v>2.4E-2</v>
      </c>
      <c r="W2616" s="192">
        <v>2.6499999999999999E-2</v>
      </c>
      <c r="X2616" s="150" t="s">
        <v>636</v>
      </c>
      <c r="Y2616" s="150"/>
      <c r="Z2616" s="153">
        <v>297463</v>
      </c>
      <c r="AA2616" s="153">
        <v>1</v>
      </c>
      <c r="AB2616" s="153">
        <v>112.24</v>
      </c>
      <c r="AC2616" s="153">
        <v>0</v>
      </c>
      <c r="AD2616" s="153">
        <v>333.87247000000002</v>
      </c>
      <c r="AE2616" s="154"/>
      <c r="AF2616" s="154"/>
      <c r="AG2616" s="150" t="s">
        <v>17</v>
      </c>
      <c r="AH2616" s="147">
        <v>2.2043984000000001E-4</v>
      </c>
      <c r="AI2616" s="147">
        <v>3.752417461E-3</v>
      </c>
      <c r="AJ2616" s="147">
        <v>2.6145500070000002E-3</v>
      </c>
    </row>
    <row r="2617" spans="1:36" ht="13.5" thickBot="1" x14ac:dyDescent="0.25">
      <c r="A2617" s="149">
        <v>8700</v>
      </c>
      <c r="B2617" s="149">
        <v>14483</v>
      </c>
      <c r="C2617" s="150" t="s">
        <v>1885</v>
      </c>
      <c r="D2617" s="150">
        <v>520017807</v>
      </c>
      <c r="E2617" s="150" t="s">
        <v>429</v>
      </c>
      <c r="F2617" s="150" t="s">
        <v>1889</v>
      </c>
      <c r="G2617" s="150">
        <v>6130280</v>
      </c>
      <c r="H2617" s="150" t="s">
        <v>102</v>
      </c>
      <c r="I2617" s="150" t="s">
        <v>229</v>
      </c>
      <c r="J2617" s="150" t="s">
        <v>53</v>
      </c>
      <c r="K2617" s="150" t="s">
        <v>53</v>
      </c>
      <c r="L2617" s="150" t="s">
        <v>821</v>
      </c>
      <c r="M2617" s="150" t="s">
        <v>311</v>
      </c>
      <c r="N2617" s="150" t="s">
        <v>651</v>
      </c>
      <c r="O2617" s="150" t="s">
        <v>62</v>
      </c>
      <c r="P2617" s="150" t="s">
        <v>1369</v>
      </c>
      <c r="Q2617" s="150" t="s">
        <v>65</v>
      </c>
      <c r="R2617" s="150" t="s">
        <v>57</v>
      </c>
      <c r="S2617" s="150" t="s">
        <v>1206</v>
      </c>
      <c r="T2617" s="152">
        <v>5.226</v>
      </c>
      <c r="U2617" s="151">
        <v>47583</v>
      </c>
      <c r="V2617" s="147">
        <v>8.3999999999999995E-3</v>
      </c>
      <c r="W2617" s="192">
        <v>2.6700000000000002E-2</v>
      </c>
      <c r="X2617" s="150" t="s">
        <v>636</v>
      </c>
      <c r="Y2617" s="150"/>
      <c r="Z2617" s="153">
        <v>88054.95</v>
      </c>
      <c r="AA2617" s="153">
        <v>1</v>
      </c>
      <c r="AB2617" s="153">
        <v>101.26</v>
      </c>
      <c r="AC2617" s="153">
        <v>0</v>
      </c>
      <c r="AD2617" s="153">
        <v>89.164439999999999</v>
      </c>
      <c r="AE2617" s="154"/>
      <c r="AF2617" s="154"/>
      <c r="AG2617" s="150" t="s">
        <v>17</v>
      </c>
      <c r="AH2617" s="147">
        <v>1.10923161E-4</v>
      </c>
      <c r="AI2617" s="147">
        <v>1.002125756E-3</v>
      </c>
      <c r="AJ2617" s="147">
        <v>6.9824531199999995E-4</v>
      </c>
    </row>
    <row r="2618" spans="1:36" ht="13.5" thickBot="1" x14ac:dyDescent="0.25">
      <c r="A2618" s="149">
        <v>8700</v>
      </c>
      <c r="B2618" s="149">
        <v>14483</v>
      </c>
      <c r="C2618" s="150" t="s">
        <v>1891</v>
      </c>
      <c r="D2618" s="150">
        <v>520025602</v>
      </c>
      <c r="E2618" s="150" t="s">
        <v>429</v>
      </c>
      <c r="F2618" s="150" t="s">
        <v>1892</v>
      </c>
      <c r="G2618" s="150">
        <v>6270144</v>
      </c>
      <c r="H2618" s="150" t="s">
        <v>102</v>
      </c>
      <c r="I2618" s="150" t="s">
        <v>228</v>
      </c>
      <c r="J2618" s="150" t="s">
        <v>53</v>
      </c>
      <c r="K2618" s="150" t="s">
        <v>53</v>
      </c>
      <c r="L2618" s="150" t="s">
        <v>821</v>
      </c>
      <c r="M2618" s="150" t="s">
        <v>311</v>
      </c>
      <c r="N2618" s="150" t="s">
        <v>262</v>
      </c>
      <c r="O2618" s="150" t="s">
        <v>62</v>
      </c>
      <c r="P2618" s="150" t="s">
        <v>1345</v>
      </c>
      <c r="Q2618" s="150" t="s">
        <v>65</v>
      </c>
      <c r="R2618" s="150" t="s">
        <v>57</v>
      </c>
      <c r="S2618" s="150" t="s">
        <v>1206</v>
      </c>
      <c r="T2618" s="152">
        <v>2.2559999999999998</v>
      </c>
      <c r="U2618" s="151">
        <v>46996</v>
      </c>
      <c r="V2618" s="147">
        <v>0.05</v>
      </c>
      <c r="W2618" s="192">
        <v>4.82E-2</v>
      </c>
      <c r="X2618" s="150" t="s">
        <v>636</v>
      </c>
      <c r="Y2618" s="150"/>
      <c r="Z2618" s="153">
        <v>250000</v>
      </c>
      <c r="AA2618" s="153">
        <v>1</v>
      </c>
      <c r="AB2618" s="153">
        <v>100.95</v>
      </c>
      <c r="AC2618" s="153">
        <v>0</v>
      </c>
      <c r="AD2618" s="153">
        <v>252.375</v>
      </c>
      <c r="AE2618" s="154"/>
      <c r="AF2618" s="154"/>
      <c r="AG2618" s="150" t="s">
        <v>17</v>
      </c>
      <c r="AH2618" s="147">
        <v>8.9615794499999998E-4</v>
      </c>
      <c r="AI2618" s="147">
        <v>2.8364613490000001E-3</v>
      </c>
      <c r="AJ2618" s="147">
        <v>1.9763446149999998E-3</v>
      </c>
    </row>
    <row r="2619" spans="1:36" ht="13.5" thickBot="1" x14ac:dyDescent="0.25">
      <c r="A2619" s="149">
        <v>8700</v>
      </c>
      <c r="B2619" s="149">
        <v>14483</v>
      </c>
      <c r="C2619" s="150" t="s">
        <v>1893</v>
      </c>
      <c r="D2619" s="150">
        <v>520023896</v>
      </c>
      <c r="E2619" s="150" t="s">
        <v>429</v>
      </c>
      <c r="F2619" s="150" t="s">
        <v>1894</v>
      </c>
      <c r="G2619" s="150">
        <v>6390207</v>
      </c>
      <c r="H2619" s="150" t="s">
        <v>102</v>
      </c>
      <c r="I2619" s="150" t="s">
        <v>229</v>
      </c>
      <c r="J2619" s="150" t="s">
        <v>53</v>
      </c>
      <c r="K2619" s="150" t="s">
        <v>53</v>
      </c>
      <c r="L2619" s="150" t="s">
        <v>821</v>
      </c>
      <c r="M2619" s="150" t="s">
        <v>311</v>
      </c>
      <c r="N2619" s="150" t="s">
        <v>708</v>
      </c>
      <c r="O2619" s="150" t="s">
        <v>62</v>
      </c>
      <c r="P2619" s="150" t="s">
        <v>1895</v>
      </c>
      <c r="Q2619" s="150" t="s">
        <v>65</v>
      </c>
      <c r="R2619" s="150" t="s">
        <v>57</v>
      </c>
      <c r="S2619" s="150" t="s">
        <v>1206</v>
      </c>
      <c r="T2619" s="152">
        <v>1.2270000000000001</v>
      </c>
      <c r="U2619" s="151">
        <v>46022</v>
      </c>
      <c r="V2619" s="147">
        <v>4.9500000000000002E-2</v>
      </c>
      <c r="W2619" s="192">
        <v>3.8399999999999997E-2</v>
      </c>
      <c r="X2619" s="150" t="s">
        <v>636</v>
      </c>
      <c r="Y2619" s="150"/>
      <c r="Z2619" s="153">
        <v>206666.69</v>
      </c>
      <c r="AA2619" s="153">
        <v>1</v>
      </c>
      <c r="AB2619" s="153">
        <v>138.41999999999999</v>
      </c>
      <c r="AC2619" s="153">
        <v>0</v>
      </c>
      <c r="AD2619" s="153">
        <v>286.06803000000002</v>
      </c>
      <c r="AE2619" s="154"/>
      <c r="AF2619" s="154"/>
      <c r="AG2619" s="150" t="s">
        <v>17</v>
      </c>
      <c r="AH2619" s="147">
        <v>5.6326460700000002E-4</v>
      </c>
      <c r="AI2619" s="147">
        <v>3.2151398129999999E-3</v>
      </c>
      <c r="AJ2619" s="147">
        <v>2.2401941970000001E-3</v>
      </c>
    </row>
    <row r="2620" spans="1:36" ht="13.5" thickBot="1" x14ac:dyDescent="0.25">
      <c r="A2620" s="149">
        <v>8700</v>
      </c>
      <c r="B2620" s="149">
        <v>14483</v>
      </c>
      <c r="C2620" s="150" t="s">
        <v>1204</v>
      </c>
      <c r="D2620" s="150">
        <v>520000118</v>
      </c>
      <c r="E2620" s="150" t="s">
        <v>429</v>
      </c>
      <c r="F2620" s="150" t="s">
        <v>1898</v>
      </c>
      <c r="G2620" s="150">
        <v>6620462</v>
      </c>
      <c r="H2620" s="150" t="s">
        <v>102</v>
      </c>
      <c r="I2620" s="150" t="s">
        <v>229</v>
      </c>
      <c r="J2620" s="150" t="s">
        <v>53</v>
      </c>
      <c r="K2620" s="150" t="s">
        <v>53</v>
      </c>
      <c r="L2620" s="150" t="s">
        <v>821</v>
      </c>
      <c r="M2620" s="150" t="s">
        <v>311</v>
      </c>
      <c r="N2620" s="150" t="s">
        <v>256</v>
      </c>
      <c r="O2620" s="150" t="s">
        <v>62</v>
      </c>
      <c r="P2620" s="150" t="s">
        <v>1369</v>
      </c>
      <c r="Q2620" s="150" t="s">
        <v>65</v>
      </c>
      <c r="R2620" s="150" t="s">
        <v>57</v>
      </c>
      <c r="S2620" s="150" t="s">
        <v>1206</v>
      </c>
      <c r="T2620" s="152">
        <v>2.29</v>
      </c>
      <c r="U2620" s="151">
        <v>48077</v>
      </c>
      <c r="V2620" s="147">
        <v>2.9700000000000001E-2</v>
      </c>
      <c r="W2620" s="192">
        <v>2.5100000000000001E-2</v>
      </c>
      <c r="X2620" s="150" t="s">
        <v>636</v>
      </c>
      <c r="Y2620" s="150"/>
      <c r="Z2620" s="153">
        <v>48475</v>
      </c>
      <c r="AA2620" s="153">
        <v>1</v>
      </c>
      <c r="AB2620" s="153">
        <v>114.97</v>
      </c>
      <c r="AC2620" s="153">
        <v>0</v>
      </c>
      <c r="AD2620" s="153">
        <v>55.73171</v>
      </c>
      <c r="AE2620" s="154"/>
      <c r="AF2620" s="154"/>
      <c r="AG2620" s="150" t="s">
        <v>17</v>
      </c>
      <c r="AH2620" s="147">
        <v>6.9250000000000003E-5</v>
      </c>
      <c r="AI2620" s="147">
        <v>6.26372823E-4</v>
      </c>
      <c r="AJ2620" s="147">
        <v>4.3643413499999998E-4</v>
      </c>
    </row>
    <row r="2621" spans="1:36" ht="13.5" thickBot="1" x14ac:dyDescent="0.25">
      <c r="A2621" s="149">
        <v>8700</v>
      </c>
      <c r="B2621" s="149">
        <v>14483</v>
      </c>
      <c r="C2621" s="150" t="s">
        <v>1204</v>
      </c>
      <c r="D2621" s="150">
        <v>520000118</v>
      </c>
      <c r="E2621" s="150" t="s">
        <v>429</v>
      </c>
      <c r="F2621" s="150" t="s">
        <v>1899</v>
      </c>
      <c r="G2621" s="150">
        <v>6620488</v>
      </c>
      <c r="H2621" s="150" t="s">
        <v>102</v>
      </c>
      <c r="I2621" s="150" t="s">
        <v>228</v>
      </c>
      <c r="J2621" s="150" t="s">
        <v>53</v>
      </c>
      <c r="K2621" s="150" t="s">
        <v>53</v>
      </c>
      <c r="L2621" s="150" t="s">
        <v>821</v>
      </c>
      <c r="M2621" s="150" t="s">
        <v>311</v>
      </c>
      <c r="N2621" s="150" t="s">
        <v>256</v>
      </c>
      <c r="O2621" s="150" t="s">
        <v>62</v>
      </c>
      <c r="P2621" s="150" t="s">
        <v>1205</v>
      </c>
      <c r="Q2621" s="150" t="s">
        <v>65</v>
      </c>
      <c r="R2621" s="150" t="s">
        <v>57</v>
      </c>
      <c r="S2621" s="150" t="s">
        <v>1206</v>
      </c>
      <c r="T2621" s="152">
        <v>3.84</v>
      </c>
      <c r="U2621" s="151">
        <v>48191</v>
      </c>
      <c r="V2621" s="147">
        <v>2.5000000000000001E-2</v>
      </c>
      <c r="W2621" s="192">
        <v>4.5100000000000001E-2</v>
      </c>
      <c r="X2621" s="150" t="s">
        <v>636</v>
      </c>
      <c r="Y2621" s="150"/>
      <c r="Z2621" s="153">
        <v>0.33</v>
      </c>
      <c r="AA2621" s="153">
        <v>1</v>
      </c>
      <c r="AB2621" s="153">
        <v>93.42</v>
      </c>
      <c r="AC2621" s="153">
        <v>0</v>
      </c>
      <c r="AD2621" s="153">
        <v>3.1E-4</v>
      </c>
      <c r="AE2621" s="154"/>
      <c r="AF2621" s="154"/>
      <c r="AG2621" s="150" t="s">
        <v>17</v>
      </c>
      <c r="AH2621" s="147">
        <v>1.2512603599613399E-10</v>
      </c>
      <c r="AI2621" s="147">
        <v>3.4841129999865199E-9</v>
      </c>
      <c r="AJ2621" s="147">
        <v>2.4276050746385201E-9</v>
      </c>
    </row>
    <row r="2622" spans="1:36" ht="13.5" thickBot="1" x14ac:dyDescent="0.25">
      <c r="A2622" s="149">
        <v>8700</v>
      </c>
      <c r="B2622" s="149">
        <v>14483</v>
      </c>
      <c r="C2622" s="150" t="s">
        <v>1204</v>
      </c>
      <c r="D2622" s="150">
        <v>520000118</v>
      </c>
      <c r="E2622" s="150" t="s">
        <v>429</v>
      </c>
      <c r="F2622" s="150" t="s">
        <v>1900</v>
      </c>
      <c r="G2622" s="150">
        <v>6620496</v>
      </c>
      <c r="H2622" s="150" t="s">
        <v>102</v>
      </c>
      <c r="I2622" s="150" t="s">
        <v>229</v>
      </c>
      <c r="J2622" s="150" t="s">
        <v>53</v>
      </c>
      <c r="K2622" s="150" t="s">
        <v>53</v>
      </c>
      <c r="L2622" s="150" t="s">
        <v>821</v>
      </c>
      <c r="M2622" s="150" t="s">
        <v>311</v>
      </c>
      <c r="N2622" s="150" t="s">
        <v>256</v>
      </c>
      <c r="O2622" s="150" t="s">
        <v>62</v>
      </c>
      <c r="P2622" s="150" t="s">
        <v>1205</v>
      </c>
      <c r="Q2622" s="150" t="s">
        <v>65</v>
      </c>
      <c r="R2622" s="150" t="s">
        <v>57</v>
      </c>
      <c r="S2622" s="150" t="s">
        <v>1206</v>
      </c>
      <c r="T2622" s="152">
        <v>4.0819999999999999</v>
      </c>
      <c r="U2622" s="151">
        <v>48191</v>
      </c>
      <c r="V2622" s="147">
        <v>1E-3</v>
      </c>
      <c r="W2622" s="192">
        <v>1.9699999999999999E-2</v>
      </c>
      <c r="X2622" s="150" t="s">
        <v>636</v>
      </c>
      <c r="Y2622" s="150"/>
      <c r="Z2622" s="153">
        <v>15777.78</v>
      </c>
      <c r="AA2622" s="153">
        <v>1</v>
      </c>
      <c r="AB2622" s="153">
        <v>101.03</v>
      </c>
      <c r="AC2622" s="153">
        <v>0</v>
      </c>
      <c r="AD2622" s="153">
        <v>15.940289999999999</v>
      </c>
      <c r="AE2622" s="154"/>
      <c r="AF2622" s="154"/>
      <c r="AG2622" s="150" t="s">
        <v>17</v>
      </c>
      <c r="AH2622" s="147">
        <v>8.5237969766963903E-6</v>
      </c>
      <c r="AI2622" s="147">
        <v>1.79154101E-4</v>
      </c>
      <c r="AJ2622" s="147">
        <v>1.24828157E-4</v>
      </c>
    </row>
    <row r="2623" spans="1:36" ht="13.5" thickBot="1" x14ac:dyDescent="0.25">
      <c r="A2623" s="149">
        <v>8700</v>
      </c>
      <c r="B2623" s="149">
        <v>14483</v>
      </c>
      <c r="C2623" s="150" t="s">
        <v>1902</v>
      </c>
      <c r="D2623" s="150">
        <v>520025370</v>
      </c>
      <c r="E2623" s="150" t="s">
        <v>429</v>
      </c>
      <c r="F2623" s="150" t="s">
        <v>1903</v>
      </c>
      <c r="G2623" s="150">
        <v>6940233</v>
      </c>
      <c r="H2623" s="150" t="s">
        <v>102</v>
      </c>
      <c r="I2623" s="150" t="s">
        <v>228</v>
      </c>
      <c r="J2623" s="150" t="s">
        <v>53</v>
      </c>
      <c r="K2623" s="150" t="s">
        <v>53</v>
      </c>
      <c r="L2623" s="150" t="s">
        <v>821</v>
      </c>
      <c r="M2623" s="150" t="s">
        <v>311</v>
      </c>
      <c r="N2623" s="150" t="s">
        <v>708</v>
      </c>
      <c r="O2623" s="150" t="s">
        <v>62</v>
      </c>
      <c r="P2623" s="150" t="s">
        <v>1345</v>
      </c>
      <c r="Q2623" s="150" t="s">
        <v>65</v>
      </c>
      <c r="R2623" s="150" t="s">
        <v>57</v>
      </c>
      <c r="S2623" s="150" t="s">
        <v>1206</v>
      </c>
      <c r="T2623" s="152">
        <v>2.7749999999999999</v>
      </c>
      <c r="U2623" s="151">
        <v>47377</v>
      </c>
      <c r="V2623" s="147">
        <v>2.0400000000000001E-2</v>
      </c>
      <c r="W2623" s="192">
        <v>4.8500000000000001E-2</v>
      </c>
      <c r="X2623" s="150" t="s">
        <v>636</v>
      </c>
      <c r="Y2623" s="150"/>
      <c r="Z2623" s="153">
        <v>150000</v>
      </c>
      <c r="AA2623" s="153">
        <v>1</v>
      </c>
      <c r="AB2623" s="153">
        <v>92.75</v>
      </c>
      <c r="AC2623" s="153">
        <v>0</v>
      </c>
      <c r="AD2623" s="153">
        <v>139.125</v>
      </c>
      <c r="AE2623" s="154"/>
      <c r="AF2623" s="154"/>
      <c r="AG2623" s="150" t="s">
        <v>17</v>
      </c>
      <c r="AH2623" s="147">
        <v>3.3324961400000002E-4</v>
      </c>
      <c r="AI2623" s="147">
        <v>1.5636361970000001E-3</v>
      </c>
      <c r="AJ2623" s="147">
        <v>1.089485664E-3</v>
      </c>
    </row>
    <row r="2624" spans="1:36" ht="13.5" thickBot="1" x14ac:dyDescent="0.25">
      <c r="A2624" s="149">
        <v>8700</v>
      </c>
      <c r="B2624" s="149">
        <v>14483</v>
      </c>
      <c r="C2624" s="150" t="s">
        <v>1718</v>
      </c>
      <c r="D2624" s="150">
        <v>520025438</v>
      </c>
      <c r="E2624" s="150" t="s">
        <v>429</v>
      </c>
      <c r="F2624" s="150" t="s">
        <v>1904</v>
      </c>
      <c r="G2624" s="150">
        <v>6990154</v>
      </c>
      <c r="H2624" s="150" t="s">
        <v>102</v>
      </c>
      <c r="I2624" s="150" t="s">
        <v>229</v>
      </c>
      <c r="J2624" s="150" t="s">
        <v>53</v>
      </c>
      <c r="K2624" s="150" t="s">
        <v>53</v>
      </c>
      <c r="L2624" s="150" t="s">
        <v>821</v>
      </c>
      <c r="M2624" s="150" t="s">
        <v>311</v>
      </c>
      <c r="N2624" s="150" t="s">
        <v>651</v>
      </c>
      <c r="O2624" s="150" t="s">
        <v>62</v>
      </c>
      <c r="P2624" s="150" t="s">
        <v>1334</v>
      </c>
      <c r="Q2624" s="150" t="s">
        <v>65</v>
      </c>
      <c r="R2624" s="150" t="s">
        <v>57</v>
      </c>
      <c r="S2624" s="150" t="s">
        <v>1206</v>
      </c>
      <c r="T2624" s="152">
        <v>1.2090000000000001</v>
      </c>
      <c r="U2624" s="151">
        <v>46022</v>
      </c>
      <c r="V2624" s="147">
        <v>4.9500000000000002E-2</v>
      </c>
      <c r="W2624" s="192">
        <v>3.9E-2</v>
      </c>
      <c r="X2624" s="150" t="s">
        <v>636</v>
      </c>
      <c r="Y2624" s="150"/>
      <c r="Z2624" s="153">
        <v>43333.35</v>
      </c>
      <c r="AA2624" s="153">
        <v>1</v>
      </c>
      <c r="AB2624" s="153">
        <v>138.43</v>
      </c>
      <c r="AC2624" s="153">
        <v>0</v>
      </c>
      <c r="AD2624" s="153">
        <v>59.986359999999998</v>
      </c>
      <c r="AE2624" s="154"/>
      <c r="AF2624" s="154"/>
      <c r="AG2624" s="150" t="s">
        <v>17</v>
      </c>
      <c r="AH2624" s="147">
        <v>9.8674327841762199E-5</v>
      </c>
      <c r="AI2624" s="147">
        <v>6.7419115000000003E-4</v>
      </c>
      <c r="AJ2624" s="147">
        <v>4.6975223199999998E-4</v>
      </c>
    </row>
    <row r="2625" spans="1:36" ht="13.5" thickBot="1" x14ac:dyDescent="0.25">
      <c r="A2625" s="149">
        <v>8700</v>
      </c>
      <c r="B2625" s="149">
        <v>14483</v>
      </c>
      <c r="C2625" s="150" t="s">
        <v>1905</v>
      </c>
      <c r="D2625" s="150">
        <v>520025990</v>
      </c>
      <c r="E2625" s="150" t="s">
        <v>429</v>
      </c>
      <c r="F2625" s="150" t="s">
        <v>1906</v>
      </c>
      <c r="G2625" s="150">
        <v>7150410</v>
      </c>
      <c r="H2625" s="150" t="s">
        <v>102</v>
      </c>
      <c r="I2625" s="150" t="s">
        <v>228</v>
      </c>
      <c r="J2625" s="150" t="s">
        <v>53</v>
      </c>
      <c r="K2625" s="150" t="s">
        <v>53</v>
      </c>
      <c r="L2625" s="150" t="s">
        <v>821</v>
      </c>
      <c r="M2625" s="150" t="s">
        <v>311</v>
      </c>
      <c r="N2625" s="150" t="s">
        <v>140</v>
      </c>
      <c r="O2625" s="150" t="s">
        <v>62</v>
      </c>
      <c r="P2625" s="150" t="s">
        <v>1366</v>
      </c>
      <c r="Q2625" s="150" t="s">
        <v>1351</v>
      </c>
      <c r="R2625" s="150" t="s">
        <v>57</v>
      </c>
      <c r="S2625" s="150" t="s">
        <v>1206</v>
      </c>
      <c r="T2625" s="152">
        <v>1.843</v>
      </c>
      <c r="U2625" s="151">
        <v>46387</v>
      </c>
      <c r="V2625" s="147">
        <v>2.9499999999999998E-2</v>
      </c>
      <c r="W2625" s="192">
        <v>5.2499999999999998E-2</v>
      </c>
      <c r="X2625" s="150" t="s">
        <v>636</v>
      </c>
      <c r="Y2625" s="150"/>
      <c r="Z2625" s="153">
        <v>120702.7</v>
      </c>
      <c r="AA2625" s="153">
        <v>1</v>
      </c>
      <c r="AB2625" s="153">
        <v>96.75</v>
      </c>
      <c r="AC2625" s="153">
        <v>0</v>
      </c>
      <c r="AD2625" s="153">
        <v>116.77986</v>
      </c>
      <c r="AE2625" s="154"/>
      <c r="AF2625" s="154"/>
      <c r="AG2625" s="150" t="s">
        <v>17</v>
      </c>
      <c r="AH2625" s="147">
        <v>3.8998853000000002E-4</v>
      </c>
      <c r="AI2625" s="147">
        <v>1.3124975100000001E-3</v>
      </c>
      <c r="AJ2625" s="147">
        <v>9.1450122800000003E-4</v>
      </c>
    </row>
    <row r="2626" spans="1:36" ht="13.5" thickBot="1" x14ac:dyDescent="0.25">
      <c r="A2626" s="149">
        <v>8700</v>
      </c>
      <c r="B2626" s="149">
        <v>14483</v>
      </c>
      <c r="C2626" s="150" t="s">
        <v>1905</v>
      </c>
      <c r="D2626" s="150">
        <v>520025990</v>
      </c>
      <c r="E2626" s="150" t="s">
        <v>429</v>
      </c>
      <c r="F2626" s="150" t="s">
        <v>1907</v>
      </c>
      <c r="G2626" s="150">
        <v>7150444</v>
      </c>
      <c r="H2626" s="150" t="s">
        <v>102</v>
      </c>
      <c r="I2626" s="150" t="s">
        <v>228</v>
      </c>
      <c r="J2626" s="150" t="s">
        <v>53</v>
      </c>
      <c r="K2626" s="150" t="s">
        <v>53</v>
      </c>
      <c r="L2626" s="150" t="s">
        <v>821</v>
      </c>
      <c r="M2626" s="150" t="s">
        <v>311</v>
      </c>
      <c r="N2626" s="150" t="s">
        <v>140</v>
      </c>
      <c r="O2626" s="150" t="s">
        <v>62</v>
      </c>
      <c r="P2626" s="150" t="s">
        <v>1366</v>
      </c>
      <c r="Q2626" s="150" t="s">
        <v>1351</v>
      </c>
      <c r="R2626" s="150" t="s">
        <v>57</v>
      </c>
      <c r="S2626" s="150" t="s">
        <v>1206</v>
      </c>
      <c r="T2626" s="152">
        <v>2.7240000000000002</v>
      </c>
      <c r="U2626" s="151">
        <v>47118</v>
      </c>
      <c r="V2626" s="147">
        <v>2.5499999999999998E-2</v>
      </c>
      <c r="W2626" s="192">
        <v>5.2900000000000003E-2</v>
      </c>
      <c r="X2626" s="150" t="s">
        <v>636</v>
      </c>
      <c r="Y2626" s="150"/>
      <c r="Z2626" s="153">
        <v>197500</v>
      </c>
      <c r="AA2626" s="153">
        <v>1</v>
      </c>
      <c r="AB2626" s="153">
        <v>93.65</v>
      </c>
      <c r="AC2626" s="153">
        <v>0</v>
      </c>
      <c r="AD2626" s="153">
        <v>184.95875000000001</v>
      </c>
      <c r="AE2626" s="154"/>
      <c r="AF2626" s="154"/>
      <c r="AG2626" s="150" t="s">
        <v>17</v>
      </c>
      <c r="AH2626" s="147">
        <v>2.5689252300000002E-4</v>
      </c>
      <c r="AI2626" s="147">
        <v>2.0787651130000002E-3</v>
      </c>
      <c r="AJ2626" s="147">
        <v>1.448409032E-3</v>
      </c>
    </row>
    <row r="2627" spans="1:36" ht="13.5" thickBot="1" x14ac:dyDescent="0.25">
      <c r="A2627" s="149">
        <v>8700</v>
      </c>
      <c r="B2627" s="149">
        <v>14483</v>
      </c>
      <c r="C2627" s="150" t="s">
        <v>1909</v>
      </c>
      <c r="D2627" s="150">
        <v>520041146</v>
      </c>
      <c r="E2627" s="150" t="s">
        <v>429</v>
      </c>
      <c r="F2627" s="150" t="s">
        <v>1910</v>
      </c>
      <c r="G2627" s="150">
        <v>7200173</v>
      </c>
      <c r="H2627" s="150" t="s">
        <v>102</v>
      </c>
      <c r="I2627" s="150" t="s">
        <v>228</v>
      </c>
      <c r="J2627" s="150" t="s">
        <v>53</v>
      </c>
      <c r="K2627" s="150" t="s">
        <v>53</v>
      </c>
      <c r="L2627" s="150" t="s">
        <v>821</v>
      </c>
      <c r="M2627" s="150" t="s">
        <v>311</v>
      </c>
      <c r="N2627" s="150" t="s">
        <v>647</v>
      </c>
      <c r="O2627" s="150" t="s">
        <v>62</v>
      </c>
      <c r="P2627" s="150" t="s">
        <v>1366</v>
      </c>
      <c r="Q2627" s="150" t="s">
        <v>1351</v>
      </c>
      <c r="R2627" s="150" t="s">
        <v>57</v>
      </c>
      <c r="S2627" s="150" t="s">
        <v>1206</v>
      </c>
      <c r="T2627" s="152">
        <v>1.9890000000000001</v>
      </c>
      <c r="U2627" s="151">
        <v>46266</v>
      </c>
      <c r="V2627" s="147">
        <v>3.4500000000000003E-2</v>
      </c>
      <c r="W2627" s="192">
        <v>5.0599999999999999E-2</v>
      </c>
      <c r="X2627" s="150" t="s">
        <v>636</v>
      </c>
      <c r="Y2627" s="150"/>
      <c r="Z2627" s="153">
        <v>1025000</v>
      </c>
      <c r="AA2627" s="153">
        <v>1</v>
      </c>
      <c r="AB2627" s="153">
        <v>97.31</v>
      </c>
      <c r="AC2627" s="153">
        <v>0</v>
      </c>
      <c r="AD2627" s="153">
        <v>997.42750000000001</v>
      </c>
      <c r="AE2627" s="154"/>
      <c r="AF2627" s="154"/>
      <c r="AG2627" s="150" t="s">
        <v>17</v>
      </c>
      <c r="AH2627" s="147">
        <v>1.407153201E-3</v>
      </c>
      <c r="AI2627" s="147">
        <v>1.1210161675E-2</v>
      </c>
      <c r="AJ2627" s="147">
        <v>7.8108389049999999E-3</v>
      </c>
    </row>
    <row r="2628" spans="1:36" ht="13.5" thickBot="1" x14ac:dyDescent="0.25">
      <c r="A2628" s="149">
        <v>8700</v>
      </c>
      <c r="B2628" s="149">
        <v>14483</v>
      </c>
      <c r="C2628" s="150" t="s">
        <v>1909</v>
      </c>
      <c r="D2628" s="150">
        <v>520041146</v>
      </c>
      <c r="E2628" s="150" t="s">
        <v>429</v>
      </c>
      <c r="F2628" s="150" t="s">
        <v>1911</v>
      </c>
      <c r="G2628" s="150">
        <v>7200249</v>
      </c>
      <c r="H2628" s="150" t="s">
        <v>102</v>
      </c>
      <c r="I2628" s="150" t="s">
        <v>623</v>
      </c>
      <c r="J2628" s="150" t="s">
        <v>53</v>
      </c>
      <c r="K2628" s="150" t="s">
        <v>53</v>
      </c>
      <c r="L2628" s="150" t="s">
        <v>821</v>
      </c>
      <c r="M2628" s="150" t="s">
        <v>311</v>
      </c>
      <c r="N2628" s="150" t="s">
        <v>647</v>
      </c>
      <c r="O2628" s="150" t="s">
        <v>62</v>
      </c>
      <c r="P2628" s="150" t="s">
        <v>1366</v>
      </c>
      <c r="Q2628" s="150" t="s">
        <v>1351</v>
      </c>
      <c r="R2628" s="150" t="s">
        <v>57</v>
      </c>
      <c r="S2628" s="150" t="s">
        <v>1206</v>
      </c>
      <c r="T2628" s="152">
        <v>4.343</v>
      </c>
      <c r="U2628" s="151">
        <v>46997</v>
      </c>
      <c r="V2628" s="147">
        <v>7.4999999999999997E-3</v>
      </c>
      <c r="W2628" s="192">
        <v>5.6500000000000002E-2</v>
      </c>
      <c r="X2628" s="150" t="s">
        <v>636</v>
      </c>
      <c r="Y2628" s="150"/>
      <c r="Z2628" s="153">
        <v>265000</v>
      </c>
      <c r="AA2628" s="153">
        <v>1</v>
      </c>
      <c r="AB2628" s="153">
        <v>81.400000000000006</v>
      </c>
      <c r="AC2628" s="153">
        <v>0</v>
      </c>
      <c r="AD2628" s="153">
        <v>215.71</v>
      </c>
      <c r="AE2628" s="154"/>
      <c r="AF2628" s="154"/>
      <c r="AG2628" s="150" t="s">
        <v>17</v>
      </c>
      <c r="AH2628" s="147">
        <v>4.9858661899999999E-4</v>
      </c>
      <c r="AI2628" s="147">
        <v>2.4243806940000001E-3</v>
      </c>
      <c r="AJ2628" s="147">
        <v>1.6892215819999999E-3</v>
      </c>
    </row>
    <row r="2629" spans="1:36" ht="13.5" thickBot="1" x14ac:dyDescent="0.25">
      <c r="A2629" s="149">
        <v>8700</v>
      </c>
      <c r="B2629" s="149">
        <v>14483</v>
      </c>
      <c r="C2629" s="150" t="s">
        <v>1909</v>
      </c>
      <c r="D2629" s="150">
        <v>520041146</v>
      </c>
      <c r="E2629" s="150" t="s">
        <v>429</v>
      </c>
      <c r="F2629" s="150" t="s">
        <v>1912</v>
      </c>
      <c r="G2629" s="150">
        <v>7200256</v>
      </c>
      <c r="H2629" s="150" t="s">
        <v>102</v>
      </c>
      <c r="I2629" s="150" t="s">
        <v>228</v>
      </c>
      <c r="J2629" s="150" t="s">
        <v>53</v>
      </c>
      <c r="K2629" s="150" t="s">
        <v>53</v>
      </c>
      <c r="L2629" s="150" t="s">
        <v>821</v>
      </c>
      <c r="M2629" s="150" t="s">
        <v>311</v>
      </c>
      <c r="N2629" s="150" t="s">
        <v>647</v>
      </c>
      <c r="O2629" s="150" t="s">
        <v>62</v>
      </c>
      <c r="P2629" s="150" t="s">
        <v>1366</v>
      </c>
      <c r="Q2629" s="150" t="s">
        <v>1351</v>
      </c>
      <c r="R2629" s="150" t="s">
        <v>57</v>
      </c>
      <c r="S2629" s="150" t="s">
        <v>1206</v>
      </c>
      <c r="T2629" s="152">
        <v>4.2290000000000001</v>
      </c>
      <c r="U2629" s="151">
        <v>47363</v>
      </c>
      <c r="V2629" s="147">
        <v>1.4999999999999999E-2</v>
      </c>
      <c r="W2629" s="192">
        <v>5.4100000000000002E-2</v>
      </c>
      <c r="X2629" s="150" t="s">
        <v>636</v>
      </c>
      <c r="Y2629" s="150"/>
      <c r="Z2629" s="153">
        <v>50000</v>
      </c>
      <c r="AA2629" s="153">
        <v>1</v>
      </c>
      <c r="AB2629" s="153">
        <v>85.27</v>
      </c>
      <c r="AC2629" s="153">
        <v>0</v>
      </c>
      <c r="AD2629" s="153">
        <v>42.634999999999998</v>
      </c>
      <c r="AE2629" s="154"/>
      <c r="AF2629" s="154"/>
      <c r="AG2629" s="150" t="s">
        <v>17</v>
      </c>
      <c r="AH2629" s="147">
        <v>1.29543746E-4</v>
      </c>
      <c r="AI2629" s="147">
        <v>4.7917792799999999E-4</v>
      </c>
      <c r="AJ2629" s="147">
        <v>3.3387400699999998E-4</v>
      </c>
    </row>
    <row r="2630" spans="1:36" ht="13.5" thickBot="1" x14ac:dyDescent="0.25">
      <c r="A2630" s="149">
        <v>8700</v>
      </c>
      <c r="B2630" s="149">
        <v>14483</v>
      </c>
      <c r="C2630" s="150" t="s">
        <v>1913</v>
      </c>
      <c r="D2630" s="150">
        <v>520028911</v>
      </c>
      <c r="E2630" s="150" t="s">
        <v>429</v>
      </c>
      <c r="F2630" s="150" t="s">
        <v>1915</v>
      </c>
      <c r="G2630" s="150">
        <v>7390263</v>
      </c>
      <c r="H2630" s="150" t="s">
        <v>102</v>
      </c>
      <c r="I2630" s="150" t="s">
        <v>228</v>
      </c>
      <c r="J2630" s="150" t="s">
        <v>53</v>
      </c>
      <c r="K2630" s="150" t="s">
        <v>53</v>
      </c>
      <c r="L2630" s="150" t="s">
        <v>821</v>
      </c>
      <c r="M2630" s="150" t="s">
        <v>311</v>
      </c>
      <c r="N2630" s="150" t="s">
        <v>708</v>
      </c>
      <c r="O2630" s="150" t="s">
        <v>62</v>
      </c>
      <c r="P2630" s="150" t="s">
        <v>1339</v>
      </c>
      <c r="Q2630" s="150" t="s">
        <v>65</v>
      </c>
      <c r="R2630" s="150" t="s">
        <v>57</v>
      </c>
      <c r="S2630" s="150" t="s">
        <v>1206</v>
      </c>
      <c r="T2630" s="152">
        <v>5.2969999999999997</v>
      </c>
      <c r="U2630" s="151">
        <v>49653</v>
      </c>
      <c r="V2630" s="147">
        <v>2.07E-2</v>
      </c>
      <c r="W2630" s="192">
        <v>5.3400000000000003E-2</v>
      </c>
      <c r="X2630" s="150" t="s">
        <v>636</v>
      </c>
      <c r="Y2630" s="150"/>
      <c r="Z2630" s="153">
        <v>640000</v>
      </c>
      <c r="AA2630" s="153">
        <v>1</v>
      </c>
      <c r="AB2630" s="153">
        <v>84.72</v>
      </c>
      <c r="AC2630" s="153">
        <v>0</v>
      </c>
      <c r="AD2630" s="153">
        <v>542.20799999999997</v>
      </c>
      <c r="AE2630" s="154"/>
      <c r="AF2630" s="154"/>
      <c r="AG2630" s="150" t="s">
        <v>17</v>
      </c>
      <c r="AH2630" s="147">
        <v>1.5583150709999999E-3</v>
      </c>
      <c r="AI2630" s="147">
        <v>6.0939159399999998E-3</v>
      </c>
      <c r="AJ2630" s="147">
        <v>4.2460222329999998E-3</v>
      </c>
    </row>
    <row r="2631" spans="1:36" ht="13.5" thickBot="1" x14ac:dyDescent="0.25">
      <c r="A2631" s="149">
        <v>8700</v>
      </c>
      <c r="B2631" s="149">
        <v>14483</v>
      </c>
      <c r="C2631" s="150" t="s">
        <v>1398</v>
      </c>
      <c r="D2631" s="150">
        <v>520029935</v>
      </c>
      <c r="E2631" s="150" t="s">
        <v>429</v>
      </c>
      <c r="F2631" s="150" t="s">
        <v>1919</v>
      </c>
      <c r="G2631" s="150">
        <v>7480163</v>
      </c>
      <c r="H2631" s="150" t="s">
        <v>102</v>
      </c>
      <c r="I2631" s="150" t="s">
        <v>228</v>
      </c>
      <c r="J2631" s="150" t="s">
        <v>53</v>
      </c>
      <c r="K2631" s="150" t="s">
        <v>53</v>
      </c>
      <c r="L2631" s="150" t="s">
        <v>821</v>
      </c>
      <c r="M2631" s="150" t="s">
        <v>311</v>
      </c>
      <c r="N2631" s="150" t="s">
        <v>256</v>
      </c>
      <c r="O2631" s="150" t="s">
        <v>62</v>
      </c>
      <c r="P2631" s="150" t="s">
        <v>1205</v>
      </c>
      <c r="Q2631" s="150" t="s">
        <v>65</v>
      </c>
      <c r="R2631" s="150" t="s">
        <v>57</v>
      </c>
      <c r="S2631" s="150" t="s">
        <v>1206</v>
      </c>
      <c r="T2631" s="152">
        <v>3.4089999999999998</v>
      </c>
      <c r="U2631" s="151">
        <v>47822</v>
      </c>
      <c r="V2631" s="147">
        <v>2.6800000000000001E-2</v>
      </c>
      <c r="W2631" s="192">
        <v>4.4699999999999997E-2</v>
      </c>
      <c r="X2631" s="150" t="s">
        <v>636</v>
      </c>
      <c r="Y2631" s="150"/>
      <c r="Z2631" s="153">
        <v>141756.75</v>
      </c>
      <c r="AA2631" s="153">
        <v>1</v>
      </c>
      <c r="AB2631" s="153">
        <v>95.02</v>
      </c>
      <c r="AC2631" s="153">
        <v>0</v>
      </c>
      <c r="AD2631" s="153">
        <v>134.69726</v>
      </c>
      <c r="AE2631" s="154"/>
      <c r="AF2631" s="154"/>
      <c r="AG2631" s="150" t="s">
        <v>17</v>
      </c>
      <c r="AH2631" s="147">
        <v>6.2077262694575804E-5</v>
      </c>
      <c r="AI2631" s="147">
        <v>1.5138724980000001E-3</v>
      </c>
      <c r="AJ2631" s="147">
        <v>1.0548121020000001E-3</v>
      </c>
    </row>
    <row r="2632" spans="1:36" ht="13.5" thickBot="1" x14ac:dyDescent="0.25">
      <c r="A2632" s="149">
        <v>8700</v>
      </c>
      <c r="B2632" s="149">
        <v>14483</v>
      </c>
      <c r="C2632" s="150" t="s">
        <v>1398</v>
      </c>
      <c r="D2632" s="150">
        <v>520029935</v>
      </c>
      <c r="E2632" s="150" t="s">
        <v>429</v>
      </c>
      <c r="F2632" s="150" t="s">
        <v>1920</v>
      </c>
      <c r="G2632" s="150">
        <v>7480247</v>
      </c>
      <c r="H2632" s="150" t="s">
        <v>102</v>
      </c>
      <c r="I2632" s="150" t="s">
        <v>229</v>
      </c>
      <c r="J2632" s="150" t="s">
        <v>53</v>
      </c>
      <c r="K2632" s="150" t="s">
        <v>53</v>
      </c>
      <c r="L2632" s="150" t="s">
        <v>821</v>
      </c>
      <c r="M2632" s="150" t="s">
        <v>311</v>
      </c>
      <c r="N2632" s="150" t="s">
        <v>256</v>
      </c>
      <c r="O2632" s="150" t="s">
        <v>62</v>
      </c>
      <c r="P2632" s="150" t="s">
        <v>1345</v>
      </c>
      <c r="Q2632" s="150" t="s">
        <v>65</v>
      </c>
      <c r="R2632" s="150" t="s">
        <v>57</v>
      </c>
      <c r="S2632" s="150" t="s">
        <v>1206</v>
      </c>
      <c r="T2632" s="152">
        <v>2.1760000000000002</v>
      </c>
      <c r="U2632" s="151">
        <v>48030</v>
      </c>
      <c r="V2632" s="147">
        <v>2.4199999999999999E-2</v>
      </c>
      <c r="W2632" s="192">
        <v>2.3400000000000001E-2</v>
      </c>
      <c r="X2632" s="150" t="s">
        <v>636</v>
      </c>
      <c r="Y2632" s="150"/>
      <c r="Z2632" s="153">
        <v>44000</v>
      </c>
      <c r="AA2632" s="153">
        <v>1</v>
      </c>
      <c r="AB2632" s="153">
        <v>114.06</v>
      </c>
      <c r="AC2632" s="153">
        <v>0</v>
      </c>
      <c r="AD2632" s="153">
        <v>50.186399999999999</v>
      </c>
      <c r="AE2632" s="154"/>
      <c r="AF2632" s="154"/>
      <c r="AG2632" s="150" t="s">
        <v>17</v>
      </c>
      <c r="AH2632" s="147">
        <v>2.9058248580108299E-5</v>
      </c>
      <c r="AI2632" s="147">
        <v>5.6404867299999996E-4</v>
      </c>
      <c r="AJ2632" s="147">
        <v>3.9300890100000001E-4</v>
      </c>
    </row>
    <row r="2633" spans="1:36" ht="13.5" thickBot="1" x14ac:dyDescent="0.25">
      <c r="A2633" s="149">
        <v>8700</v>
      </c>
      <c r="B2633" s="149">
        <v>14483</v>
      </c>
      <c r="C2633" s="150" t="s">
        <v>1398</v>
      </c>
      <c r="D2633" s="150">
        <v>520029935</v>
      </c>
      <c r="E2633" s="150" t="s">
        <v>429</v>
      </c>
      <c r="F2633" s="150" t="s">
        <v>1921</v>
      </c>
      <c r="G2633" s="150">
        <v>7480304</v>
      </c>
      <c r="H2633" s="150" t="s">
        <v>102</v>
      </c>
      <c r="I2633" s="150" t="s">
        <v>229</v>
      </c>
      <c r="J2633" s="150" t="s">
        <v>53</v>
      </c>
      <c r="K2633" s="150" t="s">
        <v>53</v>
      </c>
      <c r="L2633" s="150" t="s">
        <v>821</v>
      </c>
      <c r="M2633" s="150" t="s">
        <v>311</v>
      </c>
      <c r="N2633" s="150" t="s">
        <v>256</v>
      </c>
      <c r="O2633" s="150" t="s">
        <v>62</v>
      </c>
      <c r="P2633" s="150" t="s">
        <v>1205</v>
      </c>
      <c r="Q2633" s="150" t="s">
        <v>65</v>
      </c>
      <c r="R2633" s="150" t="s">
        <v>57</v>
      </c>
      <c r="S2633" s="150" t="s">
        <v>1206</v>
      </c>
      <c r="T2633" s="152">
        <v>4.2460000000000004</v>
      </c>
      <c r="U2633" s="151">
        <v>48441</v>
      </c>
      <c r="V2633" s="147">
        <v>2E-3</v>
      </c>
      <c r="W2633" s="192">
        <v>1.9400000000000001E-2</v>
      </c>
      <c r="X2633" s="150" t="s">
        <v>636</v>
      </c>
      <c r="Y2633" s="150"/>
      <c r="Z2633" s="153">
        <v>217373.17</v>
      </c>
      <c r="AA2633" s="153">
        <v>1</v>
      </c>
      <c r="AB2633" s="153">
        <v>101.27</v>
      </c>
      <c r="AC2633" s="153">
        <v>0</v>
      </c>
      <c r="AD2633" s="153">
        <v>220.13381000000001</v>
      </c>
      <c r="AE2633" s="154"/>
      <c r="AF2633" s="154"/>
      <c r="AG2633" s="150" t="s">
        <v>17</v>
      </c>
      <c r="AH2633" s="147">
        <v>5.6267326204852398E-5</v>
      </c>
      <c r="AI2633" s="147">
        <v>2.4741002229999999E-3</v>
      </c>
      <c r="AJ2633" s="147">
        <v>1.7238643679999999E-3</v>
      </c>
    </row>
    <row r="2634" spans="1:36" ht="13.5" thickBot="1" x14ac:dyDescent="0.25">
      <c r="A2634" s="149">
        <v>8700</v>
      </c>
      <c r="B2634" s="149">
        <v>14483</v>
      </c>
      <c r="C2634" s="150" t="s">
        <v>1398</v>
      </c>
      <c r="D2634" s="150">
        <v>520029935</v>
      </c>
      <c r="E2634" s="150" t="s">
        <v>429</v>
      </c>
      <c r="F2634" s="150" t="s">
        <v>1922</v>
      </c>
      <c r="G2634" s="150">
        <v>7480312</v>
      </c>
      <c r="H2634" s="150" t="s">
        <v>102</v>
      </c>
      <c r="I2634" s="150" t="s">
        <v>229</v>
      </c>
      <c r="J2634" s="150" t="s">
        <v>53</v>
      </c>
      <c r="K2634" s="150" t="s">
        <v>53</v>
      </c>
      <c r="L2634" s="150" t="s">
        <v>821</v>
      </c>
      <c r="M2634" s="150" t="s">
        <v>311</v>
      </c>
      <c r="N2634" s="150" t="s">
        <v>256</v>
      </c>
      <c r="O2634" s="150" t="s">
        <v>62</v>
      </c>
      <c r="P2634" s="150" t="s">
        <v>1345</v>
      </c>
      <c r="Q2634" s="150" t="s">
        <v>65</v>
      </c>
      <c r="R2634" s="150" t="s">
        <v>57</v>
      </c>
      <c r="S2634" s="150" t="s">
        <v>1206</v>
      </c>
      <c r="T2634" s="152">
        <v>3.5710000000000002</v>
      </c>
      <c r="U2634" s="151">
        <v>48519</v>
      </c>
      <c r="V2634" s="147">
        <v>2E-3</v>
      </c>
      <c r="W2634" s="192">
        <v>2.76E-2</v>
      </c>
      <c r="X2634" s="150" t="s">
        <v>636</v>
      </c>
      <c r="Y2634" s="150"/>
      <c r="Z2634" s="153">
        <v>50000</v>
      </c>
      <c r="AA2634" s="153">
        <v>1</v>
      </c>
      <c r="AB2634" s="153">
        <v>99.7</v>
      </c>
      <c r="AC2634" s="153">
        <v>0</v>
      </c>
      <c r="AD2634" s="153">
        <v>49.85</v>
      </c>
      <c r="AE2634" s="154"/>
      <c r="AF2634" s="154"/>
      <c r="AG2634" s="150" t="s">
        <v>17</v>
      </c>
      <c r="AH2634" s="147">
        <v>8.7244808933868397E-5</v>
      </c>
      <c r="AI2634" s="147">
        <v>5.6026784800000001E-4</v>
      </c>
      <c r="AJ2634" s="147">
        <v>3.9037455700000002E-4</v>
      </c>
    </row>
    <row r="2635" spans="1:36" ht="13.5" thickBot="1" x14ac:dyDescent="0.25">
      <c r="A2635" s="149">
        <v>8700</v>
      </c>
      <c r="B2635" s="149">
        <v>14483</v>
      </c>
      <c r="C2635" s="150" t="s">
        <v>1923</v>
      </c>
      <c r="D2635" s="150">
        <v>520030859</v>
      </c>
      <c r="E2635" s="150" t="s">
        <v>429</v>
      </c>
      <c r="F2635" s="150" t="s">
        <v>1924</v>
      </c>
      <c r="G2635" s="150">
        <v>7550148</v>
      </c>
      <c r="H2635" s="150" t="s">
        <v>102</v>
      </c>
      <c r="I2635" s="150" t="s">
        <v>228</v>
      </c>
      <c r="J2635" s="150" t="s">
        <v>53</v>
      </c>
      <c r="K2635" s="150" t="s">
        <v>53</v>
      </c>
      <c r="L2635" s="150" t="s">
        <v>821</v>
      </c>
      <c r="M2635" s="150" t="s">
        <v>311</v>
      </c>
      <c r="N2635" s="150" t="s">
        <v>708</v>
      </c>
      <c r="O2635" s="150" t="s">
        <v>62</v>
      </c>
      <c r="P2635" s="150" t="s">
        <v>1369</v>
      </c>
      <c r="Q2635" s="150" t="s">
        <v>65</v>
      </c>
      <c r="R2635" s="150" t="s">
        <v>57</v>
      </c>
      <c r="S2635" s="150" t="s">
        <v>1206</v>
      </c>
      <c r="T2635" s="152">
        <v>2.5950000000000002</v>
      </c>
      <c r="U2635" s="151">
        <v>49150</v>
      </c>
      <c r="V2635" s="147">
        <v>1.6400000000000001E-2</v>
      </c>
      <c r="W2635" s="192">
        <v>4.9500000000000002E-2</v>
      </c>
      <c r="X2635" s="150" t="s">
        <v>636</v>
      </c>
      <c r="Y2635" s="150"/>
      <c r="Z2635" s="153">
        <v>50000</v>
      </c>
      <c r="AA2635" s="153">
        <v>1</v>
      </c>
      <c r="AB2635" s="153">
        <v>91.96</v>
      </c>
      <c r="AC2635" s="153">
        <v>0</v>
      </c>
      <c r="AD2635" s="153">
        <v>45.98</v>
      </c>
      <c r="AE2635" s="154"/>
      <c r="AF2635" s="154"/>
      <c r="AG2635" s="150" t="s">
        <v>17</v>
      </c>
      <c r="AH2635" s="147">
        <v>2.5890637899999999E-4</v>
      </c>
      <c r="AI2635" s="147">
        <v>5.1677263099999995E-4</v>
      </c>
      <c r="AJ2635" s="147">
        <v>3.6006864900000002E-4</v>
      </c>
    </row>
    <row r="2636" spans="1:36" ht="13.5" thickBot="1" x14ac:dyDescent="0.25">
      <c r="A2636" s="149">
        <v>8700</v>
      </c>
      <c r="B2636" s="149">
        <v>14483</v>
      </c>
      <c r="C2636" s="150" t="s">
        <v>1400</v>
      </c>
      <c r="D2636" s="150">
        <v>520001736</v>
      </c>
      <c r="E2636" s="150" t="s">
        <v>429</v>
      </c>
      <c r="F2636" s="150" t="s">
        <v>1401</v>
      </c>
      <c r="G2636" s="150">
        <v>7590128</v>
      </c>
      <c r="H2636" s="150" t="s">
        <v>102</v>
      </c>
      <c r="I2636" s="150" t="s">
        <v>229</v>
      </c>
      <c r="J2636" s="150" t="s">
        <v>53</v>
      </c>
      <c r="K2636" s="150" t="s">
        <v>53</v>
      </c>
      <c r="L2636" s="150" t="s">
        <v>821</v>
      </c>
      <c r="M2636" s="150" t="s">
        <v>311</v>
      </c>
      <c r="N2636" s="150" t="s">
        <v>651</v>
      </c>
      <c r="O2636" s="150" t="s">
        <v>62</v>
      </c>
      <c r="P2636" s="150" t="s">
        <v>1369</v>
      </c>
      <c r="Q2636" s="150" t="s">
        <v>65</v>
      </c>
      <c r="R2636" s="150" t="s">
        <v>57</v>
      </c>
      <c r="S2636" s="150" t="s">
        <v>1206</v>
      </c>
      <c r="T2636" s="152">
        <v>1.462</v>
      </c>
      <c r="U2636" s="151">
        <v>46112</v>
      </c>
      <c r="V2636" s="147">
        <v>4.7500000000000001E-2</v>
      </c>
      <c r="W2636" s="192">
        <v>1.7999999999999999E-2</v>
      </c>
      <c r="X2636" s="150" t="s">
        <v>636</v>
      </c>
      <c r="Y2636" s="150"/>
      <c r="Z2636" s="153">
        <v>818776.42</v>
      </c>
      <c r="AA2636" s="153">
        <v>1</v>
      </c>
      <c r="AB2636" s="153">
        <v>141.47999999999999</v>
      </c>
      <c r="AC2636" s="153">
        <v>0</v>
      </c>
      <c r="AD2636" s="153">
        <v>1158.40488</v>
      </c>
      <c r="AE2636" s="154"/>
      <c r="AF2636" s="154"/>
      <c r="AG2636" s="150" t="s">
        <v>17</v>
      </c>
      <c r="AH2636" s="147">
        <v>8.5684955199999998E-4</v>
      </c>
      <c r="AI2636" s="147">
        <v>1.3019398392E-2</v>
      </c>
      <c r="AJ2636" s="147">
        <v>9.07145021E-3</v>
      </c>
    </row>
    <row r="2637" spans="1:36" ht="13.5" thickBot="1" x14ac:dyDescent="0.25">
      <c r="A2637" s="149">
        <v>8700</v>
      </c>
      <c r="B2637" s="149">
        <v>14483</v>
      </c>
      <c r="C2637" s="150" t="s">
        <v>1400</v>
      </c>
      <c r="D2637" s="150">
        <v>520001736</v>
      </c>
      <c r="E2637" s="150" t="s">
        <v>429</v>
      </c>
      <c r="F2637" s="150" t="s">
        <v>1925</v>
      </c>
      <c r="G2637" s="150">
        <v>7590219</v>
      </c>
      <c r="H2637" s="150" t="s">
        <v>102</v>
      </c>
      <c r="I2637" s="150" t="s">
        <v>229</v>
      </c>
      <c r="J2637" s="150" t="s">
        <v>53</v>
      </c>
      <c r="K2637" s="150" t="s">
        <v>53</v>
      </c>
      <c r="L2637" s="150" t="s">
        <v>821</v>
      </c>
      <c r="M2637" s="150" t="s">
        <v>311</v>
      </c>
      <c r="N2637" s="150" t="s">
        <v>651</v>
      </c>
      <c r="O2637" s="150" t="s">
        <v>62</v>
      </c>
      <c r="P2637" s="150" t="s">
        <v>1369</v>
      </c>
      <c r="Q2637" s="150" t="s">
        <v>65</v>
      </c>
      <c r="R2637" s="150" t="s">
        <v>57</v>
      </c>
      <c r="S2637" s="150" t="s">
        <v>1206</v>
      </c>
      <c r="T2637" s="152">
        <v>3.8330000000000002</v>
      </c>
      <c r="U2637" s="151">
        <v>48760</v>
      </c>
      <c r="V2637" s="147">
        <v>5.0000000000000001E-3</v>
      </c>
      <c r="W2637" s="192">
        <v>2.5600000000000001E-2</v>
      </c>
      <c r="X2637" s="150" t="s">
        <v>636</v>
      </c>
      <c r="Y2637" s="150"/>
      <c r="Z2637" s="153">
        <v>283000</v>
      </c>
      <c r="AA2637" s="153">
        <v>1</v>
      </c>
      <c r="AB2637" s="153">
        <v>103.12</v>
      </c>
      <c r="AC2637" s="153">
        <v>0</v>
      </c>
      <c r="AD2637" s="153">
        <v>291.82960000000003</v>
      </c>
      <c r="AE2637" s="154"/>
      <c r="AF2637" s="154"/>
      <c r="AG2637" s="150" t="s">
        <v>17</v>
      </c>
      <c r="AH2637" s="147">
        <v>1.5031484899999999E-4</v>
      </c>
      <c r="AI2637" s="147">
        <v>3.2798945259999998E-3</v>
      </c>
      <c r="AJ2637" s="147">
        <v>2.2853129599999999E-3</v>
      </c>
    </row>
    <row r="2638" spans="1:36" ht="13.5" thickBot="1" x14ac:dyDescent="0.25">
      <c r="A2638" s="149">
        <v>8700</v>
      </c>
      <c r="B2638" s="149">
        <v>14483</v>
      </c>
      <c r="C2638" s="150" t="s">
        <v>1400</v>
      </c>
      <c r="D2638" s="150">
        <v>520001736</v>
      </c>
      <c r="E2638" s="150" t="s">
        <v>429</v>
      </c>
      <c r="F2638" s="150" t="s">
        <v>1926</v>
      </c>
      <c r="G2638" s="150">
        <v>7590284</v>
      </c>
      <c r="H2638" s="150" t="s">
        <v>102</v>
      </c>
      <c r="I2638" s="150" t="s">
        <v>229</v>
      </c>
      <c r="J2638" s="150" t="s">
        <v>53</v>
      </c>
      <c r="K2638" s="150" t="s">
        <v>53</v>
      </c>
      <c r="L2638" s="150" t="s">
        <v>821</v>
      </c>
      <c r="M2638" s="150" t="s">
        <v>311</v>
      </c>
      <c r="N2638" s="150" t="s">
        <v>651</v>
      </c>
      <c r="O2638" s="150" t="s">
        <v>62</v>
      </c>
      <c r="P2638" s="150" t="s">
        <v>1369</v>
      </c>
      <c r="Q2638" s="150" t="s">
        <v>65</v>
      </c>
      <c r="R2638" s="150" t="s">
        <v>57</v>
      </c>
      <c r="S2638" s="150" t="s">
        <v>1206</v>
      </c>
      <c r="T2638" s="152">
        <v>5.6479999999999997</v>
      </c>
      <c r="U2638" s="151">
        <v>49491</v>
      </c>
      <c r="V2638" s="147">
        <v>5.8999999999999999E-3</v>
      </c>
      <c r="W2638" s="192">
        <v>2.9000000000000001E-2</v>
      </c>
      <c r="X2638" s="150" t="s">
        <v>636</v>
      </c>
      <c r="Y2638" s="150"/>
      <c r="Z2638" s="153">
        <v>400000</v>
      </c>
      <c r="AA2638" s="153">
        <v>1</v>
      </c>
      <c r="AB2638" s="153">
        <v>95.47</v>
      </c>
      <c r="AC2638" s="153">
        <v>0</v>
      </c>
      <c r="AD2638" s="153">
        <v>381.88</v>
      </c>
      <c r="AE2638" s="154"/>
      <c r="AF2638" s="154"/>
      <c r="AG2638" s="150" t="s">
        <v>17</v>
      </c>
      <c r="AH2638" s="147">
        <v>2.8560799799999997E-4</v>
      </c>
      <c r="AI2638" s="147">
        <v>4.2919776530000002E-3</v>
      </c>
      <c r="AJ2638" s="147">
        <v>2.9904962120000001E-3</v>
      </c>
    </row>
    <row r="2639" spans="1:36" ht="13.5" thickBot="1" x14ac:dyDescent="0.25">
      <c r="A2639" s="149">
        <v>8700</v>
      </c>
      <c r="B2639" s="149">
        <v>14483</v>
      </c>
      <c r="C2639" s="150" t="s">
        <v>1927</v>
      </c>
      <c r="D2639" s="150">
        <v>520017450</v>
      </c>
      <c r="E2639" s="150" t="s">
        <v>429</v>
      </c>
      <c r="F2639" s="150" t="s">
        <v>1928</v>
      </c>
      <c r="G2639" s="150">
        <v>7670284</v>
      </c>
      <c r="H2639" s="150" t="s">
        <v>102</v>
      </c>
      <c r="I2639" s="150" t="s">
        <v>229</v>
      </c>
      <c r="J2639" s="150" t="s">
        <v>53</v>
      </c>
      <c r="K2639" s="150" t="s">
        <v>53</v>
      </c>
      <c r="L2639" s="150" t="s">
        <v>821</v>
      </c>
      <c r="M2639" s="150" t="s">
        <v>311</v>
      </c>
      <c r="N2639" s="150" t="s">
        <v>269</v>
      </c>
      <c r="O2639" s="150" t="s">
        <v>62</v>
      </c>
      <c r="P2639" s="150" t="s">
        <v>1369</v>
      </c>
      <c r="Q2639" s="150" t="s">
        <v>65</v>
      </c>
      <c r="R2639" s="150" t="s">
        <v>57</v>
      </c>
      <c r="S2639" s="150" t="s">
        <v>1206</v>
      </c>
      <c r="T2639" s="152">
        <v>4.7930000000000001</v>
      </c>
      <c r="U2639" s="151">
        <v>47604</v>
      </c>
      <c r="V2639" s="147">
        <v>4.4000000000000003E-3</v>
      </c>
      <c r="W2639" s="192">
        <v>2.2700000000000001E-2</v>
      </c>
      <c r="X2639" s="150" t="s">
        <v>636</v>
      </c>
      <c r="Y2639" s="150"/>
      <c r="Z2639" s="153">
        <v>55000</v>
      </c>
      <c r="AA2639" s="153">
        <v>1</v>
      </c>
      <c r="AB2639" s="153">
        <v>102.43</v>
      </c>
      <c r="AC2639" s="153">
        <v>0</v>
      </c>
      <c r="AD2639" s="153">
        <v>56.336500000000001</v>
      </c>
      <c r="AE2639" s="154"/>
      <c r="AF2639" s="154"/>
      <c r="AG2639" s="150" t="s">
        <v>17</v>
      </c>
      <c r="AH2639" s="147">
        <v>6.1675184121730606E-5</v>
      </c>
      <c r="AI2639" s="147">
        <v>6.3317010299999998E-4</v>
      </c>
      <c r="AJ2639" s="147">
        <v>4.4117023599999998E-4</v>
      </c>
    </row>
    <row r="2640" spans="1:36" ht="13.5" thickBot="1" x14ac:dyDescent="0.25">
      <c r="A2640" s="149">
        <v>8700</v>
      </c>
      <c r="B2640" s="149">
        <v>14483</v>
      </c>
      <c r="C2640" s="150" t="s">
        <v>1927</v>
      </c>
      <c r="D2640" s="150">
        <v>520017450</v>
      </c>
      <c r="E2640" s="150" t="s">
        <v>429</v>
      </c>
      <c r="F2640" s="150" t="s">
        <v>1929</v>
      </c>
      <c r="G2640" s="150">
        <v>7670334</v>
      </c>
      <c r="H2640" s="150" t="s">
        <v>102</v>
      </c>
      <c r="I2640" s="150" t="s">
        <v>228</v>
      </c>
      <c r="J2640" s="150" t="s">
        <v>53</v>
      </c>
      <c r="K2640" s="150" t="s">
        <v>53</v>
      </c>
      <c r="L2640" s="150" t="s">
        <v>821</v>
      </c>
      <c r="M2640" s="150" t="s">
        <v>311</v>
      </c>
      <c r="N2640" s="150" t="s">
        <v>269</v>
      </c>
      <c r="O2640" s="150" t="s">
        <v>62</v>
      </c>
      <c r="P2640" s="150" t="s">
        <v>1369</v>
      </c>
      <c r="Q2640" s="150" t="s">
        <v>65</v>
      </c>
      <c r="R2640" s="150" t="s">
        <v>57</v>
      </c>
      <c r="S2640" s="150" t="s">
        <v>1206</v>
      </c>
      <c r="T2640" s="152">
        <v>4.7270000000000003</v>
      </c>
      <c r="U2640" s="151">
        <v>48579</v>
      </c>
      <c r="V2640" s="147">
        <v>1.9400000000000001E-2</v>
      </c>
      <c r="W2640" s="192">
        <v>4.8399999999999999E-2</v>
      </c>
      <c r="X2640" s="150" t="s">
        <v>636</v>
      </c>
      <c r="Y2640" s="150"/>
      <c r="Z2640" s="153">
        <v>336000</v>
      </c>
      <c r="AA2640" s="153">
        <v>1</v>
      </c>
      <c r="AB2640" s="153">
        <v>87.82</v>
      </c>
      <c r="AC2640" s="153">
        <v>0</v>
      </c>
      <c r="AD2640" s="153">
        <v>295.0752</v>
      </c>
      <c r="AE2640" s="154"/>
      <c r="AF2640" s="154"/>
      <c r="AG2640" s="150" t="s">
        <v>17</v>
      </c>
      <c r="AH2640" s="147">
        <v>5.4774315499999998E-4</v>
      </c>
      <c r="AI2640" s="147">
        <v>3.3163720649999999E-3</v>
      </c>
      <c r="AJ2640" s="147">
        <v>2.3107292020000001E-3</v>
      </c>
    </row>
    <row r="2641" spans="1:36" ht="13.5" thickBot="1" x14ac:dyDescent="0.25">
      <c r="A2641" s="149">
        <v>8700</v>
      </c>
      <c r="B2641" s="149">
        <v>14483</v>
      </c>
      <c r="C2641" s="150" t="s">
        <v>1706</v>
      </c>
      <c r="D2641" s="150">
        <v>520032178</v>
      </c>
      <c r="E2641" s="150" t="s">
        <v>429</v>
      </c>
      <c r="F2641" s="150" t="s">
        <v>1930</v>
      </c>
      <c r="G2641" s="150">
        <v>77102390</v>
      </c>
      <c r="H2641" s="150" t="s">
        <v>102</v>
      </c>
      <c r="I2641" s="150" t="s">
        <v>228</v>
      </c>
      <c r="J2641" s="150" t="s">
        <v>53</v>
      </c>
      <c r="K2641" s="150" t="s">
        <v>53</v>
      </c>
      <c r="L2641" s="150" t="s">
        <v>54</v>
      </c>
      <c r="M2641" s="150" t="s">
        <v>311</v>
      </c>
      <c r="N2641" s="150" t="s">
        <v>140</v>
      </c>
      <c r="O2641" s="150" t="s">
        <v>62</v>
      </c>
      <c r="P2641" s="150" t="s">
        <v>298</v>
      </c>
      <c r="Q2641" s="150" t="s">
        <v>298</v>
      </c>
      <c r="R2641" s="150" t="s">
        <v>57</v>
      </c>
      <c r="S2641" s="150" t="s">
        <v>1206</v>
      </c>
      <c r="T2641" s="152">
        <v>7.9000000000000001E-2</v>
      </c>
      <c r="U2641" s="151">
        <v>46203</v>
      </c>
      <c r="V2641" s="147">
        <v>4.3499999999999997E-2</v>
      </c>
      <c r="W2641" s="192">
        <v>7.0000000000000007E-2</v>
      </c>
      <c r="X2641" s="150" t="s">
        <v>636</v>
      </c>
      <c r="Y2641" s="150"/>
      <c r="Z2641" s="153">
        <v>105000</v>
      </c>
      <c r="AA2641" s="153">
        <v>1</v>
      </c>
      <c r="AB2641" s="153">
        <v>96.995400000000004</v>
      </c>
      <c r="AC2641" s="153">
        <v>0</v>
      </c>
      <c r="AD2641" s="153">
        <v>101.84517</v>
      </c>
      <c r="AE2641" s="154"/>
      <c r="AF2641" s="154"/>
      <c r="AG2641" s="150" t="s">
        <v>17</v>
      </c>
      <c r="AH2641" s="147">
        <v>3.1813862499999998E-4</v>
      </c>
      <c r="AI2641" s="147">
        <v>1.144645421E-3</v>
      </c>
      <c r="AJ2641" s="147">
        <v>7.9754790799999996E-4</v>
      </c>
    </row>
    <row r="2642" spans="1:36" ht="13.5" thickBot="1" x14ac:dyDescent="0.25">
      <c r="A2642" s="149">
        <v>8700</v>
      </c>
      <c r="B2642" s="149">
        <v>14483</v>
      </c>
      <c r="C2642" s="150" t="s">
        <v>1706</v>
      </c>
      <c r="D2642" s="150">
        <v>520032178</v>
      </c>
      <c r="E2642" s="150" t="s">
        <v>429</v>
      </c>
      <c r="F2642" s="150" t="s">
        <v>1930</v>
      </c>
      <c r="G2642" s="150">
        <v>7710239</v>
      </c>
      <c r="H2642" s="150" t="s">
        <v>102</v>
      </c>
      <c r="I2642" s="150" t="s">
        <v>228</v>
      </c>
      <c r="J2642" s="150" t="s">
        <v>53</v>
      </c>
      <c r="K2642" s="150" t="s">
        <v>53</v>
      </c>
      <c r="L2642" s="150" t="s">
        <v>821</v>
      </c>
      <c r="M2642" s="150" t="s">
        <v>311</v>
      </c>
      <c r="N2642" s="150" t="s">
        <v>140</v>
      </c>
      <c r="O2642" s="150" t="s">
        <v>62</v>
      </c>
      <c r="P2642" s="150" t="s">
        <v>298</v>
      </c>
      <c r="Q2642" s="150" t="s">
        <v>298</v>
      </c>
      <c r="R2642" s="150" t="s">
        <v>57</v>
      </c>
      <c r="S2642" s="150" t="s">
        <v>1206</v>
      </c>
      <c r="T2642" s="152">
        <v>2.0310000000000001</v>
      </c>
      <c r="U2642" s="151">
        <v>46203</v>
      </c>
      <c r="V2642" s="147">
        <v>3.8699999999999998E-2</v>
      </c>
      <c r="W2642" s="192">
        <v>5.96E-2</v>
      </c>
      <c r="X2642" s="150" t="s">
        <v>636</v>
      </c>
      <c r="Y2642" s="150"/>
      <c r="Z2642" s="153">
        <v>65500</v>
      </c>
      <c r="AA2642" s="153">
        <v>1</v>
      </c>
      <c r="AB2642" s="153">
        <v>97.05</v>
      </c>
      <c r="AC2642" s="153">
        <v>0</v>
      </c>
      <c r="AD2642" s="153">
        <v>63.567749999999997</v>
      </c>
      <c r="AE2642" s="154"/>
      <c r="AF2642" s="154"/>
      <c r="AG2642" s="150" t="s">
        <v>17</v>
      </c>
      <c r="AH2642" s="147">
        <v>1.9845790399999999E-4</v>
      </c>
      <c r="AI2642" s="147">
        <v>7.14442658E-4</v>
      </c>
      <c r="AJ2642" s="147">
        <v>4.9779803999999998E-4</v>
      </c>
    </row>
    <row r="2643" spans="1:36" ht="13.5" thickBot="1" x14ac:dyDescent="0.25">
      <c r="A2643" s="149">
        <v>8700</v>
      </c>
      <c r="B2643" s="149">
        <v>14483</v>
      </c>
      <c r="C2643" s="150" t="s">
        <v>1706</v>
      </c>
      <c r="D2643" s="150">
        <v>520032178</v>
      </c>
      <c r="E2643" s="150" t="s">
        <v>429</v>
      </c>
      <c r="F2643" s="150" t="s">
        <v>1931</v>
      </c>
      <c r="G2643" s="150">
        <v>7710254</v>
      </c>
      <c r="H2643" s="150" t="s">
        <v>102</v>
      </c>
      <c r="I2643" s="150" t="s">
        <v>228</v>
      </c>
      <c r="J2643" s="150" t="s">
        <v>53</v>
      </c>
      <c r="K2643" s="150" t="s">
        <v>53</v>
      </c>
      <c r="L2643" s="150" t="s">
        <v>821</v>
      </c>
      <c r="M2643" s="150" t="s">
        <v>311</v>
      </c>
      <c r="N2643" s="150" t="s">
        <v>140</v>
      </c>
      <c r="O2643" s="150" t="s">
        <v>62</v>
      </c>
      <c r="P2643" s="150" t="s">
        <v>298</v>
      </c>
      <c r="Q2643" s="150" t="s">
        <v>298</v>
      </c>
      <c r="R2643" s="150" t="s">
        <v>57</v>
      </c>
      <c r="S2643" s="150" t="s">
        <v>1206</v>
      </c>
      <c r="T2643" s="152">
        <v>0.52400000000000002</v>
      </c>
      <c r="U2643" s="151">
        <v>45657</v>
      </c>
      <c r="V2643" s="147">
        <v>4.5900000000000003E-2</v>
      </c>
      <c r="W2643" s="192">
        <v>6.4000000000000001E-2</v>
      </c>
      <c r="X2643" s="150" t="s">
        <v>636</v>
      </c>
      <c r="Y2643" s="150"/>
      <c r="Z2643" s="153">
        <v>7131.6</v>
      </c>
      <c r="AA2643" s="153">
        <v>1</v>
      </c>
      <c r="AB2643" s="153">
        <v>100.28</v>
      </c>
      <c r="AC2643" s="153">
        <v>0</v>
      </c>
      <c r="AD2643" s="153">
        <v>7.1515700000000004</v>
      </c>
      <c r="AE2643" s="154"/>
      <c r="AF2643" s="154"/>
      <c r="AG2643" s="150" t="s">
        <v>17</v>
      </c>
      <c r="AH2643" s="147">
        <v>1.132E-4</v>
      </c>
      <c r="AI2643" s="147">
        <v>8.0377025830043894E-5</v>
      </c>
      <c r="AJ2643" s="147">
        <v>5.6003831043976201E-5</v>
      </c>
    </row>
    <row r="2644" spans="1:36" ht="13.5" thickBot="1" x14ac:dyDescent="0.25">
      <c r="A2644" s="149">
        <v>8700</v>
      </c>
      <c r="B2644" s="149">
        <v>14483</v>
      </c>
      <c r="C2644" s="150" t="s">
        <v>1706</v>
      </c>
      <c r="D2644" s="150">
        <v>520032178</v>
      </c>
      <c r="E2644" s="150" t="s">
        <v>429</v>
      </c>
      <c r="F2644" s="150" t="s">
        <v>2174</v>
      </c>
      <c r="G2644" s="150">
        <v>77102620</v>
      </c>
      <c r="H2644" s="150" t="s">
        <v>102</v>
      </c>
      <c r="I2644" s="150" t="s">
        <v>228</v>
      </c>
      <c r="J2644" s="150" t="s">
        <v>53</v>
      </c>
      <c r="K2644" s="150" t="s">
        <v>53</v>
      </c>
      <c r="L2644" s="150" t="s">
        <v>54</v>
      </c>
      <c r="M2644" s="150" t="s">
        <v>311</v>
      </c>
      <c r="N2644" s="150" t="s">
        <v>140</v>
      </c>
      <c r="O2644" s="150" t="s">
        <v>62</v>
      </c>
      <c r="P2644" s="150" t="s">
        <v>298</v>
      </c>
      <c r="Q2644" s="150" t="s">
        <v>298</v>
      </c>
      <c r="R2644" s="150" t="s">
        <v>57</v>
      </c>
      <c r="S2644" s="150" t="s">
        <v>1206</v>
      </c>
      <c r="T2644" s="152">
        <v>0.52400000000000002</v>
      </c>
      <c r="U2644" s="151">
        <v>46568</v>
      </c>
      <c r="V2644" s="147">
        <v>4.5900000000000003E-2</v>
      </c>
      <c r="W2644" s="192">
        <v>6.4000000000000001E-2</v>
      </c>
      <c r="X2644" s="150" t="s">
        <v>636</v>
      </c>
      <c r="Y2644" s="150"/>
      <c r="Z2644" s="153">
        <v>420000</v>
      </c>
      <c r="AA2644" s="153">
        <v>1</v>
      </c>
      <c r="AB2644" s="153">
        <v>92.725300000000004</v>
      </c>
      <c r="AC2644" s="153">
        <v>0</v>
      </c>
      <c r="AD2644" s="153">
        <v>389.44626</v>
      </c>
      <c r="AE2644" s="154"/>
      <c r="AF2644" s="154"/>
      <c r="AG2644" s="150" t="s">
        <v>17</v>
      </c>
      <c r="AH2644" s="147">
        <v>5.2500000000000003E-3</v>
      </c>
      <c r="AI2644" s="147">
        <v>4.3770154099999998E-3</v>
      </c>
      <c r="AJ2644" s="147">
        <v>3.0497474740000001E-3</v>
      </c>
    </row>
    <row r="2645" spans="1:36" ht="13.5" thickBot="1" x14ac:dyDescent="0.25">
      <c r="A2645" s="149">
        <v>8700</v>
      </c>
      <c r="B2645" s="149">
        <v>14483</v>
      </c>
      <c r="C2645" s="150" t="s">
        <v>1706</v>
      </c>
      <c r="D2645" s="150">
        <v>520032178</v>
      </c>
      <c r="E2645" s="150" t="s">
        <v>429</v>
      </c>
      <c r="F2645" s="150" t="s">
        <v>1932</v>
      </c>
      <c r="G2645" s="150">
        <v>77102960</v>
      </c>
      <c r="H2645" s="150" t="s">
        <v>102</v>
      </c>
      <c r="I2645" s="150" t="s">
        <v>228</v>
      </c>
      <c r="J2645" s="150" t="s">
        <v>53</v>
      </c>
      <c r="K2645" s="150" t="s">
        <v>53</v>
      </c>
      <c r="L2645" s="150" t="s">
        <v>54</v>
      </c>
      <c r="M2645" s="150" t="s">
        <v>311</v>
      </c>
      <c r="N2645" s="150" t="s">
        <v>140</v>
      </c>
      <c r="O2645" s="150" t="s">
        <v>62</v>
      </c>
      <c r="P2645" s="150" t="s">
        <v>298</v>
      </c>
      <c r="Q2645" s="150" t="s">
        <v>298</v>
      </c>
      <c r="R2645" s="150" t="s">
        <v>57</v>
      </c>
      <c r="S2645" s="150" t="s">
        <v>1206</v>
      </c>
      <c r="T2645" s="152">
        <v>1.619</v>
      </c>
      <c r="U2645" s="151">
        <v>46568</v>
      </c>
      <c r="V2645" s="147">
        <v>6.25E-2</v>
      </c>
      <c r="W2645" s="192">
        <v>6.4699999999999994E-2</v>
      </c>
      <c r="X2645" s="150" t="s">
        <v>636</v>
      </c>
      <c r="Y2645" s="150"/>
      <c r="Z2645" s="153">
        <v>260000</v>
      </c>
      <c r="AA2645" s="153">
        <v>1</v>
      </c>
      <c r="AB2645" s="153">
        <v>100.235</v>
      </c>
      <c r="AC2645" s="153">
        <v>0</v>
      </c>
      <c r="AD2645" s="153">
        <v>260.61099999999999</v>
      </c>
      <c r="AE2645" s="154"/>
      <c r="AF2645" s="154"/>
      <c r="AG2645" s="150" t="s">
        <v>17</v>
      </c>
      <c r="AH2645" s="147">
        <v>2.622342356E-3</v>
      </c>
      <c r="AI2645" s="147">
        <v>2.9290263639999998E-3</v>
      </c>
      <c r="AJ2645" s="147">
        <v>2.0408406000000001E-3</v>
      </c>
    </row>
    <row r="2646" spans="1:36" ht="13.5" thickBot="1" x14ac:dyDescent="0.25">
      <c r="A2646" s="149">
        <v>8700</v>
      </c>
      <c r="B2646" s="149">
        <v>14483</v>
      </c>
      <c r="C2646" s="150" t="s">
        <v>1946</v>
      </c>
      <c r="D2646" s="150">
        <v>43560927</v>
      </c>
      <c r="E2646" s="150" t="s">
        <v>430</v>
      </c>
      <c r="F2646" s="150" t="s">
        <v>1947</v>
      </c>
      <c r="G2646" s="150" t="s">
        <v>1948</v>
      </c>
      <c r="H2646" s="150" t="s">
        <v>76</v>
      </c>
      <c r="I2646" s="150" t="s">
        <v>230</v>
      </c>
      <c r="J2646" s="150" t="s">
        <v>61</v>
      </c>
      <c r="K2646" s="150" t="s">
        <v>153</v>
      </c>
      <c r="L2646" s="150" t="s">
        <v>821</v>
      </c>
      <c r="M2646" s="150" t="s">
        <v>476</v>
      </c>
      <c r="N2646" s="150" t="s">
        <v>931</v>
      </c>
      <c r="O2646" s="150" t="s">
        <v>62</v>
      </c>
      <c r="P2646" s="150" t="s">
        <v>1949</v>
      </c>
      <c r="Q2646" s="150" t="s">
        <v>96</v>
      </c>
      <c r="R2646" s="150" t="s">
        <v>57</v>
      </c>
      <c r="S2646" s="150" t="s">
        <v>1213</v>
      </c>
      <c r="T2646" s="152">
        <v>5.0410000000000004</v>
      </c>
      <c r="U2646" s="151">
        <v>47407</v>
      </c>
      <c r="V2646" s="147">
        <v>0.03</v>
      </c>
      <c r="W2646" s="192">
        <v>8.2460000000000006E-2</v>
      </c>
      <c r="X2646" s="150" t="s">
        <v>636</v>
      </c>
      <c r="Y2646" s="150"/>
      <c r="Z2646" s="153">
        <v>25000</v>
      </c>
      <c r="AA2646" s="153">
        <v>4.6535000000000002</v>
      </c>
      <c r="AB2646" s="153">
        <v>78.7744</v>
      </c>
      <c r="AC2646" s="153">
        <v>0</v>
      </c>
      <c r="AD2646" s="153">
        <v>91.644170000000003</v>
      </c>
      <c r="AE2646" s="154"/>
      <c r="AF2646" s="154"/>
      <c r="AG2646" s="150" t="s">
        <v>17</v>
      </c>
      <c r="AH2646" s="147">
        <v>5.0000000000000002E-5</v>
      </c>
      <c r="AI2646" s="147">
        <v>1.029995626E-3</v>
      </c>
      <c r="AJ2646" s="147">
        <v>7.1766403899999997E-4</v>
      </c>
    </row>
    <row r="2647" spans="1:36" ht="13.5" thickBot="1" x14ac:dyDescent="0.25">
      <c r="A2647" s="149">
        <v>8700</v>
      </c>
      <c r="B2647" s="149">
        <v>14483</v>
      </c>
      <c r="C2647" s="150" t="s">
        <v>1952</v>
      </c>
      <c r="D2647" s="150">
        <v>7929910</v>
      </c>
      <c r="E2647" s="150" t="s">
        <v>430</v>
      </c>
      <c r="F2647" s="150" t="s">
        <v>1953</v>
      </c>
      <c r="G2647" s="150" t="s">
        <v>1954</v>
      </c>
      <c r="H2647" s="150" t="s">
        <v>76</v>
      </c>
      <c r="I2647" s="150" t="s">
        <v>102</v>
      </c>
      <c r="J2647" s="150" t="s">
        <v>61</v>
      </c>
      <c r="K2647" s="150" t="s">
        <v>196</v>
      </c>
      <c r="L2647" s="150" t="s">
        <v>821</v>
      </c>
      <c r="M2647" s="150" t="s">
        <v>102</v>
      </c>
      <c r="N2647" s="150" t="s">
        <v>931</v>
      </c>
      <c r="O2647" s="150" t="s">
        <v>62</v>
      </c>
      <c r="P2647" s="150" t="s">
        <v>1408</v>
      </c>
      <c r="Q2647" s="150" t="s">
        <v>84</v>
      </c>
      <c r="R2647" s="150" t="s">
        <v>57</v>
      </c>
      <c r="S2647" s="150" t="s">
        <v>1216</v>
      </c>
      <c r="T2647" s="152">
        <v>1.3979999999999999</v>
      </c>
      <c r="U2647" s="151">
        <v>45911</v>
      </c>
      <c r="V2647" s="147">
        <v>4.2500000000000003E-2</v>
      </c>
      <c r="W2647" s="192">
        <v>8.2430000000000003E-2</v>
      </c>
      <c r="X2647" s="150" t="s">
        <v>636</v>
      </c>
      <c r="Y2647" s="150"/>
      <c r="Z2647" s="153">
        <v>137000</v>
      </c>
      <c r="AA2647" s="153">
        <v>3.9790999999999999</v>
      </c>
      <c r="AB2647" s="153">
        <v>97.118499999999997</v>
      </c>
      <c r="AC2647" s="153">
        <v>0</v>
      </c>
      <c r="AD2647" s="153">
        <v>529.42858999999999</v>
      </c>
      <c r="AE2647" s="154"/>
      <c r="AF2647" s="154"/>
      <c r="AG2647" s="150" t="s">
        <v>17</v>
      </c>
      <c r="AH2647" s="147">
        <v>2.7399999999999999E-4</v>
      </c>
      <c r="AI2647" s="147">
        <v>5.9502872029999999E-3</v>
      </c>
      <c r="AJ2647" s="147">
        <v>4.1459468760000001E-3</v>
      </c>
    </row>
    <row r="2648" spans="1:36" ht="13.5" thickBot="1" x14ac:dyDescent="0.25">
      <c r="A2648" s="149">
        <v>8700</v>
      </c>
      <c r="B2648" s="149">
        <v>14483</v>
      </c>
      <c r="C2648" s="150" t="s">
        <v>1946</v>
      </c>
      <c r="D2648" s="150">
        <v>43560927</v>
      </c>
      <c r="E2648" s="150" t="s">
        <v>430</v>
      </c>
      <c r="F2648" s="150" t="s">
        <v>1955</v>
      </c>
      <c r="G2648" s="150" t="s">
        <v>1956</v>
      </c>
      <c r="H2648" s="150" t="s">
        <v>76</v>
      </c>
      <c r="I2648" s="150" t="s">
        <v>230</v>
      </c>
      <c r="J2648" s="150" t="s">
        <v>61</v>
      </c>
      <c r="K2648" s="150" t="s">
        <v>153</v>
      </c>
      <c r="L2648" s="150" t="s">
        <v>821</v>
      </c>
      <c r="M2648" s="150" t="s">
        <v>491</v>
      </c>
      <c r="N2648" s="150" t="s">
        <v>931</v>
      </c>
      <c r="O2648" s="150" t="s">
        <v>62</v>
      </c>
      <c r="P2648" s="150" t="s">
        <v>1949</v>
      </c>
      <c r="Q2648" s="150" t="s">
        <v>96</v>
      </c>
      <c r="R2648" s="150" t="s">
        <v>57</v>
      </c>
      <c r="S2648" s="150" t="s">
        <v>1207</v>
      </c>
      <c r="T2648" s="152">
        <v>4.3630000000000004</v>
      </c>
      <c r="U2648" s="151">
        <v>47198</v>
      </c>
      <c r="V2648" s="147">
        <v>5.3749999999999999E-2</v>
      </c>
      <c r="W2648" s="192">
        <v>0.09</v>
      </c>
      <c r="X2648" s="150" t="s">
        <v>636</v>
      </c>
      <c r="Y2648" s="150"/>
      <c r="Z2648" s="153">
        <v>90000</v>
      </c>
      <c r="AA2648" s="153">
        <v>3.681</v>
      </c>
      <c r="AB2648" s="153">
        <v>85.912199999999999</v>
      </c>
      <c r="AC2648" s="153">
        <v>0</v>
      </c>
      <c r="AD2648" s="153">
        <v>284.61853000000002</v>
      </c>
      <c r="AE2648" s="154"/>
      <c r="AF2648" s="154"/>
      <c r="AG2648" s="150" t="s">
        <v>17</v>
      </c>
      <c r="AH2648" s="147">
        <v>1.4999999999999999E-4</v>
      </c>
      <c r="AI2648" s="147">
        <v>3.1988487750000002E-3</v>
      </c>
      <c r="AJ2648" s="147">
        <v>2.228843186E-3</v>
      </c>
    </row>
    <row r="2649" spans="1:36" ht="13.5" thickBot="1" x14ac:dyDescent="0.25">
      <c r="A2649" s="149">
        <v>8700</v>
      </c>
      <c r="B2649" s="149">
        <v>14483</v>
      </c>
      <c r="C2649" s="150" t="s">
        <v>1957</v>
      </c>
      <c r="D2649" s="150">
        <v>162570</v>
      </c>
      <c r="E2649" s="150" t="s">
        <v>430</v>
      </c>
      <c r="F2649" s="150" t="s">
        <v>1958</v>
      </c>
      <c r="G2649" s="150" t="s">
        <v>1959</v>
      </c>
      <c r="H2649" s="150" t="s">
        <v>76</v>
      </c>
      <c r="I2649" s="150" t="s">
        <v>102</v>
      </c>
      <c r="J2649" s="150" t="s">
        <v>61</v>
      </c>
      <c r="K2649" s="150" t="s">
        <v>53</v>
      </c>
      <c r="L2649" s="150" t="s">
        <v>821</v>
      </c>
      <c r="M2649" s="150" t="s">
        <v>102</v>
      </c>
      <c r="N2649" s="150" t="s">
        <v>195</v>
      </c>
      <c r="O2649" s="150" t="s">
        <v>62</v>
      </c>
      <c r="P2649" s="150" t="s">
        <v>1416</v>
      </c>
      <c r="Q2649" s="150" t="s">
        <v>96</v>
      </c>
      <c r="R2649" s="150" t="s">
        <v>57</v>
      </c>
      <c r="S2649" s="150" t="s">
        <v>1207</v>
      </c>
      <c r="T2649" s="152">
        <v>1.772</v>
      </c>
      <c r="U2649" s="151">
        <v>47877</v>
      </c>
      <c r="V2649" s="147">
        <v>3.2750000000000001E-2</v>
      </c>
      <c r="W2649" s="192">
        <v>6.3549999999999995E-2</v>
      </c>
      <c r="X2649" s="150" t="s">
        <v>636</v>
      </c>
      <c r="Y2649" s="150"/>
      <c r="Z2649" s="153">
        <v>259800</v>
      </c>
      <c r="AA2649" s="153">
        <v>3.681</v>
      </c>
      <c r="AB2649" s="153">
        <v>93.416200000000003</v>
      </c>
      <c r="AC2649" s="153">
        <v>0</v>
      </c>
      <c r="AD2649" s="153">
        <v>893.36135000000002</v>
      </c>
      <c r="AE2649" s="154"/>
      <c r="AF2649" s="154"/>
      <c r="AG2649" s="150" t="s">
        <v>17</v>
      </c>
      <c r="AH2649" s="147">
        <v>3.4640000000000002E-4</v>
      </c>
      <c r="AI2649" s="147">
        <v>1.0040554494000001E-2</v>
      </c>
      <c r="AJ2649" s="147">
        <v>6.9958985370000004E-3</v>
      </c>
    </row>
    <row r="2650" spans="1:36" ht="13.5" thickBot="1" x14ac:dyDescent="0.25">
      <c r="A2650" s="149">
        <v>8700</v>
      </c>
      <c r="B2650" s="149">
        <v>14483</v>
      </c>
      <c r="C2650" s="150" t="s">
        <v>1424</v>
      </c>
      <c r="D2650" s="150">
        <v>36157131</v>
      </c>
      <c r="E2650" s="150" t="s">
        <v>430</v>
      </c>
      <c r="F2650" s="150" t="s">
        <v>1963</v>
      </c>
      <c r="G2650" s="150" t="s">
        <v>1964</v>
      </c>
      <c r="H2650" s="150" t="s">
        <v>76</v>
      </c>
      <c r="I2650" s="150" t="s">
        <v>230</v>
      </c>
      <c r="J2650" s="150" t="s">
        <v>61</v>
      </c>
      <c r="K2650" s="150" t="s">
        <v>196</v>
      </c>
      <c r="L2650" s="150" t="s">
        <v>821</v>
      </c>
      <c r="M2650" s="150" t="s">
        <v>491</v>
      </c>
      <c r="N2650" s="150" t="s">
        <v>931</v>
      </c>
      <c r="O2650" s="150" t="s">
        <v>62</v>
      </c>
      <c r="P2650" s="150" t="s">
        <v>298</v>
      </c>
      <c r="Q2650" s="150" t="s">
        <v>298</v>
      </c>
      <c r="R2650" s="150" t="s">
        <v>57</v>
      </c>
      <c r="S2650" s="150" t="s">
        <v>1216</v>
      </c>
      <c r="T2650" s="152">
        <v>2.2280000000000002</v>
      </c>
      <c r="U2650" s="151">
        <v>46232</v>
      </c>
      <c r="V2650" s="147">
        <v>2.9499999999999998E-2</v>
      </c>
      <c r="W2650" s="192">
        <v>8.0180000000000001E-2</v>
      </c>
      <c r="X2650" s="150" t="s">
        <v>636</v>
      </c>
      <c r="Y2650" s="150"/>
      <c r="Z2650" s="153">
        <v>50000</v>
      </c>
      <c r="AA2650" s="153">
        <v>3.9790999999999999</v>
      </c>
      <c r="AB2650" s="153">
        <v>91.626999999999995</v>
      </c>
      <c r="AC2650" s="153">
        <v>0</v>
      </c>
      <c r="AD2650" s="153">
        <v>182.29650000000001</v>
      </c>
      <c r="AE2650" s="154"/>
      <c r="AF2650" s="154"/>
      <c r="AG2650" s="150" t="s">
        <v>17</v>
      </c>
      <c r="AH2650" s="147">
        <v>1.25E-4</v>
      </c>
      <c r="AI2650" s="147">
        <v>2.0488438880000002E-3</v>
      </c>
      <c r="AJ2650" s="147">
        <v>1.427560995E-3</v>
      </c>
    </row>
    <row r="2651" spans="1:36" ht="13.5" thickBot="1" x14ac:dyDescent="0.25">
      <c r="A2651" s="149">
        <v>8700</v>
      </c>
      <c r="B2651" s="149">
        <v>14483</v>
      </c>
      <c r="C2651" s="150" t="s">
        <v>1965</v>
      </c>
      <c r="D2651" s="150">
        <v>68560480</v>
      </c>
      <c r="E2651" s="150" t="s">
        <v>430</v>
      </c>
      <c r="F2651" s="150" t="s">
        <v>1966</v>
      </c>
      <c r="G2651" s="150" t="s">
        <v>1967</v>
      </c>
      <c r="H2651" s="150" t="s">
        <v>76</v>
      </c>
      <c r="I2651" s="150" t="s">
        <v>102</v>
      </c>
      <c r="J2651" s="150" t="s">
        <v>61</v>
      </c>
      <c r="K2651" s="150" t="s">
        <v>53</v>
      </c>
      <c r="L2651" s="150" t="s">
        <v>821</v>
      </c>
      <c r="M2651" s="150" t="s">
        <v>102</v>
      </c>
      <c r="N2651" s="150" t="s">
        <v>879</v>
      </c>
      <c r="O2651" s="150" t="s">
        <v>62</v>
      </c>
      <c r="P2651" s="150" t="s">
        <v>1968</v>
      </c>
      <c r="Q2651" s="150" t="s">
        <v>96</v>
      </c>
      <c r="R2651" s="150" t="s">
        <v>57</v>
      </c>
      <c r="S2651" s="150" t="s">
        <v>1207</v>
      </c>
      <c r="T2651" s="152">
        <v>1.1970000000000001</v>
      </c>
      <c r="U2651" s="151">
        <v>45838</v>
      </c>
      <c r="V2651" s="147">
        <v>6.1249999999999999E-2</v>
      </c>
      <c r="W2651" s="192">
        <v>7.3300000000000004E-2</v>
      </c>
      <c r="X2651" s="150" t="s">
        <v>636</v>
      </c>
      <c r="Y2651" s="150"/>
      <c r="Z2651" s="153">
        <v>54500</v>
      </c>
      <c r="AA2651" s="153">
        <v>3.681</v>
      </c>
      <c r="AB2651" s="153">
        <v>100.16330000000001</v>
      </c>
      <c r="AC2651" s="153">
        <v>0</v>
      </c>
      <c r="AD2651" s="153">
        <v>200.94210000000001</v>
      </c>
      <c r="AE2651" s="154"/>
      <c r="AF2651" s="154"/>
      <c r="AG2651" s="150" t="s">
        <v>17</v>
      </c>
      <c r="AH2651" s="147">
        <v>9.0833333333333296E-5</v>
      </c>
      <c r="AI2651" s="147">
        <v>2.2584031700000002E-3</v>
      </c>
      <c r="AJ2651" s="147">
        <v>1.5735743920000001E-3</v>
      </c>
    </row>
    <row r="2652" spans="1:36" ht="13.5" thickBot="1" x14ac:dyDescent="0.25">
      <c r="A2652" s="149">
        <v>8700</v>
      </c>
      <c r="B2652" s="149">
        <v>14483</v>
      </c>
      <c r="C2652" s="150" t="s">
        <v>1965</v>
      </c>
      <c r="D2652" s="150">
        <v>68560480</v>
      </c>
      <c r="E2652" s="150" t="s">
        <v>430</v>
      </c>
      <c r="F2652" s="150" t="s">
        <v>1969</v>
      </c>
      <c r="G2652" s="150" t="s">
        <v>1970</v>
      </c>
      <c r="H2652" s="150" t="s">
        <v>76</v>
      </c>
      <c r="I2652" s="150" t="s">
        <v>230</v>
      </c>
      <c r="J2652" s="150" t="s">
        <v>61</v>
      </c>
      <c r="K2652" s="150" t="s">
        <v>53</v>
      </c>
      <c r="L2652" s="150" t="s">
        <v>821</v>
      </c>
      <c r="M2652" s="150" t="s">
        <v>476</v>
      </c>
      <c r="N2652" s="150" t="s">
        <v>878</v>
      </c>
      <c r="O2652" s="150" t="s">
        <v>62</v>
      </c>
      <c r="P2652" s="150" t="s">
        <v>1968</v>
      </c>
      <c r="Q2652" s="150" t="s">
        <v>96</v>
      </c>
      <c r="R2652" s="150" t="s">
        <v>57</v>
      </c>
      <c r="S2652" s="150" t="s">
        <v>1207</v>
      </c>
      <c r="T2652" s="152">
        <v>2.9220000000000002</v>
      </c>
      <c r="U2652" s="151">
        <v>46568</v>
      </c>
      <c r="V2652" s="147">
        <v>6.5000000000000002E-2</v>
      </c>
      <c r="W2652" s="192">
        <v>7.6119999999999993E-2</v>
      </c>
      <c r="X2652" s="150" t="s">
        <v>636</v>
      </c>
      <c r="Y2652" s="150"/>
      <c r="Z2652" s="153">
        <v>98000</v>
      </c>
      <c r="AA2652" s="153">
        <v>3.681</v>
      </c>
      <c r="AB2652" s="153">
        <v>98.522199999999998</v>
      </c>
      <c r="AC2652" s="153">
        <v>0</v>
      </c>
      <c r="AD2652" s="153">
        <v>355.40701000000001</v>
      </c>
      <c r="AE2652" s="154"/>
      <c r="AF2652" s="154"/>
      <c r="AG2652" s="150" t="s">
        <v>17</v>
      </c>
      <c r="AH2652" s="147">
        <v>1.6333333299999999E-4</v>
      </c>
      <c r="AI2652" s="147">
        <v>3.9944457539999997E-3</v>
      </c>
      <c r="AJ2652" s="147">
        <v>2.783186648E-3</v>
      </c>
    </row>
    <row r="2653" spans="1:36" ht="13.5" thickBot="1" x14ac:dyDescent="0.25">
      <c r="A2653" s="149">
        <v>8700</v>
      </c>
      <c r="B2653" s="149">
        <v>14483</v>
      </c>
      <c r="C2653" s="150" t="s">
        <v>1965</v>
      </c>
      <c r="D2653" s="150">
        <v>68560480</v>
      </c>
      <c r="E2653" s="150" t="s">
        <v>430</v>
      </c>
      <c r="F2653" s="150" t="s">
        <v>1971</v>
      </c>
      <c r="G2653" s="150" t="s">
        <v>1972</v>
      </c>
      <c r="H2653" s="150" t="s">
        <v>76</v>
      </c>
      <c r="I2653" s="150" t="s">
        <v>102</v>
      </c>
      <c r="J2653" s="150" t="s">
        <v>61</v>
      </c>
      <c r="K2653" s="150" t="s">
        <v>53</v>
      </c>
      <c r="L2653" s="150" t="s">
        <v>821</v>
      </c>
      <c r="M2653" s="150" t="s">
        <v>102</v>
      </c>
      <c r="N2653" s="150" t="s">
        <v>879</v>
      </c>
      <c r="O2653" s="150" t="s">
        <v>62</v>
      </c>
      <c r="P2653" s="150" t="s">
        <v>1968</v>
      </c>
      <c r="Q2653" s="150" t="s">
        <v>96</v>
      </c>
      <c r="R2653" s="150" t="s">
        <v>57</v>
      </c>
      <c r="S2653" s="150" t="s">
        <v>1207</v>
      </c>
      <c r="T2653" s="152">
        <v>5.0579999999999998</v>
      </c>
      <c r="U2653" s="151">
        <v>47664</v>
      </c>
      <c r="V2653" s="147">
        <v>6.7500000000000004E-2</v>
      </c>
      <c r="W2653" s="192">
        <v>8.2030000000000006E-2</v>
      </c>
      <c r="X2653" s="150" t="s">
        <v>636</v>
      </c>
      <c r="Y2653" s="150"/>
      <c r="Z2653" s="153">
        <v>34140</v>
      </c>
      <c r="AA2653" s="153">
        <v>3.681</v>
      </c>
      <c r="AB2653" s="153">
        <v>94.736800000000002</v>
      </c>
      <c r="AC2653" s="153">
        <v>0</v>
      </c>
      <c r="AD2653" s="153">
        <v>119.05511</v>
      </c>
      <c r="AE2653" s="154"/>
      <c r="AF2653" s="154"/>
      <c r="AG2653" s="150" t="s">
        <v>17</v>
      </c>
      <c r="AH2653" s="147">
        <v>6.2072727272727296E-5</v>
      </c>
      <c r="AI2653" s="147">
        <v>1.3380692139999999E-3</v>
      </c>
      <c r="AJ2653" s="147">
        <v>9.3231867400000003E-4</v>
      </c>
    </row>
    <row r="2654" spans="1:36" ht="13.5" thickBot="1" x14ac:dyDescent="0.25">
      <c r="A2654" s="149">
        <v>8700</v>
      </c>
      <c r="B2654" s="149">
        <v>14483</v>
      </c>
      <c r="C2654" s="150" t="s">
        <v>1409</v>
      </c>
      <c r="D2654" s="150">
        <v>191685</v>
      </c>
      <c r="E2654" s="150" t="s">
        <v>430</v>
      </c>
      <c r="F2654" s="150" t="s">
        <v>1410</v>
      </c>
      <c r="G2654" s="150" t="s">
        <v>1411</v>
      </c>
      <c r="H2654" s="150" t="s">
        <v>76</v>
      </c>
      <c r="I2654" s="150" t="s">
        <v>102</v>
      </c>
      <c r="J2654" s="150" t="s">
        <v>61</v>
      </c>
      <c r="K2654" s="150" t="s">
        <v>53</v>
      </c>
      <c r="L2654" s="150" t="s">
        <v>821</v>
      </c>
      <c r="M2654" s="150" t="s">
        <v>102</v>
      </c>
      <c r="N2654" s="150" t="s">
        <v>195</v>
      </c>
      <c r="O2654" s="150" t="s">
        <v>62</v>
      </c>
      <c r="P2654" s="150" t="s">
        <v>1412</v>
      </c>
      <c r="Q2654" s="150" t="s">
        <v>96</v>
      </c>
      <c r="R2654" s="150" t="s">
        <v>57</v>
      </c>
      <c r="S2654" s="150" t="s">
        <v>1207</v>
      </c>
      <c r="T2654" s="152">
        <v>1.9670000000000001</v>
      </c>
      <c r="U2654" s="151">
        <v>47945</v>
      </c>
      <c r="V2654" s="147">
        <v>3.0769999999999999E-2</v>
      </c>
      <c r="W2654" s="192">
        <v>6.837E-2</v>
      </c>
      <c r="X2654" s="150" t="s">
        <v>636</v>
      </c>
      <c r="Y2654" s="150"/>
      <c r="Z2654" s="153">
        <v>337925</v>
      </c>
      <c r="AA2654" s="153">
        <v>3.681</v>
      </c>
      <c r="AB2654" s="153">
        <v>93.142700000000005</v>
      </c>
      <c r="AC2654" s="153">
        <v>0</v>
      </c>
      <c r="AD2654" s="153">
        <v>1158.60384</v>
      </c>
      <c r="AE2654" s="154"/>
      <c r="AF2654" s="154"/>
      <c r="AG2654" s="150" t="s">
        <v>17</v>
      </c>
      <c r="AH2654" s="147">
        <v>5.6320833300000002E-4</v>
      </c>
      <c r="AI2654" s="147">
        <v>1.3021634517999999E-2</v>
      </c>
      <c r="AJ2654" s="147">
        <v>9.0730082620000003E-3</v>
      </c>
    </row>
    <row r="2655" spans="1:36" ht="13.5" thickBot="1" x14ac:dyDescent="0.25">
      <c r="A2655" s="149">
        <v>8700</v>
      </c>
      <c r="B2655" s="149">
        <v>14483</v>
      </c>
      <c r="C2655" s="150" t="s">
        <v>1987</v>
      </c>
      <c r="D2655" s="150">
        <v>60275028</v>
      </c>
      <c r="E2655" s="150" t="s">
        <v>430</v>
      </c>
      <c r="F2655" s="150" t="s">
        <v>1988</v>
      </c>
      <c r="G2655" s="150" t="s">
        <v>1989</v>
      </c>
      <c r="H2655" s="150" t="s">
        <v>76</v>
      </c>
      <c r="I2655" s="150" t="s">
        <v>102</v>
      </c>
      <c r="J2655" s="150" t="s">
        <v>61</v>
      </c>
      <c r="K2655" s="150" t="s">
        <v>315</v>
      </c>
      <c r="L2655" s="150" t="s">
        <v>821</v>
      </c>
      <c r="M2655" s="150" t="s">
        <v>102</v>
      </c>
      <c r="N2655" s="150" t="s">
        <v>879</v>
      </c>
      <c r="O2655" s="150" t="s">
        <v>62</v>
      </c>
      <c r="P2655" s="150" t="s">
        <v>1990</v>
      </c>
      <c r="Q2655" s="150" t="s">
        <v>84</v>
      </c>
      <c r="R2655" s="150" t="s">
        <v>57</v>
      </c>
      <c r="S2655" s="150" t="s">
        <v>1207</v>
      </c>
      <c r="T2655" s="152">
        <v>1.22</v>
      </c>
      <c r="U2655" s="151">
        <v>46218</v>
      </c>
      <c r="V2655" s="147">
        <v>0.09</v>
      </c>
      <c r="W2655" s="192">
        <v>8.5709999999999995E-2</v>
      </c>
      <c r="X2655" s="150" t="s">
        <v>636</v>
      </c>
      <c r="Y2655" s="150"/>
      <c r="Z2655" s="153">
        <v>147000</v>
      </c>
      <c r="AA2655" s="153">
        <v>3.681</v>
      </c>
      <c r="AB2655" s="153">
        <v>102.8</v>
      </c>
      <c r="AC2655" s="153">
        <v>0</v>
      </c>
      <c r="AD2655" s="153">
        <v>556.25800000000004</v>
      </c>
      <c r="AE2655" s="154"/>
      <c r="AF2655" s="154"/>
      <c r="AG2655" s="150" t="s">
        <v>17</v>
      </c>
      <c r="AH2655" s="147">
        <v>2.352E-4</v>
      </c>
      <c r="AI2655" s="147">
        <v>6.2518249320000002E-3</v>
      </c>
      <c r="AJ2655" s="147">
        <v>4.3560475600000004E-3</v>
      </c>
    </row>
    <row r="2656" spans="1:36" ht="13.5" thickBot="1" x14ac:dyDescent="0.25">
      <c r="A2656" s="149">
        <v>8700</v>
      </c>
      <c r="B2656" s="149">
        <v>14483</v>
      </c>
      <c r="C2656" s="150" t="s">
        <v>1413</v>
      </c>
      <c r="D2656" s="150">
        <v>162474</v>
      </c>
      <c r="E2656" s="150" t="s">
        <v>430</v>
      </c>
      <c r="F2656" s="150" t="s">
        <v>1414</v>
      </c>
      <c r="G2656" s="150" t="s">
        <v>1415</v>
      </c>
      <c r="H2656" s="150" t="s">
        <v>76</v>
      </c>
      <c r="I2656" s="150" t="s">
        <v>102</v>
      </c>
      <c r="J2656" s="150" t="s">
        <v>61</v>
      </c>
      <c r="K2656" s="150" t="s">
        <v>53</v>
      </c>
      <c r="L2656" s="150" t="s">
        <v>821</v>
      </c>
      <c r="M2656" s="150" t="s">
        <v>102</v>
      </c>
      <c r="N2656" s="150" t="s">
        <v>195</v>
      </c>
      <c r="O2656" s="150" t="s">
        <v>62</v>
      </c>
      <c r="P2656" s="150" t="s">
        <v>1416</v>
      </c>
      <c r="Q2656" s="150" t="s">
        <v>96</v>
      </c>
      <c r="R2656" s="150" t="s">
        <v>57</v>
      </c>
      <c r="S2656" s="150" t="s">
        <v>1207</v>
      </c>
      <c r="T2656" s="152">
        <v>2.4420000000000002</v>
      </c>
      <c r="U2656" s="151">
        <v>48234</v>
      </c>
      <c r="V2656" s="147">
        <v>3.2550000000000003E-2</v>
      </c>
      <c r="W2656" s="192">
        <v>6.7489999999999994E-2</v>
      </c>
      <c r="X2656" s="150" t="s">
        <v>636</v>
      </c>
      <c r="Y2656" s="150"/>
      <c r="Z2656" s="153">
        <v>334400</v>
      </c>
      <c r="AA2656" s="153">
        <v>3.681</v>
      </c>
      <c r="AB2656" s="153">
        <v>90.548000000000002</v>
      </c>
      <c r="AC2656" s="153">
        <v>0</v>
      </c>
      <c r="AD2656" s="153">
        <v>1114.57924</v>
      </c>
      <c r="AE2656" s="154"/>
      <c r="AF2656" s="154"/>
      <c r="AG2656" s="150" t="s">
        <v>17</v>
      </c>
      <c r="AH2656" s="147">
        <v>3.344E-4</v>
      </c>
      <c r="AI2656" s="147">
        <v>1.2526838772000001E-2</v>
      </c>
      <c r="AJ2656" s="147">
        <v>8.7282523190000006E-3</v>
      </c>
    </row>
    <row r="2657" spans="1:36" ht="13.5" thickBot="1" x14ac:dyDescent="0.25">
      <c r="A2657" s="149">
        <v>8700</v>
      </c>
      <c r="B2657" s="149">
        <v>14483</v>
      </c>
      <c r="C2657" s="150" t="s">
        <v>2004</v>
      </c>
      <c r="D2657" s="150">
        <v>59197630</v>
      </c>
      <c r="E2657" s="150" t="s">
        <v>430</v>
      </c>
      <c r="F2657" s="150" t="s">
        <v>2005</v>
      </c>
      <c r="G2657" s="150" t="s">
        <v>2006</v>
      </c>
      <c r="H2657" s="150" t="s">
        <v>76</v>
      </c>
      <c r="I2657" s="150" t="s">
        <v>102</v>
      </c>
      <c r="J2657" s="150" t="s">
        <v>61</v>
      </c>
      <c r="K2657" s="150" t="s">
        <v>53</v>
      </c>
      <c r="L2657" s="150" t="s">
        <v>821</v>
      </c>
      <c r="M2657" s="150" t="s">
        <v>102</v>
      </c>
      <c r="N2657" s="150" t="s">
        <v>879</v>
      </c>
      <c r="O2657" s="150" t="s">
        <v>62</v>
      </c>
      <c r="P2657" s="150" t="s">
        <v>1994</v>
      </c>
      <c r="Q2657" s="150" t="s">
        <v>96</v>
      </c>
      <c r="R2657" s="150" t="s">
        <v>57</v>
      </c>
      <c r="S2657" s="150" t="s">
        <v>1207</v>
      </c>
      <c r="T2657" s="152">
        <v>2.7490000000000001</v>
      </c>
      <c r="U2657" s="151">
        <v>46507</v>
      </c>
      <c r="V2657" s="147">
        <v>6.5000000000000002E-2</v>
      </c>
      <c r="W2657" s="192">
        <v>8.6360000000000006E-2</v>
      </c>
      <c r="X2657" s="150" t="s">
        <v>636</v>
      </c>
      <c r="Y2657" s="150"/>
      <c r="Z2657" s="153">
        <v>100000</v>
      </c>
      <c r="AA2657" s="153">
        <v>3.681</v>
      </c>
      <c r="AB2657" s="153">
        <v>97.091499999999996</v>
      </c>
      <c r="AC2657" s="153">
        <v>0</v>
      </c>
      <c r="AD2657" s="153">
        <v>357.39380999999997</v>
      </c>
      <c r="AE2657" s="154"/>
      <c r="AF2657" s="154"/>
      <c r="AG2657" s="150" t="s">
        <v>17</v>
      </c>
      <c r="AH2657" s="147">
        <v>2.2222222200000001E-4</v>
      </c>
      <c r="AI2657" s="147">
        <v>4.0167755459999998E-3</v>
      </c>
      <c r="AJ2657" s="147">
        <v>2.7987452469999999E-3</v>
      </c>
    </row>
    <row r="2658" spans="1:36" ht="13.5" thickBot="1" x14ac:dyDescent="0.25">
      <c r="A2658" s="149">
        <v>8700</v>
      </c>
      <c r="B2658" s="149">
        <v>14483</v>
      </c>
      <c r="C2658" s="150" t="s">
        <v>2009</v>
      </c>
      <c r="D2658" s="150">
        <v>199871</v>
      </c>
      <c r="E2658" s="150" t="s">
        <v>430</v>
      </c>
      <c r="F2658" s="150" t="s">
        <v>2010</v>
      </c>
      <c r="G2658" s="150" t="s">
        <v>2011</v>
      </c>
      <c r="H2658" s="150" t="s">
        <v>76</v>
      </c>
      <c r="I2658" s="150" t="s">
        <v>102</v>
      </c>
      <c r="J2658" s="150" t="s">
        <v>61</v>
      </c>
      <c r="K2658" s="150" t="s">
        <v>53</v>
      </c>
      <c r="L2658" s="150" t="s">
        <v>821</v>
      </c>
      <c r="M2658" s="150" t="s">
        <v>102</v>
      </c>
      <c r="N2658" s="150" t="s">
        <v>921</v>
      </c>
      <c r="O2658" s="150" t="s">
        <v>62</v>
      </c>
      <c r="P2658" s="150" t="s">
        <v>1949</v>
      </c>
      <c r="Q2658" s="150" t="s">
        <v>96</v>
      </c>
      <c r="R2658" s="150" t="s">
        <v>57</v>
      </c>
      <c r="S2658" s="150" t="s">
        <v>1207</v>
      </c>
      <c r="T2658" s="152">
        <v>6.7590000000000003</v>
      </c>
      <c r="U2658" s="151">
        <v>48266</v>
      </c>
      <c r="V2658" s="147">
        <v>3.7499999999999999E-2</v>
      </c>
      <c r="W2658" s="192">
        <v>6.2260000000000003E-2</v>
      </c>
      <c r="X2658" s="150" t="s">
        <v>636</v>
      </c>
      <c r="Y2658" s="150"/>
      <c r="Z2658" s="153">
        <v>40000</v>
      </c>
      <c r="AA2658" s="153">
        <v>3.681</v>
      </c>
      <c r="AB2658" s="153">
        <v>85.189499999999995</v>
      </c>
      <c r="AC2658" s="153">
        <v>0</v>
      </c>
      <c r="AD2658" s="153">
        <v>125.43302</v>
      </c>
      <c r="AE2658" s="154"/>
      <c r="AF2658" s="154"/>
      <c r="AG2658" s="150" t="s">
        <v>17</v>
      </c>
      <c r="AH2658" s="147">
        <v>8.0000000000000007E-5</v>
      </c>
      <c r="AI2658" s="147">
        <v>1.409751018E-3</v>
      </c>
      <c r="AJ2658" s="147">
        <v>9.8226398599999989E-4</v>
      </c>
    </row>
    <row r="2659" spans="1:36" ht="13.5" thickBot="1" x14ac:dyDescent="0.25">
      <c r="A2659" s="149">
        <v>8700</v>
      </c>
      <c r="B2659" s="149">
        <v>14483</v>
      </c>
      <c r="C2659" s="150" t="s">
        <v>1984</v>
      </c>
      <c r="D2659" s="150">
        <v>69469740</v>
      </c>
      <c r="E2659" s="150" t="s">
        <v>430</v>
      </c>
      <c r="F2659" s="150" t="s">
        <v>2089</v>
      </c>
      <c r="G2659" s="150" t="s">
        <v>2090</v>
      </c>
      <c r="H2659" s="150" t="s">
        <v>76</v>
      </c>
      <c r="I2659" s="150" t="s">
        <v>102</v>
      </c>
      <c r="J2659" s="150" t="s">
        <v>61</v>
      </c>
      <c r="K2659" s="150" t="s">
        <v>53</v>
      </c>
      <c r="L2659" s="150" t="s">
        <v>821</v>
      </c>
      <c r="M2659" s="150" t="s">
        <v>102</v>
      </c>
      <c r="N2659" s="150" t="s">
        <v>879</v>
      </c>
      <c r="O2659" s="150" t="s">
        <v>62</v>
      </c>
      <c r="P2659" s="150" t="s">
        <v>1968</v>
      </c>
      <c r="Q2659" s="150" t="s">
        <v>96</v>
      </c>
      <c r="R2659" s="150" t="s">
        <v>57</v>
      </c>
      <c r="S2659" s="150" t="s">
        <v>1207</v>
      </c>
      <c r="T2659" s="152">
        <v>6.6829999999999998</v>
      </c>
      <c r="U2659" s="151">
        <v>48852</v>
      </c>
      <c r="V2659" s="147">
        <v>8.5000000000000006E-2</v>
      </c>
      <c r="W2659" s="192">
        <v>8.6440000000000003E-2</v>
      </c>
      <c r="X2659" s="150" t="s">
        <v>636</v>
      </c>
      <c r="Y2659" s="150"/>
      <c r="Z2659" s="153">
        <v>1350</v>
      </c>
      <c r="AA2659" s="153">
        <v>3.681</v>
      </c>
      <c r="AB2659" s="153">
        <v>99.075999999999993</v>
      </c>
      <c r="AC2659" s="153">
        <v>0</v>
      </c>
      <c r="AD2659" s="153">
        <v>4.9234299999999998</v>
      </c>
      <c r="AE2659" s="154"/>
      <c r="AF2659" s="154"/>
      <c r="AG2659" s="150" t="s">
        <v>17</v>
      </c>
      <c r="AH2659" s="147">
        <v>1.7999999999999999E-6</v>
      </c>
      <c r="AI2659" s="147">
        <v>5.53347950565279E-5</v>
      </c>
      <c r="AJ2659" s="147">
        <v>3.8555302105250097E-5</v>
      </c>
    </row>
    <row r="2660" spans="1:36" ht="13.5" thickBot="1" x14ac:dyDescent="0.25">
      <c r="A2660" s="149">
        <v>8700</v>
      </c>
      <c r="B2660" s="149">
        <v>14483</v>
      </c>
      <c r="C2660" s="150" t="s">
        <v>2091</v>
      </c>
      <c r="D2660" s="150">
        <v>18401292</v>
      </c>
      <c r="E2660" s="150" t="s">
        <v>430</v>
      </c>
      <c r="F2660" s="150" t="s">
        <v>2092</v>
      </c>
      <c r="G2660" s="150" t="s">
        <v>2093</v>
      </c>
      <c r="H2660" s="150" t="s">
        <v>76</v>
      </c>
      <c r="I2660" s="150" t="s">
        <v>102</v>
      </c>
      <c r="J2660" s="150" t="s">
        <v>61</v>
      </c>
      <c r="K2660" s="150" t="s">
        <v>314</v>
      </c>
      <c r="L2660" s="150" t="s">
        <v>821</v>
      </c>
      <c r="M2660" s="150" t="s">
        <v>476</v>
      </c>
      <c r="N2660" s="150" t="s">
        <v>1159</v>
      </c>
      <c r="O2660" s="150" t="s">
        <v>62</v>
      </c>
      <c r="P2660" s="150" t="s">
        <v>1981</v>
      </c>
      <c r="Q2660" s="150" t="s">
        <v>84</v>
      </c>
      <c r="R2660" s="150" t="s">
        <v>57</v>
      </c>
      <c r="S2660" s="150" t="s">
        <v>1207</v>
      </c>
      <c r="T2660" s="152">
        <v>3.9340000000000002</v>
      </c>
      <c r="U2660" s="151">
        <v>47133</v>
      </c>
      <c r="V2660" s="147">
        <v>7.8750000000000001E-2</v>
      </c>
      <c r="W2660" s="192">
        <v>6.7119999999999999E-2</v>
      </c>
      <c r="X2660" s="150" t="s">
        <v>636</v>
      </c>
      <c r="Y2660" s="150"/>
      <c r="Z2660" s="153">
        <v>152000</v>
      </c>
      <c r="AA2660" s="153">
        <v>3.681</v>
      </c>
      <c r="AB2660" s="153">
        <v>107.5415</v>
      </c>
      <c r="AC2660" s="153">
        <v>0</v>
      </c>
      <c r="AD2660" s="153">
        <v>601.70759999999996</v>
      </c>
      <c r="AE2660" s="154"/>
      <c r="AF2660" s="154"/>
      <c r="AG2660" s="150" t="s">
        <v>17</v>
      </c>
      <c r="AH2660" s="147">
        <v>3.8000000000000002E-4</v>
      </c>
      <c r="AI2660" s="147">
        <v>6.7626363589999997E-3</v>
      </c>
      <c r="AJ2660" s="147">
        <v>4.7119626549999996E-3</v>
      </c>
    </row>
    <row r="2661" spans="1:36" ht="13.5" thickBot="1" x14ac:dyDescent="0.25">
      <c r="A2661" s="149">
        <v>8700</v>
      </c>
      <c r="B2661" s="149">
        <v>14483</v>
      </c>
      <c r="C2661" s="150" t="s">
        <v>2071</v>
      </c>
      <c r="D2661" s="150">
        <v>101569</v>
      </c>
      <c r="E2661" s="150" t="s">
        <v>430</v>
      </c>
      <c r="F2661" s="150" t="s">
        <v>2094</v>
      </c>
      <c r="G2661" s="150" t="s">
        <v>2095</v>
      </c>
      <c r="H2661" s="150" t="s">
        <v>76</v>
      </c>
      <c r="I2661" s="150" t="s">
        <v>230</v>
      </c>
      <c r="J2661" s="150" t="s">
        <v>61</v>
      </c>
      <c r="K2661" s="150" t="s">
        <v>314</v>
      </c>
      <c r="L2661" s="150" t="s">
        <v>821</v>
      </c>
      <c r="M2661" s="150" t="s">
        <v>476</v>
      </c>
      <c r="N2661" s="150" t="s">
        <v>895</v>
      </c>
      <c r="O2661" s="150" t="s">
        <v>62</v>
      </c>
      <c r="P2661" s="150" t="s">
        <v>1416</v>
      </c>
      <c r="Q2661" s="150" t="s">
        <v>96</v>
      </c>
      <c r="R2661" s="150" t="s">
        <v>57</v>
      </c>
      <c r="S2661" s="150" t="s">
        <v>1207</v>
      </c>
      <c r="T2661" s="152">
        <v>7.2530000000000001</v>
      </c>
      <c r="U2661" s="151">
        <v>48951</v>
      </c>
      <c r="V2661" s="147">
        <v>1</v>
      </c>
      <c r="W2661" s="192">
        <v>5.722E-2</v>
      </c>
      <c r="X2661" s="150" t="s">
        <v>636</v>
      </c>
      <c r="Y2661" s="150"/>
      <c r="Z2661" s="153">
        <v>25000</v>
      </c>
      <c r="AA2661" s="153">
        <v>3.681</v>
      </c>
      <c r="AB2661" s="153">
        <v>104.7456</v>
      </c>
      <c r="AC2661" s="153">
        <v>0</v>
      </c>
      <c r="AD2661" s="153">
        <v>96.392139999999998</v>
      </c>
      <c r="AE2661" s="154"/>
      <c r="AF2661" s="154"/>
      <c r="AG2661" s="150" t="s">
        <v>17</v>
      </c>
      <c r="AH2661" s="147">
        <v>1.6666666666666701E-5</v>
      </c>
      <c r="AI2661" s="147">
        <v>1.0833584130000001E-3</v>
      </c>
      <c r="AJ2661" s="147">
        <v>7.5484531600000001E-4</v>
      </c>
    </row>
    <row r="2662" spans="1:36" ht="13.5" thickBot="1" x14ac:dyDescent="0.25">
      <c r="A2662" s="149">
        <v>8700</v>
      </c>
      <c r="B2662" s="149">
        <v>14483</v>
      </c>
      <c r="C2662" s="150" t="s">
        <v>2071</v>
      </c>
      <c r="D2662" s="150">
        <v>101569</v>
      </c>
      <c r="E2662" s="150" t="s">
        <v>430</v>
      </c>
      <c r="F2662" s="150" t="s">
        <v>2096</v>
      </c>
      <c r="G2662" s="150" t="s">
        <v>2097</v>
      </c>
      <c r="H2662" s="150" t="s">
        <v>76</v>
      </c>
      <c r="I2662" s="150" t="s">
        <v>230</v>
      </c>
      <c r="J2662" s="150" t="s">
        <v>61</v>
      </c>
      <c r="K2662" s="150" t="s">
        <v>314</v>
      </c>
      <c r="L2662" s="150" t="s">
        <v>821</v>
      </c>
      <c r="M2662" s="150" t="s">
        <v>476</v>
      </c>
      <c r="N2662" s="150" t="s">
        <v>895</v>
      </c>
      <c r="O2662" s="150" t="s">
        <v>62</v>
      </c>
      <c r="P2662" s="150" t="s">
        <v>1416</v>
      </c>
      <c r="Q2662" s="150" t="s">
        <v>96</v>
      </c>
      <c r="R2662" s="150" t="s">
        <v>57</v>
      </c>
      <c r="S2662" s="150" t="s">
        <v>1207</v>
      </c>
      <c r="T2662" s="152">
        <v>4.0970000000000004</v>
      </c>
      <c r="U2662" s="151">
        <v>47125</v>
      </c>
      <c r="V2662" s="147">
        <v>5.8000000000000003E-2</v>
      </c>
      <c r="W2662" s="192">
        <v>5.348E-2</v>
      </c>
      <c r="X2662" s="150" t="s">
        <v>636</v>
      </c>
      <c r="Y2662" s="150"/>
      <c r="Z2662" s="153">
        <v>25000</v>
      </c>
      <c r="AA2662" s="153">
        <v>3.681</v>
      </c>
      <c r="AB2662" s="153">
        <v>103.73090000000001</v>
      </c>
      <c r="AC2662" s="153">
        <v>0</v>
      </c>
      <c r="AD2662" s="153">
        <v>95.458359999999999</v>
      </c>
      <c r="AE2662" s="154"/>
      <c r="AF2662" s="154"/>
      <c r="AG2662" s="150" t="s">
        <v>17</v>
      </c>
      <c r="AH2662" s="147">
        <v>1.6666666666666701E-5</v>
      </c>
      <c r="AI2662" s="147">
        <v>1.0728635900000001E-3</v>
      </c>
      <c r="AJ2662" s="147">
        <v>7.4753289999999995E-4</v>
      </c>
    </row>
    <row r="2663" spans="1:36" ht="13.5" thickBot="1" x14ac:dyDescent="0.25">
      <c r="A2663" s="149">
        <v>8700</v>
      </c>
      <c r="B2663" s="149">
        <v>14483</v>
      </c>
      <c r="C2663" s="150" t="s">
        <v>2053</v>
      </c>
      <c r="D2663" s="150">
        <v>170680</v>
      </c>
      <c r="E2663" s="150" t="s">
        <v>430</v>
      </c>
      <c r="F2663" s="150" t="s">
        <v>2098</v>
      </c>
      <c r="G2663" s="150" t="s">
        <v>2099</v>
      </c>
      <c r="H2663" s="150" t="s">
        <v>76</v>
      </c>
      <c r="I2663" s="150" t="s">
        <v>102</v>
      </c>
      <c r="J2663" s="150" t="s">
        <v>61</v>
      </c>
      <c r="K2663" s="150" t="s">
        <v>314</v>
      </c>
      <c r="L2663" s="150" t="s">
        <v>821</v>
      </c>
      <c r="M2663" s="150" t="s">
        <v>476</v>
      </c>
      <c r="N2663" s="150" t="s">
        <v>895</v>
      </c>
      <c r="O2663" s="150" t="s">
        <v>62</v>
      </c>
      <c r="P2663" s="150" t="s">
        <v>1423</v>
      </c>
      <c r="Q2663" s="150" t="s">
        <v>84</v>
      </c>
      <c r="R2663" s="150" t="s">
        <v>57</v>
      </c>
      <c r="S2663" s="150" t="s">
        <v>1207</v>
      </c>
      <c r="T2663" s="152">
        <v>2.6469999999999998</v>
      </c>
      <c r="U2663" s="151">
        <v>46451</v>
      </c>
      <c r="V2663" s="147">
        <v>5.8000000000000003E-2</v>
      </c>
      <c r="W2663" s="192">
        <v>5.6370000000000003E-2</v>
      </c>
      <c r="X2663" s="150" t="s">
        <v>636</v>
      </c>
      <c r="Y2663" s="150"/>
      <c r="Z2663" s="153">
        <v>14000</v>
      </c>
      <c r="AA2663" s="153">
        <v>3.681</v>
      </c>
      <c r="AB2663" s="153">
        <v>100.8801</v>
      </c>
      <c r="AC2663" s="153">
        <v>0</v>
      </c>
      <c r="AD2663" s="153">
        <v>51.987549999999999</v>
      </c>
      <c r="AE2663" s="154"/>
      <c r="AF2663" s="154"/>
      <c r="AG2663" s="150" t="s">
        <v>17</v>
      </c>
      <c r="AH2663" s="147">
        <v>9.3333333333333292E-6</v>
      </c>
      <c r="AI2663" s="147">
        <v>5.8429193099999999E-4</v>
      </c>
      <c r="AJ2663" s="147">
        <v>4.0711367800000002E-4</v>
      </c>
    </row>
    <row r="2664" spans="1:36" ht="13.5" thickBot="1" x14ac:dyDescent="0.25">
      <c r="A2664" s="149">
        <v>8700</v>
      </c>
      <c r="B2664" s="149">
        <v>14483</v>
      </c>
      <c r="C2664" s="150" t="s">
        <v>2053</v>
      </c>
      <c r="D2664" s="150">
        <v>170680</v>
      </c>
      <c r="E2664" s="150" t="s">
        <v>430</v>
      </c>
      <c r="F2664" s="150" t="s">
        <v>2210</v>
      </c>
      <c r="G2664" s="150" t="s">
        <v>2211</v>
      </c>
      <c r="H2664" s="150" t="s">
        <v>76</v>
      </c>
      <c r="I2664" s="150" t="s">
        <v>102</v>
      </c>
      <c r="J2664" s="150" t="s">
        <v>61</v>
      </c>
      <c r="K2664" s="150" t="s">
        <v>314</v>
      </c>
      <c r="L2664" s="150" t="s">
        <v>821</v>
      </c>
      <c r="M2664" s="150" t="s">
        <v>476</v>
      </c>
      <c r="N2664" s="150" t="s">
        <v>895</v>
      </c>
      <c r="O2664" s="150" t="s">
        <v>62</v>
      </c>
      <c r="P2664" s="150" t="s">
        <v>1423</v>
      </c>
      <c r="Q2664" s="150" t="s">
        <v>84</v>
      </c>
      <c r="R2664" s="150" t="s">
        <v>57</v>
      </c>
      <c r="S2664" s="150" t="s">
        <v>1207</v>
      </c>
      <c r="T2664" s="152">
        <v>5.6239999999999997</v>
      </c>
      <c r="U2664" s="151">
        <v>47912</v>
      </c>
      <c r="V2664" s="147">
        <v>6.0499999999999998E-2</v>
      </c>
      <c r="W2664" s="192">
        <v>5.9020000000000003E-2</v>
      </c>
      <c r="X2664" s="150" t="s">
        <v>636</v>
      </c>
      <c r="Y2664" s="150"/>
      <c r="Z2664" s="153">
        <v>14000</v>
      </c>
      <c r="AA2664" s="153">
        <v>3.681</v>
      </c>
      <c r="AB2664" s="153">
        <v>101.29859999999999</v>
      </c>
      <c r="AC2664" s="153">
        <v>0</v>
      </c>
      <c r="AD2664" s="153">
        <v>52.203220000000002</v>
      </c>
      <c r="AE2664" s="154"/>
      <c r="AF2664" s="154"/>
      <c r="AG2664" s="150" t="s">
        <v>17</v>
      </c>
      <c r="AH2664" s="147">
        <v>1.4E-5</v>
      </c>
      <c r="AI2664" s="147">
        <v>5.8671586200000005E-4</v>
      </c>
      <c r="AJ2664" s="147">
        <v>4.0880258599999998E-4</v>
      </c>
    </row>
    <row r="2665" spans="1:36" ht="13.5" thickBot="1" x14ac:dyDescent="0.25">
      <c r="A2665" s="149">
        <v>8700</v>
      </c>
      <c r="B2665" s="149">
        <v>14483</v>
      </c>
      <c r="C2665" s="150" t="s">
        <v>2012</v>
      </c>
      <c r="D2665" s="150">
        <v>50542270</v>
      </c>
      <c r="E2665" s="150" t="s">
        <v>430</v>
      </c>
      <c r="F2665" s="150" t="s">
        <v>2100</v>
      </c>
      <c r="G2665" s="150" t="s">
        <v>2101</v>
      </c>
      <c r="H2665" s="150" t="s">
        <v>76</v>
      </c>
      <c r="I2665" s="150" t="s">
        <v>102</v>
      </c>
      <c r="J2665" s="150" t="s">
        <v>61</v>
      </c>
      <c r="K2665" s="150" t="s">
        <v>314</v>
      </c>
      <c r="L2665" s="150" t="s">
        <v>821</v>
      </c>
      <c r="M2665" s="150" t="s">
        <v>476</v>
      </c>
      <c r="N2665" s="150" t="s">
        <v>1159</v>
      </c>
      <c r="O2665" s="150" t="s">
        <v>62</v>
      </c>
      <c r="P2665" s="150" t="s">
        <v>1412</v>
      </c>
      <c r="Q2665" s="150" t="s">
        <v>96</v>
      </c>
      <c r="R2665" s="150" t="s">
        <v>57</v>
      </c>
      <c r="S2665" s="150" t="s">
        <v>1207</v>
      </c>
      <c r="T2665" s="152">
        <v>4.3129999999999997</v>
      </c>
      <c r="U2665" s="151">
        <v>47192</v>
      </c>
      <c r="V2665" s="147">
        <v>5.9499999999999997E-2</v>
      </c>
      <c r="W2665" s="192">
        <v>6.0789999999999997E-2</v>
      </c>
      <c r="X2665" s="150" t="s">
        <v>636</v>
      </c>
      <c r="Y2665" s="150"/>
      <c r="Z2665" s="153">
        <v>15000</v>
      </c>
      <c r="AA2665" s="153">
        <v>3.681</v>
      </c>
      <c r="AB2665" s="153">
        <v>100.60250000000001</v>
      </c>
      <c r="AC2665" s="153">
        <v>0</v>
      </c>
      <c r="AD2665" s="153">
        <v>55.547669999999997</v>
      </c>
      <c r="AE2665" s="154"/>
      <c r="AF2665" s="154"/>
      <c r="AG2665" s="150" t="s">
        <v>17</v>
      </c>
      <c r="AH2665" s="147">
        <v>2.5000000000000001E-5</v>
      </c>
      <c r="AI2665" s="147">
        <v>6.2430438399999999E-4</v>
      </c>
      <c r="AJ2665" s="147">
        <v>4.3499292099999999E-4</v>
      </c>
    </row>
    <row r="2666" spans="1:36" ht="13.5" thickBot="1" x14ac:dyDescent="0.25">
      <c r="A2666" s="149">
        <v>8700</v>
      </c>
      <c r="B2666" s="149">
        <v>14483</v>
      </c>
      <c r="C2666" s="150" t="s">
        <v>2102</v>
      </c>
      <c r="D2666" s="150">
        <v>69375151</v>
      </c>
      <c r="E2666" s="150" t="s">
        <v>430</v>
      </c>
      <c r="F2666" s="150" t="s">
        <v>2103</v>
      </c>
      <c r="G2666" s="150" t="s">
        <v>2104</v>
      </c>
      <c r="H2666" s="150" t="s">
        <v>76</v>
      </c>
      <c r="I2666" s="150" t="s">
        <v>102</v>
      </c>
      <c r="J2666" s="150" t="s">
        <v>61</v>
      </c>
      <c r="K2666" s="150" t="s">
        <v>314</v>
      </c>
      <c r="L2666" s="150" t="s">
        <v>821</v>
      </c>
      <c r="M2666" s="150" t="s">
        <v>102</v>
      </c>
      <c r="N2666" s="150" t="s">
        <v>1159</v>
      </c>
      <c r="O2666" s="150" t="s">
        <v>62</v>
      </c>
      <c r="P2666" s="150" t="s">
        <v>1412</v>
      </c>
      <c r="Q2666" s="150" t="s">
        <v>96</v>
      </c>
      <c r="R2666" s="150" t="s">
        <v>57</v>
      </c>
      <c r="S2666" s="150" t="s">
        <v>1207</v>
      </c>
      <c r="T2666" s="152">
        <v>5.6040000000000001</v>
      </c>
      <c r="U2666" s="151">
        <v>47922</v>
      </c>
      <c r="V2666" s="147">
        <v>6.6500000000000004E-2</v>
      </c>
      <c r="W2666" s="192">
        <v>6.9680000000000006E-2</v>
      </c>
      <c r="X2666" s="150" t="s">
        <v>636</v>
      </c>
      <c r="Y2666" s="150"/>
      <c r="Z2666" s="153">
        <v>31000</v>
      </c>
      <c r="AA2666" s="153">
        <v>3.681</v>
      </c>
      <c r="AB2666" s="153">
        <v>99.388300000000001</v>
      </c>
      <c r="AC2666" s="153">
        <v>0</v>
      </c>
      <c r="AD2666" s="153">
        <v>113.41298</v>
      </c>
      <c r="AE2666" s="154"/>
      <c r="AF2666" s="154"/>
      <c r="AG2666" s="150" t="s">
        <v>17</v>
      </c>
      <c r="AH2666" s="147">
        <v>4.1333333333333299E-5</v>
      </c>
      <c r="AI2666" s="147">
        <v>1.274656896E-3</v>
      </c>
      <c r="AJ2666" s="147">
        <v>8.8813524399999997E-4</v>
      </c>
    </row>
    <row r="2667" spans="1:36" ht="13.5" thickBot="1" x14ac:dyDescent="0.25">
      <c r="A2667" s="149">
        <v>8700</v>
      </c>
      <c r="B2667" s="149">
        <v>14483</v>
      </c>
      <c r="C2667" s="150" t="s">
        <v>2071</v>
      </c>
      <c r="D2667" s="150">
        <v>101569</v>
      </c>
      <c r="E2667" s="150" t="s">
        <v>430</v>
      </c>
      <c r="F2667" s="150" t="s">
        <v>2105</v>
      </c>
      <c r="G2667" s="150" t="s">
        <v>2106</v>
      </c>
      <c r="H2667" s="150" t="s">
        <v>76</v>
      </c>
      <c r="I2667" s="150" t="s">
        <v>102</v>
      </c>
      <c r="J2667" s="150" t="s">
        <v>61</v>
      </c>
      <c r="K2667" s="150" t="s">
        <v>314</v>
      </c>
      <c r="L2667" s="150" t="s">
        <v>821</v>
      </c>
      <c r="M2667" s="150" t="s">
        <v>476</v>
      </c>
      <c r="N2667" s="150" t="s">
        <v>895</v>
      </c>
      <c r="O2667" s="150" t="s">
        <v>62</v>
      </c>
      <c r="P2667" s="150" t="s">
        <v>1416</v>
      </c>
      <c r="Q2667" s="150" t="s">
        <v>96</v>
      </c>
      <c r="R2667" s="150" t="s">
        <v>57</v>
      </c>
      <c r="S2667" s="150" t="s">
        <v>1207</v>
      </c>
      <c r="T2667" s="152">
        <v>5.6</v>
      </c>
      <c r="U2667" s="151">
        <v>47887</v>
      </c>
      <c r="V2667" s="147">
        <v>5.7500000000000002E-2</v>
      </c>
      <c r="W2667" s="192">
        <v>5.5469999999999998E-2</v>
      </c>
      <c r="X2667" s="150" t="s">
        <v>636</v>
      </c>
      <c r="Y2667" s="150"/>
      <c r="Z2667" s="153">
        <v>32000</v>
      </c>
      <c r="AA2667" s="153">
        <v>3.681</v>
      </c>
      <c r="AB2667" s="153">
        <v>102.0125</v>
      </c>
      <c r="AC2667" s="153">
        <v>0</v>
      </c>
      <c r="AD2667" s="153">
        <v>120.16256</v>
      </c>
      <c r="AE2667" s="154"/>
      <c r="AF2667" s="154"/>
      <c r="AG2667" s="150" t="s">
        <v>17</v>
      </c>
      <c r="AH2667" s="147">
        <v>3.1999999999999999E-5</v>
      </c>
      <c r="AI2667" s="147">
        <v>1.350515927E-3</v>
      </c>
      <c r="AJ2667" s="147">
        <v>9.40991098E-4</v>
      </c>
    </row>
    <row r="2668" spans="1:36" ht="13.5" thickBot="1" x14ac:dyDescent="0.25">
      <c r="A2668" s="149">
        <v>8700</v>
      </c>
      <c r="B2668" s="149">
        <v>14483</v>
      </c>
      <c r="C2668" s="150" t="s">
        <v>2062</v>
      </c>
      <c r="D2668" s="150">
        <v>125259</v>
      </c>
      <c r="E2668" s="150" t="s">
        <v>430</v>
      </c>
      <c r="F2668" s="150" t="s">
        <v>2107</v>
      </c>
      <c r="G2668" s="150" t="s">
        <v>2108</v>
      </c>
      <c r="H2668" s="150" t="s">
        <v>76</v>
      </c>
      <c r="I2668" s="150" t="s">
        <v>230</v>
      </c>
      <c r="J2668" s="150" t="s">
        <v>61</v>
      </c>
      <c r="K2668" s="150" t="s">
        <v>208</v>
      </c>
      <c r="L2668" s="150" t="s">
        <v>821</v>
      </c>
      <c r="M2668" s="150" t="s">
        <v>476</v>
      </c>
      <c r="N2668" s="150" t="s">
        <v>195</v>
      </c>
      <c r="O2668" s="150" t="s">
        <v>62</v>
      </c>
      <c r="P2668" s="150" t="s">
        <v>1423</v>
      </c>
      <c r="Q2668" s="150" t="s">
        <v>84</v>
      </c>
      <c r="R2668" s="150" t="s">
        <v>57</v>
      </c>
      <c r="S2668" s="150" t="s">
        <v>1207</v>
      </c>
      <c r="T2668" s="152">
        <v>4.8310000000000004</v>
      </c>
      <c r="U2668" s="151">
        <v>54788</v>
      </c>
      <c r="V2668" s="147">
        <v>7.7499999999999999E-2</v>
      </c>
      <c r="W2668" s="192">
        <v>7.868E-2</v>
      </c>
      <c r="X2668" s="150" t="s">
        <v>636</v>
      </c>
      <c r="Y2668" s="150"/>
      <c r="Z2668" s="153">
        <v>51000</v>
      </c>
      <c r="AA2668" s="153">
        <v>3.681</v>
      </c>
      <c r="AB2668" s="153">
        <v>100.4464</v>
      </c>
      <c r="AC2668" s="153">
        <v>0</v>
      </c>
      <c r="AD2668" s="153">
        <v>188.56903</v>
      </c>
      <c r="AE2668" s="154"/>
      <c r="AF2668" s="154"/>
      <c r="AG2668" s="150" t="s">
        <v>17</v>
      </c>
      <c r="AH2668" s="147">
        <v>7.8461538461538493E-5</v>
      </c>
      <c r="AI2668" s="147">
        <v>2.1193413179999999E-3</v>
      </c>
      <c r="AJ2668" s="147">
        <v>1.476681077E-3</v>
      </c>
    </row>
    <row r="2669" spans="1:36" ht="13.5" thickBot="1" x14ac:dyDescent="0.25">
      <c r="A2669" s="149">
        <v>8700</v>
      </c>
      <c r="B2669" s="149">
        <v>14483</v>
      </c>
      <c r="C2669" s="150" t="s">
        <v>2109</v>
      </c>
      <c r="D2669" s="150">
        <v>69767545</v>
      </c>
      <c r="E2669" s="150" t="s">
        <v>430</v>
      </c>
      <c r="F2669" s="150" t="s">
        <v>2110</v>
      </c>
      <c r="G2669" s="150" t="s">
        <v>2111</v>
      </c>
      <c r="H2669" s="150" t="s">
        <v>76</v>
      </c>
      <c r="I2669" s="150" t="s">
        <v>230</v>
      </c>
      <c r="J2669" s="150" t="s">
        <v>61</v>
      </c>
      <c r="K2669" s="150" t="s">
        <v>314</v>
      </c>
      <c r="L2669" s="150" t="s">
        <v>821</v>
      </c>
      <c r="M2669" s="150" t="s">
        <v>476</v>
      </c>
      <c r="N2669" s="150" t="s">
        <v>917</v>
      </c>
      <c r="O2669" s="150" t="s">
        <v>62</v>
      </c>
      <c r="P2669" s="150" t="s">
        <v>1412</v>
      </c>
      <c r="Q2669" s="150" t="s">
        <v>96</v>
      </c>
      <c r="R2669" s="150" t="s">
        <v>57</v>
      </c>
      <c r="S2669" s="150" t="s">
        <v>1207</v>
      </c>
      <c r="T2669" s="152">
        <v>7.3289999999999997</v>
      </c>
      <c r="U2669" s="151">
        <v>48995</v>
      </c>
      <c r="V2669" s="147">
        <v>6.3500000000000001E-2</v>
      </c>
      <c r="W2669" s="192">
        <v>5.9990000000000002E-2</v>
      </c>
      <c r="X2669" s="150" t="s">
        <v>636</v>
      </c>
      <c r="Y2669" s="150"/>
      <c r="Z2669" s="153">
        <v>118000</v>
      </c>
      <c r="AA2669" s="153">
        <v>3.681</v>
      </c>
      <c r="AB2669" s="153">
        <v>103.34050000000001</v>
      </c>
      <c r="AC2669" s="153">
        <v>0</v>
      </c>
      <c r="AD2669" s="153">
        <v>448.86772999999999</v>
      </c>
      <c r="AE2669" s="154"/>
      <c r="AF2669" s="154"/>
      <c r="AG2669" s="150" t="s">
        <v>17</v>
      </c>
      <c r="AH2669" s="147">
        <v>2.3599999999999999E-4</v>
      </c>
      <c r="AI2669" s="147">
        <v>5.0448577200000004E-3</v>
      </c>
      <c r="AJ2669" s="147">
        <v>3.515076061E-3</v>
      </c>
    </row>
    <row r="2670" spans="1:36" ht="13.5" thickBot="1" x14ac:dyDescent="0.25">
      <c r="A2670" s="149">
        <v>8700</v>
      </c>
      <c r="B2670" s="149">
        <v>14483</v>
      </c>
      <c r="C2670" s="150" t="s">
        <v>1417</v>
      </c>
      <c r="D2670" s="150">
        <v>19226595</v>
      </c>
      <c r="E2670" s="150" t="s">
        <v>430</v>
      </c>
      <c r="F2670" s="150" t="s">
        <v>1418</v>
      </c>
      <c r="G2670" s="150" t="s">
        <v>1419</v>
      </c>
      <c r="H2670" s="150" t="s">
        <v>76</v>
      </c>
      <c r="I2670" s="150" t="s">
        <v>230</v>
      </c>
      <c r="J2670" s="150" t="s">
        <v>61</v>
      </c>
      <c r="K2670" s="150" t="s">
        <v>314</v>
      </c>
      <c r="L2670" s="150" t="s">
        <v>821</v>
      </c>
      <c r="M2670" s="150" t="s">
        <v>476</v>
      </c>
      <c r="N2670" s="150" t="s">
        <v>130</v>
      </c>
      <c r="O2670" s="150" t="s">
        <v>62</v>
      </c>
      <c r="P2670" s="150" t="s">
        <v>298</v>
      </c>
      <c r="Q2670" s="150" t="s">
        <v>298</v>
      </c>
      <c r="R2670" s="150" t="s">
        <v>57</v>
      </c>
      <c r="S2670" s="150" t="s">
        <v>1207</v>
      </c>
      <c r="T2670" s="152">
        <v>5.306</v>
      </c>
      <c r="U2670" s="151">
        <v>47543</v>
      </c>
      <c r="V2670" s="147">
        <v>0.04</v>
      </c>
      <c r="W2670" s="192">
        <v>3.7999999999999999E-2</v>
      </c>
      <c r="X2670" s="150" t="s">
        <v>636</v>
      </c>
      <c r="Y2670" s="150"/>
      <c r="Z2670" s="153">
        <v>3500</v>
      </c>
      <c r="AA2670" s="153">
        <v>3.681</v>
      </c>
      <c r="AB2670" s="153">
        <v>101.447</v>
      </c>
      <c r="AC2670" s="153">
        <v>0</v>
      </c>
      <c r="AD2670" s="153">
        <v>13.06992</v>
      </c>
      <c r="AE2670" s="154"/>
      <c r="AF2670" s="154"/>
      <c r="AG2670" s="150" t="s">
        <v>17</v>
      </c>
      <c r="AH2670" s="147">
        <v>7.2435723643227201E-6</v>
      </c>
      <c r="AI2670" s="147">
        <v>1.4689379999999999E-4</v>
      </c>
      <c r="AJ2670" s="147">
        <v>1.02350335E-4</v>
      </c>
    </row>
    <row r="2671" spans="1:36" ht="13.5" thickBot="1" x14ac:dyDescent="0.25">
      <c r="A2671" s="149">
        <v>8700</v>
      </c>
      <c r="B2671" s="149">
        <v>14483</v>
      </c>
      <c r="C2671" s="150" t="s">
        <v>1937</v>
      </c>
      <c r="D2671" s="150">
        <v>38630988</v>
      </c>
      <c r="E2671" s="150" t="s">
        <v>430</v>
      </c>
      <c r="F2671" s="150" t="s">
        <v>2180</v>
      </c>
      <c r="G2671" s="150" t="s">
        <v>2181</v>
      </c>
      <c r="H2671" s="150" t="s">
        <v>76</v>
      </c>
      <c r="I2671" s="150" t="s">
        <v>230</v>
      </c>
      <c r="J2671" s="150" t="s">
        <v>61</v>
      </c>
      <c r="K2671" s="150" t="s">
        <v>198</v>
      </c>
      <c r="L2671" s="150" t="s">
        <v>821</v>
      </c>
      <c r="M2671" s="150" t="s">
        <v>476</v>
      </c>
      <c r="N2671" s="150" t="s">
        <v>931</v>
      </c>
      <c r="O2671" s="150" t="s">
        <v>62</v>
      </c>
      <c r="P2671" s="150" t="s">
        <v>1412</v>
      </c>
      <c r="Q2671" s="150" t="s">
        <v>96</v>
      </c>
      <c r="R2671" s="150" t="s">
        <v>57</v>
      </c>
      <c r="S2671" s="150" t="s">
        <v>1216</v>
      </c>
      <c r="T2671" s="152">
        <v>4.1680000000000001</v>
      </c>
      <c r="U2671" s="151">
        <v>47183</v>
      </c>
      <c r="V2671" s="147">
        <v>1</v>
      </c>
      <c r="W2671" s="192">
        <v>6.1159999999999999E-2</v>
      </c>
      <c r="X2671" s="150" t="s">
        <v>636</v>
      </c>
      <c r="Y2671" s="150"/>
      <c r="Z2671" s="153">
        <v>68000</v>
      </c>
      <c r="AA2671" s="153">
        <v>3.9790999999999999</v>
      </c>
      <c r="AB2671" s="153">
        <v>102.044</v>
      </c>
      <c r="AC2671" s="153">
        <v>0</v>
      </c>
      <c r="AD2671" s="153">
        <v>276.10942999999997</v>
      </c>
      <c r="AE2671" s="154"/>
      <c r="AF2671" s="154"/>
      <c r="AG2671" s="150" t="s">
        <v>17</v>
      </c>
      <c r="AH2671" s="147">
        <v>2.2666666600000001E-4</v>
      </c>
      <c r="AI2671" s="147">
        <v>3.1032143689999998E-3</v>
      </c>
      <c r="AJ2671" s="147">
        <v>2.162208559E-3</v>
      </c>
    </row>
    <row r="2672" spans="1:36" ht="13.5" thickBot="1" x14ac:dyDescent="0.25">
      <c r="A2672" s="149">
        <v>8700</v>
      </c>
      <c r="B2672" s="149">
        <v>14483</v>
      </c>
      <c r="C2672" s="150" t="s">
        <v>2119</v>
      </c>
      <c r="D2672" s="150">
        <v>69450052</v>
      </c>
      <c r="E2672" s="150" t="s">
        <v>430</v>
      </c>
      <c r="F2672" s="150" t="s">
        <v>2120</v>
      </c>
      <c r="G2672" s="150" t="s">
        <v>2121</v>
      </c>
      <c r="H2672" s="150" t="s">
        <v>76</v>
      </c>
      <c r="I2672" s="150" t="s">
        <v>230</v>
      </c>
      <c r="J2672" s="150" t="s">
        <v>61</v>
      </c>
      <c r="K2672" s="150" t="s">
        <v>314</v>
      </c>
      <c r="L2672" s="150" t="s">
        <v>821</v>
      </c>
      <c r="M2672" s="150" t="s">
        <v>476</v>
      </c>
      <c r="N2672" s="150" t="s">
        <v>1161</v>
      </c>
      <c r="O2672" s="150" t="s">
        <v>62</v>
      </c>
      <c r="P2672" s="150" t="s">
        <v>1412</v>
      </c>
      <c r="Q2672" s="150" t="s">
        <v>96</v>
      </c>
      <c r="R2672" s="150" t="s">
        <v>57</v>
      </c>
      <c r="S2672" s="150" t="s">
        <v>1207</v>
      </c>
      <c r="T2672" s="152">
        <v>4.2679999999999998</v>
      </c>
      <c r="U2672" s="151">
        <v>47221</v>
      </c>
      <c r="V2672" s="147">
        <v>6.9000000000000006E-2</v>
      </c>
      <c r="W2672" s="192">
        <v>6.6540000000000002E-2</v>
      </c>
      <c r="X2672" s="150" t="s">
        <v>636</v>
      </c>
      <c r="Y2672" s="150"/>
      <c r="Z2672" s="153">
        <v>94000</v>
      </c>
      <c r="AA2672" s="153">
        <v>3.681</v>
      </c>
      <c r="AB2672" s="153">
        <v>101.256</v>
      </c>
      <c r="AC2672" s="153">
        <v>0</v>
      </c>
      <c r="AD2672" s="153">
        <v>350.35993999999999</v>
      </c>
      <c r="AE2672" s="154"/>
      <c r="AF2672" s="154"/>
      <c r="AG2672" s="150" t="s">
        <v>17</v>
      </c>
      <c r="AH2672" s="147">
        <v>1.4461538399999999E-4</v>
      </c>
      <c r="AI2672" s="147">
        <v>3.9377213600000002E-3</v>
      </c>
      <c r="AJ2672" s="147">
        <v>2.7436631229999999E-3</v>
      </c>
    </row>
    <row r="2673" spans="1:36" ht="13.5" thickBot="1" x14ac:dyDescent="0.25">
      <c r="A2673" s="149">
        <v>8700</v>
      </c>
      <c r="B2673" s="149">
        <v>14483</v>
      </c>
      <c r="C2673" s="150" t="s">
        <v>1420</v>
      </c>
      <c r="D2673" s="150">
        <v>10802929</v>
      </c>
      <c r="E2673" s="150" t="s">
        <v>430</v>
      </c>
      <c r="F2673" s="150" t="s">
        <v>1421</v>
      </c>
      <c r="G2673" s="150" t="s">
        <v>1422</v>
      </c>
      <c r="H2673" s="150" t="s">
        <v>76</v>
      </c>
      <c r="I2673" s="150" t="s">
        <v>102</v>
      </c>
      <c r="J2673" s="150" t="s">
        <v>61</v>
      </c>
      <c r="K2673" s="150" t="s">
        <v>153</v>
      </c>
      <c r="L2673" s="150" t="s">
        <v>821</v>
      </c>
      <c r="M2673" s="150" t="s">
        <v>102</v>
      </c>
      <c r="N2673" s="150" t="s">
        <v>931</v>
      </c>
      <c r="O2673" s="150" t="s">
        <v>62</v>
      </c>
      <c r="P2673" s="150" t="s">
        <v>1423</v>
      </c>
      <c r="Q2673" s="150" t="s">
        <v>84</v>
      </c>
      <c r="R2673" s="150" t="s">
        <v>57</v>
      </c>
      <c r="S2673" s="150" t="s">
        <v>1216</v>
      </c>
      <c r="T2673" s="152">
        <v>0.82</v>
      </c>
      <c r="U2673" s="151">
        <v>45688</v>
      </c>
      <c r="V2673" s="147">
        <v>0.02</v>
      </c>
      <c r="W2673" s="192">
        <v>7.6300000000000007E-2</v>
      </c>
      <c r="X2673" s="150" t="s">
        <v>636</v>
      </c>
      <c r="Y2673" s="150"/>
      <c r="Z2673" s="153">
        <v>91000</v>
      </c>
      <c r="AA2673" s="153">
        <v>3.9790999999999999</v>
      </c>
      <c r="AB2673" s="153">
        <v>95.926000000000002</v>
      </c>
      <c r="AC2673" s="153">
        <v>0</v>
      </c>
      <c r="AD2673" s="153">
        <v>347.34622000000002</v>
      </c>
      <c r="AE2673" s="154"/>
      <c r="AF2673" s="154"/>
      <c r="AG2673" s="150" t="s">
        <v>17</v>
      </c>
      <c r="AH2673" s="147">
        <v>3.03333333E-4</v>
      </c>
      <c r="AI2673" s="147">
        <v>3.9038499370000002E-3</v>
      </c>
      <c r="AJ2673" s="147">
        <v>2.7200627300000002E-3</v>
      </c>
    </row>
    <row r="2674" spans="1:36" ht="13.5" thickBot="1" x14ac:dyDescent="0.25">
      <c r="A2674" s="149">
        <v>8700</v>
      </c>
      <c r="B2674" s="149">
        <v>14483</v>
      </c>
      <c r="C2674" s="150" t="s">
        <v>1424</v>
      </c>
      <c r="D2674" s="150">
        <v>36157131</v>
      </c>
      <c r="E2674" s="150" t="s">
        <v>430</v>
      </c>
      <c r="F2674" s="150" t="s">
        <v>1425</v>
      </c>
      <c r="G2674" s="150" t="s">
        <v>1426</v>
      </c>
      <c r="H2674" s="150" t="s">
        <v>76</v>
      </c>
      <c r="I2674" s="150" t="s">
        <v>102</v>
      </c>
      <c r="J2674" s="150" t="s">
        <v>61</v>
      </c>
      <c r="K2674" s="150" t="s">
        <v>196</v>
      </c>
      <c r="L2674" s="150" t="s">
        <v>821</v>
      </c>
      <c r="M2674" s="150" t="s">
        <v>3345</v>
      </c>
      <c r="N2674" s="150" t="s">
        <v>874</v>
      </c>
      <c r="O2674" s="150" t="s">
        <v>62</v>
      </c>
      <c r="P2674" s="150" t="s">
        <v>1427</v>
      </c>
      <c r="Q2674" s="150" t="s">
        <v>96</v>
      </c>
      <c r="R2674" s="150" t="s">
        <v>57</v>
      </c>
      <c r="S2674" s="150" t="s">
        <v>1216</v>
      </c>
      <c r="T2674" s="152">
        <v>0.98699999999999999</v>
      </c>
      <c r="U2674" s="151">
        <v>45745</v>
      </c>
      <c r="V2674" s="147">
        <v>0.03</v>
      </c>
      <c r="W2674" s="192">
        <v>7.6539999999999997E-2</v>
      </c>
      <c r="X2674" s="150" t="s">
        <v>636</v>
      </c>
      <c r="Y2674" s="150"/>
      <c r="Z2674" s="153">
        <v>27150</v>
      </c>
      <c r="AA2674" s="153">
        <v>3.9790999999999999</v>
      </c>
      <c r="AB2674" s="153">
        <v>95.771100000000004</v>
      </c>
      <c r="AC2674" s="153">
        <v>0</v>
      </c>
      <c r="AD2674" s="153">
        <v>103.46398000000001</v>
      </c>
      <c r="AE2674" s="154"/>
      <c r="AF2674" s="154"/>
      <c r="AG2674" s="150" t="s">
        <v>17</v>
      </c>
      <c r="AH2674" s="147">
        <v>4.9363636363636402E-5</v>
      </c>
      <c r="AI2674" s="147">
        <v>1.1628393470000001E-3</v>
      </c>
      <c r="AJ2674" s="147">
        <v>8.1022478300000003E-4</v>
      </c>
    </row>
    <row r="2675" spans="1:36" ht="13.5" thickBot="1" x14ac:dyDescent="0.25">
      <c r="A2675" s="149">
        <v>8700</v>
      </c>
      <c r="B2675" s="149">
        <v>14483</v>
      </c>
      <c r="C2675" s="150" t="s">
        <v>2154</v>
      </c>
      <c r="D2675" s="150">
        <v>65166126</v>
      </c>
      <c r="E2675" s="150" t="s">
        <v>430</v>
      </c>
      <c r="F2675" s="150" t="s">
        <v>2155</v>
      </c>
      <c r="G2675" s="150" t="s">
        <v>2156</v>
      </c>
      <c r="H2675" s="150" t="s">
        <v>76</v>
      </c>
      <c r="I2675" s="150" t="s">
        <v>102</v>
      </c>
      <c r="J2675" s="150" t="s">
        <v>61</v>
      </c>
      <c r="K2675" s="150" t="s">
        <v>173</v>
      </c>
      <c r="L2675" s="150" t="s">
        <v>821</v>
      </c>
      <c r="M2675" s="150" t="s">
        <v>486</v>
      </c>
      <c r="N2675" s="150" t="s">
        <v>931</v>
      </c>
      <c r="O2675" s="150" t="s">
        <v>62</v>
      </c>
      <c r="P2675" s="150" t="s">
        <v>1427</v>
      </c>
      <c r="Q2675" s="150" t="s">
        <v>96</v>
      </c>
      <c r="R2675" s="150" t="s">
        <v>57</v>
      </c>
      <c r="S2675" s="150" t="s">
        <v>1216</v>
      </c>
      <c r="T2675" s="152">
        <v>3.802</v>
      </c>
      <c r="U2675" s="151">
        <v>46996</v>
      </c>
      <c r="V2675" s="147">
        <v>7.9000000000000001E-2</v>
      </c>
      <c r="W2675" s="192">
        <v>0.12989000000000001</v>
      </c>
      <c r="X2675" s="150" t="s">
        <v>636</v>
      </c>
      <c r="Y2675" s="150"/>
      <c r="Z2675" s="153">
        <v>71200</v>
      </c>
      <c r="AA2675" s="153">
        <v>3.9790999999999999</v>
      </c>
      <c r="AB2675" s="153">
        <v>84.846500000000006</v>
      </c>
      <c r="AC2675" s="153">
        <v>0</v>
      </c>
      <c r="AD2675" s="153">
        <v>240.38024999999999</v>
      </c>
      <c r="AE2675" s="154"/>
      <c r="AF2675" s="154"/>
      <c r="AG2675" s="150" t="s">
        <v>17</v>
      </c>
      <c r="AH2675" s="147">
        <v>1.1699828200000001E-4</v>
      </c>
      <c r="AI2675" s="147">
        <v>2.7016514640000001E-3</v>
      </c>
      <c r="AJ2675" s="147">
        <v>1.8824139179999999E-3</v>
      </c>
    </row>
    <row r="2676" spans="1:36" ht="13.5" thickBot="1" x14ac:dyDescent="0.25">
      <c r="A2676" s="149">
        <v>8700</v>
      </c>
      <c r="B2676" s="149">
        <v>14483</v>
      </c>
      <c r="C2676" s="150" t="s">
        <v>2125</v>
      </c>
      <c r="D2676" s="150">
        <v>51147924</v>
      </c>
      <c r="E2676" s="150" t="s">
        <v>430</v>
      </c>
      <c r="F2676" s="150" t="s">
        <v>2212</v>
      </c>
      <c r="G2676" s="150" t="s">
        <v>2213</v>
      </c>
      <c r="H2676" s="150" t="s">
        <v>76</v>
      </c>
      <c r="I2676" s="150" t="s">
        <v>230</v>
      </c>
      <c r="J2676" s="150" t="s">
        <v>61</v>
      </c>
      <c r="K2676" s="150" t="s">
        <v>158</v>
      </c>
      <c r="L2676" s="150" t="s">
        <v>821</v>
      </c>
      <c r="M2676" s="150" t="s">
        <v>476</v>
      </c>
      <c r="N2676" s="150" t="s">
        <v>881</v>
      </c>
      <c r="O2676" s="150" t="s">
        <v>62</v>
      </c>
      <c r="P2676" s="150" t="s">
        <v>2128</v>
      </c>
      <c r="Q2676" s="150" t="s">
        <v>96</v>
      </c>
      <c r="R2676" s="150" t="s">
        <v>57</v>
      </c>
      <c r="S2676" s="150" t="s">
        <v>1207</v>
      </c>
      <c r="T2676" s="152">
        <v>4.2560000000000002</v>
      </c>
      <c r="U2676" s="151">
        <v>47922</v>
      </c>
      <c r="V2676" s="147">
        <v>7.1249999999999994E-2</v>
      </c>
      <c r="W2676" s="192">
        <v>6.7460000000000006E-2</v>
      </c>
      <c r="X2676" s="150" t="s">
        <v>636</v>
      </c>
      <c r="Y2676" s="150"/>
      <c r="Z2676" s="153">
        <v>82000</v>
      </c>
      <c r="AA2676" s="153">
        <v>3.681</v>
      </c>
      <c r="AB2676" s="153">
        <v>102.3105</v>
      </c>
      <c r="AC2676" s="153">
        <v>0</v>
      </c>
      <c r="AD2676" s="153">
        <v>308.81605999999999</v>
      </c>
      <c r="AE2676" s="154"/>
      <c r="AF2676" s="154"/>
      <c r="AG2676" s="150" t="s">
        <v>17</v>
      </c>
      <c r="AH2676" s="147">
        <v>1.09333333E-4</v>
      </c>
      <c r="AI2676" s="147">
        <v>3.4708066100000001E-3</v>
      </c>
      <c r="AJ2676" s="147">
        <v>2.4183336589999999E-3</v>
      </c>
    </row>
    <row r="2677" spans="1:36" ht="13.5" thickBot="1" x14ac:dyDescent="0.25">
      <c r="A2677" s="149">
        <v>8694</v>
      </c>
      <c r="B2677" s="149">
        <v>12531</v>
      </c>
      <c r="C2677" s="150" t="s">
        <v>1332</v>
      </c>
      <c r="D2677" s="150">
        <v>520036104</v>
      </c>
      <c r="E2677" s="150" t="s">
        <v>429</v>
      </c>
      <c r="F2677" s="150" t="s">
        <v>1333</v>
      </c>
      <c r="G2677" s="150">
        <v>1129733</v>
      </c>
      <c r="H2677" s="150" t="s">
        <v>102</v>
      </c>
      <c r="I2677" s="150" t="s">
        <v>229</v>
      </c>
      <c r="J2677" s="150" t="s">
        <v>53</v>
      </c>
      <c r="K2677" s="150" t="s">
        <v>53</v>
      </c>
      <c r="L2677" s="150" t="s">
        <v>821</v>
      </c>
      <c r="M2677" s="150" t="s">
        <v>311</v>
      </c>
      <c r="N2677" s="150" t="s">
        <v>140</v>
      </c>
      <c r="O2677" s="150" t="s">
        <v>62</v>
      </c>
      <c r="P2677" s="150" t="s">
        <v>1334</v>
      </c>
      <c r="Q2677" s="150" t="s">
        <v>65</v>
      </c>
      <c r="R2677" s="150" t="s">
        <v>57</v>
      </c>
      <c r="S2677" s="150" t="s">
        <v>1206</v>
      </c>
      <c r="T2677" s="152">
        <v>0.98699999999999999</v>
      </c>
      <c r="U2677" s="151">
        <v>45748</v>
      </c>
      <c r="V2677" s="147">
        <v>4.3400000000000001E-2</v>
      </c>
      <c r="W2677" s="192">
        <v>2.35E-2</v>
      </c>
      <c r="X2677" s="150" t="s">
        <v>636</v>
      </c>
      <c r="Y2677" s="150"/>
      <c r="Z2677" s="153">
        <v>11157600</v>
      </c>
      <c r="AA2677" s="153">
        <v>1</v>
      </c>
      <c r="AB2677" s="153">
        <v>113.93</v>
      </c>
      <c r="AC2677" s="153">
        <v>147.18503000000001</v>
      </c>
      <c r="AD2677" s="153">
        <v>12859.038710000001</v>
      </c>
      <c r="AE2677" s="154"/>
      <c r="AF2677" s="154"/>
      <c r="AG2677" s="150" t="s">
        <v>17</v>
      </c>
      <c r="AH2677" s="147">
        <v>2.5650849263E-2</v>
      </c>
      <c r="AI2677" s="147">
        <v>0.13151905713299999</v>
      </c>
      <c r="AJ2677" s="147">
        <v>4.0033764019999996E-3</v>
      </c>
    </row>
    <row r="2678" spans="1:36" ht="13.5" thickBot="1" x14ac:dyDescent="0.25">
      <c r="A2678" s="149">
        <v>8694</v>
      </c>
      <c r="B2678" s="149">
        <v>12531</v>
      </c>
      <c r="C2678" s="150" t="s">
        <v>1431</v>
      </c>
      <c r="D2678" s="150">
        <v>513821488</v>
      </c>
      <c r="E2678" s="150" t="s">
        <v>429</v>
      </c>
      <c r="F2678" s="150" t="s">
        <v>1432</v>
      </c>
      <c r="G2678" s="150">
        <v>1129899</v>
      </c>
      <c r="H2678" s="150" t="s">
        <v>102</v>
      </c>
      <c r="I2678" s="150" t="s">
        <v>229</v>
      </c>
      <c r="J2678" s="150" t="s">
        <v>53</v>
      </c>
      <c r="K2678" s="150" t="s">
        <v>53</v>
      </c>
      <c r="L2678" s="150" t="s">
        <v>821</v>
      </c>
      <c r="M2678" s="150" t="s">
        <v>311</v>
      </c>
      <c r="N2678" s="150" t="s">
        <v>651</v>
      </c>
      <c r="O2678" s="150" t="s">
        <v>62</v>
      </c>
      <c r="P2678" s="150" t="s">
        <v>1369</v>
      </c>
      <c r="Q2678" s="150" t="s">
        <v>65</v>
      </c>
      <c r="R2678" s="150" t="s">
        <v>57</v>
      </c>
      <c r="S2678" s="150" t="s">
        <v>1206</v>
      </c>
      <c r="T2678" s="152">
        <v>0.46800000000000003</v>
      </c>
      <c r="U2678" s="151">
        <v>45555</v>
      </c>
      <c r="V2678" s="147">
        <v>0.04</v>
      </c>
      <c r="W2678" s="192">
        <v>1.89E-2</v>
      </c>
      <c r="X2678" s="150" t="s">
        <v>636</v>
      </c>
      <c r="Y2678" s="150"/>
      <c r="Z2678" s="153">
        <v>31726.720000000001</v>
      </c>
      <c r="AA2678" s="153">
        <v>1</v>
      </c>
      <c r="AB2678" s="153">
        <v>112.74</v>
      </c>
      <c r="AC2678" s="153">
        <v>0</v>
      </c>
      <c r="AD2678" s="153">
        <v>35.768700000000003</v>
      </c>
      <c r="AE2678" s="154"/>
      <c r="AF2678" s="154"/>
      <c r="AG2678" s="150" t="s">
        <v>17</v>
      </c>
      <c r="AH2678" s="147">
        <v>3.8971089299999999E-4</v>
      </c>
      <c r="AI2678" s="147">
        <v>3.65833388E-4</v>
      </c>
      <c r="AJ2678" s="147">
        <v>1.11357911552381E-5</v>
      </c>
    </row>
    <row r="2679" spans="1:36" ht="13.5" thickBot="1" x14ac:dyDescent="0.25">
      <c r="A2679" s="149">
        <v>8694</v>
      </c>
      <c r="B2679" s="149">
        <v>12531</v>
      </c>
      <c r="C2679" s="150" t="s">
        <v>1335</v>
      </c>
      <c r="D2679" s="150">
        <v>520027194</v>
      </c>
      <c r="E2679" s="150" t="s">
        <v>429</v>
      </c>
      <c r="F2679" s="150" t="s">
        <v>1336</v>
      </c>
      <c r="G2679" s="150">
        <v>1133131</v>
      </c>
      <c r="H2679" s="150" t="s">
        <v>102</v>
      </c>
      <c r="I2679" s="150" t="s">
        <v>228</v>
      </c>
      <c r="J2679" s="150" t="s">
        <v>53</v>
      </c>
      <c r="K2679" s="150" t="s">
        <v>53</v>
      </c>
      <c r="L2679" s="150" t="s">
        <v>821</v>
      </c>
      <c r="M2679" s="150" t="s">
        <v>311</v>
      </c>
      <c r="N2679" s="150" t="s">
        <v>654</v>
      </c>
      <c r="O2679" s="150" t="s">
        <v>62</v>
      </c>
      <c r="P2679" s="150" t="s">
        <v>1205</v>
      </c>
      <c r="Q2679" s="150" t="s">
        <v>65</v>
      </c>
      <c r="R2679" s="150" t="s">
        <v>57</v>
      </c>
      <c r="S2679" s="150" t="s">
        <v>1206</v>
      </c>
      <c r="T2679" s="152">
        <v>0.65200000000000002</v>
      </c>
      <c r="U2679" s="151">
        <v>45627</v>
      </c>
      <c r="V2679" s="147">
        <v>5.45E-2</v>
      </c>
      <c r="W2679" s="192">
        <v>4.9599999999999998E-2</v>
      </c>
      <c r="X2679" s="150" t="s">
        <v>636</v>
      </c>
      <c r="Y2679" s="150"/>
      <c r="Z2679" s="153">
        <v>333.34</v>
      </c>
      <c r="AA2679" s="153">
        <v>1</v>
      </c>
      <c r="AB2679" s="153">
        <v>102.2</v>
      </c>
      <c r="AC2679" s="153">
        <v>0</v>
      </c>
      <c r="AD2679" s="153">
        <v>0.34066999999999997</v>
      </c>
      <c r="AE2679" s="154"/>
      <c r="AF2679" s="154"/>
      <c r="AG2679" s="150" t="s">
        <v>17</v>
      </c>
      <c r="AH2679" s="147">
        <v>2.1582330153814701E-6</v>
      </c>
      <c r="AI2679" s="147">
        <v>3.4842882274607402E-6</v>
      </c>
      <c r="AJ2679" s="147">
        <v>1.06060046153619E-7</v>
      </c>
    </row>
    <row r="2680" spans="1:36" ht="13.5" thickBot="1" x14ac:dyDescent="0.25">
      <c r="A2680" s="149">
        <v>8694</v>
      </c>
      <c r="B2680" s="149">
        <v>12531</v>
      </c>
      <c r="C2680" s="150" t="s">
        <v>1337</v>
      </c>
      <c r="D2680" s="150">
        <v>1630</v>
      </c>
      <c r="E2680" s="150" t="s">
        <v>2</v>
      </c>
      <c r="F2680" s="150" t="s">
        <v>1338</v>
      </c>
      <c r="G2680" s="150">
        <v>1133891</v>
      </c>
      <c r="H2680" s="150" t="s">
        <v>102</v>
      </c>
      <c r="I2680" s="150" t="s">
        <v>228</v>
      </c>
      <c r="J2680" s="150" t="s">
        <v>53</v>
      </c>
      <c r="K2680" s="150" t="s">
        <v>314</v>
      </c>
      <c r="L2680" s="150" t="s">
        <v>821</v>
      </c>
      <c r="M2680" s="150" t="s">
        <v>311</v>
      </c>
      <c r="N2680" s="150" t="s">
        <v>652</v>
      </c>
      <c r="O2680" s="150" t="s">
        <v>62</v>
      </c>
      <c r="P2680" s="150" t="s">
        <v>1339</v>
      </c>
      <c r="Q2680" s="150" t="s">
        <v>65</v>
      </c>
      <c r="R2680" s="150" t="s">
        <v>57</v>
      </c>
      <c r="S2680" s="150" t="s">
        <v>1206</v>
      </c>
      <c r="T2680" s="152">
        <v>0.16200000000000001</v>
      </c>
      <c r="U2680" s="151">
        <v>45443</v>
      </c>
      <c r="V2680" s="147">
        <v>6.0499999999999998E-2</v>
      </c>
      <c r="W2680" s="192">
        <v>6.3799999999999996E-2</v>
      </c>
      <c r="X2680" s="150" t="s">
        <v>636</v>
      </c>
      <c r="Y2680" s="150"/>
      <c r="Z2680" s="153">
        <v>550000</v>
      </c>
      <c r="AA2680" s="153">
        <v>1</v>
      </c>
      <c r="AB2680" s="153">
        <v>102</v>
      </c>
      <c r="AC2680" s="153">
        <v>0</v>
      </c>
      <c r="AD2680" s="153">
        <v>561</v>
      </c>
      <c r="AE2680" s="154"/>
      <c r="AF2680" s="154"/>
      <c r="AG2680" s="150" t="s">
        <v>17</v>
      </c>
      <c r="AH2680" s="147">
        <v>2.9940710579999998E-3</v>
      </c>
      <c r="AI2680" s="147">
        <v>5.7377687949999997E-3</v>
      </c>
      <c r="AJ2680" s="147">
        <v>1.74654903E-4</v>
      </c>
    </row>
    <row r="2681" spans="1:36" ht="13.5" thickBot="1" x14ac:dyDescent="0.25">
      <c r="A2681" s="149">
        <v>8694</v>
      </c>
      <c r="B2681" s="149">
        <v>12531</v>
      </c>
      <c r="C2681" s="150" t="s">
        <v>1340</v>
      </c>
      <c r="D2681" s="150">
        <v>510960719</v>
      </c>
      <c r="E2681" s="150" t="s">
        <v>429</v>
      </c>
      <c r="F2681" s="150" t="s">
        <v>1341</v>
      </c>
      <c r="G2681" s="150">
        <v>1134436</v>
      </c>
      <c r="H2681" s="150" t="s">
        <v>102</v>
      </c>
      <c r="I2681" s="150" t="s">
        <v>229</v>
      </c>
      <c r="J2681" s="150" t="s">
        <v>53</v>
      </c>
      <c r="K2681" s="150" t="s">
        <v>53</v>
      </c>
      <c r="L2681" s="150" t="s">
        <v>821</v>
      </c>
      <c r="M2681" s="150" t="s">
        <v>311</v>
      </c>
      <c r="N2681" s="150" t="s">
        <v>651</v>
      </c>
      <c r="O2681" s="150" t="s">
        <v>62</v>
      </c>
      <c r="P2681" s="150" t="s">
        <v>1342</v>
      </c>
      <c r="Q2681" s="150" t="s">
        <v>65</v>
      </c>
      <c r="R2681" s="150" t="s">
        <v>57</v>
      </c>
      <c r="S2681" s="150" t="s">
        <v>1206</v>
      </c>
      <c r="T2681" s="152">
        <v>0.996</v>
      </c>
      <c r="U2681" s="151">
        <v>45748</v>
      </c>
      <c r="V2681" s="147">
        <v>6.4999999999999997E-3</v>
      </c>
      <c r="W2681" s="192">
        <v>1.6500000000000001E-2</v>
      </c>
      <c r="X2681" s="150" t="s">
        <v>636</v>
      </c>
      <c r="Y2681" s="150"/>
      <c r="Z2681" s="153">
        <v>4107606.53</v>
      </c>
      <c r="AA2681" s="153">
        <v>1</v>
      </c>
      <c r="AB2681" s="153">
        <v>110.63</v>
      </c>
      <c r="AC2681" s="153">
        <v>37.293689999999998</v>
      </c>
      <c r="AD2681" s="153">
        <v>4581.5387899999996</v>
      </c>
      <c r="AE2681" s="154"/>
      <c r="AF2681" s="154"/>
      <c r="AG2681" s="150" t="s">
        <v>17</v>
      </c>
      <c r="AH2681" s="147">
        <v>7.5246234369999998E-3</v>
      </c>
      <c r="AI2681" s="147">
        <v>4.6858841897999999E-2</v>
      </c>
      <c r="AJ2681" s="147">
        <v>1.4263604519999999E-3</v>
      </c>
    </row>
    <row r="2682" spans="1:36" ht="13.5" thickBot="1" x14ac:dyDescent="0.25">
      <c r="A2682" s="149">
        <v>8694</v>
      </c>
      <c r="B2682" s="149">
        <v>12531</v>
      </c>
      <c r="C2682" s="150" t="s">
        <v>1348</v>
      </c>
      <c r="D2682" s="150">
        <v>513230029</v>
      </c>
      <c r="E2682" s="150" t="s">
        <v>429</v>
      </c>
      <c r="F2682" s="150" t="s">
        <v>1349</v>
      </c>
      <c r="G2682" s="150">
        <v>1139286</v>
      </c>
      <c r="H2682" s="150" t="s">
        <v>102</v>
      </c>
      <c r="I2682" s="150" t="s">
        <v>228</v>
      </c>
      <c r="J2682" s="150" t="s">
        <v>53</v>
      </c>
      <c r="K2682" s="150" t="s">
        <v>53</v>
      </c>
      <c r="L2682" s="150" t="s">
        <v>821</v>
      </c>
      <c r="M2682" s="150" t="s">
        <v>311</v>
      </c>
      <c r="N2682" s="150" t="s">
        <v>269</v>
      </c>
      <c r="O2682" s="150" t="s">
        <v>62</v>
      </c>
      <c r="P2682" s="150" t="s">
        <v>1350</v>
      </c>
      <c r="Q2682" s="150" t="s">
        <v>1351</v>
      </c>
      <c r="R2682" s="150" t="s">
        <v>57</v>
      </c>
      <c r="S2682" s="150" t="s">
        <v>1206</v>
      </c>
      <c r="T2682" s="152">
        <v>0.24399999999999999</v>
      </c>
      <c r="U2682" s="151">
        <v>47300</v>
      </c>
      <c r="V2682" s="147">
        <v>3.2899999999999999E-2</v>
      </c>
      <c r="W2682" s="192">
        <v>4.3999999999999997E-2</v>
      </c>
      <c r="X2682" s="150" t="s">
        <v>636</v>
      </c>
      <c r="Y2682" s="150"/>
      <c r="Z2682" s="153">
        <v>1550000</v>
      </c>
      <c r="AA2682" s="153">
        <v>1</v>
      </c>
      <c r="AB2682" s="153">
        <v>102.21</v>
      </c>
      <c r="AC2682" s="153">
        <v>0</v>
      </c>
      <c r="AD2682" s="153">
        <v>1584.2550000000001</v>
      </c>
      <c r="AE2682" s="154"/>
      <c r="AF2682" s="154"/>
      <c r="AG2682" s="150" t="s">
        <v>17</v>
      </c>
      <c r="AH2682" s="147">
        <v>3.8379573209999999E-3</v>
      </c>
      <c r="AI2682" s="147">
        <v>1.6203367029E-2</v>
      </c>
      <c r="AJ2682" s="147">
        <v>4.93222644E-4</v>
      </c>
    </row>
    <row r="2683" spans="1:36" ht="13.5" thickBot="1" x14ac:dyDescent="0.25">
      <c r="A2683" s="149">
        <v>8694</v>
      </c>
      <c r="B2683" s="149">
        <v>12531</v>
      </c>
      <c r="C2683" s="150" t="s">
        <v>1352</v>
      </c>
      <c r="D2683" s="150">
        <v>520044314</v>
      </c>
      <c r="E2683" s="150" t="s">
        <v>429</v>
      </c>
      <c r="F2683" s="150" t="s">
        <v>1353</v>
      </c>
      <c r="G2683" s="150">
        <v>1141415</v>
      </c>
      <c r="H2683" s="150" t="s">
        <v>102</v>
      </c>
      <c r="I2683" s="150" t="s">
        <v>228</v>
      </c>
      <c r="J2683" s="150" t="s">
        <v>53</v>
      </c>
      <c r="K2683" s="150" t="s">
        <v>53</v>
      </c>
      <c r="L2683" s="150" t="s">
        <v>821</v>
      </c>
      <c r="M2683" s="150" t="s">
        <v>311</v>
      </c>
      <c r="N2683" s="150" t="s">
        <v>260</v>
      </c>
      <c r="O2683" s="150" t="s">
        <v>62</v>
      </c>
      <c r="P2683" s="150" t="s">
        <v>1339</v>
      </c>
      <c r="Q2683" s="150" t="s">
        <v>65</v>
      </c>
      <c r="R2683" s="150" t="s">
        <v>57</v>
      </c>
      <c r="S2683" s="150" t="s">
        <v>1206</v>
      </c>
      <c r="T2683" s="152">
        <v>0.23</v>
      </c>
      <c r="U2683" s="151">
        <v>45468</v>
      </c>
      <c r="V2683" s="147">
        <v>2.1600000000000001E-2</v>
      </c>
      <c r="W2683" s="192">
        <v>5.5599999999999997E-2</v>
      </c>
      <c r="X2683" s="150" t="s">
        <v>636</v>
      </c>
      <c r="Y2683" s="150"/>
      <c r="Z2683" s="153">
        <v>1650000</v>
      </c>
      <c r="AA2683" s="153">
        <v>1</v>
      </c>
      <c r="AB2683" s="153">
        <v>99.83</v>
      </c>
      <c r="AC2683" s="153">
        <v>0</v>
      </c>
      <c r="AD2683" s="153">
        <v>1647.1949999999999</v>
      </c>
      <c r="AE2683" s="154"/>
      <c r="AF2683" s="154"/>
      <c r="AG2683" s="150" t="s">
        <v>17</v>
      </c>
      <c r="AH2683" s="147">
        <v>1.2900546528E-2</v>
      </c>
      <c r="AI2683" s="147">
        <v>1.6847101731E-2</v>
      </c>
      <c r="AJ2683" s="147">
        <v>5.1281761699999997E-4</v>
      </c>
    </row>
    <row r="2684" spans="1:36" ht="13.5" thickBot="1" x14ac:dyDescent="0.25">
      <c r="A2684" s="149">
        <v>8694</v>
      </c>
      <c r="B2684" s="149">
        <v>12531</v>
      </c>
      <c r="C2684" s="150" t="s">
        <v>1354</v>
      </c>
      <c r="D2684" s="150">
        <v>520017393</v>
      </c>
      <c r="E2684" s="150" t="s">
        <v>429</v>
      </c>
      <c r="F2684" s="150" t="s">
        <v>1355</v>
      </c>
      <c r="G2684" s="150">
        <v>1143585</v>
      </c>
      <c r="H2684" s="150" t="s">
        <v>102</v>
      </c>
      <c r="I2684" s="150" t="s">
        <v>228</v>
      </c>
      <c r="J2684" s="150" t="s">
        <v>53</v>
      </c>
      <c r="K2684" s="150" t="s">
        <v>53</v>
      </c>
      <c r="L2684" s="150" t="s">
        <v>821</v>
      </c>
      <c r="M2684" s="150" t="s">
        <v>311</v>
      </c>
      <c r="N2684" s="150" t="s">
        <v>651</v>
      </c>
      <c r="O2684" s="150" t="s">
        <v>62</v>
      </c>
      <c r="P2684" s="150" t="s">
        <v>1205</v>
      </c>
      <c r="Q2684" s="150" t="s">
        <v>65</v>
      </c>
      <c r="R2684" s="150" t="s">
        <v>57</v>
      </c>
      <c r="S2684" s="150" t="s">
        <v>1206</v>
      </c>
      <c r="T2684" s="152">
        <v>2.173</v>
      </c>
      <c r="U2684" s="151">
        <v>46843</v>
      </c>
      <c r="V2684" s="147">
        <v>1.44E-2</v>
      </c>
      <c r="W2684" s="192">
        <v>4.2299999999999997E-2</v>
      </c>
      <c r="X2684" s="150" t="s">
        <v>636</v>
      </c>
      <c r="Y2684" s="150"/>
      <c r="Z2684" s="153">
        <v>1096915.44</v>
      </c>
      <c r="AA2684" s="153">
        <v>1</v>
      </c>
      <c r="AB2684" s="153">
        <v>94.24</v>
      </c>
      <c r="AC2684" s="153">
        <v>0</v>
      </c>
      <c r="AD2684" s="153">
        <v>1033.7331099999999</v>
      </c>
      <c r="AE2684" s="154"/>
      <c r="AF2684" s="154"/>
      <c r="AG2684" s="150" t="s">
        <v>17</v>
      </c>
      <c r="AH2684" s="147">
        <v>2.7422886E-3</v>
      </c>
      <c r="AI2684" s="147">
        <v>1.0572765741999999E-2</v>
      </c>
      <c r="AJ2684" s="147">
        <v>3.2182986799999999E-4</v>
      </c>
    </row>
    <row r="2685" spans="1:36" ht="13.5" thickBot="1" x14ac:dyDescent="0.25">
      <c r="A2685" s="149">
        <v>8694</v>
      </c>
      <c r="B2685" s="149">
        <v>12531</v>
      </c>
      <c r="C2685" s="150" t="s">
        <v>1357</v>
      </c>
      <c r="D2685" s="150">
        <v>510706153</v>
      </c>
      <c r="E2685" s="150" t="s">
        <v>429</v>
      </c>
      <c r="F2685" s="150" t="s">
        <v>1358</v>
      </c>
      <c r="G2685" s="150">
        <v>1157536</v>
      </c>
      <c r="H2685" s="150" t="s">
        <v>102</v>
      </c>
      <c r="I2685" s="150" t="s">
        <v>228</v>
      </c>
      <c r="J2685" s="150" t="s">
        <v>53</v>
      </c>
      <c r="K2685" s="150" t="s">
        <v>53</v>
      </c>
      <c r="L2685" s="150" t="s">
        <v>821</v>
      </c>
      <c r="M2685" s="150" t="s">
        <v>311</v>
      </c>
      <c r="N2685" s="150" t="s">
        <v>257</v>
      </c>
      <c r="O2685" s="150" t="s">
        <v>62</v>
      </c>
      <c r="P2685" s="150" t="s">
        <v>1359</v>
      </c>
      <c r="Q2685" s="150" t="s">
        <v>1351</v>
      </c>
      <c r="R2685" s="150" t="s">
        <v>57</v>
      </c>
      <c r="S2685" s="150" t="s">
        <v>1206</v>
      </c>
      <c r="T2685" s="152">
        <v>0.16200000000000001</v>
      </c>
      <c r="U2685" s="151">
        <v>45443</v>
      </c>
      <c r="V2685" s="147">
        <v>1.49E-2</v>
      </c>
      <c r="W2685" s="192">
        <v>5.0900000000000001E-2</v>
      </c>
      <c r="X2685" s="150" t="s">
        <v>636</v>
      </c>
      <c r="Y2685" s="150"/>
      <c r="Z2685" s="153">
        <v>500224.92</v>
      </c>
      <c r="AA2685" s="153">
        <v>1</v>
      </c>
      <c r="AB2685" s="153">
        <v>99.94</v>
      </c>
      <c r="AC2685" s="153">
        <v>0</v>
      </c>
      <c r="AD2685" s="153">
        <v>499.92478999999997</v>
      </c>
      <c r="AE2685" s="154"/>
      <c r="AF2685" s="154"/>
      <c r="AG2685" s="150" t="s">
        <v>17</v>
      </c>
      <c r="AH2685" s="147">
        <v>4.1724216990000002E-3</v>
      </c>
      <c r="AI2685" s="147">
        <v>5.1131067019999999E-3</v>
      </c>
      <c r="AJ2685" s="147">
        <v>1.5564049100000001E-4</v>
      </c>
    </row>
    <row r="2686" spans="1:36" ht="13.5" thickBot="1" x14ac:dyDescent="0.25">
      <c r="A2686" s="149">
        <v>8694</v>
      </c>
      <c r="B2686" s="149">
        <v>12531</v>
      </c>
      <c r="C2686" s="150" t="s">
        <v>1360</v>
      </c>
      <c r="D2686" s="150">
        <v>520039868</v>
      </c>
      <c r="E2686" s="150" t="s">
        <v>429</v>
      </c>
      <c r="F2686" s="150" t="s">
        <v>1361</v>
      </c>
      <c r="G2686" s="150">
        <v>1159375</v>
      </c>
      <c r="H2686" s="150" t="s">
        <v>102</v>
      </c>
      <c r="I2686" s="150" t="s">
        <v>228</v>
      </c>
      <c r="J2686" s="150" t="s">
        <v>53</v>
      </c>
      <c r="K2686" s="150" t="s">
        <v>53</v>
      </c>
      <c r="L2686" s="150" t="s">
        <v>821</v>
      </c>
      <c r="M2686" s="150" t="s">
        <v>311</v>
      </c>
      <c r="N2686" s="150" t="s">
        <v>647</v>
      </c>
      <c r="O2686" s="150" t="s">
        <v>62</v>
      </c>
      <c r="P2686" s="150" t="s">
        <v>298</v>
      </c>
      <c r="Q2686" s="150" t="s">
        <v>298</v>
      </c>
      <c r="R2686" s="150" t="s">
        <v>57</v>
      </c>
      <c r="S2686" s="150" t="s">
        <v>1206</v>
      </c>
      <c r="T2686" s="152">
        <v>0.72499999999999998</v>
      </c>
      <c r="U2686" s="151">
        <v>45838</v>
      </c>
      <c r="V2686" s="147">
        <v>3.5499999999999997E-2</v>
      </c>
      <c r="W2686" s="192">
        <v>6.1100000000000002E-2</v>
      </c>
      <c r="X2686" s="150" t="s">
        <v>636</v>
      </c>
      <c r="Y2686" s="150"/>
      <c r="Z2686" s="153">
        <v>1000000</v>
      </c>
      <c r="AA2686" s="153">
        <v>1</v>
      </c>
      <c r="AB2686" s="153">
        <v>99.15</v>
      </c>
      <c r="AC2686" s="153">
        <v>0</v>
      </c>
      <c r="AD2686" s="153">
        <v>991.5</v>
      </c>
      <c r="AE2686" s="154"/>
      <c r="AF2686" s="154"/>
      <c r="AG2686" s="150" t="s">
        <v>17</v>
      </c>
      <c r="AH2686" s="147">
        <v>3.4915908520000002E-3</v>
      </c>
      <c r="AI2686" s="147">
        <v>1.0140815972999999E-2</v>
      </c>
      <c r="AJ2686" s="147">
        <v>3.0868152600000001E-4</v>
      </c>
    </row>
    <row r="2687" spans="1:36" ht="13.5" thickBot="1" x14ac:dyDescent="0.25">
      <c r="A2687" s="149">
        <v>8694</v>
      </c>
      <c r="B2687" s="149">
        <v>12531</v>
      </c>
      <c r="C2687" s="150" t="s">
        <v>1362</v>
      </c>
      <c r="D2687" s="150">
        <v>513901371</v>
      </c>
      <c r="E2687" s="150" t="s">
        <v>429</v>
      </c>
      <c r="F2687" s="150" t="s">
        <v>1363</v>
      </c>
      <c r="G2687" s="150">
        <v>1168483</v>
      </c>
      <c r="H2687" s="150" t="s">
        <v>102</v>
      </c>
      <c r="I2687" s="150" t="s">
        <v>623</v>
      </c>
      <c r="J2687" s="150" t="s">
        <v>53</v>
      </c>
      <c r="K2687" s="150" t="s">
        <v>53</v>
      </c>
      <c r="L2687" s="150" t="s">
        <v>821</v>
      </c>
      <c r="M2687" s="150" t="s">
        <v>311</v>
      </c>
      <c r="N2687" s="150" t="s">
        <v>647</v>
      </c>
      <c r="O2687" s="150" t="s">
        <v>62</v>
      </c>
      <c r="P2687" s="150" t="s">
        <v>1334</v>
      </c>
      <c r="Q2687" s="150" t="s">
        <v>65</v>
      </c>
      <c r="R2687" s="150" t="s">
        <v>57</v>
      </c>
      <c r="S2687" s="150" t="s">
        <v>1206</v>
      </c>
      <c r="T2687" s="152">
        <v>3.3170000000000002</v>
      </c>
      <c r="U2687" s="151">
        <v>46600</v>
      </c>
      <c r="V2687" s="147">
        <v>2.5000000000000001E-3</v>
      </c>
      <c r="W2687" s="192">
        <v>5.4800000000000001E-2</v>
      </c>
      <c r="X2687" s="150" t="s">
        <v>636</v>
      </c>
      <c r="Y2687" s="150"/>
      <c r="Z2687" s="153">
        <v>1747150</v>
      </c>
      <c r="AA2687" s="153">
        <v>1</v>
      </c>
      <c r="AB2687" s="153">
        <v>84.5</v>
      </c>
      <c r="AC2687" s="153">
        <v>0</v>
      </c>
      <c r="AD2687" s="153">
        <v>1476.34175</v>
      </c>
      <c r="AE2687" s="154"/>
      <c r="AF2687" s="154"/>
      <c r="AG2687" s="150" t="s">
        <v>17</v>
      </c>
      <c r="AH2687" s="147">
        <v>3.0835577700000002E-3</v>
      </c>
      <c r="AI2687" s="147">
        <v>1.5099657085000001E-2</v>
      </c>
      <c r="AJ2687" s="147">
        <v>4.5962624800000002E-4</v>
      </c>
    </row>
    <row r="2688" spans="1:36" ht="13.5" thickBot="1" x14ac:dyDescent="0.25">
      <c r="A2688" s="149">
        <v>8694</v>
      </c>
      <c r="B2688" s="149">
        <v>12531</v>
      </c>
      <c r="C2688" s="150" t="s">
        <v>1364</v>
      </c>
      <c r="D2688" s="150">
        <v>512607888</v>
      </c>
      <c r="E2688" s="150" t="s">
        <v>429</v>
      </c>
      <c r="F2688" s="150" t="s">
        <v>1365</v>
      </c>
      <c r="G2688" s="150">
        <v>1169721</v>
      </c>
      <c r="H2688" s="150" t="s">
        <v>102</v>
      </c>
      <c r="I2688" s="150" t="s">
        <v>623</v>
      </c>
      <c r="J2688" s="150" t="s">
        <v>53</v>
      </c>
      <c r="K2688" s="150" t="s">
        <v>53</v>
      </c>
      <c r="L2688" s="150" t="s">
        <v>821</v>
      </c>
      <c r="M2688" s="150" t="s">
        <v>311</v>
      </c>
      <c r="N2688" s="150" t="s">
        <v>259</v>
      </c>
      <c r="O2688" s="150" t="s">
        <v>62</v>
      </c>
      <c r="P2688" s="150" t="s">
        <v>1366</v>
      </c>
      <c r="Q2688" s="150" t="s">
        <v>1351</v>
      </c>
      <c r="R2688" s="150" t="s">
        <v>57</v>
      </c>
      <c r="S2688" s="150" t="s">
        <v>1206</v>
      </c>
      <c r="T2688" s="152">
        <v>2.5099999999999998</v>
      </c>
      <c r="U2688" s="151">
        <v>46888</v>
      </c>
      <c r="V2688" s="147">
        <v>0.04</v>
      </c>
      <c r="W2688" s="192">
        <v>-4.4000000000000003E-3</v>
      </c>
      <c r="X2688" s="150" t="s">
        <v>636</v>
      </c>
      <c r="Y2688" s="150"/>
      <c r="Z2688" s="153">
        <v>206712</v>
      </c>
      <c r="AA2688" s="153">
        <v>1</v>
      </c>
      <c r="AB2688" s="153">
        <v>113.16</v>
      </c>
      <c r="AC2688" s="153">
        <v>0</v>
      </c>
      <c r="AD2688" s="153">
        <v>233.9153</v>
      </c>
      <c r="AE2688" s="154"/>
      <c r="AF2688" s="154"/>
      <c r="AG2688" s="150" t="s">
        <v>17</v>
      </c>
      <c r="AH2688" s="147">
        <v>1.6138491604000001E-2</v>
      </c>
      <c r="AI2688" s="147">
        <v>2.3924276449999999E-3</v>
      </c>
      <c r="AJ2688" s="147">
        <v>7.2824338844153195E-5</v>
      </c>
    </row>
    <row r="2689" spans="1:36" ht="13.5" thickBot="1" x14ac:dyDescent="0.25">
      <c r="A2689" s="149">
        <v>8694</v>
      </c>
      <c r="B2689" s="149">
        <v>12531</v>
      </c>
      <c r="C2689" s="150" t="s">
        <v>1370</v>
      </c>
      <c r="D2689" s="150">
        <v>550263107</v>
      </c>
      <c r="E2689" s="150" t="s">
        <v>432</v>
      </c>
      <c r="F2689" s="150" t="s">
        <v>1371</v>
      </c>
      <c r="G2689" s="150">
        <v>1181627</v>
      </c>
      <c r="H2689" s="150" t="s">
        <v>102</v>
      </c>
      <c r="I2689" s="150" t="s">
        <v>307</v>
      </c>
      <c r="J2689" s="150" t="s">
        <v>53</v>
      </c>
      <c r="K2689" s="150" t="s">
        <v>53</v>
      </c>
      <c r="L2689" s="150" t="s">
        <v>821</v>
      </c>
      <c r="M2689" s="150" t="s">
        <v>311</v>
      </c>
      <c r="N2689" s="150" t="s">
        <v>267</v>
      </c>
      <c r="O2689" s="150" t="s">
        <v>62</v>
      </c>
      <c r="P2689" s="150" t="s">
        <v>298</v>
      </c>
      <c r="Q2689" s="150" t="s">
        <v>298</v>
      </c>
      <c r="R2689" s="150" t="s">
        <v>57</v>
      </c>
      <c r="S2689" s="150" t="s">
        <v>1206</v>
      </c>
      <c r="T2689" s="152">
        <v>2.6080000000000001</v>
      </c>
      <c r="U2689" s="151">
        <v>46387</v>
      </c>
      <c r="V2689" s="147">
        <v>0.05</v>
      </c>
      <c r="W2689" s="192">
        <v>-8.8999999999999996E-2</v>
      </c>
      <c r="X2689" s="150" t="s">
        <v>636</v>
      </c>
      <c r="Y2689" s="150"/>
      <c r="Z2689" s="153">
        <v>635200</v>
      </c>
      <c r="AA2689" s="153">
        <v>1</v>
      </c>
      <c r="AB2689" s="153">
        <v>173.8</v>
      </c>
      <c r="AC2689" s="153">
        <v>0</v>
      </c>
      <c r="AD2689" s="153">
        <v>1103.9775999999999</v>
      </c>
      <c r="AE2689" s="154"/>
      <c r="AF2689" s="154"/>
      <c r="AG2689" s="150" t="s">
        <v>17</v>
      </c>
      <c r="AH2689" s="147">
        <v>4.0980645159999999E-3</v>
      </c>
      <c r="AI2689" s="147">
        <v>1.1291208956E-2</v>
      </c>
      <c r="AJ2689" s="147">
        <v>3.4369893199999999E-4</v>
      </c>
    </row>
    <row r="2690" spans="1:36" ht="13.5" thickBot="1" x14ac:dyDescent="0.25">
      <c r="A2690" s="149">
        <v>8694</v>
      </c>
      <c r="B2690" s="149">
        <v>12531</v>
      </c>
      <c r="C2690" s="150" t="s">
        <v>1372</v>
      </c>
      <c r="D2690" s="150">
        <v>512726712</v>
      </c>
      <c r="E2690" s="150" t="s">
        <v>429</v>
      </c>
      <c r="F2690" s="150" t="s">
        <v>1373</v>
      </c>
      <c r="G2690" s="150">
        <v>1181676</v>
      </c>
      <c r="H2690" s="150" t="s">
        <v>102</v>
      </c>
      <c r="I2690" s="150" t="s">
        <v>623</v>
      </c>
      <c r="J2690" s="150" t="s">
        <v>53</v>
      </c>
      <c r="K2690" s="150" t="s">
        <v>53</v>
      </c>
      <c r="L2690" s="150" t="s">
        <v>821</v>
      </c>
      <c r="M2690" s="150" t="s">
        <v>311</v>
      </c>
      <c r="N2690" s="150" t="s">
        <v>140</v>
      </c>
      <c r="O2690" s="150" t="s">
        <v>62</v>
      </c>
      <c r="P2690" s="150" t="s">
        <v>298</v>
      </c>
      <c r="Q2690" s="150" t="s">
        <v>298</v>
      </c>
      <c r="R2690" s="150" t="s">
        <v>57</v>
      </c>
      <c r="S2690" s="150" t="s">
        <v>1206</v>
      </c>
      <c r="T2690" s="152">
        <v>2.1459999999999999</v>
      </c>
      <c r="U2690" s="151">
        <v>46385</v>
      </c>
      <c r="V2690" s="147">
        <v>2.75E-2</v>
      </c>
      <c r="W2690" s="192">
        <v>5.2299999999999999E-2</v>
      </c>
      <c r="X2690" s="150" t="s">
        <v>636</v>
      </c>
      <c r="Y2690" s="150"/>
      <c r="Z2690" s="153">
        <v>1142400</v>
      </c>
      <c r="AA2690" s="153">
        <v>1</v>
      </c>
      <c r="AB2690" s="153">
        <v>95.7</v>
      </c>
      <c r="AC2690" s="153">
        <v>0</v>
      </c>
      <c r="AD2690" s="153">
        <v>1093.2768000000001</v>
      </c>
      <c r="AE2690" s="154"/>
      <c r="AF2690" s="154"/>
      <c r="AG2690" s="150" t="s">
        <v>17</v>
      </c>
      <c r="AH2690" s="147">
        <v>2.8560059975999998E-2</v>
      </c>
      <c r="AI2690" s="147">
        <v>1.1181763827999999E-2</v>
      </c>
      <c r="AJ2690" s="147">
        <v>3.40367475E-4</v>
      </c>
    </row>
    <row r="2691" spans="1:36" ht="13.5" thickBot="1" x14ac:dyDescent="0.25">
      <c r="A2691" s="149">
        <v>8694</v>
      </c>
      <c r="B2691" s="149">
        <v>12531</v>
      </c>
      <c r="C2691" s="150" t="s">
        <v>1343</v>
      </c>
      <c r="D2691" s="150">
        <v>513754069</v>
      </c>
      <c r="E2691" s="150" t="s">
        <v>429</v>
      </c>
      <c r="F2691" s="150" t="s">
        <v>2232</v>
      </c>
      <c r="G2691" s="150">
        <v>1197920</v>
      </c>
      <c r="H2691" s="150" t="s">
        <v>102</v>
      </c>
      <c r="I2691" s="150" t="s">
        <v>228</v>
      </c>
      <c r="J2691" s="150" t="s">
        <v>53</v>
      </c>
      <c r="K2691" s="150" t="s">
        <v>53</v>
      </c>
      <c r="L2691" s="150" t="s">
        <v>821</v>
      </c>
      <c r="M2691" s="150" t="s">
        <v>311</v>
      </c>
      <c r="N2691" s="150" t="s">
        <v>269</v>
      </c>
      <c r="O2691" s="150" t="s">
        <v>62</v>
      </c>
      <c r="P2691" s="150" t="s">
        <v>1345</v>
      </c>
      <c r="Q2691" s="150" t="s">
        <v>65</v>
      </c>
      <c r="R2691" s="150" t="s">
        <v>57</v>
      </c>
      <c r="S2691" s="150" t="s">
        <v>1206</v>
      </c>
      <c r="T2691" s="152">
        <v>7.99</v>
      </c>
      <c r="U2691" s="151">
        <v>50252</v>
      </c>
      <c r="V2691" s="147">
        <v>5.3100000000000001E-2</v>
      </c>
      <c r="W2691" s="192">
        <v>5.6099999999999997E-2</v>
      </c>
      <c r="X2691" s="150" t="s">
        <v>636</v>
      </c>
      <c r="Y2691" s="150"/>
      <c r="Z2691" s="153">
        <v>1000000</v>
      </c>
      <c r="AA2691" s="153">
        <v>1</v>
      </c>
      <c r="AB2691" s="153">
        <v>99.11</v>
      </c>
      <c r="AC2691" s="153">
        <v>0</v>
      </c>
      <c r="AD2691" s="153">
        <v>991.1</v>
      </c>
      <c r="AE2691" s="154"/>
      <c r="AF2691" s="154"/>
      <c r="AG2691" s="150" t="s">
        <v>17</v>
      </c>
      <c r="AH2691" s="147">
        <v>1.2370407990000001E-3</v>
      </c>
      <c r="AI2691" s="147">
        <v>1.0136724872E-2</v>
      </c>
      <c r="AJ2691" s="147">
        <v>3.0855699500000001E-4</v>
      </c>
    </row>
    <row r="2692" spans="1:36" ht="13.5" thickBot="1" x14ac:dyDescent="0.25">
      <c r="A2692" s="149">
        <v>8694</v>
      </c>
      <c r="B2692" s="149">
        <v>12531</v>
      </c>
      <c r="C2692" s="150" t="s">
        <v>1374</v>
      </c>
      <c r="D2692" s="150">
        <v>512623950</v>
      </c>
      <c r="E2692" s="150" t="s">
        <v>429</v>
      </c>
      <c r="F2692" s="150" t="s">
        <v>1375</v>
      </c>
      <c r="G2692" s="150">
        <v>1198324</v>
      </c>
      <c r="H2692" s="150" t="s">
        <v>102</v>
      </c>
      <c r="I2692" s="150" t="s">
        <v>623</v>
      </c>
      <c r="J2692" s="150" t="s">
        <v>53</v>
      </c>
      <c r="K2692" s="150" t="s">
        <v>53</v>
      </c>
      <c r="L2692" s="150" t="s">
        <v>821</v>
      </c>
      <c r="M2692" s="150" t="s">
        <v>311</v>
      </c>
      <c r="N2692" s="150" t="s">
        <v>263</v>
      </c>
      <c r="O2692" s="150" t="s">
        <v>62</v>
      </c>
      <c r="P2692" s="150" t="s">
        <v>298</v>
      </c>
      <c r="Q2692" s="150" t="s">
        <v>298</v>
      </c>
      <c r="R2692" s="150" t="s">
        <v>57</v>
      </c>
      <c r="S2692" s="150" t="s">
        <v>1206</v>
      </c>
      <c r="T2692" s="152">
        <v>2.09</v>
      </c>
      <c r="U2692" s="151">
        <v>46203</v>
      </c>
      <c r="V2692" s="147">
        <v>6.6000000000000003E-2</v>
      </c>
      <c r="W2692" s="192">
        <v>6.1499999999999999E-2</v>
      </c>
      <c r="X2692" s="150" t="s">
        <v>636</v>
      </c>
      <c r="Y2692" s="150"/>
      <c r="Z2692" s="153">
        <v>52500</v>
      </c>
      <c r="AA2692" s="153">
        <v>1</v>
      </c>
      <c r="AB2692" s="153">
        <v>102.8</v>
      </c>
      <c r="AC2692" s="153">
        <v>0</v>
      </c>
      <c r="AD2692" s="153">
        <v>53.97</v>
      </c>
      <c r="AE2692" s="154"/>
      <c r="AF2692" s="154"/>
      <c r="AG2692" s="150" t="s">
        <v>17</v>
      </c>
      <c r="AH2692" s="147">
        <v>3.3248891699999999E-3</v>
      </c>
      <c r="AI2692" s="147">
        <v>5.5199176800000002E-4</v>
      </c>
      <c r="AJ2692" s="147">
        <v>1.68023620832795E-5</v>
      </c>
    </row>
    <row r="2693" spans="1:36" ht="13.5" thickBot="1" x14ac:dyDescent="0.25">
      <c r="A2693" s="149">
        <v>8694</v>
      </c>
      <c r="B2693" s="149">
        <v>12531</v>
      </c>
      <c r="C2693" s="150" t="s">
        <v>1376</v>
      </c>
      <c r="D2693" s="150">
        <v>520031931</v>
      </c>
      <c r="E2693" s="150" t="s">
        <v>429</v>
      </c>
      <c r="F2693" s="150" t="s">
        <v>1377</v>
      </c>
      <c r="G2693" s="150">
        <v>2300176</v>
      </c>
      <c r="H2693" s="150" t="s">
        <v>102</v>
      </c>
      <c r="I2693" s="150" t="s">
        <v>228</v>
      </c>
      <c r="J2693" s="150" t="s">
        <v>53</v>
      </c>
      <c r="K2693" s="150" t="s">
        <v>53</v>
      </c>
      <c r="L2693" s="150" t="s">
        <v>821</v>
      </c>
      <c r="M2693" s="150" t="s">
        <v>311</v>
      </c>
      <c r="N2693" s="150" t="s">
        <v>260</v>
      </c>
      <c r="O2693" s="150" t="s">
        <v>62</v>
      </c>
      <c r="P2693" s="150" t="s">
        <v>1345</v>
      </c>
      <c r="Q2693" s="150" t="s">
        <v>65</v>
      </c>
      <c r="R2693" s="150" t="s">
        <v>57</v>
      </c>
      <c r="S2693" s="150" t="s">
        <v>1206</v>
      </c>
      <c r="T2693" s="152">
        <v>1.1319999999999999</v>
      </c>
      <c r="U2693" s="151">
        <v>45992</v>
      </c>
      <c r="V2693" s="147">
        <v>3.6499999999999998E-2</v>
      </c>
      <c r="W2693" s="192">
        <v>4.6899999999999997E-2</v>
      </c>
      <c r="X2693" s="150" t="s">
        <v>636</v>
      </c>
      <c r="Y2693" s="150"/>
      <c r="Z2693" s="153">
        <v>2000000</v>
      </c>
      <c r="AA2693" s="153">
        <v>1</v>
      </c>
      <c r="AB2693" s="153">
        <v>100.11</v>
      </c>
      <c r="AC2693" s="153">
        <v>0</v>
      </c>
      <c r="AD2693" s="153">
        <v>2002.2</v>
      </c>
      <c r="AE2693" s="154"/>
      <c r="AF2693" s="154"/>
      <c r="AG2693" s="150" t="s">
        <v>17</v>
      </c>
      <c r="AH2693" s="147">
        <v>1.877967948E-3</v>
      </c>
      <c r="AI2693" s="147">
        <v>2.0478004780999998E-2</v>
      </c>
      <c r="AJ2693" s="147">
        <v>6.2334054699999999E-4</v>
      </c>
    </row>
    <row r="2694" spans="1:36" ht="13.5" thickBot="1" x14ac:dyDescent="0.25">
      <c r="A2694" s="149">
        <v>8694</v>
      </c>
      <c r="B2694" s="149">
        <v>12531</v>
      </c>
      <c r="C2694" s="150" t="s">
        <v>1378</v>
      </c>
      <c r="D2694" s="150">
        <v>520032046</v>
      </c>
      <c r="E2694" s="150" t="s">
        <v>429</v>
      </c>
      <c r="F2694" s="150" t="s">
        <v>1379</v>
      </c>
      <c r="G2694" s="150">
        <v>2310167</v>
      </c>
      <c r="H2694" s="150" t="s">
        <v>102</v>
      </c>
      <c r="I2694" s="150" t="s">
        <v>228</v>
      </c>
      <c r="J2694" s="150" t="s">
        <v>53</v>
      </c>
      <c r="K2694" s="150" t="s">
        <v>53</v>
      </c>
      <c r="L2694" s="150" t="s">
        <v>821</v>
      </c>
      <c r="M2694" s="150" t="s">
        <v>311</v>
      </c>
      <c r="N2694" s="150" t="s">
        <v>256</v>
      </c>
      <c r="O2694" s="150" t="s">
        <v>62</v>
      </c>
      <c r="P2694" s="150" t="s">
        <v>1205</v>
      </c>
      <c r="Q2694" s="150" t="s">
        <v>65</v>
      </c>
      <c r="R2694" s="150" t="s">
        <v>57</v>
      </c>
      <c r="S2694" s="150" t="s">
        <v>1206</v>
      </c>
      <c r="T2694" s="152">
        <v>1.151</v>
      </c>
      <c r="U2694" s="151">
        <v>45816</v>
      </c>
      <c r="V2694" s="147">
        <v>2.98E-2</v>
      </c>
      <c r="W2694" s="192">
        <v>4.4400000000000002E-2</v>
      </c>
      <c r="X2694" s="150" t="s">
        <v>636</v>
      </c>
      <c r="Y2694" s="150"/>
      <c r="Z2694" s="153">
        <v>6075887</v>
      </c>
      <c r="AA2694" s="153">
        <v>1</v>
      </c>
      <c r="AB2694" s="153">
        <v>100.79</v>
      </c>
      <c r="AC2694" s="153">
        <v>0</v>
      </c>
      <c r="AD2694" s="153">
        <v>6123.8865100000003</v>
      </c>
      <c r="AE2694" s="154"/>
      <c r="AF2694" s="154"/>
      <c r="AG2694" s="150" t="s">
        <v>17</v>
      </c>
      <c r="AH2694" s="147">
        <v>2.3900950820000002E-3</v>
      </c>
      <c r="AI2694" s="147">
        <v>6.2633591665999994E-2</v>
      </c>
      <c r="AJ2694" s="147">
        <v>1.906536195E-3</v>
      </c>
    </row>
    <row r="2695" spans="1:36" ht="13.5" thickBot="1" x14ac:dyDescent="0.25">
      <c r="A2695" s="149">
        <v>8694</v>
      </c>
      <c r="B2695" s="149">
        <v>12531</v>
      </c>
      <c r="C2695" s="150" t="s">
        <v>1378</v>
      </c>
      <c r="D2695" s="150">
        <v>520032046</v>
      </c>
      <c r="E2695" s="150" t="s">
        <v>429</v>
      </c>
      <c r="F2695" s="150" t="s">
        <v>1380</v>
      </c>
      <c r="G2695" s="150">
        <v>2310456</v>
      </c>
      <c r="H2695" s="150" t="s">
        <v>102</v>
      </c>
      <c r="I2695" s="150" t="s">
        <v>228</v>
      </c>
      <c r="J2695" s="150" t="s">
        <v>53</v>
      </c>
      <c r="K2695" s="150" t="s">
        <v>53</v>
      </c>
      <c r="L2695" s="150" t="s">
        <v>821</v>
      </c>
      <c r="M2695" s="150" t="s">
        <v>311</v>
      </c>
      <c r="N2695" s="150" t="s">
        <v>256</v>
      </c>
      <c r="O2695" s="150" t="s">
        <v>62</v>
      </c>
      <c r="P2695" s="150" t="s">
        <v>1381</v>
      </c>
      <c r="Q2695" s="150" t="s">
        <v>1351</v>
      </c>
      <c r="R2695" s="150" t="s">
        <v>57</v>
      </c>
      <c r="S2695" s="150" t="s">
        <v>1206</v>
      </c>
      <c r="T2695" s="152">
        <v>0.42699999999999999</v>
      </c>
      <c r="U2695" s="151">
        <v>45540</v>
      </c>
      <c r="V2695" s="147">
        <v>1.09E-2</v>
      </c>
      <c r="W2695" s="192">
        <v>4.6100000000000002E-2</v>
      </c>
      <c r="X2695" s="150" t="s">
        <v>636</v>
      </c>
      <c r="Y2695" s="150"/>
      <c r="Z2695" s="153">
        <v>530288</v>
      </c>
      <c r="AA2695" s="153">
        <v>1</v>
      </c>
      <c r="AB2695" s="153">
        <v>99.16</v>
      </c>
      <c r="AC2695" s="153">
        <v>0</v>
      </c>
      <c r="AD2695" s="153">
        <v>525.83357999999998</v>
      </c>
      <c r="AE2695" s="154"/>
      <c r="AF2695" s="154"/>
      <c r="AG2695" s="150" t="s">
        <v>17</v>
      </c>
      <c r="AH2695" s="147">
        <v>6.9189629200000003E-4</v>
      </c>
      <c r="AI2695" s="147">
        <v>5.3780953770000001E-3</v>
      </c>
      <c r="AJ2695" s="147">
        <v>1.63706618E-4</v>
      </c>
    </row>
    <row r="2696" spans="1:36" ht="13.5" thickBot="1" x14ac:dyDescent="0.25">
      <c r="A2696" s="149">
        <v>8694</v>
      </c>
      <c r="B2696" s="149">
        <v>12531</v>
      </c>
      <c r="C2696" s="150" t="s">
        <v>1382</v>
      </c>
      <c r="D2696" s="150">
        <v>520036690</v>
      </c>
      <c r="E2696" s="150" t="s">
        <v>429</v>
      </c>
      <c r="F2696" s="150" t="s">
        <v>1383</v>
      </c>
      <c r="G2696" s="150">
        <v>2560142</v>
      </c>
      <c r="H2696" s="150" t="s">
        <v>102</v>
      </c>
      <c r="I2696" s="150" t="s">
        <v>228</v>
      </c>
      <c r="J2696" s="150" t="s">
        <v>53</v>
      </c>
      <c r="K2696" s="150" t="s">
        <v>53</v>
      </c>
      <c r="L2696" s="150" t="s">
        <v>821</v>
      </c>
      <c r="M2696" s="150" t="s">
        <v>311</v>
      </c>
      <c r="N2696" s="150" t="s">
        <v>252</v>
      </c>
      <c r="O2696" s="150" t="s">
        <v>62</v>
      </c>
      <c r="P2696" s="150" t="s">
        <v>1345</v>
      </c>
      <c r="Q2696" s="150" t="s">
        <v>65</v>
      </c>
      <c r="R2696" s="150" t="s">
        <v>57</v>
      </c>
      <c r="S2696" s="150" t="s">
        <v>1206</v>
      </c>
      <c r="T2696" s="152">
        <v>0.249</v>
      </c>
      <c r="U2696" s="151">
        <v>45475</v>
      </c>
      <c r="V2696" s="147">
        <v>2.8000000000000001E-2</v>
      </c>
      <c r="W2696" s="192">
        <v>4.8899999999999999E-2</v>
      </c>
      <c r="X2696" s="150" t="s">
        <v>636</v>
      </c>
      <c r="Y2696" s="150"/>
      <c r="Z2696" s="153">
        <v>2189467.08</v>
      </c>
      <c r="AA2696" s="153">
        <v>1</v>
      </c>
      <c r="AB2696" s="153">
        <v>100.2</v>
      </c>
      <c r="AC2696" s="153">
        <v>0</v>
      </c>
      <c r="AD2696" s="153">
        <v>2193.8460100000002</v>
      </c>
      <c r="AE2696" s="154"/>
      <c r="AF2696" s="154"/>
      <c r="AG2696" s="150" t="s">
        <v>17</v>
      </c>
      <c r="AH2696" s="147">
        <v>6.3998787993999995E-2</v>
      </c>
      <c r="AI2696" s="147">
        <v>2.2438112616999999E-2</v>
      </c>
      <c r="AJ2696" s="147">
        <v>6.8300527999999995E-4</v>
      </c>
    </row>
    <row r="2697" spans="1:36" ht="13.5" thickBot="1" x14ac:dyDescent="0.25">
      <c r="A2697" s="149">
        <v>8694</v>
      </c>
      <c r="B2697" s="149">
        <v>12531</v>
      </c>
      <c r="C2697" s="150" t="s">
        <v>1382</v>
      </c>
      <c r="D2697" s="150">
        <v>520036690</v>
      </c>
      <c r="E2697" s="150" t="s">
        <v>429</v>
      </c>
      <c r="F2697" s="150" t="s">
        <v>1384</v>
      </c>
      <c r="G2697" s="150">
        <v>2560209</v>
      </c>
      <c r="H2697" s="150" t="s">
        <v>102</v>
      </c>
      <c r="I2697" s="150" t="s">
        <v>228</v>
      </c>
      <c r="J2697" s="150" t="s">
        <v>53</v>
      </c>
      <c r="K2697" s="150" t="s">
        <v>53</v>
      </c>
      <c r="L2697" s="150" t="s">
        <v>821</v>
      </c>
      <c r="M2697" s="150" t="s">
        <v>311</v>
      </c>
      <c r="N2697" s="150" t="s">
        <v>252</v>
      </c>
      <c r="O2697" s="150" t="s">
        <v>62</v>
      </c>
      <c r="P2697" s="150" t="s">
        <v>1345</v>
      </c>
      <c r="Q2697" s="150" t="s">
        <v>65</v>
      </c>
      <c r="R2697" s="150" t="s">
        <v>57</v>
      </c>
      <c r="S2697" s="150" t="s">
        <v>1206</v>
      </c>
      <c r="T2697" s="152">
        <v>1.81</v>
      </c>
      <c r="U2697" s="151">
        <v>46357</v>
      </c>
      <c r="V2697" s="147">
        <v>2.29E-2</v>
      </c>
      <c r="W2697" s="192">
        <v>4.5400000000000003E-2</v>
      </c>
      <c r="X2697" s="150" t="s">
        <v>636</v>
      </c>
      <c r="Y2697" s="150"/>
      <c r="Z2697" s="153">
        <v>5743589.8799999999</v>
      </c>
      <c r="AA2697" s="153">
        <v>1</v>
      </c>
      <c r="AB2697" s="153">
        <v>96.89</v>
      </c>
      <c r="AC2697" s="153">
        <v>0</v>
      </c>
      <c r="AD2697" s="153">
        <v>5564.9642299999996</v>
      </c>
      <c r="AE2697" s="154"/>
      <c r="AF2697" s="154"/>
      <c r="AG2697" s="150" t="s">
        <v>17</v>
      </c>
      <c r="AH2697" s="147">
        <v>1.3931828326E-2</v>
      </c>
      <c r="AI2697" s="147">
        <v>5.6917073275000001E-2</v>
      </c>
      <c r="AJ2697" s="147">
        <v>1.732528144E-3</v>
      </c>
    </row>
    <row r="2698" spans="1:36" ht="13.5" thickBot="1" x14ac:dyDescent="0.25">
      <c r="A2698" s="149">
        <v>8694</v>
      </c>
      <c r="B2698" s="149">
        <v>12531</v>
      </c>
      <c r="C2698" s="150" t="s">
        <v>1385</v>
      </c>
      <c r="D2698" s="150">
        <v>520036658</v>
      </c>
      <c r="E2698" s="150" t="s">
        <v>429</v>
      </c>
      <c r="F2698" s="150" t="s">
        <v>1386</v>
      </c>
      <c r="G2698" s="150">
        <v>2590388</v>
      </c>
      <c r="H2698" s="150" t="s">
        <v>102</v>
      </c>
      <c r="I2698" s="150" t="s">
        <v>228</v>
      </c>
      <c r="J2698" s="150" t="s">
        <v>53</v>
      </c>
      <c r="K2698" s="150" t="s">
        <v>53</v>
      </c>
      <c r="L2698" s="150" t="s">
        <v>821</v>
      </c>
      <c r="M2698" s="150" t="s">
        <v>311</v>
      </c>
      <c r="N2698" s="150" t="s">
        <v>156</v>
      </c>
      <c r="O2698" s="150" t="s">
        <v>62</v>
      </c>
      <c r="P2698" s="150" t="s">
        <v>1339</v>
      </c>
      <c r="Q2698" s="150" t="s">
        <v>65</v>
      </c>
      <c r="R2698" s="150" t="s">
        <v>57</v>
      </c>
      <c r="S2698" s="150" t="s">
        <v>1206</v>
      </c>
      <c r="T2698" s="152">
        <v>0.24399999999999999</v>
      </c>
      <c r="U2698" s="151">
        <v>45473</v>
      </c>
      <c r="V2698" s="147">
        <v>5.8999999999999997E-2</v>
      </c>
      <c r="W2698" s="192">
        <v>5.3499999999999999E-2</v>
      </c>
      <c r="X2698" s="150" t="s">
        <v>636</v>
      </c>
      <c r="Y2698" s="150"/>
      <c r="Z2698" s="153">
        <v>75000</v>
      </c>
      <c r="AA2698" s="153">
        <v>1</v>
      </c>
      <c r="AB2698" s="153">
        <v>101.65</v>
      </c>
      <c r="AC2698" s="153">
        <v>0</v>
      </c>
      <c r="AD2698" s="153">
        <v>76.237499999999997</v>
      </c>
      <c r="AE2698" s="154"/>
      <c r="AF2698" s="154"/>
      <c r="AG2698" s="150" t="s">
        <v>17</v>
      </c>
      <c r="AH2698" s="147">
        <v>2.8503376200000001E-4</v>
      </c>
      <c r="AI2698" s="147">
        <v>7.7973823200000003E-4</v>
      </c>
      <c r="AJ2698" s="147">
        <v>2.3734854165722101E-5</v>
      </c>
    </row>
    <row r="2699" spans="1:36" ht="13.5" thickBot="1" x14ac:dyDescent="0.25">
      <c r="A2699" s="149">
        <v>8694</v>
      </c>
      <c r="B2699" s="149">
        <v>12531</v>
      </c>
      <c r="C2699" s="150" t="s">
        <v>1387</v>
      </c>
      <c r="D2699" s="150">
        <v>520037789</v>
      </c>
      <c r="E2699" s="150" t="s">
        <v>429</v>
      </c>
      <c r="F2699" s="150" t="s">
        <v>1388</v>
      </c>
      <c r="G2699" s="150">
        <v>3230240</v>
      </c>
      <c r="H2699" s="150" t="s">
        <v>102</v>
      </c>
      <c r="I2699" s="150" t="s">
        <v>228</v>
      </c>
      <c r="J2699" s="150" t="s">
        <v>53</v>
      </c>
      <c r="K2699" s="150" t="s">
        <v>53</v>
      </c>
      <c r="L2699" s="150" t="s">
        <v>821</v>
      </c>
      <c r="M2699" s="150" t="s">
        <v>311</v>
      </c>
      <c r="N2699" s="150" t="s">
        <v>651</v>
      </c>
      <c r="O2699" s="150" t="s">
        <v>62</v>
      </c>
      <c r="P2699" s="150" t="s">
        <v>1369</v>
      </c>
      <c r="Q2699" s="150" t="s">
        <v>65</v>
      </c>
      <c r="R2699" s="150" t="s">
        <v>57</v>
      </c>
      <c r="S2699" s="150" t="s">
        <v>1206</v>
      </c>
      <c r="T2699" s="152">
        <v>0.72899999999999998</v>
      </c>
      <c r="U2699" s="151">
        <v>45656</v>
      </c>
      <c r="V2699" s="147">
        <v>3.5000000000000003E-2</v>
      </c>
      <c r="W2699" s="192">
        <v>4.5199999999999997E-2</v>
      </c>
      <c r="X2699" s="150" t="s">
        <v>636</v>
      </c>
      <c r="Y2699" s="150"/>
      <c r="Z2699" s="153">
        <v>4071860.47</v>
      </c>
      <c r="AA2699" s="153">
        <v>1</v>
      </c>
      <c r="AB2699" s="153">
        <v>100.19</v>
      </c>
      <c r="AC2699" s="153">
        <v>0</v>
      </c>
      <c r="AD2699" s="153">
        <v>4079.5970000000002</v>
      </c>
      <c r="AE2699" s="154"/>
      <c r="AF2699" s="154"/>
      <c r="AG2699" s="150" t="s">
        <v>17</v>
      </c>
      <c r="AH2699" s="147">
        <v>5.8582019830000004E-3</v>
      </c>
      <c r="AI2699" s="147">
        <v>4.1725105819999997E-2</v>
      </c>
      <c r="AJ2699" s="147">
        <v>1.270092013E-3</v>
      </c>
    </row>
    <row r="2700" spans="1:36" ht="13.5" thickBot="1" x14ac:dyDescent="0.25">
      <c r="A2700" s="149">
        <v>8694</v>
      </c>
      <c r="B2700" s="149">
        <v>12531</v>
      </c>
      <c r="C2700" s="150" t="s">
        <v>1389</v>
      </c>
      <c r="D2700" s="150">
        <v>520033713</v>
      </c>
      <c r="E2700" s="150" t="s">
        <v>429</v>
      </c>
      <c r="F2700" s="150" t="s">
        <v>1390</v>
      </c>
      <c r="G2700" s="150">
        <v>3330222</v>
      </c>
      <c r="H2700" s="150" t="s">
        <v>102</v>
      </c>
      <c r="I2700" s="150" t="s">
        <v>228</v>
      </c>
      <c r="J2700" s="150" t="s">
        <v>53</v>
      </c>
      <c r="K2700" s="150" t="s">
        <v>53</v>
      </c>
      <c r="L2700" s="150" t="s">
        <v>821</v>
      </c>
      <c r="M2700" s="150" t="s">
        <v>311</v>
      </c>
      <c r="N2700" s="150" t="s">
        <v>649</v>
      </c>
      <c r="O2700" s="150" t="s">
        <v>62</v>
      </c>
      <c r="P2700" s="150" t="s">
        <v>1334</v>
      </c>
      <c r="Q2700" s="150" t="s">
        <v>65</v>
      </c>
      <c r="R2700" s="150" t="s">
        <v>57</v>
      </c>
      <c r="S2700" s="150" t="s">
        <v>1206</v>
      </c>
      <c r="T2700" s="152">
        <v>3.0000000000000001E-3</v>
      </c>
      <c r="U2700" s="151">
        <v>45385</v>
      </c>
      <c r="V2700" s="147">
        <v>0.02</v>
      </c>
      <c r="W2700" s="192">
        <v>0.33729999999999999</v>
      </c>
      <c r="X2700" s="150" t="s">
        <v>636</v>
      </c>
      <c r="Y2700" s="150"/>
      <c r="Z2700" s="153">
        <v>231452.44</v>
      </c>
      <c r="AA2700" s="153">
        <v>1</v>
      </c>
      <c r="AB2700" s="153">
        <v>100.42</v>
      </c>
      <c r="AC2700" s="153">
        <v>0</v>
      </c>
      <c r="AD2700" s="153">
        <v>232.42454000000001</v>
      </c>
      <c r="AE2700" s="154"/>
      <c r="AF2700" s="154"/>
      <c r="AG2700" s="150" t="s">
        <v>17</v>
      </c>
      <c r="AH2700" s="147">
        <v>3.1298335940000001E-3</v>
      </c>
      <c r="AI2700" s="147">
        <v>2.3771805220000001E-3</v>
      </c>
      <c r="AJ2700" s="147">
        <v>7.2360223793212496E-5</v>
      </c>
    </row>
    <row r="2701" spans="1:36" ht="13.5" thickBot="1" x14ac:dyDescent="0.25">
      <c r="A2701" s="149">
        <v>8694</v>
      </c>
      <c r="B2701" s="149">
        <v>12531</v>
      </c>
      <c r="C2701" s="150" t="s">
        <v>1391</v>
      </c>
      <c r="D2701" s="150">
        <v>520038910</v>
      </c>
      <c r="E2701" s="150" t="s">
        <v>429</v>
      </c>
      <c r="F2701" s="150" t="s">
        <v>1392</v>
      </c>
      <c r="G2701" s="150">
        <v>4160156</v>
      </c>
      <c r="H2701" s="150" t="s">
        <v>102</v>
      </c>
      <c r="I2701" s="150" t="s">
        <v>228</v>
      </c>
      <c r="J2701" s="150" t="s">
        <v>53</v>
      </c>
      <c r="K2701" s="150" t="s">
        <v>53</v>
      </c>
      <c r="L2701" s="150" t="s">
        <v>821</v>
      </c>
      <c r="M2701" s="150" t="s">
        <v>311</v>
      </c>
      <c r="N2701" s="150" t="s">
        <v>651</v>
      </c>
      <c r="O2701" s="150" t="s">
        <v>62</v>
      </c>
      <c r="P2701" s="150" t="s">
        <v>1369</v>
      </c>
      <c r="Q2701" s="150" t="s">
        <v>65</v>
      </c>
      <c r="R2701" s="150" t="s">
        <v>57</v>
      </c>
      <c r="S2701" s="150" t="s">
        <v>1206</v>
      </c>
      <c r="T2701" s="152">
        <v>0.55800000000000005</v>
      </c>
      <c r="U2701" s="151">
        <v>45835</v>
      </c>
      <c r="V2701" s="147">
        <v>2.5499999999999998E-2</v>
      </c>
      <c r="W2701" s="192">
        <v>4.7300000000000002E-2</v>
      </c>
      <c r="X2701" s="150" t="s">
        <v>636</v>
      </c>
      <c r="Y2701" s="150"/>
      <c r="Z2701" s="153">
        <v>940128.6</v>
      </c>
      <c r="AA2701" s="153">
        <v>1</v>
      </c>
      <c r="AB2701" s="153">
        <v>99.5</v>
      </c>
      <c r="AC2701" s="153">
        <v>0</v>
      </c>
      <c r="AD2701" s="153">
        <v>935.42795999999998</v>
      </c>
      <c r="AE2701" s="154"/>
      <c r="AF2701" s="154"/>
      <c r="AG2701" s="150" t="s">
        <v>17</v>
      </c>
      <c r="AH2701" s="147">
        <v>4.6697293909999998E-3</v>
      </c>
      <c r="AI2701" s="147">
        <v>9.567325061E-3</v>
      </c>
      <c r="AJ2701" s="147">
        <v>2.91224741E-4</v>
      </c>
    </row>
    <row r="2702" spans="1:36" ht="13.5" thickBot="1" x14ac:dyDescent="0.25">
      <c r="A2702" s="149">
        <v>8694</v>
      </c>
      <c r="B2702" s="149">
        <v>12531</v>
      </c>
      <c r="C2702" s="150" t="s">
        <v>1393</v>
      </c>
      <c r="D2702" s="150">
        <v>520028010</v>
      </c>
      <c r="E2702" s="150" t="s">
        <v>429</v>
      </c>
      <c r="F2702" s="150" t="s">
        <v>1394</v>
      </c>
      <c r="G2702" s="150">
        <v>5760244</v>
      </c>
      <c r="H2702" s="150" t="s">
        <v>102</v>
      </c>
      <c r="I2702" s="150" t="s">
        <v>230</v>
      </c>
      <c r="J2702" s="150" t="s">
        <v>53</v>
      </c>
      <c r="K2702" s="150" t="s">
        <v>53</v>
      </c>
      <c r="L2702" s="150" t="s">
        <v>821</v>
      </c>
      <c r="M2702" s="150" t="s">
        <v>311</v>
      </c>
      <c r="N2702" s="150" t="s">
        <v>708</v>
      </c>
      <c r="O2702" s="150" t="s">
        <v>62</v>
      </c>
      <c r="P2702" s="150" t="s">
        <v>1339</v>
      </c>
      <c r="Q2702" s="150" t="s">
        <v>65</v>
      </c>
      <c r="R2702" s="150" t="s">
        <v>57</v>
      </c>
      <c r="S2702" s="150" t="s">
        <v>1206</v>
      </c>
      <c r="T2702" s="152">
        <v>0.16200000000000001</v>
      </c>
      <c r="U2702" s="151">
        <v>45443</v>
      </c>
      <c r="V2702" s="147">
        <v>5.45E-2</v>
      </c>
      <c r="W2702" s="192">
        <v>8.7300000000000003E-2</v>
      </c>
      <c r="X2702" s="150" t="s">
        <v>636</v>
      </c>
      <c r="Y2702" s="150"/>
      <c r="Z2702" s="153">
        <v>1400000</v>
      </c>
      <c r="AA2702" s="153">
        <v>1</v>
      </c>
      <c r="AB2702" s="153">
        <v>96.77</v>
      </c>
      <c r="AC2702" s="153">
        <v>0</v>
      </c>
      <c r="AD2702" s="153">
        <v>1354.78</v>
      </c>
      <c r="AE2702" s="154"/>
      <c r="AF2702" s="154"/>
      <c r="AG2702" s="150" t="s">
        <v>17</v>
      </c>
      <c r="AH2702" s="147">
        <v>4.3050728229999998E-3</v>
      </c>
      <c r="AI2702" s="147">
        <v>1.385635367E-2</v>
      </c>
      <c r="AJ2702" s="147">
        <v>4.2178069400000001E-4</v>
      </c>
    </row>
    <row r="2703" spans="1:36" ht="13.5" thickBot="1" x14ac:dyDescent="0.25">
      <c r="A2703" s="149">
        <v>8694</v>
      </c>
      <c r="B2703" s="149">
        <v>12531</v>
      </c>
      <c r="C2703" s="150" t="s">
        <v>1393</v>
      </c>
      <c r="D2703" s="150">
        <v>520028010</v>
      </c>
      <c r="E2703" s="150" t="s">
        <v>429</v>
      </c>
      <c r="F2703" s="150" t="s">
        <v>1395</v>
      </c>
      <c r="G2703" s="150">
        <v>5760269</v>
      </c>
      <c r="H2703" s="150" t="s">
        <v>102</v>
      </c>
      <c r="I2703" s="150" t="s">
        <v>230</v>
      </c>
      <c r="J2703" s="150" t="s">
        <v>53</v>
      </c>
      <c r="K2703" s="150" t="s">
        <v>53</v>
      </c>
      <c r="L2703" s="150" t="s">
        <v>821</v>
      </c>
      <c r="M2703" s="150" t="s">
        <v>311</v>
      </c>
      <c r="N2703" s="150" t="s">
        <v>708</v>
      </c>
      <c r="O2703" s="150" t="s">
        <v>62</v>
      </c>
      <c r="P2703" s="150" t="s">
        <v>1339</v>
      </c>
      <c r="Q2703" s="150" t="s">
        <v>65</v>
      </c>
      <c r="R2703" s="150" t="s">
        <v>57</v>
      </c>
      <c r="S2703" s="150" t="s">
        <v>1206</v>
      </c>
      <c r="T2703" s="152">
        <v>1.476</v>
      </c>
      <c r="U2703" s="151">
        <v>46295</v>
      </c>
      <c r="V2703" s="147">
        <v>5.8500000000000003E-2</v>
      </c>
      <c r="W2703" s="192">
        <v>6.1800000000000001E-2</v>
      </c>
      <c r="X2703" s="150" t="s">
        <v>636</v>
      </c>
      <c r="Y2703" s="150"/>
      <c r="Z2703" s="153">
        <v>397222.22</v>
      </c>
      <c r="AA2703" s="153">
        <v>1</v>
      </c>
      <c r="AB2703" s="153">
        <v>105.11</v>
      </c>
      <c r="AC2703" s="153">
        <v>0</v>
      </c>
      <c r="AD2703" s="153">
        <v>417.52028000000001</v>
      </c>
      <c r="AE2703" s="154"/>
      <c r="AF2703" s="154"/>
      <c r="AG2703" s="150" t="s">
        <v>17</v>
      </c>
      <c r="AH2703" s="147">
        <v>2.5140973029999999E-3</v>
      </c>
      <c r="AI2703" s="147">
        <v>4.2702938210000003E-3</v>
      </c>
      <c r="AJ2703" s="147">
        <v>1.2998567500000001E-4</v>
      </c>
    </row>
    <row r="2704" spans="1:36" ht="13.5" thickBot="1" x14ac:dyDescent="0.25">
      <c r="A2704" s="149">
        <v>8694</v>
      </c>
      <c r="B2704" s="149">
        <v>12531</v>
      </c>
      <c r="C2704" s="150" t="s">
        <v>1210</v>
      </c>
      <c r="D2704" s="150">
        <v>520018078</v>
      </c>
      <c r="E2704" s="150" t="s">
        <v>429</v>
      </c>
      <c r="F2704" s="150" t="s">
        <v>1396</v>
      </c>
      <c r="G2704" s="150">
        <v>6040422</v>
      </c>
      <c r="H2704" s="150" t="s">
        <v>102</v>
      </c>
      <c r="I2704" s="150" t="s">
        <v>228</v>
      </c>
      <c r="J2704" s="150" t="s">
        <v>53</v>
      </c>
      <c r="K2704" s="150" t="s">
        <v>53</v>
      </c>
      <c r="L2704" s="150" t="s">
        <v>821</v>
      </c>
      <c r="M2704" s="150" t="s">
        <v>311</v>
      </c>
      <c r="N2704" s="150" t="s">
        <v>256</v>
      </c>
      <c r="O2704" s="150" t="s">
        <v>62</v>
      </c>
      <c r="P2704" s="150" t="s">
        <v>1205</v>
      </c>
      <c r="Q2704" s="150" t="s">
        <v>65</v>
      </c>
      <c r="R2704" s="150" t="s">
        <v>57</v>
      </c>
      <c r="S2704" s="150" t="s">
        <v>1206</v>
      </c>
      <c r="T2704" s="152">
        <v>0.91</v>
      </c>
      <c r="U2704" s="151">
        <v>45716</v>
      </c>
      <c r="V2704" s="147">
        <v>2.0199999999999999E-2</v>
      </c>
      <c r="W2704" s="192">
        <v>4.2000000000000003E-2</v>
      </c>
      <c r="X2704" s="150" t="s">
        <v>636</v>
      </c>
      <c r="Y2704" s="150"/>
      <c r="Z2704" s="153">
        <v>7101332</v>
      </c>
      <c r="AA2704" s="153">
        <v>1</v>
      </c>
      <c r="AB2704" s="153">
        <v>98.27</v>
      </c>
      <c r="AC2704" s="153">
        <v>0</v>
      </c>
      <c r="AD2704" s="153">
        <v>6978.4789600000004</v>
      </c>
      <c r="AE2704" s="154"/>
      <c r="AF2704" s="154"/>
      <c r="AG2704" s="150" t="s">
        <v>17</v>
      </c>
      <c r="AH2704" s="147">
        <v>8.4055496990000002E-3</v>
      </c>
      <c r="AI2704" s="147">
        <v>7.1374151189999999E-2</v>
      </c>
      <c r="AJ2704" s="147">
        <v>2.1725945940000001E-3</v>
      </c>
    </row>
    <row r="2705" spans="1:36" ht="13.5" thickBot="1" x14ac:dyDescent="0.25">
      <c r="A2705" s="149">
        <v>8694</v>
      </c>
      <c r="B2705" s="149">
        <v>12531</v>
      </c>
      <c r="C2705" s="150" t="s">
        <v>1398</v>
      </c>
      <c r="D2705" s="150">
        <v>520029935</v>
      </c>
      <c r="E2705" s="150" t="s">
        <v>429</v>
      </c>
      <c r="F2705" s="150" t="s">
        <v>1399</v>
      </c>
      <c r="G2705" s="150">
        <v>7480155</v>
      </c>
      <c r="H2705" s="150" t="s">
        <v>102</v>
      </c>
      <c r="I2705" s="150" t="s">
        <v>228</v>
      </c>
      <c r="J2705" s="150" t="s">
        <v>53</v>
      </c>
      <c r="K2705" s="150" t="s">
        <v>53</v>
      </c>
      <c r="L2705" s="150" t="s">
        <v>821</v>
      </c>
      <c r="M2705" s="150" t="s">
        <v>311</v>
      </c>
      <c r="N2705" s="150" t="s">
        <v>256</v>
      </c>
      <c r="O2705" s="150" t="s">
        <v>62</v>
      </c>
      <c r="P2705" s="150" t="s">
        <v>1205</v>
      </c>
      <c r="Q2705" s="150" t="s">
        <v>65</v>
      </c>
      <c r="R2705" s="150" t="s">
        <v>57</v>
      </c>
      <c r="S2705" s="150" t="s">
        <v>1206</v>
      </c>
      <c r="T2705" s="152">
        <v>0.67700000000000005</v>
      </c>
      <c r="U2705" s="151">
        <v>45631</v>
      </c>
      <c r="V2705" s="147">
        <v>1.8700000000000001E-2</v>
      </c>
      <c r="W2705" s="192">
        <v>4.36E-2</v>
      </c>
      <c r="X2705" s="150" t="s">
        <v>636</v>
      </c>
      <c r="Y2705" s="150"/>
      <c r="Z2705" s="153">
        <v>5006291.74</v>
      </c>
      <c r="AA2705" s="153">
        <v>1</v>
      </c>
      <c r="AB2705" s="153">
        <v>98.97</v>
      </c>
      <c r="AC2705" s="153">
        <v>0</v>
      </c>
      <c r="AD2705" s="153">
        <v>4954.7269399999996</v>
      </c>
      <c r="AE2705" s="154"/>
      <c r="AF2705" s="154"/>
      <c r="AG2705" s="150" t="s">
        <v>17</v>
      </c>
      <c r="AH2705" s="147">
        <v>1.8118157863999999E-2</v>
      </c>
      <c r="AI2705" s="147">
        <v>5.0675717694999997E-2</v>
      </c>
      <c r="AJ2705" s="147">
        <v>1.542544303E-3</v>
      </c>
    </row>
    <row r="2706" spans="1:36" ht="13.5" thickBot="1" x14ac:dyDescent="0.25">
      <c r="A2706" s="149">
        <v>8694</v>
      </c>
      <c r="B2706" s="149">
        <v>12531</v>
      </c>
      <c r="C2706" s="150" t="s">
        <v>1400</v>
      </c>
      <c r="D2706" s="150">
        <v>520001736</v>
      </c>
      <c r="E2706" s="150" t="s">
        <v>429</v>
      </c>
      <c r="F2706" s="150" t="s">
        <v>1401</v>
      </c>
      <c r="G2706" s="150">
        <v>7590128</v>
      </c>
      <c r="H2706" s="150" t="s">
        <v>102</v>
      </c>
      <c r="I2706" s="150" t="s">
        <v>229</v>
      </c>
      <c r="J2706" s="150" t="s">
        <v>53</v>
      </c>
      <c r="K2706" s="150" t="s">
        <v>53</v>
      </c>
      <c r="L2706" s="150" t="s">
        <v>821</v>
      </c>
      <c r="M2706" s="150" t="s">
        <v>311</v>
      </c>
      <c r="N2706" s="150" t="s">
        <v>651</v>
      </c>
      <c r="O2706" s="150" t="s">
        <v>62</v>
      </c>
      <c r="P2706" s="150" t="s">
        <v>1369</v>
      </c>
      <c r="Q2706" s="150" t="s">
        <v>65</v>
      </c>
      <c r="R2706" s="150" t="s">
        <v>57</v>
      </c>
      <c r="S2706" s="150" t="s">
        <v>1206</v>
      </c>
      <c r="T2706" s="152">
        <v>1.462</v>
      </c>
      <c r="U2706" s="151">
        <v>46112</v>
      </c>
      <c r="V2706" s="147">
        <v>4.7500000000000001E-2</v>
      </c>
      <c r="W2706" s="192">
        <v>1.7999999999999999E-2</v>
      </c>
      <c r="X2706" s="150" t="s">
        <v>636</v>
      </c>
      <c r="Y2706" s="150"/>
      <c r="Z2706" s="153">
        <v>11658771.34</v>
      </c>
      <c r="AA2706" s="153">
        <v>1</v>
      </c>
      <c r="AB2706" s="153">
        <v>141.47999999999999</v>
      </c>
      <c r="AC2706" s="153">
        <v>0</v>
      </c>
      <c r="AD2706" s="153">
        <v>16494.829689999999</v>
      </c>
      <c r="AE2706" s="154"/>
      <c r="AF2706" s="154"/>
      <c r="AG2706" s="150" t="s">
        <v>17</v>
      </c>
      <c r="AH2706" s="147">
        <v>1.2200904615000001E-2</v>
      </c>
      <c r="AI2706" s="147">
        <v>0.16870502510499999</v>
      </c>
      <c r="AJ2706" s="147">
        <v>5.1352992569999997E-3</v>
      </c>
    </row>
    <row r="2707" spans="1:36" ht="13.5" thickBot="1" x14ac:dyDescent="0.25">
      <c r="A2707" s="149">
        <v>8694</v>
      </c>
      <c r="B2707" s="149">
        <v>12531</v>
      </c>
      <c r="C2707" s="150" t="s">
        <v>1402</v>
      </c>
      <c r="D2707" s="150">
        <v>520033309</v>
      </c>
      <c r="E2707" s="150" t="s">
        <v>429</v>
      </c>
      <c r="F2707" s="150" t="s">
        <v>1403</v>
      </c>
      <c r="G2707" s="150">
        <v>8230294</v>
      </c>
      <c r="H2707" s="150" t="s">
        <v>102</v>
      </c>
      <c r="I2707" s="150" t="s">
        <v>623</v>
      </c>
      <c r="J2707" s="150" t="s">
        <v>53</v>
      </c>
      <c r="K2707" s="150" t="s">
        <v>53</v>
      </c>
      <c r="L2707" s="150" t="s">
        <v>821</v>
      </c>
      <c r="M2707" s="150" t="s">
        <v>311</v>
      </c>
      <c r="N2707" s="150" t="s">
        <v>140</v>
      </c>
      <c r="O2707" s="150" t="s">
        <v>62</v>
      </c>
      <c r="P2707" s="150" t="s">
        <v>1404</v>
      </c>
      <c r="Q2707" s="150" t="s">
        <v>65</v>
      </c>
      <c r="R2707" s="150" t="s">
        <v>57</v>
      </c>
      <c r="S2707" s="150" t="s">
        <v>1206</v>
      </c>
      <c r="T2707" s="152">
        <v>0.74399999999999999</v>
      </c>
      <c r="U2707" s="151">
        <v>45657</v>
      </c>
      <c r="V2707" s="147">
        <v>1.4999999999999999E-2</v>
      </c>
      <c r="W2707" s="192">
        <v>4.9700000000000001E-2</v>
      </c>
      <c r="X2707" s="150" t="s">
        <v>636</v>
      </c>
      <c r="Y2707" s="150"/>
      <c r="Z2707" s="153">
        <v>13.94</v>
      </c>
      <c r="AA2707" s="153">
        <v>1</v>
      </c>
      <c r="AB2707" s="153">
        <v>97.9</v>
      </c>
      <c r="AC2707" s="153">
        <v>0</v>
      </c>
      <c r="AD2707" s="153">
        <v>1.3650000000000001E-2</v>
      </c>
      <c r="AE2707" s="154"/>
      <c r="AF2707" s="154"/>
      <c r="AG2707" s="150" t="s">
        <v>17</v>
      </c>
      <c r="AH2707" s="147">
        <v>2.50563971147756E-7</v>
      </c>
      <c r="AI2707" s="147">
        <v>1.3960881294167101E-7</v>
      </c>
      <c r="AJ2707" s="147">
        <v>4.2496246514131002E-9</v>
      </c>
    </row>
    <row r="2708" spans="1:36" ht="13.5" thickBot="1" x14ac:dyDescent="0.25">
      <c r="A2708" s="149">
        <v>8694</v>
      </c>
      <c r="B2708" s="149">
        <v>12531</v>
      </c>
      <c r="C2708" s="150" t="s">
        <v>1405</v>
      </c>
      <c r="D2708" s="150">
        <v>68898400</v>
      </c>
      <c r="E2708" s="150" t="s">
        <v>430</v>
      </c>
      <c r="F2708" s="150" t="s">
        <v>1406</v>
      </c>
      <c r="G2708" s="150" t="s">
        <v>1407</v>
      </c>
      <c r="H2708" s="150" t="s">
        <v>76</v>
      </c>
      <c r="I2708" s="150" t="s">
        <v>230</v>
      </c>
      <c r="J2708" s="150" t="s">
        <v>61</v>
      </c>
      <c r="K2708" s="150" t="s">
        <v>158</v>
      </c>
      <c r="L2708" s="150" t="s">
        <v>821</v>
      </c>
      <c r="M2708" s="150" t="s">
        <v>476</v>
      </c>
      <c r="N2708" s="150" t="s">
        <v>931</v>
      </c>
      <c r="O2708" s="150" t="s">
        <v>62</v>
      </c>
      <c r="P2708" s="150" t="s">
        <v>1408</v>
      </c>
      <c r="Q2708" s="150" t="s">
        <v>84</v>
      </c>
      <c r="R2708" s="150" t="s">
        <v>57</v>
      </c>
      <c r="S2708" s="150" t="s">
        <v>1216</v>
      </c>
      <c r="T2708" s="152">
        <v>3.25</v>
      </c>
      <c r="U2708" s="151">
        <v>46516</v>
      </c>
      <c r="V2708" s="147">
        <v>2.6249999999999999E-2</v>
      </c>
      <c r="W2708" s="192">
        <v>9.4119999999999995E-2</v>
      </c>
      <c r="X2708" s="150" t="s">
        <v>636</v>
      </c>
      <c r="Y2708" s="150"/>
      <c r="Z2708" s="153">
        <v>140000</v>
      </c>
      <c r="AA2708" s="153">
        <v>3.9790999999999999</v>
      </c>
      <c r="AB2708" s="153">
        <v>82.372299999999996</v>
      </c>
      <c r="AC2708" s="153">
        <v>0</v>
      </c>
      <c r="AD2708" s="153">
        <v>458.87466999999998</v>
      </c>
      <c r="AE2708" s="154"/>
      <c r="AF2708" s="154"/>
      <c r="AG2708" s="150" t="s">
        <v>17</v>
      </c>
      <c r="AH2708" s="147">
        <v>4.6666666600000002E-4</v>
      </c>
      <c r="AI2708" s="147">
        <v>4.6932562610000001E-3</v>
      </c>
      <c r="AJ2708" s="147">
        <v>1.42860447E-4</v>
      </c>
    </row>
    <row r="2709" spans="1:36" ht="13.5" thickBot="1" x14ac:dyDescent="0.25">
      <c r="A2709" s="149">
        <v>8694</v>
      </c>
      <c r="B2709" s="149">
        <v>12531</v>
      </c>
      <c r="C2709" s="150" t="s">
        <v>1409</v>
      </c>
      <c r="D2709" s="150">
        <v>191685</v>
      </c>
      <c r="E2709" s="150" t="s">
        <v>430</v>
      </c>
      <c r="F2709" s="150" t="s">
        <v>1410</v>
      </c>
      <c r="G2709" s="150" t="s">
        <v>1411</v>
      </c>
      <c r="H2709" s="150" t="s">
        <v>76</v>
      </c>
      <c r="I2709" s="150" t="s">
        <v>102</v>
      </c>
      <c r="J2709" s="150" t="s">
        <v>61</v>
      </c>
      <c r="K2709" s="150" t="s">
        <v>53</v>
      </c>
      <c r="L2709" s="150" t="s">
        <v>821</v>
      </c>
      <c r="M2709" s="150" t="s">
        <v>102</v>
      </c>
      <c r="N2709" s="150" t="s">
        <v>195</v>
      </c>
      <c r="O2709" s="150" t="s">
        <v>62</v>
      </c>
      <c r="P2709" s="150" t="s">
        <v>1412</v>
      </c>
      <c r="Q2709" s="150" t="s">
        <v>96</v>
      </c>
      <c r="R2709" s="150" t="s">
        <v>57</v>
      </c>
      <c r="S2709" s="150" t="s">
        <v>1207</v>
      </c>
      <c r="T2709" s="152">
        <v>1.9670000000000001</v>
      </c>
      <c r="U2709" s="151">
        <v>47945</v>
      </c>
      <c r="V2709" s="147">
        <v>3.0769999999999999E-2</v>
      </c>
      <c r="W2709" s="192">
        <v>6.837E-2</v>
      </c>
      <c r="X2709" s="150" t="s">
        <v>636</v>
      </c>
      <c r="Y2709" s="150"/>
      <c r="Z2709" s="153">
        <v>367500</v>
      </c>
      <c r="AA2709" s="153">
        <v>3.681</v>
      </c>
      <c r="AB2709" s="153">
        <v>93.142700000000005</v>
      </c>
      <c r="AC2709" s="153">
        <v>0</v>
      </c>
      <c r="AD2709" s="153">
        <v>1260.0041699999999</v>
      </c>
      <c r="AE2709" s="154"/>
      <c r="AF2709" s="154"/>
      <c r="AG2709" s="150" t="s">
        <v>17</v>
      </c>
      <c r="AH2709" s="147">
        <v>6.1249999999999998E-4</v>
      </c>
      <c r="AI2709" s="147">
        <v>1.2887009998E-2</v>
      </c>
      <c r="AJ2709" s="147">
        <v>3.9227434200000001E-4</v>
      </c>
    </row>
    <row r="2710" spans="1:36" ht="13.5" thickBot="1" x14ac:dyDescent="0.25">
      <c r="A2710" s="149">
        <v>8694</v>
      </c>
      <c r="B2710" s="149">
        <v>12531</v>
      </c>
      <c r="C2710" s="150" t="s">
        <v>1413</v>
      </c>
      <c r="D2710" s="150">
        <v>162474</v>
      </c>
      <c r="E2710" s="150" t="s">
        <v>430</v>
      </c>
      <c r="F2710" s="150" t="s">
        <v>1414</v>
      </c>
      <c r="G2710" s="150" t="s">
        <v>1415</v>
      </c>
      <c r="H2710" s="150" t="s">
        <v>76</v>
      </c>
      <c r="I2710" s="150" t="s">
        <v>102</v>
      </c>
      <c r="J2710" s="150" t="s">
        <v>61</v>
      </c>
      <c r="K2710" s="150" t="s">
        <v>53</v>
      </c>
      <c r="L2710" s="150" t="s">
        <v>821</v>
      </c>
      <c r="M2710" s="150" t="s">
        <v>102</v>
      </c>
      <c r="N2710" s="150" t="s">
        <v>195</v>
      </c>
      <c r="O2710" s="150" t="s">
        <v>62</v>
      </c>
      <c r="P2710" s="150" t="s">
        <v>1416</v>
      </c>
      <c r="Q2710" s="150" t="s">
        <v>96</v>
      </c>
      <c r="R2710" s="150" t="s">
        <v>57</v>
      </c>
      <c r="S2710" s="150" t="s">
        <v>1207</v>
      </c>
      <c r="T2710" s="152">
        <v>2.4420000000000002</v>
      </c>
      <c r="U2710" s="151">
        <v>48234</v>
      </c>
      <c r="V2710" s="147">
        <v>3.2550000000000003E-2</v>
      </c>
      <c r="W2710" s="192">
        <v>6.7489999999999994E-2</v>
      </c>
      <c r="X2710" s="150" t="s">
        <v>636</v>
      </c>
      <c r="Y2710" s="150"/>
      <c r="Z2710" s="153">
        <v>455500</v>
      </c>
      <c r="AA2710" s="153">
        <v>3.681</v>
      </c>
      <c r="AB2710" s="153">
        <v>90.548000000000002</v>
      </c>
      <c r="AC2710" s="153">
        <v>0</v>
      </c>
      <c r="AD2710" s="153">
        <v>1518.21424</v>
      </c>
      <c r="AE2710" s="154"/>
      <c r="AF2710" s="154"/>
      <c r="AG2710" s="150" t="s">
        <v>17</v>
      </c>
      <c r="AH2710" s="147">
        <v>4.5550000000000001E-4</v>
      </c>
      <c r="AI2710" s="147">
        <v>1.5527918522E-2</v>
      </c>
      <c r="AJ2710" s="147">
        <v>4.7266231900000002E-4</v>
      </c>
    </row>
    <row r="2711" spans="1:36" ht="13.5" thickBot="1" x14ac:dyDescent="0.25">
      <c r="A2711" s="149">
        <v>8694</v>
      </c>
      <c r="B2711" s="149">
        <v>12531</v>
      </c>
      <c r="C2711" s="150" t="s">
        <v>1417</v>
      </c>
      <c r="D2711" s="150">
        <v>19226595</v>
      </c>
      <c r="E2711" s="150" t="s">
        <v>430</v>
      </c>
      <c r="F2711" s="150" t="s">
        <v>1418</v>
      </c>
      <c r="G2711" s="150" t="s">
        <v>1419</v>
      </c>
      <c r="H2711" s="150" t="s">
        <v>76</v>
      </c>
      <c r="I2711" s="150" t="s">
        <v>230</v>
      </c>
      <c r="J2711" s="150" t="s">
        <v>61</v>
      </c>
      <c r="K2711" s="150" t="s">
        <v>314</v>
      </c>
      <c r="L2711" s="150" t="s">
        <v>821</v>
      </c>
      <c r="M2711" s="150" t="s">
        <v>476</v>
      </c>
      <c r="N2711" s="150" t="s">
        <v>130</v>
      </c>
      <c r="O2711" s="150" t="s">
        <v>62</v>
      </c>
      <c r="P2711" s="150" t="s">
        <v>298</v>
      </c>
      <c r="Q2711" s="150" t="s">
        <v>298</v>
      </c>
      <c r="R2711" s="150" t="s">
        <v>57</v>
      </c>
      <c r="S2711" s="150" t="s">
        <v>1207</v>
      </c>
      <c r="T2711" s="152">
        <v>5.306</v>
      </c>
      <c r="U2711" s="151">
        <v>47543</v>
      </c>
      <c r="V2711" s="147">
        <v>0.04</v>
      </c>
      <c r="W2711" s="192">
        <v>3.7999999999999999E-2</v>
      </c>
      <c r="X2711" s="150" t="s">
        <v>636</v>
      </c>
      <c r="Y2711" s="150"/>
      <c r="Z2711" s="153">
        <v>1030000</v>
      </c>
      <c r="AA2711" s="153">
        <v>3.681</v>
      </c>
      <c r="AB2711" s="153">
        <v>101.447</v>
      </c>
      <c r="AC2711" s="153">
        <v>0</v>
      </c>
      <c r="AD2711" s="153">
        <v>3846.2919900000002</v>
      </c>
      <c r="AE2711" s="154"/>
      <c r="AF2711" s="154"/>
      <c r="AG2711" s="150" t="s">
        <v>17</v>
      </c>
      <c r="AH2711" s="147">
        <v>2.131679867E-3</v>
      </c>
      <c r="AI2711" s="147">
        <v>3.9338920069E-2</v>
      </c>
      <c r="AJ2711" s="147">
        <v>1.197457674E-3</v>
      </c>
    </row>
    <row r="2712" spans="1:36" ht="13.5" thickBot="1" x14ac:dyDescent="0.25">
      <c r="A2712" s="149">
        <v>8694</v>
      </c>
      <c r="B2712" s="149">
        <v>12531</v>
      </c>
      <c r="C2712" s="150" t="s">
        <v>1420</v>
      </c>
      <c r="D2712" s="150">
        <v>10802929</v>
      </c>
      <c r="E2712" s="150" t="s">
        <v>430</v>
      </c>
      <c r="F2712" s="150" t="s">
        <v>1421</v>
      </c>
      <c r="G2712" s="150" t="s">
        <v>1422</v>
      </c>
      <c r="H2712" s="150" t="s">
        <v>76</v>
      </c>
      <c r="I2712" s="150" t="s">
        <v>102</v>
      </c>
      <c r="J2712" s="150" t="s">
        <v>61</v>
      </c>
      <c r="K2712" s="150" t="s">
        <v>153</v>
      </c>
      <c r="L2712" s="150" t="s">
        <v>821</v>
      </c>
      <c r="M2712" s="150" t="s">
        <v>102</v>
      </c>
      <c r="N2712" s="150" t="s">
        <v>931</v>
      </c>
      <c r="O2712" s="150" t="s">
        <v>62</v>
      </c>
      <c r="P2712" s="150" t="s">
        <v>1423</v>
      </c>
      <c r="Q2712" s="150" t="s">
        <v>84</v>
      </c>
      <c r="R2712" s="150" t="s">
        <v>57</v>
      </c>
      <c r="S2712" s="150" t="s">
        <v>1216</v>
      </c>
      <c r="T2712" s="152">
        <v>0.82</v>
      </c>
      <c r="U2712" s="151">
        <v>45688</v>
      </c>
      <c r="V2712" s="147">
        <v>0.02</v>
      </c>
      <c r="W2712" s="192">
        <v>7.6300000000000007E-2</v>
      </c>
      <c r="X2712" s="150" t="s">
        <v>636</v>
      </c>
      <c r="Y2712" s="150"/>
      <c r="Z2712" s="153">
        <v>770000</v>
      </c>
      <c r="AA2712" s="153">
        <v>3.9790999999999999</v>
      </c>
      <c r="AB2712" s="153">
        <v>95.926000000000002</v>
      </c>
      <c r="AC2712" s="153">
        <v>0</v>
      </c>
      <c r="AD2712" s="153">
        <v>2939.0834300000001</v>
      </c>
      <c r="AE2712" s="154"/>
      <c r="AF2712" s="154"/>
      <c r="AG2712" s="150" t="s">
        <v>17</v>
      </c>
      <c r="AH2712" s="147">
        <v>2.5666666659999999E-3</v>
      </c>
      <c r="AI2712" s="147">
        <v>3.0060216029000001E-2</v>
      </c>
      <c r="AJ2712" s="147">
        <v>9.1501841700000004E-4</v>
      </c>
    </row>
    <row r="2713" spans="1:36" ht="13.5" thickBot="1" x14ac:dyDescent="0.25">
      <c r="A2713" s="149">
        <v>8694</v>
      </c>
      <c r="B2713" s="149">
        <v>12531</v>
      </c>
      <c r="C2713" s="150" t="s">
        <v>1424</v>
      </c>
      <c r="D2713" s="150">
        <v>36157131</v>
      </c>
      <c r="E2713" s="150" t="s">
        <v>430</v>
      </c>
      <c r="F2713" s="150" t="s">
        <v>1425</v>
      </c>
      <c r="G2713" s="150" t="s">
        <v>1426</v>
      </c>
      <c r="H2713" s="150" t="s">
        <v>76</v>
      </c>
      <c r="I2713" s="150" t="s">
        <v>102</v>
      </c>
      <c r="J2713" s="150" t="s">
        <v>61</v>
      </c>
      <c r="K2713" s="150" t="s">
        <v>196</v>
      </c>
      <c r="L2713" s="150" t="s">
        <v>821</v>
      </c>
      <c r="M2713" s="150" t="s">
        <v>3345</v>
      </c>
      <c r="N2713" s="150" t="s">
        <v>874</v>
      </c>
      <c r="O2713" s="150" t="s">
        <v>62</v>
      </c>
      <c r="P2713" s="150" t="s">
        <v>1427</v>
      </c>
      <c r="Q2713" s="150" t="s">
        <v>96</v>
      </c>
      <c r="R2713" s="150" t="s">
        <v>57</v>
      </c>
      <c r="S2713" s="150" t="s">
        <v>1216</v>
      </c>
      <c r="T2713" s="152">
        <v>0.98699999999999999</v>
      </c>
      <c r="U2713" s="151">
        <v>45745</v>
      </c>
      <c r="V2713" s="147">
        <v>0.03</v>
      </c>
      <c r="W2713" s="192">
        <v>7.6539999999999997E-2</v>
      </c>
      <c r="X2713" s="150" t="s">
        <v>636</v>
      </c>
      <c r="Y2713" s="150"/>
      <c r="Z2713" s="153">
        <v>1855000</v>
      </c>
      <c r="AA2713" s="153">
        <v>3.9790999999999999</v>
      </c>
      <c r="AB2713" s="153">
        <v>95.771100000000004</v>
      </c>
      <c r="AC2713" s="153">
        <v>0</v>
      </c>
      <c r="AD2713" s="153">
        <v>7069.0856400000002</v>
      </c>
      <c r="AE2713" s="154"/>
      <c r="AF2713" s="154"/>
      <c r="AG2713" s="150" t="s">
        <v>17</v>
      </c>
      <c r="AH2713" s="147">
        <v>3.3727272720000001E-3</v>
      </c>
      <c r="AI2713" s="147">
        <v>7.2300853829999998E-2</v>
      </c>
      <c r="AJ2713" s="147">
        <v>2.200802974E-3</v>
      </c>
    </row>
    <row r="2714" spans="1:36" ht="13.5" thickBot="1" x14ac:dyDescent="0.25">
      <c r="A2714" s="149">
        <v>8694</v>
      </c>
      <c r="B2714" s="149">
        <v>12532</v>
      </c>
      <c r="C2714" s="150" t="s">
        <v>1428</v>
      </c>
      <c r="D2714" s="150">
        <v>520043605</v>
      </c>
      <c r="E2714" s="150" t="s">
        <v>429</v>
      </c>
      <c r="F2714" s="150" t="s">
        <v>1429</v>
      </c>
      <c r="G2714" s="150">
        <v>1110915</v>
      </c>
      <c r="H2714" s="150" t="s">
        <v>102</v>
      </c>
      <c r="I2714" s="150" t="s">
        <v>229</v>
      </c>
      <c r="J2714" s="150" t="s">
        <v>53</v>
      </c>
      <c r="K2714" s="150" t="s">
        <v>53</v>
      </c>
      <c r="L2714" s="150" t="s">
        <v>821</v>
      </c>
      <c r="M2714" s="150" t="s">
        <v>311</v>
      </c>
      <c r="N2714" s="150" t="s">
        <v>265</v>
      </c>
      <c r="O2714" s="150" t="s">
        <v>62</v>
      </c>
      <c r="P2714" s="150" t="s">
        <v>1345</v>
      </c>
      <c r="Q2714" s="150" t="s">
        <v>65</v>
      </c>
      <c r="R2714" s="150" t="s">
        <v>57</v>
      </c>
      <c r="S2714" s="150" t="s">
        <v>1206</v>
      </c>
      <c r="T2714" s="152">
        <v>5.6639999999999997</v>
      </c>
      <c r="U2714" s="151">
        <v>50009</v>
      </c>
      <c r="V2714" s="147">
        <v>5.1499999999999997E-2</v>
      </c>
      <c r="W2714" s="192">
        <v>2.98E-2</v>
      </c>
      <c r="X2714" s="150" t="s">
        <v>636</v>
      </c>
      <c r="Y2714" s="150"/>
      <c r="Z2714" s="153">
        <v>4017145.05</v>
      </c>
      <c r="AA2714" s="153">
        <v>1</v>
      </c>
      <c r="AB2714" s="153">
        <v>154.27000000000001</v>
      </c>
      <c r="AC2714" s="153">
        <v>0</v>
      </c>
      <c r="AD2714" s="153">
        <v>6197.2496700000002</v>
      </c>
      <c r="AE2714" s="154"/>
      <c r="AF2714" s="154"/>
      <c r="AG2714" s="150" t="s">
        <v>17</v>
      </c>
      <c r="AH2714" s="147">
        <v>1.383320703E-3</v>
      </c>
      <c r="AI2714" s="147">
        <v>7.2589100469999997E-3</v>
      </c>
      <c r="AJ2714" s="147">
        <v>1.2621657350000001E-3</v>
      </c>
    </row>
    <row r="2715" spans="1:36" ht="13.5" thickBot="1" x14ac:dyDescent="0.25">
      <c r="A2715" s="149">
        <v>8694</v>
      </c>
      <c r="B2715" s="149">
        <v>12532</v>
      </c>
      <c r="C2715" s="150" t="s">
        <v>1438</v>
      </c>
      <c r="D2715" s="150">
        <v>1560</v>
      </c>
      <c r="E2715" s="150" t="s">
        <v>2</v>
      </c>
      <c r="F2715" s="150" t="s">
        <v>2159</v>
      </c>
      <c r="G2715" s="150">
        <v>1128347</v>
      </c>
      <c r="H2715" s="150" t="s">
        <v>102</v>
      </c>
      <c r="I2715" s="150" t="s">
        <v>229</v>
      </c>
      <c r="J2715" s="150" t="s">
        <v>53</v>
      </c>
      <c r="K2715" s="150" t="s">
        <v>53</v>
      </c>
      <c r="L2715" s="150" t="s">
        <v>821</v>
      </c>
      <c r="M2715" s="150" t="s">
        <v>311</v>
      </c>
      <c r="N2715" s="150" t="s">
        <v>652</v>
      </c>
      <c r="O2715" s="150" t="s">
        <v>62</v>
      </c>
      <c r="P2715" s="150" t="s">
        <v>1404</v>
      </c>
      <c r="Q2715" s="150" t="s">
        <v>65</v>
      </c>
      <c r="R2715" s="150" t="s">
        <v>57</v>
      </c>
      <c r="S2715" s="150" t="s">
        <v>1206</v>
      </c>
      <c r="T2715" s="152">
        <v>0.73799999999999999</v>
      </c>
      <c r="U2715" s="151">
        <v>45657</v>
      </c>
      <c r="V2715" s="147">
        <v>4.0399999999999998E-2</v>
      </c>
      <c r="W2715" s="192">
        <v>1.8800000000000001E-2</v>
      </c>
      <c r="X2715" s="150" t="s">
        <v>636</v>
      </c>
      <c r="Y2715" s="150"/>
      <c r="Z2715" s="153">
        <v>125000</v>
      </c>
      <c r="AA2715" s="153">
        <v>1</v>
      </c>
      <c r="AB2715" s="153">
        <v>116.01</v>
      </c>
      <c r="AC2715" s="153">
        <v>0</v>
      </c>
      <c r="AD2715" s="153">
        <v>145.01249999999999</v>
      </c>
      <c r="AE2715" s="154"/>
      <c r="AF2715" s="154"/>
      <c r="AG2715" s="150" t="s">
        <v>17</v>
      </c>
      <c r="AH2715" s="147">
        <v>7.3596627129999996E-3</v>
      </c>
      <c r="AI2715" s="147">
        <v>1.6985481399999999E-4</v>
      </c>
      <c r="AJ2715" s="147">
        <v>2.9534038231437902E-5</v>
      </c>
    </row>
    <row r="2716" spans="1:36" ht="13.5" thickBot="1" x14ac:dyDescent="0.25">
      <c r="A2716" s="149">
        <v>8694</v>
      </c>
      <c r="B2716" s="149">
        <v>12532</v>
      </c>
      <c r="C2716" s="150" t="s">
        <v>1332</v>
      </c>
      <c r="D2716" s="150">
        <v>520036104</v>
      </c>
      <c r="E2716" s="150" t="s">
        <v>429</v>
      </c>
      <c r="F2716" s="150" t="s">
        <v>1333</v>
      </c>
      <c r="G2716" s="150">
        <v>1129733</v>
      </c>
      <c r="H2716" s="150" t="s">
        <v>102</v>
      </c>
      <c r="I2716" s="150" t="s">
        <v>229</v>
      </c>
      <c r="J2716" s="150" t="s">
        <v>53</v>
      </c>
      <c r="K2716" s="150" t="s">
        <v>53</v>
      </c>
      <c r="L2716" s="150" t="s">
        <v>821</v>
      </c>
      <c r="M2716" s="150" t="s">
        <v>311</v>
      </c>
      <c r="N2716" s="150" t="s">
        <v>140</v>
      </c>
      <c r="O2716" s="150" t="s">
        <v>62</v>
      </c>
      <c r="P2716" s="150" t="s">
        <v>1334</v>
      </c>
      <c r="Q2716" s="150" t="s">
        <v>65</v>
      </c>
      <c r="R2716" s="150" t="s">
        <v>57</v>
      </c>
      <c r="S2716" s="150" t="s">
        <v>1206</v>
      </c>
      <c r="T2716" s="152">
        <v>0.98699999999999999</v>
      </c>
      <c r="U2716" s="151">
        <v>45748</v>
      </c>
      <c r="V2716" s="147">
        <v>4.3400000000000001E-2</v>
      </c>
      <c r="W2716" s="192">
        <v>2.35E-2</v>
      </c>
      <c r="X2716" s="150" t="s">
        <v>636</v>
      </c>
      <c r="Y2716" s="150"/>
      <c r="Z2716" s="153">
        <v>4486729.6100000003</v>
      </c>
      <c r="AA2716" s="153">
        <v>1</v>
      </c>
      <c r="AB2716" s="153">
        <v>113.93</v>
      </c>
      <c r="AC2716" s="153">
        <v>59.186500000000002</v>
      </c>
      <c r="AD2716" s="153">
        <v>5170.9175400000004</v>
      </c>
      <c r="AE2716" s="154"/>
      <c r="AF2716" s="154"/>
      <c r="AG2716" s="150" t="s">
        <v>17</v>
      </c>
      <c r="AH2716" s="147">
        <v>1.0314801114000001E-2</v>
      </c>
      <c r="AI2716" s="147">
        <v>6.0567553810000003E-3</v>
      </c>
      <c r="AJ2716" s="147">
        <v>1.053137324E-3</v>
      </c>
    </row>
    <row r="2717" spans="1:36" ht="13.5" thickBot="1" x14ac:dyDescent="0.25">
      <c r="A2717" s="149">
        <v>8694</v>
      </c>
      <c r="B2717" s="149">
        <v>12532</v>
      </c>
      <c r="C2717" s="150" t="s">
        <v>1332</v>
      </c>
      <c r="D2717" s="150">
        <v>520036104</v>
      </c>
      <c r="E2717" s="150" t="s">
        <v>429</v>
      </c>
      <c r="F2717" s="150" t="s">
        <v>1430</v>
      </c>
      <c r="G2717" s="150">
        <v>1129741</v>
      </c>
      <c r="H2717" s="150" t="s">
        <v>102</v>
      </c>
      <c r="I2717" s="150" t="s">
        <v>228</v>
      </c>
      <c r="J2717" s="150" t="s">
        <v>53</v>
      </c>
      <c r="K2717" s="150" t="s">
        <v>53</v>
      </c>
      <c r="L2717" s="150" t="s">
        <v>821</v>
      </c>
      <c r="M2717" s="150" t="s">
        <v>311</v>
      </c>
      <c r="N2717" s="150" t="s">
        <v>140</v>
      </c>
      <c r="O2717" s="150" t="s">
        <v>62</v>
      </c>
      <c r="P2717" s="150" t="s">
        <v>1334</v>
      </c>
      <c r="Q2717" s="150" t="s">
        <v>65</v>
      </c>
      <c r="R2717" s="150" t="s">
        <v>57</v>
      </c>
      <c r="S2717" s="150" t="s">
        <v>1206</v>
      </c>
      <c r="T2717" s="152">
        <v>0.98199999999999998</v>
      </c>
      <c r="U2717" s="151">
        <v>45748</v>
      </c>
      <c r="V2717" s="147">
        <v>6.2300000000000001E-2</v>
      </c>
      <c r="W2717" s="192">
        <v>4.9299999999999997E-2</v>
      </c>
      <c r="X2717" s="150" t="s">
        <v>636</v>
      </c>
      <c r="Y2717" s="150"/>
      <c r="Z2717" s="153">
        <v>275000</v>
      </c>
      <c r="AA2717" s="153">
        <v>1</v>
      </c>
      <c r="AB2717" s="153">
        <v>101.32</v>
      </c>
      <c r="AC2717" s="153">
        <v>1.8412500000000001</v>
      </c>
      <c r="AD2717" s="153">
        <v>280.47125</v>
      </c>
      <c r="AE2717" s="154"/>
      <c r="AF2717" s="154"/>
      <c r="AG2717" s="150" t="s">
        <v>17</v>
      </c>
      <c r="AH2717" s="147">
        <v>1.7293324880000001E-3</v>
      </c>
      <c r="AI2717" s="147">
        <v>3.2851921100000001E-4</v>
      </c>
      <c r="AJ2717" s="147">
        <v>5.71223075274143E-5</v>
      </c>
    </row>
    <row r="2718" spans="1:36" ht="13.5" thickBot="1" x14ac:dyDescent="0.25">
      <c r="A2718" s="149">
        <v>8694</v>
      </c>
      <c r="B2718" s="149">
        <v>12532</v>
      </c>
      <c r="C2718" s="150" t="s">
        <v>1431</v>
      </c>
      <c r="D2718" s="150">
        <v>513821488</v>
      </c>
      <c r="E2718" s="150" t="s">
        <v>429</v>
      </c>
      <c r="F2718" s="150" t="s">
        <v>1432</v>
      </c>
      <c r="G2718" s="150">
        <v>1129899</v>
      </c>
      <c r="H2718" s="150" t="s">
        <v>102</v>
      </c>
      <c r="I2718" s="150" t="s">
        <v>229</v>
      </c>
      <c r="J2718" s="150" t="s">
        <v>53</v>
      </c>
      <c r="K2718" s="150" t="s">
        <v>53</v>
      </c>
      <c r="L2718" s="150" t="s">
        <v>821</v>
      </c>
      <c r="M2718" s="150" t="s">
        <v>311</v>
      </c>
      <c r="N2718" s="150" t="s">
        <v>651</v>
      </c>
      <c r="O2718" s="150" t="s">
        <v>62</v>
      </c>
      <c r="P2718" s="150" t="s">
        <v>1369</v>
      </c>
      <c r="Q2718" s="150" t="s">
        <v>65</v>
      </c>
      <c r="R2718" s="150" t="s">
        <v>57</v>
      </c>
      <c r="S2718" s="150" t="s">
        <v>1206</v>
      </c>
      <c r="T2718" s="152">
        <v>0.46800000000000003</v>
      </c>
      <c r="U2718" s="151">
        <v>45555</v>
      </c>
      <c r="V2718" s="147">
        <v>0.04</v>
      </c>
      <c r="W2718" s="192">
        <v>1.89E-2</v>
      </c>
      <c r="X2718" s="150" t="s">
        <v>636</v>
      </c>
      <c r="Y2718" s="150"/>
      <c r="Z2718" s="153">
        <v>248717.26</v>
      </c>
      <c r="AA2718" s="153">
        <v>1</v>
      </c>
      <c r="AB2718" s="153">
        <v>112.74</v>
      </c>
      <c r="AC2718" s="153">
        <v>0</v>
      </c>
      <c r="AD2718" s="153">
        <v>280.40384</v>
      </c>
      <c r="AE2718" s="154"/>
      <c r="AF2718" s="154"/>
      <c r="AG2718" s="150" t="s">
        <v>17</v>
      </c>
      <c r="AH2718" s="147">
        <v>3.055084973E-3</v>
      </c>
      <c r="AI2718" s="147">
        <v>3.2844025300000001E-4</v>
      </c>
      <c r="AJ2718" s="147">
        <v>5.7108578438424203E-5</v>
      </c>
    </row>
    <row r="2719" spans="1:36" ht="13.5" thickBot="1" x14ac:dyDescent="0.25">
      <c r="A2719" s="149">
        <v>8694</v>
      </c>
      <c r="B2719" s="149">
        <v>12532</v>
      </c>
      <c r="C2719" s="150" t="s">
        <v>1433</v>
      </c>
      <c r="D2719" s="150">
        <v>510381601</v>
      </c>
      <c r="E2719" s="150" t="s">
        <v>429</v>
      </c>
      <c r="F2719" s="150" t="s">
        <v>1434</v>
      </c>
      <c r="G2719" s="150">
        <v>1132331</v>
      </c>
      <c r="H2719" s="150" t="s">
        <v>102</v>
      </c>
      <c r="I2719" s="150" t="s">
        <v>228</v>
      </c>
      <c r="J2719" s="150" t="s">
        <v>53</v>
      </c>
      <c r="K2719" s="150" t="s">
        <v>53</v>
      </c>
      <c r="L2719" s="150" t="s">
        <v>821</v>
      </c>
      <c r="M2719" s="150" t="s">
        <v>311</v>
      </c>
      <c r="N2719" s="150" t="s">
        <v>140</v>
      </c>
      <c r="O2719" s="150" t="s">
        <v>62</v>
      </c>
      <c r="P2719" s="150" t="s">
        <v>1334</v>
      </c>
      <c r="Q2719" s="150" t="s">
        <v>65</v>
      </c>
      <c r="R2719" s="150" t="s">
        <v>57</v>
      </c>
      <c r="S2719" s="150" t="s">
        <v>1206</v>
      </c>
      <c r="T2719" s="152">
        <v>0.58599999999999997</v>
      </c>
      <c r="U2719" s="151">
        <v>45788</v>
      </c>
      <c r="V2719" s="147">
        <v>4.2000000000000003E-2</v>
      </c>
      <c r="W2719" s="192">
        <v>5.2600000000000001E-2</v>
      </c>
      <c r="X2719" s="150" t="s">
        <v>636</v>
      </c>
      <c r="Y2719" s="150"/>
      <c r="Z2719" s="153">
        <v>250000</v>
      </c>
      <c r="AA2719" s="153">
        <v>1</v>
      </c>
      <c r="AB2719" s="153">
        <v>101.08</v>
      </c>
      <c r="AC2719" s="153">
        <v>0</v>
      </c>
      <c r="AD2719" s="153">
        <v>252.7</v>
      </c>
      <c r="AE2719" s="154"/>
      <c r="AF2719" s="154"/>
      <c r="AG2719" s="150" t="s">
        <v>17</v>
      </c>
      <c r="AH2719" s="147">
        <v>1.035563744E-3</v>
      </c>
      <c r="AI2719" s="147">
        <v>2.9599042500000003E-4</v>
      </c>
      <c r="AJ2719" s="147">
        <v>5.1466262984807201E-5</v>
      </c>
    </row>
    <row r="2720" spans="1:36" ht="13.5" thickBot="1" x14ac:dyDescent="0.25">
      <c r="A2720" s="149">
        <v>8694</v>
      </c>
      <c r="B2720" s="149">
        <v>12532</v>
      </c>
      <c r="C2720" s="150" t="s">
        <v>1435</v>
      </c>
      <c r="D2720" s="150">
        <v>513992529</v>
      </c>
      <c r="E2720" s="150" t="s">
        <v>429</v>
      </c>
      <c r="F2720" s="150" t="s">
        <v>1436</v>
      </c>
      <c r="G2720" s="150">
        <v>1132927</v>
      </c>
      <c r="H2720" s="150" t="s">
        <v>102</v>
      </c>
      <c r="I2720" s="150" t="s">
        <v>229</v>
      </c>
      <c r="J2720" s="150" t="s">
        <v>53</v>
      </c>
      <c r="K2720" s="150" t="s">
        <v>53</v>
      </c>
      <c r="L2720" s="150" t="s">
        <v>821</v>
      </c>
      <c r="M2720" s="150" t="s">
        <v>311</v>
      </c>
      <c r="N2720" s="150" t="s">
        <v>651</v>
      </c>
      <c r="O2720" s="150" t="s">
        <v>62</v>
      </c>
      <c r="P2720" s="150" t="s">
        <v>1437</v>
      </c>
      <c r="Q2720" s="150" t="s">
        <v>1351</v>
      </c>
      <c r="R2720" s="150" t="s">
        <v>57</v>
      </c>
      <c r="S2720" s="150" t="s">
        <v>1206</v>
      </c>
      <c r="T2720" s="152">
        <v>0.78400000000000003</v>
      </c>
      <c r="U2720" s="151">
        <v>45670</v>
      </c>
      <c r="V2720" s="147">
        <v>2.75E-2</v>
      </c>
      <c r="W2720" s="192">
        <v>2.2200000000000001E-2</v>
      </c>
      <c r="X2720" s="150" t="s">
        <v>636</v>
      </c>
      <c r="Y2720" s="150"/>
      <c r="Z2720" s="153">
        <v>77506.789999999994</v>
      </c>
      <c r="AA2720" s="153">
        <v>1</v>
      </c>
      <c r="AB2720" s="153">
        <v>112.61</v>
      </c>
      <c r="AC2720" s="153">
        <v>0</v>
      </c>
      <c r="AD2720" s="153">
        <v>87.2804</v>
      </c>
      <c r="AE2720" s="154"/>
      <c r="AF2720" s="154"/>
      <c r="AG2720" s="150" t="s">
        <v>17</v>
      </c>
      <c r="AH2720" s="147">
        <v>5.6066330900000005E-4</v>
      </c>
      <c r="AI2720" s="147">
        <v>1.0223253899999999E-4</v>
      </c>
      <c r="AJ2720" s="147">
        <v>1.77760032442389E-5</v>
      </c>
    </row>
    <row r="2721" spans="1:36" ht="13.5" thickBot="1" x14ac:dyDescent="0.25">
      <c r="A2721" s="149">
        <v>8694</v>
      </c>
      <c r="B2721" s="149">
        <v>12532</v>
      </c>
      <c r="C2721" s="150" t="s">
        <v>1438</v>
      </c>
      <c r="D2721" s="150">
        <v>1560</v>
      </c>
      <c r="E2721" s="150" t="s">
        <v>2</v>
      </c>
      <c r="F2721" s="150" t="s">
        <v>1439</v>
      </c>
      <c r="G2721" s="150">
        <v>1133040</v>
      </c>
      <c r="H2721" s="150" t="s">
        <v>102</v>
      </c>
      <c r="I2721" s="150" t="s">
        <v>229</v>
      </c>
      <c r="J2721" s="150" t="s">
        <v>53</v>
      </c>
      <c r="K2721" s="150" t="s">
        <v>53</v>
      </c>
      <c r="L2721" s="150" t="s">
        <v>821</v>
      </c>
      <c r="M2721" s="150" t="s">
        <v>311</v>
      </c>
      <c r="N2721" s="150" t="s">
        <v>652</v>
      </c>
      <c r="O2721" s="150" t="s">
        <v>62</v>
      </c>
      <c r="P2721" s="150" t="s">
        <v>1404</v>
      </c>
      <c r="Q2721" s="150" t="s">
        <v>65</v>
      </c>
      <c r="R2721" s="150" t="s">
        <v>57</v>
      </c>
      <c r="S2721" s="150" t="s">
        <v>1206</v>
      </c>
      <c r="T2721" s="152">
        <v>1.4419999999999999</v>
      </c>
      <c r="U2721" s="151">
        <v>46223</v>
      </c>
      <c r="V2721" s="147">
        <v>4.0500000000000001E-2</v>
      </c>
      <c r="W2721" s="192">
        <v>3.44E-2</v>
      </c>
      <c r="X2721" s="150" t="s">
        <v>636</v>
      </c>
      <c r="Y2721" s="150"/>
      <c r="Z2721" s="153">
        <v>716016.11</v>
      </c>
      <c r="AA2721" s="153">
        <v>1</v>
      </c>
      <c r="AB2721" s="153">
        <v>113.43</v>
      </c>
      <c r="AC2721" s="153">
        <v>0</v>
      </c>
      <c r="AD2721" s="153">
        <v>812.17706999999996</v>
      </c>
      <c r="AE2721" s="154"/>
      <c r="AF2721" s="154"/>
      <c r="AG2721" s="150" t="s">
        <v>17</v>
      </c>
      <c r="AH2721" s="147">
        <v>2.0591113210000002E-3</v>
      </c>
      <c r="AI2721" s="147">
        <v>9.5131237299999998E-4</v>
      </c>
      <c r="AJ2721" s="147">
        <v>1.6541242000000001E-4</v>
      </c>
    </row>
    <row r="2722" spans="1:36" ht="13.5" thickBot="1" x14ac:dyDescent="0.25">
      <c r="A2722" s="149">
        <v>8694</v>
      </c>
      <c r="B2722" s="149">
        <v>12532</v>
      </c>
      <c r="C2722" s="150" t="s">
        <v>1335</v>
      </c>
      <c r="D2722" s="150">
        <v>520027194</v>
      </c>
      <c r="E2722" s="150" t="s">
        <v>429</v>
      </c>
      <c r="F2722" s="150" t="s">
        <v>1336</v>
      </c>
      <c r="G2722" s="150">
        <v>1133131</v>
      </c>
      <c r="H2722" s="150" t="s">
        <v>102</v>
      </c>
      <c r="I2722" s="150" t="s">
        <v>228</v>
      </c>
      <c r="J2722" s="150" t="s">
        <v>53</v>
      </c>
      <c r="K2722" s="150" t="s">
        <v>53</v>
      </c>
      <c r="L2722" s="150" t="s">
        <v>821</v>
      </c>
      <c r="M2722" s="150" t="s">
        <v>311</v>
      </c>
      <c r="N2722" s="150" t="s">
        <v>654</v>
      </c>
      <c r="O2722" s="150" t="s">
        <v>62</v>
      </c>
      <c r="P2722" s="150" t="s">
        <v>1205</v>
      </c>
      <c r="Q2722" s="150" t="s">
        <v>65</v>
      </c>
      <c r="R2722" s="150" t="s">
        <v>57</v>
      </c>
      <c r="S2722" s="150" t="s">
        <v>1206</v>
      </c>
      <c r="T2722" s="152">
        <v>0.65200000000000002</v>
      </c>
      <c r="U2722" s="151">
        <v>45627</v>
      </c>
      <c r="V2722" s="147">
        <v>5.45E-2</v>
      </c>
      <c r="W2722" s="192">
        <v>4.9599999999999998E-2</v>
      </c>
      <c r="X2722" s="150" t="s">
        <v>636</v>
      </c>
      <c r="Y2722" s="150"/>
      <c r="Z2722" s="153">
        <v>231809.64</v>
      </c>
      <c r="AA2722" s="153">
        <v>1</v>
      </c>
      <c r="AB2722" s="153">
        <v>102.2</v>
      </c>
      <c r="AC2722" s="153">
        <v>0</v>
      </c>
      <c r="AD2722" s="153">
        <v>236.90944999999999</v>
      </c>
      <c r="AE2722" s="154"/>
      <c r="AF2722" s="154"/>
      <c r="AG2722" s="150" t="s">
        <v>17</v>
      </c>
      <c r="AH2722" s="147">
        <v>1.500867637E-3</v>
      </c>
      <c r="AI2722" s="147">
        <v>2.7749477199999999E-4</v>
      </c>
      <c r="AJ2722" s="147">
        <v>4.8250273277744503E-5</v>
      </c>
    </row>
    <row r="2723" spans="1:36" ht="13.5" thickBot="1" x14ac:dyDescent="0.25">
      <c r="A2723" s="149">
        <v>8694</v>
      </c>
      <c r="B2723" s="149">
        <v>12532</v>
      </c>
      <c r="C2723" s="150" t="s">
        <v>1440</v>
      </c>
      <c r="D2723" s="150">
        <v>520026683</v>
      </c>
      <c r="E2723" s="150" t="s">
        <v>429</v>
      </c>
      <c r="F2723" s="150" t="s">
        <v>1441</v>
      </c>
      <c r="G2723" s="150">
        <v>1133149</v>
      </c>
      <c r="H2723" s="150" t="s">
        <v>102</v>
      </c>
      <c r="I2723" s="150" t="s">
        <v>229</v>
      </c>
      <c r="J2723" s="150" t="s">
        <v>53</v>
      </c>
      <c r="K2723" s="150" t="s">
        <v>53</v>
      </c>
      <c r="L2723" s="150" t="s">
        <v>821</v>
      </c>
      <c r="M2723" s="150" t="s">
        <v>311</v>
      </c>
      <c r="N2723" s="150" t="s">
        <v>651</v>
      </c>
      <c r="O2723" s="150" t="s">
        <v>62</v>
      </c>
      <c r="P2723" s="150" t="s">
        <v>1369</v>
      </c>
      <c r="Q2723" s="150" t="s">
        <v>65</v>
      </c>
      <c r="R2723" s="150" t="s">
        <v>57</v>
      </c>
      <c r="S2723" s="150" t="s">
        <v>1206</v>
      </c>
      <c r="T2723" s="152">
        <v>2.0310000000000001</v>
      </c>
      <c r="U2723" s="151">
        <v>46936</v>
      </c>
      <c r="V2723" s="147">
        <v>3.2000000000000001E-2</v>
      </c>
      <c r="W2723" s="192">
        <v>2.2200000000000001E-2</v>
      </c>
      <c r="X2723" s="150" t="s">
        <v>636</v>
      </c>
      <c r="Y2723" s="150"/>
      <c r="Z2723" s="153">
        <v>80000</v>
      </c>
      <c r="AA2723" s="153">
        <v>1</v>
      </c>
      <c r="AB2723" s="153">
        <v>116.39</v>
      </c>
      <c r="AC2723" s="153">
        <v>0</v>
      </c>
      <c r="AD2723" s="153">
        <v>93.111999999999995</v>
      </c>
      <c r="AE2723" s="154"/>
      <c r="AF2723" s="154"/>
      <c r="AG2723" s="150" t="s">
        <v>17</v>
      </c>
      <c r="AH2723" s="147">
        <v>5.7026945802161002E-5</v>
      </c>
      <c r="AI2723" s="147">
        <v>1.0906315999999999E-4</v>
      </c>
      <c r="AJ2723" s="147">
        <v>1.8963698769455301E-5</v>
      </c>
    </row>
    <row r="2724" spans="1:36" ht="13.5" thickBot="1" x14ac:dyDescent="0.25">
      <c r="A2724" s="149">
        <v>8694</v>
      </c>
      <c r="B2724" s="149">
        <v>12532</v>
      </c>
      <c r="C2724" s="150" t="s">
        <v>1442</v>
      </c>
      <c r="D2724" s="150">
        <v>511659401</v>
      </c>
      <c r="E2724" s="150" t="s">
        <v>429</v>
      </c>
      <c r="F2724" s="150" t="s">
        <v>1443</v>
      </c>
      <c r="G2724" s="150">
        <v>1133487</v>
      </c>
      <c r="H2724" s="150" t="s">
        <v>102</v>
      </c>
      <c r="I2724" s="150" t="s">
        <v>229</v>
      </c>
      <c r="J2724" s="150" t="s">
        <v>53</v>
      </c>
      <c r="K2724" s="150" t="s">
        <v>53</v>
      </c>
      <c r="L2724" s="150" t="s">
        <v>821</v>
      </c>
      <c r="M2724" s="150" t="s">
        <v>311</v>
      </c>
      <c r="N2724" s="150" t="s">
        <v>651</v>
      </c>
      <c r="O2724" s="150" t="s">
        <v>62</v>
      </c>
      <c r="P2724" s="150" t="s">
        <v>1369</v>
      </c>
      <c r="Q2724" s="150" t="s">
        <v>65</v>
      </c>
      <c r="R2724" s="150" t="s">
        <v>57</v>
      </c>
      <c r="S2724" s="150" t="s">
        <v>1206</v>
      </c>
      <c r="T2724" s="152">
        <v>2.6920000000000002</v>
      </c>
      <c r="U2724" s="151">
        <v>47177</v>
      </c>
      <c r="V2724" s="147">
        <v>2.3400000000000001E-2</v>
      </c>
      <c r="W2724" s="192">
        <v>2.3E-2</v>
      </c>
      <c r="X2724" s="150" t="s">
        <v>636</v>
      </c>
      <c r="Y2724" s="150"/>
      <c r="Z2724" s="153">
        <v>6139665.3200000003</v>
      </c>
      <c r="AA2724" s="153">
        <v>1</v>
      </c>
      <c r="AB2724" s="153">
        <v>111.84</v>
      </c>
      <c r="AC2724" s="153">
        <v>0</v>
      </c>
      <c r="AD2724" s="153">
        <v>6866.6016900000004</v>
      </c>
      <c r="AE2724" s="154"/>
      <c r="AF2724" s="154"/>
      <c r="AG2724" s="150" t="s">
        <v>17</v>
      </c>
      <c r="AH2724" s="147">
        <v>2.9104048580000002E-3</v>
      </c>
      <c r="AI2724" s="147">
        <v>8.0429297919999993E-3</v>
      </c>
      <c r="AJ2724" s="147">
        <v>1.398489625E-3</v>
      </c>
    </row>
    <row r="2725" spans="1:36" ht="13.5" thickBot="1" x14ac:dyDescent="0.25">
      <c r="A2725" s="149">
        <v>8694</v>
      </c>
      <c r="B2725" s="149">
        <v>12532</v>
      </c>
      <c r="C2725" s="150" t="s">
        <v>1340</v>
      </c>
      <c r="D2725" s="150">
        <v>510960719</v>
      </c>
      <c r="E2725" s="150" t="s">
        <v>429</v>
      </c>
      <c r="F2725" s="150" t="s">
        <v>1341</v>
      </c>
      <c r="G2725" s="150">
        <v>1134436</v>
      </c>
      <c r="H2725" s="150" t="s">
        <v>102</v>
      </c>
      <c r="I2725" s="150" t="s">
        <v>229</v>
      </c>
      <c r="J2725" s="150" t="s">
        <v>53</v>
      </c>
      <c r="K2725" s="150" t="s">
        <v>53</v>
      </c>
      <c r="L2725" s="150" t="s">
        <v>821</v>
      </c>
      <c r="M2725" s="150" t="s">
        <v>311</v>
      </c>
      <c r="N2725" s="150" t="s">
        <v>651</v>
      </c>
      <c r="O2725" s="150" t="s">
        <v>62</v>
      </c>
      <c r="P2725" s="150" t="s">
        <v>1342</v>
      </c>
      <c r="Q2725" s="150" t="s">
        <v>65</v>
      </c>
      <c r="R2725" s="150" t="s">
        <v>57</v>
      </c>
      <c r="S2725" s="150" t="s">
        <v>1206</v>
      </c>
      <c r="T2725" s="152">
        <v>0.996</v>
      </c>
      <c r="U2725" s="151">
        <v>45748</v>
      </c>
      <c r="V2725" s="147">
        <v>6.4999999999999997E-3</v>
      </c>
      <c r="W2725" s="192">
        <v>1.6500000000000001E-2</v>
      </c>
      <c r="X2725" s="150" t="s">
        <v>636</v>
      </c>
      <c r="Y2725" s="150"/>
      <c r="Z2725" s="153">
        <v>8719946.4000000004</v>
      </c>
      <c r="AA2725" s="153">
        <v>1</v>
      </c>
      <c r="AB2725" s="153">
        <v>110.63</v>
      </c>
      <c r="AC2725" s="153">
        <v>79.169970000000006</v>
      </c>
      <c r="AD2725" s="153">
        <v>9726.0466699999997</v>
      </c>
      <c r="AE2725" s="154"/>
      <c r="AF2725" s="154"/>
      <c r="AG2725" s="150" t="s">
        <v>17</v>
      </c>
      <c r="AH2725" s="147">
        <v>1.5973855474000001E-2</v>
      </c>
      <c r="AI2725" s="147">
        <v>1.1392230692E-2</v>
      </c>
      <c r="AJ2725" s="147">
        <v>1.980859816E-3</v>
      </c>
    </row>
    <row r="2726" spans="1:36" ht="13.5" thickBot="1" x14ac:dyDescent="0.25">
      <c r="A2726" s="149">
        <v>8694</v>
      </c>
      <c r="B2726" s="149">
        <v>12532</v>
      </c>
      <c r="C2726" s="150" t="s">
        <v>1444</v>
      </c>
      <c r="D2726" s="150">
        <v>1513</v>
      </c>
      <c r="E2726" s="150" t="s">
        <v>2</v>
      </c>
      <c r="F2726" s="150" t="s">
        <v>1445</v>
      </c>
      <c r="G2726" s="150">
        <v>1135664</v>
      </c>
      <c r="H2726" s="150" t="s">
        <v>102</v>
      </c>
      <c r="I2726" s="150" t="s">
        <v>228</v>
      </c>
      <c r="J2726" s="150" t="s">
        <v>53</v>
      </c>
      <c r="K2726" s="150" t="s">
        <v>314</v>
      </c>
      <c r="L2726" s="150" t="s">
        <v>821</v>
      </c>
      <c r="M2726" s="150" t="s">
        <v>311</v>
      </c>
      <c r="N2726" s="150" t="s">
        <v>652</v>
      </c>
      <c r="O2726" s="150" t="s">
        <v>62</v>
      </c>
      <c r="P2726" s="150" t="s">
        <v>1446</v>
      </c>
      <c r="Q2726" s="150" t="s">
        <v>65</v>
      </c>
      <c r="R2726" s="150" t="s">
        <v>57</v>
      </c>
      <c r="S2726" s="150" t="s">
        <v>1206</v>
      </c>
      <c r="T2726" s="152">
        <v>1.0509999999999999</v>
      </c>
      <c r="U2726" s="151">
        <v>46157</v>
      </c>
      <c r="V2726" s="147">
        <v>7.3999999999999996E-2</v>
      </c>
      <c r="W2726" s="192">
        <v>6.1699999999999998E-2</v>
      </c>
      <c r="X2726" s="150" t="s">
        <v>636</v>
      </c>
      <c r="Y2726" s="150"/>
      <c r="Z2726" s="153">
        <v>150000</v>
      </c>
      <c r="AA2726" s="153">
        <v>1</v>
      </c>
      <c r="AB2726" s="153">
        <v>104.2</v>
      </c>
      <c r="AC2726" s="153">
        <v>0</v>
      </c>
      <c r="AD2726" s="153">
        <v>156.30000000000001</v>
      </c>
      <c r="AE2726" s="154"/>
      <c r="AF2726" s="154"/>
      <c r="AG2726" s="150" t="s">
        <v>17</v>
      </c>
      <c r="AH2726" s="147">
        <v>4.72367627E-4</v>
      </c>
      <c r="AI2726" s="147">
        <v>1.8307599300000001E-4</v>
      </c>
      <c r="AJ2726" s="147">
        <v>3.1832912166701103E-5</v>
      </c>
    </row>
    <row r="2727" spans="1:36" ht="13.5" thickBot="1" x14ac:dyDescent="0.25">
      <c r="A2727" s="149">
        <v>8694</v>
      </c>
      <c r="B2727" s="149">
        <v>12532</v>
      </c>
      <c r="C2727" s="150" t="s">
        <v>1332</v>
      </c>
      <c r="D2727" s="150">
        <v>520036104</v>
      </c>
      <c r="E2727" s="150" t="s">
        <v>429</v>
      </c>
      <c r="F2727" s="150" t="s">
        <v>1447</v>
      </c>
      <c r="G2727" s="150">
        <v>1135888</v>
      </c>
      <c r="H2727" s="150" t="s">
        <v>102</v>
      </c>
      <c r="I2727" s="150" t="s">
        <v>229</v>
      </c>
      <c r="J2727" s="150" t="s">
        <v>53</v>
      </c>
      <c r="K2727" s="150" t="s">
        <v>53</v>
      </c>
      <c r="L2727" s="150" t="s">
        <v>821</v>
      </c>
      <c r="M2727" s="150" t="s">
        <v>311</v>
      </c>
      <c r="N2727" s="150" t="s">
        <v>140</v>
      </c>
      <c r="O2727" s="150" t="s">
        <v>62</v>
      </c>
      <c r="P2727" s="150" t="s">
        <v>1334</v>
      </c>
      <c r="Q2727" s="150" t="s">
        <v>65</v>
      </c>
      <c r="R2727" s="150" t="s">
        <v>57</v>
      </c>
      <c r="S2727" s="150" t="s">
        <v>1206</v>
      </c>
      <c r="T2727" s="152">
        <v>3.1379999999999999</v>
      </c>
      <c r="U2727" s="151">
        <v>47239</v>
      </c>
      <c r="V2727" s="147">
        <v>3.9E-2</v>
      </c>
      <c r="W2727" s="192">
        <v>3.5799999999999998E-2</v>
      </c>
      <c r="X2727" s="150" t="s">
        <v>636</v>
      </c>
      <c r="Y2727" s="150"/>
      <c r="Z2727" s="153">
        <v>5249858.2699999996</v>
      </c>
      <c r="AA2727" s="153">
        <v>1</v>
      </c>
      <c r="AB2727" s="153">
        <v>115.37</v>
      </c>
      <c r="AC2727" s="153">
        <v>0</v>
      </c>
      <c r="AD2727" s="153">
        <v>6056.7614899999999</v>
      </c>
      <c r="AE2727" s="154"/>
      <c r="AF2727" s="154"/>
      <c r="AG2727" s="150" t="s">
        <v>17</v>
      </c>
      <c r="AH2727" s="147">
        <v>3.565681601E-3</v>
      </c>
      <c r="AI2727" s="147">
        <v>7.0943546210000003E-3</v>
      </c>
      <c r="AJ2727" s="147">
        <v>1.2335531439999999E-3</v>
      </c>
    </row>
    <row r="2728" spans="1:36" ht="13.5" thickBot="1" x14ac:dyDescent="0.25">
      <c r="A2728" s="149">
        <v>8694</v>
      </c>
      <c r="B2728" s="149">
        <v>12532</v>
      </c>
      <c r="C2728" s="150" t="s">
        <v>1448</v>
      </c>
      <c r="D2728" s="150">
        <v>513937714</v>
      </c>
      <c r="E2728" s="150" t="s">
        <v>429</v>
      </c>
      <c r="F2728" s="150" t="s">
        <v>1449</v>
      </c>
      <c r="G2728" s="150">
        <v>1135920</v>
      </c>
      <c r="H2728" s="150" t="s">
        <v>102</v>
      </c>
      <c r="I2728" s="150" t="s">
        <v>228</v>
      </c>
      <c r="J2728" s="150" t="s">
        <v>53</v>
      </c>
      <c r="K2728" s="150" t="s">
        <v>53</v>
      </c>
      <c r="L2728" s="150" t="s">
        <v>821</v>
      </c>
      <c r="M2728" s="150" t="s">
        <v>311</v>
      </c>
      <c r="N2728" s="150" t="s">
        <v>269</v>
      </c>
      <c r="O2728" s="150" t="s">
        <v>62</v>
      </c>
      <c r="P2728" s="150" t="s">
        <v>1359</v>
      </c>
      <c r="Q2728" s="150" t="s">
        <v>1351</v>
      </c>
      <c r="R2728" s="150" t="s">
        <v>57</v>
      </c>
      <c r="S2728" s="150" t="s">
        <v>1206</v>
      </c>
      <c r="T2728" s="152">
        <v>0.247</v>
      </c>
      <c r="U2728" s="151">
        <v>46569</v>
      </c>
      <c r="V2728" s="147">
        <v>4.1000000000000002E-2</v>
      </c>
      <c r="W2728" s="192">
        <v>5.04E-2</v>
      </c>
      <c r="X2728" s="150" t="s">
        <v>636</v>
      </c>
      <c r="Y2728" s="150"/>
      <c r="Z2728" s="153">
        <v>1035000</v>
      </c>
      <c r="AA2728" s="153">
        <v>1</v>
      </c>
      <c r="AB2728" s="153">
        <v>100.82</v>
      </c>
      <c r="AC2728" s="153">
        <v>0</v>
      </c>
      <c r="AD2728" s="153">
        <v>1043.4870000000001</v>
      </c>
      <c r="AE2728" s="154"/>
      <c r="AF2728" s="154"/>
      <c r="AG2728" s="150" t="s">
        <v>17</v>
      </c>
      <c r="AH2728" s="147">
        <v>3.4499999999999999E-3</v>
      </c>
      <c r="AI2728" s="147">
        <v>1.2222483630000001E-3</v>
      </c>
      <c r="AJ2728" s="147">
        <v>2.1252226400000001E-4</v>
      </c>
    </row>
    <row r="2729" spans="1:36" ht="13.5" thickBot="1" x14ac:dyDescent="0.25">
      <c r="A2729" s="149">
        <v>8694</v>
      </c>
      <c r="B2729" s="149">
        <v>12532</v>
      </c>
      <c r="C2729" s="150" t="s">
        <v>1343</v>
      </c>
      <c r="D2729" s="150">
        <v>513754069</v>
      </c>
      <c r="E2729" s="150" t="s">
        <v>429</v>
      </c>
      <c r="F2729" s="150" t="s">
        <v>1344</v>
      </c>
      <c r="G2729" s="150">
        <v>1136068</v>
      </c>
      <c r="H2729" s="150" t="s">
        <v>102</v>
      </c>
      <c r="I2729" s="150" t="s">
        <v>228</v>
      </c>
      <c r="J2729" s="150" t="s">
        <v>53</v>
      </c>
      <c r="K2729" s="150" t="s">
        <v>53</v>
      </c>
      <c r="L2729" s="150" t="s">
        <v>821</v>
      </c>
      <c r="M2729" s="150" t="s">
        <v>311</v>
      </c>
      <c r="N2729" s="150" t="s">
        <v>269</v>
      </c>
      <c r="O2729" s="150" t="s">
        <v>62</v>
      </c>
      <c r="P2729" s="150" t="s">
        <v>1345</v>
      </c>
      <c r="Q2729" s="150" t="s">
        <v>65</v>
      </c>
      <c r="R2729" s="150" t="s">
        <v>57</v>
      </c>
      <c r="S2729" s="150" t="s">
        <v>1206</v>
      </c>
      <c r="T2729" s="152">
        <v>0.32900000000000001</v>
      </c>
      <c r="U2729" s="151">
        <v>46600</v>
      </c>
      <c r="V2729" s="147">
        <v>3.9199999999999999E-2</v>
      </c>
      <c r="W2729" s="192">
        <v>5.1200000000000002E-2</v>
      </c>
      <c r="X2729" s="150" t="s">
        <v>636</v>
      </c>
      <c r="Y2729" s="150"/>
      <c r="Z2729" s="153">
        <v>883185</v>
      </c>
      <c r="AA2729" s="153">
        <v>1</v>
      </c>
      <c r="AB2729" s="153">
        <v>100.3</v>
      </c>
      <c r="AC2729" s="153">
        <v>0</v>
      </c>
      <c r="AD2729" s="153">
        <v>885.83455000000004</v>
      </c>
      <c r="AE2729" s="154"/>
      <c r="AF2729" s="154"/>
      <c r="AG2729" s="150" t="s">
        <v>17</v>
      </c>
      <c r="AH2729" s="147">
        <v>1.936775907E-3</v>
      </c>
      <c r="AI2729" s="147">
        <v>1.037588229E-3</v>
      </c>
      <c r="AJ2729" s="147">
        <v>1.80413905E-4</v>
      </c>
    </row>
    <row r="2730" spans="1:36" ht="13.5" thickBot="1" x14ac:dyDescent="0.25">
      <c r="A2730" s="149">
        <v>8694</v>
      </c>
      <c r="B2730" s="149">
        <v>12532</v>
      </c>
      <c r="C2730" s="150" t="s">
        <v>1346</v>
      </c>
      <c r="D2730" s="150">
        <v>513623314</v>
      </c>
      <c r="E2730" s="150" t="s">
        <v>429</v>
      </c>
      <c r="F2730" s="150" t="s">
        <v>1347</v>
      </c>
      <c r="G2730" s="150">
        <v>1136084</v>
      </c>
      <c r="H2730" s="150" t="s">
        <v>102</v>
      </c>
      <c r="I2730" s="150" t="s">
        <v>229</v>
      </c>
      <c r="J2730" s="150" t="s">
        <v>53</v>
      </c>
      <c r="K2730" s="150" t="s">
        <v>53</v>
      </c>
      <c r="L2730" s="150" t="s">
        <v>821</v>
      </c>
      <c r="M2730" s="150" t="s">
        <v>311</v>
      </c>
      <c r="N2730" s="150" t="s">
        <v>651</v>
      </c>
      <c r="O2730" s="150" t="s">
        <v>62</v>
      </c>
      <c r="P2730" s="150" t="s">
        <v>1345</v>
      </c>
      <c r="Q2730" s="150" t="s">
        <v>65</v>
      </c>
      <c r="R2730" s="150" t="s">
        <v>57</v>
      </c>
      <c r="S2730" s="150" t="s">
        <v>1206</v>
      </c>
      <c r="T2730" s="152">
        <v>0.59599999999999997</v>
      </c>
      <c r="U2730" s="151">
        <v>45788</v>
      </c>
      <c r="V2730" s="147">
        <v>2.5000000000000001E-2</v>
      </c>
      <c r="W2730" s="192">
        <v>2.0299999999999999E-2</v>
      </c>
      <c r="X2730" s="150" t="s">
        <v>636</v>
      </c>
      <c r="Y2730" s="150"/>
      <c r="Z2730" s="153">
        <v>81670.89</v>
      </c>
      <c r="AA2730" s="153">
        <v>1</v>
      </c>
      <c r="AB2730" s="153">
        <v>113.37</v>
      </c>
      <c r="AC2730" s="153">
        <v>0</v>
      </c>
      <c r="AD2730" s="153">
        <v>92.590289999999996</v>
      </c>
      <c r="AE2730" s="154"/>
      <c r="AF2730" s="154"/>
      <c r="AG2730" s="150" t="s">
        <v>17</v>
      </c>
      <c r="AH2730" s="147">
        <v>1.73430392E-4</v>
      </c>
      <c r="AI2730" s="147">
        <v>1.08452075E-4</v>
      </c>
      <c r="AJ2730" s="147">
        <v>1.8857444459752899E-5</v>
      </c>
    </row>
    <row r="2731" spans="1:36" ht="13.5" thickBot="1" x14ac:dyDescent="0.25">
      <c r="A2731" s="149">
        <v>8694</v>
      </c>
      <c r="B2731" s="149">
        <v>12532</v>
      </c>
      <c r="C2731" s="150" t="s">
        <v>1450</v>
      </c>
      <c r="D2731" s="150">
        <v>514892801</v>
      </c>
      <c r="E2731" s="150" t="s">
        <v>429</v>
      </c>
      <c r="F2731" s="150" t="s">
        <v>1451</v>
      </c>
      <c r="G2731" s="150">
        <v>1136134</v>
      </c>
      <c r="H2731" s="150" t="s">
        <v>102</v>
      </c>
      <c r="I2731" s="150" t="s">
        <v>228</v>
      </c>
      <c r="J2731" s="150" t="s">
        <v>53</v>
      </c>
      <c r="K2731" s="150" t="s">
        <v>53</v>
      </c>
      <c r="L2731" s="150" t="s">
        <v>821</v>
      </c>
      <c r="M2731" s="150" t="s">
        <v>311</v>
      </c>
      <c r="N2731" s="150" t="s">
        <v>263</v>
      </c>
      <c r="O2731" s="150" t="s">
        <v>62</v>
      </c>
      <c r="P2731" s="150" t="s">
        <v>1339</v>
      </c>
      <c r="Q2731" s="150" t="s">
        <v>65</v>
      </c>
      <c r="R2731" s="150" t="s">
        <v>57</v>
      </c>
      <c r="S2731" s="150" t="s">
        <v>1206</v>
      </c>
      <c r="T2731" s="152">
        <v>0.98299999999999998</v>
      </c>
      <c r="U2731" s="151">
        <v>45931</v>
      </c>
      <c r="V2731" s="147">
        <v>3.3500000000000002E-2</v>
      </c>
      <c r="W2731" s="192">
        <v>4.8800000000000003E-2</v>
      </c>
      <c r="X2731" s="150" t="s">
        <v>636</v>
      </c>
      <c r="Y2731" s="150"/>
      <c r="Z2731" s="153">
        <v>700000</v>
      </c>
      <c r="AA2731" s="153">
        <v>1</v>
      </c>
      <c r="AB2731" s="153">
        <v>98.59</v>
      </c>
      <c r="AC2731" s="153">
        <v>11.725</v>
      </c>
      <c r="AD2731" s="153">
        <v>701.85500000000002</v>
      </c>
      <c r="AE2731" s="154"/>
      <c r="AF2731" s="154"/>
      <c r="AG2731" s="150" t="s">
        <v>17</v>
      </c>
      <c r="AH2731" s="147">
        <v>5.0933390760000002E-3</v>
      </c>
      <c r="AI2731" s="147">
        <v>8.2209085999999996E-4</v>
      </c>
      <c r="AJ2731" s="147">
        <v>1.42943624E-4</v>
      </c>
    </row>
    <row r="2732" spans="1:36" ht="13.5" thickBot="1" x14ac:dyDescent="0.25">
      <c r="A2732" s="149">
        <v>8694</v>
      </c>
      <c r="B2732" s="149">
        <v>12532</v>
      </c>
      <c r="C2732" s="150" t="s">
        <v>1431</v>
      </c>
      <c r="D2732" s="150">
        <v>513821488</v>
      </c>
      <c r="E2732" s="150" t="s">
        <v>429</v>
      </c>
      <c r="F2732" s="150" t="s">
        <v>1454</v>
      </c>
      <c r="G2732" s="150">
        <v>1136753</v>
      </c>
      <c r="H2732" s="150" t="s">
        <v>102</v>
      </c>
      <c r="I2732" s="150" t="s">
        <v>229</v>
      </c>
      <c r="J2732" s="150" t="s">
        <v>53</v>
      </c>
      <c r="K2732" s="150" t="s">
        <v>53</v>
      </c>
      <c r="L2732" s="150" t="s">
        <v>821</v>
      </c>
      <c r="M2732" s="150" t="s">
        <v>311</v>
      </c>
      <c r="N2732" s="150" t="s">
        <v>651</v>
      </c>
      <c r="O2732" s="150" t="s">
        <v>62</v>
      </c>
      <c r="P2732" s="150" t="s">
        <v>1369</v>
      </c>
      <c r="Q2732" s="150" t="s">
        <v>65</v>
      </c>
      <c r="R2732" s="150" t="s">
        <v>57</v>
      </c>
      <c r="S2732" s="150" t="s">
        <v>1206</v>
      </c>
      <c r="T2732" s="152">
        <v>2.5390000000000001</v>
      </c>
      <c r="U2732" s="151">
        <v>47016</v>
      </c>
      <c r="V2732" s="147">
        <v>0.04</v>
      </c>
      <c r="W2732" s="192">
        <v>2.3099999999999999E-2</v>
      </c>
      <c r="X2732" s="150" t="s">
        <v>636</v>
      </c>
      <c r="Y2732" s="150"/>
      <c r="Z2732" s="153">
        <v>2082394.89</v>
      </c>
      <c r="AA2732" s="153">
        <v>1</v>
      </c>
      <c r="AB2732" s="153">
        <v>117.41</v>
      </c>
      <c r="AC2732" s="153">
        <v>0</v>
      </c>
      <c r="AD2732" s="153">
        <v>2444.93984</v>
      </c>
      <c r="AE2732" s="154"/>
      <c r="AF2732" s="154"/>
      <c r="AG2732" s="150" t="s">
        <v>17</v>
      </c>
      <c r="AH2732" s="147">
        <v>2.1015963369999998E-3</v>
      </c>
      <c r="AI2732" s="147">
        <v>2.863786246E-3</v>
      </c>
      <c r="AJ2732" s="147">
        <v>4.9794980900000005E-4</v>
      </c>
    </row>
    <row r="2733" spans="1:36" ht="13.5" thickBot="1" x14ac:dyDescent="0.25">
      <c r="A2733" s="149">
        <v>8694</v>
      </c>
      <c r="B2733" s="149">
        <v>12532</v>
      </c>
      <c r="C2733" s="150" t="s">
        <v>1440</v>
      </c>
      <c r="D2733" s="150">
        <v>520026683</v>
      </c>
      <c r="E2733" s="150" t="s">
        <v>429</v>
      </c>
      <c r="F2733" s="150" t="s">
        <v>1455</v>
      </c>
      <c r="G2733" s="150">
        <v>1138114</v>
      </c>
      <c r="H2733" s="150" t="s">
        <v>102</v>
      </c>
      <c r="I2733" s="150" t="s">
        <v>228</v>
      </c>
      <c r="J2733" s="150" t="s">
        <v>53</v>
      </c>
      <c r="K2733" s="150" t="s">
        <v>53</v>
      </c>
      <c r="L2733" s="150" t="s">
        <v>821</v>
      </c>
      <c r="M2733" s="150" t="s">
        <v>311</v>
      </c>
      <c r="N2733" s="150" t="s">
        <v>651</v>
      </c>
      <c r="O2733" s="150" t="s">
        <v>62</v>
      </c>
      <c r="P2733" s="150" t="s">
        <v>1369</v>
      </c>
      <c r="Q2733" s="150" t="s">
        <v>65</v>
      </c>
      <c r="R2733" s="150" t="s">
        <v>57</v>
      </c>
      <c r="S2733" s="150" t="s">
        <v>1206</v>
      </c>
      <c r="T2733" s="152">
        <v>1.242</v>
      </c>
      <c r="U2733" s="151">
        <v>46026</v>
      </c>
      <c r="V2733" s="147">
        <v>3.39E-2</v>
      </c>
      <c r="W2733" s="192">
        <v>4.2900000000000001E-2</v>
      </c>
      <c r="X2733" s="150" t="s">
        <v>636</v>
      </c>
      <c r="Y2733" s="150"/>
      <c r="Z2733" s="153">
        <v>400000</v>
      </c>
      <c r="AA2733" s="153">
        <v>1</v>
      </c>
      <c r="AB2733" s="153">
        <v>99.72</v>
      </c>
      <c r="AC2733" s="153">
        <v>0</v>
      </c>
      <c r="AD2733" s="153">
        <v>398.88</v>
      </c>
      <c r="AE2733" s="154"/>
      <c r="AF2733" s="154"/>
      <c r="AG2733" s="150" t="s">
        <v>17</v>
      </c>
      <c r="AH2733" s="147">
        <v>9.2147817199999995E-4</v>
      </c>
      <c r="AI2733" s="147">
        <v>4.67212746E-4</v>
      </c>
      <c r="AJ2733" s="147">
        <v>8.1238080646536904E-5</v>
      </c>
    </row>
    <row r="2734" spans="1:36" ht="13.5" thickBot="1" x14ac:dyDescent="0.25">
      <c r="A2734" s="149">
        <v>8694</v>
      </c>
      <c r="B2734" s="149">
        <v>12532</v>
      </c>
      <c r="C2734" s="150" t="s">
        <v>1431</v>
      </c>
      <c r="D2734" s="150">
        <v>513821488</v>
      </c>
      <c r="E2734" s="150" t="s">
        <v>429</v>
      </c>
      <c r="F2734" s="150" t="s">
        <v>1456</v>
      </c>
      <c r="G2734" s="150">
        <v>1138544</v>
      </c>
      <c r="H2734" s="150" t="s">
        <v>102</v>
      </c>
      <c r="I2734" s="150" t="s">
        <v>229</v>
      </c>
      <c r="J2734" s="150" t="s">
        <v>53</v>
      </c>
      <c r="K2734" s="150" t="s">
        <v>53</v>
      </c>
      <c r="L2734" s="150" t="s">
        <v>821</v>
      </c>
      <c r="M2734" s="150" t="s">
        <v>311</v>
      </c>
      <c r="N2734" s="150" t="s">
        <v>651</v>
      </c>
      <c r="O2734" s="150" t="s">
        <v>62</v>
      </c>
      <c r="P2734" s="150" t="s">
        <v>1369</v>
      </c>
      <c r="Q2734" s="150" t="s">
        <v>65</v>
      </c>
      <c r="R2734" s="150" t="s">
        <v>57</v>
      </c>
      <c r="S2734" s="150" t="s">
        <v>1206</v>
      </c>
      <c r="T2734" s="152">
        <v>3.8919999999999999</v>
      </c>
      <c r="U2734" s="151">
        <v>48112</v>
      </c>
      <c r="V2734" s="147">
        <v>3.5000000000000003E-2</v>
      </c>
      <c r="W2734" s="192">
        <v>2.5600000000000001E-2</v>
      </c>
      <c r="X2734" s="150" t="s">
        <v>636</v>
      </c>
      <c r="Y2734" s="150"/>
      <c r="Z2734" s="153">
        <v>595159.05000000005</v>
      </c>
      <c r="AA2734" s="153">
        <v>1</v>
      </c>
      <c r="AB2734" s="153">
        <v>117.88</v>
      </c>
      <c r="AC2734" s="153">
        <v>0</v>
      </c>
      <c r="AD2734" s="153">
        <v>701.57348999999999</v>
      </c>
      <c r="AE2734" s="154"/>
      <c r="AF2734" s="154"/>
      <c r="AG2734" s="150" t="s">
        <v>17</v>
      </c>
      <c r="AH2734" s="147">
        <v>6.8302253099999997E-4</v>
      </c>
      <c r="AI2734" s="147">
        <v>8.21761124E-4</v>
      </c>
      <c r="AJ2734" s="147">
        <v>1.42886291E-4</v>
      </c>
    </row>
    <row r="2735" spans="1:36" ht="13.5" thickBot="1" x14ac:dyDescent="0.25">
      <c r="A2735" s="149">
        <v>8694</v>
      </c>
      <c r="B2735" s="149">
        <v>12532</v>
      </c>
      <c r="C2735" s="150" t="s">
        <v>1578</v>
      </c>
      <c r="D2735" s="150">
        <v>510607328</v>
      </c>
      <c r="E2735" s="150" t="s">
        <v>429</v>
      </c>
      <c r="F2735" s="150" t="s">
        <v>2214</v>
      </c>
      <c r="G2735" s="150">
        <v>1138593</v>
      </c>
      <c r="H2735" s="150" t="s">
        <v>102</v>
      </c>
      <c r="I2735" s="150" t="s">
        <v>228</v>
      </c>
      <c r="J2735" s="150" t="s">
        <v>53</v>
      </c>
      <c r="K2735" s="150" t="s">
        <v>53</v>
      </c>
      <c r="L2735" s="150" t="s">
        <v>821</v>
      </c>
      <c r="M2735" s="150" t="s">
        <v>311</v>
      </c>
      <c r="N2735" s="150" t="s">
        <v>652</v>
      </c>
      <c r="O2735" s="150" t="s">
        <v>62</v>
      </c>
      <c r="P2735" s="150" t="s">
        <v>1522</v>
      </c>
      <c r="Q2735" s="150" t="s">
        <v>1351</v>
      </c>
      <c r="R2735" s="150" t="s">
        <v>57</v>
      </c>
      <c r="S2735" s="150" t="s">
        <v>1206</v>
      </c>
      <c r="T2735" s="152">
        <v>0.25800000000000001</v>
      </c>
      <c r="U2735" s="151">
        <v>45478</v>
      </c>
      <c r="V2735" s="147">
        <v>5.5500000000000001E-2</v>
      </c>
      <c r="W2735" s="192">
        <v>5.8999999999999997E-2</v>
      </c>
      <c r="X2735" s="150" t="s">
        <v>636</v>
      </c>
      <c r="Y2735" s="150"/>
      <c r="Z2735" s="153">
        <v>73294.73</v>
      </c>
      <c r="AA2735" s="153">
        <v>1</v>
      </c>
      <c r="AB2735" s="153">
        <v>101.27</v>
      </c>
      <c r="AC2735" s="153">
        <v>0</v>
      </c>
      <c r="AD2735" s="153">
        <v>74.225570000000005</v>
      </c>
      <c r="AE2735" s="154"/>
      <c r="AF2735" s="154"/>
      <c r="AG2735" s="150" t="s">
        <v>17</v>
      </c>
      <c r="AH2735" s="147">
        <v>2.1666227889999999E-3</v>
      </c>
      <c r="AI2735" s="147">
        <v>8.6941266620426495E-5</v>
      </c>
      <c r="AJ2735" s="147">
        <v>1.5117185222861901E-5</v>
      </c>
    </row>
    <row r="2736" spans="1:36" ht="13.5" thickBot="1" x14ac:dyDescent="0.25">
      <c r="A2736" s="149">
        <v>8694</v>
      </c>
      <c r="B2736" s="149">
        <v>12532</v>
      </c>
      <c r="C2736" s="150" t="s">
        <v>1340</v>
      </c>
      <c r="D2736" s="150">
        <v>510960719</v>
      </c>
      <c r="E2736" s="150" t="s">
        <v>429</v>
      </c>
      <c r="F2736" s="150" t="s">
        <v>1457</v>
      </c>
      <c r="G2736" s="150">
        <v>1138650</v>
      </c>
      <c r="H2736" s="150" t="s">
        <v>102</v>
      </c>
      <c r="I2736" s="150" t="s">
        <v>229</v>
      </c>
      <c r="J2736" s="150" t="s">
        <v>53</v>
      </c>
      <c r="K2736" s="150" t="s">
        <v>53</v>
      </c>
      <c r="L2736" s="150" t="s">
        <v>821</v>
      </c>
      <c r="M2736" s="150" t="s">
        <v>311</v>
      </c>
      <c r="N2736" s="150" t="s">
        <v>651</v>
      </c>
      <c r="O2736" s="150" t="s">
        <v>62</v>
      </c>
      <c r="P2736" s="150" t="s">
        <v>1458</v>
      </c>
      <c r="Q2736" s="150" t="s">
        <v>1351</v>
      </c>
      <c r="R2736" s="150" t="s">
        <v>57</v>
      </c>
      <c r="S2736" s="150" t="s">
        <v>1206</v>
      </c>
      <c r="T2736" s="152">
        <v>3.1360000000000001</v>
      </c>
      <c r="U2736" s="151">
        <v>47669</v>
      </c>
      <c r="V2736" s="147">
        <v>1.34E-2</v>
      </c>
      <c r="W2736" s="192">
        <v>2.29E-2</v>
      </c>
      <c r="X2736" s="150" t="s">
        <v>636</v>
      </c>
      <c r="Y2736" s="150"/>
      <c r="Z2736" s="153">
        <v>6318830.3600000003</v>
      </c>
      <c r="AA2736" s="153">
        <v>1</v>
      </c>
      <c r="AB2736" s="153">
        <v>110.26</v>
      </c>
      <c r="AC2736" s="153">
        <v>0</v>
      </c>
      <c r="AD2736" s="153">
        <v>6967.1423500000001</v>
      </c>
      <c r="AE2736" s="154"/>
      <c r="AF2736" s="154"/>
      <c r="AG2736" s="150" t="s">
        <v>17</v>
      </c>
      <c r="AH2736" s="147">
        <v>2.2004920730000002E-3</v>
      </c>
      <c r="AI2736" s="147">
        <v>8.160694227E-3</v>
      </c>
      <c r="AJ2736" s="147">
        <v>1.418966285E-3</v>
      </c>
    </row>
    <row r="2737" spans="1:36" ht="13.5" thickBot="1" x14ac:dyDescent="0.25">
      <c r="A2737" s="149">
        <v>8694</v>
      </c>
      <c r="B2737" s="149">
        <v>12532</v>
      </c>
      <c r="C2737" s="150" t="s">
        <v>1346</v>
      </c>
      <c r="D2737" s="150">
        <v>513623314</v>
      </c>
      <c r="E2737" s="150" t="s">
        <v>429</v>
      </c>
      <c r="F2737" s="150" t="s">
        <v>1459</v>
      </c>
      <c r="G2737" s="150">
        <v>1138924</v>
      </c>
      <c r="H2737" s="150" t="s">
        <v>102</v>
      </c>
      <c r="I2737" s="150" t="s">
        <v>229</v>
      </c>
      <c r="J2737" s="150" t="s">
        <v>53</v>
      </c>
      <c r="K2737" s="150" t="s">
        <v>53</v>
      </c>
      <c r="L2737" s="150" t="s">
        <v>821</v>
      </c>
      <c r="M2737" s="150" t="s">
        <v>311</v>
      </c>
      <c r="N2737" s="150" t="s">
        <v>651</v>
      </c>
      <c r="O2737" s="150" t="s">
        <v>62</v>
      </c>
      <c r="P2737" s="150" t="s">
        <v>1369</v>
      </c>
      <c r="Q2737" s="150" t="s">
        <v>65</v>
      </c>
      <c r="R2737" s="150" t="s">
        <v>57</v>
      </c>
      <c r="S2737" s="150" t="s">
        <v>1206</v>
      </c>
      <c r="T2737" s="152">
        <v>1.7649999999999999</v>
      </c>
      <c r="U2737" s="151">
        <v>46124</v>
      </c>
      <c r="V2737" s="147">
        <v>1.34E-2</v>
      </c>
      <c r="W2737" s="192">
        <v>2.2700000000000001E-2</v>
      </c>
      <c r="X2737" s="150" t="s">
        <v>636</v>
      </c>
      <c r="Y2737" s="150"/>
      <c r="Z2737" s="153">
        <v>317571.43</v>
      </c>
      <c r="AA2737" s="153">
        <v>1</v>
      </c>
      <c r="AB2737" s="153">
        <v>111.75</v>
      </c>
      <c r="AC2737" s="153">
        <v>0</v>
      </c>
      <c r="AD2737" s="153">
        <v>354.88607000000002</v>
      </c>
      <c r="AE2737" s="154"/>
      <c r="AF2737" s="154"/>
      <c r="AG2737" s="150" t="s">
        <v>17</v>
      </c>
      <c r="AH2737" s="147">
        <v>5.9561443900000004E-4</v>
      </c>
      <c r="AI2737" s="147">
        <v>4.1568214800000001E-4</v>
      </c>
      <c r="AJ2737" s="147">
        <v>7.2278036439512E-5</v>
      </c>
    </row>
    <row r="2738" spans="1:36" ht="13.5" thickBot="1" x14ac:dyDescent="0.25">
      <c r="A2738" s="149">
        <v>8694</v>
      </c>
      <c r="B2738" s="149">
        <v>12532</v>
      </c>
      <c r="C2738" s="150" t="s">
        <v>1460</v>
      </c>
      <c r="D2738" s="150">
        <v>520043720</v>
      </c>
      <c r="E2738" s="150" t="s">
        <v>429</v>
      </c>
      <c r="F2738" s="150" t="s">
        <v>1461</v>
      </c>
      <c r="G2738" s="150">
        <v>1138940</v>
      </c>
      <c r="H2738" s="150" t="s">
        <v>102</v>
      </c>
      <c r="I2738" s="150" t="s">
        <v>228</v>
      </c>
      <c r="J2738" s="150" t="s">
        <v>53</v>
      </c>
      <c r="K2738" s="150" t="s">
        <v>53</v>
      </c>
      <c r="L2738" s="150" t="s">
        <v>821</v>
      </c>
      <c r="M2738" s="150" t="s">
        <v>311</v>
      </c>
      <c r="N2738" s="150" t="s">
        <v>652</v>
      </c>
      <c r="O2738" s="150" t="s">
        <v>62</v>
      </c>
      <c r="P2738" s="150" t="s">
        <v>1458</v>
      </c>
      <c r="Q2738" s="150" t="s">
        <v>1351</v>
      </c>
      <c r="R2738" s="150" t="s">
        <v>57</v>
      </c>
      <c r="S2738" s="150" t="s">
        <v>1206</v>
      </c>
      <c r="T2738" s="152">
        <v>2.395</v>
      </c>
      <c r="U2738" s="151">
        <v>46387</v>
      </c>
      <c r="V2738" s="147">
        <v>2.75E-2</v>
      </c>
      <c r="W2738" s="192">
        <v>4.8500000000000001E-2</v>
      </c>
      <c r="X2738" s="150" t="s">
        <v>636</v>
      </c>
      <c r="Y2738" s="150"/>
      <c r="Z2738" s="153">
        <v>576979.78</v>
      </c>
      <c r="AA2738" s="153">
        <v>1</v>
      </c>
      <c r="AB2738" s="153">
        <v>95.96</v>
      </c>
      <c r="AC2738" s="153">
        <v>0</v>
      </c>
      <c r="AD2738" s="153">
        <v>553.66980000000001</v>
      </c>
      <c r="AE2738" s="154"/>
      <c r="AF2738" s="154"/>
      <c r="AG2738" s="150" t="s">
        <v>17</v>
      </c>
      <c r="AH2738" s="147">
        <v>6.9887662480000003E-3</v>
      </c>
      <c r="AI2738" s="147">
        <v>6.4851982500000003E-4</v>
      </c>
      <c r="AJ2738" s="147">
        <v>1.1276341700000001E-4</v>
      </c>
    </row>
    <row r="2739" spans="1:36" ht="13.5" thickBot="1" x14ac:dyDescent="0.25">
      <c r="A2739" s="149">
        <v>8694</v>
      </c>
      <c r="B2739" s="149">
        <v>12532</v>
      </c>
      <c r="C2739" s="150" t="s">
        <v>1435</v>
      </c>
      <c r="D2739" s="150">
        <v>513992529</v>
      </c>
      <c r="E2739" s="150" t="s">
        <v>429</v>
      </c>
      <c r="F2739" s="150" t="s">
        <v>1462</v>
      </c>
      <c r="G2739" s="150">
        <v>1138973</v>
      </c>
      <c r="H2739" s="150" t="s">
        <v>102</v>
      </c>
      <c r="I2739" s="150" t="s">
        <v>229</v>
      </c>
      <c r="J2739" s="150" t="s">
        <v>53</v>
      </c>
      <c r="K2739" s="150" t="s">
        <v>53</v>
      </c>
      <c r="L2739" s="150" t="s">
        <v>821</v>
      </c>
      <c r="M2739" s="150" t="s">
        <v>311</v>
      </c>
      <c r="N2739" s="150" t="s">
        <v>651</v>
      </c>
      <c r="O2739" s="150" t="s">
        <v>62</v>
      </c>
      <c r="P2739" s="150" t="s">
        <v>1437</v>
      </c>
      <c r="Q2739" s="150" t="s">
        <v>1351</v>
      </c>
      <c r="R2739" s="150" t="s">
        <v>57</v>
      </c>
      <c r="S2739" s="150" t="s">
        <v>1206</v>
      </c>
      <c r="T2739" s="152">
        <v>3.379</v>
      </c>
      <c r="U2739" s="151">
        <v>47221</v>
      </c>
      <c r="V2739" s="147">
        <v>1.9599999999999999E-2</v>
      </c>
      <c r="W2739" s="192">
        <v>2.4899999999999999E-2</v>
      </c>
      <c r="X2739" s="150" t="s">
        <v>636</v>
      </c>
      <c r="Y2739" s="150"/>
      <c r="Z2739" s="153">
        <v>711000</v>
      </c>
      <c r="AA2739" s="153">
        <v>1</v>
      </c>
      <c r="AB2739" s="153">
        <v>111.5</v>
      </c>
      <c r="AC2739" s="153">
        <v>0</v>
      </c>
      <c r="AD2739" s="153">
        <v>792.76499999999999</v>
      </c>
      <c r="AE2739" s="154"/>
      <c r="AF2739" s="154"/>
      <c r="AG2739" s="150" t="s">
        <v>17</v>
      </c>
      <c r="AH2739" s="147">
        <v>6.2091050900000004E-4</v>
      </c>
      <c r="AI2739" s="147">
        <v>9.2857479200000002E-4</v>
      </c>
      <c r="AJ2739" s="147">
        <v>1.61458852E-4</v>
      </c>
    </row>
    <row r="2740" spans="1:36" ht="13.5" thickBot="1" x14ac:dyDescent="0.25">
      <c r="A2740" s="149">
        <v>8694</v>
      </c>
      <c r="B2740" s="149">
        <v>12532</v>
      </c>
      <c r="C2740" s="150" t="s">
        <v>1463</v>
      </c>
      <c r="D2740" s="150">
        <v>511930125</v>
      </c>
      <c r="E2740" s="150" t="s">
        <v>429</v>
      </c>
      <c r="F2740" s="150" t="s">
        <v>1464</v>
      </c>
      <c r="G2740" s="150">
        <v>1139252</v>
      </c>
      <c r="H2740" s="150" t="s">
        <v>102</v>
      </c>
      <c r="I2740" s="150" t="s">
        <v>228</v>
      </c>
      <c r="J2740" s="150" t="s">
        <v>53</v>
      </c>
      <c r="K2740" s="150" t="s">
        <v>53</v>
      </c>
      <c r="L2740" s="150" t="s">
        <v>821</v>
      </c>
      <c r="M2740" s="150" t="s">
        <v>311</v>
      </c>
      <c r="N2740" s="150" t="s">
        <v>260</v>
      </c>
      <c r="O2740" s="150" t="s">
        <v>62</v>
      </c>
      <c r="P2740" s="150" t="s">
        <v>1339</v>
      </c>
      <c r="Q2740" s="150" t="s">
        <v>65</v>
      </c>
      <c r="R2740" s="150" t="s">
        <v>57</v>
      </c>
      <c r="S2740" s="150" t="s">
        <v>1206</v>
      </c>
      <c r="T2740" s="152">
        <v>1.2989999999999999</v>
      </c>
      <c r="U2740" s="151">
        <v>46208</v>
      </c>
      <c r="V2740" s="147">
        <v>3.5499999999999997E-2</v>
      </c>
      <c r="W2740" s="192">
        <v>5.04E-2</v>
      </c>
      <c r="X2740" s="150" t="s">
        <v>636</v>
      </c>
      <c r="Y2740" s="150"/>
      <c r="Z2740" s="153">
        <v>278571.43</v>
      </c>
      <c r="AA2740" s="153">
        <v>1</v>
      </c>
      <c r="AB2740" s="153">
        <v>99.03</v>
      </c>
      <c r="AC2740" s="153">
        <v>0</v>
      </c>
      <c r="AD2740" s="153">
        <v>275.86928999999998</v>
      </c>
      <c r="AE2740" s="154"/>
      <c r="AF2740" s="154"/>
      <c r="AG2740" s="150" t="s">
        <v>17</v>
      </c>
      <c r="AH2740" s="147">
        <v>7.1273469699999995E-4</v>
      </c>
      <c r="AI2740" s="147">
        <v>3.23128882E-4</v>
      </c>
      <c r="AJ2740" s="147">
        <v>5.6185047204479798E-5</v>
      </c>
    </row>
    <row r="2741" spans="1:36" ht="13.5" thickBot="1" x14ac:dyDescent="0.25">
      <c r="A2741" s="149">
        <v>8694</v>
      </c>
      <c r="B2741" s="149">
        <v>12532</v>
      </c>
      <c r="C2741" s="150" t="s">
        <v>1465</v>
      </c>
      <c r="D2741" s="150">
        <v>1665</v>
      </c>
      <c r="E2741" s="150" t="s">
        <v>2</v>
      </c>
      <c r="F2741" s="150" t="s">
        <v>1466</v>
      </c>
      <c r="G2741" s="150">
        <v>1139575</v>
      </c>
      <c r="H2741" s="150" t="s">
        <v>102</v>
      </c>
      <c r="I2741" s="150" t="s">
        <v>228</v>
      </c>
      <c r="J2741" s="150" t="s">
        <v>53</v>
      </c>
      <c r="K2741" s="150" t="s">
        <v>314</v>
      </c>
      <c r="L2741" s="150" t="s">
        <v>821</v>
      </c>
      <c r="M2741" s="150" t="s">
        <v>311</v>
      </c>
      <c r="N2741" s="150" t="s">
        <v>652</v>
      </c>
      <c r="O2741" s="150" t="s">
        <v>62</v>
      </c>
      <c r="P2741" s="150" t="s">
        <v>1345</v>
      </c>
      <c r="Q2741" s="150" t="s">
        <v>65</v>
      </c>
      <c r="R2741" s="150" t="s">
        <v>57</v>
      </c>
      <c r="S2741" s="150" t="s">
        <v>1206</v>
      </c>
      <c r="T2741" s="152">
        <v>0.86899999999999999</v>
      </c>
      <c r="U2741" s="151">
        <v>45991</v>
      </c>
      <c r="V2741" s="147">
        <v>5.8000000000000003E-2</v>
      </c>
      <c r="W2741" s="192">
        <v>5.2499999999999998E-2</v>
      </c>
      <c r="X2741" s="150" t="s">
        <v>636</v>
      </c>
      <c r="Y2741" s="150"/>
      <c r="Z2741" s="153">
        <v>159589.04</v>
      </c>
      <c r="AA2741" s="153">
        <v>1</v>
      </c>
      <c r="AB2741" s="153">
        <v>102.49</v>
      </c>
      <c r="AC2741" s="153">
        <v>0</v>
      </c>
      <c r="AD2741" s="153">
        <v>163.56281000000001</v>
      </c>
      <c r="AE2741" s="154"/>
      <c r="AF2741" s="154"/>
      <c r="AG2741" s="150" t="s">
        <v>17</v>
      </c>
      <c r="AH2741" s="147">
        <v>6.8169374599999998E-4</v>
      </c>
      <c r="AI2741" s="147">
        <v>1.91583006E-4</v>
      </c>
      <c r="AJ2741" s="147">
        <v>3.3312095741962998E-5</v>
      </c>
    </row>
    <row r="2742" spans="1:36" ht="13.5" thickBot="1" x14ac:dyDescent="0.25">
      <c r="A2742" s="149">
        <v>8694</v>
      </c>
      <c r="B2742" s="149">
        <v>12532</v>
      </c>
      <c r="C2742" s="150" t="s">
        <v>1467</v>
      </c>
      <c r="D2742" s="150">
        <v>514290345</v>
      </c>
      <c r="E2742" s="150" t="s">
        <v>429</v>
      </c>
      <c r="F2742" s="150" t="s">
        <v>1468</v>
      </c>
      <c r="G2742" s="150">
        <v>1139815</v>
      </c>
      <c r="H2742" s="150" t="s">
        <v>102</v>
      </c>
      <c r="I2742" s="150" t="s">
        <v>228</v>
      </c>
      <c r="J2742" s="150" t="s">
        <v>53</v>
      </c>
      <c r="K2742" s="150" t="s">
        <v>53</v>
      </c>
      <c r="L2742" s="150" t="s">
        <v>821</v>
      </c>
      <c r="M2742" s="150" t="s">
        <v>311</v>
      </c>
      <c r="N2742" s="150" t="s">
        <v>269</v>
      </c>
      <c r="O2742" s="150" t="s">
        <v>62</v>
      </c>
      <c r="P2742" s="150" t="s">
        <v>1437</v>
      </c>
      <c r="Q2742" s="150" t="s">
        <v>1351</v>
      </c>
      <c r="R2742" s="150" t="s">
        <v>57</v>
      </c>
      <c r="S2742" s="150" t="s">
        <v>1206</v>
      </c>
      <c r="T2742" s="152">
        <v>1.302</v>
      </c>
      <c r="U2742" s="151">
        <v>46965</v>
      </c>
      <c r="V2742" s="147">
        <v>3.61E-2</v>
      </c>
      <c r="W2742" s="192">
        <v>4.6100000000000002E-2</v>
      </c>
      <c r="X2742" s="150" t="s">
        <v>636</v>
      </c>
      <c r="Y2742" s="150"/>
      <c r="Z2742" s="153">
        <v>500000</v>
      </c>
      <c r="AA2742" s="153">
        <v>1</v>
      </c>
      <c r="AB2742" s="153">
        <v>99.4</v>
      </c>
      <c r="AC2742" s="153">
        <v>0</v>
      </c>
      <c r="AD2742" s="153">
        <v>497</v>
      </c>
      <c r="AE2742" s="154"/>
      <c r="AF2742" s="154"/>
      <c r="AG2742" s="150" t="s">
        <v>17</v>
      </c>
      <c r="AH2742" s="147">
        <v>6.5146579800000001E-4</v>
      </c>
      <c r="AI2742" s="147">
        <v>5.8214183400000002E-4</v>
      </c>
      <c r="AJ2742" s="147">
        <v>1.01221736E-4</v>
      </c>
    </row>
    <row r="2743" spans="1:36" ht="13.5" thickBot="1" x14ac:dyDescent="0.25">
      <c r="A2743" s="149">
        <v>8694</v>
      </c>
      <c r="B2743" s="149">
        <v>12532</v>
      </c>
      <c r="C2743" s="150" t="s">
        <v>1469</v>
      </c>
      <c r="D2743" s="150">
        <v>512025891</v>
      </c>
      <c r="E2743" s="150" t="s">
        <v>429</v>
      </c>
      <c r="F2743" s="150" t="s">
        <v>1470</v>
      </c>
      <c r="G2743" s="150">
        <v>1139823</v>
      </c>
      <c r="H2743" s="150" t="s">
        <v>102</v>
      </c>
      <c r="I2743" s="150" t="s">
        <v>229</v>
      </c>
      <c r="J2743" s="150" t="s">
        <v>53</v>
      </c>
      <c r="K2743" s="150" t="s">
        <v>53</v>
      </c>
      <c r="L2743" s="150" t="s">
        <v>821</v>
      </c>
      <c r="M2743" s="150" t="s">
        <v>311</v>
      </c>
      <c r="N2743" s="150" t="s">
        <v>258</v>
      </c>
      <c r="O2743" s="150" t="s">
        <v>62</v>
      </c>
      <c r="P2743" s="150" t="s">
        <v>1339</v>
      </c>
      <c r="Q2743" s="150" t="s">
        <v>65</v>
      </c>
      <c r="R2743" s="150" t="s">
        <v>57</v>
      </c>
      <c r="S2743" s="150" t="s">
        <v>1206</v>
      </c>
      <c r="T2743" s="152">
        <v>0.216</v>
      </c>
      <c r="U2743" s="151">
        <v>45463</v>
      </c>
      <c r="V2743" s="147">
        <v>2.2499999999999999E-2</v>
      </c>
      <c r="W2743" s="192">
        <v>7.7000000000000002E-3</v>
      </c>
      <c r="X2743" s="150" t="s">
        <v>636</v>
      </c>
      <c r="Y2743" s="150"/>
      <c r="Z2743" s="153">
        <v>260090.98</v>
      </c>
      <c r="AA2743" s="153">
        <v>1</v>
      </c>
      <c r="AB2743" s="153">
        <v>113.52</v>
      </c>
      <c r="AC2743" s="153">
        <v>0</v>
      </c>
      <c r="AD2743" s="153">
        <v>295.25528000000003</v>
      </c>
      <c r="AE2743" s="154"/>
      <c r="AF2743" s="154"/>
      <c r="AG2743" s="150" t="s">
        <v>17</v>
      </c>
      <c r="AH2743" s="147">
        <v>5.5130204520000003E-3</v>
      </c>
      <c r="AI2743" s="147">
        <v>3.4583591599999998E-4</v>
      </c>
      <c r="AJ2743" s="147">
        <v>6.01333038707276E-5</v>
      </c>
    </row>
    <row r="2744" spans="1:36" ht="13.5" thickBot="1" x14ac:dyDescent="0.25">
      <c r="A2744" s="149">
        <v>8694</v>
      </c>
      <c r="B2744" s="149">
        <v>12532</v>
      </c>
      <c r="C2744" s="150" t="s">
        <v>1505</v>
      </c>
      <c r="D2744" s="150">
        <v>1628</v>
      </c>
      <c r="E2744" s="150" t="s">
        <v>2</v>
      </c>
      <c r="F2744" s="150" t="s">
        <v>2215</v>
      </c>
      <c r="G2744" s="150">
        <v>1139898</v>
      </c>
      <c r="H2744" s="150" t="s">
        <v>102</v>
      </c>
      <c r="I2744" s="150" t="s">
        <v>228</v>
      </c>
      <c r="J2744" s="150" t="s">
        <v>53</v>
      </c>
      <c r="K2744" s="150" t="s">
        <v>314</v>
      </c>
      <c r="L2744" s="150" t="s">
        <v>821</v>
      </c>
      <c r="M2744" s="150" t="s">
        <v>311</v>
      </c>
      <c r="N2744" s="150" t="s">
        <v>652</v>
      </c>
      <c r="O2744" s="150" t="s">
        <v>62</v>
      </c>
      <c r="P2744" s="150" t="s">
        <v>1334</v>
      </c>
      <c r="Q2744" s="150" t="s">
        <v>65</v>
      </c>
      <c r="R2744" s="150" t="s">
        <v>57</v>
      </c>
      <c r="S2744" s="150" t="s">
        <v>1206</v>
      </c>
      <c r="T2744" s="152">
        <v>2.3250000000000002</v>
      </c>
      <c r="U2744" s="151">
        <v>46843</v>
      </c>
      <c r="V2744" s="147">
        <v>5.1499999999999997E-2</v>
      </c>
      <c r="W2744" s="192">
        <v>6.5299999999999997E-2</v>
      </c>
      <c r="X2744" s="150" t="s">
        <v>636</v>
      </c>
      <c r="Y2744" s="150"/>
      <c r="Z2744" s="153">
        <v>298460.14</v>
      </c>
      <c r="AA2744" s="153">
        <v>1</v>
      </c>
      <c r="AB2744" s="153">
        <v>97.18</v>
      </c>
      <c r="AC2744" s="153">
        <v>0</v>
      </c>
      <c r="AD2744" s="153">
        <v>290.04356000000001</v>
      </c>
      <c r="AE2744" s="154"/>
      <c r="AF2744" s="154"/>
      <c r="AG2744" s="150" t="s">
        <v>17</v>
      </c>
      <c r="AH2744" s="147">
        <v>1.03451983E-3</v>
      </c>
      <c r="AI2744" s="147">
        <v>3.3973136800000001E-4</v>
      </c>
      <c r="AJ2744" s="147">
        <v>5.9071856493904599E-5</v>
      </c>
    </row>
    <row r="2745" spans="1:36" ht="13.5" thickBot="1" x14ac:dyDescent="0.25">
      <c r="A2745" s="149">
        <v>8694</v>
      </c>
      <c r="B2745" s="149">
        <v>12532</v>
      </c>
      <c r="C2745" s="150" t="s">
        <v>1471</v>
      </c>
      <c r="D2745" s="150">
        <v>511396046</v>
      </c>
      <c r="E2745" s="150" t="s">
        <v>429</v>
      </c>
      <c r="F2745" s="150" t="s">
        <v>1472</v>
      </c>
      <c r="G2745" s="150">
        <v>1139922</v>
      </c>
      <c r="H2745" s="150" t="s">
        <v>102</v>
      </c>
      <c r="I2745" s="150" t="s">
        <v>230</v>
      </c>
      <c r="J2745" s="150" t="s">
        <v>53</v>
      </c>
      <c r="K2745" s="150" t="s">
        <v>53</v>
      </c>
      <c r="L2745" s="150" t="s">
        <v>821</v>
      </c>
      <c r="M2745" s="150" t="s">
        <v>311</v>
      </c>
      <c r="N2745" s="150" t="s">
        <v>260</v>
      </c>
      <c r="O2745" s="150" t="s">
        <v>62</v>
      </c>
      <c r="P2745" s="150" t="s">
        <v>298</v>
      </c>
      <c r="Q2745" s="150" t="s">
        <v>298</v>
      </c>
      <c r="R2745" s="150" t="s">
        <v>57</v>
      </c>
      <c r="S2745" s="150" t="s">
        <v>1206</v>
      </c>
      <c r="T2745" s="152">
        <v>0.24399999999999999</v>
      </c>
      <c r="U2745" s="151">
        <v>45473</v>
      </c>
      <c r="V2745" s="147">
        <v>6.4500000000000002E-2</v>
      </c>
      <c r="W2745" s="192">
        <v>1.2943</v>
      </c>
      <c r="X2745" s="150" t="s">
        <v>636</v>
      </c>
      <c r="Y2745" s="150"/>
      <c r="Z2745" s="153">
        <v>1483775.4</v>
      </c>
      <c r="AA2745" s="153">
        <v>1</v>
      </c>
      <c r="AB2745" s="153">
        <v>78.760000000000005</v>
      </c>
      <c r="AC2745" s="153">
        <v>0</v>
      </c>
      <c r="AD2745" s="153">
        <v>1168.6215099999999</v>
      </c>
      <c r="AE2745" s="154"/>
      <c r="AF2745" s="154"/>
      <c r="AG2745" s="150" t="s">
        <v>17</v>
      </c>
      <c r="AH2745" s="147">
        <v>1.7965313770000001E-3</v>
      </c>
      <c r="AI2745" s="147">
        <v>1.3688198590000001E-3</v>
      </c>
      <c r="AJ2745" s="147">
        <v>2.3800784300000001E-4</v>
      </c>
    </row>
    <row r="2746" spans="1:36" ht="13.5" thickBot="1" x14ac:dyDescent="0.25">
      <c r="A2746" s="149">
        <v>8694</v>
      </c>
      <c r="B2746" s="149">
        <v>12532</v>
      </c>
      <c r="C2746" s="150" t="s">
        <v>1433</v>
      </c>
      <c r="D2746" s="150">
        <v>510381601</v>
      </c>
      <c r="E2746" s="150" t="s">
        <v>429</v>
      </c>
      <c r="F2746" s="150" t="s">
        <v>2160</v>
      </c>
      <c r="G2746" s="150">
        <v>1140102</v>
      </c>
      <c r="H2746" s="150" t="s">
        <v>102</v>
      </c>
      <c r="I2746" s="150" t="s">
        <v>228</v>
      </c>
      <c r="J2746" s="150" t="s">
        <v>53</v>
      </c>
      <c r="K2746" s="150" t="s">
        <v>53</v>
      </c>
      <c r="L2746" s="150" t="s">
        <v>821</v>
      </c>
      <c r="M2746" s="150" t="s">
        <v>311</v>
      </c>
      <c r="N2746" s="150" t="s">
        <v>140</v>
      </c>
      <c r="O2746" s="150" t="s">
        <v>62</v>
      </c>
      <c r="P2746" s="150" t="s">
        <v>1334</v>
      </c>
      <c r="Q2746" s="150" t="s">
        <v>65</v>
      </c>
      <c r="R2746" s="150" t="s">
        <v>57</v>
      </c>
      <c r="S2746" s="150" t="s">
        <v>1206</v>
      </c>
      <c r="T2746" s="152">
        <v>2.3530000000000002</v>
      </c>
      <c r="U2746" s="151">
        <v>47133</v>
      </c>
      <c r="V2746" s="147">
        <v>4.2999999999999997E-2</v>
      </c>
      <c r="W2746" s="192">
        <v>5.28E-2</v>
      </c>
      <c r="X2746" s="150" t="s">
        <v>636</v>
      </c>
      <c r="Y2746" s="150"/>
      <c r="Z2746" s="153">
        <v>454545.45</v>
      </c>
      <c r="AA2746" s="153">
        <v>1</v>
      </c>
      <c r="AB2746" s="153">
        <v>98.8</v>
      </c>
      <c r="AC2746" s="153">
        <v>0</v>
      </c>
      <c r="AD2746" s="153">
        <v>449.09089999999998</v>
      </c>
      <c r="AE2746" s="154"/>
      <c r="AF2746" s="154"/>
      <c r="AG2746" s="150" t="s">
        <v>17</v>
      </c>
      <c r="AH2746" s="147">
        <v>4.5039555399999998E-4</v>
      </c>
      <c r="AI2746" s="147">
        <v>5.2602535299999995E-4</v>
      </c>
      <c r="AJ2746" s="147">
        <v>9.1464306938993797E-5</v>
      </c>
    </row>
    <row r="2747" spans="1:36" ht="13.5" thickBot="1" x14ac:dyDescent="0.25">
      <c r="A2747" s="149">
        <v>8694</v>
      </c>
      <c r="B2747" s="149">
        <v>12532</v>
      </c>
      <c r="C2747" s="150" t="s">
        <v>1473</v>
      </c>
      <c r="D2747" s="150">
        <v>510119068</v>
      </c>
      <c r="E2747" s="150" t="s">
        <v>429</v>
      </c>
      <c r="F2747" s="150" t="s">
        <v>1474</v>
      </c>
      <c r="G2747" s="150">
        <v>1140417</v>
      </c>
      <c r="H2747" s="150" t="s">
        <v>102</v>
      </c>
      <c r="I2747" s="150" t="s">
        <v>230</v>
      </c>
      <c r="J2747" s="150" t="s">
        <v>53</v>
      </c>
      <c r="K2747" s="150" t="s">
        <v>53</v>
      </c>
      <c r="L2747" s="150" t="s">
        <v>821</v>
      </c>
      <c r="M2747" s="150" t="s">
        <v>311</v>
      </c>
      <c r="N2747" s="150" t="s">
        <v>266</v>
      </c>
      <c r="O2747" s="150" t="s">
        <v>62</v>
      </c>
      <c r="P2747" s="150" t="s">
        <v>1339</v>
      </c>
      <c r="Q2747" s="150" t="s">
        <v>65</v>
      </c>
      <c r="R2747" s="150" t="s">
        <v>57</v>
      </c>
      <c r="S2747" s="150" t="s">
        <v>1206</v>
      </c>
      <c r="T2747" s="152">
        <v>1.208</v>
      </c>
      <c r="U2747" s="151">
        <v>46022</v>
      </c>
      <c r="V2747" s="147">
        <v>3.9E-2</v>
      </c>
      <c r="W2747" s="192">
        <v>6.5199999999999994E-2</v>
      </c>
      <c r="X2747" s="150" t="s">
        <v>636</v>
      </c>
      <c r="Y2747" s="150"/>
      <c r="Z2747" s="153">
        <v>112782.8</v>
      </c>
      <c r="AA2747" s="153">
        <v>1</v>
      </c>
      <c r="AB2747" s="153">
        <v>98.69</v>
      </c>
      <c r="AC2747" s="153">
        <v>0</v>
      </c>
      <c r="AD2747" s="153">
        <v>111.30535</v>
      </c>
      <c r="AE2747" s="154"/>
      <c r="AF2747" s="154"/>
      <c r="AG2747" s="150" t="s">
        <v>17</v>
      </c>
      <c r="AH2747" s="147">
        <v>1.4306873420000001E-3</v>
      </c>
      <c r="AI2747" s="147">
        <v>1.3037324E-4</v>
      </c>
      <c r="AJ2747" s="147">
        <v>2.2669055855623301E-5</v>
      </c>
    </row>
    <row r="2748" spans="1:36" ht="13.5" thickBot="1" x14ac:dyDescent="0.25">
      <c r="A2748" s="149">
        <v>8694</v>
      </c>
      <c r="B2748" s="149">
        <v>12532</v>
      </c>
      <c r="C2748" s="150" t="s">
        <v>1475</v>
      </c>
      <c r="D2748" s="150">
        <v>513765859</v>
      </c>
      <c r="E2748" s="150" t="s">
        <v>429</v>
      </c>
      <c r="F2748" s="150" t="s">
        <v>1476</v>
      </c>
      <c r="G2748" s="150">
        <v>1140607</v>
      </c>
      <c r="H2748" s="150" t="s">
        <v>102</v>
      </c>
      <c r="I2748" s="150" t="s">
        <v>229</v>
      </c>
      <c r="J2748" s="150" t="s">
        <v>53</v>
      </c>
      <c r="K2748" s="150" t="s">
        <v>53</v>
      </c>
      <c r="L2748" s="150" t="s">
        <v>821</v>
      </c>
      <c r="M2748" s="150" t="s">
        <v>311</v>
      </c>
      <c r="N2748" s="150" t="s">
        <v>651</v>
      </c>
      <c r="O2748" s="150" t="s">
        <v>62</v>
      </c>
      <c r="P2748" s="150" t="s">
        <v>1345</v>
      </c>
      <c r="Q2748" s="150" t="s">
        <v>65</v>
      </c>
      <c r="R2748" s="150" t="s">
        <v>57</v>
      </c>
      <c r="S2748" s="150" t="s">
        <v>1206</v>
      </c>
      <c r="T2748" s="152">
        <v>1.6910000000000001</v>
      </c>
      <c r="U2748" s="151">
        <v>46356</v>
      </c>
      <c r="V2748" s="147">
        <v>2.1499999999999998E-2</v>
      </c>
      <c r="W2748" s="192">
        <v>2.4799999999999999E-2</v>
      </c>
      <c r="X2748" s="150" t="s">
        <v>636</v>
      </c>
      <c r="Y2748" s="150"/>
      <c r="Z2748" s="153">
        <v>1074000</v>
      </c>
      <c r="AA2748" s="153">
        <v>1</v>
      </c>
      <c r="AB2748" s="153">
        <v>113.52</v>
      </c>
      <c r="AC2748" s="153">
        <v>0</v>
      </c>
      <c r="AD2748" s="153">
        <v>1219.2048</v>
      </c>
      <c r="AE2748" s="154"/>
      <c r="AF2748" s="154"/>
      <c r="AG2748" s="150" t="s">
        <v>17</v>
      </c>
      <c r="AH2748" s="147">
        <v>5.4759620499999996E-4</v>
      </c>
      <c r="AI2748" s="147">
        <v>1.42806865E-3</v>
      </c>
      <c r="AJ2748" s="147">
        <v>2.4830991199999999E-4</v>
      </c>
    </row>
    <row r="2749" spans="1:36" ht="13.5" thickBot="1" x14ac:dyDescent="0.25">
      <c r="A2749" s="149">
        <v>8694</v>
      </c>
      <c r="B2749" s="149">
        <v>12532</v>
      </c>
      <c r="C2749" s="150" t="s">
        <v>1475</v>
      </c>
      <c r="D2749" s="150">
        <v>513765859</v>
      </c>
      <c r="E2749" s="150" t="s">
        <v>429</v>
      </c>
      <c r="F2749" s="150" t="s">
        <v>1477</v>
      </c>
      <c r="G2749" s="150">
        <v>1140615</v>
      </c>
      <c r="H2749" s="150" t="s">
        <v>102</v>
      </c>
      <c r="I2749" s="150" t="s">
        <v>229</v>
      </c>
      <c r="J2749" s="150" t="s">
        <v>53</v>
      </c>
      <c r="K2749" s="150" t="s">
        <v>53</v>
      </c>
      <c r="L2749" s="150" t="s">
        <v>821</v>
      </c>
      <c r="M2749" s="150" t="s">
        <v>311</v>
      </c>
      <c r="N2749" s="150" t="s">
        <v>651</v>
      </c>
      <c r="O2749" s="150" t="s">
        <v>62</v>
      </c>
      <c r="P2749" s="150" t="s">
        <v>1369</v>
      </c>
      <c r="Q2749" s="150" t="s">
        <v>65</v>
      </c>
      <c r="R2749" s="150" t="s">
        <v>57</v>
      </c>
      <c r="S2749" s="150" t="s">
        <v>1206</v>
      </c>
      <c r="T2749" s="152">
        <v>1.645</v>
      </c>
      <c r="U2749" s="151">
        <v>46356</v>
      </c>
      <c r="V2749" s="147">
        <v>1.6E-2</v>
      </c>
      <c r="W2749" s="192">
        <v>2.24E-2</v>
      </c>
      <c r="X2749" s="150" t="s">
        <v>636</v>
      </c>
      <c r="Y2749" s="150"/>
      <c r="Z2749" s="153">
        <v>1039234.93</v>
      </c>
      <c r="AA2749" s="153">
        <v>1</v>
      </c>
      <c r="AB2749" s="153">
        <v>112.74</v>
      </c>
      <c r="AC2749" s="153">
        <v>0</v>
      </c>
      <c r="AD2749" s="153">
        <v>1171.63346</v>
      </c>
      <c r="AE2749" s="154"/>
      <c r="AF2749" s="154"/>
      <c r="AG2749" s="150" t="s">
        <v>17</v>
      </c>
      <c r="AH2749" s="147">
        <v>2.680516649E-3</v>
      </c>
      <c r="AI2749" s="147">
        <v>1.372347791E-3</v>
      </c>
      <c r="AJ2749" s="147">
        <v>2.38621273E-4</v>
      </c>
    </row>
    <row r="2750" spans="1:36" ht="13.5" thickBot="1" x14ac:dyDescent="0.25">
      <c r="A2750" s="149">
        <v>8694</v>
      </c>
      <c r="B2750" s="149">
        <v>12532</v>
      </c>
      <c r="C2750" s="150" t="s">
        <v>1478</v>
      </c>
      <c r="D2750" s="150">
        <v>511399388</v>
      </c>
      <c r="E2750" s="150" t="s">
        <v>429</v>
      </c>
      <c r="F2750" s="150" t="s">
        <v>1479</v>
      </c>
      <c r="G2750" s="150">
        <v>1141191</v>
      </c>
      <c r="H2750" s="150" t="s">
        <v>102</v>
      </c>
      <c r="I2750" s="150" t="s">
        <v>228</v>
      </c>
      <c r="J2750" s="150" t="s">
        <v>53</v>
      </c>
      <c r="K2750" s="150" t="s">
        <v>53</v>
      </c>
      <c r="L2750" s="150" t="s">
        <v>821</v>
      </c>
      <c r="M2750" s="150" t="s">
        <v>311</v>
      </c>
      <c r="N2750" s="150" t="s">
        <v>140</v>
      </c>
      <c r="O2750" s="150" t="s">
        <v>62</v>
      </c>
      <c r="P2750" s="150" t="s">
        <v>1350</v>
      </c>
      <c r="Q2750" s="150" t="s">
        <v>1351</v>
      </c>
      <c r="R2750" s="150" t="s">
        <v>57</v>
      </c>
      <c r="S2750" s="150" t="s">
        <v>1206</v>
      </c>
      <c r="T2750" s="152">
        <v>0.56499999999999995</v>
      </c>
      <c r="U2750" s="151">
        <v>45838</v>
      </c>
      <c r="V2750" s="147">
        <v>3.0499999999999999E-2</v>
      </c>
      <c r="W2750" s="192">
        <v>5.21E-2</v>
      </c>
      <c r="X2750" s="150" t="s">
        <v>636</v>
      </c>
      <c r="Y2750" s="150"/>
      <c r="Z2750" s="153">
        <v>400000</v>
      </c>
      <c r="AA2750" s="153">
        <v>1</v>
      </c>
      <c r="AB2750" s="153">
        <v>99.61</v>
      </c>
      <c r="AC2750" s="153">
        <v>0</v>
      </c>
      <c r="AD2750" s="153">
        <v>398.44</v>
      </c>
      <c r="AE2750" s="154"/>
      <c r="AF2750" s="154"/>
      <c r="AG2750" s="150" t="s">
        <v>17</v>
      </c>
      <c r="AH2750" s="147">
        <v>5.959164823E-3</v>
      </c>
      <c r="AI2750" s="147">
        <v>4.6669736900000001E-4</v>
      </c>
      <c r="AJ2750" s="147">
        <v>8.1148467841972996E-5</v>
      </c>
    </row>
    <row r="2751" spans="1:36" ht="13.5" thickBot="1" x14ac:dyDescent="0.25">
      <c r="A2751" s="149">
        <v>8694</v>
      </c>
      <c r="B2751" s="149">
        <v>12532</v>
      </c>
      <c r="C2751" s="150" t="s">
        <v>1480</v>
      </c>
      <c r="D2751" s="150">
        <v>515334662</v>
      </c>
      <c r="E2751" s="150" t="s">
        <v>429</v>
      </c>
      <c r="F2751" s="150" t="s">
        <v>1481</v>
      </c>
      <c r="G2751" s="150">
        <v>1141332</v>
      </c>
      <c r="H2751" s="150" t="s">
        <v>102</v>
      </c>
      <c r="I2751" s="150" t="s">
        <v>230</v>
      </c>
      <c r="J2751" s="150" t="s">
        <v>53</v>
      </c>
      <c r="K2751" s="150" t="s">
        <v>53</v>
      </c>
      <c r="L2751" s="150" t="s">
        <v>821</v>
      </c>
      <c r="M2751" s="150" t="s">
        <v>311</v>
      </c>
      <c r="N2751" s="150" t="s">
        <v>267</v>
      </c>
      <c r="O2751" s="150" t="s">
        <v>62</v>
      </c>
      <c r="P2751" s="150" t="s">
        <v>1350</v>
      </c>
      <c r="Q2751" s="150" t="s">
        <v>1351</v>
      </c>
      <c r="R2751" s="150" t="s">
        <v>57</v>
      </c>
      <c r="S2751" s="150" t="s">
        <v>1206</v>
      </c>
      <c r="T2751" s="152">
        <v>3.2839999999999998</v>
      </c>
      <c r="U2751" s="151">
        <v>46995</v>
      </c>
      <c r="V2751" s="147">
        <v>4.6899999999999997E-2</v>
      </c>
      <c r="W2751" s="192">
        <v>6.8500000000000005E-2</v>
      </c>
      <c r="X2751" s="150" t="s">
        <v>636</v>
      </c>
      <c r="Y2751" s="150"/>
      <c r="Z2751" s="153">
        <v>2099869.2799999998</v>
      </c>
      <c r="AA2751" s="153">
        <v>1</v>
      </c>
      <c r="AB2751" s="153">
        <v>98.27</v>
      </c>
      <c r="AC2751" s="153">
        <v>0</v>
      </c>
      <c r="AD2751" s="153">
        <v>2063.5415400000002</v>
      </c>
      <c r="AE2751" s="154"/>
      <c r="AF2751" s="154"/>
      <c r="AG2751" s="150" t="s">
        <v>17</v>
      </c>
      <c r="AH2751" s="147">
        <v>1.493634105E-3</v>
      </c>
      <c r="AI2751" s="147">
        <v>2.417050016E-3</v>
      </c>
      <c r="AJ2751" s="147">
        <v>4.2027214700000003E-4</v>
      </c>
    </row>
    <row r="2752" spans="1:36" ht="13.5" thickBot="1" x14ac:dyDescent="0.25">
      <c r="A2752" s="149">
        <v>8694</v>
      </c>
      <c r="B2752" s="149">
        <v>12532</v>
      </c>
      <c r="C2752" s="150" t="s">
        <v>1352</v>
      </c>
      <c r="D2752" s="150">
        <v>520044314</v>
      </c>
      <c r="E2752" s="150" t="s">
        <v>429</v>
      </c>
      <c r="F2752" s="150" t="s">
        <v>1353</v>
      </c>
      <c r="G2752" s="150">
        <v>1141415</v>
      </c>
      <c r="H2752" s="150" t="s">
        <v>102</v>
      </c>
      <c r="I2752" s="150" t="s">
        <v>228</v>
      </c>
      <c r="J2752" s="150" t="s">
        <v>53</v>
      </c>
      <c r="K2752" s="150" t="s">
        <v>53</v>
      </c>
      <c r="L2752" s="150" t="s">
        <v>821</v>
      </c>
      <c r="M2752" s="150" t="s">
        <v>311</v>
      </c>
      <c r="N2752" s="150" t="s">
        <v>260</v>
      </c>
      <c r="O2752" s="150" t="s">
        <v>62</v>
      </c>
      <c r="P2752" s="150" t="s">
        <v>1339</v>
      </c>
      <c r="Q2752" s="150" t="s">
        <v>65</v>
      </c>
      <c r="R2752" s="150" t="s">
        <v>57</v>
      </c>
      <c r="S2752" s="150" t="s">
        <v>1206</v>
      </c>
      <c r="T2752" s="152">
        <v>0.23</v>
      </c>
      <c r="U2752" s="151">
        <v>45468</v>
      </c>
      <c r="V2752" s="147">
        <v>2.1600000000000001E-2</v>
      </c>
      <c r="W2752" s="192">
        <v>5.5599999999999997E-2</v>
      </c>
      <c r="X2752" s="150" t="s">
        <v>636</v>
      </c>
      <c r="Y2752" s="150"/>
      <c r="Z2752" s="153">
        <v>648500.26</v>
      </c>
      <c r="AA2752" s="153">
        <v>1</v>
      </c>
      <c r="AB2752" s="153">
        <v>99.83</v>
      </c>
      <c r="AC2752" s="153">
        <v>0</v>
      </c>
      <c r="AD2752" s="153">
        <v>647.39781000000005</v>
      </c>
      <c r="AE2752" s="154"/>
      <c r="AF2752" s="154"/>
      <c r="AG2752" s="150" t="s">
        <v>17</v>
      </c>
      <c r="AH2752" s="147">
        <v>5.0703077440000001E-3</v>
      </c>
      <c r="AI2752" s="147">
        <v>7.5830452499999997E-4</v>
      </c>
      <c r="AJ2752" s="147">
        <v>1.3185257499999999E-4</v>
      </c>
    </row>
    <row r="2753" spans="1:36" ht="13.5" thickBot="1" x14ac:dyDescent="0.25">
      <c r="A2753" s="149">
        <v>8694</v>
      </c>
      <c r="B2753" s="149">
        <v>12532</v>
      </c>
      <c r="C2753" s="150" t="s">
        <v>1329</v>
      </c>
      <c r="D2753" s="150">
        <v>513257873</v>
      </c>
      <c r="E2753" s="150" t="s">
        <v>429</v>
      </c>
      <c r="F2753" s="150" t="s">
        <v>1482</v>
      </c>
      <c r="G2753" s="150">
        <v>1141696</v>
      </c>
      <c r="H2753" s="150" t="s">
        <v>102</v>
      </c>
      <c r="I2753" s="150" t="s">
        <v>229</v>
      </c>
      <c r="J2753" s="150" t="s">
        <v>53</v>
      </c>
      <c r="K2753" s="150" t="s">
        <v>53</v>
      </c>
      <c r="L2753" s="150" t="s">
        <v>821</v>
      </c>
      <c r="M2753" s="150" t="s">
        <v>311</v>
      </c>
      <c r="N2753" s="150" t="s">
        <v>651</v>
      </c>
      <c r="O2753" s="150" t="s">
        <v>62</v>
      </c>
      <c r="P2753" s="150" t="s">
        <v>1339</v>
      </c>
      <c r="Q2753" s="150" t="s">
        <v>65</v>
      </c>
      <c r="R2753" s="150" t="s">
        <v>57</v>
      </c>
      <c r="S2753" s="150" t="s">
        <v>1206</v>
      </c>
      <c r="T2753" s="152">
        <v>2.0720000000000001</v>
      </c>
      <c r="U2753" s="151">
        <v>46629</v>
      </c>
      <c r="V2753" s="147">
        <v>2.0500000000000001E-2</v>
      </c>
      <c r="W2753" s="192">
        <v>2.4899999999999999E-2</v>
      </c>
      <c r="X2753" s="150" t="s">
        <v>636</v>
      </c>
      <c r="Y2753" s="150"/>
      <c r="Z2753" s="153">
        <v>600000</v>
      </c>
      <c r="AA2753" s="153">
        <v>1</v>
      </c>
      <c r="AB2753" s="153">
        <v>112.41</v>
      </c>
      <c r="AC2753" s="153">
        <v>0</v>
      </c>
      <c r="AD2753" s="153">
        <v>674.46</v>
      </c>
      <c r="AE2753" s="154"/>
      <c r="AF2753" s="154"/>
      <c r="AG2753" s="150" t="s">
        <v>17</v>
      </c>
      <c r="AH2753" s="147">
        <v>6.8090586300000001E-4</v>
      </c>
      <c r="AI2753" s="147">
        <v>7.9000277999999996E-4</v>
      </c>
      <c r="AJ2753" s="147">
        <v>1.3736420900000001E-4</v>
      </c>
    </row>
    <row r="2754" spans="1:36" ht="13.5" thickBot="1" x14ac:dyDescent="0.25">
      <c r="A2754" s="149">
        <v>8694</v>
      </c>
      <c r="B2754" s="149">
        <v>12532</v>
      </c>
      <c r="C2754" s="150" t="s">
        <v>1452</v>
      </c>
      <c r="D2754" s="150">
        <v>514065283</v>
      </c>
      <c r="E2754" s="150" t="s">
        <v>429</v>
      </c>
      <c r="F2754" s="150" t="s">
        <v>1483</v>
      </c>
      <c r="G2754" s="150">
        <v>1141829</v>
      </c>
      <c r="H2754" s="150" t="s">
        <v>102</v>
      </c>
      <c r="I2754" s="150" t="s">
        <v>228</v>
      </c>
      <c r="J2754" s="150" t="s">
        <v>53</v>
      </c>
      <c r="K2754" s="150" t="s">
        <v>53</v>
      </c>
      <c r="L2754" s="150" t="s">
        <v>821</v>
      </c>
      <c r="M2754" s="150" t="s">
        <v>311</v>
      </c>
      <c r="N2754" s="150" t="s">
        <v>75</v>
      </c>
      <c r="O2754" s="150" t="s">
        <v>62</v>
      </c>
      <c r="P2754" s="150" t="s">
        <v>1345</v>
      </c>
      <c r="Q2754" s="150" t="s">
        <v>65</v>
      </c>
      <c r="R2754" s="150" t="s">
        <v>57</v>
      </c>
      <c r="S2754" s="150" t="s">
        <v>1206</v>
      </c>
      <c r="T2754" s="152">
        <v>2.06</v>
      </c>
      <c r="U2754" s="151">
        <v>46631</v>
      </c>
      <c r="V2754" s="147">
        <v>2.3E-2</v>
      </c>
      <c r="W2754" s="192">
        <v>4.9000000000000002E-2</v>
      </c>
      <c r="X2754" s="150" t="s">
        <v>636</v>
      </c>
      <c r="Y2754" s="150"/>
      <c r="Z2754" s="153">
        <v>2309483.87</v>
      </c>
      <c r="AA2754" s="153">
        <v>1</v>
      </c>
      <c r="AB2754" s="153">
        <v>95.14</v>
      </c>
      <c r="AC2754" s="153">
        <v>0</v>
      </c>
      <c r="AD2754" s="153">
        <v>2197.2429499999998</v>
      </c>
      <c r="AE2754" s="154"/>
      <c r="AF2754" s="154"/>
      <c r="AG2754" s="150" t="s">
        <v>17</v>
      </c>
      <c r="AH2754" s="147">
        <v>2.7506564610000001E-3</v>
      </c>
      <c r="AI2754" s="147">
        <v>2.573656021E-3</v>
      </c>
      <c r="AJ2754" s="147">
        <v>4.47502506E-4</v>
      </c>
    </row>
    <row r="2755" spans="1:36" ht="13.5" thickBot="1" x14ac:dyDescent="0.25">
      <c r="A2755" s="149">
        <v>8694</v>
      </c>
      <c r="B2755" s="149">
        <v>12532</v>
      </c>
      <c r="C2755" s="150" t="s">
        <v>1484</v>
      </c>
      <c r="D2755" s="150">
        <v>515328250</v>
      </c>
      <c r="E2755" s="150" t="s">
        <v>429</v>
      </c>
      <c r="F2755" s="150" t="s">
        <v>1485</v>
      </c>
      <c r="G2755" s="150">
        <v>1141852</v>
      </c>
      <c r="H2755" s="150" t="s">
        <v>102</v>
      </c>
      <c r="I2755" s="150" t="s">
        <v>228</v>
      </c>
      <c r="J2755" s="150" t="s">
        <v>53</v>
      </c>
      <c r="K2755" s="150" t="s">
        <v>53</v>
      </c>
      <c r="L2755" s="150" t="s">
        <v>821</v>
      </c>
      <c r="M2755" s="150" t="s">
        <v>311</v>
      </c>
      <c r="N2755" s="150" t="s">
        <v>652</v>
      </c>
      <c r="O2755" s="150" t="s">
        <v>62</v>
      </c>
      <c r="P2755" s="150" t="s">
        <v>1366</v>
      </c>
      <c r="Q2755" s="150" t="s">
        <v>1351</v>
      </c>
      <c r="R2755" s="150" t="s">
        <v>57</v>
      </c>
      <c r="S2755" s="150" t="s">
        <v>1206</v>
      </c>
      <c r="T2755" s="152">
        <v>2.145</v>
      </c>
      <c r="U2755" s="151">
        <v>46629</v>
      </c>
      <c r="V2755" s="147">
        <v>2.6499999999999999E-2</v>
      </c>
      <c r="W2755" s="192">
        <v>5.3199999999999997E-2</v>
      </c>
      <c r="X2755" s="150" t="s">
        <v>636</v>
      </c>
      <c r="Y2755" s="150"/>
      <c r="Z2755" s="153">
        <v>274285.71000000002</v>
      </c>
      <c r="AA2755" s="153">
        <v>1</v>
      </c>
      <c r="AB2755" s="153">
        <v>94.87</v>
      </c>
      <c r="AC2755" s="153">
        <v>0</v>
      </c>
      <c r="AD2755" s="153">
        <v>260.21485000000001</v>
      </c>
      <c r="AE2755" s="154"/>
      <c r="AF2755" s="154"/>
      <c r="AG2755" s="150" t="s">
        <v>17</v>
      </c>
      <c r="AH2755" s="147">
        <v>4.4631880000000002E-4</v>
      </c>
      <c r="AI2755" s="147">
        <v>3.04792656E-4</v>
      </c>
      <c r="AJ2755" s="147">
        <v>5.2996778403847E-5</v>
      </c>
    </row>
    <row r="2756" spans="1:36" ht="13.5" thickBot="1" x14ac:dyDescent="0.25">
      <c r="A2756" s="149">
        <v>8694</v>
      </c>
      <c r="B2756" s="149">
        <v>12532</v>
      </c>
      <c r="C2756" s="150" t="s">
        <v>1450</v>
      </c>
      <c r="D2756" s="150">
        <v>514892801</v>
      </c>
      <c r="E2756" s="150" t="s">
        <v>429</v>
      </c>
      <c r="F2756" s="150" t="s">
        <v>1486</v>
      </c>
      <c r="G2756" s="150">
        <v>1141951</v>
      </c>
      <c r="H2756" s="150" t="s">
        <v>102</v>
      </c>
      <c r="I2756" s="150" t="s">
        <v>228</v>
      </c>
      <c r="J2756" s="150" t="s">
        <v>53</v>
      </c>
      <c r="K2756" s="150" t="s">
        <v>53</v>
      </c>
      <c r="L2756" s="150" t="s">
        <v>821</v>
      </c>
      <c r="M2756" s="150" t="s">
        <v>311</v>
      </c>
      <c r="N2756" s="150" t="s">
        <v>263</v>
      </c>
      <c r="O2756" s="150" t="s">
        <v>62</v>
      </c>
      <c r="P2756" s="150" t="s">
        <v>1339</v>
      </c>
      <c r="Q2756" s="150" t="s">
        <v>65</v>
      </c>
      <c r="R2756" s="150" t="s">
        <v>57</v>
      </c>
      <c r="S2756" s="150" t="s">
        <v>1206</v>
      </c>
      <c r="T2756" s="152">
        <v>3.004</v>
      </c>
      <c r="U2756" s="151">
        <v>47669</v>
      </c>
      <c r="V2756" s="147">
        <v>2.6200000000000001E-2</v>
      </c>
      <c r="W2756" s="192">
        <v>5.0700000000000002E-2</v>
      </c>
      <c r="X2756" s="150" t="s">
        <v>636</v>
      </c>
      <c r="Y2756" s="150"/>
      <c r="Z2756" s="153">
        <v>500000</v>
      </c>
      <c r="AA2756" s="153">
        <v>1</v>
      </c>
      <c r="AB2756" s="153">
        <v>93.7</v>
      </c>
      <c r="AC2756" s="153">
        <v>0</v>
      </c>
      <c r="AD2756" s="153">
        <v>468.5</v>
      </c>
      <c r="AE2756" s="154"/>
      <c r="AF2756" s="154"/>
      <c r="AG2756" s="150" t="s">
        <v>17</v>
      </c>
      <c r="AH2756" s="147">
        <v>9.9865517199999995E-4</v>
      </c>
      <c r="AI2756" s="147">
        <v>5.4875945500000003E-4</v>
      </c>
      <c r="AJ2756" s="147">
        <v>9.5417270314135995E-5</v>
      </c>
    </row>
    <row r="2757" spans="1:36" ht="13.5" thickBot="1" x14ac:dyDescent="0.25">
      <c r="A2757" s="149">
        <v>8694</v>
      </c>
      <c r="B2757" s="149">
        <v>12532</v>
      </c>
      <c r="C2757" s="150" t="s">
        <v>1487</v>
      </c>
      <c r="D2757" s="150">
        <v>1613</v>
      </c>
      <c r="E2757" s="150" t="s">
        <v>2</v>
      </c>
      <c r="F2757" s="150" t="s">
        <v>1488</v>
      </c>
      <c r="G2757" s="150">
        <v>1142033</v>
      </c>
      <c r="H2757" s="150" t="s">
        <v>102</v>
      </c>
      <c r="I2757" s="150" t="s">
        <v>230</v>
      </c>
      <c r="J2757" s="150" t="s">
        <v>53</v>
      </c>
      <c r="K2757" s="150" t="s">
        <v>204</v>
      </c>
      <c r="L2757" s="150" t="s">
        <v>821</v>
      </c>
      <c r="M2757" s="150" t="s">
        <v>311</v>
      </c>
      <c r="N2757" s="150" t="s">
        <v>652</v>
      </c>
      <c r="O2757" s="150" t="s">
        <v>62</v>
      </c>
      <c r="P2757" s="150" t="s">
        <v>1489</v>
      </c>
      <c r="Q2757" s="150" t="s">
        <v>1351</v>
      </c>
      <c r="R2757" s="150" t="s">
        <v>57</v>
      </c>
      <c r="S2757" s="150" t="s">
        <v>1206</v>
      </c>
      <c r="T2757" s="152">
        <v>0.28499999999999998</v>
      </c>
      <c r="U2757" s="151">
        <v>45488</v>
      </c>
      <c r="V2757" s="147">
        <v>5.8999999999999997E-2</v>
      </c>
      <c r="W2757" s="192">
        <v>8.5599999999999996E-2</v>
      </c>
      <c r="X2757" s="150" t="s">
        <v>636</v>
      </c>
      <c r="Y2757" s="150"/>
      <c r="Z2757" s="153">
        <v>296977.78000000003</v>
      </c>
      <c r="AA2757" s="153">
        <v>1</v>
      </c>
      <c r="AB2757" s="153">
        <v>104.96</v>
      </c>
      <c r="AC2757" s="153">
        <v>0</v>
      </c>
      <c r="AD2757" s="153">
        <v>311.70787999999999</v>
      </c>
      <c r="AE2757" s="154"/>
      <c r="AF2757" s="154"/>
      <c r="AG2757" s="150" t="s">
        <v>17</v>
      </c>
      <c r="AH2757" s="147">
        <v>2.2221088220000002E-3</v>
      </c>
      <c r="AI2757" s="147">
        <v>3.65107036E-4</v>
      </c>
      <c r="AJ2757" s="147">
        <v>6.3484130298839403E-5</v>
      </c>
    </row>
    <row r="2758" spans="1:36" ht="13.5" thickBot="1" x14ac:dyDescent="0.25">
      <c r="A2758" s="149">
        <v>8694</v>
      </c>
      <c r="B2758" s="149">
        <v>12532</v>
      </c>
      <c r="C2758" s="150" t="s">
        <v>1490</v>
      </c>
      <c r="D2758" s="150">
        <v>510560188</v>
      </c>
      <c r="E2758" s="150" t="s">
        <v>429</v>
      </c>
      <c r="F2758" s="150" t="s">
        <v>1491</v>
      </c>
      <c r="G2758" s="150">
        <v>1142231</v>
      </c>
      <c r="H2758" s="150" t="s">
        <v>102</v>
      </c>
      <c r="I2758" s="150" t="s">
        <v>229</v>
      </c>
      <c r="J2758" s="150" t="s">
        <v>53</v>
      </c>
      <c r="K2758" s="150" t="s">
        <v>53</v>
      </c>
      <c r="L2758" s="150" t="s">
        <v>821</v>
      </c>
      <c r="M2758" s="150" t="s">
        <v>311</v>
      </c>
      <c r="N2758" s="150" t="s">
        <v>652</v>
      </c>
      <c r="O2758" s="150" t="s">
        <v>62</v>
      </c>
      <c r="P2758" s="150" t="s">
        <v>1366</v>
      </c>
      <c r="Q2758" s="150" t="s">
        <v>1351</v>
      </c>
      <c r="R2758" s="150" t="s">
        <v>57</v>
      </c>
      <c r="S2758" s="150" t="s">
        <v>1206</v>
      </c>
      <c r="T2758" s="152">
        <v>1.9379999999999999</v>
      </c>
      <c r="U2758" s="151">
        <v>46310</v>
      </c>
      <c r="V2758" s="147">
        <v>2.5700000000000001E-2</v>
      </c>
      <c r="W2758" s="192">
        <v>2.7799999999999998E-2</v>
      </c>
      <c r="X2758" s="150" t="s">
        <v>636</v>
      </c>
      <c r="Y2758" s="150"/>
      <c r="Z2758" s="153">
        <v>2358713.35</v>
      </c>
      <c r="AA2758" s="153">
        <v>1</v>
      </c>
      <c r="AB2758" s="153">
        <v>113.66</v>
      </c>
      <c r="AC2758" s="153">
        <v>0</v>
      </c>
      <c r="AD2758" s="153">
        <v>2680.9135900000001</v>
      </c>
      <c r="AE2758" s="154"/>
      <c r="AF2758" s="154"/>
      <c r="AG2758" s="150" t="s">
        <v>17</v>
      </c>
      <c r="AH2758" s="147">
        <v>1.839276188E-3</v>
      </c>
      <c r="AI2758" s="147">
        <v>3.1401850220000001E-3</v>
      </c>
      <c r="AJ2758" s="147">
        <v>5.4600951199999998E-4</v>
      </c>
    </row>
    <row r="2759" spans="1:36" ht="13.5" thickBot="1" x14ac:dyDescent="0.25">
      <c r="A2759" s="149">
        <v>8694</v>
      </c>
      <c r="B2759" s="149">
        <v>12532</v>
      </c>
      <c r="C2759" s="150" t="s">
        <v>1492</v>
      </c>
      <c r="D2759" s="150">
        <v>513682146</v>
      </c>
      <c r="E2759" s="150" t="s">
        <v>429</v>
      </c>
      <c r="F2759" s="150" t="s">
        <v>1493</v>
      </c>
      <c r="G2759" s="150">
        <v>1142512</v>
      </c>
      <c r="H2759" s="150" t="s">
        <v>102</v>
      </c>
      <c r="I2759" s="150" t="s">
        <v>229</v>
      </c>
      <c r="J2759" s="150" t="s">
        <v>53</v>
      </c>
      <c r="K2759" s="150" t="s">
        <v>53</v>
      </c>
      <c r="L2759" s="150" t="s">
        <v>821</v>
      </c>
      <c r="M2759" s="150" t="s">
        <v>311</v>
      </c>
      <c r="N2759" s="150" t="s">
        <v>256</v>
      </c>
      <c r="O2759" s="150" t="s">
        <v>62</v>
      </c>
      <c r="P2759" s="150" t="s">
        <v>1345</v>
      </c>
      <c r="Q2759" s="150" t="s">
        <v>65</v>
      </c>
      <c r="R2759" s="150" t="s">
        <v>57</v>
      </c>
      <c r="S2759" s="150" t="s">
        <v>1206</v>
      </c>
      <c r="T2759" s="152">
        <v>0.16200000000000001</v>
      </c>
      <c r="U2759" s="151">
        <v>45443</v>
      </c>
      <c r="V2759" s="147">
        <v>6.7999999999999996E-3</v>
      </c>
      <c r="W2759" s="192">
        <v>1.1999999999999999E-3</v>
      </c>
      <c r="X2759" s="150" t="s">
        <v>636</v>
      </c>
      <c r="Y2759" s="150"/>
      <c r="Z2759" s="153">
        <v>946666.86</v>
      </c>
      <c r="AA2759" s="153">
        <v>1</v>
      </c>
      <c r="AB2759" s="153">
        <v>113.14</v>
      </c>
      <c r="AC2759" s="153">
        <v>0</v>
      </c>
      <c r="AD2759" s="153">
        <v>1071.05889</v>
      </c>
      <c r="AE2759" s="154"/>
      <c r="AF2759" s="154"/>
      <c r="AG2759" s="150" t="s">
        <v>17</v>
      </c>
      <c r="AH2759" s="147">
        <v>4.2218869370000004E-3</v>
      </c>
      <c r="AI2759" s="147">
        <v>1.254543636E-3</v>
      </c>
      <c r="AJ2759" s="147">
        <v>2.18137706E-4</v>
      </c>
    </row>
    <row r="2760" spans="1:36" ht="13.5" thickBot="1" x14ac:dyDescent="0.25">
      <c r="A2760" s="149">
        <v>8694</v>
      </c>
      <c r="B2760" s="149">
        <v>12532</v>
      </c>
      <c r="C2760" s="150" t="s">
        <v>1348</v>
      </c>
      <c r="D2760" s="150">
        <v>513230029</v>
      </c>
      <c r="E2760" s="150" t="s">
        <v>429</v>
      </c>
      <c r="F2760" s="150" t="s">
        <v>1494</v>
      </c>
      <c r="G2760" s="150">
        <v>1142785</v>
      </c>
      <c r="H2760" s="150" t="s">
        <v>102</v>
      </c>
      <c r="I2760" s="150" t="s">
        <v>228</v>
      </c>
      <c r="J2760" s="150" t="s">
        <v>53</v>
      </c>
      <c r="K2760" s="150" t="s">
        <v>53</v>
      </c>
      <c r="L2760" s="150" t="s">
        <v>821</v>
      </c>
      <c r="M2760" s="150" t="s">
        <v>311</v>
      </c>
      <c r="N2760" s="150" t="s">
        <v>269</v>
      </c>
      <c r="O2760" s="150" t="s">
        <v>62</v>
      </c>
      <c r="P2760" s="150" t="s">
        <v>1350</v>
      </c>
      <c r="Q2760" s="150" t="s">
        <v>1351</v>
      </c>
      <c r="R2760" s="150" t="s">
        <v>57</v>
      </c>
      <c r="S2760" s="150" t="s">
        <v>1206</v>
      </c>
      <c r="T2760" s="152">
        <v>1.722</v>
      </c>
      <c r="U2760" s="151">
        <v>47848</v>
      </c>
      <c r="V2760" s="147">
        <v>2.63E-2</v>
      </c>
      <c r="W2760" s="192">
        <v>4.9000000000000002E-2</v>
      </c>
      <c r="X2760" s="150" t="s">
        <v>636</v>
      </c>
      <c r="Y2760" s="150"/>
      <c r="Z2760" s="153">
        <v>252000</v>
      </c>
      <c r="AA2760" s="153">
        <v>1</v>
      </c>
      <c r="AB2760" s="153">
        <v>96.94</v>
      </c>
      <c r="AC2760" s="153">
        <v>0</v>
      </c>
      <c r="AD2760" s="153">
        <v>244.28880000000001</v>
      </c>
      <c r="AE2760" s="154"/>
      <c r="AF2760" s="154"/>
      <c r="AG2760" s="150" t="s">
        <v>17</v>
      </c>
      <c r="AH2760" s="147">
        <v>1.82721434E-4</v>
      </c>
      <c r="AI2760" s="147">
        <v>2.8613829E-4</v>
      </c>
      <c r="AJ2760" s="147">
        <v>4.9753192026287899E-5</v>
      </c>
    </row>
    <row r="2761" spans="1:36" ht="13.5" thickBot="1" x14ac:dyDescent="0.25">
      <c r="A2761" s="149">
        <v>8694</v>
      </c>
      <c r="B2761" s="149">
        <v>12532</v>
      </c>
      <c r="C2761" s="150" t="s">
        <v>1495</v>
      </c>
      <c r="D2761" s="150">
        <v>511687568</v>
      </c>
      <c r="E2761" s="150" t="s">
        <v>429</v>
      </c>
      <c r="F2761" s="150" t="s">
        <v>1496</v>
      </c>
      <c r="G2761" s="150">
        <v>1143213</v>
      </c>
      <c r="H2761" s="150" t="s">
        <v>102</v>
      </c>
      <c r="I2761" s="150" t="s">
        <v>228</v>
      </c>
      <c r="J2761" s="150" t="s">
        <v>53</v>
      </c>
      <c r="K2761" s="150" t="s">
        <v>53</v>
      </c>
      <c r="L2761" s="150" t="s">
        <v>821</v>
      </c>
      <c r="M2761" s="150" t="s">
        <v>311</v>
      </c>
      <c r="N2761" s="150" t="s">
        <v>258</v>
      </c>
      <c r="O2761" s="150" t="s">
        <v>62</v>
      </c>
      <c r="P2761" s="150" t="s">
        <v>298</v>
      </c>
      <c r="Q2761" s="150" t="s">
        <v>298</v>
      </c>
      <c r="R2761" s="150" t="s">
        <v>57</v>
      </c>
      <c r="S2761" s="150" t="s">
        <v>1206</v>
      </c>
      <c r="T2761" s="152">
        <v>0.25</v>
      </c>
      <c r="U2761" s="151">
        <v>45473</v>
      </c>
      <c r="V2761" s="147">
        <v>4.65E-2</v>
      </c>
      <c r="W2761" s="192">
        <v>5.5300000000000002E-2</v>
      </c>
      <c r="X2761" s="150" t="s">
        <v>636</v>
      </c>
      <c r="Y2761" s="150"/>
      <c r="Z2761" s="153">
        <v>137500</v>
      </c>
      <c r="AA2761" s="153">
        <v>1</v>
      </c>
      <c r="AB2761" s="153">
        <v>100.96</v>
      </c>
      <c r="AC2761" s="153">
        <v>0</v>
      </c>
      <c r="AD2761" s="153">
        <v>138.82</v>
      </c>
      <c r="AE2761" s="154"/>
      <c r="AF2761" s="154"/>
      <c r="AG2761" s="150" t="s">
        <v>17</v>
      </c>
      <c r="AH2761" s="147">
        <v>8.8197562539999996E-3</v>
      </c>
      <c r="AI2761" s="147">
        <v>1.6260146699999999E-4</v>
      </c>
      <c r="AJ2761" s="147">
        <v>2.8272839839932499E-5</v>
      </c>
    </row>
    <row r="2762" spans="1:36" ht="13.5" thickBot="1" x14ac:dyDescent="0.25">
      <c r="A2762" s="149">
        <v>8694</v>
      </c>
      <c r="B2762" s="149">
        <v>12532</v>
      </c>
      <c r="C2762" s="150" t="s">
        <v>1460</v>
      </c>
      <c r="D2762" s="150">
        <v>520043720</v>
      </c>
      <c r="E2762" s="150" t="s">
        <v>429</v>
      </c>
      <c r="F2762" s="150" t="s">
        <v>2217</v>
      </c>
      <c r="G2762" s="150">
        <v>1143395</v>
      </c>
      <c r="H2762" s="150" t="s">
        <v>102</v>
      </c>
      <c r="I2762" s="150" t="s">
        <v>228</v>
      </c>
      <c r="J2762" s="150" t="s">
        <v>53</v>
      </c>
      <c r="K2762" s="150" t="s">
        <v>53</v>
      </c>
      <c r="L2762" s="150" t="s">
        <v>821</v>
      </c>
      <c r="M2762" s="150" t="s">
        <v>311</v>
      </c>
      <c r="N2762" s="150" t="s">
        <v>652</v>
      </c>
      <c r="O2762" s="150" t="s">
        <v>62</v>
      </c>
      <c r="P2762" s="150" t="s">
        <v>1359</v>
      </c>
      <c r="Q2762" s="150" t="s">
        <v>1351</v>
      </c>
      <c r="R2762" s="150" t="s">
        <v>57</v>
      </c>
      <c r="S2762" s="150" t="s">
        <v>1206</v>
      </c>
      <c r="T2762" s="152">
        <v>4.5359999999999996</v>
      </c>
      <c r="U2762" s="151">
        <v>47514</v>
      </c>
      <c r="V2762" s="147">
        <v>3.6900000000000002E-2</v>
      </c>
      <c r="W2762" s="192">
        <v>5.3199999999999997E-2</v>
      </c>
      <c r="X2762" s="150" t="s">
        <v>636</v>
      </c>
      <c r="Y2762" s="150"/>
      <c r="Z2762" s="153">
        <v>17568.650000000001</v>
      </c>
      <c r="AA2762" s="153">
        <v>1</v>
      </c>
      <c r="AB2762" s="153">
        <v>93.86</v>
      </c>
      <c r="AC2762" s="153">
        <v>0</v>
      </c>
      <c r="AD2762" s="153">
        <v>16.489930000000001</v>
      </c>
      <c r="AE2762" s="154"/>
      <c r="AF2762" s="154"/>
      <c r="AG2762" s="150" t="s">
        <v>17</v>
      </c>
      <c r="AH2762" s="147">
        <v>6.6047556390977494E-5</v>
      </c>
      <c r="AI2762" s="147">
        <v>1.9314845284208299E-5</v>
      </c>
      <c r="AJ2762" s="147">
        <v>3.35842925991714E-6</v>
      </c>
    </row>
    <row r="2763" spans="1:36" ht="13.5" thickBot="1" x14ac:dyDescent="0.25">
      <c r="A2763" s="149">
        <v>8694</v>
      </c>
      <c r="B2763" s="149">
        <v>12532</v>
      </c>
      <c r="C2763" s="150" t="s">
        <v>1354</v>
      </c>
      <c r="D2763" s="150">
        <v>520017393</v>
      </c>
      <c r="E2763" s="150" t="s">
        <v>429</v>
      </c>
      <c r="F2763" s="150" t="s">
        <v>1355</v>
      </c>
      <c r="G2763" s="150">
        <v>1143585</v>
      </c>
      <c r="H2763" s="150" t="s">
        <v>102</v>
      </c>
      <c r="I2763" s="150" t="s">
        <v>228</v>
      </c>
      <c r="J2763" s="150" t="s">
        <v>53</v>
      </c>
      <c r="K2763" s="150" t="s">
        <v>53</v>
      </c>
      <c r="L2763" s="150" t="s">
        <v>821</v>
      </c>
      <c r="M2763" s="150" t="s">
        <v>311</v>
      </c>
      <c r="N2763" s="150" t="s">
        <v>651</v>
      </c>
      <c r="O2763" s="150" t="s">
        <v>62</v>
      </c>
      <c r="P2763" s="150" t="s">
        <v>1205</v>
      </c>
      <c r="Q2763" s="150" t="s">
        <v>65</v>
      </c>
      <c r="R2763" s="150" t="s">
        <v>57</v>
      </c>
      <c r="S2763" s="150" t="s">
        <v>1206</v>
      </c>
      <c r="T2763" s="152">
        <v>2.173</v>
      </c>
      <c r="U2763" s="151">
        <v>46843</v>
      </c>
      <c r="V2763" s="147">
        <v>1.44E-2</v>
      </c>
      <c r="W2763" s="192">
        <v>4.2299999999999997E-2</v>
      </c>
      <c r="X2763" s="150" t="s">
        <v>636</v>
      </c>
      <c r="Y2763" s="150"/>
      <c r="Z2763" s="153">
        <v>2627372.8199999998</v>
      </c>
      <c r="AA2763" s="153">
        <v>1</v>
      </c>
      <c r="AB2763" s="153">
        <v>94.24</v>
      </c>
      <c r="AC2763" s="153">
        <v>0</v>
      </c>
      <c r="AD2763" s="153">
        <v>2476.0361499999999</v>
      </c>
      <c r="AE2763" s="154"/>
      <c r="AF2763" s="154"/>
      <c r="AG2763" s="150" t="s">
        <v>17</v>
      </c>
      <c r="AH2763" s="147">
        <v>6.5684320499999997E-3</v>
      </c>
      <c r="AI2763" s="147">
        <v>2.9002097130000001E-3</v>
      </c>
      <c r="AJ2763" s="147">
        <v>5.0428305300000001E-4</v>
      </c>
    </row>
    <row r="2764" spans="1:36" ht="13.5" thickBot="1" x14ac:dyDescent="0.25">
      <c r="A2764" s="149">
        <v>8694</v>
      </c>
      <c r="B2764" s="149">
        <v>12532</v>
      </c>
      <c r="C2764" s="150" t="s">
        <v>1480</v>
      </c>
      <c r="D2764" s="150">
        <v>515334662</v>
      </c>
      <c r="E2764" s="150" t="s">
        <v>429</v>
      </c>
      <c r="F2764" s="150" t="s">
        <v>1497</v>
      </c>
      <c r="G2764" s="150">
        <v>1143593</v>
      </c>
      <c r="H2764" s="150" t="s">
        <v>102</v>
      </c>
      <c r="I2764" s="150" t="s">
        <v>230</v>
      </c>
      <c r="J2764" s="150" t="s">
        <v>53</v>
      </c>
      <c r="K2764" s="150" t="s">
        <v>53</v>
      </c>
      <c r="L2764" s="150" t="s">
        <v>821</v>
      </c>
      <c r="M2764" s="150" t="s">
        <v>311</v>
      </c>
      <c r="N2764" s="150" t="s">
        <v>267</v>
      </c>
      <c r="O2764" s="150" t="s">
        <v>62</v>
      </c>
      <c r="P2764" s="150" t="s">
        <v>1350</v>
      </c>
      <c r="Q2764" s="150" t="s">
        <v>1351</v>
      </c>
      <c r="R2764" s="150" t="s">
        <v>57</v>
      </c>
      <c r="S2764" s="150" t="s">
        <v>1206</v>
      </c>
      <c r="T2764" s="152">
        <v>3.4209999999999998</v>
      </c>
      <c r="U2764" s="151">
        <v>46995</v>
      </c>
      <c r="V2764" s="147">
        <v>4.6899999999999997E-2</v>
      </c>
      <c r="W2764" s="192">
        <v>7.0099999999999996E-2</v>
      </c>
      <c r="X2764" s="150" t="s">
        <v>636</v>
      </c>
      <c r="Y2764" s="150"/>
      <c r="Z2764" s="153">
        <v>6430472.3899999997</v>
      </c>
      <c r="AA2764" s="153">
        <v>1</v>
      </c>
      <c r="AB2764" s="153">
        <v>99.26</v>
      </c>
      <c r="AC2764" s="153">
        <v>0</v>
      </c>
      <c r="AD2764" s="153">
        <v>6382.8868899999998</v>
      </c>
      <c r="AE2764" s="154"/>
      <c r="AF2764" s="154"/>
      <c r="AG2764" s="150" t="s">
        <v>17</v>
      </c>
      <c r="AH2764" s="147">
        <v>5.3739437520000004E-3</v>
      </c>
      <c r="AI2764" s="147">
        <v>7.4763490650000004E-3</v>
      </c>
      <c r="AJ2764" s="147">
        <v>1.2999736249999999E-3</v>
      </c>
    </row>
    <row r="2765" spans="1:36" ht="13.5" thickBot="1" x14ac:dyDescent="0.25">
      <c r="A2765" s="149">
        <v>8694</v>
      </c>
      <c r="B2765" s="149">
        <v>12532</v>
      </c>
      <c r="C2765" s="150" t="s">
        <v>1498</v>
      </c>
      <c r="D2765" s="150">
        <v>1729</v>
      </c>
      <c r="E2765" s="150" t="s">
        <v>2</v>
      </c>
      <c r="F2765" s="150" t="s">
        <v>1499</v>
      </c>
      <c r="G2765" s="150">
        <v>1143924</v>
      </c>
      <c r="H2765" s="150" t="s">
        <v>102</v>
      </c>
      <c r="I2765" s="150" t="s">
        <v>228</v>
      </c>
      <c r="J2765" s="150" t="s">
        <v>53</v>
      </c>
      <c r="K2765" s="150" t="s">
        <v>314</v>
      </c>
      <c r="L2765" s="150" t="s">
        <v>821</v>
      </c>
      <c r="M2765" s="150" t="s">
        <v>311</v>
      </c>
      <c r="N2765" s="150" t="s">
        <v>652</v>
      </c>
      <c r="O2765" s="150" t="s">
        <v>62</v>
      </c>
      <c r="P2765" s="150" t="s">
        <v>1446</v>
      </c>
      <c r="Q2765" s="150" t="s">
        <v>65</v>
      </c>
      <c r="R2765" s="150" t="s">
        <v>57</v>
      </c>
      <c r="S2765" s="150" t="s">
        <v>1206</v>
      </c>
      <c r="T2765" s="152">
        <v>0.24399999999999999</v>
      </c>
      <c r="U2765" s="151">
        <v>45473</v>
      </c>
      <c r="V2765" s="147">
        <v>6.5000000000000002E-2</v>
      </c>
      <c r="W2765" s="192">
        <v>7.22E-2</v>
      </c>
      <c r="X2765" s="150" t="s">
        <v>636</v>
      </c>
      <c r="Y2765" s="150"/>
      <c r="Z2765" s="153">
        <v>540343.68000000005</v>
      </c>
      <c r="AA2765" s="153">
        <v>1</v>
      </c>
      <c r="AB2765" s="153">
        <v>101.51</v>
      </c>
      <c r="AC2765" s="153">
        <v>0</v>
      </c>
      <c r="AD2765" s="153">
        <v>548.50287000000003</v>
      </c>
      <c r="AE2765" s="154"/>
      <c r="AF2765" s="154"/>
      <c r="AG2765" s="150" t="s">
        <v>17</v>
      </c>
      <c r="AH2765" s="147">
        <v>3.8882498940000002E-3</v>
      </c>
      <c r="AI2765" s="147">
        <v>6.4246774000000005E-4</v>
      </c>
      <c r="AJ2765" s="147">
        <v>1.11711092E-4</v>
      </c>
    </row>
    <row r="2766" spans="1:36" ht="13.5" thickBot="1" x14ac:dyDescent="0.25">
      <c r="A2766" s="149">
        <v>8694</v>
      </c>
      <c r="B2766" s="149">
        <v>12532</v>
      </c>
      <c r="C2766" s="150" t="s">
        <v>1500</v>
      </c>
      <c r="D2766" s="150">
        <v>513569780</v>
      </c>
      <c r="E2766" s="150" t="s">
        <v>429</v>
      </c>
      <c r="F2766" s="150" t="s">
        <v>1501</v>
      </c>
      <c r="G2766" s="150">
        <v>1145564</v>
      </c>
      <c r="H2766" s="150" t="s">
        <v>102</v>
      </c>
      <c r="I2766" s="150" t="s">
        <v>229</v>
      </c>
      <c r="J2766" s="150" t="s">
        <v>53</v>
      </c>
      <c r="K2766" s="150" t="s">
        <v>53</v>
      </c>
      <c r="L2766" s="150" t="s">
        <v>821</v>
      </c>
      <c r="M2766" s="150" t="s">
        <v>311</v>
      </c>
      <c r="N2766" s="150" t="s">
        <v>651</v>
      </c>
      <c r="O2766" s="150" t="s">
        <v>62</v>
      </c>
      <c r="P2766" s="150" t="s">
        <v>1205</v>
      </c>
      <c r="Q2766" s="150" t="s">
        <v>65</v>
      </c>
      <c r="R2766" s="150" t="s">
        <v>57</v>
      </c>
      <c r="S2766" s="150" t="s">
        <v>1206</v>
      </c>
      <c r="T2766" s="152">
        <v>1.9510000000000001</v>
      </c>
      <c r="U2766" s="151">
        <v>46387</v>
      </c>
      <c r="V2766" s="147">
        <v>8.3000000000000001E-3</v>
      </c>
      <c r="W2766" s="192">
        <v>1.72E-2</v>
      </c>
      <c r="X2766" s="150" t="s">
        <v>636</v>
      </c>
      <c r="Y2766" s="150"/>
      <c r="Z2766" s="153">
        <v>775000</v>
      </c>
      <c r="AA2766" s="153">
        <v>1</v>
      </c>
      <c r="AB2766" s="153">
        <v>111.05</v>
      </c>
      <c r="AC2766" s="153">
        <v>0</v>
      </c>
      <c r="AD2766" s="153">
        <v>860.63750000000005</v>
      </c>
      <c r="AE2766" s="154"/>
      <c r="AF2766" s="154"/>
      <c r="AG2766" s="150" t="s">
        <v>17</v>
      </c>
      <c r="AH2766" s="147">
        <v>6.5298787600000002E-4</v>
      </c>
      <c r="AI2766" s="147">
        <v>1.0080746339999999E-3</v>
      </c>
      <c r="AJ2766" s="147">
        <v>1.7528213599999999E-4</v>
      </c>
    </row>
    <row r="2767" spans="1:36" ht="13.5" thickBot="1" x14ac:dyDescent="0.25">
      <c r="A2767" s="149">
        <v>8694</v>
      </c>
      <c r="B2767" s="149">
        <v>12532</v>
      </c>
      <c r="C2767" s="150" t="s">
        <v>1500</v>
      </c>
      <c r="D2767" s="150">
        <v>513569780</v>
      </c>
      <c r="E2767" s="150" t="s">
        <v>429</v>
      </c>
      <c r="F2767" s="150" t="s">
        <v>1502</v>
      </c>
      <c r="G2767" s="150">
        <v>1145572</v>
      </c>
      <c r="H2767" s="150" t="s">
        <v>102</v>
      </c>
      <c r="I2767" s="150" t="s">
        <v>229</v>
      </c>
      <c r="J2767" s="150" t="s">
        <v>53</v>
      </c>
      <c r="K2767" s="150" t="s">
        <v>53</v>
      </c>
      <c r="L2767" s="150" t="s">
        <v>821</v>
      </c>
      <c r="M2767" s="150" t="s">
        <v>311</v>
      </c>
      <c r="N2767" s="150" t="s">
        <v>651</v>
      </c>
      <c r="O2767" s="150" t="s">
        <v>62</v>
      </c>
      <c r="P2767" s="150" t="s">
        <v>1205</v>
      </c>
      <c r="Q2767" s="150" t="s">
        <v>65</v>
      </c>
      <c r="R2767" s="150" t="s">
        <v>57</v>
      </c>
      <c r="S2767" s="150" t="s">
        <v>1206</v>
      </c>
      <c r="T2767" s="152">
        <v>5.4580000000000002</v>
      </c>
      <c r="U2767" s="151">
        <v>48213</v>
      </c>
      <c r="V2767" s="147">
        <v>1.6500000000000001E-2</v>
      </c>
      <c r="W2767" s="192">
        <v>2.18E-2</v>
      </c>
      <c r="X2767" s="150" t="s">
        <v>636</v>
      </c>
      <c r="Y2767" s="150"/>
      <c r="Z2767" s="153">
        <v>4131859</v>
      </c>
      <c r="AA2767" s="153">
        <v>1</v>
      </c>
      <c r="AB2767" s="153">
        <v>110.05</v>
      </c>
      <c r="AC2767" s="153">
        <v>0</v>
      </c>
      <c r="AD2767" s="153">
        <v>4547.1108299999996</v>
      </c>
      <c r="AE2767" s="154"/>
      <c r="AF2767" s="154"/>
      <c r="AG2767" s="150" t="s">
        <v>17</v>
      </c>
      <c r="AH2767" s="147">
        <v>1.9530214249999999E-3</v>
      </c>
      <c r="AI2767" s="147">
        <v>5.3260833830000003E-3</v>
      </c>
      <c r="AJ2767" s="147">
        <v>9.2608944100000003E-4</v>
      </c>
    </row>
    <row r="2768" spans="1:36" ht="13.5" thickBot="1" x14ac:dyDescent="0.25">
      <c r="A2768" s="149">
        <v>8694</v>
      </c>
      <c r="B2768" s="149">
        <v>12532</v>
      </c>
      <c r="C2768" s="150" t="s">
        <v>1503</v>
      </c>
      <c r="D2768" s="150">
        <v>1737</v>
      </c>
      <c r="E2768" s="150" t="s">
        <v>2</v>
      </c>
      <c r="F2768" s="150" t="s">
        <v>1504</v>
      </c>
      <c r="G2768" s="150">
        <v>1145598</v>
      </c>
      <c r="H2768" s="150" t="s">
        <v>102</v>
      </c>
      <c r="I2768" s="150" t="s">
        <v>228</v>
      </c>
      <c r="J2768" s="150" t="s">
        <v>53</v>
      </c>
      <c r="K2768" s="150" t="s">
        <v>314</v>
      </c>
      <c r="L2768" s="150" t="s">
        <v>821</v>
      </c>
      <c r="M2768" s="150" t="s">
        <v>311</v>
      </c>
      <c r="N2768" s="150" t="s">
        <v>652</v>
      </c>
      <c r="O2768" s="150" t="s">
        <v>62</v>
      </c>
      <c r="P2768" s="150" t="s">
        <v>1369</v>
      </c>
      <c r="Q2768" s="150" t="s">
        <v>65</v>
      </c>
      <c r="R2768" s="150" t="s">
        <v>57</v>
      </c>
      <c r="S2768" s="150" t="s">
        <v>1206</v>
      </c>
      <c r="T2768" s="152">
        <v>0.73899999999999999</v>
      </c>
      <c r="U2768" s="151">
        <v>45657</v>
      </c>
      <c r="V2768" s="147">
        <v>3.3799999999999997E-2</v>
      </c>
      <c r="W2768" s="192">
        <v>5.2900000000000003E-2</v>
      </c>
      <c r="X2768" s="150" t="s">
        <v>636</v>
      </c>
      <c r="Y2768" s="150"/>
      <c r="Z2768" s="153">
        <v>310000</v>
      </c>
      <c r="AA2768" s="153">
        <v>1</v>
      </c>
      <c r="AB2768" s="153">
        <v>99.51</v>
      </c>
      <c r="AC2768" s="153">
        <v>0</v>
      </c>
      <c r="AD2768" s="153">
        <v>308.48099999999999</v>
      </c>
      <c r="AE2768" s="154"/>
      <c r="AF2768" s="154"/>
      <c r="AG2768" s="150" t="s">
        <v>17</v>
      </c>
      <c r="AH2768" s="147">
        <v>1.5149127269999999E-3</v>
      </c>
      <c r="AI2768" s="147">
        <v>3.6132735399999999E-4</v>
      </c>
      <c r="AJ2768" s="147">
        <v>6.2826926283404401E-5</v>
      </c>
    </row>
    <row r="2769" spans="1:36" ht="13.5" thickBot="1" x14ac:dyDescent="0.25">
      <c r="A2769" s="149">
        <v>8694</v>
      </c>
      <c r="B2769" s="149">
        <v>12532</v>
      </c>
      <c r="C2769" s="150" t="s">
        <v>1505</v>
      </c>
      <c r="D2769" s="150">
        <v>1628</v>
      </c>
      <c r="E2769" s="150" t="s">
        <v>2</v>
      </c>
      <c r="F2769" s="150" t="s">
        <v>1506</v>
      </c>
      <c r="G2769" s="150">
        <v>1147495</v>
      </c>
      <c r="H2769" s="150" t="s">
        <v>102</v>
      </c>
      <c r="I2769" s="150" t="s">
        <v>228</v>
      </c>
      <c r="J2769" s="150" t="s">
        <v>53</v>
      </c>
      <c r="K2769" s="150" t="s">
        <v>314</v>
      </c>
      <c r="L2769" s="150" t="s">
        <v>821</v>
      </c>
      <c r="M2769" s="150" t="s">
        <v>311</v>
      </c>
      <c r="N2769" s="150" t="s">
        <v>652</v>
      </c>
      <c r="O2769" s="150" t="s">
        <v>62</v>
      </c>
      <c r="P2769" s="150" t="s">
        <v>1339</v>
      </c>
      <c r="Q2769" s="150" t="s">
        <v>65</v>
      </c>
      <c r="R2769" s="150" t="s">
        <v>57</v>
      </c>
      <c r="S2769" s="150" t="s">
        <v>1206</v>
      </c>
      <c r="T2769" s="152">
        <v>0.64300000000000002</v>
      </c>
      <c r="U2769" s="151">
        <v>45627</v>
      </c>
      <c r="V2769" s="147">
        <v>3.9E-2</v>
      </c>
      <c r="W2769" s="192">
        <v>5.7799999999999997E-2</v>
      </c>
      <c r="X2769" s="150" t="s">
        <v>636</v>
      </c>
      <c r="Y2769" s="150"/>
      <c r="Z2769" s="153">
        <v>528005.29</v>
      </c>
      <c r="AA2769" s="153">
        <v>1</v>
      </c>
      <c r="AB2769" s="153">
        <v>100.17</v>
      </c>
      <c r="AC2769" s="153">
        <v>0</v>
      </c>
      <c r="AD2769" s="153">
        <v>528.90290000000005</v>
      </c>
      <c r="AE2769" s="154"/>
      <c r="AF2769" s="154"/>
      <c r="AG2769" s="150" t="s">
        <v>17</v>
      </c>
      <c r="AH2769" s="147">
        <v>1.334571397E-3</v>
      </c>
      <c r="AI2769" s="147">
        <v>6.1951006900000003E-4</v>
      </c>
      <c r="AJ2769" s="147">
        <v>1.07719255E-4</v>
      </c>
    </row>
    <row r="2770" spans="1:36" ht="13.5" thickBot="1" x14ac:dyDescent="0.25">
      <c r="A2770" s="149">
        <v>8694</v>
      </c>
      <c r="B2770" s="149">
        <v>12532</v>
      </c>
      <c r="C2770" s="150" t="s">
        <v>1507</v>
      </c>
      <c r="D2770" s="150">
        <v>513436394</v>
      </c>
      <c r="E2770" s="150" t="s">
        <v>429</v>
      </c>
      <c r="F2770" s="150" t="s">
        <v>1508</v>
      </c>
      <c r="G2770" s="150">
        <v>1147503</v>
      </c>
      <c r="H2770" s="150" t="s">
        <v>102</v>
      </c>
      <c r="I2770" s="150" t="s">
        <v>229</v>
      </c>
      <c r="J2770" s="150" t="s">
        <v>53</v>
      </c>
      <c r="K2770" s="150" t="s">
        <v>53</v>
      </c>
      <c r="L2770" s="150" t="s">
        <v>821</v>
      </c>
      <c r="M2770" s="150" t="s">
        <v>311</v>
      </c>
      <c r="N2770" s="150" t="s">
        <v>258</v>
      </c>
      <c r="O2770" s="150" t="s">
        <v>62</v>
      </c>
      <c r="P2770" s="150" t="s">
        <v>1458</v>
      </c>
      <c r="Q2770" s="150" t="s">
        <v>1351</v>
      </c>
      <c r="R2770" s="150" t="s">
        <v>57</v>
      </c>
      <c r="S2770" s="150" t="s">
        <v>1206</v>
      </c>
      <c r="T2770" s="152">
        <v>5.8849999999999998</v>
      </c>
      <c r="U2770" s="151">
        <v>48760</v>
      </c>
      <c r="V2770" s="147">
        <v>2.6499999999999999E-2</v>
      </c>
      <c r="W2770" s="192">
        <v>2.24E-2</v>
      </c>
      <c r="X2770" s="150" t="s">
        <v>636</v>
      </c>
      <c r="Y2770" s="150"/>
      <c r="Z2770" s="153">
        <v>396602.97</v>
      </c>
      <c r="AA2770" s="153">
        <v>1</v>
      </c>
      <c r="AB2770" s="153">
        <v>115.9</v>
      </c>
      <c r="AC2770" s="153">
        <v>0</v>
      </c>
      <c r="AD2770" s="153">
        <v>459.66284000000002</v>
      </c>
      <c r="AE2770" s="154"/>
      <c r="AF2770" s="154"/>
      <c r="AG2770" s="150" t="s">
        <v>17</v>
      </c>
      <c r="AH2770" s="147">
        <v>2.6747196299999997E-4</v>
      </c>
      <c r="AI2770" s="147">
        <v>5.3840838799999995E-4</v>
      </c>
      <c r="AJ2770" s="147">
        <v>9.3617446014180201E-5</v>
      </c>
    </row>
    <row r="2771" spans="1:36" ht="13.5" thickBot="1" x14ac:dyDescent="0.25">
      <c r="A2771" s="149">
        <v>8694</v>
      </c>
      <c r="B2771" s="149">
        <v>12532</v>
      </c>
      <c r="C2771" s="150" t="s">
        <v>1329</v>
      </c>
      <c r="D2771" s="150">
        <v>513257873</v>
      </c>
      <c r="E2771" s="150" t="s">
        <v>429</v>
      </c>
      <c r="F2771" s="150" t="s">
        <v>2218</v>
      </c>
      <c r="G2771" s="150">
        <v>1147602</v>
      </c>
      <c r="H2771" s="150" t="s">
        <v>102</v>
      </c>
      <c r="I2771" s="150" t="s">
        <v>229</v>
      </c>
      <c r="J2771" s="150" t="s">
        <v>53</v>
      </c>
      <c r="K2771" s="150" t="s">
        <v>53</v>
      </c>
      <c r="L2771" s="150" t="s">
        <v>821</v>
      </c>
      <c r="M2771" s="150" t="s">
        <v>311</v>
      </c>
      <c r="N2771" s="150" t="s">
        <v>651</v>
      </c>
      <c r="O2771" s="150" t="s">
        <v>62</v>
      </c>
      <c r="P2771" s="150" t="s">
        <v>1345</v>
      </c>
      <c r="Q2771" s="150" t="s">
        <v>65</v>
      </c>
      <c r="R2771" s="150" t="s">
        <v>57</v>
      </c>
      <c r="S2771" s="150" t="s">
        <v>1206</v>
      </c>
      <c r="T2771" s="152">
        <v>2.206</v>
      </c>
      <c r="U2771" s="151">
        <v>46477</v>
      </c>
      <c r="V2771" s="147">
        <v>1.4E-2</v>
      </c>
      <c r="W2771" s="192">
        <v>2.3599999999999999E-2</v>
      </c>
      <c r="X2771" s="150" t="s">
        <v>636</v>
      </c>
      <c r="Y2771" s="150"/>
      <c r="Z2771" s="153">
        <v>400000</v>
      </c>
      <c r="AA2771" s="153">
        <v>1</v>
      </c>
      <c r="AB2771" s="153">
        <v>109.99</v>
      </c>
      <c r="AC2771" s="153">
        <v>0</v>
      </c>
      <c r="AD2771" s="153">
        <v>439.96</v>
      </c>
      <c r="AE2771" s="154"/>
      <c r="AF2771" s="154"/>
      <c r="AG2771" s="150" t="s">
        <v>17</v>
      </c>
      <c r="AH2771" s="147">
        <v>4.9573666400000004E-4</v>
      </c>
      <c r="AI2771" s="147">
        <v>5.1533022400000001E-4</v>
      </c>
      <c r="AJ2771" s="147">
        <v>8.9604657945373007E-5</v>
      </c>
    </row>
    <row r="2772" spans="1:36" ht="13.5" thickBot="1" x14ac:dyDescent="0.25">
      <c r="A2772" s="149">
        <v>8694</v>
      </c>
      <c r="B2772" s="149">
        <v>12532</v>
      </c>
      <c r="C2772" s="150" t="s">
        <v>1364</v>
      </c>
      <c r="D2772" s="150">
        <v>512607888</v>
      </c>
      <c r="E2772" s="150" t="s">
        <v>429</v>
      </c>
      <c r="F2772" s="150" t="s">
        <v>1509</v>
      </c>
      <c r="G2772" s="150">
        <v>1150812</v>
      </c>
      <c r="H2772" s="150" t="s">
        <v>102</v>
      </c>
      <c r="I2772" s="150" t="s">
        <v>228</v>
      </c>
      <c r="J2772" s="150" t="s">
        <v>53</v>
      </c>
      <c r="K2772" s="150" t="s">
        <v>53</v>
      </c>
      <c r="L2772" s="150" t="s">
        <v>821</v>
      </c>
      <c r="M2772" s="150" t="s">
        <v>311</v>
      </c>
      <c r="N2772" s="150" t="s">
        <v>259</v>
      </c>
      <c r="O2772" s="150" t="s">
        <v>62</v>
      </c>
      <c r="P2772" s="150" t="s">
        <v>1366</v>
      </c>
      <c r="Q2772" s="150" t="s">
        <v>1351</v>
      </c>
      <c r="R2772" s="150" t="s">
        <v>57</v>
      </c>
      <c r="S2772" s="150" t="s">
        <v>1206</v>
      </c>
      <c r="T2772" s="152">
        <v>1.4370000000000001</v>
      </c>
      <c r="U2772" s="151">
        <v>46387</v>
      </c>
      <c r="V2772" s="147">
        <v>3.2500000000000001E-2</v>
      </c>
      <c r="W2772" s="192">
        <v>5.1999999999999998E-2</v>
      </c>
      <c r="X2772" s="150" t="s">
        <v>636</v>
      </c>
      <c r="Y2772" s="150"/>
      <c r="Z2772" s="153">
        <v>337554.84</v>
      </c>
      <c r="AA2772" s="153">
        <v>1</v>
      </c>
      <c r="AB2772" s="153">
        <v>98.17</v>
      </c>
      <c r="AC2772" s="153">
        <v>0</v>
      </c>
      <c r="AD2772" s="153">
        <v>331.37759</v>
      </c>
      <c r="AE2772" s="154"/>
      <c r="AF2772" s="154"/>
      <c r="AG2772" s="150" t="s">
        <v>17</v>
      </c>
      <c r="AH2772" s="147">
        <v>1.065456114E-3</v>
      </c>
      <c r="AI2772" s="147">
        <v>3.8814639400000002E-4</v>
      </c>
      <c r="AJ2772" s="147">
        <v>6.7490170930793804E-5</v>
      </c>
    </row>
    <row r="2773" spans="1:36" ht="13.5" thickBot="1" x14ac:dyDescent="0.25">
      <c r="A2773" s="149">
        <v>8694</v>
      </c>
      <c r="B2773" s="149">
        <v>12532</v>
      </c>
      <c r="C2773" s="150" t="s">
        <v>1346</v>
      </c>
      <c r="D2773" s="150">
        <v>513623314</v>
      </c>
      <c r="E2773" s="150" t="s">
        <v>429</v>
      </c>
      <c r="F2773" s="150" t="s">
        <v>1510</v>
      </c>
      <c r="G2773" s="150">
        <v>1151117</v>
      </c>
      <c r="H2773" s="150" t="s">
        <v>102</v>
      </c>
      <c r="I2773" s="150" t="s">
        <v>229</v>
      </c>
      <c r="J2773" s="150" t="s">
        <v>53</v>
      </c>
      <c r="K2773" s="150" t="s">
        <v>53</v>
      </c>
      <c r="L2773" s="150" t="s">
        <v>821</v>
      </c>
      <c r="M2773" s="150" t="s">
        <v>311</v>
      </c>
      <c r="N2773" s="150" t="s">
        <v>651</v>
      </c>
      <c r="O2773" s="150" t="s">
        <v>62</v>
      </c>
      <c r="P2773" s="150" t="s">
        <v>1369</v>
      </c>
      <c r="Q2773" s="150" t="s">
        <v>65</v>
      </c>
      <c r="R2773" s="150" t="s">
        <v>57</v>
      </c>
      <c r="S2773" s="150" t="s">
        <v>1206</v>
      </c>
      <c r="T2773" s="152">
        <v>3.3620000000000001</v>
      </c>
      <c r="U2773" s="151">
        <v>46680</v>
      </c>
      <c r="V2773" s="147">
        <v>1.8200000000000001E-2</v>
      </c>
      <c r="W2773" s="192">
        <v>2.3199999999999998E-2</v>
      </c>
      <c r="X2773" s="150" t="s">
        <v>636</v>
      </c>
      <c r="Y2773" s="150"/>
      <c r="Z2773" s="153">
        <v>408653.77</v>
      </c>
      <c r="AA2773" s="153">
        <v>1</v>
      </c>
      <c r="AB2773" s="153">
        <v>110.73</v>
      </c>
      <c r="AC2773" s="153">
        <v>0</v>
      </c>
      <c r="AD2773" s="153">
        <v>452.50232</v>
      </c>
      <c r="AE2773" s="154"/>
      <c r="AF2773" s="154"/>
      <c r="AG2773" s="150" t="s">
        <v>17</v>
      </c>
      <c r="AH2773" s="147">
        <v>8.1655324800000001E-4</v>
      </c>
      <c r="AI2773" s="147">
        <v>5.3002118799999999E-4</v>
      </c>
      <c r="AJ2773" s="147">
        <v>9.2159095379324796E-5</v>
      </c>
    </row>
    <row r="2774" spans="1:36" ht="13.5" thickBot="1" x14ac:dyDescent="0.25">
      <c r="A2774" s="149">
        <v>8694</v>
      </c>
      <c r="B2774" s="149">
        <v>12532</v>
      </c>
      <c r="C2774" s="150" t="s">
        <v>1478</v>
      </c>
      <c r="D2774" s="150">
        <v>511399388</v>
      </c>
      <c r="E2774" s="150" t="s">
        <v>429</v>
      </c>
      <c r="F2774" s="150" t="s">
        <v>1511</v>
      </c>
      <c r="G2774" s="150">
        <v>1153725</v>
      </c>
      <c r="H2774" s="150" t="s">
        <v>102</v>
      </c>
      <c r="I2774" s="150" t="s">
        <v>228</v>
      </c>
      <c r="J2774" s="150" t="s">
        <v>53</v>
      </c>
      <c r="K2774" s="150" t="s">
        <v>53</v>
      </c>
      <c r="L2774" s="150" t="s">
        <v>821</v>
      </c>
      <c r="M2774" s="150" t="s">
        <v>311</v>
      </c>
      <c r="N2774" s="150" t="s">
        <v>140</v>
      </c>
      <c r="O2774" s="150" t="s">
        <v>62</v>
      </c>
      <c r="P2774" s="150" t="s">
        <v>1350</v>
      </c>
      <c r="Q2774" s="150" t="s">
        <v>1351</v>
      </c>
      <c r="R2774" s="150" t="s">
        <v>57</v>
      </c>
      <c r="S2774" s="150" t="s">
        <v>1206</v>
      </c>
      <c r="T2774" s="152">
        <v>0.77</v>
      </c>
      <c r="U2774" s="151">
        <v>45838</v>
      </c>
      <c r="V2774" s="147">
        <v>4.1700000000000001E-2</v>
      </c>
      <c r="W2774" s="192">
        <v>5.28E-2</v>
      </c>
      <c r="X2774" s="150" t="s">
        <v>636</v>
      </c>
      <c r="Y2774" s="150"/>
      <c r="Z2774" s="153">
        <v>137500</v>
      </c>
      <c r="AA2774" s="153">
        <v>1</v>
      </c>
      <c r="AB2774" s="153">
        <v>100.27</v>
      </c>
      <c r="AC2774" s="153">
        <v>0</v>
      </c>
      <c r="AD2774" s="153">
        <v>137.87125</v>
      </c>
      <c r="AE2774" s="154"/>
      <c r="AF2774" s="154"/>
      <c r="AG2774" s="150" t="s">
        <v>17</v>
      </c>
      <c r="AH2774" s="147">
        <v>7.1880804299999997E-4</v>
      </c>
      <c r="AI2774" s="147">
        <v>1.6149018599999999E-4</v>
      </c>
      <c r="AJ2774" s="147">
        <v>2.8079612230091398E-5</v>
      </c>
    </row>
    <row r="2775" spans="1:36" ht="13.5" thickBot="1" x14ac:dyDescent="0.25">
      <c r="A2775" s="149">
        <v>8694</v>
      </c>
      <c r="B2775" s="149">
        <v>12532</v>
      </c>
      <c r="C2775" s="150" t="s">
        <v>1512</v>
      </c>
      <c r="D2775" s="150">
        <v>515327120</v>
      </c>
      <c r="E2775" s="150" t="s">
        <v>429</v>
      </c>
      <c r="F2775" s="150" t="s">
        <v>1513</v>
      </c>
      <c r="G2775" s="150">
        <v>1155928</v>
      </c>
      <c r="H2775" s="150" t="s">
        <v>102</v>
      </c>
      <c r="I2775" s="150" t="s">
        <v>229</v>
      </c>
      <c r="J2775" s="150" t="s">
        <v>53</v>
      </c>
      <c r="K2775" s="150" t="s">
        <v>53</v>
      </c>
      <c r="L2775" s="150" t="s">
        <v>821</v>
      </c>
      <c r="M2775" s="150" t="s">
        <v>311</v>
      </c>
      <c r="N2775" s="150" t="s">
        <v>651</v>
      </c>
      <c r="O2775" s="150" t="s">
        <v>62</v>
      </c>
      <c r="P2775" s="150" t="s">
        <v>1350</v>
      </c>
      <c r="Q2775" s="150" t="s">
        <v>1351</v>
      </c>
      <c r="R2775" s="150" t="s">
        <v>57</v>
      </c>
      <c r="S2775" s="150" t="s">
        <v>1206</v>
      </c>
      <c r="T2775" s="152">
        <v>3.2349999999999999</v>
      </c>
      <c r="U2775" s="151">
        <v>46752</v>
      </c>
      <c r="V2775" s="147">
        <v>2.75E-2</v>
      </c>
      <c r="W2775" s="192">
        <v>2.6200000000000001E-2</v>
      </c>
      <c r="X2775" s="150" t="s">
        <v>636</v>
      </c>
      <c r="Y2775" s="150"/>
      <c r="Z2775" s="153">
        <v>2763867.52</v>
      </c>
      <c r="AA2775" s="153">
        <v>1</v>
      </c>
      <c r="AB2775" s="153">
        <v>112.38</v>
      </c>
      <c r="AC2775" s="153">
        <v>0</v>
      </c>
      <c r="AD2775" s="153">
        <v>3106.0343200000002</v>
      </c>
      <c r="AE2775" s="154"/>
      <c r="AF2775" s="154"/>
      <c r="AG2775" s="150" t="s">
        <v>17</v>
      </c>
      <c r="AH2775" s="147">
        <v>5.1050722529999999E-3</v>
      </c>
      <c r="AI2775" s="147">
        <v>3.6381338390000001E-3</v>
      </c>
      <c r="AJ2775" s="147">
        <v>6.3259192300000005E-4</v>
      </c>
    </row>
    <row r="2776" spans="1:36" ht="13.5" thickBot="1" x14ac:dyDescent="0.25">
      <c r="A2776" s="149">
        <v>8694</v>
      </c>
      <c r="B2776" s="149">
        <v>12532</v>
      </c>
      <c r="C2776" s="150" t="s">
        <v>1514</v>
      </c>
      <c r="D2776" s="150">
        <v>1742</v>
      </c>
      <c r="E2776" s="150" t="s">
        <v>2</v>
      </c>
      <c r="F2776" s="150" t="s">
        <v>1515</v>
      </c>
      <c r="G2776" s="150">
        <v>1155951</v>
      </c>
      <c r="H2776" s="150" t="s">
        <v>102</v>
      </c>
      <c r="I2776" s="150" t="s">
        <v>230</v>
      </c>
      <c r="J2776" s="150" t="s">
        <v>53</v>
      </c>
      <c r="K2776" s="150" t="s">
        <v>315</v>
      </c>
      <c r="L2776" s="150" t="s">
        <v>821</v>
      </c>
      <c r="M2776" s="150" t="s">
        <v>311</v>
      </c>
      <c r="N2776" s="150" t="s">
        <v>652</v>
      </c>
      <c r="O2776" s="150" t="s">
        <v>62</v>
      </c>
      <c r="P2776" s="150" t="s">
        <v>1437</v>
      </c>
      <c r="Q2776" s="150" t="s">
        <v>1351</v>
      </c>
      <c r="R2776" s="150" t="s">
        <v>57</v>
      </c>
      <c r="S2776" s="150" t="s">
        <v>1206</v>
      </c>
      <c r="T2776" s="152">
        <v>3.24</v>
      </c>
      <c r="U2776" s="151">
        <v>46944</v>
      </c>
      <c r="V2776" s="147">
        <v>4.2999999999999997E-2</v>
      </c>
      <c r="W2776" s="192">
        <v>8.4400000000000003E-2</v>
      </c>
      <c r="X2776" s="150" t="s">
        <v>636</v>
      </c>
      <c r="Y2776" s="150"/>
      <c r="Z2776" s="153">
        <v>958947.96</v>
      </c>
      <c r="AA2776" s="153">
        <v>1</v>
      </c>
      <c r="AB2776" s="153">
        <v>86.78</v>
      </c>
      <c r="AC2776" s="153">
        <v>0</v>
      </c>
      <c r="AD2776" s="153">
        <v>832.17503999999997</v>
      </c>
      <c r="AE2776" s="154"/>
      <c r="AF2776" s="154"/>
      <c r="AG2776" s="150" t="s">
        <v>17</v>
      </c>
      <c r="AH2776" s="147">
        <v>8.3848545599999995E-4</v>
      </c>
      <c r="AI2776" s="147">
        <v>9.7473622599999999E-4</v>
      </c>
      <c r="AJ2776" s="147">
        <v>1.6948531599999999E-4</v>
      </c>
    </row>
    <row r="2777" spans="1:36" ht="13.5" thickBot="1" x14ac:dyDescent="0.25">
      <c r="A2777" s="149">
        <v>8694</v>
      </c>
      <c r="B2777" s="149">
        <v>12532</v>
      </c>
      <c r="C2777" s="150" t="s">
        <v>1346</v>
      </c>
      <c r="D2777" s="150">
        <v>513623314</v>
      </c>
      <c r="E2777" s="150" t="s">
        <v>429</v>
      </c>
      <c r="F2777" s="150" t="s">
        <v>1516</v>
      </c>
      <c r="G2777" s="150">
        <v>1156231</v>
      </c>
      <c r="H2777" s="150" t="s">
        <v>102</v>
      </c>
      <c r="I2777" s="150" t="s">
        <v>229</v>
      </c>
      <c r="J2777" s="150" t="s">
        <v>53</v>
      </c>
      <c r="K2777" s="150" t="s">
        <v>53</v>
      </c>
      <c r="L2777" s="150" t="s">
        <v>821</v>
      </c>
      <c r="M2777" s="150" t="s">
        <v>311</v>
      </c>
      <c r="N2777" s="150" t="s">
        <v>651</v>
      </c>
      <c r="O2777" s="150" t="s">
        <v>62</v>
      </c>
      <c r="P2777" s="150" t="s">
        <v>1345</v>
      </c>
      <c r="Q2777" s="150" t="s">
        <v>65</v>
      </c>
      <c r="R2777" s="150" t="s">
        <v>57</v>
      </c>
      <c r="S2777" s="150" t="s">
        <v>1206</v>
      </c>
      <c r="T2777" s="152">
        <v>3.2080000000000002</v>
      </c>
      <c r="U2777" s="151">
        <v>46808</v>
      </c>
      <c r="V2777" s="147">
        <v>3.3500000000000002E-2</v>
      </c>
      <c r="W2777" s="192">
        <v>2.5700000000000001E-2</v>
      </c>
      <c r="X2777" s="150" t="s">
        <v>636</v>
      </c>
      <c r="Y2777" s="150"/>
      <c r="Z2777" s="153">
        <v>333333.33</v>
      </c>
      <c r="AA2777" s="153">
        <v>1</v>
      </c>
      <c r="AB2777" s="153">
        <v>114.62</v>
      </c>
      <c r="AC2777" s="153">
        <v>0</v>
      </c>
      <c r="AD2777" s="153">
        <v>382.06666000000001</v>
      </c>
      <c r="AE2777" s="154"/>
      <c r="AF2777" s="154"/>
      <c r="AG2777" s="150" t="s">
        <v>17</v>
      </c>
      <c r="AH2777" s="147">
        <v>5.2518671900000002E-4</v>
      </c>
      <c r="AI2777" s="147">
        <v>4.4751908699999999E-4</v>
      </c>
      <c r="AJ2777" s="147">
        <v>7.7813783938610596E-5</v>
      </c>
    </row>
    <row r="2778" spans="1:36" ht="13.5" thickBot="1" x14ac:dyDescent="0.25">
      <c r="A2778" s="149">
        <v>8694</v>
      </c>
      <c r="B2778" s="149">
        <v>12532</v>
      </c>
      <c r="C2778" s="150" t="s">
        <v>1352</v>
      </c>
      <c r="D2778" s="150">
        <v>520044314</v>
      </c>
      <c r="E2778" s="150" t="s">
        <v>429</v>
      </c>
      <c r="F2778" s="150" t="s">
        <v>1356</v>
      </c>
      <c r="G2778" s="150">
        <v>1156397</v>
      </c>
      <c r="H2778" s="150" t="s">
        <v>102</v>
      </c>
      <c r="I2778" s="150" t="s">
        <v>228</v>
      </c>
      <c r="J2778" s="150" t="s">
        <v>53</v>
      </c>
      <c r="K2778" s="150" t="s">
        <v>53</v>
      </c>
      <c r="L2778" s="150" t="s">
        <v>821</v>
      </c>
      <c r="M2778" s="150" t="s">
        <v>311</v>
      </c>
      <c r="N2778" s="150" t="s">
        <v>260</v>
      </c>
      <c r="O2778" s="150" t="s">
        <v>62</v>
      </c>
      <c r="P2778" s="150" t="s">
        <v>1339</v>
      </c>
      <c r="Q2778" s="150" t="s">
        <v>65</v>
      </c>
      <c r="R2778" s="150" t="s">
        <v>57</v>
      </c>
      <c r="S2778" s="150" t="s">
        <v>1206</v>
      </c>
      <c r="T2778" s="152">
        <v>2.2010000000000001</v>
      </c>
      <c r="U2778" s="151">
        <v>46563</v>
      </c>
      <c r="V2778" s="147">
        <v>0.04</v>
      </c>
      <c r="W2778" s="192">
        <v>4.7399999999999998E-2</v>
      </c>
      <c r="X2778" s="150" t="s">
        <v>636</v>
      </c>
      <c r="Y2778" s="150"/>
      <c r="Z2778" s="153">
        <v>4177777.78</v>
      </c>
      <c r="AA2778" s="153">
        <v>1</v>
      </c>
      <c r="AB2778" s="153">
        <v>101.47</v>
      </c>
      <c r="AC2778" s="153">
        <v>0</v>
      </c>
      <c r="AD2778" s="153">
        <v>4239.1911099999998</v>
      </c>
      <c r="AE2778" s="154"/>
      <c r="AF2778" s="154"/>
      <c r="AG2778" s="150" t="s">
        <v>17</v>
      </c>
      <c r="AH2778" s="147">
        <v>6.1377642900000001E-3</v>
      </c>
      <c r="AI2778" s="147">
        <v>4.965413462E-3</v>
      </c>
      <c r="AJ2778" s="147">
        <v>8.6337682799999995E-4</v>
      </c>
    </row>
    <row r="2779" spans="1:36" ht="13.5" thickBot="1" x14ac:dyDescent="0.25">
      <c r="A2779" s="149">
        <v>8694</v>
      </c>
      <c r="B2779" s="149">
        <v>12532</v>
      </c>
      <c r="C2779" s="150" t="s">
        <v>1340</v>
      </c>
      <c r="D2779" s="150">
        <v>510960719</v>
      </c>
      <c r="E2779" s="150" t="s">
        <v>429</v>
      </c>
      <c r="F2779" s="150" t="s">
        <v>1517</v>
      </c>
      <c r="G2779" s="150">
        <v>1156603</v>
      </c>
      <c r="H2779" s="150" t="s">
        <v>102</v>
      </c>
      <c r="I2779" s="150" t="s">
        <v>229</v>
      </c>
      <c r="J2779" s="150" t="s">
        <v>53</v>
      </c>
      <c r="K2779" s="150" t="s">
        <v>53</v>
      </c>
      <c r="L2779" s="150" t="s">
        <v>821</v>
      </c>
      <c r="M2779" s="150" t="s">
        <v>311</v>
      </c>
      <c r="N2779" s="150" t="s">
        <v>651</v>
      </c>
      <c r="O2779" s="150" t="s">
        <v>62</v>
      </c>
      <c r="P2779" s="150" t="s">
        <v>1458</v>
      </c>
      <c r="Q2779" s="150" t="s">
        <v>1351</v>
      </c>
      <c r="R2779" s="150" t="s">
        <v>57</v>
      </c>
      <c r="S2779" s="150" t="s">
        <v>1206</v>
      </c>
      <c r="T2779" s="152">
        <v>2.86</v>
      </c>
      <c r="U2779" s="151">
        <v>46934</v>
      </c>
      <c r="V2779" s="147">
        <v>1.77E-2</v>
      </c>
      <c r="W2779" s="192">
        <v>2.1399999999999999E-2</v>
      </c>
      <c r="X2779" s="150" t="s">
        <v>636</v>
      </c>
      <c r="Y2779" s="150"/>
      <c r="Z2779" s="153">
        <v>480554.05</v>
      </c>
      <c r="AA2779" s="153">
        <v>1</v>
      </c>
      <c r="AB2779" s="153">
        <v>111.11</v>
      </c>
      <c r="AC2779" s="153">
        <v>0</v>
      </c>
      <c r="AD2779" s="153">
        <v>533.94359999999995</v>
      </c>
      <c r="AE2779" s="154"/>
      <c r="AF2779" s="154"/>
      <c r="AG2779" s="150" t="s">
        <v>17</v>
      </c>
      <c r="AH2779" s="147">
        <v>1.7431068400000001E-4</v>
      </c>
      <c r="AI2779" s="147">
        <v>6.2541429900000002E-4</v>
      </c>
      <c r="AJ2779" s="147">
        <v>1.0874587100000001E-4</v>
      </c>
    </row>
    <row r="2780" spans="1:36" ht="13.5" thickBot="1" x14ac:dyDescent="0.25">
      <c r="A2780" s="149">
        <v>8694</v>
      </c>
      <c r="B2780" s="149">
        <v>12532</v>
      </c>
      <c r="C2780" s="150" t="s">
        <v>1340</v>
      </c>
      <c r="D2780" s="150">
        <v>510960719</v>
      </c>
      <c r="E2780" s="150" t="s">
        <v>429</v>
      </c>
      <c r="F2780" s="150" t="s">
        <v>1518</v>
      </c>
      <c r="G2780" s="150">
        <v>1156611</v>
      </c>
      <c r="H2780" s="150" t="s">
        <v>102</v>
      </c>
      <c r="I2780" s="150" t="s">
        <v>229</v>
      </c>
      <c r="J2780" s="150" t="s">
        <v>53</v>
      </c>
      <c r="K2780" s="150" t="s">
        <v>53</v>
      </c>
      <c r="L2780" s="150" t="s">
        <v>821</v>
      </c>
      <c r="M2780" s="150" t="s">
        <v>311</v>
      </c>
      <c r="N2780" s="150" t="s">
        <v>651</v>
      </c>
      <c r="O2780" s="150" t="s">
        <v>62</v>
      </c>
      <c r="P2780" s="150" t="s">
        <v>1458</v>
      </c>
      <c r="Q2780" s="150" t="s">
        <v>1351</v>
      </c>
      <c r="R2780" s="150" t="s">
        <v>57</v>
      </c>
      <c r="S2780" s="150" t="s">
        <v>1206</v>
      </c>
      <c r="T2780" s="152">
        <v>5.9139999999999997</v>
      </c>
      <c r="U2780" s="151">
        <v>48579</v>
      </c>
      <c r="V2780" s="147">
        <v>2.4799999999999999E-2</v>
      </c>
      <c r="W2780" s="192">
        <v>2.75E-2</v>
      </c>
      <c r="X2780" s="150" t="s">
        <v>636</v>
      </c>
      <c r="Y2780" s="150"/>
      <c r="Z2780" s="153">
        <v>1323725</v>
      </c>
      <c r="AA2780" s="153">
        <v>1</v>
      </c>
      <c r="AB2780" s="153">
        <v>110.79</v>
      </c>
      <c r="AC2780" s="153">
        <v>0</v>
      </c>
      <c r="AD2780" s="153">
        <v>1466.55493</v>
      </c>
      <c r="AE2780" s="154"/>
      <c r="AF2780" s="154"/>
      <c r="AG2780" s="150" t="s">
        <v>17</v>
      </c>
      <c r="AH2780" s="147">
        <v>4.0179967100000002E-4</v>
      </c>
      <c r="AI2780" s="147">
        <v>1.7177927110000001E-3</v>
      </c>
      <c r="AJ2780" s="147">
        <v>2.9868659100000002E-4</v>
      </c>
    </row>
    <row r="2781" spans="1:36" ht="13.5" thickBot="1" x14ac:dyDescent="0.25">
      <c r="A2781" s="149">
        <v>8694</v>
      </c>
      <c r="B2781" s="149">
        <v>12532</v>
      </c>
      <c r="C2781" s="150" t="s">
        <v>1475</v>
      </c>
      <c r="D2781" s="150">
        <v>513765859</v>
      </c>
      <c r="E2781" s="150" t="s">
        <v>429</v>
      </c>
      <c r="F2781" s="150" t="s">
        <v>1519</v>
      </c>
      <c r="G2781" s="150">
        <v>11575690</v>
      </c>
      <c r="H2781" s="150" t="s">
        <v>102</v>
      </c>
      <c r="I2781" s="150" t="s">
        <v>229</v>
      </c>
      <c r="J2781" s="150" t="s">
        <v>53</v>
      </c>
      <c r="K2781" s="150" t="s">
        <v>53</v>
      </c>
      <c r="L2781" s="150" t="s">
        <v>54</v>
      </c>
      <c r="M2781" s="150" t="s">
        <v>311</v>
      </c>
      <c r="N2781" s="150" t="s">
        <v>651</v>
      </c>
      <c r="O2781" s="150" t="s">
        <v>62</v>
      </c>
      <c r="P2781" s="150" t="s">
        <v>298</v>
      </c>
      <c r="Q2781" s="150" t="s">
        <v>298</v>
      </c>
      <c r="R2781" s="150" t="s">
        <v>57</v>
      </c>
      <c r="S2781" s="150" t="s">
        <v>1206</v>
      </c>
      <c r="T2781" s="152">
        <v>0.16200000000000001</v>
      </c>
      <c r="U2781" s="151">
        <v>47057</v>
      </c>
      <c r="V2781" s="147">
        <v>1.49E-2</v>
      </c>
      <c r="W2781" s="192">
        <v>5.0900000000000001E-2</v>
      </c>
      <c r="X2781" s="150" t="s">
        <v>636</v>
      </c>
      <c r="Y2781" s="150"/>
      <c r="Z2781" s="153">
        <v>2506780</v>
      </c>
      <c r="AA2781" s="153">
        <v>1</v>
      </c>
      <c r="AB2781" s="153">
        <v>110.09269999999999</v>
      </c>
      <c r="AC2781" s="153">
        <v>0</v>
      </c>
      <c r="AD2781" s="153">
        <v>2759.7817799999998</v>
      </c>
      <c r="AE2781" s="154"/>
      <c r="AF2781" s="154"/>
      <c r="AG2781" s="150" t="s">
        <v>17</v>
      </c>
      <c r="AH2781" s="147">
        <v>2.1232138500000002E-3</v>
      </c>
      <c r="AI2781" s="147">
        <v>3.2325642430000002E-3</v>
      </c>
      <c r="AJ2781" s="147">
        <v>5.6207223899999996E-4</v>
      </c>
    </row>
    <row r="2782" spans="1:36" ht="13.5" thickBot="1" x14ac:dyDescent="0.25">
      <c r="A2782" s="149">
        <v>8694</v>
      </c>
      <c r="B2782" s="149">
        <v>12532</v>
      </c>
      <c r="C2782" s="150" t="s">
        <v>1475</v>
      </c>
      <c r="D2782" s="150">
        <v>513765859</v>
      </c>
      <c r="E2782" s="150" t="s">
        <v>429</v>
      </c>
      <c r="F2782" s="150" t="s">
        <v>1519</v>
      </c>
      <c r="G2782" s="150">
        <v>1157569</v>
      </c>
      <c r="H2782" s="150" t="s">
        <v>102</v>
      </c>
      <c r="I2782" s="150" t="s">
        <v>229</v>
      </c>
      <c r="J2782" s="150" t="s">
        <v>53</v>
      </c>
      <c r="K2782" s="150" t="s">
        <v>53</v>
      </c>
      <c r="L2782" s="150" t="s">
        <v>821</v>
      </c>
      <c r="M2782" s="150" t="s">
        <v>311</v>
      </c>
      <c r="N2782" s="150" t="s">
        <v>651</v>
      </c>
      <c r="O2782" s="150" t="s">
        <v>62</v>
      </c>
      <c r="P2782" s="150" t="s">
        <v>1369</v>
      </c>
      <c r="Q2782" s="150" t="s">
        <v>65</v>
      </c>
      <c r="R2782" s="150" t="s">
        <v>57</v>
      </c>
      <c r="S2782" s="150" t="s">
        <v>1206</v>
      </c>
      <c r="T2782" s="152">
        <v>2.7240000000000002</v>
      </c>
      <c r="U2782" s="151">
        <v>47057</v>
      </c>
      <c r="V2782" s="147">
        <v>1.4200000000000001E-2</v>
      </c>
      <c r="W2782" s="192">
        <v>2.0400000000000001E-2</v>
      </c>
      <c r="X2782" s="150" t="s">
        <v>636</v>
      </c>
      <c r="Y2782" s="150"/>
      <c r="Z2782" s="153">
        <v>1497046.77</v>
      </c>
      <c r="AA2782" s="153">
        <v>1</v>
      </c>
      <c r="AB2782" s="153">
        <v>110.57</v>
      </c>
      <c r="AC2782" s="153">
        <v>0</v>
      </c>
      <c r="AD2782" s="153">
        <v>1655.2846099999999</v>
      </c>
      <c r="AE2782" s="154"/>
      <c r="AF2782" s="154"/>
      <c r="AG2782" s="150" t="s">
        <v>17</v>
      </c>
      <c r="AH2782" s="147">
        <v>1.2679814089999999E-3</v>
      </c>
      <c r="AI2782" s="147">
        <v>1.938853963E-3</v>
      </c>
      <c r="AJ2782" s="147">
        <v>3.3712430900000002E-4</v>
      </c>
    </row>
    <row r="2783" spans="1:36" ht="13.5" thickBot="1" x14ac:dyDescent="0.25">
      <c r="A2783" s="149">
        <v>8694</v>
      </c>
      <c r="B2783" s="149">
        <v>12532</v>
      </c>
      <c r="C2783" s="150" t="s">
        <v>1520</v>
      </c>
      <c r="D2783" s="150">
        <v>513957472</v>
      </c>
      <c r="E2783" s="150" t="s">
        <v>429</v>
      </c>
      <c r="F2783" s="150" t="s">
        <v>1521</v>
      </c>
      <c r="G2783" s="150">
        <v>11576680</v>
      </c>
      <c r="H2783" s="150" t="s">
        <v>102</v>
      </c>
      <c r="I2783" s="150" t="s">
        <v>228</v>
      </c>
      <c r="J2783" s="150" t="s">
        <v>53</v>
      </c>
      <c r="K2783" s="150" t="s">
        <v>53</v>
      </c>
      <c r="L2783" s="150" t="s">
        <v>54</v>
      </c>
      <c r="M2783" s="150" t="s">
        <v>311</v>
      </c>
      <c r="N2783" s="150" t="s">
        <v>651</v>
      </c>
      <c r="O2783" s="150" t="s">
        <v>62</v>
      </c>
      <c r="P2783" s="150" t="s">
        <v>298</v>
      </c>
      <c r="Q2783" s="150" t="s">
        <v>298</v>
      </c>
      <c r="R2783" s="150" t="s">
        <v>57</v>
      </c>
      <c r="S2783" s="150" t="s">
        <v>1206</v>
      </c>
      <c r="T2783" s="152">
        <v>1.3819999999999999</v>
      </c>
      <c r="U2783" s="151">
        <v>47787</v>
      </c>
      <c r="V2783" s="147">
        <v>4.8000000000000001E-2</v>
      </c>
      <c r="W2783" s="192">
        <v>5.5500000000000001E-2</v>
      </c>
      <c r="X2783" s="150" t="s">
        <v>636</v>
      </c>
      <c r="Y2783" s="150"/>
      <c r="Z2783" s="153">
        <v>500000</v>
      </c>
      <c r="AA2783" s="153">
        <v>1</v>
      </c>
      <c r="AB2783" s="153">
        <v>95.109300000000005</v>
      </c>
      <c r="AC2783" s="153">
        <v>0</v>
      </c>
      <c r="AD2783" s="153">
        <v>475.54649999999998</v>
      </c>
      <c r="AE2783" s="154"/>
      <c r="AF2783" s="154"/>
      <c r="AG2783" s="150" t="s">
        <v>17</v>
      </c>
      <c r="AH2783" s="147">
        <v>9.38968349E-4</v>
      </c>
      <c r="AI2783" s="147">
        <v>5.57013102E-4</v>
      </c>
      <c r="AJ2783" s="147">
        <v>9.6852399012681403E-5</v>
      </c>
    </row>
    <row r="2784" spans="1:36" ht="13.5" thickBot="1" x14ac:dyDescent="0.25">
      <c r="A2784" s="149">
        <v>8694</v>
      </c>
      <c r="B2784" s="149">
        <v>12532</v>
      </c>
      <c r="C2784" s="150" t="s">
        <v>1520</v>
      </c>
      <c r="D2784" s="150">
        <v>513957472</v>
      </c>
      <c r="E2784" s="150" t="s">
        <v>429</v>
      </c>
      <c r="F2784" s="150" t="s">
        <v>1521</v>
      </c>
      <c r="G2784" s="150">
        <v>1157668</v>
      </c>
      <c r="H2784" s="150" t="s">
        <v>102</v>
      </c>
      <c r="I2784" s="150" t="s">
        <v>228</v>
      </c>
      <c r="J2784" s="150" t="s">
        <v>53</v>
      </c>
      <c r="K2784" s="150" t="s">
        <v>53</v>
      </c>
      <c r="L2784" s="150" t="s">
        <v>821</v>
      </c>
      <c r="M2784" s="150" t="s">
        <v>311</v>
      </c>
      <c r="N2784" s="150" t="s">
        <v>651</v>
      </c>
      <c r="O2784" s="150" t="s">
        <v>62</v>
      </c>
      <c r="P2784" s="150" t="s">
        <v>1522</v>
      </c>
      <c r="Q2784" s="150" t="s">
        <v>1351</v>
      </c>
      <c r="R2784" s="150" t="s">
        <v>57</v>
      </c>
      <c r="S2784" s="150" t="s">
        <v>1206</v>
      </c>
      <c r="T2784" s="152">
        <v>3.1760000000000002</v>
      </c>
      <c r="U2784" s="151">
        <v>47787</v>
      </c>
      <c r="V2784" s="147">
        <v>4.1000000000000002E-2</v>
      </c>
      <c r="W2784" s="192">
        <v>5.8500000000000003E-2</v>
      </c>
      <c r="X2784" s="150" t="s">
        <v>636</v>
      </c>
      <c r="Y2784" s="150"/>
      <c r="Z2784" s="153">
        <v>1993225.02</v>
      </c>
      <c r="AA2784" s="153">
        <v>1</v>
      </c>
      <c r="AB2784" s="153">
        <v>96.54</v>
      </c>
      <c r="AC2784" s="153">
        <v>0</v>
      </c>
      <c r="AD2784" s="153">
        <v>1924.2594300000001</v>
      </c>
      <c r="AE2784" s="154"/>
      <c r="AF2784" s="154"/>
      <c r="AG2784" s="150" t="s">
        <v>17</v>
      </c>
      <c r="AH2784" s="147">
        <v>3.7431504129999999E-3</v>
      </c>
      <c r="AI2784" s="147">
        <v>2.2539072740000001E-3</v>
      </c>
      <c r="AJ2784" s="147">
        <v>3.9190519100000001E-4</v>
      </c>
    </row>
    <row r="2785" spans="1:36" ht="13.5" thickBot="1" x14ac:dyDescent="0.25">
      <c r="A2785" s="149">
        <v>8694</v>
      </c>
      <c r="B2785" s="149">
        <v>12532</v>
      </c>
      <c r="C2785" s="150" t="s">
        <v>1523</v>
      </c>
      <c r="D2785" s="150">
        <v>520043878</v>
      </c>
      <c r="E2785" s="150" t="s">
        <v>429</v>
      </c>
      <c r="F2785" s="150" t="s">
        <v>1524</v>
      </c>
      <c r="G2785" s="150">
        <v>1157700</v>
      </c>
      <c r="H2785" s="150" t="s">
        <v>102</v>
      </c>
      <c r="I2785" s="150" t="s">
        <v>228</v>
      </c>
      <c r="J2785" s="150" t="s">
        <v>53</v>
      </c>
      <c r="K2785" s="150" t="s">
        <v>53</v>
      </c>
      <c r="L2785" s="150" t="s">
        <v>821</v>
      </c>
      <c r="M2785" s="150" t="s">
        <v>311</v>
      </c>
      <c r="N2785" s="150" t="s">
        <v>156</v>
      </c>
      <c r="O2785" s="150" t="s">
        <v>62</v>
      </c>
      <c r="P2785" s="150" t="s">
        <v>1366</v>
      </c>
      <c r="Q2785" s="150" t="s">
        <v>1351</v>
      </c>
      <c r="R2785" s="150" t="s">
        <v>57</v>
      </c>
      <c r="S2785" s="150" t="s">
        <v>1206</v>
      </c>
      <c r="T2785" s="152">
        <v>1.907</v>
      </c>
      <c r="U2785" s="151">
        <v>46660</v>
      </c>
      <c r="V2785" s="147">
        <v>3.2899999999999999E-2</v>
      </c>
      <c r="W2785" s="192">
        <v>5.1700000000000003E-2</v>
      </c>
      <c r="X2785" s="150" t="s">
        <v>636</v>
      </c>
      <c r="Y2785" s="150"/>
      <c r="Z2785" s="153">
        <v>249333.34</v>
      </c>
      <c r="AA2785" s="153">
        <v>1</v>
      </c>
      <c r="AB2785" s="153">
        <v>96.66</v>
      </c>
      <c r="AC2785" s="153">
        <v>0</v>
      </c>
      <c r="AD2785" s="153">
        <v>241.00560999999999</v>
      </c>
      <c r="AE2785" s="154"/>
      <c r="AF2785" s="154"/>
      <c r="AG2785" s="150" t="s">
        <v>17</v>
      </c>
      <c r="AH2785" s="147">
        <v>5.11713112E-4</v>
      </c>
      <c r="AI2785" s="147">
        <v>2.8229265100000001E-4</v>
      </c>
      <c r="AJ2785" s="147">
        <v>4.9084519608523397E-5</v>
      </c>
    </row>
    <row r="2786" spans="1:36" ht="13.5" thickBot="1" x14ac:dyDescent="0.25">
      <c r="A2786" s="149">
        <v>8694</v>
      </c>
      <c r="B2786" s="149">
        <v>12532</v>
      </c>
      <c r="C2786" s="150" t="s">
        <v>1525</v>
      </c>
      <c r="D2786" s="150">
        <v>520010869</v>
      </c>
      <c r="E2786" s="150" t="s">
        <v>429</v>
      </c>
      <c r="F2786" s="150" t="s">
        <v>1526</v>
      </c>
      <c r="G2786" s="150">
        <v>1158476</v>
      </c>
      <c r="H2786" s="150" t="s">
        <v>102</v>
      </c>
      <c r="I2786" s="150" t="s">
        <v>229</v>
      </c>
      <c r="J2786" s="150" t="s">
        <v>53</v>
      </c>
      <c r="K2786" s="150" t="s">
        <v>53</v>
      </c>
      <c r="L2786" s="150" t="s">
        <v>821</v>
      </c>
      <c r="M2786" s="150" t="s">
        <v>311</v>
      </c>
      <c r="N2786" s="150" t="s">
        <v>258</v>
      </c>
      <c r="O2786" s="150" t="s">
        <v>62</v>
      </c>
      <c r="P2786" s="150" t="s">
        <v>1205</v>
      </c>
      <c r="Q2786" s="150" t="s">
        <v>65</v>
      </c>
      <c r="R2786" s="150" t="s">
        <v>57</v>
      </c>
      <c r="S2786" s="150" t="s">
        <v>1206</v>
      </c>
      <c r="T2786" s="152">
        <v>12.141</v>
      </c>
      <c r="U2786" s="151">
        <v>56249</v>
      </c>
      <c r="V2786" s="147">
        <v>2.07E-2</v>
      </c>
      <c r="W2786" s="192">
        <v>2.7900000000000001E-2</v>
      </c>
      <c r="X2786" s="150" t="s">
        <v>636</v>
      </c>
      <c r="Y2786" s="150"/>
      <c r="Z2786" s="153">
        <v>616170.21</v>
      </c>
      <c r="AA2786" s="153">
        <v>1</v>
      </c>
      <c r="AB2786" s="153">
        <v>101.58</v>
      </c>
      <c r="AC2786" s="153">
        <v>0</v>
      </c>
      <c r="AD2786" s="153">
        <v>625.90570000000002</v>
      </c>
      <c r="AE2786" s="154"/>
      <c r="AF2786" s="154"/>
      <c r="AG2786" s="150" t="s">
        <v>17</v>
      </c>
      <c r="AH2786" s="147">
        <v>1.3531858000000001E-4</v>
      </c>
      <c r="AI2786" s="147">
        <v>7.3313056800000003E-4</v>
      </c>
      <c r="AJ2786" s="147">
        <v>1.2747537499999999E-4</v>
      </c>
    </row>
    <row r="2787" spans="1:36" ht="13.5" thickBot="1" x14ac:dyDescent="0.25">
      <c r="A2787" s="149">
        <v>8694</v>
      </c>
      <c r="B2787" s="149">
        <v>12532</v>
      </c>
      <c r="C2787" s="150" t="s">
        <v>1440</v>
      </c>
      <c r="D2787" s="150">
        <v>520026683</v>
      </c>
      <c r="E2787" s="150" t="s">
        <v>429</v>
      </c>
      <c r="F2787" s="150" t="s">
        <v>1527</v>
      </c>
      <c r="G2787" s="150">
        <v>1158609</v>
      </c>
      <c r="H2787" s="150" t="s">
        <v>102</v>
      </c>
      <c r="I2787" s="150" t="s">
        <v>229</v>
      </c>
      <c r="J2787" s="150" t="s">
        <v>53</v>
      </c>
      <c r="K2787" s="150" t="s">
        <v>53</v>
      </c>
      <c r="L2787" s="150" t="s">
        <v>821</v>
      </c>
      <c r="M2787" s="150" t="s">
        <v>311</v>
      </c>
      <c r="N2787" s="150" t="s">
        <v>651</v>
      </c>
      <c r="O2787" s="150" t="s">
        <v>62</v>
      </c>
      <c r="P2787" s="150" t="s">
        <v>1369</v>
      </c>
      <c r="Q2787" s="150" t="s">
        <v>65</v>
      </c>
      <c r="R2787" s="150" t="s">
        <v>57</v>
      </c>
      <c r="S2787" s="150" t="s">
        <v>1206</v>
      </c>
      <c r="T2787" s="152">
        <v>3.7919999999999998</v>
      </c>
      <c r="U2787" s="151">
        <v>47394</v>
      </c>
      <c r="V2787" s="147">
        <v>1.14E-2</v>
      </c>
      <c r="W2787" s="192">
        <v>2.5499999999999998E-2</v>
      </c>
      <c r="X2787" s="150" t="s">
        <v>636</v>
      </c>
      <c r="Y2787" s="150"/>
      <c r="Z2787" s="153">
        <v>1205000</v>
      </c>
      <c r="AA2787" s="153">
        <v>1</v>
      </c>
      <c r="AB2787" s="153">
        <v>105.01</v>
      </c>
      <c r="AC2787" s="153">
        <v>0</v>
      </c>
      <c r="AD2787" s="153">
        <v>1265.3705</v>
      </c>
      <c r="AE2787" s="154"/>
      <c r="AF2787" s="154"/>
      <c r="AG2787" s="150" t="s">
        <v>17</v>
      </c>
      <c r="AH2787" s="147">
        <v>5.0994865299999997E-4</v>
      </c>
      <c r="AI2787" s="147">
        <v>1.482143067E-3</v>
      </c>
      <c r="AJ2787" s="147">
        <v>2.57712271E-4</v>
      </c>
    </row>
    <row r="2788" spans="1:36" ht="13.5" thickBot="1" x14ac:dyDescent="0.25">
      <c r="A2788" s="149">
        <v>8694</v>
      </c>
      <c r="B2788" s="149">
        <v>12532</v>
      </c>
      <c r="C2788" s="150" t="s">
        <v>1469</v>
      </c>
      <c r="D2788" s="150">
        <v>512025891</v>
      </c>
      <c r="E2788" s="150" t="s">
        <v>429</v>
      </c>
      <c r="F2788" s="150" t="s">
        <v>1528</v>
      </c>
      <c r="G2788" s="150">
        <v>1158732</v>
      </c>
      <c r="H2788" s="150" t="s">
        <v>102</v>
      </c>
      <c r="I2788" s="150" t="s">
        <v>229</v>
      </c>
      <c r="J2788" s="150" t="s">
        <v>53</v>
      </c>
      <c r="K2788" s="150" t="s">
        <v>53</v>
      </c>
      <c r="L2788" s="150" t="s">
        <v>821</v>
      </c>
      <c r="M2788" s="150" t="s">
        <v>311</v>
      </c>
      <c r="N2788" s="150" t="s">
        <v>258</v>
      </c>
      <c r="O2788" s="150" t="s">
        <v>62</v>
      </c>
      <c r="P2788" s="150" t="s">
        <v>1339</v>
      </c>
      <c r="Q2788" s="150" t="s">
        <v>65</v>
      </c>
      <c r="R2788" s="150" t="s">
        <v>57</v>
      </c>
      <c r="S2788" s="150" t="s">
        <v>1206</v>
      </c>
      <c r="T2788" s="152">
        <v>1.3939999999999999</v>
      </c>
      <c r="U2788" s="151">
        <v>46407</v>
      </c>
      <c r="V2788" s="147">
        <v>1.8499999999999999E-2</v>
      </c>
      <c r="W2788" s="192">
        <v>2.8199999999999999E-2</v>
      </c>
      <c r="X2788" s="150" t="s">
        <v>636</v>
      </c>
      <c r="Y2788" s="150"/>
      <c r="Z2788" s="153">
        <v>170741.44</v>
      </c>
      <c r="AA2788" s="153">
        <v>1</v>
      </c>
      <c r="AB2788" s="153">
        <v>109.05</v>
      </c>
      <c r="AC2788" s="153">
        <v>0</v>
      </c>
      <c r="AD2788" s="153">
        <v>186.19354000000001</v>
      </c>
      <c r="AE2788" s="154"/>
      <c r="AF2788" s="154"/>
      <c r="AG2788" s="150" t="s">
        <v>17</v>
      </c>
      <c r="AH2788" s="147">
        <v>2.57033744E-4</v>
      </c>
      <c r="AI2788" s="147">
        <v>2.1809064100000001E-4</v>
      </c>
      <c r="AJ2788" s="147">
        <v>3.7921193888849303E-5</v>
      </c>
    </row>
    <row r="2789" spans="1:36" ht="13.5" thickBot="1" x14ac:dyDescent="0.25">
      <c r="A2789" s="149">
        <v>8694</v>
      </c>
      <c r="B2789" s="149">
        <v>12532</v>
      </c>
      <c r="C2789" s="150" t="s">
        <v>1469</v>
      </c>
      <c r="D2789" s="150">
        <v>512025891</v>
      </c>
      <c r="E2789" s="150" t="s">
        <v>429</v>
      </c>
      <c r="F2789" s="150" t="s">
        <v>1529</v>
      </c>
      <c r="G2789" s="150">
        <v>1158740</v>
      </c>
      <c r="H2789" s="150" t="s">
        <v>102</v>
      </c>
      <c r="I2789" s="150" t="s">
        <v>228</v>
      </c>
      <c r="J2789" s="150" t="s">
        <v>53</v>
      </c>
      <c r="K2789" s="150" t="s">
        <v>53</v>
      </c>
      <c r="L2789" s="150" t="s">
        <v>821</v>
      </c>
      <c r="M2789" s="150" t="s">
        <v>311</v>
      </c>
      <c r="N2789" s="150" t="s">
        <v>258</v>
      </c>
      <c r="O2789" s="150" t="s">
        <v>62</v>
      </c>
      <c r="P2789" s="150" t="s">
        <v>1339</v>
      </c>
      <c r="Q2789" s="150" t="s">
        <v>65</v>
      </c>
      <c r="R2789" s="150" t="s">
        <v>57</v>
      </c>
      <c r="S2789" s="150" t="s">
        <v>1206</v>
      </c>
      <c r="T2789" s="152">
        <v>1.3460000000000001</v>
      </c>
      <c r="U2789" s="151">
        <v>46400</v>
      </c>
      <c r="V2789" s="147">
        <v>3.2500000000000001E-2</v>
      </c>
      <c r="W2789" s="192">
        <v>5.5800000000000002E-2</v>
      </c>
      <c r="X2789" s="150" t="s">
        <v>636</v>
      </c>
      <c r="Y2789" s="150"/>
      <c r="Z2789" s="153">
        <v>51435.46</v>
      </c>
      <c r="AA2789" s="153">
        <v>1</v>
      </c>
      <c r="AB2789" s="153">
        <v>97.77</v>
      </c>
      <c r="AC2789" s="153">
        <v>0</v>
      </c>
      <c r="AD2789" s="153">
        <v>50.288449999999997</v>
      </c>
      <c r="AE2789" s="154"/>
      <c r="AF2789" s="154"/>
      <c r="AG2789" s="150" t="s">
        <v>17</v>
      </c>
      <c r="AH2789" s="147">
        <v>1.05237359E-4</v>
      </c>
      <c r="AI2789" s="147">
        <v>5.8903441757038503E-5</v>
      </c>
      <c r="AJ2789" s="147">
        <v>1.0242020549261301E-5</v>
      </c>
    </row>
    <row r="2790" spans="1:36" ht="13.5" thickBot="1" x14ac:dyDescent="0.25">
      <c r="A2790" s="149">
        <v>8694</v>
      </c>
      <c r="B2790" s="149">
        <v>12532</v>
      </c>
      <c r="C2790" s="150" t="s">
        <v>1467</v>
      </c>
      <c r="D2790" s="150">
        <v>514290345</v>
      </c>
      <c r="E2790" s="150" t="s">
        <v>429</v>
      </c>
      <c r="F2790" s="150" t="s">
        <v>1530</v>
      </c>
      <c r="G2790" s="150">
        <v>1159359</v>
      </c>
      <c r="H2790" s="150" t="s">
        <v>102</v>
      </c>
      <c r="I2790" s="150" t="s">
        <v>228</v>
      </c>
      <c r="J2790" s="150" t="s">
        <v>53</v>
      </c>
      <c r="K2790" s="150" t="s">
        <v>53</v>
      </c>
      <c r="L2790" s="150" t="s">
        <v>821</v>
      </c>
      <c r="M2790" s="150" t="s">
        <v>311</v>
      </c>
      <c r="N2790" s="150" t="s">
        <v>269</v>
      </c>
      <c r="O2790" s="150" t="s">
        <v>62</v>
      </c>
      <c r="P2790" s="150" t="s">
        <v>1437</v>
      </c>
      <c r="Q2790" s="150" t="s">
        <v>1351</v>
      </c>
      <c r="R2790" s="150" t="s">
        <v>57</v>
      </c>
      <c r="S2790" s="150" t="s">
        <v>1206</v>
      </c>
      <c r="T2790" s="152">
        <v>4.7130000000000001</v>
      </c>
      <c r="U2790" s="151">
        <v>48334</v>
      </c>
      <c r="V2790" s="147">
        <v>2.6200000000000001E-2</v>
      </c>
      <c r="W2790" s="192">
        <v>4.8800000000000003E-2</v>
      </c>
      <c r="X2790" s="150" t="s">
        <v>636</v>
      </c>
      <c r="Y2790" s="150"/>
      <c r="Z2790" s="153">
        <v>598458</v>
      </c>
      <c r="AA2790" s="153">
        <v>1</v>
      </c>
      <c r="AB2790" s="153">
        <v>91.3</v>
      </c>
      <c r="AC2790" s="153">
        <v>0</v>
      </c>
      <c r="AD2790" s="153">
        <v>546.39215000000002</v>
      </c>
      <c r="AE2790" s="154"/>
      <c r="AF2790" s="154"/>
      <c r="AG2790" s="150" t="s">
        <v>17</v>
      </c>
      <c r="AH2790" s="147">
        <v>4.6271535900000002E-4</v>
      </c>
      <c r="AI2790" s="147">
        <v>6.3999542999999999E-4</v>
      </c>
      <c r="AJ2790" s="147">
        <v>1.11281211E-4</v>
      </c>
    </row>
    <row r="2791" spans="1:36" ht="13.5" thickBot="1" x14ac:dyDescent="0.25">
      <c r="A2791" s="149">
        <v>8694</v>
      </c>
      <c r="B2791" s="149">
        <v>12532</v>
      </c>
      <c r="C2791" s="150" t="s">
        <v>1346</v>
      </c>
      <c r="D2791" s="150">
        <v>513623314</v>
      </c>
      <c r="E2791" s="150" t="s">
        <v>429</v>
      </c>
      <c r="F2791" s="150" t="s">
        <v>1531</v>
      </c>
      <c r="G2791" s="150">
        <v>1159516</v>
      </c>
      <c r="H2791" s="150" t="s">
        <v>102</v>
      </c>
      <c r="I2791" s="150" t="s">
        <v>229</v>
      </c>
      <c r="J2791" s="150" t="s">
        <v>53</v>
      </c>
      <c r="K2791" s="150" t="s">
        <v>53</v>
      </c>
      <c r="L2791" s="150" t="s">
        <v>821</v>
      </c>
      <c r="M2791" s="150" t="s">
        <v>311</v>
      </c>
      <c r="N2791" s="150" t="s">
        <v>651</v>
      </c>
      <c r="O2791" s="150" t="s">
        <v>62</v>
      </c>
      <c r="P2791" s="150" t="s">
        <v>1369</v>
      </c>
      <c r="Q2791" s="150" t="s">
        <v>65</v>
      </c>
      <c r="R2791" s="150" t="s">
        <v>57</v>
      </c>
      <c r="S2791" s="150" t="s">
        <v>1206</v>
      </c>
      <c r="T2791" s="152">
        <v>4.1630000000000003</v>
      </c>
      <c r="U2791" s="151">
        <v>47202</v>
      </c>
      <c r="V2791" s="147">
        <v>7.7999999999999996E-3</v>
      </c>
      <c r="W2791" s="192">
        <v>2.3800000000000002E-2</v>
      </c>
      <c r="X2791" s="150" t="s">
        <v>636</v>
      </c>
      <c r="Y2791" s="150"/>
      <c r="Z2791" s="153">
        <v>1323843.21</v>
      </c>
      <c r="AA2791" s="153">
        <v>1</v>
      </c>
      <c r="AB2791" s="153">
        <v>103.72</v>
      </c>
      <c r="AC2791" s="153">
        <v>0</v>
      </c>
      <c r="AD2791" s="153">
        <v>1373.0901799999999</v>
      </c>
      <c r="AE2791" s="154"/>
      <c r="AF2791" s="154"/>
      <c r="AG2791" s="150" t="s">
        <v>17</v>
      </c>
      <c r="AH2791" s="147">
        <v>3.3634227889999999E-3</v>
      </c>
      <c r="AI2791" s="147">
        <v>1.6083163710000001E-3</v>
      </c>
      <c r="AJ2791" s="147">
        <v>2.7965104899999998E-4</v>
      </c>
    </row>
    <row r="2792" spans="1:36" ht="13.5" thickBot="1" x14ac:dyDescent="0.25">
      <c r="A2792" s="149">
        <v>8694</v>
      </c>
      <c r="B2792" s="149">
        <v>12532</v>
      </c>
      <c r="C2792" s="150" t="s">
        <v>1465</v>
      </c>
      <c r="D2792" s="150">
        <v>1665</v>
      </c>
      <c r="E2792" s="150" t="s">
        <v>2</v>
      </c>
      <c r="F2792" s="150" t="s">
        <v>1532</v>
      </c>
      <c r="G2792" s="150">
        <v>1160258</v>
      </c>
      <c r="H2792" s="150" t="s">
        <v>102</v>
      </c>
      <c r="I2792" s="150" t="s">
        <v>228</v>
      </c>
      <c r="J2792" s="150" t="s">
        <v>53</v>
      </c>
      <c r="K2792" s="150" t="s">
        <v>53</v>
      </c>
      <c r="L2792" s="150" t="s">
        <v>821</v>
      </c>
      <c r="M2792" s="150" t="s">
        <v>311</v>
      </c>
      <c r="N2792" s="150" t="s">
        <v>652</v>
      </c>
      <c r="O2792" s="150" t="s">
        <v>62</v>
      </c>
      <c r="P2792" s="150" t="s">
        <v>1345</v>
      </c>
      <c r="Q2792" s="150" t="s">
        <v>65</v>
      </c>
      <c r="R2792" s="150" t="s">
        <v>57</v>
      </c>
      <c r="S2792" s="150" t="s">
        <v>1206</v>
      </c>
      <c r="T2792" s="152">
        <v>3.6259999999999999</v>
      </c>
      <c r="U2792" s="151">
        <v>48502</v>
      </c>
      <c r="V2792" s="147">
        <v>4.4999999999999998E-2</v>
      </c>
      <c r="W2792" s="192">
        <v>6.3899999999999998E-2</v>
      </c>
      <c r="X2792" s="150" t="s">
        <v>636</v>
      </c>
      <c r="Y2792" s="150"/>
      <c r="Z2792" s="153">
        <v>2086086.63</v>
      </c>
      <c r="AA2792" s="153">
        <v>1</v>
      </c>
      <c r="AB2792" s="153">
        <v>95.73</v>
      </c>
      <c r="AC2792" s="153">
        <v>0</v>
      </c>
      <c r="AD2792" s="153">
        <v>1997.01073</v>
      </c>
      <c r="AE2792" s="154"/>
      <c r="AF2792" s="154"/>
      <c r="AG2792" s="150" t="s">
        <v>17</v>
      </c>
      <c r="AH2792" s="147">
        <v>2.146507802E-3</v>
      </c>
      <c r="AI2792" s="147">
        <v>2.3391217110000002E-3</v>
      </c>
      <c r="AJ2792" s="147">
        <v>4.06722118E-4</v>
      </c>
    </row>
    <row r="2793" spans="1:36" ht="13.5" thickBot="1" x14ac:dyDescent="0.25">
      <c r="A2793" s="149">
        <v>8694</v>
      </c>
      <c r="B2793" s="149">
        <v>12532</v>
      </c>
      <c r="C2793" s="150" t="s">
        <v>1533</v>
      </c>
      <c r="D2793" s="150">
        <v>513141879</v>
      </c>
      <c r="E2793" s="150" t="s">
        <v>429</v>
      </c>
      <c r="F2793" s="150" t="s">
        <v>1534</v>
      </c>
      <c r="G2793" s="150">
        <v>1160290</v>
      </c>
      <c r="H2793" s="150" t="s">
        <v>102</v>
      </c>
      <c r="I2793" s="150" t="s">
        <v>229</v>
      </c>
      <c r="J2793" s="150" t="s">
        <v>53</v>
      </c>
      <c r="K2793" s="150" t="s">
        <v>53</v>
      </c>
      <c r="L2793" s="150" t="s">
        <v>821</v>
      </c>
      <c r="M2793" s="150" t="s">
        <v>311</v>
      </c>
      <c r="N2793" s="150" t="s">
        <v>256</v>
      </c>
      <c r="O2793" s="150" t="s">
        <v>62</v>
      </c>
      <c r="P2793" s="150" t="s">
        <v>1205</v>
      </c>
      <c r="Q2793" s="150" t="s">
        <v>65</v>
      </c>
      <c r="R2793" s="150" t="s">
        <v>57</v>
      </c>
      <c r="S2793" s="150" t="s">
        <v>1206</v>
      </c>
      <c r="T2793" s="152">
        <v>1.44</v>
      </c>
      <c r="U2793" s="151">
        <v>45910</v>
      </c>
      <c r="V2793" s="147">
        <v>1E-3</v>
      </c>
      <c r="W2793" s="192">
        <v>1.8100000000000002E-2</v>
      </c>
      <c r="X2793" s="150" t="s">
        <v>636</v>
      </c>
      <c r="Y2793" s="150"/>
      <c r="Z2793" s="153">
        <v>5652000</v>
      </c>
      <c r="AA2793" s="153">
        <v>1</v>
      </c>
      <c r="AB2793" s="153">
        <v>108.45</v>
      </c>
      <c r="AC2793" s="153">
        <v>0</v>
      </c>
      <c r="AD2793" s="153">
        <v>6129.5940000000001</v>
      </c>
      <c r="AE2793" s="154"/>
      <c r="AF2793" s="154"/>
      <c r="AG2793" s="150" t="s">
        <v>17</v>
      </c>
      <c r="AH2793" s="147">
        <v>3.7680000000000001E-3</v>
      </c>
      <c r="AI2793" s="147">
        <v>7.1796641799999998E-3</v>
      </c>
      <c r="AJ2793" s="147">
        <v>1.2483866109999999E-3</v>
      </c>
    </row>
    <row r="2794" spans="1:36" ht="13.5" thickBot="1" x14ac:dyDescent="0.25">
      <c r="A2794" s="149">
        <v>8694</v>
      </c>
      <c r="B2794" s="149">
        <v>12532</v>
      </c>
      <c r="C2794" s="150" t="s">
        <v>1537</v>
      </c>
      <c r="D2794" s="150">
        <v>513432765</v>
      </c>
      <c r="E2794" s="150" t="s">
        <v>429</v>
      </c>
      <c r="F2794" s="150" t="s">
        <v>1538</v>
      </c>
      <c r="G2794" s="150">
        <v>1160571</v>
      </c>
      <c r="H2794" s="150" t="s">
        <v>102</v>
      </c>
      <c r="I2794" s="150" t="s">
        <v>228</v>
      </c>
      <c r="J2794" s="150" t="s">
        <v>53</v>
      </c>
      <c r="K2794" s="150" t="s">
        <v>53</v>
      </c>
      <c r="L2794" s="150" t="s">
        <v>821</v>
      </c>
      <c r="M2794" s="150" t="s">
        <v>311</v>
      </c>
      <c r="N2794" s="150" t="s">
        <v>140</v>
      </c>
      <c r="O2794" s="150" t="s">
        <v>62</v>
      </c>
      <c r="P2794" s="150" t="s">
        <v>1489</v>
      </c>
      <c r="Q2794" s="150" t="s">
        <v>1351</v>
      </c>
      <c r="R2794" s="150" t="s">
        <v>57</v>
      </c>
      <c r="S2794" s="150" t="s">
        <v>1206</v>
      </c>
      <c r="T2794" s="152">
        <v>0.97599999999999998</v>
      </c>
      <c r="U2794" s="151">
        <v>45930</v>
      </c>
      <c r="V2794" s="147">
        <v>4.8000000000000001E-2</v>
      </c>
      <c r="W2794" s="192">
        <v>5.96E-2</v>
      </c>
      <c r="X2794" s="150" t="s">
        <v>636</v>
      </c>
      <c r="Y2794" s="150"/>
      <c r="Z2794" s="153">
        <v>273570.36</v>
      </c>
      <c r="AA2794" s="153">
        <v>1</v>
      </c>
      <c r="AB2794" s="153">
        <v>99</v>
      </c>
      <c r="AC2794" s="153">
        <v>0</v>
      </c>
      <c r="AD2794" s="153">
        <v>270.83465999999999</v>
      </c>
      <c r="AE2794" s="154"/>
      <c r="AF2794" s="154"/>
      <c r="AG2794" s="150" t="s">
        <v>17</v>
      </c>
      <c r="AH2794" s="147">
        <v>2.487003272E-3</v>
      </c>
      <c r="AI2794" s="147">
        <v>3.17231762E-4</v>
      </c>
      <c r="AJ2794" s="147">
        <v>5.5159666944839103E-5</v>
      </c>
    </row>
    <row r="2795" spans="1:36" ht="13.5" thickBot="1" x14ac:dyDescent="0.25">
      <c r="A2795" s="149">
        <v>8694</v>
      </c>
      <c r="B2795" s="149">
        <v>12532</v>
      </c>
      <c r="C2795" s="150" t="s">
        <v>1503</v>
      </c>
      <c r="D2795" s="150">
        <v>1737</v>
      </c>
      <c r="E2795" s="150" t="s">
        <v>2</v>
      </c>
      <c r="F2795" s="150" t="s">
        <v>1539</v>
      </c>
      <c r="G2795" s="150">
        <v>1160597</v>
      </c>
      <c r="H2795" s="150" t="s">
        <v>102</v>
      </c>
      <c r="I2795" s="150" t="s">
        <v>228</v>
      </c>
      <c r="J2795" s="150" t="s">
        <v>53</v>
      </c>
      <c r="K2795" s="150" t="s">
        <v>53</v>
      </c>
      <c r="L2795" s="150" t="s">
        <v>821</v>
      </c>
      <c r="M2795" s="150" t="s">
        <v>311</v>
      </c>
      <c r="N2795" s="150" t="s">
        <v>652</v>
      </c>
      <c r="O2795" s="150" t="s">
        <v>62</v>
      </c>
      <c r="P2795" s="150" t="s">
        <v>1369</v>
      </c>
      <c r="Q2795" s="150" t="s">
        <v>65</v>
      </c>
      <c r="R2795" s="150" t="s">
        <v>57</v>
      </c>
      <c r="S2795" s="150" t="s">
        <v>1206</v>
      </c>
      <c r="T2795" s="152">
        <v>2.5910000000000002</v>
      </c>
      <c r="U2795" s="151">
        <v>46752</v>
      </c>
      <c r="V2795" s="147">
        <v>3.49E-2</v>
      </c>
      <c r="W2795" s="192">
        <v>6.2E-2</v>
      </c>
      <c r="X2795" s="150" t="s">
        <v>636</v>
      </c>
      <c r="Y2795" s="150"/>
      <c r="Z2795" s="153">
        <v>1542000</v>
      </c>
      <c r="AA2795" s="153">
        <v>1</v>
      </c>
      <c r="AB2795" s="153">
        <v>94.38</v>
      </c>
      <c r="AC2795" s="153">
        <v>0</v>
      </c>
      <c r="AD2795" s="153">
        <v>1455.3396</v>
      </c>
      <c r="AE2795" s="154"/>
      <c r="AF2795" s="154"/>
      <c r="AG2795" s="150" t="s">
        <v>17</v>
      </c>
      <c r="AH2795" s="147">
        <v>1.630879121E-3</v>
      </c>
      <c r="AI2795" s="147">
        <v>1.7046560660000001E-3</v>
      </c>
      <c r="AJ2795" s="147">
        <v>2.9640241599999999E-4</v>
      </c>
    </row>
    <row r="2796" spans="1:36" ht="13.5" thickBot="1" x14ac:dyDescent="0.25">
      <c r="A2796" s="149">
        <v>8694</v>
      </c>
      <c r="B2796" s="149">
        <v>12532</v>
      </c>
      <c r="C2796" s="150" t="s">
        <v>1696</v>
      </c>
      <c r="D2796" s="150">
        <v>511809071</v>
      </c>
      <c r="E2796" s="150" t="s">
        <v>429</v>
      </c>
      <c r="F2796" s="150" t="s">
        <v>2221</v>
      </c>
      <c r="G2796" s="150">
        <v>1160670</v>
      </c>
      <c r="H2796" s="150" t="s">
        <v>102</v>
      </c>
      <c r="I2796" s="150" t="s">
        <v>229</v>
      </c>
      <c r="J2796" s="150" t="s">
        <v>53</v>
      </c>
      <c r="K2796" s="150" t="s">
        <v>53</v>
      </c>
      <c r="L2796" s="150" t="s">
        <v>821</v>
      </c>
      <c r="M2796" s="150" t="s">
        <v>311</v>
      </c>
      <c r="N2796" s="150" t="s">
        <v>75</v>
      </c>
      <c r="O2796" s="150" t="s">
        <v>62</v>
      </c>
      <c r="P2796" s="150" t="s">
        <v>1345</v>
      </c>
      <c r="Q2796" s="150" t="s">
        <v>65</v>
      </c>
      <c r="R2796" s="150" t="s">
        <v>57</v>
      </c>
      <c r="S2796" s="150" t="s">
        <v>1206</v>
      </c>
      <c r="T2796" s="152">
        <v>1.6990000000000001</v>
      </c>
      <c r="U2796" s="151">
        <v>46609</v>
      </c>
      <c r="V2796" s="147">
        <v>1.0500000000000001E-2</v>
      </c>
      <c r="W2796" s="192">
        <v>2.2800000000000001E-2</v>
      </c>
      <c r="X2796" s="150" t="s">
        <v>636</v>
      </c>
      <c r="Y2796" s="150"/>
      <c r="Z2796" s="153">
        <v>41176.46</v>
      </c>
      <c r="AA2796" s="153">
        <v>1</v>
      </c>
      <c r="AB2796" s="153">
        <v>108.75</v>
      </c>
      <c r="AC2796" s="153">
        <v>0</v>
      </c>
      <c r="AD2796" s="153">
        <v>44.779400000000003</v>
      </c>
      <c r="AE2796" s="154"/>
      <c r="AF2796" s="154"/>
      <c r="AG2796" s="150" t="s">
        <v>17</v>
      </c>
      <c r="AH2796" s="147">
        <v>1.61793408E-4</v>
      </c>
      <c r="AI2796" s="147">
        <v>5.2450627923810198E-5</v>
      </c>
      <c r="AJ2796" s="147">
        <v>9.1200173197541505E-6</v>
      </c>
    </row>
    <row r="2797" spans="1:36" ht="13.5" thickBot="1" x14ac:dyDescent="0.25">
      <c r="A2797" s="149">
        <v>8694</v>
      </c>
      <c r="B2797" s="149">
        <v>12532</v>
      </c>
      <c r="C2797" s="150" t="s">
        <v>1337</v>
      </c>
      <c r="D2797" s="150">
        <v>1630</v>
      </c>
      <c r="E2797" s="150" t="s">
        <v>2</v>
      </c>
      <c r="F2797" s="150" t="s">
        <v>2164</v>
      </c>
      <c r="G2797" s="150">
        <v>1160746</v>
      </c>
      <c r="H2797" s="150" t="s">
        <v>102</v>
      </c>
      <c r="I2797" s="150" t="s">
        <v>228</v>
      </c>
      <c r="J2797" s="150" t="s">
        <v>53</v>
      </c>
      <c r="K2797" s="150" t="s">
        <v>53</v>
      </c>
      <c r="L2797" s="150" t="s">
        <v>821</v>
      </c>
      <c r="M2797" s="150" t="s">
        <v>311</v>
      </c>
      <c r="N2797" s="150" t="s">
        <v>652</v>
      </c>
      <c r="O2797" s="150" t="s">
        <v>62</v>
      </c>
      <c r="P2797" s="150" t="s">
        <v>1339</v>
      </c>
      <c r="Q2797" s="150" t="s">
        <v>65</v>
      </c>
      <c r="R2797" s="150" t="s">
        <v>57</v>
      </c>
      <c r="S2797" s="150" t="s">
        <v>1206</v>
      </c>
      <c r="T2797" s="152">
        <v>1.6040000000000001</v>
      </c>
      <c r="U2797" s="151">
        <v>45991</v>
      </c>
      <c r="V2797" s="147">
        <v>3.95E-2</v>
      </c>
      <c r="W2797" s="192">
        <v>5.9799999999999999E-2</v>
      </c>
      <c r="X2797" s="150" t="s">
        <v>636</v>
      </c>
      <c r="Y2797" s="150"/>
      <c r="Z2797" s="153">
        <v>25000</v>
      </c>
      <c r="AA2797" s="153">
        <v>1</v>
      </c>
      <c r="AB2797" s="153">
        <v>98.29</v>
      </c>
      <c r="AC2797" s="153">
        <v>0</v>
      </c>
      <c r="AD2797" s="153">
        <v>24.572500000000002</v>
      </c>
      <c r="AE2797" s="154"/>
      <c r="AF2797" s="154"/>
      <c r="AG2797" s="150" t="s">
        <v>17</v>
      </c>
      <c r="AH2797" s="147">
        <v>7.9645877353211499E-5</v>
      </c>
      <c r="AI2797" s="147">
        <v>2.8782052788957101E-5</v>
      </c>
      <c r="AJ2797" s="147">
        <v>5.0045696367003301E-6</v>
      </c>
    </row>
    <row r="2798" spans="1:36" ht="13.5" thickBot="1" x14ac:dyDescent="0.25">
      <c r="A2798" s="149">
        <v>8694</v>
      </c>
      <c r="B2798" s="149">
        <v>12532</v>
      </c>
      <c r="C2798" s="150" t="s">
        <v>1540</v>
      </c>
      <c r="D2798" s="150">
        <v>1761</v>
      </c>
      <c r="E2798" s="150" t="s">
        <v>2</v>
      </c>
      <c r="F2798" s="150" t="s">
        <v>1541</v>
      </c>
      <c r="G2798" s="150">
        <v>1160811</v>
      </c>
      <c r="H2798" s="150" t="s">
        <v>102</v>
      </c>
      <c r="I2798" s="150" t="s">
        <v>228</v>
      </c>
      <c r="J2798" s="150" t="s">
        <v>53</v>
      </c>
      <c r="K2798" s="150" t="s">
        <v>314</v>
      </c>
      <c r="L2798" s="150" t="s">
        <v>821</v>
      </c>
      <c r="M2798" s="150" t="s">
        <v>311</v>
      </c>
      <c r="N2798" s="150" t="s">
        <v>649</v>
      </c>
      <c r="O2798" s="150" t="s">
        <v>62</v>
      </c>
      <c r="P2798" s="150" t="s">
        <v>1339</v>
      </c>
      <c r="Q2798" s="150" t="s">
        <v>65</v>
      </c>
      <c r="R2798" s="150" t="s">
        <v>57</v>
      </c>
      <c r="S2798" s="150" t="s">
        <v>1206</v>
      </c>
      <c r="T2798" s="152">
        <v>1.2010000000000001</v>
      </c>
      <c r="U2798" s="151">
        <v>45921</v>
      </c>
      <c r="V2798" s="147">
        <v>4.7500000000000001E-2</v>
      </c>
      <c r="W2798" s="192">
        <v>6.4100000000000004E-2</v>
      </c>
      <c r="X2798" s="150" t="s">
        <v>636</v>
      </c>
      <c r="Y2798" s="150"/>
      <c r="Z2798" s="153">
        <v>2200833.52</v>
      </c>
      <c r="AA2798" s="153">
        <v>1</v>
      </c>
      <c r="AB2798" s="153">
        <v>98.34</v>
      </c>
      <c r="AC2798" s="153">
        <v>0</v>
      </c>
      <c r="AD2798" s="153">
        <v>2164.2996800000001</v>
      </c>
      <c r="AE2798" s="154"/>
      <c r="AF2798" s="154"/>
      <c r="AG2798" s="150" t="s">
        <v>17</v>
      </c>
      <c r="AH2798" s="147">
        <v>2.6570129769999998E-3</v>
      </c>
      <c r="AI2798" s="147">
        <v>2.5350691880000002E-3</v>
      </c>
      <c r="AJ2798" s="147">
        <v>4.4079310000000001E-4</v>
      </c>
    </row>
    <row r="2799" spans="1:36" ht="13.5" thickBot="1" x14ac:dyDescent="0.25">
      <c r="A2799" s="149">
        <v>8694</v>
      </c>
      <c r="B2799" s="149">
        <v>12532</v>
      </c>
      <c r="C2799" s="150" t="s">
        <v>1490</v>
      </c>
      <c r="D2799" s="150">
        <v>510560188</v>
      </c>
      <c r="E2799" s="150" t="s">
        <v>429</v>
      </c>
      <c r="F2799" s="150" t="s">
        <v>1542</v>
      </c>
      <c r="G2799" s="150">
        <v>1160878</v>
      </c>
      <c r="H2799" s="150" t="s">
        <v>102</v>
      </c>
      <c r="I2799" s="150" t="s">
        <v>228</v>
      </c>
      <c r="J2799" s="150" t="s">
        <v>53</v>
      </c>
      <c r="K2799" s="150" t="s">
        <v>53</v>
      </c>
      <c r="L2799" s="150" t="s">
        <v>821</v>
      </c>
      <c r="M2799" s="150" t="s">
        <v>311</v>
      </c>
      <c r="N2799" s="150" t="s">
        <v>652</v>
      </c>
      <c r="O2799" s="150" t="s">
        <v>62</v>
      </c>
      <c r="P2799" s="150" t="s">
        <v>1366</v>
      </c>
      <c r="Q2799" s="150" t="s">
        <v>1351</v>
      </c>
      <c r="R2799" s="150" t="s">
        <v>57</v>
      </c>
      <c r="S2799" s="150" t="s">
        <v>1206</v>
      </c>
      <c r="T2799" s="152">
        <v>3.3319999999999999</v>
      </c>
      <c r="U2799" s="151">
        <v>47207</v>
      </c>
      <c r="V2799" s="147">
        <v>3.2500000000000001E-2</v>
      </c>
      <c r="W2799" s="192">
        <v>5.5199999999999999E-2</v>
      </c>
      <c r="X2799" s="150" t="s">
        <v>636</v>
      </c>
      <c r="Y2799" s="150"/>
      <c r="Z2799" s="153">
        <v>170000</v>
      </c>
      <c r="AA2799" s="153">
        <v>1</v>
      </c>
      <c r="AB2799" s="153">
        <v>93.05</v>
      </c>
      <c r="AC2799" s="153">
        <v>0</v>
      </c>
      <c r="AD2799" s="153">
        <v>158.185</v>
      </c>
      <c r="AE2799" s="154"/>
      <c r="AF2799" s="154"/>
      <c r="AG2799" s="150" t="s">
        <v>17</v>
      </c>
      <c r="AH2799" s="147">
        <v>5.8265381300000004E-4</v>
      </c>
      <c r="AI2799" s="147">
        <v>1.8528391500000001E-4</v>
      </c>
      <c r="AJ2799" s="147">
        <v>3.2216821568071703E-5</v>
      </c>
    </row>
    <row r="2800" spans="1:36" ht="13.5" thickBot="1" x14ac:dyDescent="0.25">
      <c r="A2800" s="149">
        <v>8694</v>
      </c>
      <c r="B2800" s="149">
        <v>12532</v>
      </c>
      <c r="C2800" s="150" t="s">
        <v>1442</v>
      </c>
      <c r="D2800" s="150">
        <v>511659401</v>
      </c>
      <c r="E2800" s="150" t="s">
        <v>429</v>
      </c>
      <c r="F2800" s="150" t="s">
        <v>1543</v>
      </c>
      <c r="G2800" s="150">
        <v>1160944</v>
      </c>
      <c r="H2800" s="150" t="s">
        <v>102</v>
      </c>
      <c r="I2800" s="150" t="s">
        <v>229</v>
      </c>
      <c r="J2800" s="150" t="s">
        <v>53</v>
      </c>
      <c r="K2800" s="150" t="s">
        <v>53</v>
      </c>
      <c r="L2800" s="150" t="s">
        <v>821</v>
      </c>
      <c r="M2800" s="150" t="s">
        <v>311</v>
      </c>
      <c r="N2800" s="150" t="s">
        <v>651</v>
      </c>
      <c r="O2800" s="150" t="s">
        <v>62</v>
      </c>
      <c r="P2800" s="150" t="s">
        <v>1369</v>
      </c>
      <c r="Q2800" s="150" t="s">
        <v>65</v>
      </c>
      <c r="R2800" s="150" t="s">
        <v>57</v>
      </c>
      <c r="S2800" s="150" t="s">
        <v>1206</v>
      </c>
      <c r="T2800" s="152">
        <v>5.4480000000000004</v>
      </c>
      <c r="U2800" s="151">
        <v>49551</v>
      </c>
      <c r="V2800" s="147">
        <v>6.4999999999999997E-3</v>
      </c>
      <c r="W2800" s="192">
        <v>2.76E-2</v>
      </c>
      <c r="X2800" s="150" t="s">
        <v>636</v>
      </c>
      <c r="Y2800" s="150"/>
      <c r="Z2800" s="153">
        <v>3409943.82</v>
      </c>
      <c r="AA2800" s="153">
        <v>1</v>
      </c>
      <c r="AB2800" s="153">
        <v>99.03</v>
      </c>
      <c r="AC2800" s="153">
        <v>0</v>
      </c>
      <c r="AD2800" s="153">
        <v>3376.8673600000002</v>
      </c>
      <c r="AE2800" s="154"/>
      <c r="AF2800" s="154"/>
      <c r="AG2800" s="150" t="s">
        <v>17</v>
      </c>
      <c r="AH2800" s="147">
        <v>1.400565235E-3</v>
      </c>
      <c r="AI2800" s="147">
        <v>3.9553637039999997E-3</v>
      </c>
      <c r="AJ2800" s="147">
        <v>6.8775125999999995E-4</v>
      </c>
    </row>
    <row r="2801" spans="1:36" ht="13.5" thickBot="1" x14ac:dyDescent="0.25">
      <c r="A2801" s="149">
        <v>8694</v>
      </c>
      <c r="B2801" s="149">
        <v>12532</v>
      </c>
      <c r="C2801" s="150" t="s">
        <v>1544</v>
      </c>
      <c r="D2801" s="150">
        <v>1772</v>
      </c>
      <c r="E2801" s="150" t="s">
        <v>2</v>
      </c>
      <c r="F2801" s="150" t="s">
        <v>1545</v>
      </c>
      <c r="G2801" s="150">
        <v>1161322</v>
      </c>
      <c r="H2801" s="150" t="s">
        <v>102</v>
      </c>
      <c r="I2801" s="150" t="s">
        <v>228</v>
      </c>
      <c r="J2801" s="150" t="s">
        <v>53</v>
      </c>
      <c r="K2801" s="150" t="s">
        <v>53</v>
      </c>
      <c r="L2801" s="150" t="s">
        <v>821</v>
      </c>
      <c r="M2801" s="150" t="s">
        <v>311</v>
      </c>
      <c r="N2801" s="150" t="s">
        <v>652</v>
      </c>
      <c r="O2801" s="150" t="s">
        <v>62</v>
      </c>
      <c r="P2801" s="150" t="s">
        <v>1339</v>
      </c>
      <c r="Q2801" s="150" t="s">
        <v>65</v>
      </c>
      <c r="R2801" s="150" t="s">
        <v>57</v>
      </c>
      <c r="S2801" s="150" t="s">
        <v>1206</v>
      </c>
      <c r="T2801" s="152">
        <v>2.1469999999999998</v>
      </c>
      <c r="U2801" s="151">
        <v>46965</v>
      </c>
      <c r="V2801" s="147">
        <v>4.3499999999999997E-2</v>
      </c>
      <c r="W2801" s="192">
        <v>6.5199999999999994E-2</v>
      </c>
      <c r="X2801" s="150" t="s">
        <v>636</v>
      </c>
      <c r="Y2801" s="150"/>
      <c r="Z2801" s="153">
        <v>2541957</v>
      </c>
      <c r="AA2801" s="153">
        <v>1</v>
      </c>
      <c r="AB2801" s="153">
        <v>96.44</v>
      </c>
      <c r="AC2801" s="153">
        <v>0</v>
      </c>
      <c r="AD2801" s="153">
        <v>2451.46333</v>
      </c>
      <c r="AE2801" s="154"/>
      <c r="AF2801" s="154"/>
      <c r="AG2801" s="150" t="s">
        <v>17</v>
      </c>
      <c r="AH2801" s="147">
        <v>5.2411484529999997E-3</v>
      </c>
      <c r="AI2801" s="147">
        <v>2.8714272849999999E-3</v>
      </c>
      <c r="AJ2801" s="147">
        <v>4.9927841799999998E-4</v>
      </c>
    </row>
    <row r="2802" spans="1:36" ht="13.5" thickBot="1" x14ac:dyDescent="0.25">
      <c r="A2802" s="149">
        <v>8694</v>
      </c>
      <c r="B2802" s="149">
        <v>12532</v>
      </c>
      <c r="C2802" s="150" t="s">
        <v>1546</v>
      </c>
      <c r="D2802" s="150">
        <v>510454333</v>
      </c>
      <c r="E2802" s="150" t="s">
        <v>429</v>
      </c>
      <c r="F2802" s="150" t="s">
        <v>1547</v>
      </c>
      <c r="G2802" s="150">
        <v>1161678</v>
      </c>
      <c r="H2802" s="150" t="s">
        <v>102</v>
      </c>
      <c r="I2802" s="150" t="s">
        <v>228</v>
      </c>
      <c r="J2802" s="150" t="s">
        <v>53</v>
      </c>
      <c r="K2802" s="150" t="s">
        <v>53</v>
      </c>
      <c r="L2802" s="150" t="s">
        <v>821</v>
      </c>
      <c r="M2802" s="150" t="s">
        <v>311</v>
      </c>
      <c r="N2802" s="150" t="s">
        <v>258</v>
      </c>
      <c r="O2802" s="150" t="s">
        <v>62</v>
      </c>
      <c r="P2802" s="150" t="s">
        <v>1339</v>
      </c>
      <c r="Q2802" s="150" t="s">
        <v>65</v>
      </c>
      <c r="R2802" s="150" t="s">
        <v>57</v>
      </c>
      <c r="S2802" s="150" t="s">
        <v>1206</v>
      </c>
      <c r="T2802" s="152">
        <v>1.6759999999999999</v>
      </c>
      <c r="U2802" s="151">
        <v>46386</v>
      </c>
      <c r="V2802" s="147">
        <v>2.8000000000000001E-2</v>
      </c>
      <c r="W2802" s="192">
        <v>5.4800000000000001E-2</v>
      </c>
      <c r="X2802" s="150" t="s">
        <v>636</v>
      </c>
      <c r="Y2802" s="150"/>
      <c r="Z2802" s="153">
        <v>449737.3</v>
      </c>
      <c r="AA2802" s="153">
        <v>1</v>
      </c>
      <c r="AB2802" s="153">
        <v>96.47</v>
      </c>
      <c r="AC2802" s="153">
        <v>0</v>
      </c>
      <c r="AD2802" s="153">
        <v>433.86156999999997</v>
      </c>
      <c r="AE2802" s="154"/>
      <c r="AF2802" s="154"/>
      <c r="AG2802" s="150" t="s">
        <v>17</v>
      </c>
      <c r="AH2802" s="147">
        <v>1.725682737E-3</v>
      </c>
      <c r="AI2802" s="147">
        <v>5.0818706299999997E-4</v>
      </c>
      <c r="AJ2802" s="147">
        <v>8.8362618364152396E-5</v>
      </c>
    </row>
    <row r="2803" spans="1:36" ht="13.5" thickBot="1" x14ac:dyDescent="0.25">
      <c r="A2803" s="149">
        <v>8694</v>
      </c>
      <c r="B2803" s="149">
        <v>12532</v>
      </c>
      <c r="C2803" s="150" t="s">
        <v>1362</v>
      </c>
      <c r="D2803" s="150">
        <v>513901371</v>
      </c>
      <c r="E2803" s="150" t="s">
        <v>429</v>
      </c>
      <c r="F2803" s="150" t="s">
        <v>2222</v>
      </c>
      <c r="G2803" s="150">
        <v>1161751</v>
      </c>
      <c r="H2803" s="150" t="s">
        <v>102</v>
      </c>
      <c r="I2803" s="150" t="s">
        <v>228</v>
      </c>
      <c r="J2803" s="150" t="s">
        <v>53</v>
      </c>
      <c r="K2803" s="150" t="s">
        <v>53</v>
      </c>
      <c r="L2803" s="150" t="s">
        <v>821</v>
      </c>
      <c r="M2803" s="150" t="s">
        <v>311</v>
      </c>
      <c r="N2803" s="150" t="s">
        <v>647</v>
      </c>
      <c r="O2803" s="150" t="s">
        <v>62</v>
      </c>
      <c r="P2803" s="150" t="s">
        <v>1334</v>
      </c>
      <c r="Q2803" s="150" t="s">
        <v>65</v>
      </c>
      <c r="R2803" s="150" t="s">
        <v>57</v>
      </c>
      <c r="S2803" s="150" t="s">
        <v>1206</v>
      </c>
      <c r="T2803" s="152">
        <v>3.0950000000000002</v>
      </c>
      <c r="U2803" s="151">
        <v>47696</v>
      </c>
      <c r="V2803" s="147">
        <v>2.0500000000000001E-2</v>
      </c>
      <c r="W2803" s="192">
        <v>5.0799999999999998E-2</v>
      </c>
      <c r="X2803" s="150" t="s">
        <v>636</v>
      </c>
      <c r="Y2803" s="150"/>
      <c r="Z2803" s="153">
        <v>8666.66</v>
      </c>
      <c r="AA2803" s="153">
        <v>1</v>
      </c>
      <c r="AB2803" s="153">
        <v>91.55</v>
      </c>
      <c r="AC2803" s="153">
        <v>0</v>
      </c>
      <c r="AD2803" s="153">
        <v>7.9343300000000001</v>
      </c>
      <c r="AE2803" s="154"/>
      <c r="AF2803" s="154"/>
      <c r="AG2803" s="150" t="s">
        <v>17</v>
      </c>
      <c r="AH2803" s="147">
        <v>1.7898726153839201E-5</v>
      </c>
      <c r="AI2803" s="147">
        <v>9.2935722822263097E-6</v>
      </c>
      <c r="AJ2803" s="147">
        <v>1.61594900826373E-6</v>
      </c>
    </row>
    <row r="2804" spans="1:36" ht="13.5" thickBot="1" x14ac:dyDescent="0.25">
      <c r="A2804" s="149">
        <v>8694</v>
      </c>
      <c r="B2804" s="149">
        <v>12532</v>
      </c>
      <c r="C2804" s="150" t="s">
        <v>1548</v>
      </c>
      <c r="D2804" s="150">
        <v>510216054</v>
      </c>
      <c r="E2804" s="150" t="s">
        <v>429</v>
      </c>
      <c r="F2804" s="150" t="s">
        <v>1549</v>
      </c>
      <c r="G2804" s="150">
        <v>1162817</v>
      </c>
      <c r="H2804" s="150" t="s">
        <v>102</v>
      </c>
      <c r="I2804" s="150" t="s">
        <v>228</v>
      </c>
      <c r="J2804" s="150" t="s">
        <v>53</v>
      </c>
      <c r="K2804" s="150" t="s">
        <v>53</v>
      </c>
      <c r="L2804" s="150" t="s">
        <v>821</v>
      </c>
      <c r="M2804" s="150" t="s">
        <v>311</v>
      </c>
      <c r="N2804" s="150" t="s">
        <v>156</v>
      </c>
      <c r="O2804" s="150" t="s">
        <v>62</v>
      </c>
      <c r="P2804" s="150" t="s">
        <v>1339</v>
      </c>
      <c r="Q2804" s="150" t="s">
        <v>65</v>
      </c>
      <c r="R2804" s="150" t="s">
        <v>57</v>
      </c>
      <c r="S2804" s="150" t="s">
        <v>1206</v>
      </c>
      <c r="T2804" s="152">
        <v>4.2480000000000002</v>
      </c>
      <c r="U2804" s="151">
        <v>48182</v>
      </c>
      <c r="V2804" s="147">
        <v>2.4299999999999999E-2</v>
      </c>
      <c r="W2804" s="192">
        <v>5.0700000000000002E-2</v>
      </c>
      <c r="X2804" s="150" t="s">
        <v>636</v>
      </c>
      <c r="Y2804" s="150"/>
      <c r="Z2804" s="153">
        <v>2509008</v>
      </c>
      <c r="AA2804" s="153">
        <v>1</v>
      </c>
      <c r="AB2804" s="153">
        <v>90.42</v>
      </c>
      <c r="AC2804" s="153">
        <v>0</v>
      </c>
      <c r="AD2804" s="153">
        <v>2268.6450300000001</v>
      </c>
      <c r="AE2804" s="154"/>
      <c r="AF2804" s="154"/>
      <c r="AG2804" s="150" t="s">
        <v>17</v>
      </c>
      <c r="AH2804" s="147">
        <v>1.713083643E-3</v>
      </c>
      <c r="AI2804" s="147">
        <v>2.6572901010000001E-3</v>
      </c>
      <c r="AJ2804" s="147">
        <v>4.6204464400000003E-4</v>
      </c>
    </row>
    <row r="2805" spans="1:36" ht="13.5" thickBot="1" x14ac:dyDescent="0.25">
      <c r="A2805" s="149">
        <v>8694</v>
      </c>
      <c r="B2805" s="149">
        <v>12532</v>
      </c>
      <c r="C2805" s="150" t="s">
        <v>1440</v>
      </c>
      <c r="D2805" s="150">
        <v>520026683</v>
      </c>
      <c r="E2805" s="150" t="s">
        <v>429</v>
      </c>
      <c r="F2805" s="150" t="s">
        <v>1550</v>
      </c>
      <c r="G2805" s="150">
        <v>1162866</v>
      </c>
      <c r="H2805" s="150" t="s">
        <v>102</v>
      </c>
      <c r="I2805" s="150" t="s">
        <v>228</v>
      </c>
      <c r="J2805" s="150" t="s">
        <v>53</v>
      </c>
      <c r="K2805" s="150" t="s">
        <v>53</v>
      </c>
      <c r="L2805" s="150" t="s">
        <v>821</v>
      </c>
      <c r="M2805" s="150" t="s">
        <v>311</v>
      </c>
      <c r="N2805" s="150" t="s">
        <v>651</v>
      </c>
      <c r="O2805" s="150" t="s">
        <v>62</v>
      </c>
      <c r="P2805" s="150" t="s">
        <v>1369</v>
      </c>
      <c r="Q2805" s="150" t="s">
        <v>65</v>
      </c>
      <c r="R2805" s="150" t="s">
        <v>57</v>
      </c>
      <c r="S2805" s="150" t="s">
        <v>1206</v>
      </c>
      <c r="T2805" s="152">
        <v>5.7670000000000003</v>
      </c>
      <c r="U2805" s="151">
        <v>48218</v>
      </c>
      <c r="V2805" s="147">
        <v>2.4400000000000002E-2</v>
      </c>
      <c r="W2805" s="192">
        <v>5.33E-2</v>
      </c>
      <c r="X2805" s="150" t="s">
        <v>636</v>
      </c>
      <c r="Y2805" s="150"/>
      <c r="Z2805" s="153">
        <v>1693000</v>
      </c>
      <c r="AA2805" s="153">
        <v>1</v>
      </c>
      <c r="AB2805" s="153">
        <v>85.57</v>
      </c>
      <c r="AC2805" s="153">
        <v>0</v>
      </c>
      <c r="AD2805" s="153">
        <v>1448.7001</v>
      </c>
      <c r="AE2805" s="154"/>
      <c r="AF2805" s="154"/>
      <c r="AG2805" s="150" t="s">
        <v>17</v>
      </c>
      <c r="AH2805" s="147">
        <v>1.3930281119999999E-3</v>
      </c>
      <c r="AI2805" s="147">
        <v>1.696879143E-3</v>
      </c>
      <c r="AJ2805" s="147">
        <v>2.9505017899999998E-4</v>
      </c>
    </row>
    <row r="2806" spans="1:36" ht="13.5" thickBot="1" x14ac:dyDescent="0.25">
      <c r="A2806" s="149">
        <v>8694</v>
      </c>
      <c r="B2806" s="149">
        <v>12532</v>
      </c>
      <c r="C2806" s="150" t="s">
        <v>1533</v>
      </c>
      <c r="D2806" s="150">
        <v>513141879</v>
      </c>
      <c r="E2806" s="150" t="s">
        <v>429</v>
      </c>
      <c r="F2806" s="150" t="s">
        <v>1551</v>
      </c>
      <c r="G2806" s="150">
        <v>1167030</v>
      </c>
      <c r="H2806" s="150" t="s">
        <v>102</v>
      </c>
      <c r="I2806" s="150" t="s">
        <v>229</v>
      </c>
      <c r="J2806" s="150" t="s">
        <v>53</v>
      </c>
      <c r="K2806" s="150" t="s">
        <v>53</v>
      </c>
      <c r="L2806" s="150" t="s">
        <v>821</v>
      </c>
      <c r="M2806" s="150" t="s">
        <v>311</v>
      </c>
      <c r="N2806" s="150" t="s">
        <v>256</v>
      </c>
      <c r="O2806" s="150" t="s">
        <v>62</v>
      </c>
      <c r="P2806" s="150" t="s">
        <v>1345</v>
      </c>
      <c r="Q2806" s="150" t="s">
        <v>65</v>
      </c>
      <c r="R2806" s="150" t="s">
        <v>57</v>
      </c>
      <c r="S2806" s="150" t="s">
        <v>1206</v>
      </c>
      <c r="T2806" s="152">
        <v>2.157</v>
      </c>
      <c r="U2806" s="151">
        <v>48022</v>
      </c>
      <c r="V2806" s="147">
        <v>2.3199999999999998E-2</v>
      </c>
      <c r="W2806" s="192">
        <v>2.2499999999999999E-2</v>
      </c>
      <c r="X2806" s="150" t="s">
        <v>636</v>
      </c>
      <c r="Y2806" s="150"/>
      <c r="Z2806" s="153">
        <v>123300</v>
      </c>
      <c r="AA2806" s="153">
        <v>1</v>
      </c>
      <c r="AB2806" s="153">
        <v>114.02</v>
      </c>
      <c r="AC2806" s="153">
        <v>0</v>
      </c>
      <c r="AD2806" s="153">
        <v>140.58665999999999</v>
      </c>
      <c r="AE2806" s="154"/>
      <c r="AF2806" s="154"/>
      <c r="AG2806" s="150" t="s">
        <v>17</v>
      </c>
      <c r="AH2806" s="147">
        <v>4.1100000000000002E-4</v>
      </c>
      <c r="AI2806" s="147">
        <v>1.6467077699999999E-4</v>
      </c>
      <c r="AJ2806" s="147">
        <v>2.8632647470184699E-5</v>
      </c>
    </row>
    <row r="2807" spans="1:36" ht="13.5" thickBot="1" x14ac:dyDescent="0.25">
      <c r="A2807" s="149">
        <v>8694</v>
      </c>
      <c r="B2807" s="149">
        <v>12532</v>
      </c>
      <c r="C2807" s="150" t="s">
        <v>1533</v>
      </c>
      <c r="D2807" s="150">
        <v>513141879</v>
      </c>
      <c r="E2807" s="150" t="s">
        <v>429</v>
      </c>
      <c r="F2807" s="150" t="s">
        <v>1552</v>
      </c>
      <c r="G2807" s="150">
        <v>1167048</v>
      </c>
      <c r="H2807" s="150" t="s">
        <v>102</v>
      </c>
      <c r="I2807" s="150" t="s">
        <v>229</v>
      </c>
      <c r="J2807" s="150" t="s">
        <v>53</v>
      </c>
      <c r="K2807" s="150" t="s">
        <v>53</v>
      </c>
      <c r="L2807" s="150" t="s">
        <v>821</v>
      </c>
      <c r="M2807" s="150" t="s">
        <v>311</v>
      </c>
      <c r="N2807" s="150" t="s">
        <v>256</v>
      </c>
      <c r="O2807" s="150" t="s">
        <v>62</v>
      </c>
      <c r="P2807" s="150" t="s">
        <v>1205</v>
      </c>
      <c r="Q2807" s="150" t="s">
        <v>65</v>
      </c>
      <c r="R2807" s="150" t="s">
        <v>57</v>
      </c>
      <c r="S2807" s="150" t="s">
        <v>1206</v>
      </c>
      <c r="T2807" s="152">
        <v>0.22500000000000001</v>
      </c>
      <c r="U2807" s="151">
        <v>45466</v>
      </c>
      <c r="V2807" s="147">
        <v>5.0000000000000001E-3</v>
      </c>
      <c r="W2807" s="192">
        <v>7.1999999999999998E-3</v>
      </c>
      <c r="X2807" s="150" t="s">
        <v>636</v>
      </c>
      <c r="Y2807" s="150"/>
      <c r="Z2807" s="153">
        <v>613063.26</v>
      </c>
      <c r="AA2807" s="153">
        <v>1</v>
      </c>
      <c r="AB2807" s="153">
        <v>112.22</v>
      </c>
      <c r="AC2807" s="153">
        <v>0</v>
      </c>
      <c r="AD2807" s="153">
        <v>687.97959000000003</v>
      </c>
      <c r="AE2807" s="154"/>
      <c r="AF2807" s="154"/>
      <c r="AG2807" s="150" t="s">
        <v>17</v>
      </c>
      <c r="AH2807" s="147">
        <v>5.4242700499999999E-3</v>
      </c>
      <c r="AI2807" s="147">
        <v>8.0583843200000003E-4</v>
      </c>
      <c r="AJ2807" s="147">
        <v>1.40117683E-4</v>
      </c>
    </row>
    <row r="2808" spans="1:36" ht="13.5" thickBot="1" x14ac:dyDescent="0.25">
      <c r="A2808" s="149">
        <v>8694</v>
      </c>
      <c r="B2808" s="149">
        <v>12532</v>
      </c>
      <c r="C2808" s="150" t="s">
        <v>1435</v>
      </c>
      <c r="D2808" s="150">
        <v>513992529</v>
      </c>
      <c r="E2808" s="150" t="s">
        <v>429</v>
      </c>
      <c r="F2808" s="150" t="s">
        <v>1553</v>
      </c>
      <c r="G2808" s="150">
        <v>1167147</v>
      </c>
      <c r="H2808" s="150" t="s">
        <v>102</v>
      </c>
      <c r="I2808" s="150" t="s">
        <v>229</v>
      </c>
      <c r="J2808" s="150" t="s">
        <v>53</v>
      </c>
      <c r="K2808" s="150" t="s">
        <v>53</v>
      </c>
      <c r="L2808" s="150" t="s">
        <v>821</v>
      </c>
      <c r="M2808" s="150" t="s">
        <v>311</v>
      </c>
      <c r="N2808" s="150" t="s">
        <v>651</v>
      </c>
      <c r="O2808" s="150" t="s">
        <v>62</v>
      </c>
      <c r="P2808" s="150" t="s">
        <v>1437</v>
      </c>
      <c r="Q2808" s="150" t="s">
        <v>1351</v>
      </c>
      <c r="R2808" s="150" t="s">
        <v>57</v>
      </c>
      <c r="S2808" s="150" t="s">
        <v>1206</v>
      </c>
      <c r="T2808" s="152">
        <v>6.3170000000000002</v>
      </c>
      <c r="U2808" s="151">
        <v>48665</v>
      </c>
      <c r="V2808" s="147">
        <v>1.5800000000000002E-2</v>
      </c>
      <c r="W2808" s="192">
        <v>2.9700000000000001E-2</v>
      </c>
      <c r="X2808" s="150" t="s">
        <v>636</v>
      </c>
      <c r="Y2808" s="150"/>
      <c r="Z2808" s="153">
        <v>4597090.95</v>
      </c>
      <c r="AA2808" s="153">
        <v>1</v>
      </c>
      <c r="AB2808" s="153">
        <v>102.66</v>
      </c>
      <c r="AC2808" s="153">
        <v>0</v>
      </c>
      <c r="AD2808" s="153">
        <v>4719.3735699999997</v>
      </c>
      <c r="AE2808" s="154"/>
      <c r="AF2808" s="154"/>
      <c r="AG2808" s="150" t="s">
        <v>17</v>
      </c>
      <c r="AH2808" s="147">
        <v>3.7057323250000002E-3</v>
      </c>
      <c r="AI2808" s="147">
        <v>5.527856718E-3</v>
      </c>
      <c r="AJ2808" s="147">
        <v>9.6117341200000004E-4</v>
      </c>
    </row>
    <row r="2809" spans="1:36" ht="13.5" thickBot="1" x14ac:dyDescent="0.25">
      <c r="A2809" s="149">
        <v>8694</v>
      </c>
      <c r="B2809" s="149">
        <v>12532</v>
      </c>
      <c r="C2809" s="150" t="s">
        <v>1332</v>
      </c>
      <c r="D2809" s="150">
        <v>520036104</v>
      </c>
      <c r="E2809" s="150" t="s">
        <v>429</v>
      </c>
      <c r="F2809" s="150" t="s">
        <v>1554</v>
      </c>
      <c r="G2809" s="150">
        <v>1167386</v>
      </c>
      <c r="H2809" s="150" t="s">
        <v>102</v>
      </c>
      <c r="I2809" s="150" t="s">
        <v>229</v>
      </c>
      <c r="J2809" s="150" t="s">
        <v>53</v>
      </c>
      <c r="K2809" s="150" t="s">
        <v>53</v>
      </c>
      <c r="L2809" s="150" t="s">
        <v>821</v>
      </c>
      <c r="M2809" s="150" t="s">
        <v>311</v>
      </c>
      <c r="N2809" s="150" t="s">
        <v>140</v>
      </c>
      <c r="O2809" s="150" t="s">
        <v>62</v>
      </c>
      <c r="P2809" s="150" t="s">
        <v>1334</v>
      </c>
      <c r="Q2809" s="150" t="s">
        <v>65</v>
      </c>
      <c r="R2809" s="150" t="s">
        <v>57</v>
      </c>
      <c r="S2809" s="150" t="s">
        <v>1206</v>
      </c>
      <c r="T2809" s="152">
        <v>4.5579999999999998</v>
      </c>
      <c r="U2809" s="151">
        <v>47938</v>
      </c>
      <c r="V2809" s="147">
        <v>3.2500000000000001E-2</v>
      </c>
      <c r="W2809" s="192">
        <v>3.7499999999999999E-2</v>
      </c>
      <c r="X2809" s="150" t="s">
        <v>636</v>
      </c>
      <c r="Y2809" s="150"/>
      <c r="Z2809" s="153">
        <v>3429494.95</v>
      </c>
      <c r="AA2809" s="153">
        <v>1</v>
      </c>
      <c r="AB2809" s="153">
        <v>109.52</v>
      </c>
      <c r="AC2809" s="153">
        <v>0</v>
      </c>
      <c r="AD2809" s="153">
        <v>3755.9828699999998</v>
      </c>
      <c r="AE2809" s="154"/>
      <c r="AF2809" s="154"/>
      <c r="AG2809" s="150" t="s">
        <v>17</v>
      </c>
      <c r="AH2809" s="147">
        <v>9.3078258179999998E-3</v>
      </c>
      <c r="AI2809" s="147">
        <v>4.3994260749999998E-3</v>
      </c>
      <c r="AJ2809" s="147">
        <v>7.6496399700000004E-4</v>
      </c>
    </row>
    <row r="2810" spans="1:36" ht="13.5" thickBot="1" x14ac:dyDescent="0.25">
      <c r="A2810" s="149">
        <v>8694</v>
      </c>
      <c r="B2810" s="149">
        <v>12532</v>
      </c>
      <c r="C2810" s="150" t="s">
        <v>1484</v>
      </c>
      <c r="D2810" s="150">
        <v>515328250</v>
      </c>
      <c r="E2810" s="150" t="s">
        <v>429</v>
      </c>
      <c r="F2810" s="150" t="s">
        <v>1555</v>
      </c>
      <c r="G2810" s="150">
        <v>1168038</v>
      </c>
      <c r="H2810" s="150" t="s">
        <v>102</v>
      </c>
      <c r="I2810" s="150" t="s">
        <v>228</v>
      </c>
      <c r="J2810" s="150" t="s">
        <v>53</v>
      </c>
      <c r="K2810" s="150" t="s">
        <v>53</v>
      </c>
      <c r="L2810" s="150" t="s">
        <v>821</v>
      </c>
      <c r="M2810" s="150" t="s">
        <v>311</v>
      </c>
      <c r="N2810" s="150" t="s">
        <v>652</v>
      </c>
      <c r="O2810" s="150" t="s">
        <v>62</v>
      </c>
      <c r="P2810" s="150" t="s">
        <v>1366</v>
      </c>
      <c r="Q2810" s="150" t="s">
        <v>1351</v>
      </c>
      <c r="R2810" s="150" t="s">
        <v>57</v>
      </c>
      <c r="S2810" s="150" t="s">
        <v>1206</v>
      </c>
      <c r="T2810" s="152">
        <v>1.881</v>
      </c>
      <c r="U2810" s="151">
        <v>46295</v>
      </c>
      <c r="V2810" s="147">
        <v>4.99E-2</v>
      </c>
      <c r="W2810" s="192">
        <v>4.7500000000000001E-2</v>
      </c>
      <c r="X2810" s="150" t="s">
        <v>636</v>
      </c>
      <c r="Y2810" s="150"/>
      <c r="Z2810" s="153">
        <v>961800</v>
      </c>
      <c r="AA2810" s="153">
        <v>1</v>
      </c>
      <c r="AB2810" s="153">
        <v>100.56</v>
      </c>
      <c r="AC2810" s="153">
        <v>0</v>
      </c>
      <c r="AD2810" s="153">
        <v>967.18607999999995</v>
      </c>
      <c r="AE2810" s="154"/>
      <c r="AF2810" s="154"/>
      <c r="AG2810" s="150" t="s">
        <v>17</v>
      </c>
      <c r="AH2810" s="147">
        <v>3.0533333330000001E-3</v>
      </c>
      <c r="AI2810" s="147">
        <v>1.1328762149999999E-3</v>
      </c>
      <c r="AJ2810" s="147">
        <v>1.96982402E-4</v>
      </c>
    </row>
    <row r="2811" spans="1:36" ht="13.5" thickBot="1" x14ac:dyDescent="0.25">
      <c r="A2811" s="149">
        <v>8694</v>
      </c>
      <c r="B2811" s="149">
        <v>12532</v>
      </c>
      <c r="C2811" s="150" t="s">
        <v>1556</v>
      </c>
      <c r="D2811" s="150">
        <v>515434074</v>
      </c>
      <c r="E2811" s="150" t="s">
        <v>429</v>
      </c>
      <c r="F2811" s="150" t="s">
        <v>1557</v>
      </c>
      <c r="G2811" s="150">
        <v>1168350</v>
      </c>
      <c r="H2811" s="150" t="s">
        <v>102</v>
      </c>
      <c r="I2811" s="150" t="s">
        <v>229</v>
      </c>
      <c r="J2811" s="150" t="s">
        <v>53</v>
      </c>
      <c r="K2811" s="150" t="s">
        <v>53</v>
      </c>
      <c r="L2811" s="150" t="s">
        <v>821</v>
      </c>
      <c r="M2811" s="150" t="s">
        <v>311</v>
      </c>
      <c r="N2811" s="150" t="s">
        <v>651</v>
      </c>
      <c r="O2811" s="150" t="s">
        <v>62</v>
      </c>
      <c r="P2811" s="150" t="s">
        <v>1446</v>
      </c>
      <c r="Q2811" s="150" t="s">
        <v>65</v>
      </c>
      <c r="R2811" s="150" t="s">
        <v>57</v>
      </c>
      <c r="S2811" s="150" t="s">
        <v>1206</v>
      </c>
      <c r="T2811" s="152">
        <v>1.746</v>
      </c>
      <c r="U2811" s="151">
        <v>46022</v>
      </c>
      <c r="V2811" s="147">
        <v>1E-3</v>
      </c>
      <c r="W2811" s="192">
        <v>2.2200000000000001E-2</v>
      </c>
      <c r="X2811" s="150" t="s">
        <v>636</v>
      </c>
      <c r="Y2811" s="150"/>
      <c r="Z2811" s="153">
        <v>3023924</v>
      </c>
      <c r="AA2811" s="153">
        <v>1</v>
      </c>
      <c r="AB2811" s="153">
        <v>107.75</v>
      </c>
      <c r="AC2811" s="153">
        <v>0</v>
      </c>
      <c r="AD2811" s="153">
        <v>3258.2781100000002</v>
      </c>
      <c r="AE2811" s="154"/>
      <c r="AF2811" s="154"/>
      <c r="AG2811" s="150" t="s">
        <v>17</v>
      </c>
      <c r="AH2811" s="147">
        <v>5.3396973380000004E-3</v>
      </c>
      <c r="AI2811" s="147">
        <v>3.8164587470000001E-3</v>
      </c>
      <c r="AJ2811" s="147">
        <v>6.6359872599999997E-4</v>
      </c>
    </row>
    <row r="2812" spans="1:36" ht="13.5" thickBot="1" x14ac:dyDescent="0.25">
      <c r="A2812" s="149">
        <v>8694</v>
      </c>
      <c r="B2812" s="149">
        <v>12532</v>
      </c>
      <c r="C2812" s="150" t="s">
        <v>1346</v>
      </c>
      <c r="D2812" s="150">
        <v>513623314</v>
      </c>
      <c r="E2812" s="150" t="s">
        <v>429</v>
      </c>
      <c r="F2812" s="150" t="s">
        <v>1558</v>
      </c>
      <c r="G2812" s="150">
        <v>1168442</v>
      </c>
      <c r="H2812" s="150" t="s">
        <v>102</v>
      </c>
      <c r="I2812" s="150" t="s">
        <v>229</v>
      </c>
      <c r="J2812" s="150" t="s">
        <v>53</v>
      </c>
      <c r="K2812" s="150" t="s">
        <v>53</v>
      </c>
      <c r="L2812" s="150" t="s">
        <v>821</v>
      </c>
      <c r="M2812" s="150" t="s">
        <v>311</v>
      </c>
      <c r="N2812" s="150" t="s">
        <v>651</v>
      </c>
      <c r="O2812" s="150" t="s">
        <v>62</v>
      </c>
      <c r="P2812" s="150" t="s">
        <v>1369</v>
      </c>
      <c r="Q2812" s="150" t="s">
        <v>65</v>
      </c>
      <c r="R2812" s="150" t="s">
        <v>57</v>
      </c>
      <c r="S2812" s="150" t="s">
        <v>1206</v>
      </c>
      <c r="T2812" s="152">
        <v>3.88</v>
      </c>
      <c r="U2812" s="151">
        <v>46993</v>
      </c>
      <c r="V2812" s="147">
        <v>6.8999999999999999E-3</v>
      </c>
      <c r="W2812" s="192">
        <v>2.3099999999999999E-2</v>
      </c>
      <c r="X2812" s="150" t="s">
        <v>636</v>
      </c>
      <c r="Y2812" s="150"/>
      <c r="Z2812" s="153">
        <v>2591820</v>
      </c>
      <c r="AA2812" s="153">
        <v>1</v>
      </c>
      <c r="AB2812" s="153">
        <v>105.07</v>
      </c>
      <c r="AC2812" s="153">
        <v>0</v>
      </c>
      <c r="AD2812" s="153">
        <v>2723.2252699999999</v>
      </c>
      <c r="AE2812" s="154"/>
      <c r="AF2812" s="154"/>
      <c r="AG2812" s="150" t="s">
        <v>17</v>
      </c>
      <c r="AH2812" s="147">
        <v>1.5026785714000001E-2</v>
      </c>
      <c r="AI2812" s="147">
        <v>3.1897451810000001E-3</v>
      </c>
      <c r="AJ2812" s="147">
        <v>5.5462694000000005E-4</v>
      </c>
    </row>
    <row r="2813" spans="1:36" ht="13.5" thickBot="1" x14ac:dyDescent="0.25">
      <c r="A2813" s="149">
        <v>8694</v>
      </c>
      <c r="B2813" s="149">
        <v>12532</v>
      </c>
      <c r="C2813" s="150" t="s">
        <v>1346</v>
      </c>
      <c r="D2813" s="150">
        <v>513623314</v>
      </c>
      <c r="E2813" s="150" t="s">
        <v>429</v>
      </c>
      <c r="F2813" s="150" t="s">
        <v>1559</v>
      </c>
      <c r="G2813" s="150">
        <v>1168459</v>
      </c>
      <c r="H2813" s="150" t="s">
        <v>102</v>
      </c>
      <c r="I2813" s="150" t="s">
        <v>229</v>
      </c>
      <c r="J2813" s="150" t="s">
        <v>53</v>
      </c>
      <c r="K2813" s="150" t="s">
        <v>53</v>
      </c>
      <c r="L2813" s="150" t="s">
        <v>821</v>
      </c>
      <c r="M2813" s="150" t="s">
        <v>311</v>
      </c>
      <c r="N2813" s="150" t="s">
        <v>651</v>
      </c>
      <c r="O2813" s="150" t="s">
        <v>62</v>
      </c>
      <c r="P2813" s="150" t="s">
        <v>1369</v>
      </c>
      <c r="Q2813" s="150" t="s">
        <v>65</v>
      </c>
      <c r="R2813" s="150" t="s">
        <v>57</v>
      </c>
      <c r="S2813" s="150" t="s">
        <v>1206</v>
      </c>
      <c r="T2813" s="152">
        <v>3.8780000000000001</v>
      </c>
      <c r="U2813" s="151">
        <v>46993</v>
      </c>
      <c r="V2813" s="147">
        <v>6.8999999999999999E-3</v>
      </c>
      <c r="W2813" s="192">
        <v>2.4400000000000002E-2</v>
      </c>
      <c r="X2813" s="150" t="s">
        <v>636</v>
      </c>
      <c r="Y2813" s="150"/>
      <c r="Z2813" s="153">
        <v>1914000</v>
      </c>
      <c r="AA2813" s="153">
        <v>1</v>
      </c>
      <c r="AB2813" s="153">
        <v>104.54</v>
      </c>
      <c r="AC2813" s="153">
        <v>0</v>
      </c>
      <c r="AD2813" s="153">
        <v>2000.8956000000001</v>
      </c>
      <c r="AE2813" s="154"/>
      <c r="AF2813" s="154"/>
      <c r="AG2813" s="150" t="s">
        <v>17</v>
      </c>
      <c r="AH2813" s="147">
        <v>9.8863636359999996E-3</v>
      </c>
      <c r="AI2813" s="147">
        <v>2.3436721039999998E-3</v>
      </c>
      <c r="AJ2813" s="147">
        <v>4.07513332E-4</v>
      </c>
    </row>
    <row r="2814" spans="1:36" ht="13.5" thickBot="1" x14ac:dyDescent="0.25">
      <c r="A2814" s="149">
        <v>8694</v>
      </c>
      <c r="B2814" s="149">
        <v>12532</v>
      </c>
      <c r="C2814" s="150" t="s">
        <v>1362</v>
      </c>
      <c r="D2814" s="150">
        <v>513901371</v>
      </c>
      <c r="E2814" s="150" t="s">
        <v>429</v>
      </c>
      <c r="F2814" s="150" t="s">
        <v>1363</v>
      </c>
      <c r="G2814" s="150">
        <v>1168483</v>
      </c>
      <c r="H2814" s="150" t="s">
        <v>102</v>
      </c>
      <c r="I2814" s="150" t="s">
        <v>623</v>
      </c>
      <c r="J2814" s="150" t="s">
        <v>53</v>
      </c>
      <c r="K2814" s="150" t="s">
        <v>53</v>
      </c>
      <c r="L2814" s="150" t="s">
        <v>821</v>
      </c>
      <c r="M2814" s="150" t="s">
        <v>311</v>
      </c>
      <c r="N2814" s="150" t="s">
        <v>647</v>
      </c>
      <c r="O2814" s="150" t="s">
        <v>62</v>
      </c>
      <c r="P2814" s="150" t="s">
        <v>1334</v>
      </c>
      <c r="Q2814" s="150" t="s">
        <v>65</v>
      </c>
      <c r="R2814" s="150" t="s">
        <v>57</v>
      </c>
      <c r="S2814" s="150" t="s">
        <v>1206</v>
      </c>
      <c r="T2814" s="152">
        <v>3.3170000000000002</v>
      </c>
      <c r="U2814" s="151">
        <v>46600</v>
      </c>
      <c r="V2814" s="147">
        <v>2.5000000000000001E-3</v>
      </c>
      <c r="W2814" s="192">
        <v>5.4800000000000001E-2</v>
      </c>
      <c r="X2814" s="150" t="s">
        <v>636</v>
      </c>
      <c r="Y2814" s="150"/>
      <c r="Z2814" s="153">
        <v>2539000</v>
      </c>
      <c r="AA2814" s="153">
        <v>1</v>
      </c>
      <c r="AB2814" s="153">
        <v>84.5</v>
      </c>
      <c r="AC2814" s="153">
        <v>0</v>
      </c>
      <c r="AD2814" s="153">
        <v>2145.4549999999999</v>
      </c>
      <c r="AE2814" s="154"/>
      <c r="AF2814" s="154"/>
      <c r="AG2814" s="150" t="s">
        <v>17</v>
      </c>
      <c r="AH2814" s="147">
        <v>4.4810996070000003E-3</v>
      </c>
      <c r="AI2814" s="147">
        <v>2.5129961970000001E-3</v>
      </c>
      <c r="AJ2814" s="147">
        <v>4.3695509000000001E-4</v>
      </c>
    </row>
    <row r="2815" spans="1:36" ht="13.5" thickBot="1" x14ac:dyDescent="0.25">
      <c r="A2815" s="149">
        <v>8694</v>
      </c>
      <c r="B2815" s="149">
        <v>12532</v>
      </c>
      <c r="C2815" s="150" t="s">
        <v>1560</v>
      </c>
      <c r="D2815" s="150">
        <v>520042847</v>
      </c>
      <c r="E2815" s="150" t="s">
        <v>429</v>
      </c>
      <c r="F2815" s="150" t="s">
        <v>1561</v>
      </c>
      <c r="G2815" s="150">
        <v>1169127</v>
      </c>
      <c r="H2815" s="150" t="s">
        <v>102</v>
      </c>
      <c r="I2815" s="150" t="s">
        <v>228</v>
      </c>
      <c r="J2815" s="150" t="s">
        <v>53</v>
      </c>
      <c r="K2815" s="150" t="s">
        <v>53</v>
      </c>
      <c r="L2815" s="150" t="s">
        <v>821</v>
      </c>
      <c r="M2815" s="150" t="s">
        <v>311</v>
      </c>
      <c r="N2815" s="150" t="s">
        <v>708</v>
      </c>
      <c r="O2815" s="150" t="s">
        <v>62</v>
      </c>
      <c r="P2815" s="150" t="s">
        <v>1339</v>
      </c>
      <c r="Q2815" s="150" t="s">
        <v>65</v>
      </c>
      <c r="R2815" s="150" t="s">
        <v>57</v>
      </c>
      <c r="S2815" s="150" t="s">
        <v>1206</v>
      </c>
      <c r="T2815" s="152">
        <v>1.569</v>
      </c>
      <c r="U2815" s="151">
        <v>46295</v>
      </c>
      <c r="V2815" s="147">
        <v>3.9E-2</v>
      </c>
      <c r="W2815" s="192">
        <v>4.9299999999999997E-2</v>
      </c>
      <c r="X2815" s="150" t="s">
        <v>636</v>
      </c>
      <c r="Y2815" s="150"/>
      <c r="Z2815" s="153">
        <v>200000</v>
      </c>
      <c r="AA2815" s="153">
        <v>1</v>
      </c>
      <c r="AB2815" s="153">
        <v>98.54</v>
      </c>
      <c r="AC2815" s="153">
        <v>0</v>
      </c>
      <c r="AD2815" s="153">
        <v>197.08</v>
      </c>
      <c r="AE2815" s="154"/>
      <c r="AF2815" s="154"/>
      <c r="AG2815" s="150" t="s">
        <v>17</v>
      </c>
      <c r="AH2815" s="147">
        <v>2.6021059800000003E-4</v>
      </c>
      <c r="AI2815" s="147">
        <v>2.30842078E-4</v>
      </c>
      <c r="AJ2815" s="147">
        <v>4.0138389826061697E-5</v>
      </c>
    </row>
    <row r="2816" spans="1:36" ht="13.5" thickBot="1" x14ac:dyDescent="0.25">
      <c r="A2816" s="149">
        <v>8694</v>
      </c>
      <c r="B2816" s="149">
        <v>12532</v>
      </c>
      <c r="C2816" s="150" t="s">
        <v>1562</v>
      </c>
      <c r="D2816" s="150">
        <v>516167343</v>
      </c>
      <c r="E2816" s="150" t="s">
        <v>429</v>
      </c>
      <c r="F2816" s="150" t="s">
        <v>1563</v>
      </c>
      <c r="G2816" s="150">
        <v>1169531</v>
      </c>
      <c r="H2816" s="150" t="s">
        <v>102</v>
      </c>
      <c r="I2816" s="150" t="s">
        <v>229</v>
      </c>
      <c r="J2816" s="150" t="s">
        <v>53</v>
      </c>
      <c r="K2816" s="150" t="s">
        <v>53</v>
      </c>
      <c r="L2816" s="150" t="s">
        <v>821</v>
      </c>
      <c r="M2816" s="150" t="s">
        <v>311</v>
      </c>
      <c r="N2816" s="150" t="s">
        <v>647</v>
      </c>
      <c r="O2816" s="150" t="s">
        <v>62</v>
      </c>
      <c r="P2816" s="150" t="s">
        <v>298</v>
      </c>
      <c r="Q2816" s="150" t="s">
        <v>298</v>
      </c>
      <c r="R2816" s="150" t="s">
        <v>57</v>
      </c>
      <c r="S2816" s="150" t="s">
        <v>1206</v>
      </c>
      <c r="T2816" s="152">
        <v>1.89</v>
      </c>
      <c r="U2816" s="151">
        <v>46112</v>
      </c>
      <c r="V2816" s="147">
        <v>1.6400000000000001E-2</v>
      </c>
      <c r="W2816" s="192">
        <v>2.64E-2</v>
      </c>
      <c r="X2816" s="150" t="s">
        <v>636</v>
      </c>
      <c r="Y2816" s="150"/>
      <c r="Z2816" s="153">
        <v>2488726.81</v>
      </c>
      <c r="AA2816" s="153">
        <v>1</v>
      </c>
      <c r="AB2816" s="153">
        <v>109.81</v>
      </c>
      <c r="AC2816" s="153">
        <v>0</v>
      </c>
      <c r="AD2816" s="153">
        <v>2732.8709100000001</v>
      </c>
      <c r="AE2816" s="154"/>
      <c r="AF2816" s="154"/>
      <c r="AG2816" s="150" t="s">
        <v>17</v>
      </c>
      <c r="AH2816" s="147">
        <v>9.9786301949999993E-3</v>
      </c>
      <c r="AI2816" s="147">
        <v>3.2010432310000001E-3</v>
      </c>
      <c r="AJ2816" s="147">
        <v>5.5659142399999998E-4</v>
      </c>
    </row>
    <row r="2817" spans="1:36" ht="13.5" thickBot="1" x14ac:dyDescent="0.25">
      <c r="A2817" s="149">
        <v>8694</v>
      </c>
      <c r="B2817" s="149">
        <v>12532</v>
      </c>
      <c r="C2817" s="150" t="s">
        <v>1364</v>
      </c>
      <c r="D2817" s="150">
        <v>512607888</v>
      </c>
      <c r="E2817" s="150" t="s">
        <v>429</v>
      </c>
      <c r="F2817" s="150" t="s">
        <v>1365</v>
      </c>
      <c r="G2817" s="150">
        <v>1169721</v>
      </c>
      <c r="H2817" s="150" t="s">
        <v>102</v>
      </c>
      <c r="I2817" s="150" t="s">
        <v>623</v>
      </c>
      <c r="J2817" s="150" t="s">
        <v>53</v>
      </c>
      <c r="K2817" s="150" t="s">
        <v>53</v>
      </c>
      <c r="L2817" s="150" t="s">
        <v>821</v>
      </c>
      <c r="M2817" s="150" t="s">
        <v>311</v>
      </c>
      <c r="N2817" s="150" t="s">
        <v>259</v>
      </c>
      <c r="O2817" s="150" t="s">
        <v>62</v>
      </c>
      <c r="P2817" s="150" t="s">
        <v>1366</v>
      </c>
      <c r="Q2817" s="150" t="s">
        <v>1351</v>
      </c>
      <c r="R2817" s="150" t="s">
        <v>57</v>
      </c>
      <c r="S2817" s="150" t="s">
        <v>1206</v>
      </c>
      <c r="T2817" s="152">
        <v>2.5099999999999998</v>
      </c>
      <c r="U2817" s="151">
        <v>46888</v>
      </c>
      <c r="V2817" s="147">
        <v>0.04</v>
      </c>
      <c r="W2817" s="192">
        <v>-4.4000000000000003E-3</v>
      </c>
      <c r="X2817" s="150" t="s">
        <v>636</v>
      </c>
      <c r="Y2817" s="150"/>
      <c r="Z2817" s="153">
        <v>139920</v>
      </c>
      <c r="AA2817" s="153">
        <v>1</v>
      </c>
      <c r="AB2817" s="153">
        <v>113.16</v>
      </c>
      <c r="AC2817" s="153">
        <v>0</v>
      </c>
      <c r="AD2817" s="153">
        <v>158.33347000000001</v>
      </c>
      <c r="AE2817" s="154"/>
      <c r="AF2817" s="154"/>
      <c r="AG2817" s="150" t="s">
        <v>17</v>
      </c>
      <c r="AH2817" s="147">
        <v>1.0923883206000001E-2</v>
      </c>
      <c r="AI2817" s="147">
        <v>1.8545782000000001E-4</v>
      </c>
      <c r="AJ2817" s="147">
        <v>3.2247059779648101E-5</v>
      </c>
    </row>
    <row r="2818" spans="1:36" ht="13.5" thickBot="1" x14ac:dyDescent="0.25">
      <c r="A2818" s="149">
        <v>8694</v>
      </c>
      <c r="B2818" s="149">
        <v>12532</v>
      </c>
      <c r="C2818" s="150" t="s">
        <v>1564</v>
      </c>
      <c r="D2818" s="150">
        <v>514097591</v>
      </c>
      <c r="E2818" s="150" t="s">
        <v>429</v>
      </c>
      <c r="F2818" s="150" t="s">
        <v>1565</v>
      </c>
      <c r="G2818" s="150">
        <v>1170323</v>
      </c>
      <c r="H2818" s="150" t="s">
        <v>102</v>
      </c>
      <c r="I2818" s="150" t="s">
        <v>228</v>
      </c>
      <c r="J2818" s="150" t="s">
        <v>53</v>
      </c>
      <c r="K2818" s="150" t="s">
        <v>53</v>
      </c>
      <c r="L2818" s="150" t="s">
        <v>821</v>
      </c>
      <c r="M2818" s="150" t="s">
        <v>311</v>
      </c>
      <c r="N2818" s="150" t="s">
        <v>649</v>
      </c>
      <c r="O2818" s="150" t="s">
        <v>62</v>
      </c>
      <c r="P2818" s="150" t="s">
        <v>1404</v>
      </c>
      <c r="Q2818" s="150" t="s">
        <v>65</v>
      </c>
      <c r="R2818" s="150" t="s">
        <v>57</v>
      </c>
      <c r="S2818" s="150" t="s">
        <v>1206</v>
      </c>
      <c r="T2818" s="152">
        <v>0.50900000000000001</v>
      </c>
      <c r="U2818" s="151">
        <v>45657</v>
      </c>
      <c r="V2818" s="147">
        <v>4.9000000000000002E-2</v>
      </c>
      <c r="W2818" s="192">
        <v>0.19689999999999999</v>
      </c>
      <c r="X2818" s="150" t="s">
        <v>636</v>
      </c>
      <c r="Y2818" s="150"/>
      <c r="Z2818" s="153">
        <v>0.39</v>
      </c>
      <c r="AA2818" s="153">
        <v>1</v>
      </c>
      <c r="AB2818" s="153">
        <v>94.64</v>
      </c>
      <c r="AC2818" s="153">
        <v>0</v>
      </c>
      <c r="AD2818" s="153">
        <v>3.6999999999999999E-4</v>
      </c>
      <c r="AE2818" s="154"/>
      <c r="AF2818" s="154"/>
      <c r="AG2818" s="150" t="s">
        <v>17</v>
      </c>
      <c r="AH2818" s="147">
        <v>5.3422856525343698E-9</v>
      </c>
      <c r="AI2818" s="147">
        <v>4.3338526938301499E-10</v>
      </c>
      <c r="AJ2818" s="147">
        <v>7.5356222019701803E-11</v>
      </c>
    </row>
    <row r="2819" spans="1:36" ht="13.5" thickBot="1" x14ac:dyDescent="0.25">
      <c r="A2819" s="149">
        <v>8694</v>
      </c>
      <c r="B2819" s="149">
        <v>12532</v>
      </c>
      <c r="C2819" s="150" t="s">
        <v>1566</v>
      </c>
      <c r="D2819" s="150">
        <v>513893123</v>
      </c>
      <c r="E2819" s="150" t="s">
        <v>429</v>
      </c>
      <c r="F2819" s="150" t="s">
        <v>1567</v>
      </c>
      <c r="G2819" s="150">
        <v>1171214</v>
      </c>
      <c r="H2819" s="150" t="s">
        <v>102</v>
      </c>
      <c r="I2819" s="150" t="s">
        <v>229</v>
      </c>
      <c r="J2819" s="150" t="s">
        <v>53</v>
      </c>
      <c r="K2819" s="150" t="s">
        <v>53</v>
      </c>
      <c r="L2819" s="150" t="s">
        <v>821</v>
      </c>
      <c r="M2819" s="150" t="s">
        <v>311</v>
      </c>
      <c r="N2819" s="150" t="s">
        <v>649</v>
      </c>
      <c r="O2819" s="150" t="s">
        <v>62</v>
      </c>
      <c r="P2819" s="150" t="s">
        <v>1350</v>
      </c>
      <c r="Q2819" s="150" t="s">
        <v>1351</v>
      </c>
      <c r="R2819" s="150" t="s">
        <v>57</v>
      </c>
      <c r="S2819" s="150" t="s">
        <v>1206</v>
      </c>
      <c r="T2819" s="152">
        <v>1.04</v>
      </c>
      <c r="U2819" s="151">
        <v>46022</v>
      </c>
      <c r="V2819" s="147">
        <v>1.8499999999999999E-2</v>
      </c>
      <c r="W2819" s="192">
        <v>2.1899999999999999E-2</v>
      </c>
      <c r="X2819" s="150" t="s">
        <v>636</v>
      </c>
      <c r="Y2819" s="150"/>
      <c r="Z2819" s="153">
        <v>449090.91</v>
      </c>
      <c r="AA2819" s="153">
        <v>1</v>
      </c>
      <c r="AB2819" s="153">
        <v>111.87</v>
      </c>
      <c r="AC2819" s="153">
        <v>0</v>
      </c>
      <c r="AD2819" s="153">
        <v>502.39800000000002</v>
      </c>
      <c r="AE2819" s="154"/>
      <c r="AF2819" s="154"/>
      <c r="AG2819" s="150" t="s">
        <v>17</v>
      </c>
      <c r="AH2819" s="147">
        <v>9.3669887699999999E-4</v>
      </c>
      <c r="AI2819" s="147">
        <v>5.8846457400000001E-4</v>
      </c>
      <c r="AJ2819" s="147">
        <v>1.02321122E-4</v>
      </c>
    </row>
    <row r="2820" spans="1:36" ht="13.5" thickBot="1" x14ac:dyDescent="0.25">
      <c r="A2820" s="149">
        <v>8694</v>
      </c>
      <c r="B2820" s="149">
        <v>12532</v>
      </c>
      <c r="C2820" s="150" t="s">
        <v>1431</v>
      </c>
      <c r="D2820" s="150">
        <v>513821488</v>
      </c>
      <c r="E2820" s="150" t="s">
        <v>429</v>
      </c>
      <c r="F2820" s="150" t="s">
        <v>1568</v>
      </c>
      <c r="G2820" s="150">
        <v>1171271</v>
      </c>
      <c r="H2820" s="150" t="s">
        <v>102</v>
      </c>
      <c r="I2820" s="150" t="s">
        <v>229</v>
      </c>
      <c r="J2820" s="150" t="s">
        <v>53</v>
      </c>
      <c r="K2820" s="150" t="s">
        <v>53</v>
      </c>
      <c r="L2820" s="150" t="s">
        <v>821</v>
      </c>
      <c r="M2820" s="150" t="s">
        <v>311</v>
      </c>
      <c r="N2820" s="150" t="s">
        <v>651</v>
      </c>
      <c r="O2820" s="150" t="s">
        <v>62</v>
      </c>
      <c r="P2820" s="150" t="s">
        <v>1369</v>
      </c>
      <c r="Q2820" s="150" t="s">
        <v>65</v>
      </c>
      <c r="R2820" s="150" t="s">
        <v>57</v>
      </c>
      <c r="S2820" s="150" t="s">
        <v>1206</v>
      </c>
      <c r="T2820" s="152">
        <v>6.7450000000000001</v>
      </c>
      <c r="U2820" s="151">
        <v>49207</v>
      </c>
      <c r="V2820" s="147">
        <v>2.5000000000000001E-2</v>
      </c>
      <c r="W2820" s="192">
        <v>2.9600000000000001E-2</v>
      </c>
      <c r="X2820" s="150" t="s">
        <v>636</v>
      </c>
      <c r="Y2820" s="150"/>
      <c r="Z2820" s="153">
        <v>7020126.0999999996</v>
      </c>
      <c r="AA2820" s="153">
        <v>1</v>
      </c>
      <c r="AB2820" s="153">
        <v>108.62</v>
      </c>
      <c r="AC2820" s="153">
        <v>0</v>
      </c>
      <c r="AD2820" s="153">
        <v>7625.2609700000003</v>
      </c>
      <c r="AE2820" s="154"/>
      <c r="AF2820" s="154"/>
      <c r="AG2820" s="150" t="s">
        <v>17</v>
      </c>
      <c r="AH2820" s="147">
        <v>9.8929485370000004E-3</v>
      </c>
      <c r="AI2820" s="147">
        <v>8.931556161E-3</v>
      </c>
      <c r="AJ2820" s="147">
        <v>1.55300232E-3</v>
      </c>
    </row>
    <row r="2821" spans="1:36" ht="13.5" thickBot="1" x14ac:dyDescent="0.25">
      <c r="A2821" s="149">
        <v>8694</v>
      </c>
      <c r="B2821" s="149">
        <v>12532</v>
      </c>
      <c r="C2821" s="150" t="s">
        <v>1490</v>
      </c>
      <c r="D2821" s="150">
        <v>510560188</v>
      </c>
      <c r="E2821" s="150" t="s">
        <v>429</v>
      </c>
      <c r="F2821" s="150" t="s">
        <v>1569</v>
      </c>
      <c r="G2821" s="150">
        <v>1171628</v>
      </c>
      <c r="H2821" s="150" t="s">
        <v>102</v>
      </c>
      <c r="I2821" s="150" t="s">
        <v>229</v>
      </c>
      <c r="J2821" s="150" t="s">
        <v>53</v>
      </c>
      <c r="K2821" s="150" t="s">
        <v>53</v>
      </c>
      <c r="L2821" s="150" t="s">
        <v>821</v>
      </c>
      <c r="M2821" s="150" t="s">
        <v>311</v>
      </c>
      <c r="N2821" s="150" t="s">
        <v>652</v>
      </c>
      <c r="O2821" s="150" t="s">
        <v>62</v>
      </c>
      <c r="P2821" s="150" t="s">
        <v>1366</v>
      </c>
      <c r="Q2821" s="150" t="s">
        <v>1351</v>
      </c>
      <c r="R2821" s="150" t="s">
        <v>57</v>
      </c>
      <c r="S2821" s="150" t="s">
        <v>1206</v>
      </c>
      <c r="T2821" s="152">
        <v>0.73599999999999999</v>
      </c>
      <c r="U2821" s="151">
        <v>45838</v>
      </c>
      <c r="V2821" s="147">
        <v>1.2200000000000001E-2</v>
      </c>
      <c r="W2821" s="192">
        <v>2.64E-2</v>
      </c>
      <c r="X2821" s="150" t="s">
        <v>636</v>
      </c>
      <c r="Y2821" s="150"/>
      <c r="Z2821" s="153">
        <v>50000</v>
      </c>
      <c r="AA2821" s="153">
        <v>1</v>
      </c>
      <c r="AB2821" s="153">
        <v>110.94</v>
      </c>
      <c r="AC2821" s="153">
        <v>0</v>
      </c>
      <c r="AD2821" s="153">
        <v>55.47</v>
      </c>
      <c r="AE2821" s="154"/>
      <c r="AF2821" s="154"/>
      <c r="AG2821" s="150" t="s">
        <v>17</v>
      </c>
      <c r="AH2821" s="147">
        <v>1.08695652E-4</v>
      </c>
      <c r="AI2821" s="147">
        <v>6.4972651061286007E-5</v>
      </c>
      <c r="AJ2821" s="147">
        <v>1.1297323339007701E-5</v>
      </c>
    </row>
    <row r="2822" spans="1:36" ht="13.5" thickBot="1" x14ac:dyDescent="0.25">
      <c r="A2822" s="149">
        <v>8694</v>
      </c>
      <c r="B2822" s="149">
        <v>12532</v>
      </c>
      <c r="C2822" s="150" t="s">
        <v>1570</v>
      </c>
      <c r="D2822" s="150">
        <v>514353671</v>
      </c>
      <c r="E2822" s="150" t="s">
        <v>429</v>
      </c>
      <c r="F2822" s="150" t="s">
        <v>1571</v>
      </c>
      <c r="G2822" s="150">
        <v>1171834</v>
      </c>
      <c r="H2822" s="150" t="s">
        <v>102</v>
      </c>
      <c r="I2822" s="150" t="s">
        <v>229</v>
      </c>
      <c r="J2822" s="150" t="s">
        <v>53</v>
      </c>
      <c r="K2822" s="150" t="s">
        <v>53</v>
      </c>
      <c r="L2822" s="150" t="s">
        <v>821</v>
      </c>
      <c r="M2822" s="150" t="s">
        <v>311</v>
      </c>
      <c r="N2822" s="150" t="s">
        <v>651</v>
      </c>
      <c r="O2822" s="150" t="s">
        <v>62</v>
      </c>
      <c r="P2822" s="150" t="s">
        <v>1446</v>
      </c>
      <c r="Q2822" s="150" t="s">
        <v>65</v>
      </c>
      <c r="R2822" s="150" t="s">
        <v>57</v>
      </c>
      <c r="S2822" s="150" t="s">
        <v>1206</v>
      </c>
      <c r="T2822" s="152">
        <v>3.4390000000000001</v>
      </c>
      <c r="U2822" s="151">
        <v>46813</v>
      </c>
      <c r="V2822" s="147">
        <v>1.0800000000000001E-2</v>
      </c>
      <c r="W2822" s="192">
        <v>3.1E-2</v>
      </c>
      <c r="X2822" s="150" t="s">
        <v>636</v>
      </c>
      <c r="Y2822" s="150"/>
      <c r="Z2822" s="153">
        <v>2719981.13</v>
      </c>
      <c r="AA2822" s="153">
        <v>1</v>
      </c>
      <c r="AB2822" s="153">
        <v>104.57</v>
      </c>
      <c r="AC2822" s="153">
        <v>0</v>
      </c>
      <c r="AD2822" s="153">
        <v>2844.2842700000001</v>
      </c>
      <c r="AE2822" s="154"/>
      <c r="AF2822" s="154"/>
      <c r="AG2822" s="150" t="s">
        <v>17</v>
      </c>
      <c r="AH2822" s="147">
        <v>8.9858547189999999E-3</v>
      </c>
      <c r="AI2822" s="147">
        <v>3.3315429849999998E-3</v>
      </c>
      <c r="AJ2822" s="147">
        <v>5.7928247800000002E-4</v>
      </c>
    </row>
    <row r="2823" spans="1:36" ht="13.5" thickBot="1" x14ac:dyDescent="0.25">
      <c r="A2823" s="149">
        <v>8694</v>
      </c>
      <c r="B2823" s="149">
        <v>12532</v>
      </c>
      <c r="C2823" s="150" t="s">
        <v>1492</v>
      </c>
      <c r="D2823" s="150">
        <v>513682146</v>
      </c>
      <c r="E2823" s="150" t="s">
        <v>429</v>
      </c>
      <c r="F2823" s="150" t="s">
        <v>1572</v>
      </c>
      <c r="G2823" s="150">
        <v>1172170</v>
      </c>
      <c r="H2823" s="150" t="s">
        <v>102</v>
      </c>
      <c r="I2823" s="150" t="s">
        <v>229</v>
      </c>
      <c r="J2823" s="150" t="s">
        <v>53</v>
      </c>
      <c r="K2823" s="150" t="s">
        <v>53</v>
      </c>
      <c r="L2823" s="150" t="s">
        <v>821</v>
      </c>
      <c r="M2823" s="150" t="s">
        <v>311</v>
      </c>
      <c r="N2823" s="150" t="s">
        <v>256</v>
      </c>
      <c r="O2823" s="150" t="s">
        <v>62</v>
      </c>
      <c r="P2823" s="150" t="s">
        <v>1345</v>
      </c>
      <c r="Q2823" s="150" t="s">
        <v>65</v>
      </c>
      <c r="R2823" s="150" t="s">
        <v>57</v>
      </c>
      <c r="S2823" s="150" t="s">
        <v>1206</v>
      </c>
      <c r="T2823" s="152">
        <v>2.71</v>
      </c>
      <c r="U2823" s="151">
        <v>46934</v>
      </c>
      <c r="V2823" s="147">
        <v>2E-3</v>
      </c>
      <c r="W2823" s="192">
        <v>2.1399999999999999E-2</v>
      </c>
      <c r="X2823" s="150" t="s">
        <v>636</v>
      </c>
      <c r="Y2823" s="150"/>
      <c r="Z2823" s="153">
        <v>200000</v>
      </c>
      <c r="AA2823" s="153">
        <v>1</v>
      </c>
      <c r="AB2823" s="153">
        <v>106.3</v>
      </c>
      <c r="AC2823" s="153">
        <v>0</v>
      </c>
      <c r="AD2823" s="153">
        <v>212.6</v>
      </c>
      <c r="AE2823" s="154"/>
      <c r="AF2823" s="154"/>
      <c r="AG2823" s="150" t="s">
        <v>17</v>
      </c>
      <c r="AH2823" s="147">
        <v>2.3735885999999999E-4</v>
      </c>
      <c r="AI2823" s="147">
        <v>2.49020833E-4</v>
      </c>
      <c r="AJ2823" s="147">
        <v>4.3299277841590799E-5</v>
      </c>
    </row>
    <row r="2824" spans="1:36" ht="13.5" thickBot="1" x14ac:dyDescent="0.25">
      <c r="A2824" s="149">
        <v>8694</v>
      </c>
      <c r="B2824" s="149">
        <v>12532</v>
      </c>
      <c r="C2824" s="150" t="s">
        <v>2190</v>
      </c>
      <c r="D2824" s="150">
        <v>520041005</v>
      </c>
      <c r="E2824" s="150" t="s">
        <v>429</v>
      </c>
      <c r="F2824" s="150" t="s">
        <v>2225</v>
      </c>
      <c r="G2824" s="150">
        <v>1172725</v>
      </c>
      <c r="H2824" s="150" t="s">
        <v>102</v>
      </c>
      <c r="I2824" s="150" t="s">
        <v>228</v>
      </c>
      <c r="J2824" s="150" t="s">
        <v>53</v>
      </c>
      <c r="K2824" s="150" t="s">
        <v>53</v>
      </c>
      <c r="L2824" s="150" t="s">
        <v>821</v>
      </c>
      <c r="M2824" s="150" t="s">
        <v>311</v>
      </c>
      <c r="N2824" s="150" t="s">
        <v>140</v>
      </c>
      <c r="O2824" s="150" t="s">
        <v>62</v>
      </c>
      <c r="P2824" s="150" t="s">
        <v>1522</v>
      </c>
      <c r="Q2824" s="150" t="s">
        <v>1351</v>
      </c>
      <c r="R2824" s="150" t="s">
        <v>57</v>
      </c>
      <c r="S2824" s="150" t="s">
        <v>1206</v>
      </c>
      <c r="T2824" s="152">
        <v>2.9060000000000001</v>
      </c>
      <c r="U2824" s="151">
        <v>47118</v>
      </c>
      <c r="V2824" s="147">
        <v>2.5000000000000001E-2</v>
      </c>
      <c r="W2824" s="192">
        <v>5.8200000000000002E-2</v>
      </c>
      <c r="X2824" s="150" t="s">
        <v>636</v>
      </c>
      <c r="Y2824" s="150"/>
      <c r="Z2824" s="153">
        <v>94444.44</v>
      </c>
      <c r="AA2824" s="153">
        <v>1</v>
      </c>
      <c r="AB2824" s="153">
        <v>91.67</v>
      </c>
      <c r="AC2824" s="153">
        <v>0</v>
      </c>
      <c r="AD2824" s="153">
        <v>86.577219999999997</v>
      </c>
      <c r="AE2824" s="154"/>
      <c r="AF2824" s="154"/>
      <c r="AG2824" s="150" t="s">
        <v>17</v>
      </c>
      <c r="AH2824" s="147">
        <v>3.71566254E-4</v>
      </c>
      <c r="AI2824" s="147">
        <v>1.01408896E-4</v>
      </c>
      <c r="AJ2824" s="147">
        <v>1.7632789762617801E-5</v>
      </c>
    </row>
    <row r="2825" spans="1:36" ht="13.5" thickBot="1" x14ac:dyDescent="0.25">
      <c r="A2825" s="149">
        <v>8694</v>
      </c>
      <c r="B2825" s="149">
        <v>12532</v>
      </c>
      <c r="C2825" s="150" t="s">
        <v>1440</v>
      </c>
      <c r="D2825" s="150">
        <v>520026683</v>
      </c>
      <c r="E2825" s="150" t="s">
        <v>429</v>
      </c>
      <c r="F2825" s="150" t="s">
        <v>1573</v>
      </c>
      <c r="G2825" s="150">
        <v>1172782</v>
      </c>
      <c r="H2825" s="150" t="s">
        <v>102</v>
      </c>
      <c r="I2825" s="150" t="s">
        <v>229</v>
      </c>
      <c r="J2825" s="150" t="s">
        <v>53</v>
      </c>
      <c r="K2825" s="150" t="s">
        <v>53</v>
      </c>
      <c r="L2825" s="150" t="s">
        <v>821</v>
      </c>
      <c r="M2825" s="150" t="s">
        <v>311</v>
      </c>
      <c r="N2825" s="150" t="s">
        <v>651</v>
      </c>
      <c r="O2825" s="150" t="s">
        <v>62</v>
      </c>
      <c r="P2825" s="150" t="s">
        <v>1369</v>
      </c>
      <c r="Q2825" s="150" t="s">
        <v>65</v>
      </c>
      <c r="R2825" s="150" t="s">
        <v>57</v>
      </c>
      <c r="S2825" s="150" t="s">
        <v>1206</v>
      </c>
      <c r="T2825" s="152">
        <v>6.0620000000000003</v>
      </c>
      <c r="U2825" s="151">
        <v>48218</v>
      </c>
      <c r="V2825" s="147">
        <v>9.1999999999999998E-3</v>
      </c>
      <c r="W2825" s="192">
        <v>2.93E-2</v>
      </c>
      <c r="X2825" s="150" t="s">
        <v>636</v>
      </c>
      <c r="Y2825" s="150"/>
      <c r="Z2825" s="153">
        <v>2240000</v>
      </c>
      <c r="AA2825" s="153">
        <v>1</v>
      </c>
      <c r="AB2825" s="153">
        <v>99.5</v>
      </c>
      <c r="AC2825" s="153">
        <v>0</v>
      </c>
      <c r="AD2825" s="153">
        <v>2228.8000000000002</v>
      </c>
      <c r="AE2825" s="154"/>
      <c r="AF2825" s="154"/>
      <c r="AG2825" s="150" t="s">
        <v>17</v>
      </c>
      <c r="AH2825" s="147">
        <v>8.6596386899999997E-4</v>
      </c>
      <c r="AI2825" s="147">
        <v>2.610619157E-3</v>
      </c>
      <c r="AJ2825" s="147">
        <v>4.5392958799999998E-4</v>
      </c>
    </row>
    <row r="2826" spans="1:36" ht="13.5" thickBot="1" x14ac:dyDescent="0.25">
      <c r="A2826" s="149">
        <v>8694</v>
      </c>
      <c r="B2826" s="149">
        <v>12532</v>
      </c>
      <c r="C2826" s="150" t="s">
        <v>1440</v>
      </c>
      <c r="D2826" s="150">
        <v>520026683</v>
      </c>
      <c r="E2826" s="150" t="s">
        <v>429</v>
      </c>
      <c r="F2826" s="150" t="s">
        <v>1573</v>
      </c>
      <c r="G2826" s="150">
        <v>11727820</v>
      </c>
      <c r="H2826" s="150" t="s">
        <v>102</v>
      </c>
      <c r="I2826" s="150" t="s">
        <v>229</v>
      </c>
      <c r="J2826" s="150" t="s">
        <v>53</v>
      </c>
      <c r="K2826" s="150" t="s">
        <v>53</v>
      </c>
      <c r="L2826" s="150" t="s">
        <v>54</v>
      </c>
      <c r="M2826" s="150" t="s">
        <v>311</v>
      </c>
      <c r="N2826" s="150" t="s">
        <v>651</v>
      </c>
      <c r="O2826" s="150" t="s">
        <v>62</v>
      </c>
      <c r="P2826" s="150" t="s">
        <v>298</v>
      </c>
      <c r="Q2826" s="150" t="s">
        <v>298</v>
      </c>
      <c r="R2826" s="150" t="s">
        <v>57</v>
      </c>
      <c r="S2826" s="150" t="s">
        <v>1206</v>
      </c>
      <c r="T2826" s="152">
        <v>6.0620000000000003</v>
      </c>
      <c r="U2826" s="151">
        <v>48218</v>
      </c>
      <c r="V2826" s="147">
        <v>9.1999999999999998E-3</v>
      </c>
      <c r="W2826" s="192">
        <v>2.93E-2</v>
      </c>
      <c r="X2826" s="150" t="s">
        <v>636</v>
      </c>
      <c r="Y2826" s="150"/>
      <c r="Z2826" s="153">
        <v>2500000</v>
      </c>
      <c r="AA2826" s="153">
        <v>1</v>
      </c>
      <c r="AB2826" s="153">
        <v>98.509500000000003</v>
      </c>
      <c r="AC2826" s="153">
        <v>0</v>
      </c>
      <c r="AD2826" s="153">
        <v>2462.7375000000002</v>
      </c>
      <c r="AE2826" s="154"/>
      <c r="AF2826" s="154"/>
      <c r="AG2826" s="150" t="s">
        <v>17</v>
      </c>
      <c r="AH2826" s="147">
        <v>9.6647753300000002E-4</v>
      </c>
      <c r="AI2826" s="147">
        <v>2.8846328499999999E-3</v>
      </c>
      <c r="AJ2826" s="147">
        <v>5.0157457700000004E-4</v>
      </c>
    </row>
    <row r="2827" spans="1:36" ht="13.5" thickBot="1" x14ac:dyDescent="0.25">
      <c r="A2827" s="149">
        <v>8694</v>
      </c>
      <c r="B2827" s="149">
        <v>12532</v>
      </c>
      <c r="C2827" s="150" t="s">
        <v>1452</v>
      </c>
      <c r="D2827" s="150">
        <v>514065283</v>
      </c>
      <c r="E2827" s="150" t="s">
        <v>429</v>
      </c>
      <c r="F2827" s="150" t="s">
        <v>1574</v>
      </c>
      <c r="G2827" s="150">
        <v>1173566</v>
      </c>
      <c r="H2827" s="150" t="s">
        <v>102</v>
      </c>
      <c r="I2827" s="150" t="s">
        <v>228</v>
      </c>
      <c r="J2827" s="150" t="s">
        <v>53</v>
      </c>
      <c r="K2827" s="150" t="s">
        <v>53</v>
      </c>
      <c r="L2827" s="150" t="s">
        <v>821</v>
      </c>
      <c r="M2827" s="150" t="s">
        <v>311</v>
      </c>
      <c r="N2827" s="150" t="s">
        <v>75</v>
      </c>
      <c r="O2827" s="150" t="s">
        <v>62</v>
      </c>
      <c r="P2827" s="150" t="s">
        <v>1345</v>
      </c>
      <c r="Q2827" s="150" t="s">
        <v>65</v>
      </c>
      <c r="R2827" s="150" t="s">
        <v>57</v>
      </c>
      <c r="S2827" s="150" t="s">
        <v>1206</v>
      </c>
      <c r="T2827" s="152">
        <v>2.2599999999999998</v>
      </c>
      <c r="U2827" s="151">
        <v>47027</v>
      </c>
      <c r="V2827" s="147">
        <v>2.1499999999999998E-2</v>
      </c>
      <c r="W2827" s="192">
        <v>5.0599999999999999E-2</v>
      </c>
      <c r="X2827" s="150" t="s">
        <v>636</v>
      </c>
      <c r="Y2827" s="150"/>
      <c r="Z2827" s="153">
        <v>2423631.21</v>
      </c>
      <c r="AA2827" s="153">
        <v>1</v>
      </c>
      <c r="AB2827" s="153">
        <v>93.83</v>
      </c>
      <c r="AC2827" s="153">
        <v>20.885020000000001</v>
      </c>
      <c r="AD2827" s="153">
        <v>2294.9781800000001</v>
      </c>
      <c r="AE2827" s="154"/>
      <c r="AF2827" s="154"/>
      <c r="AG2827" s="150" t="s">
        <v>17</v>
      </c>
      <c r="AH2827" s="147">
        <v>2.4823439920000001E-3</v>
      </c>
      <c r="AI2827" s="147">
        <v>2.6881344230000001E-3</v>
      </c>
      <c r="AJ2827" s="147">
        <v>4.6740779799999999E-4</v>
      </c>
    </row>
    <row r="2828" spans="1:36" ht="13.5" thickBot="1" x14ac:dyDescent="0.25">
      <c r="A2828" s="149">
        <v>8694</v>
      </c>
      <c r="B2828" s="149">
        <v>12532</v>
      </c>
      <c r="C2828" s="150" t="s">
        <v>1490</v>
      </c>
      <c r="D2828" s="150">
        <v>510560188</v>
      </c>
      <c r="E2828" s="150" t="s">
        <v>429</v>
      </c>
      <c r="F2828" s="150" t="s">
        <v>1575</v>
      </c>
      <c r="G2828" s="150">
        <v>1173764</v>
      </c>
      <c r="H2828" s="150" t="s">
        <v>102</v>
      </c>
      <c r="I2828" s="150" t="s">
        <v>228</v>
      </c>
      <c r="J2828" s="150" t="s">
        <v>53</v>
      </c>
      <c r="K2828" s="150" t="s">
        <v>53</v>
      </c>
      <c r="L2828" s="150" t="s">
        <v>821</v>
      </c>
      <c r="M2828" s="150" t="s">
        <v>311</v>
      </c>
      <c r="N2828" s="150" t="s">
        <v>652</v>
      </c>
      <c r="O2828" s="150" t="s">
        <v>62</v>
      </c>
      <c r="P2828" s="150" t="s">
        <v>1366</v>
      </c>
      <c r="Q2828" s="150" t="s">
        <v>1351</v>
      </c>
      <c r="R2828" s="150" t="s">
        <v>57</v>
      </c>
      <c r="S2828" s="150" t="s">
        <v>1206</v>
      </c>
      <c r="T2828" s="152">
        <v>3.0390000000000001</v>
      </c>
      <c r="U2828" s="151">
        <v>46645</v>
      </c>
      <c r="V2828" s="147">
        <v>2.3E-2</v>
      </c>
      <c r="W2828" s="192">
        <v>5.1999999999999998E-2</v>
      </c>
      <c r="X2828" s="150" t="s">
        <v>636</v>
      </c>
      <c r="Y2828" s="150"/>
      <c r="Z2828" s="153">
        <v>4673055.8499999996</v>
      </c>
      <c r="AA2828" s="153">
        <v>1</v>
      </c>
      <c r="AB2828" s="153">
        <v>91.96</v>
      </c>
      <c r="AC2828" s="153">
        <v>0</v>
      </c>
      <c r="AD2828" s="153">
        <v>4297.3421600000001</v>
      </c>
      <c r="AE2828" s="154"/>
      <c r="AF2828" s="154"/>
      <c r="AG2828" s="150" t="s">
        <v>17</v>
      </c>
      <c r="AH2828" s="147">
        <v>6.1184395889999996E-3</v>
      </c>
      <c r="AI2828" s="147">
        <v>5.0335264579999999E-3</v>
      </c>
      <c r="AJ2828" s="147">
        <v>8.7522018800000002E-4</v>
      </c>
    </row>
    <row r="2829" spans="1:36" ht="13.5" thickBot="1" x14ac:dyDescent="0.25">
      <c r="A2829" s="149">
        <v>8694</v>
      </c>
      <c r="B2829" s="149">
        <v>12532</v>
      </c>
      <c r="C2829" s="150" t="s">
        <v>1576</v>
      </c>
      <c r="D2829" s="150">
        <v>512287517</v>
      </c>
      <c r="E2829" s="150" t="s">
        <v>429</v>
      </c>
      <c r="F2829" s="150" t="s">
        <v>1577</v>
      </c>
      <c r="G2829" s="150">
        <v>1173996</v>
      </c>
      <c r="H2829" s="150" t="s">
        <v>102</v>
      </c>
      <c r="I2829" s="150" t="s">
        <v>228</v>
      </c>
      <c r="J2829" s="150" t="s">
        <v>53</v>
      </c>
      <c r="K2829" s="150" t="s">
        <v>53</v>
      </c>
      <c r="L2829" s="150" t="s">
        <v>821</v>
      </c>
      <c r="M2829" s="150" t="s">
        <v>311</v>
      </c>
      <c r="N2829" s="150" t="s">
        <v>140</v>
      </c>
      <c r="O2829" s="150" t="s">
        <v>62</v>
      </c>
      <c r="P2829" s="150" t="s">
        <v>298</v>
      </c>
      <c r="Q2829" s="150" t="s">
        <v>298</v>
      </c>
      <c r="R2829" s="150" t="s">
        <v>57</v>
      </c>
      <c r="S2829" s="150" t="s">
        <v>1206</v>
      </c>
      <c r="T2829" s="152">
        <v>0.77400000000000002</v>
      </c>
      <c r="U2829" s="151">
        <v>45838</v>
      </c>
      <c r="V2829" s="147">
        <v>4.4900000000000002E-2</v>
      </c>
      <c r="W2829" s="192">
        <v>5.5399999999999998E-2</v>
      </c>
      <c r="X2829" s="150" t="s">
        <v>636</v>
      </c>
      <c r="Y2829" s="150"/>
      <c r="Z2829" s="153">
        <v>1005410</v>
      </c>
      <c r="AA2829" s="153">
        <v>1</v>
      </c>
      <c r="AB2829" s="153">
        <v>100.4</v>
      </c>
      <c r="AC2829" s="153">
        <v>0</v>
      </c>
      <c r="AD2829" s="153">
        <v>1009.43164</v>
      </c>
      <c r="AE2829" s="154"/>
      <c r="AF2829" s="154"/>
      <c r="AG2829" s="150" t="s">
        <v>17</v>
      </c>
      <c r="AH2829" s="147">
        <v>1.1807263362E-2</v>
      </c>
      <c r="AI2829" s="147">
        <v>1.1823589270000001E-3</v>
      </c>
      <c r="AJ2829" s="147">
        <v>2.0558636399999999E-4</v>
      </c>
    </row>
    <row r="2830" spans="1:36" ht="13.5" thickBot="1" x14ac:dyDescent="0.25">
      <c r="A2830" s="149">
        <v>8694</v>
      </c>
      <c r="B2830" s="149">
        <v>12532</v>
      </c>
      <c r="C2830" s="150" t="s">
        <v>1346</v>
      </c>
      <c r="D2830" s="150">
        <v>513623314</v>
      </c>
      <c r="E2830" s="150" t="s">
        <v>429</v>
      </c>
      <c r="F2830" s="150" t="s">
        <v>2166</v>
      </c>
      <c r="G2830" s="150">
        <v>1174226</v>
      </c>
      <c r="H2830" s="150" t="s">
        <v>102</v>
      </c>
      <c r="I2830" s="150" t="s">
        <v>229</v>
      </c>
      <c r="J2830" s="150" t="s">
        <v>53</v>
      </c>
      <c r="K2830" s="150" t="s">
        <v>53</v>
      </c>
      <c r="L2830" s="150" t="s">
        <v>821</v>
      </c>
      <c r="M2830" s="150" t="s">
        <v>311</v>
      </c>
      <c r="N2830" s="150" t="s">
        <v>651</v>
      </c>
      <c r="O2830" s="150" t="s">
        <v>62</v>
      </c>
      <c r="P2830" s="150" t="s">
        <v>1437</v>
      </c>
      <c r="Q2830" s="150" t="s">
        <v>1351</v>
      </c>
      <c r="R2830" s="150" t="s">
        <v>57</v>
      </c>
      <c r="S2830" s="150" t="s">
        <v>1206</v>
      </c>
      <c r="T2830" s="152">
        <v>4.726</v>
      </c>
      <c r="U2830" s="151">
        <v>47937</v>
      </c>
      <c r="V2830" s="147">
        <v>1.3299999999999999E-2</v>
      </c>
      <c r="W2830" s="192">
        <v>2.9899999999999999E-2</v>
      </c>
      <c r="X2830" s="150" t="s">
        <v>636</v>
      </c>
      <c r="Y2830" s="150"/>
      <c r="Z2830" s="153">
        <v>500000</v>
      </c>
      <c r="AA2830" s="153">
        <v>1</v>
      </c>
      <c r="AB2830" s="153">
        <v>103.34</v>
      </c>
      <c r="AC2830" s="153">
        <v>0</v>
      </c>
      <c r="AD2830" s="153">
        <v>516.70000000000005</v>
      </c>
      <c r="AE2830" s="154"/>
      <c r="AF2830" s="154"/>
      <c r="AG2830" s="150" t="s">
        <v>17</v>
      </c>
      <c r="AH2830" s="147">
        <v>4.2105263100000002E-4</v>
      </c>
      <c r="AI2830" s="147">
        <v>6.0521667200000003E-4</v>
      </c>
      <c r="AJ2830" s="147">
        <v>1.0523394500000001E-4</v>
      </c>
    </row>
    <row r="2831" spans="1:36" ht="13.5" thickBot="1" x14ac:dyDescent="0.25">
      <c r="A2831" s="149">
        <v>8694</v>
      </c>
      <c r="B2831" s="149">
        <v>12532</v>
      </c>
      <c r="C2831" s="150" t="s">
        <v>1578</v>
      </c>
      <c r="D2831" s="150">
        <v>510607328</v>
      </c>
      <c r="E2831" s="150" t="s">
        <v>429</v>
      </c>
      <c r="F2831" s="150" t="s">
        <v>1579</v>
      </c>
      <c r="G2831" s="150">
        <v>1174564</v>
      </c>
      <c r="H2831" s="150" t="s">
        <v>102</v>
      </c>
      <c r="I2831" s="150" t="s">
        <v>228</v>
      </c>
      <c r="J2831" s="150" t="s">
        <v>53</v>
      </c>
      <c r="K2831" s="150" t="s">
        <v>53</v>
      </c>
      <c r="L2831" s="150" t="s">
        <v>821</v>
      </c>
      <c r="M2831" s="150" t="s">
        <v>311</v>
      </c>
      <c r="N2831" s="150" t="s">
        <v>652</v>
      </c>
      <c r="O2831" s="150" t="s">
        <v>62</v>
      </c>
      <c r="P2831" s="150" t="s">
        <v>1522</v>
      </c>
      <c r="Q2831" s="150" t="s">
        <v>1351</v>
      </c>
      <c r="R2831" s="150" t="s">
        <v>57</v>
      </c>
      <c r="S2831" s="150" t="s">
        <v>1206</v>
      </c>
      <c r="T2831" s="152">
        <v>2.8809999999999998</v>
      </c>
      <c r="U2831" s="151">
        <v>47633</v>
      </c>
      <c r="V2831" s="147">
        <v>2.8500000000000001E-2</v>
      </c>
      <c r="W2831" s="192">
        <v>5.6000000000000001E-2</v>
      </c>
      <c r="X2831" s="150" t="s">
        <v>636</v>
      </c>
      <c r="Y2831" s="150"/>
      <c r="Z2831" s="153">
        <v>193375.03</v>
      </c>
      <c r="AA2831" s="153">
        <v>1</v>
      </c>
      <c r="AB2831" s="153">
        <v>93.5</v>
      </c>
      <c r="AC2831" s="153">
        <v>0</v>
      </c>
      <c r="AD2831" s="153">
        <v>180.80565000000001</v>
      </c>
      <c r="AE2831" s="154"/>
      <c r="AF2831" s="154"/>
      <c r="AG2831" s="150" t="s">
        <v>17</v>
      </c>
      <c r="AH2831" s="147">
        <v>3.77650188E-4</v>
      </c>
      <c r="AI2831" s="147">
        <v>2.11779744E-4</v>
      </c>
      <c r="AJ2831" s="147">
        <v>3.6823866767071599E-5</v>
      </c>
    </row>
    <row r="2832" spans="1:36" ht="13.5" thickBot="1" x14ac:dyDescent="0.25">
      <c r="A2832" s="149">
        <v>8694</v>
      </c>
      <c r="B2832" s="149">
        <v>12532</v>
      </c>
      <c r="C2832" s="150" t="s">
        <v>1580</v>
      </c>
      <c r="D2832" s="150">
        <v>1622</v>
      </c>
      <c r="E2832" s="150" t="s">
        <v>2</v>
      </c>
      <c r="F2832" s="150" t="s">
        <v>1581</v>
      </c>
      <c r="G2832" s="150">
        <v>1175041</v>
      </c>
      <c r="H2832" s="150" t="s">
        <v>102</v>
      </c>
      <c r="I2832" s="150" t="s">
        <v>228</v>
      </c>
      <c r="J2832" s="150" t="s">
        <v>53</v>
      </c>
      <c r="K2832" s="150" t="s">
        <v>53</v>
      </c>
      <c r="L2832" s="150" t="s">
        <v>821</v>
      </c>
      <c r="M2832" s="150" t="s">
        <v>311</v>
      </c>
      <c r="N2832" s="150" t="s">
        <v>140</v>
      </c>
      <c r="O2832" s="150" t="s">
        <v>62</v>
      </c>
      <c r="P2832" s="150" t="s">
        <v>1522</v>
      </c>
      <c r="Q2832" s="150" t="s">
        <v>1351</v>
      </c>
      <c r="R2832" s="150" t="s">
        <v>57</v>
      </c>
      <c r="S2832" s="150" t="s">
        <v>1206</v>
      </c>
      <c r="T2832" s="152">
        <v>1.4379999999999999</v>
      </c>
      <c r="U2832" s="151">
        <v>46112</v>
      </c>
      <c r="V2832" s="147">
        <v>7.0000000000000007E-2</v>
      </c>
      <c r="W2832" s="192">
        <v>6.7100000000000007E-2</v>
      </c>
      <c r="X2832" s="150" t="s">
        <v>636</v>
      </c>
      <c r="Y2832" s="150"/>
      <c r="Z2832" s="153">
        <v>1179836.99</v>
      </c>
      <c r="AA2832" s="153">
        <v>1</v>
      </c>
      <c r="AB2832" s="153">
        <v>100.59</v>
      </c>
      <c r="AC2832" s="153">
        <v>0</v>
      </c>
      <c r="AD2832" s="153">
        <v>1186.7980299999999</v>
      </c>
      <c r="AE2832" s="154"/>
      <c r="AF2832" s="154"/>
      <c r="AG2832" s="150" t="s">
        <v>17</v>
      </c>
      <c r="AH2832" s="147">
        <v>2.9494450020000002E-3</v>
      </c>
      <c r="AI2832" s="147">
        <v>1.3901102259999999E-3</v>
      </c>
      <c r="AJ2832" s="147">
        <v>2.41709772E-4</v>
      </c>
    </row>
    <row r="2833" spans="1:36" ht="13.5" thickBot="1" x14ac:dyDescent="0.25">
      <c r="A2833" s="149">
        <v>8694</v>
      </c>
      <c r="B2833" s="149">
        <v>12532</v>
      </c>
      <c r="C2833" s="150" t="s">
        <v>1332</v>
      </c>
      <c r="D2833" s="150">
        <v>520036104</v>
      </c>
      <c r="E2833" s="150" t="s">
        <v>429</v>
      </c>
      <c r="F2833" s="150" t="s">
        <v>1582</v>
      </c>
      <c r="G2833" s="150">
        <v>1175132</v>
      </c>
      <c r="H2833" s="150" t="s">
        <v>102</v>
      </c>
      <c r="I2833" s="150" t="s">
        <v>228</v>
      </c>
      <c r="J2833" s="150" t="s">
        <v>53</v>
      </c>
      <c r="K2833" s="150" t="s">
        <v>53</v>
      </c>
      <c r="L2833" s="150" t="s">
        <v>821</v>
      </c>
      <c r="M2833" s="150" t="s">
        <v>311</v>
      </c>
      <c r="N2833" s="150" t="s">
        <v>140</v>
      </c>
      <c r="O2833" s="150" t="s">
        <v>62</v>
      </c>
      <c r="P2833" s="150" t="s">
        <v>1334</v>
      </c>
      <c r="Q2833" s="150" t="s">
        <v>65</v>
      </c>
      <c r="R2833" s="150" t="s">
        <v>57</v>
      </c>
      <c r="S2833" s="150" t="s">
        <v>1206</v>
      </c>
      <c r="T2833" s="152">
        <v>3.74</v>
      </c>
      <c r="U2833" s="151">
        <v>47603</v>
      </c>
      <c r="V2833" s="147">
        <v>2.8000000000000001E-2</v>
      </c>
      <c r="W2833" s="192">
        <v>5.9900000000000002E-2</v>
      </c>
      <c r="X2833" s="150" t="s">
        <v>636</v>
      </c>
      <c r="Y2833" s="150"/>
      <c r="Z2833" s="153">
        <v>2236797</v>
      </c>
      <c r="AA2833" s="153">
        <v>1</v>
      </c>
      <c r="AB2833" s="153">
        <v>90.21</v>
      </c>
      <c r="AC2833" s="153">
        <v>0</v>
      </c>
      <c r="AD2833" s="153">
        <v>2017.81457</v>
      </c>
      <c r="AE2833" s="154"/>
      <c r="AF2833" s="154"/>
      <c r="AG2833" s="150" t="s">
        <v>17</v>
      </c>
      <c r="AH2833" s="147">
        <v>2.8719632680000002E-3</v>
      </c>
      <c r="AI2833" s="147">
        <v>2.3634894890000001E-3</v>
      </c>
      <c r="AJ2833" s="147">
        <v>4.10959142E-4</v>
      </c>
    </row>
    <row r="2834" spans="1:36" ht="13.5" thickBot="1" x14ac:dyDescent="0.25">
      <c r="A2834" s="149">
        <v>8694</v>
      </c>
      <c r="B2834" s="149">
        <v>12532</v>
      </c>
      <c r="C2834" s="150" t="s">
        <v>1566</v>
      </c>
      <c r="D2834" s="150">
        <v>513893123</v>
      </c>
      <c r="E2834" s="150" t="s">
        <v>429</v>
      </c>
      <c r="F2834" s="150" t="s">
        <v>1583</v>
      </c>
      <c r="G2834" s="150">
        <v>1175660</v>
      </c>
      <c r="H2834" s="150" t="s">
        <v>102</v>
      </c>
      <c r="I2834" s="150" t="s">
        <v>229</v>
      </c>
      <c r="J2834" s="150" t="s">
        <v>53</v>
      </c>
      <c r="K2834" s="150" t="s">
        <v>53</v>
      </c>
      <c r="L2834" s="150" t="s">
        <v>821</v>
      </c>
      <c r="M2834" s="150" t="s">
        <v>311</v>
      </c>
      <c r="N2834" s="150" t="s">
        <v>649</v>
      </c>
      <c r="O2834" s="150" t="s">
        <v>62</v>
      </c>
      <c r="P2834" s="150" t="s">
        <v>1350</v>
      </c>
      <c r="Q2834" s="150" t="s">
        <v>1351</v>
      </c>
      <c r="R2834" s="150" t="s">
        <v>57</v>
      </c>
      <c r="S2834" s="150" t="s">
        <v>1206</v>
      </c>
      <c r="T2834" s="152">
        <v>0.9</v>
      </c>
      <c r="U2834" s="151">
        <v>46054</v>
      </c>
      <c r="V2834" s="147">
        <v>0.01</v>
      </c>
      <c r="W2834" s="192">
        <v>2.58E-2</v>
      </c>
      <c r="X2834" s="150" t="s">
        <v>636</v>
      </c>
      <c r="Y2834" s="150"/>
      <c r="Z2834" s="153">
        <v>1854249.1</v>
      </c>
      <c r="AA2834" s="153">
        <v>1</v>
      </c>
      <c r="AB2834" s="153">
        <v>109.27</v>
      </c>
      <c r="AC2834" s="153">
        <v>0</v>
      </c>
      <c r="AD2834" s="153">
        <v>2026.1379899999999</v>
      </c>
      <c r="AE2834" s="154"/>
      <c r="AF2834" s="154"/>
      <c r="AG2834" s="150" t="s">
        <v>17</v>
      </c>
      <c r="AH2834" s="147">
        <v>3.1487177480000001E-3</v>
      </c>
      <c r="AI2834" s="147">
        <v>2.373238807E-3</v>
      </c>
      <c r="AJ2834" s="147">
        <v>4.12654335E-4</v>
      </c>
    </row>
    <row r="2835" spans="1:36" ht="13.5" thickBot="1" x14ac:dyDescent="0.25">
      <c r="A2835" s="149">
        <v>8694</v>
      </c>
      <c r="B2835" s="149">
        <v>12532</v>
      </c>
      <c r="C2835" s="150" t="s">
        <v>1584</v>
      </c>
      <c r="D2835" s="150">
        <v>516117181</v>
      </c>
      <c r="E2835" s="150" t="s">
        <v>429</v>
      </c>
      <c r="F2835" s="150" t="s">
        <v>1585</v>
      </c>
      <c r="G2835" s="150">
        <v>1175769</v>
      </c>
      <c r="H2835" s="150" t="s">
        <v>102</v>
      </c>
      <c r="I2835" s="150" t="s">
        <v>229</v>
      </c>
      <c r="J2835" s="150" t="s">
        <v>53</v>
      </c>
      <c r="K2835" s="150" t="s">
        <v>53</v>
      </c>
      <c r="L2835" s="150" t="s">
        <v>821</v>
      </c>
      <c r="M2835" s="150" t="s">
        <v>311</v>
      </c>
      <c r="N2835" s="150" t="s">
        <v>651</v>
      </c>
      <c r="O2835" s="150" t="s">
        <v>62</v>
      </c>
      <c r="P2835" s="150" t="s">
        <v>298</v>
      </c>
      <c r="Q2835" s="150" t="s">
        <v>298</v>
      </c>
      <c r="R2835" s="150" t="s">
        <v>57</v>
      </c>
      <c r="S2835" s="150" t="s">
        <v>1206</v>
      </c>
      <c r="T2835" s="152">
        <v>5.6769999999999996</v>
      </c>
      <c r="U2835" s="151">
        <v>47664</v>
      </c>
      <c r="V2835" s="147">
        <v>6.4000000000000003E-3</v>
      </c>
      <c r="W2835" s="192">
        <v>3.4799999999999998E-2</v>
      </c>
      <c r="X2835" s="150" t="s">
        <v>636</v>
      </c>
      <c r="Y2835" s="150"/>
      <c r="Z2835" s="153">
        <v>1892470</v>
      </c>
      <c r="AA2835" s="153">
        <v>1</v>
      </c>
      <c r="AB2835" s="153">
        <v>94.53</v>
      </c>
      <c r="AC2835" s="153">
        <v>0</v>
      </c>
      <c r="AD2835" s="153">
        <v>1788.95189</v>
      </c>
      <c r="AE2835" s="154"/>
      <c r="AF2835" s="154"/>
      <c r="AG2835" s="150" t="s">
        <v>17</v>
      </c>
      <c r="AH2835" s="147">
        <v>8.5661256170000005E-3</v>
      </c>
      <c r="AI2835" s="147">
        <v>2.0954199909999998E-3</v>
      </c>
      <c r="AJ2835" s="147">
        <v>3.64347718E-4</v>
      </c>
    </row>
    <row r="2836" spans="1:36" ht="13.5" thickBot="1" x14ac:dyDescent="0.25">
      <c r="A2836" s="149">
        <v>8694</v>
      </c>
      <c r="B2836" s="149">
        <v>12532</v>
      </c>
      <c r="C2836" s="150" t="s">
        <v>1556</v>
      </c>
      <c r="D2836" s="150">
        <v>515434074</v>
      </c>
      <c r="E2836" s="150" t="s">
        <v>429</v>
      </c>
      <c r="F2836" s="150" t="s">
        <v>1586</v>
      </c>
      <c r="G2836" s="150">
        <v>1175975</v>
      </c>
      <c r="H2836" s="150" t="s">
        <v>102</v>
      </c>
      <c r="I2836" s="150" t="s">
        <v>229</v>
      </c>
      <c r="J2836" s="150" t="s">
        <v>53</v>
      </c>
      <c r="K2836" s="150" t="s">
        <v>53</v>
      </c>
      <c r="L2836" s="150" t="s">
        <v>821</v>
      </c>
      <c r="M2836" s="150" t="s">
        <v>311</v>
      </c>
      <c r="N2836" s="150" t="s">
        <v>651</v>
      </c>
      <c r="O2836" s="150" t="s">
        <v>62</v>
      </c>
      <c r="P2836" s="150" t="s">
        <v>1446</v>
      </c>
      <c r="Q2836" s="150" t="s">
        <v>65</v>
      </c>
      <c r="R2836" s="150" t="s">
        <v>57</v>
      </c>
      <c r="S2836" s="150" t="s">
        <v>1206</v>
      </c>
      <c r="T2836" s="152">
        <v>4.4690000000000003</v>
      </c>
      <c r="U2836" s="151">
        <v>47027</v>
      </c>
      <c r="V2836" s="147">
        <v>3.0000000000000001E-3</v>
      </c>
      <c r="W2836" s="192">
        <v>3.2000000000000001E-2</v>
      </c>
      <c r="X2836" s="150" t="s">
        <v>636</v>
      </c>
      <c r="Y2836" s="150"/>
      <c r="Z2836" s="153">
        <v>6019000</v>
      </c>
      <c r="AA2836" s="153">
        <v>1</v>
      </c>
      <c r="AB2836" s="153">
        <v>97.4</v>
      </c>
      <c r="AC2836" s="153">
        <v>0</v>
      </c>
      <c r="AD2836" s="153">
        <v>5862.5060000000003</v>
      </c>
      <c r="AE2836" s="154"/>
      <c r="AF2836" s="154"/>
      <c r="AG2836" s="150" t="s">
        <v>17</v>
      </c>
      <c r="AH2836" s="147">
        <v>1.4778022755E-2</v>
      </c>
      <c r="AI2836" s="147">
        <v>6.8668209239999998E-3</v>
      </c>
      <c r="AJ2836" s="147">
        <v>1.19399001E-3</v>
      </c>
    </row>
    <row r="2837" spans="1:36" ht="13.5" thickBot="1" x14ac:dyDescent="0.25">
      <c r="A2837" s="149">
        <v>8694</v>
      </c>
      <c r="B2837" s="149">
        <v>12532</v>
      </c>
      <c r="C2837" s="150" t="s">
        <v>1587</v>
      </c>
      <c r="D2837" s="150">
        <v>515846558</v>
      </c>
      <c r="E2837" s="150" t="s">
        <v>429</v>
      </c>
      <c r="F2837" s="150" t="s">
        <v>1588</v>
      </c>
      <c r="G2837" s="150">
        <v>1177526</v>
      </c>
      <c r="H2837" s="150" t="s">
        <v>102</v>
      </c>
      <c r="I2837" s="150" t="s">
        <v>229</v>
      </c>
      <c r="J2837" s="150" t="s">
        <v>53</v>
      </c>
      <c r="K2837" s="150" t="s">
        <v>53</v>
      </c>
      <c r="L2837" s="150" t="s">
        <v>821</v>
      </c>
      <c r="M2837" s="150" t="s">
        <v>311</v>
      </c>
      <c r="N2837" s="150" t="s">
        <v>708</v>
      </c>
      <c r="O2837" s="150" t="s">
        <v>62</v>
      </c>
      <c r="P2837" s="150" t="s">
        <v>1339</v>
      </c>
      <c r="Q2837" s="150" t="s">
        <v>65</v>
      </c>
      <c r="R2837" s="150" t="s">
        <v>57</v>
      </c>
      <c r="S2837" s="150" t="s">
        <v>1206</v>
      </c>
      <c r="T2837" s="152">
        <v>3.968</v>
      </c>
      <c r="U2837" s="151">
        <v>48029</v>
      </c>
      <c r="V2837" s="147">
        <v>7.4999999999999997E-3</v>
      </c>
      <c r="W2837" s="192">
        <v>3.2800000000000003E-2</v>
      </c>
      <c r="X2837" s="150" t="s">
        <v>636</v>
      </c>
      <c r="Y2837" s="150"/>
      <c r="Z2837" s="153">
        <v>6528552.5700000003</v>
      </c>
      <c r="AA2837" s="153">
        <v>1</v>
      </c>
      <c r="AB2837" s="153">
        <v>99.9</v>
      </c>
      <c r="AC2837" s="153">
        <v>0</v>
      </c>
      <c r="AD2837" s="153">
        <v>6522.0240199999998</v>
      </c>
      <c r="AE2837" s="154"/>
      <c r="AF2837" s="154"/>
      <c r="AG2837" s="150" t="s">
        <v>17</v>
      </c>
      <c r="AH2837" s="147">
        <v>1.3357236363E-2</v>
      </c>
      <c r="AI2837" s="147">
        <v>7.6393219910000001E-3</v>
      </c>
      <c r="AJ2837" s="147">
        <v>1.328311054E-3</v>
      </c>
    </row>
    <row r="2838" spans="1:36" ht="13.5" thickBot="1" x14ac:dyDescent="0.25">
      <c r="A2838" s="149">
        <v>8694</v>
      </c>
      <c r="B2838" s="149">
        <v>12532</v>
      </c>
      <c r="C2838" s="150" t="s">
        <v>1512</v>
      </c>
      <c r="D2838" s="150">
        <v>515327120</v>
      </c>
      <c r="E2838" s="150" t="s">
        <v>429</v>
      </c>
      <c r="F2838" s="150" t="s">
        <v>1589</v>
      </c>
      <c r="G2838" s="150">
        <v>1177658</v>
      </c>
      <c r="H2838" s="150" t="s">
        <v>102</v>
      </c>
      <c r="I2838" s="150" t="s">
        <v>229</v>
      </c>
      <c r="J2838" s="150" t="s">
        <v>53</v>
      </c>
      <c r="K2838" s="150" t="s">
        <v>53</v>
      </c>
      <c r="L2838" s="150" t="s">
        <v>821</v>
      </c>
      <c r="M2838" s="150" t="s">
        <v>311</v>
      </c>
      <c r="N2838" s="150" t="s">
        <v>651</v>
      </c>
      <c r="O2838" s="150" t="s">
        <v>62</v>
      </c>
      <c r="P2838" s="150" t="s">
        <v>1350</v>
      </c>
      <c r="Q2838" s="150" t="s">
        <v>1351</v>
      </c>
      <c r="R2838" s="150" t="s">
        <v>57</v>
      </c>
      <c r="S2838" s="150" t="s">
        <v>1206</v>
      </c>
      <c r="T2838" s="152">
        <v>4.7030000000000003</v>
      </c>
      <c r="U2838" s="151">
        <v>47483</v>
      </c>
      <c r="V2838" s="147">
        <v>8.5000000000000006E-3</v>
      </c>
      <c r="W2838" s="192">
        <v>2.9600000000000001E-2</v>
      </c>
      <c r="X2838" s="150" t="s">
        <v>636</v>
      </c>
      <c r="Y2838" s="150"/>
      <c r="Z2838" s="153">
        <v>6260000</v>
      </c>
      <c r="AA2838" s="153">
        <v>1</v>
      </c>
      <c r="AB2838" s="153">
        <v>100.14</v>
      </c>
      <c r="AC2838" s="153">
        <v>0</v>
      </c>
      <c r="AD2838" s="153">
        <v>6268.7640000000001</v>
      </c>
      <c r="AE2838" s="154"/>
      <c r="AF2838" s="154"/>
      <c r="AG2838" s="150" t="s">
        <v>17</v>
      </c>
      <c r="AH2838" s="147">
        <v>9.5091977939999999E-3</v>
      </c>
      <c r="AI2838" s="147">
        <v>7.3426756069999996E-3</v>
      </c>
      <c r="AJ2838" s="147">
        <v>1.2767307339999999E-3</v>
      </c>
    </row>
    <row r="2839" spans="1:36" ht="13.5" thickBot="1" x14ac:dyDescent="0.25">
      <c r="A2839" s="149">
        <v>8694</v>
      </c>
      <c r="B2839" s="149">
        <v>12532</v>
      </c>
      <c r="C2839" s="150" t="s">
        <v>1590</v>
      </c>
      <c r="D2839" s="150">
        <v>515060044</v>
      </c>
      <c r="E2839" s="150" t="s">
        <v>429</v>
      </c>
      <c r="F2839" s="150" t="s">
        <v>1591</v>
      </c>
      <c r="G2839" s="150">
        <v>1178144</v>
      </c>
      <c r="H2839" s="150" t="s">
        <v>102</v>
      </c>
      <c r="I2839" s="150" t="s">
        <v>230</v>
      </c>
      <c r="J2839" s="150" t="s">
        <v>53</v>
      </c>
      <c r="K2839" s="150" t="s">
        <v>53</v>
      </c>
      <c r="L2839" s="150" t="s">
        <v>821</v>
      </c>
      <c r="M2839" s="150" t="s">
        <v>311</v>
      </c>
      <c r="N2839" s="150" t="s">
        <v>267</v>
      </c>
      <c r="O2839" s="150" t="s">
        <v>62</v>
      </c>
      <c r="P2839" s="150" t="s">
        <v>298</v>
      </c>
      <c r="Q2839" s="150" t="s">
        <v>298</v>
      </c>
      <c r="R2839" s="150" t="s">
        <v>57</v>
      </c>
      <c r="S2839" s="150" t="s">
        <v>1206</v>
      </c>
      <c r="T2839" s="152">
        <v>2.9420000000000002</v>
      </c>
      <c r="U2839" s="151">
        <v>47422</v>
      </c>
      <c r="V2839" s="147">
        <v>5.7000000000000002E-2</v>
      </c>
      <c r="W2839" s="192">
        <v>6.6500000000000004E-2</v>
      </c>
      <c r="X2839" s="150" t="s">
        <v>636</v>
      </c>
      <c r="Y2839" s="150"/>
      <c r="Z2839" s="153">
        <v>291989.28000000003</v>
      </c>
      <c r="AA2839" s="153">
        <v>1</v>
      </c>
      <c r="AB2839" s="153">
        <v>112.8</v>
      </c>
      <c r="AC2839" s="153">
        <v>0</v>
      </c>
      <c r="AD2839" s="153">
        <v>329.36390999999998</v>
      </c>
      <c r="AE2839" s="154"/>
      <c r="AF2839" s="154"/>
      <c r="AG2839" s="150" t="s">
        <v>17</v>
      </c>
      <c r="AH2839" s="147">
        <v>1.1060200000000001E-3</v>
      </c>
      <c r="AI2839" s="147">
        <v>3.85787748E-4</v>
      </c>
      <c r="AJ2839" s="147">
        <v>6.7080053857397506E-5</v>
      </c>
    </row>
    <row r="2840" spans="1:36" ht="13.5" thickBot="1" x14ac:dyDescent="0.25">
      <c r="A2840" s="149">
        <v>8694</v>
      </c>
      <c r="B2840" s="149">
        <v>12532</v>
      </c>
      <c r="C2840" s="150" t="s">
        <v>1592</v>
      </c>
      <c r="D2840" s="150">
        <v>512832742</v>
      </c>
      <c r="E2840" s="150" t="s">
        <v>429</v>
      </c>
      <c r="F2840" s="150" t="s">
        <v>1593</v>
      </c>
      <c r="G2840" s="150">
        <v>1178151</v>
      </c>
      <c r="H2840" s="150" t="s">
        <v>102</v>
      </c>
      <c r="I2840" s="150" t="s">
        <v>228</v>
      </c>
      <c r="J2840" s="150" t="s">
        <v>53</v>
      </c>
      <c r="K2840" s="150" t="s">
        <v>53</v>
      </c>
      <c r="L2840" s="150" t="s">
        <v>821</v>
      </c>
      <c r="M2840" s="150" t="s">
        <v>311</v>
      </c>
      <c r="N2840" s="150" t="s">
        <v>260</v>
      </c>
      <c r="O2840" s="150" t="s">
        <v>62</v>
      </c>
      <c r="P2840" s="150" t="s">
        <v>1522</v>
      </c>
      <c r="Q2840" s="150" t="s">
        <v>1351</v>
      </c>
      <c r="R2840" s="150" t="s">
        <v>57</v>
      </c>
      <c r="S2840" s="150" t="s">
        <v>1206</v>
      </c>
      <c r="T2840" s="152">
        <v>2.528</v>
      </c>
      <c r="U2840" s="151">
        <v>46356</v>
      </c>
      <c r="V2840" s="147">
        <v>3.6499999999999998E-2</v>
      </c>
      <c r="W2840" s="192">
        <v>5.2200000000000003E-2</v>
      </c>
      <c r="X2840" s="150" t="s">
        <v>636</v>
      </c>
      <c r="Y2840" s="150"/>
      <c r="Z2840" s="153">
        <v>3000705</v>
      </c>
      <c r="AA2840" s="153">
        <v>1</v>
      </c>
      <c r="AB2840" s="153">
        <v>97.52</v>
      </c>
      <c r="AC2840" s="153">
        <v>0</v>
      </c>
      <c r="AD2840" s="153">
        <v>2926.2875199999999</v>
      </c>
      <c r="AE2840" s="154"/>
      <c r="AF2840" s="154"/>
      <c r="AG2840" s="150" t="s">
        <v>17</v>
      </c>
      <c r="AH2840" s="147">
        <v>1.4930614010000001E-3</v>
      </c>
      <c r="AI2840" s="147">
        <v>3.4275943379999999E-3</v>
      </c>
      <c r="AJ2840" s="147">
        <v>5.9598370800000001E-4</v>
      </c>
    </row>
    <row r="2841" spans="1:36" ht="13.5" thickBot="1" x14ac:dyDescent="0.25">
      <c r="A2841" s="149">
        <v>8694</v>
      </c>
      <c r="B2841" s="149">
        <v>12532</v>
      </c>
      <c r="C2841" s="150" t="s">
        <v>1367</v>
      </c>
      <c r="D2841" s="150">
        <v>520043027</v>
      </c>
      <c r="E2841" s="150" t="s">
        <v>429</v>
      </c>
      <c r="F2841" s="150" t="s">
        <v>1368</v>
      </c>
      <c r="G2841" s="150">
        <v>1178235</v>
      </c>
      <c r="H2841" s="150" t="s">
        <v>102</v>
      </c>
      <c r="I2841" s="150" t="s">
        <v>228</v>
      </c>
      <c r="J2841" s="150" t="s">
        <v>53</v>
      </c>
      <c r="K2841" s="150" t="s">
        <v>53</v>
      </c>
      <c r="L2841" s="150" t="s">
        <v>821</v>
      </c>
      <c r="M2841" s="150" t="s">
        <v>311</v>
      </c>
      <c r="N2841" s="150" t="s">
        <v>654</v>
      </c>
      <c r="O2841" s="150" t="s">
        <v>62</v>
      </c>
      <c r="P2841" s="150" t="s">
        <v>1369</v>
      </c>
      <c r="Q2841" s="150" t="s">
        <v>65</v>
      </c>
      <c r="R2841" s="150" t="s">
        <v>57</v>
      </c>
      <c r="S2841" s="150" t="s">
        <v>1206</v>
      </c>
      <c r="T2841" s="152">
        <v>2.5950000000000002</v>
      </c>
      <c r="U2841" s="151">
        <v>47300</v>
      </c>
      <c r="V2841" s="147">
        <v>1.0800000000000001E-2</v>
      </c>
      <c r="W2841" s="192">
        <v>4.4200000000000003E-2</v>
      </c>
      <c r="X2841" s="150" t="s">
        <v>636</v>
      </c>
      <c r="Y2841" s="150"/>
      <c r="Z2841" s="153">
        <v>3255000</v>
      </c>
      <c r="AA2841" s="153">
        <v>1</v>
      </c>
      <c r="AB2841" s="153">
        <v>92.04</v>
      </c>
      <c r="AC2841" s="153">
        <v>0</v>
      </c>
      <c r="AD2841" s="153">
        <v>2995.902</v>
      </c>
      <c r="AE2841" s="154"/>
      <c r="AF2841" s="154"/>
      <c r="AG2841" s="150" t="s">
        <v>17</v>
      </c>
      <c r="AH2841" s="147">
        <v>2.8933333300000001E-3</v>
      </c>
      <c r="AI2841" s="147">
        <v>3.509134581E-3</v>
      </c>
      <c r="AJ2841" s="147">
        <v>6.1016177299999996E-4</v>
      </c>
    </row>
    <row r="2842" spans="1:36" ht="13.5" thickBot="1" x14ac:dyDescent="0.25">
      <c r="A2842" s="149">
        <v>8694</v>
      </c>
      <c r="B2842" s="149">
        <v>12532</v>
      </c>
      <c r="C2842" s="150" t="s">
        <v>1490</v>
      </c>
      <c r="D2842" s="150">
        <v>510560188</v>
      </c>
      <c r="E2842" s="150" t="s">
        <v>429</v>
      </c>
      <c r="F2842" s="150" t="s">
        <v>1594</v>
      </c>
      <c r="G2842" s="150">
        <v>1178292</v>
      </c>
      <c r="H2842" s="150" t="s">
        <v>102</v>
      </c>
      <c r="I2842" s="150" t="s">
        <v>229</v>
      </c>
      <c r="J2842" s="150" t="s">
        <v>53</v>
      </c>
      <c r="K2842" s="150" t="s">
        <v>53</v>
      </c>
      <c r="L2842" s="150" t="s">
        <v>821</v>
      </c>
      <c r="M2842" s="150" t="s">
        <v>311</v>
      </c>
      <c r="N2842" s="150" t="s">
        <v>652</v>
      </c>
      <c r="O2842" s="150" t="s">
        <v>62</v>
      </c>
      <c r="P2842" s="150" t="s">
        <v>1366</v>
      </c>
      <c r="Q2842" s="150" t="s">
        <v>1351</v>
      </c>
      <c r="R2842" s="150" t="s">
        <v>57</v>
      </c>
      <c r="S2842" s="150" t="s">
        <v>1206</v>
      </c>
      <c r="T2842" s="152">
        <v>4.6130000000000004</v>
      </c>
      <c r="U2842" s="151">
        <v>47300</v>
      </c>
      <c r="V2842" s="147">
        <v>1.09E-2</v>
      </c>
      <c r="W2842" s="192">
        <v>3.1600000000000003E-2</v>
      </c>
      <c r="X2842" s="150" t="s">
        <v>636</v>
      </c>
      <c r="Y2842" s="150"/>
      <c r="Z2842" s="153">
        <v>850450</v>
      </c>
      <c r="AA2842" s="153">
        <v>1</v>
      </c>
      <c r="AB2842" s="153">
        <v>100.65</v>
      </c>
      <c r="AC2842" s="153">
        <v>0</v>
      </c>
      <c r="AD2842" s="153">
        <v>855.97792000000004</v>
      </c>
      <c r="AE2842" s="154"/>
      <c r="AF2842" s="154"/>
      <c r="AG2842" s="150" t="s">
        <v>17</v>
      </c>
      <c r="AH2842" s="147">
        <v>1.522205278E-3</v>
      </c>
      <c r="AI2842" s="147">
        <v>1.002616814E-3</v>
      </c>
      <c r="AJ2842" s="147">
        <v>1.7433314099999999E-4</v>
      </c>
    </row>
    <row r="2843" spans="1:36" ht="13.5" thickBot="1" x14ac:dyDescent="0.25">
      <c r="A2843" s="149">
        <v>8694</v>
      </c>
      <c r="B2843" s="149">
        <v>12532</v>
      </c>
      <c r="C2843" s="150" t="s">
        <v>1450</v>
      </c>
      <c r="D2843" s="150">
        <v>514892801</v>
      </c>
      <c r="E2843" s="150" t="s">
        <v>429</v>
      </c>
      <c r="F2843" s="150" t="s">
        <v>1595</v>
      </c>
      <c r="G2843" s="150">
        <v>1178417</v>
      </c>
      <c r="H2843" s="150" t="s">
        <v>102</v>
      </c>
      <c r="I2843" s="150" t="s">
        <v>228</v>
      </c>
      <c r="J2843" s="150" t="s">
        <v>53</v>
      </c>
      <c r="K2843" s="150" t="s">
        <v>53</v>
      </c>
      <c r="L2843" s="150" t="s">
        <v>821</v>
      </c>
      <c r="M2843" s="150" t="s">
        <v>311</v>
      </c>
      <c r="N2843" s="150" t="s">
        <v>263</v>
      </c>
      <c r="O2843" s="150" t="s">
        <v>62</v>
      </c>
      <c r="P2843" s="150" t="s">
        <v>1339</v>
      </c>
      <c r="Q2843" s="150" t="s">
        <v>65</v>
      </c>
      <c r="R2843" s="150" t="s">
        <v>57</v>
      </c>
      <c r="S2843" s="150" t="s">
        <v>1206</v>
      </c>
      <c r="T2843" s="152">
        <v>5.9539999999999997</v>
      </c>
      <c r="U2843" s="151">
        <v>50374</v>
      </c>
      <c r="V2843" s="147">
        <v>2.3400000000000001E-2</v>
      </c>
      <c r="W2843" s="192">
        <v>5.4600000000000003E-2</v>
      </c>
      <c r="X2843" s="150" t="s">
        <v>636</v>
      </c>
      <c r="Y2843" s="150"/>
      <c r="Z2843" s="153">
        <v>223066.67</v>
      </c>
      <c r="AA2843" s="153">
        <v>1</v>
      </c>
      <c r="AB2843" s="153">
        <v>83.75</v>
      </c>
      <c r="AC2843" s="153">
        <v>0</v>
      </c>
      <c r="AD2843" s="153">
        <v>186.81834000000001</v>
      </c>
      <c r="AE2843" s="154"/>
      <c r="AF2843" s="154"/>
      <c r="AG2843" s="150" t="s">
        <v>17</v>
      </c>
      <c r="AH2843" s="147">
        <v>2.2627219200000001E-4</v>
      </c>
      <c r="AI2843" s="147">
        <v>2.1882247699999999E-4</v>
      </c>
      <c r="AJ2843" s="147">
        <v>3.8048444071330102E-5</v>
      </c>
    </row>
    <row r="2844" spans="1:36" ht="13.5" thickBot="1" x14ac:dyDescent="0.25">
      <c r="A2844" s="149">
        <v>8694</v>
      </c>
      <c r="B2844" s="149">
        <v>12532</v>
      </c>
      <c r="C2844" s="150" t="s">
        <v>1340</v>
      </c>
      <c r="D2844" s="150">
        <v>510960719</v>
      </c>
      <c r="E2844" s="150" t="s">
        <v>429</v>
      </c>
      <c r="F2844" s="150" t="s">
        <v>1596</v>
      </c>
      <c r="G2844" s="150">
        <v>1178672</v>
      </c>
      <c r="H2844" s="150" t="s">
        <v>102</v>
      </c>
      <c r="I2844" s="150" t="s">
        <v>229</v>
      </c>
      <c r="J2844" s="150" t="s">
        <v>53</v>
      </c>
      <c r="K2844" s="150" t="s">
        <v>53</v>
      </c>
      <c r="L2844" s="150" t="s">
        <v>821</v>
      </c>
      <c r="M2844" s="150" t="s">
        <v>311</v>
      </c>
      <c r="N2844" s="150" t="s">
        <v>651</v>
      </c>
      <c r="O2844" s="150" t="s">
        <v>62</v>
      </c>
      <c r="P2844" s="150" t="s">
        <v>1342</v>
      </c>
      <c r="Q2844" s="150" t="s">
        <v>65</v>
      </c>
      <c r="R2844" s="150" t="s">
        <v>57</v>
      </c>
      <c r="S2844" s="150" t="s">
        <v>1206</v>
      </c>
      <c r="T2844" s="152">
        <v>7.2430000000000003</v>
      </c>
      <c r="U2844" s="151">
        <v>49858</v>
      </c>
      <c r="V2844" s="147">
        <v>8.9999999999999993E-3</v>
      </c>
      <c r="W2844" s="192">
        <v>2.93E-2</v>
      </c>
      <c r="X2844" s="150" t="s">
        <v>636</v>
      </c>
      <c r="Y2844" s="150"/>
      <c r="Z2844" s="153">
        <v>4964230</v>
      </c>
      <c r="AA2844" s="153">
        <v>1</v>
      </c>
      <c r="AB2844" s="153">
        <v>95.37</v>
      </c>
      <c r="AC2844" s="153">
        <v>0</v>
      </c>
      <c r="AD2844" s="153">
        <v>4734.3861500000003</v>
      </c>
      <c r="AE2844" s="154"/>
      <c r="AF2844" s="154"/>
      <c r="AG2844" s="150" t="s">
        <v>17</v>
      </c>
      <c r="AH2844" s="147">
        <v>1.9265754180000001E-3</v>
      </c>
      <c r="AI2844" s="147">
        <v>5.5454411260000003E-3</v>
      </c>
      <c r="AJ2844" s="147">
        <v>9.6423095600000003E-4</v>
      </c>
    </row>
    <row r="2845" spans="1:36" ht="13.5" thickBot="1" x14ac:dyDescent="0.25">
      <c r="A2845" s="149">
        <v>8694</v>
      </c>
      <c r="B2845" s="149">
        <v>12532</v>
      </c>
      <c r="C2845" s="150" t="s">
        <v>1340</v>
      </c>
      <c r="D2845" s="150">
        <v>510960719</v>
      </c>
      <c r="E2845" s="150" t="s">
        <v>429</v>
      </c>
      <c r="F2845" s="150" t="s">
        <v>1597</v>
      </c>
      <c r="G2845" s="150">
        <v>1178680</v>
      </c>
      <c r="H2845" s="150" t="s">
        <v>102</v>
      </c>
      <c r="I2845" s="150" t="s">
        <v>229</v>
      </c>
      <c r="J2845" s="150" t="s">
        <v>53</v>
      </c>
      <c r="K2845" s="150" t="s">
        <v>53</v>
      </c>
      <c r="L2845" s="150" t="s">
        <v>821</v>
      </c>
      <c r="M2845" s="150" t="s">
        <v>311</v>
      </c>
      <c r="N2845" s="150" t="s">
        <v>651</v>
      </c>
      <c r="O2845" s="150" t="s">
        <v>62</v>
      </c>
      <c r="P2845" s="150" t="s">
        <v>1342</v>
      </c>
      <c r="Q2845" s="150" t="s">
        <v>65</v>
      </c>
      <c r="R2845" s="150" t="s">
        <v>57</v>
      </c>
      <c r="S2845" s="150" t="s">
        <v>1206</v>
      </c>
      <c r="T2845" s="152">
        <v>10.8</v>
      </c>
      <c r="U2845" s="151">
        <v>51503</v>
      </c>
      <c r="V2845" s="147">
        <v>1.6899999999999998E-2</v>
      </c>
      <c r="W2845" s="192">
        <v>3.1899999999999998E-2</v>
      </c>
      <c r="X2845" s="150" t="s">
        <v>636</v>
      </c>
      <c r="Y2845" s="150"/>
      <c r="Z2845" s="153">
        <v>2057000</v>
      </c>
      <c r="AA2845" s="153">
        <v>1</v>
      </c>
      <c r="AB2845" s="153">
        <v>94.27</v>
      </c>
      <c r="AC2845" s="153">
        <v>0</v>
      </c>
      <c r="AD2845" s="153">
        <v>1939.1339</v>
      </c>
      <c r="AE2845" s="154"/>
      <c r="AF2845" s="154"/>
      <c r="AG2845" s="150" t="s">
        <v>17</v>
      </c>
      <c r="AH2845" s="147">
        <v>4.71468911E-4</v>
      </c>
      <c r="AI2845" s="147">
        <v>2.2713299120000001E-3</v>
      </c>
      <c r="AJ2845" s="147">
        <v>3.9493460700000001E-4</v>
      </c>
    </row>
    <row r="2846" spans="1:36" ht="13.5" thickBot="1" x14ac:dyDescent="0.25">
      <c r="A2846" s="149">
        <v>8694</v>
      </c>
      <c r="B2846" s="149">
        <v>12532</v>
      </c>
      <c r="C2846" s="150" t="s">
        <v>1598</v>
      </c>
      <c r="D2846" s="150">
        <v>1654</v>
      </c>
      <c r="E2846" s="150" t="s">
        <v>2</v>
      </c>
      <c r="F2846" s="150" t="s">
        <v>1599</v>
      </c>
      <c r="G2846" s="150">
        <v>1179019</v>
      </c>
      <c r="H2846" s="150" t="s">
        <v>102</v>
      </c>
      <c r="I2846" s="150" t="s">
        <v>228</v>
      </c>
      <c r="J2846" s="150" t="s">
        <v>53</v>
      </c>
      <c r="K2846" s="150" t="s">
        <v>53</v>
      </c>
      <c r="L2846" s="150" t="s">
        <v>821</v>
      </c>
      <c r="M2846" s="150" t="s">
        <v>311</v>
      </c>
      <c r="N2846" s="150" t="s">
        <v>652</v>
      </c>
      <c r="O2846" s="150" t="s">
        <v>62</v>
      </c>
      <c r="P2846" s="150" t="s">
        <v>1339</v>
      </c>
      <c r="Q2846" s="150" t="s">
        <v>65</v>
      </c>
      <c r="R2846" s="150" t="s">
        <v>57</v>
      </c>
      <c r="S2846" s="150" t="s">
        <v>1206</v>
      </c>
      <c r="T2846" s="152">
        <v>2.004</v>
      </c>
      <c r="U2846" s="151">
        <v>46234</v>
      </c>
      <c r="V2846" s="147">
        <v>5.7000000000000002E-2</v>
      </c>
      <c r="W2846" s="192">
        <v>6.1600000000000002E-2</v>
      </c>
      <c r="X2846" s="150" t="s">
        <v>636</v>
      </c>
      <c r="Y2846" s="150"/>
      <c r="Z2846" s="153">
        <v>234042.55</v>
      </c>
      <c r="AA2846" s="153">
        <v>1</v>
      </c>
      <c r="AB2846" s="153">
        <v>100.25</v>
      </c>
      <c r="AC2846" s="153">
        <v>0</v>
      </c>
      <c r="AD2846" s="153">
        <v>234.62765999999999</v>
      </c>
      <c r="AE2846" s="154"/>
      <c r="AF2846" s="154"/>
      <c r="AG2846" s="150" t="s">
        <v>17</v>
      </c>
      <c r="AH2846" s="147">
        <v>1.0614809609999999E-3</v>
      </c>
      <c r="AI2846" s="147">
        <v>2.7482208500000002E-4</v>
      </c>
      <c r="AJ2846" s="147">
        <v>4.7785551456549001E-5</v>
      </c>
    </row>
    <row r="2847" spans="1:36" ht="13.5" thickBot="1" x14ac:dyDescent="0.25">
      <c r="A2847" s="149">
        <v>8694</v>
      </c>
      <c r="B2847" s="149">
        <v>12532</v>
      </c>
      <c r="C2847" s="150" t="s">
        <v>1600</v>
      </c>
      <c r="D2847" s="150">
        <v>515364891</v>
      </c>
      <c r="E2847" s="150" t="s">
        <v>429</v>
      </c>
      <c r="F2847" s="150" t="s">
        <v>1601</v>
      </c>
      <c r="G2847" s="150">
        <v>1179134</v>
      </c>
      <c r="H2847" s="150" t="s">
        <v>102</v>
      </c>
      <c r="I2847" s="150" t="s">
        <v>229</v>
      </c>
      <c r="J2847" s="150" t="s">
        <v>53</v>
      </c>
      <c r="K2847" s="150" t="s">
        <v>53</v>
      </c>
      <c r="L2847" s="150" t="s">
        <v>821</v>
      </c>
      <c r="M2847" s="150" t="s">
        <v>311</v>
      </c>
      <c r="N2847" s="150" t="s">
        <v>647</v>
      </c>
      <c r="O2847" s="150" t="s">
        <v>62</v>
      </c>
      <c r="P2847" s="150" t="s">
        <v>298</v>
      </c>
      <c r="Q2847" s="150" t="s">
        <v>298</v>
      </c>
      <c r="R2847" s="150" t="s">
        <v>57</v>
      </c>
      <c r="S2847" s="150" t="s">
        <v>1206</v>
      </c>
      <c r="T2847" s="152">
        <v>2.7210000000000001</v>
      </c>
      <c r="U2847" s="151">
        <v>46934</v>
      </c>
      <c r="V2847" s="147">
        <v>1.5800000000000002E-2</v>
      </c>
      <c r="W2847" s="192">
        <v>4.1799999999999997E-2</v>
      </c>
      <c r="X2847" s="150" t="s">
        <v>636</v>
      </c>
      <c r="Y2847" s="150"/>
      <c r="Z2847" s="153">
        <v>4326750.0199999996</v>
      </c>
      <c r="AA2847" s="153">
        <v>1</v>
      </c>
      <c r="AB2847" s="153">
        <v>103.1</v>
      </c>
      <c r="AC2847" s="153">
        <v>0</v>
      </c>
      <c r="AD2847" s="153">
        <v>4460.8792700000004</v>
      </c>
      <c r="AE2847" s="154"/>
      <c r="AF2847" s="154"/>
      <c r="AG2847" s="150" t="s">
        <v>17</v>
      </c>
      <c r="AH2847" s="147">
        <v>5.109606771E-3</v>
      </c>
      <c r="AI2847" s="147">
        <v>5.2250793619999999E-3</v>
      </c>
      <c r="AJ2847" s="147">
        <v>9.0852705000000003E-4</v>
      </c>
    </row>
    <row r="2848" spans="1:36" ht="13.5" thickBot="1" x14ac:dyDescent="0.25">
      <c r="A2848" s="149">
        <v>8694</v>
      </c>
      <c r="B2848" s="149">
        <v>12532</v>
      </c>
      <c r="C2848" s="150" t="s">
        <v>1602</v>
      </c>
      <c r="D2848" s="150">
        <v>514599943</v>
      </c>
      <c r="E2848" s="150" t="s">
        <v>429</v>
      </c>
      <c r="F2848" s="150" t="s">
        <v>1603</v>
      </c>
      <c r="G2848" s="150">
        <v>1179340</v>
      </c>
      <c r="H2848" s="150" t="s">
        <v>102</v>
      </c>
      <c r="I2848" s="150" t="s">
        <v>229</v>
      </c>
      <c r="J2848" s="150" t="s">
        <v>53</v>
      </c>
      <c r="K2848" s="150" t="s">
        <v>53</v>
      </c>
      <c r="L2848" s="150" t="s">
        <v>821</v>
      </c>
      <c r="M2848" s="150" t="s">
        <v>311</v>
      </c>
      <c r="N2848" s="150" t="s">
        <v>647</v>
      </c>
      <c r="O2848" s="150" t="s">
        <v>62</v>
      </c>
      <c r="P2848" s="150" t="s">
        <v>298</v>
      </c>
      <c r="Q2848" s="150" t="s">
        <v>298</v>
      </c>
      <c r="R2848" s="150" t="s">
        <v>57</v>
      </c>
      <c r="S2848" s="150" t="s">
        <v>1206</v>
      </c>
      <c r="T2848" s="152">
        <v>2.76</v>
      </c>
      <c r="U2848" s="151">
        <v>46752</v>
      </c>
      <c r="V2848" s="147">
        <v>1.4800000000000001E-2</v>
      </c>
      <c r="W2848" s="192">
        <v>3.6999999999999998E-2</v>
      </c>
      <c r="X2848" s="150" t="s">
        <v>636</v>
      </c>
      <c r="Y2848" s="150"/>
      <c r="Z2848" s="153">
        <v>4691080.0199999996</v>
      </c>
      <c r="AA2848" s="153">
        <v>1</v>
      </c>
      <c r="AB2848" s="153">
        <v>103.65</v>
      </c>
      <c r="AC2848" s="153">
        <v>0</v>
      </c>
      <c r="AD2848" s="153">
        <v>4862.3044399999999</v>
      </c>
      <c r="AE2848" s="154"/>
      <c r="AF2848" s="154"/>
      <c r="AG2848" s="150" t="s">
        <v>17</v>
      </c>
      <c r="AH2848" s="147">
        <v>5.7751708330000002E-3</v>
      </c>
      <c r="AI2848" s="147">
        <v>5.6952732960000004E-3</v>
      </c>
      <c r="AJ2848" s="147">
        <v>9.9028349399999998E-4</v>
      </c>
    </row>
    <row r="2849" spans="1:36" ht="13.5" thickBot="1" x14ac:dyDescent="0.25">
      <c r="A2849" s="149">
        <v>8694</v>
      </c>
      <c r="B2849" s="149">
        <v>12532</v>
      </c>
      <c r="C2849" s="150" t="s">
        <v>1343</v>
      </c>
      <c r="D2849" s="150">
        <v>513754069</v>
      </c>
      <c r="E2849" s="150" t="s">
        <v>429</v>
      </c>
      <c r="F2849" s="150" t="s">
        <v>1604</v>
      </c>
      <c r="G2849" s="150">
        <v>1179928</v>
      </c>
      <c r="H2849" s="150" t="s">
        <v>102</v>
      </c>
      <c r="I2849" s="150" t="s">
        <v>228</v>
      </c>
      <c r="J2849" s="150" t="s">
        <v>53</v>
      </c>
      <c r="K2849" s="150" t="s">
        <v>53</v>
      </c>
      <c r="L2849" s="150" t="s">
        <v>821</v>
      </c>
      <c r="M2849" s="150" t="s">
        <v>311</v>
      </c>
      <c r="N2849" s="150" t="s">
        <v>269</v>
      </c>
      <c r="O2849" s="150" t="s">
        <v>62</v>
      </c>
      <c r="P2849" s="150" t="s">
        <v>1345</v>
      </c>
      <c r="Q2849" s="150" t="s">
        <v>65</v>
      </c>
      <c r="R2849" s="150" t="s">
        <v>57</v>
      </c>
      <c r="S2849" s="150" t="s">
        <v>1206</v>
      </c>
      <c r="T2849" s="152">
        <v>7.202</v>
      </c>
      <c r="U2849" s="151">
        <v>49400</v>
      </c>
      <c r="V2849" s="147">
        <v>2.5000000000000001E-2</v>
      </c>
      <c r="W2849" s="192">
        <v>5.5E-2</v>
      </c>
      <c r="X2849" s="150" t="s">
        <v>636</v>
      </c>
      <c r="Y2849" s="150"/>
      <c r="Z2849" s="153">
        <v>1412000</v>
      </c>
      <c r="AA2849" s="153">
        <v>1</v>
      </c>
      <c r="AB2849" s="153">
        <v>81.239999999999995</v>
      </c>
      <c r="AC2849" s="153">
        <v>0</v>
      </c>
      <c r="AD2849" s="153">
        <v>1147.1088</v>
      </c>
      <c r="AE2849" s="154"/>
      <c r="AF2849" s="154"/>
      <c r="AG2849" s="150" t="s">
        <v>17</v>
      </c>
      <c r="AH2849" s="147">
        <v>1.0587507E-3</v>
      </c>
      <c r="AI2849" s="147">
        <v>1.3436217730000001E-3</v>
      </c>
      <c r="AJ2849" s="147">
        <v>2.3362644699999999E-4</v>
      </c>
    </row>
    <row r="2850" spans="1:36" ht="13.5" thickBot="1" x14ac:dyDescent="0.25">
      <c r="A2850" s="149">
        <v>8694</v>
      </c>
      <c r="B2850" s="149">
        <v>12532</v>
      </c>
      <c r="C2850" s="150" t="s">
        <v>1605</v>
      </c>
      <c r="D2850" s="150">
        <v>514401702</v>
      </c>
      <c r="E2850" s="150" t="s">
        <v>429</v>
      </c>
      <c r="F2850" s="150" t="s">
        <v>1606</v>
      </c>
      <c r="G2850" s="150">
        <v>1180355</v>
      </c>
      <c r="H2850" s="150" t="s">
        <v>102</v>
      </c>
      <c r="I2850" s="150" t="s">
        <v>228</v>
      </c>
      <c r="J2850" s="150" t="s">
        <v>53</v>
      </c>
      <c r="K2850" s="150" t="s">
        <v>53</v>
      </c>
      <c r="L2850" s="150" t="s">
        <v>821</v>
      </c>
      <c r="M2850" s="150" t="s">
        <v>311</v>
      </c>
      <c r="N2850" s="150" t="s">
        <v>156</v>
      </c>
      <c r="O2850" s="150" t="s">
        <v>62</v>
      </c>
      <c r="P2850" s="150" t="s">
        <v>1446</v>
      </c>
      <c r="Q2850" s="150" t="s">
        <v>65</v>
      </c>
      <c r="R2850" s="150" t="s">
        <v>57</v>
      </c>
      <c r="S2850" s="150" t="s">
        <v>1206</v>
      </c>
      <c r="T2850" s="152">
        <v>3.528</v>
      </c>
      <c r="U2850" s="151">
        <v>47727</v>
      </c>
      <c r="V2850" s="147">
        <v>2.5000000000000001E-2</v>
      </c>
      <c r="W2850" s="192">
        <v>5.5199999999999999E-2</v>
      </c>
      <c r="X2850" s="150" t="s">
        <v>636</v>
      </c>
      <c r="Y2850" s="150"/>
      <c r="Z2850" s="153">
        <v>1142850</v>
      </c>
      <c r="AA2850" s="153">
        <v>1</v>
      </c>
      <c r="AB2850" s="153">
        <v>90.36</v>
      </c>
      <c r="AC2850" s="153">
        <v>0</v>
      </c>
      <c r="AD2850" s="153">
        <v>1032.6792600000001</v>
      </c>
      <c r="AE2850" s="154"/>
      <c r="AF2850" s="154"/>
      <c r="AG2850" s="150" t="s">
        <v>17</v>
      </c>
      <c r="AH2850" s="147">
        <v>1.4140181739999999E-3</v>
      </c>
      <c r="AI2850" s="147">
        <v>1.209589133E-3</v>
      </c>
      <c r="AJ2850" s="147">
        <v>2.10321101E-4</v>
      </c>
    </row>
    <row r="2851" spans="1:36" ht="13.5" thickBot="1" x14ac:dyDescent="0.25">
      <c r="A2851" s="149">
        <v>8694</v>
      </c>
      <c r="B2851" s="149">
        <v>12532</v>
      </c>
      <c r="C2851" s="150" t="s">
        <v>1607</v>
      </c>
      <c r="D2851" s="150">
        <v>520044322</v>
      </c>
      <c r="E2851" s="150" t="s">
        <v>429</v>
      </c>
      <c r="F2851" s="150" t="s">
        <v>1608</v>
      </c>
      <c r="G2851" s="150">
        <v>1181122</v>
      </c>
      <c r="H2851" s="150" t="s">
        <v>102</v>
      </c>
      <c r="I2851" s="150" t="s">
        <v>228</v>
      </c>
      <c r="J2851" s="150" t="s">
        <v>53</v>
      </c>
      <c r="K2851" s="150" t="s">
        <v>53</v>
      </c>
      <c r="L2851" s="150" t="s">
        <v>821</v>
      </c>
      <c r="M2851" s="150" t="s">
        <v>311</v>
      </c>
      <c r="N2851" s="150" t="s">
        <v>267</v>
      </c>
      <c r="O2851" s="150" t="s">
        <v>62</v>
      </c>
      <c r="P2851" s="150" t="s">
        <v>298</v>
      </c>
      <c r="Q2851" s="150" t="s">
        <v>298</v>
      </c>
      <c r="R2851" s="150" t="s">
        <v>57</v>
      </c>
      <c r="S2851" s="150" t="s">
        <v>1206</v>
      </c>
      <c r="T2851" s="152">
        <v>2.3149999999999999</v>
      </c>
      <c r="U2851" s="151">
        <v>46873</v>
      </c>
      <c r="V2851" s="147">
        <v>6.2E-2</v>
      </c>
      <c r="W2851" s="192">
        <v>5.6800000000000003E-2</v>
      </c>
      <c r="X2851" s="150" t="s">
        <v>636</v>
      </c>
      <c r="Y2851" s="150"/>
      <c r="Z2851" s="153">
        <v>150000</v>
      </c>
      <c r="AA2851" s="153">
        <v>1</v>
      </c>
      <c r="AB2851" s="153">
        <v>104</v>
      </c>
      <c r="AC2851" s="153">
        <v>0</v>
      </c>
      <c r="AD2851" s="153">
        <v>156</v>
      </c>
      <c r="AE2851" s="154"/>
      <c r="AF2851" s="154"/>
      <c r="AG2851" s="150" t="s">
        <v>17</v>
      </c>
      <c r="AH2851" s="147">
        <v>2.5985320000000001E-4</v>
      </c>
      <c r="AI2851" s="147">
        <v>1.8272460000000001E-4</v>
      </c>
      <c r="AJ2851" s="147">
        <v>3.1771812527225601E-5</v>
      </c>
    </row>
    <row r="2852" spans="1:36" ht="13.5" thickBot="1" x14ac:dyDescent="0.25">
      <c r="A2852" s="149">
        <v>8694</v>
      </c>
      <c r="B2852" s="149">
        <v>12532</v>
      </c>
      <c r="C2852" s="150" t="s">
        <v>1370</v>
      </c>
      <c r="D2852" s="150">
        <v>550263107</v>
      </c>
      <c r="E2852" s="150" t="s">
        <v>432</v>
      </c>
      <c r="F2852" s="150" t="s">
        <v>1610</v>
      </c>
      <c r="G2852" s="150">
        <v>1181593</v>
      </c>
      <c r="H2852" s="150" t="s">
        <v>102</v>
      </c>
      <c r="I2852" s="150" t="s">
        <v>228</v>
      </c>
      <c r="J2852" s="150" t="s">
        <v>53</v>
      </c>
      <c r="K2852" s="150" t="s">
        <v>53</v>
      </c>
      <c r="L2852" s="150" t="s">
        <v>821</v>
      </c>
      <c r="M2852" s="150" t="s">
        <v>311</v>
      </c>
      <c r="N2852" s="150" t="s">
        <v>267</v>
      </c>
      <c r="O2852" s="150" t="s">
        <v>62</v>
      </c>
      <c r="P2852" s="150" t="s">
        <v>1446</v>
      </c>
      <c r="Q2852" s="150" t="s">
        <v>65</v>
      </c>
      <c r="R2852" s="150" t="s">
        <v>57</v>
      </c>
      <c r="S2852" s="150" t="s">
        <v>1206</v>
      </c>
      <c r="T2852" s="152">
        <v>2.8260000000000001</v>
      </c>
      <c r="U2852" s="151">
        <v>47041</v>
      </c>
      <c r="V2852" s="147">
        <v>5.2499999999999998E-2</v>
      </c>
      <c r="W2852" s="192">
        <v>6.0999999999999999E-2</v>
      </c>
      <c r="X2852" s="150" t="s">
        <v>636</v>
      </c>
      <c r="Y2852" s="150"/>
      <c r="Z2852" s="153">
        <v>485000</v>
      </c>
      <c r="AA2852" s="153">
        <v>1</v>
      </c>
      <c r="AB2852" s="153">
        <v>99.03</v>
      </c>
      <c r="AC2852" s="153">
        <v>0</v>
      </c>
      <c r="AD2852" s="153">
        <v>480.2955</v>
      </c>
      <c r="AE2852" s="154"/>
      <c r="AF2852" s="154"/>
      <c r="AG2852" s="150" t="s">
        <v>17</v>
      </c>
      <c r="AH2852" s="147">
        <v>1.469696969E-3</v>
      </c>
      <c r="AI2852" s="147">
        <v>5.6257566100000002E-4</v>
      </c>
      <c r="AJ2852" s="147">
        <v>9.7819606305577596E-5</v>
      </c>
    </row>
    <row r="2853" spans="1:36" ht="13.5" thickBot="1" x14ac:dyDescent="0.25">
      <c r="A2853" s="149">
        <v>8694</v>
      </c>
      <c r="B2853" s="149">
        <v>12532</v>
      </c>
      <c r="C2853" s="150" t="s">
        <v>1370</v>
      </c>
      <c r="D2853" s="150">
        <v>550263107</v>
      </c>
      <c r="E2853" s="150" t="s">
        <v>432</v>
      </c>
      <c r="F2853" s="150" t="s">
        <v>1371</v>
      </c>
      <c r="G2853" s="150">
        <v>1181627</v>
      </c>
      <c r="H2853" s="150" t="s">
        <v>102</v>
      </c>
      <c r="I2853" s="150" t="s">
        <v>307</v>
      </c>
      <c r="J2853" s="150" t="s">
        <v>53</v>
      </c>
      <c r="K2853" s="150" t="s">
        <v>53</v>
      </c>
      <c r="L2853" s="150" t="s">
        <v>821</v>
      </c>
      <c r="M2853" s="150" t="s">
        <v>311</v>
      </c>
      <c r="N2853" s="150" t="s">
        <v>267</v>
      </c>
      <c r="O2853" s="150" t="s">
        <v>62</v>
      </c>
      <c r="P2853" s="150" t="s">
        <v>298</v>
      </c>
      <c r="Q2853" s="150" t="s">
        <v>298</v>
      </c>
      <c r="R2853" s="150" t="s">
        <v>57</v>
      </c>
      <c r="S2853" s="150" t="s">
        <v>1206</v>
      </c>
      <c r="T2853" s="152">
        <v>2.6080000000000001</v>
      </c>
      <c r="U2853" s="151">
        <v>46387</v>
      </c>
      <c r="V2853" s="147">
        <v>0.05</v>
      </c>
      <c r="W2853" s="192">
        <v>-8.8999999999999996E-2</v>
      </c>
      <c r="X2853" s="150" t="s">
        <v>636</v>
      </c>
      <c r="Y2853" s="150"/>
      <c r="Z2853" s="153">
        <v>794000</v>
      </c>
      <c r="AA2853" s="153">
        <v>1</v>
      </c>
      <c r="AB2853" s="153">
        <v>173.8</v>
      </c>
      <c r="AC2853" s="153">
        <v>0</v>
      </c>
      <c r="AD2853" s="153">
        <v>1379.972</v>
      </c>
      <c r="AE2853" s="154"/>
      <c r="AF2853" s="154"/>
      <c r="AG2853" s="150" t="s">
        <v>17</v>
      </c>
      <c r="AH2853" s="147">
        <v>5.1225806450000003E-3</v>
      </c>
      <c r="AI2853" s="147">
        <v>1.6163771259999999E-3</v>
      </c>
      <c r="AJ2853" s="147">
        <v>2.81052638E-4</v>
      </c>
    </row>
    <row r="2854" spans="1:36" ht="13.5" thickBot="1" x14ac:dyDescent="0.25">
      <c r="A2854" s="149">
        <v>8694</v>
      </c>
      <c r="B2854" s="149">
        <v>12532</v>
      </c>
      <c r="C2854" s="150" t="s">
        <v>1372</v>
      </c>
      <c r="D2854" s="150">
        <v>512726712</v>
      </c>
      <c r="E2854" s="150" t="s">
        <v>429</v>
      </c>
      <c r="F2854" s="150" t="s">
        <v>1373</v>
      </c>
      <c r="G2854" s="150">
        <v>1181676</v>
      </c>
      <c r="H2854" s="150" t="s">
        <v>102</v>
      </c>
      <c r="I2854" s="150" t="s">
        <v>623</v>
      </c>
      <c r="J2854" s="150" t="s">
        <v>53</v>
      </c>
      <c r="K2854" s="150" t="s">
        <v>53</v>
      </c>
      <c r="L2854" s="150" t="s">
        <v>821</v>
      </c>
      <c r="M2854" s="150" t="s">
        <v>311</v>
      </c>
      <c r="N2854" s="150" t="s">
        <v>140</v>
      </c>
      <c r="O2854" s="150" t="s">
        <v>62</v>
      </c>
      <c r="P2854" s="150" t="s">
        <v>298</v>
      </c>
      <c r="Q2854" s="150" t="s">
        <v>298</v>
      </c>
      <c r="R2854" s="150" t="s">
        <v>57</v>
      </c>
      <c r="S2854" s="150" t="s">
        <v>1206</v>
      </c>
      <c r="T2854" s="152">
        <v>2.1459999999999999</v>
      </c>
      <c r="U2854" s="151">
        <v>46385</v>
      </c>
      <c r="V2854" s="147">
        <v>2.75E-2</v>
      </c>
      <c r="W2854" s="192">
        <v>5.2299999999999999E-2</v>
      </c>
      <c r="X2854" s="150" t="s">
        <v>636</v>
      </c>
      <c r="Y2854" s="150"/>
      <c r="Z2854" s="153">
        <v>914400</v>
      </c>
      <c r="AA2854" s="153">
        <v>1</v>
      </c>
      <c r="AB2854" s="153">
        <v>95.7</v>
      </c>
      <c r="AC2854" s="153">
        <v>0</v>
      </c>
      <c r="AD2854" s="153">
        <v>875.08079999999995</v>
      </c>
      <c r="AE2854" s="154"/>
      <c r="AF2854" s="154"/>
      <c r="AG2854" s="150" t="s">
        <v>17</v>
      </c>
      <c r="AH2854" s="147">
        <v>2.2860048006E-2</v>
      </c>
      <c r="AI2854" s="147">
        <v>1.0249922380000001E-3</v>
      </c>
      <c r="AJ2854" s="147">
        <v>1.7822373699999999E-4</v>
      </c>
    </row>
    <row r="2855" spans="1:36" ht="13.5" thickBot="1" x14ac:dyDescent="0.25">
      <c r="A2855" s="149">
        <v>8694</v>
      </c>
      <c r="B2855" s="149">
        <v>12532</v>
      </c>
      <c r="C2855" s="150" t="s">
        <v>1492</v>
      </c>
      <c r="D2855" s="150">
        <v>513682146</v>
      </c>
      <c r="E2855" s="150" t="s">
        <v>429</v>
      </c>
      <c r="F2855" s="150" t="s">
        <v>1611</v>
      </c>
      <c r="G2855" s="150">
        <v>1182054</v>
      </c>
      <c r="H2855" s="150" t="s">
        <v>102</v>
      </c>
      <c r="I2855" s="150" t="s">
        <v>229</v>
      </c>
      <c r="J2855" s="150" t="s">
        <v>53</v>
      </c>
      <c r="K2855" s="150" t="s">
        <v>53</v>
      </c>
      <c r="L2855" s="150" t="s">
        <v>821</v>
      </c>
      <c r="M2855" s="150" t="s">
        <v>311</v>
      </c>
      <c r="N2855" s="150" t="s">
        <v>256</v>
      </c>
      <c r="O2855" s="150" t="s">
        <v>62</v>
      </c>
      <c r="P2855" s="150" t="s">
        <v>1345</v>
      </c>
      <c r="Q2855" s="150" t="s">
        <v>65</v>
      </c>
      <c r="R2855" s="150" t="s">
        <v>57</v>
      </c>
      <c r="S2855" s="150" t="s">
        <v>1206</v>
      </c>
      <c r="T2855" s="152">
        <v>3.4430000000000001</v>
      </c>
      <c r="U2855" s="151">
        <v>47391</v>
      </c>
      <c r="V2855" s="147">
        <v>2E-3</v>
      </c>
      <c r="W2855" s="192">
        <v>2.1999999999999999E-2</v>
      </c>
      <c r="X2855" s="150" t="s">
        <v>636</v>
      </c>
      <c r="Y2855" s="150"/>
      <c r="Z2855" s="153">
        <v>5245000</v>
      </c>
      <c r="AA2855" s="153">
        <v>1</v>
      </c>
      <c r="AB2855" s="153">
        <v>101.88</v>
      </c>
      <c r="AC2855" s="153">
        <v>0</v>
      </c>
      <c r="AD2855" s="153">
        <v>5343.6059999999998</v>
      </c>
      <c r="AE2855" s="154"/>
      <c r="AF2855" s="154"/>
      <c r="AG2855" s="150" t="s">
        <v>17</v>
      </c>
      <c r="AH2855" s="147">
        <v>6.5164102959999999E-3</v>
      </c>
      <c r="AI2855" s="147">
        <v>6.2590273659999997E-3</v>
      </c>
      <c r="AJ2855" s="147">
        <v>1.0883080000000001E-3</v>
      </c>
    </row>
    <row r="2856" spans="1:36" ht="13.5" thickBot="1" x14ac:dyDescent="0.25">
      <c r="A2856" s="149">
        <v>8694</v>
      </c>
      <c r="B2856" s="149">
        <v>12532</v>
      </c>
      <c r="C2856" s="150" t="s">
        <v>1612</v>
      </c>
      <c r="D2856" s="150">
        <v>515983476</v>
      </c>
      <c r="E2856" s="150" t="s">
        <v>429</v>
      </c>
      <c r="F2856" s="150" t="s">
        <v>1613</v>
      </c>
      <c r="G2856" s="150">
        <v>1182187</v>
      </c>
      <c r="H2856" s="150" t="s">
        <v>102</v>
      </c>
      <c r="I2856" s="150" t="s">
        <v>229</v>
      </c>
      <c r="J2856" s="150" t="s">
        <v>53</v>
      </c>
      <c r="K2856" s="150" t="s">
        <v>53</v>
      </c>
      <c r="L2856" s="150" t="s">
        <v>821</v>
      </c>
      <c r="M2856" s="150" t="s">
        <v>311</v>
      </c>
      <c r="N2856" s="150" t="s">
        <v>708</v>
      </c>
      <c r="O2856" s="150" t="s">
        <v>62</v>
      </c>
      <c r="P2856" s="150" t="s">
        <v>1339</v>
      </c>
      <c r="Q2856" s="150" t="s">
        <v>65</v>
      </c>
      <c r="R2856" s="150" t="s">
        <v>57</v>
      </c>
      <c r="S2856" s="150" t="s">
        <v>1206</v>
      </c>
      <c r="T2856" s="152">
        <v>4.5049999999999999</v>
      </c>
      <c r="U2856" s="151">
        <v>48213</v>
      </c>
      <c r="V2856" s="147">
        <v>7.4999999999999997E-3</v>
      </c>
      <c r="W2856" s="192">
        <v>3.2000000000000001E-2</v>
      </c>
      <c r="X2856" s="150" t="s">
        <v>636</v>
      </c>
      <c r="Y2856" s="150"/>
      <c r="Z2856" s="153">
        <v>775200</v>
      </c>
      <c r="AA2856" s="153">
        <v>1</v>
      </c>
      <c r="AB2856" s="153">
        <v>97.89</v>
      </c>
      <c r="AC2856" s="153">
        <v>0</v>
      </c>
      <c r="AD2856" s="153">
        <v>758.84328000000005</v>
      </c>
      <c r="AE2856" s="154"/>
      <c r="AF2856" s="154"/>
      <c r="AG2856" s="150" t="s">
        <v>17</v>
      </c>
      <c r="AH2856" s="147">
        <v>1.2179104469999999E-3</v>
      </c>
      <c r="AI2856" s="147">
        <v>8.8884189000000005E-4</v>
      </c>
      <c r="AJ2856" s="147">
        <v>1.5455016899999999E-4</v>
      </c>
    </row>
    <row r="2857" spans="1:36" ht="13.5" thickBot="1" x14ac:dyDescent="0.25">
      <c r="A2857" s="149">
        <v>8694</v>
      </c>
      <c r="B2857" s="149">
        <v>12532</v>
      </c>
      <c r="C2857" s="150" t="s">
        <v>1614</v>
      </c>
      <c r="D2857" s="150">
        <v>514328004</v>
      </c>
      <c r="E2857" s="150" t="s">
        <v>429</v>
      </c>
      <c r="F2857" s="150" t="s">
        <v>1615</v>
      </c>
      <c r="G2857" s="150">
        <v>11824010</v>
      </c>
      <c r="H2857" s="150" t="s">
        <v>102</v>
      </c>
      <c r="I2857" s="150" t="s">
        <v>228</v>
      </c>
      <c r="J2857" s="150" t="s">
        <v>53</v>
      </c>
      <c r="K2857" s="150" t="s">
        <v>53</v>
      </c>
      <c r="L2857" s="150" t="s">
        <v>54</v>
      </c>
      <c r="M2857" s="150" t="s">
        <v>311</v>
      </c>
      <c r="N2857" s="150" t="s">
        <v>140</v>
      </c>
      <c r="O2857" s="150" t="s">
        <v>62</v>
      </c>
      <c r="P2857" s="150" t="s">
        <v>298</v>
      </c>
      <c r="Q2857" s="150" t="s">
        <v>298</v>
      </c>
      <c r="R2857" s="150" t="s">
        <v>57</v>
      </c>
      <c r="S2857" s="150" t="s">
        <v>1206</v>
      </c>
      <c r="T2857" s="152">
        <v>1.865</v>
      </c>
      <c r="U2857" s="151">
        <v>46203</v>
      </c>
      <c r="V2857" s="147">
        <v>3.3500000000000002E-2</v>
      </c>
      <c r="W2857" s="192">
        <v>7.6399999999999996E-2</v>
      </c>
      <c r="X2857" s="150" t="s">
        <v>636</v>
      </c>
      <c r="Y2857" s="150"/>
      <c r="Z2857" s="153">
        <v>355000</v>
      </c>
      <c r="AA2857" s="153">
        <v>1</v>
      </c>
      <c r="AB2857" s="153">
        <v>93.080699999999993</v>
      </c>
      <c r="AC2857" s="153">
        <v>0</v>
      </c>
      <c r="AD2857" s="153">
        <v>330.43648000000002</v>
      </c>
      <c r="AE2857" s="154"/>
      <c r="AF2857" s="154"/>
      <c r="AG2857" s="150" t="s">
        <v>17</v>
      </c>
      <c r="AH2857" s="147">
        <v>3.1838565019999998E-3</v>
      </c>
      <c r="AI2857" s="147">
        <v>3.8704406099999999E-4</v>
      </c>
      <c r="AJ2857" s="147">
        <v>6.7298499325104801E-5</v>
      </c>
    </row>
    <row r="2858" spans="1:36" ht="13.5" thickBot="1" x14ac:dyDescent="0.25">
      <c r="A2858" s="149">
        <v>8694</v>
      </c>
      <c r="B2858" s="149">
        <v>12532</v>
      </c>
      <c r="C2858" s="150" t="s">
        <v>1616</v>
      </c>
      <c r="D2858" s="150">
        <v>513834200</v>
      </c>
      <c r="E2858" s="150" t="s">
        <v>429</v>
      </c>
      <c r="F2858" s="150" t="s">
        <v>1617</v>
      </c>
      <c r="G2858" s="150">
        <v>1182666</v>
      </c>
      <c r="H2858" s="150" t="s">
        <v>102</v>
      </c>
      <c r="I2858" s="150" t="s">
        <v>228</v>
      </c>
      <c r="J2858" s="150" t="s">
        <v>53</v>
      </c>
      <c r="K2858" s="150" t="s">
        <v>53</v>
      </c>
      <c r="L2858" s="150" t="s">
        <v>821</v>
      </c>
      <c r="M2858" s="150" t="s">
        <v>311</v>
      </c>
      <c r="N2858" s="150" t="s">
        <v>269</v>
      </c>
      <c r="O2858" s="150" t="s">
        <v>62</v>
      </c>
      <c r="P2858" s="150" t="s">
        <v>1345</v>
      </c>
      <c r="Q2858" s="150" t="s">
        <v>65</v>
      </c>
      <c r="R2858" s="150" t="s">
        <v>57</v>
      </c>
      <c r="S2858" s="150" t="s">
        <v>1206</v>
      </c>
      <c r="T2858" s="152">
        <v>7.6890000000000001</v>
      </c>
      <c r="U2858" s="151">
        <v>49674</v>
      </c>
      <c r="V2858" s="147">
        <v>2.63E-2</v>
      </c>
      <c r="W2858" s="192">
        <v>5.4800000000000001E-2</v>
      </c>
      <c r="X2858" s="150" t="s">
        <v>636</v>
      </c>
      <c r="Y2858" s="150"/>
      <c r="Z2858" s="153">
        <v>956585</v>
      </c>
      <c r="AA2858" s="153">
        <v>1</v>
      </c>
      <c r="AB2858" s="153">
        <v>81.459999999999994</v>
      </c>
      <c r="AC2858" s="153">
        <v>0</v>
      </c>
      <c r="AD2858" s="153">
        <v>779.23414000000002</v>
      </c>
      <c r="AE2858" s="154"/>
      <c r="AF2858" s="154"/>
      <c r="AG2858" s="150" t="s">
        <v>17</v>
      </c>
      <c r="AH2858" s="147">
        <v>1.3789765480000001E-3</v>
      </c>
      <c r="AI2858" s="147">
        <v>9.1272593900000002E-4</v>
      </c>
      <c r="AJ2858" s="147">
        <v>1.58703083E-4</v>
      </c>
    </row>
    <row r="2859" spans="1:36" ht="13.5" thickBot="1" x14ac:dyDescent="0.25">
      <c r="A2859" s="149">
        <v>8694</v>
      </c>
      <c r="B2859" s="149">
        <v>12532</v>
      </c>
      <c r="C2859" s="150" t="s">
        <v>1566</v>
      </c>
      <c r="D2859" s="150">
        <v>513893123</v>
      </c>
      <c r="E2859" s="150" t="s">
        <v>429</v>
      </c>
      <c r="F2859" s="150" t="s">
        <v>1618</v>
      </c>
      <c r="G2859" s="150">
        <v>1182831</v>
      </c>
      <c r="H2859" s="150" t="s">
        <v>102</v>
      </c>
      <c r="I2859" s="150" t="s">
        <v>229</v>
      </c>
      <c r="J2859" s="150" t="s">
        <v>53</v>
      </c>
      <c r="K2859" s="150" t="s">
        <v>53</v>
      </c>
      <c r="L2859" s="150" t="s">
        <v>821</v>
      </c>
      <c r="M2859" s="150" t="s">
        <v>311</v>
      </c>
      <c r="N2859" s="150" t="s">
        <v>649</v>
      </c>
      <c r="O2859" s="150" t="s">
        <v>62</v>
      </c>
      <c r="P2859" s="150" t="s">
        <v>1350</v>
      </c>
      <c r="Q2859" s="150" t="s">
        <v>1351</v>
      </c>
      <c r="R2859" s="150" t="s">
        <v>57</v>
      </c>
      <c r="S2859" s="150" t="s">
        <v>1206</v>
      </c>
      <c r="T2859" s="152">
        <v>3.4670000000000001</v>
      </c>
      <c r="U2859" s="151">
        <v>48060</v>
      </c>
      <c r="V2859" s="147">
        <v>0.01</v>
      </c>
      <c r="W2859" s="192">
        <v>3.5799999999999998E-2</v>
      </c>
      <c r="X2859" s="150" t="s">
        <v>636</v>
      </c>
      <c r="Y2859" s="150"/>
      <c r="Z2859" s="153">
        <v>3626019</v>
      </c>
      <c r="AA2859" s="153">
        <v>1</v>
      </c>
      <c r="AB2859" s="153">
        <v>99.91</v>
      </c>
      <c r="AC2859" s="153">
        <v>0</v>
      </c>
      <c r="AD2859" s="153">
        <v>3622.75558</v>
      </c>
      <c r="AE2859" s="154"/>
      <c r="AF2859" s="154"/>
      <c r="AG2859" s="150" t="s">
        <v>17</v>
      </c>
      <c r="AH2859" s="147">
        <v>3.0623660319999998E-3</v>
      </c>
      <c r="AI2859" s="147">
        <v>4.2433754130000003E-3</v>
      </c>
      <c r="AJ2859" s="147">
        <v>7.3783019900000005E-4</v>
      </c>
    </row>
    <row r="2860" spans="1:36" ht="13.5" thickBot="1" x14ac:dyDescent="0.25">
      <c r="A2860" s="149">
        <v>8694</v>
      </c>
      <c r="B2860" s="149">
        <v>12532</v>
      </c>
      <c r="C2860" s="150" t="s">
        <v>1352</v>
      </c>
      <c r="D2860" s="150">
        <v>520044314</v>
      </c>
      <c r="E2860" s="150" t="s">
        <v>429</v>
      </c>
      <c r="F2860" s="150" t="s">
        <v>1619</v>
      </c>
      <c r="G2860" s="150">
        <v>1182948</v>
      </c>
      <c r="H2860" s="150" t="s">
        <v>102</v>
      </c>
      <c r="I2860" s="150" t="s">
        <v>228</v>
      </c>
      <c r="J2860" s="150" t="s">
        <v>53</v>
      </c>
      <c r="K2860" s="150" t="s">
        <v>53</v>
      </c>
      <c r="L2860" s="150" t="s">
        <v>821</v>
      </c>
      <c r="M2860" s="150" t="s">
        <v>311</v>
      </c>
      <c r="N2860" s="150" t="s">
        <v>260</v>
      </c>
      <c r="O2860" s="150" t="s">
        <v>62</v>
      </c>
      <c r="P2860" s="150" t="s">
        <v>1339</v>
      </c>
      <c r="Q2860" s="150" t="s">
        <v>65</v>
      </c>
      <c r="R2860" s="150" t="s">
        <v>57</v>
      </c>
      <c r="S2860" s="150" t="s">
        <v>1206</v>
      </c>
      <c r="T2860" s="152">
        <v>3.8940000000000001</v>
      </c>
      <c r="U2860" s="151">
        <v>47659</v>
      </c>
      <c r="V2860" s="147">
        <v>2.0799999999999999E-2</v>
      </c>
      <c r="W2860" s="192">
        <v>4.8300000000000003E-2</v>
      </c>
      <c r="X2860" s="150" t="s">
        <v>636</v>
      </c>
      <c r="Y2860" s="150"/>
      <c r="Z2860" s="153">
        <v>332000</v>
      </c>
      <c r="AA2860" s="153">
        <v>1</v>
      </c>
      <c r="AB2860" s="153">
        <v>91.47</v>
      </c>
      <c r="AC2860" s="153">
        <v>0</v>
      </c>
      <c r="AD2860" s="153">
        <v>303.68040000000002</v>
      </c>
      <c r="AE2860" s="154"/>
      <c r="AF2860" s="154"/>
      <c r="AG2860" s="150" t="s">
        <v>17</v>
      </c>
      <c r="AH2860" s="147">
        <v>1.673328057E-3</v>
      </c>
      <c r="AI2860" s="147">
        <v>3.5570435600000002E-4</v>
      </c>
      <c r="AJ2860" s="147">
        <v>6.1849209852518497E-5</v>
      </c>
    </row>
    <row r="2861" spans="1:36" ht="13.5" thickBot="1" x14ac:dyDescent="0.25">
      <c r="A2861" s="149">
        <v>8694</v>
      </c>
      <c r="B2861" s="149">
        <v>12532</v>
      </c>
      <c r="C2861" s="150" t="s">
        <v>1433</v>
      </c>
      <c r="D2861" s="150">
        <v>510381601</v>
      </c>
      <c r="E2861" s="150" t="s">
        <v>429</v>
      </c>
      <c r="F2861" s="150" t="s">
        <v>1620</v>
      </c>
      <c r="G2861" s="150">
        <v>1182989</v>
      </c>
      <c r="H2861" s="150" t="s">
        <v>102</v>
      </c>
      <c r="I2861" s="150" t="s">
        <v>229</v>
      </c>
      <c r="J2861" s="150" t="s">
        <v>53</v>
      </c>
      <c r="K2861" s="150" t="s">
        <v>53</v>
      </c>
      <c r="L2861" s="150" t="s">
        <v>821</v>
      </c>
      <c r="M2861" s="150" t="s">
        <v>311</v>
      </c>
      <c r="N2861" s="150" t="s">
        <v>140</v>
      </c>
      <c r="O2861" s="150" t="s">
        <v>62</v>
      </c>
      <c r="P2861" s="150" t="s">
        <v>1334</v>
      </c>
      <c r="Q2861" s="150" t="s">
        <v>65</v>
      </c>
      <c r="R2861" s="150" t="s">
        <v>57</v>
      </c>
      <c r="S2861" s="150" t="s">
        <v>1206</v>
      </c>
      <c r="T2861" s="152">
        <v>3.7549999999999999</v>
      </c>
      <c r="U2861" s="151">
        <v>47483</v>
      </c>
      <c r="V2861" s="147">
        <v>7.4999999999999997E-3</v>
      </c>
      <c r="W2861" s="192">
        <v>3.0200000000000001E-2</v>
      </c>
      <c r="X2861" s="150" t="s">
        <v>636</v>
      </c>
      <c r="Y2861" s="150"/>
      <c r="Z2861" s="153">
        <v>244220</v>
      </c>
      <c r="AA2861" s="153">
        <v>1</v>
      </c>
      <c r="AB2861" s="153">
        <v>100.48</v>
      </c>
      <c r="AC2861" s="153">
        <v>0</v>
      </c>
      <c r="AD2861" s="153">
        <v>245.39225999999999</v>
      </c>
      <c r="AE2861" s="154"/>
      <c r="AF2861" s="154"/>
      <c r="AG2861" s="150" t="s">
        <v>17</v>
      </c>
      <c r="AH2861" s="147">
        <v>1.5869168699999999E-4</v>
      </c>
      <c r="AI2861" s="147">
        <v>2.8743078499999998E-4</v>
      </c>
      <c r="AJ2861" s="147">
        <v>4.9977928720206499E-5</v>
      </c>
    </row>
    <row r="2862" spans="1:36" ht="13.5" thickBot="1" x14ac:dyDescent="0.25">
      <c r="A2862" s="149">
        <v>8694</v>
      </c>
      <c r="B2862" s="149">
        <v>12532</v>
      </c>
      <c r="C2862" s="150" t="s">
        <v>1570</v>
      </c>
      <c r="D2862" s="150">
        <v>514353671</v>
      </c>
      <c r="E2862" s="150" t="s">
        <v>429</v>
      </c>
      <c r="F2862" s="150" t="s">
        <v>1621</v>
      </c>
      <c r="G2862" s="150">
        <v>1183193</v>
      </c>
      <c r="H2862" s="150" t="s">
        <v>102</v>
      </c>
      <c r="I2862" s="150" t="s">
        <v>229</v>
      </c>
      <c r="J2862" s="150" t="s">
        <v>53</v>
      </c>
      <c r="K2862" s="150" t="s">
        <v>53</v>
      </c>
      <c r="L2862" s="150" t="s">
        <v>821</v>
      </c>
      <c r="M2862" s="150" t="s">
        <v>311</v>
      </c>
      <c r="N2862" s="150" t="s">
        <v>651</v>
      </c>
      <c r="O2862" s="150" t="s">
        <v>62</v>
      </c>
      <c r="P2862" s="150" t="s">
        <v>1404</v>
      </c>
      <c r="Q2862" s="150" t="s">
        <v>65</v>
      </c>
      <c r="R2862" s="150" t="s">
        <v>57</v>
      </c>
      <c r="S2862" s="150" t="s">
        <v>1206</v>
      </c>
      <c r="T2862" s="152">
        <v>3.891</v>
      </c>
      <c r="U2862" s="151">
        <v>47300</v>
      </c>
      <c r="V2862" s="147">
        <v>9.4000000000000004E-3</v>
      </c>
      <c r="W2862" s="192">
        <v>4.6399999999999997E-2</v>
      </c>
      <c r="X2862" s="150" t="s">
        <v>636</v>
      </c>
      <c r="Y2862" s="150"/>
      <c r="Z2862" s="153">
        <v>2479692.5</v>
      </c>
      <c r="AA2862" s="153">
        <v>1</v>
      </c>
      <c r="AB2862" s="153">
        <v>94.91</v>
      </c>
      <c r="AC2862" s="153">
        <v>0</v>
      </c>
      <c r="AD2862" s="153">
        <v>2353.47615</v>
      </c>
      <c r="AE2862" s="154"/>
      <c r="AF2862" s="154"/>
      <c r="AG2862" s="150" t="s">
        <v>17</v>
      </c>
      <c r="AH2862" s="147">
        <v>5.7730227619999996E-3</v>
      </c>
      <c r="AI2862" s="147">
        <v>2.7566537699999999E-3</v>
      </c>
      <c r="AJ2862" s="147">
        <v>4.79321814E-4</v>
      </c>
    </row>
    <row r="2863" spans="1:36" ht="13.5" thickBot="1" x14ac:dyDescent="0.25">
      <c r="A2863" s="149">
        <v>8694</v>
      </c>
      <c r="B2863" s="149">
        <v>12532</v>
      </c>
      <c r="C2863" s="150" t="s">
        <v>1625</v>
      </c>
      <c r="D2863" s="150">
        <v>513817817</v>
      </c>
      <c r="E2863" s="150" t="s">
        <v>429</v>
      </c>
      <c r="F2863" s="150" t="s">
        <v>1626</v>
      </c>
      <c r="G2863" s="150">
        <v>1183623</v>
      </c>
      <c r="H2863" s="150" t="s">
        <v>102</v>
      </c>
      <c r="I2863" s="150" t="s">
        <v>228</v>
      </c>
      <c r="J2863" s="150" t="s">
        <v>53</v>
      </c>
      <c r="K2863" s="150" t="s">
        <v>53</v>
      </c>
      <c r="L2863" s="150" t="s">
        <v>821</v>
      </c>
      <c r="M2863" s="150" t="s">
        <v>311</v>
      </c>
      <c r="N2863" s="150" t="s">
        <v>140</v>
      </c>
      <c r="O2863" s="150" t="s">
        <v>62</v>
      </c>
      <c r="P2863" s="150" t="s">
        <v>1366</v>
      </c>
      <c r="Q2863" s="150" t="s">
        <v>1351</v>
      </c>
      <c r="R2863" s="150" t="s">
        <v>57</v>
      </c>
      <c r="S2863" s="150" t="s">
        <v>1206</v>
      </c>
      <c r="T2863" s="152">
        <v>1.7</v>
      </c>
      <c r="U2863" s="151">
        <v>46387</v>
      </c>
      <c r="V2863" s="147">
        <v>0.02</v>
      </c>
      <c r="W2863" s="192">
        <v>5.3499999999999999E-2</v>
      </c>
      <c r="X2863" s="150" t="s">
        <v>636</v>
      </c>
      <c r="Y2863" s="150"/>
      <c r="Z2863" s="153">
        <v>141000</v>
      </c>
      <c r="AA2863" s="153">
        <v>1</v>
      </c>
      <c r="AB2863" s="153">
        <v>95.12</v>
      </c>
      <c r="AC2863" s="153">
        <v>0</v>
      </c>
      <c r="AD2863" s="153">
        <v>134.11920000000001</v>
      </c>
      <c r="AE2863" s="154"/>
      <c r="AF2863" s="154"/>
      <c r="AG2863" s="150" t="s">
        <v>17</v>
      </c>
      <c r="AH2863" s="147">
        <v>4.0285714199999998E-4</v>
      </c>
      <c r="AI2863" s="147">
        <v>1.57095366E-4</v>
      </c>
      <c r="AJ2863" s="147">
        <v>2.7315449222445401E-5</v>
      </c>
    </row>
    <row r="2864" spans="1:36" ht="13.5" thickBot="1" x14ac:dyDescent="0.25">
      <c r="A2864" s="149">
        <v>8694</v>
      </c>
      <c r="B2864" s="149">
        <v>12532</v>
      </c>
      <c r="C2864" s="150" t="s">
        <v>1627</v>
      </c>
      <c r="D2864" s="150">
        <v>516046307</v>
      </c>
      <c r="E2864" s="150" t="s">
        <v>429</v>
      </c>
      <c r="F2864" s="150" t="s">
        <v>1628</v>
      </c>
      <c r="G2864" s="150">
        <v>1183730</v>
      </c>
      <c r="H2864" s="150" t="s">
        <v>102</v>
      </c>
      <c r="I2864" s="150" t="s">
        <v>229</v>
      </c>
      <c r="J2864" s="150" t="s">
        <v>53</v>
      </c>
      <c r="K2864" s="150" t="s">
        <v>53</v>
      </c>
      <c r="L2864" s="150" t="s">
        <v>821</v>
      </c>
      <c r="M2864" s="150" t="s">
        <v>311</v>
      </c>
      <c r="N2864" s="150" t="s">
        <v>647</v>
      </c>
      <c r="O2864" s="150" t="s">
        <v>62</v>
      </c>
      <c r="P2864" s="150" t="s">
        <v>298</v>
      </c>
      <c r="Q2864" s="150" t="s">
        <v>298</v>
      </c>
      <c r="R2864" s="150" t="s">
        <v>57</v>
      </c>
      <c r="S2864" s="150" t="s">
        <v>1206</v>
      </c>
      <c r="T2864" s="152">
        <v>2.5649999999999999</v>
      </c>
      <c r="U2864" s="151">
        <v>46752</v>
      </c>
      <c r="V2864" s="147">
        <v>2.3E-2</v>
      </c>
      <c r="W2864" s="192">
        <v>4.7800000000000002E-2</v>
      </c>
      <c r="X2864" s="150" t="s">
        <v>636</v>
      </c>
      <c r="Y2864" s="150"/>
      <c r="Z2864" s="153">
        <v>2579350</v>
      </c>
      <c r="AA2864" s="153">
        <v>1</v>
      </c>
      <c r="AB2864" s="153">
        <v>102.88</v>
      </c>
      <c r="AC2864" s="153">
        <v>0</v>
      </c>
      <c r="AD2864" s="153">
        <v>2653.63528</v>
      </c>
      <c r="AE2864" s="154"/>
      <c r="AF2864" s="154"/>
      <c r="AG2864" s="150" t="s">
        <v>17</v>
      </c>
      <c r="AH2864" s="147">
        <v>9.5372527259999992E-3</v>
      </c>
      <c r="AI2864" s="147">
        <v>3.1082336229999999E-3</v>
      </c>
      <c r="AJ2864" s="147">
        <v>5.40453863E-4</v>
      </c>
    </row>
    <row r="2865" spans="1:36" ht="13.5" thickBot="1" x14ac:dyDescent="0.25">
      <c r="A2865" s="149">
        <v>8694</v>
      </c>
      <c r="B2865" s="149">
        <v>12532</v>
      </c>
      <c r="C2865" s="150" t="s">
        <v>1460</v>
      </c>
      <c r="D2865" s="150">
        <v>520043720</v>
      </c>
      <c r="E2865" s="150" t="s">
        <v>429</v>
      </c>
      <c r="F2865" s="150" t="s">
        <v>1629</v>
      </c>
      <c r="G2865" s="150">
        <v>1183920</v>
      </c>
      <c r="H2865" s="150" t="s">
        <v>102</v>
      </c>
      <c r="I2865" s="150" t="s">
        <v>228</v>
      </c>
      <c r="J2865" s="150" t="s">
        <v>53</v>
      </c>
      <c r="K2865" s="150" t="s">
        <v>53</v>
      </c>
      <c r="L2865" s="150" t="s">
        <v>821</v>
      </c>
      <c r="M2865" s="150" t="s">
        <v>311</v>
      </c>
      <c r="N2865" s="150" t="s">
        <v>652</v>
      </c>
      <c r="O2865" s="150" t="s">
        <v>62</v>
      </c>
      <c r="P2865" s="150" t="s">
        <v>1359</v>
      </c>
      <c r="Q2865" s="150" t="s">
        <v>1351</v>
      </c>
      <c r="R2865" s="150" t="s">
        <v>57</v>
      </c>
      <c r="S2865" s="150" t="s">
        <v>1206</v>
      </c>
      <c r="T2865" s="152">
        <v>6.18</v>
      </c>
      <c r="U2865" s="151">
        <v>48122</v>
      </c>
      <c r="V2865" s="147">
        <v>2.8000000000000001E-2</v>
      </c>
      <c r="W2865" s="192">
        <v>5.5599999999999997E-2</v>
      </c>
      <c r="X2865" s="150" t="s">
        <v>636</v>
      </c>
      <c r="Y2865" s="150"/>
      <c r="Z2865" s="153">
        <v>617848.16</v>
      </c>
      <c r="AA2865" s="153">
        <v>1</v>
      </c>
      <c r="AB2865" s="153">
        <v>84.86</v>
      </c>
      <c r="AC2865" s="153">
        <v>8.6498699999999999</v>
      </c>
      <c r="AD2865" s="153">
        <v>532.95582000000002</v>
      </c>
      <c r="AE2865" s="154"/>
      <c r="AF2865" s="154"/>
      <c r="AG2865" s="150" t="s">
        <v>17</v>
      </c>
      <c r="AH2865" s="147">
        <v>1.114906299E-3</v>
      </c>
      <c r="AI2865" s="147">
        <v>6.2425730100000001E-4</v>
      </c>
      <c r="AJ2865" s="147">
        <v>1.08544694E-4</v>
      </c>
    </row>
    <row r="2866" spans="1:36" ht="13.5" thickBot="1" x14ac:dyDescent="0.25">
      <c r="A2866" s="149">
        <v>8694</v>
      </c>
      <c r="B2866" s="149">
        <v>12532</v>
      </c>
      <c r="C2866" s="150" t="s">
        <v>1630</v>
      </c>
      <c r="D2866" s="150">
        <v>2356</v>
      </c>
      <c r="E2866" s="150" t="s">
        <v>2</v>
      </c>
      <c r="F2866" s="150" t="s">
        <v>1631</v>
      </c>
      <c r="G2866" s="150">
        <v>1184167</v>
      </c>
      <c r="H2866" s="150" t="s">
        <v>102</v>
      </c>
      <c r="I2866" s="150" t="s">
        <v>230</v>
      </c>
      <c r="J2866" s="150" t="s">
        <v>53</v>
      </c>
      <c r="K2866" s="150" t="s">
        <v>53</v>
      </c>
      <c r="L2866" s="150" t="s">
        <v>821</v>
      </c>
      <c r="M2866" s="150" t="s">
        <v>311</v>
      </c>
      <c r="N2866" s="150" t="s">
        <v>652</v>
      </c>
      <c r="O2866" s="150" t="s">
        <v>62</v>
      </c>
      <c r="P2866" s="150" t="s">
        <v>1345</v>
      </c>
      <c r="Q2866" s="150" t="s">
        <v>65</v>
      </c>
      <c r="R2866" s="150" t="s">
        <v>57</v>
      </c>
      <c r="S2866" s="150" t="s">
        <v>1206</v>
      </c>
      <c r="T2866" s="152">
        <v>2.7360000000000002</v>
      </c>
      <c r="U2866" s="151">
        <v>46446</v>
      </c>
      <c r="V2866" s="147">
        <v>4.7199999999999999E-2</v>
      </c>
      <c r="W2866" s="192">
        <v>7.1499999999999994E-2</v>
      </c>
      <c r="X2866" s="150" t="s">
        <v>636</v>
      </c>
      <c r="Y2866" s="150"/>
      <c r="Z2866" s="153">
        <v>4250000</v>
      </c>
      <c r="AA2866" s="153">
        <v>1</v>
      </c>
      <c r="AB2866" s="153">
        <v>108.5</v>
      </c>
      <c r="AC2866" s="153">
        <v>0</v>
      </c>
      <c r="AD2866" s="153">
        <v>4611.25</v>
      </c>
      <c r="AE2866" s="154"/>
      <c r="AF2866" s="154"/>
      <c r="AG2866" s="150" t="s">
        <v>17</v>
      </c>
      <c r="AH2866" s="147">
        <v>1.2919425343E-2</v>
      </c>
      <c r="AI2866" s="147">
        <v>5.401210333E-3</v>
      </c>
      <c r="AJ2866" s="147">
        <v>9.3915237499999998E-4</v>
      </c>
    </row>
    <row r="2867" spans="1:36" ht="13.5" thickBot="1" x14ac:dyDescent="0.25">
      <c r="A2867" s="149">
        <v>8694</v>
      </c>
      <c r="B2867" s="149">
        <v>12532</v>
      </c>
      <c r="C2867" s="150" t="s">
        <v>1490</v>
      </c>
      <c r="D2867" s="150">
        <v>510560188</v>
      </c>
      <c r="E2867" s="150" t="s">
        <v>429</v>
      </c>
      <c r="F2867" s="150" t="s">
        <v>1632</v>
      </c>
      <c r="G2867" s="150">
        <v>1184530</v>
      </c>
      <c r="H2867" s="150" t="s">
        <v>102</v>
      </c>
      <c r="I2867" s="150" t="s">
        <v>229</v>
      </c>
      <c r="J2867" s="150" t="s">
        <v>53</v>
      </c>
      <c r="K2867" s="150" t="s">
        <v>53</v>
      </c>
      <c r="L2867" s="150" t="s">
        <v>821</v>
      </c>
      <c r="M2867" s="150" t="s">
        <v>311</v>
      </c>
      <c r="N2867" s="150" t="s">
        <v>652</v>
      </c>
      <c r="O2867" s="150" t="s">
        <v>62</v>
      </c>
      <c r="P2867" s="150" t="s">
        <v>1366</v>
      </c>
      <c r="Q2867" s="150" t="s">
        <v>1351</v>
      </c>
      <c r="R2867" s="150" t="s">
        <v>57</v>
      </c>
      <c r="S2867" s="150" t="s">
        <v>1206</v>
      </c>
      <c r="T2867" s="152">
        <v>5.617</v>
      </c>
      <c r="U2867" s="151">
        <v>47937</v>
      </c>
      <c r="V2867" s="147">
        <v>1.54E-2</v>
      </c>
      <c r="W2867" s="192">
        <v>3.3300000000000003E-2</v>
      </c>
      <c r="X2867" s="150" t="s">
        <v>636</v>
      </c>
      <c r="Y2867" s="150"/>
      <c r="Z2867" s="153">
        <v>100000</v>
      </c>
      <c r="AA2867" s="153">
        <v>1</v>
      </c>
      <c r="AB2867" s="153">
        <v>98.44</v>
      </c>
      <c r="AC2867" s="153">
        <v>0</v>
      </c>
      <c r="AD2867" s="153">
        <v>98.44</v>
      </c>
      <c r="AE2867" s="154"/>
      <c r="AF2867" s="154"/>
      <c r="AG2867" s="150" t="s">
        <v>17</v>
      </c>
      <c r="AH2867" s="147">
        <v>2.8571428500000001E-4</v>
      </c>
      <c r="AI2867" s="147">
        <v>1.15303907E-4</v>
      </c>
      <c r="AJ2867" s="147">
        <v>2.0048828366539E-5</v>
      </c>
    </row>
    <row r="2868" spans="1:36" ht="13.5" thickBot="1" x14ac:dyDescent="0.25">
      <c r="A2868" s="149">
        <v>8694</v>
      </c>
      <c r="B2868" s="149">
        <v>12532</v>
      </c>
      <c r="C2868" s="150" t="s">
        <v>1587</v>
      </c>
      <c r="D2868" s="150">
        <v>515846558</v>
      </c>
      <c r="E2868" s="150" t="s">
        <v>429</v>
      </c>
      <c r="F2868" s="150" t="s">
        <v>1633</v>
      </c>
      <c r="G2868" s="150">
        <v>1184555</v>
      </c>
      <c r="H2868" s="150" t="s">
        <v>102</v>
      </c>
      <c r="I2868" s="150" t="s">
        <v>229</v>
      </c>
      <c r="J2868" s="150" t="s">
        <v>53</v>
      </c>
      <c r="K2868" s="150" t="s">
        <v>53</v>
      </c>
      <c r="L2868" s="150" t="s">
        <v>821</v>
      </c>
      <c r="M2868" s="150" t="s">
        <v>311</v>
      </c>
      <c r="N2868" s="150" t="s">
        <v>708</v>
      </c>
      <c r="O2868" s="150" t="s">
        <v>62</v>
      </c>
      <c r="P2868" s="150" t="s">
        <v>1339</v>
      </c>
      <c r="Q2868" s="150" t="s">
        <v>65</v>
      </c>
      <c r="R2868" s="150" t="s">
        <v>57</v>
      </c>
      <c r="S2868" s="150" t="s">
        <v>1206</v>
      </c>
      <c r="T2868" s="152">
        <v>4.6639999999999997</v>
      </c>
      <c r="U2868" s="151">
        <v>48852</v>
      </c>
      <c r="V2868" s="147">
        <v>7.4999999999999997E-3</v>
      </c>
      <c r="W2868" s="192">
        <v>3.5000000000000003E-2</v>
      </c>
      <c r="X2868" s="150" t="s">
        <v>636</v>
      </c>
      <c r="Y2868" s="150"/>
      <c r="Z2868" s="153">
        <v>204700</v>
      </c>
      <c r="AA2868" s="153">
        <v>1</v>
      </c>
      <c r="AB2868" s="153">
        <v>95.49</v>
      </c>
      <c r="AC2868" s="153">
        <v>0</v>
      </c>
      <c r="AD2868" s="153">
        <v>195.46803</v>
      </c>
      <c r="AE2868" s="154"/>
      <c r="AF2868" s="154"/>
      <c r="AG2868" s="150" t="s">
        <v>17</v>
      </c>
      <c r="AH2868" s="147">
        <v>1.95369354E-4</v>
      </c>
      <c r="AI2868" s="147">
        <v>2.2895395899999999E-4</v>
      </c>
      <c r="AJ2868" s="147">
        <v>3.98100872065777E-5</v>
      </c>
    </row>
    <row r="2869" spans="1:36" ht="13.5" thickBot="1" x14ac:dyDescent="0.25">
      <c r="A2869" s="149">
        <v>8694</v>
      </c>
      <c r="B2869" s="149">
        <v>12532</v>
      </c>
      <c r="C2869" s="150" t="s">
        <v>1634</v>
      </c>
      <c r="D2869" s="150">
        <v>1756</v>
      </c>
      <c r="E2869" s="150" t="s">
        <v>2</v>
      </c>
      <c r="F2869" s="150" t="s">
        <v>1635</v>
      </c>
      <c r="G2869" s="150">
        <v>1184696</v>
      </c>
      <c r="H2869" s="150" t="s">
        <v>102</v>
      </c>
      <c r="I2869" s="150" t="s">
        <v>228</v>
      </c>
      <c r="J2869" s="150" t="s">
        <v>53</v>
      </c>
      <c r="K2869" s="150" t="s">
        <v>53</v>
      </c>
      <c r="L2869" s="150" t="s">
        <v>821</v>
      </c>
      <c r="M2869" s="150" t="s">
        <v>311</v>
      </c>
      <c r="N2869" s="150" t="s">
        <v>652</v>
      </c>
      <c r="O2869" s="150" t="s">
        <v>62</v>
      </c>
      <c r="P2869" s="150" t="s">
        <v>298</v>
      </c>
      <c r="Q2869" s="150" t="s">
        <v>298</v>
      </c>
      <c r="R2869" s="150" t="s">
        <v>57</v>
      </c>
      <c r="S2869" s="150" t="s">
        <v>1206</v>
      </c>
      <c r="T2869" s="152">
        <v>2.133</v>
      </c>
      <c r="U2869" s="151">
        <v>46203</v>
      </c>
      <c r="V2869" s="147">
        <v>4.4999999999999998E-2</v>
      </c>
      <c r="W2869" s="192">
        <v>6.9400000000000003E-2</v>
      </c>
      <c r="X2869" s="150" t="s">
        <v>636</v>
      </c>
      <c r="Y2869" s="150"/>
      <c r="Z2869" s="153">
        <v>5320000</v>
      </c>
      <c r="AA2869" s="153">
        <v>1</v>
      </c>
      <c r="AB2869" s="153">
        <v>96.39</v>
      </c>
      <c r="AC2869" s="153">
        <v>0</v>
      </c>
      <c r="AD2869" s="153">
        <v>5127.9480000000003</v>
      </c>
      <c r="AE2869" s="154"/>
      <c r="AF2869" s="154"/>
      <c r="AG2869" s="150" t="s">
        <v>17</v>
      </c>
      <c r="AH2869" s="147">
        <v>1.4777777777E-2</v>
      </c>
      <c r="AI2869" s="147">
        <v>6.0064246630000002E-3</v>
      </c>
      <c r="AJ2869" s="147">
        <v>1.0443859129999999E-3</v>
      </c>
    </row>
    <row r="2870" spans="1:36" ht="13.5" thickBot="1" x14ac:dyDescent="0.25">
      <c r="A2870" s="149">
        <v>8694</v>
      </c>
      <c r="B2870" s="149">
        <v>12532</v>
      </c>
      <c r="C2870" s="150" t="s">
        <v>1546</v>
      </c>
      <c r="D2870" s="150">
        <v>510454333</v>
      </c>
      <c r="E2870" s="150" t="s">
        <v>429</v>
      </c>
      <c r="F2870" s="150" t="s">
        <v>1636</v>
      </c>
      <c r="G2870" s="150">
        <v>1184779</v>
      </c>
      <c r="H2870" s="150" t="s">
        <v>102</v>
      </c>
      <c r="I2870" s="150" t="s">
        <v>229</v>
      </c>
      <c r="J2870" s="150" t="s">
        <v>53</v>
      </c>
      <c r="K2870" s="150" t="s">
        <v>53</v>
      </c>
      <c r="L2870" s="150" t="s">
        <v>821</v>
      </c>
      <c r="M2870" s="150" t="s">
        <v>311</v>
      </c>
      <c r="N2870" s="150" t="s">
        <v>258</v>
      </c>
      <c r="O2870" s="150" t="s">
        <v>62</v>
      </c>
      <c r="P2870" s="150" t="s">
        <v>1339</v>
      </c>
      <c r="Q2870" s="150" t="s">
        <v>65</v>
      </c>
      <c r="R2870" s="150" t="s">
        <v>57</v>
      </c>
      <c r="S2870" s="150" t="s">
        <v>1206</v>
      </c>
      <c r="T2870" s="152">
        <v>2.3530000000000002</v>
      </c>
      <c r="U2870" s="151">
        <v>47300</v>
      </c>
      <c r="V2870" s="147">
        <v>0.01</v>
      </c>
      <c r="W2870" s="192">
        <v>2.6200000000000001E-2</v>
      </c>
      <c r="X2870" s="150" t="s">
        <v>636</v>
      </c>
      <c r="Y2870" s="150"/>
      <c r="Z2870" s="153">
        <v>170000</v>
      </c>
      <c r="AA2870" s="153">
        <v>1</v>
      </c>
      <c r="AB2870" s="153">
        <v>104.84</v>
      </c>
      <c r="AC2870" s="153">
        <v>0</v>
      </c>
      <c r="AD2870" s="153">
        <v>178.22800000000001</v>
      </c>
      <c r="AE2870" s="154"/>
      <c r="AF2870" s="154"/>
      <c r="AG2870" s="150" t="s">
        <v>17</v>
      </c>
      <c r="AH2870" s="147">
        <v>4.6036525900000001E-4</v>
      </c>
      <c r="AI2870" s="147">
        <v>2.0876051199999999E-4</v>
      </c>
      <c r="AJ2870" s="147">
        <v>3.62988884814255E-5</v>
      </c>
    </row>
    <row r="2871" spans="1:36" ht="13.5" thickBot="1" x14ac:dyDescent="0.25">
      <c r="A2871" s="149">
        <v>8694</v>
      </c>
      <c r="B2871" s="149">
        <v>12532</v>
      </c>
      <c r="C2871" s="150" t="s">
        <v>1637</v>
      </c>
      <c r="D2871" s="150">
        <v>516269248</v>
      </c>
      <c r="E2871" s="150" t="s">
        <v>429</v>
      </c>
      <c r="F2871" s="150" t="s">
        <v>1638</v>
      </c>
      <c r="G2871" s="150">
        <v>1184951</v>
      </c>
      <c r="H2871" s="150" t="s">
        <v>102</v>
      </c>
      <c r="I2871" s="150" t="s">
        <v>229</v>
      </c>
      <c r="J2871" s="150" t="s">
        <v>53</v>
      </c>
      <c r="K2871" s="150" t="s">
        <v>53</v>
      </c>
      <c r="L2871" s="150" t="s">
        <v>821</v>
      </c>
      <c r="M2871" s="150" t="s">
        <v>311</v>
      </c>
      <c r="N2871" s="150" t="s">
        <v>156</v>
      </c>
      <c r="O2871" s="150" t="s">
        <v>62</v>
      </c>
      <c r="P2871" s="150" t="s">
        <v>1522</v>
      </c>
      <c r="Q2871" s="150" t="s">
        <v>1351</v>
      </c>
      <c r="R2871" s="150" t="s">
        <v>57</v>
      </c>
      <c r="S2871" s="150" t="s">
        <v>1206</v>
      </c>
      <c r="T2871" s="152">
        <v>3.96</v>
      </c>
      <c r="U2871" s="151">
        <v>48121</v>
      </c>
      <c r="V2871" s="147">
        <v>1.7999999999999999E-2</v>
      </c>
      <c r="W2871" s="192">
        <v>3.1E-2</v>
      </c>
      <c r="X2871" s="150" t="s">
        <v>636</v>
      </c>
      <c r="Y2871" s="150"/>
      <c r="Z2871" s="153">
        <v>288462.08000000002</v>
      </c>
      <c r="AA2871" s="153">
        <v>1</v>
      </c>
      <c r="AB2871" s="153">
        <v>106.25</v>
      </c>
      <c r="AC2871" s="153">
        <v>0</v>
      </c>
      <c r="AD2871" s="153">
        <v>306.49095999999997</v>
      </c>
      <c r="AE2871" s="154"/>
      <c r="AF2871" s="154"/>
      <c r="AG2871" s="150" t="s">
        <v>17</v>
      </c>
      <c r="AH2871" s="147">
        <v>2.8992466999999998E-4</v>
      </c>
      <c r="AI2871" s="147">
        <v>3.5899639800000003E-4</v>
      </c>
      <c r="AJ2871" s="147">
        <v>6.2421623861598805E-5</v>
      </c>
    </row>
    <row r="2872" spans="1:36" ht="13.5" thickBot="1" x14ac:dyDescent="0.25">
      <c r="A2872" s="149">
        <v>8694</v>
      </c>
      <c r="B2872" s="149">
        <v>12532</v>
      </c>
      <c r="C2872" s="150" t="s">
        <v>1533</v>
      </c>
      <c r="D2872" s="150">
        <v>513141879</v>
      </c>
      <c r="E2872" s="150" t="s">
        <v>429</v>
      </c>
      <c r="F2872" s="150" t="s">
        <v>1639</v>
      </c>
      <c r="G2872" s="150">
        <v>1185537</v>
      </c>
      <c r="H2872" s="150" t="s">
        <v>102</v>
      </c>
      <c r="I2872" s="150" t="s">
        <v>229</v>
      </c>
      <c r="J2872" s="150" t="s">
        <v>53</v>
      </c>
      <c r="K2872" s="150" t="s">
        <v>53</v>
      </c>
      <c r="L2872" s="150" t="s">
        <v>821</v>
      </c>
      <c r="M2872" s="150" t="s">
        <v>311</v>
      </c>
      <c r="N2872" s="150" t="s">
        <v>256</v>
      </c>
      <c r="O2872" s="150" t="s">
        <v>62</v>
      </c>
      <c r="P2872" s="150" t="s">
        <v>1345</v>
      </c>
      <c r="Q2872" s="150" t="s">
        <v>65</v>
      </c>
      <c r="R2872" s="150" t="s">
        <v>57</v>
      </c>
      <c r="S2872" s="150" t="s">
        <v>1206</v>
      </c>
      <c r="T2872" s="152">
        <v>3.931</v>
      </c>
      <c r="U2872" s="151">
        <v>48669</v>
      </c>
      <c r="V2872" s="147">
        <v>1.09E-2</v>
      </c>
      <c r="W2872" s="192">
        <v>2.3099999999999999E-2</v>
      </c>
      <c r="X2872" s="150" t="s">
        <v>636</v>
      </c>
      <c r="Y2872" s="150"/>
      <c r="Z2872" s="153">
        <v>1856297</v>
      </c>
      <c r="AA2872" s="153">
        <v>1</v>
      </c>
      <c r="AB2872" s="153">
        <v>102.9</v>
      </c>
      <c r="AC2872" s="153">
        <v>0</v>
      </c>
      <c r="AD2872" s="153">
        <v>1910.12961</v>
      </c>
      <c r="AE2872" s="154"/>
      <c r="AF2872" s="154"/>
      <c r="AG2872" s="150" t="s">
        <v>17</v>
      </c>
      <c r="AH2872" s="147">
        <v>2.0444925380000002E-3</v>
      </c>
      <c r="AI2872" s="147">
        <v>2.2373568519999999E-3</v>
      </c>
      <c r="AJ2872" s="147">
        <v>3.8902743500000001E-4</v>
      </c>
    </row>
    <row r="2873" spans="1:36" ht="13.5" thickBot="1" x14ac:dyDescent="0.25">
      <c r="A2873" s="149">
        <v>8694</v>
      </c>
      <c r="B2873" s="149">
        <v>12532</v>
      </c>
      <c r="C2873" s="150" t="s">
        <v>1348</v>
      </c>
      <c r="D2873" s="150">
        <v>513230029</v>
      </c>
      <c r="E2873" s="150" t="s">
        <v>429</v>
      </c>
      <c r="F2873" s="150" t="s">
        <v>1640</v>
      </c>
      <c r="G2873" s="150">
        <v>1185628</v>
      </c>
      <c r="H2873" s="150" t="s">
        <v>102</v>
      </c>
      <c r="I2873" s="150" t="s">
        <v>228</v>
      </c>
      <c r="J2873" s="150" t="s">
        <v>53</v>
      </c>
      <c r="K2873" s="150" t="s">
        <v>53</v>
      </c>
      <c r="L2873" s="150" t="s">
        <v>821</v>
      </c>
      <c r="M2873" s="150" t="s">
        <v>311</v>
      </c>
      <c r="N2873" s="150" t="s">
        <v>269</v>
      </c>
      <c r="O2873" s="150" t="s">
        <v>62</v>
      </c>
      <c r="P2873" s="150" t="s">
        <v>1350</v>
      </c>
      <c r="Q2873" s="150" t="s">
        <v>1351</v>
      </c>
      <c r="R2873" s="150" t="s">
        <v>57</v>
      </c>
      <c r="S2873" s="150" t="s">
        <v>1206</v>
      </c>
      <c r="T2873" s="152">
        <v>3.8050000000000002</v>
      </c>
      <c r="U2873" s="151">
        <v>50495</v>
      </c>
      <c r="V2873" s="147">
        <v>3.2599999999999997E-2</v>
      </c>
      <c r="W2873" s="192">
        <v>4.8399999999999999E-2</v>
      </c>
      <c r="X2873" s="150" t="s">
        <v>636</v>
      </c>
      <c r="Y2873" s="150"/>
      <c r="Z2873" s="153">
        <v>1624200</v>
      </c>
      <c r="AA2873" s="153">
        <v>1</v>
      </c>
      <c r="AB2873" s="153">
        <v>94.38</v>
      </c>
      <c r="AC2873" s="153">
        <v>0</v>
      </c>
      <c r="AD2873" s="153">
        <v>1532.9199599999999</v>
      </c>
      <c r="AE2873" s="154"/>
      <c r="AF2873" s="154"/>
      <c r="AG2873" s="150" t="s">
        <v>17</v>
      </c>
      <c r="AH2873" s="147">
        <v>1.6477446219999999E-3</v>
      </c>
      <c r="AI2873" s="147">
        <v>1.7955268370000001E-3</v>
      </c>
      <c r="AJ2873" s="147">
        <v>3.1220285600000003E-4</v>
      </c>
    </row>
    <row r="2874" spans="1:36" ht="13.5" thickBot="1" x14ac:dyDescent="0.25">
      <c r="A2874" s="149">
        <v>8694</v>
      </c>
      <c r="B2874" s="149">
        <v>12532</v>
      </c>
      <c r="C2874" s="150" t="s">
        <v>1556</v>
      </c>
      <c r="D2874" s="150">
        <v>515434074</v>
      </c>
      <c r="E2874" s="150" t="s">
        <v>429</v>
      </c>
      <c r="F2874" s="150" t="s">
        <v>1641</v>
      </c>
      <c r="G2874" s="150">
        <v>1185834</v>
      </c>
      <c r="H2874" s="150" t="s">
        <v>102</v>
      </c>
      <c r="I2874" s="150" t="s">
        <v>229</v>
      </c>
      <c r="J2874" s="150" t="s">
        <v>53</v>
      </c>
      <c r="K2874" s="150" t="s">
        <v>53</v>
      </c>
      <c r="L2874" s="150" t="s">
        <v>821</v>
      </c>
      <c r="M2874" s="150" t="s">
        <v>311</v>
      </c>
      <c r="N2874" s="150" t="s">
        <v>651</v>
      </c>
      <c r="O2874" s="150" t="s">
        <v>62</v>
      </c>
      <c r="P2874" s="150" t="s">
        <v>1446</v>
      </c>
      <c r="Q2874" s="150" t="s">
        <v>65</v>
      </c>
      <c r="R2874" s="150" t="s">
        <v>57</v>
      </c>
      <c r="S2874" s="150" t="s">
        <v>1206</v>
      </c>
      <c r="T2874" s="152">
        <v>2.9830000000000001</v>
      </c>
      <c r="U2874" s="151">
        <v>46477</v>
      </c>
      <c r="V2874" s="147">
        <v>3.0000000000000001E-3</v>
      </c>
      <c r="W2874" s="192">
        <v>2.86E-2</v>
      </c>
      <c r="X2874" s="150" t="s">
        <v>636</v>
      </c>
      <c r="Y2874" s="150"/>
      <c r="Z2874" s="153">
        <v>3058908</v>
      </c>
      <c r="AA2874" s="153">
        <v>1</v>
      </c>
      <c r="AB2874" s="153">
        <v>100.02</v>
      </c>
      <c r="AC2874" s="153">
        <v>0</v>
      </c>
      <c r="AD2874" s="153">
        <v>3059.5197800000001</v>
      </c>
      <c r="AE2874" s="154"/>
      <c r="AF2874" s="154"/>
      <c r="AG2874" s="150" t="s">
        <v>17</v>
      </c>
      <c r="AH2874" s="147">
        <v>6.0143688549999996E-3</v>
      </c>
      <c r="AI2874" s="147">
        <v>3.583650821E-3</v>
      </c>
      <c r="AJ2874" s="147">
        <v>6.2311851799999997E-4</v>
      </c>
    </row>
    <row r="2875" spans="1:36" ht="13.5" thickBot="1" x14ac:dyDescent="0.25">
      <c r="A2875" s="149">
        <v>8694</v>
      </c>
      <c r="B2875" s="149">
        <v>12532</v>
      </c>
      <c r="C2875" s="150" t="s">
        <v>1642</v>
      </c>
      <c r="D2875" s="150">
        <v>512764408</v>
      </c>
      <c r="E2875" s="150" t="s">
        <v>429</v>
      </c>
      <c r="F2875" s="150" t="s">
        <v>1643</v>
      </c>
      <c r="G2875" s="150">
        <v>1185883</v>
      </c>
      <c r="H2875" s="150" t="s">
        <v>102</v>
      </c>
      <c r="I2875" s="150" t="s">
        <v>228</v>
      </c>
      <c r="J2875" s="150" t="s">
        <v>53</v>
      </c>
      <c r="K2875" s="150" t="s">
        <v>53</v>
      </c>
      <c r="L2875" s="150" t="s">
        <v>821</v>
      </c>
      <c r="M2875" s="150" t="s">
        <v>311</v>
      </c>
      <c r="N2875" s="150" t="s">
        <v>649</v>
      </c>
      <c r="O2875" s="150" t="s">
        <v>62</v>
      </c>
      <c r="P2875" s="150" t="s">
        <v>1522</v>
      </c>
      <c r="Q2875" s="150" t="s">
        <v>1351</v>
      </c>
      <c r="R2875" s="150" t="s">
        <v>57</v>
      </c>
      <c r="S2875" s="150" t="s">
        <v>1206</v>
      </c>
      <c r="T2875" s="152">
        <v>1.4379999999999999</v>
      </c>
      <c r="U2875" s="151">
        <v>46295</v>
      </c>
      <c r="V2875" s="147">
        <v>6.9000000000000006E-2</v>
      </c>
      <c r="W2875" s="192">
        <v>6.4199999999999993E-2</v>
      </c>
      <c r="X2875" s="150" t="s">
        <v>636</v>
      </c>
      <c r="Y2875" s="150"/>
      <c r="Z2875" s="153">
        <v>1000000</v>
      </c>
      <c r="AA2875" s="153">
        <v>1</v>
      </c>
      <c r="AB2875" s="153">
        <v>100.84</v>
      </c>
      <c r="AC2875" s="153">
        <v>0</v>
      </c>
      <c r="AD2875" s="153">
        <v>1008.4</v>
      </c>
      <c r="AE2875" s="154"/>
      <c r="AF2875" s="154"/>
      <c r="AG2875" s="150" t="s">
        <v>17</v>
      </c>
      <c r="AH2875" s="147">
        <v>2.7716186250000001E-3</v>
      </c>
      <c r="AI2875" s="147">
        <v>1.1811505549999999E-3</v>
      </c>
      <c r="AJ2875" s="147">
        <v>2.0537625399999999E-4</v>
      </c>
    </row>
    <row r="2876" spans="1:36" ht="13.5" thickBot="1" x14ac:dyDescent="0.25">
      <c r="A2876" s="149">
        <v>8694</v>
      </c>
      <c r="B2876" s="149">
        <v>12532</v>
      </c>
      <c r="C2876" s="150" t="s">
        <v>1644</v>
      </c>
      <c r="D2876" s="150">
        <v>512711789</v>
      </c>
      <c r="E2876" s="150" t="s">
        <v>429</v>
      </c>
      <c r="F2876" s="150" t="s">
        <v>1645</v>
      </c>
      <c r="G2876" s="150">
        <v>1185941</v>
      </c>
      <c r="H2876" s="150" t="s">
        <v>102</v>
      </c>
      <c r="I2876" s="150" t="s">
        <v>228</v>
      </c>
      <c r="J2876" s="150" t="s">
        <v>53</v>
      </c>
      <c r="K2876" s="150" t="s">
        <v>53</v>
      </c>
      <c r="L2876" s="150" t="s">
        <v>821</v>
      </c>
      <c r="M2876" s="150" t="s">
        <v>311</v>
      </c>
      <c r="N2876" s="150" t="s">
        <v>257</v>
      </c>
      <c r="O2876" s="150" t="s">
        <v>62</v>
      </c>
      <c r="P2876" s="150" t="s">
        <v>1437</v>
      </c>
      <c r="Q2876" s="150" t="s">
        <v>1351</v>
      </c>
      <c r="R2876" s="150" t="s">
        <v>57</v>
      </c>
      <c r="S2876" s="150" t="s">
        <v>1206</v>
      </c>
      <c r="T2876" s="152">
        <v>1.044</v>
      </c>
      <c r="U2876" s="151">
        <v>45949</v>
      </c>
      <c r="V2876" s="147">
        <v>5.8500000000000003E-2</v>
      </c>
      <c r="W2876" s="192">
        <v>5.6899999999999999E-2</v>
      </c>
      <c r="X2876" s="150" t="s">
        <v>636</v>
      </c>
      <c r="Y2876" s="150"/>
      <c r="Z2876" s="153">
        <v>500000</v>
      </c>
      <c r="AA2876" s="153">
        <v>1</v>
      </c>
      <c r="AB2876" s="153">
        <v>102.97</v>
      </c>
      <c r="AC2876" s="153">
        <v>0</v>
      </c>
      <c r="AD2876" s="153">
        <v>514.85</v>
      </c>
      <c r="AE2876" s="154"/>
      <c r="AF2876" s="154"/>
      <c r="AG2876" s="150" t="s">
        <v>17</v>
      </c>
      <c r="AH2876" s="147">
        <v>1.297993302E-3</v>
      </c>
      <c r="AI2876" s="147">
        <v>6.0304974499999998E-4</v>
      </c>
      <c r="AJ2876" s="147">
        <v>1.04857164E-4</v>
      </c>
    </row>
    <row r="2877" spans="1:36" ht="13.5" thickBot="1" x14ac:dyDescent="0.25">
      <c r="A2877" s="149">
        <v>8694</v>
      </c>
      <c r="B2877" s="149">
        <v>12532</v>
      </c>
      <c r="C2877" s="150" t="s">
        <v>1346</v>
      </c>
      <c r="D2877" s="150">
        <v>513623314</v>
      </c>
      <c r="E2877" s="150" t="s">
        <v>429</v>
      </c>
      <c r="F2877" s="150" t="s">
        <v>2168</v>
      </c>
      <c r="G2877" s="150">
        <v>1186188</v>
      </c>
      <c r="H2877" s="150" t="s">
        <v>102</v>
      </c>
      <c r="I2877" s="150" t="s">
        <v>229</v>
      </c>
      <c r="J2877" s="150" t="s">
        <v>53</v>
      </c>
      <c r="K2877" s="150" t="s">
        <v>53</v>
      </c>
      <c r="L2877" s="150" t="s">
        <v>821</v>
      </c>
      <c r="M2877" s="150" t="s">
        <v>311</v>
      </c>
      <c r="N2877" s="150" t="s">
        <v>651</v>
      </c>
      <c r="O2877" s="150" t="s">
        <v>62</v>
      </c>
      <c r="P2877" s="150" t="s">
        <v>1345</v>
      </c>
      <c r="Q2877" s="150" t="s">
        <v>65</v>
      </c>
      <c r="R2877" s="150" t="s">
        <v>57</v>
      </c>
      <c r="S2877" s="150" t="s">
        <v>1206</v>
      </c>
      <c r="T2877" s="152">
        <v>5.383</v>
      </c>
      <c r="U2877" s="151">
        <v>48700</v>
      </c>
      <c r="V2877" s="147">
        <v>1.8700000000000001E-2</v>
      </c>
      <c r="W2877" s="192">
        <v>3.09E-2</v>
      </c>
      <c r="X2877" s="150" t="s">
        <v>636</v>
      </c>
      <c r="Y2877" s="150"/>
      <c r="Z2877" s="153">
        <v>208361</v>
      </c>
      <c r="AA2877" s="153">
        <v>1</v>
      </c>
      <c r="AB2877" s="153">
        <v>101.36</v>
      </c>
      <c r="AC2877" s="153">
        <v>0</v>
      </c>
      <c r="AD2877" s="153">
        <v>211.19470999999999</v>
      </c>
      <c r="AE2877" s="154"/>
      <c r="AF2877" s="154"/>
      <c r="AG2877" s="150" t="s">
        <v>17</v>
      </c>
      <c r="AH2877" s="147">
        <v>3.7264222499999998E-4</v>
      </c>
      <c r="AI2877" s="147">
        <v>2.4737480000000002E-4</v>
      </c>
      <c r="AJ2877" s="147">
        <v>4.3013068800396102E-5</v>
      </c>
    </row>
    <row r="2878" spans="1:36" ht="13.5" thickBot="1" x14ac:dyDescent="0.25">
      <c r="A2878" s="149">
        <v>8694</v>
      </c>
      <c r="B2878" s="149">
        <v>12532</v>
      </c>
      <c r="C2878" s="150" t="s">
        <v>1646</v>
      </c>
      <c r="D2878" s="150">
        <v>512882747</v>
      </c>
      <c r="E2878" s="150" t="s">
        <v>429</v>
      </c>
      <c r="F2878" s="150" t="s">
        <v>1647</v>
      </c>
      <c r="G2878" s="150">
        <v>1186246</v>
      </c>
      <c r="H2878" s="150" t="s">
        <v>102</v>
      </c>
      <c r="I2878" s="150" t="s">
        <v>229</v>
      </c>
      <c r="J2878" s="150" t="s">
        <v>53</v>
      </c>
      <c r="K2878" s="150" t="s">
        <v>53</v>
      </c>
      <c r="L2878" s="150" t="s">
        <v>821</v>
      </c>
      <c r="M2878" s="150" t="s">
        <v>311</v>
      </c>
      <c r="N2878" s="150" t="s">
        <v>647</v>
      </c>
      <c r="O2878" s="150" t="s">
        <v>62</v>
      </c>
      <c r="P2878" s="150" t="s">
        <v>298</v>
      </c>
      <c r="Q2878" s="150" t="s">
        <v>298</v>
      </c>
      <c r="R2878" s="150" t="s">
        <v>57</v>
      </c>
      <c r="S2878" s="150" t="s">
        <v>1206</v>
      </c>
      <c r="T2878" s="152">
        <v>2.5640000000000001</v>
      </c>
      <c r="U2878" s="151">
        <v>46752</v>
      </c>
      <c r="V2878" s="147">
        <v>2.9499999999999998E-2</v>
      </c>
      <c r="W2878" s="192">
        <v>3.9399999999999998E-2</v>
      </c>
      <c r="X2878" s="150" t="s">
        <v>636</v>
      </c>
      <c r="Y2878" s="150"/>
      <c r="Z2878" s="153">
        <v>1236760</v>
      </c>
      <c r="AA2878" s="153">
        <v>1</v>
      </c>
      <c r="AB2878" s="153">
        <v>105.44</v>
      </c>
      <c r="AC2878" s="153">
        <v>0</v>
      </c>
      <c r="AD2878" s="153">
        <v>1304.0397399999999</v>
      </c>
      <c r="AE2878" s="154"/>
      <c r="AF2878" s="154"/>
      <c r="AG2878" s="150" t="s">
        <v>17</v>
      </c>
      <c r="AH2878" s="147">
        <v>5.4849623210000004E-3</v>
      </c>
      <c r="AI2878" s="147">
        <v>1.5274367939999999E-3</v>
      </c>
      <c r="AJ2878" s="147">
        <v>2.65587859E-4</v>
      </c>
    </row>
    <row r="2879" spans="1:36" ht="13.5" thickBot="1" x14ac:dyDescent="0.25">
      <c r="A2879" s="149">
        <v>8694</v>
      </c>
      <c r="B2879" s="149">
        <v>12532</v>
      </c>
      <c r="C2879" s="150" t="s">
        <v>1646</v>
      </c>
      <c r="D2879" s="150">
        <v>512882747</v>
      </c>
      <c r="E2879" s="150" t="s">
        <v>429</v>
      </c>
      <c r="F2879" s="150" t="s">
        <v>1647</v>
      </c>
      <c r="G2879" s="150">
        <v>11862460</v>
      </c>
      <c r="H2879" s="150" t="s">
        <v>102</v>
      </c>
      <c r="I2879" s="150" t="s">
        <v>229</v>
      </c>
      <c r="J2879" s="150" t="s">
        <v>53</v>
      </c>
      <c r="K2879" s="150" t="s">
        <v>53</v>
      </c>
      <c r="L2879" s="150" t="s">
        <v>54</v>
      </c>
      <c r="M2879" s="150" t="s">
        <v>311</v>
      </c>
      <c r="N2879" s="150" t="s">
        <v>647</v>
      </c>
      <c r="O2879" s="150" t="s">
        <v>62</v>
      </c>
      <c r="P2879" s="150" t="s">
        <v>298</v>
      </c>
      <c r="Q2879" s="150" t="s">
        <v>298</v>
      </c>
      <c r="R2879" s="150" t="s">
        <v>57</v>
      </c>
      <c r="S2879" s="150" t="s">
        <v>1206</v>
      </c>
      <c r="T2879" s="152">
        <v>2.5640000000000001</v>
      </c>
      <c r="U2879" s="151">
        <v>46752</v>
      </c>
      <c r="V2879" s="147">
        <v>2.9499999999999998E-2</v>
      </c>
      <c r="W2879" s="192">
        <v>3.9399999999999998E-2</v>
      </c>
      <c r="X2879" s="150" t="s">
        <v>636</v>
      </c>
      <c r="Y2879" s="150"/>
      <c r="Z2879" s="153">
        <v>400000</v>
      </c>
      <c r="AA2879" s="153">
        <v>1</v>
      </c>
      <c r="AB2879" s="153">
        <v>103.0707</v>
      </c>
      <c r="AC2879" s="153">
        <v>0</v>
      </c>
      <c r="AD2879" s="153">
        <v>412.28280000000001</v>
      </c>
      <c r="AE2879" s="154"/>
      <c r="AF2879" s="154"/>
      <c r="AG2879" s="150" t="s">
        <v>17</v>
      </c>
      <c r="AH2879" s="147">
        <v>1.773977917E-3</v>
      </c>
      <c r="AI2879" s="147">
        <v>4.8291160000000003E-4</v>
      </c>
      <c r="AJ2879" s="147">
        <v>8.3967768139741393E-5</v>
      </c>
    </row>
    <row r="2880" spans="1:36" ht="13.5" thickBot="1" x14ac:dyDescent="0.25">
      <c r="A2880" s="149">
        <v>8694</v>
      </c>
      <c r="B2880" s="149">
        <v>12532</v>
      </c>
      <c r="C2880" s="150" t="s">
        <v>1648</v>
      </c>
      <c r="D2880" s="150">
        <v>512531203</v>
      </c>
      <c r="E2880" s="150" t="s">
        <v>429</v>
      </c>
      <c r="F2880" s="150" t="s">
        <v>1649</v>
      </c>
      <c r="G2880" s="150">
        <v>1186402</v>
      </c>
      <c r="H2880" s="150" t="s">
        <v>102</v>
      </c>
      <c r="I2880" s="150" t="s">
        <v>228</v>
      </c>
      <c r="J2880" s="150" t="s">
        <v>53</v>
      </c>
      <c r="K2880" s="150" t="s">
        <v>53</v>
      </c>
      <c r="L2880" s="150" t="s">
        <v>821</v>
      </c>
      <c r="M2880" s="150" t="s">
        <v>311</v>
      </c>
      <c r="N2880" s="150" t="s">
        <v>140</v>
      </c>
      <c r="O2880" s="150" t="s">
        <v>62</v>
      </c>
      <c r="P2880" s="150" t="s">
        <v>1489</v>
      </c>
      <c r="Q2880" s="150" t="s">
        <v>1351</v>
      </c>
      <c r="R2880" s="150" t="s">
        <v>57</v>
      </c>
      <c r="S2880" s="150" t="s">
        <v>1206</v>
      </c>
      <c r="T2880" s="152">
        <v>2.39</v>
      </c>
      <c r="U2880" s="151">
        <v>46752</v>
      </c>
      <c r="V2880" s="147">
        <v>5.5500000000000001E-2</v>
      </c>
      <c r="W2880" s="192">
        <v>6.0100000000000001E-2</v>
      </c>
      <c r="X2880" s="150" t="s">
        <v>636</v>
      </c>
      <c r="Y2880" s="150"/>
      <c r="Z2880" s="153">
        <v>350000</v>
      </c>
      <c r="AA2880" s="153">
        <v>1</v>
      </c>
      <c r="AB2880" s="153">
        <v>100.33</v>
      </c>
      <c r="AC2880" s="153">
        <v>0</v>
      </c>
      <c r="AD2880" s="153">
        <v>351.15499999999997</v>
      </c>
      <c r="AE2880" s="154"/>
      <c r="AF2880" s="154"/>
      <c r="AG2880" s="150" t="s">
        <v>17</v>
      </c>
      <c r="AH2880" s="147">
        <v>2.1875000000000002E-3</v>
      </c>
      <c r="AI2880" s="147">
        <v>4.11311903E-4</v>
      </c>
      <c r="AJ2880" s="147">
        <v>7.1518146333320002E-5</v>
      </c>
    </row>
    <row r="2881" spans="1:36" ht="13.5" thickBot="1" x14ac:dyDescent="0.25">
      <c r="A2881" s="149">
        <v>8694</v>
      </c>
      <c r="B2881" s="149">
        <v>12532</v>
      </c>
      <c r="C2881" s="150" t="s">
        <v>1650</v>
      </c>
      <c r="D2881" s="150">
        <v>513978635</v>
      </c>
      <c r="E2881" s="150" t="s">
        <v>429</v>
      </c>
      <c r="F2881" s="150" t="s">
        <v>1651</v>
      </c>
      <c r="G2881" s="150">
        <v>1186485</v>
      </c>
      <c r="H2881" s="150" t="s">
        <v>102</v>
      </c>
      <c r="I2881" s="150" t="s">
        <v>228</v>
      </c>
      <c r="J2881" s="150" t="s">
        <v>53</v>
      </c>
      <c r="K2881" s="150" t="s">
        <v>53</v>
      </c>
      <c r="L2881" s="150" t="s">
        <v>821</v>
      </c>
      <c r="M2881" s="150" t="s">
        <v>311</v>
      </c>
      <c r="N2881" s="150" t="s">
        <v>259</v>
      </c>
      <c r="O2881" s="150" t="s">
        <v>62</v>
      </c>
      <c r="P2881" s="150" t="s">
        <v>298</v>
      </c>
      <c r="Q2881" s="150" t="s">
        <v>298</v>
      </c>
      <c r="R2881" s="150" t="s">
        <v>57</v>
      </c>
      <c r="S2881" s="150" t="s">
        <v>1206</v>
      </c>
      <c r="T2881" s="152">
        <v>2.6539999999999999</v>
      </c>
      <c r="U2881" s="151">
        <v>46752</v>
      </c>
      <c r="V2881" s="147">
        <v>5.2999999999999999E-2</v>
      </c>
      <c r="W2881" s="192">
        <v>7.9799999999999996E-2</v>
      </c>
      <c r="X2881" s="150" t="s">
        <v>636</v>
      </c>
      <c r="Y2881" s="150"/>
      <c r="Z2881" s="153">
        <v>843600</v>
      </c>
      <c r="AA2881" s="153">
        <v>1</v>
      </c>
      <c r="AB2881" s="153">
        <v>94.94</v>
      </c>
      <c r="AC2881" s="153">
        <v>0</v>
      </c>
      <c r="AD2881" s="153">
        <v>800.91384000000005</v>
      </c>
      <c r="AE2881" s="154"/>
      <c r="AF2881" s="154"/>
      <c r="AG2881" s="150" t="s">
        <v>17</v>
      </c>
      <c r="AH2881" s="147">
        <v>2.8119999999999998E-3</v>
      </c>
      <c r="AI2881" s="147">
        <v>9.3811962199999996E-4</v>
      </c>
      <c r="AJ2881" s="147">
        <v>1.6311848899999999E-4</v>
      </c>
    </row>
    <row r="2882" spans="1:36" ht="13.5" thickBot="1" x14ac:dyDescent="0.25">
      <c r="A2882" s="149">
        <v>8694</v>
      </c>
      <c r="B2882" s="149">
        <v>12532</v>
      </c>
      <c r="C2882" s="150" t="s">
        <v>1652</v>
      </c>
      <c r="D2882" s="150">
        <v>514625094</v>
      </c>
      <c r="E2882" s="150" t="s">
        <v>429</v>
      </c>
      <c r="F2882" s="150" t="s">
        <v>1653</v>
      </c>
      <c r="G2882" s="150">
        <v>1186907</v>
      </c>
      <c r="H2882" s="150" t="s">
        <v>102</v>
      </c>
      <c r="I2882" s="150" t="s">
        <v>228</v>
      </c>
      <c r="J2882" s="150" t="s">
        <v>53</v>
      </c>
      <c r="K2882" s="150" t="s">
        <v>53</v>
      </c>
      <c r="L2882" s="150" t="s">
        <v>821</v>
      </c>
      <c r="M2882" s="150" t="s">
        <v>311</v>
      </c>
      <c r="N2882" s="150" t="s">
        <v>140</v>
      </c>
      <c r="O2882" s="150" t="s">
        <v>62</v>
      </c>
      <c r="P2882" s="150" t="s">
        <v>298</v>
      </c>
      <c r="Q2882" s="150" t="s">
        <v>298</v>
      </c>
      <c r="R2882" s="150" t="s">
        <v>57</v>
      </c>
      <c r="S2882" s="150" t="s">
        <v>1206</v>
      </c>
      <c r="T2882" s="152">
        <v>1.94</v>
      </c>
      <c r="U2882" s="151">
        <v>46208</v>
      </c>
      <c r="V2882" s="147">
        <v>5.6000000000000001E-2</v>
      </c>
      <c r="W2882" s="192">
        <v>6.8500000000000005E-2</v>
      </c>
      <c r="X2882" s="150" t="s">
        <v>636</v>
      </c>
      <c r="Y2882" s="150"/>
      <c r="Z2882" s="153">
        <v>499600</v>
      </c>
      <c r="AA2882" s="153">
        <v>1</v>
      </c>
      <c r="AB2882" s="153">
        <v>99.2</v>
      </c>
      <c r="AC2882" s="153">
        <v>0</v>
      </c>
      <c r="AD2882" s="153">
        <v>495.60320000000002</v>
      </c>
      <c r="AE2882" s="154"/>
      <c r="AF2882" s="154"/>
      <c r="AG2882" s="150" t="s">
        <v>17</v>
      </c>
      <c r="AH2882" s="147">
        <v>2.9388235290000002E-3</v>
      </c>
      <c r="AI2882" s="147">
        <v>5.8050574599999999E-4</v>
      </c>
      <c r="AJ2882" s="147">
        <v>1.0093725600000001E-4</v>
      </c>
    </row>
    <row r="2883" spans="1:36" ht="13.5" thickBot="1" x14ac:dyDescent="0.25">
      <c r="A2883" s="149">
        <v>8694</v>
      </c>
      <c r="B2883" s="149">
        <v>12532</v>
      </c>
      <c r="C2883" s="150" t="s">
        <v>1654</v>
      </c>
      <c r="D2883" s="150">
        <v>515763845</v>
      </c>
      <c r="E2883" s="150" t="s">
        <v>429</v>
      </c>
      <c r="F2883" s="150" t="s">
        <v>1655</v>
      </c>
      <c r="G2883" s="150">
        <v>1187277</v>
      </c>
      <c r="H2883" s="150" t="s">
        <v>102</v>
      </c>
      <c r="I2883" s="150" t="s">
        <v>228</v>
      </c>
      <c r="J2883" s="150" t="s">
        <v>53</v>
      </c>
      <c r="K2883" s="150" t="s">
        <v>53</v>
      </c>
      <c r="L2883" s="150" t="s">
        <v>821</v>
      </c>
      <c r="M2883" s="150" t="s">
        <v>311</v>
      </c>
      <c r="N2883" s="150" t="s">
        <v>649</v>
      </c>
      <c r="O2883" s="150" t="s">
        <v>62</v>
      </c>
      <c r="P2883" s="150" t="s">
        <v>1522</v>
      </c>
      <c r="Q2883" s="150" t="s">
        <v>1351</v>
      </c>
      <c r="R2883" s="150" t="s">
        <v>57</v>
      </c>
      <c r="S2883" s="150" t="s">
        <v>1206</v>
      </c>
      <c r="T2883" s="152">
        <v>1.1779999999999999</v>
      </c>
      <c r="U2883" s="151">
        <v>46203</v>
      </c>
      <c r="V2883" s="147">
        <v>9.4500000000000001E-2</v>
      </c>
      <c r="W2883" s="192">
        <v>7.4700000000000003E-2</v>
      </c>
      <c r="X2883" s="150" t="s">
        <v>636</v>
      </c>
      <c r="Y2883" s="150"/>
      <c r="Z2883" s="153">
        <v>814500</v>
      </c>
      <c r="AA2883" s="153">
        <v>1</v>
      </c>
      <c r="AB2883" s="153">
        <v>102.58</v>
      </c>
      <c r="AC2883" s="153">
        <v>0</v>
      </c>
      <c r="AD2883" s="153">
        <v>835.51409999999998</v>
      </c>
      <c r="AE2883" s="154"/>
      <c r="AF2883" s="154"/>
      <c r="AG2883" s="150" t="s">
        <v>17</v>
      </c>
      <c r="AH2883" s="147">
        <v>7.0064516119999996E-3</v>
      </c>
      <c r="AI2883" s="147">
        <v>9.786473060000001E-4</v>
      </c>
      <c r="AJ2883" s="147">
        <v>1.7016536700000001E-4</v>
      </c>
    </row>
    <row r="2884" spans="1:36" ht="13.5" thickBot="1" x14ac:dyDescent="0.25">
      <c r="A2884" s="149">
        <v>8694</v>
      </c>
      <c r="B2884" s="149">
        <v>12532</v>
      </c>
      <c r="C2884" s="150" t="s">
        <v>1656</v>
      </c>
      <c r="D2884" s="150">
        <v>513201582</v>
      </c>
      <c r="E2884" s="150" t="s">
        <v>429</v>
      </c>
      <c r="F2884" s="150" t="s">
        <v>1657</v>
      </c>
      <c r="G2884" s="150">
        <v>1188044</v>
      </c>
      <c r="H2884" s="150" t="s">
        <v>102</v>
      </c>
      <c r="I2884" s="150" t="s">
        <v>228</v>
      </c>
      <c r="J2884" s="150" t="s">
        <v>53</v>
      </c>
      <c r="K2884" s="150" t="s">
        <v>53</v>
      </c>
      <c r="L2884" s="150" t="s">
        <v>821</v>
      </c>
      <c r="M2884" s="150" t="s">
        <v>311</v>
      </c>
      <c r="N2884" s="150" t="s">
        <v>140</v>
      </c>
      <c r="O2884" s="150" t="s">
        <v>62</v>
      </c>
      <c r="P2884" s="150" t="s">
        <v>298</v>
      </c>
      <c r="Q2884" s="150" t="s">
        <v>298</v>
      </c>
      <c r="R2884" s="150" t="s">
        <v>57</v>
      </c>
      <c r="S2884" s="150" t="s">
        <v>1206</v>
      </c>
      <c r="T2884" s="152">
        <v>1.571</v>
      </c>
      <c r="U2884" s="151">
        <v>46538</v>
      </c>
      <c r="V2884" s="147">
        <v>0.06</v>
      </c>
      <c r="W2884" s="192">
        <v>6.1800000000000001E-2</v>
      </c>
      <c r="X2884" s="150" t="s">
        <v>636</v>
      </c>
      <c r="Y2884" s="150"/>
      <c r="Z2884" s="153">
        <v>691680</v>
      </c>
      <c r="AA2884" s="153">
        <v>1</v>
      </c>
      <c r="AB2884" s="153">
        <v>101.88</v>
      </c>
      <c r="AC2884" s="153">
        <v>0</v>
      </c>
      <c r="AD2884" s="153">
        <v>704.68358000000001</v>
      </c>
      <c r="AE2884" s="154"/>
      <c r="AF2884" s="154"/>
      <c r="AG2884" s="150" t="s">
        <v>17</v>
      </c>
      <c r="AH2884" s="147">
        <v>2.7667199999999999E-3</v>
      </c>
      <c r="AI2884" s="147">
        <v>8.2540400800000004E-4</v>
      </c>
      <c r="AJ2884" s="147">
        <v>1.4351970800000001E-4</v>
      </c>
    </row>
    <row r="2885" spans="1:36" ht="13.5" thickBot="1" x14ac:dyDescent="0.25">
      <c r="A2885" s="149">
        <v>8694</v>
      </c>
      <c r="B2885" s="149">
        <v>12532</v>
      </c>
      <c r="C2885" s="150" t="s">
        <v>1467</v>
      </c>
      <c r="D2885" s="150">
        <v>514290345</v>
      </c>
      <c r="E2885" s="150" t="s">
        <v>429</v>
      </c>
      <c r="F2885" s="150" t="s">
        <v>1658</v>
      </c>
      <c r="G2885" s="150">
        <v>1188135</v>
      </c>
      <c r="H2885" s="150" t="s">
        <v>102</v>
      </c>
      <c r="I2885" s="150" t="s">
        <v>228</v>
      </c>
      <c r="J2885" s="150" t="s">
        <v>53</v>
      </c>
      <c r="K2885" s="150" t="s">
        <v>53</v>
      </c>
      <c r="L2885" s="150" t="s">
        <v>821</v>
      </c>
      <c r="M2885" s="150" t="s">
        <v>311</v>
      </c>
      <c r="N2885" s="150" t="s">
        <v>269</v>
      </c>
      <c r="O2885" s="150" t="s">
        <v>62</v>
      </c>
      <c r="P2885" s="150" t="s">
        <v>1437</v>
      </c>
      <c r="Q2885" s="150" t="s">
        <v>1351</v>
      </c>
      <c r="R2885" s="150" t="s">
        <v>57</v>
      </c>
      <c r="S2885" s="150" t="s">
        <v>1206</v>
      </c>
      <c r="T2885" s="152">
        <v>3.988</v>
      </c>
      <c r="U2885" s="151">
        <v>48518</v>
      </c>
      <c r="V2885" s="147">
        <v>6.25E-2</v>
      </c>
      <c r="W2885" s="192">
        <v>5.74E-2</v>
      </c>
      <c r="X2885" s="150" t="s">
        <v>636</v>
      </c>
      <c r="Y2885" s="150"/>
      <c r="Z2885" s="153">
        <v>420000</v>
      </c>
      <c r="AA2885" s="153">
        <v>1</v>
      </c>
      <c r="AB2885" s="153">
        <v>103.56</v>
      </c>
      <c r="AC2885" s="153">
        <v>0</v>
      </c>
      <c r="AD2885" s="153">
        <v>434.952</v>
      </c>
      <c r="AE2885" s="154"/>
      <c r="AF2885" s="154"/>
      <c r="AG2885" s="150" t="s">
        <v>17</v>
      </c>
      <c r="AH2885" s="147">
        <v>2.0999999999999999E-3</v>
      </c>
      <c r="AI2885" s="147">
        <v>5.0946429599999996E-4</v>
      </c>
      <c r="AJ2885" s="147">
        <v>8.8584701297063096E-5</v>
      </c>
    </row>
    <row r="2886" spans="1:36" ht="13.5" thickBot="1" x14ac:dyDescent="0.25">
      <c r="A2886" s="149">
        <v>8694</v>
      </c>
      <c r="B2886" s="149">
        <v>12532</v>
      </c>
      <c r="C2886" s="150" t="s">
        <v>1659</v>
      </c>
      <c r="D2886" s="150">
        <v>511996803</v>
      </c>
      <c r="E2886" s="150" t="s">
        <v>429</v>
      </c>
      <c r="F2886" s="150" t="s">
        <v>1660</v>
      </c>
      <c r="G2886" s="150">
        <v>1188572</v>
      </c>
      <c r="H2886" s="150" t="s">
        <v>102</v>
      </c>
      <c r="I2886" s="150" t="s">
        <v>228</v>
      </c>
      <c r="J2886" s="150" t="s">
        <v>53</v>
      </c>
      <c r="K2886" s="150" t="s">
        <v>53</v>
      </c>
      <c r="L2886" s="150" t="s">
        <v>821</v>
      </c>
      <c r="M2886" s="150" t="s">
        <v>311</v>
      </c>
      <c r="N2886" s="150" t="s">
        <v>140</v>
      </c>
      <c r="O2886" s="150" t="s">
        <v>62</v>
      </c>
      <c r="P2886" s="150" t="s">
        <v>1522</v>
      </c>
      <c r="Q2886" s="150" t="s">
        <v>1351</v>
      </c>
      <c r="R2886" s="150" t="s">
        <v>57</v>
      </c>
      <c r="S2886" s="150" t="s">
        <v>1206</v>
      </c>
      <c r="T2886" s="152">
        <v>2.6880000000000002</v>
      </c>
      <c r="U2886" s="151">
        <v>46752</v>
      </c>
      <c r="V2886" s="147">
        <v>4.53E-2</v>
      </c>
      <c r="W2886" s="192">
        <v>5.6599999999999998E-2</v>
      </c>
      <c r="X2886" s="150" t="s">
        <v>636</v>
      </c>
      <c r="Y2886" s="150"/>
      <c r="Z2886" s="153">
        <v>1480500</v>
      </c>
      <c r="AA2886" s="153">
        <v>1</v>
      </c>
      <c r="AB2886" s="153">
        <v>98.37</v>
      </c>
      <c r="AC2886" s="153">
        <v>0</v>
      </c>
      <c r="AD2886" s="153">
        <v>1456.3678500000001</v>
      </c>
      <c r="AE2886" s="154"/>
      <c r="AF2886" s="154"/>
      <c r="AG2886" s="150" t="s">
        <v>17</v>
      </c>
      <c r="AH2886" s="147">
        <v>2.1150000000000001E-3</v>
      </c>
      <c r="AI2886" s="147">
        <v>1.7058604670000001E-3</v>
      </c>
      <c r="AJ2886" s="147">
        <v>2.9661183499999998E-4</v>
      </c>
    </row>
    <row r="2887" spans="1:36" ht="13.5" thickBot="1" x14ac:dyDescent="0.25">
      <c r="A2887" s="149">
        <v>8694</v>
      </c>
      <c r="B2887" s="149">
        <v>12532</v>
      </c>
      <c r="C2887" s="150" t="s">
        <v>1661</v>
      </c>
      <c r="D2887" s="150">
        <v>520038340</v>
      </c>
      <c r="E2887" s="150" t="s">
        <v>429</v>
      </c>
      <c r="F2887" s="150" t="s">
        <v>1662</v>
      </c>
      <c r="G2887" s="150">
        <v>1188648</v>
      </c>
      <c r="H2887" s="150" t="s">
        <v>102</v>
      </c>
      <c r="I2887" s="150" t="s">
        <v>228</v>
      </c>
      <c r="J2887" s="150" t="s">
        <v>53</v>
      </c>
      <c r="K2887" s="150" t="s">
        <v>53</v>
      </c>
      <c r="L2887" s="150" t="s">
        <v>821</v>
      </c>
      <c r="M2887" s="150" t="s">
        <v>311</v>
      </c>
      <c r="N2887" s="150" t="s">
        <v>652</v>
      </c>
      <c r="O2887" s="150" t="s">
        <v>62</v>
      </c>
      <c r="P2887" s="150" t="s">
        <v>298</v>
      </c>
      <c r="Q2887" s="150" t="s">
        <v>298</v>
      </c>
      <c r="R2887" s="150" t="s">
        <v>57</v>
      </c>
      <c r="S2887" s="150" t="s">
        <v>1206</v>
      </c>
      <c r="T2887" s="152">
        <v>2.085</v>
      </c>
      <c r="U2887" s="151">
        <v>46203</v>
      </c>
      <c r="V2887" s="147">
        <v>6.7500000000000004E-2</v>
      </c>
      <c r="W2887" s="192">
        <v>7.4899999999999994E-2</v>
      </c>
      <c r="X2887" s="150" t="s">
        <v>636</v>
      </c>
      <c r="Y2887" s="150"/>
      <c r="Z2887" s="153">
        <v>3500000</v>
      </c>
      <c r="AA2887" s="153">
        <v>1</v>
      </c>
      <c r="AB2887" s="153">
        <v>100.49</v>
      </c>
      <c r="AC2887" s="153">
        <v>0</v>
      </c>
      <c r="AD2887" s="153">
        <v>3517.15</v>
      </c>
      <c r="AE2887" s="154"/>
      <c r="AF2887" s="154"/>
      <c r="AG2887" s="150" t="s">
        <v>17</v>
      </c>
      <c r="AH2887" s="147">
        <v>1.0975817608E-2</v>
      </c>
      <c r="AI2887" s="147">
        <v>4.1196783780000001E-3</v>
      </c>
      <c r="AJ2887" s="147">
        <v>7.1632198899999997E-4</v>
      </c>
    </row>
    <row r="2888" spans="1:36" ht="13.5" thickBot="1" x14ac:dyDescent="0.25">
      <c r="A2888" s="149">
        <v>8694</v>
      </c>
      <c r="B2888" s="149">
        <v>12532</v>
      </c>
      <c r="C2888" s="150" t="s">
        <v>1505</v>
      </c>
      <c r="D2888" s="150">
        <v>1628</v>
      </c>
      <c r="E2888" s="150" t="s">
        <v>2</v>
      </c>
      <c r="F2888" s="150" t="s">
        <v>1663</v>
      </c>
      <c r="G2888" s="150">
        <v>1188788</v>
      </c>
      <c r="H2888" s="150" t="s">
        <v>102</v>
      </c>
      <c r="I2888" s="150" t="s">
        <v>228</v>
      </c>
      <c r="J2888" s="150" t="s">
        <v>53</v>
      </c>
      <c r="K2888" s="150" t="s">
        <v>53</v>
      </c>
      <c r="L2888" s="150" t="s">
        <v>821</v>
      </c>
      <c r="M2888" s="150" t="s">
        <v>311</v>
      </c>
      <c r="N2888" s="150" t="s">
        <v>652</v>
      </c>
      <c r="O2888" s="150" t="s">
        <v>62</v>
      </c>
      <c r="P2888" s="150" t="s">
        <v>1334</v>
      </c>
      <c r="Q2888" s="150" t="s">
        <v>65</v>
      </c>
      <c r="R2888" s="150" t="s">
        <v>57</v>
      </c>
      <c r="S2888" s="150" t="s">
        <v>1206</v>
      </c>
      <c r="T2888" s="152">
        <v>2.6120000000000001</v>
      </c>
      <c r="U2888" s="151">
        <v>47361</v>
      </c>
      <c r="V2888" s="147">
        <v>7.2400000000000006E-2</v>
      </c>
      <c r="W2888" s="192">
        <v>6.9599999999999995E-2</v>
      </c>
      <c r="X2888" s="150" t="s">
        <v>636</v>
      </c>
      <c r="Y2888" s="150"/>
      <c r="Z2888" s="153">
        <v>29100</v>
      </c>
      <c r="AA2888" s="153">
        <v>1</v>
      </c>
      <c r="AB2888" s="153">
        <v>101.61</v>
      </c>
      <c r="AC2888" s="153">
        <v>0</v>
      </c>
      <c r="AD2888" s="153">
        <v>29.56851</v>
      </c>
      <c r="AE2888" s="154"/>
      <c r="AF2888" s="154"/>
      <c r="AG2888" s="150" t="s">
        <v>17</v>
      </c>
      <c r="AH2888" s="147">
        <v>8.3453877823522898E-5</v>
      </c>
      <c r="AI2888" s="147">
        <v>3.4633936950282E-5</v>
      </c>
      <c r="AJ2888" s="147">
        <v>6.0220843360858699E-6</v>
      </c>
    </row>
    <row r="2889" spans="1:36" ht="13.5" thickBot="1" x14ac:dyDescent="0.25">
      <c r="A2889" s="149">
        <v>8694</v>
      </c>
      <c r="B2889" s="149">
        <v>12532</v>
      </c>
      <c r="C2889" s="150" t="s">
        <v>1664</v>
      </c>
      <c r="D2889" s="150">
        <v>520038506</v>
      </c>
      <c r="E2889" s="150" t="s">
        <v>429</v>
      </c>
      <c r="F2889" s="150" t="s">
        <v>2169</v>
      </c>
      <c r="G2889" s="150">
        <v>1189406</v>
      </c>
      <c r="H2889" s="150" t="s">
        <v>102</v>
      </c>
      <c r="I2889" s="150" t="s">
        <v>228</v>
      </c>
      <c r="J2889" s="150" t="s">
        <v>53</v>
      </c>
      <c r="K2889" s="150" t="s">
        <v>53</v>
      </c>
      <c r="L2889" s="150" t="s">
        <v>821</v>
      </c>
      <c r="M2889" s="150" t="s">
        <v>311</v>
      </c>
      <c r="N2889" s="150" t="s">
        <v>651</v>
      </c>
      <c r="O2889" s="150" t="s">
        <v>62</v>
      </c>
      <c r="P2889" s="150" t="s">
        <v>1345</v>
      </c>
      <c r="Q2889" s="150" t="s">
        <v>65</v>
      </c>
      <c r="R2889" s="150" t="s">
        <v>57</v>
      </c>
      <c r="S2889" s="150" t="s">
        <v>1206</v>
      </c>
      <c r="T2889" s="152">
        <v>6.7880000000000003</v>
      </c>
      <c r="U2889" s="151">
        <v>50100</v>
      </c>
      <c r="V2889" s="147">
        <v>4.9399999999999999E-2</v>
      </c>
      <c r="W2889" s="192">
        <v>6.2199999999999998E-2</v>
      </c>
      <c r="X2889" s="150" t="s">
        <v>636</v>
      </c>
      <c r="Y2889" s="150"/>
      <c r="Z2889" s="153">
        <v>50000</v>
      </c>
      <c r="AA2889" s="153">
        <v>1</v>
      </c>
      <c r="AB2889" s="153">
        <v>92.4</v>
      </c>
      <c r="AC2889" s="153">
        <v>0</v>
      </c>
      <c r="AD2889" s="153">
        <v>46.2</v>
      </c>
      <c r="AE2889" s="154"/>
      <c r="AF2889" s="154"/>
      <c r="AG2889" s="150" t="s">
        <v>17</v>
      </c>
      <c r="AH2889" s="147">
        <v>5.5704037762881303E-5</v>
      </c>
      <c r="AI2889" s="147">
        <v>5.4114593095933203E-5</v>
      </c>
      <c r="AJ2889" s="147">
        <v>9.40934447921682E-6</v>
      </c>
    </row>
    <row r="2890" spans="1:36" ht="13.5" thickBot="1" x14ac:dyDescent="0.25">
      <c r="A2890" s="149">
        <v>8694</v>
      </c>
      <c r="B2890" s="149">
        <v>12532</v>
      </c>
      <c r="C2890" s="150" t="s">
        <v>1664</v>
      </c>
      <c r="D2890" s="150">
        <v>520038506</v>
      </c>
      <c r="E2890" s="150" t="s">
        <v>429</v>
      </c>
      <c r="F2890" s="150" t="s">
        <v>1665</v>
      </c>
      <c r="G2890" s="150">
        <v>1189414</v>
      </c>
      <c r="H2890" s="150" t="s">
        <v>102</v>
      </c>
      <c r="I2890" s="150" t="s">
        <v>229</v>
      </c>
      <c r="J2890" s="150" t="s">
        <v>53</v>
      </c>
      <c r="K2890" s="150" t="s">
        <v>53</v>
      </c>
      <c r="L2890" s="150" t="s">
        <v>821</v>
      </c>
      <c r="M2890" s="150" t="s">
        <v>311</v>
      </c>
      <c r="N2890" s="150" t="s">
        <v>651</v>
      </c>
      <c r="O2890" s="150" t="s">
        <v>62</v>
      </c>
      <c r="P2890" s="150" t="s">
        <v>1345</v>
      </c>
      <c r="Q2890" s="150" t="s">
        <v>65</v>
      </c>
      <c r="R2890" s="150" t="s">
        <v>57</v>
      </c>
      <c r="S2890" s="150" t="s">
        <v>1206</v>
      </c>
      <c r="T2890" s="152">
        <v>7.4359999999999999</v>
      </c>
      <c r="U2890" s="151">
        <v>50100</v>
      </c>
      <c r="V2890" s="147">
        <v>2.5600000000000001E-2</v>
      </c>
      <c r="W2890" s="192">
        <v>3.9600000000000003E-2</v>
      </c>
      <c r="X2890" s="150" t="s">
        <v>636</v>
      </c>
      <c r="Y2890" s="150"/>
      <c r="Z2890" s="153">
        <v>732500</v>
      </c>
      <c r="AA2890" s="153">
        <v>1</v>
      </c>
      <c r="AB2890" s="153">
        <v>94.33</v>
      </c>
      <c r="AC2890" s="153">
        <v>0</v>
      </c>
      <c r="AD2890" s="153">
        <v>690.96725000000004</v>
      </c>
      <c r="AE2890" s="154"/>
      <c r="AF2890" s="154"/>
      <c r="AG2890" s="150" t="s">
        <v>17</v>
      </c>
      <c r="AH2890" s="147">
        <v>6.9730028100000005E-4</v>
      </c>
      <c r="AI2890" s="147">
        <v>8.0933791199999997E-4</v>
      </c>
      <c r="AJ2890" s="147">
        <v>1.4072616599999999E-4</v>
      </c>
    </row>
    <row r="2891" spans="1:36" ht="13.5" thickBot="1" x14ac:dyDescent="0.25">
      <c r="A2891" s="149">
        <v>8694</v>
      </c>
      <c r="B2891" s="149">
        <v>12532</v>
      </c>
      <c r="C2891" s="150" t="s">
        <v>1533</v>
      </c>
      <c r="D2891" s="150">
        <v>513141879</v>
      </c>
      <c r="E2891" s="150" t="s">
        <v>429</v>
      </c>
      <c r="F2891" s="150" t="s">
        <v>1666</v>
      </c>
      <c r="G2891" s="150">
        <v>1189497</v>
      </c>
      <c r="H2891" s="150" t="s">
        <v>102</v>
      </c>
      <c r="I2891" s="150" t="s">
        <v>229</v>
      </c>
      <c r="J2891" s="150" t="s">
        <v>53</v>
      </c>
      <c r="K2891" s="150" t="s">
        <v>53</v>
      </c>
      <c r="L2891" s="150" t="s">
        <v>821</v>
      </c>
      <c r="M2891" s="150" t="s">
        <v>311</v>
      </c>
      <c r="N2891" s="150" t="s">
        <v>256</v>
      </c>
      <c r="O2891" s="150" t="s">
        <v>62</v>
      </c>
      <c r="P2891" s="150" t="s">
        <v>1345</v>
      </c>
      <c r="Q2891" s="150" t="s">
        <v>65</v>
      </c>
      <c r="R2891" s="150" t="s">
        <v>57</v>
      </c>
      <c r="S2891" s="150" t="s">
        <v>1206</v>
      </c>
      <c r="T2891" s="152">
        <v>4.6669999999999998</v>
      </c>
      <c r="U2891" s="151">
        <v>49016</v>
      </c>
      <c r="V2891" s="147">
        <v>2.9899999999999999E-2</v>
      </c>
      <c r="W2891" s="192">
        <v>2.8199999999999999E-2</v>
      </c>
      <c r="X2891" s="150" t="s">
        <v>636</v>
      </c>
      <c r="Y2891" s="150"/>
      <c r="Z2891" s="153">
        <v>1705000</v>
      </c>
      <c r="AA2891" s="153">
        <v>1</v>
      </c>
      <c r="AB2891" s="153">
        <v>105.21</v>
      </c>
      <c r="AC2891" s="153">
        <v>0</v>
      </c>
      <c r="AD2891" s="153">
        <v>1793.8305</v>
      </c>
      <c r="AE2891" s="154"/>
      <c r="AF2891" s="154"/>
      <c r="AG2891" s="150" t="s">
        <v>17</v>
      </c>
      <c r="AH2891" s="147">
        <v>2.1312499999999999E-3</v>
      </c>
      <c r="AI2891" s="147">
        <v>2.101134363E-3</v>
      </c>
      <c r="AJ2891" s="147">
        <v>3.65341322E-4</v>
      </c>
    </row>
    <row r="2892" spans="1:36" ht="13.5" thickBot="1" x14ac:dyDescent="0.25">
      <c r="A2892" s="149">
        <v>8694</v>
      </c>
      <c r="B2892" s="149">
        <v>12532</v>
      </c>
      <c r="C2892" s="150" t="s">
        <v>1667</v>
      </c>
      <c r="D2892" s="150">
        <v>520039413</v>
      </c>
      <c r="E2892" s="150" t="s">
        <v>429</v>
      </c>
      <c r="F2892" s="150" t="s">
        <v>1668</v>
      </c>
      <c r="G2892" s="150">
        <v>1189646</v>
      </c>
      <c r="H2892" s="150" t="s">
        <v>102</v>
      </c>
      <c r="I2892" s="150" t="s">
        <v>228</v>
      </c>
      <c r="J2892" s="150" t="s">
        <v>53</v>
      </c>
      <c r="K2892" s="150" t="s">
        <v>53</v>
      </c>
      <c r="L2892" s="150" t="s">
        <v>821</v>
      </c>
      <c r="M2892" s="150" t="s">
        <v>311</v>
      </c>
      <c r="N2892" s="150" t="s">
        <v>252</v>
      </c>
      <c r="O2892" s="150" t="s">
        <v>62</v>
      </c>
      <c r="P2892" s="150" t="s">
        <v>1437</v>
      </c>
      <c r="Q2892" s="150" t="s">
        <v>1351</v>
      </c>
      <c r="R2892" s="150" t="s">
        <v>57</v>
      </c>
      <c r="S2892" s="150" t="s">
        <v>1206</v>
      </c>
      <c r="T2892" s="152">
        <v>2.84</v>
      </c>
      <c r="U2892" s="151">
        <v>47515</v>
      </c>
      <c r="V2892" s="147">
        <v>4.1000000000000002E-2</v>
      </c>
      <c r="W2892" s="192">
        <v>4.7500000000000001E-2</v>
      </c>
      <c r="X2892" s="150" t="s">
        <v>636</v>
      </c>
      <c r="Y2892" s="150"/>
      <c r="Z2892" s="153">
        <v>77148</v>
      </c>
      <c r="AA2892" s="153">
        <v>1</v>
      </c>
      <c r="AB2892" s="153">
        <v>99.02</v>
      </c>
      <c r="AC2892" s="153">
        <v>0</v>
      </c>
      <c r="AD2892" s="153">
        <v>76.391949999999994</v>
      </c>
      <c r="AE2892" s="154"/>
      <c r="AF2892" s="154"/>
      <c r="AG2892" s="150" t="s">
        <v>17</v>
      </c>
      <c r="AH2892" s="147">
        <v>1.8922868200000001E-4</v>
      </c>
      <c r="AI2892" s="147">
        <v>8.9478772512010198E-5</v>
      </c>
      <c r="AJ2892" s="147">
        <v>1.5558402012751199E-5</v>
      </c>
    </row>
    <row r="2893" spans="1:36" ht="13.5" thickBot="1" x14ac:dyDescent="0.25">
      <c r="A2893" s="149">
        <v>8694</v>
      </c>
      <c r="B2893" s="149">
        <v>12532</v>
      </c>
      <c r="C2893" s="150" t="s">
        <v>1535</v>
      </c>
      <c r="D2893" s="150">
        <v>513605519</v>
      </c>
      <c r="E2893" s="150" t="s">
        <v>429</v>
      </c>
      <c r="F2893" s="150" t="s">
        <v>1669</v>
      </c>
      <c r="G2893" s="150">
        <v>1189851</v>
      </c>
      <c r="H2893" s="150" t="s">
        <v>102</v>
      </c>
      <c r="I2893" s="150" t="s">
        <v>229</v>
      </c>
      <c r="J2893" s="150" t="s">
        <v>53</v>
      </c>
      <c r="K2893" s="150" t="s">
        <v>53</v>
      </c>
      <c r="L2893" s="150" t="s">
        <v>821</v>
      </c>
      <c r="M2893" s="150" t="s">
        <v>311</v>
      </c>
      <c r="N2893" s="150" t="s">
        <v>140</v>
      </c>
      <c r="O2893" s="150" t="s">
        <v>62</v>
      </c>
      <c r="P2893" s="150" t="s">
        <v>298</v>
      </c>
      <c r="Q2893" s="150" t="s">
        <v>298</v>
      </c>
      <c r="R2893" s="150" t="s">
        <v>57</v>
      </c>
      <c r="S2893" s="150" t="s">
        <v>1206</v>
      </c>
      <c r="T2893" s="152">
        <v>4.4989999999999997</v>
      </c>
      <c r="U2893" s="151">
        <v>47027</v>
      </c>
      <c r="V2893" s="147">
        <v>3.7900000000000003E-2</v>
      </c>
      <c r="W2893" s="192">
        <v>2.98E-2</v>
      </c>
      <c r="X2893" s="150" t="s">
        <v>636</v>
      </c>
      <c r="Y2893" s="150"/>
      <c r="Z2893" s="153">
        <v>473100</v>
      </c>
      <c r="AA2893" s="153">
        <v>1</v>
      </c>
      <c r="AB2893" s="153">
        <v>91.6</v>
      </c>
      <c r="AC2893" s="153">
        <v>0</v>
      </c>
      <c r="AD2893" s="153">
        <v>433.3596</v>
      </c>
      <c r="AE2893" s="154"/>
      <c r="AF2893" s="154"/>
      <c r="AG2893" s="150" t="s">
        <v>17</v>
      </c>
      <c r="AH2893" s="147">
        <v>3.6781541269999998E-3</v>
      </c>
      <c r="AI2893" s="147">
        <v>5.07599099E-4</v>
      </c>
      <c r="AJ2893" s="147">
        <v>8.8260384410727505E-5</v>
      </c>
    </row>
    <row r="2894" spans="1:36" ht="13.5" thickBot="1" x14ac:dyDescent="0.25">
      <c r="A2894" s="149">
        <v>8694</v>
      </c>
      <c r="B2894" s="149">
        <v>12532</v>
      </c>
      <c r="C2894" s="150" t="s">
        <v>1670</v>
      </c>
      <c r="D2894" s="150">
        <v>511519829</v>
      </c>
      <c r="E2894" s="150" t="s">
        <v>429</v>
      </c>
      <c r="F2894" s="150" t="s">
        <v>1671</v>
      </c>
      <c r="G2894" s="150">
        <v>1189919</v>
      </c>
      <c r="H2894" s="150" t="s">
        <v>102</v>
      </c>
      <c r="I2894" s="150" t="s">
        <v>229</v>
      </c>
      <c r="J2894" s="150" t="s">
        <v>53</v>
      </c>
      <c r="K2894" s="150" t="s">
        <v>53</v>
      </c>
      <c r="L2894" s="150" t="s">
        <v>821</v>
      </c>
      <c r="M2894" s="150" t="s">
        <v>311</v>
      </c>
      <c r="N2894" s="150" t="s">
        <v>651</v>
      </c>
      <c r="O2894" s="150" t="s">
        <v>62</v>
      </c>
      <c r="P2894" s="150" t="s">
        <v>298</v>
      </c>
      <c r="Q2894" s="150" t="s">
        <v>298</v>
      </c>
      <c r="R2894" s="150" t="s">
        <v>57</v>
      </c>
      <c r="S2894" s="150" t="s">
        <v>1206</v>
      </c>
      <c r="T2894" s="152">
        <v>2.601</v>
      </c>
      <c r="U2894" s="151">
        <v>46387</v>
      </c>
      <c r="V2894" s="147">
        <v>3.4299999999999997E-2</v>
      </c>
      <c r="W2894" s="192">
        <v>3.6499999999999998E-2</v>
      </c>
      <c r="X2894" s="150" t="s">
        <v>636</v>
      </c>
      <c r="Y2894" s="150"/>
      <c r="Z2894" s="153">
        <v>2796338</v>
      </c>
      <c r="AA2894" s="153">
        <v>1</v>
      </c>
      <c r="AB2894" s="153">
        <v>104.9</v>
      </c>
      <c r="AC2894" s="153">
        <v>0</v>
      </c>
      <c r="AD2894" s="153">
        <v>2933.3585600000001</v>
      </c>
      <c r="AE2894" s="154"/>
      <c r="AF2894" s="154"/>
      <c r="AG2894" s="150" t="s">
        <v>17</v>
      </c>
      <c r="AH2894" s="147">
        <v>4.2113524090000003E-3</v>
      </c>
      <c r="AI2894" s="147">
        <v>3.4358767280000002E-3</v>
      </c>
      <c r="AJ2894" s="147">
        <v>5.9742383399999995E-4</v>
      </c>
    </row>
    <row r="2895" spans="1:36" ht="13.5" thickBot="1" x14ac:dyDescent="0.25">
      <c r="A2895" s="149">
        <v>8694</v>
      </c>
      <c r="B2895" s="149">
        <v>12532</v>
      </c>
      <c r="C2895" s="150" t="s">
        <v>1672</v>
      </c>
      <c r="D2895" s="150">
        <v>510488190</v>
      </c>
      <c r="E2895" s="150" t="s">
        <v>429</v>
      </c>
      <c r="F2895" s="150" t="s">
        <v>1673</v>
      </c>
      <c r="G2895" s="150">
        <v>1190008</v>
      </c>
      <c r="H2895" s="150" t="s">
        <v>102</v>
      </c>
      <c r="I2895" s="150" t="s">
        <v>228</v>
      </c>
      <c r="J2895" s="150" t="s">
        <v>53</v>
      </c>
      <c r="K2895" s="150" t="s">
        <v>53</v>
      </c>
      <c r="L2895" s="150" t="s">
        <v>821</v>
      </c>
      <c r="M2895" s="150" t="s">
        <v>311</v>
      </c>
      <c r="N2895" s="150" t="s">
        <v>140</v>
      </c>
      <c r="O2895" s="150" t="s">
        <v>62</v>
      </c>
      <c r="P2895" s="150" t="s">
        <v>1334</v>
      </c>
      <c r="Q2895" s="150" t="s">
        <v>65</v>
      </c>
      <c r="R2895" s="150" t="s">
        <v>57</v>
      </c>
      <c r="S2895" s="150" t="s">
        <v>1206</v>
      </c>
      <c r="T2895" s="152">
        <v>3.2690000000000001</v>
      </c>
      <c r="U2895" s="151">
        <v>47452</v>
      </c>
      <c r="V2895" s="147">
        <v>5.3400000000000003E-2</v>
      </c>
      <c r="W2895" s="192">
        <v>5.6800000000000003E-2</v>
      </c>
      <c r="X2895" s="150" t="s">
        <v>636</v>
      </c>
      <c r="Y2895" s="150"/>
      <c r="Z2895" s="153">
        <v>1094000</v>
      </c>
      <c r="AA2895" s="153">
        <v>1</v>
      </c>
      <c r="AB2895" s="153">
        <v>100.93</v>
      </c>
      <c r="AC2895" s="153">
        <v>0</v>
      </c>
      <c r="AD2895" s="153">
        <v>1104.1741999999999</v>
      </c>
      <c r="AE2895" s="154"/>
      <c r="AF2895" s="154"/>
      <c r="AG2895" s="150" t="s">
        <v>17</v>
      </c>
      <c r="AH2895" s="147">
        <v>1.570417581E-3</v>
      </c>
      <c r="AI2895" s="147">
        <v>1.293331981E-3</v>
      </c>
      <c r="AJ2895" s="147">
        <v>2.24882151E-4</v>
      </c>
    </row>
    <row r="2896" spans="1:36" ht="13.5" thickBot="1" x14ac:dyDescent="0.25">
      <c r="A2896" s="149">
        <v>8694</v>
      </c>
      <c r="B2896" s="149">
        <v>12532</v>
      </c>
      <c r="C2896" s="150" t="s">
        <v>1402</v>
      </c>
      <c r="D2896" s="150">
        <v>520033309</v>
      </c>
      <c r="E2896" s="150" t="s">
        <v>429</v>
      </c>
      <c r="F2896" s="150" t="s">
        <v>1674</v>
      </c>
      <c r="G2896" s="150">
        <v>1190040</v>
      </c>
      <c r="H2896" s="150" t="s">
        <v>102</v>
      </c>
      <c r="I2896" s="150" t="s">
        <v>228</v>
      </c>
      <c r="J2896" s="150" t="s">
        <v>53</v>
      </c>
      <c r="K2896" s="150" t="s">
        <v>53</v>
      </c>
      <c r="L2896" s="150" t="s">
        <v>821</v>
      </c>
      <c r="M2896" s="150" t="s">
        <v>311</v>
      </c>
      <c r="N2896" s="150" t="s">
        <v>140</v>
      </c>
      <c r="O2896" s="150" t="s">
        <v>62</v>
      </c>
      <c r="P2896" s="150" t="s">
        <v>298</v>
      </c>
      <c r="Q2896" s="150" t="s">
        <v>298</v>
      </c>
      <c r="R2896" s="150" t="s">
        <v>57</v>
      </c>
      <c r="S2896" s="150" t="s">
        <v>1206</v>
      </c>
      <c r="T2896" s="152">
        <v>0.86099999999999999</v>
      </c>
      <c r="U2896" s="151">
        <v>45748</v>
      </c>
      <c r="V2896" s="147">
        <v>5.62E-2</v>
      </c>
      <c r="W2896" s="192">
        <v>6.4399999999999999E-2</v>
      </c>
      <c r="X2896" s="150" t="s">
        <v>636</v>
      </c>
      <c r="Y2896" s="150"/>
      <c r="Z2896" s="153">
        <v>1139660</v>
      </c>
      <c r="AA2896" s="153">
        <v>1</v>
      </c>
      <c r="AB2896" s="153">
        <v>100.8</v>
      </c>
      <c r="AC2896" s="153">
        <v>0</v>
      </c>
      <c r="AD2896" s="153">
        <v>1148.77728</v>
      </c>
      <c r="AE2896" s="154"/>
      <c r="AF2896" s="154"/>
      <c r="AG2896" s="150" t="s">
        <v>17</v>
      </c>
      <c r="AH2896" s="147">
        <v>4.82399851E-3</v>
      </c>
      <c r="AI2896" s="147">
        <v>1.3455760829999999E-3</v>
      </c>
      <c r="AJ2896" s="147">
        <v>2.33966258E-4</v>
      </c>
    </row>
    <row r="2897" spans="1:36" ht="13.5" thickBot="1" x14ac:dyDescent="0.25">
      <c r="A2897" s="149">
        <v>8694</v>
      </c>
      <c r="B2897" s="149">
        <v>12532</v>
      </c>
      <c r="C2897" s="150" t="s">
        <v>1675</v>
      </c>
      <c r="D2897" s="150">
        <v>520039264</v>
      </c>
      <c r="E2897" s="150" t="s">
        <v>429</v>
      </c>
      <c r="F2897" s="150" t="s">
        <v>1676</v>
      </c>
      <c r="G2897" s="150">
        <v>1190453</v>
      </c>
      <c r="H2897" s="150" t="s">
        <v>102</v>
      </c>
      <c r="I2897" s="150" t="s">
        <v>228</v>
      </c>
      <c r="J2897" s="150" t="s">
        <v>53</v>
      </c>
      <c r="K2897" s="150" t="s">
        <v>53</v>
      </c>
      <c r="L2897" s="150" t="s">
        <v>821</v>
      </c>
      <c r="M2897" s="150" t="s">
        <v>311</v>
      </c>
      <c r="N2897" s="150" t="s">
        <v>140</v>
      </c>
      <c r="O2897" s="150" t="s">
        <v>62</v>
      </c>
      <c r="P2897" s="150" t="s">
        <v>1489</v>
      </c>
      <c r="Q2897" s="150" t="s">
        <v>1351</v>
      </c>
      <c r="R2897" s="150" t="s">
        <v>57</v>
      </c>
      <c r="S2897" s="150" t="s">
        <v>1206</v>
      </c>
      <c r="T2897" s="152">
        <v>1.8320000000000001</v>
      </c>
      <c r="U2897" s="151">
        <v>46645</v>
      </c>
      <c r="V2897" s="147">
        <v>6.9000000000000006E-2</v>
      </c>
      <c r="W2897" s="192">
        <v>5.8599999999999999E-2</v>
      </c>
      <c r="X2897" s="150" t="s">
        <v>636</v>
      </c>
      <c r="Y2897" s="150"/>
      <c r="Z2897" s="153">
        <v>84000</v>
      </c>
      <c r="AA2897" s="153">
        <v>1</v>
      </c>
      <c r="AB2897" s="153">
        <v>102.32</v>
      </c>
      <c r="AC2897" s="153">
        <v>0</v>
      </c>
      <c r="AD2897" s="153">
        <v>85.948800000000006</v>
      </c>
      <c r="AE2897" s="154"/>
      <c r="AF2897" s="154"/>
      <c r="AG2897" s="150" t="s">
        <v>17</v>
      </c>
      <c r="AH2897" s="147">
        <v>8.4000000000000003E-4</v>
      </c>
      <c r="AI2897" s="147">
        <v>1.00672821E-4</v>
      </c>
      <c r="AJ2897" s="147">
        <v>1.7504802311153898E-5</v>
      </c>
    </row>
    <row r="2898" spans="1:36" ht="13.5" thickBot="1" x14ac:dyDescent="0.25">
      <c r="A2898" s="149">
        <v>8694</v>
      </c>
      <c r="B2898" s="149">
        <v>12532</v>
      </c>
      <c r="C2898" s="150" t="s">
        <v>1677</v>
      </c>
      <c r="D2898" s="150">
        <v>1632</v>
      </c>
      <c r="E2898" s="150" t="s">
        <v>2</v>
      </c>
      <c r="F2898" s="150" t="s">
        <v>1678</v>
      </c>
      <c r="G2898" s="150">
        <v>1190529</v>
      </c>
      <c r="H2898" s="150" t="s">
        <v>102</v>
      </c>
      <c r="I2898" s="150" t="s">
        <v>228</v>
      </c>
      <c r="J2898" s="150" t="s">
        <v>53</v>
      </c>
      <c r="K2898" s="150" t="s">
        <v>53</v>
      </c>
      <c r="L2898" s="150" t="s">
        <v>821</v>
      </c>
      <c r="M2898" s="150" t="s">
        <v>311</v>
      </c>
      <c r="N2898" s="150" t="s">
        <v>652</v>
      </c>
      <c r="O2898" s="150" t="s">
        <v>62</v>
      </c>
      <c r="P2898" s="150" t="s">
        <v>1489</v>
      </c>
      <c r="Q2898" s="150" t="s">
        <v>1351</v>
      </c>
      <c r="R2898" s="150" t="s">
        <v>57</v>
      </c>
      <c r="S2898" s="150" t="s">
        <v>1206</v>
      </c>
      <c r="T2898" s="152">
        <v>0.84499999999999997</v>
      </c>
      <c r="U2898" s="151">
        <v>45704</v>
      </c>
      <c r="V2898" s="147">
        <v>7.7499999999999999E-2</v>
      </c>
      <c r="W2898" s="192">
        <v>7.8600000000000003E-2</v>
      </c>
      <c r="X2898" s="150" t="s">
        <v>636</v>
      </c>
      <c r="Y2898" s="150"/>
      <c r="Z2898" s="153">
        <v>1167166.28</v>
      </c>
      <c r="AA2898" s="153">
        <v>1</v>
      </c>
      <c r="AB2898" s="153">
        <v>101</v>
      </c>
      <c r="AC2898" s="153">
        <v>0</v>
      </c>
      <c r="AD2898" s="153">
        <v>1178.8379399999999</v>
      </c>
      <c r="AE2898" s="154"/>
      <c r="AF2898" s="154"/>
      <c r="AG2898" s="150" t="s">
        <v>17</v>
      </c>
      <c r="AH2898" s="147">
        <v>7.6285876369999997E-3</v>
      </c>
      <c r="AI2898" s="147">
        <v>1.380786481E-3</v>
      </c>
      <c r="AJ2898" s="147">
        <v>2.4008857700000001E-4</v>
      </c>
    </row>
    <row r="2899" spans="1:36" ht="13.5" thickBot="1" x14ac:dyDescent="0.25">
      <c r="A2899" s="149">
        <v>8694</v>
      </c>
      <c r="B2899" s="149">
        <v>12532</v>
      </c>
      <c r="C2899" s="150" t="s">
        <v>1679</v>
      </c>
      <c r="D2899" s="150">
        <v>520033424</v>
      </c>
      <c r="E2899" s="150" t="s">
        <v>429</v>
      </c>
      <c r="F2899" s="150" t="s">
        <v>1680</v>
      </c>
      <c r="G2899" s="150">
        <v>1190586</v>
      </c>
      <c r="H2899" s="150" t="s">
        <v>102</v>
      </c>
      <c r="I2899" s="150" t="s">
        <v>228</v>
      </c>
      <c r="J2899" s="150" t="s">
        <v>53</v>
      </c>
      <c r="K2899" s="150" t="s">
        <v>53</v>
      </c>
      <c r="L2899" s="150" t="s">
        <v>821</v>
      </c>
      <c r="M2899" s="150" t="s">
        <v>311</v>
      </c>
      <c r="N2899" s="150" t="s">
        <v>140</v>
      </c>
      <c r="O2899" s="150" t="s">
        <v>62</v>
      </c>
      <c r="P2899" s="150" t="s">
        <v>1339</v>
      </c>
      <c r="Q2899" s="150" t="s">
        <v>65</v>
      </c>
      <c r="R2899" s="150" t="s">
        <v>57</v>
      </c>
      <c r="S2899" s="150" t="s">
        <v>1206</v>
      </c>
      <c r="T2899" s="152">
        <v>3.3119999999999998</v>
      </c>
      <c r="U2899" s="151">
        <v>48029</v>
      </c>
      <c r="V2899" s="147">
        <v>0.05</v>
      </c>
      <c r="W2899" s="192">
        <v>5.4600000000000003E-2</v>
      </c>
      <c r="X2899" s="150" t="s">
        <v>636</v>
      </c>
      <c r="Y2899" s="150"/>
      <c r="Z2899" s="153">
        <v>2188960</v>
      </c>
      <c r="AA2899" s="153">
        <v>1</v>
      </c>
      <c r="AB2899" s="153">
        <v>100</v>
      </c>
      <c r="AC2899" s="153">
        <v>0</v>
      </c>
      <c r="AD2899" s="153">
        <v>2188.96</v>
      </c>
      <c r="AE2899" s="154"/>
      <c r="AF2899" s="154"/>
      <c r="AG2899" s="150" t="s">
        <v>17</v>
      </c>
      <c r="AH2899" s="147">
        <v>7.4119120980000001E-3</v>
      </c>
      <c r="AI2899" s="147">
        <v>2.5639541059999998E-3</v>
      </c>
      <c r="AJ2899" s="147">
        <v>4.4581555600000001E-4</v>
      </c>
    </row>
    <row r="2900" spans="1:36" ht="13.5" thickBot="1" x14ac:dyDescent="0.25">
      <c r="A2900" s="149">
        <v>8694</v>
      </c>
      <c r="B2900" s="149">
        <v>12532</v>
      </c>
      <c r="C2900" s="150" t="s">
        <v>1398</v>
      </c>
      <c r="D2900" s="150">
        <v>520029935</v>
      </c>
      <c r="E2900" s="150" t="s">
        <v>429</v>
      </c>
      <c r="F2900" s="150" t="s">
        <v>1681</v>
      </c>
      <c r="G2900" s="150">
        <v>1191246</v>
      </c>
      <c r="H2900" s="150" t="s">
        <v>102</v>
      </c>
      <c r="I2900" s="150" t="s">
        <v>229</v>
      </c>
      <c r="J2900" s="150" t="s">
        <v>53</v>
      </c>
      <c r="K2900" s="150" t="s">
        <v>53</v>
      </c>
      <c r="L2900" s="150" t="s">
        <v>821</v>
      </c>
      <c r="M2900" s="150" t="s">
        <v>311</v>
      </c>
      <c r="N2900" s="150" t="s">
        <v>256</v>
      </c>
      <c r="O2900" s="150" t="s">
        <v>62</v>
      </c>
      <c r="P2900" s="150" t="s">
        <v>1345</v>
      </c>
      <c r="Q2900" s="150" t="s">
        <v>65</v>
      </c>
      <c r="R2900" s="150" t="s">
        <v>57</v>
      </c>
      <c r="S2900" s="150" t="s">
        <v>1206</v>
      </c>
      <c r="T2900" s="152">
        <v>4.3710000000000004</v>
      </c>
      <c r="U2900" s="151">
        <v>48913</v>
      </c>
      <c r="V2900" s="147">
        <v>3.1699999999999999E-2</v>
      </c>
      <c r="W2900" s="192">
        <v>2.7400000000000001E-2</v>
      </c>
      <c r="X2900" s="150" t="s">
        <v>636</v>
      </c>
      <c r="Y2900" s="150"/>
      <c r="Z2900" s="153">
        <v>2714600</v>
      </c>
      <c r="AA2900" s="153">
        <v>1</v>
      </c>
      <c r="AB2900" s="153">
        <v>106.73</v>
      </c>
      <c r="AC2900" s="153">
        <v>0</v>
      </c>
      <c r="AD2900" s="153">
        <v>2897.2925799999998</v>
      </c>
      <c r="AE2900" s="154"/>
      <c r="AF2900" s="154"/>
      <c r="AG2900" s="150" t="s">
        <v>17</v>
      </c>
      <c r="AH2900" s="147">
        <v>3.2144464170000002E-3</v>
      </c>
      <c r="AI2900" s="147">
        <v>3.3936322300000001E-3</v>
      </c>
      <c r="AJ2900" s="147">
        <v>5.9007844000000004E-4</v>
      </c>
    </row>
    <row r="2901" spans="1:36" ht="13.5" thickBot="1" x14ac:dyDescent="0.25">
      <c r="A2901" s="149">
        <v>8694</v>
      </c>
      <c r="B2901" s="149">
        <v>12532</v>
      </c>
      <c r="C2901" s="150" t="s">
        <v>1204</v>
      </c>
      <c r="D2901" s="150">
        <v>520000118</v>
      </c>
      <c r="E2901" s="150" t="s">
        <v>429</v>
      </c>
      <c r="F2901" s="150" t="s">
        <v>1682</v>
      </c>
      <c r="G2901" s="150">
        <v>1191329</v>
      </c>
      <c r="H2901" s="150" t="s">
        <v>102</v>
      </c>
      <c r="I2901" s="150" t="s">
        <v>229</v>
      </c>
      <c r="J2901" s="150" t="s">
        <v>53</v>
      </c>
      <c r="K2901" s="150" t="s">
        <v>53</v>
      </c>
      <c r="L2901" s="150" t="s">
        <v>821</v>
      </c>
      <c r="M2901" s="150" t="s">
        <v>311</v>
      </c>
      <c r="N2901" s="150" t="s">
        <v>256</v>
      </c>
      <c r="O2901" s="150" t="s">
        <v>62</v>
      </c>
      <c r="P2901" s="150" t="s">
        <v>1369</v>
      </c>
      <c r="Q2901" s="150" t="s">
        <v>65</v>
      </c>
      <c r="R2901" s="150" t="s">
        <v>57</v>
      </c>
      <c r="S2901" s="150" t="s">
        <v>1206</v>
      </c>
      <c r="T2901" s="152">
        <v>4.375</v>
      </c>
      <c r="U2901" s="151">
        <v>48912</v>
      </c>
      <c r="V2901" s="147">
        <v>3.09E-2</v>
      </c>
      <c r="W2901" s="192">
        <v>2.7099999999999999E-2</v>
      </c>
      <c r="X2901" s="150" t="s">
        <v>636</v>
      </c>
      <c r="Y2901" s="150"/>
      <c r="Z2901" s="153">
        <v>72634</v>
      </c>
      <c r="AA2901" s="153">
        <v>1</v>
      </c>
      <c r="AB2901" s="153">
        <v>106.5</v>
      </c>
      <c r="AC2901" s="153">
        <v>0</v>
      </c>
      <c r="AD2901" s="153">
        <v>77.35521</v>
      </c>
      <c r="AE2901" s="154"/>
      <c r="AF2901" s="154"/>
      <c r="AG2901" s="150" t="s">
        <v>17</v>
      </c>
      <c r="AH2901" s="147">
        <v>7.6456842105263194E-5</v>
      </c>
      <c r="AI2901" s="147">
        <v>9.0607050064944996E-5</v>
      </c>
      <c r="AJ2901" s="147">
        <v>1.5754584808488299E-5</v>
      </c>
    </row>
    <row r="2902" spans="1:36" ht="13.5" thickBot="1" x14ac:dyDescent="0.25">
      <c r="A2902" s="149">
        <v>8694</v>
      </c>
      <c r="B2902" s="149">
        <v>12532</v>
      </c>
      <c r="C2902" s="150" t="s">
        <v>1204</v>
      </c>
      <c r="D2902" s="150">
        <v>520000118</v>
      </c>
      <c r="E2902" s="150" t="s">
        <v>429</v>
      </c>
      <c r="F2902" s="150" t="s">
        <v>1683</v>
      </c>
      <c r="G2902" s="150">
        <v>1191337</v>
      </c>
      <c r="H2902" s="150" t="s">
        <v>102</v>
      </c>
      <c r="I2902" s="150" t="s">
        <v>228</v>
      </c>
      <c r="J2902" s="150" t="s">
        <v>53</v>
      </c>
      <c r="K2902" s="150" t="s">
        <v>53</v>
      </c>
      <c r="L2902" s="150" t="s">
        <v>821</v>
      </c>
      <c r="M2902" s="150" t="s">
        <v>311</v>
      </c>
      <c r="N2902" s="150" t="s">
        <v>256</v>
      </c>
      <c r="O2902" s="150" t="s">
        <v>62</v>
      </c>
      <c r="P2902" s="150" t="s">
        <v>1205</v>
      </c>
      <c r="Q2902" s="150" t="s">
        <v>65</v>
      </c>
      <c r="R2902" s="150" t="s">
        <v>57</v>
      </c>
      <c r="S2902" s="150" t="s">
        <v>1206</v>
      </c>
      <c r="T2902" s="152">
        <v>1.129</v>
      </c>
      <c r="U2902" s="151">
        <v>45806</v>
      </c>
      <c r="V2902" s="147">
        <v>3.7600000000000001E-2</v>
      </c>
      <c r="W2902" s="192">
        <v>4.3700000000000003E-2</v>
      </c>
      <c r="X2902" s="150" t="s">
        <v>636</v>
      </c>
      <c r="Y2902" s="150"/>
      <c r="Z2902" s="153">
        <v>1220000</v>
      </c>
      <c r="AA2902" s="153">
        <v>1</v>
      </c>
      <c r="AB2902" s="153">
        <v>100.66</v>
      </c>
      <c r="AC2902" s="153">
        <v>0</v>
      </c>
      <c r="AD2902" s="153">
        <v>1228.0519999999999</v>
      </c>
      <c r="AE2902" s="154"/>
      <c r="AF2902" s="154"/>
      <c r="AG2902" s="150" t="s">
        <v>17</v>
      </c>
      <c r="AH2902" s="147">
        <v>1.0117201970000001E-3</v>
      </c>
      <c r="AI2902" s="147">
        <v>1.438431477E-3</v>
      </c>
      <c r="AJ2902" s="147">
        <v>2.5011178099999999E-4</v>
      </c>
    </row>
    <row r="2903" spans="1:36" ht="13.5" thickBot="1" x14ac:dyDescent="0.25">
      <c r="A2903" s="149">
        <v>8694</v>
      </c>
      <c r="B2903" s="149">
        <v>12532</v>
      </c>
      <c r="C2903" s="150" t="s">
        <v>1204</v>
      </c>
      <c r="D2903" s="150">
        <v>520000118</v>
      </c>
      <c r="E2903" s="150" t="s">
        <v>429</v>
      </c>
      <c r="F2903" s="150" t="s">
        <v>1684</v>
      </c>
      <c r="G2903" s="150">
        <v>1191345</v>
      </c>
      <c r="H2903" s="150" t="s">
        <v>102</v>
      </c>
      <c r="I2903" s="150" t="s">
        <v>229</v>
      </c>
      <c r="J2903" s="150" t="s">
        <v>53</v>
      </c>
      <c r="K2903" s="150" t="s">
        <v>53</v>
      </c>
      <c r="L2903" s="150" t="s">
        <v>821</v>
      </c>
      <c r="M2903" s="150" t="s">
        <v>311</v>
      </c>
      <c r="N2903" s="150" t="s">
        <v>256</v>
      </c>
      <c r="O2903" s="150" t="s">
        <v>62</v>
      </c>
      <c r="P2903" s="150" t="s">
        <v>1205</v>
      </c>
      <c r="Q2903" s="150" t="s">
        <v>65</v>
      </c>
      <c r="R2903" s="150" t="s">
        <v>57</v>
      </c>
      <c r="S2903" s="150" t="s">
        <v>1206</v>
      </c>
      <c r="T2903" s="152">
        <v>4.444</v>
      </c>
      <c r="U2903" s="151">
        <v>48547</v>
      </c>
      <c r="V2903" s="147">
        <v>1.3899999999999999E-2</v>
      </c>
      <c r="W2903" s="192">
        <v>1.9900000000000001E-2</v>
      </c>
      <c r="X2903" s="150" t="s">
        <v>636</v>
      </c>
      <c r="Y2903" s="150"/>
      <c r="Z2903" s="153">
        <v>715500</v>
      </c>
      <c r="AA2903" s="153">
        <v>1</v>
      </c>
      <c r="AB2903" s="153">
        <v>101.5</v>
      </c>
      <c r="AC2903" s="153">
        <v>0</v>
      </c>
      <c r="AD2903" s="153">
        <v>726.23249999999996</v>
      </c>
      <c r="AE2903" s="154"/>
      <c r="AF2903" s="154"/>
      <c r="AG2903" s="150" t="s">
        <v>17</v>
      </c>
      <c r="AH2903" s="147">
        <v>3.9750000000000001E-4</v>
      </c>
      <c r="AI2903" s="147">
        <v>8.5064450700000004E-4</v>
      </c>
      <c r="AJ2903" s="147">
        <v>1.4790847899999999E-4</v>
      </c>
    </row>
    <row r="2904" spans="1:36" ht="13.5" thickBot="1" x14ac:dyDescent="0.25">
      <c r="A2904" s="149">
        <v>8694</v>
      </c>
      <c r="B2904" s="149">
        <v>12532</v>
      </c>
      <c r="C2904" s="150" t="s">
        <v>1685</v>
      </c>
      <c r="D2904" s="150">
        <v>520020116</v>
      </c>
      <c r="E2904" s="150" t="s">
        <v>429</v>
      </c>
      <c r="F2904" s="150" t="s">
        <v>1686</v>
      </c>
      <c r="G2904" s="150">
        <v>1191527</v>
      </c>
      <c r="H2904" s="150" t="s">
        <v>102</v>
      </c>
      <c r="I2904" s="150" t="s">
        <v>229</v>
      </c>
      <c r="J2904" s="150" t="s">
        <v>53</v>
      </c>
      <c r="K2904" s="150" t="s">
        <v>53</v>
      </c>
      <c r="L2904" s="150" t="s">
        <v>821</v>
      </c>
      <c r="M2904" s="150" t="s">
        <v>311</v>
      </c>
      <c r="N2904" s="150" t="s">
        <v>651</v>
      </c>
      <c r="O2904" s="150" t="s">
        <v>62</v>
      </c>
      <c r="P2904" s="150" t="s">
        <v>1334</v>
      </c>
      <c r="Q2904" s="150" t="s">
        <v>65</v>
      </c>
      <c r="R2904" s="150" t="s">
        <v>57</v>
      </c>
      <c r="S2904" s="150" t="s">
        <v>1206</v>
      </c>
      <c r="T2904" s="152">
        <v>3.6579999999999999</v>
      </c>
      <c r="U2904" s="151">
        <v>47483</v>
      </c>
      <c r="V2904" s="147">
        <v>2.7E-2</v>
      </c>
      <c r="W2904" s="192">
        <v>2.98E-2</v>
      </c>
      <c r="X2904" s="150" t="s">
        <v>636</v>
      </c>
      <c r="Y2904" s="150"/>
      <c r="Z2904" s="153">
        <v>2960500</v>
      </c>
      <c r="AA2904" s="153">
        <v>1</v>
      </c>
      <c r="AB2904" s="153">
        <v>103.46</v>
      </c>
      <c r="AC2904" s="153">
        <v>0</v>
      </c>
      <c r="AD2904" s="153">
        <v>3062.9333000000001</v>
      </c>
      <c r="AE2904" s="154"/>
      <c r="AF2904" s="154"/>
      <c r="AG2904" s="150" t="s">
        <v>17</v>
      </c>
      <c r="AH2904" s="147">
        <v>6.765063434E-3</v>
      </c>
      <c r="AI2904" s="147">
        <v>3.587649117E-3</v>
      </c>
      <c r="AJ2904" s="147">
        <v>6.2381373399999997E-4</v>
      </c>
    </row>
    <row r="2905" spans="1:36" ht="13.5" thickBot="1" x14ac:dyDescent="0.25">
      <c r="A2905" s="149">
        <v>8694</v>
      </c>
      <c r="B2905" s="149">
        <v>12532</v>
      </c>
      <c r="C2905" s="150" t="s">
        <v>1566</v>
      </c>
      <c r="D2905" s="150">
        <v>513893123</v>
      </c>
      <c r="E2905" s="150" t="s">
        <v>429</v>
      </c>
      <c r="F2905" s="150" t="s">
        <v>1687</v>
      </c>
      <c r="G2905" s="150">
        <v>1191659</v>
      </c>
      <c r="H2905" s="150" t="s">
        <v>102</v>
      </c>
      <c r="I2905" s="150" t="s">
        <v>229</v>
      </c>
      <c r="J2905" s="150" t="s">
        <v>53</v>
      </c>
      <c r="K2905" s="150" t="s">
        <v>53</v>
      </c>
      <c r="L2905" s="150" t="s">
        <v>821</v>
      </c>
      <c r="M2905" s="150" t="s">
        <v>311</v>
      </c>
      <c r="N2905" s="150" t="s">
        <v>649</v>
      </c>
      <c r="O2905" s="150" t="s">
        <v>62</v>
      </c>
      <c r="P2905" s="150" t="s">
        <v>1350</v>
      </c>
      <c r="Q2905" s="150" t="s">
        <v>1351</v>
      </c>
      <c r="R2905" s="150" t="s">
        <v>57</v>
      </c>
      <c r="S2905" s="150" t="s">
        <v>1206</v>
      </c>
      <c r="T2905" s="152">
        <v>2.125</v>
      </c>
      <c r="U2905" s="151">
        <v>46477</v>
      </c>
      <c r="V2905" s="147">
        <v>3.5400000000000001E-2</v>
      </c>
      <c r="W2905" s="192">
        <v>3.3799999999999997E-2</v>
      </c>
      <c r="X2905" s="150" t="s">
        <v>636</v>
      </c>
      <c r="Y2905" s="150"/>
      <c r="Z2905" s="153">
        <v>4670000</v>
      </c>
      <c r="AA2905" s="153">
        <v>1</v>
      </c>
      <c r="AB2905" s="153">
        <v>104.17</v>
      </c>
      <c r="AC2905" s="153">
        <v>0</v>
      </c>
      <c r="AD2905" s="153">
        <v>4864.7389999999996</v>
      </c>
      <c r="AE2905" s="154"/>
      <c r="AF2905" s="154"/>
      <c r="AG2905" s="150" t="s">
        <v>17</v>
      </c>
      <c r="AH2905" s="147">
        <v>4.1808041100000002E-3</v>
      </c>
      <c r="AI2905" s="147">
        <v>5.6981249240000004E-3</v>
      </c>
      <c r="AJ2905" s="147">
        <v>9.9077932999999999E-4</v>
      </c>
    </row>
    <row r="2906" spans="1:36" ht="13.5" thickBot="1" x14ac:dyDescent="0.25">
      <c r="A2906" s="149">
        <v>8694</v>
      </c>
      <c r="B2906" s="149">
        <v>12532</v>
      </c>
      <c r="C2906" s="150" t="s">
        <v>1378</v>
      </c>
      <c r="D2906" s="150">
        <v>520032046</v>
      </c>
      <c r="E2906" s="150" t="s">
        <v>429</v>
      </c>
      <c r="F2906" s="150" t="s">
        <v>1688</v>
      </c>
      <c r="G2906" s="150">
        <v>1191667</v>
      </c>
      <c r="H2906" s="150" t="s">
        <v>102</v>
      </c>
      <c r="I2906" s="150" t="s">
        <v>229</v>
      </c>
      <c r="J2906" s="150" t="s">
        <v>53</v>
      </c>
      <c r="K2906" s="150" t="s">
        <v>53</v>
      </c>
      <c r="L2906" s="150" t="s">
        <v>821</v>
      </c>
      <c r="M2906" s="150" t="s">
        <v>311</v>
      </c>
      <c r="N2906" s="150" t="s">
        <v>256</v>
      </c>
      <c r="O2906" s="150" t="s">
        <v>62</v>
      </c>
      <c r="P2906" s="150" t="s">
        <v>1205</v>
      </c>
      <c r="Q2906" s="150" t="s">
        <v>65</v>
      </c>
      <c r="R2906" s="150" t="s">
        <v>57</v>
      </c>
      <c r="S2906" s="150" t="s">
        <v>1206</v>
      </c>
      <c r="T2906" s="152">
        <v>4.0039999999999996</v>
      </c>
      <c r="U2906" s="151">
        <v>48190</v>
      </c>
      <c r="V2906" s="147">
        <v>1.6400000000000001E-2</v>
      </c>
      <c r="W2906" s="192">
        <v>1.9599999999999999E-2</v>
      </c>
      <c r="X2906" s="150" t="s">
        <v>636</v>
      </c>
      <c r="Y2906" s="150"/>
      <c r="Z2906" s="153">
        <v>5937847</v>
      </c>
      <c r="AA2906" s="153">
        <v>1</v>
      </c>
      <c r="AB2906" s="153">
        <v>102.94</v>
      </c>
      <c r="AC2906" s="153">
        <v>0</v>
      </c>
      <c r="AD2906" s="153">
        <v>6112.4197000000004</v>
      </c>
      <c r="AE2906" s="154"/>
      <c r="AF2906" s="154"/>
      <c r="AG2906" s="150" t="s">
        <v>17</v>
      </c>
      <c r="AH2906" s="147">
        <v>5.5206565080000002E-3</v>
      </c>
      <c r="AI2906" s="147">
        <v>7.1595477249999998E-3</v>
      </c>
      <c r="AJ2906" s="147">
        <v>1.244888799E-3</v>
      </c>
    </row>
    <row r="2907" spans="1:36" ht="13.5" thickBot="1" x14ac:dyDescent="0.25">
      <c r="A2907" s="149">
        <v>8694</v>
      </c>
      <c r="B2907" s="149">
        <v>12532</v>
      </c>
      <c r="C2907" s="150" t="s">
        <v>1378</v>
      </c>
      <c r="D2907" s="150">
        <v>520032046</v>
      </c>
      <c r="E2907" s="150" t="s">
        <v>429</v>
      </c>
      <c r="F2907" s="150" t="s">
        <v>1689</v>
      </c>
      <c r="G2907" s="150">
        <v>1191675</v>
      </c>
      <c r="H2907" s="150" t="s">
        <v>102</v>
      </c>
      <c r="I2907" s="150" t="s">
        <v>229</v>
      </c>
      <c r="J2907" s="150" t="s">
        <v>53</v>
      </c>
      <c r="K2907" s="150" t="s">
        <v>53</v>
      </c>
      <c r="L2907" s="150" t="s">
        <v>821</v>
      </c>
      <c r="M2907" s="150" t="s">
        <v>311</v>
      </c>
      <c r="N2907" s="150" t="s">
        <v>256</v>
      </c>
      <c r="O2907" s="150" t="s">
        <v>62</v>
      </c>
      <c r="P2907" s="150" t="s">
        <v>1345</v>
      </c>
      <c r="Q2907" s="150" t="s">
        <v>65</v>
      </c>
      <c r="R2907" s="150" t="s">
        <v>57</v>
      </c>
      <c r="S2907" s="150" t="s">
        <v>1206</v>
      </c>
      <c r="T2907" s="152">
        <v>3.8820000000000001</v>
      </c>
      <c r="U2907" s="151">
        <v>48738</v>
      </c>
      <c r="V2907" s="147">
        <v>3.3099999999999997E-2</v>
      </c>
      <c r="W2907" s="192">
        <v>2.5100000000000001E-2</v>
      </c>
      <c r="X2907" s="150" t="s">
        <v>636</v>
      </c>
      <c r="Y2907" s="150"/>
      <c r="Z2907" s="153">
        <v>1950000</v>
      </c>
      <c r="AA2907" s="153">
        <v>1</v>
      </c>
      <c r="AB2907" s="153">
        <v>109.78</v>
      </c>
      <c r="AC2907" s="153">
        <v>0</v>
      </c>
      <c r="AD2907" s="153">
        <v>2140.71</v>
      </c>
      <c r="AE2907" s="154"/>
      <c r="AF2907" s="154"/>
      <c r="AG2907" s="150" t="s">
        <v>17</v>
      </c>
      <c r="AH2907" s="147">
        <v>2.779955805E-3</v>
      </c>
      <c r="AI2907" s="147">
        <v>2.5074383239999999E-3</v>
      </c>
      <c r="AJ2907" s="147">
        <v>4.3598869699999998E-4</v>
      </c>
    </row>
    <row r="2908" spans="1:36" ht="13.5" thickBot="1" x14ac:dyDescent="0.25">
      <c r="A2908" s="149">
        <v>8694</v>
      </c>
      <c r="B2908" s="149">
        <v>12532</v>
      </c>
      <c r="C2908" s="150" t="s">
        <v>1469</v>
      </c>
      <c r="D2908" s="150">
        <v>512025891</v>
      </c>
      <c r="E2908" s="150" t="s">
        <v>429</v>
      </c>
      <c r="F2908" s="150" t="s">
        <v>1690</v>
      </c>
      <c r="G2908" s="150">
        <v>1191824</v>
      </c>
      <c r="H2908" s="150" t="s">
        <v>102</v>
      </c>
      <c r="I2908" s="150" t="s">
        <v>229</v>
      </c>
      <c r="J2908" s="150" t="s">
        <v>53</v>
      </c>
      <c r="K2908" s="150" t="s">
        <v>53</v>
      </c>
      <c r="L2908" s="150" t="s">
        <v>821</v>
      </c>
      <c r="M2908" s="150" t="s">
        <v>311</v>
      </c>
      <c r="N2908" s="150" t="s">
        <v>258</v>
      </c>
      <c r="O2908" s="150" t="s">
        <v>62</v>
      </c>
      <c r="P2908" s="150" t="s">
        <v>1339</v>
      </c>
      <c r="Q2908" s="150" t="s">
        <v>65</v>
      </c>
      <c r="R2908" s="150" t="s">
        <v>57</v>
      </c>
      <c r="S2908" s="150" t="s">
        <v>1206</v>
      </c>
      <c r="T2908" s="152">
        <v>2.0289999999999999</v>
      </c>
      <c r="U2908" s="151">
        <v>46888</v>
      </c>
      <c r="V2908" s="147">
        <v>3.2000000000000001E-2</v>
      </c>
      <c r="W2908" s="192">
        <v>3.1699999999999999E-2</v>
      </c>
      <c r="X2908" s="150" t="s">
        <v>636</v>
      </c>
      <c r="Y2908" s="150"/>
      <c r="Z2908" s="153">
        <v>502235.06</v>
      </c>
      <c r="AA2908" s="153">
        <v>1</v>
      </c>
      <c r="AB2908" s="153">
        <v>104.3</v>
      </c>
      <c r="AC2908" s="153">
        <v>0</v>
      </c>
      <c r="AD2908" s="153">
        <v>523.83117000000004</v>
      </c>
      <c r="AE2908" s="154"/>
      <c r="AF2908" s="154"/>
      <c r="AG2908" s="150" t="s">
        <v>17</v>
      </c>
      <c r="AH2908" s="147">
        <v>6.0082899500000001E-4</v>
      </c>
      <c r="AI2908" s="147">
        <v>6.1356949299999999E-4</v>
      </c>
      <c r="AJ2908" s="147">
        <v>1.06686318E-4</v>
      </c>
    </row>
    <row r="2909" spans="1:36" ht="13.5" thickBot="1" x14ac:dyDescent="0.25">
      <c r="A2909" s="149">
        <v>8694</v>
      </c>
      <c r="B2909" s="149">
        <v>12532</v>
      </c>
      <c r="C2909" s="150" t="s">
        <v>1469</v>
      </c>
      <c r="D2909" s="150">
        <v>512025891</v>
      </c>
      <c r="E2909" s="150" t="s">
        <v>429</v>
      </c>
      <c r="F2909" s="150" t="s">
        <v>1691</v>
      </c>
      <c r="G2909" s="150">
        <v>1191832</v>
      </c>
      <c r="H2909" s="150" t="s">
        <v>102</v>
      </c>
      <c r="I2909" s="150" t="s">
        <v>228</v>
      </c>
      <c r="J2909" s="150" t="s">
        <v>53</v>
      </c>
      <c r="K2909" s="150" t="s">
        <v>53</v>
      </c>
      <c r="L2909" s="150" t="s">
        <v>821</v>
      </c>
      <c r="M2909" s="150" t="s">
        <v>311</v>
      </c>
      <c r="N2909" s="150" t="s">
        <v>258</v>
      </c>
      <c r="O2909" s="150" t="s">
        <v>62</v>
      </c>
      <c r="P2909" s="150" t="s">
        <v>1339</v>
      </c>
      <c r="Q2909" s="150" t="s">
        <v>65</v>
      </c>
      <c r="R2909" s="150" t="s">
        <v>57</v>
      </c>
      <c r="S2909" s="150" t="s">
        <v>1206</v>
      </c>
      <c r="T2909" s="152">
        <v>2.056</v>
      </c>
      <c r="U2909" s="151">
        <v>46924</v>
      </c>
      <c r="V2909" s="147">
        <v>5.7000000000000002E-2</v>
      </c>
      <c r="W2909" s="192">
        <v>5.8799999999999998E-2</v>
      </c>
      <c r="X2909" s="150" t="s">
        <v>636</v>
      </c>
      <c r="Y2909" s="150"/>
      <c r="Z2909" s="153">
        <v>1450436.26</v>
      </c>
      <c r="AA2909" s="153">
        <v>1</v>
      </c>
      <c r="AB2909" s="153">
        <v>100.07</v>
      </c>
      <c r="AC2909" s="153">
        <v>0</v>
      </c>
      <c r="AD2909" s="153">
        <v>1451.4515699999999</v>
      </c>
      <c r="AE2909" s="154"/>
      <c r="AF2909" s="154"/>
      <c r="AG2909" s="150" t="s">
        <v>17</v>
      </c>
      <c r="AH2909" s="147">
        <v>1.988818165E-3</v>
      </c>
      <c r="AI2909" s="147">
        <v>1.7001019720000001E-3</v>
      </c>
      <c r="AJ2909" s="147">
        <v>2.9561055800000002E-4</v>
      </c>
    </row>
    <row r="2910" spans="1:36" ht="13.5" thickBot="1" x14ac:dyDescent="0.25">
      <c r="A2910" s="149">
        <v>8694</v>
      </c>
      <c r="B2910" s="149">
        <v>12532</v>
      </c>
      <c r="C2910" s="150" t="s">
        <v>1348</v>
      </c>
      <c r="D2910" s="150">
        <v>513230029</v>
      </c>
      <c r="E2910" s="150" t="s">
        <v>429</v>
      </c>
      <c r="F2910" s="150" t="s">
        <v>1692</v>
      </c>
      <c r="G2910" s="150">
        <v>1192079</v>
      </c>
      <c r="H2910" s="150" t="s">
        <v>102</v>
      </c>
      <c r="I2910" s="150" t="s">
        <v>228</v>
      </c>
      <c r="J2910" s="150" t="s">
        <v>53</v>
      </c>
      <c r="K2910" s="150" t="s">
        <v>53</v>
      </c>
      <c r="L2910" s="150" t="s">
        <v>821</v>
      </c>
      <c r="M2910" s="150" t="s">
        <v>311</v>
      </c>
      <c r="N2910" s="150" t="s">
        <v>269</v>
      </c>
      <c r="O2910" s="150" t="s">
        <v>62</v>
      </c>
      <c r="P2910" s="150" t="s">
        <v>1350</v>
      </c>
      <c r="Q2910" s="150" t="s">
        <v>1351</v>
      </c>
      <c r="R2910" s="150" t="s">
        <v>57</v>
      </c>
      <c r="S2910" s="150" t="s">
        <v>1206</v>
      </c>
      <c r="T2910" s="152">
        <v>4.9020000000000001</v>
      </c>
      <c r="U2910" s="151">
        <v>49460</v>
      </c>
      <c r="V2910" s="147">
        <v>5.1700000000000003E-2</v>
      </c>
      <c r="W2910" s="192">
        <v>5.0999999999999997E-2</v>
      </c>
      <c r="X2910" s="150" t="s">
        <v>636</v>
      </c>
      <c r="Y2910" s="150"/>
      <c r="Z2910" s="153">
        <v>261000</v>
      </c>
      <c r="AA2910" s="153">
        <v>1</v>
      </c>
      <c r="AB2910" s="153">
        <v>102.36</v>
      </c>
      <c r="AC2910" s="153">
        <v>0</v>
      </c>
      <c r="AD2910" s="153">
        <v>267.15960000000001</v>
      </c>
      <c r="AE2910" s="154"/>
      <c r="AF2910" s="154"/>
      <c r="AG2910" s="150" t="s">
        <v>17</v>
      </c>
      <c r="AH2910" s="147">
        <v>4.277188E-4</v>
      </c>
      <c r="AI2910" s="147">
        <v>3.1292712200000001E-4</v>
      </c>
      <c r="AJ2910" s="147">
        <v>5.4411184141337098E-5</v>
      </c>
    </row>
    <row r="2911" spans="1:36" ht="13.5" thickBot="1" x14ac:dyDescent="0.25">
      <c r="A2911" s="149">
        <v>8694</v>
      </c>
      <c r="B2911" s="149">
        <v>12532</v>
      </c>
      <c r="C2911" s="150" t="s">
        <v>1556</v>
      </c>
      <c r="D2911" s="150">
        <v>515434074</v>
      </c>
      <c r="E2911" s="150" t="s">
        <v>429</v>
      </c>
      <c r="F2911" s="150" t="s">
        <v>1693</v>
      </c>
      <c r="G2911" s="150">
        <v>1192129</v>
      </c>
      <c r="H2911" s="150" t="s">
        <v>102</v>
      </c>
      <c r="I2911" s="150" t="s">
        <v>229</v>
      </c>
      <c r="J2911" s="150" t="s">
        <v>53</v>
      </c>
      <c r="K2911" s="150" t="s">
        <v>53</v>
      </c>
      <c r="L2911" s="150" t="s">
        <v>821</v>
      </c>
      <c r="M2911" s="150" t="s">
        <v>311</v>
      </c>
      <c r="N2911" s="150" t="s">
        <v>651</v>
      </c>
      <c r="O2911" s="150" t="s">
        <v>62</v>
      </c>
      <c r="P2911" s="150" t="s">
        <v>1446</v>
      </c>
      <c r="Q2911" s="150" t="s">
        <v>65</v>
      </c>
      <c r="R2911" s="150" t="s">
        <v>57</v>
      </c>
      <c r="S2911" s="150" t="s">
        <v>1206</v>
      </c>
      <c r="T2911" s="152">
        <v>2.488</v>
      </c>
      <c r="U2911" s="151">
        <v>46295</v>
      </c>
      <c r="V2911" s="147">
        <v>3.0000000000000001E-3</v>
      </c>
      <c r="W2911" s="192">
        <v>2.92E-2</v>
      </c>
      <c r="X2911" s="150" t="s">
        <v>636</v>
      </c>
      <c r="Y2911" s="150"/>
      <c r="Z2911" s="153">
        <v>358000</v>
      </c>
      <c r="AA2911" s="153">
        <v>1</v>
      </c>
      <c r="AB2911" s="153">
        <v>97.19</v>
      </c>
      <c r="AC2911" s="153">
        <v>0</v>
      </c>
      <c r="AD2911" s="153">
        <v>347.9402</v>
      </c>
      <c r="AE2911" s="154"/>
      <c r="AF2911" s="154"/>
      <c r="AG2911" s="150" t="s">
        <v>17</v>
      </c>
      <c r="AH2911" s="147">
        <v>1.0035601150000001E-3</v>
      </c>
      <c r="AI2911" s="147">
        <v>4.0754637099999999E-4</v>
      </c>
      <c r="AJ2911" s="147">
        <v>7.0863402596701205E-5</v>
      </c>
    </row>
    <row r="2912" spans="1:36" ht="13.5" thickBot="1" x14ac:dyDescent="0.25">
      <c r="A2912" s="149">
        <v>8694</v>
      </c>
      <c r="B2912" s="149">
        <v>12532</v>
      </c>
      <c r="C2912" s="150" t="s">
        <v>1546</v>
      </c>
      <c r="D2912" s="150">
        <v>510454333</v>
      </c>
      <c r="E2912" s="150" t="s">
        <v>429</v>
      </c>
      <c r="F2912" s="150" t="s">
        <v>1694</v>
      </c>
      <c r="G2912" s="150">
        <v>1192442</v>
      </c>
      <c r="H2912" s="150" t="s">
        <v>102</v>
      </c>
      <c r="I2912" s="150" t="s">
        <v>229</v>
      </c>
      <c r="J2912" s="150" t="s">
        <v>53</v>
      </c>
      <c r="K2912" s="150" t="s">
        <v>53</v>
      </c>
      <c r="L2912" s="150" t="s">
        <v>821</v>
      </c>
      <c r="M2912" s="150" t="s">
        <v>311</v>
      </c>
      <c r="N2912" s="150" t="s">
        <v>258</v>
      </c>
      <c r="O2912" s="150" t="s">
        <v>62</v>
      </c>
      <c r="P2912" s="150" t="s">
        <v>1339</v>
      </c>
      <c r="Q2912" s="150" t="s">
        <v>65</v>
      </c>
      <c r="R2912" s="150" t="s">
        <v>57</v>
      </c>
      <c r="S2912" s="150" t="s">
        <v>1206</v>
      </c>
      <c r="T2912" s="152">
        <v>2.9809999999999999</v>
      </c>
      <c r="U2912" s="151">
        <v>47391</v>
      </c>
      <c r="V2912" s="147">
        <v>3.2300000000000002E-2</v>
      </c>
      <c r="W2912" s="192">
        <v>2.9700000000000001E-2</v>
      </c>
      <c r="X2912" s="150" t="s">
        <v>636</v>
      </c>
      <c r="Y2912" s="150"/>
      <c r="Z2912" s="153">
        <v>1351200</v>
      </c>
      <c r="AA2912" s="153">
        <v>1</v>
      </c>
      <c r="AB2912" s="153">
        <v>104.51</v>
      </c>
      <c r="AC2912" s="153">
        <v>0</v>
      </c>
      <c r="AD2912" s="153">
        <v>1412.13912</v>
      </c>
      <c r="AE2912" s="154"/>
      <c r="AF2912" s="154"/>
      <c r="AG2912" s="150" t="s">
        <v>17</v>
      </c>
      <c r="AH2912" s="147">
        <v>2.291034648E-3</v>
      </c>
      <c r="AI2912" s="147">
        <v>1.6540548449999999E-3</v>
      </c>
      <c r="AJ2912" s="147">
        <v>2.8760397000000002E-4</v>
      </c>
    </row>
    <row r="2913" spans="1:36" ht="13.5" thickBot="1" x14ac:dyDescent="0.25">
      <c r="A2913" s="149">
        <v>8694</v>
      </c>
      <c r="B2913" s="149">
        <v>12532</v>
      </c>
      <c r="C2913" s="150" t="s">
        <v>1546</v>
      </c>
      <c r="D2913" s="150">
        <v>510454333</v>
      </c>
      <c r="E2913" s="150" t="s">
        <v>429</v>
      </c>
      <c r="F2913" s="150" t="s">
        <v>1695</v>
      </c>
      <c r="G2913" s="150">
        <v>1192459</v>
      </c>
      <c r="H2913" s="150" t="s">
        <v>102</v>
      </c>
      <c r="I2913" s="150" t="s">
        <v>228</v>
      </c>
      <c r="J2913" s="150" t="s">
        <v>53</v>
      </c>
      <c r="K2913" s="150" t="s">
        <v>53</v>
      </c>
      <c r="L2913" s="150" t="s">
        <v>821</v>
      </c>
      <c r="M2913" s="150" t="s">
        <v>311</v>
      </c>
      <c r="N2913" s="150" t="s">
        <v>258</v>
      </c>
      <c r="O2913" s="150" t="s">
        <v>62</v>
      </c>
      <c r="P2913" s="150" t="s">
        <v>1339</v>
      </c>
      <c r="Q2913" s="150" t="s">
        <v>65</v>
      </c>
      <c r="R2913" s="150" t="s">
        <v>57</v>
      </c>
      <c r="S2913" s="150" t="s">
        <v>1206</v>
      </c>
      <c r="T2913" s="152">
        <v>3.0339999999999998</v>
      </c>
      <c r="U2913" s="151">
        <v>47756</v>
      </c>
      <c r="V2913" s="147">
        <v>5.6500000000000002E-2</v>
      </c>
      <c r="W2913" s="192">
        <v>5.67E-2</v>
      </c>
      <c r="X2913" s="150" t="s">
        <v>636</v>
      </c>
      <c r="Y2913" s="150"/>
      <c r="Z2913" s="153">
        <v>1639700</v>
      </c>
      <c r="AA2913" s="153">
        <v>1</v>
      </c>
      <c r="AB2913" s="153">
        <v>100.19</v>
      </c>
      <c r="AC2913" s="153">
        <v>0</v>
      </c>
      <c r="AD2913" s="153">
        <v>1642.8154300000001</v>
      </c>
      <c r="AE2913" s="154"/>
      <c r="AF2913" s="154"/>
      <c r="AG2913" s="150" t="s">
        <v>17</v>
      </c>
      <c r="AH2913" s="147">
        <v>3.0471159159999998E-3</v>
      </c>
      <c r="AI2913" s="147">
        <v>1.9242486690000001E-3</v>
      </c>
      <c r="AJ2913" s="147">
        <v>3.3458476799999999E-4</v>
      </c>
    </row>
    <row r="2914" spans="1:36" ht="13.5" thickBot="1" x14ac:dyDescent="0.25">
      <c r="A2914" s="149">
        <v>8694</v>
      </c>
      <c r="B2914" s="149">
        <v>12532</v>
      </c>
      <c r="C2914" s="150" t="s">
        <v>1696</v>
      </c>
      <c r="D2914" s="150">
        <v>511809071</v>
      </c>
      <c r="E2914" s="150" t="s">
        <v>429</v>
      </c>
      <c r="F2914" s="150" t="s">
        <v>1697</v>
      </c>
      <c r="G2914" s="150">
        <v>1192608</v>
      </c>
      <c r="H2914" s="150" t="s">
        <v>102</v>
      </c>
      <c r="I2914" s="150" t="s">
        <v>229</v>
      </c>
      <c r="J2914" s="150" t="s">
        <v>53</v>
      </c>
      <c r="K2914" s="150" t="s">
        <v>53</v>
      </c>
      <c r="L2914" s="150" t="s">
        <v>821</v>
      </c>
      <c r="M2914" s="150" t="s">
        <v>311</v>
      </c>
      <c r="N2914" s="150" t="s">
        <v>75</v>
      </c>
      <c r="O2914" s="150" t="s">
        <v>62</v>
      </c>
      <c r="P2914" s="150" t="s">
        <v>1345</v>
      </c>
      <c r="Q2914" s="150" t="s">
        <v>65</v>
      </c>
      <c r="R2914" s="150" t="s">
        <v>57</v>
      </c>
      <c r="S2914" s="150" t="s">
        <v>1206</v>
      </c>
      <c r="T2914" s="152">
        <v>3.2949999999999999</v>
      </c>
      <c r="U2914" s="151">
        <v>47889</v>
      </c>
      <c r="V2914" s="147">
        <v>2.1999999999999999E-2</v>
      </c>
      <c r="W2914" s="192">
        <v>2.6200000000000001E-2</v>
      </c>
      <c r="X2914" s="150" t="s">
        <v>636</v>
      </c>
      <c r="Y2914" s="150"/>
      <c r="Z2914" s="153">
        <v>408730.64</v>
      </c>
      <c r="AA2914" s="153">
        <v>1</v>
      </c>
      <c r="AB2914" s="153">
        <v>102.62</v>
      </c>
      <c r="AC2914" s="153">
        <v>0</v>
      </c>
      <c r="AD2914" s="153">
        <v>419.43938000000003</v>
      </c>
      <c r="AE2914" s="154"/>
      <c r="AF2914" s="154"/>
      <c r="AG2914" s="150" t="s">
        <v>17</v>
      </c>
      <c r="AH2914" s="147">
        <v>1.123643419E-3</v>
      </c>
      <c r="AI2914" s="147">
        <v>4.91294185E-4</v>
      </c>
      <c r="AJ2914" s="147">
        <v>8.5425316332665103E-5</v>
      </c>
    </row>
    <row r="2915" spans="1:36" ht="13.5" thickBot="1" x14ac:dyDescent="0.25">
      <c r="A2915" s="149">
        <v>8694</v>
      </c>
      <c r="B2915" s="149">
        <v>12532</v>
      </c>
      <c r="C2915" s="150" t="s">
        <v>1696</v>
      </c>
      <c r="D2915" s="150">
        <v>511809071</v>
      </c>
      <c r="E2915" s="150" t="s">
        <v>429</v>
      </c>
      <c r="F2915" s="150" t="s">
        <v>1698</v>
      </c>
      <c r="G2915" s="150">
        <v>1192616</v>
      </c>
      <c r="H2915" s="150" t="s">
        <v>102</v>
      </c>
      <c r="I2915" s="150" t="s">
        <v>228</v>
      </c>
      <c r="J2915" s="150" t="s">
        <v>53</v>
      </c>
      <c r="K2915" s="150" t="s">
        <v>53</v>
      </c>
      <c r="L2915" s="150" t="s">
        <v>821</v>
      </c>
      <c r="M2915" s="150" t="s">
        <v>311</v>
      </c>
      <c r="N2915" s="150" t="s">
        <v>75</v>
      </c>
      <c r="O2915" s="150" t="s">
        <v>62</v>
      </c>
      <c r="P2915" s="150" t="s">
        <v>1345</v>
      </c>
      <c r="Q2915" s="150" t="s">
        <v>65</v>
      </c>
      <c r="R2915" s="150" t="s">
        <v>57</v>
      </c>
      <c r="S2915" s="150" t="s">
        <v>1206</v>
      </c>
      <c r="T2915" s="152">
        <v>3.1179999999999999</v>
      </c>
      <c r="U2915" s="151">
        <v>47889</v>
      </c>
      <c r="V2915" s="147">
        <v>4.6800000000000001E-2</v>
      </c>
      <c r="W2915" s="192">
        <v>5.1499999999999997E-2</v>
      </c>
      <c r="X2915" s="150" t="s">
        <v>636</v>
      </c>
      <c r="Y2915" s="150"/>
      <c r="Z2915" s="153">
        <v>1050000</v>
      </c>
      <c r="AA2915" s="153">
        <v>1</v>
      </c>
      <c r="AB2915" s="153">
        <v>99.51</v>
      </c>
      <c r="AC2915" s="153">
        <v>0</v>
      </c>
      <c r="AD2915" s="153">
        <v>1044.855</v>
      </c>
      <c r="AE2915" s="154"/>
      <c r="AF2915" s="154"/>
      <c r="AG2915" s="150" t="s">
        <v>17</v>
      </c>
      <c r="AH2915" s="147">
        <v>2.319668444E-3</v>
      </c>
      <c r="AI2915" s="147">
        <v>1.223850717E-3</v>
      </c>
      <c r="AJ2915" s="147">
        <v>2.1280087900000001E-4</v>
      </c>
    </row>
    <row r="2916" spans="1:36" ht="13.5" thickBot="1" x14ac:dyDescent="0.25">
      <c r="A2916" s="149">
        <v>8694</v>
      </c>
      <c r="B2916" s="149">
        <v>12532</v>
      </c>
      <c r="C2916" s="150" t="s">
        <v>1699</v>
      </c>
      <c r="D2916" s="150">
        <v>520034372</v>
      </c>
      <c r="E2916" s="150" t="s">
        <v>429</v>
      </c>
      <c r="F2916" s="150" t="s">
        <v>1700</v>
      </c>
      <c r="G2916" s="150">
        <v>1192731</v>
      </c>
      <c r="H2916" s="150" t="s">
        <v>102</v>
      </c>
      <c r="I2916" s="150" t="s">
        <v>228</v>
      </c>
      <c r="J2916" s="150" t="s">
        <v>53</v>
      </c>
      <c r="K2916" s="150" t="s">
        <v>53</v>
      </c>
      <c r="L2916" s="150" t="s">
        <v>821</v>
      </c>
      <c r="M2916" s="150" t="s">
        <v>311</v>
      </c>
      <c r="N2916" s="150" t="s">
        <v>258</v>
      </c>
      <c r="O2916" s="150" t="s">
        <v>62</v>
      </c>
      <c r="P2916" s="150" t="s">
        <v>1369</v>
      </c>
      <c r="Q2916" s="150" t="s">
        <v>65</v>
      </c>
      <c r="R2916" s="150" t="s">
        <v>57</v>
      </c>
      <c r="S2916" s="150" t="s">
        <v>1206</v>
      </c>
      <c r="T2916" s="152">
        <v>3.5310000000000001</v>
      </c>
      <c r="U2916" s="151">
        <v>48203</v>
      </c>
      <c r="V2916" s="147">
        <v>4.5600000000000002E-2</v>
      </c>
      <c r="W2916" s="192">
        <v>5.0799999999999998E-2</v>
      </c>
      <c r="X2916" s="150" t="s">
        <v>636</v>
      </c>
      <c r="Y2916" s="150"/>
      <c r="Z2916" s="153">
        <v>3183215.33</v>
      </c>
      <c r="AA2916" s="153">
        <v>1</v>
      </c>
      <c r="AB2916" s="153">
        <v>98.66</v>
      </c>
      <c r="AC2916" s="153">
        <v>0</v>
      </c>
      <c r="AD2916" s="153">
        <v>3140.5602399999998</v>
      </c>
      <c r="AE2916" s="154"/>
      <c r="AF2916" s="154"/>
      <c r="AG2916" s="150" t="s">
        <v>17</v>
      </c>
      <c r="AH2916" s="147">
        <v>6.3659110739999998E-3</v>
      </c>
      <c r="AI2916" s="147">
        <v>3.6785744469999999E-3</v>
      </c>
      <c r="AJ2916" s="147">
        <v>6.3962366100000004E-4</v>
      </c>
    </row>
    <row r="2917" spans="1:36" ht="13.5" thickBot="1" x14ac:dyDescent="0.25">
      <c r="A2917" s="149">
        <v>8694</v>
      </c>
      <c r="B2917" s="149">
        <v>12532</v>
      </c>
      <c r="C2917" s="150" t="s">
        <v>1699</v>
      </c>
      <c r="D2917" s="150">
        <v>520034372</v>
      </c>
      <c r="E2917" s="150" t="s">
        <v>429</v>
      </c>
      <c r="F2917" s="150" t="s">
        <v>1701</v>
      </c>
      <c r="G2917" s="150">
        <v>1192749</v>
      </c>
      <c r="H2917" s="150" t="s">
        <v>102</v>
      </c>
      <c r="I2917" s="150" t="s">
        <v>229</v>
      </c>
      <c r="J2917" s="150" t="s">
        <v>53</v>
      </c>
      <c r="K2917" s="150" t="s">
        <v>53</v>
      </c>
      <c r="L2917" s="150" t="s">
        <v>821</v>
      </c>
      <c r="M2917" s="150" t="s">
        <v>311</v>
      </c>
      <c r="N2917" s="150" t="s">
        <v>258</v>
      </c>
      <c r="O2917" s="150" t="s">
        <v>62</v>
      </c>
      <c r="P2917" s="150" t="s">
        <v>1369</v>
      </c>
      <c r="Q2917" s="150" t="s">
        <v>65</v>
      </c>
      <c r="R2917" s="150" t="s">
        <v>57</v>
      </c>
      <c r="S2917" s="150" t="s">
        <v>1206</v>
      </c>
      <c r="T2917" s="152">
        <v>3.742</v>
      </c>
      <c r="U2917" s="151">
        <v>48203</v>
      </c>
      <c r="V2917" s="147">
        <v>2.1999999999999999E-2</v>
      </c>
      <c r="W2917" s="192">
        <v>2.5399999999999999E-2</v>
      </c>
      <c r="X2917" s="150" t="s">
        <v>636</v>
      </c>
      <c r="Y2917" s="150"/>
      <c r="Z2917" s="153">
        <v>477087.94</v>
      </c>
      <c r="AA2917" s="153">
        <v>1</v>
      </c>
      <c r="AB2917" s="153">
        <v>102.2</v>
      </c>
      <c r="AC2917" s="153">
        <v>0</v>
      </c>
      <c r="AD2917" s="153">
        <v>487.58386999999999</v>
      </c>
      <c r="AE2917" s="154"/>
      <c r="AF2917" s="154"/>
      <c r="AG2917" s="150" t="s">
        <v>17</v>
      </c>
      <c r="AH2917" s="147">
        <v>9.6927933900000003E-4</v>
      </c>
      <c r="AI2917" s="147">
        <v>5.7111261299999997E-4</v>
      </c>
      <c r="AJ2917" s="147">
        <v>9.9303995570122796E-5</v>
      </c>
    </row>
    <row r="2918" spans="1:36" ht="13.5" thickBot="1" x14ac:dyDescent="0.25">
      <c r="A2918" s="149">
        <v>8694</v>
      </c>
      <c r="B2918" s="149">
        <v>12532</v>
      </c>
      <c r="C2918" s="150" t="s">
        <v>1616</v>
      </c>
      <c r="D2918" s="150">
        <v>513834200</v>
      </c>
      <c r="E2918" s="150" t="s">
        <v>429</v>
      </c>
      <c r="F2918" s="150" t="s">
        <v>1702</v>
      </c>
      <c r="G2918" s="150">
        <v>1192772</v>
      </c>
      <c r="H2918" s="150" t="s">
        <v>102</v>
      </c>
      <c r="I2918" s="150" t="s">
        <v>228</v>
      </c>
      <c r="J2918" s="150" t="s">
        <v>53</v>
      </c>
      <c r="K2918" s="150" t="s">
        <v>53</v>
      </c>
      <c r="L2918" s="150" t="s">
        <v>821</v>
      </c>
      <c r="M2918" s="150" t="s">
        <v>311</v>
      </c>
      <c r="N2918" s="150" t="s">
        <v>269</v>
      </c>
      <c r="O2918" s="150" t="s">
        <v>62</v>
      </c>
      <c r="P2918" s="150" t="s">
        <v>1345</v>
      </c>
      <c r="Q2918" s="150" t="s">
        <v>65</v>
      </c>
      <c r="R2918" s="150" t="s">
        <v>57</v>
      </c>
      <c r="S2918" s="150" t="s">
        <v>1206</v>
      </c>
      <c r="T2918" s="152">
        <v>5.08</v>
      </c>
      <c r="U2918" s="151">
        <v>48579</v>
      </c>
      <c r="V2918" s="147">
        <v>4.3799999999999999E-2</v>
      </c>
      <c r="W2918" s="192">
        <v>4.9399999999999999E-2</v>
      </c>
      <c r="X2918" s="150" t="s">
        <v>636</v>
      </c>
      <c r="Y2918" s="150"/>
      <c r="Z2918" s="153">
        <v>1317000</v>
      </c>
      <c r="AA2918" s="153">
        <v>1</v>
      </c>
      <c r="AB2918" s="153">
        <v>98.59</v>
      </c>
      <c r="AC2918" s="153">
        <v>0</v>
      </c>
      <c r="AD2918" s="153">
        <v>1298.4303</v>
      </c>
      <c r="AE2918" s="154"/>
      <c r="AF2918" s="154"/>
      <c r="AG2918" s="150" t="s">
        <v>17</v>
      </c>
      <c r="AH2918" s="147">
        <v>2.6340000000000001E-3</v>
      </c>
      <c r="AI2918" s="147">
        <v>1.520866392E-3</v>
      </c>
      <c r="AJ2918" s="147">
        <v>2.6444541000000002E-4</v>
      </c>
    </row>
    <row r="2919" spans="1:36" ht="13.5" thickBot="1" x14ac:dyDescent="0.25">
      <c r="A2919" s="149">
        <v>8694</v>
      </c>
      <c r="B2919" s="149">
        <v>12532</v>
      </c>
      <c r="C2919" s="150" t="s">
        <v>1607</v>
      </c>
      <c r="D2919" s="150">
        <v>520044322</v>
      </c>
      <c r="E2919" s="150" t="s">
        <v>429</v>
      </c>
      <c r="F2919" s="150" t="s">
        <v>1703</v>
      </c>
      <c r="G2919" s="150">
        <v>1192889</v>
      </c>
      <c r="H2919" s="150" t="s">
        <v>102</v>
      </c>
      <c r="I2919" s="150" t="s">
        <v>228</v>
      </c>
      <c r="J2919" s="150" t="s">
        <v>53</v>
      </c>
      <c r="K2919" s="150" t="s">
        <v>53</v>
      </c>
      <c r="L2919" s="150" t="s">
        <v>821</v>
      </c>
      <c r="M2919" s="150" t="s">
        <v>311</v>
      </c>
      <c r="N2919" s="150" t="s">
        <v>267</v>
      </c>
      <c r="O2919" s="150" t="s">
        <v>62</v>
      </c>
      <c r="P2919" s="150" t="s">
        <v>1522</v>
      </c>
      <c r="Q2919" s="150" t="s">
        <v>1351</v>
      </c>
      <c r="R2919" s="150" t="s">
        <v>57</v>
      </c>
      <c r="S2919" s="150" t="s">
        <v>1206</v>
      </c>
      <c r="T2919" s="152">
        <v>3.1389999999999998</v>
      </c>
      <c r="U2919" s="151">
        <v>47149</v>
      </c>
      <c r="V2919" s="147">
        <v>6.7500000000000004E-2</v>
      </c>
      <c r="W2919" s="192">
        <v>5.74E-2</v>
      </c>
      <c r="X2919" s="150" t="s">
        <v>636</v>
      </c>
      <c r="Y2919" s="150"/>
      <c r="Z2919" s="153">
        <v>2245600.0499999998</v>
      </c>
      <c r="AA2919" s="153">
        <v>1</v>
      </c>
      <c r="AB2919" s="153">
        <v>104.52</v>
      </c>
      <c r="AC2919" s="153">
        <v>0</v>
      </c>
      <c r="AD2919" s="153">
        <v>2347.1011699999999</v>
      </c>
      <c r="AE2919" s="154"/>
      <c r="AF2919" s="154"/>
      <c r="AG2919" s="150" t="s">
        <v>17</v>
      </c>
      <c r="AH2919" s="147">
        <v>1.2832000280000001E-3</v>
      </c>
      <c r="AI2919" s="147">
        <v>2.7491866830000001E-3</v>
      </c>
      <c r="AJ2919" s="147">
        <v>4.7802344999999999E-4</v>
      </c>
    </row>
    <row r="2920" spans="1:36" ht="13.5" thickBot="1" x14ac:dyDescent="0.25">
      <c r="A2920" s="149">
        <v>8694</v>
      </c>
      <c r="B2920" s="149">
        <v>12532</v>
      </c>
      <c r="C2920" s="150" t="s">
        <v>1704</v>
      </c>
      <c r="D2920" s="150">
        <v>723</v>
      </c>
      <c r="E2920" s="150" t="s">
        <v>2</v>
      </c>
      <c r="F2920" s="150" t="s">
        <v>1705</v>
      </c>
      <c r="G2920" s="150">
        <v>1193077</v>
      </c>
      <c r="H2920" s="150" t="s">
        <v>102</v>
      </c>
      <c r="I2920" s="150" t="s">
        <v>229</v>
      </c>
      <c r="J2920" s="150" t="s">
        <v>53</v>
      </c>
      <c r="K2920" s="150" t="s">
        <v>53</v>
      </c>
      <c r="L2920" s="150" t="s">
        <v>821</v>
      </c>
      <c r="M2920" s="150" t="s">
        <v>311</v>
      </c>
      <c r="N2920" s="150" t="s">
        <v>652</v>
      </c>
      <c r="O2920" s="150" t="s">
        <v>62</v>
      </c>
      <c r="P2920" s="150" t="s">
        <v>298</v>
      </c>
      <c r="Q2920" s="150" t="s">
        <v>298</v>
      </c>
      <c r="R2920" s="150" t="s">
        <v>57</v>
      </c>
      <c r="S2920" s="150" t="s">
        <v>1206</v>
      </c>
      <c r="T2920" s="152">
        <v>2.8879999999999999</v>
      </c>
      <c r="U2920" s="151">
        <v>46843</v>
      </c>
      <c r="V2920" s="147">
        <v>4.7500000000000001E-2</v>
      </c>
      <c r="W2920" s="192">
        <v>5.5199999999999999E-2</v>
      </c>
      <c r="X2920" s="150" t="s">
        <v>636</v>
      </c>
      <c r="Y2920" s="150"/>
      <c r="Z2920" s="153">
        <v>384000</v>
      </c>
      <c r="AA2920" s="153">
        <v>1</v>
      </c>
      <c r="AB2920" s="153">
        <v>101.36</v>
      </c>
      <c r="AC2920" s="153">
        <v>0</v>
      </c>
      <c r="AD2920" s="153">
        <v>389.22239999999999</v>
      </c>
      <c r="AE2920" s="154"/>
      <c r="AF2920" s="154"/>
      <c r="AG2920" s="150" t="s">
        <v>17</v>
      </c>
      <c r="AH2920" s="147">
        <v>1.409257186E-3</v>
      </c>
      <c r="AI2920" s="147">
        <v>4.5590068799999998E-4</v>
      </c>
      <c r="AJ2920" s="147">
        <v>7.9271161052543799E-5</v>
      </c>
    </row>
    <row r="2921" spans="1:36" ht="13.5" thickBot="1" x14ac:dyDescent="0.25">
      <c r="A2921" s="149">
        <v>8694</v>
      </c>
      <c r="B2921" s="149">
        <v>12532</v>
      </c>
      <c r="C2921" s="150" t="s">
        <v>1706</v>
      </c>
      <c r="D2921" s="150">
        <v>520032178</v>
      </c>
      <c r="E2921" s="150" t="s">
        <v>429</v>
      </c>
      <c r="F2921" s="150" t="s">
        <v>1707</v>
      </c>
      <c r="G2921" s="150">
        <v>1193176</v>
      </c>
      <c r="H2921" s="150" t="s">
        <v>102</v>
      </c>
      <c r="I2921" s="150" t="s">
        <v>228</v>
      </c>
      <c r="J2921" s="150" t="s">
        <v>53</v>
      </c>
      <c r="K2921" s="150" t="s">
        <v>53</v>
      </c>
      <c r="L2921" s="150" t="s">
        <v>821</v>
      </c>
      <c r="M2921" s="150" t="s">
        <v>311</v>
      </c>
      <c r="N2921" s="150" t="s">
        <v>140</v>
      </c>
      <c r="O2921" s="150" t="s">
        <v>62</v>
      </c>
      <c r="P2921" s="150" t="s">
        <v>298</v>
      </c>
      <c r="Q2921" s="150" t="s">
        <v>298</v>
      </c>
      <c r="R2921" s="150" t="s">
        <v>57</v>
      </c>
      <c r="S2921" s="150" t="s">
        <v>1206</v>
      </c>
      <c r="T2921" s="152">
        <v>3.1640000000000001</v>
      </c>
      <c r="U2921" s="151">
        <v>46752</v>
      </c>
      <c r="V2921" s="147">
        <v>6.3E-2</v>
      </c>
      <c r="W2921" s="192">
        <v>6.0999999999999999E-2</v>
      </c>
      <c r="X2921" s="150" t="s">
        <v>636</v>
      </c>
      <c r="Y2921" s="150"/>
      <c r="Z2921" s="153">
        <v>1406500</v>
      </c>
      <c r="AA2921" s="153">
        <v>1</v>
      </c>
      <c r="AB2921" s="153">
        <v>102.5</v>
      </c>
      <c r="AC2921" s="153">
        <v>0</v>
      </c>
      <c r="AD2921" s="153">
        <v>1441.6624999999999</v>
      </c>
      <c r="AE2921" s="154"/>
      <c r="AF2921" s="154"/>
      <c r="AG2921" s="150" t="s">
        <v>17</v>
      </c>
      <c r="AH2921" s="147">
        <v>7.8378802039999994E-3</v>
      </c>
      <c r="AI2921" s="147">
        <v>1.688635921E-3</v>
      </c>
      <c r="AJ2921" s="147">
        <v>2.9361686299999998E-4</v>
      </c>
    </row>
    <row r="2922" spans="1:36" ht="13.5" thickBot="1" x14ac:dyDescent="0.25">
      <c r="A2922" s="149">
        <v>8694</v>
      </c>
      <c r="B2922" s="149">
        <v>12532</v>
      </c>
      <c r="C2922" s="150" t="s">
        <v>1444</v>
      </c>
      <c r="D2922" s="150">
        <v>1513</v>
      </c>
      <c r="E2922" s="150" t="s">
        <v>2</v>
      </c>
      <c r="F2922" s="150" t="s">
        <v>1708</v>
      </c>
      <c r="G2922" s="150">
        <v>1193192</v>
      </c>
      <c r="H2922" s="150" t="s">
        <v>102</v>
      </c>
      <c r="I2922" s="150" t="s">
        <v>228</v>
      </c>
      <c r="J2922" s="150" t="s">
        <v>53</v>
      </c>
      <c r="K2922" s="150" t="s">
        <v>53</v>
      </c>
      <c r="L2922" s="150" t="s">
        <v>821</v>
      </c>
      <c r="M2922" s="150" t="s">
        <v>311</v>
      </c>
      <c r="N2922" s="150" t="s">
        <v>652</v>
      </c>
      <c r="O2922" s="150" t="s">
        <v>62</v>
      </c>
      <c r="P2922" s="150" t="s">
        <v>1334</v>
      </c>
      <c r="Q2922" s="150" t="s">
        <v>65</v>
      </c>
      <c r="R2922" s="150" t="s">
        <v>57</v>
      </c>
      <c r="S2922" s="150" t="s">
        <v>1206</v>
      </c>
      <c r="T2922" s="152">
        <v>2.4129999999999998</v>
      </c>
      <c r="U2922" s="151">
        <v>46387</v>
      </c>
      <c r="V2922" s="147">
        <v>6.8000000000000005E-2</v>
      </c>
      <c r="W2922" s="192">
        <v>6.3799999999999996E-2</v>
      </c>
      <c r="X2922" s="150" t="s">
        <v>636</v>
      </c>
      <c r="Y2922" s="150"/>
      <c r="Z2922" s="153">
        <v>938508</v>
      </c>
      <c r="AA2922" s="153">
        <v>1</v>
      </c>
      <c r="AB2922" s="153">
        <v>102.93</v>
      </c>
      <c r="AC2922" s="153">
        <v>0</v>
      </c>
      <c r="AD2922" s="153">
        <v>966.00627999999995</v>
      </c>
      <c r="AE2922" s="154"/>
      <c r="AF2922" s="154"/>
      <c r="AG2922" s="150" t="s">
        <v>17</v>
      </c>
      <c r="AH2922" s="147">
        <v>2.615284725E-3</v>
      </c>
      <c r="AI2922" s="147">
        <v>1.1314943019999999E-3</v>
      </c>
      <c r="AJ2922" s="147">
        <v>1.9674211800000001E-4</v>
      </c>
    </row>
    <row r="2923" spans="1:36" ht="13.5" thickBot="1" x14ac:dyDescent="0.25">
      <c r="A2923" s="149">
        <v>8694</v>
      </c>
      <c r="B2923" s="149">
        <v>12532</v>
      </c>
      <c r="C2923" s="150" t="s">
        <v>1360</v>
      </c>
      <c r="D2923" s="150">
        <v>520039868</v>
      </c>
      <c r="E2923" s="150" t="s">
        <v>429</v>
      </c>
      <c r="F2923" s="150" t="s">
        <v>1709</v>
      </c>
      <c r="G2923" s="150">
        <v>1193275</v>
      </c>
      <c r="H2923" s="150" t="s">
        <v>102</v>
      </c>
      <c r="I2923" s="150" t="s">
        <v>228</v>
      </c>
      <c r="J2923" s="150" t="s">
        <v>53</v>
      </c>
      <c r="K2923" s="150" t="s">
        <v>53</v>
      </c>
      <c r="L2923" s="150" t="s">
        <v>821</v>
      </c>
      <c r="M2923" s="150" t="s">
        <v>311</v>
      </c>
      <c r="N2923" s="150" t="s">
        <v>647</v>
      </c>
      <c r="O2923" s="150" t="s">
        <v>62</v>
      </c>
      <c r="P2923" s="150" t="s">
        <v>298</v>
      </c>
      <c r="Q2923" s="150" t="s">
        <v>298</v>
      </c>
      <c r="R2923" s="150" t="s">
        <v>57</v>
      </c>
      <c r="S2923" s="150" t="s">
        <v>1206</v>
      </c>
      <c r="T2923" s="152">
        <v>3.18</v>
      </c>
      <c r="U2923" s="151">
        <v>47209</v>
      </c>
      <c r="V2923" s="147">
        <v>6.0499999999999998E-2</v>
      </c>
      <c r="W2923" s="192">
        <v>5.9700000000000003E-2</v>
      </c>
      <c r="X2923" s="150" t="s">
        <v>636</v>
      </c>
      <c r="Y2923" s="150"/>
      <c r="Z2923" s="153">
        <v>483000</v>
      </c>
      <c r="AA2923" s="153">
        <v>1</v>
      </c>
      <c r="AB2923" s="153">
        <v>100.51</v>
      </c>
      <c r="AC2923" s="153">
        <v>0</v>
      </c>
      <c r="AD2923" s="153">
        <v>485.4633</v>
      </c>
      <c r="AE2923" s="154"/>
      <c r="AF2923" s="154"/>
      <c r="AG2923" s="150" t="s">
        <v>17</v>
      </c>
      <c r="AH2923" s="147">
        <v>2.1954545449999999E-3</v>
      </c>
      <c r="AI2923" s="147">
        <v>5.6862876400000004E-4</v>
      </c>
      <c r="AJ2923" s="147">
        <v>9.8872108695181394E-5</v>
      </c>
    </row>
    <row r="2924" spans="1:36" ht="13.5" thickBot="1" x14ac:dyDescent="0.25">
      <c r="A2924" s="149">
        <v>8694</v>
      </c>
      <c r="B2924" s="149">
        <v>12532</v>
      </c>
      <c r="C2924" s="150" t="s">
        <v>1710</v>
      </c>
      <c r="D2924" s="150">
        <v>520034257</v>
      </c>
      <c r="E2924" s="150" t="s">
        <v>429</v>
      </c>
      <c r="F2924" s="150" t="s">
        <v>1711</v>
      </c>
      <c r="G2924" s="150">
        <v>1193341</v>
      </c>
      <c r="H2924" s="150" t="s">
        <v>102</v>
      </c>
      <c r="I2924" s="150" t="s">
        <v>229</v>
      </c>
      <c r="J2924" s="150" t="s">
        <v>53</v>
      </c>
      <c r="K2924" s="150" t="s">
        <v>53</v>
      </c>
      <c r="L2924" s="150" t="s">
        <v>821</v>
      </c>
      <c r="M2924" s="150" t="s">
        <v>311</v>
      </c>
      <c r="N2924" s="150" t="s">
        <v>708</v>
      </c>
      <c r="O2924" s="150" t="s">
        <v>62</v>
      </c>
      <c r="P2924" s="150" t="s">
        <v>1366</v>
      </c>
      <c r="Q2924" s="150" t="s">
        <v>1351</v>
      </c>
      <c r="R2924" s="150" t="s">
        <v>57</v>
      </c>
      <c r="S2924" s="150" t="s">
        <v>1206</v>
      </c>
      <c r="T2924" s="152">
        <v>3.4609999999999999</v>
      </c>
      <c r="U2924" s="151">
        <v>46944</v>
      </c>
      <c r="V2924" s="147">
        <v>3.73E-2</v>
      </c>
      <c r="W2924" s="192">
        <v>3.4200000000000001E-2</v>
      </c>
      <c r="X2924" s="150" t="s">
        <v>636</v>
      </c>
      <c r="Y2924" s="150"/>
      <c r="Z2924" s="153">
        <v>1927500</v>
      </c>
      <c r="AA2924" s="153">
        <v>1</v>
      </c>
      <c r="AB2924" s="153">
        <v>105.42</v>
      </c>
      <c r="AC2924" s="153">
        <v>0</v>
      </c>
      <c r="AD2924" s="153">
        <v>2031.9704999999999</v>
      </c>
      <c r="AE2924" s="154"/>
      <c r="AF2924" s="154"/>
      <c r="AG2924" s="150" t="s">
        <v>17</v>
      </c>
      <c r="AH2924" s="147">
        <v>5.4740949629999997E-3</v>
      </c>
      <c r="AI2924" s="147">
        <v>2.380070493E-3</v>
      </c>
      <c r="AJ2924" s="147">
        <v>4.1384221599999999E-4</v>
      </c>
    </row>
    <row r="2925" spans="1:36" ht="13.5" thickBot="1" x14ac:dyDescent="0.25">
      <c r="A2925" s="149">
        <v>8694</v>
      </c>
      <c r="B2925" s="149">
        <v>12532</v>
      </c>
      <c r="C2925" s="150" t="s">
        <v>1712</v>
      </c>
      <c r="D2925" s="150">
        <v>520036120</v>
      </c>
      <c r="E2925" s="150" t="s">
        <v>429</v>
      </c>
      <c r="F2925" s="150" t="s">
        <v>1713</v>
      </c>
      <c r="G2925" s="150">
        <v>1193481</v>
      </c>
      <c r="H2925" s="150" t="s">
        <v>102</v>
      </c>
      <c r="I2925" s="150" t="s">
        <v>228</v>
      </c>
      <c r="J2925" s="150" t="s">
        <v>53</v>
      </c>
      <c r="K2925" s="150" t="s">
        <v>53</v>
      </c>
      <c r="L2925" s="150" t="s">
        <v>821</v>
      </c>
      <c r="M2925" s="150" t="s">
        <v>311</v>
      </c>
      <c r="N2925" s="150" t="s">
        <v>269</v>
      </c>
      <c r="O2925" s="150" t="s">
        <v>62</v>
      </c>
      <c r="P2925" s="150" t="s">
        <v>1345</v>
      </c>
      <c r="Q2925" s="150" t="s">
        <v>65</v>
      </c>
      <c r="R2925" s="150" t="s">
        <v>57</v>
      </c>
      <c r="S2925" s="150" t="s">
        <v>1206</v>
      </c>
      <c r="T2925" s="152">
        <v>3.6480000000000001</v>
      </c>
      <c r="U2925" s="151">
        <v>46811</v>
      </c>
      <c r="V2925" s="147">
        <v>4.7E-2</v>
      </c>
      <c r="W2925" s="192">
        <v>4.7600000000000003E-2</v>
      </c>
      <c r="X2925" s="150" t="s">
        <v>636</v>
      </c>
      <c r="Y2925" s="150"/>
      <c r="Z2925" s="153">
        <v>2870827</v>
      </c>
      <c r="AA2925" s="153">
        <v>1</v>
      </c>
      <c r="AB2925" s="153">
        <v>100.19</v>
      </c>
      <c r="AC2925" s="153">
        <v>0</v>
      </c>
      <c r="AD2925" s="153">
        <v>2876.2815700000001</v>
      </c>
      <c r="AE2925" s="154"/>
      <c r="AF2925" s="154"/>
      <c r="AG2925" s="150" t="s">
        <v>17</v>
      </c>
      <c r="AH2925" s="147">
        <v>3.193000778E-3</v>
      </c>
      <c r="AI2925" s="147">
        <v>3.3690217910000001E-3</v>
      </c>
      <c r="AJ2925" s="147">
        <v>5.85799223E-4</v>
      </c>
    </row>
    <row r="2926" spans="1:36" ht="13.5" thickBot="1" x14ac:dyDescent="0.25">
      <c r="A2926" s="149">
        <v>8694</v>
      </c>
      <c r="B2926" s="149">
        <v>12532</v>
      </c>
      <c r="C2926" s="150" t="s">
        <v>1712</v>
      </c>
      <c r="D2926" s="150">
        <v>520036120</v>
      </c>
      <c r="E2926" s="150" t="s">
        <v>429</v>
      </c>
      <c r="F2926" s="150" t="s">
        <v>1714</v>
      </c>
      <c r="G2926" s="150">
        <v>1193499</v>
      </c>
      <c r="H2926" s="150" t="s">
        <v>102</v>
      </c>
      <c r="I2926" s="150" t="s">
        <v>623</v>
      </c>
      <c r="J2926" s="150" t="s">
        <v>53</v>
      </c>
      <c r="K2926" s="150" t="s">
        <v>53</v>
      </c>
      <c r="L2926" s="150" t="s">
        <v>821</v>
      </c>
      <c r="M2926" s="150" t="s">
        <v>311</v>
      </c>
      <c r="N2926" s="150" t="s">
        <v>269</v>
      </c>
      <c r="O2926" s="150" t="s">
        <v>62</v>
      </c>
      <c r="P2926" s="150" t="s">
        <v>1345</v>
      </c>
      <c r="Q2926" s="150" t="s">
        <v>65</v>
      </c>
      <c r="R2926" s="150" t="s">
        <v>57</v>
      </c>
      <c r="S2926" s="150" t="s">
        <v>1206</v>
      </c>
      <c r="T2926" s="152">
        <v>3.7490000000000001</v>
      </c>
      <c r="U2926" s="151">
        <v>46811</v>
      </c>
      <c r="V2926" s="147">
        <v>2.8000000000000001E-2</v>
      </c>
      <c r="W2926" s="192">
        <v>2.7300000000000001E-2</v>
      </c>
      <c r="X2926" s="150" t="s">
        <v>636</v>
      </c>
      <c r="Y2926" s="150"/>
      <c r="Z2926" s="153">
        <v>905000</v>
      </c>
      <c r="AA2926" s="153">
        <v>1</v>
      </c>
      <c r="AB2926" s="153">
        <v>100.5</v>
      </c>
      <c r="AC2926" s="153">
        <v>0</v>
      </c>
      <c r="AD2926" s="153">
        <v>909.52499999999998</v>
      </c>
      <c r="AE2926" s="154"/>
      <c r="AF2926" s="154"/>
      <c r="AG2926" s="150" t="s">
        <v>17</v>
      </c>
      <c r="AH2926" s="147">
        <v>6.0337436269999999E-3</v>
      </c>
      <c r="AI2926" s="147">
        <v>1.0653371269999999E-3</v>
      </c>
      <c r="AJ2926" s="147">
        <v>1.8523883099999999E-4</v>
      </c>
    </row>
    <row r="2927" spans="1:36" ht="13.5" thickBot="1" x14ac:dyDescent="0.25">
      <c r="A2927" s="149">
        <v>8694</v>
      </c>
      <c r="B2927" s="149">
        <v>12532</v>
      </c>
      <c r="C2927" s="150" t="s">
        <v>1715</v>
      </c>
      <c r="D2927" s="150">
        <v>516286432</v>
      </c>
      <c r="E2927" s="150" t="s">
        <v>429</v>
      </c>
      <c r="F2927" s="150" t="s">
        <v>1716</v>
      </c>
      <c r="G2927" s="150">
        <v>11935150</v>
      </c>
      <c r="H2927" s="150" t="s">
        <v>102</v>
      </c>
      <c r="I2927" s="150" t="s">
        <v>228</v>
      </c>
      <c r="J2927" s="150" t="s">
        <v>53</v>
      </c>
      <c r="K2927" s="150" t="s">
        <v>53</v>
      </c>
      <c r="L2927" s="150" t="s">
        <v>54</v>
      </c>
      <c r="M2927" s="150" t="s">
        <v>311</v>
      </c>
      <c r="N2927" s="150" t="s">
        <v>651</v>
      </c>
      <c r="O2927" s="150" t="s">
        <v>62</v>
      </c>
      <c r="P2927" s="150" t="s">
        <v>298</v>
      </c>
      <c r="Q2927" s="150" t="s">
        <v>298</v>
      </c>
      <c r="R2927" s="150" t="s">
        <v>57</v>
      </c>
      <c r="S2927" s="150" t="s">
        <v>1206</v>
      </c>
      <c r="T2927" s="152">
        <v>1.3839999999999999</v>
      </c>
      <c r="U2927" s="151">
        <v>46006</v>
      </c>
      <c r="V2927" s="147">
        <v>6.5000000000000002E-2</v>
      </c>
      <c r="W2927" s="192">
        <v>6.9199999999999998E-2</v>
      </c>
      <c r="X2927" s="150" t="s">
        <v>636</v>
      </c>
      <c r="Y2927" s="150"/>
      <c r="Z2927" s="153">
        <v>350000</v>
      </c>
      <c r="AA2927" s="153">
        <v>1</v>
      </c>
      <c r="AB2927" s="153">
        <v>99.290499999999994</v>
      </c>
      <c r="AC2927" s="153">
        <v>0</v>
      </c>
      <c r="AD2927" s="153">
        <v>347.51675</v>
      </c>
      <c r="AE2927" s="154"/>
      <c r="AF2927" s="154"/>
      <c r="AG2927" s="150" t="s">
        <v>17</v>
      </c>
      <c r="AH2927" s="147">
        <v>3.1848403339999999E-3</v>
      </c>
      <c r="AI2927" s="147">
        <v>4.07050379E-4</v>
      </c>
      <c r="AJ2927" s="147">
        <v>7.07771604555817E-5</v>
      </c>
    </row>
    <row r="2928" spans="1:36" ht="13.5" thickBot="1" x14ac:dyDescent="0.25">
      <c r="A2928" s="149">
        <v>8694</v>
      </c>
      <c r="B2928" s="149">
        <v>12532</v>
      </c>
      <c r="C2928" s="150" t="s">
        <v>1637</v>
      </c>
      <c r="D2928" s="150">
        <v>516269248</v>
      </c>
      <c r="E2928" s="150" t="s">
        <v>429</v>
      </c>
      <c r="F2928" s="150" t="s">
        <v>1717</v>
      </c>
      <c r="G2928" s="150">
        <v>1193598</v>
      </c>
      <c r="H2928" s="150" t="s">
        <v>102</v>
      </c>
      <c r="I2928" s="150" t="s">
        <v>229</v>
      </c>
      <c r="J2928" s="150" t="s">
        <v>53</v>
      </c>
      <c r="K2928" s="150" t="s">
        <v>53</v>
      </c>
      <c r="L2928" s="150" t="s">
        <v>821</v>
      </c>
      <c r="M2928" s="150" t="s">
        <v>311</v>
      </c>
      <c r="N2928" s="150" t="s">
        <v>156</v>
      </c>
      <c r="O2928" s="150" t="s">
        <v>62</v>
      </c>
      <c r="P2928" s="150" t="s">
        <v>1522</v>
      </c>
      <c r="Q2928" s="150" t="s">
        <v>1351</v>
      </c>
      <c r="R2928" s="150" t="s">
        <v>57</v>
      </c>
      <c r="S2928" s="150" t="s">
        <v>1206</v>
      </c>
      <c r="T2928" s="152">
        <v>6.2789999999999999</v>
      </c>
      <c r="U2928" s="151">
        <v>49218</v>
      </c>
      <c r="V2928" s="147">
        <v>3.3000000000000002E-2</v>
      </c>
      <c r="W2928" s="192">
        <v>3.5799999999999998E-2</v>
      </c>
      <c r="X2928" s="150" t="s">
        <v>636</v>
      </c>
      <c r="Y2928" s="150"/>
      <c r="Z2928" s="153">
        <v>359538.46</v>
      </c>
      <c r="AA2928" s="153">
        <v>1</v>
      </c>
      <c r="AB2928" s="153">
        <v>101.75</v>
      </c>
      <c r="AC2928" s="153">
        <v>0</v>
      </c>
      <c r="AD2928" s="153">
        <v>365.83037999999999</v>
      </c>
      <c r="AE2928" s="154"/>
      <c r="AF2928" s="154"/>
      <c r="AG2928" s="150" t="s">
        <v>17</v>
      </c>
      <c r="AH2928" s="147">
        <v>2.8715953099999999E-4</v>
      </c>
      <c r="AI2928" s="147">
        <v>4.28501345E-4</v>
      </c>
      <c r="AJ2928" s="147">
        <v>7.450701442387E-5</v>
      </c>
    </row>
    <row r="2929" spans="1:36" ht="13.5" thickBot="1" x14ac:dyDescent="0.25">
      <c r="A2929" s="149">
        <v>8694</v>
      </c>
      <c r="B2929" s="149">
        <v>12532</v>
      </c>
      <c r="C2929" s="150" t="s">
        <v>1718</v>
      </c>
      <c r="D2929" s="150">
        <v>520025438</v>
      </c>
      <c r="E2929" s="150" t="s">
        <v>429</v>
      </c>
      <c r="F2929" s="150" t="s">
        <v>1719</v>
      </c>
      <c r="G2929" s="150">
        <v>1193630</v>
      </c>
      <c r="H2929" s="150" t="s">
        <v>102</v>
      </c>
      <c r="I2929" s="150" t="s">
        <v>229</v>
      </c>
      <c r="J2929" s="150" t="s">
        <v>53</v>
      </c>
      <c r="K2929" s="150" t="s">
        <v>53</v>
      </c>
      <c r="L2929" s="150" t="s">
        <v>821</v>
      </c>
      <c r="M2929" s="150" t="s">
        <v>311</v>
      </c>
      <c r="N2929" s="150" t="s">
        <v>651</v>
      </c>
      <c r="O2929" s="150" t="s">
        <v>62</v>
      </c>
      <c r="P2929" s="150" t="s">
        <v>1334</v>
      </c>
      <c r="Q2929" s="150" t="s">
        <v>65</v>
      </c>
      <c r="R2929" s="150" t="s">
        <v>57</v>
      </c>
      <c r="S2929" s="150" t="s">
        <v>1206</v>
      </c>
      <c r="T2929" s="152">
        <v>4.407</v>
      </c>
      <c r="U2929" s="151">
        <v>47300</v>
      </c>
      <c r="V2929" s="147">
        <v>3.6200000000000003E-2</v>
      </c>
      <c r="W2929" s="192">
        <v>3.6499999999999998E-2</v>
      </c>
      <c r="X2929" s="150" t="s">
        <v>636</v>
      </c>
      <c r="Y2929" s="150"/>
      <c r="Z2929" s="153">
        <v>2749691.06</v>
      </c>
      <c r="AA2929" s="153">
        <v>1</v>
      </c>
      <c r="AB2929" s="153">
        <v>103.98</v>
      </c>
      <c r="AC2929" s="153">
        <v>0</v>
      </c>
      <c r="AD2929" s="153">
        <v>2859.1287600000001</v>
      </c>
      <c r="AE2929" s="154"/>
      <c r="AF2929" s="154"/>
      <c r="AG2929" s="150" t="s">
        <v>17</v>
      </c>
      <c r="AH2929" s="147">
        <v>1.571130154E-3</v>
      </c>
      <c r="AI2929" s="147">
        <v>3.3489305070000001E-3</v>
      </c>
      <c r="AJ2929" s="147">
        <v>5.8230578799999997E-4</v>
      </c>
    </row>
    <row r="2930" spans="1:36" ht="13.5" thickBot="1" x14ac:dyDescent="0.25">
      <c r="A2930" s="149">
        <v>8694</v>
      </c>
      <c r="B2930" s="149">
        <v>12532</v>
      </c>
      <c r="C2930" s="150" t="s">
        <v>1512</v>
      </c>
      <c r="D2930" s="150">
        <v>515327120</v>
      </c>
      <c r="E2930" s="150" t="s">
        <v>429</v>
      </c>
      <c r="F2930" s="150" t="s">
        <v>1720</v>
      </c>
      <c r="G2930" s="150">
        <v>1193929</v>
      </c>
      <c r="H2930" s="150" t="s">
        <v>102</v>
      </c>
      <c r="I2930" s="150" t="s">
        <v>229</v>
      </c>
      <c r="J2930" s="150" t="s">
        <v>53</v>
      </c>
      <c r="K2930" s="150" t="s">
        <v>53</v>
      </c>
      <c r="L2930" s="150" t="s">
        <v>821</v>
      </c>
      <c r="M2930" s="150" t="s">
        <v>311</v>
      </c>
      <c r="N2930" s="150" t="s">
        <v>651</v>
      </c>
      <c r="O2930" s="150" t="s">
        <v>62</v>
      </c>
      <c r="P2930" s="150" t="s">
        <v>1350</v>
      </c>
      <c r="Q2930" s="150" t="s">
        <v>1351</v>
      </c>
      <c r="R2930" s="150" t="s">
        <v>57</v>
      </c>
      <c r="S2930" s="150" t="s">
        <v>1206</v>
      </c>
      <c r="T2930" s="152">
        <v>6.1689999999999996</v>
      </c>
      <c r="U2930" s="151">
        <v>48213</v>
      </c>
      <c r="V2930" s="147">
        <v>3.1800000000000002E-2</v>
      </c>
      <c r="W2930" s="192">
        <v>3.1800000000000002E-2</v>
      </c>
      <c r="X2930" s="150" t="s">
        <v>636</v>
      </c>
      <c r="Y2930" s="150"/>
      <c r="Z2930" s="153">
        <v>816000</v>
      </c>
      <c r="AA2930" s="153">
        <v>1</v>
      </c>
      <c r="AB2930" s="153">
        <v>103.83</v>
      </c>
      <c r="AC2930" s="153">
        <v>0</v>
      </c>
      <c r="AD2930" s="153">
        <v>847.25279999999998</v>
      </c>
      <c r="AE2930" s="154"/>
      <c r="AF2930" s="154"/>
      <c r="AG2930" s="150" t="s">
        <v>17</v>
      </c>
      <c r="AH2930" s="147">
        <v>1.9080622639999999E-3</v>
      </c>
      <c r="AI2930" s="147">
        <v>9.9239697999999998E-4</v>
      </c>
      <c r="AJ2930" s="147">
        <v>1.7255613500000001E-4</v>
      </c>
    </row>
    <row r="2931" spans="1:36" ht="13.5" thickBot="1" x14ac:dyDescent="0.25">
      <c r="A2931" s="149">
        <v>8694</v>
      </c>
      <c r="B2931" s="149">
        <v>12532</v>
      </c>
      <c r="C2931" s="150" t="s">
        <v>1391</v>
      </c>
      <c r="D2931" s="150">
        <v>520038910</v>
      </c>
      <c r="E2931" s="150" t="s">
        <v>429</v>
      </c>
      <c r="F2931" s="150" t="s">
        <v>1721</v>
      </c>
      <c r="G2931" s="150">
        <v>1193952</v>
      </c>
      <c r="H2931" s="150" t="s">
        <v>102</v>
      </c>
      <c r="I2931" s="150" t="s">
        <v>228</v>
      </c>
      <c r="J2931" s="150" t="s">
        <v>53</v>
      </c>
      <c r="K2931" s="150" t="s">
        <v>53</v>
      </c>
      <c r="L2931" s="150" t="s">
        <v>821</v>
      </c>
      <c r="M2931" s="150" t="s">
        <v>311</v>
      </c>
      <c r="N2931" s="150" t="s">
        <v>651</v>
      </c>
      <c r="O2931" s="150" t="s">
        <v>62</v>
      </c>
      <c r="P2931" s="150" t="s">
        <v>1369</v>
      </c>
      <c r="Q2931" s="150" t="s">
        <v>65</v>
      </c>
      <c r="R2931" s="150" t="s">
        <v>57</v>
      </c>
      <c r="S2931" s="150" t="s">
        <v>1206</v>
      </c>
      <c r="T2931" s="152">
        <v>4.9809999999999999</v>
      </c>
      <c r="U2931" s="151">
        <v>48213</v>
      </c>
      <c r="V2931" s="147">
        <v>4.8899999999999999E-2</v>
      </c>
      <c r="W2931" s="192">
        <v>5.04E-2</v>
      </c>
      <c r="X2931" s="150" t="s">
        <v>636</v>
      </c>
      <c r="Y2931" s="150"/>
      <c r="Z2931" s="153">
        <v>965000</v>
      </c>
      <c r="AA2931" s="153">
        <v>1</v>
      </c>
      <c r="AB2931" s="153">
        <v>100.79</v>
      </c>
      <c r="AC2931" s="153">
        <v>0</v>
      </c>
      <c r="AD2931" s="153">
        <v>972.62350000000004</v>
      </c>
      <c r="AE2931" s="154"/>
      <c r="AF2931" s="154"/>
      <c r="AG2931" s="150" t="s">
        <v>17</v>
      </c>
      <c r="AH2931" s="147">
        <v>3.2166881110000001E-3</v>
      </c>
      <c r="AI2931" s="147">
        <v>1.139245128E-3</v>
      </c>
      <c r="AJ2931" s="147">
        <v>1.98089817E-4</v>
      </c>
    </row>
    <row r="2932" spans="1:36" ht="13.5" thickBot="1" x14ac:dyDescent="0.25">
      <c r="A2932" s="149">
        <v>8694</v>
      </c>
      <c r="B2932" s="149">
        <v>12532</v>
      </c>
      <c r="C2932" s="150" t="s">
        <v>1722</v>
      </c>
      <c r="D2932" s="150">
        <v>2409</v>
      </c>
      <c r="E2932" s="150" t="s">
        <v>2</v>
      </c>
      <c r="F2932" s="150" t="s">
        <v>1723</v>
      </c>
      <c r="G2932" s="150">
        <v>1194018</v>
      </c>
      <c r="H2932" s="150" t="s">
        <v>102</v>
      </c>
      <c r="I2932" s="150" t="s">
        <v>230</v>
      </c>
      <c r="J2932" s="150" t="s">
        <v>53</v>
      </c>
      <c r="K2932" s="150" t="s">
        <v>53</v>
      </c>
      <c r="L2932" s="150" t="s">
        <v>821</v>
      </c>
      <c r="M2932" s="150" t="s">
        <v>311</v>
      </c>
      <c r="N2932" s="150" t="s">
        <v>649</v>
      </c>
      <c r="O2932" s="150" t="s">
        <v>62</v>
      </c>
      <c r="P2932" s="150" t="s">
        <v>1350</v>
      </c>
      <c r="Q2932" s="150" t="s">
        <v>1351</v>
      </c>
      <c r="R2932" s="150" t="s">
        <v>57</v>
      </c>
      <c r="S2932" s="150" t="s">
        <v>1206</v>
      </c>
      <c r="T2932" s="152">
        <v>2.1819999999999999</v>
      </c>
      <c r="U2932" s="151">
        <v>46265</v>
      </c>
      <c r="V2932" s="147">
        <v>9.1499999999999998E-2</v>
      </c>
      <c r="W2932" s="192">
        <v>7.6300000000000007E-2</v>
      </c>
      <c r="X2932" s="150" t="s">
        <v>636</v>
      </c>
      <c r="Y2932" s="150"/>
      <c r="Z2932" s="153">
        <v>3245500</v>
      </c>
      <c r="AA2932" s="153">
        <v>1</v>
      </c>
      <c r="AB2932" s="153">
        <v>105</v>
      </c>
      <c r="AC2932" s="153">
        <v>0</v>
      </c>
      <c r="AD2932" s="153">
        <v>3407.7750000000001</v>
      </c>
      <c r="AE2932" s="154"/>
      <c r="AF2932" s="154"/>
      <c r="AG2932" s="150" t="s">
        <v>17</v>
      </c>
      <c r="AH2932" s="147">
        <v>7.7089091569999997E-3</v>
      </c>
      <c r="AI2932" s="147">
        <v>3.9915661789999999E-3</v>
      </c>
      <c r="AJ2932" s="147">
        <v>6.9404607900000004E-4</v>
      </c>
    </row>
    <row r="2933" spans="1:36" ht="13.5" thickBot="1" x14ac:dyDescent="0.25">
      <c r="A2933" s="149">
        <v>8694</v>
      </c>
      <c r="B2933" s="149">
        <v>12532</v>
      </c>
      <c r="C2933" s="150" t="s">
        <v>1722</v>
      </c>
      <c r="D2933" s="150">
        <v>2409</v>
      </c>
      <c r="E2933" s="150" t="s">
        <v>2</v>
      </c>
      <c r="F2933" s="150" t="s">
        <v>1723</v>
      </c>
      <c r="G2933" s="150">
        <v>11940180</v>
      </c>
      <c r="H2933" s="150" t="s">
        <v>102</v>
      </c>
      <c r="I2933" s="150" t="s">
        <v>230</v>
      </c>
      <c r="J2933" s="150" t="s">
        <v>53</v>
      </c>
      <c r="K2933" s="150" t="s">
        <v>53</v>
      </c>
      <c r="L2933" s="150" t="s">
        <v>54</v>
      </c>
      <c r="M2933" s="150" t="s">
        <v>311</v>
      </c>
      <c r="N2933" s="150" t="s">
        <v>649</v>
      </c>
      <c r="O2933" s="150" t="s">
        <v>62</v>
      </c>
      <c r="P2933" s="150" t="s">
        <v>298</v>
      </c>
      <c r="Q2933" s="150" t="s">
        <v>298</v>
      </c>
      <c r="R2933" s="150" t="s">
        <v>57</v>
      </c>
      <c r="S2933" s="150" t="s">
        <v>1206</v>
      </c>
      <c r="T2933" s="152">
        <v>2.1819999999999999</v>
      </c>
      <c r="U2933" s="151">
        <v>46265</v>
      </c>
      <c r="V2933" s="147">
        <v>9.1499999999999998E-2</v>
      </c>
      <c r="W2933" s="192">
        <v>7.6300000000000007E-2</v>
      </c>
      <c r="X2933" s="150" t="s">
        <v>636</v>
      </c>
      <c r="Y2933" s="150"/>
      <c r="Z2933" s="153">
        <v>1000000</v>
      </c>
      <c r="AA2933" s="153">
        <v>1</v>
      </c>
      <c r="AB2933" s="153">
        <v>104.90600000000001</v>
      </c>
      <c r="AC2933" s="153">
        <v>0</v>
      </c>
      <c r="AD2933" s="153">
        <v>1049.06</v>
      </c>
      <c r="AE2933" s="154"/>
      <c r="AF2933" s="154"/>
      <c r="AG2933" s="150" t="s">
        <v>17</v>
      </c>
      <c r="AH2933" s="147">
        <v>2.3752608710000001E-3</v>
      </c>
      <c r="AI2933" s="147">
        <v>1.2287760820000001E-3</v>
      </c>
      <c r="AJ2933" s="147">
        <v>2.1365729199999999E-4</v>
      </c>
    </row>
    <row r="2934" spans="1:36" ht="13.5" thickBot="1" x14ac:dyDescent="0.25">
      <c r="A2934" s="149">
        <v>8694</v>
      </c>
      <c r="B2934" s="149">
        <v>12532</v>
      </c>
      <c r="C2934" s="150" t="s">
        <v>2229</v>
      </c>
      <c r="D2934" s="150">
        <v>520033804</v>
      </c>
      <c r="E2934" s="150" t="s">
        <v>429</v>
      </c>
      <c r="F2934" s="150" t="s">
        <v>2230</v>
      </c>
      <c r="G2934" s="150">
        <v>1194026</v>
      </c>
      <c r="H2934" s="150" t="s">
        <v>102</v>
      </c>
      <c r="I2934" s="150" t="s">
        <v>228</v>
      </c>
      <c r="J2934" s="150" t="s">
        <v>53</v>
      </c>
      <c r="K2934" s="150" t="s">
        <v>53</v>
      </c>
      <c r="L2934" s="150" t="s">
        <v>821</v>
      </c>
      <c r="M2934" s="150" t="s">
        <v>311</v>
      </c>
      <c r="N2934" s="150" t="s">
        <v>257</v>
      </c>
      <c r="O2934" s="150" t="s">
        <v>62</v>
      </c>
      <c r="P2934" s="150" t="s">
        <v>298</v>
      </c>
      <c r="Q2934" s="150" t="s">
        <v>298</v>
      </c>
      <c r="R2934" s="150" t="s">
        <v>57</v>
      </c>
      <c r="S2934" s="150" t="s">
        <v>1206</v>
      </c>
      <c r="T2934" s="152">
        <v>0.75</v>
      </c>
      <c r="U2934" s="151">
        <v>45848</v>
      </c>
      <c r="V2934" s="147">
        <v>4.0500000000000001E-2</v>
      </c>
      <c r="W2934" s="192">
        <v>9.8400000000000001E-2</v>
      </c>
      <c r="X2934" s="150" t="s">
        <v>636</v>
      </c>
      <c r="Y2934" s="150"/>
      <c r="Z2934" s="153">
        <v>130024.5</v>
      </c>
      <c r="AA2934" s="153">
        <v>1</v>
      </c>
      <c r="AB2934" s="153">
        <v>96.9</v>
      </c>
      <c r="AC2934" s="153">
        <v>0</v>
      </c>
      <c r="AD2934" s="153">
        <v>125.99374</v>
      </c>
      <c r="AE2934" s="154"/>
      <c r="AF2934" s="154"/>
      <c r="AG2934" s="150" t="s">
        <v>17</v>
      </c>
      <c r="AH2934" s="147">
        <v>1.4309320209999999E-3</v>
      </c>
      <c r="AI2934" s="147">
        <v>1.4757792100000001E-4</v>
      </c>
      <c r="AJ2934" s="147">
        <v>2.5660573633871901E-5</v>
      </c>
    </row>
    <row r="2935" spans="1:36" ht="13.5" thickBot="1" x14ac:dyDescent="0.25">
      <c r="A2935" s="149">
        <v>8694</v>
      </c>
      <c r="B2935" s="149">
        <v>12532</v>
      </c>
      <c r="C2935" s="150" t="s">
        <v>1387</v>
      </c>
      <c r="D2935" s="150">
        <v>520037789</v>
      </c>
      <c r="E2935" s="150" t="s">
        <v>429</v>
      </c>
      <c r="F2935" s="150" t="s">
        <v>1724</v>
      </c>
      <c r="G2935" s="150">
        <v>1194638</v>
      </c>
      <c r="H2935" s="150" t="s">
        <v>102</v>
      </c>
      <c r="I2935" s="150" t="s">
        <v>229</v>
      </c>
      <c r="J2935" s="150" t="s">
        <v>53</v>
      </c>
      <c r="K2935" s="150" t="s">
        <v>53</v>
      </c>
      <c r="L2935" s="150" t="s">
        <v>821</v>
      </c>
      <c r="M2935" s="150" t="s">
        <v>311</v>
      </c>
      <c r="N2935" s="150" t="s">
        <v>651</v>
      </c>
      <c r="O2935" s="150" t="s">
        <v>62</v>
      </c>
      <c r="P2935" s="150" t="s">
        <v>1369</v>
      </c>
      <c r="Q2935" s="150" t="s">
        <v>65</v>
      </c>
      <c r="R2935" s="150" t="s">
        <v>57</v>
      </c>
      <c r="S2935" s="150" t="s">
        <v>1206</v>
      </c>
      <c r="T2935" s="152">
        <v>6.4370000000000003</v>
      </c>
      <c r="U2935" s="151">
        <v>50041</v>
      </c>
      <c r="V2935" s="147">
        <v>3.61E-2</v>
      </c>
      <c r="W2935" s="192">
        <v>3.0599999999999999E-2</v>
      </c>
      <c r="X2935" s="150" t="s">
        <v>636</v>
      </c>
      <c r="Y2935" s="150"/>
      <c r="Z2935" s="153">
        <v>2701612</v>
      </c>
      <c r="AA2935" s="153">
        <v>1</v>
      </c>
      <c r="AB2935" s="153">
        <v>107.22</v>
      </c>
      <c r="AC2935" s="153">
        <v>0</v>
      </c>
      <c r="AD2935" s="153">
        <v>2896.6683899999998</v>
      </c>
      <c r="AE2935" s="154"/>
      <c r="AF2935" s="154"/>
      <c r="AG2935" s="150" t="s">
        <v>17</v>
      </c>
      <c r="AH2935" s="147">
        <v>2.5030160250000002E-3</v>
      </c>
      <c r="AI2935" s="147">
        <v>3.3929011089999998E-3</v>
      </c>
      <c r="AJ2935" s="147">
        <v>5.8995131399999995E-4</v>
      </c>
    </row>
    <row r="2936" spans="1:36" ht="13.5" thickBot="1" x14ac:dyDescent="0.25">
      <c r="A2936" s="149">
        <v>8694</v>
      </c>
      <c r="B2936" s="149">
        <v>12532</v>
      </c>
      <c r="C2936" s="150" t="s">
        <v>1385</v>
      </c>
      <c r="D2936" s="150">
        <v>520036658</v>
      </c>
      <c r="E2936" s="150" t="s">
        <v>429</v>
      </c>
      <c r="F2936" s="150" t="s">
        <v>1725</v>
      </c>
      <c r="G2936" s="150">
        <v>1195346</v>
      </c>
      <c r="H2936" s="150" t="s">
        <v>102</v>
      </c>
      <c r="I2936" s="150" t="s">
        <v>228</v>
      </c>
      <c r="J2936" s="150" t="s">
        <v>53</v>
      </c>
      <c r="K2936" s="150" t="s">
        <v>53</v>
      </c>
      <c r="L2936" s="150" t="s">
        <v>821</v>
      </c>
      <c r="M2936" s="150" t="s">
        <v>311</v>
      </c>
      <c r="N2936" s="150" t="s">
        <v>156</v>
      </c>
      <c r="O2936" s="150" t="s">
        <v>62</v>
      </c>
      <c r="P2936" s="150" t="s">
        <v>1339</v>
      </c>
      <c r="Q2936" s="150" t="s">
        <v>65</v>
      </c>
      <c r="R2936" s="150" t="s">
        <v>57</v>
      </c>
      <c r="S2936" s="150" t="s">
        <v>1206</v>
      </c>
      <c r="T2936" s="152">
        <v>5.0039999999999996</v>
      </c>
      <c r="U2936" s="151">
        <v>48483</v>
      </c>
      <c r="V2936" s="147">
        <v>5.7500000000000002E-2</v>
      </c>
      <c r="W2936" s="192">
        <v>5.7099999999999998E-2</v>
      </c>
      <c r="X2936" s="150" t="s">
        <v>636</v>
      </c>
      <c r="Y2936" s="150"/>
      <c r="Z2936" s="153">
        <v>500000</v>
      </c>
      <c r="AA2936" s="153">
        <v>1</v>
      </c>
      <c r="AB2936" s="153">
        <v>100.67</v>
      </c>
      <c r="AC2936" s="153">
        <v>0</v>
      </c>
      <c r="AD2936" s="153">
        <v>503.35</v>
      </c>
      <c r="AE2936" s="154"/>
      <c r="AF2936" s="154"/>
      <c r="AG2936" s="150" t="s">
        <v>17</v>
      </c>
      <c r="AH2936" s="147">
        <v>9.5238095199999995E-4</v>
      </c>
      <c r="AI2936" s="147">
        <v>5.8957966299999997E-4</v>
      </c>
      <c r="AJ2936" s="147">
        <v>1.02515011E-4</v>
      </c>
    </row>
    <row r="2937" spans="1:36" ht="13.5" thickBot="1" x14ac:dyDescent="0.25">
      <c r="A2937" s="149">
        <v>8694</v>
      </c>
      <c r="B2937" s="149">
        <v>12532</v>
      </c>
      <c r="C2937" s="150" t="s">
        <v>1467</v>
      </c>
      <c r="D2937" s="150">
        <v>514290345</v>
      </c>
      <c r="E2937" s="150" t="s">
        <v>429</v>
      </c>
      <c r="F2937" s="150" t="s">
        <v>1726</v>
      </c>
      <c r="G2937" s="150">
        <v>1195585</v>
      </c>
      <c r="H2937" s="150" t="s">
        <v>102</v>
      </c>
      <c r="I2937" s="150" t="s">
        <v>229</v>
      </c>
      <c r="J2937" s="150" t="s">
        <v>53</v>
      </c>
      <c r="K2937" s="150" t="s">
        <v>53</v>
      </c>
      <c r="L2937" s="150" t="s">
        <v>821</v>
      </c>
      <c r="M2937" s="150" t="s">
        <v>311</v>
      </c>
      <c r="N2937" s="150" t="s">
        <v>269</v>
      </c>
      <c r="O2937" s="150" t="s">
        <v>62</v>
      </c>
      <c r="P2937" s="150" t="s">
        <v>1345</v>
      </c>
      <c r="Q2937" s="150" t="s">
        <v>65</v>
      </c>
      <c r="R2937" s="150" t="s">
        <v>57</v>
      </c>
      <c r="S2937" s="150" t="s">
        <v>1206</v>
      </c>
      <c r="T2937" s="152">
        <v>7.234</v>
      </c>
      <c r="U2937" s="151">
        <v>62494</v>
      </c>
      <c r="V2937" s="147">
        <v>2.0899999999999998E-2</v>
      </c>
      <c r="W2937" s="192">
        <v>2.9499999999999998E-2</v>
      </c>
      <c r="X2937" s="150" t="s">
        <v>636</v>
      </c>
      <c r="Y2937" s="150"/>
      <c r="Z2937" s="153">
        <v>3374900</v>
      </c>
      <c r="AA2937" s="153">
        <v>1</v>
      </c>
      <c r="AB2937" s="153">
        <v>104.02</v>
      </c>
      <c r="AC2937" s="153">
        <v>0</v>
      </c>
      <c r="AD2937" s="153">
        <v>3510.57098</v>
      </c>
      <c r="AE2937" s="154"/>
      <c r="AF2937" s="154"/>
      <c r="AG2937" s="150" t="s">
        <v>17</v>
      </c>
      <c r="AH2937" s="147">
        <v>2.1863116630000002E-3</v>
      </c>
      <c r="AI2937" s="147">
        <v>4.1119722959999999E-3</v>
      </c>
      <c r="AJ2937" s="147">
        <v>7.1498207000000001E-4</v>
      </c>
    </row>
    <row r="2938" spans="1:36" ht="13.5" thickBot="1" x14ac:dyDescent="0.25">
      <c r="A2938" s="149">
        <v>8694</v>
      </c>
      <c r="B2938" s="149">
        <v>12532</v>
      </c>
      <c r="C2938" s="150" t="s">
        <v>1442</v>
      </c>
      <c r="D2938" s="150">
        <v>511659401</v>
      </c>
      <c r="E2938" s="150" t="s">
        <v>429</v>
      </c>
      <c r="F2938" s="150" t="s">
        <v>1727</v>
      </c>
      <c r="G2938" s="150">
        <v>1195981</v>
      </c>
      <c r="H2938" s="150" t="s">
        <v>102</v>
      </c>
      <c r="I2938" s="150" t="s">
        <v>228</v>
      </c>
      <c r="J2938" s="150" t="s">
        <v>53</v>
      </c>
      <c r="K2938" s="150" t="s">
        <v>53</v>
      </c>
      <c r="L2938" s="150" t="s">
        <v>821</v>
      </c>
      <c r="M2938" s="150" t="s">
        <v>311</v>
      </c>
      <c r="N2938" s="150" t="s">
        <v>651</v>
      </c>
      <c r="O2938" s="150" t="s">
        <v>62</v>
      </c>
      <c r="P2938" s="150" t="s">
        <v>1369</v>
      </c>
      <c r="Q2938" s="150" t="s">
        <v>65</v>
      </c>
      <c r="R2938" s="150" t="s">
        <v>57</v>
      </c>
      <c r="S2938" s="150" t="s">
        <v>1206</v>
      </c>
      <c r="T2938" s="152">
        <v>3.1160000000000001</v>
      </c>
      <c r="U2938" s="151">
        <v>47238</v>
      </c>
      <c r="V2938" s="147">
        <v>0.05</v>
      </c>
      <c r="W2938" s="192">
        <v>4.8899999999999999E-2</v>
      </c>
      <c r="X2938" s="150" t="s">
        <v>636</v>
      </c>
      <c r="Y2938" s="150"/>
      <c r="Z2938" s="153">
        <v>575000</v>
      </c>
      <c r="AA2938" s="153">
        <v>1</v>
      </c>
      <c r="AB2938" s="153">
        <v>102.62</v>
      </c>
      <c r="AC2938" s="153">
        <v>0</v>
      </c>
      <c r="AD2938" s="153">
        <v>590.06500000000005</v>
      </c>
      <c r="AE2938" s="154"/>
      <c r="AF2938" s="154"/>
      <c r="AG2938" s="150" t="s">
        <v>17</v>
      </c>
      <c r="AH2938" s="147">
        <v>1.4375E-3</v>
      </c>
      <c r="AI2938" s="147">
        <v>6.9114994299999998E-4</v>
      </c>
      <c r="AJ2938" s="147">
        <v>1.2017586200000001E-4</v>
      </c>
    </row>
    <row r="2939" spans="1:36" ht="13.5" thickBot="1" x14ac:dyDescent="0.25">
      <c r="A2939" s="149">
        <v>8694</v>
      </c>
      <c r="B2939" s="149">
        <v>12532</v>
      </c>
      <c r="C2939" s="150" t="s">
        <v>1442</v>
      </c>
      <c r="D2939" s="150">
        <v>511659401</v>
      </c>
      <c r="E2939" s="150" t="s">
        <v>429</v>
      </c>
      <c r="F2939" s="150" t="s">
        <v>1728</v>
      </c>
      <c r="G2939" s="150">
        <v>1195999</v>
      </c>
      <c r="H2939" s="150" t="s">
        <v>102</v>
      </c>
      <c r="I2939" s="150" t="s">
        <v>229</v>
      </c>
      <c r="J2939" s="150" t="s">
        <v>53</v>
      </c>
      <c r="K2939" s="150" t="s">
        <v>53</v>
      </c>
      <c r="L2939" s="150" t="s">
        <v>821</v>
      </c>
      <c r="M2939" s="150" t="s">
        <v>311</v>
      </c>
      <c r="N2939" s="150" t="s">
        <v>651</v>
      </c>
      <c r="O2939" s="150" t="s">
        <v>62</v>
      </c>
      <c r="P2939" s="150" t="s">
        <v>1369</v>
      </c>
      <c r="Q2939" s="150" t="s">
        <v>65</v>
      </c>
      <c r="R2939" s="150" t="s">
        <v>57</v>
      </c>
      <c r="S2939" s="150" t="s">
        <v>1206</v>
      </c>
      <c r="T2939" s="152">
        <v>8.4339999999999993</v>
      </c>
      <c r="U2939" s="151">
        <v>50891</v>
      </c>
      <c r="V2939" s="147">
        <v>2.64E-2</v>
      </c>
      <c r="W2939" s="192">
        <v>2.87E-2</v>
      </c>
      <c r="X2939" s="150" t="s">
        <v>636</v>
      </c>
      <c r="Y2939" s="150"/>
      <c r="Z2939" s="153">
        <v>157900</v>
      </c>
      <c r="AA2939" s="153">
        <v>1</v>
      </c>
      <c r="AB2939" s="153">
        <v>101.45</v>
      </c>
      <c r="AC2939" s="153">
        <v>0</v>
      </c>
      <c r="AD2939" s="153">
        <v>160.18955</v>
      </c>
      <c r="AE2939" s="154"/>
      <c r="AF2939" s="154"/>
      <c r="AG2939" s="150" t="s">
        <v>17</v>
      </c>
      <c r="AH2939" s="147">
        <v>5.26333333E-4</v>
      </c>
      <c r="AI2939" s="147">
        <v>1.8763186800000001E-4</v>
      </c>
      <c r="AJ2939" s="147">
        <v>3.2625079175773299E-5</v>
      </c>
    </row>
    <row r="2940" spans="1:36" ht="13.5" thickBot="1" x14ac:dyDescent="0.25">
      <c r="A2940" s="149">
        <v>8694</v>
      </c>
      <c r="B2940" s="149">
        <v>12532</v>
      </c>
      <c r="C2940" s="150" t="s">
        <v>1729</v>
      </c>
      <c r="D2940" s="150">
        <v>516378643</v>
      </c>
      <c r="E2940" s="150" t="s">
        <v>429</v>
      </c>
      <c r="F2940" s="150" t="s">
        <v>1730</v>
      </c>
      <c r="G2940" s="150">
        <v>1196179</v>
      </c>
      <c r="H2940" s="150" t="s">
        <v>102</v>
      </c>
      <c r="I2940" s="150" t="s">
        <v>229</v>
      </c>
      <c r="J2940" s="150" t="s">
        <v>53</v>
      </c>
      <c r="K2940" s="150" t="s">
        <v>53</v>
      </c>
      <c r="L2940" s="150" t="s">
        <v>821</v>
      </c>
      <c r="M2940" s="150" t="s">
        <v>311</v>
      </c>
      <c r="N2940" s="150" t="s">
        <v>651</v>
      </c>
      <c r="O2940" s="150" t="s">
        <v>62</v>
      </c>
      <c r="P2940" s="150" t="s">
        <v>1334</v>
      </c>
      <c r="Q2940" s="150" t="s">
        <v>65</v>
      </c>
      <c r="R2940" s="150" t="s">
        <v>57</v>
      </c>
      <c r="S2940" s="150" t="s">
        <v>1206</v>
      </c>
      <c r="T2940" s="152">
        <v>4.7140000000000004</v>
      </c>
      <c r="U2940" s="151">
        <v>47756</v>
      </c>
      <c r="V2940" s="147">
        <v>4.3999999999999997E-2</v>
      </c>
      <c r="W2940" s="192">
        <v>3.4200000000000001E-2</v>
      </c>
      <c r="X2940" s="150" t="s">
        <v>636</v>
      </c>
      <c r="Y2940" s="150"/>
      <c r="Z2940" s="153">
        <v>600000</v>
      </c>
      <c r="AA2940" s="153">
        <v>1</v>
      </c>
      <c r="AB2940" s="153">
        <v>106.2</v>
      </c>
      <c r="AC2940" s="153">
        <v>0</v>
      </c>
      <c r="AD2940" s="153">
        <v>637.20000000000005</v>
      </c>
      <c r="AE2940" s="154"/>
      <c r="AF2940" s="154"/>
      <c r="AG2940" s="150" t="s">
        <v>17</v>
      </c>
      <c r="AH2940" s="147">
        <v>1.43466877E-3</v>
      </c>
      <c r="AI2940" s="147">
        <v>7.4635971200000002E-4</v>
      </c>
      <c r="AJ2940" s="147">
        <v>1.2977563400000001E-4</v>
      </c>
    </row>
    <row r="2941" spans="1:36" ht="13.5" thickBot="1" x14ac:dyDescent="0.25">
      <c r="A2941" s="149">
        <v>8694</v>
      </c>
      <c r="B2941" s="149">
        <v>12532</v>
      </c>
      <c r="C2941" s="150" t="s">
        <v>1731</v>
      </c>
      <c r="D2941" s="150">
        <v>520000472</v>
      </c>
      <c r="E2941" s="150" t="s">
        <v>429</v>
      </c>
      <c r="F2941" s="150" t="s">
        <v>1732</v>
      </c>
      <c r="G2941" s="150">
        <v>1196781</v>
      </c>
      <c r="H2941" s="150" t="s">
        <v>102</v>
      </c>
      <c r="I2941" s="150" t="s">
        <v>229</v>
      </c>
      <c r="J2941" s="150" t="s">
        <v>53</v>
      </c>
      <c r="K2941" s="150" t="s">
        <v>53</v>
      </c>
      <c r="L2941" s="150" t="s">
        <v>821</v>
      </c>
      <c r="M2941" s="150" t="s">
        <v>311</v>
      </c>
      <c r="N2941" s="150" t="s">
        <v>156</v>
      </c>
      <c r="O2941" s="150" t="s">
        <v>62</v>
      </c>
      <c r="P2941" s="150" t="s">
        <v>1458</v>
      </c>
      <c r="Q2941" s="150" t="s">
        <v>1351</v>
      </c>
      <c r="R2941" s="150" t="s">
        <v>57</v>
      </c>
      <c r="S2941" s="150" t="s">
        <v>1206</v>
      </c>
      <c r="T2941" s="152">
        <v>8.0519999999999996</v>
      </c>
      <c r="U2941" s="151">
        <v>48742</v>
      </c>
      <c r="V2941" s="147">
        <v>0.03</v>
      </c>
      <c r="W2941" s="192">
        <v>2.7400000000000001E-2</v>
      </c>
      <c r="X2941" s="150" t="s">
        <v>636</v>
      </c>
      <c r="Y2941" s="150"/>
      <c r="Z2941" s="153">
        <v>454000</v>
      </c>
      <c r="AA2941" s="153">
        <v>1</v>
      </c>
      <c r="AB2941" s="153">
        <v>104.51</v>
      </c>
      <c r="AC2941" s="153">
        <v>0</v>
      </c>
      <c r="AD2941" s="153">
        <v>474.47539999999998</v>
      </c>
      <c r="AE2941" s="154"/>
      <c r="AF2941" s="154"/>
      <c r="AG2941" s="150" t="s">
        <v>17</v>
      </c>
      <c r="AH2941" s="147">
        <v>1.7761544600000001E-4</v>
      </c>
      <c r="AI2941" s="147">
        <v>5.5575850999999997E-4</v>
      </c>
      <c r="AJ2941" s="147">
        <v>9.6634252933207605E-5</v>
      </c>
    </row>
    <row r="2942" spans="1:36" ht="13.5" thickBot="1" x14ac:dyDescent="0.25">
      <c r="A2942" s="149">
        <v>8694</v>
      </c>
      <c r="B2942" s="149">
        <v>12532</v>
      </c>
      <c r="C2942" s="150" t="s">
        <v>1378</v>
      </c>
      <c r="D2942" s="150">
        <v>520032046</v>
      </c>
      <c r="E2942" s="150" t="s">
        <v>429</v>
      </c>
      <c r="F2942" s="150" t="s">
        <v>1734</v>
      </c>
      <c r="G2942" s="150">
        <v>1196807</v>
      </c>
      <c r="H2942" s="150" t="s">
        <v>102</v>
      </c>
      <c r="I2942" s="150" t="s">
        <v>229</v>
      </c>
      <c r="J2942" s="150" t="s">
        <v>53</v>
      </c>
      <c r="K2942" s="150" t="s">
        <v>53</v>
      </c>
      <c r="L2942" s="150" t="s">
        <v>821</v>
      </c>
      <c r="M2942" s="150" t="s">
        <v>311</v>
      </c>
      <c r="N2942" s="150" t="s">
        <v>256</v>
      </c>
      <c r="O2942" s="150" t="s">
        <v>62</v>
      </c>
      <c r="P2942" s="150" t="s">
        <v>1205</v>
      </c>
      <c r="Q2942" s="150" t="s">
        <v>65</v>
      </c>
      <c r="R2942" s="150" t="s">
        <v>57</v>
      </c>
      <c r="S2942" s="150" t="s">
        <v>1206</v>
      </c>
      <c r="T2942" s="152">
        <v>4.3840000000000003</v>
      </c>
      <c r="U2942" s="151">
        <v>48742</v>
      </c>
      <c r="V2942" s="147">
        <v>2.06E-2</v>
      </c>
      <c r="W2942" s="192">
        <v>1.9699999999999999E-2</v>
      </c>
      <c r="X2942" s="150" t="s">
        <v>636</v>
      </c>
      <c r="Y2942" s="150"/>
      <c r="Z2942" s="153">
        <v>6400000</v>
      </c>
      <c r="AA2942" s="153">
        <v>1</v>
      </c>
      <c r="AB2942" s="153">
        <v>103.41</v>
      </c>
      <c r="AC2942" s="153">
        <v>0</v>
      </c>
      <c r="AD2942" s="153">
        <v>6618.24</v>
      </c>
      <c r="AE2942" s="154"/>
      <c r="AF2942" s="154"/>
      <c r="AG2942" s="150" t="s">
        <v>17</v>
      </c>
      <c r="AH2942" s="147">
        <v>3.1998448070000001E-3</v>
      </c>
      <c r="AI2942" s="147">
        <v>7.7520208789999996E-3</v>
      </c>
      <c r="AJ2942" s="147">
        <v>1.347906926E-3</v>
      </c>
    </row>
    <row r="2943" spans="1:36" ht="13.5" thickBot="1" x14ac:dyDescent="0.25">
      <c r="A2943" s="149">
        <v>8694</v>
      </c>
      <c r="B2943" s="149">
        <v>12532</v>
      </c>
      <c r="C2943" s="150" t="s">
        <v>1735</v>
      </c>
      <c r="D2943" s="150">
        <v>520042763</v>
      </c>
      <c r="E2943" s="150" t="s">
        <v>429</v>
      </c>
      <c r="F2943" s="150" t="s">
        <v>1736</v>
      </c>
      <c r="G2943" s="150">
        <v>1197128</v>
      </c>
      <c r="H2943" s="150" t="s">
        <v>102</v>
      </c>
      <c r="I2943" s="150" t="s">
        <v>623</v>
      </c>
      <c r="J2943" s="150" t="s">
        <v>53</v>
      </c>
      <c r="K2943" s="150" t="s">
        <v>53</v>
      </c>
      <c r="L2943" s="150" t="s">
        <v>821</v>
      </c>
      <c r="M2943" s="150" t="s">
        <v>311</v>
      </c>
      <c r="N2943" s="150" t="s">
        <v>259</v>
      </c>
      <c r="O2943" s="150" t="s">
        <v>62</v>
      </c>
      <c r="P2943" s="150" t="s">
        <v>298</v>
      </c>
      <c r="Q2943" s="150" t="s">
        <v>298</v>
      </c>
      <c r="R2943" s="150" t="s">
        <v>57</v>
      </c>
      <c r="S2943" s="150" t="s">
        <v>1206</v>
      </c>
      <c r="T2943" s="152">
        <v>3.8439999999999999</v>
      </c>
      <c r="U2943" s="151">
        <v>46934</v>
      </c>
      <c r="V2943" s="147">
        <v>4.8500000000000001E-2</v>
      </c>
      <c r="W2943" s="192">
        <v>4.8099999999999997E-2</v>
      </c>
      <c r="X2943" s="150" t="s">
        <v>636</v>
      </c>
      <c r="Y2943" s="150"/>
      <c r="Z2943" s="153">
        <v>1675000</v>
      </c>
      <c r="AA2943" s="153">
        <v>1</v>
      </c>
      <c r="AB2943" s="153">
        <v>101.6</v>
      </c>
      <c r="AC2943" s="153">
        <v>0</v>
      </c>
      <c r="AD2943" s="153">
        <v>1701.8</v>
      </c>
      <c r="AE2943" s="154"/>
      <c r="AF2943" s="154"/>
      <c r="AG2943" s="150" t="s">
        <v>17</v>
      </c>
      <c r="AH2943" s="147">
        <v>5.5833333330000002E-3</v>
      </c>
      <c r="AI2943" s="147">
        <v>1.993337976E-3</v>
      </c>
      <c r="AJ2943" s="147">
        <v>3.46597888E-4</v>
      </c>
    </row>
    <row r="2944" spans="1:36" ht="13.5" thickBot="1" x14ac:dyDescent="0.25">
      <c r="A2944" s="149">
        <v>8694</v>
      </c>
      <c r="B2944" s="149">
        <v>12532</v>
      </c>
      <c r="C2944" s="150" t="s">
        <v>1737</v>
      </c>
      <c r="D2944" s="150">
        <v>1662</v>
      </c>
      <c r="E2944" s="150" t="s">
        <v>2</v>
      </c>
      <c r="F2944" s="150" t="s">
        <v>1738</v>
      </c>
      <c r="G2944" s="150">
        <v>1197680</v>
      </c>
      <c r="H2944" s="150" t="s">
        <v>102</v>
      </c>
      <c r="I2944" s="150" t="s">
        <v>228</v>
      </c>
      <c r="J2944" s="150" t="s">
        <v>53</v>
      </c>
      <c r="K2944" s="150" t="s">
        <v>53</v>
      </c>
      <c r="L2944" s="150" t="s">
        <v>821</v>
      </c>
      <c r="M2944" s="150" t="s">
        <v>311</v>
      </c>
      <c r="N2944" s="150" t="s">
        <v>652</v>
      </c>
      <c r="O2944" s="150" t="s">
        <v>62</v>
      </c>
      <c r="P2944" s="150" t="s">
        <v>1369</v>
      </c>
      <c r="Q2944" s="150" t="s">
        <v>65</v>
      </c>
      <c r="R2944" s="150" t="s">
        <v>57</v>
      </c>
      <c r="S2944" s="150" t="s">
        <v>1206</v>
      </c>
      <c r="T2944" s="152">
        <v>2.0449999999999999</v>
      </c>
      <c r="U2944" s="151">
        <v>46203</v>
      </c>
      <c r="V2944" s="147">
        <v>0.09</v>
      </c>
      <c r="W2944" s="192">
        <v>6.2300000000000001E-2</v>
      </c>
      <c r="X2944" s="150" t="s">
        <v>636</v>
      </c>
      <c r="Y2944" s="150"/>
      <c r="Z2944" s="153">
        <v>1022161</v>
      </c>
      <c r="AA2944" s="153">
        <v>1</v>
      </c>
      <c r="AB2944" s="153">
        <v>108.21</v>
      </c>
      <c r="AC2944" s="153">
        <v>0</v>
      </c>
      <c r="AD2944" s="153">
        <v>1106.08042</v>
      </c>
      <c r="AE2944" s="154"/>
      <c r="AF2944" s="154"/>
      <c r="AG2944" s="150" t="s">
        <v>17</v>
      </c>
      <c r="AH2944" s="147">
        <v>2.839336111E-3</v>
      </c>
      <c r="AI2944" s="147">
        <v>1.2955647579999999E-3</v>
      </c>
      <c r="AJ2944" s="147">
        <v>2.2527038200000001E-4</v>
      </c>
    </row>
    <row r="2945" spans="1:36" ht="13.5" thickBot="1" x14ac:dyDescent="0.25">
      <c r="A2945" s="149">
        <v>8694</v>
      </c>
      <c r="B2945" s="149">
        <v>12532</v>
      </c>
      <c r="C2945" s="150" t="s">
        <v>1737</v>
      </c>
      <c r="D2945" s="150">
        <v>1662</v>
      </c>
      <c r="E2945" s="150" t="s">
        <v>2</v>
      </c>
      <c r="F2945" s="150" t="s">
        <v>1738</v>
      </c>
      <c r="G2945" s="150">
        <v>11976800</v>
      </c>
      <c r="H2945" s="150" t="s">
        <v>102</v>
      </c>
      <c r="I2945" s="150" t="s">
        <v>228</v>
      </c>
      <c r="J2945" s="150" t="s">
        <v>53</v>
      </c>
      <c r="K2945" s="150" t="s">
        <v>53</v>
      </c>
      <c r="L2945" s="150" t="s">
        <v>54</v>
      </c>
      <c r="M2945" s="150" t="s">
        <v>311</v>
      </c>
      <c r="N2945" s="150" t="s">
        <v>652</v>
      </c>
      <c r="O2945" s="150" t="s">
        <v>62</v>
      </c>
      <c r="P2945" s="150" t="s">
        <v>298</v>
      </c>
      <c r="Q2945" s="150" t="s">
        <v>298</v>
      </c>
      <c r="R2945" s="150" t="s">
        <v>57</v>
      </c>
      <c r="S2945" s="150" t="s">
        <v>1206</v>
      </c>
      <c r="T2945" s="152">
        <v>2.0449999999999999</v>
      </c>
      <c r="U2945" s="151">
        <v>46203</v>
      </c>
      <c r="V2945" s="147">
        <v>0.09</v>
      </c>
      <c r="W2945" s="192">
        <v>6.2300000000000001E-2</v>
      </c>
      <c r="X2945" s="150" t="s">
        <v>636</v>
      </c>
      <c r="Y2945" s="150"/>
      <c r="Z2945" s="153">
        <v>100000</v>
      </c>
      <c r="AA2945" s="153">
        <v>1</v>
      </c>
      <c r="AB2945" s="153">
        <v>107.607</v>
      </c>
      <c r="AC2945" s="153">
        <v>0</v>
      </c>
      <c r="AD2945" s="153">
        <v>107.607</v>
      </c>
      <c r="AE2945" s="154"/>
      <c r="AF2945" s="154"/>
      <c r="AG2945" s="150" t="s">
        <v>17</v>
      </c>
      <c r="AH2945" s="147">
        <v>2.7777777699999998E-4</v>
      </c>
      <c r="AI2945" s="147">
        <v>1.2604131999999999E-4</v>
      </c>
      <c r="AJ2945" s="147">
        <v>2.1915829683443401E-5</v>
      </c>
    </row>
    <row r="2946" spans="1:36" ht="13.5" thickBot="1" x14ac:dyDescent="0.25">
      <c r="A2946" s="149">
        <v>8694</v>
      </c>
      <c r="B2946" s="149">
        <v>12532</v>
      </c>
      <c r="C2946" s="150" t="s">
        <v>1602</v>
      </c>
      <c r="D2946" s="150">
        <v>514599943</v>
      </c>
      <c r="E2946" s="150" t="s">
        <v>429</v>
      </c>
      <c r="F2946" s="150" t="s">
        <v>1739</v>
      </c>
      <c r="G2946" s="150">
        <v>1198035</v>
      </c>
      <c r="H2946" s="150" t="s">
        <v>102</v>
      </c>
      <c r="I2946" s="150" t="s">
        <v>623</v>
      </c>
      <c r="J2946" s="150" t="s">
        <v>53</v>
      </c>
      <c r="K2946" s="150" t="s">
        <v>53</v>
      </c>
      <c r="L2946" s="150" t="s">
        <v>821</v>
      </c>
      <c r="M2946" s="150" t="s">
        <v>311</v>
      </c>
      <c r="N2946" s="150" t="s">
        <v>647</v>
      </c>
      <c r="O2946" s="150" t="s">
        <v>62</v>
      </c>
      <c r="P2946" s="150" t="s">
        <v>298</v>
      </c>
      <c r="Q2946" s="150" t="s">
        <v>298</v>
      </c>
      <c r="R2946" s="150" t="s">
        <v>57</v>
      </c>
      <c r="S2946" s="150" t="s">
        <v>1206</v>
      </c>
      <c r="T2946" s="152">
        <v>4.2430000000000003</v>
      </c>
      <c r="U2946" s="151">
        <v>47300</v>
      </c>
      <c r="V2946" s="147">
        <v>0.05</v>
      </c>
      <c r="W2946" s="192">
        <v>4.0300000000000002E-2</v>
      </c>
      <c r="X2946" s="150" t="s">
        <v>636</v>
      </c>
      <c r="Y2946" s="150"/>
      <c r="Z2946" s="153">
        <v>1010000</v>
      </c>
      <c r="AA2946" s="153">
        <v>1</v>
      </c>
      <c r="AB2946" s="153">
        <v>105.6</v>
      </c>
      <c r="AC2946" s="153">
        <v>0</v>
      </c>
      <c r="AD2946" s="153">
        <v>1066.56</v>
      </c>
      <c r="AE2946" s="154"/>
      <c r="AF2946" s="154"/>
      <c r="AG2946" s="150" t="s">
        <v>17</v>
      </c>
      <c r="AH2946" s="147">
        <v>2.4782235299999999E-3</v>
      </c>
      <c r="AI2946" s="147">
        <v>1.249274034E-3</v>
      </c>
      <c r="AJ2946" s="147">
        <v>2.1722143800000001E-4</v>
      </c>
    </row>
    <row r="2947" spans="1:36" ht="13.5" thickBot="1" x14ac:dyDescent="0.25">
      <c r="A2947" s="149">
        <v>8694</v>
      </c>
      <c r="B2947" s="149">
        <v>12532</v>
      </c>
      <c r="C2947" s="150" t="s">
        <v>1602</v>
      </c>
      <c r="D2947" s="150">
        <v>514599943</v>
      </c>
      <c r="E2947" s="150" t="s">
        <v>429</v>
      </c>
      <c r="F2947" s="150" t="s">
        <v>1740</v>
      </c>
      <c r="G2947" s="150">
        <v>1198043</v>
      </c>
      <c r="H2947" s="150" t="s">
        <v>102</v>
      </c>
      <c r="I2947" s="150" t="s">
        <v>228</v>
      </c>
      <c r="J2947" s="150" t="s">
        <v>53</v>
      </c>
      <c r="K2947" s="150" t="s">
        <v>53</v>
      </c>
      <c r="L2947" s="150" t="s">
        <v>821</v>
      </c>
      <c r="M2947" s="150" t="s">
        <v>311</v>
      </c>
      <c r="N2947" s="150" t="s">
        <v>647</v>
      </c>
      <c r="O2947" s="150" t="s">
        <v>62</v>
      </c>
      <c r="P2947" s="150" t="s">
        <v>298</v>
      </c>
      <c r="Q2947" s="150" t="s">
        <v>298</v>
      </c>
      <c r="R2947" s="150" t="s">
        <v>57</v>
      </c>
      <c r="S2947" s="150" t="s">
        <v>1206</v>
      </c>
      <c r="T2947" s="152">
        <v>3.9870000000000001</v>
      </c>
      <c r="U2947" s="151">
        <v>47664</v>
      </c>
      <c r="V2947" s="147">
        <v>6.9500000000000006E-2</v>
      </c>
      <c r="W2947" s="192">
        <v>6.2300000000000001E-2</v>
      </c>
      <c r="X2947" s="150" t="s">
        <v>636</v>
      </c>
      <c r="Y2947" s="150"/>
      <c r="Z2947" s="153">
        <v>1658000</v>
      </c>
      <c r="AA2947" s="153">
        <v>1</v>
      </c>
      <c r="AB2947" s="153">
        <v>105</v>
      </c>
      <c r="AC2947" s="153">
        <v>0</v>
      </c>
      <c r="AD2947" s="153">
        <v>1740.9</v>
      </c>
      <c r="AE2947" s="154"/>
      <c r="AF2947" s="154"/>
      <c r="AG2947" s="150" t="s">
        <v>17</v>
      </c>
      <c r="AH2947" s="147">
        <v>2.9662707460000001E-3</v>
      </c>
      <c r="AI2947" s="147">
        <v>2.0391362579999998E-3</v>
      </c>
      <c r="AJ2947" s="147">
        <v>3.5456120700000002E-4</v>
      </c>
    </row>
    <row r="2948" spans="1:36" ht="13.5" thickBot="1" x14ac:dyDescent="0.25">
      <c r="A2948" s="149">
        <v>8694</v>
      </c>
      <c r="B2948" s="149">
        <v>12532</v>
      </c>
      <c r="C2948" s="150" t="s">
        <v>1602</v>
      </c>
      <c r="D2948" s="150">
        <v>514599943</v>
      </c>
      <c r="E2948" s="150" t="s">
        <v>429</v>
      </c>
      <c r="F2948" s="150" t="s">
        <v>1740</v>
      </c>
      <c r="G2948" s="150">
        <v>11980430</v>
      </c>
      <c r="H2948" s="150" t="s">
        <v>102</v>
      </c>
      <c r="I2948" s="150" t="s">
        <v>228</v>
      </c>
      <c r="J2948" s="150" t="s">
        <v>53</v>
      </c>
      <c r="K2948" s="150" t="s">
        <v>53</v>
      </c>
      <c r="L2948" s="150" t="s">
        <v>54</v>
      </c>
      <c r="M2948" s="150" t="s">
        <v>311</v>
      </c>
      <c r="N2948" s="150" t="s">
        <v>647</v>
      </c>
      <c r="O2948" s="150" t="s">
        <v>62</v>
      </c>
      <c r="P2948" s="150" t="s">
        <v>298</v>
      </c>
      <c r="Q2948" s="150" t="s">
        <v>298</v>
      </c>
      <c r="R2948" s="150" t="s">
        <v>57</v>
      </c>
      <c r="S2948" s="150" t="s">
        <v>1206</v>
      </c>
      <c r="T2948" s="152">
        <v>3.9870000000000001</v>
      </c>
      <c r="U2948" s="151">
        <v>47664</v>
      </c>
      <c r="V2948" s="147">
        <v>6.9500000000000006E-2</v>
      </c>
      <c r="W2948" s="192">
        <v>6.2300000000000001E-2</v>
      </c>
      <c r="X2948" s="150" t="s">
        <v>636</v>
      </c>
      <c r="Y2948" s="150"/>
      <c r="Z2948" s="153">
        <v>2500000</v>
      </c>
      <c r="AA2948" s="153">
        <v>1</v>
      </c>
      <c r="AB2948" s="153">
        <v>103.24930000000001</v>
      </c>
      <c r="AC2948" s="153">
        <v>0</v>
      </c>
      <c r="AD2948" s="153">
        <v>2581.2325000000001</v>
      </c>
      <c r="AE2948" s="154"/>
      <c r="AF2948" s="154"/>
      <c r="AG2948" s="150" t="s">
        <v>17</v>
      </c>
      <c r="AH2948" s="147">
        <v>4.4726639719999996E-3</v>
      </c>
      <c r="AI2948" s="147">
        <v>3.0234274110000001E-3</v>
      </c>
      <c r="AJ2948" s="147">
        <v>5.2570791699999995E-4</v>
      </c>
    </row>
    <row r="2949" spans="1:36" ht="13.5" thickBot="1" x14ac:dyDescent="0.25">
      <c r="A2949" s="149">
        <v>8694</v>
      </c>
      <c r="B2949" s="149">
        <v>12532</v>
      </c>
      <c r="C2949" s="150" t="s">
        <v>1741</v>
      </c>
      <c r="D2949" s="150">
        <v>510459928</v>
      </c>
      <c r="E2949" s="150" t="s">
        <v>429</v>
      </c>
      <c r="F2949" s="150" t="s">
        <v>1742</v>
      </c>
      <c r="G2949" s="150">
        <v>1198571</v>
      </c>
      <c r="H2949" s="150" t="s">
        <v>102</v>
      </c>
      <c r="I2949" s="150" t="s">
        <v>228</v>
      </c>
      <c r="J2949" s="150" t="s">
        <v>53</v>
      </c>
      <c r="K2949" s="150" t="s">
        <v>53</v>
      </c>
      <c r="L2949" s="150" t="s">
        <v>821</v>
      </c>
      <c r="M2949" s="150" t="s">
        <v>311</v>
      </c>
      <c r="N2949" s="150" t="s">
        <v>156</v>
      </c>
      <c r="O2949" s="150" t="s">
        <v>62</v>
      </c>
      <c r="P2949" s="150" t="s">
        <v>1522</v>
      </c>
      <c r="Q2949" s="150" t="s">
        <v>1351</v>
      </c>
      <c r="R2949" s="150" t="s">
        <v>57</v>
      </c>
      <c r="S2949" s="150" t="s">
        <v>1206</v>
      </c>
      <c r="T2949" s="152">
        <v>4.5540000000000003</v>
      </c>
      <c r="U2949" s="151">
        <v>49125</v>
      </c>
      <c r="V2949" s="147">
        <v>6.7699999999999996E-2</v>
      </c>
      <c r="W2949" s="192">
        <v>5.8799999999999998E-2</v>
      </c>
      <c r="X2949" s="150" t="s">
        <v>636</v>
      </c>
      <c r="Y2949" s="150"/>
      <c r="Z2949" s="153">
        <v>4638636</v>
      </c>
      <c r="AA2949" s="153">
        <v>1</v>
      </c>
      <c r="AB2949" s="153">
        <v>108.96</v>
      </c>
      <c r="AC2949" s="153">
        <v>0</v>
      </c>
      <c r="AD2949" s="153">
        <v>5054.2577899999997</v>
      </c>
      <c r="AE2949" s="154"/>
      <c r="AF2949" s="154"/>
      <c r="AG2949" s="150" t="s">
        <v>17</v>
      </c>
      <c r="AH2949" s="147">
        <v>6.1848479999999997E-3</v>
      </c>
      <c r="AI2949" s="147">
        <v>5.9201104690000004E-3</v>
      </c>
      <c r="AJ2949" s="147">
        <v>1.0293777619999999E-3</v>
      </c>
    </row>
    <row r="2950" spans="1:36" ht="13.5" thickBot="1" x14ac:dyDescent="0.25">
      <c r="A2950" s="149">
        <v>8694</v>
      </c>
      <c r="B2950" s="149">
        <v>12532</v>
      </c>
      <c r="C2950" s="150" t="s">
        <v>1652</v>
      </c>
      <c r="D2950" s="150">
        <v>514625094</v>
      </c>
      <c r="E2950" s="150" t="s">
        <v>429</v>
      </c>
      <c r="F2950" s="150" t="s">
        <v>1743</v>
      </c>
      <c r="G2950" s="150">
        <v>1198696</v>
      </c>
      <c r="H2950" s="150" t="s">
        <v>102</v>
      </c>
      <c r="I2950" s="150" t="s">
        <v>228</v>
      </c>
      <c r="J2950" s="150" t="s">
        <v>53</v>
      </c>
      <c r="K2950" s="150" t="s">
        <v>53</v>
      </c>
      <c r="L2950" s="150" t="s">
        <v>821</v>
      </c>
      <c r="M2950" s="150" t="s">
        <v>311</v>
      </c>
      <c r="N2950" s="150" t="s">
        <v>140</v>
      </c>
      <c r="O2950" s="150" t="s">
        <v>62</v>
      </c>
      <c r="P2950" s="150" t="s">
        <v>298</v>
      </c>
      <c r="Q2950" s="150" t="s">
        <v>298</v>
      </c>
      <c r="R2950" s="150" t="s">
        <v>57</v>
      </c>
      <c r="S2950" s="150" t="s">
        <v>1206</v>
      </c>
      <c r="T2950" s="152">
        <v>1.976</v>
      </c>
      <c r="U2950" s="151">
        <v>46208</v>
      </c>
      <c r="V2950" s="147">
        <v>8.8900000000000007E-2</v>
      </c>
      <c r="W2950" s="192">
        <v>6.7599999999999993E-2</v>
      </c>
      <c r="X2950" s="150" t="s">
        <v>636</v>
      </c>
      <c r="Y2950" s="150"/>
      <c r="Z2950" s="153">
        <v>250000</v>
      </c>
      <c r="AA2950" s="153">
        <v>1</v>
      </c>
      <c r="AB2950" s="153">
        <v>106.57</v>
      </c>
      <c r="AC2950" s="153">
        <v>0</v>
      </c>
      <c r="AD2950" s="153">
        <v>266.42500000000001</v>
      </c>
      <c r="AE2950" s="154"/>
      <c r="AF2950" s="154"/>
      <c r="AG2950" s="150" t="s">
        <v>17</v>
      </c>
      <c r="AH2950" s="147">
        <v>2.5510204079999999E-3</v>
      </c>
      <c r="AI2950" s="147">
        <v>3.1206667600000001E-4</v>
      </c>
      <c r="AJ2950" s="147">
        <v>5.4261571490808298E-5</v>
      </c>
    </row>
    <row r="2951" spans="1:36" ht="13.5" thickBot="1" x14ac:dyDescent="0.25">
      <c r="A2951" s="149">
        <v>8694</v>
      </c>
      <c r="B2951" s="149">
        <v>12532</v>
      </c>
      <c r="C2951" s="150" t="s">
        <v>1744</v>
      </c>
      <c r="D2951" s="150">
        <v>520038605</v>
      </c>
      <c r="E2951" s="150" t="s">
        <v>429</v>
      </c>
      <c r="F2951" s="150" t="s">
        <v>1745</v>
      </c>
      <c r="G2951" s="150">
        <v>1198704</v>
      </c>
      <c r="H2951" s="150" t="s">
        <v>102</v>
      </c>
      <c r="I2951" s="150" t="s">
        <v>228</v>
      </c>
      <c r="J2951" s="150" t="s">
        <v>53</v>
      </c>
      <c r="K2951" s="150" t="s">
        <v>53</v>
      </c>
      <c r="L2951" s="150" t="s">
        <v>821</v>
      </c>
      <c r="M2951" s="150" t="s">
        <v>311</v>
      </c>
      <c r="N2951" s="150" t="s">
        <v>140</v>
      </c>
      <c r="O2951" s="150" t="s">
        <v>62</v>
      </c>
      <c r="P2951" s="150" t="s">
        <v>1522</v>
      </c>
      <c r="Q2951" s="150" t="s">
        <v>1351</v>
      </c>
      <c r="R2951" s="150" t="s">
        <v>57</v>
      </c>
      <c r="S2951" s="150" t="s">
        <v>1206</v>
      </c>
      <c r="T2951" s="152">
        <v>1.6719999999999999</v>
      </c>
      <c r="U2951" s="151">
        <v>46387</v>
      </c>
      <c r="V2951" s="147">
        <v>3.4700000000000002E-2</v>
      </c>
      <c r="W2951" s="192">
        <v>5.6899999999999999E-2</v>
      </c>
      <c r="X2951" s="150" t="s">
        <v>636</v>
      </c>
      <c r="Y2951" s="150"/>
      <c r="Z2951" s="153">
        <v>264000</v>
      </c>
      <c r="AA2951" s="153">
        <v>1</v>
      </c>
      <c r="AB2951" s="153">
        <v>97.39</v>
      </c>
      <c r="AC2951" s="153">
        <v>0</v>
      </c>
      <c r="AD2951" s="153">
        <v>257.1096</v>
      </c>
      <c r="AE2951" s="154"/>
      <c r="AF2951" s="154"/>
      <c r="AG2951" s="150" t="s">
        <v>17</v>
      </c>
      <c r="AH2951" s="147">
        <v>1.7600844840000001E-3</v>
      </c>
      <c r="AI2951" s="147">
        <v>3.0115544100000003E-4</v>
      </c>
      <c r="AJ2951" s="147">
        <v>5.2364346218910097E-5</v>
      </c>
    </row>
    <row r="2952" spans="1:36" ht="13.5" thickBot="1" x14ac:dyDescent="0.25">
      <c r="A2952" s="149">
        <v>8694</v>
      </c>
      <c r="B2952" s="149">
        <v>12532</v>
      </c>
      <c r="C2952" s="150" t="s">
        <v>1465</v>
      </c>
      <c r="D2952" s="150">
        <v>1665</v>
      </c>
      <c r="E2952" s="150" t="s">
        <v>2</v>
      </c>
      <c r="F2952" s="150" t="s">
        <v>1746</v>
      </c>
      <c r="G2952" s="150">
        <v>1198761</v>
      </c>
      <c r="H2952" s="150" t="s">
        <v>102</v>
      </c>
      <c r="I2952" s="150" t="s">
        <v>228</v>
      </c>
      <c r="J2952" s="150" t="s">
        <v>53</v>
      </c>
      <c r="K2952" s="150" t="s">
        <v>53</v>
      </c>
      <c r="L2952" s="150" t="s">
        <v>821</v>
      </c>
      <c r="M2952" s="150" t="s">
        <v>311</v>
      </c>
      <c r="N2952" s="150" t="s">
        <v>652</v>
      </c>
      <c r="O2952" s="150" t="s">
        <v>62</v>
      </c>
      <c r="P2952" s="150" t="s">
        <v>1369</v>
      </c>
      <c r="Q2952" s="150" t="s">
        <v>65</v>
      </c>
      <c r="R2952" s="150" t="s">
        <v>57</v>
      </c>
      <c r="S2952" s="150" t="s">
        <v>1206</v>
      </c>
      <c r="T2952" s="152">
        <v>2.863</v>
      </c>
      <c r="U2952" s="151">
        <v>46568</v>
      </c>
      <c r="V2952" s="147">
        <v>6.3500000000000001E-2</v>
      </c>
      <c r="W2952" s="192">
        <v>5.8900000000000001E-2</v>
      </c>
      <c r="X2952" s="150" t="s">
        <v>636</v>
      </c>
      <c r="Y2952" s="150"/>
      <c r="Z2952" s="153">
        <v>3723000</v>
      </c>
      <c r="AA2952" s="153">
        <v>1</v>
      </c>
      <c r="AB2952" s="153">
        <v>103.15</v>
      </c>
      <c r="AC2952" s="153">
        <v>0</v>
      </c>
      <c r="AD2952" s="153">
        <v>3840.2745</v>
      </c>
      <c r="AE2952" s="154"/>
      <c r="AF2952" s="154"/>
      <c r="AG2952" s="150" t="s">
        <v>17</v>
      </c>
      <c r="AH2952" s="147">
        <v>9.0804878040000002E-3</v>
      </c>
      <c r="AI2952" s="147">
        <v>4.4981578340000002E-3</v>
      </c>
      <c r="AJ2952" s="147">
        <v>7.8213129099999996E-4</v>
      </c>
    </row>
    <row r="2953" spans="1:36" ht="13.5" thickBot="1" x14ac:dyDescent="0.25">
      <c r="A2953" s="149">
        <v>8694</v>
      </c>
      <c r="B2953" s="149">
        <v>12532</v>
      </c>
      <c r="C2953" s="150" t="s">
        <v>1747</v>
      </c>
      <c r="D2953" s="150">
        <v>520040304</v>
      </c>
      <c r="E2953" s="150" t="s">
        <v>429</v>
      </c>
      <c r="F2953" s="150" t="s">
        <v>1748</v>
      </c>
      <c r="G2953" s="150">
        <v>1198829</v>
      </c>
      <c r="H2953" s="150" t="s">
        <v>102</v>
      </c>
      <c r="I2953" s="150" t="s">
        <v>228</v>
      </c>
      <c r="J2953" s="150" t="s">
        <v>53</v>
      </c>
      <c r="K2953" s="150" t="s">
        <v>53</v>
      </c>
      <c r="L2953" s="150" t="s">
        <v>821</v>
      </c>
      <c r="M2953" s="150" t="s">
        <v>311</v>
      </c>
      <c r="N2953" s="150" t="s">
        <v>140</v>
      </c>
      <c r="O2953" s="150" t="s">
        <v>62</v>
      </c>
      <c r="P2953" s="150" t="s">
        <v>298</v>
      </c>
      <c r="Q2953" s="150" t="s">
        <v>298</v>
      </c>
      <c r="R2953" s="150" t="s">
        <v>57</v>
      </c>
      <c r="S2953" s="150" t="s">
        <v>1206</v>
      </c>
      <c r="T2953" s="152">
        <v>3.3</v>
      </c>
      <c r="U2953" s="151">
        <v>46934</v>
      </c>
      <c r="V2953" s="147">
        <v>7.7499999999999999E-2</v>
      </c>
      <c r="W2953" s="192">
        <v>7.2800000000000004E-2</v>
      </c>
      <c r="X2953" s="150" t="s">
        <v>636</v>
      </c>
      <c r="Y2953" s="150"/>
      <c r="Z2953" s="153">
        <v>242000</v>
      </c>
      <c r="AA2953" s="153">
        <v>1</v>
      </c>
      <c r="AB2953" s="153">
        <v>103.9</v>
      </c>
      <c r="AC2953" s="153">
        <v>0</v>
      </c>
      <c r="AD2953" s="153">
        <v>251.43799999999999</v>
      </c>
      <c r="AE2953" s="154"/>
      <c r="AF2953" s="154"/>
      <c r="AG2953" s="150" t="s">
        <v>17</v>
      </c>
      <c r="AH2953" s="147">
        <v>2.8470588230000001E-3</v>
      </c>
      <c r="AI2953" s="147">
        <v>2.9451222999999998E-4</v>
      </c>
      <c r="AJ2953" s="147">
        <v>5.1209237168080501E-5</v>
      </c>
    </row>
    <row r="2954" spans="1:36" ht="13.5" thickBot="1" x14ac:dyDescent="0.25">
      <c r="A2954" s="149">
        <v>8694</v>
      </c>
      <c r="B2954" s="149">
        <v>12532</v>
      </c>
      <c r="C2954" s="150" t="s">
        <v>1484</v>
      </c>
      <c r="D2954" s="150">
        <v>515328250</v>
      </c>
      <c r="E2954" s="150" t="s">
        <v>429</v>
      </c>
      <c r="F2954" s="150" t="s">
        <v>1749</v>
      </c>
      <c r="G2954" s="150">
        <v>1198886</v>
      </c>
      <c r="H2954" s="150" t="s">
        <v>102</v>
      </c>
      <c r="I2954" s="150" t="s">
        <v>228</v>
      </c>
      <c r="J2954" s="150" t="s">
        <v>53</v>
      </c>
      <c r="K2954" s="150" t="s">
        <v>53</v>
      </c>
      <c r="L2954" s="150" t="s">
        <v>821</v>
      </c>
      <c r="M2954" s="150" t="s">
        <v>311</v>
      </c>
      <c r="N2954" s="150" t="s">
        <v>652</v>
      </c>
      <c r="O2954" s="150" t="s">
        <v>62</v>
      </c>
      <c r="P2954" s="150" t="s">
        <v>1366</v>
      </c>
      <c r="Q2954" s="150" t="s">
        <v>1351</v>
      </c>
      <c r="R2954" s="150" t="s">
        <v>57</v>
      </c>
      <c r="S2954" s="150" t="s">
        <v>1206</v>
      </c>
      <c r="T2954" s="152">
        <v>3.7280000000000002</v>
      </c>
      <c r="U2954" s="151">
        <v>47300</v>
      </c>
      <c r="V2954" s="147">
        <v>6.3700000000000007E-2</v>
      </c>
      <c r="W2954" s="192">
        <v>5.7599999999999998E-2</v>
      </c>
      <c r="X2954" s="150" t="s">
        <v>636</v>
      </c>
      <c r="Y2954" s="150"/>
      <c r="Z2954" s="153">
        <v>1102311</v>
      </c>
      <c r="AA2954" s="153">
        <v>1</v>
      </c>
      <c r="AB2954" s="153">
        <v>104.17</v>
      </c>
      <c r="AC2954" s="153">
        <v>0</v>
      </c>
      <c r="AD2954" s="153">
        <v>1148.27737</v>
      </c>
      <c r="AE2954" s="154"/>
      <c r="AF2954" s="154"/>
      <c r="AG2954" s="150" t="s">
        <v>17</v>
      </c>
      <c r="AH2954" s="147">
        <v>5.5996941859999998E-3</v>
      </c>
      <c r="AI2954" s="147">
        <v>1.3449905329999999E-3</v>
      </c>
      <c r="AJ2954" s="147">
        <v>2.3386444400000001E-4</v>
      </c>
    </row>
    <row r="2955" spans="1:36" ht="13.5" thickBot="1" x14ac:dyDescent="0.25">
      <c r="A2955" s="149">
        <v>8694</v>
      </c>
      <c r="B2955" s="149">
        <v>12532</v>
      </c>
      <c r="C2955" s="150" t="s">
        <v>1448</v>
      </c>
      <c r="D2955" s="150">
        <v>513937714</v>
      </c>
      <c r="E2955" s="150" t="s">
        <v>429</v>
      </c>
      <c r="F2955" s="150" t="s">
        <v>1750</v>
      </c>
      <c r="G2955" s="150">
        <v>1199470</v>
      </c>
      <c r="H2955" s="150" t="s">
        <v>102</v>
      </c>
      <c r="I2955" s="150" t="s">
        <v>228</v>
      </c>
      <c r="J2955" s="150" t="s">
        <v>53</v>
      </c>
      <c r="K2955" s="150" t="s">
        <v>53</v>
      </c>
      <c r="L2955" s="150" t="s">
        <v>821</v>
      </c>
      <c r="M2955" s="150" t="s">
        <v>311</v>
      </c>
      <c r="N2955" s="150" t="s">
        <v>269</v>
      </c>
      <c r="O2955" s="150" t="s">
        <v>62</v>
      </c>
      <c r="P2955" s="150" t="s">
        <v>1437</v>
      </c>
      <c r="Q2955" s="150" t="s">
        <v>1351</v>
      </c>
      <c r="R2955" s="150" t="s">
        <v>57</v>
      </c>
      <c r="S2955" s="150" t="s">
        <v>1206</v>
      </c>
      <c r="T2955" s="152">
        <v>7.3360000000000003</v>
      </c>
      <c r="U2955" s="151">
        <v>49857</v>
      </c>
      <c r="V2955" s="147">
        <v>5.28E-2</v>
      </c>
      <c r="W2955" s="192">
        <v>5.4199999999999998E-2</v>
      </c>
      <c r="X2955" s="150" t="s">
        <v>636</v>
      </c>
      <c r="Y2955" s="150"/>
      <c r="Z2955" s="153">
        <v>297000</v>
      </c>
      <c r="AA2955" s="153">
        <v>1</v>
      </c>
      <c r="AB2955" s="153">
        <v>100.78</v>
      </c>
      <c r="AC2955" s="153">
        <v>0</v>
      </c>
      <c r="AD2955" s="153">
        <v>299.31659999999999</v>
      </c>
      <c r="AE2955" s="154"/>
      <c r="AF2955" s="154"/>
      <c r="AG2955" s="150" t="s">
        <v>17</v>
      </c>
      <c r="AH2955" s="147">
        <v>9.8999999999999999E-4</v>
      </c>
      <c r="AI2955" s="147">
        <v>3.5059298700000001E-4</v>
      </c>
      <c r="AJ2955" s="147">
        <v>6.0960454496708903E-5</v>
      </c>
    </row>
    <row r="2956" spans="1:36" ht="13.5" thickBot="1" x14ac:dyDescent="0.25">
      <c r="A2956" s="149">
        <v>8694</v>
      </c>
      <c r="B2956" s="149">
        <v>12532</v>
      </c>
      <c r="C2956" s="150" t="s">
        <v>1751</v>
      </c>
      <c r="D2956" s="150">
        <v>513775163</v>
      </c>
      <c r="E2956" s="150" t="s">
        <v>429</v>
      </c>
      <c r="F2956" s="150" t="s">
        <v>1752</v>
      </c>
      <c r="G2956" s="150">
        <v>1199488</v>
      </c>
      <c r="H2956" s="150" t="s">
        <v>102</v>
      </c>
      <c r="I2956" s="150" t="s">
        <v>228</v>
      </c>
      <c r="J2956" s="150" t="s">
        <v>53</v>
      </c>
      <c r="K2956" s="150" t="s">
        <v>53</v>
      </c>
      <c r="L2956" s="150" t="s">
        <v>821</v>
      </c>
      <c r="M2956" s="150" t="s">
        <v>311</v>
      </c>
      <c r="N2956" s="150" t="s">
        <v>156</v>
      </c>
      <c r="O2956" s="150" t="s">
        <v>62</v>
      </c>
      <c r="P2956" s="150" t="s">
        <v>1522</v>
      </c>
      <c r="Q2956" s="150" t="s">
        <v>1351</v>
      </c>
      <c r="R2956" s="150" t="s">
        <v>57</v>
      </c>
      <c r="S2956" s="150" t="s">
        <v>1206</v>
      </c>
      <c r="T2956" s="152">
        <v>3.0859999999999999</v>
      </c>
      <c r="U2956" s="151">
        <v>47238</v>
      </c>
      <c r="V2956" s="147">
        <v>7.2499999999999995E-2</v>
      </c>
      <c r="W2956" s="192">
        <v>5.6500000000000002E-2</v>
      </c>
      <c r="X2956" s="150" t="s">
        <v>636</v>
      </c>
      <c r="Y2956" s="150"/>
      <c r="Z2956" s="153">
        <v>3552000</v>
      </c>
      <c r="AA2956" s="153">
        <v>1</v>
      </c>
      <c r="AB2956" s="153">
        <v>108.29</v>
      </c>
      <c r="AC2956" s="153">
        <v>0</v>
      </c>
      <c r="AD2956" s="153">
        <v>3846.4607999999998</v>
      </c>
      <c r="AE2956" s="154"/>
      <c r="AF2956" s="154"/>
      <c r="AG2956" s="150" t="s">
        <v>17</v>
      </c>
      <c r="AH2956" s="147">
        <v>4.4400000000000004E-3</v>
      </c>
      <c r="AI2956" s="147">
        <v>4.5054039179999996E-3</v>
      </c>
      <c r="AJ2956" s="147">
        <v>7.83391227E-4</v>
      </c>
    </row>
    <row r="2957" spans="1:36" ht="13.5" thickBot="1" x14ac:dyDescent="0.25">
      <c r="A2957" s="149">
        <v>8694</v>
      </c>
      <c r="B2957" s="149">
        <v>12532</v>
      </c>
      <c r="C2957" s="150" t="s">
        <v>1433</v>
      </c>
      <c r="D2957" s="150">
        <v>510381601</v>
      </c>
      <c r="E2957" s="150" t="s">
        <v>429</v>
      </c>
      <c r="F2957" s="150" t="s">
        <v>1753</v>
      </c>
      <c r="G2957" s="150">
        <v>1199579</v>
      </c>
      <c r="H2957" s="150" t="s">
        <v>102</v>
      </c>
      <c r="I2957" s="150" t="s">
        <v>229</v>
      </c>
      <c r="J2957" s="150" t="s">
        <v>53</v>
      </c>
      <c r="K2957" s="150" t="s">
        <v>53</v>
      </c>
      <c r="L2957" s="150" t="s">
        <v>821</v>
      </c>
      <c r="M2957" s="150" t="s">
        <v>311</v>
      </c>
      <c r="N2957" s="150" t="s">
        <v>140</v>
      </c>
      <c r="O2957" s="150" t="s">
        <v>62</v>
      </c>
      <c r="P2957" s="150" t="s">
        <v>1334</v>
      </c>
      <c r="Q2957" s="150" t="s">
        <v>65</v>
      </c>
      <c r="R2957" s="150" t="s">
        <v>57</v>
      </c>
      <c r="S2957" s="150" t="s">
        <v>1206</v>
      </c>
      <c r="T2957" s="152">
        <v>5.8819999999999997</v>
      </c>
      <c r="U2957" s="151">
        <v>48579</v>
      </c>
      <c r="V2957" s="147">
        <v>4.0800000000000003E-2</v>
      </c>
      <c r="W2957" s="192">
        <v>3.5099999999999999E-2</v>
      </c>
      <c r="X2957" s="150" t="s">
        <v>636</v>
      </c>
      <c r="Y2957" s="150"/>
      <c r="Z2957" s="153">
        <v>189000</v>
      </c>
      <c r="AA2957" s="153">
        <v>1</v>
      </c>
      <c r="AB2957" s="153">
        <v>105.44</v>
      </c>
      <c r="AC2957" s="153">
        <v>0</v>
      </c>
      <c r="AD2957" s="153">
        <v>199.2816</v>
      </c>
      <c r="AE2957" s="154"/>
      <c r="AF2957" s="154"/>
      <c r="AG2957" s="150" t="s">
        <v>17</v>
      </c>
      <c r="AH2957" s="147">
        <v>5.4000000000000001E-4</v>
      </c>
      <c r="AI2957" s="147">
        <v>2.3342083699999999E-4</v>
      </c>
      <c r="AJ2957" s="147">
        <v>4.0586779713625399E-5</v>
      </c>
    </row>
    <row r="2958" spans="1:36" ht="13.5" thickBot="1" x14ac:dyDescent="0.25">
      <c r="A2958" s="149">
        <v>8694</v>
      </c>
      <c r="B2958" s="149">
        <v>12532</v>
      </c>
      <c r="C2958" s="150" t="s">
        <v>1754</v>
      </c>
      <c r="D2958" s="150">
        <v>512781386</v>
      </c>
      <c r="E2958" s="150" t="s">
        <v>429</v>
      </c>
      <c r="F2958" s="150" t="s">
        <v>1755</v>
      </c>
      <c r="G2958" s="150">
        <v>1199686</v>
      </c>
      <c r="H2958" s="150" t="s">
        <v>102</v>
      </c>
      <c r="I2958" s="150" t="s">
        <v>623</v>
      </c>
      <c r="J2958" s="150" t="s">
        <v>53</v>
      </c>
      <c r="K2958" s="150" t="s">
        <v>53</v>
      </c>
      <c r="L2958" s="150" t="s">
        <v>821</v>
      </c>
      <c r="M2958" s="150" t="s">
        <v>311</v>
      </c>
      <c r="N2958" s="150" t="s">
        <v>140</v>
      </c>
      <c r="O2958" s="150" t="s">
        <v>62</v>
      </c>
      <c r="P2958" s="150" t="s">
        <v>298</v>
      </c>
      <c r="Q2958" s="150" t="s">
        <v>298</v>
      </c>
      <c r="R2958" s="150" t="s">
        <v>57</v>
      </c>
      <c r="S2958" s="150" t="s">
        <v>1206</v>
      </c>
      <c r="T2958" s="152">
        <v>3.99</v>
      </c>
      <c r="U2958" s="151">
        <v>47027</v>
      </c>
      <c r="V2958" s="147">
        <v>7.0000000000000007E-2</v>
      </c>
      <c r="W2958" s="192">
        <v>2.5499999999999998E-2</v>
      </c>
      <c r="X2958" s="150" t="s">
        <v>636</v>
      </c>
      <c r="Y2958" s="150"/>
      <c r="Z2958" s="153">
        <v>347000</v>
      </c>
      <c r="AA2958" s="153">
        <v>1</v>
      </c>
      <c r="AB2958" s="153">
        <v>118.9</v>
      </c>
      <c r="AC2958" s="153">
        <v>0</v>
      </c>
      <c r="AD2958" s="153">
        <v>412.58300000000003</v>
      </c>
      <c r="AE2958" s="154"/>
      <c r="AF2958" s="154"/>
      <c r="AG2958" s="150" t="s">
        <v>17</v>
      </c>
      <c r="AH2958" s="147">
        <v>6.7610413209999998E-3</v>
      </c>
      <c r="AI2958" s="147">
        <v>4.8326322800000001E-4</v>
      </c>
      <c r="AJ2958" s="147">
        <v>8.4028908512309806E-5</v>
      </c>
    </row>
    <row r="2959" spans="1:36" ht="13.5" thickBot="1" x14ac:dyDescent="0.25">
      <c r="A2959" s="149">
        <v>8694</v>
      </c>
      <c r="B2959" s="149">
        <v>12532</v>
      </c>
      <c r="C2959" s="150" t="s">
        <v>1204</v>
      </c>
      <c r="D2959" s="150">
        <v>520000118</v>
      </c>
      <c r="E2959" s="150" t="s">
        <v>429</v>
      </c>
      <c r="F2959" s="150" t="s">
        <v>1756</v>
      </c>
      <c r="G2959" s="150">
        <v>1199850</v>
      </c>
      <c r="H2959" s="150" t="s">
        <v>102</v>
      </c>
      <c r="I2959" s="150" t="s">
        <v>229</v>
      </c>
      <c r="J2959" s="150" t="s">
        <v>53</v>
      </c>
      <c r="K2959" s="150" t="s">
        <v>53</v>
      </c>
      <c r="L2959" s="150" t="s">
        <v>821</v>
      </c>
      <c r="M2959" s="150" t="s">
        <v>311</v>
      </c>
      <c r="N2959" s="150" t="s">
        <v>256</v>
      </c>
      <c r="O2959" s="150" t="s">
        <v>62</v>
      </c>
      <c r="P2959" s="150" t="s">
        <v>1205</v>
      </c>
      <c r="Q2959" s="150" t="s">
        <v>65</v>
      </c>
      <c r="R2959" s="150" t="s">
        <v>57</v>
      </c>
      <c r="S2959" s="150" t="s">
        <v>1206</v>
      </c>
      <c r="T2959" s="152">
        <v>2.0289999999999999</v>
      </c>
      <c r="U2959" s="151">
        <v>46873</v>
      </c>
      <c r="V2959" s="147">
        <v>6.0000000000000001E-3</v>
      </c>
      <c r="W2959" s="192">
        <v>1.7299999999999999E-2</v>
      </c>
      <c r="X2959" s="150" t="s">
        <v>636</v>
      </c>
      <c r="Y2959" s="150"/>
      <c r="Z2959" s="153">
        <v>1454166.68</v>
      </c>
      <c r="AA2959" s="153">
        <v>1</v>
      </c>
      <c r="AB2959" s="153">
        <v>110.8</v>
      </c>
      <c r="AC2959" s="153">
        <v>0</v>
      </c>
      <c r="AD2959" s="153">
        <v>1611.21668</v>
      </c>
      <c r="AE2959" s="154"/>
      <c r="AF2959" s="154"/>
      <c r="AG2959" s="150" t="s">
        <v>17</v>
      </c>
      <c r="AH2959" s="147">
        <v>1.307618593E-3</v>
      </c>
      <c r="AI2959" s="147">
        <v>1.8872366880000001E-3</v>
      </c>
      <c r="AJ2959" s="147">
        <v>3.28149194E-4</v>
      </c>
    </row>
    <row r="2960" spans="1:36" ht="13.5" thickBot="1" x14ac:dyDescent="0.25">
      <c r="A2960" s="149">
        <v>8694</v>
      </c>
      <c r="B2960" s="149">
        <v>12532</v>
      </c>
      <c r="C2960" s="150" t="s">
        <v>1204</v>
      </c>
      <c r="D2960" s="150">
        <v>520000118</v>
      </c>
      <c r="E2960" s="150" t="s">
        <v>429</v>
      </c>
      <c r="F2960" s="150" t="s">
        <v>1757</v>
      </c>
      <c r="G2960" s="150">
        <v>1199868</v>
      </c>
      <c r="H2960" s="150" t="s">
        <v>102</v>
      </c>
      <c r="I2960" s="150" t="s">
        <v>229</v>
      </c>
      <c r="J2960" s="150" t="s">
        <v>53</v>
      </c>
      <c r="K2960" s="150" t="s">
        <v>53</v>
      </c>
      <c r="L2960" s="150" t="s">
        <v>821</v>
      </c>
      <c r="M2960" s="150" t="s">
        <v>311</v>
      </c>
      <c r="N2960" s="150" t="s">
        <v>256</v>
      </c>
      <c r="O2960" s="150" t="s">
        <v>62</v>
      </c>
      <c r="P2960" s="150" t="s">
        <v>1205</v>
      </c>
      <c r="Q2960" s="150" t="s">
        <v>65</v>
      </c>
      <c r="R2960" s="150" t="s">
        <v>57</v>
      </c>
      <c r="S2960" s="150" t="s">
        <v>1206</v>
      </c>
      <c r="T2960" s="152">
        <v>3.5310000000000001</v>
      </c>
      <c r="U2960" s="151">
        <v>47819</v>
      </c>
      <c r="V2960" s="147">
        <v>1.7500000000000002E-2</v>
      </c>
      <c r="W2960" s="192">
        <v>1.89E-2</v>
      </c>
      <c r="X2960" s="150" t="s">
        <v>636</v>
      </c>
      <c r="Y2960" s="150"/>
      <c r="Z2960" s="153">
        <v>9798931.1999999993</v>
      </c>
      <c r="AA2960" s="153">
        <v>1</v>
      </c>
      <c r="AB2960" s="153">
        <v>111.16</v>
      </c>
      <c r="AC2960" s="153">
        <v>0</v>
      </c>
      <c r="AD2960" s="153">
        <v>10892.49192</v>
      </c>
      <c r="AE2960" s="154"/>
      <c r="AF2960" s="154"/>
      <c r="AG2960" s="150" t="s">
        <v>17</v>
      </c>
      <c r="AH2960" s="147">
        <v>3.624253004E-3</v>
      </c>
      <c r="AI2960" s="147">
        <v>1.2758501472E-2</v>
      </c>
      <c r="AJ2960" s="147">
        <v>2.2184244310000001E-3</v>
      </c>
    </row>
    <row r="2961" spans="1:36" ht="13.5" thickBot="1" x14ac:dyDescent="0.25">
      <c r="A2961" s="149">
        <v>8694</v>
      </c>
      <c r="B2961" s="149">
        <v>12532</v>
      </c>
      <c r="C2961" s="150" t="s">
        <v>1204</v>
      </c>
      <c r="D2961" s="150">
        <v>520000118</v>
      </c>
      <c r="E2961" s="150" t="s">
        <v>429</v>
      </c>
      <c r="F2961" s="150" t="s">
        <v>1758</v>
      </c>
      <c r="G2961" s="150">
        <v>1199884</v>
      </c>
      <c r="H2961" s="150" t="s">
        <v>102</v>
      </c>
      <c r="I2961" s="150" t="s">
        <v>229</v>
      </c>
      <c r="J2961" s="150" t="s">
        <v>53</v>
      </c>
      <c r="K2961" s="150" t="s">
        <v>53</v>
      </c>
      <c r="L2961" s="150" t="s">
        <v>821</v>
      </c>
      <c r="M2961" s="150" t="s">
        <v>311</v>
      </c>
      <c r="N2961" s="150" t="s">
        <v>256</v>
      </c>
      <c r="O2961" s="150" t="s">
        <v>62</v>
      </c>
      <c r="P2961" s="150" t="s">
        <v>1369</v>
      </c>
      <c r="Q2961" s="150" t="s">
        <v>65</v>
      </c>
      <c r="R2961" s="150" t="s">
        <v>57</v>
      </c>
      <c r="S2961" s="150" t="s">
        <v>1206</v>
      </c>
      <c r="T2961" s="152">
        <v>1.0029999999999999</v>
      </c>
      <c r="U2961" s="151">
        <v>47576</v>
      </c>
      <c r="V2961" s="147">
        <v>2.0199999999999999E-2</v>
      </c>
      <c r="W2961" s="192">
        <v>1.6899999999999998E-2</v>
      </c>
      <c r="X2961" s="150" t="s">
        <v>636</v>
      </c>
      <c r="Y2961" s="150"/>
      <c r="Z2961" s="153">
        <v>250000</v>
      </c>
      <c r="AA2961" s="153">
        <v>1</v>
      </c>
      <c r="AB2961" s="153">
        <v>112.09</v>
      </c>
      <c r="AC2961" s="153">
        <v>5.6423699999999997</v>
      </c>
      <c r="AD2961" s="153">
        <v>285.86736999999999</v>
      </c>
      <c r="AE2961" s="154"/>
      <c r="AF2961" s="154"/>
      <c r="AG2961" s="150" t="s">
        <v>17</v>
      </c>
      <c r="AH2961" s="147">
        <v>2.3758612399999999E-4</v>
      </c>
      <c r="AI2961" s="147">
        <v>3.3483974900000001E-4</v>
      </c>
      <c r="AJ2961" s="147">
        <v>5.8221310815968202E-5</v>
      </c>
    </row>
    <row r="2962" spans="1:36" ht="13.5" thickBot="1" x14ac:dyDescent="0.25">
      <c r="A2962" s="149">
        <v>8694</v>
      </c>
      <c r="B2962" s="149">
        <v>12532</v>
      </c>
      <c r="C2962" s="150" t="s">
        <v>1677</v>
      </c>
      <c r="D2962" s="150">
        <v>1632</v>
      </c>
      <c r="E2962" s="150" t="s">
        <v>2</v>
      </c>
      <c r="F2962" s="150" t="s">
        <v>1759</v>
      </c>
      <c r="G2962" s="150">
        <v>1199967</v>
      </c>
      <c r="H2962" s="150" t="s">
        <v>102</v>
      </c>
      <c r="I2962" s="150" t="s">
        <v>228</v>
      </c>
      <c r="J2962" s="150" t="s">
        <v>53</v>
      </c>
      <c r="K2962" s="150" t="s">
        <v>53</v>
      </c>
      <c r="L2962" s="150" t="s">
        <v>821</v>
      </c>
      <c r="M2962" s="150" t="s">
        <v>311</v>
      </c>
      <c r="N2962" s="150" t="s">
        <v>652</v>
      </c>
      <c r="O2962" s="150" t="s">
        <v>62</v>
      </c>
      <c r="P2962" s="150" t="s">
        <v>1489</v>
      </c>
      <c r="Q2962" s="150" t="s">
        <v>1351</v>
      </c>
      <c r="R2962" s="150" t="s">
        <v>57</v>
      </c>
      <c r="S2962" s="150" t="s">
        <v>1206</v>
      </c>
      <c r="T2962" s="152">
        <v>1.21</v>
      </c>
      <c r="U2962" s="151">
        <v>45853</v>
      </c>
      <c r="V2962" s="147">
        <v>0.1115</v>
      </c>
      <c r="W2962" s="192">
        <v>6.83E-2</v>
      </c>
      <c r="X2962" s="150" t="s">
        <v>636</v>
      </c>
      <c r="Y2962" s="150"/>
      <c r="Z2962" s="153">
        <v>555000</v>
      </c>
      <c r="AA2962" s="153">
        <v>1</v>
      </c>
      <c r="AB2962" s="153">
        <v>107.75</v>
      </c>
      <c r="AC2962" s="153">
        <v>0</v>
      </c>
      <c r="AD2962" s="153">
        <v>598.01250000000005</v>
      </c>
      <c r="AE2962" s="154"/>
      <c r="AF2962" s="154"/>
      <c r="AG2962" s="150" t="s">
        <v>17</v>
      </c>
      <c r="AH2962" s="147">
        <v>5.404984271E-3</v>
      </c>
      <c r="AI2962" s="147">
        <v>7.0045894099999997E-4</v>
      </c>
      <c r="AJ2962" s="147">
        <v>1.21794493E-4</v>
      </c>
    </row>
    <row r="2963" spans="1:36" ht="13.5" thickBot="1" x14ac:dyDescent="0.25">
      <c r="A2963" s="149">
        <v>8694</v>
      </c>
      <c r="B2963" s="149">
        <v>12532</v>
      </c>
      <c r="C2963" s="150" t="s">
        <v>1677</v>
      </c>
      <c r="D2963" s="150">
        <v>1632</v>
      </c>
      <c r="E2963" s="150" t="s">
        <v>2</v>
      </c>
      <c r="F2963" s="150" t="s">
        <v>1759</v>
      </c>
      <c r="G2963" s="150">
        <v>11999670</v>
      </c>
      <c r="H2963" s="150" t="s">
        <v>102</v>
      </c>
      <c r="I2963" s="150" t="s">
        <v>228</v>
      </c>
      <c r="J2963" s="150" t="s">
        <v>53</v>
      </c>
      <c r="K2963" s="150" t="s">
        <v>53</v>
      </c>
      <c r="L2963" s="150" t="s">
        <v>54</v>
      </c>
      <c r="M2963" s="150" t="s">
        <v>311</v>
      </c>
      <c r="N2963" s="150" t="s">
        <v>652</v>
      </c>
      <c r="O2963" s="150" t="s">
        <v>62</v>
      </c>
      <c r="P2963" s="150" t="s">
        <v>298</v>
      </c>
      <c r="Q2963" s="150" t="s">
        <v>298</v>
      </c>
      <c r="R2963" s="150" t="s">
        <v>57</v>
      </c>
      <c r="S2963" s="150" t="s">
        <v>1206</v>
      </c>
      <c r="T2963" s="152">
        <v>1.21</v>
      </c>
      <c r="U2963" s="151">
        <v>45853</v>
      </c>
      <c r="V2963" s="147">
        <v>0.1115</v>
      </c>
      <c r="W2963" s="192">
        <v>6.83E-2</v>
      </c>
      <c r="X2963" s="150" t="s">
        <v>636</v>
      </c>
      <c r="Y2963" s="150"/>
      <c r="Z2963" s="153">
        <v>300000</v>
      </c>
      <c r="AA2963" s="153">
        <v>1</v>
      </c>
      <c r="AB2963" s="153">
        <v>106.84139999999999</v>
      </c>
      <c r="AC2963" s="153">
        <v>0</v>
      </c>
      <c r="AD2963" s="153">
        <v>320.52420000000001</v>
      </c>
      <c r="AE2963" s="154"/>
      <c r="AF2963" s="154"/>
      <c r="AG2963" s="150" t="s">
        <v>17</v>
      </c>
      <c r="AH2963" s="147">
        <v>2.9216131189999999E-3</v>
      </c>
      <c r="AI2963" s="147">
        <v>3.7543369299999999E-4</v>
      </c>
      <c r="AJ2963" s="147">
        <v>6.5279710210506205E-5</v>
      </c>
    </row>
    <row r="2964" spans="1:36" ht="13.5" thickBot="1" x14ac:dyDescent="0.25">
      <c r="A2964" s="149">
        <v>8694</v>
      </c>
      <c r="B2964" s="149">
        <v>12532</v>
      </c>
      <c r="C2964" s="150" t="s">
        <v>1677</v>
      </c>
      <c r="D2964" s="150">
        <v>1632</v>
      </c>
      <c r="E2964" s="150" t="s">
        <v>2</v>
      </c>
      <c r="F2964" s="150" t="s">
        <v>1759</v>
      </c>
      <c r="G2964" s="150">
        <v>11999670</v>
      </c>
      <c r="H2964" s="150" t="s">
        <v>102</v>
      </c>
      <c r="I2964" s="150" t="s">
        <v>228</v>
      </c>
      <c r="J2964" s="150" t="s">
        <v>53</v>
      </c>
      <c r="K2964" s="150" t="s">
        <v>53</v>
      </c>
      <c r="L2964" s="150" t="s">
        <v>54</v>
      </c>
      <c r="M2964" s="150" t="s">
        <v>311</v>
      </c>
      <c r="N2964" s="150" t="s">
        <v>652</v>
      </c>
      <c r="O2964" s="150" t="s">
        <v>62</v>
      </c>
      <c r="P2964" s="150" t="s">
        <v>298</v>
      </c>
      <c r="Q2964" s="150" t="s">
        <v>298</v>
      </c>
      <c r="R2964" s="150" t="s">
        <v>57</v>
      </c>
      <c r="S2964" s="150" t="s">
        <v>1206</v>
      </c>
      <c r="T2964" s="152">
        <v>1.21</v>
      </c>
      <c r="U2964" s="151">
        <v>45853</v>
      </c>
      <c r="V2964" s="147">
        <v>0.1115</v>
      </c>
      <c r="W2964" s="192">
        <v>6.83E-2</v>
      </c>
      <c r="X2964" s="150" t="s">
        <v>636</v>
      </c>
      <c r="Y2964" s="150"/>
      <c r="Z2964" s="153">
        <v>250000</v>
      </c>
      <c r="AA2964" s="153">
        <v>1</v>
      </c>
      <c r="AB2964" s="153">
        <v>104.9729</v>
      </c>
      <c r="AC2964" s="153">
        <v>0</v>
      </c>
      <c r="AD2964" s="153">
        <v>262.43225000000001</v>
      </c>
      <c r="AE2964" s="154"/>
      <c r="AF2964" s="154"/>
      <c r="AG2964" s="150" t="s">
        <v>17</v>
      </c>
      <c r="AH2964" s="147">
        <v>2.4346775989999999E-3</v>
      </c>
      <c r="AI2964" s="147">
        <v>3.0738992199999998E-4</v>
      </c>
      <c r="AJ2964" s="147">
        <v>5.3448386205756503E-5</v>
      </c>
    </row>
    <row r="2965" spans="1:36" ht="13.5" thickBot="1" x14ac:dyDescent="0.25">
      <c r="A2965" s="149">
        <v>8694</v>
      </c>
      <c r="B2965" s="149">
        <v>12532</v>
      </c>
      <c r="C2965" s="150" t="s">
        <v>1492</v>
      </c>
      <c r="D2965" s="150">
        <v>513682146</v>
      </c>
      <c r="E2965" s="150" t="s">
        <v>429</v>
      </c>
      <c r="F2965" s="150" t="s">
        <v>1761</v>
      </c>
      <c r="G2965" s="150">
        <v>1201433</v>
      </c>
      <c r="H2965" s="150" t="s">
        <v>102</v>
      </c>
      <c r="I2965" s="150" t="s">
        <v>229</v>
      </c>
      <c r="J2965" s="150" t="s">
        <v>53</v>
      </c>
      <c r="K2965" s="150" t="s">
        <v>53</v>
      </c>
      <c r="L2965" s="150" t="s">
        <v>821</v>
      </c>
      <c r="M2965" s="150" t="s">
        <v>311</v>
      </c>
      <c r="N2965" s="150" t="s">
        <v>256</v>
      </c>
      <c r="O2965" s="150" t="s">
        <v>62</v>
      </c>
      <c r="P2965" s="150" t="s">
        <v>1345</v>
      </c>
      <c r="Q2965" s="150" t="s">
        <v>65</v>
      </c>
      <c r="R2965" s="150" t="s">
        <v>57</v>
      </c>
      <c r="S2965" s="150" t="s">
        <v>1206</v>
      </c>
      <c r="T2965" s="152">
        <v>5.0090000000000003</v>
      </c>
      <c r="U2965" s="151">
        <v>47879</v>
      </c>
      <c r="V2965" s="147">
        <v>2.5899999999999999E-2</v>
      </c>
      <c r="W2965" s="192">
        <v>2.1899999999999999E-2</v>
      </c>
      <c r="X2965" s="150" t="s">
        <v>636</v>
      </c>
      <c r="Y2965" s="150"/>
      <c r="Z2965" s="153">
        <v>368000</v>
      </c>
      <c r="AA2965" s="153">
        <v>1</v>
      </c>
      <c r="AB2965" s="153">
        <v>102.82</v>
      </c>
      <c r="AC2965" s="153">
        <v>0</v>
      </c>
      <c r="AD2965" s="153">
        <v>378.37759999999997</v>
      </c>
      <c r="AE2965" s="154"/>
      <c r="AF2965" s="154"/>
      <c r="AG2965" s="150" t="s">
        <v>17</v>
      </c>
      <c r="AH2965" s="147">
        <v>8.1777777700000004E-4</v>
      </c>
      <c r="AI2965" s="147">
        <v>4.4319804799999998E-4</v>
      </c>
      <c r="AJ2965" s="147">
        <v>7.7062449818599796E-5</v>
      </c>
    </row>
    <row r="2966" spans="1:36" ht="13.5" thickBot="1" x14ac:dyDescent="0.25">
      <c r="A2966" s="149">
        <v>8694</v>
      </c>
      <c r="B2966" s="149">
        <v>12532</v>
      </c>
      <c r="C2966" s="150" t="s">
        <v>1204</v>
      </c>
      <c r="D2966" s="150">
        <v>520000118</v>
      </c>
      <c r="E2966" s="150" t="s">
        <v>429</v>
      </c>
      <c r="F2966" s="150" t="s">
        <v>1762</v>
      </c>
      <c r="G2966" s="150">
        <v>1201466</v>
      </c>
      <c r="H2966" s="150" t="s">
        <v>102</v>
      </c>
      <c r="I2966" s="150" t="s">
        <v>229</v>
      </c>
      <c r="J2966" s="150" t="s">
        <v>53</v>
      </c>
      <c r="K2966" s="150" t="s">
        <v>53</v>
      </c>
      <c r="L2966" s="150" t="s">
        <v>821</v>
      </c>
      <c r="M2966" s="150" t="s">
        <v>311</v>
      </c>
      <c r="N2966" s="150" t="s">
        <v>256</v>
      </c>
      <c r="O2966" s="150" t="s">
        <v>62</v>
      </c>
      <c r="P2966" s="150" t="s">
        <v>1369</v>
      </c>
      <c r="Q2966" s="150" t="s">
        <v>65</v>
      </c>
      <c r="R2966" s="150" t="s">
        <v>57</v>
      </c>
      <c r="S2966" s="150" t="s">
        <v>1206</v>
      </c>
      <c r="T2966" s="152">
        <v>5.19</v>
      </c>
      <c r="U2966" s="151">
        <v>49285</v>
      </c>
      <c r="V2966" s="147">
        <v>3.7100000000000001E-2</v>
      </c>
      <c r="W2966" s="192">
        <v>2.6499999999999999E-2</v>
      </c>
      <c r="X2966" s="150" t="s">
        <v>636</v>
      </c>
      <c r="Y2966" s="150"/>
      <c r="Z2966" s="153">
        <v>165900</v>
      </c>
      <c r="AA2966" s="153">
        <v>1</v>
      </c>
      <c r="AB2966" s="153">
        <v>106.68</v>
      </c>
      <c r="AC2966" s="153">
        <v>0</v>
      </c>
      <c r="AD2966" s="153">
        <v>176.98212000000001</v>
      </c>
      <c r="AE2966" s="154"/>
      <c r="AF2966" s="154"/>
      <c r="AG2966" s="150" t="s">
        <v>17</v>
      </c>
      <c r="AH2966" s="147">
        <v>4.3186255299999999E-4</v>
      </c>
      <c r="AI2966" s="147">
        <v>2.07301199E-4</v>
      </c>
      <c r="AJ2966" s="147">
        <v>3.6045145751993297E-5</v>
      </c>
    </row>
    <row r="2967" spans="1:36" ht="13.5" thickBot="1" x14ac:dyDescent="0.25">
      <c r="A2967" s="149">
        <v>8694</v>
      </c>
      <c r="B2967" s="149">
        <v>12532</v>
      </c>
      <c r="C2967" s="150" t="s">
        <v>1210</v>
      </c>
      <c r="D2967" s="150">
        <v>520018078</v>
      </c>
      <c r="E2967" s="150" t="s">
        <v>429</v>
      </c>
      <c r="F2967" s="150" t="s">
        <v>1763</v>
      </c>
      <c r="G2967" s="150">
        <v>1201821</v>
      </c>
      <c r="H2967" s="150" t="s">
        <v>102</v>
      </c>
      <c r="I2967" s="150" t="s">
        <v>229</v>
      </c>
      <c r="J2967" s="150" t="s">
        <v>53</v>
      </c>
      <c r="K2967" s="150" t="s">
        <v>53</v>
      </c>
      <c r="L2967" s="150" t="s">
        <v>821</v>
      </c>
      <c r="M2967" s="150" t="s">
        <v>311</v>
      </c>
      <c r="N2967" s="150" t="s">
        <v>256</v>
      </c>
      <c r="O2967" s="150" t="s">
        <v>62</v>
      </c>
      <c r="P2967" s="150" t="s">
        <v>1205</v>
      </c>
      <c r="Q2967" s="150" t="s">
        <v>65</v>
      </c>
      <c r="R2967" s="150" t="s">
        <v>57</v>
      </c>
      <c r="S2967" s="150" t="s">
        <v>1206</v>
      </c>
      <c r="T2967" s="152">
        <v>3.0640000000000001</v>
      </c>
      <c r="U2967" s="151">
        <v>47361</v>
      </c>
      <c r="V2967" s="147">
        <v>1.8599999999999998E-2</v>
      </c>
      <c r="W2967" s="192">
        <v>1.84E-2</v>
      </c>
      <c r="X2967" s="150" t="s">
        <v>636</v>
      </c>
      <c r="Y2967" s="150"/>
      <c r="Z2967" s="153">
        <v>2190000</v>
      </c>
      <c r="AA2967" s="153">
        <v>1</v>
      </c>
      <c r="AB2967" s="153">
        <v>100.55</v>
      </c>
      <c r="AC2967" s="153">
        <v>0</v>
      </c>
      <c r="AD2967" s="153">
        <v>2202.0450000000001</v>
      </c>
      <c r="AE2967" s="154"/>
      <c r="AF2967" s="154"/>
      <c r="AG2967" s="150" t="s">
        <v>17</v>
      </c>
      <c r="AH2967" s="147">
        <v>1.78330049E-3</v>
      </c>
      <c r="AI2967" s="147">
        <v>2.5792807169999999E-3</v>
      </c>
      <c r="AJ2967" s="147">
        <v>4.4848051800000001E-4</v>
      </c>
    </row>
    <row r="2968" spans="1:36" ht="13.5" thickBot="1" x14ac:dyDescent="0.25">
      <c r="A2968" s="149">
        <v>8694</v>
      </c>
      <c r="B2968" s="149">
        <v>12532</v>
      </c>
      <c r="C2968" s="150" t="s">
        <v>1210</v>
      </c>
      <c r="D2968" s="150">
        <v>520018078</v>
      </c>
      <c r="E2968" s="150" t="s">
        <v>429</v>
      </c>
      <c r="F2968" s="150" t="s">
        <v>1764</v>
      </c>
      <c r="G2968" s="150">
        <v>1201839</v>
      </c>
      <c r="H2968" s="150" t="s">
        <v>102</v>
      </c>
      <c r="I2968" s="150" t="s">
        <v>229</v>
      </c>
      <c r="J2968" s="150" t="s">
        <v>53</v>
      </c>
      <c r="K2968" s="150" t="s">
        <v>53</v>
      </c>
      <c r="L2968" s="150" t="s">
        <v>821</v>
      </c>
      <c r="M2968" s="150" t="s">
        <v>311</v>
      </c>
      <c r="N2968" s="150" t="s">
        <v>256</v>
      </c>
      <c r="O2968" s="150" t="s">
        <v>62</v>
      </c>
      <c r="P2968" s="150" t="s">
        <v>1205</v>
      </c>
      <c r="Q2968" s="150" t="s">
        <v>65</v>
      </c>
      <c r="R2968" s="150" t="s">
        <v>57</v>
      </c>
      <c r="S2968" s="150" t="s">
        <v>1206</v>
      </c>
      <c r="T2968" s="152">
        <v>5.5250000000000004</v>
      </c>
      <c r="U2968" s="151">
        <v>48913</v>
      </c>
      <c r="V2968" s="147">
        <v>2.0199999999999999E-2</v>
      </c>
      <c r="W2968" s="192">
        <v>2.0500000000000001E-2</v>
      </c>
      <c r="X2968" s="150" t="s">
        <v>636</v>
      </c>
      <c r="Y2968" s="150"/>
      <c r="Z2968" s="153">
        <v>1650000</v>
      </c>
      <c r="AA2968" s="153">
        <v>1</v>
      </c>
      <c r="AB2968" s="153">
        <v>100.75</v>
      </c>
      <c r="AC2968" s="153">
        <v>0</v>
      </c>
      <c r="AD2968" s="153">
        <v>1662.375</v>
      </c>
      <c r="AE2968" s="154"/>
      <c r="AF2968" s="154"/>
      <c r="AG2968" s="150" t="s">
        <v>17</v>
      </c>
      <c r="AH2968" s="147">
        <v>7.7730385699999996E-4</v>
      </c>
      <c r="AI2968" s="147">
        <v>1.9471590190000001E-3</v>
      </c>
      <c r="AJ2968" s="147">
        <v>3.3856837699999999E-4</v>
      </c>
    </row>
    <row r="2969" spans="1:36" ht="13.5" thickBot="1" x14ac:dyDescent="0.25">
      <c r="A2969" s="149">
        <v>8694</v>
      </c>
      <c r="B2969" s="149">
        <v>12532</v>
      </c>
      <c r="C2969" s="150" t="s">
        <v>1467</v>
      </c>
      <c r="D2969" s="150">
        <v>514290345</v>
      </c>
      <c r="E2969" s="150" t="s">
        <v>429</v>
      </c>
      <c r="F2969" s="150" t="s">
        <v>1765</v>
      </c>
      <c r="G2969" s="150">
        <v>1201953</v>
      </c>
      <c r="H2969" s="150" t="s">
        <v>102</v>
      </c>
      <c r="I2969" s="150" t="s">
        <v>228</v>
      </c>
      <c r="J2969" s="150" t="s">
        <v>53</v>
      </c>
      <c r="K2969" s="150" t="s">
        <v>53</v>
      </c>
      <c r="L2969" s="150" t="s">
        <v>821</v>
      </c>
      <c r="M2969" s="150" t="s">
        <v>311</v>
      </c>
      <c r="N2969" s="150" t="s">
        <v>269</v>
      </c>
      <c r="O2969" s="150" t="s">
        <v>62</v>
      </c>
      <c r="P2969" s="150" t="s">
        <v>1437</v>
      </c>
      <c r="Q2969" s="150" t="s">
        <v>1351</v>
      </c>
      <c r="R2969" s="150" t="s">
        <v>57</v>
      </c>
      <c r="S2969" s="150" t="s">
        <v>1206</v>
      </c>
      <c r="T2969" s="152">
        <v>5.444</v>
      </c>
      <c r="U2969" s="151">
        <v>48760</v>
      </c>
      <c r="V2969" s="147">
        <v>4.6899999999999997E-2</v>
      </c>
      <c r="W2969" s="192">
        <v>4.99E-2</v>
      </c>
      <c r="X2969" s="150" t="s">
        <v>636</v>
      </c>
      <c r="Y2969" s="150"/>
      <c r="Z2969" s="153">
        <v>888000</v>
      </c>
      <c r="AA2969" s="153">
        <v>1</v>
      </c>
      <c r="AB2969" s="153">
        <v>98.9</v>
      </c>
      <c r="AC2969" s="153">
        <v>0</v>
      </c>
      <c r="AD2969" s="153">
        <v>878.23199999999997</v>
      </c>
      <c r="AE2969" s="154"/>
      <c r="AF2969" s="154"/>
      <c r="AG2969" s="150" t="s">
        <v>17</v>
      </c>
      <c r="AH2969" s="147">
        <v>1.776E-3</v>
      </c>
      <c r="AI2969" s="147">
        <v>1.0286832750000001E-3</v>
      </c>
      <c r="AJ2969" s="147">
        <v>1.7886552800000001E-4</v>
      </c>
    </row>
    <row r="2970" spans="1:36" ht="13.5" thickBot="1" x14ac:dyDescent="0.25">
      <c r="A2970" s="149">
        <v>8694</v>
      </c>
      <c r="B2970" s="149">
        <v>12532</v>
      </c>
      <c r="C2970" s="150" t="s">
        <v>1378</v>
      </c>
      <c r="D2970" s="150">
        <v>520032046</v>
      </c>
      <c r="E2970" s="150" t="s">
        <v>429</v>
      </c>
      <c r="F2970" s="150" t="s">
        <v>1766</v>
      </c>
      <c r="G2970" s="150">
        <v>1202142</v>
      </c>
      <c r="H2970" s="150" t="s">
        <v>102</v>
      </c>
      <c r="I2970" s="150" t="s">
        <v>229</v>
      </c>
      <c r="J2970" s="150" t="s">
        <v>53</v>
      </c>
      <c r="K2970" s="150" t="s">
        <v>53</v>
      </c>
      <c r="L2970" s="150" t="s">
        <v>821</v>
      </c>
      <c r="M2970" s="150" t="s">
        <v>311</v>
      </c>
      <c r="N2970" s="150" t="s">
        <v>256</v>
      </c>
      <c r="O2970" s="150" t="s">
        <v>62</v>
      </c>
      <c r="P2970" s="150" t="s">
        <v>1205</v>
      </c>
      <c r="Q2970" s="150" t="s">
        <v>65</v>
      </c>
      <c r="R2970" s="150" t="s">
        <v>57</v>
      </c>
      <c r="S2970" s="150" t="s">
        <v>1206</v>
      </c>
      <c r="T2970" s="152">
        <v>4.9219999999999997</v>
      </c>
      <c r="U2970" s="151">
        <v>48938</v>
      </c>
      <c r="V2970" s="147">
        <v>1.9900000000000001E-2</v>
      </c>
      <c r="W2970" s="192">
        <v>2.01E-2</v>
      </c>
      <c r="X2970" s="150" t="s">
        <v>636</v>
      </c>
      <c r="Y2970" s="150"/>
      <c r="Z2970" s="153">
        <v>3750000</v>
      </c>
      <c r="AA2970" s="153">
        <v>1</v>
      </c>
      <c r="AB2970" s="153">
        <v>100.72</v>
      </c>
      <c r="AC2970" s="153">
        <v>0</v>
      </c>
      <c r="AD2970" s="153">
        <v>3777</v>
      </c>
      <c r="AE2970" s="154"/>
      <c r="AF2970" s="154"/>
      <c r="AG2970" s="150" t="s">
        <v>17</v>
      </c>
      <c r="AH2970" s="147">
        <v>1.3888888879999999E-3</v>
      </c>
      <c r="AI2970" s="147">
        <v>4.4240436819999998E-3</v>
      </c>
      <c r="AJ2970" s="147">
        <v>7.6924445999999999E-4</v>
      </c>
    </row>
    <row r="2971" spans="1:36" ht="13.5" thickBot="1" x14ac:dyDescent="0.25">
      <c r="A2971" s="149">
        <v>8694</v>
      </c>
      <c r="B2971" s="149">
        <v>12532</v>
      </c>
      <c r="C2971" s="150" t="s">
        <v>1346</v>
      </c>
      <c r="D2971" s="150">
        <v>513623314</v>
      </c>
      <c r="E2971" s="150" t="s">
        <v>429</v>
      </c>
      <c r="F2971" s="150" t="s">
        <v>1767</v>
      </c>
      <c r="G2971" s="150">
        <v>1202217</v>
      </c>
      <c r="H2971" s="150" t="s">
        <v>102</v>
      </c>
      <c r="I2971" s="150" t="s">
        <v>229</v>
      </c>
      <c r="J2971" s="150" t="s">
        <v>53</v>
      </c>
      <c r="K2971" s="150" t="s">
        <v>53</v>
      </c>
      <c r="L2971" s="150" t="s">
        <v>821</v>
      </c>
      <c r="M2971" s="150" t="s">
        <v>311</v>
      </c>
      <c r="N2971" s="150" t="s">
        <v>651</v>
      </c>
      <c r="O2971" s="150" t="s">
        <v>62</v>
      </c>
      <c r="P2971" s="150" t="s">
        <v>1369</v>
      </c>
      <c r="Q2971" s="150" t="s">
        <v>65</v>
      </c>
      <c r="R2971" s="150" t="s">
        <v>57</v>
      </c>
      <c r="S2971" s="150" t="s">
        <v>1206</v>
      </c>
      <c r="T2971" s="152">
        <v>5.774</v>
      </c>
      <c r="U2971" s="151">
        <v>47667</v>
      </c>
      <c r="V2971" s="147">
        <v>2.5999999999999999E-2</v>
      </c>
      <c r="W2971" s="192">
        <v>2.63E-2</v>
      </c>
      <c r="X2971" s="150" t="s">
        <v>636</v>
      </c>
      <c r="Y2971" s="150"/>
      <c r="Z2971" s="153">
        <v>500000</v>
      </c>
      <c r="AA2971" s="153">
        <v>1</v>
      </c>
      <c r="AB2971" s="153">
        <v>100.88</v>
      </c>
      <c r="AC2971" s="153">
        <v>0</v>
      </c>
      <c r="AD2971" s="153">
        <v>504.4</v>
      </c>
      <c r="AE2971" s="154"/>
      <c r="AF2971" s="154"/>
      <c r="AG2971" s="150" t="s">
        <v>17</v>
      </c>
      <c r="AH2971" s="147">
        <v>9.3283582E-4</v>
      </c>
      <c r="AI2971" s="147">
        <v>5.9080953999999998E-4</v>
      </c>
      <c r="AJ2971" s="147">
        <v>1.0272886E-4</v>
      </c>
    </row>
    <row r="2972" spans="1:36" ht="13.5" thickBot="1" x14ac:dyDescent="0.25">
      <c r="A2972" s="149">
        <v>8694</v>
      </c>
      <c r="B2972" s="149">
        <v>12532</v>
      </c>
      <c r="C2972" s="150" t="s">
        <v>1768</v>
      </c>
      <c r="D2972" s="150">
        <v>516291754</v>
      </c>
      <c r="E2972" s="150" t="s">
        <v>429</v>
      </c>
      <c r="F2972" s="150" t="s">
        <v>1769</v>
      </c>
      <c r="G2972" s="150">
        <v>1202290</v>
      </c>
      <c r="H2972" s="150" t="s">
        <v>102</v>
      </c>
      <c r="I2972" s="150" t="s">
        <v>229</v>
      </c>
      <c r="J2972" s="150" t="s">
        <v>53</v>
      </c>
      <c r="K2972" s="150" t="s">
        <v>53</v>
      </c>
      <c r="L2972" s="150" t="s">
        <v>821</v>
      </c>
      <c r="M2972" s="150" t="s">
        <v>311</v>
      </c>
      <c r="N2972" s="150" t="s">
        <v>651</v>
      </c>
      <c r="O2972" s="150" t="s">
        <v>62</v>
      </c>
      <c r="P2972" s="150" t="s">
        <v>298</v>
      </c>
      <c r="Q2972" s="150" t="s">
        <v>298</v>
      </c>
      <c r="R2972" s="150" t="s">
        <v>57</v>
      </c>
      <c r="S2972" s="150" t="s">
        <v>1206</v>
      </c>
      <c r="T2972" s="152">
        <v>3.4340000000000002</v>
      </c>
      <c r="U2972" s="151">
        <v>46752</v>
      </c>
      <c r="V2972" s="147">
        <v>4.6005999999999998E-2</v>
      </c>
      <c r="W2972" s="192">
        <v>3.85E-2</v>
      </c>
      <c r="X2972" s="150" t="s">
        <v>636</v>
      </c>
      <c r="Y2972" s="150"/>
      <c r="Z2972" s="153">
        <v>9810000</v>
      </c>
      <c r="AA2972" s="153">
        <v>1</v>
      </c>
      <c r="AB2972" s="153">
        <v>104.19</v>
      </c>
      <c r="AC2972" s="153">
        <v>0</v>
      </c>
      <c r="AD2972" s="153">
        <v>10221.039000000001</v>
      </c>
      <c r="AE2972" s="154"/>
      <c r="AF2972" s="154"/>
      <c r="AG2972" s="150" t="s">
        <v>17</v>
      </c>
      <c r="AH2972" s="147">
        <v>1.0013688436E-2</v>
      </c>
      <c r="AI2972" s="147">
        <v>1.1972020918999999E-2</v>
      </c>
      <c r="AJ2972" s="147">
        <v>2.0816726590000001E-3</v>
      </c>
    </row>
    <row r="2973" spans="1:36" ht="13.5" thickBot="1" x14ac:dyDescent="0.25">
      <c r="A2973" s="149">
        <v>8694</v>
      </c>
      <c r="B2973" s="149">
        <v>12532</v>
      </c>
      <c r="C2973" s="150" t="s">
        <v>1770</v>
      </c>
      <c r="D2973" s="150">
        <v>560040545</v>
      </c>
      <c r="E2973" s="150" t="s">
        <v>432</v>
      </c>
      <c r="F2973" s="150" t="s">
        <v>1771</v>
      </c>
      <c r="G2973" s="150">
        <v>1202340</v>
      </c>
      <c r="H2973" s="150" t="s">
        <v>102</v>
      </c>
      <c r="I2973" s="150" t="s">
        <v>228</v>
      </c>
      <c r="J2973" s="150" t="s">
        <v>53</v>
      </c>
      <c r="K2973" s="150" t="s">
        <v>53</v>
      </c>
      <c r="L2973" s="150" t="s">
        <v>821</v>
      </c>
      <c r="M2973" s="150" t="s">
        <v>311</v>
      </c>
      <c r="N2973" s="150" t="s">
        <v>140</v>
      </c>
      <c r="O2973" s="150" t="s">
        <v>62</v>
      </c>
      <c r="P2973" s="150" t="s">
        <v>298</v>
      </c>
      <c r="Q2973" s="150" t="s">
        <v>298</v>
      </c>
      <c r="R2973" s="150" t="s">
        <v>57</v>
      </c>
      <c r="S2973" s="150" t="s">
        <v>1206</v>
      </c>
      <c r="T2973" s="152">
        <v>3.8210000000000002</v>
      </c>
      <c r="U2973" s="151">
        <v>47751</v>
      </c>
      <c r="V2973" s="147">
        <v>8.1500000000000003E-2</v>
      </c>
      <c r="W2973" s="192">
        <v>6.8199999999999997E-2</v>
      </c>
      <c r="X2973" s="150" t="s">
        <v>636</v>
      </c>
      <c r="Y2973" s="150"/>
      <c r="Z2973" s="153">
        <v>2000000</v>
      </c>
      <c r="AA2973" s="153">
        <v>1</v>
      </c>
      <c r="AB2973" s="153">
        <v>105.58</v>
      </c>
      <c r="AC2973" s="153">
        <v>0</v>
      </c>
      <c r="AD2973" s="153">
        <v>2111.6</v>
      </c>
      <c r="AE2973" s="154"/>
      <c r="AF2973" s="154"/>
      <c r="AG2973" s="150" t="s">
        <v>17</v>
      </c>
      <c r="AH2973" s="147">
        <v>9.6951364339999992E-3</v>
      </c>
      <c r="AI2973" s="147">
        <v>2.473341445E-3</v>
      </c>
      <c r="AJ2973" s="147">
        <v>4.3005999499999998E-4</v>
      </c>
    </row>
    <row r="2974" spans="1:36" ht="13.5" thickBot="1" x14ac:dyDescent="0.25">
      <c r="A2974" s="149">
        <v>8694</v>
      </c>
      <c r="B2974" s="149">
        <v>12532</v>
      </c>
      <c r="C2974" s="150" t="s">
        <v>1452</v>
      </c>
      <c r="D2974" s="150">
        <v>514065283</v>
      </c>
      <c r="E2974" s="150" t="s">
        <v>429</v>
      </c>
      <c r="F2974" s="150" t="s">
        <v>1773</v>
      </c>
      <c r="G2974" s="150">
        <v>1202779</v>
      </c>
      <c r="H2974" s="150" t="s">
        <v>102</v>
      </c>
      <c r="I2974" s="150" t="s">
        <v>228</v>
      </c>
      <c r="J2974" s="150" t="s">
        <v>53</v>
      </c>
      <c r="K2974" s="150" t="s">
        <v>53</v>
      </c>
      <c r="L2974" s="150" t="s">
        <v>821</v>
      </c>
      <c r="M2974" s="150" t="s">
        <v>311</v>
      </c>
      <c r="N2974" s="150" t="s">
        <v>75</v>
      </c>
      <c r="O2974" s="150" t="s">
        <v>62</v>
      </c>
      <c r="P2974" s="150" t="s">
        <v>1345</v>
      </c>
      <c r="Q2974" s="150" t="s">
        <v>65</v>
      </c>
      <c r="R2974" s="150" t="s">
        <v>57</v>
      </c>
      <c r="S2974" s="150" t="s">
        <v>1206</v>
      </c>
      <c r="T2974" s="152">
        <v>3.3140000000000001</v>
      </c>
      <c r="U2974" s="151">
        <v>48026</v>
      </c>
      <c r="V2974" s="147">
        <v>5.0500000000000003E-2</v>
      </c>
      <c r="W2974" s="192">
        <v>5.2400000000000002E-2</v>
      </c>
      <c r="X2974" s="150" t="s">
        <v>636</v>
      </c>
      <c r="Y2974" s="150"/>
      <c r="Z2974" s="153">
        <v>700000</v>
      </c>
      <c r="AA2974" s="153">
        <v>1</v>
      </c>
      <c r="AB2974" s="153">
        <v>100.77</v>
      </c>
      <c r="AC2974" s="153">
        <v>0</v>
      </c>
      <c r="AD2974" s="153">
        <v>705.39</v>
      </c>
      <c r="AE2974" s="154"/>
      <c r="AF2974" s="154"/>
      <c r="AG2974" s="150" t="s">
        <v>17</v>
      </c>
      <c r="AH2974" s="147">
        <v>2.7334247070000001E-3</v>
      </c>
      <c r="AI2974" s="147">
        <v>8.2623144600000003E-4</v>
      </c>
      <c r="AJ2974" s="147">
        <v>1.4366358199999999E-4</v>
      </c>
    </row>
    <row r="2975" spans="1:36" ht="13.5" thickBot="1" x14ac:dyDescent="0.25">
      <c r="A2975" s="149">
        <v>8694</v>
      </c>
      <c r="B2975" s="149">
        <v>12532</v>
      </c>
      <c r="C2975" s="150" t="s">
        <v>1360</v>
      </c>
      <c r="D2975" s="150">
        <v>520039868</v>
      </c>
      <c r="E2975" s="150" t="s">
        <v>429</v>
      </c>
      <c r="F2975" s="150" t="s">
        <v>1774</v>
      </c>
      <c r="G2975" s="150">
        <v>1203074</v>
      </c>
      <c r="H2975" s="150" t="s">
        <v>102</v>
      </c>
      <c r="I2975" s="150" t="s">
        <v>228</v>
      </c>
      <c r="J2975" s="150" t="s">
        <v>53</v>
      </c>
      <c r="K2975" s="150" t="s">
        <v>53</v>
      </c>
      <c r="L2975" s="150" t="s">
        <v>821</v>
      </c>
      <c r="M2975" s="150" t="s">
        <v>311</v>
      </c>
      <c r="N2975" s="150" t="s">
        <v>647</v>
      </c>
      <c r="O2975" s="150" t="s">
        <v>62</v>
      </c>
      <c r="P2975" s="150" t="s">
        <v>298</v>
      </c>
      <c r="Q2975" s="150" t="s">
        <v>298</v>
      </c>
      <c r="R2975" s="150" t="s">
        <v>57</v>
      </c>
      <c r="S2975" s="150" t="s">
        <v>1206</v>
      </c>
      <c r="T2975" s="152">
        <v>3.8010000000000002</v>
      </c>
      <c r="U2975" s="151">
        <v>47573</v>
      </c>
      <c r="V2975" s="147">
        <v>5.5E-2</v>
      </c>
      <c r="W2975" s="192">
        <v>6.7000000000000004E-2</v>
      </c>
      <c r="X2975" s="150" t="s">
        <v>636</v>
      </c>
      <c r="Y2975" s="150"/>
      <c r="Z2975" s="153">
        <v>480000</v>
      </c>
      <c r="AA2975" s="153">
        <v>1</v>
      </c>
      <c r="AB2975" s="153">
        <v>96.08</v>
      </c>
      <c r="AC2975" s="153">
        <v>0</v>
      </c>
      <c r="AD2975" s="153">
        <v>461.18400000000003</v>
      </c>
      <c r="AE2975" s="154"/>
      <c r="AF2975" s="154"/>
      <c r="AG2975" s="150" t="s">
        <v>17</v>
      </c>
      <c r="AH2975" s="147">
        <v>2.8235294110000001E-3</v>
      </c>
      <c r="AI2975" s="147">
        <v>5.4019014000000005E-4</v>
      </c>
      <c r="AJ2975" s="147">
        <v>9.3927253772794998E-5</v>
      </c>
    </row>
    <row r="2976" spans="1:36" ht="13.5" thickBot="1" x14ac:dyDescent="0.25">
      <c r="A2976" s="149">
        <v>8694</v>
      </c>
      <c r="B2976" s="149">
        <v>12532</v>
      </c>
      <c r="C2976" s="150" t="s">
        <v>1398</v>
      </c>
      <c r="D2976" s="150">
        <v>520029935</v>
      </c>
      <c r="E2976" s="150" t="s">
        <v>429</v>
      </c>
      <c r="F2976" s="150" t="s">
        <v>1775</v>
      </c>
      <c r="G2976" s="150">
        <v>1203157</v>
      </c>
      <c r="H2976" s="150" t="s">
        <v>102</v>
      </c>
      <c r="I2976" s="150" t="s">
        <v>229</v>
      </c>
      <c r="J2976" s="150" t="s">
        <v>53</v>
      </c>
      <c r="K2976" s="150" t="s">
        <v>53</v>
      </c>
      <c r="L2976" s="150" t="s">
        <v>821</v>
      </c>
      <c r="M2976" s="150" t="s">
        <v>311</v>
      </c>
      <c r="N2976" s="150" t="s">
        <v>256</v>
      </c>
      <c r="O2976" s="150" t="s">
        <v>62</v>
      </c>
      <c r="P2976" s="150" t="s">
        <v>1205</v>
      </c>
      <c r="Q2976" s="150" t="s">
        <v>65</v>
      </c>
      <c r="R2976" s="150" t="s">
        <v>57</v>
      </c>
      <c r="S2976" s="150" t="s">
        <v>1206</v>
      </c>
      <c r="T2976" s="152">
        <v>5.609</v>
      </c>
      <c r="U2976" s="151">
        <v>49388</v>
      </c>
      <c r="V2976" s="147">
        <v>2.1100000000000001E-2</v>
      </c>
      <c r="W2976" s="192">
        <v>2.01E-2</v>
      </c>
      <c r="X2976" s="150" t="s">
        <v>636</v>
      </c>
      <c r="Y2976" s="150"/>
      <c r="Z2976" s="153">
        <v>5001055</v>
      </c>
      <c r="AA2976" s="153">
        <v>1</v>
      </c>
      <c r="AB2976" s="153">
        <v>101.35</v>
      </c>
      <c r="AC2976" s="153">
        <v>0</v>
      </c>
      <c r="AD2976" s="153">
        <v>5068.5692399999998</v>
      </c>
      <c r="AE2976" s="154"/>
      <c r="AF2976" s="154"/>
      <c r="AG2976" s="150" t="s">
        <v>17</v>
      </c>
      <c r="AH2976" s="147">
        <v>3.2004007330000001E-3</v>
      </c>
      <c r="AI2976" s="147">
        <v>5.9368736359999997E-3</v>
      </c>
      <c r="AJ2976" s="147">
        <v>1.0322925100000001E-3</v>
      </c>
    </row>
    <row r="2977" spans="1:36" ht="13.5" thickBot="1" x14ac:dyDescent="0.25">
      <c r="A2977" s="149">
        <v>8694</v>
      </c>
      <c r="B2977" s="149">
        <v>12532</v>
      </c>
      <c r="C2977" s="150" t="s">
        <v>1605</v>
      </c>
      <c r="D2977" s="150">
        <v>514401702</v>
      </c>
      <c r="E2977" s="150" t="s">
        <v>429</v>
      </c>
      <c r="F2977" s="150" t="s">
        <v>1776</v>
      </c>
      <c r="G2977" s="150">
        <v>1203264</v>
      </c>
      <c r="H2977" s="150" t="s">
        <v>102</v>
      </c>
      <c r="I2977" s="150" t="s">
        <v>228</v>
      </c>
      <c r="J2977" s="150" t="s">
        <v>53</v>
      </c>
      <c r="K2977" s="150" t="s">
        <v>53</v>
      </c>
      <c r="L2977" s="150" t="s">
        <v>821</v>
      </c>
      <c r="M2977" s="150" t="s">
        <v>311</v>
      </c>
      <c r="N2977" s="150" t="s">
        <v>156</v>
      </c>
      <c r="O2977" s="150" t="s">
        <v>62</v>
      </c>
      <c r="P2977" s="150" t="s">
        <v>1446</v>
      </c>
      <c r="Q2977" s="150" t="s">
        <v>65</v>
      </c>
      <c r="R2977" s="150" t="s">
        <v>57</v>
      </c>
      <c r="S2977" s="150" t="s">
        <v>1206</v>
      </c>
      <c r="T2977" s="152">
        <v>6.2240000000000002</v>
      </c>
      <c r="U2977" s="151">
        <v>49212</v>
      </c>
      <c r="V2977" s="147">
        <v>6.2E-2</v>
      </c>
      <c r="W2977" s="192">
        <v>5.8500000000000003E-2</v>
      </c>
      <c r="X2977" s="150" t="s">
        <v>636</v>
      </c>
      <c r="Y2977" s="150"/>
      <c r="Z2977" s="153">
        <v>640000</v>
      </c>
      <c r="AA2977" s="153">
        <v>1</v>
      </c>
      <c r="AB2977" s="153">
        <v>103.85</v>
      </c>
      <c r="AC2977" s="153">
        <v>0</v>
      </c>
      <c r="AD2977" s="153">
        <v>664.64</v>
      </c>
      <c r="AE2977" s="154"/>
      <c r="AF2977" s="154"/>
      <c r="AG2977" s="150" t="s">
        <v>17</v>
      </c>
      <c r="AH2977" s="147">
        <v>3.2000000000000002E-3</v>
      </c>
      <c r="AI2977" s="147">
        <v>7.7850050099999995E-4</v>
      </c>
      <c r="AJ2977" s="147">
        <v>1.35364214E-4</v>
      </c>
    </row>
    <row r="2978" spans="1:36" ht="13.5" thickBot="1" x14ac:dyDescent="0.25">
      <c r="A2978" s="149">
        <v>8694</v>
      </c>
      <c r="B2978" s="149">
        <v>12532</v>
      </c>
      <c r="C2978" s="150" t="s">
        <v>1777</v>
      </c>
      <c r="D2978" s="150">
        <v>520038274</v>
      </c>
      <c r="E2978" s="150" t="s">
        <v>429</v>
      </c>
      <c r="F2978" s="150" t="s">
        <v>1778</v>
      </c>
      <c r="G2978" s="150">
        <v>1203405</v>
      </c>
      <c r="H2978" s="150" t="s">
        <v>102</v>
      </c>
      <c r="I2978" s="150" t="s">
        <v>228</v>
      </c>
      <c r="J2978" s="150" t="s">
        <v>53</v>
      </c>
      <c r="K2978" s="150" t="s">
        <v>53</v>
      </c>
      <c r="L2978" s="150" t="s">
        <v>821</v>
      </c>
      <c r="M2978" s="150" t="s">
        <v>311</v>
      </c>
      <c r="N2978" s="150" t="s">
        <v>140</v>
      </c>
      <c r="O2978" s="150" t="s">
        <v>62</v>
      </c>
      <c r="P2978" s="150" t="s">
        <v>1522</v>
      </c>
      <c r="Q2978" s="150" t="s">
        <v>1351</v>
      </c>
      <c r="R2978" s="150" t="s">
        <v>57</v>
      </c>
      <c r="S2978" s="150" t="s">
        <v>1206</v>
      </c>
      <c r="T2978" s="152">
        <v>3.8660000000000001</v>
      </c>
      <c r="U2978" s="151">
        <v>47483</v>
      </c>
      <c r="V2978" s="147">
        <v>6.1499999999999999E-2</v>
      </c>
      <c r="W2978" s="192">
        <v>5.8000000000000003E-2</v>
      </c>
      <c r="X2978" s="150" t="s">
        <v>636</v>
      </c>
      <c r="Y2978" s="150"/>
      <c r="Z2978" s="153">
        <v>485000</v>
      </c>
      <c r="AA2978" s="153">
        <v>1</v>
      </c>
      <c r="AB2978" s="153">
        <v>102.77</v>
      </c>
      <c r="AC2978" s="153">
        <v>0</v>
      </c>
      <c r="AD2978" s="153">
        <v>498.43450000000001</v>
      </c>
      <c r="AE2978" s="154"/>
      <c r="AF2978" s="154"/>
      <c r="AG2978" s="150" t="s">
        <v>17</v>
      </c>
      <c r="AH2978" s="147">
        <v>4.0416666660000001E-3</v>
      </c>
      <c r="AI2978" s="147">
        <v>5.8382208100000001E-4</v>
      </c>
      <c r="AJ2978" s="147">
        <v>1.0151389399999999E-4</v>
      </c>
    </row>
    <row r="2979" spans="1:36" ht="13.5" thickBot="1" x14ac:dyDescent="0.25">
      <c r="A2979" s="149">
        <v>8694</v>
      </c>
      <c r="B2979" s="149">
        <v>12532</v>
      </c>
      <c r="C2979" s="150" t="s">
        <v>1556</v>
      </c>
      <c r="D2979" s="150">
        <v>515434074</v>
      </c>
      <c r="E2979" s="150" t="s">
        <v>429</v>
      </c>
      <c r="F2979" s="150" t="s">
        <v>1779</v>
      </c>
      <c r="G2979" s="150">
        <v>1203504</v>
      </c>
      <c r="H2979" s="150" t="s">
        <v>102</v>
      </c>
      <c r="I2979" s="150" t="s">
        <v>229</v>
      </c>
      <c r="J2979" s="150" t="s">
        <v>53</v>
      </c>
      <c r="K2979" s="150" t="s">
        <v>53</v>
      </c>
      <c r="L2979" s="150" t="s">
        <v>821</v>
      </c>
      <c r="M2979" s="150" t="s">
        <v>311</v>
      </c>
      <c r="N2979" s="150" t="s">
        <v>651</v>
      </c>
      <c r="O2979" s="150" t="s">
        <v>62</v>
      </c>
      <c r="P2979" s="150" t="s">
        <v>1446</v>
      </c>
      <c r="Q2979" s="150" t="s">
        <v>65</v>
      </c>
      <c r="R2979" s="150" t="s">
        <v>57</v>
      </c>
      <c r="S2979" s="150" t="s">
        <v>1206</v>
      </c>
      <c r="T2979" s="152">
        <v>2.7370000000000001</v>
      </c>
      <c r="U2979" s="151">
        <v>46387</v>
      </c>
      <c r="V2979" s="147">
        <v>3.0000000000000001E-3</v>
      </c>
      <c r="W2979" s="192">
        <v>0.03</v>
      </c>
      <c r="X2979" s="150" t="s">
        <v>636</v>
      </c>
      <c r="Y2979" s="150"/>
      <c r="Z2979" s="153">
        <v>426000</v>
      </c>
      <c r="AA2979" s="153">
        <v>1</v>
      </c>
      <c r="AB2979" s="153">
        <v>93.4</v>
      </c>
      <c r="AC2979" s="153">
        <v>0</v>
      </c>
      <c r="AD2979" s="153">
        <v>397.88400000000001</v>
      </c>
      <c r="AE2979" s="154"/>
      <c r="AF2979" s="154"/>
      <c r="AG2979" s="150" t="s">
        <v>17</v>
      </c>
      <c r="AH2979" s="147">
        <v>1.4099657430000001E-3</v>
      </c>
      <c r="AI2979" s="147">
        <v>4.6604612000000003E-4</v>
      </c>
      <c r="AJ2979" s="147">
        <v>8.1035229843478505E-5</v>
      </c>
    </row>
    <row r="2980" spans="1:36" ht="13.5" thickBot="1" x14ac:dyDescent="0.25">
      <c r="A2980" s="149">
        <v>8694</v>
      </c>
      <c r="B2980" s="149">
        <v>12532</v>
      </c>
      <c r="C2980" s="150" t="s">
        <v>1780</v>
      </c>
      <c r="D2980" s="150">
        <v>520033234</v>
      </c>
      <c r="E2980" s="150" t="s">
        <v>429</v>
      </c>
      <c r="F2980" s="150" t="s">
        <v>1781</v>
      </c>
      <c r="G2980" s="150">
        <v>1203850</v>
      </c>
      <c r="H2980" s="150" t="s">
        <v>102</v>
      </c>
      <c r="I2980" s="150" t="s">
        <v>229</v>
      </c>
      <c r="J2980" s="150" t="s">
        <v>53</v>
      </c>
      <c r="K2980" s="150" t="s">
        <v>53</v>
      </c>
      <c r="L2980" s="150" t="s">
        <v>821</v>
      </c>
      <c r="M2980" s="150" t="s">
        <v>311</v>
      </c>
      <c r="N2980" s="150" t="s">
        <v>652</v>
      </c>
      <c r="O2980" s="150" t="s">
        <v>62</v>
      </c>
      <c r="P2980" s="150" t="s">
        <v>1334</v>
      </c>
      <c r="Q2980" s="150" t="s">
        <v>65</v>
      </c>
      <c r="R2980" s="150" t="s">
        <v>57</v>
      </c>
      <c r="S2980" s="150" t="s">
        <v>1206</v>
      </c>
      <c r="T2980" s="152">
        <v>5.1349999999999998</v>
      </c>
      <c r="U2980" s="151">
        <v>48121</v>
      </c>
      <c r="V2980" s="147">
        <v>4.8300000000000003E-2</v>
      </c>
      <c r="W2980" s="192">
        <v>4.2000000000000003E-2</v>
      </c>
      <c r="X2980" s="150" t="s">
        <v>636</v>
      </c>
      <c r="Y2980" s="150"/>
      <c r="Z2980" s="153">
        <v>248000</v>
      </c>
      <c r="AA2980" s="153">
        <v>1</v>
      </c>
      <c r="AB2980" s="153">
        <v>103.83</v>
      </c>
      <c r="AC2980" s="153">
        <v>0</v>
      </c>
      <c r="AD2980" s="153">
        <v>257.4984</v>
      </c>
      <c r="AE2980" s="154"/>
      <c r="AF2980" s="154"/>
      <c r="AG2980" s="150" t="s">
        <v>17</v>
      </c>
      <c r="AH2980" s="147">
        <v>6.0487804800000002E-4</v>
      </c>
      <c r="AI2980" s="147">
        <v>3.0161084699999998E-4</v>
      </c>
      <c r="AJ2980" s="147">
        <v>5.2443531351670202E-5</v>
      </c>
    </row>
    <row r="2981" spans="1:36" ht="13.5" thickBot="1" x14ac:dyDescent="0.25">
      <c r="A2981" s="149">
        <v>8694</v>
      </c>
      <c r="B2981" s="149">
        <v>12532</v>
      </c>
      <c r="C2981" s="150" t="s">
        <v>1364</v>
      </c>
      <c r="D2981" s="150">
        <v>512607888</v>
      </c>
      <c r="E2981" s="150" t="s">
        <v>429</v>
      </c>
      <c r="F2981" s="150" t="s">
        <v>1782</v>
      </c>
      <c r="G2981" s="150">
        <v>1203942</v>
      </c>
      <c r="H2981" s="150" t="s">
        <v>102</v>
      </c>
      <c r="I2981" s="150" t="s">
        <v>228</v>
      </c>
      <c r="J2981" s="150" t="s">
        <v>53</v>
      </c>
      <c r="K2981" s="150" t="s">
        <v>53</v>
      </c>
      <c r="L2981" s="150" t="s">
        <v>821</v>
      </c>
      <c r="M2981" s="150" t="s">
        <v>311</v>
      </c>
      <c r="N2981" s="150" t="s">
        <v>259</v>
      </c>
      <c r="O2981" s="150" t="s">
        <v>62</v>
      </c>
      <c r="P2981" s="150" t="s">
        <v>1366</v>
      </c>
      <c r="Q2981" s="150" t="s">
        <v>1351</v>
      </c>
      <c r="R2981" s="150" t="s">
        <v>57</v>
      </c>
      <c r="S2981" s="150" t="s">
        <v>1206</v>
      </c>
      <c r="T2981" s="152">
        <v>4.8280000000000003</v>
      </c>
      <c r="U2981" s="151">
        <v>48457</v>
      </c>
      <c r="V2981" s="147">
        <v>6.3299999999999995E-2</v>
      </c>
      <c r="W2981" s="192">
        <v>6.0100000000000001E-2</v>
      </c>
      <c r="X2981" s="150" t="s">
        <v>636</v>
      </c>
      <c r="Y2981" s="150"/>
      <c r="Z2981" s="153">
        <v>400000</v>
      </c>
      <c r="AA2981" s="153">
        <v>1</v>
      </c>
      <c r="AB2981" s="153">
        <v>102.83</v>
      </c>
      <c r="AC2981" s="153">
        <v>0</v>
      </c>
      <c r="AD2981" s="153">
        <v>411.32</v>
      </c>
      <c r="AE2981" s="154"/>
      <c r="AF2981" s="154"/>
      <c r="AG2981" s="150" t="s">
        <v>17</v>
      </c>
      <c r="AH2981" s="147">
        <v>1.9016558659999999E-3</v>
      </c>
      <c r="AI2981" s="147">
        <v>4.8178386199999998E-4</v>
      </c>
      <c r="AJ2981" s="147">
        <v>8.3771679030118193E-5</v>
      </c>
    </row>
    <row r="2982" spans="1:36" ht="13.5" thickBot="1" x14ac:dyDescent="0.25">
      <c r="A2982" s="149">
        <v>8694</v>
      </c>
      <c r="B2982" s="149">
        <v>12532</v>
      </c>
      <c r="C2982" s="150" t="s">
        <v>1337</v>
      </c>
      <c r="D2982" s="150">
        <v>1630</v>
      </c>
      <c r="E2982" s="150" t="s">
        <v>2</v>
      </c>
      <c r="F2982" s="150" t="s">
        <v>1784</v>
      </c>
      <c r="G2982" s="150">
        <v>1204296</v>
      </c>
      <c r="H2982" s="150" t="s">
        <v>102</v>
      </c>
      <c r="I2982" s="150" t="s">
        <v>228</v>
      </c>
      <c r="J2982" s="150" t="s">
        <v>53</v>
      </c>
      <c r="K2982" s="150" t="s">
        <v>53</v>
      </c>
      <c r="L2982" s="150" t="s">
        <v>821</v>
      </c>
      <c r="M2982" s="150" t="s">
        <v>311</v>
      </c>
      <c r="N2982" s="150" t="s">
        <v>652</v>
      </c>
      <c r="O2982" s="150" t="s">
        <v>62</v>
      </c>
      <c r="P2982" s="150" t="s">
        <v>1369</v>
      </c>
      <c r="Q2982" s="150" t="s">
        <v>65</v>
      </c>
      <c r="R2982" s="150" t="s">
        <v>57</v>
      </c>
      <c r="S2982" s="150" t="s">
        <v>1206</v>
      </c>
      <c r="T2982" s="152">
        <v>3.4470000000000001</v>
      </c>
      <c r="U2982" s="151">
        <v>46798</v>
      </c>
      <c r="V2982" s="147">
        <v>5.8999999999999997E-2</v>
      </c>
      <c r="W2982" s="192">
        <v>6.0600000000000001E-2</v>
      </c>
      <c r="X2982" s="150" t="s">
        <v>636</v>
      </c>
      <c r="Y2982" s="150"/>
      <c r="Z2982" s="153">
        <v>1109000</v>
      </c>
      <c r="AA2982" s="153">
        <v>1</v>
      </c>
      <c r="AB2982" s="153">
        <v>100.31</v>
      </c>
      <c r="AC2982" s="153">
        <v>0</v>
      </c>
      <c r="AD2982" s="153">
        <v>1112.4378999999999</v>
      </c>
      <c r="AE2982" s="154"/>
      <c r="AF2982" s="154"/>
      <c r="AG2982" s="150" t="s">
        <v>17</v>
      </c>
      <c r="AH2982" s="147">
        <v>1.7061538460000001E-3</v>
      </c>
      <c r="AI2982" s="147">
        <v>1.3030113480000001E-3</v>
      </c>
      <c r="AJ2982" s="147">
        <v>2.26565182E-4</v>
      </c>
    </row>
    <row r="2983" spans="1:36" ht="13.5" thickBot="1" x14ac:dyDescent="0.25">
      <c r="A2983" s="149">
        <v>8694</v>
      </c>
      <c r="B2983" s="149">
        <v>12532</v>
      </c>
      <c r="C2983" s="150" t="s">
        <v>1370</v>
      </c>
      <c r="D2983" s="150">
        <v>550263107</v>
      </c>
      <c r="E2983" s="150" t="s">
        <v>432</v>
      </c>
      <c r="F2983" s="150" t="s">
        <v>1787</v>
      </c>
      <c r="G2983" s="150">
        <v>1204825</v>
      </c>
      <c r="H2983" s="150" t="s">
        <v>102</v>
      </c>
      <c r="I2983" s="150" t="s">
        <v>228</v>
      </c>
      <c r="J2983" s="150" t="s">
        <v>53</v>
      </c>
      <c r="K2983" s="150" t="s">
        <v>53</v>
      </c>
      <c r="L2983" s="150" t="s">
        <v>821</v>
      </c>
      <c r="M2983" s="150" t="s">
        <v>311</v>
      </c>
      <c r="N2983" s="150" t="s">
        <v>267</v>
      </c>
      <c r="O2983" s="150" t="s">
        <v>62</v>
      </c>
      <c r="P2983" s="150" t="s">
        <v>1446</v>
      </c>
      <c r="Q2983" s="150" t="s">
        <v>65</v>
      </c>
      <c r="R2983" s="150" t="s">
        <v>57</v>
      </c>
      <c r="S2983" s="150" t="s">
        <v>1206</v>
      </c>
      <c r="T2983" s="152">
        <v>4.1269999999999998</v>
      </c>
      <c r="U2983" s="151">
        <v>47391</v>
      </c>
      <c r="V2983" s="147">
        <v>6.7000000000000004E-2</v>
      </c>
      <c r="W2983" s="192">
        <v>6.0900000000000003E-2</v>
      </c>
      <c r="X2983" s="150" t="s">
        <v>636</v>
      </c>
      <c r="Y2983" s="150"/>
      <c r="Z2983" s="153">
        <v>4850000</v>
      </c>
      <c r="AA2983" s="153">
        <v>1</v>
      </c>
      <c r="AB2983" s="153">
        <v>103.21</v>
      </c>
      <c r="AC2983" s="153">
        <v>0</v>
      </c>
      <c r="AD2983" s="153">
        <v>5005.6850000000004</v>
      </c>
      <c r="AE2983" s="154"/>
      <c r="AF2983" s="154"/>
      <c r="AG2983" s="150" t="s">
        <v>17</v>
      </c>
      <c r="AH2983" s="147">
        <v>5.3296703289999999E-3</v>
      </c>
      <c r="AI2983" s="147">
        <v>5.8632166000000003E-3</v>
      </c>
      <c r="AJ2983" s="147">
        <v>1.0194851620000001E-3</v>
      </c>
    </row>
    <row r="2984" spans="1:36" ht="13.5" thickBot="1" x14ac:dyDescent="0.25">
      <c r="A2984" s="149">
        <v>8694</v>
      </c>
      <c r="B2984" s="149">
        <v>12532</v>
      </c>
      <c r="C2984" s="150" t="s">
        <v>1440</v>
      </c>
      <c r="D2984" s="150">
        <v>520026683</v>
      </c>
      <c r="E2984" s="150" t="s">
        <v>429</v>
      </c>
      <c r="F2984" s="150" t="s">
        <v>1788</v>
      </c>
      <c r="G2984" s="150">
        <v>1204999</v>
      </c>
      <c r="H2984" s="150" t="s">
        <v>102</v>
      </c>
      <c r="I2984" s="150" t="s">
        <v>229</v>
      </c>
      <c r="J2984" s="150" t="s">
        <v>53</v>
      </c>
      <c r="K2984" s="150" t="s">
        <v>53</v>
      </c>
      <c r="L2984" s="150" t="s">
        <v>821</v>
      </c>
      <c r="M2984" s="150" t="s">
        <v>311</v>
      </c>
      <c r="N2984" s="150" t="s">
        <v>651</v>
      </c>
      <c r="O2984" s="150" t="s">
        <v>62</v>
      </c>
      <c r="P2984" s="150" t="s">
        <v>1369</v>
      </c>
      <c r="Q2984" s="150" t="s">
        <v>65</v>
      </c>
      <c r="R2984" s="150" t="s">
        <v>57</v>
      </c>
      <c r="S2984" s="150" t="s">
        <v>1206</v>
      </c>
      <c r="T2984" s="152">
        <v>9.24</v>
      </c>
      <c r="U2984" s="151">
        <v>50045</v>
      </c>
      <c r="V2984" s="147">
        <v>3.2000000000000001E-2</v>
      </c>
      <c r="W2984" s="192">
        <v>3.2199999999999999E-2</v>
      </c>
      <c r="X2984" s="150" t="s">
        <v>636</v>
      </c>
      <c r="Y2984" s="150"/>
      <c r="Z2984" s="153">
        <v>956000</v>
      </c>
      <c r="AA2984" s="153">
        <v>1</v>
      </c>
      <c r="AB2984" s="153">
        <v>99.88</v>
      </c>
      <c r="AC2984" s="153">
        <v>0</v>
      </c>
      <c r="AD2984" s="153">
        <v>954.8528</v>
      </c>
      <c r="AE2984" s="154"/>
      <c r="AF2984" s="154"/>
      <c r="AG2984" s="150" t="s">
        <v>17</v>
      </c>
      <c r="AH2984" s="147">
        <v>3.9020408160000001E-3</v>
      </c>
      <c r="AI2984" s="147">
        <v>1.1184301019999999E-3</v>
      </c>
      <c r="AJ2984" s="147">
        <v>1.9447053899999999E-4</v>
      </c>
    </row>
    <row r="2985" spans="1:36" ht="13.5" thickBot="1" x14ac:dyDescent="0.25">
      <c r="A2985" s="149">
        <v>8694</v>
      </c>
      <c r="B2985" s="149">
        <v>12532</v>
      </c>
      <c r="C2985" s="150" t="s">
        <v>1440</v>
      </c>
      <c r="D2985" s="150">
        <v>520026683</v>
      </c>
      <c r="E2985" s="150" t="s">
        <v>429</v>
      </c>
      <c r="F2985" s="150" t="s">
        <v>1789</v>
      </c>
      <c r="G2985" s="150">
        <v>1205004</v>
      </c>
      <c r="H2985" s="150" t="s">
        <v>102</v>
      </c>
      <c r="I2985" s="150" t="s">
        <v>228</v>
      </c>
      <c r="J2985" s="150" t="s">
        <v>53</v>
      </c>
      <c r="K2985" s="150" t="s">
        <v>53</v>
      </c>
      <c r="L2985" s="150" t="s">
        <v>821</v>
      </c>
      <c r="M2985" s="150" t="s">
        <v>311</v>
      </c>
      <c r="N2985" s="150" t="s">
        <v>651</v>
      </c>
      <c r="O2985" s="150" t="s">
        <v>62</v>
      </c>
      <c r="P2985" s="150" t="s">
        <v>1369</v>
      </c>
      <c r="Q2985" s="150" t="s">
        <v>65</v>
      </c>
      <c r="R2985" s="150" t="s">
        <v>57</v>
      </c>
      <c r="S2985" s="150" t="s">
        <v>1206</v>
      </c>
      <c r="T2985" s="152">
        <v>8.25</v>
      </c>
      <c r="U2985" s="151">
        <v>50045</v>
      </c>
      <c r="V2985" s="147">
        <v>5.79E-2</v>
      </c>
      <c r="W2985" s="192">
        <v>5.8200000000000002E-2</v>
      </c>
      <c r="X2985" s="150" t="s">
        <v>636</v>
      </c>
      <c r="Y2985" s="150"/>
      <c r="Z2985" s="153">
        <v>275000</v>
      </c>
      <c r="AA2985" s="153">
        <v>1</v>
      </c>
      <c r="AB2985" s="153">
        <v>99.94</v>
      </c>
      <c r="AC2985" s="153">
        <v>0</v>
      </c>
      <c r="AD2985" s="153">
        <v>274.83499999999998</v>
      </c>
      <c r="AE2985" s="154"/>
      <c r="AF2985" s="154"/>
      <c r="AG2985" s="150" t="s">
        <v>17</v>
      </c>
      <c r="AH2985" s="147">
        <v>1.69054952E-3</v>
      </c>
      <c r="AI2985" s="147">
        <v>3.2191740600000002E-4</v>
      </c>
      <c r="AJ2985" s="147">
        <v>5.5974398050769602E-5</v>
      </c>
    </row>
    <row r="2986" spans="1:36" ht="13.5" thickBot="1" x14ac:dyDescent="0.25">
      <c r="A2986" s="149">
        <v>8694</v>
      </c>
      <c r="B2986" s="149">
        <v>12532</v>
      </c>
      <c r="C2986" s="150" t="s">
        <v>1780</v>
      </c>
      <c r="D2986" s="150">
        <v>520033234</v>
      </c>
      <c r="E2986" s="150" t="s">
        <v>429</v>
      </c>
      <c r="F2986" s="150" t="s">
        <v>1790</v>
      </c>
      <c r="G2986" s="150">
        <v>1260546</v>
      </c>
      <c r="H2986" s="150" t="s">
        <v>102</v>
      </c>
      <c r="I2986" s="150" t="s">
        <v>229</v>
      </c>
      <c r="J2986" s="150" t="s">
        <v>53</v>
      </c>
      <c r="K2986" s="150" t="s">
        <v>53</v>
      </c>
      <c r="L2986" s="150" t="s">
        <v>821</v>
      </c>
      <c r="M2986" s="150" t="s">
        <v>311</v>
      </c>
      <c r="N2986" s="150" t="s">
        <v>652</v>
      </c>
      <c r="O2986" s="150" t="s">
        <v>62</v>
      </c>
      <c r="P2986" s="150" t="s">
        <v>1446</v>
      </c>
      <c r="Q2986" s="150" t="s">
        <v>65</v>
      </c>
      <c r="R2986" s="150" t="s">
        <v>57</v>
      </c>
      <c r="S2986" s="150" t="s">
        <v>1206</v>
      </c>
      <c r="T2986" s="152">
        <v>0.496</v>
      </c>
      <c r="U2986" s="151">
        <v>45565</v>
      </c>
      <c r="V2986" s="147">
        <v>5.3499999999999999E-2</v>
      </c>
      <c r="W2986" s="192">
        <v>1.9599999999999999E-2</v>
      </c>
      <c r="X2986" s="150" t="s">
        <v>636</v>
      </c>
      <c r="Y2986" s="150"/>
      <c r="Z2986" s="153">
        <v>400000</v>
      </c>
      <c r="AA2986" s="153">
        <v>1</v>
      </c>
      <c r="AB2986" s="153">
        <v>117.67</v>
      </c>
      <c r="AC2986" s="153">
        <v>0</v>
      </c>
      <c r="AD2986" s="153">
        <v>470.68</v>
      </c>
      <c r="AE2986" s="154"/>
      <c r="AF2986" s="154"/>
      <c r="AG2986" s="150" t="s">
        <v>17</v>
      </c>
      <c r="AH2986" s="147">
        <v>1.209994873E-3</v>
      </c>
      <c r="AI2986" s="147">
        <v>5.5131291500000001E-4</v>
      </c>
      <c r="AJ2986" s="147">
        <v>9.5861261027657398E-5</v>
      </c>
    </row>
    <row r="2987" spans="1:36" ht="13.5" thickBot="1" x14ac:dyDescent="0.25">
      <c r="A2987" s="149">
        <v>8694</v>
      </c>
      <c r="B2987" s="149">
        <v>12532</v>
      </c>
      <c r="C2987" s="150" t="s">
        <v>1780</v>
      </c>
      <c r="D2987" s="150">
        <v>520033234</v>
      </c>
      <c r="E2987" s="150" t="s">
        <v>429</v>
      </c>
      <c r="F2987" s="150" t="s">
        <v>1791</v>
      </c>
      <c r="G2987" s="150">
        <v>1260603</v>
      </c>
      <c r="H2987" s="150" t="s">
        <v>102</v>
      </c>
      <c r="I2987" s="150" t="s">
        <v>229</v>
      </c>
      <c r="J2987" s="150" t="s">
        <v>53</v>
      </c>
      <c r="K2987" s="150" t="s">
        <v>53</v>
      </c>
      <c r="L2987" s="150" t="s">
        <v>821</v>
      </c>
      <c r="M2987" s="150" t="s">
        <v>311</v>
      </c>
      <c r="N2987" s="150" t="s">
        <v>652</v>
      </c>
      <c r="O2987" s="150" t="s">
        <v>62</v>
      </c>
      <c r="P2987" s="150" t="s">
        <v>1446</v>
      </c>
      <c r="Q2987" s="150" t="s">
        <v>65</v>
      </c>
      <c r="R2987" s="150" t="s">
        <v>57</v>
      </c>
      <c r="S2987" s="150" t="s">
        <v>1206</v>
      </c>
      <c r="T2987" s="152">
        <v>1.97</v>
      </c>
      <c r="U2987" s="151">
        <v>46568</v>
      </c>
      <c r="V2987" s="147">
        <v>0.04</v>
      </c>
      <c r="W2987" s="192">
        <v>4.3799999999999999E-2</v>
      </c>
      <c r="X2987" s="150" t="s">
        <v>636</v>
      </c>
      <c r="Y2987" s="150"/>
      <c r="Z2987" s="153">
        <v>1033613.3</v>
      </c>
      <c r="AA2987" s="153">
        <v>1</v>
      </c>
      <c r="AB2987" s="153">
        <v>111.92</v>
      </c>
      <c r="AC2987" s="153">
        <v>0</v>
      </c>
      <c r="AD2987" s="153">
        <v>1156.8200099999999</v>
      </c>
      <c r="AE2987" s="154"/>
      <c r="AF2987" s="154"/>
      <c r="AG2987" s="150" t="s">
        <v>17</v>
      </c>
      <c r="AH2987" s="147">
        <v>3.9823249099999998E-4</v>
      </c>
      <c r="AI2987" s="147">
        <v>1.3549966259999999E-3</v>
      </c>
      <c r="AJ2987" s="147">
        <v>2.3560428499999999E-4</v>
      </c>
    </row>
    <row r="2988" spans="1:36" ht="13.5" thickBot="1" x14ac:dyDescent="0.25">
      <c r="A2988" s="149">
        <v>8694</v>
      </c>
      <c r="B2988" s="149">
        <v>12532</v>
      </c>
      <c r="C2988" s="150" t="s">
        <v>1780</v>
      </c>
      <c r="D2988" s="150">
        <v>520033234</v>
      </c>
      <c r="E2988" s="150" t="s">
        <v>429</v>
      </c>
      <c r="F2988" s="150" t="s">
        <v>1792</v>
      </c>
      <c r="G2988" s="150">
        <v>1260652</v>
      </c>
      <c r="H2988" s="150" t="s">
        <v>102</v>
      </c>
      <c r="I2988" s="150" t="s">
        <v>229</v>
      </c>
      <c r="J2988" s="150" t="s">
        <v>53</v>
      </c>
      <c r="K2988" s="150" t="s">
        <v>53</v>
      </c>
      <c r="L2988" s="150" t="s">
        <v>821</v>
      </c>
      <c r="M2988" s="150" t="s">
        <v>311</v>
      </c>
      <c r="N2988" s="150" t="s">
        <v>652</v>
      </c>
      <c r="O2988" s="150" t="s">
        <v>62</v>
      </c>
      <c r="P2988" s="150" t="s">
        <v>1446</v>
      </c>
      <c r="Q2988" s="150" t="s">
        <v>65</v>
      </c>
      <c r="R2988" s="150" t="s">
        <v>57</v>
      </c>
      <c r="S2988" s="150" t="s">
        <v>1206</v>
      </c>
      <c r="T2988" s="152">
        <v>2.6880000000000002</v>
      </c>
      <c r="U2988" s="151">
        <v>46934</v>
      </c>
      <c r="V2988" s="147">
        <v>3.2800000000000003E-2</v>
      </c>
      <c r="W2988" s="192">
        <v>4.4900000000000002E-2</v>
      </c>
      <c r="X2988" s="150" t="s">
        <v>636</v>
      </c>
      <c r="Y2988" s="150"/>
      <c r="Z2988" s="153">
        <v>758030.59</v>
      </c>
      <c r="AA2988" s="153">
        <v>1</v>
      </c>
      <c r="AB2988" s="153">
        <v>110.67</v>
      </c>
      <c r="AC2988" s="153">
        <v>0</v>
      </c>
      <c r="AD2988" s="153">
        <v>838.91245000000004</v>
      </c>
      <c r="AE2988" s="154"/>
      <c r="AF2988" s="154"/>
      <c r="AG2988" s="150" t="s">
        <v>17</v>
      </c>
      <c r="AH2988" s="147">
        <v>5.46149924E-4</v>
      </c>
      <c r="AI2988" s="147">
        <v>9.8262783199999995E-4</v>
      </c>
      <c r="AJ2988" s="147">
        <v>1.7085749400000001E-4</v>
      </c>
    </row>
    <row r="2989" spans="1:36" ht="13.5" thickBot="1" x14ac:dyDescent="0.25">
      <c r="A2989" s="149">
        <v>8694</v>
      </c>
      <c r="B2989" s="149">
        <v>12532</v>
      </c>
      <c r="C2989" s="150" t="s">
        <v>1780</v>
      </c>
      <c r="D2989" s="150">
        <v>520033234</v>
      </c>
      <c r="E2989" s="150" t="s">
        <v>429</v>
      </c>
      <c r="F2989" s="150" t="s">
        <v>1793</v>
      </c>
      <c r="G2989" s="150">
        <v>1260736</v>
      </c>
      <c r="H2989" s="150" t="s">
        <v>102</v>
      </c>
      <c r="I2989" s="150" t="s">
        <v>229</v>
      </c>
      <c r="J2989" s="150" t="s">
        <v>53</v>
      </c>
      <c r="K2989" s="150" t="s">
        <v>53</v>
      </c>
      <c r="L2989" s="150" t="s">
        <v>821</v>
      </c>
      <c r="M2989" s="150" t="s">
        <v>311</v>
      </c>
      <c r="N2989" s="150" t="s">
        <v>652</v>
      </c>
      <c r="O2989" s="150" t="s">
        <v>62</v>
      </c>
      <c r="P2989" s="150" t="s">
        <v>1446</v>
      </c>
      <c r="Q2989" s="150" t="s">
        <v>65</v>
      </c>
      <c r="R2989" s="150" t="s">
        <v>57</v>
      </c>
      <c r="S2989" s="150" t="s">
        <v>1206</v>
      </c>
      <c r="T2989" s="152">
        <v>4.6420000000000003</v>
      </c>
      <c r="U2989" s="151">
        <v>48121</v>
      </c>
      <c r="V2989" s="147">
        <v>1.7899999999999999E-2</v>
      </c>
      <c r="W2989" s="192">
        <v>4.9399999999999999E-2</v>
      </c>
      <c r="X2989" s="150" t="s">
        <v>636</v>
      </c>
      <c r="Y2989" s="150"/>
      <c r="Z2989" s="153">
        <v>34935.730000000003</v>
      </c>
      <c r="AA2989" s="153">
        <v>1</v>
      </c>
      <c r="AB2989" s="153">
        <v>96.13</v>
      </c>
      <c r="AC2989" s="153">
        <v>0</v>
      </c>
      <c r="AD2989" s="153">
        <v>33.58372</v>
      </c>
      <c r="AE2989" s="154"/>
      <c r="AF2989" s="154"/>
      <c r="AG2989" s="150" t="s">
        <v>17</v>
      </c>
      <c r="AH2989" s="147">
        <v>4.6202410311460002E-5</v>
      </c>
      <c r="AI2989" s="147">
        <v>3.9336998754280401E-5</v>
      </c>
      <c r="AJ2989" s="147">
        <v>6.8398439474797302E-6</v>
      </c>
    </row>
    <row r="2990" spans="1:36" ht="13.5" thickBot="1" x14ac:dyDescent="0.25">
      <c r="A2990" s="149">
        <v>8694</v>
      </c>
      <c r="B2990" s="149">
        <v>12532</v>
      </c>
      <c r="C2990" s="150" t="s">
        <v>1780</v>
      </c>
      <c r="D2990" s="150">
        <v>520033234</v>
      </c>
      <c r="E2990" s="150" t="s">
        <v>429</v>
      </c>
      <c r="F2990" s="150" t="s">
        <v>1794</v>
      </c>
      <c r="G2990" s="150">
        <v>12607690</v>
      </c>
      <c r="H2990" s="150" t="s">
        <v>102</v>
      </c>
      <c r="I2990" s="150" t="s">
        <v>229</v>
      </c>
      <c r="J2990" s="150" t="s">
        <v>53</v>
      </c>
      <c r="K2990" s="150" t="s">
        <v>53</v>
      </c>
      <c r="L2990" s="150" t="s">
        <v>54</v>
      </c>
      <c r="M2990" s="150" t="s">
        <v>311</v>
      </c>
      <c r="N2990" s="150" t="s">
        <v>652</v>
      </c>
      <c r="O2990" s="150" t="s">
        <v>62</v>
      </c>
      <c r="P2990" s="150" t="s">
        <v>298</v>
      </c>
      <c r="Q2990" s="150" t="s">
        <v>298</v>
      </c>
      <c r="R2990" s="150" t="s">
        <v>57</v>
      </c>
      <c r="S2990" s="150" t="s">
        <v>1206</v>
      </c>
      <c r="T2990" s="152">
        <v>4.6420000000000003</v>
      </c>
      <c r="U2990" s="151">
        <v>46843</v>
      </c>
      <c r="V2990" s="147">
        <v>1.7899999999999999E-2</v>
      </c>
      <c r="W2990" s="192">
        <v>4.9399999999999999E-2</v>
      </c>
      <c r="X2990" s="150" t="s">
        <v>636</v>
      </c>
      <c r="Y2990" s="150"/>
      <c r="Z2990" s="153">
        <v>267720</v>
      </c>
      <c r="AA2990" s="153">
        <v>1</v>
      </c>
      <c r="AB2990" s="153">
        <v>107.0744</v>
      </c>
      <c r="AC2990" s="153">
        <v>0</v>
      </c>
      <c r="AD2990" s="153">
        <v>286.65958000000001</v>
      </c>
      <c r="AE2990" s="154"/>
      <c r="AF2990" s="154"/>
      <c r="AG2990" s="150" t="s">
        <v>17</v>
      </c>
      <c r="AH2990" s="147">
        <v>7.2424091500000005E-4</v>
      </c>
      <c r="AI2990" s="147">
        <v>3.3576767300000002E-4</v>
      </c>
      <c r="AJ2990" s="147">
        <v>5.8382656633931003E-5</v>
      </c>
    </row>
    <row r="2991" spans="1:36" ht="13.5" thickBot="1" x14ac:dyDescent="0.25">
      <c r="A2991" s="149">
        <v>8694</v>
      </c>
      <c r="B2991" s="149">
        <v>12532</v>
      </c>
      <c r="C2991" s="150" t="s">
        <v>1780</v>
      </c>
      <c r="D2991" s="150">
        <v>520033234</v>
      </c>
      <c r="E2991" s="150" t="s">
        <v>429</v>
      </c>
      <c r="F2991" s="150" t="s">
        <v>1795</v>
      </c>
      <c r="G2991" s="150">
        <v>1260785</v>
      </c>
      <c r="H2991" s="150" t="s">
        <v>102</v>
      </c>
      <c r="I2991" s="150" t="s">
        <v>229</v>
      </c>
      <c r="J2991" s="150" t="s">
        <v>53</v>
      </c>
      <c r="K2991" s="150" t="s">
        <v>53</v>
      </c>
      <c r="L2991" s="150" t="s">
        <v>821</v>
      </c>
      <c r="M2991" s="150" t="s">
        <v>311</v>
      </c>
      <c r="N2991" s="150" t="s">
        <v>652</v>
      </c>
      <c r="O2991" s="150" t="s">
        <v>62</v>
      </c>
      <c r="P2991" s="150" t="s">
        <v>1446</v>
      </c>
      <c r="Q2991" s="150" t="s">
        <v>65</v>
      </c>
      <c r="R2991" s="150" t="s">
        <v>57</v>
      </c>
      <c r="S2991" s="150" t="s">
        <v>1206</v>
      </c>
      <c r="T2991" s="152">
        <v>4.0309999999999997</v>
      </c>
      <c r="U2991" s="151">
        <v>47209</v>
      </c>
      <c r="V2991" s="147">
        <v>1.7500000000000002E-2</v>
      </c>
      <c r="W2991" s="192">
        <v>4.4699999999999997E-2</v>
      </c>
      <c r="X2991" s="150" t="s">
        <v>636</v>
      </c>
      <c r="Y2991" s="150"/>
      <c r="Z2991" s="153">
        <v>124243</v>
      </c>
      <c r="AA2991" s="153">
        <v>1</v>
      </c>
      <c r="AB2991" s="153">
        <v>98.6</v>
      </c>
      <c r="AC2991" s="153">
        <v>0</v>
      </c>
      <c r="AD2991" s="153">
        <v>122.50360000000001</v>
      </c>
      <c r="AE2991" s="154"/>
      <c r="AF2991" s="154"/>
      <c r="AG2991" s="150" t="s">
        <v>17</v>
      </c>
      <c r="AH2991" s="147">
        <v>1.5247362300000001E-4</v>
      </c>
      <c r="AI2991" s="147">
        <v>1.4348987999999999E-4</v>
      </c>
      <c r="AJ2991" s="147">
        <v>2.4949752648142599E-5</v>
      </c>
    </row>
    <row r="2992" spans="1:36" ht="13.5" thickBot="1" x14ac:dyDescent="0.25">
      <c r="A2992" s="149">
        <v>8694</v>
      </c>
      <c r="B2992" s="149">
        <v>12532</v>
      </c>
      <c r="C2992" s="150" t="s">
        <v>1699</v>
      </c>
      <c r="D2992" s="150">
        <v>520034372</v>
      </c>
      <c r="E2992" s="150" t="s">
        <v>429</v>
      </c>
      <c r="F2992" s="150" t="s">
        <v>1796</v>
      </c>
      <c r="G2992" s="150">
        <v>1410307</v>
      </c>
      <c r="H2992" s="150" t="s">
        <v>102</v>
      </c>
      <c r="I2992" s="150" t="s">
        <v>229</v>
      </c>
      <c r="J2992" s="150" t="s">
        <v>53</v>
      </c>
      <c r="K2992" s="150" t="s">
        <v>53</v>
      </c>
      <c r="L2992" s="150" t="s">
        <v>821</v>
      </c>
      <c r="M2992" s="150" t="s">
        <v>311</v>
      </c>
      <c r="N2992" s="150" t="s">
        <v>258</v>
      </c>
      <c r="O2992" s="150" t="s">
        <v>62</v>
      </c>
      <c r="P2992" s="150" t="s">
        <v>1369</v>
      </c>
      <c r="Q2992" s="150" t="s">
        <v>65</v>
      </c>
      <c r="R2992" s="150" t="s">
        <v>57</v>
      </c>
      <c r="S2992" s="150" t="s">
        <v>1206</v>
      </c>
      <c r="T2992" s="152">
        <v>1.2010000000000001</v>
      </c>
      <c r="U2992" s="151">
        <v>46194</v>
      </c>
      <c r="V2992" s="147">
        <v>1.7999999999999999E-2</v>
      </c>
      <c r="W2992" s="192">
        <v>2.0199999999999999E-2</v>
      </c>
      <c r="X2992" s="150" t="s">
        <v>636</v>
      </c>
      <c r="Y2992" s="150"/>
      <c r="Z2992" s="153">
        <v>500248.14</v>
      </c>
      <c r="AA2992" s="153">
        <v>1</v>
      </c>
      <c r="AB2992" s="153">
        <v>112.08</v>
      </c>
      <c r="AC2992" s="153">
        <v>0</v>
      </c>
      <c r="AD2992" s="153">
        <v>560.67812000000004</v>
      </c>
      <c r="AE2992" s="154"/>
      <c r="AF2992" s="154"/>
      <c r="AG2992" s="150" t="s">
        <v>17</v>
      </c>
      <c r="AH2992" s="147">
        <v>6.8436286999999998E-4</v>
      </c>
      <c r="AI2992" s="147">
        <v>6.5672875100000001E-4</v>
      </c>
      <c r="AJ2992" s="147">
        <v>1.1419076900000001E-4</v>
      </c>
    </row>
    <row r="2993" spans="1:36" ht="13.5" thickBot="1" x14ac:dyDescent="0.25">
      <c r="A2993" s="149">
        <v>8694</v>
      </c>
      <c r="B2993" s="149">
        <v>12532</v>
      </c>
      <c r="C2993" s="150" t="s">
        <v>1785</v>
      </c>
      <c r="D2993" s="150">
        <v>520034505</v>
      </c>
      <c r="E2993" s="150" t="s">
        <v>429</v>
      </c>
      <c r="F2993" s="150" t="s">
        <v>1797</v>
      </c>
      <c r="G2993" s="150">
        <v>1550169</v>
      </c>
      <c r="H2993" s="150" t="s">
        <v>102</v>
      </c>
      <c r="I2993" s="150" t="s">
        <v>229</v>
      </c>
      <c r="J2993" s="150" t="s">
        <v>53</v>
      </c>
      <c r="K2993" s="150" t="s">
        <v>53</v>
      </c>
      <c r="L2993" s="150" t="s">
        <v>821</v>
      </c>
      <c r="M2993" s="150" t="s">
        <v>311</v>
      </c>
      <c r="N2993" s="150" t="s">
        <v>140</v>
      </c>
      <c r="O2993" s="150" t="s">
        <v>62</v>
      </c>
      <c r="P2993" s="150" t="s">
        <v>1489</v>
      </c>
      <c r="Q2993" s="150" t="s">
        <v>1351</v>
      </c>
      <c r="R2993" s="150" t="s">
        <v>57</v>
      </c>
      <c r="S2993" s="150" t="s">
        <v>1206</v>
      </c>
      <c r="T2993" s="152">
        <v>3.6659999999999999</v>
      </c>
      <c r="U2993" s="151">
        <v>48319</v>
      </c>
      <c r="V2993" s="147">
        <v>2.07E-2</v>
      </c>
      <c r="W2993" s="192">
        <v>4.1799999999999997E-2</v>
      </c>
      <c r="X2993" s="150" t="s">
        <v>636</v>
      </c>
      <c r="Y2993" s="150"/>
      <c r="Z2993" s="153">
        <v>347000</v>
      </c>
      <c r="AA2993" s="153">
        <v>1</v>
      </c>
      <c r="AB2993" s="153">
        <v>101.49</v>
      </c>
      <c r="AC2993" s="153">
        <v>0</v>
      </c>
      <c r="AD2993" s="153">
        <v>352.1703</v>
      </c>
      <c r="AE2993" s="154"/>
      <c r="AF2993" s="154"/>
      <c r="AG2993" s="150" t="s">
        <v>17</v>
      </c>
      <c r="AH2993" s="147">
        <v>6.4671101099999996E-4</v>
      </c>
      <c r="AI2993" s="147">
        <v>4.1250113600000001E-4</v>
      </c>
      <c r="AJ2993" s="147">
        <v>7.1724927879851302E-5</v>
      </c>
    </row>
    <row r="2994" spans="1:36" ht="13.5" thickBot="1" x14ac:dyDescent="0.25">
      <c r="A2994" s="149">
        <v>8694</v>
      </c>
      <c r="B2994" s="149">
        <v>12532</v>
      </c>
      <c r="C2994" s="150" t="s">
        <v>1798</v>
      </c>
      <c r="D2994" s="150">
        <v>520035171</v>
      </c>
      <c r="E2994" s="150" t="s">
        <v>429</v>
      </c>
      <c r="F2994" s="150" t="s">
        <v>1799</v>
      </c>
      <c r="G2994" s="150">
        <v>1820208</v>
      </c>
      <c r="H2994" s="150" t="s">
        <v>102</v>
      </c>
      <c r="I2994" s="150" t="s">
        <v>229</v>
      </c>
      <c r="J2994" s="150" t="s">
        <v>53</v>
      </c>
      <c r="K2994" s="150" t="s">
        <v>53</v>
      </c>
      <c r="L2994" s="150" t="s">
        <v>821</v>
      </c>
      <c r="M2994" s="150" t="s">
        <v>311</v>
      </c>
      <c r="N2994" s="150" t="s">
        <v>652</v>
      </c>
      <c r="O2994" s="150" t="s">
        <v>62</v>
      </c>
      <c r="P2994" s="150" t="s">
        <v>1366</v>
      </c>
      <c r="Q2994" s="150" t="s">
        <v>1351</v>
      </c>
      <c r="R2994" s="150" t="s">
        <v>57</v>
      </c>
      <c r="S2994" s="150" t="s">
        <v>1206</v>
      </c>
      <c r="T2994" s="152">
        <v>1.8580000000000001</v>
      </c>
      <c r="U2994" s="151">
        <v>46631</v>
      </c>
      <c r="V2994" s="147">
        <v>2.8500000000000001E-2</v>
      </c>
      <c r="W2994" s="192">
        <v>2.86E-2</v>
      </c>
      <c r="X2994" s="150" t="s">
        <v>636</v>
      </c>
      <c r="Y2994" s="150"/>
      <c r="Z2994" s="153">
        <v>225600</v>
      </c>
      <c r="AA2994" s="153">
        <v>1</v>
      </c>
      <c r="AB2994" s="153">
        <v>113.36</v>
      </c>
      <c r="AC2994" s="153">
        <v>0</v>
      </c>
      <c r="AD2994" s="153">
        <v>255.74016</v>
      </c>
      <c r="AE2994" s="154"/>
      <c r="AF2994" s="154"/>
      <c r="AG2994" s="150" t="s">
        <v>17</v>
      </c>
      <c r="AH2994" s="147">
        <v>4.1548430400000001E-4</v>
      </c>
      <c r="AI2994" s="147">
        <v>2.9955139999999998E-4</v>
      </c>
      <c r="AJ2994" s="147">
        <v>5.2085438584632601E-5</v>
      </c>
    </row>
    <row r="2995" spans="1:36" ht="13.5" thickBot="1" x14ac:dyDescent="0.25">
      <c r="A2995" s="149">
        <v>8694</v>
      </c>
      <c r="B2995" s="149">
        <v>12532</v>
      </c>
      <c r="C2995" s="150" t="s">
        <v>1798</v>
      </c>
      <c r="D2995" s="150">
        <v>520035171</v>
      </c>
      <c r="E2995" s="150" t="s">
        <v>429</v>
      </c>
      <c r="F2995" s="150" t="s">
        <v>1800</v>
      </c>
      <c r="G2995" s="150">
        <v>1820281</v>
      </c>
      <c r="H2995" s="150" t="s">
        <v>102</v>
      </c>
      <c r="I2995" s="150" t="s">
        <v>229</v>
      </c>
      <c r="J2995" s="150" t="s">
        <v>53</v>
      </c>
      <c r="K2995" s="150" t="s">
        <v>53</v>
      </c>
      <c r="L2995" s="150" t="s">
        <v>821</v>
      </c>
      <c r="M2995" s="150" t="s">
        <v>311</v>
      </c>
      <c r="N2995" s="150" t="s">
        <v>652</v>
      </c>
      <c r="O2995" s="150" t="s">
        <v>62</v>
      </c>
      <c r="P2995" s="150" t="s">
        <v>1366</v>
      </c>
      <c r="Q2995" s="150" t="s">
        <v>1351</v>
      </c>
      <c r="R2995" s="150" t="s">
        <v>57</v>
      </c>
      <c r="S2995" s="150" t="s">
        <v>1206</v>
      </c>
      <c r="T2995" s="152">
        <v>3.6549999999999998</v>
      </c>
      <c r="U2995" s="151">
        <v>47573</v>
      </c>
      <c r="V2995" s="147">
        <v>2.4500000000000001E-2</v>
      </c>
      <c r="W2995" s="192">
        <v>3.5299999999999998E-2</v>
      </c>
      <c r="X2995" s="150" t="s">
        <v>636</v>
      </c>
      <c r="Y2995" s="150"/>
      <c r="Z2995" s="153">
        <v>137500</v>
      </c>
      <c r="AA2995" s="153">
        <v>1</v>
      </c>
      <c r="AB2995" s="153">
        <v>107.38</v>
      </c>
      <c r="AC2995" s="153">
        <v>0</v>
      </c>
      <c r="AD2995" s="153">
        <v>147.64750000000001</v>
      </c>
      <c r="AE2995" s="154"/>
      <c r="AF2995" s="154"/>
      <c r="AG2995" s="150" t="s">
        <v>17</v>
      </c>
      <c r="AH2995" s="147">
        <v>2.8089887599999999E-4</v>
      </c>
      <c r="AI2995" s="147">
        <v>1.7294122000000001E-4</v>
      </c>
      <c r="AJ2995" s="147">
        <v>3.00706967314971E-5</v>
      </c>
    </row>
    <row r="2996" spans="1:36" ht="13.5" thickBot="1" x14ac:dyDescent="0.25">
      <c r="A2996" s="149">
        <v>8694</v>
      </c>
      <c r="B2996" s="149">
        <v>12532</v>
      </c>
      <c r="C2996" s="150" t="s">
        <v>1798</v>
      </c>
      <c r="D2996" s="150">
        <v>520035171</v>
      </c>
      <c r="E2996" s="150" t="s">
        <v>429</v>
      </c>
      <c r="F2996" s="150" t="s">
        <v>1801</v>
      </c>
      <c r="G2996" s="150">
        <v>1820331</v>
      </c>
      <c r="H2996" s="150" t="s">
        <v>102</v>
      </c>
      <c r="I2996" s="150" t="s">
        <v>229</v>
      </c>
      <c r="J2996" s="150" t="s">
        <v>53</v>
      </c>
      <c r="K2996" s="150" t="s">
        <v>53</v>
      </c>
      <c r="L2996" s="150" t="s">
        <v>821</v>
      </c>
      <c r="M2996" s="150" t="s">
        <v>311</v>
      </c>
      <c r="N2996" s="150" t="s">
        <v>652</v>
      </c>
      <c r="O2996" s="150" t="s">
        <v>62</v>
      </c>
      <c r="P2996" s="150" t="s">
        <v>1366</v>
      </c>
      <c r="Q2996" s="150" t="s">
        <v>1351</v>
      </c>
      <c r="R2996" s="150" t="s">
        <v>57</v>
      </c>
      <c r="S2996" s="150" t="s">
        <v>1206</v>
      </c>
      <c r="T2996" s="152">
        <v>4.54</v>
      </c>
      <c r="U2996" s="151">
        <v>47938</v>
      </c>
      <c r="V2996" s="147">
        <v>4.3E-3</v>
      </c>
      <c r="W2996" s="192">
        <v>3.9899999999999998E-2</v>
      </c>
      <c r="X2996" s="150" t="s">
        <v>636</v>
      </c>
      <c r="Y2996" s="150"/>
      <c r="Z2996" s="153">
        <v>1353000</v>
      </c>
      <c r="AA2996" s="153">
        <v>1</v>
      </c>
      <c r="AB2996" s="153">
        <v>92.99</v>
      </c>
      <c r="AC2996" s="153">
        <v>0</v>
      </c>
      <c r="AD2996" s="153">
        <v>1258.1547</v>
      </c>
      <c r="AE2996" s="154"/>
      <c r="AF2996" s="154"/>
      <c r="AG2996" s="150" t="s">
        <v>17</v>
      </c>
      <c r="AH2996" s="147">
        <v>2.1648000000000001E-3</v>
      </c>
      <c r="AI2996" s="147">
        <v>1.473691117E-3</v>
      </c>
      <c r="AJ2996" s="147">
        <v>2.5624266100000002E-4</v>
      </c>
    </row>
    <row r="2997" spans="1:36" ht="13.5" thickBot="1" x14ac:dyDescent="0.25">
      <c r="A2997" s="149">
        <v>8694</v>
      </c>
      <c r="B2997" s="149">
        <v>12532</v>
      </c>
      <c r="C2997" s="150" t="s">
        <v>1802</v>
      </c>
      <c r="D2997" s="150">
        <v>520024126</v>
      </c>
      <c r="E2997" s="150" t="s">
        <v>429</v>
      </c>
      <c r="F2997" s="150" t="s">
        <v>1803</v>
      </c>
      <c r="G2997" s="150">
        <v>2260446</v>
      </c>
      <c r="H2997" s="150" t="s">
        <v>102</v>
      </c>
      <c r="I2997" s="150" t="s">
        <v>229</v>
      </c>
      <c r="J2997" s="150" t="s">
        <v>53</v>
      </c>
      <c r="K2997" s="150" t="s">
        <v>53</v>
      </c>
      <c r="L2997" s="150" t="s">
        <v>821</v>
      </c>
      <c r="M2997" s="150" t="s">
        <v>311</v>
      </c>
      <c r="N2997" s="150" t="s">
        <v>651</v>
      </c>
      <c r="O2997" s="150" t="s">
        <v>62</v>
      </c>
      <c r="P2997" s="150" t="s">
        <v>1369</v>
      </c>
      <c r="Q2997" s="150" t="s">
        <v>65</v>
      </c>
      <c r="R2997" s="150" t="s">
        <v>57</v>
      </c>
      <c r="S2997" s="150" t="s">
        <v>1206</v>
      </c>
      <c r="T2997" s="152">
        <v>2.1480000000000001</v>
      </c>
      <c r="U2997" s="151">
        <v>46934</v>
      </c>
      <c r="V2997" s="147">
        <v>3.6999999999999998E-2</v>
      </c>
      <c r="W2997" s="192">
        <v>2.3599999999999999E-2</v>
      </c>
      <c r="X2997" s="150" t="s">
        <v>636</v>
      </c>
      <c r="Y2997" s="150"/>
      <c r="Z2997" s="153">
        <v>1000000</v>
      </c>
      <c r="AA2997" s="153">
        <v>1</v>
      </c>
      <c r="AB2997" s="153">
        <v>116.15</v>
      </c>
      <c r="AC2997" s="153">
        <v>0</v>
      </c>
      <c r="AD2997" s="153">
        <v>1161.5</v>
      </c>
      <c r="AE2997" s="154"/>
      <c r="AF2997" s="154"/>
      <c r="AG2997" s="150" t="s">
        <v>17</v>
      </c>
      <c r="AH2997" s="147">
        <v>2.6600629989999998E-3</v>
      </c>
      <c r="AI2997" s="147">
        <v>1.3604783519999999E-3</v>
      </c>
      <c r="AJ2997" s="147">
        <v>2.3655743699999999E-4</v>
      </c>
    </row>
    <row r="2998" spans="1:36" ht="13.5" thickBot="1" x14ac:dyDescent="0.25">
      <c r="A2998" s="149">
        <v>8694</v>
      </c>
      <c r="B2998" s="149">
        <v>12532</v>
      </c>
      <c r="C2998" s="150" t="s">
        <v>1802</v>
      </c>
      <c r="D2998" s="150">
        <v>520024126</v>
      </c>
      <c r="E2998" s="150" t="s">
        <v>429</v>
      </c>
      <c r="F2998" s="150" t="s">
        <v>1804</v>
      </c>
      <c r="G2998" s="150">
        <v>2260487</v>
      </c>
      <c r="H2998" s="150" t="s">
        <v>102</v>
      </c>
      <c r="I2998" s="150" t="s">
        <v>229</v>
      </c>
      <c r="J2998" s="150" t="s">
        <v>53</v>
      </c>
      <c r="K2998" s="150" t="s">
        <v>53</v>
      </c>
      <c r="L2998" s="150" t="s">
        <v>821</v>
      </c>
      <c r="M2998" s="150" t="s">
        <v>311</v>
      </c>
      <c r="N2998" s="150" t="s">
        <v>651</v>
      </c>
      <c r="O2998" s="150" t="s">
        <v>62</v>
      </c>
      <c r="P2998" s="150" t="s">
        <v>1369</v>
      </c>
      <c r="Q2998" s="150" t="s">
        <v>65</v>
      </c>
      <c r="R2998" s="150" t="s">
        <v>57</v>
      </c>
      <c r="S2998" s="150" t="s">
        <v>1206</v>
      </c>
      <c r="T2998" s="152">
        <v>2.7210000000000001</v>
      </c>
      <c r="U2998" s="151">
        <v>46477</v>
      </c>
      <c r="V2998" s="147">
        <v>2.5999999999999999E-2</v>
      </c>
      <c r="W2998" s="192">
        <v>2.1499999999999998E-2</v>
      </c>
      <c r="X2998" s="150" t="s">
        <v>636</v>
      </c>
      <c r="Y2998" s="150"/>
      <c r="Z2998" s="153">
        <v>940350.45</v>
      </c>
      <c r="AA2998" s="153">
        <v>1</v>
      </c>
      <c r="AB2998" s="153">
        <v>114.14</v>
      </c>
      <c r="AC2998" s="153">
        <v>0</v>
      </c>
      <c r="AD2998" s="153">
        <v>1073.316</v>
      </c>
      <c r="AE2998" s="154"/>
      <c r="AF2998" s="154"/>
      <c r="AG2998" s="150" t="s">
        <v>17</v>
      </c>
      <c r="AH2998" s="147">
        <v>2.606932365E-3</v>
      </c>
      <c r="AI2998" s="147">
        <v>1.257187415E-3</v>
      </c>
      <c r="AJ2998" s="147">
        <v>2.18597402E-4</v>
      </c>
    </row>
    <row r="2999" spans="1:36" ht="13.5" thickBot="1" x14ac:dyDescent="0.25">
      <c r="A2999" s="149">
        <v>8694</v>
      </c>
      <c r="B2999" s="149">
        <v>12532</v>
      </c>
      <c r="C2999" s="150" t="s">
        <v>1802</v>
      </c>
      <c r="D2999" s="150">
        <v>520024126</v>
      </c>
      <c r="E2999" s="150" t="s">
        <v>429</v>
      </c>
      <c r="F2999" s="150" t="s">
        <v>1805</v>
      </c>
      <c r="G2999" s="150">
        <v>2260495</v>
      </c>
      <c r="H2999" s="150" t="s">
        <v>102</v>
      </c>
      <c r="I2999" s="150" t="s">
        <v>229</v>
      </c>
      <c r="J2999" s="150" t="s">
        <v>53</v>
      </c>
      <c r="K2999" s="150" t="s">
        <v>53</v>
      </c>
      <c r="L2999" s="150" t="s">
        <v>821</v>
      </c>
      <c r="M2999" s="150" t="s">
        <v>311</v>
      </c>
      <c r="N2999" s="150" t="s">
        <v>651</v>
      </c>
      <c r="O2999" s="150" t="s">
        <v>62</v>
      </c>
      <c r="P2999" s="150" t="s">
        <v>1369</v>
      </c>
      <c r="Q2999" s="150" t="s">
        <v>65</v>
      </c>
      <c r="R2999" s="150" t="s">
        <v>57</v>
      </c>
      <c r="S2999" s="150" t="s">
        <v>1206</v>
      </c>
      <c r="T2999" s="152">
        <v>3.899</v>
      </c>
      <c r="U2999" s="151">
        <v>47483</v>
      </c>
      <c r="V2999" s="147">
        <v>2.81E-2</v>
      </c>
      <c r="W2999" s="192">
        <v>2.5000000000000001E-2</v>
      </c>
      <c r="X2999" s="150" t="s">
        <v>636</v>
      </c>
      <c r="Y2999" s="150"/>
      <c r="Z2999" s="153">
        <v>6438212.1900000004</v>
      </c>
      <c r="AA2999" s="153">
        <v>1</v>
      </c>
      <c r="AB2999" s="153">
        <v>115.32</v>
      </c>
      <c r="AC2999" s="153">
        <v>0</v>
      </c>
      <c r="AD2999" s="153">
        <v>7424.5463</v>
      </c>
      <c r="AE2999" s="154"/>
      <c r="AF2999" s="154"/>
      <c r="AG2999" s="150" t="s">
        <v>17</v>
      </c>
      <c r="AH2999" s="147">
        <v>4.6758702589999998E-3</v>
      </c>
      <c r="AI2999" s="147">
        <v>8.6964567520000004E-3</v>
      </c>
      <c r="AJ2999" s="147">
        <v>1.5121236729999999E-3</v>
      </c>
    </row>
    <row r="3000" spans="1:36" ht="13.5" thickBot="1" x14ac:dyDescent="0.25">
      <c r="A3000" s="149">
        <v>8694</v>
      </c>
      <c r="B3000" s="149">
        <v>12532</v>
      </c>
      <c r="C3000" s="150" t="s">
        <v>1802</v>
      </c>
      <c r="D3000" s="150">
        <v>520024126</v>
      </c>
      <c r="E3000" s="150" t="s">
        <v>429</v>
      </c>
      <c r="F3000" s="150" t="s">
        <v>1806</v>
      </c>
      <c r="G3000" s="150">
        <v>2260545</v>
      </c>
      <c r="H3000" s="150" t="s">
        <v>102</v>
      </c>
      <c r="I3000" s="150" t="s">
        <v>229</v>
      </c>
      <c r="J3000" s="150" t="s">
        <v>53</v>
      </c>
      <c r="K3000" s="150" t="s">
        <v>53</v>
      </c>
      <c r="L3000" s="150" t="s">
        <v>821</v>
      </c>
      <c r="M3000" s="150" t="s">
        <v>311</v>
      </c>
      <c r="N3000" s="150" t="s">
        <v>651</v>
      </c>
      <c r="O3000" s="150" t="s">
        <v>62</v>
      </c>
      <c r="P3000" s="150" t="s">
        <v>1369</v>
      </c>
      <c r="Q3000" s="150" t="s">
        <v>65</v>
      </c>
      <c r="R3000" s="150" t="s">
        <v>57</v>
      </c>
      <c r="S3000" s="150" t="s">
        <v>1206</v>
      </c>
      <c r="T3000" s="152">
        <v>2.2389999999999999</v>
      </c>
      <c r="U3000" s="151">
        <v>46295</v>
      </c>
      <c r="V3000" s="147">
        <v>2.4E-2</v>
      </c>
      <c r="W3000" s="192">
        <v>2.24E-2</v>
      </c>
      <c r="X3000" s="150" t="s">
        <v>636</v>
      </c>
      <c r="Y3000" s="150"/>
      <c r="Z3000" s="153">
        <v>1353235.69</v>
      </c>
      <c r="AA3000" s="153">
        <v>1</v>
      </c>
      <c r="AB3000" s="153">
        <v>112.83</v>
      </c>
      <c r="AC3000" s="153">
        <v>0</v>
      </c>
      <c r="AD3000" s="153">
        <v>1526.85583</v>
      </c>
      <c r="AE3000" s="154"/>
      <c r="AF3000" s="154"/>
      <c r="AG3000" s="150" t="s">
        <v>17</v>
      </c>
      <c r="AH3000" s="147">
        <v>2.345279556E-3</v>
      </c>
      <c r="AI3000" s="147">
        <v>1.788423851E-3</v>
      </c>
      <c r="AJ3000" s="147">
        <v>3.1096780199999999E-4</v>
      </c>
    </row>
    <row r="3001" spans="1:36" ht="13.5" thickBot="1" x14ac:dyDescent="0.25">
      <c r="A3001" s="149">
        <v>8694</v>
      </c>
      <c r="B3001" s="149">
        <v>12532</v>
      </c>
      <c r="C3001" s="150" t="s">
        <v>1802</v>
      </c>
      <c r="D3001" s="150">
        <v>520024126</v>
      </c>
      <c r="E3001" s="150" t="s">
        <v>429</v>
      </c>
      <c r="F3001" s="150" t="s">
        <v>1807</v>
      </c>
      <c r="G3001" s="150">
        <v>2260636</v>
      </c>
      <c r="H3001" s="150" t="s">
        <v>102</v>
      </c>
      <c r="I3001" s="150" t="s">
        <v>229</v>
      </c>
      <c r="J3001" s="150" t="s">
        <v>53</v>
      </c>
      <c r="K3001" s="150" t="s">
        <v>53</v>
      </c>
      <c r="L3001" s="150" t="s">
        <v>821</v>
      </c>
      <c r="M3001" s="150" t="s">
        <v>311</v>
      </c>
      <c r="N3001" s="150" t="s">
        <v>651</v>
      </c>
      <c r="O3001" s="150" t="s">
        <v>62</v>
      </c>
      <c r="P3001" s="150" t="s">
        <v>1369</v>
      </c>
      <c r="Q3001" s="150" t="s">
        <v>65</v>
      </c>
      <c r="R3001" s="150" t="s">
        <v>57</v>
      </c>
      <c r="S3001" s="150" t="s">
        <v>1206</v>
      </c>
      <c r="T3001" s="152">
        <v>6.335</v>
      </c>
      <c r="U3001" s="151">
        <v>48852</v>
      </c>
      <c r="V3001" s="147">
        <v>3.5000000000000001E-3</v>
      </c>
      <c r="W3001" s="192">
        <v>3.0499999999999999E-2</v>
      </c>
      <c r="X3001" s="150" t="s">
        <v>636</v>
      </c>
      <c r="Y3001" s="150"/>
      <c r="Z3001" s="153">
        <v>11938900</v>
      </c>
      <c r="AA3001" s="153">
        <v>1</v>
      </c>
      <c r="AB3001" s="153">
        <v>92.07</v>
      </c>
      <c r="AC3001" s="153">
        <v>0</v>
      </c>
      <c r="AD3001" s="153">
        <v>10992.14523</v>
      </c>
      <c r="AE3001" s="154"/>
      <c r="AF3001" s="154"/>
      <c r="AG3001" s="150" t="s">
        <v>17</v>
      </c>
      <c r="AH3001" s="147">
        <v>3.4265437179999999E-3</v>
      </c>
      <c r="AI3001" s="147">
        <v>1.2875226544E-2</v>
      </c>
      <c r="AJ3001" s="147">
        <v>2.2387203679999999E-3</v>
      </c>
    </row>
    <row r="3002" spans="1:36" ht="13.5" thickBot="1" x14ac:dyDescent="0.25">
      <c r="A3002" s="149">
        <v>8694</v>
      </c>
      <c r="B3002" s="149">
        <v>12532</v>
      </c>
      <c r="C3002" s="150" t="s">
        <v>1376</v>
      </c>
      <c r="D3002" s="150">
        <v>520031931</v>
      </c>
      <c r="E3002" s="150" t="s">
        <v>429</v>
      </c>
      <c r="F3002" s="150" t="s">
        <v>1377</v>
      </c>
      <c r="G3002" s="150">
        <v>2300176</v>
      </c>
      <c r="H3002" s="150" t="s">
        <v>102</v>
      </c>
      <c r="I3002" s="150" t="s">
        <v>228</v>
      </c>
      <c r="J3002" s="150" t="s">
        <v>53</v>
      </c>
      <c r="K3002" s="150" t="s">
        <v>53</v>
      </c>
      <c r="L3002" s="150" t="s">
        <v>821</v>
      </c>
      <c r="M3002" s="150" t="s">
        <v>311</v>
      </c>
      <c r="N3002" s="150" t="s">
        <v>260</v>
      </c>
      <c r="O3002" s="150" t="s">
        <v>62</v>
      </c>
      <c r="P3002" s="150" t="s">
        <v>1345</v>
      </c>
      <c r="Q3002" s="150" t="s">
        <v>65</v>
      </c>
      <c r="R3002" s="150" t="s">
        <v>57</v>
      </c>
      <c r="S3002" s="150" t="s">
        <v>1206</v>
      </c>
      <c r="T3002" s="152">
        <v>1.1319999999999999</v>
      </c>
      <c r="U3002" s="151">
        <v>45992</v>
      </c>
      <c r="V3002" s="147">
        <v>3.6499999999999998E-2</v>
      </c>
      <c r="W3002" s="192">
        <v>4.6899999999999997E-2</v>
      </c>
      <c r="X3002" s="150" t="s">
        <v>636</v>
      </c>
      <c r="Y3002" s="150"/>
      <c r="Z3002" s="153">
        <v>36666.67</v>
      </c>
      <c r="AA3002" s="153">
        <v>1</v>
      </c>
      <c r="AB3002" s="153">
        <v>100.11</v>
      </c>
      <c r="AC3002" s="153">
        <v>0</v>
      </c>
      <c r="AD3002" s="153">
        <v>36.707000000000001</v>
      </c>
      <c r="AE3002" s="154"/>
      <c r="AF3002" s="154"/>
      <c r="AG3002" s="150" t="s">
        <v>17</v>
      </c>
      <c r="AH3002" s="147">
        <v>3.4429415523922703E-5</v>
      </c>
      <c r="AI3002" s="147">
        <v>4.2995332657411699E-5</v>
      </c>
      <c r="AJ3002" s="147">
        <v>7.4759482207491802E-6</v>
      </c>
    </row>
    <row r="3003" spans="1:36" ht="13.5" thickBot="1" x14ac:dyDescent="0.25">
      <c r="A3003" s="149">
        <v>8694</v>
      </c>
      <c r="B3003" s="149">
        <v>12532</v>
      </c>
      <c r="C3003" s="150" t="s">
        <v>1376</v>
      </c>
      <c r="D3003" s="150">
        <v>520031931</v>
      </c>
      <c r="E3003" s="150" t="s">
        <v>429</v>
      </c>
      <c r="F3003" s="150" t="s">
        <v>1808</v>
      </c>
      <c r="G3003" s="150">
        <v>2300184</v>
      </c>
      <c r="H3003" s="150" t="s">
        <v>102</v>
      </c>
      <c r="I3003" s="150" t="s">
        <v>229</v>
      </c>
      <c r="J3003" s="150" t="s">
        <v>53</v>
      </c>
      <c r="K3003" s="150" t="s">
        <v>53</v>
      </c>
      <c r="L3003" s="150" t="s">
        <v>821</v>
      </c>
      <c r="M3003" s="150" t="s">
        <v>311</v>
      </c>
      <c r="N3003" s="150" t="s">
        <v>260</v>
      </c>
      <c r="O3003" s="150" t="s">
        <v>62</v>
      </c>
      <c r="P3003" s="150" t="s">
        <v>1345</v>
      </c>
      <c r="Q3003" s="150" t="s">
        <v>65</v>
      </c>
      <c r="R3003" s="150" t="s">
        <v>57</v>
      </c>
      <c r="S3003" s="150" t="s">
        <v>1206</v>
      </c>
      <c r="T3003" s="152">
        <v>1.1479999999999999</v>
      </c>
      <c r="U3003" s="151">
        <v>45992</v>
      </c>
      <c r="V3003" s="147">
        <v>2.1999999999999999E-2</v>
      </c>
      <c r="W3003" s="192">
        <v>1.7500000000000002E-2</v>
      </c>
      <c r="X3003" s="150" t="s">
        <v>636</v>
      </c>
      <c r="Y3003" s="150"/>
      <c r="Z3003" s="153">
        <v>1020000</v>
      </c>
      <c r="AA3003" s="153">
        <v>1</v>
      </c>
      <c r="AB3003" s="153">
        <v>113.35</v>
      </c>
      <c r="AC3003" s="153">
        <v>0</v>
      </c>
      <c r="AD3003" s="153">
        <v>1156.17</v>
      </c>
      <c r="AE3003" s="154"/>
      <c r="AF3003" s="154"/>
      <c r="AG3003" s="150" t="s">
        <v>17</v>
      </c>
      <c r="AH3003" s="147">
        <v>1.9281288670000001E-3</v>
      </c>
      <c r="AI3003" s="147">
        <v>1.3542352609999999E-3</v>
      </c>
      <c r="AJ3003" s="147">
        <v>2.3547189999999999E-4</v>
      </c>
    </row>
    <row r="3004" spans="1:36" ht="13.5" thickBot="1" x14ac:dyDescent="0.25">
      <c r="A3004" s="149">
        <v>8694</v>
      </c>
      <c r="B3004" s="149">
        <v>12532</v>
      </c>
      <c r="C3004" s="150" t="s">
        <v>1376</v>
      </c>
      <c r="D3004" s="150">
        <v>520031931</v>
      </c>
      <c r="E3004" s="150" t="s">
        <v>429</v>
      </c>
      <c r="F3004" s="150" t="s">
        <v>1809</v>
      </c>
      <c r="G3004" s="150">
        <v>2300234</v>
      </c>
      <c r="H3004" s="150" t="s">
        <v>102</v>
      </c>
      <c r="I3004" s="150" t="s">
        <v>228</v>
      </c>
      <c r="J3004" s="150" t="s">
        <v>53</v>
      </c>
      <c r="K3004" s="150" t="s">
        <v>53</v>
      </c>
      <c r="L3004" s="150" t="s">
        <v>821</v>
      </c>
      <c r="M3004" s="150" t="s">
        <v>311</v>
      </c>
      <c r="N3004" s="150" t="s">
        <v>260</v>
      </c>
      <c r="O3004" s="150" t="s">
        <v>62</v>
      </c>
      <c r="P3004" s="150" t="s">
        <v>1345</v>
      </c>
      <c r="Q3004" s="150" t="s">
        <v>65</v>
      </c>
      <c r="R3004" s="150" t="s">
        <v>57</v>
      </c>
      <c r="S3004" s="150" t="s">
        <v>1206</v>
      </c>
      <c r="T3004" s="152">
        <v>3.83</v>
      </c>
      <c r="U3004" s="151">
        <v>47636</v>
      </c>
      <c r="V3004" s="147">
        <v>3.2000000000000001E-2</v>
      </c>
      <c r="W3004" s="192">
        <v>4.6899999999999997E-2</v>
      </c>
      <c r="X3004" s="150" t="s">
        <v>636</v>
      </c>
      <c r="Y3004" s="150"/>
      <c r="Z3004" s="153">
        <v>686000</v>
      </c>
      <c r="AA3004" s="153">
        <v>1</v>
      </c>
      <c r="AB3004" s="153">
        <v>95.72</v>
      </c>
      <c r="AC3004" s="153">
        <v>0</v>
      </c>
      <c r="AD3004" s="153">
        <v>656.63919999999996</v>
      </c>
      <c r="AE3004" s="154"/>
      <c r="AF3004" s="154"/>
      <c r="AG3004" s="150" t="s">
        <v>17</v>
      </c>
      <c r="AH3004" s="147">
        <v>4.8907669300000001E-4</v>
      </c>
      <c r="AI3004" s="147">
        <v>7.6912907099999995E-4</v>
      </c>
      <c r="AJ3004" s="147">
        <v>1.3373472700000001E-4</v>
      </c>
    </row>
    <row r="3005" spans="1:36" ht="13.5" thickBot="1" x14ac:dyDescent="0.25">
      <c r="A3005" s="149">
        <v>8694</v>
      </c>
      <c r="B3005" s="149">
        <v>12532</v>
      </c>
      <c r="C3005" s="150" t="s">
        <v>1376</v>
      </c>
      <c r="D3005" s="150">
        <v>520031931</v>
      </c>
      <c r="E3005" s="150" t="s">
        <v>429</v>
      </c>
      <c r="F3005" s="150" t="s">
        <v>1810</v>
      </c>
      <c r="G3005" s="150">
        <v>2300242</v>
      </c>
      <c r="H3005" s="150" t="s">
        <v>102</v>
      </c>
      <c r="I3005" s="150" t="s">
        <v>229</v>
      </c>
      <c r="J3005" s="150" t="s">
        <v>53</v>
      </c>
      <c r="K3005" s="150" t="s">
        <v>53</v>
      </c>
      <c r="L3005" s="150" t="s">
        <v>821</v>
      </c>
      <c r="M3005" s="150" t="s">
        <v>311</v>
      </c>
      <c r="N3005" s="150" t="s">
        <v>260</v>
      </c>
      <c r="O3005" s="150" t="s">
        <v>62</v>
      </c>
      <c r="P3005" s="150" t="s">
        <v>1345</v>
      </c>
      <c r="Q3005" s="150" t="s">
        <v>65</v>
      </c>
      <c r="R3005" s="150" t="s">
        <v>57</v>
      </c>
      <c r="S3005" s="150" t="s">
        <v>1206</v>
      </c>
      <c r="T3005" s="152">
        <v>3.9929999999999999</v>
      </c>
      <c r="U3005" s="151">
        <v>47636</v>
      </c>
      <c r="V3005" s="147">
        <v>1.7000000000000001E-2</v>
      </c>
      <c r="W3005" s="192">
        <v>2.0899999999999998E-2</v>
      </c>
      <c r="X3005" s="150" t="s">
        <v>636</v>
      </c>
      <c r="Y3005" s="150"/>
      <c r="Z3005" s="153">
        <v>600000</v>
      </c>
      <c r="AA3005" s="153">
        <v>1</v>
      </c>
      <c r="AB3005" s="153">
        <v>109.05</v>
      </c>
      <c r="AC3005" s="153">
        <v>0</v>
      </c>
      <c r="AD3005" s="153">
        <v>654.29999999999995</v>
      </c>
      <c r="AE3005" s="154"/>
      <c r="AF3005" s="154"/>
      <c r="AG3005" s="150" t="s">
        <v>17</v>
      </c>
      <c r="AH3005" s="147">
        <v>4.7272383400000001E-4</v>
      </c>
      <c r="AI3005" s="147">
        <v>7.6638913900000001E-4</v>
      </c>
      <c r="AJ3005" s="147">
        <v>1.33258313E-4</v>
      </c>
    </row>
    <row r="3006" spans="1:36" ht="13.5" thickBot="1" x14ac:dyDescent="0.25">
      <c r="A3006" s="149">
        <v>8694</v>
      </c>
      <c r="B3006" s="149">
        <v>12532</v>
      </c>
      <c r="C3006" s="150" t="s">
        <v>1376</v>
      </c>
      <c r="D3006" s="150">
        <v>520031931</v>
      </c>
      <c r="E3006" s="150" t="s">
        <v>429</v>
      </c>
      <c r="F3006" s="150" t="s">
        <v>1811</v>
      </c>
      <c r="G3006" s="150">
        <v>2300309</v>
      </c>
      <c r="H3006" s="150" t="s">
        <v>102</v>
      </c>
      <c r="I3006" s="150" t="s">
        <v>228</v>
      </c>
      <c r="J3006" s="150" t="s">
        <v>53</v>
      </c>
      <c r="K3006" s="150" t="s">
        <v>53</v>
      </c>
      <c r="L3006" s="150" t="s">
        <v>821</v>
      </c>
      <c r="M3006" s="150" t="s">
        <v>311</v>
      </c>
      <c r="N3006" s="150" t="s">
        <v>260</v>
      </c>
      <c r="O3006" s="150" t="s">
        <v>62</v>
      </c>
      <c r="P3006" s="150" t="s">
        <v>1345</v>
      </c>
      <c r="Q3006" s="150" t="s">
        <v>65</v>
      </c>
      <c r="R3006" s="150" t="s">
        <v>57</v>
      </c>
      <c r="S3006" s="150" t="s">
        <v>1206</v>
      </c>
      <c r="T3006" s="152">
        <v>8.2460000000000004</v>
      </c>
      <c r="U3006" s="151">
        <v>49645</v>
      </c>
      <c r="V3006" s="147">
        <v>2.7900000000000001E-2</v>
      </c>
      <c r="W3006" s="192">
        <v>5.2600000000000001E-2</v>
      </c>
      <c r="X3006" s="150" t="s">
        <v>636</v>
      </c>
      <c r="Y3006" s="150"/>
      <c r="Z3006" s="153">
        <v>2516000</v>
      </c>
      <c r="AA3006" s="153">
        <v>1</v>
      </c>
      <c r="AB3006" s="153">
        <v>82.89</v>
      </c>
      <c r="AC3006" s="153">
        <v>0</v>
      </c>
      <c r="AD3006" s="153">
        <v>2085.5124000000001</v>
      </c>
      <c r="AE3006" s="154"/>
      <c r="AF3006" s="154"/>
      <c r="AG3006" s="150" t="s">
        <v>17</v>
      </c>
      <c r="AH3006" s="147">
        <v>2.9182416780000001E-3</v>
      </c>
      <c r="AI3006" s="147">
        <v>2.442784738E-3</v>
      </c>
      <c r="AJ3006" s="147">
        <v>4.24746852E-4</v>
      </c>
    </row>
    <row r="3007" spans="1:36" ht="13.5" thickBot="1" x14ac:dyDescent="0.25">
      <c r="A3007" s="149">
        <v>8694</v>
      </c>
      <c r="B3007" s="149">
        <v>12532</v>
      </c>
      <c r="C3007" s="150" t="s">
        <v>1376</v>
      </c>
      <c r="D3007" s="150">
        <v>520031931</v>
      </c>
      <c r="E3007" s="150" t="s">
        <v>429</v>
      </c>
      <c r="F3007" s="150" t="s">
        <v>1812</v>
      </c>
      <c r="G3007" s="150">
        <v>2300317</v>
      </c>
      <c r="H3007" s="150" t="s">
        <v>102</v>
      </c>
      <c r="I3007" s="150" t="s">
        <v>229</v>
      </c>
      <c r="J3007" s="150" t="s">
        <v>53</v>
      </c>
      <c r="K3007" s="150" t="s">
        <v>53</v>
      </c>
      <c r="L3007" s="150" t="s">
        <v>821</v>
      </c>
      <c r="M3007" s="150" t="s">
        <v>311</v>
      </c>
      <c r="N3007" s="150" t="s">
        <v>260</v>
      </c>
      <c r="O3007" s="150" t="s">
        <v>62</v>
      </c>
      <c r="P3007" s="150" t="s">
        <v>1345</v>
      </c>
      <c r="Q3007" s="150" t="s">
        <v>65</v>
      </c>
      <c r="R3007" s="150" t="s">
        <v>57</v>
      </c>
      <c r="S3007" s="150" t="s">
        <v>1206</v>
      </c>
      <c r="T3007" s="152">
        <v>8.8469999999999995</v>
      </c>
      <c r="U3007" s="151">
        <v>49461</v>
      </c>
      <c r="V3007" s="147">
        <v>5.7999999999999996E-3</v>
      </c>
      <c r="W3007" s="192">
        <v>2.7699999999999999E-2</v>
      </c>
      <c r="X3007" s="150" t="s">
        <v>636</v>
      </c>
      <c r="Y3007" s="150"/>
      <c r="Z3007" s="153">
        <v>1647000</v>
      </c>
      <c r="AA3007" s="153">
        <v>1</v>
      </c>
      <c r="AB3007" s="153">
        <v>90.28</v>
      </c>
      <c r="AC3007" s="153">
        <v>0</v>
      </c>
      <c r="AD3007" s="153">
        <v>1486.9115999999999</v>
      </c>
      <c r="AE3007" s="154"/>
      <c r="AF3007" s="154"/>
      <c r="AG3007" s="150" t="s">
        <v>17</v>
      </c>
      <c r="AH3007" s="147">
        <v>3.442992037E-3</v>
      </c>
      <c r="AI3007" s="147">
        <v>1.7416367139999999E-3</v>
      </c>
      <c r="AJ3007" s="147">
        <v>3.0283254200000001E-4</v>
      </c>
    </row>
    <row r="3008" spans="1:36" ht="13.5" thickBot="1" x14ac:dyDescent="0.25">
      <c r="A3008" s="149">
        <v>8694</v>
      </c>
      <c r="B3008" s="149">
        <v>12532</v>
      </c>
      <c r="C3008" s="150" t="s">
        <v>1378</v>
      </c>
      <c r="D3008" s="150">
        <v>520032046</v>
      </c>
      <c r="E3008" s="150" t="s">
        <v>429</v>
      </c>
      <c r="F3008" s="150" t="s">
        <v>1813</v>
      </c>
      <c r="G3008" s="150">
        <v>2310217</v>
      </c>
      <c r="H3008" s="150" t="s">
        <v>102</v>
      </c>
      <c r="I3008" s="150" t="s">
        <v>229</v>
      </c>
      <c r="J3008" s="150" t="s">
        <v>53</v>
      </c>
      <c r="K3008" s="150" t="s">
        <v>53</v>
      </c>
      <c r="L3008" s="150" t="s">
        <v>821</v>
      </c>
      <c r="M3008" s="150" t="s">
        <v>311</v>
      </c>
      <c r="N3008" s="150" t="s">
        <v>256</v>
      </c>
      <c r="O3008" s="150" t="s">
        <v>62</v>
      </c>
      <c r="P3008" s="150" t="s">
        <v>1205</v>
      </c>
      <c r="Q3008" s="150" t="s">
        <v>65</v>
      </c>
      <c r="R3008" s="150" t="s">
        <v>57</v>
      </c>
      <c r="S3008" s="150" t="s">
        <v>1206</v>
      </c>
      <c r="T3008" s="152">
        <v>0.49299999999999999</v>
      </c>
      <c r="U3008" s="151">
        <v>45564</v>
      </c>
      <c r="V3008" s="147">
        <v>8.6E-3</v>
      </c>
      <c r="W3008" s="192">
        <v>1.3100000000000001E-2</v>
      </c>
      <c r="X3008" s="150" t="s">
        <v>636</v>
      </c>
      <c r="Y3008" s="150"/>
      <c r="Z3008" s="153">
        <v>4789504</v>
      </c>
      <c r="AA3008" s="153">
        <v>1</v>
      </c>
      <c r="AB3008" s="153">
        <v>113.09</v>
      </c>
      <c r="AC3008" s="153">
        <v>0</v>
      </c>
      <c r="AD3008" s="153">
        <v>5416.4500699999999</v>
      </c>
      <c r="AE3008" s="154"/>
      <c r="AF3008" s="154"/>
      <c r="AG3008" s="150" t="s">
        <v>17</v>
      </c>
      <c r="AH3008" s="147">
        <v>1.9147668590000001E-3</v>
      </c>
      <c r="AI3008" s="147">
        <v>6.3443504660000002E-3</v>
      </c>
      <c r="AJ3008" s="147">
        <v>1.103143821E-3</v>
      </c>
    </row>
    <row r="3009" spans="1:36" ht="13.5" thickBot="1" x14ac:dyDescent="0.25">
      <c r="A3009" s="149">
        <v>8694</v>
      </c>
      <c r="B3009" s="149">
        <v>12532</v>
      </c>
      <c r="C3009" s="150" t="s">
        <v>1378</v>
      </c>
      <c r="D3009" s="150">
        <v>520032046</v>
      </c>
      <c r="E3009" s="150" t="s">
        <v>429</v>
      </c>
      <c r="F3009" s="150" t="s">
        <v>1814</v>
      </c>
      <c r="G3009" s="150">
        <v>2310225</v>
      </c>
      <c r="H3009" s="150" t="s">
        <v>102</v>
      </c>
      <c r="I3009" s="150" t="s">
        <v>229</v>
      </c>
      <c r="J3009" s="150" t="s">
        <v>53</v>
      </c>
      <c r="K3009" s="150" t="s">
        <v>53</v>
      </c>
      <c r="L3009" s="150" t="s">
        <v>821</v>
      </c>
      <c r="M3009" s="150" t="s">
        <v>311</v>
      </c>
      <c r="N3009" s="150" t="s">
        <v>256</v>
      </c>
      <c r="O3009" s="150" t="s">
        <v>62</v>
      </c>
      <c r="P3009" s="150" t="s">
        <v>1205</v>
      </c>
      <c r="Q3009" s="150" t="s">
        <v>65</v>
      </c>
      <c r="R3009" s="150" t="s">
        <v>57</v>
      </c>
      <c r="S3009" s="150" t="s">
        <v>1206</v>
      </c>
      <c r="T3009" s="152">
        <v>3.4180000000000001</v>
      </c>
      <c r="U3009" s="151">
        <v>46658</v>
      </c>
      <c r="V3009" s="147">
        <v>1.2200000000000001E-2</v>
      </c>
      <c r="W3009" s="192">
        <v>1.7999999999999999E-2</v>
      </c>
      <c r="X3009" s="150" t="s">
        <v>636</v>
      </c>
      <c r="Y3009" s="150"/>
      <c r="Z3009" s="153">
        <v>2476750</v>
      </c>
      <c r="AA3009" s="153">
        <v>1</v>
      </c>
      <c r="AB3009" s="153">
        <v>111.35</v>
      </c>
      <c r="AC3009" s="153">
        <v>0</v>
      </c>
      <c r="AD3009" s="153">
        <v>2757.86112</v>
      </c>
      <c r="AE3009" s="154"/>
      <c r="AF3009" s="154"/>
      <c r="AG3009" s="150" t="s">
        <v>17</v>
      </c>
      <c r="AH3009" s="147">
        <v>8.2130924000000001E-4</v>
      </c>
      <c r="AI3009" s="147">
        <v>3.2303145520000002E-3</v>
      </c>
      <c r="AJ3009" s="147">
        <v>5.6168106700000002E-4</v>
      </c>
    </row>
    <row r="3010" spans="1:36" ht="13.5" thickBot="1" x14ac:dyDescent="0.25">
      <c r="A3010" s="149">
        <v>8694</v>
      </c>
      <c r="B3010" s="149">
        <v>12532</v>
      </c>
      <c r="C3010" s="150" t="s">
        <v>1378</v>
      </c>
      <c r="D3010" s="150">
        <v>520032046</v>
      </c>
      <c r="E3010" s="150" t="s">
        <v>429</v>
      </c>
      <c r="F3010" s="150" t="s">
        <v>1815</v>
      </c>
      <c r="G3010" s="150">
        <v>2310282</v>
      </c>
      <c r="H3010" s="150" t="s">
        <v>102</v>
      </c>
      <c r="I3010" s="150" t="s">
        <v>229</v>
      </c>
      <c r="J3010" s="150" t="s">
        <v>53</v>
      </c>
      <c r="K3010" s="150" t="s">
        <v>53</v>
      </c>
      <c r="L3010" s="150" t="s">
        <v>821</v>
      </c>
      <c r="M3010" s="150" t="s">
        <v>311</v>
      </c>
      <c r="N3010" s="150" t="s">
        <v>256</v>
      </c>
      <c r="O3010" s="150" t="s">
        <v>62</v>
      </c>
      <c r="P3010" s="150" t="s">
        <v>1205</v>
      </c>
      <c r="Q3010" s="150" t="s">
        <v>65</v>
      </c>
      <c r="R3010" s="150" t="s">
        <v>57</v>
      </c>
      <c r="S3010" s="150" t="s">
        <v>1206</v>
      </c>
      <c r="T3010" s="152">
        <v>2.2130000000000001</v>
      </c>
      <c r="U3010" s="151">
        <v>46196</v>
      </c>
      <c r="V3010" s="147">
        <v>3.8E-3</v>
      </c>
      <c r="W3010" s="192">
        <v>1.72E-2</v>
      </c>
      <c r="X3010" s="150" t="s">
        <v>636</v>
      </c>
      <c r="Y3010" s="150"/>
      <c r="Z3010" s="153">
        <v>10894130</v>
      </c>
      <c r="AA3010" s="153">
        <v>1</v>
      </c>
      <c r="AB3010" s="153">
        <v>107.22</v>
      </c>
      <c r="AC3010" s="153">
        <v>0</v>
      </c>
      <c r="AD3010" s="153">
        <v>11680.68619</v>
      </c>
      <c r="AE3010" s="154"/>
      <c r="AF3010" s="154"/>
      <c r="AG3010" s="150" t="s">
        <v>17</v>
      </c>
      <c r="AH3010" s="147">
        <v>3.6313766659999999E-3</v>
      </c>
      <c r="AI3010" s="147">
        <v>1.3681722516E-2</v>
      </c>
      <c r="AJ3010" s="147">
        <v>2.3789523829999999E-3</v>
      </c>
    </row>
    <row r="3011" spans="1:36" ht="13.5" thickBot="1" x14ac:dyDescent="0.25">
      <c r="A3011" s="149">
        <v>8694</v>
      </c>
      <c r="B3011" s="149">
        <v>12532</v>
      </c>
      <c r="C3011" s="150" t="s">
        <v>1378</v>
      </c>
      <c r="D3011" s="150">
        <v>520032046</v>
      </c>
      <c r="E3011" s="150" t="s">
        <v>429</v>
      </c>
      <c r="F3011" s="150" t="s">
        <v>1816</v>
      </c>
      <c r="G3011" s="150">
        <v>2310290</v>
      </c>
      <c r="H3011" s="150" t="s">
        <v>102</v>
      </c>
      <c r="I3011" s="150" t="s">
        <v>229</v>
      </c>
      <c r="J3011" s="150" t="s">
        <v>53</v>
      </c>
      <c r="K3011" s="150" t="s">
        <v>53</v>
      </c>
      <c r="L3011" s="150" t="s">
        <v>821</v>
      </c>
      <c r="M3011" s="150" t="s">
        <v>311</v>
      </c>
      <c r="N3011" s="150" t="s">
        <v>256</v>
      </c>
      <c r="O3011" s="150" t="s">
        <v>62</v>
      </c>
      <c r="P3011" s="150" t="s">
        <v>1345</v>
      </c>
      <c r="Q3011" s="150" t="s">
        <v>65</v>
      </c>
      <c r="R3011" s="150" t="s">
        <v>57</v>
      </c>
      <c r="S3011" s="150" t="s">
        <v>1206</v>
      </c>
      <c r="T3011" s="152">
        <v>0.72599999999999998</v>
      </c>
      <c r="U3011" s="151">
        <v>47475</v>
      </c>
      <c r="V3011" s="147">
        <v>1.9E-2</v>
      </c>
      <c r="W3011" s="192">
        <v>1.8200000000000001E-2</v>
      </c>
      <c r="X3011" s="150" t="s">
        <v>636</v>
      </c>
      <c r="Y3011" s="150"/>
      <c r="Z3011" s="153">
        <v>500000</v>
      </c>
      <c r="AA3011" s="153">
        <v>1</v>
      </c>
      <c r="AB3011" s="153">
        <v>110.71</v>
      </c>
      <c r="AC3011" s="153">
        <v>0</v>
      </c>
      <c r="AD3011" s="153">
        <v>553.54999999999995</v>
      </c>
      <c r="AE3011" s="154"/>
      <c r="AF3011" s="154"/>
      <c r="AG3011" s="150" t="s">
        <v>17</v>
      </c>
      <c r="AH3011" s="147">
        <v>4.5875768399999999E-4</v>
      </c>
      <c r="AI3011" s="147">
        <v>6.4837950199999998E-4</v>
      </c>
      <c r="AJ3011" s="147">
        <v>1.12739018E-4</v>
      </c>
    </row>
    <row r="3012" spans="1:36" ht="13.5" thickBot="1" x14ac:dyDescent="0.25">
      <c r="A3012" s="149">
        <v>8694</v>
      </c>
      <c r="B3012" s="149">
        <v>12532</v>
      </c>
      <c r="C3012" s="150" t="s">
        <v>1378</v>
      </c>
      <c r="D3012" s="150">
        <v>520032046</v>
      </c>
      <c r="E3012" s="150" t="s">
        <v>429</v>
      </c>
      <c r="F3012" s="150" t="s">
        <v>1817</v>
      </c>
      <c r="G3012" s="150">
        <v>2310381</v>
      </c>
      <c r="H3012" s="150" t="s">
        <v>102</v>
      </c>
      <c r="I3012" s="150" t="s">
        <v>229</v>
      </c>
      <c r="J3012" s="150" t="s">
        <v>53</v>
      </c>
      <c r="K3012" s="150" t="s">
        <v>53</v>
      </c>
      <c r="L3012" s="150" t="s">
        <v>821</v>
      </c>
      <c r="M3012" s="150" t="s">
        <v>311</v>
      </c>
      <c r="N3012" s="150" t="s">
        <v>256</v>
      </c>
      <c r="O3012" s="150" t="s">
        <v>62</v>
      </c>
      <c r="P3012" s="150" t="s">
        <v>1205</v>
      </c>
      <c r="Q3012" s="150" t="s">
        <v>65</v>
      </c>
      <c r="R3012" s="150" t="s">
        <v>57</v>
      </c>
      <c r="S3012" s="150" t="s">
        <v>1206</v>
      </c>
      <c r="T3012" s="152">
        <v>6.2039999999999997</v>
      </c>
      <c r="U3012" s="151">
        <v>47665</v>
      </c>
      <c r="V3012" s="147">
        <v>2E-3</v>
      </c>
      <c r="W3012" s="192">
        <v>2.1000000000000001E-2</v>
      </c>
      <c r="X3012" s="150" t="s">
        <v>636</v>
      </c>
      <c r="Y3012" s="150"/>
      <c r="Z3012" s="153">
        <v>2159000</v>
      </c>
      <c r="AA3012" s="153">
        <v>1</v>
      </c>
      <c r="AB3012" s="153">
        <v>99.71</v>
      </c>
      <c r="AC3012" s="153">
        <v>0</v>
      </c>
      <c r="AD3012" s="153">
        <v>2152.7388999999998</v>
      </c>
      <c r="AE3012" s="154"/>
      <c r="AF3012" s="154"/>
      <c r="AG3012" s="150" t="s">
        <v>17</v>
      </c>
      <c r="AH3012" s="147">
        <v>2.252684649E-3</v>
      </c>
      <c r="AI3012" s="147">
        <v>2.5215279129999998E-3</v>
      </c>
      <c r="AJ3012" s="147">
        <v>4.3843856799999999E-4</v>
      </c>
    </row>
    <row r="3013" spans="1:36" ht="13.5" thickBot="1" x14ac:dyDescent="0.25">
      <c r="A3013" s="149">
        <v>8694</v>
      </c>
      <c r="B3013" s="149">
        <v>12532</v>
      </c>
      <c r="C3013" s="150" t="s">
        <v>1378</v>
      </c>
      <c r="D3013" s="150">
        <v>520032046</v>
      </c>
      <c r="E3013" s="150" t="s">
        <v>429</v>
      </c>
      <c r="F3013" s="150" t="s">
        <v>1818</v>
      </c>
      <c r="G3013" s="150">
        <v>2310423</v>
      </c>
      <c r="H3013" s="150" t="s">
        <v>102</v>
      </c>
      <c r="I3013" s="150" t="s">
        <v>229</v>
      </c>
      <c r="J3013" s="150" t="s">
        <v>53</v>
      </c>
      <c r="K3013" s="150" t="s">
        <v>53</v>
      </c>
      <c r="L3013" s="150" t="s">
        <v>821</v>
      </c>
      <c r="M3013" s="150" t="s">
        <v>311</v>
      </c>
      <c r="N3013" s="150" t="s">
        <v>256</v>
      </c>
      <c r="O3013" s="150" t="s">
        <v>62</v>
      </c>
      <c r="P3013" s="150" t="s">
        <v>1381</v>
      </c>
      <c r="Q3013" s="150" t="s">
        <v>1351</v>
      </c>
      <c r="R3013" s="150" t="s">
        <v>57</v>
      </c>
      <c r="S3013" s="150" t="s">
        <v>1206</v>
      </c>
      <c r="T3013" s="152">
        <v>0.91500000000000004</v>
      </c>
      <c r="U3013" s="151">
        <v>45718</v>
      </c>
      <c r="V3013" s="147">
        <v>9.4999999999999998E-3</v>
      </c>
      <c r="W3013" s="192">
        <v>0.02</v>
      </c>
      <c r="X3013" s="150" t="s">
        <v>636</v>
      </c>
      <c r="Y3013" s="150"/>
      <c r="Z3013" s="153">
        <v>360910</v>
      </c>
      <c r="AA3013" s="153">
        <v>1</v>
      </c>
      <c r="AB3013" s="153">
        <v>111.65</v>
      </c>
      <c r="AC3013" s="153">
        <v>0</v>
      </c>
      <c r="AD3013" s="153">
        <v>402.95600999999999</v>
      </c>
      <c r="AE3013" s="154"/>
      <c r="AF3013" s="154"/>
      <c r="AG3013" s="150" t="s">
        <v>17</v>
      </c>
      <c r="AH3013" s="147">
        <v>2.245605084E-3</v>
      </c>
      <c r="AI3013" s="147">
        <v>4.7198702400000001E-4</v>
      </c>
      <c r="AJ3013" s="147">
        <v>8.2068223118197801E-5</v>
      </c>
    </row>
    <row r="3014" spans="1:36" ht="13.5" thickBot="1" x14ac:dyDescent="0.25">
      <c r="A3014" s="149">
        <v>8694</v>
      </c>
      <c r="B3014" s="149">
        <v>12532</v>
      </c>
      <c r="C3014" s="150" t="s">
        <v>1378</v>
      </c>
      <c r="D3014" s="150">
        <v>520032046</v>
      </c>
      <c r="E3014" s="150" t="s">
        <v>429</v>
      </c>
      <c r="F3014" s="150" t="s">
        <v>1819</v>
      </c>
      <c r="G3014" s="150">
        <v>2310449</v>
      </c>
      <c r="H3014" s="150" t="s">
        <v>102</v>
      </c>
      <c r="I3014" s="150" t="s">
        <v>229</v>
      </c>
      <c r="J3014" s="150" t="s">
        <v>53</v>
      </c>
      <c r="K3014" s="150" t="s">
        <v>53</v>
      </c>
      <c r="L3014" s="150" t="s">
        <v>821</v>
      </c>
      <c r="M3014" s="150" t="s">
        <v>311</v>
      </c>
      <c r="N3014" s="150" t="s">
        <v>256</v>
      </c>
      <c r="O3014" s="150" t="s">
        <v>62</v>
      </c>
      <c r="P3014" s="150" t="s">
        <v>1381</v>
      </c>
      <c r="Q3014" s="150" t="s">
        <v>1351</v>
      </c>
      <c r="R3014" s="150" t="s">
        <v>57</v>
      </c>
      <c r="S3014" s="150" t="s">
        <v>1206</v>
      </c>
      <c r="T3014" s="152">
        <v>0</v>
      </c>
      <c r="U3014" s="151">
        <v>45384</v>
      </c>
      <c r="V3014" s="147">
        <v>0.01</v>
      </c>
      <c r="W3014" s="192">
        <v>0</v>
      </c>
      <c r="X3014" s="150" t="s">
        <v>636</v>
      </c>
      <c r="Y3014" s="150"/>
      <c r="Z3014" s="153">
        <v>5000</v>
      </c>
      <c r="AA3014" s="153">
        <v>1</v>
      </c>
      <c r="AB3014" s="153">
        <v>112.73</v>
      </c>
      <c r="AC3014" s="153">
        <v>5.8700000000000002E-3</v>
      </c>
      <c r="AD3014" s="153">
        <v>5.6423699999999997</v>
      </c>
      <c r="AE3014" s="154"/>
      <c r="AF3014" s="154"/>
      <c r="AG3014" s="150" t="s">
        <v>17</v>
      </c>
      <c r="AH3014" s="147">
        <v>1.24017163975494E-5</v>
      </c>
      <c r="AI3014" s="147">
        <v>6.6089730875909199E-6</v>
      </c>
      <c r="AJ3014" s="147">
        <v>1.1491559092900101E-6</v>
      </c>
    </row>
    <row r="3015" spans="1:36" ht="13.5" thickBot="1" x14ac:dyDescent="0.25">
      <c r="A3015" s="149">
        <v>8694</v>
      </c>
      <c r="B3015" s="149">
        <v>12532</v>
      </c>
      <c r="C3015" s="150" t="s">
        <v>1378</v>
      </c>
      <c r="D3015" s="150">
        <v>520032046</v>
      </c>
      <c r="E3015" s="150" t="s">
        <v>429</v>
      </c>
      <c r="F3015" s="150" t="s">
        <v>1380</v>
      </c>
      <c r="G3015" s="150">
        <v>2310456</v>
      </c>
      <c r="H3015" s="150" t="s">
        <v>102</v>
      </c>
      <c r="I3015" s="150" t="s">
        <v>228</v>
      </c>
      <c r="J3015" s="150" t="s">
        <v>53</v>
      </c>
      <c r="K3015" s="150" t="s">
        <v>53</v>
      </c>
      <c r="L3015" s="150" t="s">
        <v>821</v>
      </c>
      <c r="M3015" s="150" t="s">
        <v>311</v>
      </c>
      <c r="N3015" s="150" t="s">
        <v>256</v>
      </c>
      <c r="O3015" s="150" t="s">
        <v>62</v>
      </c>
      <c r="P3015" s="150" t="s">
        <v>1381</v>
      </c>
      <c r="Q3015" s="150" t="s">
        <v>1351</v>
      </c>
      <c r="R3015" s="150" t="s">
        <v>57</v>
      </c>
      <c r="S3015" s="150" t="s">
        <v>1206</v>
      </c>
      <c r="T3015" s="152">
        <v>0.42699999999999999</v>
      </c>
      <c r="U3015" s="151">
        <v>45540</v>
      </c>
      <c r="V3015" s="147">
        <v>1.09E-2</v>
      </c>
      <c r="W3015" s="192">
        <v>4.6100000000000002E-2</v>
      </c>
      <c r="X3015" s="150" t="s">
        <v>636</v>
      </c>
      <c r="Y3015" s="150"/>
      <c r="Z3015" s="153">
        <v>700000</v>
      </c>
      <c r="AA3015" s="153">
        <v>1</v>
      </c>
      <c r="AB3015" s="153">
        <v>99.16</v>
      </c>
      <c r="AC3015" s="153">
        <v>0</v>
      </c>
      <c r="AD3015" s="153">
        <v>694.12</v>
      </c>
      <c r="AE3015" s="154"/>
      <c r="AF3015" s="154"/>
      <c r="AG3015" s="150" t="s">
        <v>17</v>
      </c>
      <c r="AH3015" s="147">
        <v>9.1332899199999997E-4</v>
      </c>
      <c r="AI3015" s="147">
        <v>8.1303076500000005E-4</v>
      </c>
      <c r="AJ3015" s="147">
        <v>1.41368272E-4</v>
      </c>
    </row>
    <row r="3016" spans="1:36" ht="13.5" thickBot="1" x14ac:dyDescent="0.25">
      <c r="A3016" s="149">
        <v>8694</v>
      </c>
      <c r="B3016" s="149">
        <v>12532</v>
      </c>
      <c r="C3016" s="150" t="s">
        <v>1378</v>
      </c>
      <c r="D3016" s="150">
        <v>520032046</v>
      </c>
      <c r="E3016" s="150" t="s">
        <v>429</v>
      </c>
      <c r="F3016" s="150" t="s">
        <v>1820</v>
      </c>
      <c r="G3016" s="150">
        <v>2310498</v>
      </c>
      <c r="H3016" s="150" t="s">
        <v>102</v>
      </c>
      <c r="I3016" s="150" t="s">
        <v>229</v>
      </c>
      <c r="J3016" s="150" t="s">
        <v>53</v>
      </c>
      <c r="K3016" s="150" t="s">
        <v>53</v>
      </c>
      <c r="L3016" s="150" t="s">
        <v>821</v>
      </c>
      <c r="M3016" s="150" t="s">
        <v>311</v>
      </c>
      <c r="N3016" s="150" t="s">
        <v>256</v>
      </c>
      <c r="O3016" s="150" t="s">
        <v>62</v>
      </c>
      <c r="P3016" s="150" t="s">
        <v>1205</v>
      </c>
      <c r="Q3016" s="150" t="s">
        <v>65</v>
      </c>
      <c r="R3016" s="150" t="s">
        <v>57</v>
      </c>
      <c r="S3016" s="150" t="s">
        <v>1206</v>
      </c>
      <c r="T3016" s="152">
        <v>4.5460000000000003</v>
      </c>
      <c r="U3016" s="151">
        <v>47048</v>
      </c>
      <c r="V3016" s="147">
        <v>1E-3</v>
      </c>
      <c r="W3016" s="192">
        <v>1.9699999999999999E-2</v>
      </c>
      <c r="X3016" s="150" t="s">
        <v>636</v>
      </c>
      <c r="Y3016" s="150"/>
      <c r="Z3016" s="153">
        <v>8209700</v>
      </c>
      <c r="AA3016" s="153">
        <v>1</v>
      </c>
      <c r="AB3016" s="153">
        <v>100.35</v>
      </c>
      <c r="AC3016" s="153">
        <v>0</v>
      </c>
      <c r="AD3016" s="153">
        <v>8238.4339500000006</v>
      </c>
      <c r="AE3016" s="154"/>
      <c r="AF3016" s="154"/>
      <c r="AG3016" s="150" t="s">
        <v>17</v>
      </c>
      <c r="AH3016" s="147">
        <v>2.4309838880000002E-3</v>
      </c>
      <c r="AI3016" s="147">
        <v>9.6497727469999992E-3</v>
      </c>
      <c r="AJ3016" s="147">
        <v>1.67788448E-3</v>
      </c>
    </row>
    <row r="3017" spans="1:36" ht="13.5" thickBot="1" x14ac:dyDescent="0.25">
      <c r="A3017" s="149">
        <v>8694</v>
      </c>
      <c r="B3017" s="149">
        <v>12532</v>
      </c>
      <c r="C3017" s="150" t="s">
        <v>1378</v>
      </c>
      <c r="D3017" s="150">
        <v>520032046</v>
      </c>
      <c r="E3017" s="150" t="s">
        <v>429</v>
      </c>
      <c r="F3017" s="150" t="s">
        <v>1821</v>
      </c>
      <c r="G3017" s="150">
        <v>2310548</v>
      </c>
      <c r="H3017" s="150" t="s">
        <v>102</v>
      </c>
      <c r="I3017" s="150" t="s">
        <v>228</v>
      </c>
      <c r="J3017" s="150" t="s">
        <v>53</v>
      </c>
      <c r="K3017" s="150" t="s">
        <v>53</v>
      </c>
      <c r="L3017" s="150" t="s">
        <v>821</v>
      </c>
      <c r="M3017" s="150" t="s">
        <v>311</v>
      </c>
      <c r="N3017" s="150" t="s">
        <v>256</v>
      </c>
      <c r="O3017" s="150" t="s">
        <v>62</v>
      </c>
      <c r="P3017" s="150" t="s">
        <v>1205</v>
      </c>
      <c r="Q3017" s="150" t="s">
        <v>65</v>
      </c>
      <c r="R3017" s="150" t="s">
        <v>57</v>
      </c>
      <c r="S3017" s="150" t="s">
        <v>1206</v>
      </c>
      <c r="T3017" s="152">
        <v>3.173</v>
      </c>
      <c r="U3017" s="151">
        <v>47951</v>
      </c>
      <c r="V3017" s="147">
        <v>2.7400000000000001E-2</v>
      </c>
      <c r="W3017" s="192">
        <v>4.48E-2</v>
      </c>
      <c r="X3017" s="150" t="s">
        <v>636</v>
      </c>
      <c r="Y3017" s="150"/>
      <c r="Z3017" s="153">
        <v>13210383.74</v>
      </c>
      <c r="AA3017" s="153">
        <v>1</v>
      </c>
      <c r="AB3017" s="153">
        <v>97.26</v>
      </c>
      <c r="AC3017" s="153">
        <v>0</v>
      </c>
      <c r="AD3017" s="153">
        <v>12848.41923</v>
      </c>
      <c r="AE3017" s="154"/>
      <c r="AF3017" s="154"/>
      <c r="AG3017" s="150" t="s">
        <v>17</v>
      </c>
      <c r="AH3017" s="147">
        <v>7.7161890959999997E-3</v>
      </c>
      <c r="AI3017" s="147">
        <v>1.5049501700000001E-2</v>
      </c>
      <c r="AJ3017" s="147">
        <v>2.6167792749999998E-3</v>
      </c>
    </row>
    <row r="3018" spans="1:36" ht="13.5" thickBot="1" x14ac:dyDescent="0.25">
      <c r="A3018" s="149">
        <v>8694</v>
      </c>
      <c r="B3018" s="149">
        <v>12532</v>
      </c>
      <c r="C3018" s="150" t="s">
        <v>1378</v>
      </c>
      <c r="D3018" s="150">
        <v>520032046</v>
      </c>
      <c r="E3018" s="150" t="s">
        <v>429</v>
      </c>
      <c r="F3018" s="150" t="s">
        <v>1822</v>
      </c>
      <c r="G3018" s="150">
        <v>2310555</v>
      </c>
      <c r="H3018" s="150" t="s">
        <v>102</v>
      </c>
      <c r="I3018" s="150" t="s">
        <v>229</v>
      </c>
      <c r="J3018" s="150" t="s">
        <v>53</v>
      </c>
      <c r="K3018" s="150" t="s">
        <v>53</v>
      </c>
      <c r="L3018" s="150" t="s">
        <v>821</v>
      </c>
      <c r="M3018" s="150" t="s">
        <v>311</v>
      </c>
      <c r="N3018" s="150" t="s">
        <v>256</v>
      </c>
      <c r="O3018" s="150" t="s">
        <v>62</v>
      </c>
      <c r="P3018" s="150" t="s">
        <v>1205</v>
      </c>
      <c r="Q3018" s="150" t="s">
        <v>65</v>
      </c>
      <c r="R3018" s="150" t="s">
        <v>57</v>
      </c>
      <c r="S3018" s="150" t="s">
        <v>1206</v>
      </c>
      <c r="T3018" s="152">
        <v>3.4260000000000002</v>
      </c>
      <c r="U3018" s="151">
        <v>47951</v>
      </c>
      <c r="V3018" s="147">
        <v>1E-3</v>
      </c>
      <c r="W3018" s="192">
        <v>1.8800000000000001E-2</v>
      </c>
      <c r="X3018" s="150" t="s">
        <v>636</v>
      </c>
      <c r="Y3018" s="150"/>
      <c r="Z3018" s="153">
        <v>3391240.78</v>
      </c>
      <c r="AA3018" s="153">
        <v>1</v>
      </c>
      <c r="AB3018" s="153">
        <v>101.54</v>
      </c>
      <c r="AC3018" s="153">
        <v>0</v>
      </c>
      <c r="AD3018" s="153">
        <v>3443.4658899999999</v>
      </c>
      <c r="AE3018" s="154"/>
      <c r="AF3018" s="154"/>
      <c r="AG3018" s="150" t="s">
        <v>17</v>
      </c>
      <c r="AH3018" s="147">
        <v>3.2619079590000002E-3</v>
      </c>
      <c r="AI3018" s="147">
        <v>4.0333713300000004E-3</v>
      </c>
      <c r="AJ3018" s="147">
        <v>7.0131508099999999E-4</v>
      </c>
    </row>
    <row r="3019" spans="1:36" ht="13.5" thickBot="1" x14ac:dyDescent="0.25">
      <c r="A3019" s="149">
        <v>8694</v>
      </c>
      <c r="B3019" s="149">
        <v>12532</v>
      </c>
      <c r="C3019" s="150" t="s">
        <v>1823</v>
      </c>
      <c r="D3019" s="150">
        <v>550010003</v>
      </c>
      <c r="E3019" s="150" t="s">
        <v>432</v>
      </c>
      <c r="F3019" s="150" t="s">
        <v>1824</v>
      </c>
      <c r="G3019" s="150">
        <v>2320174</v>
      </c>
      <c r="H3019" s="150" t="s">
        <v>102</v>
      </c>
      <c r="I3019" s="150" t="s">
        <v>230</v>
      </c>
      <c r="J3019" s="150" t="s">
        <v>53</v>
      </c>
      <c r="K3019" s="150" t="s">
        <v>53</v>
      </c>
      <c r="L3019" s="150" t="s">
        <v>821</v>
      </c>
      <c r="M3019" s="150" t="s">
        <v>311</v>
      </c>
      <c r="N3019" s="150" t="s">
        <v>267</v>
      </c>
      <c r="O3019" s="150" t="s">
        <v>62</v>
      </c>
      <c r="P3019" s="150" t="s">
        <v>1369</v>
      </c>
      <c r="Q3019" s="150" t="s">
        <v>65</v>
      </c>
      <c r="R3019" s="150" t="s">
        <v>57</v>
      </c>
      <c r="S3019" s="150" t="s">
        <v>1206</v>
      </c>
      <c r="T3019" s="152">
        <v>0.74299999999999999</v>
      </c>
      <c r="U3019" s="151">
        <v>45940</v>
      </c>
      <c r="V3019" s="147">
        <v>3.49E-2</v>
      </c>
      <c r="W3019" s="192">
        <v>6.4000000000000001E-2</v>
      </c>
      <c r="X3019" s="150" t="s">
        <v>636</v>
      </c>
      <c r="Y3019" s="150"/>
      <c r="Z3019" s="153">
        <v>301882.38</v>
      </c>
      <c r="AA3019" s="153">
        <v>1</v>
      </c>
      <c r="AB3019" s="153">
        <v>101.56</v>
      </c>
      <c r="AC3019" s="153">
        <v>0</v>
      </c>
      <c r="AD3019" s="153">
        <v>306.59174999999999</v>
      </c>
      <c r="AE3019" s="154"/>
      <c r="AF3019" s="154"/>
      <c r="AG3019" s="150" t="s">
        <v>17</v>
      </c>
      <c r="AH3019" s="147">
        <v>4.4945789100000002E-4</v>
      </c>
      <c r="AI3019" s="147">
        <v>3.5911445399999998E-4</v>
      </c>
      <c r="AJ3019" s="147">
        <v>6.2442151303807898E-5</v>
      </c>
    </row>
    <row r="3020" spans="1:36" ht="13.5" thickBot="1" x14ac:dyDescent="0.25">
      <c r="A3020" s="149">
        <v>8694</v>
      </c>
      <c r="B3020" s="149">
        <v>12532</v>
      </c>
      <c r="C3020" s="150" t="s">
        <v>1823</v>
      </c>
      <c r="D3020" s="150">
        <v>550010003</v>
      </c>
      <c r="E3020" s="150" t="s">
        <v>432</v>
      </c>
      <c r="F3020" s="150" t="s">
        <v>1825</v>
      </c>
      <c r="G3020" s="150">
        <v>2320232</v>
      </c>
      <c r="H3020" s="150" t="s">
        <v>102</v>
      </c>
      <c r="I3020" s="150" t="s">
        <v>228</v>
      </c>
      <c r="J3020" s="150" t="s">
        <v>53</v>
      </c>
      <c r="K3020" s="150" t="s">
        <v>53</v>
      </c>
      <c r="L3020" s="150" t="s">
        <v>821</v>
      </c>
      <c r="M3020" s="150" t="s">
        <v>311</v>
      </c>
      <c r="N3020" s="150" t="s">
        <v>267</v>
      </c>
      <c r="O3020" s="150" t="s">
        <v>62</v>
      </c>
      <c r="P3020" s="150" t="s">
        <v>1369</v>
      </c>
      <c r="Q3020" s="150" t="s">
        <v>65</v>
      </c>
      <c r="R3020" s="150" t="s">
        <v>57</v>
      </c>
      <c r="S3020" s="150" t="s">
        <v>1206</v>
      </c>
      <c r="T3020" s="152">
        <v>3.5329999999999999</v>
      </c>
      <c r="U3020" s="151">
        <v>47766</v>
      </c>
      <c r="V3020" s="147">
        <v>2.24E-2</v>
      </c>
      <c r="W3020" s="192">
        <v>4.8899999999999999E-2</v>
      </c>
      <c r="X3020" s="150" t="s">
        <v>636</v>
      </c>
      <c r="Y3020" s="150"/>
      <c r="Z3020" s="153">
        <v>2046459.09</v>
      </c>
      <c r="AA3020" s="153">
        <v>1</v>
      </c>
      <c r="AB3020" s="153">
        <v>92.24</v>
      </c>
      <c r="AC3020" s="153">
        <v>0</v>
      </c>
      <c r="AD3020" s="153">
        <v>1887.6538599999999</v>
      </c>
      <c r="AE3020" s="154"/>
      <c r="AF3020" s="154"/>
      <c r="AG3020" s="150" t="s">
        <v>17</v>
      </c>
      <c r="AH3020" s="147">
        <v>3.3286897410000002E-3</v>
      </c>
      <c r="AI3020" s="147">
        <v>2.2110307470000002E-3</v>
      </c>
      <c r="AJ3020" s="147">
        <v>3.8444990100000001E-4</v>
      </c>
    </row>
    <row r="3021" spans="1:36" ht="13.5" thickBot="1" x14ac:dyDescent="0.25">
      <c r="A3021" s="149">
        <v>8694</v>
      </c>
      <c r="B3021" s="149">
        <v>12532</v>
      </c>
      <c r="C3021" s="150" t="s">
        <v>1826</v>
      </c>
      <c r="D3021" s="150">
        <v>520036435</v>
      </c>
      <c r="E3021" s="150" t="s">
        <v>429</v>
      </c>
      <c r="F3021" s="150" t="s">
        <v>1827</v>
      </c>
      <c r="G3021" s="150">
        <v>2380053</v>
      </c>
      <c r="H3021" s="150" t="s">
        <v>102</v>
      </c>
      <c r="I3021" s="150" t="s">
        <v>228</v>
      </c>
      <c r="J3021" s="150" t="s">
        <v>53</v>
      </c>
      <c r="K3021" s="150" t="s">
        <v>53</v>
      </c>
      <c r="L3021" s="150" t="s">
        <v>821</v>
      </c>
      <c r="M3021" s="150" t="s">
        <v>311</v>
      </c>
      <c r="N3021" s="150" t="s">
        <v>258</v>
      </c>
      <c r="O3021" s="150" t="s">
        <v>62</v>
      </c>
      <c r="P3021" s="150" t="s">
        <v>1339</v>
      </c>
      <c r="Q3021" s="150" t="s">
        <v>65</v>
      </c>
      <c r="R3021" s="150" t="s">
        <v>57</v>
      </c>
      <c r="S3021" s="150" t="s">
        <v>1206</v>
      </c>
      <c r="T3021" s="152">
        <v>2.3490000000000002</v>
      </c>
      <c r="U3021" s="151">
        <v>47118</v>
      </c>
      <c r="V3021" s="147">
        <v>2.3900000000000001E-2</v>
      </c>
      <c r="W3021" s="192">
        <v>5.0200000000000002E-2</v>
      </c>
      <c r="X3021" s="150" t="s">
        <v>636</v>
      </c>
      <c r="Y3021" s="150"/>
      <c r="Z3021" s="153">
        <v>97222.3</v>
      </c>
      <c r="AA3021" s="153">
        <v>1</v>
      </c>
      <c r="AB3021" s="153">
        <v>94.76</v>
      </c>
      <c r="AC3021" s="153">
        <v>0</v>
      </c>
      <c r="AD3021" s="153">
        <v>92.127849999999995</v>
      </c>
      <c r="AE3021" s="154"/>
      <c r="AF3021" s="154"/>
      <c r="AG3021" s="150" t="s">
        <v>17</v>
      </c>
      <c r="AH3021" s="147">
        <v>5.2290230699999997E-4</v>
      </c>
      <c r="AI3021" s="147">
        <v>1.0791041300000001E-4</v>
      </c>
      <c r="AJ3021" s="147">
        <v>1.87632614021562E-5</v>
      </c>
    </row>
    <row r="3022" spans="1:36" ht="13.5" thickBot="1" x14ac:dyDescent="0.25">
      <c r="A3022" s="149">
        <v>8694</v>
      </c>
      <c r="B3022" s="149">
        <v>12532</v>
      </c>
      <c r="C3022" s="150" t="s">
        <v>1828</v>
      </c>
      <c r="D3022" s="150">
        <v>520036617</v>
      </c>
      <c r="E3022" s="150" t="s">
        <v>429</v>
      </c>
      <c r="F3022" s="150" t="s">
        <v>1829</v>
      </c>
      <c r="G3022" s="150">
        <v>2510279</v>
      </c>
      <c r="H3022" s="150" t="s">
        <v>102</v>
      </c>
      <c r="I3022" s="150" t="s">
        <v>229</v>
      </c>
      <c r="J3022" s="150" t="s">
        <v>53</v>
      </c>
      <c r="K3022" s="150" t="s">
        <v>53</v>
      </c>
      <c r="L3022" s="150" t="s">
        <v>821</v>
      </c>
      <c r="M3022" s="150" t="s">
        <v>311</v>
      </c>
      <c r="N3022" s="150" t="s">
        <v>651</v>
      </c>
      <c r="O3022" s="150" t="s">
        <v>62</v>
      </c>
      <c r="P3022" s="150" t="s">
        <v>1339</v>
      </c>
      <c r="Q3022" s="150" t="s">
        <v>65</v>
      </c>
      <c r="R3022" s="150" t="s">
        <v>57</v>
      </c>
      <c r="S3022" s="150" t="s">
        <v>1206</v>
      </c>
      <c r="T3022" s="152">
        <v>4.25</v>
      </c>
      <c r="U3022" s="151">
        <v>47300</v>
      </c>
      <c r="V3022" s="147">
        <v>1.5299999999999999E-2</v>
      </c>
      <c r="W3022" s="192">
        <v>2.6499999999999999E-2</v>
      </c>
      <c r="X3022" s="150" t="s">
        <v>636</v>
      </c>
      <c r="Y3022" s="150"/>
      <c r="Z3022" s="153">
        <v>1140838.8400000001</v>
      </c>
      <c r="AA3022" s="153">
        <v>1</v>
      </c>
      <c r="AB3022" s="153">
        <v>107.16</v>
      </c>
      <c r="AC3022" s="153">
        <v>0</v>
      </c>
      <c r="AD3022" s="153">
        <v>1222.5228999999999</v>
      </c>
      <c r="AE3022" s="154"/>
      <c r="AF3022" s="154"/>
      <c r="AG3022" s="150" t="s">
        <v>17</v>
      </c>
      <c r="AH3022" s="147">
        <v>2.9696190150000001E-3</v>
      </c>
      <c r="AI3022" s="147">
        <v>1.4319551790000001E-3</v>
      </c>
      <c r="AJ3022" s="147">
        <v>2.4898569400000001E-4</v>
      </c>
    </row>
    <row r="3023" spans="1:36" ht="13.5" thickBot="1" x14ac:dyDescent="0.25">
      <c r="A3023" s="149">
        <v>8694</v>
      </c>
      <c r="B3023" s="149">
        <v>12532</v>
      </c>
      <c r="C3023" s="150" t="s">
        <v>1828</v>
      </c>
      <c r="D3023" s="150">
        <v>520036617</v>
      </c>
      <c r="E3023" s="150" t="s">
        <v>429</v>
      </c>
      <c r="F3023" s="150" t="s">
        <v>1830</v>
      </c>
      <c r="G3023" s="150">
        <v>2510303</v>
      </c>
      <c r="H3023" s="150" t="s">
        <v>102</v>
      </c>
      <c r="I3023" s="150" t="s">
        <v>229</v>
      </c>
      <c r="J3023" s="150" t="s">
        <v>53</v>
      </c>
      <c r="K3023" s="150" t="s">
        <v>53</v>
      </c>
      <c r="L3023" s="150" t="s">
        <v>821</v>
      </c>
      <c r="M3023" s="150" t="s">
        <v>311</v>
      </c>
      <c r="N3023" s="150" t="s">
        <v>651</v>
      </c>
      <c r="O3023" s="150" t="s">
        <v>62</v>
      </c>
      <c r="P3023" s="150" t="s">
        <v>1334</v>
      </c>
      <c r="Q3023" s="150" t="s">
        <v>65</v>
      </c>
      <c r="R3023" s="150" t="s">
        <v>57</v>
      </c>
      <c r="S3023" s="150" t="s">
        <v>1206</v>
      </c>
      <c r="T3023" s="152">
        <v>5.03</v>
      </c>
      <c r="U3023" s="151">
        <v>47848</v>
      </c>
      <c r="V3023" s="147">
        <v>8.9999999999999993E-3</v>
      </c>
      <c r="W3023" s="192">
        <v>3.2800000000000003E-2</v>
      </c>
      <c r="X3023" s="150" t="s">
        <v>636</v>
      </c>
      <c r="Y3023" s="150"/>
      <c r="Z3023" s="153">
        <v>800000</v>
      </c>
      <c r="AA3023" s="153">
        <v>1</v>
      </c>
      <c r="AB3023" s="153">
        <v>97.05</v>
      </c>
      <c r="AC3023" s="153">
        <v>0</v>
      </c>
      <c r="AD3023" s="153">
        <v>776.4</v>
      </c>
      <c r="AE3023" s="154"/>
      <c r="AF3023" s="154"/>
      <c r="AG3023" s="150" t="s">
        <v>17</v>
      </c>
      <c r="AH3023" s="147">
        <v>1.9277108429999999E-3</v>
      </c>
      <c r="AI3023" s="147">
        <v>9.0940627799999995E-4</v>
      </c>
      <c r="AJ3023" s="147">
        <v>1.5812586599999999E-4</v>
      </c>
    </row>
    <row r="3024" spans="1:36" ht="13.5" thickBot="1" x14ac:dyDescent="0.25">
      <c r="A3024" s="149">
        <v>8694</v>
      </c>
      <c r="B3024" s="149">
        <v>12532</v>
      </c>
      <c r="C3024" s="150" t="s">
        <v>1382</v>
      </c>
      <c r="D3024" s="150">
        <v>520036690</v>
      </c>
      <c r="E3024" s="150" t="s">
        <v>429</v>
      </c>
      <c r="F3024" s="150" t="s">
        <v>1383</v>
      </c>
      <c r="G3024" s="150">
        <v>2560142</v>
      </c>
      <c r="H3024" s="150" t="s">
        <v>102</v>
      </c>
      <c r="I3024" s="150" t="s">
        <v>228</v>
      </c>
      <c r="J3024" s="150" t="s">
        <v>53</v>
      </c>
      <c r="K3024" s="150" t="s">
        <v>53</v>
      </c>
      <c r="L3024" s="150" t="s">
        <v>821</v>
      </c>
      <c r="M3024" s="150" t="s">
        <v>311</v>
      </c>
      <c r="N3024" s="150" t="s">
        <v>252</v>
      </c>
      <c r="O3024" s="150" t="s">
        <v>62</v>
      </c>
      <c r="P3024" s="150" t="s">
        <v>1345</v>
      </c>
      <c r="Q3024" s="150" t="s">
        <v>65</v>
      </c>
      <c r="R3024" s="150" t="s">
        <v>57</v>
      </c>
      <c r="S3024" s="150" t="s">
        <v>1206</v>
      </c>
      <c r="T3024" s="152">
        <v>0.249</v>
      </c>
      <c r="U3024" s="151">
        <v>45475</v>
      </c>
      <c r="V3024" s="147">
        <v>2.8000000000000001E-2</v>
      </c>
      <c r="W3024" s="192">
        <v>4.8899999999999999E-2</v>
      </c>
      <c r="X3024" s="150" t="s">
        <v>636</v>
      </c>
      <c r="Y3024" s="150"/>
      <c r="Z3024" s="153">
        <v>274088.43</v>
      </c>
      <c r="AA3024" s="153">
        <v>1</v>
      </c>
      <c r="AB3024" s="153">
        <v>100.2</v>
      </c>
      <c r="AC3024" s="153">
        <v>0</v>
      </c>
      <c r="AD3024" s="153">
        <v>274.63661000000002</v>
      </c>
      <c r="AE3024" s="154"/>
      <c r="AF3024" s="154"/>
      <c r="AG3024" s="150" t="s">
        <v>17</v>
      </c>
      <c r="AH3024" s="147">
        <v>8.0116880870000004E-3</v>
      </c>
      <c r="AI3024" s="147">
        <v>3.2168502999999998E-4</v>
      </c>
      <c r="AJ3024" s="147">
        <v>5.5933992859184497E-5</v>
      </c>
    </row>
    <row r="3025" spans="1:36" ht="13.5" thickBot="1" x14ac:dyDescent="0.25">
      <c r="A3025" s="149">
        <v>8694</v>
      </c>
      <c r="B3025" s="149">
        <v>12532</v>
      </c>
      <c r="C3025" s="150" t="s">
        <v>1382</v>
      </c>
      <c r="D3025" s="150">
        <v>520036690</v>
      </c>
      <c r="E3025" s="150" t="s">
        <v>429</v>
      </c>
      <c r="F3025" s="150" t="s">
        <v>1384</v>
      </c>
      <c r="G3025" s="150">
        <v>2560209</v>
      </c>
      <c r="H3025" s="150" t="s">
        <v>102</v>
      </c>
      <c r="I3025" s="150" t="s">
        <v>228</v>
      </c>
      <c r="J3025" s="150" t="s">
        <v>53</v>
      </c>
      <c r="K3025" s="150" t="s">
        <v>53</v>
      </c>
      <c r="L3025" s="150" t="s">
        <v>821</v>
      </c>
      <c r="M3025" s="150" t="s">
        <v>311</v>
      </c>
      <c r="N3025" s="150" t="s">
        <v>252</v>
      </c>
      <c r="O3025" s="150" t="s">
        <v>62</v>
      </c>
      <c r="P3025" s="150" t="s">
        <v>1345</v>
      </c>
      <c r="Q3025" s="150" t="s">
        <v>65</v>
      </c>
      <c r="R3025" s="150" t="s">
        <v>57</v>
      </c>
      <c r="S3025" s="150" t="s">
        <v>1206</v>
      </c>
      <c r="T3025" s="152">
        <v>1.81</v>
      </c>
      <c r="U3025" s="151">
        <v>46357</v>
      </c>
      <c r="V3025" s="147">
        <v>2.29E-2</v>
      </c>
      <c r="W3025" s="192">
        <v>4.5400000000000003E-2</v>
      </c>
      <c r="X3025" s="150" t="s">
        <v>636</v>
      </c>
      <c r="Y3025" s="150"/>
      <c r="Z3025" s="153">
        <v>1616983.05</v>
      </c>
      <c r="AA3025" s="153">
        <v>1</v>
      </c>
      <c r="AB3025" s="153">
        <v>96.89</v>
      </c>
      <c r="AC3025" s="153">
        <v>0</v>
      </c>
      <c r="AD3025" s="153">
        <v>1566.69488</v>
      </c>
      <c r="AE3025" s="154"/>
      <c r="AF3025" s="154"/>
      <c r="AG3025" s="150" t="s">
        <v>17</v>
      </c>
      <c r="AH3025" s="147">
        <v>3.9222038349999997E-3</v>
      </c>
      <c r="AI3025" s="147">
        <v>1.8350877900000001E-3</v>
      </c>
      <c r="AJ3025" s="147">
        <v>3.1908164100000002E-4</v>
      </c>
    </row>
    <row r="3026" spans="1:36" ht="13.5" thickBot="1" x14ac:dyDescent="0.25">
      <c r="A3026" s="149">
        <v>8694</v>
      </c>
      <c r="B3026" s="149">
        <v>12532</v>
      </c>
      <c r="C3026" s="150" t="s">
        <v>1831</v>
      </c>
      <c r="D3026" s="150">
        <v>520036732</v>
      </c>
      <c r="E3026" s="150" t="s">
        <v>429</v>
      </c>
      <c r="F3026" s="150" t="s">
        <v>1832</v>
      </c>
      <c r="G3026" s="150">
        <v>2580132</v>
      </c>
      <c r="H3026" s="150" t="s">
        <v>102</v>
      </c>
      <c r="I3026" s="150" t="s">
        <v>228</v>
      </c>
      <c r="J3026" s="150" t="s">
        <v>53</v>
      </c>
      <c r="K3026" s="150" t="s">
        <v>53</v>
      </c>
      <c r="L3026" s="150" t="s">
        <v>821</v>
      </c>
      <c r="M3026" s="150" t="s">
        <v>311</v>
      </c>
      <c r="N3026" s="150" t="s">
        <v>75</v>
      </c>
      <c r="O3026" s="150" t="s">
        <v>62</v>
      </c>
      <c r="P3026" s="150" t="s">
        <v>1345</v>
      </c>
      <c r="Q3026" s="150" t="s">
        <v>65</v>
      </c>
      <c r="R3026" s="150" t="s">
        <v>57</v>
      </c>
      <c r="S3026" s="150" t="s">
        <v>1206</v>
      </c>
      <c r="T3026" s="152">
        <v>1.8740000000000001</v>
      </c>
      <c r="U3026" s="151">
        <v>46934</v>
      </c>
      <c r="V3026" s="147">
        <v>1.7500000000000002E-2</v>
      </c>
      <c r="W3026" s="192">
        <v>4.8099999999999997E-2</v>
      </c>
      <c r="X3026" s="150" t="s">
        <v>636</v>
      </c>
      <c r="Y3026" s="150"/>
      <c r="Z3026" s="153">
        <v>98430.66</v>
      </c>
      <c r="AA3026" s="153">
        <v>1</v>
      </c>
      <c r="AB3026" s="153">
        <v>95.76</v>
      </c>
      <c r="AC3026" s="153">
        <v>0</v>
      </c>
      <c r="AD3026" s="153">
        <v>94.257199999999997</v>
      </c>
      <c r="AE3026" s="154"/>
      <c r="AF3026" s="154"/>
      <c r="AG3026" s="150" t="s">
        <v>17</v>
      </c>
      <c r="AH3026" s="147">
        <v>7.2763797800000005E-4</v>
      </c>
      <c r="AI3026" s="147">
        <v>1.10404545E-4</v>
      </c>
      <c r="AJ3026" s="147">
        <v>1.9196936459879599E-5</v>
      </c>
    </row>
    <row r="3027" spans="1:36" ht="13.5" thickBot="1" x14ac:dyDescent="0.25">
      <c r="A3027" s="149">
        <v>8694</v>
      </c>
      <c r="B3027" s="149">
        <v>12532</v>
      </c>
      <c r="C3027" s="150" t="s">
        <v>1385</v>
      </c>
      <c r="D3027" s="150">
        <v>520036658</v>
      </c>
      <c r="E3027" s="150" t="s">
        <v>429</v>
      </c>
      <c r="F3027" s="150" t="s">
        <v>1386</v>
      </c>
      <c r="G3027" s="150">
        <v>2590388</v>
      </c>
      <c r="H3027" s="150" t="s">
        <v>102</v>
      </c>
      <c r="I3027" s="150" t="s">
        <v>228</v>
      </c>
      <c r="J3027" s="150" t="s">
        <v>53</v>
      </c>
      <c r="K3027" s="150" t="s">
        <v>53</v>
      </c>
      <c r="L3027" s="150" t="s">
        <v>821</v>
      </c>
      <c r="M3027" s="150" t="s">
        <v>311</v>
      </c>
      <c r="N3027" s="150" t="s">
        <v>156</v>
      </c>
      <c r="O3027" s="150" t="s">
        <v>62</v>
      </c>
      <c r="P3027" s="150" t="s">
        <v>1339</v>
      </c>
      <c r="Q3027" s="150" t="s">
        <v>65</v>
      </c>
      <c r="R3027" s="150" t="s">
        <v>57</v>
      </c>
      <c r="S3027" s="150" t="s">
        <v>1206</v>
      </c>
      <c r="T3027" s="152">
        <v>0.24399999999999999</v>
      </c>
      <c r="U3027" s="151">
        <v>45473</v>
      </c>
      <c r="V3027" s="147">
        <v>5.8999999999999997E-2</v>
      </c>
      <c r="W3027" s="192">
        <v>5.3499999999999999E-2</v>
      </c>
      <c r="X3027" s="150" t="s">
        <v>636</v>
      </c>
      <c r="Y3027" s="150"/>
      <c r="Z3027" s="153">
        <v>150000</v>
      </c>
      <c r="AA3027" s="153">
        <v>1</v>
      </c>
      <c r="AB3027" s="153">
        <v>101.65</v>
      </c>
      <c r="AC3027" s="153">
        <v>0</v>
      </c>
      <c r="AD3027" s="153">
        <v>152.47499999999999</v>
      </c>
      <c r="AE3027" s="154"/>
      <c r="AF3027" s="154"/>
      <c r="AG3027" s="150" t="s">
        <v>17</v>
      </c>
      <c r="AH3027" s="147">
        <v>5.7006752500000002E-4</v>
      </c>
      <c r="AI3027" s="147">
        <v>1.7859572600000001E-4</v>
      </c>
      <c r="AJ3027" s="147">
        <v>3.1053891763389297E-5</v>
      </c>
    </row>
    <row r="3028" spans="1:36" ht="13.5" thickBot="1" x14ac:dyDescent="0.25">
      <c r="A3028" s="149">
        <v>8694</v>
      </c>
      <c r="B3028" s="149">
        <v>12532</v>
      </c>
      <c r="C3028" s="150" t="s">
        <v>1385</v>
      </c>
      <c r="D3028" s="150">
        <v>520036658</v>
      </c>
      <c r="E3028" s="150" t="s">
        <v>429</v>
      </c>
      <c r="F3028" s="150" t="s">
        <v>1833</v>
      </c>
      <c r="G3028" s="150">
        <v>2590578</v>
      </c>
      <c r="H3028" s="150" t="s">
        <v>102</v>
      </c>
      <c r="I3028" s="150" t="s">
        <v>228</v>
      </c>
      <c r="J3028" s="150" t="s">
        <v>53</v>
      </c>
      <c r="K3028" s="150" t="s">
        <v>53</v>
      </c>
      <c r="L3028" s="150" t="s">
        <v>821</v>
      </c>
      <c r="M3028" s="150" t="s">
        <v>311</v>
      </c>
      <c r="N3028" s="150" t="s">
        <v>156</v>
      </c>
      <c r="O3028" s="150" t="s">
        <v>62</v>
      </c>
      <c r="P3028" s="150" t="s">
        <v>1339</v>
      </c>
      <c r="Q3028" s="150" t="s">
        <v>65</v>
      </c>
      <c r="R3028" s="150" t="s">
        <v>57</v>
      </c>
      <c r="S3028" s="150" t="s">
        <v>1206</v>
      </c>
      <c r="T3028" s="152">
        <v>3.6120000000000001</v>
      </c>
      <c r="U3028" s="151">
        <v>47386</v>
      </c>
      <c r="V3028" s="147">
        <v>0.05</v>
      </c>
      <c r="W3028" s="192">
        <v>5.2900000000000003E-2</v>
      </c>
      <c r="X3028" s="150" t="s">
        <v>636</v>
      </c>
      <c r="Y3028" s="150"/>
      <c r="Z3028" s="153">
        <v>911924.92</v>
      </c>
      <c r="AA3028" s="153">
        <v>1</v>
      </c>
      <c r="AB3028" s="153">
        <v>99.32</v>
      </c>
      <c r="AC3028" s="153">
        <v>0</v>
      </c>
      <c r="AD3028" s="153">
        <v>905.72383000000002</v>
      </c>
      <c r="AE3028" s="154"/>
      <c r="AF3028" s="154"/>
      <c r="AG3028" s="150" t="s">
        <v>17</v>
      </c>
      <c r="AH3028" s="147">
        <v>8.8115176200000004E-4</v>
      </c>
      <c r="AI3028" s="147">
        <v>1.0608847729999999E-3</v>
      </c>
      <c r="AJ3028" s="147">
        <v>1.8446466399999999E-4</v>
      </c>
    </row>
    <row r="3029" spans="1:36" ht="13.5" thickBot="1" x14ac:dyDescent="0.25">
      <c r="A3029" s="149">
        <v>8694</v>
      </c>
      <c r="B3029" s="149">
        <v>12532</v>
      </c>
      <c r="C3029" s="150" t="s">
        <v>1834</v>
      </c>
      <c r="D3029" s="150">
        <v>520037540</v>
      </c>
      <c r="E3029" s="150" t="s">
        <v>429</v>
      </c>
      <c r="F3029" s="150" t="s">
        <v>1835</v>
      </c>
      <c r="G3029" s="150">
        <v>3130390</v>
      </c>
      <c r="H3029" s="150" t="s">
        <v>102</v>
      </c>
      <c r="I3029" s="150" t="s">
        <v>229</v>
      </c>
      <c r="J3029" s="150" t="s">
        <v>53</v>
      </c>
      <c r="K3029" s="150" t="s">
        <v>53</v>
      </c>
      <c r="L3029" s="150" t="s">
        <v>821</v>
      </c>
      <c r="M3029" s="150" t="s">
        <v>311</v>
      </c>
      <c r="N3029" s="150" t="s">
        <v>652</v>
      </c>
      <c r="O3029" s="150" t="s">
        <v>62</v>
      </c>
      <c r="P3029" s="150" t="s">
        <v>1446</v>
      </c>
      <c r="Q3029" s="150" t="s">
        <v>65</v>
      </c>
      <c r="R3029" s="150" t="s">
        <v>57</v>
      </c>
      <c r="S3029" s="150" t="s">
        <v>1206</v>
      </c>
      <c r="T3029" s="152">
        <v>3.1259999999999999</v>
      </c>
      <c r="U3029" s="151">
        <v>47483</v>
      </c>
      <c r="V3029" s="147">
        <v>1.7500000000000002E-2</v>
      </c>
      <c r="W3029" s="192">
        <v>3.8300000000000001E-2</v>
      </c>
      <c r="X3029" s="150" t="s">
        <v>636</v>
      </c>
      <c r="Y3029" s="150"/>
      <c r="Z3029" s="153">
        <v>165750</v>
      </c>
      <c r="AA3029" s="153">
        <v>1</v>
      </c>
      <c r="AB3029" s="153">
        <v>105.42</v>
      </c>
      <c r="AC3029" s="153">
        <v>0</v>
      </c>
      <c r="AD3029" s="153">
        <v>174.73365000000001</v>
      </c>
      <c r="AE3029" s="154"/>
      <c r="AF3029" s="154"/>
      <c r="AG3029" s="150" t="s">
        <v>17</v>
      </c>
      <c r="AH3029" s="147">
        <v>2.9478882699999999E-4</v>
      </c>
      <c r="AI3029" s="147">
        <v>2.0466753999999999E-4</v>
      </c>
      <c r="AJ3029" s="147">
        <v>3.5587210064088801E-5</v>
      </c>
    </row>
    <row r="3030" spans="1:36" ht="13.5" thickBot="1" x14ac:dyDescent="0.25">
      <c r="A3030" s="149">
        <v>8694</v>
      </c>
      <c r="B3030" s="149">
        <v>12532</v>
      </c>
      <c r="C3030" s="150" t="s">
        <v>1834</v>
      </c>
      <c r="D3030" s="150">
        <v>520037540</v>
      </c>
      <c r="E3030" s="150" t="s">
        <v>429</v>
      </c>
      <c r="F3030" s="150" t="s">
        <v>1836</v>
      </c>
      <c r="G3030" s="150">
        <v>3130424</v>
      </c>
      <c r="H3030" s="150" t="s">
        <v>102</v>
      </c>
      <c r="I3030" s="150" t="s">
        <v>229</v>
      </c>
      <c r="J3030" s="150" t="s">
        <v>53</v>
      </c>
      <c r="K3030" s="150" t="s">
        <v>53</v>
      </c>
      <c r="L3030" s="150" t="s">
        <v>821</v>
      </c>
      <c r="M3030" s="150" t="s">
        <v>311</v>
      </c>
      <c r="N3030" s="150" t="s">
        <v>652</v>
      </c>
      <c r="O3030" s="150" t="s">
        <v>62</v>
      </c>
      <c r="P3030" s="150" t="s">
        <v>1446</v>
      </c>
      <c r="Q3030" s="150" t="s">
        <v>65</v>
      </c>
      <c r="R3030" s="150" t="s">
        <v>57</v>
      </c>
      <c r="S3030" s="150" t="s">
        <v>1206</v>
      </c>
      <c r="T3030" s="152">
        <v>4.4290000000000003</v>
      </c>
      <c r="U3030" s="151">
        <v>47848</v>
      </c>
      <c r="V3030" s="147">
        <v>9.9000000000000008E-3</v>
      </c>
      <c r="W3030" s="192">
        <v>4.1000000000000002E-2</v>
      </c>
      <c r="X3030" s="150" t="s">
        <v>636</v>
      </c>
      <c r="Y3030" s="150"/>
      <c r="Z3030" s="153">
        <v>95000</v>
      </c>
      <c r="AA3030" s="153">
        <v>1</v>
      </c>
      <c r="AB3030" s="153">
        <v>95.7</v>
      </c>
      <c r="AC3030" s="153">
        <v>0</v>
      </c>
      <c r="AD3030" s="153">
        <v>90.915000000000006</v>
      </c>
      <c r="AE3030" s="154"/>
      <c r="AF3030" s="154"/>
      <c r="AG3030" s="150" t="s">
        <v>17</v>
      </c>
      <c r="AH3030" s="147">
        <v>3.3333333300000003E-4</v>
      </c>
      <c r="AI3030" s="147">
        <v>1.06489788E-4</v>
      </c>
      <c r="AJ3030" s="147">
        <v>1.85162457430302E-5</v>
      </c>
    </row>
    <row r="3031" spans="1:36" ht="13.5" thickBot="1" x14ac:dyDescent="0.25">
      <c r="A3031" s="149">
        <v>8694</v>
      </c>
      <c r="B3031" s="149">
        <v>12532</v>
      </c>
      <c r="C3031" s="150" t="s">
        <v>1387</v>
      </c>
      <c r="D3031" s="150">
        <v>520037789</v>
      </c>
      <c r="E3031" s="150" t="s">
        <v>429</v>
      </c>
      <c r="F3031" s="150" t="s">
        <v>1837</v>
      </c>
      <c r="G3031" s="150">
        <v>3230190</v>
      </c>
      <c r="H3031" s="150" t="s">
        <v>102</v>
      </c>
      <c r="I3031" s="150" t="s">
        <v>229</v>
      </c>
      <c r="J3031" s="150" t="s">
        <v>53</v>
      </c>
      <c r="K3031" s="150" t="s">
        <v>53</v>
      </c>
      <c r="L3031" s="150" t="s">
        <v>821</v>
      </c>
      <c r="M3031" s="150" t="s">
        <v>311</v>
      </c>
      <c r="N3031" s="150" t="s">
        <v>651</v>
      </c>
      <c r="O3031" s="150" t="s">
        <v>62</v>
      </c>
      <c r="P3031" s="150" t="s">
        <v>1369</v>
      </c>
      <c r="Q3031" s="150" t="s">
        <v>65</v>
      </c>
      <c r="R3031" s="150" t="s">
        <v>57</v>
      </c>
      <c r="S3031" s="150" t="s">
        <v>1206</v>
      </c>
      <c r="T3031" s="152">
        <v>1.24</v>
      </c>
      <c r="U3031" s="151">
        <v>45848</v>
      </c>
      <c r="V3031" s="147">
        <v>1.7600000000000001E-2</v>
      </c>
      <c r="W3031" s="192">
        <v>1.7399999999999999E-2</v>
      </c>
      <c r="X3031" s="150" t="s">
        <v>636</v>
      </c>
      <c r="Y3031" s="150"/>
      <c r="Z3031" s="153">
        <v>1061519.56</v>
      </c>
      <c r="AA3031" s="153">
        <v>1</v>
      </c>
      <c r="AB3031" s="153">
        <v>114.03</v>
      </c>
      <c r="AC3031" s="153">
        <v>3.4618199999999999</v>
      </c>
      <c r="AD3031" s="153">
        <v>1213.91257</v>
      </c>
      <c r="AE3031" s="154"/>
      <c r="AF3031" s="154"/>
      <c r="AG3031" s="150" t="s">
        <v>17</v>
      </c>
      <c r="AH3031" s="147">
        <v>1.363811462E-3</v>
      </c>
      <c r="AI3031" s="147">
        <v>1.4218697999999999E-3</v>
      </c>
      <c r="AJ3031" s="147">
        <v>2.4723206700000001E-4</v>
      </c>
    </row>
    <row r="3032" spans="1:36" ht="13.5" thickBot="1" x14ac:dyDescent="0.25">
      <c r="A3032" s="149">
        <v>8694</v>
      </c>
      <c r="B3032" s="149">
        <v>12532</v>
      </c>
      <c r="C3032" s="150" t="s">
        <v>1387</v>
      </c>
      <c r="D3032" s="150">
        <v>520037789</v>
      </c>
      <c r="E3032" s="150" t="s">
        <v>429</v>
      </c>
      <c r="F3032" s="150" t="s">
        <v>1838</v>
      </c>
      <c r="G3032" s="150">
        <v>3230208</v>
      </c>
      <c r="H3032" s="150" t="s">
        <v>102</v>
      </c>
      <c r="I3032" s="150" t="s">
        <v>229</v>
      </c>
      <c r="J3032" s="150" t="s">
        <v>53</v>
      </c>
      <c r="K3032" s="150" t="s">
        <v>53</v>
      </c>
      <c r="L3032" s="150" t="s">
        <v>821</v>
      </c>
      <c r="M3032" s="150" t="s">
        <v>311</v>
      </c>
      <c r="N3032" s="150" t="s">
        <v>651</v>
      </c>
      <c r="O3032" s="150" t="s">
        <v>62</v>
      </c>
      <c r="P3032" s="150" t="s">
        <v>1369</v>
      </c>
      <c r="Q3032" s="150" t="s">
        <v>65</v>
      </c>
      <c r="R3032" s="150" t="s">
        <v>57</v>
      </c>
      <c r="S3032" s="150" t="s">
        <v>1206</v>
      </c>
      <c r="T3032" s="152">
        <v>1.2370000000000001</v>
      </c>
      <c r="U3032" s="151">
        <v>45848</v>
      </c>
      <c r="V3032" s="147">
        <v>2.3E-2</v>
      </c>
      <c r="W3032" s="192">
        <v>1.95E-2</v>
      </c>
      <c r="X3032" s="150" t="s">
        <v>636</v>
      </c>
      <c r="Y3032" s="150"/>
      <c r="Z3032" s="153">
        <v>2017912.52</v>
      </c>
      <c r="AA3032" s="153">
        <v>1</v>
      </c>
      <c r="AB3032" s="153">
        <v>114.63</v>
      </c>
      <c r="AC3032" s="153">
        <v>0</v>
      </c>
      <c r="AD3032" s="153">
        <v>2313.13312</v>
      </c>
      <c r="AE3032" s="154"/>
      <c r="AF3032" s="154"/>
      <c r="AG3032" s="150" t="s">
        <v>17</v>
      </c>
      <c r="AH3032" s="147">
        <v>1.6203867539999999E-3</v>
      </c>
      <c r="AI3032" s="147">
        <v>2.709399514E-3</v>
      </c>
      <c r="AJ3032" s="147">
        <v>4.7110533200000001E-4</v>
      </c>
    </row>
    <row r="3033" spans="1:36" ht="13.5" thickBot="1" x14ac:dyDescent="0.25">
      <c r="A3033" s="149">
        <v>8694</v>
      </c>
      <c r="B3033" s="149">
        <v>12532</v>
      </c>
      <c r="C3033" s="150" t="s">
        <v>1387</v>
      </c>
      <c r="D3033" s="150">
        <v>520037789</v>
      </c>
      <c r="E3033" s="150" t="s">
        <v>429</v>
      </c>
      <c r="F3033" s="150" t="s">
        <v>1839</v>
      </c>
      <c r="G3033" s="150">
        <v>3230232</v>
      </c>
      <c r="H3033" s="150" t="s">
        <v>102</v>
      </c>
      <c r="I3033" s="150" t="s">
        <v>229</v>
      </c>
      <c r="J3033" s="150" t="s">
        <v>53</v>
      </c>
      <c r="K3033" s="150" t="s">
        <v>53</v>
      </c>
      <c r="L3033" s="150" t="s">
        <v>821</v>
      </c>
      <c r="M3033" s="150" t="s">
        <v>311</v>
      </c>
      <c r="N3033" s="150" t="s">
        <v>651</v>
      </c>
      <c r="O3033" s="150" t="s">
        <v>62</v>
      </c>
      <c r="P3033" s="150" t="s">
        <v>1369</v>
      </c>
      <c r="Q3033" s="150" t="s">
        <v>65</v>
      </c>
      <c r="R3033" s="150" t="s">
        <v>57</v>
      </c>
      <c r="S3033" s="150" t="s">
        <v>1206</v>
      </c>
      <c r="T3033" s="152">
        <v>1.9590000000000001</v>
      </c>
      <c r="U3033" s="151">
        <v>46139</v>
      </c>
      <c r="V3033" s="147">
        <v>2.1499999999999998E-2</v>
      </c>
      <c r="W3033" s="192">
        <v>1.9699999999999999E-2</v>
      </c>
      <c r="X3033" s="150" t="s">
        <v>636</v>
      </c>
      <c r="Y3033" s="150"/>
      <c r="Z3033" s="153">
        <v>2244864.2400000002</v>
      </c>
      <c r="AA3033" s="153">
        <v>1</v>
      </c>
      <c r="AB3033" s="153">
        <v>115.25</v>
      </c>
      <c r="AC3033" s="153">
        <v>0</v>
      </c>
      <c r="AD3033" s="153">
        <v>2587.20604</v>
      </c>
      <c r="AE3033" s="154"/>
      <c r="AF3033" s="154"/>
      <c r="AG3033" s="150" t="s">
        <v>17</v>
      </c>
      <c r="AH3033" s="147">
        <v>1.8597287119999999E-3</v>
      </c>
      <c r="AI3033" s="147">
        <v>3.030424288E-3</v>
      </c>
      <c r="AJ3033" s="147">
        <v>5.2692451999999999E-4</v>
      </c>
    </row>
    <row r="3034" spans="1:36" ht="13.5" thickBot="1" x14ac:dyDescent="0.25">
      <c r="A3034" s="149">
        <v>8694</v>
      </c>
      <c r="B3034" s="149">
        <v>12532</v>
      </c>
      <c r="C3034" s="150" t="s">
        <v>1387</v>
      </c>
      <c r="D3034" s="150">
        <v>520037789</v>
      </c>
      <c r="E3034" s="150" t="s">
        <v>429</v>
      </c>
      <c r="F3034" s="150" t="s">
        <v>1388</v>
      </c>
      <c r="G3034" s="150">
        <v>3230240</v>
      </c>
      <c r="H3034" s="150" t="s">
        <v>102</v>
      </c>
      <c r="I3034" s="150" t="s">
        <v>228</v>
      </c>
      <c r="J3034" s="150" t="s">
        <v>53</v>
      </c>
      <c r="K3034" s="150" t="s">
        <v>53</v>
      </c>
      <c r="L3034" s="150" t="s">
        <v>821</v>
      </c>
      <c r="M3034" s="150" t="s">
        <v>311</v>
      </c>
      <c r="N3034" s="150" t="s">
        <v>651</v>
      </c>
      <c r="O3034" s="150" t="s">
        <v>62</v>
      </c>
      <c r="P3034" s="150" t="s">
        <v>1369</v>
      </c>
      <c r="Q3034" s="150" t="s">
        <v>65</v>
      </c>
      <c r="R3034" s="150" t="s">
        <v>57</v>
      </c>
      <c r="S3034" s="150" t="s">
        <v>1206</v>
      </c>
      <c r="T3034" s="152">
        <v>0.72899999999999998</v>
      </c>
      <c r="U3034" s="151">
        <v>45656</v>
      </c>
      <c r="V3034" s="147">
        <v>3.5000000000000003E-2</v>
      </c>
      <c r="W3034" s="192">
        <v>4.5199999999999997E-2</v>
      </c>
      <c r="X3034" s="150" t="s">
        <v>636</v>
      </c>
      <c r="Y3034" s="150"/>
      <c r="Z3034" s="153">
        <v>1387325.58</v>
      </c>
      <c r="AA3034" s="153">
        <v>1</v>
      </c>
      <c r="AB3034" s="153">
        <v>100.19</v>
      </c>
      <c r="AC3034" s="153">
        <v>0</v>
      </c>
      <c r="AD3034" s="153">
        <v>1389.9614999999999</v>
      </c>
      <c r="AE3034" s="154"/>
      <c r="AF3034" s="154"/>
      <c r="AG3034" s="150" t="s">
        <v>17</v>
      </c>
      <c r="AH3034" s="147">
        <v>1.9959508739999998E-3</v>
      </c>
      <c r="AI3034" s="147">
        <v>1.628077943E-3</v>
      </c>
      <c r="AJ3034" s="147">
        <v>2.8308715499999999E-4</v>
      </c>
    </row>
    <row r="3035" spans="1:36" ht="13.5" thickBot="1" x14ac:dyDescent="0.25">
      <c r="A3035" s="149">
        <v>8694</v>
      </c>
      <c r="B3035" s="149">
        <v>12532</v>
      </c>
      <c r="C3035" s="150" t="s">
        <v>1387</v>
      </c>
      <c r="D3035" s="150">
        <v>520037789</v>
      </c>
      <c r="E3035" s="150" t="s">
        <v>429</v>
      </c>
      <c r="F3035" s="150" t="s">
        <v>1840</v>
      </c>
      <c r="G3035" s="150">
        <v>3230265</v>
      </c>
      <c r="H3035" s="150" t="s">
        <v>102</v>
      </c>
      <c r="I3035" s="150" t="s">
        <v>229</v>
      </c>
      <c r="J3035" s="150" t="s">
        <v>53</v>
      </c>
      <c r="K3035" s="150" t="s">
        <v>53</v>
      </c>
      <c r="L3035" s="150" t="s">
        <v>821</v>
      </c>
      <c r="M3035" s="150" t="s">
        <v>311</v>
      </c>
      <c r="N3035" s="150" t="s">
        <v>651</v>
      </c>
      <c r="O3035" s="150" t="s">
        <v>62</v>
      </c>
      <c r="P3035" s="150" t="s">
        <v>1369</v>
      </c>
      <c r="Q3035" s="150" t="s">
        <v>65</v>
      </c>
      <c r="R3035" s="150" t="s">
        <v>57</v>
      </c>
      <c r="S3035" s="150" t="s">
        <v>1206</v>
      </c>
      <c r="T3035" s="152">
        <v>2.8279999999999998</v>
      </c>
      <c r="U3035" s="151">
        <v>46478</v>
      </c>
      <c r="V3035" s="147">
        <v>2.35E-2</v>
      </c>
      <c r="W3035" s="192">
        <v>2.12E-2</v>
      </c>
      <c r="X3035" s="150" t="s">
        <v>636</v>
      </c>
      <c r="Y3035" s="150"/>
      <c r="Z3035" s="153">
        <v>2640021.58</v>
      </c>
      <c r="AA3035" s="153">
        <v>1</v>
      </c>
      <c r="AB3035" s="153">
        <v>113.84</v>
      </c>
      <c r="AC3035" s="153">
        <v>34.840049999999998</v>
      </c>
      <c r="AD3035" s="153">
        <v>3040.24062</v>
      </c>
      <c r="AE3035" s="154"/>
      <c r="AF3035" s="154"/>
      <c r="AG3035" s="150" t="s">
        <v>17</v>
      </c>
      <c r="AH3035" s="147">
        <v>2.8111583019999999E-3</v>
      </c>
      <c r="AI3035" s="147">
        <v>3.5610689189999999E-3</v>
      </c>
      <c r="AJ3035" s="147">
        <v>6.19192019E-4</v>
      </c>
    </row>
    <row r="3036" spans="1:36" ht="13.5" thickBot="1" x14ac:dyDescent="0.25">
      <c r="A3036" s="149">
        <v>8694</v>
      </c>
      <c r="B3036" s="149">
        <v>12532</v>
      </c>
      <c r="C3036" s="150" t="s">
        <v>1387</v>
      </c>
      <c r="D3036" s="150">
        <v>520037789</v>
      </c>
      <c r="E3036" s="150" t="s">
        <v>429</v>
      </c>
      <c r="F3036" s="150" t="s">
        <v>1841</v>
      </c>
      <c r="G3036" s="150">
        <v>3230273</v>
      </c>
      <c r="H3036" s="150" t="s">
        <v>102</v>
      </c>
      <c r="I3036" s="150" t="s">
        <v>229</v>
      </c>
      <c r="J3036" s="150" t="s">
        <v>53</v>
      </c>
      <c r="K3036" s="150" t="s">
        <v>53</v>
      </c>
      <c r="L3036" s="150" t="s">
        <v>821</v>
      </c>
      <c r="M3036" s="150" t="s">
        <v>311</v>
      </c>
      <c r="N3036" s="150" t="s">
        <v>651</v>
      </c>
      <c r="O3036" s="150" t="s">
        <v>62</v>
      </c>
      <c r="P3036" s="150" t="s">
        <v>1369</v>
      </c>
      <c r="Q3036" s="150" t="s">
        <v>65</v>
      </c>
      <c r="R3036" s="150" t="s">
        <v>57</v>
      </c>
      <c r="S3036" s="150" t="s">
        <v>1206</v>
      </c>
      <c r="T3036" s="152">
        <v>4.07</v>
      </c>
      <c r="U3036" s="151">
        <v>48214</v>
      </c>
      <c r="V3036" s="147">
        <v>2.2499999999999999E-2</v>
      </c>
      <c r="W3036" s="192">
        <v>2.52E-2</v>
      </c>
      <c r="X3036" s="150" t="s">
        <v>636</v>
      </c>
      <c r="Y3036" s="150"/>
      <c r="Z3036" s="153">
        <v>7412.77</v>
      </c>
      <c r="AA3036" s="153">
        <v>1</v>
      </c>
      <c r="AB3036" s="153">
        <v>112.68</v>
      </c>
      <c r="AC3036" s="153">
        <v>0</v>
      </c>
      <c r="AD3036" s="153">
        <v>8.3527100000000001</v>
      </c>
      <c r="AE3036" s="154"/>
      <c r="AF3036" s="154"/>
      <c r="AG3036" s="150" t="s">
        <v>17</v>
      </c>
      <c r="AH3036" s="147">
        <v>5.8634600986797098E-6</v>
      </c>
      <c r="AI3036" s="147">
        <v>9.7836256038600006E-6</v>
      </c>
      <c r="AJ3036" s="147">
        <v>1.70115856547617E-6</v>
      </c>
    </row>
    <row r="3037" spans="1:36" ht="13.5" thickBot="1" x14ac:dyDescent="0.25">
      <c r="A3037" s="149">
        <v>8694</v>
      </c>
      <c r="B3037" s="149">
        <v>12532</v>
      </c>
      <c r="C3037" s="150" t="s">
        <v>1387</v>
      </c>
      <c r="D3037" s="150">
        <v>520037789</v>
      </c>
      <c r="E3037" s="150" t="s">
        <v>429</v>
      </c>
      <c r="F3037" s="150" t="s">
        <v>1842</v>
      </c>
      <c r="G3037" s="150">
        <v>3230372</v>
      </c>
      <c r="H3037" s="150" t="s">
        <v>102</v>
      </c>
      <c r="I3037" s="150" t="s">
        <v>229</v>
      </c>
      <c r="J3037" s="150" t="s">
        <v>53</v>
      </c>
      <c r="K3037" s="150" t="s">
        <v>53</v>
      </c>
      <c r="L3037" s="150" t="s">
        <v>821</v>
      </c>
      <c r="M3037" s="150" t="s">
        <v>311</v>
      </c>
      <c r="N3037" s="150" t="s">
        <v>651</v>
      </c>
      <c r="O3037" s="150" t="s">
        <v>62</v>
      </c>
      <c r="P3037" s="150" t="s">
        <v>1369</v>
      </c>
      <c r="Q3037" s="150" t="s">
        <v>65</v>
      </c>
      <c r="R3037" s="150" t="s">
        <v>57</v>
      </c>
      <c r="S3037" s="150" t="s">
        <v>1206</v>
      </c>
      <c r="T3037" s="152">
        <v>3.988</v>
      </c>
      <c r="U3037" s="151">
        <v>46936</v>
      </c>
      <c r="V3037" s="147">
        <v>6.4999999999999997E-3</v>
      </c>
      <c r="W3037" s="192">
        <v>2.3300000000000001E-2</v>
      </c>
      <c r="X3037" s="150" t="s">
        <v>636</v>
      </c>
      <c r="Y3037" s="150"/>
      <c r="Z3037" s="153">
        <v>139413.48000000001</v>
      </c>
      <c r="AA3037" s="153">
        <v>1</v>
      </c>
      <c r="AB3037" s="153">
        <v>104.53</v>
      </c>
      <c r="AC3037" s="153">
        <v>0</v>
      </c>
      <c r="AD3037" s="153">
        <v>145.72891000000001</v>
      </c>
      <c r="AE3037" s="154"/>
      <c r="AF3037" s="154"/>
      <c r="AG3037" s="150" t="s">
        <v>17</v>
      </c>
      <c r="AH3037" s="147">
        <v>2.7983735100000002E-4</v>
      </c>
      <c r="AI3037" s="147">
        <v>1.7069395299999999E-4</v>
      </c>
      <c r="AJ3037" s="147">
        <v>2.9679946207159901E-5</v>
      </c>
    </row>
    <row r="3038" spans="1:36" ht="13.5" thickBot="1" x14ac:dyDescent="0.25">
      <c r="A3038" s="149">
        <v>8694</v>
      </c>
      <c r="B3038" s="149">
        <v>12532</v>
      </c>
      <c r="C3038" s="150" t="s">
        <v>1387</v>
      </c>
      <c r="D3038" s="150">
        <v>520037789</v>
      </c>
      <c r="E3038" s="150" t="s">
        <v>429</v>
      </c>
      <c r="F3038" s="150" t="s">
        <v>1843</v>
      </c>
      <c r="G3038" s="150">
        <v>3230398</v>
      </c>
      <c r="H3038" s="150" t="s">
        <v>102</v>
      </c>
      <c r="I3038" s="150" t="s">
        <v>229</v>
      </c>
      <c r="J3038" s="150" t="s">
        <v>53</v>
      </c>
      <c r="K3038" s="150" t="s">
        <v>53</v>
      </c>
      <c r="L3038" s="150" t="s">
        <v>821</v>
      </c>
      <c r="M3038" s="150" t="s">
        <v>311</v>
      </c>
      <c r="N3038" s="150" t="s">
        <v>651</v>
      </c>
      <c r="O3038" s="150" t="s">
        <v>62</v>
      </c>
      <c r="P3038" s="150" t="s">
        <v>1369</v>
      </c>
      <c r="Q3038" s="150" t="s">
        <v>65</v>
      </c>
      <c r="R3038" s="150" t="s">
        <v>57</v>
      </c>
      <c r="S3038" s="150" t="s">
        <v>1206</v>
      </c>
      <c r="T3038" s="152">
        <v>4.7590000000000003</v>
      </c>
      <c r="U3038" s="151">
        <v>47300</v>
      </c>
      <c r="V3038" s="147">
        <v>1.43E-2</v>
      </c>
      <c r="W3038" s="192">
        <v>2.6499999999999999E-2</v>
      </c>
      <c r="X3038" s="150" t="s">
        <v>636</v>
      </c>
      <c r="Y3038" s="150"/>
      <c r="Z3038" s="153">
        <v>3725000</v>
      </c>
      <c r="AA3038" s="153">
        <v>1</v>
      </c>
      <c r="AB3038" s="153">
        <v>105.95</v>
      </c>
      <c r="AC3038" s="153">
        <v>0</v>
      </c>
      <c r="AD3038" s="153">
        <v>3946.6374999999998</v>
      </c>
      <c r="AE3038" s="154"/>
      <c r="AF3038" s="154"/>
      <c r="AG3038" s="150" t="s">
        <v>17</v>
      </c>
      <c r="AH3038" s="147">
        <v>3.2782095429999998E-3</v>
      </c>
      <c r="AI3038" s="147">
        <v>4.6227420430000003E-3</v>
      </c>
      <c r="AJ3038" s="147">
        <v>8.0379376100000002E-4</v>
      </c>
    </row>
    <row r="3039" spans="1:36" ht="13.5" thickBot="1" x14ac:dyDescent="0.25">
      <c r="A3039" s="149">
        <v>8694</v>
      </c>
      <c r="B3039" s="149">
        <v>12532</v>
      </c>
      <c r="C3039" s="150" t="s">
        <v>1387</v>
      </c>
      <c r="D3039" s="150">
        <v>520037789</v>
      </c>
      <c r="E3039" s="150" t="s">
        <v>429</v>
      </c>
      <c r="F3039" s="150" t="s">
        <v>1844</v>
      </c>
      <c r="G3039" s="150">
        <v>3230422</v>
      </c>
      <c r="H3039" s="150" t="s">
        <v>102</v>
      </c>
      <c r="I3039" s="150" t="s">
        <v>229</v>
      </c>
      <c r="J3039" s="150" t="s">
        <v>53</v>
      </c>
      <c r="K3039" s="150" t="s">
        <v>53</v>
      </c>
      <c r="L3039" s="150" t="s">
        <v>821</v>
      </c>
      <c r="M3039" s="150" t="s">
        <v>311</v>
      </c>
      <c r="N3039" s="150" t="s">
        <v>651</v>
      </c>
      <c r="O3039" s="150" t="s">
        <v>62</v>
      </c>
      <c r="P3039" s="150" t="s">
        <v>1369</v>
      </c>
      <c r="Q3039" s="150" t="s">
        <v>65</v>
      </c>
      <c r="R3039" s="150" t="s">
        <v>57</v>
      </c>
      <c r="S3039" s="150" t="s">
        <v>1206</v>
      </c>
      <c r="T3039" s="152">
        <v>5.6529999999999996</v>
      </c>
      <c r="U3039" s="151">
        <v>47665</v>
      </c>
      <c r="V3039" s="147">
        <v>2.5000000000000001E-3</v>
      </c>
      <c r="W3039" s="192">
        <v>2.7E-2</v>
      </c>
      <c r="X3039" s="150" t="s">
        <v>636</v>
      </c>
      <c r="Y3039" s="150"/>
      <c r="Z3039" s="153">
        <v>2040742.17</v>
      </c>
      <c r="AA3039" s="153">
        <v>1</v>
      </c>
      <c r="AB3039" s="153">
        <v>95.66</v>
      </c>
      <c r="AC3039" s="153">
        <v>0</v>
      </c>
      <c r="AD3039" s="153">
        <v>1952.1739600000001</v>
      </c>
      <c r="AE3039" s="154"/>
      <c r="AF3039" s="154"/>
      <c r="AG3039" s="150" t="s">
        <v>17</v>
      </c>
      <c r="AH3039" s="147">
        <v>1.607633268E-3</v>
      </c>
      <c r="AI3039" s="147">
        <v>2.2866038849999998E-3</v>
      </c>
      <c r="AJ3039" s="147">
        <v>3.9759041699999998E-4</v>
      </c>
    </row>
    <row r="3040" spans="1:36" ht="13.5" thickBot="1" x14ac:dyDescent="0.25">
      <c r="A3040" s="149">
        <v>8694</v>
      </c>
      <c r="B3040" s="149">
        <v>12532</v>
      </c>
      <c r="C3040" s="150" t="s">
        <v>1845</v>
      </c>
      <c r="D3040" s="150">
        <v>520037797</v>
      </c>
      <c r="E3040" s="150" t="s">
        <v>429</v>
      </c>
      <c r="F3040" s="150" t="s">
        <v>1846</v>
      </c>
      <c r="G3040" s="150">
        <v>3280138</v>
      </c>
      <c r="H3040" s="150" t="s">
        <v>102</v>
      </c>
      <c r="I3040" s="150" t="s">
        <v>228</v>
      </c>
      <c r="J3040" s="150" t="s">
        <v>53</v>
      </c>
      <c r="K3040" s="150" t="s">
        <v>53</v>
      </c>
      <c r="L3040" s="150" t="s">
        <v>821</v>
      </c>
      <c r="M3040" s="150" t="s">
        <v>311</v>
      </c>
      <c r="N3040" s="150" t="s">
        <v>254</v>
      </c>
      <c r="O3040" s="150" t="s">
        <v>62</v>
      </c>
      <c r="P3040" s="150" t="s">
        <v>298</v>
      </c>
      <c r="Q3040" s="150" t="s">
        <v>298</v>
      </c>
      <c r="R3040" s="150" t="s">
        <v>57</v>
      </c>
      <c r="S3040" s="150" t="s">
        <v>1206</v>
      </c>
      <c r="T3040" s="152">
        <v>1.7170000000000001</v>
      </c>
      <c r="U3040" s="151">
        <v>46022</v>
      </c>
      <c r="V3040" s="147">
        <v>1.9900000000000001E-2</v>
      </c>
      <c r="W3040" s="192">
        <v>5.1999999999999998E-2</v>
      </c>
      <c r="X3040" s="150" t="s">
        <v>636</v>
      </c>
      <c r="Y3040" s="150"/>
      <c r="Z3040" s="153">
        <v>100000</v>
      </c>
      <c r="AA3040" s="153">
        <v>1</v>
      </c>
      <c r="AB3040" s="153">
        <v>95.3</v>
      </c>
      <c r="AC3040" s="153">
        <v>0</v>
      </c>
      <c r="AD3040" s="153">
        <v>95.3</v>
      </c>
      <c r="AE3040" s="154"/>
      <c r="AF3040" s="154"/>
      <c r="AG3040" s="150" t="s">
        <v>17</v>
      </c>
      <c r="AH3040" s="147">
        <v>6.6666666600000005E-4</v>
      </c>
      <c r="AI3040" s="147">
        <v>1.1162598899999999E-4</v>
      </c>
      <c r="AJ3040" s="147">
        <v>1.9409318806696201E-5</v>
      </c>
    </row>
    <row r="3041" spans="1:36" ht="13.5" thickBot="1" x14ac:dyDescent="0.25">
      <c r="A3041" s="149">
        <v>8694</v>
      </c>
      <c r="B3041" s="149">
        <v>12532</v>
      </c>
      <c r="C3041" s="150" t="s">
        <v>1661</v>
      </c>
      <c r="D3041" s="150">
        <v>520038340</v>
      </c>
      <c r="E3041" s="150" t="s">
        <v>429</v>
      </c>
      <c r="F3041" s="150" t="s">
        <v>1847</v>
      </c>
      <c r="G3041" s="150">
        <v>3650140</v>
      </c>
      <c r="H3041" s="150" t="s">
        <v>102</v>
      </c>
      <c r="I3041" s="150" t="s">
        <v>228</v>
      </c>
      <c r="J3041" s="150" t="s">
        <v>53</v>
      </c>
      <c r="K3041" s="150" t="s">
        <v>314</v>
      </c>
      <c r="L3041" s="150" t="s">
        <v>821</v>
      </c>
      <c r="M3041" s="150" t="s">
        <v>311</v>
      </c>
      <c r="N3041" s="150" t="s">
        <v>652</v>
      </c>
      <c r="O3041" s="150" t="s">
        <v>62</v>
      </c>
      <c r="P3041" s="150" t="s">
        <v>298</v>
      </c>
      <c r="Q3041" s="150" t="s">
        <v>298</v>
      </c>
      <c r="R3041" s="150" t="s">
        <v>57</v>
      </c>
      <c r="S3041" s="150" t="s">
        <v>1206</v>
      </c>
      <c r="T3041" s="152">
        <v>0.74399999999999999</v>
      </c>
      <c r="U3041" s="151">
        <v>45853</v>
      </c>
      <c r="V3041" s="147">
        <v>0.06</v>
      </c>
      <c r="W3041" s="192">
        <v>0.1459</v>
      </c>
      <c r="X3041" s="150" t="s">
        <v>636</v>
      </c>
      <c r="Y3041" s="150"/>
      <c r="Z3041" s="153">
        <v>1196174.82</v>
      </c>
      <c r="AA3041" s="153">
        <v>1</v>
      </c>
      <c r="AB3041" s="153">
        <v>95.56</v>
      </c>
      <c r="AC3041" s="153">
        <v>0</v>
      </c>
      <c r="AD3041" s="153">
        <v>1143.06466</v>
      </c>
      <c r="AE3041" s="154"/>
      <c r="AF3041" s="154"/>
      <c r="AG3041" s="150" t="s">
        <v>17</v>
      </c>
      <c r="AH3041" s="147">
        <v>8.1687391640000006E-3</v>
      </c>
      <c r="AI3041" s="147">
        <v>1.338884825E-3</v>
      </c>
      <c r="AJ3041" s="147">
        <v>2.3280279499999999E-4</v>
      </c>
    </row>
    <row r="3042" spans="1:36" ht="13.5" thickBot="1" x14ac:dyDescent="0.25">
      <c r="A3042" s="149">
        <v>8694</v>
      </c>
      <c r="B3042" s="149">
        <v>12532</v>
      </c>
      <c r="C3042" s="150" t="s">
        <v>1848</v>
      </c>
      <c r="D3042" s="150">
        <v>520038332</v>
      </c>
      <c r="E3042" s="150" t="s">
        <v>429</v>
      </c>
      <c r="F3042" s="150" t="s">
        <v>1849</v>
      </c>
      <c r="G3042" s="150">
        <v>3660156</v>
      </c>
      <c r="H3042" s="150" t="s">
        <v>102</v>
      </c>
      <c r="I3042" s="150" t="s">
        <v>229</v>
      </c>
      <c r="J3042" s="150" t="s">
        <v>53</v>
      </c>
      <c r="K3042" s="150" t="s">
        <v>53</v>
      </c>
      <c r="L3042" s="150" t="s">
        <v>821</v>
      </c>
      <c r="M3042" s="150" t="s">
        <v>311</v>
      </c>
      <c r="N3042" s="150" t="s">
        <v>651</v>
      </c>
      <c r="O3042" s="150" t="s">
        <v>62</v>
      </c>
      <c r="P3042" s="150" t="s">
        <v>298</v>
      </c>
      <c r="Q3042" s="150" t="s">
        <v>298</v>
      </c>
      <c r="R3042" s="150" t="s">
        <v>57</v>
      </c>
      <c r="S3042" s="150" t="s">
        <v>1206</v>
      </c>
      <c r="T3042" s="152">
        <v>2.8119999999999998</v>
      </c>
      <c r="U3042" s="151">
        <v>46478</v>
      </c>
      <c r="V3042" s="147">
        <v>1.9E-2</v>
      </c>
      <c r="W3042" s="192">
        <v>3.04E-2</v>
      </c>
      <c r="X3042" s="150" t="s">
        <v>636</v>
      </c>
      <c r="Y3042" s="150"/>
      <c r="Z3042" s="153">
        <v>1477500</v>
      </c>
      <c r="AA3042" s="153">
        <v>1</v>
      </c>
      <c r="AB3042" s="153">
        <v>103.96</v>
      </c>
      <c r="AC3042" s="153">
        <v>15.78407</v>
      </c>
      <c r="AD3042" s="153">
        <v>1551.7930699999999</v>
      </c>
      <c r="AE3042" s="154"/>
      <c r="AF3042" s="154"/>
      <c r="AG3042" s="150" t="s">
        <v>17</v>
      </c>
      <c r="AH3042" s="147">
        <v>2.546493968E-3</v>
      </c>
      <c r="AI3042" s="147">
        <v>1.8176331280000001E-3</v>
      </c>
      <c r="AJ3042" s="147">
        <v>3.1604665699999998E-4</v>
      </c>
    </row>
    <row r="3043" spans="1:36" ht="13.5" thickBot="1" x14ac:dyDescent="0.25">
      <c r="A3043" s="149">
        <v>8694</v>
      </c>
      <c r="B3043" s="149">
        <v>12532</v>
      </c>
      <c r="C3043" s="150" t="s">
        <v>1848</v>
      </c>
      <c r="D3043" s="150">
        <v>520038332</v>
      </c>
      <c r="E3043" s="150" t="s">
        <v>429</v>
      </c>
      <c r="F3043" s="150" t="s">
        <v>1849</v>
      </c>
      <c r="G3043" s="150">
        <v>36601560</v>
      </c>
      <c r="H3043" s="150" t="s">
        <v>102</v>
      </c>
      <c r="I3043" s="150" t="s">
        <v>229</v>
      </c>
      <c r="J3043" s="150" t="s">
        <v>53</v>
      </c>
      <c r="K3043" s="150" t="s">
        <v>53</v>
      </c>
      <c r="L3043" s="150" t="s">
        <v>54</v>
      </c>
      <c r="M3043" s="150" t="s">
        <v>311</v>
      </c>
      <c r="N3043" s="150" t="s">
        <v>651</v>
      </c>
      <c r="O3043" s="150" t="s">
        <v>62</v>
      </c>
      <c r="P3043" s="150" t="s">
        <v>298</v>
      </c>
      <c r="Q3043" s="150" t="s">
        <v>298</v>
      </c>
      <c r="R3043" s="150" t="s">
        <v>57</v>
      </c>
      <c r="S3043" s="150" t="s">
        <v>1206</v>
      </c>
      <c r="T3043" s="152">
        <v>2.8119999999999998</v>
      </c>
      <c r="U3043" s="151">
        <v>46478</v>
      </c>
      <c r="V3043" s="147">
        <v>1.9E-2</v>
      </c>
      <c r="W3043" s="192">
        <v>3.04E-2</v>
      </c>
      <c r="X3043" s="150" t="s">
        <v>636</v>
      </c>
      <c r="Y3043" s="150"/>
      <c r="Z3043" s="153">
        <v>1724720</v>
      </c>
      <c r="AA3043" s="153">
        <v>1</v>
      </c>
      <c r="AB3043" s="153">
        <v>103.7315</v>
      </c>
      <c r="AC3043" s="153">
        <v>18.485119999999998</v>
      </c>
      <c r="AD3043" s="153">
        <v>1807.56304</v>
      </c>
      <c r="AE3043" s="154"/>
      <c r="AF3043" s="154"/>
      <c r="AG3043" s="150" t="s">
        <v>17</v>
      </c>
      <c r="AH3043" s="147">
        <v>2.9725814400000002E-3</v>
      </c>
      <c r="AI3043" s="147">
        <v>2.117219445E-3</v>
      </c>
      <c r="AJ3043" s="147">
        <v>3.6813816599999999E-4</v>
      </c>
    </row>
    <row r="3044" spans="1:36" ht="13.5" thickBot="1" x14ac:dyDescent="0.25">
      <c r="A3044" s="149">
        <v>8694</v>
      </c>
      <c r="B3044" s="149">
        <v>12532</v>
      </c>
      <c r="C3044" s="150" t="s">
        <v>1777</v>
      </c>
      <c r="D3044" s="150">
        <v>520038274</v>
      </c>
      <c r="E3044" s="150" t="s">
        <v>429</v>
      </c>
      <c r="F3044" s="150" t="s">
        <v>1850</v>
      </c>
      <c r="G3044" s="150">
        <v>3730504</v>
      </c>
      <c r="H3044" s="150" t="s">
        <v>102</v>
      </c>
      <c r="I3044" s="150" t="s">
        <v>228</v>
      </c>
      <c r="J3044" s="150" t="s">
        <v>53</v>
      </c>
      <c r="K3044" s="150" t="s">
        <v>53</v>
      </c>
      <c r="L3044" s="150" t="s">
        <v>821</v>
      </c>
      <c r="M3044" s="150" t="s">
        <v>311</v>
      </c>
      <c r="N3044" s="150" t="s">
        <v>140</v>
      </c>
      <c r="O3044" s="150" t="s">
        <v>62</v>
      </c>
      <c r="P3044" s="150" t="s">
        <v>1522</v>
      </c>
      <c r="Q3044" s="150" t="s">
        <v>1351</v>
      </c>
      <c r="R3044" s="150" t="s">
        <v>57</v>
      </c>
      <c r="S3044" s="150" t="s">
        <v>1206</v>
      </c>
      <c r="T3044" s="152">
        <v>0.73599999999999999</v>
      </c>
      <c r="U3044" s="151">
        <v>45657</v>
      </c>
      <c r="V3044" s="147">
        <v>4.7500000000000001E-2</v>
      </c>
      <c r="W3044" s="192">
        <v>5.3400000000000003E-2</v>
      </c>
      <c r="X3044" s="150" t="s">
        <v>636</v>
      </c>
      <c r="Y3044" s="150"/>
      <c r="Z3044" s="153">
        <v>560800</v>
      </c>
      <c r="AA3044" s="153">
        <v>1</v>
      </c>
      <c r="AB3044" s="153">
        <v>100.81</v>
      </c>
      <c r="AC3044" s="153">
        <v>0</v>
      </c>
      <c r="AD3044" s="153">
        <v>565.34248000000002</v>
      </c>
      <c r="AE3044" s="154"/>
      <c r="AF3044" s="154"/>
      <c r="AG3044" s="150" t="s">
        <v>17</v>
      </c>
      <c r="AH3044" s="147">
        <v>5.0981818179999996E-3</v>
      </c>
      <c r="AI3044" s="147">
        <v>6.6219217E-4</v>
      </c>
      <c r="AJ3044" s="147">
        <v>1.15140739E-4</v>
      </c>
    </row>
    <row r="3045" spans="1:36" ht="13.5" thickBot="1" x14ac:dyDescent="0.25">
      <c r="A3045" s="149">
        <v>8694</v>
      </c>
      <c r="B3045" s="149">
        <v>12532</v>
      </c>
      <c r="C3045" s="150" t="s">
        <v>1852</v>
      </c>
      <c r="D3045" s="150">
        <v>520038894</v>
      </c>
      <c r="E3045" s="150" t="s">
        <v>429</v>
      </c>
      <c r="F3045" s="150" t="s">
        <v>1853</v>
      </c>
      <c r="G3045" s="150">
        <v>3870185</v>
      </c>
      <c r="H3045" s="150" t="s">
        <v>102</v>
      </c>
      <c r="I3045" s="150" t="s">
        <v>229</v>
      </c>
      <c r="J3045" s="150" t="s">
        <v>53</v>
      </c>
      <c r="K3045" s="150" t="s">
        <v>53</v>
      </c>
      <c r="L3045" s="150" t="s">
        <v>821</v>
      </c>
      <c r="M3045" s="150" t="s">
        <v>311</v>
      </c>
      <c r="N3045" s="150" t="s">
        <v>652</v>
      </c>
      <c r="O3045" s="150" t="s">
        <v>62</v>
      </c>
      <c r="P3045" s="150" t="s">
        <v>1369</v>
      </c>
      <c r="Q3045" s="150" t="s">
        <v>65</v>
      </c>
      <c r="R3045" s="150" t="s">
        <v>57</v>
      </c>
      <c r="S3045" s="150" t="s">
        <v>1206</v>
      </c>
      <c r="T3045" s="152">
        <v>3.4089999999999998</v>
      </c>
      <c r="U3045" s="151">
        <v>46661</v>
      </c>
      <c r="V3045" s="147">
        <v>5.0000000000000001E-3</v>
      </c>
      <c r="W3045" s="192">
        <v>2.5899999999999999E-2</v>
      </c>
      <c r="X3045" s="150" t="s">
        <v>636</v>
      </c>
      <c r="Y3045" s="150"/>
      <c r="Z3045" s="153">
        <v>2206000</v>
      </c>
      <c r="AA3045" s="153">
        <v>1</v>
      </c>
      <c r="AB3045" s="153">
        <v>101.6</v>
      </c>
      <c r="AC3045" s="153">
        <v>6.0114799999999997</v>
      </c>
      <c r="AD3045" s="153">
        <v>2247.3074799999999</v>
      </c>
      <c r="AE3045" s="154"/>
      <c r="AF3045" s="154"/>
      <c r="AG3045" s="150" t="s">
        <v>17</v>
      </c>
      <c r="AH3045" s="147">
        <v>3.2204238520000001E-3</v>
      </c>
      <c r="AI3045" s="147">
        <v>2.6322971820000002E-3</v>
      </c>
      <c r="AJ3045" s="147">
        <v>4.5769892199999998E-4</v>
      </c>
    </row>
    <row r="3046" spans="1:36" ht="13.5" thickBot="1" x14ac:dyDescent="0.25">
      <c r="A3046" s="149">
        <v>8694</v>
      </c>
      <c r="B3046" s="149">
        <v>12532</v>
      </c>
      <c r="C3046" s="150" t="s">
        <v>1664</v>
      </c>
      <c r="D3046" s="150">
        <v>520038506</v>
      </c>
      <c r="E3046" s="150" t="s">
        <v>429</v>
      </c>
      <c r="F3046" s="150" t="s">
        <v>2171</v>
      </c>
      <c r="G3046" s="150">
        <v>3900354</v>
      </c>
      <c r="H3046" s="150" t="s">
        <v>102</v>
      </c>
      <c r="I3046" s="150" t="s">
        <v>228</v>
      </c>
      <c r="J3046" s="150" t="s">
        <v>53</v>
      </c>
      <c r="K3046" s="150" t="s">
        <v>53</v>
      </c>
      <c r="L3046" s="150" t="s">
        <v>821</v>
      </c>
      <c r="M3046" s="150" t="s">
        <v>311</v>
      </c>
      <c r="N3046" s="150" t="s">
        <v>651</v>
      </c>
      <c r="O3046" s="150" t="s">
        <v>62</v>
      </c>
      <c r="P3046" s="150" t="s">
        <v>1345</v>
      </c>
      <c r="Q3046" s="150" t="s">
        <v>65</v>
      </c>
      <c r="R3046" s="150" t="s">
        <v>57</v>
      </c>
      <c r="S3046" s="150" t="s">
        <v>1206</v>
      </c>
      <c r="T3046" s="152">
        <v>1.855</v>
      </c>
      <c r="U3046" s="151">
        <v>46446</v>
      </c>
      <c r="V3046" s="147">
        <v>3.85E-2</v>
      </c>
      <c r="W3046" s="192">
        <v>4.7699999999999999E-2</v>
      </c>
      <c r="X3046" s="150" t="s">
        <v>636</v>
      </c>
      <c r="Y3046" s="150"/>
      <c r="Z3046" s="153">
        <v>1125000</v>
      </c>
      <c r="AA3046" s="153">
        <v>1</v>
      </c>
      <c r="AB3046" s="153">
        <v>98.71</v>
      </c>
      <c r="AC3046" s="153">
        <v>0</v>
      </c>
      <c r="AD3046" s="153">
        <v>1110.4875</v>
      </c>
      <c r="AE3046" s="154"/>
      <c r="AF3046" s="154"/>
      <c r="AG3046" s="150" t="s">
        <v>17</v>
      </c>
      <c r="AH3046" s="147">
        <v>1.5652457339999999E-3</v>
      </c>
      <c r="AI3046" s="147">
        <v>1.3007268220000001E-3</v>
      </c>
      <c r="AJ3046" s="147">
        <v>2.2616795200000001E-4</v>
      </c>
    </row>
    <row r="3047" spans="1:36" ht="13.5" thickBot="1" x14ac:dyDescent="0.25">
      <c r="A3047" s="149">
        <v>8694</v>
      </c>
      <c r="B3047" s="149">
        <v>12532</v>
      </c>
      <c r="C3047" s="150" t="s">
        <v>1664</v>
      </c>
      <c r="D3047" s="150">
        <v>520038506</v>
      </c>
      <c r="E3047" s="150" t="s">
        <v>429</v>
      </c>
      <c r="F3047" s="150" t="s">
        <v>1854</v>
      </c>
      <c r="G3047" s="150">
        <v>3900362</v>
      </c>
      <c r="H3047" s="150" t="s">
        <v>102</v>
      </c>
      <c r="I3047" s="150" t="s">
        <v>228</v>
      </c>
      <c r="J3047" s="150" t="s">
        <v>53</v>
      </c>
      <c r="K3047" s="150" t="s">
        <v>53</v>
      </c>
      <c r="L3047" s="150" t="s">
        <v>821</v>
      </c>
      <c r="M3047" s="150" t="s">
        <v>311</v>
      </c>
      <c r="N3047" s="150" t="s">
        <v>651</v>
      </c>
      <c r="O3047" s="150" t="s">
        <v>62</v>
      </c>
      <c r="P3047" s="150" t="s">
        <v>1345</v>
      </c>
      <c r="Q3047" s="150" t="s">
        <v>65</v>
      </c>
      <c r="R3047" s="150" t="s">
        <v>57</v>
      </c>
      <c r="S3047" s="150" t="s">
        <v>1206</v>
      </c>
      <c r="T3047" s="152">
        <v>1.786</v>
      </c>
      <c r="U3047" s="151">
        <v>46446</v>
      </c>
      <c r="V3047" s="147">
        <v>6.7400000000000002E-2</v>
      </c>
      <c r="W3047" s="192">
        <v>5.7799999999999997E-2</v>
      </c>
      <c r="X3047" s="150" t="s">
        <v>636</v>
      </c>
      <c r="Y3047" s="150"/>
      <c r="Z3047" s="153">
        <v>537972.75</v>
      </c>
      <c r="AA3047" s="153">
        <v>1</v>
      </c>
      <c r="AB3047" s="153">
        <v>102.54</v>
      </c>
      <c r="AC3047" s="153">
        <v>0</v>
      </c>
      <c r="AD3047" s="153">
        <v>551.63725999999997</v>
      </c>
      <c r="AE3047" s="154"/>
      <c r="AF3047" s="154"/>
      <c r="AG3047" s="150" t="s">
        <v>17</v>
      </c>
      <c r="AH3047" s="147">
        <v>5.1258093800000005E-4</v>
      </c>
      <c r="AI3047" s="147">
        <v>6.4613908699999998E-4</v>
      </c>
      <c r="AJ3047" s="147">
        <v>1.12349459E-4</v>
      </c>
    </row>
    <row r="3048" spans="1:36" ht="13.5" thickBot="1" x14ac:dyDescent="0.25">
      <c r="A3048" s="149">
        <v>8694</v>
      </c>
      <c r="B3048" s="149">
        <v>12532</v>
      </c>
      <c r="C3048" s="150" t="s">
        <v>1664</v>
      </c>
      <c r="D3048" s="150">
        <v>520038506</v>
      </c>
      <c r="E3048" s="150" t="s">
        <v>429</v>
      </c>
      <c r="F3048" s="150" t="s">
        <v>1855</v>
      </c>
      <c r="G3048" s="150">
        <v>3900487</v>
      </c>
      <c r="H3048" s="150" t="s">
        <v>102</v>
      </c>
      <c r="I3048" s="150" t="s">
        <v>228</v>
      </c>
      <c r="J3048" s="150" t="s">
        <v>53</v>
      </c>
      <c r="K3048" s="150" t="s">
        <v>53</v>
      </c>
      <c r="L3048" s="150" t="s">
        <v>821</v>
      </c>
      <c r="M3048" s="150" t="s">
        <v>311</v>
      </c>
      <c r="N3048" s="150" t="s">
        <v>651</v>
      </c>
      <c r="O3048" s="150" t="s">
        <v>62</v>
      </c>
      <c r="P3048" s="150" t="s">
        <v>1345</v>
      </c>
      <c r="Q3048" s="150" t="s">
        <v>65</v>
      </c>
      <c r="R3048" s="150" t="s">
        <v>57</v>
      </c>
      <c r="S3048" s="150" t="s">
        <v>1206</v>
      </c>
      <c r="T3048" s="152">
        <v>4.8109999999999999</v>
      </c>
      <c r="U3048" s="151">
        <v>47907</v>
      </c>
      <c r="V3048" s="147">
        <v>2.6599999999999999E-2</v>
      </c>
      <c r="W3048" s="192">
        <v>5.7200000000000001E-2</v>
      </c>
      <c r="X3048" s="150" t="s">
        <v>636</v>
      </c>
      <c r="Y3048" s="150"/>
      <c r="Z3048" s="153">
        <v>24000</v>
      </c>
      <c r="AA3048" s="153">
        <v>1</v>
      </c>
      <c r="AB3048" s="153">
        <v>86.95</v>
      </c>
      <c r="AC3048" s="153">
        <v>0</v>
      </c>
      <c r="AD3048" s="153">
        <v>20.867999999999999</v>
      </c>
      <c r="AE3048" s="154"/>
      <c r="AF3048" s="154"/>
      <c r="AG3048" s="150" t="s">
        <v>17</v>
      </c>
      <c r="AH3048" s="147">
        <v>1.4930424199999999E-4</v>
      </c>
      <c r="AI3048" s="147">
        <v>2.4442929193202E-5</v>
      </c>
      <c r="AJ3048" s="147">
        <v>4.2500909219111802E-6</v>
      </c>
    </row>
    <row r="3049" spans="1:36" ht="13.5" thickBot="1" x14ac:dyDescent="0.25">
      <c r="A3049" s="149">
        <v>8694</v>
      </c>
      <c r="B3049" s="149">
        <v>12532</v>
      </c>
      <c r="C3049" s="150" t="s">
        <v>1391</v>
      </c>
      <c r="D3049" s="150">
        <v>520038910</v>
      </c>
      <c r="E3049" s="150" t="s">
        <v>429</v>
      </c>
      <c r="F3049" s="150" t="s">
        <v>1392</v>
      </c>
      <c r="G3049" s="150">
        <v>4160156</v>
      </c>
      <c r="H3049" s="150" t="s">
        <v>102</v>
      </c>
      <c r="I3049" s="150" t="s">
        <v>228</v>
      </c>
      <c r="J3049" s="150" t="s">
        <v>53</v>
      </c>
      <c r="K3049" s="150" t="s">
        <v>53</v>
      </c>
      <c r="L3049" s="150" t="s">
        <v>821</v>
      </c>
      <c r="M3049" s="150" t="s">
        <v>311</v>
      </c>
      <c r="N3049" s="150" t="s">
        <v>651</v>
      </c>
      <c r="O3049" s="150" t="s">
        <v>62</v>
      </c>
      <c r="P3049" s="150" t="s">
        <v>1369</v>
      </c>
      <c r="Q3049" s="150" t="s">
        <v>65</v>
      </c>
      <c r="R3049" s="150" t="s">
        <v>57</v>
      </c>
      <c r="S3049" s="150" t="s">
        <v>1206</v>
      </c>
      <c r="T3049" s="152">
        <v>0.55800000000000005</v>
      </c>
      <c r="U3049" s="151">
        <v>45835</v>
      </c>
      <c r="V3049" s="147">
        <v>2.5499999999999998E-2</v>
      </c>
      <c r="W3049" s="192">
        <v>4.7300000000000002E-2</v>
      </c>
      <c r="X3049" s="150" t="s">
        <v>636</v>
      </c>
      <c r="Y3049" s="150"/>
      <c r="Z3049" s="153">
        <v>2008244.4</v>
      </c>
      <c r="AA3049" s="153">
        <v>1</v>
      </c>
      <c r="AB3049" s="153">
        <v>99.5</v>
      </c>
      <c r="AC3049" s="153">
        <v>0</v>
      </c>
      <c r="AD3049" s="153">
        <v>1998.20318</v>
      </c>
      <c r="AE3049" s="154"/>
      <c r="AF3049" s="154"/>
      <c r="AG3049" s="150" t="s">
        <v>17</v>
      </c>
      <c r="AH3049" s="147">
        <v>9.9751862660000003E-3</v>
      </c>
      <c r="AI3049" s="147">
        <v>2.3405184410000002E-3</v>
      </c>
      <c r="AJ3049" s="147">
        <v>4.0696497899999999E-4</v>
      </c>
    </row>
    <row r="3050" spans="1:36" ht="13.5" thickBot="1" x14ac:dyDescent="0.25">
      <c r="A3050" s="149">
        <v>8694</v>
      </c>
      <c r="B3050" s="149">
        <v>12532</v>
      </c>
      <c r="C3050" s="150" t="s">
        <v>1856</v>
      </c>
      <c r="D3050" s="150">
        <v>520038670</v>
      </c>
      <c r="E3050" s="150" t="s">
        <v>429</v>
      </c>
      <c r="F3050" s="150" t="s">
        <v>1857</v>
      </c>
      <c r="G3050" s="150">
        <v>4220349</v>
      </c>
      <c r="H3050" s="150" t="s">
        <v>102</v>
      </c>
      <c r="I3050" s="150" t="s">
        <v>228</v>
      </c>
      <c r="J3050" s="150" t="s">
        <v>53</v>
      </c>
      <c r="K3050" s="150" t="s">
        <v>53</v>
      </c>
      <c r="L3050" s="150" t="s">
        <v>821</v>
      </c>
      <c r="M3050" s="150" t="s">
        <v>311</v>
      </c>
      <c r="N3050" s="150" t="s">
        <v>649</v>
      </c>
      <c r="O3050" s="150" t="s">
        <v>62</v>
      </c>
      <c r="P3050" s="150" t="s">
        <v>1522</v>
      </c>
      <c r="Q3050" s="150" t="s">
        <v>1351</v>
      </c>
      <c r="R3050" s="150" t="s">
        <v>57</v>
      </c>
      <c r="S3050" s="150" t="s">
        <v>1206</v>
      </c>
      <c r="T3050" s="152">
        <v>0.36799999999999999</v>
      </c>
      <c r="U3050" s="151">
        <v>45565</v>
      </c>
      <c r="V3050" s="147">
        <v>3.2399999999999998E-2</v>
      </c>
      <c r="W3050" s="192">
        <v>8.9499999999999996E-2</v>
      </c>
      <c r="X3050" s="150" t="s">
        <v>636</v>
      </c>
      <c r="Y3050" s="150"/>
      <c r="Z3050" s="153">
        <v>0.11</v>
      </c>
      <c r="AA3050" s="153">
        <v>1</v>
      </c>
      <c r="AB3050" s="153">
        <v>98.07</v>
      </c>
      <c r="AC3050" s="153">
        <v>0</v>
      </c>
      <c r="AD3050" s="153">
        <v>1.1E-4</v>
      </c>
      <c r="AE3050" s="154"/>
      <c r="AF3050" s="154"/>
      <c r="AG3050" s="150" t="s">
        <v>17</v>
      </c>
      <c r="AH3050" s="147">
        <v>1.4450369110375999E-9</v>
      </c>
      <c r="AI3050" s="147">
        <v>1.2884426927603099E-10</v>
      </c>
      <c r="AJ3050" s="147">
        <v>2.24032011409924E-11</v>
      </c>
    </row>
    <row r="3051" spans="1:36" ht="13.5" thickBot="1" x14ac:dyDescent="0.25">
      <c r="A3051" s="149">
        <v>8694</v>
      </c>
      <c r="B3051" s="149">
        <v>12532</v>
      </c>
      <c r="C3051" s="150" t="s">
        <v>1856</v>
      </c>
      <c r="D3051" s="150">
        <v>520038670</v>
      </c>
      <c r="E3051" s="150" t="s">
        <v>429</v>
      </c>
      <c r="F3051" s="150" t="s">
        <v>1858</v>
      </c>
      <c r="G3051" s="150">
        <v>4220372</v>
      </c>
      <c r="H3051" s="150" t="s">
        <v>102</v>
      </c>
      <c r="I3051" s="150" t="s">
        <v>229</v>
      </c>
      <c r="J3051" s="150" t="s">
        <v>53</v>
      </c>
      <c r="K3051" s="150" t="s">
        <v>53</v>
      </c>
      <c r="L3051" s="150" t="s">
        <v>821</v>
      </c>
      <c r="M3051" s="150" t="s">
        <v>311</v>
      </c>
      <c r="N3051" s="150" t="s">
        <v>649</v>
      </c>
      <c r="O3051" s="150" t="s">
        <v>62</v>
      </c>
      <c r="P3051" s="150" t="s">
        <v>1522</v>
      </c>
      <c r="Q3051" s="150" t="s">
        <v>1351</v>
      </c>
      <c r="R3051" s="150" t="s">
        <v>57</v>
      </c>
      <c r="S3051" s="150" t="s">
        <v>1206</v>
      </c>
      <c r="T3051" s="152">
        <v>1.6890000000000001</v>
      </c>
      <c r="U3051" s="151">
        <v>46568</v>
      </c>
      <c r="V3051" s="147">
        <v>1.2500000000000001E-2</v>
      </c>
      <c r="W3051" s="192">
        <v>4.5499999999999999E-2</v>
      </c>
      <c r="X3051" s="150" t="s">
        <v>636</v>
      </c>
      <c r="Y3051" s="150"/>
      <c r="Z3051" s="153">
        <v>280000</v>
      </c>
      <c r="AA3051" s="153">
        <v>1</v>
      </c>
      <c r="AB3051" s="153">
        <v>100.5</v>
      </c>
      <c r="AC3051" s="153">
        <v>0</v>
      </c>
      <c r="AD3051" s="153">
        <v>281.39999999999998</v>
      </c>
      <c r="AE3051" s="154"/>
      <c r="AF3051" s="154"/>
      <c r="AG3051" s="150" t="s">
        <v>17</v>
      </c>
      <c r="AH3051" s="147">
        <v>2.181818187E-3</v>
      </c>
      <c r="AI3051" s="147">
        <v>3.2960706699999999E-4</v>
      </c>
      <c r="AJ3051" s="147">
        <v>5.7311461827957001E-5</v>
      </c>
    </row>
    <row r="3052" spans="1:36" ht="13.5" thickBot="1" x14ac:dyDescent="0.25">
      <c r="A3052" s="149">
        <v>8694</v>
      </c>
      <c r="B3052" s="149">
        <v>12532</v>
      </c>
      <c r="C3052" s="150" t="s">
        <v>1859</v>
      </c>
      <c r="D3052" s="150">
        <v>520039298</v>
      </c>
      <c r="E3052" s="150" t="s">
        <v>429</v>
      </c>
      <c r="F3052" s="150" t="s">
        <v>1860</v>
      </c>
      <c r="G3052" s="150">
        <v>4340212</v>
      </c>
      <c r="H3052" s="150" t="s">
        <v>102</v>
      </c>
      <c r="I3052" s="150" t="s">
        <v>228</v>
      </c>
      <c r="J3052" s="150" t="s">
        <v>53</v>
      </c>
      <c r="K3052" s="150" t="s">
        <v>53</v>
      </c>
      <c r="L3052" s="150" t="s">
        <v>821</v>
      </c>
      <c r="M3052" s="150" t="s">
        <v>311</v>
      </c>
      <c r="N3052" s="150" t="s">
        <v>140</v>
      </c>
      <c r="O3052" s="150" t="s">
        <v>62</v>
      </c>
      <c r="P3052" s="150" t="s">
        <v>298</v>
      </c>
      <c r="Q3052" s="150" t="s">
        <v>298</v>
      </c>
      <c r="R3052" s="150" t="s">
        <v>57</v>
      </c>
      <c r="S3052" s="150" t="s">
        <v>1206</v>
      </c>
      <c r="T3052" s="152">
        <v>2.161</v>
      </c>
      <c r="U3052" s="151">
        <v>46568</v>
      </c>
      <c r="V3052" s="147">
        <v>3.95E-2</v>
      </c>
      <c r="W3052" s="192">
        <v>7.1099999999999997E-2</v>
      </c>
      <c r="X3052" s="150" t="s">
        <v>636</v>
      </c>
      <c r="Y3052" s="150"/>
      <c r="Z3052" s="153">
        <v>1069054</v>
      </c>
      <c r="AA3052" s="153">
        <v>1</v>
      </c>
      <c r="AB3052" s="153">
        <v>94.72</v>
      </c>
      <c r="AC3052" s="153">
        <v>0</v>
      </c>
      <c r="AD3052" s="153">
        <v>1012.60795</v>
      </c>
      <c r="AE3052" s="154"/>
      <c r="AF3052" s="154"/>
      <c r="AG3052" s="150" t="s">
        <v>17</v>
      </c>
      <c r="AH3052" s="147">
        <v>1.275084742E-3</v>
      </c>
      <c r="AI3052" s="147">
        <v>1.1860793760000001E-3</v>
      </c>
      <c r="AJ3052" s="147">
        <v>2.0623326799999999E-4</v>
      </c>
    </row>
    <row r="3053" spans="1:36" ht="13.5" thickBot="1" x14ac:dyDescent="0.25">
      <c r="A3053" s="149">
        <v>8694</v>
      </c>
      <c r="B3053" s="149">
        <v>12532</v>
      </c>
      <c r="C3053" s="150" t="s">
        <v>1861</v>
      </c>
      <c r="D3053" s="150">
        <v>520039314</v>
      </c>
      <c r="E3053" s="150" t="s">
        <v>429</v>
      </c>
      <c r="F3053" s="150" t="s">
        <v>1862</v>
      </c>
      <c r="G3053" s="150">
        <v>44801900</v>
      </c>
      <c r="H3053" s="150" t="s">
        <v>102</v>
      </c>
      <c r="I3053" s="150" t="s">
        <v>228</v>
      </c>
      <c r="J3053" s="150" t="s">
        <v>53</v>
      </c>
      <c r="K3053" s="150" t="s">
        <v>53</v>
      </c>
      <c r="L3053" s="150" t="s">
        <v>54</v>
      </c>
      <c r="M3053" s="150" t="s">
        <v>311</v>
      </c>
      <c r="N3053" s="150" t="s">
        <v>649</v>
      </c>
      <c r="O3053" s="150" t="s">
        <v>62</v>
      </c>
      <c r="P3053" s="150" t="s">
        <v>298</v>
      </c>
      <c r="Q3053" s="150" t="s">
        <v>298</v>
      </c>
      <c r="R3053" s="150" t="s">
        <v>57</v>
      </c>
      <c r="S3053" s="150" t="s">
        <v>1206</v>
      </c>
      <c r="T3053" s="152">
        <v>2.161</v>
      </c>
      <c r="U3053" s="151">
        <v>46019</v>
      </c>
      <c r="V3053" s="147">
        <v>3.95E-2</v>
      </c>
      <c r="W3053" s="192">
        <v>7.1099999999999997E-2</v>
      </c>
      <c r="X3053" s="150" t="s">
        <v>636</v>
      </c>
      <c r="Y3053" s="150"/>
      <c r="Z3053" s="153">
        <v>712500</v>
      </c>
      <c r="AA3053" s="153">
        <v>1</v>
      </c>
      <c r="AB3053" s="153">
        <v>25</v>
      </c>
      <c r="AC3053" s="153">
        <v>0</v>
      </c>
      <c r="AD3053" s="153">
        <v>178.125</v>
      </c>
      <c r="AE3053" s="154"/>
      <c r="AF3053" s="154"/>
      <c r="AG3053" s="150" t="s">
        <v>17</v>
      </c>
      <c r="AH3053" s="147">
        <v>5.5911317190000002E-3</v>
      </c>
      <c r="AI3053" s="147">
        <v>2.08639867E-4</v>
      </c>
      <c r="AJ3053" s="147">
        <v>3.62779109385389E-5</v>
      </c>
    </row>
    <row r="3054" spans="1:36" ht="13.5" thickBot="1" x14ac:dyDescent="0.25">
      <c r="A3054" s="149">
        <v>8694</v>
      </c>
      <c r="B3054" s="149">
        <v>12532</v>
      </c>
      <c r="C3054" s="150" t="s">
        <v>1863</v>
      </c>
      <c r="D3054" s="150">
        <v>520039660</v>
      </c>
      <c r="E3054" s="150" t="s">
        <v>429</v>
      </c>
      <c r="F3054" s="150" t="s">
        <v>1864</v>
      </c>
      <c r="G3054" s="150">
        <v>47301640</v>
      </c>
      <c r="H3054" s="150" t="s">
        <v>102</v>
      </c>
      <c r="I3054" s="150" t="s">
        <v>229</v>
      </c>
      <c r="J3054" s="150" t="s">
        <v>53</v>
      </c>
      <c r="K3054" s="150" t="s">
        <v>53</v>
      </c>
      <c r="L3054" s="150" t="s">
        <v>54</v>
      </c>
      <c r="M3054" s="150" t="s">
        <v>311</v>
      </c>
      <c r="N3054" s="150" t="s">
        <v>140</v>
      </c>
      <c r="O3054" s="150" t="s">
        <v>62</v>
      </c>
      <c r="P3054" s="150" t="s">
        <v>298</v>
      </c>
      <c r="Q3054" s="150" t="s">
        <v>298</v>
      </c>
      <c r="R3054" s="150" t="s">
        <v>57</v>
      </c>
      <c r="S3054" s="150" t="s">
        <v>1206</v>
      </c>
      <c r="T3054" s="152">
        <v>0.89600000000000002</v>
      </c>
      <c r="U3054" s="151">
        <v>45992</v>
      </c>
      <c r="V3054" s="147">
        <v>0.05</v>
      </c>
      <c r="W3054" s="192">
        <v>2.0199999999999999E-2</v>
      </c>
      <c r="X3054" s="150" t="s">
        <v>636</v>
      </c>
      <c r="Y3054" s="150"/>
      <c r="Z3054" s="153">
        <v>440000</v>
      </c>
      <c r="AA3054" s="153">
        <v>1</v>
      </c>
      <c r="AB3054" s="153">
        <v>117.0916</v>
      </c>
      <c r="AC3054" s="153">
        <v>0</v>
      </c>
      <c r="AD3054" s="153">
        <v>515.20303999999999</v>
      </c>
      <c r="AE3054" s="154"/>
      <c r="AF3054" s="154"/>
      <c r="AG3054" s="150" t="s">
        <v>17</v>
      </c>
      <c r="AH3054" s="147">
        <v>2.444444444E-3</v>
      </c>
      <c r="AI3054" s="147">
        <v>6.0346326499999996E-4</v>
      </c>
      <c r="AJ3054" s="147">
        <v>1.0492906600000001E-4</v>
      </c>
    </row>
    <row r="3055" spans="1:36" ht="13.5" thickBot="1" x14ac:dyDescent="0.25">
      <c r="A3055" s="149">
        <v>8694</v>
      </c>
      <c r="B3055" s="149">
        <v>12532</v>
      </c>
      <c r="C3055" s="150" t="s">
        <v>1865</v>
      </c>
      <c r="D3055" s="150">
        <v>520038688</v>
      </c>
      <c r="E3055" s="150" t="s">
        <v>429</v>
      </c>
      <c r="F3055" s="150" t="s">
        <v>1866</v>
      </c>
      <c r="G3055" s="150">
        <v>4860193</v>
      </c>
      <c r="H3055" s="150" t="s">
        <v>102</v>
      </c>
      <c r="I3055" s="150" t="s">
        <v>228</v>
      </c>
      <c r="J3055" s="150" t="s">
        <v>53</v>
      </c>
      <c r="K3055" s="150" t="s">
        <v>53</v>
      </c>
      <c r="L3055" s="150" t="s">
        <v>821</v>
      </c>
      <c r="M3055" s="150" t="s">
        <v>311</v>
      </c>
      <c r="N3055" s="150" t="s">
        <v>140</v>
      </c>
      <c r="O3055" s="150" t="s">
        <v>62</v>
      </c>
      <c r="P3055" s="150" t="s">
        <v>298</v>
      </c>
      <c r="Q3055" s="150" t="s">
        <v>298</v>
      </c>
      <c r="R3055" s="150" t="s">
        <v>57</v>
      </c>
      <c r="S3055" s="150" t="s">
        <v>1206</v>
      </c>
      <c r="T3055" s="152">
        <v>0.36799999999999999</v>
      </c>
      <c r="U3055" s="151">
        <v>45536</v>
      </c>
      <c r="V3055" s="147">
        <v>9.4E-2</v>
      </c>
      <c r="W3055" s="192">
        <v>5.6300000000000003E-2</v>
      </c>
      <c r="X3055" s="150" t="s">
        <v>636</v>
      </c>
      <c r="Y3055" s="150"/>
      <c r="Z3055" s="153">
        <v>4132440</v>
      </c>
      <c r="AA3055" s="153">
        <v>1</v>
      </c>
      <c r="AB3055" s="153">
        <v>103.79</v>
      </c>
      <c r="AC3055" s="153">
        <v>0</v>
      </c>
      <c r="AD3055" s="153">
        <v>4289.0594799999999</v>
      </c>
      <c r="AE3055" s="154"/>
      <c r="AF3055" s="154"/>
      <c r="AG3055" s="150" t="s">
        <v>17</v>
      </c>
      <c r="AH3055" s="147">
        <v>2.2403075812E-2</v>
      </c>
      <c r="AI3055" s="147">
        <v>5.0238248590000001E-3</v>
      </c>
      <c r="AJ3055" s="147">
        <v>8.7353329300000004E-4</v>
      </c>
    </row>
    <row r="3056" spans="1:36" ht="13.5" thickBot="1" x14ac:dyDescent="0.25">
      <c r="A3056" s="149">
        <v>8694</v>
      </c>
      <c r="B3056" s="149">
        <v>12532</v>
      </c>
      <c r="C3056" s="150" t="s">
        <v>2235</v>
      </c>
      <c r="D3056" s="150">
        <v>520007469</v>
      </c>
      <c r="E3056" s="150" t="s">
        <v>429</v>
      </c>
      <c r="F3056" s="150" t="s">
        <v>2236</v>
      </c>
      <c r="G3056" s="150">
        <v>5660063</v>
      </c>
      <c r="H3056" s="150" t="s">
        <v>102</v>
      </c>
      <c r="I3056" s="150" t="s">
        <v>228</v>
      </c>
      <c r="J3056" s="150" t="s">
        <v>53</v>
      </c>
      <c r="K3056" s="150" t="s">
        <v>53</v>
      </c>
      <c r="L3056" s="150" t="s">
        <v>821</v>
      </c>
      <c r="M3056" s="150" t="s">
        <v>311</v>
      </c>
      <c r="N3056" s="150" t="s">
        <v>269</v>
      </c>
      <c r="O3056" s="150" t="s">
        <v>62</v>
      </c>
      <c r="P3056" s="150" t="s">
        <v>1359</v>
      </c>
      <c r="Q3056" s="150" t="s">
        <v>1351</v>
      </c>
      <c r="R3056" s="150" t="s">
        <v>57</v>
      </c>
      <c r="S3056" s="150" t="s">
        <v>1206</v>
      </c>
      <c r="T3056" s="152">
        <v>1.4530000000000001</v>
      </c>
      <c r="U3056" s="151">
        <v>46295</v>
      </c>
      <c r="V3056" s="147">
        <v>2.9399999999999999E-2</v>
      </c>
      <c r="W3056" s="192">
        <v>4.5600000000000002E-2</v>
      </c>
      <c r="X3056" s="150" t="s">
        <v>636</v>
      </c>
      <c r="Y3056" s="150"/>
      <c r="Z3056" s="153">
        <v>5535.28</v>
      </c>
      <c r="AA3056" s="153">
        <v>1</v>
      </c>
      <c r="AB3056" s="153">
        <v>99.19</v>
      </c>
      <c r="AC3056" s="153">
        <v>0</v>
      </c>
      <c r="AD3056" s="153">
        <v>5.4904400000000004</v>
      </c>
      <c r="AE3056" s="154"/>
      <c r="AF3056" s="154"/>
      <c r="AG3056" s="150" t="s">
        <v>17</v>
      </c>
      <c r="AH3056" s="147">
        <v>3.4504440839749098E-5</v>
      </c>
      <c r="AI3056" s="147">
        <v>6.4310157254899401E-6</v>
      </c>
      <c r="AJ3056" s="147">
        <v>1.118213015205E-6</v>
      </c>
    </row>
    <row r="3057" spans="1:36" ht="13.5" thickBot="1" x14ac:dyDescent="0.25">
      <c r="A3057" s="149">
        <v>8694</v>
      </c>
      <c r="B3057" s="149">
        <v>12532</v>
      </c>
      <c r="C3057" s="150" t="s">
        <v>1393</v>
      </c>
      <c r="D3057" s="150">
        <v>520028010</v>
      </c>
      <c r="E3057" s="150" t="s">
        <v>429</v>
      </c>
      <c r="F3057" s="150" t="s">
        <v>1394</v>
      </c>
      <c r="G3057" s="150">
        <v>5760244</v>
      </c>
      <c r="H3057" s="150" t="s">
        <v>102</v>
      </c>
      <c r="I3057" s="150" t="s">
        <v>230</v>
      </c>
      <c r="J3057" s="150" t="s">
        <v>53</v>
      </c>
      <c r="K3057" s="150" t="s">
        <v>53</v>
      </c>
      <c r="L3057" s="150" t="s">
        <v>821</v>
      </c>
      <c r="M3057" s="150" t="s">
        <v>311</v>
      </c>
      <c r="N3057" s="150" t="s">
        <v>708</v>
      </c>
      <c r="O3057" s="150" t="s">
        <v>62</v>
      </c>
      <c r="P3057" s="150" t="s">
        <v>1339</v>
      </c>
      <c r="Q3057" s="150" t="s">
        <v>65</v>
      </c>
      <c r="R3057" s="150" t="s">
        <v>57</v>
      </c>
      <c r="S3057" s="150" t="s">
        <v>1206</v>
      </c>
      <c r="T3057" s="152">
        <v>0.16200000000000001</v>
      </c>
      <c r="U3057" s="151">
        <v>45443</v>
      </c>
      <c r="V3057" s="147">
        <v>5.45E-2</v>
      </c>
      <c r="W3057" s="192">
        <v>8.7300000000000003E-2</v>
      </c>
      <c r="X3057" s="150" t="s">
        <v>636</v>
      </c>
      <c r="Y3057" s="150"/>
      <c r="Z3057" s="153">
        <v>258441.67</v>
      </c>
      <c r="AA3057" s="153">
        <v>1</v>
      </c>
      <c r="AB3057" s="153">
        <v>96.77</v>
      </c>
      <c r="AC3057" s="153">
        <v>0</v>
      </c>
      <c r="AD3057" s="153">
        <v>250.09399999999999</v>
      </c>
      <c r="AE3057" s="154"/>
      <c r="AF3057" s="154"/>
      <c r="AG3057" s="150" t="s">
        <v>17</v>
      </c>
      <c r="AH3057" s="147">
        <v>7.9472157800000004E-4</v>
      </c>
      <c r="AI3057" s="147">
        <v>2.9293798800000001E-4</v>
      </c>
      <c r="AJ3057" s="147">
        <v>5.0935510783230598E-5</v>
      </c>
    </row>
    <row r="3058" spans="1:36" ht="13.5" thickBot="1" x14ac:dyDescent="0.25">
      <c r="A3058" s="149">
        <v>8694</v>
      </c>
      <c r="B3058" s="149">
        <v>12532</v>
      </c>
      <c r="C3058" s="150" t="s">
        <v>1393</v>
      </c>
      <c r="D3058" s="150">
        <v>520028010</v>
      </c>
      <c r="E3058" s="150" t="s">
        <v>429</v>
      </c>
      <c r="F3058" s="150" t="s">
        <v>1867</v>
      </c>
      <c r="G3058" s="150">
        <v>5760251</v>
      </c>
      <c r="H3058" s="150" t="s">
        <v>102</v>
      </c>
      <c r="I3058" s="150" t="s">
        <v>228</v>
      </c>
      <c r="J3058" s="150" t="s">
        <v>53</v>
      </c>
      <c r="K3058" s="150" t="s">
        <v>53</v>
      </c>
      <c r="L3058" s="150" t="s">
        <v>821</v>
      </c>
      <c r="M3058" s="150" t="s">
        <v>311</v>
      </c>
      <c r="N3058" s="150" t="s">
        <v>708</v>
      </c>
      <c r="O3058" s="150" t="s">
        <v>62</v>
      </c>
      <c r="P3058" s="150" t="s">
        <v>1339</v>
      </c>
      <c r="Q3058" s="150" t="s">
        <v>65</v>
      </c>
      <c r="R3058" s="150" t="s">
        <v>57</v>
      </c>
      <c r="S3058" s="150" t="s">
        <v>1206</v>
      </c>
      <c r="T3058" s="152">
        <v>1.4930000000000001</v>
      </c>
      <c r="U3058" s="151">
        <v>46295</v>
      </c>
      <c r="V3058" s="147">
        <v>3.5999999999999997E-2</v>
      </c>
      <c r="W3058" s="192">
        <v>4.9200000000000001E-2</v>
      </c>
      <c r="X3058" s="150" t="s">
        <v>636</v>
      </c>
      <c r="Y3058" s="150"/>
      <c r="Z3058" s="153">
        <v>26551.72</v>
      </c>
      <c r="AA3058" s="153">
        <v>1</v>
      </c>
      <c r="AB3058" s="153">
        <v>98.18</v>
      </c>
      <c r="AC3058" s="153">
        <v>0</v>
      </c>
      <c r="AD3058" s="153">
        <v>26.068480000000001</v>
      </c>
      <c r="AE3058" s="154"/>
      <c r="AF3058" s="154"/>
      <c r="AG3058" s="150" t="s">
        <v>17</v>
      </c>
      <c r="AH3058" s="147">
        <v>8.7211213683029295E-5</v>
      </c>
      <c r="AI3058" s="147">
        <v>3.0534311424880298E-5</v>
      </c>
      <c r="AJ3058" s="147">
        <v>5.30924909890853E-6</v>
      </c>
    </row>
    <row r="3059" spans="1:36" ht="13.5" thickBot="1" x14ac:dyDescent="0.25">
      <c r="A3059" s="149">
        <v>8694</v>
      </c>
      <c r="B3059" s="149">
        <v>12532</v>
      </c>
      <c r="C3059" s="150" t="s">
        <v>1393</v>
      </c>
      <c r="D3059" s="150">
        <v>520028010</v>
      </c>
      <c r="E3059" s="150" t="s">
        <v>429</v>
      </c>
      <c r="F3059" s="150" t="s">
        <v>1395</v>
      </c>
      <c r="G3059" s="150">
        <v>5760269</v>
      </c>
      <c r="H3059" s="150" t="s">
        <v>102</v>
      </c>
      <c r="I3059" s="150" t="s">
        <v>230</v>
      </c>
      <c r="J3059" s="150" t="s">
        <v>53</v>
      </c>
      <c r="K3059" s="150" t="s">
        <v>53</v>
      </c>
      <c r="L3059" s="150" t="s">
        <v>821</v>
      </c>
      <c r="M3059" s="150" t="s">
        <v>311</v>
      </c>
      <c r="N3059" s="150" t="s">
        <v>708</v>
      </c>
      <c r="O3059" s="150" t="s">
        <v>62</v>
      </c>
      <c r="P3059" s="150" t="s">
        <v>1339</v>
      </c>
      <c r="Q3059" s="150" t="s">
        <v>65</v>
      </c>
      <c r="R3059" s="150" t="s">
        <v>57</v>
      </c>
      <c r="S3059" s="150" t="s">
        <v>1206</v>
      </c>
      <c r="T3059" s="152">
        <v>1.476</v>
      </c>
      <c r="U3059" s="151">
        <v>46295</v>
      </c>
      <c r="V3059" s="147">
        <v>5.8500000000000003E-2</v>
      </c>
      <c r="W3059" s="192">
        <v>6.1800000000000001E-2</v>
      </c>
      <c r="X3059" s="150" t="s">
        <v>636</v>
      </c>
      <c r="Y3059" s="150"/>
      <c r="Z3059" s="153">
        <v>74727.95</v>
      </c>
      <c r="AA3059" s="153">
        <v>1</v>
      </c>
      <c r="AB3059" s="153">
        <v>105.11</v>
      </c>
      <c r="AC3059" s="153">
        <v>0</v>
      </c>
      <c r="AD3059" s="153">
        <v>78.546549999999996</v>
      </c>
      <c r="AE3059" s="154"/>
      <c r="AF3059" s="154"/>
      <c r="AG3059" s="150" t="s">
        <v>17</v>
      </c>
      <c r="AH3059" s="147">
        <v>4.7296784500000001E-4</v>
      </c>
      <c r="AI3059" s="147">
        <v>9.2002480353666001E-5</v>
      </c>
      <c r="AJ3059" s="147">
        <v>1.59972196234638E-5</v>
      </c>
    </row>
    <row r="3060" spans="1:36" ht="13.5" thickBot="1" x14ac:dyDescent="0.25">
      <c r="A3060" s="149">
        <v>8694</v>
      </c>
      <c r="B3060" s="149">
        <v>12532</v>
      </c>
      <c r="C3060" s="150" t="s">
        <v>1393</v>
      </c>
      <c r="D3060" s="150">
        <v>520028010</v>
      </c>
      <c r="E3060" s="150" t="s">
        <v>429</v>
      </c>
      <c r="F3060" s="150" t="s">
        <v>1868</v>
      </c>
      <c r="G3060" s="150">
        <v>5760301</v>
      </c>
      <c r="H3060" s="150" t="s">
        <v>102</v>
      </c>
      <c r="I3060" s="150" t="s">
        <v>228</v>
      </c>
      <c r="J3060" s="150" t="s">
        <v>53</v>
      </c>
      <c r="K3060" s="150" t="s">
        <v>53</v>
      </c>
      <c r="L3060" s="150" t="s">
        <v>821</v>
      </c>
      <c r="M3060" s="150" t="s">
        <v>311</v>
      </c>
      <c r="N3060" s="150" t="s">
        <v>708</v>
      </c>
      <c r="O3060" s="150" t="s">
        <v>62</v>
      </c>
      <c r="P3060" s="150" t="s">
        <v>1339</v>
      </c>
      <c r="Q3060" s="150" t="s">
        <v>65</v>
      </c>
      <c r="R3060" s="150" t="s">
        <v>57</v>
      </c>
      <c r="S3060" s="150" t="s">
        <v>1206</v>
      </c>
      <c r="T3060" s="152">
        <v>2.637</v>
      </c>
      <c r="U3060" s="151">
        <v>46934</v>
      </c>
      <c r="V3060" s="147">
        <v>2.1999999999999999E-2</v>
      </c>
      <c r="W3060" s="192">
        <v>4.7800000000000002E-2</v>
      </c>
      <c r="X3060" s="150" t="s">
        <v>636</v>
      </c>
      <c r="Y3060" s="150"/>
      <c r="Z3060" s="153">
        <v>340978.67</v>
      </c>
      <c r="AA3060" s="153">
        <v>1</v>
      </c>
      <c r="AB3060" s="153">
        <v>94.15</v>
      </c>
      <c r="AC3060" s="153">
        <v>0</v>
      </c>
      <c r="AD3060" s="153">
        <v>321.03142000000003</v>
      </c>
      <c r="AE3060" s="154"/>
      <c r="AF3060" s="154"/>
      <c r="AG3060" s="150" t="s">
        <v>17</v>
      </c>
      <c r="AH3060" s="147">
        <v>2.9496424699999998E-4</v>
      </c>
      <c r="AI3060" s="147">
        <v>3.76027806E-4</v>
      </c>
      <c r="AJ3060" s="147">
        <v>6.5383013407621998E-5</v>
      </c>
    </row>
    <row r="3061" spans="1:36" ht="13.5" thickBot="1" x14ac:dyDescent="0.25">
      <c r="A3061" s="149">
        <v>8694</v>
      </c>
      <c r="B3061" s="149">
        <v>12532</v>
      </c>
      <c r="C3061" s="150" t="s">
        <v>1870</v>
      </c>
      <c r="D3061" s="150">
        <v>520033986</v>
      </c>
      <c r="E3061" s="150" t="s">
        <v>429</v>
      </c>
      <c r="F3061" s="150" t="s">
        <v>1871</v>
      </c>
      <c r="G3061" s="150">
        <v>5850110</v>
      </c>
      <c r="H3061" s="150" t="s">
        <v>102</v>
      </c>
      <c r="I3061" s="150" t="s">
        <v>228</v>
      </c>
      <c r="J3061" s="150" t="s">
        <v>53</v>
      </c>
      <c r="K3061" s="150" t="s">
        <v>53</v>
      </c>
      <c r="L3061" s="150" t="s">
        <v>821</v>
      </c>
      <c r="M3061" s="150" t="s">
        <v>311</v>
      </c>
      <c r="N3061" s="150" t="s">
        <v>269</v>
      </c>
      <c r="O3061" s="150" t="s">
        <v>62</v>
      </c>
      <c r="P3061" s="150" t="s">
        <v>1359</v>
      </c>
      <c r="Q3061" s="150" t="s">
        <v>1351</v>
      </c>
      <c r="R3061" s="150" t="s">
        <v>57</v>
      </c>
      <c r="S3061" s="150" t="s">
        <v>1206</v>
      </c>
      <c r="T3061" s="152">
        <v>5.2149999999999999</v>
      </c>
      <c r="U3061" s="151">
        <v>49674</v>
      </c>
      <c r="V3061" s="147">
        <v>1.95E-2</v>
      </c>
      <c r="W3061" s="192">
        <v>5.0099999999999999E-2</v>
      </c>
      <c r="X3061" s="150" t="s">
        <v>636</v>
      </c>
      <c r="Y3061" s="150"/>
      <c r="Z3061" s="153">
        <v>833194.7</v>
      </c>
      <c r="AA3061" s="153">
        <v>1</v>
      </c>
      <c r="AB3061" s="153">
        <v>85.74</v>
      </c>
      <c r="AC3061" s="153">
        <v>0</v>
      </c>
      <c r="AD3061" s="153">
        <v>714.38113999999996</v>
      </c>
      <c r="AE3061" s="154"/>
      <c r="AF3061" s="154"/>
      <c r="AG3061" s="150" t="s">
        <v>17</v>
      </c>
      <c r="AH3061" s="147">
        <v>7.61255859E-4</v>
      </c>
      <c r="AI3061" s="147">
        <v>8.3676287199999999E-4</v>
      </c>
      <c r="AJ3061" s="147">
        <v>1.45494767E-4</v>
      </c>
    </row>
    <row r="3062" spans="1:36" ht="13.5" thickBot="1" x14ac:dyDescent="0.25">
      <c r="A3062" s="149">
        <v>8694</v>
      </c>
      <c r="B3062" s="149">
        <v>12532</v>
      </c>
      <c r="C3062" s="150" t="s">
        <v>1731</v>
      </c>
      <c r="D3062" s="150">
        <v>520000472</v>
      </c>
      <c r="E3062" s="150" t="s">
        <v>429</v>
      </c>
      <c r="F3062" s="150" t="s">
        <v>1872</v>
      </c>
      <c r="G3062" s="150">
        <v>6000210</v>
      </c>
      <c r="H3062" s="150" t="s">
        <v>102</v>
      </c>
      <c r="I3062" s="150" t="s">
        <v>229</v>
      </c>
      <c r="J3062" s="150" t="s">
        <v>53</v>
      </c>
      <c r="K3062" s="150" t="s">
        <v>53</v>
      </c>
      <c r="L3062" s="150" t="s">
        <v>821</v>
      </c>
      <c r="M3062" s="150" t="s">
        <v>311</v>
      </c>
      <c r="N3062" s="150" t="s">
        <v>156</v>
      </c>
      <c r="O3062" s="150" t="s">
        <v>62</v>
      </c>
      <c r="P3062" s="150" t="s">
        <v>1458</v>
      </c>
      <c r="Q3062" s="150" t="s">
        <v>1351</v>
      </c>
      <c r="R3062" s="150" t="s">
        <v>57</v>
      </c>
      <c r="S3062" s="150" t="s">
        <v>1206</v>
      </c>
      <c r="T3062" s="152">
        <v>3.879</v>
      </c>
      <c r="U3062" s="151">
        <v>47220</v>
      </c>
      <c r="V3062" s="147">
        <v>3.85E-2</v>
      </c>
      <c r="W3062" s="192">
        <v>2.0299999999999999E-2</v>
      </c>
      <c r="X3062" s="150" t="s">
        <v>636</v>
      </c>
      <c r="Y3062" s="150"/>
      <c r="Z3062" s="153">
        <v>2662851.7999999998</v>
      </c>
      <c r="AA3062" s="153">
        <v>1</v>
      </c>
      <c r="AB3062" s="153">
        <v>120.49</v>
      </c>
      <c r="AC3062" s="153">
        <v>55.383000000000003</v>
      </c>
      <c r="AD3062" s="153">
        <v>3263.85313</v>
      </c>
      <c r="AE3062" s="154"/>
      <c r="AF3062" s="154"/>
      <c r="AG3062" s="150" t="s">
        <v>17</v>
      </c>
      <c r="AH3062" s="147">
        <v>1.0422686889999999E-3</v>
      </c>
      <c r="AI3062" s="147">
        <v>3.822988832E-3</v>
      </c>
      <c r="AJ3062" s="147">
        <v>6.6473416500000004E-4</v>
      </c>
    </row>
    <row r="3063" spans="1:36" ht="13.5" thickBot="1" x14ac:dyDescent="0.25">
      <c r="A3063" s="149">
        <v>8694</v>
      </c>
      <c r="B3063" s="149">
        <v>12532</v>
      </c>
      <c r="C3063" s="150" t="s">
        <v>1731</v>
      </c>
      <c r="D3063" s="150">
        <v>520000472</v>
      </c>
      <c r="E3063" s="150" t="s">
        <v>429</v>
      </c>
      <c r="F3063" s="150" t="s">
        <v>1873</v>
      </c>
      <c r="G3063" s="150">
        <v>6000236</v>
      </c>
      <c r="H3063" s="150" t="s">
        <v>102</v>
      </c>
      <c r="I3063" s="150" t="s">
        <v>229</v>
      </c>
      <c r="J3063" s="150" t="s">
        <v>53</v>
      </c>
      <c r="K3063" s="150" t="s">
        <v>53</v>
      </c>
      <c r="L3063" s="150" t="s">
        <v>821</v>
      </c>
      <c r="M3063" s="150" t="s">
        <v>311</v>
      </c>
      <c r="N3063" s="150" t="s">
        <v>156</v>
      </c>
      <c r="O3063" s="150" t="s">
        <v>62</v>
      </c>
      <c r="P3063" s="150" t="s">
        <v>1458</v>
      </c>
      <c r="Q3063" s="150" t="s">
        <v>1351</v>
      </c>
      <c r="R3063" s="150" t="s">
        <v>57</v>
      </c>
      <c r="S3063" s="150" t="s">
        <v>1206</v>
      </c>
      <c r="T3063" s="152">
        <v>1.379</v>
      </c>
      <c r="U3063" s="151">
        <v>46082</v>
      </c>
      <c r="V3063" s="147">
        <v>4.4999999999999998E-2</v>
      </c>
      <c r="W3063" s="192">
        <v>1.6400000000000001E-2</v>
      </c>
      <c r="X3063" s="150" t="s">
        <v>636</v>
      </c>
      <c r="Y3063" s="150"/>
      <c r="Z3063" s="153">
        <v>7102347</v>
      </c>
      <c r="AA3063" s="153">
        <v>1</v>
      </c>
      <c r="AB3063" s="153">
        <v>118.26</v>
      </c>
      <c r="AC3063" s="153">
        <v>0</v>
      </c>
      <c r="AD3063" s="153">
        <v>8399.2355599999992</v>
      </c>
      <c r="AE3063" s="154"/>
      <c r="AF3063" s="154"/>
      <c r="AG3063" s="150" t="s">
        <v>17</v>
      </c>
      <c r="AH3063" s="147">
        <v>2.4030101579999999E-3</v>
      </c>
      <c r="AI3063" s="147">
        <v>9.8381215290000001E-3</v>
      </c>
      <c r="AJ3063" s="147">
        <v>1.7106342149999999E-3</v>
      </c>
    </row>
    <row r="3064" spans="1:36" ht="13.5" thickBot="1" x14ac:dyDescent="0.25">
      <c r="A3064" s="149">
        <v>8694</v>
      </c>
      <c r="B3064" s="149">
        <v>12532</v>
      </c>
      <c r="C3064" s="150" t="s">
        <v>1731</v>
      </c>
      <c r="D3064" s="150">
        <v>520000472</v>
      </c>
      <c r="E3064" s="150" t="s">
        <v>429</v>
      </c>
      <c r="F3064" s="150" t="s">
        <v>1874</v>
      </c>
      <c r="G3064" s="150">
        <v>6000285</v>
      </c>
      <c r="H3064" s="150" t="s">
        <v>102</v>
      </c>
      <c r="I3064" s="150" t="s">
        <v>229</v>
      </c>
      <c r="J3064" s="150" t="s">
        <v>53</v>
      </c>
      <c r="K3064" s="150" t="s">
        <v>53</v>
      </c>
      <c r="L3064" s="150" t="s">
        <v>821</v>
      </c>
      <c r="M3064" s="150" t="s">
        <v>311</v>
      </c>
      <c r="N3064" s="150" t="s">
        <v>156</v>
      </c>
      <c r="O3064" s="150" t="s">
        <v>62</v>
      </c>
      <c r="P3064" s="150" t="s">
        <v>1458</v>
      </c>
      <c r="Q3064" s="150" t="s">
        <v>1351</v>
      </c>
      <c r="R3064" s="150" t="s">
        <v>57</v>
      </c>
      <c r="S3064" s="150" t="s">
        <v>1206</v>
      </c>
      <c r="T3064" s="152">
        <v>6.2350000000000003</v>
      </c>
      <c r="U3064" s="151">
        <v>48112</v>
      </c>
      <c r="V3064" s="147">
        <v>2.3900000000000001E-2</v>
      </c>
      <c r="W3064" s="192">
        <v>2.5100000000000001E-2</v>
      </c>
      <c r="X3064" s="150" t="s">
        <v>636</v>
      </c>
      <c r="Y3064" s="150"/>
      <c r="Z3064" s="153">
        <v>4051555</v>
      </c>
      <c r="AA3064" s="153">
        <v>1</v>
      </c>
      <c r="AB3064" s="153">
        <v>110.76</v>
      </c>
      <c r="AC3064" s="153">
        <v>0</v>
      </c>
      <c r="AD3064" s="153">
        <v>4487.5023199999996</v>
      </c>
      <c r="AE3064" s="154"/>
      <c r="AF3064" s="154"/>
      <c r="AG3064" s="150" t="s">
        <v>17</v>
      </c>
      <c r="AH3064" s="147">
        <v>1.0417590170000001E-3</v>
      </c>
      <c r="AI3064" s="147">
        <v>5.2562632479999996E-3</v>
      </c>
      <c r="AJ3064" s="147">
        <v>9.1394924600000005E-4</v>
      </c>
    </row>
    <row r="3065" spans="1:36" ht="13.5" thickBot="1" x14ac:dyDescent="0.25">
      <c r="A3065" s="149">
        <v>8694</v>
      </c>
      <c r="B3065" s="149">
        <v>12532</v>
      </c>
      <c r="C3065" s="150" t="s">
        <v>1731</v>
      </c>
      <c r="D3065" s="150">
        <v>520000472</v>
      </c>
      <c r="E3065" s="150" t="s">
        <v>429</v>
      </c>
      <c r="F3065" s="150" t="s">
        <v>1875</v>
      </c>
      <c r="G3065" s="150">
        <v>6000392</v>
      </c>
      <c r="H3065" s="150" t="s">
        <v>102</v>
      </c>
      <c r="I3065" s="150" t="s">
        <v>229</v>
      </c>
      <c r="J3065" s="150" t="s">
        <v>53</v>
      </c>
      <c r="K3065" s="150" t="s">
        <v>53</v>
      </c>
      <c r="L3065" s="150" t="s">
        <v>821</v>
      </c>
      <c r="M3065" s="150" t="s">
        <v>311</v>
      </c>
      <c r="N3065" s="150" t="s">
        <v>156</v>
      </c>
      <c r="O3065" s="150" t="s">
        <v>62</v>
      </c>
      <c r="P3065" s="150" t="s">
        <v>1458</v>
      </c>
      <c r="Q3065" s="150" t="s">
        <v>1351</v>
      </c>
      <c r="R3065" s="150" t="s">
        <v>57</v>
      </c>
      <c r="S3065" s="150" t="s">
        <v>1206</v>
      </c>
      <c r="T3065" s="152">
        <v>11.12</v>
      </c>
      <c r="U3065" s="151">
        <v>49825</v>
      </c>
      <c r="V3065" s="147">
        <v>1.2500000000000001E-2</v>
      </c>
      <c r="W3065" s="192">
        <v>2.98E-2</v>
      </c>
      <c r="X3065" s="150" t="s">
        <v>636</v>
      </c>
      <c r="Y3065" s="150"/>
      <c r="Z3065" s="153">
        <v>5419000</v>
      </c>
      <c r="AA3065" s="153">
        <v>1</v>
      </c>
      <c r="AB3065" s="153">
        <v>92.01</v>
      </c>
      <c r="AC3065" s="153">
        <v>0</v>
      </c>
      <c r="AD3065" s="153">
        <v>4986.0218999999997</v>
      </c>
      <c r="AE3065" s="154"/>
      <c r="AF3065" s="154"/>
      <c r="AG3065" s="150" t="s">
        <v>17</v>
      </c>
      <c r="AH3065" s="147">
        <v>1.262620084E-3</v>
      </c>
      <c r="AI3065" s="147">
        <v>5.8401849840000004E-3</v>
      </c>
      <c r="AJ3065" s="147">
        <v>1.0154804679999999E-3</v>
      </c>
    </row>
    <row r="3066" spans="1:36" ht="13.5" thickBot="1" x14ac:dyDescent="0.25">
      <c r="A3066" s="149">
        <v>8694</v>
      </c>
      <c r="B3066" s="149">
        <v>12532</v>
      </c>
      <c r="C3066" s="150" t="s">
        <v>1210</v>
      </c>
      <c r="D3066" s="150">
        <v>520018078</v>
      </c>
      <c r="E3066" s="150" t="s">
        <v>429</v>
      </c>
      <c r="F3066" s="150" t="s">
        <v>1876</v>
      </c>
      <c r="G3066" s="150">
        <v>6040372</v>
      </c>
      <c r="H3066" s="150" t="s">
        <v>102</v>
      </c>
      <c r="I3066" s="150" t="s">
        <v>229</v>
      </c>
      <c r="J3066" s="150" t="s">
        <v>53</v>
      </c>
      <c r="K3066" s="150" t="s">
        <v>53</v>
      </c>
      <c r="L3066" s="150" t="s">
        <v>821</v>
      </c>
      <c r="M3066" s="150" t="s">
        <v>311</v>
      </c>
      <c r="N3066" s="150" t="s">
        <v>256</v>
      </c>
      <c r="O3066" s="150" t="s">
        <v>62</v>
      </c>
      <c r="P3066" s="150" t="s">
        <v>1205</v>
      </c>
      <c r="Q3066" s="150" t="s">
        <v>65</v>
      </c>
      <c r="R3066" s="150" t="s">
        <v>57</v>
      </c>
      <c r="S3066" s="150" t="s">
        <v>1206</v>
      </c>
      <c r="T3066" s="152">
        <v>1.226</v>
      </c>
      <c r="U3066" s="151">
        <v>46203</v>
      </c>
      <c r="V3066" s="147">
        <v>8.3000000000000001E-3</v>
      </c>
      <c r="W3066" s="192">
        <v>1.4E-2</v>
      </c>
      <c r="X3066" s="150" t="s">
        <v>636</v>
      </c>
      <c r="Y3066" s="150"/>
      <c r="Z3066" s="153">
        <v>7240000</v>
      </c>
      <c r="AA3066" s="153">
        <v>1</v>
      </c>
      <c r="AB3066" s="153">
        <v>111.66</v>
      </c>
      <c r="AC3066" s="153">
        <v>0</v>
      </c>
      <c r="AD3066" s="153">
        <v>8084.1840000000002</v>
      </c>
      <c r="AE3066" s="154"/>
      <c r="AF3066" s="154"/>
      <c r="AG3066" s="150" t="s">
        <v>17</v>
      </c>
      <c r="AH3066" s="147">
        <v>2.3800945189999998E-3</v>
      </c>
      <c r="AI3066" s="147">
        <v>9.4690980009999991E-3</v>
      </c>
      <c r="AJ3066" s="147">
        <v>1.6464690920000001E-3</v>
      </c>
    </row>
    <row r="3067" spans="1:36" ht="13.5" thickBot="1" x14ac:dyDescent="0.25">
      <c r="A3067" s="149">
        <v>8694</v>
      </c>
      <c r="B3067" s="149">
        <v>12532</v>
      </c>
      <c r="C3067" s="150" t="s">
        <v>1210</v>
      </c>
      <c r="D3067" s="150">
        <v>520018078</v>
      </c>
      <c r="E3067" s="150" t="s">
        <v>429</v>
      </c>
      <c r="F3067" s="150" t="s">
        <v>1396</v>
      </c>
      <c r="G3067" s="150">
        <v>6040422</v>
      </c>
      <c r="H3067" s="150" t="s">
        <v>102</v>
      </c>
      <c r="I3067" s="150" t="s">
        <v>228</v>
      </c>
      <c r="J3067" s="150" t="s">
        <v>53</v>
      </c>
      <c r="K3067" s="150" t="s">
        <v>53</v>
      </c>
      <c r="L3067" s="150" t="s">
        <v>821</v>
      </c>
      <c r="M3067" s="150" t="s">
        <v>311</v>
      </c>
      <c r="N3067" s="150" t="s">
        <v>256</v>
      </c>
      <c r="O3067" s="150" t="s">
        <v>62</v>
      </c>
      <c r="P3067" s="150" t="s">
        <v>1205</v>
      </c>
      <c r="Q3067" s="150" t="s">
        <v>65</v>
      </c>
      <c r="R3067" s="150" t="s">
        <v>57</v>
      </c>
      <c r="S3067" s="150" t="s">
        <v>1206</v>
      </c>
      <c r="T3067" s="152">
        <v>0.91</v>
      </c>
      <c r="U3067" s="151">
        <v>45716</v>
      </c>
      <c r="V3067" s="147">
        <v>2.0199999999999999E-2</v>
      </c>
      <c r="W3067" s="192">
        <v>4.2000000000000003E-2</v>
      </c>
      <c r="X3067" s="150" t="s">
        <v>636</v>
      </c>
      <c r="Y3067" s="150"/>
      <c r="Z3067" s="153">
        <v>1861405</v>
      </c>
      <c r="AA3067" s="153">
        <v>1</v>
      </c>
      <c r="AB3067" s="153">
        <v>98.27</v>
      </c>
      <c r="AC3067" s="153">
        <v>0</v>
      </c>
      <c r="AD3067" s="153">
        <v>1829.2026900000001</v>
      </c>
      <c r="AE3067" s="154"/>
      <c r="AF3067" s="154"/>
      <c r="AG3067" s="150" t="s">
        <v>17</v>
      </c>
      <c r="AH3067" s="147">
        <v>2.2032672509999999E-3</v>
      </c>
      <c r="AI3067" s="147">
        <v>2.1425662169999998E-3</v>
      </c>
      <c r="AJ3067" s="147">
        <v>3.7254541600000002E-4</v>
      </c>
    </row>
    <row r="3068" spans="1:36" ht="13.5" thickBot="1" x14ac:dyDescent="0.25">
      <c r="A3068" s="149">
        <v>8694</v>
      </c>
      <c r="B3068" s="149">
        <v>12532</v>
      </c>
      <c r="C3068" s="150" t="s">
        <v>1210</v>
      </c>
      <c r="D3068" s="150">
        <v>520018078</v>
      </c>
      <c r="E3068" s="150" t="s">
        <v>429</v>
      </c>
      <c r="F3068" s="150" t="s">
        <v>1397</v>
      </c>
      <c r="G3068" s="150">
        <v>6040430</v>
      </c>
      <c r="H3068" s="150" t="s">
        <v>102</v>
      </c>
      <c r="I3068" s="150" t="s">
        <v>229</v>
      </c>
      <c r="J3068" s="150" t="s">
        <v>53</v>
      </c>
      <c r="K3068" s="150" t="s">
        <v>53</v>
      </c>
      <c r="L3068" s="150" t="s">
        <v>821</v>
      </c>
      <c r="M3068" s="150" t="s">
        <v>311</v>
      </c>
      <c r="N3068" s="150" t="s">
        <v>256</v>
      </c>
      <c r="O3068" s="150" t="s">
        <v>62</v>
      </c>
      <c r="P3068" s="150" t="s">
        <v>1369</v>
      </c>
      <c r="Q3068" s="150" t="s">
        <v>65</v>
      </c>
      <c r="R3068" s="150" t="s">
        <v>57</v>
      </c>
      <c r="S3068" s="150" t="s">
        <v>1206</v>
      </c>
      <c r="T3068" s="152">
        <v>0.91</v>
      </c>
      <c r="U3068" s="151">
        <v>47542</v>
      </c>
      <c r="V3068" s="147">
        <v>2.4199999999999999E-2</v>
      </c>
      <c r="W3068" s="192">
        <v>2.0400000000000001E-2</v>
      </c>
      <c r="X3068" s="150" t="s">
        <v>636</v>
      </c>
      <c r="Y3068" s="150"/>
      <c r="Z3068" s="153">
        <v>1800000</v>
      </c>
      <c r="AA3068" s="153">
        <v>1</v>
      </c>
      <c r="AB3068" s="153">
        <v>112.35</v>
      </c>
      <c r="AC3068" s="153">
        <v>0</v>
      </c>
      <c r="AD3068" s="153">
        <v>2022.3</v>
      </c>
      <c r="AE3068" s="154"/>
      <c r="AF3068" s="154"/>
      <c r="AG3068" s="150" t="s">
        <v>17</v>
      </c>
      <c r="AH3068" s="147">
        <v>1.249002532E-3</v>
      </c>
      <c r="AI3068" s="147">
        <v>2.368743325E-3</v>
      </c>
      <c r="AJ3068" s="147">
        <v>4.1187266900000001E-4</v>
      </c>
    </row>
    <row r="3069" spans="1:36" ht="13.5" thickBot="1" x14ac:dyDescent="0.25">
      <c r="A3069" s="149">
        <v>8694</v>
      </c>
      <c r="B3069" s="149">
        <v>12532</v>
      </c>
      <c r="C3069" s="150" t="s">
        <v>1210</v>
      </c>
      <c r="D3069" s="150">
        <v>520018078</v>
      </c>
      <c r="E3069" s="150" t="s">
        <v>429</v>
      </c>
      <c r="F3069" s="150" t="s">
        <v>1877</v>
      </c>
      <c r="G3069" s="150">
        <v>6040471</v>
      </c>
      <c r="H3069" s="150" t="s">
        <v>102</v>
      </c>
      <c r="I3069" s="150" t="s">
        <v>229</v>
      </c>
      <c r="J3069" s="150" t="s">
        <v>53</v>
      </c>
      <c r="K3069" s="150" t="s">
        <v>53</v>
      </c>
      <c r="L3069" s="150" t="s">
        <v>821</v>
      </c>
      <c r="M3069" s="150" t="s">
        <v>311</v>
      </c>
      <c r="N3069" s="150" t="s">
        <v>256</v>
      </c>
      <c r="O3069" s="150" t="s">
        <v>62</v>
      </c>
      <c r="P3069" s="150" t="s">
        <v>1369</v>
      </c>
      <c r="Q3069" s="150" t="s">
        <v>65</v>
      </c>
      <c r="R3069" s="150" t="s">
        <v>57</v>
      </c>
      <c r="S3069" s="150" t="s">
        <v>1206</v>
      </c>
      <c r="T3069" s="152">
        <v>0.496</v>
      </c>
      <c r="U3069" s="151">
        <v>47391</v>
      </c>
      <c r="V3069" s="147">
        <v>1.95E-2</v>
      </c>
      <c r="W3069" s="192">
        <v>2.3599999999999999E-2</v>
      </c>
      <c r="X3069" s="150" t="s">
        <v>636</v>
      </c>
      <c r="Y3069" s="150"/>
      <c r="Z3069" s="153">
        <v>250000</v>
      </c>
      <c r="AA3069" s="153">
        <v>1</v>
      </c>
      <c r="AB3069" s="153">
        <v>110.94</v>
      </c>
      <c r="AC3069" s="153">
        <v>0</v>
      </c>
      <c r="AD3069" s="153">
        <v>277.35000000000002</v>
      </c>
      <c r="AE3069" s="154"/>
      <c r="AF3069" s="154"/>
      <c r="AG3069" s="150" t="s">
        <v>17</v>
      </c>
      <c r="AH3069" s="147">
        <v>2.01458559E-4</v>
      </c>
      <c r="AI3069" s="147">
        <v>3.2486325500000001E-4</v>
      </c>
      <c r="AJ3069" s="147">
        <v>5.6486616695038698E-5</v>
      </c>
    </row>
    <row r="3070" spans="1:36" ht="13.5" thickBot="1" x14ac:dyDescent="0.25">
      <c r="A3070" s="149">
        <v>8694</v>
      </c>
      <c r="B3070" s="149">
        <v>12532</v>
      </c>
      <c r="C3070" s="150" t="s">
        <v>1210</v>
      </c>
      <c r="D3070" s="150">
        <v>520018078</v>
      </c>
      <c r="E3070" s="150" t="s">
        <v>429</v>
      </c>
      <c r="F3070" s="150" t="s">
        <v>1878</v>
      </c>
      <c r="G3070" s="150">
        <v>6040539</v>
      </c>
      <c r="H3070" s="150" t="s">
        <v>102</v>
      </c>
      <c r="I3070" s="150" t="s">
        <v>229</v>
      </c>
      <c r="J3070" s="150" t="s">
        <v>53</v>
      </c>
      <c r="K3070" s="150" t="s">
        <v>53</v>
      </c>
      <c r="L3070" s="150" t="s">
        <v>821</v>
      </c>
      <c r="M3070" s="150" t="s">
        <v>311</v>
      </c>
      <c r="N3070" s="150" t="s">
        <v>256</v>
      </c>
      <c r="O3070" s="150" t="s">
        <v>62</v>
      </c>
      <c r="P3070" s="150" t="s">
        <v>1205</v>
      </c>
      <c r="Q3070" s="150" t="s">
        <v>65</v>
      </c>
      <c r="R3070" s="150" t="s">
        <v>57</v>
      </c>
      <c r="S3070" s="150" t="s">
        <v>1206</v>
      </c>
      <c r="T3070" s="152">
        <v>3.6429999999999998</v>
      </c>
      <c r="U3070" s="151">
        <v>46716</v>
      </c>
      <c r="V3070" s="147">
        <v>1E-3</v>
      </c>
      <c r="W3070" s="192">
        <v>1.7999999999999999E-2</v>
      </c>
      <c r="X3070" s="150" t="s">
        <v>636</v>
      </c>
      <c r="Y3070" s="150"/>
      <c r="Z3070" s="153">
        <v>14541430</v>
      </c>
      <c r="AA3070" s="153">
        <v>1</v>
      </c>
      <c r="AB3070" s="153">
        <v>102.55</v>
      </c>
      <c r="AC3070" s="153">
        <v>0</v>
      </c>
      <c r="AD3070" s="153">
        <v>14912.23646</v>
      </c>
      <c r="AE3070" s="154"/>
      <c r="AF3070" s="154"/>
      <c r="AG3070" s="150" t="s">
        <v>17</v>
      </c>
      <c r="AH3070" s="147">
        <v>4.6350806670000001E-3</v>
      </c>
      <c r="AI3070" s="147">
        <v>1.7466874635999999E-2</v>
      </c>
      <c r="AJ3070" s="147">
        <v>3.0371075710000001E-3</v>
      </c>
    </row>
    <row r="3071" spans="1:36" ht="13.5" thickBot="1" x14ac:dyDescent="0.25">
      <c r="A3071" s="149">
        <v>8694</v>
      </c>
      <c r="B3071" s="149">
        <v>12532</v>
      </c>
      <c r="C3071" s="150" t="s">
        <v>1210</v>
      </c>
      <c r="D3071" s="150">
        <v>520018078</v>
      </c>
      <c r="E3071" s="150" t="s">
        <v>429</v>
      </c>
      <c r="F3071" s="150" t="s">
        <v>1879</v>
      </c>
      <c r="G3071" s="150">
        <v>6040547</v>
      </c>
      <c r="H3071" s="150" t="s">
        <v>102</v>
      </c>
      <c r="I3071" s="150" t="s">
        <v>229</v>
      </c>
      <c r="J3071" s="150" t="s">
        <v>53</v>
      </c>
      <c r="K3071" s="150" t="s">
        <v>53</v>
      </c>
      <c r="L3071" s="150" t="s">
        <v>821</v>
      </c>
      <c r="M3071" s="150" t="s">
        <v>311</v>
      </c>
      <c r="N3071" s="150" t="s">
        <v>256</v>
      </c>
      <c r="O3071" s="150" t="s">
        <v>62</v>
      </c>
      <c r="P3071" s="150" t="s">
        <v>1205</v>
      </c>
      <c r="Q3071" s="150" t="s">
        <v>65</v>
      </c>
      <c r="R3071" s="150" t="s">
        <v>57</v>
      </c>
      <c r="S3071" s="150" t="s">
        <v>1206</v>
      </c>
      <c r="T3071" s="152">
        <v>5.6360000000000001</v>
      </c>
      <c r="U3071" s="151">
        <v>47447</v>
      </c>
      <c r="V3071" s="147">
        <v>1E-3</v>
      </c>
      <c r="W3071" s="192">
        <v>2.07E-2</v>
      </c>
      <c r="X3071" s="150" t="s">
        <v>636</v>
      </c>
      <c r="Y3071" s="150"/>
      <c r="Z3071" s="153">
        <v>3524656</v>
      </c>
      <c r="AA3071" s="153">
        <v>1</v>
      </c>
      <c r="AB3071" s="153">
        <v>97.7</v>
      </c>
      <c r="AC3071" s="153">
        <v>0</v>
      </c>
      <c r="AD3071" s="153">
        <v>3443.5889099999999</v>
      </c>
      <c r="AE3071" s="154"/>
      <c r="AF3071" s="154"/>
      <c r="AG3071" s="150" t="s">
        <v>17</v>
      </c>
      <c r="AH3071" s="147">
        <v>1.4173283180000001E-3</v>
      </c>
      <c r="AI3071" s="147">
        <v>4.0335154250000001E-3</v>
      </c>
      <c r="AJ3071" s="147">
        <v>7.0134013599999995E-4</v>
      </c>
    </row>
    <row r="3072" spans="1:36" ht="13.5" thickBot="1" x14ac:dyDescent="0.25">
      <c r="A3072" s="149">
        <v>8694</v>
      </c>
      <c r="B3072" s="149">
        <v>12532</v>
      </c>
      <c r="C3072" s="150" t="s">
        <v>1210</v>
      </c>
      <c r="D3072" s="150">
        <v>520018078</v>
      </c>
      <c r="E3072" s="150" t="s">
        <v>429</v>
      </c>
      <c r="F3072" s="150" t="s">
        <v>1880</v>
      </c>
      <c r="G3072" s="150">
        <v>6040604</v>
      </c>
      <c r="H3072" s="150" t="s">
        <v>102</v>
      </c>
      <c r="I3072" s="150" t="s">
        <v>228</v>
      </c>
      <c r="J3072" s="150" t="s">
        <v>53</v>
      </c>
      <c r="K3072" s="150" t="s">
        <v>53</v>
      </c>
      <c r="L3072" s="150" t="s">
        <v>821</v>
      </c>
      <c r="M3072" s="150" t="s">
        <v>311</v>
      </c>
      <c r="N3072" s="150" t="s">
        <v>256</v>
      </c>
      <c r="O3072" s="150" t="s">
        <v>62</v>
      </c>
      <c r="P3072" s="150" t="s">
        <v>1205</v>
      </c>
      <c r="Q3072" s="150" t="s">
        <v>65</v>
      </c>
      <c r="R3072" s="150" t="s">
        <v>57</v>
      </c>
      <c r="S3072" s="150" t="s">
        <v>1206</v>
      </c>
      <c r="T3072" s="152">
        <v>3.57</v>
      </c>
      <c r="U3072" s="151">
        <v>47608</v>
      </c>
      <c r="V3072" s="147">
        <v>2.76E-2</v>
      </c>
      <c r="W3072" s="192">
        <v>4.4499999999999998E-2</v>
      </c>
      <c r="X3072" s="150" t="s">
        <v>636</v>
      </c>
      <c r="Y3072" s="150"/>
      <c r="Z3072" s="153">
        <v>7000000</v>
      </c>
      <c r="AA3072" s="153">
        <v>1</v>
      </c>
      <c r="AB3072" s="153">
        <v>95.44</v>
      </c>
      <c r="AC3072" s="153">
        <v>0</v>
      </c>
      <c r="AD3072" s="153">
        <v>6680.8</v>
      </c>
      <c r="AE3072" s="154"/>
      <c r="AF3072" s="154"/>
      <c r="AG3072" s="150" t="s">
        <v>17</v>
      </c>
      <c r="AH3072" s="147">
        <v>5.2383368430000002E-3</v>
      </c>
      <c r="AI3072" s="147">
        <v>7.8252981280000009E-3</v>
      </c>
      <c r="AJ3072" s="147">
        <v>1.360648238E-3</v>
      </c>
    </row>
    <row r="3073" spans="1:36" ht="13.5" thickBot="1" x14ac:dyDescent="0.25">
      <c r="A3073" s="149">
        <v>8694</v>
      </c>
      <c r="B3073" s="149">
        <v>12532</v>
      </c>
      <c r="C3073" s="150" t="s">
        <v>1210</v>
      </c>
      <c r="D3073" s="150">
        <v>520018078</v>
      </c>
      <c r="E3073" s="150" t="s">
        <v>429</v>
      </c>
      <c r="F3073" s="150" t="s">
        <v>1881</v>
      </c>
      <c r="G3073" s="150">
        <v>6040620</v>
      </c>
      <c r="H3073" s="150" t="s">
        <v>102</v>
      </c>
      <c r="I3073" s="150" t="s">
        <v>229</v>
      </c>
      <c r="J3073" s="150" t="s">
        <v>53</v>
      </c>
      <c r="K3073" s="150" t="s">
        <v>53</v>
      </c>
      <c r="L3073" s="150" t="s">
        <v>821</v>
      </c>
      <c r="M3073" s="150" t="s">
        <v>311</v>
      </c>
      <c r="N3073" s="150" t="s">
        <v>256</v>
      </c>
      <c r="O3073" s="150" t="s">
        <v>62</v>
      </c>
      <c r="P3073" s="150" t="s">
        <v>1369</v>
      </c>
      <c r="Q3073" s="150" t="s">
        <v>65</v>
      </c>
      <c r="R3073" s="150" t="s">
        <v>57</v>
      </c>
      <c r="S3073" s="150" t="s">
        <v>1206</v>
      </c>
      <c r="T3073" s="152">
        <v>3.8959999999999999</v>
      </c>
      <c r="U3073" s="151">
        <v>48665</v>
      </c>
      <c r="V3073" s="147">
        <v>1.4999999999999999E-2</v>
      </c>
      <c r="W3073" s="192">
        <v>2.7099999999999999E-2</v>
      </c>
      <c r="X3073" s="150" t="s">
        <v>636</v>
      </c>
      <c r="Y3073" s="150"/>
      <c r="Z3073" s="153">
        <v>1722720</v>
      </c>
      <c r="AA3073" s="153">
        <v>1</v>
      </c>
      <c r="AB3073" s="153">
        <v>103</v>
      </c>
      <c r="AC3073" s="153">
        <v>0</v>
      </c>
      <c r="AD3073" s="153">
        <v>1774.4015999999999</v>
      </c>
      <c r="AE3073" s="154"/>
      <c r="AF3073" s="154"/>
      <c r="AG3073" s="150" t="s">
        <v>17</v>
      </c>
      <c r="AH3073" s="147">
        <v>1.227095947E-3</v>
      </c>
      <c r="AI3073" s="147">
        <v>2.0783770679999999E-3</v>
      </c>
      <c r="AJ3073" s="147">
        <v>3.6138432600000002E-4</v>
      </c>
    </row>
    <row r="3074" spans="1:36" ht="13.5" thickBot="1" x14ac:dyDescent="0.25">
      <c r="A3074" s="149">
        <v>8694</v>
      </c>
      <c r="B3074" s="149">
        <v>12532</v>
      </c>
      <c r="C3074" s="150" t="s">
        <v>1685</v>
      </c>
      <c r="D3074" s="150">
        <v>520020116</v>
      </c>
      <c r="E3074" s="150" t="s">
        <v>429</v>
      </c>
      <c r="F3074" s="150" t="s">
        <v>1882</v>
      </c>
      <c r="G3074" s="150">
        <v>6120224</v>
      </c>
      <c r="H3074" s="150" t="s">
        <v>102</v>
      </c>
      <c r="I3074" s="150" t="s">
        <v>229</v>
      </c>
      <c r="J3074" s="150" t="s">
        <v>53</v>
      </c>
      <c r="K3074" s="150" t="s">
        <v>53</v>
      </c>
      <c r="L3074" s="150" t="s">
        <v>821</v>
      </c>
      <c r="M3074" s="150" t="s">
        <v>311</v>
      </c>
      <c r="N3074" s="150" t="s">
        <v>651</v>
      </c>
      <c r="O3074" s="150" t="s">
        <v>62</v>
      </c>
      <c r="P3074" s="150" t="s">
        <v>1334</v>
      </c>
      <c r="Q3074" s="150" t="s">
        <v>65</v>
      </c>
      <c r="R3074" s="150" t="s">
        <v>57</v>
      </c>
      <c r="S3074" s="150" t="s">
        <v>1206</v>
      </c>
      <c r="T3074" s="152">
        <v>3.2679999999999998</v>
      </c>
      <c r="U3074" s="151">
        <v>46752</v>
      </c>
      <c r="V3074" s="147">
        <v>1.7999999999999999E-2</v>
      </c>
      <c r="W3074" s="192">
        <v>2.41E-2</v>
      </c>
      <c r="X3074" s="150" t="s">
        <v>636</v>
      </c>
      <c r="Y3074" s="150"/>
      <c r="Z3074" s="153">
        <v>1947398.69</v>
      </c>
      <c r="AA3074" s="153">
        <v>1</v>
      </c>
      <c r="AB3074" s="153">
        <v>110.59</v>
      </c>
      <c r="AC3074" s="153">
        <v>0</v>
      </c>
      <c r="AD3074" s="153">
        <v>2153.6282099999999</v>
      </c>
      <c r="AE3074" s="154"/>
      <c r="AF3074" s="154"/>
      <c r="AG3074" s="150" t="s">
        <v>17</v>
      </c>
      <c r="AH3074" s="147">
        <v>2.4690532040000002E-3</v>
      </c>
      <c r="AI3074" s="147">
        <v>2.522569572E-3</v>
      </c>
      <c r="AJ3074" s="147">
        <v>4.3861969000000002E-4</v>
      </c>
    </row>
    <row r="3075" spans="1:36" ht="13.5" thickBot="1" x14ac:dyDescent="0.25">
      <c r="A3075" s="149">
        <v>8694</v>
      </c>
      <c r="B3075" s="149">
        <v>12532</v>
      </c>
      <c r="C3075" s="150" t="s">
        <v>1685</v>
      </c>
      <c r="D3075" s="150">
        <v>520020116</v>
      </c>
      <c r="E3075" s="150" t="s">
        <v>429</v>
      </c>
      <c r="F3075" s="150" t="s">
        <v>1883</v>
      </c>
      <c r="G3075" s="150">
        <v>6120240</v>
      </c>
      <c r="H3075" s="150" t="s">
        <v>102</v>
      </c>
      <c r="I3075" s="150" t="s">
        <v>229</v>
      </c>
      <c r="J3075" s="150" t="s">
        <v>53</v>
      </c>
      <c r="K3075" s="150" t="s">
        <v>53</v>
      </c>
      <c r="L3075" s="150" t="s">
        <v>821</v>
      </c>
      <c r="M3075" s="150" t="s">
        <v>311</v>
      </c>
      <c r="N3075" s="150" t="s">
        <v>651</v>
      </c>
      <c r="O3075" s="150" t="s">
        <v>62</v>
      </c>
      <c r="P3075" s="150" t="s">
        <v>1446</v>
      </c>
      <c r="Q3075" s="150" t="s">
        <v>65</v>
      </c>
      <c r="R3075" s="150" t="s">
        <v>57</v>
      </c>
      <c r="S3075" s="150" t="s">
        <v>1206</v>
      </c>
      <c r="T3075" s="152">
        <v>1.6910000000000001</v>
      </c>
      <c r="U3075" s="151">
        <v>46568</v>
      </c>
      <c r="V3075" s="147">
        <v>2.2499999999999999E-2</v>
      </c>
      <c r="W3075" s="192">
        <v>3.1099999999999999E-2</v>
      </c>
      <c r="X3075" s="150" t="s">
        <v>636</v>
      </c>
      <c r="Y3075" s="150"/>
      <c r="Z3075" s="153">
        <v>500000</v>
      </c>
      <c r="AA3075" s="153">
        <v>1</v>
      </c>
      <c r="AB3075" s="153">
        <v>110.87</v>
      </c>
      <c r="AC3075" s="153">
        <v>0</v>
      </c>
      <c r="AD3075" s="153">
        <v>554.35</v>
      </c>
      <c r="AE3075" s="154"/>
      <c r="AF3075" s="154"/>
      <c r="AG3075" s="150" t="s">
        <v>17</v>
      </c>
      <c r="AH3075" s="147">
        <v>1.0014522190000001E-3</v>
      </c>
      <c r="AI3075" s="147">
        <v>6.4931655100000001E-4</v>
      </c>
      <c r="AJ3075" s="147">
        <v>1.1290194999999999E-4</v>
      </c>
    </row>
    <row r="3076" spans="1:36" ht="13.5" thickBot="1" x14ac:dyDescent="0.25">
      <c r="A3076" s="149">
        <v>8694</v>
      </c>
      <c r="B3076" s="149">
        <v>12532</v>
      </c>
      <c r="C3076" s="150" t="s">
        <v>1885</v>
      </c>
      <c r="D3076" s="150">
        <v>520017807</v>
      </c>
      <c r="E3076" s="150" t="s">
        <v>429</v>
      </c>
      <c r="F3076" s="150" t="s">
        <v>1886</v>
      </c>
      <c r="G3076" s="150">
        <v>6130199</v>
      </c>
      <c r="H3076" s="150" t="s">
        <v>102</v>
      </c>
      <c r="I3076" s="150" t="s">
        <v>228</v>
      </c>
      <c r="J3076" s="150" t="s">
        <v>53</v>
      </c>
      <c r="K3076" s="150" t="s">
        <v>53</v>
      </c>
      <c r="L3076" s="150" t="s">
        <v>821</v>
      </c>
      <c r="M3076" s="150" t="s">
        <v>311</v>
      </c>
      <c r="N3076" s="150" t="s">
        <v>651</v>
      </c>
      <c r="O3076" s="150" t="s">
        <v>62</v>
      </c>
      <c r="P3076" s="150" t="s">
        <v>1437</v>
      </c>
      <c r="Q3076" s="150" t="s">
        <v>1351</v>
      </c>
      <c r="R3076" s="150" t="s">
        <v>57</v>
      </c>
      <c r="S3076" s="150" t="s">
        <v>1206</v>
      </c>
      <c r="T3076" s="152">
        <v>1.8260000000000001</v>
      </c>
      <c r="U3076" s="151">
        <v>46447</v>
      </c>
      <c r="V3076" s="147">
        <v>5.0500000000000003E-2</v>
      </c>
      <c r="W3076" s="192">
        <v>4.87E-2</v>
      </c>
      <c r="X3076" s="150" t="s">
        <v>636</v>
      </c>
      <c r="Y3076" s="150"/>
      <c r="Z3076" s="153">
        <v>400000</v>
      </c>
      <c r="AA3076" s="153">
        <v>1</v>
      </c>
      <c r="AB3076" s="153">
        <v>100.86</v>
      </c>
      <c r="AC3076" s="153">
        <v>0</v>
      </c>
      <c r="AD3076" s="153">
        <v>403.44</v>
      </c>
      <c r="AE3076" s="154"/>
      <c r="AF3076" s="154"/>
      <c r="AG3076" s="150" t="s">
        <v>17</v>
      </c>
      <c r="AH3076" s="147">
        <v>1.438667177E-3</v>
      </c>
      <c r="AI3076" s="147">
        <v>4.72553927E-4</v>
      </c>
      <c r="AJ3076" s="147">
        <v>8.2166795166563493E-5</v>
      </c>
    </row>
    <row r="3077" spans="1:36" ht="13.5" thickBot="1" x14ac:dyDescent="0.25">
      <c r="A3077" s="149">
        <v>8694</v>
      </c>
      <c r="B3077" s="149">
        <v>12532</v>
      </c>
      <c r="C3077" s="150" t="s">
        <v>1885</v>
      </c>
      <c r="D3077" s="150">
        <v>520017807</v>
      </c>
      <c r="E3077" s="150" t="s">
        <v>429</v>
      </c>
      <c r="F3077" s="150" t="s">
        <v>1887</v>
      </c>
      <c r="G3077" s="150">
        <v>6130207</v>
      </c>
      <c r="H3077" s="150" t="s">
        <v>102</v>
      </c>
      <c r="I3077" s="150" t="s">
        <v>229</v>
      </c>
      <c r="J3077" s="150" t="s">
        <v>53</v>
      </c>
      <c r="K3077" s="150" t="s">
        <v>53</v>
      </c>
      <c r="L3077" s="150" t="s">
        <v>821</v>
      </c>
      <c r="M3077" s="150" t="s">
        <v>311</v>
      </c>
      <c r="N3077" s="150" t="s">
        <v>651</v>
      </c>
      <c r="O3077" s="150" t="s">
        <v>62</v>
      </c>
      <c r="P3077" s="150" t="s">
        <v>1369</v>
      </c>
      <c r="Q3077" s="150" t="s">
        <v>65</v>
      </c>
      <c r="R3077" s="150" t="s">
        <v>57</v>
      </c>
      <c r="S3077" s="150" t="s">
        <v>1206</v>
      </c>
      <c r="T3077" s="152">
        <v>2.585</v>
      </c>
      <c r="U3077" s="151">
        <v>46523</v>
      </c>
      <c r="V3077" s="147">
        <v>1.5800000000000002E-2</v>
      </c>
      <c r="W3077" s="192">
        <v>2.0799999999999999E-2</v>
      </c>
      <c r="X3077" s="150" t="s">
        <v>636</v>
      </c>
      <c r="Y3077" s="150"/>
      <c r="Z3077" s="153">
        <v>216666.66</v>
      </c>
      <c r="AA3077" s="153">
        <v>1</v>
      </c>
      <c r="AB3077" s="153">
        <v>112.1</v>
      </c>
      <c r="AC3077" s="153">
        <v>0</v>
      </c>
      <c r="AD3077" s="153">
        <v>242.88333</v>
      </c>
      <c r="AE3077" s="154"/>
      <c r="AF3077" s="154"/>
      <c r="AG3077" s="150" t="s">
        <v>17</v>
      </c>
      <c r="AH3077" s="147">
        <v>4.6579762999999998E-4</v>
      </c>
      <c r="AI3077" s="147">
        <v>2.8449204699999999E-4</v>
      </c>
      <c r="AJ3077" s="147">
        <v>4.94669463253095E-5</v>
      </c>
    </row>
    <row r="3078" spans="1:36" ht="13.5" thickBot="1" x14ac:dyDescent="0.25">
      <c r="A3078" s="149">
        <v>8694</v>
      </c>
      <c r="B3078" s="149">
        <v>12532</v>
      </c>
      <c r="C3078" s="150" t="s">
        <v>1885</v>
      </c>
      <c r="D3078" s="150">
        <v>520017807</v>
      </c>
      <c r="E3078" s="150" t="s">
        <v>429</v>
      </c>
      <c r="F3078" s="150" t="s">
        <v>1888</v>
      </c>
      <c r="G3078" s="150">
        <v>6130223</v>
      </c>
      <c r="H3078" s="150" t="s">
        <v>102</v>
      </c>
      <c r="I3078" s="150" t="s">
        <v>229</v>
      </c>
      <c r="J3078" s="150" t="s">
        <v>53</v>
      </c>
      <c r="K3078" s="150" t="s">
        <v>53</v>
      </c>
      <c r="L3078" s="150" t="s">
        <v>821</v>
      </c>
      <c r="M3078" s="150" t="s">
        <v>311</v>
      </c>
      <c r="N3078" s="150" t="s">
        <v>651</v>
      </c>
      <c r="O3078" s="150" t="s">
        <v>62</v>
      </c>
      <c r="P3078" s="150" t="s">
        <v>1437</v>
      </c>
      <c r="Q3078" s="150" t="s">
        <v>1351</v>
      </c>
      <c r="R3078" s="150" t="s">
        <v>57</v>
      </c>
      <c r="S3078" s="150" t="s">
        <v>1206</v>
      </c>
      <c r="T3078" s="152">
        <v>3.6930000000000001</v>
      </c>
      <c r="U3078" s="151">
        <v>48059</v>
      </c>
      <c r="V3078" s="147">
        <v>2.4E-2</v>
      </c>
      <c r="W3078" s="192">
        <v>2.6499999999999999E-2</v>
      </c>
      <c r="X3078" s="150" t="s">
        <v>636</v>
      </c>
      <c r="Y3078" s="150"/>
      <c r="Z3078" s="153">
        <v>2576108.35</v>
      </c>
      <c r="AA3078" s="153">
        <v>1</v>
      </c>
      <c r="AB3078" s="153">
        <v>112.24</v>
      </c>
      <c r="AC3078" s="153">
        <v>0</v>
      </c>
      <c r="AD3078" s="153">
        <v>2891.4240100000002</v>
      </c>
      <c r="AE3078" s="154"/>
      <c r="AF3078" s="154"/>
      <c r="AG3078" s="150" t="s">
        <v>17</v>
      </c>
      <c r="AH3078" s="147">
        <v>1.9090673949999999E-3</v>
      </c>
      <c r="AI3078" s="147">
        <v>3.3867583060000002E-3</v>
      </c>
      <c r="AJ3078" s="147">
        <v>5.8888321500000001E-4</v>
      </c>
    </row>
    <row r="3079" spans="1:36" ht="13.5" thickBot="1" x14ac:dyDescent="0.25">
      <c r="A3079" s="149">
        <v>8694</v>
      </c>
      <c r="B3079" s="149">
        <v>12532</v>
      </c>
      <c r="C3079" s="150" t="s">
        <v>1885</v>
      </c>
      <c r="D3079" s="150">
        <v>520017807</v>
      </c>
      <c r="E3079" s="150" t="s">
        <v>429</v>
      </c>
      <c r="F3079" s="150" t="s">
        <v>1889</v>
      </c>
      <c r="G3079" s="150">
        <v>6130280</v>
      </c>
      <c r="H3079" s="150" t="s">
        <v>102</v>
      </c>
      <c r="I3079" s="150" t="s">
        <v>229</v>
      </c>
      <c r="J3079" s="150" t="s">
        <v>53</v>
      </c>
      <c r="K3079" s="150" t="s">
        <v>53</v>
      </c>
      <c r="L3079" s="150" t="s">
        <v>821</v>
      </c>
      <c r="M3079" s="150" t="s">
        <v>311</v>
      </c>
      <c r="N3079" s="150" t="s">
        <v>651</v>
      </c>
      <c r="O3079" s="150" t="s">
        <v>62</v>
      </c>
      <c r="P3079" s="150" t="s">
        <v>1369</v>
      </c>
      <c r="Q3079" s="150" t="s">
        <v>65</v>
      </c>
      <c r="R3079" s="150" t="s">
        <v>57</v>
      </c>
      <c r="S3079" s="150" t="s">
        <v>1206</v>
      </c>
      <c r="T3079" s="152">
        <v>5.226</v>
      </c>
      <c r="U3079" s="151">
        <v>47583</v>
      </c>
      <c r="V3079" s="147">
        <v>8.3999999999999995E-3</v>
      </c>
      <c r="W3079" s="192">
        <v>2.6700000000000002E-2</v>
      </c>
      <c r="X3079" s="150" t="s">
        <v>636</v>
      </c>
      <c r="Y3079" s="150"/>
      <c r="Z3079" s="153">
        <v>2072166.47</v>
      </c>
      <c r="AA3079" s="153">
        <v>1</v>
      </c>
      <c r="AB3079" s="153">
        <v>101.26</v>
      </c>
      <c r="AC3079" s="153">
        <v>0</v>
      </c>
      <c r="AD3079" s="153">
        <v>2098.2757700000002</v>
      </c>
      <c r="AE3079" s="154"/>
      <c r="AF3079" s="154"/>
      <c r="AG3079" s="150" t="s">
        <v>17</v>
      </c>
      <c r="AH3079" s="147">
        <v>2.610316125E-3</v>
      </c>
      <c r="AI3079" s="147">
        <v>2.4577346210000002E-3</v>
      </c>
      <c r="AJ3079" s="147">
        <v>4.2734631000000001E-4</v>
      </c>
    </row>
    <row r="3080" spans="1:36" ht="13.5" thickBot="1" x14ac:dyDescent="0.25">
      <c r="A3080" s="149">
        <v>8694</v>
      </c>
      <c r="B3080" s="149">
        <v>12532</v>
      </c>
      <c r="C3080" s="150" t="s">
        <v>1885</v>
      </c>
      <c r="D3080" s="150">
        <v>520017807</v>
      </c>
      <c r="E3080" s="150" t="s">
        <v>429</v>
      </c>
      <c r="F3080" s="150" t="s">
        <v>1890</v>
      </c>
      <c r="G3080" s="150">
        <v>6130348</v>
      </c>
      <c r="H3080" s="150" t="s">
        <v>102</v>
      </c>
      <c r="I3080" s="150" t="s">
        <v>229</v>
      </c>
      <c r="J3080" s="150" t="s">
        <v>53</v>
      </c>
      <c r="K3080" s="150" t="s">
        <v>53</v>
      </c>
      <c r="L3080" s="150" t="s">
        <v>821</v>
      </c>
      <c r="M3080" s="150" t="s">
        <v>311</v>
      </c>
      <c r="N3080" s="150" t="s">
        <v>651</v>
      </c>
      <c r="O3080" s="150" t="s">
        <v>62</v>
      </c>
      <c r="P3080" s="150" t="s">
        <v>1437</v>
      </c>
      <c r="Q3080" s="150" t="s">
        <v>1351</v>
      </c>
      <c r="R3080" s="150" t="s">
        <v>57</v>
      </c>
      <c r="S3080" s="150" t="s">
        <v>1206</v>
      </c>
      <c r="T3080" s="152">
        <v>6.2960000000000003</v>
      </c>
      <c r="U3080" s="151">
        <v>49765</v>
      </c>
      <c r="V3080" s="147">
        <v>1.4999999999999999E-2</v>
      </c>
      <c r="W3080" s="192">
        <v>3.04E-2</v>
      </c>
      <c r="X3080" s="150" t="s">
        <v>636</v>
      </c>
      <c r="Y3080" s="150"/>
      <c r="Z3080" s="153">
        <v>677600</v>
      </c>
      <c r="AA3080" s="153">
        <v>1</v>
      </c>
      <c r="AB3080" s="153">
        <v>98</v>
      </c>
      <c r="AC3080" s="153">
        <v>0</v>
      </c>
      <c r="AD3080" s="153">
        <v>664.048</v>
      </c>
      <c r="AE3080" s="154"/>
      <c r="AF3080" s="154"/>
      <c r="AG3080" s="150" t="s">
        <v>17</v>
      </c>
      <c r="AH3080" s="147">
        <v>2.76496041E-3</v>
      </c>
      <c r="AI3080" s="147">
        <v>7.7780708400000003E-4</v>
      </c>
      <c r="AJ3080" s="147">
        <v>1.3524364400000001E-4</v>
      </c>
    </row>
    <row r="3081" spans="1:36" ht="13.5" thickBot="1" x14ac:dyDescent="0.25">
      <c r="A3081" s="149">
        <v>8694</v>
      </c>
      <c r="B3081" s="149">
        <v>12532</v>
      </c>
      <c r="C3081" s="150" t="s">
        <v>1891</v>
      </c>
      <c r="D3081" s="150">
        <v>520025602</v>
      </c>
      <c r="E3081" s="150" t="s">
        <v>429</v>
      </c>
      <c r="F3081" s="150" t="s">
        <v>1892</v>
      </c>
      <c r="G3081" s="150">
        <v>6270144</v>
      </c>
      <c r="H3081" s="150" t="s">
        <v>102</v>
      </c>
      <c r="I3081" s="150" t="s">
        <v>228</v>
      </c>
      <c r="J3081" s="150" t="s">
        <v>53</v>
      </c>
      <c r="K3081" s="150" t="s">
        <v>53</v>
      </c>
      <c r="L3081" s="150" t="s">
        <v>821</v>
      </c>
      <c r="M3081" s="150" t="s">
        <v>311</v>
      </c>
      <c r="N3081" s="150" t="s">
        <v>262</v>
      </c>
      <c r="O3081" s="150" t="s">
        <v>62</v>
      </c>
      <c r="P3081" s="150" t="s">
        <v>1345</v>
      </c>
      <c r="Q3081" s="150" t="s">
        <v>65</v>
      </c>
      <c r="R3081" s="150" t="s">
        <v>57</v>
      </c>
      <c r="S3081" s="150" t="s">
        <v>1206</v>
      </c>
      <c r="T3081" s="152">
        <v>2.2559999999999998</v>
      </c>
      <c r="U3081" s="151">
        <v>46996</v>
      </c>
      <c r="V3081" s="147">
        <v>0.05</v>
      </c>
      <c r="W3081" s="192">
        <v>4.82E-2</v>
      </c>
      <c r="X3081" s="150" t="s">
        <v>636</v>
      </c>
      <c r="Y3081" s="150"/>
      <c r="Z3081" s="153">
        <v>200000</v>
      </c>
      <c r="AA3081" s="153">
        <v>1</v>
      </c>
      <c r="AB3081" s="153">
        <v>100.95</v>
      </c>
      <c r="AC3081" s="153">
        <v>0</v>
      </c>
      <c r="AD3081" s="153">
        <v>201.9</v>
      </c>
      <c r="AE3081" s="154"/>
      <c r="AF3081" s="154"/>
      <c r="AG3081" s="150" t="s">
        <v>17</v>
      </c>
      <c r="AH3081" s="147">
        <v>7.1692635599999999E-4</v>
      </c>
      <c r="AI3081" s="147">
        <v>2.3648779899999999E-4</v>
      </c>
      <c r="AJ3081" s="147">
        <v>4.1120057366966997E-5</v>
      </c>
    </row>
    <row r="3082" spans="1:36" ht="13.5" thickBot="1" x14ac:dyDescent="0.25">
      <c r="A3082" s="149">
        <v>8694</v>
      </c>
      <c r="B3082" s="149">
        <v>12532</v>
      </c>
      <c r="C3082" s="150" t="s">
        <v>1893</v>
      </c>
      <c r="D3082" s="150">
        <v>520023896</v>
      </c>
      <c r="E3082" s="150" t="s">
        <v>429</v>
      </c>
      <c r="F3082" s="150" t="s">
        <v>1894</v>
      </c>
      <c r="G3082" s="150">
        <v>6390207</v>
      </c>
      <c r="H3082" s="150" t="s">
        <v>102</v>
      </c>
      <c r="I3082" s="150" t="s">
        <v>229</v>
      </c>
      <c r="J3082" s="150" t="s">
        <v>53</v>
      </c>
      <c r="K3082" s="150" t="s">
        <v>53</v>
      </c>
      <c r="L3082" s="150" t="s">
        <v>821</v>
      </c>
      <c r="M3082" s="150" t="s">
        <v>311</v>
      </c>
      <c r="N3082" s="150" t="s">
        <v>708</v>
      </c>
      <c r="O3082" s="150" t="s">
        <v>62</v>
      </c>
      <c r="P3082" s="150" t="s">
        <v>1895</v>
      </c>
      <c r="Q3082" s="150" t="s">
        <v>65</v>
      </c>
      <c r="R3082" s="150" t="s">
        <v>57</v>
      </c>
      <c r="S3082" s="150" t="s">
        <v>1206</v>
      </c>
      <c r="T3082" s="152">
        <v>1.2270000000000001</v>
      </c>
      <c r="U3082" s="151">
        <v>46022</v>
      </c>
      <c r="V3082" s="147">
        <v>4.9500000000000002E-2</v>
      </c>
      <c r="W3082" s="192">
        <v>3.8399999999999997E-2</v>
      </c>
      <c r="X3082" s="150" t="s">
        <v>636</v>
      </c>
      <c r="Y3082" s="150"/>
      <c r="Z3082" s="153">
        <v>755000</v>
      </c>
      <c r="AA3082" s="153">
        <v>1</v>
      </c>
      <c r="AB3082" s="153">
        <v>138.41999999999999</v>
      </c>
      <c r="AC3082" s="153">
        <v>0</v>
      </c>
      <c r="AD3082" s="153">
        <v>1045.0709999999999</v>
      </c>
      <c r="AE3082" s="154"/>
      <c r="AF3082" s="154"/>
      <c r="AG3082" s="150" t="s">
        <v>17</v>
      </c>
      <c r="AH3082" s="147">
        <v>2.0577325679999999E-3</v>
      </c>
      <c r="AI3082" s="147">
        <v>1.224103721E-3</v>
      </c>
      <c r="AJ3082" s="147">
        <v>2.12844871E-4</v>
      </c>
    </row>
    <row r="3083" spans="1:36" ht="13.5" thickBot="1" x14ac:dyDescent="0.25">
      <c r="A3083" s="149">
        <v>8694</v>
      </c>
      <c r="B3083" s="149">
        <v>12532</v>
      </c>
      <c r="C3083" s="150" t="s">
        <v>1893</v>
      </c>
      <c r="D3083" s="150">
        <v>520023896</v>
      </c>
      <c r="E3083" s="150" t="s">
        <v>429</v>
      </c>
      <c r="F3083" s="150" t="s">
        <v>1896</v>
      </c>
      <c r="G3083" s="150">
        <v>6390348</v>
      </c>
      <c r="H3083" s="150" t="s">
        <v>102</v>
      </c>
      <c r="I3083" s="150" t="s">
        <v>228</v>
      </c>
      <c r="J3083" s="150" t="s">
        <v>53</v>
      </c>
      <c r="K3083" s="150" t="s">
        <v>53</v>
      </c>
      <c r="L3083" s="150" t="s">
        <v>821</v>
      </c>
      <c r="M3083" s="150" t="s">
        <v>311</v>
      </c>
      <c r="N3083" s="150" t="s">
        <v>708</v>
      </c>
      <c r="O3083" s="150" t="s">
        <v>62</v>
      </c>
      <c r="P3083" s="150" t="s">
        <v>1895</v>
      </c>
      <c r="Q3083" s="150" t="s">
        <v>65</v>
      </c>
      <c r="R3083" s="150" t="s">
        <v>57</v>
      </c>
      <c r="S3083" s="150" t="s">
        <v>1206</v>
      </c>
      <c r="T3083" s="152">
        <v>1.6379999999999999</v>
      </c>
      <c r="U3083" s="151">
        <v>46386</v>
      </c>
      <c r="V3083" s="147">
        <v>5.2999999999999999E-2</v>
      </c>
      <c r="W3083" s="192">
        <v>7.5399999999999995E-2</v>
      </c>
      <c r="X3083" s="150" t="s">
        <v>636</v>
      </c>
      <c r="Y3083" s="150"/>
      <c r="Z3083" s="153">
        <v>509429</v>
      </c>
      <c r="AA3083" s="153">
        <v>1</v>
      </c>
      <c r="AB3083" s="153">
        <v>98.09</v>
      </c>
      <c r="AC3083" s="153">
        <v>0</v>
      </c>
      <c r="AD3083" s="153">
        <v>499.69891000000001</v>
      </c>
      <c r="AE3083" s="154"/>
      <c r="AF3083" s="154"/>
      <c r="AG3083" s="150" t="s">
        <v>17</v>
      </c>
      <c r="AH3083" s="147">
        <v>5.9879663800000002E-4</v>
      </c>
      <c r="AI3083" s="147">
        <v>5.8530309899999995E-4</v>
      </c>
      <c r="AJ3083" s="147">
        <v>1.0177141E-4</v>
      </c>
    </row>
    <row r="3084" spans="1:36" ht="13.5" thickBot="1" x14ac:dyDescent="0.25">
      <c r="A3084" s="149">
        <v>8694</v>
      </c>
      <c r="B3084" s="149">
        <v>12532</v>
      </c>
      <c r="C3084" s="150" t="s">
        <v>1893</v>
      </c>
      <c r="D3084" s="150">
        <v>520023896</v>
      </c>
      <c r="E3084" s="150" t="s">
        <v>429</v>
      </c>
      <c r="F3084" s="150" t="s">
        <v>1897</v>
      </c>
      <c r="G3084" s="150">
        <v>6390405</v>
      </c>
      <c r="H3084" s="150" t="s">
        <v>102</v>
      </c>
      <c r="I3084" s="150" t="s">
        <v>228</v>
      </c>
      <c r="J3084" s="150" t="s">
        <v>53</v>
      </c>
      <c r="K3084" s="150" t="s">
        <v>53</v>
      </c>
      <c r="L3084" s="150" t="s">
        <v>821</v>
      </c>
      <c r="M3084" s="150" t="s">
        <v>311</v>
      </c>
      <c r="N3084" s="150" t="s">
        <v>708</v>
      </c>
      <c r="O3084" s="150" t="s">
        <v>62</v>
      </c>
      <c r="P3084" s="150" t="s">
        <v>1895</v>
      </c>
      <c r="Q3084" s="150" t="s">
        <v>65</v>
      </c>
      <c r="R3084" s="150" t="s">
        <v>57</v>
      </c>
      <c r="S3084" s="150" t="s">
        <v>1206</v>
      </c>
      <c r="T3084" s="152">
        <v>2.8370000000000002</v>
      </c>
      <c r="U3084" s="151">
        <v>46752</v>
      </c>
      <c r="V3084" s="147">
        <v>3.9E-2</v>
      </c>
      <c r="W3084" s="192">
        <v>7.5200000000000003E-2</v>
      </c>
      <c r="X3084" s="150" t="s">
        <v>636</v>
      </c>
      <c r="Y3084" s="150"/>
      <c r="Z3084" s="153">
        <v>58500</v>
      </c>
      <c r="AA3084" s="153">
        <v>1</v>
      </c>
      <c r="AB3084" s="153">
        <v>91.72</v>
      </c>
      <c r="AC3084" s="153">
        <v>0</v>
      </c>
      <c r="AD3084" s="153">
        <v>53.656199999999998</v>
      </c>
      <c r="AE3084" s="154"/>
      <c r="AF3084" s="154"/>
      <c r="AG3084" s="150" t="s">
        <v>17</v>
      </c>
      <c r="AH3084" s="147">
        <v>1.52975866E-4</v>
      </c>
      <c r="AI3084" s="147">
        <v>6.2848126192078101E-5</v>
      </c>
      <c r="AJ3084" s="147">
        <v>1.09279149187393E-5</v>
      </c>
    </row>
    <row r="3085" spans="1:36" ht="13.5" thickBot="1" x14ac:dyDescent="0.25">
      <c r="A3085" s="149">
        <v>8694</v>
      </c>
      <c r="B3085" s="149">
        <v>12532</v>
      </c>
      <c r="C3085" s="150" t="s">
        <v>1204</v>
      </c>
      <c r="D3085" s="150">
        <v>520000118</v>
      </c>
      <c r="E3085" s="150" t="s">
        <v>429</v>
      </c>
      <c r="F3085" s="150" t="s">
        <v>1898</v>
      </c>
      <c r="G3085" s="150">
        <v>6620462</v>
      </c>
      <c r="H3085" s="150" t="s">
        <v>102</v>
      </c>
      <c r="I3085" s="150" t="s">
        <v>229</v>
      </c>
      <c r="J3085" s="150" t="s">
        <v>53</v>
      </c>
      <c r="K3085" s="150" t="s">
        <v>53</v>
      </c>
      <c r="L3085" s="150" t="s">
        <v>821</v>
      </c>
      <c r="M3085" s="150" t="s">
        <v>311</v>
      </c>
      <c r="N3085" s="150" t="s">
        <v>256</v>
      </c>
      <c r="O3085" s="150" t="s">
        <v>62</v>
      </c>
      <c r="P3085" s="150" t="s">
        <v>1369</v>
      </c>
      <c r="Q3085" s="150" t="s">
        <v>65</v>
      </c>
      <c r="R3085" s="150" t="s">
        <v>57</v>
      </c>
      <c r="S3085" s="150" t="s">
        <v>1206</v>
      </c>
      <c r="T3085" s="152">
        <v>2.29</v>
      </c>
      <c r="U3085" s="151">
        <v>48077</v>
      </c>
      <c r="V3085" s="147">
        <v>2.9700000000000001E-2</v>
      </c>
      <c r="W3085" s="192">
        <v>2.5100000000000001E-2</v>
      </c>
      <c r="X3085" s="150" t="s">
        <v>636</v>
      </c>
      <c r="Y3085" s="150"/>
      <c r="Z3085" s="153">
        <v>461200</v>
      </c>
      <c r="AA3085" s="153">
        <v>1</v>
      </c>
      <c r="AB3085" s="153">
        <v>114.97</v>
      </c>
      <c r="AC3085" s="153">
        <v>0</v>
      </c>
      <c r="AD3085" s="153">
        <v>530.24163999999996</v>
      </c>
      <c r="AE3085" s="154"/>
      <c r="AF3085" s="154"/>
      <c r="AG3085" s="150" t="s">
        <v>17</v>
      </c>
      <c r="AH3085" s="147">
        <v>6.5885714199999997E-4</v>
      </c>
      <c r="AI3085" s="147">
        <v>6.21078151E-4</v>
      </c>
      <c r="AJ3085" s="147">
        <v>1.0799191E-4</v>
      </c>
    </row>
    <row r="3086" spans="1:36" ht="13.5" thickBot="1" x14ac:dyDescent="0.25">
      <c r="A3086" s="149">
        <v>8694</v>
      </c>
      <c r="B3086" s="149">
        <v>12532</v>
      </c>
      <c r="C3086" s="150" t="s">
        <v>1204</v>
      </c>
      <c r="D3086" s="150">
        <v>520000118</v>
      </c>
      <c r="E3086" s="150" t="s">
        <v>429</v>
      </c>
      <c r="F3086" s="150" t="s">
        <v>1899</v>
      </c>
      <c r="G3086" s="150">
        <v>6620488</v>
      </c>
      <c r="H3086" s="150" t="s">
        <v>102</v>
      </c>
      <c r="I3086" s="150" t="s">
        <v>228</v>
      </c>
      <c r="J3086" s="150" t="s">
        <v>53</v>
      </c>
      <c r="K3086" s="150" t="s">
        <v>53</v>
      </c>
      <c r="L3086" s="150" t="s">
        <v>821</v>
      </c>
      <c r="M3086" s="150" t="s">
        <v>311</v>
      </c>
      <c r="N3086" s="150" t="s">
        <v>256</v>
      </c>
      <c r="O3086" s="150" t="s">
        <v>62</v>
      </c>
      <c r="P3086" s="150" t="s">
        <v>1205</v>
      </c>
      <c r="Q3086" s="150" t="s">
        <v>65</v>
      </c>
      <c r="R3086" s="150" t="s">
        <v>57</v>
      </c>
      <c r="S3086" s="150" t="s">
        <v>1206</v>
      </c>
      <c r="T3086" s="152">
        <v>3.84</v>
      </c>
      <c r="U3086" s="151">
        <v>48191</v>
      </c>
      <c r="V3086" s="147">
        <v>2.5000000000000001E-2</v>
      </c>
      <c r="W3086" s="192">
        <v>4.5100000000000001E-2</v>
      </c>
      <c r="X3086" s="150" t="s">
        <v>636</v>
      </c>
      <c r="Y3086" s="150"/>
      <c r="Z3086" s="153">
        <v>8464001.5999999996</v>
      </c>
      <c r="AA3086" s="153">
        <v>1</v>
      </c>
      <c r="AB3086" s="153">
        <v>93.42</v>
      </c>
      <c r="AC3086" s="153">
        <v>0</v>
      </c>
      <c r="AD3086" s="153">
        <v>7907.0702899999997</v>
      </c>
      <c r="AE3086" s="154"/>
      <c r="AF3086" s="154"/>
      <c r="AG3086" s="150" t="s">
        <v>17</v>
      </c>
      <c r="AH3086" s="147">
        <v>3.2092938449999999E-3</v>
      </c>
      <c r="AI3086" s="147">
        <v>9.261642669E-3</v>
      </c>
      <c r="AJ3086" s="147">
        <v>1.610397146E-3</v>
      </c>
    </row>
    <row r="3087" spans="1:36" ht="13.5" thickBot="1" x14ac:dyDescent="0.25">
      <c r="A3087" s="149">
        <v>8694</v>
      </c>
      <c r="B3087" s="149">
        <v>12532</v>
      </c>
      <c r="C3087" s="150" t="s">
        <v>1204</v>
      </c>
      <c r="D3087" s="150">
        <v>520000118</v>
      </c>
      <c r="E3087" s="150" t="s">
        <v>429</v>
      </c>
      <c r="F3087" s="150" t="s">
        <v>1900</v>
      </c>
      <c r="G3087" s="150">
        <v>6620496</v>
      </c>
      <c r="H3087" s="150" t="s">
        <v>102</v>
      </c>
      <c r="I3087" s="150" t="s">
        <v>229</v>
      </c>
      <c r="J3087" s="150" t="s">
        <v>53</v>
      </c>
      <c r="K3087" s="150" t="s">
        <v>53</v>
      </c>
      <c r="L3087" s="150" t="s">
        <v>821</v>
      </c>
      <c r="M3087" s="150" t="s">
        <v>311</v>
      </c>
      <c r="N3087" s="150" t="s">
        <v>256</v>
      </c>
      <c r="O3087" s="150" t="s">
        <v>62</v>
      </c>
      <c r="P3087" s="150" t="s">
        <v>1205</v>
      </c>
      <c r="Q3087" s="150" t="s">
        <v>65</v>
      </c>
      <c r="R3087" s="150" t="s">
        <v>57</v>
      </c>
      <c r="S3087" s="150" t="s">
        <v>1206</v>
      </c>
      <c r="T3087" s="152">
        <v>4.0819999999999999</v>
      </c>
      <c r="U3087" s="151">
        <v>48191</v>
      </c>
      <c r="V3087" s="147">
        <v>1E-3</v>
      </c>
      <c r="W3087" s="192">
        <v>1.9699999999999999E-2</v>
      </c>
      <c r="X3087" s="150" t="s">
        <v>636</v>
      </c>
      <c r="Y3087" s="150"/>
      <c r="Z3087" s="153">
        <v>274360.11</v>
      </c>
      <c r="AA3087" s="153">
        <v>1</v>
      </c>
      <c r="AB3087" s="153">
        <v>101.03</v>
      </c>
      <c r="AC3087" s="153">
        <v>0</v>
      </c>
      <c r="AD3087" s="153">
        <v>277.18601999999998</v>
      </c>
      <c r="AE3087" s="154"/>
      <c r="AF3087" s="154"/>
      <c r="AG3087" s="150" t="s">
        <v>17</v>
      </c>
      <c r="AH3087" s="147">
        <v>1.48220464E-4</v>
      </c>
      <c r="AI3087" s="147">
        <v>3.2467118299999998E-4</v>
      </c>
      <c r="AJ3087" s="147">
        <v>5.6453219632101402E-5</v>
      </c>
    </row>
    <row r="3088" spans="1:36" ht="13.5" thickBot="1" x14ac:dyDescent="0.25">
      <c r="A3088" s="149">
        <v>8694</v>
      </c>
      <c r="B3088" s="149">
        <v>12532</v>
      </c>
      <c r="C3088" s="150" t="s">
        <v>1902</v>
      </c>
      <c r="D3088" s="150">
        <v>520025370</v>
      </c>
      <c r="E3088" s="150" t="s">
        <v>429</v>
      </c>
      <c r="F3088" s="150" t="s">
        <v>1903</v>
      </c>
      <c r="G3088" s="150">
        <v>6940233</v>
      </c>
      <c r="H3088" s="150" t="s">
        <v>102</v>
      </c>
      <c r="I3088" s="150" t="s">
        <v>228</v>
      </c>
      <c r="J3088" s="150" t="s">
        <v>53</v>
      </c>
      <c r="K3088" s="150" t="s">
        <v>53</v>
      </c>
      <c r="L3088" s="150" t="s">
        <v>821</v>
      </c>
      <c r="M3088" s="150" t="s">
        <v>311</v>
      </c>
      <c r="N3088" s="150" t="s">
        <v>708</v>
      </c>
      <c r="O3088" s="150" t="s">
        <v>62</v>
      </c>
      <c r="P3088" s="150" t="s">
        <v>1345</v>
      </c>
      <c r="Q3088" s="150" t="s">
        <v>65</v>
      </c>
      <c r="R3088" s="150" t="s">
        <v>57</v>
      </c>
      <c r="S3088" s="150" t="s">
        <v>1206</v>
      </c>
      <c r="T3088" s="152">
        <v>2.7749999999999999</v>
      </c>
      <c r="U3088" s="151">
        <v>47377</v>
      </c>
      <c r="V3088" s="147">
        <v>2.0400000000000001E-2</v>
      </c>
      <c r="W3088" s="192">
        <v>4.8500000000000001E-2</v>
      </c>
      <c r="X3088" s="150" t="s">
        <v>636</v>
      </c>
      <c r="Y3088" s="150"/>
      <c r="Z3088" s="153">
        <v>2000000</v>
      </c>
      <c r="AA3088" s="153">
        <v>1</v>
      </c>
      <c r="AB3088" s="153">
        <v>92.75</v>
      </c>
      <c r="AC3088" s="153">
        <v>0</v>
      </c>
      <c r="AD3088" s="153">
        <v>1855</v>
      </c>
      <c r="AE3088" s="154"/>
      <c r="AF3088" s="154"/>
      <c r="AG3088" s="150" t="s">
        <v>17</v>
      </c>
      <c r="AH3088" s="147">
        <v>4.4433281910000004E-3</v>
      </c>
      <c r="AI3088" s="147">
        <v>2.1727829040000001E-3</v>
      </c>
      <c r="AJ3088" s="147">
        <v>3.7779943699999999E-4</v>
      </c>
    </row>
    <row r="3089" spans="1:36" ht="13.5" thickBot="1" x14ac:dyDescent="0.25">
      <c r="A3089" s="149">
        <v>8694</v>
      </c>
      <c r="B3089" s="149">
        <v>12532</v>
      </c>
      <c r="C3089" s="150" t="s">
        <v>1718</v>
      </c>
      <c r="D3089" s="150">
        <v>520025438</v>
      </c>
      <c r="E3089" s="150" t="s">
        <v>429</v>
      </c>
      <c r="F3089" s="150" t="s">
        <v>1904</v>
      </c>
      <c r="G3089" s="150">
        <v>6990154</v>
      </c>
      <c r="H3089" s="150" t="s">
        <v>102</v>
      </c>
      <c r="I3089" s="150" t="s">
        <v>229</v>
      </c>
      <c r="J3089" s="150" t="s">
        <v>53</v>
      </c>
      <c r="K3089" s="150" t="s">
        <v>53</v>
      </c>
      <c r="L3089" s="150" t="s">
        <v>821</v>
      </c>
      <c r="M3089" s="150" t="s">
        <v>311</v>
      </c>
      <c r="N3089" s="150" t="s">
        <v>651</v>
      </c>
      <c r="O3089" s="150" t="s">
        <v>62</v>
      </c>
      <c r="P3089" s="150" t="s">
        <v>1334</v>
      </c>
      <c r="Q3089" s="150" t="s">
        <v>65</v>
      </c>
      <c r="R3089" s="150" t="s">
        <v>57</v>
      </c>
      <c r="S3089" s="150" t="s">
        <v>1206</v>
      </c>
      <c r="T3089" s="152">
        <v>1.2090000000000001</v>
      </c>
      <c r="U3089" s="151">
        <v>46022</v>
      </c>
      <c r="V3089" s="147">
        <v>4.9500000000000002E-2</v>
      </c>
      <c r="W3089" s="192">
        <v>3.9E-2</v>
      </c>
      <c r="X3089" s="150" t="s">
        <v>636</v>
      </c>
      <c r="Y3089" s="150"/>
      <c r="Z3089" s="153">
        <v>468744.15</v>
      </c>
      <c r="AA3089" s="153">
        <v>1</v>
      </c>
      <c r="AB3089" s="153">
        <v>138.43</v>
      </c>
      <c r="AC3089" s="153">
        <v>0</v>
      </c>
      <c r="AD3089" s="153">
        <v>648.88252999999997</v>
      </c>
      <c r="AE3089" s="154"/>
      <c r="AF3089" s="154"/>
      <c r="AG3089" s="150" t="s">
        <v>17</v>
      </c>
      <c r="AH3089" s="147">
        <v>1.067376834E-3</v>
      </c>
      <c r="AI3089" s="147">
        <v>7.6004359399999997E-4</v>
      </c>
      <c r="AJ3089" s="147">
        <v>1.32154962E-4</v>
      </c>
    </row>
    <row r="3090" spans="1:36" ht="13.5" thickBot="1" x14ac:dyDescent="0.25">
      <c r="A3090" s="149">
        <v>8694</v>
      </c>
      <c r="B3090" s="149">
        <v>12532</v>
      </c>
      <c r="C3090" s="150" t="s">
        <v>2237</v>
      </c>
      <c r="D3090" s="150">
        <v>520025156</v>
      </c>
      <c r="E3090" s="150" t="s">
        <v>429</v>
      </c>
      <c r="F3090" s="150" t="s">
        <v>2238</v>
      </c>
      <c r="G3090" s="150">
        <v>7040082</v>
      </c>
      <c r="H3090" s="150" t="s">
        <v>102</v>
      </c>
      <c r="I3090" s="150" t="s">
        <v>228</v>
      </c>
      <c r="J3090" s="150" t="s">
        <v>53</v>
      </c>
      <c r="K3090" s="150" t="s">
        <v>53</v>
      </c>
      <c r="L3090" s="150" t="s">
        <v>821</v>
      </c>
      <c r="M3090" s="150" t="s">
        <v>311</v>
      </c>
      <c r="N3090" s="150" t="s">
        <v>708</v>
      </c>
      <c r="O3090" s="150" t="s">
        <v>62</v>
      </c>
      <c r="P3090" s="150" t="s">
        <v>1334</v>
      </c>
      <c r="Q3090" s="150" t="s">
        <v>65</v>
      </c>
      <c r="R3090" s="150" t="s">
        <v>57</v>
      </c>
      <c r="S3090" s="150" t="s">
        <v>1206</v>
      </c>
      <c r="T3090" s="152">
        <v>1.214</v>
      </c>
      <c r="U3090" s="151">
        <v>45961</v>
      </c>
      <c r="V3090" s="147">
        <v>2.63E-2</v>
      </c>
      <c r="W3090" s="192">
        <v>5.2499999999999998E-2</v>
      </c>
      <c r="X3090" s="150" t="s">
        <v>636</v>
      </c>
      <c r="Y3090" s="150"/>
      <c r="Z3090" s="153">
        <v>759750</v>
      </c>
      <c r="AA3090" s="153">
        <v>1</v>
      </c>
      <c r="AB3090" s="153">
        <v>98.07</v>
      </c>
      <c r="AC3090" s="153">
        <v>0</v>
      </c>
      <c r="AD3090" s="153">
        <v>745.08681999999999</v>
      </c>
      <c r="AE3090" s="154"/>
      <c r="AF3090" s="154"/>
      <c r="AG3090" s="150" t="s">
        <v>17</v>
      </c>
      <c r="AH3090" s="147">
        <v>1.0580297459E-2</v>
      </c>
      <c r="AI3090" s="147">
        <v>8.7272878900000002E-4</v>
      </c>
      <c r="AJ3090" s="147">
        <v>1.51748453E-4</v>
      </c>
    </row>
    <row r="3091" spans="1:36" ht="13.5" thickBot="1" x14ac:dyDescent="0.25">
      <c r="A3091" s="149">
        <v>8694</v>
      </c>
      <c r="B3091" s="149">
        <v>12532</v>
      </c>
      <c r="C3091" s="150" t="s">
        <v>1905</v>
      </c>
      <c r="D3091" s="150">
        <v>520025990</v>
      </c>
      <c r="E3091" s="150" t="s">
        <v>429</v>
      </c>
      <c r="F3091" s="150" t="s">
        <v>1906</v>
      </c>
      <c r="G3091" s="150">
        <v>7150410</v>
      </c>
      <c r="H3091" s="150" t="s">
        <v>102</v>
      </c>
      <c r="I3091" s="150" t="s">
        <v>228</v>
      </c>
      <c r="J3091" s="150" t="s">
        <v>53</v>
      </c>
      <c r="K3091" s="150" t="s">
        <v>53</v>
      </c>
      <c r="L3091" s="150" t="s">
        <v>821</v>
      </c>
      <c r="M3091" s="150" t="s">
        <v>311</v>
      </c>
      <c r="N3091" s="150" t="s">
        <v>140</v>
      </c>
      <c r="O3091" s="150" t="s">
        <v>62</v>
      </c>
      <c r="P3091" s="150" t="s">
        <v>1366</v>
      </c>
      <c r="Q3091" s="150" t="s">
        <v>1351</v>
      </c>
      <c r="R3091" s="150" t="s">
        <v>57</v>
      </c>
      <c r="S3091" s="150" t="s">
        <v>1206</v>
      </c>
      <c r="T3091" s="152">
        <v>1.843</v>
      </c>
      <c r="U3091" s="151">
        <v>46387</v>
      </c>
      <c r="V3091" s="147">
        <v>2.9499999999999998E-2</v>
      </c>
      <c r="W3091" s="192">
        <v>5.2499999999999998E-2</v>
      </c>
      <c r="X3091" s="150" t="s">
        <v>636</v>
      </c>
      <c r="Y3091" s="150"/>
      <c r="Z3091" s="153">
        <v>2351351.35</v>
      </c>
      <c r="AA3091" s="153">
        <v>1</v>
      </c>
      <c r="AB3091" s="153">
        <v>96.75</v>
      </c>
      <c r="AC3091" s="153">
        <v>0</v>
      </c>
      <c r="AD3091" s="153">
        <v>2274.9324299999998</v>
      </c>
      <c r="AE3091" s="154"/>
      <c r="AF3091" s="154"/>
      <c r="AG3091" s="150" t="s">
        <v>17</v>
      </c>
      <c r="AH3091" s="147">
        <v>7.5971793240000004E-3</v>
      </c>
      <c r="AI3091" s="147">
        <v>2.664654605E-3</v>
      </c>
      <c r="AJ3091" s="147">
        <v>4.6332517100000002E-4</v>
      </c>
    </row>
    <row r="3092" spans="1:36" ht="13.5" thickBot="1" x14ac:dyDescent="0.25">
      <c r="A3092" s="149">
        <v>8694</v>
      </c>
      <c r="B3092" s="149">
        <v>12532</v>
      </c>
      <c r="C3092" s="150" t="s">
        <v>1905</v>
      </c>
      <c r="D3092" s="150">
        <v>520025990</v>
      </c>
      <c r="E3092" s="150" t="s">
        <v>429</v>
      </c>
      <c r="F3092" s="150" t="s">
        <v>1907</v>
      </c>
      <c r="G3092" s="150">
        <v>7150444</v>
      </c>
      <c r="H3092" s="150" t="s">
        <v>102</v>
      </c>
      <c r="I3092" s="150" t="s">
        <v>228</v>
      </c>
      <c r="J3092" s="150" t="s">
        <v>53</v>
      </c>
      <c r="K3092" s="150" t="s">
        <v>53</v>
      </c>
      <c r="L3092" s="150" t="s">
        <v>821</v>
      </c>
      <c r="M3092" s="150" t="s">
        <v>311</v>
      </c>
      <c r="N3092" s="150" t="s">
        <v>140</v>
      </c>
      <c r="O3092" s="150" t="s">
        <v>62</v>
      </c>
      <c r="P3092" s="150" t="s">
        <v>1366</v>
      </c>
      <c r="Q3092" s="150" t="s">
        <v>1351</v>
      </c>
      <c r="R3092" s="150" t="s">
        <v>57</v>
      </c>
      <c r="S3092" s="150" t="s">
        <v>1206</v>
      </c>
      <c r="T3092" s="152">
        <v>2.7240000000000002</v>
      </c>
      <c r="U3092" s="151">
        <v>47118</v>
      </c>
      <c r="V3092" s="147">
        <v>2.5499999999999998E-2</v>
      </c>
      <c r="W3092" s="192">
        <v>5.2900000000000003E-2</v>
      </c>
      <c r="X3092" s="150" t="s">
        <v>636</v>
      </c>
      <c r="Y3092" s="150"/>
      <c r="Z3092" s="153">
        <v>515000</v>
      </c>
      <c r="AA3092" s="153">
        <v>1</v>
      </c>
      <c r="AB3092" s="153">
        <v>93.65</v>
      </c>
      <c r="AC3092" s="153">
        <v>0</v>
      </c>
      <c r="AD3092" s="153">
        <v>482.29750000000001</v>
      </c>
      <c r="AE3092" s="154"/>
      <c r="AF3092" s="154"/>
      <c r="AG3092" s="150" t="s">
        <v>17</v>
      </c>
      <c r="AH3092" s="147">
        <v>6.6987164399999997E-4</v>
      </c>
      <c r="AI3092" s="147">
        <v>5.64920626E-4</v>
      </c>
      <c r="AJ3092" s="147">
        <v>9.8227344566343604E-5</v>
      </c>
    </row>
    <row r="3093" spans="1:36" ht="13.5" thickBot="1" x14ac:dyDescent="0.25">
      <c r="A3093" s="149">
        <v>8694</v>
      </c>
      <c r="B3093" s="149">
        <v>12532</v>
      </c>
      <c r="C3093" s="150" t="s">
        <v>1905</v>
      </c>
      <c r="D3093" s="150">
        <v>520025990</v>
      </c>
      <c r="E3093" s="150" t="s">
        <v>429</v>
      </c>
      <c r="F3093" s="150" t="s">
        <v>1908</v>
      </c>
      <c r="G3093" s="150">
        <v>7150451</v>
      </c>
      <c r="H3093" s="150" t="s">
        <v>102</v>
      </c>
      <c r="I3093" s="150" t="s">
        <v>229</v>
      </c>
      <c r="J3093" s="150" t="s">
        <v>53</v>
      </c>
      <c r="K3093" s="150" t="s">
        <v>53</v>
      </c>
      <c r="L3093" s="150" t="s">
        <v>821</v>
      </c>
      <c r="M3093" s="150" t="s">
        <v>311</v>
      </c>
      <c r="N3093" s="150" t="s">
        <v>140</v>
      </c>
      <c r="O3093" s="150" t="s">
        <v>62</v>
      </c>
      <c r="P3093" s="150" t="s">
        <v>1350</v>
      </c>
      <c r="Q3093" s="150" t="s">
        <v>1351</v>
      </c>
      <c r="R3093" s="150" t="s">
        <v>57</v>
      </c>
      <c r="S3093" s="150" t="s">
        <v>1206</v>
      </c>
      <c r="T3093" s="152">
        <v>4.3419999999999996</v>
      </c>
      <c r="U3093" s="151">
        <v>47300</v>
      </c>
      <c r="V3093" s="147">
        <v>1E-3</v>
      </c>
      <c r="W3093" s="192">
        <v>2.5499999999999998E-2</v>
      </c>
      <c r="X3093" s="150" t="s">
        <v>636</v>
      </c>
      <c r="Y3093" s="150"/>
      <c r="Z3093" s="153">
        <v>253894.74</v>
      </c>
      <c r="AA3093" s="153">
        <v>1</v>
      </c>
      <c r="AB3093" s="153">
        <v>99.56</v>
      </c>
      <c r="AC3093" s="153">
        <v>0</v>
      </c>
      <c r="AD3093" s="153">
        <v>252.77760000000001</v>
      </c>
      <c r="AE3093" s="154"/>
      <c r="AF3093" s="154"/>
      <c r="AG3093" s="150" t="s">
        <v>17</v>
      </c>
      <c r="AH3093" s="147">
        <v>1.4690075219999999E-3</v>
      </c>
      <c r="AI3093" s="147">
        <v>2.9608131899999999E-4</v>
      </c>
      <c r="AJ3093" s="147">
        <v>5.14820674248848E-5</v>
      </c>
    </row>
    <row r="3094" spans="1:36" ht="13.5" thickBot="1" x14ac:dyDescent="0.25">
      <c r="A3094" s="149">
        <v>8694</v>
      </c>
      <c r="B3094" s="149">
        <v>12532</v>
      </c>
      <c r="C3094" s="150" t="s">
        <v>1909</v>
      </c>
      <c r="D3094" s="150">
        <v>520041146</v>
      </c>
      <c r="E3094" s="150" t="s">
        <v>429</v>
      </c>
      <c r="F3094" s="150" t="s">
        <v>1910</v>
      </c>
      <c r="G3094" s="150">
        <v>7200173</v>
      </c>
      <c r="H3094" s="150" t="s">
        <v>102</v>
      </c>
      <c r="I3094" s="150" t="s">
        <v>228</v>
      </c>
      <c r="J3094" s="150" t="s">
        <v>53</v>
      </c>
      <c r="K3094" s="150" t="s">
        <v>53</v>
      </c>
      <c r="L3094" s="150" t="s">
        <v>821</v>
      </c>
      <c r="M3094" s="150" t="s">
        <v>311</v>
      </c>
      <c r="N3094" s="150" t="s">
        <v>647</v>
      </c>
      <c r="O3094" s="150" t="s">
        <v>62</v>
      </c>
      <c r="P3094" s="150" t="s">
        <v>1366</v>
      </c>
      <c r="Q3094" s="150" t="s">
        <v>1351</v>
      </c>
      <c r="R3094" s="150" t="s">
        <v>57</v>
      </c>
      <c r="S3094" s="150" t="s">
        <v>1206</v>
      </c>
      <c r="T3094" s="152">
        <v>1.9890000000000001</v>
      </c>
      <c r="U3094" s="151">
        <v>46266</v>
      </c>
      <c r="V3094" s="147">
        <v>3.4500000000000003E-2</v>
      </c>
      <c r="W3094" s="192">
        <v>5.0599999999999999E-2</v>
      </c>
      <c r="X3094" s="150" t="s">
        <v>636</v>
      </c>
      <c r="Y3094" s="150"/>
      <c r="Z3094" s="153">
        <v>4080000</v>
      </c>
      <c r="AA3094" s="153">
        <v>1</v>
      </c>
      <c r="AB3094" s="153">
        <v>97.31</v>
      </c>
      <c r="AC3094" s="153">
        <v>0</v>
      </c>
      <c r="AD3094" s="153">
        <v>3970.248</v>
      </c>
      <c r="AE3094" s="154"/>
      <c r="AF3094" s="154"/>
      <c r="AG3094" s="150" t="s">
        <v>17</v>
      </c>
      <c r="AH3094" s="147">
        <v>5.6011561579999997E-3</v>
      </c>
      <c r="AI3094" s="147">
        <v>4.6503972940000003E-3</v>
      </c>
      <c r="AJ3094" s="147">
        <v>8.0860240399999997E-4</v>
      </c>
    </row>
    <row r="3095" spans="1:36" ht="13.5" thickBot="1" x14ac:dyDescent="0.25">
      <c r="A3095" s="149">
        <v>8694</v>
      </c>
      <c r="B3095" s="149">
        <v>12532</v>
      </c>
      <c r="C3095" s="150" t="s">
        <v>1909</v>
      </c>
      <c r="D3095" s="150">
        <v>520041146</v>
      </c>
      <c r="E3095" s="150" t="s">
        <v>429</v>
      </c>
      <c r="F3095" s="150" t="s">
        <v>1911</v>
      </c>
      <c r="G3095" s="150">
        <v>7200249</v>
      </c>
      <c r="H3095" s="150" t="s">
        <v>102</v>
      </c>
      <c r="I3095" s="150" t="s">
        <v>623</v>
      </c>
      <c r="J3095" s="150" t="s">
        <v>53</v>
      </c>
      <c r="K3095" s="150" t="s">
        <v>53</v>
      </c>
      <c r="L3095" s="150" t="s">
        <v>821</v>
      </c>
      <c r="M3095" s="150" t="s">
        <v>311</v>
      </c>
      <c r="N3095" s="150" t="s">
        <v>647</v>
      </c>
      <c r="O3095" s="150" t="s">
        <v>62</v>
      </c>
      <c r="P3095" s="150" t="s">
        <v>1366</v>
      </c>
      <c r="Q3095" s="150" t="s">
        <v>1351</v>
      </c>
      <c r="R3095" s="150" t="s">
        <v>57</v>
      </c>
      <c r="S3095" s="150" t="s">
        <v>1206</v>
      </c>
      <c r="T3095" s="152">
        <v>4.343</v>
      </c>
      <c r="U3095" s="151">
        <v>46997</v>
      </c>
      <c r="V3095" s="147">
        <v>7.4999999999999997E-3</v>
      </c>
      <c r="W3095" s="192">
        <v>5.6500000000000002E-2</v>
      </c>
      <c r="X3095" s="150" t="s">
        <v>636</v>
      </c>
      <c r="Y3095" s="150"/>
      <c r="Z3095" s="153">
        <v>3153900</v>
      </c>
      <c r="AA3095" s="153">
        <v>1</v>
      </c>
      <c r="AB3095" s="153">
        <v>81.400000000000006</v>
      </c>
      <c r="AC3095" s="153">
        <v>0</v>
      </c>
      <c r="AD3095" s="153">
        <v>2567.2746000000002</v>
      </c>
      <c r="AE3095" s="154"/>
      <c r="AF3095" s="154"/>
      <c r="AG3095" s="150" t="s">
        <v>17</v>
      </c>
      <c r="AH3095" s="147">
        <v>5.9339333589999996E-3</v>
      </c>
      <c r="AI3095" s="147">
        <v>3.0070783620000001E-3</v>
      </c>
      <c r="AJ3095" s="147">
        <v>5.2286517400000003E-4</v>
      </c>
    </row>
    <row r="3096" spans="1:36" ht="13.5" thickBot="1" x14ac:dyDescent="0.25">
      <c r="A3096" s="149">
        <v>8694</v>
      </c>
      <c r="B3096" s="149">
        <v>12532</v>
      </c>
      <c r="C3096" s="150" t="s">
        <v>1909</v>
      </c>
      <c r="D3096" s="150">
        <v>520041146</v>
      </c>
      <c r="E3096" s="150" t="s">
        <v>429</v>
      </c>
      <c r="F3096" s="150" t="s">
        <v>1912</v>
      </c>
      <c r="G3096" s="150">
        <v>7200256</v>
      </c>
      <c r="H3096" s="150" t="s">
        <v>102</v>
      </c>
      <c r="I3096" s="150" t="s">
        <v>228</v>
      </c>
      <c r="J3096" s="150" t="s">
        <v>53</v>
      </c>
      <c r="K3096" s="150" t="s">
        <v>53</v>
      </c>
      <c r="L3096" s="150" t="s">
        <v>821</v>
      </c>
      <c r="M3096" s="150" t="s">
        <v>311</v>
      </c>
      <c r="N3096" s="150" t="s">
        <v>647</v>
      </c>
      <c r="O3096" s="150" t="s">
        <v>62</v>
      </c>
      <c r="P3096" s="150" t="s">
        <v>1366</v>
      </c>
      <c r="Q3096" s="150" t="s">
        <v>1351</v>
      </c>
      <c r="R3096" s="150" t="s">
        <v>57</v>
      </c>
      <c r="S3096" s="150" t="s">
        <v>1206</v>
      </c>
      <c r="T3096" s="152">
        <v>4.2290000000000001</v>
      </c>
      <c r="U3096" s="151">
        <v>47363</v>
      </c>
      <c r="V3096" s="147">
        <v>1.4999999999999999E-2</v>
      </c>
      <c r="W3096" s="192">
        <v>5.4100000000000002E-2</v>
      </c>
      <c r="X3096" s="150" t="s">
        <v>636</v>
      </c>
      <c r="Y3096" s="150"/>
      <c r="Z3096" s="153">
        <v>1000000</v>
      </c>
      <c r="AA3096" s="153">
        <v>1</v>
      </c>
      <c r="AB3096" s="153">
        <v>85.27</v>
      </c>
      <c r="AC3096" s="153">
        <v>0</v>
      </c>
      <c r="AD3096" s="153">
        <v>852.7</v>
      </c>
      <c r="AE3096" s="154"/>
      <c r="AF3096" s="154"/>
      <c r="AG3096" s="150" t="s">
        <v>17</v>
      </c>
      <c r="AH3096" s="147">
        <v>2.5908749380000001E-3</v>
      </c>
      <c r="AI3096" s="147">
        <v>9.9877734900000008E-4</v>
      </c>
      <c r="AJ3096" s="147">
        <v>1.7366554099999999E-4</v>
      </c>
    </row>
    <row r="3097" spans="1:36" ht="13.5" thickBot="1" x14ac:dyDescent="0.25">
      <c r="A3097" s="149">
        <v>8694</v>
      </c>
      <c r="B3097" s="149">
        <v>12532</v>
      </c>
      <c r="C3097" s="150" t="s">
        <v>1913</v>
      </c>
      <c r="D3097" s="150">
        <v>520028911</v>
      </c>
      <c r="E3097" s="150" t="s">
        <v>429</v>
      </c>
      <c r="F3097" s="150" t="s">
        <v>1914</v>
      </c>
      <c r="G3097" s="150">
        <v>7390222</v>
      </c>
      <c r="H3097" s="150" t="s">
        <v>102</v>
      </c>
      <c r="I3097" s="150" t="s">
        <v>228</v>
      </c>
      <c r="J3097" s="150" t="s">
        <v>53</v>
      </c>
      <c r="K3097" s="150" t="s">
        <v>53</v>
      </c>
      <c r="L3097" s="150" t="s">
        <v>821</v>
      </c>
      <c r="M3097" s="150" t="s">
        <v>311</v>
      </c>
      <c r="N3097" s="150" t="s">
        <v>708</v>
      </c>
      <c r="O3097" s="150" t="s">
        <v>62</v>
      </c>
      <c r="P3097" s="150" t="s">
        <v>1339</v>
      </c>
      <c r="Q3097" s="150" t="s">
        <v>65</v>
      </c>
      <c r="R3097" s="150" t="s">
        <v>57</v>
      </c>
      <c r="S3097" s="150" t="s">
        <v>1206</v>
      </c>
      <c r="T3097" s="152">
        <v>3.4060000000000001</v>
      </c>
      <c r="U3097" s="151">
        <v>47858</v>
      </c>
      <c r="V3097" s="147">
        <v>0.04</v>
      </c>
      <c r="W3097" s="192">
        <v>5.0200000000000002E-2</v>
      </c>
      <c r="X3097" s="150" t="s">
        <v>636</v>
      </c>
      <c r="Y3097" s="150"/>
      <c r="Z3097" s="153">
        <v>148750.01999999999</v>
      </c>
      <c r="AA3097" s="153">
        <v>1</v>
      </c>
      <c r="AB3097" s="153">
        <v>97.7</v>
      </c>
      <c r="AC3097" s="153">
        <v>0</v>
      </c>
      <c r="AD3097" s="153">
        <v>145.32876999999999</v>
      </c>
      <c r="AE3097" s="154"/>
      <c r="AF3097" s="154"/>
      <c r="AG3097" s="150" t="s">
        <v>17</v>
      </c>
      <c r="AH3097" s="147">
        <v>2.1956364500000001E-4</v>
      </c>
      <c r="AI3097" s="147">
        <v>1.70225265E-4</v>
      </c>
      <c r="AJ3097" s="147">
        <v>2.9598451508027499E-5</v>
      </c>
    </row>
    <row r="3098" spans="1:36" ht="13.5" thickBot="1" x14ac:dyDescent="0.25">
      <c r="A3098" s="149">
        <v>8694</v>
      </c>
      <c r="B3098" s="149">
        <v>12532</v>
      </c>
      <c r="C3098" s="150" t="s">
        <v>1913</v>
      </c>
      <c r="D3098" s="150">
        <v>520028911</v>
      </c>
      <c r="E3098" s="150" t="s">
        <v>429</v>
      </c>
      <c r="F3098" s="150" t="s">
        <v>1915</v>
      </c>
      <c r="G3098" s="150">
        <v>7390263</v>
      </c>
      <c r="H3098" s="150" t="s">
        <v>102</v>
      </c>
      <c r="I3098" s="150" t="s">
        <v>228</v>
      </c>
      <c r="J3098" s="150" t="s">
        <v>53</v>
      </c>
      <c r="K3098" s="150" t="s">
        <v>53</v>
      </c>
      <c r="L3098" s="150" t="s">
        <v>821</v>
      </c>
      <c r="M3098" s="150" t="s">
        <v>311</v>
      </c>
      <c r="N3098" s="150" t="s">
        <v>708</v>
      </c>
      <c r="O3098" s="150" t="s">
        <v>62</v>
      </c>
      <c r="P3098" s="150" t="s">
        <v>1339</v>
      </c>
      <c r="Q3098" s="150" t="s">
        <v>65</v>
      </c>
      <c r="R3098" s="150" t="s">
        <v>57</v>
      </c>
      <c r="S3098" s="150" t="s">
        <v>1206</v>
      </c>
      <c r="T3098" s="152">
        <v>5.2969999999999997</v>
      </c>
      <c r="U3098" s="151">
        <v>49653</v>
      </c>
      <c r="V3098" s="147">
        <v>2.07E-2</v>
      </c>
      <c r="W3098" s="192">
        <v>5.3400000000000003E-2</v>
      </c>
      <c r="X3098" s="150" t="s">
        <v>636</v>
      </c>
      <c r="Y3098" s="150"/>
      <c r="Z3098" s="153">
        <v>850000</v>
      </c>
      <c r="AA3098" s="153">
        <v>1</v>
      </c>
      <c r="AB3098" s="153">
        <v>84.72</v>
      </c>
      <c r="AC3098" s="153">
        <v>0</v>
      </c>
      <c r="AD3098" s="153">
        <v>720.12</v>
      </c>
      <c r="AE3098" s="154"/>
      <c r="AF3098" s="154"/>
      <c r="AG3098" s="150" t="s">
        <v>17</v>
      </c>
      <c r="AH3098" s="147">
        <v>2.0696372040000001E-3</v>
      </c>
      <c r="AI3098" s="147">
        <v>8.4348486500000004E-4</v>
      </c>
      <c r="AJ3098" s="147">
        <v>1.4666357400000001E-4</v>
      </c>
    </row>
    <row r="3099" spans="1:36" ht="13.5" thickBot="1" x14ac:dyDescent="0.25">
      <c r="A3099" s="149">
        <v>8694</v>
      </c>
      <c r="B3099" s="149">
        <v>12532</v>
      </c>
      <c r="C3099" s="150" t="s">
        <v>1916</v>
      </c>
      <c r="D3099" s="150">
        <v>520003781</v>
      </c>
      <c r="E3099" s="150" t="s">
        <v>429</v>
      </c>
      <c r="F3099" s="150" t="s">
        <v>1917</v>
      </c>
      <c r="G3099" s="150">
        <v>7460389</v>
      </c>
      <c r="H3099" s="150" t="s">
        <v>102</v>
      </c>
      <c r="I3099" s="150" t="s">
        <v>228</v>
      </c>
      <c r="J3099" s="150" t="s">
        <v>53</v>
      </c>
      <c r="K3099" s="150" t="s">
        <v>53</v>
      </c>
      <c r="L3099" s="150" t="s">
        <v>821</v>
      </c>
      <c r="M3099" s="150" t="s">
        <v>311</v>
      </c>
      <c r="N3099" s="150" t="s">
        <v>261</v>
      </c>
      <c r="O3099" s="150" t="s">
        <v>62</v>
      </c>
      <c r="P3099" s="150" t="s">
        <v>1342</v>
      </c>
      <c r="Q3099" s="150" t="s">
        <v>65</v>
      </c>
      <c r="R3099" s="150" t="s">
        <v>57</v>
      </c>
      <c r="S3099" s="150" t="s">
        <v>1206</v>
      </c>
      <c r="T3099" s="152">
        <v>1.669</v>
      </c>
      <c r="U3099" s="151">
        <v>46568</v>
      </c>
      <c r="V3099" s="147">
        <v>2.6100000000000002E-2</v>
      </c>
      <c r="W3099" s="192">
        <v>4.36E-2</v>
      </c>
      <c r="X3099" s="150" t="s">
        <v>636</v>
      </c>
      <c r="Y3099" s="150"/>
      <c r="Z3099" s="153">
        <v>429515.78</v>
      </c>
      <c r="AA3099" s="153">
        <v>1</v>
      </c>
      <c r="AB3099" s="153">
        <v>97.88</v>
      </c>
      <c r="AC3099" s="153">
        <v>0</v>
      </c>
      <c r="AD3099" s="153">
        <v>420.41005000000001</v>
      </c>
      <c r="AE3099" s="154"/>
      <c r="AF3099" s="154"/>
      <c r="AG3099" s="150" t="s">
        <v>17</v>
      </c>
      <c r="AH3099" s="147">
        <v>8.9020733200000004E-4</v>
      </c>
      <c r="AI3099" s="147">
        <v>4.9243114199999996E-4</v>
      </c>
      <c r="AJ3099" s="147">
        <v>8.5623008289497103E-5</v>
      </c>
    </row>
    <row r="3100" spans="1:36" ht="13.5" thickBot="1" x14ac:dyDescent="0.25">
      <c r="A3100" s="149">
        <v>8694</v>
      </c>
      <c r="B3100" s="149">
        <v>12532</v>
      </c>
      <c r="C3100" s="150" t="s">
        <v>1916</v>
      </c>
      <c r="D3100" s="150">
        <v>520003781</v>
      </c>
      <c r="E3100" s="150" t="s">
        <v>429</v>
      </c>
      <c r="F3100" s="150" t="s">
        <v>1918</v>
      </c>
      <c r="G3100" s="150">
        <v>7460421</v>
      </c>
      <c r="H3100" s="150" t="s">
        <v>102</v>
      </c>
      <c r="I3100" s="150" t="s">
        <v>228</v>
      </c>
      <c r="J3100" s="150" t="s">
        <v>53</v>
      </c>
      <c r="K3100" s="150" t="s">
        <v>53</v>
      </c>
      <c r="L3100" s="150" t="s">
        <v>821</v>
      </c>
      <c r="M3100" s="150" t="s">
        <v>311</v>
      </c>
      <c r="N3100" s="150" t="s">
        <v>261</v>
      </c>
      <c r="O3100" s="150" t="s">
        <v>62</v>
      </c>
      <c r="P3100" s="150" t="s">
        <v>1342</v>
      </c>
      <c r="Q3100" s="150" t="s">
        <v>65</v>
      </c>
      <c r="R3100" s="150" t="s">
        <v>57</v>
      </c>
      <c r="S3100" s="150" t="s">
        <v>1206</v>
      </c>
      <c r="T3100" s="152">
        <v>6.3</v>
      </c>
      <c r="U3100" s="151">
        <v>50221</v>
      </c>
      <c r="V3100" s="147">
        <v>1.9E-2</v>
      </c>
      <c r="W3100" s="192">
        <v>4.9500000000000002E-2</v>
      </c>
      <c r="X3100" s="150" t="s">
        <v>636</v>
      </c>
      <c r="Y3100" s="150"/>
      <c r="Z3100" s="153">
        <v>50000</v>
      </c>
      <c r="AA3100" s="153">
        <v>1</v>
      </c>
      <c r="AB3100" s="153">
        <v>82.97</v>
      </c>
      <c r="AC3100" s="153">
        <v>0</v>
      </c>
      <c r="AD3100" s="153">
        <v>41.484999999999999</v>
      </c>
      <c r="AE3100" s="154"/>
      <c r="AF3100" s="154"/>
      <c r="AG3100" s="150" t="s">
        <v>17</v>
      </c>
      <c r="AH3100" s="147">
        <v>4.6511627906976701E-5</v>
      </c>
      <c r="AI3100" s="147">
        <v>4.8591859190146902E-5</v>
      </c>
      <c r="AJ3100" s="147">
        <v>8.4490618121279207E-6</v>
      </c>
    </row>
    <row r="3101" spans="1:36" ht="13.5" thickBot="1" x14ac:dyDescent="0.25">
      <c r="A3101" s="149">
        <v>8694</v>
      </c>
      <c r="B3101" s="149">
        <v>12532</v>
      </c>
      <c r="C3101" s="150" t="s">
        <v>1398</v>
      </c>
      <c r="D3101" s="150">
        <v>520029935</v>
      </c>
      <c r="E3101" s="150" t="s">
        <v>429</v>
      </c>
      <c r="F3101" s="150" t="s">
        <v>1399</v>
      </c>
      <c r="G3101" s="150">
        <v>7480155</v>
      </c>
      <c r="H3101" s="150" t="s">
        <v>102</v>
      </c>
      <c r="I3101" s="150" t="s">
        <v>228</v>
      </c>
      <c r="J3101" s="150" t="s">
        <v>53</v>
      </c>
      <c r="K3101" s="150" t="s">
        <v>53</v>
      </c>
      <c r="L3101" s="150" t="s">
        <v>821</v>
      </c>
      <c r="M3101" s="150" t="s">
        <v>311</v>
      </c>
      <c r="N3101" s="150" t="s">
        <v>256</v>
      </c>
      <c r="O3101" s="150" t="s">
        <v>62</v>
      </c>
      <c r="P3101" s="150" t="s">
        <v>1205</v>
      </c>
      <c r="Q3101" s="150" t="s">
        <v>65</v>
      </c>
      <c r="R3101" s="150" t="s">
        <v>57</v>
      </c>
      <c r="S3101" s="150" t="s">
        <v>1206</v>
      </c>
      <c r="T3101" s="152">
        <v>0.67700000000000005</v>
      </c>
      <c r="U3101" s="151">
        <v>45631</v>
      </c>
      <c r="V3101" s="147">
        <v>1.8700000000000001E-2</v>
      </c>
      <c r="W3101" s="192">
        <v>4.36E-2</v>
      </c>
      <c r="X3101" s="150" t="s">
        <v>636</v>
      </c>
      <c r="Y3101" s="150"/>
      <c r="Z3101" s="153">
        <v>2816426.67</v>
      </c>
      <c r="AA3101" s="153">
        <v>1</v>
      </c>
      <c r="AB3101" s="153">
        <v>98.97</v>
      </c>
      <c r="AC3101" s="153">
        <v>0</v>
      </c>
      <c r="AD3101" s="153">
        <v>2787.4174800000001</v>
      </c>
      <c r="AE3101" s="154"/>
      <c r="AF3101" s="154"/>
      <c r="AG3101" s="150" t="s">
        <v>17</v>
      </c>
      <c r="AH3101" s="147">
        <v>1.0192866431E-2</v>
      </c>
      <c r="AI3101" s="147">
        <v>3.264934257E-3</v>
      </c>
      <c r="AJ3101" s="147">
        <v>5.6770067599999998E-4</v>
      </c>
    </row>
    <row r="3102" spans="1:36" ht="13.5" thickBot="1" x14ac:dyDescent="0.25">
      <c r="A3102" s="149">
        <v>8694</v>
      </c>
      <c r="B3102" s="149">
        <v>12532</v>
      </c>
      <c r="C3102" s="150" t="s">
        <v>1398</v>
      </c>
      <c r="D3102" s="150">
        <v>520029935</v>
      </c>
      <c r="E3102" s="150" t="s">
        <v>429</v>
      </c>
      <c r="F3102" s="150" t="s">
        <v>1919</v>
      </c>
      <c r="G3102" s="150">
        <v>7480163</v>
      </c>
      <c r="H3102" s="150" t="s">
        <v>102</v>
      </c>
      <c r="I3102" s="150" t="s">
        <v>228</v>
      </c>
      <c r="J3102" s="150" t="s">
        <v>53</v>
      </c>
      <c r="K3102" s="150" t="s">
        <v>53</v>
      </c>
      <c r="L3102" s="150" t="s">
        <v>821</v>
      </c>
      <c r="M3102" s="150" t="s">
        <v>311</v>
      </c>
      <c r="N3102" s="150" t="s">
        <v>256</v>
      </c>
      <c r="O3102" s="150" t="s">
        <v>62</v>
      </c>
      <c r="P3102" s="150" t="s">
        <v>1205</v>
      </c>
      <c r="Q3102" s="150" t="s">
        <v>65</v>
      </c>
      <c r="R3102" s="150" t="s">
        <v>57</v>
      </c>
      <c r="S3102" s="150" t="s">
        <v>1206</v>
      </c>
      <c r="T3102" s="152">
        <v>3.4089999999999998</v>
      </c>
      <c r="U3102" s="151">
        <v>47822</v>
      </c>
      <c r="V3102" s="147">
        <v>2.6800000000000001E-2</v>
      </c>
      <c r="W3102" s="192">
        <v>4.4699999999999997E-2</v>
      </c>
      <c r="X3102" s="150" t="s">
        <v>636</v>
      </c>
      <c r="Y3102" s="150"/>
      <c r="Z3102" s="153">
        <v>1716844.42</v>
      </c>
      <c r="AA3102" s="153">
        <v>1</v>
      </c>
      <c r="AB3102" s="153">
        <v>95.02</v>
      </c>
      <c r="AC3102" s="153">
        <v>0</v>
      </c>
      <c r="AD3102" s="153">
        <v>1631.34557</v>
      </c>
      <c r="AE3102" s="154"/>
      <c r="AF3102" s="154"/>
      <c r="AG3102" s="150" t="s">
        <v>17</v>
      </c>
      <c r="AH3102" s="147">
        <v>7.5183017400000005E-4</v>
      </c>
      <c r="AI3102" s="147">
        <v>1.9108138900000001E-3</v>
      </c>
      <c r="AJ3102" s="147">
        <v>3.3224875300000002E-4</v>
      </c>
    </row>
    <row r="3103" spans="1:36" ht="13.5" thickBot="1" x14ac:dyDescent="0.25">
      <c r="A3103" s="149">
        <v>8694</v>
      </c>
      <c r="B3103" s="149">
        <v>12532</v>
      </c>
      <c r="C3103" s="150" t="s">
        <v>1398</v>
      </c>
      <c r="D3103" s="150">
        <v>520029935</v>
      </c>
      <c r="E3103" s="150" t="s">
        <v>429</v>
      </c>
      <c r="F3103" s="150" t="s">
        <v>1920</v>
      </c>
      <c r="G3103" s="150">
        <v>7480247</v>
      </c>
      <c r="H3103" s="150" t="s">
        <v>102</v>
      </c>
      <c r="I3103" s="150" t="s">
        <v>229</v>
      </c>
      <c r="J3103" s="150" t="s">
        <v>53</v>
      </c>
      <c r="K3103" s="150" t="s">
        <v>53</v>
      </c>
      <c r="L3103" s="150" t="s">
        <v>821</v>
      </c>
      <c r="M3103" s="150" t="s">
        <v>311</v>
      </c>
      <c r="N3103" s="150" t="s">
        <v>256</v>
      </c>
      <c r="O3103" s="150" t="s">
        <v>62</v>
      </c>
      <c r="P3103" s="150" t="s">
        <v>1345</v>
      </c>
      <c r="Q3103" s="150" t="s">
        <v>65</v>
      </c>
      <c r="R3103" s="150" t="s">
        <v>57</v>
      </c>
      <c r="S3103" s="150" t="s">
        <v>1206</v>
      </c>
      <c r="T3103" s="152">
        <v>2.1760000000000002</v>
      </c>
      <c r="U3103" s="151">
        <v>48030</v>
      </c>
      <c r="V3103" s="147">
        <v>2.4199999999999999E-2</v>
      </c>
      <c r="W3103" s="192">
        <v>2.3400000000000001E-2</v>
      </c>
      <c r="X3103" s="150" t="s">
        <v>636</v>
      </c>
      <c r="Y3103" s="150"/>
      <c r="Z3103" s="153">
        <v>1500000</v>
      </c>
      <c r="AA3103" s="153">
        <v>1</v>
      </c>
      <c r="AB3103" s="153">
        <v>114.06</v>
      </c>
      <c r="AC3103" s="153">
        <v>0</v>
      </c>
      <c r="AD3103" s="153">
        <v>1710.9</v>
      </c>
      <c r="AE3103" s="154"/>
      <c r="AF3103" s="154"/>
      <c r="AG3103" s="150" t="s">
        <v>17</v>
      </c>
      <c r="AH3103" s="147">
        <v>9.9062211000000002E-4</v>
      </c>
      <c r="AI3103" s="147">
        <v>2.0039969109999999E-3</v>
      </c>
      <c r="AJ3103" s="147">
        <v>3.4845124300000001E-4</v>
      </c>
    </row>
    <row r="3104" spans="1:36" ht="13.5" thickBot="1" x14ac:dyDescent="0.25">
      <c r="A3104" s="149">
        <v>8694</v>
      </c>
      <c r="B3104" s="149">
        <v>12532</v>
      </c>
      <c r="C3104" s="150" t="s">
        <v>1398</v>
      </c>
      <c r="D3104" s="150">
        <v>520029935</v>
      </c>
      <c r="E3104" s="150" t="s">
        <v>429</v>
      </c>
      <c r="F3104" s="150" t="s">
        <v>1921</v>
      </c>
      <c r="G3104" s="150">
        <v>7480304</v>
      </c>
      <c r="H3104" s="150" t="s">
        <v>102</v>
      </c>
      <c r="I3104" s="150" t="s">
        <v>229</v>
      </c>
      <c r="J3104" s="150" t="s">
        <v>53</v>
      </c>
      <c r="K3104" s="150" t="s">
        <v>53</v>
      </c>
      <c r="L3104" s="150" t="s">
        <v>821</v>
      </c>
      <c r="M3104" s="150" t="s">
        <v>311</v>
      </c>
      <c r="N3104" s="150" t="s">
        <v>256</v>
      </c>
      <c r="O3104" s="150" t="s">
        <v>62</v>
      </c>
      <c r="P3104" s="150" t="s">
        <v>1205</v>
      </c>
      <c r="Q3104" s="150" t="s">
        <v>65</v>
      </c>
      <c r="R3104" s="150" t="s">
        <v>57</v>
      </c>
      <c r="S3104" s="150" t="s">
        <v>1206</v>
      </c>
      <c r="T3104" s="152">
        <v>4.2460000000000004</v>
      </c>
      <c r="U3104" s="151">
        <v>48441</v>
      </c>
      <c r="V3104" s="147">
        <v>2E-3</v>
      </c>
      <c r="W3104" s="192">
        <v>1.9400000000000001E-2</v>
      </c>
      <c r="X3104" s="150" t="s">
        <v>636</v>
      </c>
      <c r="Y3104" s="150"/>
      <c r="Z3104" s="153">
        <v>6958646.5800000001</v>
      </c>
      <c r="AA3104" s="153">
        <v>1</v>
      </c>
      <c r="AB3104" s="153">
        <v>101.27</v>
      </c>
      <c r="AC3104" s="153">
        <v>0</v>
      </c>
      <c r="AD3104" s="153">
        <v>7047.0213899999999</v>
      </c>
      <c r="AE3104" s="154"/>
      <c r="AF3104" s="154"/>
      <c r="AG3104" s="150" t="s">
        <v>17</v>
      </c>
      <c r="AH3104" s="147">
        <v>1.8012546669999999E-3</v>
      </c>
      <c r="AI3104" s="147">
        <v>8.2542574680000008E-3</v>
      </c>
      <c r="AJ3104" s="147">
        <v>1.435234887E-3</v>
      </c>
    </row>
    <row r="3105" spans="1:36" ht="13.5" thickBot="1" x14ac:dyDescent="0.25">
      <c r="A3105" s="149">
        <v>8694</v>
      </c>
      <c r="B3105" s="149">
        <v>12532</v>
      </c>
      <c r="C3105" s="150" t="s">
        <v>1398</v>
      </c>
      <c r="D3105" s="150">
        <v>520029935</v>
      </c>
      <c r="E3105" s="150" t="s">
        <v>429</v>
      </c>
      <c r="F3105" s="150" t="s">
        <v>1922</v>
      </c>
      <c r="G3105" s="150">
        <v>7480312</v>
      </c>
      <c r="H3105" s="150" t="s">
        <v>102</v>
      </c>
      <c r="I3105" s="150" t="s">
        <v>229</v>
      </c>
      <c r="J3105" s="150" t="s">
        <v>53</v>
      </c>
      <c r="K3105" s="150" t="s">
        <v>53</v>
      </c>
      <c r="L3105" s="150" t="s">
        <v>821</v>
      </c>
      <c r="M3105" s="150" t="s">
        <v>311</v>
      </c>
      <c r="N3105" s="150" t="s">
        <v>256</v>
      </c>
      <c r="O3105" s="150" t="s">
        <v>62</v>
      </c>
      <c r="P3105" s="150" t="s">
        <v>1345</v>
      </c>
      <c r="Q3105" s="150" t="s">
        <v>65</v>
      </c>
      <c r="R3105" s="150" t="s">
        <v>57</v>
      </c>
      <c r="S3105" s="150" t="s">
        <v>1206</v>
      </c>
      <c r="T3105" s="152">
        <v>3.5710000000000002</v>
      </c>
      <c r="U3105" s="151">
        <v>48519</v>
      </c>
      <c r="V3105" s="147">
        <v>2E-3</v>
      </c>
      <c r="W3105" s="192">
        <v>2.76E-2</v>
      </c>
      <c r="X3105" s="150" t="s">
        <v>636</v>
      </c>
      <c r="Y3105" s="150"/>
      <c r="Z3105" s="153">
        <v>341800</v>
      </c>
      <c r="AA3105" s="153">
        <v>1</v>
      </c>
      <c r="AB3105" s="153">
        <v>99.7</v>
      </c>
      <c r="AC3105" s="153">
        <v>0</v>
      </c>
      <c r="AD3105" s="153">
        <v>340.77460000000002</v>
      </c>
      <c r="AE3105" s="154"/>
      <c r="AF3105" s="154"/>
      <c r="AG3105" s="150" t="s">
        <v>17</v>
      </c>
      <c r="AH3105" s="147">
        <v>5.9640551299999995E-4</v>
      </c>
      <c r="AI3105" s="147">
        <v>3.99153221E-4</v>
      </c>
      <c r="AJ3105" s="147">
        <v>6.9404017341283996E-5</v>
      </c>
    </row>
    <row r="3106" spans="1:36" ht="13.5" thickBot="1" x14ac:dyDescent="0.25">
      <c r="A3106" s="149">
        <v>8694</v>
      </c>
      <c r="B3106" s="149">
        <v>12532</v>
      </c>
      <c r="C3106" s="150" t="s">
        <v>1923</v>
      </c>
      <c r="D3106" s="150">
        <v>520030859</v>
      </c>
      <c r="E3106" s="150" t="s">
        <v>429</v>
      </c>
      <c r="F3106" s="150" t="s">
        <v>1924</v>
      </c>
      <c r="G3106" s="150">
        <v>7550148</v>
      </c>
      <c r="H3106" s="150" t="s">
        <v>102</v>
      </c>
      <c r="I3106" s="150" t="s">
        <v>228</v>
      </c>
      <c r="J3106" s="150" t="s">
        <v>53</v>
      </c>
      <c r="K3106" s="150" t="s">
        <v>53</v>
      </c>
      <c r="L3106" s="150" t="s">
        <v>821</v>
      </c>
      <c r="M3106" s="150" t="s">
        <v>311</v>
      </c>
      <c r="N3106" s="150" t="s">
        <v>708</v>
      </c>
      <c r="O3106" s="150" t="s">
        <v>62</v>
      </c>
      <c r="P3106" s="150" t="s">
        <v>1369</v>
      </c>
      <c r="Q3106" s="150" t="s">
        <v>65</v>
      </c>
      <c r="R3106" s="150" t="s">
        <v>57</v>
      </c>
      <c r="S3106" s="150" t="s">
        <v>1206</v>
      </c>
      <c r="T3106" s="152">
        <v>2.5950000000000002</v>
      </c>
      <c r="U3106" s="151">
        <v>49150</v>
      </c>
      <c r="V3106" s="147">
        <v>1.6400000000000001E-2</v>
      </c>
      <c r="W3106" s="192">
        <v>4.9500000000000002E-2</v>
      </c>
      <c r="X3106" s="150" t="s">
        <v>636</v>
      </c>
      <c r="Y3106" s="150"/>
      <c r="Z3106" s="153">
        <v>2913825.5</v>
      </c>
      <c r="AA3106" s="153">
        <v>1</v>
      </c>
      <c r="AB3106" s="153">
        <v>91.96</v>
      </c>
      <c r="AC3106" s="153">
        <v>0</v>
      </c>
      <c r="AD3106" s="153">
        <v>2679.55393</v>
      </c>
      <c r="AE3106" s="154"/>
      <c r="AF3106" s="154"/>
      <c r="AG3106" s="150" t="s">
        <v>17</v>
      </c>
      <c r="AH3106" s="147">
        <v>1.5088160211E-2</v>
      </c>
      <c r="AI3106" s="147">
        <v>3.1385924369999999E-3</v>
      </c>
      <c r="AJ3106" s="147">
        <v>5.4573259599999995E-4</v>
      </c>
    </row>
    <row r="3107" spans="1:36" ht="13.5" thickBot="1" x14ac:dyDescent="0.25">
      <c r="A3107" s="149">
        <v>8694</v>
      </c>
      <c r="B3107" s="149">
        <v>12532</v>
      </c>
      <c r="C3107" s="150" t="s">
        <v>1400</v>
      </c>
      <c r="D3107" s="150">
        <v>520001736</v>
      </c>
      <c r="E3107" s="150" t="s">
        <v>429</v>
      </c>
      <c r="F3107" s="150" t="s">
        <v>1401</v>
      </c>
      <c r="G3107" s="150">
        <v>7590128</v>
      </c>
      <c r="H3107" s="150" t="s">
        <v>102</v>
      </c>
      <c r="I3107" s="150" t="s">
        <v>229</v>
      </c>
      <c r="J3107" s="150" t="s">
        <v>53</v>
      </c>
      <c r="K3107" s="150" t="s">
        <v>53</v>
      </c>
      <c r="L3107" s="150" t="s">
        <v>821</v>
      </c>
      <c r="M3107" s="150" t="s">
        <v>311</v>
      </c>
      <c r="N3107" s="150" t="s">
        <v>651</v>
      </c>
      <c r="O3107" s="150" t="s">
        <v>62</v>
      </c>
      <c r="P3107" s="150" t="s">
        <v>1369</v>
      </c>
      <c r="Q3107" s="150" t="s">
        <v>65</v>
      </c>
      <c r="R3107" s="150" t="s">
        <v>57</v>
      </c>
      <c r="S3107" s="150" t="s">
        <v>1206</v>
      </c>
      <c r="T3107" s="152">
        <v>1.462</v>
      </c>
      <c r="U3107" s="151">
        <v>46112</v>
      </c>
      <c r="V3107" s="147">
        <v>4.7500000000000001E-2</v>
      </c>
      <c r="W3107" s="192">
        <v>1.7999999999999999E-2</v>
      </c>
      <c r="X3107" s="150" t="s">
        <v>636</v>
      </c>
      <c r="Y3107" s="150"/>
      <c r="Z3107" s="153">
        <v>4197731.1100000003</v>
      </c>
      <c r="AA3107" s="153">
        <v>1</v>
      </c>
      <c r="AB3107" s="153">
        <v>141.47999999999999</v>
      </c>
      <c r="AC3107" s="153">
        <v>0</v>
      </c>
      <c r="AD3107" s="153">
        <v>5938.9499699999997</v>
      </c>
      <c r="AE3107" s="154"/>
      <c r="AF3107" s="154"/>
      <c r="AG3107" s="150" t="s">
        <v>17</v>
      </c>
      <c r="AH3107" s="147">
        <v>4.3929257529999998E-3</v>
      </c>
      <c r="AI3107" s="147">
        <v>6.9563606280000001E-3</v>
      </c>
      <c r="AJ3107" s="147">
        <v>1.209559006E-3</v>
      </c>
    </row>
    <row r="3108" spans="1:36" ht="13.5" thickBot="1" x14ac:dyDescent="0.25">
      <c r="A3108" s="149">
        <v>8694</v>
      </c>
      <c r="B3108" s="149">
        <v>12532</v>
      </c>
      <c r="C3108" s="150" t="s">
        <v>1400</v>
      </c>
      <c r="D3108" s="150">
        <v>520001736</v>
      </c>
      <c r="E3108" s="150" t="s">
        <v>429</v>
      </c>
      <c r="F3108" s="150" t="s">
        <v>1925</v>
      </c>
      <c r="G3108" s="150">
        <v>7590219</v>
      </c>
      <c r="H3108" s="150" t="s">
        <v>102</v>
      </c>
      <c r="I3108" s="150" t="s">
        <v>229</v>
      </c>
      <c r="J3108" s="150" t="s">
        <v>53</v>
      </c>
      <c r="K3108" s="150" t="s">
        <v>53</v>
      </c>
      <c r="L3108" s="150" t="s">
        <v>821</v>
      </c>
      <c r="M3108" s="150" t="s">
        <v>311</v>
      </c>
      <c r="N3108" s="150" t="s">
        <v>651</v>
      </c>
      <c r="O3108" s="150" t="s">
        <v>62</v>
      </c>
      <c r="P3108" s="150" t="s">
        <v>1369</v>
      </c>
      <c r="Q3108" s="150" t="s">
        <v>65</v>
      </c>
      <c r="R3108" s="150" t="s">
        <v>57</v>
      </c>
      <c r="S3108" s="150" t="s">
        <v>1206</v>
      </c>
      <c r="T3108" s="152">
        <v>3.8330000000000002</v>
      </c>
      <c r="U3108" s="151">
        <v>48760</v>
      </c>
      <c r="V3108" s="147">
        <v>5.0000000000000001E-3</v>
      </c>
      <c r="W3108" s="192">
        <v>2.5600000000000001E-2</v>
      </c>
      <c r="X3108" s="150" t="s">
        <v>636</v>
      </c>
      <c r="Y3108" s="150"/>
      <c r="Z3108" s="153">
        <v>228000</v>
      </c>
      <c r="AA3108" s="153">
        <v>1</v>
      </c>
      <c r="AB3108" s="153">
        <v>103.12</v>
      </c>
      <c r="AC3108" s="153">
        <v>0</v>
      </c>
      <c r="AD3108" s="153">
        <v>235.11359999999999</v>
      </c>
      <c r="AE3108" s="154"/>
      <c r="AF3108" s="154"/>
      <c r="AG3108" s="150" t="s">
        <v>17</v>
      </c>
      <c r="AH3108" s="147">
        <v>1.2110171499999999E-4</v>
      </c>
      <c r="AI3108" s="147">
        <v>2.7539127199999999E-4</v>
      </c>
      <c r="AJ3108" s="147">
        <v>4.7884520652571299E-5</v>
      </c>
    </row>
    <row r="3109" spans="1:36" ht="13.5" thickBot="1" x14ac:dyDescent="0.25">
      <c r="A3109" s="149">
        <v>8694</v>
      </c>
      <c r="B3109" s="149">
        <v>12532</v>
      </c>
      <c r="C3109" s="150" t="s">
        <v>1400</v>
      </c>
      <c r="D3109" s="150">
        <v>520001736</v>
      </c>
      <c r="E3109" s="150" t="s">
        <v>429</v>
      </c>
      <c r="F3109" s="150" t="s">
        <v>1926</v>
      </c>
      <c r="G3109" s="150">
        <v>7590284</v>
      </c>
      <c r="H3109" s="150" t="s">
        <v>102</v>
      </c>
      <c r="I3109" s="150" t="s">
        <v>229</v>
      </c>
      <c r="J3109" s="150" t="s">
        <v>53</v>
      </c>
      <c r="K3109" s="150" t="s">
        <v>53</v>
      </c>
      <c r="L3109" s="150" t="s">
        <v>821</v>
      </c>
      <c r="M3109" s="150" t="s">
        <v>311</v>
      </c>
      <c r="N3109" s="150" t="s">
        <v>651</v>
      </c>
      <c r="O3109" s="150" t="s">
        <v>62</v>
      </c>
      <c r="P3109" s="150" t="s">
        <v>1369</v>
      </c>
      <c r="Q3109" s="150" t="s">
        <v>65</v>
      </c>
      <c r="R3109" s="150" t="s">
        <v>57</v>
      </c>
      <c r="S3109" s="150" t="s">
        <v>1206</v>
      </c>
      <c r="T3109" s="152">
        <v>5.6479999999999997</v>
      </c>
      <c r="U3109" s="151">
        <v>49491</v>
      </c>
      <c r="V3109" s="147">
        <v>5.8999999999999999E-3</v>
      </c>
      <c r="W3109" s="192">
        <v>2.9000000000000001E-2</v>
      </c>
      <c r="X3109" s="150" t="s">
        <v>636</v>
      </c>
      <c r="Y3109" s="150"/>
      <c r="Z3109" s="153">
        <v>300000</v>
      </c>
      <c r="AA3109" s="153">
        <v>1</v>
      </c>
      <c r="AB3109" s="153">
        <v>95.47</v>
      </c>
      <c r="AC3109" s="153">
        <v>0</v>
      </c>
      <c r="AD3109" s="153">
        <v>286.41000000000003</v>
      </c>
      <c r="AE3109" s="154"/>
      <c r="AF3109" s="154"/>
      <c r="AG3109" s="150" t="s">
        <v>17</v>
      </c>
      <c r="AH3109" s="147">
        <v>2.1420599899999999E-4</v>
      </c>
      <c r="AI3109" s="147">
        <v>3.3547533700000002E-4</v>
      </c>
      <c r="AJ3109" s="147">
        <v>5.8331825807196803E-5</v>
      </c>
    </row>
    <row r="3110" spans="1:36" ht="13.5" thickBot="1" x14ac:dyDescent="0.25">
      <c r="A3110" s="149">
        <v>8694</v>
      </c>
      <c r="B3110" s="149">
        <v>12532</v>
      </c>
      <c r="C3110" s="150" t="s">
        <v>1927</v>
      </c>
      <c r="D3110" s="150">
        <v>520017450</v>
      </c>
      <c r="E3110" s="150" t="s">
        <v>429</v>
      </c>
      <c r="F3110" s="150" t="s">
        <v>1928</v>
      </c>
      <c r="G3110" s="150">
        <v>7670284</v>
      </c>
      <c r="H3110" s="150" t="s">
        <v>102</v>
      </c>
      <c r="I3110" s="150" t="s">
        <v>229</v>
      </c>
      <c r="J3110" s="150" t="s">
        <v>53</v>
      </c>
      <c r="K3110" s="150" t="s">
        <v>53</v>
      </c>
      <c r="L3110" s="150" t="s">
        <v>821</v>
      </c>
      <c r="M3110" s="150" t="s">
        <v>311</v>
      </c>
      <c r="N3110" s="150" t="s">
        <v>269</v>
      </c>
      <c r="O3110" s="150" t="s">
        <v>62</v>
      </c>
      <c r="P3110" s="150" t="s">
        <v>1369</v>
      </c>
      <c r="Q3110" s="150" t="s">
        <v>65</v>
      </c>
      <c r="R3110" s="150" t="s">
        <v>57</v>
      </c>
      <c r="S3110" s="150" t="s">
        <v>1206</v>
      </c>
      <c r="T3110" s="152">
        <v>4.7930000000000001</v>
      </c>
      <c r="U3110" s="151">
        <v>47604</v>
      </c>
      <c r="V3110" s="147">
        <v>4.4000000000000003E-3</v>
      </c>
      <c r="W3110" s="192">
        <v>2.2700000000000001E-2</v>
      </c>
      <c r="X3110" s="150" t="s">
        <v>636</v>
      </c>
      <c r="Y3110" s="150"/>
      <c r="Z3110" s="153">
        <v>677291.67</v>
      </c>
      <c r="AA3110" s="153">
        <v>1</v>
      </c>
      <c r="AB3110" s="153">
        <v>102.43</v>
      </c>
      <c r="AC3110" s="153">
        <v>0</v>
      </c>
      <c r="AD3110" s="153">
        <v>693.74986000000001</v>
      </c>
      <c r="AE3110" s="154"/>
      <c r="AF3110" s="154"/>
      <c r="AG3110" s="150" t="s">
        <v>17</v>
      </c>
      <c r="AH3110" s="147">
        <v>7.5949251699999995E-4</v>
      </c>
      <c r="AI3110" s="147">
        <v>8.1259721599999998E-4</v>
      </c>
      <c r="AJ3110" s="147">
        <v>1.4129288700000001E-4</v>
      </c>
    </row>
    <row r="3111" spans="1:36" ht="13.5" thickBot="1" x14ac:dyDescent="0.25">
      <c r="A3111" s="149">
        <v>8694</v>
      </c>
      <c r="B3111" s="149">
        <v>12532</v>
      </c>
      <c r="C3111" s="150" t="s">
        <v>1927</v>
      </c>
      <c r="D3111" s="150">
        <v>520017450</v>
      </c>
      <c r="E3111" s="150" t="s">
        <v>429</v>
      </c>
      <c r="F3111" s="150" t="s">
        <v>1929</v>
      </c>
      <c r="G3111" s="150">
        <v>7670334</v>
      </c>
      <c r="H3111" s="150" t="s">
        <v>102</v>
      </c>
      <c r="I3111" s="150" t="s">
        <v>228</v>
      </c>
      <c r="J3111" s="150" t="s">
        <v>53</v>
      </c>
      <c r="K3111" s="150" t="s">
        <v>53</v>
      </c>
      <c r="L3111" s="150" t="s">
        <v>821</v>
      </c>
      <c r="M3111" s="150" t="s">
        <v>311</v>
      </c>
      <c r="N3111" s="150" t="s">
        <v>269</v>
      </c>
      <c r="O3111" s="150" t="s">
        <v>62</v>
      </c>
      <c r="P3111" s="150" t="s">
        <v>1369</v>
      </c>
      <c r="Q3111" s="150" t="s">
        <v>65</v>
      </c>
      <c r="R3111" s="150" t="s">
        <v>57</v>
      </c>
      <c r="S3111" s="150" t="s">
        <v>1206</v>
      </c>
      <c r="T3111" s="152">
        <v>4.7270000000000003</v>
      </c>
      <c r="U3111" s="151">
        <v>48579</v>
      </c>
      <c r="V3111" s="147">
        <v>1.9400000000000001E-2</v>
      </c>
      <c r="W3111" s="192">
        <v>4.8399999999999999E-2</v>
      </c>
      <c r="X3111" s="150" t="s">
        <v>636</v>
      </c>
      <c r="Y3111" s="150"/>
      <c r="Z3111" s="153">
        <v>972000</v>
      </c>
      <c r="AA3111" s="153">
        <v>1</v>
      </c>
      <c r="AB3111" s="153">
        <v>87.82</v>
      </c>
      <c r="AC3111" s="153">
        <v>0</v>
      </c>
      <c r="AD3111" s="153">
        <v>853.61040000000003</v>
      </c>
      <c r="AE3111" s="154"/>
      <c r="AF3111" s="154"/>
      <c r="AG3111" s="150" t="s">
        <v>17</v>
      </c>
      <c r="AH3111" s="147">
        <v>1.584542701E-3</v>
      </c>
      <c r="AI3111" s="147">
        <v>9.9984371100000002E-4</v>
      </c>
      <c r="AJ3111" s="147">
        <v>1.7385095799999999E-4</v>
      </c>
    </row>
    <row r="3112" spans="1:36" ht="13.5" thickBot="1" x14ac:dyDescent="0.25">
      <c r="A3112" s="149">
        <v>8694</v>
      </c>
      <c r="B3112" s="149">
        <v>12532</v>
      </c>
      <c r="C3112" s="150" t="s">
        <v>1706</v>
      </c>
      <c r="D3112" s="150">
        <v>520032178</v>
      </c>
      <c r="E3112" s="150" t="s">
        <v>429</v>
      </c>
      <c r="F3112" s="150" t="s">
        <v>1930</v>
      </c>
      <c r="G3112" s="150">
        <v>77102390</v>
      </c>
      <c r="H3112" s="150" t="s">
        <v>102</v>
      </c>
      <c r="I3112" s="150" t="s">
        <v>228</v>
      </c>
      <c r="J3112" s="150" t="s">
        <v>53</v>
      </c>
      <c r="K3112" s="150" t="s">
        <v>53</v>
      </c>
      <c r="L3112" s="150" t="s">
        <v>54</v>
      </c>
      <c r="M3112" s="150" t="s">
        <v>311</v>
      </c>
      <c r="N3112" s="150" t="s">
        <v>140</v>
      </c>
      <c r="O3112" s="150" t="s">
        <v>62</v>
      </c>
      <c r="P3112" s="150" t="s">
        <v>298</v>
      </c>
      <c r="Q3112" s="150" t="s">
        <v>298</v>
      </c>
      <c r="R3112" s="150" t="s">
        <v>57</v>
      </c>
      <c r="S3112" s="150" t="s">
        <v>1206</v>
      </c>
      <c r="T3112" s="152">
        <v>7.9000000000000001E-2</v>
      </c>
      <c r="U3112" s="151">
        <v>46203</v>
      </c>
      <c r="V3112" s="147">
        <v>4.3499999999999997E-2</v>
      </c>
      <c r="W3112" s="192">
        <v>7.0000000000000007E-2</v>
      </c>
      <c r="X3112" s="150" t="s">
        <v>636</v>
      </c>
      <c r="Y3112" s="150"/>
      <c r="Z3112" s="153">
        <v>750000</v>
      </c>
      <c r="AA3112" s="153">
        <v>1</v>
      </c>
      <c r="AB3112" s="153">
        <v>96.995400000000004</v>
      </c>
      <c r="AC3112" s="153">
        <v>0</v>
      </c>
      <c r="AD3112" s="153">
        <v>727.46550000000002</v>
      </c>
      <c r="AE3112" s="154"/>
      <c r="AF3112" s="154"/>
      <c r="AG3112" s="150" t="s">
        <v>17</v>
      </c>
      <c r="AH3112" s="147">
        <v>2.272418754E-3</v>
      </c>
      <c r="AI3112" s="147">
        <v>8.5208873399999997E-4</v>
      </c>
      <c r="AJ3112" s="147">
        <v>1.4815959899999999E-4</v>
      </c>
    </row>
    <row r="3113" spans="1:36" ht="13.5" thickBot="1" x14ac:dyDescent="0.25">
      <c r="A3113" s="149">
        <v>8694</v>
      </c>
      <c r="B3113" s="149">
        <v>12532</v>
      </c>
      <c r="C3113" s="150" t="s">
        <v>1706</v>
      </c>
      <c r="D3113" s="150">
        <v>520032178</v>
      </c>
      <c r="E3113" s="150" t="s">
        <v>429</v>
      </c>
      <c r="F3113" s="150" t="s">
        <v>1930</v>
      </c>
      <c r="G3113" s="150">
        <v>7710239</v>
      </c>
      <c r="H3113" s="150" t="s">
        <v>102</v>
      </c>
      <c r="I3113" s="150" t="s">
        <v>228</v>
      </c>
      <c r="J3113" s="150" t="s">
        <v>53</v>
      </c>
      <c r="K3113" s="150" t="s">
        <v>53</v>
      </c>
      <c r="L3113" s="150" t="s">
        <v>821</v>
      </c>
      <c r="M3113" s="150" t="s">
        <v>311</v>
      </c>
      <c r="N3113" s="150" t="s">
        <v>140</v>
      </c>
      <c r="O3113" s="150" t="s">
        <v>62</v>
      </c>
      <c r="P3113" s="150" t="s">
        <v>298</v>
      </c>
      <c r="Q3113" s="150" t="s">
        <v>298</v>
      </c>
      <c r="R3113" s="150" t="s">
        <v>57</v>
      </c>
      <c r="S3113" s="150" t="s">
        <v>1206</v>
      </c>
      <c r="T3113" s="152">
        <v>2.0310000000000001</v>
      </c>
      <c r="U3113" s="151">
        <v>46203</v>
      </c>
      <c r="V3113" s="147">
        <v>3.8699999999999998E-2</v>
      </c>
      <c r="W3113" s="192">
        <v>5.96E-2</v>
      </c>
      <c r="X3113" s="150" t="s">
        <v>636</v>
      </c>
      <c r="Y3113" s="150"/>
      <c r="Z3113" s="153">
        <v>232712.77</v>
      </c>
      <c r="AA3113" s="153">
        <v>1</v>
      </c>
      <c r="AB3113" s="153">
        <v>97.05</v>
      </c>
      <c r="AC3113" s="153">
        <v>0</v>
      </c>
      <c r="AD3113" s="153">
        <v>225.84773999999999</v>
      </c>
      <c r="AE3113" s="154"/>
      <c r="AF3113" s="154"/>
      <c r="AG3113" s="150" t="s">
        <v>17</v>
      </c>
      <c r="AH3113" s="147">
        <v>7.0509448299999999E-4</v>
      </c>
      <c r="AI3113" s="147">
        <v>2.64538063E-4</v>
      </c>
      <c r="AJ3113" s="147">
        <v>4.5997384967805098E-5</v>
      </c>
    </row>
    <row r="3114" spans="1:36" ht="13.5" thickBot="1" x14ac:dyDescent="0.25">
      <c r="A3114" s="149">
        <v>8694</v>
      </c>
      <c r="B3114" s="149">
        <v>12532</v>
      </c>
      <c r="C3114" s="150" t="s">
        <v>1706</v>
      </c>
      <c r="D3114" s="150">
        <v>520032178</v>
      </c>
      <c r="E3114" s="150" t="s">
        <v>429</v>
      </c>
      <c r="F3114" s="150" t="s">
        <v>1931</v>
      </c>
      <c r="G3114" s="150">
        <v>7710254</v>
      </c>
      <c r="H3114" s="150" t="s">
        <v>102</v>
      </c>
      <c r="I3114" s="150" t="s">
        <v>228</v>
      </c>
      <c r="J3114" s="150" t="s">
        <v>53</v>
      </c>
      <c r="K3114" s="150" t="s">
        <v>53</v>
      </c>
      <c r="L3114" s="150" t="s">
        <v>821</v>
      </c>
      <c r="M3114" s="150" t="s">
        <v>311</v>
      </c>
      <c r="N3114" s="150" t="s">
        <v>140</v>
      </c>
      <c r="O3114" s="150" t="s">
        <v>62</v>
      </c>
      <c r="P3114" s="150" t="s">
        <v>298</v>
      </c>
      <c r="Q3114" s="150" t="s">
        <v>298</v>
      </c>
      <c r="R3114" s="150" t="s">
        <v>57</v>
      </c>
      <c r="S3114" s="150" t="s">
        <v>1206</v>
      </c>
      <c r="T3114" s="152">
        <v>0.52400000000000002</v>
      </c>
      <c r="U3114" s="151">
        <v>45657</v>
      </c>
      <c r="V3114" s="147">
        <v>4.5900000000000003E-2</v>
      </c>
      <c r="W3114" s="192">
        <v>6.4000000000000001E-2</v>
      </c>
      <c r="X3114" s="150" t="s">
        <v>636</v>
      </c>
      <c r="Y3114" s="150"/>
      <c r="Z3114" s="153">
        <v>1047029.9</v>
      </c>
      <c r="AA3114" s="153">
        <v>1</v>
      </c>
      <c r="AB3114" s="153">
        <v>100.28</v>
      </c>
      <c r="AC3114" s="153">
        <v>0</v>
      </c>
      <c r="AD3114" s="153">
        <v>1049.9615799999999</v>
      </c>
      <c r="AE3114" s="154"/>
      <c r="AF3114" s="154"/>
      <c r="AG3114" s="150" t="s">
        <v>17</v>
      </c>
      <c r="AH3114" s="147">
        <v>1.6619522221999999E-2</v>
      </c>
      <c r="AI3114" s="147">
        <v>1.2298321139999999E-3</v>
      </c>
      <c r="AJ3114" s="147">
        <v>2.1384091300000001E-4</v>
      </c>
    </row>
    <row r="3115" spans="1:36" ht="13.5" thickBot="1" x14ac:dyDescent="0.25">
      <c r="A3115" s="149">
        <v>8694</v>
      </c>
      <c r="B3115" s="149">
        <v>12532</v>
      </c>
      <c r="C3115" s="150" t="s">
        <v>1706</v>
      </c>
      <c r="D3115" s="150">
        <v>520032178</v>
      </c>
      <c r="E3115" s="150" t="s">
        <v>429</v>
      </c>
      <c r="F3115" s="150" t="s">
        <v>1932</v>
      </c>
      <c r="G3115" s="150">
        <v>7710296</v>
      </c>
      <c r="H3115" s="150" t="s">
        <v>102</v>
      </c>
      <c r="I3115" s="150" t="s">
        <v>228</v>
      </c>
      <c r="J3115" s="150" t="s">
        <v>53</v>
      </c>
      <c r="K3115" s="150" t="s">
        <v>53</v>
      </c>
      <c r="L3115" s="150" t="s">
        <v>821</v>
      </c>
      <c r="M3115" s="150" t="s">
        <v>311</v>
      </c>
      <c r="N3115" s="150" t="s">
        <v>140</v>
      </c>
      <c r="O3115" s="150" t="s">
        <v>62</v>
      </c>
      <c r="P3115" s="150" t="s">
        <v>298</v>
      </c>
      <c r="Q3115" s="150" t="s">
        <v>298</v>
      </c>
      <c r="R3115" s="150" t="s">
        <v>57</v>
      </c>
      <c r="S3115" s="150" t="s">
        <v>1206</v>
      </c>
      <c r="T3115" s="152">
        <v>1.619</v>
      </c>
      <c r="U3115" s="151">
        <v>46568</v>
      </c>
      <c r="V3115" s="147">
        <v>6.25E-2</v>
      </c>
      <c r="W3115" s="192">
        <v>6.4699999999999994E-2</v>
      </c>
      <c r="X3115" s="150" t="s">
        <v>636</v>
      </c>
      <c r="Y3115" s="150"/>
      <c r="Z3115" s="153">
        <v>150000</v>
      </c>
      <c r="AA3115" s="153">
        <v>1</v>
      </c>
      <c r="AB3115" s="153">
        <v>101.4</v>
      </c>
      <c r="AC3115" s="153">
        <v>0</v>
      </c>
      <c r="AD3115" s="153">
        <v>152.1</v>
      </c>
      <c r="AE3115" s="154"/>
      <c r="AF3115" s="154"/>
      <c r="AG3115" s="150" t="s">
        <v>17</v>
      </c>
      <c r="AH3115" s="147">
        <v>1.5128898210000001E-3</v>
      </c>
      <c r="AI3115" s="147">
        <v>1.7815648499999999E-4</v>
      </c>
      <c r="AJ3115" s="147">
        <v>3.0977517214045001E-5</v>
      </c>
    </row>
    <row r="3116" spans="1:36" ht="13.5" thickBot="1" x14ac:dyDescent="0.25">
      <c r="A3116" s="149">
        <v>8694</v>
      </c>
      <c r="B3116" s="149">
        <v>12532</v>
      </c>
      <c r="C3116" s="150" t="s">
        <v>1933</v>
      </c>
      <c r="D3116" s="150">
        <v>520022732</v>
      </c>
      <c r="E3116" s="150" t="s">
        <v>429</v>
      </c>
      <c r="F3116" s="150" t="s">
        <v>1934</v>
      </c>
      <c r="G3116" s="150">
        <v>7770217</v>
      </c>
      <c r="H3116" s="150" t="s">
        <v>102</v>
      </c>
      <c r="I3116" s="150" t="s">
        <v>229</v>
      </c>
      <c r="J3116" s="150" t="s">
        <v>53</v>
      </c>
      <c r="K3116" s="150" t="s">
        <v>53</v>
      </c>
      <c r="L3116" s="150" t="s">
        <v>821</v>
      </c>
      <c r="M3116" s="150" t="s">
        <v>311</v>
      </c>
      <c r="N3116" s="150" t="s">
        <v>650</v>
      </c>
      <c r="O3116" s="150" t="s">
        <v>62</v>
      </c>
      <c r="P3116" s="150" t="s">
        <v>1369</v>
      </c>
      <c r="Q3116" s="150" t="s">
        <v>65</v>
      </c>
      <c r="R3116" s="150" t="s">
        <v>57</v>
      </c>
      <c r="S3116" s="150" t="s">
        <v>1206</v>
      </c>
      <c r="T3116" s="152">
        <v>2.403</v>
      </c>
      <c r="U3116" s="151">
        <v>47034</v>
      </c>
      <c r="V3116" s="147">
        <v>4.2999999999999997E-2</v>
      </c>
      <c r="W3116" s="192">
        <v>1.9599999999999999E-2</v>
      </c>
      <c r="X3116" s="150" t="s">
        <v>636</v>
      </c>
      <c r="Y3116" s="150"/>
      <c r="Z3116" s="153">
        <v>1666.68</v>
      </c>
      <c r="AA3116" s="153">
        <v>1</v>
      </c>
      <c r="AB3116" s="153">
        <v>120.32</v>
      </c>
      <c r="AC3116" s="153">
        <v>0</v>
      </c>
      <c r="AD3116" s="153">
        <v>2.00535</v>
      </c>
      <c r="AE3116" s="154"/>
      <c r="AF3116" s="154"/>
      <c r="AG3116" s="150" t="s">
        <v>17</v>
      </c>
      <c r="AH3116" s="147">
        <v>3.2685893138352901E-6</v>
      </c>
      <c r="AI3116" s="147">
        <v>2.3488895944789902E-6</v>
      </c>
      <c r="AJ3116" s="147">
        <v>4.0842054007353802E-7</v>
      </c>
    </row>
    <row r="3117" spans="1:36" ht="13.5" thickBot="1" x14ac:dyDescent="0.25">
      <c r="A3117" s="149">
        <v>8694</v>
      </c>
      <c r="B3117" s="149">
        <v>12532</v>
      </c>
      <c r="C3117" s="150" t="s">
        <v>1402</v>
      </c>
      <c r="D3117" s="150">
        <v>520033309</v>
      </c>
      <c r="E3117" s="150" t="s">
        <v>429</v>
      </c>
      <c r="F3117" s="150" t="s">
        <v>1403</v>
      </c>
      <c r="G3117" s="150">
        <v>8230294</v>
      </c>
      <c r="H3117" s="150" t="s">
        <v>102</v>
      </c>
      <c r="I3117" s="150" t="s">
        <v>623</v>
      </c>
      <c r="J3117" s="150" t="s">
        <v>53</v>
      </c>
      <c r="K3117" s="150" t="s">
        <v>53</v>
      </c>
      <c r="L3117" s="150" t="s">
        <v>821</v>
      </c>
      <c r="M3117" s="150" t="s">
        <v>311</v>
      </c>
      <c r="N3117" s="150" t="s">
        <v>140</v>
      </c>
      <c r="O3117" s="150" t="s">
        <v>62</v>
      </c>
      <c r="P3117" s="150" t="s">
        <v>1404</v>
      </c>
      <c r="Q3117" s="150" t="s">
        <v>65</v>
      </c>
      <c r="R3117" s="150" t="s">
        <v>57</v>
      </c>
      <c r="S3117" s="150" t="s">
        <v>1206</v>
      </c>
      <c r="T3117" s="152">
        <v>0.74399999999999999</v>
      </c>
      <c r="U3117" s="151">
        <v>45657</v>
      </c>
      <c r="V3117" s="147">
        <v>1.4999999999999999E-2</v>
      </c>
      <c r="W3117" s="192">
        <v>4.9700000000000001E-2</v>
      </c>
      <c r="X3117" s="150" t="s">
        <v>636</v>
      </c>
      <c r="Y3117" s="150"/>
      <c r="Z3117" s="153">
        <v>14</v>
      </c>
      <c r="AA3117" s="153">
        <v>1</v>
      </c>
      <c r="AB3117" s="153">
        <v>97.9</v>
      </c>
      <c r="AC3117" s="153">
        <v>0</v>
      </c>
      <c r="AD3117" s="153">
        <v>1.371E-2</v>
      </c>
      <c r="AE3117" s="154"/>
      <c r="AF3117" s="154"/>
      <c r="AG3117" s="150" t="s">
        <v>17</v>
      </c>
      <c r="AH3117" s="147">
        <v>2.5164243874236699E-7</v>
      </c>
      <c r="AI3117" s="147">
        <v>1.6058681197948998E-8</v>
      </c>
      <c r="AJ3117" s="147">
        <v>2.7922535240273299E-9</v>
      </c>
    </row>
    <row r="3118" spans="1:36" ht="13.5" thickBot="1" x14ac:dyDescent="0.25">
      <c r="A3118" s="149">
        <v>8694</v>
      </c>
      <c r="B3118" s="149">
        <v>12532</v>
      </c>
      <c r="C3118" s="150" t="s">
        <v>1402</v>
      </c>
      <c r="D3118" s="150">
        <v>520033309</v>
      </c>
      <c r="E3118" s="150" t="s">
        <v>429</v>
      </c>
      <c r="F3118" s="150" t="s">
        <v>1935</v>
      </c>
      <c r="G3118" s="150">
        <v>8230328</v>
      </c>
      <c r="H3118" s="150" t="s">
        <v>102</v>
      </c>
      <c r="I3118" s="150" t="s">
        <v>228</v>
      </c>
      <c r="J3118" s="150" t="s">
        <v>53</v>
      </c>
      <c r="K3118" s="150" t="s">
        <v>53</v>
      </c>
      <c r="L3118" s="150" t="s">
        <v>821</v>
      </c>
      <c r="M3118" s="150" t="s">
        <v>311</v>
      </c>
      <c r="N3118" s="150" t="s">
        <v>140</v>
      </c>
      <c r="O3118" s="150" t="s">
        <v>62</v>
      </c>
      <c r="P3118" s="150" t="s">
        <v>298</v>
      </c>
      <c r="Q3118" s="150" t="s">
        <v>298</v>
      </c>
      <c r="R3118" s="150" t="s">
        <v>57</v>
      </c>
      <c r="S3118" s="150" t="s">
        <v>1206</v>
      </c>
      <c r="T3118" s="152">
        <v>2.0190000000000001</v>
      </c>
      <c r="U3118" s="151">
        <v>46569</v>
      </c>
      <c r="V3118" s="147">
        <v>2.9000000000000001E-2</v>
      </c>
      <c r="W3118" s="192">
        <v>6.9400000000000003E-2</v>
      </c>
      <c r="X3118" s="150" t="s">
        <v>636</v>
      </c>
      <c r="Y3118" s="150"/>
      <c r="Z3118" s="153">
        <v>2828900</v>
      </c>
      <c r="AA3118" s="153">
        <v>1</v>
      </c>
      <c r="AB3118" s="153">
        <v>93.16</v>
      </c>
      <c r="AC3118" s="153">
        <v>0</v>
      </c>
      <c r="AD3118" s="153">
        <v>2635.4032400000001</v>
      </c>
      <c r="AE3118" s="154"/>
      <c r="AF3118" s="154"/>
      <c r="AG3118" s="150" t="s">
        <v>17</v>
      </c>
      <c r="AH3118" s="147">
        <v>1.3157674418E-2</v>
      </c>
      <c r="AI3118" s="147">
        <v>3.0868782239999999E-3</v>
      </c>
      <c r="AJ3118" s="147">
        <v>5.3674062599999995E-4</v>
      </c>
    </row>
    <row r="3119" spans="1:36" ht="13.5" thickBot="1" x14ac:dyDescent="0.25">
      <c r="A3119" s="149">
        <v>8694</v>
      </c>
      <c r="B3119" s="149">
        <v>12532</v>
      </c>
      <c r="C3119" s="150" t="s">
        <v>1402</v>
      </c>
      <c r="D3119" s="150">
        <v>520033309</v>
      </c>
      <c r="E3119" s="150" t="s">
        <v>429</v>
      </c>
      <c r="F3119" s="150" t="s">
        <v>1936</v>
      </c>
      <c r="G3119" s="150">
        <v>8230377</v>
      </c>
      <c r="H3119" s="150" t="s">
        <v>102</v>
      </c>
      <c r="I3119" s="150" t="s">
        <v>229</v>
      </c>
      <c r="J3119" s="150" t="s">
        <v>53</v>
      </c>
      <c r="K3119" s="150" t="s">
        <v>53</v>
      </c>
      <c r="L3119" s="150" t="s">
        <v>821</v>
      </c>
      <c r="M3119" s="150" t="s">
        <v>311</v>
      </c>
      <c r="N3119" s="150" t="s">
        <v>140</v>
      </c>
      <c r="O3119" s="150" t="s">
        <v>62</v>
      </c>
      <c r="P3119" s="150" t="s">
        <v>298</v>
      </c>
      <c r="Q3119" s="150" t="s">
        <v>298</v>
      </c>
      <c r="R3119" s="150" t="s">
        <v>57</v>
      </c>
      <c r="S3119" s="150" t="s">
        <v>1206</v>
      </c>
      <c r="T3119" s="152">
        <v>2.1</v>
      </c>
      <c r="U3119" s="151">
        <v>46387</v>
      </c>
      <c r="V3119" s="147">
        <v>3.5000000000000003E-2</v>
      </c>
      <c r="W3119" s="192">
        <v>4.3400000000000001E-2</v>
      </c>
      <c r="X3119" s="150" t="s">
        <v>636</v>
      </c>
      <c r="Y3119" s="150"/>
      <c r="Z3119" s="153">
        <v>303300</v>
      </c>
      <c r="AA3119" s="153">
        <v>1</v>
      </c>
      <c r="AB3119" s="153">
        <v>105</v>
      </c>
      <c r="AC3119" s="153">
        <v>0</v>
      </c>
      <c r="AD3119" s="153">
        <v>318.46499999999997</v>
      </c>
      <c r="AE3119" s="154"/>
      <c r="AF3119" s="154"/>
      <c r="AG3119" s="150" t="s">
        <v>17</v>
      </c>
      <c r="AH3119" s="147">
        <v>1.775356783E-3</v>
      </c>
      <c r="AI3119" s="147">
        <v>3.7302172899999998E-4</v>
      </c>
      <c r="AJ3119" s="147">
        <v>6.4860322285146906E-5</v>
      </c>
    </row>
    <row r="3120" spans="1:36" ht="13.5" thickBot="1" x14ac:dyDescent="0.25">
      <c r="A3120" s="149">
        <v>8694</v>
      </c>
      <c r="B3120" s="149">
        <v>12532</v>
      </c>
      <c r="C3120" s="150" t="s">
        <v>2245</v>
      </c>
      <c r="D3120" s="150">
        <v>9894043</v>
      </c>
      <c r="E3120" s="150" t="s">
        <v>430</v>
      </c>
      <c r="F3120" s="150" t="s">
        <v>2246</v>
      </c>
      <c r="G3120" s="150" t="s">
        <v>2247</v>
      </c>
      <c r="H3120" s="150" t="s">
        <v>76</v>
      </c>
      <c r="I3120" s="150" t="s">
        <v>102</v>
      </c>
      <c r="J3120" s="150" t="s">
        <v>61</v>
      </c>
      <c r="K3120" s="150" t="s">
        <v>314</v>
      </c>
      <c r="L3120" s="150" t="s">
        <v>821</v>
      </c>
      <c r="M3120" s="150" t="s">
        <v>476</v>
      </c>
      <c r="N3120" s="150" t="s">
        <v>879</v>
      </c>
      <c r="O3120" s="150" t="s">
        <v>62</v>
      </c>
      <c r="P3120" s="150" t="s">
        <v>2027</v>
      </c>
      <c r="Q3120" s="150" t="s">
        <v>96</v>
      </c>
      <c r="R3120" s="150" t="s">
        <v>57</v>
      </c>
      <c r="S3120" s="150" t="s">
        <v>1207</v>
      </c>
      <c r="T3120" s="152">
        <v>12.714</v>
      </c>
      <c r="U3120" s="151">
        <v>52455</v>
      </c>
      <c r="V3120" s="147">
        <v>4.5499999999999999E-2</v>
      </c>
      <c r="W3120" s="192">
        <v>5.144E-2</v>
      </c>
      <c r="X3120" s="150" t="s">
        <v>636</v>
      </c>
      <c r="Y3120" s="150"/>
      <c r="Z3120" s="153">
        <v>230000</v>
      </c>
      <c r="AA3120" s="153">
        <v>3.681</v>
      </c>
      <c r="AB3120" s="153">
        <v>93.413600000000002</v>
      </c>
      <c r="AC3120" s="153">
        <v>0</v>
      </c>
      <c r="AD3120" s="153">
        <v>790.86756000000003</v>
      </c>
      <c r="AE3120" s="154"/>
      <c r="AF3120" s="154"/>
      <c r="AG3120" s="150" t="s">
        <v>17</v>
      </c>
      <c r="AH3120" s="147">
        <v>1.84E-4</v>
      </c>
      <c r="AI3120" s="147">
        <v>9.2635229799999997E-4</v>
      </c>
      <c r="AJ3120" s="147">
        <v>1.61072409E-4</v>
      </c>
    </row>
    <row r="3121" spans="1:36" ht="13.5" thickBot="1" x14ac:dyDescent="0.25">
      <c r="A3121" s="149">
        <v>8694</v>
      </c>
      <c r="B3121" s="149">
        <v>12532</v>
      </c>
      <c r="C3121" s="150" t="s">
        <v>1975</v>
      </c>
      <c r="D3121" s="150">
        <v>44969905</v>
      </c>
      <c r="E3121" s="150" t="s">
        <v>430</v>
      </c>
      <c r="F3121" s="150" t="s">
        <v>2175</v>
      </c>
      <c r="G3121" s="150" t="s">
        <v>2176</v>
      </c>
      <c r="H3121" s="150" t="s">
        <v>76</v>
      </c>
      <c r="I3121" s="150" t="s">
        <v>230</v>
      </c>
      <c r="J3121" s="150" t="s">
        <v>61</v>
      </c>
      <c r="K3121" s="150" t="s">
        <v>53</v>
      </c>
      <c r="L3121" s="150" t="s">
        <v>821</v>
      </c>
      <c r="M3121" s="150" t="s">
        <v>476</v>
      </c>
      <c r="N3121" s="150" t="s">
        <v>910</v>
      </c>
      <c r="O3121" s="150" t="s">
        <v>62</v>
      </c>
      <c r="P3121" s="150" t="s">
        <v>1968</v>
      </c>
      <c r="Q3121" s="150" t="s">
        <v>96</v>
      </c>
      <c r="R3121" s="150" t="s">
        <v>57</v>
      </c>
      <c r="S3121" s="150" t="s">
        <v>1216</v>
      </c>
      <c r="T3121" s="152">
        <v>2.9340000000000002</v>
      </c>
      <c r="U3121" s="151">
        <v>46477</v>
      </c>
      <c r="V3121" s="147">
        <v>1.8749999999999999E-2</v>
      </c>
      <c r="W3121" s="192">
        <v>4.8180000000000001E-2</v>
      </c>
      <c r="X3121" s="150" t="s">
        <v>636</v>
      </c>
      <c r="Y3121" s="150"/>
      <c r="Z3121" s="153">
        <v>35000</v>
      </c>
      <c r="AA3121" s="153">
        <v>3.9790999999999999</v>
      </c>
      <c r="AB3121" s="153">
        <v>91.992400000000004</v>
      </c>
      <c r="AC3121" s="153">
        <v>0</v>
      </c>
      <c r="AD3121" s="153">
        <v>128.11644000000001</v>
      </c>
      <c r="AE3121" s="154"/>
      <c r="AF3121" s="154"/>
      <c r="AG3121" s="150" t="s">
        <v>17</v>
      </c>
      <c r="AH3121" s="147">
        <v>5.0000000000000002E-5</v>
      </c>
      <c r="AI3121" s="147">
        <v>1.5006426399999999E-4</v>
      </c>
      <c r="AJ3121" s="147">
        <v>2.6092894316253499E-5</v>
      </c>
    </row>
    <row r="3122" spans="1:36" ht="13.5" thickBot="1" x14ac:dyDescent="0.25">
      <c r="A3122" s="149">
        <v>8694</v>
      </c>
      <c r="B3122" s="149">
        <v>12532</v>
      </c>
      <c r="C3122" s="150" t="s">
        <v>1937</v>
      </c>
      <c r="D3122" s="150">
        <v>38630988</v>
      </c>
      <c r="E3122" s="150" t="s">
        <v>430</v>
      </c>
      <c r="F3122" s="150" t="s">
        <v>1938</v>
      </c>
      <c r="G3122" s="150" t="s">
        <v>1939</v>
      </c>
      <c r="H3122" s="150" t="s">
        <v>76</v>
      </c>
      <c r="I3122" s="150" t="s">
        <v>102</v>
      </c>
      <c r="J3122" s="150" t="s">
        <v>61</v>
      </c>
      <c r="K3122" s="150" t="s">
        <v>198</v>
      </c>
      <c r="L3122" s="150" t="s">
        <v>821</v>
      </c>
      <c r="M3122" s="150" t="s">
        <v>102</v>
      </c>
      <c r="N3122" s="150" t="s">
        <v>931</v>
      </c>
      <c r="O3122" s="150" t="s">
        <v>62</v>
      </c>
      <c r="P3122" s="150" t="s">
        <v>1423</v>
      </c>
      <c r="Q3122" s="150" t="s">
        <v>84</v>
      </c>
      <c r="R3122" s="150" t="s">
        <v>57</v>
      </c>
      <c r="S3122" s="150" t="s">
        <v>1216</v>
      </c>
      <c r="T3122" s="152">
        <v>2.3929999999999998</v>
      </c>
      <c r="U3122" s="151">
        <v>46273</v>
      </c>
      <c r="V3122" s="147">
        <v>1.2500000000000001E-2</v>
      </c>
      <c r="W3122" s="192">
        <v>4.9680000000000002E-2</v>
      </c>
      <c r="X3122" s="150" t="s">
        <v>636</v>
      </c>
      <c r="Y3122" s="150"/>
      <c r="Z3122" s="153">
        <v>289710</v>
      </c>
      <c r="AA3122" s="153">
        <v>3.9790999999999999</v>
      </c>
      <c r="AB3122" s="153">
        <v>92.379400000000004</v>
      </c>
      <c r="AC3122" s="153">
        <v>0</v>
      </c>
      <c r="AD3122" s="153">
        <v>1064.9359199999999</v>
      </c>
      <c r="AE3122" s="154"/>
      <c r="AF3122" s="154"/>
      <c r="AG3122" s="150" t="s">
        <v>17</v>
      </c>
      <c r="AH3122" s="147">
        <v>8.2774285699999995E-4</v>
      </c>
      <c r="AI3122" s="147">
        <v>1.2473717310000001E-3</v>
      </c>
      <c r="AJ3122" s="147">
        <v>2.16890669E-4</v>
      </c>
    </row>
    <row r="3123" spans="1:36" ht="13.5" thickBot="1" x14ac:dyDescent="0.25">
      <c r="A3123" s="149">
        <v>8694</v>
      </c>
      <c r="B3123" s="149">
        <v>12532</v>
      </c>
      <c r="C3123" s="150" t="s">
        <v>1943</v>
      </c>
      <c r="D3123" s="150">
        <v>135637</v>
      </c>
      <c r="E3123" s="150" t="s">
        <v>430</v>
      </c>
      <c r="F3123" s="150" t="s">
        <v>1944</v>
      </c>
      <c r="G3123" s="150" t="s">
        <v>1945</v>
      </c>
      <c r="H3123" s="150" t="s">
        <v>76</v>
      </c>
      <c r="I3123" s="150" t="s">
        <v>102</v>
      </c>
      <c r="J3123" s="150" t="s">
        <v>61</v>
      </c>
      <c r="K3123" s="150" t="s">
        <v>53</v>
      </c>
      <c r="L3123" s="150" t="s">
        <v>821</v>
      </c>
      <c r="M3123" s="150" t="s">
        <v>102</v>
      </c>
      <c r="N3123" s="150" t="s">
        <v>880</v>
      </c>
      <c r="O3123" s="150" t="s">
        <v>62</v>
      </c>
      <c r="P3123" s="150" t="s">
        <v>1412</v>
      </c>
      <c r="Q3123" s="150" t="s">
        <v>96</v>
      </c>
      <c r="R3123" s="150" t="s">
        <v>57</v>
      </c>
      <c r="S3123" s="150" t="s">
        <v>1207</v>
      </c>
      <c r="T3123" s="152">
        <v>9.1969999999999992</v>
      </c>
      <c r="U3123" s="151">
        <v>50556</v>
      </c>
      <c r="V3123" s="147">
        <v>6.3750000000000001E-2</v>
      </c>
      <c r="W3123" s="192">
        <v>6.9110000000000005E-2</v>
      </c>
      <c r="X3123" s="150" t="s">
        <v>636</v>
      </c>
      <c r="Y3123" s="150"/>
      <c r="Z3123" s="153">
        <v>632000</v>
      </c>
      <c r="AA3123" s="153">
        <v>3.681</v>
      </c>
      <c r="AB3123" s="153">
        <v>97.323999999999998</v>
      </c>
      <c r="AC3123" s="153">
        <v>0</v>
      </c>
      <c r="AD3123" s="153">
        <v>2264.1377499999999</v>
      </c>
      <c r="AE3123" s="154"/>
      <c r="AF3123" s="154"/>
      <c r="AG3123" s="150" t="s">
        <v>17</v>
      </c>
      <c r="AH3123" s="147">
        <v>9.1184533199999997E-4</v>
      </c>
      <c r="AI3123" s="147">
        <v>2.6520106720000001E-3</v>
      </c>
      <c r="AJ3123" s="147">
        <v>4.6112666700000001E-4</v>
      </c>
    </row>
    <row r="3124" spans="1:36" ht="13.5" thickBot="1" x14ac:dyDescent="0.25">
      <c r="A3124" s="149">
        <v>8694</v>
      </c>
      <c r="B3124" s="149">
        <v>12532</v>
      </c>
      <c r="C3124" s="150" t="s">
        <v>1946</v>
      </c>
      <c r="D3124" s="150">
        <v>43560927</v>
      </c>
      <c r="E3124" s="150" t="s">
        <v>430</v>
      </c>
      <c r="F3124" s="150" t="s">
        <v>1947</v>
      </c>
      <c r="G3124" s="150" t="s">
        <v>1948</v>
      </c>
      <c r="H3124" s="150" t="s">
        <v>76</v>
      </c>
      <c r="I3124" s="150" t="s">
        <v>230</v>
      </c>
      <c r="J3124" s="150" t="s">
        <v>61</v>
      </c>
      <c r="K3124" s="150" t="s">
        <v>153</v>
      </c>
      <c r="L3124" s="150" t="s">
        <v>821</v>
      </c>
      <c r="M3124" s="150" t="s">
        <v>476</v>
      </c>
      <c r="N3124" s="150" t="s">
        <v>931</v>
      </c>
      <c r="O3124" s="150" t="s">
        <v>62</v>
      </c>
      <c r="P3124" s="150" t="s">
        <v>1949</v>
      </c>
      <c r="Q3124" s="150" t="s">
        <v>96</v>
      </c>
      <c r="R3124" s="150" t="s">
        <v>57</v>
      </c>
      <c r="S3124" s="150" t="s">
        <v>1213</v>
      </c>
      <c r="T3124" s="152">
        <v>5.0410000000000004</v>
      </c>
      <c r="U3124" s="151">
        <v>47407</v>
      </c>
      <c r="V3124" s="147">
        <v>0.03</v>
      </c>
      <c r="W3124" s="192">
        <v>8.2460000000000006E-2</v>
      </c>
      <c r="X3124" s="150" t="s">
        <v>636</v>
      </c>
      <c r="Y3124" s="150"/>
      <c r="Z3124" s="153">
        <v>350000</v>
      </c>
      <c r="AA3124" s="153">
        <v>4.6535000000000002</v>
      </c>
      <c r="AB3124" s="153">
        <v>78.7744</v>
      </c>
      <c r="AC3124" s="153">
        <v>0</v>
      </c>
      <c r="AD3124" s="153">
        <v>1283.0183500000001</v>
      </c>
      <c r="AE3124" s="154"/>
      <c r="AF3124" s="154"/>
      <c r="AG3124" s="150" t="s">
        <v>17</v>
      </c>
      <c r="AH3124" s="147">
        <v>6.9999999999999999E-4</v>
      </c>
      <c r="AI3124" s="147">
        <v>1.502814197E-3</v>
      </c>
      <c r="AJ3124" s="147">
        <v>2.61306528E-4</v>
      </c>
    </row>
    <row r="3125" spans="1:36" ht="13.5" thickBot="1" x14ac:dyDescent="0.25">
      <c r="A3125" s="149">
        <v>8694</v>
      </c>
      <c r="B3125" s="149">
        <v>12532</v>
      </c>
      <c r="C3125" s="150" t="s">
        <v>1937</v>
      </c>
      <c r="D3125" s="150">
        <v>38630988</v>
      </c>
      <c r="E3125" s="150" t="s">
        <v>430</v>
      </c>
      <c r="F3125" s="150" t="s">
        <v>1950</v>
      </c>
      <c r="G3125" s="150" t="s">
        <v>1951</v>
      </c>
      <c r="H3125" s="150" t="s">
        <v>76</v>
      </c>
      <c r="I3125" s="150" t="s">
        <v>230</v>
      </c>
      <c r="J3125" s="150" t="s">
        <v>61</v>
      </c>
      <c r="K3125" s="150" t="s">
        <v>158</v>
      </c>
      <c r="L3125" s="150" t="s">
        <v>821</v>
      </c>
      <c r="M3125" s="150" t="s">
        <v>491</v>
      </c>
      <c r="N3125" s="150" t="s">
        <v>931</v>
      </c>
      <c r="O3125" s="150" t="s">
        <v>62</v>
      </c>
      <c r="P3125" s="150" t="s">
        <v>298</v>
      </c>
      <c r="Q3125" s="150" t="s">
        <v>298</v>
      </c>
      <c r="R3125" s="150" t="s">
        <v>57</v>
      </c>
      <c r="S3125" s="150" t="s">
        <v>1216</v>
      </c>
      <c r="T3125" s="152">
        <v>2.7109999999999999</v>
      </c>
      <c r="U3125" s="151">
        <v>46402</v>
      </c>
      <c r="V3125" s="147">
        <v>2.375E-2</v>
      </c>
      <c r="W3125" s="192">
        <v>5.679E-2</v>
      </c>
      <c r="X3125" s="150" t="s">
        <v>636</v>
      </c>
      <c r="Y3125" s="150"/>
      <c r="Z3125" s="153">
        <v>375000</v>
      </c>
      <c r="AA3125" s="153">
        <v>3.9790999999999999</v>
      </c>
      <c r="AB3125" s="153">
        <v>92.209599999999995</v>
      </c>
      <c r="AC3125" s="153">
        <v>0</v>
      </c>
      <c r="AD3125" s="153">
        <v>1375.91707</v>
      </c>
      <c r="AE3125" s="154"/>
      <c r="AF3125" s="154"/>
      <c r="AG3125" s="150" t="s">
        <v>17</v>
      </c>
      <c r="AH3125" s="147">
        <v>1.25E-3</v>
      </c>
      <c r="AI3125" s="147">
        <v>1.61162754E-3</v>
      </c>
      <c r="AJ3125" s="147">
        <v>2.80226789E-4</v>
      </c>
    </row>
    <row r="3126" spans="1:36" ht="13.5" thickBot="1" x14ac:dyDescent="0.25">
      <c r="A3126" s="149">
        <v>8694</v>
      </c>
      <c r="B3126" s="149">
        <v>12532</v>
      </c>
      <c r="C3126" s="150" t="s">
        <v>1952</v>
      </c>
      <c r="D3126" s="150">
        <v>7929910</v>
      </c>
      <c r="E3126" s="150" t="s">
        <v>430</v>
      </c>
      <c r="F3126" s="150" t="s">
        <v>1953</v>
      </c>
      <c r="G3126" s="150" t="s">
        <v>1954</v>
      </c>
      <c r="H3126" s="150" t="s">
        <v>76</v>
      </c>
      <c r="I3126" s="150" t="s">
        <v>102</v>
      </c>
      <c r="J3126" s="150" t="s">
        <v>61</v>
      </c>
      <c r="K3126" s="150" t="s">
        <v>196</v>
      </c>
      <c r="L3126" s="150" t="s">
        <v>821</v>
      </c>
      <c r="M3126" s="150" t="s">
        <v>102</v>
      </c>
      <c r="N3126" s="150" t="s">
        <v>931</v>
      </c>
      <c r="O3126" s="150" t="s">
        <v>62</v>
      </c>
      <c r="P3126" s="150" t="s">
        <v>1408</v>
      </c>
      <c r="Q3126" s="150" t="s">
        <v>84</v>
      </c>
      <c r="R3126" s="150" t="s">
        <v>57</v>
      </c>
      <c r="S3126" s="150" t="s">
        <v>1216</v>
      </c>
      <c r="T3126" s="152">
        <v>1.3979999999999999</v>
      </c>
      <c r="U3126" s="151">
        <v>45911</v>
      </c>
      <c r="V3126" s="147">
        <v>4.2500000000000003E-2</v>
      </c>
      <c r="W3126" s="192">
        <v>8.2430000000000003E-2</v>
      </c>
      <c r="X3126" s="150" t="s">
        <v>636</v>
      </c>
      <c r="Y3126" s="150"/>
      <c r="Z3126" s="153">
        <v>272500</v>
      </c>
      <c r="AA3126" s="153">
        <v>3.9790999999999999</v>
      </c>
      <c r="AB3126" s="153">
        <v>97.118499999999997</v>
      </c>
      <c r="AC3126" s="153">
        <v>0</v>
      </c>
      <c r="AD3126" s="153">
        <v>1053.06051</v>
      </c>
      <c r="AE3126" s="154"/>
      <c r="AF3126" s="154"/>
      <c r="AG3126" s="150" t="s">
        <v>17</v>
      </c>
      <c r="AH3126" s="147">
        <v>5.4500000000000002E-4</v>
      </c>
      <c r="AI3126" s="147">
        <v>1.2334619259999999E-3</v>
      </c>
      <c r="AJ3126" s="147">
        <v>2.1447205799999999E-4</v>
      </c>
    </row>
    <row r="3127" spans="1:36" ht="13.5" thickBot="1" x14ac:dyDescent="0.25">
      <c r="A3127" s="149">
        <v>8694</v>
      </c>
      <c r="B3127" s="149">
        <v>12532</v>
      </c>
      <c r="C3127" s="150" t="s">
        <v>1946</v>
      </c>
      <c r="D3127" s="150">
        <v>43560927</v>
      </c>
      <c r="E3127" s="150" t="s">
        <v>430</v>
      </c>
      <c r="F3127" s="150" t="s">
        <v>1955</v>
      </c>
      <c r="G3127" s="150" t="s">
        <v>1956</v>
      </c>
      <c r="H3127" s="150" t="s">
        <v>76</v>
      </c>
      <c r="I3127" s="150" t="s">
        <v>230</v>
      </c>
      <c r="J3127" s="150" t="s">
        <v>61</v>
      </c>
      <c r="K3127" s="150" t="s">
        <v>153</v>
      </c>
      <c r="L3127" s="150" t="s">
        <v>821</v>
      </c>
      <c r="M3127" s="150" t="s">
        <v>491</v>
      </c>
      <c r="N3127" s="150" t="s">
        <v>931</v>
      </c>
      <c r="O3127" s="150" t="s">
        <v>62</v>
      </c>
      <c r="P3127" s="150" t="s">
        <v>1949</v>
      </c>
      <c r="Q3127" s="150" t="s">
        <v>96</v>
      </c>
      <c r="R3127" s="150" t="s">
        <v>57</v>
      </c>
      <c r="S3127" s="150" t="s">
        <v>1207</v>
      </c>
      <c r="T3127" s="152">
        <v>4.3630000000000004</v>
      </c>
      <c r="U3127" s="151">
        <v>47198</v>
      </c>
      <c r="V3127" s="147">
        <v>5.3749999999999999E-2</v>
      </c>
      <c r="W3127" s="192">
        <v>0.09</v>
      </c>
      <c r="X3127" s="150" t="s">
        <v>636</v>
      </c>
      <c r="Y3127" s="150"/>
      <c r="Z3127" s="153">
        <v>475000</v>
      </c>
      <c r="AA3127" s="153">
        <v>3.681</v>
      </c>
      <c r="AB3127" s="153">
        <v>85.912199999999999</v>
      </c>
      <c r="AC3127" s="153">
        <v>0</v>
      </c>
      <c r="AD3127" s="153">
        <v>1502.1533400000001</v>
      </c>
      <c r="AE3127" s="154"/>
      <c r="AF3127" s="154"/>
      <c r="AG3127" s="150" t="s">
        <v>17</v>
      </c>
      <c r="AH3127" s="147">
        <v>7.9166666599999995E-4</v>
      </c>
      <c r="AI3127" s="147">
        <v>1.7594895399999999E-3</v>
      </c>
      <c r="AJ3127" s="147">
        <v>3.0593675799999999E-4</v>
      </c>
    </row>
    <row r="3128" spans="1:36" ht="13.5" thickBot="1" x14ac:dyDescent="0.25">
      <c r="A3128" s="149">
        <v>8694</v>
      </c>
      <c r="B3128" s="149">
        <v>12532</v>
      </c>
      <c r="C3128" s="150" t="s">
        <v>1957</v>
      </c>
      <c r="D3128" s="150">
        <v>162570</v>
      </c>
      <c r="E3128" s="150" t="s">
        <v>430</v>
      </c>
      <c r="F3128" s="150" t="s">
        <v>1958</v>
      </c>
      <c r="G3128" s="150" t="s">
        <v>1959</v>
      </c>
      <c r="H3128" s="150" t="s">
        <v>76</v>
      </c>
      <c r="I3128" s="150" t="s">
        <v>102</v>
      </c>
      <c r="J3128" s="150" t="s">
        <v>61</v>
      </c>
      <c r="K3128" s="150" t="s">
        <v>53</v>
      </c>
      <c r="L3128" s="150" t="s">
        <v>821</v>
      </c>
      <c r="M3128" s="150" t="s">
        <v>102</v>
      </c>
      <c r="N3128" s="150" t="s">
        <v>195</v>
      </c>
      <c r="O3128" s="150" t="s">
        <v>62</v>
      </c>
      <c r="P3128" s="150" t="s">
        <v>1416</v>
      </c>
      <c r="Q3128" s="150" t="s">
        <v>96</v>
      </c>
      <c r="R3128" s="150" t="s">
        <v>57</v>
      </c>
      <c r="S3128" s="150" t="s">
        <v>1207</v>
      </c>
      <c r="T3128" s="152">
        <v>1.772</v>
      </c>
      <c r="U3128" s="151">
        <v>47877</v>
      </c>
      <c r="V3128" s="147">
        <v>3.2750000000000001E-2</v>
      </c>
      <c r="W3128" s="192">
        <v>6.3549999999999995E-2</v>
      </c>
      <c r="X3128" s="150" t="s">
        <v>636</v>
      </c>
      <c r="Y3128" s="150"/>
      <c r="Z3128" s="153">
        <v>5376000</v>
      </c>
      <c r="AA3128" s="153">
        <v>3.681</v>
      </c>
      <c r="AB3128" s="153">
        <v>93.416200000000003</v>
      </c>
      <c r="AC3128" s="153">
        <v>0</v>
      </c>
      <c r="AD3128" s="153">
        <v>18486.184130000001</v>
      </c>
      <c r="AE3128" s="154"/>
      <c r="AF3128" s="154"/>
      <c r="AG3128" s="150" t="s">
        <v>17</v>
      </c>
      <c r="AH3128" s="147">
        <v>7.1679999999999999E-3</v>
      </c>
      <c r="AI3128" s="147">
        <v>2.1653080780999999E-2</v>
      </c>
      <c r="AJ3128" s="147">
        <v>3.7649972850000001E-3</v>
      </c>
    </row>
    <row r="3129" spans="1:36" ht="13.5" thickBot="1" x14ac:dyDescent="0.25">
      <c r="A3129" s="149">
        <v>8694</v>
      </c>
      <c r="B3129" s="149">
        <v>12532</v>
      </c>
      <c r="C3129" s="150" t="s">
        <v>1424</v>
      </c>
      <c r="D3129" s="150">
        <v>36157131</v>
      </c>
      <c r="E3129" s="150" t="s">
        <v>430</v>
      </c>
      <c r="F3129" s="150" t="s">
        <v>1963</v>
      </c>
      <c r="G3129" s="150" t="s">
        <v>1964</v>
      </c>
      <c r="H3129" s="150" t="s">
        <v>76</v>
      </c>
      <c r="I3129" s="150" t="s">
        <v>230</v>
      </c>
      <c r="J3129" s="150" t="s">
        <v>61</v>
      </c>
      <c r="K3129" s="150" t="s">
        <v>196</v>
      </c>
      <c r="L3129" s="150" t="s">
        <v>821</v>
      </c>
      <c r="M3129" s="150" t="s">
        <v>491</v>
      </c>
      <c r="N3129" s="150" t="s">
        <v>931</v>
      </c>
      <c r="O3129" s="150" t="s">
        <v>62</v>
      </c>
      <c r="P3129" s="150" t="s">
        <v>298</v>
      </c>
      <c r="Q3129" s="150" t="s">
        <v>298</v>
      </c>
      <c r="R3129" s="150" t="s">
        <v>57</v>
      </c>
      <c r="S3129" s="150" t="s">
        <v>1216</v>
      </c>
      <c r="T3129" s="152">
        <v>2.2280000000000002</v>
      </c>
      <c r="U3129" s="151">
        <v>46232</v>
      </c>
      <c r="V3129" s="147">
        <v>2.9499999999999998E-2</v>
      </c>
      <c r="W3129" s="192">
        <v>8.0180000000000001E-2</v>
      </c>
      <c r="X3129" s="150" t="s">
        <v>636</v>
      </c>
      <c r="Y3129" s="150"/>
      <c r="Z3129" s="153">
        <v>625000</v>
      </c>
      <c r="AA3129" s="153">
        <v>3.9790999999999999</v>
      </c>
      <c r="AB3129" s="153">
        <v>91.626999999999995</v>
      </c>
      <c r="AC3129" s="153">
        <v>0</v>
      </c>
      <c r="AD3129" s="153">
        <v>2278.70622</v>
      </c>
      <c r="AE3129" s="154"/>
      <c r="AF3129" s="154"/>
      <c r="AG3129" s="150" t="s">
        <v>17</v>
      </c>
      <c r="AH3129" s="147">
        <v>1.5625000000000001E-3</v>
      </c>
      <c r="AI3129" s="147">
        <v>2.6690748889999999E-3</v>
      </c>
      <c r="AJ3129" s="147">
        <v>4.64093761E-4</v>
      </c>
    </row>
    <row r="3130" spans="1:36" ht="13.5" thickBot="1" x14ac:dyDescent="0.25">
      <c r="A3130" s="149">
        <v>8694</v>
      </c>
      <c r="B3130" s="149">
        <v>12532</v>
      </c>
      <c r="C3130" s="150" t="s">
        <v>1965</v>
      </c>
      <c r="D3130" s="150">
        <v>68560480</v>
      </c>
      <c r="E3130" s="150" t="s">
        <v>430</v>
      </c>
      <c r="F3130" s="150" t="s">
        <v>1966</v>
      </c>
      <c r="G3130" s="150" t="s">
        <v>1967</v>
      </c>
      <c r="H3130" s="150" t="s">
        <v>76</v>
      </c>
      <c r="I3130" s="150" t="s">
        <v>102</v>
      </c>
      <c r="J3130" s="150" t="s">
        <v>61</v>
      </c>
      <c r="K3130" s="150" t="s">
        <v>53</v>
      </c>
      <c r="L3130" s="150" t="s">
        <v>821</v>
      </c>
      <c r="M3130" s="150" t="s">
        <v>102</v>
      </c>
      <c r="N3130" s="150" t="s">
        <v>879</v>
      </c>
      <c r="O3130" s="150" t="s">
        <v>62</v>
      </c>
      <c r="P3130" s="150" t="s">
        <v>1968</v>
      </c>
      <c r="Q3130" s="150" t="s">
        <v>96</v>
      </c>
      <c r="R3130" s="150" t="s">
        <v>57</v>
      </c>
      <c r="S3130" s="150" t="s">
        <v>1207</v>
      </c>
      <c r="T3130" s="152">
        <v>1.1970000000000001</v>
      </c>
      <c r="U3130" s="151">
        <v>45838</v>
      </c>
      <c r="V3130" s="147">
        <v>6.1249999999999999E-2</v>
      </c>
      <c r="W3130" s="192">
        <v>7.3300000000000004E-2</v>
      </c>
      <c r="X3130" s="150" t="s">
        <v>636</v>
      </c>
      <c r="Y3130" s="150"/>
      <c r="Z3130" s="153">
        <v>1587580</v>
      </c>
      <c r="AA3130" s="153">
        <v>3.681</v>
      </c>
      <c r="AB3130" s="153">
        <v>100.16330000000001</v>
      </c>
      <c r="AC3130" s="153">
        <v>0</v>
      </c>
      <c r="AD3130" s="153">
        <v>5853.4250400000001</v>
      </c>
      <c r="AE3130" s="154"/>
      <c r="AF3130" s="154"/>
      <c r="AG3130" s="150" t="s">
        <v>17</v>
      </c>
      <c r="AH3130" s="147">
        <v>2.645966666E-3</v>
      </c>
      <c r="AI3130" s="147">
        <v>6.8561842909999997E-3</v>
      </c>
      <c r="AJ3130" s="147">
        <v>1.192140532E-3</v>
      </c>
    </row>
    <row r="3131" spans="1:36" ht="13.5" thickBot="1" x14ac:dyDescent="0.25">
      <c r="A3131" s="149">
        <v>8694</v>
      </c>
      <c r="B3131" s="149">
        <v>12532</v>
      </c>
      <c r="C3131" s="150" t="s">
        <v>1965</v>
      </c>
      <c r="D3131" s="150">
        <v>68560480</v>
      </c>
      <c r="E3131" s="150" t="s">
        <v>430</v>
      </c>
      <c r="F3131" s="150" t="s">
        <v>1969</v>
      </c>
      <c r="G3131" s="150" t="s">
        <v>1970</v>
      </c>
      <c r="H3131" s="150" t="s">
        <v>76</v>
      </c>
      <c r="I3131" s="150" t="s">
        <v>230</v>
      </c>
      <c r="J3131" s="150" t="s">
        <v>61</v>
      </c>
      <c r="K3131" s="150" t="s">
        <v>53</v>
      </c>
      <c r="L3131" s="150" t="s">
        <v>821</v>
      </c>
      <c r="M3131" s="150" t="s">
        <v>476</v>
      </c>
      <c r="N3131" s="150" t="s">
        <v>878</v>
      </c>
      <c r="O3131" s="150" t="s">
        <v>62</v>
      </c>
      <c r="P3131" s="150" t="s">
        <v>1968</v>
      </c>
      <c r="Q3131" s="150" t="s">
        <v>96</v>
      </c>
      <c r="R3131" s="150" t="s">
        <v>57</v>
      </c>
      <c r="S3131" s="150" t="s">
        <v>1207</v>
      </c>
      <c r="T3131" s="152">
        <v>2.9220000000000002</v>
      </c>
      <c r="U3131" s="151">
        <v>46568</v>
      </c>
      <c r="V3131" s="147">
        <v>6.5000000000000002E-2</v>
      </c>
      <c r="W3131" s="192">
        <v>7.6119999999999993E-2</v>
      </c>
      <c r="X3131" s="150" t="s">
        <v>636</v>
      </c>
      <c r="Y3131" s="150"/>
      <c r="Z3131" s="153">
        <v>870660</v>
      </c>
      <c r="AA3131" s="153">
        <v>3.681</v>
      </c>
      <c r="AB3131" s="153">
        <v>98.522199999999998</v>
      </c>
      <c r="AC3131" s="153">
        <v>0</v>
      </c>
      <c r="AD3131" s="153">
        <v>3157.53746</v>
      </c>
      <c r="AE3131" s="154"/>
      <c r="AF3131" s="154"/>
      <c r="AG3131" s="150" t="s">
        <v>17</v>
      </c>
      <c r="AH3131" s="147">
        <v>1.4511000000000001E-3</v>
      </c>
      <c r="AI3131" s="147">
        <v>3.698460061E-3</v>
      </c>
      <c r="AJ3131" s="147">
        <v>6.4308133399999996E-4</v>
      </c>
    </row>
    <row r="3132" spans="1:36" ht="13.5" thickBot="1" x14ac:dyDescent="0.25">
      <c r="A3132" s="149">
        <v>8694</v>
      </c>
      <c r="B3132" s="149">
        <v>12532</v>
      </c>
      <c r="C3132" s="150" t="s">
        <v>1965</v>
      </c>
      <c r="D3132" s="150">
        <v>68560480</v>
      </c>
      <c r="E3132" s="150" t="s">
        <v>430</v>
      </c>
      <c r="F3132" s="150" t="s">
        <v>1971</v>
      </c>
      <c r="G3132" s="150" t="s">
        <v>1972</v>
      </c>
      <c r="H3132" s="150" t="s">
        <v>76</v>
      </c>
      <c r="I3132" s="150" t="s">
        <v>102</v>
      </c>
      <c r="J3132" s="150" t="s">
        <v>61</v>
      </c>
      <c r="K3132" s="150" t="s">
        <v>53</v>
      </c>
      <c r="L3132" s="150" t="s">
        <v>821</v>
      </c>
      <c r="M3132" s="150" t="s">
        <v>102</v>
      </c>
      <c r="N3132" s="150" t="s">
        <v>879</v>
      </c>
      <c r="O3132" s="150" t="s">
        <v>62</v>
      </c>
      <c r="P3132" s="150" t="s">
        <v>1968</v>
      </c>
      <c r="Q3132" s="150" t="s">
        <v>96</v>
      </c>
      <c r="R3132" s="150" t="s">
        <v>57</v>
      </c>
      <c r="S3132" s="150" t="s">
        <v>1207</v>
      </c>
      <c r="T3132" s="152">
        <v>5.0579999999999998</v>
      </c>
      <c r="U3132" s="151">
        <v>47664</v>
      </c>
      <c r="V3132" s="147">
        <v>6.7500000000000004E-2</v>
      </c>
      <c r="W3132" s="192">
        <v>8.2030000000000006E-2</v>
      </c>
      <c r="X3132" s="150" t="s">
        <v>636</v>
      </c>
      <c r="Y3132" s="150"/>
      <c r="Z3132" s="153">
        <v>1720130</v>
      </c>
      <c r="AA3132" s="153">
        <v>3.681</v>
      </c>
      <c r="AB3132" s="153">
        <v>94.736800000000002</v>
      </c>
      <c r="AC3132" s="153">
        <v>0</v>
      </c>
      <c r="AD3132" s="153">
        <v>5998.54331</v>
      </c>
      <c r="AE3132" s="154"/>
      <c r="AF3132" s="154"/>
      <c r="AG3132" s="150" t="s">
        <v>17</v>
      </c>
      <c r="AH3132" s="147">
        <v>3.1275090900000002E-3</v>
      </c>
      <c r="AI3132" s="147">
        <v>7.0261629949999998E-3</v>
      </c>
      <c r="AJ3132" s="147">
        <v>1.221696112E-3</v>
      </c>
    </row>
    <row r="3133" spans="1:36" ht="13.5" thickBot="1" x14ac:dyDescent="0.25">
      <c r="A3133" s="149">
        <v>8694</v>
      </c>
      <c r="B3133" s="149">
        <v>12532</v>
      </c>
      <c r="C3133" s="150" t="s">
        <v>1940</v>
      </c>
      <c r="D3133" s="150">
        <v>31316166</v>
      </c>
      <c r="E3133" s="150" t="s">
        <v>430</v>
      </c>
      <c r="F3133" s="150" t="s">
        <v>1973</v>
      </c>
      <c r="G3133" s="150" t="s">
        <v>1974</v>
      </c>
      <c r="H3133" s="150" t="s">
        <v>76</v>
      </c>
      <c r="I3133" s="150" t="s">
        <v>230</v>
      </c>
      <c r="J3133" s="150" t="s">
        <v>61</v>
      </c>
      <c r="K3133" s="150" t="s">
        <v>153</v>
      </c>
      <c r="L3133" s="150" t="s">
        <v>821</v>
      </c>
      <c r="M3133" s="150" t="s">
        <v>491</v>
      </c>
      <c r="N3133" s="150" t="s">
        <v>895</v>
      </c>
      <c r="O3133" s="150" t="s">
        <v>62</v>
      </c>
      <c r="P3133" s="150" t="s">
        <v>1412</v>
      </c>
      <c r="Q3133" s="150" t="s">
        <v>96</v>
      </c>
      <c r="R3133" s="150" t="s">
        <v>57</v>
      </c>
      <c r="S3133" s="150" t="s">
        <v>1216</v>
      </c>
      <c r="T3133" s="152">
        <v>1.885</v>
      </c>
      <c r="U3133" s="151">
        <v>54788</v>
      </c>
      <c r="V3133" s="147">
        <v>1.4999999999999999E-2</v>
      </c>
      <c r="W3133" s="192">
        <v>6.8260000000000001E-2</v>
      </c>
      <c r="X3133" s="150" t="s">
        <v>636</v>
      </c>
      <c r="Y3133" s="150"/>
      <c r="Z3133" s="153">
        <v>600000</v>
      </c>
      <c r="AA3133" s="153">
        <v>3.9790999999999999</v>
      </c>
      <c r="AB3133" s="153">
        <v>65.776399999999995</v>
      </c>
      <c r="AC3133" s="153">
        <v>0</v>
      </c>
      <c r="AD3133" s="153">
        <v>1570.3852400000001</v>
      </c>
      <c r="AE3133" s="154"/>
      <c r="AF3133" s="154"/>
      <c r="AG3133" s="150" t="s">
        <v>17</v>
      </c>
      <c r="AH3133" s="147">
        <v>8.5714285700000002E-4</v>
      </c>
      <c r="AI3133" s="147">
        <v>1.839410352E-3</v>
      </c>
      <c r="AJ3133" s="147">
        <v>3.1983324000000002E-4</v>
      </c>
    </row>
    <row r="3134" spans="1:36" ht="13.5" thickBot="1" x14ac:dyDescent="0.25">
      <c r="A3134" s="149">
        <v>8694</v>
      </c>
      <c r="B3134" s="149">
        <v>12532</v>
      </c>
      <c r="C3134" s="150" t="s">
        <v>1975</v>
      </c>
      <c r="D3134" s="150">
        <v>44969905</v>
      </c>
      <c r="E3134" s="150" t="s">
        <v>430</v>
      </c>
      <c r="F3134" s="150" t="s">
        <v>1976</v>
      </c>
      <c r="G3134" s="150" t="s">
        <v>1977</v>
      </c>
      <c r="H3134" s="150" t="s">
        <v>76</v>
      </c>
      <c r="I3134" s="150" t="s">
        <v>230</v>
      </c>
      <c r="J3134" s="150" t="s">
        <v>61</v>
      </c>
      <c r="K3134" s="150" t="s">
        <v>53</v>
      </c>
      <c r="L3134" s="150" t="s">
        <v>821</v>
      </c>
      <c r="M3134" s="150" t="s">
        <v>476</v>
      </c>
      <c r="N3134" s="150" t="s">
        <v>910</v>
      </c>
      <c r="O3134" s="150" t="s">
        <v>62</v>
      </c>
      <c r="P3134" s="150" t="s">
        <v>1968</v>
      </c>
      <c r="Q3134" s="150" t="s">
        <v>96</v>
      </c>
      <c r="R3134" s="150" t="s">
        <v>57</v>
      </c>
      <c r="S3134" s="150" t="s">
        <v>1216</v>
      </c>
      <c r="T3134" s="152">
        <v>0.57099999999999995</v>
      </c>
      <c r="U3134" s="151">
        <v>45688</v>
      </c>
      <c r="V3134" s="147">
        <v>0.06</v>
      </c>
      <c r="W3134" s="192">
        <v>4.8529999999999997E-2</v>
      </c>
      <c r="X3134" s="150" t="s">
        <v>636</v>
      </c>
      <c r="Y3134" s="150"/>
      <c r="Z3134" s="153">
        <v>180000</v>
      </c>
      <c r="AA3134" s="153">
        <v>3.9790999999999999</v>
      </c>
      <c r="AB3134" s="153">
        <v>101.94499999999999</v>
      </c>
      <c r="AC3134" s="153">
        <v>0</v>
      </c>
      <c r="AD3134" s="153">
        <v>730.16882999999996</v>
      </c>
      <c r="AE3134" s="154"/>
      <c r="AF3134" s="154"/>
      <c r="AG3134" s="150" t="s">
        <v>17</v>
      </c>
      <c r="AH3134" s="147">
        <v>1.8000000000000001E-4</v>
      </c>
      <c r="AI3134" s="147">
        <v>8.5525517500000003E-4</v>
      </c>
      <c r="AJ3134" s="147">
        <v>1.4871017399999999E-4</v>
      </c>
    </row>
    <row r="3135" spans="1:36" ht="13.5" thickBot="1" x14ac:dyDescent="0.25">
      <c r="A3135" s="149">
        <v>8694</v>
      </c>
      <c r="B3135" s="149">
        <v>12532</v>
      </c>
      <c r="C3135" s="150" t="s">
        <v>1978</v>
      </c>
      <c r="D3135" s="150">
        <v>59907412</v>
      </c>
      <c r="E3135" s="150" t="s">
        <v>430</v>
      </c>
      <c r="F3135" s="150" t="s">
        <v>1979</v>
      </c>
      <c r="G3135" s="150" t="s">
        <v>1980</v>
      </c>
      <c r="H3135" s="150" t="s">
        <v>76</v>
      </c>
      <c r="I3135" s="150" t="s">
        <v>230</v>
      </c>
      <c r="J3135" s="150" t="s">
        <v>61</v>
      </c>
      <c r="K3135" s="150" t="s">
        <v>314</v>
      </c>
      <c r="L3135" s="150" t="s">
        <v>821</v>
      </c>
      <c r="M3135" s="150" t="s">
        <v>488</v>
      </c>
      <c r="N3135" s="150" t="s">
        <v>892</v>
      </c>
      <c r="O3135" s="150" t="s">
        <v>62</v>
      </c>
      <c r="P3135" s="150" t="s">
        <v>1981</v>
      </c>
      <c r="Q3135" s="150" t="s">
        <v>84</v>
      </c>
      <c r="R3135" s="150" t="s">
        <v>57</v>
      </c>
      <c r="S3135" s="150" t="s">
        <v>1207</v>
      </c>
      <c r="T3135" s="152">
        <v>5.7320000000000002</v>
      </c>
      <c r="U3135" s="151">
        <v>47802</v>
      </c>
      <c r="V3135" s="147">
        <v>4.1500000000000002E-2</v>
      </c>
      <c r="W3135" s="192">
        <v>5.1110000000000003E-2</v>
      </c>
      <c r="X3135" s="150" t="s">
        <v>636</v>
      </c>
      <c r="Y3135" s="150"/>
      <c r="Z3135" s="153">
        <v>108000</v>
      </c>
      <c r="AA3135" s="153">
        <v>3.681</v>
      </c>
      <c r="AB3135" s="153">
        <v>96.250799999999998</v>
      </c>
      <c r="AC3135" s="153">
        <v>0</v>
      </c>
      <c r="AD3135" s="153">
        <v>382.64312999999999</v>
      </c>
      <c r="AE3135" s="154"/>
      <c r="AF3135" s="154"/>
      <c r="AG3135" s="150" t="s">
        <v>17</v>
      </c>
      <c r="AH3135" s="147">
        <v>3.92884426497872E-5</v>
      </c>
      <c r="AI3135" s="147">
        <v>4.4819431300000001E-4</v>
      </c>
      <c r="AJ3135" s="147">
        <v>7.7931190969172004E-5</v>
      </c>
    </row>
    <row r="3136" spans="1:36" ht="13.5" thickBot="1" x14ac:dyDescent="0.25">
      <c r="A3136" s="149">
        <v>8694</v>
      </c>
      <c r="B3136" s="149">
        <v>12532</v>
      </c>
      <c r="C3136" s="150" t="s">
        <v>1405</v>
      </c>
      <c r="D3136" s="150">
        <v>68898400</v>
      </c>
      <c r="E3136" s="150" t="s">
        <v>430</v>
      </c>
      <c r="F3136" s="150" t="s">
        <v>1406</v>
      </c>
      <c r="G3136" s="150" t="s">
        <v>1407</v>
      </c>
      <c r="H3136" s="150" t="s">
        <v>76</v>
      </c>
      <c r="I3136" s="150" t="s">
        <v>230</v>
      </c>
      <c r="J3136" s="150" t="s">
        <v>61</v>
      </c>
      <c r="K3136" s="150" t="s">
        <v>158</v>
      </c>
      <c r="L3136" s="150" t="s">
        <v>821</v>
      </c>
      <c r="M3136" s="150" t="s">
        <v>476</v>
      </c>
      <c r="N3136" s="150" t="s">
        <v>931</v>
      </c>
      <c r="O3136" s="150" t="s">
        <v>62</v>
      </c>
      <c r="P3136" s="150" t="s">
        <v>1408</v>
      </c>
      <c r="Q3136" s="150" t="s">
        <v>84</v>
      </c>
      <c r="R3136" s="150" t="s">
        <v>57</v>
      </c>
      <c r="S3136" s="150" t="s">
        <v>1216</v>
      </c>
      <c r="T3136" s="152">
        <v>3.25</v>
      </c>
      <c r="U3136" s="151">
        <v>46516</v>
      </c>
      <c r="V3136" s="147">
        <v>2.6249999999999999E-2</v>
      </c>
      <c r="W3136" s="192">
        <v>9.4119999999999995E-2</v>
      </c>
      <c r="X3136" s="150" t="s">
        <v>636</v>
      </c>
      <c r="Y3136" s="150"/>
      <c r="Z3136" s="153">
        <v>950000</v>
      </c>
      <c r="AA3136" s="153">
        <v>3.9790999999999999</v>
      </c>
      <c r="AB3136" s="153">
        <v>82.372299999999996</v>
      </c>
      <c r="AC3136" s="153">
        <v>0</v>
      </c>
      <c r="AD3136" s="153">
        <v>3113.7923799999999</v>
      </c>
      <c r="AE3136" s="154"/>
      <c r="AF3136" s="154"/>
      <c r="AG3136" s="150" t="s">
        <v>17</v>
      </c>
      <c r="AH3136" s="147">
        <v>3.1666666660000002E-3</v>
      </c>
      <c r="AI3136" s="147">
        <v>3.6472209440000002E-3</v>
      </c>
      <c r="AJ3136" s="147">
        <v>6.3417197200000002E-4</v>
      </c>
    </row>
    <row r="3137" spans="1:36" ht="13.5" thickBot="1" x14ac:dyDescent="0.25">
      <c r="A3137" s="149">
        <v>8694</v>
      </c>
      <c r="B3137" s="149">
        <v>12532</v>
      </c>
      <c r="C3137" s="150" t="s">
        <v>1937</v>
      </c>
      <c r="D3137" s="150">
        <v>38630988</v>
      </c>
      <c r="E3137" s="150" t="s">
        <v>430</v>
      </c>
      <c r="F3137" s="150" t="s">
        <v>1982</v>
      </c>
      <c r="G3137" s="150" t="s">
        <v>1983</v>
      </c>
      <c r="H3137" s="150" t="s">
        <v>76</v>
      </c>
      <c r="I3137" s="150" t="s">
        <v>230</v>
      </c>
      <c r="J3137" s="150" t="s">
        <v>61</v>
      </c>
      <c r="K3137" s="150" t="s">
        <v>53</v>
      </c>
      <c r="L3137" s="150" t="s">
        <v>821</v>
      </c>
      <c r="M3137" s="150" t="s">
        <v>491</v>
      </c>
      <c r="N3137" s="150" t="s">
        <v>931</v>
      </c>
      <c r="O3137" s="150" t="s">
        <v>62</v>
      </c>
      <c r="P3137" s="150" t="s">
        <v>298</v>
      </c>
      <c r="Q3137" s="150" t="s">
        <v>298</v>
      </c>
      <c r="R3137" s="150" t="s">
        <v>57</v>
      </c>
      <c r="S3137" s="150" t="s">
        <v>1216</v>
      </c>
      <c r="T3137" s="152">
        <v>3.8359999999999999</v>
      </c>
      <c r="U3137" s="151">
        <v>46824</v>
      </c>
      <c r="V3137" s="147">
        <v>1.6250000000000001E-2</v>
      </c>
      <c r="W3137" s="192">
        <v>5.7919999999999999E-2</v>
      </c>
      <c r="X3137" s="150" t="s">
        <v>636</v>
      </c>
      <c r="Y3137" s="150"/>
      <c r="Z3137" s="153">
        <v>50000</v>
      </c>
      <c r="AA3137" s="153">
        <v>3.9790999999999999</v>
      </c>
      <c r="AB3137" s="153">
        <v>85.781899999999993</v>
      </c>
      <c r="AC3137" s="153">
        <v>0</v>
      </c>
      <c r="AD3137" s="153">
        <v>170.66738000000001</v>
      </c>
      <c r="AE3137" s="154"/>
      <c r="AF3137" s="154"/>
      <c r="AG3137" s="150" t="s">
        <v>17</v>
      </c>
      <c r="AH3137" s="147">
        <v>1.4285714200000001E-4</v>
      </c>
      <c r="AI3137" s="147">
        <v>1.9990467099999999E-4</v>
      </c>
      <c r="AJ3137" s="147">
        <v>3.47590512940563E-5</v>
      </c>
    </row>
    <row r="3138" spans="1:36" ht="13.5" thickBot="1" x14ac:dyDescent="0.25">
      <c r="A3138" s="149">
        <v>8694</v>
      </c>
      <c r="B3138" s="149">
        <v>12532</v>
      </c>
      <c r="C3138" s="150" t="s">
        <v>1984</v>
      </c>
      <c r="D3138" s="150">
        <v>69469740</v>
      </c>
      <c r="E3138" s="150" t="s">
        <v>430</v>
      </c>
      <c r="F3138" s="150" t="s">
        <v>1985</v>
      </c>
      <c r="G3138" s="150" t="s">
        <v>1986</v>
      </c>
      <c r="H3138" s="150" t="s">
        <v>76</v>
      </c>
      <c r="I3138" s="150" t="s">
        <v>230</v>
      </c>
      <c r="J3138" s="150" t="s">
        <v>61</v>
      </c>
      <c r="K3138" s="150" t="s">
        <v>53</v>
      </c>
      <c r="L3138" s="150" t="s">
        <v>821</v>
      </c>
      <c r="M3138" s="150" t="s">
        <v>476</v>
      </c>
      <c r="N3138" s="150" t="s">
        <v>878</v>
      </c>
      <c r="O3138" s="150" t="s">
        <v>62</v>
      </c>
      <c r="P3138" s="150" t="s">
        <v>1968</v>
      </c>
      <c r="Q3138" s="150" t="s">
        <v>96</v>
      </c>
      <c r="R3138" s="150" t="s">
        <v>57</v>
      </c>
      <c r="S3138" s="150" t="s">
        <v>1207</v>
      </c>
      <c r="T3138" s="152">
        <v>5.7389999999999999</v>
      </c>
      <c r="U3138" s="151">
        <v>47937</v>
      </c>
      <c r="V3138" s="147">
        <v>5.8749999999999997E-2</v>
      </c>
      <c r="W3138" s="192">
        <v>8.2159999999999997E-2</v>
      </c>
      <c r="X3138" s="150" t="s">
        <v>636</v>
      </c>
      <c r="Y3138" s="150"/>
      <c r="Z3138" s="153">
        <v>50000</v>
      </c>
      <c r="AA3138" s="153">
        <v>3.681</v>
      </c>
      <c r="AB3138" s="153">
        <v>87.728999999999999</v>
      </c>
      <c r="AC3138" s="153">
        <v>0</v>
      </c>
      <c r="AD3138" s="153">
        <v>161.46521999999999</v>
      </c>
      <c r="AE3138" s="154"/>
      <c r="AF3138" s="154"/>
      <c r="AG3138" s="150" t="s">
        <v>17</v>
      </c>
      <c r="AH3138" s="147">
        <v>8.0000000000000007E-5</v>
      </c>
      <c r="AI3138" s="147">
        <v>1.8912607499999999E-4</v>
      </c>
      <c r="AJ3138" s="147">
        <v>3.2884889099405399E-5</v>
      </c>
    </row>
    <row r="3139" spans="1:36" ht="13.5" thickBot="1" x14ac:dyDescent="0.25">
      <c r="A3139" s="149">
        <v>8694</v>
      </c>
      <c r="B3139" s="149">
        <v>12532</v>
      </c>
      <c r="C3139" s="150" t="s">
        <v>1409</v>
      </c>
      <c r="D3139" s="150">
        <v>191685</v>
      </c>
      <c r="E3139" s="150" t="s">
        <v>430</v>
      </c>
      <c r="F3139" s="150" t="s">
        <v>1410</v>
      </c>
      <c r="G3139" s="150" t="s">
        <v>1411</v>
      </c>
      <c r="H3139" s="150" t="s">
        <v>76</v>
      </c>
      <c r="I3139" s="150" t="s">
        <v>102</v>
      </c>
      <c r="J3139" s="150" t="s">
        <v>61</v>
      </c>
      <c r="K3139" s="150" t="s">
        <v>53</v>
      </c>
      <c r="L3139" s="150" t="s">
        <v>821</v>
      </c>
      <c r="M3139" s="150" t="s">
        <v>102</v>
      </c>
      <c r="N3139" s="150" t="s">
        <v>195</v>
      </c>
      <c r="O3139" s="150" t="s">
        <v>62</v>
      </c>
      <c r="P3139" s="150" t="s">
        <v>1412</v>
      </c>
      <c r="Q3139" s="150" t="s">
        <v>96</v>
      </c>
      <c r="R3139" s="150" t="s">
        <v>57</v>
      </c>
      <c r="S3139" s="150" t="s">
        <v>1207</v>
      </c>
      <c r="T3139" s="152">
        <v>1.9670000000000001</v>
      </c>
      <c r="U3139" s="151">
        <v>47945</v>
      </c>
      <c r="V3139" s="147">
        <v>3.0769999999999999E-2</v>
      </c>
      <c r="W3139" s="192">
        <v>6.837E-2</v>
      </c>
      <c r="X3139" s="150" t="s">
        <v>636</v>
      </c>
      <c r="Y3139" s="150"/>
      <c r="Z3139" s="153">
        <v>3126190</v>
      </c>
      <c r="AA3139" s="153">
        <v>3.681</v>
      </c>
      <c r="AB3139" s="153">
        <v>93.142700000000005</v>
      </c>
      <c r="AC3139" s="153">
        <v>0</v>
      </c>
      <c r="AD3139" s="153">
        <v>10718.40122</v>
      </c>
      <c r="AE3139" s="154"/>
      <c r="AF3139" s="154"/>
      <c r="AG3139" s="150" t="s">
        <v>17</v>
      </c>
      <c r="AH3139" s="147">
        <v>5.2103166660000004E-3</v>
      </c>
      <c r="AI3139" s="147">
        <v>1.2554587027E-2</v>
      </c>
      <c r="AJ3139" s="147">
        <v>2.1829681670000002E-3</v>
      </c>
    </row>
    <row r="3140" spans="1:36" ht="13.5" thickBot="1" x14ac:dyDescent="0.25">
      <c r="A3140" s="149">
        <v>8694</v>
      </c>
      <c r="B3140" s="149">
        <v>12532</v>
      </c>
      <c r="C3140" s="150" t="s">
        <v>1987</v>
      </c>
      <c r="D3140" s="150">
        <v>60275028</v>
      </c>
      <c r="E3140" s="150" t="s">
        <v>430</v>
      </c>
      <c r="F3140" s="150" t="s">
        <v>1988</v>
      </c>
      <c r="G3140" s="150" t="s">
        <v>1989</v>
      </c>
      <c r="H3140" s="150" t="s">
        <v>76</v>
      </c>
      <c r="I3140" s="150" t="s">
        <v>102</v>
      </c>
      <c r="J3140" s="150" t="s">
        <v>61</v>
      </c>
      <c r="K3140" s="150" t="s">
        <v>315</v>
      </c>
      <c r="L3140" s="150" t="s">
        <v>821</v>
      </c>
      <c r="M3140" s="150" t="s">
        <v>102</v>
      </c>
      <c r="N3140" s="150" t="s">
        <v>879</v>
      </c>
      <c r="O3140" s="150" t="s">
        <v>62</v>
      </c>
      <c r="P3140" s="150" t="s">
        <v>1990</v>
      </c>
      <c r="Q3140" s="150" t="s">
        <v>84</v>
      </c>
      <c r="R3140" s="150" t="s">
        <v>57</v>
      </c>
      <c r="S3140" s="150" t="s">
        <v>1207</v>
      </c>
      <c r="T3140" s="152">
        <v>1.22</v>
      </c>
      <c r="U3140" s="151">
        <v>46218</v>
      </c>
      <c r="V3140" s="147">
        <v>0.09</v>
      </c>
      <c r="W3140" s="192">
        <v>8.5709999999999995E-2</v>
      </c>
      <c r="X3140" s="150" t="s">
        <v>636</v>
      </c>
      <c r="Y3140" s="150"/>
      <c r="Z3140" s="153">
        <v>930722</v>
      </c>
      <c r="AA3140" s="153">
        <v>3.681</v>
      </c>
      <c r="AB3140" s="153">
        <v>102.8</v>
      </c>
      <c r="AC3140" s="153">
        <v>0</v>
      </c>
      <c r="AD3140" s="153">
        <v>3521.91534</v>
      </c>
      <c r="AE3140" s="154"/>
      <c r="AF3140" s="154"/>
      <c r="AG3140" s="150" t="s">
        <v>17</v>
      </c>
      <c r="AH3140" s="147">
        <v>1.4891552000000001E-3</v>
      </c>
      <c r="AI3140" s="147">
        <v>4.1252600760000001E-3</v>
      </c>
      <c r="AJ3140" s="147">
        <v>7.1729252499999998E-4</v>
      </c>
    </row>
    <row r="3141" spans="1:36" ht="13.5" thickBot="1" x14ac:dyDescent="0.25">
      <c r="A3141" s="149">
        <v>8694</v>
      </c>
      <c r="B3141" s="149">
        <v>12532</v>
      </c>
      <c r="C3141" s="150" t="s">
        <v>1991</v>
      </c>
      <c r="D3141" s="150">
        <v>29777713</v>
      </c>
      <c r="E3141" s="150" t="s">
        <v>430</v>
      </c>
      <c r="F3141" s="150" t="s">
        <v>1992</v>
      </c>
      <c r="G3141" s="150" t="s">
        <v>1993</v>
      </c>
      <c r="H3141" s="150" t="s">
        <v>76</v>
      </c>
      <c r="I3141" s="150" t="s">
        <v>230</v>
      </c>
      <c r="J3141" s="150" t="s">
        <v>61</v>
      </c>
      <c r="K3141" s="150" t="s">
        <v>154</v>
      </c>
      <c r="L3141" s="150" t="s">
        <v>821</v>
      </c>
      <c r="M3141" s="150" t="s">
        <v>476</v>
      </c>
      <c r="N3141" s="150" t="s">
        <v>878</v>
      </c>
      <c r="O3141" s="150" t="s">
        <v>62</v>
      </c>
      <c r="P3141" s="150" t="s">
        <v>1994</v>
      </c>
      <c r="Q3141" s="150" t="s">
        <v>96</v>
      </c>
      <c r="R3141" s="150" t="s">
        <v>57</v>
      </c>
      <c r="S3141" s="150" t="s">
        <v>1207</v>
      </c>
      <c r="T3141" s="152">
        <v>1.4339999999999999</v>
      </c>
      <c r="U3141" s="151">
        <v>46310</v>
      </c>
      <c r="V3141" s="147">
        <v>8.2500000000000004E-2</v>
      </c>
      <c r="W3141" s="192">
        <v>7.3609999999999995E-2</v>
      </c>
      <c r="X3141" s="150" t="s">
        <v>636</v>
      </c>
      <c r="Y3141" s="150"/>
      <c r="Z3141" s="153">
        <v>748312.55</v>
      </c>
      <c r="AA3141" s="153">
        <v>3.681</v>
      </c>
      <c r="AB3141" s="153">
        <v>104.81180000000001</v>
      </c>
      <c r="AC3141" s="153">
        <v>0</v>
      </c>
      <c r="AD3141" s="153">
        <v>2887.0813800000001</v>
      </c>
      <c r="AE3141" s="154"/>
      <c r="AF3141" s="154"/>
      <c r="AG3141" s="150" t="s">
        <v>17</v>
      </c>
      <c r="AH3141" s="147">
        <v>2.3025001530000001E-3</v>
      </c>
      <c r="AI3141" s="147">
        <v>3.3816717339999998E-3</v>
      </c>
      <c r="AJ3141" s="147">
        <v>5.8799877100000001E-4</v>
      </c>
    </row>
    <row r="3142" spans="1:36" ht="13.5" thickBot="1" x14ac:dyDescent="0.25">
      <c r="A3142" s="149">
        <v>8694</v>
      </c>
      <c r="B3142" s="149">
        <v>12532</v>
      </c>
      <c r="C3142" s="150" t="s">
        <v>1946</v>
      </c>
      <c r="D3142" s="150">
        <v>43560927</v>
      </c>
      <c r="E3142" s="150" t="s">
        <v>430</v>
      </c>
      <c r="F3142" s="150" t="s">
        <v>1995</v>
      </c>
      <c r="G3142" s="150" t="s">
        <v>1996</v>
      </c>
      <c r="H3142" s="150" t="s">
        <v>76</v>
      </c>
      <c r="I3142" s="150" t="s">
        <v>102</v>
      </c>
      <c r="J3142" s="150" t="s">
        <v>61</v>
      </c>
      <c r="K3142" s="150" t="s">
        <v>153</v>
      </c>
      <c r="L3142" s="150" t="s">
        <v>821</v>
      </c>
      <c r="M3142" s="150" t="s">
        <v>486</v>
      </c>
      <c r="N3142" s="150" t="s">
        <v>931</v>
      </c>
      <c r="O3142" s="150" t="s">
        <v>62</v>
      </c>
      <c r="P3142" s="150" t="s">
        <v>1949</v>
      </c>
      <c r="Q3142" s="150" t="s">
        <v>96</v>
      </c>
      <c r="R3142" s="150" t="s">
        <v>57</v>
      </c>
      <c r="S3142" s="150" t="s">
        <v>1216</v>
      </c>
      <c r="T3142" s="152">
        <v>3.722</v>
      </c>
      <c r="U3142" s="151">
        <v>46783</v>
      </c>
      <c r="V3142" s="147">
        <v>1.6250000000000001E-2</v>
      </c>
      <c r="W3142" s="192">
        <v>6.5600000000000006E-2</v>
      </c>
      <c r="X3142" s="150" t="s">
        <v>636</v>
      </c>
      <c r="Y3142" s="150"/>
      <c r="Z3142" s="153">
        <v>249730</v>
      </c>
      <c r="AA3142" s="153">
        <v>3.9790999999999999</v>
      </c>
      <c r="AB3142" s="153">
        <v>84.032700000000006</v>
      </c>
      <c r="AC3142" s="153">
        <v>0</v>
      </c>
      <c r="AD3142" s="153">
        <v>835.03348000000005</v>
      </c>
      <c r="AE3142" s="154"/>
      <c r="AF3142" s="154"/>
      <c r="AG3142" s="150" t="s">
        <v>17</v>
      </c>
      <c r="AH3142" s="147">
        <v>3.1216250000000001E-4</v>
      </c>
      <c r="AI3142" s="147">
        <v>9.7808435000000006E-4</v>
      </c>
      <c r="AJ3142" s="147">
        <v>1.7006748100000001E-4</v>
      </c>
    </row>
    <row r="3143" spans="1:36" ht="13.5" thickBot="1" x14ac:dyDescent="0.25">
      <c r="A3143" s="149">
        <v>8694</v>
      </c>
      <c r="B3143" s="149">
        <v>12532</v>
      </c>
      <c r="C3143" s="150" t="s">
        <v>1413</v>
      </c>
      <c r="D3143" s="150">
        <v>162474</v>
      </c>
      <c r="E3143" s="150" t="s">
        <v>430</v>
      </c>
      <c r="F3143" s="150" t="s">
        <v>1414</v>
      </c>
      <c r="G3143" s="150" t="s">
        <v>1415</v>
      </c>
      <c r="H3143" s="150" t="s">
        <v>76</v>
      </c>
      <c r="I3143" s="150" t="s">
        <v>102</v>
      </c>
      <c r="J3143" s="150" t="s">
        <v>61</v>
      </c>
      <c r="K3143" s="150" t="s">
        <v>53</v>
      </c>
      <c r="L3143" s="150" t="s">
        <v>821</v>
      </c>
      <c r="M3143" s="150" t="s">
        <v>102</v>
      </c>
      <c r="N3143" s="150" t="s">
        <v>195</v>
      </c>
      <c r="O3143" s="150" t="s">
        <v>62</v>
      </c>
      <c r="P3143" s="150" t="s">
        <v>1416</v>
      </c>
      <c r="Q3143" s="150" t="s">
        <v>96</v>
      </c>
      <c r="R3143" s="150" t="s">
        <v>57</v>
      </c>
      <c r="S3143" s="150" t="s">
        <v>1207</v>
      </c>
      <c r="T3143" s="152">
        <v>2.4420000000000002</v>
      </c>
      <c r="U3143" s="151">
        <v>48234</v>
      </c>
      <c r="V3143" s="147">
        <v>3.2550000000000003E-2</v>
      </c>
      <c r="W3143" s="192">
        <v>6.7489999999999994E-2</v>
      </c>
      <c r="X3143" s="150" t="s">
        <v>636</v>
      </c>
      <c r="Y3143" s="150"/>
      <c r="Z3143" s="153">
        <v>3024695</v>
      </c>
      <c r="AA3143" s="153">
        <v>3.681</v>
      </c>
      <c r="AB3143" s="153">
        <v>90.548000000000002</v>
      </c>
      <c r="AC3143" s="153">
        <v>0</v>
      </c>
      <c r="AD3143" s="153">
        <v>10081.52585</v>
      </c>
      <c r="AE3143" s="154"/>
      <c r="AF3143" s="154"/>
      <c r="AG3143" s="150" t="s">
        <v>17</v>
      </c>
      <c r="AH3143" s="147">
        <v>3.024695E-3</v>
      </c>
      <c r="AI3143" s="147">
        <v>1.1808607557E-2</v>
      </c>
      <c r="AJ3143" s="147">
        <v>2.0532586490000001E-3</v>
      </c>
    </row>
    <row r="3144" spans="1:36" ht="13.5" thickBot="1" x14ac:dyDescent="0.25">
      <c r="A3144" s="149">
        <v>8694</v>
      </c>
      <c r="B3144" s="149">
        <v>12532</v>
      </c>
      <c r="C3144" s="150" t="s">
        <v>1997</v>
      </c>
      <c r="D3144" s="150">
        <v>47414038</v>
      </c>
      <c r="E3144" s="150" t="s">
        <v>430</v>
      </c>
      <c r="F3144" s="150" t="s">
        <v>1998</v>
      </c>
      <c r="G3144" s="150" t="s">
        <v>1999</v>
      </c>
      <c r="H3144" s="150" t="s">
        <v>76</v>
      </c>
      <c r="I3144" s="150" t="s">
        <v>230</v>
      </c>
      <c r="J3144" s="150" t="s">
        <v>61</v>
      </c>
      <c r="K3144" s="150" t="s">
        <v>53</v>
      </c>
      <c r="L3144" s="150" t="s">
        <v>821</v>
      </c>
      <c r="M3144" s="150" t="s">
        <v>476</v>
      </c>
      <c r="N3144" s="150" t="s">
        <v>910</v>
      </c>
      <c r="O3144" s="150" t="s">
        <v>62</v>
      </c>
      <c r="P3144" s="150" t="s">
        <v>1968</v>
      </c>
      <c r="Q3144" s="150" t="s">
        <v>96</v>
      </c>
      <c r="R3144" s="150" t="s">
        <v>57</v>
      </c>
      <c r="S3144" s="150" t="s">
        <v>1207</v>
      </c>
      <c r="T3144" s="152">
        <v>2.8610000000000002</v>
      </c>
      <c r="U3144" s="151">
        <v>46516</v>
      </c>
      <c r="V3144" s="147">
        <v>4.7500000000000001E-2</v>
      </c>
      <c r="W3144" s="192">
        <v>5.8650000000000001E-2</v>
      </c>
      <c r="X3144" s="150" t="s">
        <v>636</v>
      </c>
      <c r="Y3144" s="150"/>
      <c r="Z3144" s="153">
        <v>172000</v>
      </c>
      <c r="AA3144" s="153">
        <v>3.681</v>
      </c>
      <c r="AB3144" s="153">
        <v>98.775000000000006</v>
      </c>
      <c r="AC3144" s="153">
        <v>0</v>
      </c>
      <c r="AD3144" s="153">
        <v>625.37612999999999</v>
      </c>
      <c r="AE3144" s="154"/>
      <c r="AF3144" s="154"/>
      <c r="AG3144" s="150" t="s">
        <v>17</v>
      </c>
      <c r="AH3144" s="147">
        <v>1.7200000000000001E-4</v>
      </c>
      <c r="AI3144" s="147">
        <v>7.32510277E-4</v>
      </c>
      <c r="AJ3144" s="147">
        <v>1.2736752000000001E-4</v>
      </c>
    </row>
    <row r="3145" spans="1:36" ht="13.5" thickBot="1" x14ac:dyDescent="0.25">
      <c r="A3145" s="149">
        <v>8694</v>
      </c>
      <c r="B3145" s="149">
        <v>12532</v>
      </c>
      <c r="C3145" s="150" t="s">
        <v>1975</v>
      </c>
      <c r="D3145" s="150">
        <v>44969905</v>
      </c>
      <c r="E3145" s="150" t="s">
        <v>430</v>
      </c>
      <c r="F3145" s="150" t="s">
        <v>2000</v>
      </c>
      <c r="G3145" s="150" t="s">
        <v>2001</v>
      </c>
      <c r="H3145" s="150" t="s">
        <v>76</v>
      </c>
      <c r="I3145" s="150" t="s">
        <v>230</v>
      </c>
      <c r="J3145" s="150" t="s">
        <v>61</v>
      </c>
      <c r="K3145" s="150" t="s">
        <v>53</v>
      </c>
      <c r="L3145" s="150" t="s">
        <v>821</v>
      </c>
      <c r="M3145" s="150" t="s">
        <v>476</v>
      </c>
      <c r="N3145" s="150" t="s">
        <v>910</v>
      </c>
      <c r="O3145" s="150" t="s">
        <v>62</v>
      </c>
      <c r="P3145" s="150" t="s">
        <v>1968</v>
      </c>
      <c r="Q3145" s="150" t="s">
        <v>96</v>
      </c>
      <c r="R3145" s="150" t="s">
        <v>57</v>
      </c>
      <c r="S3145" s="150" t="s">
        <v>1216</v>
      </c>
      <c r="T3145" s="152">
        <v>2.9089999999999998</v>
      </c>
      <c r="U3145" s="151">
        <v>46516</v>
      </c>
      <c r="V3145" s="147">
        <v>3.7499999999999999E-2</v>
      </c>
      <c r="W3145" s="192">
        <v>4.7640000000000002E-2</v>
      </c>
      <c r="X3145" s="150" t="s">
        <v>636</v>
      </c>
      <c r="Y3145" s="150"/>
      <c r="Z3145" s="153">
        <v>1203665</v>
      </c>
      <c r="AA3145" s="153">
        <v>3.9790999999999999</v>
      </c>
      <c r="AB3145" s="153">
        <v>98.605999999999995</v>
      </c>
      <c r="AC3145" s="153">
        <v>0</v>
      </c>
      <c r="AD3145" s="153">
        <v>4722.7377200000001</v>
      </c>
      <c r="AE3145" s="154"/>
      <c r="AF3145" s="154"/>
      <c r="AG3145" s="150" t="s">
        <v>17</v>
      </c>
      <c r="AH3145" s="147">
        <v>1.0942409090000001E-3</v>
      </c>
      <c r="AI3145" s="147">
        <v>5.5317971859999999E-3</v>
      </c>
      <c r="AJ3145" s="147">
        <v>9.6185857299999999E-4</v>
      </c>
    </row>
    <row r="3146" spans="1:36" ht="13.5" thickBot="1" x14ac:dyDescent="0.25">
      <c r="A3146" s="149">
        <v>8694</v>
      </c>
      <c r="B3146" s="149">
        <v>12532</v>
      </c>
      <c r="C3146" s="150" t="s">
        <v>1975</v>
      </c>
      <c r="D3146" s="150">
        <v>44969905</v>
      </c>
      <c r="E3146" s="150" t="s">
        <v>430</v>
      </c>
      <c r="F3146" s="150" t="s">
        <v>2002</v>
      </c>
      <c r="G3146" s="150" t="s">
        <v>2003</v>
      </c>
      <c r="H3146" s="150" t="s">
        <v>76</v>
      </c>
      <c r="I3146" s="150" t="s">
        <v>230</v>
      </c>
      <c r="J3146" s="150" t="s">
        <v>61</v>
      </c>
      <c r="K3146" s="150" t="s">
        <v>53</v>
      </c>
      <c r="L3146" s="150" t="s">
        <v>821</v>
      </c>
      <c r="M3146" s="150" t="s">
        <v>476</v>
      </c>
      <c r="N3146" s="150" t="s">
        <v>910</v>
      </c>
      <c r="O3146" s="150" t="s">
        <v>62</v>
      </c>
      <c r="P3146" s="150" t="s">
        <v>1968</v>
      </c>
      <c r="Q3146" s="150" t="s">
        <v>96</v>
      </c>
      <c r="R3146" s="150" t="s">
        <v>57</v>
      </c>
      <c r="S3146" s="150" t="s">
        <v>1216</v>
      </c>
      <c r="T3146" s="152">
        <v>5.3090000000000002</v>
      </c>
      <c r="U3146" s="151">
        <v>47612</v>
      </c>
      <c r="V3146" s="147">
        <v>4.3749999999999997E-2</v>
      </c>
      <c r="W3146" s="192">
        <v>5.0799999999999998E-2</v>
      </c>
      <c r="X3146" s="150" t="s">
        <v>636</v>
      </c>
      <c r="Y3146" s="150"/>
      <c r="Z3146" s="153">
        <v>715940</v>
      </c>
      <c r="AA3146" s="153">
        <v>3.9790999999999999</v>
      </c>
      <c r="AB3146" s="153">
        <v>98.087000000000003</v>
      </c>
      <c r="AC3146" s="153">
        <v>0</v>
      </c>
      <c r="AD3146" s="153">
        <v>2794.2993700000002</v>
      </c>
      <c r="AE3146" s="154"/>
      <c r="AF3146" s="154"/>
      <c r="AG3146" s="150" t="s">
        <v>17</v>
      </c>
      <c r="AH3146" s="147">
        <v>4.7729333300000002E-4</v>
      </c>
      <c r="AI3146" s="147">
        <v>3.272995095E-3</v>
      </c>
      <c r="AJ3146" s="147">
        <v>5.6910228000000001E-4</v>
      </c>
    </row>
    <row r="3147" spans="1:36" ht="13.5" thickBot="1" x14ac:dyDescent="0.25">
      <c r="A3147" s="149">
        <v>8694</v>
      </c>
      <c r="B3147" s="149">
        <v>12532</v>
      </c>
      <c r="C3147" s="150" t="s">
        <v>2004</v>
      </c>
      <c r="D3147" s="150">
        <v>59197630</v>
      </c>
      <c r="E3147" s="150" t="s">
        <v>430</v>
      </c>
      <c r="F3147" s="150" t="s">
        <v>2005</v>
      </c>
      <c r="G3147" s="150" t="s">
        <v>2006</v>
      </c>
      <c r="H3147" s="150" t="s">
        <v>76</v>
      </c>
      <c r="I3147" s="150" t="s">
        <v>102</v>
      </c>
      <c r="J3147" s="150" t="s">
        <v>61</v>
      </c>
      <c r="K3147" s="150" t="s">
        <v>53</v>
      </c>
      <c r="L3147" s="150" t="s">
        <v>821</v>
      </c>
      <c r="M3147" s="150" t="s">
        <v>102</v>
      </c>
      <c r="N3147" s="150" t="s">
        <v>879</v>
      </c>
      <c r="O3147" s="150" t="s">
        <v>62</v>
      </c>
      <c r="P3147" s="150" t="s">
        <v>1994</v>
      </c>
      <c r="Q3147" s="150" t="s">
        <v>96</v>
      </c>
      <c r="R3147" s="150" t="s">
        <v>57</v>
      </c>
      <c r="S3147" s="150" t="s">
        <v>1207</v>
      </c>
      <c r="T3147" s="152">
        <v>2.7490000000000001</v>
      </c>
      <c r="U3147" s="151">
        <v>46507</v>
      </c>
      <c r="V3147" s="147">
        <v>6.5000000000000002E-2</v>
      </c>
      <c r="W3147" s="192">
        <v>8.6360000000000006E-2</v>
      </c>
      <c r="X3147" s="150" t="s">
        <v>636</v>
      </c>
      <c r="Y3147" s="150"/>
      <c r="Z3147" s="153">
        <v>4294000</v>
      </c>
      <c r="AA3147" s="153">
        <v>3.681</v>
      </c>
      <c r="AB3147" s="153">
        <v>97.091499999999996</v>
      </c>
      <c r="AC3147" s="153">
        <v>0</v>
      </c>
      <c r="AD3147" s="153">
        <v>15346.49027</v>
      </c>
      <c r="AE3147" s="154"/>
      <c r="AF3147" s="154"/>
      <c r="AG3147" s="150" t="s">
        <v>17</v>
      </c>
      <c r="AH3147" s="147">
        <v>9.5422222219999995E-3</v>
      </c>
      <c r="AI3147" s="147">
        <v>1.7975521134E-2</v>
      </c>
      <c r="AJ3147" s="147">
        <v>3.1255500750000001E-3</v>
      </c>
    </row>
    <row r="3148" spans="1:36" ht="13.5" thickBot="1" x14ac:dyDescent="0.25">
      <c r="A3148" s="149">
        <v>8694</v>
      </c>
      <c r="B3148" s="149">
        <v>12532</v>
      </c>
      <c r="C3148" s="150" t="s">
        <v>1946</v>
      </c>
      <c r="D3148" s="150">
        <v>43560927</v>
      </c>
      <c r="E3148" s="150" t="s">
        <v>430</v>
      </c>
      <c r="F3148" s="150" t="s">
        <v>2007</v>
      </c>
      <c r="G3148" s="150" t="s">
        <v>2008</v>
      </c>
      <c r="H3148" s="150" t="s">
        <v>76</v>
      </c>
      <c r="I3148" s="150" t="s">
        <v>102</v>
      </c>
      <c r="J3148" s="150" t="s">
        <v>61</v>
      </c>
      <c r="K3148" s="150" t="s">
        <v>153</v>
      </c>
      <c r="L3148" s="150" t="s">
        <v>821</v>
      </c>
      <c r="M3148" s="150" t="s">
        <v>486</v>
      </c>
      <c r="N3148" s="150" t="s">
        <v>931</v>
      </c>
      <c r="O3148" s="150" t="s">
        <v>62</v>
      </c>
      <c r="P3148" s="150" t="s">
        <v>1949</v>
      </c>
      <c r="Q3148" s="150" t="s">
        <v>96</v>
      </c>
      <c r="R3148" s="150" t="s">
        <v>57</v>
      </c>
      <c r="S3148" s="150" t="s">
        <v>1216</v>
      </c>
      <c r="T3148" s="152">
        <v>4.1040000000000001</v>
      </c>
      <c r="U3148" s="151">
        <v>46943</v>
      </c>
      <c r="V3148" s="147">
        <v>1.4500000000000001E-2</v>
      </c>
      <c r="W3148" s="192">
        <v>6.2469999999999998E-2</v>
      </c>
      <c r="X3148" s="150" t="s">
        <v>636</v>
      </c>
      <c r="Y3148" s="150"/>
      <c r="Z3148" s="153">
        <v>795000</v>
      </c>
      <c r="AA3148" s="153">
        <v>3.9790999999999999</v>
      </c>
      <c r="AB3148" s="153">
        <v>83.568700000000007</v>
      </c>
      <c r="AC3148" s="153">
        <v>0</v>
      </c>
      <c r="AD3148" s="153">
        <v>2643.5992999999999</v>
      </c>
      <c r="AE3148" s="154"/>
      <c r="AF3148" s="154"/>
      <c r="AG3148" s="150" t="s">
        <v>17</v>
      </c>
      <c r="AH3148" s="147">
        <v>1.325E-3</v>
      </c>
      <c r="AI3148" s="147">
        <v>3.096478364E-3</v>
      </c>
      <c r="AJ3148" s="147">
        <v>5.3840987999999995E-4</v>
      </c>
    </row>
    <row r="3149" spans="1:36" ht="13.5" thickBot="1" x14ac:dyDescent="0.25">
      <c r="A3149" s="149">
        <v>8694</v>
      </c>
      <c r="B3149" s="149">
        <v>12532</v>
      </c>
      <c r="C3149" s="150" t="s">
        <v>2009</v>
      </c>
      <c r="D3149" s="150">
        <v>199871</v>
      </c>
      <c r="E3149" s="150" t="s">
        <v>430</v>
      </c>
      <c r="F3149" s="150" t="s">
        <v>2010</v>
      </c>
      <c r="G3149" s="150" t="s">
        <v>2011</v>
      </c>
      <c r="H3149" s="150" t="s">
        <v>76</v>
      </c>
      <c r="I3149" s="150" t="s">
        <v>102</v>
      </c>
      <c r="J3149" s="150" t="s">
        <v>61</v>
      </c>
      <c r="K3149" s="150" t="s">
        <v>53</v>
      </c>
      <c r="L3149" s="150" t="s">
        <v>821</v>
      </c>
      <c r="M3149" s="150" t="s">
        <v>102</v>
      </c>
      <c r="N3149" s="150" t="s">
        <v>921</v>
      </c>
      <c r="O3149" s="150" t="s">
        <v>62</v>
      </c>
      <c r="P3149" s="150" t="s">
        <v>1949</v>
      </c>
      <c r="Q3149" s="150" t="s">
        <v>96</v>
      </c>
      <c r="R3149" s="150" t="s">
        <v>57</v>
      </c>
      <c r="S3149" s="150" t="s">
        <v>1207</v>
      </c>
      <c r="T3149" s="152">
        <v>6.7590000000000003</v>
      </c>
      <c r="U3149" s="151">
        <v>48266</v>
      </c>
      <c r="V3149" s="147">
        <v>3.7499999999999999E-2</v>
      </c>
      <c r="W3149" s="192">
        <v>6.2260000000000003E-2</v>
      </c>
      <c r="X3149" s="150" t="s">
        <v>636</v>
      </c>
      <c r="Y3149" s="150"/>
      <c r="Z3149" s="153">
        <v>71000</v>
      </c>
      <c r="AA3149" s="153">
        <v>3.681</v>
      </c>
      <c r="AB3149" s="153">
        <v>85.189499999999995</v>
      </c>
      <c r="AC3149" s="153">
        <v>0</v>
      </c>
      <c r="AD3149" s="153">
        <v>222.64361</v>
      </c>
      <c r="AE3149" s="154"/>
      <c r="AF3149" s="154"/>
      <c r="AG3149" s="150" t="s">
        <v>17</v>
      </c>
      <c r="AH3149" s="147">
        <v>1.4200000000000001E-4</v>
      </c>
      <c r="AI3149" s="147">
        <v>2.6078502900000002E-4</v>
      </c>
      <c r="AJ3149" s="147">
        <v>4.5344814341696999E-5</v>
      </c>
    </row>
    <row r="3150" spans="1:36" ht="13.5" thickBot="1" x14ac:dyDescent="0.25">
      <c r="A3150" s="149">
        <v>8694</v>
      </c>
      <c r="B3150" s="149">
        <v>12532</v>
      </c>
      <c r="C3150" s="150" t="s">
        <v>2012</v>
      </c>
      <c r="D3150" s="150">
        <v>50542270</v>
      </c>
      <c r="E3150" s="150" t="s">
        <v>430</v>
      </c>
      <c r="F3150" s="150" t="s">
        <v>2013</v>
      </c>
      <c r="G3150" s="150" t="s">
        <v>2014</v>
      </c>
      <c r="H3150" s="150" t="s">
        <v>76</v>
      </c>
      <c r="I3150" s="150" t="s">
        <v>230</v>
      </c>
      <c r="J3150" s="150" t="s">
        <v>61</v>
      </c>
      <c r="K3150" s="150" t="s">
        <v>314</v>
      </c>
      <c r="L3150" s="150" t="s">
        <v>821</v>
      </c>
      <c r="M3150" s="150" t="s">
        <v>476</v>
      </c>
      <c r="N3150" s="150" t="s">
        <v>195</v>
      </c>
      <c r="O3150" s="150" t="s">
        <v>62</v>
      </c>
      <c r="P3150" s="150" t="s">
        <v>1412</v>
      </c>
      <c r="Q3150" s="150" t="s">
        <v>96</v>
      </c>
      <c r="R3150" s="150" t="s">
        <v>57</v>
      </c>
      <c r="S3150" s="150" t="s">
        <v>1207</v>
      </c>
      <c r="T3150" s="152">
        <v>3.9209999999999998</v>
      </c>
      <c r="U3150" s="151">
        <v>46915</v>
      </c>
      <c r="V3150" s="147">
        <v>0.02</v>
      </c>
      <c r="W3150" s="192">
        <v>6.0409999999999998E-2</v>
      </c>
      <c r="X3150" s="150" t="s">
        <v>636</v>
      </c>
      <c r="Y3150" s="150"/>
      <c r="Z3150" s="153">
        <v>30000</v>
      </c>
      <c r="AA3150" s="153">
        <v>3.681</v>
      </c>
      <c r="AB3150" s="153">
        <v>89.325400000000002</v>
      </c>
      <c r="AC3150" s="153">
        <v>0</v>
      </c>
      <c r="AD3150" s="153">
        <v>98.642039999999994</v>
      </c>
      <c r="AE3150" s="154"/>
      <c r="AF3150" s="154"/>
      <c r="AG3150" s="150" t="s">
        <v>17</v>
      </c>
      <c r="AH3150" s="147">
        <v>3.52941176470588E-5</v>
      </c>
      <c r="AI3150" s="147">
        <v>1.15540559E-4</v>
      </c>
      <c r="AJ3150" s="147">
        <v>2.00899769370711E-5</v>
      </c>
    </row>
    <row r="3151" spans="1:36" ht="13.5" thickBot="1" x14ac:dyDescent="0.25">
      <c r="A3151" s="149">
        <v>8694</v>
      </c>
      <c r="B3151" s="149">
        <v>12532</v>
      </c>
      <c r="C3151" s="150" t="s">
        <v>2015</v>
      </c>
      <c r="D3151" s="150">
        <v>116937</v>
      </c>
      <c r="E3151" s="150" t="s">
        <v>430</v>
      </c>
      <c r="F3151" s="150" t="s">
        <v>2016</v>
      </c>
      <c r="G3151" s="150" t="s">
        <v>2017</v>
      </c>
      <c r="H3151" s="150" t="s">
        <v>76</v>
      </c>
      <c r="I3151" s="150" t="s">
        <v>230</v>
      </c>
      <c r="J3151" s="150" t="s">
        <v>61</v>
      </c>
      <c r="K3151" s="150" t="s">
        <v>208</v>
      </c>
      <c r="L3151" s="150" t="s">
        <v>821</v>
      </c>
      <c r="M3151" s="150" t="s">
        <v>476</v>
      </c>
      <c r="N3151" s="150" t="s">
        <v>195</v>
      </c>
      <c r="O3151" s="150" t="s">
        <v>62</v>
      </c>
      <c r="P3151" s="150" t="s">
        <v>1981</v>
      </c>
      <c r="Q3151" s="150" t="s">
        <v>84</v>
      </c>
      <c r="R3151" s="150" t="s">
        <v>57</v>
      </c>
      <c r="S3151" s="150" t="s">
        <v>1207</v>
      </c>
      <c r="T3151" s="152">
        <v>2.9089999999999998</v>
      </c>
      <c r="U3151" s="151">
        <v>54788</v>
      </c>
      <c r="V3151" s="147">
        <v>6.8750000000000006E-2</v>
      </c>
      <c r="W3151" s="192">
        <v>8.0479999999999996E-2</v>
      </c>
      <c r="X3151" s="150" t="s">
        <v>636</v>
      </c>
      <c r="Y3151" s="150"/>
      <c r="Z3151" s="153">
        <v>60000</v>
      </c>
      <c r="AA3151" s="153">
        <v>3.681</v>
      </c>
      <c r="AB3151" s="153">
        <v>100.736</v>
      </c>
      <c r="AC3151" s="153">
        <v>0</v>
      </c>
      <c r="AD3151" s="153">
        <v>222.48553000000001</v>
      </c>
      <c r="AE3151" s="154"/>
      <c r="AF3151" s="154"/>
      <c r="AG3151" s="150" t="s">
        <v>17</v>
      </c>
      <c r="AH3151" s="147">
        <v>1.2E-4</v>
      </c>
      <c r="AI3151" s="147">
        <v>2.6059986799999998E-4</v>
      </c>
      <c r="AJ3151" s="147">
        <v>4.5312618905002798E-5</v>
      </c>
    </row>
    <row r="3152" spans="1:36" ht="13.5" thickBot="1" x14ac:dyDescent="0.25">
      <c r="A3152" s="149">
        <v>8694</v>
      </c>
      <c r="B3152" s="149">
        <v>12532</v>
      </c>
      <c r="C3152" s="150" t="s">
        <v>2018</v>
      </c>
      <c r="D3152" s="150">
        <v>16632863</v>
      </c>
      <c r="E3152" s="150" t="s">
        <v>430</v>
      </c>
      <c r="F3152" s="150" t="s">
        <v>2019</v>
      </c>
      <c r="G3152" s="150" t="s">
        <v>2020</v>
      </c>
      <c r="H3152" s="150" t="s">
        <v>76</v>
      </c>
      <c r="I3152" s="150" t="s">
        <v>230</v>
      </c>
      <c r="J3152" s="150" t="s">
        <v>61</v>
      </c>
      <c r="K3152" s="150" t="s">
        <v>314</v>
      </c>
      <c r="L3152" s="150" t="s">
        <v>821</v>
      </c>
      <c r="M3152" s="150" t="s">
        <v>476</v>
      </c>
      <c r="N3152" s="150" t="s">
        <v>895</v>
      </c>
      <c r="O3152" s="150" t="s">
        <v>62</v>
      </c>
      <c r="P3152" s="150" t="s">
        <v>1416</v>
      </c>
      <c r="Q3152" s="150" t="s">
        <v>96</v>
      </c>
      <c r="R3152" s="150" t="s">
        <v>57</v>
      </c>
      <c r="S3152" s="150" t="s">
        <v>1207</v>
      </c>
      <c r="T3152" s="152">
        <v>6.5810000000000004</v>
      </c>
      <c r="U3152" s="151">
        <v>48502</v>
      </c>
      <c r="V3152" s="147">
        <v>5.6000000000000001E-2</v>
      </c>
      <c r="W3152" s="192">
        <v>5.4140000000000001E-2</v>
      </c>
      <c r="X3152" s="150" t="s">
        <v>636</v>
      </c>
      <c r="Y3152" s="150"/>
      <c r="Z3152" s="153">
        <v>50000</v>
      </c>
      <c r="AA3152" s="153">
        <v>3.681</v>
      </c>
      <c r="AB3152" s="153">
        <v>103.8683</v>
      </c>
      <c r="AC3152" s="153">
        <v>0</v>
      </c>
      <c r="AD3152" s="153">
        <v>191.16961000000001</v>
      </c>
      <c r="AE3152" s="154"/>
      <c r="AF3152" s="154"/>
      <c r="AG3152" s="150" t="s">
        <v>17</v>
      </c>
      <c r="AH3152" s="147">
        <v>4.0000000000000003E-5</v>
      </c>
      <c r="AI3152" s="147">
        <v>2.2391916999999999E-4</v>
      </c>
      <c r="AJ3152" s="147">
        <v>3.8934647498864398E-5</v>
      </c>
    </row>
    <row r="3153" spans="1:36" ht="13.5" thickBot="1" x14ac:dyDescent="0.25">
      <c r="A3153" s="149">
        <v>8694</v>
      </c>
      <c r="B3153" s="149">
        <v>12532</v>
      </c>
      <c r="C3153" s="150" t="s">
        <v>2021</v>
      </c>
      <c r="D3153" s="150">
        <v>849371</v>
      </c>
      <c r="E3153" s="150" t="s">
        <v>430</v>
      </c>
      <c r="F3153" s="150" t="s">
        <v>2022</v>
      </c>
      <c r="G3153" s="150" t="s">
        <v>2023</v>
      </c>
      <c r="H3153" s="150" t="s">
        <v>76</v>
      </c>
      <c r="I3153" s="150" t="s">
        <v>230</v>
      </c>
      <c r="J3153" s="150" t="s">
        <v>61</v>
      </c>
      <c r="K3153" s="150" t="s">
        <v>314</v>
      </c>
      <c r="L3153" s="150" t="s">
        <v>821</v>
      </c>
      <c r="M3153" s="150" t="s">
        <v>476</v>
      </c>
      <c r="N3153" s="150" t="s">
        <v>892</v>
      </c>
      <c r="O3153" s="150" t="s">
        <v>62</v>
      </c>
      <c r="P3153" s="150" t="s">
        <v>1412</v>
      </c>
      <c r="Q3153" s="150" t="s">
        <v>96</v>
      </c>
      <c r="R3153" s="150" t="s">
        <v>57</v>
      </c>
      <c r="S3153" s="150" t="s">
        <v>1207</v>
      </c>
      <c r="T3153" s="152">
        <v>3.3170000000000002</v>
      </c>
      <c r="U3153" s="151">
        <v>47467</v>
      </c>
      <c r="V3153" s="147">
        <v>0.06</v>
      </c>
      <c r="W3153" s="192">
        <v>5.8139999999999997E-2</v>
      </c>
      <c r="X3153" s="150" t="s">
        <v>636</v>
      </c>
      <c r="Y3153" s="150"/>
      <c r="Z3153" s="153">
        <v>250000</v>
      </c>
      <c r="AA3153" s="153">
        <v>3.681</v>
      </c>
      <c r="AB3153" s="153">
        <v>102.682</v>
      </c>
      <c r="AC3153" s="153">
        <v>0</v>
      </c>
      <c r="AD3153" s="153">
        <v>944.93110000000001</v>
      </c>
      <c r="AE3153" s="154"/>
      <c r="AF3153" s="154"/>
      <c r="AG3153" s="150" t="s">
        <v>17</v>
      </c>
      <c r="AH3153" s="147">
        <v>1.6666666599999999E-4</v>
      </c>
      <c r="AI3153" s="147">
        <v>1.1068086999999999E-3</v>
      </c>
      <c r="AJ3153" s="147">
        <v>1.9244983100000001E-4</v>
      </c>
    </row>
    <row r="3154" spans="1:36" ht="13.5" thickBot="1" x14ac:dyDescent="0.25">
      <c r="A3154" s="149">
        <v>8694</v>
      </c>
      <c r="B3154" s="149">
        <v>12532</v>
      </c>
      <c r="C3154" s="150" t="s">
        <v>2024</v>
      </c>
      <c r="D3154" s="150">
        <v>16841179</v>
      </c>
      <c r="E3154" s="150" t="s">
        <v>430</v>
      </c>
      <c r="F3154" s="150" t="s">
        <v>2025</v>
      </c>
      <c r="G3154" s="150" t="s">
        <v>2026</v>
      </c>
      <c r="H3154" s="150" t="s">
        <v>76</v>
      </c>
      <c r="I3154" s="150" t="s">
        <v>230</v>
      </c>
      <c r="J3154" s="150" t="s">
        <v>61</v>
      </c>
      <c r="K3154" s="150" t="s">
        <v>314</v>
      </c>
      <c r="L3154" s="150" t="s">
        <v>821</v>
      </c>
      <c r="M3154" s="150" t="s">
        <v>476</v>
      </c>
      <c r="N3154" s="150" t="s">
        <v>912</v>
      </c>
      <c r="O3154" s="150" t="s">
        <v>62</v>
      </c>
      <c r="P3154" s="150" t="s">
        <v>2027</v>
      </c>
      <c r="Q3154" s="150" t="s">
        <v>96</v>
      </c>
      <c r="R3154" s="150" t="s">
        <v>57</v>
      </c>
      <c r="S3154" s="150" t="s">
        <v>1207</v>
      </c>
      <c r="T3154" s="152">
        <v>6.79</v>
      </c>
      <c r="U3154" s="151">
        <v>48691</v>
      </c>
      <c r="V3154" s="147">
        <v>6.2E-2</v>
      </c>
      <c r="W3154" s="192">
        <v>5.4609999999999999E-2</v>
      </c>
      <c r="X3154" s="150" t="s">
        <v>636</v>
      </c>
      <c r="Y3154" s="150"/>
      <c r="Z3154" s="153">
        <v>200000</v>
      </c>
      <c r="AA3154" s="153">
        <v>3.681</v>
      </c>
      <c r="AB3154" s="153">
        <v>107.9948</v>
      </c>
      <c r="AC3154" s="153">
        <v>0</v>
      </c>
      <c r="AD3154" s="153">
        <v>795.05772000000002</v>
      </c>
      <c r="AE3154" s="154"/>
      <c r="AF3154" s="154"/>
      <c r="AG3154" s="150" t="s">
        <v>17</v>
      </c>
      <c r="AH3154" s="147">
        <v>2.2222222200000001E-4</v>
      </c>
      <c r="AI3154" s="147">
        <v>9.3126028100000001E-4</v>
      </c>
      <c r="AJ3154" s="147">
        <v>1.6192579999999999E-4</v>
      </c>
    </row>
    <row r="3155" spans="1:36" ht="13.5" thickBot="1" x14ac:dyDescent="0.25">
      <c r="A3155" s="149">
        <v>8694</v>
      </c>
      <c r="B3155" s="149">
        <v>12532</v>
      </c>
      <c r="C3155" s="150" t="s">
        <v>2028</v>
      </c>
      <c r="D3155" s="150">
        <v>11092218</v>
      </c>
      <c r="E3155" s="150" t="s">
        <v>430</v>
      </c>
      <c r="F3155" s="150" t="s">
        <v>2029</v>
      </c>
      <c r="G3155" s="150" t="s">
        <v>2030</v>
      </c>
      <c r="H3155" s="150" t="s">
        <v>76</v>
      </c>
      <c r="I3155" s="150" t="s">
        <v>230</v>
      </c>
      <c r="J3155" s="150" t="s">
        <v>61</v>
      </c>
      <c r="K3155" s="150" t="s">
        <v>314</v>
      </c>
      <c r="L3155" s="150" t="s">
        <v>821</v>
      </c>
      <c r="M3155" s="150" t="s">
        <v>476</v>
      </c>
      <c r="N3155" s="150" t="s">
        <v>919</v>
      </c>
      <c r="O3155" s="150" t="s">
        <v>62</v>
      </c>
      <c r="P3155" s="150" t="s">
        <v>2031</v>
      </c>
      <c r="Q3155" s="150" t="s">
        <v>84</v>
      </c>
      <c r="R3155" s="150" t="s">
        <v>57</v>
      </c>
      <c r="S3155" s="150" t="s">
        <v>1207</v>
      </c>
      <c r="T3155" s="152">
        <v>7.1479999999999997</v>
      </c>
      <c r="U3155" s="151">
        <v>48441</v>
      </c>
      <c r="V3155" s="147">
        <v>3.85E-2</v>
      </c>
      <c r="W3155" s="192">
        <v>4.7730000000000002E-2</v>
      </c>
      <c r="X3155" s="150" t="s">
        <v>636</v>
      </c>
      <c r="Y3155" s="150"/>
      <c r="Z3155" s="153">
        <v>380000</v>
      </c>
      <c r="AA3155" s="153">
        <v>3.681</v>
      </c>
      <c r="AB3155" s="153">
        <v>94.206299999999999</v>
      </c>
      <c r="AC3155" s="153">
        <v>0</v>
      </c>
      <c r="AD3155" s="153">
        <v>1317.7388800000001</v>
      </c>
      <c r="AE3155" s="154"/>
      <c r="AF3155" s="154"/>
      <c r="AG3155" s="150" t="s">
        <v>17</v>
      </c>
      <c r="AH3155" s="147">
        <v>1.27566392E-4</v>
      </c>
      <c r="AI3155" s="147">
        <v>1.5434827549999999E-3</v>
      </c>
      <c r="AJ3155" s="147">
        <v>2.6837790100000001E-4</v>
      </c>
    </row>
    <row r="3156" spans="1:36" ht="13.5" thickBot="1" x14ac:dyDescent="0.25">
      <c r="A3156" s="149">
        <v>8694</v>
      </c>
      <c r="B3156" s="149">
        <v>12532</v>
      </c>
      <c r="C3156" s="150" t="s">
        <v>2032</v>
      </c>
      <c r="D3156" s="150">
        <v>112428</v>
      </c>
      <c r="E3156" s="150" t="s">
        <v>430</v>
      </c>
      <c r="F3156" s="150" t="s">
        <v>2033</v>
      </c>
      <c r="G3156" s="150" t="s">
        <v>2034</v>
      </c>
      <c r="H3156" s="150" t="s">
        <v>76</v>
      </c>
      <c r="I3156" s="150" t="s">
        <v>230</v>
      </c>
      <c r="J3156" s="150" t="s">
        <v>61</v>
      </c>
      <c r="K3156" s="150" t="s">
        <v>315</v>
      </c>
      <c r="L3156" s="150" t="s">
        <v>821</v>
      </c>
      <c r="M3156" s="150" t="s">
        <v>476</v>
      </c>
      <c r="N3156" s="150" t="s">
        <v>195</v>
      </c>
      <c r="O3156" s="150" t="s">
        <v>62</v>
      </c>
      <c r="P3156" s="150" t="s">
        <v>1968</v>
      </c>
      <c r="Q3156" s="150" t="s">
        <v>96</v>
      </c>
      <c r="R3156" s="150" t="s">
        <v>57</v>
      </c>
      <c r="S3156" s="150" t="s">
        <v>1213</v>
      </c>
      <c r="T3156" s="152">
        <v>3.7759999999999998</v>
      </c>
      <c r="U3156" s="151">
        <v>54777</v>
      </c>
      <c r="V3156" s="147">
        <v>8.5000000000000006E-2</v>
      </c>
      <c r="W3156" s="192">
        <v>8.6309999999999998E-2</v>
      </c>
      <c r="X3156" s="150" t="s">
        <v>636</v>
      </c>
      <c r="Y3156" s="150"/>
      <c r="Z3156" s="153">
        <v>60000</v>
      </c>
      <c r="AA3156" s="153">
        <v>4.6535000000000002</v>
      </c>
      <c r="AB3156" s="153">
        <v>102.3287</v>
      </c>
      <c r="AC3156" s="153">
        <v>0</v>
      </c>
      <c r="AD3156" s="153">
        <v>285.71195999999998</v>
      </c>
      <c r="AE3156" s="154"/>
      <c r="AF3156" s="154"/>
      <c r="AG3156" s="150" t="s">
        <v>17</v>
      </c>
      <c r="AH3156" s="147">
        <v>8.0000000000000007E-5</v>
      </c>
      <c r="AI3156" s="147">
        <v>3.3465771499999999E-4</v>
      </c>
      <c r="AJ3156" s="147">
        <v>5.8189659166065299E-5</v>
      </c>
    </row>
    <row r="3157" spans="1:36" ht="13.5" thickBot="1" x14ac:dyDescent="0.25">
      <c r="A3157" s="149">
        <v>8694</v>
      </c>
      <c r="B3157" s="149">
        <v>12532</v>
      </c>
      <c r="C3157" s="150" t="s">
        <v>2035</v>
      </c>
      <c r="D3157" s="150">
        <v>53542721</v>
      </c>
      <c r="E3157" s="150" t="s">
        <v>430</v>
      </c>
      <c r="F3157" s="150" t="s">
        <v>2036</v>
      </c>
      <c r="G3157" s="150" t="s">
        <v>2037</v>
      </c>
      <c r="H3157" s="150" t="s">
        <v>76</v>
      </c>
      <c r="I3157" s="150" t="s">
        <v>230</v>
      </c>
      <c r="J3157" s="150" t="s">
        <v>61</v>
      </c>
      <c r="K3157" s="150" t="s">
        <v>314</v>
      </c>
      <c r="L3157" s="150" t="s">
        <v>821</v>
      </c>
      <c r="M3157" s="150" t="s">
        <v>476</v>
      </c>
      <c r="N3157" s="150" t="s">
        <v>915</v>
      </c>
      <c r="O3157" s="150" t="s">
        <v>62</v>
      </c>
      <c r="P3157" s="150" t="s">
        <v>1416</v>
      </c>
      <c r="Q3157" s="150" t="s">
        <v>96</v>
      </c>
      <c r="R3157" s="150" t="s">
        <v>57</v>
      </c>
      <c r="S3157" s="150" t="s">
        <v>1207</v>
      </c>
      <c r="T3157" s="152">
        <v>6.86</v>
      </c>
      <c r="U3157" s="151">
        <v>48611</v>
      </c>
      <c r="V3157" s="147">
        <v>5.7500000000000002E-2</v>
      </c>
      <c r="W3157" s="192">
        <v>5.2310000000000002E-2</v>
      </c>
      <c r="X3157" s="150" t="s">
        <v>636</v>
      </c>
      <c r="Y3157" s="150"/>
      <c r="Z3157" s="153">
        <v>100000</v>
      </c>
      <c r="AA3157" s="153">
        <v>3.681</v>
      </c>
      <c r="AB3157" s="153">
        <v>104.6153</v>
      </c>
      <c r="AC3157" s="153">
        <v>0</v>
      </c>
      <c r="AD3157" s="153">
        <v>385.08891999999997</v>
      </c>
      <c r="AE3157" s="154"/>
      <c r="AF3157" s="154"/>
      <c r="AG3157" s="150" t="s">
        <v>17</v>
      </c>
      <c r="AH3157" s="147">
        <v>1E-4</v>
      </c>
      <c r="AI3157" s="147">
        <v>4.5105909500000002E-4</v>
      </c>
      <c r="AJ3157" s="147">
        <v>7.8429313926613997E-5</v>
      </c>
    </row>
    <row r="3158" spans="1:36" ht="13.5" thickBot="1" x14ac:dyDescent="0.25">
      <c r="A3158" s="149">
        <v>8694</v>
      </c>
      <c r="B3158" s="149">
        <v>12532</v>
      </c>
      <c r="C3158" s="150" t="s">
        <v>2042</v>
      </c>
      <c r="D3158" s="150">
        <v>115245</v>
      </c>
      <c r="E3158" s="150" t="s">
        <v>430</v>
      </c>
      <c r="F3158" s="150" t="s">
        <v>2043</v>
      </c>
      <c r="G3158" s="150" t="s">
        <v>2044</v>
      </c>
      <c r="H3158" s="150" t="s">
        <v>76</v>
      </c>
      <c r="I3158" s="150" t="s">
        <v>230</v>
      </c>
      <c r="J3158" s="150" t="s">
        <v>61</v>
      </c>
      <c r="K3158" s="150" t="s">
        <v>203</v>
      </c>
      <c r="L3158" s="150" t="s">
        <v>821</v>
      </c>
      <c r="M3158" s="150" t="s">
        <v>476</v>
      </c>
      <c r="N3158" s="150" t="s">
        <v>195</v>
      </c>
      <c r="O3158" s="150" t="s">
        <v>62</v>
      </c>
      <c r="P3158" s="150" t="s">
        <v>1423</v>
      </c>
      <c r="Q3158" s="150" t="s">
        <v>84</v>
      </c>
      <c r="R3158" s="150" t="s">
        <v>57</v>
      </c>
      <c r="S3158" s="150" t="s">
        <v>1216</v>
      </c>
      <c r="T3158" s="152">
        <v>5.0179999999999998</v>
      </c>
      <c r="U3158" s="151">
        <v>54788</v>
      </c>
      <c r="V3158" s="147">
        <v>7.3749999999999996E-2</v>
      </c>
      <c r="W3158" s="192">
        <v>6.8500000000000005E-2</v>
      </c>
      <c r="X3158" s="150" t="s">
        <v>636</v>
      </c>
      <c r="Y3158" s="150"/>
      <c r="Z3158" s="153">
        <v>240000</v>
      </c>
      <c r="AA3158" s="153">
        <v>3.9790999999999999</v>
      </c>
      <c r="AB3158" s="153">
        <v>109.5021</v>
      </c>
      <c r="AC3158" s="153">
        <v>0</v>
      </c>
      <c r="AD3158" s="153">
        <v>1045.7275299999999</v>
      </c>
      <c r="AE3158" s="154"/>
      <c r="AF3158" s="154"/>
      <c r="AG3158" s="150" t="s">
        <v>17</v>
      </c>
      <c r="AH3158" s="147">
        <v>1.92E-4</v>
      </c>
      <c r="AI3158" s="147">
        <v>1.224872722E-3</v>
      </c>
      <c r="AJ3158" s="147">
        <v>2.1297858300000001E-4</v>
      </c>
    </row>
    <row r="3159" spans="1:36" ht="13.5" thickBot="1" x14ac:dyDescent="0.25">
      <c r="A3159" s="149">
        <v>8694</v>
      </c>
      <c r="B3159" s="149">
        <v>12532</v>
      </c>
      <c r="C3159" s="150" t="s">
        <v>2045</v>
      </c>
      <c r="D3159" s="150">
        <v>10962511</v>
      </c>
      <c r="E3159" s="150" t="s">
        <v>430</v>
      </c>
      <c r="F3159" s="150" t="s">
        <v>2046</v>
      </c>
      <c r="G3159" s="150" t="s">
        <v>2047</v>
      </c>
      <c r="H3159" s="150" t="s">
        <v>76</v>
      </c>
      <c r="I3159" s="150" t="s">
        <v>230</v>
      </c>
      <c r="J3159" s="150" t="s">
        <v>61</v>
      </c>
      <c r="K3159" s="150" t="s">
        <v>315</v>
      </c>
      <c r="L3159" s="150" t="s">
        <v>821</v>
      </c>
      <c r="M3159" s="150" t="s">
        <v>476</v>
      </c>
      <c r="N3159" s="150" t="s">
        <v>892</v>
      </c>
      <c r="O3159" s="150" t="s">
        <v>62</v>
      </c>
      <c r="P3159" s="150" t="s">
        <v>1412</v>
      </c>
      <c r="Q3159" s="150" t="s">
        <v>96</v>
      </c>
      <c r="R3159" s="150" t="s">
        <v>57</v>
      </c>
      <c r="S3159" s="150" t="s">
        <v>1207</v>
      </c>
      <c r="T3159" s="152">
        <v>7.1479999999999997</v>
      </c>
      <c r="U3159" s="151">
        <v>48729</v>
      </c>
      <c r="V3159" s="147">
        <v>5.5500000000000001E-2</v>
      </c>
      <c r="W3159" s="192">
        <v>5.7829999999999999E-2</v>
      </c>
      <c r="X3159" s="150" t="s">
        <v>636</v>
      </c>
      <c r="Y3159" s="150"/>
      <c r="Z3159" s="153">
        <v>30000</v>
      </c>
      <c r="AA3159" s="153">
        <v>3.681</v>
      </c>
      <c r="AB3159" s="153">
        <v>100.2473</v>
      </c>
      <c r="AC3159" s="153">
        <v>0</v>
      </c>
      <c r="AD3159" s="153">
        <v>110.70309</v>
      </c>
      <c r="AE3159" s="154"/>
      <c r="AF3159" s="154"/>
      <c r="AG3159" s="150" t="s">
        <v>17</v>
      </c>
      <c r="AH3159" s="147">
        <v>4.0000000000000003E-5</v>
      </c>
      <c r="AI3159" s="147">
        <v>1.2966780600000001E-4</v>
      </c>
      <c r="AJ3159" s="147">
        <v>2.2546396292721699E-5</v>
      </c>
    </row>
    <row r="3160" spans="1:36" ht="13.5" thickBot="1" x14ac:dyDescent="0.25">
      <c r="A3160" s="149">
        <v>8694</v>
      </c>
      <c r="B3160" s="149">
        <v>12532</v>
      </c>
      <c r="C3160" s="150" t="s">
        <v>2048</v>
      </c>
      <c r="D3160" s="150">
        <v>101752</v>
      </c>
      <c r="E3160" s="150" t="s">
        <v>430</v>
      </c>
      <c r="F3160" s="150" t="s">
        <v>2049</v>
      </c>
      <c r="G3160" s="150" t="s">
        <v>2050</v>
      </c>
      <c r="H3160" s="150" t="s">
        <v>76</v>
      </c>
      <c r="I3160" s="150" t="s">
        <v>102</v>
      </c>
      <c r="J3160" s="150" t="s">
        <v>61</v>
      </c>
      <c r="K3160" s="150" t="s">
        <v>314</v>
      </c>
      <c r="L3160" s="150" t="s">
        <v>821</v>
      </c>
      <c r="M3160" s="150" t="s">
        <v>476</v>
      </c>
      <c r="N3160" s="150" t="s">
        <v>915</v>
      </c>
      <c r="O3160" s="150" t="s">
        <v>62</v>
      </c>
      <c r="P3160" s="150" t="s">
        <v>1416</v>
      </c>
      <c r="Q3160" s="150" t="s">
        <v>96</v>
      </c>
      <c r="R3160" s="150" t="s">
        <v>57</v>
      </c>
      <c r="S3160" s="150" t="s">
        <v>1207</v>
      </c>
      <c r="T3160" s="152">
        <v>7.2050000000000001</v>
      </c>
      <c r="U3160" s="151">
        <v>48616</v>
      </c>
      <c r="V3160" s="147">
        <v>4.9000000000000002E-2</v>
      </c>
      <c r="W3160" s="192">
        <v>5.1979999999999998E-2</v>
      </c>
      <c r="X3160" s="150" t="s">
        <v>636</v>
      </c>
      <c r="Y3160" s="150"/>
      <c r="Z3160" s="153">
        <v>35000</v>
      </c>
      <c r="AA3160" s="153">
        <v>3.681</v>
      </c>
      <c r="AB3160" s="153">
        <v>98.6768</v>
      </c>
      <c r="AC3160" s="153">
        <v>0</v>
      </c>
      <c r="AD3160" s="153">
        <v>127.13026000000001</v>
      </c>
      <c r="AE3160" s="154"/>
      <c r="AF3160" s="154"/>
      <c r="AG3160" s="150" t="s">
        <v>17</v>
      </c>
      <c r="AH3160" s="147">
        <v>2.3333333333333299E-5</v>
      </c>
      <c r="AI3160" s="147">
        <v>1.4890914E-4</v>
      </c>
      <c r="AJ3160" s="147">
        <v>2.58920435080606E-5</v>
      </c>
    </row>
    <row r="3161" spans="1:36" ht="13.5" thickBot="1" x14ac:dyDescent="0.25">
      <c r="A3161" s="149">
        <v>8694</v>
      </c>
      <c r="B3161" s="149">
        <v>12532</v>
      </c>
      <c r="C3161" s="150" t="s">
        <v>2048</v>
      </c>
      <c r="D3161" s="150">
        <v>101752</v>
      </c>
      <c r="E3161" s="150" t="s">
        <v>430</v>
      </c>
      <c r="F3161" s="150" t="s">
        <v>2051</v>
      </c>
      <c r="G3161" s="150" t="s">
        <v>2052</v>
      </c>
      <c r="H3161" s="150" t="s">
        <v>76</v>
      </c>
      <c r="I3161" s="150" t="s">
        <v>102</v>
      </c>
      <c r="J3161" s="150" t="s">
        <v>61</v>
      </c>
      <c r="K3161" s="150" t="s">
        <v>314</v>
      </c>
      <c r="L3161" s="150" t="s">
        <v>821</v>
      </c>
      <c r="M3161" s="150" t="s">
        <v>476</v>
      </c>
      <c r="N3161" s="150" t="s">
        <v>915</v>
      </c>
      <c r="O3161" s="150" t="s">
        <v>62</v>
      </c>
      <c r="P3161" s="150" t="s">
        <v>1416</v>
      </c>
      <c r="Q3161" s="150" t="s">
        <v>96</v>
      </c>
      <c r="R3161" s="150" t="s">
        <v>57</v>
      </c>
      <c r="S3161" s="150" t="s">
        <v>1207</v>
      </c>
      <c r="T3161" s="152">
        <v>14.426</v>
      </c>
      <c r="U3161" s="151">
        <v>55921</v>
      </c>
      <c r="V3161" s="147">
        <v>5.5500000000000001E-2</v>
      </c>
      <c r="W3161" s="192">
        <v>5.7000000000000002E-2</v>
      </c>
      <c r="X3161" s="150" t="s">
        <v>636</v>
      </c>
      <c r="Y3161" s="150"/>
      <c r="Z3161" s="153">
        <v>60000</v>
      </c>
      <c r="AA3161" s="153">
        <v>3.681</v>
      </c>
      <c r="AB3161" s="153">
        <v>98.763800000000003</v>
      </c>
      <c r="AC3161" s="153">
        <v>0</v>
      </c>
      <c r="AD3161" s="153">
        <v>218.12973</v>
      </c>
      <c r="AE3161" s="154"/>
      <c r="AF3161" s="154"/>
      <c r="AG3161" s="150" t="s">
        <v>17</v>
      </c>
      <c r="AH3161" s="147">
        <v>2.66666666666667E-5</v>
      </c>
      <c r="AI3161" s="147">
        <v>2.5549786899999998E-4</v>
      </c>
      <c r="AJ3161" s="147">
        <v>4.4425492872912502E-5</v>
      </c>
    </row>
    <row r="3162" spans="1:36" ht="13.5" thickBot="1" x14ac:dyDescent="0.25">
      <c r="A3162" s="149">
        <v>8694</v>
      </c>
      <c r="B3162" s="149">
        <v>12532</v>
      </c>
      <c r="C3162" s="150" t="s">
        <v>2053</v>
      </c>
      <c r="D3162" s="150">
        <v>170680</v>
      </c>
      <c r="E3162" s="150" t="s">
        <v>430</v>
      </c>
      <c r="F3162" s="150" t="s">
        <v>2054</v>
      </c>
      <c r="G3162" s="150" t="s">
        <v>2055</v>
      </c>
      <c r="H3162" s="150" t="s">
        <v>76</v>
      </c>
      <c r="I3162" s="150" t="s">
        <v>102</v>
      </c>
      <c r="J3162" s="150" t="s">
        <v>61</v>
      </c>
      <c r="K3162" s="150" t="s">
        <v>314</v>
      </c>
      <c r="L3162" s="150" t="s">
        <v>821</v>
      </c>
      <c r="M3162" s="150" t="s">
        <v>476</v>
      </c>
      <c r="N3162" s="150" t="s">
        <v>895</v>
      </c>
      <c r="O3162" s="150" t="s">
        <v>62</v>
      </c>
      <c r="P3162" s="150" t="s">
        <v>1423</v>
      </c>
      <c r="Q3162" s="150" t="s">
        <v>84</v>
      </c>
      <c r="R3162" s="150" t="s">
        <v>57</v>
      </c>
      <c r="S3162" s="150" t="s">
        <v>1216</v>
      </c>
      <c r="T3162" s="152">
        <v>3.069</v>
      </c>
      <c r="U3162" s="151">
        <v>46602</v>
      </c>
      <c r="V3162" s="147">
        <v>4.8669999999999998E-2</v>
      </c>
      <c r="W3162" s="192">
        <v>3.8699999999999998E-2</v>
      </c>
      <c r="X3162" s="150" t="s">
        <v>636</v>
      </c>
      <c r="Y3162" s="150"/>
      <c r="Z3162" s="153">
        <v>250000</v>
      </c>
      <c r="AA3162" s="153">
        <v>3.9790999999999999</v>
      </c>
      <c r="AB3162" s="153">
        <v>106.28570000000001</v>
      </c>
      <c r="AC3162" s="153">
        <v>0</v>
      </c>
      <c r="AD3162" s="153">
        <v>1057.30357</v>
      </c>
      <c r="AE3162" s="154"/>
      <c r="AF3162" s="154"/>
      <c r="AG3162" s="150" t="s">
        <v>17</v>
      </c>
      <c r="AH3162" s="147">
        <v>2.5000000000000001E-4</v>
      </c>
      <c r="AI3162" s="147">
        <v>1.2384318709999999E-3</v>
      </c>
      <c r="AJ3162" s="147">
        <v>2.15336223E-4</v>
      </c>
    </row>
    <row r="3163" spans="1:36" ht="13.5" thickBot="1" x14ac:dyDescent="0.25">
      <c r="A3163" s="149">
        <v>8694</v>
      </c>
      <c r="B3163" s="149">
        <v>12532</v>
      </c>
      <c r="C3163" s="150" t="s">
        <v>2056</v>
      </c>
      <c r="D3163" s="150">
        <v>115823</v>
      </c>
      <c r="E3163" s="150" t="s">
        <v>430</v>
      </c>
      <c r="F3163" s="150" t="s">
        <v>2057</v>
      </c>
      <c r="G3163" s="150" t="s">
        <v>2058</v>
      </c>
      <c r="H3163" s="150" t="s">
        <v>76</v>
      </c>
      <c r="I3163" s="150" t="s">
        <v>230</v>
      </c>
      <c r="J3163" s="150" t="s">
        <v>61</v>
      </c>
      <c r="K3163" s="150" t="s">
        <v>158</v>
      </c>
      <c r="L3163" s="150" t="s">
        <v>821</v>
      </c>
      <c r="M3163" s="150" t="s">
        <v>476</v>
      </c>
      <c r="N3163" s="150" t="s">
        <v>195</v>
      </c>
      <c r="O3163" s="150" t="s">
        <v>62</v>
      </c>
      <c r="P3163" s="150" t="s">
        <v>1423</v>
      </c>
      <c r="Q3163" s="150" t="s">
        <v>84</v>
      </c>
      <c r="R3163" s="150" t="s">
        <v>57</v>
      </c>
      <c r="S3163" s="150" t="s">
        <v>1207</v>
      </c>
      <c r="T3163" s="152">
        <v>3.8769999999999998</v>
      </c>
      <c r="U3163" s="151">
        <v>46889</v>
      </c>
      <c r="V3163" s="147">
        <v>7.4999999999999997E-2</v>
      </c>
      <c r="W3163" s="192">
        <v>7.8369999999999995E-2</v>
      </c>
      <c r="X3163" s="150" t="s">
        <v>636</v>
      </c>
      <c r="Y3163" s="150"/>
      <c r="Z3163" s="153">
        <v>270000</v>
      </c>
      <c r="AA3163" s="153">
        <v>3.681</v>
      </c>
      <c r="AB3163" s="153">
        <v>102.3122</v>
      </c>
      <c r="AC3163" s="153">
        <v>0</v>
      </c>
      <c r="AD3163" s="153">
        <v>1016.85026</v>
      </c>
      <c r="AE3163" s="154"/>
      <c r="AF3163" s="154"/>
      <c r="AG3163" s="150" t="s">
        <v>17</v>
      </c>
      <c r="AH3163" s="147">
        <v>2.7E-4</v>
      </c>
      <c r="AI3163" s="147">
        <v>1.1910484420000001E-3</v>
      </c>
      <c r="AJ3163" s="147">
        <v>2.0709727999999999E-4</v>
      </c>
    </row>
    <row r="3164" spans="1:36" ht="13.5" thickBot="1" x14ac:dyDescent="0.25">
      <c r="A3164" s="149">
        <v>8694</v>
      </c>
      <c r="B3164" s="149">
        <v>12532</v>
      </c>
      <c r="C3164" s="150" t="s">
        <v>2059</v>
      </c>
      <c r="D3164" s="150">
        <v>100820</v>
      </c>
      <c r="E3164" s="150" t="s">
        <v>430</v>
      </c>
      <c r="F3164" s="150" t="s">
        <v>2060</v>
      </c>
      <c r="G3164" s="150" t="s">
        <v>2061</v>
      </c>
      <c r="H3164" s="150" t="s">
        <v>76</v>
      </c>
      <c r="I3164" s="150" t="s">
        <v>102</v>
      </c>
      <c r="J3164" s="150" t="s">
        <v>61</v>
      </c>
      <c r="K3164" s="150" t="s">
        <v>314</v>
      </c>
      <c r="L3164" s="150" t="s">
        <v>821</v>
      </c>
      <c r="M3164" s="150" t="s">
        <v>476</v>
      </c>
      <c r="N3164" s="150" t="s">
        <v>893</v>
      </c>
      <c r="O3164" s="150" t="s">
        <v>62</v>
      </c>
      <c r="P3164" s="150" t="s">
        <v>1412</v>
      </c>
      <c r="Q3164" s="150" t="s">
        <v>96</v>
      </c>
      <c r="R3164" s="150" t="s">
        <v>57</v>
      </c>
      <c r="S3164" s="150" t="s">
        <v>1207</v>
      </c>
      <c r="T3164" s="152">
        <v>6.8819999999999997</v>
      </c>
      <c r="U3164" s="151">
        <v>48639</v>
      </c>
      <c r="V3164" s="147">
        <v>5.8999999999999997E-2</v>
      </c>
      <c r="W3164" s="192">
        <v>5.7049999999999997E-2</v>
      </c>
      <c r="X3164" s="150" t="s">
        <v>636</v>
      </c>
      <c r="Y3164" s="150"/>
      <c r="Z3164" s="153">
        <v>87000</v>
      </c>
      <c r="AA3164" s="153">
        <v>3.681</v>
      </c>
      <c r="AB3164" s="153">
        <v>101.86539999999999</v>
      </c>
      <c r="AC3164" s="153">
        <v>0</v>
      </c>
      <c r="AD3164" s="153">
        <v>326.22089</v>
      </c>
      <c r="AE3164" s="154"/>
      <c r="AF3164" s="154"/>
      <c r="AG3164" s="150" t="s">
        <v>17</v>
      </c>
      <c r="AH3164" s="147">
        <v>1.74E-4</v>
      </c>
      <c r="AI3164" s="147">
        <v>3.8210629199999998E-4</v>
      </c>
      <c r="AJ3164" s="147">
        <v>6.6439929227850596E-5</v>
      </c>
    </row>
    <row r="3165" spans="1:36" ht="13.5" thickBot="1" x14ac:dyDescent="0.25">
      <c r="A3165" s="149">
        <v>8694</v>
      </c>
      <c r="B3165" s="149">
        <v>12532</v>
      </c>
      <c r="C3165" s="150" t="s">
        <v>2062</v>
      </c>
      <c r="D3165" s="150">
        <v>125259</v>
      </c>
      <c r="E3165" s="150" t="s">
        <v>430</v>
      </c>
      <c r="F3165" s="150" t="s">
        <v>2063</v>
      </c>
      <c r="G3165" s="150" t="s">
        <v>2064</v>
      </c>
      <c r="H3165" s="150" t="s">
        <v>76</v>
      </c>
      <c r="I3165" s="150" t="s">
        <v>230</v>
      </c>
      <c r="J3165" s="150" t="s">
        <v>61</v>
      </c>
      <c r="K3165" s="150" t="s">
        <v>314</v>
      </c>
      <c r="L3165" s="150" t="s">
        <v>821</v>
      </c>
      <c r="M3165" s="150" t="s">
        <v>476</v>
      </c>
      <c r="N3165" s="150" t="s">
        <v>195</v>
      </c>
      <c r="O3165" s="150" t="s">
        <v>62</v>
      </c>
      <c r="P3165" s="150" t="s">
        <v>1423</v>
      </c>
      <c r="Q3165" s="150" t="s">
        <v>84</v>
      </c>
      <c r="R3165" s="150" t="s">
        <v>57</v>
      </c>
      <c r="S3165" s="150" t="s">
        <v>1207</v>
      </c>
      <c r="T3165" s="152">
        <v>3.847</v>
      </c>
      <c r="U3165" s="151">
        <v>46829</v>
      </c>
      <c r="V3165" s="147">
        <v>7.6249999999999998E-2</v>
      </c>
      <c r="W3165" s="192">
        <v>7.7729999999999994E-2</v>
      </c>
      <c r="X3165" s="150" t="s">
        <v>636</v>
      </c>
      <c r="Y3165" s="150"/>
      <c r="Z3165" s="153">
        <v>115000</v>
      </c>
      <c r="AA3165" s="153">
        <v>3.681</v>
      </c>
      <c r="AB3165" s="153">
        <v>100.0189</v>
      </c>
      <c r="AC3165" s="153">
        <v>0</v>
      </c>
      <c r="AD3165" s="153">
        <v>423.39501000000001</v>
      </c>
      <c r="AE3165" s="154"/>
      <c r="AF3165" s="154"/>
      <c r="AG3165" s="150" t="s">
        <v>17</v>
      </c>
      <c r="AH3165" s="147">
        <v>2.3000000000000001E-4</v>
      </c>
      <c r="AI3165" s="147">
        <v>4.9592745999999996E-4</v>
      </c>
      <c r="AJ3165" s="147">
        <v>8.6230941555659102E-5</v>
      </c>
    </row>
    <row r="3166" spans="1:36" ht="13.5" thickBot="1" x14ac:dyDescent="0.25">
      <c r="A3166" s="149">
        <v>8694</v>
      </c>
      <c r="B3166" s="149">
        <v>12532</v>
      </c>
      <c r="C3166" s="150" t="s">
        <v>2032</v>
      </c>
      <c r="D3166" s="150">
        <v>112428</v>
      </c>
      <c r="E3166" s="150" t="s">
        <v>430</v>
      </c>
      <c r="F3166" s="150" t="s">
        <v>2065</v>
      </c>
      <c r="G3166" s="150" t="s">
        <v>2066</v>
      </c>
      <c r="H3166" s="150" t="s">
        <v>76</v>
      </c>
      <c r="I3166" s="150" t="s">
        <v>230</v>
      </c>
      <c r="J3166" s="150" t="s">
        <v>61</v>
      </c>
      <c r="K3166" s="150" t="s">
        <v>315</v>
      </c>
      <c r="L3166" s="150" t="s">
        <v>821</v>
      </c>
      <c r="M3166" s="150" t="s">
        <v>476</v>
      </c>
      <c r="N3166" s="150" t="s">
        <v>195</v>
      </c>
      <c r="O3166" s="150" t="s">
        <v>62</v>
      </c>
      <c r="P3166" s="150" t="s">
        <v>1412</v>
      </c>
      <c r="Q3166" s="150" t="s">
        <v>96</v>
      </c>
      <c r="R3166" s="150" t="s">
        <v>57</v>
      </c>
      <c r="S3166" s="150" t="s">
        <v>1213</v>
      </c>
      <c r="T3166" s="152">
        <v>3.6339999999999999</v>
      </c>
      <c r="U3166" s="151">
        <v>48732</v>
      </c>
      <c r="V3166" s="147">
        <v>6.6250000000000003E-2</v>
      </c>
      <c r="W3166" s="192">
        <v>6.5060000000000007E-2</v>
      </c>
      <c r="X3166" s="150" t="s">
        <v>636</v>
      </c>
      <c r="Y3166" s="150"/>
      <c r="Z3166" s="153">
        <v>80000</v>
      </c>
      <c r="AA3166" s="153">
        <v>4.6535000000000002</v>
      </c>
      <c r="AB3166" s="153">
        <v>103.9864</v>
      </c>
      <c r="AC3166" s="153">
        <v>0</v>
      </c>
      <c r="AD3166" s="153">
        <v>387.12056999999999</v>
      </c>
      <c r="AE3166" s="154"/>
      <c r="AF3166" s="154"/>
      <c r="AG3166" s="150" t="s">
        <v>17</v>
      </c>
      <c r="AH3166" s="147">
        <v>1.0666666599999999E-4</v>
      </c>
      <c r="AI3166" s="147">
        <v>4.5343879000000001E-4</v>
      </c>
      <c r="AJ3166" s="147">
        <v>7.8843090868414902E-5</v>
      </c>
    </row>
    <row r="3167" spans="1:36" ht="13.5" thickBot="1" x14ac:dyDescent="0.25">
      <c r="A3167" s="149">
        <v>8694</v>
      </c>
      <c r="B3167" s="149">
        <v>12532</v>
      </c>
      <c r="C3167" s="150" t="s">
        <v>1975</v>
      </c>
      <c r="D3167" s="150">
        <v>44969905</v>
      </c>
      <c r="E3167" s="150" t="s">
        <v>430</v>
      </c>
      <c r="F3167" s="150" t="s">
        <v>2067</v>
      </c>
      <c r="G3167" s="150" t="s">
        <v>2068</v>
      </c>
      <c r="H3167" s="150" t="s">
        <v>76</v>
      </c>
      <c r="I3167" s="150" t="s">
        <v>102</v>
      </c>
      <c r="J3167" s="150" t="s">
        <v>61</v>
      </c>
      <c r="K3167" s="150" t="s">
        <v>53</v>
      </c>
      <c r="L3167" s="150" t="s">
        <v>821</v>
      </c>
      <c r="M3167" s="150" t="s">
        <v>486</v>
      </c>
      <c r="N3167" s="150" t="s">
        <v>910</v>
      </c>
      <c r="O3167" s="150" t="s">
        <v>62</v>
      </c>
      <c r="P3167" s="150" t="s">
        <v>1968</v>
      </c>
      <c r="Q3167" s="150" t="s">
        <v>96</v>
      </c>
      <c r="R3167" s="150" t="s">
        <v>57</v>
      </c>
      <c r="S3167" s="150" t="s">
        <v>1216</v>
      </c>
      <c r="T3167" s="152">
        <v>5.74</v>
      </c>
      <c r="U3167" s="151">
        <v>48106</v>
      </c>
      <c r="V3167" s="147">
        <v>7.8750000000000001E-2</v>
      </c>
      <c r="W3167" s="192">
        <v>5.228E-2</v>
      </c>
      <c r="X3167" s="150" t="s">
        <v>636</v>
      </c>
      <c r="Y3167" s="150"/>
      <c r="Z3167" s="153">
        <v>245000</v>
      </c>
      <c r="AA3167" s="153">
        <v>3.9790999999999999</v>
      </c>
      <c r="AB3167" s="153">
        <v>116.5488</v>
      </c>
      <c r="AC3167" s="153">
        <v>0</v>
      </c>
      <c r="AD3167" s="153">
        <v>1136.21036</v>
      </c>
      <c r="AE3167" s="154"/>
      <c r="AF3167" s="154"/>
      <c r="AG3167" s="150" t="s">
        <v>17</v>
      </c>
      <c r="AH3167" s="147">
        <v>4.8999999999999998E-4</v>
      </c>
      <c r="AI3167" s="147">
        <v>1.3308563049999999E-3</v>
      </c>
      <c r="AJ3167" s="147">
        <v>2.3140681100000001E-4</v>
      </c>
    </row>
    <row r="3168" spans="1:36" ht="13.5" thickBot="1" x14ac:dyDescent="0.25">
      <c r="A3168" s="149">
        <v>8694</v>
      </c>
      <c r="B3168" s="149">
        <v>12532</v>
      </c>
      <c r="C3168" s="150" t="s">
        <v>1975</v>
      </c>
      <c r="D3168" s="150">
        <v>44969905</v>
      </c>
      <c r="E3168" s="150" t="s">
        <v>430</v>
      </c>
      <c r="F3168" s="150" t="s">
        <v>2069</v>
      </c>
      <c r="G3168" s="150" t="s">
        <v>2070</v>
      </c>
      <c r="H3168" s="150" t="s">
        <v>76</v>
      </c>
      <c r="I3168" s="150" t="s">
        <v>102</v>
      </c>
      <c r="J3168" s="150" t="s">
        <v>61</v>
      </c>
      <c r="K3168" s="150" t="s">
        <v>53</v>
      </c>
      <c r="L3168" s="150" t="s">
        <v>821</v>
      </c>
      <c r="M3168" s="150" t="s">
        <v>486</v>
      </c>
      <c r="N3168" s="150" t="s">
        <v>910</v>
      </c>
      <c r="O3168" s="150" t="s">
        <v>62</v>
      </c>
      <c r="P3168" s="150" t="s">
        <v>1968</v>
      </c>
      <c r="Q3168" s="150" t="s">
        <v>96</v>
      </c>
      <c r="R3168" s="150" t="s">
        <v>57</v>
      </c>
      <c r="S3168" s="150" t="s">
        <v>1216</v>
      </c>
      <c r="T3168" s="152">
        <v>4.4429999999999996</v>
      </c>
      <c r="U3168" s="151">
        <v>47376</v>
      </c>
      <c r="V3168" s="147">
        <v>7.3749999999999996E-2</v>
      </c>
      <c r="W3168" s="192">
        <v>5.058E-2</v>
      </c>
      <c r="X3168" s="150" t="s">
        <v>636</v>
      </c>
      <c r="Y3168" s="150"/>
      <c r="Z3168" s="153">
        <v>320000</v>
      </c>
      <c r="AA3168" s="153">
        <v>3.9790999999999999</v>
      </c>
      <c r="AB3168" s="153">
        <v>111.2848</v>
      </c>
      <c r="AC3168" s="153">
        <v>0</v>
      </c>
      <c r="AD3168" s="153">
        <v>1417.00271</v>
      </c>
      <c r="AE3168" s="154"/>
      <c r="AF3168" s="154"/>
      <c r="AG3168" s="150" t="s">
        <v>17</v>
      </c>
      <c r="AH3168" s="147">
        <v>4.0000000000000002E-4</v>
      </c>
      <c r="AI3168" s="147">
        <v>1.659751624E-3</v>
      </c>
      <c r="AJ3168" s="147">
        <v>2.8859451499999998E-4</v>
      </c>
    </row>
    <row r="3169" spans="1:36" ht="13.5" thickBot="1" x14ac:dyDescent="0.25">
      <c r="A3169" s="149">
        <v>8694</v>
      </c>
      <c r="B3169" s="149">
        <v>12532</v>
      </c>
      <c r="C3169" s="150" t="s">
        <v>2071</v>
      </c>
      <c r="D3169" s="150">
        <v>101569</v>
      </c>
      <c r="E3169" s="150" t="s">
        <v>430</v>
      </c>
      <c r="F3169" s="150" t="s">
        <v>2072</v>
      </c>
      <c r="G3169" s="150" t="s">
        <v>2073</v>
      </c>
      <c r="H3169" s="150" t="s">
        <v>76</v>
      </c>
      <c r="I3169" s="150" t="s">
        <v>102</v>
      </c>
      <c r="J3169" s="150" t="s">
        <v>61</v>
      </c>
      <c r="K3169" s="150" t="s">
        <v>314</v>
      </c>
      <c r="L3169" s="150" t="s">
        <v>821</v>
      </c>
      <c r="M3169" s="150" t="s">
        <v>476</v>
      </c>
      <c r="N3169" s="150" t="s">
        <v>895</v>
      </c>
      <c r="O3169" s="150" t="s">
        <v>62</v>
      </c>
      <c r="P3169" s="150" t="s">
        <v>1416</v>
      </c>
      <c r="Q3169" s="150" t="s">
        <v>96</v>
      </c>
      <c r="R3169" s="150" t="s">
        <v>57</v>
      </c>
      <c r="S3169" s="150" t="s">
        <v>1207</v>
      </c>
      <c r="T3169" s="152">
        <v>4.9020000000000001</v>
      </c>
      <c r="U3169" s="151">
        <v>47579</v>
      </c>
      <c r="V3169" s="147">
        <v>5.8500000000000003E-2</v>
      </c>
      <c r="W3169" s="192">
        <v>5.4309999999999997E-2</v>
      </c>
      <c r="X3169" s="150" t="s">
        <v>636</v>
      </c>
      <c r="Y3169" s="150"/>
      <c r="Z3169" s="153">
        <v>90000</v>
      </c>
      <c r="AA3169" s="153">
        <v>3.681</v>
      </c>
      <c r="AB3169" s="153">
        <v>104.9983</v>
      </c>
      <c r="AC3169" s="153">
        <v>0</v>
      </c>
      <c r="AD3169" s="153">
        <v>347.84886999999998</v>
      </c>
      <c r="AE3169" s="154"/>
      <c r="AF3169" s="154"/>
      <c r="AG3169" s="150" t="s">
        <v>17</v>
      </c>
      <c r="AH3169" s="147">
        <v>9.0000000000000006E-5</v>
      </c>
      <c r="AI3169" s="147">
        <v>4.0743939499999999E-4</v>
      </c>
      <c r="AJ3169" s="147">
        <v>7.0844801829790296E-5</v>
      </c>
    </row>
    <row r="3170" spans="1:36" ht="13.5" thickBot="1" x14ac:dyDescent="0.25">
      <c r="A3170" s="149">
        <v>8694</v>
      </c>
      <c r="B3170" s="149">
        <v>12532</v>
      </c>
      <c r="C3170" s="150" t="s">
        <v>2076</v>
      </c>
      <c r="D3170" s="150">
        <v>214841</v>
      </c>
      <c r="E3170" s="150" t="s">
        <v>430</v>
      </c>
      <c r="F3170" s="150" t="s">
        <v>2077</v>
      </c>
      <c r="G3170" s="150" t="s">
        <v>2078</v>
      </c>
      <c r="H3170" s="150" t="s">
        <v>76</v>
      </c>
      <c r="I3170" s="150" t="s">
        <v>230</v>
      </c>
      <c r="J3170" s="150" t="s">
        <v>61</v>
      </c>
      <c r="K3170" s="150" t="s">
        <v>314</v>
      </c>
      <c r="L3170" s="150" t="s">
        <v>821</v>
      </c>
      <c r="M3170" s="150" t="s">
        <v>476</v>
      </c>
      <c r="N3170" s="150" t="s">
        <v>931</v>
      </c>
      <c r="O3170" s="150" t="s">
        <v>62</v>
      </c>
      <c r="P3170" s="150" t="s">
        <v>1412</v>
      </c>
      <c r="Q3170" s="150" t="s">
        <v>96</v>
      </c>
      <c r="R3170" s="150" t="s">
        <v>57</v>
      </c>
      <c r="S3170" s="150" t="s">
        <v>1207</v>
      </c>
      <c r="T3170" s="152">
        <v>6.65</v>
      </c>
      <c r="U3170" s="151">
        <v>48092</v>
      </c>
      <c r="V3170" s="147">
        <v>2.75E-2</v>
      </c>
      <c r="W3170" s="192">
        <v>5.7709999999999997E-2</v>
      </c>
      <c r="X3170" s="150" t="s">
        <v>636</v>
      </c>
      <c r="Y3170" s="150"/>
      <c r="Z3170" s="153">
        <v>27000</v>
      </c>
      <c r="AA3170" s="153">
        <v>3.681</v>
      </c>
      <c r="AB3170" s="153">
        <v>82.234399999999994</v>
      </c>
      <c r="AC3170" s="153">
        <v>0</v>
      </c>
      <c r="AD3170" s="153">
        <v>81.7303</v>
      </c>
      <c r="AE3170" s="154"/>
      <c r="AF3170" s="154"/>
      <c r="AG3170" s="150" t="s">
        <v>17</v>
      </c>
      <c r="AH3170" s="147">
        <v>6.7500000000000001E-5</v>
      </c>
      <c r="AI3170" s="147">
        <v>9.5731643465552904E-5</v>
      </c>
      <c r="AJ3170" s="147">
        <v>1.6645639547396901E-5</v>
      </c>
    </row>
    <row r="3171" spans="1:36" ht="13.5" thickBot="1" x14ac:dyDescent="0.25">
      <c r="A3171" s="149">
        <v>8694</v>
      </c>
      <c r="B3171" s="149">
        <v>12532</v>
      </c>
      <c r="C3171" s="150" t="s">
        <v>2079</v>
      </c>
      <c r="D3171" s="150">
        <v>162060</v>
      </c>
      <c r="E3171" s="150" t="s">
        <v>430</v>
      </c>
      <c r="F3171" s="150" t="s">
        <v>2080</v>
      </c>
      <c r="G3171" s="150" t="s">
        <v>2081</v>
      </c>
      <c r="H3171" s="150" t="s">
        <v>76</v>
      </c>
      <c r="I3171" s="150" t="s">
        <v>102</v>
      </c>
      <c r="J3171" s="150" t="s">
        <v>61</v>
      </c>
      <c r="K3171" s="150" t="s">
        <v>203</v>
      </c>
      <c r="L3171" s="150" t="s">
        <v>821</v>
      </c>
      <c r="M3171" s="150" t="s">
        <v>102</v>
      </c>
      <c r="N3171" s="150" t="s">
        <v>921</v>
      </c>
      <c r="O3171" s="150" t="s">
        <v>62</v>
      </c>
      <c r="P3171" s="150" t="s">
        <v>1416</v>
      </c>
      <c r="Q3171" s="150" t="s">
        <v>96</v>
      </c>
      <c r="R3171" s="150" t="s">
        <v>57</v>
      </c>
      <c r="S3171" s="150" t="s">
        <v>1207</v>
      </c>
      <c r="T3171" s="152">
        <v>3.609</v>
      </c>
      <c r="U3171" s="151">
        <v>46896</v>
      </c>
      <c r="V3171" s="147">
        <v>5.7000000000000002E-2</v>
      </c>
      <c r="W3171" s="192">
        <v>5.2769999999999997E-2</v>
      </c>
      <c r="X3171" s="150" t="s">
        <v>636</v>
      </c>
      <c r="Y3171" s="150"/>
      <c r="Z3171" s="153">
        <v>25000</v>
      </c>
      <c r="AA3171" s="153">
        <v>3.681</v>
      </c>
      <c r="AB3171" s="153">
        <v>103.60429999999999</v>
      </c>
      <c r="AC3171" s="153">
        <v>0</v>
      </c>
      <c r="AD3171" s="153">
        <v>95.341859999999997</v>
      </c>
      <c r="AE3171" s="154"/>
      <c r="AF3171" s="154"/>
      <c r="AG3171" s="150" t="s">
        <v>17</v>
      </c>
      <c r="AH3171" s="147">
        <v>2.5000000000000001E-5</v>
      </c>
      <c r="AI3171" s="147">
        <v>1.1167502000000001E-4</v>
      </c>
      <c r="AJ3171" s="147">
        <v>1.9417844243057601E-5</v>
      </c>
    </row>
    <row r="3172" spans="1:36" ht="13.5" thickBot="1" x14ac:dyDescent="0.25">
      <c r="A3172" s="149">
        <v>8694</v>
      </c>
      <c r="B3172" s="149">
        <v>12532</v>
      </c>
      <c r="C3172" s="150" t="s">
        <v>2053</v>
      </c>
      <c r="D3172" s="150">
        <v>170680</v>
      </c>
      <c r="E3172" s="150" t="s">
        <v>430</v>
      </c>
      <c r="F3172" s="150" t="s">
        <v>2084</v>
      </c>
      <c r="G3172" s="150" t="s">
        <v>2085</v>
      </c>
      <c r="H3172" s="150" t="s">
        <v>76</v>
      </c>
      <c r="I3172" s="150" t="s">
        <v>102</v>
      </c>
      <c r="J3172" s="150" t="s">
        <v>61</v>
      </c>
      <c r="K3172" s="150" t="s">
        <v>314</v>
      </c>
      <c r="L3172" s="150" t="s">
        <v>821</v>
      </c>
      <c r="M3172" s="150" t="s">
        <v>476</v>
      </c>
      <c r="N3172" s="150" t="s">
        <v>895</v>
      </c>
      <c r="O3172" s="150" t="s">
        <v>62</v>
      </c>
      <c r="P3172" s="150" t="s">
        <v>1423</v>
      </c>
      <c r="Q3172" s="150" t="s">
        <v>84</v>
      </c>
      <c r="R3172" s="150" t="s">
        <v>57</v>
      </c>
      <c r="S3172" s="150" t="s">
        <v>1207</v>
      </c>
      <c r="T3172" s="152">
        <v>4.9219999999999997</v>
      </c>
      <c r="U3172" s="151">
        <v>47644</v>
      </c>
      <c r="V3172" s="147">
        <v>7.1999999999999995E-2</v>
      </c>
      <c r="W3172" s="192">
        <v>5.9760000000000001E-2</v>
      </c>
      <c r="X3172" s="150" t="s">
        <v>636</v>
      </c>
      <c r="Y3172" s="150"/>
      <c r="Z3172" s="153">
        <v>60000</v>
      </c>
      <c r="AA3172" s="153">
        <v>3.681</v>
      </c>
      <c r="AB3172" s="153">
        <v>108.499</v>
      </c>
      <c r="AC3172" s="153">
        <v>0</v>
      </c>
      <c r="AD3172" s="153">
        <v>239.63088999999999</v>
      </c>
      <c r="AE3172" s="154"/>
      <c r="AF3172" s="154"/>
      <c r="AG3172" s="150" t="s">
        <v>17</v>
      </c>
      <c r="AH3172" s="147">
        <v>7.05882352941176E-5</v>
      </c>
      <c r="AI3172" s="147">
        <v>2.8068242600000001E-4</v>
      </c>
      <c r="AJ3172" s="147">
        <v>4.88045366205912E-5</v>
      </c>
    </row>
    <row r="3173" spans="1:36" ht="13.5" thickBot="1" x14ac:dyDescent="0.25">
      <c r="A3173" s="149">
        <v>8694</v>
      </c>
      <c r="B3173" s="149">
        <v>12532</v>
      </c>
      <c r="C3173" s="150" t="s">
        <v>2086</v>
      </c>
      <c r="D3173" s="150">
        <v>69375151</v>
      </c>
      <c r="E3173" s="150" t="s">
        <v>430</v>
      </c>
      <c r="F3173" s="150" t="s">
        <v>2087</v>
      </c>
      <c r="G3173" s="150" t="s">
        <v>2088</v>
      </c>
      <c r="H3173" s="150" t="s">
        <v>76</v>
      </c>
      <c r="I3173" s="150" t="s">
        <v>102</v>
      </c>
      <c r="J3173" s="150" t="s">
        <v>61</v>
      </c>
      <c r="K3173" s="150" t="s">
        <v>314</v>
      </c>
      <c r="L3173" s="150" t="s">
        <v>821</v>
      </c>
      <c r="M3173" s="150" t="s">
        <v>102</v>
      </c>
      <c r="N3173" s="150" t="s">
        <v>2179</v>
      </c>
      <c r="O3173" s="150" t="s">
        <v>62</v>
      </c>
      <c r="P3173" s="150" t="s">
        <v>1412</v>
      </c>
      <c r="Q3173" s="150" t="s">
        <v>96</v>
      </c>
      <c r="R3173" s="150" t="s">
        <v>57</v>
      </c>
      <c r="S3173" s="150" t="s">
        <v>1207</v>
      </c>
      <c r="T3173" s="152">
        <v>3.5179999999999998</v>
      </c>
      <c r="U3173" s="151">
        <v>46917</v>
      </c>
      <c r="V3173" s="147">
        <v>7.9500000000000001E-2</v>
      </c>
      <c r="W3173" s="192">
        <v>6.8709999999999993E-2</v>
      </c>
      <c r="X3173" s="150" t="s">
        <v>636</v>
      </c>
      <c r="Y3173" s="150"/>
      <c r="Z3173" s="153">
        <v>315000</v>
      </c>
      <c r="AA3173" s="153">
        <v>3.681</v>
      </c>
      <c r="AB3173" s="153">
        <v>106.2902</v>
      </c>
      <c r="AC3173" s="153">
        <v>0</v>
      </c>
      <c r="AD3173" s="153">
        <v>1232.45081</v>
      </c>
      <c r="AE3173" s="154"/>
      <c r="AF3173" s="154"/>
      <c r="AG3173" s="150" t="s">
        <v>17</v>
      </c>
      <c r="AH3173" s="147">
        <v>4.8461538400000002E-4</v>
      </c>
      <c r="AI3173" s="147">
        <v>1.4435838540000001E-3</v>
      </c>
      <c r="AJ3173" s="147">
        <v>2.5100766700000002E-4</v>
      </c>
    </row>
    <row r="3174" spans="1:36" ht="13.5" thickBot="1" x14ac:dyDescent="0.25">
      <c r="A3174" s="149">
        <v>8694</v>
      </c>
      <c r="B3174" s="149">
        <v>12532</v>
      </c>
      <c r="C3174" s="150" t="s">
        <v>1984</v>
      </c>
      <c r="D3174" s="150">
        <v>69469740</v>
      </c>
      <c r="E3174" s="150" t="s">
        <v>430</v>
      </c>
      <c r="F3174" s="150" t="s">
        <v>2089</v>
      </c>
      <c r="G3174" s="150" t="s">
        <v>2090</v>
      </c>
      <c r="H3174" s="150" t="s">
        <v>76</v>
      </c>
      <c r="I3174" s="150" t="s">
        <v>102</v>
      </c>
      <c r="J3174" s="150" t="s">
        <v>61</v>
      </c>
      <c r="K3174" s="150" t="s">
        <v>53</v>
      </c>
      <c r="L3174" s="150" t="s">
        <v>821</v>
      </c>
      <c r="M3174" s="150" t="s">
        <v>102</v>
      </c>
      <c r="N3174" s="150" t="s">
        <v>879</v>
      </c>
      <c r="O3174" s="150" t="s">
        <v>62</v>
      </c>
      <c r="P3174" s="150" t="s">
        <v>1968</v>
      </c>
      <c r="Q3174" s="150" t="s">
        <v>96</v>
      </c>
      <c r="R3174" s="150" t="s">
        <v>57</v>
      </c>
      <c r="S3174" s="150" t="s">
        <v>1207</v>
      </c>
      <c r="T3174" s="152">
        <v>6.6829999999999998</v>
      </c>
      <c r="U3174" s="151">
        <v>48852</v>
      </c>
      <c r="V3174" s="147">
        <v>8.5000000000000006E-2</v>
      </c>
      <c r="W3174" s="192">
        <v>8.6440000000000003E-2</v>
      </c>
      <c r="X3174" s="150" t="s">
        <v>636</v>
      </c>
      <c r="Y3174" s="150"/>
      <c r="Z3174" s="153">
        <v>1956000</v>
      </c>
      <c r="AA3174" s="153">
        <v>3.681</v>
      </c>
      <c r="AB3174" s="153">
        <v>99.075999999999993</v>
      </c>
      <c r="AC3174" s="153">
        <v>0</v>
      </c>
      <c r="AD3174" s="153">
        <v>7133.50767</v>
      </c>
      <c r="AE3174" s="154"/>
      <c r="AF3174" s="154"/>
      <c r="AG3174" s="150" t="s">
        <v>17</v>
      </c>
      <c r="AH3174" s="147">
        <v>2.6080000000000001E-3</v>
      </c>
      <c r="AI3174" s="147">
        <v>8.3555598459999995E-3</v>
      </c>
      <c r="AJ3174" s="147">
        <v>1.452849156E-3</v>
      </c>
    </row>
    <row r="3175" spans="1:36" ht="13.5" thickBot="1" x14ac:dyDescent="0.25">
      <c r="A3175" s="149">
        <v>8694</v>
      </c>
      <c r="B3175" s="149">
        <v>12532</v>
      </c>
      <c r="C3175" s="150" t="s">
        <v>2091</v>
      </c>
      <c r="D3175" s="150">
        <v>18401292</v>
      </c>
      <c r="E3175" s="150" t="s">
        <v>430</v>
      </c>
      <c r="F3175" s="150" t="s">
        <v>2092</v>
      </c>
      <c r="G3175" s="150" t="s">
        <v>2093</v>
      </c>
      <c r="H3175" s="150" t="s">
        <v>76</v>
      </c>
      <c r="I3175" s="150" t="s">
        <v>102</v>
      </c>
      <c r="J3175" s="150" t="s">
        <v>61</v>
      </c>
      <c r="K3175" s="150" t="s">
        <v>314</v>
      </c>
      <c r="L3175" s="150" t="s">
        <v>821</v>
      </c>
      <c r="M3175" s="150" t="s">
        <v>476</v>
      </c>
      <c r="N3175" s="150" t="s">
        <v>1159</v>
      </c>
      <c r="O3175" s="150" t="s">
        <v>62</v>
      </c>
      <c r="P3175" s="150" t="s">
        <v>1981</v>
      </c>
      <c r="Q3175" s="150" t="s">
        <v>84</v>
      </c>
      <c r="R3175" s="150" t="s">
        <v>57</v>
      </c>
      <c r="S3175" s="150" t="s">
        <v>1207</v>
      </c>
      <c r="T3175" s="152">
        <v>3.9340000000000002</v>
      </c>
      <c r="U3175" s="151">
        <v>47133</v>
      </c>
      <c r="V3175" s="147">
        <v>7.8750000000000001E-2</v>
      </c>
      <c r="W3175" s="192">
        <v>6.7119999999999999E-2</v>
      </c>
      <c r="X3175" s="150" t="s">
        <v>636</v>
      </c>
      <c r="Y3175" s="150"/>
      <c r="Z3175" s="153">
        <v>450000</v>
      </c>
      <c r="AA3175" s="153">
        <v>3.681</v>
      </c>
      <c r="AB3175" s="153">
        <v>107.5415</v>
      </c>
      <c r="AC3175" s="153">
        <v>0</v>
      </c>
      <c r="AD3175" s="153">
        <v>1781.3711800000001</v>
      </c>
      <c r="AE3175" s="154"/>
      <c r="AF3175" s="154"/>
      <c r="AG3175" s="150" t="s">
        <v>17</v>
      </c>
      <c r="AH3175" s="147">
        <v>1.1249999999999999E-3</v>
      </c>
      <c r="AI3175" s="147">
        <v>2.0865406180000001E-3</v>
      </c>
      <c r="AJ3175" s="147">
        <v>3.6280378900000002E-4</v>
      </c>
    </row>
    <row r="3176" spans="1:36" ht="13.5" thickBot="1" x14ac:dyDescent="0.25">
      <c r="A3176" s="149">
        <v>8694</v>
      </c>
      <c r="B3176" s="149">
        <v>12532</v>
      </c>
      <c r="C3176" s="150" t="s">
        <v>2071</v>
      </c>
      <c r="D3176" s="150">
        <v>101569</v>
      </c>
      <c r="E3176" s="150" t="s">
        <v>430</v>
      </c>
      <c r="F3176" s="150" t="s">
        <v>2094</v>
      </c>
      <c r="G3176" s="150" t="s">
        <v>2095</v>
      </c>
      <c r="H3176" s="150" t="s">
        <v>76</v>
      </c>
      <c r="I3176" s="150" t="s">
        <v>230</v>
      </c>
      <c r="J3176" s="150" t="s">
        <v>61</v>
      </c>
      <c r="K3176" s="150" t="s">
        <v>314</v>
      </c>
      <c r="L3176" s="150" t="s">
        <v>821</v>
      </c>
      <c r="M3176" s="150" t="s">
        <v>476</v>
      </c>
      <c r="N3176" s="150" t="s">
        <v>895</v>
      </c>
      <c r="O3176" s="150" t="s">
        <v>62</v>
      </c>
      <c r="P3176" s="150" t="s">
        <v>1416</v>
      </c>
      <c r="Q3176" s="150" t="s">
        <v>96</v>
      </c>
      <c r="R3176" s="150" t="s">
        <v>57</v>
      </c>
      <c r="S3176" s="150" t="s">
        <v>1207</v>
      </c>
      <c r="T3176" s="152">
        <v>7.2530000000000001</v>
      </c>
      <c r="U3176" s="151">
        <v>48951</v>
      </c>
      <c r="V3176" s="147">
        <v>1</v>
      </c>
      <c r="W3176" s="192">
        <v>5.722E-2</v>
      </c>
      <c r="X3176" s="150" t="s">
        <v>636</v>
      </c>
      <c r="Y3176" s="150"/>
      <c r="Z3176" s="153">
        <v>100000</v>
      </c>
      <c r="AA3176" s="153">
        <v>3.681</v>
      </c>
      <c r="AB3176" s="153">
        <v>104.7456</v>
      </c>
      <c r="AC3176" s="153">
        <v>0</v>
      </c>
      <c r="AD3176" s="153">
        <v>385.56855000000002</v>
      </c>
      <c r="AE3176" s="154"/>
      <c r="AF3176" s="154"/>
      <c r="AG3176" s="150" t="s">
        <v>17</v>
      </c>
      <c r="AH3176" s="147">
        <v>6.6666666666666697E-5</v>
      </c>
      <c r="AI3176" s="147">
        <v>4.5162089099999998E-4</v>
      </c>
      <c r="AJ3176" s="147">
        <v>7.8526997993552694E-5</v>
      </c>
    </row>
    <row r="3177" spans="1:36" ht="13.5" thickBot="1" x14ac:dyDescent="0.25">
      <c r="A3177" s="149">
        <v>8694</v>
      </c>
      <c r="B3177" s="149">
        <v>12532</v>
      </c>
      <c r="C3177" s="150" t="s">
        <v>2071</v>
      </c>
      <c r="D3177" s="150">
        <v>101569</v>
      </c>
      <c r="E3177" s="150" t="s">
        <v>430</v>
      </c>
      <c r="F3177" s="150" t="s">
        <v>2096</v>
      </c>
      <c r="G3177" s="150" t="s">
        <v>2097</v>
      </c>
      <c r="H3177" s="150" t="s">
        <v>76</v>
      </c>
      <c r="I3177" s="150" t="s">
        <v>230</v>
      </c>
      <c r="J3177" s="150" t="s">
        <v>61</v>
      </c>
      <c r="K3177" s="150" t="s">
        <v>314</v>
      </c>
      <c r="L3177" s="150" t="s">
        <v>821</v>
      </c>
      <c r="M3177" s="150" t="s">
        <v>476</v>
      </c>
      <c r="N3177" s="150" t="s">
        <v>895</v>
      </c>
      <c r="O3177" s="150" t="s">
        <v>62</v>
      </c>
      <c r="P3177" s="150" t="s">
        <v>1416</v>
      </c>
      <c r="Q3177" s="150" t="s">
        <v>96</v>
      </c>
      <c r="R3177" s="150" t="s">
        <v>57</v>
      </c>
      <c r="S3177" s="150" t="s">
        <v>1207</v>
      </c>
      <c r="T3177" s="152">
        <v>4.0970000000000004</v>
      </c>
      <c r="U3177" s="151">
        <v>47125</v>
      </c>
      <c r="V3177" s="147">
        <v>5.8000000000000003E-2</v>
      </c>
      <c r="W3177" s="192">
        <v>5.348E-2</v>
      </c>
      <c r="X3177" s="150" t="s">
        <v>636</v>
      </c>
      <c r="Y3177" s="150"/>
      <c r="Z3177" s="153">
        <v>100000</v>
      </c>
      <c r="AA3177" s="153">
        <v>3.681</v>
      </c>
      <c r="AB3177" s="153">
        <v>103.73090000000001</v>
      </c>
      <c r="AC3177" s="153">
        <v>0</v>
      </c>
      <c r="AD3177" s="153">
        <v>381.83344</v>
      </c>
      <c r="AE3177" s="154"/>
      <c r="AF3177" s="154"/>
      <c r="AG3177" s="150" t="s">
        <v>17</v>
      </c>
      <c r="AH3177" s="147">
        <v>6.6666666666666697E-5</v>
      </c>
      <c r="AI3177" s="147">
        <v>4.4724591400000001E-4</v>
      </c>
      <c r="AJ3177" s="147">
        <v>7.7766285078882403E-5</v>
      </c>
    </row>
    <row r="3178" spans="1:36" ht="13.5" thickBot="1" x14ac:dyDescent="0.25">
      <c r="A3178" s="149">
        <v>8694</v>
      </c>
      <c r="B3178" s="149">
        <v>12532</v>
      </c>
      <c r="C3178" s="150" t="s">
        <v>2053</v>
      </c>
      <c r="D3178" s="150">
        <v>170680</v>
      </c>
      <c r="E3178" s="150" t="s">
        <v>430</v>
      </c>
      <c r="F3178" s="150" t="s">
        <v>2098</v>
      </c>
      <c r="G3178" s="150" t="s">
        <v>2099</v>
      </c>
      <c r="H3178" s="150" t="s">
        <v>76</v>
      </c>
      <c r="I3178" s="150" t="s">
        <v>102</v>
      </c>
      <c r="J3178" s="150" t="s">
        <v>61</v>
      </c>
      <c r="K3178" s="150" t="s">
        <v>314</v>
      </c>
      <c r="L3178" s="150" t="s">
        <v>821</v>
      </c>
      <c r="M3178" s="150" t="s">
        <v>476</v>
      </c>
      <c r="N3178" s="150" t="s">
        <v>895</v>
      </c>
      <c r="O3178" s="150" t="s">
        <v>62</v>
      </c>
      <c r="P3178" s="150" t="s">
        <v>1423</v>
      </c>
      <c r="Q3178" s="150" t="s">
        <v>84</v>
      </c>
      <c r="R3178" s="150" t="s">
        <v>57</v>
      </c>
      <c r="S3178" s="150" t="s">
        <v>1207</v>
      </c>
      <c r="T3178" s="152">
        <v>2.6469999999999998</v>
      </c>
      <c r="U3178" s="151">
        <v>46451</v>
      </c>
      <c r="V3178" s="147">
        <v>5.8000000000000003E-2</v>
      </c>
      <c r="W3178" s="192">
        <v>5.6370000000000003E-2</v>
      </c>
      <c r="X3178" s="150" t="s">
        <v>636</v>
      </c>
      <c r="Y3178" s="150"/>
      <c r="Z3178" s="153">
        <v>100000</v>
      </c>
      <c r="AA3178" s="153">
        <v>3.681</v>
      </c>
      <c r="AB3178" s="153">
        <v>100.8801</v>
      </c>
      <c r="AC3178" s="153">
        <v>0</v>
      </c>
      <c r="AD3178" s="153">
        <v>371.33965000000001</v>
      </c>
      <c r="AE3178" s="154"/>
      <c r="AF3178" s="154"/>
      <c r="AG3178" s="150" t="s">
        <v>17</v>
      </c>
      <c r="AH3178" s="147">
        <v>6.6666666666666697E-5</v>
      </c>
      <c r="AI3178" s="147">
        <v>4.34954416E-4</v>
      </c>
      <c r="AJ3178" s="147">
        <v>7.5629062459779404E-5</v>
      </c>
    </row>
    <row r="3179" spans="1:36" ht="13.5" thickBot="1" x14ac:dyDescent="0.25">
      <c r="A3179" s="149">
        <v>8694</v>
      </c>
      <c r="B3179" s="149">
        <v>12532</v>
      </c>
      <c r="C3179" s="150" t="s">
        <v>2012</v>
      </c>
      <c r="D3179" s="150">
        <v>50542270</v>
      </c>
      <c r="E3179" s="150" t="s">
        <v>430</v>
      </c>
      <c r="F3179" s="150" t="s">
        <v>2100</v>
      </c>
      <c r="G3179" s="150" t="s">
        <v>2101</v>
      </c>
      <c r="H3179" s="150" t="s">
        <v>76</v>
      </c>
      <c r="I3179" s="150" t="s">
        <v>102</v>
      </c>
      <c r="J3179" s="150" t="s">
        <v>61</v>
      </c>
      <c r="K3179" s="150" t="s">
        <v>314</v>
      </c>
      <c r="L3179" s="150" t="s">
        <v>821</v>
      </c>
      <c r="M3179" s="150" t="s">
        <v>476</v>
      </c>
      <c r="N3179" s="150" t="s">
        <v>1159</v>
      </c>
      <c r="O3179" s="150" t="s">
        <v>62</v>
      </c>
      <c r="P3179" s="150" t="s">
        <v>1412</v>
      </c>
      <c r="Q3179" s="150" t="s">
        <v>96</v>
      </c>
      <c r="R3179" s="150" t="s">
        <v>57</v>
      </c>
      <c r="S3179" s="150" t="s">
        <v>1207</v>
      </c>
      <c r="T3179" s="152">
        <v>4.3129999999999997</v>
      </c>
      <c r="U3179" s="151">
        <v>47192</v>
      </c>
      <c r="V3179" s="147">
        <v>5.9499999999999997E-2</v>
      </c>
      <c r="W3179" s="192">
        <v>6.0789999999999997E-2</v>
      </c>
      <c r="X3179" s="150" t="s">
        <v>636</v>
      </c>
      <c r="Y3179" s="150"/>
      <c r="Z3179" s="153">
        <v>190000</v>
      </c>
      <c r="AA3179" s="153">
        <v>3.681</v>
      </c>
      <c r="AB3179" s="153">
        <v>100.60250000000001</v>
      </c>
      <c r="AC3179" s="153">
        <v>0</v>
      </c>
      <c r="AD3179" s="153">
        <v>703.60382000000004</v>
      </c>
      <c r="AE3179" s="154"/>
      <c r="AF3179" s="154"/>
      <c r="AG3179" s="150" t="s">
        <v>17</v>
      </c>
      <c r="AH3179" s="147">
        <v>3.16666666E-4</v>
      </c>
      <c r="AI3179" s="147">
        <v>8.2413927299999998E-4</v>
      </c>
      <c r="AJ3179" s="147">
        <v>1.43299799E-4</v>
      </c>
    </row>
    <row r="3180" spans="1:36" ht="13.5" thickBot="1" x14ac:dyDescent="0.25">
      <c r="A3180" s="149">
        <v>8694</v>
      </c>
      <c r="B3180" s="149">
        <v>12532</v>
      </c>
      <c r="C3180" s="150" t="s">
        <v>2102</v>
      </c>
      <c r="D3180" s="150">
        <v>69375151</v>
      </c>
      <c r="E3180" s="150" t="s">
        <v>430</v>
      </c>
      <c r="F3180" s="150" t="s">
        <v>2103</v>
      </c>
      <c r="G3180" s="150" t="s">
        <v>2104</v>
      </c>
      <c r="H3180" s="150" t="s">
        <v>76</v>
      </c>
      <c r="I3180" s="150" t="s">
        <v>102</v>
      </c>
      <c r="J3180" s="150" t="s">
        <v>61</v>
      </c>
      <c r="K3180" s="150" t="s">
        <v>314</v>
      </c>
      <c r="L3180" s="150" t="s">
        <v>821</v>
      </c>
      <c r="M3180" s="150" t="s">
        <v>102</v>
      </c>
      <c r="N3180" s="150" t="s">
        <v>1159</v>
      </c>
      <c r="O3180" s="150" t="s">
        <v>62</v>
      </c>
      <c r="P3180" s="150" t="s">
        <v>1412</v>
      </c>
      <c r="Q3180" s="150" t="s">
        <v>96</v>
      </c>
      <c r="R3180" s="150" t="s">
        <v>57</v>
      </c>
      <c r="S3180" s="150" t="s">
        <v>1207</v>
      </c>
      <c r="T3180" s="152">
        <v>5.6040000000000001</v>
      </c>
      <c r="U3180" s="151">
        <v>47922</v>
      </c>
      <c r="V3180" s="147">
        <v>6.6500000000000004E-2</v>
      </c>
      <c r="W3180" s="192">
        <v>6.9680000000000006E-2</v>
      </c>
      <c r="X3180" s="150" t="s">
        <v>636</v>
      </c>
      <c r="Y3180" s="150"/>
      <c r="Z3180" s="153">
        <v>190000</v>
      </c>
      <c r="AA3180" s="153">
        <v>3.681</v>
      </c>
      <c r="AB3180" s="153">
        <v>99.388300000000001</v>
      </c>
      <c r="AC3180" s="153">
        <v>0</v>
      </c>
      <c r="AD3180" s="153">
        <v>695.11183000000005</v>
      </c>
      <c r="AE3180" s="154"/>
      <c r="AF3180" s="154"/>
      <c r="AG3180" s="150" t="s">
        <v>17</v>
      </c>
      <c r="AH3180" s="147">
        <v>2.5333333299999998E-4</v>
      </c>
      <c r="AI3180" s="147">
        <v>8.1419250699999997E-4</v>
      </c>
      <c r="AJ3180" s="147">
        <v>1.41570274E-4</v>
      </c>
    </row>
    <row r="3181" spans="1:36" ht="13.5" thickBot="1" x14ac:dyDescent="0.25">
      <c r="A3181" s="149">
        <v>8694</v>
      </c>
      <c r="B3181" s="149">
        <v>12532</v>
      </c>
      <c r="C3181" s="150" t="s">
        <v>2109</v>
      </c>
      <c r="D3181" s="150">
        <v>69767545</v>
      </c>
      <c r="E3181" s="150" t="s">
        <v>430</v>
      </c>
      <c r="F3181" s="150" t="s">
        <v>2110</v>
      </c>
      <c r="G3181" s="150" t="s">
        <v>2111</v>
      </c>
      <c r="H3181" s="150" t="s">
        <v>76</v>
      </c>
      <c r="I3181" s="150" t="s">
        <v>230</v>
      </c>
      <c r="J3181" s="150" t="s">
        <v>61</v>
      </c>
      <c r="K3181" s="150" t="s">
        <v>314</v>
      </c>
      <c r="L3181" s="150" t="s">
        <v>821</v>
      </c>
      <c r="M3181" s="150" t="s">
        <v>476</v>
      </c>
      <c r="N3181" s="150" t="s">
        <v>917</v>
      </c>
      <c r="O3181" s="150" t="s">
        <v>62</v>
      </c>
      <c r="P3181" s="150" t="s">
        <v>1412</v>
      </c>
      <c r="Q3181" s="150" t="s">
        <v>96</v>
      </c>
      <c r="R3181" s="150" t="s">
        <v>57</v>
      </c>
      <c r="S3181" s="150" t="s">
        <v>1207</v>
      </c>
      <c r="T3181" s="152">
        <v>7.3289999999999997</v>
      </c>
      <c r="U3181" s="151">
        <v>48995</v>
      </c>
      <c r="V3181" s="147">
        <v>6.3500000000000001E-2</v>
      </c>
      <c r="W3181" s="192">
        <v>5.9990000000000002E-2</v>
      </c>
      <c r="X3181" s="150" t="s">
        <v>636</v>
      </c>
      <c r="Y3181" s="150"/>
      <c r="Z3181" s="153">
        <v>150000</v>
      </c>
      <c r="AA3181" s="153">
        <v>3.681</v>
      </c>
      <c r="AB3181" s="153">
        <v>103.34050000000001</v>
      </c>
      <c r="AC3181" s="153">
        <v>0</v>
      </c>
      <c r="AD3181" s="153">
        <v>570.59456999999998</v>
      </c>
      <c r="AE3181" s="154"/>
      <c r="AF3181" s="154"/>
      <c r="AG3181" s="150" t="s">
        <v>17</v>
      </c>
      <c r="AH3181" s="147">
        <v>2.9999999999999997E-4</v>
      </c>
      <c r="AI3181" s="147">
        <v>6.6834400299999996E-4</v>
      </c>
      <c r="AJ3181" s="147">
        <v>1.16210408E-4</v>
      </c>
    </row>
    <row r="3182" spans="1:36" ht="13.5" thickBot="1" x14ac:dyDescent="0.25">
      <c r="A3182" s="149">
        <v>8694</v>
      </c>
      <c r="B3182" s="149">
        <v>12532</v>
      </c>
      <c r="C3182" s="150" t="s">
        <v>1417</v>
      </c>
      <c r="D3182" s="150">
        <v>19226595</v>
      </c>
      <c r="E3182" s="150" t="s">
        <v>430</v>
      </c>
      <c r="F3182" s="150" t="s">
        <v>1418</v>
      </c>
      <c r="G3182" s="150" t="s">
        <v>1419</v>
      </c>
      <c r="H3182" s="150" t="s">
        <v>76</v>
      </c>
      <c r="I3182" s="150" t="s">
        <v>230</v>
      </c>
      <c r="J3182" s="150" t="s">
        <v>61</v>
      </c>
      <c r="K3182" s="150" t="s">
        <v>314</v>
      </c>
      <c r="L3182" s="150" t="s">
        <v>821</v>
      </c>
      <c r="M3182" s="150" t="s">
        <v>476</v>
      </c>
      <c r="N3182" s="150" t="s">
        <v>130</v>
      </c>
      <c r="O3182" s="150" t="s">
        <v>62</v>
      </c>
      <c r="P3182" s="150" t="s">
        <v>298</v>
      </c>
      <c r="Q3182" s="150" t="s">
        <v>298</v>
      </c>
      <c r="R3182" s="150" t="s">
        <v>57</v>
      </c>
      <c r="S3182" s="150" t="s">
        <v>1207</v>
      </c>
      <c r="T3182" s="152">
        <v>5.306</v>
      </c>
      <c r="U3182" s="151">
        <v>47543</v>
      </c>
      <c r="V3182" s="147">
        <v>0.04</v>
      </c>
      <c r="W3182" s="192">
        <v>3.7999999999999999E-2</v>
      </c>
      <c r="X3182" s="150" t="s">
        <v>636</v>
      </c>
      <c r="Y3182" s="150"/>
      <c r="Z3182" s="153">
        <v>449800</v>
      </c>
      <c r="AA3182" s="153">
        <v>3.681</v>
      </c>
      <c r="AB3182" s="153">
        <v>101.447</v>
      </c>
      <c r="AC3182" s="153">
        <v>0</v>
      </c>
      <c r="AD3182" s="153">
        <v>1679.6719800000001</v>
      </c>
      <c r="AE3182" s="154"/>
      <c r="AF3182" s="154"/>
      <c r="AG3182" s="150" t="s">
        <v>17</v>
      </c>
      <c r="AH3182" s="147">
        <v>9.30902528E-4</v>
      </c>
      <c r="AI3182" s="147">
        <v>1.9674191709999999E-3</v>
      </c>
      <c r="AJ3182" s="147">
        <v>3.42091174E-4</v>
      </c>
    </row>
    <row r="3183" spans="1:36" ht="13.5" thickBot="1" x14ac:dyDescent="0.25">
      <c r="A3183" s="149">
        <v>8694</v>
      </c>
      <c r="B3183" s="149">
        <v>12532</v>
      </c>
      <c r="C3183" s="150" t="s">
        <v>2115</v>
      </c>
      <c r="D3183" s="150">
        <v>16732560</v>
      </c>
      <c r="E3183" s="150" t="s">
        <v>430</v>
      </c>
      <c r="F3183" s="150" t="s">
        <v>2116</v>
      </c>
      <c r="G3183" s="150" t="s">
        <v>2117</v>
      </c>
      <c r="H3183" s="150" t="s">
        <v>76</v>
      </c>
      <c r="I3183" s="150" t="s">
        <v>230</v>
      </c>
      <c r="J3183" s="150" t="s">
        <v>61</v>
      </c>
      <c r="K3183" s="150" t="s">
        <v>315</v>
      </c>
      <c r="L3183" s="150" t="s">
        <v>821</v>
      </c>
      <c r="M3183" s="150" t="s">
        <v>494</v>
      </c>
      <c r="N3183" s="150" t="s">
        <v>895</v>
      </c>
      <c r="O3183" s="150" t="s">
        <v>62</v>
      </c>
      <c r="P3183" s="150" t="s">
        <v>2118</v>
      </c>
      <c r="Q3183" s="150" t="s">
        <v>84</v>
      </c>
      <c r="R3183" s="150" t="s">
        <v>57</v>
      </c>
      <c r="S3183" s="150" t="s">
        <v>1213</v>
      </c>
      <c r="T3183" s="152">
        <v>5.6349999999999998</v>
      </c>
      <c r="U3183" s="151">
        <v>47908</v>
      </c>
      <c r="V3183" s="147">
        <v>1</v>
      </c>
      <c r="W3183" s="192">
        <v>6.7720000000000002E-2</v>
      </c>
      <c r="X3183" s="150" t="s">
        <v>636</v>
      </c>
      <c r="Y3183" s="150"/>
      <c r="Z3183" s="153">
        <v>72000</v>
      </c>
      <c r="AA3183" s="153">
        <v>4.6535000000000002</v>
      </c>
      <c r="AB3183" s="153">
        <v>99.458600000000004</v>
      </c>
      <c r="AC3183" s="153">
        <v>0</v>
      </c>
      <c r="AD3183" s="153">
        <v>333.23802999999998</v>
      </c>
      <c r="AE3183" s="154"/>
      <c r="AF3183" s="154"/>
      <c r="AG3183" s="150" t="s">
        <v>17</v>
      </c>
      <c r="AH3183" s="147">
        <v>1.8000000000000001E-4</v>
      </c>
      <c r="AI3183" s="147">
        <v>3.9032554899999999E-4</v>
      </c>
      <c r="AJ3183" s="147">
        <v>6.7869078308346105E-5</v>
      </c>
    </row>
    <row r="3184" spans="1:36" ht="13.5" thickBot="1" x14ac:dyDescent="0.25">
      <c r="A3184" s="149">
        <v>8694</v>
      </c>
      <c r="B3184" s="149">
        <v>12532</v>
      </c>
      <c r="C3184" s="150" t="s">
        <v>2119</v>
      </c>
      <c r="D3184" s="150">
        <v>69450052</v>
      </c>
      <c r="E3184" s="150" t="s">
        <v>430</v>
      </c>
      <c r="F3184" s="150" t="s">
        <v>2120</v>
      </c>
      <c r="G3184" s="150" t="s">
        <v>2121</v>
      </c>
      <c r="H3184" s="150" t="s">
        <v>76</v>
      </c>
      <c r="I3184" s="150" t="s">
        <v>230</v>
      </c>
      <c r="J3184" s="150" t="s">
        <v>61</v>
      </c>
      <c r="K3184" s="150" t="s">
        <v>314</v>
      </c>
      <c r="L3184" s="150" t="s">
        <v>821</v>
      </c>
      <c r="M3184" s="150" t="s">
        <v>476</v>
      </c>
      <c r="N3184" s="150" t="s">
        <v>1161</v>
      </c>
      <c r="O3184" s="150" t="s">
        <v>62</v>
      </c>
      <c r="P3184" s="150" t="s">
        <v>1412</v>
      </c>
      <c r="Q3184" s="150" t="s">
        <v>96</v>
      </c>
      <c r="R3184" s="150" t="s">
        <v>57</v>
      </c>
      <c r="S3184" s="150" t="s">
        <v>1207</v>
      </c>
      <c r="T3184" s="152">
        <v>4.2679999999999998</v>
      </c>
      <c r="U3184" s="151">
        <v>47221</v>
      </c>
      <c r="V3184" s="147">
        <v>6.9000000000000006E-2</v>
      </c>
      <c r="W3184" s="192">
        <v>6.6540000000000002E-2</v>
      </c>
      <c r="X3184" s="150" t="s">
        <v>636</v>
      </c>
      <c r="Y3184" s="150"/>
      <c r="Z3184" s="153">
        <v>150000</v>
      </c>
      <c r="AA3184" s="153">
        <v>3.681</v>
      </c>
      <c r="AB3184" s="153">
        <v>101.256</v>
      </c>
      <c r="AC3184" s="153">
        <v>0</v>
      </c>
      <c r="AD3184" s="153">
        <v>559.08500000000004</v>
      </c>
      <c r="AE3184" s="154"/>
      <c r="AF3184" s="154"/>
      <c r="AG3184" s="150" t="s">
        <v>17</v>
      </c>
      <c r="AH3184" s="147">
        <v>2.3076923E-4</v>
      </c>
      <c r="AI3184" s="147">
        <v>6.5486271099999996E-4</v>
      </c>
      <c r="AJ3184" s="147">
        <v>1.1386630599999999E-4</v>
      </c>
    </row>
    <row r="3185" spans="1:36" ht="13.5" thickBot="1" x14ac:dyDescent="0.25">
      <c r="A3185" s="149">
        <v>8694</v>
      </c>
      <c r="B3185" s="149">
        <v>12532</v>
      </c>
      <c r="C3185" s="150" t="s">
        <v>2125</v>
      </c>
      <c r="D3185" s="150">
        <v>51147924</v>
      </c>
      <c r="E3185" s="150" t="s">
        <v>430</v>
      </c>
      <c r="F3185" s="150" t="s">
        <v>2126</v>
      </c>
      <c r="G3185" s="150" t="s">
        <v>2127</v>
      </c>
      <c r="H3185" s="150" t="s">
        <v>76</v>
      </c>
      <c r="I3185" s="150" t="s">
        <v>230</v>
      </c>
      <c r="J3185" s="150" t="s">
        <v>61</v>
      </c>
      <c r="K3185" s="150" t="s">
        <v>315</v>
      </c>
      <c r="L3185" s="150" t="s">
        <v>821</v>
      </c>
      <c r="M3185" s="150" t="s">
        <v>476</v>
      </c>
      <c r="N3185" s="150" t="s">
        <v>878</v>
      </c>
      <c r="O3185" s="150" t="s">
        <v>62</v>
      </c>
      <c r="P3185" s="150" t="s">
        <v>2128</v>
      </c>
      <c r="Q3185" s="150" t="s">
        <v>96</v>
      </c>
      <c r="R3185" s="150" t="s">
        <v>57</v>
      </c>
      <c r="S3185" s="150" t="s">
        <v>1207</v>
      </c>
      <c r="T3185" s="152">
        <v>1.9730000000000001</v>
      </c>
      <c r="U3185" s="151">
        <v>46888</v>
      </c>
      <c r="V3185" s="147">
        <v>6.1249999999999999E-2</v>
      </c>
      <c r="W3185" s="192">
        <v>6.0670000000000002E-2</v>
      </c>
      <c r="X3185" s="150" t="s">
        <v>636</v>
      </c>
      <c r="Y3185" s="150"/>
      <c r="Z3185" s="153">
        <v>110000</v>
      </c>
      <c r="AA3185" s="153">
        <v>3.681</v>
      </c>
      <c r="AB3185" s="153">
        <v>102.5479</v>
      </c>
      <c r="AC3185" s="153">
        <v>0</v>
      </c>
      <c r="AD3185" s="153">
        <v>415.22669999999999</v>
      </c>
      <c r="AE3185" s="154"/>
      <c r="AF3185" s="154"/>
      <c r="AG3185" s="150" t="s">
        <v>17</v>
      </c>
      <c r="AH3185" s="147">
        <v>2.2000000000000001E-4</v>
      </c>
      <c r="AI3185" s="147">
        <v>4.8635982400000002E-4</v>
      </c>
      <c r="AJ3185" s="147">
        <v>8.4567338901913794E-5</v>
      </c>
    </row>
    <row r="3186" spans="1:36" ht="13.5" thickBot="1" x14ac:dyDescent="0.25">
      <c r="A3186" s="149">
        <v>8694</v>
      </c>
      <c r="B3186" s="149">
        <v>12532</v>
      </c>
      <c r="C3186" s="150" t="s">
        <v>2129</v>
      </c>
      <c r="D3186" s="150">
        <v>100169</v>
      </c>
      <c r="E3186" s="150" t="s">
        <v>430</v>
      </c>
      <c r="F3186" s="150" t="s">
        <v>2130</v>
      </c>
      <c r="G3186" s="150" t="s">
        <v>2131</v>
      </c>
      <c r="H3186" s="150" t="s">
        <v>76</v>
      </c>
      <c r="I3186" s="150" t="s">
        <v>230</v>
      </c>
      <c r="J3186" s="150" t="s">
        <v>61</v>
      </c>
      <c r="K3186" s="150" t="s">
        <v>315</v>
      </c>
      <c r="L3186" s="150" t="s">
        <v>821</v>
      </c>
      <c r="M3186" s="150" t="s">
        <v>476</v>
      </c>
      <c r="N3186" s="150" t="s">
        <v>195</v>
      </c>
      <c r="O3186" s="150" t="s">
        <v>62</v>
      </c>
      <c r="P3186" s="150" t="s">
        <v>1949</v>
      </c>
      <c r="Q3186" s="150" t="s">
        <v>96</v>
      </c>
      <c r="R3186" s="150" t="s">
        <v>57</v>
      </c>
      <c r="S3186" s="150" t="s">
        <v>1207</v>
      </c>
      <c r="T3186" s="152">
        <v>3.081</v>
      </c>
      <c r="U3186" s="151">
        <v>46974</v>
      </c>
      <c r="V3186" s="147">
        <v>5.5E-2</v>
      </c>
      <c r="W3186" s="192">
        <v>6.003E-2</v>
      </c>
      <c r="X3186" s="150" t="s">
        <v>636</v>
      </c>
      <c r="Y3186" s="150"/>
      <c r="Z3186" s="153">
        <v>160000</v>
      </c>
      <c r="AA3186" s="153">
        <v>3.681</v>
      </c>
      <c r="AB3186" s="153">
        <v>100.6292</v>
      </c>
      <c r="AC3186" s="153">
        <v>0</v>
      </c>
      <c r="AD3186" s="153">
        <v>592.66574000000003</v>
      </c>
      <c r="AE3186" s="154"/>
      <c r="AF3186" s="154"/>
      <c r="AG3186" s="150" t="s">
        <v>17</v>
      </c>
      <c r="AH3186" s="147">
        <v>9.1428571428571405E-5</v>
      </c>
      <c r="AI3186" s="147">
        <v>6.94196219E-4</v>
      </c>
      <c r="AJ3186" s="147">
        <v>1.20705543E-4</v>
      </c>
    </row>
    <row r="3187" spans="1:36" ht="13.5" thickBot="1" x14ac:dyDescent="0.25">
      <c r="A3187" s="149">
        <v>8694</v>
      </c>
      <c r="B3187" s="149">
        <v>12532</v>
      </c>
      <c r="C3187" s="150" t="s">
        <v>1946</v>
      </c>
      <c r="D3187" s="150">
        <v>43560927</v>
      </c>
      <c r="E3187" s="150" t="s">
        <v>430</v>
      </c>
      <c r="F3187" s="150" t="s">
        <v>2132</v>
      </c>
      <c r="G3187" s="150" t="s">
        <v>2133</v>
      </c>
      <c r="H3187" s="150" t="s">
        <v>76</v>
      </c>
      <c r="I3187" s="150" t="s">
        <v>230</v>
      </c>
      <c r="J3187" s="150" t="s">
        <v>61</v>
      </c>
      <c r="K3187" s="150" t="s">
        <v>153</v>
      </c>
      <c r="L3187" s="150" t="s">
        <v>821</v>
      </c>
      <c r="M3187" s="150" t="s">
        <v>476</v>
      </c>
      <c r="N3187" s="150" t="s">
        <v>931</v>
      </c>
      <c r="O3187" s="150" t="s">
        <v>62</v>
      </c>
      <c r="P3187" s="150" t="s">
        <v>1949</v>
      </c>
      <c r="Q3187" s="150" t="s">
        <v>96</v>
      </c>
      <c r="R3187" s="150" t="s">
        <v>57</v>
      </c>
      <c r="S3187" s="150" t="s">
        <v>1216</v>
      </c>
      <c r="T3187" s="152">
        <v>1.2589999999999999</v>
      </c>
      <c r="U3187" s="151">
        <v>45847</v>
      </c>
      <c r="V3187" s="147">
        <v>6.2500000000000003E-3</v>
      </c>
      <c r="W3187" s="192">
        <v>4.9590000000000002E-2</v>
      </c>
      <c r="X3187" s="150" t="s">
        <v>636</v>
      </c>
      <c r="Y3187" s="150"/>
      <c r="Z3187" s="153">
        <v>50000</v>
      </c>
      <c r="AA3187" s="153">
        <v>3.9790999999999999</v>
      </c>
      <c r="AB3187" s="153">
        <v>95.2654</v>
      </c>
      <c r="AC3187" s="153">
        <v>0</v>
      </c>
      <c r="AD3187" s="153">
        <v>189.53528</v>
      </c>
      <c r="AE3187" s="154"/>
      <c r="AF3187" s="154"/>
      <c r="AG3187" s="150" t="s">
        <v>17</v>
      </c>
      <c r="AH3187" s="147">
        <v>6.2500000000000001E-5</v>
      </c>
      <c r="AI3187" s="147">
        <v>2.2200485999999999E-4</v>
      </c>
      <c r="AJ3187" s="147">
        <v>3.86017909195847E-5</v>
      </c>
    </row>
    <row r="3188" spans="1:36" ht="13.5" thickBot="1" x14ac:dyDescent="0.25">
      <c r="A3188" s="149">
        <v>8694</v>
      </c>
      <c r="B3188" s="149">
        <v>12532</v>
      </c>
      <c r="C3188" s="150" t="s">
        <v>1946</v>
      </c>
      <c r="D3188" s="150">
        <v>43560927</v>
      </c>
      <c r="E3188" s="150" t="s">
        <v>430</v>
      </c>
      <c r="F3188" s="150" t="s">
        <v>2134</v>
      </c>
      <c r="G3188" s="150" t="s">
        <v>2135</v>
      </c>
      <c r="H3188" s="150" t="s">
        <v>76</v>
      </c>
      <c r="I3188" s="150" t="s">
        <v>102</v>
      </c>
      <c r="J3188" s="150" t="s">
        <v>61</v>
      </c>
      <c r="K3188" s="150" t="s">
        <v>153</v>
      </c>
      <c r="L3188" s="150" t="s">
        <v>821</v>
      </c>
      <c r="M3188" s="150" t="s">
        <v>102</v>
      </c>
      <c r="N3188" s="150" t="s">
        <v>931</v>
      </c>
      <c r="O3188" s="150" t="s">
        <v>62</v>
      </c>
      <c r="P3188" s="150" t="s">
        <v>1416</v>
      </c>
      <c r="Q3188" s="150" t="s">
        <v>96</v>
      </c>
      <c r="R3188" s="150" t="s">
        <v>57</v>
      </c>
      <c r="S3188" s="150" t="s">
        <v>1216</v>
      </c>
      <c r="T3188" s="152">
        <v>2.1040000000000001</v>
      </c>
      <c r="U3188" s="151">
        <v>46170</v>
      </c>
      <c r="V3188" s="147">
        <v>1.4999999999999999E-2</v>
      </c>
      <c r="W3188" s="192">
        <v>5.042E-2</v>
      </c>
      <c r="X3188" s="150" t="s">
        <v>636</v>
      </c>
      <c r="Y3188" s="150"/>
      <c r="Z3188" s="153">
        <v>120000</v>
      </c>
      <c r="AA3188" s="153">
        <v>3.9790999999999999</v>
      </c>
      <c r="AB3188" s="153">
        <v>94.218599999999995</v>
      </c>
      <c r="AC3188" s="153">
        <v>0</v>
      </c>
      <c r="AD3188" s="153">
        <v>449.88628</v>
      </c>
      <c r="AE3188" s="154"/>
      <c r="AF3188" s="154"/>
      <c r="AG3188" s="150" t="s">
        <v>17</v>
      </c>
      <c r="AH3188" s="147">
        <v>2.0000000000000001E-4</v>
      </c>
      <c r="AI3188" s="147">
        <v>5.2695699000000003E-4</v>
      </c>
      <c r="AJ3188" s="147">
        <v>9.1626298376480404E-5</v>
      </c>
    </row>
    <row r="3189" spans="1:36" ht="13.5" thickBot="1" x14ac:dyDescent="0.25">
      <c r="A3189" s="149">
        <v>8694</v>
      </c>
      <c r="B3189" s="149">
        <v>12532</v>
      </c>
      <c r="C3189" s="150" t="s">
        <v>1946</v>
      </c>
      <c r="D3189" s="150">
        <v>43560927</v>
      </c>
      <c r="E3189" s="150" t="s">
        <v>430</v>
      </c>
      <c r="F3189" s="150" t="s">
        <v>2136</v>
      </c>
      <c r="G3189" s="150" t="s">
        <v>2137</v>
      </c>
      <c r="H3189" s="150" t="s">
        <v>76</v>
      </c>
      <c r="I3189" s="150" t="s">
        <v>102</v>
      </c>
      <c r="J3189" s="150" t="s">
        <v>61</v>
      </c>
      <c r="K3189" s="150" t="s">
        <v>153</v>
      </c>
      <c r="L3189" s="150" t="s">
        <v>821</v>
      </c>
      <c r="M3189" s="150" t="s">
        <v>486</v>
      </c>
      <c r="N3189" s="150" t="s">
        <v>931</v>
      </c>
      <c r="O3189" s="150" t="s">
        <v>62</v>
      </c>
      <c r="P3189" s="150" t="s">
        <v>1949</v>
      </c>
      <c r="Q3189" s="150" t="s">
        <v>96</v>
      </c>
      <c r="R3189" s="150" t="s">
        <v>57</v>
      </c>
      <c r="S3189" s="150" t="s">
        <v>1216</v>
      </c>
      <c r="T3189" s="152">
        <v>3.0070000000000001</v>
      </c>
      <c r="U3189" s="151">
        <v>46492</v>
      </c>
      <c r="V3189" s="147">
        <v>3.7499999999999999E-3</v>
      </c>
      <c r="W3189" s="192">
        <v>6.3399999999999998E-2</v>
      </c>
      <c r="X3189" s="150" t="s">
        <v>636</v>
      </c>
      <c r="Y3189" s="150"/>
      <c r="Z3189" s="153">
        <v>215000</v>
      </c>
      <c r="AA3189" s="153">
        <v>3.9790999999999999</v>
      </c>
      <c r="AB3189" s="153">
        <v>84.359700000000004</v>
      </c>
      <c r="AC3189" s="153">
        <v>0</v>
      </c>
      <c r="AD3189" s="153">
        <v>721.70272</v>
      </c>
      <c r="AE3189" s="154"/>
      <c r="AF3189" s="154"/>
      <c r="AG3189" s="150" t="s">
        <v>17</v>
      </c>
      <c r="AH3189" s="147">
        <v>1.7200000000000001E-4</v>
      </c>
      <c r="AI3189" s="147">
        <v>8.4533872299999999E-4</v>
      </c>
      <c r="AJ3189" s="147">
        <v>1.4698592000000001E-4</v>
      </c>
    </row>
    <row r="3190" spans="1:36" ht="13.5" thickBot="1" x14ac:dyDescent="0.25">
      <c r="A3190" s="149">
        <v>8694</v>
      </c>
      <c r="B3190" s="149">
        <v>12532</v>
      </c>
      <c r="C3190" s="150" t="s">
        <v>1946</v>
      </c>
      <c r="D3190" s="150">
        <v>43560927</v>
      </c>
      <c r="E3190" s="150" t="s">
        <v>430</v>
      </c>
      <c r="F3190" s="150" t="s">
        <v>2138</v>
      </c>
      <c r="G3190" s="150" t="s">
        <v>2139</v>
      </c>
      <c r="H3190" s="150" t="s">
        <v>76</v>
      </c>
      <c r="I3190" s="150" t="s">
        <v>102</v>
      </c>
      <c r="J3190" s="150" t="s">
        <v>61</v>
      </c>
      <c r="K3190" s="150" t="s">
        <v>153</v>
      </c>
      <c r="L3190" s="150" t="s">
        <v>821</v>
      </c>
      <c r="M3190" s="150" t="s">
        <v>486</v>
      </c>
      <c r="N3190" s="150" t="s">
        <v>931</v>
      </c>
      <c r="O3190" s="150" t="s">
        <v>62</v>
      </c>
      <c r="P3190" s="150" t="s">
        <v>1949</v>
      </c>
      <c r="Q3190" s="150" t="s">
        <v>96</v>
      </c>
      <c r="R3190" s="150" t="s">
        <v>57</v>
      </c>
      <c r="S3190" s="150" t="s">
        <v>1216</v>
      </c>
      <c r="T3190" s="152">
        <v>2.2839999999999998</v>
      </c>
      <c r="U3190" s="151">
        <v>46219</v>
      </c>
      <c r="V3190" s="147">
        <v>0</v>
      </c>
      <c r="W3190" s="192">
        <v>5.441E-2</v>
      </c>
      <c r="X3190" s="150" t="s">
        <v>636</v>
      </c>
      <c r="Y3190" s="150"/>
      <c r="Z3190" s="153">
        <v>770000</v>
      </c>
      <c r="AA3190" s="153">
        <v>3.9790999999999999</v>
      </c>
      <c r="AB3190" s="153">
        <v>88.602000000000004</v>
      </c>
      <c r="AC3190" s="153">
        <v>0</v>
      </c>
      <c r="AD3190" s="153">
        <v>2714.6828799999998</v>
      </c>
      <c r="AE3190" s="154"/>
      <c r="AF3190" s="154"/>
      <c r="AG3190" s="150" t="s">
        <v>17</v>
      </c>
      <c r="AH3190" s="147">
        <v>7.6999999999999996E-4</v>
      </c>
      <c r="AI3190" s="147">
        <v>3.1797393810000002E-3</v>
      </c>
      <c r="AJ3190" s="147">
        <v>5.5288715E-4</v>
      </c>
    </row>
    <row r="3191" spans="1:36" ht="13.5" thickBot="1" x14ac:dyDescent="0.25">
      <c r="A3191" s="149">
        <v>8694</v>
      </c>
      <c r="B3191" s="149">
        <v>12532</v>
      </c>
      <c r="C3191" s="150" t="s">
        <v>1420</v>
      </c>
      <c r="D3191" s="150">
        <v>10802929</v>
      </c>
      <c r="E3191" s="150" t="s">
        <v>430</v>
      </c>
      <c r="F3191" s="150" t="s">
        <v>1421</v>
      </c>
      <c r="G3191" s="150" t="s">
        <v>1422</v>
      </c>
      <c r="H3191" s="150" t="s">
        <v>76</v>
      </c>
      <c r="I3191" s="150" t="s">
        <v>102</v>
      </c>
      <c r="J3191" s="150" t="s">
        <v>61</v>
      </c>
      <c r="K3191" s="150" t="s">
        <v>153</v>
      </c>
      <c r="L3191" s="150" t="s">
        <v>821</v>
      </c>
      <c r="M3191" s="150" t="s">
        <v>102</v>
      </c>
      <c r="N3191" s="150" t="s">
        <v>931</v>
      </c>
      <c r="O3191" s="150" t="s">
        <v>62</v>
      </c>
      <c r="P3191" s="150" t="s">
        <v>1423</v>
      </c>
      <c r="Q3191" s="150" t="s">
        <v>84</v>
      </c>
      <c r="R3191" s="150" t="s">
        <v>57</v>
      </c>
      <c r="S3191" s="150" t="s">
        <v>1216</v>
      </c>
      <c r="T3191" s="152">
        <v>0.82</v>
      </c>
      <c r="U3191" s="151">
        <v>45688</v>
      </c>
      <c r="V3191" s="147">
        <v>0.02</v>
      </c>
      <c r="W3191" s="192">
        <v>7.6300000000000007E-2</v>
      </c>
      <c r="X3191" s="150" t="s">
        <v>636</v>
      </c>
      <c r="Y3191" s="150"/>
      <c r="Z3191" s="153">
        <v>1820000</v>
      </c>
      <c r="AA3191" s="153">
        <v>3.9790999999999999</v>
      </c>
      <c r="AB3191" s="153">
        <v>95.926000000000002</v>
      </c>
      <c r="AC3191" s="153">
        <v>0</v>
      </c>
      <c r="AD3191" s="153">
        <v>6946.9244699999999</v>
      </c>
      <c r="AE3191" s="154"/>
      <c r="AF3191" s="154"/>
      <c r="AG3191" s="150" t="s">
        <v>17</v>
      </c>
      <c r="AH3191" s="147">
        <v>6.066666666E-3</v>
      </c>
      <c r="AI3191" s="147">
        <v>8.1370127910000006E-3</v>
      </c>
      <c r="AJ3191" s="147">
        <v>1.414848601E-3</v>
      </c>
    </row>
    <row r="3192" spans="1:36" ht="13.5" thickBot="1" x14ac:dyDescent="0.25">
      <c r="A3192" s="149">
        <v>8694</v>
      </c>
      <c r="B3192" s="149">
        <v>12532</v>
      </c>
      <c r="C3192" s="150" t="s">
        <v>2048</v>
      </c>
      <c r="D3192" s="150">
        <v>101752</v>
      </c>
      <c r="E3192" s="150" t="s">
        <v>430</v>
      </c>
      <c r="F3192" s="150" t="s">
        <v>2140</v>
      </c>
      <c r="G3192" s="150" t="s">
        <v>2141</v>
      </c>
      <c r="H3192" s="150" t="s">
        <v>76</v>
      </c>
      <c r="I3192" s="150" t="s">
        <v>230</v>
      </c>
      <c r="J3192" s="150" t="s">
        <v>61</v>
      </c>
      <c r="K3192" s="150" t="s">
        <v>314</v>
      </c>
      <c r="L3192" s="150" t="s">
        <v>821</v>
      </c>
      <c r="M3192" s="150" t="s">
        <v>476</v>
      </c>
      <c r="N3192" s="150" t="s">
        <v>915</v>
      </c>
      <c r="O3192" s="150" t="s">
        <v>62</v>
      </c>
      <c r="P3192" s="150" t="s">
        <v>1416</v>
      </c>
      <c r="Q3192" s="150" t="s">
        <v>96</v>
      </c>
      <c r="R3192" s="150" t="s">
        <v>57</v>
      </c>
      <c r="S3192" s="150" t="s">
        <v>1207</v>
      </c>
      <c r="T3192" s="152">
        <v>6.5449999999999999</v>
      </c>
      <c r="U3192" s="151">
        <v>48548</v>
      </c>
      <c r="V3192" s="147">
        <v>6.25E-2</v>
      </c>
      <c r="W3192" s="192">
        <v>5.2229999999999999E-2</v>
      </c>
      <c r="X3192" s="150" t="s">
        <v>636</v>
      </c>
      <c r="Y3192" s="150"/>
      <c r="Z3192" s="153">
        <v>550000</v>
      </c>
      <c r="AA3192" s="153">
        <v>3.681</v>
      </c>
      <c r="AB3192" s="153">
        <v>109.53700000000001</v>
      </c>
      <c r="AC3192" s="153">
        <v>0</v>
      </c>
      <c r="AD3192" s="153">
        <v>2217.6313300000002</v>
      </c>
      <c r="AE3192" s="154"/>
      <c r="AF3192" s="154"/>
      <c r="AG3192" s="150" t="s">
        <v>17</v>
      </c>
      <c r="AH3192" s="147">
        <v>2.4444444399999998E-4</v>
      </c>
      <c r="AI3192" s="147">
        <v>2.5975371649999998E-3</v>
      </c>
      <c r="AJ3192" s="147">
        <v>4.5165491499999999E-4</v>
      </c>
    </row>
    <row r="3193" spans="1:36" ht="13.5" thickBot="1" x14ac:dyDescent="0.25">
      <c r="A3193" s="149">
        <v>8694</v>
      </c>
      <c r="B3193" s="149">
        <v>12532</v>
      </c>
      <c r="C3193" s="150" t="s">
        <v>2053</v>
      </c>
      <c r="D3193" s="150">
        <v>170680</v>
      </c>
      <c r="E3193" s="150" t="s">
        <v>430</v>
      </c>
      <c r="F3193" s="150" t="s">
        <v>2142</v>
      </c>
      <c r="G3193" s="150" t="s">
        <v>2143</v>
      </c>
      <c r="H3193" s="150" t="s">
        <v>76</v>
      </c>
      <c r="I3193" s="150" t="s">
        <v>230</v>
      </c>
      <c r="J3193" s="150" t="s">
        <v>61</v>
      </c>
      <c r="K3193" s="150" t="s">
        <v>314</v>
      </c>
      <c r="L3193" s="150" t="s">
        <v>821</v>
      </c>
      <c r="M3193" s="150" t="s">
        <v>476</v>
      </c>
      <c r="N3193" s="150" t="s">
        <v>895</v>
      </c>
      <c r="O3193" s="150" t="s">
        <v>62</v>
      </c>
      <c r="P3193" s="150" t="s">
        <v>1423</v>
      </c>
      <c r="Q3193" s="150" t="s">
        <v>84</v>
      </c>
      <c r="R3193" s="150" t="s">
        <v>57</v>
      </c>
      <c r="S3193" s="150" t="s">
        <v>1207</v>
      </c>
      <c r="T3193" s="152">
        <v>4.8079999999999998</v>
      </c>
      <c r="U3193" s="151">
        <v>47548</v>
      </c>
      <c r="V3193" s="147">
        <v>7.3499999999999996E-2</v>
      </c>
      <c r="W3193" s="192">
        <v>5.9880000000000003E-2</v>
      </c>
      <c r="X3193" s="150" t="s">
        <v>636</v>
      </c>
      <c r="Y3193" s="150"/>
      <c r="Z3193" s="153">
        <v>300000</v>
      </c>
      <c r="AA3193" s="153">
        <v>3.681</v>
      </c>
      <c r="AB3193" s="153">
        <v>107.2533</v>
      </c>
      <c r="AC3193" s="153">
        <v>0</v>
      </c>
      <c r="AD3193" s="153">
        <v>1184.3981900000001</v>
      </c>
      <c r="AE3193" s="154"/>
      <c r="AF3193" s="154"/>
      <c r="AG3193" s="150" t="s">
        <v>17</v>
      </c>
      <c r="AH3193" s="147">
        <v>2.6086956500000002E-4</v>
      </c>
      <c r="AI3193" s="147">
        <v>1.3872992660000001E-3</v>
      </c>
      <c r="AJ3193" s="147">
        <v>2.4122100800000001E-4</v>
      </c>
    </row>
    <row r="3194" spans="1:36" ht="13.5" thickBot="1" x14ac:dyDescent="0.25">
      <c r="A3194" s="149">
        <v>8694</v>
      </c>
      <c r="B3194" s="149">
        <v>12532</v>
      </c>
      <c r="C3194" s="150" t="s">
        <v>2144</v>
      </c>
      <c r="D3194" s="150">
        <v>40419079</v>
      </c>
      <c r="E3194" s="150" t="s">
        <v>430</v>
      </c>
      <c r="F3194" s="150" t="s">
        <v>2145</v>
      </c>
      <c r="G3194" s="150" t="s">
        <v>2146</v>
      </c>
      <c r="H3194" s="150" t="s">
        <v>76</v>
      </c>
      <c r="I3194" s="150" t="s">
        <v>230</v>
      </c>
      <c r="J3194" s="150" t="s">
        <v>61</v>
      </c>
      <c r="K3194" s="150" t="s">
        <v>153</v>
      </c>
      <c r="L3194" s="150" t="s">
        <v>821</v>
      </c>
      <c r="M3194" s="150" t="s">
        <v>476</v>
      </c>
      <c r="N3194" s="150" t="s">
        <v>895</v>
      </c>
      <c r="O3194" s="150" t="s">
        <v>62</v>
      </c>
      <c r="P3194" s="150" t="s">
        <v>1949</v>
      </c>
      <c r="Q3194" s="150" t="s">
        <v>96</v>
      </c>
      <c r="R3194" s="150" t="s">
        <v>57</v>
      </c>
      <c r="S3194" s="150" t="s">
        <v>1207</v>
      </c>
      <c r="T3194" s="152">
        <v>5.4080000000000004</v>
      </c>
      <c r="U3194" s="151">
        <v>47616</v>
      </c>
      <c r="V3194" s="147">
        <v>3.7499999999999999E-2</v>
      </c>
      <c r="W3194" s="192">
        <v>5.0840000000000003E-2</v>
      </c>
      <c r="X3194" s="150" t="s">
        <v>636</v>
      </c>
      <c r="Y3194" s="150"/>
      <c r="Z3194" s="153">
        <v>84000</v>
      </c>
      <c r="AA3194" s="153">
        <v>3.681</v>
      </c>
      <c r="AB3194" s="153">
        <v>94.522300000000001</v>
      </c>
      <c r="AC3194" s="153">
        <v>0</v>
      </c>
      <c r="AD3194" s="153">
        <v>292.26673</v>
      </c>
      <c r="AE3194" s="154"/>
      <c r="AF3194" s="154"/>
      <c r="AG3194" s="150" t="s">
        <v>17</v>
      </c>
      <c r="AH3194" s="147">
        <v>1.6799999999999999E-4</v>
      </c>
      <c r="AI3194" s="147">
        <v>3.4233539299999998E-4</v>
      </c>
      <c r="AJ3194" s="147">
        <v>5.9524639445546597E-5</v>
      </c>
    </row>
    <row r="3195" spans="1:36" ht="13.5" thickBot="1" x14ac:dyDescent="0.25">
      <c r="A3195" s="149">
        <v>8694</v>
      </c>
      <c r="B3195" s="149">
        <v>12532</v>
      </c>
      <c r="C3195" s="150" t="s">
        <v>2048</v>
      </c>
      <c r="D3195" s="150">
        <v>101752</v>
      </c>
      <c r="E3195" s="150" t="s">
        <v>430</v>
      </c>
      <c r="F3195" s="150" t="s">
        <v>2147</v>
      </c>
      <c r="G3195" s="150" t="s">
        <v>2148</v>
      </c>
      <c r="H3195" s="150" t="s">
        <v>76</v>
      </c>
      <c r="I3195" s="150" t="s">
        <v>102</v>
      </c>
      <c r="J3195" s="150" t="s">
        <v>61</v>
      </c>
      <c r="K3195" s="150" t="s">
        <v>314</v>
      </c>
      <c r="L3195" s="150" t="s">
        <v>821</v>
      </c>
      <c r="M3195" s="150" t="s">
        <v>476</v>
      </c>
      <c r="N3195" s="150" t="s">
        <v>915</v>
      </c>
      <c r="O3195" s="150" t="s">
        <v>62</v>
      </c>
      <c r="P3195" s="150" t="s">
        <v>1416</v>
      </c>
      <c r="Q3195" s="150" t="s">
        <v>96</v>
      </c>
      <c r="R3195" s="150" t="s">
        <v>57</v>
      </c>
      <c r="S3195" s="150" t="s">
        <v>1207</v>
      </c>
      <c r="T3195" s="152">
        <v>5.266</v>
      </c>
      <c r="U3195" s="151">
        <v>47609</v>
      </c>
      <c r="V3195" s="147">
        <v>4.65E-2</v>
      </c>
      <c r="W3195" s="192">
        <v>5.0029999999999998E-2</v>
      </c>
      <c r="X3195" s="150" t="s">
        <v>636</v>
      </c>
      <c r="Y3195" s="150"/>
      <c r="Z3195" s="153">
        <v>18000</v>
      </c>
      <c r="AA3195" s="153">
        <v>3.681</v>
      </c>
      <c r="AB3195" s="153">
        <v>100.0598</v>
      </c>
      <c r="AC3195" s="153">
        <v>0</v>
      </c>
      <c r="AD3195" s="153">
        <v>66.297619999999995</v>
      </c>
      <c r="AE3195" s="154"/>
      <c r="AF3195" s="154"/>
      <c r="AG3195" s="150" t="s">
        <v>17</v>
      </c>
      <c r="AH3195" s="147">
        <v>2.4000000000000001E-5</v>
      </c>
      <c r="AI3195" s="147">
        <v>7.7655167305818194E-5</v>
      </c>
      <c r="AJ3195" s="147">
        <v>1.35025356002644E-5</v>
      </c>
    </row>
    <row r="3196" spans="1:36" ht="13.5" thickBot="1" x14ac:dyDescent="0.25">
      <c r="A3196" s="149">
        <v>8694</v>
      </c>
      <c r="B3196" s="149">
        <v>12532</v>
      </c>
      <c r="C3196" s="150" t="s">
        <v>1424</v>
      </c>
      <c r="D3196" s="150">
        <v>36157131</v>
      </c>
      <c r="E3196" s="150" t="s">
        <v>430</v>
      </c>
      <c r="F3196" s="150" t="s">
        <v>1425</v>
      </c>
      <c r="G3196" s="150" t="s">
        <v>1426</v>
      </c>
      <c r="H3196" s="150" t="s">
        <v>76</v>
      </c>
      <c r="I3196" s="150" t="s">
        <v>102</v>
      </c>
      <c r="J3196" s="150" t="s">
        <v>61</v>
      </c>
      <c r="K3196" s="150" t="s">
        <v>196</v>
      </c>
      <c r="L3196" s="150" t="s">
        <v>821</v>
      </c>
      <c r="M3196" s="150" t="s">
        <v>3345</v>
      </c>
      <c r="N3196" s="150" t="s">
        <v>874</v>
      </c>
      <c r="O3196" s="150" t="s">
        <v>62</v>
      </c>
      <c r="P3196" s="150" t="s">
        <v>1427</v>
      </c>
      <c r="Q3196" s="150" t="s">
        <v>96</v>
      </c>
      <c r="R3196" s="150" t="s">
        <v>57</v>
      </c>
      <c r="S3196" s="150" t="s">
        <v>1216</v>
      </c>
      <c r="T3196" s="152">
        <v>0.98699999999999999</v>
      </c>
      <c r="U3196" s="151">
        <v>45745</v>
      </c>
      <c r="V3196" s="147">
        <v>0.03</v>
      </c>
      <c r="W3196" s="192">
        <v>7.6539999999999997E-2</v>
      </c>
      <c r="X3196" s="150" t="s">
        <v>636</v>
      </c>
      <c r="Y3196" s="150"/>
      <c r="Z3196" s="153">
        <v>2710000</v>
      </c>
      <c r="AA3196" s="153">
        <v>3.9790999999999999</v>
      </c>
      <c r="AB3196" s="153">
        <v>95.771100000000004</v>
      </c>
      <c r="AC3196" s="153">
        <v>0</v>
      </c>
      <c r="AD3196" s="153">
        <v>10327.34345</v>
      </c>
      <c r="AE3196" s="154"/>
      <c r="AF3196" s="154"/>
      <c r="AG3196" s="150" t="s">
        <v>17</v>
      </c>
      <c r="AH3196" s="147">
        <v>4.927272727E-3</v>
      </c>
      <c r="AI3196" s="147">
        <v>1.2096536547999999E-2</v>
      </c>
      <c r="AJ3196" s="147">
        <v>2.1033232049999999E-3</v>
      </c>
    </row>
    <row r="3197" spans="1:36" ht="13.5" thickBot="1" x14ac:dyDescent="0.25">
      <c r="A3197" s="149">
        <v>8694</v>
      </c>
      <c r="B3197" s="149">
        <v>12532</v>
      </c>
      <c r="C3197" s="150" t="s">
        <v>2102</v>
      </c>
      <c r="D3197" s="150">
        <v>69375151</v>
      </c>
      <c r="E3197" s="150" t="s">
        <v>430</v>
      </c>
      <c r="F3197" s="150" t="s">
        <v>2152</v>
      </c>
      <c r="G3197" s="150" t="s">
        <v>2153</v>
      </c>
      <c r="H3197" s="150" t="s">
        <v>76</v>
      </c>
      <c r="I3197" s="150" t="s">
        <v>102</v>
      </c>
      <c r="J3197" s="150" t="s">
        <v>61</v>
      </c>
      <c r="K3197" s="150" t="s">
        <v>314</v>
      </c>
      <c r="L3197" s="150" t="s">
        <v>821</v>
      </c>
      <c r="M3197" s="150" t="s">
        <v>102</v>
      </c>
      <c r="N3197" s="150" t="s">
        <v>1159</v>
      </c>
      <c r="O3197" s="150" t="s">
        <v>62</v>
      </c>
      <c r="P3197" s="150" t="s">
        <v>1412</v>
      </c>
      <c r="Q3197" s="150" t="s">
        <v>96</v>
      </c>
      <c r="R3197" s="150" t="s">
        <v>57</v>
      </c>
      <c r="S3197" s="150" t="s">
        <v>1207</v>
      </c>
      <c r="T3197" s="152">
        <v>3.024</v>
      </c>
      <c r="U3197" s="151">
        <v>46646</v>
      </c>
      <c r="V3197" s="147">
        <v>7.7499999999999999E-2</v>
      </c>
      <c r="W3197" s="192">
        <v>6.8779999999999994E-2</v>
      </c>
      <c r="X3197" s="150" t="s">
        <v>636</v>
      </c>
      <c r="Y3197" s="150"/>
      <c r="Z3197" s="153">
        <v>200000</v>
      </c>
      <c r="AA3197" s="153">
        <v>3.681</v>
      </c>
      <c r="AB3197" s="153">
        <v>103</v>
      </c>
      <c r="AC3197" s="153">
        <v>0</v>
      </c>
      <c r="AD3197" s="153">
        <v>758.28599999999994</v>
      </c>
      <c r="AE3197" s="154"/>
      <c r="AF3197" s="154"/>
      <c r="AG3197" s="150" t="s">
        <v>17</v>
      </c>
      <c r="AH3197" s="147">
        <v>3.3345004E-4</v>
      </c>
      <c r="AI3197" s="147">
        <v>8.8818914100000004E-4</v>
      </c>
      <c r="AJ3197" s="147">
        <v>1.5443666999999999E-4</v>
      </c>
    </row>
    <row r="3198" spans="1:36" ht="13.5" thickBot="1" x14ac:dyDescent="0.25">
      <c r="A3198" s="149">
        <v>8694</v>
      </c>
      <c r="B3198" s="149">
        <v>12532</v>
      </c>
      <c r="C3198" s="150" t="s">
        <v>2154</v>
      </c>
      <c r="D3198" s="150">
        <v>65166126</v>
      </c>
      <c r="E3198" s="150" t="s">
        <v>430</v>
      </c>
      <c r="F3198" s="150" t="s">
        <v>2155</v>
      </c>
      <c r="G3198" s="150" t="s">
        <v>2156</v>
      </c>
      <c r="H3198" s="150" t="s">
        <v>76</v>
      </c>
      <c r="I3198" s="150" t="s">
        <v>102</v>
      </c>
      <c r="J3198" s="150" t="s">
        <v>61</v>
      </c>
      <c r="K3198" s="150" t="s">
        <v>173</v>
      </c>
      <c r="L3198" s="150" t="s">
        <v>821</v>
      </c>
      <c r="M3198" s="150" t="s">
        <v>486</v>
      </c>
      <c r="N3198" s="150" t="s">
        <v>931</v>
      </c>
      <c r="O3198" s="150" t="s">
        <v>62</v>
      </c>
      <c r="P3198" s="150" t="s">
        <v>1427</v>
      </c>
      <c r="Q3198" s="150" t="s">
        <v>96</v>
      </c>
      <c r="R3198" s="150" t="s">
        <v>57</v>
      </c>
      <c r="S3198" s="150" t="s">
        <v>1216</v>
      </c>
      <c r="T3198" s="152">
        <v>3.802</v>
      </c>
      <c r="U3198" s="151">
        <v>46996</v>
      </c>
      <c r="V3198" s="147">
        <v>7.9000000000000001E-2</v>
      </c>
      <c r="W3198" s="192">
        <v>0.12989000000000001</v>
      </c>
      <c r="X3198" s="150" t="s">
        <v>636</v>
      </c>
      <c r="Y3198" s="150"/>
      <c r="Z3198" s="153">
        <v>299000</v>
      </c>
      <c r="AA3198" s="153">
        <v>3.9790999999999999</v>
      </c>
      <c r="AB3198" s="153">
        <v>84.846500000000006</v>
      </c>
      <c r="AC3198" s="153">
        <v>0</v>
      </c>
      <c r="AD3198" s="153">
        <v>1009.462</v>
      </c>
      <c r="AE3198" s="154"/>
      <c r="AF3198" s="154"/>
      <c r="AG3198" s="150" t="s">
        <v>17</v>
      </c>
      <c r="AH3198" s="147">
        <v>4.9132705800000005E-4</v>
      </c>
      <c r="AI3198" s="147">
        <v>1.182394488E-3</v>
      </c>
      <c r="AJ3198" s="147">
        <v>2.05592547E-4</v>
      </c>
    </row>
    <row r="3199" spans="1:36" ht="13.5" thickBot="1" x14ac:dyDescent="0.25">
      <c r="A3199" s="149">
        <v>8694</v>
      </c>
      <c r="B3199" s="149">
        <v>12532</v>
      </c>
      <c r="C3199" s="150" t="s">
        <v>2071</v>
      </c>
      <c r="D3199" s="150">
        <v>101569</v>
      </c>
      <c r="E3199" s="150" t="s">
        <v>430</v>
      </c>
      <c r="F3199" s="150" t="s">
        <v>2157</v>
      </c>
      <c r="G3199" s="150" t="s">
        <v>2158</v>
      </c>
      <c r="H3199" s="150" t="s">
        <v>76</v>
      </c>
      <c r="I3199" s="150" t="s">
        <v>102</v>
      </c>
      <c r="J3199" s="150" t="s">
        <v>61</v>
      </c>
      <c r="K3199" s="150" t="s">
        <v>314</v>
      </c>
      <c r="L3199" s="150" t="s">
        <v>821</v>
      </c>
      <c r="M3199" s="150" t="s">
        <v>476</v>
      </c>
      <c r="N3199" s="150" t="s">
        <v>895</v>
      </c>
      <c r="O3199" s="150" t="s">
        <v>62</v>
      </c>
      <c r="P3199" s="150" t="s">
        <v>1416</v>
      </c>
      <c r="Q3199" s="150" t="s">
        <v>96</v>
      </c>
      <c r="R3199" s="150" t="s">
        <v>57</v>
      </c>
      <c r="S3199" s="150" t="s">
        <v>1207</v>
      </c>
      <c r="T3199" s="152">
        <v>6.6529999999999996</v>
      </c>
      <c r="U3199" s="151">
        <v>48588</v>
      </c>
      <c r="V3199" s="147">
        <v>6.4000000000000001E-2</v>
      </c>
      <c r="W3199" s="192">
        <v>5.6739999999999999E-2</v>
      </c>
      <c r="X3199" s="150" t="s">
        <v>636</v>
      </c>
      <c r="Y3199" s="150"/>
      <c r="Z3199" s="153">
        <v>680000</v>
      </c>
      <c r="AA3199" s="153">
        <v>3.681</v>
      </c>
      <c r="AB3199" s="153">
        <v>106.4453</v>
      </c>
      <c r="AC3199" s="153">
        <v>0</v>
      </c>
      <c r="AD3199" s="153">
        <v>2664.41102</v>
      </c>
      <c r="AE3199" s="154"/>
      <c r="AF3199" s="154"/>
      <c r="AG3199" s="150" t="s">
        <v>17</v>
      </c>
      <c r="AH3199" s="147">
        <v>6.8000000000000005E-4</v>
      </c>
      <c r="AI3199" s="147">
        <v>3.1208553719999999E-3</v>
      </c>
      <c r="AJ3199" s="147">
        <v>5.4264850899999998E-4</v>
      </c>
    </row>
    <row r="3200" spans="1:36" ht="13.5" thickBot="1" x14ac:dyDescent="0.25">
      <c r="A3200" s="149">
        <v>8694</v>
      </c>
      <c r="B3200" s="149">
        <v>12533</v>
      </c>
      <c r="C3200" s="150" t="s">
        <v>1428</v>
      </c>
      <c r="D3200" s="150">
        <v>520043605</v>
      </c>
      <c r="E3200" s="150" t="s">
        <v>429</v>
      </c>
      <c r="F3200" s="150" t="s">
        <v>1429</v>
      </c>
      <c r="G3200" s="150">
        <v>1110915</v>
      </c>
      <c r="H3200" s="150" t="s">
        <v>102</v>
      </c>
      <c r="I3200" s="150" t="s">
        <v>229</v>
      </c>
      <c r="J3200" s="150" t="s">
        <v>53</v>
      </c>
      <c r="K3200" s="150" t="s">
        <v>53</v>
      </c>
      <c r="L3200" s="150" t="s">
        <v>821</v>
      </c>
      <c r="M3200" s="150" t="s">
        <v>311</v>
      </c>
      <c r="N3200" s="150" t="s">
        <v>265</v>
      </c>
      <c r="O3200" s="150" t="s">
        <v>62</v>
      </c>
      <c r="P3200" s="150" t="s">
        <v>1345</v>
      </c>
      <c r="Q3200" s="150" t="s">
        <v>65</v>
      </c>
      <c r="R3200" s="150" t="s">
        <v>57</v>
      </c>
      <c r="S3200" s="150" t="s">
        <v>1206</v>
      </c>
      <c r="T3200" s="152">
        <v>5.6639999999999997</v>
      </c>
      <c r="U3200" s="151">
        <v>50009</v>
      </c>
      <c r="V3200" s="147">
        <v>5.1499999999999997E-2</v>
      </c>
      <c r="W3200" s="192">
        <v>2.98E-2</v>
      </c>
      <c r="X3200" s="150" t="s">
        <v>636</v>
      </c>
      <c r="Y3200" s="150"/>
      <c r="Z3200" s="153">
        <v>9832852.0600000005</v>
      </c>
      <c r="AA3200" s="153">
        <v>1</v>
      </c>
      <c r="AB3200" s="153">
        <v>154.27000000000001</v>
      </c>
      <c r="AC3200" s="153">
        <v>0</v>
      </c>
      <c r="AD3200" s="153">
        <v>15169.140869999999</v>
      </c>
      <c r="AE3200" s="154"/>
      <c r="AF3200" s="154"/>
      <c r="AG3200" s="150" t="s">
        <v>17</v>
      </c>
      <c r="AH3200" s="147">
        <v>3.385983742E-3</v>
      </c>
      <c r="AI3200" s="147">
        <v>4.6122071159999996E-3</v>
      </c>
      <c r="AJ3200" s="147">
        <v>1.184175598E-3</v>
      </c>
    </row>
    <row r="3201" spans="1:36" ht="13.5" thickBot="1" x14ac:dyDescent="0.25">
      <c r="A3201" s="149">
        <v>8694</v>
      </c>
      <c r="B3201" s="149">
        <v>12533</v>
      </c>
      <c r="C3201" s="150" t="s">
        <v>1332</v>
      </c>
      <c r="D3201" s="150">
        <v>520036104</v>
      </c>
      <c r="E3201" s="150" t="s">
        <v>429</v>
      </c>
      <c r="F3201" s="150" t="s">
        <v>1333</v>
      </c>
      <c r="G3201" s="150">
        <v>1129733</v>
      </c>
      <c r="H3201" s="150" t="s">
        <v>102</v>
      </c>
      <c r="I3201" s="150" t="s">
        <v>229</v>
      </c>
      <c r="J3201" s="150" t="s">
        <v>53</v>
      </c>
      <c r="K3201" s="150" t="s">
        <v>53</v>
      </c>
      <c r="L3201" s="150" t="s">
        <v>821</v>
      </c>
      <c r="M3201" s="150" t="s">
        <v>311</v>
      </c>
      <c r="N3201" s="150" t="s">
        <v>140</v>
      </c>
      <c r="O3201" s="150" t="s">
        <v>62</v>
      </c>
      <c r="P3201" s="150" t="s">
        <v>1334</v>
      </c>
      <c r="Q3201" s="150" t="s">
        <v>65</v>
      </c>
      <c r="R3201" s="150" t="s">
        <v>57</v>
      </c>
      <c r="S3201" s="150" t="s">
        <v>1206</v>
      </c>
      <c r="T3201" s="152">
        <v>0.98699999999999999</v>
      </c>
      <c r="U3201" s="151">
        <v>45748</v>
      </c>
      <c r="V3201" s="147">
        <v>4.3400000000000001E-2</v>
      </c>
      <c r="W3201" s="192">
        <v>2.35E-2</v>
      </c>
      <c r="X3201" s="150" t="s">
        <v>636</v>
      </c>
      <c r="Y3201" s="150"/>
      <c r="Z3201" s="153">
        <v>17479500.649999999</v>
      </c>
      <c r="AA3201" s="153">
        <v>1</v>
      </c>
      <c r="AB3201" s="153">
        <v>113.93</v>
      </c>
      <c r="AC3201" s="153">
        <v>230.58013</v>
      </c>
      <c r="AD3201" s="153">
        <v>20144.97522</v>
      </c>
      <c r="AE3201" s="154"/>
      <c r="AF3201" s="154"/>
      <c r="AG3201" s="150" t="s">
        <v>17</v>
      </c>
      <c r="AH3201" s="147">
        <v>4.0184630777999997E-2</v>
      </c>
      <c r="AI3201" s="147">
        <v>6.1251193359999996E-3</v>
      </c>
      <c r="AJ3201" s="147">
        <v>1.5726129960000001E-3</v>
      </c>
    </row>
    <row r="3202" spans="1:36" ht="13.5" thickBot="1" x14ac:dyDescent="0.25">
      <c r="A3202" s="149">
        <v>8694</v>
      </c>
      <c r="B3202" s="149">
        <v>12533</v>
      </c>
      <c r="C3202" s="150" t="s">
        <v>1332</v>
      </c>
      <c r="D3202" s="150">
        <v>520036104</v>
      </c>
      <c r="E3202" s="150" t="s">
        <v>429</v>
      </c>
      <c r="F3202" s="150" t="s">
        <v>1430</v>
      </c>
      <c r="G3202" s="150">
        <v>1129741</v>
      </c>
      <c r="H3202" s="150" t="s">
        <v>102</v>
      </c>
      <c r="I3202" s="150" t="s">
        <v>228</v>
      </c>
      <c r="J3202" s="150" t="s">
        <v>53</v>
      </c>
      <c r="K3202" s="150" t="s">
        <v>53</v>
      </c>
      <c r="L3202" s="150" t="s">
        <v>821</v>
      </c>
      <c r="M3202" s="150" t="s">
        <v>311</v>
      </c>
      <c r="N3202" s="150" t="s">
        <v>140</v>
      </c>
      <c r="O3202" s="150" t="s">
        <v>62</v>
      </c>
      <c r="P3202" s="150" t="s">
        <v>1334</v>
      </c>
      <c r="Q3202" s="150" t="s">
        <v>65</v>
      </c>
      <c r="R3202" s="150" t="s">
        <v>57</v>
      </c>
      <c r="S3202" s="150" t="s">
        <v>1206</v>
      </c>
      <c r="T3202" s="152">
        <v>0.98199999999999998</v>
      </c>
      <c r="U3202" s="151">
        <v>45748</v>
      </c>
      <c r="V3202" s="147">
        <v>6.2300000000000001E-2</v>
      </c>
      <c r="W3202" s="192">
        <v>4.9299999999999997E-2</v>
      </c>
      <c r="X3202" s="150" t="s">
        <v>636</v>
      </c>
      <c r="Y3202" s="150"/>
      <c r="Z3202" s="153">
        <v>450000</v>
      </c>
      <c r="AA3202" s="153">
        <v>1</v>
      </c>
      <c r="AB3202" s="153">
        <v>101.32</v>
      </c>
      <c r="AC3202" s="153">
        <v>2.4550000000000001</v>
      </c>
      <c r="AD3202" s="153">
        <v>458.39499999999998</v>
      </c>
      <c r="AE3202" s="154"/>
      <c r="AF3202" s="154"/>
      <c r="AG3202" s="150" t="s">
        <v>17</v>
      </c>
      <c r="AH3202" s="147">
        <v>2.829816798E-3</v>
      </c>
      <c r="AI3202" s="147">
        <v>1.3937590099999999E-4</v>
      </c>
      <c r="AJ3202" s="147">
        <v>3.5784503416428703E-5</v>
      </c>
    </row>
    <row r="3203" spans="1:36" ht="13.5" thickBot="1" x14ac:dyDescent="0.25">
      <c r="A3203" s="149">
        <v>8694</v>
      </c>
      <c r="B3203" s="149">
        <v>12533</v>
      </c>
      <c r="C3203" s="150" t="s">
        <v>1431</v>
      </c>
      <c r="D3203" s="150">
        <v>513821488</v>
      </c>
      <c r="E3203" s="150" t="s">
        <v>429</v>
      </c>
      <c r="F3203" s="150" t="s">
        <v>1432</v>
      </c>
      <c r="G3203" s="150">
        <v>1129899</v>
      </c>
      <c r="H3203" s="150" t="s">
        <v>102</v>
      </c>
      <c r="I3203" s="150" t="s">
        <v>229</v>
      </c>
      <c r="J3203" s="150" t="s">
        <v>53</v>
      </c>
      <c r="K3203" s="150" t="s">
        <v>53</v>
      </c>
      <c r="L3203" s="150" t="s">
        <v>821</v>
      </c>
      <c r="M3203" s="150" t="s">
        <v>311</v>
      </c>
      <c r="N3203" s="150" t="s">
        <v>651</v>
      </c>
      <c r="O3203" s="150" t="s">
        <v>62</v>
      </c>
      <c r="P3203" s="150" t="s">
        <v>1369</v>
      </c>
      <c r="Q3203" s="150" t="s">
        <v>65</v>
      </c>
      <c r="R3203" s="150" t="s">
        <v>57</v>
      </c>
      <c r="S3203" s="150" t="s">
        <v>1206</v>
      </c>
      <c r="T3203" s="152">
        <v>0.46800000000000003</v>
      </c>
      <c r="U3203" s="151">
        <v>45555</v>
      </c>
      <c r="V3203" s="147">
        <v>0.04</v>
      </c>
      <c r="W3203" s="192">
        <v>1.89E-2</v>
      </c>
      <c r="X3203" s="150" t="s">
        <v>636</v>
      </c>
      <c r="Y3203" s="150"/>
      <c r="Z3203" s="153">
        <v>437045.33</v>
      </c>
      <c r="AA3203" s="153">
        <v>1</v>
      </c>
      <c r="AB3203" s="153">
        <v>112.74</v>
      </c>
      <c r="AC3203" s="153">
        <v>0</v>
      </c>
      <c r="AD3203" s="153">
        <v>492.72491000000002</v>
      </c>
      <c r="AE3203" s="154"/>
      <c r="AF3203" s="154"/>
      <c r="AG3203" s="150" t="s">
        <v>17</v>
      </c>
      <c r="AH3203" s="147">
        <v>5.3683874620000004E-3</v>
      </c>
      <c r="AI3203" s="147">
        <v>1.49813977E-4</v>
      </c>
      <c r="AJ3203" s="147">
        <v>3.8464460182276199E-5</v>
      </c>
    </row>
    <row r="3204" spans="1:36" ht="13.5" thickBot="1" x14ac:dyDescent="0.25">
      <c r="A3204" s="149">
        <v>8694</v>
      </c>
      <c r="B3204" s="149">
        <v>12533</v>
      </c>
      <c r="C3204" s="150" t="s">
        <v>1433</v>
      </c>
      <c r="D3204" s="150">
        <v>510381601</v>
      </c>
      <c r="E3204" s="150" t="s">
        <v>429</v>
      </c>
      <c r="F3204" s="150" t="s">
        <v>1434</v>
      </c>
      <c r="G3204" s="150">
        <v>1132331</v>
      </c>
      <c r="H3204" s="150" t="s">
        <v>102</v>
      </c>
      <c r="I3204" s="150" t="s">
        <v>228</v>
      </c>
      <c r="J3204" s="150" t="s">
        <v>53</v>
      </c>
      <c r="K3204" s="150" t="s">
        <v>53</v>
      </c>
      <c r="L3204" s="150" t="s">
        <v>821</v>
      </c>
      <c r="M3204" s="150" t="s">
        <v>311</v>
      </c>
      <c r="N3204" s="150" t="s">
        <v>140</v>
      </c>
      <c r="O3204" s="150" t="s">
        <v>62</v>
      </c>
      <c r="P3204" s="150" t="s">
        <v>1334</v>
      </c>
      <c r="Q3204" s="150" t="s">
        <v>65</v>
      </c>
      <c r="R3204" s="150" t="s">
        <v>57</v>
      </c>
      <c r="S3204" s="150" t="s">
        <v>1206</v>
      </c>
      <c r="T3204" s="152">
        <v>0.58599999999999997</v>
      </c>
      <c r="U3204" s="151">
        <v>45788</v>
      </c>
      <c r="V3204" s="147">
        <v>4.2000000000000003E-2</v>
      </c>
      <c r="W3204" s="192">
        <v>5.2600000000000001E-2</v>
      </c>
      <c r="X3204" s="150" t="s">
        <v>636</v>
      </c>
      <c r="Y3204" s="150"/>
      <c r="Z3204" s="153">
        <v>650000</v>
      </c>
      <c r="AA3204" s="153">
        <v>1</v>
      </c>
      <c r="AB3204" s="153">
        <v>101.08</v>
      </c>
      <c r="AC3204" s="153">
        <v>0</v>
      </c>
      <c r="AD3204" s="153">
        <v>657.02</v>
      </c>
      <c r="AE3204" s="154"/>
      <c r="AF3204" s="154"/>
      <c r="AG3204" s="150" t="s">
        <v>17</v>
      </c>
      <c r="AH3204" s="147">
        <v>2.6924657349999999E-3</v>
      </c>
      <c r="AI3204" s="147">
        <v>1.9976822299999999E-4</v>
      </c>
      <c r="AJ3204" s="147">
        <v>5.1290119732244002E-5</v>
      </c>
    </row>
    <row r="3205" spans="1:36" ht="13.5" thickBot="1" x14ac:dyDescent="0.25">
      <c r="A3205" s="149">
        <v>8694</v>
      </c>
      <c r="B3205" s="149">
        <v>12533</v>
      </c>
      <c r="C3205" s="150" t="s">
        <v>1435</v>
      </c>
      <c r="D3205" s="150">
        <v>513992529</v>
      </c>
      <c r="E3205" s="150" t="s">
        <v>429</v>
      </c>
      <c r="F3205" s="150" t="s">
        <v>1436</v>
      </c>
      <c r="G3205" s="150">
        <v>1132927</v>
      </c>
      <c r="H3205" s="150" t="s">
        <v>102</v>
      </c>
      <c r="I3205" s="150" t="s">
        <v>229</v>
      </c>
      <c r="J3205" s="150" t="s">
        <v>53</v>
      </c>
      <c r="K3205" s="150" t="s">
        <v>53</v>
      </c>
      <c r="L3205" s="150" t="s">
        <v>821</v>
      </c>
      <c r="M3205" s="150" t="s">
        <v>311</v>
      </c>
      <c r="N3205" s="150" t="s">
        <v>651</v>
      </c>
      <c r="O3205" s="150" t="s">
        <v>62</v>
      </c>
      <c r="P3205" s="150" t="s">
        <v>1437</v>
      </c>
      <c r="Q3205" s="150" t="s">
        <v>1351</v>
      </c>
      <c r="R3205" s="150" t="s">
        <v>57</v>
      </c>
      <c r="S3205" s="150" t="s">
        <v>1206</v>
      </c>
      <c r="T3205" s="152">
        <v>0.78400000000000003</v>
      </c>
      <c r="U3205" s="151">
        <v>45670</v>
      </c>
      <c r="V3205" s="147">
        <v>2.75E-2</v>
      </c>
      <c r="W3205" s="192">
        <v>2.2200000000000001E-2</v>
      </c>
      <c r="X3205" s="150" t="s">
        <v>636</v>
      </c>
      <c r="Y3205" s="150"/>
      <c r="Z3205" s="153">
        <v>96602.99</v>
      </c>
      <c r="AA3205" s="153">
        <v>1</v>
      </c>
      <c r="AB3205" s="153">
        <v>112.61</v>
      </c>
      <c r="AC3205" s="153">
        <v>0</v>
      </c>
      <c r="AD3205" s="153">
        <v>108.78463000000001</v>
      </c>
      <c r="AE3205" s="154"/>
      <c r="AF3205" s="154"/>
      <c r="AG3205" s="150" t="s">
        <v>17</v>
      </c>
      <c r="AH3205" s="147">
        <v>6.9880009300000003E-4</v>
      </c>
      <c r="AI3205" s="147">
        <v>3.3076180708335001E-5</v>
      </c>
      <c r="AJ3205" s="147">
        <v>8.4922478733187107E-6</v>
      </c>
    </row>
    <row r="3206" spans="1:36" ht="13.5" thickBot="1" x14ac:dyDescent="0.25">
      <c r="A3206" s="149">
        <v>8694</v>
      </c>
      <c r="B3206" s="149">
        <v>12533</v>
      </c>
      <c r="C3206" s="150" t="s">
        <v>1438</v>
      </c>
      <c r="D3206" s="150">
        <v>1560</v>
      </c>
      <c r="E3206" s="150" t="s">
        <v>2</v>
      </c>
      <c r="F3206" s="150" t="s">
        <v>1439</v>
      </c>
      <c r="G3206" s="150">
        <v>1133040</v>
      </c>
      <c r="H3206" s="150" t="s">
        <v>102</v>
      </c>
      <c r="I3206" s="150" t="s">
        <v>229</v>
      </c>
      <c r="J3206" s="150" t="s">
        <v>53</v>
      </c>
      <c r="K3206" s="150" t="s">
        <v>53</v>
      </c>
      <c r="L3206" s="150" t="s">
        <v>821</v>
      </c>
      <c r="M3206" s="150" t="s">
        <v>311</v>
      </c>
      <c r="N3206" s="150" t="s">
        <v>652</v>
      </c>
      <c r="O3206" s="150" t="s">
        <v>62</v>
      </c>
      <c r="P3206" s="150" t="s">
        <v>1404</v>
      </c>
      <c r="Q3206" s="150" t="s">
        <v>65</v>
      </c>
      <c r="R3206" s="150" t="s">
        <v>57</v>
      </c>
      <c r="S3206" s="150" t="s">
        <v>1206</v>
      </c>
      <c r="T3206" s="152">
        <v>1.4419999999999999</v>
      </c>
      <c r="U3206" s="151">
        <v>46223</v>
      </c>
      <c r="V3206" s="147">
        <v>4.0500000000000001E-2</v>
      </c>
      <c r="W3206" s="192">
        <v>3.44E-2</v>
      </c>
      <c r="X3206" s="150" t="s">
        <v>636</v>
      </c>
      <c r="Y3206" s="150"/>
      <c r="Z3206" s="153">
        <v>5383325.3399999999</v>
      </c>
      <c r="AA3206" s="153">
        <v>1</v>
      </c>
      <c r="AB3206" s="153">
        <v>113.43</v>
      </c>
      <c r="AC3206" s="153">
        <v>0</v>
      </c>
      <c r="AD3206" s="153">
        <v>6106.3059300000004</v>
      </c>
      <c r="AE3206" s="154"/>
      <c r="AF3206" s="154"/>
      <c r="AG3206" s="150" t="s">
        <v>17</v>
      </c>
      <c r="AH3206" s="147">
        <v>1.5481308310999999E-2</v>
      </c>
      <c r="AI3206" s="147">
        <v>1.856634327E-3</v>
      </c>
      <c r="AJ3206" s="147">
        <v>4.7668740999999999E-4</v>
      </c>
    </row>
    <row r="3207" spans="1:36" ht="13.5" thickBot="1" x14ac:dyDescent="0.25">
      <c r="A3207" s="149">
        <v>8694</v>
      </c>
      <c r="B3207" s="149">
        <v>12533</v>
      </c>
      <c r="C3207" s="150" t="s">
        <v>1335</v>
      </c>
      <c r="D3207" s="150">
        <v>520027194</v>
      </c>
      <c r="E3207" s="150" t="s">
        <v>429</v>
      </c>
      <c r="F3207" s="150" t="s">
        <v>1336</v>
      </c>
      <c r="G3207" s="150">
        <v>1133131</v>
      </c>
      <c r="H3207" s="150" t="s">
        <v>102</v>
      </c>
      <c r="I3207" s="150" t="s">
        <v>228</v>
      </c>
      <c r="J3207" s="150" t="s">
        <v>53</v>
      </c>
      <c r="K3207" s="150" t="s">
        <v>53</v>
      </c>
      <c r="L3207" s="150" t="s">
        <v>821</v>
      </c>
      <c r="M3207" s="150" t="s">
        <v>311</v>
      </c>
      <c r="N3207" s="150" t="s">
        <v>654</v>
      </c>
      <c r="O3207" s="150" t="s">
        <v>62</v>
      </c>
      <c r="P3207" s="150" t="s">
        <v>1205</v>
      </c>
      <c r="Q3207" s="150" t="s">
        <v>65</v>
      </c>
      <c r="R3207" s="150" t="s">
        <v>57</v>
      </c>
      <c r="S3207" s="150" t="s">
        <v>1206</v>
      </c>
      <c r="T3207" s="152">
        <v>0.65200000000000002</v>
      </c>
      <c r="U3207" s="151">
        <v>45627</v>
      </c>
      <c r="V3207" s="147">
        <v>5.45E-2</v>
      </c>
      <c r="W3207" s="192">
        <v>4.9599999999999998E-2</v>
      </c>
      <c r="X3207" s="150" t="s">
        <v>636</v>
      </c>
      <c r="Y3207" s="150"/>
      <c r="Z3207" s="153">
        <v>820103.74</v>
      </c>
      <c r="AA3207" s="153">
        <v>1</v>
      </c>
      <c r="AB3207" s="153">
        <v>102.2</v>
      </c>
      <c r="AC3207" s="153">
        <v>0</v>
      </c>
      <c r="AD3207" s="153">
        <v>838.14602000000002</v>
      </c>
      <c r="AE3207" s="154"/>
      <c r="AF3207" s="154"/>
      <c r="AG3207" s="150" t="s">
        <v>17</v>
      </c>
      <c r="AH3207" s="147">
        <v>5.3098187059999998E-3</v>
      </c>
      <c r="AI3207" s="147">
        <v>2.54839945E-4</v>
      </c>
      <c r="AJ3207" s="147">
        <v>6.5429682078024595E-5</v>
      </c>
    </row>
    <row r="3208" spans="1:36" ht="13.5" thickBot="1" x14ac:dyDescent="0.25">
      <c r="A3208" s="149">
        <v>8694</v>
      </c>
      <c r="B3208" s="149">
        <v>12533</v>
      </c>
      <c r="C3208" s="150" t="s">
        <v>1440</v>
      </c>
      <c r="D3208" s="150">
        <v>520026683</v>
      </c>
      <c r="E3208" s="150" t="s">
        <v>429</v>
      </c>
      <c r="F3208" s="150" t="s">
        <v>1441</v>
      </c>
      <c r="G3208" s="150">
        <v>1133149</v>
      </c>
      <c r="H3208" s="150" t="s">
        <v>102</v>
      </c>
      <c r="I3208" s="150" t="s">
        <v>229</v>
      </c>
      <c r="J3208" s="150" t="s">
        <v>53</v>
      </c>
      <c r="K3208" s="150" t="s">
        <v>53</v>
      </c>
      <c r="L3208" s="150" t="s">
        <v>821</v>
      </c>
      <c r="M3208" s="150" t="s">
        <v>311</v>
      </c>
      <c r="N3208" s="150" t="s">
        <v>651</v>
      </c>
      <c r="O3208" s="150" t="s">
        <v>62</v>
      </c>
      <c r="P3208" s="150" t="s">
        <v>1369</v>
      </c>
      <c r="Q3208" s="150" t="s">
        <v>65</v>
      </c>
      <c r="R3208" s="150" t="s">
        <v>57</v>
      </c>
      <c r="S3208" s="150" t="s">
        <v>1206</v>
      </c>
      <c r="T3208" s="152">
        <v>2.0310000000000001</v>
      </c>
      <c r="U3208" s="151">
        <v>46936</v>
      </c>
      <c r="V3208" s="147">
        <v>3.2000000000000001E-2</v>
      </c>
      <c r="W3208" s="192">
        <v>2.2200000000000001E-2</v>
      </c>
      <c r="X3208" s="150" t="s">
        <v>636</v>
      </c>
      <c r="Y3208" s="150"/>
      <c r="Z3208" s="153">
        <v>400000</v>
      </c>
      <c r="AA3208" s="153">
        <v>1</v>
      </c>
      <c r="AB3208" s="153">
        <v>116.39</v>
      </c>
      <c r="AC3208" s="153">
        <v>0</v>
      </c>
      <c r="AD3208" s="153">
        <v>465.56</v>
      </c>
      <c r="AE3208" s="154"/>
      <c r="AF3208" s="154"/>
      <c r="AG3208" s="150" t="s">
        <v>17</v>
      </c>
      <c r="AH3208" s="147">
        <v>2.85134729E-4</v>
      </c>
      <c r="AI3208" s="147">
        <v>1.4155443300000001E-4</v>
      </c>
      <c r="AJ3208" s="147">
        <v>3.6343837543063401E-5</v>
      </c>
    </row>
    <row r="3209" spans="1:36" ht="13.5" thickBot="1" x14ac:dyDescent="0.25">
      <c r="A3209" s="149">
        <v>8694</v>
      </c>
      <c r="B3209" s="149">
        <v>12533</v>
      </c>
      <c r="C3209" s="150" t="s">
        <v>1442</v>
      </c>
      <c r="D3209" s="150">
        <v>511659401</v>
      </c>
      <c r="E3209" s="150" t="s">
        <v>429</v>
      </c>
      <c r="F3209" s="150" t="s">
        <v>1443</v>
      </c>
      <c r="G3209" s="150">
        <v>1133487</v>
      </c>
      <c r="H3209" s="150" t="s">
        <v>102</v>
      </c>
      <c r="I3209" s="150" t="s">
        <v>229</v>
      </c>
      <c r="J3209" s="150" t="s">
        <v>53</v>
      </c>
      <c r="K3209" s="150" t="s">
        <v>53</v>
      </c>
      <c r="L3209" s="150" t="s">
        <v>821</v>
      </c>
      <c r="M3209" s="150" t="s">
        <v>311</v>
      </c>
      <c r="N3209" s="150" t="s">
        <v>651</v>
      </c>
      <c r="O3209" s="150" t="s">
        <v>62</v>
      </c>
      <c r="P3209" s="150" t="s">
        <v>1369</v>
      </c>
      <c r="Q3209" s="150" t="s">
        <v>65</v>
      </c>
      <c r="R3209" s="150" t="s">
        <v>57</v>
      </c>
      <c r="S3209" s="150" t="s">
        <v>1206</v>
      </c>
      <c r="T3209" s="152">
        <v>2.6920000000000002</v>
      </c>
      <c r="U3209" s="151">
        <v>47177</v>
      </c>
      <c r="V3209" s="147">
        <v>2.3400000000000001E-2</v>
      </c>
      <c r="W3209" s="192">
        <v>2.3E-2</v>
      </c>
      <c r="X3209" s="150" t="s">
        <v>636</v>
      </c>
      <c r="Y3209" s="150"/>
      <c r="Z3209" s="153">
        <v>13600037.199999999</v>
      </c>
      <c r="AA3209" s="153">
        <v>1</v>
      </c>
      <c r="AB3209" s="153">
        <v>111.84</v>
      </c>
      <c r="AC3209" s="153">
        <v>0</v>
      </c>
      <c r="AD3209" s="153">
        <v>15210.2816</v>
      </c>
      <c r="AE3209" s="154"/>
      <c r="AF3209" s="154"/>
      <c r="AG3209" s="150" t="s">
        <v>17</v>
      </c>
      <c r="AH3209" s="147">
        <v>6.4468683999999998E-3</v>
      </c>
      <c r="AI3209" s="147">
        <v>4.6247160350000004E-3</v>
      </c>
      <c r="AJ3209" s="147">
        <v>1.1873872399999999E-3</v>
      </c>
    </row>
    <row r="3210" spans="1:36" ht="13.5" thickBot="1" x14ac:dyDescent="0.25">
      <c r="A3210" s="149">
        <v>8694</v>
      </c>
      <c r="B3210" s="149">
        <v>12533</v>
      </c>
      <c r="C3210" s="150" t="s">
        <v>1340</v>
      </c>
      <c r="D3210" s="150">
        <v>510960719</v>
      </c>
      <c r="E3210" s="150" t="s">
        <v>429</v>
      </c>
      <c r="F3210" s="150" t="s">
        <v>1341</v>
      </c>
      <c r="G3210" s="150">
        <v>1134436</v>
      </c>
      <c r="H3210" s="150" t="s">
        <v>102</v>
      </c>
      <c r="I3210" s="150" t="s">
        <v>229</v>
      </c>
      <c r="J3210" s="150" t="s">
        <v>53</v>
      </c>
      <c r="K3210" s="150" t="s">
        <v>53</v>
      </c>
      <c r="L3210" s="150" t="s">
        <v>821</v>
      </c>
      <c r="M3210" s="150" t="s">
        <v>311</v>
      </c>
      <c r="N3210" s="150" t="s">
        <v>651</v>
      </c>
      <c r="O3210" s="150" t="s">
        <v>62</v>
      </c>
      <c r="P3210" s="150" t="s">
        <v>1342</v>
      </c>
      <c r="Q3210" s="150" t="s">
        <v>65</v>
      </c>
      <c r="R3210" s="150" t="s">
        <v>57</v>
      </c>
      <c r="S3210" s="150" t="s">
        <v>1206</v>
      </c>
      <c r="T3210" s="152">
        <v>0.996</v>
      </c>
      <c r="U3210" s="151">
        <v>45748</v>
      </c>
      <c r="V3210" s="147">
        <v>6.4999999999999997E-3</v>
      </c>
      <c r="W3210" s="192">
        <v>1.6500000000000001E-2</v>
      </c>
      <c r="X3210" s="150" t="s">
        <v>636</v>
      </c>
      <c r="Y3210" s="150"/>
      <c r="Z3210" s="153">
        <v>10303210.869999999</v>
      </c>
      <c r="AA3210" s="153">
        <v>1</v>
      </c>
      <c r="AB3210" s="153">
        <v>110.63</v>
      </c>
      <c r="AC3210" s="153">
        <v>93.544700000000006</v>
      </c>
      <c r="AD3210" s="153">
        <v>11491.98689</v>
      </c>
      <c r="AE3210" s="154"/>
      <c r="AF3210" s="154"/>
      <c r="AG3210" s="150" t="s">
        <v>17</v>
      </c>
      <c r="AH3210" s="147">
        <v>1.8874198738999998E-2</v>
      </c>
      <c r="AI3210" s="147">
        <v>3.494161216E-3</v>
      </c>
      <c r="AJ3210" s="147">
        <v>8.9711939199999999E-4</v>
      </c>
    </row>
    <row r="3211" spans="1:36" ht="13.5" thickBot="1" x14ac:dyDescent="0.25">
      <c r="A3211" s="149">
        <v>8694</v>
      </c>
      <c r="B3211" s="149">
        <v>12533</v>
      </c>
      <c r="C3211" s="150" t="s">
        <v>1444</v>
      </c>
      <c r="D3211" s="150">
        <v>1513</v>
      </c>
      <c r="E3211" s="150" t="s">
        <v>2</v>
      </c>
      <c r="F3211" s="150" t="s">
        <v>1445</v>
      </c>
      <c r="G3211" s="150">
        <v>1135664</v>
      </c>
      <c r="H3211" s="150" t="s">
        <v>102</v>
      </c>
      <c r="I3211" s="150" t="s">
        <v>228</v>
      </c>
      <c r="J3211" s="150" t="s">
        <v>53</v>
      </c>
      <c r="K3211" s="150" t="s">
        <v>314</v>
      </c>
      <c r="L3211" s="150" t="s">
        <v>821</v>
      </c>
      <c r="M3211" s="150" t="s">
        <v>311</v>
      </c>
      <c r="N3211" s="150" t="s">
        <v>652</v>
      </c>
      <c r="O3211" s="150" t="s">
        <v>62</v>
      </c>
      <c r="P3211" s="150" t="s">
        <v>1446</v>
      </c>
      <c r="Q3211" s="150" t="s">
        <v>65</v>
      </c>
      <c r="R3211" s="150" t="s">
        <v>57</v>
      </c>
      <c r="S3211" s="150" t="s">
        <v>1206</v>
      </c>
      <c r="T3211" s="152">
        <v>1.0509999999999999</v>
      </c>
      <c r="U3211" s="151">
        <v>46157</v>
      </c>
      <c r="V3211" s="147">
        <v>7.3999999999999996E-2</v>
      </c>
      <c r="W3211" s="192">
        <v>6.1699999999999998E-2</v>
      </c>
      <c r="X3211" s="150" t="s">
        <v>636</v>
      </c>
      <c r="Y3211" s="150"/>
      <c r="Z3211" s="153">
        <v>300000</v>
      </c>
      <c r="AA3211" s="153">
        <v>1</v>
      </c>
      <c r="AB3211" s="153">
        <v>104.2</v>
      </c>
      <c r="AC3211" s="153">
        <v>0</v>
      </c>
      <c r="AD3211" s="153">
        <v>312.60000000000002</v>
      </c>
      <c r="AE3211" s="154"/>
      <c r="AF3211" s="154"/>
      <c r="AG3211" s="150" t="s">
        <v>17</v>
      </c>
      <c r="AH3211" s="147">
        <v>9.44735254E-4</v>
      </c>
      <c r="AI3211" s="147">
        <v>9.5046644819452293E-5</v>
      </c>
      <c r="AJ3211" s="147">
        <v>2.4403049265318401E-5</v>
      </c>
    </row>
    <row r="3212" spans="1:36" ht="13.5" thickBot="1" x14ac:dyDescent="0.25">
      <c r="A3212" s="149">
        <v>8694</v>
      </c>
      <c r="B3212" s="149">
        <v>12533</v>
      </c>
      <c r="C3212" s="150" t="s">
        <v>1332</v>
      </c>
      <c r="D3212" s="150">
        <v>520036104</v>
      </c>
      <c r="E3212" s="150" t="s">
        <v>429</v>
      </c>
      <c r="F3212" s="150" t="s">
        <v>1447</v>
      </c>
      <c r="G3212" s="150">
        <v>1135888</v>
      </c>
      <c r="H3212" s="150" t="s">
        <v>102</v>
      </c>
      <c r="I3212" s="150" t="s">
        <v>229</v>
      </c>
      <c r="J3212" s="150" t="s">
        <v>53</v>
      </c>
      <c r="K3212" s="150" t="s">
        <v>53</v>
      </c>
      <c r="L3212" s="150" t="s">
        <v>821</v>
      </c>
      <c r="M3212" s="150" t="s">
        <v>311</v>
      </c>
      <c r="N3212" s="150" t="s">
        <v>140</v>
      </c>
      <c r="O3212" s="150" t="s">
        <v>62</v>
      </c>
      <c r="P3212" s="150" t="s">
        <v>1334</v>
      </c>
      <c r="Q3212" s="150" t="s">
        <v>65</v>
      </c>
      <c r="R3212" s="150" t="s">
        <v>57</v>
      </c>
      <c r="S3212" s="150" t="s">
        <v>1206</v>
      </c>
      <c r="T3212" s="152">
        <v>3.1379999999999999</v>
      </c>
      <c r="U3212" s="151">
        <v>47239</v>
      </c>
      <c r="V3212" s="147">
        <v>3.9E-2</v>
      </c>
      <c r="W3212" s="192">
        <v>3.5799999999999998E-2</v>
      </c>
      <c r="X3212" s="150" t="s">
        <v>636</v>
      </c>
      <c r="Y3212" s="150"/>
      <c r="Z3212" s="153">
        <v>15655563.689999999</v>
      </c>
      <c r="AA3212" s="153">
        <v>1</v>
      </c>
      <c r="AB3212" s="153">
        <v>115.37</v>
      </c>
      <c r="AC3212" s="153">
        <v>0</v>
      </c>
      <c r="AD3212" s="153">
        <v>18061.823830000001</v>
      </c>
      <c r="AE3212" s="154"/>
      <c r="AF3212" s="154"/>
      <c r="AG3212" s="150" t="s">
        <v>17</v>
      </c>
      <c r="AH3212" s="147">
        <v>1.0633192846999999E-2</v>
      </c>
      <c r="AI3212" s="147">
        <v>5.4917330589999997E-3</v>
      </c>
      <c r="AJ3212" s="147">
        <v>1.409992248E-3</v>
      </c>
    </row>
    <row r="3213" spans="1:36" ht="13.5" thickBot="1" x14ac:dyDescent="0.25">
      <c r="A3213" s="149">
        <v>8694</v>
      </c>
      <c r="B3213" s="149">
        <v>12533</v>
      </c>
      <c r="C3213" s="150" t="s">
        <v>1448</v>
      </c>
      <c r="D3213" s="150">
        <v>513937714</v>
      </c>
      <c r="E3213" s="150" t="s">
        <v>429</v>
      </c>
      <c r="F3213" s="150" t="s">
        <v>1449</v>
      </c>
      <c r="G3213" s="150">
        <v>1135920</v>
      </c>
      <c r="H3213" s="150" t="s">
        <v>102</v>
      </c>
      <c r="I3213" s="150" t="s">
        <v>228</v>
      </c>
      <c r="J3213" s="150" t="s">
        <v>53</v>
      </c>
      <c r="K3213" s="150" t="s">
        <v>53</v>
      </c>
      <c r="L3213" s="150" t="s">
        <v>821</v>
      </c>
      <c r="M3213" s="150" t="s">
        <v>311</v>
      </c>
      <c r="N3213" s="150" t="s">
        <v>269</v>
      </c>
      <c r="O3213" s="150" t="s">
        <v>62</v>
      </c>
      <c r="P3213" s="150" t="s">
        <v>1359</v>
      </c>
      <c r="Q3213" s="150" t="s">
        <v>1351</v>
      </c>
      <c r="R3213" s="150" t="s">
        <v>57</v>
      </c>
      <c r="S3213" s="150" t="s">
        <v>1206</v>
      </c>
      <c r="T3213" s="152">
        <v>0.247</v>
      </c>
      <c r="U3213" s="151">
        <v>46569</v>
      </c>
      <c r="V3213" s="147">
        <v>4.1000000000000002E-2</v>
      </c>
      <c r="W3213" s="192">
        <v>5.04E-2</v>
      </c>
      <c r="X3213" s="150" t="s">
        <v>636</v>
      </c>
      <c r="Y3213" s="150"/>
      <c r="Z3213" s="153">
        <v>1050000</v>
      </c>
      <c r="AA3213" s="153">
        <v>1</v>
      </c>
      <c r="AB3213" s="153">
        <v>100.82</v>
      </c>
      <c r="AC3213" s="153">
        <v>0</v>
      </c>
      <c r="AD3213" s="153">
        <v>1058.6099999999999</v>
      </c>
      <c r="AE3213" s="154"/>
      <c r="AF3213" s="154"/>
      <c r="AG3213" s="150" t="s">
        <v>17</v>
      </c>
      <c r="AH3213" s="147">
        <v>3.5000000000000001E-3</v>
      </c>
      <c r="AI3213" s="147">
        <v>3.2187245199999999E-4</v>
      </c>
      <c r="AJ3213" s="147">
        <v>8.2640153495709099E-5</v>
      </c>
    </row>
    <row r="3214" spans="1:36" ht="13.5" thickBot="1" x14ac:dyDescent="0.25">
      <c r="A3214" s="149">
        <v>8694</v>
      </c>
      <c r="B3214" s="149">
        <v>12533</v>
      </c>
      <c r="C3214" s="150" t="s">
        <v>1343</v>
      </c>
      <c r="D3214" s="150">
        <v>513754069</v>
      </c>
      <c r="E3214" s="150" t="s">
        <v>429</v>
      </c>
      <c r="F3214" s="150" t="s">
        <v>1344</v>
      </c>
      <c r="G3214" s="150">
        <v>1136068</v>
      </c>
      <c r="H3214" s="150" t="s">
        <v>102</v>
      </c>
      <c r="I3214" s="150" t="s">
        <v>228</v>
      </c>
      <c r="J3214" s="150" t="s">
        <v>53</v>
      </c>
      <c r="K3214" s="150" t="s">
        <v>53</v>
      </c>
      <c r="L3214" s="150" t="s">
        <v>821</v>
      </c>
      <c r="M3214" s="150" t="s">
        <v>311</v>
      </c>
      <c r="N3214" s="150" t="s">
        <v>269</v>
      </c>
      <c r="O3214" s="150" t="s">
        <v>62</v>
      </c>
      <c r="P3214" s="150" t="s">
        <v>1345</v>
      </c>
      <c r="Q3214" s="150" t="s">
        <v>65</v>
      </c>
      <c r="R3214" s="150" t="s">
        <v>57</v>
      </c>
      <c r="S3214" s="150" t="s">
        <v>1206</v>
      </c>
      <c r="T3214" s="152">
        <v>0.32900000000000001</v>
      </c>
      <c r="U3214" s="151">
        <v>46600</v>
      </c>
      <c r="V3214" s="147">
        <v>3.9199999999999999E-2</v>
      </c>
      <c r="W3214" s="192">
        <v>5.1200000000000002E-2</v>
      </c>
      <c r="X3214" s="150" t="s">
        <v>636</v>
      </c>
      <c r="Y3214" s="150"/>
      <c r="Z3214" s="153">
        <v>4357996</v>
      </c>
      <c r="AA3214" s="153">
        <v>1</v>
      </c>
      <c r="AB3214" s="153">
        <v>100.3</v>
      </c>
      <c r="AC3214" s="153">
        <v>0</v>
      </c>
      <c r="AD3214" s="153">
        <v>4371.06999</v>
      </c>
      <c r="AE3214" s="154"/>
      <c r="AF3214" s="154"/>
      <c r="AG3214" s="150" t="s">
        <v>17</v>
      </c>
      <c r="AH3214" s="147">
        <v>9.5568444400000001E-3</v>
      </c>
      <c r="AI3214" s="147">
        <v>1.329032427E-3</v>
      </c>
      <c r="AJ3214" s="147">
        <v>3.4122660300000001E-4</v>
      </c>
    </row>
    <row r="3215" spans="1:36" ht="13.5" thickBot="1" x14ac:dyDescent="0.25">
      <c r="A3215" s="149">
        <v>8694</v>
      </c>
      <c r="B3215" s="149">
        <v>12533</v>
      </c>
      <c r="C3215" s="150" t="s">
        <v>1346</v>
      </c>
      <c r="D3215" s="150">
        <v>513623314</v>
      </c>
      <c r="E3215" s="150" t="s">
        <v>429</v>
      </c>
      <c r="F3215" s="150" t="s">
        <v>1347</v>
      </c>
      <c r="G3215" s="150">
        <v>1136084</v>
      </c>
      <c r="H3215" s="150" t="s">
        <v>102</v>
      </c>
      <c r="I3215" s="150" t="s">
        <v>229</v>
      </c>
      <c r="J3215" s="150" t="s">
        <v>53</v>
      </c>
      <c r="K3215" s="150" t="s">
        <v>53</v>
      </c>
      <c r="L3215" s="150" t="s">
        <v>821</v>
      </c>
      <c r="M3215" s="150" t="s">
        <v>311</v>
      </c>
      <c r="N3215" s="150" t="s">
        <v>651</v>
      </c>
      <c r="O3215" s="150" t="s">
        <v>62</v>
      </c>
      <c r="P3215" s="150" t="s">
        <v>1345</v>
      </c>
      <c r="Q3215" s="150" t="s">
        <v>65</v>
      </c>
      <c r="R3215" s="150" t="s">
        <v>57</v>
      </c>
      <c r="S3215" s="150" t="s">
        <v>1206</v>
      </c>
      <c r="T3215" s="152">
        <v>0.59599999999999997</v>
      </c>
      <c r="U3215" s="151">
        <v>45788</v>
      </c>
      <c r="V3215" s="147">
        <v>2.5000000000000001E-2</v>
      </c>
      <c r="W3215" s="192">
        <v>2.0299999999999999E-2</v>
      </c>
      <c r="X3215" s="150" t="s">
        <v>636</v>
      </c>
      <c r="Y3215" s="150"/>
      <c r="Z3215" s="153">
        <v>5749605.8399999999</v>
      </c>
      <c r="AA3215" s="153">
        <v>1</v>
      </c>
      <c r="AB3215" s="153">
        <v>113.37</v>
      </c>
      <c r="AC3215" s="153">
        <v>0</v>
      </c>
      <c r="AD3215" s="153">
        <v>6518.3281399999996</v>
      </c>
      <c r="AE3215" s="154"/>
      <c r="AF3215" s="154"/>
      <c r="AG3215" s="150" t="s">
        <v>17</v>
      </c>
      <c r="AH3215" s="147">
        <v>1.2209446902E-2</v>
      </c>
      <c r="AI3215" s="147">
        <v>1.9819104910000001E-3</v>
      </c>
      <c r="AJ3215" s="147">
        <v>5.0885183199999998E-4</v>
      </c>
    </row>
    <row r="3216" spans="1:36" ht="13.5" thickBot="1" x14ac:dyDescent="0.25">
      <c r="A3216" s="149">
        <v>8694</v>
      </c>
      <c r="B3216" s="149">
        <v>12533</v>
      </c>
      <c r="C3216" s="150" t="s">
        <v>1450</v>
      </c>
      <c r="D3216" s="150">
        <v>514892801</v>
      </c>
      <c r="E3216" s="150" t="s">
        <v>429</v>
      </c>
      <c r="F3216" s="150" t="s">
        <v>1451</v>
      </c>
      <c r="G3216" s="150">
        <v>1136134</v>
      </c>
      <c r="H3216" s="150" t="s">
        <v>102</v>
      </c>
      <c r="I3216" s="150" t="s">
        <v>228</v>
      </c>
      <c r="J3216" s="150" t="s">
        <v>53</v>
      </c>
      <c r="K3216" s="150" t="s">
        <v>53</v>
      </c>
      <c r="L3216" s="150" t="s">
        <v>821</v>
      </c>
      <c r="M3216" s="150" t="s">
        <v>311</v>
      </c>
      <c r="N3216" s="150" t="s">
        <v>263</v>
      </c>
      <c r="O3216" s="150" t="s">
        <v>62</v>
      </c>
      <c r="P3216" s="150" t="s">
        <v>1339</v>
      </c>
      <c r="Q3216" s="150" t="s">
        <v>65</v>
      </c>
      <c r="R3216" s="150" t="s">
        <v>57</v>
      </c>
      <c r="S3216" s="150" t="s">
        <v>1206</v>
      </c>
      <c r="T3216" s="152">
        <v>0.98299999999999998</v>
      </c>
      <c r="U3216" s="151">
        <v>45931</v>
      </c>
      <c r="V3216" s="147">
        <v>3.3500000000000002E-2</v>
      </c>
      <c r="W3216" s="192">
        <v>4.8800000000000003E-2</v>
      </c>
      <c r="X3216" s="150" t="s">
        <v>636</v>
      </c>
      <c r="Y3216" s="150"/>
      <c r="Z3216" s="153">
        <v>2700000</v>
      </c>
      <c r="AA3216" s="153">
        <v>1</v>
      </c>
      <c r="AB3216" s="153">
        <v>98.59</v>
      </c>
      <c r="AC3216" s="153">
        <v>45.225000000000001</v>
      </c>
      <c r="AD3216" s="153">
        <v>2707.1550000000002</v>
      </c>
      <c r="AE3216" s="154"/>
      <c r="AF3216" s="154"/>
      <c r="AG3216" s="150" t="s">
        <v>17</v>
      </c>
      <c r="AH3216" s="147">
        <v>1.9645736438000001E-2</v>
      </c>
      <c r="AI3216" s="147">
        <v>8.2311580199999996E-4</v>
      </c>
      <c r="AJ3216" s="147">
        <v>2.11333451E-4</v>
      </c>
    </row>
    <row r="3217" spans="1:36" ht="13.5" thickBot="1" x14ac:dyDescent="0.25">
      <c r="A3217" s="149">
        <v>8694</v>
      </c>
      <c r="B3217" s="149">
        <v>12533</v>
      </c>
      <c r="C3217" s="150" t="s">
        <v>1452</v>
      </c>
      <c r="D3217" s="150">
        <v>514065283</v>
      </c>
      <c r="E3217" s="150" t="s">
        <v>429</v>
      </c>
      <c r="F3217" s="150" t="s">
        <v>1453</v>
      </c>
      <c r="G3217" s="150">
        <v>1136464</v>
      </c>
      <c r="H3217" s="150" t="s">
        <v>102</v>
      </c>
      <c r="I3217" s="150" t="s">
        <v>228</v>
      </c>
      <c r="J3217" s="150" t="s">
        <v>53</v>
      </c>
      <c r="K3217" s="150" t="s">
        <v>53</v>
      </c>
      <c r="L3217" s="150" t="s">
        <v>821</v>
      </c>
      <c r="M3217" s="150" t="s">
        <v>311</v>
      </c>
      <c r="N3217" s="150" t="s">
        <v>75</v>
      </c>
      <c r="O3217" s="150" t="s">
        <v>62</v>
      </c>
      <c r="P3217" s="150" t="s">
        <v>1345</v>
      </c>
      <c r="Q3217" s="150" t="s">
        <v>65</v>
      </c>
      <c r="R3217" s="150" t="s">
        <v>57</v>
      </c>
      <c r="S3217" s="150" t="s">
        <v>1206</v>
      </c>
      <c r="T3217" s="152">
        <v>1.383</v>
      </c>
      <c r="U3217" s="151">
        <v>46266</v>
      </c>
      <c r="V3217" s="147">
        <v>2.75E-2</v>
      </c>
      <c r="W3217" s="192">
        <v>4.8399999999999999E-2</v>
      </c>
      <c r="X3217" s="150" t="s">
        <v>636</v>
      </c>
      <c r="Y3217" s="150"/>
      <c r="Z3217" s="153">
        <v>495686.49</v>
      </c>
      <c r="AA3217" s="153">
        <v>1</v>
      </c>
      <c r="AB3217" s="153">
        <v>97.5</v>
      </c>
      <c r="AC3217" s="153">
        <v>0</v>
      </c>
      <c r="AD3217" s="153">
        <v>483.29433</v>
      </c>
      <c r="AE3217" s="154"/>
      <c r="AF3217" s="154"/>
      <c r="AG3217" s="150" t="s">
        <v>17</v>
      </c>
      <c r="AH3217" s="147">
        <v>2.201220609E-3</v>
      </c>
      <c r="AI3217" s="147">
        <v>1.4694659100000001E-4</v>
      </c>
      <c r="AJ3217" s="147">
        <v>3.7728264058346202E-5</v>
      </c>
    </row>
    <row r="3218" spans="1:36" ht="13.5" thickBot="1" x14ac:dyDescent="0.25">
      <c r="A3218" s="149">
        <v>8694</v>
      </c>
      <c r="B3218" s="149">
        <v>12533</v>
      </c>
      <c r="C3218" s="150" t="s">
        <v>1431</v>
      </c>
      <c r="D3218" s="150">
        <v>513821488</v>
      </c>
      <c r="E3218" s="150" t="s">
        <v>429</v>
      </c>
      <c r="F3218" s="150" t="s">
        <v>1454</v>
      </c>
      <c r="G3218" s="150">
        <v>1136753</v>
      </c>
      <c r="H3218" s="150" t="s">
        <v>102</v>
      </c>
      <c r="I3218" s="150" t="s">
        <v>229</v>
      </c>
      <c r="J3218" s="150" t="s">
        <v>53</v>
      </c>
      <c r="K3218" s="150" t="s">
        <v>53</v>
      </c>
      <c r="L3218" s="150" t="s">
        <v>821</v>
      </c>
      <c r="M3218" s="150" t="s">
        <v>311</v>
      </c>
      <c r="N3218" s="150" t="s">
        <v>651</v>
      </c>
      <c r="O3218" s="150" t="s">
        <v>62</v>
      </c>
      <c r="P3218" s="150" t="s">
        <v>1369</v>
      </c>
      <c r="Q3218" s="150" t="s">
        <v>65</v>
      </c>
      <c r="R3218" s="150" t="s">
        <v>57</v>
      </c>
      <c r="S3218" s="150" t="s">
        <v>1206</v>
      </c>
      <c r="T3218" s="152">
        <v>2.5390000000000001</v>
      </c>
      <c r="U3218" s="151">
        <v>47016</v>
      </c>
      <c r="V3218" s="147">
        <v>0.04</v>
      </c>
      <c r="W3218" s="192">
        <v>2.3099999999999999E-2</v>
      </c>
      <c r="X3218" s="150" t="s">
        <v>636</v>
      </c>
      <c r="Y3218" s="150"/>
      <c r="Z3218" s="153">
        <v>3923764.45</v>
      </c>
      <c r="AA3218" s="153">
        <v>1</v>
      </c>
      <c r="AB3218" s="153">
        <v>117.41</v>
      </c>
      <c r="AC3218" s="153">
        <v>0</v>
      </c>
      <c r="AD3218" s="153">
        <v>4606.8918400000002</v>
      </c>
      <c r="AE3218" s="154"/>
      <c r="AF3218" s="154"/>
      <c r="AG3218" s="150" t="s">
        <v>17</v>
      </c>
      <c r="AH3218" s="147">
        <v>3.9599448859999999E-3</v>
      </c>
      <c r="AI3218" s="147">
        <v>1.4007345239999999E-3</v>
      </c>
      <c r="AJ3218" s="147">
        <v>3.59635983E-4</v>
      </c>
    </row>
    <row r="3219" spans="1:36" ht="13.5" thickBot="1" x14ac:dyDescent="0.25">
      <c r="A3219" s="149">
        <v>8694</v>
      </c>
      <c r="B3219" s="149">
        <v>12533</v>
      </c>
      <c r="C3219" s="150" t="s">
        <v>1440</v>
      </c>
      <c r="D3219" s="150">
        <v>520026683</v>
      </c>
      <c r="E3219" s="150" t="s">
        <v>429</v>
      </c>
      <c r="F3219" s="150" t="s">
        <v>1455</v>
      </c>
      <c r="G3219" s="150">
        <v>1138114</v>
      </c>
      <c r="H3219" s="150" t="s">
        <v>102</v>
      </c>
      <c r="I3219" s="150" t="s">
        <v>228</v>
      </c>
      <c r="J3219" s="150" t="s">
        <v>53</v>
      </c>
      <c r="K3219" s="150" t="s">
        <v>53</v>
      </c>
      <c r="L3219" s="150" t="s">
        <v>821</v>
      </c>
      <c r="M3219" s="150" t="s">
        <v>311</v>
      </c>
      <c r="N3219" s="150" t="s">
        <v>651</v>
      </c>
      <c r="O3219" s="150" t="s">
        <v>62</v>
      </c>
      <c r="P3219" s="150" t="s">
        <v>1369</v>
      </c>
      <c r="Q3219" s="150" t="s">
        <v>65</v>
      </c>
      <c r="R3219" s="150" t="s">
        <v>57</v>
      </c>
      <c r="S3219" s="150" t="s">
        <v>1206</v>
      </c>
      <c r="T3219" s="152">
        <v>1.242</v>
      </c>
      <c r="U3219" s="151">
        <v>46026</v>
      </c>
      <c r="V3219" s="147">
        <v>3.39E-2</v>
      </c>
      <c r="W3219" s="192">
        <v>4.2900000000000001E-2</v>
      </c>
      <c r="X3219" s="150" t="s">
        <v>636</v>
      </c>
      <c r="Y3219" s="150"/>
      <c r="Z3219" s="153">
        <v>1333333.33</v>
      </c>
      <c r="AA3219" s="153">
        <v>1</v>
      </c>
      <c r="AB3219" s="153">
        <v>99.72</v>
      </c>
      <c r="AC3219" s="153">
        <v>0</v>
      </c>
      <c r="AD3219" s="153">
        <v>1329.6</v>
      </c>
      <c r="AE3219" s="154"/>
      <c r="AF3219" s="154"/>
      <c r="AG3219" s="150" t="s">
        <v>17</v>
      </c>
      <c r="AH3219" s="147">
        <v>3.0715939009999999E-3</v>
      </c>
      <c r="AI3219" s="147">
        <v>4.0426749500000001E-4</v>
      </c>
      <c r="AJ3219" s="147">
        <v>1.03794927E-4</v>
      </c>
    </row>
    <row r="3220" spans="1:36" ht="13.5" thickBot="1" x14ac:dyDescent="0.25">
      <c r="A3220" s="149">
        <v>8694</v>
      </c>
      <c r="B3220" s="149">
        <v>12533</v>
      </c>
      <c r="C3220" s="150" t="s">
        <v>1431</v>
      </c>
      <c r="D3220" s="150">
        <v>513821488</v>
      </c>
      <c r="E3220" s="150" t="s">
        <v>429</v>
      </c>
      <c r="F3220" s="150" t="s">
        <v>1456</v>
      </c>
      <c r="G3220" s="150">
        <v>1138544</v>
      </c>
      <c r="H3220" s="150" t="s">
        <v>102</v>
      </c>
      <c r="I3220" s="150" t="s">
        <v>229</v>
      </c>
      <c r="J3220" s="150" t="s">
        <v>53</v>
      </c>
      <c r="K3220" s="150" t="s">
        <v>53</v>
      </c>
      <c r="L3220" s="150" t="s">
        <v>821</v>
      </c>
      <c r="M3220" s="150" t="s">
        <v>311</v>
      </c>
      <c r="N3220" s="150" t="s">
        <v>651</v>
      </c>
      <c r="O3220" s="150" t="s">
        <v>62</v>
      </c>
      <c r="P3220" s="150" t="s">
        <v>1369</v>
      </c>
      <c r="Q3220" s="150" t="s">
        <v>65</v>
      </c>
      <c r="R3220" s="150" t="s">
        <v>57</v>
      </c>
      <c r="S3220" s="150" t="s">
        <v>1206</v>
      </c>
      <c r="T3220" s="152">
        <v>3.8919999999999999</v>
      </c>
      <c r="U3220" s="151">
        <v>48112</v>
      </c>
      <c r="V3220" s="147">
        <v>3.5000000000000003E-2</v>
      </c>
      <c r="W3220" s="192">
        <v>2.5600000000000001E-2</v>
      </c>
      <c r="X3220" s="150" t="s">
        <v>636</v>
      </c>
      <c r="Y3220" s="150"/>
      <c r="Z3220" s="153">
        <v>6448162.25</v>
      </c>
      <c r="AA3220" s="153">
        <v>1</v>
      </c>
      <c r="AB3220" s="153">
        <v>117.88</v>
      </c>
      <c r="AC3220" s="153">
        <v>0</v>
      </c>
      <c r="AD3220" s="153">
        <v>7601.0936600000005</v>
      </c>
      <c r="AE3220" s="154"/>
      <c r="AF3220" s="154"/>
      <c r="AG3220" s="150" t="s">
        <v>17</v>
      </c>
      <c r="AH3220" s="147">
        <v>7.4001060790000002E-3</v>
      </c>
      <c r="AI3220" s="147">
        <v>2.3111274769999999E-3</v>
      </c>
      <c r="AJ3220" s="147">
        <v>5.9337767999999996E-4</v>
      </c>
    </row>
    <row r="3221" spans="1:36" ht="13.5" thickBot="1" x14ac:dyDescent="0.25">
      <c r="A3221" s="149">
        <v>8694</v>
      </c>
      <c r="B3221" s="149">
        <v>12533</v>
      </c>
      <c r="C3221" s="150" t="s">
        <v>1578</v>
      </c>
      <c r="D3221" s="150">
        <v>510607328</v>
      </c>
      <c r="E3221" s="150" t="s">
        <v>429</v>
      </c>
      <c r="F3221" s="150" t="s">
        <v>2214</v>
      </c>
      <c r="G3221" s="150">
        <v>1138593</v>
      </c>
      <c r="H3221" s="150" t="s">
        <v>102</v>
      </c>
      <c r="I3221" s="150" t="s">
        <v>228</v>
      </c>
      <c r="J3221" s="150" t="s">
        <v>53</v>
      </c>
      <c r="K3221" s="150" t="s">
        <v>53</v>
      </c>
      <c r="L3221" s="150" t="s">
        <v>821</v>
      </c>
      <c r="M3221" s="150" t="s">
        <v>311</v>
      </c>
      <c r="N3221" s="150" t="s">
        <v>652</v>
      </c>
      <c r="O3221" s="150" t="s">
        <v>62</v>
      </c>
      <c r="P3221" s="150" t="s">
        <v>1522</v>
      </c>
      <c r="Q3221" s="150" t="s">
        <v>1351</v>
      </c>
      <c r="R3221" s="150" t="s">
        <v>57</v>
      </c>
      <c r="S3221" s="150" t="s">
        <v>1206</v>
      </c>
      <c r="T3221" s="152">
        <v>0.25800000000000001</v>
      </c>
      <c r="U3221" s="151">
        <v>45478</v>
      </c>
      <c r="V3221" s="147">
        <v>5.5500000000000001E-2</v>
      </c>
      <c r="W3221" s="192">
        <v>5.8999999999999997E-2</v>
      </c>
      <c r="X3221" s="150" t="s">
        <v>636</v>
      </c>
      <c r="Y3221" s="150"/>
      <c r="Z3221" s="153">
        <v>237269.3</v>
      </c>
      <c r="AA3221" s="153">
        <v>1</v>
      </c>
      <c r="AB3221" s="153">
        <v>101.27</v>
      </c>
      <c r="AC3221" s="153">
        <v>0</v>
      </c>
      <c r="AD3221" s="153">
        <v>240.28262000000001</v>
      </c>
      <c r="AE3221" s="154"/>
      <c r="AF3221" s="154"/>
      <c r="AG3221" s="150" t="s">
        <v>17</v>
      </c>
      <c r="AH3221" s="147">
        <v>7.0137794700000002E-3</v>
      </c>
      <c r="AI3221" s="147">
        <v>7.3058403197144703E-5</v>
      </c>
      <c r="AJ3221" s="147">
        <v>1.8757609128150301E-5</v>
      </c>
    </row>
    <row r="3222" spans="1:36" ht="13.5" thickBot="1" x14ac:dyDescent="0.25">
      <c r="A3222" s="149">
        <v>8694</v>
      </c>
      <c r="B3222" s="149">
        <v>12533</v>
      </c>
      <c r="C3222" s="150" t="s">
        <v>1340</v>
      </c>
      <c r="D3222" s="150">
        <v>510960719</v>
      </c>
      <c r="E3222" s="150" t="s">
        <v>429</v>
      </c>
      <c r="F3222" s="150" t="s">
        <v>1457</v>
      </c>
      <c r="G3222" s="150">
        <v>1138650</v>
      </c>
      <c r="H3222" s="150" t="s">
        <v>102</v>
      </c>
      <c r="I3222" s="150" t="s">
        <v>229</v>
      </c>
      <c r="J3222" s="150" t="s">
        <v>53</v>
      </c>
      <c r="K3222" s="150" t="s">
        <v>53</v>
      </c>
      <c r="L3222" s="150" t="s">
        <v>821</v>
      </c>
      <c r="M3222" s="150" t="s">
        <v>311</v>
      </c>
      <c r="N3222" s="150" t="s">
        <v>651</v>
      </c>
      <c r="O3222" s="150" t="s">
        <v>62</v>
      </c>
      <c r="P3222" s="150" t="s">
        <v>1458</v>
      </c>
      <c r="Q3222" s="150" t="s">
        <v>1351</v>
      </c>
      <c r="R3222" s="150" t="s">
        <v>57</v>
      </c>
      <c r="S3222" s="150" t="s">
        <v>1206</v>
      </c>
      <c r="T3222" s="152">
        <v>3.1360000000000001</v>
      </c>
      <c r="U3222" s="151">
        <v>47669</v>
      </c>
      <c r="V3222" s="147">
        <v>1.34E-2</v>
      </c>
      <c r="W3222" s="192">
        <v>2.29E-2</v>
      </c>
      <c r="X3222" s="150" t="s">
        <v>636</v>
      </c>
      <c r="Y3222" s="150"/>
      <c r="Z3222" s="153">
        <v>18008303.579999998</v>
      </c>
      <c r="AA3222" s="153">
        <v>1</v>
      </c>
      <c r="AB3222" s="153">
        <v>110.26</v>
      </c>
      <c r="AC3222" s="153">
        <v>0</v>
      </c>
      <c r="AD3222" s="153">
        <v>19855.955529999999</v>
      </c>
      <c r="AE3222" s="154"/>
      <c r="AF3222" s="154"/>
      <c r="AG3222" s="150" t="s">
        <v>17</v>
      </c>
      <c r="AH3222" s="147">
        <v>6.271276016E-3</v>
      </c>
      <c r="AI3222" s="147">
        <v>6.0372423309999999E-3</v>
      </c>
      <c r="AJ3222" s="147">
        <v>1.550050738E-3</v>
      </c>
    </row>
    <row r="3223" spans="1:36" ht="13.5" thickBot="1" x14ac:dyDescent="0.25">
      <c r="A3223" s="149">
        <v>8694</v>
      </c>
      <c r="B3223" s="149">
        <v>12533</v>
      </c>
      <c r="C3223" s="150" t="s">
        <v>1346</v>
      </c>
      <c r="D3223" s="150">
        <v>513623314</v>
      </c>
      <c r="E3223" s="150" t="s">
        <v>429</v>
      </c>
      <c r="F3223" s="150" t="s">
        <v>1459</v>
      </c>
      <c r="G3223" s="150">
        <v>1138924</v>
      </c>
      <c r="H3223" s="150" t="s">
        <v>102</v>
      </c>
      <c r="I3223" s="150" t="s">
        <v>229</v>
      </c>
      <c r="J3223" s="150" t="s">
        <v>53</v>
      </c>
      <c r="K3223" s="150" t="s">
        <v>53</v>
      </c>
      <c r="L3223" s="150" t="s">
        <v>821</v>
      </c>
      <c r="M3223" s="150" t="s">
        <v>311</v>
      </c>
      <c r="N3223" s="150" t="s">
        <v>651</v>
      </c>
      <c r="O3223" s="150" t="s">
        <v>62</v>
      </c>
      <c r="P3223" s="150" t="s">
        <v>1369</v>
      </c>
      <c r="Q3223" s="150" t="s">
        <v>65</v>
      </c>
      <c r="R3223" s="150" t="s">
        <v>57</v>
      </c>
      <c r="S3223" s="150" t="s">
        <v>1206</v>
      </c>
      <c r="T3223" s="152">
        <v>1.7649999999999999</v>
      </c>
      <c r="U3223" s="151">
        <v>46124</v>
      </c>
      <c r="V3223" s="147">
        <v>1.34E-2</v>
      </c>
      <c r="W3223" s="192">
        <v>2.2700000000000001E-2</v>
      </c>
      <c r="X3223" s="150" t="s">
        <v>636</v>
      </c>
      <c r="Y3223" s="150"/>
      <c r="Z3223" s="153">
        <v>1497214.29</v>
      </c>
      <c r="AA3223" s="153">
        <v>1</v>
      </c>
      <c r="AB3223" s="153">
        <v>111.75</v>
      </c>
      <c r="AC3223" s="153">
        <v>0</v>
      </c>
      <c r="AD3223" s="153">
        <v>1673.13697</v>
      </c>
      <c r="AE3223" s="154"/>
      <c r="AF3223" s="154"/>
      <c r="AG3223" s="150" t="s">
        <v>17</v>
      </c>
      <c r="AH3223" s="147">
        <v>2.8080688809999999E-3</v>
      </c>
      <c r="AI3223" s="147">
        <v>5.0872058599999998E-4</v>
      </c>
      <c r="AJ3223" s="147">
        <v>1.3061306400000001E-4</v>
      </c>
    </row>
    <row r="3224" spans="1:36" ht="13.5" thickBot="1" x14ac:dyDescent="0.25">
      <c r="A3224" s="149">
        <v>8694</v>
      </c>
      <c r="B3224" s="149">
        <v>12533</v>
      </c>
      <c r="C3224" s="150" t="s">
        <v>1460</v>
      </c>
      <c r="D3224" s="150">
        <v>520043720</v>
      </c>
      <c r="E3224" s="150" t="s">
        <v>429</v>
      </c>
      <c r="F3224" s="150" t="s">
        <v>1461</v>
      </c>
      <c r="G3224" s="150">
        <v>1138940</v>
      </c>
      <c r="H3224" s="150" t="s">
        <v>102</v>
      </c>
      <c r="I3224" s="150" t="s">
        <v>228</v>
      </c>
      <c r="J3224" s="150" t="s">
        <v>53</v>
      </c>
      <c r="K3224" s="150" t="s">
        <v>53</v>
      </c>
      <c r="L3224" s="150" t="s">
        <v>821</v>
      </c>
      <c r="M3224" s="150" t="s">
        <v>311</v>
      </c>
      <c r="N3224" s="150" t="s">
        <v>652</v>
      </c>
      <c r="O3224" s="150" t="s">
        <v>62</v>
      </c>
      <c r="P3224" s="150" t="s">
        <v>1458</v>
      </c>
      <c r="Q3224" s="150" t="s">
        <v>1351</v>
      </c>
      <c r="R3224" s="150" t="s">
        <v>57</v>
      </c>
      <c r="S3224" s="150" t="s">
        <v>1206</v>
      </c>
      <c r="T3224" s="152">
        <v>2.395</v>
      </c>
      <c r="U3224" s="151">
        <v>46387</v>
      </c>
      <c r="V3224" s="147">
        <v>2.75E-2</v>
      </c>
      <c r="W3224" s="192">
        <v>4.8500000000000001E-2</v>
      </c>
      <c r="X3224" s="150" t="s">
        <v>636</v>
      </c>
      <c r="Y3224" s="150"/>
      <c r="Z3224" s="153">
        <v>427090.99</v>
      </c>
      <c r="AA3224" s="153">
        <v>1</v>
      </c>
      <c r="AB3224" s="153">
        <v>95.96</v>
      </c>
      <c r="AC3224" s="153">
        <v>0</v>
      </c>
      <c r="AD3224" s="153">
        <v>409.83650999999998</v>
      </c>
      <c r="AE3224" s="154"/>
      <c r="AF3224" s="154"/>
      <c r="AG3224" s="150" t="s">
        <v>17</v>
      </c>
      <c r="AH3224" s="147">
        <v>5.173212648E-3</v>
      </c>
      <c r="AI3224" s="147">
        <v>1.2461159600000001E-4</v>
      </c>
      <c r="AJ3224" s="147">
        <v>3.1993795726986998E-5</v>
      </c>
    </row>
    <row r="3225" spans="1:36" ht="13.5" thickBot="1" x14ac:dyDescent="0.25">
      <c r="A3225" s="149">
        <v>8694</v>
      </c>
      <c r="B3225" s="149">
        <v>12533</v>
      </c>
      <c r="C3225" s="150" t="s">
        <v>1435</v>
      </c>
      <c r="D3225" s="150">
        <v>513992529</v>
      </c>
      <c r="E3225" s="150" t="s">
        <v>429</v>
      </c>
      <c r="F3225" s="150" t="s">
        <v>1462</v>
      </c>
      <c r="G3225" s="150">
        <v>1138973</v>
      </c>
      <c r="H3225" s="150" t="s">
        <v>102</v>
      </c>
      <c r="I3225" s="150" t="s">
        <v>229</v>
      </c>
      <c r="J3225" s="150" t="s">
        <v>53</v>
      </c>
      <c r="K3225" s="150" t="s">
        <v>53</v>
      </c>
      <c r="L3225" s="150" t="s">
        <v>821</v>
      </c>
      <c r="M3225" s="150" t="s">
        <v>311</v>
      </c>
      <c r="N3225" s="150" t="s">
        <v>651</v>
      </c>
      <c r="O3225" s="150" t="s">
        <v>62</v>
      </c>
      <c r="P3225" s="150" t="s">
        <v>1437</v>
      </c>
      <c r="Q3225" s="150" t="s">
        <v>1351</v>
      </c>
      <c r="R3225" s="150" t="s">
        <v>57</v>
      </c>
      <c r="S3225" s="150" t="s">
        <v>1206</v>
      </c>
      <c r="T3225" s="152">
        <v>3.379</v>
      </c>
      <c r="U3225" s="151">
        <v>47221</v>
      </c>
      <c r="V3225" s="147">
        <v>1.9599999999999999E-2</v>
      </c>
      <c r="W3225" s="192">
        <v>2.4899999999999999E-2</v>
      </c>
      <c r="X3225" s="150" t="s">
        <v>636</v>
      </c>
      <c r="Y3225" s="150"/>
      <c r="Z3225" s="153">
        <v>4233943</v>
      </c>
      <c r="AA3225" s="153">
        <v>1</v>
      </c>
      <c r="AB3225" s="153">
        <v>111.5</v>
      </c>
      <c r="AC3225" s="153">
        <v>0</v>
      </c>
      <c r="AD3225" s="153">
        <v>4720.8464400000003</v>
      </c>
      <c r="AE3225" s="154"/>
      <c r="AF3225" s="154"/>
      <c r="AG3225" s="150" t="s">
        <v>17</v>
      </c>
      <c r="AH3225" s="147">
        <v>3.697467937E-3</v>
      </c>
      <c r="AI3225" s="147">
        <v>1.435382645E-3</v>
      </c>
      <c r="AJ3225" s="147">
        <v>3.6853182400000003E-4</v>
      </c>
    </row>
    <row r="3226" spans="1:36" ht="13.5" thickBot="1" x14ac:dyDescent="0.25">
      <c r="A3226" s="149">
        <v>8694</v>
      </c>
      <c r="B3226" s="149">
        <v>12533</v>
      </c>
      <c r="C3226" s="150" t="s">
        <v>1463</v>
      </c>
      <c r="D3226" s="150">
        <v>511930125</v>
      </c>
      <c r="E3226" s="150" t="s">
        <v>429</v>
      </c>
      <c r="F3226" s="150" t="s">
        <v>1464</v>
      </c>
      <c r="G3226" s="150">
        <v>1139252</v>
      </c>
      <c r="H3226" s="150" t="s">
        <v>102</v>
      </c>
      <c r="I3226" s="150" t="s">
        <v>228</v>
      </c>
      <c r="J3226" s="150" t="s">
        <v>53</v>
      </c>
      <c r="K3226" s="150" t="s">
        <v>53</v>
      </c>
      <c r="L3226" s="150" t="s">
        <v>821</v>
      </c>
      <c r="M3226" s="150" t="s">
        <v>311</v>
      </c>
      <c r="N3226" s="150" t="s">
        <v>260</v>
      </c>
      <c r="O3226" s="150" t="s">
        <v>62</v>
      </c>
      <c r="P3226" s="150" t="s">
        <v>1339</v>
      </c>
      <c r="Q3226" s="150" t="s">
        <v>65</v>
      </c>
      <c r="R3226" s="150" t="s">
        <v>57</v>
      </c>
      <c r="S3226" s="150" t="s">
        <v>1206</v>
      </c>
      <c r="T3226" s="152">
        <v>1.2989999999999999</v>
      </c>
      <c r="U3226" s="151">
        <v>46208</v>
      </c>
      <c r="V3226" s="147">
        <v>3.5499999999999997E-2</v>
      </c>
      <c r="W3226" s="192">
        <v>5.04E-2</v>
      </c>
      <c r="X3226" s="150" t="s">
        <v>636</v>
      </c>
      <c r="Y3226" s="150"/>
      <c r="Z3226" s="153">
        <v>985714.29</v>
      </c>
      <c r="AA3226" s="153">
        <v>1</v>
      </c>
      <c r="AB3226" s="153">
        <v>99.03</v>
      </c>
      <c r="AC3226" s="153">
        <v>0</v>
      </c>
      <c r="AD3226" s="153">
        <v>976.15286000000003</v>
      </c>
      <c r="AE3226" s="154"/>
      <c r="AF3226" s="154"/>
      <c r="AG3226" s="150" t="s">
        <v>17</v>
      </c>
      <c r="AH3226" s="147">
        <v>2.5219843120000002E-3</v>
      </c>
      <c r="AI3226" s="147">
        <v>2.96801196E-4</v>
      </c>
      <c r="AJ3226" s="147">
        <v>7.6203155256114594E-5</v>
      </c>
    </row>
    <row r="3227" spans="1:36" ht="13.5" thickBot="1" x14ac:dyDescent="0.25">
      <c r="A3227" s="149">
        <v>8694</v>
      </c>
      <c r="B3227" s="149">
        <v>12533</v>
      </c>
      <c r="C3227" s="150" t="s">
        <v>1465</v>
      </c>
      <c r="D3227" s="150">
        <v>1665</v>
      </c>
      <c r="E3227" s="150" t="s">
        <v>2</v>
      </c>
      <c r="F3227" s="150" t="s">
        <v>1466</v>
      </c>
      <c r="G3227" s="150">
        <v>1139575</v>
      </c>
      <c r="H3227" s="150" t="s">
        <v>102</v>
      </c>
      <c r="I3227" s="150" t="s">
        <v>228</v>
      </c>
      <c r="J3227" s="150" t="s">
        <v>53</v>
      </c>
      <c r="K3227" s="150" t="s">
        <v>314</v>
      </c>
      <c r="L3227" s="150" t="s">
        <v>821</v>
      </c>
      <c r="M3227" s="150" t="s">
        <v>311</v>
      </c>
      <c r="N3227" s="150" t="s">
        <v>652</v>
      </c>
      <c r="O3227" s="150" t="s">
        <v>62</v>
      </c>
      <c r="P3227" s="150" t="s">
        <v>1345</v>
      </c>
      <c r="Q3227" s="150" t="s">
        <v>65</v>
      </c>
      <c r="R3227" s="150" t="s">
        <v>57</v>
      </c>
      <c r="S3227" s="150" t="s">
        <v>1206</v>
      </c>
      <c r="T3227" s="152">
        <v>0.86899999999999999</v>
      </c>
      <c r="U3227" s="151">
        <v>45991</v>
      </c>
      <c r="V3227" s="147">
        <v>5.8000000000000003E-2</v>
      </c>
      <c r="W3227" s="192">
        <v>5.2499999999999998E-2</v>
      </c>
      <c r="X3227" s="150" t="s">
        <v>636</v>
      </c>
      <c r="Y3227" s="150"/>
      <c r="Z3227" s="153">
        <v>877739.73</v>
      </c>
      <c r="AA3227" s="153">
        <v>1</v>
      </c>
      <c r="AB3227" s="153">
        <v>102.49</v>
      </c>
      <c r="AC3227" s="153">
        <v>0</v>
      </c>
      <c r="AD3227" s="153">
        <v>899.59545000000003</v>
      </c>
      <c r="AE3227" s="154"/>
      <c r="AF3227" s="154"/>
      <c r="AG3227" s="150" t="s">
        <v>17</v>
      </c>
      <c r="AH3227" s="147">
        <v>3.749315648E-3</v>
      </c>
      <c r="AI3227" s="147">
        <v>2.73523765E-4</v>
      </c>
      <c r="AJ3227" s="147">
        <v>7.0226718122860603E-5</v>
      </c>
    </row>
    <row r="3228" spans="1:36" ht="13.5" thickBot="1" x14ac:dyDescent="0.25">
      <c r="A3228" s="149">
        <v>8694</v>
      </c>
      <c r="B3228" s="149">
        <v>12533</v>
      </c>
      <c r="C3228" s="150" t="s">
        <v>1467</v>
      </c>
      <c r="D3228" s="150">
        <v>514290345</v>
      </c>
      <c r="E3228" s="150" t="s">
        <v>429</v>
      </c>
      <c r="F3228" s="150" t="s">
        <v>1468</v>
      </c>
      <c r="G3228" s="150">
        <v>1139815</v>
      </c>
      <c r="H3228" s="150" t="s">
        <v>102</v>
      </c>
      <c r="I3228" s="150" t="s">
        <v>228</v>
      </c>
      <c r="J3228" s="150" t="s">
        <v>53</v>
      </c>
      <c r="K3228" s="150" t="s">
        <v>53</v>
      </c>
      <c r="L3228" s="150" t="s">
        <v>821</v>
      </c>
      <c r="M3228" s="150" t="s">
        <v>311</v>
      </c>
      <c r="N3228" s="150" t="s">
        <v>269</v>
      </c>
      <c r="O3228" s="150" t="s">
        <v>62</v>
      </c>
      <c r="P3228" s="150" t="s">
        <v>1437</v>
      </c>
      <c r="Q3228" s="150" t="s">
        <v>1351</v>
      </c>
      <c r="R3228" s="150" t="s">
        <v>57</v>
      </c>
      <c r="S3228" s="150" t="s">
        <v>1206</v>
      </c>
      <c r="T3228" s="152">
        <v>1.302</v>
      </c>
      <c r="U3228" s="151">
        <v>46965</v>
      </c>
      <c r="V3228" s="147">
        <v>3.61E-2</v>
      </c>
      <c r="W3228" s="192">
        <v>4.6100000000000002E-2</v>
      </c>
      <c r="X3228" s="150" t="s">
        <v>636</v>
      </c>
      <c r="Y3228" s="150"/>
      <c r="Z3228" s="153">
        <v>3000000</v>
      </c>
      <c r="AA3228" s="153">
        <v>1</v>
      </c>
      <c r="AB3228" s="153">
        <v>99.4</v>
      </c>
      <c r="AC3228" s="153">
        <v>0</v>
      </c>
      <c r="AD3228" s="153">
        <v>2982</v>
      </c>
      <c r="AE3228" s="154"/>
      <c r="AF3228" s="154"/>
      <c r="AG3228" s="150" t="s">
        <v>17</v>
      </c>
      <c r="AH3228" s="147">
        <v>3.9087947879999996E-3</v>
      </c>
      <c r="AI3228" s="147">
        <v>9.0668296399999996E-4</v>
      </c>
      <c r="AJ3228" s="147">
        <v>2.3278916400000001E-4</v>
      </c>
    </row>
    <row r="3229" spans="1:36" ht="13.5" thickBot="1" x14ac:dyDescent="0.25">
      <c r="A3229" s="149">
        <v>8694</v>
      </c>
      <c r="B3229" s="149">
        <v>12533</v>
      </c>
      <c r="C3229" s="150" t="s">
        <v>1469</v>
      </c>
      <c r="D3229" s="150">
        <v>512025891</v>
      </c>
      <c r="E3229" s="150" t="s">
        <v>429</v>
      </c>
      <c r="F3229" s="150" t="s">
        <v>1470</v>
      </c>
      <c r="G3229" s="150">
        <v>1139823</v>
      </c>
      <c r="H3229" s="150" t="s">
        <v>102</v>
      </c>
      <c r="I3229" s="150" t="s">
        <v>229</v>
      </c>
      <c r="J3229" s="150" t="s">
        <v>53</v>
      </c>
      <c r="K3229" s="150" t="s">
        <v>53</v>
      </c>
      <c r="L3229" s="150" t="s">
        <v>821</v>
      </c>
      <c r="M3229" s="150" t="s">
        <v>311</v>
      </c>
      <c r="N3229" s="150" t="s">
        <v>258</v>
      </c>
      <c r="O3229" s="150" t="s">
        <v>62</v>
      </c>
      <c r="P3229" s="150" t="s">
        <v>1339</v>
      </c>
      <c r="Q3229" s="150" t="s">
        <v>65</v>
      </c>
      <c r="R3229" s="150" t="s">
        <v>57</v>
      </c>
      <c r="S3229" s="150" t="s">
        <v>1206</v>
      </c>
      <c r="T3229" s="152">
        <v>0.216</v>
      </c>
      <c r="U3229" s="151">
        <v>45463</v>
      </c>
      <c r="V3229" s="147">
        <v>2.2499999999999999E-2</v>
      </c>
      <c r="W3229" s="192">
        <v>7.7000000000000002E-3</v>
      </c>
      <c r="X3229" s="150" t="s">
        <v>636</v>
      </c>
      <c r="Y3229" s="150"/>
      <c r="Z3229" s="153">
        <v>1142043.01</v>
      </c>
      <c r="AA3229" s="153">
        <v>1</v>
      </c>
      <c r="AB3229" s="153">
        <v>113.52</v>
      </c>
      <c r="AC3229" s="153">
        <v>0</v>
      </c>
      <c r="AD3229" s="153">
        <v>1296.44722</v>
      </c>
      <c r="AE3229" s="154"/>
      <c r="AF3229" s="154"/>
      <c r="AG3229" s="150" t="s">
        <v>17</v>
      </c>
      <c r="AH3229" s="147">
        <v>2.4207323422999999E-2</v>
      </c>
      <c r="AI3229" s="147">
        <v>3.9418732699999999E-4</v>
      </c>
      <c r="AJ3229" s="147">
        <v>1.01206863E-4</v>
      </c>
    </row>
    <row r="3230" spans="1:36" ht="13.5" thickBot="1" x14ac:dyDescent="0.25">
      <c r="A3230" s="149">
        <v>8694</v>
      </c>
      <c r="B3230" s="149">
        <v>12533</v>
      </c>
      <c r="C3230" s="150" t="s">
        <v>1505</v>
      </c>
      <c r="D3230" s="150">
        <v>1628</v>
      </c>
      <c r="E3230" s="150" t="s">
        <v>2</v>
      </c>
      <c r="F3230" s="150" t="s">
        <v>2215</v>
      </c>
      <c r="G3230" s="150">
        <v>1139898</v>
      </c>
      <c r="H3230" s="150" t="s">
        <v>102</v>
      </c>
      <c r="I3230" s="150" t="s">
        <v>228</v>
      </c>
      <c r="J3230" s="150" t="s">
        <v>53</v>
      </c>
      <c r="K3230" s="150" t="s">
        <v>314</v>
      </c>
      <c r="L3230" s="150" t="s">
        <v>821</v>
      </c>
      <c r="M3230" s="150" t="s">
        <v>311</v>
      </c>
      <c r="N3230" s="150" t="s">
        <v>652</v>
      </c>
      <c r="O3230" s="150" t="s">
        <v>62</v>
      </c>
      <c r="P3230" s="150" t="s">
        <v>1334</v>
      </c>
      <c r="Q3230" s="150" t="s">
        <v>65</v>
      </c>
      <c r="R3230" s="150" t="s">
        <v>57</v>
      </c>
      <c r="S3230" s="150" t="s">
        <v>1206</v>
      </c>
      <c r="T3230" s="152">
        <v>2.3250000000000002</v>
      </c>
      <c r="U3230" s="151">
        <v>46843</v>
      </c>
      <c r="V3230" s="147">
        <v>5.1499999999999997E-2</v>
      </c>
      <c r="W3230" s="192">
        <v>6.5299999999999997E-2</v>
      </c>
      <c r="X3230" s="150" t="s">
        <v>636</v>
      </c>
      <c r="Y3230" s="150"/>
      <c r="Z3230" s="153">
        <v>860657.99</v>
      </c>
      <c r="AA3230" s="153">
        <v>1</v>
      </c>
      <c r="AB3230" s="153">
        <v>97.18</v>
      </c>
      <c r="AC3230" s="153">
        <v>0</v>
      </c>
      <c r="AD3230" s="153">
        <v>836.38742999999999</v>
      </c>
      <c r="AE3230" s="154"/>
      <c r="AF3230" s="154"/>
      <c r="AG3230" s="150" t="s">
        <v>17</v>
      </c>
      <c r="AH3230" s="147">
        <v>2.983204918E-3</v>
      </c>
      <c r="AI3230" s="147">
        <v>2.5430524299999998E-4</v>
      </c>
      <c r="AJ3230" s="147">
        <v>6.5292398141980198E-5</v>
      </c>
    </row>
    <row r="3231" spans="1:36" ht="13.5" thickBot="1" x14ac:dyDescent="0.25">
      <c r="A3231" s="149">
        <v>8694</v>
      </c>
      <c r="B3231" s="149">
        <v>12533</v>
      </c>
      <c r="C3231" s="150" t="s">
        <v>1471</v>
      </c>
      <c r="D3231" s="150">
        <v>511396046</v>
      </c>
      <c r="E3231" s="150" t="s">
        <v>429</v>
      </c>
      <c r="F3231" s="150" t="s">
        <v>1472</v>
      </c>
      <c r="G3231" s="150">
        <v>1139922</v>
      </c>
      <c r="H3231" s="150" t="s">
        <v>102</v>
      </c>
      <c r="I3231" s="150" t="s">
        <v>230</v>
      </c>
      <c r="J3231" s="150" t="s">
        <v>53</v>
      </c>
      <c r="K3231" s="150" t="s">
        <v>53</v>
      </c>
      <c r="L3231" s="150" t="s">
        <v>821</v>
      </c>
      <c r="M3231" s="150" t="s">
        <v>311</v>
      </c>
      <c r="N3231" s="150" t="s">
        <v>260</v>
      </c>
      <c r="O3231" s="150" t="s">
        <v>62</v>
      </c>
      <c r="P3231" s="150" t="s">
        <v>298</v>
      </c>
      <c r="Q3231" s="150" t="s">
        <v>298</v>
      </c>
      <c r="R3231" s="150" t="s">
        <v>57</v>
      </c>
      <c r="S3231" s="150" t="s">
        <v>1206</v>
      </c>
      <c r="T3231" s="152">
        <v>0.24399999999999999</v>
      </c>
      <c r="U3231" s="151">
        <v>45473</v>
      </c>
      <c r="V3231" s="147">
        <v>6.4500000000000002E-2</v>
      </c>
      <c r="W3231" s="192">
        <v>1.2943</v>
      </c>
      <c r="X3231" s="150" t="s">
        <v>636</v>
      </c>
      <c r="Y3231" s="150"/>
      <c r="Z3231" s="153">
        <v>6586113.0999999996</v>
      </c>
      <c r="AA3231" s="153">
        <v>1</v>
      </c>
      <c r="AB3231" s="153">
        <v>78.760000000000005</v>
      </c>
      <c r="AC3231" s="153">
        <v>0</v>
      </c>
      <c r="AD3231" s="153">
        <v>5187.2226799999999</v>
      </c>
      <c r="AE3231" s="154"/>
      <c r="AF3231" s="154"/>
      <c r="AG3231" s="150" t="s">
        <v>17</v>
      </c>
      <c r="AH3231" s="147">
        <v>7.9743597569999995E-3</v>
      </c>
      <c r="AI3231" s="147">
        <v>1.5771852580000001E-3</v>
      </c>
      <c r="AJ3231" s="147">
        <v>4.0493938099999999E-4</v>
      </c>
    </row>
    <row r="3232" spans="1:36" ht="13.5" thickBot="1" x14ac:dyDescent="0.25">
      <c r="A3232" s="149">
        <v>8694</v>
      </c>
      <c r="B3232" s="149">
        <v>12533</v>
      </c>
      <c r="C3232" s="150" t="s">
        <v>1473</v>
      </c>
      <c r="D3232" s="150">
        <v>510119068</v>
      </c>
      <c r="E3232" s="150" t="s">
        <v>429</v>
      </c>
      <c r="F3232" s="150" t="s">
        <v>1474</v>
      </c>
      <c r="G3232" s="150">
        <v>1140417</v>
      </c>
      <c r="H3232" s="150" t="s">
        <v>102</v>
      </c>
      <c r="I3232" s="150" t="s">
        <v>230</v>
      </c>
      <c r="J3232" s="150" t="s">
        <v>53</v>
      </c>
      <c r="K3232" s="150" t="s">
        <v>53</v>
      </c>
      <c r="L3232" s="150" t="s">
        <v>821</v>
      </c>
      <c r="M3232" s="150" t="s">
        <v>311</v>
      </c>
      <c r="N3232" s="150" t="s">
        <v>266</v>
      </c>
      <c r="O3232" s="150" t="s">
        <v>62</v>
      </c>
      <c r="P3232" s="150" t="s">
        <v>1339</v>
      </c>
      <c r="Q3232" s="150" t="s">
        <v>65</v>
      </c>
      <c r="R3232" s="150" t="s">
        <v>57</v>
      </c>
      <c r="S3232" s="150" t="s">
        <v>1206</v>
      </c>
      <c r="T3232" s="152">
        <v>1.208</v>
      </c>
      <c r="U3232" s="151">
        <v>46022</v>
      </c>
      <c r="V3232" s="147">
        <v>3.9E-2</v>
      </c>
      <c r="W3232" s="192">
        <v>6.5199999999999994E-2</v>
      </c>
      <c r="X3232" s="150" t="s">
        <v>636</v>
      </c>
      <c r="Y3232" s="150"/>
      <c r="Z3232" s="153">
        <v>193900.4</v>
      </c>
      <c r="AA3232" s="153">
        <v>1</v>
      </c>
      <c r="AB3232" s="153">
        <v>98.69</v>
      </c>
      <c r="AC3232" s="153">
        <v>0</v>
      </c>
      <c r="AD3232" s="153">
        <v>191.3603</v>
      </c>
      <c r="AE3232" s="154"/>
      <c r="AF3232" s="154"/>
      <c r="AG3232" s="150" t="s">
        <v>17</v>
      </c>
      <c r="AH3232" s="147">
        <v>2.4596910860000001E-3</v>
      </c>
      <c r="AI3232" s="147">
        <v>5.81834755810743E-5</v>
      </c>
      <c r="AJ3232" s="147">
        <v>1.49384991309216E-5</v>
      </c>
    </row>
    <row r="3233" spans="1:36" ht="13.5" thickBot="1" x14ac:dyDescent="0.25">
      <c r="A3233" s="149">
        <v>8694</v>
      </c>
      <c r="B3233" s="149">
        <v>12533</v>
      </c>
      <c r="C3233" s="150" t="s">
        <v>1475</v>
      </c>
      <c r="D3233" s="150">
        <v>513765859</v>
      </c>
      <c r="E3233" s="150" t="s">
        <v>429</v>
      </c>
      <c r="F3233" s="150" t="s">
        <v>1476</v>
      </c>
      <c r="G3233" s="150">
        <v>1140607</v>
      </c>
      <c r="H3233" s="150" t="s">
        <v>102</v>
      </c>
      <c r="I3233" s="150" t="s">
        <v>229</v>
      </c>
      <c r="J3233" s="150" t="s">
        <v>53</v>
      </c>
      <c r="K3233" s="150" t="s">
        <v>53</v>
      </c>
      <c r="L3233" s="150" t="s">
        <v>821</v>
      </c>
      <c r="M3233" s="150" t="s">
        <v>311</v>
      </c>
      <c r="N3233" s="150" t="s">
        <v>651</v>
      </c>
      <c r="O3233" s="150" t="s">
        <v>62</v>
      </c>
      <c r="P3233" s="150" t="s">
        <v>1345</v>
      </c>
      <c r="Q3233" s="150" t="s">
        <v>65</v>
      </c>
      <c r="R3233" s="150" t="s">
        <v>57</v>
      </c>
      <c r="S3233" s="150" t="s">
        <v>1206</v>
      </c>
      <c r="T3233" s="152">
        <v>1.6910000000000001</v>
      </c>
      <c r="U3233" s="151">
        <v>46356</v>
      </c>
      <c r="V3233" s="147">
        <v>2.1499999999999998E-2</v>
      </c>
      <c r="W3233" s="192">
        <v>2.4799999999999999E-2</v>
      </c>
      <c r="X3233" s="150" t="s">
        <v>636</v>
      </c>
      <c r="Y3233" s="150"/>
      <c r="Z3233" s="153">
        <v>1092569</v>
      </c>
      <c r="AA3233" s="153">
        <v>1</v>
      </c>
      <c r="AB3233" s="153">
        <v>113.52</v>
      </c>
      <c r="AC3233" s="153">
        <v>0</v>
      </c>
      <c r="AD3233" s="153">
        <v>1240.28433</v>
      </c>
      <c r="AE3233" s="154"/>
      <c r="AF3233" s="154"/>
      <c r="AG3233" s="150" t="s">
        <v>17</v>
      </c>
      <c r="AH3233" s="147">
        <v>5.5706390899999995E-4</v>
      </c>
      <c r="AI3233" s="147">
        <v>3.7711088900000003E-4</v>
      </c>
      <c r="AJ3233" s="147">
        <v>9.6822519539322996E-5</v>
      </c>
    </row>
    <row r="3234" spans="1:36" ht="13.5" thickBot="1" x14ac:dyDescent="0.25">
      <c r="A3234" s="149">
        <v>8694</v>
      </c>
      <c r="B3234" s="149">
        <v>12533</v>
      </c>
      <c r="C3234" s="150" t="s">
        <v>1475</v>
      </c>
      <c r="D3234" s="150">
        <v>513765859</v>
      </c>
      <c r="E3234" s="150" t="s">
        <v>429</v>
      </c>
      <c r="F3234" s="150" t="s">
        <v>1477</v>
      </c>
      <c r="G3234" s="150">
        <v>1140615</v>
      </c>
      <c r="H3234" s="150" t="s">
        <v>102</v>
      </c>
      <c r="I3234" s="150" t="s">
        <v>229</v>
      </c>
      <c r="J3234" s="150" t="s">
        <v>53</v>
      </c>
      <c r="K3234" s="150" t="s">
        <v>53</v>
      </c>
      <c r="L3234" s="150" t="s">
        <v>821</v>
      </c>
      <c r="M3234" s="150" t="s">
        <v>311</v>
      </c>
      <c r="N3234" s="150" t="s">
        <v>651</v>
      </c>
      <c r="O3234" s="150" t="s">
        <v>62</v>
      </c>
      <c r="P3234" s="150" t="s">
        <v>1369</v>
      </c>
      <c r="Q3234" s="150" t="s">
        <v>65</v>
      </c>
      <c r="R3234" s="150" t="s">
        <v>57</v>
      </c>
      <c r="S3234" s="150" t="s">
        <v>1206</v>
      </c>
      <c r="T3234" s="152">
        <v>1.645</v>
      </c>
      <c r="U3234" s="151">
        <v>46356</v>
      </c>
      <c r="V3234" s="147">
        <v>1.6E-2</v>
      </c>
      <c r="W3234" s="192">
        <v>2.24E-2</v>
      </c>
      <c r="X3234" s="150" t="s">
        <v>636</v>
      </c>
      <c r="Y3234" s="150"/>
      <c r="Z3234" s="153">
        <v>3789319.37</v>
      </c>
      <c r="AA3234" s="153">
        <v>1</v>
      </c>
      <c r="AB3234" s="153">
        <v>112.74</v>
      </c>
      <c r="AC3234" s="153">
        <v>0</v>
      </c>
      <c r="AD3234" s="153">
        <v>4272.0786600000001</v>
      </c>
      <c r="AE3234" s="154"/>
      <c r="AF3234" s="154"/>
      <c r="AG3234" s="150" t="s">
        <v>17</v>
      </c>
      <c r="AH3234" s="147">
        <v>9.7738570640000001E-3</v>
      </c>
      <c r="AI3234" s="147">
        <v>1.298933918E-3</v>
      </c>
      <c r="AJ3234" s="147">
        <v>3.33498867E-4</v>
      </c>
    </row>
    <row r="3235" spans="1:36" ht="13.5" thickBot="1" x14ac:dyDescent="0.25">
      <c r="A3235" s="149">
        <v>8694</v>
      </c>
      <c r="B3235" s="149">
        <v>12533</v>
      </c>
      <c r="C3235" s="150" t="s">
        <v>1480</v>
      </c>
      <c r="D3235" s="150">
        <v>515334662</v>
      </c>
      <c r="E3235" s="150" t="s">
        <v>429</v>
      </c>
      <c r="F3235" s="150" t="s">
        <v>1481</v>
      </c>
      <c r="G3235" s="150">
        <v>1141332</v>
      </c>
      <c r="H3235" s="150" t="s">
        <v>102</v>
      </c>
      <c r="I3235" s="150" t="s">
        <v>230</v>
      </c>
      <c r="J3235" s="150" t="s">
        <v>53</v>
      </c>
      <c r="K3235" s="150" t="s">
        <v>53</v>
      </c>
      <c r="L3235" s="150" t="s">
        <v>821</v>
      </c>
      <c r="M3235" s="150" t="s">
        <v>311</v>
      </c>
      <c r="N3235" s="150" t="s">
        <v>267</v>
      </c>
      <c r="O3235" s="150" t="s">
        <v>62</v>
      </c>
      <c r="P3235" s="150" t="s">
        <v>1350</v>
      </c>
      <c r="Q3235" s="150" t="s">
        <v>1351</v>
      </c>
      <c r="R3235" s="150" t="s">
        <v>57</v>
      </c>
      <c r="S3235" s="150" t="s">
        <v>1206</v>
      </c>
      <c r="T3235" s="152">
        <v>3.2839999999999998</v>
      </c>
      <c r="U3235" s="151">
        <v>46995</v>
      </c>
      <c r="V3235" s="147">
        <v>4.6899999999999997E-2</v>
      </c>
      <c r="W3235" s="192">
        <v>6.8500000000000005E-2</v>
      </c>
      <c r="X3235" s="150" t="s">
        <v>636</v>
      </c>
      <c r="Y3235" s="150"/>
      <c r="Z3235" s="153">
        <v>16024309.91</v>
      </c>
      <c r="AA3235" s="153">
        <v>1</v>
      </c>
      <c r="AB3235" s="153">
        <v>98.27</v>
      </c>
      <c r="AC3235" s="153">
        <v>0</v>
      </c>
      <c r="AD3235" s="153">
        <v>15747.08935</v>
      </c>
      <c r="AE3235" s="154"/>
      <c r="AF3235" s="154"/>
      <c r="AG3235" s="150" t="s">
        <v>17</v>
      </c>
      <c r="AH3235" s="147">
        <v>1.1398069408E-2</v>
      </c>
      <c r="AI3235" s="147">
        <v>4.7879334880000001E-3</v>
      </c>
      <c r="AJ3235" s="147">
        <v>1.2292930169999999E-3</v>
      </c>
    </row>
    <row r="3236" spans="1:36" ht="13.5" thickBot="1" x14ac:dyDescent="0.25">
      <c r="A3236" s="149">
        <v>8694</v>
      </c>
      <c r="B3236" s="149">
        <v>12533</v>
      </c>
      <c r="C3236" s="150" t="s">
        <v>1352</v>
      </c>
      <c r="D3236" s="150">
        <v>520044314</v>
      </c>
      <c r="E3236" s="150" t="s">
        <v>429</v>
      </c>
      <c r="F3236" s="150" t="s">
        <v>1353</v>
      </c>
      <c r="G3236" s="150">
        <v>1141415</v>
      </c>
      <c r="H3236" s="150" t="s">
        <v>102</v>
      </c>
      <c r="I3236" s="150" t="s">
        <v>228</v>
      </c>
      <c r="J3236" s="150" t="s">
        <v>53</v>
      </c>
      <c r="K3236" s="150" t="s">
        <v>53</v>
      </c>
      <c r="L3236" s="150" t="s">
        <v>821</v>
      </c>
      <c r="M3236" s="150" t="s">
        <v>311</v>
      </c>
      <c r="N3236" s="150" t="s">
        <v>260</v>
      </c>
      <c r="O3236" s="150" t="s">
        <v>62</v>
      </c>
      <c r="P3236" s="150" t="s">
        <v>1339</v>
      </c>
      <c r="Q3236" s="150" t="s">
        <v>65</v>
      </c>
      <c r="R3236" s="150" t="s">
        <v>57</v>
      </c>
      <c r="S3236" s="150" t="s">
        <v>1206</v>
      </c>
      <c r="T3236" s="152">
        <v>0.23</v>
      </c>
      <c r="U3236" s="151">
        <v>45468</v>
      </c>
      <c r="V3236" s="147">
        <v>2.1600000000000001E-2</v>
      </c>
      <c r="W3236" s="192">
        <v>5.5599999999999997E-2</v>
      </c>
      <c r="X3236" s="150" t="s">
        <v>636</v>
      </c>
      <c r="Y3236" s="150"/>
      <c r="Z3236" s="153">
        <v>3500001.4</v>
      </c>
      <c r="AA3236" s="153">
        <v>1</v>
      </c>
      <c r="AB3236" s="153">
        <v>99.83</v>
      </c>
      <c r="AC3236" s="153">
        <v>0</v>
      </c>
      <c r="AD3236" s="153">
        <v>3494.0513999999998</v>
      </c>
      <c r="AE3236" s="154"/>
      <c r="AF3236" s="154"/>
      <c r="AG3236" s="150" t="s">
        <v>17</v>
      </c>
      <c r="AH3236" s="147">
        <v>2.7364806610999999E-2</v>
      </c>
      <c r="AI3236" s="147">
        <v>1.0623732E-3</v>
      </c>
      <c r="AJ3236" s="147">
        <v>2.72762343E-4</v>
      </c>
    </row>
    <row r="3237" spans="1:36" ht="13.5" thickBot="1" x14ac:dyDescent="0.25">
      <c r="A3237" s="149">
        <v>8694</v>
      </c>
      <c r="B3237" s="149">
        <v>12533</v>
      </c>
      <c r="C3237" s="150" t="s">
        <v>1329</v>
      </c>
      <c r="D3237" s="150">
        <v>513257873</v>
      </c>
      <c r="E3237" s="150" t="s">
        <v>429</v>
      </c>
      <c r="F3237" s="150" t="s">
        <v>1482</v>
      </c>
      <c r="G3237" s="150">
        <v>1141696</v>
      </c>
      <c r="H3237" s="150" t="s">
        <v>102</v>
      </c>
      <c r="I3237" s="150" t="s">
        <v>229</v>
      </c>
      <c r="J3237" s="150" t="s">
        <v>53</v>
      </c>
      <c r="K3237" s="150" t="s">
        <v>53</v>
      </c>
      <c r="L3237" s="150" t="s">
        <v>821</v>
      </c>
      <c r="M3237" s="150" t="s">
        <v>311</v>
      </c>
      <c r="N3237" s="150" t="s">
        <v>651</v>
      </c>
      <c r="O3237" s="150" t="s">
        <v>62</v>
      </c>
      <c r="P3237" s="150" t="s">
        <v>1339</v>
      </c>
      <c r="Q3237" s="150" t="s">
        <v>65</v>
      </c>
      <c r="R3237" s="150" t="s">
        <v>57</v>
      </c>
      <c r="S3237" s="150" t="s">
        <v>1206</v>
      </c>
      <c r="T3237" s="152">
        <v>2.0720000000000001</v>
      </c>
      <c r="U3237" s="151">
        <v>46629</v>
      </c>
      <c r="V3237" s="147">
        <v>2.0500000000000001E-2</v>
      </c>
      <c r="W3237" s="192">
        <v>2.4899999999999999E-2</v>
      </c>
      <c r="X3237" s="150" t="s">
        <v>636</v>
      </c>
      <c r="Y3237" s="150"/>
      <c r="Z3237" s="153">
        <v>1200000</v>
      </c>
      <c r="AA3237" s="153">
        <v>1</v>
      </c>
      <c r="AB3237" s="153">
        <v>112.41</v>
      </c>
      <c r="AC3237" s="153">
        <v>0</v>
      </c>
      <c r="AD3237" s="153">
        <v>1348.92</v>
      </c>
      <c r="AE3237" s="154"/>
      <c r="AF3237" s="154"/>
      <c r="AG3237" s="150" t="s">
        <v>17</v>
      </c>
      <c r="AH3237" s="147">
        <v>1.361811726E-3</v>
      </c>
      <c r="AI3237" s="147">
        <v>4.1014177900000002E-4</v>
      </c>
      <c r="AJ3237" s="147">
        <v>1.05303138E-4</v>
      </c>
    </row>
    <row r="3238" spans="1:36" ht="13.5" thickBot="1" x14ac:dyDescent="0.25">
      <c r="A3238" s="149">
        <v>8694</v>
      </c>
      <c r="B3238" s="149">
        <v>12533</v>
      </c>
      <c r="C3238" s="150" t="s">
        <v>1452</v>
      </c>
      <c r="D3238" s="150">
        <v>514065283</v>
      </c>
      <c r="E3238" s="150" t="s">
        <v>429</v>
      </c>
      <c r="F3238" s="150" t="s">
        <v>1483</v>
      </c>
      <c r="G3238" s="150">
        <v>1141829</v>
      </c>
      <c r="H3238" s="150" t="s">
        <v>102</v>
      </c>
      <c r="I3238" s="150" t="s">
        <v>228</v>
      </c>
      <c r="J3238" s="150" t="s">
        <v>53</v>
      </c>
      <c r="K3238" s="150" t="s">
        <v>53</v>
      </c>
      <c r="L3238" s="150" t="s">
        <v>821</v>
      </c>
      <c r="M3238" s="150" t="s">
        <v>311</v>
      </c>
      <c r="N3238" s="150" t="s">
        <v>75</v>
      </c>
      <c r="O3238" s="150" t="s">
        <v>62</v>
      </c>
      <c r="P3238" s="150" t="s">
        <v>1345</v>
      </c>
      <c r="Q3238" s="150" t="s">
        <v>65</v>
      </c>
      <c r="R3238" s="150" t="s">
        <v>57</v>
      </c>
      <c r="S3238" s="150" t="s">
        <v>1206</v>
      </c>
      <c r="T3238" s="152">
        <v>2.06</v>
      </c>
      <c r="U3238" s="151">
        <v>46631</v>
      </c>
      <c r="V3238" s="147">
        <v>2.3E-2</v>
      </c>
      <c r="W3238" s="192">
        <v>4.9000000000000002E-2</v>
      </c>
      <c r="X3238" s="150" t="s">
        <v>636</v>
      </c>
      <c r="Y3238" s="150"/>
      <c r="Z3238" s="153">
        <v>6013669.6799999997</v>
      </c>
      <c r="AA3238" s="153">
        <v>1</v>
      </c>
      <c r="AB3238" s="153">
        <v>95.14</v>
      </c>
      <c r="AC3238" s="153">
        <v>0</v>
      </c>
      <c r="AD3238" s="153">
        <v>5721.4053299999996</v>
      </c>
      <c r="AE3238" s="154"/>
      <c r="AF3238" s="154"/>
      <c r="AG3238" s="150" t="s">
        <v>17</v>
      </c>
      <c r="AH3238" s="147">
        <v>7.1624398739999996E-3</v>
      </c>
      <c r="AI3238" s="147">
        <v>1.7396045430000001E-3</v>
      </c>
      <c r="AJ3238" s="147">
        <v>4.4664023E-4</v>
      </c>
    </row>
    <row r="3239" spans="1:36" ht="13.5" thickBot="1" x14ac:dyDescent="0.25">
      <c r="A3239" s="149">
        <v>8694</v>
      </c>
      <c r="B3239" s="149">
        <v>12533</v>
      </c>
      <c r="C3239" s="150" t="s">
        <v>1484</v>
      </c>
      <c r="D3239" s="150">
        <v>515328250</v>
      </c>
      <c r="E3239" s="150" t="s">
        <v>429</v>
      </c>
      <c r="F3239" s="150" t="s">
        <v>1485</v>
      </c>
      <c r="G3239" s="150">
        <v>1141852</v>
      </c>
      <c r="H3239" s="150" t="s">
        <v>102</v>
      </c>
      <c r="I3239" s="150" t="s">
        <v>228</v>
      </c>
      <c r="J3239" s="150" t="s">
        <v>53</v>
      </c>
      <c r="K3239" s="150" t="s">
        <v>53</v>
      </c>
      <c r="L3239" s="150" t="s">
        <v>821</v>
      </c>
      <c r="M3239" s="150" t="s">
        <v>311</v>
      </c>
      <c r="N3239" s="150" t="s">
        <v>652</v>
      </c>
      <c r="O3239" s="150" t="s">
        <v>62</v>
      </c>
      <c r="P3239" s="150" t="s">
        <v>1366</v>
      </c>
      <c r="Q3239" s="150" t="s">
        <v>1351</v>
      </c>
      <c r="R3239" s="150" t="s">
        <v>57</v>
      </c>
      <c r="S3239" s="150" t="s">
        <v>1206</v>
      </c>
      <c r="T3239" s="152">
        <v>2.145</v>
      </c>
      <c r="U3239" s="151">
        <v>46629</v>
      </c>
      <c r="V3239" s="147">
        <v>2.6499999999999999E-2</v>
      </c>
      <c r="W3239" s="192">
        <v>5.3199999999999997E-2</v>
      </c>
      <c r="X3239" s="150" t="s">
        <v>636</v>
      </c>
      <c r="Y3239" s="150"/>
      <c r="Z3239" s="153">
        <v>1012285.72</v>
      </c>
      <c r="AA3239" s="153">
        <v>1</v>
      </c>
      <c r="AB3239" s="153">
        <v>94.87</v>
      </c>
      <c r="AC3239" s="153">
        <v>0</v>
      </c>
      <c r="AD3239" s="153">
        <v>960.35545999999999</v>
      </c>
      <c r="AE3239" s="154"/>
      <c r="AF3239" s="154"/>
      <c r="AG3239" s="150" t="s">
        <v>17</v>
      </c>
      <c r="AH3239" s="147">
        <v>1.647195359E-3</v>
      </c>
      <c r="AI3239" s="147">
        <v>2.9199796599999999E-4</v>
      </c>
      <c r="AJ3239" s="147">
        <v>7.49699347491922E-5</v>
      </c>
    </row>
    <row r="3240" spans="1:36" ht="13.5" thickBot="1" x14ac:dyDescent="0.25">
      <c r="A3240" s="149">
        <v>8694</v>
      </c>
      <c r="B3240" s="149">
        <v>12533</v>
      </c>
      <c r="C3240" s="150" t="s">
        <v>2161</v>
      </c>
      <c r="D3240" s="150">
        <v>1146</v>
      </c>
      <c r="E3240" s="150" t="s">
        <v>2</v>
      </c>
      <c r="F3240" s="150" t="s">
        <v>2162</v>
      </c>
      <c r="G3240" s="150">
        <v>1141936</v>
      </c>
      <c r="H3240" s="150" t="s">
        <v>102</v>
      </c>
      <c r="I3240" s="150" t="s">
        <v>230</v>
      </c>
      <c r="J3240" s="150" t="s">
        <v>53</v>
      </c>
      <c r="K3240" s="150" t="s">
        <v>53</v>
      </c>
      <c r="L3240" s="150" t="s">
        <v>821</v>
      </c>
      <c r="M3240" s="150" t="s">
        <v>311</v>
      </c>
      <c r="N3240" s="150" t="s">
        <v>253</v>
      </c>
      <c r="O3240" s="150" t="s">
        <v>62</v>
      </c>
      <c r="P3240" s="150" t="s">
        <v>1345</v>
      </c>
      <c r="Q3240" s="150" t="s">
        <v>65</v>
      </c>
      <c r="R3240" s="150" t="s">
        <v>57</v>
      </c>
      <c r="S3240" s="150" t="s">
        <v>1206</v>
      </c>
      <c r="T3240" s="152">
        <v>1.2150000000000001</v>
      </c>
      <c r="U3240" s="151">
        <v>46023</v>
      </c>
      <c r="V3240" s="147">
        <v>3.3700000000000001E-2</v>
      </c>
      <c r="W3240" s="192">
        <v>6.2600000000000003E-2</v>
      </c>
      <c r="X3240" s="150" t="s">
        <v>636</v>
      </c>
      <c r="Y3240" s="150"/>
      <c r="Z3240" s="153">
        <v>150869.95000000001</v>
      </c>
      <c r="AA3240" s="153">
        <v>1</v>
      </c>
      <c r="AB3240" s="153">
        <v>101.54</v>
      </c>
      <c r="AC3240" s="153">
        <v>0</v>
      </c>
      <c r="AD3240" s="153">
        <v>153.19335000000001</v>
      </c>
      <c r="AE3240" s="154"/>
      <c r="AF3240" s="154"/>
      <c r="AG3240" s="150" t="s">
        <v>17</v>
      </c>
      <c r="AH3240" s="147">
        <v>1.0776424999999999E-3</v>
      </c>
      <c r="AI3240" s="147">
        <v>4.6578739367089099E-5</v>
      </c>
      <c r="AJ3240" s="147">
        <v>1.19590046934394E-5</v>
      </c>
    </row>
    <row r="3241" spans="1:36" ht="13.5" thickBot="1" x14ac:dyDescent="0.25">
      <c r="A3241" s="149">
        <v>8694</v>
      </c>
      <c r="B3241" s="149">
        <v>12533</v>
      </c>
      <c r="C3241" s="150" t="s">
        <v>1450</v>
      </c>
      <c r="D3241" s="150">
        <v>514892801</v>
      </c>
      <c r="E3241" s="150" t="s">
        <v>429</v>
      </c>
      <c r="F3241" s="150" t="s">
        <v>1486</v>
      </c>
      <c r="G3241" s="150">
        <v>1141951</v>
      </c>
      <c r="H3241" s="150" t="s">
        <v>102</v>
      </c>
      <c r="I3241" s="150" t="s">
        <v>228</v>
      </c>
      <c r="J3241" s="150" t="s">
        <v>53</v>
      </c>
      <c r="K3241" s="150" t="s">
        <v>53</v>
      </c>
      <c r="L3241" s="150" t="s">
        <v>821</v>
      </c>
      <c r="M3241" s="150" t="s">
        <v>311</v>
      </c>
      <c r="N3241" s="150" t="s">
        <v>263</v>
      </c>
      <c r="O3241" s="150" t="s">
        <v>62</v>
      </c>
      <c r="P3241" s="150" t="s">
        <v>1339</v>
      </c>
      <c r="Q3241" s="150" t="s">
        <v>65</v>
      </c>
      <c r="R3241" s="150" t="s">
        <v>57</v>
      </c>
      <c r="S3241" s="150" t="s">
        <v>1206</v>
      </c>
      <c r="T3241" s="152">
        <v>3.004</v>
      </c>
      <c r="U3241" s="151">
        <v>47669</v>
      </c>
      <c r="V3241" s="147">
        <v>2.6200000000000001E-2</v>
      </c>
      <c r="W3241" s="192">
        <v>5.0700000000000002E-2</v>
      </c>
      <c r="X3241" s="150" t="s">
        <v>636</v>
      </c>
      <c r="Y3241" s="150"/>
      <c r="Z3241" s="153">
        <v>1500000</v>
      </c>
      <c r="AA3241" s="153">
        <v>1</v>
      </c>
      <c r="AB3241" s="153">
        <v>93.7</v>
      </c>
      <c r="AC3241" s="153">
        <v>0</v>
      </c>
      <c r="AD3241" s="153">
        <v>1405.5</v>
      </c>
      <c r="AE3241" s="154"/>
      <c r="AF3241" s="154"/>
      <c r="AG3241" s="150" t="s">
        <v>17</v>
      </c>
      <c r="AH3241" s="147">
        <v>2.9959655179999998E-3</v>
      </c>
      <c r="AI3241" s="147">
        <v>4.2734503899999999E-4</v>
      </c>
      <c r="AJ3241" s="147">
        <v>1.09720043E-4</v>
      </c>
    </row>
    <row r="3242" spans="1:36" ht="13.5" thickBot="1" x14ac:dyDescent="0.25">
      <c r="A3242" s="149">
        <v>8694</v>
      </c>
      <c r="B3242" s="149">
        <v>12533</v>
      </c>
      <c r="C3242" s="150" t="s">
        <v>1487</v>
      </c>
      <c r="D3242" s="150">
        <v>1613</v>
      </c>
      <c r="E3242" s="150" t="s">
        <v>2</v>
      </c>
      <c r="F3242" s="150" t="s">
        <v>1488</v>
      </c>
      <c r="G3242" s="150">
        <v>1142033</v>
      </c>
      <c r="H3242" s="150" t="s">
        <v>102</v>
      </c>
      <c r="I3242" s="150" t="s">
        <v>230</v>
      </c>
      <c r="J3242" s="150" t="s">
        <v>53</v>
      </c>
      <c r="K3242" s="150" t="s">
        <v>204</v>
      </c>
      <c r="L3242" s="150" t="s">
        <v>821</v>
      </c>
      <c r="M3242" s="150" t="s">
        <v>311</v>
      </c>
      <c r="N3242" s="150" t="s">
        <v>652</v>
      </c>
      <c r="O3242" s="150" t="s">
        <v>62</v>
      </c>
      <c r="P3242" s="150" t="s">
        <v>1489</v>
      </c>
      <c r="Q3242" s="150" t="s">
        <v>1351</v>
      </c>
      <c r="R3242" s="150" t="s">
        <v>57</v>
      </c>
      <c r="S3242" s="150" t="s">
        <v>1206</v>
      </c>
      <c r="T3242" s="152">
        <v>0.28499999999999998</v>
      </c>
      <c r="U3242" s="151">
        <v>45488</v>
      </c>
      <c r="V3242" s="147">
        <v>5.8999999999999997E-2</v>
      </c>
      <c r="W3242" s="192">
        <v>8.5599999999999996E-2</v>
      </c>
      <c r="X3242" s="150" t="s">
        <v>636</v>
      </c>
      <c r="Y3242" s="150"/>
      <c r="Z3242" s="153">
        <v>1455826.95</v>
      </c>
      <c r="AA3242" s="153">
        <v>1</v>
      </c>
      <c r="AB3242" s="153">
        <v>104.96</v>
      </c>
      <c r="AC3242" s="153">
        <v>0</v>
      </c>
      <c r="AD3242" s="153">
        <v>1528.0359699999999</v>
      </c>
      <c r="AE3242" s="154"/>
      <c r="AF3242" s="154"/>
      <c r="AG3242" s="150" t="s">
        <v>17</v>
      </c>
      <c r="AH3242" s="147">
        <v>1.0893090752E-2</v>
      </c>
      <c r="AI3242" s="147">
        <v>4.6460234199999998E-4</v>
      </c>
      <c r="AJ3242" s="147">
        <v>1.1928578699999999E-4</v>
      </c>
    </row>
    <row r="3243" spans="1:36" ht="13.5" thickBot="1" x14ac:dyDescent="0.25">
      <c r="A3243" s="149">
        <v>8694</v>
      </c>
      <c r="B3243" s="149">
        <v>12533</v>
      </c>
      <c r="C3243" s="150" t="s">
        <v>1490</v>
      </c>
      <c r="D3243" s="150">
        <v>510560188</v>
      </c>
      <c r="E3243" s="150" t="s">
        <v>429</v>
      </c>
      <c r="F3243" s="150" t="s">
        <v>1491</v>
      </c>
      <c r="G3243" s="150">
        <v>1142231</v>
      </c>
      <c r="H3243" s="150" t="s">
        <v>102</v>
      </c>
      <c r="I3243" s="150" t="s">
        <v>229</v>
      </c>
      <c r="J3243" s="150" t="s">
        <v>53</v>
      </c>
      <c r="K3243" s="150" t="s">
        <v>53</v>
      </c>
      <c r="L3243" s="150" t="s">
        <v>821</v>
      </c>
      <c r="M3243" s="150" t="s">
        <v>311</v>
      </c>
      <c r="N3243" s="150" t="s">
        <v>652</v>
      </c>
      <c r="O3243" s="150" t="s">
        <v>62</v>
      </c>
      <c r="P3243" s="150" t="s">
        <v>1366</v>
      </c>
      <c r="Q3243" s="150" t="s">
        <v>1351</v>
      </c>
      <c r="R3243" s="150" t="s">
        <v>57</v>
      </c>
      <c r="S3243" s="150" t="s">
        <v>1206</v>
      </c>
      <c r="T3243" s="152">
        <v>1.9379999999999999</v>
      </c>
      <c r="U3243" s="151">
        <v>46310</v>
      </c>
      <c r="V3243" s="147">
        <v>2.5700000000000001E-2</v>
      </c>
      <c r="W3243" s="192">
        <v>2.7799999999999998E-2</v>
      </c>
      <c r="X3243" s="150" t="s">
        <v>636</v>
      </c>
      <c r="Y3243" s="150"/>
      <c r="Z3243" s="153">
        <v>7250000</v>
      </c>
      <c r="AA3243" s="153">
        <v>1</v>
      </c>
      <c r="AB3243" s="153">
        <v>113.66</v>
      </c>
      <c r="AC3243" s="153">
        <v>0</v>
      </c>
      <c r="AD3243" s="153">
        <v>8240.35</v>
      </c>
      <c r="AE3243" s="154"/>
      <c r="AF3243" s="154"/>
      <c r="AG3243" s="150" t="s">
        <v>17</v>
      </c>
      <c r="AH3243" s="147">
        <v>5.6534009799999998E-3</v>
      </c>
      <c r="AI3243" s="147">
        <v>2.5054946240000001E-3</v>
      </c>
      <c r="AJ3243" s="147">
        <v>6.4328108399999999E-4</v>
      </c>
    </row>
    <row r="3244" spans="1:36" ht="13.5" thickBot="1" x14ac:dyDescent="0.25">
      <c r="A3244" s="149">
        <v>8694</v>
      </c>
      <c r="B3244" s="149">
        <v>12533</v>
      </c>
      <c r="C3244" s="150" t="s">
        <v>1492</v>
      </c>
      <c r="D3244" s="150">
        <v>513682146</v>
      </c>
      <c r="E3244" s="150" t="s">
        <v>429</v>
      </c>
      <c r="F3244" s="150" t="s">
        <v>1493</v>
      </c>
      <c r="G3244" s="150">
        <v>1142512</v>
      </c>
      <c r="H3244" s="150" t="s">
        <v>102</v>
      </c>
      <c r="I3244" s="150" t="s">
        <v>229</v>
      </c>
      <c r="J3244" s="150" t="s">
        <v>53</v>
      </c>
      <c r="K3244" s="150" t="s">
        <v>53</v>
      </c>
      <c r="L3244" s="150" t="s">
        <v>821</v>
      </c>
      <c r="M3244" s="150" t="s">
        <v>311</v>
      </c>
      <c r="N3244" s="150" t="s">
        <v>256</v>
      </c>
      <c r="O3244" s="150" t="s">
        <v>62</v>
      </c>
      <c r="P3244" s="150" t="s">
        <v>1345</v>
      </c>
      <c r="Q3244" s="150" t="s">
        <v>65</v>
      </c>
      <c r="R3244" s="150" t="s">
        <v>57</v>
      </c>
      <c r="S3244" s="150" t="s">
        <v>1206</v>
      </c>
      <c r="T3244" s="152">
        <v>0.16200000000000001</v>
      </c>
      <c r="U3244" s="151">
        <v>45443</v>
      </c>
      <c r="V3244" s="147">
        <v>6.7999999999999996E-3</v>
      </c>
      <c r="W3244" s="192">
        <v>1.1999999999999999E-3</v>
      </c>
      <c r="X3244" s="150" t="s">
        <v>636</v>
      </c>
      <c r="Y3244" s="150"/>
      <c r="Z3244" s="153">
        <v>4102000.82</v>
      </c>
      <c r="AA3244" s="153">
        <v>1</v>
      </c>
      <c r="AB3244" s="153">
        <v>113.14</v>
      </c>
      <c r="AC3244" s="153">
        <v>0</v>
      </c>
      <c r="AD3244" s="153">
        <v>4641.0037300000004</v>
      </c>
      <c r="AE3244" s="154"/>
      <c r="AF3244" s="154"/>
      <c r="AG3244" s="150" t="s">
        <v>17</v>
      </c>
      <c r="AH3244" s="147">
        <v>1.8293852260999999E-2</v>
      </c>
      <c r="AI3244" s="147">
        <v>1.4111063109999999E-3</v>
      </c>
      <c r="AJ3244" s="147">
        <v>3.6229892E-4</v>
      </c>
    </row>
    <row r="3245" spans="1:36" ht="13.5" thickBot="1" x14ac:dyDescent="0.25">
      <c r="A3245" s="149">
        <v>8694</v>
      </c>
      <c r="B3245" s="149">
        <v>12533</v>
      </c>
      <c r="C3245" s="150" t="s">
        <v>1348</v>
      </c>
      <c r="D3245" s="150">
        <v>513230029</v>
      </c>
      <c r="E3245" s="150" t="s">
        <v>429</v>
      </c>
      <c r="F3245" s="150" t="s">
        <v>1494</v>
      </c>
      <c r="G3245" s="150">
        <v>1142785</v>
      </c>
      <c r="H3245" s="150" t="s">
        <v>102</v>
      </c>
      <c r="I3245" s="150" t="s">
        <v>228</v>
      </c>
      <c r="J3245" s="150" t="s">
        <v>53</v>
      </c>
      <c r="K3245" s="150" t="s">
        <v>53</v>
      </c>
      <c r="L3245" s="150" t="s">
        <v>821</v>
      </c>
      <c r="M3245" s="150" t="s">
        <v>311</v>
      </c>
      <c r="N3245" s="150" t="s">
        <v>269</v>
      </c>
      <c r="O3245" s="150" t="s">
        <v>62</v>
      </c>
      <c r="P3245" s="150" t="s">
        <v>1350</v>
      </c>
      <c r="Q3245" s="150" t="s">
        <v>1351</v>
      </c>
      <c r="R3245" s="150" t="s">
        <v>57</v>
      </c>
      <c r="S3245" s="150" t="s">
        <v>1206</v>
      </c>
      <c r="T3245" s="152">
        <v>1.722</v>
      </c>
      <c r="U3245" s="151">
        <v>47848</v>
      </c>
      <c r="V3245" s="147">
        <v>2.63E-2</v>
      </c>
      <c r="W3245" s="192">
        <v>4.9000000000000002E-2</v>
      </c>
      <c r="X3245" s="150" t="s">
        <v>636</v>
      </c>
      <c r="Y3245" s="150"/>
      <c r="Z3245" s="153">
        <v>1880000</v>
      </c>
      <c r="AA3245" s="153">
        <v>1</v>
      </c>
      <c r="AB3245" s="153">
        <v>96.94</v>
      </c>
      <c r="AC3245" s="153">
        <v>0</v>
      </c>
      <c r="AD3245" s="153">
        <v>1822.472</v>
      </c>
      <c r="AE3245" s="154"/>
      <c r="AF3245" s="154"/>
      <c r="AG3245" s="150" t="s">
        <v>17</v>
      </c>
      <c r="AH3245" s="147">
        <v>1.3631599089999999E-3</v>
      </c>
      <c r="AI3245" s="147">
        <v>5.5412619600000003E-4</v>
      </c>
      <c r="AJ3245" s="147">
        <v>1.4227087E-4</v>
      </c>
    </row>
    <row r="3246" spans="1:36" ht="13.5" thickBot="1" x14ac:dyDescent="0.25">
      <c r="A3246" s="149">
        <v>8694</v>
      </c>
      <c r="B3246" s="149">
        <v>12533</v>
      </c>
      <c r="C3246" s="150" t="s">
        <v>1495</v>
      </c>
      <c r="D3246" s="150">
        <v>511687568</v>
      </c>
      <c r="E3246" s="150" t="s">
        <v>429</v>
      </c>
      <c r="F3246" s="150" t="s">
        <v>1496</v>
      </c>
      <c r="G3246" s="150">
        <v>1143213</v>
      </c>
      <c r="H3246" s="150" t="s">
        <v>102</v>
      </c>
      <c r="I3246" s="150" t="s">
        <v>228</v>
      </c>
      <c r="J3246" s="150" t="s">
        <v>53</v>
      </c>
      <c r="K3246" s="150" t="s">
        <v>53</v>
      </c>
      <c r="L3246" s="150" t="s">
        <v>821</v>
      </c>
      <c r="M3246" s="150" t="s">
        <v>311</v>
      </c>
      <c r="N3246" s="150" t="s">
        <v>258</v>
      </c>
      <c r="O3246" s="150" t="s">
        <v>62</v>
      </c>
      <c r="P3246" s="150" t="s">
        <v>298</v>
      </c>
      <c r="Q3246" s="150" t="s">
        <v>298</v>
      </c>
      <c r="R3246" s="150" t="s">
        <v>57</v>
      </c>
      <c r="S3246" s="150" t="s">
        <v>1206</v>
      </c>
      <c r="T3246" s="152">
        <v>0.25</v>
      </c>
      <c r="U3246" s="151">
        <v>45473</v>
      </c>
      <c r="V3246" s="147">
        <v>4.65E-2</v>
      </c>
      <c r="W3246" s="192">
        <v>5.5300000000000002E-2</v>
      </c>
      <c r="X3246" s="150" t="s">
        <v>636</v>
      </c>
      <c r="Y3246" s="150"/>
      <c r="Z3246" s="153">
        <v>475000</v>
      </c>
      <c r="AA3246" s="153">
        <v>1</v>
      </c>
      <c r="AB3246" s="153">
        <v>100.96</v>
      </c>
      <c r="AC3246" s="153">
        <v>0</v>
      </c>
      <c r="AD3246" s="153">
        <v>479.56</v>
      </c>
      <c r="AE3246" s="154"/>
      <c r="AF3246" s="154"/>
      <c r="AG3246" s="150" t="s">
        <v>17</v>
      </c>
      <c r="AH3246" s="147">
        <v>3.0468248877E-2</v>
      </c>
      <c r="AI3246" s="147">
        <v>1.4581116100000001E-4</v>
      </c>
      <c r="AJ3246" s="147">
        <v>3.7436744419949002E-5</v>
      </c>
    </row>
    <row r="3247" spans="1:36" ht="13.5" thickBot="1" x14ac:dyDescent="0.25">
      <c r="A3247" s="149">
        <v>8694</v>
      </c>
      <c r="B3247" s="149">
        <v>12533</v>
      </c>
      <c r="C3247" s="150" t="s">
        <v>1460</v>
      </c>
      <c r="D3247" s="150">
        <v>520043720</v>
      </c>
      <c r="E3247" s="150" t="s">
        <v>429</v>
      </c>
      <c r="F3247" s="150" t="s">
        <v>2217</v>
      </c>
      <c r="G3247" s="150">
        <v>1143395</v>
      </c>
      <c r="H3247" s="150" t="s">
        <v>102</v>
      </c>
      <c r="I3247" s="150" t="s">
        <v>228</v>
      </c>
      <c r="J3247" s="150" t="s">
        <v>53</v>
      </c>
      <c r="K3247" s="150" t="s">
        <v>53</v>
      </c>
      <c r="L3247" s="150" t="s">
        <v>821</v>
      </c>
      <c r="M3247" s="150" t="s">
        <v>311</v>
      </c>
      <c r="N3247" s="150" t="s">
        <v>652</v>
      </c>
      <c r="O3247" s="150" t="s">
        <v>62</v>
      </c>
      <c r="P3247" s="150" t="s">
        <v>1359</v>
      </c>
      <c r="Q3247" s="150" t="s">
        <v>1351</v>
      </c>
      <c r="R3247" s="150" t="s">
        <v>57</v>
      </c>
      <c r="S3247" s="150" t="s">
        <v>1206</v>
      </c>
      <c r="T3247" s="152">
        <v>4.5359999999999996</v>
      </c>
      <c r="U3247" s="151">
        <v>47514</v>
      </c>
      <c r="V3247" s="147">
        <v>3.6900000000000002E-2</v>
      </c>
      <c r="W3247" s="192">
        <v>5.3199999999999997E-2</v>
      </c>
      <c r="X3247" s="150" t="s">
        <v>636</v>
      </c>
      <c r="Y3247" s="150"/>
      <c r="Z3247" s="153">
        <v>62323.91</v>
      </c>
      <c r="AA3247" s="153">
        <v>1</v>
      </c>
      <c r="AB3247" s="153">
        <v>93.86</v>
      </c>
      <c r="AC3247" s="153">
        <v>0</v>
      </c>
      <c r="AD3247" s="153">
        <v>58.497219999999999</v>
      </c>
      <c r="AE3247" s="154"/>
      <c r="AF3247" s="154"/>
      <c r="AG3247" s="150" t="s">
        <v>17</v>
      </c>
      <c r="AH3247" s="147">
        <v>2.3430041300000001E-4</v>
      </c>
      <c r="AI3247" s="147">
        <v>1.7786194792915398E-5</v>
      </c>
      <c r="AJ3247" s="147">
        <v>4.5665724297638097E-6</v>
      </c>
    </row>
    <row r="3248" spans="1:36" ht="13.5" thickBot="1" x14ac:dyDescent="0.25">
      <c r="A3248" s="149">
        <v>8694</v>
      </c>
      <c r="B3248" s="149">
        <v>12533</v>
      </c>
      <c r="C3248" s="150" t="s">
        <v>1354</v>
      </c>
      <c r="D3248" s="150">
        <v>520017393</v>
      </c>
      <c r="E3248" s="150" t="s">
        <v>429</v>
      </c>
      <c r="F3248" s="150" t="s">
        <v>1355</v>
      </c>
      <c r="G3248" s="150">
        <v>1143585</v>
      </c>
      <c r="H3248" s="150" t="s">
        <v>102</v>
      </c>
      <c r="I3248" s="150" t="s">
        <v>228</v>
      </c>
      <c r="J3248" s="150" t="s">
        <v>53</v>
      </c>
      <c r="K3248" s="150" t="s">
        <v>53</v>
      </c>
      <c r="L3248" s="150" t="s">
        <v>821</v>
      </c>
      <c r="M3248" s="150" t="s">
        <v>311</v>
      </c>
      <c r="N3248" s="150" t="s">
        <v>651</v>
      </c>
      <c r="O3248" s="150" t="s">
        <v>62</v>
      </c>
      <c r="P3248" s="150" t="s">
        <v>1205</v>
      </c>
      <c r="Q3248" s="150" t="s">
        <v>65</v>
      </c>
      <c r="R3248" s="150" t="s">
        <v>57</v>
      </c>
      <c r="S3248" s="150" t="s">
        <v>1206</v>
      </c>
      <c r="T3248" s="152">
        <v>2.173</v>
      </c>
      <c r="U3248" s="151">
        <v>46843</v>
      </c>
      <c r="V3248" s="147">
        <v>1.44E-2</v>
      </c>
      <c r="W3248" s="192">
        <v>4.2299999999999997E-2</v>
      </c>
      <c r="X3248" s="150" t="s">
        <v>636</v>
      </c>
      <c r="Y3248" s="150"/>
      <c r="Z3248" s="153">
        <v>7260312.7699999996</v>
      </c>
      <c r="AA3248" s="153">
        <v>1</v>
      </c>
      <c r="AB3248" s="153">
        <v>94.24</v>
      </c>
      <c r="AC3248" s="153">
        <v>0</v>
      </c>
      <c r="AD3248" s="153">
        <v>6842.1187499999996</v>
      </c>
      <c r="AE3248" s="154"/>
      <c r="AF3248" s="154"/>
      <c r="AG3248" s="150" t="s">
        <v>17</v>
      </c>
      <c r="AH3248" s="147">
        <v>1.8150781925000001E-2</v>
      </c>
      <c r="AI3248" s="147">
        <v>2.0803596619999999E-3</v>
      </c>
      <c r="AJ3248" s="147">
        <v>5.3412847299999999E-4</v>
      </c>
    </row>
    <row r="3249" spans="1:36" ht="13.5" thickBot="1" x14ac:dyDescent="0.25">
      <c r="A3249" s="149">
        <v>8694</v>
      </c>
      <c r="B3249" s="149">
        <v>12533</v>
      </c>
      <c r="C3249" s="150" t="s">
        <v>1480</v>
      </c>
      <c r="D3249" s="150">
        <v>515334662</v>
      </c>
      <c r="E3249" s="150" t="s">
        <v>429</v>
      </c>
      <c r="F3249" s="150" t="s">
        <v>1497</v>
      </c>
      <c r="G3249" s="150">
        <v>1143593</v>
      </c>
      <c r="H3249" s="150" t="s">
        <v>102</v>
      </c>
      <c r="I3249" s="150" t="s">
        <v>230</v>
      </c>
      <c r="J3249" s="150" t="s">
        <v>53</v>
      </c>
      <c r="K3249" s="150" t="s">
        <v>53</v>
      </c>
      <c r="L3249" s="150" t="s">
        <v>821</v>
      </c>
      <c r="M3249" s="150" t="s">
        <v>311</v>
      </c>
      <c r="N3249" s="150" t="s">
        <v>267</v>
      </c>
      <c r="O3249" s="150" t="s">
        <v>62</v>
      </c>
      <c r="P3249" s="150" t="s">
        <v>1350</v>
      </c>
      <c r="Q3249" s="150" t="s">
        <v>1351</v>
      </c>
      <c r="R3249" s="150" t="s">
        <v>57</v>
      </c>
      <c r="S3249" s="150" t="s">
        <v>1206</v>
      </c>
      <c r="T3249" s="152">
        <v>3.4209999999999998</v>
      </c>
      <c r="U3249" s="151">
        <v>46995</v>
      </c>
      <c r="V3249" s="147">
        <v>4.6899999999999997E-2</v>
      </c>
      <c r="W3249" s="192">
        <v>7.0099999999999996E-2</v>
      </c>
      <c r="X3249" s="150" t="s">
        <v>636</v>
      </c>
      <c r="Y3249" s="150"/>
      <c r="Z3249" s="153">
        <v>17522167.609999999</v>
      </c>
      <c r="AA3249" s="153">
        <v>1</v>
      </c>
      <c r="AB3249" s="153">
        <v>99.26</v>
      </c>
      <c r="AC3249" s="153">
        <v>0</v>
      </c>
      <c r="AD3249" s="153">
        <v>17392.503570000001</v>
      </c>
      <c r="AE3249" s="154"/>
      <c r="AF3249" s="154"/>
      <c r="AG3249" s="150" t="s">
        <v>17</v>
      </c>
      <c r="AH3249" s="147">
        <v>1.4643269956E-2</v>
      </c>
      <c r="AI3249" s="147">
        <v>5.2882249169999996E-3</v>
      </c>
      <c r="AJ3249" s="147">
        <v>1.357741911E-3</v>
      </c>
    </row>
    <row r="3250" spans="1:36" ht="13.5" thickBot="1" x14ac:dyDescent="0.25">
      <c r="A3250" s="149">
        <v>8694</v>
      </c>
      <c r="B3250" s="149">
        <v>12533</v>
      </c>
      <c r="C3250" s="150" t="s">
        <v>1498</v>
      </c>
      <c r="D3250" s="150">
        <v>1729</v>
      </c>
      <c r="E3250" s="150" t="s">
        <v>2</v>
      </c>
      <c r="F3250" s="150" t="s">
        <v>1499</v>
      </c>
      <c r="G3250" s="150">
        <v>1143924</v>
      </c>
      <c r="H3250" s="150" t="s">
        <v>102</v>
      </c>
      <c r="I3250" s="150" t="s">
        <v>228</v>
      </c>
      <c r="J3250" s="150" t="s">
        <v>53</v>
      </c>
      <c r="K3250" s="150" t="s">
        <v>314</v>
      </c>
      <c r="L3250" s="150" t="s">
        <v>821</v>
      </c>
      <c r="M3250" s="150" t="s">
        <v>311</v>
      </c>
      <c r="N3250" s="150" t="s">
        <v>652</v>
      </c>
      <c r="O3250" s="150" t="s">
        <v>62</v>
      </c>
      <c r="P3250" s="150" t="s">
        <v>1446</v>
      </c>
      <c r="Q3250" s="150" t="s">
        <v>65</v>
      </c>
      <c r="R3250" s="150" t="s">
        <v>57</v>
      </c>
      <c r="S3250" s="150" t="s">
        <v>1206</v>
      </c>
      <c r="T3250" s="152">
        <v>0.24399999999999999</v>
      </c>
      <c r="U3250" s="151">
        <v>45473</v>
      </c>
      <c r="V3250" s="147">
        <v>6.5000000000000002E-2</v>
      </c>
      <c r="W3250" s="192">
        <v>7.22E-2</v>
      </c>
      <c r="X3250" s="150" t="s">
        <v>636</v>
      </c>
      <c r="Y3250" s="150"/>
      <c r="Z3250" s="153">
        <v>2236598.9500000002</v>
      </c>
      <c r="AA3250" s="153">
        <v>1</v>
      </c>
      <c r="AB3250" s="153">
        <v>101.51</v>
      </c>
      <c r="AC3250" s="153">
        <v>0</v>
      </c>
      <c r="AD3250" s="153">
        <v>2270.3715900000002</v>
      </c>
      <c r="AE3250" s="154"/>
      <c r="AF3250" s="154"/>
      <c r="AG3250" s="150" t="s">
        <v>17</v>
      </c>
      <c r="AH3250" s="147">
        <v>1.6094304334000002E-2</v>
      </c>
      <c r="AI3250" s="147">
        <v>6.9031094699999998E-4</v>
      </c>
      <c r="AJ3250" s="147">
        <v>1.7723605100000001E-4</v>
      </c>
    </row>
    <row r="3251" spans="1:36" ht="13.5" thickBot="1" x14ac:dyDescent="0.25">
      <c r="A3251" s="149">
        <v>8694</v>
      </c>
      <c r="B3251" s="149">
        <v>12533</v>
      </c>
      <c r="C3251" s="150" t="s">
        <v>1500</v>
      </c>
      <c r="D3251" s="150">
        <v>513569780</v>
      </c>
      <c r="E3251" s="150" t="s">
        <v>429</v>
      </c>
      <c r="F3251" s="150" t="s">
        <v>1501</v>
      </c>
      <c r="G3251" s="150">
        <v>1145564</v>
      </c>
      <c r="H3251" s="150" t="s">
        <v>102</v>
      </c>
      <c r="I3251" s="150" t="s">
        <v>229</v>
      </c>
      <c r="J3251" s="150" t="s">
        <v>53</v>
      </c>
      <c r="K3251" s="150" t="s">
        <v>53</v>
      </c>
      <c r="L3251" s="150" t="s">
        <v>821</v>
      </c>
      <c r="M3251" s="150" t="s">
        <v>311</v>
      </c>
      <c r="N3251" s="150" t="s">
        <v>651</v>
      </c>
      <c r="O3251" s="150" t="s">
        <v>62</v>
      </c>
      <c r="P3251" s="150" t="s">
        <v>1205</v>
      </c>
      <c r="Q3251" s="150" t="s">
        <v>65</v>
      </c>
      <c r="R3251" s="150" t="s">
        <v>57</v>
      </c>
      <c r="S3251" s="150" t="s">
        <v>1206</v>
      </c>
      <c r="T3251" s="152">
        <v>1.9510000000000001</v>
      </c>
      <c r="U3251" s="151">
        <v>46387</v>
      </c>
      <c r="V3251" s="147">
        <v>8.3000000000000001E-3</v>
      </c>
      <c r="W3251" s="192">
        <v>1.72E-2</v>
      </c>
      <c r="X3251" s="150" t="s">
        <v>636</v>
      </c>
      <c r="Y3251" s="150"/>
      <c r="Z3251" s="153">
        <v>7478750.0099999998</v>
      </c>
      <c r="AA3251" s="153">
        <v>1</v>
      </c>
      <c r="AB3251" s="153">
        <v>111.05</v>
      </c>
      <c r="AC3251" s="153">
        <v>0</v>
      </c>
      <c r="AD3251" s="153">
        <v>8305.1518899999992</v>
      </c>
      <c r="AE3251" s="154"/>
      <c r="AF3251" s="154"/>
      <c r="AG3251" s="150" t="s">
        <v>17</v>
      </c>
      <c r="AH3251" s="147">
        <v>6.3013330120000001E-3</v>
      </c>
      <c r="AI3251" s="147">
        <v>2.5251977659999998E-3</v>
      </c>
      <c r="AJ3251" s="147">
        <v>6.48339829E-4</v>
      </c>
    </row>
    <row r="3252" spans="1:36" ht="13.5" thickBot="1" x14ac:dyDescent="0.25">
      <c r="A3252" s="149">
        <v>8694</v>
      </c>
      <c r="B3252" s="149">
        <v>12533</v>
      </c>
      <c r="C3252" s="150" t="s">
        <v>1500</v>
      </c>
      <c r="D3252" s="150">
        <v>513569780</v>
      </c>
      <c r="E3252" s="150" t="s">
        <v>429</v>
      </c>
      <c r="F3252" s="150" t="s">
        <v>1502</v>
      </c>
      <c r="G3252" s="150">
        <v>1145572</v>
      </c>
      <c r="H3252" s="150" t="s">
        <v>102</v>
      </c>
      <c r="I3252" s="150" t="s">
        <v>229</v>
      </c>
      <c r="J3252" s="150" t="s">
        <v>53</v>
      </c>
      <c r="K3252" s="150" t="s">
        <v>53</v>
      </c>
      <c r="L3252" s="150" t="s">
        <v>821</v>
      </c>
      <c r="M3252" s="150" t="s">
        <v>311</v>
      </c>
      <c r="N3252" s="150" t="s">
        <v>651</v>
      </c>
      <c r="O3252" s="150" t="s">
        <v>62</v>
      </c>
      <c r="P3252" s="150" t="s">
        <v>1205</v>
      </c>
      <c r="Q3252" s="150" t="s">
        <v>65</v>
      </c>
      <c r="R3252" s="150" t="s">
        <v>57</v>
      </c>
      <c r="S3252" s="150" t="s">
        <v>1206</v>
      </c>
      <c r="T3252" s="152">
        <v>5.4580000000000002</v>
      </c>
      <c r="U3252" s="151">
        <v>48213</v>
      </c>
      <c r="V3252" s="147">
        <v>1.6500000000000001E-2</v>
      </c>
      <c r="W3252" s="192">
        <v>2.18E-2</v>
      </c>
      <c r="X3252" s="150" t="s">
        <v>636</v>
      </c>
      <c r="Y3252" s="150"/>
      <c r="Z3252" s="153">
        <v>15400000</v>
      </c>
      <c r="AA3252" s="153">
        <v>1</v>
      </c>
      <c r="AB3252" s="153">
        <v>110.05</v>
      </c>
      <c r="AC3252" s="153">
        <v>0</v>
      </c>
      <c r="AD3252" s="153">
        <v>16947.7</v>
      </c>
      <c r="AE3252" s="154"/>
      <c r="AF3252" s="154"/>
      <c r="AG3252" s="150" t="s">
        <v>17</v>
      </c>
      <c r="AH3252" s="147">
        <v>7.2791762610000003E-3</v>
      </c>
      <c r="AI3252" s="147">
        <v>5.1529815170000002E-3</v>
      </c>
      <c r="AJ3252" s="147">
        <v>1.3230184190000001E-3</v>
      </c>
    </row>
    <row r="3253" spans="1:36" ht="13.5" thickBot="1" x14ac:dyDescent="0.25">
      <c r="A3253" s="149">
        <v>8694</v>
      </c>
      <c r="B3253" s="149">
        <v>12533</v>
      </c>
      <c r="C3253" s="150" t="s">
        <v>1503</v>
      </c>
      <c r="D3253" s="150">
        <v>1737</v>
      </c>
      <c r="E3253" s="150" t="s">
        <v>2</v>
      </c>
      <c r="F3253" s="150" t="s">
        <v>1504</v>
      </c>
      <c r="G3253" s="150">
        <v>1145598</v>
      </c>
      <c r="H3253" s="150" t="s">
        <v>102</v>
      </c>
      <c r="I3253" s="150" t="s">
        <v>228</v>
      </c>
      <c r="J3253" s="150" t="s">
        <v>53</v>
      </c>
      <c r="K3253" s="150" t="s">
        <v>314</v>
      </c>
      <c r="L3253" s="150" t="s">
        <v>821</v>
      </c>
      <c r="M3253" s="150" t="s">
        <v>311</v>
      </c>
      <c r="N3253" s="150" t="s">
        <v>652</v>
      </c>
      <c r="O3253" s="150" t="s">
        <v>62</v>
      </c>
      <c r="P3253" s="150" t="s">
        <v>1369</v>
      </c>
      <c r="Q3253" s="150" t="s">
        <v>65</v>
      </c>
      <c r="R3253" s="150" t="s">
        <v>57</v>
      </c>
      <c r="S3253" s="150" t="s">
        <v>1206</v>
      </c>
      <c r="T3253" s="152">
        <v>0.73899999999999999</v>
      </c>
      <c r="U3253" s="151">
        <v>45657</v>
      </c>
      <c r="V3253" s="147">
        <v>3.3799999999999997E-2</v>
      </c>
      <c r="W3253" s="192">
        <v>5.2900000000000003E-2</v>
      </c>
      <c r="X3253" s="150" t="s">
        <v>636</v>
      </c>
      <c r="Y3253" s="150"/>
      <c r="Z3253" s="153">
        <v>1022000</v>
      </c>
      <c r="AA3253" s="153">
        <v>1</v>
      </c>
      <c r="AB3253" s="153">
        <v>99.51</v>
      </c>
      <c r="AC3253" s="153">
        <v>0</v>
      </c>
      <c r="AD3253" s="153">
        <v>1016.9922</v>
      </c>
      <c r="AE3253" s="154"/>
      <c r="AF3253" s="154"/>
      <c r="AG3253" s="150" t="s">
        <v>17</v>
      </c>
      <c r="AH3253" s="147">
        <v>4.9943251849999997E-3</v>
      </c>
      <c r="AI3253" s="147">
        <v>3.0921847799999998E-4</v>
      </c>
      <c r="AJ3253" s="147">
        <v>7.93912692227911E-5</v>
      </c>
    </row>
    <row r="3254" spans="1:36" ht="13.5" thickBot="1" x14ac:dyDescent="0.25">
      <c r="A3254" s="149">
        <v>8694</v>
      </c>
      <c r="B3254" s="149">
        <v>12533</v>
      </c>
      <c r="C3254" s="150" t="s">
        <v>1505</v>
      </c>
      <c r="D3254" s="150">
        <v>1628</v>
      </c>
      <c r="E3254" s="150" t="s">
        <v>2</v>
      </c>
      <c r="F3254" s="150" t="s">
        <v>1506</v>
      </c>
      <c r="G3254" s="150">
        <v>1147495</v>
      </c>
      <c r="H3254" s="150" t="s">
        <v>102</v>
      </c>
      <c r="I3254" s="150" t="s">
        <v>228</v>
      </c>
      <c r="J3254" s="150" t="s">
        <v>53</v>
      </c>
      <c r="K3254" s="150" t="s">
        <v>314</v>
      </c>
      <c r="L3254" s="150" t="s">
        <v>821</v>
      </c>
      <c r="M3254" s="150" t="s">
        <v>311</v>
      </c>
      <c r="N3254" s="150" t="s">
        <v>652</v>
      </c>
      <c r="O3254" s="150" t="s">
        <v>62</v>
      </c>
      <c r="P3254" s="150" t="s">
        <v>1339</v>
      </c>
      <c r="Q3254" s="150" t="s">
        <v>65</v>
      </c>
      <c r="R3254" s="150" t="s">
        <v>57</v>
      </c>
      <c r="S3254" s="150" t="s">
        <v>1206</v>
      </c>
      <c r="T3254" s="152">
        <v>0.64300000000000002</v>
      </c>
      <c r="U3254" s="151">
        <v>45627</v>
      </c>
      <c r="V3254" s="147">
        <v>3.9E-2</v>
      </c>
      <c r="W3254" s="192">
        <v>5.7799999999999997E-2</v>
      </c>
      <c r="X3254" s="150" t="s">
        <v>636</v>
      </c>
      <c r="Y3254" s="150"/>
      <c r="Z3254" s="153">
        <v>3864817.84</v>
      </c>
      <c r="AA3254" s="153">
        <v>1</v>
      </c>
      <c r="AB3254" s="153">
        <v>100.17</v>
      </c>
      <c r="AC3254" s="153">
        <v>0</v>
      </c>
      <c r="AD3254" s="153">
        <v>3871.3880300000001</v>
      </c>
      <c r="AE3254" s="154"/>
      <c r="AF3254" s="154"/>
      <c r="AG3254" s="150" t="s">
        <v>17</v>
      </c>
      <c r="AH3254" s="147">
        <v>9.7686054319999997E-3</v>
      </c>
      <c r="AI3254" s="147">
        <v>1.1771031439999999E-3</v>
      </c>
      <c r="AJ3254" s="147">
        <v>3.02219042E-4</v>
      </c>
    </row>
    <row r="3255" spans="1:36" ht="13.5" thickBot="1" x14ac:dyDescent="0.25">
      <c r="A3255" s="149">
        <v>8694</v>
      </c>
      <c r="B3255" s="149">
        <v>12533</v>
      </c>
      <c r="C3255" s="150" t="s">
        <v>1507</v>
      </c>
      <c r="D3255" s="150">
        <v>513436394</v>
      </c>
      <c r="E3255" s="150" t="s">
        <v>429</v>
      </c>
      <c r="F3255" s="150" t="s">
        <v>1508</v>
      </c>
      <c r="G3255" s="150">
        <v>1147503</v>
      </c>
      <c r="H3255" s="150" t="s">
        <v>102</v>
      </c>
      <c r="I3255" s="150" t="s">
        <v>229</v>
      </c>
      <c r="J3255" s="150" t="s">
        <v>53</v>
      </c>
      <c r="K3255" s="150" t="s">
        <v>53</v>
      </c>
      <c r="L3255" s="150" t="s">
        <v>821</v>
      </c>
      <c r="M3255" s="150" t="s">
        <v>311</v>
      </c>
      <c r="N3255" s="150" t="s">
        <v>258</v>
      </c>
      <c r="O3255" s="150" t="s">
        <v>62</v>
      </c>
      <c r="P3255" s="150" t="s">
        <v>1458</v>
      </c>
      <c r="Q3255" s="150" t="s">
        <v>1351</v>
      </c>
      <c r="R3255" s="150" t="s">
        <v>57</v>
      </c>
      <c r="S3255" s="150" t="s">
        <v>1206</v>
      </c>
      <c r="T3255" s="152">
        <v>5.8849999999999998</v>
      </c>
      <c r="U3255" s="151">
        <v>48760</v>
      </c>
      <c r="V3255" s="147">
        <v>2.6499999999999999E-2</v>
      </c>
      <c r="W3255" s="192">
        <v>2.24E-2</v>
      </c>
      <c r="X3255" s="150" t="s">
        <v>636</v>
      </c>
      <c r="Y3255" s="150"/>
      <c r="Z3255" s="153">
        <v>1487261.15</v>
      </c>
      <c r="AA3255" s="153">
        <v>1</v>
      </c>
      <c r="AB3255" s="153">
        <v>115.9</v>
      </c>
      <c r="AC3255" s="153">
        <v>0</v>
      </c>
      <c r="AD3255" s="153">
        <v>1723.73567</v>
      </c>
      <c r="AE3255" s="154"/>
      <c r="AF3255" s="154"/>
      <c r="AG3255" s="150" t="s">
        <v>17</v>
      </c>
      <c r="AH3255" s="147">
        <v>1.0030198719999999E-3</v>
      </c>
      <c r="AI3255" s="147">
        <v>5.2410521999999996E-4</v>
      </c>
      <c r="AJ3255" s="147">
        <v>1.3456304000000001E-4</v>
      </c>
    </row>
    <row r="3256" spans="1:36" ht="13.5" thickBot="1" x14ac:dyDescent="0.25">
      <c r="A3256" s="149">
        <v>8694</v>
      </c>
      <c r="B3256" s="149">
        <v>12533</v>
      </c>
      <c r="C3256" s="150" t="s">
        <v>1329</v>
      </c>
      <c r="D3256" s="150">
        <v>513257873</v>
      </c>
      <c r="E3256" s="150" t="s">
        <v>429</v>
      </c>
      <c r="F3256" s="150" t="s">
        <v>2218</v>
      </c>
      <c r="G3256" s="150">
        <v>1147602</v>
      </c>
      <c r="H3256" s="150" t="s">
        <v>102</v>
      </c>
      <c r="I3256" s="150" t="s">
        <v>229</v>
      </c>
      <c r="J3256" s="150" t="s">
        <v>53</v>
      </c>
      <c r="K3256" s="150" t="s">
        <v>53</v>
      </c>
      <c r="L3256" s="150" t="s">
        <v>821</v>
      </c>
      <c r="M3256" s="150" t="s">
        <v>311</v>
      </c>
      <c r="N3256" s="150" t="s">
        <v>651</v>
      </c>
      <c r="O3256" s="150" t="s">
        <v>62</v>
      </c>
      <c r="P3256" s="150" t="s">
        <v>1345</v>
      </c>
      <c r="Q3256" s="150" t="s">
        <v>65</v>
      </c>
      <c r="R3256" s="150" t="s">
        <v>57</v>
      </c>
      <c r="S3256" s="150" t="s">
        <v>1206</v>
      </c>
      <c r="T3256" s="152">
        <v>2.206</v>
      </c>
      <c r="U3256" s="151">
        <v>46477</v>
      </c>
      <c r="V3256" s="147">
        <v>1.4E-2</v>
      </c>
      <c r="W3256" s="192">
        <v>2.3599999999999999E-2</v>
      </c>
      <c r="X3256" s="150" t="s">
        <v>636</v>
      </c>
      <c r="Y3256" s="150"/>
      <c r="Z3256" s="153">
        <v>800000</v>
      </c>
      <c r="AA3256" s="153">
        <v>1</v>
      </c>
      <c r="AB3256" s="153">
        <v>109.99</v>
      </c>
      <c r="AC3256" s="153">
        <v>0</v>
      </c>
      <c r="AD3256" s="153">
        <v>879.92</v>
      </c>
      <c r="AE3256" s="154"/>
      <c r="AF3256" s="154"/>
      <c r="AG3256" s="150" t="s">
        <v>17</v>
      </c>
      <c r="AH3256" s="147">
        <v>9.9147332900000008E-4</v>
      </c>
      <c r="AI3256" s="147">
        <v>2.67541406E-4</v>
      </c>
      <c r="AJ3256" s="147">
        <v>6.8690758507802095E-5</v>
      </c>
    </row>
    <row r="3257" spans="1:36" ht="13.5" thickBot="1" x14ac:dyDescent="0.25">
      <c r="A3257" s="149">
        <v>8694</v>
      </c>
      <c r="B3257" s="149">
        <v>12533</v>
      </c>
      <c r="C3257" s="150" t="s">
        <v>1364</v>
      </c>
      <c r="D3257" s="150">
        <v>512607888</v>
      </c>
      <c r="E3257" s="150" t="s">
        <v>429</v>
      </c>
      <c r="F3257" s="150" t="s">
        <v>1509</v>
      </c>
      <c r="G3257" s="150">
        <v>1150812</v>
      </c>
      <c r="H3257" s="150" t="s">
        <v>102</v>
      </c>
      <c r="I3257" s="150" t="s">
        <v>228</v>
      </c>
      <c r="J3257" s="150" t="s">
        <v>53</v>
      </c>
      <c r="K3257" s="150" t="s">
        <v>53</v>
      </c>
      <c r="L3257" s="150" t="s">
        <v>821</v>
      </c>
      <c r="M3257" s="150" t="s">
        <v>311</v>
      </c>
      <c r="N3257" s="150" t="s">
        <v>259</v>
      </c>
      <c r="O3257" s="150" t="s">
        <v>62</v>
      </c>
      <c r="P3257" s="150" t="s">
        <v>1366</v>
      </c>
      <c r="Q3257" s="150" t="s">
        <v>1351</v>
      </c>
      <c r="R3257" s="150" t="s">
        <v>57</v>
      </c>
      <c r="S3257" s="150" t="s">
        <v>1206</v>
      </c>
      <c r="T3257" s="152">
        <v>1.4370000000000001</v>
      </c>
      <c r="U3257" s="151">
        <v>46387</v>
      </c>
      <c r="V3257" s="147">
        <v>3.2500000000000001E-2</v>
      </c>
      <c r="W3257" s="192">
        <v>5.1999999999999998E-2</v>
      </c>
      <c r="X3257" s="150" t="s">
        <v>636</v>
      </c>
      <c r="Y3257" s="150"/>
      <c r="Z3257" s="153">
        <v>2850463.04</v>
      </c>
      <c r="AA3257" s="153">
        <v>1</v>
      </c>
      <c r="AB3257" s="153">
        <v>98.17</v>
      </c>
      <c r="AC3257" s="153">
        <v>0</v>
      </c>
      <c r="AD3257" s="153">
        <v>2798.2995700000001</v>
      </c>
      <c r="AE3257" s="154"/>
      <c r="AF3257" s="154"/>
      <c r="AG3257" s="150" t="s">
        <v>17</v>
      </c>
      <c r="AH3257" s="147">
        <v>8.9971847989999999E-3</v>
      </c>
      <c r="AI3257" s="147">
        <v>8.5082848699999998E-4</v>
      </c>
      <c r="AJ3257" s="147">
        <v>2.1844863099999999E-4</v>
      </c>
    </row>
    <row r="3258" spans="1:36" ht="13.5" thickBot="1" x14ac:dyDescent="0.25">
      <c r="A3258" s="149">
        <v>8694</v>
      </c>
      <c r="B3258" s="149">
        <v>12533</v>
      </c>
      <c r="C3258" s="150" t="s">
        <v>1346</v>
      </c>
      <c r="D3258" s="150">
        <v>513623314</v>
      </c>
      <c r="E3258" s="150" t="s">
        <v>429</v>
      </c>
      <c r="F3258" s="150" t="s">
        <v>1510</v>
      </c>
      <c r="G3258" s="150">
        <v>1151117</v>
      </c>
      <c r="H3258" s="150" t="s">
        <v>102</v>
      </c>
      <c r="I3258" s="150" t="s">
        <v>229</v>
      </c>
      <c r="J3258" s="150" t="s">
        <v>53</v>
      </c>
      <c r="K3258" s="150" t="s">
        <v>53</v>
      </c>
      <c r="L3258" s="150" t="s">
        <v>821</v>
      </c>
      <c r="M3258" s="150" t="s">
        <v>311</v>
      </c>
      <c r="N3258" s="150" t="s">
        <v>651</v>
      </c>
      <c r="O3258" s="150" t="s">
        <v>62</v>
      </c>
      <c r="P3258" s="150" t="s">
        <v>1369</v>
      </c>
      <c r="Q3258" s="150" t="s">
        <v>65</v>
      </c>
      <c r="R3258" s="150" t="s">
        <v>57</v>
      </c>
      <c r="S3258" s="150" t="s">
        <v>1206</v>
      </c>
      <c r="T3258" s="152">
        <v>3.3620000000000001</v>
      </c>
      <c r="U3258" s="151">
        <v>46680</v>
      </c>
      <c r="V3258" s="147">
        <v>1.8200000000000001E-2</v>
      </c>
      <c r="W3258" s="192">
        <v>2.3199999999999998E-2</v>
      </c>
      <c r="X3258" s="150" t="s">
        <v>636</v>
      </c>
      <c r="Y3258" s="150"/>
      <c r="Z3258" s="153">
        <v>1250740.6599999999</v>
      </c>
      <c r="AA3258" s="153">
        <v>1</v>
      </c>
      <c r="AB3258" s="153">
        <v>110.73</v>
      </c>
      <c r="AC3258" s="153">
        <v>0</v>
      </c>
      <c r="AD3258" s="153">
        <v>1384.9451300000001</v>
      </c>
      <c r="AE3258" s="154"/>
      <c r="AF3258" s="154"/>
      <c r="AG3258" s="150" t="s">
        <v>17</v>
      </c>
      <c r="AH3258" s="147">
        <v>2.4991727089999998E-3</v>
      </c>
      <c r="AI3258" s="147">
        <v>4.2109529E-4</v>
      </c>
      <c r="AJ3258" s="147">
        <v>1.08115432E-4</v>
      </c>
    </row>
    <row r="3259" spans="1:36" ht="13.5" thickBot="1" x14ac:dyDescent="0.25">
      <c r="A3259" s="149">
        <v>8694</v>
      </c>
      <c r="B3259" s="149">
        <v>12533</v>
      </c>
      <c r="C3259" s="150" t="s">
        <v>1478</v>
      </c>
      <c r="D3259" s="150">
        <v>511399388</v>
      </c>
      <c r="E3259" s="150" t="s">
        <v>429</v>
      </c>
      <c r="F3259" s="150" t="s">
        <v>1511</v>
      </c>
      <c r="G3259" s="150">
        <v>1153725</v>
      </c>
      <c r="H3259" s="150" t="s">
        <v>102</v>
      </c>
      <c r="I3259" s="150" t="s">
        <v>228</v>
      </c>
      <c r="J3259" s="150" t="s">
        <v>53</v>
      </c>
      <c r="K3259" s="150" t="s">
        <v>53</v>
      </c>
      <c r="L3259" s="150" t="s">
        <v>821</v>
      </c>
      <c r="M3259" s="150" t="s">
        <v>311</v>
      </c>
      <c r="N3259" s="150" t="s">
        <v>140</v>
      </c>
      <c r="O3259" s="150" t="s">
        <v>62</v>
      </c>
      <c r="P3259" s="150" t="s">
        <v>1350</v>
      </c>
      <c r="Q3259" s="150" t="s">
        <v>1351</v>
      </c>
      <c r="R3259" s="150" t="s">
        <v>57</v>
      </c>
      <c r="S3259" s="150" t="s">
        <v>1206</v>
      </c>
      <c r="T3259" s="152">
        <v>0.77</v>
      </c>
      <c r="U3259" s="151">
        <v>45838</v>
      </c>
      <c r="V3259" s="147">
        <v>4.1700000000000001E-2</v>
      </c>
      <c r="W3259" s="192">
        <v>5.28E-2</v>
      </c>
      <c r="X3259" s="150" t="s">
        <v>636</v>
      </c>
      <c r="Y3259" s="150"/>
      <c r="Z3259" s="153">
        <v>1237500</v>
      </c>
      <c r="AA3259" s="153">
        <v>1</v>
      </c>
      <c r="AB3259" s="153">
        <v>100.27</v>
      </c>
      <c r="AC3259" s="153">
        <v>0</v>
      </c>
      <c r="AD3259" s="153">
        <v>1240.8412499999999</v>
      </c>
      <c r="AE3259" s="154"/>
      <c r="AF3259" s="154"/>
      <c r="AG3259" s="150" t="s">
        <v>17</v>
      </c>
      <c r="AH3259" s="147">
        <v>6.4692723929999996E-3</v>
      </c>
      <c r="AI3259" s="147">
        <v>3.77280222E-4</v>
      </c>
      <c r="AJ3259" s="147">
        <v>9.6865995374885504E-5</v>
      </c>
    </row>
    <row r="3260" spans="1:36" ht="13.5" thickBot="1" x14ac:dyDescent="0.25">
      <c r="A3260" s="149">
        <v>8694</v>
      </c>
      <c r="B3260" s="149">
        <v>12533</v>
      </c>
      <c r="C3260" s="150" t="s">
        <v>1512</v>
      </c>
      <c r="D3260" s="150">
        <v>515327120</v>
      </c>
      <c r="E3260" s="150" t="s">
        <v>429</v>
      </c>
      <c r="F3260" s="150" t="s">
        <v>1513</v>
      </c>
      <c r="G3260" s="150">
        <v>1155928</v>
      </c>
      <c r="H3260" s="150" t="s">
        <v>102</v>
      </c>
      <c r="I3260" s="150" t="s">
        <v>229</v>
      </c>
      <c r="J3260" s="150" t="s">
        <v>53</v>
      </c>
      <c r="K3260" s="150" t="s">
        <v>53</v>
      </c>
      <c r="L3260" s="150" t="s">
        <v>821</v>
      </c>
      <c r="M3260" s="150" t="s">
        <v>311</v>
      </c>
      <c r="N3260" s="150" t="s">
        <v>651</v>
      </c>
      <c r="O3260" s="150" t="s">
        <v>62</v>
      </c>
      <c r="P3260" s="150" t="s">
        <v>1350</v>
      </c>
      <c r="Q3260" s="150" t="s">
        <v>1351</v>
      </c>
      <c r="R3260" s="150" t="s">
        <v>57</v>
      </c>
      <c r="S3260" s="150" t="s">
        <v>1206</v>
      </c>
      <c r="T3260" s="152">
        <v>3.2349999999999999</v>
      </c>
      <c r="U3260" s="151">
        <v>46752</v>
      </c>
      <c r="V3260" s="147">
        <v>2.75E-2</v>
      </c>
      <c r="W3260" s="192">
        <v>2.6200000000000001E-2</v>
      </c>
      <c r="X3260" s="150" t="s">
        <v>636</v>
      </c>
      <c r="Y3260" s="150"/>
      <c r="Z3260" s="153">
        <v>8803675.2200000007</v>
      </c>
      <c r="AA3260" s="153">
        <v>1</v>
      </c>
      <c r="AB3260" s="153">
        <v>112.38</v>
      </c>
      <c r="AC3260" s="153">
        <v>0</v>
      </c>
      <c r="AD3260" s="153">
        <v>9893.5702099999999</v>
      </c>
      <c r="AE3260" s="154"/>
      <c r="AF3260" s="154"/>
      <c r="AG3260" s="150" t="s">
        <v>17</v>
      </c>
      <c r="AH3260" s="147">
        <v>1.6261053673E-2</v>
      </c>
      <c r="AI3260" s="147">
        <v>3.0081594800000001E-3</v>
      </c>
      <c r="AJ3260" s="147">
        <v>7.7233935100000004E-4</v>
      </c>
    </row>
    <row r="3261" spans="1:36" ht="13.5" thickBot="1" x14ac:dyDescent="0.25">
      <c r="A3261" s="149">
        <v>8694</v>
      </c>
      <c r="B3261" s="149">
        <v>12533</v>
      </c>
      <c r="C3261" s="150" t="s">
        <v>1514</v>
      </c>
      <c r="D3261" s="150">
        <v>1742</v>
      </c>
      <c r="E3261" s="150" t="s">
        <v>2</v>
      </c>
      <c r="F3261" s="150" t="s">
        <v>1515</v>
      </c>
      <c r="G3261" s="150">
        <v>1155951</v>
      </c>
      <c r="H3261" s="150" t="s">
        <v>102</v>
      </c>
      <c r="I3261" s="150" t="s">
        <v>230</v>
      </c>
      <c r="J3261" s="150" t="s">
        <v>53</v>
      </c>
      <c r="K3261" s="150" t="s">
        <v>315</v>
      </c>
      <c r="L3261" s="150" t="s">
        <v>821</v>
      </c>
      <c r="M3261" s="150" t="s">
        <v>311</v>
      </c>
      <c r="N3261" s="150" t="s">
        <v>652</v>
      </c>
      <c r="O3261" s="150" t="s">
        <v>62</v>
      </c>
      <c r="P3261" s="150" t="s">
        <v>1437</v>
      </c>
      <c r="Q3261" s="150" t="s">
        <v>1351</v>
      </c>
      <c r="R3261" s="150" t="s">
        <v>57</v>
      </c>
      <c r="S3261" s="150" t="s">
        <v>1206</v>
      </c>
      <c r="T3261" s="152">
        <v>3.24</v>
      </c>
      <c r="U3261" s="151">
        <v>46944</v>
      </c>
      <c r="V3261" s="147">
        <v>4.2999999999999997E-2</v>
      </c>
      <c r="W3261" s="192">
        <v>8.4400000000000003E-2</v>
      </c>
      <c r="X3261" s="150" t="s">
        <v>636</v>
      </c>
      <c r="Y3261" s="150"/>
      <c r="Z3261" s="153">
        <v>4435403.5</v>
      </c>
      <c r="AA3261" s="153">
        <v>1</v>
      </c>
      <c r="AB3261" s="153">
        <v>86.78</v>
      </c>
      <c r="AC3261" s="153">
        <v>0</v>
      </c>
      <c r="AD3261" s="153">
        <v>3849.0431600000002</v>
      </c>
      <c r="AE3261" s="154"/>
      <c r="AF3261" s="154"/>
      <c r="AG3261" s="150" t="s">
        <v>17</v>
      </c>
      <c r="AH3261" s="147">
        <v>3.878230608E-3</v>
      </c>
      <c r="AI3261" s="147">
        <v>1.1703091430000001E-3</v>
      </c>
      <c r="AJ3261" s="147">
        <v>3.00474695E-4</v>
      </c>
    </row>
    <row r="3262" spans="1:36" ht="13.5" thickBot="1" x14ac:dyDescent="0.25">
      <c r="A3262" s="149">
        <v>8694</v>
      </c>
      <c r="B3262" s="149">
        <v>12533</v>
      </c>
      <c r="C3262" s="150" t="s">
        <v>1352</v>
      </c>
      <c r="D3262" s="150">
        <v>520044314</v>
      </c>
      <c r="E3262" s="150" t="s">
        <v>429</v>
      </c>
      <c r="F3262" s="150" t="s">
        <v>1356</v>
      </c>
      <c r="G3262" s="150">
        <v>1156397</v>
      </c>
      <c r="H3262" s="150" t="s">
        <v>102</v>
      </c>
      <c r="I3262" s="150" t="s">
        <v>228</v>
      </c>
      <c r="J3262" s="150" t="s">
        <v>53</v>
      </c>
      <c r="K3262" s="150" t="s">
        <v>53</v>
      </c>
      <c r="L3262" s="150" t="s">
        <v>821</v>
      </c>
      <c r="M3262" s="150" t="s">
        <v>311</v>
      </c>
      <c r="N3262" s="150" t="s">
        <v>260</v>
      </c>
      <c r="O3262" s="150" t="s">
        <v>62</v>
      </c>
      <c r="P3262" s="150" t="s">
        <v>1339</v>
      </c>
      <c r="Q3262" s="150" t="s">
        <v>65</v>
      </c>
      <c r="R3262" s="150" t="s">
        <v>57</v>
      </c>
      <c r="S3262" s="150" t="s">
        <v>1206</v>
      </c>
      <c r="T3262" s="152">
        <v>2.2010000000000001</v>
      </c>
      <c r="U3262" s="151">
        <v>46563</v>
      </c>
      <c r="V3262" s="147">
        <v>0.04</v>
      </c>
      <c r="W3262" s="192">
        <v>4.7399999999999998E-2</v>
      </c>
      <c r="X3262" s="150" t="s">
        <v>636</v>
      </c>
      <c r="Y3262" s="150"/>
      <c r="Z3262" s="153">
        <v>13333333.33</v>
      </c>
      <c r="AA3262" s="153">
        <v>1</v>
      </c>
      <c r="AB3262" s="153">
        <v>101.47</v>
      </c>
      <c r="AC3262" s="153">
        <v>0</v>
      </c>
      <c r="AD3262" s="153">
        <v>13529.333329999999</v>
      </c>
      <c r="AE3262" s="154"/>
      <c r="AF3262" s="154"/>
      <c r="AG3262" s="150" t="s">
        <v>17</v>
      </c>
      <c r="AH3262" s="147">
        <v>1.9588609422000001E-2</v>
      </c>
      <c r="AI3262" s="147">
        <v>4.1136204080000002E-3</v>
      </c>
      <c r="AJ3262" s="147">
        <v>1.056164388E-3</v>
      </c>
    </row>
    <row r="3263" spans="1:36" ht="13.5" thickBot="1" x14ac:dyDescent="0.25">
      <c r="A3263" s="149">
        <v>8694</v>
      </c>
      <c r="B3263" s="149">
        <v>12533</v>
      </c>
      <c r="C3263" s="150" t="s">
        <v>1340</v>
      </c>
      <c r="D3263" s="150">
        <v>510960719</v>
      </c>
      <c r="E3263" s="150" t="s">
        <v>429</v>
      </c>
      <c r="F3263" s="150" t="s">
        <v>1517</v>
      </c>
      <c r="G3263" s="150">
        <v>1156603</v>
      </c>
      <c r="H3263" s="150" t="s">
        <v>102</v>
      </c>
      <c r="I3263" s="150" t="s">
        <v>229</v>
      </c>
      <c r="J3263" s="150" t="s">
        <v>53</v>
      </c>
      <c r="K3263" s="150" t="s">
        <v>53</v>
      </c>
      <c r="L3263" s="150" t="s">
        <v>821</v>
      </c>
      <c r="M3263" s="150" t="s">
        <v>311</v>
      </c>
      <c r="N3263" s="150" t="s">
        <v>651</v>
      </c>
      <c r="O3263" s="150" t="s">
        <v>62</v>
      </c>
      <c r="P3263" s="150" t="s">
        <v>1458</v>
      </c>
      <c r="Q3263" s="150" t="s">
        <v>1351</v>
      </c>
      <c r="R3263" s="150" t="s">
        <v>57</v>
      </c>
      <c r="S3263" s="150" t="s">
        <v>1206</v>
      </c>
      <c r="T3263" s="152">
        <v>2.86</v>
      </c>
      <c r="U3263" s="151">
        <v>46934</v>
      </c>
      <c r="V3263" s="147">
        <v>1.77E-2</v>
      </c>
      <c r="W3263" s="192">
        <v>2.1399999999999999E-2</v>
      </c>
      <c r="X3263" s="150" t="s">
        <v>636</v>
      </c>
      <c r="Y3263" s="150"/>
      <c r="Z3263" s="153">
        <v>2172506.7599999998</v>
      </c>
      <c r="AA3263" s="153">
        <v>1</v>
      </c>
      <c r="AB3263" s="153">
        <v>111.11</v>
      </c>
      <c r="AC3263" s="153">
        <v>0</v>
      </c>
      <c r="AD3263" s="153">
        <v>2413.8722600000001</v>
      </c>
      <c r="AE3263" s="154"/>
      <c r="AF3263" s="154"/>
      <c r="AG3263" s="150" t="s">
        <v>17</v>
      </c>
      <c r="AH3263" s="147">
        <v>7.8803027599999998E-4</v>
      </c>
      <c r="AI3263" s="147">
        <v>7.3394260799999997E-4</v>
      </c>
      <c r="AJ3263" s="147">
        <v>1.8843839900000001E-4</v>
      </c>
    </row>
    <row r="3264" spans="1:36" ht="13.5" thickBot="1" x14ac:dyDescent="0.25">
      <c r="A3264" s="149">
        <v>8694</v>
      </c>
      <c r="B3264" s="149">
        <v>12533</v>
      </c>
      <c r="C3264" s="150" t="s">
        <v>1340</v>
      </c>
      <c r="D3264" s="150">
        <v>510960719</v>
      </c>
      <c r="E3264" s="150" t="s">
        <v>429</v>
      </c>
      <c r="F3264" s="150" t="s">
        <v>1518</v>
      </c>
      <c r="G3264" s="150">
        <v>1156611</v>
      </c>
      <c r="H3264" s="150" t="s">
        <v>102</v>
      </c>
      <c r="I3264" s="150" t="s">
        <v>229</v>
      </c>
      <c r="J3264" s="150" t="s">
        <v>53</v>
      </c>
      <c r="K3264" s="150" t="s">
        <v>53</v>
      </c>
      <c r="L3264" s="150" t="s">
        <v>821</v>
      </c>
      <c r="M3264" s="150" t="s">
        <v>311</v>
      </c>
      <c r="N3264" s="150" t="s">
        <v>651</v>
      </c>
      <c r="O3264" s="150" t="s">
        <v>62</v>
      </c>
      <c r="P3264" s="150" t="s">
        <v>1458</v>
      </c>
      <c r="Q3264" s="150" t="s">
        <v>1351</v>
      </c>
      <c r="R3264" s="150" t="s">
        <v>57</v>
      </c>
      <c r="S3264" s="150" t="s">
        <v>1206</v>
      </c>
      <c r="T3264" s="152">
        <v>5.9139999999999997</v>
      </c>
      <c r="U3264" s="151">
        <v>48579</v>
      </c>
      <c r="V3264" s="147">
        <v>2.4799999999999999E-2</v>
      </c>
      <c r="W3264" s="192">
        <v>2.75E-2</v>
      </c>
      <c r="X3264" s="150" t="s">
        <v>636</v>
      </c>
      <c r="Y3264" s="150"/>
      <c r="Z3264" s="153">
        <v>7445000</v>
      </c>
      <c r="AA3264" s="153">
        <v>1</v>
      </c>
      <c r="AB3264" s="153">
        <v>110.79</v>
      </c>
      <c r="AC3264" s="153">
        <v>0</v>
      </c>
      <c r="AD3264" s="153">
        <v>8248.3155000000006</v>
      </c>
      <c r="AE3264" s="154"/>
      <c r="AF3264" s="154"/>
      <c r="AG3264" s="150" t="s">
        <v>17</v>
      </c>
      <c r="AH3264" s="147">
        <v>2.2598338429999998E-3</v>
      </c>
      <c r="AI3264" s="147">
        <v>2.5079165500000002E-3</v>
      </c>
      <c r="AJ3264" s="147">
        <v>6.4390290899999996E-4</v>
      </c>
    </row>
    <row r="3265" spans="1:36" ht="13.5" thickBot="1" x14ac:dyDescent="0.25">
      <c r="A3265" s="149">
        <v>8694</v>
      </c>
      <c r="B3265" s="149">
        <v>12533</v>
      </c>
      <c r="C3265" s="150" t="s">
        <v>1475</v>
      </c>
      <c r="D3265" s="150">
        <v>513765859</v>
      </c>
      <c r="E3265" s="150" t="s">
        <v>429</v>
      </c>
      <c r="F3265" s="150" t="s">
        <v>1519</v>
      </c>
      <c r="G3265" s="150">
        <v>11575690</v>
      </c>
      <c r="H3265" s="150" t="s">
        <v>102</v>
      </c>
      <c r="I3265" s="150" t="s">
        <v>229</v>
      </c>
      <c r="J3265" s="150" t="s">
        <v>53</v>
      </c>
      <c r="K3265" s="150" t="s">
        <v>53</v>
      </c>
      <c r="L3265" s="150" t="s">
        <v>54</v>
      </c>
      <c r="M3265" s="150" t="s">
        <v>311</v>
      </c>
      <c r="N3265" s="150" t="s">
        <v>651</v>
      </c>
      <c r="O3265" s="150" t="s">
        <v>62</v>
      </c>
      <c r="P3265" s="150" t="s">
        <v>298</v>
      </c>
      <c r="Q3265" s="150" t="s">
        <v>298</v>
      </c>
      <c r="R3265" s="150" t="s">
        <v>57</v>
      </c>
      <c r="S3265" s="150" t="s">
        <v>1206</v>
      </c>
      <c r="T3265" s="152">
        <v>0.16200000000000001</v>
      </c>
      <c r="U3265" s="151">
        <v>47057</v>
      </c>
      <c r="V3265" s="147">
        <v>1.49E-2</v>
      </c>
      <c r="W3265" s="192">
        <v>5.0900000000000001E-2</v>
      </c>
      <c r="X3265" s="150" t="s">
        <v>636</v>
      </c>
      <c r="Y3265" s="150"/>
      <c r="Z3265" s="153">
        <v>7775371</v>
      </c>
      <c r="AA3265" s="153">
        <v>1</v>
      </c>
      <c r="AB3265" s="153">
        <v>110.09269999999999</v>
      </c>
      <c r="AC3265" s="153">
        <v>0</v>
      </c>
      <c r="AD3265" s="153">
        <v>8560.1158599999999</v>
      </c>
      <c r="AE3265" s="154"/>
      <c r="AF3265" s="154"/>
      <c r="AG3265" s="150" t="s">
        <v>17</v>
      </c>
      <c r="AH3265" s="147">
        <v>6.5856498779999998E-3</v>
      </c>
      <c r="AI3265" s="147">
        <v>2.602720063E-3</v>
      </c>
      <c r="AJ3265" s="147">
        <v>6.6824353500000004E-4</v>
      </c>
    </row>
    <row r="3266" spans="1:36" ht="13.5" thickBot="1" x14ac:dyDescent="0.25">
      <c r="A3266" s="149">
        <v>8694</v>
      </c>
      <c r="B3266" s="149">
        <v>12533</v>
      </c>
      <c r="C3266" s="150" t="s">
        <v>1475</v>
      </c>
      <c r="D3266" s="150">
        <v>513765859</v>
      </c>
      <c r="E3266" s="150" t="s">
        <v>429</v>
      </c>
      <c r="F3266" s="150" t="s">
        <v>1519</v>
      </c>
      <c r="G3266" s="150">
        <v>1157569</v>
      </c>
      <c r="H3266" s="150" t="s">
        <v>102</v>
      </c>
      <c r="I3266" s="150" t="s">
        <v>229</v>
      </c>
      <c r="J3266" s="150" t="s">
        <v>53</v>
      </c>
      <c r="K3266" s="150" t="s">
        <v>53</v>
      </c>
      <c r="L3266" s="150" t="s">
        <v>821</v>
      </c>
      <c r="M3266" s="150" t="s">
        <v>311</v>
      </c>
      <c r="N3266" s="150" t="s">
        <v>651</v>
      </c>
      <c r="O3266" s="150" t="s">
        <v>62</v>
      </c>
      <c r="P3266" s="150" t="s">
        <v>1369</v>
      </c>
      <c r="Q3266" s="150" t="s">
        <v>65</v>
      </c>
      <c r="R3266" s="150" t="s">
        <v>57</v>
      </c>
      <c r="S3266" s="150" t="s">
        <v>1206</v>
      </c>
      <c r="T3266" s="152">
        <v>2.7240000000000002</v>
      </c>
      <c r="U3266" s="151">
        <v>47057</v>
      </c>
      <c r="V3266" s="147">
        <v>1.4200000000000001E-2</v>
      </c>
      <c r="W3266" s="192">
        <v>2.0400000000000001E-2</v>
      </c>
      <c r="X3266" s="150" t="s">
        <v>636</v>
      </c>
      <c r="Y3266" s="150"/>
      <c r="Z3266" s="153">
        <v>3737783.75</v>
      </c>
      <c r="AA3266" s="153">
        <v>1</v>
      </c>
      <c r="AB3266" s="153">
        <v>110.57</v>
      </c>
      <c r="AC3266" s="153">
        <v>0</v>
      </c>
      <c r="AD3266" s="153">
        <v>4132.8674899999996</v>
      </c>
      <c r="AE3266" s="154"/>
      <c r="AF3266" s="154"/>
      <c r="AG3266" s="150" t="s">
        <v>17</v>
      </c>
      <c r="AH3266" s="147">
        <v>3.165859879E-3</v>
      </c>
      <c r="AI3266" s="147">
        <v>1.256606488E-3</v>
      </c>
      <c r="AJ3266" s="147">
        <v>3.2263137799999999E-4</v>
      </c>
    </row>
    <row r="3267" spans="1:36" ht="13.5" thickBot="1" x14ac:dyDescent="0.25">
      <c r="A3267" s="149">
        <v>8694</v>
      </c>
      <c r="B3267" s="149">
        <v>12533</v>
      </c>
      <c r="C3267" s="150" t="s">
        <v>1520</v>
      </c>
      <c r="D3267" s="150">
        <v>513957472</v>
      </c>
      <c r="E3267" s="150" t="s">
        <v>429</v>
      </c>
      <c r="F3267" s="150" t="s">
        <v>1521</v>
      </c>
      <c r="G3267" s="150">
        <v>11576680</v>
      </c>
      <c r="H3267" s="150" t="s">
        <v>102</v>
      </c>
      <c r="I3267" s="150" t="s">
        <v>228</v>
      </c>
      <c r="J3267" s="150" t="s">
        <v>53</v>
      </c>
      <c r="K3267" s="150" t="s">
        <v>53</v>
      </c>
      <c r="L3267" s="150" t="s">
        <v>54</v>
      </c>
      <c r="M3267" s="150" t="s">
        <v>311</v>
      </c>
      <c r="N3267" s="150" t="s">
        <v>651</v>
      </c>
      <c r="O3267" s="150" t="s">
        <v>62</v>
      </c>
      <c r="P3267" s="150" t="s">
        <v>298</v>
      </c>
      <c r="Q3267" s="150" t="s">
        <v>298</v>
      </c>
      <c r="R3267" s="150" t="s">
        <v>57</v>
      </c>
      <c r="S3267" s="150" t="s">
        <v>1206</v>
      </c>
      <c r="T3267" s="152">
        <v>1.3819999999999999</v>
      </c>
      <c r="U3267" s="151">
        <v>47787</v>
      </c>
      <c r="V3267" s="147">
        <v>4.8000000000000001E-2</v>
      </c>
      <c r="W3267" s="192">
        <v>5.5500000000000001E-2</v>
      </c>
      <c r="X3267" s="150" t="s">
        <v>636</v>
      </c>
      <c r="Y3267" s="150"/>
      <c r="Z3267" s="153">
        <v>750000</v>
      </c>
      <c r="AA3267" s="153">
        <v>1</v>
      </c>
      <c r="AB3267" s="153">
        <v>95.109300000000005</v>
      </c>
      <c r="AC3267" s="153">
        <v>0</v>
      </c>
      <c r="AD3267" s="153">
        <v>713.31975</v>
      </c>
      <c r="AE3267" s="154"/>
      <c r="AF3267" s="154"/>
      <c r="AG3267" s="150" t="s">
        <v>17</v>
      </c>
      <c r="AH3267" s="147">
        <v>1.408452523E-3</v>
      </c>
      <c r="AI3267" s="147">
        <v>2.1688627200000001E-4</v>
      </c>
      <c r="AJ3267" s="147">
        <v>5.5685147156668503E-5</v>
      </c>
    </row>
    <row r="3268" spans="1:36" ht="13.5" thickBot="1" x14ac:dyDescent="0.25">
      <c r="A3268" s="149">
        <v>8694</v>
      </c>
      <c r="B3268" s="149">
        <v>12533</v>
      </c>
      <c r="C3268" s="150" t="s">
        <v>1520</v>
      </c>
      <c r="D3268" s="150">
        <v>513957472</v>
      </c>
      <c r="E3268" s="150" t="s">
        <v>429</v>
      </c>
      <c r="F3268" s="150" t="s">
        <v>1521</v>
      </c>
      <c r="G3268" s="150">
        <v>1157668</v>
      </c>
      <c r="H3268" s="150" t="s">
        <v>102</v>
      </c>
      <c r="I3268" s="150" t="s">
        <v>228</v>
      </c>
      <c r="J3268" s="150" t="s">
        <v>53</v>
      </c>
      <c r="K3268" s="150" t="s">
        <v>53</v>
      </c>
      <c r="L3268" s="150" t="s">
        <v>821</v>
      </c>
      <c r="M3268" s="150" t="s">
        <v>311</v>
      </c>
      <c r="N3268" s="150" t="s">
        <v>651</v>
      </c>
      <c r="O3268" s="150" t="s">
        <v>62</v>
      </c>
      <c r="P3268" s="150" t="s">
        <v>1522</v>
      </c>
      <c r="Q3268" s="150" t="s">
        <v>1351</v>
      </c>
      <c r="R3268" s="150" t="s">
        <v>57</v>
      </c>
      <c r="S3268" s="150" t="s">
        <v>1206</v>
      </c>
      <c r="T3268" s="152">
        <v>3.1760000000000002</v>
      </c>
      <c r="U3268" s="151">
        <v>47787</v>
      </c>
      <c r="V3268" s="147">
        <v>4.1000000000000002E-2</v>
      </c>
      <c r="W3268" s="192">
        <v>5.8500000000000003E-2</v>
      </c>
      <c r="X3268" s="150" t="s">
        <v>636</v>
      </c>
      <c r="Y3268" s="150"/>
      <c r="Z3268" s="153">
        <v>10792638.220000001</v>
      </c>
      <c r="AA3268" s="153">
        <v>1</v>
      </c>
      <c r="AB3268" s="153">
        <v>96.54</v>
      </c>
      <c r="AC3268" s="153">
        <v>0</v>
      </c>
      <c r="AD3268" s="153">
        <v>10419.212939999999</v>
      </c>
      <c r="AE3268" s="154"/>
      <c r="AF3268" s="154"/>
      <c r="AG3268" s="150" t="s">
        <v>17</v>
      </c>
      <c r="AH3268" s="147">
        <v>2.0267891388E-2</v>
      </c>
      <c r="AI3268" s="147">
        <v>3.1679821859999999E-3</v>
      </c>
      <c r="AJ3268" s="147">
        <v>8.1337353299999998E-4</v>
      </c>
    </row>
    <row r="3269" spans="1:36" ht="13.5" thickBot="1" x14ac:dyDescent="0.25">
      <c r="A3269" s="149">
        <v>8694</v>
      </c>
      <c r="B3269" s="149">
        <v>12533</v>
      </c>
      <c r="C3269" s="150" t="s">
        <v>1523</v>
      </c>
      <c r="D3269" s="150">
        <v>520043878</v>
      </c>
      <c r="E3269" s="150" t="s">
        <v>429</v>
      </c>
      <c r="F3269" s="150" t="s">
        <v>1524</v>
      </c>
      <c r="G3269" s="150">
        <v>1157700</v>
      </c>
      <c r="H3269" s="150" t="s">
        <v>102</v>
      </c>
      <c r="I3269" s="150" t="s">
        <v>228</v>
      </c>
      <c r="J3269" s="150" t="s">
        <v>53</v>
      </c>
      <c r="K3269" s="150" t="s">
        <v>53</v>
      </c>
      <c r="L3269" s="150" t="s">
        <v>821</v>
      </c>
      <c r="M3269" s="150" t="s">
        <v>311</v>
      </c>
      <c r="N3269" s="150" t="s">
        <v>156</v>
      </c>
      <c r="O3269" s="150" t="s">
        <v>62</v>
      </c>
      <c r="P3269" s="150" t="s">
        <v>1366</v>
      </c>
      <c r="Q3269" s="150" t="s">
        <v>1351</v>
      </c>
      <c r="R3269" s="150" t="s">
        <v>57</v>
      </c>
      <c r="S3269" s="150" t="s">
        <v>1206</v>
      </c>
      <c r="T3269" s="152">
        <v>1.907</v>
      </c>
      <c r="U3269" s="151">
        <v>46660</v>
      </c>
      <c r="V3269" s="147">
        <v>3.2899999999999999E-2</v>
      </c>
      <c r="W3269" s="192">
        <v>5.1700000000000003E-2</v>
      </c>
      <c r="X3269" s="150" t="s">
        <v>636</v>
      </c>
      <c r="Y3269" s="150"/>
      <c r="Z3269" s="153">
        <v>1526666.66</v>
      </c>
      <c r="AA3269" s="153">
        <v>1</v>
      </c>
      <c r="AB3269" s="153">
        <v>96.66</v>
      </c>
      <c r="AC3269" s="153">
        <v>0</v>
      </c>
      <c r="AD3269" s="153">
        <v>1475.67599</v>
      </c>
      <c r="AE3269" s="154"/>
      <c r="AF3269" s="154"/>
      <c r="AG3269" s="150" t="s">
        <v>17</v>
      </c>
      <c r="AH3269" s="147">
        <v>3.1332165559999998E-3</v>
      </c>
      <c r="AI3269" s="147">
        <v>4.4868218700000001E-4</v>
      </c>
      <c r="AJ3269" s="147">
        <v>1.15198316E-4</v>
      </c>
    </row>
    <row r="3270" spans="1:36" ht="13.5" thickBot="1" x14ac:dyDescent="0.25">
      <c r="A3270" s="149">
        <v>8694</v>
      </c>
      <c r="B3270" s="149">
        <v>12533</v>
      </c>
      <c r="C3270" s="150" t="s">
        <v>1525</v>
      </c>
      <c r="D3270" s="150">
        <v>520010869</v>
      </c>
      <c r="E3270" s="150" t="s">
        <v>429</v>
      </c>
      <c r="F3270" s="150" t="s">
        <v>1526</v>
      </c>
      <c r="G3270" s="150">
        <v>1158476</v>
      </c>
      <c r="H3270" s="150" t="s">
        <v>102</v>
      </c>
      <c r="I3270" s="150" t="s">
        <v>229</v>
      </c>
      <c r="J3270" s="150" t="s">
        <v>53</v>
      </c>
      <c r="K3270" s="150" t="s">
        <v>53</v>
      </c>
      <c r="L3270" s="150" t="s">
        <v>821</v>
      </c>
      <c r="M3270" s="150" t="s">
        <v>311</v>
      </c>
      <c r="N3270" s="150" t="s">
        <v>258</v>
      </c>
      <c r="O3270" s="150" t="s">
        <v>62</v>
      </c>
      <c r="P3270" s="150" t="s">
        <v>1205</v>
      </c>
      <c r="Q3270" s="150" t="s">
        <v>65</v>
      </c>
      <c r="R3270" s="150" t="s">
        <v>57</v>
      </c>
      <c r="S3270" s="150" t="s">
        <v>1206</v>
      </c>
      <c r="T3270" s="152">
        <v>12.141</v>
      </c>
      <c r="U3270" s="151">
        <v>56249</v>
      </c>
      <c r="V3270" s="147">
        <v>2.07E-2</v>
      </c>
      <c r="W3270" s="192">
        <v>2.7900000000000001E-2</v>
      </c>
      <c r="X3270" s="150" t="s">
        <v>636</v>
      </c>
      <c r="Y3270" s="150"/>
      <c r="Z3270" s="153">
        <v>1887234.04</v>
      </c>
      <c r="AA3270" s="153">
        <v>1</v>
      </c>
      <c r="AB3270" s="153">
        <v>101.58</v>
      </c>
      <c r="AC3270" s="153">
        <v>0</v>
      </c>
      <c r="AD3270" s="153">
        <v>1917.05234</v>
      </c>
      <c r="AE3270" s="154"/>
      <c r="AF3270" s="154"/>
      <c r="AG3270" s="150" t="s">
        <v>17</v>
      </c>
      <c r="AH3270" s="147">
        <v>4.1445988E-4</v>
      </c>
      <c r="AI3270" s="147">
        <v>5.82883534E-4</v>
      </c>
      <c r="AJ3270" s="147">
        <v>1.4965426299999999E-4</v>
      </c>
    </row>
    <row r="3271" spans="1:36" ht="13.5" thickBot="1" x14ac:dyDescent="0.25">
      <c r="A3271" s="149">
        <v>8694</v>
      </c>
      <c r="B3271" s="149">
        <v>12533</v>
      </c>
      <c r="C3271" s="150" t="s">
        <v>1471</v>
      </c>
      <c r="D3271" s="150">
        <v>511396046</v>
      </c>
      <c r="E3271" s="150" t="s">
        <v>429</v>
      </c>
      <c r="F3271" s="150" t="s">
        <v>2163</v>
      </c>
      <c r="G3271" s="150">
        <v>1158518</v>
      </c>
      <c r="H3271" s="150" t="s">
        <v>102</v>
      </c>
      <c r="I3271" s="150" t="s">
        <v>229</v>
      </c>
      <c r="J3271" s="150" t="s">
        <v>53</v>
      </c>
      <c r="K3271" s="150" t="s">
        <v>53</v>
      </c>
      <c r="L3271" s="150" t="s">
        <v>821</v>
      </c>
      <c r="M3271" s="150" t="s">
        <v>311</v>
      </c>
      <c r="N3271" s="150" t="s">
        <v>260</v>
      </c>
      <c r="O3271" s="150" t="s">
        <v>62</v>
      </c>
      <c r="P3271" s="150" t="s">
        <v>298</v>
      </c>
      <c r="Q3271" s="150" t="s">
        <v>298</v>
      </c>
      <c r="R3271" s="150" t="s">
        <v>57</v>
      </c>
      <c r="S3271" s="150" t="s">
        <v>1206</v>
      </c>
      <c r="T3271" s="152">
        <v>2.7480000000000002</v>
      </c>
      <c r="U3271" s="151">
        <v>46387</v>
      </c>
      <c r="V3271" s="147">
        <v>5.2999999999999999E-2</v>
      </c>
      <c r="W3271" s="192">
        <v>4.87E-2</v>
      </c>
      <c r="X3271" s="150" t="s">
        <v>636</v>
      </c>
      <c r="Y3271" s="150"/>
      <c r="Z3271" s="153">
        <v>821832.37</v>
      </c>
      <c r="AA3271" s="153">
        <v>1</v>
      </c>
      <c r="AB3271" s="153">
        <v>96.59</v>
      </c>
      <c r="AC3271" s="153">
        <v>0</v>
      </c>
      <c r="AD3271" s="153">
        <v>793.80789000000004</v>
      </c>
      <c r="AE3271" s="154"/>
      <c r="AF3271" s="154"/>
      <c r="AG3271" s="150" t="s">
        <v>17</v>
      </c>
      <c r="AH3271" s="147">
        <v>5.4606801990000004E-3</v>
      </c>
      <c r="AI3271" s="147">
        <v>2.4135884999999999E-4</v>
      </c>
      <c r="AJ3271" s="147">
        <v>6.1968435850506796E-5</v>
      </c>
    </row>
    <row r="3272" spans="1:36" ht="13.5" thickBot="1" x14ac:dyDescent="0.25">
      <c r="A3272" s="149">
        <v>8694</v>
      </c>
      <c r="B3272" s="149">
        <v>12533</v>
      </c>
      <c r="C3272" s="150" t="s">
        <v>1440</v>
      </c>
      <c r="D3272" s="150">
        <v>520026683</v>
      </c>
      <c r="E3272" s="150" t="s">
        <v>429</v>
      </c>
      <c r="F3272" s="150" t="s">
        <v>1527</v>
      </c>
      <c r="G3272" s="150">
        <v>1158609</v>
      </c>
      <c r="H3272" s="150" t="s">
        <v>102</v>
      </c>
      <c r="I3272" s="150" t="s">
        <v>229</v>
      </c>
      <c r="J3272" s="150" t="s">
        <v>53</v>
      </c>
      <c r="K3272" s="150" t="s">
        <v>53</v>
      </c>
      <c r="L3272" s="150" t="s">
        <v>821</v>
      </c>
      <c r="M3272" s="150" t="s">
        <v>311</v>
      </c>
      <c r="N3272" s="150" t="s">
        <v>651</v>
      </c>
      <c r="O3272" s="150" t="s">
        <v>62</v>
      </c>
      <c r="P3272" s="150" t="s">
        <v>1369</v>
      </c>
      <c r="Q3272" s="150" t="s">
        <v>65</v>
      </c>
      <c r="R3272" s="150" t="s">
        <v>57</v>
      </c>
      <c r="S3272" s="150" t="s">
        <v>1206</v>
      </c>
      <c r="T3272" s="152">
        <v>3.7919999999999998</v>
      </c>
      <c r="U3272" s="151">
        <v>47394</v>
      </c>
      <c r="V3272" s="147">
        <v>1.14E-2</v>
      </c>
      <c r="W3272" s="192">
        <v>2.5499999999999998E-2</v>
      </c>
      <c r="X3272" s="150" t="s">
        <v>636</v>
      </c>
      <c r="Y3272" s="150"/>
      <c r="Z3272" s="153">
        <v>4825000</v>
      </c>
      <c r="AA3272" s="153">
        <v>1</v>
      </c>
      <c r="AB3272" s="153">
        <v>105.01</v>
      </c>
      <c r="AC3272" s="153">
        <v>0</v>
      </c>
      <c r="AD3272" s="153">
        <v>5066.7325000000001</v>
      </c>
      <c r="AE3272" s="154"/>
      <c r="AF3272" s="154"/>
      <c r="AG3272" s="150" t="s">
        <v>17</v>
      </c>
      <c r="AH3272" s="147">
        <v>2.0419105849999999E-3</v>
      </c>
      <c r="AI3272" s="147">
        <v>1.540549981E-3</v>
      </c>
      <c r="AJ3272" s="147">
        <v>3.9553334199999998E-4</v>
      </c>
    </row>
    <row r="3273" spans="1:36" ht="13.5" thickBot="1" x14ac:dyDescent="0.25">
      <c r="A3273" s="149">
        <v>8694</v>
      </c>
      <c r="B3273" s="149">
        <v>12533</v>
      </c>
      <c r="C3273" s="150" t="s">
        <v>1469</v>
      </c>
      <c r="D3273" s="150">
        <v>512025891</v>
      </c>
      <c r="E3273" s="150" t="s">
        <v>429</v>
      </c>
      <c r="F3273" s="150" t="s">
        <v>1528</v>
      </c>
      <c r="G3273" s="150">
        <v>1158732</v>
      </c>
      <c r="H3273" s="150" t="s">
        <v>102</v>
      </c>
      <c r="I3273" s="150" t="s">
        <v>229</v>
      </c>
      <c r="J3273" s="150" t="s">
        <v>53</v>
      </c>
      <c r="K3273" s="150" t="s">
        <v>53</v>
      </c>
      <c r="L3273" s="150" t="s">
        <v>821</v>
      </c>
      <c r="M3273" s="150" t="s">
        <v>311</v>
      </c>
      <c r="N3273" s="150" t="s">
        <v>258</v>
      </c>
      <c r="O3273" s="150" t="s">
        <v>62</v>
      </c>
      <c r="P3273" s="150" t="s">
        <v>1339</v>
      </c>
      <c r="Q3273" s="150" t="s">
        <v>65</v>
      </c>
      <c r="R3273" s="150" t="s">
        <v>57</v>
      </c>
      <c r="S3273" s="150" t="s">
        <v>1206</v>
      </c>
      <c r="T3273" s="152">
        <v>1.3939999999999999</v>
      </c>
      <c r="U3273" s="151">
        <v>46407</v>
      </c>
      <c r="V3273" s="147">
        <v>1.8499999999999999E-2</v>
      </c>
      <c r="W3273" s="192">
        <v>2.8199999999999999E-2</v>
      </c>
      <c r="X3273" s="150" t="s">
        <v>636</v>
      </c>
      <c r="Y3273" s="150"/>
      <c r="Z3273" s="153">
        <v>1453992.71</v>
      </c>
      <c r="AA3273" s="153">
        <v>1</v>
      </c>
      <c r="AB3273" s="153">
        <v>109.05</v>
      </c>
      <c r="AC3273" s="153">
        <v>0</v>
      </c>
      <c r="AD3273" s="153">
        <v>1585.5790500000001</v>
      </c>
      <c r="AE3273" s="154"/>
      <c r="AF3273" s="154"/>
      <c r="AG3273" s="150" t="s">
        <v>17</v>
      </c>
      <c r="AH3273" s="147">
        <v>2.1888370590000001E-3</v>
      </c>
      <c r="AI3273" s="147">
        <v>4.82098428E-4</v>
      </c>
      <c r="AJ3273" s="147">
        <v>1.2377787399999999E-4</v>
      </c>
    </row>
    <row r="3274" spans="1:36" ht="13.5" thickBot="1" x14ac:dyDescent="0.25">
      <c r="A3274" s="149">
        <v>8694</v>
      </c>
      <c r="B3274" s="149">
        <v>12533</v>
      </c>
      <c r="C3274" s="150" t="s">
        <v>1469</v>
      </c>
      <c r="D3274" s="150">
        <v>512025891</v>
      </c>
      <c r="E3274" s="150" t="s">
        <v>429</v>
      </c>
      <c r="F3274" s="150" t="s">
        <v>1529</v>
      </c>
      <c r="G3274" s="150">
        <v>1158740</v>
      </c>
      <c r="H3274" s="150" t="s">
        <v>102</v>
      </c>
      <c r="I3274" s="150" t="s">
        <v>228</v>
      </c>
      <c r="J3274" s="150" t="s">
        <v>53</v>
      </c>
      <c r="K3274" s="150" t="s">
        <v>53</v>
      </c>
      <c r="L3274" s="150" t="s">
        <v>821</v>
      </c>
      <c r="M3274" s="150" t="s">
        <v>311</v>
      </c>
      <c r="N3274" s="150" t="s">
        <v>258</v>
      </c>
      <c r="O3274" s="150" t="s">
        <v>62</v>
      </c>
      <c r="P3274" s="150" t="s">
        <v>1339</v>
      </c>
      <c r="Q3274" s="150" t="s">
        <v>65</v>
      </c>
      <c r="R3274" s="150" t="s">
        <v>57</v>
      </c>
      <c r="S3274" s="150" t="s">
        <v>1206</v>
      </c>
      <c r="T3274" s="152">
        <v>1.3460000000000001</v>
      </c>
      <c r="U3274" s="151">
        <v>46400</v>
      </c>
      <c r="V3274" s="147">
        <v>3.2500000000000001E-2</v>
      </c>
      <c r="W3274" s="192">
        <v>5.5800000000000002E-2</v>
      </c>
      <c r="X3274" s="150" t="s">
        <v>636</v>
      </c>
      <c r="Y3274" s="150"/>
      <c r="Z3274" s="153">
        <v>40000</v>
      </c>
      <c r="AA3274" s="153">
        <v>1</v>
      </c>
      <c r="AB3274" s="153">
        <v>97.77</v>
      </c>
      <c r="AC3274" s="153">
        <v>0</v>
      </c>
      <c r="AD3274" s="153">
        <v>39.107999999999997</v>
      </c>
      <c r="AE3274" s="154"/>
      <c r="AF3274" s="154"/>
      <c r="AG3274" s="150" t="s">
        <v>17</v>
      </c>
      <c r="AH3274" s="147">
        <v>8.1840317187371599E-5</v>
      </c>
      <c r="AI3274" s="147">
        <v>1.1890864317335699E-5</v>
      </c>
      <c r="AJ3274" s="147">
        <v>3.0529572958031698E-6</v>
      </c>
    </row>
    <row r="3275" spans="1:36" ht="13.5" thickBot="1" x14ac:dyDescent="0.25">
      <c r="A3275" s="149">
        <v>8694</v>
      </c>
      <c r="B3275" s="149">
        <v>12533</v>
      </c>
      <c r="C3275" s="150" t="s">
        <v>1467</v>
      </c>
      <c r="D3275" s="150">
        <v>514290345</v>
      </c>
      <c r="E3275" s="150" t="s">
        <v>429</v>
      </c>
      <c r="F3275" s="150" t="s">
        <v>1530</v>
      </c>
      <c r="G3275" s="150">
        <v>1159359</v>
      </c>
      <c r="H3275" s="150" t="s">
        <v>102</v>
      </c>
      <c r="I3275" s="150" t="s">
        <v>228</v>
      </c>
      <c r="J3275" s="150" t="s">
        <v>53</v>
      </c>
      <c r="K3275" s="150" t="s">
        <v>53</v>
      </c>
      <c r="L3275" s="150" t="s">
        <v>821</v>
      </c>
      <c r="M3275" s="150" t="s">
        <v>311</v>
      </c>
      <c r="N3275" s="150" t="s">
        <v>269</v>
      </c>
      <c r="O3275" s="150" t="s">
        <v>62</v>
      </c>
      <c r="P3275" s="150" t="s">
        <v>1437</v>
      </c>
      <c r="Q3275" s="150" t="s">
        <v>1351</v>
      </c>
      <c r="R3275" s="150" t="s">
        <v>57</v>
      </c>
      <c r="S3275" s="150" t="s">
        <v>1206</v>
      </c>
      <c r="T3275" s="152">
        <v>4.7130000000000001</v>
      </c>
      <c r="U3275" s="151">
        <v>48334</v>
      </c>
      <c r="V3275" s="147">
        <v>2.6200000000000001E-2</v>
      </c>
      <c r="W3275" s="192">
        <v>4.8800000000000003E-2</v>
      </c>
      <c r="X3275" s="150" t="s">
        <v>636</v>
      </c>
      <c r="Y3275" s="150"/>
      <c r="Z3275" s="153">
        <v>3502308</v>
      </c>
      <c r="AA3275" s="153">
        <v>1</v>
      </c>
      <c r="AB3275" s="153">
        <v>91.3</v>
      </c>
      <c r="AC3275" s="153">
        <v>0</v>
      </c>
      <c r="AD3275" s="153">
        <v>3197.6071999999999</v>
      </c>
      <c r="AE3275" s="154"/>
      <c r="AF3275" s="154"/>
      <c r="AG3275" s="150" t="s">
        <v>17</v>
      </c>
      <c r="AH3275" s="147">
        <v>2.707912176E-3</v>
      </c>
      <c r="AI3275" s="147">
        <v>9.7223875799999995E-4</v>
      </c>
      <c r="AJ3275" s="147">
        <v>2.4962049200000002E-4</v>
      </c>
    </row>
    <row r="3276" spans="1:36" ht="13.5" thickBot="1" x14ac:dyDescent="0.25">
      <c r="A3276" s="149">
        <v>8694</v>
      </c>
      <c r="B3276" s="149">
        <v>12533</v>
      </c>
      <c r="C3276" s="150" t="s">
        <v>1346</v>
      </c>
      <c r="D3276" s="150">
        <v>513623314</v>
      </c>
      <c r="E3276" s="150" t="s">
        <v>429</v>
      </c>
      <c r="F3276" s="150" t="s">
        <v>1531</v>
      </c>
      <c r="G3276" s="150">
        <v>1159516</v>
      </c>
      <c r="H3276" s="150" t="s">
        <v>102</v>
      </c>
      <c r="I3276" s="150" t="s">
        <v>229</v>
      </c>
      <c r="J3276" s="150" t="s">
        <v>53</v>
      </c>
      <c r="K3276" s="150" t="s">
        <v>53</v>
      </c>
      <c r="L3276" s="150" t="s">
        <v>821</v>
      </c>
      <c r="M3276" s="150" t="s">
        <v>311</v>
      </c>
      <c r="N3276" s="150" t="s">
        <v>651</v>
      </c>
      <c r="O3276" s="150" t="s">
        <v>62</v>
      </c>
      <c r="P3276" s="150" t="s">
        <v>1369</v>
      </c>
      <c r="Q3276" s="150" t="s">
        <v>65</v>
      </c>
      <c r="R3276" s="150" t="s">
        <v>57</v>
      </c>
      <c r="S3276" s="150" t="s">
        <v>1206</v>
      </c>
      <c r="T3276" s="152">
        <v>4.1630000000000003</v>
      </c>
      <c r="U3276" s="151">
        <v>47202</v>
      </c>
      <c r="V3276" s="147">
        <v>7.7999999999999996E-3</v>
      </c>
      <c r="W3276" s="192">
        <v>2.3800000000000002E-2</v>
      </c>
      <c r="X3276" s="150" t="s">
        <v>636</v>
      </c>
      <c r="Y3276" s="150"/>
      <c r="Z3276" s="153">
        <v>2423172.39</v>
      </c>
      <c r="AA3276" s="153">
        <v>1</v>
      </c>
      <c r="AB3276" s="153">
        <v>103.72</v>
      </c>
      <c r="AC3276" s="153">
        <v>0</v>
      </c>
      <c r="AD3276" s="153">
        <v>2513.3144000000002</v>
      </c>
      <c r="AE3276" s="154"/>
      <c r="AF3276" s="154"/>
      <c r="AG3276" s="150" t="s">
        <v>17</v>
      </c>
      <c r="AH3276" s="147">
        <v>6.1564339169999996E-3</v>
      </c>
      <c r="AI3276" s="147">
        <v>7.6417818600000003E-4</v>
      </c>
      <c r="AJ3276" s="147">
        <v>1.9620132700000001E-4</v>
      </c>
    </row>
    <row r="3277" spans="1:36" ht="13.5" thickBot="1" x14ac:dyDescent="0.25">
      <c r="A3277" s="149">
        <v>8694</v>
      </c>
      <c r="B3277" s="149">
        <v>12533</v>
      </c>
      <c r="C3277" s="150" t="s">
        <v>1465</v>
      </c>
      <c r="D3277" s="150">
        <v>1665</v>
      </c>
      <c r="E3277" s="150" t="s">
        <v>2</v>
      </c>
      <c r="F3277" s="150" t="s">
        <v>1532</v>
      </c>
      <c r="G3277" s="150">
        <v>1160258</v>
      </c>
      <c r="H3277" s="150" t="s">
        <v>102</v>
      </c>
      <c r="I3277" s="150" t="s">
        <v>228</v>
      </c>
      <c r="J3277" s="150" t="s">
        <v>53</v>
      </c>
      <c r="K3277" s="150" t="s">
        <v>53</v>
      </c>
      <c r="L3277" s="150" t="s">
        <v>821</v>
      </c>
      <c r="M3277" s="150" t="s">
        <v>311</v>
      </c>
      <c r="N3277" s="150" t="s">
        <v>652</v>
      </c>
      <c r="O3277" s="150" t="s">
        <v>62</v>
      </c>
      <c r="P3277" s="150" t="s">
        <v>1345</v>
      </c>
      <c r="Q3277" s="150" t="s">
        <v>65</v>
      </c>
      <c r="R3277" s="150" t="s">
        <v>57</v>
      </c>
      <c r="S3277" s="150" t="s">
        <v>1206</v>
      </c>
      <c r="T3277" s="152">
        <v>3.6259999999999999</v>
      </c>
      <c r="U3277" s="151">
        <v>48502</v>
      </c>
      <c r="V3277" s="147">
        <v>4.4999999999999998E-2</v>
      </c>
      <c r="W3277" s="192">
        <v>6.3899999999999998E-2</v>
      </c>
      <c r="X3277" s="150" t="s">
        <v>636</v>
      </c>
      <c r="Y3277" s="150"/>
      <c r="Z3277" s="153">
        <v>10646881.189999999</v>
      </c>
      <c r="AA3277" s="153">
        <v>1</v>
      </c>
      <c r="AB3277" s="153">
        <v>95.73</v>
      </c>
      <c r="AC3277" s="153">
        <v>0</v>
      </c>
      <c r="AD3277" s="153">
        <v>10192.25936</v>
      </c>
      <c r="AE3277" s="154"/>
      <c r="AF3277" s="154"/>
      <c r="AG3277" s="150" t="s">
        <v>17</v>
      </c>
      <c r="AH3277" s="147">
        <v>1.0955256227E-2</v>
      </c>
      <c r="AI3277" s="147">
        <v>3.098976504E-3</v>
      </c>
      <c r="AJ3277" s="147">
        <v>7.9565645299999998E-4</v>
      </c>
    </row>
    <row r="3278" spans="1:36" ht="13.5" thickBot="1" x14ac:dyDescent="0.25">
      <c r="A3278" s="149">
        <v>8694</v>
      </c>
      <c r="B3278" s="149">
        <v>12533</v>
      </c>
      <c r="C3278" s="150" t="s">
        <v>1533</v>
      </c>
      <c r="D3278" s="150">
        <v>513141879</v>
      </c>
      <c r="E3278" s="150" t="s">
        <v>429</v>
      </c>
      <c r="F3278" s="150" t="s">
        <v>1534</v>
      </c>
      <c r="G3278" s="150">
        <v>1160290</v>
      </c>
      <c r="H3278" s="150" t="s">
        <v>102</v>
      </c>
      <c r="I3278" s="150" t="s">
        <v>229</v>
      </c>
      <c r="J3278" s="150" t="s">
        <v>53</v>
      </c>
      <c r="K3278" s="150" t="s">
        <v>53</v>
      </c>
      <c r="L3278" s="150" t="s">
        <v>821</v>
      </c>
      <c r="M3278" s="150" t="s">
        <v>311</v>
      </c>
      <c r="N3278" s="150" t="s">
        <v>256</v>
      </c>
      <c r="O3278" s="150" t="s">
        <v>62</v>
      </c>
      <c r="P3278" s="150" t="s">
        <v>1205</v>
      </c>
      <c r="Q3278" s="150" t="s">
        <v>65</v>
      </c>
      <c r="R3278" s="150" t="s">
        <v>57</v>
      </c>
      <c r="S3278" s="150" t="s">
        <v>1206</v>
      </c>
      <c r="T3278" s="152">
        <v>1.44</v>
      </c>
      <c r="U3278" s="151">
        <v>45910</v>
      </c>
      <c r="V3278" s="147">
        <v>1E-3</v>
      </c>
      <c r="W3278" s="192">
        <v>1.8100000000000002E-2</v>
      </c>
      <c r="X3278" s="150" t="s">
        <v>636</v>
      </c>
      <c r="Y3278" s="150"/>
      <c r="Z3278" s="153">
        <v>14509869</v>
      </c>
      <c r="AA3278" s="153">
        <v>1</v>
      </c>
      <c r="AB3278" s="153">
        <v>108.45</v>
      </c>
      <c r="AC3278" s="153">
        <v>0</v>
      </c>
      <c r="AD3278" s="153">
        <v>15735.952929999999</v>
      </c>
      <c r="AE3278" s="154"/>
      <c r="AF3278" s="154"/>
      <c r="AG3278" s="150" t="s">
        <v>17</v>
      </c>
      <c r="AH3278" s="147">
        <v>9.6732459999999999E-3</v>
      </c>
      <c r="AI3278" s="147">
        <v>4.7845474369999997E-3</v>
      </c>
      <c r="AJ3278" s="147">
        <v>1.228423655E-3</v>
      </c>
    </row>
    <row r="3279" spans="1:36" ht="13.5" thickBot="1" x14ac:dyDescent="0.25">
      <c r="A3279" s="149">
        <v>8694</v>
      </c>
      <c r="B3279" s="149">
        <v>12533</v>
      </c>
      <c r="C3279" s="150" t="s">
        <v>1537</v>
      </c>
      <c r="D3279" s="150">
        <v>513432765</v>
      </c>
      <c r="E3279" s="150" t="s">
        <v>429</v>
      </c>
      <c r="F3279" s="150" t="s">
        <v>1538</v>
      </c>
      <c r="G3279" s="150">
        <v>1160571</v>
      </c>
      <c r="H3279" s="150" t="s">
        <v>102</v>
      </c>
      <c r="I3279" s="150" t="s">
        <v>228</v>
      </c>
      <c r="J3279" s="150" t="s">
        <v>53</v>
      </c>
      <c r="K3279" s="150" t="s">
        <v>53</v>
      </c>
      <c r="L3279" s="150" t="s">
        <v>821</v>
      </c>
      <c r="M3279" s="150" t="s">
        <v>311</v>
      </c>
      <c r="N3279" s="150" t="s">
        <v>140</v>
      </c>
      <c r="O3279" s="150" t="s">
        <v>62</v>
      </c>
      <c r="P3279" s="150" t="s">
        <v>1489</v>
      </c>
      <c r="Q3279" s="150" t="s">
        <v>1351</v>
      </c>
      <c r="R3279" s="150" t="s">
        <v>57</v>
      </c>
      <c r="S3279" s="150" t="s">
        <v>1206</v>
      </c>
      <c r="T3279" s="152">
        <v>0.97599999999999998</v>
      </c>
      <c r="U3279" s="151">
        <v>45930</v>
      </c>
      <c r="V3279" s="147">
        <v>4.8000000000000001E-2</v>
      </c>
      <c r="W3279" s="192">
        <v>5.96E-2</v>
      </c>
      <c r="X3279" s="150" t="s">
        <v>636</v>
      </c>
      <c r="Y3279" s="150"/>
      <c r="Z3279" s="153">
        <v>922363.22</v>
      </c>
      <c r="AA3279" s="153">
        <v>1</v>
      </c>
      <c r="AB3279" s="153">
        <v>99</v>
      </c>
      <c r="AC3279" s="153">
        <v>0</v>
      </c>
      <c r="AD3279" s="153">
        <v>913.13959</v>
      </c>
      <c r="AE3279" s="154"/>
      <c r="AF3279" s="154"/>
      <c r="AG3279" s="150" t="s">
        <v>17</v>
      </c>
      <c r="AH3279" s="147">
        <v>8.3851201810000008E-3</v>
      </c>
      <c r="AI3279" s="147">
        <v>2.77641888E-4</v>
      </c>
      <c r="AJ3279" s="147">
        <v>7.1284038390539395E-5</v>
      </c>
    </row>
    <row r="3280" spans="1:36" ht="13.5" thickBot="1" x14ac:dyDescent="0.25">
      <c r="A3280" s="149">
        <v>8694</v>
      </c>
      <c r="B3280" s="149">
        <v>12533</v>
      </c>
      <c r="C3280" s="150" t="s">
        <v>1503</v>
      </c>
      <c r="D3280" s="150">
        <v>1737</v>
      </c>
      <c r="E3280" s="150" t="s">
        <v>2</v>
      </c>
      <c r="F3280" s="150" t="s">
        <v>1539</v>
      </c>
      <c r="G3280" s="150">
        <v>1160597</v>
      </c>
      <c r="H3280" s="150" t="s">
        <v>102</v>
      </c>
      <c r="I3280" s="150" t="s">
        <v>228</v>
      </c>
      <c r="J3280" s="150" t="s">
        <v>53</v>
      </c>
      <c r="K3280" s="150" t="s">
        <v>53</v>
      </c>
      <c r="L3280" s="150" t="s">
        <v>821</v>
      </c>
      <c r="M3280" s="150" t="s">
        <v>311</v>
      </c>
      <c r="N3280" s="150" t="s">
        <v>652</v>
      </c>
      <c r="O3280" s="150" t="s">
        <v>62</v>
      </c>
      <c r="P3280" s="150" t="s">
        <v>1369</v>
      </c>
      <c r="Q3280" s="150" t="s">
        <v>65</v>
      </c>
      <c r="R3280" s="150" t="s">
        <v>57</v>
      </c>
      <c r="S3280" s="150" t="s">
        <v>1206</v>
      </c>
      <c r="T3280" s="152">
        <v>2.5910000000000002</v>
      </c>
      <c r="U3280" s="151">
        <v>46752</v>
      </c>
      <c r="V3280" s="147">
        <v>3.49E-2</v>
      </c>
      <c r="W3280" s="192">
        <v>6.2E-2</v>
      </c>
      <c r="X3280" s="150" t="s">
        <v>636</v>
      </c>
      <c r="Y3280" s="150"/>
      <c r="Z3280" s="153">
        <v>10214500</v>
      </c>
      <c r="AA3280" s="153">
        <v>1</v>
      </c>
      <c r="AB3280" s="153">
        <v>94.38</v>
      </c>
      <c r="AC3280" s="153">
        <v>0</v>
      </c>
      <c r="AD3280" s="153">
        <v>9640.4451000000008</v>
      </c>
      <c r="AE3280" s="154"/>
      <c r="AF3280" s="154"/>
      <c r="AG3280" s="150" t="s">
        <v>17</v>
      </c>
      <c r="AH3280" s="147">
        <v>1.0803252134E-2</v>
      </c>
      <c r="AI3280" s="147">
        <v>2.9311962930000002E-3</v>
      </c>
      <c r="AJ3280" s="147">
        <v>7.5257919600000005E-4</v>
      </c>
    </row>
    <row r="3281" spans="1:36" ht="13.5" thickBot="1" x14ac:dyDescent="0.25">
      <c r="A3281" s="149">
        <v>8694</v>
      </c>
      <c r="B3281" s="149">
        <v>12533</v>
      </c>
      <c r="C3281" s="150" t="s">
        <v>1337</v>
      </c>
      <c r="D3281" s="150">
        <v>1630</v>
      </c>
      <c r="E3281" s="150" t="s">
        <v>2</v>
      </c>
      <c r="F3281" s="150" t="s">
        <v>2164</v>
      </c>
      <c r="G3281" s="150">
        <v>1160746</v>
      </c>
      <c r="H3281" s="150" t="s">
        <v>102</v>
      </c>
      <c r="I3281" s="150" t="s">
        <v>228</v>
      </c>
      <c r="J3281" s="150" t="s">
        <v>53</v>
      </c>
      <c r="K3281" s="150" t="s">
        <v>53</v>
      </c>
      <c r="L3281" s="150" t="s">
        <v>821</v>
      </c>
      <c r="M3281" s="150" t="s">
        <v>311</v>
      </c>
      <c r="N3281" s="150" t="s">
        <v>652</v>
      </c>
      <c r="O3281" s="150" t="s">
        <v>62</v>
      </c>
      <c r="P3281" s="150" t="s">
        <v>1339</v>
      </c>
      <c r="Q3281" s="150" t="s">
        <v>65</v>
      </c>
      <c r="R3281" s="150" t="s">
        <v>57</v>
      </c>
      <c r="S3281" s="150" t="s">
        <v>1206</v>
      </c>
      <c r="T3281" s="152">
        <v>1.6040000000000001</v>
      </c>
      <c r="U3281" s="151">
        <v>45991</v>
      </c>
      <c r="V3281" s="147">
        <v>3.95E-2</v>
      </c>
      <c r="W3281" s="192">
        <v>5.9799999999999999E-2</v>
      </c>
      <c r="X3281" s="150" t="s">
        <v>636</v>
      </c>
      <c r="Y3281" s="150"/>
      <c r="Z3281" s="153">
        <v>137500</v>
      </c>
      <c r="AA3281" s="153">
        <v>1</v>
      </c>
      <c r="AB3281" s="153">
        <v>98.29</v>
      </c>
      <c r="AC3281" s="153">
        <v>0</v>
      </c>
      <c r="AD3281" s="153">
        <v>135.14875000000001</v>
      </c>
      <c r="AE3281" s="154"/>
      <c r="AF3281" s="154"/>
      <c r="AG3281" s="150" t="s">
        <v>17</v>
      </c>
      <c r="AH3281" s="147">
        <v>4.3805232499999998E-4</v>
      </c>
      <c r="AI3281" s="147">
        <v>4.10922432470984E-5</v>
      </c>
      <c r="AJ3281" s="147">
        <v>1.05503570198215E-5</v>
      </c>
    </row>
    <row r="3282" spans="1:36" ht="13.5" thickBot="1" x14ac:dyDescent="0.25">
      <c r="A3282" s="149">
        <v>8694</v>
      </c>
      <c r="B3282" s="149">
        <v>12533</v>
      </c>
      <c r="C3282" s="150" t="s">
        <v>1540</v>
      </c>
      <c r="D3282" s="150">
        <v>1761</v>
      </c>
      <c r="E3282" s="150" t="s">
        <v>2</v>
      </c>
      <c r="F3282" s="150" t="s">
        <v>1541</v>
      </c>
      <c r="G3282" s="150">
        <v>1160811</v>
      </c>
      <c r="H3282" s="150" t="s">
        <v>102</v>
      </c>
      <c r="I3282" s="150" t="s">
        <v>228</v>
      </c>
      <c r="J3282" s="150" t="s">
        <v>53</v>
      </c>
      <c r="K3282" s="150" t="s">
        <v>314</v>
      </c>
      <c r="L3282" s="150" t="s">
        <v>821</v>
      </c>
      <c r="M3282" s="150" t="s">
        <v>311</v>
      </c>
      <c r="N3282" s="150" t="s">
        <v>649</v>
      </c>
      <c r="O3282" s="150" t="s">
        <v>62</v>
      </c>
      <c r="P3282" s="150" t="s">
        <v>1339</v>
      </c>
      <c r="Q3282" s="150" t="s">
        <v>65</v>
      </c>
      <c r="R3282" s="150" t="s">
        <v>57</v>
      </c>
      <c r="S3282" s="150" t="s">
        <v>1206</v>
      </c>
      <c r="T3282" s="152">
        <v>1.2010000000000001</v>
      </c>
      <c r="U3282" s="151">
        <v>45921</v>
      </c>
      <c r="V3282" s="147">
        <v>4.7500000000000001E-2</v>
      </c>
      <c r="W3282" s="192">
        <v>6.4100000000000004E-2</v>
      </c>
      <c r="X3282" s="150" t="s">
        <v>636</v>
      </c>
      <c r="Y3282" s="150"/>
      <c r="Z3282" s="153">
        <v>8389286.3499999996</v>
      </c>
      <c r="AA3282" s="153">
        <v>1</v>
      </c>
      <c r="AB3282" s="153">
        <v>98.34</v>
      </c>
      <c r="AC3282" s="153">
        <v>0</v>
      </c>
      <c r="AD3282" s="153">
        <v>8250.0241999999998</v>
      </c>
      <c r="AE3282" s="154"/>
      <c r="AF3282" s="154"/>
      <c r="AG3282" s="150" t="s">
        <v>17</v>
      </c>
      <c r="AH3282" s="147">
        <v>1.0128182118E-2</v>
      </c>
      <c r="AI3282" s="147">
        <v>2.5084360839999998E-3</v>
      </c>
      <c r="AJ3282" s="147">
        <v>6.4403629799999996E-4</v>
      </c>
    </row>
    <row r="3283" spans="1:36" ht="13.5" thickBot="1" x14ac:dyDescent="0.25">
      <c r="A3283" s="149">
        <v>8694</v>
      </c>
      <c r="B3283" s="149">
        <v>12533</v>
      </c>
      <c r="C3283" s="150" t="s">
        <v>1490</v>
      </c>
      <c r="D3283" s="150">
        <v>510560188</v>
      </c>
      <c r="E3283" s="150" t="s">
        <v>429</v>
      </c>
      <c r="F3283" s="150" t="s">
        <v>1542</v>
      </c>
      <c r="G3283" s="150">
        <v>1160878</v>
      </c>
      <c r="H3283" s="150" t="s">
        <v>102</v>
      </c>
      <c r="I3283" s="150" t="s">
        <v>228</v>
      </c>
      <c r="J3283" s="150" t="s">
        <v>53</v>
      </c>
      <c r="K3283" s="150" t="s">
        <v>53</v>
      </c>
      <c r="L3283" s="150" t="s">
        <v>821</v>
      </c>
      <c r="M3283" s="150" t="s">
        <v>311</v>
      </c>
      <c r="N3283" s="150" t="s">
        <v>652</v>
      </c>
      <c r="O3283" s="150" t="s">
        <v>62</v>
      </c>
      <c r="P3283" s="150" t="s">
        <v>1366</v>
      </c>
      <c r="Q3283" s="150" t="s">
        <v>1351</v>
      </c>
      <c r="R3283" s="150" t="s">
        <v>57</v>
      </c>
      <c r="S3283" s="150" t="s">
        <v>1206</v>
      </c>
      <c r="T3283" s="152">
        <v>3.3319999999999999</v>
      </c>
      <c r="U3283" s="151">
        <v>47207</v>
      </c>
      <c r="V3283" s="147">
        <v>3.2500000000000001E-2</v>
      </c>
      <c r="W3283" s="192">
        <v>5.5199999999999999E-2</v>
      </c>
      <c r="X3283" s="150" t="s">
        <v>636</v>
      </c>
      <c r="Y3283" s="150"/>
      <c r="Z3283" s="153">
        <v>170000</v>
      </c>
      <c r="AA3283" s="153">
        <v>1</v>
      </c>
      <c r="AB3283" s="153">
        <v>93.05</v>
      </c>
      <c r="AC3283" s="153">
        <v>0</v>
      </c>
      <c r="AD3283" s="153">
        <v>158.185</v>
      </c>
      <c r="AE3283" s="154"/>
      <c r="AF3283" s="154"/>
      <c r="AG3283" s="150" t="s">
        <v>17</v>
      </c>
      <c r="AH3283" s="147">
        <v>5.8265381300000004E-4</v>
      </c>
      <c r="AI3283" s="147">
        <v>4.8096460367130703E-5</v>
      </c>
      <c r="AJ3283" s="147">
        <v>1.2348676737154101E-5</v>
      </c>
    </row>
    <row r="3284" spans="1:36" ht="13.5" thickBot="1" x14ac:dyDescent="0.25">
      <c r="A3284" s="149">
        <v>8694</v>
      </c>
      <c r="B3284" s="149">
        <v>12533</v>
      </c>
      <c r="C3284" s="150" t="s">
        <v>1442</v>
      </c>
      <c r="D3284" s="150">
        <v>511659401</v>
      </c>
      <c r="E3284" s="150" t="s">
        <v>429</v>
      </c>
      <c r="F3284" s="150" t="s">
        <v>1543</v>
      </c>
      <c r="G3284" s="150">
        <v>1160944</v>
      </c>
      <c r="H3284" s="150" t="s">
        <v>102</v>
      </c>
      <c r="I3284" s="150" t="s">
        <v>229</v>
      </c>
      <c r="J3284" s="150" t="s">
        <v>53</v>
      </c>
      <c r="K3284" s="150" t="s">
        <v>53</v>
      </c>
      <c r="L3284" s="150" t="s">
        <v>821</v>
      </c>
      <c r="M3284" s="150" t="s">
        <v>311</v>
      </c>
      <c r="N3284" s="150" t="s">
        <v>651</v>
      </c>
      <c r="O3284" s="150" t="s">
        <v>62</v>
      </c>
      <c r="P3284" s="150" t="s">
        <v>1369</v>
      </c>
      <c r="Q3284" s="150" t="s">
        <v>65</v>
      </c>
      <c r="R3284" s="150" t="s">
        <v>57</v>
      </c>
      <c r="S3284" s="150" t="s">
        <v>1206</v>
      </c>
      <c r="T3284" s="152">
        <v>5.4480000000000004</v>
      </c>
      <c r="U3284" s="151">
        <v>49551</v>
      </c>
      <c r="V3284" s="147">
        <v>6.4999999999999997E-3</v>
      </c>
      <c r="W3284" s="192">
        <v>2.76E-2</v>
      </c>
      <c r="X3284" s="150" t="s">
        <v>636</v>
      </c>
      <c r="Y3284" s="150"/>
      <c r="Z3284" s="153">
        <v>10084649.51</v>
      </c>
      <c r="AA3284" s="153">
        <v>1</v>
      </c>
      <c r="AB3284" s="153">
        <v>99.03</v>
      </c>
      <c r="AC3284" s="153">
        <v>0</v>
      </c>
      <c r="AD3284" s="153">
        <v>9986.8284100000001</v>
      </c>
      <c r="AE3284" s="154"/>
      <c r="AF3284" s="154"/>
      <c r="AG3284" s="150" t="s">
        <v>17</v>
      </c>
      <c r="AH3284" s="147">
        <v>4.1420651650000001E-3</v>
      </c>
      <c r="AI3284" s="147">
        <v>3.0365148199999999E-3</v>
      </c>
      <c r="AJ3284" s="147">
        <v>7.79619531E-4</v>
      </c>
    </row>
    <row r="3285" spans="1:36" ht="13.5" thickBot="1" x14ac:dyDescent="0.25">
      <c r="A3285" s="149">
        <v>8694</v>
      </c>
      <c r="B3285" s="149">
        <v>12533</v>
      </c>
      <c r="C3285" s="150" t="s">
        <v>1544</v>
      </c>
      <c r="D3285" s="150">
        <v>1772</v>
      </c>
      <c r="E3285" s="150" t="s">
        <v>2</v>
      </c>
      <c r="F3285" s="150" t="s">
        <v>1545</v>
      </c>
      <c r="G3285" s="150">
        <v>1161322</v>
      </c>
      <c r="H3285" s="150" t="s">
        <v>102</v>
      </c>
      <c r="I3285" s="150" t="s">
        <v>228</v>
      </c>
      <c r="J3285" s="150" t="s">
        <v>53</v>
      </c>
      <c r="K3285" s="150" t="s">
        <v>53</v>
      </c>
      <c r="L3285" s="150" t="s">
        <v>821</v>
      </c>
      <c r="M3285" s="150" t="s">
        <v>311</v>
      </c>
      <c r="N3285" s="150" t="s">
        <v>652</v>
      </c>
      <c r="O3285" s="150" t="s">
        <v>62</v>
      </c>
      <c r="P3285" s="150" t="s">
        <v>1339</v>
      </c>
      <c r="Q3285" s="150" t="s">
        <v>65</v>
      </c>
      <c r="R3285" s="150" t="s">
        <v>57</v>
      </c>
      <c r="S3285" s="150" t="s">
        <v>1206</v>
      </c>
      <c r="T3285" s="152">
        <v>2.1469999999999998</v>
      </c>
      <c r="U3285" s="151">
        <v>46965</v>
      </c>
      <c r="V3285" s="147">
        <v>4.3499999999999997E-2</v>
      </c>
      <c r="W3285" s="192">
        <v>6.5199999999999994E-2</v>
      </c>
      <c r="X3285" s="150" t="s">
        <v>636</v>
      </c>
      <c r="Y3285" s="150"/>
      <c r="Z3285" s="153">
        <v>8703051</v>
      </c>
      <c r="AA3285" s="153">
        <v>1</v>
      </c>
      <c r="AB3285" s="153">
        <v>96.44</v>
      </c>
      <c r="AC3285" s="153">
        <v>0</v>
      </c>
      <c r="AD3285" s="153">
        <v>8393.2223799999992</v>
      </c>
      <c r="AE3285" s="154"/>
      <c r="AF3285" s="154"/>
      <c r="AG3285" s="150" t="s">
        <v>17</v>
      </c>
      <c r="AH3285" s="147">
        <v>1.7944435051000001E-2</v>
      </c>
      <c r="AI3285" s="147">
        <v>2.5519757720000001E-3</v>
      </c>
      <c r="AJ3285" s="147">
        <v>6.5521503199999999E-4</v>
      </c>
    </row>
    <row r="3286" spans="1:36" ht="13.5" thickBot="1" x14ac:dyDescent="0.25">
      <c r="A3286" s="149">
        <v>8694</v>
      </c>
      <c r="B3286" s="149">
        <v>12533</v>
      </c>
      <c r="C3286" s="150" t="s">
        <v>1546</v>
      </c>
      <c r="D3286" s="150">
        <v>510454333</v>
      </c>
      <c r="E3286" s="150" t="s">
        <v>429</v>
      </c>
      <c r="F3286" s="150" t="s">
        <v>1547</v>
      </c>
      <c r="G3286" s="150">
        <v>1161678</v>
      </c>
      <c r="H3286" s="150" t="s">
        <v>102</v>
      </c>
      <c r="I3286" s="150" t="s">
        <v>228</v>
      </c>
      <c r="J3286" s="150" t="s">
        <v>53</v>
      </c>
      <c r="K3286" s="150" t="s">
        <v>53</v>
      </c>
      <c r="L3286" s="150" t="s">
        <v>821</v>
      </c>
      <c r="M3286" s="150" t="s">
        <v>311</v>
      </c>
      <c r="N3286" s="150" t="s">
        <v>258</v>
      </c>
      <c r="O3286" s="150" t="s">
        <v>62</v>
      </c>
      <c r="P3286" s="150" t="s">
        <v>1339</v>
      </c>
      <c r="Q3286" s="150" t="s">
        <v>65</v>
      </c>
      <c r="R3286" s="150" t="s">
        <v>57</v>
      </c>
      <c r="S3286" s="150" t="s">
        <v>1206</v>
      </c>
      <c r="T3286" s="152">
        <v>1.6759999999999999</v>
      </c>
      <c r="U3286" s="151">
        <v>46386</v>
      </c>
      <c r="V3286" s="147">
        <v>2.8000000000000001E-2</v>
      </c>
      <c r="W3286" s="192">
        <v>5.4800000000000001E-2</v>
      </c>
      <c r="X3286" s="150" t="s">
        <v>636</v>
      </c>
      <c r="Y3286" s="150"/>
      <c r="Z3286" s="153">
        <v>899474.61</v>
      </c>
      <c r="AA3286" s="153">
        <v>1</v>
      </c>
      <c r="AB3286" s="153">
        <v>96.47</v>
      </c>
      <c r="AC3286" s="153">
        <v>0</v>
      </c>
      <c r="AD3286" s="153">
        <v>867.72316000000001</v>
      </c>
      <c r="AE3286" s="154"/>
      <c r="AF3286" s="154"/>
      <c r="AG3286" s="150" t="s">
        <v>17</v>
      </c>
      <c r="AH3286" s="147">
        <v>3.4513655120000002E-3</v>
      </c>
      <c r="AI3286" s="147">
        <v>2.6383293299999999E-4</v>
      </c>
      <c r="AJ3286" s="147">
        <v>6.7738614914068199E-5</v>
      </c>
    </row>
    <row r="3287" spans="1:36" ht="13.5" thickBot="1" x14ac:dyDescent="0.25">
      <c r="A3287" s="149">
        <v>8694</v>
      </c>
      <c r="B3287" s="149">
        <v>12533</v>
      </c>
      <c r="C3287" s="150" t="s">
        <v>1548</v>
      </c>
      <c r="D3287" s="150">
        <v>510216054</v>
      </c>
      <c r="E3287" s="150" t="s">
        <v>429</v>
      </c>
      <c r="F3287" s="150" t="s">
        <v>1549</v>
      </c>
      <c r="G3287" s="150">
        <v>1162817</v>
      </c>
      <c r="H3287" s="150" t="s">
        <v>102</v>
      </c>
      <c r="I3287" s="150" t="s">
        <v>228</v>
      </c>
      <c r="J3287" s="150" t="s">
        <v>53</v>
      </c>
      <c r="K3287" s="150" t="s">
        <v>53</v>
      </c>
      <c r="L3287" s="150" t="s">
        <v>821</v>
      </c>
      <c r="M3287" s="150" t="s">
        <v>311</v>
      </c>
      <c r="N3287" s="150" t="s">
        <v>156</v>
      </c>
      <c r="O3287" s="150" t="s">
        <v>62</v>
      </c>
      <c r="P3287" s="150" t="s">
        <v>1339</v>
      </c>
      <c r="Q3287" s="150" t="s">
        <v>65</v>
      </c>
      <c r="R3287" s="150" t="s">
        <v>57</v>
      </c>
      <c r="S3287" s="150" t="s">
        <v>1206</v>
      </c>
      <c r="T3287" s="152">
        <v>4.2480000000000002</v>
      </c>
      <c r="U3287" s="151">
        <v>48182</v>
      </c>
      <c r="V3287" s="147">
        <v>2.4299999999999999E-2</v>
      </c>
      <c r="W3287" s="192">
        <v>5.0700000000000002E-2</v>
      </c>
      <c r="X3287" s="150" t="s">
        <v>636</v>
      </c>
      <c r="Y3287" s="150"/>
      <c r="Z3287" s="153">
        <v>7586000</v>
      </c>
      <c r="AA3287" s="153">
        <v>1</v>
      </c>
      <c r="AB3287" s="153">
        <v>90.42</v>
      </c>
      <c r="AC3287" s="153">
        <v>0</v>
      </c>
      <c r="AD3287" s="153">
        <v>6859.2611999999999</v>
      </c>
      <c r="AE3287" s="154"/>
      <c r="AF3287" s="154"/>
      <c r="AG3287" s="150" t="s">
        <v>17</v>
      </c>
      <c r="AH3287" s="147">
        <v>5.1795181660000003E-3</v>
      </c>
      <c r="AI3287" s="147">
        <v>2.0855718580000001E-3</v>
      </c>
      <c r="AJ3287" s="147">
        <v>5.35466695E-4</v>
      </c>
    </row>
    <row r="3288" spans="1:36" ht="13.5" thickBot="1" x14ac:dyDescent="0.25">
      <c r="A3288" s="149">
        <v>8694</v>
      </c>
      <c r="B3288" s="149">
        <v>12533</v>
      </c>
      <c r="C3288" s="150" t="s">
        <v>1440</v>
      </c>
      <c r="D3288" s="150">
        <v>520026683</v>
      </c>
      <c r="E3288" s="150" t="s">
        <v>429</v>
      </c>
      <c r="F3288" s="150" t="s">
        <v>1550</v>
      </c>
      <c r="G3288" s="150">
        <v>1162866</v>
      </c>
      <c r="H3288" s="150" t="s">
        <v>102</v>
      </c>
      <c r="I3288" s="150" t="s">
        <v>228</v>
      </c>
      <c r="J3288" s="150" t="s">
        <v>53</v>
      </c>
      <c r="K3288" s="150" t="s">
        <v>53</v>
      </c>
      <c r="L3288" s="150" t="s">
        <v>821</v>
      </c>
      <c r="M3288" s="150" t="s">
        <v>311</v>
      </c>
      <c r="N3288" s="150" t="s">
        <v>651</v>
      </c>
      <c r="O3288" s="150" t="s">
        <v>62</v>
      </c>
      <c r="P3288" s="150" t="s">
        <v>1369</v>
      </c>
      <c r="Q3288" s="150" t="s">
        <v>65</v>
      </c>
      <c r="R3288" s="150" t="s">
        <v>57</v>
      </c>
      <c r="S3288" s="150" t="s">
        <v>1206</v>
      </c>
      <c r="T3288" s="152">
        <v>5.7670000000000003</v>
      </c>
      <c r="U3288" s="151">
        <v>48218</v>
      </c>
      <c r="V3288" s="147">
        <v>2.4400000000000002E-2</v>
      </c>
      <c r="W3288" s="192">
        <v>5.33E-2</v>
      </c>
      <c r="X3288" s="150" t="s">
        <v>636</v>
      </c>
      <c r="Y3288" s="150"/>
      <c r="Z3288" s="153">
        <v>6826000</v>
      </c>
      <c r="AA3288" s="153">
        <v>1</v>
      </c>
      <c r="AB3288" s="153">
        <v>85.57</v>
      </c>
      <c r="AC3288" s="153">
        <v>0</v>
      </c>
      <c r="AD3288" s="153">
        <v>5841.0082000000002</v>
      </c>
      <c r="AE3288" s="154"/>
      <c r="AF3288" s="154"/>
      <c r="AG3288" s="150" t="s">
        <v>17</v>
      </c>
      <c r="AH3288" s="147">
        <v>5.6165445330000003E-3</v>
      </c>
      <c r="AI3288" s="147">
        <v>1.7759700310000001E-3</v>
      </c>
      <c r="AJ3288" s="147">
        <v>4.5597700199999998E-4</v>
      </c>
    </row>
    <row r="3289" spans="1:36" ht="13.5" thickBot="1" x14ac:dyDescent="0.25">
      <c r="A3289" s="149">
        <v>8694</v>
      </c>
      <c r="B3289" s="149">
        <v>12533</v>
      </c>
      <c r="C3289" s="150" t="s">
        <v>1737</v>
      </c>
      <c r="D3289" s="150">
        <v>1662</v>
      </c>
      <c r="E3289" s="150" t="s">
        <v>2</v>
      </c>
      <c r="F3289" s="150" t="s">
        <v>2192</v>
      </c>
      <c r="G3289" s="150">
        <v>1163062</v>
      </c>
      <c r="H3289" s="150" t="s">
        <v>102</v>
      </c>
      <c r="I3289" s="150" t="s">
        <v>228</v>
      </c>
      <c r="J3289" s="150" t="s">
        <v>53</v>
      </c>
      <c r="K3289" s="150" t="s">
        <v>53</v>
      </c>
      <c r="L3289" s="150" t="s">
        <v>821</v>
      </c>
      <c r="M3289" s="150" t="s">
        <v>311</v>
      </c>
      <c r="N3289" s="150" t="s">
        <v>652</v>
      </c>
      <c r="O3289" s="150" t="s">
        <v>62</v>
      </c>
      <c r="P3289" s="150" t="s">
        <v>1345</v>
      </c>
      <c r="Q3289" s="150" t="s">
        <v>65</v>
      </c>
      <c r="R3289" s="150" t="s">
        <v>57</v>
      </c>
      <c r="S3289" s="150" t="s">
        <v>1206</v>
      </c>
      <c r="T3289" s="152">
        <v>1.2909999999999999</v>
      </c>
      <c r="U3289" s="151">
        <v>46054</v>
      </c>
      <c r="V3289" s="147">
        <v>3.9300000000000002E-2</v>
      </c>
      <c r="W3289" s="192">
        <v>7.3700000000000002E-2</v>
      </c>
      <c r="X3289" s="150" t="s">
        <v>636</v>
      </c>
      <c r="Y3289" s="150"/>
      <c r="Z3289" s="153">
        <v>266680</v>
      </c>
      <c r="AA3289" s="153">
        <v>1</v>
      </c>
      <c r="AB3289" s="153">
        <v>96.54</v>
      </c>
      <c r="AC3289" s="153">
        <v>0</v>
      </c>
      <c r="AD3289" s="153">
        <v>257.45287000000002</v>
      </c>
      <c r="AE3289" s="154"/>
      <c r="AF3289" s="154"/>
      <c r="AG3289" s="150" t="s">
        <v>17</v>
      </c>
      <c r="AH3289" s="147">
        <v>3.4350100100000001E-4</v>
      </c>
      <c r="AI3289" s="147">
        <v>7.827905147997E-5</v>
      </c>
      <c r="AJ3289" s="147">
        <v>2.0098000864067799E-5</v>
      </c>
    </row>
    <row r="3290" spans="1:36" ht="13.5" thickBot="1" x14ac:dyDescent="0.25">
      <c r="A3290" s="149">
        <v>8694</v>
      </c>
      <c r="B3290" s="149">
        <v>12533</v>
      </c>
      <c r="C3290" s="150" t="s">
        <v>1533</v>
      </c>
      <c r="D3290" s="150">
        <v>513141879</v>
      </c>
      <c r="E3290" s="150" t="s">
        <v>429</v>
      </c>
      <c r="F3290" s="150" t="s">
        <v>1551</v>
      </c>
      <c r="G3290" s="150">
        <v>1167030</v>
      </c>
      <c r="H3290" s="150" t="s">
        <v>102</v>
      </c>
      <c r="I3290" s="150" t="s">
        <v>229</v>
      </c>
      <c r="J3290" s="150" t="s">
        <v>53</v>
      </c>
      <c r="K3290" s="150" t="s">
        <v>53</v>
      </c>
      <c r="L3290" s="150" t="s">
        <v>821</v>
      </c>
      <c r="M3290" s="150" t="s">
        <v>311</v>
      </c>
      <c r="N3290" s="150" t="s">
        <v>256</v>
      </c>
      <c r="O3290" s="150" t="s">
        <v>62</v>
      </c>
      <c r="P3290" s="150" t="s">
        <v>1345</v>
      </c>
      <c r="Q3290" s="150" t="s">
        <v>65</v>
      </c>
      <c r="R3290" s="150" t="s">
        <v>57</v>
      </c>
      <c r="S3290" s="150" t="s">
        <v>1206</v>
      </c>
      <c r="T3290" s="152">
        <v>2.157</v>
      </c>
      <c r="U3290" s="151">
        <v>48022</v>
      </c>
      <c r="V3290" s="147">
        <v>2.3199999999999998E-2</v>
      </c>
      <c r="W3290" s="192">
        <v>2.2499999999999999E-2</v>
      </c>
      <c r="X3290" s="150" t="s">
        <v>636</v>
      </c>
      <c r="Y3290" s="150"/>
      <c r="Z3290" s="153">
        <v>235400</v>
      </c>
      <c r="AA3290" s="153">
        <v>1</v>
      </c>
      <c r="AB3290" s="153">
        <v>114.02</v>
      </c>
      <c r="AC3290" s="153">
        <v>0</v>
      </c>
      <c r="AD3290" s="153">
        <v>268.40307999999999</v>
      </c>
      <c r="AE3290" s="154"/>
      <c r="AF3290" s="154"/>
      <c r="AG3290" s="150" t="s">
        <v>17</v>
      </c>
      <c r="AH3290" s="147">
        <v>7.8466666599999999E-4</v>
      </c>
      <c r="AI3290" s="147">
        <v>8.1608484367265001E-5</v>
      </c>
      <c r="AJ3290" s="147">
        <v>2.0952826564949398E-5</v>
      </c>
    </row>
    <row r="3291" spans="1:36" ht="13.5" thickBot="1" x14ac:dyDescent="0.25">
      <c r="A3291" s="149">
        <v>8694</v>
      </c>
      <c r="B3291" s="149">
        <v>12533</v>
      </c>
      <c r="C3291" s="150" t="s">
        <v>1533</v>
      </c>
      <c r="D3291" s="150">
        <v>513141879</v>
      </c>
      <c r="E3291" s="150" t="s">
        <v>429</v>
      </c>
      <c r="F3291" s="150" t="s">
        <v>1552</v>
      </c>
      <c r="G3291" s="150">
        <v>1167048</v>
      </c>
      <c r="H3291" s="150" t="s">
        <v>102</v>
      </c>
      <c r="I3291" s="150" t="s">
        <v>229</v>
      </c>
      <c r="J3291" s="150" t="s">
        <v>53</v>
      </c>
      <c r="K3291" s="150" t="s">
        <v>53</v>
      </c>
      <c r="L3291" s="150" t="s">
        <v>821</v>
      </c>
      <c r="M3291" s="150" t="s">
        <v>311</v>
      </c>
      <c r="N3291" s="150" t="s">
        <v>256</v>
      </c>
      <c r="O3291" s="150" t="s">
        <v>62</v>
      </c>
      <c r="P3291" s="150" t="s">
        <v>1205</v>
      </c>
      <c r="Q3291" s="150" t="s">
        <v>65</v>
      </c>
      <c r="R3291" s="150" t="s">
        <v>57</v>
      </c>
      <c r="S3291" s="150" t="s">
        <v>1206</v>
      </c>
      <c r="T3291" s="152">
        <v>0.22500000000000001</v>
      </c>
      <c r="U3291" s="151">
        <v>45466</v>
      </c>
      <c r="V3291" s="147">
        <v>5.0000000000000001E-3</v>
      </c>
      <c r="W3291" s="192">
        <v>7.1999999999999998E-3</v>
      </c>
      <c r="X3291" s="150" t="s">
        <v>636</v>
      </c>
      <c r="Y3291" s="150"/>
      <c r="Z3291" s="153">
        <v>1244439.56</v>
      </c>
      <c r="AA3291" s="153">
        <v>1</v>
      </c>
      <c r="AB3291" s="153">
        <v>112.22</v>
      </c>
      <c r="AC3291" s="153">
        <v>0</v>
      </c>
      <c r="AD3291" s="153">
        <v>1396.51007</v>
      </c>
      <c r="AE3291" s="154"/>
      <c r="AF3291" s="154"/>
      <c r="AG3291" s="150" t="s">
        <v>17</v>
      </c>
      <c r="AH3291" s="147">
        <v>1.1010570484000001E-2</v>
      </c>
      <c r="AI3291" s="147">
        <v>4.24611633E-4</v>
      </c>
      <c r="AJ3291" s="147">
        <v>1.0901824699999999E-4</v>
      </c>
    </row>
    <row r="3292" spans="1:36" ht="13.5" thickBot="1" x14ac:dyDescent="0.25">
      <c r="A3292" s="149">
        <v>8694</v>
      </c>
      <c r="B3292" s="149">
        <v>12533</v>
      </c>
      <c r="C3292" s="150" t="s">
        <v>1435</v>
      </c>
      <c r="D3292" s="150">
        <v>513992529</v>
      </c>
      <c r="E3292" s="150" t="s">
        <v>429</v>
      </c>
      <c r="F3292" s="150" t="s">
        <v>1553</v>
      </c>
      <c r="G3292" s="150">
        <v>1167147</v>
      </c>
      <c r="H3292" s="150" t="s">
        <v>102</v>
      </c>
      <c r="I3292" s="150" t="s">
        <v>229</v>
      </c>
      <c r="J3292" s="150" t="s">
        <v>53</v>
      </c>
      <c r="K3292" s="150" t="s">
        <v>53</v>
      </c>
      <c r="L3292" s="150" t="s">
        <v>821</v>
      </c>
      <c r="M3292" s="150" t="s">
        <v>311</v>
      </c>
      <c r="N3292" s="150" t="s">
        <v>651</v>
      </c>
      <c r="O3292" s="150" t="s">
        <v>62</v>
      </c>
      <c r="P3292" s="150" t="s">
        <v>1437</v>
      </c>
      <c r="Q3292" s="150" t="s">
        <v>1351</v>
      </c>
      <c r="R3292" s="150" t="s">
        <v>57</v>
      </c>
      <c r="S3292" s="150" t="s">
        <v>1206</v>
      </c>
      <c r="T3292" s="152">
        <v>6.3170000000000002</v>
      </c>
      <c r="U3292" s="151">
        <v>48665</v>
      </c>
      <c r="V3292" s="147">
        <v>1.5800000000000002E-2</v>
      </c>
      <c r="W3292" s="192">
        <v>2.9700000000000001E-2</v>
      </c>
      <c r="X3292" s="150" t="s">
        <v>636</v>
      </c>
      <c r="Y3292" s="150"/>
      <c r="Z3292" s="153">
        <v>9988304.5600000005</v>
      </c>
      <c r="AA3292" s="153">
        <v>1</v>
      </c>
      <c r="AB3292" s="153">
        <v>102.66</v>
      </c>
      <c r="AC3292" s="153">
        <v>0</v>
      </c>
      <c r="AD3292" s="153">
        <v>10253.99346</v>
      </c>
      <c r="AE3292" s="154"/>
      <c r="AF3292" s="154"/>
      <c r="AG3292" s="150" t="s">
        <v>17</v>
      </c>
      <c r="AH3292" s="147">
        <v>8.0516099159999993E-3</v>
      </c>
      <c r="AI3292" s="147">
        <v>3.1177468780000002E-3</v>
      </c>
      <c r="AJ3292" s="147">
        <v>8.0047571100000001E-4</v>
      </c>
    </row>
    <row r="3293" spans="1:36" ht="13.5" thickBot="1" x14ac:dyDescent="0.25">
      <c r="A3293" s="149">
        <v>8694</v>
      </c>
      <c r="B3293" s="149">
        <v>12533</v>
      </c>
      <c r="C3293" s="150" t="s">
        <v>2248</v>
      </c>
      <c r="D3293" s="150">
        <v>516077989</v>
      </c>
      <c r="E3293" s="150" t="s">
        <v>429</v>
      </c>
      <c r="F3293" s="150" t="s">
        <v>2249</v>
      </c>
      <c r="G3293" s="150">
        <v>1167360</v>
      </c>
      <c r="H3293" s="150" t="s">
        <v>102</v>
      </c>
      <c r="I3293" s="150" t="s">
        <v>228</v>
      </c>
      <c r="J3293" s="150" t="s">
        <v>53</v>
      </c>
      <c r="K3293" s="150" t="s">
        <v>53</v>
      </c>
      <c r="L3293" s="150" t="s">
        <v>821</v>
      </c>
      <c r="M3293" s="150" t="s">
        <v>311</v>
      </c>
      <c r="N3293" s="150" t="s">
        <v>156</v>
      </c>
      <c r="O3293" s="150" t="s">
        <v>62</v>
      </c>
      <c r="P3293" s="150" t="s">
        <v>1366</v>
      </c>
      <c r="Q3293" s="150" t="s">
        <v>1351</v>
      </c>
      <c r="R3293" s="150" t="s">
        <v>57</v>
      </c>
      <c r="S3293" s="150" t="s">
        <v>1206</v>
      </c>
      <c r="T3293" s="152">
        <v>3.319</v>
      </c>
      <c r="U3293" s="151">
        <v>47998</v>
      </c>
      <c r="V3293" s="147">
        <v>1.95E-2</v>
      </c>
      <c r="W3293" s="192">
        <v>5.7299999999999997E-2</v>
      </c>
      <c r="X3293" s="150" t="s">
        <v>636</v>
      </c>
      <c r="Y3293" s="150"/>
      <c r="Z3293" s="153">
        <v>263571.21000000002</v>
      </c>
      <c r="AA3293" s="153">
        <v>1</v>
      </c>
      <c r="AB3293" s="153">
        <v>88.95</v>
      </c>
      <c r="AC3293" s="153">
        <v>0</v>
      </c>
      <c r="AD3293" s="153">
        <v>234.44658999999999</v>
      </c>
      <c r="AE3293" s="154"/>
      <c r="AF3293" s="154"/>
      <c r="AG3293" s="150" t="s">
        <v>17</v>
      </c>
      <c r="AH3293" s="147">
        <v>1.218861631E-3</v>
      </c>
      <c r="AI3293" s="147">
        <v>7.1283946797382494E-5</v>
      </c>
      <c r="AJ3293" s="147">
        <v>1.8302020748099499E-5</v>
      </c>
    </row>
    <row r="3294" spans="1:36" ht="13.5" thickBot="1" x14ac:dyDescent="0.25">
      <c r="A3294" s="149">
        <v>8694</v>
      </c>
      <c r="B3294" s="149">
        <v>12533</v>
      </c>
      <c r="C3294" s="150" t="s">
        <v>1332</v>
      </c>
      <c r="D3294" s="150">
        <v>520036104</v>
      </c>
      <c r="E3294" s="150" t="s">
        <v>429</v>
      </c>
      <c r="F3294" s="150" t="s">
        <v>1554</v>
      </c>
      <c r="G3294" s="150">
        <v>1167386</v>
      </c>
      <c r="H3294" s="150" t="s">
        <v>102</v>
      </c>
      <c r="I3294" s="150" t="s">
        <v>229</v>
      </c>
      <c r="J3294" s="150" t="s">
        <v>53</v>
      </c>
      <c r="K3294" s="150" t="s">
        <v>53</v>
      </c>
      <c r="L3294" s="150" t="s">
        <v>821</v>
      </c>
      <c r="M3294" s="150" t="s">
        <v>311</v>
      </c>
      <c r="N3294" s="150" t="s">
        <v>140</v>
      </c>
      <c r="O3294" s="150" t="s">
        <v>62</v>
      </c>
      <c r="P3294" s="150" t="s">
        <v>1334</v>
      </c>
      <c r="Q3294" s="150" t="s">
        <v>65</v>
      </c>
      <c r="R3294" s="150" t="s">
        <v>57</v>
      </c>
      <c r="S3294" s="150" t="s">
        <v>1206</v>
      </c>
      <c r="T3294" s="152">
        <v>4.5579999999999998</v>
      </c>
      <c r="U3294" s="151">
        <v>47938</v>
      </c>
      <c r="V3294" s="147">
        <v>3.2500000000000001E-2</v>
      </c>
      <c r="W3294" s="192">
        <v>3.7499999999999999E-2</v>
      </c>
      <c r="X3294" s="150" t="s">
        <v>636</v>
      </c>
      <c r="Y3294" s="150"/>
      <c r="Z3294" s="153">
        <v>6372637.2800000003</v>
      </c>
      <c r="AA3294" s="153">
        <v>1</v>
      </c>
      <c r="AB3294" s="153">
        <v>109.52</v>
      </c>
      <c r="AC3294" s="153">
        <v>0</v>
      </c>
      <c r="AD3294" s="153">
        <v>6979.3123500000002</v>
      </c>
      <c r="AE3294" s="154"/>
      <c r="AF3294" s="154"/>
      <c r="AG3294" s="150" t="s">
        <v>17</v>
      </c>
      <c r="AH3294" s="147">
        <v>1.7295665591000001E-2</v>
      </c>
      <c r="AI3294" s="147">
        <v>2.1220736459999999E-3</v>
      </c>
      <c r="AJ3294" s="147">
        <v>5.4483846099999996E-4</v>
      </c>
    </row>
    <row r="3295" spans="1:36" ht="13.5" thickBot="1" x14ac:dyDescent="0.25">
      <c r="A3295" s="149">
        <v>8694</v>
      </c>
      <c r="B3295" s="149">
        <v>12533</v>
      </c>
      <c r="C3295" s="150" t="s">
        <v>1444</v>
      </c>
      <c r="D3295" s="150">
        <v>1513</v>
      </c>
      <c r="E3295" s="150" t="s">
        <v>2</v>
      </c>
      <c r="F3295" s="150" t="s">
        <v>2223</v>
      </c>
      <c r="G3295" s="150">
        <v>1167477</v>
      </c>
      <c r="H3295" s="150" t="s">
        <v>102</v>
      </c>
      <c r="I3295" s="150" t="s">
        <v>228</v>
      </c>
      <c r="J3295" s="150" t="s">
        <v>53</v>
      </c>
      <c r="K3295" s="150" t="s">
        <v>314</v>
      </c>
      <c r="L3295" s="150" t="s">
        <v>821</v>
      </c>
      <c r="M3295" s="150" t="s">
        <v>311</v>
      </c>
      <c r="N3295" s="150" t="s">
        <v>652</v>
      </c>
      <c r="O3295" s="150" t="s">
        <v>62</v>
      </c>
      <c r="P3295" s="150" t="s">
        <v>1334</v>
      </c>
      <c r="Q3295" s="150" t="s">
        <v>65</v>
      </c>
      <c r="R3295" s="150" t="s">
        <v>57</v>
      </c>
      <c r="S3295" s="150" t="s">
        <v>1206</v>
      </c>
      <c r="T3295" s="152">
        <v>0.24399999999999999</v>
      </c>
      <c r="U3295" s="151">
        <v>45473</v>
      </c>
      <c r="V3295" s="147">
        <v>0.05</v>
      </c>
      <c r="W3295" s="192">
        <v>6.0600000000000001E-2</v>
      </c>
      <c r="X3295" s="150" t="s">
        <v>636</v>
      </c>
      <c r="Y3295" s="150"/>
      <c r="Z3295" s="153">
        <v>63513.39</v>
      </c>
      <c r="AA3295" s="153">
        <v>1</v>
      </c>
      <c r="AB3295" s="153">
        <v>101.04</v>
      </c>
      <c r="AC3295" s="153">
        <v>0</v>
      </c>
      <c r="AD3295" s="153">
        <v>64.173929999999999</v>
      </c>
      <c r="AE3295" s="154"/>
      <c r="AF3295" s="154"/>
      <c r="AG3295" s="150" t="s">
        <v>17</v>
      </c>
      <c r="AH3295" s="147">
        <v>4.616580088E-3</v>
      </c>
      <c r="AI3295" s="147">
        <v>1.9512209633328199E-5</v>
      </c>
      <c r="AJ3295" s="147">
        <v>5.0097235295556297E-6</v>
      </c>
    </row>
    <row r="3296" spans="1:36" ht="13.5" thickBot="1" x14ac:dyDescent="0.25">
      <c r="A3296" s="149">
        <v>8694</v>
      </c>
      <c r="B3296" s="149">
        <v>12533</v>
      </c>
      <c r="C3296" s="150" t="s">
        <v>1484</v>
      </c>
      <c r="D3296" s="150">
        <v>515328250</v>
      </c>
      <c r="E3296" s="150" t="s">
        <v>429</v>
      </c>
      <c r="F3296" s="150" t="s">
        <v>1555</v>
      </c>
      <c r="G3296" s="150">
        <v>1168038</v>
      </c>
      <c r="H3296" s="150" t="s">
        <v>102</v>
      </c>
      <c r="I3296" s="150" t="s">
        <v>228</v>
      </c>
      <c r="J3296" s="150" t="s">
        <v>53</v>
      </c>
      <c r="K3296" s="150" t="s">
        <v>53</v>
      </c>
      <c r="L3296" s="150" t="s">
        <v>821</v>
      </c>
      <c r="M3296" s="150" t="s">
        <v>311</v>
      </c>
      <c r="N3296" s="150" t="s">
        <v>652</v>
      </c>
      <c r="O3296" s="150" t="s">
        <v>62</v>
      </c>
      <c r="P3296" s="150" t="s">
        <v>1366</v>
      </c>
      <c r="Q3296" s="150" t="s">
        <v>1351</v>
      </c>
      <c r="R3296" s="150" t="s">
        <v>57</v>
      </c>
      <c r="S3296" s="150" t="s">
        <v>1206</v>
      </c>
      <c r="T3296" s="152">
        <v>1.881</v>
      </c>
      <c r="U3296" s="151">
        <v>46295</v>
      </c>
      <c r="V3296" s="147">
        <v>4.99E-2</v>
      </c>
      <c r="W3296" s="192">
        <v>4.7500000000000001E-2</v>
      </c>
      <c r="X3296" s="150" t="s">
        <v>636</v>
      </c>
      <c r="Y3296" s="150"/>
      <c r="Z3296" s="153">
        <v>3805200</v>
      </c>
      <c r="AA3296" s="153">
        <v>1</v>
      </c>
      <c r="AB3296" s="153">
        <v>100.56</v>
      </c>
      <c r="AC3296" s="153">
        <v>0</v>
      </c>
      <c r="AD3296" s="153">
        <v>3826.5091200000002</v>
      </c>
      <c r="AE3296" s="154"/>
      <c r="AF3296" s="154"/>
      <c r="AG3296" s="150" t="s">
        <v>17</v>
      </c>
      <c r="AH3296" s="147">
        <v>1.208E-2</v>
      </c>
      <c r="AI3296" s="147">
        <v>1.163457623E-3</v>
      </c>
      <c r="AJ3296" s="147">
        <v>2.9871557999999997E-4</v>
      </c>
    </row>
    <row r="3297" spans="1:36" ht="13.5" thickBot="1" x14ac:dyDescent="0.25">
      <c r="A3297" s="149">
        <v>8694</v>
      </c>
      <c r="B3297" s="149">
        <v>12533</v>
      </c>
      <c r="C3297" s="150" t="s">
        <v>1556</v>
      </c>
      <c r="D3297" s="150">
        <v>515434074</v>
      </c>
      <c r="E3297" s="150" t="s">
        <v>429</v>
      </c>
      <c r="F3297" s="150" t="s">
        <v>1557</v>
      </c>
      <c r="G3297" s="150">
        <v>1168350</v>
      </c>
      <c r="H3297" s="150" t="s">
        <v>102</v>
      </c>
      <c r="I3297" s="150" t="s">
        <v>229</v>
      </c>
      <c r="J3297" s="150" t="s">
        <v>53</v>
      </c>
      <c r="K3297" s="150" t="s">
        <v>53</v>
      </c>
      <c r="L3297" s="150" t="s">
        <v>821</v>
      </c>
      <c r="M3297" s="150" t="s">
        <v>311</v>
      </c>
      <c r="N3297" s="150" t="s">
        <v>651</v>
      </c>
      <c r="O3297" s="150" t="s">
        <v>62</v>
      </c>
      <c r="P3297" s="150" t="s">
        <v>1446</v>
      </c>
      <c r="Q3297" s="150" t="s">
        <v>65</v>
      </c>
      <c r="R3297" s="150" t="s">
        <v>57</v>
      </c>
      <c r="S3297" s="150" t="s">
        <v>1206</v>
      </c>
      <c r="T3297" s="152">
        <v>1.746</v>
      </c>
      <c r="U3297" s="151">
        <v>46022</v>
      </c>
      <c r="V3297" s="147">
        <v>1E-3</v>
      </c>
      <c r="W3297" s="192">
        <v>2.2200000000000001E-2</v>
      </c>
      <c r="X3297" s="150" t="s">
        <v>636</v>
      </c>
      <c r="Y3297" s="150"/>
      <c r="Z3297" s="153">
        <v>12803118</v>
      </c>
      <c r="AA3297" s="153">
        <v>1</v>
      </c>
      <c r="AB3297" s="153">
        <v>107.75</v>
      </c>
      <c r="AC3297" s="153">
        <v>0</v>
      </c>
      <c r="AD3297" s="153">
        <v>13795.359640000001</v>
      </c>
      <c r="AE3297" s="154"/>
      <c r="AF3297" s="154"/>
      <c r="AG3297" s="150" t="s">
        <v>17</v>
      </c>
      <c r="AH3297" s="147">
        <v>2.2607967366999999E-2</v>
      </c>
      <c r="AI3297" s="147">
        <v>4.1945062310000001E-3</v>
      </c>
      <c r="AJ3297" s="147">
        <v>1.0769316720000001E-3</v>
      </c>
    </row>
    <row r="3298" spans="1:36" ht="13.5" thickBot="1" x14ac:dyDescent="0.25">
      <c r="A3298" s="149">
        <v>8694</v>
      </c>
      <c r="B3298" s="149">
        <v>12533</v>
      </c>
      <c r="C3298" s="150" t="s">
        <v>1346</v>
      </c>
      <c r="D3298" s="150">
        <v>513623314</v>
      </c>
      <c r="E3298" s="150" t="s">
        <v>429</v>
      </c>
      <c r="F3298" s="150" t="s">
        <v>1558</v>
      </c>
      <c r="G3298" s="150">
        <v>1168442</v>
      </c>
      <c r="H3298" s="150" t="s">
        <v>102</v>
      </c>
      <c r="I3298" s="150" t="s">
        <v>229</v>
      </c>
      <c r="J3298" s="150" t="s">
        <v>53</v>
      </c>
      <c r="K3298" s="150" t="s">
        <v>53</v>
      </c>
      <c r="L3298" s="150" t="s">
        <v>821</v>
      </c>
      <c r="M3298" s="150" t="s">
        <v>311</v>
      </c>
      <c r="N3298" s="150" t="s">
        <v>651</v>
      </c>
      <c r="O3298" s="150" t="s">
        <v>62</v>
      </c>
      <c r="P3298" s="150" t="s">
        <v>1369</v>
      </c>
      <c r="Q3298" s="150" t="s">
        <v>65</v>
      </c>
      <c r="R3298" s="150" t="s">
        <v>57</v>
      </c>
      <c r="S3298" s="150" t="s">
        <v>1206</v>
      </c>
      <c r="T3298" s="152">
        <v>3.88</v>
      </c>
      <c r="U3298" s="151">
        <v>46993</v>
      </c>
      <c r="V3298" s="147">
        <v>6.8999999999999999E-3</v>
      </c>
      <c r="W3298" s="192">
        <v>2.3099999999999999E-2</v>
      </c>
      <c r="X3298" s="150" t="s">
        <v>636</v>
      </c>
      <c r="Y3298" s="150"/>
      <c r="Z3298" s="153">
        <v>7959843.8399999999</v>
      </c>
      <c r="AA3298" s="153">
        <v>1</v>
      </c>
      <c r="AB3298" s="153">
        <v>105.07</v>
      </c>
      <c r="AC3298" s="153">
        <v>0</v>
      </c>
      <c r="AD3298" s="153">
        <v>8363.4079199999996</v>
      </c>
      <c r="AE3298" s="154"/>
      <c r="AF3298" s="154"/>
      <c r="AG3298" s="150" t="s">
        <v>17</v>
      </c>
      <c r="AH3298" s="147">
        <v>4.6149372911999997E-2</v>
      </c>
      <c r="AI3298" s="147">
        <v>2.5429106269999999E-3</v>
      </c>
      <c r="AJ3298" s="147">
        <v>6.5288757299999999E-4</v>
      </c>
    </row>
    <row r="3299" spans="1:36" ht="13.5" thickBot="1" x14ac:dyDescent="0.25">
      <c r="A3299" s="149">
        <v>8694</v>
      </c>
      <c r="B3299" s="149">
        <v>12533</v>
      </c>
      <c r="C3299" s="150" t="s">
        <v>1346</v>
      </c>
      <c r="D3299" s="150">
        <v>513623314</v>
      </c>
      <c r="E3299" s="150" t="s">
        <v>429</v>
      </c>
      <c r="F3299" s="150" t="s">
        <v>1559</v>
      </c>
      <c r="G3299" s="150">
        <v>1168459</v>
      </c>
      <c r="H3299" s="150" t="s">
        <v>102</v>
      </c>
      <c r="I3299" s="150" t="s">
        <v>229</v>
      </c>
      <c r="J3299" s="150" t="s">
        <v>53</v>
      </c>
      <c r="K3299" s="150" t="s">
        <v>53</v>
      </c>
      <c r="L3299" s="150" t="s">
        <v>821</v>
      </c>
      <c r="M3299" s="150" t="s">
        <v>311</v>
      </c>
      <c r="N3299" s="150" t="s">
        <v>651</v>
      </c>
      <c r="O3299" s="150" t="s">
        <v>62</v>
      </c>
      <c r="P3299" s="150" t="s">
        <v>1369</v>
      </c>
      <c r="Q3299" s="150" t="s">
        <v>65</v>
      </c>
      <c r="R3299" s="150" t="s">
        <v>57</v>
      </c>
      <c r="S3299" s="150" t="s">
        <v>1206</v>
      </c>
      <c r="T3299" s="152">
        <v>3.8780000000000001</v>
      </c>
      <c r="U3299" s="151">
        <v>46993</v>
      </c>
      <c r="V3299" s="147">
        <v>6.8999999999999999E-3</v>
      </c>
      <c r="W3299" s="192">
        <v>2.4400000000000002E-2</v>
      </c>
      <c r="X3299" s="150" t="s">
        <v>636</v>
      </c>
      <c r="Y3299" s="150"/>
      <c r="Z3299" s="153">
        <v>6131840.0099999998</v>
      </c>
      <c r="AA3299" s="153">
        <v>1</v>
      </c>
      <c r="AB3299" s="153">
        <v>104.54</v>
      </c>
      <c r="AC3299" s="153">
        <v>0</v>
      </c>
      <c r="AD3299" s="153">
        <v>6410.2255500000001</v>
      </c>
      <c r="AE3299" s="154"/>
      <c r="AF3299" s="154"/>
      <c r="AG3299" s="150" t="s">
        <v>17</v>
      </c>
      <c r="AH3299" s="147">
        <v>3.1672727323999998E-2</v>
      </c>
      <c r="AI3299" s="147">
        <v>1.949041686E-3</v>
      </c>
      <c r="AJ3299" s="147">
        <v>5.0041282700000005E-4</v>
      </c>
    </row>
    <row r="3300" spans="1:36" ht="13.5" thickBot="1" x14ac:dyDescent="0.25">
      <c r="A3300" s="149">
        <v>8694</v>
      </c>
      <c r="B3300" s="149">
        <v>12533</v>
      </c>
      <c r="C3300" s="150" t="s">
        <v>1362</v>
      </c>
      <c r="D3300" s="150">
        <v>513901371</v>
      </c>
      <c r="E3300" s="150" t="s">
        <v>429</v>
      </c>
      <c r="F3300" s="150" t="s">
        <v>1363</v>
      </c>
      <c r="G3300" s="150">
        <v>1168483</v>
      </c>
      <c r="H3300" s="150" t="s">
        <v>102</v>
      </c>
      <c r="I3300" s="150" t="s">
        <v>623</v>
      </c>
      <c r="J3300" s="150" t="s">
        <v>53</v>
      </c>
      <c r="K3300" s="150" t="s">
        <v>53</v>
      </c>
      <c r="L3300" s="150" t="s">
        <v>821</v>
      </c>
      <c r="M3300" s="150" t="s">
        <v>311</v>
      </c>
      <c r="N3300" s="150" t="s">
        <v>647</v>
      </c>
      <c r="O3300" s="150" t="s">
        <v>62</v>
      </c>
      <c r="P3300" s="150" t="s">
        <v>1334</v>
      </c>
      <c r="Q3300" s="150" t="s">
        <v>65</v>
      </c>
      <c r="R3300" s="150" t="s">
        <v>57</v>
      </c>
      <c r="S3300" s="150" t="s">
        <v>1206</v>
      </c>
      <c r="T3300" s="152">
        <v>3.3170000000000002</v>
      </c>
      <c r="U3300" s="151">
        <v>46600</v>
      </c>
      <c r="V3300" s="147">
        <v>2.5000000000000001E-3</v>
      </c>
      <c r="W3300" s="192">
        <v>5.4800000000000001E-2</v>
      </c>
      <c r="X3300" s="150" t="s">
        <v>636</v>
      </c>
      <c r="Y3300" s="150"/>
      <c r="Z3300" s="153">
        <v>12627000</v>
      </c>
      <c r="AA3300" s="153">
        <v>1</v>
      </c>
      <c r="AB3300" s="153">
        <v>84.5</v>
      </c>
      <c r="AC3300" s="153">
        <v>0</v>
      </c>
      <c r="AD3300" s="153">
        <v>10669.815000000001</v>
      </c>
      <c r="AE3300" s="154"/>
      <c r="AF3300" s="154"/>
      <c r="AG3300" s="150" t="s">
        <v>17</v>
      </c>
      <c r="AH3300" s="147">
        <v>2.2285484343000001E-2</v>
      </c>
      <c r="AI3300" s="147">
        <v>3.2441782359999998E-3</v>
      </c>
      <c r="AJ3300" s="147">
        <v>8.3293672699999996E-4</v>
      </c>
    </row>
    <row r="3301" spans="1:36" ht="13.5" thickBot="1" x14ac:dyDescent="0.25">
      <c r="A3301" s="149">
        <v>8694</v>
      </c>
      <c r="B3301" s="149">
        <v>12533</v>
      </c>
      <c r="C3301" s="150" t="s">
        <v>1560</v>
      </c>
      <c r="D3301" s="150">
        <v>520042847</v>
      </c>
      <c r="E3301" s="150" t="s">
        <v>429</v>
      </c>
      <c r="F3301" s="150" t="s">
        <v>1561</v>
      </c>
      <c r="G3301" s="150">
        <v>1169127</v>
      </c>
      <c r="H3301" s="150" t="s">
        <v>102</v>
      </c>
      <c r="I3301" s="150" t="s">
        <v>228</v>
      </c>
      <c r="J3301" s="150" t="s">
        <v>53</v>
      </c>
      <c r="K3301" s="150" t="s">
        <v>53</v>
      </c>
      <c r="L3301" s="150" t="s">
        <v>821</v>
      </c>
      <c r="M3301" s="150" t="s">
        <v>311</v>
      </c>
      <c r="N3301" s="150" t="s">
        <v>708</v>
      </c>
      <c r="O3301" s="150" t="s">
        <v>62</v>
      </c>
      <c r="P3301" s="150" t="s">
        <v>1339</v>
      </c>
      <c r="Q3301" s="150" t="s">
        <v>65</v>
      </c>
      <c r="R3301" s="150" t="s">
        <v>57</v>
      </c>
      <c r="S3301" s="150" t="s">
        <v>1206</v>
      </c>
      <c r="T3301" s="152">
        <v>1.569</v>
      </c>
      <c r="U3301" s="151">
        <v>46295</v>
      </c>
      <c r="V3301" s="147">
        <v>3.9E-2</v>
      </c>
      <c r="W3301" s="192">
        <v>4.9299999999999997E-2</v>
      </c>
      <c r="X3301" s="150" t="s">
        <v>636</v>
      </c>
      <c r="Y3301" s="150"/>
      <c r="Z3301" s="153">
        <v>1776000</v>
      </c>
      <c r="AA3301" s="153">
        <v>1</v>
      </c>
      <c r="AB3301" s="153">
        <v>98.54</v>
      </c>
      <c r="AC3301" s="153">
        <v>0</v>
      </c>
      <c r="AD3301" s="153">
        <v>1750.0704000000001</v>
      </c>
      <c r="AE3301" s="154"/>
      <c r="AF3301" s="154"/>
      <c r="AG3301" s="150" t="s">
        <v>17</v>
      </c>
      <c r="AH3301" s="147">
        <v>2.3106701169999999E-3</v>
      </c>
      <c r="AI3301" s="147">
        <v>5.3211234699999997E-4</v>
      </c>
      <c r="AJ3301" s="147">
        <v>1.36618855E-4</v>
      </c>
    </row>
    <row r="3302" spans="1:36" ht="13.5" thickBot="1" x14ac:dyDescent="0.25">
      <c r="A3302" s="149">
        <v>8694</v>
      </c>
      <c r="B3302" s="149">
        <v>12533</v>
      </c>
      <c r="C3302" s="150" t="s">
        <v>1562</v>
      </c>
      <c r="D3302" s="150">
        <v>516167343</v>
      </c>
      <c r="E3302" s="150" t="s">
        <v>429</v>
      </c>
      <c r="F3302" s="150" t="s">
        <v>1563</v>
      </c>
      <c r="G3302" s="150">
        <v>1169531</v>
      </c>
      <c r="H3302" s="150" t="s">
        <v>102</v>
      </c>
      <c r="I3302" s="150" t="s">
        <v>229</v>
      </c>
      <c r="J3302" s="150" t="s">
        <v>53</v>
      </c>
      <c r="K3302" s="150" t="s">
        <v>53</v>
      </c>
      <c r="L3302" s="150" t="s">
        <v>821</v>
      </c>
      <c r="M3302" s="150" t="s">
        <v>311</v>
      </c>
      <c r="N3302" s="150" t="s">
        <v>647</v>
      </c>
      <c r="O3302" s="150" t="s">
        <v>62</v>
      </c>
      <c r="P3302" s="150" t="s">
        <v>298</v>
      </c>
      <c r="Q3302" s="150" t="s">
        <v>298</v>
      </c>
      <c r="R3302" s="150" t="s">
        <v>57</v>
      </c>
      <c r="S3302" s="150" t="s">
        <v>1206</v>
      </c>
      <c r="T3302" s="152">
        <v>1.89</v>
      </c>
      <c r="U3302" s="151">
        <v>46112</v>
      </c>
      <c r="V3302" s="147">
        <v>1.6400000000000001E-2</v>
      </c>
      <c r="W3302" s="192">
        <v>2.64E-2</v>
      </c>
      <c r="X3302" s="150" t="s">
        <v>636</v>
      </c>
      <c r="Y3302" s="150"/>
      <c r="Z3302" s="153">
        <v>7894080.2300000004</v>
      </c>
      <c r="AA3302" s="153">
        <v>1</v>
      </c>
      <c r="AB3302" s="153">
        <v>109.81</v>
      </c>
      <c r="AC3302" s="153">
        <v>0</v>
      </c>
      <c r="AD3302" s="153">
        <v>8668.4894999999997</v>
      </c>
      <c r="AE3302" s="154"/>
      <c r="AF3302" s="154"/>
      <c r="AG3302" s="150" t="s">
        <v>17</v>
      </c>
      <c r="AH3302" s="147">
        <v>3.1651568599E-2</v>
      </c>
      <c r="AI3302" s="147">
        <v>2.6356712810000002E-3</v>
      </c>
      <c r="AJ3302" s="147">
        <v>6.7670369899999999E-4</v>
      </c>
    </row>
    <row r="3303" spans="1:36" ht="13.5" thickBot="1" x14ac:dyDescent="0.25">
      <c r="A3303" s="149">
        <v>8694</v>
      </c>
      <c r="B3303" s="149">
        <v>12533</v>
      </c>
      <c r="C3303" s="150" t="s">
        <v>1364</v>
      </c>
      <c r="D3303" s="150">
        <v>512607888</v>
      </c>
      <c r="E3303" s="150" t="s">
        <v>429</v>
      </c>
      <c r="F3303" s="150" t="s">
        <v>1365</v>
      </c>
      <c r="G3303" s="150">
        <v>1169721</v>
      </c>
      <c r="H3303" s="150" t="s">
        <v>102</v>
      </c>
      <c r="I3303" s="150" t="s">
        <v>623</v>
      </c>
      <c r="J3303" s="150" t="s">
        <v>53</v>
      </c>
      <c r="K3303" s="150" t="s">
        <v>53</v>
      </c>
      <c r="L3303" s="150" t="s">
        <v>821</v>
      </c>
      <c r="M3303" s="150" t="s">
        <v>311</v>
      </c>
      <c r="N3303" s="150" t="s">
        <v>259</v>
      </c>
      <c r="O3303" s="150" t="s">
        <v>62</v>
      </c>
      <c r="P3303" s="150" t="s">
        <v>1366</v>
      </c>
      <c r="Q3303" s="150" t="s">
        <v>1351</v>
      </c>
      <c r="R3303" s="150" t="s">
        <v>57</v>
      </c>
      <c r="S3303" s="150" t="s">
        <v>1206</v>
      </c>
      <c r="T3303" s="152">
        <v>2.5099999999999998</v>
      </c>
      <c r="U3303" s="151">
        <v>46888</v>
      </c>
      <c r="V3303" s="147">
        <v>0.04</v>
      </c>
      <c r="W3303" s="192">
        <v>-4.4000000000000003E-3</v>
      </c>
      <c r="X3303" s="150" t="s">
        <v>636</v>
      </c>
      <c r="Y3303" s="150"/>
      <c r="Z3303" s="153">
        <v>262416</v>
      </c>
      <c r="AA3303" s="153">
        <v>1</v>
      </c>
      <c r="AB3303" s="153">
        <v>113.16</v>
      </c>
      <c r="AC3303" s="153">
        <v>0</v>
      </c>
      <c r="AD3303" s="153">
        <v>296.94995</v>
      </c>
      <c r="AE3303" s="154"/>
      <c r="AF3303" s="154"/>
      <c r="AG3303" s="150" t="s">
        <v>17</v>
      </c>
      <c r="AH3303" s="147">
        <v>2.0487433786000001E-2</v>
      </c>
      <c r="AI3303" s="147">
        <v>9.0288216336545507E-5</v>
      </c>
      <c r="AJ3303" s="147">
        <v>2.3181331603275201E-5</v>
      </c>
    </row>
    <row r="3304" spans="1:36" ht="13.5" thickBot="1" x14ac:dyDescent="0.25">
      <c r="A3304" s="149">
        <v>8694</v>
      </c>
      <c r="B3304" s="149">
        <v>12533</v>
      </c>
      <c r="C3304" s="150" t="s">
        <v>1564</v>
      </c>
      <c r="D3304" s="150">
        <v>514097591</v>
      </c>
      <c r="E3304" s="150" t="s">
        <v>429</v>
      </c>
      <c r="F3304" s="150" t="s">
        <v>1565</v>
      </c>
      <c r="G3304" s="150">
        <v>1170323</v>
      </c>
      <c r="H3304" s="150" t="s">
        <v>102</v>
      </c>
      <c r="I3304" s="150" t="s">
        <v>228</v>
      </c>
      <c r="J3304" s="150" t="s">
        <v>53</v>
      </c>
      <c r="K3304" s="150" t="s">
        <v>53</v>
      </c>
      <c r="L3304" s="150" t="s">
        <v>821</v>
      </c>
      <c r="M3304" s="150" t="s">
        <v>311</v>
      </c>
      <c r="N3304" s="150" t="s">
        <v>649</v>
      </c>
      <c r="O3304" s="150" t="s">
        <v>62</v>
      </c>
      <c r="P3304" s="150" t="s">
        <v>1404</v>
      </c>
      <c r="Q3304" s="150" t="s">
        <v>65</v>
      </c>
      <c r="R3304" s="150" t="s">
        <v>57</v>
      </c>
      <c r="S3304" s="150" t="s">
        <v>1206</v>
      </c>
      <c r="T3304" s="152">
        <v>0.50900000000000001</v>
      </c>
      <c r="U3304" s="151">
        <v>45657</v>
      </c>
      <c r="V3304" s="147">
        <v>4.9000000000000002E-2</v>
      </c>
      <c r="W3304" s="192">
        <v>0.19689999999999999</v>
      </c>
      <c r="X3304" s="150" t="s">
        <v>636</v>
      </c>
      <c r="Y3304" s="150"/>
      <c r="Z3304" s="153">
        <v>0.28000000000000003</v>
      </c>
      <c r="AA3304" s="153">
        <v>1</v>
      </c>
      <c r="AB3304" s="153">
        <v>94.64</v>
      </c>
      <c r="AC3304" s="153">
        <v>0</v>
      </c>
      <c r="AD3304" s="153">
        <v>2.5999999999999998E-4</v>
      </c>
      <c r="AE3304" s="154"/>
      <c r="AF3304" s="154"/>
      <c r="AG3304" s="150" t="s">
        <v>17</v>
      </c>
      <c r="AH3304" s="147">
        <v>3.8354871351528796E-9</v>
      </c>
      <c r="AI3304" s="147">
        <v>7.9053511366147199E-11</v>
      </c>
      <c r="AJ3304" s="147">
        <v>2.02968419993051E-11</v>
      </c>
    </row>
    <row r="3305" spans="1:36" ht="13.5" thickBot="1" x14ac:dyDescent="0.25">
      <c r="A3305" s="149">
        <v>8694</v>
      </c>
      <c r="B3305" s="149">
        <v>12533</v>
      </c>
      <c r="C3305" s="150" t="s">
        <v>1566</v>
      </c>
      <c r="D3305" s="150">
        <v>513893123</v>
      </c>
      <c r="E3305" s="150" t="s">
        <v>429</v>
      </c>
      <c r="F3305" s="150" t="s">
        <v>1567</v>
      </c>
      <c r="G3305" s="150">
        <v>1171214</v>
      </c>
      <c r="H3305" s="150" t="s">
        <v>102</v>
      </c>
      <c r="I3305" s="150" t="s">
        <v>229</v>
      </c>
      <c r="J3305" s="150" t="s">
        <v>53</v>
      </c>
      <c r="K3305" s="150" t="s">
        <v>53</v>
      </c>
      <c r="L3305" s="150" t="s">
        <v>821</v>
      </c>
      <c r="M3305" s="150" t="s">
        <v>311</v>
      </c>
      <c r="N3305" s="150" t="s">
        <v>649</v>
      </c>
      <c r="O3305" s="150" t="s">
        <v>62</v>
      </c>
      <c r="P3305" s="150" t="s">
        <v>1350</v>
      </c>
      <c r="Q3305" s="150" t="s">
        <v>1351</v>
      </c>
      <c r="R3305" s="150" t="s">
        <v>57</v>
      </c>
      <c r="S3305" s="150" t="s">
        <v>1206</v>
      </c>
      <c r="T3305" s="152">
        <v>1.04</v>
      </c>
      <c r="U3305" s="151">
        <v>46022</v>
      </c>
      <c r="V3305" s="147">
        <v>1.8499999999999999E-2</v>
      </c>
      <c r="W3305" s="192">
        <v>2.1899999999999999E-2</v>
      </c>
      <c r="X3305" s="150" t="s">
        <v>636</v>
      </c>
      <c r="Y3305" s="150"/>
      <c r="Z3305" s="153">
        <v>2334090.91</v>
      </c>
      <c r="AA3305" s="153">
        <v>1</v>
      </c>
      <c r="AB3305" s="153">
        <v>111.87</v>
      </c>
      <c r="AC3305" s="153">
        <v>0</v>
      </c>
      <c r="AD3305" s="153">
        <v>2611.1475</v>
      </c>
      <c r="AE3305" s="154"/>
      <c r="AF3305" s="154"/>
      <c r="AG3305" s="150" t="s">
        <v>17</v>
      </c>
      <c r="AH3305" s="147">
        <v>4.8683691589999998E-3</v>
      </c>
      <c r="AI3305" s="147">
        <v>7.9392453200000004E-4</v>
      </c>
      <c r="AJ3305" s="147">
        <v>2.0383864700000001E-4</v>
      </c>
    </row>
    <row r="3306" spans="1:36" ht="13.5" thickBot="1" x14ac:dyDescent="0.25">
      <c r="A3306" s="149">
        <v>8694</v>
      </c>
      <c r="B3306" s="149">
        <v>12533</v>
      </c>
      <c r="C3306" s="150" t="s">
        <v>1431</v>
      </c>
      <c r="D3306" s="150">
        <v>513821488</v>
      </c>
      <c r="E3306" s="150" t="s">
        <v>429</v>
      </c>
      <c r="F3306" s="150" t="s">
        <v>1568</v>
      </c>
      <c r="G3306" s="150">
        <v>1171271</v>
      </c>
      <c r="H3306" s="150" t="s">
        <v>102</v>
      </c>
      <c r="I3306" s="150" t="s">
        <v>229</v>
      </c>
      <c r="J3306" s="150" t="s">
        <v>53</v>
      </c>
      <c r="K3306" s="150" t="s">
        <v>53</v>
      </c>
      <c r="L3306" s="150" t="s">
        <v>821</v>
      </c>
      <c r="M3306" s="150" t="s">
        <v>311</v>
      </c>
      <c r="N3306" s="150" t="s">
        <v>651</v>
      </c>
      <c r="O3306" s="150" t="s">
        <v>62</v>
      </c>
      <c r="P3306" s="150" t="s">
        <v>1369</v>
      </c>
      <c r="Q3306" s="150" t="s">
        <v>65</v>
      </c>
      <c r="R3306" s="150" t="s">
        <v>57</v>
      </c>
      <c r="S3306" s="150" t="s">
        <v>1206</v>
      </c>
      <c r="T3306" s="152">
        <v>6.7450000000000001</v>
      </c>
      <c r="U3306" s="151">
        <v>49207</v>
      </c>
      <c r="V3306" s="147">
        <v>2.5000000000000001E-2</v>
      </c>
      <c r="W3306" s="192">
        <v>2.9600000000000001E-2</v>
      </c>
      <c r="X3306" s="150" t="s">
        <v>636</v>
      </c>
      <c r="Y3306" s="150"/>
      <c r="Z3306" s="153">
        <v>1428571.43</v>
      </c>
      <c r="AA3306" s="153">
        <v>1</v>
      </c>
      <c r="AB3306" s="153">
        <v>108.62</v>
      </c>
      <c r="AC3306" s="153">
        <v>0</v>
      </c>
      <c r="AD3306" s="153">
        <v>1551.7142899999999</v>
      </c>
      <c r="AE3306" s="154"/>
      <c r="AF3306" s="154"/>
      <c r="AG3306" s="150" t="s">
        <v>17</v>
      </c>
      <c r="AH3306" s="147">
        <v>2.0131808789999998E-3</v>
      </c>
      <c r="AI3306" s="147">
        <v>4.7180178100000001E-4</v>
      </c>
      <c r="AJ3306" s="147">
        <v>1.21134229E-4</v>
      </c>
    </row>
    <row r="3307" spans="1:36" ht="13.5" thickBot="1" x14ac:dyDescent="0.25">
      <c r="A3307" s="149">
        <v>8694</v>
      </c>
      <c r="B3307" s="149">
        <v>12533</v>
      </c>
      <c r="C3307" s="150" t="s">
        <v>1490</v>
      </c>
      <c r="D3307" s="150">
        <v>510560188</v>
      </c>
      <c r="E3307" s="150" t="s">
        <v>429</v>
      </c>
      <c r="F3307" s="150" t="s">
        <v>1569</v>
      </c>
      <c r="G3307" s="150">
        <v>1171628</v>
      </c>
      <c r="H3307" s="150" t="s">
        <v>102</v>
      </c>
      <c r="I3307" s="150" t="s">
        <v>229</v>
      </c>
      <c r="J3307" s="150" t="s">
        <v>53</v>
      </c>
      <c r="K3307" s="150" t="s">
        <v>53</v>
      </c>
      <c r="L3307" s="150" t="s">
        <v>821</v>
      </c>
      <c r="M3307" s="150" t="s">
        <v>311</v>
      </c>
      <c r="N3307" s="150" t="s">
        <v>652</v>
      </c>
      <c r="O3307" s="150" t="s">
        <v>62</v>
      </c>
      <c r="P3307" s="150" t="s">
        <v>1366</v>
      </c>
      <c r="Q3307" s="150" t="s">
        <v>1351</v>
      </c>
      <c r="R3307" s="150" t="s">
        <v>57</v>
      </c>
      <c r="S3307" s="150" t="s">
        <v>1206</v>
      </c>
      <c r="T3307" s="152">
        <v>0.73599999999999999</v>
      </c>
      <c r="U3307" s="151">
        <v>45838</v>
      </c>
      <c r="V3307" s="147">
        <v>1.2200000000000001E-2</v>
      </c>
      <c r="W3307" s="192">
        <v>2.64E-2</v>
      </c>
      <c r="X3307" s="150" t="s">
        <v>636</v>
      </c>
      <c r="Y3307" s="150"/>
      <c r="Z3307" s="153">
        <v>250000</v>
      </c>
      <c r="AA3307" s="153">
        <v>1</v>
      </c>
      <c r="AB3307" s="153">
        <v>110.94</v>
      </c>
      <c r="AC3307" s="153">
        <v>0</v>
      </c>
      <c r="AD3307" s="153">
        <v>277.35000000000002</v>
      </c>
      <c r="AE3307" s="154"/>
      <c r="AF3307" s="154"/>
      <c r="AG3307" s="150" t="s">
        <v>17</v>
      </c>
      <c r="AH3307" s="147">
        <v>5.4347825999999995E-4</v>
      </c>
      <c r="AI3307" s="147">
        <v>8.4328812990003494E-5</v>
      </c>
      <c r="AJ3307" s="147">
        <v>2.16512658788741E-5</v>
      </c>
    </row>
    <row r="3308" spans="1:36" ht="13.5" thickBot="1" x14ac:dyDescent="0.25">
      <c r="A3308" s="149">
        <v>8694</v>
      </c>
      <c r="B3308" s="149">
        <v>12533</v>
      </c>
      <c r="C3308" s="150" t="s">
        <v>1570</v>
      </c>
      <c r="D3308" s="150">
        <v>514353671</v>
      </c>
      <c r="E3308" s="150" t="s">
        <v>429</v>
      </c>
      <c r="F3308" s="150" t="s">
        <v>1571</v>
      </c>
      <c r="G3308" s="150">
        <v>1171834</v>
      </c>
      <c r="H3308" s="150" t="s">
        <v>102</v>
      </c>
      <c r="I3308" s="150" t="s">
        <v>229</v>
      </c>
      <c r="J3308" s="150" t="s">
        <v>53</v>
      </c>
      <c r="K3308" s="150" t="s">
        <v>53</v>
      </c>
      <c r="L3308" s="150" t="s">
        <v>821</v>
      </c>
      <c r="M3308" s="150" t="s">
        <v>311</v>
      </c>
      <c r="N3308" s="150" t="s">
        <v>651</v>
      </c>
      <c r="O3308" s="150" t="s">
        <v>62</v>
      </c>
      <c r="P3308" s="150" t="s">
        <v>1446</v>
      </c>
      <c r="Q3308" s="150" t="s">
        <v>65</v>
      </c>
      <c r="R3308" s="150" t="s">
        <v>57</v>
      </c>
      <c r="S3308" s="150" t="s">
        <v>1206</v>
      </c>
      <c r="T3308" s="152">
        <v>3.4390000000000001</v>
      </c>
      <c r="U3308" s="151">
        <v>46813</v>
      </c>
      <c r="V3308" s="147">
        <v>1.0800000000000001E-2</v>
      </c>
      <c r="W3308" s="192">
        <v>3.1E-2</v>
      </c>
      <c r="X3308" s="150" t="s">
        <v>636</v>
      </c>
      <c r="Y3308" s="150"/>
      <c r="Z3308" s="153">
        <v>7823913.2199999997</v>
      </c>
      <c r="AA3308" s="153">
        <v>1</v>
      </c>
      <c r="AB3308" s="153">
        <v>104.57</v>
      </c>
      <c r="AC3308" s="153">
        <v>0</v>
      </c>
      <c r="AD3308" s="153">
        <v>8181.46605</v>
      </c>
      <c r="AE3308" s="154"/>
      <c r="AF3308" s="154"/>
      <c r="AG3308" s="150" t="s">
        <v>17</v>
      </c>
      <c r="AH3308" s="147">
        <v>2.5847439438999999E-2</v>
      </c>
      <c r="AI3308" s="147">
        <v>2.4875908430000001E-3</v>
      </c>
      <c r="AJ3308" s="147">
        <v>6.3868432199999995E-4</v>
      </c>
    </row>
    <row r="3309" spans="1:36" ht="13.5" thickBot="1" x14ac:dyDescent="0.25">
      <c r="A3309" s="149">
        <v>8694</v>
      </c>
      <c r="B3309" s="149">
        <v>12533</v>
      </c>
      <c r="C3309" s="150" t="s">
        <v>1492</v>
      </c>
      <c r="D3309" s="150">
        <v>513682146</v>
      </c>
      <c r="E3309" s="150" t="s">
        <v>429</v>
      </c>
      <c r="F3309" s="150" t="s">
        <v>1572</v>
      </c>
      <c r="G3309" s="150">
        <v>1172170</v>
      </c>
      <c r="H3309" s="150" t="s">
        <v>102</v>
      </c>
      <c r="I3309" s="150" t="s">
        <v>229</v>
      </c>
      <c r="J3309" s="150" t="s">
        <v>53</v>
      </c>
      <c r="K3309" s="150" t="s">
        <v>53</v>
      </c>
      <c r="L3309" s="150" t="s">
        <v>821</v>
      </c>
      <c r="M3309" s="150" t="s">
        <v>311</v>
      </c>
      <c r="N3309" s="150" t="s">
        <v>256</v>
      </c>
      <c r="O3309" s="150" t="s">
        <v>62</v>
      </c>
      <c r="P3309" s="150" t="s">
        <v>1345</v>
      </c>
      <c r="Q3309" s="150" t="s">
        <v>65</v>
      </c>
      <c r="R3309" s="150" t="s">
        <v>57</v>
      </c>
      <c r="S3309" s="150" t="s">
        <v>1206</v>
      </c>
      <c r="T3309" s="152">
        <v>2.71</v>
      </c>
      <c r="U3309" s="151">
        <v>46934</v>
      </c>
      <c r="V3309" s="147">
        <v>2E-3</v>
      </c>
      <c r="W3309" s="192">
        <v>2.1399999999999999E-2</v>
      </c>
      <c r="X3309" s="150" t="s">
        <v>636</v>
      </c>
      <c r="Y3309" s="150"/>
      <c r="Z3309" s="153">
        <v>550000</v>
      </c>
      <c r="AA3309" s="153">
        <v>1</v>
      </c>
      <c r="AB3309" s="153">
        <v>106.3</v>
      </c>
      <c r="AC3309" s="153">
        <v>0</v>
      </c>
      <c r="AD3309" s="153">
        <v>584.65</v>
      </c>
      <c r="AE3309" s="154"/>
      <c r="AF3309" s="154"/>
      <c r="AG3309" s="150" t="s">
        <v>17</v>
      </c>
      <c r="AH3309" s="147">
        <v>6.5273686600000002E-4</v>
      </c>
      <c r="AI3309" s="147">
        <v>1.7776398200000001E-4</v>
      </c>
      <c r="AJ3309" s="147">
        <v>4.5640571826514298E-5</v>
      </c>
    </row>
    <row r="3310" spans="1:36" ht="13.5" thickBot="1" x14ac:dyDescent="0.25">
      <c r="A3310" s="149">
        <v>8694</v>
      </c>
      <c r="B3310" s="149">
        <v>12533</v>
      </c>
      <c r="C3310" s="150" t="s">
        <v>1696</v>
      </c>
      <c r="D3310" s="150">
        <v>511809071</v>
      </c>
      <c r="E3310" s="150" t="s">
        <v>429</v>
      </c>
      <c r="F3310" s="150" t="s">
        <v>2224</v>
      </c>
      <c r="G3310" s="150">
        <v>1172253</v>
      </c>
      <c r="H3310" s="150" t="s">
        <v>102</v>
      </c>
      <c r="I3310" s="150" t="s">
        <v>228</v>
      </c>
      <c r="J3310" s="150" t="s">
        <v>53</v>
      </c>
      <c r="K3310" s="150" t="s">
        <v>53</v>
      </c>
      <c r="L3310" s="150" t="s">
        <v>821</v>
      </c>
      <c r="M3310" s="150" t="s">
        <v>311</v>
      </c>
      <c r="N3310" s="150" t="s">
        <v>75</v>
      </c>
      <c r="O3310" s="150" t="s">
        <v>62</v>
      </c>
      <c r="P3310" s="150" t="s">
        <v>1345</v>
      </c>
      <c r="Q3310" s="150" t="s">
        <v>65</v>
      </c>
      <c r="R3310" s="150" t="s">
        <v>57</v>
      </c>
      <c r="S3310" s="150" t="s">
        <v>1206</v>
      </c>
      <c r="T3310" s="152">
        <v>2.3380000000000001</v>
      </c>
      <c r="U3310" s="151">
        <v>47160</v>
      </c>
      <c r="V3310" s="147">
        <v>2.18E-2</v>
      </c>
      <c r="W3310" s="192">
        <v>5.04E-2</v>
      </c>
      <c r="X3310" s="150" t="s">
        <v>636</v>
      </c>
      <c r="Y3310" s="150"/>
      <c r="Z3310" s="153">
        <v>1925.31</v>
      </c>
      <c r="AA3310" s="153">
        <v>1</v>
      </c>
      <c r="AB3310" s="153">
        <v>94.01</v>
      </c>
      <c r="AC3310" s="153">
        <v>0</v>
      </c>
      <c r="AD3310" s="153">
        <v>1.8099799999999999</v>
      </c>
      <c r="AE3310" s="154"/>
      <c r="AF3310" s="154"/>
      <c r="AG3310" s="150" t="s">
        <v>17</v>
      </c>
      <c r="AH3310" s="147">
        <v>5.0578569807615704E-6</v>
      </c>
      <c r="AI3310" s="147">
        <v>5.5032797885576597E-7</v>
      </c>
      <c r="AJ3310" s="147">
        <v>1.41295684930393E-7</v>
      </c>
    </row>
    <row r="3311" spans="1:36" ht="13.5" thickBot="1" x14ac:dyDescent="0.25">
      <c r="A3311" s="149">
        <v>8694</v>
      </c>
      <c r="B3311" s="149">
        <v>12533</v>
      </c>
      <c r="C3311" s="150" t="s">
        <v>1440</v>
      </c>
      <c r="D3311" s="150">
        <v>520026683</v>
      </c>
      <c r="E3311" s="150" t="s">
        <v>429</v>
      </c>
      <c r="F3311" s="150" t="s">
        <v>1573</v>
      </c>
      <c r="G3311" s="150">
        <v>1172782</v>
      </c>
      <c r="H3311" s="150" t="s">
        <v>102</v>
      </c>
      <c r="I3311" s="150" t="s">
        <v>229</v>
      </c>
      <c r="J3311" s="150" t="s">
        <v>53</v>
      </c>
      <c r="K3311" s="150" t="s">
        <v>53</v>
      </c>
      <c r="L3311" s="150" t="s">
        <v>821</v>
      </c>
      <c r="M3311" s="150" t="s">
        <v>311</v>
      </c>
      <c r="N3311" s="150" t="s">
        <v>651</v>
      </c>
      <c r="O3311" s="150" t="s">
        <v>62</v>
      </c>
      <c r="P3311" s="150" t="s">
        <v>1369</v>
      </c>
      <c r="Q3311" s="150" t="s">
        <v>65</v>
      </c>
      <c r="R3311" s="150" t="s">
        <v>57</v>
      </c>
      <c r="S3311" s="150" t="s">
        <v>1206</v>
      </c>
      <c r="T3311" s="152">
        <v>6.0620000000000003</v>
      </c>
      <c r="U3311" s="151">
        <v>48218</v>
      </c>
      <c r="V3311" s="147">
        <v>9.1999999999999998E-3</v>
      </c>
      <c r="W3311" s="192">
        <v>2.93E-2</v>
      </c>
      <c r="X3311" s="150" t="s">
        <v>636</v>
      </c>
      <c r="Y3311" s="150"/>
      <c r="Z3311" s="153">
        <v>37854681</v>
      </c>
      <c r="AA3311" s="153">
        <v>1</v>
      </c>
      <c r="AB3311" s="153">
        <v>99.5</v>
      </c>
      <c r="AC3311" s="153">
        <v>0</v>
      </c>
      <c r="AD3311" s="153">
        <v>37665.407590000003</v>
      </c>
      <c r="AE3311" s="154"/>
      <c r="AF3311" s="154"/>
      <c r="AG3311" s="150" t="s">
        <v>17</v>
      </c>
      <c r="AH3311" s="147">
        <v>1.4634279489E-2</v>
      </c>
      <c r="AI3311" s="147">
        <v>1.1452241257E-2</v>
      </c>
      <c r="AJ3311" s="147">
        <v>2.940341641E-3</v>
      </c>
    </row>
    <row r="3312" spans="1:36" ht="13.5" thickBot="1" x14ac:dyDescent="0.25">
      <c r="A3312" s="149">
        <v>8694</v>
      </c>
      <c r="B3312" s="149">
        <v>12533</v>
      </c>
      <c r="C3312" s="150" t="s">
        <v>1440</v>
      </c>
      <c r="D3312" s="150">
        <v>520026683</v>
      </c>
      <c r="E3312" s="150" t="s">
        <v>429</v>
      </c>
      <c r="F3312" s="150" t="s">
        <v>1573</v>
      </c>
      <c r="G3312" s="150">
        <v>11727820</v>
      </c>
      <c r="H3312" s="150" t="s">
        <v>102</v>
      </c>
      <c r="I3312" s="150" t="s">
        <v>229</v>
      </c>
      <c r="J3312" s="150" t="s">
        <v>53</v>
      </c>
      <c r="K3312" s="150" t="s">
        <v>53</v>
      </c>
      <c r="L3312" s="150" t="s">
        <v>54</v>
      </c>
      <c r="M3312" s="150" t="s">
        <v>311</v>
      </c>
      <c r="N3312" s="150" t="s">
        <v>651</v>
      </c>
      <c r="O3312" s="150" t="s">
        <v>62</v>
      </c>
      <c r="P3312" s="150" t="s">
        <v>298</v>
      </c>
      <c r="Q3312" s="150" t="s">
        <v>298</v>
      </c>
      <c r="R3312" s="150" t="s">
        <v>57</v>
      </c>
      <c r="S3312" s="150" t="s">
        <v>1206</v>
      </c>
      <c r="T3312" s="152">
        <v>6.0620000000000003</v>
      </c>
      <c r="U3312" s="151">
        <v>48218</v>
      </c>
      <c r="V3312" s="147">
        <v>9.1999999999999998E-3</v>
      </c>
      <c r="W3312" s="192">
        <v>2.93E-2</v>
      </c>
      <c r="X3312" s="150" t="s">
        <v>636</v>
      </c>
      <c r="Y3312" s="150"/>
      <c r="Z3312" s="153">
        <v>6438000</v>
      </c>
      <c r="AA3312" s="153">
        <v>1</v>
      </c>
      <c r="AB3312" s="153">
        <v>98.509500000000003</v>
      </c>
      <c r="AC3312" s="153">
        <v>0</v>
      </c>
      <c r="AD3312" s="153">
        <v>6342.0416100000002</v>
      </c>
      <c r="AE3312" s="154"/>
      <c r="AF3312" s="154"/>
      <c r="AG3312" s="150" t="s">
        <v>17</v>
      </c>
      <c r="AH3312" s="147">
        <v>2.4888729440000002E-3</v>
      </c>
      <c r="AI3312" s="147">
        <v>1.9283102250000001E-3</v>
      </c>
      <c r="AJ3312" s="147">
        <v>4.9509006299999997E-4</v>
      </c>
    </row>
    <row r="3313" spans="1:36" ht="13.5" thickBot="1" x14ac:dyDescent="0.25">
      <c r="A3313" s="149">
        <v>8694</v>
      </c>
      <c r="B3313" s="149">
        <v>12533</v>
      </c>
      <c r="C3313" s="150" t="s">
        <v>1452</v>
      </c>
      <c r="D3313" s="150">
        <v>514065283</v>
      </c>
      <c r="E3313" s="150" t="s">
        <v>429</v>
      </c>
      <c r="F3313" s="150" t="s">
        <v>1574</v>
      </c>
      <c r="G3313" s="150">
        <v>1173566</v>
      </c>
      <c r="H3313" s="150" t="s">
        <v>102</v>
      </c>
      <c r="I3313" s="150" t="s">
        <v>228</v>
      </c>
      <c r="J3313" s="150" t="s">
        <v>53</v>
      </c>
      <c r="K3313" s="150" t="s">
        <v>53</v>
      </c>
      <c r="L3313" s="150" t="s">
        <v>821</v>
      </c>
      <c r="M3313" s="150" t="s">
        <v>311</v>
      </c>
      <c r="N3313" s="150" t="s">
        <v>75</v>
      </c>
      <c r="O3313" s="150" t="s">
        <v>62</v>
      </c>
      <c r="P3313" s="150" t="s">
        <v>1345</v>
      </c>
      <c r="Q3313" s="150" t="s">
        <v>65</v>
      </c>
      <c r="R3313" s="150" t="s">
        <v>57</v>
      </c>
      <c r="S3313" s="150" t="s">
        <v>1206</v>
      </c>
      <c r="T3313" s="152">
        <v>2.2599999999999998</v>
      </c>
      <c r="U3313" s="151">
        <v>47027</v>
      </c>
      <c r="V3313" s="147">
        <v>2.1499999999999998E-2</v>
      </c>
      <c r="W3313" s="192">
        <v>5.0599999999999999E-2</v>
      </c>
      <c r="X3313" s="150" t="s">
        <v>636</v>
      </c>
      <c r="Y3313" s="150"/>
      <c r="Z3313" s="153">
        <v>17771738.989999998</v>
      </c>
      <c r="AA3313" s="153">
        <v>1</v>
      </c>
      <c r="AB3313" s="153">
        <v>93.83</v>
      </c>
      <c r="AC3313" s="153">
        <v>153.14339000000001</v>
      </c>
      <c r="AD3313" s="153">
        <v>16828.36608</v>
      </c>
      <c r="AE3313" s="154"/>
      <c r="AF3313" s="154"/>
      <c r="AG3313" s="150" t="s">
        <v>17</v>
      </c>
      <c r="AH3313" s="147">
        <v>1.8202261686000001E-2</v>
      </c>
      <c r="AI3313" s="147">
        <v>5.1166978040000002E-3</v>
      </c>
      <c r="AJ3313" s="147">
        <v>1.313702643E-3</v>
      </c>
    </row>
    <row r="3314" spans="1:36" ht="13.5" thickBot="1" x14ac:dyDescent="0.25">
      <c r="A3314" s="149">
        <v>8694</v>
      </c>
      <c r="B3314" s="149">
        <v>12533</v>
      </c>
      <c r="C3314" s="150" t="s">
        <v>1490</v>
      </c>
      <c r="D3314" s="150">
        <v>510560188</v>
      </c>
      <c r="E3314" s="150" t="s">
        <v>429</v>
      </c>
      <c r="F3314" s="150" t="s">
        <v>1575</v>
      </c>
      <c r="G3314" s="150">
        <v>1173764</v>
      </c>
      <c r="H3314" s="150" t="s">
        <v>102</v>
      </c>
      <c r="I3314" s="150" t="s">
        <v>228</v>
      </c>
      <c r="J3314" s="150" t="s">
        <v>53</v>
      </c>
      <c r="K3314" s="150" t="s">
        <v>53</v>
      </c>
      <c r="L3314" s="150" t="s">
        <v>821</v>
      </c>
      <c r="M3314" s="150" t="s">
        <v>311</v>
      </c>
      <c r="N3314" s="150" t="s">
        <v>652</v>
      </c>
      <c r="O3314" s="150" t="s">
        <v>62</v>
      </c>
      <c r="P3314" s="150" t="s">
        <v>1366</v>
      </c>
      <c r="Q3314" s="150" t="s">
        <v>1351</v>
      </c>
      <c r="R3314" s="150" t="s">
        <v>57</v>
      </c>
      <c r="S3314" s="150" t="s">
        <v>1206</v>
      </c>
      <c r="T3314" s="152">
        <v>3.0390000000000001</v>
      </c>
      <c r="U3314" s="151">
        <v>46645</v>
      </c>
      <c r="V3314" s="147">
        <v>2.3E-2</v>
      </c>
      <c r="W3314" s="192">
        <v>5.1999999999999998E-2</v>
      </c>
      <c r="X3314" s="150" t="s">
        <v>636</v>
      </c>
      <c r="Y3314" s="150"/>
      <c r="Z3314" s="153">
        <v>14816700.029999999</v>
      </c>
      <c r="AA3314" s="153">
        <v>1</v>
      </c>
      <c r="AB3314" s="153">
        <v>91.96</v>
      </c>
      <c r="AC3314" s="153">
        <v>0</v>
      </c>
      <c r="AD3314" s="153">
        <v>13625.43735</v>
      </c>
      <c r="AE3314" s="154"/>
      <c r="AF3314" s="154"/>
      <c r="AG3314" s="150" t="s">
        <v>17</v>
      </c>
      <c r="AH3314" s="147">
        <v>1.9399529334999999E-2</v>
      </c>
      <c r="AI3314" s="147">
        <v>4.1428410240000003E-3</v>
      </c>
      <c r="AJ3314" s="147">
        <v>1.0636667269999999E-3</v>
      </c>
    </row>
    <row r="3315" spans="1:36" ht="13.5" thickBot="1" x14ac:dyDescent="0.25">
      <c r="A3315" s="149">
        <v>8694</v>
      </c>
      <c r="B3315" s="149">
        <v>12533</v>
      </c>
      <c r="C3315" s="150" t="s">
        <v>1576</v>
      </c>
      <c r="D3315" s="150">
        <v>512287517</v>
      </c>
      <c r="E3315" s="150" t="s">
        <v>429</v>
      </c>
      <c r="F3315" s="150" t="s">
        <v>1577</v>
      </c>
      <c r="G3315" s="150">
        <v>1173996</v>
      </c>
      <c r="H3315" s="150" t="s">
        <v>102</v>
      </c>
      <c r="I3315" s="150" t="s">
        <v>228</v>
      </c>
      <c r="J3315" s="150" t="s">
        <v>53</v>
      </c>
      <c r="K3315" s="150" t="s">
        <v>53</v>
      </c>
      <c r="L3315" s="150" t="s">
        <v>821</v>
      </c>
      <c r="M3315" s="150" t="s">
        <v>311</v>
      </c>
      <c r="N3315" s="150" t="s">
        <v>140</v>
      </c>
      <c r="O3315" s="150" t="s">
        <v>62</v>
      </c>
      <c r="P3315" s="150" t="s">
        <v>298</v>
      </c>
      <c r="Q3315" s="150" t="s">
        <v>298</v>
      </c>
      <c r="R3315" s="150" t="s">
        <v>57</v>
      </c>
      <c r="S3315" s="150" t="s">
        <v>1206</v>
      </c>
      <c r="T3315" s="152">
        <v>0.77400000000000002</v>
      </c>
      <c r="U3315" s="151">
        <v>45838</v>
      </c>
      <c r="V3315" s="147">
        <v>4.4900000000000002E-2</v>
      </c>
      <c r="W3315" s="192">
        <v>5.5399999999999998E-2</v>
      </c>
      <c r="X3315" s="150" t="s">
        <v>636</v>
      </c>
      <c r="Y3315" s="150"/>
      <c r="Z3315" s="153">
        <v>3286530.01</v>
      </c>
      <c r="AA3315" s="153">
        <v>1</v>
      </c>
      <c r="AB3315" s="153">
        <v>100.4</v>
      </c>
      <c r="AC3315" s="153">
        <v>0</v>
      </c>
      <c r="AD3315" s="153">
        <v>3299.6761299999998</v>
      </c>
      <c r="AE3315" s="154"/>
      <c r="AF3315" s="154"/>
      <c r="AG3315" s="150" t="s">
        <v>17</v>
      </c>
      <c r="AH3315" s="147">
        <v>3.8596120366999997E-2</v>
      </c>
      <c r="AI3315" s="147">
        <v>1.003273017E-3</v>
      </c>
      <c r="AJ3315" s="147">
        <v>2.5758847999999998E-4</v>
      </c>
    </row>
    <row r="3316" spans="1:36" ht="13.5" thickBot="1" x14ac:dyDescent="0.25">
      <c r="A3316" s="149">
        <v>8694</v>
      </c>
      <c r="B3316" s="149">
        <v>12533</v>
      </c>
      <c r="C3316" s="150" t="s">
        <v>1578</v>
      </c>
      <c r="D3316" s="150">
        <v>510607328</v>
      </c>
      <c r="E3316" s="150" t="s">
        <v>429</v>
      </c>
      <c r="F3316" s="150" t="s">
        <v>1579</v>
      </c>
      <c r="G3316" s="150">
        <v>1174564</v>
      </c>
      <c r="H3316" s="150" t="s">
        <v>102</v>
      </c>
      <c r="I3316" s="150" t="s">
        <v>228</v>
      </c>
      <c r="J3316" s="150" t="s">
        <v>53</v>
      </c>
      <c r="K3316" s="150" t="s">
        <v>53</v>
      </c>
      <c r="L3316" s="150" t="s">
        <v>821</v>
      </c>
      <c r="M3316" s="150" t="s">
        <v>311</v>
      </c>
      <c r="N3316" s="150" t="s">
        <v>652</v>
      </c>
      <c r="O3316" s="150" t="s">
        <v>62</v>
      </c>
      <c r="P3316" s="150" t="s">
        <v>1522</v>
      </c>
      <c r="Q3316" s="150" t="s">
        <v>1351</v>
      </c>
      <c r="R3316" s="150" t="s">
        <v>57</v>
      </c>
      <c r="S3316" s="150" t="s">
        <v>1206</v>
      </c>
      <c r="T3316" s="152">
        <v>2.8809999999999998</v>
      </c>
      <c r="U3316" s="151">
        <v>47633</v>
      </c>
      <c r="V3316" s="147">
        <v>2.8500000000000001E-2</v>
      </c>
      <c r="W3316" s="192">
        <v>5.6000000000000001E-2</v>
      </c>
      <c r="X3316" s="150" t="s">
        <v>636</v>
      </c>
      <c r="Y3316" s="150"/>
      <c r="Z3316" s="153">
        <v>1285491.26</v>
      </c>
      <c r="AA3316" s="153">
        <v>1</v>
      </c>
      <c r="AB3316" s="153">
        <v>93.5</v>
      </c>
      <c r="AC3316" s="153">
        <v>0</v>
      </c>
      <c r="AD3316" s="153">
        <v>1201.93433</v>
      </c>
      <c r="AE3316" s="154"/>
      <c r="AF3316" s="154"/>
      <c r="AG3316" s="150" t="s">
        <v>17</v>
      </c>
      <c r="AH3316" s="147">
        <v>2.5104896750000002E-3</v>
      </c>
      <c r="AI3316" s="147">
        <v>3.6545049599999999E-4</v>
      </c>
      <c r="AJ3316" s="147">
        <v>9.3828735344425498E-5</v>
      </c>
    </row>
    <row r="3317" spans="1:36" ht="13.5" thickBot="1" x14ac:dyDescent="0.25">
      <c r="A3317" s="149">
        <v>8694</v>
      </c>
      <c r="B3317" s="149">
        <v>12533</v>
      </c>
      <c r="C3317" s="150" t="s">
        <v>1500</v>
      </c>
      <c r="D3317" s="150">
        <v>513569780</v>
      </c>
      <c r="E3317" s="150" t="s">
        <v>429</v>
      </c>
      <c r="F3317" s="150" t="s">
        <v>2167</v>
      </c>
      <c r="G3317" s="150">
        <v>1175033</v>
      </c>
      <c r="H3317" s="150" t="s">
        <v>102</v>
      </c>
      <c r="I3317" s="150" t="s">
        <v>229</v>
      </c>
      <c r="J3317" s="150" t="s">
        <v>53</v>
      </c>
      <c r="K3317" s="150" t="s">
        <v>53</v>
      </c>
      <c r="L3317" s="150" t="s">
        <v>821</v>
      </c>
      <c r="M3317" s="150" t="s">
        <v>311</v>
      </c>
      <c r="N3317" s="150" t="s">
        <v>651</v>
      </c>
      <c r="O3317" s="150" t="s">
        <v>62</v>
      </c>
      <c r="P3317" s="150" t="s">
        <v>1205</v>
      </c>
      <c r="Q3317" s="150" t="s">
        <v>65</v>
      </c>
      <c r="R3317" s="150" t="s">
        <v>57</v>
      </c>
      <c r="S3317" s="150" t="s">
        <v>1206</v>
      </c>
      <c r="T3317" s="152">
        <v>13.743</v>
      </c>
      <c r="U3317" s="151">
        <v>53327</v>
      </c>
      <c r="V3317" s="147">
        <v>9.5999999999999992E-3</v>
      </c>
      <c r="W3317" s="192">
        <v>2.9899999999999999E-2</v>
      </c>
      <c r="X3317" s="150" t="s">
        <v>636</v>
      </c>
      <c r="Y3317" s="150"/>
      <c r="Z3317" s="153">
        <v>60856</v>
      </c>
      <c r="AA3317" s="153">
        <v>1</v>
      </c>
      <c r="AB3317" s="153">
        <v>84.18</v>
      </c>
      <c r="AC3317" s="153">
        <v>0</v>
      </c>
      <c r="AD3317" s="153">
        <v>51.228580000000001</v>
      </c>
      <c r="AE3317" s="154"/>
      <c r="AF3317" s="154"/>
      <c r="AG3317" s="150" t="s">
        <v>17</v>
      </c>
      <c r="AH3317" s="147">
        <v>1.5213999999999999E-4</v>
      </c>
      <c r="AI3317" s="147">
        <v>1.55761505050061E-5</v>
      </c>
      <c r="AJ3317" s="147">
        <v>3.9991476696490801E-6</v>
      </c>
    </row>
    <row r="3318" spans="1:36" ht="13.5" thickBot="1" x14ac:dyDescent="0.25">
      <c r="A3318" s="149">
        <v>8694</v>
      </c>
      <c r="B3318" s="149">
        <v>12533</v>
      </c>
      <c r="C3318" s="150" t="s">
        <v>1580</v>
      </c>
      <c r="D3318" s="150">
        <v>1622</v>
      </c>
      <c r="E3318" s="150" t="s">
        <v>2</v>
      </c>
      <c r="F3318" s="150" t="s">
        <v>1581</v>
      </c>
      <c r="G3318" s="150">
        <v>1175041</v>
      </c>
      <c r="H3318" s="150" t="s">
        <v>102</v>
      </c>
      <c r="I3318" s="150" t="s">
        <v>228</v>
      </c>
      <c r="J3318" s="150" t="s">
        <v>53</v>
      </c>
      <c r="K3318" s="150" t="s">
        <v>53</v>
      </c>
      <c r="L3318" s="150" t="s">
        <v>821</v>
      </c>
      <c r="M3318" s="150" t="s">
        <v>311</v>
      </c>
      <c r="N3318" s="150" t="s">
        <v>140</v>
      </c>
      <c r="O3318" s="150" t="s">
        <v>62</v>
      </c>
      <c r="P3318" s="150" t="s">
        <v>1522</v>
      </c>
      <c r="Q3318" s="150" t="s">
        <v>1351</v>
      </c>
      <c r="R3318" s="150" t="s">
        <v>57</v>
      </c>
      <c r="S3318" s="150" t="s">
        <v>1206</v>
      </c>
      <c r="T3318" s="152">
        <v>1.4379999999999999</v>
      </c>
      <c r="U3318" s="151">
        <v>46112</v>
      </c>
      <c r="V3318" s="147">
        <v>7.0000000000000007E-2</v>
      </c>
      <c r="W3318" s="192">
        <v>6.7100000000000007E-2</v>
      </c>
      <c r="X3318" s="150" t="s">
        <v>636</v>
      </c>
      <c r="Y3318" s="150"/>
      <c r="Z3318" s="153">
        <v>4367222.3499999996</v>
      </c>
      <c r="AA3318" s="153">
        <v>1</v>
      </c>
      <c r="AB3318" s="153">
        <v>100.59</v>
      </c>
      <c r="AC3318" s="153">
        <v>0</v>
      </c>
      <c r="AD3318" s="153">
        <v>4392.9889599999997</v>
      </c>
      <c r="AE3318" s="154"/>
      <c r="AF3318" s="154"/>
      <c r="AG3318" s="150" t="s">
        <v>17</v>
      </c>
      <c r="AH3318" s="147">
        <v>1.0917509999E-2</v>
      </c>
      <c r="AI3318" s="147">
        <v>1.3356969330000001E-3</v>
      </c>
      <c r="AJ3318" s="147">
        <v>3.4293770299999998E-4</v>
      </c>
    </row>
    <row r="3319" spans="1:36" ht="13.5" thickBot="1" x14ac:dyDescent="0.25">
      <c r="A3319" s="149">
        <v>8694</v>
      </c>
      <c r="B3319" s="149">
        <v>12533</v>
      </c>
      <c r="C3319" s="150" t="s">
        <v>1332</v>
      </c>
      <c r="D3319" s="150">
        <v>520036104</v>
      </c>
      <c r="E3319" s="150" t="s">
        <v>429</v>
      </c>
      <c r="F3319" s="150" t="s">
        <v>1582</v>
      </c>
      <c r="G3319" s="150">
        <v>1175132</v>
      </c>
      <c r="H3319" s="150" t="s">
        <v>102</v>
      </c>
      <c r="I3319" s="150" t="s">
        <v>228</v>
      </c>
      <c r="J3319" s="150" t="s">
        <v>53</v>
      </c>
      <c r="K3319" s="150" t="s">
        <v>53</v>
      </c>
      <c r="L3319" s="150" t="s">
        <v>821</v>
      </c>
      <c r="M3319" s="150" t="s">
        <v>311</v>
      </c>
      <c r="N3319" s="150" t="s">
        <v>140</v>
      </c>
      <c r="O3319" s="150" t="s">
        <v>62</v>
      </c>
      <c r="P3319" s="150" t="s">
        <v>1334</v>
      </c>
      <c r="Q3319" s="150" t="s">
        <v>65</v>
      </c>
      <c r="R3319" s="150" t="s">
        <v>57</v>
      </c>
      <c r="S3319" s="150" t="s">
        <v>1206</v>
      </c>
      <c r="T3319" s="152">
        <v>3.74</v>
      </c>
      <c r="U3319" s="151">
        <v>47603</v>
      </c>
      <c r="V3319" s="147">
        <v>2.8000000000000001E-2</v>
      </c>
      <c r="W3319" s="192">
        <v>5.9900000000000002E-2</v>
      </c>
      <c r="X3319" s="150" t="s">
        <v>636</v>
      </c>
      <c r="Y3319" s="150"/>
      <c r="Z3319" s="153">
        <v>7931000</v>
      </c>
      <c r="AA3319" s="153">
        <v>1</v>
      </c>
      <c r="AB3319" s="153">
        <v>90.21</v>
      </c>
      <c r="AC3319" s="153">
        <v>0</v>
      </c>
      <c r="AD3319" s="153">
        <v>7154.5550999999996</v>
      </c>
      <c r="AE3319" s="154"/>
      <c r="AF3319" s="154"/>
      <c r="AG3319" s="150" t="s">
        <v>17</v>
      </c>
      <c r="AH3319" s="147">
        <v>1.0183105879000001E-2</v>
      </c>
      <c r="AI3319" s="147">
        <v>2.1753565489999998E-3</v>
      </c>
      <c r="AJ3319" s="147">
        <v>5.5851874699999998E-4</v>
      </c>
    </row>
    <row r="3320" spans="1:36" ht="13.5" thickBot="1" x14ac:dyDescent="0.25">
      <c r="A3320" s="149">
        <v>8694</v>
      </c>
      <c r="B3320" s="149">
        <v>12533</v>
      </c>
      <c r="C3320" s="150" t="s">
        <v>1566</v>
      </c>
      <c r="D3320" s="150">
        <v>513893123</v>
      </c>
      <c r="E3320" s="150" t="s">
        <v>429</v>
      </c>
      <c r="F3320" s="150" t="s">
        <v>1583</v>
      </c>
      <c r="G3320" s="150">
        <v>1175660</v>
      </c>
      <c r="H3320" s="150" t="s">
        <v>102</v>
      </c>
      <c r="I3320" s="150" t="s">
        <v>229</v>
      </c>
      <c r="J3320" s="150" t="s">
        <v>53</v>
      </c>
      <c r="K3320" s="150" t="s">
        <v>53</v>
      </c>
      <c r="L3320" s="150" t="s">
        <v>821</v>
      </c>
      <c r="M3320" s="150" t="s">
        <v>311</v>
      </c>
      <c r="N3320" s="150" t="s">
        <v>649</v>
      </c>
      <c r="O3320" s="150" t="s">
        <v>62</v>
      </c>
      <c r="P3320" s="150" t="s">
        <v>1350</v>
      </c>
      <c r="Q3320" s="150" t="s">
        <v>1351</v>
      </c>
      <c r="R3320" s="150" t="s">
        <v>57</v>
      </c>
      <c r="S3320" s="150" t="s">
        <v>1206</v>
      </c>
      <c r="T3320" s="152">
        <v>0.9</v>
      </c>
      <c r="U3320" s="151">
        <v>46054</v>
      </c>
      <c r="V3320" s="147">
        <v>0.01</v>
      </c>
      <c r="W3320" s="192">
        <v>2.58E-2</v>
      </c>
      <c r="X3320" s="150" t="s">
        <v>636</v>
      </c>
      <c r="Y3320" s="150"/>
      <c r="Z3320" s="153">
        <v>7998741.3099999996</v>
      </c>
      <c r="AA3320" s="153">
        <v>1</v>
      </c>
      <c r="AB3320" s="153">
        <v>109.27</v>
      </c>
      <c r="AC3320" s="153">
        <v>0</v>
      </c>
      <c r="AD3320" s="153">
        <v>8740.2246300000006</v>
      </c>
      <c r="AE3320" s="154"/>
      <c r="AF3320" s="154"/>
      <c r="AG3320" s="150" t="s">
        <v>17</v>
      </c>
      <c r="AH3320" s="147">
        <v>1.3582737467E-2</v>
      </c>
      <c r="AI3320" s="147">
        <v>2.6574824879999999E-3</v>
      </c>
      <c r="AJ3320" s="147">
        <v>6.8230368499999996E-4</v>
      </c>
    </row>
    <row r="3321" spans="1:36" ht="13.5" thickBot="1" x14ac:dyDescent="0.25">
      <c r="A3321" s="149">
        <v>8694</v>
      </c>
      <c r="B3321" s="149">
        <v>12533</v>
      </c>
      <c r="C3321" s="150" t="s">
        <v>1584</v>
      </c>
      <c r="D3321" s="150">
        <v>516117181</v>
      </c>
      <c r="E3321" s="150" t="s">
        <v>429</v>
      </c>
      <c r="F3321" s="150" t="s">
        <v>1585</v>
      </c>
      <c r="G3321" s="150">
        <v>1175769</v>
      </c>
      <c r="H3321" s="150" t="s">
        <v>102</v>
      </c>
      <c r="I3321" s="150" t="s">
        <v>229</v>
      </c>
      <c r="J3321" s="150" t="s">
        <v>53</v>
      </c>
      <c r="K3321" s="150" t="s">
        <v>53</v>
      </c>
      <c r="L3321" s="150" t="s">
        <v>821</v>
      </c>
      <c r="M3321" s="150" t="s">
        <v>311</v>
      </c>
      <c r="N3321" s="150" t="s">
        <v>651</v>
      </c>
      <c r="O3321" s="150" t="s">
        <v>62</v>
      </c>
      <c r="P3321" s="150" t="s">
        <v>298</v>
      </c>
      <c r="Q3321" s="150" t="s">
        <v>298</v>
      </c>
      <c r="R3321" s="150" t="s">
        <v>57</v>
      </c>
      <c r="S3321" s="150" t="s">
        <v>1206</v>
      </c>
      <c r="T3321" s="152">
        <v>5.6769999999999996</v>
      </c>
      <c r="U3321" s="151">
        <v>47664</v>
      </c>
      <c r="V3321" s="147">
        <v>6.4000000000000003E-3</v>
      </c>
      <c r="W3321" s="192">
        <v>3.4799999999999998E-2</v>
      </c>
      <c r="X3321" s="150" t="s">
        <v>636</v>
      </c>
      <c r="Y3321" s="150"/>
      <c r="Z3321" s="153">
        <v>12650063.960000001</v>
      </c>
      <c r="AA3321" s="153">
        <v>1</v>
      </c>
      <c r="AB3321" s="153">
        <v>94.53</v>
      </c>
      <c r="AC3321" s="153">
        <v>0</v>
      </c>
      <c r="AD3321" s="153">
        <v>11958.105460000001</v>
      </c>
      <c r="AE3321" s="154"/>
      <c r="AF3321" s="154"/>
      <c r="AG3321" s="150" t="s">
        <v>17</v>
      </c>
      <c r="AH3321" s="147">
        <v>5.7259579781999997E-2</v>
      </c>
      <c r="AI3321" s="147">
        <v>3.635885484E-3</v>
      </c>
      <c r="AJ3321" s="147">
        <v>9.3350683499999999E-4</v>
      </c>
    </row>
    <row r="3322" spans="1:36" ht="13.5" thickBot="1" x14ac:dyDescent="0.25">
      <c r="A3322" s="149">
        <v>8694</v>
      </c>
      <c r="B3322" s="149">
        <v>12533</v>
      </c>
      <c r="C3322" s="150" t="s">
        <v>1556</v>
      </c>
      <c r="D3322" s="150">
        <v>515434074</v>
      </c>
      <c r="E3322" s="150" t="s">
        <v>429</v>
      </c>
      <c r="F3322" s="150" t="s">
        <v>1586</v>
      </c>
      <c r="G3322" s="150">
        <v>1175975</v>
      </c>
      <c r="H3322" s="150" t="s">
        <v>102</v>
      </c>
      <c r="I3322" s="150" t="s">
        <v>229</v>
      </c>
      <c r="J3322" s="150" t="s">
        <v>53</v>
      </c>
      <c r="K3322" s="150" t="s">
        <v>53</v>
      </c>
      <c r="L3322" s="150" t="s">
        <v>821</v>
      </c>
      <c r="M3322" s="150" t="s">
        <v>311</v>
      </c>
      <c r="N3322" s="150" t="s">
        <v>651</v>
      </c>
      <c r="O3322" s="150" t="s">
        <v>62</v>
      </c>
      <c r="P3322" s="150" t="s">
        <v>1446</v>
      </c>
      <c r="Q3322" s="150" t="s">
        <v>65</v>
      </c>
      <c r="R3322" s="150" t="s">
        <v>57</v>
      </c>
      <c r="S3322" s="150" t="s">
        <v>1206</v>
      </c>
      <c r="T3322" s="152">
        <v>4.4690000000000003</v>
      </c>
      <c r="U3322" s="151">
        <v>47027</v>
      </c>
      <c r="V3322" s="147">
        <v>3.0000000000000001E-3</v>
      </c>
      <c r="W3322" s="192">
        <v>3.2000000000000001E-2</v>
      </c>
      <c r="X3322" s="150" t="s">
        <v>636</v>
      </c>
      <c r="Y3322" s="150"/>
      <c r="Z3322" s="153">
        <v>24518000</v>
      </c>
      <c r="AA3322" s="153">
        <v>1</v>
      </c>
      <c r="AB3322" s="153">
        <v>97.4</v>
      </c>
      <c r="AC3322" s="153">
        <v>0</v>
      </c>
      <c r="AD3322" s="153">
        <v>23880.531999999999</v>
      </c>
      <c r="AE3322" s="154"/>
      <c r="AF3322" s="154"/>
      <c r="AG3322" s="150" t="s">
        <v>17</v>
      </c>
      <c r="AH3322" s="147">
        <v>6.0197302193999998E-2</v>
      </c>
      <c r="AI3322" s="147">
        <v>7.2609227220000001E-3</v>
      </c>
      <c r="AJ3322" s="147">
        <v>1.864228403E-3</v>
      </c>
    </row>
    <row r="3323" spans="1:36" ht="13.5" thickBot="1" x14ac:dyDescent="0.25">
      <c r="A3323" s="149">
        <v>8694</v>
      </c>
      <c r="B3323" s="149">
        <v>12533</v>
      </c>
      <c r="C3323" s="150" t="s">
        <v>1587</v>
      </c>
      <c r="D3323" s="150">
        <v>515846558</v>
      </c>
      <c r="E3323" s="150" t="s">
        <v>429</v>
      </c>
      <c r="F3323" s="150" t="s">
        <v>1588</v>
      </c>
      <c r="G3323" s="150">
        <v>1177526</v>
      </c>
      <c r="H3323" s="150" t="s">
        <v>102</v>
      </c>
      <c r="I3323" s="150" t="s">
        <v>229</v>
      </c>
      <c r="J3323" s="150" t="s">
        <v>53</v>
      </c>
      <c r="K3323" s="150" t="s">
        <v>53</v>
      </c>
      <c r="L3323" s="150" t="s">
        <v>821</v>
      </c>
      <c r="M3323" s="150" t="s">
        <v>311</v>
      </c>
      <c r="N3323" s="150" t="s">
        <v>708</v>
      </c>
      <c r="O3323" s="150" t="s">
        <v>62</v>
      </c>
      <c r="P3323" s="150" t="s">
        <v>1339</v>
      </c>
      <c r="Q3323" s="150" t="s">
        <v>65</v>
      </c>
      <c r="R3323" s="150" t="s">
        <v>57</v>
      </c>
      <c r="S3323" s="150" t="s">
        <v>1206</v>
      </c>
      <c r="T3323" s="152">
        <v>3.968</v>
      </c>
      <c r="U3323" s="151">
        <v>48029</v>
      </c>
      <c r="V3323" s="147">
        <v>7.4999999999999997E-3</v>
      </c>
      <c r="W3323" s="192">
        <v>3.2800000000000003E-2</v>
      </c>
      <c r="X3323" s="150" t="s">
        <v>636</v>
      </c>
      <c r="Y3323" s="150"/>
      <c r="Z3323" s="153">
        <v>17398453.949999999</v>
      </c>
      <c r="AA3323" s="153">
        <v>1</v>
      </c>
      <c r="AB3323" s="153">
        <v>99.9</v>
      </c>
      <c r="AC3323" s="153">
        <v>0</v>
      </c>
      <c r="AD3323" s="153">
        <v>17381.055499999999</v>
      </c>
      <c r="AE3323" s="154"/>
      <c r="AF3323" s="154"/>
      <c r="AG3323" s="150" t="s">
        <v>17</v>
      </c>
      <c r="AH3323" s="147">
        <v>3.5596751236999999E-2</v>
      </c>
      <c r="AI3323" s="147">
        <v>5.2847441090000001E-3</v>
      </c>
      <c r="AJ3323" s="147">
        <v>1.3568482199999999E-3</v>
      </c>
    </row>
    <row r="3324" spans="1:36" ht="13.5" thickBot="1" x14ac:dyDescent="0.25">
      <c r="A3324" s="149">
        <v>8694</v>
      </c>
      <c r="B3324" s="149">
        <v>12533</v>
      </c>
      <c r="C3324" s="150" t="s">
        <v>1512</v>
      </c>
      <c r="D3324" s="150">
        <v>515327120</v>
      </c>
      <c r="E3324" s="150" t="s">
        <v>429</v>
      </c>
      <c r="F3324" s="150" t="s">
        <v>1589</v>
      </c>
      <c r="G3324" s="150">
        <v>1177658</v>
      </c>
      <c r="H3324" s="150" t="s">
        <v>102</v>
      </c>
      <c r="I3324" s="150" t="s">
        <v>229</v>
      </c>
      <c r="J3324" s="150" t="s">
        <v>53</v>
      </c>
      <c r="K3324" s="150" t="s">
        <v>53</v>
      </c>
      <c r="L3324" s="150" t="s">
        <v>821</v>
      </c>
      <c r="M3324" s="150" t="s">
        <v>311</v>
      </c>
      <c r="N3324" s="150" t="s">
        <v>651</v>
      </c>
      <c r="O3324" s="150" t="s">
        <v>62</v>
      </c>
      <c r="P3324" s="150" t="s">
        <v>1350</v>
      </c>
      <c r="Q3324" s="150" t="s">
        <v>1351</v>
      </c>
      <c r="R3324" s="150" t="s">
        <v>57</v>
      </c>
      <c r="S3324" s="150" t="s">
        <v>1206</v>
      </c>
      <c r="T3324" s="152">
        <v>4.7030000000000003</v>
      </c>
      <c r="U3324" s="151">
        <v>47483</v>
      </c>
      <c r="V3324" s="147">
        <v>8.5000000000000006E-3</v>
      </c>
      <c r="W3324" s="192">
        <v>2.9600000000000001E-2</v>
      </c>
      <c r="X3324" s="150" t="s">
        <v>636</v>
      </c>
      <c r="Y3324" s="150"/>
      <c r="Z3324" s="153">
        <v>21175000</v>
      </c>
      <c r="AA3324" s="153">
        <v>1</v>
      </c>
      <c r="AB3324" s="153">
        <v>100.14</v>
      </c>
      <c r="AC3324" s="153">
        <v>0</v>
      </c>
      <c r="AD3324" s="153">
        <v>21204.645</v>
      </c>
      <c r="AE3324" s="154"/>
      <c r="AF3324" s="154"/>
      <c r="AG3324" s="150" t="s">
        <v>17</v>
      </c>
      <c r="AH3324" s="147">
        <v>3.2165697011999998E-2</v>
      </c>
      <c r="AI3324" s="147">
        <v>6.4473140170000004E-3</v>
      </c>
      <c r="AJ3324" s="147">
        <v>1.6553358809999999E-3</v>
      </c>
    </row>
    <row r="3325" spans="1:36" ht="13.5" thickBot="1" x14ac:dyDescent="0.25">
      <c r="A3325" s="149">
        <v>8694</v>
      </c>
      <c r="B3325" s="149">
        <v>12533</v>
      </c>
      <c r="C3325" s="150" t="s">
        <v>1590</v>
      </c>
      <c r="D3325" s="150">
        <v>515060044</v>
      </c>
      <c r="E3325" s="150" t="s">
        <v>429</v>
      </c>
      <c r="F3325" s="150" t="s">
        <v>1591</v>
      </c>
      <c r="G3325" s="150">
        <v>1178144</v>
      </c>
      <c r="H3325" s="150" t="s">
        <v>102</v>
      </c>
      <c r="I3325" s="150" t="s">
        <v>230</v>
      </c>
      <c r="J3325" s="150" t="s">
        <v>53</v>
      </c>
      <c r="K3325" s="150" t="s">
        <v>53</v>
      </c>
      <c r="L3325" s="150" t="s">
        <v>821</v>
      </c>
      <c r="M3325" s="150" t="s">
        <v>311</v>
      </c>
      <c r="N3325" s="150" t="s">
        <v>267</v>
      </c>
      <c r="O3325" s="150" t="s">
        <v>62</v>
      </c>
      <c r="P3325" s="150" t="s">
        <v>298</v>
      </c>
      <c r="Q3325" s="150" t="s">
        <v>298</v>
      </c>
      <c r="R3325" s="150" t="s">
        <v>57</v>
      </c>
      <c r="S3325" s="150" t="s">
        <v>1206</v>
      </c>
      <c r="T3325" s="152">
        <v>2.9420000000000002</v>
      </c>
      <c r="U3325" s="151">
        <v>47422</v>
      </c>
      <c r="V3325" s="147">
        <v>5.7000000000000002E-2</v>
      </c>
      <c r="W3325" s="192">
        <v>6.6500000000000004E-2</v>
      </c>
      <c r="X3325" s="150" t="s">
        <v>636</v>
      </c>
      <c r="Y3325" s="150"/>
      <c r="Z3325" s="153">
        <v>809608.8</v>
      </c>
      <c r="AA3325" s="153">
        <v>1</v>
      </c>
      <c r="AB3325" s="153">
        <v>112.8</v>
      </c>
      <c r="AC3325" s="153">
        <v>0</v>
      </c>
      <c r="AD3325" s="153">
        <v>913.23873000000003</v>
      </c>
      <c r="AE3325" s="154"/>
      <c r="AF3325" s="154"/>
      <c r="AG3325" s="150" t="s">
        <v>17</v>
      </c>
      <c r="AH3325" s="147">
        <v>3.0666999999999999E-3</v>
      </c>
      <c r="AI3325" s="147">
        <v>2.77672032E-4</v>
      </c>
      <c r="AJ3325" s="147">
        <v>7.1291777732523205E-5</v>
      </c>
    </row>
    <row r="3326" spans="1:36" ht="13.5" thickBot="1" x14ac:dyDescent="0.25">
      <c r="A3326" s="149">
        <v>8694</v>
      </c>
      <c r="B3326" s="149">
        <v>12533</v>
      </c>
      <c r="C3326" s="150" t="s">
        <v>1592</v>
      </c>
      <c r="D3326" s="150">
        <v>512832742</v>
      </c>
      <c r="E3326" s="150" t="s">
        <v>429</v>
      </c>
      <c r="F3326" s="150" t="s">
        <v>1593</v>
      </c>
      <c r="G3326" s="150">
        <v>1178151</v>
      </c>
      <c r="H3326" s="150" t="s">
        <v>102</v>
      </c>
      <c r="I3326" s="150" t="s">
        <v>228</v>
      </c>
      <c r="J3326" s="150" t="s">
        <v>53</v>
      </c>
      <c r="K3326" s="150" t="s">
        <v>53</v>
      </c>
      <c r="L3326" s="150" t="s">
        <v>821</v>
      </c>
      <c r="M3326" s="150" t="s">
        <v>311</v>
      </c>
      <c r="N3326" s="150" t="s">
        <v>260</v>
      </c>
      <c r="O3326" s="150" t="s">
        <v>62</v>
      </c>
      <c r="P3326" s="150" t="s">
        <v>1522</v>
      </c>
      <c r="Q3326" s="150" t="s">
        <v>1351</v>
      </c>
      <c r="R3326" s="150" t="s">
        <v>57</v>
      </c>
      <c r="S3326" s="150" t="s">
        <v>1206</v>
      </c>
      <c r="T3326" s="152">
        <v>2.528</v>
      </c>
      <c r="U3326" s="151">
        <v>46356</v>
      </c>
      <c r="V3326" s="147">
        <v>3.6499999999999998E-2</v>
      </c>
      <c r="W3326" s="192">
        <v>5.2200000000000003E-2</v>
      </c>
      <c r="X3326" s="150" t="s">
        <v>636</v>
      </c>
      <c r="Y3326" s="150"/>
      <c r="Z3326" s="153">
        <v>8000000</v>
      </c>
      <c r="AA3326" s="153">
        <v>1</v>
      </c>
      <c r="AB3326" s="153">
        <v>97.52</v>
      </c>
      <c r="AC3326" s="153">
        <v>0</v>
      </c>
      <c r="AD3326" s="153">
        <v>7801.6</v>
      </c>
      <c r="AE3326" s="154"/>
      <c r="AF3326" s="154"/>
      <c r="AG3326" s="150" t="s">
        <v>17</v>
      </c>
      <c r="AH3326" s="147">
        <v>3.9805616390000001E-3</v>
      </c>
      <c r="AI3326" s="147">
        <v>2.372091824E-3</v>
      </c>
      <c r="AJ3326" s="147">
        <v>6.0903016299999999E-4</v>
      </c>
    </row>
    <row r="3327" spans="1:36" ht="13.5" thickBot="1" x14ac:dyDescent="0.25">
      <c r="A3327" s="149">
        <v>8694</v>
      </c>
      <c r="B3327" s="149">
        <v>12533</v>
      </c>
      <c r="C3327" s="150" t="s">
        <v>1367</v>
      </c>
      <c r="D3327" s="150">
        <v>520043027</v>
      </c>
      <c r="E3327" s="150" t="s">
        <v>429</v>
      </c>
      <c r="F3327" s="150" t="s">
        <v>1368</v>
      </c>
      <c r="G3327" s="150">
        <v>1178235</v>
      </c>
      <c r="H3327" s="150" t="s">
        <v>102</v>
      </c>
      <c r="I3327" s="150" t="s">
        <v>228</v>
      </c>
      <c r="J3327" s="150" t="s">
        <v>53</v>
      </c>
      <c r="K3327" s="150" t="s">
        <v>53</v>
      </c>
      <c r="L3327" s="150" t="s">
        <v>821</v>
      </c>
      <c r="M3327" s="150" t="s">
        <v>311</v>
      </c>
      <c r="N3327" s="150" t="s">
        <v>654</v>
      </c>
      <c r="O3327" s="150" t="s">
        <v>62</v>
      </c>
      <c r="P3327" s="150" t="s">
        <v>1369</v>
      </c>
      <c r="Q3327" s="150" t="s">
        <v>65</v>
      </c>
      <c r="R3327" s="150" t="s">
        <v>57</v>
      </c>
      <c r="S3327" s="150" t="s">
        <v>1206</v>
      </c>
      <c r="T3327" s="152">
        <v>2.5950000000000002</v>
      </c>
      <c r="U3327" s="151">
        <v>47300</v>
      </c>
      <c r="V3327" s="147">
        <v>1.0800000000000001E-2</v>
      </c>
      <c r="W3327" s="192">
        <v>4.4200000000000003E-2</v>
      </c>
      <c r="X3327" s="150" t="s">
        <v>636</v>
      </c>
      <c r="Y3327" s="150"/>
      <c r="Z3327" s="153">
        <v>2833555.72</v>
      </c>
      <c r="AA3327" s="153">
        <v>1</v>
      </c>
      <c r="AB3327" s="153">
        <v>92.04</v>
      </c>
      <c r="AC3327" s="153">
        <v>0</v>
      </c>
      <c r="AD3327" s="153">
        <v>2608.00468</v>
      </c>
      <c r="AE3327" s="154"/>
      <c r="AF3327" s="154"/>
      <c r="AG3327" s="150" t="s">
        <v>17</v>
      </c>
      <c r="AH3327" s="147">
        <v>2.5187161929999999E-3</v>
      </c>
      <c r="AI3327" s="147">
        <v>7.9296895200000001E-4</v>
      </c>
      <c r="AJ3327" s="147">
        <v>2.03593303E-4</v>
      </c>
    </row>
    <row r="3328" spans="1:36" ht="13.5" thickBot="1" x14ac:dyDescent="0.25">
      <c r="A3328" s="149">
        <v>8694</v>
      </c>
      <c r="B3328" s="149">
        <v>12533</v>
      </c>
      <c r="C3328" s="150" t="s">
        <v>1490</v>
      </c>
      <c r="D3328" s="150">
        <v>510560188</v>
      </c>
      <c r="E3328" s="150" t="s">
        <v>429</v>
      </c>
      <c r="F3328" s="150" t="s">
        <v>1594</v>
      </c>
      <c r="G3328" s="150">
        <v>1178292</v>
      </c>
      <c r="H3328" s="150" t="s">
        <v>102</v>
      </c>
      <c r="I3328" s="150" t="s">
        <v>229</v>
      </c>
      <c r="J3328" s="150" t="s">
        <v>53</v>
      </c>
      <c r="K3328" s="150" t="s">
        <v>53</v>
      </c>
      <c r="L3328" s="150" t="s">
        <v>821</v>
      </c>
      <c r="M3328" s="150" t="s">
        <v>311</v>
      </c>
      <c r="N3328" s="150" t="s">
        <v>652</v>
      </c>
      <c r="O3328" s="150" t="s">
        <v>62</v>
      </c>
      <c r="P3328" s="150" t="s">
        <v>1366</v>
      </c>
      <c r="Q3328" s="150" t="s">
        <v>1351</v>
      </c>
      <c r="R3328" s="150" t="s">
        <v>57</v>
      </c>
      <c r="S3328" s="150" t="s">
        <v>1206</v>
      </c>
      <c r="T3328" s="152">
        <v>4.6130000000000004</v>
      </c>
      <c r="U3328" s="151">
        <v>47300</v>
      </c>
      <c r="V3328" s="147">
        <v>1.09E-2</v>
      </c>
      <c r="W3328" s="192">
        <v>3.1600000000000003E-2</v>
      </c>
      <c r="X3328" s="150" t="s">
        <v>636</v>
      </c>
      <c r="Y3328" s="150"/>
      <c r="Z3328" s="153">
        <v>5279505</v>
      </c>
      <c r="AA3328" s="153">
        <v>1</v>
      </c>
      <c r="AB3328" s="153">
        <v>100.65</v>
      </c>
      <c r="AC3328" s="153">
        <v>0</v>
      </c>
      <c r="AD3328" s="153">
        <v>5313.8217800000002</v>
      </c>
      <c r="AE3328" s="154"/>
      <c r="AF3328" s="154"/>
      <c r="AG3328" s="150" t="s">
        <v>17</v>
      </c>
      <c r="AH3328" s="147">
        <v>9.4496917820000009E-3</v>
      </c>
      <c r="AI3328" s="147">
        <v>1.6156779630000001E-3</v>
      </c>
      <c r="AJ3328" s="147">
        <v>4.1482231100000002E-4</v>
      </c>
    </row>
    <row r="3329" spans="1:36" ht="13.5" thickBot="1" x14ac:dyDescent="0.25">
      <c r="A3329" s="149">
        <v>8694</v>
      </c>
      <c r="B3329" s="149">
        <v>12533</v>
      </c>
      <c r="C3329" s="150" t="s">
        <v>1450</v>
      </c>
      <c r="D3329" s="150">
        <v>514892801</v>
      </c>
      <c r="E3329" s="150" t="s">
        <v>429</v>
      </c>
      <c r="F3329" s="150" t="s">
        <v>1595</v>
      </c>
      <c r="G3329" s="150">
        <v>1178417</v>
      </c>
      <c r="H3329" s="150" t="s">
        <v>102</v>
      </c>
      <c r="I3329" s="150" t="s">
        <v>228</v>
      </c>
      <c r="J3329" s="150" t="s">
        <v>53</v>
      </c>
      <c r="K3329" s="150" t="s">
        <v>53</v>
      </c>
      <c r="L3329" s="150" t="s">
        <v>821</v>
      </c>
      <c r="M3329" s="150" t="s">
        <v>311</v>
      </c>
      <c r="N3329" s="150" t="s">
        <v>263</v>
      </c>
      <c r="O3329" s="150" t="s">
        <v>62</v>
      </c>
      <c r="P3329" s="150" t="s">
        <v>1339</v>
      </c>
      <c r="Q3329" s="150" t="s">
        <v>65</v>
      </c>
      <c r="R3329" s="150" t="s">
        <v>57</v>
      </c>
      <c r="S3329" s="150" t="s">
        <v>1206</v>
      </c>
      <c r="T3329" s="152">
        <v>5.9539999999999997</v>
      </c>
      <c r="U3329" s="151">
        <v>50374</v>
      </c>
      <c r="V3329" s="147">
        <v>2.3400000000000001E-2</v>
      </c>
      <c r="W3329" s="192">
        <v>5.4600000000000003E-2</v>
      </c>
      <c r="X3329" s="150" t="s">
        <v>636</v>
      </c>
      <c r="Y3329" s="150"/>
      <c r="Z3329" s="153">
        <v>618800</v>
      </c>
      <c r="AA3329" s="153">
        <v>1</v>
      </c>
      <c r="AB3329" s="153">
        <v>83.75</v>
      </c>
      <c r="AC3329" s="153">
        <v>0</v>
      </c>
      <c r="AD3329" s="153">
        <v>518.245</v>
      </c>
      <c r="AE3329" s="154"/>
      <c r="AF3329" s="154"/>
      <c r="AG3329" s="150" t="s">
        <v>17</v>
      </c>
      <c r="AH3329" s="147">
        <v>6.2769230699999997E-4</v>
      </c>
      <c r="AI3329" s="147">
        <v>1.57573411E-4</v>
      </c>
      <c r="AJ3329" s="147">
        <v>4.0456680315114898E-5</v>
      </c>
    </row>
    <row r="3330" spans="1:36" ht="13.5" thickBot="1" x14ac:dyDescent="0.25">
      <c r="A3330" s="149">
        <v>8694</v>
      </c>
      <c r="B3330" s="149">
        <v>12533</v>
      </c>
      <c r="C3330" s="150" t="s">
        <v>1340</v>
      </c>
      <c r="D3330" s="150">
        <v>510960719</v>
      </c>
      <c r="E3330" s="150" t="s">
        <v>429</v>
      </c>
      <c r="F3330" s="150" t="s">
        <v>1596</v>
      </c>
      <c r="G3330" s="150">
        <v>1178672</v>
      </c>
      <c r="H3330" s="150" t="s">
        <v>102</v>
      </c>
      <c r="I3330" s="150" t="s">
        <v>229</v>
      </c>
      <c r="J3330" s="150" t="s">
        <v>53</v>
      </c>
      <c r="K3330" s="150" t="s">
        <v>53</v>
      </c>
      <c r="L3330" s="150" t="s">
        <v>821</v>
      </c>
      <c r="M3330" s="150" t="s">
        <v>311</v>
      </c>
      <c r="N3330" s="150" t="s">
        <v>651</v>
      </c>
      <c r="O3330" s="150" t="s">
        <v>62</v>
      </c>
      <c r="P3330" s="150" t="s">
        <v>1342</v>
      </c>
      <c r="Q3330" s="150" t="s">
        <v>65</v>
      </c>
      <c r="R3330" s="150" t="s">
        <v>57</v>
      </c>
      <c r="S3330" s="150" t="s">
        <v>1206</v>
      </c>
      <c r="T3330" s="152">
        <v>7.2430000000000003</v>
      </c>
      <c r="U3330" s="151">
        <v>49858</v>
      </c>
      <c r="V3330" s="147">
        <v>8.9999999999999993E-3</v>
      </c>
      <c r="W3330" s="192">
        <v>2.93E-2</v>
      </c>
      <c r="X3330" s="150" t="s">
        <v>636</v>
      </c>
      <c r="Y3330" s="150"/>
      <c r="Z3330" s="153">
        <v>17294238</v>
      </c>
      <c r="AA3330" s="153">
        <v>1</v>
      </c>
      <c r="AB3330" s="153">
        <v>95.37</v>
      </c>
      <c r="AC3330" s="153">
        <v>0</v>
      </c>
      <c r="AD3330" s="153">
        <v>16493.514780000001</v>
      </c>
      <c r="AE3330" s="154"/>
      <c r="AF3330" s="154"/>
      <c r="AG3330" s="150" t="s">
        <v>17</v>
      </c>
      <c r="AH3330" s="147">
        <v>6.711746597E-3</v>
      </c>
      <c r="AI3330" s="147">
        <v>5.0148856080000003E-3</v>
      </c>
      <c r="AJ3330" s="147">
        <v>1.2875625510000001E-3</v>
      </c>
    </row>
    <row r="3331" spans="1:36" ht="13.5" thickBot="1" x14ac:dyDescent="0.25">
      <c r="A3331" s="149">
        <v>8694</v>
      </c>
      <c r="B3331" s="149">
        <v>12533</v>
      </c>
      <c r="C3331" s="150" t="s">
        <v>1340</v>
      </c>
      <c r="D3331" s="150">
        <v>510960719</v>
      </c>
      <c r="E3331" s="150" t="s">
        <v>429</v>
      </c>
      <c r="F3331" s="150" t="s">
        <v>1597</v>
      </c>
      <c r="G3331" s="150">
        <v>1178680</v>
      </c>
      <c r="H3331" s="150" t="s">
        <v>102</v>
      </c>
      <c r="I3331" s="150" t="s">
        <v>229</v>
      </c>
      <c r="J3331" s="150" t="s">
        <v>53</v>
      </c>
      <c r="K3331" s="150" t="s">
        <v>53</v>
      </c>
      <c r="L3331" s="150" t="s">
        <v>821</v>
      </c>
      <c r="M3331" s="150" t="s">
        <v>311</v>
      </c>
      <c r="N3331" s="150" t="s">
        <v>651</v>
      </c>
      <c r="O3331" s="150" t="s">
        <v>62</v>
      </c>
      <c r="P3331" s="150" t="s">
        <v>1342</v>
      </c>
      <c r="Q3331" s="150" t="s">
        <v>65</v>
      </c>
      <c r="R3331" s="150" t="s">
        <v>57</v>
      </c>
      <c r="S3331" s="150" t="s">
        <v>1206</v>
      </c>
      <c r="T3331" s="152">
        <v>10.8</v>
      </c>
      <c r="U3331" s="151">
        <v>51503</v>
      </c>
      <c r="V3331" s="147">
        <v>1.6899999999999998E-2</v>
      </c>
      <c r="W3331" s="192">
        <v>3.1899999999999998E-2</v>
      </c>
      <c r="X3331" s="150" t="s">
        <v>636</v>
      </c>
      <c r="Y3331" s="150"/>
      <c r="Z3331" s="153">
        <v>3890000</v>
      </c>
      <c r="AA3331" s="153">
        <v>1</v>
      </c>
      <c r="AB3331" s="153">
        <v>94.27</v>
      </c>
      <c r="AC3331" s="153">
        <v>0</v>
      </c>
      <c r="AD3331" s="153">
        <v>3667.1030000000001</v>
      </c>
      <c r="AE3331" s="154"/>
      <c r="AF3331" s="154"/>
      <c r="AG3331" s="150" t="s">
        <v>17</v>
      </c>
      <c r="AH3331" s="147">
        <v>8.9159652999999998E-4</v>
      </c>
      <c r="AI3331" s="147">
        <v>1.114989879E-3</v>
      </c>
      <c r="AJ3331" s="147">
        <v>2.8627157700000002E-4</v>
      </c>
    </row>
    <row r="3332" spans="1:36" ht="13.5" thickBot="1" x14ac:dyDescent="0.25">
      <c r="A3332" s="149">
        <v>8694</v>
      </c>
      <c r="B3332" s="149">
        <v>12533</v>
      </c>
      <c r="C3332" s="150" t="s">
        <v>1598</v>
      </c>
      <c r="D3332" s="150">
        <v>1654</v>
      </c>
      <c r="E3332" s="150" t="s">
        <v>2</v>
      </c>
      <c r="F3332" s="150" t="s">
        <v>1599</v>
      </c>
      <c r="G3332" s="150">
        <v>1179019</v>
      </c>
      <c r="H3332" s="150" t="s">
        <v>102</v>
      </c>
      <c r="I3332" s="150" t="s">
        <v>228</v>
      </c>
      <c r="J3332" s="150" t="s">
        <v>53</v>
      </c>
      <c r="K3332" s="150" t="s">
        <v>53</v>
      </c>
      <c r="L3332" s="150" t="s">
        <v>821</v>
      </c>
      <c r="M3332" s="150" t="s">
        <v>311</v>
      </c>
      <c r="N3332" s="150" t="s">
        <v>652</v>
      </c>
      <c r="O3332" s="150" t="s">
        <v>62</v>
      </c>
      <c r="P3332" s="150" t="s">
        <v>1339</v>
      </c>
      <c r="Q3332" s="150" t="s">
        <v>65</v>
      </c>
      <c r="R3332" s="150" t="s">
        <v>57</v>
      </c>
      <c r="S3332" s="150" t="s">
        <v>1206</v>
      </c>
      <c r="T3332" s="152">
        <v>2.004</v>
      </c>
      <c r="U3332" s="151">
        <v>46234</v>
      </c>
      <c r="V3332" s="147">
        <v>5.7000000000000002E-2</v>
      </c>
      <c r="W3332" s="192">
        <v>6.1600000000000002E-2</v>
      </c>
      <c r="X3332" s="150" t="s">
        <v>636</v>
      </c>
      <c r="Y3332" s="150"/>
      <c r="Z3332" s="153">
        <v>936170.21</v>
      </c>
      <c r="AA3332" s="153">
        <v>1</v>
      </c>
      <c r="AB3332" s="153">
        <v>100.25</v>
      </c>
      <c r="AC3332" s="153">
        <v>0</v>
      </c>
      <c r="AD3332" s="153">
        <v>938.51063999999997</v>
      </c>
      <c r="AE3332" s="154"/>
      <c r="AF3332" s="154"/>
      <c r="AG3332" s="150" t="s">
        <v>17</v>
      </c>
      <c r="AH3332" s="147">
        <v>4.2459238909999999E-3</v>
      </c>
      <c r="AI3332" s="147">
        <v>2.8535600499999999E-4</v>
      </c>
      <c r="AJ3332" s="147">
        <v>7.32646237490258E-5</v>
      </c>
    </row>
    <row r="3333" spans="1:36" ht="13.5" thickBot="1" x14ac:dyDescent="0.25">
      <c r="A3333" s="149">
        <v>8694</v>
      </c>
      <c r="B3333" s="149">
        <v>12533</v>
      </c>
      <c r="C3333" s="150" t="s">
        <v>1600</v>
      </c>
      <c r="D3333" s="150">
        <v>515364891</v>
      </c>
      <c r="E3333" s="150" t="s">
        <v>429</v>
      </c>
      <c r="F3333" s="150" t="s">
        <v>1601</v>
      </c>
      <c r="G3333" s="150">
        <v>1179134</v>
      </c>
      <c r="H3333" s="150" t="s">
        <v>102</v>
      </c>
      <c r="I3333" s="150" t="s">
        <v>229</v>
      </c>
      <c r="J3333" s="150" t="s">
        <v>53</v>
      </c>
      <c r="K3333" s="150" t="s">
        <v>53</v>
      </c>
      <c r="L3333" s="150" t="s">
        <v>821</v>
      </c>
      <c r="M3333" s="150" t="s">
        <v>311</v>
      </c>
      <c r="N3333" s="150" t="s">
        <v>647</v>
      </c>
      <c r="O3333" s="150" t="s">
        <v>62</v>
      </c>
      <c r="P3333" s="150" t="s">
        <v>298</v>
      </c>
      <c r="Q3333" s="150" t="s">
        <v>298</v>
      </c>
      <c r="R3333" s="150" t="s">
        <v>57</v>
      </c>
      <c r="S3333" s="150" t="s">
        <v>1206</v>
      </c>
      <c r="T3333" s="152">
        <v>2.7210000000000001</v>
      </c>
      <c r="U3333" s="151">
        <v>46934</v>
      </c>
      <c r="V3333" s="147">
        <v>1.5800000000000002E-2</v>
      </c>
      <c r="W3333" s="192">
        <v>4.1799999999999997E-2</v>
      </c>
      <c r="X3333" s="150" t="s">
        <v>636</v>
      </c>
      <c r="Y3333" s="150"/>
      <c r="Z3333" s="153">
        <v>17558687.52</v>
      </c>
      <c r="AA3333" s="153">
        <v>1</v>
      </c>
      <c r="AB3333" s="153">
        <v>103.1</v>
      </c>
      <c r="AC3333" s="153">
        <v>0</v>
      </c>
      <c r="AD3333" s="153">
        <v>18103.006829999998</v>
      </c>
      <c r="AE3333" s="154"/>
      <c r="AF3333" s="154"/>
      <c r="AG3333" s="150" t="s">
        <v>17</v>
      </c>
      <c r="AH3333" s="147">
        <v>2.0735653374000001E-2</v>
      </c>
      <c r="AI3333" s="147">
        <v>5.5042548309999998E-3</v>
      </c>
      <c r="AJ3333" s="147">
        <v>1.413207189E-3</v>
      </c>
    </row>
    <row r="3334" spans="1:36" ht="13.5" thickBot="1" x14ac:dyDescent="0.25">
      <c r="A3334" s="149">
        <v>8694</v>
      </c>
      <c r="B3334" s="149">
        <v>12533</v>
      </c>
      <c r="C3334" s="150" t="s">
        <v>1602</v>
      </c>
      <c r="D3334" s="150">
        <v>514599943</v>
      </c>
      <c r="E3334" s="150" t="s">
        <v>429</v>
      </c>
      <c r="F3334" s="150" t="s">
        <v>1603</v>
      </c>
      <c r="G3334" s="150">
        <v>1179340</v>
      </c>
      <c r="H3334" s="150" t="s">
        <v>102</v>
      </c>
      <c r="I3334" s="150" t="s">
        <v>229</v>
      </c>
      <c r="J3334" s="150" t="s">
        <v>53</v>
      </c>
      <c r="K3334" s="150" t="s">
        <v>53</v>
      </c>
      <c r="L3334" s="150" t="s">
        <v>821</v>
      </c>
      <c r="M3334" s="150" t="s">
        <v>311</v>
      </c>
      <c r="N3334" s="150" t="s">
        <v>647</v>
      </c>
      <c r="O3334" s="150" t="s">
        <v>62</v>
      </c>
      <c r="P3334" s="150" t="s">
        <v>298</v>
      </c>
      <c r="Q3334" s="150" t="s">
        <v>298</v>
      </c>
      <c r="R3334" s="150" t="s">
        <v>57</v>
      </c>
      <c r="S3334" s="150" t="s">
        <v>1206</v>
      </c>
      <c r="T3334" s="152">
        <v>2.76</v>
      </c>
      <c r="U3334" s="151">
        <v>46752</v>
      </c>
      <c r="V3334" s="147">
        <v>1.4800000000000001E-2</v>
      </c>
      <c r="W3334" s="192">
        <v>3.6999999999999998E-2</v>
      </c>
      <c r="X3334" s="150" t="s">
        <v>636</v>
      </c>
      <c r="Y3334" s="150"/>
      <c r="Z3334" s="153">
        <v>22957666.699999999</v>
      </c>
      <c r="AA3334" s="153">
        <v>1</v>
      </c>
      <c r="AB3334" s="153">
        <v>103.65</v>
      </c>
      <c r="AC3334" s="153">
        <v>0</v>
      </c>
      <c r="AD3334" s="153">
        <v>23795.62153</v>
      </c>
      <c r="AE3334" s="154"/>
      <c r="AF3334" s="154"/>
      <c r="AG3334" s="150" t="s">
        <v>17</v>
      </c>
      <c r="AH3334" s="147">
        <v>2.8263096463000001E-2</v>
      </c>
      <c r="AI3334" s="147">
        <v>7.2351055270000004E-3</v>
      </c>
      <c r="AJ3334" s="147">
        <v>1.8575998860000001E-3</v>
      </c>
    </row>
    <row r="3335" spans="1:36" ht="13.5" thickBot="1" x14ac:dyDescent="0.25">
      <c r="A3335" s="149">
        <v>8694</v>
      </c>
      <c r="B3335" s="149">
        <v>12533</v>
      </c>
      <c r="C3335" s="150" t="s">
        <v>1343</v>
      </c>
      <c r="D3335" s="150">
        <v>513754069</v>
      </c>
      <c r="E3335" s="150" t="s">
        <v>429</v>
      </c>
      <c r="F3335" s="150" t="s">
        <v>1604</v>
      </c>
      <c r="G3335" s="150">
        <v>1179928</v>
      </c>
      <c r="H3335" s="150" t="s">
        <v>102</v>
      </c>
      <c r="I3335" s="150" t="s">
        <v>228</v>
      </c>
      <c r="J3335" s="150" t="s">
        <v>53</v>
      </c>
      <c r="K3335" s="150" t="s">
        <v>53</v>
      </c>
      <c r="L3335" s="150" t="s">
        <v>821</v>
      </c>
      <c r="M3335" s="150" t="s">
        <v>311</v>
      </c>
      <c r="N3335" s="150" t="s">
        <v>269</v>
      </c>
      <c r="O3335" s="150" t="s">
        <v>62</v>
      </c>
      <c r="P3335" s="150" t="s">
        <v>1345</v>
      </c>
      <c r="Q3335" s="150" t="s">
        <v>65</v>
      </c>
      <c r="R3335" s="150" t="s">
        <v>57</v>
      </c>
      <c r="S3335" s="150" t="s">
        <v>1206</v>
      </c>
      <c r="T3335" s="152">
        <v>7.202</v>
      </c>
      <c r="U3335" s="151">
        <v>49400</v>
      </c>
      <c r="V3335" s="147">
        <v>2.5000000000000001E-2</v>
      </c>
      <c r="W3335" s="192">
        <v>5.5E-2</v>
      </c>
      <c r="X3335" s="150" t="s">
        <v>636</v>
      </c>
      <c r="Y3335" s="150"/>
      <c r="Z3335" s="153">
        <v>8954785</v>
      </c>
      <c r="AA3335" s="153">
        <v>1</v>
      </c>
      <c r="AB3335" s="153">
        <v>81.239999999999995</v>
      </c>
      <c r="AC3335" s="153">
        <v>0</v>
      </c>
      <c r="AD3335" s="153">
        <v>7274.86733</v>
      </c>
      <c r="AE3335" s="154"/>
      <c r="AF3335" s="154"/>
      <c r="AG3335" s="150" t="s">
        <v>17</v>
      </c>
      <c r="AH3335" s="147">
        <v>6.714507711E-3</v>
      </c>
      <c r="AI3335" s="147">
        <v>2.2119377189999999E-3</v>
      </c>
      <c r="AJ3335" s="147">
        <v>5.6791089500000003E-4</v>
      </c>
    </row>
    <row r="3336" spans="1:36" ht="13.5" thickBot="1" x14ac:dyDescent="0.25">
      <c r="A3336" s="149">
        <v>8694</v>
      </c>
      <c r="B3336" s="149">
        <v>12533</v>
      </c>
      <c r="C3336" s="150" t="s">
        <v>1605</v>
      </c>
      <c r="D3336" s="150">
        <v>514401702</v>
      </c>
      <c r="E3336" s="150" t="s">
        <v>429</v>
      </c>
      <c r="F3336" s="150" t="s">
        <v>1606</v>
      </c>
      <c r="G3336" s="150">
        <v>1180355</v>
      </c>
      <c r="H3336" s="150" t="s">
        <v>102</v>
      </c>
      <c r="I3336" s="150" t="s">
        <v>228</v>
      </c>
      <c r="J3336" s="150" t="s">
        <v>53</v>
      </c>
      <c r="K3336" s="150" t="s">
        <v>53</v>
      </c>
      <c r="L3336" s="150" t="s">
        <v>821</v>
      </c>
      <c r="M3336" s="150" t="s">
        <v>311</v>
      </c>
      <c r="N3336" s="150" t="s">
        <v>156</v>
      </c>
      <c r="O3336" s="150" t="s">
        <v>62</v>
      </c>
      <c r="P3336" s="150" t="s">
        <v>1446</v>
      </c>
      <c r="Q3336" s="150" t="s">
        <v>65</v>
      </c>
      <c r="R3336" s="150" t="s">
        <v>57</v>
      </c>
      <c r="S3336" s="150" t="s">
        <v>1206</v>
      </c>
      <c r="T3336" s="152">
        <v>3.528</v>
      </c>
      <c r="U3336" s="151">
        <v>47727</v>
      </c>
      <c r="V3336" s="147">
        <v>2.5000000000000001E-2</v>
      </c>
      <c r="W3336" s="192">
        <v>5.5199999999999999E-2</v>
      </c>
      <c r="X3336" s="150" t="s">
        <v>636</v>
      </c>
      <c r="Y3336" s="150"/>
      <c r="Z3336" s="153">
        <v>4686610.3</v>
      </c>
      <c r="AA3336" s="153">
        <v>1</v>
      </c>
      <c r="AB3336" s="153">
        <v>90.36</v>
      </c>
      <c r="AC3336" s="153">
        <v>0</v>
      </c>
      <c r="AD3336" s="153">
        <v>4234.82107</v>
      </c>
      <c r="AE3336" s="154"/>
      <c r="AF3336" s="154"/>
      <c r="AG3336" s="150" t="s">
        <v>17</v>
      </c>
      <c r="AH3336" s="147">
        <v>5.7986193630000004E-3</v>
      </c>
      <c r="AI3336" s="147">
        <v>1.2876056749999999E-3</v>
      </c>
      <c r="AJ3336" s="147">
        <v>3.3059036199999998E-4</v>
      </c>
    </row>
    <row r="3337" spans="1:36" ht="13.5" thickBot="1" x14ac:dyDescent="0.25">
      <c r="A3337" s="149">
        <v>8694</v>
      </c>
      <c r="B3337" s="149">
        <v>12533</v>
      </c>
      <c r="C3337" s="150" t="s">
        <v>1607</v>
      </c>
      <c r="D3337" s="150">
        <v>520044322</v>
      </c>
      <c r="E3337" s="150" t="s">
        <v>429</v>
      </c>
      <c r="F3337" s="150" t="s">
        <v>1608</v>
      </c>
      <c r="G3337" s="150">
        <v>1181122</v>
      </c>
      <c r="H3337" s="150" t="s">
        <v>102</v>
      </c>
      <c r="I3337" s="150" t="s">
        <v>228</v>
      </c>
      <c r="J3337" s="150" t="s">
        <v>53</v>
      </c>
      <c r="K3337" s="150" t="s">
        <v>53</v>
      </c>
      <c r="L3337" s="150" t="s">
        <v>821</v>
      </c>
      <c r="M3337" s="150" t="s">
        <v>311</v>
      </c>
      <c r="N3337" s="150" t="s">
        <v>267</v>
      </c>
      <c r="O3337" s="150" t="s">
        <v>62</v>
      </c>
      <c r="P3337" s="150" t="s">
        <v>298</v>
      </c>
      <c r="Q3337" s="150" t="s">
        <v>298</v>
      </c>
      <c r="R3337" s="150" t="s">
        <v>57</v>
      </c>
      <c r="S3337" s="150" t="s">
        <v>1206</v>
      </c>
      <c r="T3337" s="152">
        <v>2.3149999999999999</v>
      </c>
      <c r="U3337" s="151">
        <v>46873</v>
      </c>
      <c r="V3337" s="147">
        <v>6.2E-2</v>
      </c>
      <c r="W3337" s="192">
        <v>5.6800000000000003E-2</v>
      </c>
      <c r="X3337" s="150" t="s">
        <v>636</v>
      </c>
      <c r="Y3337" s="150"/>
      <c r="Z3337" s="153">
        <v>400000</v>
      </c>
      <c r="AA3337" s="153">
        <v>1</v>
      </c>
      <c r="AB3337" s="153">
        <v>104</v>
      </c>
      <c r="AC3337" s="153">
        <v>0</v>
      </c>
      <c r="AD3337" s="153">
        <v>416</v>
      </c>
      <c r="AE3337" s="154"/>
      <c r="AF3337" s="154"/>
      <c r="AG3337" s="150" t="s">
        <v>17</v>
      </c>
      <c r="AH3337" s="147">
        <v>6.9294186699999998E-4</v>
      </c>
      <c r="AI3337" s="147">
        <v>1.2648561799999999E-4</v>
      </c>
      <c r="AJ3337" s="147">
        <v>3.24749471988882E-5</v>
      </c>
    </row>
    <row r="3338" spans="1:36" ht="13.5" thickBot="1" x14ac:dyDescent="0.25">
      <c r="A3338" s="149">
        <v>8694</v>
      </c>
      <c r="B3338" s="149">
        <v>12533</v>
      </c>
      <c r="C3338" s="150" t="s">
        <v>1535</v>
      </c>
      <c r="D3338" s="150">
        <v>513605519</v>
      </c>
      <c r="E3338" s="150" t="s">
        <v>429</v>
      </c>
      <c r="F3338" s="150" t="s">
        <v>1609</v>
      </c>
      <c r="G3338" s="150">
        <v>1181502</v>
      </c>
      <c r="H3338" s="150" t="s">
        <v>102</v>
      </c>
      <c r="I3338" s="150" t="s">
        <v>228</v>
      </c>
      <c r="J3338" s="150" t="s">
        <v>53</v>
      </c>
      <c r="K3338" s="150" t="s">
        <v>53</v>
      </c>
      <c r="L3338" s="150" t="s">
        <v>821</v>
      </c>
      <c r="M3338" s="150" t="s">
        <v>311</v>
      </c>
      <c r="N3338" s="150" t="s">
        <v>140</v>
      </c>
      <c r="O3338" s="150" t="s">
        <v>62</v>
      </c>
      <c r="P3338" s="150" t="s">
        <v>298</v>
      </c>
      <c r="Q3338" s="150" t="s">
        <v>298</v>
      </c>
      <c r="R3338" s="150" t="s">
        <v>57</v>
      </c>
      <c r="S3338" s="150" t="s">
        <v>1206</v>
      </c>
      <c r="T3338" s="152">
        <v>2.2440000000000002</v>
      </c>
      <c r="U3338" s="151">
        <v>46203</v>
      </c>
      <c r="V3338" s="147">
        <v>4.65E-2</v>
      </c>
      <c r="W3338" s="192">
        <v>0.93720000000000003</v>
      </c>
      <c r="X3338" s="150" t="s">
        <v>636</v>
      </c>
      <c r="Y3338" s="150"/>
      <c r="Z3338" s="153">
        <v>800000</v>
      </c>
      <c r="AA3338" s="153">
        <v>1</v>
      </c>
      <c r="AB3338" s="153">
        <v>22.68</v>
      </c>
      <c r="AC3338" s="153">
        <v>0</v>
      </c>
      <c r="AD3338" s="153">
        <v>181.44</v>
      </c>
      <c r="AE3338" s="154"/>
      <c r="AF3338" s="154"/>
      <c r="AG3338" s="150" t="s">
        <v>17</v>
      </c>
      <c r="AH3338" s="147">
        <v>4.7100522730000004E-3</v>
      </c>
      <c r="AI3338" s="147">
        <v>5.5167188854899E-5</v>
      </c>
      <c r="AJ3338" s="147">
        <v>1.41640731244381E-5</v>
      </c>
    </row>
    <row r="3339" spans="1:36" ht="13.5" thickBot="1" x14ac:dyDescent="0.25">
      <c r="A3339" s="149">
        <v>8694</v>
      </c>
      <c r="B3339" s="149">
        <v>12533</v>
      </c>
      <c r="C3339" s="150" t="s">
        <v>1370</v>
      </c>
      <c r="D3339" s="150">
        <v>550263107</v>
      </c>
      <c r="E3339" s="150" t="s">
        <v>432</v>
      </c>
      <c r="F3339" s="150" t="s">
        <v>1610</v>
      </c>
      <c r="G3339" s="150">
        <v>1181593</v>
      </c>
      <c r="H3339" s="150" t="s">
        <v>102</v>
      </c>
      <c r="I3339" s="150" t="s">
        <v>228</v>
      </c>
      <c r="J3339" s="150" t="s">
        <v>53</v>
      </c>
      <c r="K3339" s="150" t="s">
        <v>53</v>
      </c>
      <c r="L3339" s="150" t="s">
        <v>821</v>
      </c>
      <c r="M3339" s="150" t="s">
        <v>311</v>
      </c>
      <c r="N3339" s="150" t="s">
        <v>267</v>
      </c>
      <c r="O3339" s="150" t="s">
        <v>62</v>
      </c>
      <c r="P3339" s="150" t="s">
        <v>1446</v>
      </c>
      <c r="Q3339" s="150" t="s">
        <v>65</v>
      </c>
      <c r="R3339" s="150" t="s">
        <v>57</v>
      </c>
      <c r="S3339" s="150" t="s">
        <v>1206</v>
      </c>
      <c r="T3339" s="152">
        <v>2.8260000000000001</v>
      </c>
      <c r="U3339" s="151">
        <v>47041</v>
      </c>
      <c r="V3339" s="147">
        <v>5.2499999999999998E-2</v>
      </c>
      <c r="W3339" s="192">
        <v>6.0999999999999999E-2</v>
      </c>
      <c r="X3339" s="150" t="s">
        <v>636</v>
      </c>
      <c r="Y3339" s="150"/>
      <c r="Z3339" s="153">
        <v>1451486</v>
      </c>
      <c r="AA3339" s="153">
        <v>1</v>
      </c>
      <c r="AB3339" s="153">
        <v>99.03</v>
      </c>
      <c r="AC3339" s="153">
        <v>0</v>
      </c>
      <c r="AD3339" s="153">
        <v>1437.4065900000001</v>
      </c>
      <c r="AE3339" s="154"/>
      <c r="AF3339" s="154"/>
      <c r="AG3339" s="150" t="s">
        <v>17</v>
      </c>
      <c r="AH3339" s="147">
        <v>4.3984424239999998E-3</v>
      </c>
      <c r="AI3339" s="147">
        <v>4.3704630000000001E-4</v>
      </c>
      <c r="AJ3339" s="147">
        <v>1.12210824E-4</v>
      </c>
    </row>
    <row r="3340" spans="1:36" ht="13.5" thickBot="1" x14ac:dyDescent="0.25">
      <c r="A3340" s="149">
        <v>8694</v>
      </c>
      <c r="B3340" s="149">
        <v>12533</v>
      </c>
      <c r="C3340" s="150" t="s">
        <v>1370</v>
      </c>
      <c r="D3340" s="150">
        <v>550263107</v>
      </c>
      <c r="E3340" s="150" t="s">
        <v>432</v>
      </c>
      <c r="F3340" s="150" t="s">
        <v>1371</v>
      </c>
      <c r="G3340" s="150">
        <v>1181627</v>
      </c>
      <c r="H3340" s="150" t="s">
        <v>102</v>
      </c>
      <c r="I3340" s="150" t="s">
        <v>307</v>
      </c>
      <c r="J3340" s="150" t="s">
        <v>53</v>
      </c>
      <c r="K3340" s="150" t="s">
        <v>53</v>
      </c>
      <c r="L3340" s="150" t="s">
        <v>821</v>
      </c>
      <c r="M3340" s="150" t="s">
        <v>311</v>
      </c>
      <c r="N3340" s="150" t="s">
        <v>267</v>
      </c>
      <c r="O3340" s="150" t="s">
        <v>62</v>
      </c>
      <c r="P3340" s="150" t="s">
        <v>298</v>
      </c>
      <c r="Q3340" s="150" t="s">
        <v>298</v>
      </c>
      <c r="R3340" s="150" t="s">
        <v>57</v>
      </c>
      <c r="S3340" s="150" t="s">
        <v>1206</v>
      </c>
      <c r="T3340" s="152">
        <v>2.6080000000000001</v>
      </c>
      <c r="U3340" s="151">
        <v>46387</v>
      </c>
      <c r="V3340" s="147">
        <v>0.05</v>
      </c>
      <c r="W3340" s="192">
        <v>-8.8999999999999996E-2</v>
      </c>
      <c r="X3340" s="150" t="s">
        <v>636</v>
      </c>
      <c r="Y3340" s="150"/>
      <c r="Z3340" s="153">
        <v>665900</v>
      </c>
      <c r="AA3340" s="153">
        <v>1</v>
      </c>
      <c r="AB3340" s="153">
        <v>173.8</v>
      </c>
      <c r="AC3340" s="153">
        <v>0</v>
      </c>
      <c r="AD3340" s="153">
        <v>1157.3342</v>
      </c>
      <c r="AE3340" s="154"/>
      <c r="AF3340" s="154"/>
      <c r="AG3340" s="150" t="s">
        <v>17</v>
      </c>
      <c r="AH3340" s="147">
        <v>4.296129032E-3</v>
      </c>
      <c r="AI3340" s="147">
        <v>3.5188973900000001E-4</v>
      </c>
      <c r="AJ3340" s="147">
        <v>9.0347036145354499E-5</v>
      </c>
    </row>
    <row r="3341" spans="1:36" ht="13.5" thickBot="1" x14ac:dyDescent="0.25">
      <c r="A3341" s="149">
        <v>8694</v>
      </c>
      <c r="B3341" s="149">
        <v>12533</v>
      </c>
      <c r="C3341" s="150" t="s">
        <v>1492</v>
      </c>
      <c r="D3341" s="150">
        <v>513682146</v>
      </c>
      <c r="E3341" s="150" t="s">
        <v>429</v>
      </c>
      <c r="F3341" s="150" t="s">
        <v>1611</v>
      </c>
      <c r="G3341" s="150">
        <v>1182054</v>
      </c>
      <c r="H3341" s="150" t="s">
        <v>102</v>
      </c>
      <c r="I3341" s="150" t="s">
        <v>229</v>
      </c>
      <c r="J3341" s="150" t="s">
        <v>53</v>
      </c>
      <c r="K3341" s="150" t="s">
        <v>53</v>
      </c>
      <c r="L3341" s="150" t="s">
        <v>821</v>
      </c>
      <c r="M3341" s="150" t="s">
        <v>311</v>
      </c>
      <c r="N3341" s="150" t="s">
        <v>256</v>
      </c>
      <c r="O3341" s="150" t="s">
        <v>62</v>
      </c>
      <c r="P3341" s="150" t="s">
        <v>1345</v>
      </c>
      <c r="Q3341" s="150" t="s">
        <v>65</v>
      </c>
      <c r="R3341" s="150" t="s">
        <v>57</v>
      </c>
      <c r="S3341" s="150" t="s">
        <v>1206</v>
      </c>
      <c r="T3341" s="152">
        <v>3.4430000000000001</v>
      </c>
      <c r="U3341" s="151">
        <v>47391</v>
      </c>
      <c r="V3341" s="147">
        <v>2E-3</v>
      </c>
      <c r="W3341" s="192">
        <v>2.1999999999999999E-2</v>
      </c>
      <c r="X3341" s="150" t="s">
        <v>636</v>
      </c>
      <c r="Y3341" s="150"/>
      <c r="Z3341" s="153">
        <v>11308000</v>
      </c>
      <c r="AA3341" s="153">
        <v>1</v>
      </c>
      <c r="AB3341" s="153">
        <v>101.88</v>
      </c>
      <c r="AC3341" s="153">
        <v>0</v>
      </c>
      <c r="AD3341" s="153">
        <v>11520.590399999999</v>
      </c>
      <c r="AE3341" s="154"/>
      <c r="AF3341" s="154"/>
      <c r="AG3341" s="150" t="s">
        <v>17</v>
      </c>
      <c r="AH3341" s="147">
        <v>1.404910727E-2</v>
      </c>
      <c r="AI3341" s="147">
        <v>3.5028581689999999E-3</v>
      </c>
      <c r="AJ3341" s="147">
        <v>8.9935231899999999E-4</v>
      </c>
    </row>
    <row r="3342" spans="1:36" ht="13.5" thickBot="1" x14ac:dyDescent="0.25">
      <c r="A3342" s="149">
        <v>8694</v>
      </c>
      <c r="B3342" s="149">
        <v>12533</v>
      </c>
      <c r="C3342" s="150" t="s">
        <v>1612</v>
      </c>
      <c r="D3342" s="150">
        <v>515983476</v>
      </c>
      <c r="E3342" s="150" t="s">
        <v>429</v>
      </c>
      <c r="F3342" s="150" t="s">
        <v>1613</v>
      </c>
      <c r="G3342" s="150">
        <v>1182187</v>
      </c>
      <c r="H3342" s="150" t="s">
        <v>102</v>
      </c>
      <c r="I3342" s="150" t="s">
        <v>229</v>
      </c>
      <c r="J3342" s="150" t="s">
        <v>53</v>
      </c>
      <c r="K3342" s="150" t="s">
        <v>53</v>
      </c>
      <c r="L3342" s="150" t="s">
        <v>821</v>
      </c>
      <c r="M3342" s="150" t="s">
        <v>311</v>
      </c>
      <c r="N3342" s="150" t="s">
        <v>708</v>
      </c>
      <c r="O3342" s="150" t="s">
        <v>62</v>
      </c>
      <c r="P3342" s="150" t="s">
        <v>1339</v>
      </c>
      <c r="Q3342" s="150" t="s">
        <v>65</v>
      </c>
      <c r="R3342" s="150" t="s">
        <v>57</v>
      </c>
      <c r="S3342" s="150" t="s">
        <v>1206</v>
      </c>
      <c r="T3342" s="152">
        <v>4.5049999999999999</v>
      </c>
      <c r="U3342" s="151">
        <v>48213</v>
      </c>
      <c r="V3342" s="147">
        <v>7.4999999999999997E-3</v>
      </c>
      <c r="W3342" s="192">
        <v>3.2000000000000001E-2</v>
      </c>
      <c r="X3342" s="150" t="s">
        <v>636</v>
      </c>
      <c r="Y3342" s="150"/>
      <c r="Z3342" s="153">
        <v>3008650</v>
      </c>
      <c r="AA3342" s="153">
        <v>1</v>
      </c>
      <c r="AB3342" s="153">
        <v>97.89</v>
      </c>
      <c r="AC3342" s="153">
        <v>0</v>
      </c>
      <c r="AD3342" s="153">
        <v>2945.1674800000001</v>
      </c>
      <c r="AE3342" s="154"/>
      <c r="AF3342" s="154"/>
      <c r="AG3342" s="150" t="s">
        <v>17</v>
      </c>
      <c r="AH3342" s="147">
        <v>4.7268656709999997E-3</v>
      </c>
      <c r="AI3342" s="147">
        <v>8.9548396400000003E-4</v>
      </c>
      <c r="AJ3342" s="147">
        <v>2.2991384199999999E-4</v>
      </c>
    </row>
    <row r="3343" spans="1:36" ht="13.5" thickBot="1" x14ac:dyDescent="0.25">
      <c r="A3343" s="149">
        <v>8694</v>
      </c>
      <c r="B3343" s="149">
        <v>12533</v>
      </c>
      <c r="C3343" s="150" t="s">
        <v>1614</v>
      </c>
      <c r="D3343" s="150">
        <v>514328004</v>
      </c>
      <c r="E3343" s="150" t="s">
        <v>429</v>
      </c>
      <c r="F3343" s="150" t="s">
        <v>1615</v>
      </c>
      <c r="G3343" s="150">
        <v>11824010</v>
      </c>
      <c r="H3343" s="150" t="s">
        <v>102</v>
      </c>
      <c r="I3343" s="150" t="s">
        <v>228</v>
      </c>
      <c r="J3343" s="150" t="s">
        <v>53</v>
      </c>
      <c r="K3343" s="150" t="s">
        <v>53</v>
      </c>
      <c r="L3343" s="150" t="s">
        <v>54</v>
      </c>
      <c r="M3343" s="150" t="s">
        <v>311</v>
      </c>
      <c r="N3343" s="150" t="s">
        <v>140</v>
      </c>
      <c r="O3343" s="150" t="s">
        <v>62</v>
      </c>
      <c r="P3343" s="150" t="s">
        <v>298</v>
      </c>
      <c r="Q3343" s="150" t="s">
        <v>298</v>
      </c>
      <c r="R3343" s="150" t="s">
        <v>57</v>
      </c>
      <c r="S3343" s="150" t="s">
        <v>1206</v>
      </c>
      <c r="T3343" s="152">
        <v>1.865</v>
      </c>
      <c r="U3343" s="151">
        <v>46203</v>
      </c>
      <c r="V3343" s="147">
        <v>3.3500000000000002E-2</v>
      </c>
      <c r="W3343" s="192">
        <v>7.6399999999999996E-2</v>
      </c>
      <c r="X3343" s="150" t="s">
        <v>636</v>
      </c>
      <c r="Y3343" s="150"/>
      <c r="Z3343" s="153">
        <v>750000</v>
      </c>
      <c r="AA3343" s="153">
        <v>1</v>
      </c>
      <c r="AB3343" s="153">
        <v>93.080699999999993</v>
      </c>
      <c r="AC3343" s="153">
        <v>0</v>
      </c>
      <c r="AD3343" s="153">
        <v>698.10524999999996</v>
      </c>
      <c r="AE3343" s="154"/>
      <c r="AF3343" s="154"/>
      <c r="AG3343" s="150" t="s">
        <v>17</v>
      </c>
      <c r="AH3343" s="147">
        <v>6.7264573989999996E-3</v>
      </c>
      <c r="AI3343" s="147">
        <v>2.1226027399999999E-4</v>
      </c>
      <c r="AJ3343" s="147">
        <v>5.4497430608212997E-5</v>
      </c>
    </row>
    <row r="3344" spans="1:36" ht="13.5" thickBot="1" x14ac:dyDescent="0.25">
      <c r="A3344" s="149">
        <v>8694</v>
      </c>
      <c r="B3344" s="149">
        <v>12533</v>
      </c>
      <c r="C3344" s="150" t="s">
        <v>1616</v>
      </c>
      <c r="D3344" s="150">
        <v>513834200</v>
      </c>
      <c r="E3344" s="150" t="s">
        <v>429</v>
      </c>
      <c r="F3344" s="150" t="s">
        <v>1617</v>
      </c>
      <c r="G3344" s="150">
        <v>1182666</v>
      </c>
      <c r="H3344" s="150" t="s">
        <v>102</v>
      </c>
      <c r="I3344" s="150" t="s">
        <v>228</v>
      </c>
      <c r="J3344" s="150" t="s">
        <v>53</v>
      </c>
      <c r="K3344" s="150" t="s">
        <v>53</v>
      </c>
      <c r="L3344" s="150" t="s">
        <v>821</v>
      </c>
      <c r="M3344" s="150" t="s">
        <v>311</v>
      </c>
      <c r="N3344" s="150" t="s">
        <v>269</v>
      </c>
      <c r="O3344" s="150" t="s">
        <v>62</v>
      </c>
      <c r="P3344" s="150" t="s">
        <v>1345</v>
      </c>
      <c r="Q3344" s="150" t="s">
        <v>65</v>
      </c>
      <c r="R3344" s="150" t="s">
        <v>57</v>
      </c>
      <c r="S3344" s="150" t="s">
        <v>1206</v>
      </c>
      <c r="T3344" s="152">
        <v>7.6890000000000001</v>
      </c>
      <c r="U3344" s="151">
        <v>49674</v>
      </c>
      <c r="V3344" s="147">
        <v>2.63E-2</v>
      </c>
      <c r="W3344" s="192">
        <v>5.4800000000000001E-2</v>
      </c>
      <c r="X3344" s="150" t="s">
        <v>636</v>
      </c>
      <c r="Y3344" s="150"/>
      <c r="Z3344" s="153">
        <v>4297695</v>
      </c>
      <c r="AA3344" s="153">
        <v>1</v>
      </c>
      <c r="AB3344" s="153">
        <v>81.459999999999994</v>
      </c>
      <c r="AC3344" s="153">
        <v>0</v>
      </c>
      <c r="AD3344" s="153">
        <v>3500.9023499999998</v>
      </c>
      <c r="AE3344" s="154"/>
      <c r="AF3344" s="154"/>
      <c r="AG3344" s="150" t="s">
        <v>17</v>
      </c>
      <c r="AH3344" s="147">
        <v>6.1953936319999996E-3</v>
      </c>
      <c r="AI3344" s="147">
        <v>1.064456245E-3</v>
      </c>
      <c r="AJ3344" s="147">
        <v>2.7329715999999999E-4</v>
      </c>
    </row>
    <row r="3345" spans="1:36" ht="13.5" thickBot="1" x14ac:dyDescent="0.25">
      <c r="A3345" s="149">
        <v>8694</v>
      </c>
      <c r="B3345" s="149">
        <v>12533</v>
      </c>
      <c r="C3345" s="150" t="s">
        <v>1566</v>
      </c>
      <c r="D3345" s="150">
        <v>513893123</v>
      </c>
      <c r="E3345" s="150" t="s">
        <v>429</v>
      </c>
      <c r="F3345" s="150" t="s">
        <v>1618</v>
      </c>
      <c r="G3345" s="150">
        <v>1182831</v>
      </c>
      <c r="H3345" s="150" t="s">
        <v>102</v>
      </c>
      <c r="I3345" s="150" t="s">
        <v>229</v>
      </c>
      <c r="J3345" s="150" t="s">
        <v>53</v>
      </c>
      <c r="K3345" s="150" t="s">
        <v>53</v>
      </c>
      <c r="L3345" s="150" t="s">
        <v>821</v>
      </c>
      <c r="M3345" s="150" t="s">
        <v>311</v>
      </c>
      <c r="N3345" s="150" t="s">
        <v>649</v>
      </c>
      <c r="O3345" s="150" t="s">
        <v>62</v>
      </c>
      <c r="P3345" s="150" t="s">
        <v>1350</v>
      </c>
      <c r="Q3345" s="150" t="s">
        <v>1351</v>
      </c>
      <c r="R3345" s="150" t="s">
        <v>57</v>
      </c>
      <c r="S3345" s="150" t="s">
        <v>1206</v>
      </c>
      <c r="T3345" s="152">
        <v>3.4670000000000001</v>
      </c>
      <c r="U3345" s="151">
        <v>48060</v>
      </c>
      <c r="V3345" s="147">
        <v>0.01</v>
      </c>
      <c r="W3345" s="192">
        <v>3.5799999999999998E-2</v>
      </c>
      <c r="X3345" s="150" t="s">
        <v>636</v>
      </c>
      <c r="Y3345" s="150"/>
      <c r="Z3345" s="153">
        <v>11148116</v>
      </c>
      <c r="AA3345" s="153">
        <v>1</v>
      </c>
      <c r="AB3345" s="153">
        <v>99.91</v>
      </c>
      <c r="AC3345" s="153">
        <v>0</v>
      </c>
      <c r="AD3345" s="153">
        <v>11138.082700000001</v>
      </c>
      <c r="AE3345" s="154"/>
      <c r="AF3345" s="154"/>
      <c r="AG3345" s="150" t="s">
        <v>17</v>
      </c>
      <c r="AH3345" s="147">
        <v>9.4151772969999995E-3</v>
      </c>
      <c r="AI3345" s="147">
        <v>3.386555951E-3</v>
      </c>
      <c r="AJ3345" s="147">
        <v>8.6949194100000005E-4</v>
      </c>
    </row>
    <row r="3346" spans="1:36" ht="13.5" thickBot="1" x14ac:dyDescent="0.25">
      <c r="A3346" s="149">
        <v>8694</v>
      </c>
      <c r="B3346" s="149">
        <v>12533</v>
      </c>
      <c r="C3346" s="150" t="s">
        <v>1352</v>
      </c>
      <c r="D3346" s="150">
        <v>520044314</v>
      </c>
      <c r="E3346" s="150" t="s">
        <v>429</v>
      </c>
      <c r="F3346" s="150" t="s">
        <v>1619</v>
      </c>
      <c r="G3346" s="150">
        <v>1182948</v>
      </c>
      <c r="H3346" s="150" t="s">
        <v>102</v>
      </c>
      <c r="I3346" s="150" t="s">
        <v>228</v>
      </c>
      <c r="J3346" s="150" t="s">
        <v>53</v>
      </c>
      <c r="K3346" s="150" t="s">
        <v>53</v>
      </c>
      <c r="L3346" s="150" t="s">
        <v>821</v>
      </c>
      <c r="M3346" s="150" t="s">
        <v>311</v>
      </c>
      <c r="N3346" s="150" t="s">
        <v>260</v>
      </c>
      <c r="O3346" s="150" t="s">
        <v>62</v>
      </c>
      <c r="P3346" s="150" t="s">
        <v>1339</v>
      </c>
      <c r="Q3346" s="150" t="s">
        <v>65</v>
      </c>
      <c r="R3346" s="150" t="s">
        <v>57</v>
      </c>
      <c r="S3346" s="150" t="s">
        <v>1206</v>
      </c>
      <c r="T3346" s="152">
        <v>3.8940000000000001</v>
      </c>
      <c r="U3346" s="151">
        <v>47659</v>
      </c>
      <c r="V3346" s="147">
        <v>2.0799999999999999E-2</v>
      </c>
      <c r="W3346" s="192">
        <v>4.8300000000000003E-2</v>
      </c>
      <c r="X3346" s="150" t="s">
        <v>636</v>
      </c>
      <c r="Y3346" s="150"/>
      <c r="Z3346" s="153">
        <v>1146704</v>
      </c>
      <c r="AA3346" s="153">
        <v>1</v>
      </c>
      <c r="AB3346" s="153">
        <v>91.47</v>
      </c>
      <c r="AC3346" s="153">
        <v>0</v>
      </c>
      <c r="AD3346" s="153">
        <v>1048.8901499999999</v>
      </c>
      <c r="AE3346" s="154"/>
      <c r="AF3346" s="154"/>
      <c r="AG3346" s="150" t="s">
        <v>17</v>
      </c>
      <c r="AH3346" s="147">
        <v>5.7795541480000004E-3</v>
      </c>
      <c r="AI3346" s="147">
        <v>3.1891711299999998E-4</v>
      </c>
      <c r="AJ3346" s="147">
        <v>8.1881375573759305E-5</v>
      </c>
    </row>
    <row r="3347" spans="1:36" ht="13.5" thickBot="1" x14ac:dyDescent="0.25">
      <c r="A3347" s="149">
        <v>8694</v>
      </c>
      <c r="B3347" s="149">
        <v>12533</v>
      </c>
      <c r="C3347" s="150" t="s">
        <v>1433</v>
      </c>
      <c r="D3347" s="150">
        <v>510381601</v>
      </c>
      <c r="E3347" s="150" t="s">
        <v>429</v>
      </c>
      <c r="F3347" s="150" t="s">
        <v>1620</v>
      </c>
      <c r="G3347" s="150">
        <v>1182989</v>
      </c>
      <c r="H3347" s="150" t="s">
        <v>102</v>
      </c>
      <c r="I3347" s="150" t="s">
        <v>229</v>
      </c>
      <c r="J3347" s="150" t="s">
        <v>53</v>
      </c>
      <c r="K3347" s="150" t="s">
        <v>53</v>
      </c>
      <c r="L3347" s="150" t="s">
        <v>821</v>
      </c>
      <c r="M3347" s="150" t="s">
        <v>311</v>
      </c>
      <c r="N3347" s="150" t="s">
        <v>140</v>
      </c>
      <c r="O3347" s="150" t="s">
        <v>62</v>
      </c>
      <c r="P3347" s="150" t="s">
        <v>1334</v>
      </c>
      <c r="Q3347" s="150" t="s">
        <v>65</v>
      </c>
      <c r="R3347" s="150" t="s">
        <v>57</v>
      </c>
      <c r="S3347" s="150" t="s">
        <v>1206</v>
      </c>
      <c r="T3347" s="152">
        <v>3.7549999999999999</v>
      </c>
      <c r="U3347" s="151">
        <v>47483</v>
      </c>
      <c r="V3347" s="147">
        <v>7.4999999999999997E-3</v>
      </c>
      <c r="W3347" s="192">
        <v>3.0200000000000001E-2</v>
      </c>
      <c r="X3347" s="150" t="s">
        <v>636</v>
      </c>
      <c r="Y3347" s="150"/>
      <c r="Z3347" s="153">
        <v>1136264</v>
      </c>
      <c r="AA3347" s="153">
        <v>1</v>
      </c>
      <c r="AB3347" s="153">
        <v>100.48</v>
      </c>
      <c r="AC3347" s="153">
        <v>0</v>
      </c>
      <c r="AD3347" s="153">
        <v>1141.7180699999999</v>
      </c>
      <c r="AE3347" s="154"/>
      <c r="AF3347" s="154"/>
      <c r="AG3347" s="150" t="s">
        <v>17</v>
      </c>
      <c r="AH3347" s="147">
        <v>7.3833286E-4</v>
      </c>
      <c r="AI3347" s="147">
        <v>3.4714162399999998E-4</v>
      </c>
      <c r="AJ3347" s="147">
        <v>8.9127966440544402E-5</v>
      </c>
    </row>
    <row r="3348" spans="1:36" ht="13.5" thickBot="1" x14ac:dyDescent="0.25">
      <c r="A3348" s="149">
        <v>8694</v>
      </c>
      <c r="B3348" s="149">
        <v>12533</v>
      </c>
      <c r="C3348" s="150" t="s">
        <v>1570</v>
      </c>
      <c r="D3348" s="150">
        <v>514353671</v>
      </c>
      <c r="E3348" s="150" t="s">
        <v>429</v>
      </c>
      <c r="F3348" s="150" t="s">
        <v>1621</v>
      </c>
      <c r="G3348" s="150">
        <v>1183193</v>
      </c>
      <c r="H3348" s="150" t="s">
        <v>102</v>
      </c>
      <c r="I3348" s="150" t="s">
        <v>229</v>
      </c>
      <c r="J3348" s="150" t="s">
        <v>53</v>
      </c>
      <c r="K3348" s="150" t="s">
        <v>53</v>
      </c>
      <c r="L3348" s="150" t="s">
        <v>821</v>
      </c>
      <c r="M3348" s="150" t="s">
        <v>311</v>
      </c>
      <c r="N3348" s="150" t="s">
        <v>651</v>
      </c>
      <c r="O3348" s="150" t="s">
        <v>62</v>
      </c>
      <c r="P3348" s="150" t="s">
        <v>1404</v>
      </c>
      <c r="Q3348" s="150" t="s">
        <v>65</v>
      </c>
      <c r="R3348" s="150" t="s">
        <v>57</v>
      </c>
      <c r="S3348" s="150" t="s">
        <v>1206</v>
      </c>
      <c r="T3348" s="152">
        <v>3.891</v>
      </c>
      <c r="U3348" s="151">
        <v>47300</v>
      </c>
      <c r="V3348" s="147">
        <v>9.4000000000000004E-3</v>
      </c>
      <c r="W3348" s="192">
        <v>4.6399999999999997E-2</v>
      </c>
      <c r="X3348" s="150" t="s">
        <v>636</v>
      </c>
      <c r="Y3348" s="150"/>
      <c r="Z3348" s="153">
        <v>10122791.1</v>
      </c>
      <c r="AA3348" s="153">
        <v>1</v>
      </c>
      <c r="AB3348" s="153">
        <v>94.91</v>
      </c>
      <c r="AC3348" s="153">
        <v>0</v>
      </c>
      <c r="AD3348" s="153">
        <v>9607.5410300000003</v>
      </c>
      <c r="AE3348" s="154"/>
      <c r="AF3348" s="154"/>
      <c r="AG3348" s="150" t="s">
        <v>17</v>
      </c>
      <c r="AH3348" s="147">
        <v>2.3567076740000002E-2</v>
      </c>
      <c r="AI3348" s="147">
        <v>2.9211917460000001E-3</v>
      </c>
      <c r="AJ3348" s="147">
        <v>7.5001054700000005E-4</v>
      </c>
    </row>
    <row r="3349" spans="1:36" ht="13.5" thickBot="1" x14ac:dyDescent="0.25">
      <c r="A3349" s="149">
        <v>8694</v>
      </c>
      <c r="B3349" s="149">
        <v>12533</v>
      </c>
      <c r="C3349" s="150" t="s">
        <v>1622</v>
      </c>
      <c r="D3349" s="150">
        <v>2352</v>
      </c>
      <c r="E3349" s="150" t="s">
        <v>2</v>
      </c>
      <c r="F3349" s="150" t="s">
        <v>1623</v>
      </c>
      <c r="G3349" s="150">
        <v>1183607</v>
      </c>
      <c r="H3349" s="150" t="s">
        <v>102</v>
      </c>
      <c r="I3349" s="150" t="s">
        <v>228</v>
      </c>
      <c r="J3349" s="150" t="s">
        <v>53</v>
      </c>
      <c r="K3349" s="150" t="s">
        <v>53</v>
      </c>
      <c r="L3349" s="150" t="s">
        <v>821</v>
      </c>
      <c r="M3349" s="150" t="s">
        <v>311</v>
      </c>
      <c r="N3349" s="150" t="s">
        <v>258</v>
      </c>
      <c r="O3349" s="150" t="s">
        <v>62</v>
      </c>
      <c r="P3349" s="150" t="s">
        <v>1624</v>
      </c>
      <c r="Q3349" s="150" t="s">
        <v>1351</v>
      </c>
      <c r="R3349" s="150" t="s">
        <v>57</v>
      </c>
      <c r="S3349" s="150" t="s">
        <v>1206</v>
      </c>
      <c r="T3349" s="152">
        <v>1.825</v>
      </c>
      <c r="U3349" s="151">
        <v>46569</v>
      </c>
      <c r="V3349" s="147">
        <v>8.0500000000000002E-2</v>
      </c>
      <c r="W3349" s="192">
        <v>8.9399999999999993E-2</v>
      </c>
      <c r="X3349" s="150" t="s">
        <v>636</v>
      </c>
      <c r="Y3349" s="150"/>
      <c r="Z3349" s="153">
        <v>539688.38</v>
      </c>
      <c r="AA3349" s="153">
        <v>1</v>
      </c>
      <c r="AB3349" s="153">
        <v>100.77</v>
      </c>
      <c r="AC3349" s="153">
        <v>0</v>
      </c>
      <c r="AD3349" s="153">
        <v>543.84397999999999</v>
      </c>
      <c r="AE3349" s="154"/>
      <c r="AF3349" s="154"/>
      <c r="AG3349" s="150" t="s">
        <v>17</v>
      </c>
      <c r="AH3349" s="147">
        <v>5.0157894820000003E-3</v>
      </c>
      <c r="AI3349" s="147">
        <v>1.6535683100000001E-4</v>
      </c>
      <c r="AJ3349" s="147">
        <v>4.2455058978204799E-5</v>
      </c>
    </row>
    <row r="3350" spans="1:36" ht="13.5" thickBot="1" x14ac:dyDescent="0.25">
      <c r="A3350" s="149">
        <v>8694</v>
      </c>
      <c r="B3350" s="149">
        <v>12533</v>
      </c>
      <c r="C3350" s="150" t="s">
        <v>1625</v>
      </c>
      <c r="D3350" s="150">
        <v>513817817</v>
      </c>
      <c r="E3350" s="150" t="s">
        <v>429</v>
      </c>
      <c r="F3350" s="150" t="s">
        <v>1626</v>
      </c>
      <c r="G3350" s="150">
        <v>1183623</v>
      </c>
      <c r="H3350" s="150" t="s">
        <v>102</v>
      </c>
      <c r="I3350" s="150" t="s">
        <v>228</v>
      </c>
      <c r="J3350" s="150" t="s">
        <v>53</v>
      </c>
      <c r="K3350" s="150" t="s">
        <v>53</v>
      </c>
      <c r="L3350" s="150" t="s">
        <v>821</v>
      </c>
      <c r="M3350" s="150" t="s">
        <v>311</v>
      </c>
      <c r="N3350" s="150" t="s">
        <v>140</v>
      </c>
      <c r="O3350" s="150" t="s">
        <v>62</v>
      </c>
      <c r="P3350" s="150" t="s">
        <v>1366</v>
      </c>
      <c r="Q3350" s="150" t="s">
        <v>1351</v>
      </c>
      <c r="R3350" s="150" t="s">
        <v>57</v>
      </c>
      <c r="S3350" s="150" t="s">
        <v>1206</v>
      </c>
      <c r="T3350" s="152">
        <v>1.7</v>
      </c>
      <c r="U3350" s="151">
        <v>46387</v>
      </c>
      <c r="V3350" s="147">
        <v>0.02</v>
      </c>
      <c r="W3350" s="192">
        <v>5.3499999999999999E-2</v>
      </c>
      <c r="X3350" s="150" t="s">
        <v>636</v>
      </c>
      <c r="Y3350" s="150"/>
      <c r="Z3350" s="153">
        <v>682000</v>
      </c>
      <c r="AA3350" s="153">
        <v>1</v>
      </c>
      <c r="AB3350" s="153">
        <v>95.12</v>
      </c>
      <c r="AC3350" s="153">
        <v>0</v>
      </c>
      <c r="AD3350" s="153">
        <v>648.71839999999997</v>
      </c>
      <c r="AE3350" s="154"/>
      <c r="AF3350" s="154"/>
      <c r="AG3350" s="150" t="s">
        <v>17</v>
      </c>
      <c r="AH3350" s="147">
        <v>1.9485714280000001E-3</v>
      </c>
      <c r="AI3350" s="147">
        <v>1.97244105E-4</v>
      </c>
      <c r="AJ3350" s="147">
        <v>5.0642057180161499E-5</v>
      </c>
    </row>
    <row r="3351" spans="1:36" ht="13.5" thickBot="1" x14ac:dyDescent="0.25">
      <c r="A3351" s="149">
        <v>8694</v>
      </c>
      <c r="B3351" s="149">
        <v>12533</v>
      </c>
      <c r="C3351" s="150" t="s">
        <v>1627</v>
      </c>
      <c r="D3351" s="150">
        <v>516046307</v>
      </c>
      <c r="E3351" s="150" t="s">
        <v>429</v>
      </c>
      <c r="F3351" s="150" t="s">
        <v>1628</v>
      </c>
      <c r="G3351" s="150">
        <v>1183730</v>
      </c>
      <c r="H3351" s="150" t="s">
        <v>102</v>
      </c>
      <c r="I3351" s="150" t="s">
        <v>229</v>
      </c>
      <c r="J3351" s="150" t="s">
        <v>53</v>
      </c>
      <c r="K3351" s="150" t="s">
        <v>53</v>
      </c>
      <c r="L3351" s="150" t="s">
        <v>821</v>
      </c>
      <c r="M3351" s="150" t="s">
        <v>311</v>
      </c>
      <c r="N3351" s="150" t="s">
        <v>647</v>
      </c>
      <c r="O3351" s="150" t="s">
        <v>62</v>
      </c>
      <c r="P3351" s="150" t="s">
        <v>298</v>
      </c>
      <c r="Q3351" s="150" t="s">
        <v>298</v>
      </c>
      <c r="R3351" s="150" t="s">
        <v>57</v>
      </c>
      <c r="S3351" s="150" t="s">
        <v>1206</v>
      </c>
      <c r="T3351" s="152">
        <v>2.5649999999999999</v>
      </c>
      <c r="U3351" s="151">
        <v>46752</v>
      </c>
      <c r="V3351" s="147">
        <v>2.3E-2</v>
      </c>
      <c r="W3351" s="192">
        <v>4.7800000000000002E-2</v>
      </c>
      <c r="X3351" s="150" t="s">
        <v>636</v>
      </c>
      <c r="Y3351" s="150"/>
      <c r="Z3351" s="153">
        <v>12834500</v>
      </c>
      <c r="AA3351" s="153">
        <v>1</v>
      </c>
      <c r="AB3351" s="153">
        <v>102.88</v>
      </c>
      <c r="AC3351" s="153">
        <v>0</v>
      </c>
      <c r="AD3351" s="153">
        <v>13204.133599999999</v>
      </c>
      <c r="AE3351" s="154"/>
      <c r="AF3351" s="154"/>
      <c r="AG3351" s="150" t="s">
        <v>17</v>
      </c>
      <c r="AH3351" s="147">
        <v>4.7456091699000003E-2</v>
      </c>
      <c r="AI3351" s="147">
        <v>4.0147427900000003E-3</v>
      </c>
      <c r="AJ3351" s="147">
        <v>1.0307777429999999E-3</v>
      </c>
    </row>
    <row r="3352" spans="1:36" ht="13.5" thickBot="1" x14ac:dyDescent="0.25">
      <c r="A3352" s="149">
        <v>8694</v>
      </c>
      <c r="B3352" s="149">
        <v>12533</v>
      </c>
      <c r="C3352" s="150" t="s">
        <v>1460</v>
      </c>
      <c r="D3352" s="150">
        <v>520043720</v>
      </c>
      <c r="E3352" s="150" t="s">
        <v>429</v>
      </c>
      <c r="F3352" s="150" t="s">
        <v>1629</v>
      </c>
      <c r="G3352" s="150">
        <v>1183920</v>
      </c>
      <c r="H3352" s="150" t="s">
        <v>102</v>
      </c>
      <c r="I3352" s="150" t="s">
        <v>228</v>
      </c>
      <c r="J3352" s="150" t="s">
        <v>53</v>
      </c>
      <c r="K3352" s="150" t="s">
        <v>53</v>
      </c>
      <c r="L3352" s="150" t="s">
        <v>821</v>
      </c>
      <c r="M3352" s="150" t="s">
        <v>311</v>
      </c>
      <c r="N3352" s="150" t="s">
        <v>652</v>
      </c>
      <c r="O3352" s="150" t="s">
        <v>62</v>
      </c>
      <c r="P3352" s="150" t="s">
        <v>1359</v>
      </c>
      <c r="Q3352" s="150" t="s">
        <v>1351</v>
      </c>
      <c r="R3352" s="150" t="s">
        <v>57</v>
      </c>
      <c r="S3352" s="150" t="s">
        <v>1206</v>
      </c>
      <c r="T3352" s="152">
        <v>6.18</v>
      </c>
      <c r="U3352" s="151">
        <v>48122</v>
      </c>
      <c r="V3352" s="147">
        <v>2.8000000000000001E-2</v>
      </c>
      <c r="W3352" s="192">
        <v>5.5599999999999997E-2</v>
      </c>
      <c r="X3352" s="150" t="s">
        <v>636</v>
      </c>
      <c r="Y3352" s="150"/>
      <c r="Z3352" s="153">
        <v>2698231.84</v>
      </c>
      <c r="AA3352" s="153">
        <v>1</v>
      </c>
      <c r="AB3352" s="153">
        <v>84.86</v>
      </c>
      <c r="AC3352" s="153">
        <v>37.77525</v>
      </c>
      <c r="AD3352" s="153">
        <v>2327.4947900000002</v>
      </c>
      <c r="AE3352" s="154"/>
      <c r="AF3352" s="154"/>
      <c r="AG3352" s="150" t="s">
        <v>17</v>
      </c>
      <c r="AH3352" s="147">
        <v>4.868956273E-3</v>
      </c>
      <c r="AI3352" s="147">
        <v>7.0767936799999995E-4</v>
      </c>
      <c r="AJ3352" s="147">
        <v>1.81695361E-4</v>
      </c>
    </row>
    <row r="3353" spans="1:36" ht="13.5" thickBot="1" x14ac:dyDescent="0.25">
      <c r="A3353" s="149">
        <v>8694</v>
      </c>
      <c r="B3353" s="149">
        <v>12533</v>
      </c>
      <c r="C3353" s="150" t="s">
        <v>1630</v>
      </c>
      <c r="D3353" s="150">
        <v>2356</v>
      </c>
      <c r="E3353" s="150" t="s">
        <v>2</v>
      </c>
      <c r="F3353" s="150" t="s">
        <v>1631</v>
      </c>
      <c r="G3353" s="150">
        <v>1184167</v>
      </c>
      <c r="H3353" s="150" t="s">
        <v>102</v>
      </c>
      <c r="I3353" s="150" t="s">
        <v>230</v>
      </c>
      <c r="J3353" s="150" t="s">
        <v>53</v>
      </c>
      <c r="K3353" s="150" t="s">
        <v>53</v>
      </c>
      <c r="L3353" s="150" t="s">
        <v>821</v>
      </c>
      <c r="M3353" s="150" t="s">
        <v>311</v>
      </c>
      <c r="N3353" s="150" t="s">
        <v>652</v>
      </c>
      <c r="O3353" s="150" t="s">
        <v>62</v>
      </c>
      <c r="P3353" s="150" t="s">
        <v>1345</v>
      </c>
      <c r="Q3353" s="150" t="s">
        <v>65</v>
      </c>
      <c r="R3353" s="150" t="s">
        <v>57</v>
      </c>
      <c r="S3353" s="150" t="s">
        <v>1206</v>
      </c>
      <c r="T3353" s="152">
        <v>2.7360000000000002</v>
      </c>
      <c r="U3353" s="151">
        <v>46446</v>
      </c>
      <c r="V3353" s="147">
        <v>4.7199999999999999E-2</v>
      </c>
      <c r="W3353" s="192">
        <v>7.1499999999999994E-2</v>
      </c>
      <c r="X3353" s="150" t="s">
        <v>636</v>
      </c>
      <c r="Y3353" s="150"/>
      <c r="Z3353" s="153">
        <v>7000000</v>
      </c>
      <c r="AA3353" s="153">
        <v>1</v>
      </c>
      <c r="AB3353" s="153">
        <v>108.5</v>
      </c>
      <c r="AC3353" s="153">
        <v>0</v>
      </c>
      <c r="AD3353" s="153">
        <v>7595</v>
      </c>
      <c r="AE3353" s="154"/>
      <c r="AF3353" s="154"/>
      <c r="AG3353" s="150" t="s">
        <v>17</v>
      </c>
      <c r="AH3353" s="147">
        <v>2.1279053507E-2</v>
      </c>
      <c r="AI3353" s="147">
        <v>2.3092746869999999E-3</v>
      </c>
      <c r="AJ3353" s="147">
        <v>5.9290198000000005E-4</v>
      </c>
    </row>
    <row r="3354" spans="1:36" ht="13.5" thickBot="1" x14ac:dyDescent="0.25">
      <c r="A3354" s="149">
        <v>8694</v>
      </c>
      <c r="B3354" s="149">
        <v>12533</v>
      </c>
      <c r="C3354" s="150" t="s">
        <v>1490</v>
      </c>
      <c r="D3354" s="150">
        <v>510560188</v>
      </c>
      <c r="E3354" s="150" t="s">
        <v>429</v>
      </c>
      <c r="F3354" s="150" t="s">
        <v>1632</v>
      </c>
      <c r="G3354" s="150">
        <v>1184530</v>
      </c>
      <c r="H3354" s="150" t="s">
        <v>102</v>
      </c>
      <c r="I3354" s="150" t="s">
        <v>229</v>
      </c>
      <c r="J3354" s="150" t="s">
        <v>53</v>
      </c>
      <c r="K3354" s="150" t="s">
        <v>53</v>
      </c>
      <c r="L3354" s="150" t="s">
        <v>821</v>
      </c>
      <c r="M3354" s="150" t="s">
        <v>311</v>
      </c>
      <c r="N3354" s="150" t="s">
        <v>652</v>
      </c>
      <c r="O3354" s="150" t="s">
        <v>62</v>
      </c>
      <c r="P3354" s="150" t="s">
        <v>1366</v>
      </c>
      <c r="Q3354" s="150" t="s">
        <v>1351</v>
      </c>
      <c r="R3354" s="150" t="s">
        <v>57</v>
      </c>
      <c r="S3354" s="150" t="s">
        <v>1206</v>
      </c>
      <c r="T3354" s="152">
        <v>5.617</v>
      </c>
      <c r="U3354" s="151">
        <v>47937</v>
      </c>
      <c r="V3354" s="147">
        <v>1.54E-2</v>
      </c>
      <c r="W3354" s="192">
        <v>3.3300000000000003E-2</v>
      </c>
      <c r="X3354" s="150" t="s">
        <v>636</v>
      </c>
      <c r="Y3354" s="150"/>
      <c r="Z3354" s="153">
        <v>1330000</v>
      </c>
      <c r="AA3354" s="153">
        <v>1</v>
      </c>
      <c r="AB3354" s="153">
        <v>98.44</v>
      </c>
      <c r="AC3354" s="153">
        <v>0</v>
      </c>
      <c r="AD3354" s="153">
        <v>1309.252</v>
      </c>
      <c r="AE3354" s="154"/>
      <c r="AF3354" s="154"/>
      <c r="AG3354" s="150" t="s">
        <v>17</v>
      </c>
      <c r="AH3354" s="147">
        <v>3.8E-3</v>
      </c>
      <c r="AI3354" s="147">
        <v>3.9808064500000001E-4</v>
      </c>
      <c r="AJ3354" s="147">
        <v>1.02206465E-4</v>
      </c>
    </row>
    <row r="3355" spans="1:36" ht="13.5" thickBot="1" x14ac:dyDescent="0.25">
      <c r="A3355" s="149">
        <v>8694</v>
      </c>
      <c r="B3355" s="149">
        <v>12533</v>
      </c>
      <c r="C3355" s="150" t="s">
        <v>1587</v>
      </c>
      <c r="D3355" s="150">
        <v>515846558</v>
      </c>
      <c r="E3355" s="150" t="s">
        <v>429</v>
      </c>
      <c r="F3355" s="150" t="s">
        <v>1633</v>
      </c>
      <c r="G3355" s="150">
        <v>1184555</v>
      </c>
      <c r="H3355" s="150" t="s">
        <v>102</v>
      </c>
      <c r="I3355" s="150" t="s">
        <v>229</v>
      </c>
      <c r="J3355" s="150" t="s">
        <v>53</v>
      </c>
      <c r="K3355" s="150" t="s">
        <v>53</v>
      </c>
      <c r="L3355" s="150" t="s">
        <v>821</v>
      </c>
      <c r="M3355" s="150" t="s">
        <v>311</v>
      </c>
      <c r="N3355" s="150" t="s">
        <v>708</v>
      </c>
      <c r="O3355" s="150" t="s">
        <v>62</v>
      </c>
      <c r="P3355" s="150" t="s">
        <v>1339</v>
      </c>
      <c r="Q3355" s="150" t="s">
        <v>65</v>
      </c>
      <c r="R3355" s="150" t="s">
        <v>57</v>
      </c>
      <c r="S3355" s="150" t="s">
        <v>1206</v>
      </c>
      <c r="T3355" s="152">
        <v>4.6639999999999997</v>
      </c>
      <c r="U3355" s="151">
        <v>48852</v>
      </c>
      <c r="V3355" s="147">
        <v>7.4999999999999997E-3</v>
      </c>
      <c r="W3355" s="192">
        <v>3.5000000000000003E-2</v>
      </c>
      <c r="X3355" s="150" t="s">
        <v>636</v>
      </c>
      <c r="Y3355" s="150"/>
      <c r="Z3355" s="153">
        <v>14866255</v>
      </c>
      <c r="AA3355" s="153">
        <v>1</v>
      </c>
      <c r="AB3355" s="153">
        <v>95.49</v>
      </c>
      <c r="AC3355" s="153">
        <v>0</v>
      </c>
      <c r="AD3355" s="153">
        <v>14195.786899999999</v>
      </c>
      <c r="AE3355" s="154"/>
      <c r="AF3355" s="154"/>
      <c r="AG3355" s="150" t="s">
        <v>17</v>
      </c>
      <c r="AH3355" s="147">
        <v>1.4188620665E-2</v>
      </c>
      <c r="AI3355" s="147">
        <v>4.3162569270000003E-3</v>
      </c>
      <c r="AJ3355" s="147">
        <v>1.1081909369999999E-3</v>
      </c>
    </row>
    <row r="3356" spans="1:36" ht="13.5" thickBot="1" x14ac:dyDescent="0.25">
      <c r="A3356" s="149">
        <v>8694</v>
      </c>
      <c r="B3356" s="149">
        <v>12533</v>
      </c>
      <c r="C3356" s="150" t="s">
        <v>1634</v>
      </c>
      <c r="D3356" s="150">
        <v>1756</v>
      </c>
      <c r="E3356" s="150" t="s">
        <v>2</v>
      </c>
      <c r="F3356" s="150" t="s">
        <v>1635</v>
      </c>
      <c r="G3356" s="150">
        <v>1184696</v>
      </c>
      <c r="H3356" s="150" t="s">
        <v>102</v>
      </c>
      <c r="I3356" s="150" t="s">
        <v>228</v>
      </c>
      <c r="J3356" s="150" t="s">
        <v>53</v>
      </c>
      <c r="K3356" s="150" t="s">
        <v>53</v>
      </c>
      <c r="L3356" s="150" t="s">
        <v>821</v>
      </c>
      <c r="M3356" s="150" t="s">
        <v>311</v>
      </c>
      <c r="N3356" s="150" t="s">
        <v>652</v>
      </c>
      <c r="O3356" s="150" t="s">
        <v>62</v>
      </c>
      <c r="P3356" s="150" t="s">
        <v>298</v>
      </c>
      <c r="Q3356" s="150" t="s">
        <v>298</v>
      </c>
      <c r="R3356" s="150" t="s">
        <v>57</v>
      </c>
      <c r="S3356" s="150" t="s">
        <v>1206</v>
      </c>
      <c r="T3356" s="152">
        <v>2.133</v>
      </c>
      <c r="U3356" s="151">
        <v>46203</v>
      </c>
      <c r="V3356" s="147">
        <v>4.4999999999999998E-2</v>
      </c>
      <c r="W3356" s="192">
        <v>6.9400000000000003E-2</v>
      </c>
      <c r="X3356" s="150" t="s">
        <v>636</v>
      </c>
      <c r="Y3356" s="150"/>
      <c r="Z3356" s="153">
        <v>25806236</v>
      </c>
      <c r="AA3356" s="153">
        <v>1</v>
      </c>
      <c r="AB3356" s="153">
        <v>96.39</v>
      </c>
      <c r="AC3356" s="153">
        <v>0</v>
      </c>
      <c r="AD3356" s="153">
        <v>24874.630880000001</v>
      </c>
      <c r="AE3356" s="154"/>
      <c r="AF3356" s="154"/>
      <c r="AG3356" s="150" t="s">
        <v>17</v>
      </c>
      <c r="AH3356" s="147">
        <v>7.1683988887999997E-2</v>
      </c>
      <c r="AI3356" s="147">
        <v>7.563180442E-3</v>
      </c>
      <c r="AJ3356" s="147">
        <v>1.94183251E-3</v>
      </c>
    </row>
    <row r="3357" spans="1:36" ht="13.5" thickBot="1" x14ac:dyDescent="0.25">
      <c r="A3357" s="149">
        <v>8694</v>
      </c>
      <c r="B3357" s="149">
        <v>12533</v>
      </c>
      <c r="C3357" s="150" t="s">
        <v>1546</v>
      </c>
      <c r="D3357" s="150">
        <v>510454333</v>
      </c>
      <c r="E3357" s="150" t="s">
        <v>429</v>
      </c>
      <c r="F3357" s="150" t="s">
        <v>1636</v>
      </c>
      <c r="G3357" s="150">
        <v>1184779</v>
      </c>
      <c r="H3357" s="150" t="s">
        <v>102</v>
      </c>
      <c r="I3357" s="150" t="s">
        <v>229</v>
      </c>
      <c r="J3357" s="150" t="s">
        <v>53</v>
      </c>
      <c r="K3357" s="150" t="s">
        <v>53</v>
      </c>
      <c r="L3357" s="150" t="s">
        <v>821</v>
      </c>
      <c r="M3357" s="150" t="s">
        <v>311</v>
      </c>
      <c r="N3357" s="150" t="s">
        <v>258</v>
      </c>
      <c r="O3357" s="150" t="s">
        <v>62</v>
      </c>
      <c r="P3357" s="150" t="s">
        <v>1339</v>
      </c>
      <c r="Q3357" s="150" t="s">
        <v>65</v>
      </c>
      <c r="R3357" s="150" t="s">
        <v>57</v>
      </c>
      <c r="S3357" s="150" t="s">
        <v>1206</v>
      </c>
      <c r="T3357" s="152">
        <v>2.3530000000000002</v>
      </c>
      <c r="U3357" s="151">
        <v>47300</v>
      </c>
      <c r="V3357" s="147">
        <v>0.01</v>
      </c>
      <c r="W3357" s="192">
        <v>2.6200000000000001E-2</v>
      </c>
      <c r="X3357" s="150" t="s">
        <v>636</v>
      </c>
      <c r="Y3357" s="150"/>
      <c r="Z3357" s="153">
        <v>3220000</v>
      </c>
      <c r="AA3357" s="153">
        <v>1</v>
      </c>
      <c r="AB3357" s="153">
        <v>104.84</v>
      </c>
      <c r="AC3357" s="153">
        <v>0</v>
      </c>
      <c r="AD3357" s="153">
        <v>3375.848</v>
      </c>
      <c r="AE3357" s="154"/>
      <c r="AF3357" s="154"/>
      <c r="AG3357" s="150" t="s">
        <v>17</v>
      </c>
      <c r="AH3357" s="147">
        <v>8.7198596150000005E-3</v>
      </c>
      <c r="AI3357" s="147">
        <v>1.026433223E-3</v>
      </c>
      <c r="AJ3357" s="147">
        <v>2.6353482099999997E-4</v>
      </c>
    </row>
    <row r="3358" spans="1:36" ht="13.5" thickBot="1" x14ac:dyDescent="0.25">
      <c r="A3358" s="149">
        <v>8694</v>
      </c>
      <c r="B3358" s="149">
        <v>12533</v>
      </c>
      <c r="C3358" s="150" t="s">
        <v>1637</v>
      </c>
      <c r="D3358" s="150">
        <v>516269248</v>
      </c>
      <c r="E3358" s="150" t="s">
        <v>429</v>
      </c>
      <c r="F3358" s="150" t="s">
        <v>1638</v>
      </c>
      <c r="G3358" s="150">
        <v>1184951</v>
      </c>
      <c r="H3358" s="150" t="s">
        <v>102</v>
      </c>
      <c r="I3358" s="150" t="s">
        <v>229</v>
      </c>
      <c r="J3358" s="150" t="s">
        <v>53</v>
      </c>
      <c r="K3358" s="150" t="s">
        <v>53</v>
      </c>
      <c r="L3358" s="150" t="s">
        <v>821</v>
      </c>
      <c r="M3358" s="150" t="s">
        <v>311</v>
      </c>
      <c r="N3358" s="150" t="s">
        <v>156</v>
      </c>
      <c r="O3358" s="150" t="s">
        <v>62</v>
      </c>
      <c r="P3358" s="150" t="s">
        <v>1522</v>
      </c>
      <c r="Q3358" s="150" t="s">
        <v>1351</v>
      </c>
      <c r="R3358" s="150" t="s">
        <v>57</v>
      </c>
      <c r="S3358" s="150" t="s">
        <v>1206</v>
      </c>
      <c r="T3358" s="152">
        <v>3.96</v>
      </c>
      <c r="U3358" s="151">
        <v>48121</v>
      </c>
      <c r="V3358" s="147">
        <v>1.7999999999999999E-2</v>
      </c>
      <c r="W3358" s="192">
        <v>3.1E-2</v>
      </c>
      <c r="X3358" s="150" t="s">
        <v>636</v>
      </c>
      <c r="Y3358" s="150"/>
      <c r="Z3358" s="153">
        <v>7534806.4199999999</v>
      </c>
      <c r="AA3358" s="153">
        <v>1</v>
      </c>
      <c r="AB3358" s="153">
        <v>106.25</v>
      </c>
      <c r="AC3358" s="153">
        <v>0</v>
      </c>
      <c r="AD3358" s="153">
        <v>8005.73182</v>
      </c>
      <c r="AE3358" s="154"/>
      <c r="AF3358" s="154"/>
      <c r="AG3358" s="150" t="s">
        <v>17</v>
      </c>
      <c r="AH3358" s="147">
        <v>7.5730101730000004E-3</v>
      </c>
      <c r="AI3358" s="147">
        <v>2.4341585049999998E-3</v>
      </c>
      <c r="AJ3358" s="147">
        <v>6.2496566800000005E-4</v>
      </c>
    </row>
    <row r="3359" spans="1:36" ht="13.5" thickBot="1" x14ac:dyDescent="0.25">
      <c r="A3359" s="149">
        <v>8694</v>
      </c>
      <c r="B3359" s="149">
        <v>12533</v>
      </c>
      <c r="C3359" s="150" t="s">
        <v>1533</v>
      </c>
      <c r="D3359" s="150">
        <v>513141879</v>
      </c>
      <c r="E3359" s="150" t="s">
        <v>429</v>
      </c>
      <c r="F3359" s="150" t="s">
        <v>1639</v>
      </c>
      <c r="G3359" s="150">
        <v>1185537</v>
      </c>
      <c r="H3359" s="150" t="s">
        <v>102</v>
      </c>
      <c r="I3359" s="150" t="s">
        <v>229</v>
      </c>
      <c r="J3359" s="150" t="s">
        <v>53</v>
      </c>
      <c r="K3359" s="150" t="s">
        <v>53</v>
      </c>
      <c r="L3359" s="150" t="s">
        <v>821</v>
      </c>
      <c r="M3359" s="150" t="s">
        <v>311</v>
      </c>
      <c r="N3359" s="150" t="s">
        <v>256</v>
      </c>
      <c r="O3359" s="150" t="s">
        <v>62</v>
      </c>
      <c r="P3359" s="150" t="s">
        <v>1345</v>
      </c>
      <c r="Q3359" s="150" t="s">
        <v>65</v>
      </c>
      <c r="R3359" s="150" t="s">
        <v>57</v>
      </c>
      <c r="S3359" s="150" t="s">
        <v>1206</v>
      </c>
      <c r="T3359" s="152">
        <v>3.931</v>
      </c>
      <c r="U3359" s="151">
        <v>48669</v>
      </c>
      <c r="V3359" s="147">
        <v>1.09E-2</v>
      </c>
      <c r="W3359" s="192">
        <v>2.3099999999999999E-2</v>
      </c>
      <c r="X3359" s="150" t="s">
        <v>636</v>
      </c>
      <c r="Y3359" s="150"/>
      <c r="Z3359" s="153">
        <v>11042493</v>
      </c>
      <c r="AA3359" s="153">
        <v>1</v>
      </c>
      <c r="AB3359" s="153">
        <v>102.9</v>
      </c>
      <c r="AC3359" s="153">
        <v>0</v>
      </c>
      <c r="AD3359" s="153">
        <v>11362.7253</v>
      </c>
      <c r="AE3359" s="154"/>
      <c r="AF3359" s="154"/>
      <c r="AG3359" s="150" t="s">
        <v>17</v>
      </c>
      <c r="AH3359" s="147">
        <v>1.2162005617E-2</v>
      </c>
      <c r="AI3359" s="147">
        <v>3.4548589749999999E-3</v>
      </c>
      <c r="AJ3359" s="147">
        <v>8.8702861500000003E-4</v>
      </c>
    </row>
    <row r="3360" spans="1:36" ht="13.5" thickBot="1" x14ac:dyDescent="0.25">
      <c r="A3360" s="149">
        <v>8694</v>
      </c>
      <c r="B3360" s="149">
        <v>12533</v>
      </c>
      <c r="C3360" s="150" t="s">
        <v>1348</v>
      </c>
      <c r="D3360" s="150">
        <v>513230029</v>
      </c>
      <c r="E3360" s="150" t="s">
        <v>429</v>
      </c>
      <c r="F3360" s="150" t="s">
        <v>1640</v>
      </c>
      <c r="G3360" s="150">
        <v>1185628</v>
      </c>
      <c r="H3360" s="150" t="s">
        <v>102</v>
      </c>
      <c r="I3360" s="150" t="s">
        <v>228</v>
      </c>
      <c r="J3360" s="150" t="s">
        <v>53</v>
      </c>
      <c r="K3360" s="150" t="s">
        <v>53</v>
      </c>
      <c r="L3360" s="150" t="s">
        <v>821</v>
      </c>
      <c r="M3360" s="150" t="s">
        <v>311</v>
      </c>
      <c r="N3360" s="150" t="s">
        <v>269</v>
      </c>
      <c r="O3360" s="150" t="s">
        <v>62</v>
      </c>
      <c r="P3360" s="150" t="s">
        <v>1350</v>
      </c>
      <c r="Q3360" s="150" t="s">
        <v>1351</v>
      </c>
      <c r="R3360" s="150" t="s">
        <v>57</v>
      </c>
      <c r="S3360" s="150" t="s">
        <v>1206</v>
      </c>
      <c r="T3360" s="152">
        <v>3.8050000000000002</v>
      </c>
      <c r="U3360" s="151">
        <v>50495</v>
      </c>
      <c r="V3360" s="147">
        <v>3.2599999999999997E-2</v>
      </c>
      <c r="W3360" s="192">
        <v>4.8399999999999999E-2</v>
      </c>
      <c r="X3360" s="150" t="s">
        <v>636</v>
      </c>
      <c r="Y3360" s="150"/>
      <c r="Z3360" s="153">
        <v>12031000</v>
      </c>
      <c r="AA3360" s="153">
        <v>1</v>
      </c>
      <c r="AB3360" s="153">
        <v>94.38</v>
      </c>
      <c r="AC3360" s="153">
        <v>0</v>
      </c>
      <c r="AD3360" s="153">
        <v>11354.8578</v>
      </c>
      <c r="AE3360" s="154"/>
      <c r="AF3360" s="154"/>
      <c r="AG3360" s="150" t="s">
        <v>17</v>
      </c>
      <c r="AH3360" s="147">
        <v>1.2205403003E-2</v>
      </c>
      <c r="AI3360" s="147">
        <v>3.452466846E-3</v>
      </c>
      <c r="AJ3360" s="147">
        <v>8.8641444099999995E-4</v>
      </c>
    </row>
    <row r="3361" spans="1:36" ht="13.5" thickBot="1" x14ac:dyDescent="0.25">
      <c r="A3361" s="149">
        <v>8694</v>
      </c>
      <c r="B3361" s="149">
        <v>12533</v>
      </c>
      <c r="C3361" s="150" t="s">
        <v>1556</v>
      </c>
      <c r="D3361" s="150">
        <v>515434074</v>
      </c>
      <c r="E3361" s="150" t="s">
        <v>429</v>
      </c>
      <c r="F3361" s="150" t="s">
        <v>1641</v>
      </c>
      <c r="G3361" s="150">
        <v>1185834</v>
      </c>
      <c r="H3361" s="150" t="s">
        <v>102</v>
      </c>
      <c r="I3361" s="150" t="s">
        <v>229</v>
      </c>
      <c r="J3361" s="150" t="s">
        <v>53</v>
      </c>
      <c r="K3361" s="150" t="s">
        <v>53</v>
      </c>
      <c r="L3361" s="150" t="s">
        <v>821</v>
      </c>
      <c r="M3361" s="150" t="s">
        <v>311</v>
      </c>
      <c r="N3361" s="150" t="s">
        <v>651</v>
      </c>
      <c r="O3361" s="150" t="s">
        <v>62</v>
      </c>
      <c r="P3361" s="150" t="s">
        <v>1446</v>
      </c>
      <c r="Q3361" s="150" t="s">
        <v>65</v>
      </c>
      <c r="R3361" s="150" t="s">
        <v>57</v>
      </c>
      <c r="S3361" s="150" t="s">
        <v>1206</v>
      </c>
      <c r="T3361" s="152">
        <v>2.9830000000000001</v>
      </c>
      <c r="U3361" s="151">
        <v>46477</v>
      </c>
      <c r="V3361" s="147">
        <v>3.0000000000000001E-3</v>
      </c>
      <c r="W3361" s="192">
        <v>2.86E-2</v>
      </c>
      <c r="X3361" s="150" t="s">
        <v>636</v>
      </c>
      <c r="Y3361" s="150"/>
      <c r="Z3361" s="153">
        <v>12600486</v>
      </c>
      <c r="AA3361" s="153">
        <v>1</v>
      </c>
      <c r="AB3361" s="153">
        <v>100.02</v>
      </c>
      <c r="AC3361" s="153">
        <v>0</v>
      </c>
      <c r="AD3361" s="153">
        <v>12603.006100000001</v>
      </c>
      <c r="AE3361" s="154"/>
      <c r="AF3361" s="154"/>
      <c r="AG3361" s="150" t="s">
        <v>17</v>
      </c>
      <c r="AH3361" s="147">
        <v>2.4774844670999999E-2</v>
      </c>
      <c r="AI3361" s="147">
        <v>3.8319687920000001E-3</v>
      </c>
      <c r="AJ3361" s="147">
        <v>9.8385085899999991E-4</v>
      </c>
    </row>
    <row r="3362" spans="1:36" ht="13.5" thickBot="1" x14ac:dyDescent="0.25">
      <c r="A3362" s="149">
        <v>8694</v>
      </c>
      <c r="B3362" s="149">
        <v>12533</v>
      </c>
      <c r="C3362" s="150" t="s">
        <v>1642</v>
      </c>
      <c r="D3362" s="150">
        <v>512764408</v>
      </c>
      <c r="E3362" s="150" t="s">
        <v>429</v>
      </c>
      <c r="F3362" s="150" t="s">
        <v>1643</v>
      </c>
      <c r="G3362" s="150">
        <v>1185883</v>
      </c>
      <c r="H3362" s="150" t="s">
        <v>102</v>
      </c>
      <c r="I3362" s="150" t="s">
        <v>228</v>
      </c>
      <c r="J3362" s="150" t="s">
        <v>53</v>
      </c>
      <c r="K3362" s="150" t="s">
        <v>53</v>
      </c>
      <c r="L3362" s="150" t="s">
        <v>821</v>
      </c>
      <c r="M3362" s="150" t="s">
        <v>311</v>
      </c>
      <c r="N3362" s="150" t="s">
        <v>649</v>
      </c>
      <c r="O3362" s="150" t="s">
        <v>62</v>
      </c>
      <c r="P3362" s="150" t="s">
        <v>1522</v>
      </c>
      <c r="Q3362" s="150" t="s">
        <v>1351</v>
      </c>
      <c r="R3362" s="150" t="s">
        <v>57</v>
      </c>
      <c r="S3362" s="150" t="s">
        <v>1206</v>
      </c>
      <c r="T3362" s="152">
        <v>1.4379999999999999</v>
      </c>
      <c r="U3362" s="151">
        <v>46295</v>
      </c>
      <c r="V3362" s="147">
        <v>6.9000000000000006E-2</v>
      </c>
      <c r="W3362" s="192">
        <v>6.4199999999999993E-2</v>
      </c>
      <c r="X3362" s="150" t="s">
        <v>636</v>
      </c>
      <c r="Y3362" s="150"/>
      <c r="Z3362" s="153">
        <v>6400000</v>
      </c>
      <c r="AA3362" s="153">
        <v>1</v>
      </c>
      <c r="AB3362" s="153">
        <v>100.84</v>
      </c>
      <c r="AC3362" s="153">
        <v>0</v>
      </c>
      <c r="AD3362" s="153">
        <v>6453.76</v>
      </c>
      <c r="AE3362" s="154"/>
      <c r="AF3362" s="154"/>
      <c r="AG3362" s="150" t="s">
        <v>17</v>
      </c>
      <c r="AH3362" s="147">
        <v>1.7738359201E-2</v>
      </c>
      <c r="AI3362" s="147">
        <v>1.9622784210000001E-3</v>
      </c>
      <c r="AJ3362" s="147">
        <v>5.0381133400000003E-4</v>
      </c>
    </row>
    <row r="3363" spans="1:36" ht="13.5" thickBot="1" x14ac:dyDescent="0.25">
      <c r="A3363" s="149">
        <v>8694</v>
      </c>
      <c r="B3363" s="149">
        <v>12533</v>
      </c>
      <c r="C3363" s="150" t="s">
        <v>1644</v>
      </c>
      <c r="D3363" s="150">
        <v>512711789</v>
      </c>
      <c r="E3363" s="150" t="s">
        <v>429</v>
      </c>
      <c r="F3363" s="150" t="s">
        <v>1645</v>
      </c>
      <c r="G3363" s="150">
        <v>1185941</v>
      </c>
      <c r="H3363" s="150" t="s">
        <v>102</v>
      </c>
      <c r="I3363" s="150" t="s">
        <v>228</v>
      </c>
      <c r="J3363" s="150" t="s">
        <v>53</v>
      </c>
      <c r="K3363" s="150" t="s">
        <v>53</v>
      </c>
      <c r="L3363" s="150" t="s">
        <v>821</v>
      </c>
      <c r="M3363" s="150" t="s">
        <v>311</v>
      </c>
      <c r="N3363" s="150" t="s">
        <v>257</v>
      </c>
      <c r="O3363" s="150" t="s">
        <v>62</v>
      </c>
      <c r="P3363" s="150" t="s">
        <v>1437</v>
      </c>
      <c r="Q3363" s="150" t="s">
        <v>1351</v>
      </c>
      <c r="R3363" s="150" t="s">
        <v>57</v>
      </c>
      <c r="S3363" s="150" t="s">
        <v>1206</v>
      </c>
      <c r="T3363" s="152">
        <v>1.044</v>
      </c>
      <c r="U3363" s="151">
        <v>45949</v>
      </c>
      <c r="V3363" s="147">
        <v>5.8500000000000003E-2</v>
      </c>
      <c r="W3363" s="192">
        <v>5.6899999999999999E-2</v>
      </c>
      <c r="X3363" s="150" t="s">
        <v>636</v>
      </c>
      <c r="Y3363" s="150"/>
      <c r="Z3363" s="153">
        <v>750000</v>
      </c>
      <c r="AA3363" s="153">
        <v>1</v>
      </c>
      <c r="AB3363" s="153">
        <v>102.97</v>
      </c>
      <c r="AC3363" s="153">
        <v>0</v>
      </c>
      <c r="AD3363" s="153">
        <v>772.27499999999998</v>
      </c>
      <c r="AE3363" s="154"/>
      <c r="AF3363" s="154"/>
      <c r="AG3363" s="150" t="s">
        <v>17</v>
      </c>
      <c r="AH3363" s="147">
        <v>1.946989953E-3</v>
      </c>
      <c r="AI3363" s="147">
        <v>2.34811732E-4</v>
      </c>
      <c r="AJ3363" s="147">
        <v>6.0287475596205201E-5</v>
      </c>
    </row>
    <row r="3364" spans="1:36" ht="13.5" thickBot="1" x14ac:dyDescent="0.25">
      <c r="A3364" s="149">
        <v>8694</v>
      </c>
      <c r="B3364" s="149">
        <v>12533</v>
      </c>
      <c r="C3364" s="150" t="s">
        <v>1646</v>
      </c>
      <c r="D3364" s="150">
        <v>512882747</v>
      </c>
      <c r="E3364" s="150" t="s">
        <v>429</v>
      </c>
      <c r="F3364" s="150" t="s">
        <v>1647</v>
      </c>
      <c r="G3364" s="150">
        <v>1186246</v>
      </c>
      <c r="H3364" s="150" t="s">
        <v>102</v>
      </c>
      <c r="I3364" s="150" t="s">
        <v>229</v>
      </c>
      <c r="J3364" s="150" t="s">
        <v>53</v>
      </c>
      <c r="K3364" s="150" t="s">
        <v>53</v>
      </c>
      <c r="L3364" s="150" t="s">
        <v>821</v>
      </c>
      <c r="M3364" s="150" t="s">
        <v>311</v>
      </c>
      <c r="N3364" s="150" t="s">
        <v>647</v>
      </c>
      <c r="O3364" s="150" t="s">
        <v>62</v>
      </c>
      <c r="P3364" s="150" t="s">
        <v>298</v>
      </c>
      <c r="Q3364" s="150" t="s">
        <v>298</v>
      </c>
      <c r="R3364" s="150" t="s">
        <v>57</v>
      </c>
      <c r="S3364" s="150" t="s">
        <v>1206</v>
      </c>
      <c r="T3364" s="152">
        <v>2.5640000000000001</v>
      </c>
      <c r="U3364" s="151">
        <v>46752</v>
      </c>
      <c r="V3364" s="147">
        <v>2.9499999999999998E-2</v>
      </c>
      <c r="W3364" s="192">
        <v>3.9399999999999998E-2</v>
      </c>
      <c r="X3364" s="150" t="s">
        <v>636</v>
      </c>
      <c r="Y3364" s="150"/>
      <c r="Z3364" s="153">
        <v>5661310</v>
      </c>
      <c r="AA3364" s="153">
        <v>1</v>
      </c>
      <c r="AB3364" s="153">
        <v>105.44</v>
      </c>
      <c r="AC3364" s="153">
        <v>0</v>
      </c>
      <c r="AD3364" s="153">
        <v>5969.2852599999997</v>
      </c>
      <c r="AE3364" s="154"/>
      <c r="AF3364" s="154"/>
      <c r="AG3364" s="150" t="s">
        <v>17</v>
      </c>
      <c r="AH3364" s="147">
        <v>2.5107597304000001E-2</v>
      </c>
      <c r="AI3364" s="147">
        <v>1.814972923E-3</v>
      </c>
      <c r="AJ3364" s="147">
        <v>4.65990922E-4</v>
      </c>
    </row>
    <row r="3365" spans="1:36" ht="13.5" thickBot="1" x14ac:dyDescent="0.25">
      <c r="A3365" s="149">
        <v>8694</v>
      </c>
      <c r="B3365" s="149">
        <v>12533</v>
      </c>
      <c r="C3365" s="150" t="s">
        <v>1646</v>
      </c>
      <c r="D3365" s="150">
        <v>512882747</v>
      </c>
      <c r="E3365" s="150" t="s">
        <v>429</v>
      </c>
      <c r="F3365" s="150" t="s">
        <v>1647</v>
      </c>
      <c r="G3365" s="150">
        <v>11862460</v>
      </c>
      <c r="H3365" s="150" t="s">
        <v>102</v>
      </c>
      <c r="I3365" s="150" t="s">
        <v>229</v>
      </c>
      <c r="J3365" s="150" t="s">
        <v>53</v>
      </c>
      <c r="K3365" s="150" t="s">
        <v>53</v>
      </c>
      <c r="L3365" s="150" t="s">
        <v>54</v>
      </c>
      <c r="M3365" s="150" t="s">
        <v>311</v>
      </c>
      <c r="N3365" s="150" t="s">
        <v>647</v>
      </c>
      <c r="O3365" s="150" t="s">
        <v>62</v>
      </c>
      <c r="P3365" s="150" t="s">
        <v>298</v>
      </c>
      <c r="Q3365" s="150" t="s">
        <v>298</v>
      </c>
      <c r="R3365" s="150" t="s">
        <v>57</v>
      </c>
      <c r="S3365" s="150" t="s">
        <v>1206</v>
      </c>
      <c r="T3365" s="152">
        <v>2.5640000000000001</v>
      </c>
      <c r="U3365" s="151">
        <v>46752</v>
      </c>
      <c r="V3365" s="147">
        <v>2.9499999999999998E-2</v>
      </c>
      <c r="W3365" s="192">
        <v>3.9399999999999998E-2</v>
      </c>
      <c r="X3365" s="150" t="s">
        <v>636</v>
      </c>
      <c r="Y3365" s="150"/>
      <c r="Z3365" s="153">
        <v>2000000</v>
      </c>
      <c r="AA3365" s="153">
        <v>1</v>
      </c>
      <c r="AB3365" s="153">
        <v>103.0707</v>
      </c>
      <c r="AC3365" s="153">
        <v>0</v>
      </c>
      <c r="AD3365" s="153">
        <v>2061.4140000000002</v>
      </c>
      <c r="AE3365" s="154"/>
      <c r="AF3365" s="154"/>
      <c r="AG3365" s="150" t="s">
        <v>17</v>
      </c>
      <c r="AH3365" s="147">
        <v>8.8698895850000004E-3</v>
      </c>
      <c r="AI3365" s="147">
        <v>6.2677698099999999E-4</v>
      </c>
      <c r="AJ3365" s="147">
        <v>1.60923824E-4</v>
      </c>
    </row>
    <row r="3366" spans="1:36" ht="13.5" thickBot="1" x14ac:dyDescent="0.25">
      <c r="A3366" s="149">
        <v>8694</v>
      </c>
      <c r="B3366" s="149">
        <v>12533</v>
      </c>
      <c r="C3366" s="150" t="s">
        <v>1648</v>
      </c>
      <c r="D3366" s="150">
        <v>512531203</v>
      </c>
      <c r="E3366" s="150" t="s">
        <v>429</v>
      </c>
      <c r="F3366" s="150" t="s">
        <v>1649</v>
      </c>
      <c r="G3366" s="150">
        <v>1186402</v>
      </c>
      <c r="H3366" s="150" t="s">
        <v>102</v>
      </c>
      <c r="I3366" s="150" t="s">
        <v>228</v>
      </c>
      <c r="J3366" s="150" t="s">
        <v>53</v>
      </c>
      <c r="K3366" s="150" t="s">
        <v>53</v>
      </c>
      <c r="L3366" s="150" t="s">
        <v>821</v>
      </c>
      <c r="M3366" s="150" t="s">
        <v>311</v>
      </c>
      <c r="N3366" s="150" t="s">
        <v>140</v>
      </c>
      <c r="O3366" s="150" t="s">
        <v>62</v>
      </c>
      <c r="P3366" s="150" t="s">
        <v>1489</v>
      </c>
      <c r="Q3366" s="150" t="s">
        <v>1351</v>
      </c>
      <c r="R3366" s="150" t="s">
        <v>57</v>
      </c>
      <c r="S3366" s="150" t="s">
        <v>1206</v>
      </c>
      <c r="T3366" s="152">
        <v>2.39</v>
      </c>
      <c r="U3366" s="151">
        <v>46752</v>
      </c>
      <c r="V3366" s="147">
        <v>5.5500000000000001E-2</v>
      </c>
      <c r="W3366" s="192">
        <v>6.0100000000000001E-2</v>
      </c>
      <c r="X3366" s="150" t="s">
        <v>636</v>
      </c>
      <c r="Y3366" s="150"/>
      <c r="Z3366" s="153">
        <v>1700000</v>
      </c>
      <c r="AA3366" s="153">
        <v>1</v>
      </c>
      <c r="AB3366" s="153">
        <v>100.33</v>
      </c>
      <c r="AC3366" s="153">
        <v>0</v>
      </c>
      <c r="AD3366" s="153">
        <v>1705.61</v>
      </c>
      <c r="AE3366" s="154"/>
      <c r="AF3366" s="154"/>
      <c r="AG3366" s="150" t="s">
        <v>17</v>
      </c>
      <c r="AH3366" s="147">
        <v>1.0625000000000001E-2</v>
      </c>
      <c r="AI3366" s="147">
        <v>5.1859407499999996E-4</v>
      </c>
      <c r="AJ3366" s="147">
        <v>1.3314806399999999E-4</v>
      </c>
    </row>
    <row r="3367" spans="1:36" ht="13.5" thickBot="1" x14ac:dyDescent="0.25">
      <c r="A3367" s="149">
        <v>8694</v>
      </c>
      <c r="B3367" s="149">
        <v>12533</v>
      </c>
      <c r="C3367" s="150" t="s">
        <v>1650</v>
      </c>
      <c r="D3367" s="150">
        <v>513978635</v>
      </c>
      <c r="E3367" s="150" t="s">
        <v>429</v>
      </c>
      <c r="F3367" s="150" t="s">
        <v>1651</v>
      </c>
      <c r="G3367" s="150">
        <v>1186485</v>
      </c>
      <c r="H3367" s="150" t="s">
        <v>102</v>
      </c>
      <c r="I3367" s="150" t="s">
        <v>228</v>
      </c>
      <c r="J3367" s="150" t="s">
        <v>53</v>
      </c>
      <c r="K3367" s="150" t="s">
        <v>53</v>
      </c>
      <c r="L3367" s="150" t="s">
        <v>821</v>
      </c>
      <c r="M3367" s="150" t="s">
        <v>311</v>
      </c>
      <c r="N3367" s="150" t="s">
        <v>259</v>
      </c>
      <c r="O3367" s="150" t="s">
        <v>62</v>
      </c>
      <c r="P3367" s="150" t="s">
        <v>298</v>
      </c>
      <c r="Q3367" s="150" t="s">
        <v>298</v>
      </c>
      <c r="R3367" s="150" t="s">
        <v>57</v>
      </c>
      <c r="S3367" s="150" t="s">
        <v>1206</v>
      </c>
      <c r="T3367" s="152">
        <v>2.6539999999999999</v>
      </c>
      <c r="U3367" s="151">
        <v>46752</v>
      </c>
      <c r="V3367" s="147">
        <v>5.2999999999999999E-2</v>
      </c>
      <c r="W3367" s="192">
        <v>7.9799999999999996E-2</v>
      </c>
      <c r="X3367" s="150" t="s">
        <v>636</v>
      </c>
      <c r="Y3367" s="150"/>
      <c r="Z3367" s="153">
        <v>7253250</v>
      </c>
      <c r="AA3367" s="153">
        <v>1</v>
      </c>
      <c r="AB3367" s="153">
        <v>94.94</v>
      </c>
      <c r="AC3367" s="153">
        <v>0</v>
      </c>
      <c r="AD3367" s="153">
        <v>6886.2355500000003</v>
      </c>
      <c r="AE3367" s="154"/>
      <c r="AF3367" s="154"/>
      <c r="AG3367" s="150" t="s">
        <v>17</v>
      </c>
      <c r="AH3367" s="147">
        <v>2.4177500000000001E-2</v>
      </c>
      <c r="AI3367" s="147">
        <v>2.0937734620000001E-3</v>
      </c>
      <c r="AJ3367" s="147">
        <v>5.3757244200000002E-4</v>
      </c>
    </row>
    <row r="3368" spans="1:36" ht="13.5" thickBot="1" x14ac:dyDescent="0.25">
      <c r="A3368" s="149">
        <v>8694</v>
      </c>
      <c r="B3368" s="149">
        <v>12533</v>
      </c>
      <c r="C3368" s="150" t="s">
        <v>1652</v>
      </c>
      <c r="D3368" s="150">
        <v>514625094</v>
      </c>
      <c r="E3368" s="150" t="s">
        <v>429</v>
      </c>
      <c r="F3368" s="150" t="s">
        <v>1653</v>
      </c>
      <c r="G3368" s="150">
        <v>1186907</v>
      </c>
      <c r="H3368" s="150" t="s">
        <v>102</v>
      </c>
      <c r="I3368" s="150" t="s">
        <v>228</v>
      </c>
      <c r="J3368" s="150" t="s">
        <v>53</v>
      </c>
      <c r="K3368" s="150" t="s">
        <v>53</v>
      </c>
      <c r="L3368" s="150" t="s">
        <v>821</v>
      </c>
      <c r="M3368" s="150" t="s">
        <v>311</v>
      </c>
      <c r="N3368" s="150" t="s">
        <v>140</v>
      </c>
      <c r="O3368" s="150" t="s">
        <v>62</v>
      </c>
      <c r="P3368" s="150" t="s">
        <v>298</v>
      </c>
      <c r="Q3368" s="150" t="s">
        <v>298</v>
      </c>
      <c r="R3368" s="150" t="s">
        <v>57</v>
      </c>
      <c r="S3368" s="150" t="s">
        <v>1206</v>
      </c>
      <c r="T3368" s="152">
        <v>1.94</v>
      </c>
      <c r="U3368" s="151">
        <v>46208</v>
      </c>
      <c r="V3368" s="147">
        <v>5.6000000000000001E-2</v>
      </c>
      <c r="W3368" s="192">
        <v>6.8500000000000005E-2</v>
      </c>
      <c r="X3368" s="150" t="s">
        <v>636</v>
      </c>
      <c r="Y3368" s="150"/>
      <c r="Z3368" s="153">
        <v>3240000</v>
      </c>
      <c r="AA3368" s="153">
        <v>1</v>
      </c>
      <c r="AB3368" s="153">
        <v>99.2</v>
      </c>
      <c r="AC3368" s="153">
        <v>0</v>
      </c>
      <c r="AD3368" s="153">
        <v>3214.08</v>
      </c>
      <c r="AE3368" s="154"/>
      <c r="AF3368" s="154"/>
      <c r="AG3368" s="150" t="s">
        <v>17</v>
      </c>
      <c r="AH3368" s="147">
        <v>1.9058823528999999E-2</v>
      </c>
      <c r="AI3368" s="147">
        <v>9.7724734500000002E-4</v>
      </c>
      <c r="AJ3368" s="147">
        <v>2.50906438E-4</v>
      </c>
    </row>
    <row r="3369" spans="1:36" ht="13.5" thickBot="1" x14ac:dyDescent="0.25">
      <c r="A3369" s="149">
        <v>8694</v>
      </c>
      <c r="B3369" s="149">
        <v>12533</v>
      </c>
      <c r="C3369" s="150" t="s">
        <v>1654</v>
      </c>
      <c r="D3369" s="150">
        <v>515763845</v>
      </c>
      <c r="E3369" s="150" t="s">
        <v>429</v>
      </c>
      <c r="F3369" s="150" t="s">
        <v>1655</v>
      </c>
      <c r="G3369" s="150">
        <v>1187277</v>
      </c>
      <c r="H3369" s="150" t="s">
        <v>102</v>
      </c>
      <c r="I3369" s="150" t="s">
        <v>228</v>
      </c>
      <c r="J3369" s="150" t="s">
        <v>53</v>
      </c>
      <c r="K3369" s="150" t="s">
        <v>53</v>
      </c>
      <c r="L3369" s="150" t="s">
        <v>821</v>
      </c>
      <c r="M3369" s="150" t="s">
        <v>311</v>
      </c>
      <c r="N3369" s="150" t="s">
        <v>649</v>
      </c>
      <c r="O3369" s="150" t="s">
        <v>62</v>
      </c>
      <c r="P3369" s="150" t="s">
        <v>1522</v>
      </c>
      <c r="Q3369" s="150" t="s">
        <v>1351</v>
      </c>
      <c r="R3369" s="150" t="s">
        <v>57</v>
      </c>
      <c r="S3369" s="150" t="s">
        <v>1206</v>
      </c>
      <c r="T3369" s="152">
        <v>1.1779999999999999</v>
      </c>
      <c r="U3369" s="151">
        <v>46203</v>
      </c>
      <c r="V3369" s="147">
        <v>9.4500000000000001E-2</v>
      </c>
      <c r="W3369" s="192">
        <v>7.4700000000000003E-2</v>
      </c>
      <c r="X3369" s="150" t="s">
        <v>636</v>
      </c>
      <c r="Y3369" s="150"/>
      <c r="Z3369" s="153">
        <v>4706250</v>
      </c>
      <c r="AA3369" s="153">
        <v>1</v>
      </c>
      <c r="AB3369" s="153">
        <v>102.58</v>
      </c>
      <c r="AC3369" s="153">
        <v>0</v>
      </c>
      <c r="AD3369" s="153">
        <v>4827.6712500000003</v>
      </c>
      <c r="AE3369" s="154"/>
      <c r="AF3369" s="154"/>
      <c r="AG3369" s="150" t="s">
        <v>17</v>
      </c>
      <c r="AH3369" s="147">
        <v>4.0483870966999999E-2</v>
      </c>
      <c r="AI3369" s="147">
        <v>1.4678629380000001E-3</v>
      </c>
      <c r="AJ3369" s="147">
        <v>3.7687107899999999E-4</v>
      </c>
    </row>
    <row r="3370" spans="1:36" ht="13.5" thickBot="1" x14ac:dyDescent="0.25">
      <c r="A3370" s="149">
        <v>8694</v>
      </c>
      <c r="B3370" s="149">
        <v>12533</v>
      </c>
      <c r="C3370" s="150" t="s">
        <v>1656</v>
      </c>
      <c r="D3370" s="150">
        <v>513201582</v>
      </c>
      <c r="E3370" s="150" t="s">
        <v>429</v>
      </c>
      <c r="F3370" s="150" t="s">
        <v>1657</v>
      </c>
      <c r="G3370" s="150">
        <v>1188044</v>
      </c>
      <c r="H3370" s="150" t="s">
        <v>102</v>
      </c>
      <c r="I3370" s="150" t="s">
        <v>228</v>
      </c>
      <c r="J3370" s="150" t="s">
        <v>53</v>
      </c>
      <c r="K3370" s="150" t="s">
        <v>53</v>
      </c>
      <c r="L3370" s="150" t="s">
        <v>821</v>
      </c>
      <c r="M3370" s="150" t="s">
        <v>311</v>
      </c>
      <c r="N3370" s="150" t="s">
        <v>140</v>
      </c>
      <c r="O3370" s="150" t="s">
        <v>62</v>
      </c>
      <c r="P3370" s="150" t="s">
        <v>298</v>
      </c>
      <c r="Q3370" s="150" t="s">
        <v>298</v>
      </c>
      <c r="R3370" s="150" t="s">
        <v>57</v>
      </c>
      <c r="S3370" s="150" t="s">
        <v>1206</v>
      </c>
      <c r="T3370" s="152">
        <v>1.571</v>
      </c>
      <c r="U3370" s="151">
        <v>46538</v>
      </c>
      <c r="V3370" s="147">
        <v>0.06</v>
      </c>
      <c r="W3370" s="192">
        <v>6.1800000000000001E-2</v>
      </c>
      <c r="X3370" s="150" t="s">
        <v>636</v>
      </c>
      <c r="Y3370" s="150"/>
      <c r="Z3370" s="153">
        <v>8180000</v>
      </c>
      <c r="AA3370" s="153">
        <v>1</v>
      </c>
      <c r="AB3370" s="153">
        <v>101.88</v>
      </c>
      <c r="AC3370" s="153">
        <v>0</v>
      </c>
      <c r="AD3370" s="153">
        <v>8333.7839999999997</v>
      </c>
      <c r="AE3370" s="154"/>
      <c r="AF3370" s="154"/>
      <c r="AG3370" s="150" t="s">
        <v>17</v>
      </c>
      <c r="AH3370" s="147">
        <v>3.2719999999999999E-2</v>
      </c>
      <c r="AI3370" s="147">
        <v>2.5339034160000002E-3</v>
      </c>
      <c r="AJ3370" s="147">
        <v>6.5057498799999996E-4</v>
      </c>
    </row>
    <row r="3371" spans="1:36" ht="13.5" thickBot="1" x14ac:dyDescent="0.25">
      <c r="A3371" s="149">
        <v>8694</v>
      </c>
      <c r="B3371" s="149">
        <v>12533</v>
      </c>
      <c r="C3371" s="150" t="s">
        <v>1467</v>
      </c>
      <c r="D3371" s="150">
        <v>514290345</v>
      </c>
      <c r="E3371" s="150" t="s">
        <v>429</v>
      </c>
      <c r="F3371" s="150" t="s">
        <v>1658</v>
      </c>
      <c r="G3371" s="150">
        <v>1188135</v>
      </c>
      <c r="H3371" s="150" t="s">
        <v>102</v>
      </c>
      <c r="I3371" s="150" t="s">
        <v>228</v>
      </c>
      <c r="J3371" s="150" t="s">
        <v>53</v>
      </c>
      <c r="K3371" s="150" t="s">
        <v>53</v>
      </c>
      <c r="L3371" s="150" t="s">
        <v>821</v>
      </c>
      <c r="M3371" s="150" t="s">
        <v>311</v>
      </c>
      <c r="N3371" s="150" t="s">
        <v>269</v>
      </c>
      <c r="O3371" s="150" t="s">
        <v>62</v>
      </c>
      <c r="P3371" s="150" t="s">
        <v>1437</v>
      </c>
      <c r="Q3371" s="150" t="s">
        <v>1351</v>
      </c>
      <c r="R3371" s="150" t="s">
        <v>57</v>
      </c>
      <c r="S3371" s="150" t="s">
        <v>1206</v>
      </c>
      <c r="T3371" s="152">
        <v>3.988</v>
      </c>
      <c r="U3371" s="151">
        <v>48518</v>
      </c>
      <c r="V3371" s="147">
        <v>6.25E-2</v>
      </c>
      <c r="W3371" s="192">
        <v>5.74E-2</v>
      </c>
      <c r="X3371" s="150" t="s">
        <v>636</v>
      </c>
      <c r="Y3371" s="150"/>
      <c r="Z3371" s="153">
        <v>2696000</v>
      </c>
      <c r="AA3371" s="153">
        <v>1</v>
      </c>
      <c r="AB3371" s="153">
        <v>103.56</v>
      </c>
      <c r="AC3371" s="153">
        <v>0</v>
      </c>
      <c r="AD3371" s="153">
        <v>2791.9776000000002</v>
      </c>
      <c r="AE3371" s="154"/>
      <c r="AF3371" s="154"/>
      <c r="AG3371" s="150" t="s">
        <v>17</v>
      </c>
      <c r="AH3371" s="147">
        <v>1.3480000000000001E-2</v>
      </c>
      <c r="AI3371" s="147">
        <v>8.4890628000000004E-4</v>
      </c>
      <c r="AJ3371" s="147">
        <v>2.1795510800000001E-4</v>
      </c>
    </row>
    <row r="3372" spans="1:36" ht="13.5" thickBot="1" x14ac:dyDescent="0.25">
      <c r="A3372" s="149">
        <v>8694</v>
      </c>
      <c r="B3372" s="149">
        <v>12533</v>
      </c>
      <c r="C3372" s="150" t="s">
        <v>1659</v>
      </c>
      <c r="D3372" s="150">
        <v>511996803</v>
      </c>
      <c r="E3372" s="150" t="s">
        <v>429</v>
      </c>
      <c r="F3372" s="150" t="s">
        <v>1660</v>
      </c>
      <c r="G3372" s="150">
        <v>1188572</v>
      </c>
      <c r="H3372" s="150" t="s">
        <v>102</v>
      </c>
      <c r="I3372" s="150" t="s">
        <v>228</v>
      </c>
      <c r="J3372" s="150" t="s">
        <v>53</v>
      </c>
      <c r="K3372" s="150" t="s">
        <v>53</v>
      </c>
      <c r="L3372" s="150" t="s">
        <v>821</v>
      </c>
      <c r="M3372" s="150" t="s">
        <v>311</v>
      </c>
      <c r="N3372" s="150" t="s">
        <v>140</v>
      </c>
      <c r="O3372" s="150" t="s">
        <v>62</v>
      </c>
      <c r="P3372" s="150" t="s">
        <v>1522</v>
      </c>
      <c r="Q3372" s="150" t="s">
        <v>1351</v>
      </c>
      <c r="R3372" s="150" t="s">
        <v>57</v>
      </c>
      <c r="S3372" s="150" t="s">
        <v>1206</v>
      </c>
      <c r="T3372" s="152">
        <v>2.6880000000000002</v>
      </c>
      <c r="U3372" s="151">
        <v>46752</v>
      </c>
      <c r="V3372" s="147">
        <v>4.53E-2</v>
      </c>
      <c r="W3372" s="192">
        <v>5.6599999999999998E-2</v>
      </c>
      <c r="X3372" s="150" t="s">
        <v>636</v>
      </c>
      <c r="Y3372" s="150"/>
      <c r="Z3372" s="153">
        <v>12036000</v>
      </c>
      <c r="AA3372" s="153">
        <v>1</v>
      </c>
      <c r="AB3372" s="153">
        <v>98.37</v>
      </c>
      <c r="AC3372" s="153">
        <v>0</v>
      </c>
      <c r="AD3372" s="153">
        <v>11839.813200000001</v>
      </c>
      <c r="AE3372" s="154"/>
      <c r="AF3372" s="154"/>
      <c r="AG3372" s="150" t="s">
        <v>17</v>
      </c>
      <c r="AH3372" s="147">
        <v>1.7194285714000002E-2</v>
      </c>
      <c r="AI3372" s="147">
        <v>3.5999184889999999E-3</v>
      </c>
      <c r="AJ3372" s="147">
        <v>9.2427237599999998E-4</v>
      </c>
    </row>
    <row r="3373" spans="1:36" ht="13.5" thickBot="1" x14ac:dyDescent="0.25">
      <c r="A3373" s="149">
        <v>8694</v>
      </c>
      <c r="B3373" s="149">
        <v>12533</v>
      </c>
      <c r="C3373" s="150" t="s">
        <v>1661</v>
      </c>
      <c r="D3373" s="150">
        <v>520038340</v>
      </c>
      <c r="E3373" s="150" t="s">
        <v>429</v>
      </c>
      <c r="F3373" s="150" t="s">
        <v>1662</v>
      </c>
      <c r="G3373" s="150">
        <v>1188648</v>
      </c>
      <c r="H3373" s="150" t="s">
        <v>102</v>
      </c>
      <c r="I3373" s="150" t="s">
        <v>228</v>
      </c>
      <c r="J3373" s="150" t="s">
        <v>53</v>
      </c>
      <c r="K3373" s="150" t="s">
        <v>53</v>
      </c>
      <c r="L3373" s="150" t="s">
        <v>821</v>
      </c>
      <c r="M3373" s="150" t="s">
        <v>311</v>
      </c>
      <c r="N3373" s="150" t="s">
        <v>652</v>
      </c>
      <c r="O3373" s="150" t="s">
        <v>62</v>
      </c>
      <c r="P3373" s="150" t="s">
        <v>298</v>
      </c>
      <c r="Q3373" s="150" t="s">
        <v>298</v>
      </c>
      <c r="R3373" s="150" t="s">
        <v>57</v>
      </c>
      <c r="S3373" s="150" t="s">
        <v>1206</v>
      </c>
      <c r="T3373" s="152">
        <v>2.085</v>
      </c>
      <c r="U3373" s="151">
        <v>46203</v>
      </c>
      <c r="V3373" s="147">
        <v>6.7500000000000004E-2</v>
      </c>
      <c r="W3373" s="192">
        <v>7.4899999999999994E-2</v>
      </c>
      <c r="X3373" s="150" t="s">
        <v>636</v>
      </c>
      <c r="Y3373" s="150"/>
      <c r="Z3373" s="153">
        <v>17000000</v>
      </c>
      <c r="AA3373" s="153">
        <v>1</v>
      </c>
      <c r="AB3373" s="153">
        <v>100.49</v>
      </c>
      <c r="AC3373" s="153">
        <v>0</v>
      </c>
      <c r="AD3373" s="153">
        <v>17083.3</v>
      </c>
      <c r="AE3373" s="154"/>
      <c r="AF3373" s="154"/>
      <c r="AG3373" s="150" t="s">
        <v>17</v>
      </c>
      <c r="AH3373" s="147">
        <v>5.3311114096999998E-2</v>
      </c>
      <c r="AI3373" s="147">
        <v>5.1942109639999999E-3</v>
      </c>
      <c r="AJ3373" s="147">
        <v>1.3336040029999999E-3</v>
      </c>
    </row>
    <row r="3374" spans="1:36" ht="13.5" thickBot="1" x14ac:dyDescent="0.25">
      <c r="A3374" s="149">
        <v>8694</v>
      </c>
      <c r="B3374" s="149">
        <v>12533</v>
      </c>
      <c r="C3374" s="150" t="s">
        <v>1505</v>
      </c>
      <c r="D3374" s="150">
        <v>1628</v>
      </c>
      <c r="E3374" s="150" t="s">
        <v>2</v>
      </c>
      <c r="F3374" s="150" t="s">
        <v>1663</v>
      </c>
      <c r="G3374" s="150">
        <v>1188788</v>
      </c>
      <c r="H3374" s="150" t="s">
        <v>102</v>
      </c>
      <c r="I3374" s="150" t="s">
        <v>228</v>
      </c>
      <c r="J3374" s="150" t="s">
        <v>53</v>
      </c>
      <c r="K3374" s="150" t="s">
        <v>53</v>
      </c>
      <c r="L3374" s="150" t="s">
        <v>821</v>
      </c>
      <c r="M3374" s="150" t="s">
        <v>311</v>
      </c>
      <c r="N3374" s="150" t="s">
        <v>652</v>
      </c>
      <c r="O3374" s="150" t="s">
        <v>62</v>
      </c>
      <c r="P3374" s="150" t="s">
        <v>1334</v>
      </c>
      <c r="Q3374" s="150" t="s">
        <v>65</v>
      </c>
      <c r="R3374" s="150" t="s">
        <v>57</v>
      </c>
      <c r="S3374" s="150" t="s">
        <v>1206</v>
      </c>
      <c r="T3374" s="152">
        <v>2.6120000000000001</v>
      </c>
      <c r="U3374" s="151">
        <v>47361</v>
      </c>
      <c r="V3374" s="147">
        <v>7.2400000000000006E-2</v>
      </c>
      <c r="W3374" s="192">
        <v>6.9599999999999995E-2</v>
      </c>
      <c r="X3374" s="150" t="s">
        <v>636</v>
      </c>
      <c r="Y3374" s="150"/>
      <c r="Z3374" s="153">
        <v>320100</v>
      </c>
      <c r="AA3374" s="153">
        <v>1</v>
      </c>
      <c r="AB3374" s="153">
        <v>101.61</v>
      </c>
      <c r="AC3374" s="153">
        <v>0</v>
      </c>
      <c r="AD3374" s="153">
        <v>325.25360999999998</v>
      </c>
      <c r="AE3374" s="154"/>
      <c r="AF3374" s="154"/>
      <c r="AG3374" s="150" t="s">
        <v>17</v>
      </c>
      <c r="AH3374" s="147">
        <v>9.1799265600000005E-4</v>
      </c>
      <c r="AI3374" s="147">
        <v>9.8893999826982305E-5</v>
      </c>
      <c r="AJ3374" s="147">
        <v>2.5390850507206101E-5</v>
      </c>
    </row>
    <row r="3375" spans="1:36" ht="13.5" thickBot="1" x14ac:dyDescent="0.25">
      <c r="A3375" s="149">
        <v>8694</v>
      </c>
      <c r="B3375" s="149">
        <v>12533</v>
      </c>
      <c r="C3375" s="150" t="s">
        <v>1664</v>
      </c>
      <c r="D3375" s="150">
        <v>520038506</v>
      </c>
      <c r="E3375" s="150" t="s">
        <v>429</v>
      </c>
      <c r="F3375" s="150" t="s">
        <v>2169</v>
      </c>
      <c r="G3375" s="150">
        <v>1189406</v>
      </c>
      <c r="H3375" s="150" t="s">
        <v>102</v>
      </c>
      <c r="I3375" s="150" t="s">
        <v>228</v>
      </c>
      <c r="J3375" s="150" t="s">
        <v>53</v>
      </c>
      <c r="K3375" s="150" t="s">
        <v>53</v>
      </c>
      <c r="L3375" s="150" t="s">
        <v>821</v>
      </c>
      <c r="M3375" s="150" t="s">
        <v>311</v>
      </c>
      <c r="N3375" s="150" t="s">
        <v>651</v>
      </c>
      <c r="O3375" s="150" t="s">
        <v>62</v>
      </c>
      <c r="P3375" s="150" t="s">
        <v>1345</v>
      </c>
      <c r="Q3375" s="150" t="s">
        <v>65</v>
      </c>
      <c r="R3375" s="150" t="s">
        <v>57</v>
      </c>
      <c r="S3375" s="150" t="s">
        <v>1206</v>
      </c>
      <c r="T3375" s="152">
        <v>6.7880000000000003</v>
      </c>
      <c r="U3375" s="151">
        <v>50100</v>
      </c>
      <c r="V3375" s="147">
        <v>4.9399999999999999E-2</v>
      </c>
      <c r="W3375" s="192">
        <v>6.2199999999999998E-2</v>
      </c>
      <c r="X3375" s="150" t="s">
        <v>636</v>
      </c>
      <c r="Y3375" s="150"/>
      <c r="Z3375" s="153">
        <v>4990</v>
      </c>
      <c r="AA3375" s="153">
        <v>1</v>
      </c>
      <c r="AB3375" s="153">
        <v>92.4</v>
      </c>
      <c r="AC3375" s="153">
        <v>0</v>
      </c>
      <c r="AD3375" s="153">
        <v>4.61076</v>
      </c>
      <c r="AE3375" s="154"/>
      <c r="AF3375" s="154"/>
      <c r="AG3375" s="150" t="s">
        <v>17</v>
      </c>
      <c r="AH3375" s="147">
        <v>5.5592629687355496E-6</v>
      </c>
      <c r="AI3375" s="147">
        <v>1.4019106464099101E-6</v>
      </c>
      <c r="AJ3375" s="147">
        <v>3.5993795083352299E-7</v>
      </c>
    </row>
    <row r="3376" spans="1:36" ht="13.5" thickBot="1" x14ac:dyDescent="0.25">
      <c r="A3376" s="149">
        <v>8694</v>
      </c>
      <c r="B3376" s="149">
        <v>12533</v>
      </c>
      <c r="C3376" s="150" t="s">
        <v>1664</v>
      </c>
      <c r="D3376" s="150">
        <v>520038506</v>
      </c>
      <c r="E3376" s="150" t="s">
        <v>429</v>
      </c>
      <c r="F3376" s="150" t="s">
        <v>1665</v>
      </c>
      <c r="G3376" s="150">
        <v>1189414</v>
      </c>
      <c r="H3376" s="150" t="s">
        <v>102</v>
      </c>
      <c r="I3376" s="150" t="s">
        <v>229</v>
      </c>
      <c r="J3376" s="150" t="s">
        <v>53</v>
      </c>
      <c r="K3376" s="150" t="s">
        <v>53</v>
      </c>
      <c r="L3376" s="150" t="s">
        <v>821</v>
      </c>
      <c r="M3376" s="150" t="s">
        <v>311</v>
      </c>
      <c r="N3376" s="150" t="s">
        <v>651</v>
      </c>
      <c r="O3376" s="150" t="s">
        <v>62</v>
      </c>
      <c r="P3376" s="150" t="s">
        <v>1345</v>
      </c>
      <c r="Q3376" s="150" t="s">
        <v>65</v>
      </c>
      <c r="R3376" s="150" t="s">
        <v>57</v>
      </c>
      <c r="S3376" s="150" t="s">
        <v>1206</v>
      </c>
      <c r="T3376" s="152">
        <v>7.4359999999999999</v>
      </c>
      <c r="U3376" s="151">
        <v>50100</v>
      </c>
      <c r="V3376" s="147">
        <v>2.5600000000000001E-2</v>
      </c>
      <c r="W3376" s="192">
        <v>3.9600000000000003E-2</v>
      </c>
      <c r="X3376" s="150" t="s">
        <v>636</v>
      </c>
      <c r="Y3376" s="150"/>
      <c r="Z3376" s="153">
        <v>1505219</v>
      </c>
      <c r="AA3376" s="153">
        <v>1</v>
      </c>
      <c r="AB3376" s="153">
        <v>94.33</v>
      </c>
      <c r="AC3376" s="153">
        <v>0</v>
      </c>
      <c r="AD3376" s="153">
        <v>1419.8730800000001</v>
      </c>
      <c r="AE3376" s="154"/>
      <c r="AF3376" s="154"/>
      <c r="AG3376" s="150" t="s">
        <v>17</v>
      </c>
      <c r="AH3376" s="147">
        <v>1.43288687E-3</v>
      </c>
      <c r="AI3376" s="147">
        <v>4.31715202E-4</v>
      </c>
      <c r="AJ3376" s="147">
        <v>1.1084207500000001E-4</v>
      </c>
    </row>
    <row r="3377" spans="1:36" ht="13.5" thickBot="1" x14ac:dyDescent="0.25">
      <c r="A3377" s="149">
        <v>8694</v>
      </c>
      <c r="B3377" s="149">
        <v>12533</v>
      </c>
      <c r="C3377" s="150" t="s">
        <v>1533</v>
      </c>
      <c r="D3377" s="150">
        <v>513141879</v>
      </c>
      <c r="E3377" s="150" t="s">
        <v>429</v>
      </c>
      <c r="F3377" s="150" t="s">
        <v>1666</v>
      </c>
      <c r="G3377" s="150">
        <v>1189497</v>
      </c>
      <c r="H3377" s="150" t="s">
        <v>102</v>
      </c>
      <c r="I3377" s="150" t="s">
        <v>229</v>
      </c>
      <c r="J3377" s="150" t="s">
        <v>53</v>
      </c>
      <c r="K3377" s="150" t="s">
        <v>53</v>
      </c>
      <c r="L3377" s="150" t="s">
        <v>821</v>
      </c>
      <c r="M3377" s="150" t="s">
        <v>311</v>
      </c>
      <c r="N3377" s="150" t="s">
        <v>256</v>
      </c>
      <c r="O3377" s="150" t="s">
        <v>62</v>
      </c>
      <c r="P3377" s="150" t="s">
        <v>1345</v>
      </c>
      <c r="Q3377" s="150" t="s">
        <v>65</v>
      </c>
      <c r="R3377" s="150" t="s">
        <v>57</v>
      </c>
      <c r="S3377" s="150" t="s">
        <v>1206</v>
      </c>
      <c r="T3377" s="152">
        <v>4.6669999999999998</v>
      </c>
      <c r="U3377" s="151">
        <v>49016</v>
      </c>
      <c r="V3377" s="147">
        <v>2.9899999999999999E-2</v>
      </c>
      <c r="W3377" s="192">
        <v>2.8199999999999999E-2</v>
      </c>
      <c r="X3377" s="150" t="s">
        <v>636</v>
      </c>
      <c r="Y3377" s="150"/>
      <c r="Z3377" s="153">
        <v>8250000</v>
      </c>
      <c r="AA3377" s="153">
        <v>1</v>
      </c>
      <c r="AB3377" s="153">
        <v>105.21</v>
      </c>
      <c r="AC3377" s="153">
        <v>0</v>
      </c>
      <c r="AD3377" s="153">
        <v>8679.8250000000007</v>
      </c>
      <c r="AE3377" s="154"/>
      <c r="AF3377" s="154"/>
      <c r="AG3377" s="150" t="s">
        <v>17</v>
      </c>
      <c r="AH3377" s="147">
        <v>1.03125E-2</v>
      </c>
      <c r="AI3377" s="147">
        <v>2.6391178619999999E-3</v>
      </c>
      <c r="AJ3377" s="147">
        <v>6.77588602E-4</v>
      </c>
    </row>
    <row r="3378" spans="1:36" ht="13.5" thickBot="1" x14ac:dyDescent="0.25">
      <c r="A3378" s="149">
        <v>8694</v>
      </c>
      <c r="B3378" s="149">
        <v>12533</v>
      </c>
      <c r="C3378" s="150" t="s">
        <v>1667</v>
      </c>
      <c r="D3378" s="150">
        <v>520039413</v>
      </c>
      <c r="E3378" s="150" t="s">
        <v>429</v>
      </c>
      <c r="F3378" s="150" t="s">
        <v>1668</v>
      </c>
      <c r="G3378" s="150">
        <v>1189646</v>
      </c>
      <c r="H3378" s="150" t="s">
        <v>102</v>
      </c>
      <c r="I3378" s="150" t="s">
        <v>228</v>
      </c>
      <c r="J3378" s="150" t="s">
        <v>53</v>
      </c>
      <c r="K3378" s="150" t="s">
        <v>53</v>
      </c>
      <c r="L3378" s="150" t="s">
        <v>821</v>
      </c>
      <c r="M3378" s="150" t="s">
        <v>311</v>
      </c>
      <c r="N3378" s="150" t="s">
        <v>252</v>
      </c>
      <c r="O3378" s="150" t="s">
        <v>62</v>
      </c>
      <c r="P3378" s="150" t="s">
        <v>1437</v>
      </c>
      <c r="Q3378" s="150" t="s">
        <v>1351</v>
      </c>
      <c r="R3378" s="150" t="s">
        <v>57</v>
      </c>
      <c r="S3378" s="150" t="s">
        <v>1206</v>
      </c>
      <c r="T3378" s="152">
        <v>2.84</v>
      </c>
      <c r="U3378" s="151">
        <v>47515</v>
      </c>
      <c r="V3378" s="147">
        <v>4.1000000000000002E-2</v>
      </c>
      <c r="W3378" s="192">
        <v>4.7500000000000001E-2</v>
      </c>
      <c r="X3378" s="150" t="s">
        <v>636</v>
      </c>
      <c r="Y3378" s="150"/>
      <c r="Z3378" s="153">
        <v>2400160</v>
      </c>
      <c r="AA3378" s="153">
        <v>1</v>
      </c>
      <c r="AB3378" s="153">
        <v>99.02</v>
      </c>
      <c r="AC3378" s="153">
        <v>0</v>
      </c>
      <c r="AD3378" s="153">
        <v>2376.63843</v>
      </c>
      <c r="AE3378" s="154"/>
      <c r="AF3378" s="154"/>
      <c r="AG3378" s="150" t="s">
        <v>17</v>
      </c>
      <c r="AH3378" s="147">
        <v>5.8871145769999996E-3</v>
      </c>
      <c r="AI3378" s="147">
        <v>7.2262158800000004E-4</v>
      </c>
      <c r="AJ3378" s="147">
        <v>1.85531748E-4</v>
      </c>
    </row>
    <row r="3379" spans="1:36" ht="13.5" thickBot="1" x14ac:dyDescent="0.25">
      <c r="A3379" s="149">
        <v>8694</v>
      </c>
      <c r="B3379" s="149">
        <v>12533</v>
      </c>
      <c r="C3379" s="150" t="s">
        <v>1535</v>
      </c>
      <c r="D3379" s="150">
        <v>513605519</v>
      </c>
      <c r="E3379" s="150" t="s">
        <v>429</v>
      </c>
      <c r="F3379" s="150" t="s">
        <v>1669</v>
      </c>
      <c r="G3379" s="150">
        <v>1189851</v>
      </c>
      <c r="H3379" s="150" t="s">
        <v>102</v>
      </c>
      <c r="I3379" s="150" t="s">
        <v>229</v>
      </c>
      <c r="J3379" s="150" t="s">
        <v>53</v>
      </c>
      <c r="K3379" s="150" t="s">
        <v>53</v>
      </c>
      <c r="L3379" s="150" t="s">
        <v>821</v>
      </c>
      <c r="M3379" s="150" t="s">
        <v>311</v>
      </c>
      <c r="N3379" s="150" t="s">
        <v>140</v>
      </c>
      <c r="O3379" s="150" t="s">
        <v>62</v>
      </c>
      <c r="P3379" s="150" t="s">
        <v>298</v>
      </c>
      <c r="Q3379" s="150" t="s">
        <v>298</v>
      </c>
      <c r="R3379" s="150" t="s">
        <v>57</v>
      </c>
      <c r="S3379" s="150" t="s">
        <v>1206</v>
      </c>
      <c r="T3379" s="152">
        <v>4.4989999999999997</v>
      </c>
      <c r="U3379" s="151">
        <v>47027</v>
      </c>
      <c r="V3379" s="147">
        <v>3.7900000000000003E-2</v>
      </c>
      <c r="W3379" s="192">
        <v>2.98E-2</v>
      </c>
      <c r="X3379" s="150" t="s">
        <v>636</v>
      </c>
      <c r="Y3379" s="150"/>
      <c r="Z3379" s="153">
        <v>2832900</v>
      </c>
      <c r="AA3379" s="153">
        <v>1</v>
      </c>
      <c r="AB3379" s="153">
        <v>91.6</v>
      </c>
      <c r="AC3379" s="153">
        <v>0</v>
      </c>
      <c r="AD3379" s="153">
        <v>2594.9364</v>
      </c>
      <c r="AE3379" s="154"/>
      <c r="AF3379" s="154"/>
      <c r="AG3379" s="150" t="s">
        <v>17</v>
      </c>
      <c r="AH3379" s="147">
        <v>2.2024609657E-2</v>
      </c>
      <c r="AI3379" s="147">
        <v>7.8899551600000002E-4</v>
      </c>
      <c r="AJ3379" s="147">
        <v>2.0257313099999999E-4</v>
      </c>
    </row>
    <row r="3380" spans="1:36" ht="13.5" thickBot="1" x14ac:dyDescent="0.25">
      <c r="A3380" s="149">
        <v>8694</v>
      </c>
      <c r="B3380" s="149">
        <v>12533</v>
      </c>
      <c r="C3380" s="150" t="s">
        <v>1670</v>
      </c>
      <c r="D3380" s="150">
        <v>511519829</v>
      </c>
      <c r="E3380" s="150" t="s">
        <v>429</v>
      </c>
      <c r="F3380" s="150" t="s">
        <v>1671</v>
      </c>
      <c r="G3380" s="150">
        <v>1189919</v>
      </c>
      <c r="H3380" s="150" t="s">
        <v>102</v>
      </c>
      <c r="I3380" s="150" t="s">
        <v>229</v>
      </c>
      <c r="J3380" s="150" t="s">
        <v>53</v>
      </c>
      <c r="K3380" s="150" t="s">
        <v>53</v>
      </c>
      <c r="L3380" s="150" t="s">
        <v>821</v>
      </c>
      <c r="M3380" s="150" t="s">
        <v>311</v>
      </c>
      <c r="N3380" s="150" t="s">
        <v>651</v>
      </c>
      <c r="O3380" s="150" t="s">
        <v>62</v>
      </c>
      <c r="P3380" s="150" t="s">
        <v>298</v>
      </c>
      <c r="Q3380" s="150" t="s">
        <v>298</v>
      </c>
      <c r="R3380" s="150" t="s">
        <v>57</v>
      </c>
      <c r="S3380" s="150" t="s">
        <v>1206</v>
      </c>
      <c r="T3380" s="152">
        <v>2.601</v>
      </c>
      <c r="U3380" s="151">
        <v>46387</v>
      </c>
      <c r="V3380" s="147">
        <v>3.4299999999999997E-2</v>
      </c>
      <c r="W3380" s="192">
        <v>3.6499999999999998E-2</v>
      </c>
      <c r="X3380" s="150" t="s">
        <v>636</v>
      </c>
      <c r="Y3380" s="150"/>
      <c r="Z3380" s="153">
        <v>18378000</v>
      </c>
      <c r="AA3380" s="153">
        <v>1</v>
      </c>
      <c r="AB3380" s="153">
        <v>104.9</v>
      </c>
      <c r="AC3380" s="153">
        <v>0</v>
      </c>
      <c r="AD3380" s="153">
        <v>19278.522000000001</v>
      </c>
      <c r="AE3380" s="154"/>
      <c r="AF3380" s="154"/>
      <c r="AG3380" s="150" t="s">
        <v>17</v>
      </c>
      <c r="AH3380" s="147">
        <v>2.7677710843000001E-2</v>
      </c>
      <c r="AI3380" s="147">
        <v>5.8616725299999997E-3</v>
      </c>
      <c r="AJ3380" s="147">
        <v>1.504973519E-3</v>
      </c>
    </row>
    <row r="3381" spans="1:36" ht="13.5" thickBot="1" x14ac:dyDescent="0.25">
      <c r="A3381" s="149">
        <v>8694</v>
      </c>
      <c r="B3381" s="149">
        <v>12533</v>
      </c>
      <c r="C3381" s="150" t="s">
        <v>1672</v>
      </c>
      <c r="D3381" s="150">
        <v>510488190</v>
      </c>
      <c r="E3381" s="150" t="s">
        <v>429</v>
      </c>
      <c r="F3381" s="150" t="s">
        <v>1673</v>
      </c>
      <c r="G3381" s="150">
        <v>1190008</v>
      </c>
      <c r="H3381" s="150" t="s">
        <v>102</v>
      </c>
      <c r="I3381" s="150" t="s">
        <v>228</v>
      </c>
      <c r="J3381" s="150" t="s">
        <v>53</v>
      </c>
      <c r="K3381" s="150" t="s">
        <v>53</v>
      </c>
      <c r="L3381" s="150" t="s">
        <v>821</v>
      </c>
      <c r="M3381" s="150" t="s">
        <v>311</v>
      </c>
      <c r="N3381" s="150" t="s">
        <v>140</v>
      </c>
      <c r="O3381" s="150" t="s">
        <v>62</v>
      </c>
      <c r="P3381" s="150" t="s">
        <v>1334</v>
      </c>
      <c r="Q3381" s="150" t="s">
        <v>65</v>
      </c>
      <c r="R3381" s="150" t="s">
        <v>57</v>
      </c>
      <c r="S3381" s="150" t="s">
        <v>1206</v>
      </c>
      <c r="T3381" s="152">
        <v>3.2690000000000001</v>
      </c>
      <c r="U3381" s="151">
        <v>47452</v>
      </c>
      <c r="V3381" s="147">
        <v>5.3400000000000003E-2</v>
      </c>
      <c r="W3381" s="192">
        <v>5.6800000000000003E-2</v>
      </c>
      <c r="X3381" s="150" t="s">
        <v>636</v>
      </c>
      <c r="Y3381" s="150"/>
      <c r="Z3381" s="153">
        <v>2820000</v>
      </c>
      <c r="AA3381" s="153">
        <v>1</v>
      </c>
      <c r="AB3381" s="153">
        <v>100.93</v>
      </c>
      <c r="AC3381" s="153">
        <v>0</v>
      </c>
      <c r="AD3381" s="153">
        <v>2846.2260000000001</v>
      </c>
      <c r="AE3381" s="154"/>
      <c r="AF3381" s="154"/>
      <c r="AG3381" s="150" t="s">
        <v>17</v>
      </c>
      <c r="AH3381" s="147">
        <v>4.0480599449999998E-3</v>
      </c>
      <c r="AI3381" s="147">
        <v>8.6540061300000005E-4</v>
      </c>
      <c r="AJ3381" s="147">
        <v>2.22189997E-4</v>
      </c>
    </row>
    <row r="3382" spans="1:36" ht="13.5" thickBot="1" x14ac:dyDescent="0.25">
      <c r="A3382" s="149">
        <v>8694</v>
      </c>
      <c r="B3382" s="149">
        <v>12533</v>
      </c>
      <c r="C3382" s="150" t="s">
        <v>1402</v>
      </c>
      <c r="D3382" s="150">
        <v>520033309</v>
      </c>
      <c r="E3382" s="150" t="s">
        <v>429</v>
      </c>
      <c r="F3382" s="150" t="s">
        <v>1674</v>
      </c>
      <c r="G3382" s="150">
        <v>1190040</v>
      </c>
      <c r="H3382" s="150" t="s">
        <v>102</v>
      </c>
      <c r="I3382" s="150" t="s">
        <v>228</v>
      </c>
      <c r="J3382" s="150" t="s">
        <v>53</v>
      </c>
      <c r="K3382" s="150" t="s">
        <v>53</v>
      </c>
      <c r="L3382" s="150" t="s">
        <v>821</v>
      </c>
      <c r="M3382" s="150" t="s">
        <v>311</v>
      </c>
      <c r="N3382" s="150" t="s">
        <v>140</v>
      </c>
      <c r="O3382" s="150" t="s">
        <v>62</v>
      </c>
      <c r="P3382" s="150" t="s">
        <v>298</v>
      </c>
      <c r="Q3382" s="150" t="s">
        <v>298</v>
      </c>
      <c r="R3382" s="150" t="s">
        <v>57</v>
      </c>
      <c r="S3382" s="150" t="s">
        <v>1206</v>
      </c>
      <c r="T3382" s="152">
        <v>0.86099999999999999</v>
      </c>
      <c r="U3382" s="151">
        <v>45748</v>
      </c>
      <c r="V3382" s="147">
        <v>5.62E-2</v>
      </c>
      <c r="W3382" s="192">
        <v>6.4399999999999999E-2</v>
      </c>
      <c r="X3382" s="150" t="s">
        <v>636</v>
      </c>
      <c r="Y3382" s="150"/>
      <c r="Z3382" s="153">
        <v>4071600</v>
      </c>
      <c r="AA3382" s="153">
        <v>1</v>
      </c>
      <c r="AB3382" s="153">
        <v>100.8</v>
      </c>
      <c r="AC3382" s="153">
        <v>0</v>
      </c>
      <c r="AD3382" s="153">
        <v>4104.1728000000003</v>
      </c>
      <c r="AE3382" s="154"/>
      <c r="AF3382" s="154"/>
      <c r="AG3382" s="150" t="s">
        <v>17</v>
      </c>
      <c r="AH3382" s="147">
        <v>1.7234431614000002E-2</v>
      </c>
      <c r="AI3382" s="147">
        <v>1.247881811E-3</v>
      </c>
      <c r="AJ3382" s="147">
        <v>3.2039133400000002E-4</v>
      </c>
    </row>
    <row r="3383" spans="1:36" ht="13.5" thickBot="1" x14ac:dyDescent="0.25">
      <c r="A3383" s="149">
        <v>8694</v>
      </c>
      <c r="B3383" s="149">
        <v>12533</v>
      </c>
      <c r="C3383" s="150" t="s">
        <v>1675</v>
      </c>
      <c r="D3383" s="150">
        <v>520039264</v>
      </c>
      <c r="E3383" s="150" t="s">
        <v>429</v>
      </c>
      <c r="F3383" s="150" t="s">
        <v>1676</v>
      </c>
      <c r="G3383" s="150">
        <v>1190453</v>
      </c>
      <c r="H3383" s="150" t="s">
        <v>102</v>
      </c>
      <c r="I3383" s="150" t="s">
        <v>228</v>
      </c>
      <c r="J3383" s="150" t="s">
        <v>53</v>
      </c>
      <c r="K3383" s="150" t="s">
        <v>53</v>
      </c>
      <c r="L3383" s="150" t="s">
        <v>821</v>
      </c>
      <c r="M3383" s="150" t="s">
        <v>311</v>
      </c>
      <c r="N3383" s="150" t="s">
        <v>140</v>
      </c>
      <c r="O3383" s="150" t="s">
        <v>62</v>
      </c>
      <c r="P3383" s="150" t="s">
        <v>1489</v>
      </c>
      <c r="Q3383" s="150" t="s">
        <v>1351</v>
      </c>
      <c r="R3383" s="150" t="s">
        <v>57</v>
      </c>
      <c r="S3383" s="150" t="s">
        <v>1206</v>
      </c>
      <c r="T3383" s="152">
        <v>1.8320000000000001</v>
      </c>
      <c r="U3383" s="151">
        <v>46645</v>
      </c>
      <c r="V3383" s="147">
        <v>6.9000000000000006E-2</v>
      </c>
      <c r="W3383" s="192">
        <v>5.8599999999999999E-2</v>
      </c>
      <c r="X3383" s="150" t="s">
        <v>636</v>
      </c>
      <c r="Y3383" s="150"/>
      <c r="Z3383" s="153">
        <v>1549000</v>
      </c>
      <c r="AA3383" s="153">
        <v>1</v>
      </c>
      <c r="AB3383" s="153">
        <v>102.32</v>
      </c>
      <c r="AC3383" s="153">
        <v>0</v>
      </c>
      <c r="AD3383" s="153">
        <v>1584.9367999999999</v>
      </c>
      <c r="AE3383" s="154"/>
      <c r="AF3383" s="154"/>
      <c r="AG3383" s="150" t="s">
        <v>17</v>
      </c>
      <c r="AH3383" s="147">
        <v>1.549E-2</v>
      </c>
      <c r="AI3383" s="147">
        <v>4.8190315099999999E-4</v>
      </c>
      <c r="AJ3383" s="147">
        <v>1.23727737E-4</v>
      </c>
    </row>
    <row r="3384" spans="1:36" ht="13.5" thickBot="1" x14ac:dyDescent="0.25">
      <c r="A3384" s="149">
        <v>8694</v>
      </c>
      <c r="B3384" s="149">
        <v>12533</v>
      </c>
      <c r="C3384" s="150" t="s">
        <v>1677</v>
      </c>
      <c r="D3384" s="150">
        <v>1632</v>
      </c>
      <c r="E3384" s="150" t="s">
        <v>2</v>
      </c>
      <c r="F3384" s="150" t="s">
        <v>1678</v>
      </c>
      <c r="G3384" s="150">
        <v>1190529</v>
      </c>
      <c r="H3384" s="150" t="s">
        <v>102</v>
      </c>
      <c r="I3384" s="150" t="s">
        <v>228</v>
      </c>
      <c r="J3384" s="150" t="s">
        <v>53</v>
      </c>
      <c r="K3384" s="150" t="s">
        <v>53</v>
      </c>
      <c r="L3384" s="150" t="s">
        <v>821</v>
      </c>
      <c r="M3384" s="150" t="s">
        <v>311</v>
      </c>
      <c r="N3384" s="150" t="s">
        <v>652</v>
      </c>
      <c r="O3384" s="150" t="s">
        <v>62</v>
      </c>
      <c r="P3384" s="150" t="s">
        <v>1489</v>
      </c>
      <c r="Q3384" s="150" t="s">
        <v>1351</v>
      </c>
      <c r="R3384" s="150" t="s">
        <v>57</v>
      </c>
      <c r="S3384" s="150" t="s">
        <v>1206</v>
      </c>
      <c r="T3384" s="152">
        <v>0.84499999999999997</v>
      </c>
      <c r="U3384" s="151">
        <v>45704</v>
      </c>
      <c r="V3384" s="147">
        <v>7.7499999999999999E-2</v>
      </c>
      <c r="W3384" s="192">
        <v>7.8600000000000003E-2</v>
      </c>
      <c r="X3384" s="150" t="s">
        <v>636</v>
      </c>
      <c r="Y3384" s="150"/>
      <c r="Z3384" s="153">
        <v>4669700</v>
      </c>
      <c r="AA3384" s="153">
        <v>1</v>
      </c>
      <c r="AB3384" s="153">
        <v>101</v>
      </c>
      <c r="AC3384" s="153">
        <v>0</v>
      </c>
      <c r="AD3384" s="153">
        <v>4716.3969999999999</v>
      </c>
      <c r="AE3384" s="154"/>
      <c r="AF3384" s="154"/>
      <c r="AG3384" s="150" t="s">
        <v>17</v>
      </c>
      <c r="AH3384" s="147">
        <v>3.0521114517E-2</v>
      </c>
      <c r="AI3384" s="147">
        <v>1.434029784E-3</v>
      </c>
      <c r="AJ3384" s="147">
        <v>3.6818447900000001E-4</v>
      </c>
    </row>
    <row r="3385" spans="1:36" ht="13.5" thickBot="1" x14ac:dyDescent="0.25">
      <c r="A3385" s="149">
        <v>8694</v>
      </c>
      <c r="B3385" s="149">
        <v>12533</v>
      </c>
      <c r="C3385" s="150" t="s">
        <v>1679</v>
      </c>
      <c r="D3385" s="150">
        <v>520033424</v>
      </c>
      <c r="E3385" s="150" t="s">
        <v>429</v>
      </c>
      <c r="F3385" s="150" t="s">
        <v>1680</v>
      </c>
      <c r="G3385" s="150">
        <v>1190586</v>
      </c>
      <c r="H3385" s="150" t="s">
        <v>102</v>
      </c>
      <c r="I3385" s="150" t="s">
        <v>228</v>
      </c>
      <c r="J3385" s="150" t="s">
        <v>53</v>
      </c>
      <c r="K3385" s="150" t="s">
        <v>53</v>
      </c>
      <c r="L3385" s="150" t="s">
        <v>821</v>
      </c>
      <c r="M3385" s="150" t="s">
        <v>311</v>
      </c>
      <c r="N3385" s="150" t="s">
        <v>140</v>
      </c>
      <c r="O3385" s="150" t="s">
        <v>62</v>
      </c>
      <c r="P3385" s="150" t="s">
        <v>1339</v>
      </c>
      <c r="Q3385" s="150" t="s">
        <v>65</v>
      </c>
      <c r="R3385" s="150" t="s">
        <v>57</v>
      </c>
      <c r="S3385" s="150" t="s">
        <v>1206</v>
      </c>
      <c r="T3385" s="152">
        <v>3.3119999999999998</v>
      </c>
      <c r="U3385" s="151">
        <v>48029</v>
      </c>
      <c r="V3385" s="147">
        <v>0.05</v>
      </c>
      <c r="W3385" s="192">
        <v>5.4600000000000003E-2</v>
      </c>
      <c r="X3385" s="150" t="s">
        <v>636</v>
      </c>
      <c r="Y3385" s="150"/>
      <c r="Z3385" s="153">
        <v>9000000</v>
      </c>
      <c r="AA3385" s="153">
        <v>1</v>
      </c>
      <c r="AB3385" s="153">
        <v>100</v>
      </c>
      <c r="AC3385" s="153">
        <v>0</v>
      </c>
      <c r="AD3385" s="153">
        <v>9000</v>
      </c>
      <c r="AE3385" s="154"/>
      <c r="AF3385" s="154"/>
      <c r="AG3385" s="150" t="s">
        <v>17</v>
      </c>
      <c r="AH3385" s="147">
        <v>3.0474384585999999E-2</v>
      </c>
      <c r="AI3385" s="147">
        <v>2.736467701E-3</v>
      </c>
      <c r="AJ3385" s="147">
        <v>7.0258299200000004E-4</v>
      </c>
    </row>
    <row r="3386" spans="1:36" ht="13.5" thickBot="1" x14ac:dyDescent="0.25">
      <c r="A3386" s="149">
        <v>8694</v>
      </c>
      <c r="B3386" s="149">
        <v>12533</v>
      </c>
      <c r="C3386" s="150" t="s">
        <v>1398</v>
      </c>
      <c r="D3386" s="150">
        <v>520029935</v>
      </c>
      <c r="E3386" s="150" t="s">
        <v>429</v>
      </c>
      <c r="F3386" s="150" t="s">
        <v>1681</v>
      </c>
      <c r="G3386" s="150">
        <v>1191246</v>
      </c>
      <c r="H3386" s="150" t="s">
        <v>102</v>
      </c>
      <c r="I3386" s="150" t="s">
        <v>229</v>
      </c>
      <c r="J3386" s="150" t="s">
        <v>53</v>
      </c>
      <c r="K3386" s="150" t="s">
        <v>53</v>
      </c>
      <c r="L3386" s="150" t="s">
        <v>821</v>
      </c>
      <c r="M3386" s="150" t="s">
        <v>311</v>
      </c>
      <c r="N3386" s="150" t="s">
        <v>256</v>
      </c>
      <c r="O3386" s="150" t="s">
        <v>62</v>
      </c>
      <c r="P3386" s="150" t="s">
        <v>1345</v>
      </c>
      <c r="Q3386" s="150" t="s">
        <v>65</v>
      </c>
      <c r="R3386" s="150" t="s">
        <v>57</v>
      </c>
      <c r="S3386" s="150" t="s">
        <v>1206</v>
      </c>
      <c r="T3386" s="152">
        <v>4.3710000000000004</v>
      </c>
      <c r="U3386" s="151">
        <v>48913</v>
      </c>
      <c r="V3386" s="147">
        <v>3.1699999999999999E-2</v>
      </c>
      <c r="W3386" s="192">
        <v>2.7400000000000001E-2</v>
      </c>
      <c r="X3386" s="150" t="s">
        <v>636</v>
      </c>
      <c r="Y3386" s="150"/>
      <c r="Z3386" s="153">
        <v>16997500</v>
      </c>
      <c r="AA3386" s="153">
        <v>1</v>
      </c>
      <c r="AB3386" s="153">
        <v>106.73</v>
      </c>
      <c r="AC3386" s="153">
        <v>0</v>
      </c>
      <c r="AD3386" s="153">
        <v>18141.43175</v>
      </c>
      <c r="AE3386" s="154"/>
      <c r="AF3386" s="154"/>
      <c r="AG3386" s="150" t="s">
        <v>17</v>
      </c>
      <c r="AH3386" s="147">
        <v>2.0127294255999999E-2</v>
      </c>
      <c r="AI3386" s="147">
        <v>5.5159380039999997E-3</v>
      </c>
      <c r="AJ3386" s="147">
        <v>1.4162068219999999E-3</v>
      </c>
    </row>
    <row r="3387" spans="1:36" ht="13.5" thickBot="1" x14ac:dyDescent="0.25">
      <c r="A3387" s="149">
        <v>8694</v>
      </c>
      <c r="B3387" s="149">
        <v>12533</v>
      </c>
      <c r="C3387" s="150" t="s">
        <v>1204</v>
      </c>
      <c r="D3387" s="150">
        <v>520000118</v>
      </c>
      <c r="E3387" s="150" t="s">
        <v>429</v>
      </c>
      <c r="F3387" s="150" t="s">
        <v>1682</v>
      </c>
      <c r="G3387" s="150">
        <v>1191329</v>
      </c>
      <c r="H3387" s="150" t="s">
        <v>102</v>
      </c>
      <c r="I3387" s="150" t="s">
        <v>229</v>
      </c>
      <c r="J3387" s="150" t="s">
        <v>53</v>
      </c>
      <c r="K3387" s="150" t="s">
        <v>53</v>
      </c>
      <c r="L3387" s="150" t="s">
        <v>821</v>
      </c>
      <c r="M3387" s="150" t="s">
        <v>311</v>
      </c>
      <c r="N3387" s="150" t="s">
        <v>256</v>
      </c>
      <c r="O3387" s="150" t="s">
        <v>62</v>
      </c>
      <c r="P3387" s="150" t="s">
        <v>1369</v>
      </c>
      <c r="Q3387" s="150" t="s">
        <v>65</v>
      </c>
      <c r="R3387" s="150" t="s">
        <v>57</v>
      </c>
      <c r="S3387" s="150" t="s">
        <v>1206</v>
      </c>
      <c r="T3387" s="152">
        <v>4.375</v>
      </c>
      <c r="U3387" s="151">
        <v>48912</v>
      </c>
      <c r="V3387" s="147">
        <v>3.09E-2</v>
      </c>
      <c r="W3387" s="192">
        <v>2.7099999999999999E-2</v>
      </c>
      <c r="X3387" s="150" t="s">
        <v>636</v>
      </c>
      <c r="Y3387" s="150"/>
      <c r="Z3387" s="153">
        <v>403697</v>
      </c>
      <c r="AA3387" s="153">
        <v>1</v>
      </c>
      <c r="AB3387" s="153">
        <v>106.5</v>
      </c>
      <c r="AC3387" s="153">
        <v>0</v>
      </c>
      <c r="AD3387" s="153">
        <v>429.93729999999999</v>
      </c>
      <c r="AE3387" s="154"/>
      <c r="AF3387" s="154"/>
      <c r="AG3387" s="150" t="s">
        <v>17</v>
      </c>
      <c r="AH3387" s="147">
        <v>4.2494420999999999E-4</v>
      </c>
      <c r="AI3387" s="147">
        <v>1.30723281E-4</v>
      </c>
      <c r="AJ3387" s="147">
        <v>3.3562959414260902E-5</v>
      </c>
    </row>
    <row r="3388" spans="1:36" ht="13.5" thickBot="1" x14ac:dyDescent="0.25">
      <c r="A3388" s="149">
        <v>8694</v>
      </c>
      <c r="B3388" s="149">
        <v>12533</v>
      </c>
      <c r="C3388" s="150" t="s">
        <v>1204</v>
      </c>
      <c r="D3388" s="150">
        <v>520000118</v>
      </c>
      <c r="E3388" s="150" t="s">
        <v>429</v>
      </c>
      <c r="F3388" s="150" t="s">
        <v>1683</v>
      </c>
      <c r="G3388" s="150">
        <v>1191337</v>
      </c>
      <c r="H3388" s="150" t="s">
        <v>102</v>
      </c>
      <c r="I3388" s="150" t="s">
        <v>228</v>
      </c>
      <c r="J3388" s="150" t="s">
        <v>53</v>
      </c>
      <c r="K3388" s="150" t="s">
        <v>53</v>
      </c>
      <c r="L3388" s="150" t="s">
        <v>821</v>
      </c>
      <c r="M3388" s="150" t="s">
        <v>311</v>
      </c>
      <c r="N3388" s="150" t="s">
        <v>256</v>
      </c>
      <c r="O3388" s="150" t="s">
        <v>62</v>
      </c>
      <c r="P3388" s="150" t="s">
        <v>1205</v>
      </c>
      <c r="Q3388" s="150" t="s">
        <v>65</v>
      </c>
      <c r="R3388" s="150" t="s">
        <v>57</v>
      </c>
      <c r="S3388" s="150" t="s">
        <v>1206</v>
      </c>
      <c r="T3388" s="152">
        <v>1.129</v>
      </c>
      <c r="U3388" s="151">
        <v>45806</v>
      </c>
      <c r="V3388" s="147">
        <v>3.7600000000000001E-2</v>
      </c>
      <c r="W3388" s="192">
        <v>4.3700000000000003E-2</v>
      </c>
      <c r="X3388" s="150" t="s">
        <v>636</v>
      </c>
      <c r="Y3388" s="150"/>
      <c r="Z3388" s="153">
        <v>6400000</v>
      </c>
      <c r="AA3388" s="153">
        <v>1</v>
      </c>
      <c r="AB3388" s="153">
        <v>100.66</v>
      </c>
      <c r="AC3388" s="153">
        <v>0</v>
      </c>
      <c r="AD3388" s="153">
        <v>6442.24</v>
      </c>
      <c r="AE3388" s="154"/>
      <c r="AF3388" s="154"/>
      <c r="AG3388" s="150" t="s">
        <v>17</v>
      </c>
      <c r="AH3388" s="147">
        <v>5.3073846449999997E-3</v>
      </c>
      <c r="AI3388" s="147">
        <v>1.9587757419999999E-3</v>
      </c>
      <c r="AJ3388" s="147">
        <v>5.02912028E-4</v>
      </c>
    </row>
    <row r="3389" spans="1:36" ht="13.5" thickBot="1" x14ac:dyDescent="0.25">
      <c r="A3389" s="149">
        <v>8694</v>
      </c>
      <c r="B3389" s="149">
        <v>12533</v>
      </c>
      <c r="C3389" s="150" t="s">
        <v>1204</v>
      </c>
      <c r="D3389" s="150">
        <v>520000118</v>
      </c>
      <c r="E3389" s="150" t="s">
        <v>429</v>
      </c>
      <c r="F3389" s="150" t="s">
        <v>1684</v>
      </c>
      <c r="G3389" s="150">
        <v>1191345</v>
      </c>
      <c r="H3389" s="150" t="s">
        <v>102</v>
      </c>
      <c r="I3389" s="150" t="s">
        <v>229</v>
      </c>
      <c r="J3389" s="150" t="s">
        <v>53</v>
      </c>
      <c r="K3389" s="150" t="s">
        <v>53</v>
      </c>
      <c r="L3389" s="150" t="s">
        <v>821</v>
      </c>
      <c r="M3389" s="150" t="s">
        <v>311</v>
      </c>
      <c r="N3389" s="150" t="s">
        <v>256</v>
      </c>
      <c r="O3389" s="150" t="s">
        <v>62</v>
      </c>
      <c r="P3389" s="150" t="s">
        <v>1205</v>
      </c>
      <c r="Q3389" s="150" t="s">
        <v>65</v>
      </c>
      <c r="R3389" s="150" t="s">
        <v>57</v>
      </c>
      <c r="S3389" s="150" t="s">
        <v>1206</v>
      </c>
      <c r="T3389" s="152">
        <v>4.444</v>
      </c>
      <c r="U3389" s="151">
        <v>48547</v>
      </c>
      <c r="V3389" s="147">
        <v>1.3899999999999999E-2</v>
      </c>
      <c r="W3389" s="192">
        <v>1.9900000000000001E-2</v>
      </c>
      <c r="X3389" s="150" t="s">
        <v>636</v>
      </c>
      <c r="Y3389" s="150"/>
      <c r="Z3389" s="153">
        <v>18708300</v>
      </c>
      <c r="AA3389" s="153">
        <v>1</v>
      </c>
      <c r="AB3389" s="153">
        <v>101.5</v>
      </c>
      <c r="AC3389" s="153">
        <v>0</v>
      </c>
      <c r="AD3389" s="153">
        <v>18988.924500000001</v>
      </c>
      <c r="AE3389" s="154"/>
      <c r="AF3389" s="154"/>
      <c r="AG3389" s="150" t="s">
        <v>17</v>
      </c>
      <c r="AH3389" s="147">
        <v>1.03935E-2</v>
      </c>
      <c r="AI3389" s="147">
        <v>5.7736198410000003E-3</v>
      </c>
      <c r="AJ3389" s="147">
        <v>1.482366155E-3</v>
      </c>
    </row>
    <row r="3390" spans="1:36" ht="13.5" thickBot="1" x14ac:dyDescent="0.25">
      <c r="A3390" s="149">
        <v>8694</v>
      </c>
      <c r="B3390" s="149">
        <v>12533</v>
      </c>
      <c r="C3390" s="150" t="s">
        <v>1685</v>
      </c>
      <c r="D3390" s="150">
        <v>520020116</v>
      </c>
      <c r="E3390" s="150" t="s">
        <v>429</v>
      </c>
      <c r="F3390" s="150" t="s">
        <v>2228</v>
      </c>
      <c r="G3390" s="150">
        <v>1191519</v>
      </c>
      <c r="H3390" s="150" t="s">
        <v>102</v>
      </c>
      <c r="I3390" s="150" t="s">
        <v>229</v>
      </c>
      <c r="J3390" s="150" t="s">
        <v>53</v>
      </c>
      <c r="K3390" s="150" t="s">
        <v>53</v>
      </c>
      <c r="L3390" s="150" t="s">
        <v>821</v>
      </c>
      <c r="M3390" s="150" t="s">
        <v>311</v>
      </c>
      <c r="N3390" s="150" t="s">
        <v>651</v>
      </c>
      <c r="O3390" s="150" t="s">
        <v>62</v>
      </c>
      <c r="P3390" s="150" t="s">
        <v>1446</v>
      </c>
      <c r="Q3390" s="150" t="s">
        <v>65</v>
      </c>
      <c r="R3390" s="150" t="s">
        <v>57</v>
      </c>
      <c r="S3390" s="150" t="s">
        <v>1206</v>
      </c>
      <c r="T3390" s="152">
        <v>2.5859999999999999</v>
      </c>
      <c r="U3390" s="151">
        <v>47118</v>
      </c>
      <c r="V3390" s="147">
        <v>3.6499999999999998E-2</v>
      </c>
      <c r="W3390" s="192">
        <v>3.4500000000000003E-2</v>
      </c>
      <c r="X3390" s="150" t="s">
        <v>636</v>
      </c>
      <c r="Y3390" s="150"/>
      <c r="Z3390" s="153">
        <v>800000</v>
      </c>
      <c r="AA3390" s="153">
        <v>1</v>
      </c>
      <c r="AB3390" s="153">
        <v>105.3</v>
      </c>
      <c r="AC3390" s="153">
        <v>0</v>
      </c>
      <c r="AD3390" s="153">
        <v>842.4</v>
      </c>
      <c r="AE3390" s="154"/>
      <c r="AF3390" s="154"/>
      <c r="AG3390" s="150" t="s">
        <v>17</v>
      </c>
      <c r="AH3390" s="147">
        <v>2.4535361579999999E-3</v>
      </c>
      <c r="AI3390" s="147">
        <v>2.5613337599999998E-4</v>
      </c>
      <c r="AJ3390" s="147">
        <v>6.5761768077748494E-5</v>
      </c>
    </row>
    <row r="3391" spans="1:36" ht="13.5" thickBot="1" x14ac:dyDescent="0.25">
      <c r="A3391" s="149">
        <v>8694</v>
      </c>
      <c r="B3391" s="149">
        <v>12533</v>
      </c>
      <c r="C3391" s="150" t="s">
        <v>1685</v>
      </c>
      <c r="D3391" s="150">
        <v>520020116</v>
      </c>
      <c r="E3391" s="150" t="s">
        <v>429</v>
      </c>
      <c r="F3391" s="150" t="s">
        <v>1686</v>
      </c>
      <c r="G3391" s="150">
        <v>1191527</v>
      </c>
      <c r="H3391" s="150" t="s">
        <v>102</v>
      </c>
      <c r="I3391" s="150" t="s">
        <v>229</v>
      </c>
      <c r="J3391" s="150" t="s">
        <v>53</v>
      </c>
      <c r="K3391" s="150" t="s">
        <v>53</v>
      </c>
      <c r="L3391" s="150" t="s">
        <v>821</v>
      </c>
      <c r="M3391" s="150" t="s">
        <v>311</v>
      </c>
      <c r="N3391" s="150" t="s">
        <v>651</v>
      </c>
      <c r="O3391" s="150" t="s">
        <v>62</v>
      </c>
      <c r="P3391" s="150" t="s">
        <v>1334</v>
      </c>
      <c r="Q3391" s="150" t="s">
        <v>65</v>
      </c>
      <c r="R3391" s="150" t="s">
        <v>57</v>
      </c>
      <c r="S3391" s="150" t="s">
        <v>1206</v>
      </c>
      <c r="T3391" s="152">
        <v>3.6579999999999999</v>
      </c>
      <c r="U3391" s="151">
        <v>47483</v>
      </c>
      <c r="V3391" s="147">
        <v>2.7E-2</v>
      </c>
      <c r="W3391" s="192">
        <v>2.98E-2</v>
      </c>
      <c r="X3391" s="150" t="s">
        <v>636</v>
      </c>
      <c r="Y3391" s="150"/>
      <c r="Z3391" s="153">
        <v>9562000</v>
      </c>
      <c r="AA3391" s="153">
        <v>1</v>
      </c>
      <c r="AB3391" s="153">
        <v>103.46</v>
      </c>
      <c r="AC3391" s="153">
        <v>0</v>
      </c>
      <c r="AD3391" s="153">
        <v>9892.8451999999997</v>
      </c>
      <c r="AE3391" s="154"/>
      <c r="AF3391" s="154"/>
      <c r="AG3391" s="150" t="s">
        <v>17</v>
      </c>
      <c r="AH3391" s="147">
        <v>2.1850206572999999E-2</v>
      </c>
      <c r="AI3391" s="147">
        <v>3.0079390400000001E-3</v>
      </c>
      <c r="AJ3391" s="147">
        <v>7.7228275300000003E-4</v>
      </c>
    </row>
    <row r="3392" spans="1:36" ht="13.5" thickBot="1" x14ac:dyDescent="0.25">
      <c r="A3392" s="149">
        <v>8694</v>
      </c>
      <c r="B3392" s="149">
        <v>12533</v>
      </c>
      <c r="C3392" s="150" t="s">
        <v>1566</v>
      </c>
      <c r="D3392" s="150">
        <v>513893123</v>
      </c>
      <c r="E3392" s="150" t="s">
        <v>429</v>
      </c>
      <c r="F3392" s="150" t="s">
        <v>1687</v>
      </c>
      <c r="G3392" s="150">
        <v>1191659</v>
      </c>
      <c r="H3392" s="150" t="s">
        <v>102</v>
      </c>
      <c r="I3392" s="150" t="s">
        <v>229</v>
      </c>
      <c r="J3392" s="150" t="s">
        <v>53</v>
      </c>
      <c r="K3392" s="150" t="s">
        <v>53</v>
      </c>
      <c r="L3392" s="150" t="s">
        <v>821</v>
      </c>
      <c r="M3392" s="150" t="s">
        <v>311</v>
      </c>
      <c r="N3392" s="150" t="s">
        <v>649</v>
      </c>
      <c r="O3392" s="150" t="s">
        <v>62</v>
      </c>
      <c r="P3392" s="150" t="s">
        <v>1350</v>
      </c>
      <c r="Q3392" s="150" t="s">
        <v>1351</v>
      </c>
      <c r="R3392" s="150" t="s">
        <v>57</v>
      </c>
      <c r="S3392" s="150" t="s">
        <v>1206</v>
      </c>
      <c r="T3392" s="152">
        <v>2.125</v>
      </c>
      <c r="U3392" s="151">
        <v>46477</v>
      </c>
      <c r="V3392" s="147">
        <v>3.5400000000000001E-2</v>
      </c>
      <c r="W3392" s="192">
        <v>3.3799999999999997E-2</v>
      </c>
      <c r="X3392" s="150" t="s">
        <v>636</v>
      </c>
      <c r="Y3392" s="150"/>
      <c r="Z3392" s="153">
        <v>15230000</v>
      </c>
      <c r="AA3392" s="153">
        <v>1</v>
      </c>
      <c r="AB3392" s="153">
        <v>104.17</v>
      </c>
      <c r="AC3392" s="153">
        <v>0</v>
      </c>
      <c r="AD3392" s="153">
        <v>15865.091</v>
      </c>
      <c r="AE3392" s="154"/>
      <c r="AF3392" s="154"/>
      <c r="AG3392" s="150" t="s">
        <v>17</v>
      </c>
      <c r="AH3392" s="147">
        <v>1.3634613835E-2</v>
      </c>
      <c r="AI3392" s="147">
        <v>4.8238121210000002E-3</v>
      </c>
      <c r="AJ3392" s="147">
        <v>1.238504789E-3</v>
      </c>
    </row>
    <row r="3393" spans="1:36" ht="13.5" thickBot="1" x14ac:dyDescent="0.25">
      <c r="A3393" s="149">
        <v>8694</v>
      </c>
      <c r="B3393" s="149">
        <v>12533</v>
      </c>
      <c r="C3393" s="150" t="s">
        <v>1378</v>
      </c>
      <c r="D3393" s="150">
        <v>520032046</v>
      </c>
      <c r="E3393" s="150" t="s">
        <v>429</v>
      </c>
      <c r="F3393" s="150" t="s">
        <v>1688</v>
      </c>
      <c r="G3393" s="150">
        <v>1191667</v>
      </c>
      <c r="H3393" s="150" t="s">
        <v>102</v>
      </c>
      <c r="I3393" s="150" t="s">
        <v>229</v>
      </c>
      <c r="J3393" s="150" t="s">
        <v>53</v>
      </c>
      <c r="K3393" s="150" t="s">
        <v>53</v>
      </c>
      <c r="L3393" s="150" t="s">
        <v>821</v>
      </c>
      <c r="M3393" s="150" t="s">
        <v>311</v>
      </c>
      <c r="N3393" s="150" t="s">
        <v>256</v>
      </c>
      <c r="O3393" s="150" t="s">
        <v>62</v>
      </c>
      <c r="P3393" s="150" t="s">
        <v>1205</v>
      </c>
      <c r="Q3393" s="150" t="s">
        <v>65</v>
      </c>
      <c r="R3393" s="150" t="s">
        <v>57</v>
      </c>
      <c r="S3393" s="150" t="s">
        <v>1206</v>
      </c>
      <c r="T3393" s="152">
        <v>4.0039999999999996</v>
      </c>
      <c r="U3393" s="151">
        <v>48190</v>
      </c>
      <c r="V3393" s="147">
        <v>1.6400000000000001E-2</v>
      </c>
      <c r="W3393" s="192">
        <v>1.9599999999999999E-2</v>
      </c>
      <c r="X3393" s="150" t="s">
        <v>636</v>
      </c>
      <c r="Y3393" s="150"/>
      <c r="Z3393" s="153">
        <v>19026904.5</v>
      </c>
      <c r="AA3393" s="153">
        <v>1</v>
      </c>
      <c r="AB3393" s="153">
        <v>102.94</v>
      </c>
      <c r="AC3393" s="153">
        <v>0</v>
      </c>
      <c r="AD3393" s="153">
        <v>19586.29549</v>
      </c>
      <c r="AE3393" s="154"/>
      <c r="AF3393" s="154"/>
      <c r="AG3393" s="150" t="s">
        <v>17</v>
      </c>
      <c r="AH3393" s="147">
        <v>1.7690082643999998E-2</v>
      </c>
      <c r="AI3393" s="147">
        <v>5.9552516650000003E-3</v>
      </c>
      <c r="AJ3393" s="147">
        <v>1.528999788E-3</v>
      </c>
    </row>
    <row r="3394" spans="1:36" ht="13.5" thickBot="1" x14ac:dyDescent="0.25">
      <c r="A3394" s="149">
        <v>8694</v>
      </c>
      <c r="B3394" s="149">
        <v>12533</v>
      </c>
      <c r="C3394" s="150" t="s">
        <v>1378</v>
      </c>
      <c r="D3394" s="150">
        <v>520032046</v>
      </c>
      <c r="E3394" s="150" t="s">
        <v>429</v>
      </c>
      <c r="F3394" s="150" t="s">
        <v>1689</v>
      </c>
      <c r="G3394" s="150">
        <v>1191675</v>
      </c>
      <c r="H3394" s="150" t="s">
        <v>102</v>
      </c>
      <c r="I3394" s="150" t="s">
        <v>229</v>
      </c>
      <c r="J3394" s="150" t="s">
        <v>53</v>
      </c>
      <c r="K3394" s="150" t="s">
        <v>53</v>
      </c>
      <c r="L3394" s="150" t="s">
        <v>821</v>
      </c>
      <c r="M3394" s="150" t="s">
        <v>311</v>
      </c>
      <c r="N3394" s="150" t="s">
        <v>256</v>
      </c>
      <c r="O3394" s="150" t="s">
        <v>62</v>
      </c>
      <c r="P3394" s="150" t="s">
        <v>1345</v>
      </c>
      <c r="Q3394" s="150" t="s">
        <v>65</v>
      </c>
      <c r="R3394" s="150" t="s">
        <v>57</v>
      </c>
      <c r="S3394" s="150" t="s">
        <v>1206</v>
      </c>
      <c r="T3394" s="152">
        <v>3.8820000000000001</v>
      </c>
      <c r="U3394" s="151">
        <v>48738</v>
      </c>
      <c r="V3394" s="147">
        <v>3.3099999999999997E-2</v>
      </c>
      <c r="W3394" s="192">
        <v>2.5100000000000001E-2</v>
      </c>
      <c r="X3394" s="150" t="s">
        <v>636</v>
      </c>
      <c r="Y3394" s="150"/>
      <c r="Z3394" s="153">
        <v>12800000</v>
      </c>
      <c r="AA3394" s="153">
        <v>1</v>
      </c>
      <c r="AB3394" s="153">
        <v>109.78</v>
      </c>
      <c r="AC3394" s="153">
        <v>0</v>
      </c>
      <c r="AD3394" s="153">
        <v>14051.84</v>
      </c>
      <c r="AE3394" s="154"/>
      <c r="AF3394" s="154"/>
      <c r="AG3394" s="150" t="s">
        <v>17</v>
      </c>
      <c r="AH3394" s="147">
        <v>1.8247915032999999E-2</v>
      </c>
      <c r="AI3394" s="147">
        <v>4.2724895889999998E-3</v>
      </c>
      <c r="AJ3394" s="147">
        <v>1.0969537539999999E-3</v>
      </c>
    </row>
    <row r="3395" spans="1:36" ht="13.5" thickBot="1" x14ac:dyDescent="0.25">
      <c r="A3395" s="149">
        <v>8694</v>
      </c>
      <c r="B3395" s="149">
        <v>12533</v>
      </c>
      <c r="C3395" s="150" t="s">
        <v>1469</v>
      </c>
      <c r="D3395" s="150">
        <v>512025891</v>
      </c>
      <c r="E3395" s="150" t="s">
        <v>429</v>
      </c>
      <c r="F3395" s="150" t="s">
        <v>1690</v>
      </c>
      <c r="G3395" s="150">
        <v>1191824</v>
      </c>
      <c r="H3395" s="150" t="s">
        <v>102</v>
      </c>
      <c r="I3395" s="150" t="s">
        <v>229</v>
      </c>
      <c r="J3395" s="150" t="s">
        <v>53</v>
      </c>
      <c r="K3395" s="150" t="s">
        <v>53</v>
      </c>
      <c r="L3395" s="150" t="s">
        <v>821</v>
      </c>
      <c r="M3395" s="150" t="s">
        <v>311</v>
      </c>
      <c r="N3395" s="150" t="s">
        <v>258</v>
      </c>
      <c r="O3395" s="150" t="s">
        <v>62</v>
      </c>
      <c r="P3395" s="150" t="s">
        <v>1339</v>
      </c>
      <c r="Q3395" s="150" t="s">
        <v>65</v>
      </c>
      <c r="R3395" s="150" t="s">
        <v>57</v>
      </c>
      <c r="S3395" s="150" t="s">
        <v>1206</v>
      </c>
      <c r="T3395" s="152">
        <v>2.0289999999999999</v>
      </c>
      <c r="U3395" s="151">
        <v>46888</v>
      </c>
      <c r="V3395" s="147">
        <v>3.2000000000000001E-2</v>
      </c>
      <c r="W3395" s="192">
        <v>3.1699999999999999E-2</v>
      </c>
      <c r="X3395" s="150" t="s">
        <v>636</v>
      </c>
      <c r="Y3395" s="150"/>
      <c r="Z3395" s="153">
        <v>1949502.74</v>
      </c>
      <c r="AA3395" s="153">
        <v>1</v>
      </c>
      <c r="AB3395" s="153">
        <v>104.3</v>
      </c>
      <c r="AC3395" s="153">
        <v>0</v>
      </c>
      <c r="AD3395" s="153">
        <v>2033.3313599999999</v>
      </c>
      <c r="AE3395" s="154"/>
      <c r="AF3395" s="154"/>
      <c r="AG3395" s="150" t="s">
        <v>17</v>
      </c>
      <c r="AH3395" s="147">
        <v>2.3322102850000001E-3</v>
      </c>
      <c r="AI3395" s="147">
        <v>6.1823839900000004E-4</v>
      </c>
      <c r="AJ3395" s="147">
        <v>1.58731559E-4</v>
      </c>
    </row>
    <row r="3396" spans="1:36" ht="13.5" thickBot="1" x14ac:dyDescent="0.25">
      <c r="A3396" s="149">
        <v>8694</v>
      </c>
      <c r="B3396" s="149">
        <v>12533</v>
      </c>
      <c r="C3396" s="150" t="s">
        <v>1469</v>
      </c>
      <c r="D3396" s="150">
        <v>512025891</v>
      </c>
      <c r="E3396" s="150" t="s">
        <v>429</v>
      </c>
      <c r="F3396" s="150" t="s">
        <v>1691</v>
      </c>
      <c r="G3396" s="150">
        <v>1191832</v>
      </c>
      <c r="H3396" s="150" t="s">
        <v>102</v>
      </c>
      <c r="I3396" s="150" t="s">
        <v>228</v>
      </c>
      <c r="J3396" s="150" t="s">
        <v>53</v>
      </c>
      <c r="K3396" s="150" t="s">
        <v>53</v>
      </c>
      <c r="L3396" s="150" t="s">
        <v>821</v>
      </c>
      <c r="M3396" s="150" t="s">
        <v>311</v>
      </c>
      <c r="N3396" s="150" t="s">
        <v>258</v>
      </c>
      <c r="O3396" s="150" t="s">
        <v>62</v>
      </c>
      <c r="P3396" s="150" t="s">
        <v>1339</v>
      </c>
      <c r="Q3396" s="150" t="s">
        <v>65</v>
      </c>
      <c r="R3396" s="150" t="s">
        <v>57</v>
      </c>
      <c r="S3396" s="150" t="s">
        <v>1206</v>
      </c>
      <c r="T3396" s="152">
        <v>2.056</v>
      </c>
      <c r="U3396" s="151">
        <v>46924</v>
      </c>
      <c r="V3396" s="147">
        <v>5.7000000000000002E-2</v>
      </c>
      <c r="W3396" s="192">
        <v>5.8799999999999998E-2</v>
      </c>
      <c r="X3396" s="150" t="s">
        <v>636</v>
      </c>
      <c r="Y3396" s="150"/>
      <c r="Z3396" s="153">
        <v>3531744.45</v>
      </c>
      <c r="AA3396" s="153">
        <v>1</v>
      </c>
      <c r="AB3396" s="153">
        <v>100.07</v>
      </c>
      <c r="AC3396" s="153">
        <v>0</v>
      </c>
      <c r="AD3396" s="153">
        <v>3534.2166699999998</v>
      </c>
      <c r="AE3396" s="154"/>
      <c r="AF3396" s="154"/>
      <c r="AG3396" s="150" t="s">
        <v>17</v>
      </c>
      <c r="AH3396" s="147">
        <v>4.8426792079999999E-3</v>
      </c>
      <c r="AI3396" s="147">
        <v>1.0745855289999999E-3</v>
      </c>
      <c r="AJ3396" s="147">
        <v>2.7589783500000002E-4</v>
      </c>
    </row>
    <row r="3397" spans="1:36" ht="13.5" thickBot="1" x14ac:dyDescent="0.25">
      <c r="A3397" s="149">
        <v>8694</v>
      </c>
      <c r="B3397" s="149">
        <v>12533</v>
      </c>
      <c r="C3397" s="150" t="s">
        <v>1348</v>
      </c>
      <c r="D3397" s="150">
        <v>513230029</v>
      </c>
      <c r="E3397" s="150" t="s">
        <v>429</v>
      </c>
      <c r="F3397" s="150" t="s">
        <v>1692</v>
      </c>
      <c r="G3397" s="150">
        <v>1192079</v>
      </c>
      <c r="H3397" s="150" t="s">
        <v>102</v>
      </c>
      <c r="I3397" s="150" t="s">
        <v>228</v>
      </c>
      <c r="J3397" s="150" t="s">
        <v>53</v>
      </c>
      <c r="K3397" s="150" t="s">
        <v>53</v>
      </c>
      <c r="L3397" s="150" t="s">
        <v>821</v>
      </c>
      <c r="M3397" s="150" t="s">
        <v>311</v>
      </c>
      <c r="N3397" s="150" t="s">
        <v>269</v>
      </c>
      <c r="O3397" s="150" t="s">
        <v>62</v>
      </c>
      <c r="P3397" s="150" t="s">
        <v>1350</v>
      </c>
      <c r="Q3397" s="150" t="s">
        <v>1351</v>
      </c>
      <c r="R3397" s="150" t="s">
        <v>57</v>
      </c>
      <c r="S3397" s="150" t="s">
        <v>1206</v>
      </c>
      <c r="T3397" s="152">
        <v>4.9020000000000001</v>
      </c>
      <c r="U3397" s="151">
        <v>49460</v>
      </c>
      <c r="V3397" s="147">
        <v>5.1700000000000003E-2</v>
      </c>
      <c r="W3397" s="192">
        <v>5.0999999999999997E-2</v>
      </c>
      <c r="X3397" s="150" t="s">
        <v>636</v>
      </c>
      <c r="Y3397" s="150"/>
      <c r="Z3397" s="153">
        <v>1364618</v>
      </c>
      <c r="AA3397" s="153">
        <v>1</v>
      </c>
      <c r="AB3397" s="153">
        <v>102.36</v>
      </c>
      <c r="AC3397" s="153">
        <v>0</v>
      </c>
      <c r="AD3397" s="153">
        <v>1396.8229799999999</v>
      </c>
      <c r="AE3397" s="154"/>
      <c r="AF3397" s="154"/>
      <c r="AG3397" s="150" t="s">
        <v>17</v>
      </c>
      <c r="AH3397" s="147">
        <v>2.236294152E-3</v>
      </c>
      <c r="AI3397" s="147">
        <v>4.2470677400000001E-4</v>
      </c>
      <c r="AJ3397" s="147">
        <v>1.0904267399999999E-4</v>
      </c>
    </row>
    <row r="3398" spans="1:36" ht="13.5" thickBot="1" x14ac:dyDescent="0.25">
      <c r="A3398" s="149">
        <v>8694</v>
      </c>
      <c r="B3398" s="149">
        <v>12533</v>
      </c>
      <c r="C3398" s="150" t="s">
        <v>1556</v>
      </c>
      <c r="D3398" s="150">
        <v>515434074</v>
      </c>
      <c r="E3398" s="150" t="s">
        <v>429</v>
      </c>
      <c r="F3398" s="150" t="s">
        <v>1693</v>
      </c>
      <c r="G3398" s="150">
        <v>1192129</v>
      </c>
      <c r="H3398" s="150" t="s">
        <v>102</v>
      </c>
      <c r="I3398" s="150" t="s">
        <v>229</v>
      </c>
      <c r="J3398" s="150" t="s">
        <v>53</v>
      </c>
      <c r="K3398" s="150" t="s">
        <v>53</v>
      </c>
      <c r="L3398" s="150" t="s">
        <v>821</v>
      </c>
      <c r="M3398" s="150" t="s">
        <v>311</v>
      </c>
      <c r="N3398" s="150" t="s">
        <v>651</v>
      </c>
      <c r="O3398" s="150" t="s">
        <v>62</v>
      </c>
      <c r="P3398" s="150" t="s">
        <v>1446</v>
      </c>
      <c r="Q3398" s="150" t="s">
        <v>65</v>
      </c>
      <c r="R3398" s="150" t="s">
        <v>57</v>
      </c>
      <c r="S3398" s="150" t="s">
        <v>1206</v>
      </c>
      <c r="T3398" s="152">
        <v>2.488</v>
      </c>
      <c r="U3398" s="151">
        <v>46295</v>
      </c>
      <c r="V3398" s="147">
        <v>3.0000000000000001E-3</v>
      </c>
      <c r="W3398" s="192">
        <v>2.92E-2</v>
      </c>
      <c r="X3398" s="150" t="s">
        <v>636</v>
      </c>
      <c r="Y3398" s="150"/>
      <c r="Z3398" s="153">
        <v>1931420</v>
      </c>
      <c r="AA3398" s="153">
        <v>1</v>
      </c>
      <c r="AB3398" s="153">
        <v>97.19</v>
      </c>
      <c r="AC3398" s="153">
        <v>0</v>
      </c>
      <c r="AD3398" s="153">
        <v>1877.1470999999999</v>
      </c>
      <c r="AE3398" s="154"/>
      <c r="AF3398" s="154"/>
      <c r="AG3398" s="150" t="s">
        <v>17</v>
      </c>
      <c r="AH3398" s="147">
        <v>5.414234855E-3</v>
      </c>
      <c r="AI3398" s="147">
        <v>5.7075026699999999E-4</v>
      </c>
      <c r="AJ3398" s="147">
        <v>1.46539069E-4</v>
      </c>
    </row>
    <row r="3399" spans="1:36" ht="13.5" thickBot="1" x14ac:dyDescent="0.25">
      <c r="A3399" s="149">
        <v>8694</v>
      </c>
      <c r="B3399" s="149">
        <v>12533</v>
      </c>
      <c r="C3399" s="150" t="s">
        <v>1546</v>
      </c>
      <c r="D3399" s="150">
        <v>510454333</v>
      </c>
      <c r="E3399" s="150" t="s">
        <v>429</v>
      </c>
      <c r="F3399" s="150" t="s">
        <v>1694</v>
      </c>
      <c r="G3399" s="150">
        <v>1192442</v>
      </c>
      <c r="H3399" s="150" t="s">
        <v>102</v>
      </c>
      <c r="I3399" s="150" t="s">
        <v>229</v>
      </c>
      <c r="J3399" s="150" t="s">
        <v>53</v>
      </c>
      <c r="K3399" s="150" t="s">
        <v>53</v>
      </c>
      <c r="L3399" s="150" t="s">
        <v>821</v>
      </c>
      <c r="M3399" s="150" t="s">
        <v>311</v>
      </c>
      <c r="N3399" s="150" t="s">
        <v>258</v>
      </c>
      <c r="O3399" s="150" t="s">
        <v>62</v>
      </c>
      <c r="P3399" s="150" t="s">
        <v>1339</v>
      </c>
      <c r="Q3399" s="150" t="s">
        <v>65</v>
      </c>
      <c r="R3399" s="150" t="s">
        <v>57</v>
      </c>
      <c r="S3399" s="150" t="s">
        <v>1206</v>
      </c>
      <c r="T3399" s="152">
        <v>2.9809999999999999</v>
      </c>
      <c r="U3399" s="151">
        <v>47391</v>
      </c>
      <c r="V3399" s="147">
        <v>3.2300000000000002E-2</v>
      </c>
      <c r="W3399" s="192">
        <v>2.9700000000000001E-2</v>
      </c>
      <c r="X3399" s="150" t="s">
        <v>636</v>
      </c>
      <c r="Y3399" s="150"/>
      <c r="Z3399" s="153">
        <v>4019640</v>
      </c>
      <c r="AA3399" s="153">
        <v>1</v>
      </c>
      <c r="AB3399" s="153">
        <v>104.51</v>
      </c>
      <c r="AC3399" s="153">
        <v>0</v>
      </c>
      <c r="AD3399" s="153">
        <v>4200.9257600000001</v>
      </c>
      <c r="AE3399" s="154"/>
      <c r="AF3399" s="154"/>
      <c r="AG3399" s="150" t="s">
        <v>17</v>
      </c>
      <c r="AH3399" s="147">
        <v>6.815522878E-3</v>
      </c>
      <c r="AI3399" s="147">
        <v>1.2772997390000001E-3</v>
      </c>
      <c r="AJ3399" s="147">
        <v>3.2794433200000002E-4</v>
      </c>
    </row>
    <row r="3400" spans="1:36" ht="13.5" thickBot="1" x14ac:dyDescent="0.25">
      <c r="A3400" s="149">
        <v>8694</v>
      </c>
      <c r="B3400" s="149">
        <v>12533</v>
      </c>
      <c r="C3400" s="150" t="s">
        <v>1546</v>
      </c>
      <c r="D3400" s="150">
        <v>510454333</v>
      </c>
      <c r="E3400" s="150" t="s">
        <v>429</v>
      </c>
      <c r="F3400" s="150" t="s">
        <v>1695</v>
      </c>
      <c r="G3400" s="150">
        <v>1192459</v>
      </c>
      <c r="H3400" s="150" t="s">
        <v>102</v>
      </c>
      <c r="I3400" s="150" t="s">
        <v>228</v>
      </c>
      <c r="J3400" s="150" t="s">
        <v>53</v>
      </c>
      <c r="K3400" s="150" t="s">
        <v>53</v>
      </c>
      <c r="L3400" s="150" t="s">
        <v>821</v>
      </c>
      <c r="M3400" s="150" t="s">
        <v>311</v>
      </c>
      <c r="N3400" s="150" t="s">
        <v>258</v>
      </c>
      <c r="O3400" s="150" t="s">
        <v>62</v>
      </c>
      <c r="P3400" s="150" t="s">
        <v>1339</v>
      </c>
      <c r="Q3400" s="150" t="s">
        <v>65</v>
      </c>
      <c r="R3400" s="150" t="s">
        <v>57</v>
      </c>
      <c r="S3400" s="150" t="s">
        <v>1206</v>
      </c>
      <c r="T3400" s="152">
        <v>3.0339999999999998</v>
      </c>
      <c r="U3400" s="151">
        <v>47756</v>
      </c>
      <c r="V3400" s="147">
        <v>5.6500000000000002E-2</v>
      </c>
      <c r="W3400" s="192">
        <v>5.67E-2</v>
      </c>
      <c r="X3400" s="150" t="s">
        <v>636</v>
      </c>
      <c r="Y3400" s="150"/>
      <c r="Z3400" s="153">
        <v>5607400</v>
      </c>
      <c r="AA3400" s="153">
        <v>1</v>
      </c>
      <c r="AB3400" s="153">
        <v>100.19</v>
      </c>
      <c r="AC3400" s="153">
        <v>0</v>
      </c>
      <c r="AD3400" s="153">
        <v>5618.0540600000004</v>
      </c>
      <c r="AE3400" s="154"/>
      <c r="AF3400" s="154"/>
      <c r="AG3400" s="150" t="s">
        <v>17</v>
      </c>
      <c r="AH3400" s="147">
        <v>1.0420441414E-2</v>
      </c>
      <c r="AI3400" s="147">
        <v>1.7081803860000001E-3</v>
      </c>
      <c r="AJ3400" s="147">
        <v>4.3857213599999997E-4</v>
      </c>
    </row>
    <row r="3401" spans="1:36" ht="13.5" thickBot="1" x14ac:dyDescent="0.25">
      <c r="A3401" s="149">
        <v>8694</v>
      </c>
      <c r="B3401" s="149">
        <v>12533</v>
      </c>
      <c r="C3401" s="150" t="s">
        <v>1696</v>
      </c>
      <c r="D3401" s="150">
        <v>511809071</v>
      </c>
      <c r="E3401" s="150" t="s">
        <v>429</v>
      </c>
      <c r="F3401" s="150" t="s">
        <v>1697</v>
      </c>
      <c r="G3401" s="150">
        <v>1192608</v>
      </c>
      <c r="H3401" s="150" t="s">
        <v>102</v>
      </c>
      <c r="I3401" s="150" t="s">
        <v>229</v>
      </c>
      <c r="J3401" s="150" t="s">
        <v>53</v>
      </c>
      <c r="K3401" s="150" t="s">
        <v>53</v>
      </c>
      <c r="L3401" s="150" t="s">
        <v>821</v>
      </c>
      <c r="M3401" s="150" t="s">
        <v>311</v>
      </c>
      <c r="N3401" s="150" t="s">
        <v>75</v>
      </c>
      <c r="O3401" s="150" t="s">
        <v>62</v>
      </c>
      <c r="P3401" s="150" t="s">
        <v>1345</v>
      </c>
      <c r="Q3401" s="150" t="s">
        <v>65</v>
      </c>
      <c r="R3401" s="150" t="s">
        <v>57</v>
      </c>
      <c r="S3401" s="150" t="s">
        <v>1206</v>
      </c>
      <c r="T3401" s="152">
        <v>3.2949999999999999</v>
      </c>
      <c r="U3401" s="151">
        <v>47889</v>
      </c>
      <c r="V3401" s="147">
        <v>2.1999999999999999E-2</v>
      </c>
      <c r="W3401" s="192">
        <v>2.6200000000000001E-2</v>
      </c>
      <c r="X3401" s="150" t="s">
        <v>636</v>
      </c>
      <c r="Y3401" s="150"/>
      <c r="Z3401" s="153">
        <v>675862.07</v>
      </c>
      <c r="AA3401" s="153">
        <v>1</v>
      </c>
      <c r="AB3401" s="153">
        <v>102.62</v>
      </c>
      <c r="AC3401" s="153">
        <v>0</v>
      </c>
      <c r="AD3401" s="153">
        <v>693.56966</v>
      </c>
      <c r="AE3401" s="154"/>
      <c r="AF3401" s="154"/>
      <c r="AG3401" s="150" t="s">
        <v>17</v>
      </c>
      <c r="AH3401" s="147">
        <v>1.858015751E-3</v>
      </c>
      <c r="AI3401" s="147">
        <v>2.1088121899999999E-4</v>
      </c>
      <c r="AJ3401" s="147">
        <v>5.4143360786660597E-5</v>
      </c>
    </row>
    <row r="3402" spans="1:36" ht="13.5" thickBot="1" x14ac:dyDescent="0.25">
      <c r="A3402" s="149">
        <v>8694</v>
      </c>
      <c r="B3402" s="149">
        <v>12533</v>
      </c>
      <c r="C3402" s="150" t="s">
        <v>1696</v>
      </c>
      <c r="D3402" s="150">
        <v>511809071</v>
      </c>
      <c r="E3402" s="150" t="s">
        <v>429</v>
      </c>
      <c r="F3402" s="150" t="s">
        <v>1698</v>
      </c>
      <c r="G3402" s="150">
        <v>1192616</v>
      </c>
      <c r="H3402" s="150" t="s">
        <v>102</v>
      </c>
      <c r="I3402" s="150" t="s">
        <v>228</v>
      </c>
      <c r="J3402" s="150" t="s">
        <v>53</v>
      </c>
      <c r="K3402" s="150" t="s">
        <v>53</v>
      </c>
      <c r="L3402" s="150" t="s">
        <v>821</v>
      </c>
      <c r="M3402" s="150" t="s">
        <v>311</v>
      </c>
      <c r="N3402" s="150" t="s">
        <v>75</v>
      </c>
      <c r="O3402" s="150" t="s">
        <v>62</v>
      </c>
      <c r="P3402" s="150" t="s">
        <v>1345</v>
      </c>
      <c r="Q3402" s="150" t="s">
        <v>65</v>
      </c>
      <c r="R3402" s="150" t="s">
        <v>57</v>
      </c>
      <c r="S3402" s="150" t="s">
        <v>1206</v>
      </c>
      <c r="T3402" s="152">
        <v>3.1179999999999999</v>
      </c>
      <c r="U3402" s="151">
        <v>47889</v>
      </c>
      <c r="V3402" s="147">
        <v>4.6800000000000001E-2</v>
      </c>
      <c r="W3402" s="192">
        <v>5.1499999999999997E-2</v>
      </c>
      <c r="X3402" s="150" t="s">
        <v>636</v>
      </c>
      <c r="Y3402" s="150"/>
      <c r="Z3402" s="153">
        <v>4348327.59</v>
      </c>
      <c r="AA3402" s="153">
        <v>1</v>
      </c>
      <c r="AB3402" s="153">
        <v>99.51</v>
      </c>
      <c r="AC3402" s="153">
        <v>0</v>
      </c>
      <c r="AD3402" s="153">
        <v>4327.0207799999998</v>
      </c>
      <c r="AE3402" s="154"/>
      <c r="AF3402" s="154"/>
      <c r="AG3402" s="150" t="s">
        <v>17</v>
      </c>
      <c r="AH3402" s="147">
        <v>9.6063602840000002E-3</v>
      </c>
      <c r="AI3402" s="147">
        <v>1.3156391779999999E-3</v>
      </c>
      <c r="AJ3402" s="147">
        <v>3.3778791099999998E-4</v>
      </c>
    </row>
    <row r="3403" spans="1:36" ht="13.5" thickBot="1" x14ac:dyDescent="0.25">
      <c r="A3403" s="149">
        <v>8694</v>
      </c>
      <c r="B3403" s="149">
        <v>12533</v>
      </c>
      <c r="C3403" s="150" t="s">
        <v>1699</v>
      </c>
      <c r="D3403" s="150">
        <v>520034372</v>
      </c>
      <c r="E3403" s="150" t="s">
        <v>429</v>
      </c>
      <c r="F3403" s="150" t="s">
        <v>1700</v>
      </c>
      <c r="G3403" s="150">
        <v>1192731</v>
      </c>
      <c r="H3403" s="150" t="s">
        <v>102</v>
      </c>
      <c r="I3403" s="150" t="s">
        <v>228</v>
      </c>
      <c r="J3403" s="150" t="s">
        <v>53</v>
      </c>
      <c r="K3403" s="150" t="s">
        <v>53</v>
      </c>
      <c r="L3403" s="150" t="s">
        <v>821</v>
      </c>
      <c r="M3403" s="150" t="s">
        <v>311</v>
      </c>
      <c r="N3403" s="150" t="s">
        <v>258</v>
      </c>
      <c r="O3403" s="150" t="s">
        <v>62</v>
      </c>
      <c r="P3403" s="150" t="s">
        <v>1369</v>
      </c>
      <c r="Q3403" s="150" t="s">
        <v>65</v>
      </c>
      <c r="R3403" s="150" t="s">
        <v>57</v>
      </c>
      <c r="S3403" s="150" t="s">
        <v>1206</v>
      </c>
      <c r="T3403" s="152">
        <v>3.5310000000000001</v>
      </c>
      <c r="U3403" s="151">
        <v>48203</v>
      </c>
      <c r="V3403" s="147">
        <v>4.5600000000000002E-2</v>
      </c>
      <c r="W3403" s="192">
        <v>5.0799999999999998E-2</v>
      </c>
      <c r="X3403" s="150" t="s">
        <v>636</v>
      </c>
      <c r="Y3403" s="150"/>
      <c r="Z3403" s="153">
        <v>9069460.6300000008</v>
      </c>
      <c r="AA3403" s="153">
        <v>1</v>
      </c>
      <c r="AB3403" s="153">
        <v>98.66</v>
      </c>
      <c r="AC3403" s="153">
        <v>0</v>
      </c>
      <c r="AD3403" s="153">
        <v>8947.9298600000002</v>
      </c>
      <c r="AE3403" s="154"/>
      <c r="AF3403" s="154"/>
      <c r="AG3403" s="150" t="s">
        <v>17</v>
      </c>
      <c r="AH3403" s="147">
        <v>1.8137440881999999E-2</v>
      </c>
      <c r="AI3403" s="147">
        <v>2.7206356719999998E-3</v>
      </c>
      <c r="AJ3403" s="147">
        <v>6.9851814800000003E-4</v>
      </c>
    </row>
    <row r="3404" spans="1:36" ht="13.5" thickBot="1" x14ac:dyDescent="0.25">
      <c r="A3404" s="149">
        <v>8694</v>
      </c>
      <c r="B3404" s="149">
        <v>12533</v>
      </c>
      <c r="C3404" s="150" t="s">
        <v>1699</v>
      </c>
      <c r="D3404" s="150">
        <v>520034372</v>
      </c>
      <c r="E3404" s="150" t="s">
        <v>429</v>
      </c>
      <c r="F3404" s="150" t="s">
        <v>1701</v>
      </c>
      <c r="G3404" s="150">
        <v>1192749</v>
      </c>
      <c r="H3404" s="150" t="s">
        <v>102</v>
      </c>
      <c r="I3404" s="150" t="s">
        <v>229</v>
      </c>
      <c r="J3404" s="150" t="s">
        <v>53</v>
      </c>
      <c r="K3404" s="150" t="s">
        <v>53</v>
      </c>
      <c r="L3404" s="150" t="s">
        <v>821</v>
      </c>
      <c r="M3404" s="150" t="s">
        <v>311</v>
      </c>
      <c r="N3404" s="150" t="s">
        <v>258</v>
      </c>
      <c r="O3404" s="150" t="s">
        <v>62</v>
      </c>
      <c r="P3404" s="150" t="s">
        <v>1369</v>
      </c>
      <c r="Q3404" s="150" t="s">
        <v>65</v>
      </c>
      <c r="R3404" s="150" t="s">
        <v>57</v>
      </c>
      <c r="S3404" s="150" t="s">
        <v>1206</v>
      </c>
      <c r="T3404" s="152">
        <v>3.742</v>
      </c>
      <c r="U3404" s="151">
        <v>48203</v>
      </c>
      <c r="V3404" s="147">
        <v>2.1999999999999999E-2</v>
      </c>
      <c r="W3404" s="192">
        <v>2.5399999999999999E-2</v>
      </c>
      <c r="X3404" s="150" t="s">
        <v>636</v>
      </c>
      <c r="Y3404" s="150"/>
      <c r="Z3404" s="153">
        <v>1139228.01</v>
      </c>
      <c r="AA3404" s="153">
        <v>1</v>
      </c>
      <c r="AB3404" s="153">
        <v>102.2</v>
      </c>
      <c r="AC3404" s="153">
        <v>0</v>
      </c>
      <c r="AD3404" s="153">
        <v>1164.2910300000001</v>
      </c>
      <c r="AE3404" s="154"/>
      <c r="AF3404" s="154"/>
      <c r="AG3404" s="150" t="s">
        <v>17</v>
      </c>
      <c r="AH3404" s="147">
        <v>2.3145212459999998E-3</v>
      </c>
      <c r="AI3404" s="147">
        <v>3.5400497699999999E-4</v>
      </c>
      <c r="AJ3404" s="147">
        <v>9.0890119527377598E-5</v>
      </c>
    </row>
    <row r="3405" spans="1:36" ht="13.5" thickBot="1" x14ac:dyDescent="0.25">
      <c r="A3405" s="149">
        <v>8694</v>
      </c>
      <c r="B3405" s="149">
        <v>12533</v>
      </c>
      <c r="C3405" s="150" t="s">
        <v>1616</v>
      </c>
      <c r="D3405" s="150">
        <v>513834200</v>
      </c>
      <c r="E3405" s="150" t="s">
        <v>429</v>
      </c>
      <c r="F3405" s="150" t="s">
        <v>1702</v>
      </c>
      <c r="G3405" s="150">
        <v>1192772</v>
      </c>
      <c r="H3405" s="150" t="s">
        <v>102</v>
      </c>
      <c r="I3405" s="150" t="s">
        <v>228</v>
      </c>
      <c r="J3405" s="150" t="s">
        <v>53</v>
      </c>
      <c r="K3405" s="150" t="s">
        <v>53</v>
      </c>
      <c r="L3405" s="150" t="s">
        <v>821</v>
      </c>
      <c r="M3405" s="150" t="s">
        <v>311</v>
      </c>
      <c r="N3405" s="150" t="s">
        <v>269</v>
      </c>
      <c r="O3405" s="150" t="s">
        <v>62</v>
      </c>
      <c r="P3405" s="150" t="s">
        <v>1345</v>
      </c>
      <c r="Q3405" s="150" t="s">
        <v>65</v>
      </c>
      <c r="R3405" s="150" t="s">
        <v>57</v>
      </c>
      <c r="S3405" s="150" t="s">
        <v>1206</v>
      </c>
      <c r="T3405" s="152">
        <v>5.08</v>
      </c>
      <c r="U3405" s="151">
        <v>48579</v>
      </c>
      <c r="V3405" s="147">
        <v>4.3799999999999999E-2</v>
      </c>
      <c r="W3405" s="192">
        <v>4.9399999999999999E-2</v>
      </c>
      <c r="X3405" s="150" t="s">
        <v>636</v>
      </c>
      <c r="Y3405" s="150"/>
      <c r="Z3405" s="153">
        <v>5716000</v>
      </c>
      <c r="AA3405" s="153">
        <v>1</v>
      </c>
      <c r="AB3405" s="153">
        <v>98.59</v>
      </c>
      <c r="AC3405" s="153">
        <v>0</v>
      </c>
      <c r="AD3405" s="153">
        <v>5635.4044000000004</v>
      </c>
      <c r="AE3405" s="154"/>
      <c r="AF3405" s="154"/>
      <c r="AG3405" s="150" t="s">
        <v>17</v>
      </c>
      <c r="AH3405" s="147">
        <v>1.1431999999999999E-2</v>
      </c>
      <c r="AI3405" s="147">
        <v>1.7134557910000001E-3</v>
      </c>
      <c r="AJ3405" s="147">
        <v>4.3992658699999997E-4</v>
      </c>
    </row>
    <row r="3406" spans="1:36" ht="13.5" thickBot="1" x14ac:dyDescent="0.25">
      <c r="A3406" s="149">
        <v>8694</v>
      </c>
      <c r="B3406" s="149">
        <v>12533</v>
      </c>
      <c r="C3406" s="150" t="s">
        <v>1607</v>
      </c>
      <c r="D3406" s="150">
        <v>520044322</v>
      </c>
      <c r="E3406" s="150" t="s">
        <v>429</v>
      </c>
      <c r="F3406" s="150" t="s">
        <v>1703</v>
      </c>
      <c r="G3406" s="150">
        <v>1192889</v>
      </c>
      <c r="H3406" s="150" t="s">
        <v>102</v>
      </c>
      <c r="I3406" s="150" t="s">
        <v>228</v>
      </c>
      <c r="J3406" s="150" t="s">
        <v>53</v>
      </c>
      <c r="K3406" s="150" t="s">
        <v>53</v>
      </c>
      <c r="L3406" s="150" t="s">
        <v>821</v>
      </c>
      <c r="M3406" s="150" t="s">
        <v>311</v>
      </c>
      <c r="N3406" s="150" t="s">
        <v>267</v>
      </c>
      <c r="O3406" s="150" t="s">
        <v>62</v>
      </c>
      <c r="P3406" s="150" t="s">
        <v>1522</v>
      </c>
      <c r="Q3406" s="150" t="s">
        <v>1351</v>
      </c>
      <c r="R3406" s="150" t="s">
        <v>57</v>
      </c>
      <c r="S3406" s="150" t="s">
        <v>1206</v>
      </c>
      <c r="T3406" s="152">
        <v>3.1389999999999998</v>
      </c>
      <c r="U3406" s="151">
        <v>47149</v>
      </c>
      <c r="V3406" s="147">
        <v>6.7500000000000004E-2</v>
      </c>
      <c r="W3406" s="192">
        <v>5.74E-2</v>
      </c>
      <c r="X3406" s="150" t="s">
        <v>636</v>
      </c>
      <c r="Y3406" s="150"/>
      <c r="Z3406" s="153">
        <v>15516341.300000001</v>
      </c>
      <c r="AA3406" s="153">
        <v>1</v>
      </c>
      <c r="AB3406" s="153">
        <v>104.52</v>
      </c>
      <c r="AC3406" s="153">
        <v>0</v>
      </c>
      <c r="AD3406" s="153">
        <v>16217.67993</v>
      </c>
      <c r="AE3406" s="154"/>
      <c r="AF3406" s="154"/>
      <c r="AG3406" s="150" t="s">
        <v>17</v>
      </c>
      <c r="AH3406" s="147">
        <v>8.8664807419999991E-3</v>
      </c>
      <c r="AI3406" s="147">
        <v>4.9310174789999996E-3</v>
      </c>
      <c r="AJ3406" s="147">
        <v>1.266029565E-3</v>
      </c>
    </row>
    <row r="3407" spans="1:36" ht="13.5" thickBot="1" x14ac:dyDescent="0.25">
      <c r="A3407" s="149">
        <v>8694</v>
      </c>
      <c r="B3407" s="149">
        <v>12533</v>
      </c>
      <c r="C3407" s="150" t="s">
        <v>1704</v>
      </c>
      <c r="D3407" s="150">
        <v>723</v>
      </c>
      <c r="E3407" s="150" t="s">
        <v>2</v>
      </c>
      <c r="F3407" s="150" t="s">
        <v>1705</v>
      </c>
      <c r="G3407" s="150">
        <v>1193077</v>
      </c>
      <c r="H3407" s="150" t="s">
        <v>102</v>
      </c>
      <c r="I3407" s="150" t="s">
        <v>229</v>
      </c>
      <c r="J3407" s="150" t="s">
        <v>53</v>
      </c>
      <c r="K3407" s="150" t="s">
        <v>53</v>
      </c>
      <c r="L3407" s="150" t="s">
        <v>821</v>
      </c>
      <c r="M3407" s="150" t="s">
        <v>311</v>
      </c>
      <c r="N3407" s="150" t="s">
        <v>652</v>
      </c>
      <c r="O3407" s="150" t="s">
        <v>62</v>
      </c>
      <c r="P3407" s="150" t="s">
        <v>298</v>
      </c>
      <c r="Q3407" s="150" t="s">
        <v>298</v>
      </c>
      <c r="R3407" s="150" t="s">
        <v>57</v>
      </c>
      <c r="S3407" s="150" t="s">
        <v>1206</v>
      </c>
      <c r="T3407" s="152">
        <v>2.8879999999999999</v>
      </c>
      <c r="U3407" s="151">
        <v>46843</v>
      </c>
      <c r="V3407" s="147">
        <v>4.7500000000000001E-2</v>
      </c>
      <c r="W3407" s="192">
        <v>5.5199999999999999E-2</v>
      </c>
      <c r="X3407" s="150" t="s">
        <v>636</v>
      </c>
      <c r="Y3407" s="150"/>
      <c r="Z3407" s="153">
        <v>912000</v>
      </c>
      <c r="AA3407" s="153">
        <v>1</v>
      </c>
      <c r="AB3407" s="153">
        <v>101.36</v>
      </c>
      <c r="AC3407" s="153">
        <v>0</v>
      </c>
      <c r="AD3407" s="153">
        <v>924.40319999999997</v>
      </c>
      <c r="AE3407" s="154"/>
      <c r="AF3407" s="154"/>
      <c r="AG3407" s="150" t="s">
        <v>17</v>
      </c>
      <c r="AH3407" s="147">
        <v>3.346985818E-3</v>
      </c>
      <c r="AI3407" s="147">
        <v>2.8106661100000001E-4</v>
      </c>
      <c r="AJ3407" s="147">
        <v>7.2163329592507793E-5</v>
      </c>
    </row>
    <row r="3408" spans="1:36" ht="13.5" thickBot="1" x14ac:dyDescent="0.25">
      <c r="A3408" s="149">
        <v>8694</v>
      </c>
      <c r="B3408" s="149">
        <v>12533</v>
      </c>
      <c r="C3408" s="150" t="s">
        <v>1706</v>
      </c>
      <c r="D3408" s="150">
        <v>520032178</v>
      </c>
      <c r="E3408" s="150" t="s">
        <v>429</v>
      </c>
      <c r="F3408" s="150" t="s">
        <v>1707</v>
      </c>
      <c r="G3408" s="150">
        <v>1193176</v>
      </c>
      <c r="H3408" s="150" t="s">
        <v>102</v>
      </c>
      <c r="I3408" s="150" t="s">
        <v>228</v>
      </c>
      <c r="J3408" s="150" t="s">
        <v>53</v>
      </c>
      <c r="K3408" s="150" t="s">
        <v>53</v>
      </c>
      <c r="L3408" s="150" t="s">
        <v>821</v>
      </c>
      <c r="M3408" s="150" t="s">
        <v>311</v>
      </c>
      <c r="N3408" s="150" t="s">
        <v>140</v>
      </c>
      <c r="O3408" s="150" t="s">
        <v>62</v>
      </c>
      <c r="P3408" s="150" t="s">
        <v>298</v>
      </c>
      <c r="Q3408" s="150" t="s">
        <v>298</v>
      </c>
      <c r="R3408" s="150" t="s">
        <v>57</v>
      </c>
      <c r="S3408" s="150" t="s">
        <v>1206</v>
      </c>
      <c r="T3408" s="152">
        <v>3.1640000000000001</v>
      </c>
      <c r="U3408" s="151">
        <v>46752</v>
      </c>
      <c r="V3408" s="147">
        <v>6.3E-2</v>
      </c>
      <c r="W3408" s="192">
        <v>6.0999999999999999E-2</v>
      </c>
      <c r="X3408" s="150" t="s">
        <v>636</v>
      </c>
      <c r="Y3408" s="150"/>
      <c r="Z3408" s="153">
        <v>5820000</v>
      </c>
      <c r="AA3408" s="153">
        <v>1</v>
      </c>
      <c r="AB3408" s="153">
        <v>102.5</v>
      </c>
      <c r="AC3408" s="153">
        <v>0</v>
      </c>
      <c r="AD3408" s="153">
        <v>5965.5</v>
      </c>
      <c r="AE3408" s="154"/>
      <c r="AF3408" s="154"/>
      <c r="AG3408" s="150" t="s">
        <v>17</v>
      </c>
      <c r="AH3408" s="147">
        <v>3.2432607742999997E-2</v>
      </c>
      <c r="AI3408" s="147">
        <v>1.8138220070000001E-3</v>
      </c>
      <c r="AJ3408" s="147">
        <v>4.65695426E-4</v>
      </c>
    </row>
    <row r="3409" spans="1:36" ht="13.5" thickBot="1" x14ac:dyDescent="0.25">
      <c r="A3409" s="149">
        <v>8694</v>
      </c>
      <c r="B3409" s="149">
        <v>12533</v>
      </c>
      <c r="C3409" s="150" t="s">
        <v>1444</v>
      </c>
      <c r="D3409" s="150">
        <v>1513</v>
      </c>
      <c r="E3409" s="150" t="s">
        <v>2</v>
      </c>
      <c r="F3409" s="150" t="s">
        <v>1708</v>
      </c>
      <c r="G3409" s="150">
        <v>1193192</v>
      </c>
      <c r="H3409" s="150" t="s">
        <v>102</v>
      </c>
      <c r="I3409" s="150" t="s">
        <v>228</v>
      </c>
      <c r="J3409" s="150" t="s">
        <v>53</v>
      </c>
      <c r="K3409" s="150" t="s">
        <v>53</v>
      </c>
      <c r="L3409" s="150" t="s">
        <v>821</v>
      </c>
      <c r="M3409" s="150" t="s">
        <v>311</v>
      </c>
      <c r="N3409" s="150" t="s">
        <v>652</v>
      </c>
      <c r="O3409" s="150" t="s">
        <v>62</v>
      </c>
      <c r="P3409" s="150" t="s">
        <v>1334</v>
      </c>
      <c r="Q3409" s="150" t="s">
        <v>65</v>
      </c>
      <c r="R3409" s="150" t="s">
        <v>57</v>
      </c>
      <c r="S3409" s="150" t="s">
        <v>1206</v>
      </c>
      <c r="T3409" s="152">
        <v>2.4129999999999998</v>
      </c>
      <c r="U3409" s="151">
        <v>46387</v>
      </c>
      <c r="V3409" s="147">
        <v>6.8000000000000005E-2</v>
      </c>
      <c r="W3409" s="192">
        <v>6.3799999999999996E-2</v>
      </c>
      <c r="X3409" s="150" t="s">
        <v>636</v>
      </c>
      <c r="Y3409" s="150"/>
      <c r="Z3409" s="153">
        <v>5781162</v>
      </c>
      <c r="AA3409" s="153">
        <v>1</v>
      </c>
      <c r="AB3409" s="153">
        <v>102.93</v>
      </c>
      <c r="AC3409" s="153">
        <v>0</v>
      </c>
      <c r="AD3409" s="153">
        <v>5950.5500499999998</v>
      </c>
      <c r="AE3409" s="154"/>
      <c r="AF3409" s="154"/>
      <c r="AG3409" s="150" t="s">
        <v>17</v>
      </c>
      <c r="AH3409" s="147">
        <v>1.6110022153E-2</v>
      </c>
      <c r="AI3409" s="147">
        <v>1.809276446E-3</v>
      </c>
      <c r="AJ3409" s="147">
        <v>4.6452836199999999E-4</v>
      </c>
    </row>
    <row r="3410" spans="1:36" ht="13.5" thickBot="1" x14ac:dyDescent="0.25">
      <c r="A3410" s="149">
        <v>8694</v>
      </c>
      <c r="B3410" s="149">
        <v>12533</v>
      </c>
      <c r="C3410" s="150" t="s">
        <v>1360</v>
      </c>
      <c r="D3410" s="150">
        <v>520039868</v>
      </c>
      <c r="E3410" s="150" t="s">
        <v>429</v>
      </c>
      <c r="F3410" s="150" t="s">
        <v>1709</v>
      </c>
      <c r="G3410" s="150">
        <v>1193275</v>
      </c>
      <c r="H3410" s="150" t="s">
        <v>102</v>
      </c>
      <c r="I3410" s="150" t="s">
        <v>228</v>
      </c>
      <c r="J3410" s="150" t="s">
        <v>53</v>
      </c>
      <c r="K3410" s="150" t="s">
        <v>53</v>
      </c>
      <c r="L3410" s="150" t="s">
        <v>821</v>
      </c>
      <c r="M3410" s="150" t="s">
        <v>311</v>
      </c>
      <c r="N3410" s="150" t="s">
        <v>647</v>
      </c>
      <c r="O3410" s="150" t="s">
        <v>62</v>
      </c>
      <c r="P3410" s="150" t="s">
        <v>298</v>
      </c>
      <c r="Q3410" s="150" t="s">
        <v>298</v>
      </c>
      <c r="R3410" s="150" t="s">
        <v>57</v>
      </c>
      <c r="S3410" s="150" t="s">
        <v>1206</v>
      </c>
      <c r="T3410" s="152">
        <v>3.18</v>
      </c>
      <c r="U3410" s="151">
        <v>47209</v>
      </c>
      <c r="V3410" s="147">
        <v>6.0499999999999998E-2</v>
      </c>
      <c r="W3410" s="192">
        <v>5.9700000000000003E-2</v>
      </c>
      <c r="X3410" s="150" t="s">
        <v>636</v>
      </c>
      <c r="Y3410" s="150"/>
      <c r="Z3410" s="153">
        <v>2005000</v>
      </c>
      <c r="AA3410" s="153">
        <v>1</v>
      </c>
      <c r="AB3410" s="153">
        <v>100.51</v>
      </c>
      <c r="AC3410" s="153">
        <v>0</v>
      </c>
      <c r="AD3410" s="153">
        <v>2015.2255</v>
      </c>
      <c r="AE3410" s="154"/>
      <c r="AF3410" s="154"/>
      <c r="AG3410" s="150" t="s">
        <v>17</v>
      </c>
      <c r="AH3410" s="147">
        <v>9.1136363629999995E-3</v>
      </c>
      <c r="AI3410" s="147">
        <v>6.1273327600000005E-4</v>
      </c>
      <c r="AJ3410" s="147">
        <v>1.5731812899999999E-4</v>
      </c>
    </row>
    <row r="3411" spans="1:36" ht="13.5" thickBot="1" x14ac:dyDescent="0.25">
      <c r="A3411" s="149">
        <v>8694</v>
      </c>
      <c r="B3411" s="149">
        <v>12533</v>
      </c>
      <c r="C3411" s="150" t="s">
        <v>1710</v>
      </c>
      <c r="D3411" s="150">
        <v>520034257</v>
      </c>
      <c r="E3411" s="150" t="s">
        <v>429</v>
      </c>
      <c r="F3411" s="150" t="s">
        <v>1711</v>
      </c>
      <c r="G3411" s="150">
        <v>1193341</v>
      </c>
      <c r="H3411" s="150" t="s">
        <v>102</v>
      </c>
      <c r="I3411" s="150" t="s">
        <v>229</v>
      </c>
      <c r="J3411" s="150" t="s">
        <v>53</v>
      </c>
      <c r="K3411" s="150" t="s">
        <v>53</v>
      </c>
      <c r="L3411" s="150" t="s">
        <v>821</v>
      </c>
      <c r="M3411" s="150" t="s">
        <v>311</v>
      </c>
      <c r="N3411" s="150" t="s">
        <v>708</v>
      </c>
      <c r="O3411" s="150" t="s">
        <v>62</v>
      </c>
      <c r="P3411" s="150" t="s">
        <v>1366</v>
      </c>
      <c r="Q3411" s="150" t="s">
        <v>1351</v>
      </c>
      <c r="R3411" s="150" t="s">
        <v>57</v>
      </c>
      <c r="S3411" s="150" t="s">
        <v>1206</v>
      </c>
      <c r="T3411" s="152">
        <v>3.4609999999999999</v>
      </c>
      <c r="U3411" s="151">
        <v>46944</v>
      </c>
      <c r="V3411" s="147">
        <v>3.73E-2</v>
      </c>
      <c r="W3411" s="192">
        <v>3.4200000000000001E-2</v>
      </c>
      <c r="X3411" s="150" t="s">
        <v>636</v>
      </c>
      <c r="Y3411" s="150"/>
      <c r="Z3411" s="153">
        <v>7745000</v>
      </c>
      <c r="AA3411" s="153">
        <v>1</v>
      </c>
      <c r="AB3411" s="153">
        <v>105.42</v>
      </c>
      <c r="AC3411" s="153">
        <v>0</v>
      </c>
      <c r="AD3411" s="153">
        <v>8164.7790000000005</v>
      </c>
      <c r="AE3411" s="154"/>
      <c r="AF3411" s="154"/>
      <c r="AG3411" s="150" t="s">
        <v>17</v>
      </c>
      <c r="AH3411" s="147">
        <v>2.1995779763E-2</v>
      </c>
      <c r="AI3411" s="147">
        <v>2.482517113E-3</v>
      </c>
      <c r="AJ3411" s="147">
        <v>6.3738165100000002E-4</v>
      </c>
    </row>
    <row r="3412" spans="1:36" ht="13.5" thickBot="1" x14ac:dyDescent="0.25">
      <c r="A3412" s="149">
        <v>8694</v>
      </c>
      <c r="B3412" s="149">
        <v>12533</v>
      </c>
      <c r="C3412" s="150" t="s">
        <v>1712</v>
      </c>
      <c r="D3412" s="150">
        <v>520036120</v>
      </c>
      <c r="E3412" s="150" t="s">
        <v>429</v>
      </c>
      <c r="F3412" s="150" t="s">
        <v>1713</v>
      </c>
      <c r="G3412" s="150">
        <v>1193481</v>
      </c>
      <c r="H3412" s="150" t="s">
        <v>102</v>
      </c>
      <c r="I3412" s="150" t="s">
        <v>228</v>
      </c>
      <c r="J3412" s="150" t="s">
        <v>53</v>
      </c>
      <c r="K3412" s="150" t="s">
        <v>53</v>
      </c>
      <c r="L3412" s="150" t="s">
        <v>821</v>
      </c>
      <c r="M3412" s="150" t="s">
        <v>311</v>
      </c>
      <c r="N3412" s="150" t="s">
        <v>269</v>
      </c>
      <c r="O3412" s="150" t="s">
        <v>62</v>
      </c>
      <c r="P3412" s="150" t="s">
        <v>1345</v>
      </c>
      <c r="Q3412" s="150" t="s">
        <v>65</v>
      </c>
      <c r="R3412" s="150" t="s">
        <v>57</v>
      </c>
      <c r="S3412" s="150" t="s">
        <v>1206</v>
      </c>
      <c r="T3412" s="152">
        <v>3.6480000000000001</v>
      </c>
      <c r="U3412" s="151">
        <v>46811</v>
      </c>
      <c r="V3412" s="147">
        <v>4.7E-2</v>
      </c>
      <c r="W3412" s="192">
        <v>4.7600000000000003E-2</v>
      </c>
      <c r="X3412" s="150" t="s">
        <v>636</v>
      </c>
      <c r="Y3412" s="150"/>
      <c r="Z3412" s="153">
        <v>8540695</v>
      </c>
      <c r="AA3412" s="153">
        <v>1</v>
      </c>
      <c r="AB3412" s="153">
        <v>100.19</v>
      </c>
      <c r="AC3412" s="153">
        <v>0</v>
      </c>
      <c r="AD3412" s="153">
        <v>8556.9223199999997</v>
      </c>
      <c r="AE3412" s="154"/>
      <c r="AF3412" s="154"/>
      <c r="AG3412" s="150" t="s">
        <v>17</v>
      </c>
      <c r="AH3412" s="147">
        <v>9.4991602709999998E-3</v>
      </c>
      <c r="AI3412" s="147">
        <v>2.6017490610000002E-3</v>
      </c>
      <c r="AJ3412" s="147">
        <v>6.6799423200000004E-4</v>
      </c>
    </row>
    <row r="3413" spans="1:36" ht="13.5" thickBot="1" x14ac:dyDescent="0.25">
      <c r="A3413" s="149">
        <v>8694</v>
      </c>
      <c r="B3413" s="149">
        <v>12533</v>
      </c>
      <c r="C3413" s="150" t="s">
        <v>1712</v>
      </c>
      <c r="D3413" s="150">
        <v>520036120</v>
      </c>
      <c r="E3413" s="150" t="s">
        <v>429</v>
      </c>
      <c r="F3413" s="150" t="s">
        <v>1714</v>
      </c>
      <c r="G3413" s="150">
        <v>1193499</v>
      </c>
      <c r="H3413" s="150" t="s">
        <v>102</v>
      </c>
      <c r="I3413" s="150" t="s">
        <v>623</v>
      </c>
      <c r="J3413" s="150" t="s">
        <v>53</v>
      </c>
      <c r="K3413" s="150" t="s">
        <v>53</v>
      </c>
      <c r="L3413" s="150" t="s">
        <v>821</v>
      </c>
      <c r="M3413" s="150" t="s">
        <v>311</v>
      </c>
      <c r="N3413" s="150" t="s">
        <v>269</v>
      </c>
      <c r="O3413" s="150" t="s">
        <v>62</v>
      </c>
      <c r="P3413" s="150" t="s">
        <v>1345</v>
      </c>
      <c r="Q3413" s="150" t="s">
        <v>65</v>
      </c>
      <c r="R3413" s="150" t="s">
        <v>57</v>
      </c>
      <c r="S3413" s="150" t="s">
        <v>1206</v>
      </c>
      <c r="T3413" s="152">
        <v>3.7490000000000001</v>
      </c>
      <c r="U3413" s="151">
        <v>46811</v>
      </c>
      <c r="V3413" s="147">
        <v>2.8000000000000001E-2</v>
      </c>
      <c r="W3413" s="192">
        <v>2.7300000000000001E-2</v>
      </c>
      <c r="X3413" s="150" t="s">
        <v>636</v>
      </c>
      <c r="Y3413" s="150"/>
      <c r="Z3413" s="153">
        <v>2980000</v>
      </c>
      <c r="AA3413" s="153">
        <v>1</v>
      </c>
      <c r="AB3413" s="153">
        <v>100.5</v>
      </c>
      <c r="AC3413" s="153">
        <v>0</v>
      </c>
      <c r="AD3413" s="153">
        <v>2994.9</v>
      </c>
      <c r="AE3413" s="154"/>
      <c r="AF3413" s="154"/>
      <c r="AG3413" s="150" t="s">
        <v>17</v>
      </c>
      <c r="AH3413" s="147">
        <v>1.9868017690999999E-2</v>
      </c>
      <c r="AI3413" s="147">
        <v>9.1060523500000002E-4</v>
      </c>
      <c r="AJ3413" s="147">
        <v>2.337962E-4</v>
      </c>
    </row>
    <row r="3414" spans="1:36" ht="13.5" thickBot="1" x14ac:dyDescent="0.25">
      <c r="A3414" s="149">
        <v>8694</v>
      </c>
      <c r="B3414" s="149">
        <v>12533</v>
      </c>
      <c r="C3414" s="150" t="s">
        <v>1715</v>
      </c>
      <c r="D3414" s="150">
        <v>516286432</v>
      </c>
      <c r="E3414" s="150" t="s">
        <v>429</v>
      </c>
      <c r="F3414" s="150" t="s">
        <v>1716</v>
      </c>
      <c r="G3414" s="150">
        <v>11935150</v>
      </c>
      <c r="H3414" s="150" t="s">
        <v>102</v>
      </c>
      <c r="I3414" s="150" t="s">
        <v>228</v>
      </c>
      <c r="J3414" s="150" t="s">
        <v>53</v>
      </c>
      <c r="K3414" s="150" t="s">
        <v>53</v>
      </c>
      <c r="L3414" s="150" t="s">
        <v>54</v>
      </c>
      <c r="M3414" s="150" t="s">
        <v>311</v>
      </c>
      <c r="N3414" s="150" t="s">
        <v>651</v>
      </c>
      <c r="O3414" s="150" t="s">
        <v>62</v>
      </c>
      <c r="P3414" s="150" t="s">
        <v>298</v>
      </c>
      <c r="Q3414" s="150" t="s">
        <v>298</v>
      </c>
      <c r="R3414" s="150" t="s">
        <v>57</v>
      </c>
      <c r="S3414" s="150" t="s">
        <v>1206</v>
      </c>
      <c r="T3414" s="152">
        <v>1.3839999999999999</v>
      </c>
      <c r="U3414" s="151">
        <v>46006</v>
      </c>
      <c r="V3414" s="147">
        <v>6.5000000000000002E-2</v>
      </c>
      <c r="W3414" s="192">
        <v>6.9199999999999998E-2</v>
      </c>
      <c r="X3414" s="150" t="s">
        <v>636</v>
      </c>
      <c r="Y3414" s="150"/>
      <c r="Z3414" s="153">
        <v>650000</v>
      </c>
      <c r="AA3414" s="153">
        <v>1</v>
      </c>
      <c r="AB3414" s="153">
        <v>99.290499999999994</v>
      </c>
      <c r="AC3414" s="153">
        <v>0</v>
      </c>
      <c r="AD3414" s="153">
        <v>645.38824999999997</v>
      </c>
      <c r="AE3414" s="154"/>
      <c r="AF3414" s="154"/>
      <c r="AG3414" s="150" t="s">
        <v>17</v>
      </c>
      <c r="AH3414" s="147">
        <v>5.9147034780000001E-3</v>
      </c>
      <c r="AI3414" s="147">
        <v>1.9623156599999999E-4</v>
      </c>
      <c r="AJ3414" s="147">
        <v>5.0382089763300098E-5</v>
      </c>
    </row>
    <row r="3415" spans="1:36" ht="13.5" thickBot="1" x14ac:dyDescent="0.25">
      <c r="A3415" s="149">
        <v>8694</v>
      </c>
      <c r="B3415" s="149">
        <v>12533</v>
      </c>
      <c r="C3415" s="150" t="s">
        <v>1637</v>
      </c>
      <c r="D3415" s="150">
        <v>516269248</v>
      </c>
      <c r="E3415" s="150" t="s">
        <v>429</v>
      </c>
      <c r="F3415" s="150" t="s">
        <v>1717</v>
      </c>
      <c r="G3415" s="150">
        <v>1193598</v>
      </c>
      <c r="H3415" s="150" t="s">
        <v>102</v>
      </c>
      <c r="I3415" s="150" t="s">
        <v>229</v>
      </c>
      <c r="J3415" s="150" t="s">
        <v>53</v>
      </c>
      <c r="K3415" s="150" t="s">
        <v>53</v>
      </c>
      <c r="L3415" s="150" t="s">
        <v>821</v>
      </c>
      <c r="M3415" s="150" t="s">
        <v>311</v>
      </c>
      <c r="N3415" s="150" t="s">
        <v>156</v>
      </c>
      <c r="O3415" s="150" t="s">
        <v>62</v>
      </c>
      <c r="P3415" s="150" t="s">
        <v>1522</v>
      </c>
      <c r="Q3415" s="150" t="s">
        <v>1351</v>
      </c>
      <c r="R3415" s="150" t="s">
        <v>57</v>
      </c>
      <c r="S3415" s="150" t="s">
        <v>1206</v>
      </c>
      <c r="T3415" s="152">
        <v>6.2789999999999999</v>
      </c>
      <c r="U3415" s="151">
        <v>49218</v>
      </c>
      <c r="V3415" s="147">
        <v>3.3000000000000002E-2</v>
      </c>
      <c r="W3415" s="192">
        <v>3.5799999999999998E-2</v>
      </c>
      <c r="X3415" s="150" t="s">
        <v>636</v>
      </c>
      <c r="Y3415" s="150"/>
      <c r="Z3415" s="153">
        <v>2240051.2799999998</v>
      </c>
      <c r="AA3415" s="153">
        <v>1</v>
      </c>
      <c r="AB3415" s="153">
        <v>101.75</v>
      </c>
      <c r="AC3415" s="153">
        <v>0</v>
      </c>
      <c r="AD3415" s="153">
        <v>2279.25218</v>
      </c>
      <c r="AE3415" s="154"/>
      <c r="AF3415" s="154"/>
      <c r="AG3415" s="150" t="s">
        <v>17</v>
      </c>
      <c r="AH3415" s="147">
        <v>1.789105056E-3</v>
      </c>
      <c r="AI3415" s="147">
        <v>6.93011108E-4</v>
      </c>
      <c r="AJ3415" s="147">
        <v>1.7792931200000001E-4</v>
      </c>
    </row>
    <row r="3416" spans="1:36" ht="13.5" thickBot="1" x14ac:dyDescent="0.25">
      <c r="A3416" s="149">
        <v>8694</v>
      </c>
      <c r="B3416" s="149">
        <v>12533</v>
      </c>
      <c r="C3416" s="150" t="s">
        <v>1718</v>
      </c>
      <c r="D3416" s="150">
        <v>520025438</v>
      </c>
      <c r="E3416" s="150" t="s">
        <v>429</v>
      </c>
      <c r="F3416" s="150" t="s">
        <v>1719</v>
      </c>
      <c r="G3416" s="150">
        <v>1193630</v>
      </c>
      <c r="H3416" s="150" t="s">
        <v>102</v>
      </c>
      <c r="I3416" s="150" t="s">
        <v>229</v>
      </c>
      <c r="J3416" s="150" t="s">
        <v>53</v>
      </c>
      <c r="K3416" s="150" t="s">
        <v>53</v>
      </c>
      <c r="L3416" s="150" t="s">
        <v>821</v>
      </c>
      <c r="M3416" s="150" t="s">
        <v>311</v>
      </c>
      <c r="N3416" s="150" t="s">
        <v>651</v>
      </c>
      <c r="O3416" s="150" t="s">
        <v>62</v>
      </c>
      <c r="P3416" s="150" t="s">
        <v>1334</v>
      </c>
      <c r="Q3416" s="150" t="s">
        <v>65</v>
      </c>
      <c r="R3416" s="150" t="s">
        <v>57</v>
      </c>
      <c r="S3416" s="150" t="s">
        <v>1206</v>
      </c>
      <c r="T3416" s="152">
        <v>4.407</v>
      </c>
      <c r="U3416" s="151">
        <v>47300</v>
      </c>
      <c r="V3416" s="147">
        <v>3.6200000000000003E-2</v>
      </c>
      <c r="W3416" s="192">
        <v>3.6499999999999998E-2</v>
      </c>
      <c r="X3416" s="150" t="s">
        <v>636</v>
      </c>
      <c r="Y3416" s="150"/>
      <c r="Z3416" s="153">
        <v>8836936.1799999997</v>
      </c>
      <c r="AA3416" s="153">
        <v>1</v>
      </c>
      <c r="AB3416" s="153">
        <v>103.98</v>
      </c>
      <c r="AC3416" s="153">
        <v>0</v>
      </c>
      <c r="AD3416" s="153">
        <v>9188.64624</v>
      </c>
      <c r="AE3416" s="154"/>
      <c r="AF3416" s="154"/>
      <c r="AG3416" s="150" t="s">
        <v>17</v>
      </c>
      <c r="AH3416" s="147">
        <v>5.0492861220000004E-3</v>
      </c>
      <c r="AI3416" s="147">
        <v>2.7938259609999998E-3</v>
      </c>
      <c r="AJ3416" s="147">
        <v>7.1730961799999998E-4</v>
      </c>
    </row>
    <row r="3417" spans="1:36" ht="13.5" thickBot="1" x14ac:dyDescent="0.25">
      <c r="A3417" s="149">
        <v>8694</v>
      </c>
      <c r="B3417" s="149">
        <v>12533</v>
      </c>
      <c r="C3417" s="150" t="s">
        <v>1512</v>
      </c>
      <c r="D3417" s="150">
        <v>515327120</v>
      </c>
      <c r="E3417" s="150" t="s">
        <v>429</v>
      </c>
      <c r="F3417" s="150" t="s">
        <v>1720</v>
      </c>
      <c r="G3417" s="150">
        <v>1193929</v>
      </c>
      <c r="H3417" s="150" t="s">
        <v>102</v>
      </c>
      <c r="I3417" s="150" t="s">
        <v>229</v>
      </c>
      <c r="J3417" s="150" t="s">
        <v>53</v>
      </c>
      <c r="K3417" s="150" t="s">
        <v>53</v>
      </c>
      <c r="L3417" s="150" t="s">
        <v>821</v>
      </c>
      <c r="M3417" s="150" t="s">
        <v>311</v>
      </c>
      <c r="N3417" s="150" t="s">
        <v>651</v>
      </c>
      <c r="O3417" s="150" t="s">
        <v>62</v>
      </c>
      <c r="P3417" s="150" t="s">
        <v>1350</v>
      </c>
      <c r="Q3417" s="150" t="s">
        <v>1351</v>
      </c>
      <c r="R3417" s="150" t="s">
        <v>57</v>
      </c>
      <c r="S3417" s="150" t="s">
        <v>1206</v>
      </c>
      <c r="T3417" s="152">
        <v>6.1689999999999996</v>
      </c>
      <c r="U3417" s="151">
        <v>48213</v>
      </c>
      <c r="V3417" s="147">
        <v>3.1800000000000002E-2</v>
      </c>
      <c r="W3417" s="192">
        <v>3.1800000000000002E-2</v>
      </c>
      <c r="X3417" s="150" t="s">
        <v>636</v>
      </c>
      <c r="Y3417" s="150"/>
      <c r="Z3417" s="153">
        <v>2472000</v>
      </c>
      <c r="AA3417" s="153">
        <v>1</v>
      </c>
      <c r="AB3417" s="153">
        <v>103.83</v>
      </c>
      <c r="AC3417" s="153">
        <v>0</v>
      </c>
      <c r="AD3417" s="153">
        <v>2566.6776</v>
      </c>
      <c r="AE3417" s="154"/>
      <c r="AF3417" s="154"/>
      <c r="AG3417" s="150" t="s">
        <v>17</v>
      </c>
      <c r="AH3417" s="147">
        <v>5.7803062719999996E-3</v>
      </c>
      <c r="AI3417" s="147">
        <v>7.8040337199999997E-4</v>
      </c>
      <c r="AJ3417" s="147">
        <v>2.0036711399999999E-4</v>
      </c>
    </row>
    <row r="3418" spans="1:36" ht="13.5" thickBot="1" x14ac:dyDescent="0.25">
      <c r="A3418" s="149">
        <v>8694</v>
      </c>
      <c r="B3418" s="149">
        <v>12533</v>
      </c>
      <c r="C3418" s="150" t="s">
        <v>1391</v>
      </c>
      <c r="D3418" s="150">
        <v>520038910</v>
      </c>
      <c r="E3418" s="150" t="s">
        <v>429</v>
      </c>
      <c r="F3418" s="150" t="s">
        <v>1721</v>
      </c>
      <c r="G3418" s="150">
        <v>1193952</v>
      </c>
      <c r="H3418" s="150" t="s">
        <v>102</v>
      </c>
      <c r="I3418" s="150" t="s">
        <v>228</v>
      </c>
      <c r="J3418" s="150" t="s">
        <v>53</v>
      </c>
      <c r="K3418" s="150" t="s">
        <v>53</v>
      </c>
      <c r="L3418" s="150" t="s">
        <v>821</v>
      </c>
      <c r="M3418" s="150" t="s">
        <v>311</v>
      </c>
      <c r="N3418" s="150" t="s">
        <v>651</v>
      </c>
      <c r="O3418" s="150" t="s">
        <v>62</v>
      </c>
      <c r="P3418" s="150" t="s">
        <v>1369</v>
      </c>
      <c r="Q3418" s="150" t="s">
        <v>65</v>
      </c>
      <c r="R3418" s="150" t="s">
        <v>57</v>
      </c>
      <c r="S3418" s="150" t="s">
        <v>1206</v>
      </c>
      <c r="T3418" s="152">
        <v>4.9809999999999999</v>
      </c>
      <c r="U3418" s="151">
        <v>48213</v>
      </c>
      <c r="V3418" s="147">
        <v>4.8899999999999999E-2</v>
      </c>
      <c r="W3418" s="192">
        <v>5.04E-2</v>
      </c>
      <c r="X3418" s="150" t="s">
        <v>636</v>
      </c>
      <c r="Y3418" s="150"/>
      <c r="Z3418" s="153">
        <v>2230000</v>
      </c>
      <c r="AA3418" s="153">
        <v>1</v>
      </c>
      <c r="AB3418" s="153">
        <v>100.79</v>
      </c>
      <c r="AC3418" s="153">
        <v>0</v>
      </c>
      <c r="AD3418" s="153">
        <v>2247.6170000000002</v>
      </c>
      <c r="AE3418" s="154"/>
      <c r="AF3418" s="154"/>
      <c r="AG3418" s="150" t="s">
        <v>17</v>
      </c>
      <c r="AH3418" s="147">
        <v>7.433382889E-3</v>
      </c>
      <c r="AI3418" s="147">
        <v>6.8339236900000005E-4</v>
      </c>
      <c r="AJ3418" s="147">
        <v>1.7545971899999999E-4</v>
      </c>
    </row>
    <row r="3419" spans="1:36" ht="13.5" thickBot="1" x14ac:dyDescent="0.25">
      <c r="A3419" s="149">
        <v>8694</v>
      </c>
      <c r="B3419" s="149">
        <v>12533</v>
      </c>
      <c r="C3419" s="150" t="s">
        <v>1722</v>
      </c>
      <c r="D3419" s="150">
        <v>2409</v>
      </c>
      <c r="E3419" s="150" t="s">
        <v>2</v>
      </c>
      <c r="F3419" s="150" t="s">
        <v>1723</v>
      </c>
      <c r="G3419" s="150">
        <v>1194018</v>
      </c>
      <c r="H3419" s="150" t="s">
        <v>102</v>
      </c>
      <c r="I3419" s="150" t="s">
        <v>230</v>
      </c>
      <c r="J3419" s="150" t="s">
        <v>53</v>
      </c>
      <c r="K3419" s="150" t="s">
        <v>53</v>
      </c>
      <c r="L3419" s="150" t="s">
        <v>821</v>
      </c>
      <c r="M3419" s="150" t="s">
        <v>311</v>
      </c>
      <c r="N3419" s="150" t="s">
        <v>649</v>
      </c>
      <c r="O3419" s="150" t="s">
        <v>62</v>
      </c>
      <c r="P3419" s="150" t="s">
        <v>1350</v>
      </c>
      <c r="Q3419" s="150" t="s">
        <v>1351</v>
      </c>
      <c r="R3419" s="150" t="s">
        <v>57</v>
      </c>
      <c r="S3419" s="150" t="s">
        <v>1206</v>
      </c>
      <c r="T3419" s="152">
        <v>2.1819999999999999</v>
      </c>
      <c r="U3419" s="151">
        <v>46265</v>
      </c>
      <c r="V3419" s="147">
        <v>9.1499999999999998E-2</v>
      </c>
      <c r="W3419" s="192">
        <v>7.6300000000000007E-2</v>
      </c>
      <c r="X3419" s="150" t="s">
        <v>636</v>
      </c>
      <c r="Y3419" s="150"/>
      <c r="Z3419" s="153">
        <v>13319000</v>
      </c>
      <c r="AA3419" s="153">
        <v>1</v>
      </c>
      <c r="AB3419" s="153">
        <v>105</v>
      </c>
      <c r="AC3419" s="153">
        <v>0</v>
      </c>
      <c r="AD3419" s="153">
        <v>13984.95</v>
      </c>
      <c r="AE3419" s="154"/>
      <c r="AF3419" s="154"/>
      <c r="AG3419" s="150" t="s">
        <v>17</v>
      </c>
      <c r="AH3419" s="147">
        <v>3.1636099544999997E-2</v>
      </c>
      <c r="AI3419" s="147">
        <v>4.252151553E-3</v>
      </c>
      <c r="AJ3419" s="147">
        <v>1.091732001E-3</v>
      </c>
    </row>
    <row r="3420" spans="1:36" ht="13.5" thickBot="1" x14ac:dyDescent="0.25">
      <c r="A3420" s="149">
        <v>8694</v>
      </c>
      <c r="B3420" s="149">
        <v>12533</v>
      </c>
      <c r="C3420" s="150" t="s">
        <v>1722</v>
      </c>
      <c r="D3420" s="150">
        <v>2409</v>
      </c>
      <c r="E3420" s="150" t="s">
        <v>2</v>
      </c>
      <c r="F3420" s="150" t="s">
        <v>1723</v>
      </c>
      <c r="G3420" s="150">
        <v>11940180</v>
      </c>
      <c r="H3420" s="150" t="s">
        <v>102</v>
      </c>
      <c r="I3420" s="150" t="s">
        <v>230</v>
      </c>
      <c r="J3420" s="150" t="s">
        <v>53</v>
      </c>
      <c r="K3420" s="150" t="s">
        <v>53</v>
      </c>
      <c r="L3420" s="150" t="s">
        <v>54</v>
      </c>
      <c r="M3420" s="150" t="s">
        <v>311</v>
      </c>
      <c r="N3420" s="150" t="s">
        <v>649</v>
      </c>
      <c r="O3420" s="150" t="s">
        <v>62</v>
      </c>
      <c r="P3420" s="150" t="s">
        <v>298</v>
      </c>
      <c r="Q3420" s="150" t="s">
        <v>298</v>
      </c>
      <c r="R3420" s="150" t="s">
        <v>57</v>
      </c>
      <c r="S3420" s="150" t="s">
        <v>1206</v>
      </c>
      <c r="T3420" s="152">
        <v>2.1819999999999999</v>
      </c>
      <c r="U3420" s="151">
        <v>46265</v>
      </c>
      <c r="V3420" s="147">
        <v>9.1499999999999998E-2</v>
      </c>
      <c r="W3420" s="192">
        <v>7.6300000000000007E-2</v>
      </c>
      <c r="X3420" s="150" t="s">
        <v>636</v>
      </c>
      <c r="Y3420" s="150"/>
      <c r="Z3420" s="153">
        <v>1800000</v>
      </c>
      <c r="AA3420" s="153">
        <v>1</v>
      </c>
      <c r="AB3420" s="153">
        <v>104.90600000000001</v>
      </c>
      <c r="AC3420" s="153">
        <v>0</v>
      </c>
      <c r="AD3420" s="153">
        <v>1888.308</v>
      </c>
      <c r="AE3420" s="154"/>
      <c r="AF3420" s="154"/>
      <c r="AG3420" s="150" t="s">
        <v>17</v>
      </c>
      <c r="AH3420" s="147">
        <v>4.275469568E-3</v>
      </c>
      <c r="AI3420" s="147">
        <v>5.7414376100000004E-4</v>
      </c>
      <c r="AJ3420" s="147">
        <v>1.4741034199999999E-4</v>
      </c>
    </row>
    <row r="3421" spans="1:36" ht="13.5" thickBot="1" x14ac:dyDescent="0.25">
      <c r="A3421" s="149">
        <v>8694</v>
      </c>
      <c r="B3421" s="149">
        <v>12533</v>
      </c>
      <c r="C3421" s="150" t="s">
        <v>2229</v>
      </c>
      <c r="D3421" s="150">
        <v>520033804</v>
      </c>
      <c r="E3421" s="150" t="s">
        <v>429</v>
      </c>
      <c r="F3421" s="150" t="s">
        <v>2230</v>
      </c>
      <c r="G3421" s="150">
        <v>1194026</v>
      </c>
      <c r="H3421" s="150" t="s">
        <v>102</v>
      </c>
      <c r="I3421" s="150" t="s">
        <v>228</v>
      </c>
      <c r="J3421" s="150" t="s">
        <v>53</v>
      </c>
      <c r="K3421" s="150" t="s">
        <v>53</v>
      </c>
      <c r="L3421" s="150" t="s">
        <v>821</v>
      </c>
      <c r="M3421" s="150" t="s">
        <v>311</v>
      </c>
      <c r="N3421" s="150" t="s">
        <v>257</v>
      </c>
      <c r="O3421" s="150" t="s">
        <v>62</v>
      </c>
      <c r="P3421" s="150" t="s">
        <v>298</v>
      </c>
      <c r="Q3421" s="150" t="s">
        <v>298</v>
      </c>
      <c r="R3421" s="150" t="s">
        <v>57</v>
      </c>
      <c r="S3421" s="150" t="s">
        <v>1206</v>
      </c>
      <c r="T3421" s="152">
        <v>0.75</v>
      </c>
      <c r="U3421" s="151">
        <v>45848</v>
      </c>
      <c r="V3421" s="147">
        <v>4.0500000000000001E-2</v>
      </c>
      <c r="W3421" s="192">
        <v>9.8400000000000001E-2</v>
      </c>
      <c r="X3421" s="150" t="s">
        <v>636</v>
      </c>
      <c r="Y3421" s="150"/>
      <c r="Z3421" s="153">
        <v>3225000</v>
      </c>
      <c r="AA3421" s="153">
        <v>1</v>
      </c>
      <c r="AB3421" s="153">
        <v>96.9</v>
      </c>
      <c r="AC3421" s="153">
        <v>0</v>
      </c>
      <c r="AD3421" s="153">
        <v>3125.0250000000001</v>
      </c>
      <c r="AE3421" s="154"/>
      <c r="AF3421" s="154"/>
      <c r="AG3421" s="150" t="s">
        <v>17</v>
      </c>
      <c r="AH3421" s="147">
        <v>3.5491432533000002E-2</v>
      </c>
      <c r="AI3421" s="147">
        <v>9.5016999699999998E-4</v>
      </c>
      <c r="AJ3421" s="147">
        <v>2.4395437900000001E-4</v>
      </c>
    </row>
    <row r="3422" spans="1:36" ht="13.5" thickBot="1" x14ac:dyDescent="0.25">
      <c r="A3422" s="149">
        <v>8694</v>
      </c>
      <c r="B3422" s="149">
        <v>12533</v>
      </c>
      <c r="C3422" s="150" t="s">
        <v>1387</v>
      </c>
      <c r="D3422" s="150">
        <v>520037789</v>
      </c>
      <c r="E3422" s="150" t="s">
        <v>429</v>
      </c>
      <c r="F3422" s="150" t="s">
        <v>1724</v>
      </c>
      <c r="G3422" s="150">
        <v>1194638</v>
      </c>
      <c r="H3422" s="150" t="s">
        <v>102</v>
      </c>
      <c r="I3422" s="150" t="s">
        <v>229</v>
      </c>
      <c r="J3422" s="150" t="s">
        <v>53</v>
      </c>
      <c r="K3422" s="150" t="s">
        <v>53</v>
      </c>
      <c r="L3422" s="150" t="s">
        <v>821</v>
      </c>
      <c r="M3422" s="150" t="s">
        <v>311</v>
      </c>
      <c r="N3422" s="150" t="s">
        <v>651</v>
      </c>
      <c r="O3422" s="150" t="s">
        <v>62</v>
      </c>
      <c r="P3422" s="150" t="s">
        <v>1369</v>
      </c>
      <c r="Q3422" s="150" t="s">
        <v>65</v>
      </c>
      <c r="R3422" s="150" t="s">
        <v>57</v>
      </c>
      <c r="S3422" s="150" t="s">
        <v>1206</v>
      </c>
      <c r="T3422" s="152">
        <v>6.4370000000000003</v>
      </c>
      <c r="U3422" s="151">
        <v>50041</v>
      </c>
      <c r="V3422" s="147">
        <v>3.61E-2</v>
      </c>
      <c r="W3422" s="192">
        <v>3.0599999999999999E-2</v>
      </c>
      <c r="X3422" s="150" t="s">
        <v>636</v>
      </c>
      <c r="Y3422" s="150"/>
      <c r="Z3422" s="153">
        <v>10091865</v>
      </c>
      <c r="AA3422" s="153">
        <v>1</v>
      </c>
      <c r="AB3422" s="153">
        <v>107.22</v>
      </c>
      <c r="AC3422" s="153">
        <v>0</v>
      </c>
      <c r="AD3422" s="153">
        <v>10820.497649999999</v>
      </c>
      <c r="AE3422" s="154"/>
      <c r="AF3422" s="154"/>
      <c r="AG3422" s="150" t="s">
        <v>17</v>
      </c>
      <c r="AH3422" s="147">
        <v>9.3500102239999997E-3</v>
      </c>
      <c r="AI3422" s="147">
        <v>3.289993592E-3</v>
      </c>
      <c r="AJ3422" s="147">
        <v>8.4469973499999996E-4</v>
      </c>
    </row>
    <row r="3423" spans="1:36" ht="13.5" thickBot="1" x14ac:dyDescent="0.25">
      <c r="A3423" s="149">
        <v>8694</v>
      </c>
      <c r="B3423" s="149">
        <v>12533</v>
      </c>
      <c r="C3423" s="150" t="s">
        <v>1385</v>
      </c>
      <c r="D3423" s="150">
        <v>520036658</v>
      </c>
      <c r="E3423" s="150" t="s">
        <v>429</v>
      </c>
      <c r="F3423" s="150" t="s">
        <v>1725</v>
      </c>
      <c r="G3423" s="150">
        <v>1195346</v>
      </c>
      <c r="H3423" s="150" t="s">
        <v>102</v>
      </c>
      <c r="I3423" s="150" t="s">
        <v>228</v>
      </c>
      <c r="J3423" s="150" t="s">
        <v>53</v>
      </c>
      <c r="K3423" s="150" t="s">
        <v>53</v>
      </c>
      <c r="L3423" s="150" t="s">
        <v>821</v>
      </c>
      <c r="M3423" s="150" t="s">
        <v>311</v>
      </c>
      <c r="N3423" s="150" t="s">
        <v>156</v>
      </c>
      <c r="O3423" s="150" t="s">
        <v>62</v>
      </c>
      <c r="P3423" s="150" t="s">
        <v>1339</v>
      </c>
      <c r="Q3423" s="150" t="s">
        <v>65</v>
      </c>
      <c r="R3423" s="150" t="s">
        <v>57</v>
      </c>
      <c r="S3423" s="150" t="s">
        <v>1206</v>
      </c>
      <c r="T3423" s="152">
        <v>5.0039999999999996</v>
      </c>
      <c r="U3423" s="151">
        <v>48483</v>
      </c>
      <c r="V3423" s="147">
        <v>5.7500000000000002E-2</v>
      </c>
      <c r="W3423" s="192">
        <v>5.7099999999999998E-2</v>
      </c>
      <c r="X3423" s="150" t="s">
        <v>636</v>
      </c>
      <c r="Y3423" s="150"/>
      <c r="Z3423" s="153">
        <v>1498000</v>
      </c>
      <c r="AA3423" s="153">
        <v>1</v>
      </c>
      <c r="AB3423" s="153">
        <v>100.67</v>
      </c>
      <c r="AC3423" s="153">
        <v>0</v>
      </c>
      <c r="AD3423" s="153">
        <v>1508.0365999999999</v>
      </c>
      <c r="AE3423" s="154"/>
      <c r="AF3423" s="154"/>
      <c r="AG3423" s="150" t="s">
        <v>17</v>
      </c>
      <c r="AH3423" s="147">
        <v>2.853333333E-3</v>
      </c>
      <c r="AI3423" s="147">
        <v>4.5852149400000001E-4</v>
      </c>
      <c r="AJ3423" s="147">
        <v>1.1772454E-4</v>
      </c>
    </row>
    <row r="3424" spans="1:36" ht="13.5" thickBot="1" x14ac:dyDescent="0.25">
      <c r="A3424" s="149">
        <v>8694</v>
      </c>
      <c r="B3424" s="149">
        <v>12533</v>
      </c>
      <c r="C3424" s="150" t="s">
        <v>1467</v>
      </c>
      <c r="D3424" s="150">
        <v>514290345</v>
      </c>
      <c r="E3424" s="150" t="s">
        <v>429</v>
      </c>
      <c r="F3424" s="150" t="s">
        <v>1726</v>
      </c>
      <c r="G3424" s="150">
        <v>1195585</v>
      </c>
      <c r="H3424" s="150" t="s">
        <v>102</v>
      </c>
      <c r="I3424" s="150" t="s">
        <v>229</v>
      </c>
      <c r="J3424" s="150" t="s">
        <v>53</v>
      </c>
      <c r="K3424" s="150" t="s">
        <v>53</v>
      </c>
      <c r="L3424" s="150" t="s">
        <v>821</v>
      </c>
      <c r="M3424" s="150" t="s">
        <v>311</v>
      </c>
      <c r="N3424" s="150" t="s">
        <v>269</v>
      </c>
      <c r="O3424" s="150" t="s">
        <v>62</v>
      </c>
      <c r="P3424" s="150" t="s">
        <v>1345</v>
      </c>
      <c r="Q3424" s="150" t="s">
        <v>65</v>
      </c>
      <c r="R3424" s="150" t="s">
        <v>57</v>
      </c>
      <c r="S3424" s="150" t="s">
        <v>1206</v>
      </c>
      <c r="T3424" s="152">
        <v>7.234</v>
      </c>
      <c r="U3424" s="151">
        <v>62494</v>
      </c>
      <c r="V3424" s="147">
        <v>2.0899999999999998E-2</v>
      </c>
      <c r="W3424" s="192">
        <v>2.9499999999999998E-2</v>
      </c>
      <c r="X3424" s="150" t="s">
        <v>636</v>
      </c>
      <c r="Y3424" s="150"/>
      <c r="Z3424" s="153">
        <v>11571200</v>
      </c>
      <c r="AA3424" s="153">
        <v>1</v>
      </c>
      <c r="AB3424" s="153">
        <v>104.02</v>
      </c>
      <c r="AC3424" s="153">
        <v>0</v>
      </c>
      <c r="AD3424" s="153">
        <v>12036.36224</v>
      </c>
      <c r="AE3424" s="154"/>
      <c r="AF3424" s="154"/>
      <c r="AG3424" s="150" t="s">
        <v>17</v>
      </c>
      <c r="AH3424" s="147">
        <v>7.4959997400000002E-3</v>
      </c>
      <c r="AI3424" s="147">
        <v>3.659679612E-3</v>
      </c>
      <c r="AJ3424" s="147">
        <v>9.3961593300000005E-4</v>
      </c>
    </row>
    <row r="3425" spans="1:36" ht="13.5" thickBot="1" x14ac:dyDescent="0.25">
      <c r="A3425" s="149">
        <v>8694</v>
      </c>
      <c r="B3425" s="149">
        <v>12533</v>
      </c>
      <c r="C3425" s="150" t="s">
        <v>1442</v>
      </c>
      <c r="D3425" s="150">
        <v>511659401</v>
      </c>
      <c r="E3425" s="150" t="s">
        <v>429</v>
      </c>
      <c r="F3425" s="150" t="s">
        <v>1727</v>
      </c>
      <c r="G3425" s="150">
        <v>1195981</v>
      </c>
      <c r="H3425" s="150" t="s">
        <v>102</v>
      </c>
      <c r="I3425" s="150" t="s">
        <v>228</v>
      </c>
      <c r="J3425" s="150" t="s">
        <v>53</v>
      </c>
      <c r="K3425" s="150" t="s">
        <v>53</v>
      </c>
      <c r="L3425" s="150" t="s">
        <v>821</v>
      </c>
      <c r="M3425" s="150" t="s">
        <v>311</v>
      </c>
      <c r="N3425" s="150" t="s">
        <v>651</v>
      </c>
      <c r="O3425" s="150" t="s">
        <v>62</v>
      </c>
      <c r="P3425" s="150" t="s">
        <v>1369</v>
      </c>
      <c r="Q3425" s="150" t="s">
        <v>65</v>
      </c>
      <c r="R3425" s="150" t="s">
        <v>57</v>
      </c>
      <c r="S3425" s="150" t="s">
        <v>1206</v>
      </c>
      <c r="T3425" s="152">
        <v>3.1160000000000001</v>
      </c>
      <c r="U3425" s="151">
        <v>47238</v>
      </c>
      <c r="V3425" s="147">
        <v>0.05</v>
      </c>
      <c r="W3425" s="192">
        <v>4.8899999999999999E-2</v>
      </c>
      <c r="X3425" s="150" t="s">
        <v>636</v>
      </c>
      <c r="Y3425" s="150"/>
      <c r="Z3425" s="153">
        <v>900000</v>
      </c>
      <c r="AA3425" s="153">
        <v>1</v>
      </c>
      <c r="AB3425" s="153">
        <v>102.62</v>
      </c>
      <c r="AC3425" s="153">
        <v>0</v>
      </c>
      <c r="AD3425" s="153">
        <v>923.58</v>
      </c>
      <c r="AE3425" s="154"/>
      <c r="AF3425" s="154"/>
      <c r="AG3425" s="150" t="s">
        <v>17</v>
      </c>
      <c r="AH3425" s="147">
        <v>2.2499999999999998E-3</v>
      </c>
      <c r="AI3425" s="147">
        <v>2.8081631500000002E-4</v>
      </c>
      <c r="AJ3425" s="147">
        <v>7.2099066668146903E-5</v>
      </c>
    </row>
    <row r="3426" spans="1:36" ht="13.5" thickBot="1" x14ac:dyDescent="0.25">
      <c r="A3426" s="149">
        <v>8694</v>
      </c>
      <c r="B3426" s="149">
        <v>12533</v>
      </c>
      <c r="C3426" s="150" t="s">
        <v>1442</v>
      </c>
      <c r="D3426" s="150">
        <v>511659401</v>
      </c>
      <c r="E3426" s="150" t="s">
        <v>429</v>
      </c>
      <c r="F3426" s="150" t="s">
        <v>1728</v>
      </c>
      <c r="G3426" s="150">
        <v>1195999</v>
      </c>
      <c r="H3426" s="150" t="s">
        <v>102</v>
      </c>
      <c r="I3426" s="150" t="s">
        <v>229</v>
      </c>
      <c r="J3426" s="150" t="s">
        <v>53</v>
      </c>
      <c r="K3426" s="150" t="s">
        <v>53</v>
      </c>
      <c r="L3426" s="150" t="s">
        <v>821</v>
      </c>
      <c r="M3426" s="150" t="s">
        <v>311</v>
      </c>
      <c r="N3426" s="150" t="s">
        <v>651</v>
      </c>
      <c r="O3426" s="150" t="s">
        <v>62</v>
      </c>
      <c r="P3426" s="150" t="s">
        <v>1369</v>
      </c>
      <c r="Q3426" s="150" t="s">
        <v>65</v>
      </c>
      <c r="R3426" s="150" t="s">
        <v>57</v>
      </c>
      <c r="S3426" s="150" t="s">
        <v>1206</v>
      </c>
      <c r="T3426" s="152">
        <v>8.4339999999999993</v>
      </c>
      <c r="U3426" s="151">
        <v>50891</v>
      </c>
      <c r="V3426" s="147">
        <v>2.64E-2</v>
      </c>
      <c r="W3426" s="192">
        <v>2.87E-2</v>
      </c>
      <c r="X3426" s="150" t="s">
        <v>636</v>
      </c>
      <c r="Y3426" s="150"/>
      <c r="Z3426" s="153">
        <v>533400</v>
      </c>
      <c r="AA3426" s="153">
        <v>1</v>
      </c>
      <c r="AB3426" s="153">
        <v>101.45</v>
      </c>
      <c r="AC3426" s="153">
        <v>0</v>
      </c>
      <c r="AD3426" s="153">
        <v>541.13430000000005</v>
      </c>
      <c r="AE3426" s="154"/>
      <c r="AF3426" s="154"/>
      <c r="AG3426" s="150" t="s">
        <v>17</v>
      </c>
      <c r="AH3426" s="147">
        <v>1.7780000000000001E-3</v>
      </c>
      <c r="AI3426" s="147">
        <v>1.6453294800000001E-4</v>
      </c>
      <c r="AJ3426" s="147">
        <v>4.2243528413479099E-5</v>
      </c>
    </row>
    <row r="3427" spans="1:36" ht="13.5" thickBot="1" x14ac:dyDescent="0.25">
      <c r="A3427" s="149">
        <v>8694</v>
      </c>
      <c r="B3427" s="149">
        <v>12533</v>
      </c>
      <c r="C3427" s="150" t="s">
        <v>1729</v>
      </c>
      <c r="D3427" s="150">
        <v>516378643</v>
      </c>
      <c r="E3427" s="150" t="s">
        <v>429</v>
      </c>
      <c r="F3427" s="150" t="s">
        <v>1730</v>
      </c>
      <c r="G3427" s="150">
        <v>1196179</v>
      </c>
      <c r="H3427" s="150" t="s">
        <v>102</v>
      </c>
      <c r="I3427" s="150" t="s">
        <v>229</v>
      </c>
      <c r="J3427" s="150" t="s">
        <v>53</v>
      </c>
      <c r="K3427" s="150" t="s">
        <v>53</v>
      </c>
      <c r="L3427" s="150" t="s">
        <v>821</v>
      </c>
      <c r="M3427" s="150" t="s">
        <v>311</v>
      </c>
      <c r="N3427" s="150" t="s">
        <v>651</v>
      </c>
      <c r="O3427" s="150" t="s">
        <v>62</v>
      </c>
      <c r="P3427" s="150" t="s">
        <v>1334</v>
      </c>
      <c r="Q3427" s="150" t="s">
        <v>65</v>
      </c>
      <c r="R3427" s="150" t="s">
        <v>57</v>
      </c>
      <c r="S3427" s="150" t="s">
        <v>1206</v>
      </c>
      <c r="T3427" s="152">
        <v>4.7140000000000004</v>
      </c>
      <c r="U3427" s="151">
        <v>47756</v>
      </c>
      <c r="V3427" s="147">
        <v>4.3999999999999997E-2</v>
      </c>
      <c r="W3427" s="192">
        <v>3.4200000000000001E-2</v>
      </c>
      <c r="X3427" s="150" t="s">
        <v>636</v>
      </c>
      <c r="Y3427" s="150"/>
      <c r="Z3427" s="153">
        <v>2200000</v>
      </c>
      <c r="AA3427" s="153">
        <v>1</v>
      </c>
      <c r="AB3427" s="153">
        <v>106.2</v>
      </c>
      <c r="AC3427" s="153">
        <v>0</v>
      </c>
      <c r="AD3427" s="153">
        <v>2336.4</v>
      </c>
      <c r="AE3427" s="154"/>
      <c r="AF3427" s="154"/>
      <c r="AG3427" s="150" t="s">
        <v>17</v>
      </c>
      <c r="AH3427" s="147">
        <v>5.2604521590000003E-3</v>
      </c>
      <c r="AI3427" s="147">
        <v>7.1038701499999998E-4</v>
      </c>
      <c r="AJ3427" s="147">
        <v>1.8239054399999999E-4</v>
      </c>
    </row>
    <row r="3428" spans="1:36" ht="13.5" thickBot="1" x14ac:dyDescent="0.25">
      <c r="A3428" s="149">
        <v>8694</v>
      </c>
      <c r="B3428" s="149">
        <v>12533</v>
      </c>
      <c r="C3428" s="150" t="s">
        <v>1731</v>
      </c>
      <c r="D3428" s="150">
        <v>520000472</v>
      </c>
      <c r="E3428" s="150" t="s">
        <v>429</v>
      </c>
      <c r="F3428" s="150" t="s">
        <v>1732</v>
      </c>
      <c r="G3428" s="150">
        <v>1196781</v>
      </c>
      <c r="H3428" s="150" t="s">
        <v>102</v>
      </c>
      <c r="I3428" s="150" t="s">
        <v>229</v>
      </c>
      <c r="J3428" s="150" t="s">
        <v>53</v>
      </c>
      <c r="K3428" s="150" t="s">
        <v>53</v>
      </c>
      <c r="L3428" s="150" t="s">
        <v>821</v>
      </c>
      <c r="M3428" s="150" t="s">
        <v>311</v>
      </c>
      <c r="N3428" s="150" t="s">
        <v>156</v>
      </c>
      <c r="O3428" s="150" t="s">
        <v>62</v>
      </c>
      <c r="P3428" s="150" t="s">
        <v>1458</v>
      </c>
      <c r="Q3428" s="150" t="s">
        <v>1351</v>
      </c>
      <c r="R3428" s="150" t="s">
        <v>57</v>
      </c>
      <c r="S3428" s="150" t="s">
        <v>1206</v>
      </c>
      <c r="T3428" s="152">
        <v>8.0519999999999996</v>
      </c>
      <c r="U3428" s="151">
        <v>48742</v>
      </c>
      <c r="V3428" s="147">
        <v>0.03</v>
      </c>
      <c r="W3428" s="192">
        <v>2.7400000000000001E-2</v>
      </c>
      <c r="X3428" s="150" t="s">
        <v>636</v>
      </c>
      <c r="Y3428" s="150"/>
      <c r="Z3428" s="153">
        <v>1565000</v>
      </c>
      <c r="AA3428" s="153">
        <v>1</v>
      </c>
      <c r="AB3428" s="153">
        <v>104.51</v>
      </c>
      <c r="AC3428" s="153">
        <v>0</v>
      </c>
      <c r="AD3428" s="153">
        <v>1635.5815</v>
      </c>
      <c r="AE3428" s="154"/>
      <c r="AF3428" s="154"/>
      <c r="AG3428" s="150" t="s">
        <v>17</v>
      </c>
      <c r="AH3428" s="147">
        <v>6.1226469799999998E-4</v>
      </c>
      <c r="AI3428" s="147">
        <v>4.9730177099999997E-4</v>
      </c>
      <c r="AJ3428" s="147">
        <v>1.2768130399999999E-4</v>
      </c>
    </row>
    <row r="3429" spans="1:36" ht="13.5" thickBot="1" x14ac:dyDescent="0.25">
      <c r="A3429" s="149">
        <v>8694</v>
      </c>
      <c r="B3429" s="149">
        <v>12533</v>
      </c>
      <c r="C3429" s="150" t="s">
        <v>1731</v>
      </c>
      <c r="D3429" s="150">
        <v>520000472</v>
      </c>
      <c r="E3429" s="150" t="s">
        <v>429</v>
      </c>
      <c r="F3429" s="150" t="s">
        <v>1733</v>
      </c>
      <c r="G3429" s="150">
        <v>1196799</v>
      </c>
      <c r="H3429" s="150" t="s">
        <v>102</v>
      </c>
      <c r="I3429" s="150" t="s">
        <v>229</v>
      </c>
      <c r="J3429" s="150" t="s">
        <v>53</v>
      </c>
      <c r="K3429" s="150" t="s">
        <v>53</v>
      </c>
      <c r="L3429" s="150" t="s">
        <v>821</v>
      </c>
      <c r="M3429" s="150" t="s">
        <v>311</v>
      </c>
      <c r="N3429" s="150" t="s">
        <v>156</v>
      </c>
      <c r="O3429" s="150" t="s">
        <v>62</v>
      </c>
      <c r="P3429" s="150" t="s">
        <v>1458</v>
      </c>
      <c r="Q3429" s="150" t="s">
        <v>1351</v>
      </c>
      <c r="R3429" s="150" t="s">
        <v>57</v>
      </c>
      <c r="S3429" s="150" t="s">
        <v>1206</v>
      </c>
      <c r="T3429" s="152">
        <v>10.807</v>
      </c>
      <c r="U3429" s="151">
        <v>50203</v>
      </c>
      <c r="V3429" s="147">
        <v>3.2000000000000001E-2</v>
      </c>
      <c r="W3429" s="192">
        <v>2.98E-2</v>
      </c>
      <c r="X3429" s="150" t="s">
        <v>636</v>
      </c>
      <c r="Y3429" s="150"/>
      <c r="Z3429" s="153">
        <v>525000</v>
      </c>
      <c r="AA3429" s="153">
        <v>1</v>
      </c>
      <c r="AB3429" s="153">
        <v>105.01</v>
      </c>
      <c r="AC3429" s="153">
        <v>0</v>
      </c>
      <c r="AD3429" s="153">
        <v>551.30250000000001</v>
      </c>
      <c r="AE3429" s="154"/>
      <c r="AF3429" s="154"/>
      <c r="AG3429" s="150" t="s">
        <v>17</v>
      </c>
      <c r="AH3429" s="147">
        <v>1.6820593699999999E-4</v>
      </c>
      <c r="AI3429" s="147">
        <v>1.6762460900000001E-4</v>
      </c>
      <c r="AJ3429" s="147">
        <v>4.3037306678161098E-5</v>
      </c>
    </row>
    <row r="3430" spans="1:36" ht="13.5" thickBot="1" x14ac:dyDescent="0.25">
      <c r="A3430" s="149">
        <v>8694</v>
      </c>
      <c r="B3430" s="149">
        <v>12533</v>
      </c>
      <c r="C3430" s="150" t="s">
        <v>1378</v>
      </c>
      <c r="D3430" s="150">
        <v>520032046</v>
      </c>
      <c r="E3430" s="150" t="s">
        <v>429</v>
      </c>
      <c r="F3430" s="150" t="s">
        <v>1734</v>
      </c>
      <c r="G3430" s="150">
        <v>1196807</v>
      </c>
      <c r="H3430" s="150" t="s">
        <v>102</v>
      </c>
      <c r="I3430" s="150" t="s">
        <v>229</v>
      </c>
      <c r="J3430" s="150" t="s">
        <v>53</v>
      </c>
      <c r="K3430" s="150" t="s">
        <v>53</v>
      </c>
      <c r="L3430" s="150" t="s">
        <v>821</v>
      </c>
      <c r="M3430" s="150" t="s">
        <v>311</v>
      </c>
      <c r="N3430" s="150" t="s">
        <v>256</v>
      </c>
      <c r="O3430" s="150" t="s">
        <v>62</v>
      </c>
      <c r="P3430" s="150" t="s">
        <v>1205</v>
      </c>
      <c r="Q3430" s="150" t="s">
        <v>65</v>
      </c>
      <c r="R3430" s="150" t="s">
        <v>57</v>
      </c>
      <c r="S3430" s="150" t="s">
        <v>1206</v>
      </c>
      <c r="T3430" s="152">
        <v>4.3840000000000003</v>
      </c>
      <c r="U3430" s="151">
        <v>48742</v>
      </c>
      <c r="V3430" s="147">
        <v>2.06E-2</v>
      </c>
      <c r="W3430" s="192">
        <v>1.9699999999999999E-2</v>
      </c>
      <c r="X3430" s="150" t="s">
        <v>636</v>
      </c>
      <c r="Y3430" s="150"/>
      <c r="Z3430" s="153">
        <v>23400000</v>
      </c>
      <c r="AA3430" s="153">
        <v>1</v>
      </c>
      <c r="AB3430" s="153">
        <v>103.41</v>
      </c>
      <c r="AC3430" s="153">
        <v>0</v>
      </c>
      <c r="AD3430" s="153">
        <v>24197.94</v>
      </c>
      <c r="AE3430" s="154"/>
      <c r="AF3430" s="154"/>
      <c r="AG3430" s="150" t="s">
        <v>17</v>
      </c>
      <c r="AH3430" s="147">
        <v>1.1699432577000001E-2</v>
      </c>
      <c r="AI3430" s="147">
        <v>7.3574312489999997E-3</v>
      </c>
      <c r="AJ3430" s="147">
        <v>1.889006788E-3</v>
      </c>
    </row>
    <row r="3431" spans="1:36" ht="13.5" thickBot="1" x14ac:dyDescent="0.25">
      <c r="A3431" s="149">
        <v>8694</v>
      </c>
      <c r="B3431" s="149">
        <v>12533</v>
      </c>
      <c r="C3431" s="150" t="s">
        <v>1735</v>
      </c>
      <c r="D3431" s="150">
        <v>520042763</v>
      </c>
      <c r="E3431" s="150" t="s">
        <v>429</v>
      </c>
      <c r="F3431" s="150" t="s">
        <v>1736</v>
      </c>
      <c r="G3431" s="150">
        <v>1197128</v>
      </c>
      <c r="H3431" s="150" t="s">
        <v>102</v>
      </c>
      <c r="I3431" s="150" t="s">
        <v>623</v>
      </c>
      <c r="J3431" s="150" t="s">
        <v>53</v>
      </c>
      <c r="K3431" s="150" t="s">
        <v>53</v>
      </c>
      <c r="L3431" s="150" t="s">
        <v>821</v>
      </c>
      <c r="M3431" s="150" t="s">
        <v>311</v>
      </c>
      <c r="N3431" s="150" t="s">
        <v>259</v>
      </c>
      <c r="O3431" s="150" t="s">
        <v>62</v>
      </c>
      <c r="P3431" s="150" t="s">
        <v>298</v>
      </c>
      <c r="Q3431" s="150" t="s">
        <v>298</v>
      </c>
      <c r="R3431" s="150" t="s">
        <v>57</v>
      </c>
      <c r="S3431" s="150" t="s">
        <v>1206</v>
      </c>
      <c r="T3431" s="152">
        <v>3.8439999999999999</v>
      </c>
      <c r="U3431" s="151">
        <v>46934</v>
      </c>
      <c r="V3431" s="147">
        <v>4.8500000000000001E-2</v>
      </c>
      <c r="W3431" s="192">
        <v>4.8099999999999997E-2</v>
      </c>
      <c r="X3431" s="150" t="s">
        <v>636</v>
      </c>
      <c r="Y3431" s="150"/>
      <c r="Z3431" s="153">
        <v>5439000</v>
      </c>
      <c r="AA3431" s="153">
        <v>1</v>
      </c>
      <c r="AB3431" s="153">
        <v>101.6</v>
      </c>
      <c r="AC3431" s="153">
        <v>0</v>
      </c>
      <c r="AD3431" s="153">
        <v>5526.0240000000003</v>
      </c>
      <c r="AE3431" s="154"/>
      <c r="AF3431" s="154"/>
      <c r="AG3431" s="150" t="s">
        <v>17</v>
      </c>
      <c r="AH3431" s="147">
        <v>1.813E-2</v>
      </c>
      <c r="AI3431" s="147">
        <v>1.680198465E-3</v>
      </c>
      <c r="AJ3431" s="147">
        <v>4.3138783000000003E-4</v>
      </c>
    </row>
    <row r="3432" spans="1:36" ht="13.5" thickBot="1" x14ac:dyDescent="0.25">
      <c r="A3432" s="149">
        <v>8694</v>
      </c>
      <c r="B3432" s="149">
        <v>12533</v>
      </c>
      <c r="C3432" s="150" t="s">
        <v>1737</v>
      </c>
      <c r="D3432" s="150">
        <v>1662</v>
      </c>
      <c r="E3432" s="150" t="s">
        <v>2</v>
      </c>
      <c r="F3432" s="150" t="s">
        <v>1738</v>
      </c>
      <c r="G3432" s="150">
        <v>1197680</v>
      </c>
      <c r="H3432" s="150" t="s">
        <v>102</v>
      </c>
      <c r="I3432" s="150" t="s">
        <v>228</v>
      </c>
      <c r="J3432" s="150" t="s">
        <v>53</v>
      </c>
      <c r="K3432" s="150" t="s">
        <v>53</v>
      </c>
      <c r="L3432" s="150" t="s">
        <v>821</v>
      </c>
      <c r="M3432" s="150" t="s">
        <v>311</v>
      </c>
      <c r="N3432" s="150" t="s">
        <v>652</v>
      </c>
      <c r="O3432" s="150" t="s">
        <v>62</v>
      </c>
      <c r="P3432" s="150" t="s">
        <v>1369</v>
      </c>
      <c r="Q3432" s="150" t="s">
        <v>65</v>
      </c>
      <c r="R3432" s="150" t="s">
        <v>57</v>
      </c>
      <c r="S3432" s="150" t="s">
        <v>1206</v>
      </c>
      <c r="T3432" s="152">
        <v>2.0449999999999999</v>
      </c>
      <c r="U3432" s="151">
        <v>46203</v>
      </c>
      <c r="V3432" s="147">
        <v>0.09</v>
      </c>
      <c r="W3432" s="192">
        <v>6.2300000000000001E-2</v>
      </c>
      <c r="X3432" s="150" t="s">
        <v>636</v>
      </c>
      <c r="Y3432" s="150"/>
      <c r="Z3432" s="153">
        <v>9339448</v>
      </c>
      <c r="AA3432" s="153">
        <v>1</v>
      </c>
      <c r="AB3432" s="153">
        <v>108.21</v>
      </c>
      <c r="AC3432" s="153">
        <v>0</v>
      </c>
      <c r="AD3432" s="153">
        <v>10106.21668</v>
      </c>
      <c r="AE3432" s="154"/>
      <c r="AF3432" s="154"/>
      <c r="AG3432" s="150" t="s">
        <v>17</v>
      </c>
      <c r="AH3432" s="147">
        <v>2.5942911111E-2</v>
      </c>
      <c r="AI3432" s="147">
        <v>3.0728150580000002E-3</v>
      </c>
      <c r="AJ3432" s="147">
        <v>7.8893954999999997E-4</v>
      </c>
    </row>
    <row r="3433" spans="1:36" ht="13.5" thickBot="1" x14ac:dyDescent="0.25">
      <c r="A3433" s="149">
        <v>8694</v>
      </c>
      <c r="B3433" s="149">
        <v>12533</v>
      </c>
      <c r="C3433" s="150" t="s">
        <v>1737</v>
      </c>
      <c r="D3433" s="150">
        <v>1662</v>
      </c>
      <c r="E3433" s="150" t="s">
        <v>2</v>
      </c>
      <c r="F3433" s="150" t="s">
        <v>1738</v>
      </c>
      <c r="G3433" s="150">
        <v>11976800</v>
      </c>
      <c r="H3433" s="150" t="s">
        <v>102</v>
      </c>
      <c r="I3433" s="150" t="s">
        <v>228</v>
      </c>
      <c r="J3433" s="150" t="s">
        <v>53</v>
      </c>
      <c r="K3433" s="150" t="s">
        <v>53</v>
      </c>
      <c r="L3433" s="150" t="s">
        <v>54</v>
      </c>
      <c r="M3433" s="150" t="s">
        <v>311</v>
      </c>
      <c r="N3433" s="150" t="s">
        <v>652</v>
      </c>
      <c r="O3433" s="150" t="s">
        <v>62</v>
      </c>
      <c r="P3433" s="150" t="s">
        <v>298</v>
      </c>
      <c r="Q3433" s="150" t="s">
        <v>298</v>
      </c>
      <c r="R3433" s="150" t="s">
        <v>57</v>
      </c>
      <c r="S3433" s="150" t="s">
        <v>1206</v>
      </c>
      <c r="T3433" s="152">
        <v>2.0449999999999999</v>
      </c>
      <c r="U3433" s="151">
        <v>46203</v>
      </c>
      <c r="V3433" s="147">
        <v>0.09</v>
      </c>
      <c r="W3433" s="192">
        <v>6.2300000000000001E-2</v>
      </c>
      <c r="X3433" s="150" t="s">
        <v>636</v>
      </c>
      <c r="Y3433" s="150"/>
      <c r="Z3433" s="153">
        <v>1200000</v>
      </c>
      <c r="AA3433" s="153">
        <v>1</v>
      </c>
      <c r="AB3433" s="153">
        <v>107.607</v>
      </c>
      <c r="AC3433" s="153">
        <v>0</v>
      </c>
      <c r="AD3433" s="153">
        <v>1291.2840000000001</v>
      </c>
      <c r="AE3433" s="154"/>
      <c r="AF3433" s="154"/>
      <c r="AG3433" s="150" t="s">
        <v>17</v>
      </c>
      <c r="AH3433" s="147">
        <v>3.3333333329999999E-3</v>
      </c>
      <c r="AI3433" s="147">
        <v>3.9261743899999998E-4</v>
      </c>
      <c r="AJ3433" s="147">
        <v>1.00803797E-4</v>
      </c>
    </row>
    <row r="3434" spans="1:36" ht="13.5" thickBot="1" x14ac:dyDescent="0.25">
      <c r="A3434" s="149">
        <v>8694</v>
      </c>
      <c r="B3434" s="149">
        <v>12533</v>
      </c>
      <c r="C3434" s="150" t="s">
        <v>1602</v>
      </c>
      <c r="D3434" s="150">
        <v>514599943</v>
      </c>
      <c r="E3434" s="150" t="s">
        <v>429</v>
      </c>
      <c r="F3434" s="150" t="s">
        <v>1739</v>
      </c>
      <c r="G3434" s="150">
        <v>1198035</v>
      </c>
      <c r="H3434" s="150" t="s">
        <v>102</v>
      </c>
      <c r="I3434" s="150" t="s">
        <v>623</v>
      </c>
      <c r="J3434" s="150" t="s">
        <v>53</v>
      </c>
      <c r="K3434" s="150" t="s">
        <v>53</v>
      </c>
      <c r="L3434" s="150" t="s">
        <v>821</v>
      </c>
      <c r="M3434" s="150" t="s">
        <v>311</v>
      </c>
      <c r="N3434" s="150" t="s">
        <v>647</v>
      </c>
      <c r="O3434" s="150" t="s">
        <v>62</v>
      </c>
      <c r="P3434" s="150" t="s">
        <v>298</v>
      </c>
      <c r="Q3434" s="150" t="s">
        <v>298</v>
      </c>
      <c r="R3434" s="150" t="s">
        <v>57</v>
      </c>
      <c r="S3434" s="150" t="s">
        <v>1206</v>
      </c>
      <c r="T3434" s="152">
        <v>4.2430000000000003</v>
      </c>
      <c r="U3434" s="151">
        <v>47300</v>
      </c>
      <c r="V3434" s="147">
        <v>0.05</v>
      </c>
      <c r="W3434" s="192">
        <v>4.0300000000000002E-2</v>
      </c>
      <c r="X3434" s="150" t="s">
        <v>636</v>
      </c>
      <c r="Y3434" s="150"/>
      <c r="Z3434" s="153">
        <v>3517000</v>
      </c>
      <c r="AA3434" s="153">
        <v>1</v>
      </c>
      <c r="AB3434" s="153">
        <v>105.6</v>
      </c>
      <c r="AC3434" s="153">
        <v>0</v>
      </c>
      <c r="AD3434" s="153">
        <v>3713.9520000000002</v>
      </c>
      <c r="AE3434" s="154"/>
      <c r="AF3434" s="154"/>
      <c r="AG3434" s="150" t="s">
        <v>17</v>
      </c>
      <c r="AH3434" s="147">
        <v>8.6296159980000006E-3</v>
      </c>
      <c r="AI3434" s="147">
        <v>1.1292344100000001E-3</v>
      </c>
      <c r="AJ3434" s="147">
        <v>2.8992883399999998E-4</v>
      </c>
    </row>
    <row r="3435" spans="1:36" ht="13.5" thickBot="1" x14ac:dyDescent="0.25">
      <c r="A3435" s="149">
        <v>8694</v>
      </c>
      <c r="B3435" s="149">
        <v>12533</v>
      </c>
      <c r="C3435" s="150" t="s">
        <v>1602</v>
      </c>
      <c r="D3435" s="150">
        <v>514599943</v>
      </c>
      <c r="E3435" s="150" t="s">
        <v>429</v>
      </c>
      <c r="F3435" s="150" t="s">
        <v>1740</v>
      </c>
      <c r="G3435" s="150">
        <v>1198043</v>
      </c>
      <c r="H3435" s="150" t="s">
        <v>102</v>
      </c>
      <c r="I3435" s="150" t="s">
        <v>228</v>
      </c>
      <c r="J3435" s="150" t="s">
        <v>53</v>
      </c>
      <c r="K3435" s="150" t="s">
        <v>53</v>
      </c>
      <c r="L3435" s="150" t="s">
        <v>821</v>
      </c>
      <c r="M3435" s="150" t="s">
        <v>311</v>
      </c>
      <c r="N3435" s="150" t="s">
        <v>647</v>
      </c>
      <c r="O3435" s="150" t="s">
        <v>62</v>
      </c>
      <c r="P3435" s="150" t="s">
        <v>298</v>
      </c>
      <c r="Q3435" s="150" t="s">
        <v>298</v>
      </c>
      <c r="R3435" s="150" t="s">
        <v>57</v>
      </c>
      <c r="S3435" s="150" t="s">
        <v>1206</v>
      </c>
      <c r="T3435" s="152">
        <v>3.9870000000000001</v>
      </c>
      <c r="U3435" s="151">
        <v>47664</v>
      </c>
      <c r="V3435" s="147">
        <v>6.9500000000000006E-2</v>
      </c>
      <c r="W3435" s="192">
        <v>6.2300000000000001E-2</v>
      </c>
      <c r="X3435" s="150" t="s">
        <v>636</v>
      </c>
      <c r="Y3435" s="150"/>
      <c r="Z3435" s="153">
        <v>5305000</v>
      </c>
      <c r="AA3435" s="153">
        <v>1</v>
      </c>
      <c r="AB3435" s="153">
        <v>105</v>
      </c>
      <c r="AC3435" s="153">
        <v>0</v>
      </c>
      <c r="AD3435" s="153">
        <v>5570.25</v>
      </c>
      <c r="AE3435" s="154"/>
      <c r="AF3435" s="154"/>
      <c r="AG3435" s="150" t="s">
        <v>17</v>
      </c>
      <c r="AH3435" s="147">
        <v>9.4909929490000003E-3</v>
      </c>
      <c r="AI3435" s="147">
        <v>1.693645468E-3</v>
      </c>
      <c r="AJ3435" s="147">
        <v>4.3484032299999999E-4</v>
      </c>
    </row>
    <row r="3436" spans="1:36" ht="13.5" thickBot="1" x14ac:dyDescent="0.25">
      <c r="A3436" s="149">
        <v>8694</v>
      </c>
      <c r="B3436" s="149">
        <v>12533</v>
      </c>
      <c r="C3436" s="150" t="s">
        <v>1602</v>
      </c>
      <c r="D3436" s="150">
        <v>514599943</v>
      </c>
      <c r="E3436" s="150" t="s">
        <v>429</v>
      </c>
      <c r="F3436" s="150" t="s">
        <v>1740</v>
      </c>
      <c r="G3436" s="150">
        <v>11980430</v>
      </c>
      <c r="H3436" s="150" t="s">
        <v>102</v>
      </c>
      <c r="I3436" s="150" t="s">
        <v>228</v>
      </c>
      <c r="J3436" s="150" t="s">
        <v>53</v>
      </c>
      <c r="K3436" s="150" t="s">
        <v>53</v>
      </c>
      <c r="L3436" s="150" t="s">
        <v>54</v>
      </c>
      <c r="M3436" s="150" t="s">
        <v>311</v>
      </c>
      <c r="N3436" s="150" t="s">
        <v>647</v>
      </c>
      <c r="O3436" s="150" t="s">
        <v>62</v>
      </c>
      <c r="P3436" s="150" t="s">
        <v>298</v>
      </c>
      <c r="Q3436" s="150" t="s">
        <v>298</v>
      </c>
      <c r="R3436" s="150" t="s">
        <v>57</v>
      </c>
      <c r="S3436" s="150" t="s">
        <v>1206</v>
      </c>
      <c r="T3436" s="152">
        <v>3.9870000000000001</v>
      </c>
      <c r="U3436" s="151">
        <v>47664</v>
      </c>
      <c r="V3436" s="147">
        <v>6.9500000000000006E-2</v>
      </c>
      <c r="W3436" s="192">
        <v>6.2300000000000001E-2</v>
      </c>
      <c r="X3436" s="150" t="s">
        <v>636</v>
      </c>
      <c r="Y3436" s="150"/>
      <c r="Z3436" s="153">
        <v>13000000</v>
      </c>
      <c r="AA3436" s="153">
        <v>1</v>
      </c>
      <c r="AB3436" s="153">
        <v>103.24930000000001</v>
      </c>
      <c r="AC3436" s="153">
        <v>0</v>
      </c>
      <c r="AD3436" s="153">
        <v>13422.409</v>
      </c>
      <c r="AE3436" s="154"/>
      <c r="AF3436" s="154"/>
      <c r="AG3436" s="150" t="s">
        <v>17</v>
      </c>
      <c r="AH3436" s="147">
        <v>2.3257852656E-2</v>
      </c>
      <c r="AI3436" s="147">
        <v>4.0811098549999999E-3</v>
      </c>
      <c r="AJ3436" s="147">
        <v>1.047817364E-3</v>
      </c>
    </row>
    <row r="3437" spans="1:36" ht="13.5" thickBot="1" x14ac:dyDescent="0.25">
      <c r="A3437" s="149">
        <v>8694</v>
      </c>
      <c r="B3437" s="149">
        <v>12533</v>
      </c>
      <c r="C3437" s="150" t="s">
        <v>1741</v>
      </c>
      <c r="D3437" s="150">
        <v>510459928</v>
      </c>
      <c r="E3437" s="150" t="s">
        <v>429</v>
      </c>
      <c r="F3437" s="150" t="s">
        <v>1742</v>
      </c>
      <c r="G3437" s="150">
        <v>1198571</v>
      </c>
      <c r="H3437" s="150" t="s">
        <v>102</v>
      </c>
      <c r="I3437" s="150" t="s">
        <v>228</v>
      </c>
      <c r="J3437" s="150" t="s">
        <v>53</v>
      </c>
      <c r="K3437" s="150" t="s">
        <v>53</v>
      </c>
      <c r="L3437" s="150" t="s">
        <v>821</v>
      </c>
      <c r="M3437" s="150" t="s">
        <v>311</v>
      </c>
      <c r="N3437" s="150" t="s">
        <v>156</v>
      </c>
      <c r="O3437" s="150" t="s">
        <v>62</v>
      </c>
      <c r="P3437" s="150" t="s">
        <v>1522</v>
      </c>
      <c r="Q3437" s="150" t="s">
        <v>1351</v>
      </c>
      <c r="R3437" s="150" t="s">
        <v>57</v>
      </c>
      <c r="S3437" s="150" t="s">
        <v>1206</v>
      </c>
      <c r="T3437" s="152">
        <v>4.5540000000000003</v>
      </c>
      <c r="U3437" s="151">
        <v>49125</v>
      </c>
      <c r="V3437" s="147">
        <v>6.7699999999999996E-2</v>
      </c>
      <c r="W3437" s="192">
        <v>5.8799999999999998E-2</v>
      </c>
      <c r="X3437" s="150" t="s">
        <v>636</v>
      </c>
      <c r="Y3437" s="150"/>
      <c r="Z3437" s="153">
        <v>15090000</v>
      </c>
      <c r="AA3437" s="153">
        <v>1</v>
      </c>
      <c r="AB3437" s="153">
        <v>108.96</v>
      </c>
      <c r="AC3437" s="153">
        <v>0</v>
      </c>
      <c r="AD3437" s="153">
        <v>16442.063999999998</v>
      </c>
      <c r="AE3437" s="154"/>
      <c r="AF3437" s="154"/>
      <c r="AG3437" s="150" t="s">
        <v>17</v>
      </c>
      <c r="AH3437" s="147">
        <v>2.0119999999999999E-2</v>
      </c>
      <c r="AI3437" s="147">
        <v>4.9992418970000001E-3</v>
      </c>
      <c r="AJ3437" s="147">
        <v>1.283546058E-3</v>
      </c>
    </row>
    <row r="3438" spans="1:36" ht="13.5" thickBot="1" x14ac:dyDescent="0.25">
      <c r="A3438" s="149">
        <v>8694</v>
      </c>
      <c r="B3438" s="149">
        <v>12533</v>
      </c>
      <c r="C3438" s="150" t="s">
        <v>1744</v>
      </c>
      <c r="D3438" s="150">
        <v>520038605</v>
      </c>
      <c r="E3438" s="150" t="s">
        <v>429</v>
      </c>
      <c r="F3438" s="150" t="s">
        <v>1745</v>
      </c>
      <c r="G3438" s="150">
        <v>1198704</v>
      </c>
      <c r="H3438" s="150" t="s">
        <v>102</v>
      </c>
      <c r="I3438" s="150" t="s">
        <v>228</v>
      </c>
      <c r="J3438" s="150" t="s">
        <v>53</v>
      </c>
      <c r="K3438" s="150" t="s">
        <v>53</v>
      </c>
      <c r="L3438" s="150" t="s">
        <v>821</v>
      </c>
      <c r="M3438" s="150" t="s">
        <v>311</v>
      </c>
      <c r="N3438" s="150" t="s">
        <v>140</v>
      </c>
      <c r="O3438" s="150" t="s">
        <v>62</v>
      </c>
      <c r="P3438" s="150" t="s">
        <v>1522</v>
      </c>
      <c r="Q3438" s="150" t="s">
        <v>1351</v>
      </c>
      <c r="R3438" s="150" t="s">
        <v>57</v>
      </c>
      <c r="S3438" s="150" t="s">
        <v>1206</v>
      </c>
      <c r="T3438" s="152">
        <v>1.6719999999999999</v>
      </c>
      <c r="U3438" s="151">
        <v>46387</v>
      </c>
      <c r="V3438" s="147">
        <v>3.4700000000000002E-2</v>
      </c>
      <c r="W3438" s="192">
        <v>5.6899999999999999E-2</v>
      </c>
      <c r="X3438" s="150" t="s">
        <v>636</v>
      </c>
      <c r="Y3438" s="150"/>
      <c r="Z3438" s="153">
        <v>660000</v>
      </c>
      <c r="AA3438" s="153">
        <v>1</v>
      </c>
      <c r="AB3438" s="153">
        <v>97.39</v>
      </c>
      <c r="AC3438" s="153">
        <v>0</v>
      </c>
      <c r="AD3438" s="153">
        <v>642.774</v>
      </c>
      <c r="AE3438" s="154"/>
      <c r="AF3438" s="154"/>
      <c r="AG3438" s="150" t="s">
        <v>17</v>
      </c>
      <c r="AH3438" s="147">
        <v>4.4002112100000003E-3</v>
      </c>
      <c r="AI3438" s="147">
        <v>1.9543669800000001E-4</v>
      </c>
      <c r="AJ3438" s="147">
        <v>5.0178008920235901E-5</v>
      </c>
    </row>
    <row r="3439" spans="1:36" ht="13.5" thickBot="1" x14ac:dyDescent="0.25">
      <c r="A3439" s="149">
        <v>8694</v>
      </c>
      <c r="B3439" s="149">
        <v>12533</v>
      </c>
      <c r="C3439" s="150" t="s">
        <v>1465</v>
      </c>
      <c r="D3439" s="150">
        <v>1665</v>
      </c>
      <c r="E3439" s="150" t="s">
        <v>2</v>
      </c>
      <c r="F3439" s="150" t="s">
        <v>1746</v>
      </c>
      <c r="G3439" s="150">
        <v>1198761</v>
      </c>
      <c r="H3439" s="150" t="s">
        <v>102</v>
      </c>
      <c r="I3439" s="150" t="s">
        <v>228</v>
      </c>
      <c r="J3439" s="150" t="s">
        <v>53</v>
      </c>
      <c r="K3439" s="150" t="s">
        <v>53</v>
      </c>
      <c r="L3439" s="150" t="s">
        <v>821</v>
      </c>
      <c r="M3439" s="150" t="s">
        <v>311</v>
      </c>
      <c r="N3439" s="150" t="s">
        <v>652</v>
      </c>
      <c r="O3439" s="150" t="s">
        <v>62</v>
      </c>
      <c r="P3439" s="150" t="s">
        <v>1369</v>
      </c>
      <c r="Q3439" s="150" t="s">
        <v>65</v>
      </c>
      <c r="R3439" s="150" t="s">
        <v>57</v>
      </c>
      <c r="S3439" s="150" t="s">
        <v>1206</v>
      </c>
      <c r="T3439" s="152">
        <v>2.863</v>
      </c>
      <c r="U3439" s="151">
        <v>46568</v>
      </c>
      <c r="V3439" s="147">
        <v>6.3500000000000001E-2</v>
      </c>
      <c r="W3439" s="192">
        <v>5.8900000000000001E-2</v>
      </c>
      <c r="X3439" s="150" t="s">
        <v>636</v>
      </c>
      <c r="Y3439" s="150"/>
      <c r="Z3439" s="153">
        <v>10224270</v>
      </c>
      <c r="AA3439" s="153">
        <v>1</v>
      </c>
      <c r="AB3439" s="153">
        <v>103.15</v>
      </c>
      <c r="AC3439" s="153">
        <v>0</v>
      </c>
      <c r="AD3439" s="153">
        <v>10546.334500000001</v>
      </c>
      <c r="AE3439" s="154"/>
      <c r="AF3439" s="154"/>
      <c r="AG3439" s="150" t="s">
        <v>17</v>
      </c>
      <c r="AH3439" s="147">
        <v>2.4937243902E-2</v>
      </c>
      <c r="AI3439" s="147">
        <v>3.206633747E-3</v>
      </c>
      <c r="AJ3439" s="147">
        <v>8.2329725000000005E-4</v>
      </c>
    </row>
    <row r="3440" spans="1:36" ht="13.5" thickBot="1" x14ac:dyDescent="0.25">
      <c r="A3440" s="149">
        <v>8694</v>
      </c>
      <c r="B3440" s="149">
        <v>12533</v>
      </c>
      <c r="C3440" s="150" t="s">
        <v>1747</v>
      </c>
      <c r="D3440" s="150">
        <v>520040304</v>
      </c>
      <c r="E3440" s="150" t="s">
        <v>429</v>
      </c>
      <c r="F3440" s="150" t="s">
        <v>1748</v>
      </c>
      <c r="G3440" s="150">
        <v>1198829</v>
      </c>
      <c r="H3440" s="150" t="s">
        <v>102</v>
      </c>
      <c r="I3440" s="150" t="s">
        <v>228</v>
      </c>
      <c r="J3440" s="150" t="s">
        <v>53</v>
      </c>
      <c r="K3440" s="150" t="s">
        <v>53</v>
      </c>
      <c r="L3440" s="150" t="s">
        <v>821</v>
      </c>
      <c r="M3440" s="150" t="s">
        <v>311</v>
      </c>
      <c r="N3440" s="150" t="s">
        <v>140</v>
      </c>
      <c r="O3440" s="150" t="s">
        <v>62</v>
      </c>
      <c r="P3440" s="150" t="s">
        <v>298</v>
      </c>
      <c r="Q3440" s="150" t="s">
        <v>298</v>
      </c>
      <c r="R3440" s="150" t="s">
        <v>57</v>
      </c>
      <c r="S3440" s="150" t="s">
        <v>1206</v>
      </c>
      <c r="T3440" s="152">
        <v>3.3</v>
      </c>
      <c r="U3440" s="151">
        <v>46934</v>
      </c>
      <c r="V3440" s="147">
        <v>7.7499999999999999E-2</v>
      </c>
      <c r="W3440" s="192">
        <v>7.2800000000000004E-2</v>
      </c>
      <c r="X3440" s="150" t="s">
        <v>636</v>
      </c>
      <c r="Y3440" s="150"/>
      <c r="Z3440" s="153">
        <v>624000</v>
      </c>
      <c r="AA3440" s="153">
        <v>1</v>
      </c>
      <c r="AB3440" s="153">
        <v>103.9</v>
      </c>
      <c r="AC3440" s="153">
        <v>0</v>
      </c>
      <c r="AD3440" s="153">
        <v>648.33600000000001</v>
      </c>
      <c r="AE3440" s="154"/>
      <c r="AF3440" s="154"/>
      <c r="AG3440" s="150" t="s">
        <v>17</v>
      </c>
      <c r="AH3440" s="147">
        <v>7.3411764700000003E-3</v>
      </c>
      <c r="AI3440" s="147">
        <v>1.9712783500000001E-4</v>
      </c>
      <c r="AJ3440" s="147">
        <v>5.0612205209467199E-5</v>
      </c>
    </row>
    <row r="3441" spans="1:36" ht="13.5" thickBot="1" x14ac:dyDescent="0.25">
      <c r="A3441" s="149">
        <v>8694</v>
      </c>
      <c r="B3441" s="149">
        <v>12533</v>
      </c>
      <c r="C3441" s="150" t="s">
        <v>1484</v>
      </c>
      <c r="D3441" s="150">
        <v>515328250</v>
      </c>
      <c r="E3441" s="150" t="s">
        <v>429</v>
      </c>
      <c r="F3441" s="150" t="s">
        <v>1749</v>
      </c>
      <c r="G3441" s="150">
        <v>1198886</v>
      </c>
      <c r="H3441" s="150" t="s">
        <v>102</v>
      </c>
      <c r="I3441" s="150" t="s">
        <v>228</v>
      </c>
      <c r="J3441" s="150" t="s">
        <v>53</v>
      </c>
      <c r="K3441" s="150" t="s">
        <v>53</v>
      </c>
      <c r="L3441" s="150" t="s">
        <v>821</v>
      </c>
      <c r="M3441" s="150" t="s">
        <v>311</v>
      </c>
      <c r="N3441" s="150" t="s">
        <v>652</v>
      </c>
      <c r="O3441" s="150" t="s">
        <v>62</v>
      </c>
      <c r="P3441" s="150" t="s">
        <v>1366</v>
      </c>
      <c r="Q3441" s="150" t="s">
        <v>1351</v>
      </c>
      <c r="R3441" s="150" t="s">
        <v>57</v>
      </c>
      <c r="S3441" s="150" t="s">
        <v>1206</v>
      </c>
      <c r="T3441" s="152">
        <v>3.7280000000000002</v>
      </c>
      <c r="U3441" s="151">
        <v>47300</v>
      </c>
      <c r="V3441" s="147">
        <v>6.3700000000000007E-2</v>
      </c>
      <c r="W3441" s="192">
        <v>5.7599999999999998E-2</v>
      </c>
      <c r="X3441" s="150" t="s">
        <v>636</v>
      </c>
      <c r="Y3441" s="150"/>
      <c r="Z3441" s="153">
        <v>2996000</v>
      </c>
      <c r="AA3441" s="153">
        <v>1</v>
      </c>
      <c r="AB3441" s="153">
        <v>104.17</v>
      </c>
      <c r="AC3441" s="153">
        <v>0</v>
      </c>
      <c r="AD3441" s="153">
        <v>3120.9331999999999</v>
      </c>
      <c r="AE3441" s="154"/>
      <c r="AF3441" s="154"/>
      <c r="AG3441" s="150" t="s">
        <v>17</v>
      </c>
      <c r="AH3441" s="147">
        <v>1.5219555807999999E-2</v>
      </c>
      <c r="AI3441" s="147">
        <v>9.4892587699999995E-4</v>
      </c>
      <c r="AJ3441" s="147">
        <v>2.4363495399999999E-4</v>
      </c>
    </row>
    <row r="3442" spans="1:36" ht="13.5" thickBot="1" x14ac:dyDescent="0.25">
      <c r="A3442" s="149">
        <v>8694</v>
      </c>
      <c r="B3442" s="149">
        <v>12533</v>
      </c>
      <c r="C3442" s="150" t="s">
        <v>1448</v>
      </c>
      <c r="D3442" s="150">
        <v>513937714</v>
      </c>
      <c r="E3442" s="150" t="s">
        <v>429</v>
      </c>
      <c r="F3442" s="150" t="s">
        <v>1750</v>
      </c>
      <c r="G3442" s="150">
        <v>1199470</v>
      </c>
      <c r="H3442" s="150" t="s">
        <v>102</v>
      </c>
      <c r="I3442" s="150" t="s">
        <v>228</v>
      </c>
      <c r="J3442" s="150" t="s">
        <v>53</v>
      </c>
      <c r="K3442" s="150" t="s">
        <v>53</v>
      </c>
      <c r="L3442" s="150" t="s">
        <v>821</v>
      </c>
      <c r="M3442" s="150" t="s">
        <v>311</v>
      </c>
      <c r="N3442" s="150" t="s">
        <v>269</v>
      </c>
      <c r="O3442" s="150" t="s">
        <v>62</v>
      </c>
      <c r="P3442" s="150" t="s">
        <v>1437</v>
      </c>
      <c r="Q3442" s="150" t="s">
        <v>1351</v>
      </c>
      <c r="R3442" s="150" t="s">
        <v>57</v>
      </c>
      <c r="S3442" s="150" t="s">
        <v>1206</v>
      </c>
      <c r="T3442" s="152">
        <v>7.3360000000000003</v>
      </c>
      <c r="U3442" s="151">
        <v>49857</v>
      </c>
      <c r="V3442" s="147">
        <v>5.28E-2</v>
      </c>
      <c r="W3442" s="192">
        <v>5.4199999999999998E-2</v>
      </c>
      <c r="X3442" s="150" t="s">
        <v>636</v>
      </c>
      <c r="Y3442" s="150"/>
      <c r="Z3442" s="153">
        <v>991000</v>
      </c>
      <c r="AA3442" s="153">
        <v>1</v>
      </c>
      <c r="AB3442" s="153">
        <v>100.78</v>
      </c>
      <c r="AC3442" s="153">
        <v>0</v>
      </c>
      <c r="AD3442" s="153">
        <v>998.72979999999995</v>
      </c>
      <c r="AE3442" s="154"/>
      <c r="AF3442" s="154"/>
      <c r="AG3442" s="150" t="s">
        <v>17</v>
      </c>
      <c r="AH3442" s="147">
        <v>3.3033333329999998E-3</v>
      </c>
      <c r="AI3442" s="147">
        <v>3.03665759E-4</v>
      </c>
      <c r="AJ3442" s="147">
        <v>7.7965619040759899E-5</v>
      </c>
    </row>
    <row r="3443" spans="1:36" ht="13.5" thickBot="1" x14ac:dyDescent="0.25">
      <c r="A3443" s="149">
        <v>8694</v>
      </c>
      <c r="B3443" s="149">
        <v>12533</v>
      </c>
      <c r="C3443" s="150" t="s">
        <v>1751</v>
      </c>
      <c r="D3443" s="150">
        <v>513775163</v>
      </c>
      <c r="E3443" s="150" t="s">
        <v>429</v>
      </c>
      <c r="F3443" s="150" t="s">
        <v>1752</v>
      </c>
      <c r="G3443" s="150">
        <v>1199488</v>
      </c>
      <c r="H3443" s="150" t="s">
        <v>102</v>
      </c>
      <c r="I3443" s="150" t="s">
        <v>228</v>
      </c>
      <c r="J3443" s="150" t="s">
        <v>53</v>
      </c>
      <c r="K3443" s="150" t="s">
        <v>53</v>
      </c>
      <c r="L3443" s="150" t="s">
        <v>821</v>
      </c>
      <c r="M3443" s="150" t="s">
        <v>311</v>
      </c>
      <c r="N3443" s="150" t="s">
        <v>156</v>
      </c>
      <c r="O3443" s="150" t="s">
        <v>62</v>
      </c>
      <c r="P3443" s="150" t="s">
        <v>1522</v>
      </c>
      <c r="Q3443" s="150" t="s">
        <v>1351</v>
      </c>
      <c r="R3443" s="150" t="s">
        <v>57</v>
      </c>
      <c r="S3443" s="150" t="s">
        <v>1206</v>
      </c>
      <c r="T3443" s="152">
        <v>3.0859999999999999</v>
      </c>
      <c r="U3443" s="151">
        <v>47238</v>
      </c>
      <c r="V3443" s="147">
        <v>7.2499999999999995E-2</v>
      </c>
      <c r="W3443" s="192">
        <v>5.6500000000000002E-2</v>
      </c>
      <c r="X3443" s="150" t="s">
        <v>636</v>
      </c>
      <c r="Y3443" s="150"/>
      <c r="Z3443" s="153">
        <v>11726000</v>
      </c>
      <c r="AA3443" s="153">
        <v>1</v>
      </c>
      <c r="AB3443" s="153">
        <v>108.29</v>
      </c>
      <c r="AC3443" s="153">
        <v>0</v>
      </c>
      <c r="AD3443" s="153">
        <v>12698.0854</v>
      </c>
      <c r="AE3443" s="154"/>
      <c r="AF3443" s="154"/>
      <c r="AG3443" s="150" t="s">
        <v>17</v>
      </c>
      <c r="AH3443" s="147">
        <v>1.46575E-2</v>
      </c>
      <c r="AI3443" s="147">
        <v>3.8608778400000001E-3</v>
      </c>
      <c r="AJ3443" s="147">
        <v>9.9127320400000003E-4</v>
      </c>
    </row>
    <row r="3444" spans="1:36" ht="13.5" thickBot="1" x14ac:dyDescent="0.25">
      <c r="A3444" s="149">
        <v>8694</v>
      </c>
      <c r="B3444" s="149">
        <v>12533</v>
      </c>
      <c r="C3444" s="150" t="s">
        <v>1433</v>
      </c>
      <c r="D3444" s="150">
        <v>510381601</v>
      </c>
      <c r="E3444" s="150" t="s">
        <v>429</v>
      </c>
      <c r="F3444" s="150" t="s">
        <v>1753</v>
      </c>
      <c r="G3444" s="150">
        <v>1199579</v>
      </c>
      <c r="H3444" s="150" t="s">
        <v>102</v>
      </c>
      <c r="I3444" s="150" t="s">
        <v>229</v>
      </c>
      <c r="J3444" s="150" t="s">
        <v>53</v>
      </c>
      <c r="K3444" s="150" t="s">
        <v>53</v>
      </c>
      <c r="L3444" s="150" t="s">
        <v>821</v>
      </c>
      <c r="M3444" s="150" t="s">
        <v>311</v>
      </c>
      <c r="N3444" s="150" t="s">
        <v>140</v>
      </c>
      <c r="O3444" s="150" t="s">
        <v>62</v>
      </c>
      <c r="P3444" s="150" t="s">
        <v>1334</v>
      </c>
      <c r="Q3444" s="150" t="s">
        <v>65</v>
      </c>
      <c r="R3444" s="150" t="s">
        <v>57</v>
      </c>
      <c r="S3444" s="150" t="s">
        <v>1206</v>
      </c>
      <c r="T3444" s="152">
        <v>5.8819999999999997</v>
      </c>
      <c r="U3444" s="151">
        <v>48579</v>
      </c>
      <c r="V3444" s="147">
        <v>4.0800000000000003E-2</v>
      </c>
      <c r="W3444" s="192">
        <v>3.5099999999999999E-2</v>
      </c>
      <c r="X3444" s="150" t="s">
        <v>636</v>
      </c>
      <c r="Y3444" s="150"/>
      <c r="Z3444" s="153">
        <v>649000</v>
      </c>
      <c r="AA3444" s="153">
        <v>1</v>
      </c>
      <c r="AB3444" s="153">
        <v>105.44</v>
      </c>
      <c r="AC3444" s="153">
        <v>0</v>
      </c>
      <c r="AD3444" s="153">
        <v>684.30560000000003</v>
      </c>
      <c r="AE3444" s="154"/>
      <c r="AF3444" s="154"/>
      <c r="AG3444" s="150" t="s">
        <v>17</v>
      </c>
      <c r="AH3444" s="147">
        <v>1.854285714E-3</v>
      </c>
      <c r="AI3444" s="147">
        <v>2.0806446300000001E-4</v>
      </c>
      <c r="AJ3444" s="147">
        <v>5.3420164009383399E-5</v>
      </c>
    </row>
    <row r="3445" spans="1:36" ht="13.5" thickBot="1" x14ac:dyDescent="0.25">
      <c r="A3445" s="149">
        <v>8694</v>
      </c>
      <c r="B3445" s="149">
        <v>12533</v>
      </c>
      <c r="C3445" s="150" t="s">
        <v>1754</v>
      </c>
      <c r="D3445" s="150">
        <v>512781386</v>
      </c>
      <c r="E3445" s="150" t="s">
        <v>429</v>
      </c>
      <c r="F3445" s="150" t="s">
        <v>1755</v>
      </c>
      <c r="G3445" s="150">
        <v>1199686</v>
      </c>
      <c r="H3445" s="150" t="s">
        <v>102</v>
      </c>
      <c r="I3445" s="150" t="s">
        <v>623</v>
      </c>
      <c r="J3445" s="150" t="s">
        <v>53</v>
      </c>
      <c r="K3445" s="150" t="s">
        <v>53</v>
      </c>
      <c r="L3445" s="150" t="s">
        <v>821</v>
      </c>
      <c r="M3445" s="150" t="s">
        <v>311</v>
      </c>
      <c r="N3445" s="150" t="s">
        <v>140</v>
      </c>
      <c r="O3445" s="150" t="s">
        <v>62</v>
      </c>
      <c r="P3445" s="150" t="s">
        <v>298</v>
      </c>
      <c r="Q3445" s="150" t="s">
        <v>298</v>
      </c>
      <c r="R3445" s="150" t="s">
        <v>57</v>
      </c>
      <c r="S3445" s="150" t="s">
        <v>1206</v>
      </c>
      <c r="T3445" s="152">
        <v>3.99</v>
      </c>
      <c r="U3445" s="151">
        <v>47027</v>
      </c>
      <c r="V3445" s="147">
        <v>7.0000000000000007E-2</v>
      </c>
      <c r="W3445" s="192">
        <v>2.5499999999999998E-2</v>
      </c>
      <c r="X3445" s="150" t="s">
        <v>636</v>
      </c>
      <c r="Y3445" s="150"/>
      <c r="Z3445" s="153">
        <v>1041000</v>
      </c>
      <c r="AA3445" s="153">
        <v>1</v>
      </c>
      <c r="AB3445" s="153">
        <v>118.9</v>
      </c>
      <c r="AC3445" s="153">
        <v>0</v>
      </c>
      <c r="AD3445" s="153">
        <v>1237.749</v>
      </c>
      <c r="AE3445" s="154"/>
      <c r="AF3445" s="154"/>
      <c r="AG3445" s="150" t="s">
        <v>17</v>
      </c>
      <c r="AH3445" s="147">
        <v>2.0283123962999999E-2</v>
      </c>
      <c r="AI3445" s="147">
        <v>3.76340017E-4</v>
      </c>
      <c r="AJ3445" s="147">
        <v>9.66245995684534E-5</v>
      </c>
    </row>
    <row r="3446" spans="1:36" ht="13.5" thickBot="1" x14ac:dyDescent="0.25">
      <c r="A3446" s="149">
        <v>8694</v>
      </c>
      <c r="B3446" s="149">
        <v>12533</v>
      </c>
      <c r="C3446" s="150" t="s">
        <v>1204</v>
      </c>
      <c r="D3446" s="150">
        <v>520000118</v>
      </c>
      <c r="E3446" s="150" t="s">
        <v>429</v>
      </c>
      <c r="F3446" s="150" t="s">
        <v>1756</v>
      </c>
      <c r="G3446" s="150">
        <v>1199850</v>
      </c>
      <c r="H3446" s="150" t="s">
        <v>102</v>
      </c>
      <c r="I3446" s="150" t="s">
        <v>229</v>
      </c>
      <c r="J3446" s="150" t="s">
        <v>53</v>
      </c>
      <c r="K3446" s="150" t="s">
        <v>53</v>
      </c>
      <c r="L3446" s="150" t="s">
        <v>821</v>
      </c>
      <c r="M3446" s="150" t="s">
        <v>311</v>
      </c>
      <c r="N3446" s="150" t="s">
        <v>256</v>
      </c>
      <c r="O3446" s="150" t="s">
        <v>62</v>
      </c>
      <c r="P3446" s="150" t="s">
        <v>1205</v>
      </c>
      <c r="Q3446" s="150" t="s">
        <v>65</v>
      </c>
      <c r="R3446" s="150" t="s">
        <v>57</v>
      </c>
      <c r="S3446" s="150" t="s">
        <v>1206</v>
      </c>
      <c r="T3446" s="152">
        <v>2.0289999999999999</v>
      </c>
      <c r="U3446" s="151">
        <v>46873</v>
      </c>
      <c r="V3446" s="147">
        <v>6.0000000000000001E-3</v>
      </c>
      <c r="W3446" s="192">
        <v>1.7299999999999999E-2</v>
      </c>
      <c r="X3446" s="150" t="s">
        <v>636</v>
      </c>
      <c r="Y3446" s="150"/>
      <c r="Z3446" s="153">
        <v>4029192.31</v>
      </c>
      <c r="AA3446" s="153">
        <v>1</v>
      </c>
      <c r="AB3446" s="153">
        <v>110.8</v>
      </c>
      <c r="AC3446" s="153">
        <v>0</v>
      </c>
      <c r="AD3446" s="153">
        <v>4464.3450800000001</v>
      </c>
      <c r="AE3446" s="154"/>
      <c r="AF3446" s="154"/>
      <c r="AG3446" s="150" t="s">
        <v>17</v>
      </c>
      <c r="AH3446" s="147">
        <v>3.623138155E-3</v>
      </c>
      <c r="AI3446" s="147">
        <v>1.3573929020000001E-3</v>
      </c>
      <c r="AJ3446" s="147">
        <v>3.48508102E-4</v>
      </c>
    </row>
    <row r="3447" spans="1:36" ht="13.5" thickBot="1" x14ac:dyDescent="0.25">
      <c r="A3447" s="149">
        <v>8694</v>
      </c>
      <c r="B3447" s="149">
        <v>12533</v>
      </c>
      <c r="C3447" s="150" t="s">
        <v>1204</v>
      </c>
      <c r="D3447" s="150">
        <v>520000118</v>
      </c>
      <c r="E3447" s="150" t="s">
        <v>429</v>
      </c>
      <c r="F3447" s="150" t="s">
        <v>1757</v>
      </c>
      <c r="G3447" s="150">
        <v>1199868</v>
      </c>
      <c r="H3447" s="150" t="s">
        <v>102</v>
      </c>
      <c r="I3447" s="150" t="s">
        <v>229</v>
      </c>
      <c r="J3447" s="150" t="s">
        <v>53</v>
      </c>
      <c r="K3447" s="150" t="s">
        <v>53</v>
      </c>
      <c r="L3447" s="150" t="s">
        <v>821</v>
      </c>
      <c r="M3447" s="150" t="s">
        <v>311</v>
      </c>
      <c r="N3447" s="150" t="s">
        <v>256</v>
      </c>
      <c r="O3447" s="150" t="s">
        <v>62</v>
      </c>
      <c r="P3447" s="150" t="s">
        <v>1205</v>
      </c>
      <c r="Q3447" s="150" t="s">
        <v>65</v>
      </c>
      <c r="R3447" s="150" t="s">
        <v>57</v>
      </c>
      <c r="S3447" s="150" t="s">
        <v>1206</v>
      </c>
      <c r="T3447" s="152">
        <v>3.5310000000000001</v>
      </c>
      <c r="U3447" s="151">
        <v>47819</v>
      </c>
      <c r="V3447" s="147">
        <v>1.7500000000000002E-2</v>
      </c>
      <c r="W3447" s="192">
        <v>1.89E-2</v>
      </c>
      <c r="X3447" s="150" t="s">
        <v>636</v>
      </c>
      <c r="Y3447" s="150"/>
      <c r="Z3447" s="153">
        <v>25276027.68</v>
      </c>
      <c r="AA3447" s="153">
        <v>1</v>
      </c>
      <c r="AB3447" s="153">
        <v>111.16</v>
      </c>
      <c r="AC3447" s="153">
        <v>0</v>
      </c>
      <c r="AD3447" s="153">
        <v>28096.83237</v>
      </c>
      <c r="AE3447" s="154"/>
      <c r="AF3447" s="154"/>
      <c r="AG3447" s="150" t="s">
        <v>17</v>
      </c>
      <c r="AH3447" s="147">
        <v>9.3486439879999998E-3</v>
      </c>
      <c r="AI3447" s="147">
        <v>8.5428971419999992E-3</v>
      </c>
      <c r="AJ3447" s="147">
        <v>2.193372951E-3</v>
      </c>
    </row>
    <row r="3448" spans="1:36" ht="13.5" thickBot="1" x14ac:dyDescent="0.25">
      <c r="A3448" s="149">
        <v>8694</v>
      </c>
      <c r="B3448" s="149">
        <v>12533</v>
      </c>
      <c r="C3448" s="150" t="s">
        <v>1204</v>
      </c>
      <c r="D3448" s="150">
        <v>520000118</v>
      </c>
      <c r="E3448" s="150" t="s">
        <v>429</v>
      </c>
      <c r="F3448" s="150" t="s">
        <v>1758</v>
      </c>
      <c r="G3448" s="150">
        <v>1199884</v>
      </c>
      <c r="H3448" s="150" t="s">
        <v>102</v>
      </c>
      <c r="I3448" s="150" t="s">
        <v>229</v>
      </c>
      <c r="J3448" s="150" t="s">
        <v>53</v>
      </c>
      <c r="K3448" s="150" t="s">
        <v>53</v>
      </c>
      <c r="L3448" s="150" t="s">
        <v>821</v>
      </c>
      <c r="M3448" s="150" t="s">
        <v>311</v>
      </c>
      <c r="N3448" s="150" t="s">
        <v>256</v>
      </c>
      <c r="O3448" s="150" t="s">
        <v>62</v>
      </c>
      <c r="P3448" s="150" t="s">
        <v>1369</v>
      </c>
      <c r="Q3448" s="150" t="s">
        <v>65</v>
      </c>
      <c r="R3448" s="150" t="s">
        <v>57</v>
      </c>
      <c r="S3448" s="150" t="s">
        <v>1206</v>
      </c>
      <c r="T3448" s="152">
        <v>1.0029999999999999</v>
      </c>
      <c r="U3448" s="151">
        <v>47576</v>
      </c>
      <c r="V3448" s="147">
        <v>2.0199999999999999E-2</v>
      </c>
      <c r="W3448" s="192">
        <v>1.6899999999999998E-2</v>
      </c>
      <c r="X3448" s="150" t="s">
        <v>636</v>
      </c>
      <c r="Y3448" s="150"/>
      <c r="Z3448" s="153">
        <v>950000</v>
      </c>
      <c r="AA3448" s="153">
        <v>1</v>
      </c>
      <c r="AB3448" s="153">
        <v>112.09</v>
      </c>
      <c r="AC3448" s="153">
        <v>21.440989999999999</v>
      </c>
      <c r="AD3448" s="153">
        <v>1086.2959900000001</v>
      </c>
      <c r="AE3448" s="154"/>
      <c r="AF3448" s="154"/>
      <c r="AG3448" s="150" t="s">
        <v>17</v>
      </c>
      <c r="AH3448" s="147">
        <v>9.0282727400000002E-4</v>
      </c>
      <c r="AI3448" s="147">
        <v>3.3029043200000002E-4</v>
      </c>
      <c r="AJ3448" s="147">
        <v>8.4801454128879606E-5</v>
      </c>
    </row>
    <row r="3449" spans="1:36" ht="13.5" thickBot="1" x14ac:dyDescent="0.25">
      <c r="A3449" s="149">
        <v>8694</v>
      </c>
      <c r="B3449" s="149">
        <v>12533</v>
      </c>
      <c r="C3449" s="150" t="s">
        <v>1204</v>
      </c>
      <c r="D3449" s="150">
        <v>520000118</v>
      </c>
      <c r="E3449" s="150" t="s">
        <v>429</v>
      </c>
      <c r="F3449" s="150" t="s">
        <v>2233</v>
      </c>
      <c r="G3449" s="150">
        <v>1199892</v>
      </c>
      <c r="H3449" s="150" t="s">
        <v>102</v>
      </c>
      <c r="I3449" s="150" t="s">
        <v>229</v>
      </c>
      <c r="J3449" s="150" t="s">
        <v>53</v>
      </c>
      <c r="K3449" s="150" t="s">
        <v>53</v>
      </c>
      <c r="L3449" s="150" t="s">
        <v>821</v>
      </c>
      <c r="M3449" s="150" t="s">
        <v>311</v>
      </c>
      <c r="N3449" s="150" t="s">
        <v>256</v>
      </c>
      <c r="O3449" s="150" t="s">
        <v>62</v>
      </c>
      <c r="P3449" s="150" t="s">
        <v>1369</v>
      </c>
      <c r="Q3449" s="150" t="s">
        <v>65</v>
      </c>
      <c r="R3449" s="150" t="s">
        <v>57</v>
      </c>
      <c r="S3449" s="150" t="s">
        <v>1206</v>
      </c>
      <c r="T3449" s="152">
        <v>2.0489999999999999</v>
      </c>
      <c r="U3449" s="151">
        <v>47986</v>
      </c>
      <c r="V3449" s="147">
        <v>2.5899999999999999E-2</v>
      </c>
      <c r="W3449" s="192">
        <v>2.0899999999999998E-2</v>
      </c>
      <c r="X3449" s="150" t="s">
        <v>636</v>
      </c>
      <c r="Y3449" s="150"/>
      <c r="Z3449" s="153">
        <v>620000</v>
      </c>
      <c r="AA3449" s="153">
        <v>1</v>
      </c>
      <c r="AB3449" s="153">
        <v>115.19</v>
      </c>
      <c r="AC3449" s="153">
        <v>0</v>
      </c>
      <c r="AD3449" s="153">
        <v>714.178</v>
      </c>
      <c r="AE3449" s="154"/>
      <c r="AF3449" s="154"/>
      <c r="AG3449" s="150" t="s">
        <v>17</v>
      </c>
      <c r="AH3449" s="147">
        <v>5.8703782599999995E-4</v>
      </c>
      <c r="AI3449" s="147">
        <v>2.17147225E-4</v>
      </c>
      <c r="AJ3449" s="147">
        <v>5.5752146251460403E-5</v>
      </c>
    </row>
    <row r="3450" spans="1:36" ht="13.5" thickBot="1" x14ac:dyDescent="0.25">
      <c r="A3450" s="149">
        <v>8694</v>
      </c>
      <c r="B3450" s="149">
        <v>12533</v>
      </c>
      <c r="C3450" s="150" t="s">
        <v>1677</v>
      </c>
      <c r="D3450" s="150">
        <v>1632</v>
      </c>
      <c r="E3450" s="150" t="s">
        <v>2</v>
      </c>
      <c r="F3450" s="150" t="s">
        <v>1759</v>
      </c>
      <c r="G3450" s="150">
        <v>1199967</v>
      </c>
      <c r="H3450" s="150" t="s">
        <v>102</v>
      </c>
      <c r="I3450" s="150" t="s">
        <v>228</v>
      </c>
      <c r="J3450" s="150" t="s">
        <v>53</v>
      </c>
      <c r="K3450" s="150" t="s">
        <v>53</v>
      </c>
      <c r="L3450" s="150" t="s">
        <v>821</v>
      </c>
      <c r="M3450" s="150" t="s">
        <v>311</v>
      </c>
      <c r="N3450" s="150" t="s">
        <v>652</v>
      </c>
      <c r="O3450" s="150" t="s">
        <v>62</v>
      </c>
      <c r="P3450" s="150" t="s">
        <v>1489</v>
      </c>
      <c r="Q3450" s="150" t="s">
        <v>1351</v>
      </c>
      <c r="R3450" s="150" t="s">
        <v>57</v>
      </c>
      <c r="S3450" s="150" t="s">
        <v>1206</v>
      </c>
      <c r="T3450" s="152">
        <v>1.21</v>
      </c>
      <c r="U3450" s="151">
        <v>45853</v>
      </c>
      <c r="V3450" s="147">
        <v>0.1115</v>
      </c>
      <c r="W3450" s="192">
        <v>6.83E-2</v>
      </c>
      <c r="X3450" s="150" t="s">
        <v>636</v>
      </c>
      <c r="Y3450" s="150"/>
      <c r="Z3450" s="153">
        <v>2280000</v>
      </c>
      <c r="AA3450" s="153">
        <v>1</v>
      </c>
      <c r="AB3450" s="153">
        <v>107.75</v>
      </c>
      <c r="AC3450" s="153">
        <v>0</v>
      </c>
      <c r="AD3450" s="153">
        <v>2456.6999999999998</v>
      </c>
      <c r="AE3450" s="154"/>
      <c r="AF3450" s="154"/>
      <c r="AG3450" s="150" t="s">
        <v>17</v>
      </c>
      <c r="AH3450" s="147">
        <v>2.2204259710999999E-2</v>
      </c>
      <c r="AI3450" s="147">
        <v>7.4696446600000001E-4</v>
      </c>
      <c r="AJ3450" s="147">
        <v>1.9178173700000001E-4</v>
      </c>
    </row>
    <row r="3451" spans="1:36" ht="13.5" thickBot="1" x14ac:dyDescent="0.25">
      <c r="A3451" s="149">
        <v>8694</v>
      </c>
      <c r="B3451" s="149">
        <v>12533</v>
      </c>
      <c r="C3451" s="150" t="s">
        <v>1677</v>
      </c>
      <c r="D3451" s="150">
        <v>1632</v>
      </c>
      <c r="E3451" s="150" t="s">
        <v>2</v>
      </c>
      <c r="F3451" s="150" t="s">
        <v>1759</v>
      </c>
      <c r="G3451" s="150">
        <v>11999670</v>
      </c>
      <c r="H3451" s="150" t="s">
        <v>102</v>
      </c>
      <c r="I3451" s="150" t="s">
        <v>228</v>
      </c>
      <c r="J3451" s="150" t="s">
        <v>53</v>
      </c>
      <c r="K3451" s="150" t="s">
        <v>53</v>
      </c>
      <c r="L3451" s="150" t="s">
        <v>54</v>
      </c>
      <c r="M3451" s="150" t="s">
        <v>311</v>
      </c>
      <c r="N3451" s="150" t="s">
        <v>652</v>
      </c>
      <c r="O3451" s="150" t="s">
        <v>62</v>
      </c>
      <c r="P3451" s="150" t="s">
        <v>298</v>
      </c>
      <c r="Q3451" s="150" t="s">
        <v>298</v>
      </c>
      <c r="R3451" s="150" t="s">
        <v>57</v>
      </c>
      <c r="S3451" s="150" t="s">
        <v>1206</v>
      </c>
      <c r="T3451" s="152">
        <v>1.21</v>
      </c>
      <c r="U3451" s="151">
        <v>45853</v>
      </c>
      <c r="V3451" s="147">
        <v>0.1115</v>
      </c>
      <c r="W3451" s="192">
        <v>6.83E-2</v>
      </c>
      <c r="X3451" s="150" t="s">
        <v>636</v>
      </c>
      <c r="Y3451" s="150"/>
      <c r="Z3451" s="153">
        <v>1169400</v>
      </c>
      <c r="AA3451" s="153">
        <v>1</v>
      </c>
      <c r="AB3451" s="153">
        <v>106.84139999999999</v>
      </c>
      <c r="AC3451" s="153">
        <v>0</v>
      </c>
      <c r="AD3451" s="153">
        <v>1249.4033300000001</v>
      </c>
      <c r="AE3451" s="154"/>
      <c r="AF3451" s="154"/>
      <c r="AG3451" s="150" t="s">
        <v>17</v>
      </c>
      <c r="AH3451" s="147">
        <v>1.1388447941E-2</v>
      </c>
      <c r="AI3451" s="147">
        <v>3.7988353899999998E-4</v>
      </c>
      <c r="AJ3451" s="147">
        <v>9.7534392240060193E-5</v>
      </c>
    </row>
    <row r="3452" spans="1:36" ht="13.5" thickBot="1" x14ac:dyDescent="0.25">
      <c r="A3452" s="149">
        <v>8694</v>
      </c>
      <c r="B3452" s="149">
        <v>12533</v>
      </c>
      <c r="C3452" s="150" t="s">
        <v>1677</v>
      </c>
      <c r="D3452" s="150">
        <v>1632</v>
      </c>
      <c r="E3452" s="150" t="s">
        <v>2</v>
      </c>
      <c r="F3452" s="150" t="s">
        <v>1759</v>
      </c>
      <c r="G3452" s="150">
        <v>11999670</v>
      </c>
      <c r="H3452" s="150" t="s">
        <v>102</v>
      </c>
      <c r="I3452" s="150" t="s">
        <v>228</v>
      </c>
      <c r="J3452" s="150" t="s">
        <v>53</v>
      </c>
      <c r="K3452" s="150" t="s">
        <v>53</v>
      </c>
      <c r="L3452" s="150" t="s">
        <v>54</v>
      </c>
      <c r="M3452" s="150" t="s">
        <v>311</v>
      </c>
      <c r="N3452" s="150" t="s">
        <v>652</v>
      </c>
      <c r="O3452" s="150" t="s">
        <v>62</v>
      </c>
      <c r="P3452" s="150" t="s">
        <v>298</v>
      </c>
      <c r="Q3452" s="150" t="s">
        <v>298</v>
      </c>
      <c r="R3452" s="150" t="s">
        <v>57</v>
      </c>
      <c r="S3452" s="150" t="s">
        <v>1206</v>
      </c>
      <c r="T3452" s="152">
        <v>1.21</v>
      </c>
      <c r="U3452" s="151">
        <v>45853</v>
      </c>
      <c r="V3452" s="147">
        <v>0.1115</v>
      </c>
      <c r="W3452" s="192">
        <v>6.83E-2</v>
      </c>
      <c r="X3452" s="150" t="s">
        <v>636</v>
      </c>
      <c r="Y3452" s="150"/>
      <c r="Z3452" s="153">
        <v>750000</v>
      </c>
      <c r="AA3452" s="153">
        <v>1</v>
      </c>
      <c r="AB3452" s="153">
        <v>104.9729</v>
      </c>
      <c r="AC3452" s="153">
        <v>0</v>
      </c>
      <c r="AD3452" s="153">
        <v>787.29674999999997</v>
      </c>
      <c r="AE3452" s="154"/>
      <c r="AF3452" s="154"/>
      <c r="AG3452" s="150" t="s">
        <v>17</v>
      </c>
      <c r="AH3452" s="147">
        <v>7.3040327990000001E-3</v>
      </c>
      <c r="AI3452" s="147">
        <v>2.39379125E-4</v>
      </c>
      <c r="AJ3452" s="147">
        <v>6.1460145158909196E-5</v>
      </c>
    </row>
    <row r="3453" spans="1:36" ht="13.5" thickBot="1" x14ac:dyDescent="0.25">
      <c r="A3453" s="149">
        <v>8694</v>
      </c>
      <c r="B3453" s="149">
        <v>12533</v>
      </c>
      <c r="C3453" s="150" t="s">
        <v>1712</v>
      </c>
      <c r="D3453" s="150">
        <v>520036120</v>
      </c>
      <c r="E3453" s="150" t="s">
        <v>429</v>
      </c>
      <c r="F3453" s="150" t="s">
        <v>1760</v>
      </c>
      <c r="G3453" s="150">
        <v>1201391</v>
      </c>
      <c r="H3453" s="150" t="s">
        <v>102</v>
      </c>
      <c r="I3453" s="150" t="s">
        <v>228</v>
      </c>
      <c r="J3453" s="150" t="s">
        <v>53</v>
      </c>
      <c r="K3453" s="150" t="s">
        <v>53</v>
      </c>
      <c r="L3453" s="150" t="s">
        <v>821</v>
      </c>
      <c r="M3453" s="150" t="s">
        <v>311</v>
      </c>
      <c r="N3453" s="150" t="s">
        <v>269</v>
      </c>
      <c r="O3453" s="150" t="s">
        <v>62</v>
      </c>
      <c r="P3453" s="150" t="s">
        <v>1345</v>
      </c>
      <c r="Q3453" s="150" t="s">
        <v>65</v>
      </c>
      <c r="R3453" s="150" t="s">
        <v>57</v>
      </c>
      <c r="S3453" s="150" t="s">
        <v>1206</v>
      </c>
      <c r="T3453" s="152">
        <v>5.5620000000000003</v>
      </c>
      <c r="U3453" s="151">
        <v>48154</v>
      </c>
      <c r="V3453" s="147">
        <v>5.2499999999999998E-2</v>
      </c>
      <c r="W3453" s="192">
        <v>5.1400000000000001E-2</v>
      </c>
      <c r="X3453" s="150" t="s">
        <v>636</v>
      </c>
      <c r="Y3453" s="150"/>
      <c r="Z3453" s="153">
        <v>444000</v>
      </c>
      <c r="AA3453" s="153">
        <v>1</v>
      </c>
      <c r="AB3453" s="153">
        <v>102.59</v>
      </c>
      <c r="AC3453" s="153">
        <v>0</v>
      </c>
      <c r="AD3453" s="153">
        <v>455.49959999999999</v>
      </c>
      <c r="AE3453" s="154"/>
      <c r="AF3453" s="154"/>
      <c r="AG3453" s="150" t="s">
        <v>17</v>
      </c>
      <c r="AH3453" s="147">
        <v>8.8800000000000001E-4</v>
      </c>
      <c r="AI3453" s="147">
        <v>1.3849554900000001E-4</v>
      </c>
      <c r="AJ3453" s="147">
        <v>3.5558474661333297E-5</v>
      </c>
    </row>
    <row r="3454" spans="1:36" ht="13.5" thickBot="1" x14ac:dyDescent="0.25">
      <c r="A3454" s="149">
        <v>8694</v>
      </c>
      <c r="B3454" s="149">
        <v>12533</v>
      </c>
      <c r="C3454" s="150" t="s">
        <v>1492</v>
      </c>
      <c r="D3454" s="150">
        <v>513682146</v>
      </c>
      <c r="E3454" s="150" t="s">
        <v>429</v>
      </c>
      <c r="F3454" s="150" t="s">
        <v>1761</v>
      </c>
      <c r="G3454" s="150">
        <v>1201433</v>
      </c>
      <c r="H3454" s="150" t="s">
        <v>102</v>
      </c>
      <c r="I3454" s="150" t="s">
        <v>229</v>
      </c>
      <c r="J3454" s="150" t="s">
        <v>53</v>
      </c>
      <c r="K3454" s="150" t="s">
        <v>53</v>
      </c>
      <c r="L3454" s="150" t="s">
        <v>821</v>
      </c>
      <c r="M3454" s="150" t="s">
        <v>311</v>
      </c>
      <c r="N3454" s="150" t="s">
        <v>256</v>
      </c>
      <c r="O3454" s="150" t="s">
        <v>62</v>
      </c>
      <c r="P3454" s="150" t="s">
        <v>1345</v>
      </c>
      <c r="Q3454" s="150" t="s">
        <v>65</v>
      </c>
      <c r="R3454" s="150" t="s">
        <v>57</v>
      </c>
      <c r="S3454" s="150" t="s">
        <v>1206</v>
      </c>
      <c r="T3454" s="152">
        <v>5.0090000000000003</v>
      </c>
      <c r="U3454" s="151">
        <v>47879</v>
      </c>
      <c r="V3454" s="147">
        <v>2.5899999999999999E-2</v>
      </c>
      <c r="W3454" s="192">
        <v>2.1899999999999999E-2</v>
      </c>
      <c r="X3454" s="150" t="s">
        <v>636</v>
      </c>
      <c r="Y3454" s="150"/>
      <c r="Z3454" s="153">
        <v>1847000</v>
      </c>
      <c r="AA3454" s="153">
        <v>1</v>
      </c>
      <c r="AB3454" s="153">
        <v>102.82</v>
      </c>
      <c r="AC3454" s="153">
        <v>0</v>
      </c>
      <c r="AD3454" s="153">
        <v>1899.0853999999999</v>
      </c>
      <c r="AE3454" s="154"/>
      <c r="AF3454" s="154"/>
      <c r="AG3454" s="150" t="s">
        <v>17</v>
      </c>
      <c r="AH3454" s="147">
        <v>4.1044444439999996E-3</v>
      </c>
      <c r="AI3454" s="147">
        <v>5.7742065000000004E-4</v>
      </c>
      <c r="AJ3454" s="147">
        <v>1.4825167799999999E-4</v>
      </c>
    </row>
    <row r="3455" spans="1:36" ht="13.5" thickBot="1" x14ac:dyDescent="0.25">
      <c r="A3455" s="149">
        <v>8694</v>
      </c>
      <c r="B3455" s="149">
        <v>12533</v>
      </c>
      <c r="C3455" s="150" t="s">
        <v>1204</v>
      </c>
      <c r="D3455" s="150">
        <v>520000118</v>
      </c>
      <c r="E3455" s="150" t="s">
        <v>429</v>
      </c>
      <c r="F3455" s="150" t="s">
        <v>1762</v>
      </c>
      <c r="G3455" s="150">
        <v>1201466</v>
      </c>
      <c r="H3455" s="150" t="s">
        <v>102</v>
      </c>
      <c r="I3455" s="150" t="s">
        <v>229</v>
      </c>
      <c r="J3455" s="150" t="s">
        <v>53</v>
      </c>
      <c r="K3455" s="150" t="s">
        <v>53</v>
      </c>
      <c r="L3455" s="150" t="s">
        <v>821</v>
      </c>
      <c r="M3455" s="150" t="s">
        <v>311</v>
      </c>
      <c r="N3455" s="150" t="s">
        <v>256</v>
      </c>
      <c r="O3455" s="150" t="s">
        <v>62</v>
      </c>
      <c r="P3455" s="150" t="s">
        <v>1369</v>
      </c>
      <c r="Q3455" s="150" t="s">
        <v>65</v>
      </c>
      <c r="R3455" s="150" t="s">
        <v>57</v>
      </c>
      <c r="S3455" s="150" t="s">
        <v>1206</v>
      </c>
      <c r="T3455" s="152">
        <v>5.19</v>
      </c>
      <c r="U3455" s="151">
        <v>49285</v>
      </c>
      <c r="V3455" s="147">
        <v>3.7100000000000001E-2</v>
      </c>
      <c r="W3455" s="192">
        <v>2.6499999999999999E-2</v>
      </c>
      <c r="X3455" s="150" t="s">
        <v>636</v>
      </c>
      <c r="Y3455" s="150"/>
      <c r="Z3455" s="153">
        <v>525600</v>
      </c>
      <c r="AA3455" s="153">
        <v>1</v>
      </c>
      <c r="AB3455" s="153">
        <v>106.68</v>
      </c>
      <c r="AC3455" s="153">
        <v>0</v>
      </c>
      <c r="AD3455" s="153">
        <v>560.71007999999995</v>
      </c>
      <c r="AE3455" s="154"/>
      <c r="AF3455" s="154"/>
      <c r="AG3455" s="150" t="s">
        <v>17</v>
      </c>
      <c r="AH3455" s="147">
        <v>1.3682155399999999E-3</v>
      </c>
      <c r="AI3455" s="147">
        <v>1.70485002E-4</v>
      </c>
      <c r="AJ3455" s="147">
        <v>4.3771707312222001E-5</v>
      </c>
    </row>
    <row r="3456" spans="1:36" ht="13.5" thickBot="1" x14ac:dyDescent="0.25">
      <c r="A3456" s="149">
        <v>8694</v>
      </c>
      <c r="B3456" s="149">
        <v>12533</v>
      </c>
      <c r="C3456" s="150" t="s">
        <v>1210</v>
      </c>
      <c r="D3456" s="150">
        <v>520018078</v>
      </c>
      <c r="E3456" s="150" t="s">
        <v>429</v>
      </c>
      <c r="F3456" s="150" t="s">
        <v>1763</v>
      </c>
      <c r="G3456" s="150">
        <v>1201821</v>
      </c>
      <c r="H3456" s="150" t="s">
        <v>102</v>
      </c>
      <c r="I3456" s="150" t="s">
        <v>229</v>
      </c>
      <c r="J3456" s="150" t="s">
        <v>53</v>
      </c>
      <c r="K3456" s="150" t="s">
        <v>53</v>
      </c>
      <c r="L3456" s="150" t="s">
        <v>821</v>
      </c>
      <c r="M3456" s="150" t="s">
        <v>311</v>
      </c>
      <c r="N3456" s="150" t="s">
        <v>256</v>
      </c>
      <c r="O3456" s="150" t="s">
        <v>62</v>
      </c>
      <c r="P3456" s="150" t="s">
        <v>1205</v>
      </c>
      <c r="Q3456" s="150" t="s">
        <v>65</v>
      </c>
      <c r="R3456" s="150" t="s">
        <v>57</v>
      </c>
      <c r="S3456" s="150" t="s">
        <v>1206</v>
      </c>
      <c r="T3456" s="152">
        <v>3.0640000000000001</v>
      </c>
      <c r="U3456" s="151">
        <v>47361</v>
      </c>
      <c r="V3456" s="147">
        <v>1.8599999999999998E-2</v>
      </c>
      <c r="W3456" s="192">
        <v>1.84E-2</v>
      </c>
      <c r="X3456" s="150" t="s">
        <v>636</v>
      </c>
      <c r="Y3456" s="150"/>
      <c r="Z3456" s="153">
        <v>8400000</v>
      </c>
      <c r="AA3456" s="153">
        <v>1</v>
      </c>
      <c r="AB3456" s="153">
        <v>100.55</v>
      </c>
      <c r="AC3456" s="153">
        <v>0</v>
      </c>
      <c r="AD3456" s="153">
        <v>8446.2000000000007</v>
      </c>
      <c r="AE3456" s="154"/>
      <c r="AF3456" s="154"/>
      <c r="AG3456" s="150" t="s">
        <v>17</v>
      </c>
      <c r="AH3456" s="147">
        <v>6.8400566739999996E-3</v>
      </c>
      <c r="AI3456" s="147">
        <v>2.5680837209999998E-3</v>
      </c>
      <c r="AJ3456" s="147">
        <v>6.5935071800000001E-4</v>
      </c>
    </row>
    <row r="3457" spans="1:36" ht="13.5" thickBot="1" x14ac:dyDescent="0.25">
      <c r="A3457" s="149">
        <v>8694</v>
      </c>
      <c r="B3457" s="149">
        <v>12533</v>
      </c>
      <c r="C3457" s="150" t="s">
        <v>1210</v>
      </c>
      <c r="D3457" s="150">
        <v>520018078</v>
      </c>
      <c r="E3457" s="150" t="s">
        <v>429</v>
      </c>
      <c r="F3457" s="150" t="s">
        <v>1764</v>
      </c>
      <c r="G3457" s="150">
        <v>1201839</v>
      </c>
      <c r="H3457" s="150" t="s">
        <v>102</v>
      </c>
      <c r="I3457" s="150" t="s">
        <v>229</v>
      </c>
      <c r="J3457" s="150" t="s">
        <v>53</v>
      </c>
      <c r="K3457" s="150" t="s">
        <v>53</v>
      </c>
      <c r="L3457" s="150" t="s">
        <v>821</v>
      </c>
      <c r="M3457" s="150" t="s">
        <v>311</v>
      </c>
      <c r="N3457" s="150" t="s">
        <v>256</v>
      </c>
      <c r="O3457" s="150" t="s">
        <v>62</v>
      </c>
      <c r="P3457" s="150" t="s">
        <v>1205</v>
      </c>
      <c r="Q3457" s="150" t="s">
        <v>65</v>
      </c>
      <c r="R3457" s="150" t="s">
        <v>57</v>
      </c>
      <c r="S3457" s="150" t="s">
        <v>1206</v>
      </c>
      <c r="T3457" s="152">
        <v>5.5250000000000004</v>
      </c>
      <c r="U3457" s="151">
        <v>48913</v>
      </c>
      <c r="V3457" s="147">
        <v>2.0199999999999999E-2</v>
      </c>
      <c r="W3457" s="192">
        <v>2.0500000000000001E-2</v>
      </c>
      <c r="X3457" s="150" t="s">
        <v>636</v>
      </c>
      <c r="Y3457" s="150"/>
      <c r="Z3457" s="153">
        <v>5328024</v>
      </c>
      <c r="AA3457" s="153">
        <v>1</v>
      </c>
      <c r="AB3457" s="153">
        <v>100.75</v>
      </c>
      <c r="AC3457" s="153">
        <v>0</v>
      </c>
      <c r="AD3457" s="153">
        <v>5367.9841800000004</v>
      </c>
      <c r="AE3457" s="154"/>
      <c r="AF3457" s="154"/>
      <c r="AG3457" s="150" t="s">
        <v>17</v>
      </c>
      <c r="AH3457" s="147">
        <v>2.5099961269999999E-3</v>
      </c>
      <c r="AI3457" s="147">
        <v>1.632146147E-3</v>
      </c>
      <c r="AJ3457" s="147">
        <v>4.1905048700000003E-4</v>
      </c>
    </row>
    <row r="3458" spans="1:36" ht="13.5" thickBot="1" x14ac:dyDescent="0.25">
      <c r="A3458" s="149">
        <v>8694</v>
      </c>
      <c r="B3458" s="149">
        <v>12533</v>
      </c>
      <c r="C3458" s="150" t="s">
        <v>1467</v>
      </c>
      <c r="D3458" s="150">
        <v>514290345</v>
      </c>
      <c r="E3458" s="150" t="s">
        <v>429</v>
      </c>
      <c r="F3458" s="150" t="s">
        <v>1765</v>
      </c>
      <c r="G3458" s="150">
        <v>1201953</v>
      </c>
      <c r="H3458" s="150" t="s">
        <v>102</v>
      </c>
      <c r="I3458" s="150" t="s">
        <v>228</v>
      </c>
      <c r="J3458" s="150" t="s">
        <v>53</v>
      </c>
      <c r="K3458" s="150" t="s">
        <v>53</v>
      </c>
      <c r="L3458" s="150" t="s">
        <v>821</v>
      </c>
      <c r="M3458" s="150" t="s">
        <v>311</v>
      </c>
      <c r="N3458" s="150" t="s">
        <v>269</v>
      </c>
      <c r="O3458" s="150" t="s">
        <v>62</v>
      </c>
      <c r="P3458" s="150" t="s">
        <v>1437</v>
      </c>
      <c r="Q3458" s="150" t="s">
        <v>1351</v>
      </c>
      <c r="R3458" s="150" t="s">
        <v>57</v>
      </c>
      <c r="S3458" s="150" t="s">
        <v>1206</v>
      </c>
      <c r="T3458" s="152">
        <v>5.444</v>
      </c>
      <c r="U3458" s="151">
        <v>48760</v>
      </c>
      <c r="V3458" s="147">
        <v>4.6899999999999997E-2</v>
      </c>
      <c r="W3458" s="192">
        <v>4.99E-2</v>
      </c>
      <c r="X3458" s="150" t="s">
        <v>636</v>
      </c>
      <c r="Y3458" s="150"/>
      <c r="Z3458" s="153">
        <v>2539000</v>
      </c>
      <c r="AA3458" s="153">
        <v>1</v>
      </c>
      <c r="AB3458" s="153">
        <v>98.9</v>
      </c>
      <c r="AC3458" s="153">
        <v>0</v>
      </c>
      <c r="AD3458" s="153">
        <v>2511.0709999999999</v>
      </c>
      <c r="AE3458" s="154"/>
      <c r="AF3458" s="154"/>
      <c r="AG3458" s="150" t="s">
        <v>17</v>
      </c>
      <c r="AH3458" s="147">
        <v>5.078E-3</v>
      </c>
      <c r="AI3458" s="147">
        <v>7.6349607600000003E-4</v>
      </c>
      <c r="AJ3458" s="147">
        <v>1.96026197E-4</v>
      </c>
    </row>
    <row r="3459" spans="1:36" ht="13.5" thickBot="1" x14ac:dyDescent="0.25">
      <c r="A3459" s="149">
        <v>8694</v>
      </c>
      <c r="B3459" s="149">
        <v>12533</v>
      </c>
      <c r="C3459" s="150" t="s">
        <v>1378</v>
      </c>
      <c r="D3459" s="150">
        <v>520032046</v>
      </c>
      <c r="E3459" s="150" t="s">
        <v>429</v>
      </c>
      <c r="F3459" s="150" t="s">
        <v>1766</v>
      </c>
      <c r="G3459" s="150">
        <v>1202142</v>
      </c>
      <c r="H3459" s="150" t="s">
        <v>102</v>
      </c>
      <c r="I3459" s="150" t="s">
        <v>229</v>
      </c>
      <c r="J3459" s="150" t="s">
        <v>53</v>
      </c>
      <c r="K3459" s="150" t="s">
        <v>53</v>
      </c>
      <c r="L3459" s="150" t="s">
        <v>821</v>
      </c>
      <c r="M3459" s="150" t="s">
        <v>311</v>
      </c>
      <c r="N3459" s="150" t="s">
        <v>256</v>
      </c>
      <c r="O3459" s="150" t="s">
        <v>62</v>
      </c>
      <c r="P3459" s="150" t="s">
        <v>1205</v>
      </c>
      <c r="Q3459" s="150" t="s">
        <v>65</v>
      </c>
      <c r="R3459" s="150" t="s">
        <v>57</v>
      </c>
      <c r="S3459" s="150" t="s">
        <v>1206</v>
      </c>
      <c r="T3459" s="152">
        <v>4.9219999999999997</v>
      </c>
      <c r="U3459" s="151">
        <v>48938</v>
      </c>
      <c r="V3459" s="147">
        <v>1.9900000000000001E-2</v>
      </c>
      <c r="W3459" s="192">
        <v>2.01E-2</v>
      </c>
      <c r="X3459" s="150" t="s">
        <v>636</v>
      </c>
      <c r="Y3459" s="150"/>
      <c r="Z3459" s="153">
        <v>14020000</v>
      </c>
      <c r="AA3459" s="153">
        <v>1</v>
      </c>
      <c r="AB3459" s="153">
        <v>100.72</v>
      </c>
      <c r="AC3459" s="153">
        <v>0</v>
      </c>
      <c r="AD3459" s="153">
        <v>14120.944</v>
      </c>
      <c r="AE3459" s="154"/>
      <c r="AF3459" s="154"/>
      <c r="AG3459" s="150" t="s">
        <v>17</v>
      </c>
      <c r="AH3459" s="147">
        <v>5.1925925919999996E-3</v>
      </c>
      <c r="AI3459" s="147">
        <v>4.2935007959999999E-3</v>
      </c>
      <c r="AJ3459" s="147">
        <v>1.1023483430000001E-3</v>
      </c>
    </row>
    <row r="3460" spans="1:36" ht="13.5" thickBot="1" x14ac:dyDescent="0.25">
      <c r="A3460" s="149">
        <v>8694</v>
      </c>
      <c r="B3460" s="149">
        <v>12533</v>
      </c>
      <c r="C3460" s="150" t="s">
        <v>1346</v>
      </c>
      <c r="D3460" s="150">
        <v>513623314</v>
      </c>
      <c r="E3460" s="150" t="s">
        <v>429</v>
      </c>
      <c r="F3460" s="150" t="s">
        <v>1767</v>
      </c>
      <c r="G3460" s="150">
        <v>1202217</v>
      </c>
      <c r="H3460" s="150" t="s">
        <v>102</v>
      </c>
      <c r="I3460" s="150" t="s">
        <v>229</v>
      </c>
      <c r="J3460" s="150" t="s">
        <v>53</v>
      </c>
      <c r="K3460" s="150" t="s">
        <v>53</v>
      </c>
      <c r="L3460" s="150" t="s">
        <v>821</v>
      </c>
      <c r="M3460" s="150" t="s">
        <v>311</v>
      </c>
      <c r="N3460" s="150" t="s">
        <v>651</v>
      </c>
      <c r="O3460" s="150" t="s">
        <v>62</v>
      </c>
      <c r="P3460" s="150" t="s">
        <v>1369</v>
      </c>
      <c r="Q3460" s="150" t="s">
        <v>65</v>
      </c>
      <c r="R3460" s="150" t="s">
        <v>57</v>
      </c>
      <c r="S3460" s="150" t="s">
        <v>1206</v>
      </c>
      <c r="T3460" s="152">
        <v>5.774</v>
      </c>
      <c r="U3460" s="151">
        <v>47667</v>
      </c>
      <c r="V3460" s="147">
        <v>2.5999999999999999E-2</v>
      </c>
      <c r="W3460" s="192">
        <v>2.63E-2</v>
      </c>
      <c r="X3460" s="150" t="s">
        <v>636</v>
      </c>
      <c r="Y3460" s="150"/>
      <c r="Z3460" s="153">
        <v>2496000</v>
      </c>
      <c r="AA3460" s="153">
        <v>1</v>
      </c>
      <c r="AB3460" s="153">
        <v>100.88</v>
      </c>
      <c r="AC3460" s="153">
        <v>0</v>
      </c>
      <c r="AD3460" s="153">
        <v>2517.9648000000002</v>
      </c>
      <c r="AE3460" s="154"/>
      <c r="AF3460" s="154"/>
      <c r="AG3460" s="150" t="s">
        <v>17</v>
      </c>
      <c r="AH3460" s="147">
        <v>4.6567164169999996E-3</v>
      </c>
      <c r="AI3460" s="147">
        <v>7.65592149E-4</v>
      </c>
      <c r="AJ3460" s="147">
        <v>1.9656436000000001E-4</v>
      </c>
    </row>
    <row r="3461" spans="1:36" ht="13.5" thickBot="1" x14ac:dyDescent="0.25">
      <c r="A3461" s="149">
        <v>8694</v>
      </c>
      <c r="B3461" s="149">
        <v>12533</v>
      </c>
      <c r="C3461" s="150" t="s">
        <v>1768</v>
      </c>
      <c r="D3461" s="150">
        <v>516291754</v>
      </c>
      <c r="E3461" s="150" t="s">
        <v>429</v>
      </c>
      <c r="F3461" s="150" t="s">
        <v>1769</v>
      </c>
      <c r="G3461" s="150">
        <v>1202290</v>
      </c>
      <c r="H3461" s="150" t="s">
        <v>102</v>
      </c>
      <c r="I3461" s="150" t="s">
        <v>229</v>
      </c>
      <c r="J3461" s="150" t="s">
        <v>53</v>
      </c>
      <c r="K3461" s="150" t="s">
        <v>53</v>
      </c>
      <c r="L3461" s="150" t="s">
        <v>821</v>
      </c>
      <c r="M3461" s="150" t="s">
        <v>311</v>
      </c>
      <c r="N3461" s="150" t="s">
        <v>651</v>
      </c>
      <c r="O3461" s="150" t="s">
        <v>62</v>
      </c>
      <c r="P3461" s="150" t="s">
        <v>298</v>
      </c>
      <c r="Q3461" s="150" t="s">
        <v>298</v>
      </c>
      <c r="R3461" s="150" t="s">
        <v>57</v>
      </c>
      <c r="S3461" s="150" t="s">
        <v>1206</v>
      </c>
      <c r="T3461" s="152">
        <v>3.4340000000000002</v>
      </c>
      <c r="U3461" s="151">
        <v>46752</v>
      </c>
      <c r="V3461" s="147">
        <v>4.6005999999999998E-2</v>
      </c>
      <c r="W3461" s="192">
        <v>3.85E-2</v>
      </c>
      <c r="X3461" s="150" t="s">
        <v>636</v>
      </c>
      <c r="Y3461" s="150"/>
      <c r="Z3461" s="153">
        <v>27994000</v>
      </c>
      <c r="AA3461" s="153">
        <v>1</v>
      </c>
      <c r="AB3461" s="153">
        <v>104.19</v>
      </c>
      <c r="AC3461" s="153">
        <v>0</v>
      </c>
      <c r="AD3461" s="153">
        <v>29166.9486</v>
      </c>
      <c r="AE3461" s="154"/>
      <c r="AF3461" s="154"/>
      <c r="AG3461" s="150" t="s">
        <v>17</v>
      </c>
      <c r="AH3461" s="147">
        <v>2.8575249141999999E-2</v>
      </c>
      <c r="AI3461" s="147">
        <v>8.8682680869999995E-3</v>
      </c>
      <c r="AJ3461" s="147">
        <v>2.2769113349999999E-3</v>
      </c>
    </row>
    <row r="3462" spans="1:36" ht="13.5" thickBot="1" x14ac:dyDescent="0.25">
      <c r="A3462" s="149">
        <v>8694</v>
      </c>
      <c r="B3462" s="149">
        <v>12533</v>
      </c>
      <c r="C3462" s="150" t="s">
        <v>1770</v>
      </c>
      <c r="D3462" s="150">
        <v>560040545</v>
      </c>
      <c r="E3462" s="150" t="s">
        <v>432</v>
      </c>
      <c r="F3462" s="150" t="s">
        <v>1771</v>
      </c>
      <c r="G3462" s="150">
        <v>1202340</v>
      </c>
      <c r="H3462" s="150" t="s">
        <v>102</v>
      </c>
      <c r="I3462" s="150" t="s">
        <v>228</v>
      </c>
      <c r="J3462" s="150" t="s">
        <v>53</v>
      </c>
      <c r="K3462" s="150" t="s">
        <v>53</v>
      </c>
      <c r="L3462" s="150" t="s">
        <v>821</v>
      </c>
      <c r="M3462" s="150" t="s">
        <v>311</v>
      </c>
      <c r="N3462" s="150" t="s">
        <v>140</v>
      </c>
      <c r="O3462" s="150" t="s">
        <v>62</v>
      </c>
      <c r="P3462" s="150" t="s">
        <v>298</v>
      </c>
      <c r="Q3462" s="150" t="s">
        <v>298</v>
      </c>
      <c r="R3462" s="150" t="s">
        <v>57</v>
      </c>
      <c r="S3462" s="150" t="s">
        <v>1206</v>
      </c>
      <c r="T3462" s="152">
        <v>3.8210000000000002</v>
      </c>
      <c r="U3462" s="151">
        <v>47751</v>
      </c>
      <c r="V3462" s="147">
        <v>8.1500000000000003E-2</v>
      </c>
      <c r="W3462" s="192">
        <v>6.8199999999999997E-2</v>
      </c>
      <c r="X3462" s="150" t="s">
        <v>636</v>
      </c>
      <c r="Y3462" s="150"/>
      <c r="Z3462" s="153">
        <v>7000000</v>
      </c>
      <c r="AA3462" s="153">
        <v>1</v>
      </c>
      <c r="AB3462" s="153">
        <v>105.58</v>
      </c>
      <c r="AC3462" s="153">
        <v>0</v>
      </c>
      <c r="AD3462" s="153">
        <v>7390.6</v>
      </c>
      <c r="AE3462" s="154"/>
      <c r="AF3462" s="154"/>
      <c r="AG3462" s="150" t="s">
        <v>17</v>
      </c>
      <c r="AH3462" s="147">
        <v>3.3932977521000003E-2</v>
      </c>
      <c r="AI3462" s="147">
        <v>2.2471264650000002E-3</v>
      </c>
      <c r="AJ3462" s="147">
        <v>5.7694554000000005E-4</v>
      </c>
    </row>
    <row r="3463" spans="1:36" ht="13.5" thickBot="1" x14ac:dyDescent="0.25">
      <c r="A3463" s="149">
        <v>8694</v>
      </c>
      <c r="B3463" s="149">
        <v>12533</v>
      </c>
      <c r="C3463" s="150" t="s">
        <v>1452</v>
      </c>
      <c r="D3463" s="150">
        <v>514065283</v>
      </c>
      <c r="E3463" s="150" t="s">
        <v>429</v>
      </c>
      <c r="F3463" s="150" t="s">
        <v>1773</v>
      </c>
      <c r="G3463" s="150">
        <v>1202779</v>
      </c>
      <c r="H3463" s="150" t="s">
        <v>102</v>
      </c>
      <c r="I3463" s="150" t="s">
        <v>228</v>
      </c>
      <c r="J3463" s="150" t="s">
        <v>53</v>
      </c>
      <c r="K3463" s="150" t="s">
        <v>53</v>
      </c>
      <c r="L3463" s="150" t="s">
        <v>821</v>
      </c>
      <c r="M3463" s="150" t="s">
        <v>311</v>
      </c>
      <c r="N3463" s="150" t="s">
        <v>75</v>
      </c>
      <c r="O3463" s="150" t="s">
        <v>62</v>
      </c>
      <c r="P3463" s="150" t="s">
        <v>1345</v>
      </c>
      <c r="Q3463" s="150" t="s">
        <v>65</v>
      </c>
      <c r="R3463" s="150" t="s">
        <v>57</v>
      </c>
      <c r="S3463" s="150" t="s">
        <v>1206</v>
      </c>
      <c r="T3463" s="152">
        <v>3.3140000000000001</v>
      </c>
      <c r="U3463" s="151">
        <v>48026</v>
      </c>
      <c r="V3463" s="147">
        <v>5.0500000000000003E-2</v>
      </c>
      <c r="W3463" s="192">
        <v>5.2400000000000002E-2</v>
      </c>
      <c r="X3463" s="150" t="s">
        <v>636</v>
      </c>
      <c r="Y3463" s="150"/>
      <c r="Z3463" s="153">
        <v>3000000</v>
      </c>
      <c r="AA3463" s="153">
        <v>1</v>
      </c>
      <c r="AB3463" s="153">
        <v>100.77</v>
      </c>
      <c r="AC3463" s="153">
        <v>0</v>
      </c>
      <c r="AD3463" s="153">
        <v>3023.1</v>
      </c>
      <c r="AE3463" s="154"/>
      <c r="AF3463" s="154"/>
      <c r="AG3463" s="150" t="s">
        <v>17</v>
      </c>
      <c r="AH3463" s="147">
        <v>1.1714677319E-2</v>
      </c>
      <c r="AI3463" s="147">
        <v>9.1917949999999996E-4</v>
      </c>
      <c r="AJ3463" s="147">
        <v>2.3599762700000001E-4</v>
      </c>
    </row>
    <row r="3464" spans="1:36" ht="13.5" thickBot="1" x14ac:dyDescent="0.25">
      <c r="A3464" s="149">
        <v>8694</v>
      </c>
      <c r="B3464" s="149">
        <v>12533</v>
      </c>
      <c r="C3464" s="150" t="s">
        <v>1360</v>
      </c>
      <c r="D3464" s="150">
        <v>520039868</v>
      </c>
      <c r="E3464" s="150" t="s">
        <v>429</v>
      </c>
      <c r="F3464" s="150" t="s">
        <v>1774</v>
      </c>
      <c r="G3464" s="150">
        <v>1203074</v>
      </c>
      <c r="H3464" s="150" t="s">
        <v>102</v>
      </c>
      <c r="I3464" s="150" t="s">
        <v>228</v>
      </c>
      <c r="J3464" s="150" t="s">
        <v>53</v>
      </c>
      <c r="K3464" s="150" t="s">
        <v>53</v>
      </c>
      <c r="L3464" s="150" t="s">
        <v>821</v>
      </c>
      <c r="M3464" s="150" t="s">
        <v>311</v>
      </c>
      <c r="N3464" s="150" t="s">
        <v>647</v>
      </c>
      <c r="O3464" s="150" t="s">
        <v>62</v>
      </c>
      <c r="P3464" s="150" t="s">
        <v>298</v>
      </c>
      <c r="Q3464" s="150" t="s">
        <v>298</v>
      </c>
      <c r="R3464" s="150" t="s">
        <v>57</v>
      </c>
      <c r="S3464" s="150" t="s">
        <v>1206</v>
      </c>
      <c r="T3464" s="152">
        <v>3.8010000000000002</v>
      </c>
      <c r="U3464" s="151">
        <v>47573</v>
      </c>
      <c r="V3464" s="147">
        <v>5.5E-2</v>
      </c>
      <c r="W3464" s="192">
        <v>6.7000000000000004E-2</v>
      </c>
      <c r="X3464" s="150" t="s">
        <v>636</v>
      </c>
      <c r="Y3464" s="150"/>
      <c r="Z3464" s="153">
        <v>860000</v>
      </c>
      <c r="AA3464" s="153">
        <v>1</v>
      </c>
      <c r="AB3464" s="153">
        <v>96.08</v>
      </c>
      <c r="AC3464" s="153">
        <v>0</v>
      </c>
      <c r="AD3464" s="153">
        <v>826.28800000000001</v>
      </c>
      <c r="AE3464" s="154"/>
      <c r="AF3464" s="154"/>
      <c r="AG3464" s="150" t="s">
        <v>17</v>
      </c>
      <c r="AH3464" s="147">
        <v>5.0588235289999997E-3</v>
      </c>
      <c r="AI3464" s="147">
        <v>2.5123449100000002E-4</v>
      </c>
      <c r="AJ3464" s="147">
        <v>6.4503988392006995E-5</v>
      </c>
    </row>
    <row r="3465" spans="1:36" ht="13.5" thickBot="1" x14ac:dyDescent="0.25">
      <c r="A3465" s="149">
        <v>8694</v>
      </c>
      <c r="B3465" s="149">
        <v>12533</v>
      </c>
      <c r="C3465" s="150" t="s">
        <v>1398</v>
      </c>
      <c r="D3465" s="150">
        <v>520029935</v>
      </c>
      <c r="E3465" s="150" t="s">
        <v>429</v>
      </c>
      <c r="F3465" s="150" t="s">
        <v>1775</v>
      </c>
      <c r="G3465" s="150">
        <v>1203157</v>
      </c>
      <c r="H3465" s="150" t="s">
        <v>102</v>
      </c>
      <c r="I3465" s="150" t="s">
        <v>229</v>
      </c>
      <c r="J3465" s="150" t="s">
        <v>53</v>
      </c>
      <c r="K3465" s="150" t="s">
        <v>53</v>
      </c>
      <c r="L3465" s="150" t="s">
        <v>821</v>
      </c>
      <c r="M3465" s="150" t="s">
        <v>311</v>
      </c>
      <c r="N3465" s="150" t="s">
        <v>256</v>
      </c>
      <c r="O3465" s="150" t="s">
        <v>62</v>
      </c>
      <c r="P3465" s="150" t="s">
        <v>1205</v>
      </c>
      <c r="Q3465" s="150" t="s">
        <v>65</v>
      </c>
      <c r="R3465" s="150" t="s">
        <v>57</v>
      </c>
      <c r="S3465" s="150" t="s">
        <v>1206</v>
      </c>
      <c r="T3465" s="152">
        <v>5.609</v>
      </c>
      <c r="U3465" s="151">
        <v>49388</v>
      </c>
      <c r="V3465" s="147">
        <v>2.1100000000000001E-2</v>
      </c>
      <c r="W3465" s="192">
        <v>2.01E-2</v>
      </c>
      <c r="X3465" s="150" t="s">
        <v>636</v>
      </c>
      <c r="Y3465" s="150"/>
      <c r="Z3465" s="153">
        <v>12940000</v>
      </c>
      <c r="AA3465" s="153">
        <v>1</v>
      </c>
      <c r="AB3465" s="153">
        <v>101.35</v>
      </c>
      <c r="AC3465" s="153">
        <v>0</v>
      </c>
      <c r="AD3465" s="153">
        <v>13114.69</v>
      </c>
      <c r="AE3465" s="154"/>
      <c r="AF3465" s="154"/>
      <c r="AG3465" s="150" t="s">
        <v>17</v>
      </c>
      <c r="AH3465" s="147">
        <v>8.2808898300000006E-3</v>
      </c>
      <c r="AI3465" s="147">
        <v>3.9875472879999999E-3</v>
      </c>
      <c r="AJ3465" s="147">
        <v>1.023795349E-3</v>
      </c>
    </row>
    <row r="3466" spans="1:36" ht="13.5" thickBot="1" x14ac:dyDescent="0.25">
      <c r="A3466" s="149">
        <v>8694</v>
      </c>
      <c r="B3466" s="149">
        <v>12533</v>
      </c>
      <c r="C3466" s="150" t="s">
        <v>1605</v>
      </c>
      <c r="D3466" s="150">
        <v>514401702</v>
      </c>
      <c r="E3466" s="150" t="s">
        <v>429</v>
      </c>
      <c r="F3466" s="150" t="s">
        <v>1776</v>
      </c>
      <c r="G3466" s="150">
        <v>1203264</v>
      </c>
      <c r="H3466" s="150" t="s">
        <v>102</v>
      </c>
      <c r="I3466" s="150" t="s">
        <v>228</v>
      </c>
      <c r="J3466" s="150" t="s">
        <v>53</v>
      </c>
      <c r="K3466" s="150" t="s">
        <v>53</v>
      </c>
      <c r="L3466" s="150" t="s">
        <v>821</v>
      </c>
      <c r="M3466" s="150" t="s">
        <v>311</v>
      </c>
      <c r="N3466" s="150" t="s">
        <v>156</v>
      </c>
      <c r="O3466" s="150" t="s">
        <v>62</v>
      </c>
      <c r="P3466" s="150" t="s">
        <v>1446</v>
      </c>
      <c r="Q3466" s="150" t="s">
        <v>65</v>
      </c>
      <c r="R3466" s="150" t="s">
        <v>57</v>
      </c>
      <c r="S3466" s="150" t="s">
        <v>1206</v>
      </c>
      <c r="T3466" s="152">
        <v>6.2240000000000002</v>
      </c>
      <c r="U3466" s="151">
        <v>49212</v>
      </c>
      <c r="V3466" s="147">
        <v>6.2E-2</v>
      </c>
      <c r="W3466" s="192">
        <v>5.8500000000000003E-2</v>
      </c>
      <c r="X3466" s="150" t="s">
        <v>636</v>
      </c>
      <c r="Y3466" s="150"/>
      <c r="Z3466" s="153">
        <v>1280000</v>
      </c>
      <c r="AA3466" s="153">
        <v>1</v>
      </c>
      <c r="AB3466" s="153">
        <v>103.85</v>
      </c>
      <c r="AC3466" s="153">
        <v>0</v>
      </c>
      <c r="AD3466" s="153">
        <v>1329.28</v>
      </c>
      <c r="AE3466" s="154"/>
      <c r="AF3466" s="154"/>
      <c r="AG3466" s="150" t="s">
        <v>17</v>
      </c>
      <c r="AH3466" s="147">
        <v>6.4000000000000003E-3</v>
      </c>
      <c r="AI3466" s="147">
        <v>4.04170198E-4</v>
      </c>
      <c r="AJ3466" s="147">
        <v>1.03769946E-4</v>
      </c>
    </row>
    <row r="3467" spans="1:36" ht="13.5" thickBot="1" x14ac:dyDescent="0.25">
      <c r="A3467" s="149">
        <v>8694</v>
      </c>
      <c r="B3467" s="149">
        <v>12533</v>
      </c>
      <c r="C3467" s="150" t="s">
        <v>1777</v>
      </c>
      <c r="D3467" s="150">
        <v>520038274</v>
      </c>
      <c r="E3467" s="150" t="s">
        <v>429</v>
      </c>
      <c r="F3467" s="150" t="s">
        <v>1778</v>
      </c>
      <c r="G3467" s="150">
        <v>1203405</v>
      </c>
      <c r="H3467" s="150" t="s">
        <v>102</v>
      </c>
      <c r="I3467" s="150" t="s">
        <v>228</v>
      </c>
      <c r="J3467" s="150" t="s">
        <v>53</v>
      </c>
      <c r="K3467" s="150" t="s">
        <v>53</v>
      </c>
      <c r="L3467" s="150" t="s">
        <v>821</v>
      </c>
      <c r="M3467" s="150" t="s">
        <v>311</v>
      </c>
      <c r="N3467" s="150" t="s">
        <v>140</v>
      </c>
      <c r="O3467" s="150" t="s">
        <v>62</v>
      </c>
      <c r="P3467" s="150" t="s">
        <v>1522</v>
      </c>
      <c r="Q3467" s="150" t="s">
        <v>1351</v>
      </c>
      <c r="R3467" s="150" t="s">
        <v>57</v>
      </c>
      <c r="S3467" s="150" t="s">
        <v>1206</v>
      </c>
      <c r="T3467" s="152">
        <v>3.8660000000000001</v>
      </c>
      <c r="U3467" s="151">
        <v>47483</v>
      </c>
      <c r="V3467" s="147">
        <v>6.1499999999999999E-2</v>
      </c>
      <c r="W3467" s="192">
        <v>5.8000000000000003E-2</v>
      </c>
      <c r="X3467" s="150" t="s">
        <v>636</v>
      </c>
      <c r="Y3467" s="150"/>
      <c r="Z3467" s="153">
        <v>999000</v>
      </c>
      <c r="AA3467" s="153">
        <v>1</v>
      </c>
      <c r="AB3467" s="153">
        <v>102.77</v>
      </c>
      <c r="AC3467" s="153">
        <v>0</v>
      </c>
      <c r="AD3467" s="153">
        <v>1026.6723</v>
      </c>
      <c r="AE3467" s="154"/>
      <c r="AF3467" s="154"/>
      <c r="AG3467" s="150" t="s">
        <v>17</v>
      </c>
      <c r="AH3467" s="147">
        <v>8.3250000000000008E-3</v>
      </c>
      <c r="AI3467" s="147">
        <v>3.1216173199999998E-4</v>
      </c>
      <c r="AJ3467" s="147">
        <v>8.0146944069858301E-5</v>
      </c>
    </row>
    <row r="3468" spans="1:36" ht="13.5" thickBot="1" x14ac:dyDescent="0.25">
      <c r="A3468" s="149">
        <v>8694</v>
      </c>
      <c r="B3468" s="149">
        <v>12533</v>
      </c>
      <c r="C3468" s="150" t="s">
        <v>1556</v>
      </c>
      <c r="D3468" s="150">
        <v>515434074</v>
      </c>
      <c r="E3468" s="150" t="s">
        <v>429</v>
      </c>
      <c r="F3468" s="150" t="s">
        <v>1779</v>
      </c>
      <c r="G3468" s="150">
        <v>1203504</v>
      </c>
      <c r="H3468" s="150" t="s">
        <v>102</v>
      </c>
      <c r="I3468" s="150" t="s">
        <v>229</v>
      </c>
      <c r="J3468" s="150" t="s">
        <v>53</v>
      </c>
      <c r="K3468" s="150" t="s">
        <v>53</v>
      </c>
      <c r="L3468" s="150" t="s">
        <v>821</v>
      </c>
      <c r="M3468" s="150" t="s">
        <v>311</v>
      </c>
      <c r="N3468" s="150" t="s">
        <v>651</v>
      </c>
      <c r="O3468" s="150" t="s">
        <v>62</v>
      </c>
      <c r="P3468" s="150" t="s">
        <v>1446</v>
      </c>
      <c r="Q3468" s="150" t="s">
        <v>65</v>
      </c>
      <c r="R3468" s="150" t="s">
        <v>57</v>
      </c>
      <c r="S3468" s="150" t="s">
        <v>1206</v>
      </c>
      <c r="T3468" s="152">
        <v>2.7370000000000001</v>
      </c>
      <c r="U3468" s="151">
        <v>46387</v>
      </c>
      <c r="V3468" s="147">
        <v>3.0000000000000001E-3</v>
      </c>
      <c r="W3468" s="192">
        <v>0.03</v>
      </c>
      <c r="X3468" s="150" t="s">
        <v>636</v>
      </c>
      <c r="Y3468" s="150"/>
      <c r="Z3468" s="153">
        <v>983000</v>
      </c>
      <c r="AA3468" s="153">
        <v>1</v>
      </c>
      <c r="AB3468" s="153">
        <v>93.4</v>
      </c>
      <c r="AC3468" s="153">
        <v>0</v>
      </c>
      <c r="AD3468" s="153">
        <v>918.12199999999996</v>
      </c>
      <c r="AE3468" s="154"/>
      <c r="AF3468" s="154"/>
      <c r="AG3468" s="150" t="s">
        <v>17</v>
      </c>
      <c r="AH3468" s="147">
        <v>3.2535125019999998E-3</v>
      </c>
      <c r="AI3468" s="147">
        <v>2.7915679899999997E-4</v>
      </c>
      <c r="AJ3468" s="147">
        <v>7.1672989115715305E-5</v>
      </c>
    </row>
    <row r="3469" spans="1:36" ht="13.5" thickBot="1" x14ac:dyDescent="0.25">
      <c r="A3469" s="149">
        <v>8694</v>
      </c>
      <c r="B3469" s="149">
        <v>12533</v>
      </c>
      <c r="C3469" s="150" t="s">
        <v>1780</v>
      </c>
      <c r="D3469" s="150">
        <v>520033234</v>
      </c>
      <c r="E3469" s="150" t="s">
        <v>429</v>
      </c>
      <c r="F3469" s="150" t="s">
        <v>1781</v>
      </c>
      <c r="G3469" s="150">
        <v>1203850</v>
      </c>
      <c r="H3469" s="150" t="s">
        <v>102</v>
      </c>
      <c r="I3469" s="150" t="s">
        <v>229</v>
      </c>
      <c r="J3469" s="150" t="s">
        <v>53</v>
      </c>
      <c r="K3469" s="150" t="s">
        <v>53</v>
      </c>
      <c r="L3469" s="150" t="s">
        <v>821</v>
      </c>
      <c r="M3469" s="150" t="s">
        <v>311</v>
      </c>
      <c r="N3469" s="150" t="s">
        <v>652</v>
      </c>
      <c r="O3469" s="150" t="s">
        <v>62</v>
      </c>
      <c r="P3469" s="150" t="s">
        <v>1334</v>
      </c>
      <c r="Q3469" s="150" t="s">
        <v>65</v>
      </c>
      <c r="R3469" s="150" t="s">
        <v>57</v>
      </c>
      <c r="S3469" s="150" t="s">
        <v>1206</v>
      </c>
      <c r="T3469" s="152">
        <v>5.1349999999999998</v>
      </c>
      <c r="U3469" s="151">
        <v>48121</v>
      </c>
      <c r="V3469" s="147">
        <v>4.8300000000000003E-2</v>
      </c>
      <c r="W3469" s="192">
        <v>4.2000000000000003E-2</v>
      </c>
      <c r="X3469" s="150" t="s">
        <v>636</v>
      </c>
      <c r="Y3469" s="150"/>
      <c r="Z3469" s="153">
        <v>1554000</v>
      </c>
      <c r="AA3469" s="153">
        <v>1</v>
      </c>
      <c r="AB3469" s="153">
        <v>103.83</v>
      </c>
      <c r="AC3469" s="153">
        <v>0</v>
      </c>
      <c r="AD3469" s="153">
        <v>1613.5182</v>
      </c>
      <c r="AE3469" s="154"/>
      <c r="AF3469" s="154"/>
      <c r="AG3469" s="150" t="s">
        <v>17</v>
      </c>
      <c r="AH3469" s="147">
        <v>3.7902439019999999E-3</v>
      </c>
      <c r="AI3469" s="147">
        <v>4.9059338199999999E-4</v>
      </c>
      <c r="AJ3469" s="147">
        <v>1.2595893800000001E-4</v>
      </c>
    </row>
    <row r="3470" spans="1:36" ht="13.5" thickBot="1" x14ac:dyDescent="0.25">
      <c r="A3470" s="149">
        <v>8694</v>
      </c>
      <c r="B3470" s="149">
        <v>12533</v>
      </c>
      <c r="C3470" s="150" t="s">
        <v>1364</v>
      </c>
      <c r="D3470" s="150">
        <v>512607888</v>
      </c>
      <c r="E3470" s="150" t="s">
        <v>429</v>
      </c>
      <c r="F3470" s="150" t="s">
        <v>1782</v>
      </c>
      <c r="G3470" s="150">
        <v>1203942</v>
      </c>
      <c r="H3470" s="150" t="s">
        <v>102</v>
      </c>
      <c r="I3470" s="150" t="s">
        <v>228</v>
      </c>
      <c r="J3470" s="150" t="s">
        <v>53</v>
      </c>
      <c r="K3470" s="150" t="s">
        <v>53</v>
      </c>
      <c r="L3470" s="150" t="s">
        <v>821</v>
      </c>
      <c r="M3470" s="150" t="s">
        <v>311</v>
      </c>
      <c r="N3470" s="150" t="s">
        <v>259</v>
      </c>
      <c r="O3470" s="150" t="s">
        <v>62</v>
      </c>
      <c r="P3470" s="150" t="s">
        <v>1366</v>
      </c>
      <c r="Q3470" s="150" t="s">
        <v>1351</v>
      </c>
      <c r="R3470" s="150" t="s">
        <v>57</v>
      </c>
      <c r="S3470" s="150" t="s">
        <v>1206</v>
      </c>
      <c r="T3470" s="152">
        <v>4.8280000000000003</v>
      </c>
      <c r="U3470" s="151">
        <v>48457</v>
      </c>
      <c r="V3470" s="147">
        <v>6.3299999999999995E-2</v>
      </c>
      <c r="W3470" s="192">
        <v>6.0100000000000001E-2</v>
      </c>
      <c r="X3470" s="150" t="s">
        <v>636</v>
      </c>
      <c r="Y3470" s="150"/>
      <c r="Z3470" s="153">
        <v>1200000</v>
      </c>
      <c r="AA3470" s="153">
        <v>1</v>
      </c>
      <c r="AB3470" s="153">
        <v>102.83</v>
      </c>
      <c r="AC3470" s="153">
        <v>0</v>
      </c>
      <c r="AD3470" s="153">
        <v>1233.96</v>
      </c>
      <c r="AE3470" s="154"/>
      <c r="AF3470" s="154"/>
      <c r="AG3470" s="150" t="s">
        <v>17</v>
      </c>
      <c r="AH3470" s="147">
        <v>5.7049676000000002E-3</v>
      </c>
      <c r="AI3470" s="147">
        <v>3.7518796400000002E-4</v>
      </c>
      <c r="AJ3470" s="147">
        <v>9.6328812128702006E-5</v>
      </c>
    </row>
    <row r="3471" spans="1:36" ht="13.5" thickBot="1" x14ac:dyDescent="0.25">
      <c r="A3471" s="149">
        <v>8694</v>
      </c>
      <c r="B3471" s="149">
        <v>12533</v>
      </c>
      <c r="C3471" s="150" t="s">
        <v>1652</v>
      </c>
      <c r="D3471" s="150">
        <v>514625094</v>
      </c>
      <c r="E3471" s="150" t="s">
        <v>429</v>
      </c>
      <c r="F3471" s="150" t="s">
        <v>1783</v>
      </c>
      <c r="G3471" s="150">
        <v>1204023</v>
      </c>
      <c r="H3471" s="150" t="s">
        <v>102</v>
      </c>
      <c r="I3471" s="150" t="s">
        <v>228</v>
      </c>
      <c r="J3471" s="150" t="s">
        <v>53</v>
      </c>
      <c r="K3471" s="150" t="s">
        <v>53</v>
      </c>
      <c r="L3471" s="150" t="s">
        <v>821</v>
      </c>
      <c r="M3471" s="150" t="s">
        <v>311</v>
      </c>
      <c r="N3471" s="150" t="s">
        <v>140</v>
      </c>
      <c r="O3471" s="150" t="s">
        <v>62</v>
      </c>
      <c r="P3471" s="150" t="s">
        <v>298</v>
      </c>
      <c r="Q3471" s="150" t="s">
        <v>298</v>
      </c>
      <c r="R3471" s="150" t="s">
        <v>57</v>
      </c>
      <c r="S3471" s="150" t="s">
        <v>1206</v>
      </c>
      <c r="T3471" s="152">
        <v>3.1949999999999998</v>
      </c>
      <c r="U3471" s="151">
        <v>46757</v>
      </c>
      <c r="V3471" s="147">
        <v>7.5999999999999998E-2</v>
      </c>
      <c r="W3471" s="192">
        <v>7.1900000000000006E-2</v>
      </c>
      <c r="X3471" s="150" t="s">
        <v>636</v>
      </c>
      <c r="Y3471" s="150"/>
      <c r="Z3471" s="153">
        <v>118000</v>
      </c>
      <c r="AA3471" s="153">
        <v>1</v>
      </c>
      <c r="AB3471" s="153">
        <v>102.68</v>
      </c>
      <c r="AC3471" s="153">
        <v>0</v>
      </c>
      <c r="AD3471" s="153">
        <v>121.16240000000001</v>
      </c>
      <c r="AE3471" s="154"/>
      <c r="AF3471" s="154"/>
      <c r="AG3471" s="150" t="s">
        <v>17</v>
      </c>
      <c r="AH3471" s="147">
        <v>9.8590490099999999E-4</v>
      </c>
      <c r="AI3471" s="147">
        <v>3.6839666021344898E-5</v>
      </c>
      <c r="AJ3471" s="147">
        <v>9.4585157271407804E-6</v>
      </c>
    </row>
    <row r="3472" spans="1:36" ht="13.5" thickBot="1" x14ac:dyDescent="0.25">
      <c r="A3472" s="149">
        <v>8694</v>
      </c>
      <c r="B3472" s="149">
        <v>12533</v>
      </c>
      <c r="C3472" s="150" t="s">
        <v>1337</v>
      </c>
      <c r="D3472" s="150">
        <v>1630</v>
      </c>
      <c r="E3472" s="150" t="s">
        <v>2</v>
      </c>
      <c r="F3472" s="150" t="s">
        <v>1784</v>
      </c>
      <c r="G3472" s="150">
        <v>1204296</v>
      </c>
      <c r="H3472" s="150" t="s">
        <v>102</v>
      </c>
      <c r="I3472" s="150" t="s">
        <v>228</v>
      </c>
      <c r="J3472" s="150" t="s">
        <v>53</v>
      </c>
      <c r="K3472" s="150" t="s">
        <v>53</v>
      </c>
      <c r="L3472" s="150" t="s">
        <v>821</v>
      </c>
      <c r="M3472" s="150" t="s">
        <v>311</v>
      </c>
      <c r="N3472" s="150" t="s">
        <v>652</v>
      </c>
      <c r="O3472" s="150" t="s">
        <v>62</v>
      </c>
      <c r="P3472" s="150" t="s">
        <v>1369</v>
      </c>
      <c r="Q3472" s="150" t="s">
        <v>65</v>
      </c>
      <c r="R3472" s="150" t="s">
        <v>57</v>
      </c>
      <c r="S3472" s="150" t="s">
        <v>1206</v>
      </c>
      <c r="T3472" s="152">
        <v>3.4470000000000001</v>
      </c>
      <c r="U3472" s="151">
        <v>46798</v>
      </c>
      <c r="V3472" s="147">
        <v>5.8999999999999997E-2</v>
      </c>
      <c r="W3472" s="192">
        <v>6.0600000000000001E-2</v>
      </c>
      <c r="X3472" s="150" t="s">
        <v>636</v>
      </c>
      <c r="Y3472" s="150"/>
      <c r="Z3472" s="153">
        <v>4082000</v>
      </c>
      <c r="AA3472" s="153">
        <v>1</v>
      </c>
      <c r="AB3472" s="153">
        <v>100.31</v>
      </c>
      <c r="AC3472" s="153">
        <v>0</v>
      </c>
      <c r="AD3472" s="153">
        <v>4094.6541999999999</v>
      </c>
      <c r="AE3472" s="154"/>
      <c r="AF3472" s="154"/>
      <c r="AG3472" s="150" t="s">
        <v>17</v>
      </c>
      <c r="AH3472" s="147">
        <v>6.28E-3</v>
      </c>
      <c r="AI3472" s="147">
        <v>1.2449876620000001E-3</v>
      </c>
      <c r="AJ3472" s="147">
        <v>3.1964826599999998E-4</v>
      </c>
    </row>
    <row r="3473" spans="1:36" ht="13.5" thickBot="1" x14ac:dyDescent="0.25">
      <c r="A3473" s="149">
        <v>8694</v>
      </c>
      <c r="B3473" s="149">
        <v>12533</v>
      </c>
      <c r="C3473" s="150" t="s">
        <v>1785</v>
      </c>
      <c r="D3473" s="150">
        <v>520034505</v>
      </c>
      <c r="E3473" s="150" t="s">
        <v>429</v>
      </c>
      <c r="F3473" s="150" t="s">
        <v>1786</v>
      </c>
      <c r="G3473" s="150">
        <v>1204692</v>
      </c>
      <c r="H3473" s="150" t="s">
        <v>102</v>
      </c>
      <c r="I3473" s="150" t="s">
        <v>228</v>
      </c>
      <c r="J3473" s="150" t="s">
        <v>53</v>
      </c>
      <c r="K3473" s="150" t="s">
        <v>53</v>
      </c>
      <c r="L3473" s="150" t="s">
        <v>821</v>
      </c>
      <c r="M3473" s="150" t="s">
        <v>311</v>
      </c>
      <c r="N3473" s="150" t="s">
        <v>140</v>
      </c>
      <c r="O3473" s="150" t="s">
        <v>62</v>
      </c>
      <c r="P3473" s="150" t="s">
        <v>1522</v>
      </c>
      <c r="Q3473" s="150" t="s">
        <v>1351</v>
      </c>
      <c r="R3473" s="150" t="s">
        <v>57</v>
      </c>
      <c r="S3473" s="150" t="s">
        <v>1206</v>
      </c>
      <c r="T3473" s="152">
        <v>2.569</v>
      </c>
      <c r="U3473" s="151">
        <v>46387</v>
      </c>
      <c r="V3473" s="147">
        <v>5.7500000000000002E-2</v>
      </c>
      <c r="W3473" s="192">
        <v>5.9400000000000001E-2</v>
      </c>
      <c r="X3473" s="150" t="s">
        <v>636</v>
      </c>
      <c r="Y3473" s="150"/>
      <c r="Z3473" s="153">
        <v>476000</v>
      </c>
      <c r="AA3473" s="153">
        <v>1</v>
      </c>
      <c r="AB3473" s="153">
        <v>100.14</v>
      </c>
      <c r="AC3473" s="153">
        <v>0</v>
      </c>
      <c r="AD3473" s="153">
        <v>476.66640000000001</v>
      </c>
      <c r="AE3473" s="154"/>
      <c r="AF3473" s="154"/>
      <c r="AG3473" s="150" t="s">
        <v>17</v>
      </c>
      <c r="AH3473" s="147">
        <v>2.505263157E-3</v>
      </c>
      <c r="AI3473" s="147">
        <v>1.4493135600000001E-4</v>
      </c>
      <c r="AJ3473" s="147">
        <v>3.7210856181452197E-5</v>
      </c>
    </row>
    <row r="3474" spans="1:36" ht="13.5" thickBot="1" x14ac:dyDescent="0.25">
      <c r="A3474" s="149">
        <v>8694</v>
      </c>
      <c r="B3474" s="149">
        <v>12533</v>
      </c>
      <c r="C3474" s="150" t="s">
        <v>1370</v>
      </c>
      <c r="D3474" s="150">
        <v>550263107</v>
      </c>
      <c r="E3474" s="150" t="s">
        <v>432</v>
      </c>
      <c r="F3474" s="150" t="s">
        <v>1787</v>
      </c>
      <c r="G3474" s="150">
        <v>1204825</v>
      </c>
      <c r="H3474" s="150" t="s">
        <v>102</v>
      </c>
      <c r="I3474" s="150" t="s">
        <v>228</v>
      </c>
      <c r="J3474" s="150" t="s">
        <v>53</v>
      </c>
      <c r="K3474" s="150" t="s">
        <v>53</v>
      </c>
      <c r="L3474" s="150" t="s">
        <v>821</v>
      </c>
      <c r="M3474" s="150" t="s">
        <v>311</v>
      </c>
      <c r="N3474" s="150" t="s">
        <v>267</v>
      </c>
      <c r="O3474" s="150" t="s">
        <v>62</v>
      </c>
      <c r="P3474" s="150" t="s">
        <v>1446</v>
      </c>
      <c r="Q3474" s="150" t="s">
        <v>65</v>
      </c>
      <c r="R3474" s="150" t="s">
        <v>57</v>
      </c>
      <c r="S3474" s="150" t="s">
        <v>1206</v>
      </c>
      <c r="T3474" s="152">
        <v>4.1269999999999998</v>
      </c>
      <c r="U3474" s="151">
        <v>47391</v>
      </c>
      <c r="V3474" s="147">
        <v>6.7000000000000004E-2</v>
      </c>
      <c r="W3474" s="192">
        <v>6.0900000000000003E-2</v>
      </c>
      <c r="X3474" s="150" t="s">
        <v>636</v>
      </c>
      <c r="Y3474" s="150"/>
      <c r="Z3474" s="153">
        <v>17308000</v>
      </c>
      <c r="AA3474" s="153">
        <v>1</v>
      </c>
      <c r="AB3474" s="153">
        <v>103.21</v>
      </c>
      <c r="AC3474" s="153">
        <v>0</v>
      </c>
      <c r="AD3474" s="153">
        <v>17863.586800000001</v>
      </c>
      <c r="AE3474" s="154"/>
      <c r="AF3474" s="154"/>
      <c r="AG3474" s="150" t="s">
        <v>17</v>
      </c>
      <c r="AH3474" s="147">
        <v>1.9019780218999999E-2</v>
      </c>
      <c r="AI3474" s="147">
        <v>5.4314586999999999E-3</v>
      </c>
      <c r="AJ3474" s="147">
        <v>1.394516918E-3</v>
      </c>
    </row>
    <row r="3475" spans="1:36" ht="13.5" thickBot="1" x14ac:dyDescent="0.25">
      <c r="A3475" s="149">
        <v>8694</v>
      </c>
      <c r="B3475" s="149">
        <v>12533</v>
      </c>
      <c r="C3475" s="150" t="s">
        <v>1440</v>
      </c>
      <c r="D3475" s="150">
        <v>520026683</v>
      </c>
      <c r="E3475" s="150" t="s">
        <v>429</v>
      </c>
      <c r="F3475" s="150" t="s">
        <v>1788</v>
      </c>
      <c r="G3475" s="150">
        <v>1204999</v>
      </c>
      <c r="H3475" s="150" t="s">
        <v>102</v>
      </c>
      <c r="I3475" s="150" t="s">
        <v>229</v>
      </c>
      <c r="J3475" s="150" t="s">
        <v>53</v>
      </c>
      <c r="K3475" s="150" t="s">
        <v>53</v>
      </c>
      <c r="L3475" s="150" t="s">
        <v>821</v>
      </c>
      <c r="M3475" s="150" t="s">
        <v>311</v>
      </c>
      <c r="N3475" s="150" t="s">
        <v>651</v>
      </c>
      <c r="O3475" s="150" t="s">
        <v>62</v>
      </c>
      <c r="P3475" s="150" t="s">
        <v>1369</v>
      </c>
      <c r="Q3475" s="150" t="s">
        <v>65</v>
      </c>
      <c r="R3475" s="150" t="s">
        <v>57</v>
      </c>
      <c r="S3475" s="150" t="s">
        <v>1206</v>
      </c>
      <c r="T3475" s="152">
        <v>9.24</v>
      </c>
      <c r="U3475" s="151">
        <v>50045</v>
      </c>
      <c r="V3475" s="147">
        <v>3.2000000000000001E-2</v>
      </c>
      <c r="W3475" s="192">
        <v>3.2199999999999999E-2</v>
      </c>
      <c r="X3475" s="150" t="s">
        <v>636</v>
      </c>
      <c r="Y3475" s="150"/>
      <c r="Z3475" s="153">
        <v>4181000</v>
      </c>
      <c r="AA3475" s="153">
        <v>1</v>
      </c>
      <c r="AB3475" s="153">
        <v>99.88</v>
      </c>
      <c r="AC3475" s="153">
        <v>0</v>
      </c>
      <c r="AD3475" s="153">
        <v>4175.9827999999998</v>
      </c>
      <c r="AE3475" s="154"/>
      <c r="AF3475" s="154"/>
      <c r="AG3475" s="150" t="s">
        <v>17</v>
      </c>
      <c r="AH3475" s="147">
        <v>1.7065306121999999E-2</v>
      </c>
      <c r="AI3475" s="147">
        <v>1.2697157829999999E-3</v>
      </c>
      <c r="AJ3475" s="147">
        <v>3.2599716500000001E-4</v>
      </c>
    </row>
    <row r="3476" spans="1:36" ht="13.5" thickBot="1" x14ac:dyDescent="0.25">
      <c r="A3476" s="149">
        <v>8694</v>
      </c>
      <c r="B3476" s="149">
        <v>12533</v>
      </c>
      <c r="C3476" s="150" t="s">
        <v>1440</v>
      </c>
      <c r="D3476" s="150">
        <v>520026683</v>
      </c>
      <c r="E3476" s="150" t="s">
        <v>429</v>
      </c>
      <c r="F3476" s="150" t="s">
        <v>1789</v>
      </c>
      <c r="G3476" s="150">
        <v>1205004</v>
      </c>
      <c r="H3476" s="150" t="s">
        <v>102</v>
      </c>
      <c r="I3476" s="150" t="s">
        <v>228</v>
      </c>
      <c r="J3476" s="150" t="s">
        <v>53</v>
      </c>
      <c r="K3476" s="150" t="s">
        <v>53</v>
      </c>
      <c r="L3476" s="150" t="s">
        <v>821</v>
      </c>
      <c r="M3476" s="150" t="s">
        <v>311</v>
      </c>
      <c r="N3476" s="150" t="s">
        <v>651</v>
      </c>
      <c r="O3476" s="150" t="s">
        <v>62</v>
      </c>
      <c r="P3476" s="150" t="s">
        <v>1369</v>
      </c>
      <c r="Q3476" s="150" t="s">
        <v>65</v>
      </c>
      <c r="R3476" s="150" t="s">
        <v>57</v>
      </c>
      <c r="S3476" s="150" t="s">
        <v>1206</v>
      </c>
      <c r="T3476" s="152">
        <v>8.25</v>
      </c>
      <c r="U3476" s="151">
        <v>50045</v>
      </c>
      <c r="V3476" s="147">
        <v>5.79E-2</v>
      </c>
      <c r="W3476" s="192">
        <v>5.8200000000000002E-2</v>
      </c>
      <c r="X3476" s="150" t="s">
        <v>636</v>
      </c>
      <c r="Y3476" s="150"/>
      <c r="Z3476" s="153">
        <v>675000</v>
      </c>
      <c r="AA3476" s="153">
        <v>1</v>
      </c>
      <c r="AB3476" s="153">
        <v>99.94</v>
      </c>
      <c r="AC3476" s="153">
        <v>0</v>
      </c>
      <c r="AD3476" s="153">
        <v>674.59500000000003</v>
      </c>
      <c r="AE3476" s="154"/>
      <c r="AF3476" s="154"/>
      <c r="AG3476" s="150" t="s">
        <v>17</v>
      </c>
      <c r="AH3476" s="147">
        <v>4.1495306409999998E-3</v>
      </c>
      <c r="AI3476" s="147">
        <v>2.0511193600000001E-4</v>
      </c>
      <c r="AJ3476" s="147">
        <v>5.2662108186620102E-5</v>
      </c>
    </row>
    <row r="3477" spans="1:36" ht="13.5" thickBot="1" x14ac:dyDescent="0.25">
      <c r="A3477" s="149">
        <v>8694</v>
      </c>
      <c r="B3477" s="149">
        <v>12533</v>
      </c>
      <c r="C3477" s="150" t="s">
        <v>1780</v>
      </c>
      <c r="D3477" s="150">
        <v>520033234</v>
      </c>
      <c r="E3477" s="150" t="s">
        <v>429</v>
      </c>
      <c r="F3477" s="150" t="s">
        <v>1790</v>
      </c>
      <c r="G3477" s="150">
        <v>1260546</v>
      </c>
      <c r="H3477" s="150" t="s">
        <v>102</v>
      </c>
      <c r="I3477" s="150" t="s">
        <v>229</v>
      </c>
      <c r="J3477" s="150" t="s">
        <v>53</v>
      </c>
      <c r="K3477" s="150" t="s">
        <v>53</v>
      </c>
      <c r="L3477" s="150" t="s">
        <v>821</v>
      </c>
      <c r="M3477" s="150" t="s">
        <v>311</v>
      </c>
      <c r="N3477" s="150" t="s">
        <v>652</v>
      </c>
      <c r="O3477" s="150" t="s">
        <v>62</v>
      </c>
      <c r="P3477" s="150" t="s">
        <v>1446</v>
      </c>
      <c r="Q3477" s="150" t="s">
        <v>65</v>
      </c>
      <c r="R3477" s="150" t="s">
        <v>57</v>
      </c>
      <c r="S3477" s="150" t="s">
        <v>1206</v>
      </c>
      <c r="T3477" s="152">
        <v>0.496</v>
      </c>
      <c r="U3477" s="151">
        <v>45565</v>
      </c>
      <c r="V3477" s="147">
        <v>5.3499999999999999E-2</v>
      </c>
      <c r="W3477" s="192">
        <v>1.9599999999999999E-2</v>
      </c>
      <c r="X3477" s="150" t="s">
        <v>636</v>
      </c>
      <c r="Y3477" s="150"/>
      <c r="Z3477" s="153">
        <v>585000.27</v>
      </c>
      <c r="AA3477" s="153">
        <v>1</v>
      </c>
      <c r="AB3477" s="153">
        <v>117.67</v>
      </c>
      <c r="AC3477" s="153">
        <v>0</v>
      </c>
      <c r="AD3477" s="153">
        <v>688.36982</v>
      </c>
      <c r="AE3477" s="154"/>
      <c r="AF3477" s="154"/>
      <c r="AG3477" s="150" t="s">
        <v>17</v>
      </c>
      <c r="AH3477" s="147">
        <v>1.769618319E-3</v>
      </c>
      <c r="AI3477" s="147">
        <v>2.0930019699999999E-4</v>
      </c>
      <c r="AJ3477" s="147">
        <v>5.3737436437038802E-5</v>
      </c>
    </row>
    <row r="3478" spans="1:36" ht="13.5" thickBot="1" x14ac:dyDescent="0.25">
      <c r="A3478" s="149">
        <v>8694</v>
      </c>
      <c r="B3478" s="149">
        <v>12533</v>
      </c>
      <c r="C3478" s="150" t="s">
        <v>1780</v>
      </c>
      <c r="D3478" s="150">
        <v>520033234</v>
      </c>
      <c r="E3478" s="150" t="s">
        <v>429</v>
      </c>
      <c r="F3478" s="150" t="s">
        <v>1791</v>
      </c>
      <c r="G3478" s="150">
        <v>1260603</v>
      </c>
      <c r="H3478" s="150" t="s">
        <v>102</v>
      </c>
      <c r="I3478" s="150" t="s">
        <v>229</v>
      </c>
      <c r="J3478" s="150" t="s">
        <v>53</v>
      </c>
      <c r="K3478" s="150" t="s">
        <v>53</v>
      </c>
      <c r="L3478" s="150" t="s">
        <v>821</v>
      </c>
      <c r="M3478" s="150" t="s">
        <v>311</v>
      </c>
      <c r="N3478" s="150" t="s">
        <v>652</v>
      </c>
      <c r="O3478" s="150" t="s">
        <v>62</v>
      </c>
      <c r="P3478" s="150" t="s">
        <v>1446</v>
      </c>
      <c r="Q3478" s="150" t="s">
        <v>65</v>
      </c>
      <c r="R3478" s="150" t="s">
        <v>57</v>
      </c>
      <c r="S3478" s="150" t="s">
        <v>1206</v>
      </c>
      <c r="T3478" s="152">
        <v>1.97</v>
      </c>
      <c r="U3478" s="151">
        <v>46568</v>
      </c>
      <c r="V3478" s="147">
        <v>0.04</v>
      </c>
      <c r="W3478" s="192">
        <v>4.3799999999999999E-2</v>
      </c>
      <c r="X3478" s="150" t="s">
        <v>636</v>
      </c>
      <c r="Y3478" s="150"/>
      <c r="Z3478" s="153">
        <v>3050758.3</v>
      </c>
      <c r="AA3478" s="153">
        <v>1</v>
      </c>
      <c r="AB3478" s="153">
        <v>111.92</v>
      </c>
      <c r="AC3478" s="153">
        <v>0</v>
      </c>
      <c r="AD3478" s="153">
        <v>3414.4086900000002</v>
      </c>
      <c r="AE3478" s="154"/>
      <c r="AF3478" s="154"/>
      <c r="AG3478" s="150" t="s">
        <v>17</v>
      </c>
      <c r="AH3478" s="147">
        <v>1.1754019399999999E-3</v>
      </c>
      <c r="AI3478" s="147">
        <v>1.038157677E-3</v>
      </c>
      <c r="AJ3478" s="147">
        <v>2.6654505199999999E-4</v>
      </c>
    </row>
    <row r="3479" spans="1:36" ht="13.5" thickBot="1" x14ac:dyDescent="0.25">
      <c r="A3479" s="149">
        <v>8694</v>
      </c>
      <c r="B3479" s="149">
        <v>12533</v>
      </c>
      <c r="C3479" s="150" t="s">
        <v>1780</v>
      </c>
      <c r="D3479" s="150">
        <v>520033234</v>
      </c>
      <c r="E3479" s="150" t="s">
        <v>429</v>
      </c>
      <c r="F3479" s="150" t="s">
        <v>1792</v>
      </c>
      <c r="G3479" s="150">
        <v>1260652</v>
      </c>
      <c r="H3479" s="150" t="s">
        <v>102</v>
      </c>
      <c r="I3479" s="150" t="s">
        <v>229</v>
      </c>
      <c r="J3479" s="150" t="s">
        <v>53</v>
      </c>
      <c r="K3479" s="150" t="s">
        <v>53</v>
      </c>
      <c r="L3479" s="150" t="s">
        <v>821</v>
      </c>
      <c r="M3479" s="150" t="s">
        <v>311</v>
      </c>
      <c r="N3479" s="150" t="s">
        <v>652</v>
      </c>
      <c r="O3479" s="150" t="s">
        <v>62</v>
      </c>
      <c r="P3479" s="150" t="s">
        <v>1446</v>
      </c>
      <c r="Q3479" s="150" t="s">
        <v>65</v>
      </c>
      <c r="R3479" s="150" t="s">
        <v>57</v>
      </c>
      <c r="S3479" s="150" t="s">
        <v>1206</v>
      </c>
      <c r="T3479" s="152">
        <v>2.6880000000000002</v>
      </c>
      <c r="U3479" s="151">
        <v>46934</v>
      </c>
      <c r="V3479" s="147">
        <v>3.2800000000000003E-2</v>
      </c>
      <c r="W3479" s="192">
        <v>4.4900000000000002E-2</v>
      </c>
      <c r="X3479" s="150" t="s">
        <v>636</v>
      </c>
      <c r="Y3479" s="150"/>
      <c r="Z3479" s="153">
        <v>5052209.42</v>
      </c>
      <c r="AA3479" s="153">
        <v>1</v>
      </c>
      <c r="AB3479" s="153">
        <v>110.67</v>
      </c>
      <c r="AC3479" s="153">
        <v>0</v>
      </c>
      <c r="AD3479" s="153">
        <v>5591.28017</v>
      </c>
      <c r="AE3479" s="154"/>
      <c r="AF3479" s="154"/>
      <c r="AG3479" s="150" t="s">
        <v>17</v>
      </c>
      <c r="AH3479" s="147">
        <v>3.6400427989999999E-3</v>
      </c>
      <c r="AI3479" s="147">
        <v>1.7000397320000001E-3</v>
      </c>
      <c r="AJ3479" s="147">
        <v>4.3648203899999998E-4</v>
      </c>
    </row>
    <row r="3480" spans="1:36" ht="13.5" thickBot="1" x14ac:dyDescent="0.25">
      <c r="A3480" s="149">
        <v>8694</v>
      </c>
      <c r="B3480" s="149">
        <v>12533</v>
      </c>
      <c r="C3480" s="150" t="s">
        <v>1780</v>
      </c>
      <c r="D3480" s="150">
        <v>520033234</v>
      </c>
      <c r="E3480" s="150" t="s">
        <v>429</v>
      </c>
      <c r="F3480" s="150" t="s">
        <v>1793</v>
      </c>
      <c r="G3480" s="150">
        <v>1260736</v>
      </c>
      <c r="H3480" s="150" t="s">
        <v>102</v>
      </c>
      <c r="I3480" s="150" t="s">
        <v>229</v>
      </c>
      <c r="J3480" s="150" t="s">
        <v>53</v>
      </c>
      <c r="K3480" s="150" t="s">
        <v>53</v>
      </c>
      <c r="L3480" s="150" t="s">
        <v>821</v>
      </c>
      <c r="M3480" s="150" t="s">
        <v>311</v>
      </c>
      <c r="N3480" s="150" t="s">
        <v>652</v>
      </c>
      <c r="O3480" s="150" t="s">
        <v>62</v>
      </c>
      <c r="P3480" s="150" t="s">
        <v>1446</v>
      </c>
      <c r="Q3480" s="150" t="s">
        <v>65</v>
      </c>
      <c r="R3480" s="150" t="s">
        <v>57</v>
      </c>
      <c r="S3480" s="150" t="s">
        <v>1206</v>
      </c>
      <c r="T3480" s="152">
        <v>4.6420000000000003</v>
      </c>
      <c r="U3480" s="151">
        <v>48121</v>
      </c>
      <c r="V3480" s="147">
        <v>1.7899999999999999E-2</v>
      </c>
      <c r="W3480" s="192">
        <v>4.9399999999999999E-2</v>
      </c>
      <c r="X3480" s="150" t="s">
        <v>636</v>
      </c>
      <c r="Y3480" s="150"/>
      <c r="Z3480" s="153">
        <v>1349178.69</v>
      </c>
      <c r="AA3480" s="153">
        <v>1</v>
      </c>
      <c r="AB3480" s="153">
        <v>96.13</v>
      </c>
      <c r="AC3480" s="153">
        <v>0</v>
      </c>
      <c r="AD3480" s="153">
        <v>1296.9654700000001</v>
      </c>
      <c r="AE3480" s="154"/>
      <c r="AF3480" s="154"/>
      <c r="AG3480" s="150" t="s">
        <v>17</v>
      </c>
      <c r="AH3480" s="147">
        <v>1.7842852399999999E-3</v>
      </c>
      <c r="AI3480" s="147">
        <v>3.94344902E-4</v>
      </c>
      <c r="AJ3480" s="147">
        <v>1.0124732E-4</v>
      </c>
    </row>
    <row r="3481" spans="1:36" ht="13.5" thickBot="1" x14ac:dyDescent="0.25">
      <c r="A3481" s="149">
        <v>8694</v>
      </c>
      <c r="B3481" s="149">
        <v>12533</v>
      </c>
      <c r="C3481" s="150" t="s">
        <v>1780</v>
      </c>
      <c r="D3481" s="150">
        <v>520033234</v>
      </c>
      <c r="E3481" s="150" t="s">
        <v>429</v>
      </c>
      <c r="F3481" s="150" t="s">
        <v>1794</v>
      </c>
      <c r="G3481" s="150">
        <v>12607690</v>
      </c>
      <c r="H3481" s="150" t="s">
        <v>102</v>
      </c>
      <c r="I3481" s="150" t="s">
        <v>229</v>
      </c>
      <c r="J3481" s="150" t="s">
        <v>53</v>
      </c>
      <c r="K3481" s="150" t="s">
        <v>53</v>
      </c>
      <c r="L3481" s="150" t="s">
        <v>54</v>
      </c>
      <c r="M3481" s="150" t="s">
        <v>311</v>
      </c>
      <c r="N3481" s="150" t="s">
        <v>652</v>
      </c>
      <c r="O3481" s="150" t="s">
        <v>62</v>
      </c>
      <c r="P3481" s="150" t="s">
        <v>298</v>
      </c>
      <c r="Q3481" s="150" t="s">
        <v>298</v>
      </c>
      <c r="R3481" s="150" t="s">
        <v>57</v>
      </c>
      <c r="S3481" s="150" t="s">
        <v>1206</v>
      </c>
      <c r="T3481" s="152">
        <v>4.6420000000000003</v>
      </c>
      <c r="U3481" s="151">
        <v>46843</v>
      </c>
      <c r="V3481" s="147">
        <v>1.7899999999999999E-2</v>
      </c>
      <c r="W3481" s="192">
        <v>4.9399999999999999E-2</v>
      </c>
      <c r="X3481" s="150" t="s">
        <v>636</v>
      </c>
      <c r="Y3481" s="150"/>
      <c r="Z3481" s="153">
        <v>1072720</v>
      </c>
      <c r="AA3481" s="153">
        <v>1</v>
      </c>
      <c r="AB3481" s="153">
        <v>107.0744</v>
      </c>
      <c r="AC3481" s="153">
        <v>0</v>
      </c>
      <c r="AD3481" s="153">
        <v>1148.6085</v>
      </c>
      <c r="AE3481" s="154"/>
      <c r="AF3481" s="154"/>
      <c r="AG3481" s="150" t="s">
        <v>17</v>
      </c>
      <c r="AH3481" s="147">
        <v>2.9019412640000001E-3</v>
      </c>
      <c r="AI3481" s="147">
        <v>3.4923667300000002E-4</v>
      </c>
      <c r="AJ3481" s="147">
        <v>8.9665866321380101E-5</v>
      </c>
    </row>
    <row r="3482" spans="1:36" ht="13.5" thickBot="1" x14ac:dyDescent="0.25">
      <c r="A3482" s="149">
        <v>8694</v>
      </c>
      <c r="B3482" s="149">
        <v>12533</v>
      </c>
      <c r="C3482" s="150" t="s">
        <v>1780</v>
      </c>
      <c r="D3482" s="150">
        <v>520033234</v>
      </c>
      <c r="E3482" s="150" t="s">
        <v>429</v>
      </c>
      <c r="F3482" s="150" t="s">
        <v>1795</v>
      </c>
      <c r="G3482" s="150">
        <v>1260785</v>
      </c>
      <c r="H3482" s="150" t="s">
        <v>102</v>
      </c>
      <c r="I3482" s="150" t="s">
        <v>229</v>
      </c>
      <c r="J3482" s="150" t="s">
        <v>53</v>
      </c>
      <c r="K3482" s="150" t="s">
        <v>53</v>
      </c>
      <c r="L3482" s="150" t="s">
        <v>821</v>
      </c>
      <c r="M3482" s="150" t="s">
        <v>311</v>
      </c>
      <c r="N3482" s="150" t="s">
        <v>652</v>
      </c>
      <c r="O3482" s="150" t="s">
        <v>62</v>
      </c>
      <c r="P3482" s="150" t="s">
        <v>1446</v>
      </c>
      <c r="Q3482" s="150" t="s">
        <v>65</v>
      </c>
      <c r="R3482" s="150" t="s">
        <v>57</v>
      </c>
      <c r="S3482" s="150" t="s">
        <v>1206</v>
      </c>
      <c r="T3482" s="152">
        <v>4.0309999999999997</v>
      </c>
      <c r="U3482" s="151">
        <v>47209</v>
      </c>
      <c r="V3482" s="147">
        <v>1.7500000000000002E-2</v>
      </c>
      <c r="W3482" s="192">
        <v>4.4699999999999997E-2</v>
      </c>
      <c r="X3482" s="150" t="s">
        <v>636</v>
      </c>
      <c r="Y3482" s="150"/>
      <c r="Z3482" s="153">
        <v>4487512.75</v>
      </c>
      <c r="AA3482" s="153">
        <v>1</v>
      </c>
      <c r="AB3482" s="153">
        <v>98.6</v>
      </c>
      <c r="AC3482" s="153">
        <v>0</v>
      </c>
      <c r="AD3482" s="153">
        <v>4424.6875700000001</v>
      </c>
      <c r="AE3482" s="154"/>
      <c r="AF3482" s="154"/>
      <c r="AG3482" s="150" t="s">
        <v>17</v>
      </c>
      <c r="AH3482" s="147">
        <v>5.5071700609999998E-3</v>
      </c>
      <c r="AI3482" s="147">
        <v>1.345334958E-3</v>
      </c>
      <c r="AJ3482" s="147">
        <v>3.45412248E-4</v>
      </c>
    </row>
    <row r="3483" spans="1:36" ht="13.5" thickBot="1" x14ac:dyDescent="0.25">
      <c r="A3483" s="149">
        <v>8694</v>
      </c>
      <c r="B3483" s="149">
        <v>12533</v>
      </c>
      <c r="C3483" s="150" t="s">
        <v>1699</v>
      </c>
      <c r="D3483" s="150">
        <v>520034372</v>
      </c>
      <c r="E3483" s="150" t="s">
        <v>429</v>
      </c>
      <c r="F3483" s="150" t="s">
        <v>1796</v>
      </c>
      <c r="G3483" s="150">
        <v>1410307</v>
      </c>
      <c r="H3483" s="150" t="s">
        <v>102</v>
      </c>
      <c r="I3483" s="150" t="s">
        <v>229</v>
      </c>
      <c r="J3483" s="150" t="s">
        <v>53</v>
      </c>
      <c r="K3483" s="150" t="s">
        <v>53</v>
      </c>
      <c r="L3483" s="150" t="s">
        <v>821</v>
      </c>
      <c r="M3483" s="150" t="s">
        <v>311</v>
      </c>
      <c r="N3483" s="150" t="s">
        <v>258</v>
      </c>
      <c r="O3483" s="150" t="s">
        <v>62</v>
      </c>
      <c r="P3483" s="150" t="s">
        <v>1369</v>
      </c>
      <c r="Q3483" s="150" t="s">
        <v>65</v>
      </c>
      <c r="R3483" s="150" t="s">
        <v>57</v>
      </c>
      <c r="S3483" s="150" t="s">
        <v>1206</v>
      </c>
      <c r="T3483" s="152">
        <v>1.2010000000000001</v>
      </c>
      <c r="U3483" s="151">
        <v>46194</v>
      </c>
      <c r="V3483" s="147">
        <v>1.7999999999999999E-2</v>
      </c>
      <c r="W3483" s="192">
        <v>2.0199999999999999E-2</v>
      </c>
      <c r="X3483" s="150" t="s">
        <v>636</v>
      </c>
      <c r="Y3483" s="150"/>
      <c r="Z3483" s="153">
        <v>569763.02</v>
      </c>
      <c r="AA3483" s="153">
        <v>1</v>
      </c>
      <c r="AB3483" s="153">
        <v>112.08</v>
      </c>
      <c r="AC3483" s="153">
        <v>0</v>
      </c>
      <c r="AD3483" s="153">
        <v>638.59038999999996</v>
      </c>
      <c r="AE3483" s="154"/>
      <c r="AF3483" s="154"/>
      <c r="AG3483" s="150" t="s">
        <v>17</v>
      </c>
      <c r="AH3483" s="147">
        <v>7.7946247900000001E-4</v>
      </c>
      <c r="AI3483" s="147">
        <v>1.9416466400000001E-4</v>
      </c>
      <c r="AJ3483" s="147">
        <v>4.9851416338863898E-5</v>
      </c>
    </row>
    <row r="3484" spans="1:36" ht="13.5" thickBot="1" x14ac:dyDescent="0.25">
      <c r="A3484" s="149">
        <v>8694</v>
      </c>
      <c r="B3484" s="149">
        <v>12533</v>
      </c>
      <c r="C3484" s="150" t="s">
        <v>1785</v>
      </c>
      <c r="D3484" s="150">
        <v>520034505</v>
      </c>
      <c r="E3484" s="150" t="s">
        <v>429</v>
      </c>
      <c r="F3484" s="150" t="s">
        <v>1797</v>
      </c>
      <c r="G3484" s="150">
        <v>1550169</v>
      </c>
      <c r="H3484" s="150" t="s">
        <v>102</v>
      </c>
      <c r="I3484" s="150" t="s">
        <v>229</v>
      </c>
      <c r="J3484" s="150" t="s">
        <v>53</v>
      </c>
      <c r="K3484" s="150" t="s">
        <v>53</v>
      </c>
      <c r="L3484" s="150" t="s">
        <v>821</v>
      </c>
      <c r="M3484" s="150" t="s">
        <v>311</v>
      </c>
      <c r="N3484" s="150" t="s">
        <v>140</v>
      </c>
      <c r="O3484" s="150" t="s">
        <v>62</v>
      </c>
      <c r="P3484" s="150" t="s">
        <v>1489</v>
      </c>
      <c r="Q3484" s="150" t="s">
        <v>1351</v>
      </c>
      <c r="R3484" s="150" t="s">
        <v>57</v>
      </c>
      <c r="S3484" s="150" t="s">
        <v>1206</v>
      </c>
      <c r="T3484" s="152">
        <v>3.6659999999999999</v>
      </c>
      <c r="U3484" s="151">
        <v>48319</v>
      </c>
      <c r="V3484" s="147">
        <v>2.07E-2</v>
      </c>
      <c r="W3484" s="192">
        <v>4.1799999999999997E-2</v>
      </c>
      <c r="X3484" s="150" t="s">
        <v>636</v>
      </c>
      <c r="Y3484" s="150"/>
      <c r="Z3484" s="153">
        <v>3336892</v>
      </c>
      <c r="AA3484" s="153">
        <v>1</v>
      </c>
      <c r="AB3484" s="153">
        <v>101.49</v>
      </c>
      <c r="AC3484" s="153">
        <v>0</v>
      </c>
      <c r="AD3484" s="153">
        <v>3386.6116900000002</v>
      </c>
      <c r="AE3484" s="154"/>
      <c r="AF3484" s="154"/>
      <c r="AG3484" s="150" t="s">
        <v>17</v>
      </c>
      <c r="AH3484" s="147">
        <v>6.219034004E-3</v>
      </c>
      <c r="AI3484" s="147">
        <v>1.029705945E-3</v>
      </c>
      <c r="AJ3484" s="147">
        <v>2.64375086E-4</v>
      </c>
    </row>
    <row r="3485" spans="1:36" ht="13.5" thickBot="1" x14ac:dyDescent="0.25">
      <c r="A3485" s="149">
        <v>8694</v>
      </c>
      <c r="B3485" s="149">
        <v>12533</v>
      </c>
      <c r="C3485" s="150" t="s">
        <v>1798</v>
      </c>
      <c r="D3485" s="150">
        <v>520035171</v>
      </c>
      <c r="E3485" s="150" t="s">
        <v>429</v>
      </c>
      <c r="F3485" s="150" t="s">
        <v>1799</v>
      </c>
      <c r="G3485" s="150">
        <v>1820208</v>
      </c>
      <c r="H3485" s="150" t="s">
        <v>102</v>
      </c>
      <c r="I3485" s="150" t="s">
        <v>229</v>
      </c>
      <c r="J3485" s="150" t="s">
        <v>53</v>
      </c>
      <c r="K3485" s="150" t="s">
        <v>53</v>
      </c>
      <c r="L3485" s="150" t="s">
        <v>821</v>
      </c>
      <c r="M3485" s="150" t="s">
        <v>311</v>
      </c>
      <c r="N3485" s="150" t="s">
        <v>652</v>
      </c>
      <c r="O3485" s="150" t="s">
        <v>62</v>
      </c>
      <c r="P3485" s="150" t="s">
        <v>1366</v>
      </c>
      <c r="Q3485" s="150" t="s">
        <v>1351</v>
      </c>
      <c r="R3485" s="150" t="s">
        <v>57</v>
      </c>
      <c r="S3485" s="150" t="s">
        <v>1206</v>
      </c>
      <c r="T3485" s="152">
        <v>1.8580000000000001</v>
      </c>
      <c r="U3485" s="151">
        <v>46631</v>
      </c>
      <c r="V3485" s="147">
        <v>2.8500000000000001E-2</v>
      </c>
      <c r="W3485" s="192">
        <v>2.86E-2</v>
      </c>
      <c r="X3485" s="150" t="s">
        <v>636</v>
      </c>
      <c r="Y3485" s="150"/>
      <c r="Z3485" s="153">
        <v>1160000</v>
      </c>
      <c r="AA3485" s="153">
        <v>1</v>
      </c>
      <c r="AB3485" s="153">
        <v>113.36</v>
      </c>
      <c r="AC3485" s="153">
        <v>0</v>
      </c>
      <c r="AD3485" s="153">
        <v>1314.9760000000001</v>
      </c>
      <c r="AE3485" s="154"/>
      <c r="AF3485" s="154"/>
      <c r="AG3485" s="150" t="s">
        <v>17</v>
      </c>
      <c r="AH3485" s="147">
        <v>2.1363554649999998E-3</v>
      </c>
      <c r="AI3485" s="147">
        <v>3.9982103900000003E-4</v>
      </c>
      <c r="AJ3485" s="147">
        <v>1.02653308E-4</v>
      </c>
    </row>
    <row r="3486" spans="1:36" ht="13.5" thickBot="1" x14ac:dyDescent="0.25">
      <c r="A3486" s="149">
        <v>8694</v>
      </c>
      <c r="B3486" s="149">
        <v>12533</v>
      </c>
      <c r="C3486" s="150" t="s">
        <v>1798</v>
      </c>
      <c r="D3486" s="150">
        <v>520035171</v>
      </c>
      <c r="E3486" s="150" t="s">
        <v>429</v>
      </c>
      <c r="F3486" s="150" t="s">
        <v>1800</v>
      </c>
      <c r="G3486" s="150">
        <v>1820281</v>
      </c>
      <c r="H3486" s="150" t="s">
        <v>102</v>
      </c>
      <c r="I3486" s="150" t="s">
        <v>229</v>
      </c>
      <c r="J3486" s="150" t="s">
        <v>53</v>
      </c>
      <c r="K3486" s="150" t="s">
        <v>53</v>
      </c>
      <c r="L3486" s="150" t="s">
        <v>821</v>
      </c>
      <c r="M3486" s="150" t="s">
        <v>311</v>
      </c>
      <c r="N3486" s="150" t="s">
        <v>652</v>
      </c>
      <c r="O3486" s="150" t="s">
        <v>62</v>
      </c>
      <c r="P3486" s="150" t="s">
        <v>1366</v>
      </c>
      <c r="Q3486" s="150" t="s">
        <v>1351</v>
      </c>
      <c r="R3486" s="150" t="s">
        <v>57</v>
      </c>
      <c r="S3486" s="150" t="s">
        <v>1206</v>
      </c>
      <c r="T3486" s="152">
        <v>3.6549999999999998</v>
      </c>
      <c r="U3486" s="151">
        <v>47573</v>
      </c>
      <c r="V3486" s="147">
        <v>2.4500000000000001E-2</v>
      </c>
      <c r="W3486" s="192">
        <v>3.5299999999999998E-2</v>
      </c>
      <c r="X3486" s="150" t="s">
        <v>636</v>
      </c>
      <c r="Y3486" s="150"/>
      <c r="Z3486" s="153">
        <v>317363.76</v>
      </c>
      <c r="AA3486" s="153">
        <v>1</v>
      </c>
      <c r="AB3486" s="153">
        <v>107.38</v>
      </c>
      <c r="AC3486" s="153">
        <v>0</v>
      </c>
      <c r="AD3486" s="153">
        <v>340.78521000000001</v>
      </c>
      <c r="AE3486" s="154"/>
      <c r="AF3486" s="154"/>
      <c r="AG3486" s="150" t="s">
        <v>17</v>
      </c>
      <c r="AH3486" s="147">
        <v>6.4834271699999995E-4</v>
      </c>
      <c r="AI3486" s="147">
        <v>1.0361641299999999E-4</v>
      </c>
      <c r="AJ3486" s="147">
        <v>2.6603321396423099E-5</v>
      </c>
    </row>
    <row r="3487" spans="1:36" ht="13.5" thickBot="1" x14ac:dyDescent="0.25">
      <c r="A3487" s="149">
        <v>8694</v>
      </c>
      <c r="B3487" s="149">
        <v>12533</v>
      </c>
      <c r="C3487" s="150" t="s">
        <v>1798</v>
      </c>
      <c r="D3487" s="150">
        <v>520035171</v>
      </c>
      <c r="E3487" s="150" t="s">
        <v>429</v>
      </c>
      <c r="F3487" s="150" t="s">
        <v>1801</v>
      </c>
      <c r="G3487" s="150">
        <v>1820331</v>
      </c>
      <c r="H3487" s="150" t="s">
        <v>102</v>
      </c>
      <c r="I3487" s="150" t="s">
        <v>229</v>
      </c>
      <c r="J3487" s="150" t="s">
        <v>53</v>
      </c>
      <c r="K3487" s="150" t="s">
        <v>53</v>
      </c>
      <c r="L3487" s="150" t="s">
        <v>821</v>
      </c>
      <c r="M3487" s="150" t="s">
        <v>311</v>
      </c>
      <c r="N3487" s="150" t="s">
        <v>652</v>
      </c>
      <c r="O3487" s="150" t="s">
        <v>62</v>
      </c>
      <c r="P3487" s="150" t="s">
        <v>1366</v>
      </c>
      <c r="Q3487" s="150" t="s">
        <v>1351</v>
      </c>
      <c r="R3487" s="150" t="s">
        <v>57</v>
      </c>
      <c r="S3487" s="150" t="s">
        <v>1206</v>
      </c>
      <c r="T3487" s="152">
        <v>4.54</v>
      </c>
      <c r="U3487" s="151">
        <v>47938</v>
      </c>
      <c r="V3487" s="147">
        <v>4.3E-3</v>
      </c>
      <c r="W3487" s="192">
        <v>3.9899999999999998E-2</v>
      </c>
      <c r="X3487" s="150" t="s">
        <v>636</v>
      </c>
      <c r="Y3487" s="150"/>
      <c r="Z3487" s="153">
        <v>7898000</v>
      </c>
      <c r="AA3487" s="153">
        <v>1</v>
      </c>
      <c r="AB3487" s="153">
        <v>92.99</v>
      </c>
      <c r="AC3487" s="153">
        <v>0</v>
      </c>
      <c r="AD3487" s="153">
        <v>7344.3501999999999</v>
      </c>
      <c r="AE3487" s="154"/>
      <c r="AF3487" s="154"/>
      <c r="AG3487" s="150" t="s">
        <v>17</v>
      </c>
      <c r="AH3487" s="147">
        <v>1.26368E-2</v>
      </c>
      <c r="AI3487" s="147">
        <v>2.2330641229999998E-3</v>
      </c>
      <c r="AJ3487" s="147">
        <v>5.7333505899999999E-4</v>
      </c>
    </row>
    <row r="3488" spans="1:36" ht="13.5" thickBot="1" x14ac:dyDescent="0.25">
      <c r="A3488" s="149">
        <v>8694</v>
      </c>
      <c r="B3488" s="149">
        <v>12533</v>
      </c>
      <c r="C3488" s="150" t="s">
        <v>1802</v>
      </c>
      <c r="D3488" s="150">
        <v>520024126</v>
      </c>
      <c r="E3488" s="150" t="s">
        <v>429</v>
      </c>
      <c r="F3488" s="150" t="s">
        <v>1803</v>
      </c>
      <c r="G3488" s="150">
        <v>2260446</v>
      </c>
      <c r="H3488" s="150" t="s">
        <v>102</v>
      </c>
      <c r="I3488" s="150" t="s">
        <v>229</v>
      </c>
      <c r="J3488" s="150" t="s">
        <v>53</v>
      </c>
      <c r="K3488" s="150" t="s">
        <v>53</v>
      </c>
      <c r="L3488" s="150" t="s">
        <v>821</v>
      </c>
      <c r="M3488" s="150" t="s">
        <v>311</v>
      </c>
      <c r="N3488" s="150" t="s">
        <v>651</v>
      </c>
      <c r="O3488" s="150" t="s">
        <v>62</v>
      </c>
      <c r="P3488" s="150" t="s">
        <v>1369</v>
      </c>
      <c r="Q3488" s="150" t="s">
        <v>65</v>
      </c>
      <c r="R3488" s="150" t="s">
        <v>57</v>
      </c>
      <c r="S3488" s="150" t="s">
        <v>1206</v>
      </c>
      <c r="T3488" s="152">
        <v>2.1480000000000001</v>
      </c>
      <c r="U3488" s="151">
        <v>46934</v>
      </c>
      <c r="V3488" s="147">
        <v>3.6999999999999998E-2</v>
      </c>
      <c r="W3488" s="192">
        <v>2.3599999999999999E-2</v>
      </c>
      <c r="X3488" s="150" t="s">
        <v>636</v>
      </c>
      <c r="Y3488" s="150"/>
      <c r="Z3488" s="153">
        <v>4500000</v>
      </c>
      <c r="AA3488" s="153">
        <v>1</v>
      </c>
      <c r="AB3488" s="153">
        <v>116.15</v>
      </c>
      <c r="AC3488" s="153">
        <v>0</v>
      </c>
      <c r="AD3488" s="153">
        <v>5226.75</v>
      </c>
      <c r="AE3488" s="154"/>
      <c r="AF3488" s="154"/>
      <c r="AG3488" s="150" t="s">
        <v>17</v>
      </c>
      <c r="AH3488" s="147">
        <v>1.1970283498999999E-2</v>
      </c>
      <c r="AI3488" s="147">
        <v>1.5892036170000001E-3</v>
      </c>
      <c r="AJ3488" s="147">
        <v>4.0802507199999999E-4</v>
      </c>
    </row>
    <row r="3489" spans="1:36" ht="13.5" thickBot="1" x14ac:dyDescent="0.25">
      <c r="A3489" s="149">
        <v>8694</v>
      </c>
      <c r="B3489" s="149">
        <v>12533</v>
      </c>
      <c r="C3489" s="150" t="s">
        <v>1802</v>
      </c>
      <c r="D3489" s="150">
        <v>520024126</v>
      </c>
      <c r="E3489" s="150" t="s">
        <v>429</v>
      </c>
      <c r="F3489" s="150" t="s">
        <v>1804</v>
      </c>
      <c r="G3489" s="150">
        <v>2260487</v>
      </c>
      <c r="H3489" s="150" t="s">
        <v>102</v>
      </c>
      <c r="I3489" s="150" t="s">
        <v>229</v>
      </c>
      <c r="J3489" s="150" t="s">
        <v>53</v>
      </c>
      <c r="K3489" s="150" t="s">
        <v>53</v>
      </c>
      <c r="L3489" s="150" t="s">
        <v>821</v>
      </c>
      <c r="M3489" s="150" t="s">
        <v>311</v>
      </c>
      <c r="N3489" s="150" t="s">
        <v>651</v>
      </c>
      <c r="O3489" s="150" t="s">
        <v>62</v>
      </c>
      <c r="P3489" s="150" t="s">
        <v>1369</v>
      </c>
      <c r="Q3489" s="150" t="s">
        <v>65</v>
      </c>
      <c r="R3489" s="150" t="s">
        <v>57</v>
      </c>
      <c r="S3489" s="150" t="s">
        <v>1206</v>
      </c>
      <c r="T3489" s="152">
        <v>2.7210000000000001</v>
      </c>
      <c r="U3489" s="151">
        <v>46477</v>
      </c>
      <c r="V3489" s="147">
        <v>2.5999999999999999E-2</v>
      </c>
      <c r="W3489" s="192">
        <v>2.1499999999999998E-2</v>
      </c>
      <c r="X3489" s="150" t="s">
        <v>636</v>
      </c>
      <c r="Y3489" s="150"/>
      <c r="Z3489" s="153">
        <v>3510784.38</v>
      </c>
      <c r="AA3489" s="153">
        <v>1</v>
      </c>
      <c r="AB3489" s="153">
        <v>114.14</v>
      </c>
      <c r="AC3489" s="153">
        <v>0</v>
      </c>
      <c r="AD3489" s="153">
        <v>4007.2092899999998</v>
      </c>
      <c r="AE3489" s="154"/>
      <c r="AF3489" s="154"/>
      <c r="AG3489" s="150" t="s">
        <v>17</v>
      </c>
      <c r="AH3489" s="147">
        <v>9.7329431040000004E-3</v>
      </c>
      <c r="AI3489" s="147">
        <v>1.218399865E-3</v>
      </c>
      <c r="AJ3489" s="147">
        <v>3.12821899E-4</v>
      </c>
    </row>
    <row r="3490" spans="1:36" ht="13.5" thickBot="1" x14ac:dyDescent="0.25">
      <c r="A3490" s="149">
        <v>8694</v>
      </c>
      <c r="B3490" s="149">
        <v>12533</v>
      </c>
      <c r="C3490" s="150" t="s">
        <v>1802</v>
      </c>
      <c r="D3490" s="150">
        <v>520024126</v>
      </c>
      <c r="E3490" s="150" t="s">
        <v>429</v>
      </c>
      <c r="F3490" s="150" t="s">
        <v>1805</v>
      </c>
      <c r="G3490" s="150">
        <v>2260495</v>
      </c>
      <c r="H3490" s="150" t="s">
        <v>102</v>
      </c>
      <c r="I3490" s="150" t="s">
        <v>229</v>
      </c>
      <c r="J3490" s="150" t="s">
        <v>53</v>
      </c>
      <c r="K3490" s="150" t="s">
        <v>53</v>
      </c>
      <c r="L3490" s="150" t="s">
        <v>821</v>
      </c>
      <c r="M3490" s="150" t="s">
        <v>311</v>
      </c>
      <c r="N3490" s="150" t="s">
        <v>651</v>
      </c>
      <c r="O3490" s="150" t="s">
        <v>62</v>
      </c>
      <c r="P3490" s="150" t="s">
        <v>1369</v>
      </c>
      <c r="Q3490" s="150" t="s">
        <v>65</v>
      </c>
      <c r="R3490" s="150" t="s">
        <v>57</v>
      </c>
      <c r="S3490" s="150" t="s">
        <v>1206</v>
      </c>
      <c r="T3490" s="152">
        <v>3.899</v>
      </c>
      <c r="U3490" s="151">
        <v>47483</v>
      </c>
      <c r="V3490" s="147">
        <v>2.81E-2</v>
      </c>
      <c r="W3490" s="192">
        <v>2.5000000000000001E-2</v>
      </c>
      <c r="X3490" s="150" t="s">
        <v>636</v>
      </c>
      <c r="Y3490" s="150"/>
      <c r="Z3490" s="153">
        <v>15257500</v>
      </c>
      <c r="AA3490" s="153">
        <v>1</v>
      </c>
      <c r="AB3490" s="153">
        <v>115.32</v>
      </c>
      <c r="AC3490" s="153">
        <v>0</v>
      </c>
      <c r="AD3490" s="153">
        <v>17594.949000000001</v>
      </c>
      <c r="AE3490" s="154"/>
      <c r="AF3490" s="154"/>
      <c r="AG3490" s="150" t="s">
        <v>17</v>
      </c>
      <c r="AH3490" s="147">
        <v>1.1081040570999999E-2</v>
      </c>
      <c r="AI3490" s="147">
        <v>5.349778849E-3</v>
      </c>
      <c r="AJ3490" s="147">
        <v>1.3735457680000001E-3</v>
      </c>
    </row>
    <row r="3491" spans="1:36" ht="13.5" thickBot="1" x14ac:dyDescent="0.25">
      <c r="A3491" s="149">
        <v>8694</v>
      </c>
      <c r="B3491" s="149">
        <v>12533</v>
      </c>
      <c r="C3491" s="150" t="s">
        <v>1802</v>
      </c>
      <c r="D3491" s="150">
        <v>520024126</v>
      </c>
      <c r="E3491" s="150" t="s">
        <v>429</v>
      </c>
      <c r="F3491" s="150" t="s">
        <v>1806</v>
      </c>
      <c r="G3491" s="150">
        <v>2260545</v>
      </c>
      <c r="H3491" s="150" t="s">
        <v>102</v>
      </c>
      <c r="I3491" s="150" t="s">
        <v>229</v>
      </c>
      <c r="J3491" s="150" t="s">
        <v>53</v>
      </c>
      <c r="K3491" s="150" t="s">
        <v>53</v>
      </c>
      <c r="L3491" s="150" t="s">
        <v>821</v>
      </c>
      <c r="M3491" s="150" t="s">
        <v>311</v>
      </c>
      <c r="N3491" s="150" t="s">
        <v>651</v>
      </c>
      <c r="O3491" s="150" t="s">
        <v>62</v>
      </c>
      <c r="P3491" s="150" t="s">
        <v>1369</v>
      </c>
      <c r="Q3491" s="150" t="s">
        <v>65</v>
      </c>
      <c r="R3491" s="150" t="s">
        <v>57</v>
      </c>
      <c r="S3491" s="150" t="s">
        <v>1206</v>
      </c>
      <c r="T3491" s="152">
        <v>2.2389999999999999</v>
      </c>
      <c r="U3491" s="151">
        <v>46295</v>
      </c>
      <c r="V3491" s="147">
        <v>2.4E-2</v>
      </c>
      <c r="W3491" s="192">
        <v>2.24E-2</v>
      </c>
      <c r="X3491" s="150" t="s">
        <v>636</v>
      </c>
      <c r="Y3491" s="150"/>
      <c r="Z3491" s="153">
        <v>3208481.51</v>
      </c>
      <c r="AA3491" s="153">
        <v>1</v>
      </c>
      <c r="AB3491" s="153">
        <v>112.83</v>
      </c>
      <c r="AC3491" s="153">
        <v>0</v>
      </c>
      <c r="AD3491" s="153">
        <v>3620.1296900000002</v>
      </c>
      <c r="AE3491" s="154"/>
      <c r="AF3491" s="154"/>
      <c r="AG3491" s="150" t="s">
        <v>17</v>
      </c>
      <c r="AH3491" s="147">
        <v>5.5605879660000001E-3</v>
      </c>
      <c r="AI3491" s="147">
        <v>1.100707552E-3</v>
      </c>
      <c r="AJ3491" s="147">
        <v>2.8260461600000003E-4</v>
      </c>
    </row>
    <row r="3492" spans="1:36" ht="13.5" thickBot="1" x14ac:dyDescent="0.25">
      <c r="A3492" s="149">
        <v>8694</v>
      </c>
      <c r="B3492" s="149">
        <v>12533</v>
      </c>
      <c r="C3492" s="150" t="s">
        <v>1802</v>
      </c>
      <c r="D3492" s="150">
        <v>520024126</v>
      </c>
      <c r="E3492" s="150" t="s">
        <v>429</v>
      </c>
      <c r="F3492" s="150" t="s">
        <v>1807</v>
      </c>
      <c r="G3492" s="150">
        <v>2260636</v>
      </c>
      <c r="H3492" s="150" t="s">
        <v>102</v>
      </c>
      <c r="I3492" s="150" t="s">
        <v>229</v>
      </c>
      <c r="J3492" s="150" t="s">
        <v>53</v>
      </c>
      <c r="K3492" s="150" t="s">
        <v>53</v>
      </c>
      <c r="L3492" s="150" t="s">
        <v>821</v>
      </c>
      <c r="M3492" s="150" t="s">
        <v>311</v>
      </c>
      <c r="N3492" s="150" t="s">
        <v>651</v>
      </c>
      <c r="O3492" s="150" t="s">
        <v>62</v>
      </c>
      <c r="P3492" s="150" t="s">
        <v>1369</v>
      </c>
      <c r="Q3492" s="150" t="s">
        <v>65</v>
      </c>
      <c r="R3492" s="150" t="s">
        <v>57</v>
      </c>
      <c r="S3492" s="150" t="s">
        <v>1206</v>
      </c>
      <c r="T3492" s="152">
        <v>6.335</v>
      </c>
      <c r="U3492" s="151">
        <v>48852</v>
      </c>
      <c r="V3492" s="147">
        <v>3.5000000000000001E-3</v>
      </c>
      <c r="W3492" s="192">
        <v>3.0499999999999999E-2</v>
      </c>
      <c r="X3492" s="150" t="s">
        <v>636</v>
      </c>
      <c r="Y3492" s="150"/>
      <c r="Z3492" s="153">
        <v>41840300</v>
      </c>
      <c r="AA3492" s="153">
        <v>1</v>
      </c>
      <c r="AB3492" s="153">
        <v>92.07</v>
      </c>
      <c r="AC3492" s="153">
        <v>0</v>
      </c>
      <c r="AD3492" s="153">
        <v>38522.36421</v>
      </c>
      <c r="AE3492" s="154"/>
      <c r="AF3492" s="154"/>
      <c r="AG3492" s="150" t="s">
        <v>17</v>
      </c>
      <c r="AH3492" s="147">
        <v>1.2008444424E-2</v>
      </c>
      <c r="AI3492" s="147">
        <v>1.1712800603E-2</v>
      </c>
      <c r="AJ3492" s="147">
        <v>3.0072397680000001E-3</v>
      </c>
    </row>
    <row r="3493" spans="1:36" ht="13.5" thickBot="1" x14ac:dyDescent="0.25">
      <c r="A3493" s="149">
        <v>8694</v>
      </c>
      <c r="B3493" s="149">
        <v>12533</v>
      </c>
      <c r="C3493" s="150" t="s">
        <v>1376</v>
      </c>
      <c r="D3493" s="150">
        <v>520031931</v>
      </c>
      <c r="E3493" s="150" t="s">
        <v>429</v>
      </c>
      <c r="F3493" s="150" t="s">
        <v>1377</v>
      </c>
      <c r="G3493" s="150">
        <v>2300176</v>
      </c>
      <c r="H3493" s="150" t="s">
        <v>102</v>
      </c>
      <c r="I3493" s="150" t="s">
        <v>228</v>
      </c>
      <c r="J3493" s="150" t="s">
        <v>53</v>
      </c>
      <c r="K3493" s="150" t="s">
        <v>53</v>
      </c>
      <c r="L3493" s="150" t="s">
        <v>821</v>
      </c>
      <c r="M3493" s="150" t="s">
        <v>311</v>
      </c>
      <c r="N3493" s="150" t="s">
        <v>260</v>
      </c>
      <c r="O3493" s="150" t="s">
        <v>62</v>
      </c>
      <c r="P3493" s="150" t="s">
        <v>1345</v>
      </c>
      <c r="Q3493" s="150" t="s">
        <v>65</v>
      </c>
      <c r="R3493" s="150" t="s">
        <v>57</v>
      </c>
      <c r="S3493" s="150" t="s">
        <v>1206</v>
      </c>
      <c r="T3493" s="152">
        <v>1.1319999999999999</v>
      </c>
      <c r="U3493" s="151">
        <v>45992</v>
      </c>
      <c r="V3493" s="147">
        <v>3.6499999999999998E-2</v>
      </c>
      <c r="W3493" s="192">
        <v>4.6899999999999997E-2</v>
      </c>
      <c r="X3493" s="150" t="s">
        <v>636</v>
      </c>
      <c r="Y3493" s="150"/>
      <c r="Z3493" s="153">
        <v>150000</v>
      </c>
      <c r="AA3493" s="153">
        <v>1</v>
      </c>
      <c r="AB3493" s="153">
        <v>100.11</v>
      </c>
      <c r="AC3493" s="153">
        <v>0</v>
      </c>
      <c r="AD3493" s="153">
        <v>150.16499999999999</v>
      </c>
      <c r="AE3493" s="154"/>
      <c r="AF3493" s="154"/>
      <c r="AG3493" s="150" t="s">
        <v>17</v>
      </c>
      <c r="AH3493" s="147">
        <v>1.4084759599999999E-4</v>
      </c>
      <c r="AI3493" s="147">
        <v>4.5657963593451897E-5</v>
      </c>
      <c r="AJ3493" s="147">
        <v>1.1722597226252501E-5</v>
      </c>
    </row>
    <row r="3494" spans="1:36" ht="13.5" thickBot="1" x14ac:dyDescent="0.25">
      <c r="A3494" s="149">
        <v>8694</v>
      </c>
      <c r="B3494" s="149">
        <v>12533</v>
      </c>
      <c r="C3494" s="150" t="s">
        <v>1376</v>
      </c>
      <c r="D3494" s="150">
        <v>520031931</v>
      </c>
      <c r="E3494" s="150" t="s">
        <v>429</v>
      </c>
      <c r="F3494" s="150" t="s">
        <v>1808</v>
      </c>
      <c r="G3494" s="150">
        <v>2300184</v>
      </c>
      <c r="H3494" s="150" t="s">
        <v>102</v>
      </c>
      <c r="I3494" s="150" t="s">
        <v>229</v>
      </c>
      <c r="J3494" s="150" t="s">
        <v>53</v>
      </c>
      <c r="K3494" s="150" t="s">
        <v>53</v>
      </c>
      <c r="L3494" s="150" t="s">
        <v>821</v>
      </c>
      <c r="M3494" s="150" t="s">
        <v>311</v>
      </c>
      <c r="N3494" s="150" t="s">
        <v>260</v>
      </c>
      <c r="O3494" s="150" t="s">
        <v>62</v>
      </c>
      <c r="P3494" s="150" t="s">
        <v>1345</v>
      </c>
      <c r="Q3494" s="150" t="s">
        <v>65</v>
      </c>
      <c r="R3494" s="150" t="s">
        <v>57</v>
      </c>
      <c r="S3494" s="150" t="s">
        <v>1206</v>
      </c>
      <c r="T3494" s="152">
        <v>1.1479999999999999</v>
      </c>
      <c r="U3494" s="151">
        <v>45992</v>
      </c>
      <c r="V3494" s="147">
        <v>2.1999999999999999E-2</v>
      </c>
      <c r="W3494" s="192">
        <v>1.7500000000000002E-2</v>
      </c>
      <c r="X3494" s="150" t="s">
        <v>636</v>
      </c>
      <c r="Y3494" s="150"/>
      <c r="Z3494" s="153">
        <v>1861000</v>
      </c>
      <c r="AA3494" s="153">
        <v>1</v>
      </c>
      <c r="AB3494" s="153">
        <v>113.35</v>
      </c>
      <c r="AC3494" s="153">
        <v>0</v>
      </c>
      <c r="AD3494" s="153">
        <v>2109.4434999999999</v>
      </c>
      <c r="AE3494" s="154"/>
      <c r="AF3494" s="154"/>
      <c r="AG3494" s="150" t="s">
        <v>17</v>
      </c>
      <c r="AH3494" s="147">
        <v>3.517890022E-3</v>
      </c>
      <c r="AI3494" s="147">
        <v>6.4138044500000005E-4</v>
      </c>
      <c r="AJ3494" s="147">
        <v>1.6467323600000001E-4</v>
      </c>
    </row>
    <row r="3495" spans="1:36" ht="13.5" thickBot="1" x14ac:dyDescent="0.25">
      <c r="A3495" s="149">
        <v>8694</v>
      </c>
      <c r="B3495" s="149">
        <v>12533</v>
      </c>
      <c r="C3495" s="150" t="s">
        <v>1376</v>
      </c>
      <c r="D3495" s="150">
        <v>520031931</v>
      </c>
      <c r="E3495" s="150" t="s">
        <v>429</v>
      </c>
      <c r="F3495" s="150" t="s">
        <v>1809</v>
      </c>
      <c r="G3495" s="150">
        <v>2300234</v>
      </c>
      <c r="H3495" s="150" t="s">
        <v>102</v>
      </c>
      <c r="I3495" s="150" t="s">
        <v>228</v>
      </c>
      <c r="J3495" s="150" t="s">
        <v>53</v>
      </c>
      <c r="K3495" s="150" t="s">
        <v>53</v>
      </c>
      <c r="L3495" s="150" t="s">
        <v>821</v>
      </c>
      <c r="M3495" s="150" t="s">
        <v>311</v>
      </c>
      <c r="N3495" s="150" t="s">
        <v>260</v>
      </c>
      <c r="O3495" s="150" t="s">
        <v>62</v>
      </c>
      <c r="P3495" s="150" t="s">
        <v>1345</v>
      </c>
      <c r="Q3495" s="150" t="s">
        <v>65</v>
      </c>
      <c r="R3495" s="150" t="s">
        <v>57</v>
      </c>
      <c r="S3495" s="150" t="s">
        <v>1206</v>
      </c>
      <c r="T3495" s="152">
        <v>3.83</v>
      </c>
      <c r="U3495" s="151">
        <v>47636</v>
      </c>
      <c r="V3495" s="147">
        <v>3.2000000000000001E-2</v>
      </c>
      <c r="W3495" s="192">
        <v>4.6899999999999997E-2</v>
      </c>
      <c r="X3495" s="150" t="s">
        <v>636</v>
      </c>
      <c r="Y3495" s="150"/>
      <c r="Z3495" s="153">
        <v>1814000</v>
      </c>
      <c r="AA3495" s="153">
        <v>1</v>
      </c>
      <c r="AB3495" s="153">
        <v>95.72</v>
      </c>
      <c r="AC3495" s="153">
        <v>0</v>
      </c>
      <c r="AD3495" s="153">
        <v>1736.3607999999999</v>
      </c>
      <c r="AE3495" s="154"/>
      <c r="AF3495" s="154"/>
      <c r="AG3495" s="150" t="s">
        <v>17</v>
      </c>
      <c r="AH3495" s="147">
        <v>1.293272771E-3</v>
      </c>
      <c r="AI3495" s="147">
        <v>5.2794391600000004E-4</v>
      </c>
      <c r="AJ3495" s="147">
        <v>1.3554861800000001E-4</v>
      </c>
    </row>
    <row r="3496" spans="1:36" ht="13.5" thickBot="1" x14ac:dyDescent="0.25">
      <c r="A3496" s="149">
        <v>8694</v>
      </c>
      <c r="B3496" s="149">
        <v>12533</v>
      </c>
      <c r="C3496" s="150" t="s">
        <v>1376</v>
      </c>
      <c r="D3496" s="150">
        <v>520031931</v>
      </c>
      <c r="E3496" s="150" t="s">
        <v>429</v>
      </c>
      <c r="F3496" s="150" t="s">
        <v>1810</v>
      </c>
      <c r="G3496" s="150">
        <v>2300242</v>
      </c>
      <c r="H3496" s="150" t="s">
        <v>102</v>
      </c>
      <c r="I3496" s="150" t="s">
        <v>229</v>
      </c>
      <c r="J3496" s="150" t="s">
        <v>53</v>
      </c>
      <c r="K3496" s="150" t="s">
        <v>53</v>
      </c>
      <c r="L3496" s="150" t="s">
        <v>821</v>
      </c>
      <c r="M3496" s="150" t="s">
        <v>311</v>
      </c>
      <c r="N3496" s="150" t="s">
        <v>260</v>
      </c>
      <c r="O3496" s="150" t="s">
        <v>62</v>
      </c>
      <c r="P3496" s="150" t="s">
        <v>1345</v>
      </c>
      <c r="Q3496" s="150" t="s">
        <v>65</v>
      </c>
      <c r="R3496" s="150" t="s">
        <v>57</v>
      </c>
      <c r="S3496" s="150" t="s">
        <v>1206</v>
      </c>
      <c r="T3496" s="152">
        <v>3.9929999999999999</v>
      </c>
      <c r="U3496" s="151">
        <v>47636</v>
      </c>
      <c r="V3496" s="147">
        <v>1.7000000000000001E-2</v>
      </c>
      <c r="W3496" s="192">
        <v>2.0899999999999998E-2</v>
      </c>
      <c r="X3496" s="150" t="s">
        <v>636</v>
      </c>
      <c r="Y3496" s="150"/>
      <c r="Z3496" s="153">
        <v>800000</v>
      </c>
      <c r="AA3496" s="153">
        <v>1</v>
      </c>
      <c r="AB3496" s="153">
        <v>109.05</v>
      </c>
      <c r="AC3496" s="153">
        <v>0</v>
      </c>
      <c r="AD3496" s="153">
        <v>872.4</v>
      </c>
      <c r="AE3496" s="154"/>
      <c r="AF3496" s="154"/>
      <c r="AG3496" s="150" t="s">
        <v>17</v>
      </c>
      <c r="AH3496" s="147">
        <v>6.3029844600000001E-4</v>
      </c>
      <c r="AI3496" s="147">
        <v>2.6525493499999998E-4</v>
      </c>
      <c r="AJ3496" s="147">
        <v>6.8103711385360594E-5</v>
      </c>
    </row>
    <row r="3497" spans="1:36" ht="13.5" thickBot="1" x14ac:dyDescent="0.25">
      <c r="A3497" s="149">
        <v>8694</v>
      </c>
      <c r="B3497" s="149">
        <v>12533</v>
      </c>
      <c r="C3497" s="150" t="s">
        <v>1376</v>
      </c>
      <c r="D3497" s="150">
        <v>520031931</v>
      </c>
      <c r="E3497" s="150" t="s">
        <v>429</v>
      </c>
      <c r="F3497" s="150" t="s">
        <v>1811</v>
      </c>
      <c r="G3497" s="150">
        <v>2300309</v>
      </c>
      <c r="H3497" s="150" t="s">
        <v>102</v>
      </c>
      <c r="I3497" s="150" t="s">
        <v>228</v>
      </c>
      <c r="J3497" s="150" t="s">
        <v>53</v>
      </c>
      <c r="K3497" s="150" t="s">
        <v>53</v>
      </c>
      <c r="L3497" s="150" t="s">
        <v>821</v>
      </c>
      <c r="M3497" s="150" t="s">
        <v>311</v>
      </c>
      <c r="N3497" s="150" t="s">
        <v>260</v>
      </c>
      <c r="O3497" s="150" t="s">
        <v>62</v>
      </c>
      <c r="P3497" s="150" t="s">
        <v>1345</v>
      </c>
      <c r="Q3497" s="150" t="s">
        <v>65</v>
      </c>
      <c r="R3497" s="150" t="s">
        <v>57</v>
      </c>
      <c r="S3497" s="150" t="s">
        <v>1206</v>
      </c>
      <c r="T3497" s="152">
        <v>8.2460000000000004</v>
      </c>
      <c r="U3497" s="151">
        <v>49645</v>
      </c>
      <c r="V3497" s="147">
        <v>2.7900000000000001E-2</v>
      </c>
      <c r="W3497" s="192">
        <v>5.2600000000000001E-2</v>
      </c>
      <c r="X3497" s="150" t="s">
        <v>636</v>
      </c>
      <c r="Y3497" s="150"/>
      <c r="Z3497" s="153">
        <v>9245000</v>
      </c>
      <c r="AA3497" s="153">
        <v>1</v>
      </c>
      <c r="AB3497" s="153">
        <v>82.89</v>
      </c>
      <c r="AC3497" s="153">
        <v>0</v>
      </c>
      <c r="AD3497" s="153">
        <v>7663.1805000000004</v>
      </c>
      <c r="AE3497" s="154"/>
      <c r="AF3497" s="154"/>
      <c r="AG3497" s="150" t="s">
        <v>17</v>
      </c>
      <c r="AH3497" s="147">
        <v>1.0723030331E-2</v>
      </c>
      <c r="AI3497" s="147">
        <v>2.330005102E-3</v>
      </c>
      <c r="AJ3497" s="147">
        <v>5.9822447600000001E-4</v>
      </c>
    </row>
    <row r="3498" spans="1:36" ht="13.5" thickBot="1" x14ac:dyDescent="0.25">
      <c r="A3498" s="149">
        <v>8694</v>
      </c>
      <c r="B3498" s="149">
        <v>12533</v>
      </c>
      <c r="C3498" s="150" t="s">
        <v>1376</v>
      </c>
      <c r="D3498" s="150">
        <v>520031931</v>
      </c>
      <c r="E3498" s="150" t="s">
        <v>429</v>
      </c>
      <c r="F3498" s="150" t="s">
        <v>1812</v>
      </c>
      <c r="G3498" s="150">
        <v>2300317</v>
      </c>
      <c r="H3498" s="150" t="s">
        <v>102</v>
      </c>
      <c r="I3498" s="150" t="s">
        <v>229</v>
      </c>
      <c r="J3498" s="150" t="s">
        <v>53</v>
      </c>
      <c r="K3498" s="150" t="s">
        <v>53</v>
      </c>
      <c r="L3498" s="150" t="s">
        <v>821</v>
      </c>
      <c r="M3498" s="150" t="s">
        <v>311</v>
      </c>
      <c r="N3498" s="150" t="s">
        <v>260</v>
      </c>
      <c r="O3498" s="150" t="s">
        <v>62</v>
      </c>
      <c r="P3498" s="150" t="s">
        <v>1345</v>
      </c>
      <c r="Q3498" s="150" t="s">
        <v>65</v>
      </c>
      <c r="R3498" s="150" t="s">
        <v>57</v>
      </c>
      <c r="S3498" s="150" t="s">
        <v>1206</v>
      </c>
      <c r="T3498" s="152">
        <v>8.8469999999999995</v>
      </c>
      <c r="U3498" s="151">
        <v>49461</v>
      </c>
      <c r="V3498" s="147">
        <v>5.7999999999999996E-3</v>
      </c>
      <c r="W3498" s="192">
        <v>2.7699999999999999E-2</v>
      </c>
      <c r="X3498" s="150" t="s">
        <v>636</v>
      </c>
      <c r="Y3498" s="150"/>
      <c r="Z3498" s="153">
        <v>5967000</v>
      </c>
      <c r="AA3498" s="153">
        <v>1</v>
      </c>
      <c r="AB3498" s="153">
        <v>90.28</v>
      </c>
      <c r="AC3498" s="153">
        <v>0</v>
      </c>
      <c r="AD3498" s="153">
        <v>5387.0075999999999</v>
      </c>
      <c r="AE3498" s="154"/>
      <c r="AF3498" s="154"/>
      <c r="AG3498" s="150" t="s">
        <v>17</v>
      </c>
      <c r="AH3498" s="147">
        <v>1.2473790824E-2</v>
      </c>
      <c r="AI3498" s="147">
        <v>1.637930255E-3</v>
      </c>
      <c r="AJ3498" s="147">
        <v>4.2053554600000003E-4</v>
      </c>
    </row>
    <row r="3499" spans="1:36" ht="13.5" thickBot="1" x14ac:dyDescent="0.25">
      <c r="A3499" s="149">
        <v>8694</v>
      </c>
      <c r="B3499" s="149">
        <v>12533</v>
      </c>
      <c r="C3499" s="150" t="s">
        <v>1378</v>
      </c>
      <c r="D3499" s="150">
        <v>520032046</v>
      </c>
      <c r="E3499" s="150" t="s">
        <v>429</v>
      </c>
      <c r="F3499" s="150" t="s">
        <v>1813</v>
      </c>
      <c r="G3499" s="150">
        <v>2310217</v>
      </c>
      <c r="H3499" s="150" t="s">
        <v>102</v>
      </c>
      <c r="I3499" s="150" t="s">
        <v>229</v>
      </c>
      <c r="J3499" s="150" t="s">
        <v>53</v>
      </c>
      <c r="K3499" s="150" t="s">
        <v>53</v>
      </c>
      <c r="L3499" s="150" t="s">
        <v>821</v>
      </c>
      <c r="M3499" s="150" t="s">
        <v>311</v>
      </c>
      <c r="N3499" s="150" t="s">
        <v>256</v>
      </c>
      <c r="O3499" s="150" t="s">
        <v>62</v>
      </c>
      <c r="P3499" s="150" t="s">
        <v>1205</v>
      </c>
      <c r="Q3499" s="150" t="s">
        <v>65</v>
      </c>
      <c r="R3499" s="150" t="s">
        <v>57</v>
      </c>
      <c r="S3499" s="150" t="s">
        <v>1206</v>
      </c>
      <c r="T3499" s="152">
        <v>0.49299999999999999</v>
      </c>
      <c r="U3499" s="151">
        <v>45564</v>
      </c>
      <c r="V3499" s="147">
        <v>8.6E-3</v>
      </c>
      <c r="W3499" s="192">
        <v>1.3100000000000001E-2</v>
      </c>
      <c r="X3499" s="150" t="s">
        <v>636</v>
      </c>
      <c r="Y3499" s="150"/>
      <c r="Z3499" s="153">
        <v>12262653</v>
      </c>
      <c r="AA3499" s="153">
        <v>1</v>
      </c>
      <c r="AB3499" s="153">
        <v>113.09</v>
      </c>
      <c r="AC3499" s="153">
        <v>0</v>
      </c>
      <c r="AD3499" s="153">
        <v>13867.834279999999</v>
      </c>
      <c r="AE3499" s="154"/>
      <c r="AF3499" s="154"/>
      <c r="AG3499" s="150" t="s">
        <v>17</v>
      </c>
      <c r="AH3499" s="147">
        <v>4.9024119360000003E-3</v>
      </c>
      <c r="AI3499" s="147">
        <v>4.2165422870000004E-3</v>
      </c>
      <c r="AJ3499" s="147">
        <v>1.0825893890000001E-3</v>
      </c>
    </row>
    <row r="3500" spans="1:36" ht="13.5" thickBot="1" x14ac:dyDescent="0.25">
      <c r="A3500" s="149">
        <v>8694</v>
      </c>
      <c r="B3500" s="149">
        <v>12533</v>
      </c>
      <c r="C3500" s="150" t="s">
        <v>1378</v>
      </c>
      <c r="D3500" s="150">
        <v>520032046</v>
      </c>
      <c r="E3500" s="150" t="s">
        <v>429</v>
      </c>
      <c r="F3500" s="150" t="s">
        <v>1814</v>
      </c>
      <c r="G3500" s="150">
        <v>2310225</v>
      </c>
      <c r="H3500" s="150" t="s">
        <v>102</v>
      </c>
      <c r="I3500" s="150" t="s">
        <v>229</v>
      </c>
      <c r="J3500" s="150" t="s">
        <v>53</v>
      </c>
      <c r="K3500" s="150" t="s">
        <v>53</v>
      </c>
      <c r="L3500" s="150" t="s">
        <v>821</v>
      </c>
      <c r="M3500" s="150" t="s">
        <v>311</v>
      </c>
      <c r="N3500" s="150" t="s">
        <v>256</v>
      </c>
      <c r="O3500" s="150" t="s">
        <v>62</v>
      </c>
      <c r="P3500" s="150" t="s">
        <v>1205</v>
      </c>
      <c r="Q3500" s="150" t="s">
        <v>65</v>
      </c>
      <c r="R3500" s="150" t="s">
        <v>57</v>
      </c>
      <c r="S3500" s="150" t="s">
        <v>1206</v>
      </c>
      <c r="T3500" s="152">
        <v>3.4180000000000001</v>
      </c>
      <c r="U3500" s="151">
        <v>46658</v>
      </c>
      <c r="V3500" s="147">
        <v>1.2200000000000001E-2</v>
      </c>
      <c r="W3500" s="192">
        <v>1.7999999999999999E-2</v>
      </c>
      <c r="X3500" s="150" t="s">
        <v>636</v>
      </c>
      <c r="Y3500" s="150"/>
      <c r="Z3500" s="153">
        <v>20286690</v>
      </c>
      <c r="AA3500" s="153">
        <v>1</v>
      </c>
      <c r="AB3500" s="153">
        <v>111.35</v>
      </c>
      <c r="AC3500" s="153">
        <v>0</v>
      </c>
      <c r="AD3500" s="153">
        <v>22589.229309999999</v>
      </c>
      <c r="AE3500" s="154"/>
      <c r="AF3500" s="154"/>
      <c r="AG3500" s="150" t="s">
        <v>17</v>
      </c>
      <c r="AH3500" s="147">
        <v>6.7272215390000003E-3</v>
      </c>
      <c r="AI3500" s="147">
        <v>6.8682995999999998E-3</v>
      </c>
      <c r="AJ3500" s="147">
        <v>1.7634231459999999E-3</v>
      </c>
    </row>
    <row r="3501" spans="1:36" ht="13.5" thickBot="1" x14ac:dyDescent="0.25">
      <c r="A3501" s="149">
        <v>8694</v>
      </c>
      <c r="B3501" s="149">
        <v>12533</v>
      </c>
      <c r="C3501" s="150" t="s">
        <v>1378</v>
      </c>
      <c r="D3501" s="150">
        <v>520032046</v>
      </c>
      <c r="E3501" s="150" t="s">
        <v>429</v>
      </c>
      <c r="F3501" s="150" t="s">
        <v>1815</v>
      </c>
      <c r="G3501" s="150">
        <v>2310282</v>
      </c>
      <c r="H3501" s="150" t="s">
        <v>102</v>
      </c>
      <c r="I3501" s="150" t="s">
        <v>229</v>
      </c>
      <c r="J3501" s="150" t="s">
        <v>53</v>
      </c>
      <c r="K3501" s="150" t="s">
        <v>53</v>
      </c>
      <c r="L3501" s="150" t="s">
        <v>821</v>
      </c>
      <c r="M3501" s="150" t="s">
        <v>311</v>
      </c>
      <c r="N3501" s="150" t="s">
        <v>256</v>
      </c>
      <c r="O3501" s="150" t="s">
        <v>62</v>
      </c>
      <c r="P3501" s="150" t="s">
        <v>1205</v>
      </c>
      <c r="Q3501" s="150" t="s">
        <v>65</v>
      </c>
      <c r="R3501" s="150" t="s">
        <v>57</v>
      </c>
      <c r="S3501" s="150" t="s">
        <v>1206</v>
      </c>
      <c r="T3501" s="152">
        <v>2.2130000000000001</v>
      </c>
      <c r="U3501" s="151">
        <v>46196</v>
      </c>
      <c r="V3501" s="147">
        <v>3.8E-3</v>
      </c>
      <c r="W3501" s="192">
        <v>1.72E-2</v>
      </c>
      <c r="X3501" s="150" t="s">
        <v>636</v>
      </c>
      <c r="Y3501" s="150"/>
      <c r="Z3501" s="153">
        <v>29371978</v>
      </c>
      <c r="AA3501" s="153">
        <v>1</v>
      </c>
      <c r="AB3501" s="153">
        <v>107.22</v>
      </c>
      <c r="AC3501" s="153">
        <v>0</v>
      </c>
      <c r="AD3501" s="153">
        <v>31492.63481</v>
      </c>
      <c r="AE3501" s="154"/>
      <c r="AF3501" s="154"/>
      <c r="AG3501" s="150" t="s">
        <v>17</v>
      </c>
      <c r="AH3501" s="147">
        <v>9.7906593329999993E-3</v>
      </c>
      <c r="AI3501" s="147">
        <v>9.5753975529999993E-3</v>
      </c>
      <c r="AJ3501" s="147">
        <v>2.4584655110000001E-3</v>
      </c>
    </row>
    <row r="3502" spans="1:36" ht="13.5" thickBot="1" x14ac:dyDescent="0.25">
      <c r="A3502" s="149">
        <v>8694</v>
      </c>
      <c r="B3502" s="149">
        <v>12533</v>
      </c>
      <c r="C3502" s="150" t="s">
        <v>1378</v>
      </c>
      <c r="D3502" s="150">
        <v>520032046</v>
      </c>
      <c r="E3502" s="150" t="s">
        <v>429</v>
      </c>
      <c r="F3502" s="150" t="s">
        <v>1816</v>
      </c>
      <c r="G3502" s="150">
        <v>2310290</v>
      </c>
      <c r="H3502" s="150" t="s">
        <v>102</v>
      </c>
      <c r="I3502" s="150" t="s">
        <v>229</v>
      </c>
      <c r="J3502" s="150" t="s">
        <v>53</v>
      </c>
      <c r="K3502" s="150" t="s">
        <v>53</v>
      </c>
      <c r="L3502" s="150" t="s">
        <v>821</v>
      </c>
      <c r="M3502" s="150" t="s">
        <v>311</v>
      </c>
      <c r="N3502" s="150" t="s">
        <v>256</v>
      </c>
      <c r="O3502" s="150" t="s">
        <v>62</v>
      </c>
      <c r="P3502" s="150" t="s">
        <v>1345</v>
      </c>
      <c r="Q3502" s="150" t="s">
        <v>65</v>
      </c>
      <c r="R3502" s="150" t="s">
        <v>57</v>
      </c>
      <c r="S3502" s="150" t="s">
        <v>1206</v>
      </c>
      <c r="T3502" s="152">
        <v>0.72599999999999998</v>
      </c>
      <c r="U3502" s="151">
        <v>47475</v>
      </c>
      <c r="V3502" s="147">
        <v>1.9E-2</v>
      </c>
      <c r="W3502" s="192">
        <v>1.8200000000000001E-2</v>
      </c>
      <c r="X3502" s="150" t="s">
        <v>636</v>
      </c>
      <c r="Y3502" s="150"/>
      <c r="Z3502" s="153">
        <v>8650000</v>
      </c>
      <c r="AA3502" s="153">
        <v>1</v>
      </c>
      <c r="AB3502" s="153">
        <v>110.71</v>
      </c>
      <c r="AC3502" s="153">
        <v>0</v>
      </c>
      <c r="AD3502" s="153">
        <v>9576.4150000000009</v>
      </c>
      <c r="AE3502" s="154"/>
      <c r="AF3502" s="154"/>
      <c r="AG3502" s="150" t="s">
        <v>17</v>
      </c>
      <c r="AH3502" s="147">
        <v>7.9365079360000004E-3</v>
      </c>
      <c r="AI3502" s="147">
        <v>2.911727815E-3</v>
      </c>
      <c r="AJ3502" s="147">
        <v>7.4758069999999999E-4</v>
      </c>
    </row>
    <row r="3503" spans="1:36" ht="13.5" thickBot="1" x14ac:dyDescent="0.25">
      <c r="A3503" s="149">
        <v>8694</v>
      </c>
      <c r="B3503" s="149">
        <v>12533</v>
      </c>
      <c r="C3503" s="150" t="s">
        <v>1378</v>
      </c>
      <c r="D3503" s="150">
        <v>520032046</v>
      </c>
      <c r="E3503" s="150" t="s">
        <v>429</v>
      </c>
      <c r="F3503" s="150" t="s">
        <v>1817</v>
      </c>
      <c r="G3503" s="150">
        <v>2310381</v>
      </c>
      <c r="H3503" s="150" t="s">
        <v>102</v>
      </c>
      <c r="I3503" s="150" t="s">
        <v>229</v>
      </c>
      <c r="J3503" s="150" t="s">
        <v>53</v>
      </c>
      <c r="K3503" s="150" t="s">
        <v>53</v>
      </c>
      <c r="L3503" s="150" t="s">
        <v>821</v>
      </c>
      <c r="M3503" s="150" t="s">
        <v>311</v>
      </c>
      <c r="N3503" s="150" t="s">
        <v>256</v>
      </c>
      <c r="O3503" s="150" t="s">
        <v>62</v>
      </c>
      <c r="P3503" s="150" t="s">
        <v>1205</v>
      </c>
      <c r="Q3503" s="150" t="s">
        <v>65</v>
      </c>
      <c r="R3503" s="150" t="s">
        <v>57</v>
      </c>
      <c r="S3503" s="150" t="s">
        <v>1206</v>
      </c>
      <c r="T3503" s="152">
        <v>6.2039999999999997</v>
      </c>
      <c r="U3503" s="151">
        <v>47665</v>
      </c>
      <c r="V3503" s="147">
        <v>2E-3</v>
      </c>
      <c r="W3503" s="192">
        <v>2.1000000000000001E-2</v>
      </c>
      <c r="X3503" s="150" t="s">
        <v>636</v>
      </c>
      <c r="Y3503" s="150"/>
      <c r="Z3503" s="153">
        <v>9810000</v>
      </c>
      <c r="AA3503" s="153">
        <v>1</v>
      </c>
      <c r="AB3503" s="153">
        <v>99.71</v>
      </c>
      <c r="AC3503" s="153">
        <v>0</v>
      </c>
      <c r="AD3503" s="153">
        <v>9781.5509999999995</v>
      </c>
      <c r="AE3503" s="154"/>
      <c r="AF3503" s="154"/>
      <c r="AG3503" s="150" t="s">
        <v>17</v>
      </c>
      <c r="AH3503" s="147">
        <v>1.0235681522999999E-2</v>
      </c>
      <c r="AI3503" s="147">
        <v>2.9740998190000002E-3</v>
      </c>
      <c r="AJ3503" s="147">
        <v>7.6359459600000004E-4</v>
      </c>
    </row>
    <row r="3504" spans="1:36" ht="13.5" thickBot="1" x14ac:dyDescent="0.25">
      <c r="A3504" s="149">
        <v>8694</v>
      </c>
      <c r="B3504" s="149">
        <v>12533</v>
      </c>
      <c r="C3504" s="150" t="s">
        <v>1378</v>
      </c>
      <c r="D3504" s="150">
        <v>520032046</v>
      </c>
      <c r="E3504" s="150" t="s">
        <v>429</v>
      </c>
      <c r="F3504" s="150" t="s">
        <v>1818</v>
      </c>
      <c r="G3504" s="150">
        <v>2310423</v>
      </c>
      <c r="H3504" s="150" t="s">
        <v>102</v>
      </c>
      <c r="I3504" s="150" t="s">
        <v>229</v>
      </c>
      <c r="J3504" s="150" t="s">
        <v>53</v>
      </c>
      <c r="K3504" s="150" t="s">
        <v>53</v>
      </c>
      <c r="L3504" s="150" t="s">
        <v>821</v>
      </c>
      <c r="M3504" s="150" t="s">
        <v>311</v>
      </c>
      <c r="N3504" s="150" t="s">
        <v>256</v>
      </c>
      <c r="O3504" s="150" t="s">
        <v>62</v>
      </c>
      <c r="P3504" s="150" t="s">
        <v>1381</v>
      </c>
      <c r="Q3504" s="150" t="s">
        <v>1351</v>
      </c>
      <c r="R3504" s="150" t="s">
        <v>57</v>
      </c>
      <c r="S3504" s="150" t="s">
        <v>1206</v>
      </c>
      <c r="T3504" s="152">
        <v>0.91500000000000004</v>
      </c>
      <c r="U3504" s="151">
        <v>45718</v>
      </c>
      <c r="V3504" s="147">
        <v>9.4999999999999998E-3</v>
      </c>
      <c r="W3504" s="192">
        <v>0.02</v>
      </c>
      <c r="X3504" s="150" t="s">
        <v>636</v>
      </c>
      <c r="Y3504" s="150"/>
      <c r="Z3504" s="153">
        <v>1098345.9099999999</v>
      </c>
      <c r="AA3504" s="153">
        <v>1</v>
      </c>
      <c r="AB3504" s="153">
        <v>111.65</v>
      </c>
      <c r="AC3504" s="153">
        <v>0</v>
      </c>
      <c r="AD3504" s="153">
        <v>1226.30321</v>
      </c>
      <c r="AE3504" s="154"/>
      <c r="AF3504" s="154"/>
      <c r="AG3504" s="150" t="s">
        <v>17</v>
      </c>
      <c r="AH3504" s="147">
        <v>6.8339784420000001E-3</v>
      </c>
      <c r="AI3504" s="147">
        <v>3.7285990199999999E-4</v>
      </c>
      <c r="AJ3504" s="147">
        <v>9.57310865254256E-5</v>
      </c>
    </row>
    <row r="3505" spans="1:36" ht="13.5" thickBot="1" x14ac:dyDescent="0.25">
      <c r="A3505" s="149">
        <v>8694</v>
      </c>
      <c r="B3505" s="149">
        <v>12533</v>
      </c>
      <c r="C3505" s="150" t="s">
        <v>1378</v>
      </c>
      <c r="D3505" s="150">
        <v>520032046</v>
      </c>
      <c r="E3505" s="150" t="s">
        <v>429</v>
      </c>
      <c r="F3505" s="150" t="s">
        <v>1819</v>
      </c>
      <c r="G3505" s="150">
        <v>2310449</v>
      </c>
      <c r="H3505" s="150" t="s">
        <v>102</v>
      </c>
      <c r="I3505" s="150" t="s">
        <v>229</v>
      </c>
      <c r="J3505" s="150" t="s">
        <v>53</v>
      </c>
      <c r="K3505" s="150" t="s">
        <v>53</v>
      </c>
      <c r="L3505" s="150" t="s">
        <v>821</v>
      </c>
      <c r="M3505" s="150" t="s">
        <v>311</v>
      </c>
      <c r="N3505" s="150" t="s">
        <v>256</v>
      </c>
      <c r="O3505" s="150" t="s">
        <v>62</v>
      </c>
      <c r="P3505" s="150" t="s">
        <v>1381</v>
      </c>
      <c r="Q3505" s="150" t="s">
        <v>1351</v>
      </c>
      <c r="R3505" s="150" t="s">
        <v>57</v>
      </c>
      <c r="S3505" s="150" t="s">
        <v>1206</v>
      </c>
      <c r="T3505" s="152">
        <v>0</v>
      </c>
      <c r="U3505" s="151">
        <v>45384</v>
      </c>
      <c r="V3505" s="147">
        <v>0.01</v>
      </c>
      <c r="W3505" s="192">
        <v>0</v>
      </c>
      <c r="X3505" s="150" t="s">
        <v>636</v>
      </c>
      <c r="Y3505" s="150"/>
      <c r="Z3505" s="153">
        <v>100000</v>
      </c>
      <c r="AA3505" s="153">
        <v>1</v>
      </c>
      <c r="AB3505" s="153">
        <v>112.73</v>
      </c>
      <c r="AC3505" s="153">
        <v>0.1173</v>
      </c>
      <c r="AD3505" s="153">
        <v>112.8473</v>
      </c>
      <c r="AE3505" s="154"/>
      <c r="AF3505" s="154"/>
      <c r="AG3505" s="150" t="s">
        <v>17</v>
      </c>
      <c r="AH3505" s="147">
        <v>2.48034327E-4</v>
      </c>
      <c r="AI3505" s="147">
        <v>3.4311443512265498E-5</v>
      </c>
      <c r="AJ3505" s="147">
        <v>8.8093993005699307E-6</v>
      </c>
    </row>
    <row r="3506" spans="1:36" ht="13.5" thickBot="1" x14ac:dyDescent="0.25">
      <c r="A3506" s="149">
        <v>8694</v>
      </c>
      <c r="B3506" s="149">
        <v>12533</v>
      </c>
      <c r="C3506" s="150" t="s">
        <v>1378</v>
      </c>
      <c r="D3506" s="150">
        <v>520032046</v>
      </c>
      <c r="E3506" s="150" t="s">
        <v>429</v>
      </c>
      <c r="F3506" s="150" t="s">
        <v>1380</v>
      </c>
      <c r="G3506" s="150">
        <v>2310456</v>
      </c>
      <c r="H3506" s="150" t="s">
        <v>102</v>
      </c>
      <c r="I3506" s="150" t="s">
        <v>228</v>
      </c>
      <c r="J3506" s="150" t="s">
        <v>53</v>
      </c>
      <c r="K3506" s="150" t="s">
        <v>53</v>
      </c>
      <c r="L3506" s="150" t="s">
        <v>821</v>
      </c>
      <c r="M3506" s="150" t="s">
        <v>311</v>
      </c>
      <c r="N3506" s="150" t="s">
        <v>256</v>
      </c>
      <c r="O3506" s="150" t="s">
        <v>62</v>
      </c>
      <c r="P3506" s="150" t="s">
        <v>1381</v>
      </c>
      <c r="Q3506" s="150" t="s">
        <v>1351</v>
      </c>
      <c r="R3506" s="150" t="s">
        <v>57</v>
      </c>
      <c r="S3506" s="150" t="s">
        <v>1206</v>
      </c>
      <c r="T3506" s="152">
        <v>0.42699999999999999</v>
      </c>
      <c r="U3506" s="151">
        <v>45540</v>
      </c>
      <c r="V3506" s="147">
        <v>1.09E-2</v>
      </c>
      <c r="W3506" s="192">
        <v>4.6100000000000002E-2</v>
      </c>
      <c r="X3506" s="150" t="s">
        <v>636</v>
      </c>
      <c r="Y3506" s="150"/>
      <c r="Z3506" s="153">
        <v>1785000</v>
      </c>
      <c r="AA3506" s="153">
        <v>1</v>
      </c>
      <c r="AB3506" s="153">
        <v>99.16</v>
      </c>
      <c r="AC3506" s="153">
        <v>0</v>
      </c>
      <c r="AD3506" s="153">
        <v>1770.0060000000001</v>
      </c>
      <c r="AE3506" s="154"/>
      <c r="AF3506" s="154"/>
      <c r="AG3506" s="150" t="s">
        <v>17</v>
      </c>
      <c r="AH3506" s="147">
        <v>2.3289889309999999E-3</v>
      </c>
      <c r="AI3506" s="147">
        <v>5.3817380500000001E-4</v>
      </c>
      <c r="AJ3506" s="147">
        <v>1.3817512300000001E-4</v>
      </c>
    </row>
    <row r="3507" spans="1:36" ht="13.5" thickBot="1" x14ac:dyDescent="0.25">
      <c r="A3507" s="149">
        <v>8694</v>
      </c>
      <c r="B3507" s="149">
        <v>12533</v>
      </c>
      <c r="C3507" s="150" t="s">
        <v>1378</v>
      </c>
      <c r="D3507" s="150">
        <v>520032046</v>
      </c>
      <c r="E3507" s="150" t="s">
        <v>429</v>
      </c>
      <c r="F3507" s="150" t="s">
        <v>1820</v>
      </c>
      <c r="G3507" s="150">
        <v>2310498</v>
      </c>
      <c r="H3507" s="150" t="s">
        <v>102</v>
      </c>
      <c r="I3507" s="150" t="s">
        <v>229</v>
      </c>
      <c r="J3507" s="150" t="s">
        <v>53</v>
      </c>
      <c r="K3507" s="150" t="s">
        <v>53</v>
      </c>
      <c r="L3507" s="150" t="s">
        <v>821</v>
      </c>
      <c r="M3507" s="150" t="s">
        <v>311</v>
      </c>
      <c r="N3507" s="150" t="s">
        <v>256</v>
      </c>
      <c r="O3507" s="150" t="s">
        <v>62</v>
      </c>
      <c r="P3507" s="150" t="s">
        <v>1205</v>
      </c>
      <c r="Q3507" s="150" t="s">
        <v>65</v>
      </c>
      <c r="R3507" s="150" t="s">
        <v>57</v>
      </c>
      <c r="S3507" s="150" t="s">
        <v>1206</v>
      </c>
      <c r="T3507" s="152">
        <v>4.5460000000000003</v>
      </c>
      <c r="U3507" s="151">
        <v>47048</v>
      </c>
      <c r="V3507" s="147">
        <v>1E-3</v>
      </c>
      <c r="W3507" s="192">
        <v>1.9699999999999999E-2</v>
      </c>
      <c r="X3507" s="150" t="s">
        <v>636</v>
      </c>
      <c r="Y3507" s="150"/>
      <c r="Z3507" s="153">
        <v>34999361</v>
      </c>
      <c r="AA3507" s="153">
        <v>1</v>
      </c>
      <c r="AB3507" s="153">
        <v>100.35</v>
      </c>
      <c r="AC3507" s="153">
        <v>0</v>
      </c>
      <c r="AD3507" s="153">
        <v>35121.858760000003</v>
      </c>
      <c r="AE3507" s="154"/>
      <c r="AF3507" s="154"/>
      <c r="AG3507" s="150" t="s">
        <v>17</v>
      </c>
      <c r="AH3507" s="147">
        <v>1.0363701804E-2</v>
      </c>
      <c r="AI3507" s="147">
        <v>1.0678870233E-2</v>
      </c>
      <c r="AJ3507" s="147">
        <v>2.7417800689999998E-3</v>
      </c>
    </row>
    <row r="3508" spans="1:36" ht="13.5" thickBot="1" x14ac:dyDescent="0.25">
      <c r="A3508" s="149">
        <v>8694</v>
      </c>
      <c r="B3508" s="149">
        <v>12533</v>
      </c>
      <c r="C3508" s="150" t="s">
        <v>1378</v>
      </c>
      <c r="D3508" s="150">
        <v>520032046</v>
      </c>
      <c r="E3508" s="150" t="s">
        <v>429</v>
      </c>
      <c r="F3508" s="150" t="s">
        <v>1821</v>
      </c>
      <c r="G3508" s="150">
        <v>2310548</v>
      </c>
      <c r="H3508" s="150" t="s">
        <v>102</v>
      </c>
      <c r="I3508" s="150" t="s">
        <v>228</v>
      </c>
      <c r="J3508" s="150" t="s">
        <v>53</v>
      </c>
      <c r="K3508" s="150" t="s">
        <v>53</v>
      </c>
      <c r="L3508" s="150" t="s">
        <v>821</v>
      </c>
      <c r="M3508" s="150" t="s">
        <v>311</v>
      </c>
      <c r="N3508" s="150" t="s">
        <v>256</v>
      </c>
      <c r="O3508" s="150" t="s">
        <v>62</v>
      </c>
      <c r="P3508" s="150" t="s">
        <v>1205</v>
      </c>
      <c r="Q3508" s="150" t="s">
        <v>65</v>
      </c>
      <c r="R3508" s="150" t="s">
        <v>57</v>
      </c>
      <c r="S3508" s="150" t="s">
        <v>1206</v>
      </c>
      <c r="T3508" s="152">
        <v>3.173</v>
      </c>
      <c r="U3508" s="151">
        <v>47951</v>
      </c>
      <c r="V3508" s="147">
        <v>2.7400000000000001E-2</v>
      </c>
      <c r="W3508" s="192">
        <v>4.48E-2</v>
      </c>
      <c r="X3508" s="150" t="s">
        <v>636</v>
      </c>
      <c r="Y3508" s="150"/>
      <c r="Z3508" s="153">
        <v>49175286.43</v>
      </c>
      <c r="AA3508" s="153">
        <v>1</v>
      </c>
      <c r="AB3508" s="153">
        <v>97.26</v>
      </c>
      <c r="AC3508" s="153">
        <v>0</v>
      </c>
      <c r="AD3508" s="153">
        <v>47827.883580000002</v>
      </c>
      <c r="AE3508" s="154"/>
      <c r="AF3508" s="154"/>
      <c r="AG3508" s="150" t="s">
        <v>17</v>
      </c>
      <c r="AH3508" s="147">
        <v>2.8723299523000002E-2</v>
      </c>
      <c r="AI3508" s="147">
        <v>1.454216207E-2</v>
      </c>
      <c r="AJ3508" s="147">
        <v>3.733673062E-3</v>
      </c>
    </row>
    <row r="3509" spans="1:36" ht="13.5" thickBot="1" x14ac:dyDescent="0.25">
      <c r="A3509" s="149">
        <v>8694</v>
      </c>
      <c r="B3509" s="149">
        <v>12533</v>
      </c>
      <c r="C3509" s="150" t="s">
        <v>1378</v>
      </c>
      <c r="D3509" s="150">
        <v>520032046</v>
      </c>
      <c r="E3509" s="150" t="s">
        <v>429</v>
      </c>
      <c r="F3509" s="150" t="s">
        <v>1822</v>
      </c>
      <c r="G3509" s="150">
        <v>2310555</v>
      </c>
      <c r="H3509" s="150" t="s">
        <v>102</v>
      </c>
      <c r="I3509" s="150" t="s">
        <v>229</v>
      </c>
      <c r="J3509" s="150" t="s">
        <v>53</v>
      </c>
      <c r="K3509" s="150" t="s">
        <v>53</v>
      </c>
      <c r="L3509" s="150" t="s">
        <v>821</v>
      </c>
      <c r="M3509" s="150" t="s">
        <v>311</v>
      </c>
      <c r="N3509" s="150" t="s">
        <v>256</v>
      </c>
      <c r="O3509" s="150" t="s">
        <v>62</v>
      </c>
      <c r="P3509" s="150" t="s">
        <v>1205</v>
      </c>
      <c r="Q3509" s="150" t="s">
        <v>65</v>
      </c>
      <c r="R3509" s="150" t="s">
        <v>57</v>
      </c>
      <c r="S3509" s="150" t="s">
        <v>1206</v>
      </c>
      <c r="T3509" s="152">
        <v>3.4260000000000002</v>
      </c>
      <c r="U3509" s="151">
        <v>47951</v>
      </c>
      <c r="V3509" s="147">
        <v>1E-3</v>
      </c>
      <c r="W3509" s="192">
        <v>1.8800000000000001E-2</v>
      </c>
      <c r="X3509" s="150" t="s">
        <v>636</v>
      </c>
      <c r="Y3509" s="150"/>
      <c r="Z3509" s="153">
        <v>27987170.25</v>
      </c>
      <c r="AA3509" s="153">
        <v>1</v>
      </c>
      <c r="AB3509" s="153">
        <v>101.54</v>
      </c>
      <c r="AC3509" s="153">
        <v>0</v>
      </c>
      <c r="AD3509" s="153">
        <v>28418.17267</v>
      </c>
      <c r="AE3509" s="154"/>
      <c r="AF3509" s="154"/>
      <c r="AG3509" s="150" t="s">
        <v>17</v>
      </c>
      <c r="AH3509" s="147">
        <v>2.6919814699E-2</v>
      </c>
      <c r="AI3509" s="147">
        <v>8.6406012920000001E-3</v>
      </c>
      <c r="AJ3509" s="147">
        <v>2.218458309E-3</v>
      </c>
    </row>
    <row r="3510" spans="1:36" ht="13.5" thickBot="1" x14ac:dyDescent="0.25">
      <c r="A3510" s="149">
        <v>8694</v>
      </c>
      <c r="B3510" s="149">
        <v>12533</v>
      </c>
      <c r="C3510" s="150" t="s">
        <v>1823</v>
      </c>
      <c r="D3510" s="150">
        <v>550010003</v>
      </c>
      <c r="E3510" s="150" t="s">
        <v>432</v>
      </c>
      <c r="F3510" s="150" t="s">
        <v>1824</v>
      </c>
      <c r="G3510" s="150">
        <v>2320174</v>
      </c>
      <c r="H3510" s="150" t="s">
        <v>102</v>
      </c>
      <c r="I3510" s="150" t="s">
        <v>230</v>
      </c>
      <c r="J3510" s="150" t="s">
        <v>53</v>
      </c>
      <c r="K3510" s="150" t="s">
        <v>53</v>
      </c>
      <c r="L3510" s="150" t="s">
        <v>821</v>
      </c>
      <c r="M3510" s="150" t="s">
        <v>311</v>
      </c>
      <c r="N3510" s="150" t="s">
        <v>267</v>
      </c>
      <c r="O3510" s="150" t="s">
        <v>62</v>
      </c>
      <c r="P3510" s="150" t="s">
        <v>1369</v>
      </c>
      <c r="Q3510" s="150" t="s">
        <v>65</v>
      </c>
      <c r="R3510" s="150" t="s">
        <v>57</v>
      </c>
      <c r="S3510" s="150" t="s">
        <v>1206</v>
      </c>
      <c r="T3510" s="152">
        <v>0.74299999999999999</v>
      </c>
      <c r="U3510" s="151">
        <v>45940</v>
      </c>
      <c r="V3510" s="147">
        <v>3.49E-2</v>
      </c>
      <c r="W3510" s="192">
        <v>6.4000000000000001E-2</v>
      </c>
      <c r="X3510" s="150" t="s">
        <v>636</v>
      </c>
      <c r="Y3510" s="150"/>
      <c r="Z3510" s="153">
        <v>640404.89</v>
      </c>
      <c r="AA3510" s="153">
        <v>1</v>
      </c>
      <c r="AB3510" s="153">
        <v>101.56</v>
      </c>
      <c r="AC3510" s="153">
        <v>0</v>
      </c>
      <c r="AD3510" s="153">
        <v>650.39521000000002</v>
      </c>
      <c r="AE3510" s="154"/>
      <c r="AF3510" s="154"/>
      <c r="AG3510" s="150" t="s">
        <v>17</v>
      </c>
      <c r="AH3510" s="147">
        <v>9.5346747799999998E-4</v>
      </c>
      <c r="AI3510" s="147">
        <v>1.9775394200000001E-4</v>
      </c>
      <c r="AJ3510" s="147">
        <v>5.0772956978749399E-5</v>
      </c>
    </row>
    <row r="3511" spans="1:36" ht="13.5" thickBot="1" x14ac:dyDescent="0.25">
      <c r="A3511" s="149">
        <v>8694</v>
      </c>
      <c r="B3511" s="149">
        <v>12533</v>
      </c>
      <c r="C3511" s="150" t="s">
        <v>1823</v>
      </c>
      <c r="D3511" s="150">
        <v>550010003</v>
      </c>
      <c r="E3511" s="150" t="s">
        <v>432</v>
      </c>
      <c r="F3511" s="150" t="s">
        <v>1825</v>
      </c>
      <c r="G3511" s="150">
        <v>2320232</v>
      </c>
      <c r="H3511" s="150" t="s">
        <v>102</v>
      </c>
      <c r="I3511" s="150" t="s">
        <v>228</v>
      </c>
      <c r="J3511" s="150" t="s">
        <v>53</v>
      </c>
      <c r="K3511" s="150" t="s">
        <v>53</v>
      </c>
      <c r="L3511" s="150" t="s">
        <v>821</v>
      </c>
      <c r="M3511" s="150" t="s">
        <v>311</v>
      </c>
      <c r="N3511" s="150" t="s">
        <v>267</v>
      </c>
      <c r="O3511" s="150" t="s">
        <v>62</v>
      </c>
      <c r="P3511" s="150" t="s">
        <v>1369</v>
      </c>
      <c r="Q3511" s="150" t="s">
        <v>65</v>
      </c>
      <c r="R3511" s="150" t="s">
        <v>57</v>
      </c>
      <c r="S3511" s="150" t="s">
        <v>1206</v>
      </c>
      <c r="T3511" s="152">
        <v>3.5329999999999999</v>
      </c>
      <c r="U3511" s="151">
        <v>47766</v>
      </c>
      <c r="V3511" s="147">
        <v>2.24E-2</v>
      </c>
      <c r="W3511" s="192">
        <v>4.8899999999999999E-2</v>
      </c>
      <c r="X3511" s="150" t="s">
        <v>636</v>
      </c>
      <c r="Y3511" s="150"/>
      <c r="Z3511" s="153">
        <v>6562785.6799999997</v>
      </c>
      <c r="AA3511" s="153">
        <v>1</v>
      </c>
      <c r="AB3511" s="153">
        <v>92.24</v>
      </c>
      <c r="AC3511" s="153">
        <v>0</v>
      </c>
      <c r="AD3511" s="153">
        <v>6053.5135099999998</v>
      </c>
      <c r="AE3511" s="154"/>
      <c r="AF3511" s="154"/>
      <c r="AG3511" s="150" t="s">
        <v>17</v>
      </c>
      <c r="AH3511" s="147">
        <v>1.0674768664E-2</v>
      </c>
      <c r="AI3511" s="147">
        <v>1.840582688E-3</v>
      </c>
      <c r="AJ3511" s="147">
        <v>4.7256618099999998E-4</v>
      </c>
    </row>
    <row r="3512" spans="1:36" ht="13.5" thickBot="1" x14ac:dyDescent="0.25">
      <c r="A3512" s="149">
        <v>8694</v>
      </c>
      <c r="B3512" s="149">
        <v>12533</v>
      </c>
      <c r="C3512" s="150" t="s">
        <v>1826</v>
      </c>
      <c r="D3512" s="150">
        <v>520036435</v>
      </c>
      <c r="E3512" s="150" t="s">
        <v>429</v>
      </c>
      <c r="F3512" s="150" t="s">
        <v>2234</v>
      </c>
      <c r="G3512" s="150">
        <v>2380046</v>
      </c>
      <c r="H3512" s="150" t="s">
        <v>102</v>
      </c>
      <c r="I3512" s="150" t="s">
        <v>228</v>
      </c>
      <c r="J3512" s="150" t="s">
        <v>53</v>
      </c>
      <c r="K3512" s="150" t="s">
        <v>53</v>
      </c>
      <c r="L3512" s="150" t="s">
        <v>821</v>
      </c>
      <c r="M3512" s="150" t="s">
        <v>311</v>
      </c>
      <c r="N3512" s="150" t="s">
        <v>258</v>
      </c>
      <c r="O3512" s="150" t="s">
        <v>62</v>
      </c>
      <c r="P3512" s="150" t="s">
        <v>1339</v>
      </c>
      <c r="Q3512" s="150" t="s">
        <v>65</v>
      </c>
      <c r="R3512" s="150" t="s">
        <v>57</v>
      </c>
      <c r="S3512" s="150" t="s">
        <v>1206</v>
      </c>
      <c r="T3512" s="152">
        <v>0.49099999999999999</v>
      </c>
      <c r="U3512" s="151">
        <v>45657</v>
      </c>
      <c r="V3512" s="147">
        <v>2.9499999999999998E-2</v>
      </c>
      <c r="W3512" s="192">
        <v>5.5100000000000003E-2</v>
      </c>
      <c r="X3512" s="150" t="s">
        <v>636</v>
      </c>
      <c r="Y3512" s="150"/>
      <c r="Z3512" s="153">
        <v>1000</v>
      </c>
      <c r="AA3512" s="153">
        <v>1</v>
      </c>
      <c r="AB3512" s="153">
        <v>99.55</v>
      </c>
      <c r="AC3512" s="153">
        <v>0</v>
      </c>
      <c r="AD3512" s="153">
        <v>0.99550000000000005</v>
      </c>
      <c r="AE3512" s="154"/>
      <c r="AF3512" s="154"/>
      <c r="AG3512" s="150" t="s">
        <v>17</v>
      </c>
      <c r="AH3512" s="147">
        <v>2.7964331718607601E-5</v>
      </c>
      <c r="AI3512" s="147">
        <v>3.0268373294230599E-7</v>
      </c>
      <c r="AJ3512" s="147">
        <v>7.7713485424262394E-8</v>
      </c>
    </row>
    <row r="3513" spans="1:36" ht="13.5" thickBot="1" x14ac:dyDescent="0.25">
      <c r="A3513" s="149">
        <v>8694</v>
      </c>
      <c r="B3513" s="149">
        <v>12533</v>
      </c>
      <c r="C3513" s="150" t="s">
        <v>1826</v>
      </c>
      <c r="D3513" s="150">
        <v>520036435</v>
      </c>
      <c r="E3513" s="150" t="s">
        <v>429</v>
      </c>
      <c r="F3513" s="150" t="s">
        <v>1827</v>
      </c>
      <c r="G3513" s="150">
        <v>2380053</v>
      </c>
      <c r="H3513" s="150" t="s">
        <v>102</v>
      </c>
      <c r="I3513" s="150" t="s">
        <v>228</v>
      </c>
      <c r="J3513" s="150" t="s">
        <v>53</v>
      </c>
      <c r="K3513" s="150" t="s">
        <v>53</v>
      </c>
      <c r="L3513" s="150" t="s">
        <v>821</v>
      </c>
      <c r="M3513" s="150" t="s">
        <v>311</v>
      </c>
      <c r="N3513" s="150" t="s">
        <v>258</v>
      </c>
      <c r="O3513" s="150" t="s">
        <v>62</v>
      </c>
      <c r="P3513" s="150" t="s">
        <v>1339</v>
      </c>
      <c r="Q3513" s="150" t="s">
        <v>65</v>
      </c>
      <c r="R3513" s="150" t="s">
        <v>57</v>
      </c>
      <c r="S3513" s="150" t="s">
        <v>1206</v>
      </c>
      <c r="T3513" s="152">
        <v>2.3490000000000002</v>
      </c>
      <c r="U3513" s="151">
        <v>47118</v>
      </c>
      <c r="V3513" s="147">
        <v>2.3900000000000001E-2</v>
      </c>
      <c r="W3513" s="192">
        <v>5.0200000000000002E-2</v>
      </c>
      <c r="X3513" s="150" t="s">
        <v>636</v>
      </c>
      <c r="Y3513" s="150"/>
      <c r="Z3513" s="153">
        <v>305555.71999999997</v>
      </c>
      <c r="AA3513" s="153">
        <v>1</v>
      </c>
      <c r="AB3513" s="153">
        <v>94.76</v>
      </c>
      <c r="AC3513" s="153">
        <v>0</v>
      </c>
      <c r="AD3513" s="153">
        <v>289.5446</v>
      </c>
      <c r="AE3513" s="154"/>
      <c r="AF3513" s="154"/>
      <c r="AG3513" s="150" t="s">
        <v>17</v>
      </c>
      <c r="AH3513" s="147">
        <v>1.643406822E-3</v>
      </c>
      <c r="AI3513" s="147">
        <v>8.8036605104255895E-5</v>
      </c>
      <c r="AJ3513" s="147">
        <v>2.26032346075077E-5</v>
      </c>
    </row>
    <row r="3514" spans="1:36" ht="13.5" thickBot="1" x14ac:dyDescent="0.25">
      <c r="A3514" s="149">
        <v>8694</v>
      </c>
      <c r="B3514" s="149">
        <v>12533</v>
      </c>
      <c r="C3514" s="150" t="s">
        <v>1828</v>
      </c>
      <c r="D3514" s="150">
        <v>520036617</v>
      </c>
      <c r="E3514" s="150" t="s">
        <v>429</v>
      </c>
      <c r="F3514" s="150" t="s">
        <v>1829</v>
      </c>
      <c r="G3514" s="150">
        <v>2510279</v>
      </c>
      <c r="H3514" s="150" t="s">
        <v>102</v>
      </c>
      <c r="I3514" s="150" t="s">
        <v>229</v>
      </c>
      <c r="J3514" s="150" t="s">
        <v>53</v>
      </c>
      <c r="K3514" s="150" t="s">
        <v>53</v>
      </c>
      <c r="L3514" s="150" t="s">
        <v>821</v>
      </c>
      <c r="M3514" s="150" t="s">
        <v>311</v>
      </c>
      <c r="N3514" s="150" t="s">
        <v>651</v>
      </c>
      <c r="O3514" s="150" t="s">
        <v>62</v>
      </c>
      <c r="P3514" s="150" t="s">
        <v>1339</v>
      </c>
      <c r="Q3514" s="150" t="s">
        <v>65</v>
      </c>
      <c r="R3514" s="150" t="s">
        <v>57</v>
      </c>
      <c r="S3514" s="150" t="s">
        <v>1206</v>
      </c>
      <c r="T3514" s="152">
        <v>4.25</v>
      </c>
      <c r="U3514" s="151">
        <v>47300</v>
      </c>
      <c r="V3514" s="147">
        <v>1.5299999999999999E-2</v>
      </c>
      <c r="W3514" s="192">
        <v>2.6499999999999999E-2</v>
      </c>
      <c r="X3514" s="150" t="s">
        <v>636</v>
      </c>
      <c r="Y3514" s="150"/>
      <c r="Z3514" s="153">
        <v>5529990.1799999997</v>
      </c>
      <c r="AA3514" s="153">
        <v>1</v>
      </c>
      <c r="AB3514" s="153">
        <v>107.16</v>
      </c>
      <c r="AC3514" s="153">
        <v>0</v>
      </c>
      <c r="AD3514" s="153">
        <v>5925.9374799999996</v>
      </c>
      <c r="AE3514" s="154"/>
      <c r="AF3514" s="154"/>
      <c r="AG3514" s="150" t="s">
        <v>17</v>
      </c>
      <c r="AH3514" s="147">
        <v>1.4394639642999999E-2</v>
      </c>
      <c r="AI3514" s="147">
        <v>1.8017929450000001E-3</v>
      </c>
      <c r="AJ3514" s="147">
        <v>4.6260698700000002E-4</v>
      </c>
    </row>
    <row r="3515" spans="1:36" ht="13.5" thickBot="1" x14ac:dyDescent="0.25">
      <c r="A3515" s="149">
        <v>8694</v>
      </c>
      <c r="B3515" s="149">
        <v>12533</v>
      </c>
      <c r="C3515" s="150" t="s">
        <v>1828</v>
      </c>
      <c r="D3515" s="150">
        <v>520036617</v>
      </c>
      <c r="E3515" s="150" t="s">
        <v>429</v>
      </c>
      <c r="F3515" s="150" t="s">
        <v>1830</v>
      </c>
      <c r="G3515" s="150">
        <v>2510303</v>
      </c>
      <c r="H3515" s="150" t="s">
        <v>102</v>
      </c>
      <c r="I3515" s="150" t="s">
        <v>229</v>
      </c>
      <c r="J3515" s="150" t="s">
        <v>53</v>
      </c>
      <c r="K3515" s="150" t="s">
        <v>53</v>
      </c>
      <c r="L3515" s="150" t="s">
        <v>821</v>
      </c>
      <c r="M3515" s="150" t="s">
        <v>311</v>
      </c>
      <c r="N3515" s="150" t="s">
        <v>651</v>
      </c>
      <c r="O3515" s="150" t="s">
        <v>62</v>
      </c>
      <c r="P3515" s="150" t="s">
        <v>1334</v>
      </c>
      <c r="Q3515" s="150" t="s">
        <v>65</v>
      </c>
      <c r="R3515" s="150" t="s">
        <v>57</v>
      </c>
      <c r="S3515" s="150" t="s">
        <v>1206</v>
      </c>
      <c r="T3515" s="152">
        <v>5.03</v>
      </c>
      <c r="U3515" s="151">
        <v>47848</v>
      </c>
      <c r="V3515" s="147">
        <v>8.9999999999999993E-3</v>
      </c>
      <c r="W3515" s="192">
        <v>3.2800000000000003E-2</v>
      </c>
      <c r="X3515" s="150" t="s">
        <v>636</v>
      </c>
      <c r="Y3515" s="150"/>
      <c r="Z3515" s="153">
        <v>5500000</v>
      </c>
      <c r="AA3515" s="153">
        <v>1</v>
      </c>
      <c r="AB3515" s="153">
        <v>97.05</v>
      </c>
      <c r="AC3515" s="153">
        <v>0</v>
      </c>
      <c r="AD3515" s="153">
        <v>5337.75</v>
      </c>
      <c r="AE3515" s="154"/>
      <c r="AF3515" s="154"/>
      <c r="AG3515" s="150" t="s">
        <v>17</v>
      </c>
      <c r="AH3515" s="147">
        <v>1.3253012048E-2</v>
      </c>
      <c r="AI3515" s="147">
        <v>1.6229533850000001E-3</v>
      </c>
      <c r="AJ3515" s="147">
        <v>4.1669026299999998E-4</v>
      </c>
    </row>
    <row r="3516" spans="1:36" ht="13.5" thickBot="1" x14ac:dyDescent="0.25">
      <c r="A3516" s="149">
        <v>8694</v>
      </c>
      <c r="B3516" s="149">
        <v>12533</v>
      </c>
      <c r="C3516" s="150" t="s">
        <v>1382</v>
      </c>
      <c r="D3516" s="150">
        <v>520036690</v>
      </c>
      <c r="E3516" s="150" t="s">
        <v>429</v>
      </c>
      <c r="F3516" s="150" t="s">
        <v>1383</v>
      </c>
      <c r="G3516" s="150">
        <v>2560142</v>
      </c>
      <c r="H3516" s="150" t="s">
        <v>102</v>
      </c>
      <c r="I3516" s="150" t="s">
        <v>228</v>
      </c>
      <c r="J3516" s="150" t="s">
        <v>53</v>
      </c>
      <c r="K3516" s="150" t="s">
        <v>53</v>
      </c>
      <c r="L3516" s="150" t="s">
        <v>821</v>
      </c>
      <c r="M3516" s="150" t="s">
        <v>311</v>
      </c>
      <c r="N3516" s="150" t="s">
        <v>252</v>
      </c>
      <c r="O3516" s="150" t="s">
        <v>62</v>
      </c>
      <c r="P3516" s="150" t="s">
        <v>1345</v>
      </c>
      <c r="Q3516" s="150" t="s">
        <v>65</v>
      </c>
      <c r="R3516" s="150" t="s">
        <v>57</v>
      </c>
      <c r="S3516" s="150" t="s">
        <v>1206</v>
      </c>
      <c r="T3516" s="152">
        <v>0.249</v>
      </c>
      <c r="U3516" s="151">
        <v>45475</v>
      </c>
      <c r="V3516" s="147">
        <v>2.8000000000000001E-2</v>
      </c>
      <c r="W3516" s="192">
        <v>4.8899999999999999E-2</v>
      </c>
      <c r="X3516" s="150" t="s">
        <v>636</v>
      </c>
      <c r="Y3516" s="150"/>
      <c r="Z3516" s="153">
        <v>466701.46</v>
      </c>
      <c r="AA3516" s="153">
        <v>1</v>
      </c>
      <c r="AB3516" s="153">
        <v>100.2</v>
      </c>
      <c r="AC3516" s="153">
        <v>0</v>
      </c>
      <c r="AD3516" s="153">
        <v>467.63486</v>
      </c>
      <c r="AE3516" s="154"/>
      <c r="AF3516" s="154"/>
      <c r="AG3516" s="150" t="s">
        <v>17</v>
      </c>
      <c r="AH3516" s="147">
        <v>1.3641825478E-2</v>
      </c>
      <c r="AI3516" s="147">
        <v>1.42185298E-4</v>
      </c>
      <c r="AJ3516" s="147">
        <v>3.65058110261045E-5</v>
      </c>
    </row>
    <row r="3517" spans="1:36" ht="13.5" thickBot="1" x14ac:dyDescent="0.25">
      <c r="A3517" s="149">
        <v>8694</v>
      </c>
      <c r="B3517" s="149">
        <v>12533</v>
      </c>
      <c r="C3517" s="150" t="s">
        <v>1382</v>
      </c>
      <c r="D3517" s="150">
        <v>520036690</v>
      </c>
      <c r="E3517" s="150" t="s">
        <v>429</v>
      </c>
      <c r="F3517" s="150" t="s">
        <v>1384</v>
      </c>
      <c r="G3517" s="150">
        <v>2560209</v>
      </c>
      <c r="H3517" s="150" t="s">
        <v>102</v>
      </c>
      <c r="I3517" s="150" t="s">
        <v>228</v>
      </c>
      <c r="J3517" s="150" t="s">
        <v>53</v>
      </c>
      <c r="K3517" s="150" t="s">
        <v>53</v>
      </c>
      <c r="L3517" s="150" t="s">
        <v>821</v>
      </c>
      <c r="M3517" s="150" t="s">
        <v>311</v>
      </c>
      <c r="N3517" s="150" t="s">
        <v>252</v>
      </c>
      <c r="O3517" s="150" t="s">
        <v>62</v>
      </c>
      <c r="P3517" s="150" t="s">
        <v>1345</v>
      </c>
      <c r="Q3517" s="150" t="s">
        <v>65</v>
      </c>
      <c r="R3517" s="150" t="s">
        <v>57</v>
      </c>
      <c r="S3517" s="150" t="s">
        <v>1206</v>
      </c>
      <c r="T3517" s="152">
        <v>1.81</v>
      </c>
      <c r="U3517" s="151">
        <v>46357</v>
      </c>
      <c r="V3517" s="147">
        <v>2.29E-2</v>
      </c>
      <c r="W3517" s="192">
        <v>4.5400000000000003E-2</v>
      </c>
      <c r="X3517" s="150" t="s">
        <v>636</v>
      </c>
      <c r="Y3517" s="150"/>
      <c r="Z3517" s="153">
        <v>7773423.6799999997</v>
      </c>
      <c r="AA3517" s="153">
        <v>1</v>
      </c>
      <c r="AB3517" s="153">
        <v>96.89</v>
      </c>
      <c r="AC3517" s="153">
        <v>0</v>
      </c>
      <c r="AD3517" s="153">
        <v>7531.6701999999996</v>
      </c>
      <c r="AE3517" s="154"/>
      <c r="AF3517" s="154"/>
      <c r="AG3517" s="150" t="s">
        <v>17</v>
      </c>
      <c r="AH3517" s="147">
        <v>1.8855455643000001E-2</v>
      </c>
      <c r="AI3517" s="147">
        <v>2.2900191369999998E-3</v>
      </c>
      <c r="AJ3517" s="147">
        <v>5.8795815400000001E-4</v>
      </c>
    </row>
    <row r="3518" spans="1:36" ht="13.5" thickBot="1" x14ac:dyDescent="0.25">
      <c r="A3518" s="149">
        <v>8694</v>
      </c>
      <c r="B3518" s="149">
        <v>12533</v>
      </c>
      <c r="C3518" s="150" t="s">
        <v>1831</v>
      </c>
      <c r="D3518" s="150">
        <v>520036732</v>
      </c>
      <c r="E3518" s="150" t="s">
        <v>429</v>
      </c>
      <c r="F3518" s="150" t="s">
        <v>1832</v>
      </c>
      <c r="G3518" s="150">
        <v>2580132</v>
      </c>
      <c r="H3518" s="150" t="s">
        <v>102</v>
      </c>
      <c r="I3518" s="150" t="s">
        <v>228</v>
      </c>
      <c r="J3518" s="150" t="s">
        <v>53</v>
      </c>
      <c r="K3518" s="150" t="s">
        <v>53</v>
      </c>
      <c r="L3518" s="150" t="s">
        <v>821</v>
      </c>
      <c r="M3518" s="150" t="s">
        <v>311</v>
      </c>
      <c r="N3518" s="150" t="s">
        <v>75</v>
      </c>
      <c r="O3518" s="150" t="s">
        <v>62</v>
      </c>
      <c r="P3518" s="150" t="s">
        <v>1345</v>
      </c>
      <c r="Q3518" s="150" t="s">
        <v>65</v>
      </c>
      <c r="R3518" s="150" t="s">
        <v>57</v>
      </c>
      <c r="S3518" s="150" t="s">
        <v>1206</v>
      </c>
      <c r="T3518" s="152">
        <v>1.8740000000000001</v>
      </c>
      <c r="U3518" s="151">
        <v>46934</v>
      </c>
      <c r="V3518" s="147">
        <v>1.7500000000000002E-2</v>
      </c>
      <c r="W3518" s="192">
        <v>4.8099999999999997E-2</v>
      </c>
      <c r="X3518" s="150" t="s">
        <v>636</v>
      </c>
      <c r="Y3518" s="150"/>
      <c r="Z3518" s="153">
        <v>646118.93000000005</v>
      </c>
      <c r="AA3518" s="153">
        <v>1</v>
      </c>
      <c r="AB3518" s="153">
        <v>95.76</v>
      </c>
      <c r="AC3518" s="153">
        <v>0</v>
      </c>
      <c r="AD3518" s="153">
        <v>618.72348999999997</v>
      </c>
      <c r="AE3518" s="154"/>
      <c r="AF3518" s="154"/>
      <c r="AG3518" s="150" t="s">
        <v>17</v>
      </c>
      <c r="AH3518" s="147">
        <v>4.7763641140000004E-3</v>
      </c>
      <c r="AI3518" s="147">
        <v>1.8812409399999999E-4</v>
      </c>
      <c r="AJ3518" s="147">
        <v>4.8300511222263898E-5</v>
      </c>
    </row>
    <row r="3519" spans="1:36" ht="13.5" thickBot="1" x14ac:dyDescent="0.25">
      <c r="A3519" s="149">
        <v>8694</v>
      </c>
      <c r="B3519" s="149">
        <v>12533</v>
      </c>
      <c r="C3519" s="150" t="s">
        <v>1385</v>
      </c>
      <c r="D3519" s="150">
        <v>520036658</v>
      </c>
      <c r="E3519" s="150" t="s">
        <v>429</v>
      </c>
      <c r="F3519" s="150" t="s">
        <v>1386</v>
      </c>
      <c r="G3519" s="150">
        <v>2590388</v>
      </c>
      <c r="H3519" s="150" t="s">
        <v>102</v>
      </c>
      <c r="I3519" s="150" t="s">
        <v>228</v>
      </c>
      <c r="J3519" s="150" t="s">
        <v>53</v>
      </c>
      <c r="K3519" s="150" t="s">
        <v>53</v>
      </c>
      <c r="L3519" s="150" t="s">
        <v>821</v>
      </c>
      <c r="M3519" s="150" t="s">
        <v>311</v>
      </c>
      <c r="N3519" s="150" t="s">
        <v>156</v>
      </c>
      <c r="O3519" s="150" t="s">
        <v>62</v>
      </c>
      <c r="P3519" s="150" t="s">
        <v>1339</v>
      </c>
      <c r="Q3519" s="150" t="s">
        <v>65</v>
      </c>
      <c r="R3519" s="150" t="s">
        <v>57</v>
      </c>
      <c r="S3519" s="150" t="s">
        <v>1206</v>
      </c>
      <c r="T3519" s="152">
        <v>0.24399999999999999</v>
      </c>
      <c r="U3519" s="151">
        <v>45473</v>
      </c>
      <c r="V3519" s="147">
        <v>5.8999999999999997E-2</v>
      </c>
      <c r="W3519" s="192">
        <v>5.3499999999999999E-2</v>
      </c>
      <c r="X3519" s="150" t="s">
        <v>636</v>
      </c>
      <c r="Y3519" s="150"/>
      <c r="Z3519" s="153">
        <v>940000</v>
      </c>
      <c r="AA3519" s="153">
        <v>1</v>
      </c>
      <c r="AB3519" s="153">
        <v>101.65</v>
      </c>
      <c r="AC3519" s="153">
        <v>0</v>
      </c>
      <c r="AD3519" s="153">
        <v>955.51</v>
      </c>
      <c r="AE3519" s="154"/>
      <c r="AF3519" s="154"/>
      <c r="AG3519" s="150" t="s">
        <v>17</v>
      </c>
      <c r="AH3519" s="147">
        <v>3.5724231620000001E-3</v>
      </c>
      <c r="AI3519" s="147">
        <v>2.90524694E-4</v>
      </c>
      <c r="AJ3519" s="147">
        <v>7.4591674995215407E-5</v>
      </c>
    </row>
    <row r="3520" spans="1:36" ht="13.5" thickBot="1" x14ac:dyDescent="0.25">
      <c r="A3520" s="149">
        <v>8694</v>
      </c>
      <c r="B3520" s="149">
        <v>12533</v>
      </c>
      <c r="C3520" s="150" t="s">
        <v>1385</v>
      </c>
      <c r="D3520" s="150">
        <v>520036658</v>
      </c>
      <c r="E3520" s="150" t="s">
        <v>429</v>
      </c>
      <c r="F3520" s="150" t="s">
        <v>1833</v>
      </c>
      <c r="G3520" s="150">
        <v>2590578</v>
      </c>
      <c r="H3520" s="150" t="s">
        <v>102</v>
      </c>
      <c r="I3520" s="150" t="s">
        <v>228</v>
      </c>
      <c r="J3520" s="150" t="s">
        <v>53</v>
      </c>
      <c r="K3520" s="150" t="s">
        <v>53</v>
      </c>
      <c r="L3520" s="150" t="s">
        <v>821</v>
      </c>
      <c r="M3520" s="150" t="s">
        <v>311</v>
      </c>
      <c r="N3520" s="150" t="s">
        <v>156</v>
      </c>
      <c r="O3520" s="150" t="s">
        <v>62</v>
      </c>
      <c r="P3520" s="150" t="s">
        <v>1339</v>
      </c>
      <c r="Q3520" s="150" t="s">
        <v>65</v>
      </c>
      <c r="R3520" s="150" t="s">
        <v>57</v>
      </c>
      <c r="S3520" s="150" t="s">
        <v>1206</v>
      </c>
      <c r="T3520" s="152">
        <v>3.6120000000000001</v>
      </c>
      <c r="U3520" s="151">
        <v>47386</v>
      </c>
      <c r="V3520" s="147">
        <v>0.05</v>
      </c>
      <c r="W3520" s="192">
        <v>5.2900000000000003E-2</v>
      </c>
      <c r="X3520" s="150" t="s">
        <v>636</v>
      </c>
      <c r="Y3520" s="150"/>
      <c r="Z3520" s="153">
        <v>4692554.67</v>
      </c>
      <c r="AA3520" s="153">
        <v>1</v>
      </c>
      <c r="AB3520" s="153">
        <v>99.32</v>
      </c>
      <c r="AC3520" s="153">
        <v>0</v>
      </c>
      <c r="AD3520" s="153">
        <v>4660.6453000000001</v>
      </c>
      <c r="AE3520" s="154"/>
      <c r="AF3520" s="154"/>
      <c r="AG3520" s="150" t="s">
        <v>17</v>
      </c>
      <c r="AH3520" s="147">
        <v>4.5342031209999996E-3</v>
      </c>
      <c r="AI3520" s="147">
        <v>1.417078369E-3</v>
      </c>
      <c r="AJ3520" s="147">
        <v>3.6383223500000001E-4</v>
      </c>
    </row>
    <row r="3521" spans="1:36" ht="13.5" thickBot="1" x14ac:dyDescent="0.25">
      <c r="A3521" s="149">
        <v>8694</v>
      </c>
      <c r="B3521" s="149">
        <v>12533</v>
      </c>
      <c r="C3521" s="150" t="s">
        <v>1834</v>
      </c>
      <c r="D3521" s="150">
        <v>520037540</v>
      </c>
      <c r="E3521" s="150" t="s">
        <v>429</v>
      </c>
      <c r="F3521" s="150" t="s">
        <v>1835</v>
      </c>
      <c r="G3521" s="150">
        <v>3130390</v>
      </c>
      <c r="H3521" s="150" t="s">
        <v>102</v>
      </c>
      <c r="I3521" s="150" t="s">
        <v>229</v>
      </c>
      <c r="J3521" s="150" t="s">
        <v>53</v>
      </c>
      <c r="K3521" s="150" t="s">
        <v>53</v>
      </c>
      <c r="L3521" s="150" t="s">
        <v>821</v>
      </c>
      <c r="M3521" s="150" t="s">
        <v>311</v>
      </c>
      <c r="N3521" s="150" t="s">
        <v>652</v>
      </c>
      <c r="O3521" s="150" t="s">
        <v>62</v>
      </c>
      <c r="P3521" s="150" t="s">
        <v>1446</v>
      </c>
      <c r="Q3521" s="150" t="s">
        <v>65</v>
      </c>
      <c r="R3521" s="150" t="s">
        <v>57</v>
      </c>
      <c r="S3521" s="150" t="s">
        <v>1206</v>
      </c>
      <c r="T3521" s="152">
        <v>3.1259999999999999</v>
      </c>
      <c r="U3521" s="151">
        <v>47483</v>
      </c>
      <c r="V3521" s="147">
        <v>1.7500000000000002E-2</v>
      </c>
      <c r="W3521" s="192">
        <v>3.8300000000000001E-2</v>
      </c>
      <c r="X3521" s="150" t="s">
        <v>636</v>
      </c>
      <c r="Y3521" s="150"/>
      <c r="Z3521" s="153">
        <v>1872000</v>
      </c>
      <c r="AA3521" s="153">
        <v>1</v>
      </c>
      <c r="AB3521" s="153">
        <v>105.42</v>
      </c>
      <c r="AC3521" s="153">
        <v>0</v>
      </c>
      <c r="AD3521" s="153">
        <v>1973.4623999999999</v>
      </c>
      <c r="AE3521" s="154"/>
      <c r="AF3521" s="154"/>
      <c r="AG3521" s="150" t="s">
        <v>17</v>
      </c>
      <c r="AH3521" s="147">
        <v>3.3293796940000002E-3</v>
      </c>
      <c r="AI3521" s="147">
        <v>6.00035124E-4</v>
      </c>
      <c r="AJ3521" s="147">
        <v>1.5405790200000001E-4</v>
      </c>
    </row>
    <row r="3522" spans="1:36" ht="13.5" thickBot="1" x14ac:dyDescent="0.25">
      <c r="A3522" s="149">
        <v>8694</v>
      </c>
      <c r="B3522" s="149">
        <v>12533</v>
      </c>
      <c r="C3522" s="150" t="s">
        <v>1834</v>
      </c>
      <c r="D3522" s="150">
        <v>520037540</v>
      </c>
      <c r="E3522" s="150" t="s">
        <v>429</v>
      </c>
      <c r="F3522" s="150" t="s">
        <v>1836</v>
      </c>
      <c r="G3522" s="150">
        <v>3130424</v>
      </c>
      <c r="H3522" s="150" t="s">
        <v>102</v>
      </c>
      <c r="I3522" s="150" t="s">
        <v>229</v>
      </c>
      <c r="J3522" s="150" t="s">
        <v>53</v>
      </c>
      <c r="K3522" s="150" t="s">
        <v>53</v>
      </c>
      <c r="L3522" s="150" t="s">
        <v>821</v>
      </c>
      <c r="M3522" s="150" t="s">
        <v>311</v>
      </c>
      <c r="N3522" s="150" t="s">
        <v>652</v>
      </c>
      <c r="O3522" s="150" t="s">
        <v>62</v>
      </c>
      <c r="P3522" s="150" t="s">
        <v>1446</v>
      </c>
      <c r="Q3522" s="150" t="s">
        <v>65</v>
      </c>
      <c r="R3522" s="150" t="s">
        <v>57</v>
      </c>
      <c r="S3522" s="150" t="s">
        <v>1206</v>
      </c>
      <c r="T3522" s="152">
        <v>4.4290000000000003</v>
      </c>
      <c r="U3522" s="151">
        <v>47848</v>
      </c>
      <c r="V3522" s="147">
        <v>9.9000000000000008E-3</v>
      </c>
      <c r="W3522" s="192">
        <v>4.1000000000000002E-2</v>
      </c>
      <c r="X3522" s="150" t="s">
        <v>636</v>
      </c>
      <c r="Y3522" s="150"/>
      <c r="Z3522" s="153">
        <v>380000</v>
      </c>
      <c r="AA3522" s="153">
        <v>1</v>
      </c>
      <c r="AB3522" s="153">
        <v>95.7</v>
      </c>
      <c r="AC3522" s="153">
        <v>0</v>
      </c>
      <c r="AD3522" s="153">
        <v>363.66</v>
      </c>
      <c r="AE3522" s="154"/>
      <c r="AF3522" s="154"/>
      <c r="AG3522" s="150" t="s">
        <v>17</v>
      </c>
      <c r="AH3522" s="147">
        <v>1.3333333330000001E-3</v>
      </c>
      <c r="AI3522" s="147">
        <v>1.10571538E-4</v>
      </c>
      <c r="AJ3522" s="147">
        <v>2.8389036774874201E-5</v>
      </c>
    </row>
    <row r="3523" spans="1:36" ht="13.5" thickBot="1" x14ac:dyDescent="0.25">
      <c r="A3523" s="149">
        <v>8694</v>
      </c>
      <c r="B3523" s="149">
        <v>12533</v>
      </c>
      <c r="C3523" s="150" t="s">
        <v>1387</v>
      </c>
      <c r="D3523" s="150">
        <v>520037789</v>
      </c>
      <c r="E3523" s="150" t="s">
        <v>429</v>
      </c>
      <c r="F3523" s="150" t="s">
        <v>1837</v>
      </c>
      <c r="G3523" s="150">
        <v>3230190</v>
      </c>
      <c r="H3523" s="150" t="s">
        <v>102</v>
      </c>
      <c r="I3523" s="150" t="s">
        <v>229</v>
      </c>
      <c r="J3523" s="150" t="s">
        <v>53</v>
      </c>
      <c r="K3523" s="150" t="s">
        <v>53</v>
      </c>
      <c r="L3523" s="150" t="s">
        <v>821</v>
      </c>
      <c r="M3523" s="150" t="s">
        <v>311</v>
      </c>
      <c r="N3523" s="150" t="s">
        <v>651</v>
      </c>
      <c r="O3523" s="150" t="s">
        <v>62</v>
      </c>
      <c r="P3523" s="150" t="s">
        <v>1369</v>
      </c>
      <c r="Q3523" s="150" t="s">
        <v>65</v>
      </c>
      <c r="R3523" s="150" t="s">
        <v>57</v>
      </c>
      <c r="S3523" s="150" t="s">
        <v>1206</v>
      </c>
      <c r="T3523" s="152">
        <v>1.24</v>
      </c>
      <c r="U3523" s="151">
        <v>45848</v>
      </c>
      <c r="V3523" s="147">
        <v>1.7600000000000001E-2</v>
      </c>
      <c r="W3523" s="192">
        <v>1.7399999999999999E-2</v>
      </c>
      <c r="X3523" s="150" t="s">
        <v>636</v>
      </c>
      <c r="Y3523" s="150"/>
      <c r="Z3523" s="153">
        <v>13036953.77</v>
      </c>
      <c r="AA3523" s="153">
        <v>1</v>
      </c>
      <c r="AB3523" s="153">
        <v>114.03</v>
      </c>
      <c r="AC3523" s="153">
        <v>42.51596</v>
      </c>
      <c r="AD3523" s="153">
        <v>14908.554340000001</v>
      </c>
      <c r="AE3523" s="154"/>
      <c r="AF3523" s="154"/>
      <c r="AG3523" s="150" t="s">
        <v>17</v>
      </c>
      <c r="AH3523" s="147">
        <v>1.6749523660000001E-2</v>
      </c>
      <c r="AI3523" s="147">
        <v>4.5329752690000001E-3</v>
      </c>
      <c r="AJ3523" s="147">
        <v>1.1638329680000001E-3</v>
      </c>
    </row>
    <row r="3524" spans="1:36" ht="13.5" thickBot="1" x14ac:dyDescent="0.25">
      <c r="A3524" s="149">
        <v>8694</v>
      </c>
      <c r="B3524" s="149">
        <v>12533</v>
      </c>
      <c r="C3524" s="150" t="s">
        <v>1387</v>
      </c>
      <c r="D3524" s="150">
        <v>520037789</v>
      </c>
      <c r="E3524" s="150" t="s">
        <v>429</v>
      </c>
      <c r="F3524" s="150" t="s">
        <v>1838</v>
      </c>
      <c r="G3524" s="150">
        <v>3230208</v>
      </c>
      <c r="H3524" s="150" t="s">
        <v>102</v>
      </c>
      <c r="I3524" s="150" t="s">
        <v>229</v>
      </c>
      <c r="J3524" s="150" t="s">
        <v>53</v>
      </c>
      <c r="K3524" s="150" t="s">
        <v>53</v>
      </c>
      <c r="L3524" s="150" t="s">
        <v>821</v>
      </c>
      <c r="M3524" s="150" t="s">
        <v>311</v>
      </c>
      <c r="N3524" s="150" t="s">
        <v>651</v>
      </c>
      <c r="O3524" s="150" t="s">
        <v>62</v>
      </c>
      <c r="P3524" s="150" t="s">
        <v>1369</v>
      </c>
      <c r="Q3524" s="150" t="s">
        <v>65</v>
      </c>
      <c r="R3524" s="150" t="s">
        <v>57</v>
      </c>
      <c r="S3524" s="150" t="s">
        <v>1206</v>
      </c>
      <c r="T3524" s="152">
        <v>1.2370000000000001</v>
      </c>
      <c r="U3524" s="151">
        <v>45848</v>
      </c>
      <c r="V3524" s="147">
        <v>2.3E-2</v>
      </c>
      <c r="W3524" s="192">
        <v>1.95E-2</v>
      </c>
      <c r="X3524" s="150" t="s">
        <v>636</v>
      </c>
      <c r="Y3524" s="150"/>
      <c r="Z3524" s="153">
        <v>1514781.32</v>
      </c>
      <c r="AA3524" s="153">
        <v>1</v>
      </c>
      <c r="AB3524" s="153">
        <v>114.63</v>
      </c>
      <c r="AC3524" s="153">
        <v>0</v>
      </c>
      <c r="AD3524" s="153">
        <v>1736.39383</v>
      </c>
      <c r="AE3524" s="154"/>
      <c r="AF3524" s="154"/>
      <c r="AG3524" s="150" t="s">
        <v>17</v>
      </c>
      <c r="AH3524" s="147">
        <v>1.2163716519999999E-3</v>
      </c>
      <c r="AI3524" s="147">
        <v>5.2795395900000002E-4</v>
      </c>
      <c r="AJ3524" s="147">
        <v>1.3555119600000001E-4</v>
      </c>
    </row>
    <row r="3525" spans="1:36" ht="13.5" thickBot="1" x14ac:dyDescent="0.25">
      <c r="A3525" s="149">
        <v>8694</v>
      </c>
      <c r="B3525" s="149">
        <v>12533</v>
      </c>
      <c r="C3525" s="150" t="s">
        <v>1387</v>
      </c>
      <c r="D3525" s="150">
        <v>520037789</v>
      </c>
      <c r="E3525" s="150" t="s">
        <v>429</v>
      </c>
      <c r="F3525" s="150" t="s">
        <v>1839</v>
      </c>
      <c r="G3525" s="150">
        <v>3230232</v>
      </c>
      <c r="H3525" s="150" t="s">
        <v>102</v>
      </c>
      <c r="I3525" s="150" t="s">
        <v>229</v>
      </c>
      <c r="J3525" s="150" t="s">
        <v>53</v>
      </c>
      <c r="K3525" s="150" t="s">
        <v>53</v>
      </c>
      <c r="L3525" s="150" t="s">
        <v>821</v>
      </c>
      <c r="M3525" s="150" t="s">
        <v>311</v>
      </c>
      <c r="N3525" s="150" t="s">
        <v>651</v>
      </c>
      <c r="O3525" s="150" t="s">
        <v>62</v>
      </c>
      <c r="P3525" s="150" t="s">
        <v>1369</v>
      </c>
      <c r="Q3525" s="150" t="s">
        <v>65</v>
      </c>
      <c r="R3525" s="150" t="s">
        <v>57</v>
      </c>
      <c r="S3525" s="150" t="s">
        <v>1206</v>
      </c>
      <c r="T3525" s="152">
        <v>1.9590000000000001</v>
      </c>
      <c r="U3525" s="151">
        <v>46139</v>
      </c>
      <c r="V3525" s="147">
        <v>2.1499999999999998E-2</v>
      </c>
      <c r="W3525" s="192">
        <v>1.9699999999999999E-2</v>
      </c>
      <c r="X3525" s="150" t="s">
        <v>636</v>
      </c>
      <c r="Y3525" s="150"/>
      <c r="Z3525" s="153">
        <v>7133978.1399999997</v>
      </c>
      <c r="AA3525" s="153">
        <v>1</v>
      </c>
      <c r="AB3525" s="153">
        <v>115.25</v>
      </c>
      <c r="AC3525" s="153">
        <v>0</v>
      </c>
      <c r="AD3525" s="153">
        <v>8221.9098099999992</v>
      </c>
      <c r="AE3525" s="154"/>
      <c r="AF3525" s="154"/>
      <c r="AG3525" s="150" t="s">
        <v>17</v>
      </c>
      <c r="AH3525" s="147">
        <v>5.9100518150000001E-3</v>
      </c>
      <c r="AI3525" s="147">
        <v>2.4998878480000002E-3</v>
      </c>
      <c r="AJ3525" s="147">
        <v>6.4184155500000004E-4</v>
      </c>
    </row>
    <row r="3526" spans="1:36" ht="13.5" thickBot="1" x14ac:dyDescent="0.25">
      <c r="A3526" s="149">
        <v>8694</v>
      </c>
      <c r="B3526" s="149">
        <v>12533</v>
      </c>
      <c r="C3526" s="150" t="s">
        <v>1387</v>
      </c>
      <c r="D3526" s="150">
        <v>520037789</v>
      </c>
      <c r="E3526" s="150" t="s">
        <v>429</v>
      </c>
      <c r="F3526" s="150" t="s">
        <v>1388</v>
      </c>
      <c r="G3526" s="150">
        <v>3230240</v>
      </c>
      <c r="H3526" s="150" t="s">
        <v>102</v>
      </c>
      <c r="I3526" s="150" t="s">
        <v>228</v>
      </c>
      <c r="J3526" s="150" t="s">
        <v>53</v>
      </c>
      <c r="K3526" s="150" t="s">
        <v>53</v>
      </c>
      <c r="L3526" s="150" t="s">
        <v>821</v>
      </c>
      <c r="M3526" s="150" t="s">
        <v>311</v>
      </c>
      <c r="N3526" s="150" t="s">
        <v>651</v>
      </c>
      <c r="O3526" s="150" t="s">
        <v>62</v>
      </c>
      <c r="P3526" s="150" t="s">
        <v>1369</v>
      </c>
      <c r="Q3526" s="150" t="s">
        <v>65</v>
      </c>
      <c r="R3526" s="150" t="s">
        <v>57</v>
      </c>
      <c r="S3526" s="150" t="s">
        <v>1206</v>
      </c>
      <c r="T3526" s="152">
        <v>0.72899999999999998</v>
      </c>
      <c r="U3526" s="151">
        <v>45656</v>
      </c>
      <c r="V3526" s="147">
        <v>3.5000000000000003E-2</v>
      </c>
      <c r="W3526" s="192">
        <v>4.5199999999999997E-2</v>
      </c>
      <c r="X3526" s="150" t="s">
        <v>636</v>
      </c>
      <c r="Y3526" s="150"/>
      <c r="Z3526" s="153">
        <v>6032325.5800000001</v>
      </c>
      <c r="AA3526" s="153">
        <v>1</v>
      </c>
      <c r="AB3526" s="153">
        <v>100.19</v>
      </c>
      <c r="AC3526" s="153">
        <v>0</v>
      </c>
      <c r="AD3526" s="153">
        <v>6043.7870000000003</v>
      </c>
      <c r="AE3526" s="154"/>
      <c r="AF3526" s="154"/>
      <c r="AG3526" s="150" t="s">
        <v>17</v>
      </c>
      <c r="AH3526" s="147">
        <v>8.6787309960000003E-3</v>
      </c>
      <c r="AI3526" s="147">
        <v>1.8376253240000001E-3</v>
      </c>
      <c r="AJ3526" s="147">
        <v>4.7180688300000001E-4</v>
      </c>
    </row>
    <row r="3527" spans="1:36" ht="13.5" thickBot="1" x14ac:dyDescent="0.25">
      <c r="A3527" s="149">
        <v>8694</v>
      </c>
      <c r="B3527" s="149">
        <v>12533</v>
      </c>
      <c r="C3527" s="150" t="s">
        <v>1387</v>
      </c>
      <c r="D3527" s="150">
        <v>520037789</v>
      </c>
      <c r="E3527" s="150" t="s">
        <v>429</v>
      </c>
      <c r="F3527" s="150" t="s">
        <v>1840</v>
      </c>
      <c r="G3527" s="150">
        <v>3230265</v>
      </c>
      <c r="H3527" s="150" t="s">
        <v>102</v>
      </c>
      <c r="I3527" s="150" t="s">
        <v>229</v>
      </c>
      <c r="J3527" s="150" t="s">
        <v>53</v>
      </c>
      <c r="K3527" s="150" t="s">
        <v>53</v>
      </c>
      <c r="L3527" s="150" t="s">
        <v>821</v>
      </c>
      <c r="M3527" s="150" t="s">
        <v>311</v>
      </c>
      <c r="N3527" s="150" t="s">
        <v>651</v>
      </c>
      <c r="O3527" s="150" t="s">
        <v>62</v>
      </c>
      <c r="P3527" s="150" t="s">
        <v>1369</v>
      </c>
      <c r="Q3527" s="150" t="s">
        <v>65</v>
      </c>
      <c r="R3527" s="150" t="s">
        <v>57</v>
      </c>
      <c r="S3527" s="150" t="s">
        <v>1206</v>
      </c>
      <c r="T3527" s="152">
        <v>2.8279999999999998</v>
      </c>
      <c r="U3527" s="151">
        <v>46478</v>
      </c>
      <c r="V3527" s="147">
        <v>2.35E-2</v>
      </c>
      <c r="W3527" s="192">
        <v>2.12E-2</v>
      </c>
      <c r="X3527" s="150" t="s">
        <v>636</v>
      </c>
      <c r="Y3527" s="150"/>
      <c r="Z3527" s="153">
        <v>4560509.54</v>
      </c>
      <c r="AA3527" s="153">
        <v>1</v>
      </c>
      <c r="AB3527" s="153">
        <v>113.84</v>
      </c>
      <c r="AC3527" s="153">
        <v>60.184510000000003</v>
      </c>
      <c r="AD3527" s="153">
        <v>5251.8685699999996</v>
      </c>
      <c r="AE3527" s="154"/>
      <c r="AF3527" s="154"/>
      <c r="AG3527" s="150" t="s">
        <v>17</v>
      </c>
      <c r="AH3527" s="147">
        <v>4.8561399469999999E-3</v>
      </c>
      <c r="AI3527" s="147">
        <v>1.596840968E-3</v>
      </c>
      <c r="AJ3527" s="147">
        <v>4.0998594799999998E-4</v>
      </c>
    </row>
    <row r="3528" spans="1:36" ht="13.5" thickBot="1" x14ac:dyDescent="0.25">
      <c r="A3528" s="149">
        <v>8694</v>
      </c>
      <c r="B3528" s="149">
        <v>12533</v>
      </c>
      <c r="C3528" s="150" t="s">
        <v>1387</v>
      </c>
      <c r="D3528" s="150">
        <v>520037789</v>
      </c>
      <c r="E3528" s="150" t="s">
        <v>429</v>
      </c>
      <c r="F3528" s="150" t="s">
        <v>1841</v>
      </c>
      <c r="G3528" s="150">
        <v>3230273</v>
      </c>
      <c r="H3528" s="150" t="s">
        <v>102</v>
      </c>
      <c r="I3528" s="150" t="s">
        <v>229</v>
      </c>
      <c r="J3528" s="150" t="s">
        <v>53</v>
      </c>
      <c r="K3528" s="150" t="s">
        <v>53</v>
      </c>
      <c r="L3528" s="150" t="s">
        <v>821</v>
      </c>
      <c r="M3528" s="150" t="s">
        <v>311</v>
      </c>
      <c r="N3528" s="150" t="s">
        <v>651</v>
      </c>
      <c r="O3528" s="150" t="s">
        <v>62</v>
      </c>
      <c r="P3528" s="150" t="s">
        <v>1369</v>
      </c>
      <c r="Q3528" s="150" t="s">
        <v>65</v>
      </c>
      <c r="R3528" s="150" t="s">
        <v>57</v>
      </c>
      <c r="S3528" s="150" t="s">
        <v>1206</v>
      </c>
      <c r="T3528" s="152">
        <v>4.07</v>
      </c>
      <c r="U3528" s="151">
        <v>48214</v>
      </c>
      <c r="V3528" s="147">
        <v>2.2499999999999999E-2</v>
      </c>
      <c r="W3528" s="192">
        <v>2.52E-2</v>
      </c>
      <c r="X3528" s="150" t="s">
        <v>636</v>
      </c>
      <c r="Y3528" s="150"/>
      <c r="Z3528" s="153">
        <v>59593.95</v>
      </c>
      <c r="AA3528" s="153">
        <v>1</v>
      </c>
      <c r="AB3528" s="153">
        <v>112.68</v>
      </c>
      <c r="AC3528" s="153">
        <v>0</v>
      </c>
      <c r="AD3528" s="153">
        <v>67.150459999999995</v>
      </c>
      <c r="AE3528" s="154"/>
      <c r="AF3528" s="154"/>
      <c r="AG3528" s="150" t="s">
        <v>17</v>
      </c>
      <c r="AH3528" s="147">
        <v>4.7138485066677297E-5</v>
      </c>
      <c r="AI3528" s="147">
        <v>2.0417229434046199E-5</v>
      </c>
      <c r="AJ3528" s="147">
        <v>5.24208568000253E-6</v>
      </c>
    </row>
    <row r="3529" spans="1:36" ht="13.5" thickBot="1" x14ac:dyDescent="0.25">
      <c r="A3529" s="149">
        <v>8694</v>
      </c>
      <c r="B3529" s="149">
        <v>12533</v>
      </c>
      <c r="C3529" s="150" t="s">
        <v>1387</v>
      </c>
      <c r="D3529" s="150">
        <v>520037789</v>
      </c>
      <c r="E3529" s="150" t="s">
        <v>429</v>
      </c>
      <c r="F3529" s="150" t="s">
        <v>1842</v>
      </c>
      <c r="G3529" s="150">
        <v>3230372</v>
      </c>
      <c r="H3529" s="150" t="s">
        <v>102</v>
      </c>
      <c r="I3529" s="150" t="s">
        <v>229</v>
      </c>
      <c r="J3529" s="150" t="s">
        <v>53</v>
      </c>
      <c r="K3529" s="150" t="s">
        <v>53</v>
      </c>
      <c r="L3529" s="150" t="s">
        <v>821</v>
      </c>
      <c r="M3529" s="150" t="s">
        <v>311</v>
      </c>
      <c r="N3529" s="150" t="s">
        <v>651</v>
      </c>
      <c r="O3529" s="150" t="s">
        <v>62</v>
      </c>
      <c r="P3529" s="150" t="s">
        <v>1369</v>
      </c>
      <c r="Q3529" s="150" t="s">
        <v>65</v>
      </c>
      <c r="R3529" s="150" t="s">
        <v>57</v>
      </c>
      <c r="S3529" s="150" t="s">
        <v>1206</v>
      </c>
      <c r="T3529" s="152">
        <v>3.988</v>
      </c>
      <c r="U3529" s="151">
        <v>46936</v>
      </c>
      <c r="V3529" s="147">
        <v>6.4999999999999997E-3</v>
      </c>
      <c r="W3529" s="192">
        <v>2.3300000000000001E-2</v>
      </c>
      <c r="X3529" s="150" t="s">
        <v>636</v>
      </c>
      <c r="Y3529" s="150"/>
      <c r="Z3529" s="153">
        <v>243067.72</v>
      </c>
      <c r="AA3529" s="153">
        <v>1</v>
      </c>
      <c r="AB3529" s="153">
        <v>104.53</v>
      </c>
      <c r="AC3529" s="153">
        <v>0</v>
      </c>
      <c r="AD3529" s="153">
        <v>254.07868999999999</v>
      </c>
      <c r="AE3529" s="154"/>
      <c r="AF3529" s="154"/>
      <c r="AG3529" s="150" t="s">
        <v>17</v>
      </c>
      <c r="AH3529" s="147">
        <v>4.8789706000000003E-4</v>
      </c>
      <c r="AI3529" s="147">
        <v>7.7253125414656904E-5</v>
      </c>
      <c r="AJ3529" s="147">
        <v>1.9834596255078501E-5</v>
      </c>
    </row>
    <row r="3530" spans="1:36" ht="13.5" thickBot="1" x14ac:dyDescent="0.25">
      <c r="A3530" s="149">
        <v>8694</v>
      </c>
      <c r="B3530" s="149">
        <v>12533</v>
      </c>
      <c r="C3530" s="150" t="s">
        <v>1387</v>
      </c>
      <c r="D3530" s="150">
        <v>520037789</v>
      </c>
      <c r="E3530" s="150" t="s">
        <v>429</v>
      </c>
      <c r="F3530" s="150" t="s">
        <v>1843</v>
      </c>
      <c r="G3530" s="150">
        <v>3230398</v>
      </c>
      <c r="H3530" s="150" t="s">
        <v>102</v>
      </c>
      <c r="I3530" s="150" t="s">
        <v>229</v>
      </c>
      <c r="J3530" s="150" t="s">
        <v>53</v>
      </c>
      <c r="K3530" s="150" t="s">
        <v>53</v>
      </c>
      <c r="L3530" s="150" t="s">
        <v>821</v>
      </c>
      <c r="M3530" s="150" t="s">
        <v>311</v>
      </c>
      <c r="N3530" s="150" t="s">
        <v>651</v>
      </c>
      <c r="O3530" s="150" t="s">
        <v>62</v>
      </c>
      <c r="P3530" s="150" t="s">
        <v>1369</v>
      </c>
      <c r="Q3530" s="150" t="s">
        <v>65</v>
      </c>
      <c r="R3530" s="150" t="s">
        <v>57</v>
      </c>
      <c r="S3530" s="150" t="s">
        <v>1206</v>
      </c>
      <c r="T3530" s="152">
        <v>4.7590000000000003</v>
      </c>
      <c r="U3530" s="151">
        <v>47300</v>
      </c>
      <c r="V3530" s="147">
        <v>1.43E-2</v>
      </c>
      <c r="W3530" s="192">
        <v>2.6499999999999999E-2</v>
      </c>
      <c r="X3530" s="150" t="s">
        <v>636</v>
      </c>
      <c r="Y3530" s="150"/>
      <c r="Z3530" s="153">
        <v>11800000</v>
      </c>
      <c r="AA3530" s="153">
        <v>1</v>
      </c>
      <c r="AB3530" s="153">
        <v>105.95</v>
      </c>
      <c r="AC3530" s="153">
        <v>0</v>
      </c>
      <c r="AD3530" s="153">
        <v>12502.1</v>
      </c>
      <c r="AE3530" s="154"/>
      <c r="AF3530" s="154"/>
      <c r="AG3530" s="150" t="s">
        <v>17</v>
      </c>
      <c r="AH3530" s="147">
        <v>1.0384663787E-2</v>
      </c>
      <c r="AI3530" s="147">
        <v>3.8012880939999999E-3</v>
      </c>
      <c r="AJ3530" s="147">
        <v>9.75973647E-4</v>
      </c>
    </row>
    <row r="3531" spans="1:36" ht="13.5" thickBot="1" x14ac:dyDescent="0.25">
      <c r="A3531" s="149">
        <v>8694</v>
      </c>
      <c r="B3531" s="149">
        <v>12533</v>
      </c>
      <c r="C3531" s="150" t="s">
        <v>1387</v>
      </c>
      <c r="D3531" s="150">
        <v>520037789</v>
      </c>
      <c r="E3531" s="150" t="s">
        <v>429</v>
      </c>
      <c r="F3531" s="150" t="s">
        <v>1844</v>
      </c>
      <c r="G3531" s="150">
        <v>3230422</v>
      </c>
      <c r="H3531" s="150" t="s">
        <v>102</v>
      </c>
      <c r="I3531" s="150" t="s">
        <v>229</v>
      </c>
      <c r="J3531" s="150" t="s">
        <v>53</v>
      </c>
      <c r="K3531" s="150" t="s">
        <v>53</v>
      </c>
      <c r="L3531" s="150" t="s">
        <v>821</v>
      </c>
      <c r="M3531" s="150" t="s">
        <v>311</v>
      </c>
      <c r="N3531" s="150" t="s">
        <v>651</v>
      </c>
      <c r="O3531" s="150" t="s">
        <v>62</v>
      </c>
      <c r="P3531" s="150" t="s">
        <v>1369</v>
      </c>
      <c r="Q3531" s="150" t="s">
        <v>65</v>
      </c>
      <c r="R3531" s="150" t="s">
        <v>57</v>
      </c>
      <c r="S3531" s="150" t="s">
        <v>1206</v>
      </c>
      <c r="T3531" s="152">
        <v>5.6529999999999996</v>
      </c>
      <c r="U3531" s="151">
        <v>47665</v>
      </c>
      <c r="V3531" s="147">
        <v>2.5000000000000001E-3</v>
      </c>
      <c r="W3531" s="192">
        <v>2.7E-2</v>
      </c>
      <c r="X3531" s="150" t="s">
        <v>636</v>
      </c>
      <c r="Y3531" s="150"/>
      <c r="Z3531" s="153">
        <v>22644686.059999999</v>
      </c>
      <c r="AA3531" s="153">
        <v>1</v>
      </c>
      <c r="AB3531" s="153">
        <v>95.66</v>
      </c>
      <c r="AC3531" s="153">
        <v>0</v>
      </c>
      <c r="AD3531" s="153">
        <v>21661.90668</v>
      </c>
      <c r="AE3531" s="154"/>
      <c r="AF3531" s="154"/>
      <c r="AG3531" s="150" t="s">
        <v>17</v>
      </c>
      <c r="AH3531" s="147">
        <v>1.7838780023999998E-2</v>
      </c>
      <c r="AI3531" s="147">
        <v>6.5863453299999999E-3</v>
      </c>
      <c r="AJ3531" s="147">
        <v>1.691031912E-3</v>
      </c>
    </row>
    <row r="3532" spans="1:36" ht="13.5" thickBot="1" x14ac:dyDescent="0.25">
      <c r="A3532" s="149">
        <v>8694</v>
      </c>
      <c r="B3532" s="149">
        <v>12533</v>
      </c>
      <c r="C3532" s="150" t="s">
        <v>1845</v>
      </c>
      <c r="D3532" s="150">
        <v>520037797</v>
      </c>
      <c r="E3532" s="150" t="s">
        <v>429</v>
      </c>
      <c r="F3532" s="150" t="s">
        <v>1846</v>
      </c>
      <c r="G3532" s="150">
        <v>3280138</v>
      </c>
      <c r="H3532" s="150" t="s">
        <v>102</v>
      </c>
      <c r="I3532" s="150" t="s">
        <v>228</v>
      </c>
      <c r="J3532" s="150" t="s">
        <v>53</v>
      </c>
      <c r="K3532" s="150" t="s">
        <v>53</v>
      </c>
      <c r="L3532" s="150" t="s">
        <v>821</v>
      </c>
      <c r="M3532" s="150" t="s">
        <v>311</v>
      </c>
      <c r="N3532" s="150" t="s">
        <v>254</v>
      </c>
      <c r="O3532" s="150" t="s">
        <v>62</v>
      </c>
      <c r="P3532" s="150" t="s">
        <v>298</v>
      </c>
      <c r="Q3532" s="150" t="s">
        <v>298</v>
      </c>
      <c r="R3532" s="150" t="s">
        <v>57</v>
      </c>
      <c r="S3532" s="150" t="s">
        <v>1206</v>
      </c>
      <c r="T3532" s="152">
        <v>1.7170000000000001</v>
      </c>
      <c r="U3532" s="151">
        <v>46022</v>
      </c>
      <c r="V3532" s="147">
        <v>1.9900000000000001E-2</v>
      </c>
      <c r="W3532" s="192">
        <v>5.1999999999999998E-2</v>
      </c>
      <c r="X3532" s="150" t="s">
        <v>636</v>
      </c>
      <c r="Y3532" s="150"/>
      <c r="Z3532" s="153">
        <v>488000</v>
      </c>
      <c r="AA3532" s="153">
        <v>1</v>
      </c>
      <c r="AB3532" s="153">
        <v>95.3</v>
      </c>
      <c r="AC3532" s="153">
        <v>0</v>
      </c>
      <c r="AD3532" s="153">
        <v>465.06400000000002</v>
      </c>
      <c r="AE3532" s="154"/>
      <c r="AF3532" s="154"/>
      <c r="AG3532" s="150" t="s">
        <v>17</v>
      </c>
      <c r="AH3532" s="147">
        <v>3.2533333330000002E-3</v>
      </c>
      <c r="AI3532" s="147">
        <v>1.4140362299999999E-4</v>
      </c>
      <c r="AJ3532" s="147">
        <v>3.6305117413710901E-5</v>
      </c>
    </row>
    <row r="3533" spans="1:36" ht="13.5" thickBot="1" x14ac:dyDescent="0.25">
      <c r="A3533" s="149">
        <v>8694</v>
      </c>
      <c r="B3533" s="149">
        <v>12533</v>
      </c>
      <c r="C3533" s="150" t="s">
        <v>1661</v>
      </c>
      <c r="D3533" s="150">
        <v>520038340</v>
      </c>
      <c r="E3533" s="150" t="s">
        <v>429</v>
      </c>
      <c r="F3533" s="150" t="s">
        <v>1847</v>
      </c>
      <c r="G3533" s="150">
        <v>3650140</v>
      </c>
      <c r="H3533" s="150" t="s">
        <v>102</v>
      </c>
      <c r="I3533" s="150" t="s">
        <v>228</v>
      </c>
      <c r="J3533" s="150" t="s">
        <v>53</v>
      </c>
      <c r="K3533" s="150" t="s">
        <v>314</v>
      </c>
      <c r="L3533" s="150" t="s">
        <v>821</v>
      </c>
      <c r="M3533" s="150" t="s">
        <v>311</v>
      </c>
      <c r="N3533" s="150" t="s">
        <v>652</v>
      </c>
      <c r="O3533" s="150" t="s">
        <v>62</v>
      </c>
      <c r="P3533" s="150" t="s">
        <v>298</v>
      </c>
      <c r="Q3533" s="150" t="s">
        <v>298</v>
      </c>
      <c r="R3533" s="150" t="s">
        <v>57</v>
      </c>
      <c r="S3533" s="150" t="s">
        <v>1206</v>
      </c>
      <c r="T3533" s="152">
        <v>0.74399999999999999</v>
      </c>
      <c r="U3533" s="151">
        <v>45853</v>
      </c>
      <c r="V3533" s="147">
        <v>0.06</v>
      </c>
      <c r="W3533" s="192">
        <v>0.1459</v>
      </c>
      <c r="X3533" s="150" t="s">
        <v>636</v>
      </c>
      <c r="Y3533" s="150"/>
      <c r="Z3533" s="153">
        <v>7145972.2699999996</v>
      </c>
      <c r="AA3533" s="153">
        <v>1</v>
      </c>
      <c r="AB3533" s="153">
        <v>95.56</v>
      </c>
      <c r="AC3533" s="153">
        <v>0</v>
      </c>
      <c r="AD3533" s="153">
        <v>6828.6911</v>
      </c>
      <c r="AE3533" s="154"/>
      <c r="AF3533" s="154"/>
      <c r="AG3533" s="150" t="s">
        <v>17</v>
      </c>
      <c r="AH3533" s="147">
        <v>4.8800210949E-2</v>
      </c>
      <c r="AI3533" s="147">
        <v>2.0762769589999998E-3</v>
      </c>
      <c r="AJ3533" s="147">
        <v>5.33080247E-4</v>
      </c>
    </row>
    <row r="3534" spans="1:36" ht="13.5" thickBot="1" x14ac:dyDescent="0.25">
      <c r="A3534" s="149">
        <v>8694</v>
      </c>
      <c r="B3534" s="149">
        <v>12533</v>
      </c>
      <c r="C3534" s="150" t="s">
        <v>1848</v>
      </c>
      <c r="D3534" s="150">
        <v>520038332</v>
      </c>
      <c r="E3534" s="150" t="s">
        <v>429</v>
      </c>
      <c r="F3534" s="150" t="s">
        <v>1849</v>
      </c>
      <c r="G3534" s="150">
        <v>3660156</v>
      </c>
      <c r="H3534" s="150" t="s">
        <v>102</v>
      </c>
      <c r="I3534" s="150" t="s">
        <v>229</v>
      </c>
      <c r="J3534" s="150" t="s">
        <v>53</v>
      </c>
      <c r="K3534" s="150" t="s">
        <v>53</v>
      </c>
      <c r="L3534" s="150" t="s">
        <v>821</v>
      </c>
      <c r="M3534" s="150" t="s">
        <v>311</v>
      </c>
      <c r="N3534" s="150" t="s">
        <v>651</v>
      </c>
      <c r="O3534" s="150" t="s">
        <v>62</v>
      </c>
      <c r="P3534" s="150" t="s">
        <v>298</v>
      </c>
      <c r="Q3534" s="150" t="s">
        <v>298</v>
      </c>
      <c r="R3534" s="150" t="s">
        <v>57</v>
      </c>
      <c r="S3534" s="150" t="s">
        <v>1206</v>
      </c>
      <c r="T3534" s="152">
        <v>2.8119999999999998</v>
      </c>
      <c r="U3534" s="151">
        <v>46478</v>
      </c>
      <c r="V3534" s="147">
        <v>1.9E-2</v>
      </c>
      <c r="W3534" s="192">
        <v>3.04E-2</v>
      </c>
      <c r="X3534" s="150" t="s">
        <v>636</v>
      </c>
      <c r="Y3534" s="150"/>
      <c r="Z3534" s="153">
        <v>3940000</v>
      </c>
      <c r="AA3534" s="153">
        <v>1</v>
      </c>
      <c r="AB3534" s="153">
        <v>103.96</v>
      </c>
      <c r="AC3534" s="153">
        <v>42.090829999999997</v>
      </c>
      <c r="AD3534" s="153">
        <v>4138.1148300000004</v>
      </c>
      <c r="AE3534" s="154"/>
      <c r="AF3534" s="154"/>
      <c r="AG3534" s="150" t="s">
        <v>17</v>
      </c>
      <c r="AH3534" s="147">
        <v>6.7906505830000003E-3</v>
      </c>
      <c r="AI3534" s="147">
        <v>1.2582019519999999E-3</v>
      </c>
      <c r="AJ3534" s="147">
        <v>3.23041011E-4</v>
      </c>
    </row>
    <row r="3535" spans="1:36" ht="13.5" thickBot="1" x14ac:dyDescent="0.25">
      <c r="A3535" s="149">
        <v>8694</v>
      </c>
      <c r="B3535" s="149">
        <v>12533</v>
      </c>
      <c r="C3535" s="150" t="s">
        <v>1848</v>
      </c>
      <c r="D3535" s="150">
        <v>520038332</v>
      </c>
      <c r="E3535" s="150" t="s">
        <v>429</v>
      </c>
      <c r="F3535" s="150" t="s">
        <v>1849</v>
      </c>
      <c r="G3535" s="150">
        <v>36601560</v>
      </c>
      <c r="H3535" s="150" t="s">
        <v>102</v>
      </c>
      <c r="I3535" s="150" t="s">
        <v>229</v>
      </c>
      <c r="J3535" s="150" t="s">
        <v>53</v>
      </c>
      <c r="K3535" s="150" t="s">
        <v>53</v>
      </c>
      <c r="L3535" s="150" t="s">
        <v>54</v>
      </c>
      <c r="M3535" s="150" t="s">
        <v>311</v>
      </c>
      <c r="N3535" s="150" t="s">
        <v>651</v>
      </c>
      <c r="O3535" s="150" t="s">
        <v>62</v>
      </c>
      <c r="P3535" s="150" t="s">
        <v>298</v>
      </c>
      <c r="Q3535" s="150" t="s">
        <v>298</v>
      </c>
      <c r="R3535" s="150" t="s">
        <v>57</v>
      </c>
      <c r="S3535" s="150" t="s">
        <v>1206</v>
      </c>
      <c r="T3535" s="152">
        <v>2.8119999999999998</v>
      </c>
      <c r="U3535" s="151">
        <v>46478</v>
      </c>
      <c r="V3535" s="147">
        <v>1.9E-2</v>
      </c>
      <c r="W3535" s="192">
        <v>3.04E-2</v>
      </c>
      <c r="X3535" s="150" t="s">
        <v>636</v>
      </c>
      <c r="Y3535" s="150"/>
      <c r="Z3535" s="153">
        <v>5000000</v>
      </c>
      <c r="AA3535" s="153">
        <v>1</v>
      </c>
      <c r="AB3535" s="153">
        <v>103.7315</v>
      </c>
      <c r="AC3535" s="153">
        <v>53.588760000000001</v>
      </c>
      <c r="AD3535" s="153">
        <v>5240.1637600000004</v>
      </c>
      <c r="AE3535" s="154"/>
      <c r="AF3535" s="154"/>
      <c r="AG3535" s="150" t="s">
        <v>17</v>
      </c>
      <c r="AH3535" s="147">
        <v>8.6175768819999991E-3</v>
      </c>
      <c r="AI3535" s="147">
        <v>1.5932820969999999E-3</v>
      </c>
      <c r="AJ3535" s="147">
        <v>4.0907221399999997E-4</v>
      </c>
    </row>
    <row r="3536" spans="1:36" ht="13.5" thickBot="1" x14ac:dyDescent="0.25">
      <c r="A3536" s="149">
        <v>8694</v>
      </c>
      <c r="B3536" s="149">
        <v>12533</v>
      </c>
      <c r="C3536" s="150" t="s">
        <v>1777</v>
      </c>
      <c r="D3536" s="150">
        <v>520038274</v>
      </c>
      <c r="E3536" s="150" t="s">
        <v>429</v>
      </c>
      <c r="F3536" s="150" t="s">
        <v>1850</v>
      </c>
      <c r="G3536" s="150">
        <v>3730504</v>
      </c>
      <c r="H3536" s="150" t="s">
        <v>102</v>
      </c>
      <c r="I3536" s="150" t="s">
        <v>228</v>
      </c>
      <c r="J3536" s="150" t="s">
        <v>53</v>
      </c>
      <c r="K3536" s="150" t="s">
        <v>53</v>
      </c>
      <c r="L3536" s="150" t="s">
        <v>821</v>
      </c>
      <c r="M3536" s="150" t="s">
        <v>311</v>
      </c>
      <c r="N3536" s="150" t="s">
        <v>140</v>
      </c>
      <c r="O3536" s="150" t="s">
        <v>62</v>
      </c>
      <c r="P3536" s="150" t="s">
        <v>1522</v>
      </c>
      <c r="Q3536" s="150" t="s">
        <v>1351</v>
      </c>
      <c r="R3536" s="150" t="s">
        <v>57</v>
      </c>
      <c r="S3536" s="150" t="s">
        <v>1206</v>
      </c>
      <c r="T3536" s="152">
        <v>0.73599999999999999</v>
      </c>
      <c r="U3536" s="151">
        <v>45657</v>
      </c>
      <c r="V3536" s="147">
        <v>4.7500000000000001E-2</v>
      </c>
      <c r="W3536" s="192">
        <v>5.3400000000000003E-2</v>
      </c>
      <c r="X3536" s="150" t="s">
        <v>636</v>
      </c>
      <c r="Y3536" s="150"/>
      <c r="Z3536" s="153">
        <v>1538400</v>
      </c>
      <c r="AA3536" s="153">
        <v>1</v>
      </c>
      <c r="AB3536" s="153">
        <v>100.81</v>
      </c>
      <c r="AC3536" s="153">
        <v>0</v>
      </c>
      <c r="AD3536" s="153">
        <v>1550.86104</v>
      </c>
      <c r="AE3536" s="154"/>
      <c r="AF3536" s="154"/>
      <c r="AG3536" s="150" t="s">
        <v>17</v>
      </c>
      <c r="AH3536" s="147">
        <v>1.3985454545E-2</v>
      </c>
      <c r="AI3536" s="147">
        <v>4.7154234899999999E-4</v>
      </c>
      <c r="AJ3536" s="147">
        <v>1.21067621E-4</v>
      </c>
    </row>
    <row r="3537" spans="1:36" ht="13.5" thickBot="1" x14ac:dyDescent="0.25">
      <c r="A3537" s="149">
        <v>8694</v>
      </c>
      <c r="B3537" s="149">
        <v>12533</v>
      </c>
      <c r="C3537" s="150" t="s">
        <v>1777</v>
      </c>
      <c r="D3537" s="150">
        <v>520038274</v>
      </c>
      <c r="E3537" s="150" t="s">
        <v>429</v>
      </c>
      <c r="F3537" s="150" t="s">
        <v>1851</v>
      </c>
      <c r="G3537" s="150">
        <v>3730579</v>
      </c>
      <c r="H3537" s="150" t="s">
        <v>102</v>
      </c>
      <c r="I3537" s="150" t="s">
        <v>228</v>
      </c>
      <c r="J3537" s="150" t="s">
        <v>53</v>
      </c>
      <c r="K3537" s="150" t="s">
        <v>53</v>
      </c>
      <c r="L3537" s="150" t="s">
        <v>821</v>
      </c>
      <c r="M3537" s="150" t="s">
        <v>311</v>
      </c>
      <c r="N3537" s="150" t="s">
        <v>140</v>
      </c>
      <c r="O3537" s="150" t="s">
        <v>62</v>
      </c>
      <c r="P3537" s="150" t="s">
        <v>1522</v>
      </c>
      <c r="Q3537" s="150" t="s">
        <v>1351</v>
      </c>
      <c r="R3537" s="150" t="s">
        <v>57</v>
      </c>
      <c r="S3537" s="150" t="s">
        <v>1206</v>
      </c>
      <c r="T3537" s="152">
        <v>1.909</v>
      </c>
      <c r="U3537" s="151">
        <v>46660</v>
      </c>
      <c r="V3537" s="147">
        <v>3.5000000000000003E-2</v>
      </c>
      <c r="W3537" s="192">
        <v>5.6599999999999998E-2</v>
      </c>
      <c r="X3537" s="150" t="s">
        <v>636</v>
      </c>
      <c r="Y3537" s="150"/>
      <c r="Z3537" s="153">
        <v>3890000</v>
      </c>
      <c r="AA3537" s="153">
        <v>1</v>
      </c>
      <c r="AB3537" s="153">
        <v>96.19</v>
      </c>
      <c r="AC3537" s="153">
        <v>0</v>
      </c>
      <c r="AD3537" s="153">
        <v>3741.7910000000002</v>
      </c>
      <c r="AE3537" s="154"/>
      <c r="AF3537" s="154"/>
      <c r="AG3537" s="150" t="s">
        <v>17</v>
      </c>
      <c r="AH3537" s="147">
        <v>0.02</v>
      </c>
      <c r="AI3537" s="147">
        <v>1.137698912E-3</v>
      </c>
      <c r="AJ3537" s="147">
        <v>2.9210207899999999E-4</v>
      </c>
    </row>
    <row r="3538" spans="1:36" ht="13.5" thickBot="1" x14ac:dyDescent="0.25">
      <c r="A3538" s="149">
        <v>8694</v>
      </c>
      <c r="B3538" s="149">
        <v>12533</v>
      </c>
      <c r="C3538" s="150" t="s">
        <v>1852</v>
      </c>
      <c r="D3538" s="150">
        <v>520038894</v>
      </c>
      <c r="E3538" s="150" t="s">
        <v>429</v>
      </c>
      <c r="F3538" s="150" t="s">
        <v>1853</v>
      </c>
      <c r="G3538" s="150">
        <v>3870185</v>
      </c>
      <c r="H3538" s="150" t="s">
        <v>102</v>
      </c>
      <c r="I3538" s="150" t="s">
        <v>229</v>
      </c>
      <c r="J3538" s="150" t="s">
        <v>53</v>
      </c>
      <c r="K3538" s="150" t="s">
        <v>53</v>
      </c>
      <c r="L3538" s="150" t="s">
        <v>821</v>
      </c>
      <c r="M3538" s="150" t="s">
        <v>311</v>
      </c>
      <c r="N3538" s="150" t="s">
        <v>652</v>
      </c>
      <c r="O3538" s="150" t="s">
        <v>62</v>
      </c>
      <c r="P3538" s="150" t="s">
        <v>1369</v>
      </c>
      <c r="Q3538" s="150" t="s">
        <v>65</v>
      </c>
      <c r="R3538" s="150" t="s">
        <v>57</v>
      </c>
      <c r="S3538" s="150" t="s">
        <v>1206</v>
      </c>
      <c r="T3538" s="152">
        <v>3.4089999999999998</v>
      </c>
      <c r="U3538" s="151">
        <v>46661</v>
      </c>
      <c r="V3538" s="147">
        <v>5.0000000000000001E-3</v>
      </c>
      <c r="W3538" s="192">
        <v>2.5899999999999999E-2</v>
      </c>
      <c r="X3538" s="150" t="s">
        <v>636</v>
      </c>
      <c r="Y3538" s="150"/>
      <c r="Z3538" s="153">
        <v>9632630</v>
      </c>
      <c r="AA3538" s="153">
        <v>1</v>
      </c>
      <c r="AB3538" s="153">
        <v>101.6</v>
      </c>
      <c r="AC3538" s="153">
        <v>26.249490000000002</v>
      </c>
      <c r="AD3538" s="153">
        <v>9813.0015700000004</v>
      </c>
      <c r="AE3538" s="154"/>
      <c r="AF3538" s="154"/>
      <c r="AG3538" s="150" t="s">
        <v>17</v>
      </c>
      <c r="AH3538" s="147">
        <v>1.406217199E-2</v>
      </c>
      <c r="AI3538" s="147">
        <v>2.9836624269999998E-3</v>
      </c>
      <c r="AJ3538" s="147">
        <v>7.6604977800000002E-4</v>
      </c>
    </row>
    <row r="3539" spans="1:36" ht="13.5" thickBot="1" x14ac:dyDescent="0.25">
      <c r="A3539" s="149">
        <v>8694</v>
      </c>
      <c r="B3539" s="149">
        <v>12533</v>
      </c>
      <c r="C3539" s="150" t="s">
        <v>1664</v>
      </c>
      <c r="D3539" s="150">
        <v>520038506</v>
      </c>
      <c r="E3539" s="150" t="s">
        <v>429</v>
      </c>
      <c r="F3539" s="150" t="s">
        <v>2171</v>
      </c>
      <c r="G3539" s="150">
        <v>3900354</v>
      </c>
      <c r="H3539" s="150" t="s">
        <v>102</v>
      </c>
      <c r="I3539" s="150" t="s">
        <v>228</v>
      </c>
      <c r="J3539" s="150" t="s">
        <v>53</v>
      </c>
      <c r="K3539" s="150" t="s">
        <v>53</v>
      </c>
      <c r="L3539" s="150" t="s">
        <v>821</v>
      </c>
      <c r="M3539" s="150" t="s">
        <v>311</v>
      </c>
      <c r="N3539" s="150" t="s">
        <v>651</v>
      </c>
      <c r="O3539" s="150" t="s">
        <v>62</v>
      </c>
      <c r="P3539" s="150" t="s">
        <v>1345</v>
      </c>
      <c r="Q3539" s="150" t="s">
        <v>65</v>
      </c>
      <c r="R3539" s="150" t="s">
        <v>57</v>
      </c>
      <c r="S3539" s="150" t="s">
        <v>1206</v>
      </c>
      <c r="T3539" s="152">
        <v>1.855</v>
      </c>
      <c r="U3539" s="151">
        <v>46446</v>
      </c>
      <c r="V3539" s="147">
        <v>3.85E-2</v>
      </c>
      <c r="W3539" s="192">
        <v>4.7699999999999999E-2</v>
      </c>
      <c r="X3539" s="150" t="s">
        <v>636</v>
      </c>
      <c r="Y3539" s="150"/>
      <c r="Z3539" s="153">
        <v>826875.11</v>
      </c>
      <c r="AA3539" s="153">
        <v>1</v>
      </c>
      <c r="AB3539" s="153">
        <v>98.71</v>
      </c>
      <c r="AC3539" s="153">
        <v>0</v>
      </c>
      <c r="AD3539" s="153">
        <v>816.20842000000005</v>
      </c>
      <c r="AE3539" s="154"/>
      <c r="AF3539" s="154"/>
      <c r="AG3539" s="150" t="s">
        <v>17</v>
      </c>
      <c r="AH3539" s="147">
        <v>1.1504557670000001E-3</v>
      </c>
      <c r="AI3539" s="147">
        <v>2.4816977500000001E-4</v>
      </c>
      <c r="AJ3539" s="147">
        <v>6.3717128227855593E-5</v>
      </c>
    </row>
    <row r="3540" spans="1:36" ht="13.5" thickBot="1" x14ac:dyDescent="0.25">
      <c r="A3540" s="149">
        <v>8694</v>
      </c>
      <c r="B3540" s="149">
        <v>12533</v>
      </c>
      <c r="C3540" s="150" t="s">
        <v>1664</v>
      </c>
      <c r="D3540" s="150">
        <v>520038506</v>
      </c>
      <c r="E3540" s="150" t="s">
        <v>429</v>
      </c>
      <c r="F3540" s="150" t="s">
        <v>1854</v>
      </c>
      <c r="G3540" s="150">
        <v>3900362</v>
      </c>
      <c r="H3540" s="150" t="s">
        <v>102</v>
      </c>
      <c r="I3540" s="150" t="s">
        <v>228</v>
      </c>
      <c r="J3540" s="150" t="s">
        <v>53</v>
      </c>
      <c r="K3540" s="150" t="s">
        <v>53</v>
      </c>
      <c r="L3540" s="150" t="s">
        <v>821</v>
      </c>
      <c r="M3540" s="150" t="s">
        <v>311</v>
      </c>
      <c r="N3540" s="150" t="s">
        <v>651</v>
      </c>
      <c r="O3540" s="150" t="s">
        <v>62</v>
      </c>
      <c r="P3540" s="150" t="s">
        <v>1345</v>
      </c>
      <c r="Q3540" s="150" t="s">
        <v>65</v>
      </c>
      <c r="R3540" s="150" t="s">
        <v>57</v>
      </c>
      <c r="S3540" s="150" t="s">
        <v>1206</v>
      </c>
      <c r="T3540" s="152">
        <v>1.786</v>
      </c>
      <c r="U3540" s="151">
        <v>46446</v>
      </c>
      <c r="V3540" s="147">
        <v>6.7400000000000002E-2</v>
      </c>
      <c r="W3540" s="192">
        <v>5.7799999999999997E-2</v>
      </c>
      <c r="X3540" s="150" t="s">
        <v>636</v>
      </c>
      <c r="Y3540" s="150"/>
      <c r="Z3540" s="153">
        <v>1990036.5</v>
      </c>
      <c r="AA3540" s="153">
        <v>1</v>
      </c>
      <c r="AB3540" s="153">
        <v>102.54</v>
      </c>
      <c r="AC3540" s="153">
        <v>0</v>
      </c>
      <c r="AD3540" s="153">
        <v>2040.5834299999999</v>
      </c>
      <c r="AE3540" s="154"/>
      <c r="AF3540" s="154"/>
      <c r="AG3540" s="150" t="s">
        <v>17</v>
      </c>
      <c r="AH3540" s="147">
        <v>1.8961086339999999E-3</v>
      </c>
      <c r="AI3540" s="147">
        <v>6.2044340500000004E-4</v>
      </c>
      <c r="AJ3540" s="147">
        <v>1.5929769000000001E-4</v>
      </c>
    </row>
    <row r="3541" spans="1:36" ht="13.5" thickBot="1" x14ac:dyDescent="0.25">
      <c r="A3541" s="149">
        <v>8694</v>
      </c>
      <c r="B3541" s="149">
        <v>12533</v>
      </c>
      <c r="C3541" s="150" t="s">
        <v>1664</v>
      </c>
      <c r="D3541" s="150">
        <v>520038506</v>
      </c>
      <c r="E3541" s="150" t="s">
        <v>429</v>
      </c>
      <c r="F3541" s="150" t="s">
        <v>1855</v>
      </c>
      <c r="G3541" s="150">
        <v>3900487</v>
      </c>
      <c r="H3541" s="150" t="s">
        <v>102</v>
      </c>
      <c r="I3541" s="150" t="s">
        <v>228</v>
      </c>
      <c r="J3541" s="150" t="s">
        <v>53</v>
      </c>
      <c r="K3541" s="150" t="s">
        <v>53</v>
      </c>
      <c r="L3541" s="150" t="s">
        <v>821</v>
      </c>
      <c r="M3541" s="150" t="s">
        <v>311</v>
      </c>
      <c r="N3541" s="150" t="s">
        <v>651</v>
      </c>
      <c r="O3541" s="150" t="s">
        <v>62</v>
      </c>
      <c r="P3541" s="150" t="s">
        <v>1345</v>
      </c>
      <c r="Q3541" s="150" t="s">
        <v>65</v>
      </c>
      <c r="R3541" s="150" t="s">
        <v>57</v>
      </c>
      <c r="S3541" s="150" t="s">
        <v>1206</v>
      </c>
      <c r="T3541" s="152">
        <v>4.8109999999999999</v>
      </c>
      <c r="U3541" s="151">
        <v>47907</v>
      </c>
      <c r="V3541" s="147">
        <v>2.6599999999999999E-2</v>
      </c>
      <c r="W3541" s="192">
        <v>5.7200000000000001E-2</v>
      </c>
      <c r="X3541" s="150" t="s">
        <v>636</v>
      </c>
      <c r="Y3541" s="150"/>
      <c r="Z3541" s="153">
        <v>120000</v>
      </c>
      <c r="AA3541" s="153">
        <v>1</v>
      </c>
      <c r="AB3541" s="153">
        <v>86.95</v>
      </c>
      <c r="AC3541" s="153">
        <v>0</v>
      </c>
      <c r="AD3541" s="153">
        <v>104.34</v>
      </c>
      <c r="AE3541" s="154"/>
      <c r="AF3541" s="154"/>
      <c r="AG3541" s="150" t="s">
        <v>17</v>
      </c>
      <c r="AH3541" s="147">
        <v>7.4652121100000001E-4</v>
      </c>
      <c r="AI3541" s="147">
        <v>3.1724782215168401E-5</v>
      </c>
      <c r="AJ3541" s="147">
        <v>8.1452788238749695E-6</v>
      </c>
    </row>
    <row r="3542" spans="1:36" ht="13.5" thickBot="1" x14ac:dyDescent="0.25">
      <c r="A3542" s="149">
        <v>8694</v>
      </c>
      <c r="B3542" s="149">
        <v>12533</v>
      </c>
      <c r="C3542" s="150" t="s">
        <v>1391</v>
      </c>
      <c r="D3542" s="150">
        <v>520038910</v>
      </c>
      <c r="E3542" s="150" t="s">
        <v>429</v>
      </c>
      <c r="F3542" s="150" t="s">
        <v>1392</v>
      </c>
      <c r="G3542" s="150">
        <v>4160156</v>
      </c>
      <c r="H3542" s="150" t="s">
        <v>102</v>
      </c>
      <c r="I3542" s="150" t="s">
        <v>228</v>
      </c>
      <c r="J3542" s="150" t="s">
        <v>53</v>
      </c>
      <c r="K3542" s="150" t="s">
        <v>53</v>
      </c>
      <c r="L3542" s="150" t="s">
        <v>821</v>
      </c>
      <c r="M3542" s="150" t="s">
        <v>311</v>
      </c>
      <c r="N3542" s="150" t="s">
        <v>651</v>
      </c>
      <c r="O3542" s="150" t="s">
        <v>62</v>
      </c>
      <c r="P3542" s="150" t="s">
        <v>1369</v>
      </c>
      <c r="Q3542" s="150" t="s">
        <v>65</v>
      </c>
      <c r="R3542" s="150" t="s">
        <v>57</v>
      </c>
      <c r="S3542" s="150" t="s">
        <v>1206</v>
      </c>
      <c r="T3542" s="152">
        <v>0.55800000000000005</v>
      </c>
      <c r="U3542" s="151">
        <v>45835</v>
      </c>
      <c r="V3542" s="147">
        <v>2.5499999999999998E-2</v>
      </c>
      <c r="W3542" s="192">
        <v>4.7300000000000002E-2</v>
      </c>
      <c r="X3542" s="150" t="s">
        <v>636</v>
      </c>
      <c r="Y3542" s="150"/>
      <c r="Z3542" s="153">
        <v>4052924.4</v>
      </c>
      <c r="AA3542" s="153">
        <v>1</v>
      </c>
      <c r="AB3542" s="153">
        <v>99.5</v>
      </c>
      <c r="AC3542" s="153">
        <v>0</v>
      </c>
      <c r="AD3542" s="153">
        <v>4032.65978</v>
      </c>
      <c r="AE3542" s="154"/>
      <c r="AF3542" s="154"/>
      <c r="AG3542" s="150" t="s">
        <v>17</v>
      </c>
      <c r="AH3542" s="147">
        <v>2.0131352445999999E-2</v>
      </c>
      <c r="AI3542" s="147">
        <v>1.226138137E-3</v>
      </c>
      <c r="AJ3542" s="147">
        <v>3.14808686E-4</v>
      </c>
    </row>
    <row r="3543" spans="1:36" ht="13.5" thickBot="1" x14ac:dyDescent="0.25">
      <c r="A3543" s="149">
        <v>8694</v>
      </c>
      <c r="B3543" s="149">
        <v>12533</v>
      </c>
      <c r="C3543" s="150" t="s">
        <v>1856</v>
      </c>
      <c r="D3543" s="150">
        <v>520038670</v>
      </c>
      <c r="E3543" s="150" t="s">
        <v>429</v>
      </c>
      <c r="F3543" s="150" t="s">
        <v>1857</v>
      </c>
      <c r="G3543" s="150">
        <v>4220349</v>
      </c>
      <c r="H3543" s="150" t="s">
        <v>102</v>
      </c>
      <c r="I3543" s="150" t="s">
        <v>228</v>
      </c>
      <c r="J3543" s="150" t="s">
        <v>53</v>
      </c>
      <c r="K3543" s="150" t="s">
        <v>53</v>
      </c>
      <c r="L3543" s="150" t="s">
        <v>821</v>
      </c>
      <c r="M3543" s="150" t="s">
        <v>311</v>
      </c>
      <c r="N3543" s="150" t="s">
        <v>649</v>
      </c>
      <c r="O3543" s="150" t="s">
        <v>62</v>
      </c>
      <c r="P3543" s="150" t="s">
        <v>1522</v>
      </c>
      <c r="Q3543" s="150" t="s">
        <v>1351</v>
      </c>
      <c r="R3543" s="150" t="s">
        <v>57</v>
      </c>
      <c r="S3543" s="150" t="s">
        <v>1206</v>
      </c>
      <c r="T3543" s="152">
        <v>0.36799999999999999</v>
      </c>
      <c r="U3543" s="151">
        <v>45565</v>
      </c>
      <c r="V3543" s="147">
        <v>3.2399999999999998E-2</v>
      </c>
      <c r="W3543" s="192">
        <v>8.9499999999999996E-2</v>
      </c>
      <c r="X3543" s="150" t="s">
        <v>636</v>
      </c>
      <c r="Y3543" s="150"/>
      <c r="Z3543" s="153">
        <v>0.21</v>
      </c>
      <c r="AA3543" s="153">
        <v>1</v>
      </c>
      <c r="AB3543" s="153">
        <v>98.07</v>
      </c>
      <c r="AC3543" s="153">
        <v>0</v>
      </c>
      <c r="AD3543" s="153">
        <v>2.1000000000000001E-4</v>
      </c>
      <c r="AE3543" s="154"/>
      <c r="AF3543" s="154"/>
      <c r="AG3543" s="150" t="s">
        <v>17</v>
      </c>
      <c r="AH3543" s="147">
        <v>2.7587068301626998E-9</v>
      </c>
      <c r="AI3543" s="147">
        <v>6.3850913026503495E-11</v>
      </c>
      <c r="AJ3543" s="147">
        <v>1.6393603153284901E-11</v>
      </c>
    </row>
    <row r="3544" spans="1:36" ht="13.5" thickBot="1" x14ac:dyDescent="0.25">
      <c r="A3544" s="149">
        <v>8694</v>
      </c>
      <c r="B3544" s="149">
        <v>12533</v>
      </c>
      <c r="C3544" s="150" t="s">
        <v>1856</v>
      </c>
      <c r="D3544" s="150">
        <v>520038670</v>
      </c>
      <c r="E3544" s="150" t="s">
        <v>429</v>
      </c>
      <c r="F3544" s="150" t="s">
        <v>1858</v>
      </c>
      <c r="G3544" s="150">
        <v>4220372</v>
      </c>
      <c r="H3544" s="150" t="s">
        <v>102</v>
      </c>
      <c r="I3544" s="150" t="s">
        <v>229</v>
      </c>
      <c r="J3544" s="150" t="s">
        <v>53</v>
      </c>
      <c r="K3544" s="150" t="s">
        <v>53</v>
      </c>
      <c r="L3544" s="150" t="s">
        <v>821</v>
      </c>
      <c r="M3544" s="150" t="s">
        <v>311</v>
      </c>
      <c r="N3544" s="150" t="s">
        <v>649</v>
      </c>
      <c r="O3544" s="150" t="s">
        <v>62</v>
      </c>
      <c r="P3544" s="150" t="s">
        <v>1522</v>
      </c>
      <c r="Q3544" s="150" t="s">
        <v>1351</v>
      </c>
      <c r="R3544" s="150" t="s">
        <v>57</v>
      </c>
      <c r="S3544" s="150" t="s">
        <v>1206</v>
      </c>
      <c r="T3544" s="152">
        <v>1.6890000000000001</v>
      </c>
      <c r="U3544" s="151">
        <v>46568</v>
      </c>
      <c r="V3544" s="147">
        <v>1.2500000000000001E-2</v>
      </c>
      <c r="W3544" s="192">
        <v>4.5499999999999999E-2</v>
      </c>
      <c r="X3544" s="150" t="s">
        <v>636</v>
      </c>
      <c r="Y3544" s="150"/>
      <c r="Z3544" s="153">
        <v>1568000</v>
      </c>
      <c r="AA3544" s="153">
        <v>1</v>
      </c>
      <c r="AB3544" s="153">
        <v>100.5</v>
      </c>
      <c r="AC3544" s="153">
        <v>0</v>
      </c>
      <c r="AD3544" s="153">
        <v>1575.84</v>
      </c>
      <c r="AE3544" s="154"/>
      <c r="AF3544" s="154"/>
      <c r="AG3544" s="150" t="s">
        <v>17</v>
      </c>
      <c r="AH3544" s="147">
        <v>1.2218181849E-2</v>
      </c>
      <c r="AI3544" s="147">
        <v>4.79137251E-4</v>
      </c>
      <c r="AJ3544" s="147">
        <v>1.23017598E-4</v>
      </c>
    </row>
    <row r="3545" spans="1:36" ht="13.5" thickBot="1" x14ac:dyDescent="0.25">
      <c r="A3545" s="149">
        <v>8694</v>
      </c>
      <c r="B3545" s="149">
        <v>12533</v>
      </c>
      <c r="C3545" s="150" t="s">
        <v>1859</v>
      </c>
      <c r="D3545" s="150">
        <v>520039298</v>
      </c>
      <c r="E3545" s="150" t="s">
        <v>429</v>
      </c>
      <c r="F3545" s="150" t="s">
        <v>1860</v>
      </c>
      <c r="G3545" s="150">
        <v>4340212</v>
      </c>
      <c r="H3545" s="150" t="s">
        <v>102</v>
      </c>
      <c r="I3545" s="150" t="s">
        <v>228</v>
      </c>
      <c r="J3545" s="150" t="s">
        <v>53</v>
      </c>
      <c r="K3545" s="150" t="s">
        <v>53</v>
      </c>
      <c r="L3545" s="150" t="s">
        <v>821</v>
      </c>
      <c r="M3545" s="150" t="s">
        <v>311</v>
      </c>
      <c r="N3545" s="150" t="s">
        <v>140</v>
      </c>
      <c r="O3545" s="150" t="s">
        <v>62</v>
      </c>
      <c r="P3545" s="150" t="s">
        <v>298</v>
      </c>
      <c r="Q3545" s="150" t="s">
        <v>298</v>
      </c>
      <c r="R3545" s="150" t="s">
        <v>57</v>
      </c>
      <c r="S3545" s="150" t="s">
        <v>1206</v>
      </c>
      <c r="T3545" s="152">
        <v>2.161</v>
      </c>
      <c r="U3545" s="151">
        <v>46568</v>
      </c>
      <c r="V3545" s="147">
        <v>3.95E-2</v>
      </c>
      <c r="W3545" s="192">
        <v>7.1099999999999997E-2</v>
      </c>
      <c r="X3545" s="150" t="s">
        <v>636</v>
      </c>
      <c r="Y3545" s="150"/>
      <c r="Z3545" s="153">
        <v>3865072</v>
      </c>
      <c r="AA3545" s="153">
        <v>1</v>
      </c>
      <c r="AB3545" s="153">
        <v>94.72</v>
      </c>
      <c r="AC3545" s="153">
        <v>0</v>
      </c>
      <c r="AD3545" s="153">
        <v>3660.9962</v>
      </c>
      <c r="AE3545" s="154"/>
      <c r="AF3545" s="154"/>
      <c r="AG3545" s="150" t="s">
        <v>17</v>
      </c>
      <c r="AH3545" s="147">
        <v>4.6099582779999997E-3</v>
      </c>
      <c r="AI3545" s="147">
        <v>1.1131330949999999E-3</v>
      </c>
      <c r="AJ3545" s="147">
        <v>2.8579485099999998E-4</v>
      </c>
    </row>
    <row r="3546" spans="1:36" ht="13.5" thickBot="1" x14ac:dyDescent="0.25">
      <c r="A3546" s="149">
        <v>8694</v>
      </c>
      <c r="B3546" s="149">
        <v>12533</v>
      </c>
      <c r="C3546" s="150" t="s">
        <v>1861</v>
      </c>
      <c r="D3546" s="150">
        <v>520039314</v>
      </c>
      <c r="E3546" s="150" t="s">
        <v>429</v>
      </c>
      <c r="F3546" s="150" t="s">
        <v>1862</v>
      </c>
      <c r="G3546" s="150">
        <v>44801900</v>
      </c>
      <c r="H3546" s="150" t="s">
        <v>102</v>
      </c>
      <c r="I3546" s="150" t="s">
        <v>228</v>
      </c>
      <c r="J3546" s="150" t="s">
        <v>53</v>
      </c>
      <c r="K3546" s="150" t="s">
        <v>53</v>
      </c>
      <c r="L3546" s="150" t="s">
        <v>54</v>
      </c>
      <c r="M3546" s="150" t="s">
        <v>311</v>
      </c>
      <c r="N3546" s="150" t="s">
        <v>649</v>
      </c>
      <c r="O3546" s="150" t="s">
        <v>62</v>
      </c>
      <c r="P3546" s="150" t="s">
        <v>298</v>
      </c>
      <c r="Q3546" s="150" t="s">
        <v>298</v>
      </c>
      <c r="R3546" s="150" t="s">
        <v>57</v>
      </c>
      <c r="S3546" s="150" t="s">
        <v>1206</v>
      </c>
      <c r="T3546" s="152">
        <v>2.161</v>
      </c>
      <c r="U3546" s="151">
        <v>46019</v>
      </c>
      <c r="V3546" s="147">
        <v>3.95E-2</v>
      </c>
      <c r="W3546" s="192">
        <v>7.1099999999999997E-2</v>
      </c>
      <c r="X3546" s="150" t="s">
        <v>636</v>
      </c>
      <c r="Y3546" s="150"/>
      <c r="Z3546" s="153">
        <v>5367500</v>
      </c>
      <c r="AA3546" s="153">
        <v>1</v>
      </c>
      <c r="AB3546" s="153">
        <v>25</v>
      </c>
      <c r="AC3546" s="153">
        <v>0</v>
      </c>
      <c r="AD3546" s="153">
        <v>1341.875</v>
      </c>
      <c r="AE3546" s="154"/>
      <c r="AF3546" s="154"/>
      <c r="AG3546" s="150" t="s">
        <v>17</v>
      </c>
      <c r="AH3546" s="147">
        <v>4.2119858954E-2</v>
      </c>
      <c r="AI3546" s="147">
        <v>4.0799973199999998E-4</v>
      </c>
      <c r="AJ3546" s="147">
        <v>1.04753172E-4</v>
      </c>
    </row>
    <row r="3547" spans="1:36" ht="13.5" thickBot="1" x14ac:dyDescent="0.25">
      <c r="A3547" s="149">
        <v>8694</v>
      </c>
      <c r="B3547" s="149">
        <v>12533</v>
      </c>
      <c r="C3547" s="150" t="s">
        <v>1863</v>
      </c>
      <c r="D3547" s="150">
        <v>520039660</v>
      </c>
      <c r="E3547" s="150" t="s">
        <v>429</v>
      </c>
      <c r="F3547" s="150" t="s">
        <v>1864</v>
      </c>
      <c r="G3547" s="150">
        <v>4730164</v>
      </c>
      <c r="H3547" s="150" t="s">
        <v>102</v>
      </c>
      <c r="I3547" s="150" t="s">
        <v>229</v>
      </c>
      <c r="J3547" s="150" t="s">
        <v>53</v>
      </c>
      <c r="K3547" s="150" t="s">
        <v>53</v>
      </c>
      <c r="L3547" s="150" t="s">
        <v>821</v>
      </c>
      <c r="M3547" s="150" t="s">
        <v>311</v>
      </c>
      <c r="N3547" s="150" t="s">
        <v>140</v>
      </c>
      <c r="O3547" s="150" t="s">
        <v>62</v>
      </c>
      <c r="P3547" s="150" t="s">
        <v>298</v>
      </c>
      <c r="Q3547" s="150" t="s">
        <v>298</v>
      </c>
      <c r="R3547" s="150" t="s">
        <v>57</v>
      </c>
      <c r="S3547" s="150" t="s">
        <v>1206</v>
      </c>
      <c r="T3547" s="152">
        <v>0.89600000000000002</v>
      </c>
      <c r="U3547" s="151">
        <v>45992</v>
      </c>
      <c r="V3547" s="147">
        <v>0.05</v>
      </c>
      <c r="W3547" s="192">
        <v>2.0199999999999999E-2</v>
      </c>
      <c r="X3547" s="150" t="s">
        <v>636</v>
      </c>
      <c r="Y3547" s="150"/>
      <c r="Z3547" s="153">
        <v>720503.84</v>
      </c>
      <c r="AA3547" s="153">
        <v>1</v>
      </c>
      <c r="AB3547" s="153">
        <v>118</v>
      </c>
      <c r="AC3547" s="153">
        <v>0</v>
      </c>
      <c r="AD3547" s="153">
        <v>850.19452999999999</v>
      </c>
      <c r="AE3547" s="154"/>
      <c r="AF3547" s="154"/>
      <c r="AG3547" s="150" t="s">
        <v>17</v>
      </c>
      <c r="AH3547" s="147">
        <v>4.0027991109999996E-3</v>
      </c>
      <c r="AI3547" s="147">
        <v>2.5850331900000001E-4</v>
      </c>
      <c r="AJ3547" s="147">
        <v>6.6370246323397894E-5</v>
      </c>
    </row>
    <row r="3548" spans="1:36" ht="13.5" thickBot="1" x14ac:dyDescent="0.25">
      <c r="A3548" s="149">
        <v>8694</v>
      </c>
      <c r="B3548" s="149">
        <v>12533</v>
      </c>
      <c r="C3548" s="150" t="s">
        <v>1863</v>
      </c>
      <c r="D3548" s="150">
        <v>520039660</v>
      </c>
      <c r="E3548" s="150" t="s">
        <v>429</v>
      </c>
      <c r="F3548" s="150" t="s">
        <v>1864</v>
      </c>
      <c r="G3548" s="150">
        <v>47301640</v>
      </c>
      <c r="H3548" s="150" t="s">
        <v>102</v>
      </c>
      <c r="I3548" s="150" t="s">
        <v>229</v>
      </c>
      <c r="J3548" s="150" t="s">
        <v>53</v>
      </c>
      <c r="K3548" s="150" t="s">
        <v>53</v>
      </c>
      <c r="L3548" s="150" t="s">
        <v>54</v>
      </c>
      <c r="M3548" s="150" t="s">
        <v>311</v>
      </c>
      <c r="N3548" s="150" t="s">
        <v>140</v>
      </c>
      <c r="O3548" s="150" t="s">
        <v>62</v>
      </c>
      <c r="P3548" s="150" t="s">
        <v>298</v>
      </c>
      <c r="Q3548" s="150" t="s">
        <v>298</v>
      </c>
      <c r="R3548" s="150" t="s">
        <v>57</v>
      </c>
      <c r="S3548" s="150" t="s">
        <v>1206</v>
      </c>
      <c r="T3548" s="152">
        <v>0.89600000000000002</v>
      </c>
      <c r="U3548" s="151">
        <v>45992</v>
      </c>
      <c r="V3548" s="147">
        <v>0.05</v>
      </c>
      <c r="W3548" s="192">
        <v>2.0199999999999999E-2</v>
      </c>
      <c r="X3548" s="150" t="s">
        <v>636</v>
      </c>
      <c r="Y3548" s="150"/>
      <c r="Z3548" s="153">
        <v>1100000</v>
      </c>
      <c r="AA3548" s="153">
        <v>1</v>
      </c>
      <c r="AB3548" s="153">
        <v>117.0916</v>
      </c>
      <c r="AC3548" s="153">
        <v>0</v>
      </c>
      <c r="AD3548" s="153">
        <v>1288.0075999999999</v>
      </c>
      <c r="AE3548" s="154"/>
      <c r="AF3548" s="154"/>
      <c r="AG3548" s="150" t="s">
        <v>17</v>
      </c>
      <c r="AH3548" s="147">
        <v>6.1111111109999998E-3</v>
      </c>
      <c r="AI3548" s="147">
        <v>3.9162124399999998E-4</v>
      </c>
      <c r="AJ3548" s="147">
        <v>1.00548025E-4</v>
      </c>
    </row>
    <row r="3549" spans="1:36" ht="13.5" thickBot="1" x14ac:dyDescent="0.25">
      <c r="A3549" s="149">
        <v>8694</v>
      </c>
      <c r="B3549" s="149">
        <v>12533</v>
      </c>
      <c r="C3549" s="150" t="s">
        <v>1865</v>
      </c>
      <c r="D3549" s="150">
        <v>520038688</v>
      </c>
      <c r="E3549" s="150" t="s">
        <v>429</v>
      </c>
      <c r="F3549" s="150" t="s">
        <v>1866</v>
      </c>
      <c r="G3549" s="150">
        <v>4860193</v>
      </c>
      <c r="H3549" s="150" t="s">
        <v>102</v>
      </c>
      <c r="I3549" s="150" t="s">
        <v>228</v>
      </c>
      <c r="J3549" s="150" t="s">
        <v>53</v>
      </c>
      <c r="K3549" s="150" t="s">
        <v>53</v>
      </c>
      <c r="L3549" s="150" t="s">
        <v>821</v>
      </c>
      <c r="M3549" s="150" t="s">
        <v>311</v>
      </c>
      <c r="N3549" s="150" t="s">
        <v>140</v>
      </c>
      <c r="O3549" s="150" t="s">
        <v>62</v>
      </c>
      <c r="P3549" s="150" t="s">
        <v>298</v>
      </c>
      <c r="Q3549" s="150" t="s">
        <v>298</v>
      </c>
      <c r="R3549" s="150" t="s">
        <v>57</v>
      </c>
      <c r="S3549" s="150" t="s">
        <v>1206</v>
      </c>
      <c r="T3549" s="152">
        <v>0.36799999999999999</v>
      </c>
      <c r="U3549" s="151">
        <v>45536</v>
      </c>
      <c r="V3549" s="147">
        <v>9.4E-2</v>
      </c>
      <c r="W3549" s="192">
        <v>5.6300000000000003E-2</v>
      </c>
      <c r="X3549" s="150" t="s">
        <v>636</v>
      </c>
      <c r="Y3549" s="150"/>
      <c r="Z3549" s="153">
        <v>10824300</v>
      </c>
      <c r="AA3549" s="153">
        <v>1</v>
      </c>
      <c r="AB3549" s="153">
        <v>103.79</v>
      </c>
      <c r="AC3549" s="153">
        <v>0</v>
      </c>
      <c r="AD3549" s="153">
        <v>11234.54097</v>
      </c>
      <c r="AE3549" s="154"/>
      <c r="AF3549" s="154"/>
      <c r="AG3549" s="150" t="s">
        <v>17</v>
      </c>
      <c r="AH3549" s="147">
        <v>5.8681460230000003E-2</v>
      </c>
      <c r="AI3549" s="147">
        <v>3.4158842769999999E-3</v>
      </c>
      <c r="AJ3549" s="147">
        <v>8.7702193400000003E-4</v>
      </c>
    </row>
    <row r="3550" spans="1:36" ht="13.5" thickBot="1" x14ac:dyDescent="0.25">
      <c r="A3550" s="149">
        <v>8694</v>
      </c>
      <c r="B3550" s="149">
        <v>12533</v>
      </c>
      <c r="C3550" s="150" t="s">
        <v>1393</v>
      </c>
      <c r="D3550" s="150">
        <v>520028010</v>
      </c>
      <c r="E3550" s="150" t="s">
        <v>429</v>
      </c>
      <c r="F3550" s="150" t="s">
        <v>1394</v>
      </c>
      <c r="G3550" s="150">
        <v>5760244</v>
      </c>
      <c r="H3550" s="150" t="s">
        <v>102</v>
      </c>
      <c r="I3550" s="150" t="s">
        <v>230</v>
      </c>
      <c r="J3550" s="150" t="s">
        <v>53</v>
      </c>
      <c r="K3550" s="150" t="s">
        <v>53</v>
      </c>
      <c r="L3550" s="150" t="s">
        <v>821</v>
      </c>
      <c r="M3550" s="150" t="s">
        <v>311</v>
      </c>
      <c r="N3550" s="150" t="s">
        <v>708</v>
      </c>
      <c r="O3550" s="150" t="s">
        <v>62</v>
      </c>
      <c r="P3550" s="150" t="s">
        <v>1339</v>
      </c>
      <c r="Q3550" s="150" t="s">
        <v>65</v>
      </c>
      <c r="R3550" s="150" t="s">
        <v>57</v>
      </c>
      <c r="S3550" s="150" t="s">
        <v>1206</v>
      </c>
      <c r="T3550" s="152">
        <v>0.16200000000000001</v>
      </c>
      <c r="U3550" s="151">
        <v>45443</v>
      </c>
      <c r="V3550" s="147">
        <v>5.45E-2</v>
      </c>
      <c r="W3550" s="192">
        <v>8.7300000000000003E-2</v>
      </c>
      <c r="X3550" s="150" t="s">
        <v>636</v>
      </c>
      <c r="Y3550" s="150"/>
      <c r="Z3550" s="153">
        <v>626216.04</v>
      </c>
      <c r="AA3550" s="153">
        <v>1</v>
      </c>
      <c r="AB3550" s="153">
        <v>96.77</v>
      </c>
      <c r="AC3550" s="153">
        <v>0</v>
      </c>
      <c r="AD3550" s="153">
        <v>605.98925999999994</v>
      </c>
      <c r="AE3550" s="154"/>
      <c r="AF3550" s="154"/>
      <c r="AG3550" s="150" t="s">
        <v>17</v>
      </c>
      <c r="AH3550" s="147">
        <v>1.9256468959999999E-3</v>
      </c>
      <c r="AI3550" s="147">
        <v>1.84252226E-4</v>
      </c>
      <c r="AJ3550" s="147">
        <v>4.7306416398060798E-5</v>
      </c>
    </row>
    <row r="3551" spans="1:36" ht="13.5" thickBot="1" x14ac:dyDescent="0.25">
      <c r="A3551" s="149">
        <v>8694</v>
      </c>
      <c r="B3551" s="149">
        <v>12533</v>
      </c>
      <c r="C3551" s="150" t="s">
        <v>1393</v>
      </c>
      <c r="D3551" s="150">
        <v>520028010</v>
      </c>
      <c r="E3551" s="150" t="s">
        <v>429</v>
      </c>
      <c r="F3551" s="150" t="s">
        <v>1867</v>
      </c>
      <c r="G3551" s="150">
        <v>5760251</v>
      </c>
      <c r="H3551" s="150" t="s">
        <v>102</v>
      </c>
      <c r="I3551" s="150" t="s">
        <v>228</v>
      </c>
      <c r="J3551" s="150" t="s">
        <v>53</v>
      </c>
      <c r="K3551" s="150" t="s">
        <v>53</v>
      </c>
      <c r="L3551" s="150" t="s">
        <v>821</v>
      </c>
      <c r="M3551" s="150" t="s">
        <v>311</v>
      </c>
      <c r="N3551" s="150" t="s">
        <v>708</v>
      </c>
      <c r="O3551" s="150" t="s">
        <v>62</v>
      </c>
      <c r="P3551" s="150" t="s">
        <v>1339</v>
      </c>
      <c r="Q3551" s="150" t="s">
        <v>65</v>
      </c>
      <c r="R3551" s="150" t="s">
        <v>57</v>
      </c>
      <c r="S3551" s="150" t="s">
        <v>1206</v>
      </c>
      <c r="T3551" s="152">
        <v>1.4930000000000001</v>
      </c>
      <c r="U3551" s="151">
        <v>46295</v>
      </c>
      <c r="V3551" s="147">
        <v>3.5999999999999997E-2</v>
      </c>
      <c r="W3551" s="192">
        <v>4.9200000000000001E-2</v>
      </c>
      <c r="X3551" s="150" t="s">
        <v>636</v>
      </c>
      <c r="Y3551" s="150"/>
      <c r="Z3551" s="153">
        <v>175620.69</v>
      </c>
      <c r="AA3551" s="153">
        <v>1</v>
      </c>
      <c r="AB3551" s="153">
        <v>98.18</v>
      </c>
      <c r="AC3551" s="153">
        <v>0</v>
      </c>
      <c r="AD3551" s="153">
        <v>172.42438999999999</v>
      </c>
      <c r="AE3551" s="154"/>
      <c r="AF3551" s="154"/>
      <c r="AG3551" s="150" t="s">
        <v>17</v>
      </c>
      <c r="AH3551" s="147">
        <v>5.76839975E-4</v>
      </c>
      <c r="AI3551" s="147">
        <v>5.2425974902561498E-5</v>
      </c>
      <c r="AJ3551" s="147">
        <v>1.34602715409868E-5</v>
      </c>
    </row>
    <row r="3552" spans="1:36" ht="13.5" thickBot="1" x14ac:dyDescent="0.25">
      <c r="A3552" s="149">
        <v>8694</v>
      </c>
      <c r="B3552" s="149">
        <v>12533</v>
      </c>
      <c r="C3552" s="150" t="s">
        <v>1393</v>
      </c>
      <c r="D3552" s="150">
        <v>520028010</v>
      </c>
      <c r="E3552" s="150" t="s">
        <v>429</v>
      </c>
      <c r="F3552" s="150" t="s">
        <v>1395</v>
      </c>
      <c r="G3552" s="150">
        <v>5760269</v>
      </c>
      <c r="H3552" s="150" t="s">
        <v>102</v>
      </c>
      <c r="I3552" s="150" t="s">
        <v>230</v>
      </c>
      <c r="J3552" s="150" t="s">
        <v>53</v>
      </c>
      <c r="K3552" s="150" t="s">
        <v>53</v>
      </c>
      <c r="L3552" s="150" t="s">
        <v>821</v>
      </c>
      <c r="M3552" s="150" t="s">
        <v>311</v>
      </c>
      <c r="N3552" s="150" t="s">
        <v>708</v>
      </c>
      <c r="O3552" s="150" t="s">
        <v>62</v>
      </c>
      <c r="P3552" s="150" t="s">
        <v>1339</v>
      </c>
      <c r="Q3552" s="150" t="s">
        <v>65</v>
      </c>
      <c r="R3552" s="150" t="s">
        <v>57</v>
      </c>
      <c r="S3552" s="150" t="s">
        <v>1206</v>
      </c>
      <c r="T3552" s="152">
        <v>1.476</v>
      </c>
      <c r="U3552" s="151">
        <v>46295</v>
      </c>
      <c r="V3552" s="147">
        <v>5.8500000000000003E-2</v>
      </c>
      <c r="W3552" s="192">
        <v>6.1800000000000001E-2</v>
      </c>
      <c r="X3552" s="150" t="s">
        <v>636</v>
      </c>
      <c r="Y3552" s="150"/>
      <c r="Z3552" s="153">
        <v>1310833.3400000001</v>
      </c>
      <c r="AA3552" s="153">
        <v>1</v>
      </c>
      <c r="AB3552" s="153">
        <v>105.11</v>
      </c>
      <c r="AC3552" s="153">
        <v>0</v>
      </c>
      <c r="AD3552" s="153">
        <v>1377.81692</v>
      </c>
      <c r="AE3552" s="154"/>
      <c r="AF3552" s="154"/>
      <c r="AG3552" s="150" t="s">
        <v>17</v>
      </c>
      <c r="AH3552" s="147">
        <v>8.2965211890000008E-3</v>
      </c>
      <c r="AI3552" s="147">
        <v>4.18927944E-4</v>
      </c>
      <c r="AJ3552" s="147">
        <v>1.0755897E-4</v>
      </c>
    </row>
    <row r="3553" spans="1:36" ht="13.5" thickBot="1" x14ac:dyDescent="0.25">
      <c r="A3553" s="149">
        <v>8694</v>
      </c>
      <c r="B3553" s="149">
        <v>12533</v>
      </c>
      <c r="C3553" s="150" t="s">
        <v>1393</v>
      </c>
      <c r="D3553" s="150">
        <v>520028010</v>
      </c>
      <c r="E3553" s="150" t="s">
        <v>429</v>
      </c>
      <c r="F3553" s="150" t="s">
        <v>1868</v>
      </c>
      <c r="G3553" s="150">
        <v>5760301</v>
      </c>
      <c r="H3553" s="150" t="s">
        <v>102</v>
      </c>
      <c r="I3553" s="150" t="s">
        <v>228</v>
      </c>
      <c r="J3553" s="150" t="s">
        <v>53</v>
      </c>
      <c r="K3553" s="150" t="s">
        <v>53</v>
      </c>
      <c r="L3553" s="150" t="s">
        <v>821</v>
      </c>
      <c r="M3553" s="150" t="s">
        <v>311</v>
      </c>
      <c r="N3553" s="150" t="s">
        <v>708</v>
      </c>
      <c r="O3553" s="150" t="s">
        <v>62</v>
      </c>
      <c r="P3553" s="150" t="s">
        <v>1339</v>
      </c>
      <c r="Q3553" s="150" t="s">
        <v>65</v>
      </c>
      <c r="R3553" s="150" t="s">
        <v>57</v>
      </c>
      <c r="S3553" s="150" t="s">
        <v>1206</v>
      </c>
      <c r="T3553" s="152">
        <v>2.637</v>
      </c>
      <c r="U3553" s="151">
        <v>46934</v>
      </c>
      <c r="V3553" s="147">
        <v>2.1999999999999999E-2</v>
      </c>
      <c r="W3553" s="192">
        <v>4.7800000000000002E-2</v>
      </c>
      <c r="X3553" s="150" t="s">
        <v>636</v>
      </c>
      <c r="Y3553" s="150"/>
      <c r="Z3553" s="153">
        <v>5485579.6500000004</v>
      </c>
      <c r="AA3553" s="153">
        <v>1</v>
      </c>
      <c r="AB3553" s="153">
        <v>94.15</v>
      </c>
      <c r="AC3553" s="153">
        <v>0</v>
      </c>
      <c r="AD3553" s="153">
        <v>5164.6732400000001</v>
      </c>
      <c r="AE3553" s="154"/>
      <c r="AF3553" s="154"/>
      <c r="AG3553" s="150" t="s">
        <v>17</v>
      </c>
      <c r="AH3553" s="147">
        <v>4.7453111150000003E-3</v>
      </c>
      <c r="AI3553" s="147">
        <v>1.5703290560000001E-3</v>
      </c>
      <c r="AJ3553" s="147">
        <v>4.03179064E-4</v>
      </c>
    </row>
    <row r="3554" spans="1:36" ht="13.5" thickBot="1" x14ac:dyDescent="0.25">
      <c r="A3554" s="149">
        <v>8694</v>
      </c>
      <c r="B3554" s="149">
        <v>12533</v>
      </c>
      <c r="C3554" s="150" t="s">
        <v>1393</v>
      </c>
      <c r="D3554" s="150">
        <v>520028010</v>
      </c>
      <c r="E3554" s="150" t="s">
        <v>429</v>
      </c>
      <c r="F3554" s="150" t="s">
        <v>1869</v>
      </c>
      <c r="G3554" s="150">
        <v>5760327</v>
      </c>
      <c r="H3554" s="150" t="s">
        <v>102</v>
      </c>
      <c r="I3554" s="150" t="s">
        <v>228</v>
      </c>
      <c r="J3554" s="150" t="s">
        <v>53</v>
      </c>
      <c r="K3554" s="150" t="s">
        <v>53</v>
      </c>
      <c r="L3554" s="150" t="s">
        <v>821</v>
      </c>
      <c r="M3554" s="150" t="s">
        <v>311</v>
      </c>
      <c r="N3554" s="150" t="s">
        <v>708</v>
      </c>
      <c r="O3554" s="150" t="s">
        <v>62</v>
      </c>
      <c r="P3554" s="150" t="s">
        <v>1339</v>
      </c>
      <c r="Q3554" s="150" t="s">
        <v>65</v>
      </c>
      <c r="R3554" s="150" t="s">
        <v>57</v>
      </c>
      <c r="S3554" s="150" t="s">
        <v>1206</v>
      </c>
      <c r="T3554" s="152">
        <v>4.0869999999999997</v>
      </c>
      <c r="U3554" s="151">
        <v>47695</v>
      </c>
      <c r="V3554" s="147">
        <v>2.7400000000000001E-2</v>
      </c>
      <c r="W3554" s="192">
        <v>4.9000000000000002E-2</v>
      </c>
      <c r="X3554" s="150" t="s">
        <v>636</v>
      </c>
      <c r="Y3554" s="150"/>
      <c r="Z3554" s="153">
        <v>557499</v>
      </c>
      <c r="AA3554" s="153">
        <v>1</v>
      </c>
      <c r="AB3554" s="153">
        <v>92.28</v>
      </c>
      <c r="AC3554" s="153">
        <v>0</v>
      </c>
      <c r="AD3554" s="153">
        <v>514.46007999999995</v>
      </c>
      <c r="AE3554" s="154"/>
      <c r="AF3554" s="154"/>
      <c r="AG3554" s="150" t="s">
        <v>17</v>
      </c>
      <c r="AH3554" s="147">
        <v>7.4333199999999998E-4</v>
      </c>
      <c r="AI3554" s="147">
        <v>1.5642259899999999E-4</v>
      </c>
      <c r="AJ3554" s="147">
        <v>4.01612113796533E-5</v>
      </c>
    </row>
    <row r="3555" spans="1:36" ht="13.5" thickBot="1" x14ac:dyDescent="0.25">
      <c r="A3555" s="149">
        <v>8694</v>
      </c>
      <c r="B3555" s="149">
        <v>12533</v>
      </c>
      <c r="C3555" s="150" t="s">
        <v>1870</v>
      </c>
      <c r="D3555" s="150">
        <v>520033986</v>
      </c>
      <c r="E3555" s="150" t="s">
        <v>429</v>
      </c>
      <c r="F3555" s="150" t="s">
        <v>1871</v>
      </c>
      <c r="G3555" s="150">
        <v>5850110</v>
      </c>
      <c r="H3555" s="150" t="s">
        <v>102</v>
      </c>
      <c r="I3555" s="150" t="s">
        <v>228</v>
      </c>
      <c r="J3555" s="150" t="s">
        <v>53</v>
      </c>
      <c r="K3555" s="150" t="s">
        <v>53</v>
      </c>
      <c r="L3555" s="150" t="s">
        <v>821</v>
      </c>
      <c r="M3555" s="150" t="s">
        <v>311</v>
      </c>
      <c r="N3555" s="150" t="s">
        <v>269</v>
      </c>
      <c r="O3555" s="150" t="s">
        <v>62</v>
      </c>
      <c r="P3555" s="150" t="s">
        <v>1359</v>
      </c>
      <c r="Q3555" s="150" t="s">
        <v>1351</v>
      </c>
      <c r="R3555" s="150" t="s">
        <v>57</v>
      </c>
      <c r="S3555" s="150" t="s">
        <v>1206</v>
      </c>
      <c r="T3555" s="152">
        <v>5.2149999999999999</v>
      </c>
      <c r="U3555" s="151">
        <v>49674</v>
      </c>
      <c r="V3555" s="147">
        <v>1.95E-2</v>
      </c>
      <c r="W3555" s="192">
        <v>5.0099999999999999E-2</v>
      </c>
      <c r="X3555" s="150" t="s">
        <v>636</v>
      </c>
      <c r="Y3555" s="150"/>
      <c r="Z3555" s="153">
        <v>11963710.939999999</v>
      </c>
      <c r="AA3555" s="153">
        <v>1</v>
      </c>
      <c r="AB3555" s="153">
        <v>85.74</v>
      </c>
      <c r="AC3555" s="153">
        <v>0</v>
      </c>
      <c r="AD3555" s="153">
        <v>10257.68576</v>
      </c>
      <c r="AE3555" s="154"/>
      <c r="AF3555" s="154"/>
      <c r="AG3555" s="150" t="s">
        <v>17</v>
      </c>
      <c r="AH3555" s="147">
        <v>1.0930752510000001E-2</v>
      </c>
      <c r="AI3555" s="147">
        <v>3.1188695299999999E-3</v>
      </c>
      <c r="AJ3555" s="147">
        <v>8.0076395000000002E-4</v>
      </c>
    </row>
    <row r="3556" spans="1:36" ht="13.5" thickBot="1" x14ac:dyDescent="0.25">
      <c r="A3556" s="149">
        <v>8694</v>
      </c>
      <c r="B3556" s="149">
        <v>12533</v>
      </c>
      <c r="C3556" s="150" t="s">
        <v>1731</v>
      </c>
      <c r="D3556" s="150">
        <v>520000472</v>
      </c>
      <c r="E3556" s="150" t="s">
        <v>429</v>
      </c>
      <c r="F3556" s="150" t="s">
        <v>1872</v>
      </c>
      <c r="G3556" s="150">
        <v>6000210</v>
      </c>
      <c r="H3556" s="150" t="s">
        <v>102</v>
      </c>
      <c r="I3556" s="150" t="s">
        <v>229</v>
      </c>
      <c r="J3556" s="150" t="s">
        <v>53</v>
      </c>
      <c r="K3556" s="150" t="s">
        <v>53</v>
      </c>
      <c r="L3556" s="150" t="s">
        <v>821</v>
      </c>
      <c r="M3556" s="150" t="s">
        <v>311</v>
      </c>
      <c r="N3556" s="150" t="s">
        <v>156</v>
      </c>
      <c r="O3556" s="150" t="s">
        <v>62</v>
      </c>
      <c r="P3556" s="150" t="s">
        <v>1458</v>
      </c>
      <c r="Q3556" s="150" t="s">
        <v>1351</v>
      </c>
      <c r="R3556" s="150" t="s">
        <v>57</v>
      </c>
      <c r="S3556" s="150" t="s">
        <v>1206</v>
      </c>
      <c r="T3556" s="152">
        <v>3.879</v>
      </c>
      <c r="U3556" s="151">
        <v>47220</v>
      </c>
      <c r="V3556" s="147">
        <v>3.85E-2</v>
      </c>
      <c r="W3556" s="192">
        <v>2.0299999999999999E-2</v>
      </c>
      <c r="X3556" s="150" t="s">
        <v>636</v>
      </c>
      <c r="Y3556" s="150"/>
      <c r="Z3556" s="153">
        <v>13623062.779999999</v>
      </c>
      <c r="AA3556" s="153">
        <v>1</v>
      </c>
      <c r="AB3556" s="153">
        <v>120.49</v>
      </c>
      <c r="AC3556" s="153">
        <v>283.33764000000002</v>
      </c>
      <c r="AD3556" s="153">
        <v>16697.76598</v>
      </c>
      <c r="AE3556" s="154"/>
      <c r="AF3556" s="154"/>
      <c r="AG3556" s="150" t="s">
        <v>17</v>
      </c>
      <c r="AH3556" s="147">
        <v>5.3322125519999998E-3</v>
      </c>
      <c r="AI3556" s="147">
        <v>5.076988587E-3</v>
      </c>
      <c r="AJ3556" s="147">
        <v>1.303507376E-3</v>
      </c>
    </row>
    <row r="3557" spans="1:36" ht="13.5" thickBot="1" x14ac:dyDescent="0.25">
      <c r="A3557" s="149">
        <v>8694</v>
      </c>
      <c r="B3557" s="149">
        <v>12533</v>
      </c>
      <c r="C3557" s="150" t="s">
        <v>1731</v>
      </c>
      <c r="D3557" s="150">
        <v>520000472</v>
      </c>
      <c r="E3557" s="150" t="s">
        <v>429</v>
      </c>
      <c r="F3557" s="150" t="s">
        <v>1873</v>
      </c>
      <c r="G3557" s="150">
        <v>6000236</v>
      </c>
      <c r="H3557" s="150" t="s">
        <v>102</v>
      </c>
      <c r="I3557" s="150" t="s">
        <v>229</v>
      </c>
      <c r="J3557" s="150" t="s">
        <v>53</v>
      </c>
      <c r="K3557" s="150" t="s">
        <v>53</v>
      </c>
      <c r="L3557" s="150" t="s">
        <v>821</v>
      </c>
      <c r="M3557" s="150" t="s">
        <v>311</v>
      </c>
      <c r="N3557" s="150" t="s">
        <v>156</v>
      </c>
      <c r="O3557" s="150" t="s">
        <v>62</v>
      </c>
      <c r="P3557" s="150" t="s">
        <v>1458</v>
      </c>
      <c r="Q3557" s="150" t="s">
        <v>1351</v>
      </c>
      <c r="R3557" s="150" t="s">
        <v>57</v>
      </c>
      <c r="S3557" s="150" t="s">
        <v>1206</v>
      </c>
      <c r="T3557" s="152">
        <v>1.379</v>
      </c>
      <c r="U3557" s="151">
        <v>46082</v>
      </c>
      <c r="V3557" s="147">
        <v>4.4999999999999998E-2</v>
      </c>
      <c r="W3557" s="192">
        <v>1.6400000000000001E-2</v>
      </c>
      <c r="X3557" s="150" t="s">
        <v>636</v>
      </c>
      <c r="Y3557" s="150"/>
      <c r="Z3557" s="153">
        <v>34090000</v>
      </c>
      <c r="AA3557" s="153">
        <v>1</v>
      </c>
      <c r="AB3557" s="153">
        <v>118.26</v>
      </c>
      <c r="AC3557" s="153">
        <v>0</v>
      </c>
      <c r="AD3557" s="153">
        <v>40314.834000000003</v>
      </c>
      <c r="AE3557" s="154"/>
      <c r="AF3557" s="154"/>
      <c r="AG3557" s="150" t="s">
        <v>17</v>
      </c>
      <c r="AH3557" s="147">
        <v>1.1534020555E-2</v>
      </c>
      <c r="AI3557" s="147">
        <v>1.2257804568E-2</v>
      </c>
      <c r="AJ3557" s="147">
        <v>3.1471685220000002E-3</v>
      </c>
    </row>
    <row r="3558" spans="1:36" ht="13.5" thickBot="1" x14ac:dyDescent="0.25">
      <c r="A3558" s="149">
        <v>8694</v>
      </c>
      <c r="B3558" s="149">
        <v>12533</v>
      </c>
      <c r="C3558" s="150" t="s">
        <v>1731</v>
      </c>
      <c r="D3558" s="150">
        <v>520000472</v>
      </c>
      <c r="E3558" s="150" t="s">
        <v>429</v>
      </c>
      <c r="F3558" s="150" t="s">
        <v>1874</v>
      </c>
      <c r="G3558" s="150">
        <v>6000285</v>
      </c>
      <c r="H3558" s="150" t="s">
        <v>102</v>
      </c>
      <c r="I3558" s="150" t="s">
        <v>229</v>
      </c>
      <c r="J3558" s="150" t="s">
        <v>53</v>
      </c>
      <c r="K3558" s="150" t="s">
        <v>53</v>
      </c>
      <c r="L3558" s="150" t="s">
        <v>821</v>
      </c>
      <c r="M3558" s="150" t="s">
        <v>311</v>
      </c>
      <c r="N3558" s="150" t="s">
        <v>156</v>
      </c>
      <c r="O3558" s="150" t="s">
        <v>62</v>
      </c>
      <c r="P3558" s="150" t="s">
        <v>1458</v>
      </c>
      <c r="Q3558" s="150" t="s">
        <v>1351</v>
      </c>
      <c r="R3558" s="150" t="s">
        <v>57</v>
      </c>
      <c r="S3558" s="150" t="s">
        <v>1206</v>
      </c>
      <c r="T3558" s="152">
        <v>6.2350000000000003</v>
      </c>
      <c r="U3558" s="151">
        <v>48112</v>
      </c>
      <c r="V3558" s="147">
        <v>2.3900000000000001E-2</v>
      </c>
      <c r="W3558" s="192">
        <v>2.5100000000000001E-2</v>
      </c>
      <c r="X3558" s="150" t="s">
        <v>636</v>
      </c>
      <c r="Y3558" s="150"/>
      <c r="Z3558" s="153">
        <v>17170981</v>
      </c>
      <c r="AA3558" s="153">
        <v>1</v>
      </c>
      <c r="AB3558" s="153">
        <v>110.76</v>
      </c>
      <c r="AC3558" s="153">
        <v>0</v>
      </c>
      <c r="AD3558" s="153">
        <v>19018.578560000002</v>
      </c>
      <c r="AE3558" s="154"/>
      <c r="AF3558" s="154"/>
      <c r="AG3558" s="150" t="s">
        <v>17</v>
      </c>
      <c r="AH3558" s="147">
        <v>4.4151009419999996E-3</v>
      </c>
      <c r="AI3558" s="147">
        <v>5.7826362159999999E-3</v>
      </c>
      <c r="AJ3558" s="147">
        <v>1.4846810919999999E-3</v>
      </c>
    </row>
    <row r="3559" spans="1:36" ht="13.5" thickBot="1" x14ac:dyDescent="0.25">
      <c r="A3559" s="149">
        <v>8694</v>
      </c>
      <c r="B3559" s="149">
        <v>12533</v>
      </c>
      <c r="C3559" s="150" t="s">
        <v>1731</v>
      </c>
      <c r="D3559" s="150">
        <v>520000472</v>
      </c>
      <c r="E3559" s="150" t="s">
        <v>429</v>
      </c>
      <c r="F3559" s="150" t="s">
        <v>1875</v>
      </c>
      <c r="G3559" s="150">
        <v>6000392</v>
      </c>
      <c r="H3559" s="150" t="s">
        <v>102</v>
      </c>
      <c r="I3559" s="150" t="s">
        <v>229</v>
      </c>
      <c r="J3559" s="150" t="s">
        <v>53</v>
      </c>
      <c r="K3559" s="150" t="s">
        <v>53</v>
      </c>
      <c r="L3559" s="150" t="s">
        <v>821</v>
      </c>
      <c r="M3559" s="150" t="s">
        <v>311</v>
      </c>
      <c r="N3559" s="150" t="s">
        <v>156</v>
      </c>
      <c r="O3559" s="150" t="s">
        <v>62</v>
      </c>
      <c r="P3559" s="150" t="s">
        <v>1458</v>
      </c>
      <c r="Q3559" s="150" t="s">
        <v>1351</v>
      </c>
      <c r="R3559" s="150" t="s">
        <v>57</v>
      </c>
      <c r="S3559" s="150" t="s">
        <v>1206</v>
      </c>
      <c r="T3559" s="152">
        <v>11.12</v>
      </c>
      <c r="U3559" s="151">
        <v>49825</v>
      </c>
      <c r="V3559" s="147">
        <v>1.2500000000000001E-2</v>
      </c>
      <c r="W3559" s="192">
        <v>2.98E-2</v>
      </c>
      <c r="X3559" s="150" t="s">
        <v>636</v>
      </c>
      <c r="Y3559" s="150"/>
      <c r="Z3559" s="153">
        <v>21378000</v>
      </c>
      <c r="AA3559" s="153">
        <v>1</v>
      </c>
      <c r="AB3559" s="153">
        <v>92.01</v>
      </c>
      <c r="AC3559" s="153">
        <v>0</v>
      </c>
      <c r="AD3559" s="153">
        <v>19669.897799999999</v>
      </c>
      <c r="AE3559" s="154"/>
      <c r="AF3559" s="154"/>
      <c r="AG3559" s="150" t="s">
        <v>17</v>
      </c>
      <c r="AH3559" s="147">
        <v>4.981046718E-3</v>
      </c>
      <c r="AI3559" s="147">
        <v>5.9806711120000003E-3</v>
      </c>
      <c r="AJ3559" s="147">
        <v>1.5355261830000001E-3</v>
      </c>
    </row>
    <row r="3560" spans="1:36" ht="13.5" thickBot="1" x14ac:dyDescent="0.25">
      <c r="A3560" s="149">
        <v>8694</v>
      </c>
      <c r="B3560" s="149">
        <v>12533</v>
      </c>
      <c r="C3560" s="150" t="s">
        <v>1210</v>
      </c>
      <c r="D3560" s="150">
        <v>520018078</v>
      </c>
      <c r="E3560" s="150" t="s">
        <v>429</v>
      </c>
      <c r="F3560" s="150" t="s">
        <v>1876</v>
      </c>
      <c r="G3560" s="150">
        <v>6040372</v>
      </c>
      <c r="H3560" s="150" t="s">
        <v>102</v>
      </c>
      <c r="I3560" s="150" t="s">
        <v>229</v>
      </c>
      <c r="J3560" s="150" t="s">
        <v>53</v>
      </c>
      <c r="K3560" s="150" t="s">
        <v>53</v>
      </c>
      <c r="L3560" s="150" t="s">
        <v>821</v>
      </c>
      <c r="M3560" s="150" t="s">
        <v>311</v>
      </c>
      <c r="N3560" s="150" t="s">
        <v>256</v>
      </c>
      <c r="O3560" s="150" t="s">
        <v>62</v>
      </c>
      <c r="P3560" s="150" t="s">
        <v>1205</v>
      </c>
      <c r="Q3560" s="150" t="s">
        <v>65</v>
      </c>
      <c r="R3560" s="150" t="s">
        <v>57</v>
      </c>
      <c r="S3560" s="150" t="s">
        <v>1206</v>
      </c>
      <c r="T3560" s="152">
        <v>1.226</v>
      </c>
      <c r="U3560" s="151">
        <v>46203</v>
      </c>
      <c r="V3560" s="147">
        <v>8.3000000000000001E-3</v>
      </c>
      <c r="W3560" s="192">
        <v>1.4E-2</v>
      </c>
      <c r="X3560" s="150" t="s">
        <v>636</v>
      </c>
      <c r="Y3560" s="150"/>
      <c r="Z3560" s="153">
        <v>44875089</v>
      </c>
      <c r="AA3560" s="153">
        <v>1</v>
      </c>
      <c r="AB3560" s="153">
        <v>111.66</v>
      </c>
      <c r="AC3560" s="153">
        <v>0</v>
      </c>
      <c r="AD3560" s="153">
        <v>50107.524380000003</v>
      </c>
      <c r="AE3560" s="154"/>
      <c r="AF3560" s="154"/>
      <c r="AG3560" s="150" t="s">
        <v>17</v>
      </c>
      <c r="AH3560" s="147">
        <v>1.4752341630999999E-2</v>
      </c>
      <c r="AI3560" s="147">
        <v>1.5235291337999999E-2</v>
      </c>
      <c r="AJ3560" s="147">
        <v>3.9116327119999997E-3</v>
      </c>
    </row>
    <row r="3561" spans="1:36" ht="13.5" thickBot="1" x14ac:dyDescent="0.25">
      <c r="A3561" s="149">
        <v>8694</v>
      </c>
      <c r="B3561" s="149">
        <v>12533</v>
      </c>
      <c r="C3561" s="150" t="s">
        <v>1210</v>
      </c>
      <c r="D3561" s="150">
        <v>520018078</v>
      </c>
      <c r="E3561" s="150" t="s">
        <v>429</v>
      </c>
      <c r="F3561" s="150" t="s">
        <v>1396</v>
      </c>
      <c r="G3561" s="150">
        <v>6040422</v>
      </c>
      <c r="H3561" s="150" t="s">
        <v>102</v>
      </c>
      <c r="I3561" s="150" t="s">
        <v>228</v>
      </c>
      <c r="J3561" s="150" t="s">
        <v>53</v>
      </c>
      <c r="K3561" s="150" t="s">
        <v>53</v>
      </c>
      <c r="L3561" s="150" t="s">
        <v>821</v>
      </c>
      <c r="M3561" s="150" t="s">
        <v>311</v>
      </c>
      <c r="N3561" s="150" t="s">
        <v>256</v>
      </c>
      <c r="O3561" s="150" t="s">
        <v>62</v>
      </c>
      <c r="P3561" s="150" t="s">
        <v>1205</v>
      </c>
      <c r="Q3561" s="150" t="s">
        <v>65</v>
      </c>
      <c r="R3561" s="150" t="s">
        <v>57</v>
      </c>
      <c r="S3561" s="150" t="s">
        <v>1206</v>
      </c>
      <c r="T3561" s="152">
        <v>0.91</v>
      </c>
      <c r="U3561" s="151">
        <v>45716</v>
      </c>
      <c r="V3561" s="147">
        <v>2.0199999999999999E-2</v>
      </c>
      <c r="W3561" s="192">
        <v>4.2000000000000003E-2</v>
      </c>
      <c r="X3561" s="150" t="s">
        <v>636</v>
      </c>
      <c r="Y3561" s="150"/>
      <c r="Z3561" s="153">
        <v>2672903</v>
      </c>
      <c r="AA3561" s="153">
        <v>1</v>
      </c>
      <c r="AB3561" s="153">
        <v>98.27</v>
      </c>
      <c r="AC3561" s="153">
        <v>0</v>
      </c>
      <c r="AD3561" s="153">
        <v>2626.6617799999999</v>
      </c>
      <c r="AE3561" s="154"/>
      <c r="AF3561" s="154"/>
      <c r="AG3561" s="150" t="s">
        <v>17</v>
      </c>
      <c r="AH3561" s="147">
        <v>3.1638034959999999E-3</v>
      </c>
      <c r="AI3561" s="147">
        <v>7.9864167999999999E-4</v>
      </c>
      <c r="AJ3561" s="147">
        <v>2.0504976499999999E-4</v>
      </c>
    </row>
    <row r="3562" spans="1:36" ht="13.5" thickBot="1" x14ac:dyDescent="0.25">
      <c r="A3562" s="149">
        <v>8694</v>
      </c>
      <c r="B3562" s="149">
        <v>12533</v>
      </c>
      <c r="C3562" s="150" t="s">
        <v>1210</v>
      </c>
      <c r="D3562" s="150">
        <v>520018078</v>
      </c>
      <c r="E3562" s="150" t="s">
        <v>429</v>
      </c>
      <c r="F3562" s="150" t="s">
        <v>1397</v>
      </c>
      <c r="G3562" s="150">
        <v>6040430</v>
      </c>
      <c r="H3562" s="150" t="s">
        <v>102</v>
      </c>
      <c r="I3562" s="150" t="s">
        <v>229</v>
      </c>
      <c r="J3562" s="150" t="s">
        <v>53</v>
      </c>
      <c r="K3562" s="150" t="s">
        <v>53</v>
      </c>
      <c r="L3562" s="150" t="s">
        <v>821</v>
      </c>
      <c r="M3562" s="150" t="s">
        <v>311</v>
      </c>
      <c r="N3562" s="150" t="s">
        <v>256</v>
      </c>
      <c r="O3562" s="150" t="s">
        <v>62</v>
      </c>
      <c r="P3562" s="150" t="s">
        <v>1369</v>
      </c>
      <c r="Q3562" s="150" t="s">
        <v>65</v>
      </c>
      <c r="R3562" s="150" t="s">
        <v>57</v>
      </c>
      <c r="S3562" s="150" t="s">
        <v>1206</v>
      </c>
      <c r="T3562" s="152">
        <v>0.91</v>
      </c>
      <c r="U3562" s="151">
        <v>47542</v>
      </c>
      <c r="V3562" s="147">
        <v>2.4199999999999999E-2</v>
      </c>
      <c r="W3562" s="192">
        <v>2.0400000000000001E-2</v>
      </c>
      <c r="X3562" s="150" t="s">
        <v>636</v>
      </c>
      <c r="Y3562" s="150"/>
      <c r="Z3562" s="153">
        <v>10100000</v>
      </c>
      <c r="AA3562" s="153">
        <v>1</v>
      </c>
      <c r="AB3562" s="153">
        <v>112.35</v>
      </c>
      <c r="AC3562" s="153">
        <v>0</v>
      </c>
      <c r="AD3562" s="153">
        <v>11347.35</v>
      </c>
      <c r="AE3562" s="154"/>
      <c r="AF3562" s="154"/>
      <c r="AG3562" s="150" t="s">
        <v>17</v>
      </c>
      <c r="AH3562" s="147">
        <v>7.0082919889999998E-3</v>
      </c>
      <c r="AI3562" s="147">
        <v>3.4501840849999999E-3</v>
      </c>
      <c r="AJ3562" s="147">
        <v>8.8582834599999999E-4</v>
      </c>
    </row>
    <row r="3563" spans="1:36" ht="13.5" thickBot="1" x14ac:dyDescent="0.25">
      <c r="A3563" s="149">
        <v>8694</v>
      </c>
      <c r="B3563" s="149">
        <v>12533</v>
      </c>
      <c r="C3563" s="150" t="s">
        <v>1210</v>
      </c>
      <c r="D3563" s="150">
        <v>520018078</v>
      </c>
      <c r="E3563" s="150" t="s">
        <v>429</v>
      </c>
      <c r="F3563" s="150" t="s">
        <v>1877</v>
      </c>
      <c r="G3563" s="150">
        <v>6040471</v>
      </c>
      <c r="H3563" s="150" t="s">
        <v>102</v>
      </c>
      <c r="I3563" s="150" t="s">
        <v>229</v>
      </c>
      <c r="J3563" s="150" t="s">
        <v>53</v>
      </c>
      <c r="K3563" s="150" t="s">
        <v>53</v>
      </c>
      <c r="L3563" s="150" t="s">
        <v>821</v>
      </c>
      <c r="M3563" s="150" t="s">
        <v>311</v>
      </c>
      <c r="N3563" s="150" t="s">
        <v>256</v>
      </c>
      <c r="O3563" s="150" t="s">
        <v>62</v>
      </c>
      <c r="P3563" s="150" t="s">
        <v>1369</v>
      </c>
      <c r="Q3563" s="150" t="s">
        <v>65</v>
      </c>
      <c r="R3563" s="150" t="s">
        <v>57</v>
      </c>
      <c r="S3563" s="150" t="s">
        <v>1206</v>
      </c>
      <c r="T3563" s="152">
        <v>0.496</v>
      </c>
      <c r="U3563" s="151">
        <v>47391</v>
      </c>
      <c r="V3563" s="147">
        <v>1.95E-2</v>
      </c>
      <c r="W3563" s="192">
        <v>2.3599999999999999E-2</v>
      </c>
      <c r="X3563" s="150" t="s">
        <v>636</v>
      </c>
      <c r="Y3563" s="150"/>
      <c r="Z3563" s="153">
        <v>3850000</v>
      </c>
      <c r="AA3563" s="153">
        <v>1</v>
      </c>
      <c r="AB3563" s="153">
        <v>110.94</v>
      </c>
      <c r="AC3563" s="153">
        <v>0</v>
      </c>
      <c r="AD3563" s="153">
        <v>4271.1899999999996</v>
      </c>
      <c r="AE3563" s="154"/>
      <c r="AF3563" s="154"/>
      <c r="AG3563" s="150" t="s">
        <v>17</v>
      </c>
      <c r="AH3563" s="147">
        <v>3.1024618230000001E-3</v>
      </c>
      <c r="AI3563" s="147">
        <v>1.29866372E-3</v>
      </c>
      <c r="AJ3563" s="147">
        <v>3.3342949399999997E-4</v>
      </c>
    </row>
    <row r="3564" spans="1:36" ht="13.5" thickBot="1" x14ac:dyDescent="0.25">
      <c r="A3564" s="149">
        <v>8694</v>
      </c>
      <c r="B3564" s="149">
        <v>12533</v>
      </c>
      <c r="C3564" s="150" t="s">
        <v>1210</v>
      </c>
      <c r="D3564" s="150">
        <v>520018078</v>
      </c>
      <c r="E3564" s="150" t="s">
        <v>429</v>
      </c>
      <c r="F3564" s="150" t="s">
        <v>1878</v>
      </c>
      <c r="G3564" s="150">
        <v>6040539</v>
      </c>
      <c r="H3564" s="150" t="s">
        <v>102</v>
      </c>
      <c r="I3564" s="150" t="s">
        <v>229</v>
      </c>
      <c r="J3564" s="150" t="s">
        <v>53</v>
      </c>
      <c r="K3564" s="150" t="s">
        <v>53</v>
      </c>
      <c r="L3564" s="150" t="s">
        <v>821</v>
      </c>
      <c r="M3564" s="150" t="s">
        <v>311</v>
      </c>
      <c r="N3564" s="150" t="s">
        <v>256</v>
      </c>
      <c r="O3564" s="150" t="s">
        <v>62</v>
      </c>
      <c r="P3564" s="150" t="s">
        <v>1205</v>
      </c>
      <c r="Q3564" s="150" t="s">
        <v>65</v>
      </c>
      <c r="R3564" s="150" t="s">
        <v>57</v>
      </c>
      <c r="S3564" s="150" t="s">
        <v>1206</v>
      </c>
      <c r="T3564" s="152">
        <v>3.6429999999999998</v>
      </c>
      <c r="U3564" s="151">
        <v>46716</v>
      </c>
      <c r="V3564" s="147">
        <v>1E-3</v>
      </c>
      <c r="W3564" s="192">
        <v>1.7999999999999999E-2</v>
      </c>
      <c r="X3564" s="150" t="s">
        <v>636</v>
      </c>
      <c r="Y3564" s="150"/>
      <c r="Z3564" s="153">
        <v>59074979</v>
      </c>
      <c r="AA3564" s="153">
        <v>1</v>
      </c>
      <c r="AB3564" s="153">
        <v>102.55</v>
      </c>
      <c r="AC3564" s="153">
        <v>0</v>
      </c>
      <c r="AD3564" s="153">
        <v>60581.390959999997</v>
      </c>
      <c r="AE3564" s="154"/>
      <c r="AF3564" s="154"/>
      <c r="AG3564" s="150" t="s">
        <v>17</v>
      </c>
      <c r="AH3564" s="147">
        <v>1.8830148966999999E-2</v>
      </c>
      <c r="AI3564" s="147">
        <v>1.8419891072E-2</v>
      </c>
      <c r="AJ3564" s="147">
        <v>4.72927277E-3</v>
      </c>
    </row>
    <row r="3565" spans="1:36" ht="13.5" thickBot="1" x14ac:dyDescent="0.25">
      <c r="A3565" s="149">
        <v>8694</v>
      </c>
      <c r="B3565" s="149">
        <v>12533</v>
      </c>
      <c r="C3565" s="150" t="s">
        <v>1210</v>
      </c>
      <c r="D3565" s="150">
        <v>520018078</v>
      </c>
      <c r="E3565" s="150" t="s">
        <v>429</v>
      </c>
      <c r="F3565" s="150" t="s">
        <v>1879</v>
      </c>
      <c r="G3565" s="150">
        <v>6040547</v>
      </c>
      <c r="H3565" s="150" t="s">
        <v>102</v>
      </c>
      <c r="I3565" s="150" t="s">
        <v>229</v>
      </c>
      <c r="J3565" s="150" t="s">
        <v>53</v>
      </c>
      <c r="K3565" s="150" t="s">
        <v>53</v>
      </c>
      <c r="L3565" s="150" t="s">
        <v>821</v>
      </c>
      <c r="M3565" s="150" t="s">
        <v>311</v>
      </c>
      <c r="N3565" s="150" t="s">
        <v>256</v>
      </c>
      <c r="O3565" s="150" t="s">
        <v>62</v>
      </c>
      <c r="P3565" s="150" t="s">
        <v>1205</v>
      </c>
      <c r="Q3565" s="150" t="s">
        <v>65</v>
      </c>
      <c r="R3565" s="150" t="s">
        <v>57</v>
      </c>
      <c r="S3565" s="150" t="s">
        <v>1206</v>
      </c>
      <c r="T3565" s="152">
        <v>5.6360000000000001</v>
      </c>
      <c r="U3565" s="151">
        <v>47447</v>
      </c>
      <c r="V3565" s="147">
        <v>1E-3</v>
      </c>
      <c r="W3565" s="192">
        <v>2.07E-2</v>
      </c>
      <c r="X3565" s="150" t="s">
        <v>636</v>
      </c>
      <c r="Y3565" s="150"/>
      <c r="Z3565" s="153">
        <v>11849000</v>
      </c>
      <c r="AA3565" s="153">
        <v>1</v>
      </c>
      <c r="AB3565" s="153">
        <v>97.7</v>
      </c>
      <c r="AC3565" s="153">
        <v>0</v>
      </c>
      <c r="AD3565" s="153">
        <v>11576.473</v>
      </c>
      <c r="AE3565" s="154"/>
      <c r="AF3565" s="154"/>
      <c r="AG3565" s="150" t="s">
        <v>17</v>
      </c>
      <c r="AH3565" s="147">
        <v>4.7646985249999996E-3</v>
      </c>
      <c r="AI3565" s="147">
        <v>3.519849384E-3</v>
      </c>
      <c r="AJ3565" s="147">
        <v>9.0371478200000003E-4</v>
      </c>
    </row>
    <row r="3566" spans="1:36" ht="13.5" thickBot="1" x14ac:dyDescent="0.25">
      <c r="A3566" s="149">
        <v>8694</v>
      </c>
      <c r="B3566" s="149">
        <v>12533</v>
      </c>
      <c r="C3566" s="150" t="s">
        <v>1210</v>
      </c>
      <c r="D3566" s="150">
        <v>520018078</v>
      </c>
      <c r="E3566" s="150" t="s">
        <v>429</v>
      </c>
      <c r="F3566" s="150" t="s">
        <v>1880</v>
      </c>
      <c r="G3566" s="150">
        <v>6040604</v>
      </c>
      <c r="H3566" s="150" t="s">
        <v>102</v>
      </c>
      <c r="I3566" s="150" t="s">
        <v>228</v>
      </c>
      <c r="J3566" s="150" t="s">
        <v>53</v>
      </c>
      <c r="K3566" s="150" t="s">
        <v>53</v>
      </c>
      <c r="L3566" s="150" t="s">
        <v>821</v>
      </c>
      <c r="M3566" s="150" t="s">
        <v>311</v>
      </c>
      <c r="N3566" s="150" t="s">
        <v>256</v>
      </c>
      <c r="O3566" s="150" t="s">
        <v>62</v>
      </c>
      <c r="P3566" s="150" t="s">
        <v>1205</v>
      </c>
      <c r="Q3566" s="150" t="s">
        <v>65</v>
      </c>
      <c r="R3566" s="150" t="s">
        <v>57</v>
      </c>
      <c r="S3566" s="150" t="s">
        <v>1206</v>
      </c>
      <c r="T3566" s="152">
        <v>3.57</v>
      </c>
      <c r="U3566" s="151">
        <v>47608</v>
      </c>
      <c r="V3566" s="147">
        <v>2.76E-2</v>
      </c>
      <c r="W3566" s="192">
        <v>4.4499999999999998E-2</v>
      </c>
      <c r="X3566" s="150" t="s">
        <v>636</v>
      </c>
      <c r="Y3566" s="150"/>
      <c r="Z3566" s="153">
        <v>22375000</v>
      </c>
      <c r="AA3566" s="153">
        <v>1</v>
      </c>
      <c r="AB3566" s="153">
        <v>95.44</v>
      </c>
      <c r="AC3566" s="153">
        <v>0</v>
      </c>
      <c r="AD3566" s="153">
        <v>21354.7</v>
      </c>
      <c r="AE3566" s="154"/>
      <c r="AF3566" s="154"/>
      <c r="AG3566" s="150" t="s">
        <v>17</v>
      </c>
      <c r="AH3566" s="147">
        <v>1.6743969551E-2</v>
      </c>
      <c r="AI3566" s="147">
        <v>6.4929385350000002E-3</v>
      </c>
      <c r="AJ3566" s="147">
        <v>1.667049891E-3</v>
      </c>
    </row>
    <row r="3567" spans="1:36" ht="13.5" thickBot="1" x14ac:dyDescent="0.25">
      <c r="A3567" s="149">
        <v>8694</v>
      </c>
      <c r="B3567" s="149">
        <v>12533</v>
      </c>
      <c r="C3567" s="150" t="s">
        <v>1210</v>
      </c>
      <c r="D3567" s="150">
        <v>520018078</v>
      </c>
      <c r="E3567" s="150" t="s">
        <v>429</v>
      </c>
      <c r="F3567" s="150" t="s">
        <v>1881</v>
      </c>
      <c r="G3567" s="150">
        <v>6040620</v>
      </c>
      <c r="H3567" s="150" t="s">
        <v>102</v>
      </c>
      <c r="I3567" s="150" t="s">
        <v>229</v>
      </c>
      <c r="J3567" s="150" t="s">
        <v>53</v>
      </c>
      <c r="K3567" s="150" t="s">
        <v>53</v>
      </c>
      <c r="L3567" s="150" t="s">
        <v>821</v>
      </c>
      <c r="M3567" s="150" t="s">
        <v>311</v>
      </c>
      <c r="N3567" s="150" t="s">
        <v>256</v>
      </c>
      <c r="O3567" s="150" t="s">
        <v>62</v>
      </c>
      <c r="P3567" s="150" t="s">
        <v>1369</v>
      </c>
      <c r="Q3567" s="150" t="s">
        <v>65</v>
      </c>
      <c r="R3567" s="150" t="s">
        <v>57</v>
      </c>
      <c r="S3567" s="150" t="s">
        <v>1206</v>
      </c>
      <c r="T3567" s="152">
        <v>3.8959999999999999</v>
      </c>
      <c r="U3567" s="151">
        <v>48665</v>
      </c>
      <c r="V3567" s="147">
        <v>1.4999999999999999E-2</v>
      </c>
      <c r="W3567" s="192">
        <v>2.7099999999999999E-2</v>
      </c>
      <c r="X3567" s="150" t="s">
        <v>636</v>
      </c>
      <c r="Y3567" s="150"/>
      <c r="Z3567" s="153">
        <v>11121022</v>
      </c>
      <c r="AA3567" s="153">
        <v>1</v>
      </c>
      <c r="AB3567" s="153">
        <v>103</v>
      </c>
      <c r="AC3567" s="153">
        <v>0</v>
      </c>
      <c r="AD3567" s="153">
        <v>11454.65266</v>
      </c>
      <c r="AE3567" s="154"/>
      <c r="AF3567" s="154"/>
      <c r="AG3567" s="150" t="s">
        <v>17</v>
      </c>
      <c r="AH3567" s="147">
        <v>7.9215200510000007E-3</v>
      </c>
      <c r="AI3567" s="147">
        <v>3.4828096699999998E-3</v>
      </c>
      <c r="AJ3567" s="147">
        <v>8.9420490399999997E-4</v>
      </c>
    </row>
    <row r="3568" spans="1:36" ht="13.5" thickBot="1" x14ac:dyDescent="0.25">
      <c r="A3568" s="149">
        <v>8694</v>
      </c>
      <c r="B3568" s="149">
        <v>12533</v>
      </c>
      <c r="C3568" s="150" t="s">
        <v>1685</v>
      </c>
      <c r="D3568" s="150">
        <v>520020116</v>
      </c>
      <c r="E3568" s="150" t="s">
        <v>429</v>
      </c>
      <c r="F3568" s="150" t="s">
        <v>1882</v>
      </c>
      <c r="G3568" s="150">
        <v>6120224</v>
      </c>
      <c r="H3568" s="150" t="s">
        <v>102</v>
      </c>
      <c r="I3568" s="150" t="s">
        <v>229</v>
      </c>
      <c r="J3568" s="150" t="s">
        <v>53</v>
      </c>
      <c r="K3568" s="150" t="s">
        <v>53</v>
      </c>
      <c r="L3568" s="150" t="s">
        <v>821</v>
      </c>
      <c r="M3568" s="150" t="s">
        <v>311</v>
      </c>
      <c r="N3568" s="150" t="s">
        <v>651</v>
      </c>
      <c r="O3568" s="150" t="s">
        <v>62</v>
      </c>
      <c r="P3568" s="150" t="s">
        <v>1334</v>
      </c>
      <c r="Q3568" s="150" t="s">
        <v>65</v>
      </c>
      <c r="R3568" s="150" t="s">
        <v>57</v>
      </c>
      <c r="S3568" s="150" t="s">
        <v>1206</v>
      </c>
      <c r="T3568" s="152">
        <v>3.2679999999999998</v>
      </c>
      <c r="U3568" s="151">
        <v>46752</v>
      </c>
      <c r="V3568" s="147">
        <v>1.7999999999999999E-2</v>
      </c>
      <c r="W3568" s="192">
        <v>2.41E-2</v>
      </c>
      <c r="X3568" s="150" t="s">
        <v>636</v>
      </c>
      <c r="Y3568" s="150"/>
      <c r="Z3568" s="153">
        <v>10324078.43</v>
      </c>
      <c r="AA3568" s="153">
        <v>1</v>
      </c>
      <c r="AB3568" s="153">
        <v>110.59</v>
      </c>
      <c r="AC3568" s="153">
        <v>0</v>
      </c>
      <c r="AD3568" s="153">
        <v>11417.39834</v>
      </c>
      <c r="AE3568" s="154"/>
      <c r="AF3568" s="154"/>
      <c r="AG3568" s="150" t="s">
        <v>17</v>
      </c>
      <c r="AH3568" s="147">
        <v>1.308961491E-2</v>
      </c>
      <c r="AI3568" s="147">
        <v>3.4714824200000002E-3</v>
      </c>
      <c r="AJ3568" s="147">
        <v>8.9129665399999996E-4</v>
      </c>
    </row>
    <row r="3569" spans="1:36" ht="13.5" thickBot="1" x14ac:dyDescent="0.25">
      <c r="A3569" s="149">
        <v>8694</v>
      </c>
      <c r="B3569" s="149">
        <v>12533</v>
      </c>
      <c r="C3569" s="150" t="s">
        <v>1685</v>
      </c>
      <c r="D3569" s="150">
        <v>520020116</v>
      </c>
      <c r="E3569" s="150" t="s">
        <v>429</v>
      </c>
      <c r="F3569" s="150" t="s">
        <v>1883</v>
      </c>
      <c r="G3569" s="150">
        <v>6120240</v>
      </c>
      <c r="H3569" s="150" t="s">
        <v>102</v>
      </c>
      <c r="I3569" s="150" t="s">
        <v>229</v>
      </c>
      <c r="J3569" s="150" t="s">
        <v>53</v>
      </c>
      <c r="K3569" s="150" t="s">
        <v>53</v>
      </c>
      <c r="L3569" s="150" t="s">
        <v>821</v>
      </c>
      <c r="M3569" s="150" t="s">
        <v>311</v>
      </c>
      <c r="N3569" s="150" t="s">
        <v>651</v>
      </c>
      <c r="O3569" s="150" t="s">
        <v>62</v>
      </c>
      <c r="P3569" s="150" t="s">
        <v>1446</v>
      </c>
      <c r="Q3569" s="150" t="s">
        <v>65</v>
      </c>
      <c r="R3569" s="150" t="s">
        <v>57</v>
      </c>
      <c r="S3569" s="150" t="s">
        <v>1206</v>
      </c>
      <c r="T3569" s="152">
        <v>1.6910000000000001</v>
      </c>
      <c r="U3569" s="151">
        <v>46568</v>
      </c>
      <c r="V3569" s="147">
        <v>2.2499999999999999E-2</v>
      </c>
      <c r="W3569" s="192">
        <v>3.1099999999999999E-2</v>
      </c>
      <c r="X3569" s="150" t="s">
        <v>636</v>
      </c>
      <c r="Y3569" s="150"/>
      <c r="Z3569" s="153">
        <v>1800000</v>
      </c>
      <c r="AA3569" s="153">
        <v>1</v>
      </c>
      <c r="AB3569" s="153">
        <v>110.87</v>
      </c>
      <c r="AC3569" s="153">
        <v>0</v>
      </c>
      <c r="AD3569" s="153">
        <v>1995.66</v>
      </c>
      <c r="AE3569" s="154"/>
      <c r="AF3569" s="154"/>
      <c r="AG3569" s="150" t="s">
        <v>17</v>
      </c>
      <c r="AH3569" s="147">
        <v>3.6052279909999999E-3</v>
      </c>
      <c r="AI3569" s="147">
        <v>6.0678434799999999E-4</v>
      </c>
      <c r="AJ3569" s="147">
        <v>1.55790752E-4</v>
      </c>
    </row>
    <row r="3570" spans="1:36" ht="13.5" thickBot="1" x14ac:dyDescent="0.25">
      <c r="A3570" s="149">
        <v>8694</v>
      </c>
      <c r="B3570" s="149">
        <v>12533</v>
      </c>
      <c r="C3570" s="150" t="s">
        <v>1685</v>
      </c>
      <c r="D3570" s="150">
        <v>520020116</v>
      </c>
      <c r="E3570" s="150" t="s">
        <v>429</v>
      </c>
      <c r="F3570" s="150" t="s">
        <v>1884</v>
      </c>
      <c r="G3570" s="150">
        <v>6120323</v>
      </c>
      <c r="H3570" s="150" t="s">
        <v>102</v>
      </c>
      <c r="I3570" s="150" t="s">
        <v>229</v>
      </c>
      <c r="J3570" s="150" t="s">
        <v>53</v>
      </c>
      <c r="K3570" s="150" t="s">
        <v>53</v>
      </c>
      <c r="L3570" s="150" t="s">
        <v>821</v>
      </c>
      <c r="M3570" s="150" t="s">
        <v>311</v>
      </c>
      <c r="N3570" s="150" t="s">
        <v>651</v>
      </c>
      <c r="O3570" s="150" t="s">
        <v>62</v>
      </c>
      <c r="P3570" s="150" t="s">
        <v>1446</v>
      </c>
      <c r="Q3570" s="150" t="s">
        <v>65</v>
      </c>
      <c r="R3570" s="150" t="s">
        <v>57</v>
      </c>
      <c r="S3570" s="150" t="s">
        <v>1206</v>
      </c>
      <c r="T3570" s="152">
        <v>2.4740000000000002</v>
      </c>
      <c r="U3570" s="151">
        <v>47118</v>
      </c>
      <c r="V3570" s="147">
        <v>3.3000000000000002E-2</v>
      </c>
      <c r="W3570" s="192">
        <v>3.3300000000000003E-2</v>
      </c>
      <c r="X3570" s="150" t="s">
        <v>636</v>
      </c>
      <c r="Y3570" s="150"/>
      <c r="Z3570" s="153">
        <v>3040000</v>
      </c>
      <c r="AA3570" s="153">
        <v>1</v>
      </c>
      <c r="AB3570" s="153">
        <v>112.41</v>
      </c>
      <c r="AC3570" s="153">
        <v>0</v>
      </c>
      <c r="AD3570" s="153">
        <v>3417.2640000000001</v>
      </c>
      <c r="AE3570" s="154"/>
      <c r="AF3570" s="154"/>
      <c r="AG3570" s="150" t="s">
        <v>17</v>
      </c>
      <c r="AH3570" s="147">
        <v>5.0681507899999999E-3</v>
      </c>
      <c r="AI3570" s="147">
        <v>1.03902584E-3</v>
      </c>
      <c r="AJ3570" s="147">
        <v>2.66767951E-4</v>
      </c>
    </row>
    <row r="3571" spans="1:36" ht="13.5" thickBot="1" x14ac:dyDescent="0.25">
      <c r="A3571" s="149">
        <v>8694</v>
      </c>
      <c r="B3571" s="149">
        <v>12533</v>
      </c>
      <c r="C3571" s="150" t="s">
        <v>1885</v>
      </c>
      <c r="D3571" s="150">
        <v>520017807</v>
      </c>
      <c r="E3571" s="150" t="s">
        <v>429</v>
      </c>
      <c r="F3571" s="150" t="s">
        <v>1886</v>
      </c>
      <c r="G3571" s="150">
        <v>6130199</v>
      </c>
      <c r="H3571" s="150" t="s">
        <v>102</v>
      </c>
      <c r="I3571" s="150" t="s">
        <v>228</v>
      </c>
      <c r="J3571" s="150" t="s">
        <v>53</v>
      </c>
      <c r="K3571" s="150" t="s">
        <v>53</v>
      </c>
      <c r="L3571" s="150" t="s">
        <v>821</v>
      </c>
      <c r="M3571" s="150" t="s">
        <v>311</v>
      </c>
      <c r="N3571" s="150" t="s">
        <v>651</v>
      </c>
      <c r="O3571" s="150" t="s">
        <v>62</v>
      </c>
      <c r="P3571" s="150" t="s">
        <v>1437</v>
      </c>
      <c r="Q3571" s="150" t="s">
        <v>1351</v>
      </c>
      <c r="R3571" s="150" t="s">
        <v>57</v>
      </c>
      <c r="S3571" s="150" t="s">
        <v>1206</v>
      </c>
      <c r="T3571" s="152">
        <v>1.8260000000000001</v>
      </c>
      <c r="U3571" s="151">
        <v>46447</v>
      </c>
      <c r="V3571" s="147">
        <v>5.0500000000000003E-2</v>
      </c>
      <c r="W3571" s="192">
        <v>4.87E-2</v>
      </c>
      <c r="X3571" s="150" t="s">
        <v>636</v>
      </c>
      <c r="Y3571" s="150"/>
      <c r="Z3571" s="153">
        <v>625000</v>
      </c>
      <c r="AA3571" s="153">
        <v>1</v>
      </c>
      <c r="AB3571" s="153">
        <v>100.86</v>
      </c>
      <c r="AC3571" s="153">
        <v>0</v>
      </c>
      <c r="AD3571" s="153">
        <v>630.375</v>
      </c>
      <c r="AE3571" s="154"/>
      <c r="AF3571" s="154"/>
      <c r="AG3571" s="150" t="s">
        <v>17</v>
      </c>
      <c r="AH3571" s="147">
        <v>2.2479174650000002E-3</v>
      </c>
      <c r="AI3571" s="147">
        <v>1.9166675800000001E-4</v>
      </c>
      <c r="AJ3571" s="147">
        <v>4.9210083751199801E-5</v>
      </c>
    </row>
    <row r="3572" spans="1:36" ht="13.5" thickBot="1" x14ac:dyDescent="0.25">
      <c r="A3572" s="149">
        <v>8694</v>
      </c>
      <c r="B3572" s="149">
        <v>12533</v>
      </c>
      <c r="C3572" s="150" t="s">
        <v>1885</v>
      </c>
      <c r="D3572" s="150">
        <v>520017807</v>
      </c>
      <c r="E3572" s="150" t="s">
        <v>429</v>
      </c>
      <c r="F3572" s="150" t="s">
        <v>1887</v>
      </c>
      <c r="G3572" s="150">
        <v>6130207</v>
      </c>
      <c r="H3572" s="150" t="s">
        <v>102</v>
      </c>
      <c r="I3572" s="150" t="s">
        <v>229</v>
      </c>
      <c r="J3572" s="150" t="s">
        <v>53</v>
      </c>
      <c r="K3572" s="150" t="s">
        <v>53</v>
      </c>
      <c r="L3572" s="150" t="s">
        <v>821</v>
      </c>
      <c r="M3572" s="150" t="s">
        <v>311</v>
      </c>
      <c r="N3572" s="150" t="s">
        <v>651</v>
      </c>
      <c r="O3572" s="150" t="s">
        <v>62</v>
      </c>
      <c r="P3572" s="150" t="s">
        <v>1369</v>
      </c>
      <c r="Q3572" s="150" t="s">
        <v>65</v>
      </c>
      <c r="R3572" s="150" t="s">
        <v>57</v>
      </c>
      <c r="S3572" s="150" t="s">
        <v>1206</v>
      </c>
      <c r="T3572" s="152">
        <v>2.585</v>
      </c>
      <c r="U3572" s="151">
        <v>46523</v>
      </c>
      <c r="V3572" s="147">
        <v>1.5800000000000002E-2</v>
      </c>
      <c r="W3572" s="192">
        <v>2.0799999999999999E-2</v>
      </c>
      <c r="X3572" s="150" t="s">
        <v>636</v>
      </c>
      <c r="Y3572" s="150"/>
      <c r="Z3572" s="153">
        <v>2166666.66</v>
      </c>
      <c r="AA3572" s="153">
        <v>1</v>
      </c>
      <c r="AB3572" s="153">
        <v>112.1</v>
      </c>
      <c r="AC3572" s="153">
        <v>0</v>
      </c>
      <c r="AD3572" s="153">
        <v>2428.8333299999999</v>
      </c>
      <c r="AE3572" s="154"/>
      <c r="AF3572" s="154"/>
      <c r="AG3572" s="150" t="s">
        <v>17</v>
      </c>
      <c r="AH3572" s="147">
        <v>4.6579764369999999E-3</v>
      </c>
      <c r="AI3572" s="147">
        <v>7.3849155000000005E-4</v>
      </c>
      <c r="AJ3572" s="147">
        <v>1.8960633199999999E-4</v>
      </c>
    </row>
    <row r="3573" spans="1:36" ht="13.5" thickBot="1" x14ac:dyDescent="0.25">
      <c r="A3573" s="149">
        <v>8694</v>
      </c>
      <c r="B3573" s="149">
        <v>12533</v>
      </c>
      <c r="C3573" s="150" t="s">
        <v>1885</v>
      </c>
      <c r="D3573" s="150">
        <v>520017807</v>
      </c>
      <c r="E3573" s="150" t="s">
        <v>429</v>
      </c>
      <c r="F3573" s="150" t="s">
        <v>1888</v>
      </c>
      <c r="G3573" s="150">
        <v>6130223</v>
      </c>
      <c r="H3573" s="150" t="s">
        <v>102</v>
      </c>
      <c r="I3573" s="150" t="s">
        <v>229</v>
      </c>
      <c r="J3573" s="150" t="s">
        <v>53</v>
      </c>
      <c r="K3573" s="150" t="s">
        <v>53</v>
      </c>
      <c r="L3573" s="150" t="s">
        <v>821</v>
      </c>
      <c r="M3573" s="150" t="s">
        <v>311</v>
      </c>
      <c r="N3573" s="150" t="s">
        <v>651</v>
      </c>
      <c r="O3573" s="150" t="s">
        <v>62</v>
      </c>
      <c r="P3573" s="150" t="s">
        <v>1437</v>
      </c>
      <c r="Q3573" s="150" t="s">
        <v>1351</v>
      </c>
      <c r="R3573" s="150" t="s">
        <v>57</v>
      </c>
      <c r="S3573" s="150" t="s">
        <v>1206</v>
      </c>
      <c r="T3573" s="152">
        <v>3.6930000000000001</v>
      </c>
      <c r="U3573" s="151">
        <v>48059</v>
      </c>
      <c r="V3573" s="147">
        <v>2.4E-2</v>
      </c>
      <c r="W3573" s="192">
        <v>2.6499999999999999E-2</v>
      </c>
      <c r="X3573" s="150" t="s">
        <v>636</v>
      </c>
      <c r="Y3573" s="150"/>
      <c r="Z3573" s="153">
        <v>10308177.4</v>
      </c>
      <c r="AA3573" s="153">
        <v>1</v>
      </c>
      <c r="AB3573" s="153">
        <v>112.24</v>
      </c>
      <c r="AC3573" s="153">
        <v>0</v>
      </c>
      <c r="AD3573" s="153">
        <v>11569.89831</v>
      </c>
      <c r="AE3573" s="154"/>
      <c r="AF3573" s="154"/>
      <c r="AG3573" s="150" t="s">
        <v>17</v>
      </c>
      <c r="AH3573" s="147">
        <v>7.6390441359999997E-3</v>
      </c>
      <c r="AI3573" s="147">
        <v>3.5178503359999998E-3</v>
      </c>
      <c r="AJ3573" s="147">
        <v>9.0320153000000001E-4</v>
      </c>
    </row>
    <row r="3574" spans="1:36" ht="13.5" thickBot="1" x14ac:dyDescent="0.25">
      <c r="A3574" s="149">
        <v>8694</v>
      </c>
      <c r="B3574" s="149">
        <v>12533</v>
      </c>
      <c r="C3574" s="150" t="s">
        <v>1885</v>
      </c>
      <c r="D3574" s="150">
        <v>520017807</v>
      </c>
      <c r="E3574" s="150" t="s">
        <v>429</v>
      </c>
      <c r="F3574" s="150" t="s">
        <v>1889</v>
      </c>
      <c r="G3574" s="150">
        <v>6130280</v>
      </c>
      <c r="H3574" s="150" t="s">
        <v>102</v>
      </c>
      <c r="I3574" s="150" t="s">
        <v>229</v>
      </c>
      <c r="J3574" s="150" t="s">
        <v>53</v>
      </c>
      <c r="K3574" s="150" t="s">
        <v>53</v>
      </c>
      <c r="L3574" s="150" t="s">
        <v>821</v>
      </c>
      <c r="M3574" s="150" t="s">
        <v>311</v>
      </c>
      <c r="N3574" s="150" t="s">
        <v>651</v>
      </c>
      <c r="O3574" s="150" t="s">
        <v>62</v>
      </c>
      <c r="P3574" s="150" t="s">
        <v>1369</v>
      </c>
      <c r="Q3574" s="150" t="s">
        <v>65</v>
      </c>
      <c r="R3574" s="150" t="s">
        <v>57</v>
      </c>
      <c r="S3574" s="150" t="s">
        <v>1206</v>
      </c>
      <c r="T3574" s="152">
        <v>5.226</v>
      </c>
      <c r="U3574" s="151">
        <v>47583</v>
      </c>
      <c r="V3574" s="147">
        <v>8.3999999999999995E-3</v>
      </c>
      <c r="W3574" s="192">
        <v>2.6700000000000002E-2</v>
      </c>
      <c r="X3574" s="150" t="s">
        <v>636</v>
      </c>
      <c r="Y3574" s="150"/>
      <c r="Z3574" s="153">
        <v>6476586.0300000003</v>
      </c>
      <c r="AA3574" s="153">
        <v>1</v>
      </c>
      <c r="AB3574" s="153">
        <v>101.26</v>
      </c>
      <c r="AC3574" s="153">
        <v>0</v>
      </c>
      <c r="AD3574" s="153">
        <v>6558.1910099999996</v>
      </c>
      <c r="AE3574" s="154"/>
      <c r="AF3574" s="154"/>
      <c r="AG3574" s="150" t="s">
        <v>17</v>
      </c>
      <c r="AH3574" s="147">
        <v>8.1585805000000001E-3</v>
      </c>
      <c r="AI3574" s="147">
        <v>1.9940308749999999E-3</v>
      </c>
      <c r="AJ3574" s="147">
        <v>5.1196371799999999E-4</v>
      </c>
    </row>
    <row r="3575" spans="1:36" ht="13.5" thickBot="1" x14ac:dyDescent="0.25">
      <c r="A3575" s="149">
        <v>8694</v>
      </c>
      <c r="B3575" s="149">
        <v>12533</v>
      </c>
      <c r="C3575" s="150" t="s">
        <v>1885</v>
      </c>
      <c r="D3575" s="150">
        <v>520017807</v>
      </c>
      <c r="E3575" s="150" t="s">
        <v>429</v>
      </c>
      <c r="F3575" s="150" t="s">
        <v>1890</v>
      </c>
      <c r="G3575" s="150">
        <v>6130348</v>
      </c>
      <c r="H3575" s="150" t="s">
        <v>102</v>
      </c>
      <c r="I3575" s="150" t="s">
        <v>229</v>
      </c>
      <c r="J3575" s="150" t="s">
        <v>53</v>
      </c>
      <c r="K3575" s="150" t="s">
        <v>53</v>
      </c>
      <c r="L3575" s="150" t="s">
        <v>821</v>
      </c>
      <c r="M3575" s="150" t="s">
        <v>311</v>
      </c>
      <c r="N3575" s="150" t="s">
        <v>651</v>
      </c>
      <c r="O3575" s="150" t="s">
        <v>62</v>
      </c>
      <c r="P3575" s="150" t="s">
        <v>1437</v>
      </c>
      <c r="Q3575" s="150" t="s">
        <v>1351</v>
      </c>
      <c r="R3575" s="150" t="s">
        <v>57</v>
      </c>
      <c r="S3575" s="150" t="s">
        <v>1206</v>
      </c>
      <c r="T3575" s="152">
        <v>6.2960000000000003</v>
      </c>
      <c r="U3575" s="151">
        <v>49765</v>
      </c>
      <c r="V3575" s="147">
        <v>1.4999999999999999E-2</v>
      </c>
      <c r="W3575" s="192">
        <v>3.04E-2</v>
      </c>
      <c r="X3575" s="150" t="s">
        <v>636</v>
      </c>
      <c r="Y3575" s="150"/>
      <c r="Z3575" s="153">
        <v>4540800</v>
      </c>
      <c r="AA3575" s="153">
        <v>1</v>
      </c>
      <c r="AB3575" s="153">
        <v>98</v>
      </c>
      <c r="AC3575" s="153">
        <v>0</v>
      </c>
      <c r="AD3575" s="153">
        <v>4449.9840000000004</v>
      </c>
      <c r="AE3575" s="154"/>
      <c r="AF3575" s="154"/>
      <c r="AG3575" s="150" t="s">
        <v>17</v>
      </c>
      <c r="AH3575" s="147">
        <v>1.8528825608999999E-2</v>
      </c>
      <c r="AI3575" s="147">
        <v>1.353026387E-3</v>
      </c>
      <c r="AJ3575" s="147">
        <v>3.4738700800000002E-4</v>
      </c>
    </row>
    <row r="3576" spans="1:36" ht="13.5" thickBot="1" x14ac:dyDescent="0.25">
      <c r="A3576" s="149">
        <v>8694</v>
      </c>
      <c r="B3576" s="149">
        <v>12533</v>
      </c>
      <c r="C3576" s="150" t="s">
        <v>1891</v>
      </c>
      <c r="D3576" s="150">
        <v>520025602</v>
      </c>
      <c r="E3576" s="150" t="s">
        <v>429</v>
      </c>
      <c r="F3576" s="150" t="s">
        <v>1892</v>
      </c>
      <c r="G3576" s="150">
        <v>6270144</v>
      </c>
      <c r="H3576" s="150" t="s">
        <v>102</v>
      </c>
      <c r="I3576" s="150" t="s">
        <v>228</v>
      </c>
      <c r="J3576" s="150" t="s">
        <v>53</v>
      </c>
      <c r="K3576" s="150" t="s">
        <v>53</v>
      </c>
      <c r="L3576" s="150" t="s">
        <v>821</v>
      </c>
      <c r="M3576" s="150" t="s">
        <v>311</v>
      </c>
      <c r="N3576" s="150" t="s">
        <v>262</v>
      </c>
      <c r="O3576" s="150" t="s">
        <v>62</v>
      </c>
      <c r="P3576" s="150" t="s">
        <v>1345</v>
      </c>
      <c r="Q3576" s="150" t="s">
        <v>65</v>
      </c>
      <c r="R3576" s="150" t="s">
        <v>57</v>
      </c>
      <c r="S3576" s="150" t="s">
        <v>1206</v>
      </c>
      <c r="T3576" s="152">
        <v>2.2559999999999998</v>
      </c>
      <c r="U3576" s="151">
        <v>46996</v>
      </c>
      <c r="V3576" s="147">
        <v>0.05</v>
      </c>
      <c r="W3576" s="192">
        <v>4.82E-2</v>
      </c>
      <c r="X3576" s="150" t="s">
        <v>636</v>
      </c>
      <c r="Y3576" s="150"/>
      <c r="Z3576" s="153">
        <v>500000</v>
      </c>
      <c r="AA3576" s="153">
        <v>1</v>
      </c>
      <c r="AB3576" s="153">
        <v>100.95</v>
      </c>
      <c r="AC3576" s="153">
        <v>0</v>
      </c>
      <c r="AD3576" s="153">
        <v>504.75</v>
      </c>
      <c r="AE3576" s="154"/>
      <c r="AF3576" s="154"/>
      <c r="AG3576" s="150" t="s">
        <v>17</v>
      </c>
      <c r="AH3576" s="147">
        <v>1.79231589E-3</v>
      </c>
      <c r="AI3576" s="147">
        <v>1.5347023000000001E-4</v>
      </c>
      <c r="AJ3576" s="147">
        <v>3.9403196150574003E-5</v>
      </c>
    </row>
    <row r="3577" spans="1:36" ht="13.5" thickBot="1" x14ac:dyDescent="0.25">
      <c r="A3577" s="149">
        <v>8694</v>
      </c>
      <c r="B3577" s="149">
        <v>12533</v>
      </c>
      <c r="C3577" s="150" t="s">
        <v>1893</v>
      </c>
      <c r="D3577" s="150">
        <v>520023896</v>
      </c>
      <c r="E3577" s="150" t="s">
        <v>429</v>
      </c>
      <c r="F3577" s="150" t="s">
        <v>1894</v>
      </c>
      <c r="G3577" s="150">
        <v>6390207</v>
      </c>
      <c r="H3577" s="150" t="s">
        <v>102</v>
      </c>
      <c r="I3577" s="150" t="s">
        <v>229</v>
      </c>
      <c r="J3577" s="150" t="s">
        <v>53</v>
      </c>
      <c r="K3577" s="150" t="s">
        <v>53</v>
      </c>
      <c r="L3577" s="150" t="s">
        <v>821</v>
      </c>
      <c r="M3577" s="150" t="s">
        <v>311</v>
      </c>
      <c r="N3577" s="150" t="s">
        <v>708</v>
      </c>
      <c r="O3577" s="150" t="s">
        <v>62</v>
      </c>
      <c r="P3577" s="150" t="s">
        <v>1895</v>
      </c>
      <c r="Q3577" s="150" t="s">
        <v>65</v>
      </c>
      <c r="R3577" s="150" t="s">
        <v>57</v>
      </c>
      <c r="S3577" s="150" t="s">
        <v>1206</v>
      </c>
      <c r="T3577" s="152">
        <v>1.2270000000000001</v>
      </c>
      <c r="U3577" s="151">
        <v>46022</v>
      </c>
      <c r="V3577" s="147">
        <v>4.9500000000000002E-2</v>
      </c>
      <c r="W3577" s="192">
        <v>3.8399999999999997E-2</v>
      </c>
      <c r="X3577" s="150" t="s">
        <v>636</v>
      </c>
      <c r="Y3577" s="150"/>
      <c r="Z3577" s="153">
        <v>3723333.36</v>
      </c>
      <c r="AA3577" s="153">
        <v>1</v>
      </c>
      <c r="AB3577" s="153">
        <v>138.41999999999999</v>
      </c>
      <c r="AC3577" s="153">
        <v>0</v>
      </c>
      <c r="AD3577" s="153">
        <v>5153.8380399999996</v>
      </c>
      <c r="AE3577" s="154"/>
      <c r="AF3577" s="154"/>
      <c r="AG3577" s="150" t="s">
        <v>17</v>
      </c>
      <c r="AH3577" s="147">
        <v>1.0147846776000001E-2</v>
      </c>
      <c r="AI3577" s="147">
        <v>1.5670345919999999E-3</v>
      </c>
      <c r="AJ3577" s="147">
        <v>4.02333216E-4</v>
      </c>
    </row>
    <row r="3578" spans="1:36" ht="13.5" thickBot="1" x14ac:dyDescent="0.25">
      <c r="A3578" s="149">
        <v>8694</v>
      </c>
      <c r="B3578" s="149">
        <v>12533</v>
      </c>
      <c r="C3578" s="150" t="s">
        <v>1893</v>
      </c>
      <c r="D3578" s="150">
        <v>520023896</v>
      </c>
      <c r="E3578" s="150" t="s">
        <v>429</v>
      </c>
      <c r="F3578" s="150" t="s">
        <v>1896</v>
      </c>
      <c r="G3578" s="150">
        <v>6390348</v>
      </c>
      <c r="H3578" s="150" t="s">
        <v>102</v>
      </c>
      <c r="I3578" s="150" t="s">
        <v>228</v>
      </c>
      <c r="J3578" s="150" t="s">
        <v>53</v>
      </c>
      <c r="K3578" s="150" t="s">
        <v>53</v>
      </c>
      <c r="L3578" s="150" t="s">
        <v>821</v>
      </c>
      <c r="M3578" s="150" t="s">
        <v>311</v>
      </c>
      <c r="N3578" s="150" t="s">
        <v>708</v>
      </c>
      <c r="O3578" s="150" t="s">
        <v>62</v>
      </c>
      <c r="P3578" s="150" t="s">
        <v>1895</v>
      </c>
      <c r="Q3578" s="150" t="s">
        <v>65</v>
      </c>
      <c r="R3578" s="150" t="s">
        <v>57</v>
      </c>
      <c r="S3578" s="150" t="s">
        <v>1206</v>
      </c>
      <c r="T3578" s="152">
        <v>1.6379999999999999</v>
      </c>
      <c r="U3578" s="151">
        <v>46386</v>
      </c>
      <c r="V3578" s="147">
        <v>5.2999999999999999E-2</v>
      </c>
      <c r="W3578" s="192">
        <v>7.5399999999999995E-2</v>
      </c>
      <c r="X3578" s="150" t="s">
        <v>636</v>
      </c>
      <c r="Y3578" s="150"/>
      <c r="Z3578" s="153">
        <v>3286777.93</v>
      </c>
      <c r="AA3578" s="153">
        <v>1</v>
      </c>
      <c r="AB3578" s="153">
        <v>98.09</v>
      </c>
      <c r="AC3578" s="153">
        <v>0</v>
      </c>
      <c r="AD3578" s="153">
        <v>3224.00047</v>
      </c>
      <c r="AE3578" s="154"/>
      <c r="AF3578" s="154"/>
      <c r="AG3578" s="150" t="s">
        <v>17</v>
      </c>
      <c r="AH3578" s="147">
        <v>3.8633677619999999E-3</v>
      </c>
      <c r="AI3578" s="147">
        <v>9.8026368299999997E-4</v>
      </c>
      <c r="AJ3578" s="147">
        <v>2.5168087700000002E-4</v>
      </c>
    </row>
    <row r="3579" spans="1:36" ht="13.5" thickBot="1" x14ac:dyDescent="0.25">
      <c r="A3579" s="149">
        <v>8694</v>
      </c>
      <c r="B3579" s="149">
        <v>12533</v>
      </c>
      <c r="C3579" s="150" t="s">
        <v>1893</v>
      </c>
      <c r="D3579" s="150">
        <v>520023896</v>
      </c>
      <c r="E3579" s="150" t="s">
        <v>429</v>
      </c>
      <c r="F3579" s="150" t="s">
        <v>1897</v>
      </c>
      <c r="G3579" s="150">
        <v>6390405</v>
      </c>
      <c r="H3579" s="150" t="s">
        <v>102</v>
      </c>
      <c r="I3579" s="150" t="s">
        <v>228</v>
      </c>
      <c r="J3579" s="150" t="s">
        <v>53</v>
      </c>
      <c r="K3579" s="150" t="s">
        <v>53</v>
      </c>
      <c r="L3579" s="150" t="s">
        <v>821</v>
      </c>
      <c r="M3579" s="150" t="s">
        <v>311</v>
      </c>
      <c r="N3579" s="150" t="s">
        <v>708</v>
      </c>
      <c r="O3579" s="150" t="s">
        <v>62</v>
      </c>
      <c r="P3579" s="150" t="s">
        <v>1895</v>
      </c>
      <c r="Q3579" s="150" t="s">
        <v>65</v>
      </c>
      <c r="R3579" s="150" t="s">
        <v>57</v>
      </c>
      <c r="S3579" s="150" t="s">
        <v>1206</v>
      </c>
      <c r="T3579" s="152">
        <v>2.8370000000000002</v>
      </c>
      <c r="U3579" s="151">
        <v>46752</v>
      </c>
      <c r="V3579" s="147">
        <v>3.9E-2</v>
      </c>
      <c r="W3579" s="192">
        <v>7.5200000000000003E-2</v>
      </c>
      <c r="X3579" s="150" t="s">
        <v>636</v>
      </c>
      <c r="Y3579" s="150"/>
      <c r="Z3579" s="153">
        <v>103500</v>
      </c>
      <c r="AA3579" s="153">
        <v>1</v>
      </c>
      <c r="AB3579" s="153">
        <v>91.72</v>
      </c>
      <c r="AC3579" s="153">
        <v>0</v>
      </c>
      <c r="AD3579" s="153">
        <v>94.930199999999999</v>
      </c>
      <c r="AE3579" s="154"/>
      <c r="AF3579" s="154"/>
      <c r="AG3579" s="150" t="s">
        <v>17</v>
      </c>
      <c r="AH3579" s="147">
        <v>2.7064960899999998E-4</v>
      </c>
      <c r="AI3579" s="147">
        <v>2.8863714018040902E-5</v>
      </c>
      <c r="AJ3579" s="147">
        <v>7.4107048860093599E-6</v>
      </c>
    </row>
    <row r="3580" spans="1:36" ht="13.5" thickBot="1" x14ac:dyDescent="0.25">
      <c r="A3580" s="149">
        <v>8694</v>
      </c>
      <c r="B3580" s="149">
        <v>12533</v>
      </c>
      <c r="C3580" s="150" t="s">
        <v>2250</v>
      </c>
      <c r="D3580" s="150">
        <v>520020942</v>
      </c>
      <c r="E3580" s="150" t="s">
        <v>429</v>
      </c>
      <c r="F3580" s="150" t="s">
        <v>2251</v>
      </c>
      <c r="G3580" s="150">
        <v>6430169</v>
      </c>
      <c r="H3580" s="150" t="s">
        <v>102</v>
      </c>
      <c r="I3580" s="150" t="s">
        <v>228</v>
      </c>
      <c r="J3580" s="150" t="s">
        <v>53</v>
      </c>
      <c r="K3580" s="150" t="s">
        <v>53</v>
      </c>
      <c r="L3580" s="150" t="s">
        <v>821</v>
      </c>
      <c r="M3580" s="150" t="s">
        <v>311</v>
      </c>
      <c r="N3580" s="150" t="s">
        <v>267</v>
      </c>
      <c r="O3580" s="150" t="s">
        <v>62</v>
      </c>
      <c r="P3580" s="150" t="s">
        <v>1369</v>
      </c>
      <c r="Q3580" s="150" t="s">
        <v>65</v>
      </c>
      <c r="R3580" s="150" t="s">
        <v>57</v>
      </c>
      <c r="S3580" s="150" t="s">
        <v>1206</v>
      </c>
      <c r="T3580" s="152">
        <v>0.56000000000000005</v>
      </c>
      <c r="U3580" s="151">
        <v>45683</v>
      </c>
      <c r="V3580" s="147">
        <v>2.3599999999999999E-2</v>
      </c>
      <c r="W3580" s="192">
        <v>4.5999999999999999E-2</v>
      </c>
      <c r="X3580" s="150" t="s">
        <v>636</v>
      </c>
      <c r="Y3580" s="150"/>
      <c r="Z3580" s="153">
        <v>21596.560000000001</v>
      </c>
      <c r="AA3580" s="153">
        <v>1</v>
      </c>
      <c r="AB3580" s="153">
        <v>99.23</v>
      </c>
      <c r="AC3580" s="153">
        <v>0</v>
      </c>
      <c r="AD3580" s="153">
        <v>21.43027</v>
      </c>
      <c r="AE3580" s="154"/>
      <c r="AF3580" s="154"/>
      <c r="AG3580" s="150" t="s">
        <v>17</v>
      </c>
      <c r="AH3580" s="147">
        <v>3.4280253899999998E-4</v>
      </c>
      <c r="AI3580" s="147">
        <v>6.5159157424023198E-6</v>
      </c>
      <c r="AJ3580" s="147">
        <v>1.67294924689403E-6</v>
      </c>
    </row>
    <row r="3581" spans="1:36" ht="13.5" thickBot="1" x14ac:dyDescent="0.25">
      <c r="A3581" s="149">
        <v>8694</v>
      </c>
      <c r="B3581" s="149">
        <v>12533</v>
      </c>
      <c r="C3581" s="150" t="s">
        <v>1204</v>
      </c>
      <c r="D3581" s="150">
        <v>520000118</v>
      </c>
      <c r="E3581" s="150" t="s">
        <v>429</v>
      </c>
      <c r="F3581" s="150" t="s">
        <v>1898</v>
      </c>
      <c r="G3581" s="150">
        <v>6620462</v>
      </c>
      <c r="H3581" s="150" t="s">
        <v>102</v>
      </c>
      <c r="I3581" s="150" t="s">
        <v>229</v>
      </c>
      <c r="J3581" s="150" t="s">
        <v>53</v>
      </c>
      <c r="K3581" s="150" t="s">
        <v>53</v>
      </c>
      <c r="L3581" s="150" t="s">
        <v>821</v>
      </c>
      <c r="M3581" s="150" t="s">
        <v>311</v>
      </c>
      <c r="N3581" s="150" t="s">
        <v>256</v>
      </c>
      <c r="O3581" s="150" t="s">
        <v>62</v>
      </c>
      <c r="P3581" s="150" t="s">
        <v>1369</v>
      </c>
      <c r="Q3581" s="150" t="s">
        <v>65</v>
      </c>
      <c r="R3581" s="150" t="s">
        <v>57</v>
      </c>
      <c r="S3581" s="150" t="s">
        <v>1206</v>
      </c>
      <c r="T3581" s="152">
        <v>2.29</v>
      </c>
      <c r="U3581" s="151">
        <v>48077</v>
      </c>
      <c r="V3581" s="147">
        <v>2.9700000000000001E-2</v>
      </c>
      <c r="W3581" s="192">
        <v>2.5100000000000001E-2</v>
      </c>
      <c r="X3581" s="150" t="s">
        <v>636</v>
      </c>
      <c r="Y3581" s="150"/>
      <c r="Z3581" s="153">
        <v>1604800</v>
      </c>
      <c r="AA3581" s="153">
        <v>1</v>
      </c>
      <c r="AB3581" s="153">
        <v>114.97</v>
      </c>
      <c r="AC3581" s="153">
        <v>0</v>
      </c>
      <c r="AD3581" s="153">
        <v>1845.03856</v>
      </c>
      <c r="AE3581" s="154"/>
      <c r="AF3581" s="154"/>
      <c r="AG3581" s="150" t="s">
        <v>17</v>
      </c>
      <c r="AH3581" s="147">
        <v>2.2925714280000002E-3</v>
      </c>
      <c r="AI3581" s="147">
        <v>5.6098760199999997E-4</v>
      </c>
      <c r="AJ3581" s="147">
        <v>1.4403252299999999E-4</v>
      </c>
    </row>
    <row r="3582" spans="1:36" ht="13.5" thickBot="1" x14ac:dyDescent="0.25">
      <c r="A3582" s="149">
        <v>8694</v>
      </c>
      <c r="B3582" s="149">
        <v>12533</v>
      </c>
      <c r="C3582" s="150" t="s">
        <v>1204</v>
      </c>
      <c r="D3582" s="150">
        <v>520000118</v>
      </c>
      <c r="E3582" s="150" t="s">
        <v>429</v>
      </c>
      <c r="F3582" s="150" t="s">
        <v>1899</v>
      </c>
      <c r="G3582" s="150">
        <v>6620488</v>
      </c>
      <c r="H3582" s="150" t="s">
        <v>102</v>
      </c>
      <c r="I3582" s="150" t="s">
        <v>228</v>
      </c>
      <c r="J3582" s="150" t="s">
        <v>53</v>
      </c>
      <c r="K3582" s="150" t="s">
        <v>53</v>
      </c>
      <c r="L3582" s="150" t="s">
        <v>821</v>
      </c>
      <c r="M3582" s="150" t="s">
        <v>311</v>
      </c>
      <c r="N3582" s="150" t="s">
        <v>256</v>
      </c>
      <c r="O3582" s="150" t="s">
        <v>62</v>
      </c>
      <c r="P3582" s="150" t="s">
        <v>1205</v>
      </c>
      <c r="Q3582" s="150" t="s">
        <v>65</v>
      </c>
      <c r="R3582" s="150" t="s">
        <v>57</v>
      </c>
      <c r="S3582" s="150" t="s">
        <v>1206</v>
      </c>
      <c r="T3582" s="152">
        <v>3.84</v>
      </c>
      <c r="U3582" s="151">
        <v>48191</v>
      </c>
      <c r="V3582" s="147">
        <v>2.5000000000000001E-2</v>
      </c>
      <c r="W3582" s="192">
        <v>4.5100000000000001E-2</v>
      </c>
      <c r="X3582" s="150" t="s">
        <v>636</v>
      </c>
      <c r="Y3582" s="150"/>
      <c r="Z3582" s="153">
        <v>27580639.199999999</v>
      </c>
      <c r="AA3582" s="153">
        <v>1</v>
      </c>
      <c r="AB3582" s="153">
        <v>93.42</v>
      </c>
      <c r="AC3582" s="153">
        <v>0</v>
      </c>
      <c r="AD3582" s="153">
        <v>25765.833139999999</v>
      </c>
      <c r="AE3582" s="154"/>
      <c r="AF3582" s="154"/>
      <c r="AG3582" s="150" t="s">
        <v>17</v>
      </c>
      <c r="AH3582" s="147">
        <v>1.0457745616E-2</v>
      </c>
      <c r="AI3582" s="147">
        <v>7.8341522420000004E-3</v>
      </c>
      <c r="AJ3582" s="147">
        <v>2.011404016E-3</v>
      </c>
    </row>
    <row r="3583" spans="1:36" ht="13.5" thickBot="1" x14ac:dyDescent="0.25">
      <c r="A3583" s="149">
        <v>8694</v>
      </c>
      <c r="B3583" s="149">
        <v>12533</v>
      </c>
      <c r="C3583" s="150" t="s">
        <v>1204</v>
      </c>
      <c r="D3583" s="150">
        <v>520000118</v>
      </c>
      <c r="E3583" s="150" t="s">
        <v>429</v>
      </c>
      <c r="F3583" s="150" t="s">
        <v>1900</v>
      </c>
      <c r="G3583" s="150">
        <v>6620496</v>
      </c>
      <c r="H3583" s="150" t="s">
        <v>102</v>
      </c>
      <c r="I3583" s="150" t="s">
        <v>229</v>
      </c>
      <c r="J3583" s="150" t="s">
        <v>53</v>
      </c>
      <c r="K3583" s="150" t="s">
        <v>53</v>
      </c>
      <c r="L3583" s="150" t="s">
        <v>821</v>
      </c>
      <c r="M3583" s="150" t="s">
        <v>311</v>
      </c>
      <c r="N3583" s="150" t="s">
        <v>256</v>
      </c>
      <c r="O3583" s="150" t="s">
        <v>62</v>
      </c>
      <c r="P3583" s="150" t="s">
        <v>1205</v>
      </c>
      <c r="Q3583" s="150" t="s">
        <v>65</v>
      </c>
      <c r="R3583" s="150" t="s">
        <v>57</v>
      </c>
      <c r="S3583" s="150" t="s">
        <v>1206</v>
      </c>
      <c r="T3583" s="152">
        <v>4.0819999999999999</v>
      </c>
      <c r="U3583" s="151">
        <v>48191</v>
      </c>
      <c r="V3583" s="147">
        <v>1E-3</v>
      </c>
      <c r="W3583" s="192">
        <v>1.9699999999999999E-2</v>
      </c>
      <c r="X3583" s="150" t="s">
        <v>636</v>
      </c>
      <c r="Y3583" s="150"/>
      <c r="Z3583" s="153">
        <v>904162.22</v>
      </c>
      <c r="AA3583" s="153">
        <v>1</v>
      </c>
      <c r="AB3583" s="153">
        <v>101.03</v>
      </c>
      <c r="AC3583" s="153">
        <v>0</v>
      </c>
      <c r="AD3583" s="153">
        <v>913.47509000000002</v>
      </c>
      <c r="AE3583" s="154"/>
      <c r="AF3583" s="154"/>
      <c r="AG3583" s="150" t="s">
        <v>17</v>
      </c>
      <c r="AH3583" s="147">
        <v>4.8846511899999995E-4</v>
      </c>
      <c r="AI3583" s="147">
        <v>2.7774389699999999E-4</v>
      </c>
      <c r="AJ3583" s="147">
        <v>7.1310229123196199E-5</v>
      </c>
    </row>
    <row r="3584" spans="1:36" ht="13.5" thickBot="1" x14ac:dyDescent="0.25">
      <c r="A3584" s="149">
        <v>8694</v>
      </c>
      <c r="B3584" s="149">
        <v>12533</v>
      </c>
      <c r="C3584" s="150" t="s">
        <v>1204</v>
      </c>
      <c r="D3584" s="150">
        <v>520000118</v>
      </c>
      <c r="E3584" s="150" t="s">
        <v>429</v>
      </c>
      <c r="F3584" s="150" t="s">
        <v>1901</v>
      </c>
      <c r="G3584" s="150">
        <v>6620553</v>
      </c>
      <c r="H3584" s="150" t="s">
        <v>102</v>
      </c>
      <c r="I3584" s="150" t="s">
        <v>229</v>
      </c>
      <c r="J3584" s="150" t="s">
        <v>53</v>
      </c>
      <c r="K3584" s="150" t="s">
        <v>53</v>
      </c>
      <c r="L3584" s="150" t="s">
        <v>821</v>
      </c>
      <c r="M3584" s="150" t="s">
        <v>311</v>
      </c>
      <c r="N3584" s="150" t="s">
        <v>256</v>
      </c>
      <c r="O3584" s="150" t="s">
        <v>62</v>
      </c>
      <c r="P3584" s="150" t="s">
        <v>1369</v>
      </c>
      <c r="Q3584" s="150" t="s">
        <v>65</v>
      </c>
      <c r="R3584" s="150" t="s">
        <v>57</v>
      </c>
      <c r="S3584" s="150" t="s">
        <v>1206</v>
      </c>
      <c r="T3584" s="152">
        <v>3.8959999999999999</v>
      </c>
      <c r="U3584" s="151">
        <v>48651</v>
      </c>
      <c r="V3584" s="147">
        <v>8.3999999999999995E-3</v>
      </c>
      <c r="W3584" s="192">
        <v>2.69E-2</v>
      </c>
      <c r="X3584" s="150" t="s">
        <v>636</v>
      </c>
      <c r="Y3584" s="150"/>
      <c r="Z3584" s="153">
        <v>3900000</v>
      </c>
      <c r="AA3584" s="153">
        <v>1</v>
      </c>
      <c r="AB3584" s="153">
        <v>101.18</v>
      </c>
      <c r="AC3584" s="153">
        <v>0</v>
      </c>
      <c r="AD3584" s="153">
        <v>3946.02</v>
      </c>
      <c r="AE3584" s="154"/>
      <c r="AF3584" s="154"/>
      <c r="AG3584" s="150" t="s">
        <v>17</v>
      </c>
      <c r="AH3584" s="147">
        <v>9.8076197659999996E-3</v>
      </c>
      <c r="AI3584" s="147">
        <v>1.1997951419999999E-3</v>
      </c>
      <c r="AJ3584" s="147">
        <v>3.0804517099999998E-4</v>
      </c>
    </row>
    <row r="3585" spans="1:36" ht="13.5" thickBot="1" x14ac:dyDescent="0.25">
      <c r="A3585" s="149">
        <v>8694</v>
      </c>
      <c r="B3585" s="149">
        <v>12533</v>
      </c>
      <c r="C3585" s="150" t="s">
        <v>1902</v>
      </c>
      <c r="D3585" s="150">
        <v>520025370</v>
      </c>
      <c r="E3585" s="150" t="s">
        <v>429</v>
      </c>
      <c r="F3585" s="150" t="s">
        <v>1903</v>
      </c>
      <c r="G3585" s="150">
        <v>6940233</v>
      </c>
      <c r="H3585" s="150" t="s">
        <v>102</v>
      </c>
      <c r="I3585" s="150" t="s">
        <v>228</v>
      </c>
      <c r="J3585" s="150" t="s">
        <v>53</v>
      </c>
      <c r="K3585" s="150" t="s">
        <v>53</v>
      </c>
      <c r="L3585" s="150" t="s">
        <v>821</v>
      </c>
      <c r="M3585" s="150" t="s">
        <v>311</v>
      </c>
      <c r="N3585" s="150" t="s">
        <v>708</v>
      </c>
      <c r="O3585" s="150" t="s">
        <v>62</v>
      </c>
      <c r="P3585" s="150" t="s">
        <v>1345</v>
      </c>
      <c r="Q3585" s="150" t="s">
        <v>65</v>
      </c>
      <c r="R3585" s="150" t="s">
        <v>57</v>
      </c>
      <c r="S3585" s="150" t="s">
        <v>1206</v>
      </c>
      <c r="T3585" s="152">
        <v>2.7749999999999999</v>
      </c>
      <c r="U3585" s="151">
        <v>47377</v>
      </c>
      <c r="V3585" s="147">
        <v>2.0400000000000001E-2</v>
      </c>
      <c r="W3585" s="192">
        <v>4.8500000000000001E-2</v>
      </c>
      <c r="X3585" s="150" t="s">
        <v>636</v>
      </c>
      <c r="Y3585" s="150"/>
      <c r="Z3585" s="153">
        <v>7100000</v>
      </c>
      <c r="AA3585" s="153">
        <v>1</v>
      </c>
      <c r="AB3585" s="153">
        <v>92.75</v>
      </c>
      <c r="AC3585" s="153">
        <v>0</v>
      </c>
      <c r="AD3585" s="153">
        <v>6585.25</v>
      </c>
      <c r="AE3585" s="154"/>
      <c r="AF3585" s="154"/>
      <c r="AG3585" s="150" t="s">
        <v>17</v>
      </c>
      <c r="AH3585" s="147">
        <v>1.5773815079000001E-2</v>
      </c>
      <c r="AI3585" s="147">
        <v>2.0022582139999998E-3</v>
      </c>
      <c r="AJ3585" s="147">
        <v>5.1407607199999996E-4</v>
      </c>
    </row>
    <row r="3586" spans="1:36" ht="13.5" thickBot="1" x14ac:dyDescent="0.25">
      <c r="A3586" s="149">
        <v>8694</v>
      </c>
      <c r="B3586" s="149">
        <v>12533</v>
      </c>
      <c r="C3586" s="150" t="s">
        <v>1718</v>
      </c>
      <c r="D3586" s="150">
        <v>520025438</v>
      </c>
      <c r="E3586" s="150" t="s">
        <v>429</v>
      </c>
      <c r="F3586" s="150" t="s">
        <v>1904</v>
      </c>
      <c r="G3586" s="150">
        <v>6990154</v>
      </c>
      <c r="H3586" s="150" t="s">
        <v>102</v>
      </c>
      <c r="I3586" s="150" t="s">
        <v>229</v>
      </c>
      <c r="J3586" s="150" t="s">
        <v>53</v>
      </c>
      <c r="K3586" s="150" t="s">
        <v>53</v>
      </c>
      <c r="L3586" s="150" t="s">
        <v>821</v>
      </c>
      <c r="M3586" s="150" t="s">
        <v>311</v>
      </c>
      <c r="N3586" s="150" t="s">
        <v>651</v>
      </c>
      <c r="O3586" s="150" t="s">
        <v>62</v>
      </c>
      <c r="P3586" s="150" t="s">
        <v>1334</v>
      </c>
      <c r="Q3586" s="150" t="s">
        <v>65</v>
      </c>
      <c r="R3586" s="150" t="s">
        <v>57</v>
      </c>
      <c r="S3586" s="150" t="s">
        <v>1206</v>
      </c>
      <c r="T3586" s="152">
        <v>1.2090000000000001</v>
      </c>
      <c r="U3586" s="151">
        <v>46022</v>
      </c>
      <c r="V3586" s="147">
        <v>4.9500000000000002E-2</v>
      </c>
      <c r="W3586" s="192">
        <v>3.9E-2</v>
      </c>
      <c r="X3586" s="150" t="s">
        <v>636</v>
      </c>
      <c r="Y3586" s="150"/>
      <c r="Z3586" s="153">
        <v>867191.35</v>
      </c>
      <c r="AA3586" s="153">
        <v>1</v>
      </c>
      <c r="AB3586" s="153">
        <v>138.43</v>
      </c>
      <c r="AC3586" s="153">
        <v>0</v>
      </c>
      <c r="AD3586" s="153">
        <v>1200.45299</v>
      </c>
      <c r="AE3586" s="154"/>
      <c r="AF3586" s="154"/>
      <c r="AG3586" s="150" t="s">
        <v>17</v>
      </c>
      <c r="AH3586" s="147">
        <v>1.9746805529999999E-3</v>
      </c>
      <c r="AI3586" s="147">
        <v>3.6500009199999999E-4</v>
      </c>
      <c r="AJ3586" s="147">
        <v>9.3713094867782198E-5</v>
      </c>
    </row>
    <row r="3587" spans="1:36" ht="13.5" thickBot="1" x14ac:dyDescent="0.25">
      <c r="A3587" s="149">
        <v>8694</v>
      </c>
      <c r="B3587" s="149">
        <v>12533</v>
      </c>
      <c r="C3587" s="150" t="s">
        <v>2237</v>
      </c>
      <c r="D3587" s="150">
        <v>520025156</v>
      </c>
      <c r="E3587" s="150" t="s">
        <v>429</v>
      </c>
      <c r="F3587" s="150" t="s">
        <v>2238</v>
      </c>
      <c r="G3587" s="150">
        <v>7040082</v>
      </c>
      <c r="H3587" s="150" t="s">
        <v>102</v>
      </c>
      <c r="I3587" s="150" t="s">
        <v>228</v>
      </c>
      <c r="J3587" s="150" t="s">
        <v>53</v>
      </c>
      <c r="K3587" s="150" t="s">
        <v>53</v>
      </c>
      <c r="L3587" s="150" t="s">
        <v>821</v>
      </c>
      <c r="M3587" s="150" t="s">
        <v>311</v>
      </c>
      <c r="N3587" s="150" t="s">
        <v>708</v>
      </c>
      <c r="O3587" s="150" t="s">
        <v>62</v>
      </c>
      <c r="P3587" s="150" t="s">
        <v>1334</v>
      </c>
      <c r="Q3587" s="150" t="s">
        <v>65</v>
      </c>
      <c r="R3587" s="150" t="s">
        <v>57</v>
      </c>
      <c r="S3587" s="150" t="s">
        <v>1206</v>
      </c>
      <c r="T3587" s="152">
        <v>1.214</v>
      </c>
      <c r="U3587" s="151">
        <v>45961</v>
      </c>
      <c r="V3587" s="147">
        <v>2.63E-2</v>
      </c>
      <c r="W3587" s="192">
        <v>5.2499999999999998E-2</v>
      </c>
      <c r="X3587" s="150" t="s">
        <v>636</v>
      </c>
      <c r="Y3587" s="150"/>
      <c r="Z3587" s="153">
        <v>2293020</v>
      </c>
      <c r="AA3587" s="153">
        <v>1</v>
      </c>
      <c r="AB3587" s="153">
        <v>98.07</v>
      </c>
      <c r="AC3587" s="153">
        <v>0</v>
      </c>
      <c r="AD3587" s="153">
        <v>2248.7647099999999</v>
      </c>
      <c r="AE3587" s="154"/>
      <c r="AF3587" s="154"/>
      <c r="AG3587" s="150" t="s">
        <v>17</v>
      </c>
      <c r="AH3587" s="147">
        <v>3.1932653743E-2</v>
      </c>
      <c r="AI3587" s="147">
        <v>6.8374133200000005E-4</v>
      </c>
      <c r="AJ3587" s="147">
        <v>1.7554931500000001E-4</v>
      </c>
    </row>
    <row r="3588" spans="1:36" ht="13.5" thickBot="1" x14ac:dyDescent="0.25">
      <c r="A3588" s="149">
        <v>8694</v>
      </c>
      <c r="B3588" s="149">
        <v>12533</v>
      </c>
      <c r="C3588" s="150" t="s">
        <v>1905</v>
      </c>
      <c r="D3588" s="150">
        <v>520025990</v>
      </c>
      <c r="E3588" s="150" t="s">
        <v>429</v>
      </c>
      <c r="F3588" s="150" t="s">
        <v>1906</v>
      </c>
      <c r="G3588" s="150">
        <v>7150410</v>
      </c>
      <c r="H3588" s="150" t="s">
        <v>102</v>
      </c>
      <c r="I3588" s="150" t="s">
        <v>228</v>
      </c>
      <c r="J3588" s="150" t="s">
        <v>53</v>
      </c>
      <c r="K3588" s="150" t="s">
        <v>53</v>
      </c>
      <c r="L3588" s="150" t="s">
        <v>821</v>
      </c>
      <c r="M3588" s="150" t="s">
        <v>311</v>
      </c>
      <c r="N3588" s="150" t="s">
        <v>140</v>
      </c>
      <c r="O3588" s="150" t="s">
        <v>62</v>
      </c>
      <c r="P3588" s="150" t="s">
        <v>1366</v>
      </c>
      <c r="Q3588" s="150" t="s">
        <v>1351</v>
      </c>
      <c r="R3588" s="150" t="s">
        <v>57</v>
      </c>
      <c r="S3588" s="150" t="s">
        <v>1206</v>
      </c>
      <c r="T3588" s="152">
        <v>1.843</v>
      </c>
      <c r="U3588" s="151">
        <v>46387</v>
      </c>
      <c r="V3588" s="147">
        <v>2.9499999999999998E-2</v>
      </c>
      <c r="W3588" s="192">
        <v>5.2499999999999998E-2</v>
      </c>
      <c r="X3588" s="150" t="s">
        <v>636</v>
      </c>
      <c r="Y3588" s="150"/>
      <c r="Z3588" s="153">
        <v>4138378.38</v>
      </c>
      <c r="AA3588" s="153">
        <v>1</v>
      </c>
      <c r="AB3588" s="153">
        <v>96.75</v>
      </c>
      <c r="AC3588" s="153">
        <v>0</v>
      </c>
      <c r="AD3588" s="153">
        <v>4003.8810800000001</v>
      </c>
      <c r="AE3588" s="154"/>
      <c r="AF3588" s="154"/>
      <c r="AG3588" s="150" t="s">
        <v>17</v>
      </c>
      <c r="AH3588" s="147">
        <v>1.3371035624000001E-2</v>
      </c>
      <c r="AI3588" s="147">
        <v>1.2173879169999999E-3</v>
      </c>
      <c r="AJ3588" s="147">
        <v>3.12562083E-4</v>
      </c>
    </row>
    <row r="3589" spans="1:36" ht="13.5" thickBot="1" x14ac:dyDescent="0.25">
      <c r="A3589" s="149">
        <v>8694</v>
      </c>
      <c r="B3589" s="149">
        <v>12533</v>
      </c>
      <c r="C3589" s="150" t="s">
        <v>1905</v>
      </c>
      <c r="D3589" s="150">
        <v>520025990</v>
      </c>
      <c r="E3589" s="150" t="s">
        <v>429</v>
      </c>
      <c r="F3589" s="150" t="s">
        <v>1907</v>
      </c>
      <c r="G3589" s="150">
        <v>7150444</v>
      </c>
      <c r="H3589" s="150" t="s">
        <v>102</v>
      </c>
      <c r="I3589" s="150" t="s">
        <v>228</v>
      </c>
      <c r="J3589" s="150" t="s">
        <v>53</v>
      </c>
      <c r="K3589" s="150" t="s">
        <v>53</v>
      </c>
      <c r="L3589" s="150" t="s">
        <v>821</v>
      </c>
      <c r="M3589" s="150" t="s">
        <v>311</v>
      </c>
      <c r="N3589" s="150" t="s">
        <v>140</v>
      </c>
      <c r="O3589" s="150" t="s">
        <v>62</v>
      </c>
      <c r="P3589" s="150" t="s">
        <v>1366</v>
      </c>
      <c r="Q3589" s="150" t="s">
        <v>1351</v>
      </c>
      <c r="R3589" s="150" t="s">
        <v>57</v>
      </c>
      <c r="S3589" s="150" t="s">
        <v>1206</v>
      </c>
      <c r="T3589" s="152">
        <v>2.7240000000000002</v>
      </c>
      <c r="U3589" s="151">
        <v>47118</v>
      </c>
      <c r="V3589" s="147">
        <v>2.5499999999999998E-2</v>
      </c>
      <c r="W3589" s="192">
        <v>5.2900000000000003E-2</v>
      </c>
      <c r="X3589" s="150" t="s">
        <v>636</v>
      </c>
      <c r="Y3589" s="150"/>
      <c r="Z3589" s="153">
        <v>1950000</v>
      </c>
      <c r="AA3589" s="153">
        <v>1</v>
      </c>
      <c r="AB3589" s="153">
        <v>93.65</v>
      </c>
      <c r="AC3589" s="153">
        <v>0</v>
      </c>
      <c r="AD3589" s="153">
        <v>1826.175</v>
      </c>
      <c r="AE3589" s="154"/>
      <c r="AF3589" s="154"/>
      <c r="AG3589" s="150" t="s">
        <v>17</v>
      </c>
      <c r="AH3589" s="147">
        <v>2.5364071980000001E-3</v>
      </c>
      <c r="AI3589" s="147">
        <v>5.5525210000000004E-4</v>
      </c>
      <c r="AJ3589" s="147">
        <v>1.42559943E-4</v>
      </c>
    </row>
    <row r="3590" spans="1:36" ht="13.5" thickBot="1" x14ac:dyDescent="0.25">
      <c r="A3590" s="149">
        <v>8694</v>
      </c>
      <c r="B3590" s="149">
        <v>12533</v>
      </c>
      <c r="C3590" s="150" t="s">
        <v>1905</v>
      </c>
      <c r="D3590" s="150">
        <v>520025990</v>
      </c>
      <c r="E3590" s="150" t="s">
        <v>429</v>
      </c>
      <c r="F3590" s="150" t="s">
        <v>1908</v>
      </c>
      <c r="G3590" s="150">
        <v>7150451</v>
      </c>
      <c r="H3590" s="150" t="s">
        <v>102</v>
      </c>
      <c r="I3590" s="150" t="s">
        <v>229</v>
      </c>
      <c r="J3590" s="150" t="s">
        <v>53</v>
      </c>
      <c r="K3590" s="150" t="s">
        <v>53</v>
      </c>
      <c r="L3590" s="150" t="s">
        <v>821</v>
      </c>
      <c r="M3590" s="150" t="s">
        <v>311</v>
      </c>
      <c r="N3590" s="150" t="s">
        <v>140</v>
      </c>
      <c r="O3590" s="150" t="s">
        <v>62</v>
      </c>
      <c r="P3590" s="150" t="s">
        <v>1350</v>
      </c>
      <c r="Q3590" s="150" t="s">
        <v>1351</v>
      </c>
      <c r="R3590" s="150" t="s">
        <v>57</v>
      </c>
      <c r="S3590" s="150" t="s">
        <v>1206</v>
      </c>
      <c r="T3590" s="152">
        <v>4.3419999999999996</v>
      </c>
      <c r="U3590" s="151">
        <v>47300</v>
      </c>
      <c r="V3590" s="147">
        <v>1E-3</v>
      </c>
      <c r="W3590" s="192">
        <v>2.5499999999999998E-2</v>
      </c>
      <c r="X3590" s="150" t="s">
        <v>636</v>
      </c>
      <c r="Y3590" s="150"/>
      <c r="Z3590" s="153">
        <v>1837011.79</v>
      </c>
      <c r="AA3590" s="153">
        <v>1</v>
      </c>
      <c r="AB3590" s="153">
        <v>99.56</v>
      </c>
      <c r="AC3590" s="153">
        <v>0</v>
      </c>
      <c r="AD3590" s="153">
        <v>1828.92894</v>
      </c>
      <c r="AE3590" s="154"/>
      <c r="AF3590" s="154"/>
      <c r="AG3590" s="150" t="s">
        <v>17</v>
      </c>
      <c r="AH3590" s="147">
        <v>1.0628751658999999E-2</v>
      </c>
      <c r="AI3590" s="147">
        <v>5.5608944100000003E-4</v>
      </c>
      <c r="AJ3590" s="147">
        <v>1.42774929E-4</v>
      </c>
    </row>
    <row r="3591" spans="1:36" ht="13.5" thickBot="1" x14ac:dyDescent="0.25">
      <c r="A3591" s="149">
        <v>8694</v>
      </c>
      <c r="B3591" s="149">
        <v>12533</v>
      </c>
      <c r="C3591" s="150" t="s">
        <v>1909</v>
      </c>
      <c r="D3591" s="150">
        <v>520041146</v>
      </c>
      <c r="E3591" s="150" t="s">
        <v>429</v>
      </c>
      <c r="F3591" s="150" t="s">
        <v>1910</v>
      </c>
      <c r="G3591" s="150">
        <v>7200173</v>
      </c>
      <c r="H3591" s="150" t="s">
        <v>102</v>
      </c>
      <c r="I3591" s="150" t="s">
        <v>228</v>
      </c>
      <c r="J3591" s="150" t="s">
        <v>53</v>
      </c>
      <c r="K3591" s="150" t="s">
        <v>53</v>
      </c>
      <c r="L3591" s="150" t="s">
        <v>821</v>
      </c>
      <c r="M3591" s="150" t="s">
        <v>311</v>
      </c>
      <c r="N3591" s="150" t="s">
        <v>647</v>
      </c>
      <c r="O3591" s="150" t="s">
        <v>62</v>
      </c>
      <c r="P3591" s="150" t="s">
        <v>1366</v>
      </c>
      <c r="Q3591" s="150" t="s">
        <v>1351</v>
      </c>
      <c r="R3591" s="150" t="s">
        <v>57</v>
      </c>
      <c r="S3591" s="150" t="s">
        <v>1206</v>
      </c>
      <c r="T3591" s="152">
        <v>1.9890000000000001</v>
      </c>
      <c r="U3591" s="151">
        <v>46266</v>
      </c>
      <c r="V3591" s="147">
        <v>3.4500000000000003E-2</v>
      </c>
      <c r="W3591" s="192">
        <v>5.0599999999999999E-2</v>
      </c>
      <c r="X3591" s="150" t="s">
        <v>636</v>
      </c>
      <c r="Y3591" s="150"/>
      <c r="Z3591" s="153">
        <v>13075000</v>
      </c>
      <c r="AA3591" s="153">
        <v>1</v>
      </c>
      <c r="AB3591" s="153">
        <v>97.31</v>
      </c>
      <c r="AC3591" s="153">
        <v>0</v>
      </c>
      <c r="AD3591" s="153">
        <v>12723.282499999999</v>
      </c>
      <c r="AE3591" s="154"/>
      <c r="AF3591" s="154"/>
      <c r="AG3591" s="150" t="s">
        <v>17</v>
      </c>
      <c r="AH3591" s="147">
        <v>1.7949783523000001E-2</v>
      </c>
      <c r="AI3591" s="147">
        <v>3.868539068E-3</v>
      </c>
      <c r="AJ3591" s="147">
        <v>9.9324021000000008E-4</v>
      </c>
    </row>
    <row r="3592" spans="1:36" ht="13.5" thickBot="1" x14ac:dyDescent="0.25">
      <c r="A3592" s="149">
        <v>8694</v>
      </c>
      <c r="B3592" s="149">
        <v>12533</v>
      </c>
      <c r="C3592" s="150" t="s">
        <v>1909</v>
      </c>
      <c r="D3592" s="150">
        <v>520041146</v>
      </c>
      <c r="E3592" s="150" t="s">
        <v>429</v>
      </c>
      <c r="F3592" s="150" t="s">
        <v>1911</v>
      </c>
      <c r="G3592" s="150">
        <v>7200249</v>
      </c>
      <c r="H3592" s="150" t="s">
        <v>102</v>
      </c>
      <c r="I3592" s="150" t="s">
        <v>623</v>
      </c>
      <c r="J3592" s="150" t="s">
        <v>53</v>
      </c>
      <c r="K3592" s="150" t="s">
        <v>53</v>
      </c>
      <c r="L3592" s="150" t="s">
        <v>821</v>
      </c>
      <c r="M3592" s="150" t="s">
        <v>311</v>
      </c>
      <c r="N3592" s="150" t="s">
        <v>647</v>
      </c>
      <c r="O3592" s="150" t="s">
        <v>62</v>
      </c>
      <c r="P3592" s="150" t="s">
        <v>1366</v>
      </c>
      <c r="Q3592" s="150" t="s">
        <v>1351</v>
      </c>
      <c r="R3592" s="150" t="s">
        <v>57</v>
      </c>
      <c r="S3592" s="150" t="s">
        <v>1206</v>
      </c>
      <c r="T3592" s="152">
        <v>4.343</v>
      </c>
      <c r="U3592" s="151">
        <v>46997</v>
      </c>
      <c r="V3592" s="147">
        <v>7.4999999999999997E-3</v>
      </c>
      <c r="W3592" s="192">
        <v>5.6500000000000002E-2</v>
      </c>
      <c r="X3592" s="150" t="s">
        <v>636</v>
      </c>
      <c r="Y3592" s="150"/>
      <c r="Z3592" s="153">
        <v>19438000</v>
      </c>
      <c r="AA3592" s="153">
        <v>1</v>
      </c>
      <c r="AB3592" s="153">
        <v>81.400000000000006</v>
      </c>
      <c r="AC3592" s="153">
        <v>0</v>
      </c>
      <c r="AD3592" s="153">
        <v>15822.531999999999</v>
      </c>
      <c r="AE3592" s="154"/>
      <c r="AF3592" s="154"/>
      <c r="AG3592" s="150" t="s">
        <v>17</v>
      </c>
      <c r="AH3592" s="147">
        <v>3.6571798927999999E-2</v>
      </c>
      <c r="AI3592" s="147">
        <v>4.810871974E-3</v>
      </c>
      <c r="AJ3592" s="147">
        <v>1.23518243E-3</v>
      </c>
    </row>
    <row r="3593" spans="1:36" ht="13.5" thickBot="1" x14ac:dyDescent="0.25">
      <c r="A3593" s="149">
        <v>8694</v>
      </c>
      <c r="B3593" s="149">
        <v>12533</v>
      </c>
      <c r="C3593" s="150" t="s">
        <v>1909</v>
      </c>
      <c r="D3593" s="150">
        <v>520041146</v>
      </c>
      <c r="E3593" s="150" t="s">
        <v>429</v>
      </c>
      <c r="F3593" s="150" t="s">
        <v>1912</v>
      </c>
      <c r="G3593" s="150">
        <v>7200256</v>
      </c>
      <c r="H3593" s="150" t="s">
        <v>102</v>
      </c>
      <c r="I3593" s="150" t="s">
        <v>228</v>
      </c>
      <c r="J3593" s="150" t="s">
        <v>53</v>
      </c>
      <c r="K3593" s="150" t="s">
        <v>53</v>
      </c>
      <c r="L3593" s="150" t="s">
        <v>821</v>
      </c>
      <c r="M3593" s="150" t="s">
        <v>311</v>
      </c>
      <c r="N3593" s="150" t="s">
        <v>647</v>
      </c>
      <c r="O3593" s="150" t="s">
        <v>62</v>
      </c>
      <c r="P3593" s="150" t="s">
        <v>1366</v>
      </c>
      <c r="Q3593" s="150" t="s">
        <v>1351</v>
      </c>
      <c r="R3593" s="150" t="s">
        <v>57</v>
      </c>
      <c r="S3593" s="150" t="s">
        <v>1206</v>
      </c>
      <c r="T3593" s="152">
        <v>4.2290000000000001</v>
      </c>
      <c r="U3593" s="151">
        <v>47363</v>
      </c>
      <c r="V3593" s="147">
        <v>1.4999999999999999E-2</v>
      </c>
      <c r="W3593" s="192">
        <v>5.4100000000000002E-2</v>
      </c>
      <c r="X3593" s="150" t="s">
        <v>636</v>
      </c>
      <c r="Y3593" s="150"/>
      <c r="Z3593" s="153">
        <v>4508729</v>
      </c>
      <c r="AA3593" s="153">
        <v>1</v>
      </c>
      <c r="AB3593" s="153">
        <v>85.27</v>
      </c>
      <c r="AC3593" s="153">
        <v>0</v>
      </c>
      <c r="AD3593" s="153">
        <v>3844.5932200000002</v>
      </c>
      <c r="AE3593" s="154"/>
      <c r="AF3593" s="154"/>
      <c r="AG3593" s="150" t="s">
        <v>17</v>
      </c>
      <c r="AH3593" s="147">
        <v>1.168155297E-2</v>
      </c>
      <c r="AI3593" s="147">
        <v>1.16895613E-3</v>
      </c>
      <c r="AJ3593" s="147">
        <v>3.0012731200000002E-4</v>
      </c>
    </row>
    <row r="3594" spans="1:36" ht="13.5" thickBot="1" x14ac:dyDescent="0.25">
      <c r="A3594" s="149">
        <v>8694</v>
      </c>
      <c r="B3594" s="149">
        <v>12533</v>
      </c>
      <c r="C3594" s="150" t="s">
        <v>1913</v>
      </c>
      <c r="D3594" s="150">
        <v>520028911</v>
      </c>
      <c r="E3594" s="150" t="s">
        <v>429</v>
      </c>
      <c r="F3594" s="150" t="s">
        <v>1914</v>
      </c>
      <c r="G3594" s="150">
        <v>7390222</v>
      </c>
      <c r="H3594" s="150" t="s">
        <v>102</v>
      </c>
      <c r="I3594" s="150" t="s">
        <v>228</v>
      </c>
      <c r="J3594" s="150" t="s">
        <v>53</v>
      </c>
      <c r="K3594" s="150" t="s">
        <v>53</v>
      </c>
      <c r="L3594" s="150" t="s">
        <v>821</v>
      </c>
      <c r="M3594" s="150" t="s">
        <v>311</v>
      </c>
      <c r="N3594" s="150" t="s">
        <v>708</v>
      </c>
      <c r="O3594" s="150" t="s">
        <v>62</v>
      </c>
      <c r="P3594" s="150" t="s">
        <v>1339</v>
      </c>
      <c r="Q3594" s="150" t="s">
        <v>65</v>
      </c>
      <c r="R3594" s="150" t="s">
        <v>57</v>
      </c>
      <c r="S3594" s="150" t="s">
        <v>1206</v>
      </c>
      <c r="T3594" s="152">
        <v>3.4060000000000001</v>
      </c>
      <c r="U3594" s="151">
        <v>47858</v>
      </c>
      <c r="V3594" s="147">
        <v>0.04</v>
      </c>
      <c r="W3594" s="192">
        <v>5.0200000000000002E-2</v>
      </c>
      <c r="X3594" s="150" t="s">
        <v>636</v>
      </c>
      <c r="Y3594" s="150"/>
      <c r="Z3594" s="153">
        <v>1373750.22</v>
      </c>
      <c r="AA3594" s="153">
        <v>1</v>
      </c>
      <c r="AB3594" s="153">
        <v>97.7</v>
      </c>
      <c r="AC3594" s="153">
        <v>0</v>
      </c>
      <c r="AD3594" s="153">
        <v>1342.1539600000001</v>
      </c>
      <c r="AE3594" s="154"/>
      <c r="AF3594" s="154"/>
      <c r="AG3594" s="150" t="s">
        <v>17</v>
      </c>
      <c r="AH3594" s="147">
        <v>2.0277348950000001E-3</v>
      </c>
      <c r="AI3594" s="147">
        <v>4.0808455099999999E-4</v>
      </c>
      <c r="AJ3594" s="147">
        <v>1.04774949E-4</v>
      </c>
    </row>
    <row r="3595" spans="1:36" ht="13.5" thickBot="1" x14ac:dyDescent="0.25">
      <c r="A3595" s="149">
        <v>8694</v>
      </c>
      <c r="B3595" s="149">
        <v>12533</v>
      </c>
      <c r="C3595" s="150" t="s">
        <v>1913</v>
      </c>
      <c r="D3595" s="150">
        <v>520028911</v>
      </c>
      <c r="E3595" s="150" t="s">
        <v>429</v>
      </c>
      <c r="F3595" s="150" t="s">
        <v>1915</v>
      </c>
      <c r="G3595" s="150">
        <v>7390263</v>
      </c>
      <c r="H3595" s="150" t="s">
        <v>102</v>
      </c>
      <c r="I3595" s="150" t="s">
        <v>228</v>
      </c>
      <c r="J3595" s="150" t="s">
        <v>53</v>
      </c>
      <c r="K3595" s="150" t="s">
        <v>53</v>
      </c>
      <c r="L3595" s="150" t="s">
        <v>821</v>
      </c>
      <c r="M3595" s="150" t="s">
        <v>311</v>
      </c>
      <c r="N3595" s="150" t="s">
        <v>708</v>
      </c>
      <c r="O3595" s="150" t="s">
        <v>62</v>
      </c>
      <c r="P3595" s="150" t="s">
        <v>1339</v>
      </c>
      <c r="Q3595" s="150" t="s">
        <v>65</v>
      </c>
      <c r="R3595" s="150" t="s">
        <v>57</v>
      </c>
      <c r="S3595" s="150" t="s">
        <v>1206</v>
      </c>
      <c r="T3595" s="152">
        <v>5.2969999999999997</v>
      </c>
      <c r="U3595" s="151">
        <v>49653</v>
      </c>
      <c r="V3595" s="147">
        <v>2.07E-2</v>
      </c>
      <c r="W3595" s="192">
        <v>5.3400000000000003E-2</v>
      </c>
      <c r="X3595" s="150" t="s">
        <v>636</v>
      </c>
      <c r="Y3595" s="150"/>
      <c r="Z3595" s="153">
        <v>2298000</v>
      </c>
      <c r="AA3595" s="153">
        <v>1</v>
      </c>
      <c r="AB3595" s="153">
        <v>84.72</v>
      </c>
      <c r="AC3595" s="153">
        <v>0</v>
      </c>
      <c r="AD3595" s="153">
        <v>1946.8656000000001</v>
      </c>
      <c r="AE3595" s="154"/>
      <c r="AF3595" s="154"/>
      <c r="AG3595" s="150" t="s">
        <v>17</v>
      </c>
      <c r="AH3595" s="147">
        <v>5.5953250539999997E-3</v>
      </c>
      <c r="AI3595" s="147">
        <v>5.9194831399999996E-4</v>
      </c>
      <c r="AJ3595" s="147">
        <v>1.5198162799999999E-4</v>
      </c>
    </row>
    <row r="3596" spans="1:36" ht="13.5" thickBot="1" x14ac:dyDescent="0.25">
      <c r="A3596" s="149">
        <v>8694</v>
      </c>
      <c r="B3596" s="149">
        <v>12533</v>
      </c>
      <c r="C3596" s="150" t="s">
        <v>1916</v>
      </c>
      <c r="D3596" s="150">
        <v>520003781</v>
      </c>
      <c r="E3596" s="150" t="s">
        <v>429</v>
      </c>
      <c r="F3596" s="150" t="s">
        <v>1917</v>
      </c>
      <c r="G3596" s="150">
        <v>7460389</v>
      </c>
      <c r="H3596" s="150" t="s">
        <v>102</v>
      </c>
      <c r="I3596" s="150" t="s">
        <v>228</v>
      </c>
      <c r="J3596" s="150" t="s">
        <v>53</v>
      </c>
      <c r="K3596" s="150" t="s">
        <v>53</v>
      </c>
      <c r="L3596" s="150" t="s">
        <v>821</v>
      </c>
      <c r="M3596" s="150" t="s">
        <v>311</v>
      </c>
      <c r="N3596" s="150" t="s">
        <v>261</v>
      </c>
      <c r="O3596" s="150" t="s">
        <v>62</v>
      </c>
      <c r="P3596" s="150" t="s">
        <v>1342</v>
      </c>
      <c r="Q3596" s="150" t="s">
        <v>65</v>
      </c>
      <c r="R3596" s="150" t="s">
        <v>57</v>
      </c>
      <c r="S3596" s="150" t="s">
        <v>1206</v>
      </c>
      <c r="T3596" s="152">
        <v>1.669</v>
      </c>
      <c r="U3596" s="151">
        <v>46568</v>
      </c>
      <c r="V3596" s="147">
        <v>2.6100000000000002E-2</v>
      </c>
      <c r="W3596" s="192">
        <v>4.36E-2</v>
      </c>
      <c r="X3596" s="150" t="s">
        <v>636</v>
      </c>
      <c r="Y3596" s="150"/>
      <c r="Z3596" s="153">
        <v>1463227.56</v>
      </c>
      <c r="AA3596" s="153">
        <v>1</v>
      </c>
      <c r="AB3596" s="153">
        <v>97.88</v>
      </c>
      <c r="AC3596" s="153">
        <v>0</v>
      </c>
      <c r="AD3596" s="153">
        <v>1432.20714</v>
      </c>
      <c r="AE3596" s="154"/>
      <c r="AF3596" s="154"/>
      <c r="AG3596" s="150" t="s">
        <v>17</v>
      </c>
      <c r="AH3596" s="147">
        <v>3.0326613460000002E-3</v>
      </c>
      <c r="AI3596" s="147">
        <v>4.3546539699999999E-4</v>
      </c>
      <c r="AJ3596" s="147">
        <v>1.1180493E-4</v>
      </c>
    </row>
    <row r="3597" spans="1:36" ht="13.5" thickBot="1" x14ac:dyDescent="0.25">
      <c r="A3597" s="149">
        <v>8694</v>
      </c>
      <c r="B3597" s="149">
        <v>12533</v>
      </c>
      <c r="C3597" s="150" t="s">
        <v>1916</v>
      </c>
      <c r="D3597" s="150">
        <v>520003781</v>
      </c>
      <c r="E3597" s="150" t="s">
        <v>429</v>
      </c>
      <c r="F3597" s="150" t="s">
        <v>1918</v>
      </c>
      <c r="G3597" s="150">
        <v>7460421</v>
      </c>
      <c r="H3597" s="150" t="s">
        <v>102</v>
      </c>
      <c r="I3597" s="150" t="s">
        <v>228</v>
      </c>
      <c r="J3597" s="150" t="s">
        <v>53</v>
      </c>
      <c r="K3597" s="150" t="s">
        <v>53</v>
      </c>
      <c r="L3597" s="150" t="s">
        <v>821</v>
      </c>
      <c r="M3597" s="150" t="s">
        <v>311</v>
      </c>
      <c r="N3597" s="150" t="s">
        <v>261</v>
      </c>
      <c r="O3597" s="150" t="s">
        <v>62</v>
      </c>
      <c r="P3597" s="150" t="s">
        <v>1342</v>
      </c>
      <c r="Q3597" s="150" t="s">
        <v>65</v>
      </c>
      <c r="R3597" s="150" t="s">
        <v>57</v>
      </c>
      <c r="S3597" s="150" t="s">
        <v>1206</v>
      </c>
      <c r="T3597" s="152">
        <v>6.3</v>
      </c>
      <c r="U3597" s="151">
        <v>50221</v>
      </c>
      <c r="V3597" s="147">
        <v>1.9E-2</v>
      </c>
      <c r="W3597" s="192">
        <v>4.9500000000000002E-2</v>
      </c>
      <c r="X3597" s="150" t="s">
        <v>636</v>
      </c>
      <c r="Y3597" s="150"/>
      <c r="Z3597" s="153">
        <v>700000</v>
      </c>
      <c r="AA3597" s="153">
        <v>1</v>
      </c>
      <c r="AB3597" s="153">
        <v>82.97</v>
      </c>
      <c r="AC3597" s="153">
        <v>0</v>
      </c>
      <c r="AD3597" s="153">
        <v>580.79</v>
      </c>
      <c r="AE3597" s="154"/>
      <c r="AF3597" s="154"/>
      <c r="AG3597" s="150" t="s">
        <v>17</v>
      </c>
      <c r="AH3597" s="147">
        <v>6.5116279000000004E-4</v>
      </c>
      <c r="AI3597" s="147">
        <v>1.7659034100000001E-4</v>
      </c>
      <c r="AJ3597" s="147">
        <v>4.5339241787601599E-5</v>
      </c>
    </row>
    <row r="3598" spans="1:36" ht="13.5" thickBot="1" x14ac:dyDescent="0.25">
      <c r="A3598" s="149">
        <v>8694</v>
      </c>
      <c r="B3598" s="149">
        <v>12533</v>
      </c>
      <c r="C3598" s="150" t="s">
        <v>1398</v>
      </c>
      <c r="D3598" s="150">
        <v>520029935</v>
      </c>
      <c r="E3598" s="150" t="s">
        <v>429</v>
      </c>
      <c r="F3598" s="150" t="s">
        <v>1399</v>
      </c>
      <c r="G3598" s="150">
        <v>7480155</v>
      </c>
      <c r="H3598" s="150" t="s">
        <v>102</v>
      </c>
      <c r="I3598" s="150" t="s">
        <v>228</v>
      </c>
      <c r="J3598" s="150" t="s">
        <v>53</v>
      </c>
      <c r="K3598" s="150" t="s">
        <v>53</v>
      </c>
      <c r="L3598" s="150" t="s">
        <v>821</v>
      </c>
      <c r="M3598" s="150" t="s">
        <v>311</v>
      </c>
      <c r="N3598" s="150" t="s">
        <v>256</v>
      </c>
      <c r="O3598" s="150" t="s">
        <v>62</v>
      </c>
      <c r="P3598" s="150" t="s">
        <v>1205</v>
      </c>
      <c r="Q3598" s="150" t="s">
        <v>65</v>
      </c>
      <c r="R3598" s="150" t="s">
        <v>57</v>
      </c>
      <c r="S3598" s="150" t="s">
        <v>1206</v>
      </c>
      <c r="T3598" s="152">
        <v>0.67700000000000005</v>
      </c>
      <c r="U3598" s="151">
        <v>45631</v>
      </c>
      <c r="V3598" s="147">
        <v>1.8700000000000001E-2</v>
      </c>
      <c r="W3598" s="192">
        <v>4.36E-2</v>
      </c>
      <c r="X3598" s="150" t="s">
        <v>636</v>
      </c>
      <c r="Y3598" s="150"/>
      <c r="Z3598" s="153">
        <v>3278686.72</v>
      </c>
      <c r="AA3598" s="153">
        <v>1</v>
      </c>
      <c r="AB3598" s="153">
        <v>98.97</v>
      </c>
      <c r="AC3598" s="153">
        <v>0</v>
      </c>
      <c r="AD3598" s="153">
        <v>3244.9162500000002</v>
      </c>
      <c r="AE3598" s="154"/>
      <c r="AF3598" s="154"/>
      <c r="AG3598" s="150" t="s">
        <v>17</v>
      </c>
      <c r="AH3598" s="147">
        <v>1.1865821383E-2</v>
      </c>
      <c r="AI3598" s="147">
        <v>9.8662316700000004E-4</v>
      </c>
      <c r="AJ3598" s="147">
        <v>2.5331366300000003E-4</v>
      </c>
    </row>
    <row r="3599" spans="1:36" ht="13.5" thickBot="1" x14ac:dyDescent="0.25">
      <c r="A3599" s="149">
        <v>8694</v>
      </c>
      <c r="B3599" s="149">
        <v>12533</v>
      </c>
      <c r="C3599" s="150" t="s">
        <v>1398</v>
      </c>
      <c r="D3599" s="150">
        <v>520029935</v>
      </c>
      <c r="E3599" s="150" t="s">
        <v>429</v>
      </c>
      <c r="F3599" s="150" t="s">
        <v>1919</v>
      </c>
      <c r="G3599" s="150">
        <v>7480163</v>
      </c>
      <c r="H3599" s="150" t="s">
        <v>102</v>
      </c>
      <c r="I3599" s="150" t="s">
        <v>228</v>
      </c>
      <c r="J3599" s="150" t="s">
        <v>53</v>
      </c>
      <c r="K3599" s="150" t="s">
        <v>53</v>
      </c>
      <c r="L3599" s="150" t="s">
        <v>821</v>
      </c>
      <c r="M3599" s="150" t="s">
        <v>311</v>
      </c>
      <c r="N3599" s="150" t="s">
        <v>256</v>
      </c>
      <c r="O3599" s="150" t="s">
        <v>62</v>
      </c>
      <c r="P3599" s="150" t="s">
        <v>1205</v>
      </c>
      <c r="Q3599" s="150" t="s">
        <v>65</v>
      </c>
      <c r="R3599" s="150" t="s">
        <v>57</v>
      </c>
      <c r="S3599" s="150" t="s">
        <v>1206</v>
      </c>
      <c r="T3599" s="152">
        <v>3.4089999999999998</v>
      </c>
      <c r="U3599" s="151">
        <v>47822</v>
      </c>
      <c r="V3599" s="147">
        <v>2.6800000000000001E-2</v>
      </c>
      <c r="W3599" s="192">
        <v>4.4699999999999997E-2</v>
      </c>
      <c r="X3599" s="150" t="s">
        <v>636</v>
      </c>
      <c r="Y3599" s="150"/>
      <c r="Z3599" s="153">
        <v>7556326.2400000002</v>
      </c>
      <c r="AA3599" s="153">
        <v>1</v>
      </c>
      <c r="AB3599" s="153">
        <v>95.02</v>
      </c>
      <c r="AC3599" s="153">
        <v>0</v>
      </c>
      <c r="AD3599" s="153">
        <v>7180.0211900000004</v>
      </c>
      <c r="AE3599" s="154"/>
      <c r="AF3599" s="154"/>
      <c r="AG3599" s="150" t="s">
        <v>17</v>
      </c>
      <c r="AH3599" s="147">
        <v>3.3090209030000001E-3</v>
      </c>
      <c r="AI3599" s="147">
        <v>2.1830995639999999E-3</v>
      </c>
      <c r="AJ3599" s="147">
        <v>5.6050675200000003E-4</v>
      </c>
    </row>
    <row r="3600" spans="1:36" ht="13.5" thickBot="1" x14ac:dyDescent="0.25">
      <c r="A3600" s="149">
        <v>8694</v>
      </c>
      <c r="B3600" s="149">
        <v>12533</v>
      </c>
      <c r="C3600" s="150" t="s">
        <v>1398</v>
      </c>
      <c r="D3600" s="150">
        <v>520029935</v>
      </c>
      <c r="E3600" s="150" t="s">
        <v>429</v>
      </c>
      <c r="F3600" s="150" t="s">
        <v>1920</v>
      </c>
      <c r="G3600" s="150">
        <v>7480247</v>
      </c>
      <c r="H3600" s="150" t="s">
        <v>102</v>
      </c>
      <c r="I3600" s="150" t="s">
        <v>229</v>
      </c>
      <c r="J3600" s="150" t="s">
        <v>53</v>
      </c>
      <c r="K3600" s="150" t="s">
        <v>53</v>
      </c>
      <c r="L3600" s="150" t="s">
        <v>821</v>
      </c>
      <c r="M3600" s="150" t="s">
        <v>311</v>
      </c>
      <c r="N3600" s="150" t="s">
        <v>256</v>
      </c>
      <c r="O3600" s="150" t="s">
        <v>62</v>
      </c>
      <c r="P3600" s="150" t="s">
        <v>1345</v>
      </c>
      <c r="Q3600" s="150" t="s">
        <v>65</v>
      </c>
      <c r="R3600" s="150" t="s">
        <v>57</v>
      </c>
      <c r="S3600" s="150" t="s">
        <v>1206</v>
      </c>
      <c r="T3600" s="152">
        <v>2.1760000000000002</v>
      </c>
      <c r="U3600" s="151">
        <v>48030</v>
      </c>
      <c r="V3600" s="147">
        <v>2.4199999999999999E-2</v>
      </c>
      <c r="W3600" s="192">
        <v>2.3400000000000001E-2</v>
      </c>
      <c r="X3600" s="150" t="s">
        <v>636</v>
      </c>
      <c r="Y3600" s="150"/>
      <c r="Z3600" s="153">
        <v>5189519</v>
      </c>
      <c r="AA3600" s="153">
        <v>1</v>
      </c>
      <c r="AB3600" s="153">
        <v>114.06</v>
      </c>
      <c r="AC3600" s="153">
        <v>0</v>
      </c>
      <c r="AD3600" s="153">
        <v>5919.1653699999997</v>
      </c>
      <c r="AE3600" s="154"/>
      <c r="AF3600" s="154"/>
      <c r="AG3600" s="150" t="s">
        <v>17</v>
      </c>
      <c r="AH3600" s="147">
        <v>3.427234843E-3</v>
      </c>
      <c r="AI3600" s="147">
        <v>1.799733872E-3</v>
      </c>
      <c r="AJ3600" s="147">
        <v>4.62078324E-4</v>
      </c>
    </row>
    <row r="3601" spans="1:36" ht="13.5" thickBot="1" x14ac:dyDescent="0.25">
      <c r="A3601" s="149">
        <v>8694</v>
      </c>
      <c r="B3601" s="149">
        <v>12533</v>
      </c>
      <c r="C3601" s="150" t="s">
        <v>1398</v>
      </c>
      <c r="D3601" s="150">
        <v>520029935</v>
      </c>
      <c r="E3601" s="150" t="s">
        <v>429</v>
      </c>
      <c r="F3601" s="150" t="s">
        <v>1921</v>
      </c>
      <c r="G3601" s="150">
        <v>7480304</v>
      </c>
      <c r="H3601" s="150" t="s">
        <v>102</v>
      </c>
      <c r="I3601" s="150" t="s">
        <v>229</v>
      </c>
      <c r="J3601" s="150" t="s">
        <v>53</v>
      </c>
      <c r="K3601" s="150" t="s">
        <v>53</v>
      </c>
      <c r="L3601" s="150" t="s">
        <v>821</v>
      </c>
      <c r="M3601" s="150" t="s">
        <v>311</v>
      </c>
      <c r="N3601" s="150" t="s">
        <v>256</v>
      </c>
      <c r="O3601" s="150" t="s">
        <v>62</v>
      </c>
      <c r="P3601" s="150" t="s">
        <v>1205</v>
      </c>
      <c r="Q3601" s="150" t="s">
        <v>65</v>
      </c>
      <c r="R3601" s="150" t="s">
        <v>57</v>
      </c>
      <c r="S3601" s="150" t="s">
        <v>1206</v>
      </c>
      <c r="T3601" s="152">
        <v>4.2460000000000004</v>
      </c>
      <c r="U3601" s="151">
        <v>48441</v>
      </c>
      <c r="V3601" s="147">
        <v>2E-3</v>
      </c>
      <c r="W3601" s="192">
        <v>1.9400000000000001E-2</v>
      </c>
      <c r="X3601" s="150" t="s">
        <v>636</v>
      </c>
      <c r="Y3601" s="150"/>
      <c r="Z3601" s="153">
        <v>24866048.870000001</v>
      </c>
      <c r="AA3601" s="153">
        <v>1</v>
      </c>
      <c r="AB3601" s="153">
        <v>101.27</v>
      </c>
      <c r="AC3601" s="153">
        <v>0</v>
      </c>
      <c r="AD3601" s="153">
        <v>25181.847689999999</v>
      </c>
      <c r="AE3601" s="154"/>
      <c r="AF3601" s="154"/>
      <c r="AG3601" s="150" t="s">
        <v>17</v>
      </c>
      <c r="AH3601" s="147">
        <v>6.4366089110000002E-3</v>
      </c>
      <c r="AI3601" s="147">
        <v>7.6565903169999996E-3</v>
      </c>
      <c r="AJ3601" s="147">
        <v>1.9658153220000001E-3</v>
      </c>
    </row>
    <row r="3602" spans="1:36" ht="13.5" thickBot="1" x14ac:dyDescent="0.25">
      <c r="A3602" s="149">
        <v>8694</v>
      </c>
      <c r="B3602" s="149">
        <v>12533</v>
      </c>
      <c r="C3602" s="150" t="s">
        <v>1398</v>
      </c>
      <c r="D3602" s="150">
        <v>520029935</v>
      </c>
      <c r="E3602" s="150" t="s">
        <v>429</v>
      </c>
      <c r="F3602" s="150" t="s">
        <v>1922</v>
      </c>
      <c r="G3602" s="150">
        <v>7480312</v>
      </c>
      <c r="H3602" s="150" t="s">
        <v>102</v>
      </c>
      <c r="I3602" s="150" t="s">
        <v>229</v>
      </c>
      <c r="J3602" s="150" t="s">
        <v>53</v>
      </c>
      <c r="K3602" s="150" t="s">
        <v>53</v>
      </c>
      <c r="L3602" s="150" t="s">
        <v>821</v>
      </c>
      <c r="M3602" s="150" t="s">
        <v>311</v>
      </c>
      <c r="N3602" s="150" t="s">
        <v>256</v>
      </c>
      <c r="O3602" s="150" t="s">
        <v>62</v>
      </c>
      <c r="P3602" s="150" t="s">
        <v>1345</v>
      </c>
      <c r="Q3602" s="150" t="s">
        <v>65</v>
      </c>
      <c r="R3602" s="150" t="s">
        <v>57</v>
      </c>
      <c r="S3602" s="150" t="s">
        <v>1206</v>
      </c>
      <c r="T3602" s="152">
        <v>3.5710000000000002</v>
      </c>
      <c r="U3602" s="151">
        <v>48519</v>
      </c>
      <c r="V3602" s="147">
        <v>2E-3</v>
      </c>
      <c r="W3602" s="192">
        <v>2.76E-2</v>
      </c>
      <c r="X3602" s="150" t="s">
        <v>636</v>
      </c>
      <c r="Y3602" s="150"/>
      <c r="Z3602" s="153">
        <v>4350139</v>
      </c>
      <c r="AA3602" s="153">
        <v>1</v>
      </c>
      <c r="AB3602" s="153">
        <v>99.7</v>
      </c>
      <c r="AC3602" s="153">
        <v>0</v>
      </c>
      <c r="AD3602" s="153">
        <v>4337.0885799999996</v>
      </c>
      <c r="AE3602" s="154"/>
      <c r="AF3602" s="154"/>
      <c r="AG3602" s="150" t="s">
        <v>17</v>
      </c>
      <c r="AH3602" s="147">
        <v>7.590540917E-3</v>
      </c>
      <c r="AI3602" s="147">
        <v>1.318700312E-3</v>
      </c>
      <c r="AJ3602" s="147">
        <v>3.3857385200000001E-4</v>
      </c>
    </row>
    <row r="3603" spans="1:36" ht="13.5" thickBot="1" x14ac:dyDescent="0.25">
      <c r="A3603" s="149">
        <v>8694</v>
      </c>
      <c r="B3603" s="149">
        <v>12533</v>
      </c>
      <c r="C3603" s="150" t="s">
        <v>1923</v>
      </c>
      <c r="D3603" s="150">
        <v>520030859</v>
      </c>
      <c r="E3603" s="150" t="s">
        <v>429</v>
      </c>
      <c r="F3603" s="150" t="s">
        <v>1924</v>
      </c>
      <c r="G3603" s="150">
        <v>7550148</v>
      </c>
      <c r="H3603" s="150" t="s">
        <v>102</v>
      </c>
      <c r="I3603" s="150" t="s">
        <v>228</v>
      </c>
      <c r="J3603" s="150" t="s">
        <v>53</v>
      </c>
      <c r="K3603" s="150" t="s">
        <v>53</v>
      </c>
      <c r="L3603" s="150" t="s">
        <v>821</v>
      </c>
      <c r="M3603" s="150" t="s">
        <v>311</v>
      </c>
      <c r="N3603" s="150" t="s">
        <v>708</v>
      </c>
      <c r="O3603" s="150" t="s">
        <v>62</v>
      </c>
      <c r="P3603" s="150" t="s">
        <v>1369</v>
      </c>
      <c r="Q3603" s="150" t="s">
        <v>65</v>
      </c>
      <c r="R3603" s="150" t="s">
        <v>57</v>
      </c>
      <c r="S3603" s="150" t="s">
        <v>1206</v>
      </c>
      <c r="T3603" s="152">
        <v>2.5950000000000002</v>
      </c>
      <c r="U3603" s="151">
        <v>49150</v>
      </c>
      <c r="V3603" s="147">
        <v>1.6400000000000001E-2</v>
      </c>
      <c r="W3603" s="192">
        <v>4.9500000000000002E-2</v>
      </c>
      <c r="X3603" s="150" t="s">
        <v>636</v>
      </c>
      <c r="Y3603" s="150"/>
      <c r="Z3603" s="153">
        <v>6970000.0099999998</v>
      </c>
      <c r="AA3603" s="153">
        <v>1</v>
      </c>
      <c r="AB3603" s="153">
        <v>91.96</v>
      </c>
      <c r="AC3603" s="153">
        <v>0</v>
      </c>
      <c r="AD3603" s="153">
        <v>6409.6120099999998</v>
      </c>
      <c r="AE3603" s="154"/>
      <c r="AF3603" s="154"/>
      <c r="AG3603" s="150" t="s">
        <v>17</v>
      </c>
      <c r="AH3603" s="147">
        <v>3.6091549346999999E-2</v>
      </c>
      <c r="AI3603" s="147">
        <v>1.9488551380000001E-3</v>
      </c>
      <c r="AJ3603" s="147">
        <v>5.0036493099999996E-4</v>
      </c>
    </row>
    <row r="3604" spans="1:36" ht="13.5" thickBot="1" x14ac:dyDescent="0.25">
      <c r="A3604" s="149">
        <v>8694</v>
      </c>
      <c r="B3604" s="149">
        <v>12533</v>
      </c>
      <c r="C3604" s="150" t="s">
        <v>1400</v>
      </c>
      <c r="D3604" s="150">
        <v>520001736</v>
      </c>
      <c r="E3604" s="150" t="s">
        <v>429</v>
      </c>
      <c r="F3604" s="150" t="s">
        <v>1401</v>
      </c>
      <c r="G3604" s="150">
        <v>7590128</v>
      </c>
      <c r="H3604" s="150" t="s">
        <v>102</v>
      </c>
      <c r="I3604" s="150" t="s">
        <v>229</v>
      </c>
      <c r="J3604" s="150" t="s">
        <v>53</v>
      </c>
      <c r="K3604" s="150" t="s">
        <v>53</v>
      </c>
      <c r="L3604" s="150" t="s">
        <v>821</v>
      </c>
      <c r="M3604" s="150" t="s">
        <v>311</v>
      </c>
      <c r="N3604" s="150" t="s">
        <v>651</v>
      </c>
      <c r="O3604" s="150" t="s">
        <v>62</v>
      </c>
      <c r="P3604" s="150" t="s">
        <v>1369</v>
      </c>
      <c r="Q3604" s="150" t="s">
        <v>65</v>
      </c>
      <c r="R3604" s="150" t="s">
        <v>57</v>
      </c>
      <c r="S3604" s="150" t="s">
        <v>1206</v>
      </c>
      <c r="T3604" s="152">
        <v>1.462</v>
      </c>
      <c r="U3604" s="151">
        <v>46112</v>
      </c>
      <c r="V3604" s="147">
        <v>4.7500000000000001E-2</v>
      </c>
      <c r="W3604" s="192">
        <v>1.7999999999999999E-2</v>
      </c>
      <c r="X3604" s="150" t="s">
        <v>636</v>
      </c>
      <c r="Y3604" s="150"/>
      <c r="Z3604" s="153">
        <v>15447113.380000001</v>
      </c>
      <c r="AA3604" s="153">
        <v>1</v>
      </c>
      <c r="AB3604" s="153">
        <v>141.47999999999999</v>
      </c>
      <c r="AC3604" s="153">
        <v>0</v>
      </c>
      <c r="AD3604" s="153">
        <v>21854.576010000001</v>
      </c>
      <c r="AE3604" s="154"/>
      <c r="AF3604" s="154"/>
      <c r="AG3604" s="150" t="s">
        <v>17</v>
      </c>
      <c r="AH3604" s="147">
        <v>1.6165404692E-2</v>
      </c>
      <c r="AI3604" s="147">
        <v>6.6449268190000004E-3</v>
      </c>
      <c r="AJ3604" s="147">
        <v>1.7060726000000001E-3</v>
      </c>
    </row>
    <row r="3605" spans="1:36" ht="13.5" thickBot="1" x14ac:dyDescent="0.25">
      <c r="A3605" s="149">
        <v>8694</v>
      </c>
      <c r="B3605" s="149">
        <v>12533</v>
      </c>
      <c r="C3605" s="150" t="s">
        <v>1400</v>
      </c>
      <c r="D3605" s="150">
        <v>520001736</v>
      </c>
      <c r="E3605" s="150" t="s">
        <v>429</v>
      </c>
      <c r="F3605" s="150" t="s">
        <v>1925</v>
      </c>
      <c r="G3605" s="150">
        <v>7590219</v>
      </c>
      <c r="H3605" s="150" t="s">
        <v>102</v>
      </c>
      <c r="I3605" s="150" t="s">
        <v>229</v>
      </c>
      <c r="J3605" s="150" t="s">
        <v>53</v>
      </c>
      <c r="K3605" s="150" t="s">
        <v>53</v>
      </c>
      <c r="L3605" s="150" t="s">
        <v>821</v>
      </c>
      <c r="M3605" s="150" t="s">
        <v>311</v>
      </c>
      <c r="N3605" s="150" t="s">
        <v>651</v>
      </c>
      <c r="O3605" s="150" t="s">
        <v>62</v>
      </c>
      <c r="P3605" s="150" t="s">
        <v>1369</v>
      </c>
      <c r="Q3605" s="150" t="s">
        <v>65</v>
      </c>
      <c r="R3605" s="150" t="s">
        <v>57</v>
      </c>
      <c r="S3605" s="150" t="s">
        <v>1206</v>
      </c>
      <c r="T3605" s="152">
        <v>3.8330000000000002</v>
      </c>
      <c r="U3605" s="151">
        <v>48760</v>
      </c>
      <c r="V3605" s="147">
        <v>5.0000000000000001E-3</v>
      </c>
      <c r="W3605" s="192">
        <v>2.5600000000000001E-2</v>
      </c>
      <c r="X3605" s="150" t="s">
        <v>636</v>
      </c>
      <c r="Y3605" s="150"/>
      <c r="Z3605" s="153">
        <v>531000</v>
      </c>
      <c r="AA3605" s="153">
        <v>1</v>
      </c>
      <c r="AB3605" s="153">
        <v>103.12</v>
      </c>
      <c r="AC3605" s="153">
        <v>0</v>
      </c>
      <c r="AD3605" s="153">
        <v>547.56719999999996</v>
      </c>
      <c r="AE3605" s="154"/>
      <c r="AF3605" s="154"/>
      <c r="AG3605" s="150" t="s">
        <v>17</v>
      </c>
      <c r="AH3605" s="147">
        <v>2.8203952200000002E-4</v>
      </c>
      <c r="AI3605" s="147">
        <v>1.66488884E-4</v>
      </c>
      <c r="AJ3605" s="147">
        <v>4.2745711316930398E-5</v>
      </c>
    </row>
    <row r="3606" spans="1:36" ht="13.5" thickBot="1" x14ac:dyDescent="0.25">
      <c r="A3606" s="149">
        <v>8694</v>
      </c>
      <c r="B3606" s="149">
        <v>12533</v>
      </c>
      <c r="C3606" s="150" t="s">
        <v>1400</v>
      </c>
      <c r="D3606" s="150">
        <v>520001736</v>
      </c>
      <c r="E3606" s="150" t="s">
        <v>429</v>
      </c>
      <c r="F3606" s="150" t="s">
        <v>1926</v>
      </c>
      <c r="G3606" s="150">
        <v>7590284</v>
      </c>
      <c r="H3606" s="150" t="s">
        <v>102</v>
      </c>
      <c r="I3606" s="150" t="s">
        <v>229</v>
      </c>
      <c r="J3606" s="150" t="s">
        <v>53</v>
      </c>
      <c r="K3606" s="150" t="s">
        <v>53</v>
      </c>
      <c r="L3606" s="150" t="s">
        <v>821</v>
      </c>
      <c r="M3606" s="150" t="s">
        <v>311</v>
      </c>
      <c r="N3606" s="150" t="s">
        <v>651</v>
      </c>
      <c r="O3606" s="150" t="s">
        <v>62</v>
      </c>
      <c r="P3606" s="150" t="s">
        <v>1369</v>
      </c>
      <c r="Q3606" s="150" t="s">
        <v>65</v>
      </c>
      <c r="R3606" s="150" t="s">
        <v>57</v>
      </c>
      <c r="S3606" s="150" t="s">
        <v>1206</v>
      </c>
      <c r="T3606" s="152">
        <v>5.6479999999999997</v>
      </c>
      <c r="U3606" s="151">
        <v>49491</v>
      </c>
      <c r="V3606" s="147">
        <v>5.8999999999999999E-3</v>
      </c>
      <c r="W3606" s="192">
        <v>2.9000000000000001E-2</v>
      </c>
      <c r="X3606" s="150" t="s">
        <v>636</v>
      </c>
      <c r="Y3606" s="150"/>
      <c r="Z3606" s="153">
        <v>900000</v>
      </c>
      <c r="AA3606" s="153">
        <v>1</v>
      </c>
      <c r="AB3606" s="153">
        <v>95.47</v>
      </c>
      <c r="AC3606" s="153">
        <v>0</v>
      </c>
      <c r="AD3606" s="153">
        <v>859.23</v>
      </c>
      <c r="AE3606" s="154"/>
      <c r="AF3606" s="154"/>
      <c r="AG3606" s="150" t="s">
        <v>17</v>
      </c>
      <c r="AH3606" s="147">
        <v>6.4261799699999998E-4</v>
      </c>
      <c r="AI3606" s="147">
        <v>2.6125057099999998E-4</v>
      </c>
      <c r="AJ3606" s="147">
        <v>6.7075598273318897E-5</v>
      </c>
    </row>
    <row r="3607" spans="1:36" ht="13.5" thickBot="1" x14ac:dyDescent="0.25">
      <c r="A3607" s="149">
        <v>8694</v>
      </c>
      <c r="B3607" s="149">
        <v>12533</v>
      </c>
      <c r="C3607" s="150" t="s">
        <v>1927</v>
      </c>
      <c r="D3607" s="150">
        <v>520017450</v>
      </c>
      <c r="E3607" s="150" t="s">
        <v>429</v>
      </c>
      <c r="F3607" s="150" t="s">
        <v>1928</v>
      </c>
      <c r="G3607" s="150">
        <v>7670284</v>
      </c>
      <c r="H3607" s="150" t="s">
        <v>102</v>
      </c>
      <c r="I3607" s="150" t="s">
        <v>229</v>
      </c>
      <c r="J3607" s="150" t="s">
        <v>53</v>
      </c>
      <c r="K3607" s="150" t="s">
        <v>53</v>
      </c>
      <c r="L3607" s="150" t="s">
        <v>821</v>
      </c>
      <c r="M3607" s="150" t="s">
        <v>311</v>
      </c>
      <c r="N3607" s="150" t="s">
        <v>269</v>
      </c>
      <c r="O3607" s="150" t="s">
        <v>62</v>
      </c>
      <c r="P3607" s="150" t="s">
        <v>1369</v>
      </c>
      <c r="Q3607" s="150" t="s">
        <v>65</v>
      </c>
      <c r="R3607" s="150" t="s">
        <v>57</v>
      </c>
      <c r="S3607" s="150" t="s">
        <v>1206</v>
      </c>
      <c r="T3607" s="152">
        <v>4.7930000000000001</v>
      </c>
      <c r="U3607" s="151">
        <v>47604</v>
      </c>
      <c r="V3607" s="147">
        <v>4.4000000000000003E-3</v>
      </c>
      <c r="W3607" s="192">
        <v>2.2700000000000001E-2</v>
      </c>
      <c r="X3607" s="150" t="s">
        <v>636</v>
      </c>
      <c r="Y3607" s="150"/>
      <c r="Z3607" s="153">
        <v>2893875</v>
      </c>
      <c r="AA3607" s="153">
        <v>1</v>
      </c>
      <c r="AB3607" s="153">
        <v>102.43</v>
      </c>
      <c r="AC3607" s="153">
        <v>0</v>
      </c>
      <c r="AD3607" s="153">
        <v>2964.19616</v>
      </c>
      <c r="AE3607" s="154"/>
      <c r="AF3607" s="154"/>
      <c r="AG3607" s="150" t="s">
        <v>17</v>
      </c>
      <c r="AH3607" s="147">
        <v>3.2450958799999999E-3</v>
      </c>
      <c r="AI3607" s="147">
        <v>9.0126967200000003E-4</v>
      </c>
      <c r="AJ3607" s="147">
        <v>2.31399311E-4</v>
      </c>
    </row>
    <row r="3608" spans="1:36" ht="13.5" thickBot="1" x14ac:dyDescent="0.25">
      <c r="A3608" s="149">
        <v>8694</v>
      </c>
      <c r="B3608" s="149">
        <v>12533</v>
      </c>
      <c r="C3608" s="150" t="s">
        <v>1927</v>
      </c>
      <c r="D3608" s="150">
        <v>520017450</v>
      </c>
      <c r="E3608" s="150" t="s">
        <v>429</v>
      </c>
      <c r="F3608" s="150" t="s">
        <v>1929</v>
      </c>
      <c r="G3608" s="150">
        <v>7670334</v>
      </c>
      <c r="H3608" s="150" t="s">
        <v>102</v>
      </c>
      <c r="I3608" s="150" t="s">
        <v>228</v>
      </c>
      <c r="J3608" s="150" t="s">
        <v>53</v>
      </c>
      <c r="K3608" s="150" t="s">
        <v>53</v>
      </c>
      <c r="L3608" s="150" t="s">
        <v>821</v>
      </c>
      <c r="M3608" s="150" t="s">
        <v>311</v>
      </c>
      <c r="N3608" s="150" t="s">
        <v>269</v>
      </c>
      <c r="O3608" s="150" t="s">
        <v>62</v>
      </c>
      <c r="P3608" s="150" t="s">
        <v>1369</v>
      </c>
      <c r="Q3608" s="150" t="s">
        <v>65</v>
      </c>
      <c r="R3608" s="150" t="s">
        <v>57</v>
      </c>
      <c r="S3608" s="150" t="s">
        <v>1206</v>
      </c>
      <c r="T3608" s="152">
        <v>4.7270000000000003</v>
      </c>
      <c r="U3608" s="151">
        <v>48579</v>
      </c>
      <c r="V3608" s="147">
        <v>1.9400000000000001E-2</v>
      </c>
      <c r="W3608" s="192">
        <v>4.8399999999999999E-2</v>
      </c>
      <c r="X3608" s="150" t="s">
        <v>636</v>
      </c>
      <c r="Y3608" s="150"/>
      <c r="Z3608" s="153">
        <v>5498000</v>
      </c>
      <c r="AA3608" s="153">
        <v>1</v>
      </c>
      <c r="AB3608" s="153">
        <v>87.82</v>
      </c>
      <c r="AC3608" s="153">
        <v>0</v>
      </c>
      <c r="AD3608" s="153">
        <v>4828.3436000000002</v>
      </c>
      <c r="AE3608" s="154"/>
      <c r="AF3608" s="154"/>
      <c r="AG3608" s="150" t="s">
        <v>17</v>
      </c>
      <c r="AH3608" s="147">
        <v>8.9627734269999999E-3</v>
      </c>
      <c r="AI3608" s="147">
        <v>1.468067367E-3</v>
      </c>
      <c r="AJ3608" s="147">
        <v>3.76923566E-4</v>
      </c>
    </row>
    <row r="3609" spans="1:36" ht="13.5" thickBot="1" x14ac:dyDescent="0.25">
      <c r="A3609" s="149">
        <v>8694</v>
      </c>
      <c r="B3609" s="149">
        <v>12533</v>
      </c>
      <c r="C3609" s="150" t="s">
        <v>2252</v>
      </c>
      <c r="D3609" s="150">
        <v>520029505</v>
      </c>
      <c r="E3609" s="150" t="s">
        <v>429</v>
      </c>
      <c r="F3609" s="150" t="s">
        <v>2253</v>
      </c>
      <c r="G3609" s="150">
        <v>7690159</v>
      </c>
      <c r="H3609" s="150" t="s">
        <v>102</v>
      </c>
      <c r="I3609" s="150" t="s">
        <v>228</v>
      </c>
      <c r="J3609" s="150" t="s">
        <v>53</v>
      </c>
      <c r="K3609" s="150" t="s">
        <v>53</v>
      </c>
      <c r="L3609" s="150" t="s">
        <v>821</v>
      </c>
      <c r="M3609" s="150" t="s">
        <v>311</v>
      </c>
      <c r="N3609" s="150" t="s">
        <v>708</v>
      </c>
      <c r="O3609" s="150" t="s">
        <v>62</v>
      </c>
      <c r="P3609" s="150" t="s">
        <v>298</v>
      </c>
      <c r="Q3609" s="150" t="s">
        <v>298</v>
      </c>
      <c r="R3609" s="150" t="s">
        <v>57</v>
      </c>
      <c r="S3609" s="150" t="s">
        <v>1206</v>
      </c>
      <c r="T3609" s="152">
        <v>7.9000000000000001E-2</v>
      </c>
      <c r="U3609" s="151">
        <v>47300</v>
      </c>
      <c r="V3609" s="147">
        <v>4.3499999999999997E-2</v>
      </c>
      <c r="W3609" s="192">
        <v>7.0000000000000007E-2</v>
      </c>
      <c r="X3609" s="150" t="s">
        <v>636</v>
      </c>
      <c r="Y3609" s="150"/>
      <c r="Z3609" s="153">
        <v>11250</v>
      </c>
      <c r="AA3609" s="153">
        <v>1</v>
      </c>
      <c r="AB3609" s="153">
        <v>100.91</v>
      </c>
      <c r="AC3609" s="153">
        <v>0</v>
      </c>
      <c r="AD3609" s="153">
        <v>11.352370000000001</v>
      </c>
      <c r="AE3609" s="154"/>
      <c r="AF3609" s="154"/>
      <c r="AG3609" s="150" t="s">
        <v>17</v>
      </c>
      <c r="AH3609" s="147">
        <v>1.4511260699999999E-4</v>
      </c>
      <c r="AI3609" s="147">
        <v>3.4517104262604201E-6</v>
      </c>
      <c r="AJ3609" s="147">
        <v>8.86220231567889E-7</v>
      </c>
    </row>
    <row r="3610" spans="1:36" ht="13.5" thickBot="1" x14ac:dyDescent="0.25">
      <c r="A3610" s="149">
        <v>8694</v>
      </c>
      <c r="B3610" s="149">
        <v>12533</v>
      </c>
      <c r="C3610" s="150" t="s">
        <v>1706</v>
      </c>
      <c r="D3610" s="150">
        <v>520032178</v>
      </c>
      <c r="E3610" s="150" t="s">
        <v>429</v>
      </c>
      <c r="F3610" s="150" t="s">
        <v>1930</v>
      </c>
      <c r="G3610" s="150">
        <v>77102390</v>
      </c>
      <c r="H3610" s="150" t="s">
        <v>102</v>
      </c>
      <c r="I3610" s="150" t="s">
        <v>228</v>
      </c>
      <c r="J3610" s="150" t="s">
        <v>53</v>
      </c>
      <c r="K3610" s="150" t="s">
        <v>53</v>
      </c>
      <c r="L3610" s="150" t="s">
        <v>54</v>
      </c>
      <c r="M3610" s="150" t="s">
        <v>311</v>
      </c>
      <c r="N3610" s="150" t="s">
        <v>140</v>
      </c>
      <c r="O3610" s="150" t="s">
        <v>62</v>
      </c>
      <c r="P3610" s="150" t="s">
        <v>298</v>
      </c>
      <c r="Q3610" s="150" t="s">
        <v>298</v>
      </c>
      <c r="R3610" s="150" t="s">
        <v>57</v>
      </c>
      <c r="S3610" s="150" t="s">
        <v>1206</v>
      </c>
      <c r="T3610" s="152">
        <v>7.9000000000000001E-2</v>
      </c>
      <c r="U3610" s="151">
        <v>46203</v>
      </c>
      <c r="V3610" s="147">
        <v>4.3499999999999997E-2</v>
      </c>
      <c r="W3610" s="192">
        <v>7.0000000000000007E-2</v>
      </c>
      <c r="X3610" s="150" t="s">
        <v>636</v>
      </c>
      <c r="Y3610" s="150"/>
      <c r="Z3610" s="153">
        <v>3000000</v>
      </c>
      <c r="AA3610" s="153">
        <v>1</v>
      </c>
      <c r="AB3610" s="153">
        <v>96.995400000000004</v>
      </c>
      <c r="AC3610" s="153">
        <v>0</v>
      </c>
      <c r="AD3610" s="153">
        <v>2909.8620000000001</v>
      </c>
      <c r="AE3610" s="154"/>
      <c r="AF3610" s="154"/>
      <c r="AG3610" s="150" t="s">
        <v>17</v>
      </c>
      <c r="AH3610" s="147">
        <v>9.0896750160000001E-3</v>
      </c>
      <c r="AI3610" s="147">
        <v>8.8474926400000002E-4</v>
      </c>
      <c r="AJ3610" s="147">
        <v>2.2715772699999999E-4</v>
      </c>
    </row>
    <row r="3611" spans="1:36" ht="13.5" thickBot="1" x14ac:dyDescent="0.25">
      <c r="A3611" s="149">
        <v>8694</v>
      </c>
      <c r="B3611" s="149">
        <v>12533</v>
      </c>
      <c r="C3611" s="150" t="s">
        <v>1706</v>
      </c>
      <c r="D3611" s="150">
        <v>520032178</v>
      </c>
      <c r="E3611" s="150" t="s">
        <v>429</v>
      </c>
      <c r="F3611" s="150" t="s">
        <v>1930</v>
      </c>
      <c r="G3611" s="150">
        <v>7710239</v>
      </c>
      <c r="H3611" s="150" t="s">
        <v>102</v>
      </c>
      <c r="I3611" s="150" t="s">
        <v>228</v>
      </c>
      <c r="J3611" s="150" t="s">
        <v>53</v>
      </c>
      <c r="K3611" s="150" t="s">
        <v>53</v>
      </c>
      <c r="L3611" s="150" t="s">
        <v>821</v>
      </c>
      <c r="M3611" s="150" t="s">
        <v>311</v>
      </c>
      <c r="N3611" s="150" t="s">
        <v>140</v>
      </c>
      <c r="O3611" s="150" t="s">
        <v>62</v>
      </c>
      <c r="P3611" s="150" t="s">
        <v>298</v>
      </c>
      <c r="Q3611" s="150" t="s">
        <v>298</v>
      </c>
      <c r="R3611" s="150" t="s">
        <v>57</v>
      </c>
      <c r="S3611" s="150" t="s">
        <v>1206</v>
      </c>
      <c r="T3611" s="152">
        <v>2.0310000000000001</v>
      </c>
      <c r="U3611" s="151">
        <v>46203</v>
      </c>
      <c r="V3611" s="147">
        <v>3.8699999999999998E-2</v>
      </c>
      <c r="W3611" s="192">
        <v>5.96E-2</v>
      </c>
      <c r="X3611" s="150" t="s">
        <v>636</v>
      </c>
      <c r="Y3611" s="150"/>
      <c r="Z3611" s="153">
        <v>2652925.5299999998</v>
      </c>
      <c r="AA3611" s="153">
        <v>1</v>
      </c>
      <c r="AB3611" s="153">
        <v>97.05</v>
      </c>
      <c r="AC3611" s="153">
        <v>0</v>
      </c>
      <c r="AD3611" s="153">
        <v>2574.6642299999999</v>
      </c>
      <c r="AE3611" s="154"/>
      <c r="AF3611" s="154"/>
      <c r="AG3611" s="150" t="s">
        <v>17</v>
      </c>
      <c r="AH3611" s="147">
        <v>8.0380769689999999E-3</v>
      </c>
      <c r="AI3611" s="147">
        <v>7.8283172200000004E-4</v>
      </c>
      <c r="AJ3611" s="147">
        <v>2.0099058799999999E-4</v>
      </c>
    </row>
    <row r="3612" spans="1:36" ht="13.5" thickBot="1" x14ac:dyDescent="0.25">
      <c r="A3612" s="149">
        <v>8694</v>
      </c>
      <c r="B3612" s="149">
        <v>12533</v>
      </c>
      <c r="C3612" s="150" t="s">
        <v>1706</v>
      </c>
      <c r="D3612" s="150">
        <v>520032178</v>
      </c>
      <c r="E3612" s="150" t="s">
        <v>429</v>
      </c>
      <c r="F3612" s="150" t="s">
        <v>1931</v>
      </c>
      <c r="G3612" s="150">
        <v>7710254</v>
      </c>
      <c r="H3612" s="150" t="s">
        <v>102</v>
      </c>
      <c r="I3612" s="150" t="s">
        <v>228</v>
      </c>
      <c r="J3612" s="150" t="s">
        <v>53</v>
      </c>
      <c r="K3612" s="150" t="s">
        <v>53</v>
      </c>
      <c r="L3612" s="150" t="s">
        <v>821</v>
      </c>
      <c r="M3612" s="150" t="s">
        <v>311</v>
      </c>
      <c r="N3612" s="150" t="s">
        <v>140</v>
      </c>
      <c r="O3612" s="150" t="s">
        <v>62</v>
      </c>
      <c r="P3612" s="150" t="s">
        <v>298</v>
      </c>
      <c r="Q3612" s="150" t="s">
        <v>298</v>
      </c>
      <c r="R3612" s="150" t="s">
        <v>57</v>
      </c>
      <c r="S3612" s="150" t="s">
        <v>1206</v>
      </c>
      <c r="T3612" s="152">
        <v>0.52400000000000002</v>
      </c>
      <c r="U3612" s="151">
        <v>45657</v>
      </c>
      <c r="V3612" s="147">
        <v>4.5900000000000003E-2</v>
      </c>
      <c r="W3612" s="192">
        <v>6.4000000000000001E-2</v>
      </c>
      <c r="X3612" s="150" t="s">
        <v>636</v>
      </c>
      <c r="Y3612" s="150"/>
      <c r="Z3612" s="153">
        <v>2515800</v>
      </c>
      <c r="AA3612" s="153">
        <v>1</v>
      </c>
      <c r="AB3612" s="153">
        <v>100.28</v>
      </c>
      <c r="AC3612" s="153">
        <v>0</v>
      </c>
      <c r="AD3612" s="153">
        <v>2522.8442399999999</v>
      </c>
      <c r="AE3612" s="154"/>
      <c r="AF3612" s="154"/>
      <c r="AG3612" s="150" t="s">
        <v>17</v>
      </c>
      <c r="AH3612" s="147">
        <v>3.9933333332999997E-2</v>
      </c>
      <c r="AI3612" s="147">
        <v>7.6707575300000001E-4</v>
      </c>
      <c r="AJ3612" s="147">
        <v>1.9694527199999999E-4</v>
      </c>
    </row>
    <row r="3613" spans="1:36" ht="13.5" thickBot="1" x14ac:dyDescent="0.25">
      <c r="A3613" s="149">
        <v>8694</v>
      </c>
      <c r="B3613" s="149">
        <v>12533</v>
      </c>
      <c r="C3613" s="150" t="s">
        <v>1706</v>
      </c>
      <c r="D3613" s="150">
        <v>520032178</v>
      </c>
      <c r="E3613" s="150" t="s">
        <v>429</v>
      </c>
      <c r="F3613" s="150" t="s">
        <v>1932</v>
      </c>
      <c r="G3613" s="150">
        <v>7710296</v>
      </c>
      <c r="H3613" s="150" t="s">
        <v>102</v>
      </c>
      <c r="I3613" s="150" t="s">
        <v>228</v>
      </c>
      <c r="J3613" s="150" t="s">
        <v>53</v>
      </c>
      <c r="K3613" s="150" t="s">
        <v>53</v>
      </c>
      <c r="L3613" s="150" t="s">
        <v>821</v>
      </c>
      <c r="M3613" s="150" t="s">
        <v>311</v>
      </c>
      <c r="N3613" s="150" t="s">
        <v>140</v>
      </c>
      <c r="O3613" s="150" t="s">
        <v>62</v>
      </c>
      <c r="P3613" s="150" t="s">
        <v>298</v>
      </c>
      <c r="Q3613" s="150" t="s">
        <v>298</v>
      </c>
      <c r="R3613" s="150" t="s">
        <v>57</v>
      </c>
      <c r="S3613" s="150" t="s">
        <v>1206</v>
      </c>
      <c r="T3613" s="152">
        <v>1.619</v>
      </c>
      <c r="U3613" s="151">
        <v>46568</v>
      </c>
      <c r="V3613" s="147">
        <v>6.25E-2</v>
      </c>
      <c r="W3613" s="192">
        <v>6.4699999999999994E-2</v>
      </c>
      <c r="X3613" s="150" t="s">
        <v>636</v>
      </c>
      <c r="Y3613" s="150"/>
      <c r="Z3613" s="153">
        <v>900000</v>
      </c>
      <c r="AA3613" s="153">
        <v>1</v>
      </c>
      <c r="AB3613" s="153">
        <v>101.4</v>
      </c>
      <c r="AC3613" s="153">
        <v>0</v>
      </c>
      <c r="AD3613" s="153">
        <v>912.6</v>
      </c>
      <c r="AE3613" s="154"/>
      <c r="AF3613" s="154"/>
      <c r="AG3613" s="150" t="s">
        <v>17</v>
      </c>
      <c r="AH3613" s="147">
        <v>9.0773389270000001E-3</v>
      </c>
      <c r="AI3613" s="147">
        <v>2.77477824E-4</v>
      </c>
      <c r="AJ3613" s="147">
        <v>7.1241915417560904E-5</v>
      </c>
    </row>
    <row r="3614" spans="1:36" ht="13.5" thickBot="1" x14ac:dyDescent="0.25">
      <c r="A3614" s="149">
        <v>8694</v>
      </c>
      <c r="B3614" s="149">
        <v>12533</v>
      </c>
      <c r="C3614" s="150" t="s">
        <v>1933</v>
      </c>
      <c r="D3614" s="150">
        <v>520022732</v>
      </c>
      <c r="E3614" s="150" t="s">
        <v>429</v>
      </c>
      <c r="F3614" s="150" t="s">
        <v>2209</v>
      </c>
      <c r="G3614" s="150">
        <v>7770209</v>
      </c>
      <c r="H3614" s="150" t="s">
        <v>102</v>
      </c>
      <c r="I3614" s="150" t="s">
        <v>228</v>
      </c>
      <c r="J3614" s="150" t="s">
        <v>53</v>
      </c>
      <c r="K3614" s="150" t="s">
        <v>53</v>
      </c>
      <c r="L3614" s="150" t="s">
        <v>821</v>
      </c>
      <c r="M3614" s="150" t="s">
        <v>311</v>
      </c>
      <c r="N3614" s="150" t="s">
        <v>650</v>
      </c>
      <c r="O3614" s="150" t="s">
        <v>62</v>
      </c>
      <c r="P3614" s="150" t="s">
        <v>1369</v>
      </c>
      <c r="Q3614" s="150" t="s">
        <v>65</v>
      </c>
      <c r="R3614" s="150" t="s">
        <v>57</v>
      </c>
      <c r="S3614" s="150" t="s">
        <v>1206</v>
      </c>
      <c r="T3614" s="152">
        <v>2.762</v>
      </c>
      <c r="U3614" s="151">
        <v>47399</v>
      </c>
      <c r="V3614" s="147">
        <v>5.0900000000000001E-2</v>
      </c>
      <c r="W3614" s="192">
        <v>4.6399999999999997E-2</v>
      </c>
      <c r="X3614" s="150" t="s">
        <v>636</v>
      </c>
      <c r="Y3614" s="150"/>
      <c r="Z3614" s="153">
        <v>164404.20000000001</v>
      </c>
      <c r="AA3614" s="153">
        <v>1</v>
      </c>
      <c r="AB3614" s="153">
        <v>103.64</v>
      </c>
      <c r="AC3614" s="153">
        <v>0</v>
      </c>
      <c r="AD3614" s="153">
        <v>170.38851</v>
      </c>
      <c r="AE3614" s="154"/>
      <c r="AF3614" s="154"/>
      <c r="AG3614" s="150" t="s">
        <v>17</v>
      </c>
      <c r="AH3614" s="147">
        <v>2.6539976700000001E-4</v>
      </c>
      <c r="AI3614" s="147">
        <v>5.1806961584407198E-5</v>
      </c>
      <c r="AJ3614" s="147">
        <v>1.33013410229501E-5</v>
      </c>
    </row>
    <row r="3615" spans="1:36" ht="13.5" thickBot="1" x14ac:dyDescent="0.25">
      <c r="A3615" s="149">
        <v>8694</v>
      </c>
      <c r="B3615" s="149">
        <v>12533</v>
      </c>
      <c r="C3615" s="150" t="s">
        <v>1933</v>
      </c>
      <c r="D3615" s="150">
        <v>520022732</v>
      </c>
      <c r="E3615" s="150" t="s">
        <v>429</v>
      </c>
      <c r="F3615" s="150" t="s">
        <v>1934</v>
      </c>
      <c r="G3615" s="150">
        <v>7770217</v>
      </c>
      <c r="H3615" s="150" t="s">
        <v>102</v>
      </c>
      <c r="I3615" s="150" t="s">
        <v>229</v>
      </c>
      <c r="J3615" s="150" t="s">
        <v>53</v>
      </c>
      <c r="K3615" s="150" t="s">
        <v>53</v>
      </c>
      <c r="L3615" s="150" t="s">
        <v>821</v>
      </c>
      <c r="M3615" s="150" t="s">
        <v>311</v>
      </c>
      <c r="N3615" s="150" t="s">
        <v>650</v>
      </c>
      <c r="O3615" s="150" t="s">
        <v>62</v>
      </c>
      <c r="P3615" s="150" t="s">
        <v>1369</v>
      </c>
      <c r="Q3615" s="150" t="s">
        <v>65</v>
      </c>
      <c r="R3615" s="150" t="s">
        <v>57</v>
      </c>
      <c r="S3615" s="150" t="s">
        <v>1206</v>
      </c>
      <c r="T3615" s="152">
        <v>2.403</v>
      </c>
      <c r="U3615" s="151">
        <v>47034</v>
      </c>
      <c r="V3615" s="147">
        <v>4.2999999999999997E-2</v>
      </c>
      <c r="W3615" s="192">
        <v>1.9599999999999999E-2</v>
      </c>
      <c r="X3615" s="150" t="s">
        <v>636</v>
      </c>
      <c r="Y3615" s="150"/>
      <c r="Z3615" s="153">
        <v>56971.68</v>
      </c>
      <c r="AA3615" s="153">
        <v>1</v>
      </c>
      <c r="AB3615" s="153">
        <v>120.32</v>
      </c>
      <c r="AC3615" s="153">
        <v>0</v>
      </c>
      <c r="AD3615" s="153">
        <v>68.548330000000007</v>
      </c>
      <c r="AE3615" s="154"/>
      <c r="AF3615" s="154"/>
      <c r="AG3615" s="150" t="s">
        <v>17</v>
      </c>
      <c r="AH3615" s="147">
        <v>1.1172932E-4</v>
      </c>
      <c r="AI3615" s="147">
        <v>2.0842254556866899E-5</v>
      </c>
      <c r="AJ3615" s="147">
        <v>5.3512100897162504E-6</v>
      </c>
    </row>
    <row r="3616" spans="1:36" ht="13.5" thickBot="1" x14ac:dyDescent="0.25">
      <c r="A3616" s="149">
        <v>8694</v>
      </c>
      <c r="B3616" s="149">
        <v>12533</v>
      </c>
      <c r="C3616" s="150" t="s">
        <v>1402</v>
      </c>
      <c r="D3616" s="150">
        <v>520033309</v>
      </c>
      <c r="E3616" s="150" t="s">
        <v>429</v>
      </c>
      <c r="F3616" s="150" t="s">
        <v>1403</v>
      </c>
      <c r="G3616" s="150">
        <v>8230294</v>
      </c>
      <c r="H3616" s="150" t="s">
        <v>102</v>
      </c>
      <c r="I3616" s="150" t="s">
        <v>623</v>
      </c>
      <c r="J3616" s="150" t="s">
        <v>53</v>
      </c>
      <c r="K3616" s="150" t="s">
        <v>53</v>
      </c>
      <c r="L3616" s="150" t="s">
        <v>821</v>
      </c>
      <c r="M3616" s="150" t="s">
        <v>311</v>
      </c>
      <c r="N3616" s="150" t="s">
        <v>140</v>
      </c>
      <c r="O3616" s="150" t="s">
        <v>62</v>
      </c>
      <c r="P3616" s="150" t="s">
        <v>1404</v>
      </c>
      <c r="Q3616" s="150" t="s">
        <v>65</v>
      </c>
      <c r="R3616" s="150" t="s">
        <v>57</v>
      </c>
      <c r="S3616" s="150" t="s">
        <v>1206</v>
      </c>
      <c r="T3616" s="152">
        <v>0.74399999999999999</v>
      </c>
      <c r="U3616" s="151">
        <v>45657</v>
      </c>
      <c r="V3616" s="147">
        <v>1.4999999999999999E-2</v>
      </c>
      <c r="W3616" s="192">
        <v>4.9700000000000001E-2</v>
      </c>
      <c r="X3616" s="150" t="s">
        <v>636</v>
      </c>
      <c r="Y3616" s="150"/>
      <c r="Z3616" s="153">
        <v>11.14</v>
      </c>
      <c r="AA3616" s="153">
        <v>1</v>
      </c>
      <c r="AB3616" s="153">
        <v>97.9</v>
      </c>
      <c r="AC3616" s="153">
        <v>0</v>
      </c>
      <c r="AD3616" s="153">
        <v>1.091E-2</v>
      </c>
      <c r="AE3616" s="154"/>
      <c r="AF3616" s="154"/>
      <c r="AG3616" s="150" t="s">
        <v>17</v>
      </c>
      <c r="AH3616" s="147">
        <v>2.0023548339928299E-7</v>
      </c>
      <c r="AI3616" s="147">
        <v>3.31720695771025E-9</v>
      </c>
      <c r="AJ3616" s="147">
        <v>8.5168671620161005E-10</v>
      </c>
    </row>
    <row r="3617" spans="1:36" ht="13.5" thickBot="1" x14ac:dyDescent="0.25">
      <c r="A3617" s="149">
        <v>8694</v>
      </c>
      <c r="B3617" s="149">
        <v>12533</v>
      </c>
      <c r="C3617" s="150" t="s">
        <v>1402</v>
      </c>
      <c r="D3617" s="150">
        <v>520033309</v>
      </c>
      <c r="E3617" s="150" t="s">
        <v>429</v>
      </c>
      <c r="F3617" s="150" t="s">
        <v>1935</v>
      </c>
      <c r="G3617" s="150">
        <v>8230328</v>
      </c>
      <c r="H3617" s="150" t="s">
        <v>102</v>
      </c>
      <c r="I3617" s="150" t="s">
        <v>228</v>
      </c>
      <c r="J3617" s="150" t="s">
        <v>53</v>
      </c>
      <c r="K3617" s="150" t="s">
        <v>53</v>
      </c>
      <c r="L3617" s="150" t="s">
        <v>821</v>
      </c>
      <c r="M3617" s="150" t="s">
        <v>311</v>
      </c>
      <c r="N3617" s="150" t="s">
        <v>140</v>
      </c>
      <c r="O3617" s="150" t="s">
        <v>62</v>
      </c>
      <c r="P3617" s="150" t="s">
        <v>298</v>
      </c>
      <c r="Q3617" s="150" t="s">
        <v>298</v>
      </c>
      <c r="R3617" s="150" t="s">
        <v>57</v>
      </c>
      <c r="S3617" s="150" t="s">
        <v>1206</v>
      </c>
      <c r="T3617" s="152">
        <v>2.0190000000000001</v>
      </c>
      <c r="U3617" s="151">
        <v>46569</v>
      </c>
      <c r="V3617" s="147">
        <v>2.9000000000000001E-2</v>
      </c>
      <c r="W3617" s="192">
        <v>6.9400000000000003E-2</v>
      </c>
      <c r="X3617" s="150" t="s">
        <v>636</v>
      </c>
      <c r="Y3617" s="150"/>
      <c r="Z3617" s="153">
        <v>9256800</v>
      </c>
      <c r="AA3617" s="153">
        <v>1</v>
      </c>
      <c r="AB3617" s="153">
        <v>93.16</v>
      </c>
      <c r="AC3617" s="153">
        <v>0</v>
      </c>
      <c r="AD3617" s="153">
        <v>8623.6348799999996</v>
      </c>
      <c r="AE3617" s="154"/>
      <c r="AF3617" s="154"/>
      <c r="AG3617" s="150" t="s">
        <v>17</v>
      </c>
      <c r="AH3617" s="147">
        <v>4.3054883719999999E-2</v>
      </c>
      <c r="AI3617" s="147">
        <v>2.622033146E-3</v>
      </c>
      <c r="AJ3617" s="147">
        <v>6.7320213300000003E-4</v>
      </c>
    </row>
    <row r="3618" spans="1:36" ht="13.5" thickBot="1" x14ac:dyDescent="0.25">
      <c r="A3618" s="149">
        <v>8694</v>
      </c>
      <c r="B3618" s="149">
        <v>12533</v>
      </c>
      <c r="C3618" s="150" t="s">
        <v>1402</v>
      </c>
      <c r="D3618" s="150">
        <v>520033309</v>
      </c>
      <c r="E3618" s="150" t="s">
        <v>429</v>
      </c>
      <c r="F3618" s="150" t="s">
        <v>1936</v>
      </c>
      <c r="G3618" s="150">
        <v>8230377</v>
      </c>
      <c r="H3618" s="150" t="s">
        <v>102</v>
      </c>
      <c r="I3618" s="150" t="s">
        <v>229</v>
      </c>
      <c r="J3618" s="150" t="s">
        <v>53</v>
      </c>
      <c r="K3618" s="150" t="s">
        <v>53</v>
      </c>
      <c r="L3618" s="150" t="s">
        <v>821</v>
      </c>
      <c r="M3618" s="150" t="s">
        <v>311</v>
      </c>
      <c r="N3618" s="150" t="s">
        <v>140</v>
      </c>
      <c r="O3618" s="150" t="s">
        <v>62</v>
      </c>
      <c r="P3618" s="150" t="s">
        <v>298</v>
      </c>
      <c r="Q3618" s="150" t="s">
        <v>298</v>
      </c>
      <c r="R3618" s="150" t="s">
        <v>57</v>
      </c>
      <c r="S3618" s="150" t="s">
        <v>1206</v>
      </c>
      <c r="T3618" s="152">
        <v>2.1</v>
      </c>
      <c r="U3618" s="151">
        <v>46387</v>
      </c>
      <c r="V3618" s="147">
        <v>3.5000000000000003E-2</v>
      </c>
      <c r="W3618" s="192">
        <v>4.3400000000000001E-2</v>
      </c>
      <c r="X3618" s="150" t="s">
        <v>636</v>
      </c>
      <c r="Y3618" s="150"/>
      <c r="Z3618" s="153">
        <v>2299500</v>
      </c>
      <c r="AA3618" s="153">
        <v>1</v>
      </c>
      <c r="AB3618" s="153">
        <v>105</v>
      </c>
      <c r="AC3618" s="153">
        <v>0</v>
      </c>
      <c r="AD3618" s="153">
        <v>2414.4749999999999</v>
      </c>
      <c r="AE3618" s="154"/>
      <c r="AF3618" s="154"/>
      <c r="AG3618" s="150" t="s">
        <v>17</v>
      </c>
      <c r="AH3618" s="147">
        <v>1.3460049203999999E-2</v>
      </c>
      <c r="AI3618" s="147">
        <v>7.3412587199999995E-4</v>
      </c>
      <c r="AJ3618" s="147">
        <v>1.8848545199999999E-4</v>
      </c>
    </row>
    <row r="3619" spans="1:36" ht="13.5" thickBot="1" x14ac:dyDescent="0.25">
      <c r="A3619" s="149">
        <v>8694</v>
      </c>
      <c r="B3619" s="149">
        <v>12533</v>
      </c>
      <c r="C3619" s="150" t="s">
        <v>1975</v>
      </c>
      <c r="D3619" s="150">
        <v>44969905</v>
      </c>
      <c r="E3619" s="150" t="s">
        <v>430</v>
      </c>
      <c r="F3619" s="150" t="s">
        <v>2175</v>
      </c>
      <c r="G3619" s="150" t="s">
        <v>2176</v>
      </c>
      <c r="H3619" s="150" t="s">
        <v>76</v>
      </c>
      <c r="I3619" s="150" t="s">
        <v>230</v>
      </c>
      <c r="J3619" s="150" t="s">
        <v>61</v>
      </c>
      <c r="K3619" s="150" t="s">
        <v>53</v>
      </c>
      <c r="L3619" s="150" t="s">
        <v>821</v>
      </c>
      <c r="M3619" s="150" t="s">
        <v>476</v>
      </c>
      <c r="N3619" s="150" t="s">
        <v>910</v>
      </c>
      <c r="O3619" s="150" t="s">
        <v>62</v>
      </c>
      <c r="P3619" s="150" t="s">
        <v>1968</v>
      </c>
      <c r="Q3619" s="150" t="s">
        <v>96</v>
      </c>
      <c r="R3619" s="150" t="s">
        <v>57</v>
      </c>
      <c r="S3619" s="150" t="s">
        <v>1216</v>
      </c>
      <c r="T3619" s="152">
        <v>2.9340000000000002</v>
      </c>
      <c r="U3619" s="151">
        <v>46477</v>
      </c>
      <c r="V3619" s="147">
        <v>1.8749999999999999E-2</v>
      </c>
      <c r="W3619" s="192">
        <v>4.8180000000000001E-2</v>
      </c>
      <c r="X3619" s="150" t="s">
        <v>636</v>
      </c>
      <c r="Y3619" s="150"/>
      <c r="Z3619" s="153">
        <v>322500</v>
      </c>
      <c r="AA3619" s="153">
        <v>3.9790999999999999</v>
      </c>
      <c r="AB3619" s="153">
        <v>91.992400000000004</v>
      </c>
      <c r="AC3619" s="153">
        <v>0</v>
      </c>
      <c r="AD3619" s="153">
        <v>1180.50144</v>
      </c>
      <c r="AE3619" s="154"/>
      <c r="AF3619" s="154"/>
      <c r="AG3619" s="150" t="s">
        <v>17</v>
      </c>
      <c r="AH3619" s="147">
        <v>4.6071428499999998E-4</v>
      </c>
      <c r="AI3619" s="147">
        <v>3.5893378399999998E-4</v>
      </c>
      <c r="AJ3619" s="147">
        <v>9.2155581567815906E-5</v>
      </c>
    </row>
    <row r="3620" spans="1:36" ht="13.5" thickBot="1" x14ac:dyDescent="0.25">
      <c r="A3620" s="149">
        <v>8694</v>
      </c>
      <c r="B3620" s="149">
        <v>12533</v>
      </c>
      <c r="C3620" s="150" t="s">
        <v>1937</v>
      </c>
      <c r="D3620" s="150">
        <v>38630988</v>
      </c>
      <c r="E3620" s="150" t="s">
        <v>430</v>
      </c>
      <c r="F3620" s="150" t="s">
        <v>1938</v>
      </c>
      <c r="G3620" s="150" t="s">
        <v>1939</v>
      </c>
      <c r="H3620" s="150" t="s">
        <v>76</v>
      </c>
      <c r="I3620" s="150" t="s">
        <v>102</v>
      </c>
      <c r="J3620" s="150" t="s">
        <v>61</v>
      </c>
      <c r="K3620" s="150" t="s">
        <v>198</v>
      </c>
      <c r="L3620" s="150" t="s">
        <v>821</v>
      </c>
      <c r="M3620" s="150" t="s">
        <v>102</v>
      </c>
      <c r="N3620" s="150" t="s">
        <v>931</v>
      </c>
      <c r="O3620" s="150" t="s">
        <v>62</v>
      </c>
      <c r="P3620" s="150" t="s">
        <v>1423</v>
      </c>
      <c r="Q3620" s="150" t="s">
        <v>84</v>
      </c>
      <c r="R3620" s="150" t="s">
        <v>57</v>
      </c>
      <c r="S3620" s="150" t="s">
        <v>1216</v>
      </c>
      <c r="T3620" s="152">
        <v>2.3929999999999998</v>
      </c>
      <c r="U3620" s="151">
        <v>46273</v>
      </c>
      <c r="V3620" s="147">
        <v>1.2500000000000001E-2</v>
      </c>
      <c r="W3620" s="192">
        <v>4.9680000000000002E-2</v>
      </c>
      <c r="X3620" s="150" t="s">
        <v>636</v>
      </c>
      <c r="Y3620" s="150"/>
      <c r="Z3620" s="153">
        <v>1650320</v>
      </c>
      <c r="AA3620" s="153">
        <v>3.9790999999999999</v>
      </c>
      <c r="AB3620" s="153">
        <v>92.379400000000004</v>
      </c>
      <c r="AC3620" s="153">
        <v>0</v>
      </c>
      <c r="AD3620" s="153">
        <v>6066.3596399999997</v>
      </c>
      <c r="AE3620" s="154"/>
      <c r="AF3620" s="154"/>
      <c r="AG3620" s="150" t="s">
        <v>17</v>
      </c>
      <c r="AH3620" s="147">
        <v>4.7152000000000001E-3</v>
      </c>
      <c r="AI3620" s="147">
        <v>1.8444885790000001E-3</v>
      </c>
      <c r="AJ3620" s="147">
        <v>4.7356901200000003E-4</v>
      </c>
    </row>
    <row r="3621" spans="1:36" ht="13.5" thickBot="1" x14ac:dyDescent="0.25">
      <c r="A3621" s="149">
        <v>8694</v>
      </c>
      <c r="B3621" s="149">
        <v>12533</v>
      </c>
      <c r="C3621" s="150" t="s">
        <v>1940</v>
      </c>
      <c r="D3621" s="150">
        <v>31316166</v>
      </c>
      <c r="E3621" s="150" t="s">
        <v>430</v>
      </c>
      <c r="F3621" s="150" t="s">
        <v>1941</v>
      </c>
      <c r="G3621" s="150" t="s">
        <v>1942</v>
      </c>
      <c r="H3621" s="150" t="s">
        <v>76</v>
      </c>
      <c r="I3621" s="150" t="s">
        <v>230</v>
      </c>
      <c r="J3621" s="150" t="s">
        <v>61</v>
      </c>
      <c r="K3621" s="150" t="s">
        <v>153</v>
      </c>
      <c r="L3621" s="150" t="s">
        <v>821</v>
      </c>
      <c r="M3621" s="150" t="s">
        <v>491</v>
      </c>
      <c r="N3621" s="150" t="s">
        <v>895</v>
      </c>
      <c r="O3621" s="150" t="s">
        <v>62</v>
      </c>
      <c r="P3621" s="150" t="s">
        <v>1412</v>
      </c>
      <c r="Q3621" s="150" t="s">
        <v>96</v>
      </c>
      <c r="R3621" s="150" t="s">
        <v>57</v>
      </c>
      <c r="S3621" s="150" t="s">
        <v>1216</v>
      </c>
      <c r="T3621" s="152">
        <v>3.9260000000000002</v>
      </c>
      <c r="U3621" s="151">
        <v>54788</v>
      </c>
      <c r="V3621" s="147">
        <v>2.5000000000000001E-2</v>
      </c>
      <c r="W3621" s="192">
        <v>7.1580000000000005E-2</v>
      </c>
      <c r="X3621" s="150" t="s">
        <v>636</v>
      </c>
      <c r="Y3621" s="150"/>
      <c r="Z3621" s="153">
        <v>515000</v>
      </c>
      <c r="AA3621" s="153">
        <v>3.9790999999999999</v>
      </c>
      <c r="AB3621" s="153">
        <v>77.128900000000002</v>
      </c>
      <c r="AC3621" s="153">
        <v>0</v>
      </c>
      <c r="AD3621" s="153">
        <v>1580.55357</v>
      </c>
      <c r="AE3621" s="154"/>
      <c r="AF3621" s="154"/>
      <c r="AG3621" s="150" t="s">
        <v>17</v>
      </c>
      <c r="AH3621" s="147">
        <v>1.471428571E-3</v>
      </c>
      <c r="AI3621" s="147">
        <v>4.8057042099999999E-4</v>
      </c>
      <c r="AJ3621" s="147">
        <v>1.2338556100000001E-4</v>
      </c>
    </row>
    <row r="3622" spans="1:36" ht="13.5" thickBot="1" x14ac:dyDescent="0.25">
      <c r="A3622" s="149">
        <v>8694</v>
      </c>
      <c r="B3622" s="149">
        <v>12533</v>
      </c>
      <c r="C3622" s="150" t="s">
        <v>1943</v>
      </c>
      <c r="D3622" s="150">
        <v>135637</v>
      </c>
      <c r="E3622" s="150" t="s">
        <v>430</v>
      </c>
      <c r="F3622" s="150" t="s">
        <v>1944</v>
      </c>
      <c r="G3622" s="150" t="s">
        <v>1945</v>
      </c>
      <c r="H3622" s="150" t="s">
        <v>76</v>
      </c>
      <c r="I3622" s="150" t="s">
        <v>102</v>
      </c>
      <c r="J3622" s="150" t="s">
        <v>61</v>
      </c>
      <c r="K3622" s="150" t="s">
        <v>53</v>
      </c>
      <c r="L3622" s="150" t="s">
        <v>821</v>
      </c>
      <c r="M3622" s="150" t="s">
        <v>102</v>
      </c>
      <c r="N3622" s="150" t="s">
        <v>880</v>
      </c>
      <c r="O3622" s="150" t="s">
        <v>62</v>
      </c>
      <c r="P3622" s="150" t="s">
        <v>1412</v>
      </c>
      <c r="Q3622" s="150" t="s">
        <v>96</v>
      </c>
      <c r="R3622" s="150" t="s">
        <v>57</v>
      </c>
      <c r="S3622" s="150" t="s">
        <v>1207</v>
      </c>
      <c r="T3622" s="152">
        <v>9.1969999999999992</v>
      </c>
      <c r="U3622" s="151">
        <v>50556</v>
      </c>
      <c r="V3622" s="147">
        <v>6.3750000000000001E-2</v>
      </c>
      <c r="W3622" s="192">
        <v>6.9110000000000005E-2</v>
      </c>
      <c r="X3622" s="150" t="s">
        <v>636</v>
      </c>
      <c r="Y3622" s="150"/>
      <c r="Z3622" s="153">
        <v>3322000</v>
      </c>
      <c r="AA3622" s="153">
        <v>3.681</v>
      </c>
      <c r="AB3622" s="153">
        <v>97.323999999999998</v>
      </c>
      <c r="AC3622" s="153">
        <v>0</v>
      </c>
      <c r="AD3622" s="153">
        <v>11901.053169999999</v>
      </c>
      <c r="AE3622" s="154"/>
      <c r="AF3622" s="154"/>
      <c r="AG3622" s="150" t="s">
        <v>17</v>
      </c>
      <c r="AH3622" s="147">
        <v>4.7929591679999996E-3</v>
      </c>
      <c r="AI3622" s="147">
        <v>3.6185386229999998E-3</v>
      </c>
      <c r="AJ3622" s="147">
        <v>9.2905305999999997E-4</v>
      </c>
    </row>
    <row r="3623" spans="1:36" ht="13.5" thickBot="1" x14ac:dyDescent="0.25">
      <c r="A3623" s="149">
        <v>8694</v>
      </c>
      <c r="B3623" s="149">
        <v>12533</v>
      </c>
      <c r="C3623" s="150" t="s">
        <v>1946</v>
      </c>
      <c r="D3623" s="150">
        <v>43560927</v>
      </c>
      <c r="E3623" s="150" t="s">
        <v>430</v>
      </c>
      <c r="F3623" s="150" t="s">
        <v>1947</v>
      </c>
      <c r="G3623" s="150" t="s">
        <v>1948</v>
      </c>
      <c r="H3623" s="150" t="s">
        <v>76</v>
      </c>
      <c r="I3623" s="150" t="s">
        <v>230</v>
      </c>
      <c r="J3623" s="150" t="s">
        <v>61</v>
      </c>
      <c r="K3623" s="150" t="s">
        <v>153</v>
      </c>
      <c r="L3623" s="150" t="s">
        <v>821</v>
      </c>
      <c r="M3623" s="150" t="s">
        <v>476</v>
      </c>
      <c r="N3623" s="150" t="s">
        <v>931</v>
      </c>
      <c r="O3623" s="150" t="s">
        <v>62</v>
      </c>
      <c r="P3623" s="150" t="s">
        <v>1949</v>
      </c>
      <c r="Q3623" s="150" t="s">
        <v>96</v>
      </c>
      <c r="R3623" s="150" t="s">
        <v>57</v>
      </c>
      <c r="S3623" s="150" t="s">
        <v>1213</v>
      </c>
      <c r="T3623" s="152">
        <v>5.0410000000000004</v>
      </c>
      <c r="U3623" s="151">
        <v>47407</v>
      </c>
      <c r="V3623" s="147">
        <v>0.03</v>
      </c>
      <c r="W3623" s="192">
        <v>8.2460000000000006E-2</v>
      </c>
      <c r="X3623" s="150" t="s">
        <v>636</v>
      </c>
      <c r="Y3623" s="150"/>
      <c r="Z3623" s="153">
        <v>1098000</v>
      </c>
      <c r="AA3623" s="153">
        <v>4.6535000000000002</v>
      </c>
      <c r="AB3623" s="153">
        <v>78.7744</v>
      </c>
      <c r="AC3623" s="153">
        <v>0</v>
      </c>
      <c r="AD3623" s="153">
        <v>4025.0118400000001</v>
      </c>
      <c r="AE3623" s="154"/>
      <c r="AF3623" s="154"/>
      <c r="AG3623" s="150" t="s">
        <v>17</v>
      </c>
      <c r="AH3623" s="147">
        <v>2.196E-3</v>
      </c>
      <c r="AI3623" s="147">
        <v>1.2238127660000001E-3</v>
      </c>
      <c r="AJ3623" s="147">
        <v>3.1421165100000001E-4</v>
      </c>
    </row>
    <row r="3624" spans="1:36" ht="13.5" thickBot="1" x14ac:dyDescent="0.25">
      <c r="A3624" s="149">
        <v>8694</v>
      </c>
      <c r="B3624" s="149">
        <v>12533</v>
      </c>
      <c r="C3624" s="150" t="s">
        <v>1937</v>
      </c>
      <c r="D3624" s="150">
        <v>38630988</v>
      </c>
      <c r="E3624" s="150" t="s">
        <v>430</v>
      </c>
      <c r="F3624" s="150" t="s">
        <v>1950</v>
      </c>
      <c r="G3624" s="150" t="s">
        <v>1951</v>
      </c>
      <c r="H3624" s="150" t="s">
        <v>76</v>
      </c>
      <c r="I3624" s="150" t="s">
        <v>230</v>
      </c>
      <c r="J3624" s="150" t="s">
        <v>61</v>
      </c>
      <c r="K3624" s="150" t="s">
        <v>158</v>
      </c>
      <c r="L3624" s="150" t="s">
        <v>821</v>
      </c>
      <c r="M3624" s="150" t="s">
        <v>491</v>
      </c>
      <c r="N3624" s="150" t="s">
        <v>931</v>
      </c>
      <c r="O3624" s="150" t="s">
        <v>62</v>
      </c>
      <c r="P3624" s="150" t="s">
        <v>298</v>
      </c>
      <c r="Q3624" s="150" t="s">
        <v>298</v>
      </c>
      <c r="R3624" s="150" t="s">
        <v>57</v>
      </c>
      <c r="S3624" s="150" t="s">
        <v>1216</v>
      </c>
      <c r="T3624" s="152">
        <v>2.7109999999999999</v>
      </c>
      <c r="U3624" s="151">
        <v>46402</v>
      </c>
      <c r="V3624" s="147">
        <v>2.375E-2</v>
      </c>
      <c r="W3624" s="192">
        <v>5.679E-2</v>
      </c>
      <c r="X3624" s="150" t="s">
        <v>636</v>
      </c>
      <c r="Y3624" s="150"/>
      <c r="Z3624" s="153">
        <v>3471875</v>
      </c>
      <c r="AA3624" s="153">
        <v>3.9790999999999999</v>
      </c>
      <c r="AB3624" s="153">
        <v>92.209599999999995</v>
      </c>
      <c r="AC3624" s="153">
        <v>0</v>
      </c>
      <c r="AD3624" s="153">
        <v>12738.698899999999</v>
      </c>
      <c r="AE3624" s="154"/>
      <c r="AF3624" s="154"/>
      <c r="AG3624" s="150" t="s">
        <v>17</v>
      </c>
      <c r="AH3624" s="147">
        <v>1.1572916666000001E-2</v>
      </c>
      <c r="AI3624" s="147">
        <v>3.8732264539999999E-3</v>
      </c>
      <c r="AJ3624" s="147">
        <v>9.9444368700000009E-4</v>
      </c>
    </row>
    <row r="3625" spans="1:36" ht="13.5" thickBot="1" x14ac:dyDescent="0.25">
      <c r="A3625" s="149">
        <v>8694</v>
      </c>
      <c r="B3625" s="149">
        <v>12533</v>
      </c>
      <c r="C3625" s="150" t="s">
        <v>1952</v>
      </c>
      <c r="D3625" s="150">
        <v>7929910</v>
      </c>
      <c r="E3625" s="150" t="s">
        <v>430</v>
      </c>
      <c r="F3625" s="150" t="s">
        <v>1953</v>
      </c>
      <c r="G3625" s="150" t="s">
        <v>1954</v>
      </c>
      <c r="H3625" s="150" t="s">
        <v>76</v>
      </c>
      <c r="I3625" s="150" t="s">
        <v>102</v>
      </c>
      <c r="J3625" s="150" t="s">
        <v>61</v>
      </c>
      <c r="K3625" s="150" t="s">
        <v>196</v>
      </c>
      <c r="L3625" s="150" t="s">
        <v>821</v>
      </c>
      <c r="M3625" s="150" t="s">
        <v>102</v>
      </c>
      <c r="N3625" s="150" t="s">
        <v>931</v>
      </c>
      <c r="O3625" s="150" t="s">
        <v>62</v>
      </c>
      <c r="P3625" s="150" t="s">
        <v>1408</v>
      </c>
      <c r="Q3625" s="150" t="s">
        <v>84</v>
      </c>
      <c r="R3625" s="150" t="s">
        <v>57</v>
      </c>
      <c r="S3625" s="150" t="s">
        <v>1216</v>
      </c>
      <c r="T3625" s="152">
        <v>1.3979999999999999</v>
      </c>
      <c r="U3625" s="151">
        <v>45911</v>
      </c>
      <c r="V3625" s="147">
        <v>4.2500000000000003E-2</v>
      </c>
      <c r="W3625" s="192">
        <v>8.2430000000000003E-2</v>
      </c>
      <c r="X3625" s="150" t="s">
        <v>636</v>
      </c>
      <c r="Y3625" s="150"/>
      <c r="Z3625" s="153">
        <v>1677900</v>
      </c>
      <c r="AA3625" s="153">
        <v>3.9790999999999999</v>
      </c>
      <c r="AB3625" s="153">
        <v>97.118499999999997</v>
      </c>
      <c r="AC3625" s="153">
        <v>0</v>
      </c>
      <c r="AD3625" s="153">
        <v>6484.1476199999997</v>
      </c>
      <c r="AE3625" s="154"/>
      <c r="AF3625" s="154"/>
      <c r="AG3625" s="150" t="s">
        <v>17</v>
      </c>
      <c r="AH3625" s="147">
        <v>3.3557999999999999E-3</v>
      </c>
      <c r="AI3625" s="147">
        <v>1.971517836E-3</v>
      </c>
      <c r="AJ3625" s="147">
        <v>5.0618353700000002E-4</v>
      </c>
    </row>
    <row r="3626" spans="1:36" ht="13.5" thickBot="1" x14ac:dyDescent="0.25">
      <c r="A3626" s="149">
        <v>8694</v>
      </c>
      <c r="B3626" s="149">
        <v>12533</v>
      </c>
      <c r="C3626" s="150" t="s">
        <v>1946</v>
      </c>
      <c r="D3626" s="150">
        <v>43560927</v>
      </c>
      <c r="E3626" s="150" t="s">
        <v>430</v>
      </c>
      <c r="F3626" s="150" t="s">
        <v>1955</v>
      </c>
      <c r="G3626" s="150" t="s">
        <v>1956</v>
      </c>
      <c r="H3626" s="150" t="s">
        <v>76</v>
      </c>
      <c r="I3626" s="150" t="s">
        <v>230</v>
      </c>
      <c r="J3626" s="150" t="s">
        <v>61</v>
      </c>
      <c r="K3626" s="150" t="s">
        <v>153</v>
      </c>
      <c r="L3626" s="150" t="s">
        <v>821</v>
      </c>
      <c r="M3626" s="150" t="s">
        <v>491</v>
      </c>
      <c r="N3626" s="150" t="s">
        <v>931</v>
      </c>
      <c r="O3626" s="150" t="s">
        <v>62</v>
      </c>
      <c r="P3626" s="150" t="s">
        <v>1949</v>
      </c>
      <c r="Q3626" s="150" t="s">
        <v>96</v>
      </c>
      <c r="R3626" s="150" t="s">
        <v>57</v>
      </c>
      <c r="S3626" s="150" t="s">
        <v>1207</v>
      </c>
      <c r="T3626" s="152">
        <v>4.3630000000000004</v>
      </c>
      <c r="U3626" s="151">
        <v>47198</v>
      </c>
      <c r="V3626" s="147">
        <v>5.3749999999999999E-2</v>
      </c>
      <c r="W3626" s="192">
        <v>0.09</v>
      </c>
      <c r="X3626" s="150" t="s">
        <v>636</v>
      </c>
      <c r="Y3626" s="150"/>
      <c r="Z3626" s="153">
        <v>2236000</v>
      </c>
      <c r="AA3626" s="153">
        <v>3.681</v>
      </c>
      <c r="AB3626" s="153">
        <v>85.912199999999999</v>
      </c>
      <c r="AC3626" s="153">
        <v>0</v>
      </c>
      <c r="AD3626" s="153">
        <v>7071.1891900000001</v>
      </c>
      <c r="AE3626" s="154"/>
      <c r="AF3626" s="154"/>
      <c r="AG3626" s="150" t="s">
        <v>17</v>
      </c>
      <c r="AH3626" s="147">
        <v>3.7266666659999999E-3</v>
      </c>
      <c r="AI3626" s="147">
        <v>2.1500089800000001E-3</v>
      </c>
      <c r="AJ3626" s="147">
        <v>5.5201080599999995E-4</v>
      </c>
    </row>
    <row r="3627" spans="1:36" ht="13.5" thickBot="1" x14ac:dyDescent="0.25">
      <c r="A3627" s="149">
        <v>8694</v>
      </c>
      <c r="B3627" s="149">
        <v>12533</v>
      </c>
      <c r="C3627" s="150" t="s">
        <v>1957</v>
      </c>
      <c r="D3627" s="150">
        <v>162570</v>
      </c>
      <c r="E3627" s="150" t="s">
        <v>430</v>
      </c>
      <c r="F3627" s="150" t="s">
        <v>1958</v>
      </c>
      <c r="G3627" s="150" t="s">
        <v>1959</v>
      </c>
      <c r="H3627" s="150" t="s">
        <v>76</v>
      </c>
      <c r="I3627" s="150" t="s">
        <v>102</v>
      </c>
      <c r="J3627" s="150" t="s">
        <v>61</v>
      </c>
      <c r="K3627" s="150" t="s">
        <v>53</v>
      </c>
      <c r="L3627" s="150" t="s">
        <v>821</v>
      </c>
      <c r="M3627" s="150" t="s">
        <v>102</v>
      </c>
      <c r="N3627" s="150" t="s">
        <v>195</v>
      </c>
      <c r="O3627" s="150" t="s">
        <v>62</v>
      </c>
      <c r="P3627" s="150" t="s">
        <v>1416</v>
      </c>
      <c r="Q3627" s="150" t="s">
        <v>96</v>
      </c>
      <c r="R3627" s="150" t="s">
        <v>57</v>
      </c>
      <c r="S3627" s="150" t="s">
        <v>1207</v>
      </c>
      <c r="T3627" s="152">
        <v>1.772</v>
      </c>
      <c r="U3627" s="151">
        <v>47877</v>
      </c>
      <c r="V3627" s="147">
        <v>3.2750000000000001E-2</v>
      </c>
      <c r="W3627" s="192">
        <v>6.3549999999999995E-2</v>
      </c>
      <c r="X3627" s="150" t="s">
        <v>636</v>
      </c>
      <c r="Y3627" s="150"/>
      <c r="Z3627" s="153">
        <v>4466150</v>
      </c>
      <c r="AA3627" s="153">
        <v>3.681</v>
      </c>
      <c r="AB3627" s="153">
        <v>93.416200000000003</v>
      </c>
      <c r="AC3627" s="153">
        <v>0</v>
      </c>
      <c r="AD3627" s="153">
        <v>15357.52814</v>
      </c>
      <c r="AE3627" s="154"/>
      <c r="AF3627" s="154"/>
      <c r="AG3627" s="150" t="s">
        <v>17</v>
      </c>
      <c r="AH3627" s="147">
        <v>5.9548666659999996E-3</v>
      </c>
      <c r="AI3627" s="147">
        <v>4.6694866359999997E-3</v>
      </c>
      <c r="AJ3627" s="147">
        <v>1.198882008E-3</v>
      </c>
    </row>
    <row r="3628" spans="1:36" ht="13.5" thickBot="1" x14ac:dyDescent="0.25">
      <c r="A3628" s="149">
        <v>8694</v>
      </c>
      <c r="B3628" s="149">
        <v>12533</v>
      </c>
      <c r="C3628" s="150" t="s">
        <v>1960</v>
      </c>
      <c r="D3628" s="150">
        <v>9337540</v>
      </c>
      <c r="E3628" s="150" t="s">
        <v>430</v>
      </c>
      <c r="F3628" s="150" t="s">
        <v>1961</v>
      </c>
      <c r="G3628" s="150" t="s">
        <v>1962</v>
      </c>
      <c r="H3628" s="150" t="s">
        <v>76</v>
      </c>
      <c r="I3628" s="150" t="s">
        <v>102</v>
      </c>
      <c r="J3628" s="150" t="s">
        <v>61</v>
      </c>
      <c r="K3628" s="150" t="s">
        <v>314</v>
      </c>
      <c r="L3628" s="150" t="s">
        <v>821</v>
      </c>
      <c r="M3628" s="150" t="s">
        <v>102</v>
      </c>
      <c r="N3628" s="150" t="s">
        <v>900</v>
      </c>
      <c r="O3628" s="150" t="s">
        <v>62</v>
      </c>
      <c r="P3628" s="150" t="s">
        <v>1412</v>
      </c>
      <c r="Q3628" s="150" t="s">
        <v>101</v>
      </c>
      <c r="R3628" s="150" t="s">
        <v>57</v>
      </c>
      <c r="S3628" s="150" t="s">
        <v>1207</v>
      </c>
      <c r="T3628" s="152">
        <v>0.79800000000000004</v>
      </c>
      <c r="U3628" s="151">
        <v>45778</v>
      </c>
      <c r="V3628" s="147">
        <v>6.25E-2</v>
      </c>
      <c r="W3628" s="192">
        <v>5.7950000000000002E-2</v>
      </c>
      <c r="X3628" s="150" t="s">
        <v>636</v>
      </c>
      <c r="Y3628" s="150"/>
      <c r="Z3628" s="153">
        <v>430000</v>
      </c>
      <c r="AA3628" s="153">
        <v>3.681</v>
      </c>
      <c r="AB3628" s="153">
        <v>103.1019</v>
      </c>
      <c r="AC3628" s="153">
        <v>0</v>
      </c>
      <c r="AD3628" s="153">
        <v>1631.9277999999999</v>
      </c>
      <c r="AE3628" s="154"/>
      <c r="AF3628" s="154"/>
      <c r="AG3628" s="150" t="s">
        <v>17</v>
      </c>
      <c r="AH3628" s="147">
        <v>2.1499999999999999E-4</v>
      </c>
      <c r="AI3628" s="147">
        <v>4.9619085700000002E-4</v>
      </c>
      <c r="AJ3628" s="147">
        <v>1.2739607900000001E-4</v>
      </c>
    </row>
    <row r="3629" spans="1:36" ht="13.5" thickBot="1" x14ac:dyDescent="0.25">
      <c r="A3629" s="149">
        <v>8694</v>
      </c>
      <c r="B3629" s="149">
        <v>12533</v>
      </c>
      <c r="C3629" s="150" t="s">
        <v>1424</v>
      </c>
      <c r="D3629" s="150">
        <v>36157131</v>
      </c>
      <c r="E3629" s="150" t="s">
        <v>430</v>
      </c>
      <c r="F3629" s="150" t="s">
        <v>1963</v>
      </c>
      <c r="G3629" s="150" t="s">
        <v>1964</v>
      </c>
      <c r="H3629" s="150" t="s">
        <v>76</v>
      </c>
      <c r="I3629" s="150" t="s">
        <v>230</v>
      </c>
      <c r="J3629" s="150" t="s">
        <v>61</v>
      </c>
      <c r="K3629" s="150" t="s">
        <v>196</v>
      </c>
      <c r="L3629" s="150" t="s">
        <v>821</v>
      </c>
      <c r="M3629" s="150" t="s">
        <v>491</v>
      </c>
      <c r="N3629" s="150" t="s">
        <v>931</v>
      </c>
      <c r="O3629" s="150" t="s">
        <v>62</v>
      </c>
      <c r="P3629" s="150" t="s">
        <v>298</v>
      </c>
      <c r="Q3629" s="150" t="s">
        <v>298</v>
      </c>
      <c r="R3629" s="150" t="s">
        <v>57</v>
      </c>
      <c r="S3629" s="150" t="s">
        <v>1216</v>
      </c>
      <c r="T3629" s="152">
        <v>2.2280000000000002</v>
      </c>
      <c r="U3629" s="151">
        <v>46232</v>
      </c>
      <c r="V3629" s="147">
        <v>2.9499999999999998E-2</v>
      </c>
      <c r="W3629" s="192">
        <v>8.0180000000000001E-2</v>
      </c>
      <c r="X3629" s="150" t="s">
        <v>636</v>
      </c>
      <c r="Y3629" s="150"/>
      <c r="Z3629" s="153">
        <v>2650000</v>
      </c>
      <c r="AA3629" s="153">
        <v>3.9790999999999999</v>
      </c>
      <c r="AB3629" s="153">
        <v>91.626999999999995</v>
      </c>
      <c r="AC3629" s="153">
        <v>0</v>
      </c>
      <c r="AD3629" s="153">
        <v>9661.7143899999992</v>
      </c>
      <c r="AE3629" s="154"/>
      <c r="AF3629" s="154"/>
      <c r="AG3629" s="150" t="s">
        <v>17</v>
      </c>
      <c r="AH3629" s="147">
        <v>6.6249999999999998E-3</v>
      </c>
      <c r="AI3629" s="147">
        <v>2.9376632619999999E-3</v>
      </c>
      <c r="AJ3629" s="147">
        <v>7.5423957800000005E-4</v>
      </c>
    </row>
    <row r="3630" spans="1:36" ht="13.5" thickBot="1" x14ac:dyDescent="0.25">
      <c r="A3630" s="149">
        <v>8694</v>
      </c>
      <c r="B3630" s="149">
        <v>12533</v>
      </c>
      <c r="C3630" s="150" t="s">
        <v>1965</v>
      </c>
      <c r="D3630" s="150">
        <v>68560480</v>
      </c>
      <c r="E3630" s="150" t="s">
        <v>430</v>
      </c>
      <c r="F3630" s="150" t="s">
        <v>1966</v>
      </c>
      <c r="G3630" s="150" t="s">
        <v>1967</v>
      </c>
      <c r="H3630" s="150" t="s">
        <v>76</v>
      </c>
      <c r="I3630" s="150" t="s">
        <v>102</v>
      </c>
      <c r="J3630" s="150" t="s">
        <v>61</v>
      </c>
      <c r="K3630" s="150" t="s">
        <v>53</v>
      </c>
      <c r="L3630" s="150" t="s">
        <v>821</v>
      </c>
      <c r="M3630" s="150" t="s">
        <v>102</v>
      </c>
      <c r="N3630" s="150" t="s">
        <v>879</v>
      </c>
      <c r="O3630" s="150" t="s">
        <v>62</v>
      </c>
      <c r="P3630" s="150" t="s">
        <v>1968</v>
      </c>
      <c r="Q3630" s="150" t="s">
        <v>96</v>
      </c>
      <c r="R3630" s="150" t="s">
        <v>57</v>
      </c>
      <c r="S3630" s="150" t="s">
        <v>1207</v>
      </c>
      <c r="T3630" s="152">
        <v>1.1970000000000001</v>
      </c>
      <c r="U3630" s="151">
        <v>45838</v>
      </c>
      <c r="V3630" s="147">
        <v>6.1249999999999999E-2</v>
      </c>
      <c r="W3630" s="192">
        <v>7.3300000000000004E-2</v>
      </c>
      <c r="X3630" s="150" t="s">
        <v>636</v>
      </c>
      <c r="Y3630" s="150"/>
      <c r="Z3630" s="153">
        <v>5431545</v>
      </c>
      <c r="AA3630" s="153">
        <v>3.681</v>
      </c>
      <c r="AB3630" s="153">
        <v>100.16330000000001</v>
      </c>
      <c r="AC3630" s="153">
        <v>0</v>
      </c>
      <c r="AD3630" s="153">
        <v>20026.166560000001</v>
      </c>
      <c r="AE3630" s="154"/>
      <c r="AF3630" s="154"/>
      <c r="AG3630" s="150" t="s">
        <v>17</v>
      </c>
      <c r="AH3630" s="147">
        <v>9.0525750000000002E-3</v>
      </c>
      <c r="AI3630" s="147">
        <v>6.0889953289999998E-3</v>
      </c>
      <c r="AJ3630" s="147">
        <v>1.563338225E-3</v>
      </c>
    </row>
    <row r="3631" spans="1:36" ht="13.5" thickBot="1" x14ac:dyDescent="0.25">
      <c r="A3631" s="149">
        <v>8694</v>
      </c>
      <c r="B3631" s="149">
        <v>12533</v>
      </c>
      <c r="C3631" s="150" t="s">
        <v>1965</v>
      </c>
      <c r="D3631" s="150">
        <v>68560480</v>
      </c>
      <c r="E3631" s="150" t="s">
        <v>430</v>
      </c>
      <c r="F3631" s="150" t="s">
        <v>1969</v>
      </c>
      <c r="G3631" s="150" t="s">
        <v>1970</v>
      </c>
      <c r="H3631" s="150" t="s">
        <v>76</v>
      </c>
      <c r="I3631" s="150" t="s">
        <v>230</v>
      </c>
      <c r="J3631" s="150" t="s">
        <v>61</v>
      </c>
      <c r="K3631" s="150" t="s">
        <v>53</v>
      </c>
      <c r="L3631" s="150" t="s">
        <v>821</v>
      </c>
      <c r="M3631" s="150" t="s">
        <v>476</v>
      </c>
      <c r="N3631" s="150" t="s">
        <v>878</v>
      </c>
      <c r="O3631" s="150" t="s">
        <v>62</v>
      </c>
      <c r="P3631" s="150" t="s">
        <v>1968</v>
      </c>
      <c r="Q3631" s="150" t="s">
        <v>96</v>
      </c>
      <c r="R3631" s="150" t="s">
        <v>57</v>
      </c>
      <c r="S3631" s="150" t="s">
        <v>1207</v>
      </c>
      <c r="T3631" s="152">
        <v>2.9220000000000002</v>
      </c>
      <c r="U3631" s="151">
        <v>46568</v>
      </c>
      <c r="V3631" s="147">
        <v>6.5000000000000002E-2</v>
      </c>
      <c r="W3631" s="192">
        <v>7.6119999999999993E-2</v>
      </c>
      <c r="X3631" s="150" t="s">
        <v>636</v>
      </c>
      <c r="Y3631" s="150"/>
      <c r="Z3631" s="153">
        <v>3127135</v>
      </c>
      <c r="AA3631" s="153">
        <v>3.681</v>
      </c>
      <c r="AB3631" s="153">
        <v>98.522199999999998</v>
      </c>
      <c r="AC3631" s="153">
        <v>0</v>
      </c>
      <c r="AD3631" s="153">
        <v>11340.874610000001</v>
      </c>
      <c r="AE3631" s="154"/>
      <c r="AF3631" s="154"/>
      <c r="AG3631" s="150" t="s">
        <v>17</v>
      </c>
      <c r="AH3631" s="147">
        <v>5.2118916659999997E-3</v>
      </c>
      <c r="AI3631" s="147">
        <v>3.4482152300000001E-3</v>
      </c>
      <c r="AJ3631" s="147">
        <v>8.85322846E-4</v>
      </c>
    </row>
    <row r="3632" spans="1:36" ht="13.5" thickBot="1" x14ac:dyDescent="0.25">
      <c r="A3632" s="149">
        <v>8694</v>
      </c>
      <c r="B3632" s="149">
        <v>12533</v>
      </c>
      <c r="C3632" s="150" t="s">
        <v>1965</v>
      </c>
      <c r="D3632" s="150">
        <v>68560480</v>
      </c>
      <c r="E3632" s="150" t="s">
        <v>430</v>
      </c>
      <c r="F3632" s="150" t="s">
        <v>1971</v>
      </c>
      <c r="G3632" s="150" t="s">
        <v>1972</v>
      </c>
      <c r="H3632" s="150" t="s">
        <v>76</v>
      </c>
      <c r="I3632" s="150" t="s">
        <v>102</v>
      </c>
      <c r="J3632" s="150" t="s">
        <v>61</v>
      </c>
      <c r="K3632" s="150" t="s">
        <v>53</v>
      </c>
      <c r="L3632" s="150" t="s">
        <v>821</v>
      </c>
      <c r="M3632" s="150" t="s">
        <v>102</v>
      </c>
      <c r="N3632" s="150" t="s">
        <v>879</v>
      </c>
      <c r="O3632" s="150" t="s">
        <v>62</v>
      </c>
      <c r="P3632" s="150" t="s">
        <v>1968</v>
      </c>
      <c r="Q3632" s="150" t="s">
        <v>96</v>
      </c>
      <c r="R3632" s="150" t="s">
        <v>57</v>
      </c>
      <c r="S3632" s="150" t="s">
        <v>1207</v>
      </c>
      <c r="T3632" s="152">
        <v>5.0579999999999998</v>
      </c>
      <c r="U3632" s="151">
        <v>47664</v>
      </c>
      <c r="V3632" s="147">
        <v>6.7500000000000004E-2</v>
      </c>
      <c r="W3632" s="192">
        <v>8.2030000000000006E-2</v>
      </c>
      <c r="X3632" s="150" t="s">
        <v>636</v>
      </c>
      <c r="Y3632" s="150"/>
      <c r="Z3632" s="153">
        <v>6798615</v>
      </c>
      <c r="AA3632" s="153">
        <v>3.681</v>
      </c>
      <c r="AB3632" s="153">
        <v>94.736800000000002</v>
      </c>
      <c r="AC3632" s="153">
        <v>0</v>
      </c>
      <c r="AD3632" s="153">
        <v>23708.549080000001</v>
      </c>
      <c r="AE3632" s="154"/>
      <c r="AF3632" s="154"/>
      <c r="AG3632" s="150" t="s">
        <v>17</v>
      </c>
      <c r="AH3632" s="147">
        <v>1.2361118181000001E-2</v>
      </c>
      <c r="AI3632" s="147">
        <v>7.2086309769999997E-3</v>
      </c>
      <c r="AJ3632" s="147">
        <v>1.8508025949999999E-3</v>
      </c>
    </row>
    <row r="3633" spans="1:36" ht="13.5" thickBot="1" x14ac:dyDescent="0.25">
      <c r="A3633" s="149">
        <v>8694</v>
      </c>
      <c r="B3633" s="149">
        <v>12533</v>
      </c>
      <c r="C3633" s="150" t="s">
        <v>1940</v>
      </c>
      <c r="D3633" s="150">
        <v>31316166</v>
      </c>
      <c r="E3633" s="150" t="s">
        <v>430</v>
      </c>
      <c r="F3633" s="150" t="s">
        <v>1973</v>
      </c>
      <c r="G3633" s="150" t="s">
        <v>1974</v>
      </c>
      <c r="H3633" s="150" t="s">
        <v>76</v>
      </c>
      <c r="I3633" s="150" t="s">
        <v>230</v>
      </c>
      <c r="J3633" s="150" t="s">
        <v>61</v>
      </c>
      <c r="K3633" s="150" t="s">
        <v>153</v>
      </c>
      <c r="L3633" s="150" t="s">
        <v>821</v>
      </c>
      <c r="M3633" s="150" t="s">
        <v>491</v>
      </c>
      <c r="N3633" s="150" t="s">
        <v>895</v>
      </c>
      <c r="O3633" s="150" t="s">
        <v>62</v>
      </c>
      <c r="P3633" s="150" t="s">
        <v>1412</v>
      </c>
      <c r="Q3633" s="150" t="s">
        <v>96</v>
      </c>
      <c r="R3633" s="150" t="s">
        <v>57</v>
      </c>
      <c r="S3633" s="150" t="s">
        <v>1216</v>
      </c>
      <c r="T3633" s="152">
        <v>1.885</v>
      </c>
      <c r="U3633" s="151">
        <v>54788</v>
      </c>
      <c r="V3633" s="147">
        <v>1.4999999999999999E-2</v>
      </c>
      <c r="W3633" s="192">
        <v>6.8260000000000001E-2</v>
      </c>
      <c r="X3633" s="150" t="s">
        <v>636</v>
      </c>
      <c r="Y3633" s="150"/>
      <c r="Z3633" s="153">
        <v>1400000</v>
      </c>
      <c r="AA3633" s="153">
        <v>3.9790999999999999</v>
      </c>
      <c r="AB3633" s="153">
        <v>65.776399999999995</v>
      </c>
      <c r="AC3633" s="153">
        <v>0</v>
      </c>
      <c r="AD3633" s="153">
        <v>3664.2322300000001</v>
      </c>
      <c r="AE3633" s="154"/>
      <c r="AF3633" s="154"/>
      <c r="AG3633" s="150" t="s">
        <v>17</v>
      </c>
      <c r="AH3633" s="147">
        <v>2E-3</v>
      </c>
      <c r="AI3633" s="147">
        <v>1.1141170159999999E-3</v>
      </c>
      <c r="AJ3633" s="147">
        <v>2.8604747100000001E-4</v>
      </c>
    </row>
    <row r="3634" spans="1:36" ht="13.5" thickBot="1" x14ac:dyDescent="0.25">
      <c r="A3634" s="149">
        <v>8694</v>
      </c>
      <c r="B3634" s="149">
        <v>12533</v>
      </c>
      <c r="C3634" s="150" t="s">
        <v>1975</v>
      </c>
      <c r="D3634" s="150">
        <v>44969905</v>
      </c>
      <c r="E3634" s="150" t="s">
        <v>430</v>
      </c>
      <c r="F3634" s="150" t="s">
        <v>1976</v>
      </c>
      <c r="G3634" s="150" t="s">
        <v>1977</v>
      </c>
      <c r="H3634" s="150" t="s">
        <v>76</v>
      </c>
      <c r="I3634" s="150" t="s">
        <v>230</v>
      </c>
      <c r="J3634" s="150" t="s">
        <v>61</v>
      </c>
      <c r="K3634" s="150" t="s">
        <v>53</v>
      </c>
      <c r="L3634" s="150" t="s">
        <v>821</v>
      </c>
      <c r="M3634" s="150" t="s">
        <v>476</v>
      </c>
      <c r="N3634" s="150" t="s">
        <v>910</v>
      </c>
      <c r="O3634" s="150" t="s">
        <v>62</v>
      </c>
      <c r="P3634" s="150" t="s">
        <v>1968</v>
      </c>
      <c r="Q3634" s="150" t="s">
        <v>96</v>
      </c>
      <c r="R3634" s="150" t="s">
        <v>57</v>
      </c>
      <c r="S3634" s="150" t="s">
        <v>1216</v>
      </c>
      <c r="T3634" s="152">
        <v>0.57099999999999995</v>
      </c>
      <c r="U3634" s="151">
        <v>45688</v>
      </c>
      <c r="V3634" s="147">
        <v>0.06</v>
      </c>
      <c r="W3634" s="192">
        <v>4.8529999999999997E-2</v>
      </c>
      <c r="X3634" s="150" t="s">
        <v>636</v>
      </c>
      <c r="Y3634" s="150"/>
      <c r="Z3634" s="153">
        <v>1200000</v>
      </c>
      <c r="AA3634" s="153">
        <v>3.9790999999999999</v>
      </c>
      <c r="AB3634" s="153">
        <v>101.94499999999999</v>
      </c>
      <c r="AC3634" s="153">
        <v>0</v>
      </c>
      <c r="AD3634" s="153">
        <v>4867.7921900000001</v>
      </c>
      <c r="AE3634" s="154"/>
      <c r="AF3634" s="154"/>
      <c r="AG3634" s="150" t="s">
        <v>17</v>
      </c>
      <c r="AH3634" s="147">
        <v>1.1999999999999999E-3</v>
      </c>
      <c r="AI3634" s="147">
        <v>1.4800617890000001E-3</v>
      </c>
      <c r="AJ3634" s="147">
        <v>3.80003111E-4</v>
      </c>
    </row>
    <row r="3635" spans="1:36" ht="13.5" thickBot="1" x14ac:dyDescent="0.25">
      <c r="A3635" s="149">
        <v>8694</v>
      </c>
      <c r="B3635" s="149">
        <v>12533</v>
      </c>
      <c r="C3635" s="150" t="s">
        <v>1978</v>
      </c>
      <c r="D3635" s="150">
        <v>59907412</v>
      </c>
      <c r="E3635" s="150" t="s">
        <v>430</v>
      </c>
      <c r="F3635" s="150" t="s">
        <v>1979</v>
      </c>
      <c r="G3635" s="150" t="s">
        <v>1980</v>
      </c>
      <c r="H3635" s="150" t="s">
        <v>76</v>
      </c>
      <c r="I3635" s="150" t="s">
        <v>230</v>
      </c>
      <c r="J3635" s="150" t="s">
        <v>61</v>
      </c>
      <c r="K3635" s="150" t="s">
        <v>314</v>
      </c>
      <c r="L3635" s="150" t="s">
        <v>821</v>
      </c>
      <c r="M3635" s="150" t="s">
        <v>488</v>
      </c>
      <c r="N3635" s="150" t="s">
        <v>892</v>
      </c>
      <c r="O3635" s="150" t="s">
        <v>62</v>
      </c>
      <c r="P3635" s="150" t="s">
        <v>1981</v>
      </c>
      <c r="Q3635" s="150" t="s">
        <v>84</v>
      </c>
      <c r="R3635" s="150" t="s">
        <v>57</v>
      </c>
      <c r="S3635" s="150" t="s">
        <v>1207</v>
      </c>
      <c r="T3635" s="152">
        <v>5.7320000000000002</v>
      </c>
      <c r="U3635" s="151">
        <v>47802</v>
      </c>
      <c r="V3635" s="147">
        <v>4.1500000000000002E-2</v>
      </c>
      <c r="W3635" s="192">
        <v>5.1110000000000003E-2</v>
      </c>
      <c r="X3635" s="150" t="s">
        <v>636</v>
      </c>
      <c r="Y3635" s="150"/>
      <c r="Z3635" s="153">
        <v>550000</v>
      </c>
      <c r="AA3635" s="153">
        <v>3.681</v>
      </c>
      <c r="AB3635" s="153">
        <v>96.250799999999998</v>
      </c>
      <c r="AC3635" s="153">
        <v>0</v>
      </c>
      <c r="AD3635" s="153">
        <v>1948.6455699999999</v>
      </c>
      <c r="AE3635" s="154"/>
      <c r="AF3635" s="154"/>
      <c r="AG3635" s="150" t="s">
        <v>17</v>
      </c>
      <c r="AH3635" s="147">
        <v>2.00080032E-4</v>
      </c>
      <c r="AI3635" s="147">
        <v>5.9248951799999996E-4</v>
      </c>
      <c r="AJ3635" s="147">
        <v>1.5212058100000001E-4</v>
      </c>
    </row>
    <row r="3636" spans="1:36" ht="13.5" thickBot="1" x14ac:dyDescent="0.25">
      <c r="A3636" s="149">
        <v>8694</v>
      </c>
      <c r="B3636" s="149">
        <v>12533</v>
      </c>
      <c r="C3636" s="150" t="s">
        <v>1405</v>
      </c>
      <c r="D3636" s="150">
        <v>68898400</v>
      </c>
      <c r="E3636" s="150" t="s">
        <v>430</v>
      </c>
      <c r="F3636" s="150" t="s">
        <v>1406</v>
      </c>
      <c r="G3636" s="150" t="s">
        <v>1407</v>
      </c>
      <c r="H3636" s="150" t="s">
        <v>76</v>
      </c>
      <c r="I3636" s="150" t="s">
        <v>230</v>
      </c>
      <c r="J3636" s="150" t="s">
        <v>61</v>
      </c>
      <c r="K3636" s="150" t="s">
        <v>158</v>
      </c>
      <c r="L3636" s="150" t="s">
        <v>821</v>
      </c>
      <c r="M3636" s="150" t="s">
        <v>476</v>
      </c>
      <c r="N3636" s="150" t="s">
        <v>931</v>
      </c>
      <c r="O3636" s="150" t="s">
        <v>62</v>
      </c>
      <c r="P3636" s="150" t="s">
        <v>1408</v>
      </c>
      <c r="Q3636" s="150" t="s">
        <v>84</v>
      </c>
      <c r="R3636" s="150" t="s">
        <v>57</v>
      </c>
      <c r="S3636" s="150" t="s">
        <v>1216</v>
      </c>
      <c r="T3636" s="152">
        <v>3.25</v>
      </c>
      <c r="U3636" s="151">
        <v>46516</v>
      </c>
      <c r="V3636" s="147">
        <v>2.6249999999999999E-2</v>
      </c>
      <c r="W3636" s="192">
        <v>9.4119999999999995E-2</v>
      </c>
      <c r="X3636" s="150" t="s">
        <v>636</v>
      </c>
      <c r="Y3636" s="150"/>
      <c r="Z3636" s="153">
        <v>3635000</v>
      </c>
      <c r="AA3636" s="153">
        <v>3.9790999999999999</v>
      </c>
      <c r="AB3636" s="153">
        <v>82.372299999999996</v>
      </c>
      <c r="AC3636" s="153">
        <v>0</v>
      </c>
      <c r="AD3636" s="153">
        <v>11914.35295</v>
      </c>
      <c r="AE3636" s="154"/>
      <c r="AF3636" s="154"/>
      <c r="AG3636" s="150" t="s">
        <v>17</v>
      </c>
      <c r="AH3636" s="147">
        <v>1.2116666666E-2</v>
      </c>
      <c r="AI3636" s="147">
        <v>3.622582447E-3</v>
      </c>
      <c r="AJ3636" s="147">
        <v>9.3009130500000005E-4</v>
      </c>
    </row>
    <row r="3637" spans="1:36" ht="13.5" thickBot="1" x14ac:dyDescent="0.25">
      <c r="A3637" s="149">
        <v>8694</v>
      </c>
      <c r="B3637" s="149">
        <v>12533</v>
      </c>
      <c r="C3637" s="150" t="s">
        <v>1937</v>
      </c>
      <c r="D3637" s="150">
        <v>38630988</v>
      </c>
      <c r="E3637" s="150" t="s">
        <v>430</v>
      </c>
      <c r="F3637" s="150" t="s">
        <v>1982</v>
      </c>
      <c r="G3637" s="150" t="s">
        <v>1983</v>
      </c>
      <c r="H3637" s="150" t="s">
        <v>76</v>
      </c>
      <c r="I3637" s="150" t="s">
        <v>230</v>
      </c>
      <c r="J3637" s="150" t="s">
        <v>61</v>
      </c>
      <c r="K3637" s="150" t="s">
        <v>53</v>
      </c>
      <c r="L3637" s="150" t="s">
        <v>821</v>
      </c>
      <c r="M3637" s="150" t="s">
        <v>491</v>
      </c>
      <c r="N3637" s="150" t="s">
        <v>931</v>
      </c>
      <c r="O3637" s="150" t="s">
        <v>62</v>
      </c>
      <c r="P3637" s="150" t="s">
        <v>298</v>
      </c>
      <c r="Q3637" s="150" t="s">
        <v>298</v>
      </c>
      <c r="R3637" s="150" t="s">
        <v>57</v>
      </c>
      <c r="S3637" s="150" t="s">
        <v>1216</v>
      </c>
      <c r="T3637" s="152">
        <v>3.8359999999999999</v>
      </c>
      <c r="U3637" s="151">
        <v>46824</v>
      </c>
      <c r="V3637" s="147">
        <v>1.6250000000000001E-2</v>
      </c>
      <c r="W3637" s="192">
        <v>5.7919999999999999E-2</v>
      </c>
      <c r="X3637" s="150" t="s">
        <v>636</v>
      </c>
      <c r="Y3637" s="150"/>
      <c r="Z3637" s="153">
        <v>650000</v>
      </c>
      <c r="AA3637" s="153">
        <v>3.9790999999999999</v>
      </c>
      <c r="AB3637" s="153">
        <v>85.781899999999993</v>
      </c>
      <c r="AC3637" s="153">
        <v>0</v>
      </c>
      <c r="AD3637" s="153">
        <v>2218.6759299999999</v>
      </c>
      <c r="AE3637" s="154"/>
      <c r="AF3637" s="154"/>
      <c r="AG3637" s="150" t="s">
        <v>17</v>
      </c>
      <c r="AH3637" s="147">
        <v>1.857142857E-3</v>
      </c>
      <c r="AI3637" s="147">
        <v>6.7459278000000004E-4</v>
      </c>
      <c r="AJ3637" s="147">
        <v>1.7320044100000001E-4</v>
      </c>
    </row>
    <row r="3638" spans="1:36" ht="13.5" thickBot="1" x14ac:dyDescent="0.25">
      <c r="A3638" s="149">
        <v>8694</v>
      </c>
      <c r="B3638" s="149">
        <v>12533</v>
      </c>
      <c r="C3638" s="150" t="s">
        <v>1984</v>
      </c>
      <c r="D3638" s="150">
        <v>69469740</v>
      </c>
      <c r="E3638" s="150" t="s">
        <v>430</v>
      </c>
      <c r="F3638" s="150" t="s">
        <v>1985</v>
      </c>
      <c r="G3638" s="150" t="s">
        <v>1986</v>
      </c>
      <c r="H3638" s="150" t="s">
        <v>76</v>
      </c>
      <c r="I3638" s="150" t="s">
        <v>230</v>
      </c>
      <c r="J3638" s="150" t="s">
        <v>61</v>
      </c>
      <c r="K3638" s="150" t="s">
        <v>53</v>
      </c>
      <c r="L3638" s="150" t="s">
        <v>821</v>
      </c>
      <c r="M3638" s="150" t="s">
        <v>476</v>
      </c>
      <c r="N3638" s="150" t="s">
        <v>878</v>
      </c>
      <c r="O3638" s="150" t="s">
        <v>62</v>
      </c>
      <c r="P3638" s="150" t="s">
        <v>1968</v>
      </c>
      <c r="Q3638" s="150" t="s">
        <v>96</v>
      </c>
      <c r="R3638" s="150" t="s">
        <v>57</v>
      </c>
      <c r="S3638" s="150" t="s">
        <v>1207</v>
      </c>
      <c r="T3638" s="152">
        <v>5.7389999999999999</v>
      </c>
      <c r="U3638" s="151">
        <v>47937</v>
      </c>
      <c r="V3638" s="147">
        <v>5.8749999999999997E-2</v>
      </c>
      <c r="W3638" s="192">
        <v>8.2159999999999997E-2</v>
      </c>
      <c r="X3638" s="150" t="s">
        <v>636</v>
      </c>
      <c r="Y3638" s="150"/>
      <c r="Z3638" s="153">
        <v>250000</v>
      </c>
      <c r="AA3638" s="153">
        <v>3.681</v>
      </c>
      <c r="AB3638" s="153">
        <v>87.728999999999999</v>
      </c>
      <c r="AC3638" s="153">
        <v>0</v>
      </c>
      <c r="AD3638" s="153">
        <v>807.32611999999995</v>
      </c>
      <c r="AE3638" s="154"/>
      <c r="AF3638" s="154"/>
      <c r="AG3638" s="150" t="s">
        <v>17</v>
      </c>
      <c r="AH3638" s="147">
        <v>4.0000000000000002E-4</v>
      </c>
      <c r="AI3638" s="147">
        <v>2.4546909400000001E-4</v>
      </c>
      <c r="AJ3638" s="147">
        <v>6.3023733459815503E-5</v>
      </c>
    </row>
    <row r="3639" spans="1:36" ht="13.5" thickBot="1" x14ac:dyDescent="0.25">
      <c r="A3639" s="149">
        <v>8694</v>
      </c>
      <c r="B3639" s="149">
        <v>12533</v>
      </c>
      <c r="C3639" s="150" t="s">
        <v>1409</v>
      </c>
      <c r="D3639" s="150">
        <v>191685</v>
      </c>
      <c r="E3639" s="150" t="s">
        <v>430</v>
      </c>
      <c r="F3639" s="150" t="s">
        <v>1410</v>
      </c>
      <c r="G3639" s="150" t="s">
        <v>1411</v>
      </c>
      <c r="H3639" s="150" t="s">
        <v>76</v>
      </c>
      <c r="I3639" s="150" t="s">
        <v>102</v>
      </c>
      <c r="J3639" s="150" t="s">
        <v>61</v>
      </c>
      <c r="K3639" s="150" t="s">
        <v>53</v>
      </c>
      <c r="L3639" s="150" t="s">
        <v>821</v>
      </c>
      <c r="M3639" s="150" t="s">
        <v>102</v>
      </c>
      <c r="N3639" s="150" t="s">
        <v>195</v>
      </c>
      <c r="O3639" s="150" t="s">
        <v>62</v>
      </c>
      <c r="P3639" s="150" t="s">
        <v>1412</v>
      </c>
      <c r="Q3639" s="150" t="s">
        <v>96</v>
      </c>
      <c r="R3639" s="150" t="s">
        <v>57</v>
      </c>
      <c r="S3639" s="150" t="s">
        <v>1207</v>
      </c>
      <c r="T3639" s="152">
        <v>1.9670000000000001</v>
      </c>
      <c r="U3639" s="151">
        <v>47945</v>
      </c>
      <c r="V3639" s="147">
        <v>3.0769999999999999E-2</v>
      </c>
      <c r="W3639" s="192">
        <v>6.837E-2</v>
      </c>
      <c r="X3639" s="150" t="s">
        <v>636</v>
      </c>
      <c r="Y3639" s="150"/>
      <c r="Z3639" s="153">
        <v>9352770</v>
      </c>
      <c r="AA3639" s="153">
        <v>3.681</v>
      </c>
      <c r="AB3639" s="153">
        <v>93.142700000000005</v>
      </c>
      <c r="AC3639" s="153">
        <v>0</v>
      </c>
      <c r="AD3639" s="153">
        <v>32066.746230000001</v>
      </c>
      <c r="AE3639" s="154"/>
      <c r="AF3639" s="154"/>
      <c r="AG3639" s="150" t="s">
        <v>17</v>
      </c>
      <c r="AH3639" s="147">
        <v>1.558795E-2</v>
      </c>
      <c r="AI3639" s="147">
        <v>9.7499572590000003E-3</v>
      </c>
      <c r="AJ3639" s="147">
        <v>2.503283391E-3</v>
      </c>
    </row>
    <row r="3640" spans="1:36" ht="13.5" thickBot="1" x14ac:dyDescent="0.25">
      <c r="A3640" s="149">
        <v>8694</v>
      </c>
      <c r="B3640" s="149">
        <v>12533</v>
      </c>
      <c r="C3640" s="150" t="s">
        <v>1987</v>
      </c>
      <c r="D3640" s="150">
        <v>60275028</v>
      </c>
      <c r="E3640" s="150" t="s">
        <v>430</v>
      </c>
      <c r="F3640" s="150" t="s">
        <v>1988</v>
      </c>
      <c r="G3640" s="150" t="s">
        <v>1989</v>
      </c>
      <c r="H3640" s="150" t="s">
        <v>76</v>
      </c>
      <c r="I3640" s="150" t="s">
        <v>102</v>
      </c>
      <c r="J3640" s="150" t="s">
        <v>61</v>
      </c>
      <c r="K3640" s="150" t="s">
        <v>315</v>
      </c>
      <c r="L3640" s="150" t="s">
        <v>821</v>
      </c>
      <c r="M3640" s="150" t="s">
        <v>102</v>
      </c>
      <c r="N3640" s="150" t="s">
        <v>879</v>
      </c>
      <c r="O3640" s="150" t="s">
        <v>62</v>
      </c>
      <c r="P3640" s="150" t="s">
        <v>1990</v>
      </c>
      <c r="Q3640" s="150" t="s">
        <v>84</v>
      </c>
      <c r="R3640" s="150" t="s">
        <v>57</v>
      </c>
      <c r="S3640" s="150" t="s">
        <v>1207</v>
      </c>
      <c r="T3640" s="152">
        <v>1.22</v>
      </c>
      <c r="U3640" s="151">
        <v>46218</v>
      </c>
      <c r="V3640" s="147">
        <v>0.09</v>
      </c>
      <c r="W3640" s="192">
        <v>8.5709999999999995E-2</v>
      </c>
      <c r="X3640" s="150" t="s">
        <v>636</v>
      </c>
      <c r="Y3640" s="150"/>
      <c r="Z3640" s="153">
        <v>10152695</v>
      </c>
      <c r="AA3640" s="153">
        <v>3.681</v>
      </c>
      <c r="AB3640" s="153">
        <v>102.8</v>
      </c>
      <c r="AC3640" s="153">
        <v>0</v>
      </c>
      <c r="AD3640" s="153">
        <v>38418.488259999998</v>
      </c>
      <c r="AE3640" s="154"/>
      <c r="AF3640" s="154"/>
      <c r="AG3640" s="150" t="s">
        <v>17</v>
      </c>
      <c r="AH3640" s="147">
        <v>1.6244312E-2</v>
      </c>
      <c r="AI3640" s="147">
        <v>1.1681216915999999E-2</v>
      </c>
      <c r="AJ3640" s="147">
        <v>2.9991307150000002E-3</v>
      </c>
    </row>
    <row r="3641" spans="1:36" ht="13.5" thickBot="1" x14ac:dyDescent="0.25">
      <c r="A3641" s="149">
        <v>8694</v>
      </c>
      <c r="B3641" s="149">
        <v>12533</v>
      </c>
      <c r="C3641" s="150" t="s">
        <v>1991</v>
      </c>
      <c r="D3641" s="150">
        <v>29777713</v>
      </c>
      <c r="E3641" s="150" t="s">
        <v>430</v>
      </c>
      <c r="F3641" s="150" t="s">
        <v>1992</v>
      </c>
      <c r="G3641" s="150" t="s">
        <v>1993</v>
      </c>
      <c r="H3641" s="150" t="s">
        <v>76</v>
      </c>
      <c r="I3641" s="150" t="s">
        <v>230</v>
      </c>
      <c r="J3641" s="150" t="s">
        <v>61</v>
      </c>
      <c r="K3641" s="150" t="s">
        <v>154</v>
      </c>
      <c r="L3641" s="150" t="s">
        <v>821</v>
      </c>
      <c r="M3641" s="150" t="s">
        <v>476</v>
      </c>
      <c r="N3641" s="150" t="s">
        <v>878</v>
      </c>
      <c r="O3641" s="150" t="s">
        <v>62</v>
      </c>
      <c r="P3641" s="150" t="s">
        <v>1994</v>
      </c>
      <c r="Q3641" s="150" t="s">
        <v>96</v>
      </c>
      <c r="R3641" s="150" t="s">
        <v>57</v>
      </c>
      <c r="S3641" s="150" t="s">
        <v>1207</v>
      </c>
      <c r="T3641" s="152">
        <v>1.4339999999999999</v>
      </c>
      <c r="U3641" s="151">
        <v>46310</v>
      </c>
      <c r="V3641" s="147">
        <v>8.2500000000000004E-2</v>
      </c>
      <c r="W3641" s="192">
        <v>7.3609999999999995E-2</v>
      </c>
      <c r="X3641" s="150" t="s">
        <v>636</v>
      </c>
      <c r="Y3641" s="150"/>
      <c r="Z3641" s="153">
        <v>3253143.2</v>
      </c>
      <c r="AA3641" s="153">
        <v>3.681</v>
      </c>
      <c r="AB3641" s="153">
        <v>104.81180000000001</v>
      </c>
      <c r="AC3641" s="153">
        <v>0</v>
      </c>
      <c r="AD3641" s="153">
        <v>12551.024509999999</v>
      </c>
      <c r="AE3641" s="154"/>
      <c r="AF3641" s="154"/>
      <c r="AG3641" s="150" t="s">
        <v>17</v>
      </c>
      <c r="AH3641" s="147">
        <v>1.0009671384E-2</v>
      </c>
      <c r="AI3641" s="147">
        <v>3.8161636869999999E-3</v>
      </c>
      <c r="AJ3641" s="147">
        <v>9.7979292799999992E-4</v>
      </c>
    </row>
    <row r="3642" spans="1:36" ht="13.5" thickBot="1" x14ac:dyDescent="0.25">
      <c r="A3642" s="149">
        <v>8694</v>
      </c>
      <c r="B3642" s="149">
        <v>12533</v>
      </c>
      <c r="C3642" s="150" t="s">
        <v>1946</v>
      </c>
      <c r="D3642" s="150">
        <v>43560927</v>
      </c>
      <c r="E3642" s="150" t="s">
        <v>430</v>
      </c>
      <c r="F3642" s="150" t="s">
        <v>1995</v>
      </c>
      <c r="G3642" s="150" t="s">
        <v>1996</v>
      </c>
      <c r="H3642" s="150" t="s">
        <v>76</v>
      </c>
      <c r="I3642" s="150" t="s">
        <v>102</v>
      </c>
      <c r="J3642" s="150" t="s">
        <v>61</v>
      </c>
      <c r="K3642" s="150" t="s">
        <v>153</v>
      </c>
      <c r="L3642" s="150" t="s">
        <v>821</v>
      </c>
      <c r="M3642" s="150" t="s">
        <v>486</v>
      </c>
      <c r="N3642" s="150" t="s">
        <v>931</v>
      </c>
      <c r="O3642" s="150" t="s">
        <v>62</v>
      </c>
      <c r="P3642" s="150" t="s">
        <v>1949</v>
      </c>
      <c r="Q3642" s="150" t="s">
        <v>96</v>
      </c>
      <c r="R3642" s="150" t="s">
        <v>57</v>
      </c>
      <c r="S3642" s="150" t="s">
        <v>1216</v>
      </c>
      <c r="T3642" s="152">
        <v>3.722</v>
      </c>
      <c r="U3642" s="151">
        <v>46783</v>
      </c>
      <c r="V3642" s="147">
        <v>1.6250000000000001E-2</v>
      </c>
      <c r="W3642" s="192">
        <v>6.5600000000000006E-2</v>
      </c>
      <c r="X3642" s="150" t="s">
        <v>636</v>
      </c>
      <c r="Y3642" s="150"/>
      <c r="Z3642" s="153">
        <v>2447690</v>
      </c>
      <c r="AA3642" s="153">
        <v>3.9790999999999999</v>
      </c>
      <c r="AB3642" s="153">
        <v>84.032700000000006</v>
      </c>
      <c r="AC3642" s="153">
        <v>0</v>
      </c>
      <c r="AD3642" s="153">
        <v>8184.4516000000003</v>
      </c>
      <c r="AE3642" s="154"/>
      <c r="AF3642" s="154"/>
      <c r="AG3642" s="150" t="s">
        <v>17</v>
      </c>
      <c r="AH3642" s="147">
        <v>3.0596124999999999E-3</v>
      </c>
      <c r="AI3642" s="147">
        <v>2.4884986060000002E-3</v>
      </c>
      <c r="AJ3642" s="147">
        <v>6.3891738799999999E-4</v>
      </c>
    </row>
    <row r="3643" spans="1:36" ht="13.5" thickBot="1" x14ac:dyDescent="0.25">
      <c r="A3643" s="149">
        <v>8694</v>
      </c>
      <c r="B3643" s="149">
        <v>12533</v>
      </c>
      <c r="C3643" s="150" t="s">
        <v>1413</v>
      </c>
      <c r="D3643" s="150">
        <v>162474</v>
      </c>
      <c r="E3643" s="150" t="s">
        <v>430</v>
      </c>
      <c r="F3643" s="150" t="s">
        <v>1414</v>
      </c>
      <c r="G3643" s="150" t="s">
        <v>1415</v>
      </c>
      <c r="H3643" s="150" t="s">
        <v>76</v>
      </c>
      <c r="I3643" s="150" t="s">
        <v>102</v>
      </c>
      <c r="J3643" s="150" t="s">
        <v>61</v>
      </c>
      <c r="K3643" s="150" t="s">
        <v>53</v>
      </c>
      <c r="L3643" s="150" t="s">
        <v>821</v>
      </c>
      <c r="M3643" s="150" t="s">
        <v>102</v>
      </c>
      <c r="N3643" s="150" t="s">
        <v>195</v>
      </c>
      <c r="O3643" s="150" t="s">
        <v>62</v>
      </c>
      <c r="P3643" s="150" t="s">
        <v>1416</v>
      </c>
      <c r="Q3643" s="150" t="s">
        <v>96</v>
      </c>
      <c r="R3643" s="150" t="s">
        <v>57</v>
      </c>
      <c r="S3643" s="150" t="s">
        <v>1207</v>
      </c>
      <c r="T3643" s="152">
        <v>2.4420000000000002</v>
      </c>
      <c r="U3643" s="151">
        <v>48234</v>
      </c>
      <c r="V3643" s="147">
        <v>3.2550000000000003E-2</v>
      </c>
      <c r="W3643" s="192">
        <v>6.7489999999999994E-2</v>
      </c>
      <c r="X3643" s="150" t="s">
        <v>636</v>
      </c>
      <c r="Y3643" s="150"/>
      <c r="Z3643" s="153">
        <v>9477960</v>
      </c>
      <c r="AA3643" s="153">
        <v>3.681</v>
      </c>
      <c r="AB3643" s="153">
        <v>90.548000000000002</v>
      </c>
      <c r="AC3643" s="153">
        <v>0</v>
      </c>
      <c r="AD3643" s="153">
        <v>31590.721959999999</v>
      </c>
      <c r="AE3643" s="154"/>
      <c r="AF3643" s="154"/>
      <c r="AG3643" s="150" t="s">
        <v>17</v>
      </c>
      <c r="AH3643" s="147">
        <v>9.4779600000000006E-3</v>
      </c>
      <c r="AI3643" s="147">
        <v>9.605221144E-3</v>
      </c>
      <c r="AJ3643" s="147">
        <v>2.4661226619999998E-3</v>
      </c>
    </row>
    <row r="3644" spans="1:36" ht="13.5" thickBot="1" x14ac:dyDescent="0.25">
      <c r="A3644" s="149">
        <v>8694</v>
      </c>
      <c r="B3644" s="149">
        <v>12533</v>
      </c>
      <c r="C3644" s="150" t="s">
        <v>1997</v>
      </c>
      <c r="D3644" s="150">
        <v>47414038</v>
      </c>
      <c r="E3644" s="150" t="s">
        <v>430</v>
      </c>
      <c r="F3644" s="150" t="s">
        <v>1998</v>
      </c>
      <c r="G3644" s="150" t="s">
        <v>1999</v>
      </c>
      <c r="H3644" s="150" t="s">
        <v>76</v>
      </c>
      <c r="I3644" s="150" t="s">
        <v>230</v>
      </c>
      <c r="J3644" s="150" t="s">
        <v>61</v>
      </c>
      <c r="K3644" s="150" t="s">
        <v>53</v>
      </c>
      <c r="L3644" s="150" t="s">
        <v>821</v>
      </c>
      <c r="M3644" s="150" t="s">
        <v>476</v>
      </c>
      <c r="N3644" s="150" t="s">
        <v>910</v>
      </c>
      <c r="O3644" s="150" t="s">
        <v>62</v>
      </c>
      <c r="P3644" s="150" t="s">
        <v>1968</v>
      </c>
      <c r="Q3644" s="150" t="s">
        <v>96</v>
      </c>
      <c r="R3644" s="150" t="s">
        <v>57</v>
      </c>
      <c r="S3644" s="150" t="s">
        <v>1207</v>
      </c>
      <c r="T3644" s="152">
        <v>2.8610000000000002</v>
      </c>
      <c r="U3644" s="151">
        <v>46516</v>
      </c>
      <c r="V3644" s="147">
        <v>4.7500000000000001E-2</v>
      </c>
      <c r="W3644" s="192">
        <v>5.8650000000000001E-2</v>
      </c>
      <c r="X3644" s="150" t="s">
        <v>636</v>
      </c>
      <c r="Y3644" s="150"/>
      <c r="Z3644" s="153">
        <v>1052000</v>
      </c>
      <c r="AA3644" s="153">
        <v>3.681</v>
      </c>
      <c r="AB3644" s="153">
        <v>98.775000000000006</v>
      </c>
      <c r="AC3644" s="153">
        <v>0</v>
      </c>
      <c r="AD3644" s="153">
        <v>3824.9749499999998</v>
      </c>
      <c r="AE3644" s="154"/>
      <c r="AF3644" s="154"/>
      <c r="AG3644" s="150" t="s">
        <v>17</v>
      </c>
      <c r="AH3644" s="147">
        <v>1.052E-3</v>
      </c>
      <c r="AI3644" s="147">
        <v>1.162991156E-3</v>
      </c>
      <c r="AJ3644" s="147">
        <v>2.9859581600000002E-4</v>
      </c>
    </row>
    <row r="3645" spans="1:36" ht="13.5" thickBot="1" x14ac:dyDescent="0.25">
      <c r="A3645" s="149">
        <v>8694</v>
      </c>
      <c r="B3645" s="149">
        <v>12533</v>
      </c>
      <c r="C3645" s="150" t="s">
        <v>1975</v>
      </c>
      <c r="D3645" s="150">
        <v>44969905</v>
      </c>
      <c r="E3645" s="150" t="s">
        <v>430</v>
      </c>
      <c r="F3645" s="150" t="s">
        <v>2000</v>
      </c>
      <c r="G3645" s="150" t="s">
        <v>2001</v>
      </c>
      <c r="H3645" s="150" t="s">
        <v>76</v>
      </c>
      <c r="I3645" s="150" t="s">
        <v>230</v>
      </c>
      <c r="J3645" s="150" t="s">
        <v>61</v>
      </c>
      <c r="K3645" s="150" t="s">
        <v>53</v>
      </c>
      <c r="L3645" s="150" t="s">
        <v>821</v>
      </c>
      <c r="M3645" s="150" t="s">
        <v>476</v>
      </c>
      <c r="N3645" s="150" t="s">
        <v>910</v>
      </c>
      <c r="O3645" s="150" t="s">
        <v>62</v>
      </c>
      <c r="P3645" s="150" t="s">
        <v>1968</v>
      </c>
      <c r="Q3645" s="150" t="s">
        <v>96</v>
      </c>
      <c r="R3645" s="150" t="s">
        <v>57</v>
      </c>
      <c r="S3645" s="150" t="s">
        <v>1216</v>
      </c>
      <c r="T3645" s="152">
        <v>2.9089999999999998</v>
      </c>
      <c r="U3645" s="151">
        <v>46516</v>
      </c>
      <c r="V3645" s="147">
        <v>3.7499999999999999E-2</v>
      </c>
      <c r="W3645" s="192">
        <v>4.7640000000000002E-2</v>
      </c>
      <c r="X3645" s="150" t="s">
        <v>636</v>
      </c>
      <c r="Y3645" s="150"/>
      <c r="Z3645" s="153">
        <v>1349335</v>
      </c>
      <c r="AA3645" s="153">
        <v>3.9790999999999999</v>
      </c>
      <c r="AB3645" s="153">
        <v>98.605999999999995</v>
      </c>
      <c r="AC3645" s="153">
        <v>0</v>
      </c>
      <c r="AD3645" s="153">
        <v>5294.2930999999999</v>
      </c>
      <c r="AE3645" s="154"/>
      <c r="AF3645" s="154"/>
      <c r="AG3645" s="150" t="s">
        <v>17</v>
      </c>
      <c r="AH3645" s="147">
        <v>1.2266681809999999E-3</v>
      </c>
      <c r="AI3645" s="147">
        <v>1.6097402290000001E-3</v>
      </c>
      <c r="AJ3645" s="147">
        <v>4.1329780899999999E-4</v>
      </c>
    </row>
    <row r="3646" spans="1:36" ht="13.5" thickBot="1" x14ac:dyDescent="0.25">
      <c r="A3646" s="149">
        <v>8694</v>
      </c>
      <c r="B3646" s="149">
        <v>12533</v>
      </c>
      <c r="C3646" s="150" t="s">
        <v>1975</v>
      </c>
      <c r="D3646" s="150">
        <v>44969905</v>
      </c>
      <c r="E3646" s="150" t="s">
        <v>430</v>
      </c>
      <c r="F3646" s="150" t="s">
        <v>2002</v>
      </c>
      <c r="G3646" s="150" t="s">
        <v>2003</v>
      </c>
      <c r="H3646" s="150" t="s">
        <v>76</v>
      </c>
      <c r="I3646" s="150" t="s">
        <v>230</v>
      </c>
      <c r="J3646" s="150" t="s">
        <v>61</v>
      </c>
      <c r="K3646" s="150" t="s">
        <v>53</v>
      </c>
      <c r="L3646" s="150" t="s">
        <v>821</v>
      </c>
      <c r="M3646" s="150" t="s">
        <v>476</v>
      </c>
      <c r="N3646" s="150" t="s">
        <v>910</v>
      </c>
      <c r="O3646" s="150" t="s">
        <v>62</v>
      </c>
      <c r="P3646" s="150" t="s">
        <v>1968</v>
      </c>
      <c r="Q3646" s="150" t="s">
        <v>96</v>
      </c>
      <c r="R3646" s="150" t="s">
        <v>57</v>
      </c>
      <c r="S3646" s="150" t="s">
        <v>1216</v>
      </c>
      <c r="T3646" s="152">
        <v>5.3090000000000002</v>
      </c>
      <c r="U3646" s="151">
        <v>47612</v>
      </c>
      <c r="V3646" s="147">
        <v>4.3749999999999997E-2</v>
      </c>
      <c r="W3646" s="192">
        <v>5.0799999999999998E-2</v>
      </c>
      <c r="X3646" s="150" t="s">
        <v>636</v>
      </c>
      <c r="Y3646" s="150"/>
      <c r="Z3646" s="153">
        <v>6751365</v>
      </c>
      <c r="AA3646" s="153">
        <v>3.9790999999999999</v>
      </c>
      <c r="AB3646" s="153">
        <v>98.087000000000003</v>
      </c>
      <c r="AC3646" s="153">
        <v>0</v>
      </c>
      <c r="AD3646" s="153">
        <v>26350.441330000001</v>
      </c>
      <c r="AE3646" s="154"/>
      <c r="AF3646" s="154"/>
      <c r="AG3646" s="150" t="s">
        <v>17</v>
      </c>
      <c r="AH3646" s="147">
        <v>4.5009100000000003E-3</v>
      </c>
      <c r="AI3646" s="147">
        <v>8.0119035120000005E-3</v>
      </c>
      <c r="AJ3646" s="147">
        <v>2.0570413239999999E-3</v>
      </c>
    </row>
    <row r="3647" spans="1:36" ht="13.5" thickBot="1" x14ac:dyDescent="0.25">
      <c r="A3647" s="149">
        <v>8694</v>
      </c>
      <c r="B3647" s="149">
        <v>12533</v>
      </c>
      <c r="C3647" s="150" t="s">
        <v>2004</v>
      </c>
      <c r="D3647" s="150">
        <v>59197630</v>
      </c>
      <c r="E3647" s="150" t="s">
        <v>430</v>
      </c>
      <c r="F3647" s="150" t="s">
        <v>2005</v>
      </c>
      <c r="G3647" s="150" t="s">
        <v>2006</v>
      </c>
      <c r="H3647" s="150" t="s">
        <v>76</v>
      </c>
      <c r="I3647" s="150" t="s">
        <v>102</v>
      </c>
      <c r="J3647" s="150" t="s">
        <v>61</v>
      </c>
      <c r="K3647" s="150" t="s">
        <v>53</v>
      </c>
      <c r="L3647" s="150" t="s">
        <v>821</v>
      </c>
      <c r="M3647" s="150" t="s">
        <v>102</v>
      </c>
      <c r="N3647" s="150" t="s">
        <v>879</v>
      </c>
      <c r="O3647" s="150" t="s">
        <v>62</v>
      </c>
      <c r="P3647" s="150" t="s">
        <v>1994</v>
      </c>
      <c r="Q3647" s="150" t="s">
        <v>96</v>
      </c>
      <c r="R3647" s="150" t="s">
        <v>57</v>
      </c>
      <c r="S3647" s="150" t="s">
        <v>1207</v>
      </c>
      <c r="T3647" s="152">
        <v>2.7490000000000001</v>
      </c>
      <c r="U3647" s="151">
        <v>46507</v>
      </c>
      <c r="V3647" s="147">
        <v>6.5000000000000002E-2</v>
      </c>
      <c r="W3647" s="192">
        <v>8.6360000000000006E-2</v>
      </c>
      <c r="X3647" s="150" t="s">
        <v>636</v>
      </c>
      <c r="Y3647" s="150"/>
      <c r="Z3647" s="153">
        <v>14195000</v>
      </c>
      <c r="AA3647" s="153">
        <v>3.681</v>
      </c>
      <c r="AB3647" s="153">
        <v>97.091499999999996</v>
      </c>
      <c r="AC3647" s="153">
        <v>0</v>
      </c>
      <c r="AD3647" s="153">
        <v>50732.05154</v>
      </c>
      <c r="AE3647" s="154"/>
      <c r="AF3647" s="154"/>
      <c r="AG3647" s="150" t="s">
        <v>17</v>
      </c>
      <c r="AH3647" s="147">
        <v>3.1544444444000001E-2</v>
      </c>
      <c r="AI3647" s="147">
        <v>1.5425180050000001E-2</v>
      </c>
      <c r="AJ3647" s="147">
        <v>3.9603862860000004E-3</v>
      </c>
    </row>
    <row r="3648" spans="1:36" ht="13.5" thickBot="1" x14ac:dyDescent="0.25">
      <c r="A3648" s="149">
        <v>8694</v>
      </c>
      <c r="B3648" s="149">
        <v>12533</v>
      </c>
      <c r="C3648" s="150" t="s">
        <v>1946</v>
      </c>
      <c r="D3648" s="150">
        <v>43560927</v>
      </c>
      <c r="E3648" s="150" t="s">
        <v>430</v>
      </c>
      <c r="F3648" s="150" t="s">
        <v>2007</v>
      </c>
      <c r="G3648" s="150" t="s">
        <v>2008</v>
      </c>
      <c r="H3648" s="150" t="s">
        <v>76</v>
      </c>
      <c r="I3648" s="150" t="s">
        <v>102</v>
      </c>
      <c r="J3648" s="150" t="s">
        <v>61</v>
      </c>
      <c r="K3648" s="150" t="s">
        <v>153</v>
      </c>
      <c r="L3648" s="150" t="s">
        <v>821</v>
      </c>
      <c r="M3648" s="150" t="s">
        <v>486</v>
      </c>
      <c r="N3648" s="150" t="s">
        <v>931</v>
      </c>
      <c r="O3648" s="150" t="s">
        <v>62</v>
      </c>
      <c r="P3648" s="150" t="s">
        <v>1949</v>
      </c>
      <c r="Q3648" s="150" t="s">
        <v>96</v>
      </c>
      <c r="R3648" s="150" t="s">
        <v>57</v>
      </c>
      <c r="S3648" s="150" t="s">
        <v>1216</v>
      </c>
      <c r="T3648" s="152">
        <v>4.1040000000000001</v>
      </c>
      <c r="U3648" s="151">
        <v>46943</v>
      </c>
      <c r="V3648" s="147">
        <v>1.4500000000000001E-2</v>
      </c>
      <c r="W3648" s="192">
        <v>6.2469999999999998E-2</v>
      </c>
      <c r="X3648" s="150" t="s">
        <v>636</v>
      </c>
      <c r="Y3648" s="150"/>
      <c r="Z3648" s="153">
        <v>4065000</v>
      </c>
      <c r="AA3648" s="153">
        <v>3.9790999999999999</v>
      </c>
      <c r="AB3648" s="153">
        <v>83.568700000000007</v>
      </c>
      <c r="AC3648" s="153">
        <v>0</v>
      </c>
      <c r="AD3648" s="153">
        <v>13517.271909999999</v>
      </c>
      <c r="AE3648" s="154"/>
      <c r="AF3648" s="154"/>
      <c r="AG3648" s="150" t="s">
        <v>17</v>
      </c>
      <c r="AH3648" s="147">
        <v>6.7749999999999998E-3</v>
      </c>
      <c r="AI3648" s="147">
        <v>4.1099531090000004E-3</v>
      </c>
      <c r="AJ3648" s="147">
        <v>1.055222816E-3</v>
      </c>
    </row>
    <row r="3649" spans="1:36" ht="13.5" thickBot="1" x14ac:dyDescent="0.25">
      <c r="A3649" s="149">
        <v>8694</v>
      </c>
      <c r="B3649" s="149">
        <v>12533</v>
      </c>
      <c r="C3649" s="150" t="s">
        <v>2009</v>
      </c>
      <c r="D3649" s="150">
        <v>199871</v>
      </c>
      <c r="E3649" s="150" t="s">
        <v>430</v>
      </c>
      <c r="F3649" s="150" t="s">
        <v>2010</v>
      </c>
      <c r="G3649" s="150" t="s">
        <v>2011</v>
      </c>
      <c r="H3649" s="150" t="s">
        <v>76</v>
      </c>
      <c r="I3649" s="150" t="s">
        <v>102</v>
      </c>
      <c r="J3649" s="150" t="s">
        <v>61</v>
      </c>
      <c r="K3649" s="150" t="s">
        <v>53</v>
      </c>
      <c r="L3649" s="150" t="s">
        <v>821</v>
      </c>
      <c r="M3649" s="150" t="s">
        <v>102</v>
      </c>
      <c r="N3649" s="150" t="s">
        <v>921</v>
      </c>
      <c r="O3649" s="150" t="s">
        <v>62</v>
      </c>
      <c r="P3649" s="150" t="s">
        <v>1949</v>
      </c>
      <c r="Q3649" s="150" t="s">
        <v>96</v>
      </c>
      <c r="R3649" s="150" t="s">
        <v>57</v>
      </c>
      <c r="S3649" s="150" t="s">
        <v>1207</v>
      </c>
      <c r="T3649" s="152">
        <v>6.7590000000000003</v>
      </c>
      <c r="U3649" s="151">
        <v>48266</v>
      </c>
      <c r="V3649" s="147">
        <v>3.7499999999999999E-2</v>
      </c>
      <c r="W3649" s="192">
        <v>6.2260000000000003E-2</v>
      </c>
      <c r="X3649" s="150" t="s">
        <v>636</v>
      </c>
      <c r="Y3649" s="150"/>
      <c r="Z3649" s="153">
        <v>650000</v>
      </c>
      <c r="AA3649" s="153">
        <v>3.681</v>
      </c>
      <c r="AB3649" s="153">
        <v>85.189499999999995</v>
      </c>
      <c r="AC3649" s="153">
        <v>0</v>
      </c>
      <c r="AD3649" s="153">
        <v>2038.28657</v>
      </c>
      <c r="AE3649" s="154"/>
      <c r="AF3649" s="154"/>
      <c r="AG3649" s="150" t="s">
        <v>17</v>
      </c>
      <c r="AH3649" s="147">
        <v>1.2999999999999999E-3</v>
      </c>
      <c r="AI3649" s="147">
        <v>6.1974504000000005E-4</v>
      </c>
      <c r="AJ3649" s="147">
        <v>1.5911838600000001E-4</v>
      </c>
    </row>
    <row r="3650" spans="1:36" ht="13.5" thickBot="1" x14ac:dyDescent="0.25">
      <c r="A3650" s="149">
        <v>8694</v>
      </c>
      <c r="B3650" s="149">
        <v>12533</v>
      </c>
      <c r="C3650" s="150" t="s">
        <v>2012</v>
      </c>
      <c r="D3650" s="150">
        <v>50542270</v>
      </c>
      <c r="E3650" s="150" t="s">
        <v>430</v>
      </c>
      <c r="F3650" s="150" t="s">
        <v>2013</v>
      </c>
      <c r="G3650" s="150" t="s">
        <v>2014</v>
      </c>
      <c r="H3650" s="150" t="s">
        <v>76</v>
      </c>
      <c r="I3650" s="150" t="s">
        <v>230</v>
      </c>
      <c r="J3650" s="150" t="s">
        <v>61</v>
      </c>
      <c r="K3650" s="150" t="s">
        <v>314</v>
      </c>
      <c r="L3650" s="150" t="s">
        <v>821</v>
      </c>
      <c r="M3650" s="150" t="s">
        <v>476</v>
      </c>
      <c r="N3650" s="150" t="s">
        <v>195</v>
      </c>
      <c r="O3650" s="150" t="s">
        <v>62</v>
      </c>
      <c r="P3650" s="150" t="s">
        <v>1412</v>
      </c>
      <c r="Q3650" s="150" t="s">
        <v>96</v>
      </c>
      <c r="R3650" s="150" t="s">
        <v>57</v>
      </c>
      <c r="S3650" s="150" t="s">
        <v>1207</v>
      </c>
      <c r="T3650" s="152">
        <v>3.9209999999999998</v>
      </c>
      <c r="U3650" s="151">
        <v>46915</v>
      </c>
      <c r="V3650" s="147">
        <v>0.02</v>
      </c>
      <c r="W3650" s="192">
        <v>6.0409999999999998E-2</v>
      </c>
      <c r="X3650" s="150" t="s">
        <v>636</v>
      </c>
      <c r="Y3650" s="150"/>
      <c r="Z3650" s="153">
        <v>650000</v>
      </c>
      <c r="AA3650" s="153">
        <v>3.681</v>
      </c>
      <c r="AB3650" s="153">
        <v>89.325400000000002</v>
      </c>
      <c r="AC3650" s="153">
        <v>0</v>
      </c>
      <c r="AD3650" s="153">
        <v>2137.2441800000001</v>
      </c>
      <c r="AE3650" s="154"/>
      <c r="AF3650" s="154"/>
      <c r="AG3650" s="150" t="s">
        <v>17</v>
      </c>
      <c r="AH3650" s="147">
        <v>7.6470588200000002E-4</v>
      </c>
      <c r="AI3650" s="147">
        <v>6.4983329599999995E-4</v>
      </c>
      <c r="AJ3650" s="147">
        <v>1.6684349000000001E-4</v>
      </c>
    </row>
    <row r="3651" spans="1:36" ht="13.5" thickBot="1" x14ac:dyDescent="0.25">
      <c r="A3651" s="149">
        <v>8694</v>
      </c>
      <c r="B3651" s="149">
        <v>12533</v>
      </c>
      <c r="C3651" s="150" t="s">
        <v>2015</v>
      </c>
      <c r="D3651" s="150">
        <v>116937</v>
      </c>
      <c r="E3651" s="150" t="s">
        <v>430</v>
      </c>
      <c r="F3651" s="150" t="s">
        <v>2016</v>
      </c>
      <c r="G3651" s="150" t="s">
        <v>2017</v>
      </c>
      <c r="H3651" s="150" t="s">
        <v>76</v>
      </c>
      <c r="I3651" s="150" t="s">
        <v>230</v>
      </c>
      <c r="J3651" s="150" t="s">
        <v>61</v>
      </c>
      <c r="K3651" s="150" t="s">
        <v>208</v>
      </c>
      <c r="L3651" s="150" t="s">
        <v>821</v>
      </c>
      <c r="M3651" s="150" t="s">
        <v>476</v>
      </c>
      <c r="N3651" s="150" t="s">
        <v>195</v>
      </c>
      <c r="O3651" s="150" t="s">
        <v>62</v>
      </c>
      <c r="P3651" s="150" t="s">
        <v>1981</v>
      </c>
      <c r="Q3651" s="150" t="s">
        <v>84</v>
      </c>
      <c r="R3651" s="150" t="s">
        <v>57</v>
      </c>
      <c r="S3651" s="150" t="s">
        <v>1207</v>
      </c>
      <c r="T3651" s="152">
        <v>2.9089999999999998</v>
      </c>
      <c r="U3651" s="151">
        <v>54788</v>
      </c>
      <c r="V3651" s="147">
        <v>6.8750000000000006E-2</v>
      </c>
      <c r="W3651" s="192">
        <v>8.0479999999999996E-2</v>
      </c>
      <c r="X3651" s="150" t="s">
        <v>636</v>
      </c>
      <c r="Y3651" s="150"/>
      <c r="Z3651" s="153">
        <v>270000</v>
      </c>
      <c r="AA3651" s="153">
        <v>3.681</v>
      </c>
      <c r="AB3651" s="153">
        <v>100.736</v>
      </c>
      <c r="AC3651" s="153">
        <v>0</v>
      </c>
      <c r="AD3651" s="153">
        <v>1001.18488</v>
      </c>
      <c r="AE3651" s="154"/>
      <c r="AF3651" s="154"/>
      <c r="AG3651" s="150" t="s">
        <v>17</v>
      </c>
      <c r="AH3651" s="147">
        <v>5.4000000000000001E-4</v>
      </c>
      <c r="AI3651" s="147">
        <v>3.04412231E-4</v>
      </c>
      <c r="AJ3651" s="147">
        <v>7.8157274313281593E-5</v>
      </c>
    </row>
    <row r="3652" spans="1:36" ht="13.5" thickBot="1" x14ac:dyDescent="0.25">
      <c r="A3652" s="149">
        <v>8694</v>
      </c>
      <c r="B3652" s="149">
        <v>12533</v>
      </c>
      <c r="C3652" s="150" t="s">
        <v>2018</v>
      </c>
      <c r="D3652" s="150">
        <v>16632863</v>
      </c>
      <c r="E3652" s="150" t="s">
        <v>430</v>
      </c>
      <c r="F3652" s="150" t="s">
        <v>2019</v>
      </c>
      <c r="G3652" s="150" t="s">
        <v>2020</v>
      </c>
      <c r="H3652" s="150" t="s">
        <v>76</v>
      </c>
      <c r="I3652" s="150" t="s">
        <v>230</v>
      </c>
      <c r="J3652" s="150" t="s">
        <v>61</v>
      </c>
      <c r="K3652" s="150" t="s">
        <v>314</v>
      </c>
      <c r="L3652" s="150" t="s">
        <v>821</v>
      </c>
      <c r="M3652" s="150" t="s">
        <v>476</v>
      </c>
      <c r="N3652" s="150" t="s">
        <v>895</v>
      </c>
      <c r="O3652" s="150" t="s">
        <v>62</v>
      </c>
      <c r="P3652" s="150" t="s">
        <v>1416</v>
      </c>
      <c r="Q3652" s="150" t="s">
        <v>96</v>
      </c>
      <c r="R3652" s="150" t="s">
        <v>57</v>
      </c>
      <c r="S3652" s="150" t="s">
        <v>1207</v>
      </c>
      <c r="T3652" s="152">
        <v>6.5810000000000004</v>
      </c>
      <c r="U3652" s="151">
        <v>48502</v>
      </c>
      <c r="V3652" s="147">
        <v>5.6000000000000001E-2</v>
      </c>
      <c r="W3652" s="192">
        <v>5.4140000000000001E-2</v>
      </c>
      <c r="X3652" s="150" t="s">
        <v>636</v>
      </c>
      <c r="Y3652" s="150"/>
      <c r="Z3652" s="153">
        <v>550000</v>
      </c>
      <c r="AA3652" s="153">
        <v>3.681</v>
      </c>
      <c r="AB3652" s="153">
        <v>103.8683</v>
      </c>
      <c r="AC3652" s="153">
        <v>0</v>
      </c>
      <c r="AD3652" s="153">
        <v>2102.8656700000001</v>
      </c>
      <c r="AE3652" s="154"/>
      <c r="AF3652" s="154"/>
      <c r="AG3652" s="150" t="s">
        <v>17</v>
      </c>
      <c r="AH3652" s="147">
        <v>4.4000000000000002E-4</v>
      </c>
      <c r="AI3652" s="147">
        <v>6.3938044200000002E-4</v>
      </c>
      <c r="AJ3652" s="147">
        <v>1.6415973900000001E-4</v>
      </c>
    </row>
    <row r="3653" spans="1:36" ht="13.5" thickBot="1" x14ac:dyDescent="0.25">
      <c r="A3653" s="149">
        <v>8694</v>
      </c>
      <c r="B3653" s="149">
        <v>12533</v>
      </c>
      <c r="C3653" s="150" t="s">
        <v>2021</v>
      </c>
      <c r="D3653" s="150">
        <v>849371</v>
      </c>
      <c r="E3653" s="150" t="s">
        <v>430</v>
      </c>
      <c r="F3653" s="150" t="s">
        <v>2022</v>
      </c>
      <c r="G3653" s="150" t="s">
        <v>2023</v>
      </c>
      <c r="H3653" s="150" t="s">
        <v>76</v>
      </c>
      <c r="I3653" s="150" t="s">
        <v>230</v>
      </c>
      <c r="J3653" s="150" t="s">
        <v>61</v>
      </c>
      <c r="K3653" s="150" t="s">
        <v>314</v>
      </c>
      <c r="L3653" s="150" t="s">
        <v>821</v>
      </c>
      <c r="M3653" s="150" t="s">
        <v>476</v>
      </c>
      <c r="N3653" s="150" t="s">
        <v>892</v>
      </c>
      <c r="O3653" s="150" t="s">
        <v>62</v>
      </c>
      <c r="P3653" s="150" t="s">
        <v>1412</v>
      </c>
      <c r="Q3653" s="150" t="s">
        <v>96</v>
      </c>
      <c r="R3653" s="150" t="s">
        <v>57</v>
      </c>
      <c r="S3653" s="150" t="s">
        <v>1207</v>
      </c>
      <c r="T3653" s="152">
        <v>3.3170000000000002</v>
      </c>
      <c r="U3653" s="151">
        <v>47467</v>
      </c>
      <c r="V3653" s="147">
        <v>0.06</v>
      </c>
      <c r="W3653" s="192">
        <v>5.8139999999999997E-2</v>
      </c>
      <c r="X3653" s="150" t="s">
        <v>636</v>
      </c>
      <c r="Y3653" s="150"/>
      <c r="Z3653" s="153">
        <v>1210000</v>
      </c>
      <c r="AA3653" s="153">
        <v>3.681</v>
      </c>
      <c r="AB3653" s="153">
        <v>102.682</v>
      </c>
      <c r="AC3653" s="153">
        <v>0</v>
      </c>
      <c r="AD3653" s="153">
        <v>4573.4665500000001</v>
      </c>
      <c r="AE3653" s="154"/>
      <c r="AF3653" s="154"/>
      <c r="AG3653" s="150" t="s">
        <v>17</v>
      </c>
      <c r="AH3653" s="147">
        <v>8.0666666599999999E-4</v>
      </c>
      <c r="AI3653" s="147">
        <v>1.3905714989999999E-3</v>
      </c>
      <c r="AJ3653" s="147">
        <v>3.57026645E-4</v>
      </c>
    </row>
    <row r="3654" spans="1:36" ht="13.5" thickBot="1" x14ac:dyDescent="0.25">
      <c r="A3654" s="149">
        <v>8694</v>
      </c>
      <c r="B3654" s="149">
        <v>12533</v>
      </c>
      <c r="C3654" s="150" t="s">
        <v>2239</v>
      </c>
      <c r="D3654" s="150">
        <v>100312</v>
      </c>
      <c r="E3654" s="150" t="s">
        <v>430</v>
      </c>
      <c r="F3654" s="150" t="s">
        <v>2240</v>
      </c>
      <c r="G3654" s="150" t="s">
        <v>2241</v>
      </c>
      <c r="H3654" s="150" t="s">
        <v>76</v>
      </c>
      <c r="I3654" s="150" t="s">
        <v>230</v>
      </c>
      <c r="J3654" s="150" t="s">
        <v>61</v>
      </c>
      <c r="K3654" s="150" t="s">
        <v>314</v>
      </c>
      <c r="L3654" s="150" t="s">
        <v>821</v>
      </c>
      <c r="M3654" s="150" t="s">
        <v>488</v>
      </c>
      <c r="N3654" s="150" t="s">
        <v>195</v>
      </c>
      <c r="O3654" s="150" t="s">
        <v>62</v>
      </c>
      <c r="P3654" s="150" t="s">
        <v>1328</v>
      </c>
      <c r="Q3654" s="150" t="s">
        <v>96</v>
      </c>
      <c r="R3654" s="150" t="s">
        <v>57</v>
      </c>
      <c r="S3654" s="150" t="s">
        <v>1207</v>
      </c>
      <c r="T3654" s="152">
        <v>6.8419999999999996</v>
      </c>
      <c r="U3654" s="151">
        <v>48785</v>
      </c>
      <c r="V3654" s="147">
        <v>4.9119999999999997E-2</v>
      </c>
      <c r="W3654" s="192">
        <v>5.4269999999999999E-2</v>
      </c>
      <c r="X3654" s="150" t="s">
        <v>636</v>
      </c>
      <c r="Y3654" s="150"/>
      <c r="Z3654" s="153">
        <v>1605000</v>
      </c>
      <c r="AA3654" s="153">
        <v>3.681</v>
      </c>
      <c r="AB3654" s="153">
        <v>98.763800000000003</v>
      </c>
      <c r="AC3654" s="153">
        <v>0</v>
      </c>
      <c r="AD3654" s="153">
        <v>5834.9702399999996</v>
      </c>
      <c r="AE3654" s="154"/>
      <c r="AF3654" s="154"/>
      <c r="AG3654" s="150" t="s">
        <v>17</v>
      </c>
      <c r="AH3654" s="147">
        <v>3.56666666E-4</v>
      </c>
      <c r="AI3654" s="147">
        <v>1.7741341770000001E-3</v>
      </c>
      <c r="AJ3654" s="147">
        <v>4.5550564999999999E-4</v>
      </c>
    </row>
    <row r="3655" spans="1:36" ht="13.5" thickBot="1" x14ac:dyDescent="0.25">
      <c r="A3655" s="149">
        <v>8694</v>
      </c>
      <c r="B3655" s="149">
        <v>12533</v>
      </c>
      <c r="C3655" s="150" t="s">
        <v>2024</v>
      </c>
      <c r="D3655" s="150">
        <v>16841179</v>
      </c>
      <c r="E3655" s="150" t="s">
        <v>430</v>
      </c>
      <c r="F3655" s="150" t="s">
        <v>2025</v>
      </c>
      <c r="G3655" s="150" t="s">
        <v>2026</v>
      </c>
      <c r="H3655" s="150" t="s">
        <v>76</v>
      </c>
      <c r="I3655" s="150" t="s">
        <v>230</v>
      </c>
      <c r="J3655" s="150" t="s">
        <v>61</v>
      </c>
      <c r="K3655" s="150" t="s">
        <v>314</v>
      </c>
      <c r="L3655" s="150" t="s">
        <v>821</v>
      </c>
      <c r="M3655" s="150" t="s">
        <v>476</v>
      </c>
      <c r="N3655" s="150" t="s">
        <v>912</v>
      </c>
      <c r="O3655" s="150" t="s">
        <v>62</v>
      </c>
      <c r="P3655" s="150" t="s">
        <v>2027</v>
      </c>
      <c r="Q3655" s="150" t="s">
        <v>96</v>
      </c>
      <c r="R3655" s="150" t="s">
        <v>57</v>
      </c>
      <c r="S3655" s="150" t="s">
        <v>1207</v>
      </c>
      <c r="T3655" s="152">
        <v>6.79</v>
      </c>
      <c r="U3655" s="151">
        <v>48691</v>
      </c>
      <c r="V3655" s="147">
        <v>6.2E-2</v>
      </c>
      <c r="W3655" s="192">
        <v>5.4609999999999999E-2</v>
      </c>
      <c r="X3655" s="150" t="s">
        <v>636</v>
      </c>
      <c r="Y3655" s="150"/>
      <c r="Z3655" s="153">
        <v>959350</v>
      </c>
      <c r="AA3655" s="153">
        <v>3.681</v>
      </c>
      <c r="AB3655" s="153">
        <v>107.9948</v>
      </c>
      <c r="AC3655" s="153">
        <v>0</v>
      </c>
      <c r="AD3655" s="153">
        <v>3813.6931100000002</v>
      </c>
      <c r="AE3655" s="154"/>
      <c r="AF3655" s="154"/>
      <c r="AG3655" s="150" t="s">
        <v>17</v>
      </c>
      <c r="AH3655" s="147">
        <v>1.0659444440000001E-3</v>
      </c>
      <c r="AI3655" s="147">
        <v>1.1595608899999999E-3</v>
      </c>
      <c r="AJ3655" s="147">
        <v>2.9771510100000002E-4</v>
      </c>
    </row>
    <row r="3656" spans="1:36" ht="13.5" thickBot="1" x14ac:dyDescent="0.25">
      <c r="A3656" s="149">
        <v>8694</v>
      </c>
      <c r="B3656" s="149">
        <v>12533</v>
      </c>
      <c r="C3656" s="150" t="s">
        <v>2028</v>
      </c>
      <c r="D3656" s="150">
        <v>11092218</v>
      </c>
      <c r="E3656" s="150" t="s">
        <v>430</v>
      </c>
      <c r="F3656" s="150" t="s">
        <v>2029</v>
      </c>
      <c r="G3656" s="150" t="s">
        <v>2030</v>
      </c>
      <c r="H3656" s="150" t="s">
        <v>76</v>
      </c>
      <c r="I3656" s="150" t="s">
        <v>230</v>
      </c>
      <c r="J3656" s="150" t="s">
        <v>61</v>
      </c>
      <c r="K3656" s="150" t="s">
        <v>314</v>
      </c>
      <c r="L3656" s="150" t="s">
        <v>821</v>
      </c>
      <c r="M3656" s="150" t="s">
        <v>476</v>
      </c>
      <c r="N3656" s="150" t="s">
        <v>919</v>
      </c>
      <c r="O3656" s="150" t="s">
        <v>62</v>
      </c>
      <c r="P3656" s="150" t="s">
        <v>2031</v>
      </c>
      <c r="Q3656" s="150" t="s">
        <v>84</v>
      </c>
      <c r="R3656" s="150" t="s">
        <v>57</v>
      </c>
      <c r="S3656" s="150" t="s">
        <v>1207</v>
      </c>
      <c r="T3656" s="152">
        <v>7.1479999999999997</v>
      </c>
      <c r="U3656" s="151">
        <v>48441</v>
      </c>
      <c r="V3656" s="147">
        <v>3.85E-2</v>
      </c>
      <c r="W3656" s="192">
        <v>4.7730000000000002E-2</v>
      </c>
      <c r="X3656" s="150" t="s">
        <v>636</v>
      </c>
      <c r="Y3656" s="150"/>
      <c r="Z3656" s="153">
        <v>1345000</v>
      </c>
      <c r="AA3656" s="153">
        <v>3.681</v>
      </c>
      <c r="AB3656" s="153">
        <v>94.206299999999999</v>
      </c>
      <c r="AC3656" s="153">
        <v>0</v>
      </c>
      <c r="AD3656" s="153">
        <v>4664.1021000000001</v>
      </c>
      <c r="AE3656" s="154"/>
      <c r="AF3656" s="154"/>
      <c r="AG3656" s="150" t="s">
        <v>17</v>
      </c>
      <c r="AH3656" s="147">
        <v>4.5151788899999999E-4</v>
      </c>
      <c r="AI3656" s="147">
        <v>1.418129416E-3</v>
      </c>
      <c r="AJ3656" s="147">
        <v>3.6410208900000002E-4</v>
      </c>
    </row>
    <row r="3657" spans="1:36" ht="13.5" thickBot="1" x14ac:dyDescent="0.25">
      <c r="A3657" s="149">
        <v>8694</v>
      </c>
      <c r="B3657" s="149">
        <v>12533</v>
      </c>
      <c r="C3657" s="150" t="s">
        <v>2032</v>
      </c>
      <c r="D3657" s="150">
        <v>112428</v>
      </c>
      <c r="E3657" s="150" t="s">
        <v>430</v>
      </c>
      <c r="F3657" s="150" t="s">
        <v>2033</v>
      </c>
      <c r="G3657" s="150" t="s">
        <v>2034</v>
      </c>
      <c r="H3657" s="150" t="s">
        <v>76</v>
      </c>
      <c r="I3657" s="150" t="s">
        <v>230</v>
      </c>
      <c r="J3657" s="150" t="s">
        <v>61</v>
      </c>
      <c r="K3657" s="150" t="s">
        <v>315</v>
      </c>
      <c r="L3657" s="150" t="s">
        <v>821</v>
      </c>
      <c r="M3657" s="150" t="s">
        <v>476</v>
      </c>
      <c r="N3657" s="150" t="s">
        <v>195</v>
      </c>
      <c r="O3657" s="150" t="s">
        <v>62</v>
      </c>
      <c r="P3657" s="150" t="s">
        <v>1968</v>
      </c>
      <c r="Q3657" s="150" t="s">
        <v>96</v>
      </c>
      <c r="R3657" s="150" t="s">
        <v>57</v>
      </c>
      <c r="S3657" s="150" t="s">
        <v>1213</v>
      </c>
      <c r="T3657" s="152">
        <v>3.7759999999999998</v>
      </c>
      <c r="U3657" s="151">
        <v>54777</v>
      </c>
      <c r="V3657" s="147">
        <v>8.5000000000000006E-2</v>
      </c>
      <c r="W3657" s="192">
        <v>8.6309999999999998E-2</v>
      </c>
      <c r="X3657" s="150" t="s">
        <v>636</v>
      </c>
      <c r="Y3657" s="150"/>
      <c r="Z3657" s="153">
        <v>270000</v>
      </c>
      <c r="AA3657" s="153">
        <v>4.6535000000000002</v>
      </c>
      <c r="AB3657" s="153">
        <v>102.3287</v>
      </c>
      <c r="AC3657" s="153">
        <v>0</v>
      </c>
      <c r="AD3657" s="153">
        <v>1285.7038299999999</v>
      </c>
      <c r="AE3657" s="154"/>
      <c r="AF3657" s="154"/>
      <c r="AG3657" s="150" t="s">
        <v>17</v>
      </c>
      <c r="AH3657" s="147">
        <v>3.6000000000000002E-4</v>
      </c>
      <c r="AI3657" s="147">
        <v>3.9092077799999999E-4</v>
      </c>
      <c r="AJ3657" s="147">
        <v>1.00368182E-4</v>
      </c>
    </row>
    <row r="3658" spans="1:36" ht="13.5" thickBot="1" x14ac:dyDescent="0.25">
      <c r="A3658" s="149">
        <v>8694</v>
      </c>
      <c r="B3658" s="149">
        <v>12533</v>
      </c>
      <c r="C3658" s="150" t="s">
        <v>2035</v>
      </c>
      <c r="D3658" s="150">
        <v>53542721</v>
      </c>
      <c r="E3658" s="150" t="s">
        <v>430</v>
      </c>
      <c r="F3658" s="150" t="s">
        <v>2036</v>
      </c>
      <c r="G3658" s="150" t="s">
        <v>2037</v>
      </c>
      <c r="H3658" s="150" t="s">
        <v>76</v>
      </c>
      <c r="I3658" s="150" t="s">
        <v>230</v>
      </c>
      <c r="J3658" s="150" t="s">
        <v>61</v>
      </c>
      <c r="K3658" s="150" t="s">
        <v>314</v>
      </c>
      <c r="L3658" s="150" t="s">
        <v>821</v>
      </c>
      <c r="M3658" s="150" t="s">
        <v>476</v>
      </c>
      <c r="N3658" s="150" t="s">
        <v>915</v>
      </c>
      <c r="O3658" s="150" t="s">
        <v>62</v>
      </c>
      <c r="P3658" s="150" t="s">
        <v>1416</v>
      </c>
      <c r="Q3658" s="150" t="s">
        <v>96</v>
      </c>
      <c r="R3658" s="150" t="s">
        <v>57</v>
      </c>
      <c r="S3658" s="150" t="s">
        <v>1207</v>
      </c>
      <c r="T3658" s="152">
        <v>6.86</v>
      </c>
      <c r="U3658" s="151">
        <v>48611</v>
      </c>
      <c r="V3658" s="147">
        <v>5.7500000000000002E-2</v>
      </c>
      <c r="W3658" s="192">
        <v>5.2310000000000002E-2</v>
      </c>
      <c r="X3658" s="150" t="s">
        <v>636</v>
      </c>
      <c r="Y3658" s="150"/>
      <c r="Z3658" s="153">
        <v>1575000</v>
      </c>
      <c r="AA3658" s="153">
        <v>3.681</v>
      </c>
      <c r="AB3658" s="153">
        <v>104.6153</v>
      </c>
      <c r="AC3658" s="153">
        <v>0</v>
      </c>
      <c r="AD3658" s="153">
        <v>6065.1504800000002</v>
      </c>
      <c r="AE3658" s="154"/>
      <c r="AF3658" s="154"/>
      <c r="AG3658" s="150" t="s">
        <v>17</v>
      </c>
      <c r="AH3658" s="147">
        <v>1.575E-3</v>
      </c>
      <c r="AI3658" s="147">
        <v>1.8441209320000001E-3</v>
      </c>
      <c r="AJ3658" s="147">
        <v>4.7347461900000001E-4</v>
      </c>
    </row>
    <row r="3659" spans="1:36" ht="13.5" thickBot="1" x14ac:dyDescent="0.25">
      <c r="A3659" s="149">
        <v>8694</v>
      </c>
      <c r="B3659" s="149">
        <v>12533</v>
      </c>
      <c r="C3659" s="150" t="s">
        <v>2038</v>
      </c>
      <c r="D3659" s="150">
        <v>186044</v>
      </c>
      <c r="E3659" s="150" t="s">
        <v>430</v>
      </c>
      <c r="F3659" s="150" t="s">
        <v>2039</v>
      </c>
      <c r="G3659" s="150" t="s">
        <v>2040</v>
      </c>
      <c r="H3659" s="150" t="s">
        <v>76</v>
      </c>
      <c r="I3659" s="150" t="s">
        <v>102</v>
      </c>
      <c r="J3659" s="150" t="s">
        <v>61</v>
      </c>
      <c r="K3659" s="150" t="s">
        <v>53</v>
      </c>
      <c r="L3659" s="150" t="s">
        <v>821</v>
      </c>
      <c r="M3659" s="150" t="s">
        <v>102</v>
      </c>
      <c r="N3659" s="150" t="s">
        <v>195</v>
      </c>
      <c r="O3659" s="150" t="s">
        <v>62</v>
      </c>
      <c r="P3659" s="150" t="s">
        <v>2041</v>
      </c>
      <c r="Q3659" s="150" t="s">
        <v>84</v>
      </c>
      <c r="R3659" s="150" t="s">
        <v>57</v>
      </c>
      <c r="S3659" s="150" t="s">
        <v>1207</v>
      </c>
      <c r="T3659" s="152">
        <v>3.464</v>
      </c>
      <c r="U3659" s="151">
        <v>46778</v>
      </c>
      <c r="V3659" s="147">
        <v>5.3749999999999999E-2</v>
      </c>
      <c r="W3659" s="192">
        <v>6.0290000000000003E-2</v>
      </c>
      <c r="X3659" s="150" t="s">
        <v>636</v>
      </c>
      <c r="Y3659" s="150"/>
      <c r="Z3659" s="153">
        <v>3600000</v>
      </c>
      <c r="AA3659" s="153">
        <v>3.681</v>
      </c>
      <c r="AB3659" s="153">
        <v>98.746600000000001</v>
      </c>
      <c r="AC3659" s="153">
        <v>0</v>
      </c>
      <c r="AD3659" s="153">
        <v>13085.50445</v>
      </c>
      <c r="AE3659" s="154"/>
      <c r="AF3659" s="154"/>
      <c r="AG3659" s="150" t="s">
        <v>17</v>
      </c>
      <c r="AH3659" s="147">
        <v>4.4999999999999997E-3</v>
      </c>
      <c r="AI3659" s="147">
        <v>3.9786733639999997E-3</v>
      </c>
      <c r="AJ3659" s="147">
        <v>1.0215169850000001E-3</v>
      </c>
    </row>
    <row r="3660" spans="1:36" ht="13.5" thickBot="1" x14ac:dyDescent="0.25">
      <c r="A3660" s="149">
        <v>8694</v>
      </c>
      <c r="B3660" s="149">
        <v>12533</v>
      </c>
      <c r="C3660" s="150" t="s">
        <v>2042</v>
      </c>
      <c r="D3660" s="150">
        <v>115245</v>
      </c>
      <c r="E3660" s="150" t="s">
        <v>430</v>
      </c>
      <c r="F3660" s="150" t="s">
        <v>2043</v>
      </c>
      <c r="G3660" s="150" t="s">
        <v>2044</v>
      </c>
      <c r="H3660" s="150" t="s">
        <v>76</v>
      </c>
      <c r="I3660" s="150" t="s">
        <v>230</v>
      </c>
      <c r="J3660" s="150" t="s">
        <v>61</v>
      </c>
      <c r="K3660" s="150" t="s">
        <v>203</v>
      </c>
      <c r="L3660" s="150" t="s">
        <v>821</v>
      </c>
      <c r="M3660" s="150" t="s">
        <v>476</v>
      </c>
      <c r="N3660" s="150" t="s">
        <v>195</v>
      </c>
      <c r="O3660" s="150" t="s">
        <v>62</v>
      </c>
      <c r="P3660" s="150" t="s">
        <v>1423</v>
      </c>
      <c r="Q3660" s="150" t="s">
        <v>84</v>
      </c>
      <c r="R3660" s="150" t="s">
        <v>57</v>
      </c>
      <c r="S3660" s="150" t="s">
        <v>1216</v>
      </c>
      <c r="T3660" s="152">
        <v>5.0179999999999998</v>
      </c>
      <c r="U3660" s="151">
        <v>54788</v>
      </c>
      <c r="V3660" s="147">
        <v>7.3749999999999996E-2</v>
      </c>
      <c r="W3660" s="192">
        <v>6.8500000000000005E-2</v>
      </c>
      <c r="X3660" s="150" t="s">
        <v>636</v>
      </c>
      <c r="Y3660" s="150"/>
      <c r="Z3660" s="153">
        <v>1080000</v>
      </c>
      <c r="AA3660" s="153">
        <v>3.9790999999999999</v>
      </c>
      <c r="AB3660" s="153">
        <v>109.5021</v>
      </c>
      <c r="AC3660" s="153">
        <v>0</v>
      </c>
      <c r="AD3660" s="153">
        <v>4705.7739099999999</v>
      </c>
      <c r="AE3660" s="154"/>
      <c r="AF3660" s="154"/>
      <c r="AG3660" s="150" t="s">
        <v>17</v>
      </c>
      <c r="AH3660" s="147">
        <v>8.6399999999999997E-4</v>
      </c>
      <c r="AI3660" s="147">
        <v>1.430799812E-3</v>
      </c>
      <c r="AJ3660" s="147">
        <v>3.6735518999999998E-4</v>
      </c>
    </row>
    <row r="3661" spans="1:36" ht="13.5" thickBot="1" x14ac:dyDescent="0.25">
      <c r="A3661" s="149">
        <v>8694</v>
      </c>
      <c r="B3661" s="149">
        <v>12533</v>
      </c>
      <c r="C3661" s="150" t="s">
        <v>2045</v>
      </c>
      <c r="D3661" s="150">
        <v>10962511</v>
      </c>
      <c r="E3661" s="150" t="s">
        <v>430</v>
      </c>
      <c r="F3661" s="150" t="s">
        <v>2046</v>
      </c>
      <c r="G3661" s="150" t="s">
        <v>2047</v>
      </c>
      <c r="H3661" s="150" t="s">
        <v>76</v>
      </c>
      <c r="I3661" s="150" t="s">
        <v>230</v>
      </c>
      <c r="J3661" s="150" t="s">
        <v>61</v>
      </c>
      <c r="K3661" s="150" t="s">
        <v>315</v>
      </c>
      <c r="L3661" s="150" t="s">
        <v>821</v>
      </c>
      <c r="M3661" s="150" t="s">
        <v>476</v>
      </c>
      <c r="N3661" s="150" t="s">
        <v>892</v>
      </c>
      <c r="O3661" s="150" t="s">
        <v>62</v>
      </c>
      <c r="P3661" s="150" t="s">
        <v>1412</v>
      </c>
      <c r="Q3661" s="150" t="s">
        <v>96</v>
      </c>
      <c r="R3661" s="150" t="s">
        <v>57</v>
      </c>
      <c r="S3661" s="150" t="s">
        <v>1207</v>
      </c>
      <c r="T3661" s="152">
        <v>7.1479999999999997</v>
      </c>
      <c r="U3661" s="151">
        <v>48729</v>
      </c>
      <c r="V3661" s="147">
        <v>5.5500000000000001E-2</v>
      </c>
      <c r="W3661" s="192">
        <v>5.7829999999999999E-2</v>
      </c>
      <c r="X3661" s="150" t="s">
        <v>636</v>
      </c>
      <c r="Y3661" s="150"/>
      <c r="Z3661" s="153">
        <v>135000</v>
      </c>
      <c r="AA3661" s="153">
        <v>3.681</v>
      </c>
      <c r="AB3661" s="153">
        <v>100.2473</v>
      </c>
      <c r="AC3661" s="153">
        <v>0</v>
      </c>
      <c r="AD3661" s="153">
        <v>498.16392000000002</v>
      </c>
      <c r="AE3661" s="154"/>
      <c r="AF3661" s="154"/>
      <c r="AG3661" s="150" t="s">
        <v>17</v>
      </c>
      <c r="AH3661" s="147">
        <v>1.8000000000000001E-4</v>
      </c>
      <c r="AI3661" s="147">
        <v>1.5146771899999999E-4</v>
      </c>
      <c r="AJ3661" s="147">
        <v>3.8889055284594102E-5</v>
      </c>
    </row>
    <row r="3662" spans="1:36" ht="13.5" thickBot="1" x14ac:dyDescent="0.25">
      <c r="A3662" s="149">
        <v>8694</v>
      </c>
      <c r="B3662" s="149">
        <v>12533</v>
      </c>
      <c r="C3662" s="150" t="s">
        <v>2048</v>
      </c>
      <c r="D3662" s="150">
        <v>101752</v>
      </c>
      <c r="E3662" s="150" t="s">
        <v>430</v>
      </c>
      <c r="F3662" s="150" t="s">
        <v>2049</v>
      </c>
      <c r="G3662" s="150" t="s">
        <v>2050</v>
      </c>
      <c r="H3662" s="150" t="s">
        <v>76</v>
      </c>
      <c r="I3662" s="150" t="s">
        <v>102</v>
      </c>
      <c r="J3662" s="150" t="s">
        <v>61</v>
      </c>
      <c r="K3662" s="150" t="s">
        <v>314</v>
      </c>
      <c r="L3662" s="150" t="s">
        <v>821</v>
      </c>
      <c r="M3662" s="150" t="s">
        <v>476</v>
      </c>
      <c r="N3662" s="150" t="s">
        <v>915</v>
      </c>
      <c r="O3662" s="150" t="s">
        <v>62</v>
      </c>
      <c r="P3662" s="150" t="s">
        <v>1416</v>
      </c>
      <c r="Q3662" s="150" t="s">
        <v>96</v>
      </c>
      <c r="R3662" s="150" t="s">
        <v>57</v>
      </c>
      <c r="S3662" s="150" t="s">
        <v>1207</v>
      </c>
      <c r="T3662" s="152">
        <v>7.2050000000000001</v>
      </c>
      <c r="U3662" s="151">
        <v>48616</v>
      </c>
      <c r="V3662" s="147">
        <v>4.9000000000000002E-2</v>
      </c>
      <c r="W3662" s="192">
        <v>5.1979999999999998E-2</v>
      </c>
      <c r="X3662" s="150" t="s">
        <v>636</v>
      </c>
      <c r="Y3662" s="150"/>
      <c r="Z3662" s="153">
        <v>230000</v>
      </c>
      <c r="AA3662" s="153">
        <v>3.681</v>
      </c>
      <c r="AB3662" s="153">
        <v>98.6768</v>
      </c>
      <c r="AC3662" s="153">
        <v>0</v>
      </c>
      <c r="AD3662" s="153">
        <v>835.42738999999995</v>
      </c>
      <c r="AE3662" s="154"/>
      <c r="AF3662" s="154"/>
      <c r="AG3662" s="150" t="s">
        <v>17</v>
      </c>
      <c r="AH3662" s="147">
        <v>1.5333333299999999E-4</v>
      </c>
      <c r="AI3662" s="147">
        <v>2.5401334099999997E-4</v>
      </c>
      <c r="AJ3662" s="147">
        <v>6.5217452833545505E-5</v>
      </c>
    </row>
    <row r="3663" spans="1:36" ht="13.5" thickBot="1" x14ac:dyDescent="0.25">
      <c r="A3663" s="149">
        <v>8694</v>
      </c>
      <c r="B3663" s="149">
        <v>12533</v>
      </c>
      <c r="C3663" s="150" t="s">
        <v>2048</v>
      </c>
      <c r="D3663" s="150">
        <v>101752</v>
      </c>
      <c r="E3663" s="150" t="s">
        <v>430</v>
      </c>
      <c r="F3663" s="150" t="s">
        <v>2051</v>
      </c>
      <c r="G3663" s="150" t="s">
        <v>2052</v>
      </c>
      <c r="H3663" s="150" t="s">
        <v>76</v>
      </c>
      <c r="I3663" s="150" t="s">
        <v>102</v>
      </c>
      <c r="J3663" s="150" t="s">
        <v>61</v>
      </c>
      <c r="K3663" s="150" t="s">
        <v>314</v>
      </c>
      <c r="L3663" s="150" t="s">
        <v>821</v>
      </c>
      <c r="M3663" s="150" t="s">
        <v>476</v>
      </c>
      <c r="N3663" s="150" t="s">
        <v>915</v>
      </c>
      <c r="O3663" s="150" t="s">
        <v>62</v>
      </c>
      <c r="P3663" s="150" t="s">
        <v>1416</v>
      </c>
      <c r="Q3663" s="150" t="s">
        <v>96</v>
      </c>
      <c r="R3663" s="150" t="s">
        <v>57</v>
      </c>
      <c r="S3663" s="150" t="s">
        <v>1207</v>
      </c>
      <c r="T3663" s="152">
        <v>14.426</v>
      </c>
      <c r="U3663" s="151">
        <v>55921</v>
      </c>
      <c r="V3663" s="147">
        <v>5.5500000000000001E-2</v>
      </c>
      <c r="W3663" s="192">
        <v>5.7000000000000002E-2</v>
      </c>
      <c r="X3663" s="150" t="s">
        <v>636</v>
      </c>
      <c r="Y3663" s="150"/>
      <c r="Z3663" s="153">
        <v>370000</v>
      </c>
      <c r="AA3663" s="153">
        <v>3.681</v>
      </c>
      <c r="AB3663" s="153">
        <v>98.763800000000003</v>
      </c>
      <c r="AC3663" s="153">
        <v>0</v>
      </c>
      <c r="AD3663" s="153">
        <v>1345.1333299999999</v>
      </c>
      <c r="AE3663" s="154"/>
      <c r="AF3663" s="154"/>
      <c r="AG3663" s="150" t="s">
        <v>17</v>
      </c>
      <c r="AH3663" s="147">
        <v>1.6444444399999999E-4</v>
      </c>
      <c r="AI3663" s="147">
        <v>4.0899043400000003E-4</v>
      </c>
      <c r="AJ3663" s="147">
        <v>1.05007533E-4</v>
      </c>
    </row>
    <row r="3664" spans="1:36" ht="13.5" thickBot="1" x14ac:dyDescent="0.25">
      <c r="A3664" s="149">
        <v>8694</v>
      </c>
      <c r="B3664" s="149">
        <v>12533</v>
      </c>
      <c r="C3664" s="150" t="s">
        <v>2053</v>
      </c>
      <c r="D3664" s="150">
        <v>170680</v>
      </c>
      <c r="E3664" s="150" t="s">
        <v>430</v>
      </c>
      <c r="F3664" s="150" t="s">
        <v>2054</v>
      </c>
      <c r="G3664" s="150" t="s">
        <v>2055</v>
      </c>
      <c r="H3664" s="150" t="s">
        <v>76</v>
      </c>
      <c r="I3664" s="150" t="s">
        <v>102</v>
      </c>
      <c r="J3664" s="150" t="s">
        <v>61</v>
      </c>
      <c r="K3664" s="150" t="s">
        <v>314</v>
      </c>
      <c r="L3664" s="150" t="s">
        <v>821</v>
      </c>
      <c r="M3664" s="150" t="s">
        <v>476</v>
      </c>
      <c r="N3664" s="150" t="s">
        <v>895</v>
      </c>
      <c r="O3664" s="150" t="s">
        <v>62</v>
      </c>
      <c r="P3664" s="150" t="s">
        <v>1423</v>
      </c>
      <c r="Q3664" s="150" t="s">
        <v>84</v>
      </c>
      <c r="R3664" s="150" t="s">
        <v>57</v>
      </c>
      <c r="S3664" s="150" t="s">
        <v>1216</v>
      </c>
      <c r="T3664" s="152">
        <v>3.069</v>
      </c>
      <c r="U3664" s="151">
        <v>46602</v>
      </c>
      <c r="V3664" s="147">
        <v>4.8669999999999998E-2</v>
      </c>
      <c r="W3664" s="192">
        <v>3.8699999999999998E-2</v>
      </c>
      <c r="X3664" s="150" t="s">
        <v>636</v>
      </c>
      <c r="Y3664" s="150"/>
      <c r="Z3664" s="153">
        <v>1378000</v>
      </c>
      <c r="AA3664" s="153">
        <v>3.9790999999999999</v>
      </c>
      <c r="AB3664" s="153">
        <v>106.28570000000001</v>
      </c>
      <c r="AC3664" s="153">
        <v>0</v>
      </c>
      <c r="AD3664" s="153">
        <v>5827.8572899999999</v>
      </c>
      <c r="AE3664" s="154"/>
      <c r="AF3664" s="154"/>
      <c r="AG3664" s="150" t="s">
        <v>17</v>
      </c>
      <c r="AH3664" s="147">
        <v>1.3780000000000001E-3</v>
      </c>
      <c r="AI3664" s="147">
        <v>1.7719714710000001E-3</v>
      </c>
      <c r="AJ3664" s="147">
        <v>4.5495037899999998E-4</v>
      </c>
    </row>
    <row r="3665" spans="1:36" ht="13.5" thickBot="1" x14ac:dyDescent="0.25">
      <c r="A3665" s="149">
        <v>8694</v>
      </c>
      <c r="B3665" s="149">
        <v>12533</v>
      </c>
      <c r="C3665" s="150" t="s">
        <v>2056</v>
      </c>
      <c r="D3665" s="150">
        <v>115823</v>
      </c>
      <c r="E3665" s="150" t="s">
        <v>430</v>
      </c>
      <c r="F3665" s="150" t="s">
        <v>2057</v>
      </c>
      <c r="G3665" s="150" t="s">
        <v>2058</v>
      </c>
      <c r="H3665" s="150" t="s">
        <v>76</v>
      </c>
      <c r="I3665" s="150" t="s">
        <v>230</v>
      </c>
      <c r="J3665" s="150" t="s">
        <v>61</v>
      </c>
      <c r="K3665" s="150" t="s">
        <v>158</v>
      </c>
      <c r="L3665" s="150" t="s">
        <v>821</v>
      </c>
      <c r="M3665" s="150" t="s">
        <v>476</v>
      </c>
      <c r="N3665" s="150" t="s">
        <v>195</v>
      </c>
      <c r="O3665" s="150" t="s">
        <v>62</v>
      </c>
      <c r="P3665" s="150" t="s">
        <v>1423</v>
      </c>
      <c r="Q3665" s="150" t="s">
        <v>84</v>
      </c>
      <c r="R3665" s="150" t="s">
        <v>57</v>
      </c>
      <c r="S3665" s="150" t="s">
        <v>1207</v>
      </c>
      <c r="T3665" s="152">
        <v>3.8769999999999998</v>
      </c>
      <c r="U3665" s="151">
        <v>46889</v>
      </c>
      <c r="V3665" s="147">
        <v>7.4999999999999997E-2</v>
      </c>
      <c r="W3665" s="192">
        <v>7.8369999999999995E-2</v>
      </c>
      <c r="X3665" s="150" t="s">
        <v>636</v>
      </c>
      <c r="Y3665" s="150"/>
      <c r="Z3665" s="153">
        <v>1650000</v>
      </c>
      <c r="AA3665" s="153">
        <v>3.681</v>
      </c>
      <c r="AB3665" s="153">
        <v>102.3122</v>
      </c>
      <c r="AC3665" s="153">
        <v>0</v>
      </c>
      <c r="AD3665" s="153">
        <v>6214.0849399999997</v>
      </c>
      <c r="AE3665" s="154"/>
      <c r="AF3665" s="154"/>
      <c r="AG3665" s="150" t="s">
        <v>17</v>
      </c>
      <c r="AH3665" s="147">
        <v>1.65E-3</v>
      </c>
      <c r="AI3665" s="147">
        <v>1.889404747E-3</v>
      </c>
      <c r="AJ3665" s="147">
        <v>4.8510115400000002E-4</v>
      </c>
    </row>
    <row r="3666" spans="1:36" ht="13.5" thickBot="1" x14ac:dyDescent="0.25">
      <c r="A3666" s="149">
        <v>8694</v>
      </c>
      <c r="B3666" s="149">
        <v>12533</v>
      </c>
      <c r="C3666" s="150" t="s">
        <v>2059</v>
      </c>
      <c r="D3666" s="150">
        <v>100820</v>
      </c>
      <c r="E3666" s="150" t="s">
        <v>430</v>
      </c>
      <c r="F3666" s="150" t="s">
        <v>2060</v>
      </c>
      <c r="G3666" s="150" t="s">
        <v>2061</v>
      </c>
      <c r="H3666" s="150" t="s">
        <v>76</v>
      </c>
      <c r="I3666" s="150" t="s">
        <v>102</v>
      </c>
      <c r="J3666" s="150" t="s">
        <v>61</v>
      </c>
      <c r="K3666" s="150" t="s">
        <v>314</v>
      </c>
      <c r="L3666" s="150" t="s">
        <v>821</v>
      </c>
      <c r="M3666" s="150" t="s">
        <v>476</v>
      </c>
      <c r="N3666" s="150" t="s">
        <v>893</v>
      </c>
      <c r="O3666" s="150" t="s">
        <v>62</v>
      </c>
      <c r="P3666" s="150" t="s">
        <v>1412</v>
      </c>
      <c r="Q3666" s="150" t="s">
        <v>96</v>
      </c>
      <c r="R3666" s="150" t="s">
        <v>57</v>
      </c>
      <c r="S3666" s="150" t="s">
        <v>1207</v>
      </c>
      <c r="T3666" s="152">
        <v>6.8819999999999997</v>
      </c>
      <c r="U3666" s="151">
        <v>48639</v>
      </c>
      <c r="V3666" s="147">
        <v>5.8999999999999997E-2</v>
      </c>
      <c r="W3666" s="192">
        <v>5.7049999999999997E-2</v>
      </c>
      <c r="X3666" s="150" t="s">
        <v>636</v>
      </c>
      <c r="Y3666" s="150"/>
      <c r="Z3666" s="153">
        <v>554000</v>
      </c>
      <c r="AA3666" s="153">
        <v>3.681</v>
      </c>
      <c r="AB3666" s="153">
        <v>101.86539999999999</v>
      </c>
      <c r="AC3666" s="153">
        <v>0</v>
      </c>
      <c r="AD3666" s="153">
        <v>2077.3146200000001</v>
      </c>
      <c r="AE3666" s="154"/>
      <c r="AF3666" s="154"/>
      <c r="AG3666" s="150" t="s">
        <v>17</v>
      </c>
      <c r="AH3666" s="147">
        <v>1.108E-3</v>
      </c>
      <c r="AI3666" s="147">
        <v>6.3161159500000003E-4</v>
      </c>
      <c r="AJ3666" s="147">
        <v>1.62165102E-4</v>
      </c>
    </row>
    <row r="3667" spans="1:36" ht="13.5" thickBot="1" x14ac:dyDescent="0.25">
      <c r="A3667" s="149">
        <v>8694</v>
      </c>
      <c r="B3667" s="149">
        <v>12533</v>
      </c>
      <c r="C3667" s="150" t="s">
        <v>2062</v>
      </c>
      <c r="D3667" s="150">
        <v>125259</v>
      </c>
      <c r="E3667" s="150" t="s">
        <v>430</v>
      </c>
      <c r="F3667" s="150" t="s">
        <v>2063</v>
      </c>
      <c r="G3667" s="150" t="s">
        <v>2064</v>
      </c>
      <c r="H3667" s="150" t="s">
        <v>76</v>
      </c>
      <c r="I3667" s="150" t="s">
        <v>230</v>
      </c>
      <c r="J3667" s="150" t="s">
        <v>61</v>
      </c>
      <c r="K3667" s="150" t="s">
        <v>314</v>
      </c>
      <c r="L3667" s="150" t="s">
        <v>821</v>
      </c>
      <c r="M3667" s="150" t="s">
        <v>476</v>
      </c>
      <c r="N3667" s="150" t="s">
        <v>195</v>
      </c>
      <c r="O3667" s="150" t="s">
        <v>62</v>
      </c>
      <c r="P3667" s="150" t="s">
        <v>1423</v>
      </c>
      <c r="Q3667" s="150" t="s">
        <v>84</v>
      </c>
      <c r="R3667" s="150" t="s">
        <v>57</v>
      </c>
      <c r="S3667" s="150" t="s">
        <v>1207</v>
      </c>
      <c r="T3667" s="152">
        <v>3.847</v>
      </c>
      <c r="U3667" s="151">
        <v>46829</v>
      </c>
      <c r="V3667" s="147">
        <v>7.6249999999999998E-2</v>
      </c>
      <c r="W3667" s="192">
        <v>7.7729999999999994E-2</v>
      </c>
      <c r="X3667" s="150" t="s">
        <v>636</v>
      </c>
      <c r="Y3667" s="150"/>
      <c r="Z3667" s="153">
        <v>150000</v>
      </c>
      <c r="AA3667" s="153">
        <v>3.681</v>
      </c>
      <c r="AB3667" s="153">
        <v>100.0189</v>
      </c>
      <c r="AC3667" s="153">
        <v>0</v>
      </c>
      <c r="AD3667" s="153">
        <v>552.25436000000002</v>
      </c>
      <c r="AE3667" s="154"/>
      <c r="AF3667" s="154"/>
      <c r="AG3667" s="150" t="s">
        <v>17</v>
      </c>
      <c r="AH3667" s="147">
        <v>2.9999999999999997E-4</v>
      </c>
      <c r="AI3667" s="147">
        <v>1.67914024E-4</v>
      </c>
      <c r="AJ3667" s="147">
        <v>4.3111613416720597E-5</v>
      </c>
    </row>
    <row r="3668" spans="1:36" ht="13.5" thickBot="1" x14ac:dyDescent="0.25">
      <c r="A3668" s="149">
        <v>8694</v>
      </c>
      <c r="B3668" s="149">
        <v>12533</v>
      </c>
      <c r="C3668" s="150" t="s">
        <v>2032</v>
      </c>
      <c r="D3668" s="150">
        <v>112428</v>
      </c>
      <c r="E3668" s="150" t="s">
        <v>430</v>
      </c>
      <c r="F3668" s="150" t="s">
        <v>2065</v>
      </c>
      <c r="G3668" s="150" t="s">
        <v>2066</v>
      </c>
      <c r="H3668" s="150" t="s">
        <v>76</v>
      </c>
      <c r="I3668" s="150" t="s">
        <v>230</v>
      </c>
      <c r="J3668" s="150" t="s">
        <v>61</v>
      </c>
      <c r="K3668" s="150" t="s">
        <v>315</v>
      </c>
      <c r="L3668" s="150" t="s">
        <v>821</v>
      </c>
      <c r="M3668" s="150" t="s">
        <v>476</v>
      </c>
      <c r="N3668" s="150" t="s">
        <v>195</v>
      </c>
      <c r="O3668" s="150" t="s">
        <v>62</v>
      </c>
      <c r="P3668" s="150" t="s">
        <v>1412</v>
      </c>
      <c r="Q3668" s="150" t="s">
        <v>96</v>
      </c>
      <c r="R3668" s="150" t="s">
        <v>57</v>
      </c>
      <c r="S3668" s="150" t="s">
        <v>1213</v>
      </c>
      <c r="T3668" s="152">
        <v>3.6339999999999999</v>
      </c>
      <c r="U3668" s="151">
        <v>48732</v>
      </c>
      <c r="V3668" s="147">
        <v>6.6250000000000003E-2</v>
      </c>
      <c r="W3668" s="192">
        <v>6.5060000000000007E-2</v>
      </c>
      <c r="X3668" s="150" t="s">
        <v>636</v>
      </c>
      <c r="Y3668" s="150"/>
      <c r="Z3668" s="153">
        <v>560000</v>
      </c>
      <c r="AA3668" s="153">
        <v>4.6535000000000002</v>
      </c>
      <c r="AB3668" s="153">
        <v>103.9864</v>
      </c>
      <c r="AC3668" s="153">
        <v>0</v>
      </c>
      <c r="AD3668" s="153">
        <v>2709.8439899999998</v>
      </c>
      <c r="AE3668" s="154"/>
      <c r="AF3668" s="154"/>
      <c r="AG3668" s="150" t="s">
        <v>17</v>
      </c>
      <c r="AH3668" s="147">
        <v>7.4666666600000005E-4</v>
      </c>
      <c r="AI3668" s="147">
        <v>8.2393339400000005E-4</v>
      </c>
      <c r="AJ3668" s="147">
        <v>2.1154336599999999E-4</v>
      </c>
    </row>
    <row r="3669" spans="1:36" ht="13.5" thickBot="1" x14ac:dyDescent="0.25">
      <c r="A3669" s="149">
        <v>8694</v>
      </c>
      <c r="B3669" s="149">
        <v>12533</v>
      </c>
      <c r="C3669" s="150" t="s">
        <v>1975</v>
      </c>
      <c r="D3669" s="150">
        <v>44969905</v>
      </c>
      <c r="E3669" s="150" t="s">
        <v>430</v>
      </c>
      <c r="F3669" s="150" t="s">
        <v>2067</v>
      </c>
      <c r="G3669" s="150" t="s">
        <v>2068</v>
      </c>
      <c r="H3669" s="150" t="s">
        <v>76</v>
      </c>
      <c r="I3669" s="150" t="s">
        <v>102</v>
      </c>
      <c r="J3669" s="150" t="s">
        <v>61</v>
      </c>
      <c r="K3669" s="150" t="s">
        <v>53</v>
      </c>
      <c r="L3669" s="150" t="s">
        <v>821</v>
      </c>
      <c r="M3669" s="150" t="s">
        <v>486</v>
      </c>
      <c r="N3669" s="150" t="s">
        <v>910</v>
      </c>
      <c r="O3669" s="150" t="s">
        <v>62</v>
      </c>
      <c r="P3669" s="150" t="s">
        <v>1968</v>
      </c>
      <c r="Q3669" s="150" t="s">
        <v>96</v>
      </c>
      <c r="R3669" s="150" t="s">
        <v>57</v>
      </c>
      <c r="S3669" s="150" t="s">
        <v>1216</v>
      </c>
      <c r="T3669" s="152">
        <v>5.74</v>
      </c>
      <c r="U3669" s="151">
        <v>48106</v>
      </c>
      <c r="V3669" s="147">
        <v>7.8750000000000001E-2</v>
      </c>
      <c r="W3669" s="192">
        <v>5.228E-2</v>
      </c>
      <c r="X3669" s="150" t="s">
        <v>636</v>
      </c>
      <c r="Y3669" s="150"/>
      <c r="Z3669" s="153">
        <v>1600000</v>
      </c>
      <c r="AA3669" s="153">
        <v>3.9790999999999999</v>
      </c>
      <c r="AB3669" s="153">
        <v>116.5488</v>
      </c>
      <c r="AC3669" s="153">
        <v>0</v>
      </c>
      <c r="AD3669" s="153">
        <v>7420.1492799999996</v>
      </c>
      <c r="AE3669" s="154"/>
      <c r="AF3669" s="154"/>
      <c r="AG3669" s="150" t="s">
        <v>17</v>
      </c>
      <c r="AH3669" s="147">
        <v>3.2000000000000002E-3</v>
      </c>
      <c r="AI3669" s="147">
        <v>2.256110982E-3</v>
      </c>
      <c r="AJ3669" s="147">
        <v>5.7925229800000005E-4</v>
      </c>
    </row>
    <row r="3670" spans="1:36" ht="13.5" thickBot="1" x14ac:dyDescent="0.25">
      <c r="A3670" s="149">
        <v>8694</v>
      </c>
      <c r="B3670" s="149">
        <v>12533</v>
      </c>
      <c r="C3670" s="150" t="s">
        <v>1975</v>
      </c>
      <c r="D3670" s="150">
        <v>44969905</v>
      </c>
      <c r="E3670" s="150" t="s">
        <v>430</v>
      </c>
      <c r="F3670" s="150" t="s">
        <v>2069</v>
      </c>
      <c r="G3670" s="150" t="s">
        <v>2070</v>
      </c>
      <c r="H3670" s="150" t="s">
        <v>76</v>
      </c>
      <c r="I3670" s="150" t="s">
        <v>102</v>
      </c>
      <c r="J3670" s="150" t="s">
        <v>61</v>
      </c>
      <c r="K3670" s="150" t="s">
        <v>53</v>
      </c>
      <c r="L3670" s="150" t="s">
        <v>821</v>
      </c>
      <c r="M3670" s="150" t="s">
        <v>486</v>
      </c>
      <c r="N3670" s="150" t="s">
        <v>910</v>
      </c>
      <c r="O3670" s="150" t="s">
        <v>62</v>
      </c>
      <c r="P3670" s="150" t="s">
        <v>1968</v>
      </c>
      <c r="Q3670" s="150" t="s">
        <v>96</v>
      </c>
      <c r="R3670" s="150" t="s">
        <v>57</v>
      </c>
      <c r="S3670" s="150" t="s">
        <v>1216</v>
      </c>
      <c r="T3670" s="152">
        <v>4.4429999999999996</v>
      </c>
      <c r="U3670" s="151">
        <v>47376</v>
      </c>
      <c r="V3670" s="147">
        <v>7.3749999999999996E-2</v>
      </c>
      <c r="W3670" s="192">
        <v>5.058E-2</v>
      </c>
      <c r="X3670" s="150" t="s">
        <v>636</v>
      </c>
      <c r="Y3670" s="150"/>
      <c r="Z3670" s="153">
        <v>935000</v>
      </c>
      <c r="AA3670" s="153">
        <v>3.9790999999999999</v>
      </c>
      <c r="AB3670" s="153">
        <v>111.2848</v>
      </c>
      <c r="AC3670" s="153">
        <v>0</v>
      </c>
      <c r="AD3670" s="153">
        <v>4140.3047999999999</v>
      </c>
      <c r="AE3670" s="154"/>
      <c r="AF3670" s="154"/>
      <c r="AG3670" s="150" t="s">
        <v>17</v>
      </c>
      <c r="AH3670" s="147">
        <v>1.1687500000000001E-3</v>
      </c>
      <c r="AI3670" s="147">
        <v>1.2588678170000001E-3</v>
      </c>
      <c r="AJ3670" s="147">
        <v>3.2321196999999998E-4</v>
      </c>
    </row>
    <row r="3671" spans="1:36" ht="13.5" thickBot="1" x14ac:dyDescent="0.25">
      <c r="A3671" s="149">
        <v>8694</v>
      </c>
      <c r="B3671" s="149">
        <v>12533</v>
      </c>
      <c r="C3671" s="150" t="s">
        <v>2071</v>
      </c>
      <c r="D3671" s="150">
        <v>101569</v>
      </c>
      <c r="E3671" s="150" t="s">
        <v>430</v>
      </c>
      <c r="F3671" s="150" t="s">
        <v>2072</v>
      </c>
      <c r="G3671" s="150" t="s">
        <v>2073</v>
      </c>
      <c r="H3671" s="150" t="s">
        <v>76</v>
      </c>
      <c r="I3671" s="150" t="s">
        <v>102</v>
      </c>
      <c r="J3671" s="150" t="s">
        <v>61</v>
      </c>
      <c r="K3671" s="150" t="s">
        <v>314</v>
      </c>
      <c r="L3671" s="150" t="s">
        <v>821</v>
      </c>
      <c r="M3671" s="150" t="s">
        <v>476</v>
      </c>
      <c r="N3671" s="150" t="s">
        <v>895</v>
      </c>
      <c r="O3671" s="150" t="s">
        <v>62</v>
      </c>
      <c r="P3671" s="150" t="s">
        <v>1416</v>
      </c>
      <c r="Q3671" s="150" t="s">
        <v>96</v>
      </c>
      <c r="R3671" s="150" t="s">
        <v>57</v>
      </c>
      <c r="S3671" s="150" t="s">
        <v>1207</v>
      </c>
      <c r="T3671" s="152">
        <v>4.9020000000000001</v>
      </c>
      <c r="U3671" s="151">
        <v>47579</v>
      </c>
      <c r="V3671" s="147">
        <v>5.8500000000000003E-2</v>
      </c>
      <c r="W3671" s="192">
        <v>5.4309999999999997E-2</v>
      </c>
      <c r="X3671" s="150" t="s">
        <v>636</v>
      </c>
      <c r="Y3671" s="150"/>
      <c r="Z3671" s="153">
        <v>420000</v>
      </c>
      <c r="AA3671" s="153">
        <v>3.681</v>
      </c>
      <c r="AB3671" s="153">
        <v>104.9983</v>
      </c>
      <c r="AC3671" s="153">
        <v>0</v>
      </c>
      <c r="AD3671" s="153">
        <v>1623.2947200000001</v>
      </c>
      <c r="AE3671" s="154"/>
      <c r="AF3671" s="154"/>
      <c r="AG3671" s="150" t="s">
        <v>17</v>
      </c>
      <c r="AH3671" s="147">
        <v>4.2000000000000002E-4</v>
      </c>
      <c r="AI3671" s="147">
        <v>4.9356595200000005E-4</v>
      </c>
      <c r="AJ3671" s="147">
        <v>1.2672213999999999E-4</v>
      </c>
    </row>
    <row r="3672" spans="1:36" ht="13.5" thickBot="1" x14ac:dyDescent="0.25">
      <c r="A3672" s="149">
        <v>8694</v>
      </c>
      <c r="B3672" s="149">
        <v>12533</v>
      </c>
      <c r="C3672" s="150" t="s">
        <v>2028</v>
      </c>
      <c r="D3672" s="150">
        <v>11092218</v>
      </c>
      <c r="E3672" s="150" t="s">
        <v>430</v>
      </c>
      <c r="F3672" s="150" t="s">
        <v>2074</v>
      </c>
      <c r="G3672" s="150" t="s">
        <v>2075</v>
      </c>
      <c r="H3672" s="150" t="s">
        <v>76</v>
      </c>
      <c r="I3672" s="150" t="s">
        <v>102</v>
      </c>
      <c r="J3672" s="150" t="s">
        <v>61</v>
      </c>
      <c r="K3672" s="150" t="s">
        <v>314</v>
      </c>
      <c r="L3672" s="150" t="s">
        <v>821</v>
      </c>
      <c r="M3672" s="150" t="s">
        <v>102</v>
      </c>
      <c r="N3672" s="150" t="s">
        <v>915</v>
      </c>
      <c r="O3672" s="150" t="s">
        <v>62</v>
      </c>
      <c r="P3672" s="150" t="s">
        <v>2031</v>
      </c>
      <c r="Q3672" s="150" t="s">
        <v>84</v>
      </c>
      <c r="R3672" s="150" t="s">
        <v>57</v>
      </c>
      <c r="S3672" s="150" t="s">
        <v>1207</v>
      </c>
      <c r="T3672" s="152">
        <v>7.1609999999999996</v>
      </c>
      <c r="U3672" s="151">
        <v>48714</v>
      </c>
      <c r="V3672" s="147">
        <v>4.9500000000000002E-2</v>
      </c>
      <c r="W3672" s="192">
        <v>4.777E-2</v>
      </c>
      <c r="X3672" s="150" t="s">
        <v>636</v>
      </c>
      <c r="Y3672" s="150"/>
      <c r="Z3672" s="153">
        <v>680000</v>
      </c>
      <c r="AA3672" s="153">
        <v>3.681</v>
      </c>
      <c r="AB3672" s="153">
        <v>103.15649999999999</v>
      </c>
      <c r="AC3672" s="153">
        <v>0</v>
      </c>
      <c r="AD3672" s="153">
        <v>2582.0897199999999</v>
      </c>
      <c r="AE3672" s="154"/>
      <c r="AF3672" s="154"/>
      <c r="AG3672" s="150" t="s">
        <v>17</v>
      </c>
      <c r="AH3672" s="147">
        <v>3.8857142800000001E-4</v>
      </c>
      <c r="AI3672" s="147">
        <v>7.8508945700000001E-4</v>
      </c>
      <c r="AJ3672" s="147">
        <v>2.0157025700000001E-4</v>
      </c>
    </row>
    <row r="3673" spans="1:36" ht="13.5" thickBot="1" x14ac:dyDescent="0.25">
      <c r="A3673" s="149">
        <v>8694</v>
      </c>
      <c r="B3673" s="149">
        <v>12533</v>
      </c>
      <c r="C3673" s="150" t="s">
        <v>2076</v>
      </c>
      <c r="D3673" s="150">
        <v>214841</v>
      </c>
      <c r="E3673" s="150" t="s">
        <v>430</v>
      </c>
      <c r="F3673" s="150" t="s">
        <v>2077</v>
      </c>
      <c r="G3673" s="150" t="s">
        <v>2078</v>
      </c>
      <c r="H3673" s="150" t="s">
        <v>76</v>
      </c>
      <c r="I3673" s="150" t="s">
        <v>230</v>
      </c>
      <c r="J3673" s="150" t="s">
        <v>61</v>
      </c>
      <c r="K3673" s="150" t="s">
        <v>314</v>
      </c>
      <c r="L3673" s="150" t="s">
        <v>821</v>
      </c>
      <c r="M3673" s="150" t="s">
        <v>476</v>
      </c>
      <c r="N3673" s="150" t="s">
        <v>931</v>
      </c>
      <c r="O3673" s="150" t="s">
        <v>62</v>
      </c>
      <c r="P3673" s="150" t="s">
        <v>1412</v>
      </c>
      <c r="Q3673" s="150" t="s">
        <v>96</v>
      </c>
      <c r="R3673" s="150" t="s">
        <v>57</v>
      </c>
      <c r="S3673" s="150" t="s">
        <v>1207</v>
      </c>
      <c r="T3673" s="152">
        <v>6.65</v>
      </c>
      <c r="U3673" s="151">
        <v>48092</v>
      </c>
      <c r="V3673" s="147">
        <v>2.75E-2</v>
      </c>
      <c r="W3673" s="192">
        <v>5.7709999999999997E-2</v>
      </c>
      <c r="X3673" s="150" t="s">
        <v>636</v>
      </c>
      <c r="Y3673" s="150"/>
      <c r="Z3673" s="153">
        <v>50000</v>
      </c>
      <c r="AA3673" s="153">
        <v>3.681</v>
      </c>
      <c r="AB3673" s="153">
        <v>82.234399999999994</v>
      </c>
      <c r="AC3673" s="153">
        <v>0</v>
      </c>
      <c r="AD3673" s="153">
        <v>151.35240999999999</v>
      </c>
      <c r="AE3673" s="154"/>
      <c r="AF3673" s="154"/>
      <c r="AG3673" s="150" t="s">
        <v>17</v>
      </c>
      <c r="AH3673" s="147">
        <v>1.25E-4</v>
      </c>
      <c r="AI3673" s="147">
        <v>4.6018997939341398E-5</v>
      </c>
      <c r="AJ3673" s="147">
        <v>1.1815292123015599E-5</v>
      </c>
    </row>
    <row r="3674" spans="1:36" ht="13.5" thickBot="1" x14ac:dyDescent="0.25">
      <c r="A3674" s="149">
        <v>8694</v>
      </c>
      <c r="B3674" s="149">
        <v>12533</v>
      </c>
      <c r="C3674" s="150" t="s">
        <v>2079</v>
      </c>
      <c r="D3674" s="150">
        <v>162060</v>
      </c>
      <c r="E3674" s="150" t="s">
        <v>430</v>
      </c>
      <c r="F3674" s="150" t="s">
        <v>2080</v>
      </c>
      <c r="G3674" s="150" t="s">
        <v>2081</v>
      </c>
      <c r="H3674" s="150" t="s">
        <v>76</v>
      </c>
      <c r="I3674" s="150" t="s">
        <v>102</v>
      </c>
      <c r="J3674" s="150" t="s">
        <v>61</v>
      </c>
      <c r="K3674" s="150" t="s">
        <v>203</v>
      </c>
      <c r="L3674" s="150" t="s">
        <v>821</v>
      </c>
      <c r="M3674" s="150" t="s">
        <v>102</v>
      </c>
      <c r="N3674" s="150" t="s">
        <v>921</v>
      </c>
      <c r="O3674" s="150" t="s">
        <v>62</v>
      </c>
      <c r="P3674" s="150" t="s">
        <v>1416</v>
      </c>
      <c r="Q3674" s="150" t="s">
        <v>96</v>
      </c>
      <c r="R3674" s="150" t="s">
        <v>57</v>
      </c>
      <c r="S3674" s="150" t="s">
        <v>1207</v>
      </c>
      <c r="T3674" s="152">
        <v>3.609</v>
      </c>
      <c r="U3674" s="151">
        <v>46896</v>
      </c>
      <c r="V3674" s="147">
        <v>5.7000000000000002E-2</v>
      </c>
      <c r="W3674" s="192">
        <v>5.2769999999999997E-2</v>
      </c>
      <c r="X3674" s="150" t="s">
        <v>636</v>
      </c>
      <c r="Y3674" s="150"/>
      <c r="Z3674" s="153">
        <v>50000</v>
      </c>
      <c r="AA3674" s="153">
        <v>3.681</v>
      </c>
      <c r="AB3674" s="153">
        <v>103.60429999999999</v>
      </c>
      <c r="AC3674" s="153">
        <v>0</v>
      </c>
      <c r="AD3674" s="153">
        <v>190.68370999999999</v>
      </c>
      <c r="AE3674" s="154"/>
      <c r="AF3674" s="154"/>
      <c r="AG3674" s="150" t="s">
        <v>17</v>
      </c>
      <c r="AH3674" s="147">
        <v>5.0000000000000002E-5</v>
      </c>
      <c r="AI3674" s="147">
        <v>5.7977757060862002E-5</v>
      </c>
      <c r="AJ3674" s="147">
        <v>1.4885681283505001E-5</v>
      </c>
    </row>
    <row r="3675" spans="1:36" ht="13.5" thickBot="1" x14ac:dyDescent="0.25">
      <c r="A3675" s="149">
        <v>8694</v>
      </c>
      <c r="B3675" s="149">
        <v>12533</v>
      </c>
      <c r="C3675" s="150" t="s">
        <v>2053</v>
      </c>
      <c r="D3675" s="150">
        <v>170680</v>
      </c>
      <c r="E3675" s="150" t="s">
        <v>430</v>
      </c>
      <c r="F3675" s="150" t="s">
        <v>2084</v>
      </c>
      <c r="G3675" s="150" t="s">
        <v>2085</v>
      </c>
      <c r="H3675" s="150" t="s">
        <v>76</v>
      </c>
      <c r="I3675" s="150" t="s">
        <v>102</v>
      </c>
      <c r="J3675" s="150" t="s">
        <v>61</v>
      </c>
      <c r="K3675" s="150" t="s">
        <v>314</v>
      </c>
      <c r="L3675" s="150" t="s">
        <v>821</v>
      </c>
      <c r="M3675" s="150" t="s">
        <v>476</v>
      </c>
      <c r="N3675" s="150" t="s">
        <v>895</v>
      </c>
      <c r="O3675" s="150" t="s">
        <v>62</v>
      </c>
      <c r="P3675" s="150" t="s">
        <v>1423</v>
      </c>
      <c r="Q3675" s="150" t="s">
        <v>84</v>
      </c>
      <c r="R3675" s="150" t="s">
        <v>57</v>
      </c>
      <c r="S3675" s="150" t="s">
        <v>1207</v>
      </c>
      <c r="T3675" s="152">
        <v>4.9219999999999997</v>
      </c>
      <c r="U3675" s="151">
        <v>47644</v>
      </c>
      <c r="V3675" s="147">
        <v>7.1999999999999995E-2</v>
      </c>
      <c r="W3675" s="192">
        <v>5.9760000000000001E-2</v>
      </c>
      <c r="X3675" s="150" t="s">
        <v>636</v>
      </c>
      <c r="Y3675" s="150"/>
      <c r="Z3675" s="153">
        <v>400000</v>
      </c>
      <c r="AA3675" s="153">
        <v>3.681</v>
      </c>
      <c r="AB3675" s="153">
        <v>108.499</v>
      </c>
      <c r="AC3675" s="153">
        <v>0</v>
      </c>
      <c r="AD3675" s="153">
        <v>1597.53928</v>
      </c>
      <c r="AE3675" s="154"/>
      <c r="AF3675" s="154"/>
      <c r="AG3675" s="150" t="s">
        <v>17</v>
      </c>
      <c r="AH3675" s="147">
        <v>4.7058823500000001E-4</v>
      </c>
      <c r="AI3675" s="147">
        <v>4.8573495999999999E-4</v>
      </c>
      <c r="AJ3675" s="147">
        <v>1.2471154699999999E-4</v>
      </c>
    </row>
    <row r="3676" spans="1:36" ht="13.5" thickBot="1" x14ac:dyDescent="0.25">
      <c r="A3676" s="149">
        <v>8694</v>
      </c>
      <c r="B3676" s="149">
        <v>12533</v>
      </c>
      <c r="C3676" s="150" t="s">
        <v>2086</v>
      </c>
      <c r="D3676" s="150">
        <v>69375151</v>
      </c>
      <c r="E3676" s="150" t="s">
        <v>430</v>
      </c>
      <c r="F3676" s="150" t="s">
        <v>2087</v>
      </c>
      <c r="G3676" s="150" t="s">
        <v>2088</v>
      </c>
      <c r="H3676" s="150" t="s">
        <v>76</v>
      </c>
      <c r="I3676" s="150" t="s">
        <v>102</v>
      </c>
      <c r="J3676" s="150" t="s">
        <v>61</v>
      </c>
      <c r="K3676" s="150" t="s">
        <v>314</v>
      </c>
      <c r="L3676" s="150" t="s">
        <v>821</v>
      </c>
      <c r="M3676" s="150" t="s">
        <v>102</v>
      </c>
      <c r="N3676" s="150" t="s">
        <v>2179</v>
      </c>
      <c r="O3676" s="150" t="s">
        <v>62</v>
      </c>
      <c r="P3676" s="150" t="s">
        <v>1412</v>
      </c>
      <c r="Q3676" s="150" t="s">
        <v>96</v>
      </c>
      <c r="R3676" s="150" t="s">
        <v>57</v>
      </c>
      <c r="S3676" s="150" t="s">
        <v>1207</v>
      </c>
      <c r="T3676" s="152">
        <v>3.5179999999999998</v>
      </c>
      <c r="U3676" s="151">
        <v>46917</v>
      </c>
      <c r="V3676" s="147">
        <v>7.9500000000000001E-2</v>
      </c>
      <c r="W3676" s="192">
        <v>6.8709999999999993E-2</v>
      </c>
      <c r="X3676" s="150" t="s">
        <v>636</v>
      </c>
      <c r="Y3676" s="150"/>
      <c r="Z3676" s="153">
        <v>1100000</v>
      </c>
      <c r="AA3676" s="153">
        <v>3.681</v>
      </c>
      <c r="AB3676" s="153">
        <v>106.2902</v>
      </c>
      <c r="AC3676" s="153">
        <v>0</v>
      </c>
      <c r="AD3676" s="153">
        <v>4303.7964899999997</v>
      </c>
      <c r="AE3676" s="154"/>
      <c r="AF3676" s="154"/>
      <c r="AG3676" s="150" t="s">
        <v>17</v>
      </c>
      <c r="AH3676" s="147">
        <v>1.6923076919999999E-3</v>
      </c>
      <c r="AI3676" s="147">
        <v>1.3085777869999999E-3</v>
      </c>
      <c r="AJ3676" s="147">
        <v>3.3597491199999999E-4</v>
      </c>
    </row>
    <row r="3677" spans="1:36" ht="13.5" thickBot="1" x14ac:dyDescent="0.25">
      <c r="A3677" s="149">
        <v>8694</v>
      </c>
      <c r="B3677" s="149">
        <v>12533</v>
      </c>
      <c r="C3677" s="150" t="s">
        <v>1984</v>
      </c>
      <c r="D3677" s="150">
        <v>69469740</v>
      </c>
      <c r="E3677" s="150" t="s">
        <v>430</v>
      </c>
      <c r="F3677" s="150" t="s">
        <v>2089</v>
      </c>
      <c r="G3677" s="150" t="s">
        <v>2090</v>
      </c>
      <c r="H3677" s="150" t="s">
        <v>76</v>
      </c>
      <c r="I3677" s="150" t="s">
        <v>102</v>
      </c>
      <c r="J3677" s="150" t="s">
        <v>61</v>
      </c>
      <c r="K3677" s="150" t="s">
        <v>53</v>
      </c>
      <c r="L3677" s="150" t="s">
        <v>821</v>
      </c>
      <c r="M3677" s="150" t="s">
        <v>102</v>
      </c>
      <c r="N3677" s="150" t="s">
        <v>879</v>
      </c>
      <c r="O3677" s="150" t="s">
        <v>62</v>
      </c>
      <c r="P3677" s="150" t="s">
        <v>1968</v>
      </c>
      <c r="Q3677" s="150" t="s">
        <v>96</v>
      </c>
      <c r="R3677" s="150" t="s">
        <v>57</v>
      </c>
      <c r="S3677" s="150" t="s">
        <v>1207</v>
      </c>
      <c r="T3677" s="152">
        <v>6.6829999999999998</v>
      </c>
      <c r="U3677" s="151">
        <v>48852</v>
      </c>
      <c r="V3677" s="147">
        <v>8.5000000000000006E-2</v>
      </c>
      <c r="W3677" s="192">
        <v>8.6440000000000003E-2</v>
      </c>
      <c r="X3677" s="150" t="s">
        <v>636</v>
      </c>
      <c r="Y3677" s="150"/>
      <c r="Z3677" s="153">
        <v>5021000</v>
      </c>
      <c r="AA3677" s="153">
        <v>3.681</v>
      </c>
      <c r="AB3677" s="153">
        <v>99.075999999999993</v>
      </c>
      <c r="AC3677" s="153">
        <v>0</v>
      </c>
      <c r="AD3677" s="153">
        <v>18311.524539999999</v>
      </c>
      <c r="AE3677" s="154"/>
      <c r="AF3677" s="154"/>
      <c r="AG3677" s="150" t="s">
        <v>17</v>
      </c>
      <c r="AH3677" s="147">
        <v>6.6946666660000001E-3</v>
      </c>
      <c r="AI3677" s="147">
        <v>5.5676550509999997E-3</v>
      </c>
      <c r="AJ3677" s="147">
        <v>1.429485078E-3</v>
      </c>
    </row>
    <row r="3678" spans="1:36" ht="13.5" thickBot="1" x14ac:dyDescent="0.25">
      <c r="A3678" s="149">
        <v>8694</v>
      </c>
      <c r="B3678" s="149">
        <v>12533</v>
      </c>
      <c r="C3678" s="150" t="s">
        <v>2091</v>
      </c>
      <c r="D3678" s="150">
        <v>18401292</v>
      </c>
      <c r="E3678" s="150" t="s">
        <v>430</v>
      </c>
      <c r="F3678" s="150" t="s">
        <v>2092</v>
      </c>
      <c r="G3678" s="150" t="s">
        <v>2093</v>
      </c>
      <c r="H3678" s="150" t="s">
        <v>76</v>
      </c>
      <c r="I3678" s="150" t="s">
        <v>102</v>
      </c>
      <c r="J3678" s="150" t="s">
        <v>61</v>
      </c>
      <c r="K3678" s="150" t="s">
        <v>314</v>
      </c>
      <c r="L3678" s="150" t="s">
        <v>821</v>
      </c>
      <c r="M3678" s="150" t="s">
        <v>476</v>
      </c>
      <c r="N3678" s="150" t="s">
        <v>1159</v>
      </c>
      <c r="O3678" s="150" t="s">
        <v>62</v>
      </c>
      <c r="P3678" s="150" t="s">
        <v>1981</v>
      </c>
      <c r="Q3678" s="150" t="s">
        <v>84</v>
      </c>
      <c r="R3678" s="150" t="s">
        <v>57</v>
      </c>
      <c r="S3678" s="150" t="s">
        <v>1207</v>
      </c>
      <c r="T3678" s="152">
        <v>3.9340000000000002</v>
      </c>
      <c r="U3678" s="151">
        <v>47133</v>
      </c>
      <c r="V3678" s="147">
        <v>7.8750000000000001E-2</v>
      </c>
      <c r="W3678" s="192">
        <v>6.7119999999999999E-2</v>
      </c>
      <c r="X3678" s="150" t="s">
        <v>636</v>
      </c>
      <c r="Y3678" s="150"/>
      <c r="Z3678" s="153">
        <v>1390000</v>
      </c>
      <c r="AA3678" s="153">
        <v>3.681</v>
      </c>
      <c r="AB3678" s="153">
        <v>107.5415</v>
      </c>
      <c r="AC3678" s="153">
        <v>0</v>
      </c>
      <c r="AD3678" s="153">
        <v>5502.4576299999999</v>
      </c>
      <c r="AE3678" s="154"/>
      <c r="AF3678" s="154"/>
      <c r="AG3678" s="150" t="s">
        <v>17</v>
      </c>
      <c r="AH3678" s="147">
        <v>3.4749999999999998E-3</v>
      </c>
      <c r="AI3678" s="147">
        <v>1.6730330639999999E-3</v>
      </c>
      <c r="AJ3678" s="147">
        <v>4.2954812700000001E-4</v>
      </c>
    </row>
    <row r="3679" spans="1:36" ht="13.5" thickBot="1" x14ac:dyDescent="0.25">
      <c r="A3679" s="149">
        <v>8694</v>
      </c>
      <c r="B3679" s="149">
        <v>12533</v>
      </c>
      <c r="C3679" s="150" t="s">
        <v>2071</v>
      </c>
      <c r="D3679" s="150">
        <v>101569</v>
      </c>
      <c r="E3679" s="150" t="s">
        <v>430</v>
      </c>
      <c r="F3679" s="150" t="s">
        <v>2094</v>
      </c>
      <c r="G3679" s="150" t="s">
        <v>2095</v>
      </c>
      <c r="H3679" s="150" t="s">
        <v>76</v>
      </c>
      <c r="I3679" s="150" t="s">
        <v>230</v>
      </c>
      <c r="J3679" s="150" t="s">
        <v>61</v>
      </c>
      <c r="K3679" s="150" t="s">
        <v>314</v>
      </c>
      <c r="L3679" s="150" t="s">
        <v>821</v>
      </c>
      <c r="M3679" s="150" t="s">
        <v>476</v>
      </c>
      <c r="N3679" s="150" t="s">
        <v>895</v>
      </c>
      <c r="O3679" s="150" t="s">
        <v>62</v>
      </c>
      <c r="P3679" s="150" t="s">
        <v>1416</v>
      </c>
      <c r="Q3679" s="150" t="s">
        <v>96</v>
      </c>
      <c r="R3679" s="150" t="s">
        <v>57</v>
      </c>
      <c r="S3679" s="150" t="s">
        <v>1207</v>
      </c>
      <c r="T3679" s="152">
        <v>7.2530000000000001</v>
      </c>
      <c r="U3679" s="151">
        <v>48951</v>
      </c>
      <c r="V3679" s="147">
        <v>1</v>
      </c>
      <c r="W3679" s="192">
        <v>5.722E-2</v>
      </c>
      <c r="X3679" s="150" t="s">
        <v>636</v>
      </c>
      <c r="Y3679" s="150"/>
      <c r="Z3679" s="153">
        <v>803000</v>
      </c>
      <c r="AA3679" s="153">
        <v>3.681</v>
      </c>
      <c r="AB3679" s="153">
        <v>104.7456</v>
      </c>
      <c r="AC3679" s="153">
        <v>0</v>
      </c>
      <c r="AD3679" s="153">
        <v>3096.1154900000001</v>
      </c>
      <c r="AE3679" s="154"/>
      <c r="AF3679" s="154"/>
      <c r="AG3679" s="150" t="s">
        <v>17</v>
      </c>
      <c r="AH3679" s="147">
        <v>5.35333333E-4</v>
      </c>
      <c r="AI3679" s="147">
        <v>9.41380004E-4</v>
      </c>
      <c r="AJ3679" s="147">
        <v>2.4169756499999999E-4</v>
      </c>
    </row>
    <row r="3680" spans="1:36" ht="13.5" thickBot="1" x14ac:dyDescent="0.25">
      <c r="A3680" s="149">
        <v>8694</v>
      </c>
      <c r="B3680" s="149">
        <v>12533</v>
      </c>
      <c r="C3680" s="150" t="s">
        <v>2071</v>
      </c>
      <c r="D3680" s="150">
        <v>101569</v>
      </c>
      <c r="E3680" s="150" t="s">
        <v>430</v>
      </c>
      <c r="F3680" s="150" t="s">
        <v>2096</v>
      </c>
      <c r="G3680" s="150" t="s">
        <v>2097</v>
      </c>
      <c r="H3680" s="150" t="s">
        <v>76</v>
      </c>
      <c r="I3680" s="150" t="s">
        <v>230</v>
      </c>
      <c r="J3680" s="150" t="s">
        <v>61</v>
      </c>
      <c r="K3680" s="150" t="s">
        <v>314</v>
      </c>
      <c r="L3680" s="150" t="s">
        <v>821</v>
      </c>
      <c r="M3680" s="150" t="s">
        <v>476</v>
      </c>
      <c r="N3680" s="150" t="s">
        <v>895</v>
      </c>
      <c r="O3680" s="150" t="s">
        <v>62</v>
      </c>
      <c r="P3680" s="150" t="s">
        <v>1416</v>
      </c>
      <c r="Q3680" s="150" t="s">
        <v>96</v>
      </c>
      <c r="R3680" s="150" t="s">
        <v>57</v>
      </c>
      <c r="S3680" s="150" t="s">
        <v>1207</v>
      </c>
      <c r="T3680" s="152">
        <v>4.0970000000000004</v>
      </c>
      <c r="U3680" s="151">
        <v>47125</v>
      </c>
      <c r="V3680" s="147">
        <v>5.8000000000000003E-2</v>
      </c>
      <c r="W3680" s="192">
        <v>5.348E-2</v>
      </c>
      <c r="X3680" s="150" t="s">
        <v>636</v>
      </c>
      <c r="Y3680" s="150"/>
      <c r="Z3680" s="153">
        <v>803000</v>
      </c>
      <c r="AA3680" s="153">
        <v>3.681</v>
      </c>
      <c r="AB3680" s="153">
        <v>103.73090000000001</v>
      </c>
      <c r="AC3680" s="153">
        <v>0</v>
      </c>
      <c r="AD3680" s="153">
        <v>3066.12255</v>
      </c>
      <c r="AE3680" s="154"/>
      <c r="AF3680" s="154"/>
      <c r="AG3680" s="150" t="s">
        <v>17</v>
      </c>
      <c r="AH3680" s="147">
        <v>5.35333333E-4</v>
      </c>
      <c r="AI3680" s="147">
        <v>9.3226059099999999E-4</v>
      </c>
      <c r="AJ3680" s="147">
        <v>2.3935617199999999E-4</v>
      </c>
    </row>
    <row r="3681" spans="1:36" ht="13.5" thickBot="1" x14ac:dyDescent="0.25">
      <c r="A3681" s="149">
        <v>8694</v>
      </c>
      <c r="B3681" s="149">
        <v>12533</v>
      </c>
      <c r="C3681" s="150" t="s">
        <v>2053</v>
      </c>
      <c r="D3681" s="150">
        <v>170680</v>
      </c>
      <c r="E3681" s="150" t="s">
        <v>430</v>
      </c>
      <c r="F3681" s="150" t="s">
        <v>2098</v>
      </c>
      <c r="G3681" s="150" t="s">
        <v>2099</v>
      </c>
      <c r="H3681" s="150" t="s">
        <v>76</v>
      </c>
      <c r="I3681" s="150" t="s">
        <v>102</v>
      </c>
      <c r="J3681" s="150" t="s">
        <v>61</v>
      </c>
      <c r="K3681" s="150" t="s">
        <v>314</v>
      </c>
      <c r="L3681" s="150" t="s">
        <v>821</v>
      </c>
      <c r="M3681" s="150" t="s">
        <v>476</v>
      </c>
      <c r="N3681" s="150" t="s">
        <v>895</v>
      </c>
      <c r="O3681" s="150" t="s">
        <v>62</v>
      </c>
      <c r="P3681" s="150" t="s">
        <v>1423</v>
      </c>
      <c r="Q3681" s="150" t="s">
        <v>84</v>
      </c>
      <c r="R3681" s="150" t="s">
        <v>57</v>
      </c>
      <c r="S3681" s="150" t="s">
        <v>1207</v>
      </c>
      <c r="T3681" s="152">
        <v>2.6469999999999998</v>
      </c>
      <c r="U3681" s="151">
        <v>46451</v>
      </c>
      <c r="V3681" s="147">
        <v>5.8000000000000003E-2</v>
      </c>
      <c r="W3681" s="192">
        <v>5.6370000000000003E-2</v>
      </c>
      <c r="X3681" s="150" t="s">
        <v>636</v>
      </c>
      <c r="Y3681" s="150"/>
      <c r="Z3681" s="153">
        <v>250000</v>
      </c>
      <c r="AA3681" s="153">
        <v>3.681</v>
      </c>
      <c r="AB3681" s="153">
        <v>100.8801</v>
      </c>
      <c r="AC3681" s="153">
        <v>0</v>
      </c>
      <c r="AD3681" s="153">
        <v>928.34911999999997</v>
      </c>
      <c r="AE3681" s="154"/>
      <c r="AF3681" s="154"/>
      <c r="AG3681" s="150" t="s">
        <v>17</v>
      </c>
      <c r="AH3681" s="147">
        <v>1.6666666599999999E-4</v>
      </c>
      <c r="AI3681" s="147">
        <v>2.82266375E-4</v>
      </c>
      <c r="AJ3681" s="147">
        <v>7.2471366957053493E-5</v>
      </c>
    </row>
    <row r="3682" spans="1:36" ht="13.5" thickBot="1" x14ac:dyDescent="0.25">
      <c r="A3682" s="149">
        <v>8694</v>
      </c>
      <c r="B3682" s="149">
        <v>12533</v>
      </c>
      <c r="C3682" s="150" t="s">
        <v>2053</v>
      </c>
      <c r="D3682" s="150">
        <v>170680</v>
      </c>
      <c r="E3682" s="150" t="s">
        <v>430</v>
      </c>
      <c r="F3682" s="150" t="s">
        <v>2210</v>
      </c>
      <c r="G3682" s="150" t="s">
        <v>2211</v>
      </c>
      <c r="H3682" s="150" t="s">
        <v>76</v>
      </c>
      <c r="I3682" s="150" t="s">
        <v>102</v>
      </c>
      <c r="J3682" s="150" t="s">
        <v>61</v>
      </c>
      <c r="K3682" s="150" t="s">
        <v>314</v>
      </c>
      <c r="L3682" s="150" t="s">
        <v>821</v>
      </c>
      <c r="M3682" s="150" t="s">
        <v>476</v>
      </c>
      <c r="N3682" s="150" t="s">
        <v>895</v>
      </c>
      <c r="O3682" s="150" t="s">
        <v>62</v>
      </c>
      <c r="P3682" s="150" t="s">
        <v>1423</v>
      </c>
      <c r="Q3682" s="150" t="s">
        <v>84</v>
      </c>
      <c r="R3682" s="150" t="s">
        <v>57</v>
      </c>
      <c r="S3682" s="150" t="s">
        <v>1207</v>
      </c>
      <c r="T3682" s="152">
        <v>5.6239999999999997</v>
      </c>
      <c r="U3682" s="151">
        <v>47912</v>
      </c>
      <c r="V3682" s="147">
        <v>6.0499999999999998E-2</v>
      </c>
      <c r="W3682" s="192">
        <v>5.9020000000000003E-2</v>
      </c>
      <c r="X3682" s="150" t="s">
        <v>636</v>
      </c>
      <c r="Y3682" s="150"/>
      <c r="Z3682" s="153">
        <v>202000</v>
      </c>
      <c r="AA3682" s="153">
        <v>3.681</v>
      </c>
      <c r="AB3682" s="153">
        <v>101.29859999999999</v>
      </c>
      <c r="AC3682" s="153">
        <v>0</v>
      </c>
      <c r="AD3682" s="153">
        <v>753.21789999999999</v>
      </c>
      <c r="AE3682" s="154"/>
      <c r="AF3682" s="154"/>
      <c r="AG3682" s="150" t="s">
        <v>17</v>
      </c>
      <c r="AH3682" s="147">
        <v>2.02E-4</v>
      </c>
      <c r="AI3682" s="147">
        <v>2.2901738299999999E-4</v>
      </c>
      <c r="AJ3682" s="147">
        <v>5.87997873359553E-5</v>
      </c>
    </row>
    <row r="3683" spans="1:36" ht="13.5" thickBot="1" x14ac:dyDescent="0.25">
      <c r="A3683" s="149">
        <v>8694</v>
      </c>
      <c r="B3683" s="149">
        <v>12533</v>
      </c>
      <c r="C3683" s="150" t="s">
        <v>2012</v>
      </c>
      <c r="D3683" s="150">
        <v>50542270</v>
      </c>
      <c r="E3683" s="150" t="s">
        <v>430</v>
      </c>
      <c r="F3683" s="150" t="s">
        <v>2100</v>
      </c>
      <c r="G3683" s="150" t="s">
        <v>2101</v>
      </c>
      <c r="H3683" s="150" t="s">
        <v>76</v>
      </c>
      <c r="I3683" s="150" t="s">
        <v>102</v>
      </c>
      <c r="J3683" s="150" t="s">
        <v>61</v>
      </c>
      <c r="K3683" s="150" t="s">
        <v>314</v>
      </c>
      <c r="L3683" s="150" t="s">
        <v>821</v>
      </c>
      <c r="M3683" s="150" t="s">
        <v>476</v>
      </c>
      <c r="N3683" s="150" t="s">
        <v>1159</v>
      </c>
      <c r="O3683" s="150" t="s">
        <v>62</v>
      </c>
      <c r="P3683" s="150" t="s">
        <v>1412</v>
      </c>
      <c r="Q3683" s="150" t="s">
        <v>96</v>
      </c>
      <c r="R3683" s="150" t="s">
        <v>57</v>
      </c>
      <c r="S3683" s="150" t="s">
        <v>1207</v>
      </c>
      <c r="T3683" s="152">
        <v>4.3129999999999997</v>
      </c>
      <c r="U3683" s="151">
        <v>47192</v>
      </c>
      <c r="V3683" s="147">
        <v>5.9499999999999997E-2</v>
      </c>
      <c r="W3683" s="192">
        <v>6.0789999999999997E-2</v>
      </c>
      <c r="X3683" s="150" t="s">
        <v>636</v>
      </c>
      <c r="Y3683" s="150"/>
      <c r="Z3683" s="153">
        <v>800000</v>
      </c>
      <c r="AA3683" s="153">
        <v>3.681</v>
      </c>
      <c r="AB3683" s="153">
        <v>100.60250000000001</v>
      </c>
      <c r="AC3683" s="153">
        <v>0</v>
      </c>
      <c r="AD3683" s="153">
        <v>2962.5424200000002</v>
      </c>
      <c r="AE3683" s="154"/>
      <c r="AF3683" s="154"/>
      <c r="AG3683" s="150" t="s">
        <v>17</v>
      </c>
      <c r="AH3683" s="147">
        <v>1.3333333330000001E-3</v>
      </c>
      <c r="AI3683" s="147">
        <v>9.0076684899999997E-4</v>
      </c>
      <c r="AJ3683" s="147">
        <v>2.3127021299999999E-4</v>
      </c>
    </row>
    <row r="3684" spans="1:36" ht="13.5" thickBot="1" x14ac:dyDescent="0.25">
      <c r="A3684" s="149">
        <v>8694</v>
      </c>
      <c r="B3684" s="149">
        <v>12533</v>
      </c>
      <c r="C3684" s="150" t="s">
        <v>2102</v>
      </c>
      <c r="D3684" s="150">
        <v>69375151</v>
      </c>
      <c r="E3684" s="150" t="s">
        <v>430</v>
      </c>
      <c r="F3684" s="150" t="s">
        <v>2103</v>
      </c>
      <c r="G3684" s="150" t="s">
        <v>2104</v>
      </c>
      <c r="H3684" s="150" t="s">
        <v>76</v>
      </c>
      <c r="I3684" s="150" t="s">
        <v>102</v>
      </c>
      <c r="J3684" s="150" t="s">
        <v>61</v>
      </c>
      <c r="K3684" s="150" t="s">
        <v>314</v>
      </c>
      <c r="L3684" s="150" t="s">
        <v>821</v>
      </c>
      <c r="M3684" s="150" t="s">
        <v>102</v>
      </c>
      <c r="N3684" s="150" t="s">
        <v>1159</v>
      </c>
      <c r="O3684" s="150" t="s">
        <v>62</v>
      </c>
      <c r="P3684" s="150" t="s">
        <v>1412</v>
      </c>
      <c r="Q3684" s="150" t="s">
        <v>96</v>
      </c>
      <c r="R3684" s="150" t="s">
        <v>57</v>
      </c>
      <c r="S3684" s="150" t="s">
        <v>1207</v>
      </c>
      <c r="T3684" s="152">
        <v>5.6040000000000001</v>
      </c>
      <c r="U3684" s="151">
        <v>47922</v>
      </c>
      <c r="V3684" s="147">
        <v>6.6500000000000004E-2</v>
      </c>
      <c r="W3684" s="192">
        <v>6.9680000000000006E-2</v>
      </c>
      <c r="X3684" s="150" t="s">
        <v>636</v>
      </c>
      <c r="Y3684" s="150"/>
      <c r="Z3684" s="153">
        <v>425000</v>
      </c>
      <c r="AA3684" s="153">
        <v>3.681</v>
      </c>
      <c r="AB3684" s="153">
        <v>99.388300000000001</v>
      </c>
      <c r="AC3684" s="153">
        <v>0</v>
      </c>
      <c r="AD3684" s="153">
        <v>1554.8554099999999</v>
      </c>
      <c r="AE3684" s="154"/>
      <c r="AF3684" s="154"/>
      <c r="AG3684" s="150" t="s">
        <v>17</v>
      </c>
      <c r="AH3684" s="147">
        <v>5.6666666600000001E-4</v>
      </c>
      <c r="AI3684" s="147">
        <v>4.72756845E-4</v>
      </c>
      <c r="AJ3684" s="147">
        <v>1.2137943999999999E-4</v>
      </c>
    </row>
    <row r="3685" spans="1:36" ht="13.5" thickBot="1" x14ac:dyDescent="0.25">
      <c r="A3685" s="149">
        <v>8694</v>
      </c>
      <c r="B3685" s="149">
        <v>12533</v>
      </c>
      <c r="C3685" s="150" t="s">
        <v>2062</v>
      </c>
      <c r="D3685" s="150">
        <v>125259</v>
      </c>
      <c r="E3685" s="150" t="s">
        <v>430</v>
      </c>
      <c r="F3685" s="150" t="s">
        <v>2107</v>
      </c>
      <c r="G3685" s="150" t="s">
        <v>2108</v>
      </c>
      <c r="H3685" s="150" t="s">
        <v>76</v>
      </c>
      <c r="I3685" s="150" t="s">
        <v>230</v>
      </c>
      <c r="J3685" s="150" t="s">
        <v>61</v>
      </c>
      <c r="K3685" s="150" t="s">
        <v>208</v>
      </c>
      <c r="L3685" s="150" t="s">
        <v>821</v>
      </c>
      <c r="M3685" s="150" t="s">
        <v>476</v>
      </c>
      <c r="N3685" s="150" t="s">
        <v>195</v>
      </c>
      <c r="O3685" s="150" t="s">
        <v>62</v>
      </c>
      <c r="P3685" s="150" t="s">
        <v>1423</v>
      </c>
      <c r="Q3685" s="150" t="s">
        <v>84</v>
      </c>
      <c r="R3685" s="150" t="s">
        <v>57</v>
      </c>
      <c r="S3685" s="150" t="s">
        <v>1207</v>
      </c>
      <c r="T3685" s="152">
        <v>4.8310000000000004</v>
      </c>
      <c r="U3685" s="151">
        <v>54788</v>
      </c>
      <c r="V3685" s="147">
        <v>7.7499999999999999E-2</v>
      </c>
      <c r="W3685" s="192">
        <v>7.868E-2</v>
      </c>
      <c r="X3685" s="150" t="s">
        <v>636</v>
      </c>
      <c r="Y3685" s="150"/>
      <c r="Z3685" s="153">
        <v>1320000</v>
      </c>
      <c r="AA3685" s="153">
        <v>3.681</v>
      </c>
      <c r="AB3685" s="153">
        <v>100.4464</v>
      </c>
      <c r="AC3685" s="153">
        <v>0</v>
      </c>
      <c r="AD3685" s="153">
        <v>4880.6102199999996</v>
      </c>
      <c r="AE3685" s="154"/>
      <c r="AF3685" s="154"/>
      <c r="AG3685" s="150" t="s">
        <v>17</v>
      </c>
      <c r="AH3685" s="147">
        <v>2.0307692299999999E-3</v>
      </c>
      <c r="AI3685" s="147">
        <v>1.4839591360000001E-3</v>
      </c>
      <c r="AJ3685" s="147">
        <v>3.8100374799999998E-4</v>
      </c>
    </row>
    <row r="3686" spans="1:36" ht="13.5" thickBot="1" x14ac:dyDescent="0.25">
      <c r="A3686" s="149">
        <v>8694</v>
      </c>
      <c r="B3686" s="149">
        <v>12533</v>
      </c>
      <c r="C3686" s="150" t="s">
        <v>2109</v>
      </c>
      <c r="D3686" s="150">
        <v>69767545</v>
      </c>
      <c r="E3686" s="150" t="s">
        <v>430</v>
      </c>
      <c r="F3686" s="150" t="s">
        <v>2110</v>
      </c>
      <c r="G3686" s="150" t="s">
        <v>2111</v>
      </c>
      <c r="H3686" s="150" t="s">
        <v>76</v>
      </c>
      <c r="I3686" s="150" t="s">
        <v>230</v>
      </c>
      <c r="J3686" s="150" t="s">
        <v>61</v>
      </c>
      <c r="K3686" s="150" t="s">
        <v>314</v>
      </c>
      <c r="L3686" s="150" t="s">
        <v>821</v>
      </c>
      <c r="M3686" s="150" t="s">
        <v>476</v>
      </c>
      <c r="N3686" s="150" t="s">
        <v>917</v>
      </c>
      <c r="O3686" s="150" t="s">
        <v>62</v>
      </c>
      <c r="P3686" s="150" t="s">
        <v>1412</v>
      </c>
      <c r="Q3686" s="150" t="s">
        <v>96</v>
      </c>
      <c r="R3686" s="150" t="s">
        <v>57</v>
      </c>
      <c r="S3686" s="150" t="s">
        <v>1207</v>
      </c>
      <c r="T3686" s="152">
        <v>7.3289999999999997</v>
      </c>
      <c r="U3686" s="151">
        <v>48995</v>
      </c>
      <c r="V3686" s="147">
        <v>6.3500000000000001E-2</v>
      </c>
      <c r="W3686" s="192">
        <v>5.9990000000000002E-2</v>
      </c>
      <c r="X3686" s="150" t="s">
        <v>636</v>
      </c>
      <c r="Y3686" s="150"/>
      <c r="Z3686" s="153">
        <v>250000</v>
      </c>
      <c r="AA3686" s="153">
        <v>3.681</v>
      </c>
      <c r="AB3686" s="153">
        <v>103.34050000000001</v>
      </c>
      <c r="AC3686" s="153">
        <v>0</v>
      </c>
      <c r="AD3686" s="153">
        <v>950.99095</v>
      </c>
      <c r="AE3686" s="154"/>
      <c r="AF3686" s="154"/>
      <c r="AG3686" s="150" t="s">
        <v>17</v>
      </c>
      <c r="AH3686" s="147">
        <v>5.0000000000000001E-4</v>
      </c>
      <c r="AI3686" s="147">
        <v>2.89150668E-4</v>
      </c>
      <c r="AJ3686" s="147">
        <v>7.4238896365073302E-5</v>
      </c>
    </row>
    <row r="3687" spans="1:36" ht="13.5" thickBot="1" x14ac:dyDescent="0.25">
      <c r="A3687" s="149">
        <v>8694</v>
      </c>
      <c r="B3687" s="149">
        <v>12533</v>
      </c>
      <c r="C3687" s="150" t="s">
        <v>2021</v>
      </c>
      <c r="D3687" s="150">
        <v>849371</v>
      </c>
      <c r="E3687" s="150" t="s">
        <v>430</v>
      </c>
      <c r="F3687" s="150" t="s">
        <v>2112</v>
      </c>
      <c r="G3687" s="150" t="s">
        <v>2113</v>
      </c>
      <c r="H3687" s="150" t="s">
        <v>76</v>
      </c>
      <c r="I3687" s="150" t="s">
        <v>230</v>
      </c>
      <c r="J3687" s="150" t="s">
        <v>61</v>
      </c>
      <c r="K3687" s="150" t="s">
        <v>314</v>
      </c>
      <c r="L3687" s="150" t="s">
        <v>821</v>
      </c>
      <c r="M3687" s="150" t="s">
        <v>476</v>
      </c>
      <c r="N3687" s="150" t="s">
        <v>881</v>
      </c>
      <c r="O3687" s="150" t="s">
        <v>62</v>
      </c>
      <c r="P3687" s="150" t="s">
        <v>2114</v>
      </c>
      <c r="Q3687" s="150" t="s">
        <v>84</v>
      </c>
      <c r="R3687" s="150" t="s">
        <v>57</v>
      </c>
      <c r="S3687" s="150" t="s">
        <v>1207</v>
      </c>
      <c r="T3687" s="152">
        <v>6.391</v>
      </c>
      <c r="U3687" s="151">
        <v>49018</v>
      </c>
      <c r="V3687" s="147">
        <v>6.1249999999999999E-2</v>
      </c>
      <c r="W3687" s="192">
        <v>6.0879999999999997E-2</v>
      </c>
      <c r="X3687" s="150" t="s">
        <v>636</v>
      </c>
      <c r="Y3687" s="150"/>
      <c r="Z3687" s="153">
        <v>180000</v>
      </c>
      <c r="AA3687" s="153">
        <v>3.681</v>
      </c>
      <c r="AB3687" s="153">
        <v>100.6383</v>
      </c>
      <c r="AC3687" s="153">
        <v>0</v>
      </c>
      <c r="AD3687" s="153">
        <v>666.80925000000002</v>
      </c>
      <c r="AE3687" s="154"/>
      <c r="AF3687" s="154"/>
      <c r="AG3687" s="150" t="s">
        <v>17</v>
      </c>
      <c r="AH3687" s="147">
        <v>1.63636363E-4</v>
      </c>
      <c r="AI3687" s="147">
        <v>2.0274466299999999E-4</v>
      </c>
      <c r="AJ3687" s="147">
        <v>5.2054315349712001E-5</v>
      </c>
    </row>
    <row r="3688" spans="1:36" ht="13.5" thickBot="1" x14ac:dyDescent="0.25">
      <c r="A3688" s="149">
        <v>8694</v>
      </c>
      <c r="B3688" s="149">
        <v>12533</v>
      </c>
      <c r="C3688" s="150" t="s">
        <v>2115</v>
      </c>
      <c r="D3688" s="150">
        <v>16732560</v>
      </c>
      <c r="E3688" s="150" t="s">
        <v>430</v>
      </c>
      <c r="F3688" s="150" t="s">
        <v>2116</v>
      </c>
      <c r="G3688" s="150" t="s">
        <v>2117</v>
      </c>
      <c r="H3688" s="150" t="s">
        <v>76</v>
      </c>
      <c r="I3688" s="150" t="s">
        <v>230</v>
      </c>
      <c r="J3688" s="150" t="s">
        <v>61</v>
      </c>
      <c r="K3688" s="150" t="s">
        <v>315</v>
      </c>
      <c r="L3688" s="150" t="s">
        <v>821</v>
      </c>
      <c r="M3688" s="150" t="s">
        <v>494</v>
      </c>
      <c r="N3688" s="150" t="s">
        <v>895</v>
      </c>
      <c r="O3688" s="150" t="s">
        <v>62</v>
      </c>
      <c r="P3688" s="150" t="s">
        <v>2118</v>
      </c>
      <c r="Q3688" s="150" t="s">
        <v>84</v>
      </c>
      <c r="R3688" s="150" t="s">
        <v>57</v>
      </c>
      <c r="S3688" s="150" t="s">
        <v>1213</v>
      </c>
      <c r="T3688" s="152">
        <v>5.6349999999999998</v>
      </c>
      <c r="U3688" s="151">
        <v>47908</v>
      </c>
      <c r="V3688" s="147">
        <v>1</v>
      </c>
      <c r="W3688" s="192">
        <v>6.7720000000000002E-2</v>
      </c>
      <c r="X3688" s="150" t="s">
        <v>636</v>
      </c>
      <c r="Y3688" s="150"/>
      <c r="Z3688" s="153">
        <v>450000</v>
      </c>
      <c r="AA3688" s="153">
        <v>4.6535000000000002</v>
      </c>
      <c r="AB3688" s="153">
        <v>99.458600000000004</v>
      </c>
      <c r="AC3688" s="153">
        <v>0</v>
      </c>
      <c r="AD3688" s="153">
        <v>2082.7376800000002</v>
      </c>
      <c r="AE3688" s="154"/>
      <c r="AF3688" s="154"/>
      <c r="AG3688" s="150" t="s">
        <v>17</v>
      </c>
      <c r="AH3688" s="147">
        <v>1.1249999999999999E-3</v>
      </c>
      <c r="AI3688" s="147">
        <v>6.3326048699999997E-4</v>
      </c>
      <c r="AJ3688" s="147">
        <v>1.6258845200000001E-4</v>
      </c>
    </row>
    <row r="3689" spans="1:36" ht="13.5" thickBot="1" x14ac:dyDescent="0.25">
      <c r="A3689" s="149">
        <v>8694</v>
      </c>
      <c r="B3689" s="149">
        <v>12533</v>
      </c>
      <c r="C3689" s="150" t="s">
        <v>2119</v>
      </c>
      <c r="D3689" s="150">
        <v>69450052</v>
      </c>
      <c r="E3689" s="150" t="s">
        <v>430</v>
      </c>
      <c r="F3689" s="150" t="s">
        <v>2120</v>
      </c>
      <c r="G3689" s="150" t="s">
        <v>2121</v>
      </c>
      <c r="H3689" s="150" t="s">
        <v>76</v>
      </c>
      <c r="I3689" s="150" t="s">
        <v>230</v>
      </c>
      <c r="J3689" s="150" t="s">
        <v>61</v>
      </c>
      <c r="K3689" s="150" t="s">
        <v>314</v>
      </c>
      <c r="L3689" s="150" t="s">
        <v>821</v>
      </c>
      <c r="M3689" s="150" t="s">
        <v>476</v>
      </c>
      <c r="N3689" s="150" t="s">
        <v>1161</v>
      </c>
      <c r="O3689" s="150" t="s">
        <v>62</v>
      </c>
      <c r="P3689" s="150" t="s">
        <v>1412</v>
      </c>
      <c r="Q3689" s="150" t="s">
        <v>96</v>
      </c>
      <c r="R3689" s="150" t="s">
        <v>57</v>
      </c>
      <c r="S3689" s="150" t="s">
        <v>1207</v>
      </c>
      <c r="T3689" s="152">
        <v>4.2679999999999998</v>
      </c>
      <c r="U3689" s="151">
        <v>47221</v>
      </c>
      <c r="V3689" s="147">
        <v>6.9000000000000006E-2</v>
      </c>
      <c r="W3689" s="192">
        <v>6.6540000000000002E-2</v>
      </c>
      <c r="X3689" s="150" t="s">
        <v>636</v>
      </c>
      <c r="Y3689" s="150"/>
      <c r="Z3689" s="153">
        <v>500000</v>
      </c>
      <c r="AA3689" s="153">
        <v>3.681</v>
      </c>
      <c r="AB3689" s="153">
        <v>101.256</v>
      </c>
      <c r="AC3689" s="153">
        <v>0</v>
      </c>
      <c r="AD3689" s="153">
        <v>1863.6166800000001</v>
      </c>
      <c r="AE3689" s="154"/>
      <c r="AF3689" s="154"/>
      <c r="AG3689" s="150" t="s">
        <v>17</v>
      </c>
      <c r="AH3689" s="147">
        <v>7.6923076900000005E-4</v>
      </c>
      <c r="AI3689" s="147">
        <v>5.6663631599999996E-4</v>
      </c>
      <c r="AJ3689" s="147">
        <v>1.4548282E-4</v>
      </c>
    </row>
    <row r="3690" spans="1:36" ht="13.5" thickBot="1" x14ac:dyDescent="0.25">
      <c r="A3690" s="149">
        <v>8694</v>
      </c>
      <c r="B3690" s="149">
        <v>12533</v>
      </c>
      <c r="C3690" s="150" t="s">
        <v>2122</v>
      </c>
      <c r="D3690" s="150">
        <v>41063211</v>
      </c>
      <c r="E3690" s="150" t="s">
        <v>430</v>
      </c>
      <c r="F3690" s="150" t="s">
        <v>2123</v>
      </c>
      <c r="G3690" s="150" t="s">
        <v>2124</v>
      </c>
      <c r="H3690" s="150" t="s">
        <v>76</v>
      </c>
      <c r="I3690" s="150" t="s">
        <v>230</v>
      </c>
      <c r="J3690" s="150" t="s">
        <v>61</v>
      </c>
      <c r="K3690" s="150" t="s">
        <v>67</v>
      </c>
      <c r="L3690" s="150" t="s">
        <v>821</v>
      </c>
      <c r="M3690" s="150" t="s">
        <v>476</v>
      </c>
      <c r="N3690" s="150" t="s">
        <v>900</v>
      </c>
      <c r="O3690" s="150" t="s">
        <v>62</v>
      </c>
      <c r="P3690" s="150" t="s">
        <v>298</v>
      </c>
      <c r="Q3690" s="150" t="s">
        <v>298</v>
      </c>
      <c r="R3690" s="150" t="s">
        <v>57</v>
      </c>
      <c r="S3690" s="150" t="s">
        <v>1207</v>
      </c>
      <c r="T3690" s="152">
        <v>6.0229999999999997</v>
      </c>
      <c r="U3690" s="151">
        <v>48176</v>
      </c>
      <c r="V3690" s="147">
        <v>5.8999999999999997E-2</v>
      </c>
      <c r="W3690" s="192">
        <v>7.8020000000000006E-2</v>
      </c>
      <c r="X3690" s="150" t="s">
        <v>636</v>
      </c>
      <c r="Y3690" s="150"/>
      <c r="Z3690" s="153">
        <v>950000</v>
      </c>
      <c r="AA3690" s="153">
        <v>3.681</v>
      </c>
      <c r="AB3690" s="153">
        <v>92.545000000000002</v>
      </c>
      <c r="AC3690" s="153">
        <v>0</v>
      </c>
      <c r="AD3690" s="153">
        <v>3236.2523799999999</v>
      </c>
      <c r="AE3690" s="154"/>
      <c r="AF3690" s="154"/>
      <c r="AG3690" s="150" t="s">
        <v>17</v>
      </c>
      <c r="AH3690" s="147">
        <v>3.1666666660000002E-3</v>
      </c>
      <c r="AI3690" s="147">
        <v>9.8398890099999996E-4</v>
      </c>
      <c r="AJ3690" s="147">
        <v>2.5263732000000002E-4</v>
      </c>
    </row>
    <row r="3691" spans="1:36" ht="13.5" thickBot="1" x14ac:dyDescent="0.25">
      <c r="A3691" s="149">
        <v>8694</v>
      </c>
      <c r="B3691" s="149">
        <v>12533</v>
      </c>
      <c r="C3691" s="150" t="s">
        <v>2125</v>
      </c>
      <c r="D3691" s="150">
        <v>51147924</v>
      </c>
      <c r="E3691" s="150" t="s">
        <v>430</v>
      </c>
      <c r="F3691" s="150" t="s">
        <v>2126</v>
      </c>
      <c r="G3691" s="150" t="s">
        <v>2127</v>
      </c>
      <c r="H3691" s="150" t="s">
        <v>76</v>
      </c>
      <c r="I3691" s="150" t="s">
        <v>230</v>
      </c>
      <c r="J3691" s="150" t="s">
        <v>61</v>
      </c>
      <c r="K3691" s="150" t="s">
        <v>315</v>
      </c>
      <c r="L3691" s="150" t="s">
        <v>821</v>
      </c>
      <c r="M3691" s="150" t="s">
        <v>476</v>
      </c>
      <c r="N3691" s="150" t="s">
        <v>878</v>
      </c>
      <c r="O3691" s="150" t="s">
        <v>62</v>
      </c>
      <c r="P3691" s="150" t="s">
        <v>2128</v>
      </c>
      <c r="Q3691" s="150" t="s">
        <v>96</v>
      </c>
      <c r="R3691" s="150" t="s">
        <v>57</v>
      </c>
      <c r="S3691" s="150" t="s">
        <v>1207</v>
      </c>
      <c r="T3691" s="152">
        <v>1.9730000000000001</v>
      </c>
      <c r="U3691" s="151">
        <v>46888</v>
      </c>
      <c r="V3691" s="147">
        <v>6.1249999999999999E-2</v>
      </c>
      <c r="W3691" s="192">
        <v>6.0670000000000002E-2</v>
      </c>
      <c r="X3691" s="150" t="s">
        <v>636</v>
      </c>
      <c r="Y3691" s="150"/>
      <c r="Z3691" s="153">
        <v>464000</v>
      </c>
      <c r="AA3691" s="153">
        <v>3.681</v>
      </c>
      <c r="AB3691" s="153">
        <v>102.5479</v>
      </c>
      <c r="AC3691" s="153">
        <v>0</v>
      </c>
      <c r="AD3691" s="153">
        <v>1751.50172</v>
      </c>
      <c r="AE3691" s="154"/>
      <c r="AF3691" s="154"/>
      <c r="AG3691" s="150" t="s">
        <v>17</v>
      </c>
      <c r="AH3691" s="147">
        <v>9.2800000000000001E-4</v>
      </c>
      <c r="AI3691" s="147">
        <v>5.3254754199999997E-4</v>
      </c>
      <c r="AJ3691" s="147">
        <v>1.36730591E-4</v>
      </c>
    </row>
    <row r="3692" spans="1:36" ht="13.5" thickBot="1" x14ac:dyDescent="0.25">
      <c r="A3692" s="149">
        <v>8694</v>
      </c>
      <c r="B3692" s="149">
        <v>12533</v>
      </c>
      <c r="C3692" s="150" t="s">
        <v>2129</v>
      </c>
      <c r="D3692" s="150">
        <v>100169</v>
      </c>
      <c r="E3692" s="150" t="s">
        <v>430</v>
      </c>
      <c r="F3692" s="150" t="s">
        <v>2130</v>
      </c>
      <c r="G3692" s="150" t="s">
        <v>2131</v>
      </c>
      <c r="H3692" s="150" t="s">
        <v>76</v>
      </c>
      <c r="I3692" s="150" t="s">
        <v>230</v>
      </c>
      <c r="J3692" s="150" t="s">
        <v>61</v>
      </c>
      <c r="K3692" s="150" t="s">
        <v>315</v>
      </c>
      <c r="L3692" s="150" t="s">
        <v>821</v>
      </c>
      <c r="M3692" s="150" t="s">
        <v>476</v>
      </c>
      <c r="N3692" s="150" t="s">
        <v>195</v>
      </c>
      <c r="O3692" s="150" t="s">
        <v>62</v>
      </c>
      <c r="P3692" s="150" t="s">
        <v>1949</v>
      </c>
      <c r="Q3692" s="150" t="s">
        <v>96</v>
      </c>
      <c r="R3692" s="150" t="s">
        <v>57</v>
      </c>
      <c r="S3692" s="150" t="s">
        <v>1207</v>
      </c>
      <c r="T3692" s="152">
        <v>3.081</v>
      </c>
      <c r="U3692" s="151">
        <v>46974</v>
      </c>
      <c r="V3692" s="147">
        <v>5.5E-2</v>
      </c>
      <c r="W3692" s="192">
        <v>6.003E-2</v>
      </c>
      <c r="X3692" s="150" t="s">
        <v>636</v>
      </c>
      <c r="Y3692" s="150"/>
      <c r="Z3692" s="153">
        <v>870000</v>
      </c>
      <c r="AA3692" s="153">
        <v>3.681</v>
      </c>
      <c r="AB3692" s="153">
        <v>100.6292</v>
      </c>
      <c r="AC3692" s="153">
        <v>0</v>
      </c>
      <c r="AD3692" s="153">
        <v>3222.61994</v>
      </c>
      <c r="AE3692" s="154"/>
      <c r="AF3692" s="154"/>
      <c r="AG3692" s="150" t="s">
        <v>17</v>
      </c>
      <c r="AH3692" s="147">
        <v>4.9714285700000005E-4</v>
      </c>
      <c r="AI3692" s="147">
        <v>9.7984392999999996E-4</v>
      </c>
      <c r="AJ3692" s="147">
        <v>2.5157310600000001E-4</v>
      </c>
    </row>
    <row r="3693" spans="1:36" ht="13.5" thickBot="1" x14ac:dyDescent="0.25">
      <c r="A3693" s="149">
        <v>8694</v>
      </c>
      <c r="B3693" s="149">
        <v>12533</v>
      </c>
      <c r="C3693" s="150" t="s">
        <v>1946</v>
      </c>
      <c r="D3693" s="150">
        <v>43560927</v>
      </c>
      <c r="E3693" s="150" t="s">
        <v>430</v>
      </c>
      <c r="F3693" s="150" t="s">
        <v>2132</v>
      </c>
      <c r="G3693" s="150" t="s">
        <v>2133</v>
      </c>
      <c r="H3693" s="150" t="s">
        <v>76</v>
      </c>
      <c r="I3693" s="150" t="s">
        <v>230</v>
      </c>
      <c r="J3693" s="150" t="s">
        <v>61</v>
      </c>
      <c r="K3693" s="150" t="s">
        <v>153</v>
      </c>
      <c r="L3693" s="150" t="s">
        <v>821</v>
      </c>
      <c r="M3693" s="150" t="s">
        <v>476</v>
      </c>
      <c r="N3693" s="150" t="s">
        <v>931</v>
      </c>
      <c r="O3693" s="150" t="s">
        <v>62</v>
      </c>
      <c r="P3693" s="150" t="s">
        <v>1949</v>
      </c>
      <c r="Q3693" s="150" t="s">
        <v>96</v>
      </c>
      <c r="R3693" s="150" t="s">
        <v>57</v>
      </c>
      <c r="S3693" s="150" t="s">
        <v>1216</v>
      </c>
      <c r="T3693" s="152">
        <v>1.2589999999999999</v>
      </c>
      <c r="U3693" s="151">
        <v>45847</v>
      </c>
      <c r="V3693" s="147">
        <v>6.2500000000000003E-3</v>
      </c>
      <c r="W3693" s="192">
        <v>4.9590000000000002E-2</v>
      </c>
      <c r="X3693" s="150" t="s">
        <v>636</v>
      </c>
      <c r="Y3693" s="150"/>
      <c r="Z3693" s="153">
        <v>650000</v>
      </c>
      <c r="AA3693" s="153">
        <v>3.9790999999999999</v>
      </c>
      <c r="AB3693" s="153">
        <v>95.2654</v>
      </c>
      <c r="AC3693" s="153">
        <v>0</v>
      </c>
      <c r="AD3693" s="153">
        <v>2463.9585999999999</v>
      </c>
      <c r="AE3693" s="154"/>
      <c r="AF3693" s="154"/>
      <c r="AG3693" s="150" t="s">
        <v>17</v>
      </c>
      <c r="AH3693" s="147">
        <v>8.1249999999999996E-4</v>
      </c>
      <c r="AI3693" s="147">
        <v>7.4917145799999999E-4</v>
      </c>
      <c r="AJ3693" s="147">
        <v>1.9234837799999999E-4</v>
      </c>
    </row>
    <row r="3694" spans="1:36" ht="13.5" thickBot="1" x14ac:dyDescent="0.25">
      <c r="A3694" s="149">
        <v>8694</v>
      </c>
      <c r="B3694" s="149">
        <v>12533</v>
      </c>
      <c r="C3694" s="150" t="s">
        <v>1946</v>
      </c>
      <c r="D3694" s="150">
        <v>43560927</v>
      </c>
      <c r="E3694" s="150" t="s">
        <v>430</v>
      </c>
      <c r="F3694" s="150" t="s">
        <v>2134</v>
      </c>
      <c r="G3694" s="150" t="s">
        <v>2135</v>
      </c>
      <c r="H3694" s="150" t="s">
        <v>76</v>
      </c>
      <c r="I3694" s="150" t="s">
        <v>102</v>
      </c>
      <c r="J3694" s="150" t="s">
        <v>61</v>
      </c>
      <c r="K3694" s="150" t="s">
        <v>153</v>
      </c>
      <c r="L3694" s="150" t="s">
        <v>821</v>
      </c>
      <c r="M3694" s="150" t="s">
        <v>102</v>
      </c>
      <c r="N3694" s="150" t="s">
        <v>931</v>
      </c>
      <c r="O3694" s="150" t="s">
        <v>62</v>
      </c>
      <c r="P3694" s="150" t="s">
        <v>1416</v>
      </c>
      <c r="Q3694" s="150" t="s">
        <v>96</v>
      </c>
      <c r="R3694" s="150" t="s">
        <v>57</v>
      </c>
      <c r="S3694" s="150" t="s">
        <v>1216</v>
      </c>
      <c r="T3694" s="152">
        <v>2.1040000000000001</v>
      </c>
      <c r="U3694" s="151">
        <v>46170</v>
      </c>
      <c r="V3694" s="147">
        <v>1.4999999999999999E-2</v>
      </c>
      <c r="W3694" s="192">
        <v>5.042E-2</v>
      </c>
      <c r="X3694" s="150" t="s">
        <v>636</v>
      </c>
      <c r="Y3694" s="150"/>
      <c r="Z3694" s="153">
        <v>1560000</v>
      </c>
      <c r="AA3694" s="153">
        <v>3.9790999999999999</v>
      </c>
      <c r="AB3694" s="153">
        <v>94.218599999999995</v>
      </c>
      <c r="AC3694" s="153">
        <v>0</v>
      </c>
      <c r="AD3694" s="153">
        <v>5848.5216099999998</v>
      </c>
      <c r="AE3694" s="154"/>
      <c r="AF3694" s="154"/>
      <c r="AG3694" s="150" t="s">
        <v>17</v>
      </c>
      <c r="AH3694" s="147">
        <v>2.5999999999999999E-3</v>
      </c>
      <c r="AI3694" s="147">
        <v>1.7782544979999999E-3</v>
      </c>
      <c r="AJ3694" s="147">
        <v>4.5656353399999998E-4</v>
      </c>
    </row>
    <row r="3695" spans="1:36" ht="13.5" thickBot="1" x14ac:dyDescent="0.25">
      <c r="A3695" s="149">
        <v>8694</v>
      </c>
      <c r="B3695" s="149">
        <v>12533</v>
      </c>
      <c r="C3695" s="150" t="s">
        <v>1946</v>
      </c>
      <c r="D3695" s="150">
        <v>43560927</v>
      </c>
      <c r="E3695" s="150" t="s">
        <v>430</v>
      </c>
      <c r="F3695" s="150" t="s">
        <v>2136</v>
      </c>
      <c r="G3695" s="150" t="s">
        <v>2137</v>
      </c>
      <c r="H3695" s="150" t="s">
        <v>76</v>
      </c>
      <c r="I3695" s="150" t="s">
        <v>102</v>
      </c>
      <c r="J3695" s="150" t="s">
        <v>61</v>
      </c>
      <c r="K3695" s="150" t="s">
        <v>153</v>
      </c>
      <c r="L3695" s="150" t="s">
        <v>821</v>
      </c>
      <c r="M3695" s="150" t="s">
        <v>486</v>
      </c>
      <c r="N3695" s="150" t="s">
        <v>931</v>
      </c>
      <c r="O3695" s="150" t="s">
        <v>62</v>
      </c>
      <c r="P3695" s="150" t="s">
        <v>1949</v>
      </c>
      <c r="Q3695" s="150" t="s">
        <v>96</v>
      </c>
      <c r="R3695" s="150" t="s">
        <v>57</v>
      </c>
      <c r="S3695" s="150" t="s">
        <v>1216</v>
      </c>
      <c r="T3695" s="152">
        <v>3.0070000000000001</v>
      </c>
      <c r="U3695" s="151">
        <v>46492</v>
      </c>
      <c r="V3695" s="147">
        <v>3.7499999999999999E-3</v>
      </c>
      <c r="W3695" s="192">
        <v>6.3399999999999998E-2</v>
      </c>
      <c r="X3695" s="150" t="s">
        <v>636</v>
      </c>
      <c r="Y3695" s="150"/>
      <c r="Z3695" s="153">
        <v>1290000</v>
      </c>
      <c r="AA3695" s="153">
        <v>3.9790999999999999</v>
      </c>
      <c r="AB3695" s="153">
        <v>84.359700000000004</v>
      </c>
      <c r="AC3695" s="153">
        <v>0</v>
      </c>
      <c r="AD3695" s="153">
        <v>4330.2163</v>
      </c>
      <c r="AE3695" s="154"/>
      <c r="AF3695" s="154"/>
      <c r="AG3695" s="150" t="s">
        <v>17</v>
      </c>
      <c r="AH3695" s="147">
        <v>1.0319999999999999E-3</v>
      </c>
      <c r="AI3695" s="147">
        <v>1.3166107820000001E-3</v>
      </c>
      <c r="AJ3695" s="147">
        <v>3.3803736900000001E-4</v>
      </c>
    </row>
    <row r="3696" spans="1:36" ht="13.5" thickBot="1" x14ac:dyDescent="0.25">
      <c r="A3696" s="149">
        <v>8694</v>
      </c>
      <c r="B3696" s="149">
        <v>12533</v>
      </c>
      <c r="C3696" s="150" t="s">
        <v>1946</v>
      </c>
      <c r="D3696" s="150">
        <v>43560927</v>
      </c>
      <c r="E3696" s="150" t="s">
        <v>430</v>
      </c>
      <c r="F3696" s="150" t="s">
        <v>2138</v>
      </c>
      <c r="G3696" s="150" t="s">
        <v>2139</v>
      </c>
      <c r="H3696" s="150" t="s">
        <v>76</v>
      </c>
      <c r="I3696" s="150" t="s">
        <v>102</v>
      </c>
      <c r="J3696" s="150" t="s">
        <v>61</v>
      </c>
      <c r="K3696" s="150" t="s">
        <v>153</v>
      </c>
      <c r="L3696" s="150" t="s">
        <v>821</v>
      </c>
      <c r="M3696" s="150" t="s">
        <v>486</v>
      </c>
      <c r="N3696" s="150" t="s">
        <v>931</v>
      </c>
      <c r="O3696" s="150" t="s">
        <v>62</v>
      </c>
      <c r="P3696" s="150" t="s">
        <v>1949</v>
      </c>
      <c r="Q3696" s="150" t="s">
        <v>96</v>
      </c>
      <c r="R3696" s="150" t="s">
        <v>57</v>
      </c>
      <c r="S3696" s="150" t="s">
        <v>1216</v>
      </c>
      <c r="T3696" s="152">
        <v>2.2839999999999998</v>
      </c>
      <c r="U3696" s="151">
        <v>46219</v>
      </c>
      <c r="V3696" s="147">
        <v>0</v>
      </c>
      <c r="W3696" s="192">
        <v>5.441E-2</v>
      </c>
      <c r="X3696" s="150" t="s">
        <v>636</v>
      </c>
      <c r="Y3696" s="150"/>
      <c r="Z3696" s="153">
        <v>3760000</v>
      </c>
      <c r="AA3696" s="153">
        <v>3.9790999999999999</v>
      </c>
      <c r="AB3696" s="153">
        <v>88.602000000000004</v>
      </c>
      <c r="AC3696" s="153">
        <v>0</v>
      </c>
      <c r="AD3696" s="153">
        <v>13256.113799999999</v>
      </c>
      <c r="AE3696" s="154"/>
      <c r="AF3696" s="154"/>
      <c r="AG3696" s="150" t="s">
        <v>17</v>
      </c>
      <c r="AH3696" s="147">
        <v>3.7599999999999999E-3</v>
      </c>
      <c r="AI3696" s="147">
        <v>4.0305474719999996E-3</v>
      </c>
      <c r="AJ3696" s="147">
        <v>1.0348355659999999E-3</v>
      </c>
    </row>
    <row r="3697" spans="1:36" ht="13.5" thickBot="1" x14ac:dyDescent="0.25">
      <c r="A3697" s="149">
        <v>8694</v>
      </c>
      <c r="B3697" s="149">
        <v>12533</v>
      </c>
      <c r="C3697" s="150" t="s">
        <v>1420</v>
      </c>
      <c r="D3697" s="150">
        <v>10802929</v>
      </c>
      <c r="E3697" s="150" t="s">
        <v>430</v>
      </c>
      <c r="F3697" s="150" t="s">
        <v>1421</v>
      </c>
      <c r="G3697" s="150" t="s">
        <v>1422</v>
      </c>
      <c r="H3697" s="150" t="s">
        <v>76</v>
      </c>
      <c r="I3697" s="150" t="s">
        <v>102</v>
      </c>
      <c r="J3697" s="150" t="s">
        <v>61</v>
      </c>
      <c r="K3697" s="150" t="s">
        <v>153</v>
      </c>
      <c r="L3697" s="150" t="s">
        <v>821</v>
      </c>
      <c r="M3697" s="150" t="s">
        <v>102</v>
      </c>
      <c r="N3697" s="150" t="s">
        <v>931</v>
      </c>
      <c r="O3697" s="150" t="s">
        <v>62</v>
      </c>
      <c r="P3697" s="150" t="s">
        <v>1423</v>
      </c>
      <c r="Q3697" s="150" t="s">
        <v>84</v>
      </c>
      <c r="R3697" s="150" t="s">
        <v>57</v>
      </c>
      <c r="S3697" s="150" t="s">
        <v>1216</v>
      </c>
      <c r="T3697" s="152">
        <v>0.82</v>
      </c>
      <c r="U3697" s="151">
        <v>45688</v>
      </c>
      <c r="V3697" s="147">
        <v>0.02</v>
      </c>
      <c r="W3697" s="192">
        <v>7.6300000000000007E-2</v>
      </c>
      <c r="X3697" s="150" t="s">
        <v>636</v>
      </c>
      <c r="Y3697" s="150"/>
      <c r="Z3697" s="153">
        <v>5576600</v>
      </c>
      <c r="AA3697" s="153">
        <v>3.9790999999999999</v>
      </c>
      <c r="AB3697" s="153">
        <v>95.926000000000002</v>
      </c>
      <c r="AC3697" s="153">
        <v>0</v>
      </c>
      <c r="AD3697" s="153">
        <v>21285.834610000002</v>
      </c>
      <c r="AE3697" s="154"/>
      <c r="AF3697" s="154"/>
      <c r="AG3697" s="150" t="s">
        <v>17</v>
      </c>
      <c r="AH3697" s="147">
        <v>1.8588666665999998E-2</v>
      </c>
      <c r="AI3697" s="147">
        <v>6.4719998770000004E-3</v>
      </c>
      <c r="AJ3697" s="147">
        <v>1.66167393E-3</v>
      </c>
    </row>
    <row r="3698" spans="1:36" ht="13.5" thickBot="1" x14ac:dyDescent="0.25">
      <c r="A3698" s="149">
        <v>8694</v>
      </c>
      <c r="B3698" s="149">
        <v>12533</v>
      </c>
      <c r="C3698" s="150" t="s">
        <v>2048</v>
      </c>
      <c r="D3698" s="150">
        <v>101752</v>
      </c>
      <c r="E3698" s="150" t="s">
        <v>430</v>
      </c>
      <c r="F3698" s="150" t="s">
        <v>2140</v>
      </c>
      <c r="G3698" s="150" t="s">
        <v>2141</v>
      </c>
      <c r="H3698" s="150" t="s">
        <v>76</v>
      </c>
      <c r="I3698" s="150" t="s">
        <v>230</v>
      </c>
      <c r="J3698" s="150" t="s">
        <v>61</v>
      </c>
      <c r="K3698" s="150" t="s">
        <v>314</v>
      </c>
      <c r="L3698" s="150" t="s">
        <v>821</v>
      </c>
      <c r="M3698" s="150" t="s">
        <v>476</v>
      </c>
      <c r="N3698" s="150" t="s">
        <v>915</v>
      </c>
      <c r="O3698" s="150" t="s">
        <v>62</v>
      </c>
      <c r="P3698" s="150" t="s">
        <v>1416</v>
      </c>
      <c r="Q3698" s="150" t="s">
        <v>96</v>
      </c>
      <c r="R3698" s="150" t="s">
        <v>57</v>
      </c>
      <c r="S3698" s="150" t="s">
        <v>1207</v>
      </c>
      <c r="T3698" s="152">
        <v>6.5449999999999999</v>
      </c>
      <c r="U3698" s="151">
        <v>48548</v>
      </c>
      <c r="V3698" s="147">
        <v>6.25E-2</v>
      </c>
      <c r="W3698" s="192">
        <v>5.2229999999999999E-2</v>
      </c>
      <c r="X3698" s="150" t="s">
        <v>636</v>
      </c>
      <c r="Y3698" s="150"/>
      <c r="Z3698" s="153">
        <v>2330000</v>
      </c>
      <c r="AA3698" s="153">
        <v>3.681</v>
      </c>
      <c r="AB3698" s="153">
        <v>109.53700000000001</v>
      </c>
      <c r="AC3698" s="153">
        <v>0</v>
      </c>
      <c r="AD3698" s="153">
        <v>9394.6927400000004</v>
      </c>
      <c r="AE3698" s="154"/>
      <c r="AF3698" s="154"/>
      <c r="AG3698" s="150" t="s">
        <v>17</v>
      </c>
      <c r="AH3698" s="147">
        <v>1.035555555E-3</v>
      </c>
      <c r="AI3698" s="147">
        <v>2.8564748050000002E-3</v>
      </c>
      <c r="AJ3698" s="147">
        <v>7.3339459199999997E-4</v>
      </c>
    </row>
    <row r="3699" spans="1:36" ht="13.5" thickBot="1" x14ac:dyDescent="0.25">
      <c r="A3699" s="149">
        <v>8694</v>
      </c>
      <c r="B3699" s="149">
        <v>12533</v>
      </c>
      <c r="C3699" s="150" t="s">
        <v>2053</v>
      </c>
      <c r="D3699" s="150">
        <v>170680</v>
      </c>
      <c r="E3699" s="150" t="s">
        <v>430</v>
      </c>
      <c r="F3699" s="150" t="s">
        <v>2142</v>
      </c>
      <c r="G3699" s="150" t="s">
        <v>2143</v>
      </c>
      <c r="H3699" s="150" t="s">
        <v>76</v>
      </c>
      <c r="I3699" s="150" t="s">
        <v>230</v>
      </c>
      <c r="J3699" s="150" t="s">
        <v>61</v>
      </c>
      <c r="K3699" s="150" t="s">
        <v>314</v>
      </c>
      <c r="L3699" s="150" t="s">
        <v>821</v>
      </c>
      <c r="M3699" s="150" t="s">
        <v>476</v>
      </c>
      <c r="N3699" s="150" t="s">
        <v>895</v>
      </c>
      <c r="O3699" s="150" t="s">
        <v>62</v>
      </c>
      <c r="P3699" s="150" t="s">
        <v>1423</v>
      </c>
      <c r="Q3699" s="150" t="s">
        <v>84</v>
      </c>
      <c r="R3699" s="150" t="s">
        <v>57</v>
      </c>
      <c r="S3699" s="150" t="s">
        <v>1207</v>
      </c>
      <c r="T3699" s="152">
        <v>4.8079999999999998</v>
      </c>
      <c r="U3699" s="151">
        <v>47548</v>
      </c>
      <c r="V3699" s="147">
        <v>7.3499999999999996E-2</v>
      </c>
      <c r="W3699" s="192">
        <v>5.9880000000000003E-2</v>
      </c>
      <c r="X3699" s="150" t="s">
        <v>636</v>
      </c>
      <c r="Y3699" s="150"/>
      <c r="Z3699" s="153">
        <v>680000</v>
      </c>
      <c r="AA3699" s="153">
        <v>3.681</v>
      </c>
      <c r="AB3699" s="153">
        <v>107.2533</v>
      </c>
      <c r="AC3699" s="153">
        <v>0</v>
      </c>
      <c r="AD3699" s="153">
        <v>2684.6359000000002</v>
      </c>
      <c r="AE3699" s="154"/>
      <c r="AF3699" s="154"/>
      <c r="AG3699" s="150" t="s">
        <v>17</v>
      </c>
      <c r="AH3699" s="147">
        <v>5.9130434699999998E-4</v>
      </c>
      <c r="AI3699" s="147">
        <v>8.1626882500000005E-4</v>
      </c>
      <c r="AJ3699" s="147">
        <v>2.0957550200000001E-4</v>
      </c>
    </row>
    <row r="3700" spans="1:36" ht="13.5" thickBot="1" x14ac:dyDescent="0.25">
      <c r="A3700" s="149">
        <v>8694</v>
      </c>
      <c r="B3700" s="149">
        <v>12533</v>
      </c>
      <c r="C3700" s="150" t="s">
        <v>2144</v>
      </c>
      <c r="D3700" s="150">
        <v>40419079</v>
      </c>
      <c r="E3700" s="150" t="s">
        <v>430</v>
      </c>
      <c r="F3700" s="150" t="s">
        <v>2145</v>
      </c>
      <c r="G3700" s="150" t="s">
        <v>2146</v>
      </c>
      <c r="H3700" s="150" t="s">
        <v>76</v>
      </c>
      <c r="I3700" s="150" t="s">
        <v>230</v>
      </c>
      <c r="J3700" s="150" t="s">
        <v>61</v>
      </c>
      <c r="K3700" s="150" t="s">
        <v>153</v>
      </c>
      <c r="L3700" s="150" t="s">
        <v>821</v>
      </c>
      <c r="M3700" s="150" t="s">
        <v>476</v>
      </c>
      <c r="N3700" s="150" t="s">
        <v>895</v>
      </c>
      <c r="O3700" s="150" t="s">
        <v>62</v>
      </c>
      <c r="P3700" s="150" t="s">
        <v>1949</v>
      </c>
      <c r="Q3700" s="150" t="s">
        <v>96</v>
      </c>
      <c r="R3700" s="150" t="s">
        <v>57</v>
      </c>
      <c r="S3700" s="150" t="s">
        <v>1207</v>
      </c>
      <c r="T3700" s="152">
        <v>5.4080000000000004</v>
      </c>
      <c r="U3700" s="151">
        <v>47616</v>
      </c>
      <c r="V3700" s="147">
        <v>3.7499999999999999E-2</v>
      </c>
      <c r="W3700" s="192">
        <v>5.0840000000000003E-2</v>
      </c>
      <c r="X3700" s="150" t="s">
        <v>636</v>
      </c>
      <c r="Y3700" s="150"/>
      <c r="Z3700" s="153">
        <v>300000</v>
      </c>
      <c r="AA3700" s="153">
        <v>3.681</v>
      </c>
      <c r="AB3700" s="153">
        <v>94.522300000000001</v>
      </c>
      <c r="AC3700" s="153">
        <v>0</v>
      </c>
      <c r="AD3700" s="153">
        <v>1043.8097600000001</v>
      </c>
      <c r="AE3700" s="154"/>
      <c r="AF3700" s="154"/>
      <c r="AG3700" s="150" t="s">
        <v>17</v>
      </c>
      <c r="AH3700" s="147">
        <v>5.9999999999999995E-4</v>
      </c>
      <c r="AI3700" s="147">
        <v>3.1737241E-4</v>
      </c>
      <c r="AJ3700" s="147">
        <v>8.1484776061740595E-5</v>
      </c>
    </row>
    <row r="3701" spans="1:36" ht="13.5" thickBot="1" x14ac:dyDescent="0.25">
      <c r="A3701" s="149">
        <v>8694</v>
      </c>
      <c r="B3701" s="149">
        <v>12533</v>
      </c>
      <c r="C3701" s="150" t="s">
        <v>2048</v>
      </c>
      <c r="D3701" s="150">
        <v>101752</v>
      </c>
      <c r="E3701" s="150" t="s">
        <v>430</v>
      </c>
      <c r="F3701" s="150" t="s">
        <v>2147</v>
      </c>
      <c r="G3701" s="150" t="s">
        <v>2148</v>
      </c>
      <c r="H3701" s="150" t="s">
        <v>76</v>
      </c>
      <c r="I3701" s="150" t="s">
        <v>102</v>
      </c>
      <c r="J3701" s="150" t="s">
        <v>61</v>
      </c>
      <c r="K3701" s="150" t="s">
        <v>314</v>
      </c>
      <c r="L3701" s="150" t="s">
        <v>821</v>
      </c>
      <c r="M3701" s="150" t="s">
        <v>476</v>
      </c>
      <c r="N3701" s="150" t="s">
        <v>915</v>
      </c>
      <c r="O3701" s="150" t="s">
        <v>62</v>
      </c>
      <c r="P3701" s="150" t="s">
        <v>1416</v>
      </c>
      <c r="Q3701" s="150" t="s">
        <v>96</v>
      </c>
      <c r="R3701" s="150" t="s">
        <v>57</v>
      </c>
      <c r="S3701" s="150" t="s">
        <v>1207</v>
      </c>
      <c r="T3701" s="152">
        <v>5.266</v>
      </c>
      <c r="U3701" s="151">
        <v>47609</v>
      </c>
      <c r="V3701" s="147">
        <v>4.65E-2</v>
      </c>
      <c r="W3701" s="192">
        <v>5.0029999999999998E-2</v>
      </c>
      <c r="X3701" s="150" t="s">
        <v>636</v>
      </c>
      <c r="Y3701" s="150"/>
      <c r="Z3701" s="153">
        <v>120000</v>
      </c>
      <c r="AA3701" s="153">
        <v>3.681</v>
      </c>
      <c r="AB3701" s="153">
        <v>100.0598</v>
      </c>
      <c r="AC3701" s="153">
        <v>0</v>
      </c>
      <c r="AD3701" s="153">
        <v>441.98415</v>
      </c>
      <c r="AE3701" s="154"/>
      <c r="AF3701" s="154"/>
      <c r="AG3701" s="150" t="s">
        <v>17</v>
      </c>
      <c r="AH3701" s="147">
        <v>1.6000000000000001E-4</v>
      </c>
      <c r="AI3701" s="147">
        <v>1.3438615000000001E-4</v>
      </c>
      <c r="AJ3701" s="147">
        <v>3.4503394072104502E-5</v>
      </c>
    </row>
    <row r="3702" spans="1:36" ht="13.5" thickBot="1" x14ac:dyDescent="0.25">
      <c r="A3702" s="149">
        <v>8694</v>
      </c>
      <c r="B3702" s="149">
        <v>12533</v>
      </c>
      <c r="C3702" s="150" t="s">
        <v>1424</v>
      </c>
      <c r="D3702" s="150">
        <v>36157131</v>
      </c>
      <c r="E3702" s="150" t="s">
        <v>430</v>
      </c>
      <c r="F3702" s="150" t="s">
        <v>1425</v>
      </c>
      <c r="G3702" s="150" t="s">
        <v>1426</v>
      </c>
      <c r="H3702" s="150" t="s">
        <v>76</v>
      </c>
      <c r="I3702" s="150" t="s">
        <v>102</v>
      </c>
      <c r="J3702" s="150" t="s">
        <v>61</v>
      </c>
      <c r="K3702" s="150" t="s">
        <v>196</v>
      </c>
      <c r="L3702" s="150" t="s">
        <v>821</v>
      </c>
      <c r="M3702" s="150" t="s">
        <v>3345</v>
      </c>
      <c r="N3702" s="150" t="s">
        <v>874</v>
      </c>
      <c r="O3702" s="150" t="s">
        <v>62</v>
      </c>
      <c r="P3702" s="150" t="s">
        <v>1427</v>
      </c>
      <c r="Q3702" s="150" t="s">
        <v>96</v>
      </c>
      <c r="R3702" s="150" t="s">
        <v>57</v>
      </c>
      <c r="S3702" s="150" t="s">
        <v>1216</v>
      </c>
      <c r="T3702" s="152">
        <v>0.98699999999999999</v>
      </c>
      <c r="U3702" s="151">
        <v>45745</v>
      </c>
      <c r="V3702" s="147">
        <v>0.03</v>
      </c>
      <c r="W3702" s="192">
        <v>7.6539999999999997E-2</v>
      </c>
      <c r="X3702" s="150" t="s">
        <v>636</v>
      </c>
      <c r="Y3702" s="150"/>
      <c r="Z3702" s="153">
        <v>5873500</v>
      </c>
      <c r="AA3702" s="153">
        <v>3.9790999999999999</v>
      </c>
      <c r="AB3702" s="153">
        <v>95.771100000000004</v>
      </c>
      <c r="AC3702" s="153">
        <v>0</v>
      </c>
      <c r="AD3702" s="153">
        <v>22382.89732</v>
      </c>
      <c r="AE3702" s="154"/>
      <c r="AF3702" s="154"/>
      <c r="AG3702" s="150" t="s">
        <v>17</v>
      </c>
      <c r="AH3702" s="147">
        <v>1.0679090909000001E-2</v>
      </c>
      <c r="AI3702" s="147">
        <v>6.8055639520000002E-3</v>
      </c>
      <c r="AJ3702" s="147">
        <v>1.7473158860000001E-3</v>
      </c>
    </row>
    <row r="3703" spans="1:36" ht="13.5" thickBot="1" x14ac:dyDescent="0.25">
      <c r="A3703" s="149">
        <v>8694</v>
      </c>
      <c r="B3703" s="149">
        <v>12533</v>
      </c>
      <c r="C3703" s="150" t="s">
        <v>2149</v>
      </c>
      <c r="D3703" s="150">
        <v>100976</v>
      </c>
      <c r="E3703" s="150" t="s">
        <v>430</v>
      </c>
      <c r="F3703" s="150" t="s">
        <v>2150</v>
      </c>
      <c r="G3703" s="150" t="s">
        <v>2151</v>
      </c>
      <c r="H3703" s="150" t="s">
        <v>76</v>
      </c>
      <c r="I3703" s="150" t="s">
        <v>230</v>
      </c>
      <c r="J3703" s="150" t="s">
        <v>61</v>
      </c>
      <c r="K3703" s="150" t="s">
        <v>314</v>
      </c>
      <c r="L3703" s="150" t="s">
        <v>821</v>
      </c>
      <c r="M3703" s="150" t="s">
        <v>476</v>
      </c>
      <c r="N3703" s="150" t="s">
        <v>910</v>
      </c>
      <c r="O3703" s="150" t="s">
        <v>62</v>
      </c>
      <c r="P3703" s="150" t="s">
        <v>1416</v>
      </c>
      <c r="Q3703" s="150" t="s">
        <v>96</v>
      </c>
      <c r="R3703" s="150" t="s">
        <v>57</v>
      </c>
      <c r="S3703" s="150" t="s">
        <v>1207</v>
      </c>
      <c r="T3703" s="152">
        <v>7.2480000000000002</v>
      </c>
      <c r="U3703" s="151">
        <v>48259</v>
      </c>
      <c r="V3703" s="147">
        <v>1.8749999999999999E-2</v>
      </c>
      <c r="W3703" s="192">
        <v>5.2699999999999997E-2</v>
      </c>
      <c r="X3703" s="150" t="s">
        <v>636</v>
      </c>
      <c r="Y3703" s="150"/>
      <c r="Z3703" s="153">
        <v>600000</v>
      </c>
      <c r="AA3703" s="153">
        <v>3.681</v>
      </c>
      <c r="AB3703" s="153">
        <v>102.0051</v>
      </c>
      <c r="AC3703" s="153">
        <v>0</v>
      </c>
      <c r="AD3703" s="153">
        <v>2252.8846400000002</v>
      </c>
      <c r="AE3703" s="154"/>
      <c r="AF3703" s="154"/>
      <c r="AG3703" s="150" t="s">
        <v>17</v>
      </c>
      <c r="AH3703" s="147">
        <v>4.8000000000000001E-4</v>
      </c>
      <c r="AI3703" s="147">
        <v>6.8499400499999995E-4</v>
      </c>
      <c r="AJ3703" s="147">
        <v>1.7587093600000001E-4</v>
      </c>
    </row>
    <row r="3704" spans="1:36" ht="13.5" thickBot="1" x14ac:dyDescent="0.25">
      <c r="A3704" s="149">
        <v>8694</v>
      </c>
      <c r="B3704" s="149">
        <v>12533</v>
      </c>
      <c r="C3704" s="150" t="s">
        <v>2102</v>
      </c>
      <c r="D3704" s="150">
        <v>69375151</v>
      </c>
      <c r="E3704" s="150" t="s">
        <v>430</v>
      </c>
      <c r="F3704" s="150" t="s">
        <v>2152</v>
      </c>
      <c r="G3704" s="150" t="s">
        <v>2153</v>
      </c>
      <c r="H3704" s="150" t="s">
        <v>76</v>
      </c>
      <c r="I3704" s="150" t="s">
        <v>102</v>
      </c>
      <c r="J3704" s="150" t="s">
        <v>61</v>
      </c>
      <c r="K3704" s="150" t="s">
        <v>314</v>
      </c>
      <c r="L3704" s="150" t="s">
        <v>821</v>
      </c>
      <c r="M3704" s="150" t="s">
        <v>102</v>
      </c>
      <c r="N3704" s="150" t="s">
        <v>1159</v>
      </c>
      <c r="O3704" s="150" t="s">
        <v>62</v>
      </c>
      <c r="P3704" s="150" t="s">
        <v>1412</v>
      </c>
      <c r="Q3704" s="150" t="s">
        <v>96</v>
      </c>
      <c r="R3704" s="150" t="s">
        <v>57</v>
      </c>
      <c r="S3704" s="150" t="s">
        <v>1207</v>
      </c>
      <c r="T3704" s="152">
        <v>3.024</v>
      </c>
      <c r="U3704" s="151">
        <v>46646</v>
      </c>
      <c r="V3704" s="147">
        <v>7.7499999999999999E-2</v>
      </c>
      <c r="W3704" s="192">
        <v>6.8779999999999994E-2</v>
      </c>
      <c r="X3704" s="150" t="s">
        <v>636</v>
      </c>
      <c r="Y3704" s="150"/>
      <c r="Z3704" s="153">
        <v>2700000</v>
      </c>
      <c r="AA3704" s="153">
        <v>3.681</v>
      </c>
      <c r="AB3704" s="153">
        <v>103</v>
      </c>
      <c r="AC3704" s="153">
        <v>0</v>
      </c>
      <c r="AD3704" s="153">
        <v>10236.861000000001</v>
      </c>
      <c r="AE3704" s="154"/>
      <c r="AF3704" s="154"/>
      <c r="AG3704" s="150" t="s">
        <v>17</v>
      </c>
      <c r="AH3704" s="147">
        <v>4.5015755509999998E-3</v>
      </c>
      <c r="AI3704" s="147">
        <v>3.11253772E-3</v>
      </c>
      <c r="AJ3704" s="147">
        <v>7.9913827000000002E-4</v>
      </c>
    </row>
    <row r="3705" spans="1:36" ht="13.5" thickBot="1" x14ac:dyDescent="0.25">
      <c r="A3705" s="149">
        <v>8694</v>
      </c>
      <c r="B3705" s="149">
        <v>12533</v>
      </c>
      <c r="C3705" s="150" t="s">
        <v>2154</v>
      </c>
      <c r="D3705" s="150">
        <v>65166126</v>
      </c>
      <c r="E3705" s="150" t="s">
        <v>430</v>
      </c>
      <c r="F3705" s="150" t="s">
        <v>2155</v>
      </c>
      <c r="G3705" s="150" t="s">
        <v>2156</v>
      </c>
      <c r="H3705" s="150" t="s">
        <v>76</v>
      </c>
      <c r="I3705" s="150" t="s">
        <v>102</v>
      </c>
      <c r="J3705" s="150" t="s">
        <v>61</v>
      </c>
      <c r="K3705" s="150" t="s">
        <v>173</v>
      </c>
      <c r="L3705" s="150" t="s">
        <v>821</v>
      </c>
      <c r="M3705" s="150" t="s">
        <v>486</v>
      </c>
      <c r="N3705" s="150" t="s">
        <v>931</v>
      </c>
      <c r="O3705" s="150" t="s">
        <v>62</v>
      </c>
      <c r="P3705" s="150" t="s">
        <v>1427</v>
      </c>
      <c r="Q3705" s="150" t="s">
        <v>96</v>
      </c>
      <c r="R3705" s="150" t="s">
        <v>57</v>
      </c>
      <c r="S3705" s="150" t="s">
        <v>1216</v>
      </c>
      <c r="T3705" s="152">
        <v>3.802</v>
      </c>
      <c r="U3705" s="151">
        <v>46996</v>
      </c>
      <c r="V3705" s="147">
        <v>7.9000000000000001E-2</v>
      </c>
      <c r="W3705" s="192">
        <v>0.12989000000000001</v>
      </c>
      <c r="X3705" s="150" t="s">
        <v>636</v>
      </c>
      <c r="Y3705" s="150"/>
      <c r="Z3705" s="153">
        <v>2992000</v>
      </c>
      <c r="AA3705" s="153">
        <v>3.9790999999999999</v>
      </c>
      <c r="AB3705" s="153">
        <v>84.846500000000006</v>
      </c>
      <c r="AC3705" s="153">
        <v>0</v>
      </c>
      <c r="AD3705" s="153">
        <v>10101.372230000001</v>
      </c>
      <c r="AE3705" s="154"/>
      <c r="AF3705" s="154"/>
      <c r="AG3705" s="150" t="s">
        <v>17</v>
      </c>
      <c r="AH3705" s="147">
        <v>4.916557054E-3</v>
      </c>
      <c r="AI3705" s="147">
        <v>3.071342093E-3</v>
      </c>
      <c r="AJ3705" s="147">
        <v>7.8856136899999995E-4</v>
      </c>
    </row>
    <row r="3706" spans="1:36" ht="13.5" thickBot="1" x14ac:dyDescent="0.25">
      <c r="A3706" s="149">
        <v>8694</v>
      </c>
      <c r="B3706" s="149">
        <v>12533</v>
      </c>
      <c r="C3706" s="150" t="s">
        <v>2071</v>
      </c>
      <c r="D3706" s="150">
        <v>101569</v>
      </c>
      <c r="E3706" s="150" t="s">
        <v>430</v>
      </c>
      <c r="F3706" s="150" t="s">
        <v>2157</v>
      </c>
      <c r="G3706" s="150" t="s">
        <v>2158</v>
      </c>
      <c r="H3706" s="150" t="s">
        <v>76</v>
      </c>
      <c r="I3706" s="150" t="s">
        <v>102</v>
      </c>
      <c r="J3706" s="150" t="s">
        <v>61</v>
      </c>
      <c r="K3706" s="150" t="s">
        <v>314</v>
      </c>
      <c r="L3706" s="150" t="s">
        <v>821</v>
      </c>
      <c r="M3706" s="150" t="s">
        <v>476</v>
      </c>
      <c r="N3706" s="150" t="s">
        <v>895</v>
      </c>
      <c r="O3706" s="150" t="s">
        <v>62</v>
      </c>
      <c r="P3706" s="150" t="s">
        <v>1416</v>
      </c>
      <c r="Q3706" s="150" t="s">
        <v>96</v>
      </c>
      <c r="R3706" s="150" t="s">
        <v>57</v>
      </c>
      <c r="S3706" s="150" t="s">
        <v>1207</v>
      </c>
      <c r="T3706" s="152">
        <v>6.6529999999999996</v>
      </c>
      <c r="U3706" s="151">
        <v>48588</v>
      </c>
      <c r="V3706" s="147">
        <v>6.4000000000000001E-2</v>
      </c>
      <c r="W3706" s="192">
        <v>5.6739999999999999E-2</v>
      </c>
      <c r="X3706" s="150" t="s">
        <v>636</v>
      </c>
      <c r="Y3706" s="150"/>
      <c r="Z3706" s="153">
        <v>1975000</v>
      </c>
      <c r="AA3706" s="153">
        <v>3.681</v>
      </c>
      <c r="AB3706" s="153">
        <v>106.4453</v>
      </c>
      <c r="AC3706" s="153">
        <v>0</v>
      </c>
      <c r="AD3706" s="153">
        <v>7738.5466999999999</v>
      </c>
      <c r="AE3706" s="154"/>
      <c r="AF3706" s="154"/>
      <c r="AG3706" s="150" t="s">
        <v>17</v>
      </c>
      <c r="AH3706" s="147">
        <v>1.9750000000000002E-3</v>
      </c>
      <c r="AI3706" s="147">
        <v>2.352920344E-3</v>
      </c>
      <c r="AJ3706" s="147">
        <v>6.04107921E-4</v>
      </c>
    </row>
    <row r="3707" spans="1:36" ht="13.5" thickBot="1" x14ac:dyDescent="0.25">
      <c r="A3707" s="149">
        <v>8694</v>
      </c>
      <c r="B3707" s="149">
        <v>12534</v>
      </c>
      <c r="C3707" s="150" t="s">
        <v>1428</v>
      </c>
      <c r="D3707" s="150">
        <v>520043605</v>
      </c>
      <c r="E3707" s="150" t="s">
        <v>429</v>
      </c>
      <c r="F3707" s="150" t="s">
        <v>1429</v>
      </c>
      <c r="G3707" s="150">
        <v>1110915</v>
      </c>
      <c r="H3707" s="150" t="s">
        <v>102</v>
      </c>
      <c r="I3707" s="150" t="s">
        <v>229</v>
      </c>
      <c r="J3707" s="150" t="s">
        <v>53</v>
      </c>
      <c r="K3707" s="150" t="s">
        <v>53</v>
      </c>
      <c r="L3707" s="150" t="s">
        <v>821</v>
      </c>
      <c r="M3707" s="150" t="s">
        <v>311</v>
      </c>
      <c r="N3707" s="150" t="s">
        <v>265</v>
      </c>
      <c r="O3707" s="150" t="s">
        <v>62</v>
      </c>
      <c r="P3707" s="150" t="s">
        <v>1345</v>
      </c>
      <c r="Q3707" s="150" t="s">
        <v>65</v>
      </c>
      <c r="R3707" s="150" t="s">
        <v>57</v>
      </c>
      <c r="S3707" s="150" t="s">
        <v>1206</v>
      </c>
      <c r="T3707" s="152">
        <v>5.6639999999999997</v>
      </c>
      <c r="U3707" s="151">
        <v>50009</v>
      </c>
      <c r="V3707" s="147">
        <v>5.1499999999999997E-2</v>
      </c>
      <c r="W3707" s="192">
        <v>2.98E-2</v>
      </c>
      <c r="X3707" s="150" t="s">
        <v>636</v>
      </c>
      <c r="Y3707" s="150"/>
      <c r="Z3707" s="153">
        <v>4510310.38</v>
      </c>
      <c r="AA3707" s="153">
        <v>1</v>
      </c>
      <c r="AB3707" s="153">
        <v>154.27000000000001</v>
      </c>
      <c r="AC3707" s="153">
        <v>0</v>
      </c>
      <c r="AD3707" s="153">
        <v>6958.0558199999996</v>
      </c>
      <c r="AE3707" s="154"/>
      <c r="AF3707" s="154"/>
      <c r="AG3707" s="150" t="s">
        <v>17</v>
      </c>
      <c r="AH3707" s="147">
        <v>1.5531442480000001E-3</v>
      </c>
      <c r="AI3707" s="147">
        <v>2.9850240739999999E-3</v>
      </c>
      <c r="AJ3707" s="147">
        <v>9.0222327299999995E-4</v>
      </c>
    </row>
    <row r="3708" spans="1:36" ht="13.5" thickBot="1" x14ac:dyDescent="0.25">
      <c r="A3708" s="149">
        <v>8694</v>
      </c>
      <c r="B3708" s="149">
        <v>12534</v>
      </c>
      <c r="C3708" s="150" t="s">
        <v>1332</v>
      </c>
      <c r="D3708" s="150">
        <v>520036104</v>
      </c>
      <c r="E3708" s="150" t="s">
        <v>429</v>
      </c>
      <c r="F3708" s="150" t="s">
        <v>1333</v>
      </c>
      <c r="G3708" s="150">
        <v>1129733</v>
      </c>
      <c r="H3708" s="150" t="s">
        <v>102</v>
      </c>
      <c r="I3708" s="150" t="s">
        <v>229</v>
      </c>
      <c r="J3708" s="150" t="s">
        <v>53</v>
      </c>
      <c r="K3708" s="150" t="s">
        <v>53</v>
      </c>
      <c r="L3708" s="150" t="s">
        <v>821</v>
      </c>
      <c r="M3708" s="150" t="s">
        <v>311</v>
      </c>
      <c r="N3708" s="150" t="s">
        <v>140</v>
      </c>
      <c r="O3708" s="150" t="s">
        <v>62</v>
      </c>
      <c r="P3708" s="150" t="s">
        <v>1334</v>
      </c>
      <c r="Q3708" s="150" t="s">
        <v>65</v>
      </c>
      <c r="R3708" s="150" t="s">
        <v>57</v>
      </c>
      <c r="S3708" s="150" t="s">
        <v>1206</v>
      </c>
      <c r="T3708" s="152">
        <v>0.98699999999999999</v>
      </c>
      <c r="U3708" s="151">
        <v>45748</v>
      </c>
      <c r="V3708" s="147">
        <v>4.3400000000000001E-2</v>
      </c>
      <c r="W3708" s="192">
        <v>2.35E-2</v>
      </c>
      <c r="X3708" s="150" t="s">
        <v>636</v>
      </c>
      <c r="Y3708" s="150"/>
      <c r="Z3708" s="153">
        <v>17883626.670000002</v>
      </c>
      <c r="AA3708" s="153">
        <v>1</v>
      </c>
      <c r="AB3708" s="153">
        <v>113.93</v>
      </c>
      <c r="AC3708" s="153">
        <v>235.91113999999999</v>
      </c>
      <c r="AD3708" s="153">
        <v>20610.727009999999</v>
      </c>
      <c r="AE3708" s="154"/>
      <c r="AF3708" s="154"/>
      <c r="AG3708" s="150" t="s">
        <v>17</v>
      </c>
      <c r="AH3708" s="147">
        <v>4.1113699360999997E-2</v>
      </c>
      <c r="AI3708" s="147">
        <v>8.8420555830000004E-3</v>
      </c>
      <c r="AJ3708" s="147">
        <v>2.6725105509999999E-3</v>
      </c>
    </row>
    <row r="3709" spans="1:36" ht="13.5" thickBot="1" x14ac:dyDescent="0.25">
      <c r="A3709" s="149">
        <v>8694</v>
      </c>
      <c r="B3709" s="149">
        <v>12534</v>
      </c>
      <c r="C3709" s="150" t="s">
        <v>1332</v>
      </c>
      <c r="D3709" s="150">
        <v>520036104</v>
      </c>
      <c r="E3709" s="150" t="s">
        <v>429</v>
      </c>
      <c r="F3709" s="150" t="s">
        <v>1430</v>
      </c>
      <c r="G3709" s="150">
        <v>1129741</v>
      </c>
      <c r="H3709" s="150" t="s">
        <v>102</v>
      </c>
      <c r="I3709" s="150" t="s">
        <v>228</v>
      </c>
      <c r="J3709" s="150" t="s">
        <v>53</v>
      </c>
      <c r="K3709" s="150" t="s">
        <v>53</v>
      </c>
      <c r="L3709" s="150" t="s">
        <v>821</v>
      </c>
      <c r="M3709" s="150" t="s">
        <v>311</v>
      </c>
      <c r="N3709" s="150" t="s">
        <v>140</v>
      </c>
      <c r="O3709" s="150" t="s">
        <v>62</v>
      </c>
      <c r="P3709" s="150" t="s">
        <v>1334</v>
      </c>
      <c r="Q3709" s="150" t="s">
        <v>65</v>
      </c>
      <c r="R3709" s="150" t="s">
        <v>57</v>
      </c>
      <c r="S3709" s="150" t="s">
        <v>1206</v>
      </c>
      <c r="T3709" s="152">
        <v>0.98199999999999998</v>
      </c>
      <c r="U3709" s="151">
        <v>45748</v>
      </c>
      <c r="V3709" s="147">
        <v>6.2300000000000001E-2</v>
      </c>
      <c r="W3709" s="192">
        <v>4.9299999999999997E-2</v>
      </c>
      <c r="X3709" s="150" t="s">
        <v>636</v>
      </c>
      <c r="Y3709" s="150"/>
      <c r="Z3709" s="153">
        <v>725932</v>
      </c>
      <c r="AA3709" s="153">
        <v>1</v>
      </c>
      <c r="AB3709" s="153">
        <v>101.32</v>
      </c>
      <c r="AC3709" s="153">
        <v>10.456630000000001</v>
      </c>
      <c r="AD3709" s="153">
        <v>745.97092999999995</v>
      </c>
      <c r="AE3709" s="154"/>
      <c r="AF3709" s="154"/>
      <c r="AG3709" s="150" t="s">
        <v>17</v>
      </c>
      <c r="AH3709" s="147">
        <v>4.5650101510000003E-3</v>
      </c>
      <c r="AI3709" s="147">
        <v>3.2002347200000002E-4</v>
      </c>
      <c r="AJ3709" s="147">
        <v>9.6727067426545301E-5</v>
      </c>
    </row>
    <row r="3710" spans="1:36" ht="13.5" thickBot="1" x14ac:dyDescent="0.25">
      <c r="A3710" s="149">
        <v>8694</v>
      </c>
      <c r="B3710" s="149">
        <v>12534</v>
      </c>
      <c r="C3710" s="150" t="s">
        <v>1431</v>
      </c>
      <c r="D3710" s="150">
        <v>513821488</v>
      </c>
      <c r="E3710" s="150" t="s">
        <v>429</v>
      </c>
      <c r="F3710" s="150" t="s">
        <v>1432</v>
      </c>
      <c r="G3710" s="150">
        <v>1129899</v>
      </c>
      <c r="H3710" s="150" t="s">
        <v>102</v>
      </c>
      <c r="I3710" s="150" t="s">
        <v>229</v>
      </c>
      <c r="J3710" s="150" t="s">
        <v>53</v>
      </c>
      <c r="K3710" s="150" t="s">
        <v>53</v>
      </c>
      <c r="L3710" s="150" t="s">
        <v>821</v>
      </c>
      <c r="M3710" s="150" t="s">
        <v>311</v>
      </c>
      <c r="N3710" s="150" t="s">
        <v>651</v>
      </c>
      <c r="O3710" s="150" t="s">
        <v>62</v>
      </c>
      <c r="P3710" s="150" t="s">
        <v>1369</v>
      </c>
      <c r="Q3710" s="150" t="s">
        <v>65</v>
      </c>
      <c r="R3710" s="150" t="s">
        <v>57</v>
      </c>
      <c r="S3710" s="150" t="s">
        <v>1206</v>
      </c>
      <c r="T3710" s="152">
        <v>0.46800000000000003</v>
      </c>
      <c r="U3710" s="151">
        <v>45555</v>
      </c>
      <c r="V3710" s="147">
        <v>0.04</v>
      </c>
      <c r="W3710" s="192">
        <v>1.89E-2</v>
      </c>
      <c r="X3710" s="150" t="s">
        <v>636</v>
      </c>
      <c r="Y3710" s="150"/>
      <c r="Z3710" s="153">
        <v>372147.49</v>
      </c>
      <c r="AA3710" s="153">
        <v>1</v>
      </c>
      <c r="AB3710" s="153">
        <v>112.74</v>
      </c>
      <c r="AC3710" s="153">
        <v>0</v>
      </c>
      <c r="AD3710" s="153">
        <v>419.55907999999999</v>
      </c>
      <c r="AE3710" s="154"/>
      <c r="AF3710" s="154"/>
      <c r="AG3710" s="150" t="s">
        <v>17</v>
      </c>
      <c r="AH3710" s="147">
        <v>4.571223583E-3</v>
      </c>
      <c r="AI3710" s="147">
        <v>1.79991938E-4</v>
      </c>
      <c r="AJ3710" s="147">
        <v>5.4402548126881203E-5</v>
      </c>
    </row>
    <row r="3711" spans="1:36" ht="13.5" thickBot="1" x14ac:dyDescent="0.25">
      <c r="A3711" s="149">
        <v>8694</v>
      </c>
      <c r="B3711" s="149">
        <v>12534</v>
      </c>
      <c r="C3711" s="150" t="s">
        <v>1433</v>
      </c>
      <c r="D3711" s="150">
        <v>510381601</v>
      </c>
      <c r="E3711" s="150" t="s">
        <v>429</v>
      </c>
      <c r="F3711" s="150" t="s">
        <v>1434</v>
      </c>
      <c r="G3711" s="150">
        <v>1132331</v>
      </c>
      <c r="H3711" s="150" t="s">
        <v>102</v>
      </c>
      <c r="I3711" s="150" t="s">
        <v>228</v>
      </c>
      <c r="J3711" s="150" t="s">
        <v>53</v>
      </c>
      <c r="K3711" s="150" t="s">
        <v>53</v>
      </c>
      <c r="L3711" s="150" t="s">
        <v>821</v>
      </c>
      <c r="M3711" s="150" t="s">
        <v>311</v>
      </c>
      <c r="N3711" s="150" t="s">
        <v>140</v>
      </c>
      <c r="O3711" s="150" t="s">
        <v>62</v>
      </c>
      <c r="P3711" s="150" t="s">
        <v>1334</v>
      </c>
      <c r="Q3711" s="150" t="s">
        <v>65</v>
      </c>
      <c r="R3711" s="150" t="s">
        <v>57</v>
      </c>
      <c r="S3711" s="150" t="s">
        <v>1206</v>
      </c>
      <c r="T3711" s="152">
        <v>0.58599999999999997</v>
      </c>
      <c r="U3711" s="151">
        <v>45788</v>
      </c>
      <c r="V3711" s="147">
        <v>4.2000000000000003E-2</v>
      </c>
      <c r="W3711" s="192">
        <v>5.2600000000000001E-2</v>
      </c>
      <c r="X3711" s="150" t="s">
        <v>636</v>
      </c>
      <c r="Y3711" s="150"/>
      <c r="Z3711" s="153">
        <v>400000</v>
      </c>
      <c r="AA3711" s="153">
        <v>1</v>
      </c>
      <c r="AB3711" s="153">
        <v>101.08</v>
      </c>
      <c r="AC3711" s="153">
        <v>0</v>
      </c>
      <c r="AD3711" s="153">
        <v>404.32</v>
      </c>
      <c r="AE3711" s="154"/>
      <c r="AF3711" s="154"/>
      <c r="AG3711" s="150" t="s">
        <v>17</v>
      </c>
      <c r="AH3711" s="147">
        <v>1.6569019900000001E-3</v>
      </c>
      <c r="AI3711" s="147">
        <v>1.7345433299999999E-4</v>
      </c>
      <c r="AJ3711" s="147">
        <v>5.2426557562907698E-5</v>
      </c>
    </row>
    <row r="3712" spans="1:36" ht="13.5" thickBot="1" x14ac:dyDescent="0.25">
      <c r="A3712" s="149">
        <v>8694</v>
      </c>
      <c r="B3712" s="149">
        <v>12534</v>
      </c>
      <c r="C3712" s="150" t="s">
        <v>1435</v>
      </c>
      <c r="D3712" s="150">
        <v>513992529</v>
      </c>
      <c r="E3712" s="150" t="s">
        <v>429</v>
      </c>
      <c r="F3712" s="150" t="s">
        <v>1436</v>
      </c>
      <c r="G3712" s="150">
        <v>1132927</v>
      </c>
      <c r="H3712" s="150" t="s">
        <v>102</v>
      </c>
      <c r="I3712" s="150" t="s">
        <v>229</v>
      </c>
      <c r="J3712" s="150" t="s">
        <v>53</v>
      </c>
      <c r="K3712" s="150" t="s">
        <v>53</v>
      </c>
      <c r="L3712" s="150" t="s">
        <v>821</v>
      </c>
      <c r="M3712" s="150" t="s">
        <v>311</v>
      </c>
      <c r="N3712" s="150" t="s">
        <v>651</v>
      </c>
      <c r="O3712" s="150" t="s">
        <v>62</v>
      </c>
      <c r="P3712" s="150" t="s">
        <v>1437</v>
      </c>
      <c r="Q3712" s="150" t="s">
        <v>1351</v>
      </c>
      <c r="R3712" s="150" t="s">
        <v>57</v>
      </c>
      <c r="S3712" s="150" t="s">
        <v>1206</v>
      </c>
      <c r="T3712" s="152">
        <v>0.78400000000000003</v>
      </c>
      <c r="U3712" s="151">
        <v>45670</v>
      </c>
      <c r="V3712" s="147">
        <v>2.75E-2</v>
      </c>
      <c r="W3712" s="192">
        <v>2.2200000000000001E-2</v>
      </c>
      <c r="X3712" s="150" t="s">
        <v>636</v>
      </c>
      <c r="Y3712" s="150"/>
      <c r="Z3712" s="153">
        <v>108072.53</v>
      </c>
      <c r="AA3712" s="153">
        <v>1</v>
      </c>
      <c r="AB3712" s="153">
        <v>112.61</v>
      </c>
      <c r="AC3712" s="153">
        <v>0</v>
      </c>
      <c r="AD3712" s="153">
        <v>121.70048</v>
      </c>
      <c r="AE3712" s="154"/>
      <c r="AF3712" s="154"/>
      <c r="AG3712" s="150" t="s">
        <v>17</v>
      </c>
      <c r="AH3712" s="147">
        <v>7.8176766599999999E-4</v>
      </c>
      <c r="AI3712" s="147">
        <v>5.2209822978499897E-5</v>
      </c>
      <c r="AJ3712" s="147">
        <v>1.5780414572995401E-5</v>
      </c>
    </row>
    <row r="3713" spans="1:36" ht="13.5" thickBot="1" x14ac:dyDescent="0.25">
      <c r="A3713" s="149">
        <v>8694</v>
      </c>
      <c r="B3713" s="149">
        <v>12534</v>
      </c>
      <c r="C3713" s="150" t="s">
        <v>1438</v>
      </c>
      <c r="D3713" s="150">
        <v>1560</v>
      </c>
      <c r="E3713" s="150" t="s">
        <v>2</v>
      </c>
      <c r="F3713" s="150" t="s">
        <v>1439</v>
      </c>
      <c r="G3713" s="150">
        <v>1133040</v>
      </c>
      <c r="H3713" s="150" t="s">
        <v>102</v>
      </c>
      <c r="I3713" s="150" t="s">
        <v>229</v>
      </c>
      <c r="J3713" s="150" t="s">
        <v>53</v>
      </c>
      <c r="K3713" s="150" t="s">
        <v>53</v>
      </c>
      <c r="L3713" s="150" t="s">
        <v>821</v>
      </c>
      <c r="M3713" s="150" t="s">
        <v>311</v>
      </c>
      <c r="N3713" s="150" t="s">
        <v>652</v>
      </c>
      <c r="O3713" s="150" t="s">
        <v>62</v>
      </c>
      <c r="P3713" s="150" t="s">
        <v>1404</v>
      </c>
      <c r="Q3713" s="150" t="s">
        <v>65</v>
      </c>
      <c r="R3713" s="150" t="s">
        <v>57</v>
      </c>
      <c r="S3713" s="150" t="s">
        <v>1206</v>
      </c>
      <c r="T3713" s="152">
        <v>1.4419999999999999</v>
      </c>
      <c r="U3713" s="151">
        <v>46223</v>
      </c>
      <c r="V3713" s="147">
        <v>4.0500000000000001E-2</v>
      </c>
      <c r="W3713" s="192">
        <v>3.44E-2</v>
      </c>
      <c r="X3713" s="150" t="s">
        <v>636</v>
      </c>
      <c r="Y3713" s="150"/>
      <c r="Z3713" s="153">
        <v>2875677.31</v>
      </c>
      <c r="AA3713" s="153">
        <v>1</v>
      </c>
      <c r="AB3713" s="153">
        <v>113.43</v>
      </c>
      <c r="AC3713" s="153">
        <v>0</v>
      </c>
      <c r="AD3713" s="153">
        <v>3261.8807700000002</v>
      </c>
      <c r="AE3713" s="154"/>
      <c r="AF3713" s="154"/>
      <c r="AG3713" s="150" t="s">
        <v>17</v>
      </c>
      <c r="AH3713" s="147">
        <v>8.2698414500000008E-3</v>
      </c>
      <c r="AI3713" s="147">
        <v>1.399355348E-3</v>
      </c>
      <c r="AJ3713" s="147">
        <v>4.22955035E-4</v>
      </c>
    </row>
    <row r="3714" spans="1:36" ht="13.5" thickBot="1" x14ac:dyDescent="0.25">
      <c r="A3714" s="149">
        <v>8694</v>
      </c>
      <c r="B3714" s="149">
        <v>12534</v>
      </c>
      <c r="C3714" s="150" t="s">
        <v>1335</v>
      </c>
      <c r="D3714" s="150">
        <v>520027194</v>
      </c>
      <c r="E3714" s="150" t="s">
        <v>429</v>
      </c>
      <c r="F3714" s="150" t="s">
        <v>1336</v>
      </c>
      <c r="G3714" s="150">
        <v>1133131</v>
      </c>
      <c r="H3714" s="150" t="s">
        <v>102</v>
      </c>
      <c r="I3714" s="150" t="s">
        <v>228</v>
      </c>
      <c r="J3714" s="150" t="s">
        <v>53</v>
      </c>
      <c r="K3714" s="150" t="s">
        <v>53</v>
      </c>
      <c r="L3714" s="150" t="s">
        <v>821</v>
      </c>
      <c r="M3714" s="150" t="s">
        <v>311</v>
      </c>
      <c r="N3714" s="150" t="s">
        <v>654</v>
      </c>
      <c r="O3714" s="150" t="s">
        <v>62</v>
      </c>
      <c r="P3714" s="150" t="s">
        <v>1205</v>
      </c>
      <c r="Q3714" s="150" t="s">
        <v>65</v>
      </c>
      <c r="R3714" s="150" t="s">
        <v>57</v>
      </c>
      <c r="S3714" s="150" t="s">
        <v>1206</v>
      </c>
      <c r="T3714" s="152">
        <v>0.65200000000000002</v>
      </c>
      <c r="U3714" s="151">
        <v>45627</v>
      </c>
      <c r="V3714" s="147">
        <v>5.45E-2</v>
      </c>
      <c r="W3714" s="192">
        <v>4.9599999999999998E-2</v>
      </c>
      <c r="X3714" s="150" t="s">
        <v>636</v>
      </c>
      <c r="Y3714" s="150"/>
      <c r="Z3714" s="153">
        <v>334552.36</v>
      </c>
      <c r="AA3714" s="153">
        <v>1</v>
      </c>
      <c r="AB3714" s="153">
        <v>102.2</v>
      </c>
      <c r="AC3714" s="153">
        <v>0</v>
      </c>
      <c r="AD3714" s="153">
        <v>341.91251</v>
      </c>
      <c r="AE3714" s="154"/>
      <c r="AF3714" s="154"/>
      <c r="AG3714" s="150" t="s">
        <v>17</v>
      </c>
      <c r="AH3714" s="147">
        <v>2.1660825239999998E-3</v>
      </c>
      <c r="AI3714" s="147">
        <v>1.46681357E-4</v>
      </c>
      <c r="AJ3714" s="147">
        <v>4.4334427896204098E-5</v>
      </c>
    </row>
    <row r="3715" spans="1:36" ht="13.5" thickBot="1" x14ac:dyDescent="0.25">
      <c r="A3715" s="149">
        <v>8694</v>
      </c>
      <c r="B3715" s="149">
        <v>12534</v>
      </c>
      <c r="C3715" s="150" t="s">
        <v>1440</v>
      </c>
      <c r="D3715" s="150">
        <v>520026683</v>
      </c>
      <c r="E3715" s="150" t="s">
        <v>429</v>
      </c>
      <c r="F3715" s="150" t="s">
        <v>1441</v>
      </c>
      <c r="G3715" s="150">
        <v>1133149</v>
      </c>
      <c r="H3715" s="150" t="s">
        <v>102</v>
      </c>
      <c r="I3715" s="150" t="s">
        <v>229</v>
      </c>
      <c r="J3715" s="150" t="s">
        <v>53</v>
      </c>
      <c r="K3715" s="150" t="s">
        <v>53</v>
      </c>
      <c r="L3715" s="150" t="s">
        <v>821</v>
      </c>
      <c r="M3715" s="150" t="s">
        <v>311</v>
      </c>
      <c r="N3715" s="150" t="s">
        <v>651</v>
      </c>
      <c r="O3715" s="150" t="s">
        <v>62</v>
      </c>
      <c r="P3715" s="150" t="s">
        <v>1369</v>
      </c>
      <c r="Q3715" s="150" t="s">
        <v>65</v>
      </c>
      <c r="R3715" s="150" t="s">
        <v>57</v>
      </c>
      <c r="S3715" s="150" t="s">
        <v>1206</v>
      </c>
      <c r="T3715" s="152">
        <v>2.0310000000000001</v>
      </c>
      <c r="U3715" s="151">
        <v>46936</v>
      </c>
      <c r="V3715" s="147">
        <v>3.2000000000000001E-2</v>
      </c>
      <c r="W3715" s="192">
        <v>2.2200000000000001E-2</v>
      </c>
      <c r="X3715" s="150" t="s">
        <v>636</v>
      </c>
      <c r="Y3715" s="150"/>
      <c r="Z3715" s="153">
        <v>320000</v>
      </c>
      <c r="AA3715" s="153">
        <v>1</v>
      </c>
      <c r="AB3715" s="153">
        <v>116.39</v>
      </c>
      <c r="AC3715" s="153">
        <v>0</v>
      </c>
      <c r="AD3715" s="153">
        <v>372.44799999999998</v>
      </c>
      <c r="AE3715" s="154"/>
      <c r="AF3715" s="154"/>
      <c r="AG3715" s="150" t="s">
        <v>17</v>
      </c>
      <c r="AH3715" s="147">
        <v>2.2810778300000001E-4</v>
      </c>
      <c r="AI3715" s="147">
        <v>1.5978116200000001E-4</v>
      </c>
      <c r="AJ3715" s="147">
        <v>4.8293842775993903E-5</v>
      </c>
    </row>
    <row r="3716" spans="1:36" ht="13.5" thickBot="1" x14ac:dyDescent="0.25">
      <c r="A3716" s="149">
        <v>8694</v>
      </c>
      <c r="B3716" s="149">
        <v>12534</v>
      </c>
      <c r="C3716" s="150" t="s">
        <v>1442</v>
      </c>
      <c r="D3716" s="150">
        <v>511659401</v>
      </c>
      <c r="E3716" s="150" t="s">
        <v>429</v>
      </c>
      <c r="F3716" s="150" t="s">
        <v>1443</v>
      </c>
      <c r="G3716" s="150">
        <v>1133487</v>
      </c>
      <c r="H3716" s="150" t="s">
        <v>102</v>
      </c>
      <c r="I3716" s="150" t="s">
        <v>229</v>
      </c>
      <c r="J3716" s="150" t="s">
        <v>53</v>
      </c>
      <c r="K3716" s="150" t="s">
        <v>53</v>
      </c>
      <c r="L3716" s="150" t="s">
        <v>821</v>
      </c>
      <c r="M3716" s="150" t="s">
        <v>311</v>
      </c>
      <c r="N3716" s="150" t="s">
        <v>651</v>
      </c>
      <c r="O3716" s="150" t="s">
        <v>62</v>
      </c>
      <c r="P3716" s="150" t="s">
        <v>1369</v>
      </c>
      <c r="Q3716" s="150" t="s">
        <v>65</v>
      </c>
      <c r="R3716" s="150" t="s">
        <v>57</v>
      </c>
      <c r="S3716" s="150" t="s">
        <v>1206</v>
      </c>
      <c r="T3716" s="152">
        <v>2.6920000000000002</v>
      </c>
      <c r="U3716" s="151">
        <v>47177</v>
      </c>
      <c r="V3716" s="147">
        <v>2.3400000000000001E-2</v>
      </c>
      <c r="W3716" s="192">
        <v>2.3E-2</v>
      </c>
      <c r="X3716" s="150" t="s">
        <v>636</v>
      </c>
      <c r="Y3716" s="150"/>
      <c r="Z3716" s="153">
        <v>13292465.77</v>
      </c>
      <c r="AA3716" s="153">
        <v>1</v>
      </c>
      <c r="AB3716" s="153">
        <v>111.84</v>
      </c>
      <c r="AC3716" s="153">
        <v>0</v>
      </c>
      <c r="AD3716" s="153">
        <v>14866.29372</v>
      </c>
      <c r="AE3716" s="154"/>
      <c r="AF3716" s="154"/>
      <c r="AG3716" s="150" t="s">
        <v>17</v>
      </c>
      <c r="AH3716" s="147">
        <v>6.3010693479999998E-3</v>
      </c>
      <c r="AI3716" s="147">
        <v>6.377678736E-3</v>
      </c>
      <c r="AJ3716" s="147">
        <v>1.927652857E-3</v>
      </c>
    </row>
    <row r="3717" spans="1:36" ht="13.5" thickBot="1" x14ac:dyDescent="0.25">
      <c r="A3717" s="149">
        <v>8694</v>
      </c>
      <c r="B3717" s="149">
        <v>12534</v>
      </c>
      <c r="C3717" s="150" t="s">
        <v>1340</v>
      </c>
      <c r="D3717" s="150">
        <v>510960719</v>
      </c>
      <c r="E3717" s="150" t="s">
        <v>429</v>
      </c>
      <c r="F3717" s="150" t="s">
        <v>1341</v>
      </c>
      <c r="G3717" s="150">
        <v>1134436</v>
      </c>
      <c r="H3717" s="150" t="s">
        <v>102</v>
      </c>
      <c r="I3717" s="150" t="s">
        <v>229</v>
      </c>
      <c r="J3717" s="150" t="s">
        <v>53</v>
      </c>
      <c r="K3717" s="150" t="s">
        <v>53</v>
      </c>
      <c r="L3717" s="150" t="s">
        <v>821</v>
      </c>
      <c r="M3717" s="150" t="s">
        <v>311</v>
      </c>
      <c r="N3717" s="150" t="s">
        <v>651</v>
      </c>
      <c r="O3717" s="150" t="s">
        <v>62</v>
      </c>
      <c r="P3717" s="150" t="s">
        <v>1342</v>
      </c>
      <c r="Q3717" s="150" t="s">
        <v>65</v>
      </c>
      <c r="R3717" s="150" t="s">
        <v>57</v>
      </c>
      <c r="S3717" s="150" t="s">
        <v>1206</v>
      </c>
      <c r="T3717" s="152">
        <v>0.996</v>
      </c>
      <c r="U3717" s="151">
        <v>45748</v>
      </c>
      <c r="V3717" s="147">
        <v>6.4999999999999997E-3</v>
      </c>
      <c r="W3717" s="192">
        <v>1.6500000000000001E-2</v>
      </c>
      <c r="X3717" s="150" t="s">
        <v>636</v>
      </c>
      <c r="Y3717" s="150"/>
      <c r="Z3717" s="153">
        <v>15384126.529999999</v>
      </c>
      <c r="AA3717" s="153">
        <v>1</v>
      </c>
      <c r="AB3717" s="153">
        <v>110.63</v>
      </c>
      <c r="AC3717" s="153">
        <v>139.67525000000001</v>
      </c>
      <c r="AD3717" s="153">
        <v>17159.134429999998</v>
      </c>
      <c r="AE3717" s="154"/>
      <c r="AF3717" s="154"/>
      <c r="AG3717" s="150" t="s">
        <v>17</v>
      </c>
      <c r="AH3717" s="147">
        <v>2.8181803248000001E-2</v>
      </c>
      <c r="AI3717" s="147">
        <v>7.3613133739999998E-3</v>
      </c>
      <c r="AJ3717" s="147">
        <v>2.2249563430000001E-3</v>
      </c>
    </row>
    <row r="3718" spans="1:36" ht="13.5" thickBot="1" x14ac:dyDescent="0.25">
      <c r="A3718" s="149">
        <v>8694</v>
      </c>
      <c r="B3718" s="149">
        <v>12534</v>
      </c>
      <c r="C3718" s="150" t="s">
        <v>1444</v>
      </c>
      <c r="D3718" s="150">
        <v>1513</v>
      </c>
      <c r="E3718" s="150" t="s">
        <v>2</v>
      </c>
      <c r="F3718" s="150" t="s">
        <v>1445</v>
      </c>
      <c r="G3718" s="150">
        <v>1135664</v>
      </c>
      <c r="H3718" s="150" t="s">
        <v>102</v>
      </c>
      <c r="I3718" s="150" t="s">
        <v>228</v>
      </c>
      <c r="J3718" s="150" t="s">
        <v>53</v>
      </c>
      <c r="K3718" s="150" t="s">
        <v>314</v>
      </c>
      <c r="L3718" s="150" t="s">
        <v>821</v>
      </c>
      <c r="M3718" s="150" t="s">
        <v>311</v>
      </c>
      <c r="N3718" s="150" t="s">
        <v>652</v>
      </c>
      <c r="O3718" s="150" t="s">
        <v>62</v>
      </c>
      <c r="P3718" s="150" t="s">
        <v>1446</v>
      </c>
      <c r="Q3718" s="150" t="s">
        <v>65</v>
      </c>
      <c r="R3718" s="150" t="s">
        <v>57</v>
      </c>
      <c r="S3718" s="150" t="s">
        <v>1206</v>
      </c>
      <c r="T3718" s="152">
        <v>1.0509999999999999</v>
      </c>
      <c r="U3718" s="151">
        <v>46157</v>
      </c>
      <c r="V3718" s="147">
        <v>7.3999999999999996E-2</v>
      </c>
      <c r="W3718" s="192">
        <v>6.1699999999999998E-2</v>
      </c>
      <c r="X3718" s="150" t="s">
        <v>636</v>
      </c>
      <c r="Y3718" s="150"/>
      <c r="Z3718" s="153">
        <v>248882</v>
      </c>
      <c r="AA3718" s="153">
        <v>1</v>
      </c>
      <c r="AB3718" s="153">
        <v>104.2</v>
      </c>
      <c r="AC3718" s="153">
        <v>0</v>
      </c>
      <c r="AD3718" s="153">
        <v>259.33503999999999</v>
      </c>
      <c r="AE3718" s="154"/>
      <c r="AF3718" s="154"/>
      <c r="AG3718" s="150" t="s">
        <v>17</v>
      </c>
      <c r="AH3718" s="147">
        <v>7.8375866500000001E-4</v>
      </c>
      <c r="AI3718" s="147">
        <v>1.11255407E-4</v>
      </c>
      <c r="AJ3718" s="147">
        <v>3.3626937580725602E-5</v>
      </c>
    </row>
    <row r="3719" spans="1:36" ht="13.5" thickBot="1" x14ac:dyDescent="0.25">
      <c r="A3719" s="149">
        <v>8694</v>
      </c>
      <c r="B3719" s="149">
        <v>12534</v>
      </c>
      <c r="C3719" s="150" t="s">
        <v>1332</v>
      </c>
      <c r="D3719" s="150">
        <v>520036104</v>
      </c>
      <c r="E3719" s="150" t="s">
        <v>429</v>
      </c>
      <c r="F3719" s="150" t="s">
        <v>1447</v>
      </c>
      <c r="G3719" s="150">
        <v>1135888</v>
      </c>
      <c r="H3719" s="150" t="s">
        <v>102</v>
      </c>
      <c r="I3719" s="150" t="s">
        <v>229</v>
      </c>
      <c r="J3719" s="150" t="s">
        <v>53</v>
      </c>
      <c r="K3719" s="150" t="s">
        <v>53</v>
      </c>
      <c r="L3719" s="150" t="s">
        <v>821</v>
      </c>
      <c r="M3719" s="150" t="s">
        <v>311</v>
      </c>
      <c r="N3719" s="150" t="s">
        <v>140</v>
      </c>
      <c r="O3719" s="150" t="s">
        <v>62</v>
      </c>
      <c r="P3719" s="150" t="s">
        <v>1334</v>
      </c>
      <c r="Q3719" s="150" t="s">
        <v>65</v>
      </c>
      <c r="R3719" s="150" t="s">
        <v>57</v>
      </c>
      <c r="S3719" s="150" t="s">
        <v>1206</v>
      </c>
      <c r="T3719" s="152">
        <v>3.1379999999999999</v>
      </c>
      <c r="U3719" s="151">
        <v>47239</v>
      </c>
      <c r="V3719" s="147">
        <v>3.9E-2</v>
      </c>
      <c r="W3719" s="192">
        <v>3.5799999999999998E-2</v>
      </c>
      <c r="X3719" s="150" t="s">
        <v>636</v>
      </c>
      <c r="Y3719" s="150"/>
      <c r="Z3719" s="153">
        <v>10933937.359999999</v>
      </c>
      <c r="AA3719" s="153">
        <v>1</v>
      </c>
      <c r="AB3719" s="153">
        <v>115.37</v>
      </c>
      <c r="AC3719" s="153">
        <v>0</v>
      </c>
      <c r="AD3719" s="153">
        <v>12614.48353</v>
      </c>
      <c r="AE3719" s="154"/>
      <c r="AF3719" s="154"/>
      <c r="AG3719" s="150" t="s">
        <v>17</v>
      </c>
      <c r="AH3719" s="147">
        <v>7.4262841520000003E-3</v>
      </c>
      <c r="AI3719" s="147">
        <v>5.4116462979999997E-3</v>
      </c>
      <c r="AJ3719" s="147">
        <v>1.635669635E-3</v>
      </c>
    </row>
    <row r="3720" spans="1:36" ht="13.5" thickBot="1" x14ac:dyDescent="0.25">
      <c r="A3720" s="149">
        <v>8694</v>
      </c>
      <c r="B3720" s="149">
        <v>12534</v>
      </c>
      <c r="C3720" s="150" t="s">
        <v>1448</v>
      </c>
      <c r="D3720" s="150">
        <v>513937714</v>
      </c>
      <c r="E3720" s="150" t="s">
        <v>429</v>
      </c>
      <c r="F3720" s="150" t="s">
        <v>1449</v>
      </c>
      <c r="G3720" s="150">
        <v>1135920</v>
      </c>
      <c r="H3720" s="150" t="s">
        <v>102</v>
      </c>
      <c r="I3720" s="150" t="s">
        <v>228</v>
      </c>
      <c r="J3720" s="150" t="s">
        <v>53</v>
      </c>
      <c r="K3720" s="150" t="s">
        <v>53</v>
      </c>
      <c r="L3720" s="150" t="s">
        <v>821</v>
      </c>
      <c r="M3720" s="150" t="s">
        <v>311</v>
      </c>
      <c r="N3720" s="150" t="s">
        <v>269</v>
      </c>
      <c r="O3720" s="150" t="s">
        <v>62</v>
      </c>
      <c r="P3720" s="150" t="s">
        <v>1359</v>
      </c>
      <c r="Q3720" s="150" t="s">
        <v>1351</v>
      </c>
      <c r="R3720" s="150" t="s">
        <v>57</v>
      </c>
      <c r="S3720" s="150" t="s">
        <v>1206</v>
      </c>
      <c r="T3720" s="152">
        <v>0.247</v>
      </c>
      <c r="U3720" s="151">
        <v>46569</v>
      </c>
      <c r="V3720" s="147">
        <v>4.1000000000000002E-2</v>
      </c>
      <c r="W3720" s="192">
        <v>5.04E-2</v>
      </c>
      <c r="X3720" s="150" t="s">
        <v>636</v>
      </c>
      <c r="Y3720" s="150"/>
      <c r="Z3720" s="153">
        <v>720000</v>
      </c>
      <c r="AA3720" s="153">
        <v>1</v>
      </c>
      <c r="AB3720" s="153">
        <v>100.82</v>
      </c>
      <c r="AC3720" s="153">
        <v>0</v>
      </c>
      <c r="AD3720" s="153">
        <v>725.904</v>
      </c>
      <c r="AE3720" s="154"/>
      <c r="AF3720" s="154"/>
      <c r="AG3720" s="150" t="s">
        <v>17</v>
      </c>
      <c r="AH3720" s="147">
        <v>2.3999999999999998E-3</v>
      </c>
      <c r="AI3720" s="147">
        <v>3.1141470699999998E-4</v>
      </c>
      <c r="AJ3720" s="147">
        <v>9.4125068859183205E-5</v>
      </c>
    </row>
    <row r="3721" spans="1:36" ht="13.5" thickBot="1" x14ac:dyDescent="0.25">
      <c r="A3721" s="149">
        <v>8694</v>
      </c>
      <c r="B3721" s="149">
        <v>12534</v>
      </c>
      <c r="C3721" s="150" t="s">
        <v>1343</v>
      </c>
      <c r="D3721" s="150">
        <v>513754069</v>
      </c>
      <c r="E3721" s="150" t="s">
        <v>429</v>
      </c>
      <c r="F3721" s="150" t="s">
        <v>1344</v>
      </c>
      <c r="G3721" s="150">
        <v>1136068</v>
      </c>
      <c r="H3721" s="150" t="s">
        <v>102</v>
      </c>
      <c r="I3721" s="150" t="s">
        <v>228</v>
      </c>
      <c r="J3721" s="150" t="s">
        <v>53</v>
      </c>
      <c r="K3721" s="150" t="s">
        <v>53</v>
      </c>
      <c r="L3721" s="150" t="s">
        <v>821</v>
      </c>
      <c r="M3721" s="150" t="s">
        <v>311</v>
      </c>
      <c r="N3721" s="150" t="s">
        <v>269</v>
      </c>
      <c r="O3721" s="150" t="s">
        <v>62</v>
      </c>
      <c r="P3721" s="150" t="s">
        <v>1345</v>
      </c>
      <c r="Q3721" s="150" t="s">
        <v>65</v>
      </c>
      <c r="R3721" s="150" t="s">
        <v>57</v>
      </c>
      <c r="S3721" s="150" t="s">
        <v>1206</v>
      </c>
      <c r="T3721" s="152">
        <v>0.32900000000000001</v>
      </c>
      <c r="U3721" s="151">
        <v>46600</v>
      </c>
      <c r="V3721" s="147">
        <v>3.9199999999999999E-2</v>
      </c>
      <c r="W3721" s="192">
        <v>5.1200000000000002E-2</v>
      </c>
      <c r="X3721" s="150" t="s">
        <v>636</v>
      </c>
      <c r="Y3721" s="150"/>
      <c r="Z3721" s="153">
        <v>4438303</v>
      </c>
      <c r="AA3721" s="153">
        <v>1</v>
      </c>
      <c r="AB3721" s="153">
        <v>100.3</v>
      </c>
      <c r="AC3721" s="153">
        <v>0</v>
      </c>
      <c r="AD3721" s="153">
        <v>4451.6179099999999</v>
      </c>
      <c r="AE3721" s="154"/>
      <c r="AF3721" s="154"/>
      <c r="AG3721" s="150" t="s">
        <v>17</v>
      </c>
      <c r="AH3721" s="147">
        <v>9.7329532540000006E-3</v>
      </c>
      <c r="AI3721" s="147">
        <v>1.9097556800000001E-3</v>
      </c>
      <c r="AJ3721" s="147">
        <v>5.7722349199999996E-4</v>
      </c>
    </row>
    <row r="3722" spans="1:36" ht="13.5" thickBot="1" x14ac:dyDescent="0.25">
      <c r="A3722" s="149">
        <v>8694</v>
      </c>
      <c r="B3722" s="149">
        <v>12534</v>
      </c>
      <c r="C3722" s="150" t="s">
        <v>1346</v>
      </c>
      <c r="D3722" s="150">
        <v>513623314</v>
      </c>
      <c r="E3722" s="150" t="s">
        <v>429</v>
      </c>
      <c r="F3722" s="150" t="s">
        <v>1347</v>
      </c>
      <c r="G3722" s="150">
        <v>1136084</v>
      </c>
      <c r="H3722" s="150" t="s">
        <v>102</v>
      </c>
      <c r="I3722" s="150" t="s">
        <v>229</v>
      </c>
      <c r="J3722" s="150" t="s">
        <v>53</v>
      </c>
      <c r="K3722" s="150" t="s">
        <v>53</v>
      </c>
      <c r="L3722" s="150" t="s">
        <v>821</v>
      </c>
      <c r="M3722" s="150" t="s">
        <v>311</v>
      </c>
      <c r="N3722" s="150" t="s">
        <v>651</v>
      </c>
      <c r="O3722" s="150" t="s">
        <v>62</v>
      </c>
      <c r="P3722" s="150" t="s">
        <v>1345</v>
      </c>
      <c r="Q3722" s="150" t="s">
        <v>65</v>
      </c>
      <c r="R3722" s="150" t="s">
        <v>57</v>
      </c>
      <c r="S3722" s="150" t="s">
        <v>1206</v>
      </c>
      <c r="T3722" s="152">
        <v>0.59599999999999997</v>
      </c>
      <c r="U3722" s="151">
        <v>45788</v>
      </c>
      <c r="V3722" s="147">
        <v>2.5000000000000001E-2</v>
      </c>
      <c r="W3722" s="192">
        <v>2.0299999999999999E-2</v>
      </c>
      <c r="X3722" s="150" t="s">
        <v>636</v>
      </c>
      <c r="Y3722" s="150"/>
      <c r="Z3722" s="153">
        <v>3646249.39</v>
      </c>
      <c r="AA3722" s="153">
        <v>1</v>
      </c>
      <c r="AB3722" s="153">
        <v>113.37</v>
      </c>
      <c r="AC3722" s="153">
        <v>0</v>
      </c>
      <c r="AD3722" s="153">
        <v>4133.7529299999997</v>
      </c>
      <c r="AE3722" s="154"/>
      <c r="AF3722" s="154"/>
      <c r="AG3722" s="150" t="s">
        <v>17</v>
      </c>
      <c r="AH3722" s="147">
        <v>7.7429113500000002E-3</v>
      </c>
      <c r="AI3722" s="147">
        <v>1.7733907760000001E-3</v>
      </c>
      <c r="AJ3722" s="147">
        <v>5.3600721100000004E-4</v>
      </c>
    </row>
    <row r="3723" spans="1:36" ht="13.5" thickBot="1" x14ac:dyDescent="0.25">
      <c r="A3723" s="149">
        <v>8694</v>
      </c>
      <c r="B3723" s="149">
        <v>12534</v>
      </c>
      <c r="C3723" s="150" t="s">
        <v>1450</v>
      </c>
      <c r="D3723" s="150">
        <v>514892801</v>
      </c>
      <c r="E3723" s="150" t="s">
        <v>429</v>
      </c>
      <c r="F3723" s="150" t="s">
        <v>1451</v>
      </c>
      <c r="G3723" s="150">
        <v>1136134</v>
      </c>
      <c r="H3723" s="150" t="s">
        <v>102</v>
      </c>
      <c r="I3723" s="150" t="s">
        <v>228</v>
      </c>
      <c r="J3723" s="150" t="s">
        <v>53</v>
      </c>
      <c r="K3723" s="150" t="s">
        <v>53</v>
      </c>
      <c r="L3723" s="150" t="s">
        <v>821</v>
      </c>
      <c r="M3723" s="150" t="s">
        <v>311</v>
      </c>
      <c r="N3723" s="150" t="s">
        <v>263</v>
      </c>
      <c r="O3723" s="150" t="s">
        <v>62</v>
      </c>
      <c r="P3723" s="150" t="s">
        <v>1339</v>
      </c>
      <c r="Q3723" s="150" t="s">
        <v>65</v>
      </c>
      <c r="R3723" s="150" t="s">
        <v>57</v>
      </c>
      <c r="S3723" s="150" t="s">
        <v>1206</v>
      </c>
      <c r="T3723" s="152">
        <v>0.98299999999999998</v>
      </c>
      <c r="U3723" s="151">
        <v>45931</v>
      </c>
      <c r="V3723" s="147">
        <v>3.3500000000000002E-2</v>
      </c>
      <c r="W3723" s="192">
        <v>4.8800000000000003E-2</v>
      </c>
      <c r="X3723" s="150" t="s">
        <v>636</v>
      </c>
      <c r="Y3723" s="150"/>
      <c r="Z3723" s="153">
        <v>3000000</v>
      </c>
      <c r="AA3723" s="153">
        <v>1</v>
      </c>
      <c r="AB3723" s="153">
        <v>98.59</v>
      </c>
      <c r="AC3723" s="153">
        <v>50.25</v>
      </c>
      <c r="AD3723" s="153">
        <v>3007.95</v>
      </c>
      <c r="AE3723" s="154"/>
      <c r="AF3723" s="154"/>
      <c r="AG3723" s="150" t="s">
        <v>17</v>
      </c>
      <c r="AH3723" s="147">
        <v>2.1828596041999999E-2</v>
      </c>
      <c r="AI3723" s="147">
        <v>1.290418386E-3</v>
      </c>
      <c r="AJ3723" s="147">
        <v>3.9002884699999998E-4</v>
      </c>
    </row>
    <row r="3724" spans="1:36" ht="13.5" thickBot="1" x14ac:dyDescent="0.25">
      <c r="A3724" s="149">
        <v>8694</v>
      </c>
      <c r="B3724" s="149">
        <v>12534</v>
      </c>
      <c r="C3724" s="150" t="s">
        <v>1431</v>
      </c>
      <c r="D3724" s="150">
        <v>513821488</v>
      </c>
      <c r="E3724" s="150" t="s">
        <v>429</v>
      </c>
      <c r="F3724" s="150" t="s">
        <v>1454</v>
      </c>
      <c r="G3724" s="150">
        <v>1136753</v>
      </c>
      <c r="H3724" s="150" t="s">
        <v>102</v>
      </c>
      <c r="I3724" s="150" t="s">
        <v>229</v>
      </c>
      <c r="J3724" s="150" t="s">
        <v>53</v>
      </c>
      <c r="K3724" s="150" t="s">
        <v>53</v>
      </c>
      <c r="L3724" s="150" t="s">
        <v>821</v>
      </c>
      <c r="M3724" s="150" t="s">
        <v>311</v>
      </c>
      <c r="N3724" s="150" t="s">
        <v>651</v>
      </c>
      <c r="O3724" s="150" t="s">
        <v>62</v>
      </c>
      <c r="P3724" s="150" t="s">
        <v>1369</v>
      </c>
      <c r="Q3724" s="150" t="s">
        <v>65</v>
      </c>
      <c r="R3724" s="150" t="s">
        <v>57</v>
      </c>
      <c r="S3724" s="150" t="s">
        <v>1206</v>
      </c>
      <c r="T3724" s="152">
        <v>2.5390000000000001</v>
      </c>
      <c r="U3724" s="151">
        <v>47016</v>
      </c>
      <c r="V3724" s="147">
        <v>0.04</v>
      </c>
      <c r="W3724" s="192">
        <v>2.3099999999999999E-2</v>
      </c>
      <c r="X3724" s="150" t="s">
        <v>636</v>
      </c>
      <c r="Y3724" s="150"/>
      <c r="Z3724" s="153">
        <v>5741497.75</v>
      </c>
      <c r="AA3724" s="153">
        <v>1</v>
      </c>
      <c r="AB3724" s="153">
        <v>117.41</v>
      </c>
      <c r="AC3724" s="153">
        <v>0</v>
      </c>
      <c r="AD3724" s="153">
        <v>6741.0925100000004</v>
      </c>
      <c r="AE3724" s="154"/>
      <c r="AF3724" s="154"/>
      <c r="AG3724" s="150" t="s">
        <v>17</v>
      </c>
      <c r="AH3724" s="147">
        <v>5.7944392289999997E-3</v>
      </c>
      <c r="AI3724" s="147">
        <v>2.8919462480000001E-3</v>
      </c>
      <c r="AJ3724" s="147">
        <v>8.7409050800000003E-4</v>
      </c>
    </row>
    <row r="3725" spans="1:36" ht="13.5" thickBot="1" x14ac:dyDescent="0.25">
      <c r="A3725" s="149">
        <v>8694</v>
      </c>
      <c r="B3725" s="149">
        <v>12534</v>
      </c>
      <c r="C3725" s="150" t="s">
        <v>1440</v>
      </c>
      <c r="D3725" s="150">
        <v>520026683</v>
      </c>
      <c r="E3725" s="150" t="s">
        <v>429</v>
      </c>
      <c r="F3725" s="150" t="s">
        <v>1455</v>
      </c>
      <c r="G3725" s="150">
        <v>1138114</v>
      </c>
      <c r="H3725" s="150" t="s">
        <v>102</v>
      </c>
      <c r="I3725" s="150" t="s">
        <v>228</v>
      </c>
      <c r="J3725" s="150" t="s">
        <v>53</v>
      </c>
      <c r="K3725" s="150" t="s">
        <v>53</v>
      </c>
      <c r="L3725" s="150" t="s">
        <v>821</v>
      </c>
      <c r="M3725" s="150" t="s">
        <v>311</v>
      </c>
      <c r="N3725" s="150" t="s">
        <v>651</v>
      </c>
      <c r="O3725" s="150" t="s">
        <v>62</v>
      </c>
      <c r="P3725" s="150" t="s">
        <v>1369</v>
      </c>
      <c r="Q3725" s="150" t="s">
        <v>65</v>
      </c>
      <c r="R3725" s="150" t="s">
        <v>57</v>
      </c>
      <c r="S3725" s="150" t="s">
        <v>1206</v>
      </c>
      <c r="T3725" s="152">
        <v>1.242</v>
      </c>
      <c r="U3725" s="151">
        <v>46026</v>
      </c>
      <c r="V3725" s="147">
        <v>3.39E-2</v>
      </c>
      <c r="W3725" s="192">
        <v>4.2900000000000001E-2</v>
      </c>
      <c r="X3725" s="150" t="s">
        <v>636</v>
      </c>
      <c r="Y3725" s="150"/>
      <c r="Z3725" s="153">
        <v>1896666.67</v>
      </c>
      <c r="AA3725" s="153">
        <v>1</v>
      </c>
      <c r="AB3725" s="153">
        <v>99.72</v>
      </c>
      <c r="AC3725" s="153">
        <v>0</v>
      </c>
      <c r="AD3725" s="153">
        <v>1891.356</v>
      </c>
      <c r="AE3725" s="154"/>
      <c r="AF3725" s="154"/>
      <c r="AG3725" s="150" t="s">
        <v>17</v>
      </c>
      <c r="AH3725" s="147">
        <v>4.3693423420000004E-3</v>
      </c>
      <c r="AI3725" s="147">
        <v>8.1139665100000004E-4</v>
      </c>
      <c r="AJ3725" s="147">
        <v>2.4524456899999999E-4</v>
      </c>
    </row>
    <row r="3726" spans="1:36" ht="13.5" thickBot="1" x14ac:dyDescent="0.25">
      <c r="A3726" s="149">
        <v>8694</v>
      </c>
      <c r="B3726" s="149">
        <v>12534</v>
      </c>
      <c r="C3726" s="150" t="s">
        <v>1431</v>
      </c>
      <c r="D3726" s="150">
        <v>513821488</v>
      </c>
      <c r="E3726" s="150" t="s">
        <v>429</v>
      </c>
      <c r="F3726" s="150" t="s">
        <v>1456</v>
      </c>
      <c r="G3726" s="150">
        <v>1138544</v>
      </c>
      <c r="H3726" s="150" t="s">
        <v>102</v>
      </c>
      <c r="I3726" s="150" t="s">
        <v>229</v>
      </c>
      <c r="J3726" s="150" t="s">
        <v>53</v>
      </c>
      <c r="K3726" s="150" t="s">
        <v>53</v>
      </c>
      <c r="L3726" s="150" t="s">
        <v>821</v>
      </c>
      <c r="M3726" s="150" t="s">
        <v>311</v>
      </c>
      <c r="N3726" s="150" t="s">
        <v>651</v>
      </c>
      <c r="O3726" s="150" t="s">
        <v>62</v>
      </c>
      <c r="P3726" s="150" t="s">
        <v>1369</v>
      </c>
      <c r="Q3726" s="150" t="s">
        <v>65</v>
      </c>
      <c r="R3726" s="150" t="s">
        <v>57</v>
      </c>
      <c r="S3726" s="150" t="s">
        <v>1206</v>
      </c>
      <c r="T3726" s="152">
        <v>3.8919999999999999</v>
      </c>
      <c r="U3726" s="151">
        <v>48112</v>
      </c>
      <c r="V3726" s="147">
        <v>3.5000000000000003E-2</v>
      </c>
      <c r="W3726" s="192">
        <v>2.5600000000000001E-2</v>
      </c>
      <c r="X3726" s="150" t="s">
        <v>636</v>
      </c>
      <c r="Y3726" s="150"/>
      <c r="Z3726" s="153">
        <v>1129087.49</v>
      </c>
      <c r="AA3726" s="153">
        <v>1</v>
      </c>
      <c r="AB3726" s="153">
        <v>117.88</v>
      </c>
      <c r="AC3726" s="153">
        <v>0</v>
      </c>
      <c r="AD3726" s="153">
        <v>1330.9683299999999</v>
      </c>
      <c r="AE3726" s="154"/>
      <c r="AF3726" s="154"/>
      <c r="AG3726" s="150" t="s">
        <v>17</v>
      </c>
      <c r="AH3726" s="147">
        <v>1.295774962E-3</v>
      </c>
      <c r="AI3726" s="147">
        <v>5.7098888099999998E-4</v>
      </c>
      <c r="AJ3726" s="147">
        <v>1.7258133999999999E-4</v>
      </c>
    </row>
    <row r="3727" spans="1:36" ht="13.5" thickBot="1" x14ac:dyDescent="0.25">
      <c r="A3727" s="149">
        <v>8694</v>
      </c>
      <c r="B3727" s="149">
        <v>12534</v>
      </c>
      <c r="C3727" s="150" t="s">
        <v>1340</v>
      </c>
      <c r="D3727" s="150">
        <v>510960719</v>
      </c>
      <c r="E3727" s="150" t="s">
        <v>429</v>
      </c>
      <c r="F3727" s="150" t="s">
        <v>1457</v>
      </c>
      <c r="G3727" s="150">
        <v>1138650</v>
      </c>
      <c r="H3727" s="150" t="s">
        <v>102</v>
      </c>
      <c r="I3727" s="150" t="s">
        <v>229</v>
      </c>
      <c r="J3727" s="150" t="s">
        <v>53</v>
      </c>
      <c r="K3727" s="150" t="s">
        <v>53</v>
      </c>
      <c r="L3727" s="150" t="s">
        <v>821</v>
      </c>
      <c r="M3727" s="150" t="s">
        <v>311</v>
      </c>
      <c r="N3727" s="150" t="s">
        <v>651</v>
      </c>
      <c r="O3727" s="150" t="s">
        <v>62</v>
      </c>
      <c r="P3727" s="150" t="s">
        <v>1458</v>
      </c>
      <c r="Q3727" s="150" t="s">
        <v>1351</v>
      </c>
      <c r="R3727" s="150" t="s">
        <v>57</v>
      </c>
      <c r="S3727" s="150" t="s">
        <v>1206</v>
      </c>
      <c r="T3727" s="152">
        <v>3.1360000000000001</v>
      </c>
      <c r="U3727" s="151">
        <v>47669</v>
      </c>
      <c r="V3727" s="147">
        <v>1.34E-2</v>
      </c>
      <c r="W3727" s="192">
        <v>2.29E-2</v>
      </c>
      <c r="X3727" s="150" t="s">
        <v>636</v>
      </c>
      <c r="Y3727" s="150"/>
      <c r="Z3727" s="153">
        <v>17216272.149999999</v>
      </c>
      <c r="AA3727" s="153">
        <v>1</v>
      </c>
      <c r="AB3727" s="153">
        <v>110.26</v>
      </c>
      <c r="AC3727" s="153">
        <v>0</v>
      </c>
      <c r="AD3727" s="153">
        <v>18982.661670000001</v>
      </c>
      <c r="AE3727" s="154"/>
      <c r="AF3727" s="154"/>
      <c r="AG3727" s="150" t="s">
        <v>17</v>
      </c>
      <c r="AH3727" s="147">
        <v>5.9954561599999999E-3</v>
      </c>
      <c r="AI3727" s="147">
        <v>8.1436113099999999E-3</v>
      </c>
      <c r="AJ3727" s="147">
        <v>2.461405828E-3</v>
      </c>
    </row>
    <row r="3728" spans="1:36" ht="13.5" thickBot="1" x14ac:dyDescent="0.25">
      <c r="A3728" s="149">
        <v>8694</v>
      </c>
      <c r="B3728" s="149">
        <v>12534</v>
      </c>
      <c r="C3728" s="150" t="s">
        <v>1346</v>
      </c>
      <c r="D3728" s="150">
        <v>513623314</v>
      </c>
      <c r="E3728" s="150" t="s">
        <v>429</v>
      </c>
      <c r="F3728" s="150" t="s">
        <v>1459</v>
      </c>
      <c r="G3728" s="150">
        <v>1138924</v>
      </c>
      <c r="H3728" s="150" t="s">
        <v>102</v>
      </c>
      <c r="I3728" s="150" t="s">
        <v>229</v>
      </c>
      <c r="J3728" s="150" t="s">
        <v>53</v>
      </c>
      <c r="K3728" s="150" t="s">
        <v>53</v>
      </c>
      <c r="L3728" s="150" t="s">
        <v>821</v>
      </c>
      <c r="M3728" s="150" t="s">
        <v>311</v>
      </c>
      <c r="N3728" s="150" t="s">
        <v>651</v>
      </c>
      <c r="O3728" s="150" t="s">
        <v>62</v>
      </c>
      <c r="P3728" s="150" t="s">
        <v>1369</v>
      </c>
      <c r="Q3728" s="150" t="s">
        <v>65</v>
      </c>
      <c r="R3728" s="150" t="s">
        <v>57</v>
      </c>
      <c r="S3728" s="150" t="s">
        <v>1206</v>
      </c>
      <c r="T3728" s="152">
        <v>1.7649999999999999</v>
      </c>
      <c r="U3728" s="151">
        <v>46124</v>
      </c>
      <c r="V3728" s="147">
        <v>1.34E-2</v>
      </c>
      <c r="W3728" s="192">
        <v>2.2700000000000001E-2</v>
      </c>
      <c r="X3728" s="150" t="s">
        <v>636</v>
      </c>
      <c r="Y3728" s="150"/>
      <c r="Z3728" s="153">
        <v>1001785.71</v>
      </c>
      <c r="AA3728" s="153">
        <v>1</v>
      </c>
      <c r="AB3728" s="153">
        <v>111.75</v>
      </c>
      <c r="AC3728" s="153">
        <v>0</v>
      </c>
      <c r="AD3728" s="153">
        <v>1119.4955299999999</v>
      </c>
      <c r="AE3728" s="154"/>
      <c r="AF3728" s="154"/>
      <c r="AG3728" s="150" t="s">
        <v>17</v>
      </c>
      <c r="AH3728" s="147">
        <v>1.8788781909999999E-3</v>
      </c>
      <c r="AI3728" s="147">
        <v>4.8026649799999999E-4</v>
      </c>
      <c r="AJ3728" s="147">
        <v>1.45160508E-4</v>
      </c>
    </row>
    <row r="3729" spans="1:36" ht="13.5" thickBot="1" x14ac:dyDescent="0.25">
      <c r="A3729" s="149">
        <v>8694</v>
      </c>
      <c r="B3729" s="149">
        <v>12534</v>
      </c>
      <c r="C3729" s="150" t="s">
        <v>1460</v>
      </c>
      <c r="D3729" s="150">
        <v>520043720</v>
      </c>
      <c r="E3729" s="150" t="s">
        <v>429</v>
      </c>
      <c r="F3729" s="150" t="s">
        <v>1461</v>
      </c>
      <c r="G3729" s="150">
        <v>1138940</v>
      </c>
      <c r="H3729" s="150" t="s">
        <v>102</v>
      </c>
      <c r="I3729" s="150" t="s">
        <v>228</v>
      </c>
      <c r="J3729" s="150" t="s">
        <v>53</v>
      </c>
      <c r="K3729" s="150" t="s">
        <v>53</v>
      </c>
      <c r="L3729" s="150" t="s">
        <v>821</v>
      </c>
      <c r="M3729" s="150" t="s">
        <v>311</v>
      </c>
      <c r="N3729" s="150" t="s">
        <v>652</v>
      </c>
      <c r="O3729" s="150" t="s">
        <v>62</v>
      </c>
      <c r="P3729" s="150" t="s">
        <v>1458</v>
      </c>
      <c r="Q3729" s="150" t="s">
        <v>1351</v>
      </c>
      <c r="R3729" s="150" t="s">
        <v>57</v>
      </c>
      <c r="S3729" s="150" t="s">
        <v>1206</v>
      </c>
      <c r="T3729" s="152">
        <v>2.395</v>
      </c>
      <c r="U3729" s="151">
        <v>46387</v>
      </c>
      <c r="V3729" s="147">
        <v>2.75E-2</v>
      </c>
      <c r="W3729" s="192">
        <v>4.8500000000000001E-2</v>
      </c>
      <c r="X3729" s="150" t="s">
        <v>636</v>
      </c>
      <c r="Y3729" s="150"/>
      <c r="Z3729" s="153">
        <v>845519.1</v>
      </c>
      <c r="AA3729" s="153">
        <v>1</v>
      </c>
      <c r="AB3729" s="153">
        <v>95.96</v>
      </c>
      <c r="AC3729" s="153">
        <v>0</v>
      </c>
      <c r="AD3729" s="153">
        <v>811.36013000000003</v>
      </c>
      <c r="AE3729" s="154"/>
      <c r="AF3729" s="154"/>
      <c r="AG3729" s="150" t="s">
        <v>17</v>
      </c>
      <c r="AH3729" s="147">
        <v>1.0241494682E-2</v>
      </c>
      <c r="AI3729" s="147">
        <v>3.48075609E-4</v>
      </c>
      <c r="AJ3729" s="147">
        <v>1.05205823E-4</v>
      </c>
    </row>
    <row r="3730" spans="1:36" ht="13.5" thickBot="1" x14ac:dyDescent="0.25">
      <c r="A3730" s="149">
        <v>8694</v>
      </c>
      <c r="B3730" s="149">
        <v>12534</v>
      </c>
      <c r="C3730" s="150" t="s">
        <v>1435</v>
      </c>
      <c r="D3730" s="150">
        <v>513992529</v>
      </c>
      <c r="E3730" s="150" t="s">
        <v>429</v>
      </c>
      <c r="F3730" s="150" t="s">
        <v>1462</v>
      </c>
      <c r="G3730" s="150">
        <v>1138973</v>
      </c>
      <c r="H3730" s="150" t="s">
        <v>102</v>
      </c>
      <c r="I3730" s="150" t="s">
        <v>229</v>
      </c>
      <c r="J3730" s="150" t="s">
        <v>53</v>
      </c>
      <c r="K3730" s="150" t="s">
        <v>53</v>
      </c>
      <c r="L3730" s="150" t="s">
        <v>821</v>
      </c>
      <c r="M3730" s="150" t="s">
        <v>311</v>
      </c>
      <c r="N3730" s="150" t="s">
        <v>651</v>
      </c>
      <c r="O3730" s="150" t="s">
        <v>62</v>
      </c>
      <c r="P3730" s="150" t="s">
        <v>1437</v>
      </c>
      <c r="Q3730" s="150" t="s">
        <v>1351</v>
      </c>
      <c r="R3730" s="150" t="s">
        <v>57</v>
      </c>
      <c r="S3730" s="150" t="s">
        <v>1206</v>
      </c>
      <c r="T3730" s="152">
        <v>3.379</v>
      </c>
      <c r="U3730" s="151">
        <v>47221</v>
      </c>
      <c r="V3730" s="147">
        <v>1.9599999999999999E-2</v>
      </c>
      <c r="W3730" s="192">
        <v>2.4899999999999999E-2</v>
      </c>
      <c r="X3730" s="150" t="s">
        <v>636</v>
      </c>
      <c r="Y3730" s="150"/>
      <c r="Z3730" s="153">
        <v>4087000</v>
      </c>
      <c r="AA3730" s="153">
        <v>1</v>
      </c>
      <c r="AB3730" s="153">
        <v>111.5</v>
      </c>
      <c r="AC3730" s="153">
        <v>0</v>
      </c>
      <c r="AD3730" s="153">
        <v>4557.0050000000001</v>
      </c>
      <c r="AE3730" s="154"/>
      <c r="AF3730" s="154"/>
      <c r="AG3730" s="150" t="s">
        <v>17</v>
      </c>
      <c r="AH3730" s="147">
        <v>3.5691438120000001E-3</v>
      </c>
      <c r="AI3730" s="147">
        <v>1.9549670170000001E-3</v>
      </c>
      <c r="AJ3730" s="147">
        <v>5.9088861499999995E-4</v>
      </c>
    </row>
    <row r="3731" spans="1:36" ht="13.5" thickBot="1" x14ac:dyDescent="0.25">
      <c r="A3731" s="149">
        <v>8694</v>
      </c>
      <c r="B3731" s="149">
        <v>12534</v>
      </c>
      <c r="C3731" s="150" t="s">
        <v>1463</v>
      </c>
      <c r="D3731" s="150">
        <v>511930125</v>
      </c>
      <c r="E3731" s="150" t="s">
        <v>429</v>
      </c>
      <c r="F3731" s="150" t="s">
        <v>1464</v>
      </c>
      <c r="G3731" s="150">
        <v>1139252</v>
      </c>
      <c r="H3731" s="150" t="s">
        <v>102</v>
      </c>
      <c r="I3731" s="150" t="s">
        <v>228</v>
      </c>
      <c r="J3731" s="150" t="s">
        <v>53</v>
      </c>
      <c r="K3731" s="150" t="s">
        <v>53</v>
      </c>
      <c r="L3731" s="150" t="s">
        <v>821</v>
      </c>
      <c r="M3731" s="150" t="s">
        <v>311</v>
      </c>
      <c r="N3731" s="150" t="s">
        <v>260</v>
      </c>
      <c r="O3731" s="150" t="s">
        <v>62</v>
      </c>
      <c r="P3731" s="150" t="s">
        <v>1339</v>
      </c>
      <c r="Q3731" s="150" t="s">
        <v>65</v>
      </c>
      <c r="R3731" s="150" t="s">
        <v>57</v>
      </c>
      <c r="S3731" s="150" t="s">
        <v>1206</v>
      </c>
      <c r="T3731" s="152">
        <v>1.2989999999999999</v>
      </c>
      <c r="U3731" s="151">
        <v>46208</v>
      </c>
      <c r="V3731" s="147">
        <v>3.5499999999999997E-2</v>
      </c>
      <c r="W3731" s="192">
        <v>5.04E-2</v>
      </c>
      <c r="X3731" s="150" t="s">
        <v>636</v>
      </c>
      <c r="Y3731" s="150"/>
      <c r="Z3731" s="153">
        <v>446428.57</v>
      </c>
      <c r="AA3731" s="153">
        <v>1</v>
      </c>
      <c r="AB3731" s="153">
        <v>99.03</v>
      </c>
      <c r="AC3731" s="153">
        <v>0</v>
      </c>
      <c r="AD3731" s="153">
        <v>442.09820999999999</v>
      </c>
      <c r="AE3731" s="154"/>
      <c r="AF3731" s="154"/>
      <c r="AG3731" s="150" t="s">
        <v>17</v>
      </c>
      <c r="AH3731" s="147">
        <v>1.1422030309999999E-3</v>
      </c>
      <c r="AI3731" s="147">
        <v>1.8966128299999999E-4</v>
      </c>
      <c r="AJ3731" s="147">
        <v>5.73251069821514E-5</v>
      </c>
    </row>
    <row r="3732" spans="1:36" ht="13.5" thickBot="1" x14ac:dyDescent="0.25">
      <c r="A3732" s="149">
        <v>8694</v>
      </c>
      <c r="B3732" s="149">
        <v>12534</v>
      </c>
      <c r="C3732" s="150" t="s">
        <v>2254</v>
      </c>
      <c r="D3732" s="150">
        <v>512112806</v>
      </c>
      <c r="E3732" s="150" t="s">
        <v>429</v>
      </c>
      <c r="F3732" s="150" t="s">
        <v>2255</v>
      </c>
      <c r="G3732" s="150">
        <v>1139427</v>
      </c>
      <c r="H3732" s="150" t="s">
        <v>102</v>
      </c>
      <c r="I3732" s="150" t="s">
        <v>228</v>
      </c>
      <c r="J3732" s="150" t="s">
        <v>53</v>
      </c>
      <c r="K3732" s="150" t="s">
        <v>53</v>
      </c>
      <c r="L3732" s="150" t="s">
        <v>821</v>
      </c>
      <c r="M3732" s="150" t="s">
        <v>311</v>
      </c>
      <c r="N3732" s="150" t="s">
        <v>651</v>
      </c>
      <c r="O3732" s="150" t="s">
        <v>62</v>
      </c>
      <c r="P3732" s="150" t="s">
        <v>1334</v>
      </c>
      <c r="Q3732" s="150" t="s">
        <v>65</v>
      </c>
      <c r="R3732" s="150" t="s">
        <v>57</v>
      </c>
      <c r="S3732" s="150" t="s">
        <v>1206</v>
      </c>
      <c r="T3732" s="152">
        <v>0.74</v>
      </c>
      <c r="U3732" s="151">
        <v>45657</v>
      </c>
      <c r="V3732" s="147">
        <v>3.5000000000000003E-2</v>
      </c>
      <c r="W3732" s="192">
        <v>5.45E-2</v>
      </c>
      <c r="X3732" s="150" t="s">
        <v>636</v>
      </c>
      <c r="Y3732" s="150"/>
      <c r="Z3732" s="153">
        <v>2247</v>
      </c>
      <c r="AA3732" s="153">
        <v>1</v>
      </c>
      <c r="AB3732" s="153">
        <v>99.49</v>
      </c>
      <c r="AC3732" s="153">
        <v>0</v>
      </c>
      <c r="AD3732" s="153">
        <v>2.2355399999999999</v>
      </c>
      <c r="AE3732" s="154"/>
      <c r="AF3732" s="154"/>
      <c r="AG3732" s="150" t="s">
        <v>17</v>
      </c>
      <c r="AH3732" s="147">
        <v>2.27782997E-4</v>
      </c>
      <c r="AI3732" s="147">
        <v>9.5905248410980497E-7</v>
      </c>
      <c r="AJ3732" s="147">
        <v>2.89873532088897E-7</v>
      </c>
    </row>
    <row r="3733" spans="1:36" ht="13.5" thickBot="1" x14ac:dyDescent="0.25">
      <c r="A3733" s="149">
        <v>8694</v>
      </c>
      <c r="B3733" s="149">
        <v>12534</v>
      </c>
      <c r="C3733" s="150" t="s">
        <v>1465</v>
      </c>
      <c r="D3733" s="150">
        <v>1665</v>
      </c>
      <c r="E3733" s="150" t="s">
        <v>2</v>
      </c>
      <c r="F3733" s="150" t="s">
        <v>1466</v>
      </c>
      <c r="G3733" s="150">
        <v>1139575</v>
      </c>
      <c r="H3733" s="150" t="s">
        <v>102</v>
      </c>
      <c r="I3733" s="150" t="s">
        <v>228</v>
      </c>
      <c r="J3733" s="150" t="s">
        <v>53</v>
      </c>
      <c r="K3733" s="150" t="s">
        <v>314</v>
      </c>
      <c r="L3733" s="150" t="s">
        <v>821</v>
      </c>
      <c r="M3733" s="150" t="s">
        <v>311</v>
      </c>
      <c r="N3733" s="150" t="s">
        <v>652</v>
      </c>
      <c r="O3733" s="150" t="s">
        <v>62</v>
      </c>
      <c r="P3733" s="150" t="s">
        <v>1345</v>
      </c>
      <c r="Q3733" s="150" t="s">
        <v>65</v>
      </c>
      <c r="R3733" s="150" t="s">
        <v>57</v>
      </c>
      <c r="S3733" s="150" t="s">
        <v>1206</v>
      </c>
      <c r="T3733" s="152">
        <v>0.86899999999999999</v>
      </c>
      <c r="U3733" s="151">
        <v>45991</v>
      </c>
      <c r="V3733" s="147">
        <v>5.8000000000000003E-2</v>
      </c>
      <c r="W3733" s="192">
        <v>5.2499999999999998E-2</v>
      </c>
      <c r="X3733" s="150" t="s">
        <v>636</v>
      </c>
      <c r="Y3733" s="150"/>
      <c r="Z3733" s="153">
        <v>219434.93</v>
      </c>
      <c r="AA3733" s="153">
        <v>1</v>
      </c>
      <c r="AB3733" s="153">
        <v>102.49</v>
      </c>
      <c r="AC3733" s="153">
        <v>0</v>
      </c>
      <c r="AD3733" s="153">
        <v>224.89886000000001</v>
      </c>
      <c r="AE3733" s="154"/>
      <c r="AF3733" s="154"/>
      <c r="AG3733" s="150" t="s">
        <v>17</v>
      </c>
      <c r="AH3733" s="147">
        <v>9.3732890100000005E-4</v>
      </c>
      <c r="AI3733" s="147">
        <v>9.6482196854658499E-5</v>
      </c>
      <c r="AJ3733" s="147">
        <v>2.9161735827122901E-5</v>
      </c>
    </row>
    <row r="3734" spans="1:36" ht="13.5" thickBot="1" x14ac:dyDescent="0.25">
      <c r="A3734" s="149">
        <v>8694</v>
      </c>
      <c r="B3734" s="149">
        <v>12534</v>
      </c>
      <c r="C3734" s="150" t="s">
        <v>1467</v>
      </c>
      <c r="D3734" s="150">
        <v>514290345</v>
      </c>
      <c r="E3734" s="150" t="s">
        <v>429</v>
      </c>
      <c r="F3734" s="150" t="s">
        <v>1468</v>
      </c>
      <c r="G3734" s="150">
        <v>1139815</v>
      </c>
      <c r="H3734" s="150" t="s">
        <v>102</v>
      </c>
      <c r="I3734" s="150" t="s">
        <v>228</v>
      </c>
      <c r="J3734" s="150" t="s">
        <v>53</v>
      </c>
      <c r="K3734" s="150" t="s">
        <v>53</v>
      </c>
      <c r="L3734" s="150" t="s">
        <v>821</v>
      </c>
      <c r="M3734" s="150" t="s">
        <v>311</v>
      </c>
      <c r="N3734" s="150" t="s">
        <v>269</v>
      </c>
      <c r="O3734" s="150" t="s">
        <v>62</v>
      </c>
      <c r="P3734" s="150" t="s">
        <v>1437</v>
      </c>
      <c r="Q3734" s="150" t="s">
        <v>1351</v>
      </c>
      <c r="R3734" s="150" t="s">
        <v>57</v>
      </c>
      <c r="S3734" s="150" t="s">
        <v>1206</v>
      </c>
      <c r="T3734" s="152">
        <v>1.302</v>
      </c>
      <c r="U3734" s="151">
        <v>46965</v>
      </c>
      <c r="V3734" s="147">
        <v>3.61E-2</v>
      </c>
      <c r="W3734" s="192">
        <v>4.6100000000000002E-2</v>
      </c>
      <c r="X3734" s="150" t="s">
        <v>636</v>
      </c>
      <c r="Y3734" s="150"/>
      <c r="Z3734" s="153">
        <v>2049200</v>
      </c>
      <c r="AA3734" s="153">
        <v>1</v>
      </c>
      <c r="AB3734" s="153">
        <v>99.4</v>
      </c>
      <c r="AC3734" s="153">
        <v>0</v>
      </c>
      <c r="AD3734" s="153">
        <v>2036.9048</v>
      </c>
      <c r="AE3734" s="154"/>
      <c r="AF3734" s="154"/>
      <c r="AG3734" s="150" t="s">
        <v>17</v>
      </c>
      <c r="AH3734" s="147">
        <v>2.6699674260000001E-3</v>
      </c>
      <c r="AI3734" s="147">
        <v>8.7383746500000001E-4</v>
      </c>
      <c r="AJ3734" s="147">
        <v>2.6411730000000001E-4</v>
      </c>
    </row>
    <row r="3735" spans="1:36" ht="13.5" thickBot="1" x14ac:dyDescent="0.25">
      <c r="A3735" s="149">
        <v>8694</v>
      </c>
      <c r="B3735" s="149">
        <v>12534</v>
      </c>
      <c r="C3735" s="150" t="s">
        <v>1469</v>
      </c>
      <c r="D3735" s="150">
        <v>512025891</v>
      </c>
      <c r="E3735" s="150" t="s">
        <v>429</v>
      </c>
      <c r="F3735" s="150" t="s">
        <v>1470</v>
      </c>
      <c r="G3735" s="150">
        <v>1139823</v>
      </c>
      <c r="H3735" s="150" t="s">
        <v>102</v>
      </c>
      <c r="I3735" s="150" t="s">
        <v>229</v>
      </c>
      <c r="J3735" s="150" t="s">
        <v>53</v>
      </c>
      <c r="K3735" s="150" t="s">
        <v>53</v>
      </c>
      <c r="L3735" s="150" t="s">
        <v>821</v>
      </c>
      <c r="M3735" s="150" t="s">
        <v>311</v>
      </c>
      <c r="N3735" s="150" t="s">
        <v>258</v>
      </c>
      <c r="O3735" s="150" t="s">
        <v>62</v>
      </c>
      <c r="P3735" s="150" t="s">
        <v>1339</v>
      </c>
      <c r="Q3735" s="150" t="s">
        <v>65</v>
      </c>
      <c r="R3735" s="150" t="s">
        <v>57</v>
      </c>
      <c r="S3735" s="150" t="s">
        <v>1206</v>
      </c>
      <c r="T3735" s="152">
        <v>0.216</v>
      </c>
      <c r="U3735" s="151">
        <v>45463</v>
      </c>
      <c r="V3735" s="147">
        <v>2.2499999999999999E-2</v>
      </c>
      <c r="W3735" s="192">
        <v>7.7000000000000002E-3</v>
      </c>
      <c r="X3735" s="150" t="s">
        <v>636</v>
      </c>
      <c r="Y3735" s="150"/>
      <c r="Z3735" s="153">
        <v>530397.02</v>
      </c>
      <c r="AA3735" s="153">
        <v>1</v>
      </c>
      <c r="AB3735" s="153">
        <v>113.52</v>
      </c>
      <c r="AC3735" s="153">
        <v>0</v>
      </c>
      <c r="AD3735" s="153">
        <v>602.10670000000005</v>
      </c>
      <c r="AE3735" s="154"/>
      <c r="AF3735" s="154"/>
      <c r="AG3735" s="150" t="s">
        <v>17</v>
      </c>
      <c r="AH3735" s="147">
        <v>1.1242564502999999E-2</v>
      </c>
      <c r="AI3735" s="147">
        <v>2.58305342E-4</v>
      </c>
      <c r="AJ3735" s="147">
        <v>7.8072768021770903E-5</v>
      </c>
    </row>
    <row r="3736" spans="1:36" ht="13.5" thickBot="1" x14ac:dyDescent="0.25">
      <c r="A3736" s="149">
        <v>8694</v>
      </c>
      <c r="B3736" s="149">
        <v>12534</v>
      </c>
      <c r="C3736" s="150" t="s">
        <v>1471</v>
      </c>
      <c r="D3736" s="150">
        <v>511396046</v>
      </c>
      <c r="E3736" s="150" t="s">
        <v>429</v>
      </c>
      <c r="F3736" s="150" t="s">
        <v>1472</v>
      </c>
      <c r="G3736" s="150">
        <v>1139922</v>
      </c>
      <c r="H3736" s="150" t="s">
        <v>102</v>
      </c>
      <c r="I3736" s="150" t="s">
        <v>230</v>
      </c>
      <c r="J3736" s="150" t="s">
        <v>53</v>
      </c>
      <c r="K3736" s="150" t="s">
        <v>53</v>
      </c>
      <c r="L3736" s="150" t="s">
        <v>821</v>
      </c>
      <c r="M3736" s="150" t="s">
        <v>311</v>
      </c>
      <c r="N3736" s="150" t="s">
        <v>260</v>
      </c>
      <c r="O3736" s="150" t="s">
        <v>62</v>
      </c>
      <c r="P3736" s="150" t="s">
        <v>298</v>
      </c>
      <c r="Q3736" s="150" t="s">
        <v>298</v>
      </c>
      <c r="R3736" s="150" t="s">
        <v>57</v>
      </c>
      <c r="S3736" s="150" t="s">
        <v>1206</v>
      </c>
      <c r="T3736" s="152">
        <v>0.24399999999999999</v>
      </c>
      <c r="U3736" s="151">
        <v>45473</v>
      </c>
      <c r="V3736" s="147">
        <v>6.4500000000000002E-2</v>
      </c>
      <c r="W3736" s="192">
        <v>1.2943</v>
      </c>
      <c r="X3736" s="150" t="s">
        <v>636</v>
      </c>
      <c r="Y3736" s="150"/>
      <c r="Z3736" s="153">
        <v>4194225.4</v>
      </c>
      <c r="AA3736" s="153">
        <v>1</v>
      </c>
      <c r="AB3736" s="153">
        <v>78.760000000000005</v>
      </c>
      <c r="AC3736" s="153">
        <v>0</v>
      </c>
      <c r="AD3736" s="153">
        <v>3303.3719299999998</v>
      </c>
      <c r="AE3736" s="154"/>
      <c r="AF3736" s="154"/>
      <c r="AG3736" s="150" t="s">
        <v>17</v>
      </c>
      <c r="AH3736" s="147">
        <v>5.0783006200000001E-3</v>
      </c>
      <c r="AI3736" s="147">
        <v>1.417155164E-3</v>
      </c>
      <c r="AJ3736" s="147">
        <v>4.2833502800000001E-4</v>
      </c>
    </row>
    <row r="3737" spans="1:36" ht="13.5" thickBot="1" x14ac:dyDescent="0.25">
      <c r="A3737" s="149">
        <v>8694</v>
      </c>
      <c r="B3737" s="149">
        <v>12534</v>
      </c>
      <c r="C3737" s="150" t="s">
        <v>1473</v>
      </c>
      <c r="D3737" s="150">
        <v>510119068</v>
      </c>
      <c r="E3737" s="150" t="s">
        <v>429</v>
      </c>
      <c r="F3737" s="150" t="s">
        <v>1474</v>
      </c>
      <c r="G3737" s="150">
        <v>1140417</v>
      </c>
      <c r="H3737" s="150" t="s">
        <v>102</v>
      </c>
      <c r="I3737" s="150" t="s">
        <v>230</v>
      </c>
      <c r="J3737" s="150" t="s">
        <v>53</v>
      </c>
      <c r="K3737" s="150" t="s">
        <v>53</v>
      </c>
      <c r="L3737" s="150" t="s">
        <v>821</v>
      </c>
      <c r="M3737" s="150" t="s">
        <v>311</v>
      </c>
      <c r="N3737" s="150" t="s">
        <v>266</v>
      </c>
      <c r="O3737" s="150" t="s">
        <v>62</v>
      </c>
      <c r="P3737" s="150" t="s">
        <v>1339</v>
      </c>
      <c r="Q3737" s="150" t="s">
        <v>65</v>
      </c>
      <c r="R3737" s="150" t="s">
        <v>57</v>
      </c>
      <c r="S3737" s="150" t="s">
        <v>1206</v>
      </c>
      <c r="T3737" s="152">
        <v>1.208</v>
      </c>
      <c r="U3737" s="151">
        <v>46022</v>
      </c>
      <c r="V3737" s="147">
        <v>3.9E-2</v>
      </c>
      <c r="W3737" s="192">
        <v>6.5199999999999994E-2</v>
      </c>
      <c r="X3737" s="150" t="s">
        <v>636</v>
      </c>
      <c r="Y3737" s="150"/>
      <c r="Z3737" s="153">
        <v>154856.4</v>
      </c>
      <c r="AA3737" s="153">
        <v>1</v>
      </c>
      <c r="AB3737" s="153">
        <v>98.69</v>
      </c>
      <c r="AC3737" s="153">
        <v>0</v>
      </c>
      <c r="AD3737" s="153">
        <v>152.82777999999999</v>
      </c>
      <c r="AE3737" s="154"/>
      <c r="AF3737" s="154"/>
      <c r="AG3737" s="150" t="s">
        <v>17</v>
      </c>
      <c r="AH3737" s="147">
        <v>1.964404956E-3</v>
      </c>
      <c r="AI3737" s="147">
        <v>6.5563515772469705E-5</v>
      </c>
      <c r="AJ3737" s="147">
        <v>1.98165670888934E-5</v>
      </c>
    </row>
    <row r="3738" spans="1:36" ht="13.5" thickBot="1" x14ac:dyDescent="0.25">
      <c r="A3738" s="149">
        <v>8694</v>
      </c>
      <c r="B3738" s="149">
        <v>12534</v>
      </c>
      <c r="C3738" s="150" t="s">
        <v>1475</v>
      </c>
      <c r="D3738" s="150">
        <v>513765859</v>
      </c>
      <c r="E3738" s="150" t="s">
        <v>429</v>
      </c>
      <c r="F3738" s="150" t="s">
        <v>1476</v>
      </c>
      <c r="G3738" s="150">
        <v>1140607</v>
      </c>
      <c r="H3738" s="150" t="s">
        <v>102</v>
      </c>
      <c r="I3738" s="150" t="s">
        <v>229</v>
      </c>
      <c r="J3738" s="150" t="s">
        <v>53</v>
      </c>
      <c r="K3738" s="150" t="s">
        <v>53</v>
      </c>
      <c r="L3738" s="150" t="s">
        <v>821</v>
      </c>
      <c r="M3738" s="150" t="s">
        <v>311</v>
      </c>
      <c r="N3738" s="150" t="s">
        <v>651</v>
      </c>
      <c r="O3738" s="150" t="s">
        <v>62</v>
      </c>
      <c r="P3738" s="150" t="s">
        <v>1345</v>
      </c>
      <c r="Q3738" s="150" t="s">
        <v>65</v>
      </c>
      <c r="R3738" s="150" t="s">
        <v>57</v>
      </c>
      <c r="S3738" s="150" t="s">
        <v>1206</v>
      </c>
      <c r="T3738" s="152">
        <v>1.6910000000000001</v>
      </c>
      <c r="U3738" s="151">
        <v>46356</v>
      </c>
      <c r="V3738" s="147">
        <v>2.1499999999999998E-2</v>
      </c>
      <c r="W3738" s="192">
        <v>2.4799999999999999E-2</v>
      </c>
      <c r="X3738" s="150" t="s">
        <v>636</v>
      </c>
      <c r="Y3738" s="150"/>
      <c r="Z3738" s="153">
        <v>2381259</v>
      </c>
      <c r="AA3738" s="153">
        <v>1</v>
      </c>
      <c r="AB3738" s="153">
        <v>113.52</v>
      </c>
      <c r="AC3738" s="153">
        <v>0</v>
      </c>
      <c r="AD3738" s="153">
        <v>2703.2052199999998</v>
      </c>
      <c r="AE3738" s="154"/>
      <c r="AF3738" s="154"/>
      <c r="AG3738" s="150" t="s">
        <v>17</v>
      </c>
      <c r="AH3738" s="147">
        <v>1.2141232699999999E-3</v>
      </c>
      <c r="AI3738" s="147">
        <v>1.1596820810000001E-3</v>
      </c>
      <c r="AJ3738" s="147">
        <v>3.5051381100000001E-4</v>
      </c>
    </row>
    <row r="3739" spans="1:36" ht="13.5" thickBot="1" x14ac:dyDescent="0.25">
      <c r="A3739" s="149">
        <v>8694</v>
      </c>
      <c r="B3739" s="149">
        <v>12534</v>
      </c>
      <c r="C3739" s="150" t="s">
        <v>1475</v>
      </c>
      <c r="D3739" s="150">
        <v>513765859</v>
      </c>
      <c r="E3739" s="150" t="s">
        <v>429</v>
      </c>
      <c r="F3739" s="150" t="s">
        <v>1477</v>
      </c>
      <c r="G3739" s="150">
        <v>1140615</v>
      </c>
      <c r="H3739" s="150" t="s">
        <v>102</v>
      </c>
      <c r="I3739" s="150" t="s">
        <v>229</v>
      </c>
      <c r="J3739" s="150" t="s">
        <v>53</v>
      </c>
      <c r="K3739" s="150" t="s">
        <v>53</v>
      </c>
      <c r="L3739" s="150" t="s">
        <v>821</v>
      </c>
      <c r="M3739" s="150" t="s">
        <v>311</v>
      </c>
      <c r="N3739" s="150" t="s">
        <v>651</v>
      </c>
      <c r="O3739" s="150" t="s">
        <v>62</v>
      </c>
      <c r="P3739" s="150" t="s">
        <v>1369</v>
      </c>
      <c r="Q3739" s="150" t="s">
        <v>65</v>
      </c>
      <c r="R3739" s="150" t="s">
        <v>57</v>
      </c>
      <c r="S3739" s="150" t="s">
        <v>1206</v>
      </c>
      <c r="T3739" s="152">
        <v>1.645</v>
      </c>
      <c r="U3739" s="151">
        <v>46356</v>
      </c>
      <c r="V3739" s="147">
        <v>1.6E-2</v>
      </c>
      <c r="W3739" s="192">
        <v>2.24E-2</v>
      </c>
      <c r="X3739" s="150" t="s">
        <v>636</v>
      </c>
      <c r="Y3739" s="150"/>
      <c r="Z3739" s="153">
        <v>2052146.59</v>
      </c>
      <c r="AA3739" s="153">
        <v>1</v>
      </c>
      <c r="AB3739" s="153">
        <v>112.74</v>
      </c>
      <c r="AC3739" s="153">
        <v>0</v>
      </c>
      <c r="AD3739" s="153">
        <v>2313.5900700000002</v>
      </c>
      <c r="AE3739" s="154"/>
      <c r="AF3739" s="154"/>
      <c r="AG3739" s="150" t="s">
        <v>17</v>
      </c>
      <c r="AH3739" s="147">
        <v>5.2931372330000002E-3</v>
      </c>
      <c r="AI3739" s="147">
        <v>9.9253616700000001E-4</v>
      </c>
      <c r="AJ3739" s="147">
        <v>2.9999397199999999E-4</v>
      </c>
    </row>
    <row r="3740" spans="1:36" ht="13.5" thickBot="1" x14ac:dyDescent="0.25">
      <c r="A3740" s="149">
        <v>8694</v>
      </c>
      <c r="B3740" s="149">
        <v>12534</v>
      </c>
      <c r="C3740" s="150" t="s">
        <v>1480</v>
      </c>
      <c r="D3740" s="150">
        <v>515334662</v>
      </c>
      <c r="E3740" s="150" t="s">
        <v>429</v>
      </c>
      <c r="F3740" s="150" t="s">
        <v>1481</v>
      </c>
      <c r="G3740" s="150">
        <v>1141332</v>
      </c>
      <c r="H3740" s="150" t="s">
        <v>102</v>
      </c>
      <c r="I3740" s="150" t="s">
        <v>230</v>
      </c>
      <c r="J3740" s="150" t="s">
        <v>53</v>
      </c>
      <c r="K3740" s="150" t="s">
        <v>53</v>
      </c>
      <c r="L3740" s="150" t="s">
        <v>821</v>
      </c>
      <c r="M3740" s="150" t="s">
        <v>311</v>
      </c>
      <c r="N3740" s="150" t="s">
        <v>267</v>
      </c>
      <c r="O3740" s="150" t="s">
        <v>62</v>
      </c>
      <c r="P3740" s="150" t="s">
        <v>1350</v>
      </c>
      <c r="Q3740" s="150" t="s">
        <v>1351</v>
      </c>
      <c r="R3740" s="150" t="s">
        <v>57</v>
      </c>
      <c r="S3740" s="150" t="s">
        <v>1206</v>
      </c>
      <c r="T3740" s="152">
        <v>3.2839999999999998</v>
      </c>
      <c r="U3740" s="151">
        <v>46995</v>
      </c>
      <c r="V3740" s="147">
        <v>4.6899999999999997E-2</v>
      </c>
      <c r="W3740" s="192">
        <v>6.8500000000000005E-2</v>
      </c>
      <c r="X3740" s="150" t="s">
        <v>636</v>
      </c>
      <c r="Y3740" s="150"/>
      <c r="Z3740" s="153">
        <v>15730075.220000001</v>
      </c>
      <c r="AA3740" s="153">
        <v>1</v>
      </c>
      <c r="AB3740" s="153">
        <v>98.27</v>
      </c>
      <c r="AC3740" s="153">
        <v>0</v>
      </c>
      <c r="AD3740" s="153">
        <v>15457.94492</v>
      </c>
      <c r="AE3740" s="154"/>
      <c r="AF3740" s="154"/>
      <c r="AG3740" s="150" t="s">
        <v>17</v>
      </c>
      <c r="AH3740" s="147">
        <v>1.1188780681E-2</v>
      </c>
      <c r="AI3740" s="147">
        <v>6.6314986419999996E-3</v>
      </c>
      <c r="AJ3740" s="147">
        <v>2.0043699020000001E-3</v>
      </c>
    </row>
    <row r="3741" spans="1:36" ht="13.5" thickBot="1" x14ac:dyDescent="0.25">
      <c r="A3741" s="149">
        <v>8694</v>
      </c>
      <c r="B3741" s="149">
        <v>12534</v>
      </c>
      <c r="C3741" s="150" t="s">
        <v>1352</v>
      </c>
      <c r="D3741" s="150">
        <v>520044314</v>
      </c>
      <c r="E3741" s="150" t="s">
        <v>429</v>
      </c>
      <c r="F3741" s="150" t="s">
        <v>1353</v>
      </c>
      <c r="G3741" s="150">
        <v>1141415</v>
      </c>
      <c r="H3741" s="150" t="s">
        <v>102</v>
      </c>
      <c r="I3741" s="150" t="s">
        <v>228</v>
      </c>
      <c r="J3741" s="150" t="s">
        <v>53</v>
      </c>
      <c r="K3741" s="150" t="s">
        <v>53</v>
      </c>
      <c r="L3741" s="150" t="s">
        <v>821</v>
      </c>
      <c r="M3741" s="150" t="s">
        <v>311</v>
      </c>
      <c r="N3741" s="150" t="s">
        <v>260</v>
      </c>
      <c r="O3741" s="150" t="s">
        <v>62</v>
      </c>
      <c r="P3741" s="150" t="s">
        <v>1339</v>
      </c>
      <c r="Q3741" s="150" t="s">
        <v>65</v>
      </c>
      <c r="R3741" s="150" t="s">
        <v>57</v>
      </c>
      <c r="S3741" s="150" t="s">
        <v>1206</v>
      </c>
      <c r="T3741" s="152">
        <v>0.23</v>
      </c>
      <c r="U3741" s="151">
        <v>45468</v>
      </c>
      <c r="V3741" s="147">
        <v>2.1600000000000001E-2</v>
      </c>
      <c r="W3741" s="192">
        <v>5.5599999999999997E-2</v>
      </c>
      <c r="X3741" s="150" t="s">
        <v>636</v>
      </c>
      <c r="Y3741" s="150"/>
      <c r="Z3741" s="153">
        <v>3250001.3</v>
      </c>
      <c r="AA3741" s="153">
        <v>1</v>
      </c>
      <c r="AB3741" s="153">
        <v>99.83</v>
      </c>
      <c r="AC3741" s="153">
        <v>0</v>
      </c>
      <c r="AD3741" s="153">
        <v>3244.4762999999998</v>
      </c>
      <c r="AE3741" s="154"/>
      <c r="AF3741" s="154"/>
      <c r="AG3741" s="150" t="s">
        <v>17</v>
      </c>
      <c r="AH3741" s="147">
        <v>2.5410177567000002E-2</v>
      </c>
      <c r="AI3741" s="147">
        <v>1.3918887850000001E-3</v>
      </c>
      <c r="AJ3741" s="147">
        <v>4.2069826700000002E-4</v>
      </c>
    </row>
    <row r="3742" spans="1:36" ht="13.5" thickBot="1" x14ac:dyDescent="0.25">
      <c r="A3742" s="149">
        <v>8694</v>
      </c>
      <c r="B3742" s="149">
        <v>12534</v>
      </c>
      <c r="C3742" s="150" t="s">
        <v>1329</v>
      </c>
      <c r="D3742" s="150">
        <v>513257873</v>
      </c>
      <c r="E3742" s="150" t="s">
        <v>429</v>
      </c>
      <c r="F3742" s="150" t="s">
        <v>1482</v>
      </c>
      <c r="G3742" s="150">
        <v>1141696</v>
      </c>
      <c r="H3742" s="150" t="s">
        <v>102</v>
      </c>
      <c r="I3742" s="150" t="s">
        <v>229</v>
      </c>
      <c r="J3742" s="150" t="s">
        <v>53</v>
      </c>
      <c r="K3742" s="150" t="s">
        <v>53</v>
      </c>
      <c r="L3742" s="150" t="s">
        <v>821</v>
      </c>
      <c r="M3742" s="150" t="s">
        <v>311</v>
      </c>
      <c r="N3742" s="150" t="s">
        <v>651</v>
      </c>
      <c r="O3742" s="150" t="s">
        <v>62</v>
      </c>
      <c r="P3742" s="150" t="s">
        <v>1339</v>
      </c>
      <c r="Q3742" s="150" t="s">
        <v>65</v>
      </c>
      <c r="R3742" s="150" t="s">
        <v>57</v>
      </c>
      <c r="S3742" s="150" t="s">
        <v>1206</v>
      </c>
      <c r="T3742" s="152">
        <v>2.0720000000000001</v>
      </c>
      <c r="U3742" s="151">
        <v>46629</v>
      </c>
      <c r="V3742" s="147">
        <v>2.0500000000000001E-2</v>
      </c>
      <c r="W3742" s="192">
        <v>2.4899999999999999E-2</v>
      </c>
      <c r="X3742" s="150" t="s">
        <v>636</v>
      </c>
      <c r="Y3742" s="150"/>
      <c r="Z3742" s="153">
        <v>700000</v>
      </c>
      <c r="AA3742" s="153">
        <v>1</v>
      </c>
      <c r="AB3742" s="153">
        <v>112.41</v>
      </c>
      <c r="AC3742" s="153">
        <v>0</v>
      </c>
      <c r="AD3742" s="153">
        <v>786.87</v>
      </c>
      <c r="AE3742" s="154"/>
      <c r="AF3742" s="154"/>
      <c r="AG3742" s="150" t="s">
        <v>17</v>
      </c>
      <c r="AH3742" s="147">
        <v>7.9439017300000003E-4</v>
      </c>
      <c r="AI3742" s="147">
        <v>3.3756927899999999E-4</v>
      </c>
      <c r="AJ3742" s="147">
        <v>1.0203028600000001E-4</v>
      </c>
    </row>
    <row r="3743" spans="1:36" ht="13.5" thickBot="1" x14ac:dyDescent="0.25">
      <c r="A3743" s="149">
        <v>8694</v>
      </c>
      <c r="B3743" s="149">
        <v>12534</v>
      </c>
      <c r="C3743" s="150" t="s">
        <v>1452</v>
      </c>
      <c r="D3743" s="150">
        <v>514065283</v>
      </c>
      <c r="E3743" s="150" t="s">
        <v>429</v>
      </c>
      <c r="F3743" s="150" t="s">
        <v>1483</v>
      </c>
      <c r="G3743" s="150">
        <v>1141829</v>
      </c>
      <c r="H3743" s="150" t="s">
        <v>102</v>
      </c>
      <c r="I3743" s="150" t="s">
        <v>228</v>
      </c>
      <c r="J3743" s="150" t="s">
        <v>53</v>
      </c>
      <c r="K3743" s="150" t="s">
        <v>53</v>
      </c>
      <c r="L3743" s="150" t="s">
        <v>821</v>
      </c>
      <c r="M3743" s="150" t="s">
        <v>311</v>
      </c>
      <c r="N3743" s="150" t="s">
        <v>75</v>
      </c>
      <c r="O3743" s="150" t="s">
        <v>62</v>
      </c>
      <c r="P3743" s="150" t="s">
        <v>1345</v>
      </c>
      <c r="Q3743" s="150" t="s">
        <v>65</v>
      </c>
      <c r="R3743" s="150" t="s">
        <v>57</v>
      </c>
      <c r="S3743" s="150" t="s">
        <v>1206</v>
      </c>
      <c r="T3743" s="152">
        <v>2.06</v>
      </c>
      <c r="U3743" s="151">
        <v>46631</v>
      </c>
      <c r="V3743" s="147">
        <v>2.3E-2</v>
      </c>
      <c r="W3743" s="192">
        <v>4.9000000000000002E-2</v>
      </c>
      <c r="X3743" s="150" t="s">
        <v>636</v>
      </c>
      <c r="Y3743" s="150"/>
      <c r="Z3743" s="153">
        <v>5873870.9699999997</v>
      </c>
      <c r="AA3743" s="153">
        <v>1</v>
      </c>
      <c r="AB3743" s="153">
        <v>95.14</v>
      </c>
      <c r="AC3743" s="153">
        <v>0</v>
      </c>
      <c r="AD3743" s="153">
        <v>5588.4008400000002</v>
      </c>
      <c r="AE3743" s="154"/>
      <c r="AF3743" s="154"/>
      <c r="AG3743" s="150" t="s">
        <v>17</v>
      </c>
      <c r="AH3743" s="147">
        <v>6.9959359070000003E-3</v>
      </c>
      <c r="AI3743" s="147">
        <v>2.3974385190000001E-3</v>
      </c>
      <c r="AJ3743" s="147">
        <v>7.2462558900000004E-4</v>
      </c>
    </row>
    <row r="3744" spans="1:36" ht="13.5" thickBot="1" x14ac:dyDescent="0.25">
      <c r="A3744" s="149">
        <v>8694</v>
      </c>
      <c r="B3744" s="149">
        <v>12534</v>
      </c>
      <c r="C3744" s="150" t="s">
        <v>1484</v>
      </c>
      <c r="D3744" s="150">
        <v>515328250</v>
      </c>
      <c r="E3744" s="150" t="s">
        <v>429</v>
      </c>
      <c r="F3744" s="150" t="s">
        <v>1485</v>
      </c>
      <c r="G3744" s="150">
        <v>1141852</v>
      </c>
      <c r="H3744" s="150" t="s">
        <v>102</v>
      </c>
      <c r="I3744" s="150" t="s">
        <v>228</v>
      </c>
      <c r="J3744" s="150" t="s">
        <v>53</v>
      </c>
      <c r="K3744" s="150" t="s">
        <v>53</v>
      </c>
      <c r="L3744" s="150" t="s">
        <v>821</v>
      </c>
      <c r="M3744" s="150" t="s">
        <v>311</v>
      </c>
      <c r="N3744" s="150" t="s">
        <v>652</v>
      </c>
      <c r="O3744" s="150" t="s">
        <v>62</v>
      </c>
      <c r="P3744" s="150" t="s">
        <v>1366</v>
      </c>
      <c r="Q3744" s="150" t="s">
        <v>1351</v>
      </c>
      <c r="R3744" s="150" t="s">
        <v>57</v>
      </c>
      <c r="S3744" s="150" t="s">
        <v>1206</v>
      </c>
      <c r="T3744" s="152">
        <v>2.145</v>
      </c>
      <c r="U3744" s="151">
        <v>46629</v>
      </c>
      <c r="V3744" s="147">
        <v>2.6499999999999999E-2</v>
      </c>
      <c r="W3744" s="192">
        <v>5.3199999999999997E-2</v>
      </c>
      <c r="X3744" s="150" t="s">
        <v>636</v>
      </c>
      <c r="Y3744" s="150"/>
      <c r="Z3744" s="153">
        <v>934285.72</v>
      </c>
      <c r="AA3744" s="153">
        <v>1</v>
      </c>
      <c r="AB3744" s="153">
        <v>94.87</v>
      </c>
      <c r="AC3744" s="153">
        <v>0</v>
      </c>
      <c r="AD3744" s="153">
        <v>886.35685999999998</v>
      </c>
      <c r="AE3744" s="154"/>
      <c r="AF3744" s="154"/>
      <c r="AG3744" s="150" t="s">
        <v>17</v>
      </c>
      <c r="AH3744" s="147">
        <v>1.5202734480000001E-3</v>
      </c>
      <c r="AI3744" s="147">
        <v>3.80249402E-4</v>
      </c>
      <c r="AJ3744" s="147">
        <v>1.14930349E-4</v>
      </c>
    </row>
    <row r="3745" spans="1:36" ht="13.5" thickBot="1" x14ac:dyDescent="0.25">
      <c r="A3745" s="149">
        <v>8694</v>
      </c>
      <c r="B3745" s="149">
        <v>12534</v>
      </c>
      <c r="C3745" s="150" t="s">
        <v>2161</v>
      </c>
      <c r="D3745" s="150">
        <v>1146</v>
      </c>
      <c r="E3745" s="150" t="s">
        <v>2</v>
      </c>
      <c r="F3745" s="150" t="s">
        <v>2162</v>
      </c>
      <c r="G3745" s="150">
        <v>1141936</v>
      </c>
      <c r="H3745" s="150" t="s">
        <v>102</v>
      </c>
      <c r="I3745" s="150" t="s">
        <v>230</v>
      </c>
      <c r="J3745" s="150" t="s">
        <v>53</v>
      </c>
      <c r="K3745" s="150" t="s">
        <v>53</v>
      </c>
      <c r="L3745" s="150" t="s">
        <v>821</v>
      </c>
      <c r="M3745" s="150" t="s">
        <v>311</v>
      </c>
      <c r="N3745" s="150" t="s">
        <v>253</v>
      </c>
      <c r="O3745" s="150" t="s">
        <v>62</v>
      </c>
      <c r="P3745" s="150" t="s">
        <v>1345</v>
      </c>
      <c r="Q3745" s="150" t="s">
        <v>65</v>
      </c>
      <c r="R3745" s="150" t="s">
        <v>57</v>
      </c>
      <c r="S3745" s="150" t="s">
        <v>1206</v>
      </c>
      <c r="T3745" s="152">
        <v>1.2150000000000001</v>
      </c>
      <c r="U3745" s="151">
        <v>46023</v>
      </c>
      <c r="V3745" s="147">
        <v>3.3700000000000001E-2</v>
      </c>
      <c r="W3745" s="192">
        <v>6.2600000000000003E-2</v>
      </c>
      <c r="X3745" s="150" t="s">
        <v>636</v>
      </c>
      <c r="Y3745" s="150"/>
      <c r="Z3745" s="153">
        <v>34020</v>
      </c>
      <c r="AA3745" s="153">
        <v>1</v>
      </c>
      <c r="AB3745" s="153">
        <v>101.54</v>
      </c>
      <c r="AC3745" s="153">
        <v>0</v>
      </c>
      <c r="AD3745" s="153">
        <v>34.543909999999997</v>
      </c>
      <c r="AE3745" s="154"/>
      <c r="AF3745" s="154"/>
      <c r="AG3745" s="150" t="s">
        <v>17</v>
      </c>
      <c r="AH3745" s="147">
        <v>2.43E-4</v>
      </c>
      <c r="AI3745" s="147">
        <v>1.48194273850459E-5</v>
      </c>
      <c r="AJ3745" s="147">
        <v>4.47917067190073E-6</v>
      </c>
    </row>
    <row r="3746" spans="1:36" ht="13.5" thickBot="1" x14ac:dyDescent="0.25">
      <c r="A3746" s="149">
        <v>8694</v>
      </c>
      <c r="B3746" s="149">
        <v>12534</v>
      </c>
      <c r="C3746" s="150" t="s">
        <v>1450</v>
      </c>
      <c r="D3746" s="150">
        <v>514892801</v>
      </c>
      <c r="E3746" s="150" t="s">
        <v>429</v>
      </c>
      <c r="F3746" s="150" t="s">
        <v>1486</v>
      </c>
      <c r="G3746" s="150">
        <v>1141951</v>
      </c>
      <c r="H3746" s="150" t="s">
        <v>102</v>
      </c>
      <c r="I3746" s="150" t="s">
        <v>228</v>
      </c>
      <c r="J3746" s="150" t="s">
        <v>53</v>
      </c>
      <c r="K3746" s="150" t="s">
        <v>53</v>
      </c>
      <c r="L3746" s="150" t="s">
        <v>821</v>
      </c>
      <c r="M3746" s="150" t="s">
        <v>311</v>
      </c>
      <c r="N3746" s="150" t="s">
        <v>263</v>
      </c>
      <c r="O3746" s="150" t="s">
        <v>62</v>
      </c>
      <c r="P3746" s="150" t="s">
        <v>1339</v>
      </c>
      <c r="Q3746" s="150" t="s">
        <v>65</v>
      </c>
      <c r="R3746" s="150" t="s">
        <v>57</v>
      </c>
      <c r="S3746" s="150" t="s">
        <v>1206</v>
      </c>
      <c r="T3746" s="152">
        <v>3.004</v>
      </c>
      <c r="U3746" s="151">
        <v>47669</v>
      </c>
      <c r="V3746" s="147">
        <v>2.6200000000000001E-2</v>
      </c>
      <c r="W3746" s="192">
        <v>5.0700000000000002E-2</v>
      </c>
      <c r="X3746" s="150" t="s">
        <v>636</v>
      </c>
      <c r="Y3746" s="150"/>
      <c r="Z3746" s="153">
        <v>3000000</v>
      </c>
      <c r="AA3746" s="153">
        <v>1</v>
      </c>
      <c r="AB3746" s="153">
        <v>93.7</v>
      </c>
      <c r="AC3746" s="153">
        <v>0</v>
      </c>
      <c r="AD3746" s="153">
        <v>2811</v>
      </c>
      <c r="AE3746" s="154"/>
      <c r="AF3746" s="154"/>
      <c r="AG3746" s="150" t="s">
        <v>17</v>
      </c>
      <c r="AH3746" s="147">
        <v>5.9919310370000001E-3</v>
      </c>
      <c r="AI3746" s="147">
        <v>1.205926323E-3</v>
      </c>
      <c r="AJ3746" s="147">
        <v>3.6449112900000002E-4</v>
      </c>
    </row>
    <row r="3747" spans="1:36" ht="13.5" thickBot="1" x14ac:dyDescent="0.25">
      <c r="A3747" s="149">
        <v>8694</v>
      </c>
      <c r="B3747" s="149">
        <v>12534</v>
      </c>
      <c r="C3747" s="150" t="s">
        <v>1487</v>
      </c>
      <c r="D3747" s="150">
        <v>1613</v>
      </c>
      <c r="E3747" s="150" t="s">
        <v>2</v>
      </c>
      <c r="F3747" s="150" t="s">
        <v>1488</v>
      </c>
      <c r="G3747" s="150">
        <v>1142033</v>
      </c>
      <c r="H3747" s="150" t="s">
        <v>102</v>
      </c>
      <c r="I3747" s="150" t="s">
        <v>230</v>
      </c>
      <c r="J3747" s="150" t="s">
        <v>53</v>
      </c>
      <c r="K3747" s="150" t="s">
        <v>204</v>
      </c>
      <c r="L3747" s="150" t="s">
        <v>821</v>
      </c>
      <c r="M3747" s="150" t="s">
        <v>311</v>
      </c>
      <c r="N3747" s="150" t="s">
        <v>652</v>
      </c>
      <c r="O3747" s="150" t="s">
        <v>62</v>
      </c>
      <c r="P3747" s="150" t="s">
        <v>1489</v>
      </c>
      <c r="Q3747" s="150" t="s">
        <v>1351</v>
      </c>
      <c r="R3747" s="150" t="s">
        <v>57</v>
      </c>
      <c r="S3747" s="150" t="s">
        <v>1206</v>
      </c>
      <c r="T3747" s="152">
        <v>0.28499999999999998</v>
      </c>
      <c r="U3747" s="151">
        <v>45488</v>
      </c>
      <c r="V3747" s="147">
        <v>5.8999999999999997E-2</v>
      </c>
      <c r="W3747" s="192">
        <v>8.5599999999999996E-2</v>
      </c>
      <c r="X3747" s="150" t="s">
        <v>636</v>
      </c>
      <c r="Y3747" s="150"/>
      <c r="Z3747" s="153">
        <v>537796.30000000005</v>
      </c>
      <c r="AA3747" s="153">
        <v>1</v>
      </c>
      <c r="AB3747" s="153">
        <v>104.96</v>
      </c>
      <c r="AC3747" s="153">
        <v>0</v>
      </c>
      <c r="AD3747" s="153">
        <v>564.471</v>
      </c>
      <c r="AE3747" s="154"/>
      <c r="AF3747" s="154"/>
      <c r="AG3747" s="150" t="s">
        <v>17</v>
      </c>
      <c r="AH3747" s="147">
        <v>4.0240111649999999E-3</v>
      </c>
      <c r="AI3747" s="147">
        <v>2.4215952900000001E-4</v>
      </c>
      <c r="AJ3747" s="147">
        <v>7.3192697304343295E-5</v>
      </c>
    </row>
    <row r="3748" spans="1:36" ht="13.5" thickBot="1" x14ac:dyDescent="0.25">
      <c r="A3748" s="149">
        <v>8694</v>
      </c>
      <c r="B3748" s="149">
        <v>12534</v>
      </c>
      <c r="C3748" s="150" t="s">
        <v>1490</v>
      </c>
      <c r="D3748" s="150">
        <v>510560188</v>
      </c>
      <c r="E3748" s="150" t="s">
        <v>429</v>
      </c>
      <c r="F3748" s="150" t="s">
        <v>1491</v>
      </c>
      <c r="G3748" s="150">
        <v>1142231</v>
      </c>
      <c r="H3748" s="150" t="s">
        <v>102</v>
      </c>
      <c r="I3748" s="150" t="s">
        <v>229</v>
      </c>
      <c r="J3748" s="150" t="s">
        <v>53</v>
      </c>
      <c r="K3748" s="150" t="s">
        <v>53</v>
      </c>
      <c r="L3748" s="150" t="s">
        <v>821</v>
      </c>
      <c r="M3748" s="150" t="s">
        <v>311</v>
      </c>
      <c r="N3748" s="150" t="s">
        <v>652</v>
      </c>
      <c r="O3748" s="150" t="s">
        <v>62</v>
      </c>
      <c r="P3748" s="150" t="s">
        <v>1366</v>
      </c>
      <c r="Q3748" s="150" t="s">
        <v>1351</v>
      </c>
      <c r="R3748" s="150" t="s">
        <v>57</v>
      </c>
      <c r="S3748" s="150" t="s">
        <v>1206</v>
      </c>
      <c r="T3748" s="152">
        <v>1.9379999999999999</v>
      </c>
      <c r="U3748" s="151">
        <v>46310</v>
      </c>
      <c r="V3748" s="147">
        <v>2.5700000000000001E-2</v>
      </c>
      <c r="W3748" s="192">
        <v>2.7799999999999998E-2</v>
      </c>
      <c r="X3748" s="150" t="s">
        <v>636</v>
      </c>
      <c r="Y3748" s="150"/>
      <c r="Z3748" s="153">
        <v>4400000</v>
      </c>
      <c r="AA3748" s="153">
        <v>1</v>
      </c>
      <c r="AB3748" s="153">
        <v>113.66</v>
      </c>
      <c r="AC3748" s="153">
        <v>0</v>
      </c>
      <c r="AD3748" s="153">
        <v>5001.04</v>
      </c>
      <c r="AE3748" s="154"/>
      <c r="AF3748" s="154"/>
      <c r="AG3748" s="150" t="s">
        <v>17</v>
      </c>
      <c r="AH3748" s="147">
        <v>3.4310295599999999E-3</v>
      </c>
      <c r="AI3748" s="147">
        <v>2.1454591879999999E-3</v>
      </c>
      <c r="AJ3748" s="147">
        <v>6.48464858E-4</v>
      </c>
    </row>
    <row r="3749" spans="1:36" ht="13.5" thickBot="1" x14ac:dyDescent="0.25">
      <c r="A3749" s="149">
        <v>8694</v>
      </c>
      <c r="B3749" s="149">
        <v>12534</v>
      </c>
      <c r="C3749" s="150" t="s">
        <v>1492</v>
      </c>
      <c r="D3749" s="150">
        <v>513682146</v>
      </c>
      <c r="E3749" s="150" t="s">
        <v>429</v>
      </c>
      <c r="F3749" s="150" t="s">
        <v>1493</v>
      </c>
      <c r="G3749" s="150">
        <v>1142512</v>
      </c>
      <c r="H3749" s="150" t="s">
        <v>102</v>
      </c>
      <c r="I3749" s="150" t="s">
        <v>229</v>
      </c>
      <c r="J3749" s="150" t="s">
        <v>53</v>
      </c>
      <c r="K3749" s="150" t="s">
        <v>53</v>
      </c>
      <c r="L3749" s="150" t="s">
        <v>821</v>
      </c>
      <c r="M3749" s="150" t="s">
        <v>311</v>
      </c>
      <c r="N3749" s="150" t="s">
        <v>256</v>
      </c>
      <c r="O3749" s="150" t="s">
        <v>62</v>
      </c>
      <c r="P3749" s="150" t="s">
        <v>1345</v>
      </c>
      <c r="Q3749" s="150" t="s">
        <v>65</v>
      </c>
      <c r="R3749" s="150" t="s">
        <v>57</v>
      </c>
      <c r="S3749" s="150" t="s">
        <v>1206</v>
      </c>
      <c r="T3749" s="152">
        <v>0.16200000000000001</v>
      </c>
      <c r="U3749" s="151">
        <v>45443</v>
      </c>
      <c r="V3749" s="147">
        <v>6.7999999999999996E-3</v>
      </c>
      <c r="W3749" s="192">
        <v>1.1999999999999999E-3</v>
      </c>
      <c r="X3749" s="150" t="s">
        <v>636</v>
      </c>
      <c r="Y3749" s="150"/>
      <c r="Z3749" s="153">
        <v>1808333.7</v>
      </c>
      <c r="AA3749" s="153">
        <v>1</v>
      </c>
      <c r="AB3749" s="153">
        <v>113.14</v>
      </c>
      <c r="AC3749" s="153">
        <v>0</v>
      </c>
      <c r="AD3749" s="153">
        <v>2045.94875</v>
      </c>
      <c r="AE3749" s="154"/>
      <c r="AF3749" s="154"/>
      <c r="AG3749" s="150" t="s">
        <v>17</v>
      </c>
      <c r="AH3749" s="147">
        <v>8.0646959850000002E-3</v>
      </c>
      <c r="AI3749" s="147">
        <v>8.7771734300000001E-4</v>
      </c>
      <c r="AJ3749" s="147">
        <v>2.6528999199999998E-4</v>
      </c>
    </row>
    <row r="3750" spans="1:36" ht="13.5" thickBot="1" x14ac:dyDescent="0.25">
      <c r="A3750" s="149">
        <v>8694</v>
      </c>
      <c r="B3750" s="149">
        <v>12534</v>
      </c>
      <c r="C3750" s="150" t="s">
        <v>1348</v>
      </c>
      <c r="D3750" s="150">
        <v>513230029</v>
      </c>
      <c r="E3750" s="150" t="s">
        <v>429</v>
      </c>
      <c r="F3750" s="150" t="s">
        <v>1494</v>
      </c>
      <c r="G3750" s="150">
        <v>1142785</v>
      </c>
      <c r="H3750" s="150" t="s">
        <v>102</v>
      </c>
      <c r="I3750" s="150" t="s">
        <v>228</v>
      </c>
      <c r="J3750" s="150" t="s">
        <v>53</v>
      </c>
      <c r="K3750" s="150" t="s">
        <v>53</v>
      </c>
      <c r="L3750" s="150" t="s">
        <v>821</v>
      </c>
      <c r="M3750" s="150" t="s">
        <v>311</v>
      </c>
      <c r="N3750" s="150" t="s">
        <v>269</v>
      </c>
      <c r="O3750" s="150" t="s">
        <v>62</v>
      </c>
      <c r="P3750" s="150" t="s">
        <v>1350</v>
      </c>
      <c r="Q3750" s="150" t="s">
        <v>1351</v>
      </c>
      <c r="R3750" s="150" t="s">
        <v>57</v>
      </c>
      <c r="S3750" s="150" t="s">
        <v>1206</v>
      </c>
      <c r="T3750" s="152">
        <v>1.722</v>
      </c>
      <c r="U3750" s="151">
        <v>47848</v>
      </c>
      <c r="V3750" s="147">
        <v>2.63E-2</v>
      </c>
      <c r="W3750" s="192">
        <v>4.9000000000000002E-2</v>
      </c>
      <c r="X3750" s="150" t="s">
        <v>636</v>
      </c>
      <c r="Y3750" s="150"/>
      <c r="Z3750" s="153">
        <v>1139000</v>
      </c>
      <c r="AA3750" s="153">
        <v>1</v>
      </c>
      <c r="AB3750" s="153">
        <v>96.94</v>
      </c>
      <c r="AC3750" s="153">
        <v>0</v>
      </c>
      <c r="AD3750" s="153">
        <v>1104.1466</v>
      </c>
      <c r="AE3750" s="154"/>
      <c r="AF3750" s="154"/>
      <c r="AG3750" s="150" t="s">
        <v>17</v>
      </c>
      <c r="AH3750" s="147">
        <v>8.25871881E-4</v>
      </c>
      <c r="AI3750" s="147">
        <v>4.7368176700000002E-4</v>
      </c>
      <c r="AJ3750" s="147">
        <v>1.4317027399999999E-4</v>
      </c>
    </row>
    <row r="3751" spans="1:36" ht="13.5" thickBot="1" x14ac:dyDescent="0.25">
      <c r="A3751" s="149">
        <v>8694</v>
      </c>
      <c r="B3751" s="149">
        <v>12534</v>
      </c>
      <c r="C3751" s="150" t="s">
        <v>1495</v>
      </c>
      <c r="D3751" s="150">
        <v>511687568</v>
      </c>
      <c r="E3751" s="150" t="s">
        <v>429</v>
      </c>
      <c r="F3751" s="150" t="s">
        <v>1496</v>
      </c>
      <c r="G3751" s="150">
        <v>1143213</v>
      </c>
      <c r="H3751" s="150" t="s">
        <v>102</v>
      </c>
      <c r="I3751" s="150" t="s">
        <v>228</v>
      </c>
      <c r="J3751" s="150" t="s">
        <v>53</v>
      </c>
      <c r="K3751" s="150" t="s">
        <v>53</v>
      </c>
      <c r="L3751" s="150" t="s">
        <v>821</v>
      </c>
      <c r="M3751" s="150" t="s">
        <v>311</v>
      </c>
      <c r="N3751" s="150" t="s">
        <v>258</v>
      </c>
      <c r="O3751" s="150" t="s">
        <v>62</v>
      </c>
      <c r="P3751" s="150" t="s">
        <v>298</v>
      </c>
      <c r="Q3751" s="150" t="s">
        <v>298</v>
      </c>
      <c r="R3751" s="150" t="s">
        <v>57</v>
      </c>
      <c r="S3751" s="150" t="s">
        <v>1206</v>
      </c>
      <c r="T3751" s="152">
        <v>0.25</v>
      </c>
      <c r="U3751" s="151">
        <v>45473</v>
      </c>
      <c r="V3751" s="147">
        <v>4.65E-2</v>
      </c>
      <c r="W3751" s="192">
        <v>5.5300000000000002E-2</v>
      </c>
      <c r="X3751" s="150" t="s">
        <v>636</v>
      </c>
      <c r="Y3751" s="150"/>
      <c r="Z3751" s="153">
        <v>337500</v>
      </c>
      <c r="AA3751" s="153">
        <v>1</v>
      </c>
      <c r="AB3751" s="153">
        <v>100.96</v>
      </c>
      <c r="AC3751" s="153">
        <v>0</v>
      </c>
      <c r="AD3751" s="153">
        <v>340.74</v>
      </c>
      <c r="AE3751" s="154"/>
      <c r="AF3751" s="154"/>
      <c r="AG3751" s="150" t="s">
        <v>17</v>
      </c>
      <c r="AH3751" s="147">
        <v>2.1648492623000001E-2</v>
      </c>
      <c r="AI3751" s="147">
        <v>1.46178347E-4</v>
      </c>
      <c r="AJ3751" s="147">
        <v>4.4182393213259701E-5</v>
      </c>
    </row>
    <row r="3752" spans="1:36" ht="13.5" thickBot="1" x14ac:dyDescent="0.25">
      <c r="A3752" s="149">
        <v>8694</v>
      </c>
      <c r="B3752" s="149">
        <v>12534</v>
      </c>
      <c r="C3752" s="150" t="s">
        <v>1460</v>
      </c>
      <c r="D3752" s="150">
        <v>520043720</v>
      </c>
      <c r="E3752" s="150" t="s">
        <v>429</v>
      </c>
      <c r="F3752" s="150" t="s">
        <v>2217</v>
      </c>
      <c r="G3752" s="150">
        <v>1143395</v>
      </c>
      <c r="H3752" s="150" t="s">
        <v>102</v>
      </c>
      <c r="I3752" s="150" t="s">
        <v>228</v>
      </c>
      <c r="J3752" s="150" t="s">
        <v>53</v>
      </c>
      <c r="K3752" s="150" t="s">
        <v>53</v>
      </c>
      <c r="L3752" s="150" t="s">
        <v>821</v>
      </c>
      <c r="M3752" s="150" t="s">
        <v>311</v>
      </c>
      <c r="N3752" s="150" t="s">
        <v>652</v>
      </c>
      <c r="O3752" s="150" t="s">
        <v>62</v>
      </c>
      <c r="P3752" s="150" t="s">
        <v>1359</v>
      </c>
      <c r="Q3752" s="150" t="s">
        <v>1351</v>
      </c>
      <c r="R3752" s="150" t="s">
        <v>57</v>
      </c>
      <c r="S3752" s="150" t="s">
        <v>1206</v>
      </c>
      <c r="T3752" s="152">
        <v>4.5359999999999996</v>
      </c>
      <c r="U3752" s="151">
        <v>47514</v>
      </c>
      <c r="V3752" s="147">
        <v>3.6900000000000002E-2</v>
      </c>
      <c r="W3752" s="192">
        <v>5.3199999999999997E-2</v>
      </c>
      <c r="X3752" s="150" t="s">
        <v>636</v>
      </c>
      <c r="Y3752" s="150"/>
      <c r="Z3752" s="153">
        <v>32355.07</v>
      </c>
      <c r="AA3752" s="153">
        <v>1</v>
      </c>
      <c r="AB3752" s="153">
        <v>93.86</v>
      </c>
      <c r="AC3752" s="153">
        <v>0</v>
      </c>
      <c r="AD3752" s="153">
        <v>30.368469999999999</v>
      </c>
      <c r="AE3752" s="154"/>
      <c r="AF3752" s="154"/>
      <c r="AG3752" s="150" t="s">
        <v>17</v>
      </c>
      <c r="AH3752" s="147">
        <v>1.2163560099999999E-4</v>
      </c>
      <c r="AI3752" s="147">
        <v>1.3028152747038299E-5</v>
      </c>
      <c r="AJ3752" s="147">
        <v>3.9377580642867903E-6</v>
      </c>
    </row>
    <row r="3753" spans="1:36" ht="13.5" thickBot="1" x14ac:dyDescent="0.25">
      <c r="A3753" s="149">
        <v>8694</v>
      </c>
      <c r="B3753" s="149">
        <v>12534</v>
      </c>
      <c r="C3753" s="150" t="s">
        <v>1354</v>
      </c>
      <c r="D3753" s="150">
        <v>520017393</v>
      </c>
      <c r="E3753" s="150" t="s">
        <v>429</v>
      </c>
      <c r="F3753" s="150" t="s">
        <v>1355</v>
      </c>
      <c r="G3753" s="150">
        <v>1143585</v>
      </c>
      <c r="H3753" s="150" t="s">
        <v>102</v>
      </c>
      <c r="I3753" s="150" t="s">
        <v>228</v>
      </c>
      <c r="J3753" s="150" t="s">
        <v>53</v>
      </c>
      <c r="K3753" s="150" t="s">
        <v>53</v>
      </c>
      <c r="L3753" s="150" t="s">
        <v>821</v>
      </c>
      <c r="M3753" s="150" t="s">
        <v>311</v>
      </c>
      <c r="N3753" s="150" t="s">
        <v>651</v>
      </c>
      <c r="O3753" s="150" t="s">
        <v>62</v>
      </c>
      <c r="P3753" s="150" t="s">
        <v>1205</v>
      </c>
      <c r="Q3753" s="150" t="s">
        <v>65</v>
      </c>
      <c r="R3753" s="150" t="s">
        <v>57</v>
      </c>
      <c r="S3753" s="150" t="s">
        <v>1206</v>
      </c>
      <c r="T3753" s="152">
        <v>2.173</v>
      </c>
      <c r="U3753" s="151">
        <v>46843</v>
      </c>
      <c r="V3753" s="147">
        <v>1.44E-2</v>
      </c>
      <c r="W3753" s="192">
        <v>4.2299999999999997E-2</v>
      </c>
      <c r="X3753" s="150" t="s">
        <v>636</v>
      </c>
      <c r="Y3753" s="150"/>
      <c r="Z3753" s="153">
        <v>4776131.88</v>
      </c>
      <c r="AA3753" s="153">
        <v>1</v>
      </c>
      <c r="AB3753" s="153">
        <v>94.24</v>
      </c>
      <c r="AC3753" s="153">
        <v>0</v>
      </c>
      <c r="AD3753" s="153">
        <v>4501.0266799999999</v>
      </c>
      <c r="AE3753" s="154"/>
      <c r="AF3753" s="154"/>
      <c r="AG3753" s="150" t="s">
        <v>17</v>
      </c>
      <c r="AH3753" s="147">
        <v>1.19403297E-2</v>
      </c>
      <c r="AI3753" s="147">
        <v>1.9309521710000001E-3</v>
      </c>
      <c r="AJ3753" s="147">
        <v>5.8363013000000004E-4</v>
      </c>
    </row>
    <row r="3754" spans="1:36" ht="13.5" thickBot="1" x14ac:dyDescent="0.25">
      <c r="A3754" s="149">
        <v>8694</v>
      </c>
      <c r="B3754" s="149">
        <v>12534</v>
      </c>
      <c r="C3754" s="150" t="s">
        <v>1480</v>
      </c>
      <c r="D3754" s="150">
        <v>515334662</v>
      </c>
      <c r="E3754" s="150" t="s">
        <v>429</v>
      </c>
      <c r="F3754" s="150" t="s">
        <v>1497</v>
      </c>
      <c r="G3754" s="150">
        <v>1143593</v>
      </c>
      <c r="H3754" s="150" t="s">
        <v>102</v>
      </c>
      <c r="I3754" s="150" t="s">
        <v>230</v>
      </c>
      <c r="J3754" s="150" t="s">
        <v>53</v>
      </c>
      <c r="K3754" s="150" t="s">
        <v>53</v>
      </c>
      <c r="L3754" s="150" t="s">
        <v>821</v>
      </c>
      <c r="M3754" s="150" t="s">
        <v>311</v>
      </c>
      <c r="N3754" s="150" t="s">
        <v>267</v>
      </c>
      <c r="O3754" s="150" t="s">
        <v>62</v>
      </c>
      <c r="P3754" s="150" t="s">
        <v>1350</v>
      </c>
      <c r="Q3754" s="150" t="s">
        <v>1351</v>
      </c>
      <c r="R3754" s="150" t="s">
        <v>57</v>
      </c>
      <c r="S3754" s="150" t="s">
        <v>1206</v>
      </c>
      <c r="T3754" s="152">
        <v>3.4209999999999998</v>
      </c>
      <c r="U3754" s="151">
        <v>46995</v>
      </c>
      <c r="V3754" s="147">
        <v>4.6899999999999997E-2</v>
      </c>
      <c r="W3754" s="192">
        <v>7.0099999999999996E-2</v>
      </c>
      <c r="X3754" s="150" t="s">
        <v>636</v>
      </c>
      <c r="Y3754" s="150"/>
      <c r="Z3754" s="153">
        <v>14005845.24</v>
      </c>
      <c r="AA3754" s="153">
        <v>1</v>
      </c>
      <c r="AB3754" s="153">
        <v>99.26</v>
      </c>
      <c r="AC3754" s="153">
        <v>0</v>
      </c>
      <c r="AD3754" s="153">
        <v>13902.20199</v>
      </c>
      <c r="AE3754" s="154"/>
      <c r="AF3754" s="154"/>
      <c r="AG3754" s="150" t="s">
        <v>17</v>
      </c>
      <c r="AH3754" s="147">
        <v>1.1704680457999999E-2</v>
      </c>
      <c r="AI3754" s="147">
        <v>5.9640808720000001E-3</v>
      </c>
      <c r="AJ3754" s="147">
        <v>1.8026429380000001E-3</v>
      </c>
    </row>
    <row r="3755" spans="1:36" ht="13.5" thickBot="1" x14ac:dyDescent="0.25">
      <c r="A3755" s="149">
        <v>8694</v>
      </c>
      <c r="B3755" s="149">
        <v>12534</v>
      </c>
      <c r="C3755" s="150" t="s">
        <v>1498</v>
      </c>
      <c r="D3755" s="150">
        <v>1729</v>
      </c>
      <c r="E3755" s="150" t="s">
        <v>2</v>
      </c>
      <c r="F3755" s="150" t="s">
        <v>1499</v>
      </c>
      <c r="G3755" s="150">
        <v>1143924</v>
      </c>
      <c r="H3755" s="150" t="s">
        <v>102</v>
      </c>
      <c r="I3755" s="150" t="s">
        <v>228</v>
      </c>
      <c r="J3755" s="150" t="s">
        <v>53</v>
      </c>
      <c r="K3755" s="150" t="s">
        <v>314</v>
      </c>
      <c r="L3755" s="150" t="s">
        <v>821</v>
      </c>
      <c r="M3755" s="150" t="s">
        <v>311</v>
      </c>
      <c r="N3755" s="150" t="s">
        <v>652</v>
      </c>
      <c r="O3755" s="150" t="s">
        <v>62</v>
      </c>
      <c r="P3755" s="150" t="s">
        <v>1446</v>
      </c>
      <c r="Q3755" s="150" t="s">
        <v>65</v>
      </c>
      <c r="R3755" s="150" t="s">
        <v>57</v>
      </c>
      <c r="S3755" s="150" t="s">
        <v>1206</v>
      </c>
      <c r="T3755" s="152">
        <v>0.24399999999999999</v>
      </c>
      <c r="U3755" s="151">
        <v>45473</v>
      </c>
      <c r="V3755" s="147">
        <v>6.5000000000000002E-2</v>
      </c>
      <c r="W3755" s="192">
        <v>7.22E-2</v>
      </c>
      <c r="X3755" s="150" t="s">
        <v>636</v>
      </c>
      <c r="Y3755" s="150"/>
      <c r="Z3755" s="153">
        <v>2026287.64</v>
      </c>
      <c r="AA3755" s="153">
        <v>1</v>
      </c>
      <c r="AB3755" s="153">
        <v>101.51</v>
      </c>
      <c r="AC3755" s="153">
        <v>0</v>
      </c>
      <c r="AD3755" s="153">
        <v>2056.8845799999999</v>
      </c>
      <c r="AE3755" s="154"/>
      <c r="AF3755" s="154"/>
      <c r="AG3755" s="150" t="s">
        <v>17</v>
      </c>
      <c r="AH3755" s="147">
        <v>1.4580928757000001E-2</v>
      </c>
      <c r="AI3755" s="147">
        <v>8.8240884299999999E-4</v>
      </c>
      <c r="AJ3755" s="147">
        <v>2.66707998E-4</v>
      </c>
    </row>
    <row r="3756" spans="1:36" ht="13.5" thickBot="1" x14ac:dyDescent="0.25">
      <c r="A3756" s="149">
        <v>8694</v>
      </c>
      <c r="B3756" s="149">
        <v>12534</v>
      </c>
      <c r="C3756" s="150" t="s">
        <v>1500</v>
      </c>
      <c r="D3756" s="150">
        <v>513569780</v>
      </c>
      <c r="E3756" s="150" t="s">
        <v>429</v>
      </c>
      <c r="F3756" s="150" t="s">
        <v>1501</v>
      </c>
      <c r="G3756" s="150">
        <v>1145564</v>
      </c>
      <c r="H3756" s="150" t="s">
        <v>102</v>
      </c>
      <c r="I3756" s="150" t="s">
        <v>229</v>
      </c>
      <c r="J3756" s="150" t="s">
        <v>53</v>
      </c>
      <c r="K3756" s="150" t="s">
        <v>53</v>
      </c>
      <c r="L3756" s="150" t="s">
        <v>821</v>
      </c>
      <c r="M3756" s="150" t="s">
        <v>311</v>
      </c>
      <c r="N3756" s="150" t="s">
        <v>651</v>
      </c>
      <c r="O3756" s="150" t="s">
        <v>62</v>
      </c>
      <c r="P3756" s="150" t="s">
        <v>1205</v>
      </c>
      <c r="Q3756" s="150" t="s">
        <v>65</v>
      </c>
      <c r="R3756" s="150" t="s">
        <v>57</v>
      </c>
      <c r="S3756" s="150" t="s">
        <v>1206</v>
      </c>
      <c r="T3756" s="152">
        <v>1.9510000000000001</v>
      </c>
      <c r="U3756" s="151">
        <v>46387</v>
      </c>
      <c r="V3756" s="147">
        <v>8.3000000000000001E-3</v>
      </c>
      <c r="W3756" s="192">
        <v>1.72E-2</v>
      </c>
      <c r="X3756" s="150" t="s">
        <v>636</v>
      </c>
      <c r="Y3756" s="150"/>
      <c r="Z3756" s="153">
        <v>3642500</v>
      </c>
      <c r="AA3756" s="153">
        <v>1</v>
      </c>
      <c r="AB3756" s="153">
        <v>111.05</v>
      </c>
      <c r="AC3756" s="153">
        <v>0</v>
      </c>
      <c r="AD3756" s="153">
        <v>4044.9962500000001</v>
      </c>
      <c r="AE3756" s="154"/>
      <c r="AF3756" s="154"/>
      <c r="AG3756" s="150" t="s">
        <v>17</v>
      </c>
      <c r="AH3756" s="147">
        <v>3.069043017E-3</v>
      </c>
      <c r="AI3756" s="147">
        <v>1.735313929E-3</v>
      </c>
      <c r="AJ3756" s="147">
        <v>5.2449848799999998E-4</v>
      </c>
    </row>
    <row r="3757" spans="1:36" ht="13.5" thickBot="1" x14ac:dyDescent="0.25">
      <c r="A3757" s="149">
        <v>8694</v>
      </c>
      <c r="B3757" s="149">
        <v>12534</v>
      </c>
      <c r="C3757" s="150" t="s">
        <v>1500</v>
      </c>
      <c r="D3757" s="150">
        <v>513569780</v>
      </c>
      <c r="E3757" s="150" t="s">
        <v>429</v>
      </c>
      <c r="F3757" s="150" t="s">
        <v>1502</v>
      </c>
      <c r="G3757" s="150">
        <v>1145572</v>
      </c>
      <c r="H3757" s="150" t="s">
        <v>102</v>
      </c>
      <c r="I3757" s="150" t="s">
        <v>229</v>
      </c>
      <c r="J3757" s="150" t="s">
        <v>53</v>
      </c>
      <c r="K3757" s="150" t="s">
        <v>53</v>
      </c>
      <c r="L3757" s="150" t="s">
        <v>821</v>
      </c>
      <c r="M3757" s="150" t="s">
        <v>311</v>
      </c>
      <c r="N3757" s="150" t="s">
        <v>651</v>
      </c>
      <c r="O3757" s="150" t="s">
        <v>62</v>
      </c>
      <c r="P3757" s="150" t="s">
        <v>1205</v>
      </c>
      <c r="Q3757" s="150" t="s">
        <v>65</v>
      </c>
      <c r="R3757" s="150" t="s">
        <v>57</v>
      </c>
      <c r="S3757" s="150" t="s">
        <v>1206</v>
      </c>
      <c r="T3757" s="152">
        <v>5.4580000000000002</v>
      </c>
      <c r="U3757" s="151">
        <v>48213</v>
      </c>
      <c r="V3757" s="147">
        <v>1.6500000000000001E-2</v>
      </c>
      <c r="W3757" s="192">
        <v>2.18E-2</v>
      </c>
      <c r="X3757" s="150" t="s">
        <v>636</v>
      </c>
      <c r="Y3757" s="150"/>
      <c r="Z3757" s="153">
        <v>9753882</v>
      </c>
      <c r="AA3757" s="153">
        <v>1</v>
      </c>
      <c r="AB3757" s="153">
        <v>110.05</v>
      </c>
      <c r="AC3757" s="153">
        <v>0</v>
      </c>
      <c r="AD3757" s="153">
        <v>10734.147139999999</v>
      </c>
      <c r="AE3757" s="154"/>
      <c r="AF3757" s="154"/>
      <c r="AG3757" s="150" t="s">
        <v>17</v>
      </c>
      <c r="AH3757" s="147">
        <v>4.6104043059999999E-3</v>
      </c>
      <c r="AI3757" s="147">
        <v>4.6049770880000002E-3</v>
      </c>
      <c r="AJ3757" s="147">
        <v>1.3918539339999999E-3</v>
      </c>
    </row>
    <row r="3758" spans="1:36" ht="13.5" thickBot="1" x14ac:dyDescent="0.25">
      <c r="A3758" s="149">
        <v>8694</v>
      </c>
      <c r="B3758" s="149">
        <v>12534</v>
      </c>
      <c r="C3758" s="150" t="s">
        <v>1503</v>
      </c>
      <c r="D3758" s="150">
        <v>1737</v>
      </c>
      <c r="E3758" s="150" t="s">
        <v>2</v>
      </c>
      <c r="F3758" s="150" t="s">
        <v>1504</v>
      </c>
      <c r="G3758" s="150">
        <v>1145598</v>
      </c>
      <c r="H3758" s="150" t="s">
        <v>102</v>
      </c>
      <c r="I3758" s="150" t="s">
        <v>228</v>
      </c>
      <c r="J3758" s="150" t="s">
        <v>53</v>
      </c>
      <c r="K3758" s="150" t="s">
        <v>314</v>
      </c>
      <c r="L3758" s="150" t="s">
        <v>821</v>
      </c>
      <c r="M3758" s="150" t="s">
        <v>311</v>
      </c>
      <c r="N3758" s="150" t="s">
        <v>652</v>
      </c>
      <c r="O3758" s="150" t="s">
        <v>62</v>
      </c>
      <c r="P3758" s="150" t="s">
        <v>1369</v>
      </c>
      <c r="Q3758" s="150" t="s">
        <v>65</v>
      </c>
      <c r="R3758" s="150" t="s">
        <v>57</v>
      </c>
      <c r="S3758" s="150" t="s">
        <v>1206</v>
      </c>
      <c r="T3758" s="152">
        <v>0.73899999999999999</v>
      </c>
      <c r="U3758" s="151">
        <v>45657</v>
      </c>
      <c r="V3758" s="147">
        <v>3.3799999999999997E-2</v>
      </c>
      <c r="W3758" s="192">
        <v>5.2900000000000003E-2</v>
      </c>
      <c r="X3758" s="150" t="s">
        <v>636</v>
      </c>
      <c r="Y3758" s="150"/>
      <c r="Z3758" s="153">
        <v>1026606.5</v>
      </c>
      <c r="AA3758" s="153">
        <v>1</v>
      </c>
      <c r="AB3758" s="153">
        <v>99.51</v>
      </c>
      <c r="AC3758" s="153">
        <v>0</v>
      </c>
      <c r="AD3758" s="153">
        <v>1021.57613</v>
      </c>
      <c r="AE3758" s="154"/>
      <c r="AF3758" s="154"/>
      <c r="AG3758" s="150" t="s">
        <v>17</v>
      </c>
      <c r="AH3758" s="147">
        <v>5.0168362999999999E-3</v>
      </c>
      <c r="AI3758" s="147">
        <v>4.3825882099999999E-4</v>
      </c>
      <c r="AJ3758" s="147">
        <v>1.3246369100000001E-4</v>
      </c>
    </row>
    <row r="3759" spans="1:36" ht="13.5" thickBot="1" x14ac:dyDescent="0.25">
      <c r="A3759" s="149">
        <v>8694</v>
      </c>
      <c r="B3759" s="149">
        <v>12534</v>
      </c>
      <c r="C3759" s="150" t="s">
        <v>1505</v>
      </c>
      <c r="D3759" s="150">
        <v>1628</v>
      </c>
      <c r="E3759" s="150" t="s">
        <v>2</v>
      </c>
      <c r="F3759" s="150" t="s">
        <v>1506</v>
      </c>
      <c r="G3759" s="150">
        <v>1147495</v>
      </c>
      <c r="H3759" s="150" t="s">
        <v>102</v>
      </c>
      <c r="I3759" s="150" t="s">
        <v>228</v>
      </c>
      <c r="J3759" s="150" t="s">
        <v>53</v>
      </c>
      <c r="K3759" s="150" t="s">
        <v>314</v>
      </c>
      <c r="L3759" s="150" t="s">
        <v>821</v>
      </c>
      <c r="M3759" s="150" t="s">
        <v>311</v>
      </c>
      <c r="N3759" s="150" t="s">
        <v>652</v>
      </c>
      <c r="O3759" s="150" t="s">
        <v>62</v>
      </c>
      <c r="P3759" s="150" t="s">
        <v>1339</v>
      </c>
      <c r="Q3759" s="150" t="s">
        <v>65</v>
      </c>
      <c r="R3759" s="150" t="s">
        <v>57</v>
      </c>
      <c r="S3759" s="150" t="s">
        <v>1206</v>
      </c>
      <c r="T3759" s="152">
        <v>0.64300000000000002</v>
      </c>
      <c r="U3759" s="151">
        <v>45627</v>
      </c>
      <c r="V3759" s="147">
        <v>3.9E-2</v>
      </c>
      <c r="W3759" s="192">
        <v>5.7799999999999997E-2</v>
      </c>
      <c r="X3759" s="150" t="s">
        <v>636</v>
      </c>
      <c r="Y3759" s="150"/>
      <c r="Z3759" s="153">
        <v>4815697.28</v>
      </c>
      <c r="AA3759" s="153">
        <v>1</v>
      </c>
      <c r="AB3759" s="153">
        <v>100.17</v>
      </c>
      <c r="AC3759" s="153">
        <v>0</v>
      </c>
      <c r="AD3759" s="153">
        <v>4823.8839699999999</v>
      </c>
      <c r="AE3759" s="154"/>
      <c r="AF3759" s="154"/>
      <c r="AG3759" s="150" t="s">
        <v>17</v>
      </c>
      <c r="AH3759" s="147">
        <v>1.2172021698E-2</v>
      </c>
      <c r="AI3759" s="147">
        <v>2.06945879E-3</v>
      </c>
      <c r="AJ3759" s="147">
        <v>6.2549374400000003E-4</v>
      </c>
    </row>
    <row r="3760" spans="1:36" ht="13.5" thickBot="1" x14ac:dyDescent="0.25">
      <c r="A3760" s="149">
        <v>8694</v>
      </c>
      <c r="B3760" s="149">
        <v>12534</v>
      </c>
      <c r="C3760" s="150" t="s">
        <v>1507</v>
      </c>
      <c r="D3760" s="150">
        <v>513436394</v>
      </c>
      <c r="E3760" s="150" t="s">
        <v>429</v>
      </c>
      <c r="F3760" s="150" t="s">
        <v>1508</v>
      </c>
      <c r="G3760" s="150">
        <v>1147503</v>
      </c>
      <c r="H3760" s="150" t="s">
        <v>102</v>
      </c>
      <c r="I3760" s="150" t="s">
        <v>229</v>
      </c>
      <c r="J3760" s="150" t="s">
        <v>53</v>
      </c>
      <c r="K3760" s="150" t="s">
        <v>53</v>
      </c>
      <c r="L3760" s="150" t="s">
        <v>821</v>
      </c>
      <c r="M3760" s="150" t="s">
        <v>311</v>
      </c>
      <c r="N3760" s="150" t="s">
        <v>258</v>
      </c>
      <c r="O3760" s="150" t="s">
        <v>62</v>
      </c>
      <c r="P3760" s="150" t="s">
        <v>1458</v>
      </c>
      <c r="Q3760" s="150" t="s">
        <v>1351</v>
      </c>
      <c r="R3760" s="150" t="s">
        <v>57</v>
      </c>
      <c r="S3760" s="150" t="s">
        <v>1206</v>
      </c>
      <c r="T3760" s="152">
        <v>5.8849999999999998</v>
      </c>
      <c r="U3760" s="151">
        <v>48760</v>
      </c>
      <c r="V3760" s="147">
        <v>2.6499999999999999E-2</v>
      </c>
      <c r="W3760" s="192">
        <v>2.24E-2</v>
      </c>
      <c r="X3760" s="150" t="s">
        <v>636</v>
      </c>
      <c r="Y3760" s="150"/>
      <c r="Z3760" s="153">
        <v>614734.61</v>
      </c>
      <c r="AA3760" s="153">
        <v>1</v>
      </c>
      <c r="AB3760" s="153">
        <v>115.9</v>
      </c>
      <c r="AC3760" s="153">
        <v>0</v>
      </c>
      <c r="AD3760" s="153">
        <v>712.47740999999996</v>
      </c>
      <c r="AE3760" s="154"/>
      <c r="AF3760" s="154"/>
      <c r="AG3760" s="150" t="s">
        <v>17</v>
      </c>
      <c r="AH3760" s="147">
        <v>4.14581548E-4</v>
      </c>
      <c r="AI3760" s="147">
        <v>3.0565466499999998E-4</v>
      </c>
      <c r="AJ3760" s="147">
        <v>9.2384096625535198E-5</v>
      </c>
    </row>
    <row r="3761" spans="1:36" ht="13.5" thickBot="1" x14ac:dyDescent="0.25">
      <c r="A3761" s="149">
        <v>8694</v>
      </c>
      <c r="B3761" s="149">
        <v>12534</v>
      </c>
      <c r="C3761" s="150" t="s">
        <v>1364</v>
      </c>
      <c r="D3761" s="150">
        <v>512607888</v>
      </c>
      <c r="E3761" s="150" t="s">
        <v>429</v>
      </c>
      <c r="F3761" s="150" t="s">
        <v>1509</v>
      </c>
      <c r="G3761" s="150">
        <v>1150812</v>
      </c>
      <c r="H3761" s="150" t="s">
        <v>102</v>
      </c>
      <c r="I3761" s="150" t="s">
        <v>228</v>
      </c>
      <c r="J3761" s="150" t="s">
        <v>53</v>
      </c>
      <c r="K3761" s="150" t="s">
        <v>53</v>
      </c>
      <c r="L3761" s="150" t="s">
        <v>821</v>
      </c>
      <c r="M3761" s="150" t="s">
        <v>311</v>
      </c>
      <c r="N3761" s="150" t="s">
        <v>259</v>
      </c>
      <c r="O3761" s="150" t="s">
        <v>62</v>
      </c>
      <c r="P3761" s="150" t="s">
        <v>1366</v>
      </c>
      <c r="Q3761" s="150" t="s">
        <v>1351</v>
      </c>
      <c r="R3761" s="150" t="s">
        <v>57</v>
      </c>
      <c r="S3761" s="150" t="s">
        <v>1206</v>
      </c>
      <c r="T3761" s="152">
        <v>1.4370000000000001</v>
      </c>
      <c r="U3761" s="151">
        <v>46387</v>
      </c>
      <c r="V3761" s="147">
        <v>3.2500000000000001E-2</v>
      </c>
      <c r="W3761" s="192">
        <v>5.1999999999999998E-2</v>
      </c>
      <c r="X3761" s="150" t="s">
        <v>636</v>
      </c>
      <c r="Y3761" s="150"/>
      <c r="Z3761" s="153">
        <v>4350706.75</v>
      </c>
      <c r="AA3761" s="153">
        <v>1</v>
      </c>
      <c r="AB3761" s="153">
        <v>98.17</v>
      </c>
      <c r="AC3761" s="153">
        <v>0</v>
      </c>
      <c r="AD3761" s="153">
        <v>4271.0888199999999</v>
      </c>
      <c r="AE3761" s="154"/>
      <c r="AF3761" s="154"/>
      <c r="AG3761" s="150" t="s">
        <v>17</v>
      </c>
      <c r="AH3761" s="147">
        <v>1.3732545234999999E-2</v>
      </c>
      <c r="AI3761" s="147">
        <v>1.8323082300000001E-3</v>
      </c>
      <c r="AJ3761" s="147">
        <v>5.5381500700000001E-4</v>
      </c>
    </row>
    <row r="3762" spans="1:36" ht="13.5" thickBot="1" x14ac:dyDescent="0.25">
      <c r="A3762" s="149">
        <v>8694</v>
      </c>
      <c r="B3762" s="149">
        <v>12534</v>
      </c>
      <c r="C3762" s="150" t="s">
        <v>1346</v>
      </c>
      <c r="D3762" s="150">
        <v>513623314</v>
      </c>
      <c r="E3762" s="150" t="s">
        <v>429</v>
      </c>
      <c r="F3762" s="150" t="s">
        <v>1510</v>
      </c>
      <c r="G3762" s="150">
        <v>1151117</v>
      </c>
      <c r="H3762" s="150" t="s">
        <v>102</v>
      </c>
      <c r="I3762" s="150" t="s">
        <v>229</v>
      </c>
      <c r="J3762" s="150" t="s">
        <v>53</v>
      </c>
      <c r="K3762" s="150" t="s">
        <v>53</v>
      </c>
      <c r="L3762" s="150" t="s">
        <v>821</v>
      </c>
      <c r="M3762" s="150" t="s">
        <v>311</v>
      </c>
      <c r="N3762" s="150" t="s">
        <v>651</v>
      </c>
      <c r="O3762" s="150" t="s">
        <v>62</v>
      </c>
      <c r="P3762" s="150" t="s">
        <v>1369</v>
      </c>
      <c r="Q3762" s="150" t="s">
        <v>65</v>
      </c>
      <c r="R3762" s="150" t="s">
        <v>57</v>
      </c>
      <c r="S3762" s="150" t="s">
        <v>1206</v>
      </c>
      <c r="T3762" s="152">
        <v>3.3620000000000001</v>
      </c>
      <c r="U3762" s="151">
        <v>46680</v>
      </c>
      <c r="V3762" s="147">
        <v>1.8200000000000001E-2</v>
      </c>
      <c r="W3762" s="192">
        <v>2.3199999999999998E-2</v>
      </c>
      <c r="X3762" s="150" t="s">
        <v>636</v>
      </c>
      <c r="Y3762" s="150"/>
      <c r="Z3762" s="153">
        <v>999967.12</v>
      </c>
      <c r="AA3762" s="153">
        <v>1</v>
      </c>
      <c r="AB3762" s="153">
        <v>110.73</v>
      </c>
      <c r="AC3762" s="153">
        <v>0</v>
      </c>
      <c r="AD3762" s="153">
        <v>1107.26359</v>
      </c>
      <c r="AE3762" s="154"/>
      <c r="AF3762" s="154"/>
      <c r="AG3762" s="150" t="s">
        <v>17</v>
      </c>
      <c r="AH3762" s="147">
        <v>1.998088505E-3</v>
      </c>
      <c r="AI3762" s="147">
        <v>4.7501896400000001E-4</v>
      </c>
      <c r="AJ3762" s="147">
        <v>1.4357444099999999E-4</v>
      </c>
    </row>
    <row r="3763" spans="1:36" ht="13.5" thickBot="1" x14ac:dyDescent="0.25">
      <c r="A3763" s="149">
        <v>8694</v>
      </c>
      <c r="B3763" s="149">
        <v>12534</v>
      </c>
      <c r="C3763" s="150" t="s">
        <v>1512</v>
      </c>
      <c r="D3763" s="150">
        <v>515327120</v>
      </c>
      <c r="E3763" s="150" t="s">
        <v>429</v>
      </c>
      <c r="F3763" s="150" t="s">
        <v>1513</v>
      </c>
      <c r="G3763" s="150">
        <v>1155928</v>
      </c>
      <c r="H3763" s="150" t="s">
        <v>102</v>
      </c>
      <c r="I3763" s="150" t="s">
        <v>229</v>
      </c>
      <c r="J3763" s="150" t="s">
        <v>53</v>
      </c>
      <c r="K3763" s="150" t="s">
        <v>53</v>
      </c>
      <c r="L3763" s="150" t="s">
        <v>821</v>
      </c>
      <c r="M3763" s="150" t="s">
        <v>311</v>
      </c>
      <c r="N3763" s="150" t="s">
        <v>651</v>
      </c>
      <c r="O3763" s="150" t="s">
        <v>62</v>
      </c>
      <c r="P3763" s="150" t="s">
        <v>1350</v>
      </c>
      <c r="Q3763" s="150" t="s">
        <v>1351</v>
      </c>
      <c r="R3763" s="150" t="s">
        <v>57</v>
      </c>
      <c r="S3763" s="150" t="s">
        <v>1206</v>
      </c>
      <c r="T3763" s="152">
        <v>3.2349999999999999</v>
      </c>
      <c r="U3763" s="151">
        <v>46752</v>
      </c>
      <c r="V3763" s="147">
        <v>2.75E-2</v>
      </c>
      <c r="W3763" s="192">
        <v>2.6200000000000001E-2</v>
      </c>
      <c r="X3763" s="150" t="s">
        <v>636</v>
      </c>
      <c r="Y3763" s="150"/>
      <c r="Z3763" s="153">
        <v>6422555.5599999996</v>
      </c>
      <c r="AA3763" s="153">
        <v>1</v>
      </c>
      <c r="AB3763" s="153">
        <v>112.38</v>
      </c>
      <c r="AC3763" s="153">
        <v>0</v>
      </c>
      <c r="AD3763" s="153">
        <v>7217.6679400000003</v>
      </c>
      <c r="AE3763" s="154"/>
      <c r="AF3763" s="154"/>
      <c r="AG3763" s="150" t="s">
        <v>17</v>
      </c>
      <c r="AH3763" s="147">
        <v>1.1862945652999999E-2</v>
      </c>
      <c r="AI3763" s="147">
        <v>3.0963983490000001E-3</v>
      </c>
      <c r="AJ3763" s="147">
        <v>9.3588613900000002E-4</v>
      </c>
    </row>
    <row r="3764" spans="1:36" ht="13.5" thickBot="1" x14ac:dyDescent="0.25">
      <c r="A3764" s="149">
        <v>8694</v>
      </c>
      <c r="B3764" s="149">
        <v>12534</v>
      </c>
      <c r="C3764" s="150" t="s">
        <v>1514</v>
      </c>
      <c r="D3764" s="150">
        <v>1742</v>
      </c>
      <c r="E3764" s="150" t="s">
        <v>2</v>
      </c>
      <c r="F3764" s="150" t="s">
        <v>1515</v>
      </c>
      <c r="G3764" s="150">
        <v>1155951</v>
      </c>
      <c r="H3764" s="150" t="s">
        <v>102</v>
      </c>
      <c r="I3764" s="150" t="s">
        <v>230</v>
      </c>
      <c r="J3764" s="150" t="s">
        <v>53</v>
      </c>
      <c r="K3764" s="150" t="s">
        <v>315</v>
      </c>
      <c r="L3764" s="150" t="s">
        <v>821</v>
      </c>
      <c r="M3764" s="150" t="s">
        <v>311</v>
      </c>
      <c r="N3764" s="150" t="s">
        <v>652</v>
      </c>
      <c r="O3764" s="150" t="s">
        <v>62</v>
      </c>
      <c r="P3764" s="150" t="s">
        <v>1437</v>
      </c>
      <c r="Q3764" s="150" t="s">
        <v>1351</v>
      </c>
      <c r="R3764" s="150" t="s">
        <v>57</v>
      </c>
      <c r="S3764" s="150" t="s">
        <v>1206</v>
      </c>
      <c r="T3764" s="152">
        <v>3.24</v>
      </c>
      <c r="U3764" s="151">
        <v>46944</v>
      </c>
      <c r="V3764" s="147">
        <v>4.2999999999999997E-2</v>
      </c>
      <c r="W3764" s="192">
        <v>8.4400000000000003E-2</v>
      </c>
      <c r="X3764" s="150" t="s">
        <v>636</v>
      </c>
      <c r="Y3764" s="150"/>
      <c r="Z3764" s="153">
        <v>4293569.75</v>
      </c>
      <c r="AA3764" s="153">
        <v>1</v>
      </c>
      <c r="AB3764" s="153">
        <v>86.78</v>
      </c>
      <c r="AC3764" s="153">
        <v>0</v>
      </c>
      <c r="AD3764" s="153">
        <v>3725.9598299999998</v>
      </c>
      <c r="AE3764" s="154"/>
      <c r="AF3764" s="154"/>
      <c r="AG3764" s="150" t="s">
        <v>17</v>
      </c>
      <c r="AH3764" s="147">
        <v>3.7542139329999999E-3</v>
      </c>
      <c r="AI3764" s="147">
        <v>1.598446474E-3</v>
      </c>
      <c r="AJ3764" s="147">
        <v>4.8313031100000002E-4</v>
      </c>
    </row>
    <row r="3765" spans="1:36" ht="13.5" thickBot="1" x14ac:dyDescent="0.25">
      <c r="A3765" s="149">
        <v>8694</v>
      </c>
      <c r="B3765" s="149">
        <v>12534</v>
      </c>
      <c r="C3765" s="150" t="s">
        <v>1346</v>
      </c>
      <c r="D3765" s="150">
        <v>513623314</v>
      </c>
      <c r="E3765" s="150" t="s">
        <v>429</v>
      </c>
      <c r="F3765" s="150" t="s">
        <v>1516</v>
      </c>
      <c r="G3765" s="150">
        <v>1156231</v>
      </c>
      <c r="H3765" s="150" t="s">
        <v>102</v>
      </c>
      <c r="I3765" s="150" t="s">
        <v>229</v>
      </c>
      <c r="J3765" s="150" t="s">
        <v>53</v>
      </c>
      <c r="K3765" s="150" t="s">
        <v>53</v>
      </c>
      <c r="L3765" s="150" t="s">
        <v>821</v>
      </c>
      <c r="M3765" s="150" t="s">
        <v>311</v>
      </c>
      <c r="N3765" s="150" t="s">
        <v>651</v>
      </c>
      <c r="O3765" s="150" t="s">
        <v>62</v>
      </c>
      <c r="P3765" s="150" t="s">
        <v>1345</v>
      </c>
      <c r="Q3765" s="150" t="s">
        <v>65</v>
      </c>
      <c r="R3765" s="150" t="s">
        <v>57</v>
      </c>
      <c r="S3765" s="150" t="s">
        <v>1206</v>
      </c>
      <c r="T3765" s="152">
        <v>3.2080000000000002</v>
      </c>
      <c r="U3765" s="151">
        <v>46808</v>
      </c>
      <c r="V3765" s="147">
        <v>3.3500000000000002E-2</v>
      </c>
      <c r="W3765" s="192">
        <v>2.5700000000000001E-2</v>
      </c>
      <c r="X3765" s="150" t="s">
        <v>636</v>
      </c>
      <c r="Y3765" s="150"/>
      <c r="Z3765" s="153">
        <v>1428571.43</v>
      </c>
      <c r="AA3765" s="153">
        <v>1</v>
      </c>
      <c r="AB3765" s="153">
        <v>114.62</v>
      </c>
      <c r="AC3765" s="153">
        <v>0</v>
      </c>
      <c r="AD3765" s="153">
        <v>1637.42857</v>
      </c>
      <c r="AE3765" s="154"/>
      <c r="AF3765" s="154"/>
      <c r="AG3765" s="150" t="s">
        <v>17</v>
      </c>
      <c r="AH3765" s="147">
        <v>2.2508002520000001E-3</v>
      </c>
      <c r="AI3765" s="147">
        <v>7.0246112199999998E-4</v>
      </c>
      <c r="AJ3765" s="147">
        <v>2.12318814E-4</v>
      </c>
    </row>
    <row r="3766" spans="1:36" ht="13.5" thickBot="1" x14ac:dyDescent="0.25">
      <c r="A3766" s="149">
        <v>8694</v>
      </c>
      <c r="B3766" s="149">
        <v>12534</v>
      </c>
      <c r="C3766" s="150" t="s">
        <v>1352</v>
      </c>
      <c r="D3766" s="150">
        <v>520044314</v>
      </c>
      <c r="E3766" s="150" t="s">
        <v>429</v>
      </c>
      <c r="F3766" s="150" t="s">
        <v>1356</v>
      </c>
      <c r="G3766" s="150">
        <v>1156397</v>
      </c>
      <c r="H3766" s="150" t="s">
        <v>102</v>
      </c>
      <c r="I3766" s="150" t="s">
        <v>228</v>
      </c>
      <c r="J3766" s="150" t="s">
        <v>53</v>
      </c>
      <c r="K3766" s="150" t="s">
        <v>53</v>
      </c>
      <c r="L3766" s="150" t="s">
        <v>821</v>
      </c>
      <c r="M3766" s="150" t="s">
        <v>311</v>
      </c>
      <c r="N3766" s="150" t="s">
        <v>260</v>
      </c>
      <c r="O3766" s="150" t="s">
        <v>62</v>
      </c>
      <c r="P3766" s="150" t="s">
        <v>1339</v>
      </c>
      <c r="Q3766" s="150" t="s">
        <v>65</v>
      </c>
      <c r="R3766" s="150" t="s">
        <v>57</v>
      </c>
      <c r="S3766" s="150" t="s">
        <v>1206</v>
      </c>
      <c r="T3766" s="152">
        <v>2.2010000000000001</v>
      </c>
      <c r="U3766" s="151">
        <v>46563</v>
      </c>
      <c r="V3766" s="147">
        <v>0.04</v>
      </c>
      <c r="W3766" s="192">
        <v>4.7399999999999998E-2</v>
      </c>
      <c r="X3766" s="150" t="s">
        <v>636</v>
      </c>
      <c r="Y3766" s="150"/>
      <c r="Z3766" s="153">
        <v>1635555.56</v>
      </c>
      <c r="AA3766" s="153">
        <v>1</v>
      </c>
      <c r="AB3766" s="153">
        <v>101.47</v>
      </c>
      <c r="AC3766" s="153">
        <v>0</v>
      </c>
      <c r="AD3766" s="153">
        <v>1659.5982300000001</v>
      </c>
      <c r="AE3766" s="154"/>
      <c r="AF3766" s="154"/>
      <c r="AG3766" s="150" t="s">
        <v>17</v>
      </c>
      <c r="AH3766" s="147">
        <v>2.4028694290000002E-3</v>
      </c>
      <c r="AI3766" s="147">
        <v>7.1197196399999999E-4</v>
      </c>
      <c r="AJ3766" s="147">
        <v>2.1519346500000001E-4</v>
      </c>
    </row>
    <row r="3767" spans="1:36" ht="13.5" thickBot="1" x14ac:dyDescent="0.25">
      <c r="A3767" s="149">
        <v>8694</v>
      </c>
      <c r="B3767" s="149">
        <v>12534</v>
      </c>
      <c r="C3767" s="150" t="s">
        <v>1340</v>
      </c>
      <c r="D3767" s="150">
        <v>510960719</v>
      </c>
      <c r="E3767" s="150" t="s">
        <v>429</v>
      </c>
      <c r="F3767" s="150" t="s">
        <v>1517</v>
      </c>
      <c r="G3767" s="150">
        <v>1156603</v>
      </c>
      <c r="H3767" s="150" t="s">
        <v>102</v>
      </c>
      <c r="I3767" s="150" t="s">
        <v>229</v>
      </c>
      <c r="J3767" s="150" t="s">
        <v>53</v>
      </c>
      <c r="K3767" s="150" t="s">
        <v>53</v>
      </c>
      <c r="L3767" s="150" t="s">
        <v>821</v>
      </c>
      <c r="M3767" s="150" t="s">
        <v>311</v>
      </c>
      <c r="N3767" s="150" t="s">
        <v>651</v>
      </c>
      <c r="O3767" s="150" t="s">
        <v>62</v>
      </c>
      <c r="P3767" s="150" t="s">
        <v>1458</v>
      </c>
      <c r="Q3767" s="150" t="s">
        <v>1351</v>
      </c>
      <c r="R3767" s="150" t="s">
        <v>57</v>
      </c>
      <c r="S3767" s="150" t="s">
        <v>1206</v>
      </c>
      <c r="T3767" s="152">
        <v>2.86</v>
      </c>
      <c r="U3767" s="151">
        <v>46934</v>
      </c>
      <c r="V3767" s="147">
        <v>1.77E-2</v>
      </c>
      <c r="W3767" s="192">
        <v>2.1399999999999999E-2</v>
      </c>
      <c r="X3767" s="150" t="s">
        <v>636</v>
      </c>
      <c r="Y3767" s="150"/>
      <c r="Z3767" s="153">
        <v>366382.16</v>
      </c>
      <c r="AA3767" s="153">
        <v>1</v>
      </c>
      <c r="AB3767" s="153">
        <v>111.11</v>
      </c>
      <c r="AC3767" s="153">
        <v>0</v>
      </c>
      <c r="AD3767" s="153">
        <v>407.08722</v>
      </c>
      <c r="AE3767" s="154"/>
      <c r="AF3767" s="154"/>
      <c r="AG3767" s="150" t="s">
        <v>17</v>
      </c>
      <c r="AH3767" s="147">
        <v>1.3289727699999999E-4</v>
      </c>
      <c r="AI3767" s="147">
        <v>1.74641477E-4</v>
      </c>
      <c r="AJ3767" s="147">
        <v>5.2785371914458998E-5</v>
      </c>
    </row>
    <row r="3768" spans="1:36" ht="13.5" thickBot="1" x14ac:dyDescent="0.25">
      <c r="A3768" s="149">
        <v>8694</v>
      </c>
      <c r="B3768" s="149">
        <v>12534</v>
      </c>
      <c r="C3768" s="150" t="s">
        <v>1340</v>
      </c>
      <c r="D3768" s="150">
        <v>510960719</v>
      </c>
      <c r="E3768" s="150" t="s">
        <v>429</v>
      </c>
      <c r="F3768" s="150" t="s">
        <v>1518</v>
      </c>
      <c r="G3768" s="150">
        <v>1156611</v>
      </c>
      <c r="H3768" s="150" t="s">
        <v>102</v>
      </c>
      <c r="I3768" s="150" t="s">
        <v>229</v>
      </c>
      <c r="J3768" s="150" t="s">
        <v>53</v>
      </c>
      <c r="K3768" s="150" t="s">
        <v>53</v>
      </c>
      <c r="L3768" s="150" t="s">
        <v>821</v>
      </c>
      <c r="M3768" s="150" t="s">
        <v>311</v>
      </c>
      <c r="N3768" s="150" t="s">
        <v>651</v>
      </c>
      <c r="O3768" s="150" t="s">
        <v>62</v>
      </c>
      <c r="P3768" s="150" t="s">
        <v>1458</v>
      </c>
      <c r="Q3768" s="150" t="s">
        <v>1351</v>
      </c>
      <c r="R3768" s="150" t="s">
        <v>57</v>
      </c>
      <c r="S3768" s="150" t="s">
        <v>1206</v>
      </c>
      <c r="T3768" s="152">
        <v>5.9139999999999997</v>
      </c>
      <c r="U3768" s="151">
        <v>48579</v>
      </c>
      <c r="V3768" s="147">
        <v>2.4799999999999999E-2</v>
      </c>
      <c r="W3768" s="192">
        <v>2.75E-2</v>
      </c>
      <c r="X3768" s="150" t="s">
        <v>636</v>
      </c>
      <c r="Y3768" s="150"/>
      <c r="Z3768" s="153">
        <v>7543419</v>
      </c>
      <c r="AA3768" s="153">
        <v>1</v>
      </c>
      <c r="AB3768" s="153">
        <v>110.79</v>
      </c>
      <c r="AC3768" s="153">
        <v>0</v>
      </c>
      <c r="AD3768" s="153">
        <v>8357.3539099999998</v>
      </c>
      <c r="AE3768" s="154"/>
      <c r="AF3768" s="154"/>
      <c r="AG3768" s="150" t="s">
        <v>17</v>
      </c>
      <c r="AH3768" s="147">
        <v>2.2897076630000002E-3</v>
      </c>
      <c r="AI3768" s="147">
        <v>3.5853266E-3</v>
      </c>
      <c r="AJ3768" s="147">
        <v>1.083664661E-3</v>
      </c>
    </row>
    <row r="3769" spans="1:36" ht="13.5" thickBot="1" x14ac:dyDescent="0.25">
      <c r="A3769" s="149">
        <v>8694</v>
      </c>
      <c r="B3769" s="149">
        <v>12534</v>
      </c>
      <c r="C3769" s="150" t="s">
        <v>1475</v>
      </c>
      <c r="D3769" s="150">
        <v>513765859</v>
      </c>
      <c r="E3769" s="150" t="s">
        <v>429</v>
      </c>
      <c r="F3769" s="150" t="s">
        <v>1519</v>
      </c>
      <c r="G3769" s="150">
        <v>11575690</v>
      </c>
      <c r="H3769" s="150" t="s">
        <v>102</v>
      </c>
      <c r="I3769" s="150" t="s">
        <v>229</v>
      </c>
      <c r="J3769" s="150" t="s">
        <v>53</v>
      </c>
      <c r="K3769" s="150" t="s">
        <v>53</v>
      </c>
      <c r="L3769" s="150" t="s">
        <v>54</v>
      </c>
      <c r="M3769" s="150" t="s">
        <v>311</v>
      </c>
      <c r="N3769" s="150" t="s">
        <v>651</v>
      </c>
      <c r="O3769" s="150" t="s">
        <v>62</v>
      </c>
      <c r="P3769" s="150" t="s">
        <v>298</v>
      </c>
      <c r="Q3769" s="150" t="s">
        <v>298</v>
      </c>
      <c r="R3769" s="150" t="s">
        <v>57</v>
      </c>
      <c r="S3769" s="150" t="s">
        <v>1206</v>
      </c>
      <c r="T3769" s="152">
        <v>0.16200000000000001</v>
      </c>
      <c r="U3769" s="151">
        <v>47057</v>
      </c>
      <c r="V3769" s="147">
        <v>1.49E-2</v>
      </c>
      <c r="W3769" s="192">
        <v>5.0900000000000001E-2</v>
      </c>
      <c r="X3769" s="150" t="s">
        <v>636</v>
      </c>
      <c r="Y3769" s="150"/>
      <c r="Z3769" s="153">
        <v>4976237</v>
      </c>
      <c r="AA3769" s="153">
        <v>1</v>
      </c>
      <c r="AB3769" s="153">
        <v>110.09269999999999</v>
      </c>
      <c r="AC3769" s="153">
        <v>0</v>
      </c>
      <c r="AD3769" s="153">
        <v>5478.4736700000003</v>
      </c>
      <c r="AE3769" s="154"/>
      <c r="AF3769" s="154"/>
      <c r="AG3769" s="150" t="s">
        <v>17</v>
      </c>
      <c r="AH3769" s="147">
        <v>4.2148155490000002E-3</v>
      </c>
      <c r="AI3769" s="147">
        <v>2.3502794770000001E-3</v>
      </c>
      <c r="AJ3769" s="147">
        <v>7.1037177199999996E-4</v>
      </c>
    </row>
    <row r="3770" spans="1:36" ht="13.5" thickBot="1" x14ac:dyDescent="0.25">
      <c r="A3770" s="149">
        <v>8694</v>
      </c>
      <c r="B3770" s="149">
        <v>12534</v>
      </c>
      <c r="C3770" s="150" t="s">
        <v>1475</v>
      </c>
      <c r="D3770" s="150">
        <v>513765859</v>
      </c>
      <c r="E3770" s="150" t="s">
        <v>429</v>
      </c>
      <c r="F3770" s="150" t="s">
        <v>1519</v>
      </c>
      <c r="G3770" s="150">
        <v>1157569</v>
      </c>
      <c r="H3770" s="150" t="s">
        <v>102</v>
      </c>
      <c r="I3770" s="150" t="s">
        <v>229</v>
      </c>
      <c r="J3770" s="150" t="s">
        <v>53</v>
      </c>
      <c r="K3770" s="150" t="s">
        <v>53</v>
      </c>
      <c r="L3770" s="150" t="s">
        <v>821</v>
      </c>
      <c r="M3770" s="150" t="s">
        <v>311</v>
      </c>
      <c r="N3770" s="150" t="s">
        <v>651</v>
      </c>
      <c r="O3770" s="150" t="s">
        <v>62</v>
      </c>
      <c r="P3770" s="150" t="s">
        <v>1369</v>
      </c>
      <c r="Q3770" s="150" t="s">
        <v>65</v>
      </c>
      <c r="R3770" s="150" t="s">
        <v>57</v>
      </c>
      <c r="S3770" s="150" t="s">
        <v>1206</v>
      </c>
      <c r="T3770" s="152">
        <v>2.7240000000000002</v>
      </c>
      <c r="U3770" s="151">
        <v>47057</v>
      </c>
      <c r="V3770" s="147">
        <v>1.4200000000000001E-2</v>
      </c>
      <c r="W3770" s="192">
        <v>2.0400000000000001E-2</v>
      </c>
      <c r="X3770" s="150" t="s">
        <v>636</v>
      </c>
      <c r="Y3770" s="150"/>
      <c r="Z3770" s="153">
        <v>1820271.87</v>
      </c>
      <c r="AA3770" s="153">
        <v>1</v>
      </c>
      <c r="AB3770" s="153">
        <v>110.57</v>
      </c>
      <c r="AC3770" s="153">
        <v>0</v>
      </c>
      <c r="AD3770" s="153">
        <v>2012.67461</v>
      </c>
      <c r="AE3770" s="154"/>
      <c r="AF3770" s="154"/>
      <c r="AG3770" s="150" t="s">
        <v>17</v>
      </c>
      <c r="AH3770" s="147">
        <v>1.5417493539999999E-3</v>
      </c>
      <c r="AI3770" s="147">
        <v>8.6344265099999996E-4</v>
      </c>
      <c r="AJ3770" s="147">
        <v>2.6097546800000001E-4</v>
      </c>
    </row>
    <row r="3771" spans="1:36" ht="13.5" thickBot="1" x14ac:dyDescent="0.25">
      <c r="A3771" s="149">
        <v>8694</v>
      </c>
      <c r="B3771" s="149">
        <v>12534</v>
      </c>
      <c r="C3771" s="150" t="s">
        <v>1520</v>
      </c>
      <c r="D3771" s="150">
        <v>513957472</v>
      </c>
      <c r="E3771" s="150" t="s">
        <v>429</v>
      </c>
      <c r="F3771" s="150" t="s">
        <v>1521</v>
      </c>
      <c r="G3771" s="150">
        <v>1157668</v>
      </c>
      <c r="H3771" s="150" t="s">
        <v>102</v>
      </c>
      <c r="I3771" s="150" t="s">
        <v>228</v>
      </c>
      <c r="J3771" s="150" t="s">
        <v>53</v>
      </c>
      <c r="K3771" s="150" t="s">
        <v>53</v>
      </c>
      <c r="L3771" s="150" t="s">
        <v>821</v>
      </c>
      <c r="M3771" s="150" t="s">
        <v>311</v>
      </c>
      <c r="N3771" s="150" t="s">
        <v>651</v>
      </c>
      <c r="O3771" s="150" t="s">
        <v>62</v>
      </c>
      <c r="P3771" s="150" t="s">
        <v>1522</v>
      </c>
      <c r="Q3771" s="150" t="s">
        <v>1351</v>
      </c>
      <c r="R3771" s="150" t="s">
        <v>57</v>
      </c>
      <c r="S3771" s="150" t="s">
        <v>1206</v>
      </c>
      <c r="T3771" s="152">
        <v>3.1760000000000002</v>
      </c>
      <c r="U3771" s="151">
        <v>47787</v>
      </c>
      <c r="V3771" s="147">
        <v>4.1000000000000002E-2</v>
      </c>
      <c r="W3771" s="192">
        <v>5.8500000000000003E-2</v>
      </c>
      <c r="X3771" s="150" t="s">
        <v>636</v>
      </c>
      <c r="Y3771" s="150"/>
      <c r="Z3771" s="153">
        <v>9309603.25</v>
      </c>
      <c r="AA3771" s="153">
        <v>1</v>
      </c>
      <c r="AB3771" s="153">
        <v>96.54</v>
      </c>
      <c r="AC3771" s="153">
        <v>0</v>
      </c>
      <c r="AD3771" s="153">
        <v>8987.4909800000005</v>
      </c>
      <c r="AE3771" s="154"/>
      <c r="AF3771" s="154"/>
      <c r="AG3771" s="150" t="s">
        <v>17</v>
      </c>
      <c r="AH3771" s="147">
        <v>1.7482845592000001E-2</v>
      </c>
      <c r="AI3771" s="147">
        <v>3.855657044E-3</v>
      </c>
      <c r="AJ3771" s="147">
        <v>1.165372015E-3</v>
      </c>
    </row>
    <row r="3772" spans="1:36" ht="13.5" thickBot="1" x14ac:dyDescent="0.25">
      <c r="A3772" s="149">
        <v>8694</v>
      </c>
      <c r="B3772" s="149">
        <v>12534</v>
      </c>
      <c r="C3772" s="150" t="s">
        <v>1523</v>
      </c>
      <c r="D3772" s="150">
        <v>520043878</v>
      </c>
      <c r="E3772" s="150" t="s">
        <v>429</v>
      </c>
      <c r="F3772" s="150" t="s">
        <v>1524</v>
      </c>
      <c r="G3772" s="150">
        <v>1157700</v>
      </c>
      <c r="H3772" s="150" t="s">
        <v>102</v>
      </c>
      <c r="I3772" s="150" t="s">
        <v>228</v>
      </c>
      <c r="J3772" s="150" t="s">
        <v>53</v>
      </c>
      <c r="K3772" s="150" t="s">
        <v>53</v>
      </c>
      <c r="L3772" s="150" t="s">
        <v>821</v>
      </c>
      <c r="M3772" s="150" t="s">
        <v>311</v>
      </c>
      <c r="N3772" s="150" t="s">
        <v>156</v>
      </c>
      <c r="O3772" s="150" t="s">
        <v>62</v>
      </c>
      <c r="P3772" s="150" t="s">
        <v>1366</v>
      </c>
      <c r="Q3772" s="150" t="s">
        <v>1351</v>
      </c>
      <c r="R3772" s="150" t="s">
        <v>57</v>
      </c>
      <c r="S3772" s="150" t="s">
        <v>1206</v>
      </c>
      <c r="T3772" s="152">
        <v>1.907</v>
      </c>
      <c r="U3772" s="151">
        <v>46660</v>
      </c>
      <c r="V3772" s="147">
        <v>3.2899999999999999E-2</v>
      </c>
      <c r="W3772" s="192">
        <v>5.1700000000000003E-2</v>
      </c>
      <c r="X3772" s="150" t="s">
        <v>636</v>
      </c>
      <c r="Y3772" s="150"/>
      <c r="Z3772" s="153">
        <v>1413333.34</v>
      </c>
      <c r="AA3772" s="153">
        <v>1</v>
      </c>
      <c r="AB3772" s="153">
        <v>96.66</v>
      </c>
      <c r="AC3772" s="153">
        <v>0</v>
      </c>
      <c r="AD3772" s="153">
        <v>1366.1280099999999</v>
      </c>
      <c r="AE3772" s="154"/>
      <c r="AF3772" s="154"/>
      <c r="AG3772" s="150" t="s">
        <v>17</v>
      </c>
      <c r="AH3772" s="147">
        <v>2.9006197199999998E-3</v>
      </c>
      <c r="AI3772" s="147">
        <v>5.8607247500000004E-4</v>
      </c>
      <c r="AJ3772" s="147">
        <v>1.7714035599999999E-4</v>
      </c>
    </row>
    <row r="3773" spans="1:36" ht="13.5" thickBot="1" x14ac:dyDescent="0.25">
      <c r="A3773" s="149">
        <v>8694</v>
      </c>
      <c r="B3773" s="149">
        <v>12534</v>
      </c>
      <c r="C3773" s="150" t="s">
        <v>1525</v>
      </c>
      <c r="D3773" s="150">
        <v>520010869</v>
      </c>
      <c r="E3773" s="150" t="s">
        <v>429</v>
      </c>
      <c r="F3773" s="150" t="s">
        <v>1526</v>
      </c>
      <c r="G3773" s="150">
        <v>1158476</v>
      </c>
      <c r="H3773" s="150" t="s">
        <v>102</v>
      </c>
      <c r="I3773" s="150" t="s">
        <v>229</v>
      </c>
      <c r="J3773" s="150" t="s">
        <v>53</v>
      </c>
      <c r="K3773" s="150" t="s">
        <v>53</v>
      </c>
      <c r="L3773" s="150" t="s">
        <v>821</v>
      </c>
      <c r="M3773" s="150" t="s">
        <v>311</v>
      </c>
      <c r="N3773" s="150" t="s">
        <v>258</v>
      </c>
      <c r="O3773" s="150" t="s">
        <v>62</v>
      </c>
      <c r="P3773" s="150" t="s">
        <v>1205</v>
      </c>
      <c r="Q3773" s="150" t="s">
        <v>65</v>
      </c>
      <c r="R3773" s="150" t="s">
        <v>57</v>
      </c>
      <c r="S3773" s="150" t="s">
        <v>1206</v>
      </c>
      <c r="T3773" s="152">
        <v>12.141</v>
      </c>
      <c r="U3773" s="151">
        <v>56249</v>
      </c>
      <c r="V3773" s="147">
        <v>2.07E-2</v>
      </c>
      <c r="W3773" s="192">
        <v>2.7900000000000001E-2</v>
      </c>
      <c r="X3773" s="150" t="s">
        <v>636</v>
      </c>
      <c r="Y3773" s="150"/>
      <c r="Z3773" s="153">
        <v>2125851.06</v>
      </c>
      <c r="AA3773" s="153">
        <v>1</v>
      </c>
      <c r="AB3773" s="153">
        <v>101.58</v>
      </c>
      <c r="AC3773" s="153">
        <v>0</v>
      </c>
      <c r="AD3773" s="153">
        <v>2159.4395100000002</v>
      </c>
      <c r="AE3773" s="154"/>
      <c r="AF3773" s="154"/>
      <c r="AG3773" s="150" t="s">
        <v>17</v>
      </c>
      <c r="AH3773" s="147">
        <v>4.6686312099999998E-4</v>
      </c>
      <c r="AI3773" s="147">
        <v>9.26405175E-4</v>
      </c>
      <c r="AJ3773" s="147">
        <v>2.8000588499999999E-4</v>
      </c>
    </row>
    <row r="3774" spans="1:36" ht="13.5" thickBot="1" x14ac:dyDescent="0.25">
      <c r="A3774" s="149">
        <v>8694</v>
      </c>
      <c r="B3774" s="149">
        <v>12534</v>
      </c>
      <c r="C3774" s="150" t="s">
        <v>1471</v>
      </c>
      <c r="D3774" s="150">
        <v>511396046</v>
      </c>
      <c r="E3774" s="150" t="s">
        <v>429</v>
      </c>
      <c r="F3774" s="150" t="s">
        <v>2163</v>
      </c>
      <c r="G3774" s="150">
        <v>1158518</v>
      </c>
      <c r="H3774" s="150" t="s">
        <v>102</v>
      </c>
      <c r="I3774" s="150" t="s">
        <v>229</v>
      </c>
      <c r="J3774" s="150" t="s">
        <v>53</v>
      </c>
      <c r="K3774" s="150" t="s">
        <v>53</v>
      </c>
      <c r="L3774" s="150" t="s">
        <v>821</v>
      </c>
      <c r="M3774" s="150" t="s">
        <v>311</v>
      </c>
      <c r="N3774" s="150" t="s">
        <v>260</v>
      </c>
      <c r="O3774" s="150" t="s">
        <v>62</v>
      </c>
      <c r="P3774" s="150" t="s">
        <v>298</v>
      </c>
      <c r="Q3774" s="150" t="s">
        <v>298</v>
      </c>
      <c r="R3774" s="150" t="s">
        <v>57</v>
      </c>
      <c r="S3774" s="150" t="s">
        <v>1206</v>
      </c>
      <c r="T3774" s="152">
        <v>2.7480000000000002</v>
      </c>
      <c r="U3774" s="151">
        <v>46387</v>
      </c>
      <c r="V3774" s="147">
        <v>5.2999999999999999E-2</v>
      </c>
      <c r="W3774" s="192">
        <v>4.87E-2</v>
      </c>
      <c r="X3774" s="150" t="s">
        <v>636</v>
      </c>
      <c r="Y3774" s="150"/>
      <c r="Z3774" s="153">
        <v>656250</v>
      </c>
      <c r="AA3774" s="153">
        <v>1</v>
      </c>
      <c r="AB3774" s="153">
        <v>96.59</v>
      </c>
      <c r="AC3774" s="153">
        <v>0</v>
      </c>
      <c r="AD3774" s="153">
        <v>633.87186999999994</v>
      </c>
      <c r="AE3774" s="154"/>
      <c r="AF3774" s="154"/>
      <c r="AG3774" s="150" t="s">
        <v>17</v>
      </c>
      <c r="AH3774" s="147">
        <v>4.3604651160000004E-3</v>
      </c>
      <c r="AI3774" s="147">
        <v>2.7193268299999999E-4</v>
      </c>
      <c r="AJ3774" s="147">
        <v>8.2191630589787703E-5</v>
      </c>
    </row>
    <row r="3775" spans="1:36" ht="13.5" thickBot="1" x14ac:dyDescent="0.25">
      <c r="A3775" s="149">
        <v>8694</v>
      </c>
      <c r="B3775" s="149">
        <v>12534</v>
      </c>
      <c r="C3775" s="150" t="s">
        <v>1440</v>
      </c>
      <c r="D3775" s="150">
        <v>520026683</v>
      </c>
      <c r="E3775" s="150" t="s">
        <v>429</v>
      </c>
      <c r="F3775" s="150" t="s">
        <v>1527</v>
      </c>
      <c r="G3775" s="150">
        <v>1158609</v>
      </c>
      <c r="H3775" s="150" t="s">
        <v>102</v>
      </c>
      <c r="I3775" s="150" t="s">
        <v>229</v>
      </c>
      <c r="J3775" s="150" t="s">
        <v>53</v>
      </c>
      <c r="K3775" s="150" t="s">
        <v>53</v>
      </c>
      <c r="L3775" s="150" t="s">
        <v>821</v>
      </c>
      <c r="M3775" s="150" t="s">
        <v>311</v>
      </c>
      <c r="N3775" s="150" t="s">
        <v>651</v>
      </c>
      <c r="O3775" s="150" t="s">
        <v>62</v>
      </c>
      <c r="P3775" s="150" t="s">
        <v>1369</v>
      </c>
      <c r="Q3775" s="150" t="s">
        <v>65</v>
      </c>
      <c r="R3775" s="150" t="s">
        <v>57</v>
      </c>
      <c r="S3775" s="150" t="s">
        <v>1206</v>
      </c>
      <c r="T3775" s="152">
        <v>3.7919999999999998</v>
      </c>
      <c r="U3775" s="151">
        <v>47394</v>
      </c>
      <c r="V3775" s="147">
        <v>1.14E-2</v>
      </c>
      <c r="W3775" s="192">
        <v>2.5499999999999998E-2</v>
      </c>
      <c r="X3775" s="150" t="s">
        <v>636</v>
      </c>
      <c r="Y3775" s="150"/>
      <c r="Z3775" s="153">
        <v>4390000</v>
      </c>
      <c r="AA3775" s="153">
        <v>1</v>
      </c>
      <c r="AB3775" s="153">
        <v>105.01</v>
      </c>
      <c r="AC3775" s="153">
        <v>0</v>
      </c>
      <c r="AD3775" s="153">
        <v>4609.9390000000003</v>
      </c>
      <c r="AE3775" s="154"/>
      <c r="AF3775" s="154"/>
      <c r="AG3775" s="150" t="s">
        <v>17</v>
      </c>
      <c r="AH3775" s="147">
        <v>1.8578212360000001E-3</v>
      </c>
      <c r="AI3775" s="147">
        <v>1.97767584E-3</v>
      </c>
      <c r="AJ3775" s="147">
        <v>5.97752355E-4</v>
      </c>
    </row>
    <row r="3776" spans="1:36" ht="13.5" thickBot="1" x14ac:dyDescent="0.25">
      <c r="A3776" s="149">
        <v>8694</v>
      </c>
      <c r="B3776" s="149">
        <v>12534</v>
      </c>
      <c r="C3776" s="150" t="s">
        <v>1469</v>
      </c>
      <c r="D3776" s="150">
        <v>512025891</v>
      </c>
      <c r="E3776" s="150" t="s">
        <v>429</v>
      </c>
      <c r="F3776" s="150" t="s">
        <v>1528</v>
      </c>
      <c r="G3776" s="150">
        <v>1158732</v>
      </c>
      <c r="H3776" s="150" t="s">
        <v>102</v>
      </c>
      <c r="I3776" s="150" t="s">
        <v>229</v>
      </c>
      <c r="J3776" s="150" t="s">
        <v>53</v>
      </c>
      <c r="K3776" s="150" t="s">
        <v>53</v>
      </c>
      <c r="L3776" s="150" t="s">
        <v>821</v>
      </c>
      <c r="M3776" s="150" t="s">
        <v>311</v>
      </c>
      <c r="N3776" s="150" t="s">
        <v>258</v>
      </c>
      <c r="O3776" s="150" t="s">
        <v>62</v>
      </c>
      <c r="P3776" s="150" t="s">
        <v>1339</v>
      </c>
      <c r="Q3776" s="150" t="s">
        <v>65</v>
      </c>
      <c r="R3776" s="150" t="s">
        <v>57</v>
      </c>
      <c r="S3776" s="150" t="s">
        <v>1206</v>
      </c>
      <c r="T3776" s="152">
        <v>1.3939999999999999</v>
      </c>
      <c r="U3776" s="151">
        <v>46407</v>
      </c>
      <c r="V3776" s="147">
        <v>1.8499999999999999E-2</v>
      </c>
      <c r="W3776" s="192">
        <v>2.8199999999999999E-2</v>
      </c>
      <c r="X3776" s="150" t="s">
        <v>636</v>
      </c>
      <c r="Y3776" s="150"/>
      <c r="Z3776" s="153">
        <v>1434733.21</v>
      </c>
      <c r="AA3776" s="153">
        <v>1</v>
      </c>
      <c r="AB3776" s="153">
        <v>109.05</v>
      </c>
      <c r="AC3776" s="153">
        <v>0</v>
      </c>
      <c r="AD3776" s="153">
        <v>1564.5765699999999</v>
      </c>
      <c r="AE3776" s="154"/>
      <c r="AF3776" s="154"/>
      <c r="AG3776" s="150" t="s">
        <v>17</v>
      </c>
      <c r="AH3776" s="147">
        <v>2.1598438549999999E-3</v>
      </c>
      <c r="AI3776" s="147">
        <v>6.7120742399999999E-4</v>
      </c>
      <c r="AJ3776" s="147">
        <v>2.0287238699999999E-4</v>
      </c>
    </row>
    <row r="3777" spans="1:36" ht="13.5" thickBot="1" x14ac:dyDescent="0.25">
      <c r="A3777" s="149">
        <v>8694</v>
      </c>
      <c r="B3777" s="149">
        <v>12534</v>
      </c>
      <c r="C3777" s="150" t="s">
        <v>1469</v>
      </c>
      <c r="D3777" s="150">
        <v>512025891</v>
      </c>
      <c r="E3777" s="150" t="s">
        <v>429</v>
      </c>
      <c r="F3777" s="150" t="s">
        <v>1529</v>
      </c>
      <c r="G3777" s="150">
        <v>1158740</v>
      </c>
      <c r="H3777" s="150" t="s">
        <v>102</v>
      </c>
      <c r="I3777" s="150" t="s">
        <v>228</v>
      </c>
      <c r="J3777" s="150" t="s">
        <v>53</v>
      </c>
      <c r="K3777" s="150" t="s">
        <v>53</v>
      </c>
      <c r="L3777" s="150" t="s">
        <v>821</v>
      </c>
      <c r="M3777" s="150" t="s">
        <v>311</v>
      </c>
      <c r="N3777" s="150" t="s">
        <v>258</v>
      </c>
      <c r="O3777" s="150" t="s">
        <v>62</v>
      </c>
      <c r="P3777" s="150" t="s">
        <v>1339</v>
      </c>
      <c r="Q3777" s="150" t="s">
        <v>65</v>
      </c>
      <c r="R3777" s="150" t="s">
        <v>57</v>
      </c>
      <c r="S3777" s="150" t="s">
        <v>1206</v>
      </c>
      <c r="T3777" s="152">
        <v>1.3460000000000001</v>
      </c>
      <c r="U3777" s="151">
        <v>46400</v>
      </c>
      <c r="V3777" s="147">
        <v>3.2500000000000001E-2</v>
      </c>
      <c r="W3777" s="192">
        <v>5.5800000000000002E-2</v>
      </c>
      <c r="X3777" s="150" t="s">
        <v>636</v>
      </c>
      <c r="Y3777" s="150"/>
      <c r="Z3777" s="153">
        <v>21772</v>
      </c>
      <c r="AA3777" s="153">
        <v>1</v>
      </c>
      <c r="AB3777" s="153">
        <v>97.77</v>
      </c>
      <c r="AC3777" s="153">
        <v>0</v>
      </c>
      <c r="AD3777" s="153">
        <v>21.286480000000001</v>
      </c>
      <c r="AE3777" s="154"/>
      <c r="AF3777" s="154"/>
      <c r="AG3777" s="150" t="s">
        <v>17</v>
      </c>
      <c r="AH3777" s="147">
        <v>4.4545684645086299E-5</v>
      </c>
      <c r="AI3777" s="147">
        <v>9.1319553763089408E-6</v>
      </c>
      <c r="AJ3777" s="147">
        <v>2.7601327389980301E-6</v>
      </c>
    </row>
    <row r="3778" spans="1:36" ht="13.5" thickBot="1" x14ac:dyDescent="0.25">
      <c r="A3778" s="149">
        <v>8694</v>
      </c>
      <c r="B3778" s="149">
        <v>12534</v>
      </c>
      <c r="C3778" s="150" t="s">
        <v>1467</v>
      </c>
      <c r="D3778" s="150">
        <v>514290345</v>
      </c>
      <c r="E3778" s="150" t="s">
        <v>429</v>
      </c>
      <c r="F3778" s="150" t="s">
        <v>1530</v>
      </c>
      <c r="G3778" s="150">
        <v>1159359</v>
      </c>
      <c r="H3778" s="150" t="s">
        <v>102</v>
      </c>
      <c r="I3778" s="150" t="s">
        <v>228</v>
      </c>
      <c r="J3778" s="150" t="s">
        <v>53</v>
      </c>
      <c r="K3778" s="150" t="s">
        <v>53</v>
      </c>
      <c r="L3778" s="150" t="s">
        <v>821</v>
      </c>
      <c r="M3778" s="150" t="s">
        <v>311</v>
      </c>
      <c r="N3778" s="150" t="s">
        <v>269</v>
      </c>
      <c r="O3778" s="150" t="s">
        <v>62</v>
      </c>
      <c r="P3778" s="150" t="s">
        <v>1437</v>
      </c>
      <c r="Q3778" s="150" t="s">
        <v>1351</v>
      </c>
      <c r="R3778" s="150" t="s">
        <v>57</v>
      </c>
      <c r="S3778" s="150" t="s">
        <v>1206</v>
      </c>
      <c r="T3778" s="152">
        <v>4.7130000000000001</v>
      </c>
      <c r="U3778" s="151">
        <v>48334</v>
      </c>
      <c r="V3778" s="147">
        <v>2.6200000000000001E-2</v>
      </c>
      <c r="W3778" s="192">
        <v>4.8800000000000003E-2</v>
      </c>
      <c r="X3778" s="150" t="s">
        <v>636</v>
      </c>
      <c r="Y3778" s="150"/>
      <c r="Z3778" s="153">
        <v>2707959</v>
      </c>
      <c r="AA3778" s="153">
        <v>1</v>
      </c>
      <c r="AB3778" s="153">
        <v>91.3</v>
      </c>
      <c r="AC3778" s="153">
        <v>0</v>
      </c>
      <c r="AD3778" s="153">
        <v>2472.3665700000001</v>
      </c>
      <c r="AE3778" s="154"/>
      <c r="AF3778" s="154"/>
      <c r="AG3778" s="150" t="s">
        <v>17</v>
      </c>
      <c r="AH3778" s="147">
        <v>2.0937379430000002E-3</v>
      </c>
      <c r="AI3778" s="147">
        <v>1.0606516989999999E-3</v>
      </c>
      <c r="AJ3778" s="147">
        <v>3.20581886E-4</v>
      </c>
    </row>
    <row r="3779" spans="1:36" ht="13.5" thickBot="1" x14ac:dyDescent="0.25">
      <c r="A3779" s="149">
        <v>8694</v>
      </c>
      <c r="B3779" s="149">
        <v>12534</v>
      </c>
      <c r="C3779" s="150" t="s">
        <v>1346</v>
      </c>
      <c r="D3779" s="150">
        <v>513623314</v>
      </c>
      <c r="E3779" s="150" t="s">
        <v>429</v>
      </c>
      <c r="F3779" s="150" t="s">
        <v>1531</v>
      </c>
      <c r="G3779" s="150">
        <v>1159516</v>
      </c>
      <c r="H3779" s="150" t="s">
        <v>102</v>
      </c>
      <c r="I3779" s="150" t="s">
        <v>229</v>
      </c>
      <c r="J3779" s="150" t="s">
        <v>53</v>
      </c>
      <c r="K3779" s="150" t="s">
        <v>53</v>
      </c>
      <c r="L3779" s="150" t="s">
        <v>821</v>
      </c>
      <c r="M3779" s="150" t="s">
        <v>311</v>
      </c>
      <c r="N3779" s="150" t="s">
        <v>651</v>
      </c>
      <c r="O3779" s="150" t="s">
        <v>62</v>
      </c>
      <c r="P3779" s="150" t="s">
        <v>1369</v>
      </c>
      <c r="Q3779" s="150" t="s">
        <v>65</v>
      </c>
      <c r="R3779" s="150" t="s">
        <v>57</v>
      </c>
      <c r="S3779" s="150" t="s">
        <v>1206</v>
      </c>
      <c r="T3779" s="152">
        <v>4.1630000000000003</v>
      </c>
      <c r="U3779" s="151">
        <v>47202</v>
      </c>
      <c r="V3779" s="147">
        <v>7.7999999999999996E-3</v>
      </c>
      <c r="W3779" s="192">
        <v>2.3800000000000002E-2</v>
      </c>
      <c r="X3779" s="150" t="s">
        <v>636</v>
      </c>
      <c r="Y3779" s="150"/>
      <c r="Z3779" s="153">
        <v>2034179.94</v>
      </c>
      <c r="AA3779" s="153">
        <v>1</v>
      </c>
      <c r="AB3779" s="153">
        <v>103.72</v>
      </c>
      <c r="AC3779" s="153">
        <v>0</v>
      </c>
      <c r="AD3779" s="153">
        <v>2109.8514300000002</v>
      </c>
      <c r="AE3779" s="154"/>
      <c r="AF3779" s="154"/>
      <c r="AG3779" s="150" t="s">
        <v>17</v>
      </c>
      <c r="AH3779" s="147">
        <v>5.168140091E-3</v>
      </c>
      <c r="AI3779" s="147">
        <v>9.0513175999999999E-4</v>
      </c>
      <c r="AJ3779" s="147">
        <v>2.73575997E-4</v>
      </c>
    </row>
    <row r="3780" spans="1:36" ht="13.5" thickBot="1" x14ac:dyDescent="0.25">
      <c r="A3780" s="149">
        <v>8694</v>
      </c>
      <c r="B3780" s="149">
        <v>12534</v>
      </c>
      <c r="C3780" s="150" t="s">
        <v>1465</v>
      </c>
      <c r="D3780" s="150">
        <v>1665</v>
      </c>
      <c r="E3780" s="150" t="s">
        <v>2</v>
      </c>
      <c r="F3780" s="150" t="s">
        <v>1532</v>
      </c>
      <c r="G3780" s="150">
        <v>1160258</v>
      </c>
      <c r="H3780" s="150" t="s">
        <v>102</v>
      </c>
      <c r="I3780" s="150" t="s">
        <v>228</v>
      </c>
      <c r="J3780" s="150" t="s">
        <v>53</v>
      </c>
      <c r="K3780" s="150" t="s">
        <v>53</v>
      </c>
      <c r="L3780" s="150" t="s">
        <v>821</v>
      </c>
      <c r="M3780" s="150" t="s">
        <v>311</v>
      </c>
      <c r="N3780" s="150" t="s">
        <v>652</v>
      </c>
      <c r="O3780" s="150" t="s">
        <v>62</v>
      </c>
      <c r="P3780" s="150" t="s">
        <v>1345</v>
      </c>
      <c r="Q3780" s="150" t="s">
        <v>65</v>
      </c>
      <c r="R3780" s="150" t="s">
        <v>57</v>
      </c>
      <c r="S3780" s="150" t="s">
        <v>1206</v>
      </c>
      <c r="T3780" s="152">
        <v>3.6259999999999999</v>
      </c>
      <c r="U3780" s="151">
        <v>48502</v>
      </c>
      <c r="V3780" s="147">
        <v>4.4999999999999998E-2</v>
      </c>
      <c r="W3780" s="192">
        <v>6.3899999999999998E-2</v>
      </c>
      <c r="X3780" s="150" t="s">
        <v>636</v>
      </c>
      <c r="Y3780" s="150"/>
      <c r="Z3780" s="153">
        <v>9682830.2899999991</v>
      </c>
      <c r="AA3780" s="153">
        <v>1</v>
      </c>
      <c r="AB3780" s="153">
        <v>95.73</v>
      </c>
      <c r="AC3780" s="153">
        <v>0</v>
      </c>
      <c r="AD3780" s="153">
        <v>9269.3734399999994</v>
      </c>
      <c r="AE3780" s="154"/>
      <c r="AF3780" s="154"/>
      <c r="AG3780" s="150" t="s">
        <v>17</v>
      </c>
      <c r="AH3780" s="147">
        <v>9.9632826679999995E-3</v>
      </c>
      <c r="AI3780" s="147">
        <v>3.9765853539999998E-3</v>
      </c>
      <c r="AJ3780" s="147">
        <v>1.2019225860000001E-3</v>
      </c>
    </row>
    <row r="3781" spans="1:36" ht="13.5" thickBot="1" x14ac:dyDescent="0.25">
      <c r="A3781" s="149">
        <v>8694</v>
      </c>
      <c r="B3781" s="149">
        <v>12534</v>
      </c>
      <c r="C3781" s="150" t="s">
        <v>1533</v>
      </c>
      <c r="D3781" s="150">
        <v>513141879</v>
      </c>
      <c r="E3781" s="150" t="s">
        <v>429</v>
      </c>
      <c r="F3781" s="150" t="s">
        <v>1534</v>
      </c>
      <c r="G3781" s="150">
        <v>1160290</v>
      </c>
      <c r="H3781" s="150" t="s">
        <v>102</v>
      </c>
      <c r="I3781" s="150" t="s">
        <v>229</v>
      </c>
      <c r="J3781" s="150" t="s">
        <v>53</v>
      </c>
      <c r="K3781" s="150" t="s">
        <v>53</v>
      </c>
      <c r="L3781" s="150" t="s">
        <v>821</v>
      </c>
      <c r="M3781" s="150" t="s">
        <v>311</v>
      </c>
      <c r="N3781" s="150" t="s">
        <v>256</v>
      </c>
      <c r="O3781" s="150" t="s">
        <v>62</v>
      </c>
      <c r="P3781" s="150" t="s">
        <v>1205</v>
      </c>
      <c r="Q3781" s="150" t="s">
        <v>65</v>
      </c>
      <c r="R3781" s="150" t="s">
        <v>57</v>
      </c>
      <c r="S3781" s="150" t="s">
        <v>1206</v>
      </c>
      <c r="T3781" s="152">
        <v>1.44</v>
      </c>
      <c r="U3781" s="151">
        <v>45910</v>
      </c>
      <c r="V3781" s="147">
        <v>1E-3</v>
      </c>
      <c r="W3781" s="192">
        <v>1.8100000000000002E-2</v>
      </c>
      <c r="X3781" s="150" t="s">
        <v>636</v>
      </c>
      <c r="Y3781" s="150"/>
      <c r="Z3781" s="153">
        <v>8355120</v>
      </c>
      <c r="AA3781" s="153">
        <v>1</v>
      </c>
      <c r="AB3781" s="153">
        <v>108.45</v>
      </c>
      <c r="AC3781" s="153">
        <v>0</v>
      </c>
      <c r="AD3781" s="153">
        <v>9061.1276400000006</v>
      </c>
      <c r="AE3781" s="154"/>
      <c r="AF3781" s="154"/>
      <c r="AG3781" s="150" t="s">
        <v>17</v>
      </c>
      <c r="AH3781" s="147">
        <v>5.5700799999999998E-3</v>
      </c>
      <c r="AI3781" s="147">
        <v>3.8872473630000002E-3</v>
      </c>
      <c r="AJ3781" s="147">
        <v>1.174920186E-3</v>
      </c>
    </row>
    <row r="3782" spans="1:36" ht="13.5" thickBot="1" x14ac:dyDescent="0.25">
      <c r="A3782" s="149">
        <v>8694</v>
      </c>
      <c r="B3782" s="149">
        <v>12534</v>
      </c>
      <c r="C3782" s="150" t="s">
        <v>1535</v>
      </c>
      <c r="D3782" s="150">
        <v>513605519</v>
      </c>
      <c r="E3782" s="150" t="s">
        <v>429</v>
      </c>
      <c r="F3782" s="150" t="s">
        <v>1536</v>
      </c>
      <c r="G3782" s="150">
        <v>1160506</v>
      </c>
      <c r="H3782" s="150" t="s">
        <v>102</v>
      </c>
      <c r="I3782" s="150" t="s">
        <v>229</v>
      </c>
      <c r="J3782" s="150" t="s">
        <v>53</v>
      </c>
      <c r="K3782" s="150" t="s">
        <v>53</v>
      </c>
      <c r="L3782" s="150" t="s">
        <v>821</v>
      </c>
      <c r="M3782" s="150" t="s">
        <v>311</v>
      </c>
      <c r="N3782" s="150" t="s">
        <v>140</v>
      </c>
      <c r="O3782" s="150" t="s">
        <v>62</v>
      </c>
      <c r="P3782" s="150" t="s">
        <v>298</v>
      </c>
      <c r="Q3782" s="150" t="s">
        <v>298</v>
      </c>
      <c r="R3782" s="150" t="s">
        <v>57</v>
      </c>
      <c r="S3782" s="150" t="s">
        <v>1206</v>
      </c>
      <c r="T3782" s="152">
        <v>2.2850000000000001</v>
      </c>
      <c r="U3782" s="151">
        <v>46218</v>
      </c>
      <c r="V3782" s="147">
        <v>2.8500000000000001E-2</v>
      </c>
      <c r="W3782" s="192">
        <v>4.07E-2</v>
      </c>
      <c r="X3782" s="150" t="s">
        <v>636</v>
      </c>
      <c r="Y3782" s="150"/>
      <c r="Z3782" s="153">
        <v>3090521.98</v>
      </c>
      <c r="AA3782" s="153">
        <v>1</v>
      </c>
      <c r="AB3782" s="153">
        <v>101.4</v>
      </c>
      <c r="AC3782" s="153">
        <v>0</v>
      </c>
      <c r="AD3782" s="153">
        <v>3133.7892900000002</v>
      </c>
      <c r="AE3782" s="154"/>
      <c r="AF3782" s="154"/>
      <c r="AG3782" s="150" t="s">
        <v>17</v>
      </c>
      <c r="AH3782" s="147">
        <v>2.1106185443000001E-2</v>
      </c>
      <c r="AI3782" s="147">
        <v>1.3444037690000001E-3</v>
      </c>
      <c r="AJ3782" s="147">
        <v>4.06345925E-4</v>
      </c>
    </row>
    <row r="3783" spans="1:36" ht="13.5" thickBot="1" x14ac:dyDescent="0.25">
      <c r="A3783" s="149">
        <v>8694</v>
      </c>
      <c r="B3783" s="149">
        <v>12534</v>
      </c>
      <c r="C3783" s="150" t="s">
        <v>1537</v>
      </c>
      <c r="D3783" s="150">
        <v>513432765</v>
      </c>
      <c r="E3783" s="150" t="s">
        <v>429</v>
      </c>
      <c r="F3783" s="150" t="s">
        <v>1538</v>
      </c>
      <c r="G3783" s="150">
        <v>1160571</v>
      </c>
      <c r="H3783" s="150" t="s">
        <v>102</v>
      </c>
      <c r="I3783" s="150" t="s">
        <v>228</v>
      </c>
      <c r="J3783" s="150" t="s">
        <v>53</v>
      </c>
      <c r="K3783" s="150" t="s">
        <v>53</v>
      </c>
      <c r="L3783" s="150" t="s">
        <v>821</v>
      </c>
      <c r="M3783" s="150" t="s">
        <v>311</v>
      </c>
      <c r="N3783" s="150" t="s">
        <v>140</v>
      </c>
      <c r="O3783" s="150" t="s">
        <v>62</v>
      </c>
      <c r="P3783" s="150" t="s">
        <v>1489</v>
      </c>
      <c r="Q3783" s="150" t="s">
        <v>1351</v>
      </c>
      <c r="R3783" s="150" t="s">
        <v>57</v>
      </c>
      <c r="S3783" s="150" t="s">
        <v>1206</v>
      </c>
      <c r="T3783" s="152">
        <v>0.97599999999999998</v>
      </c>
      <c r="U3783" s="151">
        <v>45930</v>
      </c>
      <c r="V3783" s="147">
        <v>4.8000000000000001E-2</v>
      </c>
      <c r="W3783" s="192">
        <v>5.96E-2</v>
      </c>
      <c r="X3783" s="150" t="s">
        <v>636</v>
      </c>
      <c r="Y3783" s="150"/>
      <c r="Z3783" s="153">
        <v>667327.98</v>
      </c>
      <c r="AA3783" s="153">
        <v>1</v>
      </c>
      <c r="AB3783" s="153">
        <v>99</v>
      </c>
      <c r="AC3783" s="153">
        <v>0</v>
      </c>
      <c r="AD3783" s="153">
        <v>660.65470000000005</v>
      </c>
      <c r="AE3783" s="154"/>
      <c r="AF3783" s="154"/>
      <c r="AG3783" s="150" t="s">
        <v>17</v>
      </c>
      <c r="AH3783" s="147">
        <v>6.0666180000000002E-3</v>
      </c>
      <c r="AI3783" s="147">
        <v>2.8342258700000001E-4</v>
      </c>
      <c r="AJ3783" s="147">
        <v>8.5664453053906604E-5</v>
      </c>
    </row>
    <row r="3784" spans="1:36" ht="13.5" thickBot="1" x14ac:dyDescent="0.25">
      <c r="A3784" s="149">
        <v>8694</v>
      </c>
      <c r="B3784" s="149">
        <v>12534</v>
      </c>
      <c r="C3784" s="150" t="s">
        <v>1503</v>
      </c>
      <c r="D3784" s="150">
        <v>1737</v>
      </c>
      <c r="E3784" s="150" t="s">
        <v>2</v>
      </c>
      <c r="F3784" s="150" t="s">
        <v>1539</v>
      </c>
      <c r="G3784" s="150">
        <v>1160597</v>
      </c>
      <c r="H3784" s="150" t="s">
        <v>102</v>
      </c>
      <c r="I3784" s="150" t="s">
        <v>228</v>
      </c>
      <c r="J3784" s="150" t="s">
        <v>53</v>
      </c>
      <c r="K3784" s="150" t="s">
        <v>53</v>
      </c>
      <c r="L3784" s="150" t="s">
        <v>821</v>
      </c>
      <c r="M3784" s="150" t="s">
        <v>311</v>
      </c>
      <c r="N3784" s="150" t="s">
        <v>652</v>
      </c>
      <c r="O3784" s="150" t="s">
        <v>62</v>
      </c>
      <c r="P3784" s="150" t="s">
        <v>1369</v>
      </c>
      <c r="Q3784" s="150" t="s">
        <v>65</v>
      </c>
      <c r="R3784" s="150" t="s">
        <v>57</v>
      </c>
      <c r="S3784" s="150" t="s">
        <v>1206</v>
      </c>
      <c r="T3784" s="152">
        <v>2.5910000000000002</v>
      </c>
      <c r="U3784" s="151">
        <v>46752</v>
      </c>
      <c r="V3784" s="147">
        <v>3.49E-2</v>
      </c>
      <c r="W3784" s="192">
        <v>6.2E-2</v>
      </c>
      <c r="X3784" s="150" t="s">
        <v>636</v>
      </c>
      <c r="Y3784" s="150"/>
      <c r="Z3784" s="153">
        <v>9237000</v>
      </c>
      <c r="AA3784" s="153">
        <v>1</v>
      </c>
      <c r="AB3784" s="153">
        <v>94.38</v>
      </c>
      <c r="AC3784" s="153">
        <v>0</v>
      </c>
      <c r="AD3784" s="153">
        <v>8717.8806000000004</v>
      </c>
      <c r="AE3784" s="154"/>
      <c r="AF3784" s="154"/>
      <c r="AG3784" s="150" t="s">
        <v>17</v>
      </c>
      <c r="AH3784" s="147">
        <v>9.7694101490000008E-3</v>
      </c>
      <c r="AI3784" s="147">
        <v>3.7399934889999998E-3</v>
      </c>
      <c r="AJ3784" s="147">
        <v>1.1304127150000001E-3</v>
      </c>
    </row>
    <row r="3785" spans="1:36" ht="13.5" thickBot="1" x14ac:dyDescent="0.25">
      <c r="A3785" s="149">
        <v>8694</v>
      </c>
      <c r="B3785" s="149">
        <v>12534</v>
      </c>
      <c r="C3785" s="150" t="s">
        <v>1337</v>
      </c>
      <c r="D3785" s="150">
        <v>1630</v>
      </c>
      <c r="E3785" s="150" t="s">
        <v>2</v>
      </c>
      <c r="F3785" s="150" t="s">
        <v>2164</v>
      </c>
      <c r="G3785" s="150">
        <v>1160746</v>
      </c>
      <c r="H3785" s="150" t="s">
        <v>102</v>
      </c>
      <c r="I3785" s="150" t="s">
        <v>228</v>
      </c>
      <c r="J3785" s="150" t="s">
        <v>53</v>
      </c>
      <c r="K3785" s="150" t="s">
        <v>53</v>
      </c>
      <c r="L3785" s="150" t="s">
        <v>821</v>
      </c>
      <c r="M3785" s="150" t="s">
        <v>311</v>
      </c>
      <c r="N3785" s="150" t="s">
        <v>652</v>
      </c>
      <c r="O3785" s="150" t="s">
        <v>62</v>
      </c>
      <c r="P3785" s="150" t="s">
        <v>1339</v>
      </c>
      <c r="Q3785" s="150" t="s">
        <v>65</v>
      </c>
      <c r="R3785" s="150" t="s">
        <v>57</v>
      </c>
      <c r="S3785" s="150" t="s">
        <v>1206</v>
      </c>
      <c r="T3785" s="152">
        <v>1.6040000000000001</v>
      </c>
      <c r="U3785" s="151">
        <v>45991</v>
      </c>
      <c r="V3785" s="147">
        <v>3.95E-2</v>
      </c>
      <c r="W3785" s="192">
        <v>5.9799999999999999E-2</v>
      </c>
      <c r="X3785" s="150" t="s">
        <v>636</v>
      </c>
      <c r="Y3785" s="150"/>
      <c r="Z3785" s="153">
        <v>130000</v>
      </c>
      <c r="AA3785" s="153">
        <v>1</v>
      </c>
      <c r="AB3785" s="153">
        <v>98.29</v>
      </c>
      <c r="AC3785" s="153">
        <v>0</v>
      </c>
      <c r="AD3785" s="153">
        <v>127.777</v>
      </c>
      <c r="AE3785" s="154"/>
      <c r="AF3785" s="154"/>
      <c r="AG3785" s="150" t="s">
        <v>17</v>
      </c>
      <c r="AH3785" s="147">
        <v>4.1415856200000001E-4</v>
      </c>
      <c r="AI3785" s="147">
        <v>5.4816665889269999E-5</v>
      </c>
      <c r="AJ3785" s="147">
        <v>1.65683326219718E-5</v>
      </c>
    </row>
    <row r="3786" spans="1:36" ht="13.5" thickBot="1" x14ac:dyDescent="0.25">
      <c r="A3786" s="149">
        <v>8694</v>
      </c>
      <c r="B3786" s="149">
        <v>12534</v>
      </c>
      <c r="C3786" s="150" t="s">
        <v>1540</v>
      </c>
      <c r="D3786" s="150">
        <v>1761</v>
      </c>
      <c r="E3786" s="150" t="s">
        <v>2</v>
      </c>
      <c r="F3786" s="150" t="s">
        <v>1541</v>
      </c>
      <c r="G3786" s="150">
        <v>1160811</v>
      </c>
      <c r="H3786" s="150" t="s">
        <v>102</v>
      </c>
      <c r="I3786" s="150" t="s">
        <v>228</v>
      </c>
      <c r="J3786" s="150" t="s">
        <v>53</v>
      </c>
      <c r="K3786" s="150" t="s">
        <v>314</v>
      </c>
      <c r="L3786" s="150" t="s">
        <v>821</v>
      </c>
      <c r="M3786" s="150" t="s">
        <v>311</v>
      </c>
      <c r="N3786" s="150" t="s">
        <v>649</v>
      </c>
      <c r="O3786" s="150" t="s">
        <v>62</v>
      </c>
      <c r="P3786" s="150" t="s">
        <v>1339</v>
      </c>
      <c r="Q3786" s="150" t="s">
        <v>65</v>
      </c>
      <c r="R3786" s="150" t="s">
        <v>57</v>
      </c>
      <c r="S3786" s="150" t="s">
        <v>1206</v>
      </c>
      <c r="T3786" s="152">
        <v>1.2010000000000001</v>
      </c>
      <c r="U3786" s="151">
        <v>45921</v>
      </c>
      <c r="V3786" s="147">
        <v>4.7500000000000001E-2</v>
      </c>
      <c r="W3786" s="192">
        <v>6.4100000000000004E-2</v>
      </c>
      <c r="X3786" s="150" t="s">
        <v>636</v>
      </c>
      <c r="Y3786" s="150"/>
      <c r="Z3786" s="153">
        <v>6467000.0099999998</v>
      </c>
      <c r="AA3786" s="153">
        <v>1</v>
      </c>
      <c r="AB3786" s="153">
        <v>98.34</v>
      </c>
      <c r="AC3786" s="153">
        <v>0</v>
      </c>
      <c r="AD3786" s="153">
        <v>6359.6478100000004</v>
      </c>
      <c r="AE3786" s="154"/>
      <c r="AF3786" s="154"/>
      <c r="AG3786" s="150" t="s">
        <v>17</v>
      </c>
      <c r="AH3786" s="147">
        <v>7.807452401E-3</v>
      </c>
      <c r="AI3786" s="147">
        <v>2.7283054780000001E-3</v>
      </c>
      <c r="AJ3786" s="147">
        <v>8.2463009899999995E-4</v>
      </c>
    </row>
    <row r="3787" spans="1:36" ht="13.5" thickBot="1" x14ac:dyDescent="0.25">
      <c r="A3787" s="149">
        <v>8694</v>
      </c>
      <c r="B3787" s="149">
        <v>12534</v>
      </c>
      <c r="C3787" s="150" t="s">
        <v>1490</v>
      </c>
      <c r="D3787" s="150">
        <v>510560188</v>
      </c>
      <c r="E3787" s="150" t="s">
        <v>429</v>
      </c>
      <c r="F3787" s="150" t="s">
        <v>1542</v>
      </c>
      <c r="G3787" s="150">
        <v>1160878</v>
      </c>
      <c r="H3787" s="150" t="s">
        <v>102</v>
      </c>
      <c r="I3787" s="150" t="s">
        <v>228</v>
      </c>
      <c r="J3787" s="150" t="s">
        <v>53</v>
      </c>
      <c r="K3787" s="150" t="s">
        <v>53</v>
      </c>
      <c r="L3787" s="150" t="s">
        <v>821</v>
      </c>
      <c r="M3787" s="150" t="s">
        <v>311</v>
      </c>
      <c r="N3787" s="150" t="s">
        <v>652</v>
      </c>
      <c r="O3787" s="150" t="s">
        <v>62</v>
      </c>
      <c r="P3787" s="150" t="s">
        <v>1366</v>
      </c>
      <c r="Q3787" s="150" t="s">
        <v>1351</v>
      </c>
      <c r="R3787" s="150" t="s">
        <v>57</v>
      </c>
      <c r="S3787" s="150" t="s">
        <v>1206</v>
      </c>
      <c r="T3787" s="152">
        <v>3.3319999999999999</v>
      </c>
      <c r="U3787" s="151">
        <v>47207</v>
      </c>
      <c r="V3787" s="147">
        <v>3.2500000000000001E-2</v>
      </c>
      <c r="W3787" s="192">
        <v>5.5199999999999999E-2</v>
      </c>
      <c r="X3787" s="150" t="s">
        <v>636</v>
      </c>
      <c r="Y3787" s="150"/>
      <c r="Z3787" s="153">
        <v>127500</v>
      </c>
      <c r="AA3787" s="153">
        <v>1</v>
      </c>
      <c r="AB3787" s="153">
        <v>93.05</v>
      </c>
      <c r="AC3787" s="153">
        <v>0</v>
      </c>
      <c r="AD3787" s="153">
        <v>118.63875</v>
      </c>
      <c r="AE3787" s="154"/>
      <c r="AF3787" s="154"/>
      <c r="AG3787" s="150" t="s">
        <v>17</v>
      </c>
      <c r="AH3787" s="147">
        <v>4.3699035899999998E-4</v>
      </c>
      <c r="AI3787" s="147">
        <v>5.0896332831970001E-5</v>
      </c>
      <c r="AJ3787" s="147">
        <v>1.53834122874615E-5</v>
      </c>
    </row>
    <row r="3788" spans="1:36" ht="13.5" thickBot="1" x14ac:dyDescent="0.25">
      <c r="A3788" s="149">
        <v>8694</v>
      </c>
      <c r="B3788" s="149">
        <v>12534</v>
      </c>
      <c r="C3788" s="150" t="s">
        <v>1442</v>
      </c>
      <c r="D3788" s="150">
        <v>511659401</v>
      </c>
      <c r="E3788" s="150" t="s">
        <v>429</v>
      </c>
      <c r="F3788" s="150" t="s">
        <v>1543</v>
      </c>
      <c r="G3788" s="150">
        <v>1160944</v>
      </c>
      <c r="H3788" s="150" t="s">
        <v>102</v>
      </c>
      <c r="I3788" s="150" t="s">
        <v>229</v>
      </c>
      <c r="J3788" s="150" t="s">
        <v>53</v>
      </c>
      <c r="K3788" s="150" t="s">
        <v>53</v>
      </c>
      <c r="L3788" s="150" t="s">
        <v>821</v>
      </c>
      <c r="M3788" s="150" t="s">
        <v>311</v>
      </c>
      <c r="N3788" s="150" t="s">
        <v>651</v>
      </c>
      <c r="O3788" s="150" t="s">
        <v>62</v>
      </c>
      <c r="P3788" s="150" t="s">
        <v>1369</v>
      </c>
      <c r="Q3788" s="150" t="s">
        <v>65</v>
      </c>
      <c r="R3788" s="150" t="s">
        <v>57</v>
      </c>
      <c r="S3788" s="150" t="s">
        <v>1206</v>
      </c>
      <c r="T3788" s="152">
        <v>5.4480000000000004</v>
      </c>
      <c r="U3788" s="151">
        <v>49551</v>
      </c>
      <c r="V3788" s="147">
        <v>6.4999999999999997E-3</v>
      </c>
      <c r="W3788" s="192">
        <v>2.76E-2</v>
      </c>
      <c r="X3788" s="150" t="s">
        <v>636</v>
      </c>
      <c r="Y3788" s="150"/>
      <c r="Z3788" s="153">
        <v>7794606.7400000002</v>
      </c>
      <c r="AA3788" s="153">
        <v>1</v>
      </c>
      <c r="AB3788" s="153">
        <v>99.03</v>
      </c>
      <c r="AC3788" s="153">
        <v>0</v>
      </c>
      <c r="AD3788" s="153">
        <v>7718.9990500000004</v>
      </c>
      <c r="AE3788" s="154"/>
      <c r="AF3788" s="154"/>
      <c r="AG3788" s="150" t="s">
        <v>17</v>
      </c>
      <c r="AH3788" s="147">
        <v>3.2014765629999999E-3</v>
      </c>
      <c r="AI3788" s="147">
        <v>3.3114707020000002E-3</v>
      </c>
      <c r="AJ3788" s="147">
        <v>1.0008917389999999E-3</v>
      </c>
    </row>
    <row r="3789" spans="1:36" ht="13.5" thickBot="1" x14ac:dyDescent="0.25">
      <c r="A3789" s="149">
        <v>8694</v>
      </c>
      <c r="B3789" s="149">
        <v>12534</v>
      </c>
      <c r="C3789" s="150" t="s">
        <v>1544</v>
      </c>
      <c r="D3789" s="150">
        <v>1772</v>
      </c>
      <c r="E3789" s="150" t="s">
        <v>2</v>
      </c>
      <c r="F3789" s="150" t="s">
        <v>1545</v>
      </c>
      <c r="G3789" s="150">
        <v>1161322</v>
      </c>
      <c r="H3789" s="150" t="s">
        <v>102</v>
      </c>
      <c r="I3789" s="150" t="s">
        <v>228</v>
      </c>
      <c r="J3789" s="150" t="s">
        <v>53</v>
      </c>
      <c r="K3789" s="150" t="s">
        <v>53</v>
      </c>
      <c r="L3789" s="150" t="s">
        <v>821</v>
      </c>
      <c r="M3789" s="150" t="s">
        <v>311</v>
      </c>
      <c r="N3789" s="150" t="s">
        <v>652</v>
      </c>
      <c r="O3789" s="150" t="s">
        <v>62</v>
      </c>
      <c r="P3789" s="150" t="s">
        <v>1339</v>
      </c>
      <c r="Q3789" s="150" t="s">
        <v>65</v>
      </c>
      <c r="R3789" s="150" t="s">
        <v>57</v>
      </c>
      <c r="S3789" s="150" t="s">
        <v>1206</v>
      </c>
      <c r="T3789" s="152">
        <v>2.1469999999999998</v>
      </c>
      <c r="U3789" s="151">
        <v>46965</v>
      </c>
      <c r="V3789" s="147">
        <v>4.3499999999999997E-2</v>
      </c>
      <c r="W3789" s="192">
        <v>6.5199999999999994E-2</v>
      </c>
      <c r="X3789" s="150" t="s">
        <v>636</v>
      </c>
      <c r="Y3789" s="150"/>
      <c r="Z3789" s="153">
        <v>6142402</v>
      </c>
      <c r="AA3789" s="153">
        <v>1</v>
      </c>
      <c r="AB3789" s="153">
        <v>96.44</v>
      </c>
      <c r="AC3789" s="153">
        <v>0</v>
      </c>
      <c r="AD3789" s="153">
        <v>5923.7324900000003</v>
      </c>
      <c r="AE3789" s="154"/>
      <c r="AF3789" s="154"/>
      <c r="AG3789" s="150" t="s">
        <v>17</v>
      </c>
      <c r="AH3789" s="147">
        <v>1.2664746391000001E-2</v>
      </c>
      <c r="AI3789" s="147">
        <v>2.5412966700000001E-3</v>
      </c>
      <c r="AJ3789" s="147">
        <v>7.6810670299999996E-4</v>
      </c>
    </row>
    <row r="3790" spans="1:36" ht="13.5" thickBot="1" x14ac:dyDescent="0.25">
      <c r="A3790" s="149">
        <v>8694</v>
      </c>
      <c r="B3790" s="149">
        <v>12534</v>
      </c>
      <c r="C3790" s="150" t="s">
        <v>1346</v>
      </c>
      <c r="D3790" s="150">
        <v>513623314</v>
      </c>
      <c r="E3790" s="150" t="s">
        <v>429</v>
      </c>
      <c r="F3790" s="150" t="s">
        <v>2165</v>
      </c>
      <c r="G3790" s="150">
        <v>1161512</v>
      </c>
      <c r="H3790" s="150" t="s">
        <v>102</v>
      </c>
      <c r="I3790" s="150" t="s">
        <v>229</v>
      </c>
      <c r="J3790" s="150" t="s">
        <v>53</v>
      </c>
      <c r="K3790" s="150" t="s">
        <v>53</v>
      </c>
      <c r="L3790" s="150" t="s">
        <v>821</v>
      </c>
      <c r="M3790" s="150" t="s">
        <v>311</v>
      </c>
      <c r="N3790" s="150" t="s">
        <v>651</v>
      </c>
      <c r="O3790" s="150" t="s">
        <v>62</v>
      </c>
      <c r="P3790" s="150" t="s">
        <v>1369</v>
      </c>
      <c r="Q3790" s="150" t="s">
        <v>65</v>
      </c>
      <c r="R3790" s="150" t="s">
        <v>57</v>
      </c>
      <c r="S3790" s="150" t="s">
        <v>1206</v>
      </c>
      <c r="T3790" s="152">
        <v>1.6120000000000001</v>
      </c>
      <c r="U3790" s="151">
        <v>45991</v>
      </c>
      <c r="V3790" s="147">
        <v>2E-3</v>
      </c>
      <c r="W3790" s="192">
        <v>2.1499999999999998E-2</v>
      </c>
      <c r="X3790" s="150" t="s">
        <v>636</v>
      </c>
      <c r="Y3790" s="150"/>
      <c r="Z3790" s="153">
        <v>1058072.74</v>
      </c>
      <c r="AA3790" s="153">
        <v>1</v>
      </c>
      <c r="AB3790" s="153">
        <v>107.31</v>
      </c>
      <c r="AC3790" s="153">
        <v>0</v>
      </c>
      <c r="AD3790" s="153">
        <v>1135.41786</v>
      </c>
      <c r="AE3790" s="154"/>
      <c r="AF3790" s="154"/>
      <c r="AG3790" s="150" t="s">
        <v>17</v>
      </c>
      <c r="AH3790" s="147">
        <v>3.3589610789999998E-3</v>
      </c>
      <c r="AI3790" s="147">
        <v>4.8709721900000002E-4</v>
      </c>
      <c r="AJ3790" s="147">
        <v>1.47225093E-4</v>
      </c>
    </row>
    <row r="3791" spans="1:36" ht="13.5" thickBot="1" x14ac:dyDescent="0.25">
      <c r="A3791" s="149">
        <v>8694</v>
      </c>
      <c r="B3791" s="149">
        <v>12534</v>
      </c>
      <c r="C3791" s="150" t="s">
        <v>1546</v>
      </c>
      <c r="D3791" s="150">
        <v>510454333</v>
      </c>
      <c r="E3791" s="150" t="s">
        <v>429</v>
      </c>
      <c r="F3791" s="150" t="s">
        <v>1547</v>
      </c>
      <c r="G3791" s="150">
        <v>1161678</v>
      </c>
      <c r="H3791" s="150" t="s">
        <v>102</v>
      </c>
      <c r="I3791" s="150" t="s">
        <v>228</v>
      </c>
      <c r="J3791" s="150" t="s">
        <v>53</v>
      </c>
      <c r="K3791" s="150" t="s">
        <v>53</v>
      </c>
      <c r="L3791" s="150" t="s">
        <v>821</v>
      </c>
      <c r="M3791" s="150" t="s">
        <v>311</v>
      </c>
      <c r="N3791" s="150" t="s">
        <v>258</v>
      </c>
      <c r="O3791" s="150" t="s">
        <v>62</v>
      </c>
      <c r="P3791" s="150" t="s">
        <v>1339</v>
      </c>
      <c r="Q3791" s="150" t="s">
        <v>65</v>
      </c>
      <c r="R3791" s="150" t="s">
        <v>57</v>
      </c>
      <c r="S3791" s="150" t="s">
        <v>1206</v>
      </c>
      <c r="T3791" s="152">
        <v>1.6759999999999999</v>
      </c>
      <c r="U3791" s="151">
        <v>46386</v>
      </c>
      <c r="V3791" s="147">
        <v>2.8000000000000001E-2</v>
      </c>
      <c r="W3791" s="192">
        <v>5.4800000000000001E-2</v>
      </c>
      <c r="X3791" s="150" t="s">
        <v>636</v>
      </c>
      <c r="Y3791" s="150"/>
      <c r="Z3791" s="153">
        <v>1274255.69</v>
      </c>
      <c r="AA3791" s="153">
        <v>1</v>
      </c>
      <c r="AB3791" s="153">
        <v>96.47</v>
      </c>
      <c r="AC3791" s="153">
        <v>0</v>
      </c>
      <c r="AD3791" s="153">
        <v>1229.2744600000001</v>
      </c>
      <c r="AE3791" s="154"/>
      <c r="AF3791" s="154"/>
      <c r="AG3791" s="150" t="s">
        <v>17</v>
      </c>
      <c r="AH3791" s="147">
        <v>4.8894344470000002E-3</v>
      </c>
      <c r="AI3791" s="147">
        <v>5.2736194499999997E-4</v>
      </c>
      <c r="AJ3791" s="147">
        <v>1.59395103E-4</v>
      </c>
    </row>
    <row r="3792" spans="1:36" ht="13.5" thickBot="1" x14ac:dyDescent="0.25">
      <c r="A3792" s="149">
        <v>8694</v>
      </c>
      <c r="B3792" s="149">
        <v>12534</v>
      </c>
      <c r="C3792" s="150" t="s">
        <v>1548</v>
      </c>
      <c r="D3792" s="150">
        <v>510216054</v>
      </c>
      <c r="E3792" s="150" t="s">
        <v>429</v>
      </c>
      <c r="F3792" s="150" t="s">
        <v>1549</v>
      </c>
      <c r="G3792" s="150">
        <v>1162817</v>
      </c>
      <c r="H3792" s="150" t="s">
        <v>102</v>
      </c>
      <c r="I3792" s="150" t="s">
        <v>228</v>
      </c>
      <c r="J3792" s="150" t="s">
        <v>53</v>
      </c>
      <c r="K3792" s="150" t="s">
        <v>53</v>
      </c>
      <c r="L3792" s="150" t="s">
        <v>821</v>
      </c>
      <c r="M3792" s="150" t="s">
        <v>311</v>
      </c>
      <c r="N3792" s="150" t="s">
        <v>156</v>
      </c>
      <c r="O3792" s="150" t="s">
        <v>62</v>
      </c>
      <c r="P3792" s="150" t="s">
        <v>1339</v>
      </c>
      <c r="Q3792" s="150" t="s">
        <v>65</v>
      </c>
      <c r="R3792" s="150" t="s">
        <v>57</v>
      </c>
      <c r="S3792" s="150" t="s">
        <v>1206</v>
      </c>
      <c r="T3792" s="152">
        <v>4.2480000000000002</v>
      </c>
      <c r="U3792" s="151">
        <v>48182</v>
      </c>
      <c r="V3792" s="147">
        <v>2.4299999999999999E-2</v>
      </c>
      <c r="W3792" s="192">
        <v>5.0700000000000002E-2</v>
      </c>
      <c r="X3792" s="150" t="s">
        <v>636</v>
      </c>
      <c r="Y3792" s="150"/>
      <c r="Z3792" s="153">
        <v>1566000</v>
      </c>
      <c r="AA3792" s="153">
        <v>1</v>
      </c>
      <c r="AB3792" s="153">
        <v>90.42</v>
      </c>
      <c r="AC3792" s="153">
        <v>0</v>
      </c>
      <c r="AD3792" s="153">
        <v>1415.9772</v>
      </c>
      <c r="AE3792" s="154"/>
      <c r="AF3792" s="154"/>
      <c r="AG3792" s="150" t="s">
        <v>17</v>
      </c>
      <c r="AH3792" s="147">
        <v>1.0692229689999999E-3</v>
      </c>
      <c r="AI3792" s="147">
        <v>6.07457907E-4</v>
      </c>
      <c r="AJ3792" s="147">
        <v>1.83604101E-4</v>
      </c>
    </row>
    <row r="3793" spans="1:36" ht="13.5" thickBot="1" x14ac:dyDescent="0.25">
      <c r="A3793" s="149">
        <v>8694</v>
      </c>
      <c r="B3793" s="149">
        <v>12534</v>
      </c>
      <c r="C3793" s="150" t="s">
        <v>1440</v>
      </c>
      <c r="D3793" s="150">
        <v>520026683</v>
      </c>
      <c r="E3793" s="150" t="s">
        <v>429</v>
      </c>
      <c r="F3793" s="150" t="s">
        <v>1550</v>
      </c>
      <c r="G3793" s="150">
        <v>1162866</v>
      </c>
      <c r="H3793" s="150" t="s">
        <v>102</v>
      </c>
      <c r="I3793" s="150" t="s">
        <v>228</v>
      </c>
      <c r="J3793" s="150" t="s">
        <v>53</v>
      </c>
      <c r="K3793" s="150" t="s">
        <v>53</v>
      </c>
      <c r="L3793" s="150" t="s">
        <v>821</v>
      </c>
      <c r="M3793" s="150" t="s">
        <v>311</v>
      </c>
      <c r="N3793" s="150" t="s">
        <v>651</v>
      </c>
      <c r="O3793" s="150" t="s">
        <v>62</v>
      </c>
      <c r="P3793" s="150" t="s">
        <v>1369</v>
      </c>
      <c r="Q3793" s="150" t="s">
        <v>65</v>
      </c>
      <c r="R3793" s="150" t="s">
        <v>57</v>
      </c>
      <c r="S3793" s="150" t="s">
        <v>1206</v>
      </c>
      <c r="T3793" s="152">
        <v>5.7670000000000003</v>
      </c>
      <c r="U3793" s="151">
        <v>48218</v>
      </c>
      <c r="V3793" s="147">
        <v>2.4400000000000002E-2</v>
      </c>
      <c r="W3793" s="192">
        <v>5.33E-2</v>
      </c>
      <c r="X3793" s="150" t="s">
        <v>636</v>
      </c>
      <c r="Y3793" s="150"/>
      <c r="Z3793" s="153">
        <v>5896000</v>
      </c>
      <c r="AA3793" s="153">
        <v>1</v>
      </c>
      <c r="AB3793" s="153">
        <v>85.57</v>
      </c>
      <c r="AC3793" s="153">
        <v>0</v>
      </c>
      <c r="AD3793" s="153">
        <v>5045.2071999999998</v>
      </c>
      <c r="AE3793" s="154"/>
      <c r="AF3793" s="154"/>
      <c r="AG3793" s="150" t="s">
        <v>17</v>
      </c>
      <c r="AH3793" s="147">
        <v>4.8513253099999997E-3</v>
      </c>
      <c r="AI3793" s="147">
        <v>2.164407032E-3</v>
      </c>
      <c r="AJ3793" s="147">
        <v>6.5419184200000004E-4</v>
      </c>
    </row>
    <row r="3794" spans="1:36" ht="13.5" thickBot="1" x14ac:dyDescent="0.25">
      <c r="A3794" s="149">
        <v>8694</v>
      </c>
      <c r="B3794" s="149">
        <v>12534</v>
      </c>
      <c r="C3794" s="150" t="s">
        <v>1737</v>
      </c>
      <c r="D3794" s="150">
        <v>1662</v>
      </c>
      <c r="E3794" s="150" t="s">
        <v>2</v>
      </c>
      <c r="F3794" s="150" t="s">
        <v>2192</v>
      </c>
      <c r="G3794" s="150">
        <v>1163062</v>
      </c>
      <c r="H3794" s="150" t="s">
        <v>102</v>
      </c>
      <c r="I3794" s="150" t="s">
        <v>228</v>
      </c>
      <c r="J3794" s="150" t="s">
        <v>53</v>
      </c>
      <c r="K3794" s="150" t="s">
        <v>53</v>
      </c>
      <c r="L3794" s="150" t="s">
        <v>821</v>
      </c>
      <c r="M3794" s="150" t="s">
        <v>311</v>
      </c>
      <c r="N3794" s="150" t="s">
        <v>652</v>
      </c>
      <c r="O3794" s="150" t="s">
        <v>62</v>
      </c>
      <c r="P3794" s="150" t="s">
        <v>1345</v>
      </c>
      <c r="Q3794" s="150" t="s">
        <v>65</v>
      </c>
      <c r="R3794" s="150" t="s">
        <v>57</v>
      </c>
      <c r="S3794" s="150" t="s">
        <v>1206</v>
      </c>
      <c r="T3794" s="152">
        <v>1.2909999999999999</v>
      </c>
      <c r="U3794" s="151">
        <v>46054</v>
      </c>
      <c r="V3794" s="147">
        <v>3.9300000000000002E-2</v>
      </c>
      <c r="W3794" s="192">
        <v>7.3700000000000002E-2</v>
      </c>
      <c r="X3794" s="150" t="s">
        <v>636</v>
      </c>
      <c r="Y3794" s="150"/>
      <c r="Z3794" s="153">
        <v>38793.94</v>
      </c>
      <c r="AA3794" s="153">
        <v>1</v>
      </c>
      <c r="AB3794" s="153">
        <v>96.54</v>
      </c>
      <c r="AC3794" s="153">
        <v>0</v>
      </c>
      <c r="AD3794" s="153">
        <v>37.45167</v>
      </c>
      <c r="AE3794" s="154"/>
      <c r="AF3794" s="154"/>
      <c r="AG3794" s="150" t="s">
        <v>17</v>
      </c>
      <c r="AH3794" s="147">
        <v>4.9969091221369199E-5</v>
      </c>
      <c r="AI3794" s="147">
        <v>1.6066864000447601E-5</v>
      </c>
      <c r="AJ3794" s="147">
        <v>4.8562082832460002E-6</v>
      </c>
    </row>
    <row r="3795" spans="1:36" ht="13.5" thickBot="1" x14ac:dyDescent="0.25">
      <c r="A3795" s="149">
        <v>8694</v>
      </c>
      <c r="B3795" s="149">
        <v>12534</v>
      </c>
      <c r="C3795" s="150" t="s">
        <v>1533</v>
      </c>
      <c r="D3795" s="150">
        <v>513141879</v>
      </c>
      <c r="E3795" s="150" t="s">
        <v>429</v>
      </c>
      <c r="F3795" s="150" t="s">
        <v>1551</v>
      </c>
      <c r="G3795" s="150">
        <v>1167030</v>
      </c>
      <c r="H3795" s="150" t="s">
        <v>102</v>
      </c>
      <c r="I3795" s="150" t="s">
        <v>229</v>
      </c>
      <c r="J3795" s="150" t="s">
        <v>53</v>
      </c>
      <c r="K3795" s="150" t="s">
        <v>53</v>
      </c>
      <c r="L3795" s="150" t="s">
        <v>821</v>
      </c>
      <c r="M3795" s="150" t="s">
        <v>311</v>
      </c>
      <c r="N3795" s="150" t="s">
        <v>256</v>
      </c>
      <c r="O3795" s="150" t="s">
        <v>62</v>
      </c>
      <c r="P3795" s="150" t="s">
        <v>1345</v>
      </c>
      <c r="Q3795" s="150" t="s">
        <v>65</v>
      </c>
      <c r="R3795" s="150" t="s">
        <v>57</v>
      </c>
      <c r="S3795" s="150" t="s">
        <v>1206</v>
      </c>
      <c r="T3795" s="152">
        <v>2.157</v>
      </c>
      <c r="U3795" s="151">
        <v>48022</v>
      </c>
      <c r="V3795" s="147">
        <v>2.3199999999999998E-2</v>
      </c>
      <c r="W3795" s="192">
        <v>2.2499999999999999E-2</v>
      </c>
      <c r="X3795" s="150" t="s">
        <v>636</v>
      </c>
      <c r="Y3795" s="150"/>
      <c r="Z3795" s="153">
        <v>347500</v>
      </c>
      <c r="AA3795" s="153">
        <v>1</v>
      </c>
      <c r="AB3795" s="153">
        <v>114.02</v>
      </c>
      <c r="AC3795" s="153">
        <v>0</v>
      </c>
      <c r="AD3795" s="153">
        <v>396.21949999999998</v>
      </c>
      <c r="AE3795" s="154"/>
      <c r="AF3795" s="154"/>
      <c r="AG3795" s="150" t="s">
        <v>17</v>
      </c>
      <c r="AH3795" s="147">
        <v>1.1583333330000001E-3</v>
      </c>
      <c r="AI3795" s="147">
        <v>1.6997919700000001E-4</v>
      </c>
      <c r="AJ3795" s="147">
        <v>5.1376198121034102E-5</v>
      </c>
    </row>
    <row r="3796" spans="1:36" ht="13.5" thickBot="1" x14ac:dyDescent="0.25">
      <c r="A3796" s="149">
        <v>8694</v>
      </c>
      <c r="B3796" s="149">
        <v>12534</v>
      </c>
      <c r="C3796" s="150" t="s">
        <v>1533</v>
      </c>
      <c r="D3796" s="150">
        <v>513141879</v>
      </c>
      <c r="E3796" s="150" t="s">
        <v>429</v>
      </c>
      <c r="F3796" s="150" t="s">
        <v>1552</v>
      </c>
      <c r="G3796" s="150">
        <v>1167048</v>
      </c>
      <c r="H3796" s="150" t="s">
        <v>102</v>
      </c>
      <c r="I3796" s="150" t="s">
        <v>229</v>
      </c>
      <c r="J3796" s="150" t="s">
        <v>53</v>
      </c>
      <c r="K3796" s="150" t="s">
        <v>53</v>
      </c>
      <c r="L3796" s="150" t="s">
        <v>821</v>
      </c>
      <c r="M3796" s="150" t="s">
        <v>311</v>
      </c>
      <c r="N3796" s="150" t="s">
        <v>256</v>
      </c>
      <c r="O3796" s="150" t="s">
        <v>62</v>
      </c>
      <c r="P3796" s="150" t="s">
        <v>1205</v>
      </c>
      <c r="Q3796" s="150" t="s">
        <v>65</v>
      </c>
      <c r="R3796" s="150" t="s">
        <v>57</v>
      </c>
      <c r="S3796" s="150" t="s">
        <v>1206</v>
      </c>
      <c r="T3796" s="152">
        <v>0.22500000000000001</v>
      </c>
      <c r="U3796" s="151">
        <v>45466</v>
      </c>
      <c r="V3796" s="147">
        <v>5.0000000000000001E-3</v>
      </c>
      <c r="W3796" s="192">
        <v>7.1999999999999998E-3</v>
      </c>
      <c r="X3796" s="150" t="s">
        <v>636</v>
      </c>
      <c r="Y3796" s="150"/>
      <c r="Z3796" s="153">
        <v>1216503.33</v>
      </c>
      <c r="AA3796" s="153">
        <v>1</v>
      </c>
      <c r="AB3796" s="153">
        <v>112.22</v>
      </c>
      <c r="AC3796" s="153">
        <v>0</v>
      </c>
      <c r="AD3796" s="153">
        <v>1365.16004</v>
      </c>
      <c r="AE3796" s="154"/>
      <c r="AF3796" s="154"/>
      <c r="AG3796" s="150" t="s">
        <v>17</v>
      </c>
      <c r="AH3796" s="147">
        <v>1.07633959E-2</v>
      </c>
      <c r="AI3796" s="147">
        <v>5.8565721299999997E-4</v>
      </c>
      <c r="AJ3796" s="147">
        <v>1.7701484299999999E-4</v>
      </c>
    </row>
    <row r="3797" spans="1:36" ht="13.5" thickBot="1" x14ac:dyDescent="0.25">
      <c r="A3797" s="149">
        <v>8694</v>
      </c>
      <c r="B3797" s="149">
        <v>12534</v>
      </c>
      <c r="C3797" s="150" t="s">
        <v>1435</v>
      </c>
      <c r="D3797" s="150">
        <v>513992529</v>
      </c>
      <c r="E3797" s="150" t="s">
        <v>429</v>
      </c>
      <c r="F3797" s="150" t="s">
        <v>1553</v>
      </c>
      <c r="G3797" s="150">
        <v>1167147</v>
      </c>
      <c r="H3797" s="150" t="s">
        <v>102</v>
      </c>
      <c r="I3797" s="150" t="s">
        <v>229</v>
      </c>
      <c r="J3797" s="150" t="s">
        <v>53</v>
      </c>
      <c r="K3797" s="150" t="s">
        <v>53</v>
      </c>
      <c r="L3797" s="150" t="s">
        <v>821</v>
      </c>
      <c r="M3797" s="150" t="s">
        <v>311</v>
      </c>
      <c r="N3797" s="150" t="s">
        <v>651</v>
      </c>
      <c r="O3797" s="150" t="s">
        <v>62</v>
      </c>
      <c r="P3797" s="150" t="s">
        <v>1437</v>
      </c>
      <c r="Q3797" s="150" t="s">
        <v>1351</v>
      </c>
      <c r="R3797" s="150" t="s">
        <v>57</v>
      </c>
      <c r="S3797" s="150" t="s">
        <v>1206</v>
      </c>
      <c r="T3797" s="152">
        <v>6.3170000000000002</v>
      </c>
      <c r="U3797" s="151">
        <v>48665</v>
      </c>
      <c r="V3797" s="147">
        <v>1.5800000000000002E-2</v>
      </c>
      <c r="W3797" s="192">
        <v>2.9700000000000001E-2</v>
      </c>
      <c r="X3797" s="150" t="s">
        <v>636</v>
      </c>
      <c r="Y3797" s="150"/>
      <c r="Z3797" s="153">
        <v>7415445.79</v>
      </c>
      <c r="AA3797" s="153">
        <v>1</v>
      </c>
      <c r="AB3797" s="153">
        <v>102.66</v>
      </c>
      <c r="AC3797" s="153">
        <v>0</v>
      </c>
      <c r="AD3797" s="153">
        <v>7612.6966499999999</v>
      </c>
      <c r="AE3797" s="154"/>
      <c r="AF3797" s="154"/>
      <c r="AG3797" s="150" t="s">
        <v>17</v>
      </c>
      <c r="AH3797" s="147">
        <v>5.977618774E-3</v>
      </c>
      <c r="AI3797" s="147">
        <v>3.2658666949999999E-3</v>
      </c>
      <c r="AJ3797" s="147">
        <v>9.8710793200000005E-4</v>
      </c>
    </row>
    <row r="3798" spans="1:36" ht="13.5" thickBot="1" x14ac:dyDescent="0.25">
      <c r="A3798" s="149">
        <v>8694</v>
      </c>
      <c r="B3798" s="149">
        <v>12534</v>
      </c>
      <c r="C3798" s="150" t="s">
        <v>1332</v>
      </c>
      <c r="D3798" s="150">
        <v>520036104</v>
      </c>
      <c r="E3798" s="150" t="s">
        <v>429</v>
      </c>
      <c r="F3798" s="150" t="s">
        <v>1554</v>
      </c>
      <c r="G3798" s="150">
        <v>1167386</v>
      </c>
      <c r="H3798" s="150" t="s">
        <v>102</v>
      </c>
      <c r="I3798" s="150" t="s">
        <v>229</v>
      </c>
      <c r="J3798" s="150" t="s">
        <v>53</v>
      </c>
      <c r="K3798" s="150" t="s">
        <v>53</v>
      </c>
      <c r="L3798" s="150" t="s">
        <v>821</v>
      </c>
      <c r="M3798" s="150" t="s">
        <v>311</v>
      </c>
      <c r="N3798" s="150" t="s">
        <v>140</v>
      </c>
      <c r="O3798" s="150" t="s">
        <v>62</v>
      </c>
      <c r="P3798" s="150" t="s">
        <v>1334</v>
      </c>
      <c r="Q3798" s="150" t="s">
        <v>65</v>
      </c>
      <c r="R3798" s="150" t="s">
        <v>57</v>
      </c>
      <c r="S3798" s="150" t="s">
        <v>1206</v>
      </c>
      <c r="T3798" s="152">
        <v>4.5579999999999998</v>
      </c>
      <c r="U3798" s="151">
        <v>47938</v>
      </c>
      <c r="V3798" s="147">
        <v>3.2500000000000001E-2</v>
      </c>
      <c r="W3798" s="192">
        <v>3.7499999999999999E-2</v>
      </c>
      <c r="X3798" s="150" t="s">
        <v>636</v>
      </c>
      <c r="Y3798" s="150"/>
      <c r="Z3798" s="153">
        <v>6783459.0899999999</v>
      </c>
      <c r="AA3798" s="153">
        <v>1</v>
      </c>
      <c r="AB3798" s="153">
        <v>109.52</v>
      </c>
      <c r="AC3798" s="153">
        <v>0</v>
      </c>
      <c r="AD3798" s="153">
        <v>7429.2443999999996</v>
      </c>
      <c r="AE3798" s="154"/>
      <c r="AF3798" s="154"/>
      <c r="AG3798" s="150" t="s">
        <v>17</v>
      </c>
      <c r="AH3798" s="147">
        <v>1.8410657130000001E-2</v>
      </c>
      <c r="AI3798" s="147">
        <v>3.1871652020000001E-3</v>
      </c>
      <c r="AJ3798" s="147">
        <v>9.6332041200000002E-4</v>
      </c>
    </row>
    <row r="3799" spans="1:36" ht="13.5" thickBot="1" x14ac:dyDescent="0.25">
      <c r="A3799" s="149">
        <v>8694</v>
      </c>
      <c r="B3799" s="149">
        <v>12534</v>
      </c>
      <c r="C3799" s="150" t="s">
        <v>1484</v>
      </c>
      <c r="D3799" s="150">
        <v>515328250</v>
      </c>
      <c r="E3799" s="150" t="s">
        <v>429</v>
      </c>
      <c r="F3799" s="150" t="s">
        <v>1555</v>
      </c>
      <c r="G3799" s="150">
        <v>1168038</v>
      </c>
      <c r="H3799" s="150" t="s">
        <v>102</v>
      </c>
      <c r="I3799" s="150" t="s">
        <v>228</v>
      </c>
      <c r="J3799" s="150" t="s">
        <v>53</v>
      </c>
      <c r="K3799" s="150" t="s">
        <v>53</v>
      </c>
      <c r="L3799" s="150" t="s">
        <v>821</v>
      </c>
      <c r="M3799" s="150" t="s">
        <v>311</v>
      </c>
      <c r="N3799" s="150" t="s">
        <v>652</v>
      </c>
      <c r="O3799" s="150" t="s">
        <v>62</v>
      </c>
      <c r="P3799" s="150" t="s">
        <v>1366</v>
      </c>
      <c r="Q3799" s="150" t="s">
        <v>1351</v>
      </c>
      <c r="R3799" s="150" t="s">
        <v>57</v>
      </c>
      <c r="S3799" s="150" t="s">
        <v>1206</v>
      </c>
      <c r="T3799" s="152">
        <v>1.881</v>
      </c>
      <c r="U3799" s="151">
        <v>46295</v>
      </c>
      <c r="V3799" s="147">
        <v>4.99E-2</v>
      </c>
      <c r="W3799" s="192">
        <v>4.7500000000000001E-2</v>
      </c>
      <c r="X3799" s="150" t="s">
        <v>636</v>
      </c>
      <c r="Y3799" s="150"/>
      <c r="Z3799" s="153">
        <v>1636600</v>
      </c>
      <c r="AA3799" s="153">
        <v>1</v>
      </c>
      <c r="AB3799" s="153">
        <v>100.56</v>
      </c>
      <c r="AC3799" s="153">
        <v>0</v>
      </c>
      <c r="AD3799" s="153">
        <v>1645.76496</v>
      </c>
      <c r="AE3799" s="154"/>
      <c r="AF3799" s="154"/>
      <c r="AG3799" s="150" t="s">
        <v>17</v>
      </c>
      <c r="AH3799" s="147">
        <v>5.1955555550000001E-3</v>
      </c>
      <c r="AI3799" s="147">
        <v>7.0603745499999999E-4</v>
      </c>
      <c r="AJ3799" s="147">
        <v>2.1339976099999999E-4</v>
      </c>
    </row>
    <row r="3800" spans="1:36" ht="13.5" thickBot="1" x14ac:dyDescent="0.25">
      <c r="A3800" s="149">
        <v>8694</v>
      </c>
      <c r="B3800" s="149">
        <v>12534</v>
      </c>
      <c r="C3800" s="150" t="s">
        <v>1556</v>
      </c>
      <c r="D3800" s="150">
        <v>515434074</v>
      </c>
      <c r="E3800" s="150" t="s">
        <v>429</v>
      </c>
      <c r="F3800" s="150" t="s">
        <v>1557</v>
      </c>
      <c r="G3800" s="150">
        <v>1168350</v>
      </c>
      <c r="H3800" s="150" t="s">
        <v>102</v>
      </c>
      <c r="I3800" s="150" t="s">
        <v>229</v>
      </c>
      <c r="J3800" s="150" t="s">
        <v>53</v>
      </c>
      <c r="K3800" s="150" t="s">
        <v>53</v>
      </c>
      <c r="L3800" s="150" t="s">
        <v>821</v>
      </c>
      <c r="M3800" s="150" t="s">
        <v>311</v>
      </c>
      <c r="N3800" s="150" t="s">
        <v>651</v>
      </c>
      <c r="O3800" s="150" t="s">
        <v>62</v>
      </c>
      <c r="P3800" s="150" t="s">
        <v>1446</v>
      </c>
      <c r="Q3800" s="150" t="s">
        <v>65</v>
      </c>
      <c r="R3800" s="150" t="s">
        <v>57</v>
      </c>
      <c r="S3800" s="150" t="s">
        <v>1206</v>
      </c>
      <c r="T3800" s="152">
        <v>1.746</v>
      </c>
      <c r="U3800" s="151">
        <v>46022</v>
      </c>
      <c r="V3800" s="147">
        <v>1E-3</v>
      </c>
      <c r="W3800" s="192">
        <v>2.2200000000000001E-2</v>
      </c>
      <c r="X3800" s="150" t="s">
        <v>636</v>
      </c>
      <c r="Y3800" s="150"/>
      <c r="Z3800" s="153">
        <v>10076691</v>
      </c>
      <c r="AA3800" s="153">
        <v>1</v>
      </c>
      <c r="AB3800" s="153">
        <v>107.75</v>
      </c>
      <c r="AC3800" s="153">
        <v>0</v>
      </c>
      <c r="AD3800" s="153">
        <v>10857.634550000001</v>
      </c>
      <c r="AE3800" s="154"/>
      <c r="AF3800" s="154"/>
      <c r="AG3800" s="150" t="s">
        <v>17</v>
      </c>
      <c r="AH3800" s="147">
        <v>1.7793595379999999E-2</v>
      </c>
      <c r="AI3800" s="147">
        <v>4.657953508E-3</v>
      </c>
      <c r="AJ3800" s="147">
        <v>1.407866053E-3</v>
      </c>
    </row>
    <row r="3801" spans="1:36" ht="13.5" thickBot="1" x14ac:dyDescent="0.25">
      <c r="A3801" s="149">
        <v>8694</v>
      </c>
      <c r="B3801" s="149">
        <v>12534</v>
      </c>
      <c r="C3801" s="150" t="s">
        <v>1346</v>
      </c>
      <c r="D3801" s="150">
        <v>513623314</v>
      </c>
      <c r="E3801" s="150" t="s">
        <v>429</v>
      </c>
      <c r="F3801" s="150" t="s">
        <v>1558</v>
      </c>
      <c r="G3801" s="150">
        <v>1168442</v>
      </c>
      <c r="H3801" s="150" t="s">
        <v>102</v>
      </c>
      <c r="I3801" s="150" t="s">
        <v>229</v>
      </c>
      <c r="J3801" s="150" t="s">
        <v>53</v>
      </c>
      <c r="K3801" s="150" t="s">
        <v>53</v>
      </c>
      <c r="L3801" s="150" t="s">
        <v>821</v>
      </c>
      <c r="M3801" s="150" t="s">
        <v>311</v>
      </c>
      <c r="N3801" s="150" t="s">
        <v>651</v>
      </c>
      <c r="O3801" s="150" t="s">
        <v>62</v>
      </c>
      <c r="P3801" s="150" t="s">
        <v>1369</v>
      </c>
      <c r="Q3801" s="150" t="s">
        <v>65</v>
      </c>
      <c r="R3801" s="150" t="s">
        <v>57</v>
      </c>
      <c r="S3801" s="150" t="s">
        <v>1206</v>
      </c>
      <c r="T3801" s="152">
        <v>3.88</v>
      </c>
      <c r="U3801" s="151">
        <v>46993</v>
      </c>
      <c r="V3801" s="147">
        <v>6.8999999999999999E-3</v>
      </c>
      <c r="W3801" s="192">
        <v>2.3099999999999999E-2</v>
      </c>
      <c r="X3801" s="150" t="s">
        <v>636</v>
      </c>
      <c r="Y3801" s="150"/>
      <c r="Z3801" s="153">
        <v>5764293.3399999999</v>
      </c>
      <c r="AA3801" s="153">
        <v>1</v>
      </c>
      <c r="AB3801" s="153">
        <v>105.07</v>
      </c>
      <c r="AC3801" s="153">
        <v>0</v>
      </c>
      <c r="AD3801" s="153">
        <v>6056.5430100000003</v>
      </c>
      <c r="AE3801" s="154"/>
      <c r="AF3801" s="154"/>
      <c r="AG3801" s="150" t="s">
        <v>17</v>
      </c>
      <c r="AH3801" s="147">
        <v>3.3420068065000003E-2</v>
      </c>
      <c r="AI3801" s="147">
        <v>2.5982727300000001E-3</v>
      </c>
      <c r="AJ3801" s="147">
        <v>7.8532771200000003E-4</v>
      </c>
    </row>
    <row r="3802" spans="1:36" ht="13.5" thickBot="1" x14ac:dyDescent="0.25">
      <c r="A3802" s="149">
        <v>8694</v>
      </c>
      <c r="B3802" s="149">
        <v>12534</v>
      </c>
      <c r="C3802" s="150" t="s">
        <v>1346</v>
      </c>
      <c r="D3802" s="150">
        <v>513623314</v>
      </c>
      <c r="E3802" s="150" t="s">
        <v>429</v>
      </c>
      <c r="F3802" s="150" t="s">
        <v>1559</v>
      </c>
      <c r="G3802" s="150">
        <v>1168459</v>
      </c>
      <c r="H3802" s="150" t="s">
        <v>102</v>
      </c>
      <c r="I3802" s="150" t="s">
        <v>229</v>
      </c>
      <c r="J3802" s="150" t="s">
        <v>53</v>
      </c>
      <c r="K3802" s="150" t="s">
        <v>53</v>
      </c>
      <c r="L3802" s="150" t="s">
        <v>821</v>
      </c>
      <c r="M3802" s="150" t="s">
        <v>311</v>
      </c>
      <c r="N3802" s="150" t="s">
        <v>651</v>
      </c>
      <c r="O3802" s="150" t="s">
        <v>62</v>
      </c>
      <c r="P3802" s="150" t="s">
        <v>1369</v>
      </c>
      <c r="Q3802" s="150" t="s">
        <v>65</v>
      </c>
      <c r="R3802" s="150" t="s">
        <v>57</v>
      </c>
      <c r="S3802" s="150" t="s">
        <v>1206</v>
      </c>
      <c r="T3802" s="152">
        <v>3.8780000000000001</v>
      </c>
      <c r="U3802" s="151">
        <v>46993</v>
      </c>
      <c r="V3802" s="147">
        <v>6.8999999999999999E-3</v>
      </c>
      <c r="W3802" s="192">
        <v>2.4400000000000002E-2</v>
      </c>
      <c r="X3802" s="150" t="s">
        <v>636</v>
      </c>
      <c r="Y3802" s="150"/>
      <c r="Z3802" s="153">
        <v>4003120</v>
      </c>
      <c r="AA3802" s="153">
        <v>1</v>
      </c>
      <c r="AB3802" s="153">
        <v>104.54</v>
      </c>
      <c r="AC3802" s="153">
        <v>0</v>
      </c>
      <c r="AD3802" s="153">
        <v>4184.8616499999998</v>
      </c>
      <c r="AE3802" s="154"/>
      <c r="AF3802" s="154"/>
      <c r="AG3802" s="150" t="s">
        <v>17</v>
      </c>
      <c r="AH3802" s="147">
        <v>2.0677272726999998E-2</v>
      </c>
      <c r="AI3802" s="147">
        <v>1.7953165499999999E-3</v>
      </c>
      <c r="AJ3802" s="147">
        <v>5.4263427500000005E-4</v>
      </c>
    </row>
    <row r="3803" spans="1:36" ht="13.5" thickBot="1" x14ac:dyDescent="0.25">
      <c r="A3803" s="149">
        <v>8694</v>
      </c>
      <c r="B3803" s="149">
        <v>12534</v>
      </c>
      <c r="C3803" s="150" t="s">
        <v>1362</v>
      </c>
      <c r="D3803" s="150">
        <v>513901371</v>
      </c>
      <c r="E3803" s="150" t="s">
        <v>429</v>
      </c>
      <c r="F3803" s="150" t="s">
        <v>1363</v>
      </c>
      <c r="G3803" s="150">
        <v>1168483</v>
      </c>
      <c r="H3803" s="150" t="s">
        <v>102</v>
      </c>
      <c r="I3803" s="150" t="s">
        <v>623</v>
      </c>
      <c r="J3803" s="150" t="s">
        <v>53</v>
      </c>
      <c r="K3803" s="150" t="s">
        <v>53</v>
      </c>
      <c r="L3803" s="150" t="s">
        <v>821</v>
      </c>
      <c r="M3803" s="150" t="s">
        <v>311</v>
      </c>
      <c r="N3803" s="150" t="s">
        <v>647</v>
      </c>
      <c r="O3803" s="150" t="s">
        <v>62</v>
      </c>
      <c r="P3803" s="150" t="s">
        <v>1334</v>
      </c>
      <c r="Q3803" s="150" t="s">
        <v>65</v>
      </c>
      <c r="R3803" s="150" t="s">
        <v>57</v>
      </c>
      <c r="S3803" s="150" t="s">
        <v>1206</v>
      </c>
      <c r="T3803" s="152">
        <v>3.3170000000000002</v>
      </c>
      <c r="U3803" s="151">
        <v>46600</v>
      </c>
      <c r="V3803" s="147">
        <v>2.5000000000000001E-3</v>
      </c>
      <c r="W3803" s="192">
        <v>5.4800000000000001E-2</v>
      </c>
      <c r="X3803" s="150" t="s">
        <v>636</v>
      </c>
      <c r="Y3803" s="150"/>
      <c r="Z3803" s="153">
        <v>9238000</v>
      </c>
      <c r="AA3803" s="153">
        <v>1</v>
      </c>
      <c r="AB3803" s="153">
        <v>84.5</v>
      </c>
      <c r="AC3803" s="153">
        <v>0</v>
      </c>
      <c r="AD3803" s="153">
        <v>7806.11</v>
      </c>
      <c r="AE3803" s="154"/>
      <c r="AF3803" s="154"/>
      <c r="AG3803" s="150" t="s">
        <v>17</v>
      </c>
      <c r="AH3803" s="147">
        <v>1.6304213538999999E-2</v>
      </c>
      <c r="AI3803" s="147">
        <v>3.348841526E-3</v>
      </c>
      <c r="AJ3803" s="147">
        <v>1.0121870670000001E-3</v>
      </c>
    </row>
    <row r="3804" spans="1:36" ht="13.5" thickBot="1" x14ac:dyDescent="0.25">
      <c r="A3804" s="149">
        <v>8694</v>
      </c>
      <c r="B3804" s="149">
        <v>12534</v>
      </c>
      <c r="C3804" s="150" t="s">
        <v>1560</v>
      </c>
      <c r="D3804" s="150">
        <v>520042847</v>
      </c>
      <c r="E3804" s="150" t="s">
        <v>429</v>
      </c>
      <c r="F3804" s="150" t="s">
        <v>1561</v>
      </c>
      <c r="G3804" s="150">
        <v>1169127</v>
      </c>
      <c r="H3804" s="150" t="s">
        <v>102</v>
      </c>
      <c r="I3804" s="150" t="s">
        <v>228</v>
      </c>
      <c r="J3804" s="150" t="s">
        <v>53</v>
      </c>
      <c r="K3804" s="150" t="s">
        <v>53</v>
      </c>
      <c r="L3804" s="150" t="s">
        <v>821</v>
      </c>
      <c r="M3804" s="150" t="s">
        <v>311</v>
      </c>
      <c r="N3804" s="150" t="s">
        <v>708</v>
      </c>
      <c r="O3804" s="150" t="s">
        <v>62</v>
      </c>
      <c r="P3804" s="150" t="s">
        <v>1339</v>
      </c>
      <c r="Q3804" s="150" t="s">
        <v>65</v>
      </c>
      <c r="R3804" s="150" t="s">
        <v>57</v>
      </c>
      <c r="S3804" s="150" t="s">
        <v>1206</v>
      </c>
      <c r="T3804" s="152">
        <v>1.569</v>
      </c>
      <c r="U3804" s="151">
        <v>46295</v>
      </c>
      <c r="V3804" s="147">
        <v>3.9E-2</v>
      </c>
      <c r="W3804" s="192">
        <v>4.9299999999999997E-2</v>
      </c>
      <c r="X3804" s="150" t="s">
        <v>636</v>
      </c>
      <c r="Y3804" s="150"/>
      <c r="Z3804" s="153">
        <v>564000</v>
      </c>
      <c r="AA3804" s="153">
        <v>1</v>
      </c>
      <c r="AB3804" s="153">
        <v>98.54</v>
      </c>
      <c r="AC3804" s="153">
        <v>0</v>
      </c>
      <c r="AD3804" s="153">
        <v>555.76559999999995</v>
      </c>
      <c r="AE3804" s="154"/>
      <c r="AF3804" s="154"/>
      <c r="AG3804" s="150" t="s">
        <v>17</v>
      </c>
      <c r="AH3804" s="147">
        <v>7.3379388799999997E-4</v>
      </c>
      <c r="AI3804" s="147">
        <v>2.3842488999999999E-4</v>
      </c>
      <c r="AJ3804" s="147">
        <v>7.2063902898407005E-5</v>
      </c>
    </row>
    <row r="3805" spans="1:36" ht="13.5" thickBot="1" x14ac:dyDescent="0.25">
      <c r="A3805" s="149">
        <v>8694</v>
      </c>
      <c r="B3805" s="149">
        <v>12534</v>
      </c>
      <c r="C3805" s="150" t="s">
        <v>1562</v>
      </c>
      <c r="D3805" s="150">
        <v>516167343</v>
      </c>
      <c r="E3805" s="150" t="s">
        <v>429</v>
      </c>
      <c r="F3805" s="150" t="s">
        <v>1563</v>
      </c>
      <c r="G3805" s="150">
        <v>1169531</v>
      </c>
      <c r="H3805" s="150" t="s">
        <v>102</v>
      </c>
      <c r="I3805" s="150" t="s">
        <v>229</v>
      </c>
      <c r="J3805" s="150" t="s">
        <v>53</v>
      </c>
      <c r="K3805" s="150" t="s">
        <v>53</v>
      </c>
      <c r="L3805" s="150" t="s">
        <v>821</v>
      </c>
      <c r="M3805" s="150" t="s">
        <v>311</v>
      </c>
      <c r="N3805" s="150" t="s">
        <v>647</v>
      </c>
      <c r="O3805" s="150" t="s">
        <v>62</v>
      </c>
      <c r="P3805" s="150" t="s">
        <v>298</v>
      </c>
      <c r="Q3805" s="150" t="s">
        <v>298</v>
      </c>
      <c r="R3805" s="150" t="s">
        <v>57</v>
      </c>
      <c r="S3805" s="150" t="s">
        <v>1206</v>
      </c>
      <c r="T3805" s="152">
        <v>1.89</v>
      </c>
      <c r="U3805" s="151">
        <v>46112</v>
      </c>
      <c r="V3805" s="147">
        <v>1.6400000000000001E-2</v>
      </c>
      <c r="W3805" s="192">
        <v>2.64E-2</v>
      </c>
      <c r="X3805" s="150" t="s">
        <v>636</v>
      </c>
      <c r="Y3805" s="150"/>
      <c r="Z3805" s="153">
        <v>5199091.95</v>
      </c>
      <c r="AA3805" s="153">
        <v>1</v>
      </c>
      <c r="AB3805" s="153">
        <v>109.81</v>
      </c>
      <c r="AC3805" s="153">
        <v>0</v>
      </c>
      <c r="AD3805" s="153">
        <v>5709.1228700000001</v>
      </c>
      <c r="AE3805" s="154"/>
      <c r="AF3805" s="154"/>
      <c r="AG3805" s="150" t="s">
        <v>17</v>
      </c>
      <c r="AH3805" s="147">
        <v>2.0845926405E-2</v>
      </c>
      <c r="AI3805" s="147">
        <v>2.4492285840000002E-3</v>
      </c>
      <c r="AJ3805" s="147">
        <v>7.4027913199999995E-4</v>
      </c>
    </row>
    <row r="3806" spans="1:36" ht="13.5" thickBot="1" x14ac:dyDescent="0.25">
      <c r="A3806" s="149">
        <v>8694</v>
      </c>
      <c r="B3806" s="149">
        <v>12534</v>
      </c>
      <c r="C3806" s="150" t="s">
        <v>1364</v>
      </c>
      <c r="D3806" s="150">
        <v>512607888</v>
      </c>
      <c r="E3806" s="150" t="s">
        <v>429</v>
      </c>
      <c r="F3806" s="150" t="s">
        <v>1365</v>
      </c>
      <c r="G3806" s="150">
        <v>1169721</v>
      </c>
      <c r="H3806" s="150" t="s">
        <v>102</v>
      </c>
      <c r="I3806" s="150" t="s">
        <v>623</v>
      </c>
      <c r="J3806" s="150" t="s">
        <v>53</v>
      </c>
      <c r="K3806" s="150" t="s">
        <v>53</v>
      </c>
      <c r="L3806" s="150" t="s">
        <v>821</v>
      </c>
      <c r="M3806" s="150" t="s">
        <v>311</v>
      </c>
      <c r="N3806" s="150" t="s">
        <v>259</v>
      </c>
      <c r="O3806" s="150" t="s">
        <v>62</v>
      </c>
      <c r="P3806" s="150" t="s">
        <v>1366</v>
      </c>
      <c r="Q3806" s="150" t="s">
        <v>1351</v>
      </c>
      <c r="R3806" s="150" t="s">
        <v>57</v>
      </c>
      <c r="S3806" s="150" t="s">
        <v>1206</v>
      </c>
      <c r="T3806" s="152">
        <v>2.5099999999999998</v>
      </c>
      <c r="U3806" s="151">
        <v>46888</v>
      </c>
      <c r="V3806" s="147">
        <v>0.04</v>
      </c>
      <c r="W3806" s="192">
        <v>-4.4000000000000003E-3</v>
      </c>
      <c r="X3806" s="150" t="s">
        <v>636</v>
      </c>
      <c r="Y3806" s="150"/>
      <c r="Z3806" s="153">
        <v>210704.56</v>
      </c>
      <c r="AA3806" s="153">
        <v>1</v>
      </c>
      <c r="AB3806" s="153">
        <v>113.16</v>
      </c>
      <c r="AC3806" s="153">
        <v>0</v>
      </c>
      <c r="AD3806" s="153">
        <v>238.43328</v>
      </c>
      <c r="AE3806" s="154"/>
      <c r="AF3806" s="154"/>
      <c r="AG3806" s="150" t="s">
        <v>17</v>
      </c>
      <c r="AH3806" s="147">
        <v>1.6450200145999998E-2</v>
      </c>
      <c r="AI3806" s="147">
        <v>1.02288498E-4</v>
      </c>
      <c r="AJ3806" s="147">
        <v>3.0916689945668997E-5</v>
      </c>
    </row>
    <row r="3807" spans="1:36" ht="13.5" thickBot="1" x14ac:dyDescent="0.25">
      <c r="A3807" s="149">
        <v>8694</v>
      </c>
      <c r="B3807" s="149">
        <v>12534</v>
      </c>
      <c r="C3807" s="150" t="s">
        <v>1564</v>
      </c>
      <c r="D3807" s="150">
        <v>514097591</v>
      </c>
      <c r="E3807" s="150" t="s">
        <v>429</v>
      </c>
      <c r="F3807" s="150" t="s">
        <v>1565</v>
      </c>
      <c r="G3807" s="150">
        <v>1170323</v>
      </c>
      <c r="H3807" s="150" t="s">
        <v>102</v>
      </c>
      <c r="I3807" s="150" t="s">
        <v>228</v>
      </c>
      <c r="J3807" s="150" t="s">
        <v>53</v>
      </c>
      <c r="K3807" s="150" t="s">
        <v>53</v>
      </c>
      <c r="L3807" s="150" t="s">
        <v>821</v>
      </c>
      <c r="M3807" s="150" t="s">
        <v>311</v>
      </c>
      <c r="N3807" s="150" t="s">
        <v>649</v>
      </c>
      <c r="O3807" s="150" t="s">
        <v>62</v>
      </c>
      <c r="P3807" s="150" t="s">
        <v>1404</v>
      </c>
      <c r="Q3807" s="150" t="s">
        <v>65</v>
      </c>
      <c r="R3807" s="150" t="s">
        <v>57</v>
      </c>
      <c r="S3807" s="150" t="s">
        <v>1206</v>
      </c>
      <c r="T3807" s="152">
        <v>0.50900000000000001</v>
      </c>
      <c r="U3807" s="151">
        <v>45657</v>
      </c>
      <c r="V3807" s="147">
        <v>4.9000000000000002E-2</v>
      </c>
      <c r="W3807" s="192">
        <v>0.19689999999999999</v>
      </c>
      <c r="X3807" s="150" t="s">
        <v>636</v>
      </c>
      <c r="Y3807" s="150"/>
      <c r="Z3807" s="153">
        <v>0.37</v>
      </c>
      <c r="AA3807" s="153">
        <v>1</v>
      </c>
      <c r="AB3807" s="153">
        <v>94.64</v>
      </c>
      <c r="AC3807" s="153">
        <v>0</v>
      </c>
      <c r="AD3807" s="153">
        <v>3.5E-4</v>
      </c>
      <c r="AE3807" s="154"/>
      <c r="AF3807" s="154"/>
      <c r="AG3807" s="150" t="s">
        <v>17</v>
      </c>
      <c r="AH3807" s="147">
        <v>5.0683222857377399E-9</v>
      </c>
      <c r="AI3807" s="147">
        <v>1.5015091183268101E-10</v>
      </c>
      <c r="AJ3807" s="147">
        <v>4.5383100383403502E-11</v>
      </c>
    </row>
    <row r="3808" spans="1:36" ht="13.5" thickBot="1" x14ac:dyDescent="0.25">
      <c r="A3808" s="149">
        <v>8694</v>
      </c>
      <c r="B3808" s="149">
        <v>12534</v>
      </c>
      <c r="C3808" s="150" t="s">
        <v>1566</v>
      </c>
      <c r="D3808" s="150">
        <v>513893123</v>
      </c>
      <c r="E3808" s="150" t="s">
        <v>429</v>
      </c>
      <c r="F3808" s="150" t="s">
        <v>1567</v>
      </c>
      <c r="G3808" s="150">
        <v>1171214</v>
      </c>
      <c r="H3808" s="150" t="s">
        <v>102</v>
      </c>
      <c r="I3808" s="150" t="s">
        <v>229</v>
      </c>
      <c r="J3808" s="150" t="s">
        <v>53</v>
      </c>
      <c r="K3808" s="150" t="s">
        <v>53</v>
      </c>
      <c r="L3808" s="150" t="s">
        <v>821</v>
      </c>
      <c r="M3808" s="150" t="s">
        <v>311</v>
      </c>
      <c r="N3808" s="150" t="s">
        <v>649</v>
      </c>
      <c r="O3808" s="150" t="s">
        <v>62</v>
      </c>
      <c r="P3808" s="150" t="s">
        <v>1350</v>
      </c>
      <c r="Q3808" s="150" t="s">
        <v>1351</v>
      </c>
      <c r="R3808" s="150" t="s">
        <v>57</v>
      </c>
      <c r="S3808" s="150" t="s">
        <v>1206</v>
      </c>
      <c r="T3808" s="152">
        <v>1.04</v>
      </c>
      <c r="U3808" s="151">
        <v>46022</v>
      </c>
      <c r="V3808" s="147">
        <v>1.8499999999999999E-2</v>
      </c>
      <c r="W3808" s="192">
        <v>2.1899999999999999E-2</v>
      </c>
      <c r="X3808" s="150" t="s">
        <v>636</v>
      </c>
      <c r="Y3808" s="150"/>
      <c r="Z3808" s="153">
        <v>2087233.32</v>
      </c>
      <c r="AA3808" s="153">
        <v>1</v>
      </c>
      <c r="AB3808" s="153">
        <v>111.87</v>
      </c>
      <c r="AC3808" s="153">
        <v>0</v>
      </c>
      <c r="AD3808" s="153">
        <v>2334.98792</v>
      </c>
      <c r="AE3808" s="154"/>
      <c r="AF3808" s="154"/>
      <c r="AG3808" s="150" t="s">
        <v>17</v>
      </c>
      <c r="AH3808" s="147">
        <v>4.3534818120000004E-3</v>
      </c>
      <c r="AI3808" s="147">
        <v>1.0017158999999999E-3</v>
      </c>
      <c r="AJ3808" s="147">
        <v>3.0276854600000001E-4</v>
      </c>
    </row>
    <row r="3809" spans="1:36" ht="13.5" thickBot="1" x14ac:dyDescent="0.25">
      <c r="A3809" s="149">
        <v>8694</v>
      </c>
      <c r="B3809" s="149">
        <v>12534</v>
      </c>
      <c r="C3809" s="150" t="s">
        <v>1431</v>
      </c>
      <c r="D3809" s="150">
        <v>513821488</v>
      </c>
      <c r="E3809" s="150" t="s">
        <v>429</v>
      </c>
      <c r="F3809" s="150" t="s">
        <v>1568</v>
      </c>
      <c r="G3809" s="150">
        <v>1171271</v>
      </c>
      <c r="H3809" s="150" t="s">
        <v>102</v>
      </c>
      <c r="I3809" s="150" t="s">
        <v>229</v>
      </c>
      <c r="J3809" s="150" t="s">
        <v>53</v>
      </c>
      <c r="K3809" s="150" t="s">
        <v>53</v>
      </c>
      <c r="L3809" s="150" t="s">
        <v>821</v>
      </c>
      <c r="M3809" s="150" t="s">
        <v>311</v>
      </c>
      <c r="N3809" s="150" t="s">
        <v>651</v>
      </c>
      <c r="O3809" s="150" t="s">
        <v>62</v>
      </c>
      <c r="P3809" s="150" t="s">
        <v>1369</v>
      </c>
      <c r="Q3809" s="150" t="s">
        <v>65</v>
      </c>
      <c r="R3809" s="150" t="s">
        <v>57</v>
      </c>
      <c r="S3809" s="150" t="s">
        <v>1206</v>
      </c>
      <c r="T3809" s="152">
        <v>6.7450000000000001</v>
      </c>
      <c r="U3809" s="151">
        <v>49207</v>
      </c>
      <c r="V3809" s="147">
        <v>2.5000000000000001E-2</v>
      </c>
      <c r="W3809" s="192">
        <v>2.9600000000000001E-2</v>
      </c>
      <c r="X3809" s="150" t="s">
        <v>636</v>
      </c>
      <c r="Y3809" s="150"/>
      <c r="Z3809" s="153">
        <v>952380.95</v>
      </c>
      <c r="AA3809" s="153">
        <v>1</v>
      </c>
      <c r="AB3809" s="153">
        <v>108.62</v>
      </c>
      <c r="AC3809" s="153">
        <v>0</v>
      </c>
      <c r="AD3809" s="153">
        <v>1034.4761900000001</v>
      </c>
      <c r="AE3809" s="154"/>
      <c r="AF3809" s="154"/>
      <c r="AG3809" s="150" t="s">
        <v>17</v>
      </c>
      <c r="AH3809" s="147">
        <v>1.3421205810000001E-3</v>
      </c>
      <c r="AI3809" s="147">
        <v>4.4379298000000002E-4</v>
      </c>
      <c r="AJ3809" s="147">
        <v>1.3413638999999999E-4</v>
      </c>
    </row>
    <row r="3810" spans="1:36" ht="13.5" thickBot="1" x14ac:dyDescent="0.25">
      <c r="A3810" s="149">
        <v>8694</v>
      </c>
      <c r="B3810" s="149">
        <v>12534</v>
      </c>
      <c r="C3810" s="150" t="s">
        <v>1490</v>
      </c>
      <c r="D3810" s="150">
        <v>510560188</v>
      </c>
      <c r="E3810" s="150" t="s">
        <v>429</v>
      </c>
      <c r="F3810" s="150" t="s">
        <v>1569</v>
      </c>
      <c r="G3810" s="150">
        <v>1171628</v>
      </c>
      <c r="H3810" s="150" t="s">
        <v>102</v>
      </c>
      <c r="I3810" s="150" t="s">
        <v>229</v>
      </c>
      <c r="J3810" s="150" t="s">
        <v>53</v>
      </c>
      <c r="K3810" s="150" t="s">
        <v>53</v>
      </c>
      <c r="L3810" s="150" t="s">
        <v>821</v>
      </c>
      <c r="M3810" s="150" t="s">
        <v>311</v>
      </c>
      <c r="N3810" s="150" t="s">
        <v>652</v>
      </c>
      <c r="O3810" s="150" t="s">
        <v>62</v>
      </c>
      <c r="P3810" s="150" t="s">
        <v>1366</v>
      </c>
      <c r="Q3810" s="150" t="s">
        <v>1351</v>
      </c>
      <c r="R3810" s="150" t="s">
        <v>57</v>
      </c>
      <c r="S3810" s="150" t="s">
        <v>1206</v>
      </c>
      <c r="T3810" s="152">
        <v>0.73599999999999999</v>
      </c>
      <c r="U3810" s="151">
        <v>45838</v>
      </c>
      <c r="V3810" s="147">
        <v>1.2200000000000001E-2</v>
      </c>
      <c r="W3810" s="192">
        <v>2.64E-2</v>
      </c>
      <c r="X3810" s="150" t="s">
        <v>636</v>
      </c>
      <c r="Y3810" s="150"/>
      <c r="Z3810" s="153">
        <v>200000</v>
      </c>
      <c r="AA3810" s="153">
        <v>1</v>
      </c>
      <c r="AB3810" s="153">
        <v>110.94</v>
      </c>
      <c r="AC3810" s="153">
        <v>0</v>
      </c>
      <c r="AD3810" s="153">
        <v>221.88</v>
      </c>
      <c r="AE3810" s="154"/>
      <c r="AF3810" s="154"/>
      <c r="AG3810" s="150" t="s">
        <v>17</v>
      </c>
      <c r="AH3810" s="147">
        <v>4.34782608E-4</v>
      </c>
      <c r="AI3810" s="147">
        <v>9.5187098049815102E-5</v>
      </c>
      <c r="AJ3810" s="147">
        <v>2.8770292323055899E-5</v>
      </c>
    </row>
    <row r="3811" spans="1:36" ht="13.5" thickBot="1" x14ac:dyDescent="0.25">
      <c r="A3811" s="149">
        <v>8694</v>
      </c>
      <c r="B3811" s="149">
        <v>12534</v>
      </c>
      <c r="C3811" s="150" t="s">
        <v>1570</v>
      </c>
      <c r="D3811" s="150">
        <v>514353671</v>
      </c>
      <c r="E3811" s="150" t="s">
        <v>429</v>
      </c>
      <c r="F3811" s="150" t="s">
        <v>1571</v>
      </c>
      <c r="G3811" s="150">
        <v>1171834</v>
      </c>
      <c r="H3811" s="150" t="s">
        <v>102</v>
      </c>
      <c r="I3811" s="150" t="s">
        <v>229</v>
      </c>
      <c r="J3811" s="150" t="s">
        <v>53</v>
      </c>
      <c r="K3811" s="150" t="s">
        <v>53</v>
      </c>
      <c r="L3811" s="150" t="s">
        <v>821</v>
      </c>
      <c r="M3811" s="150" t="s">
        <v>311</v>
      </c>
      <c r="N3811" s="150" t="s">
        <v>651</v>
      </c>
      <c r="O3811" s="150" t="s">
        <v>62</v>
      </c>
      <c r="P3811" s="150" t="s">
        <v>1446</v>
      </c>
      <c r="Q3811" s="150" t="s">
        <v>65</v>
      </c>
      <c r="R3811" s="150" t="s">
        <v>57</v>
      </c>
      <c r="S3811" s="150" t="s">
        <v>1206</v>
      </c>
      <c r="T3811" s="152">
        <v>3.4390000000000001</v>
      </c>
      <c r="U3811" s="151">
        <v>46813</v>
      </c>
      <c r="V3811" s="147">
        <v>1.0800000000000001E-2</v>
      </c>
      <c r="W3811" s="192">
        <v>3.1E-2</v>
      </c>
      <c r="X3811" s="150" t="s">
        <v>636</v>
      </c>
      <c r="Y3811" s="150"/>
      <c r="Z3811" s="153">
        <v>5114592.51</v>
      </c>
      <c r="AA3811" s="153">
        <v>1</v>
      </c>
      <c r="AB3811" s="153">
        <v>104.57</v>
      </c>
      <c r="AC3811" s="153">
        <v>0</v>
      </c>
      <c r="AD3811" s="153">
        <v>5348.3293899999999</v>
      </c>
      <c r="AE3811" s="154"/>
      <c r="AF3811" s="154"/>
      <c r="AG3811" s="150" t="s">
        <v>17</v>
      </c>
      <c r="AH3811" s="147">
        <v>1.6896802972999999E-2</v>
      </c>
      <c r="AI3811" s="147">
        <v>2.2944472410000001E-3</v>
      </c>
      <c r="AJ3811" s="147">
        <v>6.9349648399999995E-4</v>
      </c>
    </row>
    <row r="3812" spans="1:36" ht="13.5" thickBot="1" x14ac:dyDescent="0.25">
      <c r="A3812" s="149">
        <v>8694</v>
      </c>
      <c r="B3812" s="149">
        <v>12534</v>
      </c>
      <c r="C3812" s="150" t="s">
        <v>1492</v>
      </c>
      <c r="D3812" s="150">
        <v>513682146</v>
      </c>
      <c r="E3812" s="150" t="s">
        <v>429</v>
      </c>
      <c r="F3812" s="150" t="s">
        <v>1572</v>
      </c>
      <c r="G3812" s="150">
        <v>1172170</v>
      </c>
      <c r="H3812" s="150" t="s">
        <v>102</v>
      </c>
      <c r="I3812" s="150" t="s">
        <v>229</v>
      </c>
      <c r="J3812" s="150" t="s">
        <v>53</v>
      </c>
      <c r="K3812" s="150" t="s">
        <v>53</v>
      </c>
      <c r="L3812" s="150" t="s">
        <v>821</v>
      </c>
      <c r="M3812" s="150" t="s">
        <v>311</v>
      </c>
      <c r="N3812" s="150" t="s">
        <v>256</v>
      </c>
      <c r="O3812" s="150" t="s">
        <v>62</v>
      </c>
      <c r="P3812" s="150" t="s">
        <v>1345</v>
      </c>
      <c r="Q3812" s="150" t="s">
        <v>65</v>
      </c>
      <c r="R3812" s="150" t="s">
        <v>57</v>
      </c>
      <c r="S3812" s="150" t="s">
        <v>1206</v>
      </c>
      <c r="T3812" s="152">
        <v>2.71</v>
      </c>
      <c r="U3812" s="151">
        <v>46934</v>
      </c>
      <c r="V3812" s="147">
        <v>2E-3</v>
      </c>
      <c r="W3812" s="192">
        <v>2.1399999999999999E-2</v>
      </c>
      <c r="X3812" s="150" t="s">
        <v>636</v>
      </c>
      <c r="Y3812" s="150"/>
      <c r="Z3812" s="153">
        <v>250000</v>
      </c>
      <c r="AA3812" s="153">
        <v>1</v>
      </c>
      <c r="AB3812" s="153">
        <v>106.3</v>
      </c>
      <c r="AC3812" s="153">
        <v>0</v>
      </c>
      <c r="AD3812" s="153">
        <v>265.75</v>
      </c>
      <c r="AE3812" s="154"/>
      <c r="AF3812" s="154"/>
      <c r="AG3812" s="150" t="s">
        <v>17</v>
      </c>
      <c r="AH3812" s="147">
        <v>2.96698575E-4</v>
      </c>
      <c r="AI3812" s="147">
        <v>1.14007442E-4</v>
      </c>
      <c r="AJ3812" s="147">
        <v>3.4458739791112797E-5</v>
      </c>
    </row>
    <row r="3813" spans="1:36" ht="13.5" thickBot="1" x14ac:dyDescent="0.25">
      <c r="A3813" s="149">
        <v>8694</v>
      </c>
      <c r="B3813" s="149">
        <v>12534</v>
      </c>
      <c r="C3813" s="150" t="s">
        <v>2190</v>
      </c>
      <c r="D3813" s="150">
        <v>520041005</v>
      </c>
      <c r="E3813" s="150" t="s">
        <v>429</v>
      </c>
      <c r="F3813" s="150" t="s">
        <v>2225</v>
      </c>
      <c r="G3813" s="150">
        <v>1172725</v>
      </c>
      <c r="H3813" s="150" t="s">
        <v>102</v>
      </c>
      <c r="I3813" s="150" t="s">
        <v>228</v>
      </c>
      <c r="J3813" s="150" t="s">
        <v>53</v>
      </c>
      <c r="K3813" s="150" t="s">
        <v>53</v>
      </c>
      <c r="L3813" s="150" t="s">
        <v>821</v>
      </c>
      <c r="M3813" s="150" t="s">
        <v>311</v>
      </c>
      <c r="N3813" s="150" t="s">
        <v>140</v>
      </c>
      <c r="O3813" s="150" t="s">
        <v>62</v>
      </c>
      <c r="P3813" s="150" t="s">
        <v>1522</v>
      </c>
      <c r="Q3813" s="150" t="s">
        <v>1351</v>
      </c>
      <c r="R3813" s="150" t="s">
        <v>57</v>
      </c>
      <c r="S3813" s="150" t="s">
        <v>1206</v>
      </c>
      <c r="T3813" s="152">
        <v>2.9060000000000001</v>
      </c>
      <c r="U3813" s="151">
        <v>47118</v>
      </c>
      <c r="V3813" s="147">
        <v>2.5000000000000001E-2</v>
      </c>
      <c r="W3813" s="192">
        <v>5.8200000000000002E-2</v>
      </c>
      <c r="X3813" s="150" t="s">
        <v>636</v>
      </c>
      <c r="Y3813" s="150"/>
      <c r="Z3813" s="153">
        <v>94444.44</v>
      </c>
      <c r="AA3813" s="153">
        <v>1</v>
      </c>
      <c r="AB3813" s="153">
        <v>91.67</v>
      </c>
      <c r="AC3813" s="153">
        <v>0</v>
      </c>
      <c r="AD3813" s="153">
        <v>86.577219999999997</v>
      </c>
      <c r="AE3813" s="154"/>
      <c r="AF3813" s="154"/>
      <c r="AG3813" s="150" t="s">
        <v>17</v>
      </c>
      <c r="AH3813" s="147">
        <v>3.71566254E-4</v>
      </c>
      <c r="AI3813" s="147">
        <v>3.71418529341104E-5</v>
      </c>
      <c r="AJ3813" s="147">
        <v>1.122612190336E-5</v>
      </c>
    </row>
    <row r="3814" spans="1:36" ht="13.5" thickBot="1" x14ac:dyDescent="0.25">
      <c r="A3814" s="149">
        <v>8694</v>
      </c>
      <c r="B3814" s="149">
        <v>12534</v>
      </c>
      <c r="C3814" s="150" t="s">
        <v>1440</v>
      </c>
      <c r="D3814" s="150">
        <v>520026683</v>
      </c>
      <c r="E3814" s="150" t="s">
        <v>429</v>
      </c>
      <c r="F3814" s="150" t="s">
        <v>1573</v>
      </c>
      <c r="G3814" s="150">
        <v>1172782</v>
      </c>
      <c r="H3814" s="150" t="s">
        <v>102</v>
      </c>
      <c r="I3814" s="150" t="s">
        <v>229</v>
      </c>
      <c r="J3814" s="150" t="s">
        <v>53</v>
      </c>
      <c r="K3814" s="150" t="s">
        <v>53</v>
      </c>
      <c r="L3814" s="150" t="s">
        <v>821</v>
      </c>
      <c r="M3814" s="150" t="s">
        <v>311</v>
      </c>
      <c r="N3814" s="150" t="s">
        <v>651</v>
      </c>
      <c r="O3814" s="150" t="s">
        <v>62</v>
      </c>
      <c r="P3814" s="150" t="s">
        <v>1369</v>
      </c>
      <c r="Q3814" s="150" t="s">
        <v>65</v>
      </c>
      <c r="R3814" s="150" t="s">
        <v>57</v>
      </c>
      <c r="S3814" s="150" t="s">
        <v>1206</v>
      </c>
      <c r="T3814" s="152">
        <v>6.0620000000000003</v>
      </c>
      <c r="U3814" s="151">
        <v>48218</v>
      </c>
      <c r="V3814" s="147">
        <v>9.1999999999999998E-3</v>
      </c>
      <c r="W3814" s="192">
        <v>2.93E-2</v>
      </c>
      <c r="X3814" s="150" t="s">
        <v>636</v>
      </c>
      <c r="Y3814" s="150"/>
      <c r="Z3814" s="153">
        <v>28675106</v>
      </c>
      <c r="AA3814" s="153">
        <v>1</v>
      </c>
      <c r="AB3814" s="153">
        <v>99.5</v>
      </c>
      <c r="AC3814" s="153">
        <v>0</v>
      </c>
      <c r="AD3814" s="153">
        <v>28531.730469999999</v>
      </c>
      <c r="AE3814" s="154"/>
      <c r="AF3814" s="154"/>
      <c r="AG3814" s="150" t="s">
        <v>17</v>
      </c>
      <c r="AH3814" s="147">
        <v>1.1085538287000001E-2</v>
      </c>
      <c r="AI3814" s="147">
        <v>1.2240186703E-2</v>
      </c>
      <c r="AJ3814" s="147">
        <v>3.6995953940000001E-3</v>
      </c>
    </row>
    <row r="3815" spans="1:36" ht="13.5" thickBot="1" x14ac:dyDescent="0.25">
      <c r="A3815" s="149">
        <v>8694</v>
      </c>
      <c r="B3815" s="149">
        <v>12534</v>
      </c>
      <c r="C3815" s="150" t="s">
        <v>1440</v>
      </c>
      <c r="D3815" s="150">
        <v>520026683</v>
      </c>
      <c r="E3815" s="150" t="s">
        <v>429</v>
      </c>
      <c r="F3815" s="150" t="s">
        <v>1573</v>
      </c>
      <c r="G3815" s="150">
        <v>11727820</v>
      </c>
      <c r="H3815" s="150" t="s">
        <v>102</v>
      </c>
      <c r="I3815" s="150" t="s">
        <v>229</v>
      </c>
      <c r="J3815" s="150" t="s">
        <v>53</v>
      </c>
      <c r="K3815" s="150" t="s">
        <v>53</v>
      </c>
      <c r="L3815" s="150" t="s">
        <v>54</v>
      </c>
      <c r="M3815" s="150" t="s">
        <v>311</v>
      </c>
      <c r="N3815" s="150" t="s">
        <v>651</v>
      </c>
      <c r="O3815" s="150" t="s">
        <v>62</v>
      </c>
      <c r="P3815" s="150" t="s">
        <v>298</v>
      </c>
      <c r="Q3815" s="150" t="s">
        <v>298</v>
      </c>
      <c r="R3815" s="150" t="s">
        <v>57</v>
      </c>
      <c r="S3815" s="150" t="s">
        <v>1206</v>
      </c>
      <c r="T3815" s="152">
        <v>6.0620000000000003</v>
      </c>
      <c r="U3815" s="151">
        <v>48218</v>
      </c>
      <c r="V3815" s="147">
        <v>9.1999999999999998E-3</v>
      </c>
      <c r="W3815" s="192">
        <v>2.93E-2</v>
      </c>
      <c r="X3815" s="150" t="s">
        <v>636</v>
      </c>
      <c r="Y3815" s="150"/>
      <c r="Z3815" s="153">
        <v>1000000</v>
      </c>
      <c r="AA3815" s="153">
        <v>1</v>
      </c>
      <c r="AB3815" s="153">
        <v>98.509500000000003</v>
      </c>
      <c r="AC3815" s="153">
        <v>0</v>
      </c>
      <c r="AD3815" s="153">
        <v>985.09500000000003</v>
      </c>
      <c r="AE3815" s="154"/>
      <c r="AF3815" s="154"/>
      <c r="AG3815" s="150" t="s">
        <v>17</v>
      </c>
      <c r="AH3815" s="147">
        <v>3.8659101299999999E-4</v>
      </c>
      <c r="AI3815" s="147">
        <v>4.2260832100000001E-4</v>
      </c>
      <c r="AJ3815" s="147">
        <v>1.2773332900000001E-4</v>
      </c>
    </row>
    <row r="3816" spans="1:36" ht="13.5" thickBot="1" x14ac:dyDescent="0.25">
      <c r="A3816" s="149">
        <v>8694</v>
      </c>
      <c r="B3816" s="149">
        <v>12534</v>
      </c>
      <c r="C3816" s="150" t="s">
        <v>1452</v>
      </c>
      <c r="D3816" s="150">
        <v>514065283</v>
      </c>
      <c r="E3816" s="150" t="s">
        <v>429</v>
      </c>
      <c r="F3816" s="150" t="s">
        <v>1574</v>
      </c>
      <c r="G3816" s="150">
        <v>1173566</v>
      </c>
      <c r="H3816" s="150" t="s">
        <v>102</v>
      </c>
      <c r="I3816" s="150" t="s">
        <v>228</v>
      </c>
      <c r="J3816" s="150" t="s">
        <v>53</v>
      </c>
      <c r="K3816" s="150" t="s">
        <v>53</v>
      </c>
      <c r="L3816" s="150" t="s">
        <v>821</v>
      </c>
      <c r="M3816" s="150" t="s">
        <v>311</v>
      </c>
      <c r="N3816" s="150" t="s">
        <v>75</v>
      </c>
      <c r="O3816" s="150" t="s">
        <v>62</v>
      </c>
      <c r="P3816" s="150" t="s">
        <v>1345</v>
      </c>
      <c r="Q3816" s="150" t="s">
        <v>65</v>
      </c>
      <c r="R3816" s="150" t="s">
        <v>57</v>
      </c>
      <c r="S3816" s="150" t="s">
        <v>1206</v>
      </c>
      <c r="T3816" s="152">
        <v>2.2599999999999998</v>
      </c>
      <c r="U3816" s="151">
        <v>47027</v>
      </c>
      <c r="V3816" s="147">
        <v>2.1499999999999998E-2</v>
      </c>
      <c r="W3816" s="192">
        <v>5.0599999999999999E-2</v>
      </c>
      <c r="X3816" s="150" t="s">
        <v>636</v>
      </c>
      <c r="Y3816" s="150"/>
      <c r="Z3816" s="153">
        <v>7372567.7000000002</v>
      </c>
      <c r="AA3816" s="153">
        <v>1</v>
      </c>
      <c r="AB3816" s="153">
        <v>93.83</v>
      </c>
      <c r="AC3816" s="153">
        <v>63.531199999999998</v>
      </c>
      <c r="AD3816" s="153">
        <v>6981.2114700000002</v>
      </c>
      <c r="AE3816" s="154"/>
      <c r="AF3816" s="154"/>
      <c r="AG3816" s="150" t="s">
        <v>17</v>
      </c>
      <c r="AH3816" s="147">
        <v>7.5511691140000003E-3</v>
      </c>
      <c r="AI3816" s="147">
        <v>2.9949579080000002E-3</v>
      </c>
      <c r="AJ3816" s="147">
        <v>9.05225774E-4</v>
      </c>
    </row>
    <row r="3817" spans="1:36" ht="13.5" thickBot="1" x14ac:dyDescent="0.25">
      <c r="A3817" s="149">
        <v>8694</v>
      </c>
      <c r="B3817" s="149">
        <v>12534</v>
      </c>
      <c r="C3817" s="150" t="s">
        <v>1490</v>
      </c>
      <c r="D3817" s="150">
        <v>510560188</v>
      </c>
      <c r="E3817" s="150" t="s">
        <v>429</v>
      </c>
      <c r="F3817" s="150" t="s">
        <v>1575</v>
      </c>
      <c r="G3817" s="150">
        <v>1173764</v>
      </c>
      <c r="H3817" s="150" t="s">
        <v>102</v>
      </c>
      <c r="I3817" s="150" t="s">
        <v>228</v>
      </c>
      <c r="J3817" s="150" t="s">
        <v>53</v>
      </c>
      <c r="K3817" s="150" t="s">
        <v>53</v>
      </c>
      <c r="L3817" s="150" t="s">
        <v>821</v>
      </c>
      <c r="M3817" s="150" t="s">
        <v>311</v>
      </c>
      <c r="N3817" s="150" t="s">
        <v>652</v>
      </c>
      <c r="O3817" s="150" t="s">
        <v>62</v>
      </c>
      <c r="P3817" s="150" t="s">
        <v>1366</v>
      </c>
      <c r="Q3817" s="150" t="s">
        <v>1351</v>
      </c>
      <c r="R3817" s="150" t="s">
        <v>57</v>
      </c>
      <c r="S3817" s="150" t="s">
        <v>1206</v>
      </c>
      <c r="T3817" s="152">
        <v>3.0390000000000001</v>
      </c>
      <c r="U3817" s="151">
        <v>46645</v>
      </c>
      <c r="V3817" s="147">
        <v>2.3E-2</v>
      </c>
      <c r="W3817" s="192">
        <v>5.1999999999999998E-2</v>
      </c>
      <c r="X3817" s="150" t="s">
        <v>636</v>
      </c>
      <c r="Y3817" s="150"/>
      <c r="Z3817" s="153">
        <v>8810489.1999999993</v>
      </c>
      <c r="AA3817" s="153">
        <v>1</v>
      </c>
      <c r="AB3817" s="153">
        <v>91.96</v>
      </c>
      <c r="AC3817" s="153">
        <v>0</v>
      </c>
      <c r="AD3817" s="153">
        <v>8102.1258699999998</v>
      </c>
      <c r="AE3817" s="154"/>
      <c r="AF3817" s="154"/>
      <c r="AG3817" s="150" t="s">
        <v>17</v>
      </c>
      <c r="AH3817" s="147">
        <v>1.1535587772E-2</v>
      </c>
      <c r="AI3817" s="147">
        <v>3.4758331059999998E-3</v>
      </c>
      <c r="AJ3817" s="147">
        <v>1.0505702610000001E-3</v>
      </c>
    </row>
    <row r="3818" spans="1:36" ht="13.5" thickBot="1" x14ac:dyDescent="0.25">
      <c r="A3818" s="149">
        <v>8694</v>
      </c>
      <c r="B3818" s="149">
        <v>12534</v>
      </c>
      <c r="C3818" s="150" t="s">
        <v>1576</v>
      </c>
      <c r="D3818" s="150">
        <v>512287517</v>
      </c>
      <c r="E3818" s="150" t="s">
        <v>429</v>
      </c>
      <c r="F3818" s="150" t="s">
        <v>1577</v>
      </c>
      <c r="G3818" s="150">
        <v>1173996</v>
      </c>
      <c r="H3818" s="150" t="s">
        <v>102</v>
      </c>
      <c r="I3818" s="150" t="s">
        <v>228</v>
      </c>
      <c r="J3818" s="150" t="s">
        <v>53</v>
      </c>
      <c r="K3818" s="150" t="s">
        <v>53</v>
      </c>
      <c r="L3818" s="150" t="s">
        <v>821</v>
      </c>
      <c r="M3818" s="150" t="s">
        <v>311</v>
      </c>
      <c r="N3818" s="150" t="s">
        <v>140</v>
      </c>
      <c r="O3818" s="150" t="s">
        <v>62</v>
      </c>
      <c r="P3818" s="150" t="s">
        <v>298</v>
      </c>
      <c r="Q3818" s="150" t="s">
        <v>298</v>
      </c>
      <c r="R3818" s="150" t="s">
        <v>57</v>
      </c>
      <c r="S3818" s="150" t="s">
        <v>1206</v>
      </c>
      <c r="T3818" s="152">
        <v>0.77400000000000002</v>
      </c>
      <c r="U3818" s="151">
        <v>45838</v>
      </c>
      <c r="V3818" s="147">
        <v>4.4900000000000002E-2</v>
      </c>
      <c r="W3818" s="192">
        <v>5.5399999999999998E-2</v>
      </c>
      <c r="X3818" s="150" t="s">
        <v>636</v>
      </c>
      <c r="Y3818" s="150"/>
      <c r="Z3818" s="153">
        <v>1274650</v>
      </c>
      <c r="AA3818" s="153">
        <v>1</v>
      </c>
      <c r="AB3818" s="153">
        <v>100.4</v>
      </c>
      <c r="AC3818" s="153">
        <v>0</v>
      </c>
      <c r="AD3818" s="153">
        <v>1279.7485999999999</v>
      </c>
      <c r="AE3818" s="154"/>
      <c r="AF3818" s="154"/>
      <c r="AG3818" s="150" t="s">
        <v>17</v>
      </c>
      <c r="AH3818" s="147">
        <v>1.496914517E-2</v>
      </c>
      <c r="AI3818" s="147">
        <v>5.4901548300000005E-4</v>
      </c>
      <c r="AJ3818" s="147">
        <v>1.6593988300000001E-4</v>
      </c>
    </row>
    <row r="3819" spans="1:36" ht="13.5" thickBot="1" x14ac:dyDescent="0.25">
      <c r="A3819" s="149">
        <v>8694</v>
      </c>
      <c r="B3819" s="149">
        <v>12534</v>
      </c>
      <c r="C3819" s="150" t="s">
        <v>1578</v>
      </c>
      <c r="D3819" s="150">
        <v>510607328</v>
      </c>
      <c r="E3819" s="150" t="s">
        <v>429</v>
      </c>
      <c r="F3819" s="150" t="s">
        <v>1579</v>
      </c>
      <c r="G3819" s="150">
        <v>1174564</v>
      </c>
      <c r="H3819" s="150" t="s">
        <v>102</v>
      </c>
      <c r="I3819" s="150" t="s">
        <v>228</v>
      </c>
      <c r="J3819" s="150" t="s">
        <v>53</v>
      </c>
      <c r="K3819" s="150" t="s">
        <v>53</v>
      </c>
      <c r="L3819" s="150" t="s">
        <v>821</v>
      </c>
      <c r="M3819" s="150" t="s">
        <v>311</v>
      </c>
      <c r="N3819" s="150" t="s">
        <v>652</v>
      </c>
      <c r="O3819" s="150" t="s">
        <v>62</v>
      </c>
      <c r="P3819" s="150" t="s">
        <v>1522</v>
      </c>
      <c r="Q3819" s="150" t="s">
        <v>1351</v>
      </c>
      <c r="R3819" s="150" t="s">
        <v>57</v>
      </c>
      <c r="S3819" s="150" t="s">
        <v>1206</v>
      </c>
      <c r="T3819" s="152">
        <v>2.8809999999999998</v>
      </c>
      <c r="U3819" s="151">
        <v>47633</v>
      </c>
      <c r="V3819" s="147">
        <v>2.8500000000000001E-2</v>
      </c>
      <c r="W3819" s="192">
        <v>5.6000000000000001E-2</v>
      </c>
      <c r="X3819" s="150" t="s">
        <v>636</v>
      </c>
      <c r="Y3819" s="150"/>
      <c r="Z3819" s="153">
        <v>1082273.3799999999</v>
      </c>
      <c r="AA3819" s="153">
        <v>1</v>
      </c>
      <c r="AB3819" s="153">
        <v>93.5</v>
      </c>
      <c r="AC3819" s="153">
        <v>0</v>
      </c>
      <c r="AD3819" s="153">
        <v>1011.92561</v>
      </c>
      <c r="AE3819" s="154"/>
      <c r="AF3819" s="154"/>
      <c r="AG3819" s="150" t="s">
        <v>17</v>
      </c>
      <c r="AH3819" s="147">
        <v>2.113616973E-3</v>
      </c>
      <c r="AI3819" s="147">
        <v>4.3411872199999998E-4</v>
      </c>
      <c r="AJ3819" s="147">
        <v>1.3121234700000001E-4</v>
      </c>
    </row>
    <row r="3820" spans="1:36" ht="13.5" thickBot="1" x14ac:dyDescent="0.25">
      <c r="A3820" s="149">
        <v>8694</v>
      </c>
      <c r="B3820" s="149">
        <v>12534</v>
      </c>
      <c r="C3820" s="150" t="s">
        <v>1580</v>
      </c>
      <c r="D3820" s="150">
        <v>1622</v>
      </c>
      <c r="E3820" s="150" t="s">
        <v>2</v>
      </c>
      <c r="F3820" s="150" t="s">
        <v>1581</v>
      </c>
      <c r="G3820" s="150">
        <v>1175041</v>
      </c>
      <c r="H3820" s="150" t="s">
        <v>102</v>
      </c>
      <c r="I3820" s="150" t="s">
        <v>228</v>
      </c>
      <c r="J3820" s="150" t="s">
        <v>53</v>
      </c>
      <c r="K3820" s="150" t="s">
        <v>53</v>
      </c>
      <c r="L3820" s="150" t="s">
        <v>821</v>
      </c>
      <c r="M3820" s="150" t="s">
        <v>311</v>
      </c>
      <c r="N3820" s="150" t="s">
        <v>140</v>
      </c>
      <c r="O3820" s="150" t="s">
        <v>62</v>
      </c>
      <c r="P3820" s="150" t="s">
        <v>1522</v>
      </c>
      <c r="Q3820" s="150" t="s">
        <v>1351</v>
      </c>
      <c r="R3820" s="150" t="s">
        <v>57</v>
      </c>
      <c r="S3820" s="150" t="s">
        <v>1206</v>
      </c>
      <c r="T3820" s="152">
        <v>1.4379999999999999</v>
      </c>
      <c r="U3820" s="151">
        <v>46112</v>
      </c>
      <c r="V3820" s="147">
        <v>7.0000000000000007E-2</v>
      </c>
      <c r="W3820" s="192">
        <v>6.7100000000000007E-2</v>
      </c>
      <c r="X3820" s="150" t="s">
        <v>636</v>
      </c>
      <c r="Y3820" s="150"/>
      <c r="Z3820" s="153">
        <v>3345173.25</v>
      </c>
      <c r="AA3820" s="153">
        <v>1</v>
      </c>
      <c r="AB3820" s="153">
        <v>100.59</v>
      </c>
      <c r="AC3820" s="153">
        <v>0</v>
      </c>
      <c r="AD3820" s="153">
        <v>3364.9097700000002</v>
      </c>
      <c r="AE3820" s="154"/>
      <c r="AF3820" s="154"/>
      <c r="AG3820" s="150" t="s">
        <v>17</v>
      </c>
      <c r="AH3820" s="147">
        <v>8.3625149990000005E-3</v>
      </c>
      <c r="AI3820" s="147">
        <v>1.443555057E-3</v>
      </c>
      <c r="AJ3820" s="147">
        <v>4.3631439299999999E-4</v>
      </c>
    </row>
    <row r="3821" spans="1:36" ht="13.5" thickBot="1" x14ac:dyDescent="0.25">
      <c r="A3821" s="149">
        <v>8694</v>
      </c>
      <c r="B3821" s="149">
        <v>12534</v>
      </c>
      <c r="C3821" s="150" t="s">
        <v>1332</v>
      </c>
      <c r="D3821" s="150">
        <v>520036104</v>
      </c>
      <c r="E3821" s="150" t="s">
        <v>429</v>
      </c>
      <c r="F3821" s="150" t="s">
        <v>1582</v>
      </c>
      <c r="G3821" s="150">
        <v>1175132</v>
      </c>
      <c r="H3821" s="150" t="s">
        <v>102</v>
      </c>
      <c r="I3821" s="150" t="s">
        <v>228</v>
      </c>
      <c r="J3821" s="150" t="s">
        <v>53</v>
      </c>
      <c r="K3821" s="150" t="s">
        <v>53</v>
      </c>
      <c r="L3821" s="150" t="s">
        <v>821</v>
      </c>
      <c r="M3821" s="150" t="s">
        <v>311</v>
      </c>
      <c r="N3821" s="150" t="s">
        <v>140</v>
      </c>
      <c r="O3821" s="150" t="s">
        <v>62</v>
      </c>
      <c r="P3821" s="150" t="s">
        <v>1334</v>
      </c>
      <c r="Q3821" s="150" t="s">
        <v>65</v>
      </c>
      <c r="R3821" s="150" t="s">
        <v>57</v>
      </c>
      <c r="S3821" s="150" t="s">
        <v>1206</v>
      </c>
      <c r="T3821" s="152">
        <v>3.74</v>
      </c>
      <c r="U3821" s="151">
        <v>47603</v>
      </c>
      <c r="V3821" s="147">
        <v>2.8000000000000001E-2</v>
      </c>
      <c r="W3821" s="192">
        <v>5.9900000000000002E-2</v>
      </c>
      <c r="X3821" s="150" t="s">
        <v>636</v>
      </c>
      <c r="Y3821" s="150"/>
      <c r="Z3821" s="153">
        <v>6788704</v>
      </c>
      <c r="AA3821" s="153">
        <v>1</v>
      </c>
      <c r="AB3821" s="153">
        <v>90.21</v>
      </c>
      <c r="AC3821" s="153">
        <v>0</v>
      </c>
      <c r="AD3821" s="153">
        <v>6124.0898800000004</v>
      </c>
      <c r="AE3821" s="154"/>
      <c r="AF3821" s="154"/>
      <c r="AG3821" s="150" t="s">
        <v>17</v>
      </c>
      <c r="AH3821" s="147">
        <v>8.7164407529999998E-3</v>
      </c>
      <c r="AI3821" s="147">
        <v>2.6272505129999999E-3</v>
      </c>
      <c r="AJ3821" s="147">
        <v>7.9408624500000005E-4</v>
      </c>
    </row>
    <row r="3822" spans="1:36" ht="13.5" thickBot="1" x14ac:dyDescent="0.25">
      <c r="A3822" s="149">
        <v>8694</v>
      </c>
      <c r="B3822" s="149">
        <v>12534</v>
      </c>
      <c r="C3822" s="150" t="s">
        <v>1566</v>
      </c>
      <c r="D3822" s="150">
        <v>513893123</v>
      </c>
      <c r="E3822" s="150" t="s">
        <v>429</v>
      </c>
      <c r="F3822" s="150" t="s">
        <v>1583</v>
      </c>
      <c r="G3822" s="150">
        <v>1175660</v>
      </c>
      <c r="H3822" s="150" t="s">
        <v>102</v>
      </c>
      <c r="I3822" s="150" t="s">
        <v>229</v>
      </c>
      <c r="J3822" s="150" t="s">
        <v>53</v>
      </c>
      <c r="K3822" s="150" t="s">
        <v>53</v>
      </c>
      <c r="L3822" s="150" t="s">
        <v>821</v>
      </c>
      <c r="M3822" s="150" t="s">
        <v>311</v>
      </c>
      <c r="N3822" s="150" t="s">
        <v>649</v>
      </c>
      <c r="O3822" s="150" t="s">
        <v>62</v>
      </c>
      <c r="P3822" s="150" t="s">
        <v>1350</v>
      </c>
      <c r="Q3822" s="150" t="s">
        <v>1351</v>
      </c>
      <c r="R3822" s="150" t="s">
        <v>57</v>
      </c>
      <c r="S3822" s="150" t="s">
        <v>1206</v>
      </c>
      <c r="T3822" s="152">
        <v>0.9</v>
      </c>
      <c r="U3822" s="151">
        <v>46054</v>
      </c>
      <c r="V3822" s="147">
        <v>0.01</v>
      </c>
      <c r="W3822" s="192">
        <v>2.58E-2</v>
      </c>
      <c r="X3822" s="150" t="s">
        <v>636</v>
      </c>
      <c r="Y3822" s="150"/>
      <c r="Z3822" s="153">
        <v>6409807.8499999996</v>
      </c>
      <c r="AA3822" s="153">
        <v>1</v>
      </c>
      <c r="AB3822" s="153">
        <v>109.27</v>
      </c>
      <c r="AC3822" s="153">
        <v>0</v>
      </c>
      <c r="AD3822" s="153">
        <v>7003.9970400000002</v>
      </c>
      <c r="AE3822" s="154"/>
      <c r="AF3822" s="154"/>
      <c r="AG3822" s="150" t="s">
        <v>17</v>
      </c>
      <c r="AH3822" s="147">
        <v>1.0884554689999999E-2</v>
      </c>
      <c r="AI3822" s="147">
        <v>3.004732977E-3</v>
      </c>
      <c r="AJ3822" s="147">
        <v>9.0818028700000001E-4</v>
      </c>
    </row>
    <row r="3823" spans="1:36" ht="13.5" thickBot="1" x14ac:dyDescent="0.25">
      <c r="A3823" s="149">
        <v>8694</v>
      </c>
      <c r="B3823" s="149">
        <v>12534</v>
      </c>
      <c r="C3823" s="150" t="s">
        <v>1584</v>
      </c>
      <c r="D3823" s="150">
        <v>516117181</v>
      </c>
      <c r="E3823" s="150" t="s">
        <v>429</v>
      </c>
      <c r="F3823" s="150" t="s">
        <v>1585</v>
      </c>
      <c r="G3823" s="150">
        <v>1175769</v>
      </c>
      <c r="H3823" s="150" t="s">
        <v>102</v>
      </c>
      <c r="I3823" s="150" t="s">
        <v>229</v>
      </c>
      <c r="J3823" s="150" t="s">
        <v>53</v>
      </c>
      <c r="K3823" s="150" t="s">
        <v>53</v>
      </c>
      <c r="L3823" s="150" t="s">
        <v>821</v>
      </c>
      <c r="M3823" s="150" t="s">
        <v>311</v>
      </c>
      <c r="N3823" s="150" t="s">
        <v>651</v>
      </c>
      <c r="O3823" s="150" t="s">
        <v>62</v>
      </c>
      <c r="P3823" s="150" t="s">
        <v>298</v>
      </c>
      <c r="Q3823" s="150" t="s">
        <v>298</v>
      </c>
      <c r="R3823" s="150" t="s">
        <v>57</v>
      </c>
      <c r="S3823" s="150" t="s">
        <v>1206</v>
      </c>
      <c r="T3823" s="152">
        <v>5.6769999999999996</v>
      </c>
      <c r="U3823" s="151">
        <v>47664</v>
      </c>
      <c r="V3823" s="147">
        <v>6.4000000000000003E-3</v>
      </c>
      <c r="W3823" s="192">
        <v>3.4799999999999998E-2</v>
      </c>
      <c r="X3823" s="150" t="s">
        <v>636</v>
      </c>
      <c r="Y3823" s="150"/>
      <c r="Z3823" s="153">
        <v>5394170</v>
      </c>
      <c r="AA3823" s="153">
        <v>1</v>
      </c>
      <c r="AB3823" s="153">
        <v>94.53</v>
      </c>
      <c r="AC3823" s="153">
        <v>0</v>
      </c>
      <c r="AD3823" s="153">
        <v>5099.1089000000002</v>
      </c>
      <c r="AE3823" s="154"/>
      <c r="AF3823" s="154"/>
      <c r="AG3823" s="150" t="s">
        <v>17</v>
      </c>
      <c r="AH3823" s="147">
        <v>2.4416311921000002E-2</v>
      </c>
      <c r="AI3823" s="147">
        <v>2.1875310019999999E-3</v>
      </c>
      <c r="AJ3823" s="147">
        <v>6.6118106000000003E-4</v>
      </c>
    </row>
    <row r="3824" spans="1:36" ht="13.5" thickBot="1" x14ac:dyDescent="0.25">
      <c r="A3824" s="149">
        <v>8694</v>
      </c>
      <c r="B3824" s="149">
        <v>12534</v>
      </c>
      <c r="C3824" s="150" t="s">
        <v>1556</v>
      </c>
      <c r="D3824" s="150">
        <v>515434074</v>
      </c>
      <c r="E3824" s="150" t="s">
        <v>429</v>
      </c>
      <c r="F3824" s="150" t="s">
        <v>1586</v>
      </c>
      <c r="G3824" s="150">
        <v>1175975</v>
      </c>
      <c r="H3824" s="150" t="s">
        <v>102</v>
      </c>
      <c r="I3824" s="150" t="s">
        <v>229</v>
      </c>
      <c r="J3824" s="150" t="s">
        <v>53</v>
      </c>
      <c r="K3824" s="150" t="s">
        <v>53</v>
      </c>
      <c r="L3824" s="150" t="s">
        <v>821</v>
      </c>
      <c r="M3824" s="150" t="s">
        <v>311</v>
      </c>
      <c r="N3824" s="150" t="s">
        <v>651</v>
      </c>
      <c r="O3824" s="150" t="s">
        <v>62</v>
      </c>
      <c r="P3824" s="150" t="s">
        <v>1446</v>
      </c>
      <c r="Q3824" s="150" t="s">
        <v>65</v>
      </c>
      <c r="R3824" s="150" t="s">
        <v>57</v>
      </c>
      <c r="S3824" s="150" t="s">
        <v>1206</v>
      </c>
      <c r="T3824" s="152">
        <v>4.4690000000000003</v>
      </c>
      <c r="U3824" s="151">
        <v>47027</v>
      </c>
      <c r="V3824" s="147">
        <v>3.0000000000000001E-3</v>
      </c>
      <c r="W3824" s="192">
        <v>3.2000000000000001E-2</v>
      </c>
      <c r="X3824" s="150" t="s">
        <v>636</v>
      </c>
      <c r="Y3824" s="150"/>
      <c r="Z3824" s="153">
        <v>8837000</v>
      </c>
      <c r="AA3824" s="153">
        <v>1</v>
      </c>
      <c r="AB3824" s="153">
        <v>97.4</v>
      </c>
      <c r="AC3824" s="153">
        <v>0</v>
      </c>
      <c r="AD3824" s="153">
        <v>8607.2379999999994</v>
      </c>
      <c r="AE3824" s="154"/>
      <c r="AF3824" s="154"/>
      <c r="AG3824" s="150" t="s">
        <v>17</v>
      </c>
      <c r="AH3824" s="147">
        <v>2.1696857797999999E-2</v>
      </c>
      <c r="AI3824" s="147">
        <v>3.6925275250000002E-3</v>
      </c>
      <c r="AJ3824" s="147">
        <v>1.1160661310000001E-3</v>
      </c>
    </row>
    <row r="3825" spans="1:36" ht="13.5" thickBot="1" x14ac:dyDescent="0.25">
      <c r="A3825" s="149">
        <v>8694</v>
      </c>
      <c r="B3825" s="149">
        <v>12534</v>
      </c>
      <c r="C3825" s="150" t="s">
        <v>1587</v>
      </c>
      <c r="D3825" s="150">
        <v>515846558</v>
      </c>
      <c r="E3825" s="150" t="s">
        <v>429</v>
      </c>
      <c r="F3825" s="150" t="s">
        <v>1588</v>
      </c>
      <c r="G3825" s="150">
        <v>1177526</v>
      </c>
      <c r="H3825" s="150" t="s">
        <v>102</v>
      </c>
      <c r="I3825" s="150" t="s">
        <v>229</v>
      </c>
      <c r="J3825" s="150" t="s">
        <v>53</v>
      </c>
      <c r="K3825" s="150" t="s">
        <v>53</v>
      </c>
      <c r="L3825" s="150" t="s">
        <v>821</v>
      </c>
      <c r="M3825" s="150" t="s">
        <v>311</v>
      </c>
      <c r="N3825" s="150" t="s">
        <v>708</v>
      </c>
      <c r="O3825" s="150" t="s">
        <v>62</v>
      </c>
      <c r="P3825" s="150" t="s">
        <v>1339</v>
      </c>
      <c r="Q3825" s="150" t="s">
        <v>65</v>
      </c>
      <c r="R3825" s="150" t="s">
        <v>57</v>
      </c>
      <c r="S3825" s="150" t="s">
        <v>1206</v>
      </c>
      <c r="T3825" s="152">
        <v>3.968</v>
      </c>
      <c r="U3825" s="151">
        <v>48029</v>
      </c>
      <c r="V3825" s="147">
        <v>7.4999999999999997E-3</v>
      </c>
      <c r="W3825" s="192">
        <v>3.2800000000000003E-2</v>
      </c>
      <c r="X3825" s="150" t="s">
        <v>636</v>
      </c>
      <c r="Y3825" s="150"/>
      <c r="Z3825" s="153">
        <v>8433844.5</v>
      </c>
      <c r="AA3825" s="153">
        <v>1</v>
      </c>
      <c r="AB3825" s="153">
        <v>99.9</v>
      </c>
      <c r="AC3825" s="153">
        <v>0</v>
      </c>
      <c r="AD3825" s="153">
        <v>8425.4106599999996</v>
      </c>
      <c r="AE3825" s="154"/>
      <c r="AF3825" s="154"/>
      <c r="AG3825" s="150" t="s">
        <v>17</v>
      </c>
      <c r="AH3825" s="147">
        <v>1.7255410480999999E-2</v>
      </c>
      <c r="AI3825" s="147">
        <v>3.6145231230000001E-3</v>
      </c>
      <c r="AJ3825" s="147">
        <v>1.0924893069999999E-3</v>
      </c>
    </row>
    <row r="3826" spans="1:36" ht="13.5" thickBot="1" x14ac:dyDescent="0.25">
      <c r="A3826" s="149">
        <v>8694</v>
      </c>
      <c r="B3826" s="149">
        <v>12534</v>
      </c>
      <c r="C3826" s="150" t="s">
        <v>1512</v>
      </c>
      <c r="D3826" s="150">
        <v>515327120</v>
      </c>
      <c r="E3826" s="150" t="s">
        <v>429</v>
      </c>
      <c r="F3826" s="150" t="s">
        <v>1589</v>
      </c>
      <c r="G3826" s="150">
        <v>1177658</v>
      </c>
      <c r="H3826" s="150" t="s">
        <v>102</v>
      </c>
      <c r="I3826" s="150" t="s">
        <v>229</v>
      </c>
      <c r="J3826" s="150" t="s">
        <v>53</v>
      </c>
      <c r="K3826" s="150" t="s">
        <v>53</v>
      </c>
      <c r="L3826" s="150" t="s">
        <v>821</v>
      </c>
      <c r="M3826" s="150" t="s">
        <v>311</v>
      </c>
      <c r="N3826" s="150" t="s">
        <v>651</v>
      </c>
      <c r="O3826" s="150" t="s">
        <v>62</v>
      </c>
      <c r="P3826" s="150" t="s">
        <v>1350</v>
      </c>
      <c r="Q3826" s="150" t="s">
        <v>1351</v>
      </c>
      <c r="R3826" s="150" t="s">
        <v>57</v>
      </c>
      <c r="S3826" s="150" t="s">
        <v>1206</v>
      </c>
      <c r="T3826" s="152">
        <v>4.7030000000000003</v>
      </c>
      <c r="U3826" s="151">
        <v>47483</v>
      </c>
      <c r="V3826" s="147">
        <v>8.5000000000000006E-3</v>
      </c>
      <c r="W3826" s="192">
        <v>2.9600000000000001E-2</v>
      </c>
      <c r="X3826" s="150" t="s">
        <v>636</v>
      </c>
      <c r="Y3826" s="150"/>
      <c r="Z3826" s="153">
        <v>12884000</v>
      </c>
      <c r="AA3826" s="153">
        <v>1</v>
      </c>
      <c r="AB3826" s="153">
        <v>100.14</v>
      </c>
      <c r="AC3826" s="153">
        <v>0</v>
      </c>
      <c r="AD3826" s="153">
        <v>12902.0376</v>
      </c>
      <c r="AE3826" s="154"/>
      <c r="AF3826" s="154"/>
      <c r="AG3826" s="150" t="s">
        <v>17</v>
      </c>
      <c r="AH3826" s="147">
        <v>1.9571326577999999E-2</v>
      </c>
      <c r="AI3826" s="147">
        <v>5.5350077429999998E-3</v>
      </c>
      <c r="AJ3826" s="147">
        <v>1.672955621E-3</v>
      </c>
    </row>
    <row r="3827" spans="1:36" ht="13.5" thickBot="1" x14ac:dyDescent="0.25">
      <c r="A3827" s="149">
        <v>8694</v>
      </c>
      <c r="B3827" s="149">
        <v>12534</v>
      </c>
      <c r="C3827" s="150" t="s">
        <v>1590</v>
      </c>
      <c r="D3827" s="150">
        <v>515060044</v>
      </c>
      <c r="E3827" s="150" t="s">
        <v>429</v>
      </c>
      <c r="F3827" s="150" t="s">
        <v>1591</v>
      </c>
      <c r="G3827" s="150">
        <v>1178144</v>
      </c>
      <c r="H3827" s="150" t="s">
        <v>102</v>
      </c>
      <c r="I3827" s="150" t="s">
        <v>230</v>
      </c>
      <c r="J3827" s="150" t="s">
        <v>53</v>
      </c>
      <c r="K3827" s="150" t="s">
        <v>53</v>
      </c>
      <c r="L3827" s="150" t="s">
        <v>821</v>
      </c>
      <c r="M3827" s="150" t="s">
        <v>311</v>
      </c>
      <c r="N3827" s="150" t="s">
        <v>267</v>
      </c>
      <c r="O3827" s="150" t="s">
        <v>62</v>
      </c>
      <c r="P3827" s="150" t="s">
        <v>298</v>
      </c>
      <c r="Q3827" s="150" t="s">
        <v>298</v>
      </c>
      <c r="R3827" s="150" t="s">
        <v>57</v>
      </c>
      <c r="S3827" s="150" t="s">
        <v>1206</v>
      </c>
      <c r="T3827" s="152">
        <v>2.9420000000000002</v>
      </c>
      <c r="U3827" s="151">
        <v>47422</v>
      </c>
      <c r="V3827" s="147">
        <v>5.7000000000000002E-2</v>
      </c>
      <c r="W3827" s="192">
        <v>6.6500000000000004E-2</v>
      </c>
      <c r="X3827" s="150" t="s">
        <v>636</v>
      </c>
      <c r="Y3827" s="150"/>
      <c r="Z3827" s="153">
        <v>1027782.8</v>
      </c>
      <c r="AA3827" s="153">
        <v>1</v>
      </c>
      <c r="AB3827" s="153">
        <v>112.8</v>
      </c>
      <c r="AC3827" s="153">
        <v>0</v>
      </c>
      <c r="AD3827" s="153">
        <v>1159.3389999999999</v>
      </c>
      <c r="AE3827" s="154"/>
      <c r="AF3827" s="154"/>
      <c r="AG3827" s="150" t="s">
        <v>17</v>
      </c>
      <c r="AH3827" s="147">
        <v>3.8931166659999998E-3</v>
      </c>
      <c r="AI3827" s="147">
        <v>4.9735945099999999E-4</v>
      </c>
      <c r="AJ3827" s="147">
        <v>1.5032685200000001E-4</v>
      </c>
    </row>
    <row r="3828" spans="1:36" ht="13.5" thickBot="1" x14ac:dyDescent="0.25">
      <c r="A3828" s="149">
        <v>8694</v>
      </c>
      <c r="B3828" s="149">
        <v>12534</v>
      </c>
      <c r="C3828" s="150" t="s">
        <v>1592</v>
      </c>
      <c r="D3828" s="150">
        <v>512832742</v>
      </c>
      <c r="E3828" s="150" t="s">
        <v>429</v>
      </c>
      <c r="F3828" s="150" t="s">
        <v>1593</v>
      </c>
      <c r="G3828" s="150">
        <v>1178151</v>
      </c>
      <c r="H3828" s="150" t="s">
        <v>102</v>
      </c>
      <c r="I3828" s="150" t="s">
        <v>228</v>
      </c>
      <c r="J3828" s="150" t="s">
        <v>53</v>
      </c>
      <c r="K3828" s="150" t="s">
        <v>53</v>
      </c>
      <c r="L3828" s="150" t="s">
        <v>821</v>
      </c>
      <c r="M3828" s="150" t="s">
        <v>311</v>
      </c>
      <c r="N3828" s="150" t="s">
        <v>260</v>
      </c>
      <c r="O3828" s="150" t="s">
        <v>62</v>
      </c>
      <c r="P3828" s="150" t="s">
        <v>1522</v>
      </c>
      <c r="Q3828" s="150" t="s">
        <v>1351</v>
      </c>
      <c r="R3828" s="150" t="s">
        <v>57</v>
      </c>
      <c r="S3828" s="150" t="s">
        <v>1206</v>
      </c>
      <c r="T3828" s="152">
        <v>2.528</v>
      </c>
      <c r="U3828" s="151">
        <v>46356</v>
      </c>
      <c r="V3828" s="147">
        <v>3.6499999999999998E-2</v>
      </c>
      <c r="W3828" s="192">
        <v>5.2200000000000003E-2</v>
      </c>
      <c r="X3828" s="150" t="s">
        <v>636</v>
      </c>
      <c r="Y3828" s="150"/>
      <c r="Z3828" s="153">
        <v>600000</v>
      </c>
      <c r="AA3828" s="153">
        <v>1</v>
      </c>
      <c r="AB3828" s="153">
        <v>97.52</v>
      </c>
      <c r="AC3828" s="153">
        <v>0</v>
      </c>
      <c r="AD3828" s="153">
        <v>585.12</v>
      </c>
      <c r="AE3828" s="154"/>
      <c r="AF3828" s="154"/>
      <c r="AG3828" s="150" t="s">
        <v>17</v>
      </c>
      <c r="AH3828" s="147">
        <v>2.98542122E-4</v>
      </c>
      <c r="AI3828" s="147">
        <v>2.5101800400000003E-4</v>
      </c>
      <c r="AJ3828" s="147">
        <v>7.5870170560962994E-5</v>
      </c>
    </row>
    <row r="3829" spans="1:36" ht="13.5" thickBot="1" x14ac:dyDescent="0.25">
      <c r="A3829" s="149">
        <v>8694</v>
      </c>
      <c r="B3829" s="149">
        <v>12534</v>
      </c>
      <c r="C3829" s="150" t="s">
        <v>1367</v>
      </c>
      <c r="D3829" s="150">
        <v>520043027</v>
      </c>
      <c r="E3829" s="150" t="s">
        <v>429</v>
      </c>
      <c r="F3829" s="150" t="s">
        <v>1368</v>
      </c>
      <c r="G3829" s="150">
        <v>1178235</v>
      </c>
      <c r="H3829" s="150" t="s">
        <v>102</v>
      </c>
      <c r="I3829" s="150" t="s">
        <v>228</v>
      </c>
      <c r="J3829" s="150" t="s">
        <v>53</v>
      </c>
      <c r="K3829" s="150" t="s">
        <v>53</v>
      </c>
      <c r="L3829" s="150" t="s">
        <v>821</v>
      </c>
      <c r="M3829" s="150" t="s">
        <v>311</v>
      </c>
      <c r="N3829" s="150" t="s">
        <v>654</v>
      </c>
      <c r="O3829" s="150" t="s">
        <v>62</v>
      </c>
      <c r="P3829" s="150" t="s">
        <v>1369</v>
      </c>
      <c r="Q3829" s="150" t="s">
        <v>65</v>
      </c>
      <c r="R3829" s="150" t="s">
        <v>57</v>
      </c>
      <c r="S3829" s="150" t="s">
        <v>1206</v>
      </c>
      <c r="T3829" s="152">
        <v>2.5950000000000002</v>
      </c>
      <c r="U3829" s="151">
        <v>47300</v>
      </c>
      <c r="V3829" s="147">
        <v>1.0800000000000001E-2</v>
      </c>
      <c r="W3829" s="192">
        <v>4.4200000000000003E-2</v>
      </c>
      <c r="X3829" s="150" t="s">
        <v>636</v>
      </c>
      <c r="Y3829" s="150"/>
      <c r="Z3829" s="153">
        <v>3887036.15</v>
      </c>
      <c r="AA3829" s="153">
        <v>1</v>
      </c>
      <c r="AB3829" s="153">
        <v>92.04</v>
      </c>
      <c r="AC3829" s="153">
        <v>0</v>
      </c>
      <c r="AD3829" s="153">
        <v>3577.6280700000002</v>
      </c>
      <c r="AE3829" s="154"/>
      <c r="AF3829" s="154"/>
      <c r="AG3829" s="150" t="s">
        <v>17</v>
      </c>
      <c r="AH3829" s="147">
        <v>3.4551432409999998E-3</v>
      </c>
      <c r="AI3829" s="147">
        <v>1.5348117620000001E-3</v>
      </c>
      <c r="AJ3829" s="147">
        <v>4.6389672500000002E-4</v>
      </c>
    </row>
    <row r="3830" spans="1:36" ht="13.5" thickBot="1" x14ac:dyDescent="0.25">
      <c r="A3830" s="149">
        <v>8694</v>
      </c>
      <c r="B3830" s="149">
        <v>12534</v>
      </c>
      <c r="C3830" s="150" t="s">
        <v>1490</v>
      </c>
      <c r="D3830" s="150">
        <v>510560188</v>
      </c>
      <c r="E3830" s="150" t="s">
        <v>429</v>
      </c>
      <c r="F3830" s="150" t="s">
        <v>1594</v>
      </c>
      <c r="G3830" s="150">
        <v>1178292</v>
      </c>
      <c r="H3830" s="150" t="s">
        <v>102</v>
      </c>
      <c r="I3830" s="150" t="s">
        <v>229</v>
      </c>
      <c r="J3830" s="150" t="s">
        <v>53</v>
      </c>
      <c r="K3830" s="150" t="s">
        <v>53</v>
      </c>
      <c r="L3830" s="150" t="s">
        <v>821</v>
      </c>
      <c r="M3830" s="150" t="s">
        <v>311</v>
      </c>
      <c r="N3830" s="150" t="s">
        <v>652</v>
      </c>
      <c r="O3830" s="150" t="s">
        <v>62</v>
      </c>
      <c r="P3830" s="150" t="s">
        <v>1366</v>
      </c>
      <c r="Q3830" s="150" t="s">
        <v>1351</v>
      </c>
      <c r="R3830" s="150" t="s">
        <v>57</v>
      </c>
      <c r="S3830" s="150" t="s">
        <v>1206</v>
      </c>
      <c r="T3830" s="152">
        <v>4.6130000000000004</v>
      </c>
      <c r="U3830" s="151">
        <v>47300</v>
      </c>
      <c r="V3830" s="147">
        <v>1.09E-2</v>
      </c>
      <c r="W3830" s="192">
        <v>3.1600000000000003E-2</v>
      </c>
      <c r="X3830" s="150" t="s">
        <v>636</v>
      </c>
      <c r="Y3830" s="150"/>
      <c r="Z3830" s="153">
        <v>6531905</v>
      </c>
      <c r="AA3830" s="153">
        <v>1</v>
      </c>
      <c r="AB3830" s="153">
        <v>100.65</v>
      </c>
      <c r="AC3830" s="153">
        <v>0</v>
      </c>
      <c r="AD3830" s="153">
        <v>6574.3623799999996</v>
      </c>
      <c r="AE3830" s="154"/>
      <c r="AF3830" s="154"/>
      <c r="AG3830" s="150" t="s">
        <v>17</v>
      </c>
      <c r="AH3830" s="147">
        <v>1.1691340192000001E-2</v>
      </c>
      <c r="AI3830" s="147">
        <v>2.8204185880000001E-3</v>
      </c>
      <c r="AJ3830" s="147">
        <v>8.5247127900000001E-4</v>
      </c>
    </row>
    <row r="3831" spans="1:36" ht="13.5" thickBot="1" x14ac:dyDescent="0.25">
      <c r="A3831" s="149">
        <v>8694</v>
      </c>
      <c r="B3831" s="149">
        <v>12534</v>
      </c>
      <c r="C3831" s="150" t="s">
        <v>1450</v>
      </c>
      <c r="D3831" s="150">
        <v>514892801</v>
      </c>
      <c r="E3831" s="150" t="s">
        <v>429</v>
      </c>
      <c r="F3831" s="150" t="s">
        <v>1595</v>
      </c>
      <c r="G3831" s="150">
        <v>1178417</v>
      </c>
      <c r="H3831" s="150" t="s">
        <v>102</v>
      </c>
      <c r="I3831" s="150" t="s">
        <v>228</v>
      </c>
      <c r="J3831" s="150" t="s">
        <v>53</v>
      </c>
      <c r="K3831" s="150" t="s">
        <v>53</v>
      </c>
      <c r="L3831" s="150" t="s">
        <v>821</v>
      </c>
      <c r="M3831" s="150" t="s">
        <v>311</v>
      </c>
      <c r="N3831" s="150" t="s">
        <v>263</v>
      </c>
      <c r="O3831" s="150" t="s">
        <v>62</v>
      </c>
      <c r="P3831" s="150" t="s">
        <v>1339</v>
      </c>
      <c r="Q3831" s="150" t="s">
        <v>65</v>
      </c>
      <c r="R3831" s="150" t="s">
        <v>57</v>
      </c>
      <c r="S3831" s="150" t="s">
        <v>1206</v>
      </c>
      <c r="T3831" s="152">
        <v>5.9539999999999997</v>
      </c>
      <c r="U3831" s="151">
        <v>50374</v>
      </c>
      <c r="V3831" s="147">
        <v>2.3400000000000001E-2</v>
      </c>
      <c r="W3831" s="192">
        <v>5.4600000000000003E-2</v>
      </c>
      <c r="X3831" s="150" t="s">
        <v>636</v>
      </c>
      <c r="Y3831" s="150"/>
      <c r="Z3831" s="153">
        <v>463866.67</v>
      </c>
      <c r="AA3831" s="153">
        <v>1</v>
      </c>
      <c r="AB3831" s="153">
        <v>83.75</v>
      </c>
      <c r="AC3831" s="153">
        <v>0</v>
      </c>
      <c r="AD3831" s="153">
        <v>388.48833999999999</v>
      </c>
      <c r="AE3831" s="154"/>
      <c r="AF3831" s="154"/>
      <c r="AG3831" s="150" t="s">
        <v>17</v>
      </c>
      <c r="AH3831" s="147">
        <v>4.70532547E-4</v>
      </c>
      <c r="AI3831" s="147">
        <v>1.6666250900000001E-4</v>
      </c>
      <c r="AJ3831" s="147">
        <v>5.0373729520005101E-5</v>
      </c>
    </row>
    <row r="3832" spans="1:36" ht="13.5" thickBot="1" x14ac:dyDescent="0.25">
      <c r="A3832" s="149">
        <v>8694</v>
      </c>
      <c r="B3832" s="149">
        <v>12534</v>
      </c>
      <c r="C3832" s="150" t="s">
        <v>1340</v>
      </c>
      <c r="D3832" s="150">
        <v>510960719</v>
      </c>
      <c r="E3832" s="150" t="s">
        <v>429</v>
      </c>
      <c r="F3832" s="150" t="s">
        <v>1596</v>
      </c>
      <c r="G3832" s="150">
        <v>1178672</v>
      </c>
      <c r="H3832" s="150" t="s">
        <v>102</v>
      </c>
      <c r="I3832" s="150" t="s">
        <v>229</v>
      </c>
      <c r="J3832" s="150" t="s">
        <v>53</v>
      </c>
      <c r="K3832" s="150" t="s">
        <v>53</v>
      </c>
      <c r="L3832" s="150" t="s">
        <v>821</v>
      </c>
      <c r="M3832" s="150" t="s">
        <v>311</v>
      </c>
      <c r="N3832" s="150" t="s">
        <v>651</v>
      </c>
      <c r="O3832" s="150" t="s">
        <v>62</v>
      </c>
      <c r="P3832" s="150" t="s">
        <v>1342</v>
      </c>
      <c r="Q3832" s="150" t="s">
        <v>65</v>
      </c>
      <c r="R3832" s="150" t="s">
        <v>57</v>
      </c>
      <c r="S3832" s="150" t="s">
        <v>1206</v>
      </c>
      <c r="T3832" s="152">
        <v>7.2430000000000003</v>
      </c>
      <c r="U3832" s="151">
        <v>49858</v>
      </c>
      <c r="V3832" s="147">
        <v>8.9999999999999993E-3</v>
      </c>
      <c r="W3832" s="192">
        <v>2.93E-2</v>
      </c>
      <c r="X3832" s="150" t="s">
        <v>636</v>
      </c>
      <c r="Y3832" s="150"/>
      <c r="Z3832" s="153">
        <v>15063362</v>
      </c>
      <c r="AA3832" s="153">
        <v>1</v>
      </c>
      <c r="AB3832" s="153">
        <v>95.37</v>
      </c>
      <c r="AC3832" s="153">
        <v>0</v>
      </c>
      <c r="AD3832" s="153">
        <v>14365.92834</v>
      </c>
      <c r="AE3832" s="154"/>
      <c r="AF3832" s="154"/>
      <c r="AG3832" s="150" t="s">
        <v>17</v>
      </c>
      <c r="AH3832" s="147">
        <v>5.8459626059999999E-3</v>
      </c>
      <c r="AI3832" s="147">
        <v>6.1630206839999998E-3</v>
      </c>
      <c r="AJ3832" s="147">
        <v>1.862772479E-3</v>
      </c>
    </row>
    <row r="3833" spans="1:36" ht="13.5" thickBot="1" x14ac:dyDescent="0.25">
      <c r="A3833" s="149">
        <v>8694</v>
      </c>
      <c r="B3833" s="149">
        <v>12534</v>
      </c>
      <c r="C3833" s="150" t="s">
        <v>1340</v>
      </c>
      <c r="D3833" s="150">
        <v>510960719</v>
      </c>
      <c r="E3833" s="150" t="s">
        <v>429</v>
      </c>
      <c r="F3833" s="150" t="s">
        <v>1597</v>
      </c>
      <c r="G3833" s="150">
        <v>1178680</v>
      </c>
      <c r="H3833" s="150" t="s">
        <v>102</v>
      </c>
      <c r="I3833" s="150" t="s">
        <v>229</v>
      </c>
      <c r="J3833" s="150" t="s">
        <v>53</v>
      </c>
      <c r="K3833" s="150" t="s">
        <v>53</v>
      </c>
      <c r="L3833" s="150" t="s">
        <v>821</v>
      </c>
      <c r="M3833" s="150" t="s">
        <v>311</v>
      </c>
      <c r="N3833" s="150" t="s">
        <v>651</v>
      </c>
      <c r="O3833" s="150" t="s">
        <v>62</v>
      </c>
      <c r="P3833" s="150" t="s">
        <v>1342</v>
      </c>
      <c r="Q3833" s="150" t="s">
        <v>65</v>
      </c>
      <c r="R3833" s="150" t="s">
        <v>57</v>
      </c>
      <c r="S3833" s="150" t="s">
        <v>1206</v>
      </c>
      <c r="T3833" s="152">
        <v>10.8</v>
      </c>
      <c r="U3833" s="151">
        <v>51503</v>
      </c>
      <c r="V3833" s="147">
        <v>1.6899999999999998E-2</v>
      </c>
      <c r="W3833" s="192">
        <v>3.1899999999999998E-2</v>
      </c>
      <c r="X3833" s="150" t="s">
        <v>636</v>
      </c>
      <c r="Y3833" s="150"/>
      <c r="Z3833" s="153">
        <v>6048000</v>
      </c>
      <c r="AA3833" s="153">
        <v>1</v>
      </c>
      <c r="AB3833" s="153">
        <v>94.27</v>
      </c>
      <c r="AC3833" s="153">
        <v>0</v>
      </c>
      <c r="AD3833" s="153">
        <v>5701.4495999999999</v>
      </c>
      <c r="AE3833" s="154"/>
      <c r="AF3833" s="154"/>
      <c r="AG3833" s="150" t="s">
        <v>17</v>
      </c>
      <c r="AH3833" s="147">
        <v>1.386214863E-3</v>
      </c>
      <c r="AI3833" s="147">
        <v>2.4459367319999998E-3</v>
      </c>
      <c r="AJ3833" s="147">
        <v>7.3928416999999996E-4</v>
      </c>
    </row>
    <row r="3834" spans="1:36" ht="13.5" thickBot="1" x14ac:dyDescent="0.25">
      <c r="A3834" s="149">
        <v>8694</v>
      </c>
      <c r="B3834" s="149">
        <v>12534</v>
      </c>
      <c r="C3834" s="150" t="s">
        <v>1598</v>
      </c>
      <c r="D3834" s="150">
        <v>1654</v>
      </c>
      <c r="E3834" s="150" t="s">
        <v>2</v>
      </c>
      <c r="F3834" s="150" t="s">
        <v>1599</v>
      </c>
      <c r="G3834" s="150">
        <v>1179019</v>
      </c>
      <c r="H3834" s="150" t="s">
        <v>102</v>
      </c>
      <c r="I3834" s="150" t="s">
        <v>228</v>
      </c>
      <c r="J3834" s="150" t="s">
        <v>53</v>
      </c>
      <c r="K3834" s="150" t="s">
        <v>53</v>
      </c>
      <c r="L3834" s="150" t="s">
        <v>821</v>
      </c>
      <c r="M3834" s="150" t="s">
        <v>311</v>
      </c>
      <c r="N3834" s="150" t="s">
        <v>652</v>
      </c>
      <c r="O3834" s="150" t="s">
        <v>62</v>
      </c>
      <c r="P3834" s="150" t="s">
        <v>1339</v>
      </c>
      <c r="Q3834" s="150" t="s">
        <v>65</v>
      </c>
      <c r="R3834" s="150" t="s">
        <v>57</v>
      </c>
      <c r="S3834" s="150" t="s">
        <v>1206</v>
      </c>
      <c r="T3834" s="152">
        <v>2.004</v>
      </c>
      <c r="U3834" s="151">
        <v>46234</v>
      </c>
      <c r="V3834" s="147">
        <v>5.7000000000000002E-2</v>
      </c>
      <c r="W3834" s="192">
        <v>6.1600000000000002E-2</v>
      </c>
      <c r="X3834" s="150" t="s">
        <v>636</v>
      </c>
      <c r="Y3834" s="150"/>
      <c r="Z3834" s="153">
        <v>936170.21</v>
      </c>
      <c r="AA3834" s="153">
        <v>1</v>
      </c>
      <c r="AB3834" s="153">
        <v>100.25</v>
      </c>
      <c r="AC3834" s="153">
        <v>0</v>
      </c>
      <c r="AD3834" s="153">
        <v>938.51063999999997</v>
      </c>
      <c r="AE3834" s="154"/>
      <c r="AF3834" s="154"/>
      <c r="AG3834" s="150" t="s">
        <v>17</v>
      </c>
      <c r="AH3834" s="147">
        <v>4.2459238909999999E-3</v>
      </c>
      <c r="AI3834" s="147">
        <v>4.0262350899999998E-4</v>
      </c>
      <c r="AJ3834" s="147">
        <v>1.2169292100000001E-4</v>
      </c>
    </row>
    <row r="3835" spans="1:36" ht="13.5" thickBot="1" x14ac:dyDescent="0.25">
      <c r="A3835" s="149">
        <v>8694</v>
      </c>
      <c r="B3835" s="149">
        <v>12534</v>
      </c>
      <c r="C3835" s="150" t="s">
        <v>1600</v>
      </c>
      <c r="D3835" s="150">
        <v>515364891</v>
      </c>
      <c r="E3835" s="150" t="s">
        <v>429</v>
      </c>
      <c r="F3835" s="150" t="s">
        <v>1601</v>
      </c>
      <c r="G3835" s="150">
        <v>1179134</v>
      </c>
      <c r="H3835" s="150" t="s">
        <v>102</v>
      </c>
      <c r="I3835" s="150" t="s">
        <v>229</v>
      </c>
      <c r="J3835" s="150" t="s">
        <v>53</v>
      </c>
      <c r="K3835" s="150" t="s">
        <v>53</v>
      </c>
      <c r="L3835" s="150" t="s">
        <v>821</v>
      </c>
      <c r="M3835" s="150" t="s">
        <v>311</v>
      </c>
      <c r="N3835" s="150" t="s">
        <v>647</v>
      </c>
      <c r="O3835" s="150" t="s">
        <v>62</v>
      </c>
      <c r="P3835" s="150" t="s">
        <v>298</v>
      </c>
      <c r="Q3835" s="150" t="s">
        <v>298</v>
      </c>
      <c r="R3835" s="150" t="s">
        <v>57</v>
      </c>
      <c r="S3835" s="150" t="s">
        <v>1206</v>
      </c>
      <c r="T3835" s="152">
        <v>2.7210000000000001</v>
      </c>
      <c r="U3835" s="151">
        <v>46934</v>
      </c>
      <c r="V3835" s="147">
        <v>1.5800000000000002E-2</v>
      </c>
      <c r="W3835" s="192">
        <v>4.1799999999999997E-2</v>
      </c>
      <c r="X3835" s="150" t="s">
        <v>636</v>
      </c>
      <c r="Y3835" s="150"/>
      <c r="Z3835" s="153">
        <v>13386162.52</v>
      </c>
      <c r="AA3835" s="153">
        <v>1</v>
      </c>
      <c r="AB3835" s="153">
        <v>103.1</v>
      </c>
      <c r="AC3835" s="153">
        <v>0</v>
      </c>
      <c r="AD3835" s="153">
        <v>13801.13356</v>
      </c>
      <c r="AE3835" s="154"/>
      <c r="AF3835" s="154"/>
      <c r="AG3835" s="150" t="s">
        <v>17</v>
      </c>
      <c r="AH3835" s="147">
        <v>1.5808176191999999E-2</v>
      </c>
      <c r="AI3835" s="147">
        <v>5.9207222519999997E-3</v>
      </c>
      <c r="AJ3835" s="147">
        <v>1.789537799E-3</v>
      </c>
    </row>
    <row r="3836" spans="1:36" ht="13.5" thickBot="1" x14ac:dyDescent="0.25">
      <c r="A3836" s="149">
        <v>8694</v>
      </c>
      <c r="B3836" s="149">
        <v>12534</v>
      </c>
      <c r="C3836" s="150" t="s">
        <v>1602</v>
      </c>
      <c r="D3836" s="150">
        <v>514599943</v>
      </c>
      <c r="E3836" s="150" t="s">
        <v>429</v>
      </c>
      <c r="F3836" s="150" t="s">
        <v>1603</v>
      </c>
      <c r="G3836" s="150">
        <v>1179340</v>
      </c>
      <c r="H3836" s="150" t="s">
        <v>102</v>
      </c>
      <c r="I3836" s="150" t="s">
        <v>229</v>
      </c>
      <c r="J3836" s="150" t="s">
        <v>53</v>
      </c>
      <c r="K3836" s="150" t="s">
        <v>53</v>
      </c>
      <c r="L3836" s="150" t="s">
        <v>821</v>
      </c>
      <c r="M3836" s="150" t="s">
        <v>311</v>
      </c>
      <c r="N3836" s="150" t="s">
        <v>647</v>
      </c>
      <c r="O3836" s="150" t="s">
        <v>62</v>
      </c>
      <c r="P3836" s="150" t="s">
        <v>298</v>
      </c>
      <c r="Q3836" s="150" t="s">
        <v>298</v>
      </c>
      <c r="R3836" s="150" t="s">
        <v>57</v>
      </c>
      <c r="S3836" s="150" t="s">
        <v>1206</v>
      </c>
      <c r="T3836" s="152">
        <v>2.76</v>
      </c>
      <c r="U3836" s="151">
        <v>46752</v>
      </c>
      <c r="V3836" s="147">
        <v>1.4800000000000001E-2</v>
      </c>
      <c r="W3836" s="192">
        <v>3.6999999999999998E-2</v>
      </c>
      <c r="X3836" s="150" t="s">
        <v>636</v>
      </c>
      <c r="Y3836" s="150"/>
      <c r="Z3836" s="153">
        <v>24098480.039999999</v>
      </c>
      <c r="AA3836" s="153">
        <v>1</v>
      </c>
      <c r="AB3836" s="153">
        <v>103.65</v>
      </c>
      <c r="AC3836" s="153">
        <v>0</v>
      </c>
      <c r="AD3836" s="153">
        <v>24978.074560000001</v>
      </c>
      <c r="AE3836" s="154"/>
      <c r="AF3836" s="154"/>
      <c r="AG3836" s="150" t="s">
        <v>17</v>
      </c>
      <c r="AH3836" s="147">
        <v>2.9667547442000002E-2</v>
      </c>
      <c r="AI3836" s="147">
        <v>1.071565906E-2</v>
      </c>
      <c r="AJ3836" s="147">
        <v>3.2388070430000001E-3</v>
      </c>
    </row>
    <row r="3837" spans="1:36" ht="13.5" thickBot="1" x14ac:dyDescent="0.25">
      <c r="A3837" s="149">
        <v>8694</v>
      </c>
      <c r="B3837" s="149">
        <v>12534</v>
      </c>
      <c r="C3837" s="150" t="s">
        <v>1343</v>
      </c>
      <c r="D3837" s="150">
        <v>513754069</v>
      </c>
      <c r="E3837" s="150" t="s">
        <v>429</v>
      </c>
      <c r="F3837" s="150" t="s">
        <v>1604</v>
      </c>
      <c r="G3837" s="150">
        <v>1179928</v>
      </c>
      <c r="H3837" s="150" t="s">
        <v>102</v>
      </c>
      <c r="I3837" s="150" t="s">
        <v>228</v>
      </c>
      <c r="J3837" s="150" t="s">
        <v>53</v>
      </c>
      <c r="K3837" s="150" t="s">
        <v>53</v>
      </c>
      <c r="L3837" s="150" t="s">
        <v>821</v>
      </c>
      <c r="M3837" s="150" t="s">
        <v>311</v>
      </c>
      <c r="N3837" s="150" t="s">
        <v>269</v>
      </c>
      <c r="O3837" s="150" t="s">
        <v>62</v>
      </c>
      <c r="P3837" s="150" t="s">
        <v>1345</v>
      </c>
      <c r="Q3837" s="150" t="s">
        <v>65</v>
      </c>
      <c r="R3837" s="150" t="s">
        <v>57</v>
      </c>
      <c r="S3837" s="150" t="s">
        <v>1206</v>
      </c>
      <c r="T3837" s="152">
        <v>7.202</v>
      </c>
      <c r="U3837" s="151">
        <v>49400</v>
      </c>
      <c r="V3837" s="147">
        <v>2.5000000000000001E-2</v>
      </c>
      <c r="W3837" s="192">
        <v>5.5E-2</v>
      </c>
      <c r="X3837" s="150" t="s">
        <v>636</v>
      </c>
      <c r="Y3837" s="150"/>
      <c r="Z3837" s="153">
        <v>7918779</v>
      </c>
      <c r="AA3837" s="153">
        <v>1</v>
      </c>
      <c r="AB3837" s="153">
        <v>81.239999999999995</v>
      </c>
      <c r="AC3837" s="153">
        <v>0</v>
      </c>
      <c r="AD3837" s="153">
        <v>6433.2160599999997</v>
      </c>
      <c r="AE3837" s="154"/>
      <c r="AF3837" s="154"/>
      <c r="AG3837" s="150" t="s">
        <v>17</v>
      </c>
      <c r="AH3837" s="147">
        <v>5.9376861259999997E-3</v>
      </c>
      <c r="AI3837" s="147">
        <v>2.7598664490000001E-3</v>
      </c>
      <c r="AJ3837" s="147">
        <v>8.3416939999999998E-4</v>
      </c>
    </row>
    <row r="3838" spans="1:36" ht="13.5" thickBot="1" x14ac:dyDescent="0.25">
      <c r="A3838" s="149">
        <v>8694</v>
      </c>
      <c r="B3838" s="149">
        <v>12534</v>
      </c>
      <c r="C3838" s="150" t="s">
        <v>1605</v>
      </c>
      <c r="D3838" s="150">
        <v>514401702</v>
      </c>
      <c r="E3838" s="150" t="s">
        <v>429</v>
      </c>
      <c r="F3838" s="150" t="s">
        <v>1606</v>
      </c>
      <c r="G3838" s="150">
        <v>1180355</v>
      </c>
      <c r="H3838" s="150" t="s">
        <v>102</v>
      </c>
      <c r="I3838" s="150" t="s">
        <v>228</v>
      </c>
      <c r="J3838" s="150" t="s">
        <v>53</v>
      </c>
      <c r="K3838" s="150" t="s">
        <v>53</v>
      </c>
      <c r="L3838" s="150" t="s">
        <v>821</v>
      </c>
      <c r="M3838" s="150" t="s">
        <v>311</v>
      </c>
      <c r="N3838" s="150" t="s">
        <v>156</v>
      </c>
      <c r="O3838" s="150" t="s">
        <v>62</v>
      </c>
      <c r="P3838" s="150" t="s">
        <v>1446</v>
      </c>
      <c r="Q3838" s="150" t="s">
        <v>65</v>
      </c>
      <c r="R3838" s="150" t="s">
        <v>57</v>
      </c>
      <c r="S3838" s="150" t="s">
        <v>1206</v>
      </c>
      <c r="T3838" s="152">
        <v>3.528</v>
      </c>
      <c r="U3838" s="151">
        <v>47727</v>
      </c>
      <c r="V3838" s="147">
        <v>2.5000000000000001E-2</v>
      </c>
      <c r="W3838" s="192">
        <v>5.5199999999999999E-2</v>
      </c>
      <c r="X3838" s="150" t="s">
        <v>636</v>
      </c>
      <c r="Y3838" s="150"/>
      <c r="Z3838" s="153">
        <v>4209775.8499999996</v>
      </c>
      <c r="AA3838" s="153">
        <v>1</v>
      </c>
      <c r="AB3838" s="153">
        <v>90.36</v>
      </c>
      <c r="AC3838" s="153">
        <v>0</v>
      </c>
      <c r="AD3838" s="153">
        <v>3803.9534600000002</v>
      </c>
      <c r="AE3838" s="154"/>
      <c r="AF3838" s="154"/>
      <c r="AG3838" s="150" t="s">
        <v>17</v>
      </c>
      <c r="AH3838" s="147">
        <v>5.20864467E-3</v>
      </c>
      <c r="AI3838" s="147">
        <v>1.631905944E-3</v>
      </c>
      <c r="AJ3838" s="147">
        <v>4.9324343299999998E-4</v>
      </c>
    </row>
    <row r="3839" spans="1:36" ht="13.5" thickBot="1" x14ac:dyDescent="0.25">
      <c r="A3839" s="149">
        <v>8694</v>
      </c>
      <c r="B3839" s="149">
        <v>12534</v>
      </c>
      <c r="C3839" s="150" t="s">
        <v>1607</v>
      </c>
      <c r="D3839" s="150">
        <v>520044322</v>
      </c>
      <c r="E3839" s="150" t="s">
        <v>429</v>
      </c>
      <c r="F3839" s="150" t="s">
        <v>1608</v>
      </c>
      <c r="G3839" s="150">
        <v>1181122</v>
      </c>
      <c r="H3839" s="150" t="s">
        <v>102</v>
      </c>
      <c r="I3839" s="150" t="s">
        <v>228</v>
      </c>
      <c r="J3839" s="150" t="s">
        <v>53</v>
      </c>
      <c r="K3839" s="150" t="s">
        <v>53</v>
      </c>
      <c r="L3839" s="150" t="s">
        <v>821</v>
      </c>
      <c r="M3839" s="150" t="s">
        <v>311</v>
      </c>
      <c r="N3839" s="150" t="s">
        <v>267</v>
      </c>
      <c r="O3839" s="150" t="s">
        <v>62</v>
      </c>
      <c r="P3839" s="150" t="s">
        <v>298</v>
      </c>
      <c r="Q3839" s="150" t="s">
        <v>298</v>
      </c>
      <c r="R3839" s="150" t="s">
        <v>57</v>
      </c>
      <c r="S3839" s="150" t="s">
        <v>1206</v>
      </c>
      <c r="T3839" s="152">
        <v>2.3149999999999999</v>
      </c>
      <c r="U3839" s="151">
        <v>46873</v>
      </c>
      <c r="V3839" s="147">
        <v>6.2E-2</v>
      </c>
      <c r="W3839" s="192">
        <v>5.6800000000000003E-2</v>
      </c>
      <c r="X3839" s="150" t="s">
        <v>636</v>
      </c>
      <c r="Y3839" s="150"/>
      <c r="Z3839" s="153">
        <v>300000</v>
      </c>
      <c r="AA3839" s="153">
        <v>1</v>
      </c>
      <c r="AB3839" s="153">
        <v>104</v>
      </c>
      <c r="AC3839" s="153">
        <v>0</v>
      </c>
      <c r="AD3839" s="153">
        <v>312</v>
      </c>
      <c r="AE3839" s="154"/>
      <c r="AF3839" s="154"/>
      <c r="AG3839" s="150" t="s">
        <v>17</v>
      </c>
      <c r="AH3839" s="147">
        <v>5.1970640000000002E-4</v>
      </c>
      <c r="AI3839" s="147">
        <v>1.33848812E-4</v>
      </c>
      <c r="AJ3839" s="147">
        <v>4.0455792341776803E-5</v>
      </c>
    </row>
    <row r="3840" spans="1:36" ht="13.5" thickBot="1" x14ac:dyDescent="0.25">
      <c r="A3840" s="149">
        <v>8694</v>
      </c>
      <c r="B3840" s="149">
        <v>12534</v>
      </c>
      <c r="C3840" s="150" t="s">
        <v>1535</v>
      </c>
      <c r="D3840" s="150">
        <v>513605519</v>
      </c>
      <c r="E3840" s="150" t="s">
        <v>429</v>
      </c>
      <c r="F3840" s="150" t="s">
        <v>1609</v>
      </c>
      <c r="G3840" s="150">
        <v>1181502</v>
      </c>
      <c r="H3840" s="150" t="s">
        <v>102</v>
      </c>
      <c r="I3840" s="150" t="s">
        <v>228</v>
      </c>
      <c r="J3840" s="150" t="s">
        <v>53</v>
      </c>
      <c r="K3840" s="150" t="s">
        <v>53</v>
      </c>
      <c r="L3840" s="150" t="s">
        <v>821</v>
      </c>
      <c r="M3840" s="150" t="s">
        <v>311</v>
      </c>
      <c r="N3840" s="150" t="s">
        <v>140</v>
      </c>
      <c r="O3840" s="150" t="s">
        <v>62</v>
      </c>
      <c r="P3840" s="150" t="s">
        <v>298</v>
      </c>
      <c r="Q3840" s="150" t="s">
        <v>298</v>
      </c>
      <c r="R3840" s="150" t="s">
        <v>57</v>
      </c>
      <c r="S3840" s="150" t="s">
        <v>1206</v>
      </c>
      <c r="T3840" s="152">
        <v>2.2440000000000002</v>
      </c>
      <c r="U3840" s="151">
        <v>46203</v>
      </c>
      <c r="V3840" s="147">
        <v>4.65E-2</v>
      </c>
      <c r="W3840" s="192">
        <v>0.93720000000000003</v>
      </c>
      <c r="X3840" s="150" t="s">
        <v>636</v>
      </c>
      <c r="Y3840" s="150"/>
      <c r="Z3840" s="153">
        <v>2119909</v>
      </c>
      <c r="AA3840" s="153">
        <v>1</v>
      </c>
      <c r="AB3840" s="153">
        <v>22.68</v>
      </c>
      <c r="AC3840" s="153">
        <v>0</v>
      </c>
      <c r="AD3840" s="153">
        <v>480.79536000000002</v>
      </c>
      <c r="AE3840" s="154"/>
      <c r="AF3840" s="154"/>
      <c r="AG3840" s="150" t="s">
        <v>17</v>
      </c>
      <c r="AH3840" s="147">
        <v>1.2481102754999999E-2</v>
      </c>
      <c r="AI3840" s="147">
        <v>2.06262462E-4</v>
      </c>
      <c r="AJ3840" s="147">
        <v>6.2342811676441805E-5</v>
      </c>
    </row>
    <row r="3841" spans="1:36" ht="13.5" thickBot="1" x14ac:dyDescent="0.25">
      <c r="A3841" s="149">
        <v>8694</v>
      </c>
      <c r="B3841" s="149">
        <v>12534</v>
      </c>
      <c r="C3841" s="150" t="s">
        <v>1370</v>
      </c>
      <c r="D3841" s="150">
        <v>550263107</v>
      </c>
      <c r="E3841" s="150" t="s">
        <v>432</v>
      </c>
      <c r="F3841" s="150" t="s">
        <v>1610</v>
      </c>
      <c r="G3841" s="150">
        <v>1181593</v>
      </c>
      <c r="H3841" s="150" t="s">
        <v>102</v>
      </c>
      <c r="I3841" s="150" t="s">
        <v>228</v>
      </c>
      <c r="J3841" s="150" t="s">
        <v>53</v>
      </c>
      <c r="K3841" s="150" t="s">
        <v>53</v>
      </c>
      <c r="L3841" s="150" t="s">
        <v>821</v>
      </c>
      <c r="M3841" s="150" t="s">
        <v>311</v>
      </c>
      <c r="N3841" s="150" t="s">
        <v>267</v>
      </c>
      <c r="O3841" s="150" t="s">
        <v>62</v>
      </c>
      <c r="P3841" s="150" t="s">
        <v>1446</v>
      </c>
      <c r="Q3841" s="150" t="s">
        <v>65</v>
      </c>
      <c r="R3841" s="150" t="s">
        <v>57</v>
      </c>
      <c r="S3841" s="150" t="s">
        <v>1206</v>
      </c>
      <c r="T3841" s="152">
        <v>2.8260000000000001</v>
      </c>
      <c r="U3841" s="151">
        <v>47041</v>
      </c>
      <c r="V3841" s="147">
        <v>5.2499999999999998E-2</v>
      </c>
      <c r="W3841" s="192">
        <v>6.0999999999999999E-2</v>
      </c>
      <c r="X3841" s="150" t="s">
        <v>636</v>
      </c>
      <c r="Y3841" s="150"/>
      <c r="Z3841" s="153">
        <v>58296</v>
      </c>
      <c r="AA3841" s="153">
        <v>1</v>
      </c>
      <c r="AB3841" s="153">
        <v>99.03</v>
      </c>
      <c r="AC3841" s="153">
        <v>0</v>
      </c>
      <c r="AD3841" s="153">
        <v>57.730530000000002</v>
      </c>
      <c r="AE3841" s="154"/>
      <c r="AF3841" s="154"/>
      <c r="AG3841" s="150" t="s">
        <v>17</v>
      </c>
      <c r="AH3841" s="147">
        <v>1.7665454500000001E-4</v>
      </c>
      <c r="AI3841" s="147">
        <v>2.47665477716684E-5</v>
      </c>
      <c r="AJ3841" s="147">
        <v>7.4856869662202503E-6</v>
      </c>
    </row>
    <row r="3842" spans="1:36" ht="13.5" thickBot="1" x14ac:dyDescent="0.25">
      <c r="A3842" s="149">
        <v>8694</v>
      </c>
      <c r="B3842" s="149">
        <v>12534</v>
      </c>
      <c r="C3842" s="150" t="s">
        <v>1492</v>
      </c>
      <c r="D3842" s="150">
        <v>513682146</v>
      </c>
      <c r="E3842" s="150" t="s">
        <v>429</v>
      </c>
      <c r="F3842" s="150" t="s">
        <v>1611</v>
      </c>
      <c r="G3842" s="150">
        <v>1182054</v>
      </c>
      <c r="H3842" s="150" t="s">
        <v>102</v>
      </c>
      <c r="I3842" s="150" t="s">
        <v>229</v>
      </c>
      <c r="J3842" s="150" t="s">
        <v>53</v>
      </c>
      <c r="K3842" s="150" t="s">
        <v>53</v>
      </c>
      <c r="L3842" s="150" t="s">
        <v>821</v>
      </c>
      <c r="M3842" s="150" t="s">
        <v>311</v>
      </c>
      <c r="N3842" s="150" t="s">
        <v>256</v>
      </c>
      <c r="O3842" s="150" t="s">
        <v>62</v>
      </c>
      <c r="P3842" s="150" t="s">
        <v>1345</v>
      </c>
      <c r="Q3842" s="150" t="s">
        <v>65</v>
      </c>
      <c r="R3842" s="150" t="s">
        <v>57</v>
      </c>
      <c r="S3842" s="150" t="s">
        <v>1206</v>
      </c>
      <c r="T3842" s="152">
        <v>3.4430000000000001</v>
      </c>
      <c r="U3842" s="151">
        <v>47391</v>
      </c>
      <c r="V3842" s="147">
        <v>2E-3</v>
      </c>
      <c r="W3842" s="192">
        <v>2.1999999999999999E-2</v>
      </c>
      <c r="X3842" s="150" t="s">
        <v>636</v>
      </c>
      <c r="Y3842" s="150"/>
      <c r="Z3842" s="153">
        <v>11483000</v>
      </c>
      <c r="AA3842" s="153">
        <v>1</v>
      </c>
      <c r="AB3842" s="153">
        <v>101.88</v>
      </c>
      <c r="AC3842" s="153">
        <v>0</v>
      </c>
      <c r="AD3842" s="153">
        <v>11698.8804</v>
      </c>
      <c r="AE3842" s="154"/>
      <c r="AF3842" s="154"/>
      <c r="AG3842" s="150" t="s">
        <v>17</v>
      </c>
      <c r="AH3842" s="147">
        <v>1.4266528014E-2</v>
      </c>
      <c r="AI3842" s="147">
        <v>5.0188501689999998E-3</v>
      </c>
      <c r="AJ3842" s="147">
        <v>1.5169470379999999E-3</v>
      </c>
    </row>
    <row r="3843" spans="1:36" ht="13.5" thickBot="1" x14ac:dyDescent="0.25">
      <c r="A3843" s="149">
        <v>8694</v>
      </c>
      <c r="B3843" s="149">
        <v>12534</v>
      </c>
      <c r="C3843" s="150" t="s">
        <v>1612</v>
      </c>
      <c r="D3843" s="150">
        <v>515983476</v>
      </c>
      <c r="E3843" s="150" t="s">
        <v>429</v>
      </c>
      <c r="F3843" s="150" t="s">
        <v>1613</v>
      </c>
      <c r="G3843" s="150">
        <v>1182187</v>
      </c>
      <c r="H3843" s="150" t="s">
        <v>102</v>
      </c>
      <c r="I3843" s="150" t="s">
        <v>229</v>
      </c>
      <c r="J3843" s="150" t="s">
        <v>53</v>
      </c>
      <c r="K3843" s="150" t="s">
        <v>53</v>
      </c>
      <c r="L3843" s="150" t="s">
        <v>821</v>
      </c>
      <c r="M3843" s="150" t="s">
        <v>311</v>
      </c>
      <c r="N3843" s="150" t="s">
        <v>708</v>
      </c>
      <c r="O3843" s="150" t="s">
        <v>62</v>
      </c>
      <c r="P3843" s="150" t="s">
        <v>1339</v>
      </c>
      <c r="Q3843" s="150" t="s">
        <v>65</v>
      </c>
      <c r="R3843" s="150" t="s">
        <v>57</v>
      </c>
      <c r="S3843" s="150" t="s">
        <v>1206</v>
      </c>
      <c r="T3843" s="152">
        <v>4.5049999999999999</v>
      </c>
      <c r="U3843" s="151">
        <v>48213</v>
      </c>
      <c r="V3843" s="147">
        <v>7.4999999999999997E-3</v>
      </c>
      <c r="W3843" s="192">
        <v>3.2000000000000001E-2</v>
      </c>
      <c r="X3843" s="150" t="s">
        <v>636</v>
      </c>
      <c r="Y3843" s="150"/>
      <c r="Z3843" s="153">
        <v>1839200</v>
      </c>
      <c r="AA3843" s="153">
        <v>1</v>
      </c>
      <c r="AB3843" s="153">
        <v>97.89</v>
      </c>
      <c r="AC3843" s="153">
        <v>0</v>
      </c>
      <c r="AD3843" s="153">
        <v>1800.3928800000001</v>
      </c>
      <c r="AE3843" s="154"/>
      <c r="AF3843" s="154"/>
      <c r="AG3843" s="150" t="s">
        <v>17</v>
      </c>
      <c r="AH3843" s="147">
        <v>2.889552238E-3</v>
      </c>
      <c r="AI3843" s="147">
        <v>7.7237323499999995E-4</v>
      </c>
      <c r="AJ3843" s="147">
        <v>2.33449745E-4</v>
      </c>
    </row>
    <row r="3844" spans="1:36" ht="13.5" thickBot="1" x14ac:dyDescent="0.25">
      <c r="A3844" s="149">
        <v>8694</v>
      </c>
      <c r="B3844" s="149">
        <v>12534</v>
      </c>
      <c r="C3844" s="150" t="s">
        <v>1614</v>
      </c>
      <c r="D3844" s="150">
        <v>514328004</v>
      </c>
      <c r="E3844" s="150" t="s">
        <v>429</v>
      </c>
      <c r="F3844" s="150" t="s">
        <v>1615</v>
      </c>
      <c r="G3844" s="150">
        <v>11824010</v>
      </c>
      <c r="H3844" s="150" t="s">
        <v>102</v>
      </c>
      <c r="I3844" s="150" t="s">
        <v>228</v>
      </c>
      <c r="J3844" s="150" t="s">
        <v>53</v>
      </c>
      <c r="K3844" s="150" t="s">
        <v>53</v>
      </c>
      <c r="L3844" s="150" t="s">
        <v>54</v>
      </c>
      <c r="M3844" s="150" t="s">
        <v>311</v>
      </c>
      <c r="N3844" s="150" t="s">
        <v>140</v>
      </c>
      <c r="O3844" s="150" t="s">
        <v>62</v>
      </c>
      <c r="P3844" s="150" t="s">
        <v>298</v>
      </c>
      <c r="Q3844" s="150" t="s">
        <v>298</v>
      </c>
      <c r="R3844" s="150" t="s">
        <v>57</v>
      </c>
      <c r="S3844" s="150" t="s">
        <v>1206</v>
      </c>
      <c r="T3844" s="152">
        <v>1.865</v>
      </c>
      <c r="U3844" s="151">
        <v>46203</v>
      </c>
      <c r="V3844" s="147">
        <v>3.3500000000000002E-2</v>
      </c>
      <c r="W3844" s="192">
        <v>7.6399999999999996E-2</v>
      </c>
      <c r="X3844" s="150" t="s">
        <v>636</v>
      </c>
      <c r="Y3844" s="150"/>
      <c r="Z3844" s="153">
        <v>450000</v>
      </c>
      <c r="AA3844" s="153">
        <v>1</v>
      </c>
      <c r="AB3844" s="153">
        <v>93.080699999999993</v>
      </c>
      <c r="AC3844" s="153">
        <v>0</v>
      </c>
      <c r="AD3844" s="153">
        <v>418.86315000000002</v>
      </c>
      <c r="AE3844" s="154"/>
      <c r="AF3844" s="154"/>
      <c r="AG3844" s="150" t="s">
        <v>17</v>
      </c>
      <c r="AH3844" s="147">
        <v>4.0358744389999996E-3</v>
      </c>
      <c r="AI3844" s="147">
        <v>1.7969338199999999E-4</v>
      </c>
      <c r="AJ3844" s="147">
        <v>5.4312309666738803E-5</v>
      </c>
    </row>
    <row r="3845" spans="1:36" ht="13.5" thickBot="1" x14ac:dyDescent="0.25">
      <c r="A3845" s="149">
        <v>8694</v>
      </c>
      <c r="B3845" s="149">
        <v>12534</v>
      </c>
      <c r="C3845" s="150" t="s">
        <v>1616</v>
      </c>
      <c r="D3845" s="150">
        <v>513834200</v>
      </c>
      <c r="E3845" s="150" t="s">
        <v>429</v>
      </c>
      <c r="F3845" s="150" t="s">
        <v>1617</v>
      </c>
      <c r="G3845" s="150">
        <v>1182666</v>
      </c>
      <c r="H3845" s="150" t="s">
        <v>102</v>
      </c>
      <c r="I3845" s="150" t="s">
        <v>228</v>
      </c>
      <c r="J3845" s="150" t="s">
        <v>53</v>
      </c>
      <c r="K3845" s="150" t="s">
        <v>53</v>
      </c>
      <c r="L3845" s="150" t="s">
        <v>821</v>
      </c>
      <c r="M3845" s="150" t="s">
        <v>311</v>
      </c>
      <c r="N3845" s="150" t="s">
        <v>269</v>
      </c>
      <c r="O3845" s="150" t="s">
        <v>62</v>
      </c>
      <c r="P3845" s="150" t="s">
        <v>1345</v>
      </c>
      <c r="Q3845" s="150" t="s">
        <v>65</v>
      </c>
      <c r="R3845" s="150" t="s">
        <v>57</v>
      </c>
      <c r="S3845" s="150" t="s">
        <v>1206</v>
      </c>
      <c r="T3845" s="152">
        <v>7.6890000000000001</v>
      </c>
      <c r="U3845" s="151">
        <v>49674</v>
      </c>
      <c r="V3845" s="147">
        <v>2.63E-2</v>
      </c>
      <c r="W3845" s="192">
        <v>5.4800000000000001E-2</v>
      </c>
      <c r="X3845" s="150" t="s">
        <v>636</v>
      </c>
      <c r="Y3845" s="150"/>
      <c r="Z3845" s="153">
        <v>2772705</v>
      </c>
      <c r="AA3845" s="153">
        <v>1</v>
      </c>
      <c r="AB3845" s="153">
        <v>81.459999999999994</v>
      </c>
      <c r="AC3845" s="153">
        <v>0</v>
      </c>
      <c r="AD3845" s="153">
        <v>2258.6454899999999</v>
      </c>
      <c r="AE3845" s="154"/>
      <c r="AF3845" s="154"/>
      <c r="AG3845" s="150" t="s">
        <v>17</v>
      </c>
      <c r="AH3845" s="147">
        <v>3.9970260570000001E-3</v>
      </c>
      <c r="AI3845" s="147">
        <v>9.6896479899999995E-4</v>
      </c>
      <c r="AJ3845" s="147">
        <v>2.9286952800000002E-4</v>
      </c>
    </row>
    <row r="3846" spans="1:36" ht="13.5" thickBot="1" x14ac:dyDescent="0.25">
      <c r="A3846" s="149">
        <v>8694</v>
      </c>
      <c r="B3846" s="149">
        <v>12534</v>
      </c>
      <c r="C3846" s="150" t="s">
        <v>1566</v>
      </c>
      <c r="D3846" s="150">
        <v>513893123</v>
      </c>
      <c r="E3846" s="150" t="s">
        <v>429</v>
      </c>
      <c r="F3846" s="150" t="s">
        <v>1618</v>
      </c>
      <c r="G3846" s="150">
        <v>1182831</v>
      </c>
      <c r="H3846" s="150" t="s">
        <v>102</v>
      </c>
      <c r="I3846" s="150" t="s">
        <v>229</v>
      </c>
      <c r="J3846" s="150" t="s">
        <v>53</v>
      </c>
      <c r="K3846" s="150" t="s">
        <v>53</v>
      </c>
      <c r="L3846" s="150" t="s">
        <v>821</v>
      </c>
      <c r="M3846" s="150" t="s">
        <v>311</v>
      </c>
      <c r="N3846" s="150" t="s">
        <v>649</v>
      </c>
      <c r="O3846" s="150" t="s">
        <v>62</v>
      </c>
      <c r="P3846" s="150" t="s">
        <v>1350</v>
      </c>
      <c r="Q3846" s="150" t="s">
        <v>1351</v>
      </c>
      <c r="R3846" s="150" t="s">
        <v>57</v>
      </c>
      <c r="S3846" s="150" t="s">
        <v>1206</v>
      </c>
      <c r="T3846" s="152">
        <v>3.4670000000000001</v>
      </c>
      <c r="U3846" s="151">
        <v>48060</v>
      </c>
      <c r="V3846" s="147">
        <v>0.01</v>
      </c>
      <c r="W3846" s="192">
        <v>3.5799999999999998E-2</v>
      </c>
      <c r="X3846" s="150" t="s">
        <v>636</v>
      </c>
      <c r="Y3846" s="150"/>
      <c r="Z3846" s="153">
        <v>11725000</v>
      </c>
      <c r="AA3846" s="153">
        <v>1</v>
      </c>
      <c r="AB3846" s="153">
        <v>99.91</v>
      </c>
      <c r="AC3846" s="153">
        <v>0</v>
      </c>
      <c r="AD3846" s="153">
        <v>11714.4475</v>
      </c>
      <c r="AE3846" s="154"/>
      <c r="AF3846" s="154"/>
      <c r="AG3846" s="150" t="s">
        <v>17</v>
      </c>
      <c r="AH3846" s="147">
        <v>9.9023865379999996E-3</v>
      </c>
      <c r="AI3846" s="147">
        <v>5.0255284960000002E-3</v>
      </c>
      <c r="AJ3846" s="147">
        <v>1.5189655620000001E-3</v>
      </c>
    </row>
    <row r="3847" spans="1:36" ht="13.5" thickBot="1" x14ac:dyDescent="0.25">
      <c r="A3847" s="149">
        <v>8694</v>
      </c>
      <c r="B3847" s="149">
        <v>12534</v>
      </c>
      <c r="C3847" s="150" t="s">
        <v>1352</v>
      </c>
      <c r="D3847" s="150">
        <v>520044314</v>
      </c>
      <c r="E3847" s="150" t="s">
        <v>429</v>
      </c>
      <c r="F3847" s="150" t="s">
        <v>1619</v>
      </c>
      <c r="G3847" s="150">
        <v>1182948</v>
      </c>
      <c r="H3847" s="150" t="s">
        <v>102</v>
      </c>
      <c r="I3847" s="150" t="s">
        <v>228</v>
      </c>
      <c r="J3847" s="150" t="s">
        <v>53</v>
      </c>
      <c r="K3847" s="150" t="s">
        <v>53</v>
      </c>
      <c r="L3847" s="150" t="s">
        <v>821</v>
      </c>
      <c r="M3847" s="150" t="s">
        <v>311</v>
      </c>
      <c r="N3847" s="150" t="s">
        <v>260</v>
      </c>
      <c r="O3847" s="150" t="s">
        <v>62</v>
      </c>
      <c r="P3847" s="150" t="s">
        <v>1339</v>
      </c>
      <c r="Q3847" s="150" t="s">
        <v>65</v>
      </c>
      <c r="R3847" s="150" t="s">
        <v>57</v>
      </c>
      <c r="S3847" s="150" t="s">
        <v>1206</v>
      </c>
      <c r="T3847" s="152">
        <v>3.8940000000000001</v>
      </c>
      <c r="U3847" s="151">
        <v>47659</v>
      </c>
      <c r="V3847" s="147">
        <v>2.0799999999999999E-2</v>
      </c>
      <c r="W3847" s="192">
        <v>4.8300000000000003E-2</v>
      </c>
      <c r="X3847" s="150" t="s">
        <v>636</v>
      </c>
      <c r="Y3847" s="150"/>
      <c r="Z3847" s="153">
        <v>1299000</v>
      </c>
      <c r="AA3847" s="153">
        <v>1</v>
      </c>
      <c r="AB3847" s="153">
        <v>91.47</v>
      </c>
      <c r="AC3847" s="153">
        <v>0</v>
      </c>
      <c r="AD3847" s="153">
        <v>1188.1953000000001</v>
      </c>
      <c r="AE3847" s="154"/>
      <c r="AF3847" s="154"/>
      <c r="AG3847" s="150" t="s">
        <v>17</v>
      </c>
      <c r="AH3847" s="147">
        <v>6.5471480339999999E-3</v>
      </c>
      <c r="AI3847" s="147">
        <v>5.0973887899999999E-4</v>
      </c>
      <c r="AJ3847" s="147">
        <v>1.54068533E-4</v>
      </c>
    </row>
    <row r="3848" spans="1:36" ht="13.5" thickBot="1" x14ac:dyDescent="0.25">
      <c r="A3848" s="149">
        <v>8694</v>
      </c>
      <c r="B3848" s="149">
        <v>12534</v>
      </c>
      <c r="C3848" s="150" t="s">
        <v>1433</v>
      </c>
      <c r="D3848" s="150">
        <v>510381601</v>
      </c>
      <c r="E3848" s="150" t="s">
        <v>429</v>
      </c>
      <c r="F3848" s="150" t="s">
        <v>1620</v>
      </c>
      <c r="G3848" s="150">
        <v>1182989</v>
      </c>
      <c r="H3848" s="150" t="s">
        <v>102</v>
      </c>
      <c r="I3848" s="150" t="s">
        <v>229</v>
      </c>
      <c r="J3848" s="150" t="s">
        <v>53</v>
      </c>
      <c r="K3848" s="150" t="s">
        <v>53</v>
      </c>
      <c r="L3848" s="150" t="s">
        <v>821</v>
      </c>
      <c r="M3848" s="150" t="s">
        <v>311</v>
      </c>
      <c r="N3848" s="150" t="s">
        <v>140</v>
      </c>
      <c r="O3848" s="150" t="s">
        <v>62</v>
      </c>
      <c r="P3848" s="150" t="s">
        <v>1334</v>
      </c>
      <c r="Q3848" s="150" t="s">
        <v>65</v>
      </c>
      <c r="R3848" s="150" t="s">
        <v>57</v>
      </c>
      <c r="S3848" s="150" t="s">
        <v>1206</v>
      </c>
      <c r="T3848" s="152">
        <v>3.7549999999999999</v>
      </c>
      <c r="U3848" s="151">
        <v>47483</v>
      </c>
      <c r="V3848" s="147">
        <v>7.4999999999999997E-3</v>
      </c>
      <c r="W3848" s="192">
        <v>3.0200000000000001E-2</v>
      </c>
      <c r="X3848" s="150" t="s">
        <v>636</v>
      </c>
      <c r="Y3848" s="150"/>
      <c r="Z3848" s="153">
        <v>837250</v>
      </c>
      <c r="AA3848" s="153">
        <v>1</v>
      </c>
      <c r="AB3848" s="153">
        <v>100.48</v>
      </c>
      <c r="AC3848" s="153">
        <v>0</v>
      </c>
      <c r="AD3848" s="153">
        <v>841.26880000000006</v>
      </c>
      <c r="AE3848" s="154"/>
      <c r="AF3848" s="154"/>
      <c r="AG3848" s="150" t="s">
        <v>17</v>
      </c>
      <c r="AH3848" s="147">
        <v>5.4403658499999996E-4</v>
      </c>
      <c r="AI3848" s="147">
        <v>3.6090650600000001E-4</v>
      </c>
      <c r="AJ3848" s="147">
        <v>1.0908396099999999E-4</v>
      </c>
    </row>
    <row r="3849" spans="1:36" ht="13.5" thickBot="1" x14ac:dyDescent="0.25">
      <c r="A3849" s="149">
        <v>8694</v>
      </c>
      <c r="B3849" s="149">
        <v>12534</v>
      </c>
      <c r="C3849" s="150" t="s">
        <v>1570</v>
      </c>
      <c r="D3849" s="150">
        <v>514353671</v>
      </c>
      <c r="E3849" s="150" t="s">
        <v>429</v>
      </c>
      <c r="F3849" s="150" t="s">
        <v>1621</v>
      </c>
      <c r="G3849" s="150">
        <v>1183193</v>
      </c>
      <c r="H3849" s="150" t="s">
        <v>102</v>
      </c>
      <c r="I3849" s="150" t="s">
        <v>229</v>
      </c>
      <c r="J3849" s="150" t="s">
        <v>53</v>
      </c>
      <c r="K3849" s="150" t="s">
        <v>53</v>
      </c>
      <c r="L3849" s="150" t="s">
        <v>821</v>
      </c>
      <c r="M3849" s="150" t="s">
        <v>311</v>
      </c>
      <c r="N3849" s="150" t="s">
        <v>651</v>
      </c>
      <c r="O3849" s="150" t="s">
        <v>62</v>
      </c>
      <c r="P3849" s="150" t="s">
        <v>1404</v>
      </c>
      <c r="Q3849" s="150" t="s">
        <v>65</v>
      </c>
      <c r="R3849" s="150" t="s">
        <v>57</v>
      </c>
      <c r="S3849" s="150" t="s">
        <v>1206</v>
      </c>
      <c r="T3849" s="152">
        <v>3.891</v>
      </c>
      <c r="U3849" s="151">
        <v>47300</v>
      </c>
      <c r="V3849" s="147">
        <v>9.4000000000000004E-3</v>
      </c>
      <c r="W3849" s="192">
        <v>4.6399999999999997E-2</v>
      </c>
      <c r="X3849" s="150" t="s">
        <v>636</v>
      </c>
      <c r="Y3849" s="150"/>
      <c r="Z3849" s="153">
        <v>6282030.2999999998</v>
      </c>
      <c r="AA3849" s="153">
        <v>1</v>
      </c>
      <c r="AB3849" s="153">
        <v>94.91</v>
      </c>
      <c r="AC3849" s="153">
        <v>0</v>
      </c>
      <c r="AD3849" s="153">
        <v>5962.2749599999997</v>
      </c>
      <c r="AE3849" s="154"/>
      <c r="AF3849" s="154"/>
      <c r="AG3849" s="150" t="s">
        <v>17</v>
      </c>
      <c r="AH3849" s="147">
        <v>1.4625323064999999E-2</v>
      </c>
      <c r="AI3849" s="147">
        <v>2.5578314900000002E-3</v>
      </c>
      <c r="AJ3849" s="147">
        <v>7.7310435100000005E-4</v>
      </c>
    </row>
    <row r="3850" spans="1:36" ht="13.5" thickBot="1" x14ac:dyDescent="0.25">
      <c r="A3850" s="149">
        <v>8694</v>
      </c>
      <c r="B3850" s="149">
        <v>12534</v>
      </c>
      <c r="C3850" s="150" t="s">
        <v>1622</v>
      </c>
      <c r="D3850" s="150">
        <v>2352</v>
      </c>
      <c r="E3850" s="150" t="s">
        <v>2</v>
      </c>
      <c r="F3850" s="150" t="s">
        <v>1623</v>
      </c>
      <c r="G3850" s="150">
        <v>1183607</v>
      </c>
      <c r="H3850" s="150" t="s">
        <v>102</v>
      </c>
      <c r="I3850" s="150" t="s">
        <v>228</v>
      </c>
      <c r="J3850" s="150" t="s">
        <v>53</v>
      </c>
      <c r="K3850" s="150" t="s">
        <v>53</v>
      </c>
      <c r="L3850" s="150" t="s">
        <v>821</v>
      </c>
      <c r="M3850" s="150" t="s">
        <v>311</v>
      </c>
      <c r="N3850" s="150" t="s">
        <v>258</v>
      </c>
      <c r="O3850" s="150" t="s">
        <v>62</v>
      </c>
      <c r="P3850" s="150" t="s">
        <v>1624</v>
      </c>
      <c r="Q3850" s="150" t="s">
        <v>1351</v>
      </c>
      <c r="R3850" s="150" t="s">
        <v>57</v>
      </c>
      <c r="S3850" s="150" t="s">
        <v>1206</v>
      </c>
      <c r="T3850" s="152">
        <v>1.825</v>
      </c>
      <c r="U3850" s="151">
        <v>46569</v>
      </c>
      <c r="V3850" s="147">
        <v>8.0500000000000002E-2</v>
      </c>
      <c r="W3850" s="192">
        <v>8.9399999999999993E-2</v>
      </c>
      <c r="X3850" s="150" t="s">
        <v>636</v>
      </c>
      <c r="Y3850" s="150"/>
      <c r="Z3850" s="153">
        <v>256536.03</v>
      </c>
      <c r="AA3850" s="153">
        <v>1</v>
      </c>
      <c r="AB3850" s="153">
        <v>100.77</v>
      </c>
      <c r="AC3850" s="153">
        <v>0</v>
      </c>
      <c r="AD3850" s="153">
        <v>258.51136000000002</v>
      </c>
      <c r="AE3850" s="154"/>
      <c r="AF3850" s="154"/>
      <c r="AG3850" s="150" t="s">
        <v>17</v>
      </c>
      <c r="AH3850" s="147">
        <v>2.3842105339999999E-3</v>
      </c>
      <c r="AI3850" s="147">
        <v>1.10902046E-4</v>
      </c>
      <c r="AJ3850" s="147">
        <v>3.3520134288943298E-5</v>
      </c>
    </row>
    <row r="3851" spans="1:36" ht="13.5" thickBot="1" x14ac:dyDescent="0.25">
      <c r="A3851" s="149">
        <v>8694</v>
      </c>
      <c r="B3851" s="149">
        <v>12534</v>
      </c>
      <c r="C3851" s="150" t="s">
        <v>1625</v>
      </c>
      <c r="D3851" s="150">
        <v>513817817</v>
      </c>
      <c r="E3851" s="150" t="s">
        <v>429</v>
      </c>
      <c r="F3851" s="150" t="s">
        <v>1626</v>
      </c>
      <c r="G3851" s="150">
        <v>1183623</v>
      </c>
      <c r="H3851" s="150" t="s">
        <v>102</v>
      </c>
      <c r="I3851" s="150" t="s">
        <v>228</v>
      </c>
      <c r="J3851" s="150" t="s">
        <v>53</v>
      </c>
      <c r="K3851" s="150" t="s">
        <v>53</v>
      </c>
      <c r="L3851" s="150" t="s">
        <v>821</v>
      </c>
      <c r="M3851" s="150" t="s">
        <v>311</v>
      </c>
      <c r="N3851" s="150" t="s">
        <v>140</v>
      </c>
      <c r="O3851" s="150" t="s">
        <v>62</v>
      </c>
      <c r="P3851" s="150" t="s">
        <v>1366</v>
      </c>
      <c r="Q3851" s="150" t="s">
        <v>1351</v>
      </c>
      <c r="R3851" s="150" t="s">
        <v>57</v>
      </c>
      <c r="S3851" s="150" t="s">
        <v>1206</v>
      </c>
      <c r="T3851" s="152">
        <v>1.7</v>
      </c>
      <c r="U3851" s="151">
        <v>46387</v>
      </c>
      <c r="V3851" s="147">
        <v>0.02</v>
      </c>
      <c r="W3851" s="192">
        <v>5.3499999999999999E-2</v>
      </c>
      <c r="X3851" s="150" t="s">
        <v>636</v>
      </c>
      <c r="Y3851" s="150"/>
      <c r="Z3851" s="153">
        <v>577000</v>
      </c>
      <c r="AA3851" s="153">
        <v>1</v>
      </c>
      <c r="AB3851" s="153">
        <v>95.12</v>
      </c>
      <c r="AC3851" s="153">
        <v>0</v>
      </c>
      <c r="AD3851" s="153">
        <v>548.8424</v>
      </c>
      <c r="AE3851" s="154"/>
      <c r="AF3851" s="154"/>
      <c r="AG3851" s="150" t="s">
        <v>17</v>
      </c>
      <c r="AH3851" s="147">
        <v>1.648571428E-3</v>
      </c>
      <c r="AI3851" s="147">
        <v>2.3545481899999999E-4</v>
      </c>
      <c r="AJ3851" s="147">
        <v>7.1166199239623094E-5</v>
      </c>
    </row>
    <row r="3852" spans="1:36" ht="13.5" thickBot="1" x14ac:dyDescent="0.25">
      <c r="A3852" s="149">
        <v>8694</v>
      </c>
      <c r="B3852" s="149">
        <v>12534</v>
      </c>
      <c r="C3852" s="150" t="s">
        <v>1627</v>
      </c>
      <c r="D3852" s="150">
        <v>516046307</v>
      </c>
      <c r="E3852" s="150" t="s">
        <v>429</v>
      </c>
      <c r="F3852" s="150" t="s">
        <v>1628</v>
      </c>
      <c r="G3852" s="150">
        <v>1183730</v>
      </c>
      <c r="H3852" s="150" t="s">
        <v>102</v>
      </c>
      <c r="I3852" s="150" t="s">
        <v>229</v>
      </c>
      <c r="J3852" s="150" t="s">
        <v>53</v>
      </c>
      <c r="K3852" s="150" t="s">
        <v>53</v>
      </c>
      <c r="L3852" s="150" t="s">
        <v>821</v>
      </c>
      <c r="M3852" s="150" t="s">
        <v>311</v>
      </c>
      <c r="N3852" s="150" t="s">
        <v>647</v>
      </c>
      <c r="O3852" s="150" t="s">
        <v>62</v>
      </c>
      <c r="P3852" s="150" t="s">
        <v>298</v>
      </c>
      <c r="Q3852" s="150" t="s">
        <v>298</v>
      </c>
      <c r="R3852" s="150" t="s">
        <v>57</v>
      </c>
      <c r="S3852" s="150" t="s">
        <v>1206</v>
      </c>
      <c r="T3852" s="152">
        <v>2.5649999999999999</v>
      </c>
      <c r="U3852" s="151">
        <v>46752</v>
      </c>
      <c r="V3852" s="147">
        <v>2.3E-2</v>
      </c>
      <c r="W3852" s="192">
        <v>4.7800000000000002E-2</v>
      </c>
      <c r="X3852" s="150" t="s">
        <v>636</v>
      </c>
      <c r="Y3852" s="150"/>
      <c r="Z3852" s="153">
        <v>13053891.9</v>
      </c>
      <c r="AA3852" s="153">
        <v>1</v>
      </c>
      <c r="AB3852" s="153">
        <v>102.88</v>
      </c>
      <c r="AC3852" s="153">
        <v>0</v>
      </c>
      <c r="AD3852" s="153">
        <v>13429.843989999999</v>
      </c>
      <c r="AE3852" s="154"/>
      <c r="AF3852" s="154"/>
      <c r="AG3852" s="150" t="s">
        <v>17</v>
      </c>
      <c r="AH3852" s="147">
        <v>4.8267302273000003E-2</v>
      </c>
      <c r="AI3852" s="147">
        <v>5.761438059E-3</v>
      </c>
      <c r="AJ3852" s="147">
        <v>1.741394165E-3</v>
      </c>
    </row>
    <row r="3853" spans="1:36" ht="13.5" thickBot="1" x14ac:dyDescent="0.25">
      <c r="A3853" s="149">
        <v>8694</v>
      </c>
      <c r="B3853" s="149">
        <v>12534</v>
      </c>
      <c r="C3853" s="150" t="s">
        <v>1460</v>
      </c>
      <c r="D3853" s="150">
        <v>520043720</v>
      </c>
      <c r="E3853" s="150" t="s">
        <v>429</v>
      </c>
      <c r="F3853" s="150" t="s">
        <v>1629</v>
      </c>
      <c r="G3853" s="150">
        <v>1183920</v>
      </c>
      <c r="H3853" s="150" t="s">
        <v>102</v>
      </c>
      <c r="I3853" s="150" t="s">
        <v>228</v>
      </c>
      <c r="J3853" s="150" t="s">
        <v>53</v>
      </c>
      <c r="K3853" s="150" t="s">
        <v>53</v>
      </c>
      <c r="L3853" s="150" t="s">
        <v>821</v>
      </c>
      <c r="M3853" s="150" t="s">
        <v>311</v>
      </c>
      <c r="N3853" s="150" t="s">
        <v>652</v>
      </c>
      <c r="O3853" s="150" t="s">
        <v>62</v>
      </c>
      <c r="P3853" s="150" t="s">
        <v>1359</v>
      </c>
      <c r="Q3853" s="150" t="s">
        <v>1351</v>
      </c>
      <c r="R3853" s="150" t="s">
        <v>57</v>
      </c>
      <c r="S3853" s="150" t="s">
        <v>1206</v>
      </c>
      <c r="T3853" s="152">
        <v>6.18</v>
      </c>
      <c r="U3853" s="151">
        <v>48122</v>
      </c>
      <c r="V3853" s="147">
        <v>2.8000000000000001E-2</v>
      </c>
      <c r="W3853" s="192">
        <v>5.5599999999999997E-2</v>
      </c>
      <c r="X3853" s="150" t="s">
        <v>636</v>
      </c>
      <c r="Y3853" s="150"/>
      <c r="Z3853" s="153">
        <v>2660228.5699999998</v>
      </c>
      <c r="AA3853" s="153">
        <v>1</v>
      </c>
      <c r="AB3853" s="153">
        <v>84.86</v>
      </c>
      <c r="AC3853" s="153">
        <v>37.243200000000002</v>
      </c>
      <c r="AD3853" s="153">
        <v>2294.7131599999998</v>
      </c>
      <c r="AE3853" s="154"/>
      <c r="AF3853" s="154"/>
      <c r="AG3853" s="150" t="s">
        <v>17</v>
      </c>
      <c r="AH3853" s="147">
        <v>4.8003794159999997E-3</v>
      </c>
      <c r="AI3853" s="147">
        <v>9.844379229999999E-4</v>
      </c>
      <c r="AJ3853" s="147">
        <v>2.9754627900000001E-4</v>
      </c>
    </row>
    <row r="3854" spans="1:36" ht="13.5" thickBot="1" x14ac:dyDescent="0.25">
      <c r="A3854" s="149">
        <v>8694</v>
      </c>
      <c r="B3854" s="149">
        <v>12534</v>
      </c>
      <c r="C3854" s="150" t="s">
        <v>1630</v>
      </c>
      <c r="D3854" s="150">
        <v>2356</v>
      </c>
      <c r="E3854" s="150" t="s">
        <v>2</v>
      </c>
      <c r="F3854" s="150" t="s">
        <v>1631</v>
      </c>
      <c r="G3854" s="150">
        <v>1184167</v>
      </c>
      <c r="H3854" s="150" t="s">
        <v>102</v>
      </c>
      <c r="I3854" s="150" t="s">
        <v>230</v>
      </c>
      <c r="J3854" s="150" t="s">
        <v>53</v>
      </c>
      <c r="K3854" s="150" t="s">
        <v>53</v>
      </c>
      <c r="L3854" s="150" t="s">
        <v>821</v>
      </c>
      <c r="M3854" s="150" t="s">
        <v>311</v>
      </c>
      <c r="N3854" s="150" t="s">
        <v>652</v>
      </c>
      <c r="O3854" s="150" t="s">
        <v>62</v>
      </c>
      <c r="P3854" s="150" t="s">
        <v>1345</v>
      </c>
      <c r="Q3854" s="150" t="s">
        <v>65</v>
      </c>
      <c r="R3854" s="150" t="s">
        <v>57</v>
      </c>
      <c r="S3854" s="150" t="s">
        <v>1206</v>
      </c>
      <c r="T3854" s="152">
        <v>2.7360000000000002</v>
      </c>
      <c r="U3854" s="151">
        <v>46446</v>
      </c>
      <c r="V3854" s="147">
        <v>4.7199999999999999E-2</v>
      </c>
      <c r="W3854" s="192">
        <v>7.1499999999999994E-2</v>
      </c>
      <c r="X3854" s="150" t="s">
        <v>636</v>
      </c>
      <c r="Y3854" s="150"/>
      <c r="Z3854" s="153">
        <v>3850000</v>
      </c>
      <c r="AA3854" s="153">
        <v>1</v>
      </c>
      <c r="AB3854" s="153">
        <v>108.5</v>
      </c>
      <c r="AC3854" s="153">
        <v>0</v>
      </c>
      <c r="AD3854" s="153">
        <v>4177.25</v>
      </c>
      <c r="AE3854" s="154"/>
      <c r="AF3854" s="154"/>
      <c r="AG3854" s="150" t="s">
        <v>17</v>
      </c>
      <c r="AH3854" s="147">
        <v>1.1703479429E-2</v>
      </c>
      <c r="AI3854" s="147">
        <v>1.7920511319999999E-3</v>
      </c>
      <c r="AJ3854" s="147">
        <v>5.4164730300000001E-4</v>
      </c>
    </row>
    <row r="3855" spans="1:36" ht="13.5" thickBot="1" x14ac:dyDescent="0.25">
      <c r="A3855" s="149">
        <v>8694</v>
      </c>
      <c r="B3855" s="149">
        <v>12534</v>
      </c>
      <c r="C3855" s="150" t="s">
        <v>1490</v>
      </c>
      <c r="D3855" s="150">
        <v>510560188</v>
      </c>
      <c r="E3855" s="150" t="s">
        <v>429</v>
      </c>
      <c r="F3855" s="150" t="s">
        <v>1632</v>
      </c>
      <c r="G3855" s="150">
        <v>1184530</v>
      </c>
      <c r="H3855" s="150" t="s">
        <v>102</v>
      </c>
      <c r="I3855" s="150" t="s">
        <v>229</v>
      </c>
      <c r="J3855" s="150" t="s">
        <v>53</v>
      </c>
      <c r="K3855" s="150" t="s">
        <v>53</v>
      </c>
      <c r="L3855" s="150" t="s">
        <v>821</v>
      </c>
      <c r="M3855" s="150" t="s">
        <v>311</v>
      </c>
      <c r="N3855" s="150" t="s">
        <v>652</v>
      </c>
      <c r="O3855" s="150" t="s">
        <v>62</v>
      </c>
      <c r="P3855" s="150" t="s">
        <v>1366</v>
      </c>
      <c r="Q3855" s="150" t="s">
        <v>1351</v>
      </c>
      <c r="R3855" s="150" t="s">
        <v>57</v>
      </c>
      <c r="S3855" s="150" t="s">
        <v>1206</v>
      </c>
      <c r="T3855" s="152">
        <v>5.617</v>
      </c>
      <c r="U3855" s="151">
        <v>47937</v>
      </c>
      <c r="V3855" s="147">
        <v>1.54E-2</v>
      </c>
      <c r="W3855" s="192">
        <v>3.3300000000000003E-2</v>
      </c>
      <c r="X3855" s="150" t="s">
        <v>636</v>
      </c>
      <c r="Y3855" s="150"/>
      <c r="Z3855" s="153">
        <v>800000</v>
      </c>
      <c r="AA3855" s="153">
        <v>1</v>
      </c>
      <c r="AB3855" s="153">
        <v>98.44</v>
      </c>
      <c r="AC3855" s="153">
        <v>0</v>
      </c>
      <c r="AD3855" s="153">
        <v>787.52</v>
      </c>
      <c r="AE3855" s="154"/>
      <c r="AF3855" s="154"/>
      <c r="AG3855" s="150" t="s">
        <v>17</v>
      </c>
      <c r="AH3855" s="147">
        <v>2.2857142850000001E-3</v>
      </c>
      <c r="AI3855" s="147">
        <v>3.3784813099999999E-4</v>
      </c>
      <c r="AJ3855" s="147">
        <v>1.0211456899999999E-4</v>
      </c>
    </row>
    <row r="3856" spans="1:36" ht="13.5" thickBot="1" x14ac:dyDescent="0.25">
      <c r="A3856" s="149">
        <v>8694</v>
      </c>
      <c r="B3856" s="149">
        <v>12534</v>
      </c>
      <c r="C3856" s="150" t="s">
        <v>1587</v>
      </c>
      <c r="D3856" s="150">
        <v>515846558</v>
      </c>
      <c r="E3856" s="150" t="s">
        <v>429</v>
      </c>
      <c r="F3856" s="150" t="s">
        <v>1633</v>
      </c>
      <c r="G3856" s="150">
        <v>1184555</v>
      </c>
      <c r="H3856" s="150" t="s">
        <v>102</v>
      </c>
      <c r="I3856" s="150" t="s">
        <v>229</v>
      </c>
      <c r="J3856" s="150" t="s">
        <v>53</v>
      </c>
      <c r="K3856" s="150" t="s">
        <v>53</v>
      </c>
      <c r="L3856" s="150" t="s">
        <v>821</v>
      </c>
      <c r="M3856" s="150" t="s">
        <v>311</v>
      </c>
      <c r="N3856" s="150" t="s">
        <v>708</v>
      </c>
      <c r="O3856" s="150" t="s">
        <v>62</v>
      </c>
      <c r="P3856" s="150" t="s">
        <v>1339</v>
      </c>
      <c r="Q3856" s="150" t="s">
        <v>65</v>
      </c>
      <c r="R3856" s="150" t="s">
        <v>57</v>
      </c>
      <c r="S3856" s="150" t="s">
        <v>1206</v>
      </c>
      <c r="T3856" s="152">
        <v>4.6639999999999997</v>
      </c>
      <c r="U3856" s="151">
        <v>48852</v>
      </c>
      <c r="V3856" s="147">
        <v>7.4999999999999997E-3</v>
      </c>
      <c r="W3856" s="192">
        <v>3.5000000000000003E-2</v>
      </c>
      <c r="X3856" s="150" t="s">
        <v>636</v>
      </c>
      <c r="Y3856" s="150"/>
      <c r="Z3856" s="153">
        <v>10963870</v>
      </c>
      <c r="AA3856" s="153">
        <v>1</v>
      </c>
      <c r="AB3856" s="153">
        <v>95.49</v>
      </c>
      <c r="AC3856" s="153">
        <v>0</v>
      </c>
      <c r="AD3856" s="153">
        <v>10469.399460000001</v>
      </c>
      <c r="AE3856" s="154"/>
      <c r="AF3856" s="154"/>
      <c r="AG3856" s="150" t="s">
        <v>17</v>
      </c>
      <c r="AH3856" s="147">
        <v>1.0464114361999999E-2</v>
      </c>
      <c r="AI3856" s="147">
        <v>4.4913996429999997E-3</v>
      </c>
      <c r="AJ3856" s="147">
        <v>1.3575251610000001E-3</v>
      </c>
    </row>
    <row r="3857" spans="1:36" ht="13.5" thickBot="1" x14ac:dyDescent="0.25">
      <c r="A3857" s="149">
        <v>8694</v>
      </c>
      <c r="B3857" s="149">
        <v>12534</v>
      </c>
      <c r="C3857" s="150" t="s">
        <v>1634</v>
      </c>
      <c r="D3857" s="150">
        <v>1756</v>
      </c>
      <c r="E3857" s="150" t="s">
        <v>2</v>
      </c>
      <c r="F3857" s="150" t="s">
        <v>1635</v>
      </c>
      <c r="G3857" s="150">
        <v>1184696</v>
      </c>
      <c r="H3857" s="150" t="s">
        <v>102</v>
      </c>
      <c r="I3857" s="150" t="s">
        <v>228</v>
      </c>
      <c r="J3857" s="150" t="s">
        <v>53</v>
      </c>
      <c r="K3857" s="150" t="s">
        <v>53</v>
      </c>
      <c r="L3857" s="150" t="s">
        <v>821</v>
      </c>
      <c r="M3857" s="150" t="s">
        <v>311</v>
      </c>
      <c r="N3857" s="150" t="s">
        <v>652</v>
      </c>
      <c r="O3857" s="150" t="s">
        <v>62</v>
      </c>
      <c r="P3857" s="150" t="s">
        <v>298</v>
      </c>
      <c r="Q3857" s="150" t="s">
        <v>298</v>
      </c>
      <c r="R3857" s="150" t="s">
        <v>57</v>
      </c>
      <c r="S3857" s="150" t="s">
        <v>1206</v>
      </c>
      <c r="T3857" s="152">
        <v>2.133</v>
      </c>
      <c r="U3857" s="151">
        <v>46203</v>
      </c>
      <c r="V3857" s="147">
        <v>4.4999999999999998E-2</v>
      </c>
      <c r="W3857" s="192">
        <v>6.9400000000000003E-2</v>
      </c>
      <c r="X3857" s="150" t="s">
        <v>636</v>
      </c>
      <c r="Y3857" s="150"/>
      <c r="Z3857" s="153">
        <v>16370000</v>
      </c>
      <c r="AA3857" s="153">
        <v>1</v>
      </c>
      <c r="AB3857" s="153">
        <v>96.39</v>
      </c>
      <c r="AC3857" s="153">
        <v>0</v>
      </c>
      <c r="AD3857" s="153">
        <v>15779.043</v>
      </c>
      <c r="AE3857" s="154"/>
      <c r="AF3857" s="154"/>
      <c r="AG3857" s="150" t="s">
        <v>17</v>
      </c>
      <c r="AH3857" s="147">
        <v>4.5472222222000001E-2</v>
      </c>
      <c r="AI3857" s="147">
        <v>6.769250555E-3</v>
      </c>
      <c r="AJ3857" s="147">
        <v>2.0460054060000002E-3</v>
      </c>
    </row>
    <row r="3858" spans="1:36" ht="13.5" thickBot="1" x14ac:dyDescent="0.25">
      <c r="A3858" s="149">
        <v>8694</v>
      </c>
      <c r="B3858" s="149">
        <v>12534</v>
      </c>
      <c r="C3858" s="150" t="s">
        <v>1546</v>
      </c>
      <c r="D3858" s="150">
        <v>510454333</v>
      </c>
      <c r="E3858" s="150" t="s">
        <v>429</v>
      </c>
      <c r="F3858" s="150" t="s">
        <v>1636</v>
      </c>
      <c r="G3858" s="150">
        <v>1184779</v>
      </c>
      <c r="H3858" s="150" t="s">
        <v>102</v>
      </c>
      <c r="I3858" s="150" t="s">
        <v>229</v>
      </c>
      <c r="J3858" s="150" t="s">
        <v>53</v>
      </c>
      <c r="K3858" s="150" t="s">
        <v>53</v>
      </c>
      <c r="L3858" s="150" t="s">
        <v>821</v>
      </c>
      <c r="M3858" s="150" t="s">
        <v>311</v>
      </c>
      <c r="N3858" s="150" t="s">
        <v>258</v>
      </c>
      <c r="O3858" s="150" t="s">
        <v>62</v>
      </c>
      <c r="P3858" s="150" t="s">
        <v>1339</v>
      </c>
      <c r="Q3858" s="150" t="s">
        <v>65</v>
      </c>
      <c r="R3858" s="150" t="s">
        <v>57</v>
      </c>
      <c r="S3858" s="150" t="s">
        <v>1206</v>
      </c>
      <c r="T3858" s="152">
        <v>2.3530000000000002</v>
      </c>
      <c r="U3858" s="151">
        <v>47300</v>
      </c>
      <c r="V3858" s="147">
        <v>0.01</v>
      </c>
      <c r="W3858" s="192">
        <v>2.6200000000000001E-2</v>
      </c>
      <c r="X3858" s="150" t="s">
        <v>636</v>
      </c>
      <c r="Y3858" s="150"/>
      <c r="Z3858" s="153">
        <v>1060000</v>
      </c>
      <c r="AA3858" s="153">
        <v>1</v>
      </c>
      <c r="AB3858" s="153">
        <v>104.84</v>
      </c>
      <c r="AC3858" s="153">
        <v>0</v>
      </c>
      <c r="AD3858" s="153">
        <v>1111.3040000000001</v>
      </c>
      <c r="AE3858" s="154"/>
      <c r="AF3858" s="154"/>
      <c r="AG3858" s="150" t="s">
        <v>17</v>
      </c>
      <c r="AH3858" s="147">
        <v>2.8705127919999998E-3</v>
      </c>
      <c r="AI3858" s="147">
        <v>4.76752311E-4</v>
      </c>
      <c r="AJ3858" s="147">
        <v>1.4409834500000001E-4</v>
      </c>
    </row>
    <row r="3859" spans="1:36" ht="13.5" thickBot="1" x14ac:dyDescent="0.25">
      <c r="A3859" s="149">
        <v>8694</v>
      </c>
      <c r="B3859" s="149">
        <v>12534</v>
      </c>
      <c r="C3859" s="150" t="s">
        <v>1637</v>
      </c>
      <c r="D3859" s="150">
        <v>516269248</v>
      </c>
      <c r="E3859" s="150" t="s">
        <v>429</v>
      </c>
      <c r="F3859" s="150" t="s">
        <v>1638</v>
      </c>
      <c r="G3859" s="150">
        <v>1184951</v>
      </c>
      <c r="H3859" s="150" t="s">
        <v>102</v>
      </c>
      <c r="I3859" s="150" t="s">
        <v>229</v>
      </c>
      <c r="J3859" s="150" t="s">
        <v>53</v>
      </c>
      <c r="K3859" s="150" t="s">
        <v>53</v>
      </c>
      <c r="L3859" s="150" t="s">
        <v>821</v>
      </c>
      <c r="M3859" s="150" t="s">
        <v>311</v>
      </c>
      <c r="N3859" s="150" t="s">
        <v>156</v>
      </c>
      <c r="O3859" s="150" t="s">
        <v>62</v>
      </c>
      <c r="P3859" s="150" t="s">
        <v>1522</v>
      </c>
      <c r="Q3859" s="150" t="s">
        <v>1351</v>
      </c>
      <c r="R3859" s="150" t="s">
        <v>57</v>
      </c>
      <c r="S3859" s="150" t="s">
        <v>1206</v>
      </c>
      <c r="T3859" s="152">
        <v>3.96</v>
      </c>
      <c r="U3859" s="151">
        <v>48121</v>
      </c>
      <c r="V3859" s="147">
        <v>1.7999999999999999E-2</v>
      </c>
      <c r="W3859" s="192">
        <v>3.1E-2</v>
      </c>
      <c r="X3859" s="150" t="s">
        <v>636</v>
      </c>
      <c r="Y3859" s="150"/>
      <c r="Z3859" s="153">
        <v>4070121.16</v>
      </c>
      <c r="AA3859" s="153">
        <v>1</v>
      </c>
      <c r="AB3859" s="153">
        <v>106.25</v>
      </c>
      <c r="AC3859" s="153">
        <v>0</v>
      </c>
      <c r="AD3859" s="153">
        <v>4324.5037300000004</v>
      </c>
      <c r="AE3859" s="154"/>
      <c r="AF3859" s="154"/>
      <c r="AG3859" s="150" t="s">
        <v>17</v>
      </c>
      <c r="AH3859" s="147">
        <v>4.0907579080000003E-3</v>
      </c>
      <c r="AI3859" s="147">
        <v>1.8552233660000001E-3</v>
      </c>
      <c r="AJ3859" s="147">
        <v>5.6074110500000003E-4</v>
      </c>
    </row>
    <row r="3860" spans="1:36" ht="13.5" thickBot="1" x14ac:dyDescent="0.25">
      <c r="A3860" s="149">
        <v>8694</v>
      </c>
      <c r="B3860" s="149">
        <v>12534</v>
      </c>
      <c r="C3860" s="150" t="s">
        <v>1533</v>
      </c>
      <c r="D3860" s="150">
        <v>513141879</v>
      </c>
      <c r="E3860" s="150" t="s">
        <v>429</v>
      </c>
      <c r="F3860" s="150" t="s">
        <v>1639</v>
      </c>
      <c r="G3860" s="150">
        <v>1185537</v>
      </c>
      <c r="H3860" s="150" t="s">
        <v>102</v>
      </c>
      <c r="I3860" s="150" t="s">
        <v>229</v>
      </c>
      <c r="J3860" s="150" t="s">
        <v>53</v>
      </c>
      <c r="K3860" s="150" t="s">
        <v>53</v>
      </c>
      <c r="L3860" s="150" t="s">
        <v>821</v>
      </c>
      <c r="M3860" s="150" t="s">
        <v>311</v>
      </c>
      <c r="N3860" s="150" t="s">
        <v>256</v>
      </c>
      <c r="O3860" s="150" t="s">
        <v>62</v>
      </c>
      <c r="P3860" s="150" t="s">
        <v>1345</v>
      </c>
      <c r="Q3860" s="150" t="s">
        <v>65</v>
      </c>
      <c r="R3860" s="150" t="s">
        <v>57</v>
      </c>
      <c r="S3860" s="150" t="s">
        <v>1206</v>
      </c>
      <c r="T3860" s="152">
        <v>3.931</v>
      </c>
      <c r="U3860" s="151">
        <v>48669</v>
      </c>
      <c r="V3860" s="147">
        <v>1.09E-2</v>
      </c>
      <c r="W3860" s="192">
        <v>2.3099999999999999E-2</v>
      </c>
      <c r="X3860" s="150" t="s">
        <v>636</v>
      </c>
      <c r="Y3860" s="150"/>
      <c r="Z3860" s="153">
        <v>6552141</v>
      </c>
      <c r="AA3860" s="153">
        <v>1</v>
      </c>
      <c r="AB3860" s="153">
        <v>102.9</v>
      </c>
      <c r="AC3860" s="153">
        <v>0</v>
      </c>
      <c r="AD3860" s="153">
        <v>6742.1530899999998</v>
      </c>
      <c r="AE3860" s="154"/>
      <c r="AF3860" s="154"/>
      <c r="AG3860" s="150" t="s">
        <v>17</v>
      </c>
      <c r="AH3860" s="147">
        <v>7.2164116959999997E-3</v>
      </c>
      <c r="AI3860" s="147">
        <v>2.8924012400000001E-3</v>
      </c>
      <c r="AJ3860" s="147">
        <v>8.74228029E-4</v>
      </c>
    </row>
    <row r="3861" spans="1:36" ht="13.5" thickBot="1" x14ac:dyDescent="0.25">
      <c r="A3861" s="149">
        <v>8694</v>
      </c>
      <c r="B3861" s="149">
        <v>12534</v>
      </c>
      <c r="C3861" s="150" t="s">
        <v>1348</v>
      </c>
      <c r="D3861" s="150">
        <v>513230029</v>
      </c>
      <c r="E3861" s="150" t="s">
        <v>429</v>
      </c>
      <c r="F3861" s="150" t="s">
        <v>1640</v>
      </c>
      <c r="G3861" s="150">
        <v>1185628</v>
      </c>
      <c r="H3861" s="150" t="s">
        <v>102</v>
      </c>
      <c r="I3861" s="150" t="s">
        <v>228</v>
      </c>
      <c r="J3861" s="150" t="s">
        <v>53</v>
      </c>
      <c r="K3861" s="150" t="s">
        <v>53</v>
      </c>
      <c r="L3861" s="150" t="s">
        <v>821</v>
      </c>
      <c r="M3861" s="150" t="s">
        <v>311</v>
      </c>
      <c r="N3861" s="150" t="s">
        <v>269</v>
      </c>
      <c r="O3861" s="150" t="s">
        <v>62</v>
      </c>
      <c r="P3861" s="150" t="s">
        <v>1350</v>
      </c>
      <c r="Q3861" s="150" t="s">
        <v>1351</v>
      </c>
      <c r="R3861" s="150" t="s">
        <v>57</v>
      </c>
      <c r="S3861" s="150" t="s">
        <v>1206</v>
      </c>
      <c r="T3861" s="152">
        <v>3.8050000000000002</v>
      </c>
      <c r="U3861" s="151">
        <v>50495</v>
      </c>
      <c r="V3861" s="147">
        <v>3.2599999999999997E-2</v>
      </c>
      <c r="W3861" s="192">
        <v>4.8399999999999999E-2</v>
      </c>
      <c r="X3861" s="150" t="s">
        <v>636</v>
      </c>
      <c r="Y3861" s="150"/>
      <c r="Z3861" s="153">
        <v>7300000</v>
      </c>
      <c r="AA3861" s="153">
        <v>1</v>
      </c>
      <c r="AB3861" s="153">
        <v>94.38</v>
      </c>
      <c r="AC3861" s="153">
        <v>0</v>
      </c>
      <c r="AD3861" s="153">
        <v>6889.74</v>
      </c>
      <c r="AE3861" s="154"/>
      <c r="AF3861" s="154"/>
      <c r="AG3861" s="150" t="s">
        <v>17</v>
      </c>
      <c r="AH3861" s="147">
        <v>7.4058217869999998E-3</v>
      </c>
      <c r="AI3861" s="147">
        <v>2.9557164089999998E-3</v>
      </c>
      <c r="AJ3861" s="147">
        <v>8.93365034E-4</v>
      </c>
    </row>
    <row r="3862" spans="1:36" ht="13.5" thickBot="1" x14ac:dyDescent="0.25">
      <c r="A3862" s="149">
        <v>8694</v>
      </c>
      <c r="B3862" s="149">
        <v>12534</v>
      </c>
      <c r="C3862" s="150" t="s">
        <v>1556</v>
      </c>
      <c r="D3862" s="150">
        <v>515434074</v>
      </c>
      <c r="E3862" s="150" t="s">
        <v>429</v>
      </c>
      <c r="F3862" s="150" t="s">
        <v>1641</v>
      </c>
      <c r="G3862" s="150">
        <v>1185834</v>
      </c>
      <c r="H3862" s="150" t="s">
        <v>102</v>
      </c>
      <c r="I3862" s="150" t="s">
        <v>229</v>
      </c>
      <c r="J3862" s="150" t="s">
        <v>53</v>
      </c>
      <c r="K3862" s="150" t="s">
        <v>53</v>
      </c>
      <c r="L3862" s="150" t="s">
        <v>821</v>
      </c>
      <c r="M3862" s="150" t="s">
        <v>311</v>
      </c>
      <c r="N3862" s="150" t="s">
        <v>651</v>
      </c>
      <c r="O3862" s="150" t="s">
        <v>62</v>
      </c>
      <c r="P3862" s="150" t="s">
        <v>1446</v>
      </c>
      <c r="Q3862" s="150" t="s">
        <v>65</v>
      </c>
      <c r="R3862" s="150" t="s">
        <v>57</v>
      </c>
      <c r="S3862" s="150" t="s">
        <v>1206</v>
      </c>
      <c r="T3862" s="152">
        <v>2.9830000000000001</v>
      </c>
      <c r="U3862" s="151">
        <v>46477</v>
      </c>
      <c r="V3862" s="147">
        <v>3.0000000000000001E-3</v>
      </c>
      <c r="W3862" s="192">
        <v>2.86E-2</v>
      </c>
      <c r="X3862" s="150" t="s">
        <v>636</v>
      </c>
      <c r="Y3862" s="150"/>
      <c r="Z3862" s="153">
        <v>6043697</v>
      </c>
      <c r="AA3862" s="153">
        <v>1</v>
      </c>
      <c r="AB3862" s="153">
        <v>100.02</v>
      </c>
      <c r="AC3862" s="153">
        <v>0</v>
      </c>
      <c r="AD3862" s="153">
        <v>6044.9057400000002</v>
      </c>
      <c r="AE3862" s="154"/>
      <c r="AF3862" s="154"/>
      <c r="AG3862" s="150" t="s">
        <v>17</v>
      </c>
      <c r="AH3862" s="147">
        <v>1.1883006291E-2</v>
      </c>
      <c r="AI3862" s="147">
        <v>2.59328031E-3</v>
      </c>
      <c r="AJ3862" s="147">
        <v>7.8381875399999995E-4</v>
      </c>
    </row>
    <row r="3863" spans="1:36" ht="13.5" thickBot="1" x14ac:dyDescent="0.25">
      <c r="A3863" s="149">
        <v>8694</v>
      </c>
      <c r="B3863" s="149">
        <v>12534</v>
      </c>
      <c r="C3863" s="150" t="s">
        <v>1642</v>
      </c>
      <c r="D3863" s="150">
        <v>512764408</v>
      </c>
      <c r="E3863" s="150" t="s">
        <v>429</v>
      </c>
      <c r="F3863" s="150" t="s">
        <v>1643</v>
      </c>
      <c r="G3863" s="150">
        <v>1185883</v>
      </c>
      <c r="H3863" s="150" t="s">
        <v>102</v>
      </c>
      <c r="I3863" s="150" t="s">
        <v>228</v>
      </c>
      <c r="J3863" s="150" t="s">
        <v>53</v>
      </c>
      <c r="K3863" s="150" t="s">
        <v>53</v>
      </c>
      <c r="L3863" s="150" t="s">
        <v>821</v>
      </c>
      <c r="M3863" s="150" t="s">
        <v>311</v>
      </c>
      <c r="N3863" s="150" t="s">
        <v>649</v>
      </c>
      <c r="O3863" s="150" t="s">
        <v>62</v>
      </c>
      <c r="P3863" s="150" t="s">
        <v>1522</v>
      </c>
      <c r="Q3863" s="150" t="s">
        <v>1351</v>
      </c>
      <c r="R3863" s="150" t="s">
        <v>57</v>
      </c>
      <c r="S3863" s="150" t="s">
        <v>1206</v>
      </c>
      <c r="T3863" s="152">
        <v>1.4379999999999999</v>
      </c>
      <c r="U3863" s="151">
        <v>46295</v>
      </c>
      <c r="V3863" s="147">
        <v>6.9000000000000006E-2</v>
      </c>
      <c r="W3863" s="192">
        <v>6.4199999999999993E-2</v>
      </c>
      <c r="X3863" s="150" t="s">
        <v>636</v>
      </c>
      <c r="Y3863" s="150"/>
      <c r="Z3863" s="153">
        <v>7200000</v>
      </c>
      <c r="AA3863" s="153">
        <v>1</v>
      </c>
      <c r="AB3863" s="153">
        <v>100.84</v>
      </c>
      <c r="AC3863" s="153">
        <v>0</v>
      </c>
      <c r="AD3863" s="153">
        <v>7260.48</v>
      </c>
      <c r="AE3863" s="154"/>
      <c r="AF3863" s="154"/>
      <c r="AG3863" s="150" t="s">
        <v>17</v>
      </c>
      <c r="AH3863" s="147">
        <v>1.9955654101E-2</v>
      </c>
      <c r="AI3863" s="147">
        <v>3.114764835E-3</v>
      </c>
      <c r="AJ3863" s="147">
        <v>9.4143740700000005E-4</v>
      </c>
    </row>
    <row r="3864" spans="1:36" ht="13.5" thickBot="1" x14ac:dyDescent="0.25">
      <c r="A3864" s="149">
        <v>8694</v>
      </c>
      <c r="B3864" s="149">
        <v>12534</v>
      </c>
      <c r="C3864" s="150" t="s">
        <v>1644</v>
      </c>
      <c r="D3864" s="150">
        <v>512711789</v>
      </c>
      <c r="E3864" s="150" t="s">
        <v>429</v>
      </c>
      <c r="F3864" s="150" t="s">
        <v>1645</v>
      </c>
      <c r="G3864" s="150">
        <v>1185941</v>
      </c>
      <c r="H3864" s="150" t="s">
        <v>102</v>
      </c>
      <c r="I3864" s="150" t="s">
        <v>228</v>
      </c>
      <c r="J3864" s="150" t="s">
        <v>53</v>
      </c>
      <c r="K3864" s="150" t="s">
        <v>53</v>
      </c>
      <c r="L3864" s="150" t="s">
        <v>821</v>
      </c>
      <c r="M3864" s="150" t="s">
        <v>311</v>
      </c>
      <c r="N3864" s="150" t="s">
        <v>257</v>
      </c>
      <c r="O3864" s="150" t="s">
        <v>62</v>
      </c>
      <c r="P3864" s="150" t="s">
        <v>1437</v>
      </c>
      <c r="Q3864" s="150" t="s">
        <v>1351</v>
      </c>
      <c r="R3864" s="150" t="s">
        <v>57</v>
      </c>
      <c r="S3864" s="150" t="s">
        <v>1206</v>
      </c>
      <c r="T3864" s="152">
        <v>1.044</v>
      </c>
      <c r="U3864" s="151">
        <v>45949</v>
      </c>
      <c r="V3864" s="147">
        <v>5.8500000000000003E-2</v>
      </c>
      <c r="W3864" s="192">
        <v>5.6899999999999999E-2</v>
      </c>
      <c r="X3864" s="150" t="s">
        <v>636</v>
      </c>
      <c r="Y3864" s="150"/>
      <c r="Z3864" s="153">
        <v>500000</v>
      </c>
      <c r="AA3864" s="153">
        <v>1</v>
      </c>
      <c r="AB3864" s="153">
        <v>102.97</v>
      </c>
      <c r="AC3864" s="153">
        <v>0</v>
      </c>
      <c r="AD3864" s="153">
        <v>514.85</v>
      </c>
      <c r="AE3864" s="154"/>
      <c r="AF3864" s="154"/>
      <c r="AG3864" s="150" t="s">
        <v>17</v>
      </c>
      <c r="AH3864" s="147">
        <v>1.297993302E-3</v>
      </c>
      <c r="AI3864" s="147">
        <v>2.20871991E-4</v>
      </c>
      <c r="AJ3864" s="147">
        <v>6.6758540663986495E-5</v>
      </c>
    </row>
    <row r="3865" spans="1:36" ht="13.5" thickBot="1" x14ac:dyDescent="0.25">
      <c r="A3865" s="149">
        <v>8694</v>
      </c>
      <c r="B3865" s="149">
        <v>12534</v>
      </c>
      <c r="C3865" s="150" t="s">
        <v>1646</v>
      </c>
      <c r="D3865" s="150">
        <v>512882747</v>
      </c>
      <c r="E3865" s="150" t="s">
        <v>429</v>
      </c>
      <c r="F3865" s="150" t="s">
        <v>1647</v>
      </c>
      <c r="G3865" s="150">
        <v>1186246</v>
      </c>
      <c r="H3865" s="150" t="s">
        <v>102</v>
      </c>
      <c r="I3865" s="150" t="s">
        <v>229</v>
      </c>
      <c r="J3865" s="150" t="s">
        <v>53</v>
      </c>
      <c r="K3865" s="150" t="s">
        <v>53</v>
      </c>
      <c r="L3865" s="150" t="s">
        <v>821</v>
      </c>
      <c r="M3865" s="150" t="s">
        <v>311</v>
      </c>
      <c r="N3865" s="150" t="s">
        <v>647</v>
      </c>
      <c r="O3865" s="150" t="s">
        <v>62</v>
      </c>
      <c r="P3865" s="150" t="s">
        <v>298</v>
      </c>
      <c r="Q3865" s="150" t="s">
        <v>298</v>
      </c>
      <c r="R3865" s="150" t="s">
        <v>57</v>
      </c>
      <c r="S3865" s="150" t="s">
        <v>1206</v>
      </c>
      <c r="T3865" s="152">
        <v>2.5640000000000001</v>
      </c>
      <c r="U3865" s="151">
        <v>46752</v>
      </c>
      <c r="V3865" s="147">
        <v>2.9499999999999998E-2</v>
      </c>
      <c r="W3865" s="192">
        <v>3.9399999999999998E-2</v>
      </c>
      <c r="X3865" s="150" t="s">
        <v>636</v>
      </c>
      <c r="Y3865" s="150"/>
      <c r="Z3865" s="153">
        <v>3875650</v>
      </c>
      <c r="AA3865" s="153">
        <v>1</v>
      </c>
      <c r="AB3865" s="153">
        <v>105.44</v>
      </c>
      <c r="AC3865" s="153">
        <v>0</v>
      </c>
      <c r="AD3865" s="153">
        <v>4086.4853600000001</v>
      </c>
      <c r="AE3865" s="154"/>
      <c r="AF3865" s="154"/>
      <c r="AG3865" s="150" t="s">
        <v>17</v>
      </c>
      <c r="AH3865" s="147">
        <v>1.7188293784999999E-2</v>
      </c>
      <c r="AI3865" s="147">
        <v>1.753112865E-3</v>
      </c>
      <c r="AJ3865" s="147">
        <v>5.2987821500000002E-4</v>
      </c>
    </row>
    <row r="3866" spans="1:36" ht="13.5" thickBot="1" x14ac:dyDescent="0.25">
      <c r="A3866" s="149">
        <v>8694</v>
      </c>
      <c r="B3866" s="149">
        <v>12534</v>
      </c>
      <c r="C3866" s="150" t="s">
        <v>1646</v>
      </c>
      <c r="D3866" s="150">
        <v>512882747</v>
      </c>
      <c r="E3866" s="150" t="s">
        <v>429</v>
      </c>
      <c r="F3866" s="150" t="s">
        <v>1647</v>
      </c>
      <c r="G3866" s="150">
        <v>11862460</v>
      </c>
      <c r="H3866" s="150" t="s">
        <v>102</v>
      </c>
      <c r="I3866" s="150" t="s">
        <v>229</v>
      </c>
      <c r="J3866" s="150" t="s">
        <v>53</v>
      </c>
      <c r="K3866" s="150" t="s">
        <v>53</v>
      </c>
      <c r="L3866" s="150" t="s">
        <v>54</v>
      </c>
      <c r="M3866" s="150" t="s">
        <v>311</v>
      </c>
      <c r="N3866" s="150" t="s">
        <v>647</v>
      </c>
      <c r="O3866" s="150" t="s">
        <v>62</v>
      </c>
      <c r="P3866" s="150" t="s">
        <v>298</v>
      </c>
      <c r="Q3866" s="150" t="s">
        <v>298</v>
      </c>
      <c r="R3866" s="150" t="s">
        <v>57</v>
      </c>
      <c r="S3866" s="150" t="s">
        <v>1206</v>
      </c>
      <c r="T3866" s="152">
        <v>2.5640000000000001</v>
      </c>
      <c r="U3866" s="151">
        <v>46752</v>
      </c>
      <c r="V3866" s="147">
        <v>2.9499999999999998E-2</v>
      </c>
      <c r="W3866" s="192">
        <v>3.9399999999999998E-2</v>
      </c>
      <c r="X3866" s="150" t="s">
        <v>636</v>
      </c>
      <c r="Y3866" s="150"/>
      <c r="Z3866" s="153">
        <v>1000000</v>
      </c>
      <c r="AA3866" s="153">
        <v>1</v>
      </c>
      <c r="AB3866" s="153">
        <v>103.0707</v>
      </c>
      <c r="AC3866" s="153">
        <v>0</v>
      </c>
      <c r="AD3866" s="153">
        <v>1030.7070000000001</v>
      </c>
      <c r="AE3866" s="154"/>
      <c r="AF3866" s="154"/>
      <c r="AG3866" s="150" t="s">
        <v>17</v>
      </c>
      <c r="AH3866" s="147">
        <v>4.434944792E-3</v>
      </c>
      <c r="AI3866" s="147">
        <v>4.4217598800000001E-4</v>
      </c>
      <c r="AJ3866" s="147">
        <v>1.3364765399999999E-4</v>
      </c>
    </row>
    <row r="3867" spans="1:36" ht="13.5" thickBot="1" x14ac:dyDescent="0.25">
      <c r="A3867" s="149">
        <v>8694</v>
      </c>
      <c r="B3867" s="149">
        <v>12534</v>
      </c>
      <c r="C3867" s="150" t="s">
        <v>1648</v>
      </c>
      <c r="D3867" s="150">
        <v>512531203</v>
      </c>
      <c r="E3867" s="150" t="s">
        <v>429</v>
      </c>
      <c r="F3867" s="150" t="s">
        <v>1649</v>
      </c>
      <c r="G3867" s="150">
        <v>1186402</v>
      </c>
      <c r="H3867" s="150" t="s">
        <v>102</v>
      </c>
      <c r="I3867" s="150" t="s">
        <v>228</v>
      </c>
      <c r="J3867" s="150" t="s">
        <v>53</v>
      </c>
      <c r="K3867" s="150" t="s">
        <v>53</v>
      </c>
      <c r="L3867" s="150" t="s">
        <v>821</v>
      </c>
      <c r="M3867" s="150" t="s">
        <v>311</v>
      </c>
      <c r="N3867" s="150" t="s">
        <v>140</v>
      </c>
      <c r="O3867" s="150" t="s">
        <v>62</v>
      </c>
      <c r="P3867" s="150" t="s">
        <v>1489</v>
      </c>
      <c r="Q3867" s="150" t="s">
        <v>1351</v>
      </c>
      <c r="R3867" s="150" t="s">
        <v>57</v>
      </c>
      <c r="S3867" s="150" t="s">
        <v>1206</v>
      </c>
      <c r="T3867" s="152">
        <v>2.39</v>
      </c>
      <c r="U3867" s="151">
        <v>46752</v>
      </c>
      <c r="V3867" s="147">
        <v>5.5500000000000001E-2</v>
      </c>
      <c r="W3867" s="192">
        <v>6.0100000000000001E-2</v>
      </c>
      <c r="X3867" s="150" t="s">
        <v>636</v>
      </c>
      <c r="Y3867" s="150"/>
      <c r="Z3867" s="153">
        <v>1400000</v>
      </c>
      <c r="AA3867" s="153">
        <v>1</v>
      </c>
      <c r="AB3867" s="153">
        <v>100.33</v>
      </c>
      <c r="AC3867" s="153">
        <v>0</v>
      </c>
      <c r="AD3867" s="153">
        <v>1404.62</v>
      </c>
      <c r="AE3867" s="154"/>
      <c r="AF3867" s="154"/>
      <c r="AG3867" s="150" t="s">
        <v>17</v>
      </c>
      <c r="AH3867" s="147">
        <v>8.7500000000000008E-3</v>
      </c>
      <c r="AI3867" s="147">
        <v>6.0258563900000004E-4</v>
      </c>
      <c r="AJ3867" s="147">
        <v>1.8213145799999999E-4</v>
      </c>
    </row>
    <row r="3868" spans="1:36" ht="13.5" thickBot="1" x14ac:dyDescent="0.25">
      <c r="A3868" s="149">
        <v>8694</v>
      </c>
      <c r="B3868" s="149">
        <v>12534</v>
      </c>
      <c r="C3868" s="150" t="s">
        <v>1650</v>
      </c>
      <c r="D3868" s="150">
        <v>513978635</v>
      </c>
      <c r="E3868" s="150" t="s">
        <v>429</v>
      </c>
      <c r="F3868" s="150" t="s">
        <v>1651</v>
      </c>
      <c r="G3868" s="150">
        <v>1186485</v>
      </c>
      <c r="H3868" s="150" t="s">
        <v>102</v>
      </c>
      <c r="I3868" s="150" t="s">
        <v>228</v>
      </c>
      <c r="J3868" s="150" t="s">
        <v>53</v>
      </c>
      <c r="K3868" s="150" t="s">
        <v>53</v>
      </c>
      <c r="L3868" s="150" t="s">
        <v>821</v>
      </c>
      <c r="M3868" s="150" t="s">
        <v>311</v>
      </c>
      <c r="N3868" s="150" t="s">
        <v>259</v>
      </c>
      <c r="O3868" s="150" t="s">
        <v>62</v>
      </c>
      <c r="P3868" s="150" t="s">
        <v>298</v>
      </c>
      <c r="Q3868" s="150" t="s">
        <v>298</v>
      </c>
      <c r="R3868" s="150" t="s">
        <v>57</v>
      </c>
      <c r="S3868" s="150" t="s">
        <v>1206</v>
      </c>
      <c r="T3868" s="152">
        <v>2.6539999999999999</v>
      </c>
      <c r="U3868" s="151">
        <v>46752</v>
      </c>
      <c r="V3868" s="147">
        <v>5.2999999999999999E-2</v>
      </c>
      <c r="W3868" s="192">
        <v>7.9799999999999996E-2</v>
      </c>
      <c r="X3868" s="150" t="s">
        <v>636</v>
      </c>
      <c r="Y3868" s="150"/>
      <c r="Z3868" s="153">
        <v>5121450</v>
      </c>
      <c r="AA3868" s="153">
        <v>1</v>
      </c>
      <c r="AB3868" s="153">
        <v>94.94</v>
      </c>
      <c r="AC3868" s="153">
        <v>0</v>
      </c>
      <c r="AD3868" s="153">
        <v>4862.3046299999996</v>
      </c>
      <c r="AE3868" s="154"/>
      <c r="AF3868" s="154"/>
      <c r="AG3868" s="150" t="s">
        <v>17</v>
      </c>
      <c r="AH3868" s="147">
        <v>1.70715E-2</v>
      </c>
      <c r="AI3868" s="147">
        <v>2.0859413529999999E-3</v>
      </c>
      <c r="AJ3868" s="147">
        <v>6.3047559700000002E-4</v>
      </c>
    </row>
    <row r="3869" spans="1:36" ht="13.5" thickBot="1" x14ac:dyDescent="0.25">
      <c r="A3869" s="149">
        <v>8694</v>
      </c>
      <c r="B3869" s="149">
        <v>12534</v>
      </c>
      <c r="C3869" s="150" t="s">
        <v>1652</v>
      </c>
      <c r="D3869" s="150">
        <v>514625094</v>
      </c>
      <c r="E3869" s="150" t="s">
        <v>429</v>
      </c>
      <c r="F3869" s="150" t="s">
        <v>1653</v>
      </c>
      <c r="G3869" s="150">
        <v>1186907</v>
      </c>
      <c r="H3869" s="150" t="s">
        <v>102</v>
      </c>
      <c r="I3869" s="150" t="s">
        <v>228</v>
      </c>
      <c r="J3869" s="150" t="s">
        <v>53</v>
      </c>
      <c r="K3869" s="150" t="s">
        <v>53</v>
      </c>
      <c r="L3869" s="150" t="s">
        <v>821</v>
      </c>
      <c r="M3869" s="150" t="s">
        <v>311</v>
      </c>
      <c r="N3869" s="150" t="s">
        <v>140</v>
      </c>
      <c r="O3869" s="150" t="s">
        <v>62</v>
      </c>
      <c r="P3869" s="150" t="s">
        <v>298</v>
      </c>
      <c r="Q3869" s="150" t="s">
        <v>298</v>
      </c>
      <c r="R3869" s="150" t="s">
        <v>57</v>
      </c>
      <c r="S3869" s="150" t="s">
        <v>1206</v>
      </c>
      <c r="T3869" s="152">
        <v>1.94</v>
      </c>
      <c r="U3869" s="151">
        <v>46208</v>
      </c>
      <c r="V3869" s="147">
        <v>5.6000000000000001E-2</v>
      </c>
      <c r="W3869" s="192">
        <v>6.8500000000000005E-2</v>
      </c>
      <c r="X3869" s="150" t="s">
        <v>636</v>
      </c>
      <c r="Y3869" s="150"/>
      <c r="Z3869" s="153">
        <v>3904000</v>
      </c>
      <c r="AA3869" s="153">
        <v>1</v>
      </c>
      <c r="AB3869" s="153">
        <v>99.2</v>
      </c>
      <c r="AC3869" s="153">
        <v>0</v>
      </c>
      <c r="AD3869" s="153">
        <v>3872.768</v>
      </c>
      <c r="AE3869" s="154"/>
      <c r="AF3869" s="154"/>
      <c r="AG3869" s="150" t="s">
        <v>17</v>
      </c>
      <c r="AH3869" s="147">
        <v>2.2964705881999999E-2</v>
      </c>
      <c r="AI3869" s="147">
        <v>1.661427561E-3</v>
      </c>
      <c r="AJ3869" s="147">
        <v>5.0216633900000002E-4</v>
      </c>
    </row>
    <row r="3870" spans="1:36" ht="13.5" thickBot="1" x14ac:dyDescent="0.25">
      <c r="A3870" s="149">
        <v>8694</v>
      </c>
      <c r="B3870" s="149">
        <v>12534</v>
      </c>
      <c r="C3870" s="150" t="s">
        <v>1654</v>
      </c>
      <c r="D3870" s="150">
        <v>515763845</v>
      </c>
      <c r="E3870" s="150" t="s">
        <v>429</v>
      </c>
      <c r="F3870" s="150" t="s">
        <v>1655</v>
      </c>
      <c r="G3870" s="150">
        <v>1187277</v>
      </c>
      <c r="H3870" s="150" t="s">
        <v>102</v>
      </c>
      <c r="I3870" s="150" t="s">
        <v>228</v>
      </c>
      <c r="J3870" s="150" t="s">
        <v>53</v>
      </c>
      <c r="K3870" s="150" t="s">
        <v>53</v>
      </c>
      <c r="L3870" s="150" t="s">
        <v>821</v>
      </c>
      <c r="M3870" s="150" t="s">
        <v>311</v>
      </c>
      <c r="N3870" s="150" t="s">
        <v>649</v>
      </c>
      <c r="O3870" s="150" t="s">
        <v>62</v>
      </c>
      <c r="P3870" s="150" t="s">
        <v>1522</v>
      </c>
      <c r="Q3870" s="150" t="s">
        <v>1351</v>
      </c>
      <c r="R3870" s="150" t="s">
        <v>57</v>
      </c>
      <c r="S3870" s="150" t="s">
        <v>1206</v>
      </c>
      <c r="T3870" s="152">
        <v>1.1779999999999999</v>
      </c>
      <c r="U3870" s="151">
        <v>46203</v>
      </c>
      <c r="V3870" s="147">
        <v>9.4500000000000001E-2</v>
      </c>
      <c r="W3870" s="192">
        <v>7.4700000000000003E-2</v>
      </c>
      <c r="X3870" s="150" t="s">
        <v>636</v>
      </c>
      <c r="Y3870" s="150"/>
      <c r="Z3870" s="153">
        <v>3190500</v>
      </c>
      <c r="AA3870" s="153">
        <v>1</v>
      </c>
      <c r="AB3870" s="153">
        <v>102.58</v>
      </c>
      <c r="AC3870" s="153">
        <v>0</v>
      </c>
      <c r="AD3870" s="153">
        <v>3272.8148999999999</v>
      </c>
      <c r="AE3870" s="154"/>
      <c r="AF3870" s="154"/>
      <c r="AG3870" s="150" t="s">
        <v>17</v>
      </c>
      <c r="AH3870" s="147">
        <v>2.7445161289999999E-2</v>
      </c>
      <c r="AI3870" s="147">
        <v>1.4040461179999999E-3</v>
      </c>
      <c r="AJ3870" s="147">
        <v>4.2437281999999998E-4</v>
      </c>
    </row>
    <row r="3871" spans="1:36" ht="13.5" thickBot="1" x14ac:dyDescent="0.25">
      <c r="A3871" s="149">
        <v>8694</v>
      </c>
      <c r="B3871" s="149">
        <v>12534</v>
      </c>
      <c r="C3871" s="150" t="s">
        <v>1656</v>
      </c>
      <c r="D3871" s="150">
        <v>513201582</v>
      </c>
      <c r="E3871" s="150" t="s">
        <v>429</v>
      </c>
      <c r="F3871" s="150" t="s">
        <v>1657</v>
      </c>
      <c r="G3871" s="150">
        <v>1188044</v>
      </c>
      <c r="H3871" s="150" t="s">
        <v>102</v>
      </c>
      <c r="I3871" s="150" t="s">
        <v>228</v>
      </c>
      <c r="J3871" s="150" t="s">
        <v>53</v>
      </c>
      <c r="K3871" s="150" t="s">
        <v>53</v>
      </c>
      <c r="L3871" s="150" t="s">
        <v>821</v>
      </c>
      <c r="M3871" s="150" t="s">
        <v>311</v>
      </c>
      <c r="N3871" s="150" t="s">
        <v>140</v>
      </c>
      <c r="O3871" s="150" t="s">
        <v>62</v>
      </c>
      <c r="P3871" s="150" t="s">
        <v>298</v>
      </c>
      <c r="Q3871" s="150" t="s">
        <v>298</v>
      </c>
      <c r="R3871" s="150" t="s">
        <v>57</v>
      </c>
      <c r="S3871" s="150" t="s">
        <v>1206</v>
      </c>
      <c r="T3871" s="152">
        <v>1.571</v>
      </c>
      <c r="U3871" s="151">
        <v>46538</v>
      </c>
      <c r="V3871" s="147">
        <v>0.06</v>
      </c>
      <c r="W3871" s="192">
        <v>6.1800000000000001E-2</v>
      </c>
      <c r="X3871" s="150" t="s">
        <v>636</v>
      </c>
      <c r="Y3871" s="150"/>
      <c r="Z3871" s="153">
        <v>9134248</v>
      </c>
      <c r="AA3871" s="153">
        <v>1</v>
      </c>
      <c r="AB3871" s="153">
        <v>101.88</v>
      </c>
      <c r="AC3871" s="153">
        <v>0</v>
      </c>
      <c r="AD3871" s="153">
        <v>9305.9718599999997</v>
      </c>
      <c r="AE3871" s="154"/>
      <c r="AF3871" s="154"/>
      <c r="AG3871" s="150" t="s">
        <v>17</v>
      </c>
      <c r="AH3871" s="147">
        <v>3.6536991999999997E-2</v>
      </c>
      <c r="AI3871" s="147">
        <v>3.9922861719999996E-3</v>
      </c>
      <c r="AJ3871" s="147">
        <v>1.206668157E-3</v>
      </c>
    </row>
    <row r="3872" spans="1:36" ht="13.5" thickBot="1" x14ac:dyDescent="0.25">
      <c r="A3872" s="149">
        <v>8694</v>
      </c>
      <c r="B3872" s="149">
        <v>12534</v>
      </c>
      <c r="C3872" s="150" t="s">
        <v>1467</v>
      </c>
      <c r="D3872" s="150">
        <v>514290345</v>
      </c>
      <c r="E3872" s="150" t="s">
        <v>429</v>
      </c>
      <c r="F3872" s="150" t="s">
        <v>1658</v>
      </c>
      <c r="G3872" s="150">
        <v>1188135</v>
      </c>
      <c r="H3872" s="150" t="s">
        <v>102</v>
      </c>
      <c r="I3872" s="150" t="s">
        <v>228</v>
      </c>
      <c r="J3872" s="150" t="s">
        <v>53</v>
      </c>
      <c r="K3872" s="150" t="s">
        <v>53</v>
      </c>
      <c r="L3872" s="150" t="s">
        <v>821</v>
      </c>
      <c r="M3872" s="150" t="s">
        <v>311</v>
      </c>
      <c r="N3872" s="150" t="s">
        <v>269</v>
      </c>
      <c r="O3872" s="150" t="s">
        <v>62</v>
      </c>
      <c r="P3872" s="150" t="s">
        <v>1437</v>
      </c>
      <c r="Q3872" s="150" t="s">
        <v>1351</v>
      </c>
      <c r="R3872" s="150" t="s">
        <v>57</v>
      </c>
      <c r="S3872" s="150" t="s">
        <v>1206</v>
      </c>
      <c r="T3872" s="152">
        <v>3.988</v>
      </c>
      <c r="U3872" s="151">
        <v>48518</v>
      </c>
      <c r="V3872" s="147">
        <v>6.25E-2</v>
      </c>
      <c r="W3872" s="192">
        <v>5.74E-2</v>
      </c>
      <c r="X3872" s="150" t="s">
        <v>636</v>
      </c>
      <c r="Y3872" s="150"/>
      <c r="Z3872" s="153">
        <v>2596000</v>
      </c>
      <c r="AA3872" s="153">
        <v>1</v>
      </c>
      <c r="AB3872" s="153">
        <v>103.56</v>
      </c>
      <c r="AC3872" s="153">
        <v>0</v>
      </c>
      <c r="AD3872" s="153">
        <v>2688.4176000000002</v>
      </c>
      <c r="AE3872" s="154"/>
      <c r="AF3872" s="154"/>
      <c r="AG3872" s="150" t="s">
        <v>17</v>
      </c>
      <c r="AH3872" s="147">
        <v>1.298E-2</v>
      </c>
      <c r="AI3872" s="147">
        <v>1.1533381540000001E-3</v>
      </c>
      <c r="AJ3872" s="147">
        <v>3.4859635899999998E-4</v>
      </c>
    </row>
    <row r="3873" spans="1:36" ht="13.5" thickBot="1" x14ac:dyDescent="0.25">
      <c r="A3873" s="149">
        <v>8694</v>
      </c>
      <c r="B3873" s="149">
        <v>12534</v>
      </c>
      <c r="C3873" s="150" t="s">
        <v>1659</v>
      </c>
      <c r="D3873" s="150">
        <v>511996803</v>
      </c>
      <c r="E3873" s="150" t="s">
        <v>429</v>
      </c>
      <c r="F3873" s="150" t="s">
        <v>1660</v>
      </c>
      <c r="G3873" s="150">
        <v>1188572</v>
      </c>
      <c r="H3873" s="150" t="s">
        <v>102</v>
      </c>
      <c r="I3873" s="150" t="s">
        <v>228</v>
      </c>
      <c r="J3873" s="150" t="s">
        <v>53</v>
      </c>
      <c r="K3873" s="150" t="s">
        <v>53</v>
      </c>
      <c r="L3873" s="150" t="s">
        <v>821</v>
      </c>
      <c r="M3873" s="150" t="s">
        <v>311</v>
      </c>
      <c r="N3873" s="150" t="s">
        <v>140</v>
      </c>
      <c r="O3873" s="150" t="s">
        <v>62</v>
      </c>
      <c r="P3873" s="150" t="s">
        <v>1522</v>
      </c>
      <c r="Q3873" s="150" t="s">
        <v>1351</v>
      </c>
      <c r="R3873" s="150" t="s">
        <v>57</v>
      </c>
      <c r="S3873" s="150" t="s">
        <v>1206</v>
      </c>
      <c r="T3873" s="152">
        <v>2.6880000000000002</v>
      </c>
      <c r="U3873" s="151">
        <v>46752</v>
      </c>
      <c r="V3873" s="147">
        <v>4.53E-2</v>
      </c>
      <c r="W3873" s="192">
        <v>5.6599999999999998E-2</v>
      </c>
      <c r="X3873" s="150" t="s">
        <v>636</v>
      </c>
      <c r="Y3873" s="150"/>
      <c r="Z3873" s="153">
        <v>11427000</v>
      </c>
      <c r="AA3873" s="153">
        <v>1</v>
      </c>
      <c r="AB3873" s="153">
        <v>98.37</v>
      </c>
      <c r="AC3873" s="153">
        <v>0</v>
      </c>
      <c r="AD3873" s="153">
        <v>11240.7399</v>
      </c>
      <c r="AE3873" s="154"/>
      <c r="AF3873" s="154"/>
      <c r="AG3873" s="150" t="s">
        <v>17</v>
      </c>
      <c r="AH3873" s="147">
        <v>1.6324285713999999E-2</v>
      </c>
      <c r="AI3873" s="147">
        <v>4.8223067010000004E-3</v>
      </c>
      <c r="AJ3873" s="147">
        <v>1.457541792E-3</v>
      </c>
    </row>
    <row r="3874" spans="1:36" ht="13.5" thickBot="1" x14ac:dyDescent="0.25">
      <c r="A3874" s="149">
        <v>8694</v>
      </c>
      <c r="B3874" s="149">
        <v>12534</v>
      </c>
      <c r="C3874" s="150" t="s">
        <v>1661</v>
      </c>
      <c r="D3874" s="150">
        <v>520038340</v>
      </c>
      <c r="E3874" s="150" t="s">
        <v>429</v>
      </c>
      <c r="F3874" s="150" t="s">
        <v>1662</v>
      </c>
      <c r="G3874" s="150">
        <v>1188648</v>
      </c>
      <c r="H3874" s="150" t="s">
        <v>102</v>
      </c>
      <c r="I3874" s="150" t="s">
        <v>228</v>
      </c>
      <c r="J3874" s="150" t="s">
        <v>53</v>
      </c>
      <c r="K3874" s="150" t="s">
        <v>53</v>
      </c>
      <c r="L3874" s="150" t="s">
        <v>821</v>
      </c>
      <c r="M3874" s="150" t="s">
        <v>311</v>
      </c>
      <c r="N3874" s="150" t="s">
        <v>652</v>
      </c>
      <c r="O3874" s="150" t="s">
        <v>62</v>
      </c>
      <c r="P3874" s="150" t="s">
        <v>298</v>
      </c>
      <c r="Q3874" s="150" t="s">
        <v>298</v>
      </c>
      <c r="R3874" s="150" t="s">
        <v>57</v>
      </c>
      <c r="S3874" s="150" t="s">
        <v>1206</v>
      </c>
      <c r="T3874" s="152">
        <v>2.085</v>
      </c>
      <c r="U3874" s="151">
        <v>46203</v>
      </c>
      <c r="V3874" s="147">
        <v>6.7500000000000004E-2</v>
      </c>
      <c r="W3874" s="192">
        <v>7.4899999999999994E-2</v>
      </c>
      <c r="X3874" s="150" t="s">
        <v>636</v>
      </c>
      <c r="Y3874" s="150"/>
      <c r="Z3874" s="153">
        <v>12154000</v>
      </c>
      <c r="AA3874" s="153">
        <v>1</v>
      </c>
      <c r="AB3874" s="153">
        <v>100.49</v>
      </c>
      <c r="AC3874" s="153">
        <v>0</v>
      </c>
      <c r="AD3874" s="153">
        <v>12213.554599999999</v>
      </c>
      <c r="AE3874" s="154"/>
      <c r="AF3874" s="154"/>
      <c r="AG3874" s="150" t="s">
        <v>17</v>
      </c>
      <c r="AH3874" s="147">
        <v>3.8114310631000001E-2</v>
      </c>
      <c r="AI3874" s="147">
        <v>5.2396467420000002E-3</v>
      </c>
      <c r="AJ3874" s="147">
        <v>1.583682784E-3</v>
      </c>
    </row>
    <row r="3875" spans="1:36" ht="13.5" thickBot="1" x14ac:dyDescent="0.25">
      <c r="A3875" s="149">
        <v>8694</v>
      </c>
      <c r="B3875" s="149">
        <v>12534</v>
      </c>
      <c r="C3875" s="150" t="s">
        <v>1505</v>
      </c>
      <c r="D3875" s="150">
        <v>1628</v>
      </c>
      <c r="E3875" s="150" t="s">
        <v>2</v>
      </c>
      <c r="F3875" s="150" t="s">
        <v>1663</v>
      </c>
      <c r="G3875" s="150">
        <v>1188788</v>
      </c>
      <c r="H3875" s="150" t="s">
        <v>102</v>
      </c>
      <c r="I3875" s="150" t="s">
        <v>228</v>
      </c>
      <c r="J3875" s="150" t="s">
        <v>53</v>
      </c>
      <c r="K3875" s="150" t="s">
        <v>53</v>
      </c>
      <c r="L3875" s="150" t="s">
        <v>821</v>
      </c>
      <c r="M3875" s="150" t="s">
        <v>311</v>
      </c>
      <c r="N3875" s="150" t="s">
        <v>652</v>
      </c>
      <c r="O3875" s="150" t="s">
        <v>62</v>
      </c>
      <c r="P3875" s="150" t="s">
        <v>1334</v>
      </c>
      <c r="Q3875" s="150" t="s">
        <v>65</v>
      </c>
      <c r="R3875" s="150" t="s">
        <v>57</v>
      </c>
      <c r="S3875" s="150" t="s">
        <v>1206</v>
      </c>
      <c r="T3875" s="152">
        <v>2.6120000000000001</v>
      </c>
      <c r="U3875" s="151">
        <v>47361</v>
      </c>
      <c r="V3875" s="147">
        <v>7.2400000000000006E-2</v>
      </c>
      <c r="W3875" s="192">
        <v>6.9599999999999995E-2</v>
      </c>
      <c r="X3875" s="150" t="s">
        <v>636</v>
      </c>
      <c r="Y3875" s="150"/>
      <c r="Z3875" s="153">
        <v>203700</v>
      </c>
      <c r="AA3875" s="153">
        <v>1</v>
      </c>
      <c r="AB3875" s="153">
        <v>101.61</v>
      </c>
      <c r="AC3875" s="153">
        <v>0</v>
      </c>
      <c r="AD3875" s="153">
        <v>206.97957</v>
      </c>
      <c r="AE3875" s="154"/>
      <c r="AF3875" s="154"/>
      <c r="AG3875" s="150" t="s">
        <v>17</v>
      </c>
      <c r="AH3875" s="147">
        <v>5.8417714400000004E-4</v>
      </c>
      <c r="AI3875" s="147">
        <v>8.8794774760674999E-5</v>
      </c>
      <c r="AJ3875" s="147">
        <v>2.6838213150353399E-5</v>
      </c>
    </row>
    <row r="3876" spans="1:36" ht="13.5" thickBot="1" x14ac:dyDescent="0.25">
      <c r="A3876" s="149">
        <v>8694</v>
      </c>
      <c r="B3876" s="149">
        <v>12534</v>
      </c>
      <c r="C3876" s="150" t="s">
        <v>1664</v>
      </c>
      <c r="D3876" s="150">
        <v>520038506</v>
      </c>
      <c r="E3876" s="150" t="s">
        <v>429</v>
      </c>
      <c r="F3876" s="150" t="s">
        <v>2169</v>
      </c>
      <c r="G3876" s="150">
        <v>1189406</v>
      </c>
      <c r="H3876" s="150" t="s">
        <v>102</v>
      </c>
      <c r="I3876" s="150" t="s">
        <v>228</v>
      </c>
      <c r="J3876" s="150" t="s">
        <v>53</v>
      </c>
      <c r="K3876" s="150" t="s">
        <v>53</v>
      </c>
      <c r="L3876" s="150" t="s">
        <v>821</v>
      </c>
      <c r="M3876" s="150" t="s">
        <v>311</v>
      </c>
      <c r="N3876" s="150" t="s">
        <v>651</v>
      </c>
      <c r="O3876" s="150" t="s">
        <v>62</v>
      </c>
      <c r="P3876" s="150" t="s">
        <v>1345</v>
      </c>
      <c r="Q3876" s="150" t="s">
        <v>65</v>
      </c>
      <c r="R3876" s="150" t="s">
        <v>57</v>
      </c>
      <c r="S3876" s="150" t="s">
        <v>1206</v>
      </c>
      <c r="T3876" s="152">
        <v>6.7880000000000003</v>
      </c>
      <c r="U3876" s="151">
        <v>50100</v>
      </c>
      <c r="V3876" s="147">
        <v>4.9399999999999999E-2</v>
      </c>
      <c r="W3876" s="192">
        <v>6.2199999999999998E-2</v>
      </c>
      <c r="X3876" s="150" t="s">
        <v>636</v>
      </c>
      <c r="Y3876" s="150"/>
      <c r="Z3876" s="153">
        <v>58000</v>
      </c>
      <c r="AA3876" s="153">
        <v>1</v>
      </c>
      <c r="AB3876" s="153">
        <v>92.4</v>
      </c>
      <c r="AC3876" s="153">
        <v>0</v>
      </c>
      <c r="AD3876" s="153">
        <v>53.591999999999999</v>
      </c>
      <c r="AE3876" s="154"/>
      <c r="AF3876" s="154"/>
      <c r="AG3876" s="150" t="s">
        <v>17</v>
      </c>
      <c r="AH3876" s="147">
        <v>6.4616683804942295E-5</v>
      </c>
      <c r="AI3876" s="147">
        <v>2.29911076198201E-5</v>
      </c>
      <c r="AJ3876" s="147">
        <v>6.9490603307067397E-6</v>
      </c>
    </row>
    <row r="3877" spans="1:36" ht="13.5" thickBot="1" x14ac:dyDescent="0.25">
      <c r="A3877" s="149">
        <v>8694</v>
      </c>
      <c r="B3877" s="149">
        <v>12534</v>
      </c>
      <c r="C3877" s="150" t="s">
        <v>1664</v>
      </c>
      <c r="D3877" s="150">
        <v>520038506</v>
      </c>
      <c r="E3877" s="150" t="s">
        <v>429</v>
      </c>
      <c r="F3877" s="150" t="s">
        <v>1665</v>
      </c>
      <c r="G3877" s="150">
        <v>1189414</v>
      </c>
      <c r="H3877" s="150" t="s">
        <v>102</v>
      </c>
      <c r="I3877" s="150" t="s">
        <v>229</v>
      </c>
      <c r="J3877" s="150" t="s">
        <v>53</v>
      </c>
      <c r="K3877" s="150" t="s">
        <v>53</v>
      </c>
      <c r="L3877" s="150" t="s">
        <v>821</v>
      </c>
      <c r="M3877" s="150" t="s">
        <v>311</v>
      </c>
      <c r="N3877" s="150" t="s">
        <v>651</v>
      </c>
      <c r="O3877" s="150" t="s">
        <v>62</v>
      </c>
      <c r="P3877" s="150" t="s">
        <v>1345</v>
      </c>
      <c r="Q3877" s="150" t="s">
        <v>65</v>
      </c>
      <c r="R3877" s="150" t="s">
        <v>57</v>
      </c>
      <c r="S3877" s="150" t="s">
        <v>1206</v>
      </c>
      <c r="T3877" s="152">
        <v>7.4359999999999999</v>
      </c>
      <c r="U3877" s="151">
        <v>50100</v>
      </c>
      <c r="V3877" s="147">
        <v>2.5600000000000001E-2</v>
      </c>
      <c r="W3877" s="192">
        <v>3.9600000000000003E-2</v>
      </c>
      <c r="X3877" s="150" t="s">
        <v>636</v>
      </c>
      <c r="Y3877" s="150"/>
      <c r="Z3877" s="153">
        <v>1903658</v>
      </c>
      <c r="AA3877" s="153">
        <v>1</v>
      </c>
      <c r="AB3877" s="153">
        <v>94.33</v>
      </c>
      <c r="AC3877" s="153">
        <v>0</v>
      </c>
      <c r="AD3877" s="153">
        <v>1795.7205899999999</v>
      </c>
      <c r="AE3877" s="154"/>
      <c r="AF3877" s="154"/>
      <c r="AG3877" s="150" t="s">
        <v>17</v>
      </c>
      <c r="AH3877" s="147">
        <v>1.812179194E-3</v>
      </c>
      <c r="AI3877" s="147">
        <v>7.7036881100000002E-4</v>
      </c>
      <c r="AJ3877" s="147">
        <v>2.32843907E-4</v>
      </c>
    </row>
    <row r="3878" spans="1:36" ht="13.5" thickBot="1" x14ac:dyDescent="0.25">
      <c r="A3878" s="149">
        <v>8694</v>
      </c>
      <c r="B3878" s="149">
        <v>12534</v>
      </c>
      <c r="C3878" s="150" t="s">
        <v>1533</v>
      </c>
      <c r="D3878" s="150">
        <v>513141879</v>
      </c>
      <c r="E3878" s="150" t="s">
        <v>429</v>
      </c>
      <c r="F3878" s="150" t="s">
        <v>1666</v>
      </c>
      <c r="G3878" s="150">
        <v>1189497</v>
      </c>
      <c r="H3878" s="150" t="s">
        <v>102</v>
      </c>
      <c r="I3878" s="150" t="s">
        <v>229</v>
      </c>
      <c r="J3878" s="150" t="s">
        <v>53</v>
      </c>
      <c r="K3878" s="150" t="s">
        <v>53</v>
      </c>
      <c r="L3878" s="150" t="s">
        <v>821</v>
      </c>
      <c r="M3878" s="150" t="s">
        <v>311</v>
      </c>
      <c r="N3878" s="150" t="s">
        <v>256</v>
      </c>
      <c r="O3878" s="150" t="s">
        <v>62</v>
      </c>
      <c r="P3878" s="150" t="s">
        <v>1345</v>
      </c>
      <c r="Q3878" s="150" t="s">
        <v>65</v>
      </c>
      <c r="R3878" s="150" t="s">
        <v>57</v>
      </c>
      <c r="S3878" s="150" t="s">
        <v>1206</v>
      </c>
      <c r="T3878" s="152">
        <v>4.6669999999999998</v>
      </c>
      <c r="U3878" s="151">
        <v>49016</v>
      </c>
      <c r="V3878" s="147">
        <v>2.9899999999999999E-2</v>
      </c>
      <c r="W3878" s="192">
        <v>2.8199999999999999E-2</v>
      </c>
      <c r="X3878" s="150" t="s">
        <v>636</v>
      </c>
      <c r="Y3878" s="150"/>
      <c r="Z3878" s="153">
        <v>10420000</v>
      </c>
      <c r="AA3878" s="153">
        <v>1</v>
      </c>
      <c r="AB3878" s="153">
        <v>105.21</v>
      </c>
      <c r="AC3878" s="153">
        <v>0</v>
      </c>
      <c r="AD3878" s="153">
        <v>10962.882</v>
      </c>
      <c r="AE3878" s="154"/>
      <c r="AF3878" s="154"/>
      <c r="AG3878" s="150" t="s">
        <v>17</v>
      </c>
      <c r="AH3878" s="147">
        <v>1.3025E-2</v>
      </c>
      <c r="AI3878" s="147">
        <v>4.7031049380000002E-3</v>
      </c>
      <c r="AJ3878" s="147">
        <v>1.4215130690000001E-3</v>
      </c>
    </row>
    <row r="3879" spans="1:36" ht="13.5" thickBot="1" x14ac:dyDescent="0.25">
      <c r="A3879" s="149">
        <v>8694</v>
      </c>
      <c r="B3879" s="149">
        <v>12534</v>
      </c>
      <c r="C3879" s="150" t="s">
        <v>1667</v>
      </c>
      <c r="D3879" s="150">
        <v>520039413</v>
      </c>
      <c r="E3879" s="150" t="s">
        <v>429</v>
      </c>
      <c r="F3879" s="150" t="s">
        <v>1668</v>
      </c>
      <c r="G3879" s="150">
        <v>1189646</v>
      </c>
      <c r="H3879" s="150" t="s">
        <v>102</v>
      </c>
      <c r="I3879" s="150" t="s">
        <v>228</v>
      </c>
      <c r="J3879" s="150" t="s">
        <v>53</v>
      </c>
      <c r="K3879" s="150" t="s">
        <v>53</v>
      </c>
      <c r="L3879" s="150" t="s">
        <v>821</v>
      </c>
      <c r="M3879" s="150" t="s">
        <v>311</v>
      </c>
      <c r="N3879" s="150" t="s">
        <v>252</v>
      </c>
      <c r="O3879" s="150" t="s">
        <v>62</v>
      </c>
      <c r="P3879" s="150" t="s">
        <v>1437</v>
      </c>
      <c r="Q3879" s="150" t="s">
        <v>1351</v>
      </c>
      <c r="R3879" s="150" t="s">
        <v>57</v>
      </c>
      <c r="S3879" s="150" t="s">
        <v>1206</v>
      </c>
      <c r="T3879" s="152">
        <v>2.84</v>
      </c>
      <c r="U3879" s="151">
        <v>47515</v>
      </c>
      <c r="V3879" s="147">
        <v>4.1000000000000002E-2</v>
      </c>
      <c r="W3879" s="192">
        <v>4.7500000000000001E-2</v>
      </c>
      <c r="X3879" s="150" t="s">
        <v>636</v>
      </c>
      <c r="Y3879" s="150"/>
      <c r="Z3879" s="153">
        <v>2143000</v>
      </c>
      <c r="AA3879" s="153">
        <v>1</v>
      </c>
      <c r="AB3879" s="153">
        <v>99.02</v>
      </c>
      <c r="AC3879" s="153">
        <v>0</v>
      </c>
      <c r="AD3879" s="153">
        <v>2121.9985999999999</v>
      </c>
      <c r="AE3879" s="154"/>
      <c r="AF3879" s="154"/>
      <c r="AG3879" s="150" t="s">
        <v>17</v>
      </c>
      <c r="AH3879" s="147">
        <v>5.2563523009999998E-3</v>
      </c>
      <c r="AI3879" s="147">
        <v>9.1034292699999995E-4</v>
      </c>
      <c r="AJ3879" s="147">
        <v>2.7515107199999999E-4</v>
      </c>
    </row>
    <row r="3880" spans="1:36" ht="13.5" thickBot="1" x14ac:dyDescent="0.25">
      <c r="A3880" s="149">
        <v>8694</v>
      </c>
      <c r="B3880" s="149">
        <v>12534</v>
      </c>
      <c r="C3880" s="150" t="s">
        <v>1535</v>
      </c>
      <c r="D3880" s="150">
        <v>513605519</v>
      </c>
      <c r="E3880" s="150" t="s">
        <v>429</v>
      </c>
      <c r="F3880" s="150" t="s">
        <v>1669</v>
      </c>
      <c r="G3880" s="150">
        <v>1189851</v>
      </c>
      <c r="H3880" s="150" t="s">
        <v>102</v>
      </c>
      <c r="I3880" s="150" t="s">
        <v>229</v>
      </c>
      <c r="J3880" s="150" t="s">
        <v>53</v>
      </c>
      <c r="K3880" s="150" t="s">
        <v>53</v>
      </c>
      <c r="L3880" s="150" t="s">
        <v>821</v>
      </c>
      <c r="M3880" s="150" t="s">
        <v>311</v>
      </c>
      <c r="N3880" s="150" t="s">
        <v>140</v>
      </c>
      <c r="O3880" s="150" t="s">
        <v>62</v>
      </c>
      <c r="P3880" s="150" t="s">
        <v>298</v>
      </c>
      <c r="Q3880" s="150" t="s">
        <v>298</v>
      </c>
      <c r="R3880" s="150" t="s">
        <v>57</v>
      </c>
      <c r="S3880" s="150" t="s">
        <v>1206</v>
      </c>
      <c r="T3880" s="152">
        <v>4.4989999999999997</v>
      </c>
      <c r="U3880" s="151">
        <v>47027</v>
      </c>
      <c r="V3880" s="147">
        <v>3.7900000000000003E-2</v>
      </c>
      <c r="W3880" s="192">
        <v>2.98E-2</v>
      </c>
      <c r="X3880" s="150" t="s">
        <v>636</v>
      </c>
      <c r="Y3880" s="150"/>
      <c r="Z3880" s="153">
        <v>2577350</v>
      </c>
      <c r="AA3880" s="153">
        <v>1</v>
      </c>
      <c r="AB3880" s="153">
        <v>91.6</v>
      </c>
      <c r="AC3880" s="153">
        <v>0</v>
      </c>
      <c r="AD3880" s="153">
        <v>2360.8526000000002</v>
      </c>
      <c r="AE3880" s="154"/>
      <c r="AF3880" s="154"/>
      <c r="AG3880" s="150" t="s">
        <v>17</v>
      </c>
      <c r="AH3880" s="147">
        <v>2.0037815560000002E-2</v>
      </c>
      <c r="AI3880" s="147">
        <v>1.012811915E-3</v>
      </c>
      <c r="AJ3880" s="147">
        <v>3.0612231500000002E-4</v>
      </c>
    </row>
    <row r="3881" spans="1:36" ht="13.5" thickBot="1" x14ac:dyDescent="0.25">
      <c r="A3881" s="149">
        <v>8694</v>
      </c>
      <c r="B3881" s="149">
        <v>12534</v>
      </c>
      <c r="C3881" s="150" t="s">
        <v>1670</v>
      </c>
      <c r="D3881" s="150">
        <v>511519829</v>
      </c>
      <c r="E3881" s="150" t="s">
        <v>429</v>
      </c>
      <c r="F3881" s="150" t="s">
        <v>1671</v>
      </c>
      <c r="G3881" s="150">
        <v>1189919</v>
      </c>
      <c r="H3881" s="150" t="s">
        <v>102</v>
      </c>
      <c r="I3881" s="150" t="s">
        <v>229</v>
      </c>
      <c r="J3881" s="150" t="s">
        <v>53</v>
      </c>
      <c r="K3881" s="150" t="s">
        <v>53</v>
      </c>
      <c r="L3881" s="150" t="s">
        <v>821</v>
      </c>
      <c r="M3881" s="150" t="s">
        <v>311</v>
      </c>
      <c r="N3881" s="150" t="s">
        <v>651</v>
      </c>
      <c r="O3881" s="150" t="s">
        <v>62</v>
      </c>
      <c r="P3881" s="150" t="s">
        <v>298</v>
      </c>
      <c r="Q3881" s="150" t="s">
        <v>298</v>
      </c>
      <c r="R3881" s="150" t="s">
        <v>57</v>
      </c>
      <c r="S3881" s="150" t="s">
        <v>1206</v>
      </c>
      <c r="T3881" s="152">
        <v>2.601</v>
      </c>
      <c r="U3881" s="151">
        <v>46387</v>
      </c>
      <c r="V3881" s="147">
        <v>3.4299999999999997E-2</v>
      </c>
      <c r="W3881" s="192">
        <v>3.6499999999999998E-2</v>
      </c>
      <c r="X3881" s="150" t="s">
        <v>636</v>
      </c>
      <c r="Y3881" s="150"/>
      <c r="Z3881" s="153">
        <v>14039000</v>
      </c>
      <c r="AA3881" s="153">
        <v>1</v>
      </c>
      <c r="AB3881" s="153">
        <v>104.9</v>
      </c>
      <c r="AC3881" s="153">
        <v>0</v>
      </c>
      <c r="AD3881" s="153">
        <v>14726.911</v>
      </c>
      <c r="AE3881" s="154"/>
      <c r="AF3881" s="154"/>
      <c r="AG3881" s="150" t="s">
        <v>17</v>
      </c>
      <c r="AH3881" s="147">
        <v>2.1143072289E-2</v>
      </c>
      <c r="AI3881" s="147">
        <v>6.317883186E-3</v>
      </c>
      <c r="AJ3881" s="147">
        <v>1.909579657E-3</v>
      </c>
    </row>
    <row r="3882" spans="1:36" ht="13.5" thickBot="1" x14ac:dyDescent="0.25">
      <c r="A3882" s="149">
        <v>8694</v>
      </c>
      <c r="B3882" s="149">
        <v>12534</v>
      </c>
      <c r="C3882" s="150" t="s">
        <v>1672</v>
      </c>
      <c r="D3882" s="150">
        <v>510488190</v>
      </c>
      <c r="E3882" s="150" t="s">
        <v>429</v>
      </c>
      <c r="F3882" s="150" t="s">
        <v>1673</v>
      </c>
      <c r="G3882" s="150">
        <v>1190008</v>
      </c>
      <c r="H3882" s="150" t="s">
        <v>102</v>
      </c>
      <c r="I3882" s="150" t="s">
        <v>228</v>
      </c>
      <c r="J3882" s="150" t="s">
        <v>53</v>
      </c>
      <c r="K3882" s="150" t="s">
        <v>53</v>
      </c>
      <c r="L3882" s="150" t="s">
        <v>821</v>
      </c>
      <c r="M3882" s="150" t="s">
        <v>311</v>
      </c>
      <c r="N3882" s="150" t="s">
        <v>140</v>
      </c>
      <c r="O3882" s="150" t="s">
        <v>62</v>
      </c>
      <c r="P3882" s="150" t="s">
        <v>1334</v>
      </c>
      <c r="Q3882" s="150" t="s">
        <v>65</v>
      </c>
      <c r="R3882" s="150" t="s">
        <v>57</v>
      </c>
      <c r="S3882" s="150" t="s">
        <v>1206</v>
      </c>
      <c r="T3882" s="152">
        <v>3.2690000000000001</v>
      </c>
      <c r="U3882" s="151">
        <v>47452</v>
      </c>
      <c r="V3882" s="147">
        <v>5.3400000000000003E-2</v>
      </c>
      <c r="W3882" s="192">
        <v>5.6800000000000003E-2</v>
      </c>
      <c r="X3882" s="150" t="s">
        <v>636</v>
      </c>
      <c r="Y3882" s="150"/>
      <c r="Z3882" s="153">
        <v>1896000</v>
      </c>
      <c r="AA3882" s="153">
        <v>1</v>
      </c>
      <c r="AB3882" s="153">
        <v>100.93</v>
      </c>
      <c r="AC3882" s="153">
        <v>0</v>
      </c>
      <c r="AD3882" s="153">
        <v>1913.6328000000001</v>
      </c>
      <c r="AE3882" s="154"/>
      <c r="AF3882" s="154"/>
      <c r="AG3882" s="150" t="s">
        <v>17</v>
      </c>
      <c r="AH3882" s="147">
        <v>2.7216743459999998E-3</v>
      </c>
      <c r="AI3882" s="147">
        <v>8.2095345600000005E-4</v>
      </c>
      <c r="AJ3882" s="147">
        <v>2.4813311199999998E-4</v>
      </c>
    </row>
    <row r="3883" spans="1:36" ht="13.5" thickBot="1" x14ac:dyDescent="0.25">
      <c r="A3883" s="149">
        <v>8694</v>
      </c>
      <c r="B3883" s="149">
        <v>12534</v>
      </c>
      <c r="C3883" s="150" t="s">
        <v>1402</v>
      </c>
      <c r="D3883" s="150">
        <v>520033309</v>
      </c>
      <c r="E3883" s="150" t="s">
        <v>429</v>
      </c>
      <c r="F3883" s="150" t="s">
        <v>1674</v>
      </c>
      <c r="G3883" s="150">
        <v>1190040</v>
      </c>
      <c r="H3883" s="150" t="s">
        <v>102</v>
      </c>
      <c r="I3883" s="150" t="s">
        <v>228</v>
      </c>
      <c r="J3883" s="150" t="s">
        <v>53</v>
      </c>
      <c r="K3883" s="150" t="s">
        <v>53</v>
      </c>
      <c r="L3883" s="150" t="s">
        <v>821</v>
      </c>
      <c r="M3883" s="150" t="s">
        <v>311</v>
      </c>
      <c r="N3883" s="150" t="s">
        <v>140</v>
      </c>
      <c r="O3883" s="150" t="s">
        <v>62</v>
      </c>
      <c r="P3883" s="150" t="s">
        <v>298</v>
      </c>
      <c r="Q3883" s="150" t="s">
        <v>298</v>
      </c>
      <c r="R3883" s="150" t="s">
        <v>57</v>
      </c>
      <c r="S3883" s="150" t="s">
        <v>1206</v>
      </c>
      <c r="T3883" s="152">
        <v>0.86099999999999999</v>
      </c>
      <c r="U3883" s="151">
        <v>45748</v>
      </c>
      <c r="V3883" s="147">
        <v>5.62E-2</v>
      </c>
      <c r="W3883" s="192">
        <v>6.4399999999999999E-2</v>
      </c>
      <c r="X3883" s="150" t="s">
        <v>636</v>
      </c>
      <c r="Y3883" s="150"/>
      <c r="Z3883" s="153">
        <v>3474300</v>
      </c>
      <c r="AA3883" s="153">
        <v>1</v>
      </c>
      <c r="AB3883" s="153">
        <v>100.8</v>
      </c>
      <c r="AC3883" s="153">
        <v>0</v>
      </c>
      <c r="AD3883" s="153">
        <v>3502.0944</v>
      </c>
      <c r="AE3883" s="154"/>
      <c r="AF3883" s="154"/>
      <c r="AG3883" s="150" t="s">
        <v>17</v>
      </c>
      <c r="AH3883" s="147">
        <v>1.4706156242E-2</v>
      </c>
      <c r="AI3883" s="147">
        <v>1.502407621E-3</v>
      </c>
      <c r="AJ3883" s="147">
        <v>4.5410257599999999E-4</v>
      </c>
    </row>
    <row r="3884" spans="1:36" ht="13.5" thickBot="1" x14ac:dyDescent="0.25">
      <c r="A3884" s="149">
        <v>8694</v>
      </c>
      <c r="B3884" s="149">
        <v>12534</v>
      </c>
      <c r="C3884" s="150" t="s">
        <v>1675</v>
      </c>
      <c r="D3884" s="150">
        <v>520039264</v>
      </c>
      <c r="E3884" s="150" t="s">
        <v>429</v>
      </c>
      <c r="F3884" s="150" t="s">
        <v>1676</v>
      </c>
      <c r="G3884" s="150">
        <v>1190453</v>
      </c>
      <c r="H3884" s="150" t="s">
        <v>102</v>
      </c>
      <c r="I3884" s="150" t="s">
        <v>228</v>
      </c>
      <c r="J3884" s="150" t="s">
        <v>53</v>
      </c>
      <c r="K3884" s="150" t="s">
        <v>53</v>
      </c>
      <c r="L3884" s="150" t="s">
        <v>821</v>
      </c>
      <c r="M3884" s="150" t="s">
        <v>311</v>
      </c>
      <c r="N3884" s="150" t="s">
        <v>140</v>
      </c>
      <c r="O3884" s="150" t="s">
        <v>62</v>
      </c>
      <c r="P3884" s="150" t="s">
        <v>1489</v>
      </c>
      <c r="Q3884" s="150" t="s">
        <v>1351</v>
      </c>
      <c r="R3884" s="150" t="s">
        <v>57</v>
      </c>
      <c r="S3884" s="150" t="s">
        <v>1206</v>
      </c>
      <c r="T3884" s="152">
        <v>1.8320000000000001</v>
      </c>
      <c r="U3884" s="151">
        <v>46645</v>
      </c>
      <c r="V3884" s="147">
        <v>6.9000000000000006E-2</v>
      </c>
      <c r="W3884" s="192">
        <v>5.8599999999999999E-2</v>
      </c>
      <c r="X3884" s="150" t="s">
        <v>636</v>
      </c>
      <c r="Y3884" s="150"/>
      <c r="Z3884" s="153">
        <v>129000</v>
      </c>
      <c r="AA3884" s="153">
        <v>1</v>
      </c>
      <c r="AB3884" s="153">
        <v>102.32</v>
      </c>
      <c r="AC3884" s="153">
        <v>0</v>
      </c>
      <c r="AD3884" s="153">
        <v>131.99279999999999</v>
      </c>
      <c r="AE3884" s="154"/>
      <c r="AF3884" s="154"/>
      <c r="AG3884" s="150" t="s">
        <v>17</v>
      </c>
      <c r="AH3884" s="147">
        <v>1.2899999999999999E-3</v>
      </c>
      <c r="AI3884" s="147">
        <v>5.66252550724249E-5</v>
      </c>
      <c r="AJ3884" s="147">
        <v>1.7114978549389999E-5</v>
      </c>
    </row>
    <row r="3885" spans="1:36" ht="13.5" thickBot="1" x14ac:dyDescent="0.25">
      <c r="A3885" s="149">
        <v>8694</v>
      </c>
      <c r="B3885" s="149">
        <v>12534</v>
      </c>
      <c r="C3885" s="150" t="s">
        <v>1677</v>
      </c>
      <c r="D3885" s="150">
        <v>1632</v>
      </c>
      <c r="E3885" s="150" t="s">
        <v>2</v>
      </c>
      <c r="F3885" s="150" t="s">
        <v>1678</v>
      </c>
      <c r="G3885" s="150">
        <v>1190529</v>
      </c>
      <c r="H3885" s="150" t="s">
        <v>102</v>
      </c>
      <c r="I3885" s="150" t="s">
        <v>228</v>
      </c>
      <c r="J3885" s="150" t="s">
        <v>53</v>
      </c>
      <c r="K3885" s="150" t="s">
        <v>53</v>
      </c>
      <c r="L3885" s="150" t="s">
        <v>821</v>
      </c>
      <c r="M3885" s="150" t="s">
        <v>311</v>
      </c>
      <c r="N3885" s="150" t="s">
        <v>652</v>
      </c>
      <c r="O3885" s="150" t="s">
        <v>62</v>
      </c>
      <c r="P3885" s="150" t="s">
        <v>1489</v>
      </c>
      <c r="Q3885" s="150" t="s">
        <v>1351</v>
      </c>
      <c r="R3885" s="150" t="s">
        <v>57</v>
      </c>
      <c r="S3885" s="150" t="s">
        <v>1206</v>
      </c>
      <c r="T3885" s="152">
        <v>0.84499999999999997</v>
      </c>
      <c r="U3885" s="151">
        <v>45704</v>
      </c>
      <c r="V3885" s="147">
        <v>7.7499999999999999E-2</v>
      </c>
      <c r="W3885" s="192">
        <v>7.8600000000000003E-2</v>
      </c>
      <c r="X3885" s="150" t="s">
        <v>636</v>
      </c>
      <c r="Y3885" s="150"/>
      <c r="Z3885" s="153">
        <v>2335046</v>
      </c>
      <c r="AA3885" s="153">
        <v>1</v>
      </c>
      <c r="AB3885" s="153">
        <v>101</v>
      </c>
      <c r="AC3885" s="153">
        <v>0</v>
      </c>
      <c r="AD3885" s="153">
        <v>2358.3964599999999</v>
      </c>
      <c r="AE3885" s="154"/>
      <c r="AF3885" s="154"/>
      <c r="AG3885" s="150" t="s">
        <v>17</v>
      </c>
      <c r="AH3885" s="147">
        <v>1.5261838312E-2</v>
      </c>
      <c r="AI3885" s="147">
        <v>1.0117582249999999E-3</v>
      </c>
      <c r="AJ3885" s="147">
        <v>3.0580383700000002E-4</v>
      </c>
    </row>
    <row r="3886" spans="1:36" ht="13.5" thickBot="1" x14ac:dyDescent="0.25">
      <c r="A3886" s="149">
        <v>8694</v>
      </c>
      <c r="B3886" s="149">
        <v>12534</v>
      </c>
      <c r="C3886" s="150" t="s">
        <v>1679</v>
      </c>
      <c r="D3886" s="150">
        <v>520033424</v>
      </c>
      <c r="E3886" s="150" t="s">
        <v>429</v>
      </c>
      <c r="F3886" s="150" t="s">
        <v>1680</v>
      </c>
      <c r="G3886" s="150">
        <v>1190586</v>
      </c>
      <c r="H3886" s="150" t="s">
        <v>102</v>
      </c>
      <c r="I3886" s="150" t="s">
        <v>228</v>
      </c>
      <c r="J3886" s="150" t="s">
        <v>53</v>
      </c>
      <c r="K3886" s="150" t="s">
        <v>53</v>
      </c>
      <c r="L3886" s="150" t="s">
        <v>821</v>
      </c>
      <c r="M3886" s="150" t="s">
        <v>311</v>
      </c>
      <c r="N3886" s="150" t="s">
        <v>140</v>
      </c>
      <c r="O3886" s="150" t="s">
        <v>62</v>
      </c>
      <c r="P3886" s="150" t="s">
        <v>1339</v>
      </c>
      <c r="Q3886" s="150" t="s">
        <v>65</v>
      </c>
      <c r="R3886" s="150" t="s">
        <v>57</v>
      </c>
      <c r="S3886" s="150" t="s">
        <v>1206</v>
      </c>
      <c r="T3886" s="152">
        <v>3.3119999999999998</v>
      </c>
      <c r="U3886" s="151">
        <v>48029</v>
      </c>
      <c r="V3886" s="147">
        <v>0.05</v>
      </c>
      <c r="W3886" s="192">
        <v>5.4600000000000003E-2</v>
      </c>
      <c r="X3886" s="150" t="s">
        <v>636</v>
      </c>
      <c r="Y3886" s="150"/>
      <c r="Z3886" s="153">
        <v>6000000</v>
      </c>
      <c r="AA3886" s="153">
        <v>1</v>
      </c>
      <c r="AB3886" s="153">
        <v>100</v>
      </c>
      <c r="AC3886" s="153">
        <v>0</v>
      </c>
      <c r="AD3886" s="153">
        <v>6000</v>
      </c>
      <c r="AE3886" s="154"/>
      <c r="AF3886" s="154"/>
      <c r="AG3886" s="150" t="s">
        <v>17</v>
      </c>
      <c r="AH3886" s="147">
        <v>2.0316256391000001E-2</v>
      </c>
      <c r="AI3886" s="147">
        <v>2.5740156309999999E-3</v>
      </c>
      <c r="AJ3886" s="147">
        <v>7.7799600599999996E-4</v>
      </c>
    </row>
    <row r="3887" spans="1:36" ht="13.5" thickBot="1" x14ac:dyDescent="0.25">
      <c r="A3887" s="149">
        <v>8694</v>
      </c>
      <c r="B3887" s="149">
        <v>12534</v>
      </c>
      <c r="C3887" s="150" t="s">
        <v>1398</v>
      </c>
      <c r="D3887" s="150">
        <v>520029935</v>
      </c>
      <c r="E3887" s="150" t="s">
        <v>429</v>
      </c>
      <c r="F3887" s="150" t="s">
        <v>1681</v>
      </c>
      <c r="G3887" s="150">
        <v>1191246</v>
      </c>
      <c r="H3887" s="150" t="s">
        <v>102</v>
      </c>
      <c r="I3887" s="150" t="s">
        <v>229</v>
      </c>
      <c r="J3887" s="150" t="s">
        <v>53</v>
      </c>
      <c r="K3887" s="150" t="s">
        <v>53</v>
      </c>
      <c r="L3887" s="150" t="s">
        <v>821</v>
      </c>
      <c r="M3887" s="150" t="s">
        <v>311</v>
      </c>
      <c r="N3887" s="150" t="s">
        <v>256</v>
      </c>
      <c r="O3887" s="150" t="s">
        <v>62</v>
      </c>
      <c r="P3887" s="150" t="s">
        <v>1345</v>
      </c>
      <c r="Q3887" s="150" t="s">
        <v>65</v>
      </c>
      <c r="R3887" s="150" t="s">
        <v>57</v>
      </c>
      <c r="S3887" s="150" t="s">
        <v>1206</v>
      </c>
      <c r="T3887" s="152">
        <v>4.3710000000000004</v>
      </c>
      <c r="U3887" s="151">
        <v>48913</v>
      </c>
      <c r="V3887" s="147">
        <v>3.1699999999999999E-2</v>
      </c>
      <c r="W3887" s="192">
        <v>2.7400000000000001E-2</v>
      </c>
      <c r="X3887" s="150" t="s">
        <v>636</v>
      </c>
      <c r="Y3887" s="150"/>
      <c r="Z3887" s="153">
        <v>12033200</v>
      </c>
      <c r="AA3887" s="153">
        <v>1</v>
      </c>
      <c r="AB3887" s="153">
        <v>106.73</v>
      </c>
      <c r="AC3887" s="153">
        <v>0</v>
      </c>
      <c r="AD3887" s="153">
        <v>12843.03436</v>
      </c>
      <c r="AE3887" s="154"/>
      <c r="AF3887" s="154"/>
      <c r="AG3887" s="150" t="s">
        <v>17</v>
      </c>
      <c r="AH3887" s="147">
        <v>1.4248904676999999E-2</v>
      </c>
      <c r="AI3887" s="147">
        <v>5.5096951989999999E-3</v>
      </c>
      <c r="AJ3887" s="147">
        <v>1.6653049069999999E-3</v>
      </c>
    </row>
    <row r="3888" spans="1:36" ht="13.5" thickBot="1" x14ac:dyDescent="0.25">
      <c r="A3888" s="149">
        <v>8694</v>
      </c>
      <c r="B3888" s="149">
        <v>12534</v>
      </c>
      <c r="C3888" s="150" t="s">
        <v>1204</v>
      </c>
      <c r="D3888" s="150">
        <v>520000118</v>
      </c>
      <c r="E3888" s="150" t="s">
        <v>429</v>
      </c>
      <c r="F3888" s="150" t="s">
        <v>1682</v>
      </c>
      <c r="G3888" s="150">
        <v>1191329</v>
      </c>
      <c r="H3888" s="150" t="s">
        <v>102</v>
      </c>
      <c r="I3888" s="150" t="s">
        <v>229</v>
      </c>
      <c r="J3888" s="150" t="s">
        <v>53</v>
      </c>
      <c r="K3888" s="150" t="s">
        <v>53</v>
      </c>
      <c r="L3888" s="150" t="s">
        <v>821</v>
      </c>
      <c r="M3888" s="150" t="s">
        <v>311</v>
      </c>
      <c r="N3888" s="150" t="s">
        <v>256</v>
      </c>
      <c r="O3888" s="150" t="s">
        <v>62</v>
      </c>
      <c r="P3888" s="150" t="s">
        <v>1369</v>
      </c>
      <c r="Q3888" s="150" t="s">
        <v>65</v>
      </c>
      <c r="R3888" s="150" t="s">
        <v>57</v>
      </c>
      <c r="S3888" s="150" t="s">
        <v>1206</v>
      </c>
      <c r="T3888" s="152">
        <v>4.375</v>
      </c>
      <c r="U3888" s="151">
        <v>48912</v>
      </c>
      <c r="V3888" s="147">
        <v>3.09E-2</v>
      </c>
      <c r="W3888" s="192">
        <v>2.7099999999999999E-2</v>
      </c>
      <c r="X3888" s="150" t="s">
        <v>636</v>
      </c>
      <c r="Y3888" s="150"/>
      <c r="Z3888" s="153">
        <v>151501</v>
      </c>
      <c r="AA3888" s="153">
        <v>1</v>
      </c>
      <c r="AB3888" s="153">
        <v>106.5</v>
      </c>
      <c r="AC3888" s="153">
        <v>0</v>
      </c>
      <c r="AD3888" s="153">
        <v>161.34855999999999</v>
      </c>
      <c r="AE3888" s="154"/>
      <c r="AF3888" s="154"/>
      <c r="AG3888" s="150" t="s">
        <v>17</v>
      </c>
      <c r="AH3888" s="147">
        <v>1.5947473600000001E-4</v>
      </c>
      <c r="AI3888" s="147">
        <v>6.9218952591114402E-5</v>
      </c>
      <c r="AJ3888" s="147">
        <v>2.09214225577074E-5</v>
      </c>
    </row>
    <row r="3889" spans="1:36" ht="13.5" thickBot="1" x14ac:dyDescent="0.25">
      <c r="A3889" s="149">
        <v>8694</v>
      </c>
      <c r="B3889" s="149">
        <v>12534</v>
      </c>
      <c r="C3889" s="150" t="s">
        <v>1204</v>
      </c>
      <c r="D3889" s="150">
        <v>520000118</v>
      </c>
      <c r="E3889" s="150" t="s">
        <v>429</v>
      </c>
      <c r="F3889" s="150" t="s">
        <v>1683</v>
      </c>
      <c r="G3889" s="150">
        <v>1191337</v>
      </c>
      <c r="H3889" s="150" t="s">
        <v>102</v>
      </c>
      <c r="I3889" s="150" t="s">
        <v>228</v>
      </c>
      <c r="J3889" s="150" t="s">
        <v>53</v>
      </c>
      <c r="K3889" s="150" t="s">
        <v>53</v>
      </c>
      <c r="L3889" s="150" t="s">
        <v>821</v>
      </c>
      <c r="M3889" s="150" t="s">
        <v>311</v>
      </c>
      <c r="N3889" s="150" t="s">
        <v>256</v>
      </c>
      <c r="O3889" s="150" t="s">
        <v>62</v>
      </c>
      <c r="P3889" s="150" t="s">
        <v>1205</v>
      </c>
      <c r="Q3889" s="150" t="s">
        <v>65</v>
      </c>
      <c r="R3889" s="150" t="s">
        <v>57</v>
      </c>
      <c r="S3889" s="150" t="s">
        <v>1206</v>
      </c>
      <c r="T3889" s="152">
        <v>1.129</v>
      </c>
      <c r="U3889" s="151">
        <v>45806</v>
      </c>
      <c r="V3889" s="147">
        <v>3.7600000000000001E-2</v>
      </c>
      <c r="W3889" s="192">
        <v>4.3700000000000003E-2</v>
      </c>
      <c r="X3889" s="150" t="s">
        <v>636</v>
      </c>
      <c r="Y3889" s="150"/>
      <c r="Z3889" s="153">
        <v>7220000</v>
      </c>
      <c r="AA3889" s="153">
        <v>1</v>
      </c>
      <c r="AB3889" s="153">
        <v>100.66</v>
      </c>
      <c r="AC3889" s="153">
        <v>0</v>
      </c>
      <c r="AD3889" s="153">
        <v>7267.652</v>
      </c>
      <c r="AE3889" s="154"/>
      <c r="AF3889" s="154"/>
      <c r="AG3889" s="150" t="s">
        <v>17</v>
      </c>
      <c r="AH3889" s="147">
        <v>5.9873933020000002E-3</v>
      </c>
      <c r="AI3889" s="147">
        <v>3.1178416410000001E-3</v>
      </c>
      <c r="AJ3889" s="147">
        <v>9.4236737199999998E-4</v>
      </c>
    </row>
    <row r="3890" spans="1:36" ht="13.5" thickBot="1" x14ac:dyDescent="0.25">
      <c r="A3890" s="149">
        <v>8694</v>
      </c>
      <c r="B3890" s="149">
        <v>12534</v>
      </c>
      <c r="C3890" s="150" t="s">
        <v>1204</v>
      </c>
      <c r="D3890" s="150">
        <v>520000118</v>
      </c>
      <c r="E3890" s="150" t="s">
        <v>429</v>
      </c>
      <c r="F3890" s="150" t="s">
        <v>1684</v>
      </c>
      <c r="G3890" s="150">
        <v>1191345</v>
      </c>
      <c r="H3890" s="150" t="s">
        <v>102</v>
      </c>
      <c r="I3890" s="150" t="s">
        <v>229</v>
      </c>
      <c r="J3890" s="150" t="s">
        <v>53</v>
      </c>
      <c r="K3890" s="150" t="s">
        <v>53</v>
      </c>
      <c r="L3890" s="150" t="s">
        <v>821</v>
      </c>
      <c r="M3890" s="150" t="s">
        <v>311</v>
      </c>
      <c r="N3890" s="150" t="s">
        <v>256</v>
      </c>
      <c r="O3890" s="150" t="s">
        <v>62</v>
      </c>
      <c r="P3890" s="150" t="s">
        <v>1205</v>
      </c>
      <c r="Q3890" s="150" t="s">
        <v>65</v>
      </c>
      <c r="R3890" s="150" t="s">
        <v>57</v>
      </c>
      <c r="S3890" s="150" t="s">
        <v>1206</v>
      </c>
      <c r="T3890" s="152">
        <v>4.444</v>
      </c>
      <c r="U3890" s="151">
        <v>48547</v>
      </c>
      <c r="V3890" s="147">
        <v>1.3899999999999999E-2</v>
      </c>
      <c r="W3890" s="192">
        <v>1.9900000000000001E-2</v>
      </c>
      <c r="X3890" s="150" t="s">
        <v>636</v>
      </c>
      <c r="Y3890" s="150"/>
      <c r="Z3890" s="153">
        <v>9601200</v>
      </c>
      <c r="AA3890" s="153">
        <v>1</v>
      </c>
      <c r="AB3890" s="153">
        <v>101.5</v>
      </c>
      <c r="AC3890" s="153">
        <v>0</v>
      </c>
      <c r="AD3890" s="153">
        <v>9745.2180000000008</v>
      </c>
      <c r="AE3890" s="154"/>
      <c r="AF3890" s="154"/>
      <c r="AG3890" s="150" t="s">
        <v>17</v>
      </c>
      <c r="AH3890" s="147">
        <v>5.3340000000000002E-3</v>
      </c>
      <c r="AI3890" s="147">
        <v>4.1807239099999997E-3</v>
      </c>
      <c r="AJ3890" s="147">
        <v>1.2636234469999999E-3</v>
      </c>
    </row>
    <row r="3891" spans="1:36" ht="13.5" thickBot="1" x14ac:dyDescent="0.25">
      <c r="A3891" s="149">
        <v>8694</v>
      </c>
      <c r="B3891" s="149">
        <v>12534</v>
      </c>
      <c r="C3891" s="150" t="s">
        <v>1685</v>
      </c>
      <c r="D3891" s="150">
        <v>520020116</v>
      </c>
      <c r="E3891" s="150" t="s">
        <v>429</v>
      </c>
      <c r="F3891" s="150" t="s">
        <v>2228</v>
      </c>
      <c r="G3891" s="150">
        <v>1191519</v>
      </c>
      <c r="H3891" s="150" t="s">
        <v>102</v>
      </c>
      <c r="I3891" s="150" t="s">
        <v>229</v>
      </c>
      <c r="J3891" s="150" t="s">
        <v>53</v>
      </c>
      <c r="K3891" s="150" t="s">
        <v>53</v>
      </c>
      <c r="L3891" s="150" t="s">
        <v>821</v>
      </c>
      <c r="M3891" s="150" t="s">
        <v>311</v>
      </c>
      <c r="N3891" s="150" t="s">
        <v>651</v>
      </c>
      <c r="O3891" s="150" t="s">
        <v>62</v>
      </c>
      <c r="P3891" s="150" t="s">
        <v>1446</v>
      </c>
      <c r="Q3891" s="150" t="s">
        <v>65</v>
      </c>
      <c r="R3891" s="150" t="s">
        <v>57</v>
      </c>
      <c r="S3891" s="150" t="s">
        <v>1206</v>
      </c>
      <c r="T3891" s="152">
        <v>2.5859999999999999</v>
      </c>
      <c r="U3891" s="151">
        <v>47118</v>
      </c>
      <c r="V3891" s="147">
        <v>3.6499999999999998E-2</v>
      </c>
      <c r="W3891" s="192">
        <v>3.4500000000000003E-2</v>
      </c>
      <c r="X3891" s="150" t="s">
        <v>636</v>
      </c>
      <c r="Y3891" s="150"/>
      <c r="Z3891" s="153">
        <v>700000</v>
      </c>
      <c r="AA3891" s="153">
        <v>1</v>
      </c>
      <c r="AB3891" s="153">
        <v>105.3</v>
      </c>
      <c r="AC3891" s="153">
        <v>0</v>
      </c>
      <c r="AD3891" s="153">
        <v>737.1</v>
      </c>
      <c r="AE3891" s="154"/>
      <c r="AF3891" s="154"/>
      <c r="AG3891" s="150" t="s">
        <v>17</v>
      </c>
      <c r="AH3891" s="147">
        <v>2.1468441390000001E-3</v>
      </c>
      <c r="AI3891" s="147">
        <v>3.1621782000000001E-4</v>
      </c>
      <c r="AJ3891" s="147">
        <v>9.5576809407447704E-5</v>
      </c>
    </row>
    <row r="3892" spans="1:36" ht="13.5" thickBot="1" x14ac:dyDescent="0.25">
      <c r="A3892" s="149">
        <v>8694</v>
      </c>
      <c r="B3892" s="149">
        <v>12534</v>
      </c>
      <c r="C3892" s="150" t="s">
        <v>1685</v>
      </c>
      <c r="D3892" s="150">
        <v>520020116</v>
      </c>
      <c r="E3892" s="150" t="s">
        <v>429</v>
      </c>
      <c r="F3892" s="150" t="s">
        <v>1686</v>
      </c>
      <c r="G3892" s="150">
        <v>1191527</v>
      </c>
      <c r="H3892" s="150" t="s">
        <v>102</v>
      </c>
      <c r="I3892" s="150" t="s">
        <v>229</v>
      </c>
      <c r="J3892" s="150" t="s">
        <v>53</v>
      </c>
      <c r="K3892" s="150" t="s">
        <v>53</v>
      </c>
      <c r="L3892" s="150" t="s">
        <v>821</v>
      </c>
      <c r="M3892" s="150" t="s">
        <v>311</v>
      </c>
      <c r="N3892" s="150" t="s">
        <v>651</v>
      </c>
      <c r="O3892" s="150" t="s">
        <v>62</v>
      </c>
      <c r="P3892" s="150" t="s">
        <v>1334</v>
      </c>
      <c r="Q3892" s="150" t="s">
        <v>65</v>
      </c>
      <c r="R3892" s="150" t="s">
        <v>57</v>
      </c>
      <c r="S3892" s="150" t="s">
        <v>1206</v>
      </c>
      <c r="T3892" s="152">
        <v>3.6579999999999999</v>
      </c>
      <c r="U3892" s="151">
        <v>47483</v>
      </c>
      <c r="V3892" s="147">
        <v>2.7E-2</v>
      </c>
      <c r="W3892" s="192">
        <v>2.98E-2</v>
      </c>
      <c r="X3892" s="150" t="s">
        <v>636</v>
      </c>
      <c r="Y3892" s="150"/>
      <c r="Z3892" s="153">
        <v>8880000</v>
      </c>
      <c r="AA3892" s="153">
        <v>1</v>
      </c>
      <c r="AB3892" s="153">
        <v>103.46</v>
      </c>
      <c r="AC3892" s="153">
        <v>0</v>
      </c>
      <c r="AD3892" s="153">
        <v>9187.2479999999996</v>
      </c>
      <c r="AE3892" s="154"/>
      <c r="AF3892" s="154"/>
      <c r="AG3892" s="150" t="s">
        <v>17</v>
      </c>
      <c r="AH3892" s="147">
        <v>2.0291762641000001E-2</v>
      </c>
      <c r="AI3892" s="147">
        <v>3.9413533260000003E-3</v>
      </c>
      <c r="AJ3892" s="147">
        <v>1.1912737090000001E-3</v>
      </c>
    </row>
    <row r="3893" spans="1:36" ht="13.5" thickBot="1" x14ac:dyDescent="0.25">
      <c r="A3893" s="149">
        <v>8694</v>
      </c>
      <c r="B3893" s="149">
        <v>12534</v>
      </c>
      <c r="C3893" s="150" t="s">
        <v>1566</v>
      </c>
      <c r="D3893" s="150">
        <v>513893123</v>
      </c>
      <c r="E3893" s="150" t="s">
        <v>429</v>
      </c>
      <c r="F3893" s="150" t="s">
        <v>1687</v>
      </c>
      <c r="G3893" s="150">
        <v>1191659</v>
      </c>
      <c r="H3893" s="150" t="s">
        <v>102</v>
      </c>
      <c r="I3893" s="150" t="s">
        <v>229</v>
      </c>
      <c r="J3893" s="150" t="s">
        <v>53</v>
      </c>
      <c r="K3893" s="150" t="s">
        <v>53</v>
      </c>
      <c r="L3893" s="150" t="s">
        <v>821</v>
      </c>
      <c r="M3893" s="150" t="s">
        <v>311</v>
      </c>
      <c r="N3893" s="150" t="s">
        <v>649</v>
      </c>
      <c r="O3893" s="150" t="s">
        <v>62</v>
      </c>
      <c r="P3893" s="150" t="s">
        <v>1350</v>
      </c>
      <c r="Q3893" s="150" t="s">
        <v>1351</v>
      </c>
      <c r="R3893" s="150" t="s">
        <v>57</v>
      </c>
      <c r="S3893" s="150" t="s">
        <v>1206</v>
      </c>
      <c r="T3893" s="152">
        <v>2.125</v>
      </c>
      <c r="U3893" s="151">
        <v>46477</v>
      </c>
      <c r="V3893" s="147">
        <v>3.5400000000000001E-2</v>
      </c>
      <c r="W3893" s="192">
        <v>3.3799999999999997E-2</v>
      </c>
      <c r="X3893" s="150" t="s">
        <v>636</v>
      </c>
      <c r="Y3893" s="150"/>
      <c r="Z3893" s="153">
        <v>16605000</v>
      </c>
      <c r="AA3893" s="153">
        <v>1</v>
      </c>
      <c r="AB3893" s="153">
        <v>104.17</v>
      </c>
      <c r="AC3893" s="153">
        <v>0</v>
      </c>
      <c r="AD3893" s="153">
        <v>17297.428500000002</v>
      </c>
      <c r="AE3893" s="154"/>
      <c r="AF3893" s="154"/>
      <c r="AG3893" s="150" t="s">
        <v>17</v>
      </c>
      <c r="AH3893" s="147">
        <v>1.4865578642000001E-2</v>
      </c>
      <c r="AI3893" s="147">
        <v>7.4206418900000003E-3</v>
      </c>
      <c r="AJ3893" s="147">
        <v>2.2428883819999999E-3</v>
      </c>
    </row>
    <row r="3894" spans="1:36" ht="13.5" thickBot="1" x14ac:dyDescent="0.25">
      <c r="A3894" s="149">
        <v>8694</v>
      </c>
      <c r="B3894" s="149">
        <v>12534</v>
      </c>
      <c r="C3894" s="150" t="s">
        <v>1378</v>
      </c>
      <c r="D3894" s="150">
        <v>520032046</v>
      </c>
      <c r="E3894" s="150" t="s">
        <v>429</v>
      </c>
      <c r="F3894" s="150" t="s">
        <v>1688</v>
      </c>
      <c r="G3894" s="150">
        <v>1191667</v>
      </c>
      <c r="H3894" s="150" t="s">
        <v>102</v>
      </c>
      <c r="I3894" s="150" t="s">
        <v>229</v>
      </c>
      <c r="J3894" s="150" t="s">
        <v>53</v>
      </c>
      <c r="K3894" s="150" t="s">
        <v>53</v>
      </c>
      <c r="L3894" s="150" t="s">
        <v>821</v>
      </c>
      <c r="M3894" s="150" t="s">
        <v>311</v>
      </c>
      <c r="N3894" s="150" t="s">
        <v>256</v>
      </c>
      <c r="O3894" s="150" t="s">
        <v>62</v>
      </c>
      <c r="P3894" s="150" t="s">
        <v>1205</v>
      </c>
      <c r="Q3894" s="150" t="s">
        <v>65</v>
      </c>
      <c r="R3894" s="150" t="s">
        <v>57</v>
      </c>
      <c r="S3894" s="150" t="s">
        <v>1206</v>
      </c>
      <c r="T3894" s="152">
        <v>4.0039999999999996</v>
      </c>
      <c r="U3894" s="151">
        <v>48190</v>
      </c>
      <c r="V3894" s="147">
        <v>1.6400000000000001E-2</v>
      </c>
      <c r="W3894" s="192">
        <v>1.9599999999999999E-2</v>
      </c>
      <c r="X3894" s="150" t="s">
        <v>636</v>
      </c>
      <c r="Y3894" s="150"/>
      <c r="Z3894" s="153">
        <v>10123450.5</v>
      </c>
      <c r="AA3894" s="153">
        <v>1</v>
      </c>
      <c r="AB3894" s="153">
        <v>102.94</v>
      </c>
      <c r="AC3894" s="153">
        <v>0</v>
      </c>
      <c r="AD3894" s="153">
        <v>10421.07994</v>
      </c>
      <c r="AE3894" s="154"/>
      <c r="AF3894" s="154"/>
      <c r="AG3894" s="150" t="s">
        <v>17</v>
      </c>
      <c r="AH3894" s="147">
        <v>9.4121813659999998E-3</v>
      </c>
      <c r="AI3894" s="147">
        <v>4.4706704429999999E-3</v>
      </c>
      <c r="AJ3894" s="147">
        <v>1.351259762E-3</v>
      </c>
    </row>
    <row r="3895" spans="1:36" ht="13.5" thickBot="1" x14ac:dyDescent="0.25">
      <c r="A3895" s="149">
        <v>8694</v>
      </c>
      <c r="B3895" s="149">
        <v>12534</v>
      </c>
      <c r="C3895" s="150" t="s">
        <v>1378</v>
      </c>
      <c r="D3895" s="150">
        <v>520032046</v>
      </c>
      <c r="E3895" s="150" t="s">
        <v>429</v>
      </c>
      <c r="F3895" s="150" t="s">
        <v>1689</v>
      </c>
      <c r="G3895" s="150">
        <v>1191675</v>
      </c>
      <c r="H3895" s="150" t="s">
        <v>102</v>
      </c>
      <c r="I3895" s="150" t="s">
        <v>229</v>
      </c>
      <c r="J3895" s="150" t="s">
        <v>53</v>
      </c>
      <c r="K3895" s="150" t="s">
        <v>53</v>
      </c>
      <c r="L3895" s="150" t="s">
        <v>821</v>
      </c>
      <c r="M3895" s="150" t="s">
        <v>311</v>
      </c>
      <c r="N3895" s="150" t="s">
        <v>256</v>
      </c>
      <c r="O3895" s="150" t="s">
        <v>62</v>
      </c>
      <c r="P3895" s="150" t="s">
        <v>1345</v>
      </c>
      <c r="Q3895" s="150" t="s">
        <v>65</v>
      </c>
      <c r="R3895" s="150" t="s">
        <v>57</v>
      </c>
      <c r="S3895" s="150" t="s">
        <v>1206</v>
      </c>
      <c r="T3895" s="152">
        <v>3.8820000000000001</v>
      </c>
      <c r="U3895" s="151">
        <v>48738</v>
      </c>
      <c r="V3895" s="147">
        <v>3.3099999999999997E-2</v>
      </c>
      <c r="W3895" s="192">
        <v>2.5100000000000001E-2</v>
      </c>
      <c r="X3895" s="150" t="s">
        <v>636</v>
      </c>
      <c r="Y3895" s="150"/>
      <c r="Z3895" s="153">
        <v>10800000</v>
      </c>
      <c r="AA3895" s="153">
        <v>1</v>
      </c>
      <c r="AB3895" s="153">
        <v>109.78</v>
      </c>
      <c r="AC3895" s="153">
        <v>0</v>
      </c>
      <c r="AD3895" s="153">
        <v>11856.24</v>
      </c>
      <c r="AE3895" s="154"/>
      <c r="AF3895" s="154"/>
      <c r="AG3895" s="150" t="s">
        <v>17</v>
      </c>
      <c r="AH3895" s="147">
        <v>1.5396678309E-2</v>
      </c>
      <c r="AI3895" s="147">
        <v>5.0863578479999998E-3</v>
      </c>
      <c r="AJ3895" s="147">
        <v>1.5373512279999999E-3</v>
      </c>
    </row>
    <row r="3896" spans="1:36" ht="13.5" thickBot="1" x14ac:dyDescent="0.25">
      <c r="A3896" s="149">
        <v>8694</v>
      </c>
      <c r="B3896" s="149">
        <v>12534</v>
      </c>
      <c r="C3896" s="150" t="s">
        <v>1469</v>
      </c>
      <c r="D3896" s="150">
        <v>512025891</v>
      </c>
      <c r="E3896" s="150" t="s">
        <v>429</v>
      </c>
      <c r="F3896" s="150" t="s">
        <v>1690</v>
      </c>
      <c r="G3896" s="150">
        <v>1191824</v>
      </c>
      <c r="H3896" s="150" t="s">
        <v>102</v>
      </c>
      <c r="I3896" s="150" t="s">
        <v>229</v>
      </c>
      <c r="J3896" s="150" t="s">
        <v>53</v>
      </c>
      <c r="K3896" s="150" t="s">
        <v>53</v>
      </c>
      <c r="L3896" s="150" t="s">
        <v>821</v>
      </c>
      <c r="M3896" s="150" t="s">
        <v>311</v>
      </c>
      <c r="N3896" s="150" t="s">
        <v>258</v>
      </c>
      <c r="O3896" s="150" t="s">
        <v>62</v>
      </c>
      <c r="P3896" s="150" t="s">
        <v>1339</v>
      </c>
      <c r="Q3896" s="150" t="s">
        <v>65</v>
      </c>
      <c r="R3896" s="150" t="s">
        <v>57</v>
      </c>
      <c r="S3896" s="150" t="s">
        <v>1206</v>
      </c>
      <c r="T3896" s="152">
        <v>2.0289999999999999</v>
      </c>
      <c r="U3896" s="151">
        <v>46888</v>
      </c>
      <c r="V3896" s="147">
        <v>3.2000000000000001E-2</v>
      </c>
      <c r="W3896" s="192">
        <v>3.1699999999999999E-2</v>
      </c>
      <c r="X3896" s="150" t="s">
        <v>636</v>
      </c>
      <c r="Y3896" s="150"/>
      <c r="Z3896" s="153">
        <v>1742137.73</v>
      </c>
      <c r="AA3896" s="153">
        <v>1</v>
      </c>
      <c r="AB3896" s="153">
        <v>104.3</v>
      </c>
      <c r="AC3896" s="153">
        <v>0</v>
      </c>
      <c r="AD3896" s="153">
        <v>1817.0496499999999</v>
      </c>
      <c r="AE3896" s="154"/>
      <c r="AF3896" s="154"/>
      <c r="AG3896" s="150" t="s">
        <v>17</v>
      </c>
      <c r="AH3896" s="147">
        <v>2.084137379E-3</v>
      </c>
      <c r="AI3896" s="147">
        <v>7.7951903299999998E-4</v>
      </c>
      <c r="AJ3896" s="147">
        <v>2.3560956099999999E-4</v>
      </c>
    </row>
    <row r="3897" spans="1:36" ht="13.5" thickBot="1" x14ac:dyDescent="0.25">
      <c r="A3897" s="149">
        <v>8694</v>
      </c>
      <c r="B3897" s="149">
        <v>12534</v>
      </c>
      <c r="C3897" s="150" t="s">
        <v>1469</v>
      </c>
      <c r="D3897" s="150">
        <v>512025891</v>
      </c>
      <c r="E3897" s="150" t="s">
        <v>429</v>
      </c>
      <c r="F3897" s="150" t="s">
        <v>1691</v>
      </c>
      <c r="G3897" s="150">
        <v>1191832</v>
      </c>
      <c r="H3897" s="150" t="s">
        <v>102</v>
      </c>
      <c r="I3897" s="150" t="s">
        <v>228</v>
      </c>
      <c r="J3897" s="150" t="s">
        <v>53</v>
      </c>
      <c r="K3897" s="150" t="s">
        <v>53</v>
      </c>
      <c r="L3897" s="150" t="s">
        <v>821</v>
      </c>
      <c r="M3897" s="150" t="s">
        <v>311</v>
      </c>
      <c r="N3897" s="150" t="s">
        <v>258</v>
      </c>
      <c r="O3897" s="150" t="s">
        <v>62</v>
      </c>
      <c r="P3897" s="150" t="s">
        <v>1339</v>
      </c>
      <c r="Q3897" s="150" t="s">
        <v>65</v>
      </c>
      <c r="R3897" s="150" t="s">
        <v>57</v>
      </c>
      <c r="S3897" s="150" t="s">
        <v>1206</v>
      </c>
      <c r="T3897" s="152">
        <v>2.056</v>
      </c>
      <c r="U3897" s="151">
        <v>46924</v>
      </c>
      <c r="V3897" s="147">
        <v>5.7000000000000002E-2</v>
      </c>
      <c r="W3897" s="192">
        <v>5.8799999999999998E-2</v>
      </c>
      <c r="X3897" s="150" t="s">
        <v>636</v>
      </c>
      <c r="Y3897" s="150"/>
      <c r="Z3897" s="153">
        <v>4352396.2</v>
      </c>
      <c r="AA3897" s="153">
        <v>1</v>
      </c>
      <c r="AB3897" s="153">
        <v>100.07</v>
      </c>
      <c r="AC3897" s="153">
        <v>0</v>
      </c>
      <c r="AD3897" s="153">
        <v>4355.4428799999996</v>
      </c>
      <c r="AE3897" s="154"/>
      <c r="AF3897" s="154"/>
      <c r="AG3897" s="150" t="s">
        <v>17</v>
      </c>
      <c r="AH3897" s="147">
        <v>5.9679455520000001E-3</v>
      </c>
      <c r="AI3897" s="147">
        <v>1.868496342E-3</v>
      </c>
      <c r="AJ3897" s="147">
        <v>5.6475286099999999E-4</v>
      </c>
    </row>
    <row r="3898" spans="1:36" ht="13.5" thickBot="1" x14ac:dyDescent="0.25">
      <c r="A3898" s="149">
        <v>8694</v>
      </c>
      <c r="B3898" s="149">
        <v>12534</v>
      </c>
      <c r="C3898" s="150" t="s">
        <v>1348</v>
      </c>
      <c r="D3898" s="150">
        <v>513230029</v>
      </c>
      <c r="E3898" s="150" t="s">
        <v>429</v>
      </c>
      <c r="F3898" s="150" t="s">
        <v>1692</v>
      </c>
      <c r="G3898" s="150">
        <v>1192079</v>
      </c>
      <c r="H3898" s="150" t="s">
        <v>102</v>
      </c>
      <c r="I3898" s="150" t="s">
        <v>228</v>
      </c>
      <c r="J3898" s="150" t="s">
        <v>53</v>
      </c>
      <c r="K3898" s="150" t="s">
        <v>53</v>
      </c>
      <c r="L3898" s="150" t="s">
        <v>821</v>
      </c>
      <c r="M3898" s="150" t="s">
        <v>311</v>
      </c>
      <c r="N3898" s="150" t="s">
        <v>269</v>
      </c>
      <c r="O3898" s="150" t="s">
        <v>62</v>
      </c>
      <c r="P3898" s="150" t="s">
        <v>1350</v>
      </c>
      <c r="Q3898" s="150" t="s">
        <v>1351</v>
      </c>
      <c r="R3898" s="150" t="s">
        <v>57</v>
      </c>
      <c r="S3898" s="150" t="s">
        <v>1206</v>
      </c>
      <c r="T3898" s="152">
        <v>4.9020000000000001</v>
      </c>
      <c r="U3898" s="151">
        <v>49460</v>
      </c>
      <c r="V3898" s="147">
        <v>5.1700000000000003E-2</v>
      </c>
      <c r="W3898" s="192">
        <v>5.0999999999999997E-2</v>
      </c>
      <c r="X3898" s="150" t="s">
        <v>636</v>
      </c>
      <c r="Y3898" s="150"/>
      <c r="Z3898" s="153">
        <v>1253000</v>
      </c>
      <c r="AA3898" s="153">
        <v>1</v>
      </c>
      <c r="AB3898" s="153">
        <v>102.36</v>
      </c>
      <c r="AC3898" s="153">
        <v>0</v>
      </c>
      <c r="AD3898" s="153">
        <v>1282.5708</v>
      </c>
      <c r="AE3898" s="154"/>
      <c r="AF3898" s="154"/>
      <c r="AG3898" s="150" t="s">
        <v>17</v>
      </c>
      <c r="AH3898" s="147">
        <v>2.0533779949999998E-3</v>
      </c>
      <c r="AI3898" s="147">
        <v>5.5022621400000003E-4</v>
      </c>
      <c r="AJ3898" s="147">
        <v>1.6630582600000001E-4</v>
      </c>
    </row>
    <row r="3899" spans="1:36" ht="13.5" thickBot="1" x14ac:dyDescent="0.25">
      <c r="A3899" s="149">
        <v>8694</v>
      </c>
      <c r="B3899" s="149">
        <v>12534</v>
      </c>
      <c r="C3899" s="150" t="s">
        <v>1556</v>
      </c>
      <c r="D3899" s="150">
        <v>515434074</v>
      </c>
      <c r="E3899" s="150" t="s">
        <v>429</v>
      </c>
      <c r="F3899" s="150" t="s">
        <v>1693</v>
      </c>
      <c r="G3899" s="150">
        <v>1192129</v>
      </c>
      <c r="H3899" s="150" t="s">
        <v>102</v>
      </c>
      <c r="I3899" s="150" t="s">
        <v>229</v>
      </c>
      <c r="J3899" s="150" t="s">
        <v>53</v>
      </c>
      <c r="K3899" s="150" t="s">
        <v>53</v>
      </c>
      <c r="L3899" s="150" t="s">
        <v>821</v>
      </c>
      <c r="M3899" s="150" t="s">
        <v>311</v>
      </c>
      <c r="N3899" s="150" t="s">
        <v>651</v>
      </c>
      <c r="O3899" s="150" t="s">
        <v>62</v>
      </c>
      <c r="P3899" s="150" t="s">
        <v>1446</v>
      </c>
      <c r="Q3899" s="150" t="s">
        <v>65</v>
      </c>
      <c r="R3899" s="150" t="s">
        <v>57</v>
      </c>
      <c r="S3899" s="150" t="s">
        <v>1206</v>
      </c>
      <c r="T3899" s="152">
        <v>2.488</v>
      </c>
      <c r="U3899" s="151">
        <v>46295</v>
      </c>
      <c r="V3899" s="147">
        <v>3.0000000000000001E-3</v>
      </c>
      <c r="W3899" s="192">
        <v>2.92E-2</v>
      </c>
      <c r="X3899" s="150" t="s">
        <v>636</v>
      </c>
      <c r="Y3899" s="150"/>
      <c r="Z3899" s="153">
        <v>1549175</v>
      </c>
      <c r="AA3899" s="153">
        <v>1</v>
      </c>
      <c r="AB3899" s="153">
        <v>97.19</v>
      </c>
      <c r="AC3899" s="153">
        <v>0</v>
      </c>
      <c r="AD3899" s="153">
        <v>1505.64318</v>
      </c>
      <c r="AE3899" s="154"/>
      <c r="AF3899" s="154"/>
      <c r="AG3899" s="150" t="s">
        <v>17</v>
      </c>
      <c r="AH3899" s="147">
        <v>4.3427101719999998E-3</v>
      </c>
      <c r="AI3899" s="147">
        <v>6.4592484599999996E-4</v>
      </c>
      <c r="AJ3899" s="147">
        <v>1.9523073E-4</v>
      </c>
    </row>
    <row r="3900" spans="1:36" ht="13.5" thickBot="1" x14ac:dyDescent="0.25">
      <c r="A3900" s="149">
        <v>8694</v>
      </c>
      <c r="B3900" s="149">
        <v>12534</v>
      </c>
      <c r="C3900" s="150" t="s">
        <v>1546</v>
      </c>
      <c r="D3900" s="150">
        <v>510454333</v>
      </c>
      <c r="E3900" s="150" t="s">
        <v>429</v>
      </c>
      <c r="F3900" s="150" t="s">
        <v>1694</v>
      </c>
      <c r="G3900" s="150">
        <v>1192442</v>
      </c>
      <c r="H3900" s="150" t="s">
        <v>102</v>
      </c>
      <c r="I3900" s="150" t="s">
        <v>229</v>
      </c>
      <c r="J3900" s="150" t="s">
        <v>53</v>
      </c>
      <c r="K3900" s="150" t="s">
        <v>53</v>
      </c>
      <c r="L3900" s="150" t="s">
        <v>821</v>
      </c>
      <c r="M3900" s="150" t="s">
        <v>311</v>
      </c>
      <c r="N3900" s="150" t="s">
        <v>258</v>
      </c>
      <c r="O3900" s="150" t="s">
        <v>62</v>
      </c>
      <c r="P3900" s="150" t="s">
        <v>1339</v>
      </c>
      <c r="Q3900" s="150" t="s">
        <v>65</v>
      </c>
      <c r="R3900" s="150" t="s">
        <v>57</v>
      </c>
      <c r="S3900" s="150" t="s">
        <v>1206</v>
      </c>
      <c r="T3900" s="152">
        <v>2.9809999999999999</v>
      </c>
      <c r="U3900" s="151">
        <v>47391</v>
      </c>
      <c r="V3900" s="147">
        <v>3.2300000000000002E-2</v>
      </c>
      <c r="W3900" s="192">
        <v>2.9700000000000001E-2</v>
      </c>
      <c r="X3900" s="150" t="s">
        <v>636</v>
      </c>
      <c r="Y3900" s="150"/>
      <c r="Z3900" s="153">
        <v>5347520</v>
      </c>
      <c r="AA3900" s="153">
        <v>1</v>
      </c>
      <c r="AB3900" s="153">
        <v>104.51</v>
      </c>
      <c r="AC3900" s="153">
        <v>0</v>
      </c>
      <c r="AD3900" s="153">
        <v>5588.6931500000001</v>
      </c>
      <c r="AE3900" s="154"/>
      <c r="AF3900" s="154"/>
      <c r="AG3900" s="150" t="s">
        <v>17</v>
      </c>
      <c r="AH3900" s="147">
        <v>9.0670171710000007E-3</v>
      </c>
      <c r="AI3900" s="147">
        <v>2.3975639209999999E-3</v>
      </c>
      <c r="AJ3900" s="147">
        <v>7.2466349200000005E-4</v>
      </c>
    </row>
    <row r="3901" spans="1:36" ht="13.5" thickBot="1" x14ac:dyDescent="0.25">
      <c r="A3901" s="149">
        <v>8694</v>
      </c>
      <c r="B3901" s="149">
        <v>12534</v>
      </c>
      <c r="C3901" s="150" t="s">
        <v>1546</v>
      </c>
      <c r="D3901" s="150">
        <v>510454333</v>
      </c>
      <c r="E3901" s="150" t="s">
        <v>429</v>
      </c>
      <c r="F3901" s="150" t="s">
        <v>1695</v>
      </c>
      <c r="G3901" s="150">
        <v>1192459</v>
      </c>
      <c r="H3901" s="150" t="s">
        <v>102</v>
      </c>
      <c r="I3901" s="150" t="s">
        <v>228</v>
      </c>
      <c r="J3901" s="150" t="s">
        <v>53</v>
      </c>
      <c r="K3901" s="150" t="s">
        <v>53</v>
      </c>
      <c r="L3901" s="150" t="s">
        <v>821</v>
      </c>
      <c r="M3901" s="150" t="s">
        <v>311</v>
      </c>
      <c r="N3901" s="150" t="s">
        <v>258</v>
      </c>
      <c r="O3901" s="150" t="s">
        <v>62</v>
      </c>
      <c r="P3901" s="150" t="s">
        <v>1339</v>
      </c>
      <c r="Q3901" s="150" t="s">
        <v>65</v>
      </c>
      <c r="R3901" s="150" t="s">
        <v>57</v>
      </c>
      <c r="S3901" s="150" t="s">
        <v>1206</v>
      </c>
      <c r="T3901" s="152">
        <v>3.0339999999999998</v>
      </c>
      <c r="U3901" s="151">
        <v>47756</v>
      </c>
      <c r="V3901" s="147">
        <v>5.6500000000000002E-2</v>
      </c>
      <c r="W3901" s="192">
        <v>5.67E-2</v>
      </c>
      <c r="X3901" s="150" t="s">
        <v>636</v>
      </c>
      <c r="Y3901" s="150"/>
      <c r="Z3901" s="153">
        <v>5586823.5999999996</v>
      </c>
      <c r="AA3901" s="153">
        <v>1</v>
      </c>
      <c r="AB3901" s="153">
        <v>100.19</v>
      </c>
      <c r="AC3901" s="153">
        <v>0</v>
      </c>
      <c r="AD3901" s="153">
        <v>5597.4385599999996</v>
      </c>
      <c r="AE3901" s="154"/>
      <c r="AF3901" s="154"/>
      <c r="AG3901" s="150" t="s">
        <v>17</v>
      </c>
      <c r="AH3901" s="147">
        <v>1.0382203519000001E-2</v>
      </c>
      <c r="AI3901" s="147">
        <v>2.4013157239999999E-3</v>
      </c>
      <c r="AJ3901" s="147">
        <v>7.2579747399999998E-4</v>
      </c>
    </row>
    <row r="3902" spans="1:36" ht="13.5" thickBot="1" x14ac:dyDescent="0.25">
      <c r="A3902" s="149">
        <v>8694</v>
      </c>
      <c r="B3902" s="149">
        <v>12534</v>
      </c>
      <c r="C3902" s="150" t="s">
        <v>1696</v>
      </c>
      <c r="D3902" s="150">
        <v>511809071</v>
      </c>
      <c r="E3902" s="150" t="s">
        <v>429</v>
      </c>
      <c r="F3902" s="150" t="s">
        <v>1697</v>
      </c>
      <c r="G3902" s="150">
        <v>1192608</v>
      </c>
      <c r="H3902" s="150" t="s">
        <v>102</v>
      </c>
      <c r="I3902" s="150" t="s">
        <v>229</v>
      </c>
      <c r="J3902" s="150" t="s">
        <v>53</v>
      </c>
      <c r="K3902" s="150" t="s">
        <v>53</v>
      </c>
      <c r="L3902" s="150" t="s">
        <v>821</v>
      </c>
      <c r="M3902" s="150" t="s">
        <v>311</v>
      </c>
      <c r="N3902" s="150" t="s">
        <v>75</v>
      </c>
      <c r="O3902" s="150" t="s">
        <v>62</v>
      </c>
      <c r="P3902" s="150" t="s">
        <v>1345</v>
      </c>
      <c r="Q3902" s="150" t="s">
        <v>65</v>
      </c>
      <c r="R3902" s="150" t="s">
        <v>57</v>
      </c>
      <c r="S3902" s="150" t="s">
        <v>1206</v>
      </c>
      <c r="T3902" s="152">
        <v>3.2949999999999999</v>
      </c>
      <c r="U3902" s="151">
        <v>47889</v>
      </c>
      <c r="V3902" s="147">
        <v>2.1999999999999999E-2</v>
      </c>
      <c r="W3902" s="192">
        <v>2.6200000000000001E-2</v>
      </c>
      <c r="X3902" s="150" t="s">
        <v>636</v>
      </c>
      <c r="Y3902" s="150"/>
      <c r="Z3902" s="153">
        <v>579310.35</v>
      </c>
      <c r="AA3902" s="153">
        <v>1</v>
      </c>
      <c r="AB3902" s="153">
        <v>102.62</v>
      </c>
      <c r="AC3902" s="153">
        <v>0</v>
      </c>
      <c r="AD3902" s="153">
        <v>594.48828000000003</v>
      </c>
      <c r="AE3902" s="154"/>
      <c r="AF3902" s="154"/>
      <c r="AG3902" s="150" t="s">
        <v>17</v>
      </c>
      <c r="AH3902" s="147">
        <v>1.5925849409999999E-3</v>
      </c>
      <c r="AI3902" s="147">
        <v>2.5503701999999998E-4</v>
      </c>
      <c r="AJ3902" s="147">
        <v>7.7084917965705398E-5</v>
      </c>
    </row>
    <row r="3903" spans="1:36" ht="13.5" thickBot="1" x14ac:dyDescent="0.25">
      <c r="A3903" s="149">
        <v>8694</v>
      </c>
      <c r="B3903" s="149">
        <v>12534</v>
      </c>
      <c r="C3903" s="150" t="s">
        <v>1696</v>
      </c>
      <c r="D3903" s="150">
        <v>511809071</v>
      </c>
      <c r="E3903" s="150" t="s">
        <v>429</v>
      </c>
      <c r="F3903" s="150" t="s">
        <v>1698</v>
      </c>
      <c r="G3903" s="150">
        <v>1192616</v>
      </c>
      <c r="H3903" s="150" t="s">
        <v>102</v>
      </c>
      <c r="I3903" s="150" t="s">
        <v>228</v>
      </c>
      <c r="J3903" s="150" t="s">
        <v>53</v>
      </c>
      <c r="K3903" s="150" t="s">
        <v>53</v>
      </c>
      <c r="L3903" s="150" t="s">
        <v>821</v>
      </c>
      <c r="M3903" s="150" t="s">
        <v>311</v>
      </c>
      <c r="N3903" s="150" t="s">
        <v>75</v>
      </c>
      <c r="O3903" s="150" t="s">
        <v>62</v>
      </c>
      <c r="P3903" s="150" t="s">
        <v>1345</v>
      </c>
      <c r="Q3903" s="150" t="s">
        <v>65</v>
      </c>
      <c r="R3903" s="150" t="s">
        <v>57</v>
      </c>
      <c r="S3903" s="150" t="s">
        <v>1206</v>
      </c>
      <c r="T3903" s="152">
        <v>3.1179999999999999</v>
      </c>
      <c r="U3903" s="151">
        <v>47889</v>
      </c>
      <c r="V3903" s="147">
        <v>4.6800000000000001E-2</v>
      </c>
      <c r="W3903" s="192">
        <v>5.1499999999999997E-2</v>
      </c>
      <c r="X3903" s="150" t="s">
        <v>636</v>
      </c>
      <c r="Y3903" s="150"/>
      <c r="Z3903" s="153">
        <v>2598750</v>
      </c>
      <c r="AA3903" s="153">
        <v>1</v>
      </c>
      <c r="AB3903" s="153">
        <v>99.51</v>
      </c>
      <c r="AC3903" s="153">
        <v>0</v>
      </c>
      <c r="AD3903" s="153">
        <v>2586.0161199999998</v>
      </c>
      <c r="AE3903" s="154"/>
      <c r="AF3903" s="154"/>
      <c r="AG3903" s="150" t="s">
        <v>17</v>
      </c>
      <c r="AH3903" s="147">
        <v>5.7411794009999996E-3</v>
      </c>
      <c r="AI3903" s="147">
        <v>1.109407652E-3</v>
      </c>
      <c r="AJ3903" s="147">
        <v>3.3531836900000002E-4</v>
      </c>
    </row>
    <row r="3904" spans="1:36" ht="13.5" thickBot="1" x14ac:dyDescent="0.25">
      <c r="A3904" s="149">
        <v>8694</v>
      </c>
      <c r="B3904" s="149">
        <v>12534</v>
      </c>
      <c r="C3904" s="150" t="s">
        <v>1699</v>
      </c>
      <c r="D3904" s="150">
        <v>520034372</v>
      </c>
      <c r="E3904" s="150" t="s">
        <v>429</v>
      </c>
      <c r="F3904" s="150" t="s">
        <v>1700</v>
      </c>
      <c r="G3904" s="150">
        <v>1192731</v>
      </c>
      <c r="H3904" s="150" t="s">
        <v>102</v>
      </c>
      <c r="I3904" s="150" t="s">
        <v>228</v>
      </c>
      <c r="J3904" s="150" t="s">
        <v>53</v>
      </c>
      <c r="K3904" s="150" t="s">
        <v>53</v>
      </c>
      <c r="L3904" s="150" t="s">
        <v>821</v>
      </c>
      <c r="M3904" s="150" t="s">
        <v>311</v>
      </c>
      <c r="N3904" s="150" t="s">
        <v>258</v>
      </c>
      <c r="O3904" s="150" t="s">
        <v>62</v>
      </c>
      <c r="P3904" s="150" t="s">
        <v>1369</v>
      </c>
      <c r="Q3904" s="150" t="s">
        <v>65</v>
      </c>
      <c r="R3904" s="150" t="s">
        <v>57</v>
      </c>
      <c r="S3904" s="150" t="s">
        <v>1206</v>
      </c>
      <c r="T3904" s="152">
        <v>3.5310000000000001</v>
      </c>
      <c r="U3904" s="151">
        <v>48203</v>
      </c>
      <c r="V3904" s="147">
        <v>4.5600000000000002E-2</v>
      </c>
      <c r="W3904" s="192">
        <v>5.0799999999999998E-2</v>
      </c>
      <c r="X3904" s="150" t="s">
        <v>636</v>
      </c>
      <c r="Y3904" s="150"/>
      <c r="Z3904" s="153">
        <v>5512316.7699999996</v>
      </c>
      <c r="AA3904" s="153">
        <v>1</v>
      </c>
      <c r="AB3904" s="153">
        <v>98.66</v>
      </c>
      <c r="AC3904" s="153">
        <v>0</v>
      </c>
      <c r="AD3904" s="153">
        <v>5438.4517299999998</v>
      </c>
      <c r="AE3904" s="154"/>
      <c r="AF3904" s="154"/>
      <c r="AG3904" s="150" t="s">
        <v>17</v>
      </c>
      <c r="AH3904" s="147">
        <v>1.1023733782E-2</v>
      </c>
      <c r="AI3904" s="147">
        <v>2.3331099599999999E-3</v>
      </c>
      <c r="AJ3904" s="147">
        <v>7.0518228699999999E-4</v>
      </c>
    </row>
    <row r="3905" spans="1:36" ht="13.5" thickBot="1" x14ac:dyDescent="0.25">
      <c r="A3905" s="149">
        <v>8694</v>
      </c>
      <c r="B3905" s="149">
        <v>12534</v>
      </c>
      <c r="C3905" s="150" t="s">
        <v>1699</v>
      </c>
      <c r="D3905" s="150">
        <v>520034372</v>
      </c>
      <c r="E3905" s="150" t="s">
        <v>429</v>
      </c>
      <c r="F3905" s="150" t="s">
        <v>1701</v>
      </c>
      <c r="G3905" s="150">
        <v>1192749</v>
      </c>
      <c r="H3905" s="150" t="s">
        <v>102</v>
      </c>
      <c r="I3905" s="150" t="s">
        <v>229</v>
      </c>
      <c r="J3905" s="150" t="s">
        <v>53</v>
      </c>
      <c r="K3905" s="150" t="s">
        <v>53</v>
      </c>
      <c r="L3905" s="150" t="s">
        <v>821</v>
      </c>
      <c r="M3905" s="150" t="s">
        <v>311</v>
      </c>
      <c r="N3905" s="150" t="s">
        <v>258</v>
      </c>
      <c r="O3905" s="150" t="s">
        <v>62</v>
      </c>
      <c r="P3905" s="150" t="s">
        <v>1369</v>
      </c>
      <c r="Q3905" s="150" t="s">
        <v>65</v>
      </c>
      <c r="R3905" s="150" t="s">
        <v>57</v>
      </c>
      <c r="S3905" s="150" t="s">
        <v>1206</v>
      </c>
      <c r="T3905" s="152">
        <v>3.742</v>
      </c>
      <c r="U3905" s="151">
        <v>48203</v>
      </c>
      <c r="V3905" s="147">
        <v>2.1999999999999999E-2</v>
      </c>
      <c r="W3905" s="192">
        <v>2.5399999999999999E-2</v>
      </c>
      <c r="X3905" s="150" t="s">
        <v>636</v>
      </c>
      <c r="Y3905" s="150"/>
      <c r="Z3905" s="153">
        <v>836041.3</v>
      </c>
      <c r="AA3905" s="153">
        <v>1</v>
      </c>
      <c r="AB3905" s="153">
        <v>102.2</v>
      </c>
      <c r="AC3905" s="153">
        <v>0</v>
      </c>
      <c r="AD3905" s="153">
        <v>854.43421000000001</v>
      </c>
      <c r="AE3905" s="154"/>
      <c r="AF3905" s="154"/>
      <c r="AG3905" s="150" t="s">
        <v>17</v>
      </c>
      <c r="AH3905" s="147">
        <v>1.6985496619999999E-3</v>
      </c>
      <c r="AI3905" s="147">
        <v>3.66554502E-4</v>
      </c>
      <c r="AJ3905" s="147">
        <v>1.1079106699999999E-4</v>
      </c>
    </row>
    <row r="3906" spans="1:36" ht="13.5" thickBot="1" x14ac:dyDescent="0.25">
      <c r="A3906" s="149">
        <v>8694</v>
      </c>
      <c r="B3906" s="149">
        <v>12534</v>
      </c>
      <c r="C3906" s="150" t="s">
        <v>1607</v>
      </c>
      <c r="D3906" s="150">
        <v>520044322</v>
      </c>
      <c r="E3906" s="150" t="s">
        <v>429</v>
      </c>
      <c r="F3906" s="150" t="s">
        <v>1703</v>
      </c>
      <c r="G3906" s="150">
        <v>1192889</v>
      </c>
      <c r="H3906" s="150" t="s">
        <v>102</v>
      </c>
      <c r="I3906" s="150" t="s">
        <v>228</v>
      </c>
      <c r="J3906" s="150" t="s">
        <v>53</v>
      </c>
      <c r="K3906" s="150" t="s">
        <v>53</v>
      </c>
      <c r="L3906" s="150" t="s">
        <v>821</v>
      </c>
      <c r="M3906" s="150" t="s">
        <v>311</v>
      </c>
      <c r="N3906" s="150" t="s">
        <v>267</v>
      </c>
      <c r="O3906" s="150" t="s">
        <v>62</v>
      </c>
      <c r="P3906" s="150" t="s">
        <v>1522</v>
      </c>
      <c r="Q3906" s="150" t="s">
        <v>1351</v>
      </c>
      <c r="R3906" s="150" t="s">
        <v>57</v>
      </c>
      <c r="S3906" s="150" t="s">
        <v>1206</v>
      </c>
      <c r="T3906" s="152">
        <v>3.1389999999999998</v>
      </c>
      <c r="U3906" s="151">
        <v>47149</v>
      </c>
      <c r="V3906" s="147">
        <v>6.7500000000000004E-2</v>
      </c>
      <c r="W3906" s="192">
        <v>5.74E-2</v>
      </c>
      <c r="X3906" s="150" t="s">
        <v>636</v>
      </c>
      <c r="Y3906" s="150"/>
      <c r="Z3906" s="153">
        <v>7288096.8099999996</v>
      </c>
      <c r="AA3906" s="153">
        <v>1</v>
      </c>
      <c r="AB3906" s="153">
        <v>104.52</v>
      </c>
      <c r="AC3906" s="153">
        <v>0</v>
      </c>
      <c r="AD3906" s="153">
        <v>7617.5187900000001</v>
      </c>
      <c r="AE3906" s="154"/>
      <c r="AF3906" s="154"/>
      <c r="AG3906" s="150" t="s">
        <v>17</v>
      </c>
      <c r="AH3906" s="147">
        <v>4.1646267479999999E-3</v>
      </c>
      <c r="AI3906" s="147">
        <v>3.2679354060000001E-3</v>
      </c>
      <c r="AJ3906" s="147">
        <v>9.8773319900000004E-4</v>
      </c>
    </row>
    <row r="3907" spans="1:36" ht="13.5" thickBot="1" x14ac:dyDescent="0.25">
      <c r="A3907" s="149">
        <v>8694</v>
      </c>
      <c r="B3907" s="149">
        <v>12534</v>
      </c>
      <c r="C3907" s="150" t="s">
        <v>1704</v>
      </c>
      <c r="D3907" s="150">
        <v>723</v>
      </c>
      <c r="E3907" s="150" t="s">
        <v>2</v>
      </c>
      <c r="F3907" s="150" t="s">
        <v>1705</v>
      </c>
      <c r="G3907" s="150">
        <v>1193077</v>
      </c>
      <c r="H3907" s="150" t="s">
        <v>102</v>
      </c>
      <c r="I3907" s="150" t="s">
        <v>229</v>
      </c>
      <c r="J3907" s="150" t="s">
        <v>53</v>
      </c>
      <c r="K3907" s="150" t="s">
        <v>53</v>
      </c>
      <c r="L3907" s="150" t="s">
        <v>821</v>
      </c>
      <c r="M3907" s="150" t="s">
        <v>311</v>
      </c>
      <c r="N3907" s="150" t="s">
        <v>652</v>
      </c>
      <c r="O3907" s="150" t="s">
        <v>62</v>
      </c>
      <c r="P3907" s="150" t="s">
        <v>298</v>
      </c>
      <c r="Q3907" s="150" t="s">
        <v>298</v>
      </c>
      <c r="R3907" s="150" t="s">
        <v>57</v>
      </c>
      <c r="S3907" s="150" t="s">
        <v>1206</v>
      </c>
      <c r="T3907" s="152">
        <v>2.8879999999999999</v>
      </c>
      <c r="U3907" s="151">
        <v>46843</v>
      </c>
      <c r="V3907" s="147">
        <v>4.7500000000000001E-2</v>
      </c>
      <c r="W3907" s="192">
        <v>5.5199999999999999E-2</v>
      </c>
      <c r="X3907" s="150" t="s">
        <v>636</v>
      </c>
      <c r="Y3907" s="150"/>
      <c r="Z3907" s="153">
        <v>510842</v>
      </c>
      <c r="AA3907" s="153">
        <v>1</v>
      </c>
      <c r="AB3907" s="153">
        <v>101.36</v>
      </c>
      <c r="AC3907" s="153">
        <v>0</v>
      </c>
      <c r="AD3907" s="153">
        <v>517.78944999999999</v>
      </c>
      <c r="AE3907" s="154"/>
      <c r="AF3907" s="154"/>
      <c r="AG3907" s="150" t="s">
        <v>17</v>
      </c>
      <c r="AH3907" s="147">
        <v>1.87475979E-3</v>
      </c>
      <c r="AI3907" s="147">
        <v>2.22133023E-4</v>
      </c>
      <c r="AJ3907" s="147">
        <v>6.7139687390906506E-5</v>
      </c>
    </row>
    <row r="3908" spans="1:36" ht="13.5" thickBot="1" x14ac:dyDescent="0.25">
      <c r="A3908" s="149">
        <v>8694</v>
      </c>
      <c r="B3908" s="149">
        <v>12534</v>
      </c>
      <c r="C3908" s="150" t="s">
        <v>1706</v>
      </c>
      <c r="D3908" s="150">
        <v>520032178</v>
      </c>
      <c r="E3908" s="150" t="s">
        <v>429</v>
      </c>
      <c r="F3908" s="150" t="s">
        <v>1707</v>
      </c>
      <c r="G3908" s="150">
        <v>1193176</v>
      </c>
      <c r="H3908" s="150" t="s">
        <v>102</v>
      </c>
      <c r="I3908" s="150" t="s">
        <v>228</v>
      </c>
      <c r="J3908" s="150" t="s">
        <v>53</v>
      </c>
      <c r="K3908" s="150" t="s">
        <v>53</v>
      </c>
      <c r="L3908" s="150" t="s">
        <v>821</v>
      </c>
      <c r="M3908" s="150" t="s">
        <v>311</v>
      </c>
      <c r="N3908" s="150" t="s">
        <v>140</v>
      </c>
      <c r="O3908" s="150" t="s">
        <v>62</v>
      </c>
      <c r="P3908" s="150" t="s">
        <v>298</v>
      </c>
      <c r="Q3908" s="150" t="s">
        <v>298</v>
      </c>
      <c r="R3908" s="150" t="s">
        <v>57</v>
      </c>
      <c r="S3908" s="150" t="s">
        <v>1206</v>
      </c>
      <c r="T3908" s="152">
        <v>3.1640000000000001</v>
      </c>
      <c r="U3908" s="151">
        <v>46752</v>
      </c>
      <c r="V3908" s="147">
        <v>6.3E-2</v>
      </c>
      <c r="W3908" s="192">
        <v>6.0999999999999999E-2</v>
      </c>
      <c r="X3908" s="150" t="s">
        <v>636</v>
      </c>
      <c r="Y3908" s="150"/>
      <c r="Z3908" s="153">
        <v>5771500</v>
      </c>
      <c r="AA3908" s="153">
        <v>1</v>
      </c>
      <c r="AB3908" s="153">
        <v>102.5</v>
      </c>
      <c r="AC3908" s="153">
        <v>0</v>
      </c>
      <c r="AD3908" s="153">
        <v>5915.7875000000004</v>
      </c>
      <c r="AE3908" s="154"/>
      <c r="AF3908" s="154"/>
      <c r="AG3908" s="150" t="s">
        <v>17</v>
      </c>
      <c r="AH3908" s="147">
        <v>3.2162336011999998E-2</v>
      </c>
      <c r="AI3908" s="147">
        <v>2.5378882490000002E-3</v>
      </c>
      <c r="AJ3908" s="147">
        <v>7.6707650800000003E-4</v>
      </c>
    </row>
    <row r="3909" spans="1:36" ht="13.5" thickBot="1" x14ac:dyDescent="0.25">
      <c r="A3909" s="149">
        <v>8694</v>
      </c>
      <c r="B3909" s="149">
        <v>12534</v>
      </c>
      <c r="C3909" s="150" t="s">
        <v>1444</v>
      </c>
      <c r="D3909" s="150">
        <v>1513</v>
      </c>
      <c r="E3909" s="150" t="s">
        <v>2</v>
      </c>
      <c r="F3909" s="150" t="s">
        <v>1708</v>
      </c>
      <c r="G3909" s="150">
        <v>1193192</v>
      </c>
      <c r="H3909" s="150" t="s">
        <v>102</v>
      </c>
      <c r="I3909" s="150" t="s">
        <v>228</v>
      </c>
      <c r="J3909" s="150" t="s">
        <v>53</v>
      </c>
      <c r="K3909" s="150" t="s">
        <v>53</v>
      </c>
      <c r="L3909" s="150" t="s">
        <v>821</v>
      </c>
      <c r="M3909" s="150" t="s">
        <v>311</v>
      </c>
      <c r="N3909" s="150" t="s">
        <v>652</v>
      </c>
      <c r="O3909" s="150" t="s">
        <v>62</v>
      </c>
      <c r="P3909" s="150" t="s">
        <v>1334</v>
      </c>
      <c r="Q3909" s="150" t="s">
        <v>65</v>
      </c>
      <c r="R3909" s="150" t="s">
        <v>57</v>
      </c>
      <c r="S3909" s="150" t="s">
        <v>1206</v>
      </c>
      <c r="T3909" s="152">
        <v>2.4129999999999998</v>
      </c>
      <c r="U3909" s="151">
        <v>46387</v>
      </c>
      <c r="V3909" s="147">
        <v>6.8000000000000005E-2</v>
      </c>
      <c r="W3909" s="192">
        <v>6.3799999999999996E-2</v>
      </c>
      <c r="X3909" s="150" t="s">
        <v>636</v>
      </c>
      <c r="Y3909" s="150"/>
      <c r="Z3909" s="153">
        <v>3611108.5</v>
      </c>
      <c r="AA3909" s="153">
        <v>1</v>
      </c>
      <c r="AB3909" s="153">
        <v>102.93</v>
      </c>
      <c r="AC3909" s="153">
        <v>0</v>
      </c>
      <c r="AD3909" s="153">
        <v>3716.9139799999998</v>
      </c>
      <c r="AE3909" s="154"/>
      <c r="AF3909" s="154"/>
      <c r="AG3909" s="150" t="s">
        <v>17</v>
      </c>
      <c r="AH3909" s="147">
        <v>1.0062862436999999E-2</v>
      </c>
      <c r="AI3909" s="147">
        <v>1.59456578E-3</v>
      </c>
      <c r="AJ3909" s="147">
        <v>4.8195737200000001E-4</v>
      </c>
    </row>
    <row r="3910" spans="1:36" ht="13.5" thickBot="1" x14ac:dyDescent="0.25">
      <c r="A3910" s="149">
        <v>8694</v>
      </c>
      <c r="B3910" s="149">
        <v>12534</v>
      </c>
      <c r="C3910" s="150" t="s">
        <v>1360</v>
      </c>
      <c r="D3910" s="150">
        <v>520039868</v>
      </c>
      <c r="E3910" s="150" t="s">
        <v>429</v>
      </c>
      <c r="F3910" s="150" t="s">
        <v>1709</v>
      </c>
      <c r="G3910" s="150">
        <v>1193275</v>
      </c>
      <c r="H3910" s="150" t="s">
        <v>102</v>
      </c>
      <c r="I3910" s="150" t="s">
        <v>228</v>
      </c>
      <c r="J3910" s="150" t="s">
        <v>53</v>
      </c>
      <c r="K3910" s="150" t="s">
        <v>53</v>
      </c>
      <c r="L3910" s="150" t="s">
        <v>821</v>
      </c>
      <c r="M3910" s="150" t="s">
        <v>311</v>
      </c>
      <c r="N3910" s="150" t="s">
        <v>647</v>
      </c>
      <c r="O3910" s="150" t="s">
        <v>62</v>
      </c>
      <c r="P3910" s="150" t="s">
        <v>298</v>
      </c>
      <c r="Q3910" s="150" t="s">
        <v>298</v>
      </c>
      <c r="R3910" s="150" t="s">
        <v>57</v>
      </c>
      <c r="S3910" s="150" t="s">
        <v>1206</v>
      </c>
      <c r="T3910" s="152">
        <v>3.18</v>
      </c>
      <c r="U3910" s="151">
        <v>47209</v>
      </c>
      <c r="V3910" s="147">
        <v>6.0499999999999998E-2</v>
      </c>
      <c r="W3910" s="192">
        <v>5.9700000000000003E-2</v>
      </c>
      <c r="X3910" s="150" t="s">
        <v>636</v>
      </c>
      <c r="Y3910" s="150"/>
      <c r="Z3910" s="153">
        <v>1914000</v>
      </c>
      <c r="AA3910" s="153">
        <v>1</v>
      </c>
      <c r="AB3910" s="153">
        <v>100.51</v>
      </c>
      <c r="AC3910" s="153">
        <v>0</v>
      </c>
      <c r="AD3910" s="153">
        <v>1923.7614000000001</v>
      </c>
      <c r="AE3910" s="154"/>
      <c r="AF3910" s="154"/>
      <c r="AG3910" s="150" t="s">
        <v>17</v>
      </c>
      <c r="AH3910" s="147">
        <v>8.6999999999999994E-3</v>
      </c>
      <c r="AI3910" s="147">
        <v>8.2529865200000002E-4</v>
      </c>
      <c r="AJ3910" s="147">
        <v>2.4944644700000001E-4</v>
      </c>
    </row>
    <row r="3911" spans="1:36" ht="13.5" thickBot="1" x14ac:dyDescent="0.25">
      <c r="A3911" s="149">
        <v>8694</v>
      </c>
      <c r="B3911" s="149">
        <v>12534</v>
      </c>
      <c r="C3911" s="150" t="s">
        <v>1710</v>
      </c>
      <c r="D3911" s="150">
        <v>520034257</v>
      </c>
      <c r="E3911" s="150" t="s">
        <v>429</v>
      </c>
      <c r="F3911" s="150" t="s">
        <v>1711</v>
      </c>
      <c r="G3911" s="150">
        <v>1193341</v>
      </c>
      <c r="H3911" s="150" t="s">
        <v>102</v>
      </c>
      <c r="I3911" s="150" t="s">
        <v>229</v>
      </c>
      <c r="J3911" s="150" t="s">
        <v>53</v>
      </c>
      <c r="K3911" s="150" t="s">
        <v>53</v>
      </c>
      <c r="L3911" s="150" t="s">
        <v>821</v>
      </c>
      <c r="M3911" s="150" t="s">
        <v>311</v>
      </c>
      <c r="N3911" s="150" t="s">
        <v>708</v>
      </c>
      <c r="O3911" s="150" t="s">
        <v>62</v>
      </c>
      <c r="P3911" s="150" t="s">
        <v>1366</v>
      </c>
      <c r="Q3911" s="150" t="s">
        <v>1351</v>
      </c>
      <c r="R3911" s="150" t="s">
        <v>57</v>
      </c>
      <c r="S3911" s="150" t="s">
        <v>1206</v>
      </c>
      <c r="T3911" s="152">
        <v>3.4609999999999999</v>
      </c>
      <c r="U3911" s="151">
        <v>46944</v>
      </c>
      <c r="V3911" s="147">
        <v>3.73E-2</v>
      </c>
      <c r="W3911" s="192">
        <v>3.4200000000000001E-2</v>
      </c>
      <c r="X3911" s="150" t="s">
        <v>636</v>
      </c>
      <c r="Y3911" s="150"/>
      <c r="Z3911" s="153">
        <v>6975213</v>
      </c>
      <c r="AA3911" s="153">
        <v>1</v>
      </c>
      <c r="AB3911" s="153">
        <v>105.42</v>
      </c>
      <c r="AC3911" s="153">
        <v>0</v>
      </c>
      <c r="AD3911" s="153">
        <v>7353.2695400000002</v>
      </c>
      <c r="AE3911" s="154"/>
      <c r="AF3911" s="154"/>
      <c r="AG3911" s="150" t="s">
        <v>17</v>
      </c>
      <c r="AH3911" s="147">
        <v>1.9809586694999999E-2</v>
      </c>
      <c r="AI3911" s="147">
        <v>3.154571789E-3</v>
      </c>
      <c r="AJ3911" s="147">
        <v>9.5346905599999997E-4</v>
      </c>
    </row>
    <row r="3912" spans="1:36" ht="13.5" thickBot="1" x14ac:dyDescent="0.25">
      <c r="A3912" s="149">
        <v>8694</v>
      </c>
      <c r="B3912" s="149">
        <v>12534</v>
      </c>
      <c r="C3912" s="150" t="s">
        <v>1712</v>
      </c>
      <c r="D3912" s="150">
        <v>520036120</v>
      </c>
      <c r="E3912" s="150" t="s">
        <v>429</v>
      </c>
      <c r="F3912" s="150" t="s">
        <v>1713</v>
      </c>
      <c r="G3912" s="150">
        <v>1193481</v>
      </c>
      <c r="H3912" s="150" t="s">
        <v>102</v>
      </c>
      <c r="I3912" s="150" t="s">
        <v>228</v>
      </c>
      <c r="J3912" s="150" t="s">
        <v>53</v>
      </c>
      <c r="K3912" s="150" t="s">
        <v>53</v>
      </c>
      <c r="L3912" s="150" t="s">
        <v>821</v>
      </c>
      <c r="M3912" s="150" t="s">
        <v>311</v>
      </c>
      <c r="N3912" s="150" t="s">
        <v>269</v>
      </c>
      <c r="O3912" s="150" t="s">
        <v>62</v>
      </c>
      <c r="P3912" s="150" t="s">
        <v>1345</v>
      </c>
      <c r="Q3912" s="150" t="s">
        <v>65</v>
      </c>
      <c r="R3912" s="150" t="s">
        <v>57</v>
      </c>
      <c r="S3912" s="150" t="s">
        <v>1206</v>
      </c>
      <c r="T3912" s="152">
        <v>3.6480000000000001</v>
      </c>
      <c r="U3912" s="151">
        <v>46811</v>
      </c>
      <c r="V3912" s="147">
        <v>4.7E-2</v>
      </c>
      <c r="W3912" s="192">
        <v>4.7600000000000003E-2</v>
      </c>
      <c r="X3912" s="150" t="s">
        <v>636</v>
      </c>
      <c r="Y3912" s="150"/>
      <c r="Z3912" s="153">
        <v>8540695</v>
      </c>
      <c r="AA3912" s="153">
        <v>1</v>
      </c>
      <c r="AB3912" s="153">
        <v>100.19</v>
      </c>
      <c r="AC3912" s="153">
        <v>0</v>
      </c>
      <c r="AD3912" s="153">
        <v>8556.9223199999997</v>
      </c>
      <c r="AE3912" s="154"/>
      <c r="AF3912" s="154"/>
      <c r="AG3912" s="150" t="s">
        <v>17</v>
      </c>
      <c r="AH3912" s="147">
        <v>9.4991602709999998E-3</v>
      </c>
      <c r="AI3912" s="147">
        <v>3.6709419680000001E-3</v>
      </c>
      <c r="AJ3912" s="147">
        <v>1.109541898E-3</v>
      </c>
    </row>
    <row r="3913" spans="1:36" ht="13.5" thickBot="1" x14ac:dyDescent="0.25">
      <c r="A3913" s="149">
        <v>8694</v>
      </c>
      <c r="B3913" s="149">
        <v>12534</v>
      </c>
      <c r="C3913" s="150" t="s">
        <v>1712</v>
      </c>
      <c r="D3913" s="150">
        <v>520036120</v>
      </c>
      <c r="E3913" s="150" t="s">
        <v>429</v>
      </c>
      <c r="F3913" s="150" t="s">
        <v>1714</v>
      </c>
      <c r="G3913" s="150">
        <v>1193499</v>
      </c>
      <c r="H3913" s="150" t="s">
        <v>102</v>
      </c>
      <c r="I3913" s="150" t="s">
        <v>623</v>
      </c>
      <c r="J3913" s="150" t="s">
        <v>53</v>
      </c>
      <c r="K3913" s="150" t="s">
        <v>53</v>
      </c>
      <c r="L3913" s="150" t="s">
        <v>821</v>
      </c>
      <c r="M3913" s="150" t="s">
        <v>311</v>
      </c>
      <c r="N3913" s="150" t="s">
        <v>269</v>
      </c>
      <c r="O3913" s="150" t="s">
        <v>62</v>
      </c>
      <c r="P3913" s="150" t="s">
        <v>1345</v>
      </c>
      <c r="Q3913" s="150" t="s">
        <v>65</v>
      </c>
      <c r="R3913" s="150" t="s">
        <v>57</v>
      </c>
      <c r="S3913" s="150" t="s">
        <v>1206</v>
      </c>
      <c r="T3913" s="152">
        <v>3.7490000000000001</v>
      </c>
      <c r="U3913" s="151">
        <v>46811</v>
      </c>
      <c r="V3913" s="147">
        <v>2.8000000000000001E-2</v>
      </c>
      <c r="W3913" s="192">
        <v>2.7300000000000001E-2</v>
      </c>
      <c r="X3913" s="150" t="s">
        <v>636</v>
      </c>
      <c r="Y3913" s="150"/>
      <c r="Z3913" s="153">
        <v>3820000</v>
      </c>
      <c r="AA3913" s="153">
        <v>1</v>
      </c>
      <c r="AB3913" s="153">
        <v>100.5</v>
      </c>
      <c r="AC3913" s="153">
        <v>0</v>
      </c>
      <c r="AD3913" s="153">
        <v>3839.1</v>
      </c>
      <c r="AE3913" s="154"/>
      <c r="AF3913" s="154"/>
      <c r="AG3913" s="150" t="s">
        <v>17</v>
      </c>
      <c r="AH3913" s="147">
        <v>2.5468398517000002E-2</v>
      </c>
      <c r="AI3913" s="147">
        <v>1.646983901E-3</v>
      </c>
      <c r="AJ3913" s="147">
        <v>4.9780074400000002E-4</v>
      </c>
    </row>
    <row r="3914" spans="1:36" ht="13.5" thickBot="1" x14ac:dyDescent="0.25">
      <c r="A3914" s="149">
        <v>8694</v>
      </c>
      <c r="B3914" s="149">
        <v>12534</v>
      </c>
      <c r="C3914" s="150" t="s">
        <v>1715</v>
      </c>
      <c r="D3914" s="150">
        <v>516286432</v>
      </c>
      <c r="E3914" s="150" t="s">
        <v>429</v>
      </c>
      <c r="F3914" s="150" t="s">
        <v>1716</v>
      </c>
      <c r="G3914" s="150">
        <v>11935150</v>
      </c>
      <c r="H3914" s="150" t="s">
        <v>102</v>
      </c>
      <c r="I3914" s="150" t="s">
        <v>228</v>
      </c>
      <c r="J3914" s="150" t="s">
        <v>53</v>
      </c>
      <c r="K3914" s="150" t="s">
        <v>53</v>
      </c>
      <c r="L3914" s="150" t="s">
        <v>54</v>
      </c>
      <c r="M3914" s="150" t="s">
        <v>311</v>
      </c>
      <c r="N3914" s="150" t="s">
        <v>651</v>
      </c>
      <c r="O3914" s="150" t="s">
        <v>62</v>
      </c>
      <c r="P3914" s="150" t="s">
        <v>298</v>
      </c>
      <c r="Q3914" s="150" t="s">
        <v>298</v>
      </c>
      <c r="R3914" s="150" t="s">
        <v>57</v>
      </c>
      <c r="S3914" s="150" t="s">
        <v>1206</v>
      </c>
      <c r="T3914" s="152">
        <v>1.3839999999999999</v>
      </c>
      <c r="U3914" s="151">
        <v>46006</v>
      </c>
      <c r="V3914" s="147">
        <v>6.5000000000000002E-2</v>
      </c>
      <c r="W3914" s="192">
        <v>6.9199999999999998E-2</v>
      </c>
      <c r="X3914" s="150" t="s">
        <v>636</v>
      </c>
      <c r="Y3914" s="150"/>
      <c r="Z3914" s="153">
        <v>1192000</v>
      </c>
      <c r="AA3914" s="153">
        <v>1</v>
      </c>
      <c r="AB3914" s="153">
        <v>99.290499999999994</v>
      </c>
      <c r="AC3914" s="153">
        <v>0</v>
      </c>
      <c r="AD3914" s="153">
        <v>1183.54276</v>
      </c>
      <c r="AE3914" s="154"/>
      <c r="AF3914" s="154"/>
      <c r="AG3914" s="150" t="s">
        <v>17</v>
      </c>
      <c r="AH3914" s="147">
        <v>1.0846656224999999E-2</v>
      </c>
      <c r="AI3914" s="147">
        <v>5.0774292700000003E-4</v>
      </c>
      <c r="AJ3914" s="147">
        <v>1.5346525599999999E-4</v>
      </c>
    </row>
    <row r="3915" spans="1:36" ht="13.5" thickBot="1" x14ac:dyDescent="0.25">
      <c r="A3915" s="149">
        <v>8694</v>
      </c>
      <c r="B3915" s="149">
        <v>12534</v>
      </c>
      <c r="C3915" s="150" t="s">
        <v>1637</v>
      </c>
      <c r="D3915" s="150">
        <v>516269248</v>
      </c>
      <c r="E3915" s="150" t="s">
        <v>429</v>
      </c>
      <c r="F3915" s="150" t="s">
        <v>1717</v>
      </c>
      <c r="G3915" s="150">
        <v>1193598</v>
      </c>
      <c r="H3915" s="150" t="s">
        <v>102</v>
      </c>
      <c r="I3915" s="150" t="s">
        <v>229</v>
      </c>
      <c r="J3915" s="150" t="s">
        <v>53</v>
      </c>
      <c r="K3915" s="150" t="s">
        <v>53</v>
      </c>
      <c r="L3915" s="150" t="s">
        <v>821</v>
      </c>
      <c r="M3915" s="150" t="s">
        <v>311</v>
      </c>
      <c r="N3915" s="150" t="s">
        <v>156</v>
      </c>
      <c r="O3915" s="150" t="s">
        <v>62</v>
      </c>
      <c r="P3915" s="150" t="s">
        <v>1522</v>
      </c>
      <c r="Q3915" s="150" t="s">
        <v>1351</v>
      </c>
      <c r="R3915" s="150" t="s">
        <v>57</v>
      </c>
      <c r="S3915" s="150" t="s">
        <v>1206</v>
      </c>
      <c r="T3915" s="152">
        <v>6.2789999999999999</v>
      </c>
      <c r="U3915" s="151">
        <v>49218</v>
      </c>
      <c r="V3915" s="147">
        <v>3.3000000000000002E-2</v>
      </c>
      <c r="W3915" s="192">
        <v>3.5799999999999998E-2</v>
      </c>
      <c r="X3915" s="150" t="s">
        <v>636</v>
      </c>
      <c r="Y3915" s="150"/>
      <c r="Z3915" s="153">
        <v>1948717.95</v>
      </c>
      <c r="AA3915" s="153">
        <v>1</v>
      </c>
      <c r="AB3915" s="153">
        <v>101.75</v>
      </c>
      <c r="AC3915" s="153">
        <v>0</v>
      </c>
      <c r="AD3915" s="153">
        <v>1982.82051</v>
      </c>
      <c r="AE3915" s="154"/>
      <c r="AF3915" s="154"/>
      <c r="AG3915" s="150" t="s">
        <v>17</v>
      </c>
      <c r="AH3915" s="147">
        <v>1.5564202339999999E-3</v>
      </c>
      <c r="AI3915" s="147">
        <v>8.5063516399999997E-4</v>
      </c>
      <c r="AJ3915" s="147">
        <v>2.5710440599999997E-4</v>
      </c>
    </row>
    <row r="3916" spans="1:36" ht="13.5" thickBot="1" x14ac:dyDescent="0.25">
      <c r="A3916" s="149">
        <v>8694</v>
      </c>
      <c r="B3916" s="149">
        <v>12534</v>
      </c>
      <c r="C3916" s="150" t="s">
        <v>1718</v>
      </c>
      <c r="D3916" s="150">
        <v>520025438</v>
      </c>
      <c r="E3916" s="150" t="s">
        <v>429</v>
      </c>
      <c r="F3916" s="150" t="s">
        <v>1719</v>
      </c>
      <c r="G3916" s="150">
        <v>1193630</v>
      </c>
      <c r="H3916" s="150" t="s">
        <v>102</v>
      </c>
      <c r="I3916" s="150" t="s">
        <v>229</v>
      </c>
      <c r="J3916" s="150" t="s">
        <v>53</v>
      </c>
      <c r="K3916" s="150" t="s">
        <v>53</v>
      </c>
      <c r="L3916" s="150" t="s">
        <v>821</v>
      </c>
      <c r="M3916" s="150" t="s">
        <v>311</v>
      </c>
      <c r="N3916" s="150" t="s">
        <v>651</v>
      </c>
      <c r="O3916" s="150" t="s">
        <v>62</v>
      </c>
      <c r="P3916" s="150" t="s">
        <v>1334</v>
      </c>
      <c r="Q3916" s="150" t="s">
        <v>65</v>
      </c>
      <c r="R3916" s="150" t="s">
        <v>57</v>
      </c>
      <c r="S3916" s="150" t="s">
        <v>1206</v>
      </c>
      <c r="T3916" s="152">
        <v>4.407</v>
      </c>
      <c r="U3916" s="151">
        <v>47300</v>
      </c>
      <c r="V3916" s="147">
        <v>3.6200000000000003E-2</v>
      </c>
      <c r="W3916" s="192">
        <v>3.6499999999999998E-2</v>
      </c>
      <c r="X3916" s="150" t="s">
        <v>636</v>
      </c>
      <c r="Y3916" s="150"/>
      <c r="Z3916" s="153">
        <v>14216929.439999999</v>
      </c>
      <c r="AA3916" s="153">
        <v>1</v>
      </c>
      <c r="AB3916" s="153">
        <v>103.98</v>
      </c>
      <c r="AC3916" s="153">
        <v>0</v>
      </c>
      <c r="AD3916" s="153">
        <v>14782.76323</v>
      </c>
      <c r="AE3916" s="154"/>
      <c r="AF3916" s="154"/>
      <c r="AG3916" s="150" t="s">
        <v>17</v>
      </c>
      <c r="AH3916" s="147">
        <v>8.1233295180000008E-3</v>
      </c>
      <c r="AI3916" s="147">
        <v>6.3418439380000004E-3</v>
      </c>
      <c r="AJ3916" s="147">
        <v>1.9168217930000001E-3</v>
      </c>
    </row>
    <row r="3917" spans="1:36" ht="13.5" thickBot="1" x14ac:dyDescent="0.25">
      <c r="A3917" s="149">
        <v>8694</v>
      </c>
      <c r="B3917" s="149">
        <v>12534</v>
      </c>
      <c r="C3917" s="150" t="s">
        <v>1512</v>
      </c>
      <c r="D3917" s="150">
        <v>515327120</v>
      </c>
      <c r="E3917" s="150" t="s">
        <v>429</v>
      </c>
      <c r="F3917" s="150" t="s">
        <v>1720</v>
      </c>
      <c r="G3917" s="150">
        <v>1193929</v>
      </c>
      <c r="H3917" s="150" t="s">
        <v>102</v>
      </c>
      <c r="I3917" s="150" t="s">
        <v>229</v>
      </c>
      <c r="J3917" s="150" t="s">
        <v>53</v>
      </c>
      <c r="K3917" s="150" t="s">
        <v>53</v>
      </c>
      <c r="L3917" s="150" t="s">
        <v>821</v>
      </c>
      <c r="M3917" s="150" t="s">
        <v>311</v>
      </c>
      <c r="N3917" s="150" t="s">
        <v>651</v>
      </c>
      <c r="O3917" s="150" t="s">
        <v>62</v>
      </c>
      <c r="P3917" s="150" t="s">
        <v>1350</v>
      </c>
      <c r="Q3917" s="150" t="s">
        <v>1351</v>
      </c>
      <c r="R3917" s="150" t="s">
        <v>57</v>
      </c>
      <c r="S3917" s="150" t="s">
        <v>1206</v>
      </c>
      <c r="T3917" s="152">
        <v>6.1689999999999996</v>
      </c>
      <c r="U3917" s="151">
        <v>48213</v>
      </c>
      <c r="V3917" s="147">
        <v>3.1800000000000002E-2</v>
      </c>
      <c r="W3917" s="192">
        <v>3.1800000000000002E-2</v>
      </c>
      <c r="X3917" s="150" t="s">
        <v>636</v>
      </c>
      <c r="Y3917" s="150"/>
      <c r="Z3917" s="153">
        <v>3457000</v>
      </c>
      <c r="AA3917" s="153">
        <v>1</v>
      </c>
      <c r="AB3917" s="153">
        <v>103.83</v>
      </c>
      <c r="AC3917" s="153">
        <v>0</v>
      </c>
      <c r="AD3917" s="153">
        <v>3589.4031</v>
      </c>
      <c r="AE3917" s="154"/>
      <c r="AF3917" s="154"/>
      <c r="AG3917" s="150" t="s">
        <v>17</v>
      </c>
      <c r="AH3917" s="147">
        <v>8.0835431959999995E-3</v>
      </c>
      <c r="AI3917" s="147">
        <v>1.539863281E-3</v>
      </c>
      <c r="AJ3917" s="147">
        <v>4.6542354600000001E-4</v>
      </c>
    </row>
    <row r="3918" spans="1:36" ht="13.5" thickBot="1" x14ac:dyDescent="0.25">
      <c r="A3918" s="149">
        <v>8694</v>
      </c>
      <c r="B3918" s="149">
        <v>12534</v>
      </c>
      <c r="C3918" s="150" t="s">
        <v>1391</v>
      </c>
      <c r="D3918" s="150">
        <v>520038910</v>
      </c>
      <c r="E3918" s="150" t="s">
        <v>429</v>
      </c>
      <c r="F3918" s="150" t="s">
        <v>1721</v>
      </c>
      <c r="G3918" s="150">
        <v>1193952</v>
      </c>
      <c r="H3918" s="150" t="s">
        <v>102</v>
      </c>
      <c r="I3918" s="150" t="s">
        <v>228</v>
      </c>
      <c r="J3918" s="150" t="s">
        <v>53</v>
      </c>
      <c r="K3918" s="150" t="s">
        <v>53</v>
      </c>
      <c r="L3918" s="150" t="s">
        <v>821</v>
      </c>
      <c r="M3918" s="150" t="s">
        <v>311</v>
      </c>
      <c r="N3918" s="150" t="s">
        <v>651</v>
      </c>
      <c r="O3918" s="150" t="s">
        <v>62</v>
      </c>
      <c r="P3918" s="150" t="s">
        <v>1369</v>
      </c>
      <c r="Q3918" s="150" t="s">
        <v>65</v>
      </c>
      <c r="R3918" s="150" t="s">
        <v>57</v>
      </c>
      <c r="S3918" s="150" t="s">
        <v>1206</v>
      </c>
      <c r="T3918" s="152">
        <v>4.9809999999999999</v>
      </c>
      <c r="U3918" s="151">
        <v>48213</v>
      </c>
      <c r="V3918" s="147">
        <v>4.8899999999999999E-2</v>
      </c>
      <c r="W3918" s="192">
        <v>5.04E-2</v>
      </c>
      <c r="X3918" s="150" t="s">
        <v>636</v>
      </c>
      <c r="Y3918" s="150"/>
      <c r="Z3918" s="153">
        <v>1755000</v>
      </c>
      <c r="AA3918" s="153">
        <v>1</v>
      </c>
      <c r="AB3918" s="153">
        <v>100.79</v>
      </c>
      <c r="AC3918" s="153">
        <v>0</v>
      </c>
      <c r="AD3918" s="153">
        <v>1768.8644999999999</v>
      </c>
      <c r="AE3918" s="154"/>
      <c r="AF3918" s="154"/>
      <c r="AG3918" s="150" t="s">
        <v>17</v>
      </c>
      <c r="AH3918" s="147">
        <v>5.8500389999999996E-3</v>
      </c>
      <c r="AI3918" s="147">
        <v>7.5884747800000004E-4</v>
      </c>
      <c r="AJ3918" s="147">
        <v>2.2936158599999999E-4</v>
      </c>
    </row>
    <row r="3919" spans="1:36" ht="13.5" thickBot="1" x14ac:dyDescent="0.25">
      <c r="A3919" s="149">
        <v>8694</v>
      </c>
      <c r="B3919" s="149">
        <v>12534</v>
      </c>
      <c r="C3919" s="150" t="s">
        <v>1722</v>
      </c>
      <c r="D3919" s="150">
        <v>2409</v>
      </c>
      <c r="E3919" s="150" t="s">
        <v>2</v>
      </c>
      <c r="F3919" s="150" t="s">
        <v>1723</v>
      </c>
      <c r="G3919" s="150">
        <v>1194018</v>
      </c>
      <c r="H3919" s="150" t="s">
        <v>102</v>
      </c>
      <c r="I3919" s="150" t="s">
        <v>230</v>
      </c>
      <c r="J3919" s="150" t="s">
        <v>53</v>
      </c>
      <c r="K3919" s="150" t="s">
        <v>53</v>
      </c>
      <c r="L3919" s="150" t="s">
        <v>821</v>
      </c>
      <c r="M3919" s="150" t="s">
        <v>311</v>
      </c>
      <c r="N3919" s="150" t="s">
        <v>649</v>
      </c>
      <c r="O3919" s="150" t="s">
        <v>62</v>
      </c>
      <c r="P3919" s="150" t="s">
        <v>1350</v>
      </c>
      <c r="Q3919" s="150" t="s">
        <v>1351</v>
      </c>
      <c r="R3919" s="150" t="s">
        <v>57</v>
      </c>
      <c r="S3919" s="150" t="s">
        <v>1206</v>
      </c>
      <c r="T3919" s="152">
        <v>2.1819999999999999</v>
      </c>
      <c r="U3919" s="151">
        <v>46265</v>
      </c>
      <c r="V3919" s="147">
        <v>9.1499999999999998E-2</v>
      </c>
      <c r="W3919" s="192">
        <v>7.6300000000000007E-2</v>
      </c>
      <c r="X3919" s="150" t="s">
        <v>636</v>
      </c>
      <c r="Y3919" s="150"/>
      <c r="Z3919" s="153">
        <v>20806000</v>
      </c>
      <c r="AA3919" s="153">
        <v>1</v>
      </c>
      <c r="AB3919" s="153">
        <v>105</v>
      </c>
      <c r="AC3919" s="153">
        <v>0</v>
      </c>
      <c r="AD3919" s="153">
        <v>21846.3</v>
      </c>
      <c r="AE3919" s="154"/>
      <c r="AF3919" s="154"/>
      <c r="AG3919" s="150" t="s">
        <v>17</v>
      </c>
      <c r="AH3919" s="147">
        <v>4.9419677688999998E-2</v>
      </c>
      <c r="AI3919" s="147">
        <v>9.3721196140000001E-3</v>
      </c>
      <c r="AJ3919" s="147">
        <v>2.8327223590000001E-3</v>
      </c>
    </row>
    <row r="3920" spans="1:36" ht="13.5" thickBot="1" x14ac:dyDescent="0.25">
      <c r="A3920" s="149">
        <v>8694</v>
      </c>
      <c r="B3920" s="149">
        <v>12534</v>
      </c>
      <c r="C3920" s="150" t="s">
        <v>1722</v>
      </c>
      <c r="D3920" s="150">
        <v>2409</v>
      </c>
      <c r="E3920" s="150" t="s">
        <v>2</v>
      </c>
      <c r="F3920" s="150" t="s">
        <v>1723</v>
      </c>
      <c r="G3920" s="150">
        <v>11940180</v>
      </c>
      <c r="H3920" s="150" t="s">
        <v>102</v>
      </c>
      <c r="I3920" s="150" t="s">
        <v>230</v>
      </c>
      <c r="J3920" s="150" t="s">
        <v>53</v>
      </c>
      <c r="K3920" s="150" t="s">
        <v>53</v>
      </c>
      <c r="L3920" s="150" t="s">
        <v>54</v>
      </c>
      <c r="M3920" s="150" t="s">
        <v>311</v>
      </c>
      <c r="N3920" s="150" t="s">
        <v>649</v>
      </c>
      <c r="O3920" s="150" t="s">
        <v>62</v>
      </c>
      <c r="P3920" s="150" t="s">
        <v>298</v>
      </c>
      <c r="Q3920" s="150" t="s">
        <v>298</v>
      </c>
      <c r="R3920" s="150" t="s">
        <v>57</v>
      </c>
      <c r="S3920" s="150" t="s">
        <v>1206</v>
      </c>
      <c r="T3920" s="152">
        <v>2.1819999999999999</v>
      </c>
      <c r="U3920" s="151">
        <v>46265</v>
      </c>
      <c r="V3920" s="147">
        <v>9.1499999999999998E-2</v>
      </c>
      <c r="W3920" s="192">
        <v>7.6300000000000007E-2</v>
      </c>
      <c r="X3920" s="150" t="s">
        <v>636</v>
      </c>
      <c r="Y3920" s="150"/>
      <c r="Z3920" s="153">
        <v>4500000</v>
      </c>
      <c r="AA3920" s="153">
        <v>1</v>
      </c>
      <c r="AB3920" s="153">
        <v>104.90600000000001</v>
      </c>
      <c r="AC3920" s="153">
        <v>0</v>
      </c>
      <c r="AD3920" s="153">
        <v>4720.7700000000004</v>
      </c>
      <c r="AE3920" s="154"/>
      <c r="AF3920" s="154"/>
      <c r="AG3920" s="150" t="s">
        <v>17</v>
      </c>
      <c r="AH3920" s="147">
        <v>1.0688673920999999E-2</v>
      </c>
      <c r="AI3920" s="147">
        <v>2.0252226279999998E-3</v>
      </c>
      <c r="AJ3920" s="147">
        <v>6.1212336699999995E-4</v>
      </c>
    </row>
    <row r="3921" spans="1:36" ht="13.5" thickBot="1" x14ac:dyDescent="0.25">
      <c r="A3921" s="149">
        <v>8694</v>
      </c>
      <c r="B3921" s="149">
        <v>12534</v>
      </c>
      <c r="C3921" s="150" t="s">
        <v>2229</v>
      </c>
      <c r="D3921" s="150">
        <v>520033804</v>
      </c>
      <c r="E3921" s="150" t="s">
        <v>429</v>
      </c>
      <c r="F3921" s="150" t="s">
        <v>2230</v>
      </c>
      <c r="G3921" s="150">
        <v>1194026</v>
      </c>
      <c r="H3921" s="150" t="s">
        <v>102</v>
      </c>
      <c r="I3921" s="150" t="s">
        <v>228</v>
      </c>
      <c r="J3921" s="150" t="s">
        <v>53</v>
      </c>
      <c r="K3921" s="150" t="s">
        <v>53</v>
      </c>
      <c r="L3921" s="150" t="s">
        <v>821</v>
      </c>
      <c r="M3921" s="150" t="s">
        <v>311</v>
      </c>
      <c r="N3921" s="150" t="s">
        <v>257</v>
      </c>
      <c r="O3921" s="150" t="s">
        <v>62</v>
      </c>
      <c r="P3921" s="150" t="s">
        <v>298</v>
      </c>
      <c r="Q3921" s="150" t="s">
        <v>298</v>
      </c>
      <c r="R3921" s="150" t="s">
        <v>57</v>
      </c>
      <c r="S3921" s="150" t="s">
        <v>1206</v>
      </c>
      <c r="T3921" s="152">
        <v>0.75</v>
      </c>
      <c r="U3921" s="151">
        <v>45848</v>
      </c>
      <c r="V3921" s="147">
        <v>4.0500000000000001E-2</v>
      </c>
      <c r="W3921" s="192">
        <v>9.8400000000000001E-2</v>
      </c>
      <c r="X3921" s="150" t="s">
        <v>636</v>
      </c>
      <c r="Y3921" s="150"/>
      <c r="Z3921" s="153">
        <v>2170975.5</v>
      </c>
      <c r="AA3921" s="153">
        <v>1</v>
      </c>
      <c r="AB3921" s="153">
        <v>96.9</v>
      </c>
      <c r="AC3921" s="153">
        <v>0</v>
      </c>
      <c r="AD3921" s="153">
        <v>2103.67526</v>
      </c>
      <c r="AE3921" s="154"/>
      <c r="AF3921" s="154"/>
      <c r="AG3921" s="150" t="s">
        <v>17</v>
      </c>
      <c r="AH3921" s="147">
        <v>2.3891792399000002E-2</v>
      </c>
      <c r="AI3921" s="147">
        <v>9.0248216700000001E-4</v>
      </c>
      <c r="AJ3921" s="147">
        <v>2.7277515800000002E-4</v>
      </c>
    </row>
    <row r="3922" spans="1:36" ht="13.5" thickBot="1" x14ac:dyDescent="0.25">
      <c r="A3922" s="149">
        <v>8694</v>
      </c>
      <c r="B3922" s="149">
        <v>12534</v>
      </c>
      <c r="C3922" s="150" t="s">
        <v>1387</v>
      </c>
      <c r="D3922" s="150">
        <v>520037789</v>
      </c>
      <c r="E3922" s="150" t="s">
        <v>429</v>
      </c>
      <c r="F3922" s="150" t="s">
        <v>1724</v>
      </c>
      <c r="G3922" s="150">
        <v>1194638</v>
      </c>
      <c r="H3922" s="150" t="s">
        <v>102</v>
      </c>
      <c r="I3922" s="150" t="s">
        <v>229</v>
      </c>
      <c r="J3922" s="150" t="s">
        <v>53</v>
      </c>
      <c r="K3922" s="150" t="s">
        <v>53</v>
      </c>
      <c r="L3922" s="150" t="s">
        <v>821</v>
      </c>
      <c r="M3922" s="150" t="s">
        <v>311</v>
      </c>
      <c r="N3922" s="150" t="s">
        <v>651</v>
      </c>
      <c r="O3922" s="150" t="s">
        <v>62</v>
      </c>
      <c r="P3922" s="150" t="s">
        <v>1369</v>
      </c>
      <c r="Q3922" s="150" t="s">
        <v>65</v>
      </c>
      <c r="R3922" s="150" t="s">
        <v>57</v>
      </c>
      <c r="S3922" s="150" t="s">
        <v>1206</v>
      </c>
      <c r="T3922" s="152">
        <v>6.4370000000000003</v>
      </c>
      <c r="U3922" s="151">
        <v>50041</v>
      </c>
      <c r="V3922" s="147">
        <v>3.61E-2</v>
      </c>
      <c r="W3922" s="192">
        <v>3.0599999999999999E-2</v>
      </c>
      <c r="X3922" s="150" t="s">
        <v>636</v>
      </c>
      <c r="Y3922" s="150"/>
      <c r="Z3922" s="153">
        <v>8227250</v>
      </c>
      <c r="AA3922" s="153">
        <v>1</v>
      </c>
      <c r="AB3922" s="153">
        <v>107.22</v>
      </c>
      <c r="AC3922" s="153">
        <v>0</v>
      </c>
      <c r="AD3922" s="153">
        <v>8821.2574499999992</v>
      </c>
      <c r="AE3922" s="154"/>
      <c r="AF3922" s="154"/>
      <c r="AG3922" s="150" t="s">
        <v>17</v>
      </c>
      <c r="AH3922" s="147">
        <v>7.622463401E-3</v>
      </c>
      <c r="AI3922" s="147">
        <v>3.784342427E-3</v>
      </c>
      <c r="AJ3922" s="147">
        <v>1.143817178E-3</v>
      </c>
    </row>
    <row r="3923" spans="1:36" ht="13.5" thickBot="1" x14ac:dyDescent="0.25">
      <c r="A3923" s="149">
        <v>8694</v>
      </c>
      <c r="B3923" s="149">
        <v>12534</v>
      </c>
      <c r="C3923" s="150" t="s">
        <v>1385</v>
      </c>
      <c r="D3923" s="150">
        <v>520036658</v>
      </c>
      <c r="E3923" s="150" t="s">
        <v>429</v>
      </c>
      <c r="F3923" s="150" t="s">
        <v>1725</v>
      </c>
      <c r="G3923" s="150">
        <v>1195346</v>
      </c>
      <c r="H3923" s="150" t="s">
        <v>102</v>
      </c>
      <c r="I3923" s="150" t="s">
        <v>228</v>
      </c>
      <c r="J3923" s="150" t="s">
        <v>53</v>
      </c>
      <c r="K3923" s="150" t="s">
        <v>53</v>
      </c>
      <c r="L3923" s="150" t="s">
        <v>821</v>
      </c>
      <c r="M3923" s="150" t="s">
        <v>311</v>
      </c>
      <c r="N3923" s="150" t="s">
        <v>156</v>
      </c>
      <c r="O3923" s="150" t="s">
        <v>62</v>
      </c>
      <c r="P3923" s="150" t="s">
        <v>1339</v>
      </c>
      <c r="Q3923" s="150" t="s">
        <v>65</v>
      </c>
      <c r="R3923" s="150" t="s">
        <v>57</v>
      </c>
      <c r="S3923" s="150" t="s">
        <v>1206</v>
      </c>
      <c r="T3923" s="152">
        <v>5.0039999999999996</v>
      </c>
      <c r="U3923" s="151">
        <v>48483</v>
      </c>
      <c r="V3923" s="147">
        <v>5.7500000000000002E-2</v>
      </c>
      <c r="W3923" s="192">
        <v>5.7099999999999998E-2</v>
      </c>
      <c r="X3923" s="150" t="s">
        <v>636</v>
      </c>
      <c r="Y3923" s="150"/>
      <c r="Z3923" s="153">
        <v>2498000</v>
      </c>
      <c r="AA3923" s="153">
        <v>1</v>
      </c>
      <c r="AB3923" s="153">
        <v>100.67</v>
      </c>
      <c r="AC3923" s="153">
        <v>0</v>
      </c>
      <c r="AD3923" s="153">
        <v>2514.7366000000002</v>
      </c>
      <c r="AE3923" s="154"/>
      <c r="AF3923" s="154"/>
      <c r="AG3923" s="150" t="s">
        <v>17</v>
      </c>
      <c r="AH3923" s="147">
        <v>4.7580952380000003E-3</v>
      </c>
      <c r="AI3923" s="147">
        <v>1.078828552E-3</v>
      </c>
      <c r="AJ3923" s="147">
        <v>3.2607583800000001E-4</v>
      </c>
    </row>
    <row r="3924" spans="1:36" ht="13.5" thickBot="1" x14ac:dyDescent="0.25">
      <c r="A3924" s="149">
        <v>8694</v>
      </c>
      <c r="B3924" s="149">
        <v>12534</v>
      </c>
      <c r="C3924" s="150" t="s">
        <v>1467</v>
      </c>
      <c r="D3924" s="150">
        <v>514290345</v>
      </c>
      <c r="E3924" s="150" t="s">
        <v>429</v>
      </c>
      <c r="F3924" s="150" t="s">
        <v>1726</v>
      </c>
      <c r="G3924" s="150">
        <v>1195585</v>
      </c>
      <c r="H3924" s="150" t="s">
        <v>102</v>
      </c>
      <c r="I3924" s="150" t="s">
        <v>229</v>
      </c>
      <c r="J3924" s="150" t="s">
        <v>53</v>
      </c>
      <c r="K3924" s="150" t="s">
        <v>53</v>
      </c>
      <c r="L3924" s="150" t="s">
        <v>821</v>
      </c>
      <c r="M3924" s="150" t="s">
        <v>311</v>
      </c>
      <c r="N3924" s="150" t="s">
        <v>269</v>
      </c>
      <c r="O3924" s="150" t="s">
        <v>62</v>
      </c>
      <c r="P3924" s="150" t="s">
        <v>1345</v>
      </c>
      <c r="Q3924" s="150" t="s">
        <v>65</v>
      </c>
      <c r="R3924" s="150" t="s">
        <v>57</v>
      </c>
      <c r="S3924" s="150" t="s">
        <v>1206</v>
      </c>
      <c r="T3924" s="152">
        <v>7.234</v>
      </c>
      <c r="U3924" s="151">
        <v>62494</v>
      </c>
      <c r="V3924" s="147">
        <v>2.0899999999999998E-2</v>
      </c>
      <c r="W3924" s="192">
        <v>2.9499999999999998E-2</v>
      </c>
      <c r="X3924" s="150" t="s">
        <v>636</v>
      </c>
      <c r="Y3924" s="150"/>
      <c r="Z3924" s="153">
        <v>6749900</v>
      </c>
      <c r="AA3924" s="153">
        <v>1</v>
      </c>
      <c r="AB3924" s="153">
        <v>104.02</v>
      </c>
      <c r="AC3924" s="153">
        <v>0</v>
      </c>
      <c r="AD3924" s="153">
        <v>7021.2459799999997</v>
      </c>
      <c r="AE3924" s="154"/>
      <c r="AF3924" s="154"/>
      <c r="AG3924" s="150" t="s">
        <v>17</v>
      </c>
      <c r="AH3924" s="147">
        <v>4.3726881089999996E-3</v>
      </c>
      <c r="AI3924" s="147">
        <v>3.012132817E-3</v>
      </c>
      <c r="AJ3924" s="147">
        <v>9.1041688799999997E-4</v>
      </c>
    </row>
    <row r="3925" spans="1:36" ht="13.5" thickBot="1" x14ac:dyDescent="0.25">
      <c r="A3925" s="149">
        <v>8694</v>
      </c>
      <c r="B3925" s="149">
        <v>12534</v>
      </c>
      <c r="C3925" s="150" t="s">
        <v>1442</v>
      </c>
      <c r="D3925" s="150">
        <v>511659401</v>
      </c>
      <c r="E3925" s="150" t="s">
        <v>429</v>
      </c>
      <c r="F3925" s="150" t="s">
        <v>1727</v>
      </c>
      <c r="G3925" s="150">
        <v>1195981</v>
      </c>
      <c r="H3925" s="150" t="s">
        <v>102</v>
      </c>
      <c r="I3925" s="150" t="s">
        <v>228</v>
      </c>
      <c r="J3925" s="150" t="s">
        <v>53</v>
      </c>
      <c r="K3925" s="150" t="s">
        <v>53</v>
      </c>
      <c r="L3925" s="150" t="s">
        <v>821</v>
      </c>
      <c r="M3925" s="150" t="s">
        <v>311</v>
      </c>
      <c r="N3925" s="150" t="s">
        <v>651</v>
      </c>
      <c r="O3925" s="150" t="s">
        <v>62</v>
      </c>
      <c r="P3925" s="150" t="s">
        <v>1369</v>
      </c>
      <c r="Q3925" s="150" t="s">
        <v>65</v>
      </c>
      <c r="R3925" s="150" t="s">
        <v>57</v>
      </c>
      <c r="S3925" s="150" t="s">
        <v>1206</v>
      </c>
      <c r="T3925" s="152">
        <v>3.1160000000000001</v>
      </c>
      <c r="U3925" s="151">
        <v>47238</v>
      </c>
      <c r="V3925" s="147">
        <v>0.05</v>
      </c>
      <c r="W3925" s="192">
        <v>4.8899999999999999E-2</v>
      </c>
      <c r="X3925" s="150" t="s">
        <v>636</v>
      </c>
      <c r="Y3925" s="150"/>
      <c r="Z3925" s="153">
        <v>1020993</v>
      </c>
      <c r="AA3925" s="153">
        <v>1</v>
      </c>
      <c r="AB3925" s="153">
        <v>102.62</v>
      </c>
      <c r="AC3925" s="153">
        <v>0</v>
      </c>
      <c r="AD3925" s="153">
        <v>1047.7430199999999</v>
      </c>
      <c r="AE3925" s="154"/>
      <c r="AF3925" s="154"/>
      <c r="AG3925" s="150" t="s">
        <v>17</v>
      </c>
      <c r="AH3925" s="147">
        <v>2.5524825000000002E-3</v>
      </c>
      <c r="AI3925" s="147">
        <v>4.4948448500000001E-4</v>
      </c>
      <c r="AJ3925" s="147">
        <v>1.35856647E-4</v>
      </c>
    </row>
    <row r="3926" spans="1:36" ht="13.5" thickBot="1" x14ac:dyDescent="0.25">
      <c r="A3926" s="149">
        <v>8694</v>
      </c>
      <c r="B3926" s="149">
        <v>12534</v>
      </c>
      <c r="C3926" s="150" t="s">
        <v>1442</v>
      </c>
      <c r="D3926" s="150">
        <v>511659401</v>
      </c>
      <c r="E3926" s="150" t="s">
        <v>429</v>
      </c>
      <c r="F3926" s="150" t="s">
        <v>1728</v>
      </c>
      <c r="G3926" s="150">
        <v>1195999</v>
      </c>
      <c r="H3926" s="150" t="s">
        <v>102</v>
      </c>
      <c r="I3926" s="150" t="s">
        <v>229</v>
      </c>
      <c r="J3926" s="150" t="s">
        <v>53</v>
      </c>
      <c r="K3926" s="150" t="s">
        <v>53</v>
      </c>
      <c r="L3926" s="150" t="s">
        <v>821</v>
      </c>
      <c r="M3926" s="150" t="s">
        <v>311</v>
      </c>
      <c r="N3926" s="150" t="s">
        <v>651</v>
      </c>
      <c r="O3926" s="150" t="s">
        <v>62</v>
      </c>
      <c r="P3926" s="150" t="s">
        <v>1369</v>
      </c>
      <c r="Q3926" s="150" t="s">
        <v>65</v>
      </c>
      <c r="R3926" s="150" t="s">
        <v>57</v>
      </c>
      <c r="S3926" s="150" t="s">
        <v>1206</v>
      </c>
      <c r="T3926" s="152">
        <v>8.4339999999999993</v>
      </c>
      <c r="U3926" s="151">
        <v>50891</v>
      </c>
      <c r="V3926" s="147">
        <v>2.64E-2</v>
      </c>
      <c r="W3926" s="192">
        <v>2.87E-2</v>
      </c>
      <c r="X3926" s="150" t="s">
        <v>636</v>
      </c>
      <c r="Y3926" s="150"/>
      <c r="Z3926" s="153">
        <v>453200</v>
      </c>
      <c r="AA3926" s="153">
        <v>1</v>
      </c>
      <c r="AB3926" s="153">
        <v>101.45</v>
      </c>
      <c r="AC3926" s="153">
        <v>0</v>
      </c>
      <c r="AD3926" s="153">
        <v>459.77140000000003</v>
      </c>
      <c r="AE3926" s="154"/>
      <c r="AF3926" s="154"/>
      <c r="AG3926" s="150" t="s">
        <v>17</v>
      </c>
      <c r="AH3926" s="147">
        <v>1.5106666660000001E-3</v>
      </c>
      <c r="AI3926" s="147">
        <v>1.97243128E-4</v>
      </c>
      <c r="AJ3926" s="147">
        <v>5.9616718856051297E-5</v>
      </c>
    </row>
    <row r="3927" spans="1:36" ht="13.5" thickBot="1" x14ac:dyDescent="0.25">
      <c r="A3927" s="149">
        <v>8694</v>
      </c>
      <c r="B3927" s="149">
        <v>12534</v>
      </c>
      <c r="C3927" s="150" t="s">
        <v>1729</v>
      </c>
      <c r="D3927" s="150">
        <v>516378643</v>
      </c>
      <c r="E3927" s="150" t="s">
        <v>429</v>
      </c>
      <c r="F3927" s="150" t="s">
        <v>1730</v>
      </c>
      <c r="G3927" s="150">
        <v>1196179</v>
      </c>
      <c r="H3927" s="150" t="s">
        <v>102</v>
      </c>
      <c r="I3927" s="150" t="s">
        <v>229</v>
      </c>
      <c r="J3927" s="150" t="s">
        <v>53</v>
      </c>
      <c r="K3927" s="150" t="s">
        <v>53</v>
      </c>
      <c r="L3927" s="150" t="s">
        <v>821</v>
      </c>
      <c r="M3927" s="150" t="s">
        <v>311</v>
      </c>
      <c r="N3927" s="150" t="s">
        <v>651</v>
      </c>
      <c r="O3927" s="150" t="s">
        <v>62</v>
      </c>
      <c r="P3927" s="150" t="s">
        <v>1334</v>
      </c>
      <c r="Q3927" s="150" t="s">
        <v>65</v>
      </c>
      <c r="R3927" s="150" t="s">
        <v>57</v>
      </c>
      <c r="S3927" s="150" t="s">
        <v>1206</v>
      </c>
      <c r="T3927" s="152">
        <v>4.7140000000000004</v>
      </c>
      <c r="U3927" s="151">
        <v>47756</v>
      </c>
      <c r="V3927" s="147">
        <v>4.3999999999999997E-2</v>
      </c>
      <c r="W3927" s="192">
        <v>3.4200000000000001E-2</v>
      </c>
      <c r="X3927" s="150" t="s">
        <v>636</v>
      </c>
      <c r="Y3927" s="150"/>
      <c r="Z3927" s="153">
        <v>2620000</v>
      </c>
      <c r="AA3927" s="153">
        <v>1</v>
      </c>
      <c r="AB3927" s="153">
        <v>106.2</v>
      </c>
      <c r="AC3927" s="153">
        <v>0</v>
      </c>
      <c r="AD3927" s="153">
        <v>2782.44</v>
      </c>
      <c r="AE3927" s="154"/>
      <c r="AF3927" s="154"/>
      <c r="AG3927" s="150" t="s">
        <v>17</v>
      </c>
      <c r="AH3927" s="147">
        <v>6.2647202989999998E-3</v>
      </c>
      <c r="AI3927" s="147">
        <v>1.193674008E-3</v>
      </c>
      <c r="AJ3927" s="147">
        <v>3.60787868E-4</v>
      </c>
    </row>
    <row r="3928" spans="1:36" ht="13.5" thickBot="1" x14ac:dyDescent="0.25">
      <c r="A3928" s="149">
        <v>8694</v>
      </c>
      <c r="B3928" s="149">
        <v>12534</v>
      </c>
      <c r="C3928" s="150" t="s">
        <v>1731</v>
      </c>
      <c r="D3928" s="150">
        <v>520000472</v>
      </c>
      <c r="E3928" s="150" t="s">
        <v>429</v>
      </c>
      <c r="F3928" s="150" t="s">
        <v>1732</v>
      </c>
      <c r="G3928" s="150">
        <v>1196781</v>
      </c>
      <c r="H3928" s="150" t="s">
        <v>102</v>
      </c>
      <c r="I3928" s="150" t="s">
        <v>229</v>
      </c>
      <c r="J3928" s="150" t="s">
        <v>53</v>
      </c>
      <c r="K3928" s="150" t="s">
        <v>53</v>
      </c>
      <c r="L3928" s="150" t="s">
        <v>821</v>
      </c>
      <c r="M3928" s="150" t="s">
        <v>311</v>
      </c>
      <c r="N3928" s="150" t="s">
        <v>156</v>
      </c>
      <c r="O3928" s="150" t="s">
        <v>62</v>
      </c>
      <c r="P3928" s="150" t="s">
        <v>1458</v>
      </c>
      <c r="Q3928" s="150" t="s">
        <v>1351</v>
      </c>
      <c r="R3928" s="150" t="s">
        <v>57</v>
      </c>
      <c r="S3928" s="150" t="s">
        <v>1206</v>
      </c>
      <c r="T3928" s="152">
        <v>8.0519999999999996</v>
      </c>
      <c r="U3928" s="151">
        <v>48742</v>
      </c>
      <c r="V3928" s="147">
        <v>0.03</v>
      </c>
      <c r="W3928" s="192">
        <v>2.7400000000000001E-2</v>
      </c>
      <c r="X3928" s="150" t="s">
        <v>636</v>
      </c>
      <c r="Y3928" s="150"/>
      <c r="Z3928" s="153">
        <v>2276074</v>
      </c>
      <c r="AA3928" s="153">
        <v>1</v>
      </c>
      <c r="AB3928" s="153">
        <v>104.51</v>
      </c>
      <c r="AC3928" s="153">
        <v>0</v>
      </c>
      <c r="AD3928" s="153">
        <v>2378.7249400000001</v>
      </c>
      <c r="AE3928" s="154"/>
      <c r="AF3928" s="154"/>
      <c r="AG3928" s="150" t="s">
        <v>17</v>
      </c>
      <c r="AH3928" s="147">
        <v>8.9045352100000001E-4</v>
      </c>
      <c r="AI3928" s="147">
        <v>1.020479196E-3</v>
      </c>
      <c r="AJ3928" s="147">
        <v>3.0843975000000002E-4</v>
      </c>
    </row>
    <row r="3929" spans="1:36" ht="13.5" thickBot="1" x14ac:dyDescent="0.25">
      <c r="A3929" s="149">
        <v>8694</v>
      </c>
      <c r="B3929" s="149">
        <v>12534</v>
      </c>
      <c r="C3929" s="150" t="s">
        <v>1731</v>
      </c>
      <c r="D3929" s="150">
        <v>520000472</v>
      </c>
      <c r="E3929" s="150" t="s">
        <v>429</v>
      </c>
      <c r="F3929" s="150" t="s">
        <v>1733</v>
      </c>
      <c r="G3929" s="150">
        <v>1196799</v>
      </c>
      <c r="H3929" s="150" t="s">
        <v>102</v>
      </c>
      <c r="I3929" s="150" t="s">
        <v>229</v>
      </c>
      <c r="J3929" s="150" t="s">
        <v>53</v>
      </c>
      <c r="K3929" s="150" t="s">
        <v>53</v>
      </c>
      <c r="L3929" s="150" t="s">
        <v>821</v>
      </c>
      <c r="M3929" s="150" t="s">
        <v>311</v>
      </c>
      <c r="N3929" s="150" t="s">
        <v>156</v>
      </c>
      <c r="O3929" s="150" t="s">
        <v>62</v>
      </c>
      <c r="P3929" s="150" t="s">
        <v>1458</v>
      </c>
      <c r="Q3929" s="150" t="s">
        <v>1351</v>
      </c>
      <c r="R3929" s="150" t="s">
        <v>57</v>
      </c>
      <c r="S3929" s="150" t="s">
        <v>1206</v>
      </c>
      <c r="T3929" s="152">
        <v>10.807</v>
      </c>
      <c r="U3929" s="151">
        <v>50203</v>
      </c>
      <c r="V3929" s="147">
        <v>3.2000000000000001E-2</v>
      </c>
      <c r="W3929" s="192">
        <v>2.98E-2</v>
      </c>
      <c r="X3929" s="150" t="s">
        <v>636</v>
      </c>
      <c r="Y3929" s="150"/>
      <c r="Z3929" s="153">
        <v>530000</v>
      </c>
      <c r="AA3929" s="153">
        <v>1</v>
      </c>
      <c r="AB3929" s="153">
        <v>105.01</v>
      </c>
      <c r="AC3929" s="153">
        <v>0</v>
      </c>
      <c r="AD3929" s="153">
        <v>556.553</v>
      </c>
      <c r="AE3929" s="154"/>
      <c r="AF3929" s="154"/>
      <c r="AG3929" s="150" t="s">
        <v>17</v>
      </c>
      <c r="AH3929" s="147">
        <v>1.6980789899999999E-4</v>
      </c>
      <c r="AI3929" s="147">
        <v>2.38762686E-4</v>
      </c>
      <c r="AJ3929" s="147">
        <v>7.2166001907669606E-5</v>
      </c>
    </row>
    <row r="3930" spans="1:36" ht="13.5" thickBot="1" x14ac:dyDescent="0.25">
      <c r="A3930" s="149">
        <v>8694</v>
      </c>
      <c r="B3930" s="149">
        <v>12534</v>
      </c>
      <c r="C3930" s="150" t="s">
        <v>1378</v>
      </c>
      <c r="D3930" s="150">
        <v>520032046</v>
      </c>
      <c r="E3930" s="150" t="s">
        <v>429</v>
      </c>
      <c r="F3930" s="150" t="s">
        <v>1734</v>
      </c>
      <c r="G3930" s="150">
        <v>1196807</v>
      </c>
      <c r="H3930" s="150" t="s">
        <v>102</v>
      </c>
      <c r="I3930" s="150" t="s">
        <v>229</v>
      </c>
      <c r="J3930" s="150" t="s">
        <v>53</v>
      </c>
      <c r="K3930" s="150" t="s">
        <v>53</v>
      </c>
      <c r="L3930" s="150" t="s">
        <v>821</v>
      </c>
      <c r="M3930" s="150" t="s">
        <v>311</v>
      </c>
      <c r="N3930" s="150" t="s">
        <v>256</v>
      </c>
      <c r="O3930" s="150" t="s">
        <v>62</v>
      </c>
      <c r="P3930" s="150" t="s">
        <v>1205</v>
      </c>
      <c r="Q3930" s="150" t="s">
        <v>65</v>
      </c>
      <c r="R3930" s="150" t="s">
        <v>57</v>
      </c>
      <c r="S3930" s="150" t="s">
        <v>1206</v>
      </c>
      <c r="T3930" s="152">
        <v>4.3840000000000003</v>
      </c>
      <c r="U3930" s="151">
        <v>48742</v>
      </c>
      <c r="V3930" s="147">
        <v>2.06E-2</v>
      </c>
      <c r="W3930" s="192">
        <v>1.9699999999999999E-2</v>
      </c>
      <c r="X3930" s="150" t="s">
        <v>636</v>
      </c>
      <c r="Y3930" s="150"/>
      <c r="Z3930" s="153">
        <v>15995000</v>
      </c>
      <c r="AA3930" s="153">
        <v>1</v>
      </c>
      <c r="AB3930" s="153">
        <v>103.41</v>
      </c>
      <c r="AC3930" s="153">
        <v>0</v>
      </c>
      <c r="AD3930" s="153">
        <v>16540.429499999998</v>
      </c>
      <c r="AE3930" s="154"/>
      <c r="AF3930" s="154"/>
      <c r="AG3930" s="150" t="s">
        <v>17</v>
      </c>
      <c r="AH3930" s="147">
        <v>7.9971121400000001E-3</v>
      </c>
      <c r="AI3930" s="147">
        <v>7.0958873470000003E-3</v>
      </c>
      <c r="AJ3930" s="147">
        <v>2.1447313489999999E-3</v>
      </c>
    </row>
    <row r="3931" spans="1:36" ht="13.5" thickBot="1" x14ac:dyDescent="0.25">
      <c r="A3931" s="149">
        <v>8694</v>
      </c>
      <c r="B3931" s="149">
        <v>12534</v>
      </c>
      <c r="C3931" s="150" t="s">
        <v>1735</v>
      </c>
      <c r="D3931" s="150">
        <v>520042763</v>
      </c>
      <c r="E3931" s="150" t="s">
        <v>429</v>
      </c>
      <c r="F3931" s="150" t="s">
        <v>1736</v>
      </c>
      <c r="G3931" s="150">
        <v>1197128</v>
      </c>
      <c r="H3931" s="150" t="s">
        <v>102</v>
      </c>
      <c r="I3931" s="150" t="s">
        <v>623</v>
      </c>
      <c r="J3931" s="150" t="s">
        <v>53</v>
      </c>
      <c r="K3931" s="150" t="s">
        <v>53</v>
      </c>
      <c r="L3931" s="150" t="s">
        <v>821</v>
      </c>
      <c r="M3931" s="150" t="s">
        <v>311</v>
      </c>
      <c r="N3931" s="150" t="s">
        <v>259</v>
      </c>
      <c r="O3931" s="150" t="s">
        <v>62</v>
      </c>
      <c r="P3931" s="150" t="s">
        <v>298</v>
      </c>
      <c r="Q3931" s="150" t="s">
        <v>298</v>
      </c>
      <c r="R3931" s="150" t="s">
        <v>57</v>
      </c>
      <c r="S3931" s="150" t="s">
        <v>1206</v>
      </c>
      <c r="T3931" s="152">
        <v>3.8439999999999999</v>
      </c>
      <c r="U3931" s="151">
        <v>46934</v>
      </c>
      <c r="V3931" s="147">
        <v>4.8500000000000001E-2</v>
      </c>
      <c r="W3931" s="192">
        <v>4.8099999999999997E-2</v>
      </c>
      <c r="X3931" s="150" t="s">
        <v>636</v>
      </c>
      <c r="Y3931" s="150"/>
      <c r="Z3931" s="153">
        <v>4705000</v>
      </c>
      <c r="AA3931" s="153">
        <v>1</v>
      </c>
      <c r="AB3931" s="153">
        <v>101.6</v>
      </c>
      <c r="AC3931" s="153">
        <v>0</v>
      </c>
      <c r="AD3931" s="153">
        <v>4780.28</v>
      </c>
      <c r="AE3931" s="154"/>
      <c r="AF3931" s="154"/>
      <c r="AG3931" s="150" t="s">
        <v>17</v>
      </c>
      <c r="AH3931" s="147">
        <v>1.5683333333E-2</v>
      </c>
      <c r="AI3931" s="147">
        <v>2.0507525730000002E-3</v>
      </c>
      <c r="AJ3931" s="147">
        <v>6.1983979100000005E-4</v>
      </c>
    </row>
    <row r="3932" spans="1:36" ht="13.5" thickBot="1" x14ac:dyDescent="0.25">
      <c r="A3932" s="149">
        <v>8694</v>
      </c>
      <c r="B3932" s="149">
        <v>12534</v>
      </c>
      <c r="C3932" s="150" t="s">
        <v>1737</v>
      </c>
      <c r="D3932" s="150">
        <v>1662</v>
      </c>
      <c r="E3932" s="150" t="s">
        <v>2</v>
      </c>
      <c r="F3932" s="150" t="s">
        <v>1738</v>
      </c>
      <c r="G3932" s="150">
        <v>1197680</v>
      </c>
      <c r="H3932" s="150" t="s">
        <v>102</v>
      </c>
      <c r="I3932" s="150" t="s">
        <v>228</v>
      </c>
      <c r="J3932" s="150" t="s">
        <v>53</v>
      </c>
      <c r="K3932" s="150" t="s">
        <v>53</v>
      </c>
      <c r="L3932" s="150" t="s">
        <v>821</v>
      </c>
      <c r="M3932" s="150" t="s">
        <v>311</v>
      </c>
      <c r="N3932" s="150" t="s">
        <v>652</v>
      </c>
      <c r="O3932" s="150" t="s">
        <v>62</v>
      </c>
      <c r="P3932" s="150" t="s">
        <v>1369</v>
      </c>
      <c r="Q3932" s="150" t="s">
        <v>65</v>
      </c>
      <c r="R3932" s="150" t="s">
        <v>57</v>
      </c>
      <c r="S3932" s="150" t="s">
        <v>1206</v>
      </c>
      <c r="T3932" s="152">
        <v>2.0449999999999999</v>
      </c>
      <c r="U3932" s="151">
        <v>46203</v>
      </c>
      <c r="V3932" s="147">
        <v>0.09</v>
      </c>
      <c r="W3932" s="192">
        <v>6.2300000000000001E-2</v>
      </c>
      <c r="X3932" s="150" t="s">
        <v>636</v>
      </c>
      <c r="Y3932" s="150"/>
      <c r="Z3932" s="153">
        <v>6261296</v>
      </c>
      <c r="AA3932" s="153">
        <v>1</v>
      </c>
      <c r="AB3932" s="153">
        <v>108.21</v>
      </c>
      <c r="AC3932" s="153">
        <v>0</v>
      </c>
      <c r="AD3932" s="153">
        <v>6775.3483999999999</v>
      </c>
      <c r="AE3932" s="154"/>
      <c r="AF3932" s="154"/>
      <c r="AG3932" s="150" t="s">
        <v>17</v>
      </c>
      <c r="AH3932" s="147">
        <v>1.7392488888000001E-2</v>
      </c>
      <c r="AI3932" s="147">
        <v>2.9066421140000001E-3</v>
      </c>
      <c r="AJ3932" s="147">
        <v>8.7853233299999998E-4</v>
      </c>
    </row>
    <row r="3933" spans="1:36" ht="13.5" thickBot="1" x14ac:dyDescent="0.25">
      <c r="A3933" s="149">
        <v>8694</v>
      </c>
      <c r="B3933" s="149">
        <v>12534</v>
      </c>
      <c r="C3933" s="150" t="s">
        <v>1737</v>
      </c>
      <c r="D3933" s="150">
        <v>1662</v>
      </c>
      <c r="E3933" s="150" t="s">
        <v>2</v>
      </c>
      <c r="F3933" s="150" t="s">
        <v>1738</v>
      </c>
      <c r="G3933" s="150">
        <v>11976800</v>
      </c>
      <c r="H3933" s="150" t="s">
        <v>102</v>
      </c>
      <c r="I3933" s="150" t="s">
        <v>228</v>
      </c>
      <c r="J3933" s="150" t="s">
        <v>53</v>
      </c>
      <c r="K3933" s="150" t="s">
        <v>53</v>
      </c>
      <c r="L3933" s="150" t="s">
        <v>54</v>
      </c>
      <c r="M3933" s="150" t="s">
        <v>311</v>
      </c>
      <c r="N3933" s="150" t="s">
        <v>652</v>
      </c>
      <c r="O3933" s="150" t="s">
        <v>62</v>
      </c>
      <c r="P3933" s="150" t="s">
        <v>298</v>
      </c>
      <c r="Q3933" s="150" t="s">
        <v>298</v>
      </c>
      <c r="R3933" s="150" t="s">
        <v>57</v>
      </c>
      <c r="S3933" s="150" t="s">
        <v>1206</v>
      </c>
      <c r="T3933" s="152">
        <v>2.0449999999999999</v>
      </c>
      <c r="U3933" s="151">
        <v>46203</v>
      </c>
      <c r="V3933" s="147">
        <v>0.09</v>
      </c>
      <c r="W3933" s="192">
        <v>6.2300000000000001E-2</v>
      </c>
      <c r="X3933" s="150" t="s">
        <v>636</v>
      </c>
      <c r="Y3933" s="150"/>
      <c r="Z3933" s="153">
        <v>800000</v>
      </c>
      <c r="AA3933" s="153">
        <v>1</v>
      </c>
      <c r="AB3933" s="153">
        <v>107.607</v>
      </c>
      <c r="AC3933" s="153">
        <v>0</v>
      </c>
      <c r="AD3933" s="153">
        <v>860.85599999999999</v>
      </c>
      <c r="AE3933" s="154"/>
      <c r="AF3933" s="154"/>
      <c r="AG3933" s="150" t="s">
        <v>17</v>
      </c>
      <c r="AH3933" s="147">
        <v>2.2222222219999998E-3</v>
      </c>
      <c r="AI3933" s="147">
        <v>3.6930946599999999E-4</v>
      </c>
      <c r="AJ3933" s="147">
        <v>1.11623755E-4</v>
      </c>
    </row>
    <row r="3934" spans="1:36" ht="13.5" thickBot="1" x14ac:dyDescent="0.25">
      <c r="A3934" s="149">
        <v>8694</v>
      </c>
      <c r="B3934" s="149">
        <v>12534</v>
      </c>
      <c r="C3934" s="150" t="s">
        <v>1602</v>
      </c>
      <c r="D3934" s="150">
        <v>514599943</v>
      </c>
      <c r="E3934" s="150" t="s">
        <v>429</v>
      </c>
      <c r="F3934" s="150" t="s">
        <v>1739</v>
      </c>
      <c r="G3934" s="150">
        <v>1198035</v>
      </c>
      <c r="H3934" s="150" t="s">
        <v>102</v>
      </c>
      <c r="I3934" s="150" t="s">
        <v>623</v>
      </c>
      <c r="J3934" s="150" t="s">
        <v>53</v>
      </c>
      <c r="K3934" s="150" t="s">
        <v>53</v>
      </c>
      <c r="L3934" s="150" t="s">
        <v>821</v>
      </c>
      <c r="M3934" s="150" t="s">
        <v>311</v>
      </c>
      <c r="N3934" s="150" t="s">
        <v>647</v>
      </c>
      <c r="O3934" s="150" t="s">
        <v>62</v>
      </c>
      <c r="P3934" s="150" t="s">
        <v>298</v>
      </c>
      <c r="Q3934" s="150" t="s">
        <v>298</v>
      </c>
      <c r="R3934" s="150" t="s">
        <v>57</v>
      </c>
      <c r="S3934" s="150" t="s">
        <v>1206</v>
      </c>
      <c r="T3934" s="152">
        <v>4.2430000000000003</v>
      </c>
      <c r="U3934" s="151">
        <v>47300</v>
      </c>
      <c r="V3934" s="147">
        <v>0.05</v>
      </c>
      <c r="W3934" s="192">
        <v>4.0300000000000002E-2</v>
      </c>
      <c r="X3934" s="150" t="s">
        <v>636</v>
      </c>
      <c r="Y3934" s="150"/>
      <c r="Z3934" s="153">
        <v>2642000</v>
      </c>
      <c r="AA3934" s="153">
        <v>1</v>
      </c>
      <c r="AB3934" s="153">
        <v>105.6</v>
      </c>
      <c r="AC3934" s="153">
        <v>0</v>
      </c>
      <c r="AD3934" s="153">
        <v>2789.9520000000002</v>
      </c>
      <c r="AE3934" s="154"/>
      <c r="AF3934" s="154"/>
      <c r="AG3934" s="150" t="s">
        <v>17</v>
      </c>
      <c r="AH3934" s="147">
        <v>6.4826401659999998E-3</v>
      </c>
      <c r="AI3934" s="147">
        <v>1.1968966759999999E-3</v>
      </c>
      <c r="AJ3934" s="147">
        <v>3.6176191900000001E-4</v>
      </c>
    </row>
    <row r="3935" spans="1:36" ht="13.5" thickBot="1" x14ac:dyDescent="0.25">
      <c r="A3935" s="149">
        <v>8694</v>
      </c>
      <c r="B3935" s="149">
        <v>12534</v>
      </c>
      <c r="C3935" s="150" t="s">
        <v>1602</v>
      </c>
      <c r="D3935" s="150">
        <v>514599943</v>
      </c>
      <c r="E3935" s="150" t="s">
        <v>429</v>
      </c>
      <c r="F3935" s="150" t="s">
        <v>1740</v>
      </c>
      <c r="G3935" s="150">
        <v>1198043</v>
      </c>
      <c r="H3935" s="150" t="s">
        <v>102</v>
      </c>
      <c r="I3935" s="150" t="s">
        <v>228</v>
      </c>
      <c r="J3935" s="150" t="s">
        <v>53</v>
      </c>
      <c r="K3935" s="150" t="s">
        <v>53</v>
      </c>
      <c r="L3935" s="150" t="s">
        <v>821</v>
      </c>
      <c r="M3935" s="150" t="s">
        <v>311</v>
      </c>
      <c r="N3935" s="150" t="s">
        <v>647</v>
      </c>
      <c r="O3935" s="150" t="s">
        <v>62</v>
      </c>
      <c r="P3935" s="150" t="s">
        <v>298</v>
      </c>
      <c r="Q3935" s="150" t="s">
        <v>298</v>
      </c>
      <c r="R3935" s="150" t="s">
        <v>57</v>
      </c>
      <c r="S3935" s="150" t="s">
        <v>1206</v>
      </c>
      <c r="T3935" s="152">
        <v>3.9870000000000001</v>
      </c>
      <c r="U3935" s="151">
        <v>47664</v>
      </c>
      <c r="V3935" s="147">
        <v>6.9500000000000006E-2</v>
      </c>
      <c r="W3935" s="192">
        <v>6.2300000000000001E-2</v>
      </c>
      <c r="X3935" s="150" t="s">
        <v>636</v>
      </c>
      <c r="Y3935" s="150"/>
      <c r="Z3935" s="153">
        <v>2902000</v>
      </c>
      <c r="AA3935" s="153">
        <v>1</v>
      </c>
      <c r="AB3935" s="153">
        <v>105</v>
      </c>
      <c r="AC3935" s="153">
        <v>0</v>
      </c>
      <c r="AD3935" s="153">
        <v>3047.1</v>
      </c>
      <c r="AE3935" s="154"/>
      <c r="AF3935" s="154"/>
      <c r="AG3935" s="150" t="s">
        <v>17</v>
      </c>
      <c r="AH3935" s="147">
        <v>5.1918683389999996E-3</v>
      </c>
      <c r="AI3935" s="147">
        <v>1.3072138379999999E-3</v>
      </c>
      <c r="AJ3935" s="147">
        <v>3.9510527099999998E-4</v>
      </c>
    </row>
    <row r="3936" spans="1:36" ht="13.5" thickBot="1" x14ac:dyDescent="0.25">
      <c r="A3936" s="149">
        <v>8694</v>
      </c>
      <c r="B3936" s="149">
        <v>12534</v>
      </c>
      <c r="C3936" s="150" t="s">
        <v>1602</v>
      </c>
      <c r="D3936" s="150">
        <v>514599943</v>
      </c>
      <c r="E3936" s="150" t="s">
        <v>429</v>
      </c>
      <c r="F3936" s="150" t="s">
        <v>1740</v>
      </c>
      <c r="G3936" s="150">
        <v>11980430</v>
      </c>
      <c r="H3936" s="150" t="s">
        <v>102</v>
      </c>
      <c r="I3936" s="150" t="s">
        <v>228</v>
      </c>
      <c r="J3936" s="150" t="s">
        <v>53</v>
      </c>
      <c r="K3936" s="150" t="s">
        <v>53</v>
      </c>
      <c r="L3936" s="150" t="s">
        <v>54</v>
      </c>
      <c r="M3936" s="150" t="s">
        <v>311</v>
      </c>
      <c r="N3936" s="150" t="s">
        <v>647</v>
      </c>
      <c r="O3936" s="150" t="s">
        <v>62</v>
      </c>
      <c r="P3936" s="150" t="s">
        <v>298</v>
      </c>
      <c r="Q3936" s="150" t="s">
        <v>298</v>
      </c>
      <c r="R3936" s="150" t="s">
        <v>57</v>
      </c>
      <c r="S3936" s="150" t="s">
        <v>1206</v>
      </c>
      <c r="T3936" s="152">
        <v>3.9870000000000001</v>
      </c>
      <c r="U3936" s="151">
        <v>47664</v>
      </c>
      <c r="V3936" s="147">
        <v>6.9500000000000006E-2</v>
      </c>
      <c r="W3936" s="192">
        <v>6.2300000000000001E-2</v>
      </c>
      <c r="X3936" s="150" t="s">
        <v>636</v>
      </c>
      <c r="Y3936" s="150"/>
      <c r="Z3936" s="153">
        <v>11750000</v>
      </c>
      <c r="AA3936" s="153">
        <v>1</v>
      </c>
      <c r="AB3936" s="153">
        <v>103.24930000000001</v>
      </c>
      <c r="AC3936" s="153">
        <v>0</v>
      </c>
      <c r="AD3936" s="153">
        <v>12131.792750000001</v>
      </c>
      <c r="AE3936" s="154"/>
      <c r="AF3936" s="154"/>
      <c r="AG3936" s="150" t="s">
        <v>17</v>
      </c>
      <c r="AH3936" s="147">
        <v>2.1021520669E-2</v>
      </c>
      <c r="AI3936" s="147">
        <v>5.2045706949999998E-3</v>
      </c>
      <c r="AJ3936" s="147">
        <v>1.5730810520000001E-3</v>
      </c>
    </row>
    <row r="3937" spans="1:36" ht="13.5" thickBot="1" x14ac:dyDescent="0.25">
      <c r="A3937" s="149">
        <v>8694</v>
      </c>
      <c r="B3937" s="149">
        <v>12534</v>
      </c>
      <c r="C3937" s="150" t="s">
        <v>1741</v>
      </c>
      <c r="D3937" s="150">
        <v>510459928</v>
      </c>
      <c r="E3937" s="150" t="s">
        <v>429</v>
      </c>
      <c r="F3937" s="150" t="s">
        <v>1742</v>
      </c>
      <c r="G3937" s="150">
        <v>1198571</v>
      </c>
      <c r="H3937" s="150" t="s">
        <v>102</v>
      </c>
      <c r="I3937" s="150" t="s">
        <v>228</v>
      </c>
      <c r="J3937" s="150" t="s">
        <v>53</v>
      </c>
      <c r="K3937" s="150" t="s">
        <v>53</v>
      </c>
      <c r="L3937" s="150" t="s">
        <v>821</v>
      </c>
      <c r="M3937" s="150" t="s">
        <v>311</v>
      </c>
      <c r="N3937" s="150" t="s">
        <v>156</v>
      </c>
      <c r="O3937" s="150" t="s">
        <v>62</v>
      </c>
      <c r="P3937" s="150" t="s">
        <v>1522</v>
      </c>
      <c r="Q3937" s="150" t="s">
        <v>1351</v>
      </c>
      <c r="R3937" s="150" t="s">
        <v>57</v>
      </c>
      <c r="S3937" s="150" t="s">
        <v>1206</v>
      </c>
      <c r="T3937" s="152">
        <v>4.5540000000000003</v>
      </c>
      <c r="U3937" s="151">
        <v>49125</v>
      </c>
      <c r="V3937" s="147">
        <v>6.7699999999999996E-2</v>
      </c>
      <c r="W3937" s="192">
        <v>5.8799999999999998E-2</v>
      </c>
      <c r="X3937" s="150" t="s">
        <v>636</v>
      </c>
      <c r="Y3937" s="150"/>
      <c r="Z3937" s="153">
        <v>11682900</v>
      </c>
      <c r="AA3937" s="153">
        <v>1</v>
      </c>
      <c r="AB3937" s="153">
        <v>108.96</v>
      </c>
      <c r="AC3937" s="153">
        <v>0</v>
      </c>
      <c r="AD3937" s="153">
        <v>12729.687840000001</v>
      </c>
      <c r="AE3937" s="154"/>
      <c r="AF3937" s="154"/>
      <c r="AG3937" s="150" t="s">
        <v>17</v>
      </c>
      <c r="AH3937" s="147">
        <v>1.5577199999999999E-2</v>
      </c>
      <c r="AI3937" s="147">
        <v>5.4610692470000001E-3</v>
      </c>
      <c r="AJ3937" s="147">
        <v>1.6506077170000001E-3</v>
      </c>
    </row>
    <row r="3938" spans="1:36" ht="13.5" thickBot="1" x14ac:dyDescent="0.25">
      <c r="A3938" s="149">
        <v>8694</v>
      </c>
      <c r="B3938" s="149">
        <v>12534</v>
      </c>
      <c r="C3938" s="150" t="s">
        <v>1652</v>
      </c>
      <c r="D3938" s="150">
        <v>514625094</v>
      </c>
      <c r="E3938" s="150" t="s">
        <v>429</v>
      </c>
      <c r="F3938" s="150" t="s">
        <v>1743</v>
      </c>
      <c r="G3938" s="150">
        <v>1198696</v>
      </c>
      <c r="H3938" s="150" t="s">
        <v>102</v>
      </c>
      <c r="I3938" s="150" t="s">
        <v>228</v>
      </c>
      <c r="J3938" s="150" t="s">
        <v>53</v>
      </c>
      <c r="K3938" s="150" t="s">
        <v>53</v>
      </c>
      <c r="L3938" s="150" t="s">
        <v>821</v>
      </c>
      <c r="M3938" s="150" t="s">
        <v>311</v>
      </c>
      <c r="N3938" s="150" t="s">
        <v>140</v>
      </c>
      <c r="O3938" s="150" t="s">
        <v>62</v>
      </c>
      <c r="P3938" s="150" t="s">
        <v>298</v>
      </c>
      <c r="Q3938" s="150" t="s">
        <v>298</v>
      </c>
      <c r="R3938" s="150" t="s">
        <v>57</v>
      </c>
      <c r="S3938" s="150" t="s">
        <v>1206</v>
      </c>
      <c r="T3938" s="152">
        <v>1.976</v>
      </c>
      <c r="U3938" s="151">
        <v>46208</v>
      </c>
      <c r="V3938" s="147">
        <v>8.8900000000000007E-2</v>
      </c>
      <c r="W3938" s="192">
        <v>6.7599999999999993E-2</v>
      </c>
      <c r="X3938" s="150" t="s">
        <v>636</v>
      </c>
      <c r="Y3938" s="150"/>
      <c r="Z3938" s="153">
        <v>400000</v>
      </c>
      <c r="AA3938" s="153">
        <v>1</v>
      </c>
      <c r="AB3938" s="153">
        <v>106.57</v>
      </c>
      <c r="AC3938" s="153">
        <v>0</v>
      </c>
      <c r="AD3938" s="153">
        <v>426.28</v>
      </c>
      <c r="AE3938" s="154"/>
      <c r="AF3938" s="154"/>
      <c r="AG3938" s="150" t="s">
        <v>17</v>
      </c>
      <c r="AH3938" s="147">
        <v>4.0816326530000004E-3</v>
      </c>
      <c r="AI3938" s="147">
        <v>1.8287522999999999E-4</v>
      </c>
      <c r="AJ3938" s="147">
        <v>5.5274022946963502E-5</v>
      </c>
    </row>
    <row r="3939" spans="1:36" ht="13.5" thickBot="1" x14ac:dyDescent="0.25">
      <c r="A3939" s="149">
        <v>8694</v>
      </c>
      <c r="B3939" s="149">
        <v>12534</v>
      </c>
      <c r="C3939" s="150" t="s">
        <v>1744</v>
      </c>
      <c r="D3939" s="150">
        <v>520038605</v>
      </c>
      <c r="E3939" s="150" t="s">
        <v>429</v>
      </c>
      <c r="F3939" s="150" t="s">
        <v>1745</v>
      </c>
      <c r="G3939" s="150">
        <v>1198704</v>
      </c>
      <c r="H3939" s="150" t="s">
        <v>102</v>
      </c>
      <c r="I3939" s="150" t="s">
        <v>228</v>
      </c>
      <c r="J3939" s="150" t="s">
        <v>53</v>
      </c>
      <c r="K3939" s="150" t="s">
        <v>53</v>
      </c>
      <c r="L3939" s="150" t="s">
        <v>821</v>
      </c>
      <c r="M3939" s="150" t="s">
        <v>311</v>
      </c>
      <c r="N3939" s="150" t="s">
        <v>140</v>
      </c>
      <c r="O3939" s="150" t="s">
        <v>62</v>
      </c>
      <c r="P3939" s="150" t="s">
        <v>1522</v>
      </c>
      <c r="Q3939" s="150" t="s">
        <v>1351</v>
      </c>
      <c r="R3939" s="150" t="s">
        <v>57</v>
      </c>
      <c r="S3939" s="150" t="s">
        <v>1206</v>
      </c>
      <c r="T3939" s="152">
        <v>1.6719999999999999</v>
      </c>
      <c r="U3939" s="151">
        <v>46387</v>
      </c>
      <c r="V3939" s="147">
        <v>3.4700000000000002E-2</v>
      </c>
      <c r="W3939" s="192">
        <v>5.6899999999999999E-2</v>
      </c>
      <c r="X3939" s="150" t="s">
        <v>636</v>
      </c>
      <c r="Y3939" s="150"/>
      <c r="Z3939" s="153">
        <v>377000</v>
      </c>
      <c r="AA3939" s="153">
        <v>1</v>
      </c>
      <c r="AB3939" s="153">
        <v>97.39</v>
      </c>
      <c r="AC3939" s="153">
        <v>0</v>
      </c>
      <c r="AD3939" s="153">
        <v>367.16030000000001</v>
      </c>
      <c r="AE3939" s="154"/>
      <c r="AF3939" s="154"/>
      <c r="AG3939" s="150" t="s">
        <v>17</v>
      </c>
      <c r="AH3939" s="147">
        <v>2.5134539790000001E-3</v>
      </c>
      <c r="AI3939" s="147">
        <v>1.5751272500000001E-4</v>
      </c>
      <c r="AJ3939" s="147">
        <v>4.7608207862001498E-5</v>
      </c>
    </row>
    <row r="3940" spans="1:36" ht="13.5" thickBot="1" x14ac:dyDescent="0.25">
      <c r="A3940" s="149">
        <v>8694</v>
      </c>
      <c r="B3940" s="149">
        <v>12534</v>
      </c>
      <c r="C3940" s="150" t="s">
        <v>1465</v>
      </c>
      <c r="D3940" s="150">
        <v>1665</v>
      </c>
      <c r="E3940" s="150" t="s">
        <v>2</v>
      </c>
      <c r="F3940" s="150" t="s">
        <v>1746</v>
      </c>
      <c r="G3940" s="150">
        <v>1198761</v>
      </c>
      <c r="H3940" s="150" t="s">
        <v>102</v>
      </c>
      <c r="I3940" s="150" t="s">
        <v>228</v>
      </c>
      <c r="J3940" s="150" t="s">
        <v>53</v>
      </c>
      <c r="K3940" s="150" t="s">
        <v>53</v>
      </c>
      <c r="L3940" s="150" t="s">
        <v>821</v>
      </c>
      <c r="M3940" s="150" t="s">
        <v>311</v>
      </c>
      <c r="N3940" s="150" t="s">
        <v>652</v>
      </c>
      <c r="O3940" s="150" t="s">
        <v>62</v>
      </c>
      <c r="P3940" s="150" t="s">
        <v>1369</v>
      </c>
      <c r="Q3940" s="150" t="s">
        <v>65</v>
      </c>
      <c r="R3940" s="150" t="s">
        <v>57</v>
      </c>
      <c r="S3940" s="150" t="s">
        <v>1206</v>
      </c>
      <c r="T3940" s="152">
        <v>2.863</v>
      </c>
      <c r="U3940" s="151">
        <v>46568</v>
      </c>
      <c r="V3940" s="147">
        <v>6.3500000000000001E-2</v>
      </c>
      <c r="W3940" s="192">
        <v>5.8900000000000001E-2</v>
      </c>
      <c r="X3940" s="150" t="s">
        <v>636</v>
      </c>
      <c r="Y3940" s="150"/>
      <c r="Z3940" s="153">
        <v>7939835</v>
      </c>
      <c r="AA3940" s="153">
        <v>1</v>
      </c>
      <c r="AB3940" s="153">
        <v>103.15</v>
      </c>
      <c r="AC3940" s="153">
        <v>0</v>
      </c>
      <c r="AD3940" s="153">
        <v>8189.9398000000001</v>
      </c>
      <c r="AE3940" s="154"/>
      <c r="AF3940" s="154"/>
      <c r="AG3940" s="150" t="s">
        <v>17</v>
      </c>
      <c r="AH3940" s="147">
        <v>1.9365451219000001E-2</v>
      </c>
      <c r="AI3940" s="147">
        <v>3.5135055099999998E-3</v>
      </c>
      <c r="AJ3940" s="147">
        <v>1.061956743E-3</v>
      </c>
    </row>
    <row r="3941" spans="1:36" ht="13.5" thickBot="1" x14ac:dyDescent="0.25">
      <c r="A3941" s="149">
        <v>8694</v>
      </c>
      <c r="B3941" s="149">
        <v>12534</v>
      </c>
      <c r="C3941" s="150" t="s">
        <v>1747</v>
      </c>
      <c r="D3941" s="150">
        <v>520040304</v>
      </c>
      <c r="E3941" s="150" t="s">
        <v>429</v>
      </c>
      <c r="F3941" s="150" t="s">
        <v>1748</v>
      </c>
      <c r="G3941" s="150">
        <v>1198829</v>
      </c>
      <c r="H3941" s="150" t="s">
        <v>102</v>
      </c>
      <c r="I3941" s="150" t="s">
        <v>228</v>
      </c>
      <c r="J3941" s="150" t="s">
        <v>53</v>
      </c>
      <c r="K3941" s="150" t="s">
        <v>53</v>
      </c>
      <c r="L3941" s="150" t="s">
        <v>821</v>
      </c>
      <c r="M3941" s="150" t="s">
        <v>311</v>
      </c>
      <c r="N3941" s="150" t="s">
        <v>140</v>
      </c>
      <c r="O3941" s="150" t="s">
        <v>62</v>
      </c>
      <c r="P3941" s="150" t="s">
        <v>298</v>
      </c>
      <c r="Q3941" s="150" t="s">
        <v>298</v>
      </c>
      <c r="R3941" s="150" t="s">
        <v>57</v>
      </c>
      <c r="S3941" s="150" t="s">
        <v>1206</v>
      </c>
      <c r="T3941" s="152">
        <v>3.3</v>
      </c>
      <c r="U3941" s="151">
        <v>46934</v>
      </c>
      <c r="V3941" s="147">
        <v>7.7499999999999999E-2</v>
      </c>
      <c r="W3941" s="192">
        <v>7.2800000000000004E-2</v>
      </c>
      <c r="X3941" s="150" t="s">
        <v>636</v>
      </c>
      <c r="Y3941" s="150"/>
      <c r="Z3941" s="153">
        <v>340000</v>
      </c>
      <c r="AA3941" s="153">
        <v>1</v>
      </c>
      <c r="AB3941" s="153">
        <v>103.9</v>
      </c>
      <c r="AC3941" s="153">
        <v>0</v>
      </c>
      <c r="AD3941" s="153">
        <v>353.26</v>
      </c>
      <c r="AE3941" s="154"/>
      <c r="AF3941" s="154"/>
      <c r="AG3941" s="150" t="s">
        <v>17</v>
      </c>
      <c r="AH3941" s="147">
        <v>4.0000000000000001E-3</v>
      </c>
      <c r="AI3941" s="147">
        <v>1.5154945999999999E-4</v>
      </c>
      <c r="AJ3941" s="147">
        <v>4.58058115469746E-5</v>
      </c>
    </row>
    <row r="3942" spans="1:36" ht="13.5" thickBot="1" x14ac:dyDescent="0.25">
      <c r="A3942" s="149">
        <v>8694</v>
      </c>
      <c r="B3942" s="149">
        <v>12534</v>
      </c>
      <c r="C3942" s="150" t="s">
        <v>1484</v>
      </c>
      <c r="D3942" s="150">
        <v>515328250</v>
      </c>
      <c r="E3942" s="150" t="s">
        <v>429</v>
      </c>
      <c r="F3942" s="150" t="s">
        <v>1749</v>
      </c>
      <c r="G3942" s="150">
        <v>1198886</v>
      </c>
      <c r="H3942" s="150" t="s">
        <v>102</v>
      </c>
      <c r="I3942" s="150" t="s">
        <v>228</v>
      </c>
      <c r="J3942" s="150" t="s">
        <v>53</v>
      </c>
      <c r="K3942" s="150" t="s">
        <v>53</v>
      </c>
      <c r="L3942" s="150" t="s">
        <v>821</v>
      </c>
      <c r="M3942" s="150" t="s">
        <v>311</v>
      </c>
      <c r="N3942" s="150" t="s">
        <v>652</v>
      </c>
      <c r="O3942" s="150" t="s">
        <v>62</v>
      </c>
      <c r="P3942" s="150" t="s">
        <v>1366</v>
      </c>
      <c r="Q3942" s="150" t="s">
        <v>1351</v>
      </c>
      <c r="R3942" s="150" t="s">
        <v>57</v>
      </c>
      <c r="S3942" s="150" t="s">
        <v>1206</v>
      </c>
      <c r="T3942" s="152">
        <v>3.7280000000000002</v>
      </c>
      <c r="U3942" s="151">
        <v>47300</v>
      </c>
      <c r="V3942" s="147">
        <v>6.3700000000000007E-2</v>
      </c>
      <c r="W3942" s="192">
        <v>5.7599999999999998E-2</v>
      </c>
      <c r="X3942" s="150" t="s">
        <v>636</v>
      </c>
      <c r="Y3942" s="150"/>
      <c r="Z3942" s="153">
        <v>2900000</v>
      </c>
      <c r="AA3942" s="153">
        <v>1</v>
      </c>
      <c r="AB3942" s="153">
        <v>104.17</v>
      </c>
      <c r="AC3942" s="153">
        <v>0</v>
      </c>
      <c r="AD3942" s="153">
        <v>3020.93</v>
      </c>
      <c r="AE3942" s="154"/>
      <c r="AF3942" s="154"/>
      <c r="AG3942" s="150" t="s">
        <v>17</v>
      </c>
      <c r="AH3942" s="147">
        <v>1.4731879787E-2</v>
      </c>
      <c r="AI3942" s="147">
        <v>1.29598684E-3</v>
      </c>
      <c r="AJ3942" s="147">
        <v>3.9171191199999998E-4</v>
      </c>
    </row>
    <row r="3943" spans="1:36" ht="13.5" thickBot="1" x14ac:dyDescent="0.25">
      <c r="A3943" s="149">
        <v>8694</v>
      </c>
      <c r="B3943" s="149">
        <v>12534</v>
      </c>
      <c r="C3943" s="150" t="s">
        <v>1448</v>
      </c>
      <c r="D3943" s="150">
        <v>513937714</v>
      </c>
      <c r="E3943" s="150" t="s">
        <v>429</v>
      </c>
      <c r="F3943" s="150" t="s">
        <v>1750</v>
      </c>
      <c r="G3943" s="150">
        <v>1199470</v>
      </c>
      <c r="H3943" s="150" t="s">
        <v>102</v>
      </c>
      <c r="I3943" s="150" t="s">
        <v>228</v>
      </c>
      <c r="J3943" s="150" t="s">
        <v>53</v>
      </c>
      <c r="K3943" s="150" t="s">
        <v>53</v>
      </c>
      <c r="L3943" s="150" t="s">
        <v>821</v>
      </c>
      <c r="M3943" s="150" t="s">
        <v>311</v>
      </c>
      <c r="N3943" s="150" t="s">
        <v>269</v>
      </c>
      <c r="O3943" s="150" t="s">
        <v>62</v>
      </c>
      <c r="P3943" s="150" t="s">
        <v>1437</v>
      </c>
      <c r="Q3943" s="150" t="s">
        <v>1351</v>
      </c>
      <c r="R3943" s="150" t="s">
        <v>57</v>
      </c>
      <c r="S3943" s="150" t="s">
        <v>1206</v>
      </c>
      <c r="T3943" s="152">
        <v>7.3360000000000003</v>
      </c>
      <c r="U3943" s="151">
        <v>49857</v>
      </c>
      <c r="V3943" s="147">
        <v>5.28E-2</v>
      </c>
      <c r="W3943" s="192">
        <v>5.4199999999999998E-2</v>
      </c>
      <c r="X3943" s="150" t="s">
        <v>636</v>
      </c>
      <c r="Y3943" s="150"/>
      <c r="Z3943" s="153">
        <v>397000</v>
      </c>
      <c r="AA3943" s="153">
        <v>1</v>
      </c>
      <c r="AB3943" s="153">
        <v>100.78</v>
      </c>
      <c r="AC3943" s="153">
        <v>0</v>
      </c>
      <c r="AD3943" s="153">
        <v>400.09660000000002</v>
      </c>
      <c r="AE3943" s="154"/>
      <c r="AF3943" s="154"/>
      <c r="AG3943" s="150" t="s">
        <v>17</v>
      </c>
      <c r="AH3943" s="147">
        <v>1.3233333330000001E-3</v>
      </c>
      <c r="AI3943" s="147">
        <v>1.71642483E-4</v>
      </c>
      <c r="AJ3943" s="147">
        <v>5.18789261738812E-5</v>
      </c>
    </row>
    <row r="3944" spans="1:36" ht="13.5" thickBot="1" x14ac:dyDescent="0.25">
      <c r="A3944" s="149">
        <v>8694</v>
      </c>
      <c r="B3944" s="149">
        <v>12534</v>
      </c>
      <c r="C3944" s="150" t="s">
        <v>1751</v>
      </c>
      <c r="D3944" s="150">
        <v>513775163</v>
      </c>
      <c r="E3944" s="150" t="s">
        <v>429</v>
      </c>
      <c r="F3944" s="150" t="s">
        <v>1752</v>
      </c>
      <c r="G3944" s="150">
        <v>1199488</v>
      </c>
      <c r="H3944" s="150" t="s">
        <v>102</v>
      </c>
      <c r="I3944" s="150" t="s">
        <v>228</v>
      </c>
      <c r="J3944" s="150" t="s">
        <v>53</v>
      </c>
      <c r="K3944" s="150" t="s">
        <v>53</v>
      </c>
      <c r="L3944" s="150" t="s">
        <v>821</v>
      </c>
      <c r="M3944" s="150" t="s">
        <v>311</v>
      </c>
      <c r="N3944" s="150" t="s">
        <v>156</v>
      </c>
      <c r="O3944" s="150" t="s">
        <v>62</v>
      </c>
      <c r="P3944" s="150" t="s">
        <v>1522</v>
      </c>
      <c r="Q3944" s="150" t="s">
        <v>1351</v>
      </c>
      <c r="R3944" s="150" t="s">
        <v>57</v>
      </c>
      <c r="S3944" s="150" t="s">
        <v>1206</v>
      </c>
      <c r="T3944" s="152">
        <v>3.0859999999999999</v>
      </c>
      <c r="U3944" s="151">
        <v>47238</v>
      </c>
      <c r="V3944" s="147">
        <v>7.2499999999999995E-2</v>
      </c>
      <c r="W3944" s="192">
        <v>5.6500000000000002E-2</v>
      </c>
      <c r="X3944" s="150" t="s">
        <v>636</v>
      </c>
      <c r="Y3944" s="150"/>
      <c r="Z3944" s="153">
        <v>12280448</v>
      </c>
      <c r="AA3944" s="153">
        <v>1</v>
      </c>
      <c r="AB3944" s="153">
        <v>108.29</v>
      </c>
      <c r="AC3944" s="153">
        <v>0</v>
      </c>
      <c r="AD3944" s="153">
        <v>13298.497139999999</v>
      </c>
      <c r="AE3944" s="154"/>
      <c r="AF3944" s="154"/>
      <c r="AG3944" s="150" t="s">
        <v>17</v>
      </c>
      <c r="AH3944" s="147">
        <v>1.5350559999999999E-2</v>
      </c>
      <c r="AI3944" s="147">
        <v>5.7050899179999998E-3</v>
      </c>
      <c r="AJ3944" s="147">
        <v>1.724362944E-3</v>
      </c>
    </row>
    <row r="3945" spans="1:36" ht="13.5" thickBot="1" x14ac:dyDescent="0.25">
      <c r="A3945" s="149">
        <v>8694</v>
      </c>
      <c r="B3945" s="149">
        <v>12534</v>
      </c>
      <c r="C3945" s="150" t="s">
        <v>1433</v>
      </c>
      <c r="D3945" s="150">
        <v>510381601</v>
      </c>
      <c r="E3945" s="150" t="s">
        <v>429</v>
      </c>
      <c r="F3945" s="150" t="s">
        <v>1753</v>
      </c>
      <c r="G3945" s="150">
        <v>1199579</v>
      </c>
      <c r="H3945" s="150" t="s">
        <v>102</v>
      </c>
      <c r="I3945" s="150" t="s">
        <v>229</v>
      </c>
      <c r="J3945" s="150" t="s">
        <v>53</v>
      </c>
      <c r="K3945" s="150" t="s">
        <v>53</v>
      </c>
      <c r="L3945" s="150" t="s">
        <v>821</v>
      </c>
      <c r="M3945" s="150" t="s">
        <v>311</v>
      </c>
      <c r="N3945" s="150" t="s">
        <v>140</v>
      </c>
      <c r="O3945" s="150" t="s">
        <v>62</v>
      </c>
      <c r="P3945" s="150" t="s">
        <v>1334</v>
      </c>
      <c r="Q3945" s="150" t="s">
        <v>65</v>
      </c>
      <c r="R3945" s="150" t="s">
        <v>57</v>
      </c>
      <c r="S3945" s="150" t="s">
        <v>1206</v>
      </c>
      <c r="T3945" s="152">
        <v>5.8819999999999997</v>
      </c>
      <c r="U3945" s="151">
        <v>48579</v>
      </c>
      <c r="V3945" s="147">
        <v>4.0800000000000003E-2</v>
      </c>
      <c r="W3945" s="192">
        <v>3.5099999999999999E-2</v>
      </c>
      <c r="X3945" s="150" t="s">
        <v>636</v>
      </c>
      <c r="Y3945" s="150"/>
      <c r="Z3945" s="153">
        <v>400000</v>
      </c>
      <c r="AA3945" s="153">
        <v>1</v>
      </c>
      <c r="AB3945" s="153">
        <v>105.44</v>
      </c>
      <c r="AC3945" s="153">
        <v>0</v>
      </c>
      <c r="AD3945" s="153">
        <v>421.76</v>
      </c>
      <c r="AE3945" s="154"/>
      <c r="AF3945" s="154"/>
      <c r="AG3945" s="150" t="s">
        <v>17</v>
      </c>
      <c r="AH3945" s="147">
        <v>1.142857142E-3</v>
      </c>
      <c r="AI3945" s="147">
        <v>1.8093613799999999E-4</v>
      </c>
      <c r="AJ3945" s="147">
        <v>5.4687932622012102E-5</v>
      </c>
    </row>
    <row r="3946" spans="1:36" ht="13.5" thickBot="1" x14ac:dyDescent="0.25">
      <c r="A3946" s="149">
        <v>8694</v>
      </c>
      <c r="B3946" s="149">
        <v>12534</v>
      </c>
      <c r="C3946" s="150" t="s">
        <v>1754</v>
      </c>
      <c r="D3946" s="150">
        <v>512781386</v>
      </c>
      <c r="E3946" s="150" t="s">
        <v>429</v>
      </c>
      <c r="F3946" s="150" t="s">
        <v>1755</v>
      </c>
      <c r="G3946" s="150">
        <v>1199686</v>
      </c>
      <c r="H3946" s="150" t="s">
        <v>102</v>
      </c>
      <c r="I3946" s="150" t="s">
        <v>623</v>
      </c>
      <c r="J3946" s="150" t="s">
        <v>53</v>
      </c>
      <c r="K3946" s="150" t="s">
        <v>53</v>
      </c>
      <c r="L3946" s="150" t="s">
        <v>821</v>
      </c>
      <c r="M3946" s="150" t="s">
        <v>311</v>
      </c>
      <c r="N3946" s="150" t="s">
        <v>140</v>
      </c>
      <c r="O3946" s="150" t="s">
        <v>62</v>
      </c>
      <c r="P3946" s="150" t="s">
        <v>298</v>
      </c>
      <c r="Q3946" s="150" t="s">
        <v>298</v>
      </c>
      <c r="R3946" s="150" t="s">
        <v>57</v>
      </c>
      <c r="S3946" s="150" t="s">
        <v>1206</v>
      </c>
      <c r="T3946" s="152">
        <v>3.99</v>
      </c>
      <c r="U3946" s="151">
        <v>47027</v>
      </c>
      <c r="V3946" s="147">
        <v>7.0000000000000007E-2</v>
      </c>
      <c r="W3946" s="192">
        <v>2.5499999999999998E-2</v>
      </c>
      <c r="X3946" s="150" t="s">
        <v>636</v>
      </c>
      <c r="Y3946" s="150"/>
      <c r="Z3946" s="153">
        <v>607000</v>
      </c>
      <c r="AA3946" s="153">
        <v>1</v>
      </c>
      <c r="AB3946" s="153">
        <v>118.9</v>
      </c>
      <c r="AC3946" s="153">
        <v>0</v>
      </c>
      <c r="AD3946" s="153">
        <v>721.72299999999996</v>
      </c>
      <c r="AE3946" s="154"/>
      <c r="AF3946" s="154"/>
      <c r="AG3946" s="150" t="s">
        <v>17</v>
      </c>
      <c r="AH3946" s="147">
        <v>1.1826951244E-2</v>
      </c>
      <c r="AI3946" s="147">
        <v>3.0962104700000002E-4</v>
      </c>
      <c r="AJ3946" s="147">
        <v>9.3582935308603204E-5</v>
      </c>
    </row>
    <row r="3947" spans="1:36" ht="13.5" thickBot="1" x14ac:dyDescent="0.25">
      <c r="A3947" s="149">
        <v>8694</v>
      </c>
      <c r="B3947" s="149">
        <v>12534</v>
      </c>
      <c r="C3947" s="150" t="s">
        <v>1204</v>
      </c>
      <c r="D3947" s="150">
        <v>520000118</v>
      </c>
      <c r="E3947" s="150" t="s">
        <v>429</v>
      </c>
      <c r="F3947" s="150" t="s">
        <v>1756</v>
      </c>
      <c r="G3947" s="150">
        <v>1199850</v>
      </c>
      <c r="H3947" s="150" t="s">
        <v>102</v>
      </c>
      <c r="I3947" s="150" t="s">
        <v>229</v>
      </c>
      <c r="J3947" s="150" t="s">
        <v>53</v>
      </c>
      <c r="K3947" s="150" t="s">
        <v>53</v>
      </c>
      <c r="L3947" s="150" t="s">
        <v>821</v>
      </c>
      <c r="M3947" s="150" t="s">
        <v>311</v>
      </c>
      <c r="N3947" s="150" t="s">
        <v>256</v>
      </c>
      <c r="O3947" s="150" t="s">
        <v>62</v>
      </c>
      <c r="P3947" s="150" t="s">
        <v>1205</v>
      </c>
      <c r="Q3947" s="150" t="s">
        <v>65</v>
      </c>
      <c r="R3947" s="150" t="s">
        <v>57</v>
      </c>
      <c r="S3947" s="150" t="s">
        <v>1206</v>
      </c>
      <c r="T3947" s="152">
        <v>2.0289999999999999</v>
      </c>
      <c r="U3947" s="151">
        <v>46873</v>
      </c>
      <c r="V3947" s="147">
        <v>6.0000000000000001E-3</v>
      </c>
      <c r="W3947" s="192">
        <v>1.7299999999999999E-2</v>
      </c>
      <c r="X3947" s="150" t="s">
        <v>636</v>
      </c>
      <c r="Y3947" s="150"/>
      <c r="Z3947" s="153">
        <v>356583.33</v>
      </c>
      <c r="AA3947" s="153">
        <v>1</v>
      </c>
      <c r="AB3947" s="153">
        <v>110.8</v>
      </c>
      <c r="AC3947" s="153">
        <v>0</v>
      </c>
      <c r="AD3947" s="153">
        <v>395.09433000000001</v>
      </c>
      <c r="AE3947" s="154"/>
      <c r="AF3947" s="154"/>
      <c r="AG3947" s="150" t="s">
        <v>17</v>
      </c>
      <c r="AH3947" s="147">
        <v>3.2064755600000002E-4</v>
      </c>
      <c r="AI3947" s="147">
        <v>1.6949649599999999E-4</v>
      </c>
      <c r="AJ3947" s="147">
        <v>5.12303018265816E-5</v>
      </c>
    </row>
    <row r="3948" spans="1:36" ht="13.5" thickBot="1" x14ac:dyDescent="0.25">
      <c r="A3948" s="149">
        <v>8694</v>
      </c>
      <c r="B3948" s="149">
        <v>12534</v>
      </c>
      <c r="C3948" s="150" t="s">
        <v>1204</v>
      </c>
      <c r="D3948" s="150">
        <v>520000118</v>
      </c>
      <c r="E3948" s="150" t="s">
        <v>429</v>
      </c>
      <c r="F3948" s="150" t="s">
        <v>1757</v>
      </c>
      <c r="G3948" s="150">
        <v>1199868</v>
      </c>
      <c r="H3948" s="150" t="s">
        <v>102</v>
      </c>
      <c r="I3948" s="150" t="s">
        <v>229</v>
      </c>
      <c r="J3948" s="150" t="s">
        <v>53</v>
      </c>
      <c r="K3948" s="150" t="s">
        <v>53</v>
      </c>
      <c r="L3948" s="150" t="s">
        <v>821</v>
      </c>
      <c r="M3948" s="150" t="s">
        <v>311</v>
      </c>
      <c r="N3948" s="150" t="s">
        <v>256</v>
      </c>
      <c r="O3948" s="150" t="s">
        <v>62</v>
      </c>
      <c r="P3948" s="150" t="s">
        <v>1205</v>
      </c>
      <c r="Q3948" s="150" t="s">
        <v>65</v>
      </c>
      <c r="R3948" s="150" t="s">
        <v>57</v>
      </c>
      <c r="S3948" s="150" t="s">
        <v>1206</v>
      </c>
      <c r="T3948" s="152">
        <v>3.5310000000000001</v>
      </c>
      <c r="U3948" s="151">
        <v>47819</v>
      </c>
      <c r="V3948" s="147">
        <v>1.7500000000000002E-2</v>
      </c>
      <c r="W3948" s="192">
        <v>1.89E-2</v>
      </c>
      <c r="X3948" s="150" t="s">
        <v>636</v>
      </c>
      <c r="Y3948" s="150"/>
      <c r="Z3948" s="153">
        <v>10195713.66</v>
      </c>
      <c r="AA3948" s="153">
        <v>1</v>
      </c>
      <c r="AB3948" s="153">
        <v>111.16</v>
      </c>
      <c r="AC3948" s="153">
        <v>0</v>
      </c>
      <c r="AD3948" s="153">
        <v>11333.5553</v>
      </c>
      <c r="AE3948" s="154"/>
      <c r="AF3948" s="154"/>
      <c r="AG3948" s="150" t="s">
        <v>17</v>
      </c>
      <c r="AH3948" s="147">
        <v>3.7710077870000002E-3</v>
      </c>
      <c r="AI3948" s="147">
        <v>4.8621247500000003E-3</v>
      </c>
      <c r="AJ3948" s="147">
        <v>1.4695767930000001E-3</v>
      </c>
    </row>
    <row r="3949" spans="1:36" ht="13.5" thickBot="1" x14ac:dyDescent="0.25">
      <c r="A3949" s="149">
        <v>8694</v>
      </c>
      <c r="B3949" s="149">
        <v>12534</v>
      </c>
      <c r="C3949" s="150" t="s">
        <v>1204</v>
      </c>
      <c r="D3949" s="150">
        <v>520000118</v>
      </c>
      <c r="E3949" s="150" t="s">
        <v>429</v>
      </c>
      <c r="F3949" s="150" t="s">
        <v>1758</v>
      </c>
      <c r="G3949" s="150">
        <v>1199884</v>
      </c>
      <c r="H3949" s="150" t="s">
        <v>102</v>
      </c>
      <c r="I3949" s="150" t="s">
        <v>229</v>
      </c>
      <c r="J3949" s="150" t="s">
        <v>53</v>
      </c>
      <c r="K3949" s="150" t="s">
        <v>53</v>
      </c>
      <c r="L3949" s="150" t="s">
        <v>821</v>
      </c>
      <c r="M3949" s="150" t="s">
        <v>311</v>
      </c>
      <c r="N3949" s="150" t="s">
        <v>256</v>
      </c>
      <c r="O3949" s="150" t="s">
        <v>62</v>
      </c>
      <c r="P3949" s="150" t="s">
        <v>1369</v>
      </c>
      <c r="Q3949" s="150" t="s">
        <v>65</v>
      </c>
      <c r="R3949" s="150" t="s">
        <v>57</v>
      </c>
      <c r="S3949" s="150" t="s">
        <v>1206</v>
      </c>
      <c r="T3949" s="152">
        <v>1.0029999999999999</v>
      </c>
      <c r="U3949" s="151">
        <v>47576</v>
      </c>
      <c r="V3949" s="147">
        <v>2.0199999999999999E-2</v>
      </c>
      <c r="W3949" s="192">
        <v>1.6899999999999998E-2</v>
      </c>
      <c r="X3949" s="150" t="s">
        <v>636</v>
      </c>
      <c r="Y3949" s="150"/>
      <c r="Z3949" s="153">
        <v>1650000</v>
      </c>
      <c r="AA3949" s="153">
        <v>1</v>
      </c>
      <c r="AB3949" s="153">
        <v>112.09</v>
      </c>
      <c r="AC3949" s="153">
        <v>37.239609999999999</v>
      </c>
      <c r="AD3949" s="153">
        <v>1886.72461</v>
      </c>
      <c r="AE3949" s="154"/>
      <c r="AF3949" s="154"/>
      <c r="AG3949" s="150" t="s">
        <v>17</v>
      </c>
      <c r="AH3949" s="147">
        <v>1.568068424E-3</v>
      </c>
      <c r="AI3949" s="147">
        <v>8.0940977300000003E-4</v>
      </c>
      <c r="AJ3949" s="147">
        <v>2.4464403499999999E-4</v>
      </c>
    </row>
    <row r="3950" spans="1:36" ht="13.5" thickBot="1" x14ac:dyDescent="0.25">
      <c r="A3950" s="149">
        <v>8694</v>
      </c>
      <c r="B3950" s="149">
        <v>12534</v>
      </c>
      <c r="C3950" s="150" t="s">
        <v>1204</v>
      </c>
      <c r="D3950" s="150">
        <v>520000118</v>
      </c>
      <c r="E3950" s="150" t="s">
        <v>429</v>
      </c>
      <c r="F3950" s="150" t="s">
        <v>2233</v>
      </c>
      <c r="G3950" s="150">
        <v>1199892</v>
      </c>
      <c r="H3950" s="150" t="s">
        <v>102</v>
      </c>
      <c r="I3950" s="150" t="s">
        <v>229</v>
      </c>
      <c r="J3950" s="150" t="s">
        <v>53</v>
      </c>
      <c r="K3950" s="150" t="s">
        <v>53</v>
      </c>
      <c r="L3950" s="150" t="s">
        <v>821</v>
      </c>
      <c r="M3950" s="150" t="s">
        <v>311</v>
      </c>
      <c r="N3950" s="150" t="s">
        <v>256</v>
      </c>
      <c r="O3950" s="150" t="s">
        <v>62</v>
      </c>
      <c r="P3950" s="150" t="s">
        <v>1369</v>
      </c>
      <c r="Q3950" s="150" t="s">
        <v>65</v>
      </c>
      <c r="R3950" s="150" t="s">
        <v>57</v>
      </c>
      <c r="S3950" s="150" t="s">
        <v>1206</v>
      </c>
      <c r="T3950" s="152">
        <v>2.0489999999999999</v>
      </c>
      <c r="U3950" s="151">
        <v>47986</v>
      </c>
      <c r="V3950" s="147">
        <v>2.5899999999999999E-2</v>
      </c>
      <c r="W3950" s="192">
        <v>2.0899999999999998E-2</v>
      </c>
      <c r="X3950" s="150" t="s">
        <v>636</v>
      </c>
      <c r="Y3950" s="150"/>
      <c r="Z3950" s="153">
        <v>195000</v>
      </c>
      <c r="AA3950" s="153">
        <v>1</v>
      </c>
      <c r="AB3950" s="153">
        <v>115.19</v>
      </c>
      <c r="AC3950" s="153">
        <v>0</v>
      </c>
      <c r="AD3950" s="153">
        <v>224.62049999999999</v>
      </c>
      <c r="AE3950" s="154"/>
      <c r="AF3950" s="154"/>
      <c r="AG3950" s="150" t="s">
        <v>17</v>
      </c>
      <c r="AH3950" s="147">
        <v>1.8463286399999999E-4</v>
      </c>
      <c r="AI3950" s="147">
        <v>9.6362779689465006E-5</v>
      </c>
      <c r="AJ3950" s="147">
        <v>2.9125641999057899E-5</v>
      </c>
    </row>
    <row r="3951" spans="1:36" ht="13.5" thickBot="1" x14ac:dyDescent="0.25">
      <c r="A3951" s="149">
        <v>8694</v>
      </c>
      <c r="B3951" s="149">
        <v>12534</v>
      </c>
      <c r="C3951" s="150" t="s">
        <v>1677</v>
      </c>
      <c r="D3951" s="150">
        <v>1632</v>
      </c>
      <c r="E3951" s="150" t="s">
        <v>2</v>
      </c>
      <c r="F3951" s="150" t="s">
        <v>1759</v>
      </c>
      <c r="G3951" s="150">
        <v>1199967</v>
      </c>
      <c r="H3951" s="150" t="s">
        <v>102</v>
      </c>
      <c r="I3951" s="150" t="s">
        <v>228</v>
      </c>
      <c r="J3951" s="150" t="s">
        <v>53</v>
      </c>
      <c r="K3951" s="150" t="s">
        <v>53</v>
      </c>
      <c r="L3951" s="150" t="s">
        <v>821</v>
      </c>
      <c r="M3951" s="150" t="s">
        <v>311</v>
      </c>
      <c r="N3951" s="150" t="s">
        <v>652</v>
      </c>
      <c r="O3951" s="150" t="s">
        <v>62</v>
      </c>
      <c r="P3951" s="150" t="s">
        <v>1489</v>
      </c>
      <c r="Q3951" s="150" t="s">
        <v>1351</v>
      </c>
      <c r="R3951" s="150" t="s">
        <v>57</v>
      </c>
      <c r="S3951" s="150" t="s">
        <v>1206</v>
      </c>
      <c r="T3951" s="152">
        <v>1.21</v>
      </c>
      <c r="U3951" s="151">
        <v>45853</v>
      </c>
      <c r="V3951" s="147">
        <v>0.1115</v>
      </c>
      <c r="W3951" s="192">
        <v>6.83E-2</v>
      </c>
      <c r="X3951" s="150" t="s">
        <v>636</v>
      </c>
      <c r="Y3951" s="150"/>
      <c r="Z3951" s="153">
        <v>860000</v>
      </c>
      <c r="AA3951" s="153">
        <v>1</v>
      </c>
      <c r="AB3951" s="153">
        <v>107.75</v>
      </c>
      <c r="AC3951" s="153">
        <v>0</v>
      </c>
      <c r="AD3951" s="153">
        <v>926.65</v>
      </c>
      <c r="AE3951" s="154"/>
      <c r="AF3951" s="154"/>
      <c r="AG3951" s="150" t="s">
        <v>17</v>
      </c>
      <c r="AH3951" s="147">
        <v>8.3752909429999998E-3</v>
      </c>
      <c r="AI3951" s="147">
        <v>3.97535264E-4</v>
      </c>
      <c r="AJ3951" s="147">
        <v>1.2015499899999999E-4</v>
      </c>
    </row>
    <row r="3952" spans="1:36" ht="13.5" thickBot="1" x14ac:dyDescent="0.25">
      <c r="A3952" s="149">
        <v>8694</v>
      </c>
      <c r="B3952" s="149">
        <v>12534</v>
      </c>
      <c r="C3952" s="150" t="s">
        <v>1677</v>
      </c>
      <c r="D3952" s="150">
        <v>1632</v>
      </c>
      <c r="E3952" s="150" t="s">
        <v>2</v>
      </c>
      <c r="F3952" s="150" t="s">
        <v>1759</v>
      </c>
      <c r="G3952" s="150">
        <v>11999670</v>
      </c>
      <c r="H3952" s="150" t="s">
        <v>102</v>
      </c>
      <c r="I3952" s="150" t="s">
        <v>228</v>
      </c>
      <c r="J3952" s="150" t="s">
        <v>53</v>
      </c>
      <c r="K3952" s="150" t="s">
        <v>53</v>
      </c>
      <c r="L3952" s="150" t="s">
        <v>54</v>
      </c>
      <c r="M3952" s="150" t="s">
        <v>311</v>
      </c>
      <c r="N3952" s="150" t="s">
        <v>652</v>
      </c>
      <c r="O3952" s="150" t="s">
        <v>62</v>
      </c>
      <c r="P3952" s="150" t="s">
        <v>298</v>
      </c>
      <c r="Q3952" s="150" t="s">
        <v>298</v>
      </c>
      <c r="R3952" s="150" t="s">
        <v>57</v>
      </c>
      <c r="S3952" s="150" t="s">
        <v>1206</v>
      </c>
      <c r="T3952" s="152">
        <v>1.21</v>
      </c>
      <c r="U3952" s="151">
        <v>45853</v>
      </c>
      <c r="V3952" s="147">
        <v>0.1115</v>
      </c>
      <c r="W3952" s="192">
        <v>6.83E-2</v>
      </c>
      <c r="X3952" s="150" t="s">
        <v>636</v>
      </c>
      <c r="Y3952" s="150"/>
      <c r="Z3952" s="153">
        <v>1700000</v>
      </c>
      <c r="AA3952" s="153">
        <v>1</v>
      </c>
      <c r="AB3952" s="153">
        <v>106.84139999999999</v>
      </c>
      <c r="AC3952" s="153">
        <v>0</v>
      </c>
      <c r="AD3952" s="153">
        <v>1816.3037999999999</v>
      </c>
      <c r="AE3952" s="154"/>
      <c r="AF3952" s="154"/>
      <c r="AG3952" s="150" t="s">
        <v>17</v>
      </c>
      <c r="AH3952" s="147">
        <v>1.6555807679000001E-2</v>
      </c>
      <c r="AI3952" s="147">
        <v>7.7919906200000003E-4</v>
      </c>
      <c r="AJ3952" s="147">
        <v>2.3551285E-4</v>
      </c>
    </row>
    <row r="3953" spans="1:36" ht="13.5" thickBot="1" x14ac:dyDescent="0.25">
      <c r="A3953" s="149">
        <v>8694</v>
      </c>
      <c r="B3953" s="149">
        <v>12534</v>
      </c>
      <c r="C3953" s="150" t="s">
        <v>1712</v>
      </c>
      <c r="D3953" s="150">
        <v>520036120</v>
      </c>
      <c r="E3953" s="150" t="s">
        <v>429</v>
      </c>
      <c r="F3953" s="150" t="s">
        <v>1760</v>
      </c>
      <c r="G3953" s="150">
        <v>1201391</v>
      </c>
      <c r="H3953" s="150" t="s">
        <v>102</v>
      </c>
      <c r="I3953" s="150" t="s">
        <v>228</v>
      </c>
      <c r="J3953" s="150" t="s">
        <v>53</v>
      </c>
      <c r="K3953" s="150" t="s">
        <v>53</v>
      </c>
      <c r="L3953" s="150" t="s">
        <v>821</v>
      </c>
      <c r="M3953" s="150" t="s">
        <v>311</v>
      </c>
      <c r="N3953" s="150" t="s">
        <v>269</v>
      </c>
      <c r="O3953" s="150" t="s">
        <v>62</v>
      </c>
      <c r="P3953" s="150" t="s">
        <v>1345</v>
      </c>
      <c r="Q3953" s="150" t="s">
        <v>65</v>
      </c>
      <c r="R3953" s="150" t="s">
        <v>57</v>
      </c>
      <c r="S3953" s="150" t="s">
        <v>1206</v>
      </c>
      <c r="T3953" s="152">
        <v>5.5620000000000003</v>
      </c>
      <c r="U3953" s="151">
        <v>48154</v>
      </c>
      <c r="V3953" s="147">
        <v>5.2499999999999998E-2</v>
      </c>
      <c r="W3953" s="192">
        <v>5.1400000000000001E-2</v>
      </c>
      <c r="X3953" s="150" t="s">
        <v>636</v>
      </c>
      <c r="Y3953" s="150"/>
      <c r="Z3953" s="153">
        <v>242000</v>
      </c>
      <c r="AA3953" s="153">
        <v>1</v>
      </c>
      <c r="AB3953" s="153">
        <v>102.59</v>
      </c>
      <c r="AC3953" s="153">
        <v>0</v>
      </c>
      <c r="AD3953" s="153">
        <v>248.26779999999999</v>
      </c>
      <c r="AE3953" s="154"/>
      <c r="AF3953" s="154"/>
      <c r="AG3953" s="150" t="s">
        <v>17</v>
      </c>
      <c r="AH3953" s="147">
        <v>4.84E-4</v>
      </c>
      <c r="AI3953" s="147">
        <v>1.06507532E-4</v>
      </c>
      <c r="AJ3953" s="147">
        <v>3.2191892826762098E-5</v>
      </c>
    </row>
    <row r="3954" spans="1:36" ht="13.5" thickBot="1" x14ac:dyDescent="0.25">
      <c r="A3954" s="149">
        <v>8694</v>
      </c>
      <c r="B3954" s="149">
        <v>12534</v>
      </c>
      <c r="C3954" s="150" t="s">
        <v>1492</v>
      </c>
      <c r="D3954" s="150">
        <v>513682146</v>
      </c>
      <c r="E3954" s="150" t="s">
        <v>429</v>
      </c>
      <c r="F3954" s="150" t="s">
        <v>1761</v>
      </c>
      <c r="G3954" s="150">
        <v>1201433</v>
      </c>
      <c r="H3954" s="150" t="s">
        <v>102</v>
      </c>
      <c r="I3954" s="150" t="s">
        <v>229</v>
      </c>
      <c r="J3954" s="150" t="s">
        <v>53</v>
      </c>
      <c r="K3954" s="150" t="s">
        <v>53</v>
      </c>
      <c r="L3954" s="150" t="s">
        <v>821</v>
      </c>
      <c r="M3954" s="150" t="s">
        <v>311</v>
      </c>
      <c r="N3954" s="150" t="s">
        <v>256</v>
      </c>
      <c r="O3954" s="150" t="s">
        <v>62</v>
      </c>
      <c r="P3954" s="150" t="s">
        <v>1345</v>
      </c>
      <c r="Q3954" s="150" t="s">
        <v>65</v>
      </c>
      <c r="R3954" s="150" t="s">
        <v>57</v>
      </c>
      <c r="S3954" s="150" t="s">
        <v>1206</v>
      </c>
      <c r="T3954" s="152">
        <v>5.0090000000000003</v>
      </c>
      <c r="U3954" s="151">
        <v>47879</v>
      </c>
      <c r="V3954" s="147">
        <v>2.5899999999999999E-2</v>
      </c>
      <c r="W3954" s="192">
        <v>2.1899999999999999E-2</v>
      </c>
      <c r="X3954" s="150" t="s">
        <v>636</v>
      </c>
      <c r="Y3954" s="150"/>
      <c r="Z3954" s="153">
        <v>1862000</v>
      </c>
      <c r="AA3954" s="153">
        <v>1</v>
      </c>
      <c r="AB3954" s="153">
        <v>102.82</v>
      </c>
      <c r="AC3954" s="153">
        <v>0</v>
      </c>
      <c r="AD3954" s="153">
        <v>1914.5083999999999</v>
      </c>
      <c r="AE3954" s="154"/>
      <c r="AF3954" s="154"/>
      <c r="AG3954" s="150" t="s">
        <v>17</v>
      </c>
      <c r="AH3954" s="147">
        <v>4.1377777770000004E-3</v>
      </c>
      <c r="AI3954" s="147">
        <v>8.2132909100000005E-4</v>
      </c>
      <c r="AJ3954" s="147">
        <v>2.4824664799999999E-4</v>
      </c>
    </row>
    <row r="3955" spans="1:36" ht="13.5" thickBot="1" x14ac:dyDescent="0.25">
      <c r="A3955" s="149">
        <v>8694</v>
      </c>
      <c r="B3955" s="149">
        <v>12534</v>
      </c>
      <c r="C3955" s="150" t="s">
        <v>1204</v>
      </c>
      <c r="D3955" s="150">
        <v>520000118</v>
      </c>
      <c r="E3955" s="150" t="s">
        <v>429</v>
      </c>
      <c r="F3955" s="150" t="s">
        <v>1762</v>
      </c>
      <c r="G3955" s="150">
        <v>1201466</v>
      </c>
      <c r="H3955" s="150" t="s">
        <v>102</v>
      </c>
      <c r="I3955" s="150" t="s">
        <v>229</v>
      </c>
      <c r="J3955" s="150" t="s">
        <v>53</v>
      </c>
      <c r="K3955" s="150" t="s">
        <v>53</v>
      </c>
      <c r="L3955" s="150" t="s">
        <v>821</v>
      </c>
      <c r="M3955" s="150" t="s">
        <v>311</v>
      </c>
      <c r="N3955" s="150" t="s">
        <v>256</v>
      </c>
      <c r="O3955" s="150" t="s">
        <v>62</v>
      </c>
      <c r="P3955" s="150" t="s">
        <v>1369</v>
      </c>
      <c r="Q3955" s="150" t="s">
        <v>65</v>
      </c>
      <c r="R3955" s="150" t="s">
        <v>57</v>
      </c>
      <c r="S3955" s="150" t="s">
        <v>1206</v>
      </c>
      <c r="T3955" s="152">
        <v>5.19</v>
      </c>
      <c r="U3955" s="151">
        <v>49285</v>
      </c>
      <c r="V3955" s="147">
        <v>3.7100000000000001E-2</v>
      </c>
      <c r="W3955" s="192">
        <v>2.6499999999999999E-2</v>
      </c>
      <c r="X3955" s="150" t="s">
        <v>636</v>
      </c>
      <c r="Y3955" s="150"/>
      <c r="Z3955" s="153">
        <v>279000</v>
      </c>
      <c r="AA3955" s="153">
        <v>1</v>
      </c>
      <c r="AB3955" s="153">
        <v>106.68</v>
      </c>
      <c r="AC3955" s="153">
        <v>0</v>
      </c>
      <c r="AD3955" s="153">
        <v>297.63720000000001</v>
      </c>
      <c r="AE3955" s="154"/>
      <c r="AF3955" s="154"/>
      <c r="AG3955" s="150" t="s">
        <v>17</v>
      </c>
      <c r="AH3955" s="147">
        <v>7.2627879699999997E-4</v>
      </c>
      <c r="AI3955" s="147">
        <v>1.2768713400000001E-4</v>
      </c>
      <c r="AJ3955" s="147">
        <v>3.8593425501243297E-5</v>
      </c>
    </row>
    <row r="3956" spans="1:36" ht="13.5" thickBot="1" x14ac:dyDescent="0.25">
      <c r="A3956" s="149">
        <v>8694</v>
      </c>
      <c r="B3956" s="149">
        <v>12534</v>
      </c>
      <c r="C3956" s="150" t="s">
        <v>1210</v>
      </c>
      <c r="D3956" s="150">
        <v>520018078</v>
      </c>
      <c r="E3956" s="150" t="s">
        <v>429</v>
      </c>
      <c r="F3956" s="150" t="s">
        <v>1763</v>
      </c>
      <c r="G3956" s="150">
        <v>1201821</v>
      </c>
      <c r="H3956" s="150" t="s">
        <v>102</v>
      </c>
      <c r="I3956" s="150" t="s">
        <v>229</v>
      </c>
      <c r="J3956" s="150" t="s">
        <v>53</v>
      </c>
      <c r="K3956" s="150" t="s">
        <v>53</v>
      </c>
      <c r="L3956" s="150" t="s">
        <v>821</v>
      </c>
      <c r="M3956" s="150" t="s">
        <v>311</v>
      </c>
      <c r="N3956" s="150" t="s">
        <v>256</v>
      </c>
      <c r="O3956" s="150" t="s">
        <v>62</v>
      </c>
      <c r="P3956" s="150" t="s">
        <v>1205</v>
      </c>
      <c r="Q3956" s="150" t="s">
        <v>65</v>
      </c>
      <c r="R3956" s="150" t="s">
        <v>57</v>
      </c>
      <c r="S3956" s="150" t="s">
        <v>1206</v>
      </c>
      <c r="T3956" s="152">
        <v>3.0640000000000001</v>
      </c>
      <c r="U3956" s="151">
        <v>47361</v>
      </c>
      <c r="V3956" s="147">
        <v>1.8599999999999998E-2</v>
      </c>
      <c r="W3956" s="192">
        <v>1.84E-2</v>
      </c>
      <c r="X3956" s="150" t="s">
        <v>636</v>
      </c>
      <c r="Y3956" s="150"/>
      <c r="Z3956" s="153">
        <v>8300000</v>
      </c>
      <c r="AA3956" s="153">
        <v>1</v>
      </c>
      <c r="AB3956" s="153">
        <v>100.55</v>
      </c>
      <c r="AC3956" s="153">
        <v>0</v>
      </c>
      <c r="AD3956" s="153">
        <v>8345.65</v>
      </c>
      <c r="AE3956" s="154"/>
      <c r="AF3956" s="154"/>
      <c r="AG3956" s="150" t="s">
        <v>17</v>
      </c>
      <c r="AH3956" s="147">
        <v>6.7586274279999997E-3</v>
      </c>
      <c r="AI3956" s="147">
        <v>3.580305592E-3</v>
      </c>
      <c r="AJ3956" s="147">
        <v>1.0821470620000001E-3</v>
      </c>
    </row>
    <row r="3957" spans="1:36" ht="13.5" thickBot="1" x14ac:dyDescent="0.25">
      <c r="A3957" s="149">
        <v>8694</v>
      </c>
      <c r="B3957" s="149">
        <v>12534</v>
      </c>
      <c r="C3957" s="150" t="s">
        <v>1210</v>
      </c>
      <c r="D3957" s="150">
        <v>520018078</v>
      </c>
      <c r="E3957" s="150" t="s">
        <v>429</v>
      </c>
      <c r="F3957" s="150" t="s">
        <v>1764</v>
      </c>
      <c r="G3957" s="150">
        <v>1201839</v>
      </c>
      <c r="H3957" s="150" t="s">
        <v>102</v>
      </c>
      <c r="I3957" s="150" t="s">
        <v>229</v>
      </c>
      <c r="J3957" s="150" t="s">
        <v>53</v>
      </c>
      <c r="K3957" s="150" t="s">
        <v>53</v>
      </c>
      <c r="L3957" s="150" t="s">
        <v>821</v>
      </c>
      <c r="M3957" s="150" t="s">
        <v>311</v>
      </c>
      <c r="N3957" s="150" t="s">
        <v>256</v>
      </c>
      <c r="O3957" s="150" t="s">
        <v>62</v>
      </c>
      <c r="P3957" s="150" t="s">
        <v>1205</v>
      </c>
      <c r="Q3957" s="150" t="s">
        <v>65</v>
      </c>
      <c r="R3957" s="150" t="s">
        <v>57</v>
      </c>
      <c r="S3957" s="150" t="s">
        <v>1206</v>
      </c>
      <c r="T3957" s="152">
        <v>5.5250000000000004</v>
      </c>
      <c r="U3957" s="151">
        <v>48913</v>
      </c>
      <c r="V3957" s="147">
        <v>2.0199999999999999E-2</v>
      </c>
      <c r="W3957" s="192">
        <v>2.0500000000000001E-2</v>
      </c>
      <c r="X3957" s="150" t="s">
        <v>636</v>
      </c>
      <c r="Y3957" s="150"/>
      <c r="Z3957" s="153">
        <v>5000000</v>
      </c>
      <c r="AA3957" s="153">
        <v>1</v>
      </c>
      <c r="AB3957" s="153">
        <v>100.75</v>
      </c>
      <c r="AC3957" s="153">
        <v>0</v>
      </c>
      <c r="AD3957" s="153">
        <v>5037.5</v>
      </c>
      <c r="AE3957" s="154"/>
      <c r="AF3957" s="154"/>
      <c r="AG3957" s="150" t="s">
        <v>17</v>
      </c>
      <c r="AH3957" s="147">
        <v>2.355466236E-3</v>
      </c>
      <c r="AI3957" s="147">
        <v>2.1611006230000001E-3</v>
      </c>
      <c r="AJ3957" s="147">
        <v>6.5319247999999996E-4</v>
      </c>
    </row>
    <row r="3958" spans="1:36" ht="13.5" thickBot="1" x14ac:dyDescent="0.25">
      <c r="A3958" s="149">
        <v>8694</v>
      </c>
      <c r="B3958" s="149">
        <v>12534</v>
      </c>
      <c r="C3958" s="150" t="s">
        <v>1467</v>
      </c>
      <c r="D3958" s="150">
        <v>514290345</v>
      </c>
      <c r="E3958" s="150" t="s">
        <v>429</v>
      </c>
      <c r="F3958" s="150" t="s">
        <v>1765</v>
      </c>
      <c r="G3958" s="150">
        <v>1201953</v>
      </c>
      <c r="H3958" s="150" t="s">
        <v>102</v>
      </c>
      <c r="I3958" s="150" t="s">
        <v>228</v>
      </c>
      <c r="J3958" s="150" t="s">
        <v>53</v>
      </c>
      <c r="K3958" s="150" t="s">
        <v>53</v>
      </c>
      <c r="L3958" s="150" t="s">
        <v>821</v>
      </c>
      <c r="M3958" s="150" t="s">
        <v>311</v>
      </c>
      <c r="N3958" s="150" t="s">
        <v>269</v>
      </c>
      <c r="O3958" s="150" t="s">
        <v>62</v>
      </c>
      <c r="P3958" s="150" t="s">
        <v>1437</v>
      </c>
      <c r="Q3958" s="150" t="s">
        <v>1351</v>
      </c>
      <c r="R3958" s="150" t="s">
        <v>57</v>
      </c>
      <c r="S3958" s="150" t="s">
        <v>1206</v>
      </c>
      <c r="T3958" s="152">
        <v>5.444</v>
      </c>
      <c r="U3958" s="151">
        <v>48760</v>
      </c>
      <c r="V3958" s="147">
        <v>4.6899999999999997E-2</v>
      </c>
      <c r="W3958" s="192">
        <v>4.99E-2</v>
      </c>
      <c r="X3958" s="150" t="s">
        <v>636</v>
      </c>
      <c r="Y3958" s="150"/>
      <c r="Z3958" s="153">
        <v>3237000</v>
      </c>
      <c r="AA3958" s="153">
        <v>1</v>
      </c>
      <c r="AB3958" s="153">
        <v>98.9</v>
      </c>
      <c r="AC3958" s="153">
        <v>0</v>
      </c>
      <c r="AD3958" s="153">
        <v>3201.393</v>
      </c>
      <c r="AE3958" s="154"/>
      <c r="AF3958" s="154"/>
      <c r="AG3958" s="150" t="s">
        <v>17</v>
      </c>
      <c r="AH3958" s="147">
        <v>6.4739999999999997E-3</v>
      </c>
      <c r="AI3958" s="147">
        <v>1.373405937E-3</v>
      </c>
      <c r="AJ3958" s="147">
        <v>4.1511182800000002E-4</v>
      </c>
    </row>
    <row r="3959" spans="1:36" ht="13.5" thickBot="1" x14ac:dyDescent="0.25">
      <c r="A3959" s="149">
        <v>8694</v>
      </c>
      <c r="B3959" s="149">
        <v>12534</v>
      </c>
      <c r="C3959" s="150" t="s">
        <v>1378</v>
      </c>
      <c r="D3959" s="150">
        <v>520032046</v>
      </c>
      <c r="E3959" s="150" t="s">
        <v>429</v>
      </c>
      <c r="F3959" s="150" t="s">
        <v>1766</v>
      </c>
      <c r="G3959" s="150">
        <v>1202142</v>
      </c>
      <c r="H3959" s="150" t="s">
        <v>102</v>
      </c>
      <c r="I3959" s="150" t="s">
        <v>229</v>
      </c>
      <c r="J3959" s="150" t="s">
        <v>53</v>
      </c>
      <c r="K3959" s="150" t="s">
        <v>53</v>
      </c>
      <c r="L3959" s="150" t="s">
        <v>821</v>
      </c>
      <c r="M3959" s="150" t="s">
        <v>311</v>
      </c>
      <c r="N3959" s="150" t="s">
        <v>256</v>
      </c>
      <c r="O3959" s="150" t="s">
        <v>62</v>
      </c>
      <c r="P3959" s="150" t="s">
        <v>1205</v>
      </c>
      <c r="Q3959" s="150" t="s">
        <v>65</v>
      </c>
      <c r="R3959" s="150" t="s">
        <v>57</v>
      </c>
      <c r="S3959" s="150" t="s">
        <v>1206</v>
      </c>
      <c r="T3959" s="152">
        <v>4.9219999999999997</v>
      </c>
      <c r="U3959" s="151">
        <v>48938</v>
      </c>
      <c r="V3959" s="147">
        <v>1.9900000000000001E-2</v>
      </c>
      <c r="W3959" s="192">
        <v>2.01E-2</v>
      </c>
      <c r="X3959" s="150" t="s">
        <v>636</v>
      </c>
      <c r="Y3959" s="150"/>
      <c r="Z3959" s="153">
        <v>6477526</v>
      </c>
      <c r="AA3959" s="153">
        <v>1</v>
      </c>
      <c r="AB3959" s="153">
        <v>100.72</v>
      </c>
      <c r="AC3959" s="153">
        <v>0</v>
      </c>
      <c r="AD3959" s="153">
        <v>6524.1641900000004</v>
      </c>
      <c r="AE3959" s="154"/>
      <c r="AF3959" s="154"/>
      <c r="AG3959" s="150" t="s">
        <v>17</v>
      </c>
      <c r="AH3959" s="147">
        <v>2.399083703E-3</v>
      </c>
      <c r="AI3959" s="147">
        <v>2.7988834339999998E-3</v>
      </c>
      <c r="AJ3959" s="147">
        <v>8.4596228099999998E-4</v>
      </c>
    </row>
    <row r="3960" spans="1:36" ht="13.5" thickBot="1" x14ac:dyDescent="0.25">
      <c r="A3960" s="149">
        <v>8694</v>
      </c>
      <c r="B3960" s="149">
        <v>12534</v>
      </c>
      <c r="C3960" s="150" t="s">
        <v>1346</v>
      </c>
      <c r="D3960" s="150">
        <v>513623314</v>
      </c>
      <c r="E3960" s="150" t="s">
        <v>429</v>
      </c>
      <c r="F3960" s="150" t="s">
        <v>1767</v>
      </c>
      <c r="G3960" s="150">
        <v>1202217</v>
      </c>
      <c r="H3960" s="150" t="s">
        <v>102</v>
      </c>
      <c r="I3960" s="150" t="s">
        <v>229</v>
      </c>
      <c r="J3960" s="150" t="s">
        <v>53</v>
      </c>
      <c r="K3960" s="150" t="s">
        <v>53</v>
      </c>
      <c r="L3960" s="150" t="s">
        <v>821</v>
      </c>
      <c r="M3960" s="150" t="s">
        <v>311</v>
      </c>
      <c r="N3960" s="150" t="s">
        <v>651</v>
      </c>
      <c r="O3960" s="150" t="s">
        <v>62</v>
      </c>
      <c r="P3960" s="150" t="s">
        <v>1369</v>
      </c>
      <c r="Q3960" s="150" t="s">
        <v>65</v>
      </c>
      <c r="R3960" s="150" t="s">
        <v>57</v>
      </c>
      <c r="S3960" s="150" t="s">
        <v>1206</v>
      </c>
      <c r="T3960" s="152">
        <v>5.774</v>
      </c>
      <c r="U3960" s="151">
        <v>47667</v>
      </c>
      <c r="V3960" s="147">
        <v>2.5999999999999999E-2</v>
      </c>
      <c r="W3960" s="192">
        <v>2.63E-2</v>
      </c>
      <c r="X3960" s="150" t="s">
        <v>636</v>
      </c>
      <c r="Y3960" s="150"/>
      <c r="Z3960" s="153">
        <v>1998000</v>
      </c>
      <c r="AA3960" s="153">
        <v>1</v>
      </c>
      <c r="AB3960" s="153">
        <v>100.88</v>
      </c>
      <c r="AC3960" s="153">
        <v>0</v>
      </c>
      <c r="AD3960" s="153">
        <v>2015.5824</v>
      </c>
      <c r="AE3960" s="154"/>
      <c r="AF3960" s="154"/>
      <c r="AG3960" s="150" t="s">
        <v>17</v>
      </c>
      <c r="AH3960" s="147">
        <v>3.7276119400000002E-3</v>
      </c>
      <c r="AI3960" s="147">
        <v>8.6469010000000002E-4</v>
      </c>
      <c r="AJ3960" s="147">
        <v>2.6135250899999999E-4</v>
      </c>
    </row>
    <row r="3961" spans="1:36" ht="13.5" thickBot="1" x14ac:dyDescent="0.25">
      <c r="A3961" s="149">
        <v>8694</v>
      </c>
      <c r="B3961" s="149">
        <v>12534</v>
      </c>
      <c r="C3961" s="150" t="s">
        <v>1768</v>
      </c>
      <c r="D3961" s="150">
        <v>516291754</v>
      </c>
      <c r="E3961" s="150" t="s">
        <v>429</v>
      </c>
      <c r="F3961" s="150" t="s">
        <v>1769</v>
      </c>
      <c r="G3961" s="150">
        <v>1202290</v>
      </c>
      <c r="H3961" s="150" t="s">
        <v>102</v>
      </c>
      <c r="I3961" s="150" t="s">
        <v>229</v>
      </c>
      <c r="J3961" s="150" t="s">
        <v>53</v>
      </c>
      <c r="K3961" s="150" t="s">
        <v>53</v>
      </c>
      <c r="L3961" s="150" t="s">
        <v>821</v>
      </c>
      <c r="M3961" s="150" t="s">
        <v>311</v>
      </c>
      <c r="N3961" s="150" t="s">
        <v>651</v>
      </c>
      <c r="O3961" s="150" t="s">
        <v>62</v>
      </c>
      <c r="P3961" s="150" t="s">
        <v>298</v>
      </c>
      <c r="Q3961" s="150" t="s">
        <v>298</v>
      </c>
      <c r="R3961" s="150" t="s">
        <v>57</v>
      </c>
      <c r="S3961" s="150" t="s">
        <v>1206</v>
      </c>
      <c r="T3961" s="152">
        <v>3.4340000000000002</v>
      </c>
      <c r="U3961" s="151">
        <v>46752</v>
      </c>
      <c r="V3961" s="147">
        <v>4.6005999999999998E-2</v>
      </c>
      <c r="W3961" s="192">
        <v>3.85E-2</v>
      </c>
      <c r="X3961" s="150" t="s">
        <v>636</v>
      </c>
      <c r="Y3961" s="150"/>
      <c r="Z3961" s="153">
        <v>19650000</v>
      </c>
      <c r="AA3961" s="153">
        <v>1</v>
      </c>
      <c r="AB3961" s="153">
        <v>104.19</v>
      </c>
      <c r="AC3961" s="153">
        <v>0</v>
      </c>
      <c r="AD3961" s="153">
        <v>20473.334999999999</v>
      </c>
      <c r="AE3961" s="154"/>
      <c r="AF3961" s="154"/>
      <c r="AG3961" s="150" t="s">
        <v>17</v>
      </c>
      <c r="AH3961" s="147">
        <v>2.0057999773000001E-2</v>
      </c>
      <c r="AI3961" s="147">
        <v>8.7831140519999996E-3</v>
      </c>
      <c r="AJ3961" s="147">
        <v>2.6546954780000001E-3</v>
      </c>
    </row>
    <row r="3962" spans="1:36" ht="13.5" thickBot="1" x14ac:dyDescent="0.25">
      <c r="A3962" s="149">
        <v>8694</v>
      </c>
      <c r="B3962" s="149">
        <v>12534</v>
      </c>
      <c r="C3962" s="150" t="s">
        <v>1770</v>
      </c>
      <c r="D3962" s="150">
        <v>560040545</v>
      </c>
      <c r="E3962" s="150" t="s">
        <v>432</v>
      </c>
      <c r="F3962" s="150" t="s">
        <v>1771</v>
      </c>
      <c r="G3962" s="150">
        <v>1202340</v>
      </c>
      <c r="H3962" s="150" t="s">
        <v>102</v>
      </c>
      <c r="I3962" s="150" t="s">
        <v>228</v>
      </c>
      <c r="J3962" s="150" t="s">
        <v>53</v>
      </c>
      <c r="K3962" s="150" t="s">
        <v>53</v>
      </c>
      <c r="L3962" s="150" t="s">
        <v>821</v>
      </c>
      <c r="M3962" s="150" t="s">
        <v>311</v>
      </c>
      <c r="N3962" s="150" t="s">
        <v>140</v>
      </c>
      <c r="O3962" s="150" t="s">
        <v>62</v>
      </c>
      <c r="P3962" s="150" t="s">
        <v>298</v>
      </c>
      <c r="Q3962" s="150" t="s">
        <v>298</v>
      </c>
      <c r="R3962" s="150" t="s">
        <v>57</v>
      </c>
      <c r="S3962" s="150" t="s">
        <v>1206</v>
      </c>
      <c r="T3962" s="152">
        <v>3.8210000000000002</v>
      </c>
      <c r="U3962" s="151">
        <v>47751</v>
      </c>
      <c r="V3962" s="147">
        <v>8.1500000000000003E-2</v>
      </c>
      <c r="W3962" s="192">
        <v>6.8199999999999997E-2</v>
      </c>
      <c r="X3962" s="150" t="s">
        <v>636</v>
      </c>
      <c r="Y3962" s="150"/>
      <c r="Z3962" s="153">
        <v>6500000</v>
      </c>
      <c r="AA3962" s="153">
        <v>1</v>
      </c>
      <c r="AB3962" s="153">
        <v>105.58</v>
      </c>
      <c r="AC3962" s="153">
        <v>0</v>
      </c>
      <c r="AD3962" s="153">
        <v>6862.7</v>
      </c>
      <c r="AE3962" s="154"/>
      <c r="AF3962" s="154"/>
      <c r="AG3962" s="150" t="s">
        <v>17</v>
      </c>
      <c r="AH3962" s="147">
        <v>3.1509193413E-2</v>
      </c>
      <c r="AI3962" s="147">
        <v>2.9441161779999998E-3</v>
      </c>
      <c r="AJ3962" s="147">
        <v>8.89858865E-4</v>
      </c>
    </row>
    <row r="3963" spans="1:36" ht="13.5" thickBot="1" x14ac:dyDescent="0.25">
      <c r="A3963" s="149">
        <v>8694</v>
      </c>
      <c r="B3963" s="149">
        <v>12534</v>
      </c>
      <c r="C3963" s="150" t="s">
        <v>1452</v>
      </c>
      <c r="D3963" s="150">
        <v>514065283</v>
      </c>
      <c r="E3963" s="150" t="s">
        <v>429</v>
      </c>
      <c r="F3963" s="150" t="s">
        <v>1773</v>
      </c>
      <c r="G3963" s="150">
        <v>1202779</v>
      </c>
      <c r="H3963" s="150" t="s">
        <v>102</v>
      </c>
      <c r="I3963" s="150" t="s">
        <v>228</v>
      </c>
      <c r="J3963" s="150" t="s">
        <v>53</v>
      </c>
      <c r="K3963" s="150" t="s">
        <v>53</v>
      </c>
      <c r="L3963" s="150" t="s">
        <v>821</v>
      </c>
      <c r="M3963" s="150" t="s">
        <v>311</v>
      </c>
      <c r="N3963" s="150" t="s">
        <v>75</v>
      </c>
      <c r="O3963" s="150" t="s">
        <v>62</v>
      </c>
      <c r="P3963" s="150" t="s">
        <v>1345</v>
      </c>
      <c r="Q3963" s="150" t="s">
        <v>65</v>
      </c>
      <c r="R3963" s="150" t="s">
        <v>57</v>
      </c>
      <c r="S3963" s="150" t="s">
        <v>1206</v>
      </c>
      <c r="T3963" s="152">
        <v>3.3140000000000001</v>
      </c>
      <c r="U3963" s="151">
        <v>48026</v>
      </c>
      <c r="V3963" s="147">
        <v>5.0500000000000003E-2</v>
      </c>
      <c r="W3963" s="192">
        <v>5.2400000000000002E-2</v>
      </c>
      <c r="X3963" s="150" t="s">
        <v>636</v>
      </c>
      <c r="Y3963" s="150"/>
      <c r="Z3963" s="153">
        <v>3405000</v>
      </c>
      <c r="AA3963" s="153">
        <v>1</v>
      </c>
      <c r="AB3963" s="153">
        <v>100.77</v>
      </c>
      <c r="AC3963" s="153">
        <v>0</v>
      </c>
      <c r="AD3963" s="153">
        <v>3431.2184999999999</v>
      </c>
      <c r="AE3963" s="154"/>
      <c r="AF3963" s="154"/>
      <c r="AG3963" s="150" t="s">
        <v>17</v>
      </c>
      <c r="AH3963" s="147">
        <v>1.3296158757E-2</v>
      </c>
      <c r="AI3963" s="147">
        <v>1.472001675E-3</v>
      </c>
      <c r="AJ3963" s="147">
        <v>4.4491238099999999E-4</v>
      </c>
    </row>
    <row r="3964" spans="1:36" ht="13.5" thickBot="1" x14ac:dyDescent="0.25">
      <c r="A3964" s="149">
        <v>8694</v>
      </c>
      <c r="B3964" s="149">
        <v>12534</v>
      </c>
      <c r="C3964" s="150" t="s">
        <v>1360</v>
      </c>
      <c r="D3964" s="150">
        <v>520039868</v>
      </c>
      <c r="E3964" s="150" t="s">
        <v>429</v>
      </c>
      <c r="F3964" s="150" t="s">
        <v>1774</v>
      </c>
      <c r="G3964" s="150">
        <v>1203074</v>
      </c>
      <c r="H3964" s="150" t="s">
        <v>102</v>
      </c>
      <c r="I3964" s="150" t="s">
        <v>228</v>
      </c>
      <c r="J3964" s="150" t="s">
        <v>53</v>
      </c>
      <c r="K3964" s="150" t="s">
        <v>53</v>
      </c>
      <c r="L3964" s="150" t="s">
        <v>821</v>
      </c>
      <c r="M3964" s="150" t="s">
        <v>311</v>
      </c>
      <c r="N3964" s="150" t="s">
        <v>647</v>
      </c>
      <c r="O3964" s="150" t="s">
        <v>62</v>
      </c>
      <c r="P3964" s="150" t="s">
        <v>298</v>
      </c>
      <c r="Q3964" s="150" t="s">
        <v>298</v>
      </c>
      <c r="R3964" s="150" t="s">
        <v>57</v>
      </c>
      <c r="S3964" s="150" t="s">
        <v>1206</v>
      </c>
      <c r="T3964" s="152">
        <v>3.8010000000000002</v>
      </c>
      <c r="U3964" s="151">
        <v>47573</v>
      </c>
      <c r="V3964" s="147">
        <v>5.5E-2</v>
      </c>
      <c r="W3964" s="192">
        <v>6.7000000000000004E-2</v>
      </c>
      <c r="X3964" s="150" t="s">
        <v>636</v>
      </c>
      <c r="Y3964" s="150"/>
      <c r="Z3964" s="153">
        <v>912000</v>
      </c>
      <c r="AA3964" s="153">
        <v>1</v>
      </c>
      <c r="AB3964" s="153">
        <v>96.08</v>
      </c>
      <c r="AC3964" s="153">
        <v>0</v>
      </c>
      <c r="AD3964" s="153">
        <v>876.24959999999999</v>
      </c>
      <c r="AE3964" s="154"/>
      <c r="AF3964" s="154"/>
      <c r="AG3964" s="150" t="s">
        <v>17</v>
      </c>
      <c r="AH3964" s="147">
        <v>5.3647058819999999E-3</v>
      </c>
      <c r="AI3964" s="147">
        <v>3.7591336099999998E-4</v>
      </c>
      <c r="AJ3964" s="147">
        <v>1.1361978099999999E-4</v>
      </c>
    </row>
    <row r="3965" spans="1:36" ht="13.5" thickBot="1" x14ac:dyDescent="0.25">
      <c r="A3965" s="149">
        <v>8694</v>
      </c>
      <c r="B3965" s="149">
        <v>12534</v>
      </c>
      <c r="C3965" s="150" t="s">
        <v>1398</v>
      </c>
      <c r="D3965" s="150">
        <v>520029935</v>
      </c>
      <c r="E3965" s="150" t="s">
        <v>429</v>
      </c>
      <c r="F3965" s="150" t="s">
        <v>1775</v>
      </c>
      <c r="G3965" s="150">
        <v>1203157</v>
      </c>
      <c r="H3965" s="150" t="s">
        <v>102</v>
      </c>
      <c r="I3965" s="150" t="s">
        <v>229</v>
      </c>
      <c r="J3965" s="150" t="s">
        <v>53</v>
      </c>
      <c r="K3965" s="150" t="s">
        <v>53</v>
      </c>
      <c r="L3965" s="150" t="s">
        <v>821</v>
      </c>
      <c r="M3965" s="150" t="s">
        <v>311</v>
      </c>
      <c r="N3965" s="150" t="s">
        <v>256</v>
      </c>
      <c r="O3965" s="150" t="s">
        <v>62</v>
      </c>
      <c r="P3965" s="150" t="s">
        <v>1205</v>
      </c>
      <c r="Q3965" s="150" t="s">
        <v>65</v>
      </c>
      <c r="R3965" s="150" t="s">
        <v>57</v>
      </c>
      <c r="S3965" s="150" t="s">
        <v>1206</v>
      </c>
      <c r="T3965" s="152">
        <v>5.609</v>
      </c>
      <c r="U3965" s="151">
        <v>49388</v>
      </c>
      <c r="V3965" s="147">
        <v>2.1100000000000001E-2</v>
      </c>
      <c r="W3965" s="192">
        <v>2.01E-2</v>
      </c>
      <c r="X3965" s="150" t="s">
        <v>636</v>
      </c>
      <c r="Y3965" s="150"/>
      <c r="Z3965" s="153">
        <v>15182000</v>
      </c>
      <c r="AA3965" s="153">
        <v>1</v>
      </c>
      <c r="AB3965" s="153">
        <v>101.35</v>
      </c>
      <c r="AC3965" s="153">
        <v>0</v>
      </c>
      <c r="AD3965" s="153">
        <v>15386.957</v>
      </c>
      <c r="AE3965" s="154"/>
      <c r="AF3965" s="154"/>
      <c r="AG3965" s="150" t="s">
        <v>17</v>
      </c>
      <c r="AH3965" s="147">
        <v>9.7156467860000009E-3</v>
      </c>
      <c r="AI3965" s="147">
        <v>6.601044639E-3</v>
      </c>
      <c r="AJ3965" s="147">
        <v>1.9951651829999998E-3</v>
      </c>
    </row>
    <row r="3966" spans="1:36" ht="13.5" thickBot="1" x14ac:dyDescent="0.25">
      <c r="A3966" s="149">
        <v>8694</v>
      </c>
      <c r="B3966" s="149">
        <v>12534</v>
      </c>
      <c r="C3966" s="150" t="s">
        <v>1605</v>
      </c>
      <c r="D3966" s="150">
        <v>514401702</v>
      </c>
      <c r="E3966" s="150" t="s">
        <v>429</v>
      </c>
      <c r="F3966" s="150" t="s">
        <v>1776</v>
      </c>
      <c r="G3966" s="150">
        <v>1203264</v>
      </c>
      <c r="H3966" s="150" t="s">
        <v>102</v>
      </c>
      <c r="I3966" s="150" t="s">
        <v>228</v>
      </c>
      <c r="J3966" s="150" t="s">
        <v>53</v>
      </c>
      <c r="K3966" s="150" t="s">
        <v>53</v>
      </c>
      <c r="L3966" s="150" t="s">
        <v>821</v>
      </c>
      <c r="M3966" s="150" t="s">
        <v>311</v>
      </c>
      <c r="N3966" s="150" t="s">
        <v>156</v>
      </c>
      <c r="O3966" s="150" t="s">
        <v>62</v>
      </c>
      <c r="P3966" s="150" t="s">
        <v>1446</v>
      </c>
      <c r="Q3966" s="150" t="s">
        <v>65</v>
      </c>
      <c r="R3966" s="150" t="s">
        <v>57</v>
      </c>
      <c r="S3966" s="150" t="s">
        <v>1206</v>
      </c>
      <c r="T3966" s="152">
        <v>6.2240000000000002</v>
      </c>
      <c r="U3966" s="151">
        <v>49212</v>
      </c>
      <c r="V3966" s="147">
        <v>6.2E-2</v>
      </c>
      <c r="W3966" s="192">
        <v>5.8500000000000003E-2</v>
      </c>
      <c r="X3966" s="150" t="s">
        <v>636</v>
      </c>
      <c r="Y3966" s="150"/>
      <c r="Z3966" s="153">
        <v>2954000</v>
      </c>
      <c r="AA3966" s="153">
        <v>1</v>
      </c>
      <c r="AB3966" s="153">
        <v>103.85</v>
      </c>
      <c r="AC3966" s="153">
        <v>0</v>
      </c>
      <c r="AD3966" s="153">
        <v>3067.7289999999998</v>
      </c>
      <c r="AE3966" s="154"/>
      <c r="AF3966" s="154"/>
      <c r="AG3966" s="150" t="s">
        <v>17</v>
      </c>
      <c r="AH3966" s="147">
        <v>1.477E-2</v>
      </c>
      <c r="AI3966" s="147">
        <v>1.316063733E-3</v>
      </c>
      <c r="AJ3966" s="147">
        <v>3.9778015100000002E-4</v>
      </c>
    </row>
    <row r="3967" spans="1:36" ht="13.5" thickBot="1" x14ac:dyDescent="0.25">
      <c r="A3967" s="149">
        <v>8694</v>
      </c>
      <c r="B3967" s="149">
        <v>12534</v>
      </c>
      <c r="C3967" s="150" t="s">
        <v>1777</v>
      </c>
      <c r="D3967" s="150">
        <v>520038274</v>
      </c>
      <c r="E3967" s="150" t="s">
        <v>429</v>
      </c>
      <c r="F3967" s="150" t="s">
        <v>1778</v>
      </c>
      <c r="G3967" s="150">
        <v>1203405</v>
      </c>
      <c r="H3967" s="150" t="s">
        <v>102</v>
      </c>
      <c r="I3967" s="150" t="s">
        <v>228</v>
      </c>
      <c r="J3967" s="150" t="s">
        <v>53</v>
      </c>
      <c r="K3967" s="150" t="s">
        <v>53</v>
      </c>
      <c r="L3967" s="150" t="s">
        <v>821</v>
      </c>
      <c r="M3967" s="150" t="s">
        <v>311</v>
      </c>
      <c r="N3967" s="150" t="s">
        <v>140</v>
      </c>
      <c r="O3967" s="150" t="s">
        <v>62</v>
      </c>
      <c r="P3967" s="150" t="s">
        <v>1522</v>
      </c>
      <c r="Q3967" s="150" t="s">
        <v>1351</v>
      </c>
      <c r="R3967" s="150" t="s">
        <v>57</v>
      </c>
      <c r="S3967" s="150" t="s">
        <v>1206</v>
      </c>
      <c r="T3967" s="152">
        <v>3.8660000000000001</v>
      </c>
      <c r="U3967" s="151">
        <v>47483</v>
      </c>
      <c r="V3967" s="147">
        <v>6.1499999999999999E-2</v>
      </c>
      <c r="W3967" s="192">
        <v>5.8000000000000003E-2</v>
      </c>
      <c r="X3967" s="150" t="s">
        <v>636</v>
      </c>
      <c r="Y3967" s="150"/>
      <c r="Z3967" s="153">
        <v>700000</v>
      </c>
      <c r="AA3967" s="153">
        <v>1</v>
      </c>
      <c r="AB3967" s="153">
        <v>102.77</v>
      </c>
      <c r="AC3967" s="153">
        <v>0</v>
      </c>
      <c r="AD3967" s="153">
        <v>719.39</v>
      </c>
      <c r="AE3967" s="154"/>
      <c r="AF3967" s="154"/>
      <c r="AG3967" s="150" t="s">
        <v>17</v>
      </c>
      <c r="AH3967" s="147">
        <v>5.8333333330000004E-3</v>
      </c>
      <c r="AI3967" s="147">
        <v>3.0862018399999998E-4</v>
      </c>
      <c r="AJ3967" s="147">
        <v>9.3280424528047496E-5</v>
      </c>
    </row>
    <row r="3968" spans="1:36" ht="13.5" thickBot="1" x14ac:dyDescent="0.25">
      <c r="A3968" s="149">
        <v>8694</v>
      </c>
      <c r="B3968" s="149">
        <v>12534</v>
      </c>
      <c r="C3968" s="150" t="s">
        <v>1556</v>
      </c>
      <c r="D3968" s="150">
        <v>515434074</v>
      </c>
      <c r="E3968" s="150" t="s">
        <v>429</v>
      </c>
      <c r="F3968" s="150" t="s">
        <v>1779</v>
      </c>
      <c r="G3968" s="150">
        <v>1203504</v>
      </c>
      <c r="H3968" s="150" t="s">
        <v>102</v>
      </c>
      <c r="I3968" s="150" t="s">
        <v>229</v>
      </c>
      <c r="J3968" s="150" t="s">
        <v>53</v>
      </c>
      <c r="K3968" s="150" t="s">
        <v>53</v>
      </c>
      <c r="L3968" s="150" t="s">
        <v>821</v>
      </c>
      <c r="M3968" s="150" t="s">
        <v>311</v>
      </c>
      <c r="N3968" s="150" t="s">
        <v>651</v>
      </c>
      <c r="O3968" s="150" t="s">
        <v>62</v>
      </c>
      <c r="P3968" s="150" t="s">
        <v>1446</v>
      </c>
      <c r="Q3968" s="150" t="s">
        <v>65</v>
      </c>
      <c r="R3968" s="150" t="s">
        <v>57</v>
      </c>
      <c r="S3968" s="150" t="s">
        <v>1206</v>
      </c>
      <c r="T3968" s="152">
        <v>2.7370000000000001</v>
      </c>
      <c r="U3968" s="151">
        <v>46387</v>
      </c>
      <c r="V3968" s="147">
        <v>3.0000000000000001E-3</v>
      </c>
      <c r="W3968" s="192">
        <v>0.03</v>
      </c>
      <c r="X3968" s="150" t="s">
        <v>636</v>
      </c>
      <c r="Y3968" s="150"/>
      <c r="Z3968" s="153">
        <v>688000</v>
      </c>
      <c r="AA3968" s="153">
        <v>1</v>
      </c>
      <c r="AB3968" s="153">
        <v>93.4</v>
      </c>
      <c r="AC3968" s="153">
        <v>0</v>
      </c>
      <c r="AD3968" s="153">
        <v>642.59199999999998</v>
      </c>
      <c r="AE3968" s="154"/>
      <c r="AF3968" s="154"/>
      <c r="AG3968" s="150" t="s">
        <v>17</v>
      </c>
      <c r="AH3968" s="147">
        <v>2.2771277739999998E-3</v>
      </c>
      <c r="AI3968" s="147">
        <v>2.7567364200000002E-4</v>
      </c>
      <c r="AJ3968" s="147">
        <v>8.3322334975919994E-5</v>
      </c>
    </row>
    <row r="3969" spans="1:36" ht="13.5" thickBot="1" x14ac:dyDescent="0.25">
      <c r="A3969" s="149">
        <v>8694</v>
      </c>
      <c r="B3969" s="149">
        <v>12534</v>
      </c>
      <c r="C3969" s="150" t="s">
        <v>1780</v>
      </c>
      <c r="D3969" s="150">
        <v>520033234</v>
      </c>
      <c r="E3969" s="150" t="s">
        <v>429</v>
      </c>
      <c r="F3969" s="150" t="s">
        <v>1781</v>
      </c>
      <c r="G3969" s="150">
        <v>1203850</v>
      </c>
      <c r="H3969" s="150" t="s">
        <v>102</v>
      </c>
      <c r="I3969" s="150" t="s">
        <v>229</v>
      </c>
      <c r="J3969" s="150" t="s">
        <v>53</v>
      </c>
      <c r="K3969" s="150" t="s">
        <v>53</v>
      </c>
      <c r="L3969" s="150" t="s">
        <v>821</v>
      </c>
      <c r="M3969" s="150" t="s">
        <v>311</v>
      </c>
      <c r="N3969" s="150" t="s">
        <v>652</v>
      </c>
      <c r="O3969" s="150" t="s">
        <v>62</v>
      </c>
      <c r="P3969" s="150" t="s">
        <v>1334</v>
      </c>
      <c r="Q3969" s="150" t="s">
        <v>65</v>
      </c>
      <c r="R3969" s="150" t="s">
        <v>57</v>
      </c>
      <c r="S3969" s="150" t="s">
        <v>1206</v>
      </c>
      <c r="T3969" s="152">
        <v>5.1349999999999998</v>
      </c>
      <c r="U3969" s="151">
        <v>48121</v>
      </c>
      <c r="V3969" s="147">
        <v>4.8300000000000003E-2</v>
      </c>
      <c r="W3969" s="192">
        <v>4.2000000000000003E-2</v>
      </c>
      <c r="X3969" s="150" t="s">
        <v>636</v>
      </c>
      <c r="Y3969" s="150"/>
      <c r="Z3969" s="153">
        <v>1132000</v>
      </c>
      <c r="AA3969" s="153">
        <v>1</v>
      </c>
      <c r="AB3969" s="153">
        <v>103.83</v>
      </c>
      <c r="AC3969" s="153">
        <v>0</v>
      </c>
      <c r="AD3969" s="153">
        <v>1175.3556000000001</v>
      </c>
      <c r="AE3969" s="154"/>
      <c r="AF3969" s="154"/>
      <c r="AG3969" s="150" t="s">
        <v>17</v>
      </c>
      <c r="AH3969" s="147">
        <v>2.7609756089999999E-3</v>
      </c>
      <c r="AI3969" s="147">
        <v>5.0423061399999997E-4</v>
      </c>
      <c r="AJ3969" s="147">
        <v>1.5240366E-4</v>
      </c>
    </row>
    <row r="3970" spans="1:36" ht="13.5" thickBot="1" x14ac:dyDescent="0.25">
      <c r="A3970" s="149">
        <v>8694</v>
      </c>
      <c r="B3970" s="149">
        <v>12534</v>
      </c>
      <c r="C3970" s="150" t="s">
        <v>1364</v>
      </c>
      <c r="D3970" s="150">
        <v>512607888</v>
      </c>
      <c r="E3970" s="150" t="s">
        <v>429</v>
      </c>
      <c r="F3970" s="150" t="s">
        <v>1782</v>
      </c>
      <c r="G3970" s="150">
        <v>1203942</v>
      </c>
      <c r="H3970" s="150" t="s">
        <v>102</v>
      </c>
      <c r="I3970" s="150" t="s">
        <v>228</v>
      </c>
      <c r="J3970" s="150" t="s">
        <v>53</v>
      </c>
      <c r="K3970" s="150" t="s">
        <v>53</v>
      </c>
      <c r="L3970" s="150" t="s">
        <v>821</v>
      </c>
      <c r="M3970" s="150" t="s">
        <v>311</v>
      </c>
      <c r="N3970" s="150" t="s">
        <v>259</v>
      </c>
      <c r="O3970" s="150" t="s">
        <v>62</v>
      </c>
      <c r="P3970" s="150" t="s">
        <v>1366</v>
      </c>
      <c r="Q3970" s="150" t="s">
        <v>1351</v>
      </c>
      <c r="R3970" s="150" t="s">
        <v>57</v>
      </c>
      <c r="S3970" s="150" t="s">
        <v>1206</v>
      </c>
      <c r="T3970" s="152">
        <v>4.8280000000000003</v>
      </c>
      <c r="U3970" s="151">
        <v>48457</v>
      </c>
      <c r="V3970" s="147">
        <v>6.3299999999999995E-2</v>
      </c>
      <c r="W3970" s="192">
        <v>6.0100000000000001E-2</v>
      </c>
      <c r="X3970" s="150" t="s">
        <v>636</v>
      </c>
      <c r="Y3970" s="150"/>
      <c r="Z3970" s="153">
        <v>800000</v>
      </c>
      <c r="AA3970" s="153">
        <v>1</v>
      </c>
      <c r="AB3970" s="153">
        <v>102.83</v>
      </c>
      <c r="AC3970" s="153">
        <v>0</v>
      </c>
      <c r="AD3970" s="153">
        <v>822.64</v>
      </c>
      <c r="AE3970" s="154"/>
      <c r="AF3970" s="154"/>
      <c r="AG3970" s="150" t="s">
        <v>17</v>
      </c>
      <c r="AH3970" s="147">
        <v>3.8033117329999999E-3</v>
      </c>
      <c r="AI3970" s="147">
        <v>3.5291470300000003E-4</v>
      </c>
      <c r="AJ3970" s="147">
        <v>1.06668439E-4</v>
      </c>
    </row>
    <row r="3971" spans="1:36" ht="13.5" thickBot="1" x14ac:dyDescent="0.25">
      <c r="A3971" s="149">
        <v>8694</v>
      </c>
      <c r="B3971" s="149">
        <v>12534</v>
      </c>
      <c r="C3971" s="150" t="s">
        <v>1652</v>
      </c>
      <c r="D3971" s="150">
        <v>514625094</v>
      </c>
      <c r="E3971" s="150" t="s">
        <v>429</v>
      </c>
      <c r="F3971" s="150" t="s">
        <v>1783</v>
      </c>
      <c r="G3971" s="150">
        <v>1204023</v>
      </c>
      <c r="H3971" s="150" t="s">
        <v>102</v>
      </c>
      <c r="I3971" s="150" t="s">
        <v>228</v>
      </c>
      <c r="J3971" s="150" t="s">
        <v>53</v>
      </c>
      <c r="K3971" s="150" t="s">
        <v>53</v>
      </c>
      <c r="L3971" s="150" t="s">
        <v>821</v>
      </c>
      <c r="M3971" s="150" t="s">
        <v>311</v>
      </c>
      <c r="N3971" s="150" t="s">
        <v>140</v>
      </c>
      <c r="O3971" s="150" t="s">
        <v>62</v>
      </c>
      <c r="P3971" s="150" t="s">
        <v>298</v>
      </c>
      <c r="Q3971" s="150" t="s">
        <v>298</v>
      </c>
      <c r="R3971" s="150" t="s">
        <v>57</v>
      </c>
      <c r="S3971" s="150" t="s">
        <v>1206</v>
      </c>
      <c r="T3971" s="152">
        <v>3.1949999999999998</v>
      </c>
      <c r="U3971" s="151">
        <v>46757</v>
      </c>
      <c r="V3971" s="147">
        <v>7.5999999999999998E-2</v>
      </c>
      <c r="W3971" s="192">
        <v>7.1900000000000006E-2</v>
      </c>
      <c r="X3971" s="150" t="s">
        <v>636</v>
      </c>
      <c r="Y3971" s="150"/>
      <c r="Z3971" s="153">
        <v>137000</v>
      </c>
      <c r="AA3971" s="153">
        <v>1</v>
      </c>
      <c r="AB3971" s="153">
        <v>102.68</v>
      </c>
      <c r="AC3971" s="153">
        <v>0</v>
      </c>
      <c r="AD3971" s="153">
        <v>140.67160000000001</v>
      </c>
      <c r="AE3971" s="154"/>
      <c r="AF3971" s="154"/>
      <c r="AG3971" s="150" t="s">
        <v>17</v>
      </c>
      <c r="AH3971" s="147">
        <v>1.144652301E-3</v>
      </c>
      <c r="AI3971" s="147">
        <v>6.0348482882749098E-5</v>
      </c>
      <c r="AJ3971" s="147">
        <v>1.8240323839697102E-5</v>
      </c>
    </row>
    <row r="3972" spans="1:36" ht="13.5" thickBot="1" x14ac:dyDescent="0.25">
      <c r="A3972" s="149">
        <v>8694</v>
      </c>
      <c r="B3972" s="149">
        <v>12534</v>
      </c>
      <c r="C3972" s="150" t="s">
        <v>1337</v>
      </c>
      <c r="D3972" s="150">
        <v>1630</v>
      </c>
      <c r="E3972" s="150" t="s">
        <v>2</v>
      </c>
      <c r="F3972" s="150" t="s">
        <v>1784</v>
      </c>
      <c r="G3972" s="150">
        <v>1204296</v>
      </c>
      <c r="H3972" s="150" t="s">
        <v>102</v>
      </c>
      <c r="I3972" s="150" t="s">
        <v>228</v>
      </c>
      <c r="J3972" s="150" t="s">
        <v>53</v>
      </c>
      <c r="K3972" s="150" t="s">
        <v>53</v>
      </c>
      <c r="L3972" s="150" t="s">
        <v>821</v>
      </c>
      <c r="M3972" s="150" t="s">
        <v>311</v>
      </c>
      <c r="N3972" s="150" t="s">
        <v>652</v>
      </c>
      <c r="O3972" s="150" t="s">
        <v>62</v>
      </c>
      <c r="P3972" s="150" t="s">
        <v>1369</v>
      </c>
      <c r="Q3972" s="150" t="s">
        <v>65</v>
      </c>
      <c r="R3972" s="150" t="s">
        <v>57</v>
      </c>
      <c r="S3972" s="150" t="s">
        <v>1206</v>
      </c>
      <c r="T3972" s="152">
        <v>3.4470000000000001</v>
      </c>
      <c r="U3972" s="151">
        <v>46798</v>
      </c>
      <c r="V3972" s="147">
        <v>5.8999999999999997E-2</v>
      </c>
      <c r="W3972" s="192">
        <v>6.0600000000000001E-2</v>
      </c>
      <c r="X3972" s="150" t="s">
        <v>636</v>
      </c>
      <c r="Y3972" s="150"/>
      <c r="Z3972" s="153">
        <v>3017000</v>
      </c>
      <c r="AA3972" s="153">
        <v>1</v>
      </c>
      <c r="AB3972" s="153">
        <v>100.31</v>
      </c>
      <c r="AC3972" s="153">
        <v>0</v>
      </c>
      <c r="AD3972" s="153">
        <v>3026.3526999999999</v>
      </c>
      <c r="AE3972" s="154"/>
      <c r="AF3972" s="154"/>
      <c r="AG3972" s="150" t="s">
        <v>17</v>
      </c>
      <c r="AH3972" s="147">
        <v>4.6415384610000001E-3</v>
      </c>
      <c r="AI3972" s="147">
        <v>1.298313192E-3</v>
      </c>
      <c r="AJ3972" s="147">
        <v>3.9241505200000003E-4</v>
      </c>
    </row>
    <row r="3973" spans="1:36" ht="13.5" thickBot="1" x14ac:dyDescent="0.25">
      <c r="A3973" s="149">
        <v>8694</v>
      </c>
      <c r="B3973" s="149">
        <v>12534</v>
      </c>
      <c r="C3973" s="150" t="s">
        <v>1785</v>
      </c>
      <c r="D3973" s="150">
        <v>520034505</v>
      </c>
      <c r="E3973" s="150" t="s">
        <v>429</v>
      </c>
      <c r="F3973" s="150" t="s">
        <v>1786</v>
      </c>
      <c r="G3973" s="150">
        <v>1204692</v>
      </c>
      <c r="H3973" s="150" t="s">
        <v>102</v>
      </c>
      <c r="I3973" s="150" t="s">
        <v>228</v>
      </c>
      <c r="J3973" s="150" t="s">
        <v>53</v>
      </c>
      <c r="K3973" s="150" t="s">
        <v>53</v>
      </c>
      <c r="L3973" s="150" t="s">
        <v>821</v>
      </c>
      <c r="M3973" s="150" t="s">
        <v>311</v>
      </c>
      <c r="N3973" s="150" t="s">
        <v>140</v>
      </c>
      <c r="O3973" s="150" t="s">
        <v>62</v>
      </c>
      <c r="P3973" s="150" t="s">
        <v>1522</v>
      </c>
      <c r="Q3973" s="150" t="s">
        <v>1351</v>
      </c>
      <c r="R3973" s="150" t="s">
        <v>57</v>
      </c>
      <c r="S3973" s="150" t="s">
        <v>1206</v>
      </c>
      <c r="T3973" s="152">
        <v>2.569</v>
      </c>
      <c r="U3973" s="151">
        <v>46387</v>
      </c>
      <c r="V3973" s="147">
        <v>5.7500000000000002E-2</v>
      </c>
      <c r="W3973" s="192">
        <v>5.9400000000000001E-2</v>
      </c>
      <c r="X3973" s="150" t="s">
        <v>636</v>
      </c>
      <c r="Y3973" s="150"/>
      <c r="Z3973" s="153">
        <v>870000</v>
      </c>
      <c r="AA3973" s="153">
        <v>1</v>
      </c>
      <c r="AB3973" s="153">
        <v>100.14</v>
      </c>
      <c r="AC3973" s="153">
        <v>0</v>
      </c>
      <c r="AD3973" s="153">
        <v>871.21799999999996</v>
      </c>
      <c r="AE3973" s="154"/>
      <c r="AF3973" s="154"/>
      <c r="AG3973" s="150" t="s">
        <v>17</v>
      </c>
      <c r="AH3973" s="147">
        <v>4.5789473680000001E-3</v>
      </c>
      <c r="AI3973" s="147">
        <v>3.73754791E-4</v>
      </c>
      <c r="AJ3973" s="147">
        <v>1.12967354E-4</v>
      </c>
    </row>
    <row r="3974" spans="1:36" ht="13.5" thickBot="1" x14ac:dyDescent="0.25">
      <c r="A3974" s="149">
        <v>8694</v>
      </c>
      <c r="B3974" s="149">
        <v>12534</v>
      </c>
      <c r="C3974" s="150" t="s">
        <v>1370</v>
      </c>
      <c r="D3974" s="150">
        <v>550263107</v>
      </c>
      <c r="E3974" s="150" t="s">
        <v>432</v>
      </c>
      <c r="F3974" s="150" t="s">
        <v>1787</v>
      </c>
      <c r="G3974" s="150">
        <v>1204825</v>
      </c>
      <c r="H3974" s="150" t="s">
        <v>102</v>
      </c>
      <c r="I3974" s="150" t="s">
        <v>228</v>
      </c>
      <c r="J3974" s="150" t="s">
        <v>53</v>
      </c>
      <c r="K3974" s="150" t="s">
        <v>53</v>
      </c>
      <c r="L3974" s="150" t="s">
        <v>821</v>
      </c>
      <c r="M3974" s="150" t="s">
        <v>311</v>
      </c>
      <c r="N3974" s="150" t="s">
        <v>267</v>
      </c>
      <c r="O3974" s="150" t="s">
        <v>62</v>
      </c>
      <c r="P3974" s="150" t="s">
        <v>1446</v>
      </c>
      <c r="Q3974" s="150" t="s">
        <v>65</v>
      </c>
      <c r="R3974" s="150" t="s">
        <v>57</v>
      </c>
      <c r="S3974" s="150" t="s">
        <v>1206</v>
      </c>
      <c r="T3974" s="152">
        <v>4.1269999999999998</v>
      </c>
      <c r="U3974" s="151">
        <v>47391</v>
      </c>
      <c r="V3974" s="147">
        <v>6.7000000000000004E-2</v>
      </c>
      <c r="W3974" s="192">
        <v>6.0900000000000003E-2</v>
      </c>
      <c r="X3974" s="150" t="s">
        <v>636</v>
      </c>
      <c r="Y3974" s="150"/>
      <c r="Z3974" s="153">
        <v>14570000</v>
      </c>
      <c r="AA3974" s="153">
        <v>1</v>
      </c>
      <c r="AB3974" s="153">
        <v>103.21</v>
      </c>
      <c r="AC3974" s="153">
        <v>0</v>
      </c>
      <c r="AD3974" s="153">
        <v>15037.697</v>
      </c>
      <c r="AE3974" s="154"/>
      <c r="AF3974" s="154"/>
      <c r="AG3974" s="150" t="s">
        <v>17</v>
      </c>
      <c r="AH3974" s="147">
        <v>1.6010989010000001E-2</v>
      </c>
      <c r="AI3974" s="147">
        <v>6.4512111889999998E-3</v>
      </c>
      <c r="AJ3974" s="147">
        <v>1.949878035E-3</v>
      </c>
    </row>
    <row r="3975" spans="1:36" ht="13.5" thickBot="1" x14ac:dyDescent="0.25">
      <c r="A3975" s="149">
        <v>8694</v>
      </c>
      <c r="B3975" s="149">
        <v>12534</v>
      </c>
      <c r="C3975" s="150" t="s">
        <v>1440</v>
      </c>
      <c r="D3975" s="150">
        <v>520026683</v>
      </c>
      <c r="E3975" s="150" t="s">
        <v>429</v>
      </c>
      <c r="F3975" s="150" t="s">
        <v>1788</v>
      </c>
      <c r="G3975" s="150">
        <v>1204999</v>
      </c>
      <c r="H3975" s="150" t="s">
        <v>102</v>
      </c>
      <c r="I3975" s="150" t="s">
        <v>229</v>
      </c>
      <c r="J3975" s="150" t="s">
        <v>53</v>
      </c>
      <c r="K3975" s="150" t="s">
        <v>53</v>
      </c>
      <c r="L3975" s="150" t="s">
        <v>821</v>
      </c>
      <c r="M3975" s="150" t="s">
        <v>311</v>
      </c>
      <c r="N3975" s="150" t="s">
        <v>651</v>
      </c>
      <c r="O3975" s="150" t="s">
        <v>62</v>
      </c>
      <c r="P3975" s="150" t="s">
        <v>1369</v>
      </c>
      <c r="Q3975" s="150" t="s">
        <v>65</v>
      </c>
      <c r="R3975" s="150" t="s">
        <v>57</v>
      </c>
      <c r="S3975" s="150" t="s">
        <v>1206</v>
      </c>
      <c r="T3975" s="152">
        <v>9.24</v>
      </c>
      <c r="U3975" s="151">
        <v>50045</v>
      </c>
      <c r="V3975" s="147">
        <v>3.2000000000000001E-2</v>
      </c>
      <c r="W3975" s="192">
        <v>3.2199999999999999E-2</v>
      </c>
      <c r="X3975" s="150" t="s">
        <v>636</v>
      </c>
      <c r="Y3975" s="150"/>
      <c r="Z3975" s="153">
        <v>3344000</v>
      </c>
      <c r="AA3975" s="153">
        <v>1</v>
      </c>
      <c r="AB3975" s="153">
        <v>99.88</v>
      </c>
      <c r="AC3975" s="153">
        <v>0</v>
      </c>
      <c r="AD3975" s="153">
        <v>3339.9872</v>
      </c>
      <c r="AE3975" s="154"/>
      <c r="AF3975" s="154"/>
      <c r="AG3975" s="150" t="s">
        <v>17</v>
      </c>
      <c r="AH3975" s="147">
        <v>1.3648979590999999E-2</v>
      </c>
      <c r="AI3975" s="147">
        <v>1.43286321E-3</v>
      </c>
      <c r="AJ3975" s="147">
        <v>4.3308278300000001E-4</v>
      </c>
    </row>
    <row r="3976" spans="1:36" ht="13.5" thickBot="1" x14ac:dyDescent="0.25">
      <c r="A3976" s="149">
        <v>8694</v>
      </c>
      <c r="B3976" s="149">
        <v>12534</v>
      </c>
      <c r="C3976" s="150" t="s">
        <v>1440</v>
      </c>
      <c r="D3976" s="150">
        <v>520026683</v>
      </c>
      <c r="E3976" s="150" t="s">
        <v>429</v>
      </c>
      <c r="F3976" s="150" t="s">
        <v>1789</v>
      </c>
      <c r="G3976" s="150">
        <v>1205004</v>
      </c>
      <c r="H3976" s="150" t="s">
        <v>102</v>
      </c>
      <c r="I3976" s="150" t="s">
        <v>228</v>
      </c>
      <c r="J3976" s="150" t="s">
        <v>53</v>
      </c>
      <c r="K3976" s="150" t="s">
        <v>53</v>
      </c>
      <c r="L3976" s="150" t="s">
        <v>821</v>
      </c>
      <c r="M3976" s="150" t="s">
        <v>311</v>
      </c>
      <c r="N3976" s="150" t="s">
        <v>651</v>
      </c>
      <c r="O3976" s="150" t="s">
        <v>62</v>
      </c>
      <c r="P3976" s="150" t="s">
        <v>1369</v>
      </c>
      <c r="Q3976" s="150" t="s">
        <v>65</v>
      </c>
      <c r="R3976" s="150" t="s">
        <v>57</v>
      </c>
      <c r="S3976" s="150" t="s">
        <v>1206</v>
      </c>
      <c r="T3976" s="152">
        <v>8.25</v>
      </c>
      <c r="U3976" s="151">
        <v>50045</v>
      </c>
      <c r="V3976" s="147">
        <v>5.79E-2</v>
      </c>
      <c r="W3976" s="192">
        <v>5.8200000000000002E-2</v>
      </c>
      <c r="X3976" s="150" t="s">
        <v>636</v>
      </c>
      <c r="Y3976" s="150"/>
      <c r="Z3976" s="153">
        <v>475000</v>
      </c>
      <c r="AA3976" s="153">
        <v>1</v>
      </c>
      <c r="AB3976" s="153">
        <v>99.94</v>
      </c>
      <c r="AC3976" s="153">
        <v>0</v>
      </c>
      <c r="AD3976" s="153">
        <v>474.71499999999997</v>
      </c>
      <c r="AE3976" s="154"/>
      <c r="AF3976" s="154"/>
      <c r="AG3976" s="150" t="s">
        <v>17</v>
      </c>
      <c r="AH3976" s="147">
        <v>2.9200400810000002E-3</v>
      </c>
      <c r="AI3976" s="147">
        <v>2.0365397100000001E-4</v>
      </c>
      <c r="AJ3976" s="147">
        <v>6.1554395710021093E-5</v>
      </c>
    </row>
    <row r="3977" spans="1:36" ht="13.5" thickBot="1" x14ac:dyDescent="0.25">
      <c r="A3977" s="149">
        <v>8694</v>
      </c>
      <c r="B3977" s="149">
        <v>12534</v>
      </c>
      <c r="C3977" s="150" t="s">
        <v>1780</v>
      </c>
      <c r="D3977" s="150">
        <v>520033234</v>
      </c>
      <c r="E3977" s="150" t="s">
        <v>429</v>
      </c>
      <c r="F3977" s="150" t="s">
        <v>1790</v>
      </c>
      <c r="G3977" s="150">
        <v>1260546</v>
      </c>
      <c r="H3977" s="150" t="s">
        <v>102</v>
      </c>
      <c r="I3977" s="150" t="s">
        <v>229</v>
      </c>
      <c r="J3977" s="150" t="s">
        <v>53</v>
      </c>
      <c r="K3977" s="150" t="s">
        <v>53</v>
      </c>
      <c r="L3977" s="150" t="s">
        <v>821</v>
      </c>
      <c r="M3977" s="150" t="s">
        <v>311</v>
      </c>
      <c r="N3977" s="150" t="s">
        <v>652</v>
      </c>
      <c r="O3977" s="150" t="s">
        <v>62</v>
      </c>
      <c r="P3977" s="150" t="s">
        <v>1446</v>
      </c>
      <c r="Q3977" s="150" t="s">
        <v>65</v>
      </c>
      <c r="R3977" s="150" t="s">
        <v>57</v>
      </c>
      <c r="S3977" s="150" t="s">
        <v>1206</v>
      </c>
      <c r="T3977" s="152">
        <v>0.496</v>
      </c>
      <c r="U3977" s="151">
        <v>45565</v>
      </c>
      <c r="V3977" s="147">
        <v>5.3499999999999999E-2</v>
      </c>
      <c r="W3977" s="192">
        <v>1.9599999999999999E-2</v>
      </c>
      <c r="X3977" s="150" t="s">
        <v>636</v>
      </c>
      <c r="Y3977" s="150"/>
      <c r="Z3977" s="153">
        <v>1200000</v>
      </c>
      <c r="AA3977" s="153">
        <v>1</v>
      </c>
      <c r="AB3977" s="153">
        <v>117.67</v>
      </c>
      <c r="AC3977" s="153">
        <v>0</v>
      </c>
      <c r="AD3977" s="153">
        <v>1412.04</v>
      </c>
      <c r="AE3977" s="154"/>
      <c r="AF3977" s="154"/>
      <c r="AG3977" s="150" t="s">
        <v>17</v>
      </c>
      <c r="AH3977" s="147">
        <v>3.6299846199999999E-3</v>
      </c>
      <c r="AI3977" s="147">
        <v>6.0576883800000003E-4</v>
      </c>
      <c r="AJ3977" s="147">
        <v>1.8309357999999999E-4</v>
      </c>
    </row>
    <row r="3978" spans="1:36" ht="13.5" thickBot="1" x14ac:dyDescent="0.25">
      <c r="A3978" s="149">
        <v>8694</v>
      </c>
      <c r="B3978" s="149">
        <v>12534</v>
      </c>
      <c r="C3978" s="150" t="s">
        <v>1780</v>
      </c>
      <c r="D3978" s="150">
        <v>520033234</v>
      </c>
      <c r="E3978" s="150" t="s">
        <v>429</v>
      </c>
      <c r="F3978" s="150" t="s">
        <v>1791</v>
      </c>
      <c r="G3978" s="150">
        <v>1260603</v>
      </c>
      <c r="H3978" s="150" t="s">
        <v>102</v>
      </c>
      <c r="I3978" s="150" t="s">
        <v>229</v>
      </c>
      <c r="J3978" s="150" t="s">
        <v>53</v>
      </c>
      <c r="K3978" s="150" t="s">
        <v>53</v>
      </c>
      <c r="L3978" s="150" t="s">
        <v>821</v>
      </c>
      <c r="M3978" s="150" t="s">
        <v>311</v>
      </c>
      <c r="N3978" s="150" t="s">
        <v>652</v>
      </c>
      <c r="O3978" s="150" t="s">
        <v>62</v>
      </c>
      <c r="P3978" s="150" t="s">
        <v>1446</v>
      </c>
      <c r="Q3978" s="150" t="s">
        <v>65</v>
      </c>
      <c r="R3978" s="150" t="s">
        <v>57</v>
      </c>
      <c r="S3978" s="150" t="s">
        <v>1206</v>
      </c>
      <c r="T3978" s="152">
        <v>1.97</v>
      </c>
      <c r="U3978" s="151">
        <v>46568</v>
      </c>
      <c r="V3978" s="147">
        <v>0.04</v>
      </c>
      <c r="W3978" s="192">
        <v>4.3799999999999999E-2</v>
      </c>
      <c r="X3978" s="150" t="s">
        <v>636</v>
      </c>
      <c r="Y3978" s="150"/>
      <c r="Z3978" s="153">
        <v>2680439.5</v>
      </c>
      <c r="AA3978" s="153">
        <v>1</v>
      </c>
      <c r="AB3978" s="153">
        <v>111.92</v>
      </c>
      <c r="AC3978" s="153">
        <v>0</v>
      </c>
      <c r="AD3978" s="153">
        <v>2999.9478899999999</v>
      </c>
      <c r="AE3978" s="154"/>
      <c r="AF3978" s="154"/>
      <c r="AG3978" s="150" t="s">
        <v>17</v>
      </c>
      <c r="AH3978" s="147">
        <v>1.0327248110000001E-3</v>
      </c>
      <c r="AI3978" s="147">
        <v>1.2869854599999999E-3</v>
      </c>
      <c r="AJ3978" s="147">
        <v>3.8899124599999998E-4</v>
      </c>
    </row>
    <row r="3979" spans="1:36" ht="13.5" thickBot="1" x14ac:dyDescent="0.25">
      <c r="A3979" s="149">
        <v>8694</v>
      </c>
      <c r="B3979" s="149">
        <v>12534</v>
      </c>
      <c r="C3979" s="150" t="s">
        <v>1780</v>
      </c>
      <c r="D3979" s="150">
        <v>520033234</v>
      </c>
      <c r="E3979" s="150" t="s">
        <v>429</v>
      </c>
      <c r="F3979" s="150" t="s">
        <v>1792</v>
      </c>
      <c r="G3979" s="150">
        <v>1260652</v>
      </c>
      <c r="H3979" s="150" t="s">
        <v>102</v>
      </c>
      <c r="I3979" s="150" t="s">
        <v>229</v>
      </c>
      <c r="J3979" s="150" t="s">
        <v>53</v>
      </c>
      <c r="K3979" s="150" t="s">
        <v>53</v>
      </c>
      <c r="L3979" s="150" t="s">
        <v>821</v>
      </c>
      <c r="M3979" s="150" t="s">
        <v>311</v>
      </c>
      <c r="N3979" s="150" t="s">
        <v>652</v>
      </c>
      <c r="O3979" s="150" t="s">
        <v>62</v>
      </c>
      <c r="P3979" s="150" t="s">
        <v>1446</v>
      </c>
      <c r="Q3979" s="150" t="s">
        <v>65</v>
      </c>
      <c r="R3979" s="150" t="s">
        <v>57</v>
      </c>
      <c r="S3979" s="150" t="s">
        <v>1206</v>
      </c>
      <c r="T3979" s="152">
        <v>2.6880000000000002</v>
      </c>
      <c r="U3979" s="151">
        <v>46934</v>
      </c>
      <c r="V3979" s="147">
        <v>3.2800000000000003E-2</v>
      </c>
      <c r="W3979" s="192">
        <v>4.4900000000000002E-2</v>
      </c>
      <c r="X3979" s="150" t="s">
        <v>636</v>
      </c>
      <c r="Y3979" s="150"/>
      <c r="Z3979" s="153">
        <v>3026334.12</v>
      </c>
      <c r="AA3979" s="153">
        <v>1</v>
      </c>
      <c r="AB3979" s="153">
        <v>110.67</v>
      </c>
      <c r="AC3979" s="153">
        <v>0</v>
      </c>
      <c r="AD3979" s="153">
        <v>3349.24397</v>
      </c>
      <c r="AE3979" s="154"/>
      <c r="AF3979" s="154"/>
      <c r="AG3979" s="150" t="s">
        <v>17</v>
      </c>
      <c r="AH3979" s="147">
        <v>2.1804293540000001E-3</v>
      </c>
      <c r="AI3979" s="147">
        <v>1.4368343880000001E-3</v>
      </c>
      <c r="AJ3979" s="147">
        <v>4.3428307200000003E-4</v>
      </c>
    </row>
    <row r="3980" spans="1:36" ht="13.5" thickBot="1" x14ac:dyDescent="0.25">
      <c r="A3980" s="149">
        <v>8694</v>
      </c>
      <c r="B3980" s="149">
        <v>12534</v>
      </c>
      <c r="C3980" s="150" t="s">
        <v>1780</v>
      </c>
      <c r="D3980" s="150">
        <v>520033234</v>
      </c>
      <c r="E3980" s="150" t="s">
        <v>429</v>
      </c>
      <c r="F3980" s="150" t="s">
        <v>1794</v>
      </c>
      <c r="G3980" s="150">
        <v>12607690</v>
      </c>
      <c r="H3980" s="150" t="s">
        <v>102</v>
      </c>
      <c r="I3980" s="150" t="s">
        <v>229</v>
      </c>
      <c r="J3980" s="150" t="s">
        <v>53</v>
      </c>
      <c r="K3980" s="150" t="s">
        <v>53</v>
      </c>
      <c r="L3980" s="150" t="s">
        <v>54</v>
      </c>
      <c r="M3980" s="150" t="s">
        <v>311</v>
      </c>
      <c r="N3980" s="150" t="s">
        <v>652</v>
      </c>
      <c r="O3980" s="150" t="s">
        <v>62</v>
      </c>
      <c r="P3980" s="150" t="s">
        <v>298</v>
      </c>
      <c r="Q3980" s="150" t="s">
        <v>298</v>
      </c>
      <c r="R3980" s="150" t="s">
        <v>57</v>
      </c>
      <c r="S3980" s="150" t="s">
        <v>1206</v>
      </c>
      <c r="T3980" s="152">
        <v>4.6420000000000003</v>
      </c>
      <c r="U3980" s="151">
        <v>46843</v>
      </c>
      <c r="V3980" s="147">
        <v>1.7899999999999999E-2</v>
      </c>
      <c r="W3980" s="192">
        <v>4.9399999999999999E-2</v>
      </c>
      <c r="X3980" s="150" t="s">
        <v>636</v>
      </c>
      <c r="Y3980" s="150"/>
      <c r="Z3980" s="153">
        <v>983480</v>
      </c>
      <c r="AA3980" s="153">
        <v>1</v>
      </c>
      <c r="AB3980" s="153">
        <v>107.0744</v>
      </c>
      <c r="AC3980" s="153">
        <v>0</v>
      </c>
      <c r="AD3980" s="153">
        <v>1053.0553</v>
      </c>
      <c r="AE3980" s="154"/>
      <c r="AF3980" s="154"/>
      <c r="AG3980" s="150" t="s">
        <v>17</v>
      </c>
      <c r="AH3980" s="147">
        <v>2.6605276249999999E-3</v>
      </c>
      <c r="AI3980" s="147">
        <v>4.5176346700000002E-4</v>
      </c>
      <c r="AJ3980" s="147">
        <v>1.3654546900000001E-4</v>
      </c>
    </row>
    <row r="3981" spans="1:36" ht="13.5" thickBot="1" x14ac:dyDescent="0.25">
      <c r="A3981" s="149">
        <v>8694</v>
      </c>
      <c r="B3981" s="149">
        <v>12534</v>
      </c>
      <c r="C3981" s="150" t="s">
        <v>1780</v>
      </c>
      <c r="D3981" s="150">
        <v>520033234</v>
      </c>
      <c r="E3981" s="150" t="s">
        <v>429</v>
      </c>
      <c r="F3981" s="150" t="s">
        <v>1795</v>
      </c>
      <c r="G3981" s="150">
        <v>1260785</v>
      </c>
      <c r="H3981" s="150" t="s">
        <v>102</v>
      </c>
      <c r="I3981" s="150" t="s">
        <v>229</v>
      </c>
      <c r="J3981" s="150" t="s">
        <v>53</v>
      </c>
      <c r="K3981" s="150" t="s">
        <v>53</v>
      </c>
      <c r="L3981" s="150" t="s">
        <v>821</v>
      </c>
      <c r="M3981" s="150" t="s">
        <v>311</v>
      </c>
      <c r="N3981" s="150" t="s">
        <v>652</v>
      </c>
      <c r="O3981" s="150" t="s">
        <v>62</v>
      </c>
      <c r="P3981" s="150" t="s">
        <v>1446</v>
      </c>
      <c r="Q3981" s="150" t="s">
        <v>65</v>
      </c>
      <c r="R3981" s="150" t="s">
        <v>57</v>
      </c>
      <c r="S3981" s="150" t="s">
        <v>1206</v>
      </c>
      <c r="T3981" s="152">
        <v>4.0309999999999997</v>
      </c>
      <c r="U3981" s="151">
        <v>47209</v>
      </c>
      <c r="V3981" s="147">
        <v>1.7500000000000002E-2</v>
      </c>
      <c r="W3981" s="192">
        <v>4.4699999999999997E-2</v>
      </c>
      <c r="X3981" s="150" t="s">
        <v>636</v>
      </c>
      <c r="Y3981" s="150"/>
      <c r="Z3981" s="153">
        <v>1702986.25</v>
      </c>
      <c r="AA3981" s="153">
        <v>1</v>
      </c>
      <c r="AB3981" s="153">
        <v>98.6</v>
      </c>
      <c r="AC3981" s="153">
        <v>0</v>
      </c>
      <c r="AD3981" s="153">
        <v>1679.14444</v>
      </c>
      <c r="AE3981" s="154"/>
      <c r="AF3981" s="154"/>
      <c r="AG3981" s="150" t="s">
        <v>17</v>
      </c>
      <c r="AH3981" s="147">
        <v>2.0899405550000002E-3</v>
      </c>
      <c r="AI3981" s="147">
        <v>7.2035733899999998E-4</v>
      </c>
      <c r="AJ3981" s="147">
        <v>2.1772794399999999E-4</v>
      </c>
    </row>
    <row r="3982" spans="1:36" ht="13.5" thickBot="1" x14ac:dyDescent="0.25">
      <c r="A3982" s="149">
        <v>8694</v>
      </c>
      <c r="B3982" s="149">
        <v>12534</v>
      </c>
      <c r="C3982" s="150" t="s">
        <v>1699</v>
      </c>
      <c r="D3982" s="150">
        <v>520034372</v>
      </c>
      <c r="E3982" s="150" t="s">
        <v>429</v>
      </c>
      <c r="F3982" s="150" t="s">
        <v>1796</v>
      </c>
      <c r="G3982" s="150">
        <v>1410307</v>
      </c>
      <c r="H3982" s="150" t="s">
        <v>102</v>
      </c>
      <c r="I3982" s="150" t="s">
        <v>229</v>
      </c>
      <c r="J3982" s="150" t="s">
        <v>53</v>
      </c>
      <c r="K3982" s="150" t="s">
        <v>53</v>
      </c>
      <c r="L3982" s="150" t="s">
        <v>821</v>
      </c>
      <c r="M3982" s="150" t="s">
        <v>311</v>
      </c>
      <c r="N3982" s="150" t="s">
        <v>258</v>
      </c>
      <c r="O3982" s="150" t="s">
        <v>62</v>
      </c>
      <c r="P3982" s="150" t="s">
        <v>1369</v>
      </c>
      <c r="Q3982" s="150" t="s">
        <v>65</v>
      </c>
      <c r="R3982" s="150" t="s">
        <v>57</v>
      </c>
      <c r="S3982" s="150" t="s">
        <v>1206</v>
      </c>
      <c r="T3982" s="152">
        <v>1.2010000000000001</v>
      </c>
      <c r="U3982" s="151">
        <v>46194</v>
      </c>
      <c r="V3982" s="147">
        <v>1.7999999999999999E-2</v>
      </c>
      <c r="W3982" s="192">
        <v>2.0199999999999999E-2</v>
      </c>
      <c r="X3982" s="150" t="s">
        <v>636</v>
      </c>
      <c r="Y3982" s="150"/>
      <c r="Z3982" s="153">
        <v>537623.85</v>
      </c>
      <c r="AA3982" s="153">
        <v>1</v>
      </c>
      <c r="AB3982" s="153">
        <v>112.08</v>
      </c>
      <c r="AC3982" s="153">
        <v>0</v>
      </c>
      <c r="AD3982" s="153">
        <v>602.56880999999998</v>
      </c>
      <c r="AE3982" s="154"/>
      <c r="AF3982" s="154"/>
      <c r="AG3982" s="150" t="s">
        <v>17</v>
      </c>
      <c r="AH3982" s="147">
        <v>7.3549458999999998E-4</v>
      </c>
      <c r="AI3982" s="147">
        <v>2.5850358900000002E-4</v>
      </c>
      <c r="AJ3982" s="147">
        <v>7.8132687977537098E-5</v>
      </c>
    </row>
    <row r="3983" spans="1:36" ht="13.5" thickBot="1" x14ac:dyDescent="0.25">
      <c r="A3983" s="149">
        <v>8694</v>
      </c>
      <c r="B3983" s="149">
        <v>12534</v>
      </c>
      <c r="C3983" s="150" t="s">
        <v>1785</v>
      </c>
      <c r="D3983" s="150">
        <v>520034505</v>
      </c>
      <c r="E3983" s="150" t="s">
        <v>429</v>
      </c>
      <c r="F3983" s="150" t="s">
        <v>1797</v>
      </c>
      <c r="G3983" s="150">
        <v>1550169</v>
      </c>
      <c r="H3983" s="150" t="s">
        <v>102</v>
      </c>
      <c r="I3983" s="150" t="s">
        <v>229</v>
      </c>
      <c r="J3983" s="150" t="s">
        <v>53</v>
      </c>
      <c r="K3983" s="150" t="s">
        <v>53</v>
      </c>
      <c r="L3983" s="150" t="s">
        <v>821</v>
      </c>
      <c r="M3983" s="150" t="s">
        <v>311</v>
      </c>
      <c r="N3983" s="150" t="s">
        <v>140</v>
      </c>
      <c r="O3983" s="150" t="s">
        <v>62</v>
      </c>
      <c r="P3983" s="150" t="s">
        <v>1489</v>
      </c>
      <c r="Q3983" s="150" t="s">
        <v>1351</v>
      </c>
      <c r="R3983" s="150" t="s">
        <v>57</v>
      </c>
      <c r="S3983" s="150" t="s">
        <v>1206</v>
      </c>
      <c r="T3983" s="152">
        <v>3.6659999999999999</v>
      </c>
      <c r="U3983" s="151">
        <v>48319</v>
      </c>
      <c r="V3983" s="147">
        <v>2.07E-2</v>
      </c>
      <c r="W3983" s="192">
        <v>4.1799999999999997E-2</v>
      </c>
      <c r="X3983" s="150" t="s">
        <v>636</v>
      </c>
      <c r="Y3983" s="150"/>
      <c r="Z3983" s="153">
        <v>1889692</v>
      </c>
      <c r="AA3983" s="153">
        <v>1</v>
      </c>
      <c r="AB3983" s="153">
        <v>101.49</v>
      </c>
      <c r="AC3983" s="153">
        <v>0</v>
      </c>
      <c r="AD3983" s="153">
        <v>1917.8484100000001</v>
      </c>
      <c r="AE3983" s="154"/>
      <c r="AF3983" s="154"/>
      <c r="AG3983" s="150" t="s">
        <v>17</v>
      </c>
      <c r="AH3983" s="147">
        <v>3.521857706E-3</v>
      </c>
      <c r="AI3983" s="147">
        <v>8.2276196400000003E-4</v>
      </c>
      <c r="AJ3983" s="147">
        <v>2.4867973400000002E-4</v>
      </c>
    </row>
    <row r="3984" spans="1:36" ht="13.5" thickBot="1" x14ac:dyDescent="0.25">
      <c r="A3984" s="149">
        <v>8694</v>
      </c>
      <c r="B3984" s="149">
        <v>12534</v>
      </c>
      <c r="C3984" s="150" t="s">
        <v>1798</v>
      </c>
      <c r="D3984" s="150">
        <v>520035171</v>
      </c>
      <c r="E3984" s="150" t="s">
        <v>429</v>
      </c>
      <c r="F3984" s="150" t="s">
        <v>1799</v>
      </c>
      <c r="G3984" s="150">
        <v>1820208</v>
      </c>
      <c r="H3984" s="150" t="s">
        <v>102</v>
      </c>
      <c r="I3984" s="150" t="s">
        <v>229</v>
      </c>
      <c r="J3984" s="150" t="s">
        <v>53</v>
      </c>
      <c r="K3984" s="150" t="s">
        <v>53</v>
      </c>
      <c r="L3984" s="150" t="s">
        <v>821</v>
      </c>
      <c r="M3984" s="150" t="s">
        <v>311</v>
      </c>
      <c r="N3984" s="150" t="s">
        <v>652</v>
      </c>
      <c r="O3984" s="150" t="s">
        <v>62</v>
      </c>
      <c r="P3984" s="150" t="s">
        <v>1366</v>
      </c>
      <c r="Q3984" s="150" t="s">
        <v>1351</v>
      </c>
      <c r="R3984" s="150" t="s">
        <v>57</v>
      </c>
      <c r="S3984" s="150" t="s">
        <v>1206</v>
      </c>
      <c r="T3984" s="152">
        <v>1.8580000000000001</v>
      </c>
      <c r="U3984" s="151">
        <v>46631</v>
      </c>
      <c r="V3984" s="147">
        <v>2.8500000000000001E-2</v>
      </c>
      <c r="W3984" s="192">
        <v>2.86E-2</v>
      </c>
      <c r="X3984" s="150" t="s">
        <v>636</v>
      </c>
      <c r="Y3984" s="150"/>
      <c r="Z3984" s="153">
        <v>984000</v>
      </c>
      <c r="AA3984" s="153">
        <v>1</v>
      </c>
      <c r="AB3984" s="153">
        <v>113.36</v>
      </c>
      <c r="AC3984" s="153">
        <v>0</v>
      </c>
      <c r="AD3984" s="153">
        <v>1115.4623999999999</v>
      </c>
      <c r="AE3984" s="154"/>
      <c r="AF3984" s="154"/>
      <c r="AG3984" s="150" t="s">
        <v>17</v>
      </c>
      <c r="AH3984" s="147">
        <v>1.8122187739999999E-3</v>
      </c>
      <c r="AI3984" s="147">
        <v>4.7853627499999999E-4</v>
      </c>
      <c r="AJ3984" s="147">
        <v>1.4463754800000001E-4</v>
      </c>
    </row>
    <row r="3985" spans="1:36" ht="13.5" thickBot="1" x14ac:dyDescent="0.25">
      <c r="A3985" s="149">
        <v>8694</v>
      </c>
      <c r="B3985" s="149">
        <v>12534</v>
      </c>
      <c r="C3985" s="150" t="s">
        <v>1798</v>
      </c>
      <c r="D3985" s="150">
        <v>520035171</v>
      </c>
      <c r="E3985" s="150" t="s">
        <v>429</v>
      </c>
      <c r="F3985" s="150" t="s">
        <v>1800</v>
      </c>
      <c r="G3985" s="150">
        <v>1820281</v>
      </c>
      <c r="H3985" s="150" t="s">
        <v>102</v>
      </c>
      <c r="I3985" s="150" t="s">
        <v>229</v>
      </c>
      <c r="J3985" s="150" t="s">
        <v>53</v>
      </c>
      <c r="K3985" s="150" t="s">
        <v>53</v>
      </c>
      <c r="L3985" s="150" t="s">
        <v>821</v>
      </c>
      <c r="M3985" s="150" t="s">
        <v>311</v>
      </c>
      <c r="N3985" s="150" t="s">
        <v>652</v>
      </c>
      <c r="O3985" s="150" t="s">
        <v>62</v>
      </c>
      <c r="P3985" s="150" t="s">
        <v>1366</v>
      </c>
      <c r="Q3985" s="150" t="s">
        <v>1351</v>
      </c>
      <c r="R3985" s="150" t="s">
        <v>57</v>
      </c>
      <c r="S3985" s="150" t="s">
        <v>1206</v>
      </c>
      <c r="T3985" s="152">
        <v>3.6549999999999998</v>
      </c>
      <c r="U3985" s="151">
        <v>47573</v>
      </c>
      <c r="V3985" s="147">
        <v>2.4500000000000001E-2</v>
      </c>
      <c r="W3985" s="192">
        <v>3.5299999999999998E-2</v>
      </c>
      <c r="X3985" s="150" t="s">
        <v>636</v>
      </c>
      <c r="Y3985" s="150"/>
      <c r="Z3985" s="153">
        <v>366666.66</v>
      </c>
      <c r="AA3985" s="153">
        <v>1</v>
      </c>
      <c r="AB3985" s="153">
        <v>107.38</v>
      </c>
      <c r="AC3985" s="153">
        <v>0</v>
      </c>
      <c r="AD3985" s="153">
        <v>393.72665999999998</v>
      </c>
      <c r="AE3985" s="154"/>
      <c r="AF3985" s="154"/>
      <c r="AG3985" s="150" t="s">
        <v>17</v>
      </c>
      <c r="AH3985" s="147">
        <v>7.4906365599999999E-4</v>
      </c>
      <c r="AI3985" s="147">
        <v>1.6890976200000001E-4</v>
      </c>
      <c r="AJ3985" s="147">
        <v>5.1052961526863398E-5</v>
      </c>
    </row>
    <row r="3986" spans="1:36" ht="13.5" thickBot="1" x14ac:dyDescent="0.25">
      <c r="A3986" s="149">
        <v>8694</v>
      </c>
      <c r="B3986" s="149">
        <v>12534</v>
      </c>
      <c r="C3986" s="150" t="s">
        <v>1798</v>
      </c>
      <c r="D3986" s="150">
        <v>520035171</v>
      </c>
      <c r="E3986" s="150" t="s">
        <v>429</v>
      </c>
      <c r="F3986" s="150" t="s">
        <v>1801</v>
      </c>
      <c r="G3986" s="150">
        <v>1820331</v>
      </c>
      <c r="H3986" s="150" t="s">
        <v>102</v>
      </c>
      <c r="I3986" s="150" t="s">
        <v>229</v>
      </c>
      <c r="J3986" s="150" t="s">
        <v>53</v>
      </c>
      <c r="K3986" s="150" t="s">
        <v>53</v>
      </c>
      <c r="L3986" s="150" t="s">
        <v>821</v>
      </c>
      <c r="M3986" s="150" t="s">
        <v>311</v>
      </c>
      <c r="N3986" s="150" t="s">
        <v>652</v>
      </c>
      <c r="O3986" s="150" t="s">
        <v>62</v>
      </c>
      <c r="P3986" s="150" t="s">
        <v>1366</v>
      </c>
      <c r="Q3986" s="150" t="s">
        <v>1351</v>
      </c>
      <c r="R3986" s="150" t="s">
        <v>57</v>
      </c>
      <c r="S3986" s="150" t="s">
        <v>1206</v>
      </c>
      <c r="T3986" s="152">
        <v>4.54</v>
      </c>
      <c r="U3986" s="151">
        <v>47938</v>
      </c>
      <c r="V3986" s="147">
        <v>4.3E-3</v>
      </c>
      <c r="W3986" s="192">
        <v>3.9899999999999998E-2</v>
      </c>
      <c r="X3986" s="150" t="s">
        <v>636</v>
      </c>
      <c r="Y3986" s="150"/>
      <c r="Z3986" s="153">
        <v>5375043</v>
      </c>
      <c r="AA3986" s="153">
        <v>1</v>
      </c>
      <c r="AB3986" s="153">
        <v>92.99</v>
      </c>
      <c r="AC3986" s="153">
        <v>0</v>
      </c>
      <c r="AD3986" s="153">
        <v>4998.2524899999999</v>
      </c>
      <c r="AE3986" s="154"/>
      <c r="AF3986" s="154"/>
      <c r="AG3986" s="150" t="s">
        <v>17</v>
      </c>
      <c r="AH3986" s="147">
        <v>8.6000687999999992E-3</v>
      </c>
      <c r="AI3986" s="147">
        <v>2.1442633389999999E-3</v>
      </c>
      <c r="AJ3986" s="147">
        <v>6.4810341200000001E-4</v>
      </c>
    </row>
    <row r="3987" spans="1:36" ht="13.5" thickBot="1" x14ac:dyDescent="0.25">
      <c r="A3987" s="149">
        <v>8694</v>
      </c>
      <c r="B3987" s="149">
        <v>12534</v>
      </c>
      <c r="C3987" s="150" t="s">
        <v>1802</v>
      </c>
      <c r="D3987" s="150">
        <v>520024126</v>
      </c>
      <c r="E3987" s="150" t="s">
        <v>429</v>
      </c>
      <c r="F3987" s="150" t="s">
        <v>1804</v>
      </c>
      <c r="G3987" s="150">
        <v>2260487</v>
      </c>
      <c r="H3987" s="150" t="s">
        <v>102</v>
      </c>
      <c r="I3987" s="150" t="s">
        <v>229</v>
      </c>
      <c r="J3987" s="150" t="s">
        <v>53</v>
      </c>
      <c r="K3987" s="150" t="s">
        <v>53</v>
      </c>
      <c r="L3987" s="150" t="s">
        <v>821</v>
      </c>
      <c r="M3987" s="150" t="s">
        <v>311</v>
      </c>
      <c r="N3987" s="150" t="s">
        <v>651</v>
      </c>
      <c r="O3987" s="150" t="s">
        <v>62</v>
      </c>
      <c r="P3987" s="150" t="s">
        <v>1369</v>
      </c>
      <c r="Q3987" s="150" t="s">
        <v>65</v>
      </c>
      <c r="R3987" s="150" t="s">
        <v>57</v>
      </c>
      <c r="S3987" s="150" t="s">
        <v>1206</v>
      </c>
      <c r="T3987" s="152">
        <v>2.7210000000000001</v>
      </c>
      <c r="U3987" s="151">
        <v>46477</v>
      </c>
      <c r="V3987" s="147">
        <v>2.5999999999999999E-2</v>
      </c>
      <c r="W3987" s="192">
        <v>2.1499999999999998E-2</v>
      </c>
      <c r="X3987" s="150" t="s">
        <v>636</v>
      </c>
      <c r="Y3987" s="150"/>
      <c r="Z3987" s="153">
        <v>2199174.61</v>
      </c>
      <c r="AA3987" s="153">
        <v>1</v>
      </c>
      <c r="AB3987" s="153">
        <v>114.14</v>
      </c>
      <c r="AC3987" s="153">
        <v>0</v>
      </c>
      <c r="AD3987" s="153">
        <v>2510.1379000000002</v>
      </c>
      <c r="AE3987" s="154"/>
      <c r="AF3987" s="154"/>
      <c r="AG3987" s="150" t="s">
        <v>17</v>
      </c>
      <c r="AH3987" s="147">
        <v>6.0967689940000002E-3</v>
      </c>
      <c r="AI3987" s="147">
        <v>1.0768556980000001E-3</v>
      </c>
      <c r="AJ3987" s="147">
        <v>3.2547954299999999E-4</v>
      </c>
    </row>
    <row r="3988" spans="1:36" ht="13.5" thickBot="1" x14ac:dyDescent="0.25">
      <c r="A3988" s="149">
        <v>8694</v>
      </c>
      <c r="B3988" s="149">
        <v>12534</v>
      </c>
      <c r="C3988" s="150" t="s">
        <v>1802</v>
      </c>
      <c r="D3988" s="150">
        <v>520024126</v>
      </c>
      <c r="E3988" s="150" t="s">
        <v>429</v>
      </c>
      <c r="F3988" s="150" t="s">
        <v>1805</v>
      </c>
      <c r="G3988" s="150">
        <v>2260495</v>
      </c>
      <c r="H3988" s="150" t="s">
        <v>102</v>
      </c>
      <c r="I3988" s="150" t="s">
        <v>229</v>
      </c>
      <c r="J3988" s="150" t="s">
        <v>53</v>
      </c>
      <c r="K3988" s="150" t="s">
        <v>53</v>
      </c>
      <c r="L3988" s="150" t="s">
        <v>821</v>
      </c>
      <c r="M3988" s="150" t="s">
        <v>311</v>
      </c>
      <c r="N3988" s="150" t="s">
        <v>651</v>
      </c>
      <c r="O3988" s="150" t="s">
        <v>62</v>
      </c>
      <c r="P3988" s="150" t="s">
        <v>1369</v>
      </c>
      <c r="Q3988" s="150" t="s">
        <v>65</v>
      </c>
      <c r="R3988" s="150" t="s">
        <v>57</v>
      </c>
      <c r="S3988" s="150" t="s">
        <v>1206</v>
      </c>
      <c r="T3988" s="152">
        <v>3.899</v>
      </c>
      <c r="U3988" s="151">
        <v>47483</v>
      </c>
      <c r="V3988" s="147">
        <v>2.81E-2</v>
      </c>
      <c r="W3988" s="192">
        <v>2.5000000000000001E-2</v>
      </c>
      <c r="X3988" s="150" t="s">
        <v>636</v>
      </c>
      <c r="Y3988" s="150"/>
      <c r="Z3988" s="153">
        <v>7135937.5</v>
      </c>
      <c r="AA3988" s="153">
        <v>1</v>
      </c>
      <c r="AB3988" s="153">
        <v>115.32</v>
      </c>
      <c r="AC3988" s="153">
        <v>0</v>
      </c>
      <c r="AD3988" s="153">
        <v>8229.1631199999993</v>
      </c>
      <c r="AE3988" s="154"/>
      <c r="AF3988" s="154"/>
      <c r="AG3988" s="150" t="s">
        <v>17</v>
      </c>
      <c r="AH3988" s="147">
        <v>5.1826061250000001E-3</v>
      </c>
      <c r="AI3988" s="147">
        <v>3.5303324169999998E-3</v>
      </c>
      <c r="AJ3988" s="147">
        <v>1.0670426739999999E-3</v>
      </c>
    </row>
    <row r="3989" spans="1:36" ht="13.5" thickBot="1" x14ac:dyDescent="0.25">
      <c r="A3989" s="149">
        <v>8694</v>
      </c>
      <c r="B3989" s="149">
        <v>12534</v>
      </c>
      <c r="C3989" s="150" t="s">
        <v>1802</v>
      </c>
      <c r="D3989" s="150">
        <v>520024126</v>
      </c>
      <c r="E3989" s="150" t="s">
        <v>429</v>
      </c>
      <c r="F3989" s="150" t="s">
        <v>1806</v>
      </c>
      <c r="G3989" s="150">
        <v>2260545</v>
      </c>
      <c r="H3989" s="150" t="s">
        <v>102</v>
      </c>
      <c r="I3989" s="150" t="s">
        <v>229</v>
      </c>
      <c r="J3989" s="150" t="s">
        <v>53</v>
      </c>
      <c r="K3989" s="150" t="s">
        <v>53</v>
      </c>
      <c r="L3989" s="150" t="s">
        <v>821</v>
      </c>
      <c r="M3989" s="150" t="s">
        <v>311</v>
      </c>
      <c r="N3989" s="150" t="s">
        <v>651</v>
      </c>
      <c r="O3989" s="150" t="s">
        <v>62</v>
      </c>
      <c r="P3989" s="150" t="s">
        <v>1369</v>
      </c>
      <c r="Q3989" s="150" t="s">
        <v>65</v>
      </c>
      <c r="R3989" s="150" t="s">
        <v>57</v>
      </c>
      <c r="S3989" s="150" t="s">
        <v>1206</v>
      </c>
      <c r="T3989" s="152">
        <v>2.2389999999999999</v>
      </c>
      <c r="U3989" s="151">
        <v>46295</v>
      </c>
      <c r="V3989" s="147">
        <v>2.4E-2</v>
      </c>
      <c r="W3989" s="192">
        <v>2.24E-2</v>
      </c>
      <c r="X3989" s="150" t="s">
        <v>636</v>
      </c>
      <c r="Y3989" s="150"/>
      <c r="Z3989" s="153">
        <v>1841651.56</v>
      </c>
      <c r="AA3989" s="153">
        <v>1</v>
      </c>
      <c r="AB3989" s="153">
        <v>112.83</v>
      </c>
      <c r="AC3989" s="153">
        <v>0</v>
      </c>
      <c r="AD3989" s="153">
        <v>2077.9354600000001</v>
      </c>
      <c r="AE3989" s="154"/>
      <c r="AF3989" s="154"/>
      <c r="AG3989" s="150" t="s">
        <v>17</v>
      </c>
      <c r="AH3989" s="147">
        <v>3.1917483299999999E-3</v>
      </c>
      <c r="AI3989" s="147">
        <v>8.9143972499999998E-4</v>
      </c>
      <c r="AJ3989" s="147">
        <v>2.6943758099999998E-4</v>
      </c>
    </row>
    <row r="3990" spans="1:36" ht="13.5" thickBot="1" x14ac:dyDescent="0.25">
      <c r="A3990" s="149">
        <v>8694</v>
      </c>
      <c r="B3990" s="149">
        <v>12534</v>
      </c>
      <c r="C3990" s="150" t="s">
        <v>1802</v>
      </c>
      <c r="D3990" s="150">
        <v>520024126</v>
      </c>
      <c r="E3990" s="150" t="s">
        <v>429</v>
      </c>
      <c r="F3990" s="150" t="s">
        <v>1807</v>
      </c>
      <c r="G3990" s="150">
        <v>2260636</v>
      </c>
      <c r="H3990" s="150" t="s">
        <v>102</v>
      </c>
      <c r="I3990" s="150" t="s">
        <v>229</v>
      </c>
      <c r="J3990" s="150" t="s">
        <v>53</v>
      </c>
      <c r="K3990" s="150" t="s">
        <v>53</v>
      </c>
      <c r="L3990" s="150" t="s">
        <v>821</v>
      </c>
      <c r="M3990" s="150" t="s">
        <v>311</v>
      </c>
      <c r="N3990" s="150" t="s">
        <v>651</v>
      </c>
      <c r="O3990" s="150" t="s">
        <v>62</v>
      </c>
      <c r="P3990" s="150" t="s">
        <v>1369</v>
      </c>
      <c r="Q3990" s="150" t="s">
        <v>65</v>
      </c>
      <c r="R3990" s="150" t="s">
        <v>57</v>
      </c>
      <c r="S3990" s="150" t="s">
        <v>1206</v>
      </c>
      <c r="T3990" s="152">
        <v>6.335</v>
      </c>
      <c r="U3990" s="151">
        <v>48852</v>
      </c>
      <c r="V3990" s="147">
        <v>3.5000000000000001E-3</v>
      </c>
      <c r="W3990" s="192">
        <v>3.0499999999999999E-2</v>
      </c>
      <c r="X3990" s="150" t="s">
        <v>636</v>
      </c>
      <c r="Y3990" s="150"/>
      <c r="Z3990" s="153">
        <v>26037967</v>
      </c>
      <c r="AA3990" s="153">
        <v>1</v>
      </c>
      <c r="AB3990" s="153">
        <v>92.07</v>
      </c>
      <c r="AC3990" s="153">
        <v>0</v>
      </c>
      <c r="AD3990" s="153">
        <v>23973.156220000001</v>
      </c>
      <c r="AE3990" s="154"/>
      <c r="AF3990" s="154"/>
      <c r="AG3990" s="150" t="s">
        <v>17</v>
      </c>
      <c r="AH3990" s="147">
        <v>7.4730697349999998E-3</v>
      </c>
      <c r="AI3990" s="147">
        <v>1.0284546473999999E-2</v>
      </c>
      <c r="AJ3990" s="147">
        <v>3.1085033E-3</v>
      </c>
    </row>
    <row r="3991" spans="1:36" ht="13.5" thickBot="1" x14ac:dyDescent="0.25">
      <c r="A3991" s="149">
        <v>8694</v>
      </c>
      <c r="B3991" s="149">
        <v>12534</v>
      </c>
      <c r="C3991" s="150" t="s">
        <v>1376</v>
      </c>
      <c r="D3991" s="150">
        <v>520031931</v>
      </c>
      <c r="E3991" s="150" t="s">
        <v>429</v>
      </c>
      <c r="F3991" s="150" t="s">
        <v>1377</v>
      </c>
      <c r="G3991" s="150">
        <v>2300176</v>
      </c>
      <c r="H3991" s="150" t="s">
        <v>102</v>
      </c>
      <c r="I3991" s="150" t="s">
        <v>228</v>
      </c>
      <c r="J3991" s="150" t="s">
        <v>53</v>
      </c>
      <c r="K3991" s="150" t="s">
        <v>53</v>
      </c>
      <c r="L3991" s="150" t="s">
        <v>821</v>
      </c>
      <c r="M3991" s="150" t="s">
        <v>311</v>
      </c>
      <c r="N3991" s="150" t="s">
        <v>260</v>
      </c>
      <c r="O3991" s="150" t="s">
        <v>62</v>
      </c>
      <c r="P3991" s="150" t="s">
        <v>1345</v>
      </c>
      <c r="Q3991" s="150" t="s">
        <v>65</v>
      </c>
      <c r="R3991" s="150" t="s">
        <v>57</v>
      </c>
      <c r="S3991" s="150" t="s">
        <v>1206</v>
      </c>
      <c r="T3991" s="152">
        <v>1.1319999999999999</v>
      </c>
      <c r="U3991" s="151">
        <v>45992</v>
      </c>
      <c r="V3991" s="147">
        <v>3.6499999999999998E-2</v>
      </c>
      <c r="W3991" s="192">
        <v>4.6899999999999997E-2</v>
      </c>
      <c r="X3991" s="150" t="s">
        <v>636</v>
      </c>
      <c r="Y3991" s="150"/>
      <c r="Z3991" s="153">
        <v>126666.67</v>
      </c>
      <c r="AA3991" s="153">
        <v>1</v>
      </c>
      <c r="AB3991" s="153">
        <v>100.11</v>
      </c>
      <c r="AC3991" s="153">
        <v>0</v>
      </c>
      <c r="AD3991" s="153">
        <v>126.806</v>
      </c>
      <c r="AE3991" s="154"/>
      <c r="AF3991" s="154"/>
      <c r="AG3991" s="150" t="s">
        <v>17</v>
      </c>
      <c r="AH3991" s="147">
        <v>1.18937973E-4</v>
      </c>
      <c r="AI3991" s="147">
        <v>5.4400104359585597E-5</v>
      </c>
      <c r="AJ3991" s="147">
        <v>1.6442426934908199E-5</v>
      </c>
    </row>
    <row r="3992" spans="1:36" ht="13.5" thickBot="1" x14ac:dyDescent="0.25">
      <c r="A3992" s="149">
        <v>8694</v>
      </c>
      <c r="B3992" s="149">
        <v>12534</v>
      </c>
      <c r="C3992" s="150" t="s">
        <v>1376</v>
      </c>
      <c r="D3992" s="150">
        <v>520031931</v>
      </c>
      <c r="E3992" s="150" t="s">
        <v>429</v>
      </c>
      <c r="F3992" s="150" t="s">
        <v>1808</v>
      </c>
      <c r="G3992" s="150">
        <v>2300184</v>
      </c>
      <c r="H3992" s="150" t="s">
        <v>102</v>
      </c>
      <c r="I3992" s="150" t="s">
        <v>229</v>
      </c>
      <c r="J3992" s="150" t="s">
        <v>53</v>
      </c>
      <c r="K3992" s="150" t="s">
        <v>53</v>
      </c>
      <c r="L3992" s="150" t="s">
        <v>821</v>
      </c>
      <c r="M3992" s="150" t="s">
        <v>311</v>
      </c>
      <c r="N3992" s="150" t="s">
        <v>260</v>
      </c>
      <c r="O3992" s="150" t="s">
        <v>62</v>
      </c>
      <c r="P3992" s="150" t="s">
        <v>1345</v>
      </c>
      <c r="Q3992" s="150" t="s">
        <v>65</v>
      </c>
      <c r="R3992" s="150" t="s">
        <v>57</v>
      </c>
      <c r="S3992" s="150" t="s">
        <v>1206</v>
      </c>
      <c r="T3992" s="152">
        <v>1.1479999999999999</v>
      </c>
      <c r="U3992" s="151">
        <v>45992</v>
      </c>
      <c r="V3992" s="147">
        <v>2.1999999999999999E-2</v>
      </c>
      <c r="W3992" s="192">
        <v>1.7500000000000002E-2</v>
      </c>
      <c r="X3992" s="150" t="s">
        <v>636</v>
      </c>
      <c r="Y3992" s="150"/>
      <c r="Z3992" s="153">
        <v>1146666.67</v>
      </c>
      <c r="AA3992" s="153">
        <v>1</v>
      </c>
      <c r="AB3992" s="153">
        <v>113.35</v>
      </c>
      <c r="AC3992" s="153">
        <v>0</v>
      </c>
      <c r="AD3992" s="153">
        <v>1299.74667</v>
      </c>
      <c r="AE3992" s="154"/>
      <c r="AF3992" s="154"/>
      <c r="AG3992" s="150" t="s">
        <v>17</v>
      </c>
      <c r="AH3992" s="147">
        <v>2.167569714E-3</v>
      </c>
      <c r="AI3992" s="147">
        <v>5.5759470700000001E-4</v>
      </c>
      <c r="AJ3992" s="147">
        <v>1.6853295300000001E-4</v>
      </c>
    </row>
    <row r="3993" spans="1:36" ht="13.5" thickBot="1" x14ac:dyDescent="0.25">
      <c r="A3993" s="149">
        <v>8694</v>
      </c>
      <c r="B3993" s="149">
        <v>12534</v>
      </c>
      <c r="C3993" s="150" t="s">
        <v>1376</v>
      </c>
      <c r="D3993" s="150">
        <v>520031931</v>
      </c>
      <c r="E3993" s="150" t="s">
        <v>429</v>
      </c>
      <c r="F3993" s="150" t="s">
        <v>1809</v>
      </c>
      <c r="G3993" s="150">
        <v>2300234</v>
      </c>
      <c r="H3993" s="150" t="s">
        <v>102</v>
      </c>
      <c r="I3993" s="150" t="s">
        <v>228</v>
      </c>
      <c r="J3993" s="150" t="s">
        <v>53</v>
      </c>
      <c r="K3993" s="150" t="s">
        <v>53</v>
      </c>
      <c r="L3993" s="150" t="s">
        <v>821</v>
      </c>
      <c r="M3993" s="150" t="s">
        <v>311</v>
      </c>
      <c r="N3993" s="150" t="s">
        <v>260</v>
      </c>
      <c r="O3993" s="150" t="s">
        <v>62</v>
      </c>
      <c r="P3993" s="150" t="s">
        <v>1345</v>
      </c>
      <c r="Q3993" s="150" t="s">
        <v>65</v>
      </c>
      <c r="R3993" s="150" t="s">
        <v>57</v>
      </c>
      <c r="S3993" s="150" t="s">
        <v>1206</v>
      </c>
      <c r="T3993" s="152">
        <v>3.83</v>
      </c>
      <c r="U3993" s="151">
        <v>47636</v>
      </c>
      <c r="V3993" s="147">
        <v>3.2000000000000001E-2</v>
      </c>
      <c r="W3993" s="192">
        <v>4.6899999999999997E-2</v>
      </c>
      <c r="X3993" s="150" t="s">
        <v>636</v>
      </c>
      <c r="Y3993" s="150"/>
      <c r="Z3993" s="153">
        <v>1716000</v>
      </c>
      <c r="AA3993" s="153">
        <v>1</v>
      </c>
      <c r="AB3993" s="153">
        <v>95.72</v>
      </c>
      <c r="AC3993" s="153">
        <v>0</v>
      </c>
      <c r="AD3993" s="153">
        <v>1642.5552</v>
      </c>
      <c r="AE3993" s="154"/>
      <c r="AF3993" s="154"/>
      <c r="AG3993" s="150" t="s">
        <v>17</v>
      </c>
      <c r="AH3993" s="147">
        <v>1.2234046719999999E-3</v>
      </c>
      <c r="AI3993" s="147">
        <v>7.0466045999999997E-4</v>
      </c>
      <c r="AJ3993" s="147">
        <v>2.12983564E-4</v>
      </c>
    </row>
    <row r="3994" spans="1:36" ht="13.5" thickBot="1" x14ac:dyDescent="0.25">
      <c r="A3994" s="149">
        <v>8694</v>
      </c>
      <c r="B3994" s="149">
        <v>12534</v>
      </c>
      <c r="C3994" s="150" t="s">
        <v>1376</v>
      </c>
      <c r="D3994" s="150">
        <v>520031931</v>
      </c>
      <c r="E3994" s="150" t="s">
        <v>429</v>
      </c>
      <c r="F3994" s="150" t="s">
        <v>1810</v>
      </c>
      <c r="G3994" s="150">
        <v>2300242</v>
      </c>
      <c r="H3994" s="150" t="s">
        <v>102</v>
      </c>
      <c r="I3994" s="150" t="s">
        <v>229</v>
      </c>
      <c r="J3994" s="150" t="s">
        <v>53</v>
      </c>
      <c r="K3994" s="150" t="s">
        <v>53</v>
      </c>
      <c r="L3994" s="150" t="s">
        <v>821</v>
      </c>
      <c r="M3994" s="150" t="s">
        <v>311</v>
      </c>
      <c r="N3994" s="150" t="s">
        <v>260</v>
      </c>
      <c r="O3994" s="150" t="s">
        <v>62</v>
      </c>
      <c r="P3994" s="150" t="s">
        <v>1345</v>
      </c>
      <c r="Q3994" s="150" t="s">
        <v>65</v>
      </c>
      <c r="R3994" s="150" t="s">
        <v>57</v>
      </c>
      <c r="S3994" s="150" t="s">
        <v>1206</v>
      </c>
      <c r="T3994" s="152">
        <v>3.9929999999999999</v>
      </c>
      <c r="U3994" s="151">
        <v>47636</v>
      </c>
      <c r="V3994" s="147">
        <v>1.7000000000000001E-2</v>
      </c>
      <c r="W3994" s="192">
        <v>2.0899999999999998E-2</v>
      </c>
      <c r="X3994" s="150" t="s">
        <v>636</v>
      </c>
      <c r="Y3994" s="150"/>
      <c r="Z3994" s="153">
        <v>1300000</v>
      </c>
      <c r="AA3994" s="153">
        <v>1</v>
      </c>
      <c r="AB3994" s="153">
        <v>109.05</v>
      </c>
      <c r="AC3994" s="153">
        <v>0</v>
      </c>
      <c r="AD3994" s="153">
        <v>1417.65</v>
      </c>
      <c r="AE3994" s="154"/>
      <c r="AF3994" s="154"/>
      <c r="AG3994" s="150" t="s">
        <v>17</v>
      </c>
      <c r="AH3994" s="147">
        <v>1.024234975E-3</v>
      </c>
      <c r="AI3994" s="147">
        <v>6.0817554299999997E-4</v>
      </c>
      <c r="AJ3994" s="147">
        <v>1.83821006E-4</v>
      </c>
    </row>
    <row r="3995" spans="1:36" ht="13.5" thickBot="1" x14ac:dyDescent="0.25">
      <c r="A3995" s="149">
        <v>8694</v>
      </c>
      <c r="B3995" s="149">
        <v>12534</v>
      </c>
      <c r="C3995" s="150" t="s">
        <v>1376</v>
      </c>
      <c r="D3995" s="150">
        <v>520031931</v>
      </c>
      <c r="E3995" s="150" t="s">
        <v>429</v>
      </c>
      <c r="F3995" s="150" t="s">
        <v>1811</v>
      </c>
      <c r="G3995" s="150">
        <v>2300309</v>
      </c>
      <c r="H3995" s="150" t="s">
        <v>102</v>
      </c>
      <c r="I3995" s="150" t="s">
        <v>228</v>
      </c>
      <c r="J3995" s="150" t="s">
        <v>53</v>
      </c>
      <c r="K3995" s="150" t="s">
        <v>53</v>
      </c>
      <c r="L3995" s="150" t="s">
        <v>821</v>
      </c>
      <c r="M3995" s="150" t="s">
        <v>311</v>
      </c>
      <c r="N3995" s="150" t="s">
        <v>260</v>
      </c>
      <c r="O3995" s="150" t="s">
        <v>62</v>
      </c>
      <c r="P3995" s="150" t="s">
        <v>1345</v>
      </c>
      <c r="Q3995" s="150" t="s">
        <v>65</v>
      </c>
      <c r="R3995" s="150" t="s">
        <v>57</v>
      </c>
      <c r="S3995" s="150" t="s">
        <v>1206</v>
      </c>
      <c r="T3995" s="152">
        <v>8.2460000000000004</v>
      </c>
      <c r="U3995" s="151">
        <v>49645</v>
      </c>
      <c r="V3995" s="147">
        <v>2.7900000000000001E-2</v>
      </c>
      <c r="W3995" s="192">
        <v>5.2600000000000001E-2</v>
      </c>
      <c r="X3995" s="150" t="s">
        <v>636</v>
      </c>
      <c r="Y3995" s="150"/>
      <c r="Z3995" s="153">
        <v>7411000</v>
      </c>
      <c r="AA3995" s="153">
        <v>1</v>
      </c>
      <c r="AB3995" s="153">
        <v>82.89</v>
      </c>
      <c r="AC3995" s="153">
        <v>0</v>
      </c>
      <c r="AD3995" s="153">
        <v>6142.9778999999999</v>
      </c>
      <c r="AE3995" s="154"/>
      <c r="AF3995" s="154"/>
      <c r="AG3995" s="150" t="s">
        <v>17</v>
      </c>
      <c r="AH3995" s="147">
        <v>8.5958223669999993E-3</v>
      </c>
      <c r="AI3995" s="147">
        <v>2.6353535230000001E-3</v>
      </c>
      <c r="AJ3995" s="147">
        <v>7.9653537900000002E-4</v>
      </c>
    </row>
    <row r="3996" spans="1:36" ht="13.5" thickBot="1" x14ac:dyDescent="0.25">
      <c r="A3996" s="149">
        <v>8694</v>
      </c>
      <c r="B3996" s="149">
        <v>12534</v>
      </c>
      <c r="C3996" s="150" t="s">
        <v>1376</v>
      </c>
      <c r="D3996" s="150">
        <v>520031931</v>
      </c>
      <c r="E3996" s="150" t="s">
        <v>429</v>
      </c>
      <c r="F3996" s="150" t="s">
        <v>1812</v>
      </c>
      <c r="G3996" s="150">
        <v>2300317</v>
      </c>
      <c r="H3996" s="150" t="s">
        <v>102</v>
      </c>
      <c r="I3996" s="150" t="s">
        <v>229</v>
      </c>
      <c r="J3996" s="150" t="s">
        <v>53</v>
      </c>
      <c r="K3996" s="150" t="s">
        <v>53</v>
      </c>
      <c r="L3996" s="150" t="s">
        <v>821</v>
      </c>
      <c r="M3996" s="150" t="s">
        <v>311</v>
      </c>
      <c r="N3996" s="150" t="s">
        <v>260</v>
      </c>
      <c r="O3996" s="150" t="s">
        <v>62</v>
      </c>
      <c r="P3996" s="150" t="s">
        <v>1345</v>
      </c>
      <c r="Q3996" s="150" t="s">
        <v>65</v>
      </c>
      <c r="R3996" s="150" t="s">
        <v>57</v>
      </c>
      <c r="S3996" s="150" t="s">
        <v>1206</v>
      </c>
      <c r="T3996" s="152">
        <v>8.8469999999999995</v>
      </c>
      <c r="U3996" s="151">
        <v>49461</v>
      </c>
      <c r="V3996" s="147">
        <v>5.7999999999999996E-3</v>
      </c>
      <c r="W3996" s="192">
        <v>2.7699999999999999E-2</v>
      </c>
      <c r="X3996" s="150" t="s">
        <v>636</v>
      </c>
      <c r="Y3996" s="150"/>
      <c r="Z3996" s="153">
        <v>3556000</v>
      </c>
      <c r="AA3996" s="153">
        <v>1</v>
      </c>
      <c r="AB3996" s="153">
        <v>90.28</v>
      </c>
      <c r="AC3996" s="153">
        <v>0</v>
      </c>
      <c r="AD3996" s="153">
        <v>3210.3568</v>
      </c>
      <c r="AE3996" s="154"/>
      <c r="AF3996" s="154"/>
      <c r="AG3996" s="150" t="s">
        <v>17</v>
      </c>
      <c r="AH3996" s="147">
        <v>7.4336852969999999E-3</v>
      </c>
      <c r="AI3996" s="147">
        <v>1.3772514299999999E-3</v>
      </c>
      <c r="AJ3996" s="147">
        <v>4.1627412799999998E-4</v>
      </c>
    </row>
    <row r="3997" spans="1:36" ht="13.5" thickBot="1" x14ac:dyDescent="0.25">
      <c r="A3997" s="149">
        <v>8694</v>
      </c>
      <c r="B3997" s="149">
        <v>12534</v>
      </c>
      <c r="C3997" s="150" t="s">
        <v>1378</v>
      </c>
      <c r="D3997" s="150">
        <v>520032046</v>
      </c>
      <c r="E3997" s="150" t="s">
        <v>429</v>
      </c>
      <c r="F3997" s="150" t="s">
        <v>1379</v>
      </c>
      <c r="G3997" s="150">
        <v>2310167</v>
      </c>
      <c r="H3997" s="150" t="s">
        <v>102</v>
      </c>
      <c r="I3997" s="150" t="s">
        <v>228</v>
      </c>
      <c r="J3997" s="150" t="s">
        <v>53</v>
      </c>
      <c r="K3997" s="150" t="s">
        <v>53</v>
      </c>
      <c r="L3997" s="150" t="s">
        <v>821</v>
      </c>
      <c r="M3997" s="150" t="s">
        <v>311</v>
      </c>
      <c r="N3997" s="150" t="s">
        <v>256</v>
      </c>
      <c r="O3997" s="150" t="s">
        <v>62</v>
      </c>
      <c r="P3997" s="150" t="s">
        <v>1205</v>
      </c>
      <c r="Q3997" s="150" t="s">
        <v>65</v>
      </c>
      <c r="R3997" s="150" t="s">
        <v>57</v>
      </c>
      <c r="S3997" s="150" t="s">
        <v>1206</v>
      </c>
      <c r="T3997" s="152">
        <v>1.151</v>
      </c>
      <c r="U3997" s="151">
        <v>45816</v>
      </c>
      <c r="V3997" s="147">
        <v>2.98E-2</v>
      </c>
      <c r="W3997" s="192">
        <v>4.4400000000000002E-2</v>
      </c>
      <c r="X3997" s="150" t="s">
        <v>636</v>
      </c>
      <c r="Y3997" s="150"/>
      <c r="Z3997" s="153">
        <v>1648086</v>
      </c>
      <c r="AA3997" s="153">
        <v>1</v>
      </c>
      <c r="AB3997" s="153">
        <v>100.79</v>
      </c>
      <c r="AC3997" s="153">
        <v>0</v>
      </c>
      <c r="AD3997" s="153">
        <v>1661.1058800000001</v>
      </c>
      <c r="AE3997" s="154"/>
      <c r="AF3997" s="154"/>
      <c r="AG3997" s="150" t="s">
        <v>17</v>
      </c>
      <c r="AH3997" s="147">
        <v>6.4831394000000001E-4</v>
      </c>
      <c r="AI3997" s="147">
        <v>7.1261874999999997E-4</v>
      </c>
      <c r="AJ3997" s="147">
        <v>2.1538895600000001E-4</v>
      </c>
    </row>
    <row r="3998" spans="1:36" ht="13.5" thickBot="1" x14ac:dyDescent="0.25">
      <c r="A3998" s="149">
        <v>8694</v>
      </c>
      <c r="B3998" s="149">
        <v>12534</v>
      </c>
      <c r="C3998" s="150" t="s">
        <v>1378</v>
      </c>
      <c r="D3998" s="150">
        <v>520032046</v>
      </c>
      <c r="E3998" s="150" t="s">
        <v>429</v>
      </c>
      <c r="F3998" s="150" t="s">
        <v>1813</v>
      </c>
      <c r="G3998" s="150">
        <v>2310217</v>
      </c>
      <c r="H3998" s="150" t="s">
        <v>102</v>
      </c>
      <c r="I3998" s="150" t="s">
        <v>229</v>
      </c>
      <c r="J3998" s="150" t="s">
        <v>53</v>
      </c>
      <c r="K3998" s="150" t="s">
        <v>53</v>
      </c>
      <c r="L3998" s="150" t="s">
        <v>821</v>
      </c>
      <c r="M3998" s="150" t="s">
        <v>311</v>
      </c>
      <c r="N3998" s="150" t="s">
        <v>256</v>
      </c>
      <c r="O3998" s="150" t="s">
        <v>62</v>
      </c>
      <c r="P3998" s="150" t="s">
        <v>1205</v>
      </c>
      <c r="Q3998" s="150" t="s">
        <v>65</v>
      </c>
      <c r="R3998" s="150" t="s">
        <v>57</v>
      </c>
      <c r="S3998" s="150" t="s">
        <v>1206</v>
      </c>
      <c r="T3998" s="152">
        <v>0.49299999999999999</v>
      </c>
      <c r="U3998" s="151">
        <v>45564</v>
      </c>
      <c r="V3998" s="147">
        <v>8.6E-3</v>
      </c>
      <c r="W3998" s="192">
        <v>1.3100000000000001E-2</v>
      </c>
      <c r="X3998" s="150" t="s">
        <v>636</v>
      </c>
      <c r="Y3998" s="150"/>
      <c r="Z3998" s="153">
        <v>6948450</v>
      </c>
      <c r="AA3998" s="153">
        <v>1</v>
      </c>
      <c r="AB3998" s="153">
        <v>113.09</v>
      </c>
      <c r="AC3998" s="153">
        <v>0</v>
      </c>
      <c r="AD3998" s="153">
        <v>7858.0020999999997</v>
      </c>
      <c r="AE3998" s="154"/>
      <c r="AF3998" s="154"/>
      <c r="AG3998" s="150" t="s">
        <v>17</v>
      </c>
      <c r="AH3998" s="147">
        <v>2.7778788339999998E-3</v>
      </c>
      <c r="AI3998" s="147">
        <v>3.3711033720000001E-3</v>
      </c>
      <c r="AJ3998" s="147">
        <v>1.018915708E-3</v>
      </c>
    </row>
    <row r="3999" spans="1:36" ht="13.5" thickBot="1" x14ac:dyDescent="0.25">
      <c r="A3999" s="149">
        <v>8694</v>
      </c>
      <c r="B3999" s="149">
        <v>12534</v>
      </c>
      <c r="C3999" s="150" t="s">
        <v>1378</v>
      </c>
      <c r="D3999" s="150">
        <v>520032046</v>
      </c>
      <c r="E3999" s="150" t="s">
        <v>429</v>
      </c>
      <c r="F3999" s="150" t="s">
        <v>1814</v>
      </c>
      <c r="G3999" s="150">
        <v>2310225</v>
      </c>
      <c r="H3999" s="150" t="s">
        <v>102</v>
      </c>
      <c r="I3999" s="150" t="s">
        <v>229</v>
      </c>
      <c r="J3999" s="150" t="s">
        <v>53</v>
      </c>
      <c r="K3999" s="150" t="s">
        <v>53</v>
      </c>
      <c r="L3999" s="150" t="s">
        <v>821</v>
      </c>
      <c r="M3999" s="150" t="s">
        <v>311</v>
      </c>
      <c r="N3999" s="150" t="s">
        <v>256</v>
      </c>
      <c r="O3999" s="150" t="s">
        <v>62</v>
      </c>
      <c r="P3999" s="150" t="s">
        <v>1205</v>
      </c>
      <c r="Q3999" s="150" t="s">
        <v>65</v>
      </c>
      <c r="R3999" s="150" t="s">
        <v>57</v>
      </c>
      <c r="S3999" s="150" t="s">
        <v>1206</v>
      </c>
      <c r="T3999" s="152">
        <v>3.4180000000000001</v>
      </c>
      <c r="U3999" s="151">
        <v>46658</v>
      </c>
      <c r="V3999" s="147">
        <v>1.2200000000000001E-2</v>
      </c>
      <c r="W3999" s="192">
        <v>1.7999999999999999E-2</v>
      </c>
      <c r="X3999" s="150" t="s">
        <v>636</v>
      </c>
      <c r="Y3999" s="150"/>
      <c r="Z3999" s="153">
        <v>11617883</v>
      </c>
      <c r="AA3999" s="153">
        <v>1</v>
      </c>
      <c r="AB3999" s="153">
        <v>111.35</v>
      </c>
      <c r="AC3999" s="153">
        <v>0</v>
      </c>
      <c r="AD3999" s="153">
        <v>12936.512720000001</v>
      </c>
      <c r="AE3999" s="154"/>
      <c r="AF3999" s="154"/>
      <c r="AG3999" s="150" t="s">
        <v>17</v>
      </c>
      <c r="AH3999" s="147">
        <v>3.8525788459999998E-3</v>
      </c>
      <c r="AI3999" s="147">
        <v>5.5497976589999999E-3</v>
      </c>
      <c r="AJ3999" s="147">
        <v>1.677425872E-3</v>
      </c>
    </row>
    <row r="4000" spans="1:36" ht="13.5" thickBot="1" x14ac:dyDescent="0.25">
      <c r="A4000" s="149">
        <v>8694</v>
      </c>
      <c r="B4000" s="149">
        <v>12534</v>
      </c>
      <c r="C4000" s="150" t="s">
        <v>1378</v>
      </c>
      <c r="D4000" s="150">
        <v>520032046</v>
      </c>
      <c r="E4000" s="150" t="s">
        <v>429</v>
      </c>
      <c r="F4000" s="150" t="s">
        <v>1815</v>
      </c>
      <c r="G4000" s="150">
        <v>2310282</v>
      </c>
      <c r="H4000" s="150" t="s">
        <v>102</v>
      </c>
      <c r="I4000" s="150" t="s">
        <v>229</v>
      </c>
      <c r="J4000" s="150" t="s">
        <v>53</v>
      </c>
      <c r="K4000" s="150" t="s">
        <v>53</v>
      </c>
      <c r="L4000" s="150" t="s">
        <v>821</v>
      </c>
      <c r="M4000" s="150" t="s">
        <v>311</v>
      </c>
      <c r="N4000" s="150" t="s">
        <v>256</v>
      </c>
      <c r="O4000" s="150" t="s">
        <v>62</v>
      </c>
      <c r="P4000" s="150" t="s">
        <v>1205</v>
      </c>
      <c r="Q4000" s="150" t="s">
        <v>65</v>
      </c>
      <c r="R4000" s="150" t="s">
        <v>57</v>
      </c>
      <c r="S4000" s="150" t="s">
        <v>1206</v>
      </c>
      <c r="T4000" s="152">
        <v>2.2130000000000001</v>
      </c>
      <c r="U4000" s="151">
        <v>46196</v>
      </c>
      <c r="V4000" s="147">
        <v>3.8E-3</v>
      </c>
      <c r="W4000" s="192">
        <v>1.72E-2</v>
      </c>
      <c r="X4000" s="150" t="s">
        <v>636</v>
      </c>
      <c r="Y4000" s="150"/>
      <c r="Z4000" s="153">
        <v>17124085</v>
      </c>
      <c r="AA4000" s="153">
        <v>1</v>
      </c>
      <c r="AB4000" s="153">
        <v>107.22</v>
      </c>
      <c r="AC4000" s="153">
        <v>0</v>
      </c>
      <c r="AD4000" s="153">
        <v>18360.443940000001</v>
      </c>
      <c r="AE4000" s="154"/>
      <c r="AF4000" s="154"/>
      <c r="AG4000" s="150" t="s">
        <v>17</v>
      </c>
      <c r="AH4000" s="147">
        <v>5.7080283330000004E-3</v>
      </c>
      <c r="AI4000" s="147">
        <v>7.876678283E-3</v>
      </c>
      <c r="AJ4000" s="147">
        <v>2.3807253440000001E-3</v>
      </c>
    </row>
    <row r="4001" spans="1:36" ht="13.5" thickBot="1" x14ac:dyDescent="0.25">
      <c r="A4001" s="149">
        <v>8694</v>
      </c>
      <c r="B4001" s="149">
        <v>12534</v>
      </c>
      <c r="C4001" s="150" t="s">
        <v>1378</v>
      </c>
      <c r="D4001" s="150">
        <v>520032046</v>
      </c>
      <c r="E4001" s="150" t="s">
        <v>429</v>
      </c>
      <c r="F4001" s="150" t="s">
        <v>1816</v>
      </c>
      <c r="G4001" s="150">
        <v>2310290</v>
      </c>
      <c r="H4001" s="150" t="s">
        <v>102</v>
      </c>
      <c r="I4001" s="150" t="s">
        <v>229</v>
      </c>
      <c r="J4001" s="150" t="s">
        <v>53</v>
      </c>
      <c r="K4001" s="150" t="s">
        <v>53</v>
      </c>
      <c r="L4001" s="150" t="s">
        <v>821</v>
      </c>
      <c r="M4001" s="150" t="s">
        <v>311</v>
      </c>
      <c r="N4001" s="150" t="s">
        <v>256</v>
      </c>
      <c r="O4001" s="150" t="s">
        <v>62</v>
      </c>
      <c r="P4001" s="150" t="s">
        <v>1345</v>
      </c>
      <c r="Q4001" s="150" t="s">
        <v>65</v>
      </c>
      <c r="R4001" s="150" t="s">
        <v>57</v>
      </c>
      <c r="S4001" s="150" t="s">
        <v>1206</v>
      </c>
      <c r="T4001" s="152">
        <v>0.72599999999999998</v>
      </c>
      <c r="U4001" s="151">
        <v>47475</v>
      </c>
      <c r="V4001" s="147">
        <v>1.9E-2</v>
      </c>
      <c r="W4001" s="192">
        <v>1.8200000000000001E-2</v>
      </c>
      <c r="X4001" s="150" t="s">
        <v>636</v>
      </c>
      <c r="Y4001" s="150"/>
      <c r="Z4001" s="153">
        <v>7500000</v>
      </c>
      <c r="AA4001" s="153">
        <v>1</v>
      </c>
      <c r="AB4001" s="153">
        <v>110.71</v>
      </c>
      <c r="AC4001" s="153">
        <v>0</v>
      </c>
      <c r="AD4001" s="153">
        <v>8303.25</v>
      </c>
      <c r="AE4001" s="154"/>
      <c r="AF4001" s="154"/>
      <c r="AG4001" s="150" t="s">
        <v>17</v>
      </c>
      <c r="AH4001" s="147">
        <v>6.8813652620000002E-3</v>
      </c>
      <c r="AI4001" s="147">
        <v>3.5621158810000002E-3</v>
      </c>
      <c r="AJ4001" s="147">
        <v>1.076649223E-3</v>
      </c>
    </row>
    <row r="4002" spans="1:36" ht="13.5" thickBot="1" x14ac:dyDescent="0.25">
      <c r="A4002" s="149">
        <v>8694</v>
      </c>
      <c r="B4002" s="149">
        <v>12534</v>
      </c>
      <c r="C4002" s="150" t="s">
        <v>1378</v>
      </c>
      <c r="D4002" s="150">
        <v>520032046</v>
      </c>
      <c r="E4002" s="150" t="s">
        <v>429</v>
      </c>
      <c r="F4002" s="150" t="s">
        <v>1817</v>
      </c>
      <c r="G4002" s="150">
        <v>2310381</v>
      </c>
      <c r="H4002" s="150" t="s">
        <v>102</v>
      </c>
      <c r="I4002" s="150" t="s">
        <v>229</v>
      </c>
      <c r="J4002" s="150" t="s">
        <v>53</v>
      </c>
      <c r="K4002" s="150" t="s">
        <v>53</v>
      </c>
      <c r="L4002" s="150" t="s">
        <v>821</v>
      </c>
      <c r="M4002" s="150" t="s">
        <v>311</v>
      </c>
      <c r="N4002" s="150" t="s">
        <v>256</v>
      </c>
      <c r="O4002" s="150" t="s">
        <v>62</v>
      </c>
      <c r="P4002" s="150" t="s">
        <v>1205</v>
      </c>
      <c r="Q4002" s="150" t="s">
        <v>65</v>
      </c>
      <c r="R4002" s="150" t="s">
        <v>57</v>
      </c>
      <c r="S4002" s="150" t="s">
        <v>1206</v>
      </c>
      <c r="T4002" s="152">
        <v>6.2039999999999997</v>
      </c>
      <c r="U4002" s="151">
        <v>47665</v>
      </c>
      <c r="V4002" s="147">
        <v>2E-3</v>
      </c>
      <c r="W4002" s="192">
        <v>2.1000000000000001E-2</v>
      </c>
      <c r="X4002" s="150" t="s">
        <v>636</v>
      </c>
      <c r="Y4002" s="150"/>
      <c r="Z4002" s="153">
        <v>3745000</v>
      </c>
      <c r="AA4002" s="153">
        <v>1</v>
      </c>
      <c r="AB4002" s="153">
        <v>99.71</v>
      </c>
      <c r="AC4002" s="153">
        <v>0</v>
      </c>
      <c r="AD4002" s="153">
        <v>3734.1395000000002</v>
      </c>
      <c r="AE4002" s="154"/>
      <c r="AF4002" s="154"/>
      <c r="AG4002" s="150" t="s">
        <v>17</v>
      </c>
      <c r="AH4002" s="147">
        <v>3.9075053310000003E-3</v>
      </c>
      <c r="AI4002" s="147">
        <v>1.6019555730000001E-3</v>
      </c>
      <c r="AJ4002" s="147">
        <v>4.8419093600000001E-4</v>
      </c>
    </row>
    <row r="4003" spans="1:36" ht="13.5" thickBot="1" x14ac:dyDescent="0.25">
      <c r="A4003" s="149">
        <v>8694</v>
      </c>
      <c r="B4003" s="149">
        <v>12534</v>
      </c>
      <c r="C4003" s="150" t="s">
        <v>1378</v>
      </c>
      <c r="D4003" s="150">
        <v>520032046</v>
      </c>
      <c r="E4003" s="150" t="s">
        <v>429</v>
      </c>
      <c r="F4003" s="150" t="s">
        <v>1818</v>
      </c>
      <c r="G4003" s="150">
        <v>2310423</v>
      </c>
      <c r="H4003" s="150" t="s">
        <v>102</v>
      </c>
      <c r="I4003" s="150" t="s">
        <v>229</v>
      </c>
      <c r="J4003" s="150" t="s">
        <v>53</v>
      </c>
      <c r="K4003" s="150" t="s">
        <v>53</v>
      </c>
      <c r="L4003" s="150" t="s">
        <v>821</v>
      </c>
      <c r="M4003" s="150" t="s">
        <v>311</v>
      </c>
      <c r="N4003" s="150" t="s">
        <v>256</v>
      </c>
      <c r="O4003" s="150" t="s">
        <v>62</v>
      </c>
      <c r="P4003" s="150" t="s">
        <v>1381</v>
      </c>
      <c r="Q4003" s="150" t="s">
        <v>1351</v>
      </c>
      <c r="R4003" s="150" t="s">
        <v>57</v>
      </c>
      <c r="S4003" s="150" t="s">
        <v>1206</v>
      </c>
      <c r="T4003" s="152">
        <v>0.91500000000000004</v>
      </c>
      <c r="U4003" s="151">
        <v>45718</v>
      </c>
      <c r="V4003" s="147">
        <v>9.4999999999999998E-3</v>
      </c>
      <c r="W4003" s="192">
        <v>0.02</v>
      </c>
      <c r="X4003" s="150" t="s">
        <v>636</v>
      </c>
      <c r="Y4003" s="150"/>
      <c r="Z4003" s="153">
        <v>137497.85999999999</v>
      </c>
      <c r="AA4003" s="153">
        <v>1</v>
      </c>
      <c r="AB4003" s="153">
        <v>111.65</v>
      </c>
      <c r="AC4003" s="153">
        <v>0</v>
      </c>
      <c r="AD4003" s="153">
        <v>153.51635999999999</v>
      </c>
      <c r="AE4003" s="154"/>
      <c r="AF4003" s="154"/>
      <c r="AG4003" s="150" t="s">
        <v>17</v>
      </c>
      <c r="AH4003" s="147">
        <v>8.5552047099999998E-4</v>
      </c>
      <c r="AI4003" s="147">
        <v>6.5858918386383196E-5</v>
      </c>
      <c r="AJ4003" s="147">
        <v>1.9905852503927701E-5</v>
      </c>
    </row>
    <row r="4004" spans="1:36" ht="13.5" thickBot="1" x14ac:dyDescent="0.25">
      <c r="A4004" s="149">
        <v>8694</v>
      </c>
      <c r="B4004" s="149">
        <v>12534</v>
      </c>
      <c r="C4004" s="150" t="s">
        <v>1378</v>
      </c>
      <c r="D4004" s="150">
        <v>520032046</v>
      </c>
      <c r="E4004" s="150" t="s">
        <v>429</v>
      </c>
      <c r="F4004" s="150" t="s">
        <v>1819</v>
      </c>
      <c r="G4004" s="150">
        <v>2310449</v>
      </c>
      <c r="H4004" s="150" t="s">
        <v>102</v>
      </c>
      <c r="I4004" s="150" t="s">
        <v>229</v>
      </c>
      <c r="J4004" s="150" t="s">
        <v>53</v>
      </c>
      <c r="K4004" s="150" t="s">
        <v>53</v>
      </c>
      <c r="L4004" s="150" t="s">
        <v>821</v>
      </c>
      <c r="M4004" s="150" t="s">
        <v>311</v>
      </c>
      <c r="N4004" s="150" t="s">
        <v>256</v>
      </c>
      <c r="O4004" s="150" t="s">
        <v>62</v>
      </c>
      <c r="P4004" s="150" t="s">
        <v>1381</v>
      </c>
      <c r="Q4004" s="150" t="s">
        <v>1351</v>
      </c>
      <c r="R4004" s="150" t="s">
        <v>57</v>
      </c>
      <c r="S4004" s="150" t="s">
        <v>1206</v>
      </c>
      <c r="T4004" s="152">
        <v>0</v>
      </c>
      <c r="U4004" s="151">
        <v>45384</v>
      </c>
      <c r="V4004" s="147">
        <v>0.01</v>
      </c>
      <c r="W4004" s="192">
        <v>0</v>
      </c>
      <c r="X4004" s="150" t="s">
        <v>636</v>
      </c>
      <c r="Y4004" s="150"/>
      <c r="Z4004" s="153">
        <v>395000</v>
      </c>
      <c r="AA4004" s="153">
        <v>1</v>
      </c>
      <c r="AB4004" s="153">
        <v>112.73</v>
      </c>
      <c r="AC4004" s="153">
        <v>0.46333999999999997</v>
      </c>
      <c r="AD4004" s="153">
        <v>445.74684000000002</v>
      </c>
      <c r="AE4004" s="154"/>
      <c r="AF4004" s="154"/>
      <c r="AG4004" s="150" t="s">
        <v>17</v>
      </c>
      <c r="AH4004" s="147">
        <v>9.7973559500000003E-4</v>
      </c>
      <c r="AI4004" s="147">
        <v>1.9122655499999999E-4</v>
      </c>
      <c r="AJ4004" s="147">
        <v>5.7798210243728302E-5</v>
      </c>
    </row>
    <row r="4005" spans="1:36" ht="13.5" thickBot="1" x14ac:dyDescent="0.25">
      <c r="A4005" s="149">
        <v>8694</v>
      </c>
      <c r="B4005" s="149">
        <v>12534</v>
      </c>
      <c r="C4005" s="150" t="s">
        <v>1378</v>
      </c>
      <c r="D4005" s="150">
        <v>520032046</v>
      </c>
      <c r="E4005" s="150" t="s">
        <v>429</v>
      </c>
      <c r="F4005" s="150" t="s">
        <v>1380</v>
      </c>
      <c r="G4005" s="150">
        <v>2310456</v>
      </c>
      <c r="H4005" s="150" t="s">
        <v>102</v>
      </c>
      <c r="I4005" s="150" t="s">
        <v>228</v>
      </c>
      <c r="J4005" s="150" t="s">
        <v>53</v>
      </c>
      <c r="K4005" s="150" t="s">
        <v>53</v>
      </c>
      <c r="L4005" s="150" t="s">
        <v>821</v>
      </c>
      <c r="M4005" s="150" t="s">
        <v>311</v>
      </c>
      <c r="N4005" s="150" t="s">
        <v>256</v>
      </c>
      <c r="O4005" s="150" t="s">
        <v>62</v>
      </c>
      <c r="P4005" s="150" t="s">
        <v>1381</v>
      </c>
      <c r="Q4005" s="150" t="s">
        <v>1351</v>
      </c>
      <c r="R4005" s="150" t="s">
        <v>57</v>
      </c>
      <c r="S4005" s="150" t="s">
        <v>1206</v>
      </c>
      <c r="T4005" s="152">
        <v>0.42699999999999999</v>
      </c>
      <c r="U4005" s="151">
        <v>45540</v>
      </c>
      <c r="V4005" s="147">
        <v>1.09E-2</v>
      </c>
      <c r="W4005" s="192">
        <v>4.6100000000000002E-2</v>
      </c>
      <c r="X4005" s="150" t="s">
        <v>636</v>
      </c>
      <c r="Y4005" s="150"/>
      <c r="Z4005" s="153">
        <v>830095</v>
      </c>
      <c r="AA4005" s="153">
        <v>1</v>
      </c>
      <c r="AB4005" s="153">
        <v>99.16</v>
      </c>
      <c r="AC4005" s="153">
        <v>0</v>
      </c>
      <c r="AD4005" s="153">
        <v>823.12220000000002</v>
      </c>
      <c r="AE4005" s="154"/>
      <c r="AF4005" s="154"/>
      <c r="AG4005" s="150" t="s">
        <v>17</v>
      </c>
      <c r="AH4005" s="147">
        <v>1.083071186E-3</v>
      </c>
      <c r="AI4005" s="147">
        <v>3.5312156799999998E-4</v>
      </c>
      <c r="AJ4005" s="147">
        <v>1.06730964E-4</v>
      </c>
    </row>
    <row r="4006" spans="1:36" ht="13.5" thickBot="1" x14ac:dyDescent="0.25">
      <c r="A4006" s="149">
        <v>8694</v>
      </c>
      <c r="B4006" s="149">
        <v>12534</v>
      </c>
      <c r="C4006" s="150" t="s">
        <v>1378</v>
      </c>
      <c r="D4006" s="150">
        <v>520032046</v>
      </c>
      <c r="E4006" s="150" t="s">
        <v>429</v>
      </c>
      <c r="F4006" s="150" t="s">
        <v>1820</v>
      </c>
      <c r="G4006" s="150">
        <v>2310498</v>
      </c>
      <c r="H4006" s="150" t="s">
        <v>102</v>
      </c>
      <c r="I4006" s="150" t="s">
        <v>229</v>
      </c>
      <c r="J4006" s="150" t="s">
        <v>53</v>
      </c>
      <c r="K4006" s="150" t="s">
        <v>53</v>
      </c>
      <c r="L4006" s="150" t="s">
        <v>821</v>
      </c>
      <c r="M4006" s="150" t="s">
        <v>311</v>
      </c>
      <c r="N4006" s="150" t="s">
        <v>256</v>
      </c>
      <c r="O4006" s="150" t="s">
        <v>62</v>
      </c>
      <c r="P4006" s="150" t="s">
        <v>1205</v>
      </c>
      <c r="Q4006" s="150" t="s">
        <v>65</v>
      </c>
      <c r="R4006" s="150" t="s">
        <v>57</v>
      </c>
      <c r="S4006" s="150" t="s">
        <v>1206</v>
      </c>
      <c r="T4006" s="152">
        <v>4.5460000000000003</v>
      </c>
      <c r="U4006" s="151">
        <v>47048</v>
      </c>
      <c r="V4006" s="147">
        <v>1E-3</v>
      </c>
      <c r="W4006" s="192">
        <v>1.9699999999999999E-2</v>
      </c>
      <c r="X4006" s="150" t="s">
        <v>636</v>
      </c>
      <c r="Y4006" s="150"/>
      <c r="Z4006" s="153">
        <v>17445769</v>
      </c>
      <c r="AA4006" s="153">
        <v>1</v>
      </c>
      <c r="AB4006" s="153">
        <v>100.35</v>
      </c>
      <c r="AC4006" s="153">
        <v>0</v>
      </c>
      <c r="AD4006" s="153">
        <v>17506.82919</v>
      </c>
      <c r="AE4006" s="154"/>
      <c r="AF4006" s="154"/>
      <c r="AG4006" s="150" t="s">
        <v>17</v>
      </c>
      <c r="AH4006" s="147">
        <v>5.1658871039999997E-3</v>
      </c>
      <c r="AI4006" s="147">
        <v>7.5104753309999999E-3</v>
      </c>
      <c r="AJ4006" s="147">
        <v>2.2700405320000001E-3</v>
      </c>
    </row>
    <row r="4007" spans="1:36" ht="13.5" thickBot="1" x14ac:dyDescent="0.25">
      <c r="A4007" s="149">
        <v>8694</v>
      </c>
      <c r="B4007" s="149">
        <v>12534</v>
      </c>
      <c r="C4007" s="150" t="s">
        <v>1378</v>
      </c>
      <c r="D4007" s="150">
        <v>520032046</v>
      </c>
      <c r="E4007" s="150" t="s">
        <v>429</v>
      </c>
      <c r="F4007" s="150" t="s">
        <v>1821</v>
      </c>
      <c r="G4007" s="150">
        <v>2310548</v>
      </c>
      <c r="H4007" s="150" t="s">
        <v>102</v>
      </c>
      <c r="I4007" s="150" t="s">
        <v>228</v>
      </c>
      <c r="J4007" s="150" t="s">
        <v>53</v>
      </c>
      <c r="K4007" s="150" t="s">
        <v>53</v>
      </c>
      <c r="L4007" s="150" t="s">
        <v>821</v>
      </c>
      <c r="M4007" s="150" t="s">
        <v>311</v>
      </c>
      <c r="N4007" s="150" t="s">
        <v>256</v>
      </c>
      <c r="O4007" s="150" t="s">
        <v>62</v>
      </c>
      <c r="P4007" s="150" t="s">
        <v>1205</v>
      </c>
      <c r="Q4007" s="150" t="s">
        <v>65</v>
      </c>
      <c r="R4007" s="150" t="s">
        <v>57</v>
      </c>
      <c r="S4007" s="150" t="s">
        <v>1206</v>
      </c>
      <c r="T4007" s="152">
        <v>3.173</v>
      </c>
      <c r="U4007" s="151">
        <v>47951</v>
      </c>
      <c r="V4007" s="147">
        <v>2.7400000000000001E-2</v>
      </c>
      <c r="W4007" s="192">
        <v>4.48E-2</v>
      </c>
      <c r="X4007" s="150" t="s">
        <v>636</v>
      </c>
      <c r="Y4007" s="150"/>
      <c r="Z4007" s="153">
        <v>31435857.670000002</v>
      </c>
      <c r="AA4007" s="153">
        <v>1</v>
      </c>
      <c r="AB4007" s="153">
        <v>97.26</v>
      </c>
      <c r="AC4007" s="153">
        <v>0</v>
      </c>
      <c r="AD4007" s="153">
        <v>30574.515169999999</v>
      </c>
      <c r="AE4007" s="154"/>
      <c r="AF4007" s="154"/>
      <c r="AG4007" s="150" t="s">
        <v>17</v>
      </c>
      <c r="AH4007" s="147">
        <v>1.8361693873999999E-2</v>
      </c>
      <c r="AI4007" s="147">
        <v>1.3116546660999999E-2</v>
      </c>
      <c r="AJ4007" s="147">
        <v>3.9644751170000003E-3</v>
      </c>
    </row>
    <row r="4008" spans="1:36" ht="13.5" thickBot="1" x14ac:dyDescent="0.25">
      <c r="A4008" s="149">
        <v>8694</v>
      </c>
      <c r="B4008" s="149">
        <v>12534</v>
      </c>
      <c r="C4008" s="150" t="s">
        <v>1378</v>
      </c>
      <c r="D4008" s="150">
        <v>520032046</v>
      </c>
      <c r="E4008" s="150" t="s">
        <v>429</v>
      </c>
      <c r="F4008" s="150" t="s">
        <v>1822</v>
      </c>
      <c r="G4008" s="150">
        <v>2310555</v>
      </c>
      <c r="H4008" s="150" t="s">
        <v>102</v>
      </c>
      <c r="I4008" s="150" t="s">
        <v>229</v>
      </c>
      <c r="J4008" s="150" t="s">
        <v>53</v>
      </c>
      <c r="K4008" s="150" t="s">
        <v>53</v>
      </c>
      <c r="L4008" s="150" t="s">
        <v>821</v>
      </c>
      <c r="M4008" s="150" t="s">
        <v>311</v>
      </c>
      <c r="N4008" s="150" t="s">
        <v>256</v>
      </c>
      <c r="O4008" s="150" t="s">
        <v>62</v>
      </c>
      <c r="P4008" s="150" t="s">
        <v>1205</v>
      </c>
      <c r="Q4008" s="150" t="s">
        <v>65</v>
      </c>
      <c r="R4008" s="150" t="s">
        <v>57</v>
      </c>
      <c r="S4008" s="150" t="s">
        <v>1206</v>
      </c>
      <c r="T4008" s="152">
        <v>3.4260000000000002</v>
      </c>
      <c r="U4008" s="151">
        <v>47951</v>
      </c>
      <c r="V4008" s="147">
        <v>1E-3</v>
      </c>
      <c r="W4008" s="192">
        <v>1.8800000000000001E-2</v>
      </c>
      <c r="X4008" s="150" t="s">
        <v>636</v>
      </c>
      <c r="Y4008" s="150"/>
      <c r="Z4008" s="153">
        <v>24445986.129999999</v>
      </c>
      <c r="AA4008" s="153">
        <v>1</v>
      </c>
      <c r="AB4008" s="153">
        <v>101.54</v>
      </c>
      <c r="AC4008" s="153">
        <v>0</v>
      </c>
      <c r="AD4008" s="153">
        <v>24822.454320000001</v>
      </c>
      <c r="AE4008" s="154"/>
      <c r="AF4008" s="154"/>
      <c r="AG4008" s="150" t="s">
        <v>17</v>
      </c>
      <c r="AH4008" s="147">
        <v>2.3513681836E-2</v>
      </c>
      <c r="AI4008" s="147">
        <v>1.0648897571E-2</v>
      </c>
      <c r="AJ4008" s="147">
        <v>3.218628389E-3</v>
      </c>
    </row>
    <row r="4009" spans="1:36" ht="13.5" thickBot="1" x14ac:dyDescent="0.25">
      <c r="A4009" s="149">
        <v>8694</v>
      </c>
      <c r="B4009" s="149">
        <v>12534</v>
      </c>
      <c r="C4009" s="150" t="s">
        <v>1823</v>
      </c>
      <c r="D4009" s="150">
        <v>550010003</v>
      </c>
      <c r="E4009" s="150" t="s">
        <v>432</v>
      </c>
      <c r="F4009" s="150" t="s">
        <v>1824</v>
      </c>
      <c r="G4009" s="150">
        <v>2320174</v>
      </c>
      <c r="H4009" s="150" t="s">
        <v>102</v>
      </c>
      <c r="I4009" s="150" t="s">
        <v>230</v>
      </c>
      <c r="J4009" s="150" t="s">
        <v>53</v>
      </c>
      <c r="K4009" s="150" t="s">
        <v>53</v>
      </c>
      <c r="L4009" s="150" t="s">
        <v>821</v>
      </c>
      <c r="M4009" s="150" t="s">
        <v>311</v>
      </c>
      <c r="N4009" s="150" t="s">
        <v>267</v>
      </c>
      <c r="O4009" s="150" t="s">
        <v>62</v>
      </c>
      <c r="P4009" s="150" t="s">
        <v>1369</v>
      </c>
      <c r="Q4009" s="150" t="s">
        <v>65</v>
      </c>
      <c r="R4009" s="150" t="s">
        <v>57</v>
      </c>
      <c r="S4009" s="150" t="s">
        <v>1206</v>
      </c>
      <c r="T4009" s="152">
        <v>0.74299999999999999</v>
      </c>
      <c r="U4009" s="151">
        <v>45940</v>
      </c>
      <c r="V4009" s="147">
        <v>3.49E-2</v>
      </c>
      <c r="W4009" s="192">
        <v>6.4000000000000001E-2</v>
      </c>
      <c r="X4009" s="150" t="s">
        <v>636</v>
      </c>
      <c r="Y4009" s="150"/>
      <c r="Z4009" s="153">
        <v>455454.54</v>
      </c>
      <c r="AA4009" s="153">
        <v>1</v>
      </c>
      <c r="AB4009" s="153">
        <v>101.56</v>
      </c>
      <c r="AC4009" s="153">
        <v>0</v>
      </c>
      <c r="AD4009" s="153">
        <v>462.55963000000003</v>
      </c>
      <c r="AE4009" s="154"/>
      <c r="AF4009" s="154"/>
      <c r="AG4009" s="150" t="s">
        <v>17</v>
      </c>
      <c r="AH4009" s="147">
        <v>6.7810395899999996E-4</v>
      </c>
      <c r="AI4009" s="147">
        <v>1.9843928600000001E-4</v>
      </c>
      <c r="AJ4009" s="147">
        <v>5.9978257490285598E-5</v>
      </c>
    </row>
    <row r="4010" spans="1:36" ht="13.5" thickBot="1" x14ac:dyDescent="0.25">
      <c r="A4010" s="149">
        <v>8694</v>
      </c>
      <c r="B4010" s="149">
        <v>12534</v>
      </c>
      <c r="C4010" s="150" t="s">
        <v>1823</v>
      </c>
      <c r="D4010" s="150">
        <v>550010003</v>
      </c>
      <c r="E4010" s="150" t="s">
        <v>432</v>
      </c>
      <c r="F4010" s="150" t="s">
        <v>1825</v>
      </c>
      <c r="G4010" s="150">
        <v>2320232</v>
      </c>
      <c r="H4010" s="150" t="s">
        <v>102</v>
      </c>
      <c r="I4010" s="150" t="s">
        <v>228</v>
      </c>
      <c r="J4010" s="150" t="s">
        <v>53</v>
      </c>
      <c r="K4010" s="150" t="s">
        <v>53</v>
      </c>
      <c r="L4010" s="150" t="s">
        <v>821</v>
      </c>
      <c r="M4010" s="150" t="s">
        <v>311</v>
      </c>
      <c r="N4010" s="150" t="s">
        <v>267</v>
      </c>
      <c r="O4010" s="150" t="s">
        <v>62</v>
      </c>
      <c r="P4010" s="150" t="s">
        <v>1369</v>
      </c>
      <c r="Q4010" s="150" t="s">
        <v>65</v>
      </c>
      <c r="R4010" s="150" t="s">
        <v>57</v>
      </c>
      <c r="S4010" s="150" t="s">
        <v>1206</v>
      </c>
      <c r="T4010" s="152">
        <v>3.5329999999999999</v>
      </c>
      <c r="U4010" s="151">
        <v>47766</v>
      </c>
      <c r="V4010" s="147">
        <v>2.24E-2</v>
      </c>
      <c r="W4010" s="192">
        <v>4.8899999999999999E-2</v>
      </c>
      <c r="X4010" s="150" t="s">
        <v>636</v>
      </c>
      <c r="Y4010" s="150"/>
      <c r="Z4010" s="153">
        <v>4386678.49</v>
      </c>
      <c r="AA4010" s="153">
        <v>1</v>
      </c>
      <c r="AB4010" s="153">
        <v>92.24</v>
      </c>
      <c r="AC4010" s="153">
        <v>0</v>
      </c>
      <c r="AD4010" s="153">
        <v>4046.2722399999998</v>
      </c>
      <c r="AE4010" s="154"/>
      <c r="AF4010" s="154"/>
      <c r="AG4010" s="150" t="s">
        <v>17</v>
      </c>
      <c r="AH4010" s="147">
        <v>7.1351984310000002E-3</v>
      </c>
      <c r="AI4010" s="147">
        <v>1.735861332E-3</v>
      </c>
      <c r="AJ4010" s="147">
        <v>5.2466394000000001E-4</v>
      </c>
    </row>
    <row r="4011" spans="1:36" ht="13.5" thickBot="1" x14ac:dyDescent="0.25">
      <c r="A4011" s="149">
        <v>8694</v>
      </c>
      <c r="B4011" s="149">
        <v>12534</v>
      </c>
      <c r="C4011" s="150" t="s">
        <v>1826</v>
      </c>
      <c r="D4011" s="150">
        <v>520036435</v>
      </c>
      <c r="E4011" s="150" t="s">
        <v>429</v>
      </c>
      <c r="F4011" s="150" t="s">
        <v>1827</v>
      </c>
      <c r="G4011" s="150">
        <v>2380053</v>
      </c>
      <c r="H4011" s="150" t="s">
        <v>102</v>
      </c>
      <c r="I4011" s="150" t="s">
        <v>228</v>
      </c>
      <c r="J4011" s="150" t="s">
        <v>53</v>
      </c>
      <c r="K4011" s="150" t="s">
        <v>53</v>
      </c>
      <c r="L4011" s="150" t="s">
        <v>821</v>
      </c>
      <c r="M4011" s="150" t="s">
        <v>311</v>
      </c>
      <c r="N4011" s="150" t="s">
        <v>258</v>
      </c>
      <c r="O4011" s="150" t="s">
        <v>62</v>
      </c>
      <c r="P4011" s="150" t="s">
        <v>1339</v>
      </c>
      <c r="Q4011" s="150" t="s">
        <v>65</v>
      </c>
      <c r="R4011" s="150" t="s">
        <v>57</v>
      </c>
      <c r="S4011" s="150" t="s">
        <v>1206</v>
      </c>
      <c r="T4011" s="152">
        <v>2.3490000000000002</v>
      </c>
      <c r="U4011" s="151">
        <v>47118</v>
      </c>
      <c r="V4011" s="147">
        <v>2.3900000000000001E-2</v>
      </c>
      <c r="W4011" s="192">
        <v>5.0200000000000002E-2</v>
      </c>
      <c r="X4011" s="150" t="s">
        <v>636</v>
      </c>
      <c r="Y4011" s="150"/>
      <c r="Z4011" s="153">
        <v>166666.74</v>
      </c>
      <c r="AA4011" s="153">
        <v>1</v>
      </c>
      <c r="AB4011" s="153">
        <v>94.76</v>
      </c>
      <c r="AC4011" s="153">
        <v>0</v>
      </c>
      <c r="AD4011" s="153">
        <v>157.93340000000001</v>
      </c>
      <c r="AE4011" s="154"/>
      <c r="AF4011" s="154"/>
      <c r="AG4011" s="150" t="s">
        <v>17</v>
      </c>
      <c r="AH4011" s="147">
        <v>8.9640363300000001E-4</v>
      </c>
      <c r="AI4011" s="147">
        <v>6.7753840053815897E-5</v>
      </c>
      <c r="AJ4011" s="147">
        <v>2.0478592417406299E-5</v>
      </c>
    </row>
    <row r="4012" spans="1:36" ht="13.5" thickBot="1" x14ac:dyDescent="0.25">
      <c r="A4012" s="149">
        <v>8694</v>
      </c>
      <c r="B4012" s="149">
        <v>12534</v>
      </c>
      <c r="C4012" s="150" t="s">
        <v>1828</v>
      </c>
      <c r="D4012" s="150">
        <v>520036617</v>
      </c>
      <c r="E4012" s="150" t="s">
        <v>429</v>
      </c>
      <c r="F4012" s="150" t="s">
        <v>1829</v>
      </c>
      <c r="G4012" s="150">
        <v>2510279</v>
      </c>
      <c r="H4012" s="150" t="s">
        <v>102</v>
      </c>
      <c r="I4012" s="150" t="s">
        <v>229</v>
      </c>
      <c r="J4012" s="150" t="s">
        <v>53</v>
      </c>
      <c r="K4012" s="150" t="s">
        <v>53</v>
      </c>
      <c r="L4012" s="150" t="s">
        <v>821</v>
      </c>
      <c r="M4012" s="150" t="s">
        <v>311</v>
      </c>
      <c r="N4012" s="150" t="s">
        <v>651</v>
      </c>
      <c r="O4012" s="150" t="s">
        <v>62</v>
      </c>
      <c r="P4012" s="150" t="s">
        <v>1339</v>
      </c>
      <c r="Q4012" s="150" t="s">
        <v>65</v>
      </c>
      <c r="R4012" s="150" t="s">
        <v>57</v>
      </c>
      <c r="S4012" s="150" t="s">
        <v>1206</v>
      </c>
      <c r="T4012" s="152">
        <v>4.25</v>
      </c>
      <c r="U4012" s="151">
        <v>47300</v>
      </c>
      <c r="V4012" s="147">
        <v>1.5299999999999999E-2</v>
      </c>
      <c r="W4012" s="192">
        <v>2.6499999999999999E-2</v>
      </c>
      <c r="X4012" s="150" t="s">
        <v>636</v>
      </c>
      <c r="Y4012" s="150"/>
      <c r="Z4012" s="153">
        <v>4529937.03</v>
      </c>
      <c r="AA4012" s="153">
        <v>1</v>
      </c>
      <c r="AB4012" s="153">
        <v>107.16</v>
      </c>
      <c r="AC4012" s="153">
        <v>0</v>
      </c>
      <c r="AD4012" s="153">
        <v>4854.2805200000003</v>
      </c>
      <c r="AE4012" s="154"/>
      <c r="AF4012" s="154"/>
      <c r="AG4012" s="150" t="s">
        <v>17</v>
      </c>
      <c r="AH4012" s="147">
        <v>1.1791487692999999E-2</v>
      </c>
      <c r="AI4012" s="147">
        <v>2.0824989889999999E-3</v>
      </c>
      <c r="AJ4012" s="147">
        <v>6.2943514299999999E-4</v>
      </c>
    </row>
    <row r="4013" spans="1:36" ht="13.5" thickBot="1" x14ac:dyDescent="0.25">
      <c r="A4013" s="149">
        <v>8694</v>
      </c>
      <c r="B4013" s="149">
        <v>12534</v>
      </c>
      <c r="C4013" s="150" t="s">
        <v>1828</v>
      </c>
      <c r="D4013" s="150">
        <v>520036617</v>
      </c>
      <c r="E4013" s="150" t="s">
        <v>429</v>
      </c>
      <c r="F4013" s="150" t="s">
        <v>1830</v>
      </c>
      <c r="G4013" s="150">
        <v>2510303</v>
      </c>
      <c r="H4013" s="150" t="s">
        <v>102</v>
      </c>
      <c r="I4013" s="150" t="s">
        <v>229</v>
      </c>
      <c r="J4013" s="150" t="s">
        <v>53</v>
      </c>
      <c r="K4013" s="150" t="s">
        <v>53</v>
      </c>
      <c r="L4013" s="150" t="s">
        <v>821</v>
      </c>
      <c r="M4013" s="150" t="s">
        <v>311</v>
      </c>
      <c r="N4013" s="150" t="s">
        <v>651</v>
      </c>
      <c r="O4013" s="150" t="s">
        <v>62</v>
      </c>
      <c r="P4013" s="150" t="s">
        <v>1334</v>
      </c>
      <c r="Q4013" s="150" t="s">
        <v>65</v>
      </c>
      <c r="R4013" s="150" t="s">
        <v>57</v>
      </c>
      <c r="S4013" s="150" t="s">
        <v>1206</v>
      </c>
      <c r="T4013" s="152">
        <v>5.03</v>
      </c>
      <c r="U4013" s="151">
        <v>47848</v>
      </c>
      <c r="V4013" s="147">
        <v>8.9999999999999993E-3</v>
      </c>
      <c r="W4013" s="192">
        <v>3.2800000000000003E-2</v>
      </c>
      <c r="X4013" s="150" t="s">
        <v>636</v>
      </c>
      <c r="Y4013" s="150"/>
      <c r="Z4013" s="153">
        <v>3750000</v>
      </c>
      <c r="AA4013" s="153">
        <v>1</v>
      </c>
      <c r="AB4013" s="153">
        <v>97.05</v>
      </c>
      <c r="AC4013" s="153">
        <v>0</v>
      </c>
      <c r="AD4013" s="153">
        <v>3639.375</v>
      </c>
      <c r="AE4013" s="154"/>
      <c r="AF4013" s="154"/>
      <c r="AG4013" s="150" t="s">
        <v>17</v>
      </c>
      <c r="AH4013" s="147">
        <v>9.0361445779999997E-3</v>
      </c>
      <c r="AI4013" s="147">
        <v>1.5613013560000001E-3</v>
      </c>
      <c r="AJ4013" s="147">
        <v>4.7190320199999998E-4</v>
      </c>
    </row>
    <row r="4014" spans="1:36" ht="13.5" thickBot="1" x14ac:dyDescent="0.25">
      <c r="A4014" s="149">
        <v>8694</v>
      </c>
      <c r="B4014" s="149">
        <v>12534</v>
      </c>
      <c r="C4014" s="150" t="s">
        <v>1382</v>
      </c>
      <c r="D4014" s="150">
        <v>520036690</v>
      </c>
      <c r="E4014" s="150" t="s">
        <v>429</v>
      </c>
      <c r="F4014" s="150" t="s">
        <v>1383</v>
      </c>
      <c r="G4014" s="150">
        <v>2560142</v>
      </c>
      <c r="H4014" s="150" t="s">
        <v>102</v>
      </c>
      <c r="I4014" s="150" t="s">
        <v>228</v>
      </c>
      <c r="J4014" s="150" t="s">
        <v>53</v>
      </c>
      <c r="K4014" s="150" t="s">
        <v>53</v>
      </c>
      <c r="L4014" s="150" t="s">
        <v>821</v>
      </c>
      <c r="M4014" s="150" t="s">
        <v>311</v>
      </c>
      <c r="N4014" s="150" t="s">
        <v>252</v>
      </c>
      <c r="O4014" s="150" t="s">
        <v>62</v>
      </c>
      <c r="P4014" s="150" t="s">
        <v>1345</v>
      </c>
      <c r="Q4014" s="150" t="s">
        <v>65</v>
      </c>
      <c r="R4014" s="150" t="s">
        <v>57</v>
      </c>
      <c r="S4014" s="150" t="s">
        <v>1206</v>
      </c>
      <c r="T4014" s="152">
        <v>0.249</v>
      </c>
      <c r="U4014" s="151">
        <v>45475</v>
      </c>
      <c r="V4014" s="147">
        <v>2.8000000000000001E-2</v>
      </c>
      <c r="W4014" s="192">
        <v>4.8899999999999999E-2</v>
      </c>
      <c r="X4014" s="150" t="s">
        <v>636</v>
      </c>
      <c r="Y4014" s="150"/>
      <c r="Z4014" s="153">
        <v>350456.75</v>
      </c>
      <c r="AA4014" s="153">
        <v>1</v>
      </c>
      <c r="AB4014" s="153">
        <v>100.2</v>
      </c>
      <c r="AC4014" s="153">
        <v>0</v>
      </c>
      <c r="AD4014" s="153">
        <v>351.15766000000002</v>
      </c>
      <c r="AE4014" s="154"/>
      <c r="AF4014" s="154"/>
      <c r="AG4014" s="150" t="s">
        <v>17</v>
      </c>
      <c r="AH4014" s="147">
        <v>1.0243957285000001E-2</v>
      </c>
      <c r="AI4014" s="147">
        <v>1.5064755000000001E-4</v>
      </c>
      <c r="AJ4014" s="147">
        <v>4.5533209526231603E-5</v>
      </c>
    </row>
    <row r="4015" spans="1:36" ht="13.5" thickBot="1" x14ac:dyDescent="0.25">
      <c r="A4015" s="149">
        <v>8694</v>
      </c>
      <c r="B4015" s="149">
        <v>12534</v>
      </c>
      <c r="C4015" s="150" t="s">
        <v>1382</v>
      </c>
      <c r="D4015" s="150">
        <v>520036690</v>
      </c>
      <c r="E4015" s="150" t="s">
        <v>429</v>
      </c>
      <c r="F4015" s="150" t="s">
        <v>1384</v>
      </c>
      <c r="G4015" s="150">
        <v>2560209</v>
      </c>
      <c r="H4015" s="150" t="s">
        <v>102</v>
      </c>
      <c r="I4015" s="150" t="s">
        <v>228</v>
      </c>
      <c r="J4015" s="150" t="s">
        <v>53</v>
      </c>
      <c r="K4015" s="150" t="s">
        <v>53</v>
      </c>
      <c r="L4015" s="150" t="s">
        <v>821</v>
      </c>
      <c r="M4015" s="150" t="s">
        <v>311</v>
      </c>
      <c r="N4015" s="150" t="s">
        <v>252</v>
      </c>
      <c r="O4015" s="150" t="s">
        <v>62</v>
      </c>
      <c r="P4015" s="150" t="s">
        <v>1345</v>
      </c>
      <c r="Q4015" s="150" t="s">
        <v>65</v>
      </c>
      <c r="R4015" s="150" t="s">
        <v>57</v>
      </c>
      <c r="S4015" s="150" t="s">
        <v>1206</v>
      </c>
      <c r="T4015" s="152">
        <v>1.81</v>
      </c>
      <c r="U4015" s="151">
        <v>46357</v>
      </c>
      <c r="V4015" s="147">
        <v>2.29E-2</v>
      </c>
      <c r="W4015" s="192">
        <v>4.5400000000000003E-2</v>
      </c>
      <c r="X4015" s="150" t="s">
        <v>636</v>
      </c>
      <c r="Y4015" s="150"/>
      <c r="Z4015" s="153">
        <v>6536410.5999999996</v>
      </c>
      <c r="AA4015" s="153">
        <v>1</v>
      </c>
      <c r="AB4015" s="153">
        <v>96.89</v>
      </c>
      <c r="AC4015" s="153">
        <v>0</v>
      </c>
      <c r="AD4015" s="153">
        <v>6333.1282300000003</v>
      </c>
      <c r="AE4015" s="154"/>
      <c r="AF4015" s="154"/>
      <c r="AG4015" s="150" t="s">
        <v>17</v>
      </c>
      <c r="AH4015" s="147">
        <v>1.5854918656999999E-2</v>
      </c>
      <c r="AI4015" s="147">
        <v>2.7169285090000001E-3</v>
      </c>
      <c r="AJ4015" s="147">
        <v>8.2119141199999996E-4</v>
      </c>
    </row>
    <row r="4016" spans="1:36" ht="13.5" thickBot="1" x14ac:dyDescent="0.25">
      <c r="A4016" s="149">
        <v>8694</v>
      </c>
      <c r="B4016" s="149">
        <v>12534</v>
      </c>
      <c r="C4016" s="150" t="s">
        <v>1385</v>
      </c>
      <c r="D4016" s="150">
        <v>520036658</v>
      </c>
      <c r="E4016" s="150" t="s">
        <v>429</v>
      </c>
      <c r="F4016" s="150" t="s">
        <v>1386</v>
      </c>
      <c r="G4016" s="150">
        <v>2590388</v>
      </c>
      <c r="H4016" s="150" t="s">
        <v>102</v>
      </c>
      <c r="I4016" s="150" t="s">
        <v>228</v>
      </c>
      <c r="J4016" s="150" t="s">
        <v>53</v>
      </c>
      <c r="K4016" s="150" t="s">
        <v>53</v>
      </c>
      <c r="L4016" s="150" t="s">
        <v>821</v>
      </c>
      <c r="M4016" s="150" t="s">
        <v>311</v>
      </c>
      <c r="N4016" s="150" t="s">
        <v>156</v>
      </c>
      <c r="O4016" s="150" t="s">
        <v>62</v>
      </c>
      <c r="P4016" s="150" t="s">
        <v>1339</v>
      </c>
      <c r="Q4016" s="150" t="s">
        <v>65</v>
      </c>
      <c r="R4016" s="150" t="s">
        <v>57</v>
      </c>
      <c r="S4016" s="150" t="s">
        <v>1206</v>
      </c>
      <c r="T4016" s="152">
        <v>0.24399999999999999</v>
      </c>
      <c r="U4016" s="151">
        <v>45473</v>
      </c>
      <c r="V4016" s="147">
        <v>5.8999999999999997E-2</v>
      </c>
      <c r="W4016" s="192">
        <v>5.3499999999999999E-2</v>
      </c>
      <c r="X4016" s="150" t="s">
        <v>636</v>
      </c>
      <c r="Y4016" s="150"/>
      <c r="Z4016" s="153">
        <v>850000</v>
      </c>
      <c r="AA4016" s="153">
        <v>1</v>
      </c>
      <c r="AB4016" s="153">
        <v>101.65</v>
      </c>
      <c r="AC4016" s="153">
        <v>0</v>
      </c>
      <c r="AD4016" s="153">
        <v>864.02499999999998</v>
      </c>
      <c r="AE4016" s="154"/>
      <c r="AF4016" s="154"/>
      <c r="AG4016" s="150" t="s">
        <v>17</v>
      </c>
      <c r="AH4016" s="147">
        <v>3.230382647E-3</v>
      </c>
      <c r="AI4016" s="147">
        <v>3.70668975E-4</v>
      </c>
      <c r="AJ4016" s="147">
        <v>1.12034666E-4</v>
      </c>
    </row>
    <row r="4017" spans="1:36" ht="13.5" thickBot="1" x14ac:dyDescent="0.25">
      <c r="A4017" s="149">
        <v>8694</v>
      </c>
      <c r="B4017" s="149">
        <v>12534</v>
      </c>
      <c r="C4017" s="150" t="s">
        <v>1385</v>
      </c>
      <c r="D4017" s="150">
        <v>520036658</v>
      </c>
      <c r="E4017" s="150" t="s">
        <v>429</v>
      </c>
      <c r="F4017" s="150" t="s">
        <v>1833</v>
      </c>
      <c r="G4017" s="150">
        <v>2590578</v>
      </c>
      <c r="H4017" s="150" t="s">
        <v>102</v>
      </c>
      <c r="I4017" s="150" t="s">
        <v>228</v>
      </c>
      <c r="J4017" s="150" t="s">
        <v>53</v>
      </c>
      <c r="K4017" s="150" t="s">
        <v>53</v>
      </c>
      <c r="L4017" s="150" t="s">
        <v>821</v>
      </c>
      <c r="M4017" s="150" t="s">
        <v>311</v>
      </c>
      <c r="N4017" s="150" t="s">
        <v>156</v>
      </c>
      <c r="O4017" s="150" t="s">
        <v>62</v>
      </c>
      <c r="P4017" s="150" t="s">
        <v>1339</v>
      </c>
      <c r="Q4017" s="150" t="s">
        <v>65</v>
      </c>
      <c r="R4017" s="150" t="s">
        <v>57</v>
      </c>
      <c r="S4017" s="150" t="s">
        <v>1206</v>
      </c>
      <c r="T4017" s="152">
        <v>3.6120000000000001</v>
      </c>
      <c r="U4017" s="151">
        <v>47386</v>
      </c>
      <c r="V4017" s="147">
        <v>0.05</v>
      </c>
      <c r="W4017" s="192">
        <v>5.2900000000000003E-2</v>
      </c>
      <c r="X4017" s="150" t="s">
        <v>636</v>
      </c>
      <c r="Y4017" s="150"/>
      <c r="Z4017" s="153">
        <v>2535939.4900000002</v>
      </c>
      <c r="AA4017" s="153">
        <v>1</v>
      </c>
      <c r="AB4017" s="153">
        <v>99.32</v>
      </c>
      <c r="AC4017" s="153">
        <v>0</v>
      </c>
      <c r="AD4017" s="153">
        <v>2518.6950999999999</v>
      </c>
      <c r="AE4017" s="154"/>
      <c r="AF4017" s="154"/>
      <c r="AG4017" s="150" t="s">
        <v>17</v>
      </c>
      <c r="AH4017" s="147">
        <v>2.4503635139999998E-3</v>
      </c>
      <c r="AI4017" s="147">
        <v>1.0805267590000001E-3</v>
      </c>
      <c r="AJ4017" s="147">
        <v>3.2658912100000002E-4</v>
      </c>
    </row>
    <row r="4018" spans="1:36" ht="13.5" thickBot="1" x14ac:dyDescent="0.25">
      <c r="A4018" s="149">
        <v>8694</v>
      </c>
      <c r="B4018" s="149">
        <v>12534</v>
      </c>
      <c r="C4018" s="150" t="s">
        <v>1834</v>
      </c>
      <c r="D4018" s="150">
        <v>520037540</v>
      </c>
      <c r="E4018" s="150" t="s">
        <v>429</v>
      </c>
      <c r="F4018" s="150" t="s">
        <v>1835</v>
      </c>
      <c r="G4018" s="150">
        <v>3130390</v>
      </c>
      <c r="H4018" s="150" t="s">
        <v>102</v>
      </c>
      <c r="I4018" s="150" t="s">
        <v>229</v>
      </c>
      <c r="J4018" s="150" t="s">
        <v>53</v>
      </c>
      <c r="K4018" s="150" t="s">
        <v>53</v>
      </c>
      <c r="L4018" s="150" t="s">
        <v>821</v>
      </c>
      <c r="M4018" s="150" t="s">
        <v>311</v>
      </c>
      <c r="N4018" s="150" t="s">
        <v>652</v>
      </c>
      <c r="O4018" s="150" t="s">
        <v>62</v>
      </c>
      <c r="P4018" s="150" t="s">
        <v>1446</v>
      </c>
      <c r="Q4018" s="150" t="s">
        <v>65</v>
      </c>
      <c r="R4018" s="150" t="s">
        <v>57</v>
      </c>
      <c r="S4018" s="150" t="s">
        <v>1206</v>
      </c>
      <c r="T4018" s="152">
        <v>3.1259999999999999</v>
      </c>
      <c r="U4018" s="151">
        <v>47483</v>
      </c>
      <c r="V4018" s="147">
        <v>1.7500000000000002E-2</v>
      </c>
      <c r="W4018" s="192">
        <v>3.8300000000000001E-2</v>
      </c>
      <c r="X4018" s="150" t="s">
        <v>636</v>
      </c>
      <c r="Y4018" s="150"/>
      <c r="Z4018" s="153">
        <v>1033500</v>
      </c>
      <c r="AA4018" s="153">
        <v>1</v>
      </c>
      <c r="AB4018" s="153">
        <v>105.42</v>
      </c>
      <c r="AC4018" s="153">
        <v>0</v>
      </c>
      <c r="AD4018" s="153">
        <v>1089.5156999999999</v>
      </c>
      <c r="AE4018" s="154"/>
      <c r="AF4018" s="154"/>
      <c r="AG4018" s="150" t="s">
        <v>17</v>
      </c>
      <c r="AH4018" s="147">
        <v>1.8380950389999999E-3</v>
      </c>
      <c r="AI4018" s="147">
        <v>4.6740507299999998E-4</v>
      </c>
      <c r="AJ4018" s="147">
        <v>1.41273143E-4</v>
      </c>
    </row>
    <row r="4019" spans="1:36" ht="13.5" thickBot="1" x14ac:dyDescent="0.25">
      <c r="A4019" s="149">
        <v>8694</v>
      </c>
      <c r="B4019" s="149">
        <v>12534</v>
      </c>
      <c r="C4019" s="150" t="s">
        <v>1834</v>
      </c>
      <c r="D4019" s="150">
        <v>520037540</v>
      </c>
      <c r="E4019" s="150" t="s">
        <v>429</v>
      </c>
      <c r="F4019" s="150" t="s">
        <v>1836</v>
      </c>
      <c r="G4019" s="150">
        <v>3130424</v>
      </c>
      <c r="H4019" s="150" t="s">
        <v>102</v>
      </c>
      <c r="I4019" s="150" t="s">
        <v>229</v>
      </c>
      <c r="J4019" s="150" t="s">
        <v>53</v>
      </c>
      <c r="K4019" s="150" t="s">
        <v>53</v>
      </c>
      <c r="L4019" s="150" t="s">
        <v>821</v>
      </c>
      <c r="M4019" s="150" t="s">
        <v>311</v>
      </c>
      <c r="N4019" s="150" t="s">
        <v>652</v>
      </c>
      <c r="O4019" s="150" t="s">
        <v>62</v>
      </c>
      <c r="P4019" s="150" t="s">
        <v>1446</v>
      </c>
      <c r="Q4019" s="150" t="s">
        <v>65</v>
      </c>
      <c r="R4019" s="150" t="s">
        <v>57</v>
      </c>
      <c r="S4019" s="150" t="s">
        <v>1206</v>
      </c>
      <c r="T4019" s="152">
        <v>4.4290000000000003</v>
      </c>
      <c r="U4019" s="151">
        <v>47848</v>
      </c>
      <c r="V4019" s="147">
        <v>9.9000000000000008E-3</v>
      </c>
      <c r="W4019" s="192">
        <v>4.1000000000000002E-2</v>
      </c>
      <c r="X4019" s="150" t="s">
        <v>636</v>
      </c>
      <c r="Y4019" s="150"/>
      <c r="Z4019" s="153">
        <v>604156.30000000005</v>
      </c>
      <c r="AA4019" s="153">
        <v>1</v>
      </c>
      <c r="AB4019" s="153">
        <v>95.7</v>
      </c>
      <c r="AC4019" s="153">
        <v>0</v>
      </c>
      <c r="AD4019" s="153">
        <v>578.17758000000003</v>
      </c>
      <c r="AE4019" s="154"/>
      <c r="AF4019" s="154"/>
      <c r="AG4019" s="150" t="s">
        <v>17</v>
      </c>
      <c r="AH4019" s="147">
        <v>2.1198466659999998E-3</v>
      </c>
      <c r="AI4019" s="147">
        <v>2.4803968799999999E-4</v>
      </c>
      <c r="AJ4019" s="147">
        <v>7.4969974721638004E-5</v>
      </c>
    </row>
    <row r="4020" spans="1:36" ht="13.5" thickBot="1" x14ac:dyDescent="0.25">
      <c r="A4020" s="149">
        <v>8694</v>
      </c>
      <c r="B4020" s="149">
        <v>12534</v>
      </c>
      <c r="C4020" s="150" t="s">
        <v>1387</v>
      </c>
      <c r="D4020" s="150">
        <v>520037789</v>
      </c>
      <c r="E4020" s="150" t="s">
        <v>429</v>
      </c>
      <c r="F4020" s="150" t="s">
        <v>1837</v>
      </c>
      <c r="G4020" s="150">
        <v>3230190</v>
      </c>
      <c r="H4020" s="150" t="s">
        <v>102</v>
      </c>
      <c r="I4020" s="150" t="s">
        <v>229</v>
      </c>
      <c r="J4020" s="150" t="s">
        <v>53</v>
      </c>
      <c r="K4020" s="150" t="s">
        <v>53</v>
      </c>
      <c r="L4020" s="150" t="s">
        <v>821</v>
      </c>
      <c r="M4020" s="150" t="s">
        <v>311</v>
      </c>
      <c r="N4020" s="150" t="s">
        <v>651</v>
      </c>
      <c r="O4020" s="150" t="s">
        <v>62</v>
      </c>
      <c r="P4020" s="150" t="s">
        <v>1369</v>
      </c>
      <c r="Q4020" s="150" t="s">
        <v>65</v>
      </c>
      <c r="R4020" s="150" t="s">
        <v>57</v>
      </c>
      <c r="S4020" s="150" t="s">
        <v>1206</v>
      </c>
      <c r="T4020" s="152">
        <v>1.24</v>
      </c>
      <c r="U4020" s="151">
        <v>45848</v>
      </c>
      <c r="V4020" s="147">
        <v>1.7600000000000001E-2</v>
      </c>
      <c r="W4020" s="192">
        <v>1.7399999999999999E-2</v>
      </c>
      <c r="X4020" s="150" t="s">
        <v>636</v>
      </c>
      <c r="Y4020" s="150"/>
      <c r="Z4020" s="153">
        <v>8857784.7799999993</v>
      </c>
      <c r="AA4020" s="153">
        <v>1</v>
      </c>
      <c r="AB4020" s="153">
        <v>114.03</v>
      </c>
      <c r="AC4020" s="153">
        <v>28.88691</v>
      </c>
      <c r="AD4020" s="153">
        <v>10129.418890000001</v>
      </c>
      <c r="AE4020" s="154"/>
      <c r="AF4020" s="154"/>
      <c r="AG4020" s="150" t="s">
        <v>17</v>
      </c>
      <c r="AH4020" s="147">
        <v>1.1380240995000001E-2</v>
      </c>
      <c r="AI4020" s="147">
        <v>4.345547093E-3</v>
      </c>
      <c r="AJ4020" s="147">
        <v>1.31344124E-3</v>
      </c>
    </row>
    <row r="4021" spans="1:36" ht="13.5" thickBot="1" x14ac:dyDescent="0.25">
      <c r="A4021" s="149">
        <v>8694</v>
      </c>
      <c r="B4021" s="149">
        <v>12534</v>
      </c>
      <c r="C4021" s="150" t="s">
        <v>1387</v>
      </c>
      <c r="D4021" s="150">
        <v>520037789</v>
      </c>
      <c r="E4021" s="150" t="s">
        <v>429</v>
      </c>
      <c r="F4021" s="150" t="s">
        <v>1838</v>
      </c>
      <c r="G4021" s="150">
        <v>3230208</v>
      </c>
      <c r="H4021" s="150" t="s">
        <v>102</v>
      </c>
      <c r="I4021" s="150" t="s">
        <v>229</v>
      </c>
      <c r="J4021" s="150" t="s">
        <v>53</v>
      </c>
      <c r="K4021" s="150" t="s">
        <v>53</v>
      </c>
      <c r="L4021" s="150" t="s">
        <v>821</v>
      </c>
      <c r="M4021" s="150" t="s">
        <v>311</v>
      </c>
      <c r="N4021" s="150" t="s">
        <v>651</v>
      </c>
      <c r="O4021" s="150" t="s">
        <v>62</v>
      </c>
      <c r="P4021" s="150" t="s">
        <v>1369</v>
      </c>
      <c r="Q4021" s="150" t="s">
        <v>65</v>
      </c>
      <c r="R4021" s="150" t="s">
        <v>57</v>
      </c>
      <c r="S4021" s="150" t="s">
        <v>1206</v>
      </c>
      <c r="T4021" s="152">
        <v>1.2370000000000001</v>
      </c>
      <c r="U4021" s="151">
        <v>45848</v>
      </c>
      <c r="V4021" s="147">
        <v>2.3E-2</v>
      </c>
      <c r="W4021" s="192">
        <v>1.95E-2</v>
      </c>
      <c r="X4021" s="150" t="s">
        <v>636</v>
      </c>
      <c r="Y4021" s="150"/>
      <c r="Z4021" s="153">
        <v>1452032.27</v>
      </c>
      <c r="AA4021" s="153">
        <v>1</v>
      </c>
      <c r="AB4021" s="153">
        <v>114.63</v>
      </c>
      <c r="AC4021" s="153">
        <v>0</v>
      </c>
      <c r="AD4021" s="153">
        <v>1664.46459</v>
      </c>
      <c r="AE4021" s="154"/>
      <c r="AF4021" s="154"/>
      <c r="AG4021" s="150" t="s">
        <v>17</v>
      </c>
      <c r="AH4021" s="147">
        <v>1.165984072E-3</v>
      </c>
      <c r="AI4021" s="147">
        <v>7.1405964499999999E-4</v>
      </c>
      <c r="AJ4021" s="147">
        <v>2.1582446699999999E-4</v>
      </c>
    </row>
    <row r="4022" spans="1:36" ht="13.5" thickBot="1" x14ac:dyDescent="0.25">
      <c r="A4022" s="149">
        <v>8694</v>
      </c>
      <c r="B4022" s="149">
        <v>12534</v>
      </c>
      <c r="C4022" s="150" t="s">
        <v>1387</v>
      </c>
      <c r="D4022" s="150">
        <v>520037789</v>
      </c>
      <c r="E4022" s="150" t="s">
        <v>429</v>
      </c>
      <c r="F4022" s="150" t="s">
        <v>1839</v>
      </c>
      <c r="G4022" s="150">
        <v>3230232</v>
      </c>
      <c r="H4022" s="150" t="s">
        <v>102</v>
      </c>
      <c r="I4022" s="150" t="s">
        <v>229</v>
      </c>
      <c r="J4022" s="150" t="s">
        <v>53</v>
      </c>
      <c r="K4022" s="150" t="s">
        <v>53</v>
      </c>
      <c r="L4022" s="150" t="s">
        <v>821</v>
      </c>
      <c r="M4022" s="150" t="s">
        <v>311</v>
      </c>
      <c r="N4022" s="150" t="s">
        <v>651</v>
      </c>
      <c r="O4022" s="150" t="s">
        <v>62</v>
      </c>
      <c r="P4022" s="150" t="s">
        <v>1369</v>
      </c>
      <c r="Q4022" s="150" t="s">
        <v>65</v>
      </c>
      <c r="R4022" s="150" t="s">
        <v>57</v>
      </c>
      <c r="S4022" s="150" t="s">
        <v>1206</v>
      </c>
      <c r="T4022" s="152">
        <v>1.9590000000000001</v>
      </c>
      <c r="U4022" s="151">
        <v>46139</v>
      </c>
      <c r="V4022" s="147">
        <v>2.1499999999999998E-2</v>
      </c>
      <c r="W4022" s="192">
        <v>1.9699999999999999E-2</v>
      </c>
      <c r="X4022" s="150" t="s">
        <v>636</v>
      </c>
      <c r="Y4022" s="150"/>
      <c r="Z4022" s="153">
        <v>6121497.8399999999</v>
      </c>
      <c r="AA4022" s="153">
        <v>1</v>
      </c>
      <c r="AB4022" s="153">
        <v>115.25</v>
      </c>
      <c r="AC4022" s="153">
        <v>0</v>
      </c>
      <c r="AD4022" s="153">
        <v>7055.0262599999996</v>
      </c>
      <c r="AE4022" s="154"/>
      <c r="AF4022" s="154"/>
      <c r="AG4022" s="150" t="s">
        <v>17</v>
      </c>
      <c r="AH4022" s="147">
        <v>5.0712756209999998E-3</v>
      </c>
      <c r="AI4022" s="147">
        <v>3.0266246449999999E-3</v>
      </c>
      <c r="AJ4022" s="147">
        <v>9.1479704200000001E-4</v>
      </c>
    </row>
    <row r="4023" spans="1:36" ht="13.5" thickBot="1" x14ac:dyDescent="0.25">
      <c r="A4023" s="149">
        <v>8694</v>
      </c>
      <c r="B4023" s="149">
        <v>12534</v>
      </c>
      <c r="C4023" s="150" t="s">
        <v>1387</v>
      </c>
      <c r="D4023" s="150">
        <v>520037789</v>
      </c>
      <c r="E4023" s="150" t="s">
        <v>429</v>
      </c>
      <c r="F4023" s="150" t="s">
        <v>1388</v>
      </c>
      <c r="G4023" s="150">
        <v>3230240</v>
      </c>
      <c r="H4023" s="150" t="s">
        <v>102</v>
      </c>
      <c r="I4023" s="150" t="s">
        <v>228</v>
      </c>
      <c r="J4023" s="150" t="s">
        <v>53</v>
      </c>
      <c r="K4023" s="150" t="s">
        <v>53</v>
      </c>
      <c r="L4023" s="150" t="s">
        <v>821</v>
      </c>
      <c r="M4023" s="150" t="s">
        <v>311</v>
      </c>
      <c r="N4023" s="150" t="s">
        <v>651</v>
      </c>
      <c r="O4023" s="150" t="s">
        <v>62</v>
      </c>
      <c r="P4023" s="150" t="s">
        <v>1369</v>
      </c>
      <c r="Q4023" s="150" t="s">
        <v>65</v>
      </c>
      <c r="R4023" s="150" t="s">
        <v>57</v>
      </c>
      <c r="S4023" s="150" t="s">
        <v>1206</v>
      </c>
      <c r="T4023" s="152">
        <v>0.72899999999999998</v>
      </c>
      <c r="U4023" s="151">
        <v>45656</v>
      </c>
      <c r="V4023" s="147">
        <v>3.5000000000000003E-2</v>
      </c>
      <c r="W4023" s="192">
        <v>4.5199999999999997E-2</v>
      </c>
      <c r="X4023" s="150" t="s">
        <v>636</v>
      </c>
      <c r="Y4023" s="150"/>
      <c r="Z4023" s="153">
        <v>6119836.4500000002</v>
      </c>
      <c r="AA4023" s="153">
        <v>1</v>
      </c>
      <c r="AB4023" s="153">
        <v>100.19</v>
      </c>
      <c r="AC4023" s="153">
        <v>0</v>
      </c>
      <c r="AD4023" s="153">
        <v>6131.46414</v>
      </c>
      <c r="AE4023" s="154"/>
      <c r="AF4023" s="154"/>
      <c r="AG4023" s="150" t="s">
        <v>17</v>
      </c>
      <c r="AH4023" s="147">
        <v>8.804633236E-3</v>
      </c>
      <c r="AI4023" s="147">
        <v>2.6304140889999998E-3</v>
      </c>
      <c r="AJ4023" s="147">
        <v>7.9504243500000003E-4</v>
      </c>
    </row>
    <row r="4024" spans="1:36" ht="13.5" thickBot="1" x14ac:dyDescent="0.25">
      <c r="A4024" s="149">
        <v>8694</v>
      </c>
      <c r="B4024" s="149">
        <v>12534</v>
      </c>
      <c r="C4024" s="150" t="s">
        <v>1387</v>
      </c>
      <c r="D4024" s="150">
        <v>520037789</v>
      </c>
      <c r="E4024" s="150" t="s">
        <v>429</v>
      </c>
      <c r="F4024" s="150" t="s">
        <v>1840</v>
      </c>
      <c r="G4024" s="150">
        <v>3230265</v>
      </c>
      <c r="H4024" s="150" t="s">
        <v>102</v>
      </c>
      <c r="I4024" s="150" t="s">
        <v>229</v>
      </c>
      <c r="J4024" s="150" t="s">
        <v>53</v>
      </c>
      <c r="K4024" s="150" t="s">
        <v>53</v>
      </c>
      <c r="L4024" s="150" t="s">
        <v>821</v>
      </c>
      <c r="M4024" s="150" t="s">
        <v>311</v>
      </c>
      <c r="N4024" s="150" t="s">
        <v>651</v>
      </c>
      <c r="O4024" s="150" t="s">
        <v>62</v>
      </c>
      <c r="P4024" s="150" t="s">
        <v>1369</v>
      </c>
      <c r="Q4024" s="150" t="s">
        <v>65</v>
      </c>
      <c r="R4024" s="150" t="s">
        <v>57</v>
      </c>
      <c r="S4024" s="150" t="s">
        <v>1206</v>
      </c>
      <c r="T4024" s="152">
        <v>2.8279999999999998</v>
      </c>
      <c r="U4024" s="151">
        <v>46478</v>
      </c>
      <c r="V4024" s="147">
        <v>2.35E-2</v>
      </c>
      <c r="W4024" s="192">
        <v>2.12E-2</v>
      </c>
      <c r="X4024" s="150" t="s">
        <v>636</v>
      </c>
      <c r="Y4024" s="150"/>
      <c r="Z4024" s="153">
        <v>6465128.96</v>
      </c>
      <c r="AA4024" s="153">
        <v>1</v>
      </c>
      <c r="AB4024" s="153">
        <v>113.84</v>
      </c>
      <c r="AC4024" s="153">
        <v>85.319559999999996</v>
      </c>
      <c r="AD4024" s="153">
        <v>7445.2223700000004</v>
      </c>
      <c r="AE4024" s="154"/>
      <c r="AF4024" s="154"/>
      <c r="AG4024" s="150" t="s">
        <v>17</v>
      </c>
      <c r="AH4024" s="147">
        <v>6.8842243899999997E-3</v>
      </c>
      <c r="AI4024" s="147">
        <v>3.1940197930000001E-3</v>
      </c>
      <c r="AJ4024" s="147">
        <v>9.6539221100000005E-4</v>
      </c>
    </row>
    <row r="4025" spans="1:36" ht="13.5" thickBot="1" x14ac:dyDescent="0.25">
      <c r="A4025" s="149">
        <v>8694</v>
      </c>
      <c r="B4025" s="149">
        <v>12534</v>
      </c>
      <c r="C4025" s="150" t="s">
        <v>1387</v>
      </c>
      <c r="D4025" s="150">
        <v>520037789</v>
      </c>
      <c r="E4025" s="150" t="s">
        <v>429</v>
      </c>
      <c r="F4025" s="150" t="s">
        <v>1841</v>
      </c>
      <c r="G4025" s="150">
        <v>3230273</v>
      </c>
      <c r="H4025" s="150" t="s">
        <v>102</v>
      </c>
      <c r="I4025" s="150" t="s">
        <v>229</v>
      </c>
      <c r="J4025" s="150" t="s">
        <v>53</v>
      </c>
      <c r="K4025" s="150" t="s">
        <v>53</v>
      </c>
      <c r="L4025" s="150" t="s">
        <v>821</v>
      </c>
      <c r="M4025" s="150" t="s">
        <v>311</v>
      </c>
      <c r="N4025" s="150" t="s">
        <v>651</v>
      </c>
      <c r="O4025" s="150" t="s">
        <v>62</v>
      </c>
      <c r="P4025" s="150" t="s">
        <v>1369</v>
      </c>
      <c r="Q4025" s="150" t="s">
        <v>65</v>
      </c>
      <c r="R4025" s="150" t="s">
        <v>57</v>
      </c>
      <c r="S4025" s="150" t="s">
        <v>1206</v>
      </c>
      <c r="T4025" s="152">
        <v>4.07</v>
      </c>
      <c r="U4025" s="151">
        <v>48214</v>
      </c>
      <c r="V4025" s="147">
        <v>2.2499999999999999E-2</v>
      </c>
      <c r="W4025" s="192">
        <v>2.52E-2</v>
      </c>
      <c r="X4025" s="150" t="s">
        <v>636</v>
      </c>
      <c r="Y4025" s="150"/>
      <c r="Z4025" s="153">
        <v>113306.09</v>
      </c>
      <c r="AA4025" s="153">
        <v>1</v>
      </c>
      <c r="AB4025" s="153">
        <v>112.68</v>
      </c>
      <c r="AC4025" s="153">
        <v>0</v>
      </c>
      <c r="AD4025" s="153">
        <v>127.6733</v>
      </c>
      <c r="AE4025" s="154"/>
      <c r="AF4025" s="154"/>
      <c r="AG4025" s="150" t="s">
        <v>17</v>
      </c>
      <c r="AH4025" s="147">
        <v>8.9624490932864803E-5</v>
      </c>
      <c r="AI4025" s="147">
        <v>5.4772178319107002E-5</v>
      </c>
      <c r="AJ4025" s="147">
        <v>1.65548862576583E-5</v>
      </c>
    </row>
    <row r="4026" spans="1:36" ht="13.5" thickBot="1" x14ac:dyDescent="0.25">
      <c r="A4026" s="149">
        <v>8694</v>
      </c>
      <c r="B4026" s="149">
        <v>12534</v>
      </c>
      <c r="C4026" s="150" t="s">
        <v>1387</v>
      </c>
      <c r="D4026" s="150">
        <v>520037789</v>
      </c>
      <c r="E4026" s="150" t="s">
        <v>429</v>
      </c>
      <c r="F4026" s="150" t="s">
        <v>1842</v>
      </c>
      <c r="G4026" s="150">
        <v>3230372</v>
      </c>
      <c r="H4026" s="150" t="s">
        <v>102</v>
      </c>
      <c r="I4026" s="150" t="s">
        <v>229</v>
      </c>
      <c r="J4026" s="150" t="s">
        <v>53</v>
      </c>
      <c r="K4026" s="150" t="s">
        <v>53</v>
      </c>
      <c r="L4026" s="150" t="s">
        <v>821</v>
      </c>
      <c r="M4026" s="150" t="s">
        <v>311</v>
      </c>
      <c r="N4026" s="150" t="s">
        <v>651</v>
      </c>
      <c r="O4026" s="150" t="s">
        <v>62</v>
      </c>
      <c r="P4026" s="150" t="s">
        <v>1369</v>
      </c>
      <c r="Q4026" s="150" t="s">
        <v>65</v>
      </c>
      <c r="R4026" s="150" t="s">
        <v>57</v>
      </c>
      <c r="S4026" s="150" t="s">
        <v>1206</v>
      </c>
      <c r="T4026" s="152">
        <v>3.988</v>
      </c>
      <c r="U4026" s="151">
        <v>46936</v>
      </c>
      <c r="V4026" s="147">
        <v>6.4999999999999997E-3</v>
      </c>
      <c r="W4026" s="192">
        <v>2.3300000000000001E-2</v>
      </c>
      <c r="X4026" s="150" t="s">
        <v>636</v>
      </c>
      <c r="Y4026" s="150"/>
      <c r="Z4026" s="153">
        <v>64400</v>
      </c>
      <c r="AA4026" s="153">
        <v>1</v>
      </c>
      <c r="AB4026" s="153">
        <v>104.53</v>
      </c>
      <c r="AC4026" s="153">
        <v>0</v>
      </c>
      <c r="AD4026" s="153">
        <v>67.317319999999995</v>
      </c>
      <c r="AE4026" s="154"/>
      <c r="AF4026" s="154"/>
      <c r="AG4026" s="150" t="s">
        <v>17</v>
      </c>
      <c r="AH4026" s="147">
        <v>1.29266735E-4</v>
      </c>
      <c r="AI4026" s="147">
        <v>2.8879305657521099E-5</v>
      </c>
      <c r="AJ4026" s="147">
        <v>8.7287676888619906E-6</v>
      </c>
    </row>
    <row r="4027" spans="1:36" ht="13.5" thickBot="1" x14ac:dyDescent="0.25">
      <c r="A4027" s="149">
        <v>8694</v>
      </c>
      <c r="B4027" s="149">
        <v>12534</v>
      </c>
      <c r="C4027" s="150" t="s">
        <v>1387</v>
      </c>
      <c r="D4027" s="150">
        <v>520037789</v>
      </c>
      <c r="E4027" s="150" t="s">
        <v>429</v>
      </c>
      <c r="F4027" s="150" t="s">
        <v>1843</v>
      </c>
      <c r="G4027" s="150">
        <v>3230398</v>
      </c>
      <c r="H4027" s="150" t="s">
        <v>102</v>
      </c>
      <c r="I4027" s="150" t="s">
        <v>229</v>
      </c>
      <c r="J4027" s="150" t="s">
        <v>53</v>
      </c>
      <c r="K4027" s="150" t="s">
        <v>53</v>
      </c>
      <c r="L4027" s="150" t="s">
        <v>821</v>
      </c>
      <c r="M4027" s="150" t="s">
        <v>311</v>
      </c>
      <c r="N4027" s="150" t="s">
        <v>651</v>
      </c>
      <c r="O4027" s="150" t="s">
        <v>62</v>
      </c>
      <c r="P4027" s="150" t="s">
        <v>1369</v>
      </c>
      <c r="Q4027" s="150" t="s">
        <v>65</v>
      </c>
      <c r="R4027" s="150" t="s">
        <v>57</v>
      </c>
      <c r="S4027" s="150" t="s">
        <v>1206</v>
      </c>
      <c r="T4027" s="152">
        <v>4.7590000000000003</v>
      </c>
      <c r="U4027" s="151">
        <v>47300</v>
      </c>
      <c r="V4027" s="147">
        <v>1.43E-2</v>
      </c>
      <c r="W4027" s="192">
        <v>2.6499999999999999E-2</v>
      </c>
      <c r="X4027" s="150" t="s">
        <v>636</v>
      </c>
      <c r="Y4027" s="150"/>
      <c r="Z4027" s="153">
        <v>10878000</v>
      </c>
      <c r="AA4027" s="153">
        <v>1</v>
      </c>
      <c r="AB4027" s="153">
        <v>105.95</v>
      </c>
      <c r="AC4027" s="153">
        <v>0</v>
      </c>
      <c r="AD4027" s="153">
        <v>11525.241</v>
      </c>
      <c r="AE4027" s="154"/>
      <c r="AF4027" s="154"/>
      <c r="AG4027" s="150" t="s">
        <v>17</v>
      </c>
      <c r="AH4027" s="147">
        <v>9.5732519220000003E-3</v>
      </c>
      <c r="AI4027" s="147">
        <v>4.9443584140000003E-3</v>
      </c>
      <c r="AJ4027" s="147">
        <v>1.4944319120000001E-3</v>
      </c>
    </row>
    <row r="4028" spans="1:36" ht="13.5" thickBot="1" x14ac:dyDescent="0.25">
      <c r="A4028" s="149">
        <v>8694</v>
      </c>
      <c r="B4028" s="149">
        <v>12534</v>
      </c>
      <c r="C4028" s="150" t="s">
        <v>1387</v>
      </c>
      <c r="D4028" s="150">
        <v>520037789</v>
      </c>
      <c r="E4028" s="150" t="s">
        <v>429</v>
      </c>
      <c r="F4028" s="150" t="s">
        <v>1844</v>
      </c>
      <c r="G4028" s="150">
        <v>3230422</v>
      </c>
      <c r="H4028" s="150" t="s">
        <v>102</v>
      </c>
      <c r="I4028" s="150" t="s">
        <v>229</v>
      </c>
      <c r="J4028" s="150" t="s">
        <v>53</v>
      </c>
      <c r="K4028" s="150" t="s">
        <v>53</v>
      </c>
      <c r="L4028" s="150" t="s">
        <v>821</v>
      </c>
      <c r="M4028" s="150" t="s">
        <v>311</v>
      </c>
      <c r="N4028" s="150" t="s">
        <v>651</v>
      </c>
      <c r="O4028" s="150" t="s">
        <v>62</v>
      </c>
      <c r="P4028" s="150" t="s">
        <v>1369</v>
      </c>
      <c r="Q4028" s="150" t="s">
        <v>65</v>
      </c>
      <c r="R4028" s="150" t="s">
        <v>57</v>
      </c>
      <c r="S4028" s="150" t="s">
        <v>1206</v>
      </c>
      <c r="T4028" s="152">
        <v>5.6529999999999996</v>
      </c>
      <c r="U4028" s="151">
        <v>47665</v>
      </c>
      <c r="V4028" s="147">
        <v>2.5000000000000001E-3</v>
      </c>
      <c r="W4028" s="192">
        <v>2.7E-2</v>
      </c>
      <c r="X4028" s="150" t="s">
        <v>636</v>
      </c>
      <c r="Y4028" s="150"/>
      <c r="Z4028" s="153">
        <v>5466929.4400000004</v>
      </c>
      <c r="AA4028" s="153">
        <v>1</v>
      </c>
      <c r="AB4028" s="153">
        <v>95.66</v>
      </c>
      <c r="AC4028" s="153">
        <v>0</v>
      </c>
      <c r="AD4028" s="153">
        <v>5229.6647000000003</v>
      </c>
      <c r="AE4028" s="154"/>
      <c r="AF4028" s="154"/>
      <c r="AG4028" s="150" t="s">
        <v>17</v>
      </c>
      <c r="AH4028" s="147">
        <v>4.306677135E-3</v>
      </c>
      <c r="AI4028" s="147">
        <v>2.24353978E-3</v>
      </c>
      <c r="AJ4028" s="147">
        <v>6.7810970799999997E-4</v>
      </c>
    </row>
    <row r="4029" spans="1:36" ht="13.5" thickBot="1" x14ac:dyDescent="0.25">
      <c r="A4029" s="149">
        <v>8694</v>
      </c>
      <c r="B4029" s="149">
        <v>12534</v>
      </c>
      <c r="C4029" s="150" t="s">
        <v>1845</v>
      </c>
      <c r="D4029" s="150">
        <v>520037797</v>
      </c>
      <c r="E4029" s="150" t="s">
        <v>429</v>
      </c>
      <c r="F4029" s="150" t="s">
        <v>1846</v>
      </c>
      <c r="G4029" s="150">
        <v>3280138</v>
      </c>
      <c r="H4029" s="150" t="s">
        <v>102</v>
      </c>
      <c r="I4029" s="150" t="s">
        <v>228</v>
      </c>
      <c r="J4029" s="150" t="s">
        <v>53</v>
      </c>
      <c r="K4029" s="150" t="s">
        <v>53</v>
      </c>
      <c r="L4029" s="150" t="s">
        <v>821</v>
      </c>
      <c r="M4029" s="150" t="s">
        <v>311</v>
      </c>
      <c r="N4029" s="150" t="s">
        <v>254</v>
      </c>
      <c r="O4029" s="150" t="s">
        <v>62</v>
      </c>
      <c r="P4029" s="150" t="s">
        <v>298</v>
      </c>
      <c r="Q4029" s="150" t="s">
        <v>298</v>
      </c>
      <c r="R4029" s="150" t="s">
        <v>57</v>
      </c>
      <c r="S4029" s="150" t="s">
        <v>1206</v>
      </c>
      <c r="T4029" s="152">
        <v>1.7170000000000001</v>
      </c>
      <c r="U4029" s="151">
        <v>46022</v>
      </c>
      <c r="V4029" s="147">
        <v>1.9900000000000001E-2</v>
      </c>
      <c r="W4029" s="192">
        <v>5.1999999999999998E-2</v>
      </c>
      <c r="X4029" s="150" t="s">
        <v>636</v>
      </c>
      <c r="Y4029" s="150"/>
      <c r="Z4029" s="153">
        <v>400000</v>
      </c>
      <c r="AA4029" s="153">
        <v>1</v>
      </c>
      <c r="AB4029" s="153">
        <v>95.3</v>
      </c>
      <c r="AC4029" s="153">
        <v>0</v>
      </c>
      <c r="AD4029" s="153">
        <v>381.2</v>
      </c>
      <c r="AE4029" s="154"/>
      <c r="AF4029" s="154"/>
      <c r="AG4029" s="150" t="s">
        <v>17</v>
      </c>
      <c r="AH4029" s="147">
        <v>2.6666666660000002E-3</v>
      </c>
      <c r="AI4029" s="147">
        <v>1.63535793E-4</v>
      </c>
      <c r="AJ4029" s="147">
        <v>4.9428679617581201E-5</v>
      </c>
    </row>
    <row r="4030" spans="1:36" ht="13.5" thickBot="1" x14ac:dyDescent="0.25">
      <c r="A4030" s="149">
        <v>8694</v>
      </c>
      <c r="B4030" s="149">
        <v>12534</v>
      </c>
      <c r="C4030" s="150" t="s">
        <v>1661</v>
      </c>
      <c r="D4030" s="150">
        <v>520038340</v>
      </c>
      <c r="E4030" s="150" t="s">
        <v>429</v>
      </c>
      <c r="F4030" s="150" t="s">
        <v>1847</v>
      </c>
      <c r="G4030" s="150">
        <v>3650140</v>
      </c>
      <c r="H4030" s="150" t="s">
        <v>102</v>
      </c>
      <c r="I4030" s="150" t="s">
        <v>228</v>
      </c>
      <c r="J4030" s="150" t="s">
        <v>53</v>
      </c>
      <c r="K4030" s="150" t="s">
        <v>314</v>
      </c>
      <c r="L4030" s="150" t="s">
        <v>821</v>
      </c>
      <c r="M4030" s="150" t="s">
        <v>311</v>
      </c>
      <c r="N4030" s="150" t="s">
        <v>652</v>
      </c>
      <c r="O4030" s="150" t="s">
        <v>62</v>
      </c>
      <c r="P4030" s="150" t="s">
        <v>298</v>
      </c>
      <c r="Q4030" s="150" t="s">
        <v>298</v>
      </c>
      <c r="R4030" s="150" t="s">
        <v>57</v>
      </c>
      <c r="S4030" s="150" t="s">
        <v>1206</v>
      </c>
      <c r="T4030" s="152">
        <v>0.74399999999999999</v>
      </c>
      <c r="U4030" s="151">
        <v>45853</v>
      </c>
      <c r="V4030" s="147">
        <v>0.06</v>
      </c>
      <c r="W4030" s="192">
        <v>0.1459</v>
      </c>
      <c r="X4030" s="150" t="s">
        <v>636</v>
      </c>
      <c r="Y4030" s="150"/>
      <c r="Z4030" s="153">
        <v>5226727.49</v>
      </c>
      <c r="AA4030" s="153">
        <v>1</v>
      </c>
      <c r="AB4030" s="153">
        <v>95.56</v>
      </c>
      <c r="AC4030" s="153">
        <v>0</v>
      </c>
      <c r="AD4030" s="153">
        <v>4994.6607899999999</v>
      </c>
      <c r="AE4030" s="154"/>
      <c r="AF4030" s="154"/>
      <c r="AG4030" s="150" t="s">
        <v>17</v>
      </c>
      <c r="AH4030" s="147">
        <v>3.5693589961999998E-2</v>
      </c>
      <c r="AI4030" s="147">
        <v>2.1427224909999999E-3</v>
      </c>
      <c r="AJ4030" s="147">
        <v>6.4763769100000001E-4</v>
      </c>
    </row>
    <row r="4031" spans="1:36" ht="13.5" thickBot="1" x14ac:dyDescent="0.25">
      <c r="A4031" s="149">
        <v>8694</v>
      </c>
      <c r="B4031" s="149">
        <v>12534</v>
      </c>
      <c r="C4031" s="150" t="s">
        <v>1848</v>
      </c>
      <c r="D4031" s="150">
        <v>520038332</v>
      </c>
      <c r="E4031" s="150" t="s">
        <v>429</v>
      </c>
      <c r="F4031" s="150" t="s">
        <v>1849</v>
      </c>
      <c r="G4031" s="150">
        <v>3660156</v>
      </c>
      <c r="H4031" s="150" t="s">
        <v>102</v>
      </c>
      <c r="I4031" s="150" t="s">
        <v>229</v>
      </c>
      <c r="J4031" s="150" t="s">
        <v>53</v>
      </c>
      <c r="K4031" s="150" t="s">
        <v>53</v>
      </c>
      <c r="L4031" s="150" t="s">
        <v>821</v>
      </c>
      <c r="M4031" s="150" t="s">
        <v>311</v>
      </c>
      <c r="N4031" s="150" t="s">
        <v>651</v>
      </c>
      <c r="O4031" s="150" t="s">
        <v>62</v>
      </c>
      <c r="P4031" s="150" t="s">
        <v>298</v>
      </c>
      <c r="Q4031" s="150" t="s">
        <v>298</v>
      </c>
      <c r="R4031" s="150" t="s">
        <v>57</v>
      </c>
      <c r="S4031" s="150" t="s">
        <v>1206</v>
      </c>
      <c r="T4031" s="152">
        <v>2.8119999999999998</v>
      </c>
      <c r="U4031" s="151">
        <v>46478</v>
      </c>
      <c r="V4031" s="147">
        <v>1.9E-2</v>
      </c>
      <c r="W4031" s="192">
        <v>3.04E-2</v>
      </c>
      <c r="X4031" s="150" t="s">
        <v>636</v>
      </c>
      <c r="Y4031" s="150"/>
      <c r="Z4031" s="153">
        <v>2856500</v>
      </c>
      <c r="AA4031" s="153">
        <v>1</v>
      </c>
      <c r="AB4031" s="153">
        <v>103.96</v>
      </c>
      <c r="AC4031" s="153">
        <v>30.51586</v>
      </c>
      <c r="AD4031" s="153">
        <v>3000.1332600000001</v>
      </c>
      <c r="AE4031" s="154"/>
      <c r="AF4031" s="154"/>
      <c r="AG4031" s="150" t="s">
        <v>17</v>
      </c>
      <c r="AH4031" s="147">
        <v>4.9232216720000001E-3</v>
      </c>
      <c r="AI4031" s="147">
        <v>1.2870649840000001E-3</v>
      </c>
      <c r="AJ4031" s="147">
        <v>3.89015282E-4</v>
      </c>
    </row>
    <row r="4032" spans="1:36" ht="13.5" thickBot="1" x14ac:dyDescent="0.25">
      <c r="A4032" s="149">
        <v>8694</v>
      </c>
      <c r="B4032" s="149">
        <v>12534</v>
      </c>
      <c r="C4032" s="150" t="s">
        <v>1848</v>
      </c>
      <c r="D4032" s="150">
        <v>520038332</v>
      </c>
      <c r="E4032" s="150" t="s">
        <v>429</v>
      </c>
      <c r="F4032" s="150" t="s">
        <v>1849</v>
      </c>
      <c r="G4032" s="150">
        <v>36601560</v>
      </c>
      <c r="H4032" s="150" t="s">
        <v>102</v>
      </c>
      <c r="I4032" s="150" t="s">
        <v>229</v>
      </c>
      <c r="J4032" s="150" t="s">
        <v>53</v>
      </c>
      <c r="K4032" s="150" t="s">
        <v>53</v>
      </c>
      <c r="L4032" s="150" t="s">
        <v>54</v>
      </c>
      <c r="M4032" s="150" t="s">
        <v>311</v>
      </c>
      <c r="N4032" s="150" t="s">
        <v>651</v>
      </c>
      <c r="O4032" s="150" t="s">
        <v>62</v>
      </c>
      <c r="P4032" s="150" t="s">
        <v>298</v>
      </c>
      <c r="Q4032" s="150" t="s">
        <v>298</v>
      </c>
      <c r="R4032" s="150" t="s">
        <v>57</v>
      </c>
      <c r="S4032" s="150" t="s">
        <v>1206</v>
      </c>
      <c r="T4032" s="152">
        <v>2.8119999999999998</v>
      </c>
      <c r="U4032" s="151">
        <v>46478</v>
      </c>
      <c r="V4032" s="147">
        <v>1.9E-2</v>
      </c>
      <c r="W4032" s="192">
        <v>3.04E-2</v>
      </c>
      <c r="X4032" s="150" t="s">
        <v>636</v>
      </c>
      <c r="Y4032" s="150"/>
      <c r="Z4032" s="153">
        <v>3000000</v>
      </c>
      <c r="AA4032" s="153">
        <v>1</v>
      </c>
      <c r="AB4032" s="153">
        <v>103.7315</v>
      </c>
      <c r="AC4032" s="153">
        <v>32.15325</v>
      </c>
      <c r="AD4032" s="153">
        <v>3144.09825</v>
      </c>
      <c r="AE4032" s="154"/>
      <c r="AF4032" s="154"/>
      <c r="AG4032" s="150" t="s">
        <v>17</v>
      </c>
      <c r="AH4032" s="147">
        <v>5.1705461289999997E-3</v>
      </c>
      <c r="AI4032" s="147">
        <v>1.34882634E-3</v>
      </c>
      <c r="AJ4032" s="147">
        <v>4.0768264699999999E-4</v>
      </c>
    </row>
    <row r="4033" spans="1:36" ht="13.5" thickBot="1" x14ac:dyDescent="0.25">
      <c r="A4033" s="149">
        <v>8694</v>
      </c>
      <c r="B4033" s="149">
        <v>12534</v>
      </c>
      <c r="C4033" s="150" t="s">
        <v>1777</v>
      </c>
      <c r="D4033" s="150">
        <v>520038274</v>
      </c>
      <c r="E4033" s="150" t="s">
        <v>429</v>
      </c>
      <c r="F4033" s="150" t="s">
        <v>1850</v>
      </c>
      <c r="G4033" s="150">
        <v>3730504</v>
      </c>
      <c r="H4033" s="150" t="s">
        <v>102</v>
      </c>
      <c r="I4033" s="150" t="s">
        <v>228</v>
      </c>
      <c r="J4033" s="150" t="s">
        <v>53</v>
      </c>
      <c r="K4033" s="150" t="s">
        <v>53</v>
      </c>
      <c r="L4033" s="150" t="s">
        <v>821</v>
      </c>
      <c r="M4033" s="150" t="s">
        <v>311</v>
      </c>
      <c r="N4033" s="150" t="s">
        <v>140</v>
      </c>
      <c r="O4033" s="150" t="s">
        <v>62</v>
      </c>
      <c r="P4033" s="150" t="s">
        <v>1522</v>
      </c>
      <c r="Q4033" s="150" t="s">
        <v>1351</v>
      </c>
      <c r="R4033" s="150" t="s">
        <v>57</v>
      </c>
      <c r="S4033" s="150" t="s">
        <v>1206</v>
      </c>
      <c r="T4033" s="152">
        <v>0.73599999999999999</v>
      </c>
      <c r="U4033" s="151">
        <v>45657</v>
      </c>
      <c r="V4033" s="147">
        <v>4.7500000000000001E-2</v>
      </c>
      <c r="W4033" s="192">
        <v>5.3400000000000003E-2</v>
      </c>
      <c r="X4033" s="150" t="s">
        <v>636</v>
      </c>
      <c r="Y4033" s="150"/>
      <c r="Z4033" s="153">
        <v>1016000</v>
      </c>
      <c r="AA4033" s="153">
        <v>1</v>
      </c>
      <c r="AB4033" s="153">
        <v>100.81</v>
      </c>
      <c r="AC4033" s="153">
        <v>0</v>
      </c>
      <c r="AD4033" s="153">
        <v>1024.2295999999999</v>
      </c>
      <c r="AE4033" s="154"/>
      <c r="AF4033" s="154"/>
      <c r="AG4033" s="150" t="s">
        <v>17</v>
      </c>
      <c r="AH4033" s="147">
        <v>9.2363636360000001E-3</v>
      </c>
      <c r="AI4033" s="147">
        <v>4.39397166E-4</v>
      </c>
      <c r="AJ4033" s="147">
        <v>1.3280775599999999E-4</v>
      </c>
    </row>
    <row r="4034" spans="1:36" ht="13.5" thickBot="1" x14ac:dyDescent="0.25">
      <c r="A4034" s="149">
        <v>8694</v>
      </c>
      <c r="B4034" s="149">
        <v>12534</v>
      </c>
      <c r="C4034" s="150" t="s">
        <v>1777</v>
      </c>
      <c r="D4034" s="150">
        <v>520038274</v>
      </c>
      <c r="E4034" s="150" t="s">
        <v>429</v>
      </c>
      <c r="F4034" s="150" t="s">
        <v>1851</v>
      </c>
      <c r="G4034" s="150">
        <v>3730579</v>
      </c>
      <c r="H4034" s="150" t="s">
        <v>102</v>
      </c>
      <c r="I4034" s="150" t="s">
        <v>228</v>
      </c>
      <c r="J4034" s="150" t="s">
        <v>53</v>
      </c>
      <c r="K4034" s="150" t="s">
        <v>53</v>
      </c>
      <c r="L4034" s="150" t="s">
        <v>821</v>
      </c>
      <c r="M4034" s="150" t="s">
        <v>311</v>
      </c>
      <c r="N4034" s="150" t="s">
        <v>140</v>
      </c>
      <c r="O4034" s="150" t="s">
        <v>62</v>
      </c>
      <c r="P4034" s="150" t="s">
        <v>1522</v>
      </c>
      <c r="Q4034" s="150" t="s">
        <v>1351</v>
      </c>
      <c r="R4034" s="150" t="s">
        <v>57</v>
      </c>
      <c r="S4034" s="150" t="s">
        <v>1206</v>
      </c>
      <c r="T4034" s="152">
        <v>1.909</v>
      </c>
      <c r="U4034" s="151">
        <v>46660</v>
      </c>
      <c r="V4034" s="147">
        <v>3.5000000000000003E-2</v>
      </c>
      <c r="W4034" s="192">
        <v>5.6599999999999998E-2</v>
      </c>
      <c r="X4034" s="150" t="s">
        <v>636</v>
      </c>
      <c r="Y4034" s="150"/>
      <c r="Z4034" s="153">
        <v>2334000</v>
      </c>
      <c r="AA4034" s="153">
        <v>1</v>
      </c>
      <c r="AB4034" s="153">
        <v>96.19</v>
      </c>
      <c r="AC4034" s="153">
        <v>0</v>
      </c>
      <c r="AD4034" s="153">
        <v>2245.0745999999999</v>
      </c>
      <c r="AE4034" s="154"/>
      <c r="AF4034" s="154"/>
      <c r="AG4034" s="150" t="s">
        <v>17</v>
      </c>
      <c r="AH4034" s="147">
        <v>1.2E-2</v>
      </c>
      <c r="AI4034" s="147">
        <v>9.6314285200000001E-4</v>
      </c>
      <c r="AJ4034" s="147">
        <v>2.9110984499999999E-4</v>
      </c>
    </row>
    <row r="4035" spans="1:36" ht="13.5" thickBot="1" x14ac:dyDescent="0.25">
      <c r="A4035" s="149">
        <v>8694</v>
      </c>
      <c r="B4035" s="149">
        <v>12534</v>
      </c>
      <c r="C4035" s="150" t="s">
        <v>1852</v>
      </c>
      <c r="D4035" s="150">
        <v>520038894</v>
      </c>
      <c r="E4035" s="150" t="s">
        <v>429</v>
      </c>
      <c r="F4035" s="150" t="s">
        <v>1853</v>
      </c>
      <c r="G4035" s="150">
        <v>3870185</v>
      </c>
      <c r="H4035" s="150" t="s">
        <v>102</v>
      </c>
      <c r="I4035" s="150" t="s">
        <v>229</v>
      </c>
      <c r="J4035" s="150" t="s">
        <v>53</v>
      </c>
      <c r="K4035" s="150" t="s">
        <v>53</v>
      </c>
      <c r="L4035" s="150" t="s">
        <v>821</v>
      </c>
      <c r="M4035" s="150" t="s">
        <v>311</v>
      </c>
      <c r="N4035" s="150" t="s">
        <v>652</v>
      </c>
      <c r="O4035" s="150" t="s">
        <v>62</v>
      </c>
      <c r="P4035" s="150" t="s">
        <v>1369</v>
      </c>
      <c r="Q4035" s="150" t="s">
        <v>65</v>
      </c>
      <c r="R4035" s="150" t="s">
        <v>57</v>
      </c>
      <c r="S4035" s="150" t="s">
        <v>1206</v>
      </c>
      <c r="T4035" s="152">
        <v>3.4089999999999998</v>
      </c>
      <c r="U4035" s="151">
        <v>46661</v>
      </c>
      <c r="V4035" s="147">
        <v>5.0000000000000001E-3</v>
      </c>
      <c r="W4035" s="192">
        <v>2.5899999999999999E-2</v>
      </c>
      <c r="X4035" s="150" t="s">
        <v>636</v>
      </c>
      <c r="Y4035" s="150"/>
      <c r="Z4035" s="153">
        <v>4856000</v>
      </c>
      <c r="AA4035" s="153">
        <v>1</v>
      </c>
      <c r="AB4035" s="153">
        <v>101.6</v>
      </c>
      <c r="AC4035" s="153">
        <v>13.232889999999999</v>
      </c>
      <c r="AD4035" s="153">
        <v>4946.9288900000001</v>
      </c>
      <c r="AE4035" s="154"/>
      <c r="AF4035" s="154"/>
      <c r="AG4035" s="150" t="s">
        <v>17</v>
      </c>
      <c r="AH4035" s="147">
        <v>7.0890200480000004E-3</v>
      </c>
      <c r="AI4035" s="147">
        <v>2.1222453809999998E-3</v>
      </c>
      <c r="AJ4035" s="147">
        <v>6.4144848599999998E-4</v>
      </c>
    </row>
    <row r="4036" spans="1:36" ht="13.5" thickBot="1" x14ac:dyDescent="0.25">
      <c r="A4036" s="149">
        <v>8694</v>
      </c>
      <c r="B4036" s="149">
        <v>12534</v>
      </c>
      <c r="C4036" s="150" t="s">
        <v>1664</v>
      </c>
      <c r="D4036" s="150">
        <v>520038506</v>
      </c>
      <c r="E4036" s="150" t="s">
        <v>429</v>
      </c>
      <c r="F4036" s="150" t="s">
        <v>1854</v>
      </c>
      <c r="G4036" s="150">
        <v>3900362</v>
      </c>
      <c r="H4036" s="150" t="s">
        <v>102</v>
      </c>
      <c r="I4036" s="150" t="s">
        <v>228</v>
      </c>
      <c r="J4036" s="150" t="s">
        <v>53</v>
      </c>
      <c r="K4036" s="150" t="s">
        <v>53</v>
      </c>
      <c r="L4036" s="150" t="s">
        <v>821</v>
      </c>
      <c r="M4036" s="150" t="s">
        <v>311</v>
      </c>
      <c r="N4036" s="150" t="s">
        <v>651</v>
      </c>
      <c r="O4036" s="150" t="s">
        <v>62</v>
      </c>
      <c r="P4036" s="150" t="s">
        <v>1345</v>
      </c>
      <c r="Q4036" s="150" t="s">
        <v>65</v>
      </c>
      <c r="R4036" s="150" t="s">
        <v>57</v>
      </c>
      <c r="S4036" s="150" t="s">
        <v>1206</v>
      </c>
      <c r="T4036" s="152">
        <v>1.786</v>
      </c>
      <c r="U4036" s="151">
        <v>46446</v>
      </c>
      <c r="V4036" s="147">
        <v>6.7400000000000002E-2</v>
      </c>
      <c r="W4036" s="192">
        <v>5.7799999999999997E-2</v>
      </c>
      <c r="X4036" s="150" t="s">
        <v>636</v>
      </c>
      <c r="Y4036" s="150"/>
      <c r="Z4036" s="153">
        <v>1970406.75</v>
      </c>
      <c r="AA4036" s="153">
        <v>1</v>
      </c>
      <c r="AB4036" s="153">
        <v>102.54</v>
      </c>
      <c r="AC4036" s="153">
        <v>0</v>
      </c>
      <c r="AD4036" s="153">
        <v>2020.45508</v>
      </c>
      <c r="AE4036" s="154"/>
      <c r="AF4036" s="154"/>
      <c r="AG4036" s="150" t="s">
        <v>17</v>
      </c>
      <c r="AH4036" s="147">
        <v>1.8774053899999999E-3</v>
      </c>
      <c r="AI4036" s="147">
        <v>8.6678049300000003E-4</v>
      </c>
      <c r="AJ4036" s="147">
        <v>2.6198432999999997E-4</v>
      </c>
    </row>
    <row r="4037" spans="1:36" ht="13.5" thickBot="1" x14ac:dyDescent="0.25">
      <c r="A4037" s="149">
        <v>8694</v>
      </c>
      <c r="B4037" s="149">
        <v>12534</v>
      </c>
      <c r="C4037" s="150" t="s">
        <v>1664</v>
      </c>
      <c r="D4037" s="150">
        <v>520038506</v>
      </c>
      <c r="E4037" s="150" t="s">
        <v>429</v>
      </c>
      <c r="F4037" s="150" t="s">
        <v>1855</v>
      </c>
      <c r="G4037" s="150">
        <v>3900487</v>
      </c>
      <c r="H4037" s="150" t="s">
        <v>102</v>
      </c>
      <c r="I4037" s="150" t="s">
        <v>228</v>
      </c>
      <c r="J4037" s="150" t="s">
        <v>53</v>
      </c>
      <c r="K4037" s="150" t="s">
        <v>53</v>
      </c>
      <c r="L4037" s="150" t="s">
        <v>821</v>
      </c>
      <c r="M4037" s="150" t="s">
        <v>311</v>
      </c>
      <c r="N4037" s="150" t="s">
        <v>651</v>
      </c>
      <c r="O4037" s="150" t="s">
        <v>62</v>
      </c>
      <c r="P4037" s="150" t="s">
        <v>1345</v>
      </c>
      <c r="Q4037" s="150" t="s">
        <v>65</v>
      </c>
      <c r="R4037" s="150" t="s">
        <v>57</v>
      </c>
      <c r="S4037" s="150" t="s">
        <v>1206</v>
      </c>
      <c r="T4037" s="152">
        <v>4.8109999999999999</v>
      </c>
      <c r="U4037" s="151">
        <v>47907</v>
      </c>
      <c r="V4037" s="147">
        <v>2.6599999999999999E-2</v>
      </c>
      <c r="W4037" s="192">
        <v>5.7200000000000001E-2</v>
      </c>
      <c r="X4037" s="150" t="s">
        <v>636</v>
      </c>
      <c r="Y4037" s="150"/>
      <c r="Z4037" s="153">
        <v>80000</v>
      </c>
      <c r="AA4037" s="153">
        <v>1</v>
      </c>
      <c r="AB4037" s="153">
        <v>86.95</v>
      </c>
      <c r="AC4037" s="153">
        <v>0</v>
      </c>
      <c r="AD4037" s="153">
        <v>69.56</v>
      </c>
      <c r="AE4037" s="154"/>
      <c r="AF4037" s="154"/>
      <c r="AG4037" s="150" t="s">
        <v>17</v>
      </c>
      <c r="AH4037" s="147">
        <v>4.9768080700000005E-4</v>
      </c>
      <c r="AI4037" s="147">
        <v>2.9841421220232299E-5</v>
      </c>
      <c r="AJ4037" s="147">
        <v>9.0195670361987007E-6</v>
      </c>
    </row>
    <row r="4038" spans="1:36" ht="13.5" thickBot="1" x14ac:dyDescent="0.25">
      <c r="A4038" s="149">
        <v>8694</v>
      </c>
      <c r="B4038" s="149">
        <v>12534</v>
      </c>
      <c r="C4038" s="150" t="s">
        <v>1856</v>
      </c>
      <c r="D4038" s="150">
        <v>520038670</v>
      </c>
      <c r="E4038" s="150" t="s">
        <v>429</v>
      </c>
      <c r="F4038" s="150" t="s">
        <v>1857</v>
      </c>
      <c r="G4038" s="150">
        <v>4220349</v>
      </c>
      <c r="H4038" s="150" t="s">
        <v>102</v>
      </c>
      <c r="I4038" s="150" t="s">
        <v>228</v>
      </c>
      <c r="J4038" s="150" t="s">
        <v>53</v>
      </c>
      <c r="K4038" s="150" t="s">
        <v>53</v>
      </c>
      <c r="L4038" s="150" t="s">
        <v>821</v>
      </c>
      <c r="M4038" s="150" t="s">
        <v>311</v>
      </c>
      <c r="N4038" s="150" t="s">
        <v>649</v>
      </c>
      <c r="O4038" s="150" t="s">
        <v>62</v>
      </c>
      <c r="P4038" s="150" t="s">
        <v>1522</v>
      </c>
      <c r="Q4038" s="150" t="s">
        <v>1351</v>
      </c>
      <c r="R4038" s="150" t="s">
        <v>57</v>
      </c>
      <c r="S4038" s="150" t="s">
        <v>1206</v>
      </c>
      <c r="T4038" s="152">
        <v>0.36799999999999999</v>
      </c>
      <c r="U4038" s="151">
        <v>45565</v>
      </c>
      <c r="V4038" s="147">
        <v>3.2399999999999998E-2</v>
      </c>
      <c r="W4038" s="192">
        <v>8.9499999999999996E-2</v>
      </c>
      <c r="X4038" s="150" t="s">
        <v>636</v>
      </c>
      <c r="Y4038" s="150"/>
      <c r="Z4038" s="153">
        <v>0.26</v>
      </c>
      <c r="AA4038" s="153">
        <v>1</v>
      </c>
      <c r="AB4038" s="153">
        <v>98.07</v>
      </c>
      <c r="AC4038" s="153">
        <v>0</v>
      </c>
      <c r="AD4038" s="153">
        <v>2.5000000000000001E-4</v>
      </c>
      <c r="AE4038" s="154"/>
      <c r="AF4038" s="154"/>
      <c r="AG4038" s="150" t="s">
        <v>17</v>
      </c>
      <c r="AH4038" s="147">
        <v>3.4155417897252398E-9</v>
      </c>
      <c r="AI4038" s="147">
        <v>1.07250651309058E-10</v>
      </c>
      <c r="AJ4038" s="147">
        <v>3.2416500273859602E-11</v>
      </c>
    </row>
    <row r="4039" spans="1:36" ht="13.5" thickBot="1" x14ac:dyDescent="0.25">
      <c r="A4039" s="149">
        <v>8694</v>
      </c>
      <c r="B4039" s="149">
        <v>12534</v>
      </c>
      <c r="C4039" s="150" t="s">
        <v>1856</v>
      </c>
      <c r="D4039" s="150">
        <v>520038670</v>
      </c>
      <c r="E4039" s="150" t="s">
        <v>429</v>
      </c>
      <c r="F4039" s="150" t="s">
        <v>1858</v>
      </c>
      <c r="G4039" s="150">
        <v>4220372</v>
      </c>
      <c r="H4039" s="150" t="s">
        <v>102</v>
      </c>
      <c r="I4039" s="150" t="s">
        <v>229</v>
      </c>
      <c r="J4039" s="150" t="s">
        <v>53</v>
      </c>
      <c r="K4039" s="150" t="s">
        <v>53</v>
      </c>
      <c r="L4039" s="150" t="s">
        <v>821</v>
      </c>
      <c r="M4039" s="150" t="s">
        <v>311</v>
      </c>
      <c r="N4039" s="150" t="s">
        <v>649</v>
      </c>
      <c r="O4039" s="150" t="s">
        <v>62</v>
      </c>
      <c r="P4039" s="150" t="s">
        <v>1522</v>
      </c>
      <c r="Q4039" s="150" t="s">
        <v>1351</v>
      </c>
      <c r="R4039" s="150" t="s">
        <v>57</v>
      </c>
      <c r="S4039" s="150" t="s">
        <v>1206</v>
      </c>
      <c r="T4039" s="152">
        <v>1.6890000000000001</v>
      </c>
      <c r="U4039" s="151">
        <v>46568</v>
      </c>
      <c r="V4039" s="147">
        <v>1.2500000000000001E-2</v>
      </c>
      <c r="W4039" s="192">
        <v>4.5499999999999999E-2</v>
      </c>
      <c r="X4039" s="150" t="s">
        <v>636</v>
      </c>
      <c r="Y4039" s="150"/>
      <c r="Z4039" s="153">
        <v>1377600</v>
      </c>
      <c r="AA4039" s="153">
        <v>1</v>
      </c>
      <c r="AB4039" s="153">
        <v>100.5</v>
      </c>
      <c r="AC4039" s="153">
        <v>0</v>
      </c>
      <c r="AD4039" s="153">
        <v>1384.4880000000001</v>
      </c>
      <c r="AE4039" s="154"/>
      <c r="AF4039" s="154"/>
      <c r="AG4039" s="150" t="s">
        <v>17</v>
      </c>
      <c r="AH4039" s="147">
        <v>1.0734545482000001E-2</v>
      </c>
      <c r="AI4039" s="147">
        <v>5.9394895800000003E-4</v>
      </c>
      <c r="AJ4039" s="147">
        <v>1.79521022E-4</v>
      </c>
    </row>
    <row r="4040" spans="1:36" ht="13.5" thickBot="1" x14ac:dyDescent="0.25">
      <c r="A4040" s="149">
        <v>8694</v>
      </c>
      <c r="B4040" s="149">
        <v>12534</v>
      </c>
      <c r="C4040" s="150" t="s">
        <v>1859</v>
      </c>
      <c r="D4040" s="150">
        <v>520039298</v>
      </c>
      <c r="E4040" s="150" t="s">
        <v>429</v>
      </c>
      <c r="F4040" s="150" t="s">
        <v>1860</v>
      </c>
      <c r="G4040" s="150">
        <v>4340212</v>
      </c>
      <c r="H4040" s="150" t="s">
        <v>102</v>
      </c>
      <c r="I4040" s="150" t="s">
        <v>228</v>
      </c>
      <c r="J4040" s="150" t="s">
        <v>53</v>
      </c>
      <c r="K4040" s="150" t="s">
        <v>53</v>
      </c>
      <c r="L4040" s="150" t="s">
        <v>821</v>
      </c>
      <c r="M4040" s="150" t="s">
        <v>311</v>
      </c>
      <c r="N4040" s="150" t="s">
        <v>140</v>
      </c>
      <c r="O4040" s="150" t="s">
        <v>62</v>
      </c>
      <c r="P4040" s="150" t="s">
        <v>298</v>
      </c>
      <c r="Q4040" s="150" t="s">
        <v>298</v>
      </c>
      <c r="R4040" s="150" t="s">
        <v>57</v>
      </c>
      <c r="S4040" s="150" t="s">
        <v>1206</v>
      </c>
      <c r="T4040" s="152">
        <v>2.161</v>
      </c>
      <c r="U4040" s="151">
        <v>46568</v>
      </c>
      <c r="V4040" s="147">
        <v>3.95E-2</v>
      </c>
      <c r="W4040" s="192">
        <v>7.1099999999999997E-2</v>
      </c>
      <c r="X4040" s="150" t="s">
        <v>636</v>
      </c>
      <c r="Y4040" s="150"/>
      <c r="Z4040" s="153">
        <v>1774144</v>
      </c>
      <c r="AA4040" s="153">
        <v>1</v>
      </c>
      <c r="AB4040" s="153">
        <v>94.72</v>
      </c>
      <c r="AC4040" s="153">
        <v>0</v>
      </c>
      <c r="AD4040" s="153">
        <v>1680.4692</v>
      </c>
      <c r="AE4040" s="154"/>
      <c r="AF4040" s="154"/>
      <c r="AG4040" s="150" t="s">
        <v>17</v>
      </c>
      <c r="AH4040" s="147">
        <v>2.1160614389999998E-3</v>
      </c>
      <c r="AI4040" s="147">
        <v>7.2092566400000003E-4</v>
      </c>
      <c r="AJ4040" s="147">
        <v>2.1789972099999999E-4</v>
      </c>
    </row>
    <row r="4041" spans="1:36" ht="13.5" thickBot="1" x14ac:dyDescent="0.25">
      <c r="A4041" s="149">
        <v>8694</v>
      </c>
      <c r="B4041" s="149">
        <v>12534</v>
      </c>
      <c r="C4041" s="150" t="s">
        <v>1861</v>
      </c>
      <c r="D4041" s="150">
        <v>520039314</v>
      </c>
      <c r="E4041" s="150" t="s">
        <v>429</v>
      </c>
      <c r="F4041" s="150" t="s">
        <v>1862</v>
      </c>
      <c r="G4041" s="150">
        <v>44801900</v>
      </c>
      <c r="H4041" s="150" t="s">
        <v>102</v>
      </c>
      <c r="I4041" s="150" t="s">
        <v>228</v>
      </c>
      <c r="J4041" s="150" t="s">
        <v>53</v>
      </c>
      <c r="K4041" s="150" t="s">
        <v>53</v>
      </c>
      <c r="L4041" s="150" t="s">
        <v>54</v>
      </c>
      <c r="M4041" s="150" t="s">
        <v>311</v>
      </c>
      <c r="N4041" s="150" t="s">
        <v>649</v>
      </c>
      <c r="O4041" s="150" t="s">
        <v>62</v>
      </c>
      <c r="P4041" s="150" t="s">
        <v>298</v>
      </c>
      <c r="Q4041" s="150" t="s">
        <v>298</v>
      </c>
      <c r="R4041" s="150" t="s">
        <v>57</v>
      </c>
      <c r="S4041" s="150" t="s">
        <v>1206</v>
      </c>
      <c r="T4041" s="152">
        <v>2.161</v>
      </c>
      <c r="U4041" s="151">
        <v>46019</v>
      </c>
      <c r="V4041" s="147">
        <v>3.95E-2</v>
      </c>
      <c r="W4041" s="192">
        <v>7.1099999999999997E-2</v>
      </c>
      <c r="X4041" s="150" t="s">
        <v>636</v>
      </c>
      <c r="Y4041" s="150"/>
      <c r="Z4041" s="153">
        <v>4465000</v>
      </c>
      <c r="AA4041" s="153">
        <v>1</v>
      </c>
      <c r="AB4041" s="153">
        <v>25</v>
      </c>
      <c r="AC4041" s="153">
        <v>0</v>
      </c>
      <c r="AD4041" s="153">
        <v>1116.25</v>
      </c>
      <c r="AE4041" s="154"/>
      <c r="AF4041" s="154"/>
      <c r="AG4041" s="150" t="s">
        <v>17</v>
      </c>
      <c r="AH4041" s="147">
        <v>3.5037758776000003E-2</v>
      </c>
      <c r="AI4041" s="147">
        <v>4.7887415799999997E-4</v>
      </c>
      <c r="AJ4041" s="147">
        <v>1.4473967300000001E-4</v>
      </c>
    </row>
    <row r="4042" spans="1:36" ht="13.5" thickBot="1" x14ac:dyDescent="0.25">
      <c r="A4042" s="149">
        <v>8694</v>
      </c>
      <c r="B4042" s="149">
        <v>12534</v>
      </c>
      <c r="C4042" s="150" t="s">
        <v>1863</v>
      </c>
      <c r="D4042" s="150">
        <v>520039660</v>
      </c>
      <c r="E4042" s="150" t="s">
        <v>429</v>
      </c>
      <c r="F4042" s="150" t="s">
        <v>1864</v>
      </c>
      <c r="G4042" s="150">
        <v>4730164</v>
      </c>
      <c r="H4042" s="150" t="s">
        <v>102</v>
      </c>
      <c r="I4042" s="150" t="s">
        <v>229</v>
      </c>
      <c r="J4042" s="150" t="s">
        <v>53</v>
      </c>
      <c r="K4042" s="150" t="s">
        <v>53</v>
      </c>
      <c r="L4042" s="150" t="s">
        <v>821</v>
      </c>
      <c r="M4042" s="150" t="s">
        <v>311</v>
      </c>
      <c r="N4042" s="150" t="s">
        <v>140</v>
      </c>
      <c r="O4042" s="150" t="s">
        <v>62</v>
      </c>
      <c r="P4042" s="150" t="s">
        <v>298</v>
      </c>
      <c r="Q4042" s="150" t="s">
        <v>298</v>
      </c>
      <c r="R4042" s="150" t="s">
        <v>57</v>
      </c>
      <c r="S4042" s="150" t="s">
        <v>1206</v>
      </c>
      <c r="T4042" s="152">
        <v>0.89600000000000002</v>
      </c>
      <c r="U4042" s="151">
        <v>45992</v>
      </c>
      <c r="V4042" s="147">
        <v>0.05</v>
      </c>
      <c r="W4042" s="192">
        <v>2.0199999999999999E-2</v>
      </c>
      <c r="X4042" s="150" t="s">
        <v>636</v>
      </c>
      <c r="Y4042" s="150"/>
      <c r="Z4042" s="153">
        <v>1250874.74</v>
      </c>
      <c r="AA4042" s="153">
        <v>1</v>
      </c>
      <c r="AB4042" s="153">
        <v>118</v>
      </c>
      <c r="AC4042" s="153">
        <v>0</v>
      </c>
      <c r="AD4042" s="153">
        <v>1476.0321899999999</v>
      </c>
      <c r="AE4042" s="154"/>
      <c r="AF4042" s="154"/>
      <c r="AG4042" s="150" t="s">
        <v>17</v>
      </c>
      <c r="AH4042" s="147">
        <v>6.9493041109999999E-3</v>
      </c>
      <c r="AI4042" s="147">
        <v>6.3322165399999999E-4</v>
      </c>
      <c r="AJ4042" s="147">
        <v>1.9139119100000001E-4</v>
      </c>
    </row>
    <row r="4043" spans="1:36" ht="13.5" thickBot="1" x14ac:dyDescent="0.25">
      <c r="A4043" s="149">
        <v>8694</v>
      </c>
      <c r="B4043" s="149">
        <v>12534</v>
      </c>
      <c r="C4043" s="150" t="s">
        <v>1863</v>
      </c>
      <c r="D4043" s="150">
        <v>520039660</v>
      </c>
      <c r="E4043" s="150" t="s">
        <v>429</v>
      </c>
      <c r="F4043" s="150" t="s">
        <v>1864</v>
      </c>
      <c r="G4043" s="150">
        <v>47301640</v>
      </c>
      <c r="H4043" s="150" t="s">
        <v>102</v>
      </c>
      <c r="I4043" s="150" t="s">
        <v>229</v>
      </c>
      <c r="J4043" s="150" t="s">
        <v>53</v>
      </c>
      <c r="K4043" s="150" t="s">
        <v>53</v>
      </c>
      <c r="L4043" s="150" t="s">
        <v>54</v>
      </c>
      <c r="M4043" s="150" t="s">
        <v>311</v>
      </c>
      <c r="N4043" s="150" t="s">
        <v>140</v>
      </c>
      <c r="O4043" s="150" t="s">
        <v>62</v>
      </c>
      <c r="P4043" s="150" t="s">
        <v>298</v>
      </c>
      <c r="Q4043" s="150" t="s">
        <v>298</v>
      </c>
      <c r="R4043" s="150" t="s">
        <v>57</v>
      </c>
      <c r="S4043" s="150" t="s">
        <v>1206</v>
      </c>
      <c r="T4043" s="152">
        <v>0.89600000000000002</v>
      </c>
      <c r="U4043" s="151">
        <v>45992</v>
      </c>
      <c r="V4043" s="147">
        <v>0.05</v>
      </c>
      <c r="W4043" s="192">
        <v>2.0199999999999999E-2</v>
      </c>
      <c r="X4043" s="150" t="s">
        <v>636</v>
      </c>
      <c r="Y4043" s="150"/>
      <c r="Z4043" s="153">
        <v>900000</v>
      </c>
      <c r="AA4043" s="153">
        <v>1</v>
      </c>
      <c r="AB4043" s="153">
        <v>117.0916</v>
      </c>
      <c r="AC4043" s="153">
        <v>0</v>
      </c>
      <c r="AD4043" s="153">
        <v>1053.8244</v>
      </c>
      <c r="AE4043" s="154"/>
      <c r="AF4043" s="154"/>
      <c r="AG4043" s="150" t="s">
        <v>17</v>
      </c>
      <c r="AH4043" s="147">
        <v>5.0000000000000001E-3</v>
      </c>
      <c r="AI4043" s="147">
        <v>4.5209341300000001E-4</v>
      </c>
      <c r="AJ4043" s="147">
        <v>1.36645195E-4</v>
      </c>
    </row>
    <row r="4044" spans="1:36" ht="13.5" thickBot="1" x14ac:dyDescent="0.25">
      <c r="A4044" s="149">
        <v>8694</v>
      </c>
      <c r="B4044" s="149">
        <v>12534</v>
      </c>
      <c r="C4044" s="150" t="s">
        <v>1865</v>
      </c>
      <c r="D4044" s="150">
        <v>520038688</v>
      </c>
      <c r="E4044" s="150" t="s">
        <v>429</v>
      </c>
      <c r="F4044" s="150" t="s">
        <v>1866</v>
      </c>
      <c r="G4044" s="150">
        <v>4860193</v>
      </c>
      <c r="H4044" s="150" t="s">
        <v>102</v>
      </c>
      <c r="I4044" s="150" t="s">
        <v>228</v>
      </c>
      <c r="J4044" s="150" t="s">
        <v>53</v>
      </c>
      <c r="K4044" s="150" t="s">
        <v>53</v>
      </c>
      <c r="L4044" s="150" t="s">
        <v>821</v>
      </c>
      <c r="M4044" s="150" t="s">
        <v>311</v>
      </c>
      <c r="N4044" s="150" t="s">
        <v>140</v>
      </c>
      <c r="O4044" s="150" t="s">
        <v>62</v>
      </c>
      <c r="P4044" s="150" t="s">
        <v>298</v>
      </c>
      <c r="Q4044" s="150" t="s">
        <v>298</v>
      </c>
      <c r="R4044" s="150" t="s">
        <v>57</v>
      </c>
      <c r="S4044" s="150" t="s">
        <v>1206</v>
      </c>
      <c r="T4044" s="152">
        <v>0.36799999999999999</v>
      </c>
      <c r="U4044" s="151">
        <v>45536</v>
      </c>
      <c r="V4044" s="147">
        <v>9.4E-2</v>
      </c>
      <c r="W4044" s="192">
        <v>5.6300000000000003E-2</v>
      </c>
      <c r="X4044" s="150" t="s">
        <v>636</v>
      </c>
      <c r="Y4044" s="150"/>
      <c r="Z4044" s="153">
        <v>7783200</v>
      </c>
      <c r="AA4044" s="153">
        <v>1</v>
      </c>
      <c r="AB4044" s="153">
        <v>103.79</v>
      </c>
      <c r="AC4044" s="153">
        <v>0</v>
      </c>
      <c r="AD4044" s="153">
        <v>8078.1832800000002</v>
      </c>
      <c r="AE4044" s="154"/>
      <c r="AF4044" s="154"/>
      <c r="AG4044" s="150" t="s">
        <v>17</v>
      </c>
      <c r="AH4044" s="147">
        <v>4.2194833962000002E-2</v>
      </c>
      <c r="AI4044" s="147">
        <v>3.4655616720000002E-3</v>
      </c>
      <c r="AJ4044" s="147">
        <v>1.047465722E-3</v>
      </c>
    </row>
    <row r="4045" spans="1:36" ht="13.5" thickBot="1" x14ac:dyDescent="0.25">
      <c r="A4045" s="149">
        <v>8694</v>
      </c>
      <c r="B4045" s="149">
        <v>12534</v>
      </c>
      <c r="C4045" s="150" t="s">
        <v>1393</v>
      </c>
      <c r="D4045" s="150">
        <v>520028010</v>
      </c>
      <c r="E4045" s="150" t="s">
        <v>429</v>
      </c>
      <c r="F4045" s="150" t="s">
        <v>1394</v>
      </c>
      <c r="G4045" s="150">
        <v>5760244</v>
      </c>
      <c r="H4045" s="150" t="s">
        <v>102</v>
      </c>
      <c r="I4045" s="150" t="s">
        <v>230</v>
      </c>
      <c r="J4045" s="150" t="s">
        <v>53</v>
      </c>
      <c r="K4045" s="150" t="s">
        <v>53</v>
      </c>
      <c r="L4045" s="150" t="s">
        <v>821</v>
      </c>
      <c r="M4045" s="150" t="s">
        <v>311</v>
      </c>
      <c r="N4045" s="150" t="s">
        <v>708</v>
      </c>
      <c r="O4045" s="150" t="s">
        <v>62</v>
      </c>
      <c r="P4045" s="150" t="s">
        <v>1339</v>
      </c>
      <c r="Q4045" s="150" t="s">
        <v>65</v>
      </c>
      <c r="R4045" s="150" t="s">
        <v>57</v>
      </c>
      <c r="S4045" s="150" t="s">
        <v>1206</v>
      </c>
      <c r="T4045" s="152">
        <v>0.16200000000000001</v>
      </c>
      <c r="U4045" s="151">
        <v>45443</v>
      </c>
      <c r="V4045" s="147">
        <v>5.45E-2</v>
      </c>
      <c r="W4045" s="192">
        <v>8.7300000000000003E-2</v>
      </c>
      <c r="X4045" s="150" t="s">
        <v>636</v>
      </c>
      <c r="Y4045" s="150"/>
      <c r="Z4045" s="153">
        <v>928500.07</v>
      </c>
      <c r="AA4045" s="153">
        <v>1</v>
      </c>
      <c r="AB4045" s="153">
        <v>96.77</v>
      </c>
      <c r="AC4045" s="153">
        <v>0</v>
      </c>
      <c r="AD4045" s="153">
        <v>898.50951999999995</v>
      </c>
      <c r="AE4045" s="154"/>
      <c r="AF4045" s="154"/>
      <c r="AG4045" s="150" t="s">
        <v>17</v>
      </c>
      <c r="AH4045" s="147">
        <v>2.855186012E-3</v>
      </c>
      <c r="AI4045" s="147">
        <v>3.8546292399999998E-4</v>
      </c>
      <c r="AJ4045" s="147">
        <v>1.16506136E-4</v>
      </c>
    </row>
    <row r="4046" spans="1:36" ht="13.5" thickBot="1" x14ac:dyDescent="0.25">
      <c r="A4046" s="149">
        <v>8694</v>
      </c>
      <c r="B4046" s="149">
        <v>12534</v>
      </c>
      <c r="C4046" s="150" t="s">
        <v>1393</v>
      </c>
      <c r="D4046" s="150">
        <v>520028010</v>
      </c>
      <c r="E4046" s="150" t="s">
        <v>429</v>
      </c>
      <c r="F4046" s="150" t="s">
        <v>1867</v>
      </c>
      <c r="G4046" s="150">
        <v>5760251</v>
      </c>
      <c r="H4046" s="150" t="s">
        <v>102</v>
      </c>
      <c r="I4046" s="150" t="s">
        <v>228</v>
      </c>
      <c r="J4046" s="150" t="s">
        <v>53</v>
      </c>
      <c r="K4046" s="150" t="s">
        <v>53</v>
      </c>
      <c r="L4046" s="150" t="s">
        <v>821</v>
      </c>
      <c r="M4046" s="150" t="s">
        <v>311</v>
      </c>
      <c r="N4046" s="150" t="s">
        <v>708</v>
      </c>
      <c r="O4046" s="150" t="s">
        <v>62</v>
      </c>
      <c r="P4046" s="150" t="s">
        <v>1339</v>
      </c>
      <c r="Q4046" s="150" t="s">
        <v>65</v>
      </c>
      <c r="R4046" s="150" t="s">
        <v>57</v>
      </c>
      <c r="S4046" s="150" t="s">
        <v>1206</v>
      </c>
      <c r="T4046" s="152">
        <v>1.4930000000000001</v>
      </c>
      <c r="U4046" s="151">
        <v>46295</v>
      </c>
      <c r="V4046" s="147">
        <v>3.5999999999999997E-2</v>
      </c>
      <c r="W4046" s="192">
        <v>4.9200000000000001E-2</v>
      </c>
      <c r="X4046" s="150" t="s">
        <v>636</v>
      </c>
      <c r="Y4046" s="150"/>
      <c r="Z4046" s="153">
        <v>33041.120000000003</v>
      </c>
      <c r="AA4046" s="153">
        <v>1</v>
      </c>
      <c r="AB4046" s="153">
        <v>98.18</v>
      </c>
      <c r="AC4046" s="153">
        <v>0</v>
      </c>
      <c r="AD4046" s="153">
        <v>32.439770000000003</v>
      </c>
      <c r="AE4046" s="154"/>
      <c r="AF4046" s="154"/>
      <c r="AG4046" s="150" t="s">
        <v>17</v>
      </c>
      <c r="AH4046" s="147">
        <v>1.08526158E-4</v>
      </c>
      <c r="AI4046" s="147">
        <v>1.3916745843264199E-5</v>
      </c>
      <c r="AJ4046" s="147">
        <v>4.2063352523557702E-6</v>
      </c>
    </row>
    <row r="4047" spans="1:36" ht="13.5" thickBot="1" x14ac:dyDescent="0.25">
      <c r="A4047" s="149">
        <v>8694</v>
      </c>
      <c r="B4047" s="149">
        <v>12534</v>
      </c>
      <c r="C4047" s="150" t="s">
        <v>1393</v>
      </c>
      <c r="D4047" s="150">
        <v>520028010</v>
      </c>
      <c r="E4047" s="150" t="s">
        <v>429</v>
      </c>
      <c r="F4047" s="150" t="s">
        <v>1395</v>
      </c>
      <c r="G4047" s="150">
        <v>5760269</v>
      </c>
      <c r="H4047" s="150" t="s">
        <v>102</v>
      </c>
      <c r="I4047" s="150" t="s">
        <v>230</v>
      </c>
      <c r="J4047" s="150" t="s">
        <v>53</v>
      </c>
      <c r="K4047" s="150" t="s">
        <v>53</v>
      </c>
      <c r="L4047" s="150" t="s">
        <v>821</v>
      </c>
      <c r="M4047" s="150" t="s">
        <v>311</v>
      </c>
      <c r="N4047" s="150" t="s">
        <v>708</v>
      </c>
      <c r="O4047" s="150" t="s">
        <v>62</v>
      </c>
      <c r="P4047" s="150" t="s">
        <v>1339</v>
      </c>
      <c r="Q4047" s="150" t="s">
        <v>65</v>
      </c>
      <c r="R4047" s="150" t="s">
        <v>57</v>
      </c>
      <c r="S4047" s="150" t="s">
        <v>1206</v>
      </c>
      <c r="T4047" s="152">
        <v>1.476</v>
      </c>
      <c r="U4047" s="151">
        <v>46295</v>
      </c>
      <c r="V4047" s="147">
        <v>5.8500000000000003E-2</v>
      </c>
      <c r="W4047" s="192">
        <v>6.1800000000000001E-2</v>
      </c>
      <c r="X4047" s="150" t="s">
        <v>636</v>
      </c>
      <c r="Y4047" s="150"/>
      <c r="Z4047" s="153">
        <v>716235.66</v>
      </c>
      <c r="AA4047" s="153">
        <v>1</v>
      </c>
      <c r="AB4047" s="153">
        <v>105.11</v>
      </c>
      <c r="AC4047" s="153">
        <v>0</v>
      </c>
      <c r="AD4047" s="153">
        <v>752.83529999999996</v>
      </c>
      <c r="AE4047" s="154"/>
      <c r="AF4047" s="154"/>
      <c r="AG4047" s="150" t="s">
        <v>17</v>
      </c>
      <c r="AH4047" s="147">
        <v>4.5331959049999997E-3</v>
      </c>
      <c r="AI4047" s="147">
        <v>3.22968305E-4</v>
      </c>
      <c r="AJ4047" s="147">
        <v>9.7617142834484797E-5</v>
      </c>
    </row>
    <row r="4048" spans="1:36" ht="13.5" thickBot="1" x14ac:dyDescent="0.25">
      <c r="A4048" s="149">
        <v>8694</v>
      </c>
      <c r="B4048" s="149">
        <v>12534</v>
      </c>
      <c r="C4048" s="150" t="s">
        <v>1393</v>
      </c>
      <c r="D4048" s="150">
        <v>520028010</v>
      </c>
      <c r="E4048" s="150" t="s">
        <v>429</v>
      </c>
      <c r="F4048" s="150" t="s">
        <v>1868</v>
      </c>
      <c r="G4048" s="150">
        <v>5760301</v>
      </c>
      <c r="H4048" s="150" t="s">
        <v>102</v>
      </c>
      <c r="I4048" s="150" t="s">
        <v>228</v>
      </c>
      <c r="J4048" s="150" t="s">
        <v>53</v>
      </c>
      <c r="K4048" s="150" t="s">
        <v>53</v>
      </c>
      <c r="L4048" s="150" t="s">
        <v>821</v>
      </c>
      <c r="M4048" s="150" t="s">
        <v>311</v>
      </c>
      <c r="N4048" s="150" t="s">
        <v>708</v>
      </c>
      <c r="O4048" s="150" t="s">
        <v>62</v>
      </c>
      <c r="P4048" s="150" t="s">
        <v>1339</v>
      </c>
      <c r="Q4048" s="150" t="s">
        <v>65</v>
      </c>
      <c r="R4048" s="150" t="s">
        <v>57</v>
      </c>
      <c r="S4048" s="150" t="s">
        <v>1206</v>
      </c>
      <c r="T4048" s="152">
        <v>2.637</v>
      </c>
      <c r="U4048" s="151">
        <v>46934</v>
      </c>
      <c r="V4048" s="147">
        <v>2.1999999999999999E-2</v>
      </c>
      <c r="W4048" s="192">
        <v>4.7800000000000002E-2</v>
      </c>
      <c r="X4048" s="150" t="s">
        <v>636</v>
      </c>
      <c r="Y4048" s="150"/>
      <c r="Z4048" s="153">
        <v>1819652.53</v>
      </c>
      <c r="AA4048" s="153">
        <v>1</v>
      </c>
      <c r="AB4048" s="153">
        <v>94.15</v>
      </c>
      <c r="AC4048" s="153">
        <v>0</v>
      </c>
      <c r="AD4048" s="153">
        <v>1713.2028600000001</v>
      </c>
      <c r="AE4048" s="154"/>
      <c r="AF4048" s="154"/>
      <c r="AG4048" s="150" t="s">
        <v>17</v>
      </c>
      <c r="AH4048" s="147">
        <v>1.5740938840000001E-3</v>
      </c>
      <c r="AI4048" s="147">
        <v>7.3496849000000001E-4</v>
      </c>
      <c r="AJ4048" s="147">
        <v>2.2214416299999999E-4</v>
      </c>
    </row>
    <row r="4049" spans="1:36" ht="13.5" thickBot="1" x14ac:dyDescent="0.25">
      <c r="A4049" s="149">
        <v>8694</v>
      </c>
      <c r="B4049" s="149">
        <v>12534</v>
      </c>
      <c r="C4049" s="150" t="s">
        <v>1870</v>
      </c>
      <c r="D4049" s="150">
        <v>520033986</v>
      </c>
      <c r="E4049" s="150" t="s">
        <v>429</v>
      </c>
      <c r="F4049" s="150" t="s">
        <v>1871</v>
      </c>
      <c r="G4049" s="150">
        <v>5850110</v>
      </c>
      <c r="H4049" s="150" t="s">
        <v>102</v>
      </c>
      <c r="I4049" s="150" t="s">
        <v>228</v>
      </c>
      <c r="J4049" s="150" t="s">
        <v>53</v>
      </c>
      <c r="K4049" s="150" t="s">
        <v>53</v>
      </c>
      <c r="L4049" s="150" t="s">
        <v>821</v>
      </c>
      <c r="M4049" s="150" t="s">
        <v>311</v>
      </c>
      <c r="N4049" s="150" t="s">
        <v>269</v>
      </c>
      <c r="O4049" s="150" t="s">
        <v>62</v>
      </c>
      <c r="P4049" s="150" t="s">
        <v>1359</v>
      </c>
      <c r="Q4049" s="150" t="s">
        <v>1351</v>
      </c>
      <c r="R4049" s="150" t="s">
        <v>57</v>
      </c>
      <c r="S4049" s="150" t="s">
        <v>1206</v>
      </c>
      <c r="T4049" s="152">
        <v>5.2149999999999999</v>
      </c>
      <c r="U4049" s="151">
        <v>49674</v>
      </c>
      <c r="V4049" s="147">
        <v>1.95E-2</v>
      </c>
      <c r="W4049" s="192">
        <v>5.0099999999999999E-2</v>
      </c>
      <c r="X4049" s="150" t="s">
        <v>636</v>
      </c>
      <c r="Y4049" s="150"/>
      <c r="Z4049" s="153">
        <v>3544466.62</v>
      </c>
      <c r="AA4049" s="153">
        <v>1</v>
      </c>
      <c r="AB4049" s="153">
        <v>85.74</v>
      </c>
      <c r="AC4049" s="153">
        <v>0</v>
      </c>
      <c r="AD4049" s="153">
        <v>3039.0256800000002</v>
      </c>
      <c r="AE4049" s="154"/>
      <c r="AF4049" s="154"/>
      <c r="AG4049" s="150" t="s">
        <v>17</v>
      </c>
      <c r="AH4049" s="147">
        <v>3.238433927E-3</v>
      </c>
      <c r="AI4049" s="147">
        <v>1.3037499340000001E-3</v>
      </c>
      <c r="AJ4049" s="147">
        <v>3.9405830699999999E-4</v>
      </c>
    </row>
    <row r="4050" spans="1:36" ht="13.5" thickBot="1" x14ac:dyDescent="0.25">
      <c r="A4050" s="149">
        <v>8694</v>
      </c>
      <c r="B4050" s="149">
        <v>12534</v>
      </c>
      <c r="C4050" s="150" t="s">
        <v>1731</v>
      </c>
      <c r="D4050" s="150">
        <v>520000472</v>
      </c>
      <c r="E4050" s="150" t="s">
        <v>429</v>
      </c>
      <c r="F4050" s="150" t="s">
        <v>1872</v>
      </c>
      <c r="G4050" s="150">
        <v>6000210</v>
      </c>
      <c r="H4050" s="150" t="s">
        <v>102</v>
      </c>
      <c r="I4050" s="150" t="s">
        <v>229</v>
      </c>
      <c r="J4050" s="150" t="s">
        <v>53</v>
      </c>
      <c r="K4050" s="150" t="s">
        <v>53</v>
      </c>
      <c r="L4050" s="150" t="s">
        <v>821</v>
      </c>
      <c r="M4050" s="150" t="s">
        <v>311</v>
      </c>
      <c r="N4050" s="150" t="s">
        <v>156</v>
      </c>
      <c r="O4050" s="150" t="s">
        <v>62</v>
      </c>
      <c r="P4050" s="150" t="s">
        <v>1458</v>
      </c>
      <c r="Q4050" s="150" t="s">
        <v>1351</v>
      </c>
      <c r="R4050" s="150" t="s">
        <v>57</v>
      </c>
      <c r="S4050" s="150" t="s">
        <v>1206</v>
      </c>
      <c r="T4050" s="152">
        <v>3.879</v>
      </c>
      <c r="U4050" s="151">
        <v>47220</v>
      </c>
      <c r="V4050" s="147">
        <v>3.85E-2</v>
      </c>
      <c r="W4050" s="192">
        <v>2.0299999999999999E-2</v>
      </c>
      <c r="X4050" s="150" t="s">
        <v>636</v>
      </c>
      <c r="Y4050" s="150"/>
      <c r="Z4050" s="153">
        <v>6634476.1900000004</v>
      </c>
      <c r="AA4050" s="153">
        <v>1</v>
      </c>
      <c r="AB4050" s="153">
        <v>120.49</v>
      </c>
      <c r="AC4050" s="153">
        <v>137.98635999999999</v>
      </c>
      <c r="AD4050" s="153">
        <v>8131.86672</v>
      </c>
      <c r="AE4050" s="154"/>
      <c r="AF4050" s="154"/>
      <c r="AG4050" s="150" t="s">
        <v>17</v>
      </c>
      <c r="AH4050" s="147">
        <v>2.5968049759999999E-3</v>
      </c>
      <c r="AI4050" s="147">
        <v>3.488592008E-3</v>
      </c>
      <c r="AJ4050" s="147">
        <v>1.0544266390000001E-3</v>
      </c>
    </row>
    <row r="4051" spans="1:36" ht="13.5" thickBot="1" x14ac:dyDescent="0.25">
      <c r="A4051" s="149">
        <v>8694</v>
      </c>
      <c r="B4051" s="149">
        <v>12534</v>
      </c>
      <c r="C4051" s="150" t="s">
        <v>1731</v>
      </c>
      <c r="D4051" s="150">
        <v>520000472</v>
      </c>
      <c r="E4051" s="150" t="s">
        <v>429</v>
      </c>
      <c r="F4051" s="150" t="s">
        <v>1873</v>
      </c>
      <c r="G4051" s="150">
        <v>6000236</v>
      </c>
      <c r="H4051" s="150" t="s">
        <v>102</v>
      </c>
      <c r="I4051" s="150" t="s">
        <v>229</v>
      </c>
      <c r="J4051" s="150" t="s">
        <v>53</v>
      </c>
      <c r="K4051" s="150" t="s">
        <v>53</v>
      </c>
      <c r="L4051" s="150" t="s">
        <v>821</v>
      </c>
      <c r="M4051" s="150" t="s">
        <v>311</v>
      </c>
      <c r="N4051" s="150" t="s">
        <v>156</v>
      </c>
      <c r="O4051" s="150" t="s">
        <v>62</v>
      </c>
      <c r="P4051" s="150" t="s">
        <v>1458</v>
      </c>
      <c r="Q4051" s="150" t="s">
        <v>1351</v>
      </c>
      <c r="R4051" s="150" t="s">
        <v>57</v>
      </c>
      <c r="S4051" s="150" t="s">
        <v>1206</v>
      </c>
      <c r="T4051" s="152">
        <v>1.379</v>
      </c>
      <c r="U4051" s="151">
        <v>46082</v>
      </c>
      <c r="V4051" s="147">
        <v>4.4999999999999998E-2</v>
      </c>
      <c r="W4051" s="192">
        <v>1.6400000000000001E-2</v>
      </c>
      <c r="X4051" s="150" t="s">
        <v>636</v>
      </c>
      <c r="Y4051" s="150"/>
      <c r="Z4051" s="153">
        <v>17487939</v>
      </c>
      <c r="AA4051" s="153">
        <v>1</v>
      </c>
      <c r="AB4051" s="153">
        <v>118.26</v>
      </c>
      <c r="AC4051" s="153">
        <v>0</v>
      </c>
      <c r="AD4051" s="153">
        <v>20681.236659999999</v>
      </c>
      <c r="AE4051" s="154"/>
      <c r="AF4051" s="154"/>
      <c r="AG4051" s="150" t="s">
        <v>17</v>
      </c>
      <c r="AH4051" s="147">
        <v>5.9168743880000001E-3</v>
      </c>
      <c r="AI4051" s="147">
        <v>8.8723044060000002E-3</v>
      </c>
      <c r="AJ4051" s="147">
        <v>2.6816532549999998E-3</v>
      </c>
    </row>
    <row r="4052" spans="1:36" ht="13.5" thickBot="1" x14ac:dyDescent="0.25">
      <c r="A4052" s="149">
        <v>8694</v>
      </c>
      <c r="B4052" s="149">
        <v>12534</v>
      </c>
      <c r="C4052" s="150" t="s">
        <v>1731</v>
      </c>
      <c r="D4052" s="150">
        <v>520000472</v>
      </c>
      <c r="E4052" s="150" t="s">
        <v>429</v>
      </c>
      <c r="F4052" s="150" t="s">
        <v>1874</v>
      </c>
      <c r="G4052" s="150">
        <v>6000285</v>
      </c>
      <c r="H4052" s="150" t="s">
        <v>102</v>
      </c>
      <c r="I4052" s="150" t="s">
        <v>229</v>
      </c>
      <c r="J4052" s="150" t="s">
        <v>53</v>
      </c>
      <c r="K4052" s="150" t="s">
        <v>53</v>
      </c>
      <c r="L4052" s="150" t="s">
        <v>821</v>
      </c>
      <c r="M4052" s="150" t="s">
        <v>311</v>
      </c>
      <c r="N4052" s="150" t="s">
        <v>156</v>
      </c>
      <c r="O4052" s="150" t="s">
        <v>62</v>
      </c>
      <c r="P4052" s="150" t="s">
        <v>1458</v>
      </c>
      <c r="Q4052" s="150" t="s">
        <v>1351</v>
      </c>
      <c r="R4052" s="150" t="s">
        <v>57</v>
      </c>
      <c r="S4052" s="150" t="s">
        <v>1206</v>
      </c>
      <c r="T4052" s="152">
        <v>6.2350000000000003</v>
      </c>
      <c r="U4052" s="151">
        <v>48112</v>
      </c>
      <c r="V4052" s="147">
        <v>2.3900000000000001E-2</v>
      </c>
      <c r="W4052" s="192">
        <v>2.5100000000000001E-2</v>
      </c>
      <c r="X4052" s="150" t="s">
        <v>636</v>
      </c>
      <c r="Y4052" s="150"/>
      <c r="Z4052" s="153">
        <v>15787414</v>
      </c>
      <c r="AA4052" s="153">
        <v>1</v>
      </c>
      <c r="AB4052" s="153">
        <v>110.76</v>
      </c>
      <c r="AC4052" s="153">
        <v>0</v>
      </c>
      <c r="AD4052" s="153">
        <v>17486.139749999998</v>
      </c>
      <c r="AE4052" s="154"/>
      <c r="AF4052" s="154"/>
      <c r="AG4052" s="150" t="s">
        <v>17</v>
      </c>
      <c r="AH4052" s="147">
        <v>4.0593502740000004E-3</v>
      </c>
      <c r="AI4052" s="147">
        <v>7.501599508E-3</v>
      </c>
      <c r="AJ4052" s="147">
        <v>2.267357815E-3</v>
      </c>
    </row>
    <row r="4053" spans="1:36" ht="13.5" thickBot="1" x14ac:dyDescent="0.25">
      <c r="A4053" s="149">
        <v>8694</v>
      </c>
      <c r="B4053" s="149">
        <v>12534</v>
      </c>
      <c r="C4053" s="150" t="s">
        <v>1731</v>
      </c>
      <c r="D4053" s="150">
        <v>520000472</v>
      </c>
      <c r="E4053" s="150" t="s">
        <v>429</v>
      </c>
      <c r="F4053" s="150" t="s">
        <v>1875</v>
      </c>
      <c r="G4053" s="150">
        <v>6000392</v>
      </c>
      <c r="H4053" s="150" t="s">
        <v>102</v>
      </c>
      <c r="I4053" s="150" t="s">
        <v>229</v>
      </c>
      <c r="J4053" s="150" t="s">
        <v>53</v>
      </c>
      <c r="K4053" s="150" t="s">
        <v>53</v>
      </c>
      <c r="L4053" s="150" t="s">
        <v>821</v>
      </c>
      <c r="M4053" s="150" t="s">
        <v>311</v>
      </c>
      <c r="N4053" s="150" t="s">
        <v>156</v>
      </c>
      <c r="O4053" s="150" t="s">
        <v>62</v>
      </c>
      <c r="P4053" s="150" t="s">
        <v>1458</v>
      </c>
      <c r="Q4053" s="150" t="s">
        <v>1351</v>
      </c>
      <c r="R4053" s="150" t="s">
        <v>57</v>
      </c>
      <c r="S4053" s="150" t="s">
        <v>1206</v>
      </c>
      <c r="T4053" s="152">
        <v>11.12</v>
      </c>
      <c r="U4053" s="151">
        <v>49825</v>
      </c>
      <c r="V4053" s="147">
        <v>1.2500000000000001E-2</v>
      </c>
      <c r="W4053" s="192">
        <v>2.98E-2</v>
      </c>
      <c r="X4053" s="150" t="s">
        <v>636</v>
      </c>
      <c r="Y4053" s="150"/>
      <c r="Z4053" s="153">
        <v>19060000</v>
      </c>
      <c r="AA4053" s="153">
        <v>1</v>
      </c>
      <c r="AB4053" s="153">
        <v>92.01</v>
      </c>
      <c r="AC4053" s="153">
        <v>0</v>
      </c>
      <c r="AD4053" s="153">
        <v>17537.106</v>
      </c>
      <c r="AE4053" s="154"/>
      <c r="AF4053" s="154"/>
      <c r="AG4053" s="150" t="s">
        <v>17</v>
      </c>
      <c r="AH4053" s="147">
        <v>4.4409556759999998E-3</v>
      </c>
      <c r="AI4053" s="147">
        <v>7.5234641619999999E-3</v>
      </c>
      <c r="AJ4053" s="147">
        <v>2.2739664050000002E-3</v>
      </c>
    </row>
    <row r="4054" spans="1:36" ht="13.5" thickBot="1" x14ac:dyDescent="0.25">
      <c r="A4054" s="149">
        <v>8694</v>
      </c>
      <c r="B4054" s="149">
        <v>12534</v>
      </c>
      <c r="C4054" s="150" t="s">
        <v>1210</v>
      </c>
      <c r="D4054" s="150">
        <v>520018078</v>
      </c>
      <c r="E4054" s="150" t="s">
        <v>429</v>
      </c>
      <c r="F4054" s="150" t="s">
        <v>1876</v>
      </c>
      <c r="G4054" s="150">
        <v>6040372</v>
      </c>
      <c r="H4054" s="150" t="s">
        <v>102</v>
      </c>
      <c r="I4054" s="150" t="s">
        <v>229</v>
      </c>
      <c r="J4054" s="150" t="s">
        <v>53</v>
      </c>
      <c r="K4054" s="150" t="s">
        <v>53</v>
      </c>
      <c r="L4054" s="150" t="s">
        <v>821</v>
      </c>
      <c r="M4054" s="150" t="s">
        <v>311</v>
      </c>
      <c r="N4054" s="150" t="s">
        <v>256</v>
      </c>
      <c r="O4054" s="150" t="s">
        <v>62</v>
      </c>
      <c r="P4054" s="150" t="s">
        <v>1205</v>
      </c>
      <c r="Q4054" s="150" t="s">
        <v>65</v>
      </c>
      <c r="R4054" s="150" t="s">
        <v>57</v>
      </c>
      <c r="S4054" s="150" t="s">
        <v>1206</v>
      </c>
      <c r="T4054" s="152">
        <v>1.226</v>
      </c>
      <c r="U4054" s="151">
        <v>46203</v>
      </c>
      <c r="V4054" s="147">
        <v>8.3000000000000001E-3</v>
      </c>
      <c r="W4054" s="192">
        <v>1.4E-2</v>
      </c>
      <c r="X4054" s="150" t="s">
        <v>636</v>
      </c>
      <c r="Y4054" s="150"/>
      <c r="Z4054" s="153">
        <v>21777790</v>
      </c>
      <c r="AA4054" s="153">
        <v>1</v>
      </c>
      <c r="AB4054" s="153">
        <v>111.66</v>
      </c>
      <c r="AC4054" s="153">
        <v>0</v>
      </c>
      <c r="AD4054" s="153">
        <v>24317.080310000001</v>
      </c>
      <c r="AE4054" s="154"/>
      <c r="AF4054" s="154"/>
      <c r="AG4054" s="150" t="s">
        <v>17</v>
      </c>
      <c r="AH4054" s="147">
        <v>7.1592815789999998E-3</v>
      </c>
      <c r="AI4054" s="147">
        <v>1.0432090804E-2</v>
      </c>
      <c r="AJ4054" s="147">
        <v>3.1530985619999999E-3</v>
      </c>
    </row>
    <row r="4055" spans="1:36" ht="13.5" thickBot="1" x14ac:dyDescent="0.25">
      <c r="A4055" s="149">
        <v>8694</v>
      </c>
      <c r="B4055" s="149">
        <v>12534</v>
      </c>
      <c r="C4055" s="150" t="s">
        <v>1210</v>
      </c>
      <c r="D4055" s="150">
        <v>520018078</v>
      </c>
      <c r="E4055" s="150" t="s">
        <v>429</v>
      </c>
      <c r="F4055" s="150" t="s">
        <v>1396</v>
      </c>
      <c r="G4055" s="150">
        <v>6040422</v>
      </c>
      <c r="H4055" s="150" t="s">
        <v>102</v>
      </c>
      <c r="I4055" s="150" t="s">
        <v>228</v>
      </c>
      <c r="J4055" s="150" t="s">
        <v>53</v>
      </c>
      <c r="K4055" s="150" t="s">
        <v>53</v>
      </c>
      <c r="L4055" s="150" t="s">
        <v>821</v>
      </c>
      <c r="M4055" s="150" t="s">
        <v>311</v>
      </c>
      <c r="N4055" s="150" t="s">
        <v>256</v>
      </c>
      <c r="O4055" s="150" t="s">
        <v>62</v>
      </c>
      <c r="P4055" s="150" t="s">
        <v>1205</v>
      </c>
      <c r="Q4055" s="150" t="s">
        <v>65</v>
      </c>
      <c r="R4055" s="150" t="s">
        <v>57</v>
      </c>
      <c r="S4055" s="150" t="s">
        <v>1206</v>
      </c>
      <c r="T4055" s="152">
        <v>0.91</v>
      </c>
      <c r="U4055" s="151">
        <v>45716</v>
      </c>
      <c r="V4055" s="147">
        <v>2.0199999999999999E-2</v>
      </c>
      <c r="W4055" s="192">
        <v>4.2000000000000003E-2</v>
      </c>
      <c r="X4055" s="150" t="s">
        <v>636</v>
      </c>
      <c r="Y4055" s="150"/>
      <c r="Z4055" s="153">
        <v>1016639.5</v>
      </c>
      <c r="AA4055" s="153">
        <v>1</v>
      </c>
      <c r="AB4055" s="153">
        <v>98.27</v>
      </c>
      <c r="AC4055" s="153">
        <v>0</v>
      </c>
      <c r="AD4055" s="153">
        <v>999.05164000000002</v>
      </c>
      <c r="AE4055" s="154"/>
      <c r="AF4055" s="154"/>
      <c r="AG4055" s="150" t="s">
        <v>17</v>
      </c>
      <c r="AH4055" s="147">
        <v>1.2033536580000001E-3</v>
      </c>
      <c r="AI4055" s="147">
        <v>4.28595756E-4</v>
      </c>
      <c r="AJ4055" s="147">
        <v>1.2954303099999999E-4</v>
      </c>
    </row>
    <row r="4056" spans="1:36" ht="13.5" thickBot="1" x14ac:dyDescent="0.25">
      <c r="A4056" s="149">
        <v>8694</v>
      </c>
      <c r="B4056" s="149">
        <v>12534</v>
      </c>
      <c r="C4056" s="150" t="s">
        <v>1210</v>
      </c>
      <c r="D4056" s="150">
        <v>520018078</v>
      </c>
      <c r="E4056" s="150" t="s">
        <v>429</v>
      </c>
      <c r="F4056" s="150" t="s">
        <v>1397</v>
      </c>
      <c r="G4056" s="150">
        <v>6040430</v>
      </c>
      <c r="H4056" s="150" t="s">
        <v>102</v>
      </c>
      <c r="I4056" s="150" t="s">
        <v>229</v>
      </c>
      <c r="J4056" s="150" t="s">
        <v>53</v>
      </c>
      <c r="K4056" s="150" t="s">
        <v>53</v>
      </c>
      <c r="L4056" s="150" t="s">
        <v>821</v>
      </c>
      <c r="M4056" s="150" t="s">
        <v>311</v>
      </c>
      <c r="N4056" s="150" t="s">
        <v>256</v>
      </c>
      <c r="O4056" s="150" t="s">
        <v>62</v>
      </c>
      <c r="P4056" s="150" t="s">
        <v>1369</v>
      </c>
      <c r="Q4056" s="150" t="s">
        <v>65</v>
      </c>
      <c r="R4056" s="150" t="s">
        <v>57</v>
      </c>
      <c r="S4056" s="150" t="s">
        <v>1206</v>
      </c>
      <c r="T4056" s="152">
        <v>0.91</v>
      </c>
      <c r="U4056" s="151">
        <v>47542</v>
      </c>
      <c r="V4056" s="147">
        <v>2.4199999999999999E-2</v>
      </c>
      <c r="W4056" s="192">
        <v>2.0400000000000001E-2</v>
      </c>
      <c r="X4056" s="150" t="s">
        <v>636</v>
      </c>
      <c r="Y4056" s="150"/>
      <c r="Z4056" s="153">
        <v>13900000</v>
      </c>
      <c r="AA4056" s="153">
        <v>1</v>
      </c>
      <c r="AB4056" s="153">
        <v>112.35</v>
      </c>
      <c r="AC4056" s="153">
        <v>0</v>
      </c>
      <c r="AD4056" s="153">
        <v>15616.65</v>
      </c>
      <c r="AE4056" s="154"/>
      <c r="AF4056" s="154"/>
      <c r="AG4056" s="150" t="s">
        <v>17</v>
      </c>
      <c r="AH4056" s="147">
        <v>9.6450751129999995E-3</v>
      </c>
      <c r="AI4056" s="147">
        <v>6.6995835350000003E-3</v>
      </c>
      <c r="AJ4056" s="147">
        <v>2.0249485559999999E-3</v>
      </c>
    </row>
    <row r="4057" spans="1:36" ht="13.5" thickBot="1" x14ac:dyDescent="0.25">
      <c r="A4057" s="149">
        <v>8694</v>
      </c>
      <c r="B4057" s="149">
        <v>12534</v>
      </c>
      <c r="C4057" s="150" t="s">
        <v>1210</v>
      </c>
      <c r="D4057" s="150">
        <v>520018078</v>
      </c>
      <c r="E4057" s="150" t="s">
        <v>429</v>
      </c>
      <c r="F4057" s="150" t="s">
        <v>1877</v>
      </c>
      <c r="G4057" s="150">
        <v>6040471</v>
      </c>
      <c r="H4057" s="150" t="s">
        <v>102</v>
      </c>
      <c r="I4057" s="150" t="s">
        <v>229</v>
      </c>
      <c r="J4057" s="150" t="s">
        <v>53</v>
      </c>
      <c r="K4057" s="150" t="s">
        <v>53</v>
      </c>
      <c r="L4057" s="150" t="s">
        <v>821</v>
      </c>
      <c r="M4057" s="150" t="s">
        <v>311</v>
      </c>
      <c r="N4057" s="150" t="s">
        <v>256</v>
      </c>
      <c r="O4057" s="150" t="s">
        <v>62</v>
      </c>
      <c r="P4057" s="150" t="s">
        <v>1369</v>
      </c>
      <c r="Q4057" s="150" t="s">
        <v>65</v>
      </c>
      <c r="R4057" s="150" t="s">
        <v>57</v>
      </c>
      <c r="S4057" s="150" t="s">
        <v>1206</v>
      </c>
      <c r="T4057" s="152">
        <v>0.496</v>
      </c>
      <c r="U4057" s="151">
        <v>47391</v>
      </c>
      <c r="V4057" s="147">
        <v>1.95E-2</v>
      </c>
      <c r="W4057" s="192">
        <v>2.3599999999999999E-2</v>
      </c>
      <c r="X4057" s="150" t="s">
        <v>636</v>
      </c>
      <c r="Y4057" s="150"/>
      <c r="Z4057" s="153">
        <v>2000000</v>
      </c>
      <c r="AA4057" s="153">
        <v>1</v>
      </c>
      <c r="AB4057" s="153">
        <v>110.94</v>
      </c>
      <c r="AC4057" s="153">
        <v>0</v>
      </c>
      <c r="AD4057" s="153">
        <v>2218.8000000000002</v>
      </c>
      <c r="AE4057" s="154"/>
      <c r="AF4057" s="154"/>
      <c r="AG4057" s="150" t="s">
        <v>17</v>
      </c>
      <c r="AH4057" s="147">
        <v>1.6116684789999999E-3</v>
      </c>
      <c r="AI4057" s="147">
        <v>9.5187098000000005E-4</v>
      </c>
      <c r="AJ4057" s="147">
        <v>2.8770292299999998E-4</v>
      </c>
    </row>
    <row r="4058" spans="1:36" ht="13.5" thickBot="1" x14ac:dyDescent="0.25">
      <c r="A4058" s="149">
        <v>8694</v>
      </c>
      <c r="B4058" s="149">
        <v>12534</v>
      </c>
      <c r="C4058" s="150" t="s">
        <v>1210</v>
      </c>
      <c r="D4058" s="150">
        <v>520018078</v>
      </c>
      <c r="E4058" s="150" t="s">
        <v>429</v>
      </c>
      <c r="F4058" s="150" t="s">
        <v>1878</v>
      </c>
      <c r="G4058" s="150">
        <v>6040539</v>
      </c>
      <c r="H4058" s="150" t="s">
        <v>102</v>
      </c>
      <c r="I4058" s="150" t="s">
        <v>229</v>
      </c>
      <c r="J4058" s="150" t="s">
        <v>53</v>
      </c>
      <c r="K4058" s="150" t="s">
        <v>53</v>
      </c>
      <c r="L4058" s="150" t="s">
        <v>821</v>
      </c>
      <c r="M4058" s="150" t="s">
        <v>311</v>
      </c>
      <c r="N4058" s="150" t="s">
        <v>256</v>
      </c>
      <c r="O4058" s="150" t="s">
        <v>62</v>
      </c>
      <c r="P4058" s="150" t="s">
        <v>1205</v>
      </c>
      <c r="Q4058" s="150" t="s">
        <v>65</v>
      </c>
      <c r="R4058" s="150" t="s">
        <v>57</v>
      </c>
      <c r="S4058" s="150" t="s">
        <v>1206</v>
      </c>
      <c r="T4058" s="152">
        <v>3.6429999999999998</v>
      </c>
      <c r="U4058" s="151">
        <v>46716</v>
      </c>
      <c r="V4058" s="147">
        <v>1E-3</v>
      </c>
      <c r="W4058" s="192">
        <v>1.7999999999999999E-2</v>
      </c>
      <c r="X4058" s="150" t="s">
        <v>636</v>
      </c>
      <c r="Y4058" s="150"/>
      <c r="Z4058" s="153">
        <v>32072148</v>
      </c>
      <c r="AA4058" s="153">
        <v>1</v>
      </c>
      <c r="AB4058" s="153">
        <v>102.55</v>
      </c>
      <c r="AC4058" s="153">
        <v>0</v>
      </c>
      <c r="AD4058" s="153">
        <v>32889.98777</v>
      </c>
      <c r="AE4058" s="154"/>
      <c r="AF4058" s="154"/>
      <c r="AG4058" s="150" t="s">
        <v>17</v>
      </c>
      <c r="AH4058" s="147">
        <v>1.0222996854999999E-2</v>
      </c>
      <c r="AI4058" s="147">
        <v>1.4109890438999999E-2</v>
      </c>
      <c r="AJ4058" s="147">
        <v>4.2647131899999999E-3</v>
      </c>
    </row>
    <row r="4059" spans="1:36" ht="13.5" thickBot="1" x14ac:dyDescent="0.25">
      <c r="A4059" s="149">
        <v>8694</v>
      </c>
      <c r="B4059" s="149">
        <v>12534</v>
      </c>
      <c r="C4059" s="150" t="s">
        <v>1210</v>
      </c>
      <c r="D4059" s="150">
        <v>520018078</v>
      </c>
      <c r="E4059" s="150" t="s">
        <v>429</v>
      </c>
      <c r="F4059" s="150" t="s">
        <v>1879</v>
      </c>
      <c r="G4059" s="150">
        <v>6040547</v>
      </c>
      <c r="H4059" s="150" t="s">
        <v>102</v>
      </c>
      <c r="I4059" s="150" t="s">
        <v>229</v>
      </c>
      <c r="J4059" s="150" t="s">
        <v>53</v>
      </c>
      <c r="K4059" s="150" t="s">
        <v>53</v>
      </c>
      <c r="L4059" s="150" t="s">
        <v>821</v>
      </c>
      <c r="M4059" s="150" t="s">
        <v>311</v>
      </c>
      <c r="N4059" s="150" t="s">
        <v>256</v>
      </c>
      <c r="O4059" s="150" t="s">
        <v>62</v>
      </c>
      <c r="P4059" s="150" t="s">
        <v>1205</v>
      </c>
      <c r="Q4059" s="150" t="s">
        <v>65</v>
      </c>
      <c r="R4059" s="150" t="s">
        <v>57</v>
      </c>
      <c r="S4059" s="150" t="s">
        <v>1206</v>
      </c>
      <c r="T4059" s="152">
        <v>5.6360000000000001</v>
      </c>
      <c r="U4059" s="151">
        <v>47447</v>
      </c>
      <c r="V4059" s="147">
        <v>1E-3</v>
      </c>
      <c r="W4059" s="192">
        <v>2.07E-2</v>
      </c>
      <c r="X4059" s="150" t="s">
        <v>636</v>
      </c>
      <c r="Y4059" s="150"/>
      <c r="Z4059" s="153">
        <v>9599000</v>
      </c>
      <c r="AA4059" s="153">
        <v>1</v>
      </c>
      <c r="AB4059" s="153">
        <v>97.7</v>
      </c>
      <c r="AC4059" s="153">
        <v>0</v>
      </c>
      <c r="AD4059" s="153">
        <v>9378.223</v>
      </c>
      <c r="AE4059" s="154"/>
      <c r="AF4059" s="154"/>
      <c r="AG4059" s="150" t="s">
        <v>17</v>
      </c>
      <c r="AH4059" s="147">
        <v>3.8599325799999998E-3</v>
      </c>
      <c r="AI4059" s="147">
        <v>4.0232820989999996E-3</v>
      </c>
      <c r="AJ4059" s="147">
        <v>1.2160366729999999E-3</v>
      </c>
    </row>
    <row r="4060" spans="1:36" ht="13.5" thickBot="1" x14ac:dyDescent="0.25">
      <c r="A4060" s="149">
        <v>8694</v>
      </c>
      <c r="B4060" s="149">
        <v>12534</v>
      </c>
      <c r="C4060" s="150" t="s">
        <v>1210</v>
      </c>
      <c r="D4060" s="150">
        <v>520018078</v>
      </c>
      <c r="E4060" s="150" t="s">
        <v>429</v>
      </c>
      <c r="F4060" s="150" t="s">
        <v>1880</v>
      </c>
      <c r="G4060" s="150">
        <v>6040604</v>
      </c>
      <c r="H4060" s="150" t="s">
        <v>102</v>
      </c>
      <c r="I4060" s="150" t="s">
        <v>228</v>
      </c>
      <c r="J4060" s="150" t="s">
        <v>53</v>
      </c>
      <c r="K4060" s="150" t="s">
        <v>53</v>
      </c>
      <c r="L4060" s="150" t="s">
        <v>821</v>
      </c>
      <c r="M4060" s="150" t="s">
        <v>311</v>
      </c>
      <c r="N4060" s="150" t="s">
        <v>256</v>
      </c>
      <c r="O4060" s="150" t="s">
        <v>62</v>
      </c>
      <c r="P4060" s="150" t="s">
        <v>1205</v>
      </c>
      <c r="Q4060" s="150" t="s">
        <v>65</v>
      </c>
      <c r="R4060" s="150" t="s">
        <v>57</v>
      </c>
      <c r="S4060" s="150" t="s">
        <v>1206</v>
      </c>
      <c r="T4060" s="152">
        <v>3.57</v>
      </c>
      <c r="U4060" s="151">
        <v>47608</v>
      </c>
      <c r="V4060" s="147">
        <v>2.76E-2</v>
      </c>
      <c r="W4060" s="192">
        <v>4.4499999999999998E-2</v>
      </c>
      <c r="X4060" s="150" t="s">
        <v>636</v>
      </c>
      <c r="Y4060" s="150"/>
      <c r="Z4060" s="153">
        <v>9200000</v>
      </c>
      <c r="AA4060" s="153">
        <v>1</v>
      </c>
      <c r="AB4060" s="153">
        <v>95.44</v>
      </c>
      <c r="AC4060" s="153">
        <v>0</v>
      </c>
      <c r="AD4060" s="153">
        <v>8780.48</v>
      </c>
      <c r="AE4060" s="154"/>
      <c r="AF4060" s="154"/>
      <c r="AG4060" s="150" t="s">
        <v>17</v>
      </c>
      <c r="AH4060" s="147">
        <v>6.8846712790000004E-3</v>
      </c>
      <c r="AI4060" s="147">
        <v>3.766848795E-3</v>
      </c>
      <c r="AJ4060" s="147">
        <v>1.138529729E-3</v>
      </c>
    </row>
    <row r="4061" spans="1:36" ht="13.5" thickBot="1" x14ac:dyDescent="0.25">
      <c r="A4061" s="149">
        <v>8694</v>
      </c>
      <c r="B4061" s="149">
        <v>12534</v>
      </c>
      <c r="C4061" s="150" t="s">
        <v>1210</v>
      </c>
      <c r="D4061" s="150">
        <v>520018078</v>
      </c>
      <c r="E4061" s="150" t="s">
        <v>429</v>
      </c>
      <c r="F4061" s="150" t="s">
        <v>1881</v>
      </c>
      <c r="G4061" s="150">
        <v>6040620</v>
      </c>
      <c r="H4061" s="150" t="s">
        <v>102</v>
      </c>
      <c r="I4061" s="150" t="s">
        <v>229</v>
      </c>
      <c r="J4061" s="150" t="s">
        <v>53</v>
      </c>
      <c r="K4061" s="150" t="s">
        <v>53</v>
      </c>
      <c r="L4061" s="150" t="s">
        <v>821</v>
      </c>
      <c r="M4061" s="150" t="s">
        <v>311</v>
      </c>
      <c r="N4061" s="150" t="s">
        <v>256</v>
      </c>
      <c r="O4061" s="150" t="s">
        <v>62</v>
      </c>
      <c r="P4061" s="150" t="s">
        <v>1369</v>
      </c>
      <c r="Q4061" s="150" t="s">
        <v>65</v>
      </c>
      <c r="R4061" s="150" t="s">
        <v>57</v>
      </c>
      <c r="S4061" s="150" t="s">
        <v>1206</v>
      </c>
      <c r="T4061" s="152">
        <v>3.8959999999999999</v>
      </c>
      <c r="U4061" s="151">
        <v>48665</v>
      </c>
      <c r="V4061" s="147">
        <v>1.4999999999999999E-2</v>
      </c>
      <c r="W4061" s="192">
        <v>2.7099999999999999E-2</v>
      </c>
      <c r="X4061" s="150" t="s">
        <v>636</v>
      </c>
      <c r="Y4061" s="150"/>
      <c r="Z4061" s="153">
        <v>9458094</v>
      </c>
      <c r="AA4061" s="153">
        <v>1</v>
      </c>
      <c r="AB4061" s="153">
        <v>103</v>
      </c>
      <c r="AC4061" s="153">
        <v>0</v>
      </c>
      <c r="AD4061" s="153">
        <v>9741.8368200000004</v>
      </c>
      <c r="AE4061" s="154"/>
      <c r="AF4061" s="154"/>
      <c r="AG4061" s="150" t="s">
        <v>17</v>
      </c>
      <c r="AH4061" s="147">
        <v>6.7370140320000002E-3</v>
      </c>
      <c r="AI4061" s="147">
        <v>4.1792733749999996E-3</v>
      </c>
      <c r="AJ4061" s="147">
        <v>1.2631850229999999E-3</v>
      </c>
    </row>
    <row r="4062" spans="1:36" ht="13.5" thickBot="1" x14ac:dyDescent="0.25">
      <c r="A4062" s="149">
        <v>8694</v>
      </c>
      <c r="B4062" s="149">
        <v>12534</v>
      </c>
      <c r="C4062" s="150" t="s">
        <v>1685</v>
      </c>
      <c r="D4062" s="150">
        <v>520020116</v>
      </c>
      <c r="E4062" s="150" t="s">
        <v>429</v>
      </c>
      <c r="F4062" s="150" t="s">
        <v>1882</v>
      </c>
      <c r="G4062" s="150">
        <v>6120224</v>
      </c>
      <c r="H4062" s="150" t="s">
        <v>102</v>
      </c>
      <c r="I4062" s="150" t="s">
        <v>229</v>
      </c>
      <c r="J4062" s="150" t="s">
        <v>53</v>
      </c>
      <c r="K4062" s="150" t="s">
        <v>53</v>
      </c>
      <c r="L4062" s="150" t="s">
        <v>821</v>
      </c>
      <c r="M4062" s="150" t="s">
        <v>311</v>
      </c>
      <c r="N4062" s="150" t="s">
        <v>651</v>
      </c>
      <c r="O4062" s="150" t="s">
        <v>62</v>
      </c>
      <c r="P4062" s="150" t="s">
        <v>1334</v>
      </c>
      <c r="Q4062" s="150" t="s">
        <v>65</v>
      </c>
      <c r="R4062" s="150" t="s">
        <v>57</v>
      </c>
      <c r="S4062" s="150" t="s">
        <v>1206</v>
      </c>
      <c r="T4062" s="152">
        <v>3.2679999999999998</v>
      </c>
      <c r="U4062" s="151">
        <v>46752</v>
      </c>
      <c r="V4062" s="147">
        <v>1.7999999999999999E-2</v>
      </c>
      <c r="W4062" s="192">
        <v>2.41E-2</v>
      </c>
      <c r="X4062" s="150" t="s">
        <v>636</v>
      </c>
      <c r="Y4062" s="150"/>
      <c r="Z4062" s="153">
        <v>4075712.42</v>
      </c>
      <c r="AA4062" s="153">
        <v>1</v>
      </c>
      <c r="AB4062" s="153">
        <v>110.59</v>
      </c>
      <c r="AC4062" s="153">
        <v>0</v>
      </c>
      <c r="AD4062" s="153">
        <v>4507.3303699999997</v>
      </c>
      <c r="AE4062" s="154"/>
      <c r="AF4062" s="154"/>
      <c r="AG4062" s="150" t="s">
        <v>17</v>
      </c>
      <c r="AH4062" s="147">
        <v>5.1674836079999998E-3</v>
      </c>
      <c r="AI4062" s="147">
        <v>1.933656471E-3</v>
      </c>
      <c r="AJ4062" s="147">
        <v>5.8444750400000003E-4</v>
      </c>
    </row>
    <row r="4063" spans="1:36" ht="13.5" thickBot="1" x14ac:dyDescent="0.25">
      <c r="A4063" s="149">
        <v>8694</v>
      </c>
      <c r="B4063" s="149">
        <v>12534</v>
      </c>
      <c r="C4063" s="150" t="s">
        <v>1685</v>
      </c>
      <c r="D4063" s="150">
        <v>520020116</v>
      </c>
      <c r="E4063" s="150" t="s">
        <v>429</v>
      </c>
      <c r="F4063" s="150" t="s">
        <v>1883</v>
      </c>
      <c r="G4063" s="150">
        <v>6120240</v>
      </c>
      <c r="H4063" s="150" t="s">
        <v>102</v>
      </c>
      <c r="I4063" s="150" t="s">
        <v>229</v>
      </c>
      <c r="J4063" s="150" t="s">
        <v>53</v>
      </c>
      <c r="K4063" s="150" t="s">
        <v>53</v>
      </c>
      <c r="L4063" s="150" t="s">
        <v>821</v>
      </c>
      <c r="M4063" s="150" t="s">
        <v>311</v>
      </c>
      <c r="N4063" s="150" t="s">
        <v>651</v>
      </c>
      <c r="O4063" s="150" t="s">
        <v>62</v>
      </c>
      <c r="P4063" s="150" t="s">
        <v>1446</v>
      </c>
      <c r="Q4063" s="150" t="s">
        <v>65</v>
      </c>
      <c r="R4063" s="150" t="s">
        <v>57</v>
      </c>
      <c r="S4063" s="150" t="s">
        <v>1206</v>
      </c>
      <c r="T4063" s="152">
        <v>1.6910000000000001</v>
      </c>
      <c r="U4063" s="151">
        <v>46568</v>
      </c>
      <c r="V4063" s="147">
        <v>2.2499999999999999E-2</v>
      </c>
      <c r="W4063" s="192">
        <v>3.1099999999999999E-2</v>
      </c>
      <c r="X4063" s="150" t="s">
        <v>636</v>
      </c>
      <c r="Y4063" s="150"/>
      <c r="Z4063" s="153">
        <v>1210000</v>
      </c>
      <c r="AA4063" s="153">
        <v>1</v>
      </c>
      <c r="AB4063" s="153">
        <v>110.87</v>
      </c>
      <c r="AC4063" s="153">
        <v>0</v>
      </c>
      <c r="AD4063" s="153">
        <v>1341.527</v>
      </c>
      <c r="AE4063" s="154"/>
      <c r="AF4063" s="154"/>
      <c r="AG4063" s="150" t="s">
        <v>17</v>
      </c>
      <c r="AH4063" s="147">
        <v>2.4235143720000001E-3</v>
      </c>
      <c r="AI4063" s="147">
        <v>5.7551857699999999E-4</v>
      </c>
      <c r="AJ4063" s="147">
        <v>1.73950441E-4</v>
      </c>
    </row>
    <row r="4064" spans="1:36" ht="13.5" thickBot="1" x14ac:dyDescent="0.25">
      <c r="A4064" s="149">
        <v>8694</v>
      </c>
      <c r="B4064" s="149">
        <v>12534</v>
      </c>
      <c r="C4064" s="150" t="s">
        <v>1685</v>
      </c>
      <c r="D4064" s="150">
        <v>520020116</v>
      </c>
      <c r="E4064" s="150" t="s">
        <v>429</v>
      </c>
      <c r="F4064" s="150" t="s">
        <v>1884</v>
      </c>
      <c r="G4064" s="150">
        <v>6120323</v>
      </c>
      <c r="H4064" s="150" t="s">
        <v>102</v>
      </c>
      <c r="I4064" s="150" t="s">
        <v>229</v>
      </c>
      <c r="J4064" s="150" t="s">
        <v>53</v>
      </c>
      <c r="K4064" s="150" t="s">
        <v>53</v>
      </c>
      <c r="L4064" s="150" t="s">
        <v>821</v>
      </c>
      <c r="M4064" s="150" t="s">
        <v>311</v>
      </c>
      <c r="N4064" s="150" t="s">
        <v>651</v>
      </c>
      <c r="O4064" s="150" t="s">
        <v>62</v>
      </c>
      <c r="P4064" s="150" t="s">
        <v>1446</v>
      </c>
      <c r="Q4064" s="150" t="s">
        <v>65</v>
      </c>
      <c r="R4064" s="150" t="s">
        <v>57</v>
      </c>
      <c r="S4064" s="150" t="s">
        <v>1206</v>
      </c>
      <c r="T4064" s="152">
        <v>2.4740000000000002</v>
      </c>
      <c r="U4064" s="151">
        <v>47118</v>
      </c>
      <c r="V4064" s="147">
        <v>3.3000000000000002E-2</v>
      </c>
      <c r="W4064" s="192">
        <v>3.3300000000000003E-2</v>
      </c>
      <c r="X4064" s="150" t="s">
        <v>636</v>
      </c>
      <c r="Y4064" s="150"/>
      <c r="Z4064" s="153">
        <v>3325000</v>
      </c>
      <c r="AA4064" s="153">
        <v>1</v>
      </c>
      <c r="AB4064" s="153">
        <v>112.41</v>
      </c>
      <c r="AC4064" s="153">
        <v>0</v>
      </c>
      <c r="AD4064" s="153">
        <v>3737.6325000000002</v>
      </c>
      <c r="AE4064" s="154"/>
      <c r="AF4064" s="154"/>
      <c r="AG4064" s="150" t="s">
        <v>17</v>
      </c>
      <c r="AH4064" s="147">
        <v>5.5432899259999996E-3</v>
      </c>
      <c r="AI4064" s="147">
        <v>1.6034540789999999E-3</v>
      </c>
      <c r="AJ4064" s="147">
        <v>4.8464385900000002E-4</v>
      </c>
    </row>
    <row r="4065" spans="1:36" ht="13.5" thickBot="1" x14ac:dyDescent="0.25">
      <c r="A4065" s="149">
        <v>8694</v>
      </c>
      <c r="B4065" s="149">
        <v>12534</v>
      </c>
      <c r="C4065" s="150" t="s">
        <v>1885</v>
      </c>
      <c r="D4065" s="150">
        <v>520017807</v>
      </c>
      <c r="E4065" s="150" t="s">
        <v>429</v>
      </c>
      <c r="F4065" s="150" t="s">
        <v>1886</v>
      </c>
      <c r="G4065" s="150">
        <v>6130199</v>
      </c>
      <c r="H4065" s="150" t="s">
        <v>102</v>
      </c>
      <c r="I4065" s="150" t="s">
        <v>228</v>
      </c>
      <c r="J4065" s="150" t="s">
        <v>53</v>
      </c>
      <c r="K4065" s="150" t="s">
        <v>53</v>
      </c>
      <c r="L4065" s="150" t="s">
        <v>821</v>
      </c>
      <c r="M4065" s="150" t="s">
        <v>311</v>
      </c>
      <c r="N4065" s="150" t="s">
        <v>651</v>
      </c>
      <c r="O4065" s="150" t="s">
        <v>62</v>
      </c>
      <c r="P4065" s="150" t="s">
        <v>1437</v>
      </c>
      <c r="Q4065" s="150" t="s">
        <v>1351</v>
      </c>
      <c r="R4065" s="150" t="s">
        <v>57</v>
      </c>
      <c r="S4065" s="150" t="s">
        <v>1206</v>
      </c>
      <c r="T4065" s="152">
        <v>1.8260000000000001</v>
      </c>
      <c r="U4065" s="151">
        <v>46447</v>
      </c>
      <c r="V4065" s="147">
        <v>5.0500000000000003E-2</v>
      </c>
      <c r="W4065" s="192">
        <v>4.87E-2</v>
      </c>
      <c r="X4065" s="150" t="s">
        <v>636</v>
      </c>
      <c r="Y4065" s="150"/>
      <c r="Z4065" s="153">
        <v>600000</v>
      </c>
      <c r="AA4065" s="153">
        <v>1</v>
      </c>
      <c r="AB4065" s="153">
        <v>100.86</v>
      </c>
      <c r="AC4065" s="153">
        <v>0</v>
      </c>
      <c r="AD4065" s="153">
        <v>605.16</v>
      </c>
      <c r="AE4065" s="154"/>
      <c r="AF4065" s="154"/>
      <c r="AG4065" s="150" t="s">
        <v>17</v>
      </c>
      <c r="AH4065" s="147">
        <v>2.1580007660000002E-3</v>
      </c>
      <c r="AI4065" s="147">
        <v>2.5961521599999999E-4</v>
      </c>
      <c r="AJ4065" s="147">
        <v>7.8468677222915599E-5</v>
      </c>
    </row>
    <row r="4066" spans="1:36" ht="13.5" thickBot="1" x14ac:dyDescent="0.25">
      <c r="A4066" s="149">
        <v>8694</v>
      </c>
      <c r="B4066" s="149">
        <v>12534</v>
      </c>
      <c r="C4066" s="150" t="s">
        <v>1885</v>
      </c>
      <c r="D4066" s="150">
        <v>520017807</v>
      </c>
      <c r="E4066" s="150" t="s">
        <v>429</v>
      </c>
      <c r="F4066" s="150" t="s">
        <v>1888</v>
      </c>
      <c r="G4066" s="150">
        <v>6130223</v>
      </c>
      <c r="H4066" s="150" t="s">
        <v>102</v>
      </c>
      <c r="I4066" s="150" t="s">
        <v>229</v>
      </c>
      <c r="J4066" s="150" t="s">
        <v>53</v>
      </c>
      <c r="K4066" s="150" t="s">
        <v>53</v>
      </c>
      <c r="L4066" s="150" t="s">
        <v>821</v>
      </c>
      <c r="M4066" s="150" t="s">
        <v>311</v>
      </c>
      <c r="N4066" s="150" t="s">
        <v>651</v>
      </c>
      <c r="O4066" s="150" t="s">
        <v>62</v>
      </c>
      <c r="P4066" s="150" t="s">
        <v>1437</v>
      </c>
      <c r="Q4066" s="150" t="s">
        <v>1351</v>
      </c>
      <c r="R4066" s="150" t="s">
        <v>57</v>
      </c>
      <c r="S4066" s="150" t="s">
        <v>1206</v>
      </c>
      <c r="T4066" s="152">
        <v>3.6930000000000001</v>
      </c>
      <c r="U4066" s="151">
        <v>48059</v>
      </c>
      <c r="V4066" s="147">
        <v>2.4E-2</v>
      </c>
      <c r="W4066" s="192">
        <v>2.6499999999999999E-2</v>
      </c>
      <c r="X4066" s="150" t="s">
        <v>636</v>
      </c>
      <c r="Y4066" s="150"/>
      <c r="Z4066" s="153">
        <v>6891452.9699999997</v>
      </c>
      <c r="AA4066" s="153">
        <v>1</v>
      </c>
      <c r="AB4066" s="153">
        <v>112.24</v>
      </c>
      <c r="AC4066" s="153">
        <v>0</v>
      </c>
      <c r="AD4066" s="153">
        <v>7734.9668099999999</v>
      </c>
      <c r="AE4066" s="154"/>
      <c r="AF4066" s="154"/>
      <c r="AG4066" s="150" t="s">
        <v>17</v>
      </c>
      <c r="AH4066" s="147">
        <v>5.1070243900000001E-3</v>
      </c>
      <c r="AI4066" s="147">
        <v>3.3183209119999999E-3</v>
      </c>
      <c r="AJ4066" s="147">
        <v>1.002962214E-3</v>
      </c>
    </row>
    <row r="4067" spans="1:36" ht="13.5" thickBot="1" x14ac:dyDescent="0.25">
      <c r="A4067" s="149">
        <v>8694</v>
      </c>
      <c r="B4067" s="149">
        <v>12534</v>
      </c>
      <c r="C4067" s="150" t="s">
        <v>1885</v>
      </c>
      <c r="D4067" s="150">
        <v>520017807</v>
      </c>
      <c r="E4067" s="150" t="s">
        <v>429</v>
      </c>
      <c r="F4067" s="150" t="s">
        <v>1889</v>
      </c>
      <c r="G4067" s="150">
        <v>6130280</v>
      </c>
      <c r="H4067" s="150" t="s">
        <v>102</v>
      </c>
      <c r="I4067" s="150" t="s">
        <v>229</v>
      </c>
      <c r="J4067" s="150" t="s">
        <v>53</v>
      </c>
      <c r="K4067" s="150" t="s">
        <v>53</v>
      </c>
      <c r="L4067" s="150" t="s">
        <v>821</v>
      </c>
      <c r="M4067" s="150" t="s">
        <v>311</v>
      </c>
      <c r="N4067" s="150" t="s">
        <v>651</v>
      </c>
      <c r="O4067" s="150" t="s">
        <v>62</v>
      </c>
      <c r="P4067" s="150" t="s">
        <v>1369</v>
      </c>
      <c r="Q4067" s="150" t="s">
        <v>65</v>
      </c>
      <c r="R4067" s="150" t="s">
        <v>57</v>
      </c>
      <c r="S4067" s="150" t="s">
        <v>1206</v>
      </c>
      <c r="T4067" s="152">
        <v>5.226</v>
      </c>
      <c r="U4067" s="151">
        <v>47583</v>
      </c>
      <c r="V4067" s="147">
        <v>8.3999999999999995E-3</v>
      </c>
      <c r="W4067" s="192">
        <v>2.6700000000000002E-2</v>
      </c>
      <c r="X4067" s="150" t="s">
        <v>636</v>
      </c>
      <c r="Y4067" s="150"/>
      <c r="Z4067" s="153">
        <v>4172885.11</v>
      </c>
      <c r="AA4067" s="153">
        <v>1</v>
      </c>
      <c r="AB4067" s="153">
        <v>101.26</v>
      </c>
      <c r="AC4067" s="153">
        <v>0</v>
      </c>
      <c r="AD4067" s="153">
        <v>4225.4634599999999</v>
      </c>
      <c r="AE4067" s="154"/>
      <c r="AF4067" s="154"/>
      <c r="AG4067" s="150" t="s">
        <v>17</v>
      </c>
      <c r="AH4067" s="147">
        <v>5.2565995300000003E-3</v>
      </c>
      <c r="AI4067" s="147">
        <v>1.812734832E-3</v>
      </c>
      <c r="AJ4067" s="147">
        <v>5.4789894900000001E-4</v>
      </c>
    </row>
    <row r="4068" spans="1:36" ht="13.5" thickBot="1" x14ac:dyDescent="0.25">
      <c r="A4068" s="149">
        <v>8694</v>
      </c>
      <c r="B4068" s="149">
        <v>12534</v>
      </c>
      <c r="C4068" s="150" t="s">
        <v>1885</v>
      </c>
      <c r="D4068" s="150">
        <v>520017807</v>
      </c>
      <c r="E4068" s="150" t="s">
        <v>429</v>
      </c>
      <c r="F4068" s="150" t="s">
        <v>1890</v>
      </c>
      <c r="G4068" s="150">
        <v>6130348</v>
      </c>
      <c r="H4068" s="150" t="s">
        <v>102</v>
      </c>
      <c r="I4068" s="150" t="s">
        <v>229</v>
      </c>
      <c r="J4068" s="150" t="s">
        <v>53</v>
      </c>
      <c r="K4068" s="150" t="s">
        <v>53</v>
      </c>
      <c r="L4068" s="150" t="s">
        <v>821</v>
      </c>
      <c r="M4068" s="150" t="s">
        <v>311</v>
      </c>
      <c r="N4068" s="150" t="s">
        <v>651</v>
      </c>
      <c r="O4068" s="150" t="s">
        <v>62</v>
      </c>
      <c r="P4068" s="150" t="s">
        <v>1437</v>
      </c>
      <c r="Q4068" s="150" t="s">
        <v>1351</v>
      </c>
      <c r="R4068" s="150" t="s">
        <v>57</v>
      </c>
      <c r="S4068" s="150" t="s">
        <v>1206</v>
      </c>
      <c r="T4068" s="152">
        <v>6.2960000000000003</v>
      </c>
      <c r="U4068" s="151">
        <v>49765</v>
      </c>
      <c r="V4068" s="147">
        <v>1.4999999999999999E-2</v>
      </c>
      <c r="W4068" s="192">
        <v>3.04E-2</v>
      </c>
      <c r="X4068" s="150" t="s">
        <v>636</v>
      </c>
      <c r="Y4068" s="150"/>
      <c r="Z4068" s="153">
        <v>1760000</v>
      </c>
      <c r="AA4068" s="153">
        <v>1</v>
      </c>
      <c r="AB4068" s="153">
        <v>98</v>
      </c>
      <c r="AC4068" s="153">
        <v>0</v>
      </c>
      <c r="AD4068" s="153">
        <v>1724.8</v>
      </c>
      <c r="AE4068" s="154"/>
      <c r="AF4068" s="154"/>
      <c r="AG4068" s="150" t="s">
        <v>17</v>
      </c>
      <c r="AH4068" s="147">
        <v>7.1817153520000003E-3</v>
      </c>
      <c r="AI4068" s="147">
        <v>7.3994369300000001E-4</v>
      </c>
      <c r="AJ4068" s="147">
        <v>2.2364791800000001E-4</v>
      </c>
    </row>
    <row r="4069" spans="1:36" ht="13.5" thickBot="1" x14ac:dyDescent="0.25">
      <c r="A4069" s="149">
        <v>8694</v>
      </c>
      <c r="B4069" s="149">
        <v>12534</v>
      </c>
      <c r="C4069" s="150" t="s">
        <v>1891</v>
      </c>
      <c r="D4069" s="150">
        <v>520025602</v>
      </c>
      <c r="E4069" s="150" t="s">
        <v>429</v>
      </c>
      <c r="F4069" s="150" t="s">
        <v>1892</v>
      </c>
      <c r="G4069" s="150">
        <v>6270144</v>
      </c>
      <c r="H4069" s="150" t="s">
        <v>102</v>
      </c>
      <c r="I4069" s="150" t="s">
        <v>228</v>
      </c>
      <c r="J4069" s="150" t="s">
        <v>53</v>
      </c>
      <c r="K4069" s="150" t="s">
        <v>53</v>
      </c>
      <c r="L4069" s="150" t="s">
        <v>821</v>
      </c>
      <c r="M4069" s="150" t="s">
        <v>311</v>
      </c>
      <c r="N4069" s="150" t="s">
        <v>262</v>
      </c>
      <c r="O4069" s="150" t="s">
        <v>62</v>
      </c>
      <c r="P4069" s="150" t="s">
        <v>1345</v>
      </c>
      <c r="Q4069" s="150" t="s">
        <v>65</v>
      </c>
      <c r="R4069" s="150" t="s">
        <v>57</v>
      </c>
      <c r="S4069" s="150" t="s">
        <v>1206</v>
      </c>
      <c r="T4069" s="152">
        <v>2.2559999999999998</v>
      </c>
      <c r="U4069" s="151">
        <v>46996</v>
      </c>
      <c r="V4069" s="147">
        <v>0.05</v>
      </c>
      <c r="W4069" s="192">
        <v>4.82E-2</v>
      </c>
      <c r="X4069" s="150" t="s">
        <v>636</v>
      </c>
      <c r="Y4069" s="150"/>
      <c r="Z4069" s="153">
        <v>300000</v>
      </c>
      <c r="AA4069" s="153">
        <v>1</v>
      </c>
      <c r="AB4069" s="153">
        <v>100.95</v>
      </c>
      <c r="AC4069" s="153">
        <v>0</v>
      </c>
      <c r="AD4069" s="153">
        <v>302.85000000000002</v>
      </c>
      <c r="AE4069" s="154"/>
      <c r="AF4069" s="154"/>
      <c r="AG4069" s="150" t="s">
        <v>17</v>
      </c>
      <c r="AH4069" s="147">
        <v>1.075389534E-3</v>
      </c>
      <c r="AI4069" s="147">
        <v>1.2992343800000001E-4</v>
      </c>
      <c r="AJ4069" s="147">
        <v>3.9269348431753603E-5</v>
      </c>
    </row>
    <row r="4070" spans="1:36" ht="13.5" thickBot="1" x14ac:dyDescent="0.25">
      <c r="A4070" s="149">
        <v>8694</v>
      </c>
      <c r="B4070" s="149">
        <v>12534</v>
      </c>
      <c r="C4070" s="150" t="s">
        <v>1893</v>
      </c>
      <c r="D4070" s="150">
        <v>520023896</v>
      </c>
      <c r="E4070" s="150" t="s">
        <v>429</v>
      </c>
      <c r="F4070" s="150" t="s">
        <v>1894</v>
      </c>
      <c r="G4070" s="150">
        <v>6390207</v>
      </c>
      <c r="H4070" s="150" t="s">
        <v>102</v>
      </c>
      <c r="I4070" s="150" t="s">
        <v>229</v>
      </c>
      <c r="J4070" s="150" t="s">
        <v>53</v>
      </c>
      <c r="K4070" s="150" t="s">
        <v>53</v>
      </c>
      <c r="L4070" s="150" t="s">
        <v>821</v>
      </c>
      <c r="M4070" s="150" t="s">
        <v>311</v>
      </c>
      <c r="N4070" s="150" t="s">
        <v>708</v>
      </c>
      <c r="O4070" s="150" t="s">
        <v>62</v>
      </c>
      <c r="P4070" s="150" t="s">
        <v>1895</v>
      </c>
      <c r="Q4070" s="150" t="s">
        <v>65</v>
      </c>
      <c r="R4070" s="150" t="s">
        <v>57</v>
      </c>
      <c r="S4070" s="150" t="s">
        <v>1206</v>
      </c>
      <c r="T4070" s="152">
        <v>1.2270000000000001</v>
      </c>
      <c r="U4070" s="151">
        <v>46022</v>
      </c>
      <c r="V4070" s="147">
        <v>4.9500000000000002E-2</v>
      </c>
      <c r="W4070" s="192">
        <v>3.8399999999999997E-2</v>
      </c>
      <c r="X4070" s="150" t="s">
        <v>636</v>
      </c>
      <c r="Y4070" s="150"/>
      <c r="Z4070" s="153">
        <v>3226666.67</v>
      </c>
      <c r="AA4070" s="153">
        <v>1</v>
      </c>
      <c r="AB4070" s="153">
        <v>138.41999999999999</v>
      </c>
      <c r="AC4070" s="153">
        <v>0</v>
      </c>
      <c r="AD4070" s="153">
        <v>4466.3519999999999</v>
      </c>
      <c r="AE4070" s="154"/>
      <c r="AF4070" s="154"/>
      <c r="AG4070" s="150" t="s">
        <v>17</v>
      </c>
      <c r="AH4070" s="147">
        <v>8.7941948250000006E-3</v>
      </c>
      <c r="AI4070" s="147">
        <v>1.9160766430000001E-3</v>
      </c>
      <c r="AJ4070" s="147">
        <v>5.7913400300000002E-4</v>
      </c>
    </row>
    <row r="4071" spans="1:36" ht="13.5" thickBot="1" x14ac:dyDescent="0.25">
      <c r="A4071" s="149">
        <v>8694</v>
      </c>
      <c r="B4071" s="149">
        <v>12534</v>
      </c>
      <c r="C4071" s="150" t="s">
        <v>1893</v>
      </c>
      <c r="D4071" s="150">
        <v>520023896</v>
      </c>
      <c r="E4071" s="150" t="s">
        <v>429</v>
      </c>
      <c r="F4071" s="150" t="s">
        <v>1896</v>
      </c>
      <c r="G4071" s="150">
        <v>6390348</v>
      </c>
      <c r="H4071" s="150" t="s">
        <v>102</v>
      </c>
      <c r="I4071" s="150" t="s">
        <v>228</v>
      </c>
      <c r="J4071" s="150" t="s">
        <v>53</v>
      </c>
      <c r="K4071" s="150" t="s">
        <v>53</v>
      </c>
      <c r="L4071" s="150" t="s">
        <v>821</v>
      </c>
      <c r="M4071" s="150" t="s">
        <v>311</v>
      </c>
      <c r="N4071" s="150" t="s">
        <v>708</v>
      </c>
      <c r="O4071" s="150" t="s">
        <v>62</v>
      </c>
      <c r="P4071" s="150" t="s">
        <v>1895</v>
      </c>
      <c r="Q4071" s="150" t="s">
        <v>65</v>
      </c>
      <c r="R4071" s="150" t="s">
        <v>57</v>
      </c>
      <c r="S4071" s="150" t="s">
        <v>1206</v>
      </c>
      <c r="T4071" s="152">
        <v>1.6379999999999999</v>
      </c>
      <c r="U4071" s="151">
        <v>46386</v>
      </c>
      <c r="V4071" s="147">
        <v>5.2999999999999999E-2</v>
      </c>
      <c r="W4071" s="192">
        <v>7.5399999999999995E-2</v>
      </c>
      <c r="X4071" s="150" t="s">
        <v>636</v>
      </c>
      <c r="Y4071" s="150"/>
      <c r="Z4071" s="153">
        <v>2759448.63</v>
      </c>
      <c r="AA4071" s="153">
        <v>1</v>
      </c>
      <c r="AB4071" s="153">
        <v>98.09</v>
      </c>
      <c r="AC4071" s="153">
        <v>0</v>
      </c>
      <c r="AD4071" s="153">
        <v>2706.74316</v>
      </c>
      <c r="AE4071" s="154"/>
      <c r="AF4071" s="154"/>
      <c r="AG4071" s="150" t="s">
        <v>17</v>
      </c>
      <c r="AH4071" s="147">
        <v>3.2435306260000002E-3</v>
      </c>
      <c r="AI4071" s="147">
        <v>1.1611998669999999E-3</v>
      </c>
      <c r="AJ4071" s="147">
        <v>3.5097256099999999E-4</v>
      </c>
    </row>
    <row r="4072" spans="1:36" ht="13.5" thickBot="1" x14ac:dyDescent="0.25">
      <c r="A4072" s="149">
        <v>8694</v>
      </c>
      <c r="B4072" s="149">
        <v>12534</v>
      </c>
      <c r="C4072" s="150" t="s">
        <v>1893</v>
      </c>
      <c r="D4072" s="150">
        <v>520023896</v>
      </c>
      <c r="E4072" s="150" t="s">
        <v>429</v>
      </c>
      <c r="F4072" s="150" t="s">
        <v>1897</v>
      </c>
      <c r="G4072" s="150">
        <v>6390405</v>
      </c>
      <c r="H4072" s="150" t="s">
        <v>102</v>
      </c>
      <c r="I4072" s="150" t="s">
        <v>228</v>
      </c>
      <c r="J4072" s="150" t="s">
        <v>53</v>
      </c>
      <c r="K4072" s="150" t="s">
        <v>53</v>
      </c>
      <c r="L4072" s="150" t="s">
        <v>821</v>
      </c>
      <c r="M4072" s="150" t="s">
        <v>311</v>
      </c>
      <c r="N4072" s="150" t="s">
        <v>708</v>
      </c>
      <c r="O4072" s="150" t="s">
        <v>62</v>
      </c>
      <c r="P4072" s="150" t="s">
        <v>1895</v>
      </c>
      <c r="Q4072" s="150" t="s">
        <v>65</v>
      </c>
      <c r="R4072" s="150" t="s">
        <v>57</v>
      </c>
      <c r="S4072" s="150" t="s">
        <v>1206</v>
      </c>
      <c r="T4072" s="152">
        <v>2.8370000000000002</v>
      </c>
      <c r="U4072" s="151">
        <v>46752</v>
      </c>
      <c r="V4072" s="147">
        <v>3.9E-2</v>
      </c>
      <c r="W4072" s="192">
        <v>7.5200000000000003E-2</v>
      </c>
      <c r="X4072" s="150" t="s">
        <v>636</v>
      </c>
      <c r="Y4072" s="150"/>
      <c r="Z4072" s="153">
        <v>129065.4</v>
      </c>
      <c r="AA4072" s="153">
        <v>1</v>
      </c>
      <c r="AB4072" s="153">
        <v>91.72</v>
      </c>
      <c r="AC4072" s="153">
        <v>0</v>
      </c>
      <c r="AD4072" s="153">
        <v>118.37878000000001</v>
      </c>
      <c r="AE4072" s="154"/>
      <c r="AF4072" s="154"/>
      <c r="AG4072" s="150" t="s">
        <v>17</v>
      </c>
      <c r="AH4072" s="147">
        <v>3.3750241600000001E-4</v>
      </c>
      <c r="AI4072" s="147">
        <v>5.0784805024686703E-5</v>
      </c>
      <c r="AJ4072" s="147">
        <v>1.5349703017156701E-5</v>
      </c>
    </row>
    <row r="4073" spans="1:36" ht="13.5" thickBot="1" x14ac:dyDescent="0.25">
      <c r="A4073" s="149">
        <v>8694</v>
      </c>
      <c r="B4073" s="149">
        <v>12534</v>
      </c>
      <c r="C4073" s="150" t="s">
        <v>1204</v>
      </c>
      <c r="D4073" s="150">
        <v>520000118</v>
      </c>
      <c r="E4073" s="150" t="s">
        <v>429</v>
      </c>
      <c r="F4073" s="150" t="s">
        <v>1898</v>
      </c>
      <c r="G4073" s="150">
        <v>6620462</v>
      </c>
      <c r="H4073" s="150" t="s">
        <v>102</v>
      </c>
      <c r="I4073" s="150" t="s">
        <v>229</v>
      </c>
      <c r="J4073" s="150" t="s">
        <v>53</v>
      </c>
      <c r="K4073" s="150" t="s">
        <v>53</v>
      </c>
      <c r="L4073" s="150" t="s">
        <v>821</v>
      </c>
      <c r="M4073" s="150" t="s">
        <v>311</v>
      </c>
      <c r="N4073" s="150" t="s">
        <v>256</v>
      </c>
      <c r="O4073" s="150" t="s">
        <v>62</v>
      </c>
      <c r="P4073" s="150" t="s">
        <v>1369</v>
      </c>
      <c r="Q4073" s="150" t="s">
        <v>65</v>
      </c>
      <c r="R4073" s="150" t="s">
        <v>57</v>
      </c>
      <c r="S4073" s="150" t="s">
        <v>1206</v>
      </c>
      <c r="T4073" s="152">
        <v>2.29</v>
      </c>
      <c r="U4073" s="151">
        <v>48077</v>
      </c>
      <c r="V4073" s="147">
        <v>2.9700000000000001E-2</v>
      </c>
      <c r="W4073" s="192">
        <v>2.5100000000000001E-2</v>
      </c>
      <c r="X4073" s="150" t="s">
        <v>636</v>
      </c>
      <c r="Y4073" s="150"/>
      <c r="Z4073" s="153">
        <v>1323835</v>
      </c>
      <c r="AA4073" s="153">
        <v>1</v>
      </c>
      <c r="AB4073" s="153">
        <v>114.97</v>
      </c>
      <c r="AC4073" s="153">
        <v>0</v>
      </c>
      <c r="AD4073" s="153">
        <v>1522.0130999999999</v>
      </c>
      <c r="AE4073" s="154"/>
      <c r="AF4073" s="154"/>
      <c r="AG4073" s="150" t="s">
        <v>17</v>
      </c>
      <c r="AH4073" s="147">
        <v>1.8911928569999999E-3</v>
      </c>
      <c r="AI4073" s="147">
        <v>6.5294758500000002E-4</v>
      </c>
      <c r="AJ4073" s="147">
        <v>1.97353352E-4</v>
      </c>
    </row>
    <row r="4074" spans="1:36" ht="13.5" thickBot="1" x14ac:dyDescent="0.25">
      <c r="A4074" s="149">
        <v>8694</v>
      </c>
      <c r="B4074" s="149">
        <v>12534</v>
      </c>
      <c r="C4074" s="150" t="s">
        <v>1204</v>
      </c>
      <c r="D4074" s="150">
        <v>520000118</v>
      </c>
      <c r="E4074" s="150" t="s">
        <v>429</v>
      </c>
      <c r="F4074" s="150" t="s">
        <v>1899</v>
      </c>
      <c r="G4074" s="150">
        <v>6620488</v>
      </c>
      <c r="H4074" s="150" t="s">
        <v>102</v>
      </c>
      <c r="I4074" s="150" t="s">
        <v>228</v>
      </c>
      <c r="J4074" s="150" t="s">
        <v>53</v>
      </c>
      <c r="K4074" s="150" t="s">
        <v>53</v>
      </c>
      <c r="L4074" s="150" t="s">
        <v>821</v>
      </c>
      <c r="M4074" s="150" t="s">
        <v>311</v>
      </c>
      <c r="N4074" s="150" t="s">
        <v>256</v>
      </c>
      <c r="O4074" s="150" t="s">
        <v>62</v>
      </c>
      <c r="P4074" s="150" t="s">
        <v>1205</v>
      </c>
      <c r="Q4074" s="150" t="s">
        <v>65</v>
      </c>
      <c r="R4074" s="150" t="s">
        <v>57</v>
      </c>
      <c r="S4074" s="150" t="s">
        <v>1206</v>
      </c>
      <c r="T4074" s="152">
        <v>3.84</v>
      </c>
      <c r="U4074" s="151">
        <v>48191</v>
      </c>
      <c r="V4074" s="147">
        <v>2.5000000000000001E-2</v>
      </c>
      <c r="W4074" s="192">
        <v>4.5100000000000001E-2</v>
      </c>
      <c r="X4074" s="150" t="s">
        <v>636</v>
      </c>
      <c r="Y4074" s="150"/>
      <c r="Z4074" s="153">
        <v>14400000</v>
      </c>
      <c r="AA4074" s="153">
        <v>1</v>
      </c>
      <c r="AB4074" s="153">
        <v>93.42</v>
      </c>
      <c r="AC4074" s="153">
        <v>0</v>
      </c>
      <c r="AD4074" s="153">
        <v>13452.48</v>
      </c>
      <c r="AE4074" s="154"/>
      <c r="AF4074" s="154"/>
      <c r="AG4074" s="150" t="s">
        <v>17</v>
      </c>
      <c r="AH4074" s="147">
        <v>5.4600452069999998E-3</v>
      </c>
      <c r="AI4074" s="147">
        <v>5.7711489659999999E-3</v>
      </c>
      <c r="AJ4074" s="147">
        <v>1.7443292859999999E-3</v>
      </c>
    </row>
    <row r="4075" spans="1:36" ht="13.5" thickBot="1" x14ac:dyDescent="0.25">
      <c r="A4075" s="149">
        <v>8694</v>
      </c>
      <c r="B4075" s="149">
        <v>12534</v>
      </c>
      <c r="C4075" s="150" t="s">
        <v>1204</v>
      </c>
      <c r="D4075" s="150">
        <v>520000118</v>
      </c>
      <c r="E4075" s="150" t="s">
        <v>429</v>
      </c>
      <c r="F4075" s="150" t="s">
        <v>1900</v>
      </c>
      <c r="G4075" s="150">
        <v>6620496</v>
      </c>
      <c r="H4075" s="150" t="s">
        <v>102</v>
      </c>
      <c r="I4075" s="150" t="s">
        <v>229</v>
      </c>
      <c r="J4075" s="150" t="s">
        <v>53</v>
      </c>
      <c r="K4075" s="150" t="s">
        <v>53</v>
      </c>
      <c r="L4075" s="150" t="s">
        <v>821</v>
      </c>
      <c r="M4075" s="150" t="s">
        <v>311</v>
      </c>
      <c r="N4075" s="150" t="s">
        <v>256</v>
      </c>
      <c r="O4075" s="150" t="s">
        <v>62</v>
      </c>
      <c r="P4075" s="150" t="s">
        <v>1205</v>
      </c>
      <c r="Q4075" s="150" t="s">
        <v>65</v>
      </c>
      <c r="R4075" s="150" t="s">
        <v>57</v>
      </c>
      <c r="S4075" s="150" t="s">
        <v>1206</v>
      </c>
      <c r="T4075" s="152">
        <v>4.0819999999999999</v>
      </c>
      <c r="U4075" s="151">
        <v>48191</v>
      </c>
      <c r="V4075" s="147">
        <v>1E-3</v>
      </c>
      <c r="W4075" s="192">
        <v>1.9699999999999999E-2</v>
      </c>
      <c r="X4075" s="150" t="s">
        <v>636</v>
      </c>
      <c r="Y4075" s="150"/>
      <c r="Z4075" s="153">
        <v>0.6</v>
      </c>
      <c r="AA4075" s="153">
        <v>1</v>
      </c>
      <c r="AB4075" s="153">
        <v>101.03</v>
      </c>
      <c r="AC4075" s="153">
        <v>0</v>
      </c>
      <c r="AD4075" s="153">
        <v>6.0999999999999997E-4</v>
      </c>
      <c r="AE4075" s="154"/>
      <c r="AF4075" s="154"/>
      <c r="AG4075" s="150" t="s">
        <v>17</v>
      </c>
      <c r="AH4075" s="147">
        <v>3.2414434641741999E-10</v>
      </c>
      <c r="AI4075" s="147">
        <v>2.6169158919410099E-10</v>
      </c>
      <c r="AJ4075" s="147">
        <v>7.9096260668217504E-11</v>
      </c>
    </row>
    <row r="4076" spans="1:36" ht="13.5" thickBot="1" x14ac:dyDescent="0.25">
      <c r="A4076" s="149">
        <v>8694</v>
      </c>
      <c r="B4076" s="149">
        <v>12534</v>
      </c>
      <c r="C4076" s="150" t="s">
        <v>1204</v>
      </c>
      <c r="D4076" s="150">
        <v>520000118</v>
      </c>
      <c r="E4076" s="150" t="s">
        <v>429</v>
      </c>
      <c r="F4076" s="150" t="s">
        <v>1901</v>
      </c>
      <c r="G4076" s="150">
        <v>6620553</v>
      </c>
      <c r="H4076" s="150" t="s">
        <v>102</v>
      </c>
      <c r="I4076" s="150" t="s">
        <v>229</v>
      </c>
      <c r="J4076" s="150" t="s">
        <v>53</v>
      </c>
      <c r="K4076" s="150" t="s">
        <v>53</v>
      </c>
      <c r="L4076" s="150" t="s">
        <v>821</v>
      </c>
      <c r="M4076" s="150" t="s">
        <v>311</v>
      </c>
      <c r="N4076" s="150" t="s">
        <v>256</v>
      </c>
      <c r="O4076" s="150" t="s">
        <v>62</v>
      </c>
      <c r="P4076" s="150" t="s">
        <v>1369</v>
      </c>
      <c r="Q4076" s="150" t="s">
        <v>65</v>
      </c>
      <c r="R4076" s="150" t="s">
        <v>57</v>
      </c>
      <c r="S4076" s="150" t="s">
        <v>1206</v>
      </c>
      <c r="T4076" s="152">
        <v>3.8959999999999999</v>
      </c>
      <c r="U4076" s="151">
        <v>48651</v>
      </c>
      <c r="V4076" s="147">
        <v>8.3999999999999995E-3</v>
      </c>
      <c r="W4076" s="192">
        <v>2.69E-2</v>
      </c>
      <c r="X4076" s="150" t="s">
        <v>636</v>
      </c>
      <c r="Y4076" s="150"/>
      <c r="Z4076" s="153">
        <v>1250000</v>
      </c>
      <c r="AA4076" s="153">
        <v>1</v>
      </c>
      <c r="AB4076" s="153">
        <v>101.18</v>
      </c>
      <c r="AC4076" s="153">
        <v>0</v>
      </c>
      <c r="AD4076" s="153">
        <v>1264.75</v>
      </c>
      <c r="AE4076" s="154"/>
      <c r="AF4076" s="154"/>
      <c r="AG4076" s="150" t="s">
        <v>17</v>
      </c>
      <c r="AH4076" s="147">
        <v>3.143467873E-3</v>
      </c>
      <c r="AI4076" s="147">
        <v>5.4258104400000003E-4</v>
      </c>
      <c r="AJ4076" s="147">
        <v>1.6399507400000001E-4</v>
      </c>
    </row>
    <row r="4077" spans="1:36" ht="13.5" thickBot="1" x14ac:dyDescent="0.25">
      <c r="A4077" s="149">
        <v>8694</v>
      </c>
      <c r="B4077" s="149">
        <v>12534</v>
      </c>
      <c r="C4077" s="150" t="s">
        <v>1902</v>
      </c>
      <c r="D4077" s="150">
        <v>520025370</v>
      </c>
      <c r="E4077" s="150" t="s">
        <v>429</v>
      </c>
      <c r="F4077" s="150" t="s">
        <v>1903</v>
      </c>
      <c r="G4077" s="150">
        <v>6940233</v>
      </c>
      <c r="H4077" s="150" t="s">
        <v>102</v>
      </c>
      <c r="I4077" s="150" t="s">
        <v>228</v>
      </c>
      <c r="J4077" s="150" t="s">
        <v>53</v>
      </c>
      <c r="K4077" s="150" t="s">
        <v>53</v>
      </c>
      <c r="L4077" s="150" t="s">
        <v>821</v>
      </c>
      <c r="M4077" s="150" t="s">
        <v>311</v>
      </c>
      <c r="N4077" s="150" t="s">
        <v>708</v>
      </c>
      <c r="O4077" s="150" t="s">
        <v>62</v>
      </c>
      <c r="P4077" s="150" t="s">
        <v>1345</v>
      </c>
      <c r="Q4077" s="150" t="s">
        <v>65</v>
      </c>
      <c r="R4077" s="150" t="s">
        <v>57</v>
      </c>
      <c r="S4077" s="150" t="s">
        <v>1206</v>
      </c>
      <c r="T4077" s="152">
        <v>2.7749999999999999</v>
      </c>
      <c r="U4077" s="151">
        <v>47377</v>
      </c>
      <c r="V4077" s="147">
        <v>2.0400000000000001E-2</v>
      </c>
      <c r="W4077" s="192">
        <v>4.8500000000000001E-2</v>
      </c>
      <c r="X4077" s="150" t="s">
        <v>636</v>
      </c>
      <c r="Y4077" s="150"/>
      <c r="Z4077" s="153">
        <v>7000000</v>
      </c>
      <c r="AA4077" s="153">
        <v>1</v>
      </c>
      <c r="AB4077" s="153">
        <v>92.75</v>
      </c>
      <c r="AC4077" s="153">
        <v>0</v>
      </c>
      <c r="AD4077" s="153">
        <v>6492.5</v>
      </c>
      <c r="AE4077" s="154"/>
      <c r="AF4077" s="154"/>
      <c r="AG4077" s="150" t="s">
        <v>17</v>
      </c>
      <c r="AH4077" s="147">
        <v>1.5551648669999999E-2</v>
      </c>
      <c r="AI4077" s="147">
        <v>2.7852994139999998E-3</v>
      </c>
      <c r="AJ4077" s="147">
        <v>8.41856512E-4</v>
      </c>
    </row>
    <row r="4078" spans="1:36" ht="13.5" thickBot="1" x14ac:dyDescent="0.25">
      <c r="A4078" s="149">
        <v>8694</v>
      </c>
      <c r="B4078" s="149">
        <v>12534</v>
      </c>
      <c r="C4078" s="150" t="s">
        <v>1718</v>
      </c>
      <c r="D4078" s="150">
        <v>520025438</v>
      </c>
      <c r="E4078" s="150" t="s">
        <v>429</v>
      </c>
      <c r="F4078" s="150" t="s">
        <v>1904</v>
      </c>
      <c r="G4078" s="150">
        <v>6990154</v>
      </c>
      <c r="H4078" s="150" t="s">
        <v>102</v>
      </c>
      <c r="I4078" s="150" t="s">
        <v>229</v>
      </c>
      <c r="J4078" s="150" t="s">
        <v>53</v>
      </c>
      <c r="K4078" s="150" t="s">
        <v>53</v>
      </c>
      <c r="L4078" s="150" t="s">
        <v>821</v>
      </c>
      <c r="M4078" s="150" t="s">
        <v>311</v>
      </c>
      <c r="N4078" s="150" t="s">
        <v>651</v>
      </c>
      <c r="O4078" s="150" t="s">
        <v>62</v>
      </c>
      <c r="P4078" s="150" t="s">
        <v>1334</v>
      </c>
      <c r="Q4078" s="150" t="s">
        <v>65</v>
      </c>
      <c r="R4078" s="150" t="s">
        <v>57</v>
      </c>
      <c r="S4078" s="150" t="s">
        <v>1206</v>
      </c>
      <c r="T4078" s="152">
        <v>1.2090000000000001</v>
      </c>
      <c r="U4078" s="151">
        <v>46022</v>
      </c>
      <c r="V4078" s="147">
        <v>4.9500000000000002E-2</v>
      </c>
      <c r="W4078" s="192">
        <v>3.9E-2</v>
      </c>
      <c r="X4078" s="150" t="s">
        <v>636</v>
      </c>
      <c r="Y4078" s="150"/>
      <c r="Z4078" s="153">
        <v>765154.87</v>
      </c>
      <c r="AA4078" s="153">
        <v>1</v>
      </c>
      <c r="AB4078" s="153">
        <v>138.43</v>
      </c>
      <c r="AC4078" s="153">
        <v>0</v>
      </c>
      <c r="AD4078" s="153">
        <v>1059.20389</v>
      </c>
      <c r="AE4078" s="154"/>
      <c r="AF4078" s="154"/>
      <c r="AG4078" s="150" t="s">
        <v>17</v>
      </c>
      <c r="AH4078" s="147">
        <v>1.742333387E-3</v>
      </c>
      <c r="AI4078" s="147">
        <v>4.5440122800000001E-4</v>
      </c>
      <c r="AJ4078" s="147">
        <v>1.3734273199999999E-4</v>
      </c>
    </row>
    <row r="4079" spans="1:36" ht="13.5" thickBot="1" x14ac:dyDescent="0.25">
      <c r="A4079" s="149">
        <v>8694</v>
      </c>
      <c r="B4079" s="149">
        <v>12534</v>
      </c>
      <c r="C4079" s="150" t="s">
        <v>2237</v>
      </c>
      <c r="D4079" s="150">
        <v>520025156</v>
      </c>
      <c r="E4079" s="150" t="s">
        <v>429</v>
      </c>
      <c r="F4079" s="150" t="s">
        <v>2238</v>
      </c>
      <c r="G4079" s="150">
        <v>7040082</v>
      </c>
      <c r="H4079" s="150" t="s">
        <v>102</v>
      </c>
      <c r="I4079" s="150" t="s">
        <v>228</v>
      </c>
      <c r="J4079" s="150" t="s">
        <v>53</v>
      </c>
      <c r="K4079" s="150" t="s">
        <v>53</v>
      </c>
      <c r="L4079" s="150" t="s">
        <v>821</v>
      </c>
      <c r="M4079" s="150" t="s">
        <v>311</v>
      </c>
      <c r="N4079" s="150" t="s">
        <v>708</v>
      </c>
      <c r="O4079" s="150" t="s">
        <v>62</v>
      </c>
      <c r="P4079" s="150" t="s">
        <v>1334</v>
      </c>
      <c r="Q4079" s="150" t="s">
        <v>65</v>
      </c>
      <c r="R4079" s="150" t="s">
        <v>57</v>
      </c>
      <c r="S4079" s="150" t="s">
        <v>1206</v>
      </c>
      <c r="T4079" s="152">
        <v>1.214</v>
      </c>
      <c r="U4079" s="151">
        <v>45961</v>
      </c>
      <c r="V4079" s="147">
        <v>2.63E-2</v>
      </c>
      <c r="W4079" s="192">
        <v>5.2499999999999998E-2</v>
      </c>
      <c r="X4079" s="150" t="s">
        <v>636</v>
      </c>
      <c r="Y4079" s="150"/>
      <c r="Z4079" s="153">
        <v>1445250</v>
      </c>
      <c r="AA4079" s="153">
        <v>1</v>
      </c>
      <c r="AB4079" s="153">
        <v>98.07</v>
      </c>
      <c r="AC4079" s="153">
        <v>0</v>
      </c>
      <c r="AD4079" s="153">
        <v>1417.3566699999999</v>
      </c>
      <c r="AE4079" s="154"/>
      <c r="AF4079" s="154"/>
      <c r="AG4079" s="150" t="s">
        <v>17</v>
      </c>
      <c r="AH4079" s="147">
        <v>2.0126587566000002E-2</v>
      </c>
      <c r="AI4079" s="147">
        <v>6.0804970299999995E-4</v>
      </c>
      <c r="AJ4079" s="147">
        <v>1.8378297100000001E-4</v>
      </c>
    </row>
    <row r="4080" spans="1:36" ht="13.5" thickBot="1" x14ac:dyDescent="0.25">
      <c r="A4080" s="149">
        <v>8694</v>
      </c>
      <c r="B4080" s="149">
        <v>12534</v>
      </c>
      <c r="C4080" s="150" t="s">
        <v>1905</v>
      </c>
      <c r="D4080" s="150">
        <v>520025990</v>
      </c>
      <c r="E4080" s="150" t="s">
        <v>429</v>
      </c>
      <c r="F4080" s="150" t="s">
        <v>1906</v>
      </c>
      <c r="G4080" s="150">
        <v>7150410</v>
      </c>
      <c r="H4080" s="150" t="s">
        <v>102</v>
      </c>
      <c r="I4080" s="150" t="s">
        <v>228</v>
      </c>
      <c r="J4080" s="150" t="s">
        <v>53</v>
      </c>
      <c r="K4080" s="150" t="s">
        <v>53</v>
      </c>
      <c r="L4080" s="150" t="s">
        <v>821</v>
      </c>
      <c r="M4080" s="150" t="s">
        <v>311</v>
      </c>
      <c r="N4080" s="150" t="s">
        <v>140</v>
      </c>
      <c r="O4080" s="150" t="s">
        <v>62</v>
      </c>
      <c r="P4080" s="150" t="s">
        <v>1366</v>
      </c>
      <c r="Q4080" s="150" t="s">
        <v>1351</v>
      </c>
      <c r="R4080" s="150" t="s">
        <v>57</v>
      </c>
      <c r="S4080" s="150" t="s">
        <v>1206</v>
      </c>
      <c r="T4080" s="152">
        <v>1.843</v>
      </c>
      <c r="U4080" s="151">
        <v>46387</v>
      </c>
      <c r="V4080" s="147">
        <v>2.9499999999999998E-2</v>
      </c>
      <c r="W4080" s="192">
        <v>5.2499999999999998E-2</v>
      </c>
      <c r="X4080" s="150" t="s">
        <v>636</v>
      </c>
      <c r="Y4080" s="150"/>
      <c r="Z4080" s="153">
        <v>4310810.8099999996</v>
      </c>
      <c r="AA4080" s="153">
        <v>1</v>
      </c>
      <c r="AB4080" s="153">
        <v>96.75</v>
      </c>
      <c r="AC4080" s="153">
        <v>0</v>
      </c>
      <c r="AD4080" s="153">
        <v>4170.70946</v>
      </c>
      <c r="AE4080" s="154"/>
      <c r="AF4080" s="154"/>
      <c r="AG4080" s="150" t="s">
        <v>17</v>
      </c>
      <c r="AH4080" s="147">
        <v>1.39281621E-2</v>
      </c>
      <c r="AI4080" s="147">
        <v>1.789245224E-3</v>
      </c>
      <c r="AJ4080" s="147">
        <v>5.4079921700000001E-4</v>
      </c>
    </row>
    <row r="4081" spans="1:36" ht="13.5" thickBot="1" x14ac:dyDescent="0.25">
      <c r="A4081" s="149">
        <v>8694</v>
      </c>
      <c r="B4081" s="149">
        <v>12534</v>
      </c>
      <c r="C4081" s="150" t="s">
        <v>1905</v>
      </c>
      <c r="D4081" s="150">
        <v>520025990</v>
      </c>
      <c r="E4081" s="150" t="s">
        <v>429</v>
      </c>
      <c r="F4081" s="150" t="s">
        <v>1907</v>
      </c>
      <c r="G4081" s="150">
        <v>7150444</v>
      </c>
      <c r="H4081" s="150" t="s">
        <v>102</v>
      </c>
      <c r="I4081" s="150" t="s">
        <v>228</v>
      </c>
      <c r="J4081" s="150" t="s">
        <v>53</v>
      </c>
      <c r="K4081" s="150" t="s">
        <v>53</v>
      </c>
      <c r="L4081" s="150" t="s">
        <v>821</v>
      </c>
      <c r="M4081" s="150" t="s">
        <v>311</v>
      </c>
      <c r="N4081" s="150" t="s">
        <v>140</v>
      </c>
      <c r="O4081" s="150" t="s">
        <v>62</v>
      </c>
      <c r="P4081" s="150" t="s">
        <v>1366</v>
      </c>
      <c r="Q4081" s="150" t="s">
        <v>1351</v>
      </c>
      <c r="R4081" s="150" t="s">
        <v>57</v>
      </c>
      <c r="S4081" s="150" t="s">
        <v>1206</v>
      </c>
      <c r="T4081" s="152">
        <v>2.7240000000000002</v>
      </c>
      <c r="U4081" s="151">
        <v>47118</v>
      </c>
      <c r="V4081" s="147">
        <v>2.5499999999999998E-2</v>
      </c>
      <c r="W4081" s="192">
        <v>5.2900000000000003E-2</v>
      </c>
      <c r="X4081" s="150" t="s">
        <v>636</v>
      </c>
      <c r="Y4081" s="150"/>
      <c r="Z4081" s="153">
        <v>2800000</v>
      </c>
      <c r="AA4081" s="153">
        <v>1</v>
      </c>
      <c r="AB4081" s="153">
        <v>93.65</v>
      </c>
      <c r="AC4081" s="153">
        <v>0</v>
      </c>
      <c r="AD4081" s="153">
        <v>2622.2</v>
      </c>
      <c r="AE4081" s="154"/>
      <c r="AF4081" s="154"/>
      <c r="AG4081" s="150" t="s">
        <v>17</v>
      </c>
      <c r="AH4081" s="147">
        <v>3.642020593E-3</v>
      </c>
      <c r="AI4081" s="147">
        <v>1.124930631E-3</v>
      </c>
      <c r="AJ4081" s="147">
        <v>3.4001018800000003E-4</v>
      </c>
    </row>
    <row r="4082" spans="1:36" ht="13.5" thickBot="1" x14ac:dyDescent="0.25">
      <c r="A4082" s="149">
        <v>8694</v>
      </c>
      <c r="B4082" s="149">
        <v>12534</v>
      </c>
      <c r="C4082" s="150" t="s">
        <v>1905</v>
      </c>
      <c r="D4082" s="150">
        <v>520025990</v>
      </c>
      <c r="E4082" s="150" t="s">
        <v>429</v>
      </c>
      <c r="F4082" s="150" t="s">
        <v>1908</v>
      </c>
      <c r="G4082" s="150">
        <v>7150451</v>
      </c>
      <c r="H4082" s="150" t="s">
        <v>102</v>
      </c>
      <c r="I4082" s="150" t="s">
        <v>229</v>
      </c>
      <c r="J4082" s="150" t="s">
        <v>53</v>
      </c>
      <c r="K4082" s="150" t="s">
        <v>53</v>
      </c>
      <c r="L4082" s="150" t="s">
        <v>821</v>
      </c>
      <c r="M4082" s="150" t="s">
        <v>311</v>
      </c>
      <c r="N4082" s="150" t="s">
        <v>140</v>
      </c>
      <c r="O4082" s="150" t="s">
        <v>62</v>
      </c>
      <c r="P4082" s="150" t="s">
        <v>1350</v>
      </c>
      <c r="Q4082" s="150" t="s">
        <v>1351</v>
      </c>
      <c r="R4082" s="150" t="s">
        <v>57</v>
      </c>
      <c r="S4082" s="150" t="s">
        <v>1206</v>
      </c>
      <c r="T4082" s="152">
        <v>4.3419999999999996</v>
      </c>
      <c r="U4082" s="151">
        <v>47300</v>
      </c>
      <c r="V4082" s="147">
        <v>1E-3</v>
      </c>
      <c r="W4082" s="192">
        <v>2.5499999999999998E-2</v>
      </c>
      <c r="X4082" s="150" t="s">
        <v>636</v>
      </c>
      <c r="Y4082" s="150"/>
      <c r="Z4082" s="153">
        <v>1064003.69</v>
      </c>
      <c r="AA4082" s="153">
        <v>1</v>
      </c>
      <c r="AB4082" s="153">
        <v>99.56</v>
      </c>
      <c r="AC4082" s="153">
        <v>0</v>
      </c>
      <c r="AD4082" s="153">
        <v>1059.3220699999999</v>
      </c>
      <c r="AE4082" s="154"/>
      <c r="AF4082" s="154"/>
      <c r="AG4082" s="150" t="s">
        <v>17</v>
      </c>
      <c r="AH4082" s="147">
        <v>6.156210344E-3</v>
      </c>
      <c r="AI4082" s="147">
        <v>4.5445192700000001E-4</v>
      </c>
      <c r="AJ4082" s="147">
        <v>1.3735805599999999E-4</v>
      </c>
    </row>
    <row r="4083" spans="1:36" ht="13.5" thickBot="1" x14ac:dyDescent="0.25">
      <c r="A4083" s="149">
        <v>8694</v>
      </c>
      <c r="B4083" s="149">
        <v>12534</v>
      </c>
      <c r="C4083" s="150" t="s">
        <v>1909</v>
      </c>
      <c r="D4083" s="150">
        <v>520041146</v>
      </c>
      <c r="E4083" s="150" t="s">
        <v>429</v>
      </c>
      <c r="F4083" s="150" t="s">
        <v>1910</v>
      </c>
      <c r="G4083" s="150">
        <v>7200173</v>
      </c>
      <c r="H4083" s="150" t="s">
        <v>102</v>
      </c>
      <c r="I4083" s="150" t="s">
        <v>228</v>
      </c>
      <c r="J4083" s="150" t="s">
        <v>53</v>
      </c>
      <c r="K4083" s="150" t="s">
        <v>53</v>
      </c>
      <c r="L4083" s="150" t="s">
        <v>821</v>
      </c>
      <c r="M4083" s="150" t="s">
        <v>311</v>
      </c>
      <c r="N4083" s="150" t="s">
        <v>647</v>
      </c>
      <c r="O4083" s="150" t="s">
        <v>62</v>
      </c>
      <c r="P4083" s="150" t="s">
        <v>1366</v>
      </c>
      <c r="Q4083" s="150" t="s">
        <v>1351</v>
      </c>
      <c r="R4083" s="150" t="s">
        <v>57</v>
      </c>
      <c r="S4083" s="150" t="s">
        <v>1206</v>
      </c>
      <c r="T4083" s="152">
        <v>1.9890000000000001</v>
      </c>
      <c r="U4083" s="151">
        <v>46266</v>
      </c>
      <c r="V4083" s="147">
        <v>3.4500000000000003E-2</v>
      </c>
      <c r="W4083" s="192">
        <v>5.0599999999999999E-2</v>
      </c>
      <c r="X4083" s="150" t="s">
        <v>636</v>
      </c>
      <c r="Y4083" s="150"/>
      <c r="Z4083" s="153">
        <v>10750000</v>
      </c>
      <c r="AA4083" s="153">
        <v>1</v>
      </c>
      <c r="AB4083" s="153">
        <v>97.31</v>
      </c>
      <c r="AC4083" s="153">
        <v>0</v>
      </c>
      <c r="AD4083" s="153">
        <v>10460.825000000001</v>
      </c>
      <c r="AE4083" s="154"/>
      <c r="AF4083" s="154"/>
      <c r="AG4083" s="150" t="s">
        <v>17</v>
      </c>
      <c r="AH4083" s="147">
        <v>1.4757948212000001E-2</v>
      </c>
      <c r="AI4083" s="147">
        <v>4.4877211769999998E-3</v>
      </c>
      <c r="AJ4083" s="147">
        <v>1.356413345E-3</v>
      </c>
    </row>
    <row r="4084" spans="1:36" ht="13.5" thickBot="1" x14ac:dyDescent="0.25">
      <c r="A4084" s="149">
        <v>8694</v>
      </c>
      <c r="B4084" s="149">
        <v>12534</v>
      </c>
      <c r="C4084" s="150" t="s">
        <v>1909</v>
      </c>
      <c r="D4084" s="150">
        <v>520041146</v>
      </c>
      <c r="E4084" s="150" t="s">
        <v>429</v>
      </c>
      <c r="F4084" s="150" t="s">
        <v>1911</v>
      </c>
      <c r="G4084" s="150">
        <v>7200249</v>
      </c>
      <c r="H4084" s="150" t="s">
        <v>102</v>
      </c>
      <c r="I4084" s="150" t="s">
        <v>623</v>
      </c>
      <c r="J4084" s="150" t="s">
        <v>53</v>
      </c>
      <c r="K4084" s="150" t="s">
        <v>53</v>
      </c>
      <c r="L4084" s="150" t="s">
        <v>821</v>
      </c>
      <c r="M4084" s="150" t="s">
        <v>311</v>
      </c>
      <c r="N4084" s="150" t="s">
        <v>647</v>
      </c>
      <c r="O4084" s="150" t="s">
        <v>62</v>
      </c>
      <c r="P4084" s="150" t="s">
        <v>1366</v>
      </c>
      <c r="Q4084" s="150" t="s">
        <v>1351</v>
      </c>
      <c r="R4084" s="150" t="s">
        <v>57</v>
      </c>
      <c r="S4084" s="150" t="s">
        <v>1206</v>
      </c>
      <c r="T4084" s="152">
        <v>4.343</v>
      </c>
      <c r="U4084" s="151">
        <v>46997</v>
      </c>
      <c r="V4084" s="147">
        <v>7.4999999999999997E-3</v>
      </c>
      <c r="W4084" s="192">
        <v>5.6500000000000002E-2</v>
      </c>
      <c r="X4084" s="150" t="s">
        <v>636</v>
      </c>
      <c r="Y4084" s="150"/>
      <c r="Z4084" s="153">
        <v>13565000</v>
      </c>
      <c r="AA4084" s="153">
        <v>1</v>
      </c>
      <c r="AB4084" s="153">
        <v>81.400000000000006</v>
      </c>
      <c r="AC4084" s="153">
        <v>0</v>
      </c>
      <c r="AD4084" s="153">
        <v>11041.91</v>
      </c>
      <c r="AE4084" s="154"/>
      <c r="AF4084" s="154"/>
      <c r="AG4084" s="150" t="s">
        <v>17</v>
      </c>
      <c r="AH4084" s="147">
        <v>2.5521990557E-2</v>
      </c>
      <c r="AI4084" s="147">
        <v>4.7370081560000003E-3</v>
      </c>
      <c r="AJ4084" s="147">
        <v>1.4317603140000001E-3</v>
      </c>
    </row>
    <row r="4085" spans="1:36" ht="13.5" thickBot="1" x14ac:dyDescent="0.25">
      <c r="A4085" s="149">
        <v>8694</v>
      </c>
      <c r="B4085" s="149">
        <v>12534</v>
      </c>
      <c r="C4085" s="150" t="s">
        <v>1909</v>
      </c>
      <c r="D4085" s="150">
        <v>520041146</v>
      </c>
      <c r="E4085" s="150" t="s">
        <v>429</v>
      </c>
      <c r="F4085" s="150" t="s">
        <v>1912</v>
      </c>
      <c r="G4085" s="150">
        <v>7200256</v>
      </c>
      <c r="H4085" s="150" t="s">
        <v>102</v>
      </c>
      <c r="I4085" s="150" t="s">
        <v>228</v>
      </c>
      <c r="J4085" s="150" t="s">
        <v>53</v>
      </c>
      <c r="K4085" s="150" t="s">
        <v>53</v>
      </c>
      <c r="L4085" s="150" t="s">
        <v>821</v>
      </c>
      <c r="M4085" s="150" t="s">
        <v>311</v>
      </c>
      <c r="N4085" s="150" t="s">
        <v>647</v>
      </c>
      <c r="O4085" s="150" t="s">
        <v>62</v>
      </c>
      <c r="P4085" s="150" t="s">
        <v>1366</v>
      </c>
      <c r="Q4085" s="150" t="s">
        <v>1351</v>
      </c>
      <c r="R4085" s="150" t="s">
        <v>57</v>
      </c>
      <c r="S4085" s="150" t="s">
        <v>1206</v>
      </c>
      <c r="T4085" s="152">
        <v>4.2290000000000001</v>
      </c>
      <c r="U4085" s="151">
        <v>47363</v>
      </c>
      <c r="V4085" s="147">
        <v>1.4999999999999999E-2</v>
      </c>
      <c r="W4085" s="192">
        <v>5.4100000000000002E-2</v>
      </c>
      <c r="X4085" s="150" t="s">
        <v>636</v>
      </c>
      <c r="Y4085" s="150"/>
      <c r="Z4085" s="153">
        <v>3414224</v>
      </c>
      <c r="AA4085" s="153">
        <v>1</v>
      </c>
      <c r="AB4085" s="153">
        <v>85.27</v>
      </c>
      <c r="AC4085" s="153">
        <v>0</v>
      </c>
      <c r="AD4085" s="153">
        <v>2911.3087999999998</v>
      </c>
      <c r="AE4085" s="154"/>
      <c r="AF4085" s="154"/>
      <c r="AG4085" s="150" t="s">
        <v>17</v>
      </c>
      <c r="AH4085" s="147">
        <v>8.8458273950000003E-3</v>
      </c>
      <c r="AI4085" s="147">
        <v>1.248959059E-3</v>
      </c>
      <c r="AJ4085" s="147">
        <v>3.7749776999999998E-4</v>
      </c>
    </row>
    <row r="4086" spans="1:36" ht="13.5" thickBot="1" x14ac:dyDescent="0.25">
      <c r="A4086" s="149">
        <v>8694</v>
      </c>
      <c r="B4086" s="149">
        <v>12534</v>
      </c>
      <c r="C4086" s="150" t="s">
        <v>1913</v>
      </c>
      <c r="D4086" s="150">
        <v>520028911</v>
      </c>
      <c r="E4086" s="150" t="s">
        <v>429</v>
      </c>
      <c r="F4086" s="150" t="s">
        <v>1914</v>
      </c>
      <c r="G4086" s="150">
        <v>7390222</v>
      </c>
      <c r="H4086" s="150" t="s">
        <v>102</v>
      </c>
      <c r="I4086" s="150" t="s">
        <v>228</v>
      </c>
      <c r="J4086" s="150" t="s">
        <v>53</v>
      </c>
      <c r="K4086" s="150" t="s">
        <v>53</v>
      </c>
      <c r="L4086" s="150" t="s">
        <v>821</v>
      </c>
      <c r="M4086" s="150" t="s">
        <v>311</v>
      </c>
      <c r="N4086" s="150" t="s">
        <v>708</v>
      </c>
      <c r="O4086" s="150" t="s">
        <v>62</v>
      </c>
      <c r="P4086" s="150" t="s">
        <v>1339</v>
      </c>
      <c r="Q4086" s="150" t="s">
        <v>65</v>
      </c>
      <c r="R4086" s="150" t="s">
        <v>57</v>
      </c>
      <c r="S4086" s="150" t="s">
        <v>1206</v>
      </c>
      <c r="T4086" s="152">
        <v>3.4060000000000001</v>
      </c>
      <c r="U4086" s="151">
        <v>47858</v>
      </c>
      <c r="V4086" s="147">
        <v>0.04</v>
      </c>
      <c r="W4086" s="192">
        <v>5.0200000000000002E-2</v>
      </c>
      <c r="X4086" s="150" t="s">
        <v>636</v>
      </c>
      <c r="Y4086" s="150"/>
      <c r="Z4086" s="153">
        <v>280000.05</v>
      </c>
      <c r="AA4086" s="153">
        <v>1</v>
      </c>
      <c r="AB4086" s="153">
        <v>97.7</v>
      </c>
      <c r="AC4086" s="153">
        <v>0</v>
      </c>
      <c r="AD4086" s="153">
        <v>273.56004999999999</v>
      </c>
      <c r="AE4086" s="154"/>
      <c r="AF4086" s="154"/>
      <c r="AG4086" s="150" t="s">
        <v>17</v>
      </c>
      <c r="AH4086" s="147">
        <v>4.1329629099999998E-4</v>
      </c>
      <c r="AI4086" s="147">
        <v>1.1735797400000001E-4</v>
      </c>
      <c r="AJ4086" s="147">
        <v>3.5471437742968202E-5</v>
      </c>
    </row>
    <row r="4087" spans="1:36" ht="13.5" thickBot="1" x14ac:dyDescent="0.25">
      <c r="A4087" s="149">
        <v>8694</v>
      </c>
      <c r="B4087" s="149">
        <v>12534</v>
      </c>
      <c r="C4087" s="150" t="s">
        <v>1913</v>
      </c>
      <c r="D4087" s="150">
        <v>520028911</v>
      </c>
      <c r="E4087" s="150" t="s">
        <v>429</v>
      </c>
      <c r="F4087" s="150" t="s">
        <v>1915</v>
      </c>
      <c r="G4087" s="150">
        <v>7390263</v>
      </c>
      <c r="H4087" s="150" t="s">
        <v>102</v>
      </c>
      <c r="I4087" s="150" t="s">
        <v>228</v>
      </c>
      <c r="J4087" s="150" t="s">
        <v>53</v>
      </c>
      <c r="K4087" s="150" t="s">
        <v>53</v>
      </c>
      <c r="L4087" s="150" t="s">
        <v>821</v>
      </c>
      <c r="M4087" s="150" t="s">
        <v>311</v>
      </c>
      <c r="N4087" s="150" t="s">
        <v>708</v>
      </c>
      <c r="O4087" s="150" t="s">
        <v>62</v>
      </c>
      <c r="P4087" s="150" t="s">
        <v>1339</v>
      </c>
      <c r="Q4087" s="150" t="s">
        <v>65</v>
      </c>
      <c r="R4087" s="150" t="s">
        <v>57</v>
      </c>
      <c r="S4087" s="150" t="s">
        <v>1206</v>
      </c>
      <c r="T4087" s="152">
        <v>5.2969999999999997</v>
      </c>
      <c r="U4087" s="151">
        <v>49653</v>
      </c>
      <c r="V4087" s="147">
        <v>2.07E-2</v>
      </c>
      <c r="W4087" s="192">
        <v>5.3400000000000003E-2</v>
      </c>
      <c r="X4087" s="150" t="s">
        <v>636</v>
      </c>
      <c r="Y4087" s="150"/>
      <c r="Z4087" s="153">
        <v>1600000</v>
      </c>
      <c r="AA4087" s="153">
        <v>1</v>
      </c>
      <c r="AB4087" s="153">
        <v>84.72</v>
      </c>
      <c r="AC4087" s="153">
        <v>0</v>
      </c>
      <c r="AD4087" s="153">
        <v>1355.52</v>
      </c>
      <c r="AE4087" s="154"/>
      <c r="AF4087" s="154"/>
      <c r="AG4087" s="150" t="s">
        <v>17</v>
      </c>
      <c r="AH4087" s="147">
        <v>3.8957876789999998E-3</v>
      </c>
      <c r="AI4087" s="147">
        <v>5.8152161100000004E-4</v>
      </c>
      <c r="AJ4087" s="147">
        <v>1.7576485700000001E-4</v>
      </c>
    </row>
    <row r="4088" spans="1:36" ht="13.5" thickBot="1" x14ac:dyDescent="0.25">
      <c r="A4088" s="149">
        <v>8694</v>
      </c>
      <c r="B4088" s="149">
        <v>12534</v>
      </c>
      <c r="C4088" s="150" t="s">
        <v>1916</v>
      </c>
      <c r="D4088" s="150">
        <v>520003781</v>
      </c>
      <c r="E4088" s="150" t="s">
        <v>429</v>
      </c>
      <c r="F4088" s="150" t="s">
        <v>1917</v>
      </c>
      <c r="G4088" s="150">
        <v>7460389</v>
      </c>
      <c r="H4088" s="150" t="s">
        <v>102</v>
      </c>
      <c r="I4088" s="150" t="s">
        <v>228</v>
      </c>
      <c r="J4088" s="150" t="s">
        <v>53</v>
      </c>
      <c r="K4088" s="150" t="s">
        <v>53</v>
      </c>
      <c r="L4088" s="150" t="s">
        <v>821</v>
      </c>
      <c r="M4088" s="150" t="s">
        <v>311</v>
      </c>
      <c r="N4088" s="150" t="s">
        <v>261</v>
      </c>
      <c r="O4088" s="150" t="s">
        <v>62</v>
      </c>
      <c r="P4088" s="150" t="s">
        <v>1342</v>
      </c>
      <c r="Q4088" s="150" t="s">
        <v>65</v>
      </c>
      <c r="R4088" s="150" t="s">
        <v>57</v>
      </c>
      <c r="S4088" s="150" t="s">
        <v>1206</v>
      </c>
      <c r="T4088" s="152">
        <v>1.669</v>
      </c>
      <c r="U4088" s="151">
        <v>46568</v>
      </c>
      <c r="V4088" s="147">
        <v>2.6100000000000002E-2</v>
      </c>
      <c r="W4088" s="192">
        <v>4.36E-2</v>
      </c>
      <c r="X4088" s="150" t="s">
        <v>636</v>
      </c>
      <c r="Y4088" s="150"/>
      <c r="Z4088" s="153">
        <v>1245829.24</v>
      </c>
      <c r="AA4088" s="153">
        <v>1</v>
      </c>
      <c r="AB4088" s="153">
        <v>97.88</v>
      </c>
      <c r="AC4088" s="153">
        <v>0</v>
      </c>
      <c r="AD4088" s="153">
        <v>1219.4176600000001</v>
      </c>
      <c r="AE4088" s="154"/>
      <c r="AF4088" s="154"/>
      <c r="AG4088" s="150" t="s">
        <v>17</v>
      </c>
      <c r="AH4088" s="147">
        <v>2.5820851679999998E-3</v>
      </c>
      <c r="AI4088" s="147">
        <v>5.2313335299999995E-4</v>
      </c>
      <c r="AJ4088" s="147">
        <v>1.58117011E-4</v>
      </c>
    </row>
    <row r="4089" spans="1:36" ht="13.5" thickBot="1" x14ac:dyDescent="0.25">
      <c r="A4089" s="149">
        <v>8694</v>
      </c>
      <c r="B4089" s="149">
        <v>12534</v>
      </c>
      <c r="C4089" s="150" t="s">
        <v>1916</v>
      </c>
      <c r="D4089" s="150">
        <v>520003781</v>
      </c>
      <c r="E4089" s="150" t="s">
        <v>429</v>
      </c>
      <c r="F4089" s="150" t="s">
        <v>1918</v>
      </c>
      <c r="G4089" s="150">
        <v>7460421</v>
      </c>
      <c r="H4089" s="150" t="s">
        <v>102</v>
      </c>
      <c r="I4089" s="150" t="s">
        <v>228</v>
      </c>
      <c r="J4089" s="150" t="s">
        <v>53</v>
      </c>
      <c r="K4089" s="150" t="s">
        <v>53</v>
      </c>
      <c r="L4089" s="150" t="s">
        <v>821</v>
      </c>
      <c r="M4089" s="150" t="s">
        <v>311</v>
      </c>
      <c r="N4089" s="150" t="s">
        <v>261</v>
      </c>
      <c r="O4089" s="150" t="s">
        <v>62</v>
      </c>
      <c r="P4089" s="150" t="s">
        <v>1342</v>
      </c>
      <c r="Q4089" s="150" t="s">
        <v>65</v>
      </c>
      <c r="R4089" s="150" t="s">
        <v>57</v>
      </c>
      <c r="S4089" s="150" t="s">
        <v>1206</v>
      </c>
      <c r="T4089" s="152">
        <v>6.3</v>
      </c>
      <c r="U4089" s="151">
        <v>50221</v>
      </c>
      <c r="V4089" s="147">
        <v>1.9E-2</v>
      </c>
      <c r="W4089" s="192">
        <v>4.9500000000000002E-2</v>
      </c>
      <c r="X4089" s="150" t="s">
        <v>636</v>
      </c>
      <c r="Y4089" s="150"/>
      <c r="Z4089" s="153">
        <v>200000</v>
      </c>
      <c r="AA4089" s="153">
        <v>1</v>
      </c>
      <c r="AB4089" s="153">
        <v>82.97</v>
      </c>
      <c r="AC4089" s="153">
        <v>0</v>
      </c>
      <c r="AD4089" s="153">
        <v>165.94</v>
      </c>
      <c r="AE4089" s="154"/>
      <c r="AF4089" s="154"/>
      <c r="AG4089" s="150" t="s">
        <v>17</v>
      </c>
      <c r="AH4089" s="147">
        <v>1.8604651100000001E-4</v>
      </c>
      <c r="AI4089" s="147">
        <v>7.1188692312900296E-5</v>
      </c>
      <c r="AJ4089" s="147">
        <v>2.15167762217771E-5</v>
      </c>
    </row>
    <row r="4090" spans="1:36" ht="13.5" thickBot="1" x14ac:dyDescent="0.25">
      <c r="A4090" s="149">
        <v>8694</v>
      </c>
      <c r="B4090" s="149">
        <v>12534</v>
      </c>
      <c r="C4090" s="150" t="s">
        <v>1398</v>
      </c>
      <c r="D4090" s="150">
        <v>520029935</v>
      </c>
      <c r="E4090" s="150" t="s">
        <v>429</v>
      </c>
      <c r="F4090" s="150" t="s">
        <v>1399</v>
      </c>
      <c r="G4090" s="150">
        <v>7480155</v>
      </c>
      <c r="H4090" s="150" t="s">
        <v>102</v>
      </c>
      <c r="I4090" s="150" t="s">
        <v>228</v>
      </c>
      <c r="J4090" s="150" t="s">
        <v>53</v>
      </c>
      <c r="K4090" s="150" t="s">
        <v>53</v>
      </c>
      <c r="L4090" s="150" t="s">
        <v>821</v>
      </c>
      <c r="M4090" s="150" t="s">
        <v>311</v>
      </c>
      <c r="N4090" s="150" t="s">
        <v>256</v>
      </c>
      <c r="O4090" s="150" t="s">
        <v>62</v>
      </c>
      <c r="P4090" s="150" t="s">
        <v>1205</v>
      </c>
      <c r="Q4090" s="150" t="s">
        <v>65</v>
      </c>
      <c r="R4090" s="150" t="s">
        <v>57</v>
      </c>
      <c r="S4090" s="150" t="s">
        <v>1206</v>
      </c>
      <c r="T4090" s="152">
        <v>0.67700000000000005</v>
      </c>
      <c r="U4090" s="151">
        <v>45631</v>
      </c>
      <c r="V4090" s="147">
        <v>1.8700000000000001E-2</v>
      </c>
      <c r="W4090" s="192">
        <v>4.36E-2</v>
      </c>
      <c r="X4090" s="150" t="s">
        <v>636</v>
      </c>
      <c r="Y4090" s="150"/>
      <c r="Z4090" s="153">
        <v>2709693.22</v>
      </c>
      <c r="AA4090" s="153">
        <v>1</v>
      </c>
      <c r="AB4090" s="153">
        <v>98.97</v>
      </c>
      <c r="AC4090" s="153">
        <v>0</v>
      </c>
      <c r="AD4090" s="153">
        <v>2681.7833799999999</v>
      </c>
      <c r="AE4090" s="154"/>
      <c r="AF4090" s="154"/>
      <c r="AG4090" s="150" t="s">
        <v>17</v>
      </c>
      <c r="AH4090" s="147">
        <v>9.8065898020000004E-3</v>
      </c>
      <c r="AI4090" s="147">
        <v>1.1504920559999999E-3</v>
      </c>
      <c r="AJ4090" s="147">
        <v>3.47736126E-4</v>
      </c>
    </row>
    <row r="4091" spans="1:36" ht="13.5" thickBot="1" x14ac:dyDescent="0.25">
      <c r="A4091" s="149">
        <v>8694</v>
      </c>
      <c r="B4091" s="149">
        <v>12534</v>
      </c>
      <c r="C4091" s="150" t="s">
        <v>1398</v>
      </c>
      <c r="D4091" s="150">
        <v>520029935</v>
      </c>
      <c r="E4091" s="150" t="s">
        <v>429</v>
      </c>
      <c r="F4091" s="150" t="s">
        <v>1919</v>
      </c>
      <c r="G4091" s="150">
        <v>7480163</v>
      </c>
      <c r="H4091" s="150" t="s">
        <v>102</v>
      </c>
      <c r="I4091" s="150" t="s">
        <v>228</v>
      </c>
      <c r="J4091" s="150" t="s">
        <v>53</v>
      </c>
      <c r="K4091" s="150" t="s">
        <v>53</v>
      </c>
      <c r="L4091" s="150" t="s">
        <v>821</v>
      </c>
      <c r="M4091" s="150" t="s">
        <v>311</v>
      </c>
      <c r="N4091" s="150" t="s">
        <v>256</v>
      </c>
      <c r="O4091" s="150" t="s">
        <v>62</v>
      </c>
      <c r="P4091" s="150" t="s">
        <v>1205</v>
      </c>
      <c r="Q4091" s="150" t="s">
        <v>65</v>
      </c>
      <c r="R4091" s="150" t="s">
        <v>57</v>
      </c>
      <c r="S4091" s="150" t="s">
        <v>1206</v>
      </c>
      <c r="T4091" s="152">
        <v>3.4089999999999998</v>
      </c>
      <c r="U4091" s="151">
        <v>47822</v>
      </c>
      <c r="V4091" s="147">
        <v>2.6800000000000001E-2</v>
      </c>
      <c r="W4091" s="192">
        <v>4.4699999999999997E-2</v>
      </c>
      <c r="X4091" s="150" t="s">
        <v>636</v>
      </c>
      <c r="Y4091" s="150"/>
      <c r="Z4091" s="153">
        <v>4256124.78</v>
      </c>
      <c r="AA4091" s="153">
        <v>1</v>
      </c>
      <c r="AB4091" s="153">
        <v>95.02</v>
      </c>
      <c r="AC4091" s="153">
        <v>0</v>
      </c>
      <c r="AD4091" s="153">
        <v>4044.16977</v>
      </c>
      <c r="AE4091" s="154"/>
      <c r="AF4091" s="154"/>
      <c r="AG4091" s="150" t="s">
        <v>17</v>
      </c>
      <c r="AH4091" s="147">
        <v>1.8638165449999999E-3</v>
      </c>
      <c r="AI4091" s="147">
        <v>1.7349593669999999E-3</v>
      </c>
      <c r="AJ4091" s="147">
        <v>5.2439132100000005E-4</v>
      </c>
    </row>
    <row r="4092" spans="1:36" ht="13.5" thickBot="1" x14ac:dyDescent="0.25">
      <c r="A4092" s="149">
        <v>8694</v>
      </c>
      <c r="B4092" s="149">
        <v>12534</v>
      </c>
      <c r="C4092" s="150" t="s">
        <v>1398</v>
      </c>
      <c r="D4092" s="150">
        <v>520029935</v>
      </c>
      <c r="E4092" s="150" t="s">
        <v>429</v>
      </c>
      <c r="F4092" s="150" t="s">
        <v>1920</v>
      </c>
      <c r="G4092" s="150">
        <v>7480247</v>
      </c>
      <c r="H4092" s="150" t="s">
        <v>102</v>
      </c>
      <c r="I4092" s="150" t="s">
        <v>229</v>
      </c>
      <c r="J4092" s="150" t="s">
        <v>53</v>
      </c>
      <c r="K4092" s="150" t="s">
        <v>53</v>
      </c>
      <c r="L4092" s="150" t="s">
        <v>821</v>
      </c>
      <c r="M4092" s="150" t="s">
        <v>311</v>
      </c>
      <c r="N4092" s="150" t="s">
        <v>256</v>
      </c>
      <c r="O4092" s="150" t="s">
        <v>62</v>
      </c>
      <c r="P4092" s="150" t="s">
        <v>1345</v>
      </c>
      <c r="Q4092" s="150" t="s">
        <v>65</v>
      </c>
      <c r="R4092" s="150" t="s">
        <v>57</v>
      </c>
      <c r="S4092" s="150" t="s">
        <v>1206</v>
      </c>
      <c r="T4092" s="152">
        <v>2.1760000000000002</v>
      </c>
      <c r="U4092" s="151">
        <v>48030</v>
      </c>
      <c r="V4092" s="147">
        <v>2.4199999999999999E-2</v>
      </c>
      <c r="W4092" s="192">
        <v>2.3400000000000001E-2</v>
      </c>
      <c r="X4092" s="150" t="s">
        <v>636</v>
      </c>
      <c r="Y4092" s="150"/>
      <c r="Z4092" s="153">
        <v>4000000</v>
      </c>
      <c r="AA4092" s="153">
        <v>1</v>
      </c>
      <c r="AB4092" s="153">
        <v>114.06</v>
      </c>
      <c r="AC4092" s="153">
        <v>0</v>
      </c>
      <c r="AD4092" s="153">
        <v>4562.3999999999996</v>
      </c>
      <c r="AE4092" s="154"/>
      <c r="AF4092" s="154"/>
      <c r="AG4092" s="150" t="s">
        <v>17</v>
      </c>
      <c r="AH4092" s="147">
        <v>2.6416589609999999E-3</v>
      </c>
      <c r="AI4092" s="147">
        <v>1.9572814860000002E-3</v>
      </c>
      <c r="AJ4092" s="147">
        <v>5.9158816299999999E-4</v>
      </c>
    </row>
    <row r="4093" spans="1:36" ht="13.5" thickBot="1" x14ac:dyDescent="0.25">
      <c r="A4093" s="149">
        <v>8694</v>
      </c>
      <c r="B4093" s="149">
        <v>12534</v>
      </c>
      <c r="C4093" s="150" t="s">
        <v>1398</v>
      </c>
      <c r="D4093" s="150">
        <v>520029935</v>
      </c>
      <c r="E4093" s="150" t="s">
        <v>429</v>
      </c>
      <c r="F4093" s="150" t="s">
        <v>1921</v>
      </c>
      <c r="G4093" s="150">
        <v>7480304</v>
      </c>
      <c r="H4093" s="150" t="s">
        <v>102</v>
      </c>
      <c r="I4093" s="150" t="s">
        <v>229</v>
      </c>
      <c r="J4093" s="150" t="s">
        <v>53</v>
      </c>
      <c r="K4093" s="150" t="s">
        <v>53</v>
      </c>
      <c r="L4093" s="150" t="s">
        <v>821</v>
      </c>
      <c r="M4093" s="150" t="s">
        <v>311</v>
      </c>
      <c r="N4093" s="150" t="s">
        <v>256</v>
      </c>
      <c r="O4093" s="150" t="s">
        <v>62</v>
      </c>
      <c r="P4093" s="150" t="s">
        <v>1205</v>
      </c>
      <c r="Q4093" s="150" t="s">
        <v>65</v>
      </c>
      <c r="R4093" s="150" t="s">
        <v>57</v>
      </c>
      <c r="S4093" s="150" t="s">
        <v>1206</v>
      </c>
      <c r="T4093" s="152">
        <v>4.2460000000000004</v>
      </c>
      <c r="U4093" s="151">
        <v>48441</v>
      </c>
      <c r="V4093" s="147">
        <v>2E-3</v>
      </c>
      <c r="W4093" s="192">
        <v>1.9400000000000001E-2</v>
      </c>
      <c r="X4093" s="150" t="s">
        <v>636</v>
      </c>
      <c r="Y4093" s="150"/>
      <c r="Z4093" s="153">
        <v>8307154.6799999997</v>
      </c>
      <c r="AA4093" s="153">
        <v>1</v>
      </c>
      <c r="AB4093" s="153">
        <v>101.27</v>
      </c>
      <c r="AC4093" s="153">
        <v>0</v>
      </c>
      <c r="AD4093" s="153">
        <v>8412.6555399999997</v>
      </c>
      <c r="AE4093" s="154"/>
      <c r="AF4093" s="154"/>
      <c r="AG4093" s="150" t="s">
        <v>17</v>
      </c>
      <c r="AH4093" s="147">
        <v>2.1503177329999998E-3</v>
      </c>
      <c r="AI4093" s="147">
        <v>3.6090511430000001E-3</v>
      </c>
      <c r="AJ4093" s="147">
        <v>1.090835402E-3</v>
      </c>
    </row>
    <row r="4094" spans="1:36" ht="13.5" thickBot="1" x14ac:dyDescent="0.25">
      <c r="A4094" s="149">
        <v>8694</v>
      </c>
      <c r="B4094" s="149">
        <v>12534</v>
      </c>
      <c r="C4094" s="150" t="s">
        <v>1398</v>
      </c>
      <c r="D4094" s="150">
        <v>520029935</v>
      </c>
      <c r="E4094" s="150" t="s">
        <v>429</v>
      </c>
      <c r="F4094" s="150" t="s">
        <v>1922</v>
      </c>
      <c r="G4094" s="150">
        <v>7480312</v>
      </c>
      <c r="H4094" s="150" t="s">
        <v>102</v>
      </c>
      <c r="I4094" s="150" t="s">
        <v>229</v>
      </c>
      <c r="J4094" s="150" t="s">
        <v>53</v>
      </c>
      <c r="K4094" s="150" t="s">
        <v>53</v>
      </c>
      <c r="L4094" s="150" t="s">
        <v>821</v>
      </c>
      <c r="M4094" s="150" t="s">
        <v>311</v>
      </c>
      <c r="N4094" s="150" t="s">
        <v>256</v>
      </c>
      <c r="O4094" s="150" t="s">
        <v>62</v>
      </c>
      <c r="P4094" s="150" t="s">
        <v>1345</v>
      </c>
      <c r="Q4094" s="150" t="s">
        <v>65</v>
      </c>
      <c r="R4094" s="150" t="s">
        <v>57</v>
      </c>
      <c r="S4094" s="150" t="s">
        <v>1206</v>
      </c>
      <c r="T4094" s="152">
        <v>3.5710000000000002</v>
      </c>
      <c r="U4094" s="151">
        <v>48519</v>
      </c>
      <c r="V4094" s="147">
        <v>2E-3</v>
      </c>
      <c r="W4094" s="192">
        <v>2.76E-2</v>
      </c>
      <c r="X4094" s="150" t="s">
        <v>636</v>
      </c>
      <c r="Y4094" s="150"/>
      <c r="Z4094" s="153">
        <v>6294661</v>
      </c>
      <c r="AA4094" s="153">
        <v>1</v>
      </c>
      <c r="AB4094" s="153">
        <v>99.7</v>
      </c>
      <c r="AC4094" s="153">
        <v>0</v>
      </c>
      <c r="AD4094" s="153">
        <v>6275.7770200000004</v>
      </c>
      <c r="AE4094" s="154"/>
      <c r="AF4094" s="154"/>
      <c r="AG4094" s="150" t="s">
        <v>17</v>
      </c>
      <c r="AH4094" s="147">
        <v>1.0983529924E-2</v>
      </c>
      <c r="AI4094" s="147">
        <v>2.6923246910000001E-3</v>
      </c>
      <c r="AJ4094" s="147">
        <v>8.1375490900000003E-4</v>
      </c>
    </row>
    <row r="4095" spans="1:36" ht="13.5" thickBot="1" x14ac:dyDescent="0.25">
      <c r="A4095" s="149">
        <v>8694</v>
      </c>
      <c r="B4095" s="149">
        <v>12534</v>
      </c>
      <c r="C4095" s="150" t="s">
        <v>1923</v>
      </c>
      <c r="D4095" s="150">
        <v>520030859</v>
      </c>
      <c r="E4095" s="150" t="s">
        <v>429</v>
      </c>
      <c r="F4095" s="150" t="s">
        <v>1924</v>
      </c>
      <c r="G4095" s="150">
        <v>7550148</v>
      </c>
      <c r="H4095" s="150" t="s">
        <v>102</v>
      </c>
      <c r="I4095" s="150" t="s">
        <v>228</v>
      </c>
      <c r="J4095" s="150" t="s">
        <v>53</v>
      </c>
      <c r="K4095" s="150" t="s">
        <v>53</v>
      </c>
      <c r="L4095" s="150" t="s">
        <v>821</v>
      </c>
      <c r="M4095" s="150" t="s">
        <v>311</v>
      </c>
      <c r="N4095" s="150" t="s">
        <v>708</v>
      </c>
      <c r="O4095" s="150" t="s">
        <v>62</v>
      </c>
      <c r="P4095" s="150" t="s">
        <v>1369</v>
      </c>
      <c r="Q4095" s="150" t="s">
        <v>65</v>
      </c>
      <c r="R4095" s="150" t="s">
        <v>57</v>
      </c>
      <c r="S4095" s="150" t="s">
        <v>1206</v>
      </c>
      <c r="T4095" s="152">
        <v>2.5950000000000002</v>
      </c>
      <c r="U4095" s="151">
        <v>49150</v>
      </c>
      <c r="V4095" s="147">
        <v>1.6400000000000001E-2</v>
      </c>
      <c r="W4095" s="192">
        <v>4.9500000000000002E-2</v>
      </c>
      <c r="X4095" s="150" t="s">
        <v>636</v>
      </c>
      <c r="Y4095" s="150"/>
      <c r="Z4095" s="153">
        <v>4927500</v>
      </c>
      <c r="AA4095" s="153">
        <v>1</v>
      </c>
      <c r="AB4095" s="153">
        <v>91.96</v>
      </c>
      <c r="AC4095" s="153">
        <v>0</v>
      </c>
      <c r="AD4095" s="153">
        <v>4531.3289999999997</v>
      </c>
      <c r="AE4095" s="154"/>
      <c r="AF4095" s="154"/>
      <c r="AG4095" s="150" t="s">
        <v>17</v>
      </c>
      <c r="AH4095" s="147">
        <v>2.5515223694999999E-2</v>
      </c>
      <c r="AI4095" s="147">
        <v>1.9439519460000001E-3</v>
      </c>
      <c r="AJ4095" s="147">
        <v>5.8755931100000003E-4</v>
      </c>
    </row>
    <row r="4096" spans="1:36" ht="13.5" thickBot="1" x14ac:dyDescent="0.25">
      <c r="A4096" s="149">
        <v>8694</v>
      </c>
      <c r="B4096" s="149">
        <v>12534</v>
      </c>
      <c r="C4096" s="150" t="s">
        <v>1400</v>
      </c>
      <c r="D4096" s="150">
        <v>520001736</v>
      </c>
      <c r="E4096" s="150" t="s">
        <v>429</v>
      </c>
      <c r="F4096" s="150" t="s">
        <v>1401</v>
      </c>
      <c r="G4096" s="150">
        <v>7590128</v>
      </c>
      <c r="H4096" s="150" t="s">
        <v>102</v>
      </c>
      <c r="I4096" s="150" t="s">
        <v>229</v>
      </c>
      <c r="J4096" s="150" t="s">
        <v>53</v>
      </c>
      <c r="K4096" s="150" t="s">
        <v>53</v>
      </c>
      <c r="L4096" s="150" t="s">
        <v>821</v>
      </c>
      <c r="M4096" s="150" t="s">
        <v>311</v>
      </c>
      <c r="N4096" s="150" t="s">
        <v>651</v>
      </c>
      <c r="O4096" s="150" t="s">
        <v>62</v>
      </c>
      <c r="P4096" s="150" t="s">
        <v>1369</v>
      </c>
      <c r="Q4096" s="150" t="s">
        <v>65</v>
      </c>
      <c r="R4096" s="150" t="s">
        <v>57</v>
      </c>
      <c r="S4096" s="150" t="s">
        <v>1206</v>
      </c>
      <c r="T4096" s="152">
        <v>1.462</v>
      </c>
      <c r="U4096" s="151">
        <v>46112</v>
      </c>
      <c r="V4096" s="147">
        <v>4.7500000000000001E-2</v>
      </c>
      <c r="W4096" s="192">
        <v>1.7999999999999999E-2</v>
      </c>
      <c r="X4096" s="150" t="s">
        <v>636</v>
      </c>
      <c r="Y4096" s="150"/>
      <c r="Z4096" s="153">
        <v>14136814.41</v>
      </c>
      <c r="AA4096" s="153">
        <v>1</v>
      </c>
      <c r="AB4096" s="153">
        <v>141.47999999999999</v>
      </c>
      <c r="AC4096" s="153">
        <v>0</v>
      </c>
      <c r="AD4096" s="153">
        <v>20000.765029999999</v>
      </c>
      <c r="AE4096" s="154"/>
      <c r="AF4096" s="154"/>
      <c r="AG4096" s="150" t="s">
        <v>17</v>
      </c>
      <c r="AH4096" s="147">
        <v>1.4794176774E-2</v>
      </c>
      <c r="AI4096" s="147">
        <v>8.5803803040000008E-3</v>
      </c>
      <c r="AJ4096" s="147">
        <v>2.59341922E-3</v>
      </c>
    </row>
    <row r="4097" spans="1:36" ht="13.5" thickBot="1" x14ac:dyDescent="0.25">
      <c r="A4097" s="149">
        <v>8694</v>
      </c>
      <c r="B4097" s="149">
        <v>12534</v>
      </c>
      <c r="C4097" s="150" t="s">
        <v>1400</v>
      </c>
      <c r="D4097" s="150">
        <v>520001736</v>
      </c>
      <c r="E4097" s="150" t="s">
        <v>429</v>
      </c>
      <c r="F4097" s="150" t="s">
        <v>1925</v>
      </c>
      <c r="G4097" s="150">
        <v>7590219</v>
      </c>
      <c r="H4097" s="150" t="s">
        <v>102</v>
      </c>
      <c r="I4097" s="150" t="s">
        <v>229</v>
      </c>
      <c r="J4097" s="150" t="s">
        <v>53</v>
      </c>
      <c r="K4097" s="150" t="s">
        <v>53</v>
      </c>
      <c r="L4097" s="150" t="s">
        <v>821</v>
      </c>
      <c r="M4097" s="150" t="s">
        <v>311</v>
      </c>
      <c r="N4097" s="150" t="s">
        <v>651</v>
      </c>
      <c r="O4097" s="150" t="s">
        <v>62</v>
      </c>
      <c r="P4097" s="150" t="s">
        <v>1369</v>
      </c>
      <c r="Q4097" s="150" t="s">
        <v>65</v>
      </c>
      <c r="R4097" s="150" t="s">
        <v>57</v>
      </c>
      <c r="S4097" s="150" t="s">
        <v>1206</v>
      </c>
      <c r="T4097" s="152">
        <v>3.8330000000000002</v>
      </c>
      <c r="U4097" s="151">
        <v>48760</v>
      </c>
      <c r="V4097" s="147">
        <v>5.0000000000000001E-3</v>
      </c>
      <c r="W4097" s="192">
        <v>2.5600000000000001E-2</v>
      </c>
      <c r="X4097" s="150" t="s">
        <v>636</v>
      </c>
      <c r="Y4097" s="150"/>
      <c r="Z4097" s="153">
        <v>303000</v>
      </c>
      <c r="AA4097" s="153">
        <v>1</v>
      </c>
      <c r="AB4097" s="153">
        <v>103.12</v>
      </c>
      <c r="AC4097" s="153">
        <v>0</v>
      </c>
      <c r="AD4097" s="153">
        <v>312.45359999999999</v>
      </c>
      <c r="AE4097" s="154"/>
      <c r="AF4097" s="154"/>
      <c r="AG4097" s="150" t="s">
        <v>17</v>
      </c>
      <c r="AH4097" s="147">
        <v>1.60937806E-4</v>
      </c>
      <c r="AI4097" s="147">
        <v>1.34043408E-4</v>
      </c>
      <c r="AJ4097" s="147">
        <v>4.0514608839873698E-5</v>
      </c>
    </row>
    <row r="4098" spans="1:36" ht="13.5" thickBot="1" x14ac:dyDescent="0.25">
      <c r="A4098" s="149">
        <v>8694</v>
      </c>
      <c r="B4098" s="149">
        <v>12534</v>
      </c>
      <c r="C4098" s="150" t="s">
        <v>1400</v>
      </c>
      <c r="D4098" s="150">
        <v>520001736</v>
      </c>
      <c r="E4098" s="150" t="s">
        <v>429</v>
      </c>
      <c r="F4098" s="150" t="s">
        <v>1926</v>
      </c>
      <c r="G4098" s="150">
        <v>7590284</v>
      </c>
      <c r="H4098" s="150" t="s">
        <v>102</v>
      </c>
      <c r="I4098" s="150" t="s">
        <v>229</v>
      </c>
      <c r="J4098" s="150" t="s">
        <v>53</v>
      </c>
      <c r="K4098" s="150" t="s">
        <v>53</v>
      </c>
      <c r="L4098" s="150" t="s">
        <v>821</v>
      </c>
      <c r="M4098" s="150" t="s">
        <v>311</v>
      </c>
      <c r="N4098" s="150" t="s">
        <v>651</v>
      </c>
      <c r="O4098" s="150" t="s">
        <v>62</v>
      </c>
      <c r="P4098" s="150" t="s">
        <v>1369</v>
      </c>
      <c r="Q4098" s="150" t="s">
        <v>65</v>
      </c>
      <c r="R4098" s="150" t="s">
        <v>57</v>
      </c>
      <c r="S4098" s="150" t="s">
        <v>1206</v>
      </c>
      <c r="T4098" s="152">
        <v>5.6479999999999997</v>
      </c>
      <c r="U4098" s="151">
        <v>49491</v>
      </c>
      <c r="V4098" s="147">
        <v>5.8999999999999999E-3</v>
      </c>
      <c r="W4098" s="192">
        <v>2.9000000000000001E-2</v>
      </c>
      <c r="X4098" s="150" t="s">
        <v>636</v>
      </c>
      <c r="Y4098" s="150"/>
      <c r="Z4098" s="153">
        <v>585000</v>
      </c>
      <c r="AA4098" s="153">
        <v>1</v>
      </c>
      <c r="AB4098" s="153">
        <v>95.47</v>
      </c>
      <c r="AC4098" s="153">
        <v>0</v>
      </c>
      <c r="AD4098" s="153">
        <v>558.49950000000001</v>
      </c>
      <c r="AE4098" s="154"/>
      <c r="AF4098" s="154"/>
      <c r="AG4098" s="150" t="s">
        <v>17</v>
      </c>
      <c r="AH4098" s="147">
        <v>4.1770169800000001E-4</v>
      </c>
      <c r="AI4098" s="147">
        <v>2.3959774E-4</v>
      </c>
      <c r="AJ4098" s="147">
        <v>7.2418396778801896E-5</v>
      </c>
    </row>
    <row r="4099" spans="1:36" ht="13.5" thickBot="1" x14ac:dyDescent="0.25">
      <c r="A4099" s="149">
        <v>8694</v>
      </c>
      <c r="B4099" s="149">
        <v>12534</v>
      </c>
      <c r="C4099" s="150" t="s">
        <v>1927</v>
      </c>
      <c r="D4099" s="150">
        <v>520017450</v>
      </c>
      <c r="E4099" s="150" t="s">
        <v>429</v>
      </c>
      <c r="F4099" s="150" t="s">
        <v>1928</v>
      </c>
      <c r="G4099" s="150">
        <v>7670284</v>
      </c>
      <c r="H4099" s="150" t="s">
        <v>102</v>
      </c>
      <c r="I4099" s="150" t="s">
        <v>229</v>
      </c>
      <c r="J4099" s="150" t="s">
        <v>53</v>
      </c>
      <c r="K4099" s="150" t="s">
        <v>53</v>
      </c>
      <c r="L4099" s="150" t="s">
        <v>821</v>
      </c>
      <c r="M4099" s="150" t="s">
        <v>311</v>
      </c>
      <c r="N4099" s="150" t="s">
        <v>269</v>
      </c>
      <c r="O4099" s="150" t="s">
        <v>62</v>
      </c>
      <c r="P4099" s="150" t="s">
        <v>1369</v>
      </c>
      <c r="Q4099" s="150" t="s">
        <v>65</v>
      </c>
      <c r="R4099" s="150" t="s">
        <v>57</v>
      </c>
      <c r="S4099" s="150" t="s">
        <v>1206</v>
      </c>
      <c r="T4099" s="152">
        <v>4.7930000000000001</v>
      </c>
      <c r="U4099" s="151">
        <v>47604</v>
      </c>
      <c r="V4099" s="147">
        <v>4.4000000000000003E-3</v>
      </c>
      <c r="W4099" s="192">
        <v>2.2700000000000001E-2</v>
      </c>
      <c r="X4099" s="150" t="s">
        <v>636</v>
      </c>
      <c r="Y4099" s="150"/>
      <c r="Z4099" s="153">
        <v>2335416.67</v>
      </c>
      <c r="AA4099" s="153">
        <v>1</v>
      </c>
      <c r="AB4099" s="153">
        <v>102.43</v>
      </c>
      <c r="AC4099" s="153">
        <v>0</v>
      </c>
      <c r="AD4099" s="153">
        <v>2392.1673000000001</v>
      </c>
      <c r="AE4099" s="154"/>
      <c r="AF4099" s="154"/>
      <c r="AG4099" s="150" t="s">
        <v>17</v>
      </c>
      <c r="AH4099" s="147">
        <v>2.6188591470000001E-3</v>
      </c>
      <c r="AI4099" s="147">
        <v>1.026246003E-3</v>
      </c>
      <c r="AJ4099" s="147">
        <v>3.1018276700000002E-4</v>
      </c>
    </row>
    <row r="4100" spans="1:36" ht="13.5" thickBot="1" x14ac:dyDescent="0.25">
      <c r="A4100" s="149">
        <v>8694</v>
      </c>
      <c r="B4100" s="149">
        <v>12534</v>
      </c>
      <c r="C4100" s="150" t="s">
        <v>1927</v>
      </c>
      <c r="D4100" s="150">
        <v>520017450</v>
      </c>
      <c r="E4100" s="150" t="s">
        <v>429</v>
      </c>
      <c r="F4100" s="150" t="s">
        <v>1929</v>
      </c>
      <c r="G4100" s="150">
        <v>7670334</v>
      </c>
      <c r="H4100" s="150" t="s">
        <v>102</v>
      </c>
      <c r="I4100" s="150" t="s">
        <v>228</v>
      </c>
      <c r="J4100" s="150" t="s">
        <v>53</v>
      </c>
      <c r="K4100" s="150" t="s">
        <v>53</v>
      </c>
      <c r="L4100" s="150" t="s">
        <v>821</v>
      </c>
      <c r="M4100" s="150" t="s">
        <v>311</v>
      </c>
      <c r="N4100" s="150" t="s">
        <v>269</v>
      </c>
      <c r="O4100" s="150" t="s">
        <v>62</v>
      </c>
      <c r="P4100" s="150" t="s">
        <v>1369</v>
      </c>
      <c r="Q4100" s="150" t="s">
        <v>65</v>
      </c>
      <c r="R4100" s="150" t="s">
        <v>57</v>
      </c>
      <c r="S4100" s="150" t="s">
        <v>1206</v>
      </c>
      <c r="T4100" s="152">
        <v>4.7270000000000003</v>
      </c>
      <c r="U4100" s="151">
        <v>48579</v>
      </c>
      <c r="V4100" s="147">
        <v>1.9400000000000001E-2</v>
      </c>
      <c r="W4100" s="192">
        <v>4.8399999999999999E-2</v>
      </c>
      <c r="X4100" s="150" t="s">
        <v>636</v>
      </c>
      <c r="Y4100" s="150"/>
      <c r="Z4100" s="153">
        <v>5668000</v>
      </c>
      <c r="AA4100" s="153">
        <v>1</v>
      </c>
      <c r="AB4100" s="153">
        <v>87.82</v>
      </c>
      <c r="AC4100" s="153">
        <v>0</v>
      </c>
      <c r="AD4100" s="153">
        <v>4977.6376</v>
      </c>
      <c r="AE4100" s="154"/>
      <c r="AF4100" s="154"/>
      <c r="AG4100" s="150" t="s">
        <v>17</v>
      </c>
      <c r="AH4100" s="147">
        <v>9.2399053799999999E-3</v>
      </c>
      <c r="AI4100" s="147">
        <v>2.1354194980000001E-3</v>
      </c>
      <c r="AJ4100" s="147">
        <v>6.4543036199999997E-4</v>
      </c>
    </row>
    <row r="4101" spans="1:36" ht="13.5" thickBot="1" x14ac:dyDescent="0.25">
      <c r="A4101" s="149">
        <v>8694</v>
      </c>
      <c r="B4101" s="149">
        <v>12534</v>
      </c>
      <c r="C4101" s="150" t="s">
        <v>2252</v>
      </c>
      <c r="D4101" s="150">
        <v>520029505</v>
      </c>
      <c r="E4101" s="150" t="s">
        <v>429</v>
      </c>
      <c r="F4101" s="150" t="s">
        <v>2253</v>
      </c>
      <c r="G4101" s="150">
        <v>7690159</v>
      </c>
      <c r="H4101" s="150" t="s">
        <v>102</v>
      </c>
      <c r="I4101" s="150" t="s">
        <v>228</v>
      </c>
      <c r="J4101" s="150" t="s">
        <v>53</v>
      </c>
      <c r="K4101" s="150" t="s">
        <v>53</v>
      </c>
      <c r="L4101" s="150" t="s">
        <v>821</v>
      </c>
      <c r="M4101" s="150" t="s">
        <v>311</v>
      </c>
      <c r="N4101" s="150" t="s">
        <v>708</v>
      </c>
      <c r="O4101" s="150" t="s">
        <v>62</v>
      </c>
      <c r="P4101" s="150" t="s">
        <v>298</v>
      </c>
      <c r="Q4101" s="150" t="s">
        <v>298</v>
      </c>
      <c r="R4101" s="150" t="s">
        <v>57</v>
      </c>
      <c r="S4101" s="150" t="s">
        <v>1206</v>
      </c>
      <c r="T4101" s="152">
        <v>7.9000000000000001E-2</v>
      </c>
      <c r="U4101" s="151">
        <v>47300</v>
      </c>
      <c r="V4101" s="147">
        <v>4.3499999999999997E-2</v>
      </c>
      <c r="W4101" s="192">
        <v>7.0000000000000007E-2</v>
      </c>
      <c r="X4101" s="150" t="s">
        <v>636</v>
      </c>
      <c r="Y4101" s="150"/>
      <c r="Z4101" s="153">
        <v>37500</v>
      </c>
      <c r="AA4101" s="153">
        <v>1</v>
      </c>
      <c r="AB4101" s="153">
        <v>100.91</v>
      </c>
      <c r="AC4101" s="153">
        <v>0</v>
      </c>
      <c r="AD4101" s="153">
        <v>37.841250000000002</v>
      </c>
      <c r="AE4101" s="154"/>
      <c r="AF4101" s="154"/>
      <c r="AG4101" s="150" t="s">
        <v>17</v>
      </c>
      <c r="AH4101" s="147">
        <v>4.8370869100000001E-4</v>
      </c>
      <c r="AI4101" s="147">
        <v>1.62339948353956E-5</v>
      </c>
      <c r="AJ4101" s="147">
        <v>4.9067235639527596E-6</v>
      </c>
    </row>
    <row r="4102" spans="1:36" ht="13.5" thickBot="1" x14ac:dyDescent="0.25">
      <c r="A4102" s="149">
        <v>8694</v>
      </c>
      <c r="B4102" s="149">
        <v>12534</v>
      </c>
      <c r="C4102" s="150" t="s">
        <v>1706</v>
      </c>
      <c r="D4102" s="150">
        <v>520032178</v>
      </c>
      <c r="E4102" s="150" t="s">
        <v>429</v>
      </c>
      <c r="F4102" s="150" t="s">
        <v>1930</v>
      </c>
      <c r="G4102" s="150">
        <v>77102390</v>
      </c>
      <c r="H4102" s="150" t="s">
        <v>102</v>
      </c>
      <c r="I4102" s="150" t="s">
        <v>228</v>
      </c>
      <c r="J4102" s="150" t="s">
        <v>53</v>
      </c>
      <c r="K4102" s="150" t="s">
        <v>53</v>
      </c>
      <c r="L4102" s="150" t="s">
        <v>54</v>
      </c>
      <c r="M4102" s="150" t="s">
        <v>311</v>
      </c>
      <c r="N4102" s="150" t="s">
        <v>140</v>
      </c>
      <c r="O4102" s="150" t="s">
        <v>62</v>
      </c>
      <c r="P4102" s="150" t="s">
        <v>298</v>
      </c>
      <c r="Q4102" s="150" t="s">
        <v>298</v>
      </c>
      <c r="R4102" s="150" t="s">
        <v>57</v>
      </c>
      <c r="S4102" s="150" t="s">
        <v>1206</v>
      </c>
      <c r="T4102" s="152">
        <v>7.9000000000000001E-2</v>
      </c>
      <c r="U4102" s="151">
        <v>46203</v>
      </c>
      <c r="V4102" s="147">
        <v>4.3499999999999997E-2</v>
      </c>
      <c r="W4102" s="192">
        <v>7.0000000000000007E-2</v>
      </c>
      <c r="X4102" s="150" t="s">
        <v>636</v>
      </c>
      <c r="Y4102" s="150"/>
      <c r="Z4102" s="153">
        <v>1000000</v>
      </c>
      <c r="AA4102" s="153">
        <v>1</v>
      </c>
      <c r="AB4102" s="153">
        <v>96.995400000000004</v>
      </c>
      <c r="AC4102" s="153">
        <v>0</v>
      </c>
      <c r="AD4102" s="153">
        <v>969.95399999999995</v>
      </c>
      <c r="AE4102" s="154"/>
      <c r="AF4102" s="154"/>
      <c r="AG4102" s="150" t="s">
        <v>17</v>
      </c>
      <c r="AH4102" s="147">
        <v>3.0298916720000002E-3</v>
      </c>
      <c r="AI4102" s="147">
        <v>4.1611279199999998E-4</v>
      </c>
      <c r="AJ4102" s="147">
        <v>1.25770056E-4</v>
      </c>
    </row>
    <row r="4103" spans="1:36" ht="13.5" thickBot="1" x14ac:dyDescent="0.25">
      <c r="A4103" s="149">
        <v>8694</v>
      </c>
      <c r="B4103" s="149">
        <v>12534</v>
      </c>
      <c r="C4103" s="150" t="s">
        <v>1706</v>
      </c>
      <c r="D4103" s="150">
        <v>520032178</v>
      </c>
      <c r="E4103" s="150" t="s">
        <v>429</v>
      </c>
      <c r="F4103" s="150" t="s">
        <v>1930</v>
      </c>
      <c r="G4103" s="150">
        <v>7710239</v>
      </c>
      <c r="H4103" s="150" t="s">
        <v>102</v>
      </c>
      <c r="I4103" s="150" t="s">
        <v>228</v>
      </c>
      <c r="J4103" s="150" t="s">
        <v>53</v>
      </c>
      <c r="K4103" s="150" t="s">
        <v>53</v>
      </c>
      <c r="L4103" s="150" t="s">
        <v>821</v>
      </c>
      <c r="M4103" s="150" t="s">
        <v>311</v>
      </c>
      <c r="N4103" s="150" t="s">
        <v>140</v>
      </c>
      <c r="O4103" s="150" t="s">
        <v>62</v>
      </c>
      <c r="P4103" s="150" t="s">
        <v>298</v>
      </c>
      <c r="Q4103" s="150" t="s">
        <v>298</v>
      </c>
      <c r="R4103" s="150" t="s">
        <v>57</v>
      </c>
      <c r="S4103" s="150" t="s">
        <v>1206</v>
      </c>
      <c r="T4103" s="152">
        <v>2.0310000000000001</v>
      </c>
      <c r="U4103" s="151">
        <v>46203</v>
      </c>
      <c r="V4103" s="147">
        <v>3.8699999999999998E-2</v>
      </c>
      <c r="W4103" s="192">
        <v>5.96E-2</v>
      </c>
      <c r="X4103" s="150" t="s">
        <v>636</v>
      </c>
      <c r="Y4103" s="150"/>
      <c r="Z4103" s="153">
        <v>3909574.47</v>
      </c>
      <c r="AA4103" s="153">
        <v>1</v>
      </c>
      <c r="AB4103" s="153">
        <v>97.05</v>
      </c>
      <c r="AC4103" s="153">
        <v>0</v>
      </c>
      <c r="AD4103" s="153">
        <v>3794.2420200000001</v>
      </c>
      <c r="AE4103" s="154"/>
      <c r="AF4103" s="154"/>
      <c r="AG4103" s="150" t="s">
        <v>17</v>
      </c>
      <c r="AH4103" s="147">
        <v>1.1845587127E-2</v>
      </c>
      <c r="AI4103" s="147">
        <v>1.627739711E-3</v>
      </c>
      <c r="AJ4103" s="147">
        <v>4.91984189E-4</v>
      </c>
    </row>
    <row r="4104" spans="1:36" ht="13.5" thickBot="1" x14ac:dyDescent="0.25">
      <c r="A4104" s="149">
        <v>8694</v>
      </c>
      <c r="B4104" s="149">
        <v>12534</v>
      </c>
      <c r="C4104" s="150" t="s">
        <v>1706</v>
      </c>
      <c r="D4104" s="150">
        <v>520032178</v>
      </c>
      <c r="E4104" s="150" t="s">
        <v>429</v>
      </c>
      <c r="F4104" s="150" t="s">
        <v>1931</v>
      </c>
      <c r="G4104" s="150">
        <v>7710254</v>
      </c>
      <c r="H4104" s="150" t="s">
        <v>102</v>
      </c>
      <c r="I4104" s="150" t="s">
        <v>228</v>
      </c>
      <c r="J4104" s="150" t="s">
        <v>53</v>
      </c>
      <c r="K4104" s="150" t="s">
        <v>53</v>
      </c>
      <c r="L4104" s="150" t="s">
        <v>821</v>
      </c>
      <c r="M4104" s="150" t="s">
        <v>311</v>
      </c>
      <c r="N4104" s="150" t="s">
        <v>140</v>
      </c>
      <c r="O4104" s="150" t="s">
        <v>62</v>
      </c>
      <c r="P4104" s="150" t="s">
        <v>298</v>
      </c>
      <c r="Q4104" s="150" t="s">
        <v>298</v>
      </c>
      <c r="R4104" s="150" t="s">
        <v>57</v>
      </c>
      <c r="S4104" s="150" t="s">
        <v>1206</v>
      </c>
      <c r="T4104" s="152">
        <v>0.52400000000000002</v>
      </c>
      <c r="U4104" s="151">
        <v>45657</v>
      </c>
      <c r="V4104" s="147">
        <v>4.5900000000000003E-2</v>
      </c>
      <c r="W4104" s="192">
        <v>6.4000000000000001E-2</v>
      </c>
      <c r="X4104" s="150" t="s">
        <v>636</v>
      </c>
      <c r="Y4104" s="150"/>
      <c r="Z4104" s="153">
        <v>1610000</v>
      </c>
      <c r="AA4104" s="153">
        <v>1</v>
      </c>
      <c r="AB4104" s="153">
        <v>100.28</v>
      </c>
      <c r="AC4104" s="153">
        <v>0</v>
      </c>
      <c r="AD4104" s="153">
        <v>1614.508</v>
      </c>
      <c r="AE4104" s="154"/>
      <c r="AF4104" s="154"/>
      <c r="AG4104" s="150" t="s">
        <v>17</v>
      </c>
      <c r="AH4104" s="147">
        <v>2.5555555555000001E-2</v>
      </c>
      <c r="AI4104" s="147">
        <v>6.9262813800000003E-4</v>
      </c>
      <c r="AJ4104" s="147">
        <v>2.09346796E-4</v>
      </c>
    </row>
    <row r="4105" spans="1:36" ht="13.5" thickBot="1" x14ac:dyDescent="0.25">
      <c r="A4105" s="149">
        <v>8694</v>
      </c>
      <c r="B4105" s="149">
        <v>12534</v>
      </c>
      <c r="C4105" s="150" t="s">
        <v>1706</v>
      </c>
      <c r="D4105" s="150">
        <v>520032178</v>
      </c>
      <c r="E4105" s="150" t="s">
        <v>429</v>
      </c>
      <c r="F4105" s="150" t="s">
        <v>1932</v>
      </c>
      <c r="G4105" s="150">
        <v>7710296</v>
      </c>
      <c r="H4105" s="150" t="s">
        <v>102</v>
      </c>
      <c r="I4105" s="150" t="s">
        <v>228</v>
      </c>
      <c r="J4105" s="150" t="s">
        <v>53</v>
      </c>
      <c r="K4105" s="150" t="s">
        <v>53</v>
      </c>
      <c r="L4105" s="150" t="s">
        <v>821</v>
      </c>
      <c r="M4105" s="150" t="s">
        <v>311</v>
      </c>
      <c r="N4105" s="150" t="s">
        <v>140</v>
      </c>
      <c r="O4105" s="150" t="s">
        <v>62</v>
      </c>
      <c r="P4105" s="150" t="s">
        <v>298</v>
      </c>
      <c r="Q4105" s="150" t="s">
        <v>298</v>
      </c>
      <c r="R4105" s="150" t="s">
        <v>57</v>
      </c>
      <c r="S4105" s="150" t="s">
        <v>1206</v>
      </c>
      <c r="T4105" s="152">
        <v>1.619</v>
      </c>
      <c r="U4105" s="151">
        <v>46568</v>
      </c>
      <c r="V4105" s="147">
        <v>6.25E-2</v>
      </c>
      <c r="W4105" s="192">
        <v>6.4699999999999994E-2</v>
      </c>
      <c r="X4105" s="150" t="s">
        <v>636</v>
      </c>
      <c r="Y4105" s="150"/>
      <c r="Z4105" s="153">
        <v>600000</v>
      </c>
      <c r="AA4105" s="153">
        <v>1</v>
      </c>
      <c r="AB4105" s="153">
        <v>101.4</v>
      </c>
      <c r="AC4105" s="153">
        <v>0</v>
      </c>
      <c r="AD4105" s="153">
        <v>608.4</v>
      </c>
      <c r="AE4105" s="154"/>
      <c r="AF4105" s="154"/>
      <c r="AG4105" s="150" t="s">
        <v>17</v>
      </c>
      <c r="AH4105" s="147">
        <v>6.0515592849999999E-3</v>
      </c>
      <c r="AI4105" s="147">
        <v>2.6100518499999999E-4</v>
      </c>
      <c r="AJ4105" s="147">
        <v>7.8888795066464794E-5</v>
      </c>
    </row>
    <row r="4106" spans="1:36" ht="13.5" thickBot="1" x14ac:dyDescent="0.25">
      <c r="A4106" s="149">
        <v>8694</v>
      </c>
      <c r="B4106" s="149">
        <v>12534</v>
      </c>
      <c r="C4106" s="150" t="s">
        <v>1933</v>
      </c>
      <c r="D4106" s="150">
        <v>520022732</v>
      </c>
      <c r="E4106" s="150" t="s">
        <v>429</v>
      </c>
      <c r="F4106" s="150" t="s">
        <v>2209</v>
      </c>
      <c r="G4106" s="150">
        <v>7770209</v>
      </c>
      <c r="H4106" s="150" t="s">
        <v>102</v>
      </c>
      <c r="I4106" s="150" t="s">
        <v>228</v>
      </c>
      <c r="J4106" s="150" t="s">
        <v>53</v>
      </c>
      <c r="K4106" s="150" t="s">
        <v>53</v>
      </c>
      <c r="L4106" s="150" t="s">
        <v>821</v>
      </c>
      <c r="M4106" s="150" t="s">
        <v>311</v>
      </c>
      <c r="N4106" s="150" t="s">
        <v>650</v>
      </c>
      <c r="O4106" s="150" t="s">
        <v>62</v>
      </c>
      <c r="P4106" s="150" t="s">
        <v>1369</v>
      </c>
      <c r="Q4106" s="150" t="s">
        <v>65</v>
      </c>
      <c r="R4106" s="150" t="s">
        <v>57</v>
      </c>
      <c r="S4106" s="150" t="s">
        <v>1206</v>
      </c>
      <c r="T4106" s="152">
        <v>2.762</v>
      </c>
      <c r="U4106" s="151">
        <v>47399</v>
      </c>
      <c r="V4106" s="147">
        <v>5.0900000000000001E-2</v>
      </c>
      <c r="W4106" s="192">
        <v>4.6399999999999997E-2</v>
      </c>
      <c r="X4106" s="150" t="s">
        <v>636</v>
      </c>
      <c r="Y4106" s="150"/>
      <c r="Z4106" s="153">
        <v>482946.75</v>
      </c>
      <c r="AA4106" s="153">
        <v>1</v>
      </c>
      <c r="AB4106" s="153">
        <v>103.64</v>
      </c>
      <c r="AC4106" s="153">
        <v>0</v>
      </c>
      <c r="AD4106" s="153">
        <v>500.52600999999999</v>
      </c>
      <c r="AE4106" s="154"/>
      <c r="AF4106" s="154"/>
      <c r="AG4106" s="150" t="s">
        <v>17</v>
      </c>
      <c r="AH4106" s="147">
        <v>7.7962701300000002E-4</v>
      </c>
      <c r="AI4106" s="147">
        <v>2.14726962E-4</v>
      </c>
      <c r="AJ4106" s="147">
        <v>6.4901206160955502E-5</v>
      </c>
    </row>
    <row r="4107" spans="1:36" ht="13.5" thickBot="1" x14ac:dyDescent="0.25">
      <c r="A4107" s="149">
        <v>8694</v>
      </c>
      <c r="B4107" s="149">
        <v>12534</v>
      </c>
      <c r="C4107" s="150" t="s">
        <v>1933</v>
      </c>
      <c r="D4107" s="150">
        <v>520022732</v>
      </c>
      <c r="E4107" s="150" t="s">
        <v>429</v>
      </c>
      <c r="F4107" s="150" t="s">
        <v>1934</v>
      </c>
      <c r="G4107" s="150">
        <v>7770217</v>
      </c>
      <c r="H4107" s="150" t="s">
        <v>102</v>
      </c>
      <c r="I4107" s="150" t="s">
        <v>229</v>
      </c>
      <c r="J4107" s="150" t="s">
        <v>53</v>
      </c>
      <c r="K4107" s="150" t="s">
        <v>53</v>
      </c>
      <c r="L4107" s="150" t="s">
        <v>821</v>
      </c>
      <c r="M4107" s="150" t="s">
        <v>311</v>
      </c>
      <c r="N4107" s="150" t="s">
        <v>650</v>
      </c>
      <c r="O4107" s="150" t="s">
        <v>62</v>
      </c>
      <c r="P4107" s="150" t="s">
        <v>1369</v>
      </c>
      <c r="Q4107" s="150" t="s">
        <v>65</v>
      </c>
      <c r="R4107" s="150" t="s">
        <v>57</v>
      </c>
      <c r="S4107" s="150" t="s">
        <v>1206</v>
      </c>
      <c r="T4107" s="152">
        <v>2.403</v>
      </c>
      <c r="U4107" s="151">
        <v>47034</v>
      </c>
      <c r="V4107" s="147">
        <v>4.2999999999999997E-2</v>
      </c>
      <c r="W4107" s="192">
        <v>1.9599999999999999E-2</v>
      </c>
      <c r="X4107" s="150" t="s">
        <v>636</v>
      </c>
      <c r="Y4107" s="150"/>
      <c r="Z4107" s="153">
        <v>20279.439999999999</v>
      </c>
      <c r="AA4107" s="153">
        <v>1</v>
      </c>
      <c r="AB4107" s="153">
        <v>120.32</v>
      </c>
      <c r="AC4107" s="153">
        <v>0</v>
      </c>
      <c r="AD4107" s="153">
        <v>24.400220000000001</v>
      </c>
      <c r="AE4107" s="154"/>
      <c r="AF4107" s="154"/>
      <c r="AG4107" s="150" t="s">
        <v>17</v>
      </c>
      <c r="AH4107" s="147">
        <v>3.9770778358511501E-5</v>
      </c>
      <c r="AI4107" s="147">
        <v>1.0467757948337201E-5</v>
      </c>
      <c r="AJ4107" s="147">
        <v>3.1638789532489401E-6</v>
      </c>
    </row>
    <row r="4108" spans="1:36" ht="13.5" thickBot="1" x14ac:dyDescent="0.25">
      <c r="A4108" s="149">
        <v>8694</v>
      </c>
      <c r="B4108" s="149">
        <v>12534</v>
      </c>
      <c r="C4108" s="150" t="s">
        <v>1402</v>
      </c>
      <c r="D4108" s="150">
        <v>520033309</v>
      </c>
      <c r="E4108" s="150" t="s">
        <v>429</v>
      </c>
      <c r="F4108" s="150" t="s">
        <v>1403</v>
      </c>
      <c r="G4108" s="150">
        <v>8230294</v>
      </c>
      <c r="H4108" s="150" t="s">
        <v>102</v>
      </c>
      <c r="I4108" s="150" t="s">
        <v>623</v>
      </c>
      <c r="J4108" s="150" t="s">
        <v>53</v>
      </c>
      <c r="K4108" s="150" t="s">
        <v>53</v>
      </c>
      <c r="L4108" s="150" t="s">
        <v>821</v>
      </c>
      <c r="M4108" s="150" t="s">
        <v>311</v>
      </c>
      <c r="N4108" s="150" t="s">
        <v>140</v>
      </c>
      <c r="O4108" s="150" t="s">
        <v>62</v>
      </c>
      <c r="P4108" s="150" t="s">
        <v>1404</v>
      </c>
      <c r="Q4108" s="150" t="s">
        <v>65</v>
      </c>
      <c r="R4108" s="150" t="s">
        <v>57</v>
      </c>
      <c r="S4108" s="150" t="s">
        <v>1206</v>
      </c>
      <c r="T4108" s="152">
        <v>0.74399999999999999</v>
      </c>
      <c r="U4108" s="151">
        <v>45657</v>
      </c>
      <c r="V4108" s="147">
        <v>1.4999999999999999E-2</v>
      </c>
      <c r="W4108" s="192">
        <v>4.9700000000000001E-2</v>
      </c>
      <c r="X4108" s="150" t="s">
        <v>636</v>
      </c>
      <c r="Y4108" s="150"/>
      <c r="Z4108" s="153">
        <v>17</v>
      </c>
      <c r="AA4108" s="153">
        <v>1</v>
      </c>
      <c r="AB4108" s="153">
        <v>97.9</v>
      </c>
      <c r="AC4108" s="153">
        <v>0</v>
      </c>
      <c r="AD4108" s="153">
        <v>1.6639999999999999E-2</v>
      </c>
      <c r="AE4108" s="154"/>
      <c r="AF4108" s="154"/>
      <c r="AG4108" s="150" t="s">
        <v>17</v>
      </c>
      <c r="AH4108" s="147">
        <v>3.0556581847287401E-7</v>
      </c>
      <c r="AI4108" s="147">
        <v>7.1386033511309002E-9</v>
      </c>
      <c r="AJ4108" s="147">
        <v>2.1576422582280999E-9</v>
      </c>
    </row>
    <row r="4109" spans="1:36" ht="13.5" thickBot="1" x14ac:dyDescent="0.25">
      <c r="A4109" s="149">
        <v>8694</v>
      </c>
      <c r="B4109" s="149">
        <v>12534</v>
      </c>
      <c r="C4109" s="150" t="s">
        <v>1402</v>
      </c>
      <c r="D4109" s="150">
        <v>520033309</v>
      </c>
      <c r="E4109" s="150" t="s">
        <v>429</v>
      </c>
      <c r="F4109" s="150" t="s">
        <v>1935</v>
      </c>
      <c r="G4109" s="150">
        <v>8230328</v>
      </c>
      <c r="H4109" s="150" t="s">
        <v>102</v>
      </c>
      <c r="I4109" s="150" t="s">
        <v>228</v>
      </c>
      <c r="J4109" s="150" t="s">
        <v>53</v>
      </c>
      <c r="K4109" s="150" t="s">
        <v>53</v>
      </c>
      <c r="L4109" s="150" t="s">
        <v>821</v>
      </c>
      <c r="M4109" s="150" t="s">
        <v>311</v>
      </c>
      <c r="N4109" s="150" t="s">
        <v>140</v>
      </c>
      <c r="O4109" s="150" t="s">
        <v>62</v>
      </c>
      <c r="P4109" s="150" t="s">
        <v>298</v>
      </c>
      <c r="Q4109" s="150" t="s">
        <v>298</v>
      </c>
      <c r="R4109" s="150" t="s">
        <v>57</v>
      </c>
      <c r="S4109" s="150" t="s">
        <v>1206</v>
      </c>
      <c r="T4109" s="152">
        <v>2.0190000000000001</v>
      </c>
      <c r="U4109" s="151">
        <v>46569</v>
      </c>
      <c r="V4109" s="147">
        <v>2.9000000000000001E-2</v>
      </c>
      <c r="W4109" s="192">
        <v>6.9400000000000003E-2</v>
      </c>
      <c r="X4109" s="150" t="s">
        <v>636</v>
      </c>
      <c r="Y4109" s="150"/>
      <c r="Z4109" s="153">
        <v>8859300</v>
      </c>
      <c r="AA4109" s="153">
        <v>1</v>
      </c>
      <c r="AB4109" s="153">
        <v>93.16</v>
      </c>
      <c r="AC4109" s="153">
        <v>0</v>
      </c>
      <c r="AD4109" s="153">
        <v>8253.3238799999999</v>
      </c>
      <c r="AE4109" s="154"/>
      <c r="AF4109" s="154"/>
      <c r="AG4109" s="150" t="s">
        <v>17</v>
      </c>
      <c r="AH4109" s="147">
        <v>4.1206046511000002E-2</v>
      </c>
      <c r="AI4109" s="147">
        <v>3.5406974460000002E-3</v>
      </c>
      <c r="AJ4109" s="147">
        <v>1.070175503E-3</v>
      </c>
    </row>
    <row r="4110" spans="1:36" ht="13.5" thickBot="1" x14ac:dyDescent="0.25">
      <c r="A4110" s="149">
        <v>8694</v>
      </c>
      <c r="B4110" s="149">
        <v>12534</v>
      </c>
      <c r="C4110" s="150" t="s">
        <v>1402</v>
      </c>
      <c r="D4110" s="150">
        <v>520033309</v>
      </c>
      <c r="E4110" s="150" t="s">
        <v>429</v>
      </c>
      <c r="F4110" s="150" t="s">
        <v>1936</v>
      </c>
      <c r="G4110" s="150">
        <v>8230377</v>
      </c>
      <c r="H4110" s="150" t="s">
        <v>102</v>
      </c>
      <c r="I4110" s="150" t="s">
        <v>229</v>
      </c>
      <c r="J4110" s="150" t="s">
        <v>53</v>
      </c>
      <c r="K4110" s="150" t="s">
        <v>53</v>
      </c>
      <c r="L4110" s="150" t="s">
        <v>821</v>
      </c>
      <c r="M4110" s="150" t="s">
        <v>311</v>
      </c>
      <c r="N4110" s="150" t="s">
        <v>140</v>
      </c>
      <c r="O4110" s="150" t="s">
        <v>62</v>
      </c>
      <c r="P4110" s="150" t="s">
        <v>298</v>
      </c>
      <c r="Q4110" s="150" t="s">
        <v>298</v>
      </c>
      <c r="R4110" s="150" t="s">
        <v>57</v>
      </c>
      <c r="S4110" s="150" t="s">
        <v>1206</v>
      </c>
      <c r="T4110" s="152">
        <v>2.1</v>
      </c>
      <c r="U4110" s="151">
        <v>46387</v>
      </c>
      <c r="V4110" s="147">
        <v>3.5000000000000003E-2</v>
      </c>
      <c r="W4110" s="192">
        <v>4.3400000000000001E-2</v>
      </c>
      <c r="X4110" s="150" t="s">
        <v>636</v>
      </c>
      <c r="Y4110" s="150"/>
      <c r="Z4110" s="153">
        <v>2753100</v>
      </c>
      <c r="AA4110" s="153">
        <v>1</v>
      </c>
      <c r="AB4110" s="153">
        <v>105</v>
      </c>
      <c r="AC4110" s="153">
        <v>0</v>
      </c>
      <c r="AD4110" s="153">
        <v>2890.7550000000001</v>
      </c>
      <c r="AE4110" s="154"/>
      <c r="AF4110" s="154"/>
      <c r="AG4110" s="150" t="s">
        <v>17</v>
      </c>
      <c r="AH4110" s="147">
        <v>1.6115182196999998E-2</v>
      </c>
      <c r="AI4110" s="147">
        <v>1.240141426E-3</v>
      </c>
      <c r="AJ4110" s="147">
        <v>3.7483264000000001E-4</v>
      </c>
    </row>
    <row r="4111" spans="1:36" ht="13.5" thickBot="1" x14ac:dyDescent="0.25">
      <c r="A4111" s="149">
        <v>8694</v>
      </c>
      <c r="B4111" s="149">
        <v>12534</v>
      </c>
      <c r="C4111" s="150" t="s">
        <v>1975</v>
      </c>
      <c r="D4111" s="150">
        <v>44969905</v>
      </c>
      <c r="E4111" s="150" t="s">
        <v>430</v>
      </c>
      <c r="F4111" s="150" t="s">
        <v>2175</v>
      </c>
      <c r="G4111" s="150" t="s">
        <v>2176</v>
      </c>
      <c r="H4111" s="150" t="s">
        <v>76</v>
      </c>
      <c r="I4111" s="150" t="s">
        <v>230</v>
      </c>
      <c r="J4111" s="150" t="s">
        <v>61</v>
      </c>
      <c r="K4111" s="150" t="s">
        <v>53</v>
      </c>
      <c r="L4111" s="150" t="s">
        <v>821</v>
      </c>
      <c r="M4111" s="150" t="s">
        <v>476</v>
      </c>
      <c r="N4111" s="150" t="s">
        <v>910</v>
      </c>
      <c r="O4111" s="150" t="s">
        <v>62</v>
      </c>
      <c r="P4111" s="150" t="s">
        <v>1968</v>
      </c>
      <c r="Q4111" s="150" t="s">
        <v>96</v>
      </c>
      <c r="R4111" s="150" t="s">
        <v>57</v>
      </c>
      <c r="S4111" s="150" t="s">
        <v>1216</v>
      </c>
      <c r="T4111" s="152">
        <v>2.9340000000000002</v>
      </c>
      <c r="U4111" s="151">
        <v>46477</v>
      </c>
      <c r="V4111" s="147">
        <v>1.8749999999999999E-2</v>
      </c>
      <c r="W4111" s="192">
        <v>4.8180000000000001E-2</v>
      </c>
      <c r="X4111" s="150" t="s">
        <v>636</v>
      </c>
      <c r="Y4111" s="150"/>
      <c r="Z4111" s="153">
        <v>200000</v>
      </c>
      <c r="AA4111" s="153">
        <v>3.9790999999999999</v>
      </c>
      <c r="AB4111" s="153">
        <v>91.992400000000004</v>
      </c>
      <c r="AC4111" s="153">
        <v>0</v>
      </c>
      <c r="AD4111" s="153">
        <v>732.09392000000003</v>
      </c>
      <c r="AE4111" s="154"/>
      <c r="AF4111" s="154"/>
      <c r="AG4111" s="150" t="s">
        <v>17</v>
      </c>
      <c r="AH4111" s="147">
        <v>2.8571428500000001E-4</v>
      </c>
      <c r="AI4111" s="147">
        <v>3.1407019799999997E-4</v>
      </c>
      <c r="AJ4111" s="147">
        <v>9.4927691032683896E-5</v>
      </c>
    </row>
    <row r="4112" spans="1:36" ht="13.5" thickBot="1" x14ac:dyDescent="0.25">
      <c r="A4112" s="149">
        <v>8694</v>
      </c>
      <c r="B4112" s="149">
        <v>12534</v>
      </c>
      <c r="C4112" s="150" t="s">
        <v>1937</v>
      </c>
      <c r="D4112" s="150">
        <v>38630988</v>
      </c>
      <c r="E4112" s="150" t="s">
        <v>430</v>
      </c>
      <c r="F4112" s="150" t="s">
        <v>1938</v>
      </c>
      <c r="G4112" s="150" t="s">
        <v>1939</v>
      </c>
      <c r="H4112" s="150" t="s">
        <v>76</v>
      </c>
      <c r="I4112" s="150" t="s">
        <v>102</v>
      </c>
      <c r="J4112" s="150" t="s">
        <v>61</v>
      </c>
      <c r="K4112" s="150" t="s">
        <v>198</v>
      </c>
      <c r="L4112" s="150" t="s">
        <v>821</v>
      </c>
      <c r="M4112" s="150" t="s">
        <v>102</v>
      </c>
      <c r="N4112" s="150" t="s">
        <v>931</v>
      </c>
      <c r="O4112" s="150" t="s">
        <v>62</v>
      </c>
      <c r="P4112" s="150" t="s">
        <v>1423</v>
      </c>
      <c r="Q4112" s="150" t="s">
        <v>84</v>
      </c>
      <c r="R4112" s="150" t="s">
        <v>57</v>
      </c>
      <c r="S4112" s="150" t="s">
        <v>1216</v>
      </c>
      <c r="T4112" s="152">
        <v>2.3929999999999998</v>
      </c>
      <c r="U4112" s="151">
        <v>46273</v>
      </c>
      <c r="V4112" s="147">
        <v>1.2500000000000001E-2</v>
      </c>
      <c r="W4112" s="192">
        <v>4.9680000000000002E-2</v>
      </c>
      <c r="X4112" s="150" t="s">
        <v>636</v>
      </c>
      <c r="Y4112" s="150"/>
      <c r="Z4112" s="153">
        <v>1303375</v>
      </c>
      <c r="AA4112" s="153">
        <v>3.9790999999999999</v>
      </c>
      <c r="AB4112" s="153">
        <v>92.379400000000004</v>
      </c>
      <c r="AC4112" s="153">
        <v>0</v>
      </c>
      <c r="AD4112" s="153">
        <v>4791.0353699999996</v>
      </c>
      <c r="AE4112" s="154"/>
      <c r="AF4112" s="154"/>
      <c r="AG4112" s="150" t="s">
        <v>17</v>
      </c>
      <c r="AH4112" s="147">
        <v>3.7239285709999999E-3</v>
      </c>
      <c r="AI4112" s="147">
        <v>2.0553666549999999E-3</v>
      </c>
      <c r="AJ4112" s="147">
        <v>6.2123439699999995E-4</v>
      </c>
    </row>
    <row r="4113" spans="1:36" ht="13.5" thickBot="1" x14ac:dyDescent="0.25">
      <c r="A4113" s="149">
        <v>8694</v>
      </c>
      <c r="B4113" s="149">
        <v>12534</v>
      </c>
      <c r="C4113" s="150" t="s">
        <v>1940</v>
      </c>
      <c r="D4113" s="150">
        <v>31316166</v>
      </c>
      <c r="E4113" s="150" t="s">
        <v>430</v>
      </c>
      <c r="F4113" s="150" t="s">
        <v>1941</v>
      </c>
      <c r="G4113" s="150" t="s">
        <v>1942</v>
      </c>
      <c r="H4113" s="150" t="s">
        <v>76</v>
      </c>
      <c r="I4113" s="150" t="s">
        <v>230</v>
      </c>
      <c r="J4113" s="150" t="s">
        <v>61</v>
      </c>
      <c r="K4113" s="150" t="s">
        <v>153</v>
      </c>
      <c r="L4113" s="150" t="s">
        <v>821</v>
      </c>
      <c r="M4113" s="150" t="s">
        <v>491</v>
      </c>
      <c r="N4113" s="150" t="s">
        <v>895</v>
      </c>
      <c r="O4113" s="150" t="s">
        <v>62</v>
      </c>
      <c r="P4113" s="150" t="s">
        <v>1412</v>
      </c>
      <c r="Q4113" s="150" t="s">
        <v>96</v>
      </c>
      <c r="R4113" s="150" t="s">
        <v>57</v>
      </c>
      <c r="S4113" s="150" t="s">
        <v>1216</v>
      </c>
      <c r="T4113" s="152">
        <v>3.9260000000000002</v>
      </c>
      <c r="U4113" s="151">
        <v>54788</v>
      </c>
      <c r="V4113" s="147">
        <v>2.5000000000000001E-2</v>
      </c>
      <c r="W4113" s="192">
        <v>7.1580000000000005E-2</v>
      </c>
      <c r="X4113" s="150" t="s">
        <v>636</v>
      </c>
      <c r="Y4113" s="150"/>
      <c r="Z4113" s="153">
        <v>400000</v>
      </c>
      <c r="AA4113" s="153">
        <v>3.9790999999999999</v>
      </c>
      <c r="AB4113" s="153">
        <v>77.128900000000002</v>
      </c>
      <c r="AC4113" s="153">
        <v>0</v>
      </c>
      <c r="AD4113" s="153">
        <v>1227.6144200000001</v>
      </c>
      <c r="AE4113" s="154"/>
      <c r="AF4113" s="154"/>
      <c r="AG4113" s="150" t="s">
        <v>17</v>
      </c>
      <c r="AH4113" s="147">
        <v>1.142857142E-3</v>
      </c>
      <c r="AI4113" s="147">
        <v>5.2664978400000003E-4</v>
      </c>
      <c r="AJ4113" s="147">
        <v>1.59179852E-4</v>
      </c>
    </row>
    <row r="4114" spans="1:36" ht="13.5" thickBot="1" x14ac:dyDescent="0.25">
      <c r="A4114" s="149">
        <v>8694</v>
      </c>
      <c r="B4114" s="149">
        <v>12534</v>
      </c>
      <c r="C4114" s="150" t="s">
        <v>1943</v>
      </c>
      <c r="D4114" s="150">
        <v>135637</v>
      </c>
      <c r="E4114" s="150" t="s">
        <v>430</v>
      </c>
      <c r="F4114" s="150" t="s">
        <v>1944</v>
      </c>
      <c r="G4114" s="150" t="s">
        <v>1945</v>
      </c>
      <c r="H4114" s="150" t="s">
        <v>76</v>
      </c>
      <c r="I4114" s="150" t="s">
        <v>102</v>
      </c>
      <c r="J4114" s="150" t="s">
        <v>61</v>
      </c>
      <c r="K4114" s="150" t="s">
        <v>53</v>
      </c>
      <c r="L4114" s="150" t="s">
        <v>821</v>
      </c>
      <c r="M4114" s="150" t="s">
        <v>102</v>
      </c>
      <c r="N4114" s="150" t="s">
        <v>880</v>
      </c>
      <c r="O4114" s="150" t="s">
        <v>62</v>
      </c>
      <c r="P4114" s="150" t="s">
        <v>1412</v>
      </c>
      <c r="Q4114" s="150" t="s">
        <v>96</v>
      </c>
      <c r="R4114" s="150" t="s">
        <v>57</v>
      </c>
      <c r="S4114" s="150" t="s">
        <v>1207</v>
      </c>
      <c r="T4114" s="152">
        <v>9.1969999999999992</v>
      </c>
      <c r="U4114" s="151">
        <v>50556</v>
      </c>
      <c r="V4114" s="147">
        <v>6.3750000000000001E-2</v>
      </c>
      <c r="W4114" s="192">
        <v>6.9110000000000005E-2</v>
      </c>
      <c r="X4114" s="150" t="s">
        <v>636</v>
      </c>
      <c r="Y4114" s="150"/>
      <c r="Z4114" s="153">
        <v>2440000</v>
      </c>
      <c r="AA4114" s="153">
        <v>3.681</v>
      </c>
      <c r="AB4114" s="153">
        <v>97.323999999999998</v>
      </c>
      <c r="AC4114" s="153">
        <v>0</v>
      </c>
      <c r="AD4114" s="153">
        <v>8741.2913100000005</v>
      </c>
      <c r="AE4114" s="154"/>
      <c r="AF4114" s="154"/>
      <c r="AG4114" s="150" t="s">
        <v>17</v>
      </c>
      <c r="AH4114" s="147">
        <v>3.5204155239999999E-3</v>
      </c>
      <c r="AI4114" s="147">
        <v>3.7500367450000001E-3</v>
      </c>
      <c r="AJ4114" s="147">
        <v>1.1334482879999999E-3</v>
      </c>
    </row>
    <row r="4115" spans="1:36" ht="13.5" thickBot="1" x14ac:dyDescent="0.25">
      <c r="A4115" s="149">
        <v>8694</v>
      </c>
      <c r="B4115" s="149">
        <v>12534</v>
      </c>
      <c r="C4115" s="150" t="s">
        <v>1946</v>
      </c>
      <c r="D4115" s="150">
        <v>43560927</v>
      </c>
      <c r="E4115" s="150" t="s">
        <v>430</v>
      </c>
      <c r="F4115" s="150" t="s">
        <v>1947</v>
      </c>
      <c r="G4115" s="150" t="s">
        <v>1948</v>
      </c>
      <c r="H4115" s="150" t="s">
        <v>76</v>
      </c>
      <c r="I4115" s="150" t="s">
        <v>230</v>
      </c>
      <c r="J4115" s="150" t="s">
        <v>61</v>
      </c>
      <c r="K4115" s="150" t="s">
        <v>153</v>
      </c>
      <c r="L4115" s="150" t="s">
        <v>821</v>
      </c>
      <c r="M4115" s="150" t="s">
        <v>476</v>
      </c>
      <c r="N4115" s="150" t="s">
        <v>931</v>
      </c>
      <c r="O4115" s="150" t="s">
        <v>62</v>
      </c>
      <c r="P4115" s="150" t="s">
        <v>1949</v>
      </c>
      <c r="Q4115" s="150" t="s">
        <v>96</v>
      </c>
      <c r="R4115" s="150" t="s">
        <v>57</v>
      </c>
      <c r="S4115" s="150" t="s">
        <v>1213</v>
      </c>
      <c r="T4115" s="152">
        <v>5.0410000000000004</v>
      </c>
      <c r="U4115" s="151">
        <v>47407</v>
      </c>
      <c r="V4115" s="147">
        <v>0.03</v>
      </c>
      <c r="W4115" s="192">
        <v>8.2460000000000006E-2</v>
      </c>
      <c r="X4115" s="150" t="s">
        <v>636</v>
      </c>
      <c r="Y4115" s="150"/>
      <c r="Z4115" s="153">
        <v>2100000</v>
      </c>
      <c r="AA4115" s="153">
        <v>4.6535000000000002</v>
      </c>
      <c r="AB4115" s="153">
        <v>78.7744</v>
      </c>
      <c r="AC4115" s="153">
        <v>0</v>
      </c>
      <c r="AD4115" s="153">
        <v>7698.1100800000004</v>
      </c>
      <c r="AE4115" s="154"/>
      <c r="AF4115" s="154"/>
      <c r="AG4115" s="150" t="s">
        <v>17</v>
      </c>
      <c r="AH4115" s="147">
        <v>4.1999999999999997E-3</v>
      </c>
      <c r="AI4115" s="147">
        <v>3.3025092790000001E-3</v>
      </c>
      <c r="AJ4115" s="147">
        <v>9.9818314999999998E-4</v>
      </c>
    </row>
    <row r="4116" spans="1:36" ht="13.5" thickBot="1" x14ac:dyDescent="0.25">
      <c r="A4116" s="149">
        <v>8694</v>
      </c>
      <c r="B4116" s="149">
        <v>12534</v>
      </c>
      <c r="C4116" s="150" t="s">
        <v>1937</v>
      </c>
      <c r="D4116" s="150">
        <v>38630988</v>
      </c>
      <c r="E4116" s="150" t="s">
        <v>430</v>
      </c>
      <c r="F4116" s="150" t="s">
        <v>1950</v>
      </c>
      <c r="G4116" s="150" t="s">
        <v>1951</v>
      </c>
      <c r="H4116" s="150" t="s">
        <v>76</v>
      </c>
      <c r="I4116" s="150" t="s">
        <v>230</v>
      </c>
      <c r="J4116" s="150" t="s">
        <v>61</v>
      </c>
      <c r="K4116" s="150" t="s">
        <v>158</v>
      </c>
      <c r="L4116" s="150" t="s">
        <v>821</v>
      </c>
      <c r="M4116" s="150" t="s">
        <v>491</v>
      </c>
      <c r="N4116" s="150" t="s">
        <v>931</v>
      </c>
      <c r="O4116" s="150" t="s">
        <v>62</v>
      </c>
      <c r="P4116" s="150" t="s">
        <v>298</v>
      </c>
      <c r="Q4116" s="150" t="s">
        <v>298</v>
      </c>
      <c r="R4116" s="150" t="s">
        <v>57</v>
      </c>
      <c r="S4116" s="150" t="s">
        <v>1216</v>
      </c>
      <c r="T4116" s="152">
        <v>2.7109999999999999</v>
      </c>
      <c r="U4116" s="151">
        <v>46402</v>
      </c>
      <c r="V4116" s="147">
        <v>2.375E-2</v>
      </c>
      <c r="W4116" s="192">
        <v>5.679E-2</v>
      </c>
      <c r="X4116" s="150" t="s">
        <v>636</v>
      </c>
      <c r="Y4116" s="150"/>
      <c r="Z4116" s="153">
        <v>2381250</v>
      </c>
      <c r="AA4116" s="153">
        <v>3.9790999999999999</v>
      </c>
      <c r="AB4116" s="153">
        <v>92.209599999999995</v>
      </c>
      <c r="AC4116" s="153">
        <v>0</v>
      </c>
      <c r="AD4116" s="153">
        <v>8737.0734100000009</v>
      </c>
      <c r="AE4116" s="154"/>
      <c r="AF4116" s="154"/>
      <c r="AG4116" s="150" t="s">
        <v>17</v>
      </c>
      <c r="AH4116" s="147">
        <v>7.9375000000000001E-3</v>
      </c>
      <c r="AI4116" s="147">
        <v>3.7482272550000001E-3</v>
      </c>
      <c r="AJ4116" s="147">
        <v>1.13290137E-3</v>
      </c>
    </row>
    <row r="4117" spans="1:36" ht="13.5" thickBot="1" x14ac:dyDescent="0.25">
      <c r="A4117" s="149">
        <v>8694</v>
      </c>
      <c r="B4117" s="149">
        <v>12534</v>
      </c>
      <c r="C4117" s="150" t="s">
        <v>1952</v>
      </c>
      <c r="D4117" s="150">
        <v>7929910</v>
      </c>
      <c r="E4117" s="150" t="s">
        <v>430</v>
      </c>
      <c r="F4117" s="150" t="s">
        <v>1953</v>
      </c>
      <c r="G4117" s="150" t="s">
        <v>1954</v>
      </c>
      <c r="H4117" s="150" t="s">
        <v>76</v>
      </c>
      <c r="I4117" s="150" t="s">
        <v>102</v>
      </c>
      <c r="J4117" s="150" t="s">
        <v>61</v>
      </c>
      <c r="K4117" s="150" t="s">
        <v>196</v>
      </c>
      <c r="L4117" s="150" t="s">
        <v>821</v>
      </c>
      <c r="M4117" s="150" t="s">
        <v>102</v>
      </c>
      <c r="N4117" s="150" t="s">
        <v>931</v>
      </c>
      <c r="O4117" s="150" t="s">
        <v>62</v>
      </c>
      <c r="P4117" s="150" t="s">
        <v>1408</v>
      </c>
      <c r="Q4117" s="150" t="s">
        <v>84</v>
      </c>
      <c r="R4117" s="150" t="s">
        <v>57</v>
      </c>
      <c r="S4117" s="150" t="s">
        <v>1216</v>
      </c>
      <c r="T4117" s="152">
        <v>1.3979999999999999</v>
      </c>
      <c r="U4117" s="151">
        <v>45911</v>
      </c>
      <c r="V4117" s="147">
        <v>4.2500000000000003E-2</v>
      </c>
      <c r="W4117" s="192">
        <v>8.2430000000000003E-2</v>
      </c>
      <c r="X4117" s="150" t="s">
        <v>636</v>
      </c>
      <c r="Y4117" s="150"/>
      <c r="Z4117" s="153">
        <v>1177150</v>
      </c>
      <c r="AA4117" s="153">
        <v>3.9790999999999999</v>
      </c>
      <c r="AB4117" s="153">
        <v>97.118499999999997</v>
      </c>
      <c r="AC4117" s="153">
        <v>0</v>
      </c>
      <c r="AD4117" s="153">
        <v>4549.0281800000002</v>
      </c>
      <c r="AE4117" s="154"/>
      <c r="AF4117" s="154"/>
      <c r="AG4117" s="150" t="s">
        <v>17</v>
      </c>
      <c r="AH4117" s="147">
        <v>2.3543000000000001E-3</v>
      </c>
      <c r="AI4117" s="147">
        <v>1.9515449400000001E-3</v>
      </c>
      <c r="AJ4117" s="147">
        <v>5.8985429200000003E-4</v>
      </c>
    </row>
    <row r="4118" spans="1:36" ht="13.5" thickBot="1" x14ac:dyDescent="0.25">
      <c r="A4118" s="149">
        <v>8694</v>
      </c>
      <c r="B4118" s="149">
        <v>12534</v>
      </c>
      <c r="C4118" s="150" t="s">
        <v>1946</v>
      </c>
      <c r="D4118" s="150">
        <v>43560927</v>
      </c>
      <c r="E4118" s="150" t="s">
        <v>430</v>
      </c>
      <c r="F4118" s="150" t="s">
        <v>1955</v>
      </c>
      <c r="G4118" s="150" t="s">
        <v>1956</v>
      </c>
      <c r="H4118" s="150" t="s">
        <v>76</v>
      </c>
      <c r="I4118" s="150" t="s">
        <v>230</v>
      </c>
      <c r="J4118" s="150" t="s">
        <v>61</v>
      </c>
      <c r="K4118" s="150" t="s">
        <v>153</v>
      </c>
      <c r="L4118" s="150" t="s">
        <v>821</v>
      </c>
      <c r="M4118" s="150" t="s">
        <v>491</v>
      </c>
      <c r="N4118" s="150" t="s">
        <v>931</v>
      </c>
      <c r="O4118" s="150" t="s">
        <v>62</v>
      </c>
      <c r="P4118" s="150" t="s">
        <v>1949</v>
      </c>
      <c r="Q4118" s="150" t="s">
        <v>96</v>
      </c>
      <c r="R4118" s="150" t="s">
        <v>57</v>
      </c>
      <c r="S4118" s="150" t="s">
        <v>1207</v>
      </c>
      <c r="T4118" s="152">
        <v>4.3630000000000004</v>
      </c>
      <c r="U4118" s="151">
        <v>47198</v>
      </c>
      <c r="V4118" s="147">
        <v>5.3749999999999999E-2</v>
      </c>
      <c r="W4118" s="192">
        <v>0.09</v>
      </c>
      <c r="X4118" s="150" t="s">
        <v>636</v>
      </c>
      <c r="Y4118" s="150"/>
      <c r="Z4118" s="153">
        <v>1750000</v>
      </c>
      <c r="AA4118" s="153">
        <v>3.681</v>
      </c>
      <c r="AB4118" s="153">
        <v>85.912199999999999</v>
      </c>
      <c r="AC4118" s="153">
        <v>0</v>
      </c>
      <c r="AD4118" s="153">
        <v>5534.2491399999999</v>
      </c>
      <c r="AE4118" s="154"/>
      <c r="AF4118" s="154"/>
      <c r="AG4118" s="150" t="s">
        <v>17</v>
      </c>
      <c r="AH4118" s="147">
        <v>2.916666666E-3</v>
      </c>
      <c r="AI4118" s="147">
        <v>2.3742072989999998E-3</v>
      </c>
      <c r="AJ4118" s="147">
        <v>7.1760395500000001E-4</v>
      </c>
    </row>
    <row r="4119" spans="1:36" ht="13.5" thickBot="1" x14ac:dyDescent="0.25">
      <c r="A4119" s="149">
        <v>8694</v>
      </c>
      <c r="B4119" s="149">
        <v>12534</v>
      </c>
      <c r="C4119" s="150" t="s">
        <v>1957</v>
      </c>
      <c r="D4119" s="150">
        <v>162570</v>
      </c>
      <c r="E4119" s="150" t="s">
        <v>430</v>
      </c>
      <c r="F4119" s="150" t="s">
        <v>1958</v>
      </c>
      <c r="G4119" s="150" t="s">
        <v>1959</v>
      </c>
      <c r="H4119" s="150" t="s">
        <v>76</v>
      </c>
      <c r="I4119" s="150" t="s">
        <v>102</v>
      </c>
      <c r="J4119" s="150" t="s">
        <v>61</v>
      </c>
      <c r="K4119" s="150" t="s">
        <v>53</v>
      </c>
      <c r="L4119" s="150" t="s">
        <v>821</v>
      </c>
      <c r="M4119" s="150" t="s">
        <v>102</v>
      </c>
      <c r="N4119" s="150" t="s">
        <v>195</v>
      </c>
      <c r="O4119" s="150" t="s">
        <v>62</v>
      </c>
      <c r="P4119" s="150" t="s">
        <v>1416</v>
      </c>
      <c r="Q4119" s="150" t="s">
        <v>96</v>
      </c>
      <c r="R4119" s="150" t="s">
        <v>57</v>
      </c>
      <c r="S4119" s="150" t="s">
        <v>1207</v>
      </c>
      <c r="T4119" s="152">
        <v>1.772</v>
      </c>
      <c r="U4119" s="151">
        <v>47877</v>
      </c>
      <c r="V4119" s="147">
        <v>3.2750000000000001E-2</v>
      </c>
      <c r="W4119" s="192">
        <v>6.3549999999999995E-2</v>
      </c>
      <c r="X4119" s="150" t="s">
        <v>636</v>
      </c>
      <c r="Y4119" s="150"/>
      <c r="Z4119" s="153">
        <v>4353000</v>
      </c>
      <c r="AA4119" s="153">
        <v>3.681</v>
      </c>
      <c r="AB4119" s="153">
        <v>93.416200000000003</v>
      </c>
      <c r="AC4119" s="153">
        <v>0</v>
      </c>
      <c r="AD4119" s="153">
        <v>14968.44485</v>
      </c>
      <c r="AE4119" s="154"/>
      <c r="AF4119" s="154"/>
      <c r="AG4119" s="150" t="s">
        <v>17</v>
      </c>
      <c r="AH4119" s="147">
        <v>5.8040000000000001E-3</v>
      </c>
      <c r="AI4119" s="147">
        <v>6.4215018359999997E-3</v>
      </c>
      <c r="AJ4119" s="147">
        <v>1.9408983859999999E-3</v>
      </c>
    </row>
    <row r="4120" spans="1:36" ht="13.5" thickBot="1" x14ac:dyDescent="0.25">
      <c r="A4120" s="149">
        <v>8694</v>
      </c>
      <c r="B4120" s="149">
        <v>12534</v>
      </c>
      <c r="C4120" s="150" t="s">
        <v>1960</v>
      </c>
      <c r="D4120" s="150">
        <v>9337540</v>
      </c>
      <c r="E4120" s="150" t="s">
        <v>430</v>
      </c>
      <c r="F4120" s="150" t="s">
        <v>1961</v>
      </c>
      <c r="G4120" s="150" t="s">
        <v>1962</v>
      </c>
      <c r="H4120" s="150" t="s">
        <v>76</v>
      </c>
      <c r="I4120" s="150" t="s">
        <v>102</v>
      </c>
      <c r="J4120" s="150" t="s">
        <v>61</v>
      </c>
      <c r="K4120" s="150" t="s">
        <v>314</v>
      </c>
      <c r="L4120" s="150" t="s">
        <v>821</v>
      </c>
      <c r="M4120" s="150" t="s">
        <v>102</v>
      </c>
      <c r="N4120" s="150" t="s">
        <v>900</v>
      </c>
      <c r="O4120" s="150" t="s">
        <v>62</v>
      </c>
      <c r="P4120" s="150" t="s">
        <v>1412</v>
      </c>
      <c r="Q4120" s="150" t="s">
        <v>101</v>
      </c>
      <c r="R4120" s="150" t="s">
        <v>57</v>
      </c>
      <c r="S4120" s="150" t="s">
        <v>1207</v>
      </c>
      <c r="T4120" s="152">
        <v>0.79800000000000004</v>
      </c>
      <c r="U4120" s="151">
        <v>45778</v>
      </c>
      <c r="V4120" s="147">
        <v>6.25E-2</v>
      </c>
      <c r="W4120" s="192">
        <v>5.7950000000000002E-2</v>
      </c>
      <c r="X4120" s="150" t="s">
        <v>636</v>
      </c>
      <c r="Y4120" s="150"/>
      <c r="Z4120" s="153">
        <v>360000</v>
      </c>
      <c r="AA4120" s="153">
        <v>3.681</v>
      </c>
      <c r="AB4120" s="153">
        <v>103.1019</v>
      </c>
      <c r="AC4120" s="153">
        <v>0</v>
      </c>
      <c r="AD4120" s="153">
        <v>1366.26514</v>
      </c>
      <c r="AE4120" s="154"/>
      <c r="AF4120" s="154"/>
      <c r="AG4120" s="150" t="s">
        <v>17</v>
      </c>
      <c r="AH4120" s="147">
        <v>1.8000000000000001E-4</v>
      </c>
      <c r="AI4120" s="147">
        <v>5.8613130400000002E-4</v>
      </c>
      <c r="AJ4120" s="147">
        <v>1.7715813700000001E-4</v>
      </c>
    </row>
    <row r="4121" spans="1:36" ht="13.5" thickBot="1" x14ac:dyDescent="0.25">
      <c r="A4121" s="149">
        <v>8694</v>
      </c>
      <c r="B4121" s="149">
        <v>12534</v>
      </c>
      <c r="C4121" s="150" t="s">
        <v>1424</v>
      </c>
      <c r="D4121" s="150">
        <v>36157131</v>
      </c>
      <c r="E4121" s="150" t="s">
        <v>430</v>
      </c>
      <c r="F4121" s="150" t="s">
        <v>1963</v>
      </c>
      <c r="G4121" s="150" t="s">
        <v>1964</v>
      </c>
      <c r="H4121" s="150" t="s">
        <v>76</v>
      </c>
      <c r="I4121" s="150" t="s">
        <v>230</v>
      </c>
      <c r="J4121" s="150" t="s">
        <v>61</v>
      </c>
      <c r="K4121" s="150" t="s">
        <v>196</v>
      </c>
      <c r="L4121" s="150" t="s">
        <v>821</v>
      </c>
      <c r="M4121" s="150" t="s">
        <v>491</v>
      </c>
      <c r="N4121" s="150" t="s">
        <v>931</v>
      </c>
      <c r="O4121" s="150" t="s">
        <v>62</v>
      </c>
      <c r="P4121" s="150" t="s">
        <v>298</v>
      </c>
      <c r="Q4121" s="150" t="s">
        <v>298</v>
      </c>
      <c r="R4121" s="150" t="s">
        <v>57</v>
      </c>
      <c r="S4121" s="150" t="s">
        <v>1216</v>
      </c>
      <c r="T4121" s="152">
        <v>2.2280000000000002</v>
      </c>
      <c r="U4121" s="151">
        <v>46232</v>
      </c>
      <c r="V4121" s="147">
        <v>2.9499999999999998E-2</v>
      </c>
      <c r="W4121" s="192">
        <v>8.0180000000000001E-2</v>
      </c>
      <c r="X4121" s="150" t="s">
        <v>636</v>
      </c>
      <c r="Y4121" s="150"/>
      <c r="Z4121" s="153">
        <v>3720000</v>
      </c>
      <c r="AA4121" s="153">
        <v>3.9790999999999999</v>
      </c>
      <c r="AB4121" s="153">
        <v>91.626999999999995</v>
      </c>
      <c r="AC4121" s="153">
        <v>0</v>
      </c>
      <c r="AD4121" s="153">
        <v>13562.85944</v>
      </c>
      <c r="AE4121" s="154"/>
      <c r="AF4121" s="154"/>
      <c r="AG4121" s="150" t="s">
        <v>17</v>
      </c>
      <c r="AH4121" s="147">
        <v>9.2999999999999992E-3</v>
      </c>
      <c r="AI4121" s="147">
        <v>5.8185020340000004E-3</v>
      </c>
      <c r="AJ4121" s="147">
        <v>1.7586417470000001E-3</v>
      </c>
    </row>
    <row r="4122" spans="1:36" ht="13.5" thickBot="1" x14ac:dyDescent="0.25">
      <c r="A4122" s="149">
        <v>8694</v>
      </c>
      <c r="B4122" s="149">
        <v>12534</v>
      </c>
      <c r="C4122" s="150" t="s">
        <v>1965</v>
      </c>
      <c r="D4122" s="150">
        <v>68560480</v>
      </c>
      <c r="E4122" s="150" t="s">
        <v>430</v>
      </c>
      <c r="F4122" s="150" t="s">
        <v>1966</v>
      </c>
      <c r="G4122" s="150" t="s">
        <v>1967</v>
      </c>
      <c r="H4122" s="150" t="s">
        <v>76</v>
      </c>
      <c r="I4122" s="150" t="s">
        <v>102</v>
      </c>
      <c r="J4122" s="150" t="s">
        <v>61</v>
      </c>
      <c r="K4122" s="150" t="s">
        <v>53</v>
      </c>
      <c r="L4122" s="150" t="s">
        <v>821</v>
      </c>
      <c r="M4122" s="150" t="s">
        <v>102</v>
      </c>
      <c r="N4122" s="150" t="s">
        <v>879</v>
      </c>
      <c r="O4122" s="150" t="s">
        <v>62</v>
      </c>
      <c r="P4122" s="150" t="s">
        <v>1968</v>
      </c>
      <c r="Q4122" s="150" t="s">
        <v>96</v>
      </c>
      <c r="R4122" s="150" t="s">
        <v>57</v>
      </c>
      <c r="S4122" s="150" t="s">
        <v>1207</v>
      </c>
      <c r="T4122" s="152">
        <v>1.1970000000000001</v>
      </c>
      <c r="U4122" s="151">
        <v>45838</v>
      </c>
      <c r="V4122" s="147">
        <v>6.1249999999999999E-2</v>
      </c>
      <c r="W4122" s="192">
        <v>7.3300000000000004E-2</v>
      </c>
      <c r="X4122" s="150" t="s">
        <v>636</v>
      </c>
      <c r="Y4122" s="150"/>
      <c r="Z4122" s="153">
        <v>1306370</v>
      </c>
      <c r="AA4122" s="153">
        <v>3.681</v>
      </c>
      <c r="AB4122" s="153">
        <v>100.16330000000001</v>
      </c>
      <c r="AC4122" s="153">
        <v>0</v>
      </c>
      <c r="AD4122" s="153">
        <v>4816.6006600000001</v>
      </c>
      <c r="AE4122" s="154"/>
      <c r="AF4122" s="154"/>
      <c r="AG4122" s="150" t="s">
        <v>17</v>
      </c>
      <c r="AH4122" s="147">
        <v>2.1772833329999999E-3</v>
      </c>
      <c r="AI4122" s="147">
        <v>2.0663342309999999E-3</v>
      </c>
      <c r="AJ4122" s="147">
        <v>6.2454934599999999E-4</v>
      </c>
    </row>
    <row r="4123" spans="1:36" ht="13.5" thickBot="1" x14ac:dyDescent="0.25">
      <c r="A4123" s="149">
        <v>8694</v>
      </c>
      <c r="B4123" s="149">
        <v>12534</v>
      </c>
      <c r="C4123" s="150" t="s">
        <v>1965</v>
      </c>
      <c r="D4123" s="150">
        <v>68560480</v>
      </c>
      <c r="E4123" s="150" t="s">
        <v>430</v>
      </c>
      <c r="F4123" s="150" t="s">
        <v>1969</v>
      </c>
      <c r="G4123" s="150" t="s">
        <v>1970</v>
      </c>
      <c r="H4123" s="150" t="s">
        <v>76</v>
      </c>
      <c r="I4123" s="150" t="s">
        <v>230</v>
      </c>
      <c r="J4123" s="150" t="s">
        <v>61</v>
      </c>
      <c r="K4123" s="150" t="s">
        <v>53</v>
      </c>
      <c r="L4123" s="150" t="s">
        <v>821</v>
      </c>
      <c r="M4123" s="150" t="s">
        <v>476</v>
      </c>
      <c r="N4123" s="150" t="s">
        <v>878</v>
      </c>
      <c r="O4123" s="150" t="s">
        <v>62</v>
      </c>
      <c r="P4123" s="150" t="s">
        <v>1968</v>
      </c>
      <c r="Q4123" s="150" t="s">
        <v>96</v>
      </c>
      <c r="R4123" s="150" t="s">
        <v>57</v>
      </c>
      <c r="S4123" s="150" t="s">
        <v>1207</v>
      </c>
      <c r="T4123" s="152">
        <v>2.9220000000000002</v>
      </c>
      <c r="U4123" s="151">
        <v>46568</v>
      </c>
      <c r="V4123" s="147">
        <v>6.5000000000000002E-2</v>
      </c>
      <c r="W4123" s="192">
        <v>7.6119999999999993E-2</v>
      </c>
      <c r="X4123" s="150" t="s">
        <v>636</v>
      </c>
      <c r="Y4123" s="150"/>
      <c r="Z4123" s="153">
        <v>2225300</v>
      </c>
      <c r="AA4123" s="153">
        <v>3.681</v>
      </c>
      <c r="AB4123" s="153">
        <v>98.522199999999998</v>
      </c>
      <c r="AC4123" s="153">
        <v>0</v>
      </c>
      <c r="AD4123" s="153">
        <v>8070.2778399999997</v>
      </c>
      <c r="AE4123" s="154"/>
      <c r="AF4123" s="154"/>
      <c r="AG4123" s="150" t="s">
        <v>17</v>
      </c>
      <c r="AH4123" s="147">
        <v>3.7088333329999999E-3</v>
      </c>
      <c r="AI4123" s="147">
        <v>3.4621702180000001E-3</v>
      </c>
      <c r="AJ4123" s="147">
        <v>1.046440655E-3</v>
      </c>
    </row>
    <row r="4124" spans="1:36" ht="13.5" thickBot="1" x14ac:dyDescent="0.25">
      <c r="A4124" s="149">
        <v>8694</v>
      </c>
      <c r="B4124" s="149">
        <v>12534</v>
      </c>
      <c r="C4124" s="150" t="s">
        <v>1965</v>
      </c>
      <c r="D4124" s="150">
        <v>68560480</v>
      </c>
      <c r="E4124" s="150" t="s">
        <v>430</v>
      </c>
      <c r="F4124" s="150" t="s">
        <v>1971</v>
      </c>
      <c r="G4124" s="150" t="s">
        <v>1972</v>
      </c>
      <c r="H4124" s="150" t="s">
        <v>76</v>
      </c>
      <c r="I4124" s="150" t="s">
        <v>102</v>
      </c>
      <c r="J4124" s="150" t="s">
        <v>61</v>
      </c>
      <c r="K4124" s="150" t="s">
        <v>53</v>
      </c>
      <c r="L4124" s="150" t="s">
        <v>821</v>
      </c>
      <c r="M4124" s="150" t="s">
        <v>102</v>
      </c>
      <c r="N4124" s="150" t="s">
        <v>879</v>
      </c>
      <c r="O4124" s="150" t="s">
        <v>62</v>
      </c>
      <c r="P4124" s="150" t="s">
        <v>1968</v>
      </c>
      <c r="Q4124" s="150" t="s">
        <v>96</v>
      </c>
      <c r="R4124" s="150" t="s">
        <v>57</v>
      </c>
      <c r="S4124" s="150" t="s">
        <v>1207</v>
      </c>
      <c r="T4124" s="152">
        <v>5.0579999999999998</v>
      </c>
      <c r="U4124" s="151">
        <v>47664</v>
      </c>
      <c r="V4124" s="147">
        <v>6.7500000000000004E-2</v>
      </c>
      <c r="W4124" s="192">
        <v>8.2030000000000006E-2</v>
      </c>
      <c r="X4124" s="150" t="s">
        <v>636</v>
      </c>
      <c r="Y4124" s="150"/>
      <c r="Z4124" s="153">
        <v>3458180</v>
      </c>
      <c r="AA4124" s="153">
        <v>3.681</v>
      </c>
      <c r="AB4124" s="153">
        <v>94.736800000000002</v>
      </c>
      <c r="AC4124" s="153">
        <v>0</v>
      </c>
      <c r="AD4124" s="153">
        <v>12059.57835</v>
      </c>
      <c r="AE4124" s="154"/>
      <c r="AF4124" s="154"/>
      <c r="AG4124" s="150" t="s">
        <v>17</v>
      </c>
      <c r="AH4124" s="147">
        <v>6.2876E-3</v>
      </c>
      <c r="AI4124" s="147">
        <v>5.1735905300000001E-3</v>
      </c>
      <c r="AJ4124" s="147">
        <v>1.5637172989999999E-3</v>
      </c>
    </row>
    <row r="4125" spans="1:36" ht="13.5" thickBot="1" x14ac:dyDescent="0.25">
      <c r="A4125" s="149">
        <v>8694</v>
      </c>
      <c r="B4125" s="149">
        <v>12534</v>
      </c>
      <c r="C4125" s="150" t="s">
        <v>1940</v>
      </c>
      <c r="D4125" s="150">
        <v>31316166</v>
      </c>
      <c r="E4125" s="150" t="s">
        <v>430</v>
      </c>
      <c r="F4125" s="150" t="s">
        <v>1973</v>
      </c>
      <c r="G4125" s="150" t="s">
        <v>1974</v>
      </c>
      <c r="H4125" s="150" t="s">
        <v>76</v>
      </c>
      <c r="I4125" s="150" t="s">
        <v>230</v>
      </c>
      <c r="J4125" s="150" t="s">
        <v>61</v>
      </c>
      <c r="K4125" s="150" t="s">
        <v>153</v>
      </c>
      <c r="L4125" s="150" t="s">
        <v>821</v>
      </c>
      <c r="M4125" s="150" t="s">
        <v>491</v>
      </c>
      <c r="N4125" s="150" t="s">
        <v>895</v>
      </c>
      <c r="O4125" s="150" t="s">
        <v>62</v>
      </c>
      <c r="P4125" s="150" t="s">
        <v>1412</v>
      </c>
      <c r="Q4125" s="150" t="s">
        <v>96</v>
      </c>
      <c r="R4125" s="150" t="s">
        <v>57</v>
      </c>
      <c r="S4125" s="150" t="s">
        <v>1216</v>
      </c>
      <c r="T4125" s="152">
        <v>1.885</v>
      </c>
      <c r="U4125" s="151">
        <v>54788</v>
      </c>
      <c r="V4125" s="147">
        <v>1.4999999999999999E-2</v>
      </c>
      <c r="W4125" s="192">
        <v>6.8260000000000001E-2</v>
      </c>
      <c r="X4125" s="150" t="s">
        <v>636</v>
      </c>
      <c r="Y4125" s="150"/>
      <c r="Z4125" s="153">
        <v>1625000</v>
      </c>
      <c r="AA4125" s="153">
        <v>3.9790999999999999</v>
      </c>
      <c r="AB4125" s="153">
        <v>65.776399999999995</v>
      </c>
      <c r="AC4125" s="153">
        <v>0</v>
      </c>
      <c r="AD4125" s="153">
        <v>4253.1266900000001</v>
      </c>
      <c r="AE4125" s="154"/>
      <c r="AF4125" s="154"/>
      <c r="AG4125" s="150" t="s">
        <v>17</v>
      </c>
      <c r="AH4125" s="147">
        <v>2.3214285709999998E-3</v>
      </c>
      <c r="AI4125" s="147">
        <v>1.8246024300000001E-3</v>
      </c>
      <c r="AJ4125" s="147">
        <v>5.5148592999999997E-4</v>
      </c>
    </row>
    <row r="4126" spans="1:36" ht="13.5" thickBot="1" x14ac:dyDescent="0.25">
      <c r="A4126" s="149">
        <v>8694</v>
      </c>
      <c r="B4126" s="149">
        <v>12534</v>
      </c>
      <c r="C4126" s="150" t="s">
        <v>1975</v>
      </c>
      <c r="D4126" s="150">
        <v>44969905</v>
      </c>
      <c r="E4126" s="150" t="s">
        <v>430</v>
      </c>
      <c r="F4126" s="150" t="s">
        <v>1976</v>
      </c>
      <c r="G4126" s="150" t="s">
        <v>1977</v>
      </c>
      <c r="H4126" s="150" t="s">
        <v>76</v>
      </c>
      <c r="I4126" s="150" t="s">
        <v>230</v>
      </c>
      <c r="J4126" s="150" t="s">
        <v>61</v>
      </c>
      <c r="K4126" s="150" t="s">
        <v>53</v>
      </c>
      <c r="L4126" s="150" t="s">
        <v>821</v>
      </c>
      <c r="M4126" s="150" t="s">
        <v>476</v>
      </c>
      <c r="N4126" s="150" t="s">
        <v>910</v>
      </c>
      <c r="O4126" s="150" t="s">
        <v>62</v>
      </c>
      <c r="P4126" s="150" t="s">
        <v>1968</v>
      </c>
      <c r="Q4126" s="150" t="s">
        <v>96</v>
      </c>
      <c r="R4126" s="150" t="s">
        <v>57</v>
      </c>
      <c r="S4126" s="150" t="s">
        <v>1216</v>
      </c>
      <c r="T4126" s="152">
        <v>0.57099999999999995</v>
      </c>
      <c r="U4126" s="151">
        <v>45688</v>
      </c>
      <c r="V4126" s="147">
        <v>0.06</v>
      </c>
      <c r="W4126" s="192">
        <v>4.8529999999999997E-2</v>
      </c>
      <c r="X4126" s="150" t="s">
        <v>636</v>
      </c>
      <c r="Y4126" s="150"/>
      <c r="Z4126" s="153">
        <v>720000</v>
      </c>
      <c r="AA4126" s="153">
        <v>3.9790999999999999</v>
      </c>
      <c r="AB4126" s="153">
        <v>101.94499999999999</v>
      </c>
      <c r="AC4126" s="153">
        <v>0</v>
      </c>
      <c r="AD4126" s="153">
        <v>2920.6753199999998</v>
      </c>
      <c r="AE4126" s="154"/>
      <c r="AF4126" s="154"/>
      <c r="AG4126" s="150" t="s">
        <v>17</v>
      </c>
      <c r="AH4126" s="147">
        <v>7.2000000000000005E-4</v>
      </c>
      <c r="AI4126" s="147">
        <v>1.252977321E-3</v>
      </c>
      <c r="AJ4126" s="147">
        <v>3.78712289E-4</v>
      </c>
    </row>
    <row r="4127" spans="1:36" ht="13.5" thickBot="1" x14ac:dyDescent="0.25">
      <c r="A4127" s="149">
        <v>8694</v>
      </c>
      <c r="B4127" s="149">
        <v>12534</v>
      </c>
      <c r="C4127" s="150" t="s">
        <v>1978</v>
      </c>
      <c r="D4127" s="150">
        <v>59907412</v>
      </c>
      <c r="E4127" s="150" t="s">
        <v>430</v>
      </c>
      <c r="F4127" s="150" t="s">
        <v>1979</v>
      </c>
      <c r="G4127" s="150" t="s">
        <v>1980</v>
      </c>
      <c r="H4127" s="150" t="s">
        <v>76</v>
      </c>
      <c r="I4127" s="150" t="s">
        <v>230</v>
      </c>
      <c r="J4127" s="150" t="s">
        <v>61</v>
      </c>
      <c r="K4127" s="150" t="s">
        <v>314</v>
      </c>
      <c r="L4127" s="150" t="s">
        <v>821</v>
      </c>
      <c r="M4127" s="150" t="s">
        <v>488</v>
      </c>
      <c r="N4127" s="150" t="s">
        <v>892</v>
      </c>
      <c r="O4127" s="150" t="s">
        <v>62</v>
      </c>
      <c r="P4127" s="150" t="s">
        <v>1981</v>
      </c>
      <c r="Q4127" s="150" t="s">
        <v>84</v>
      </c>
      <c r="R4127" s="150" t="s">
        <v>57</v>
      </c>
      <c r="S4127" s="150" t="s">
        <v>1207</v>
      </c>
      <c r="T4127" s="152">
        <v>5.7320000000000002</v>
      </c>
      <c r="U4127" s="151">
        <v>47802</v>
      </c>
      <c r="V4127" s="147">
        <v>4.1500000000000002E-2</v>
      </c>
      <c r="W4127" s="192">
        <v>5.1110000000000003E-2</v>
      </c>
      <c r="X4127" s="150" t="s">
        <v>636</v>
      </c>
      <c r="Y4127" s="150"/>
      <c r="Z4127" s="153">
        <v>400000</v>
      </c>
      <c r="AA4127" s="153">
        <v>3.681</v>
      </c>
      <c r="AB4127" s="153">
        <v>96.250799999999998</v>
      </c>
      <c r="AC4127" s="153">
        <v>0</v>
      </c>
      <c r="AD4127" s="153">
        <v>1417.19678</v>
      </c>
      <c r="AE4127" s="154"/>
      <c r="AF4127" s="154"/>
      <c r="AG4127" s="150" t="s">
        <v>17</v>
      </c>
      <c r="AH4127" s="147">
        <v>1.4551275E-4</v>
      </c>
      <c r="AI4127" s="147">
        <v>6.0798111000000005E-4</v>
      </c>
      <c r="AJ4127" s="147">
        <v>1.8376223899999999E-4</v>
      </c>
    </row>
    <row r="4128" spans="1:36" ht="13.5" thickBot="1" x14ac:dyDescent="0.25">
      <c r="A4128" s="149">
        <v>8694</v>
      </c>
      <c r="B4128" s="149">
        <v>12534</v>
      </c>
      <c r="C4128" s="150" t="s">
        <v>1405</v>
      </c>
      <c r="D4128" s="150">
        <v>68898400</v>
      </c>
      <c r="E4128" s="150" t="s">
        <v>430</v>
      </c>
      <c r="F4128" s="150" t="s">
        <v>1406</v>
      </c>
      <c r="G4128" s="150" t="s">
        <v>1407</v>
      </c>
      <c r="H4128" s="150" t="s">
        <v>76</v>
      </c>
      <c r="I4128" s="150" t="s">
        <v>230</v>
      </c>
      <c r="J4128" s="150" t="s">
        <v>61</v>
      </c>
      <c r="K4128" s="150" t="s">
        <v>158</v>
      </c>
      <c r="L4128" s="150" t="s">
        <v>821</v>
      </c>
      <c r="M4128" s="150" t="s">
        <v>476</v>
      </c>
      <c r="N4128" s="150" t="s">
        <v>931</v>
      </c>
      <c r="O4128" s="150" t="s">
        <v>62</v>
      </c>
      <c r="P4128" s="150" t="s">
        <v>1408</v>
      </c>
      <c r="Q4128" s="150" t="s">
        <v>84</v>
      </c>
      <c r="R4128" s="150" t="s">
        <v>57</v>
      </c>
      <c r="S4128" s="150" t="s">
        <v>1216</v>
      </c>
      <c r="T4128" s="152">
        <v>3.25</v>
      </c>
      <c r="U4128" s="151">
        <v>46516</v>
      </c>
      <c r="V4128" s="147">
        <v>2.6249999999999999E-2</v>
      </c>
      <c r="W4128" s="192">
        <v>9.4119999999999995E-2</v>
      </c>
      <c r="X4128" s="150" t="s">
        <v>636</v>
      </c>
      <c r="Y4128" s="150"/>
      <c r="Z4128" s="153">
        <v>1950000</v>
      </c>
      <c r="AA4128" s="153">
        <v>3.9790999999999999</v>
      </c>
      <c r="AB4128" s="153">
        <v>82.372299999999996</v>
      </c>
      <c r="AC4128" s="153">
        <v>0</v>
      </c>
      <c r="AD4128" s="153">
        <v>6391.46857</v>
      </c>
      <c r="AE4128" s="154"/>
      <c r="AF4128" s="154"/>
      <c r="AG4128" s="150" t="s">
        <v>17</v>
      </c>
      <c r="AH4128" s="147">
        <v>6.4999999999999997E-3</v>
      </c>
      <c r="AI4128" s="147">
        <v>2.7419566670000002E-3</v>
      </c>
      <c r="AJ4128" s="147">
        <v>8.2875617000000002E-4</v>
      </c>
    </row>
    <row r="4129" spans="1:36" ht="13.5" thickBot="1" x14ac:dyDescent="0.25">
      <c r="A4129" s="149">
        <v>8694</v>
      </c>
      <c r="B4129" s="149">
        <v>12534</v>
      </c>
      <c r="C4129" s="150" t="s">
        <v>1937</v>
      </c>
      <c r="D4129" s="150">
        <v>38630988</v>
      </c>
      <c r="E4129" s="150" t="s">
        <v>430</v>
      </c>
      <c r="F4129" s="150" t="s">
        <v>1982</v>
      </c>
      <c r="G4129" s="150" t="s">
        <v>1983</v>
      </c>
      <c r="H4129" s="150" t="s">
        <v>76</v>
      </c>
      <c r="I4129" s="150" t="s">
        <v>230</v>
      </c>
      <c r="J4129" s="150" t="s">
        <v>61</v>
      </c>
      <c r="K4129" s="150" t="s">
        <v>53</v>
      </c>
      <c r="L4129" s="150" t="s">
        <v>821</v>
      </c>
      <c r="M4129" s="150" t="s">
        <v>491</v>
      </c>
      <c r="N4129" s="150" t="s">
        <v>931</v>
      </c>
      <c r="O4129" s="150" t="s">
        <v>62</v>
      </c>
      <c r="P4129" s="150" t="s">
        <v>298</v>
      </c>
      <c r="Q4129" s="150" t="s">
        <v>298</v>
      </c>
      <c r="R4129" s="150" t="s">
        <v>57</v>
      </c>
      <c r="S4129" s="150" t="s">
        <v>1216</v>
      </c>
      <c r="T4129" s="152">
        <v>3.8359999999999999</v>
      </c>
      <c r="U4129" s="151">
        <v>46824</v>
      </c>
      <c r="V4129" s="147">
        <v>1.6250000000000001E-2</v>
      </c>
      <c r="W4129" s="192">
        <v>5.7919999999999999E-2</v>
      </c>
      <c r="X4129" s="150" t="s">
        <v>636</v>
      </c>
      <c r="Y4129" s="150"/>
      <c r="Z4129" s="153">
        <v>150000</v>
      </c>
      <c r="AA4129" s="153">
        <v>3.9790999999999999</v>
      </c>
      <c r="AB4129" s="153">
        <v>85.781899999999993</v>
      </c>
      <c r="AC4129" s="153">
        <v>0</v>
      </c>
      <c r="AD4129" s="153">
        <v>512.00214000000005</v>
      </c>
      <c r="AE4129" s="154"/>
      <c r="AF4129" s="154"/>
      <c r="AG4129" s="150" t="s">
        <v>17</v>
      </c>
      <c r="AH4129" s="147">
        <v>4.2857142800000001E-4</v>
      </c>
      <c r="AI4129" s="147">
        <v>2.19650251E-4</v>
      </c>
      <c r="AJ4129" s="147">
        <v>6.63892700461069E-5</v>
      </c>
    </row>
    <row r="4130" spans="1:36" ht="13.5" thickBot="1" x14ac:dyDescent="0.25">
      <c r="A4130" s="149">
        <v>8694</v>
      </c>
      <c r="B4130" s="149">
        <v>12534</v>
      </c>
      <c r="C4130" s="150" t="s">
        <v>1984</v>
      </c>
      <c r="D4130" s="150">
        <v>69469740</v>
      </c>
      <c r="E4130" s="150" t="s">
        <v>430</v>
      </c>
      <c r="F4130" s="150" t="s">
        <v>1985</v>
      </c>
      <c r="G4130" s="150" t="s">
        <v>1986</v>
      </c>
      <c r="H4130" s="150" t="s">
        <v>76</v>
      </c>
      <c r="I4130" s="150" t="s">
        <v>230</v>
      </c>
      <c r="J4130" s="150" t="s">
        <v>61</v>
      </c>
      <c r="K4130" s="150" t="s">
        <v>53</v>
      </c>
      <c r="L4130" s="150" t="s">
        <v>821</v>
      </c>
      <c r="M4130" s="150" t="s">
        <v>476</v>
      </c>
      <c r="N4130" s="150" t="s">
        <v>878</v>
      </c>
      <c r="O4130" s="150" t="s">
        <v>62</v>
      </c>
      <c r="P4130" s="150" t="s">
        <v>1968</v>
      </c>
      <c r="Q4130" s="150" t="s">
        <v>96</v>
      </c>
      <c r="R4130" s="150" t="s">
        <v>57</v>
      </c>
      <c r="S4130" s="150" t="s">
        <v>1207</v>
      </c>
      <c r="T4130" s="152">
        <v>5.7389999999999999</v>
      </c>
      <c r="U4130" s="151">
        <v>47937</v>
      </c>
      <c r="V4130" s="147">
        <v>5.8749999999999997E-2</v>
      </c>
      <c r="W4130" s="192">
        <v>8.2159999999999997E-2</v>
      </c>
      <c r="X4130" s="150" t="s">
        <v>636</v>
      </c>
      <c r="Y4130" s="150"/>
      <c r="Z4130" s="153">
        <v>320000</v>
      </c>
      <c r="AA4130" s="153">
        <v>3.681</v>
      </c>
      <c r="AB4130" s="153">
        <v>87.728999999999999</v>
      </c>
      <c r="AC4130" s="153">
        <v>0</v>
      </c>
      <c r="AD4130" s="153">
        <v>1033.37744</v>
      </c>
      <c r="AE4130" s="154"/>
      <c r="AF4130" s="154"/>
      <c r="AG4130" s="150" t="s">
        <v>17</v>
      </c>
      <c r="AH4130" s="147">
        <v>5.1199999999999998E-4</v>
      </c>
      <c r="AI4130" s="147">
        <v>4.4332161299999998E-4</v>
      </c>
      <c r="AJ4130" s="147">
        <v>1.3399392000000001E-4</v>
      </c>
    </row>
    <row r="4131" spans="1:36" ht="13.5" thickBot="1" x14ac:dyDescent="0.25">
      <c r="A4131" s="149">
        <v>8694</v>
      </c>
      <c r="B4131" s="149">
        <v>12534</v>
      </c>
      <c r="C4131" s="150" t="s">
        <v>1409</v>
      </c>
      <c r="D4131" s="150">
        <v>191685</v>
      </c>
      <c r="E4131" s="150" t="s">
        <v>430</v>
      </c>
      <c r="F4131" s="150" t="s">
        <v>1410</v>
      </c>
      <c r="G4131" s="150" t="s">
        <v>1411</v>
      </c>
      <c r="H4131" s="150" t="s">
        <v>76</v>
      </c>
      <c r="I4131" s="150" t="s">
        <v>102</v>
      </c>
      <c r="J4131" s="150" t="s">
        <v>61</v>
      </c>
      <c r="K4131" s="150" t="s">
        <v>53</v>
      </c>
      <c r="L4131" s="150" t="s">
        <v>821</v>
      </c>
      <c r="M4131" s="150" t="s">
        <v>102</v>
      </c>
      <c r="N4131" s="150" t="s">
        <v>195</v>
      </c>
      <c r="O4131" s="150" t="s">
        <v>62</v>
      </c>
      <c r="P4131" s="150" t="s">
        <v>1412</v>
      </c>
      <c r="Q4131" s="150" t="s">
        <v>96</v>
      </c>
      <c r="R4131" s="150" t="s">
        <v>57</v>
      </c>
      <c r="S4131" s="150" t="s">
        <v>1207</v>
      </c>
      <c r="T4131" s="152">
        <v>1.9670000000000001</v>
      </c>
      <c r="U4131" s="151">
        <v>47945</v>
      </c>
      <c r="V4131" s="147">
        <v>3.0769999999999999E-2</v>
      </c>
      <c r="W4131" s="192">
        <v>6.837E-2</v>
      </c>
      <c r="X4131" s="150" t="s">
        <v>636</v>
      </c>
      <c r="Y4131" s="150"/>
      <c r="Z4131" s="153">
        <v>6440130</v>
      </c>
      <c r="AA4131" s="153">
        <v>3.681</v>
      </c>
      <c r="AB4131" s="153">
        <v>93.142700000000005</v>
      </c>
      <c r="AC4131" s="153">
        <v>0</v>
      </c>
      <c r="AD4131" s="153">
        <v>22080.51886</v>
      </c>
      <c r="AE4131" s="154"/>
      <c r="AF4131" s="154"/>
      <c r="AG4131" s="150" t="s">
        <v>17</v>
      </c>
      <c r="AH4131" s="147">
        <v>1.073355E-2</v>
      </c>
      <c r="AI4131" s="147">
        <v>9.4726001150000003E-3</v>
      </c>
      <c r="AJ4131" s="147">
        <v>2.8630925820000001E-3</v>
      </c>
    </row>
    <row r="4132" spans="1:36" ht="13.5" thickBot="1" x14ac:dyDescent="0.25">
      <c r="A4132" s="149">
        <v>8694</v>
      </c>
      <c r="B4132" s="149">
        <v>12534</v>
      </c>
      <c r="C4132" s="150" t="s">
        <v>1987</v>
      </c>
      <c r="D4132" s="150">
        <v>60275028</v>
      </c>
      <c r="E4132" s="150" t="s">
        <v>430</v>
      </c>
      <c r="F4132" s="150" t="s">
        <v>1988</v>
      </c>
      <c r="G4132" s="150" t="s">
        <v>1989</v>
      </c>
      <c r="H4132" s="150" t="s">
        <v>76</v>
      </c>
      <c r="I4132" s="150" t="s">
        <v>102</v>
      </c>
      <c r="J4132" s="150" t="s">
        <v>61</v>
      </c>
      <c r="K4132" s="150" t="s">
        <v>315</v>
      </c>
      <c r="L4132" s="150" t="s">
        <v>821</v>
      </c>
      <c r="M4132" s="150" t="s">
        <v>102</v>
      </c>
      <c r="N4132" s="150" t="s">
        <v>879</v>
      </c>
      <c r="O4132" s="150" t="s">
        <v>62</v>
      </c>
      <c r="P4132" s="150" t="s">
        <v>1990</v>
      </c>
      <c r="Q4132" s="150" t="s">
        <v>84</v>
      </c>
      <c r="R4132" s="150" t="s">
        <v>57</v>
      </c>
      <c r="S4132" s="150" t="s">
        <v>1207</v>
      </c>
      <c r="T4132" s="152">
        <v>1.22</v>
      </c>
      <c r="U4132" s="151">
        <v>46218</v>
      </c>
      <c r="V4132" s="147">
        <v>0.09</v>
      </c>
      <c r="W4132" s="192">
        <v>8.5709999999999995E-2</v>
      </c>
      <c r="X4132" s="150" t="s">
        <v>636</v>
      </c>
      <c r="Y4132" s="150"/>
      <c r="Z4132" s="153">
        <v>7366477</v>
      </c>
      <c r="AA4132" s="153">
        <v>3.681</v>
      </c>
      <c r="AB4132" s="153">
        <v>102.8</v>
      </c>
      <c r="AC4132" s="153">
        <v>0</v>
      </c>
      <c r="AD4132" s="153">
        <v>27875.249889999999</v>
      </c>
      <c r="AE4132" s="154"/>
      <c r="AF4132" s="154"/>
      <c r="AG4132" s="150" t="s">
        <v>17</v>
      </c>
      <c r="AH4132" s="147">
        <v>1.17863632E-2</v>
      </c>
      <c r="AI4132" s="147">
        <v>1.1958554824E-2</v>
      </c>
      <c r="AJ4132" s="147">
        <v>3.6144721819999998E-3</v>
      </c>
    </row>
    <row r="4133" spans="1:36" ht="13.5" thickBot="1" x14ac:dyDescent="0.25">
      <c r="A4133" s="149">
        <v>8694</v>
      </c>
      <c r="B4133" s="149">
        <v>12534</v>
      </c>
      <c r="C4133" s="150" t="s">
        <v>1991</v>
      </c>
      <c r="D4133" s="150">
        <v>29777713</v>
      </c>
      <c r="E4133" s="150" t="s">
        <v>430</v>
      </c>
      <c r="F4133" s="150" t="s">
        <v>1992</v>
      </c>
      <c r="G4133" s="150" t="s">
        <v>1993</v>
      </c>
      <c r="H4133" s="150" t="s">
        <v>76</v>
      </c>
      <c r="I4133" s="150" t="s">
        <v>230</v>
      </c>
      <c r="J4133" s="150" t="s">
        <v>61</v>
      </c>
      <c r="K4133" s="150" t="s">
        <v>154</v>
      </c>
      <c r="L4133" s="150" t="s">
        <v>821</v>
      </c>
      <c r="M4133" s="150" t="s">
        <v>476</v>
      </c>
      <c r="N4133" s="150" t="s">
        <v>878</v>
      </c>
      <c r="O4133" s="150" t="s">
        <v>62</v>
      </c>
      <c r="P4133" s="150" t="s">
        <v>1994</v>
      </c>
      <c r="Q4133" s="150" t="s">
        <v>96</v>
      </c>
      <c r="R4133" s="150" t="s">
        <v>57</v>
      </c>
      <c r="S4133" s="150" t="s">
        <v>1207</v>
      </c>
      <c r="T4133" s="152">
        <v>1.4339999999999999</v>
      </c>
      <c r="U4133" s="151">
        <v>46310</v>
      </c>
      <c r="V4133" s="147">
        <v>8.2500000000000004E-2</v>
      </c>
      <c r="W4133" s="192">
        <v>7.3609999999999995E-2</v>
      </c>
      <c r="X4133" s="150" t="s">
        <v>636</v>
      </c>
      <c r="Y4133" s="150"/>
      <c r="Z4133" s="153">
        <v>2598929.83</v>
      </c>
      <c r="AA4133" s="153">
        <v>3.681</v>
      </c>
      <c r="AB4133" s="153">
        <v>104.81180000000001</v>
      </c>
      <c r="AC4133" s="153">
        <v>0</v>
      </c>
      <c r="AD4133" s="153">
        <v>10026.98928</v>
      </c>
      <c r="AE4133" s="154"/>
      <c r="AF4133" s="154"/>
      <c r="AG4133" s="150" t="s">
        <v>17</v>
      </c>
      <c r="AH4133" s="147">
        <v>7.9967071690000002E-3</v>
      </c>
      <c r="AI4133" s="147">
        <v>4.3016045229999997E-3</v>
      </c>
      <c r="AJ4133" s="147">
        <v>1.3001596019999999E-3</v>
      </c>
    </row>
    <row r="4134" spans="1:36" ht="13.5" thickBot="1" x14ac:dyDescent="0.25">
      <c r="A4134" s="149">
        <v>8694</v>
      </c>
      <c r="B4134" s="149">
        <v>12534</v>
      </c>
      <c r="C4134" s="150" t="s">
        <v>1946</v>
      </c>
      <c r="D4134" s="150">
        <v>43560927</v>
      </c>
      <c r="E4134" s="150" t="s">
        <v>430</v>
      </c>
      <c r="F4134" s="150" t="s">
        <v>1995</v>
      </c>
      <c r="G4134" s="150" t="s">
        <v>1996</v>
      </c>
      <c r="H4134" s="150" t="s">
        <v>76</v>
      </c>
      <c r="I4134" s="150" t="s">
        <v>102</v>
      </c>
      <c r="J4134" s="150" t="s">
        <v>61</v>
      </c>
      <c r="K4134" s="150" t="s">
        <v>153</v>
      </c>
      <c r="L4134" s="150" t="s">
        <v>821</v>
      </c>
      <c r="M4134" s="150" t="s">
        <v>486</v>
      </c>
      <c r="N4134" s="150" t="s">
        <v>931</v>
      </c>
      <c r="O4134" s="150" t="s">
        <v>62</v>
      </c>
      <c r="P4134" s="150" t="s">
        <v>1949</v>
      </c>
      <c r="Q4134" s="150" t="s">
        <v>96</v>
      </c>
      <c r="R4134" s="150" t="s">
        <v>57</v>
      </c>
      <c r="S4134" s="150" t="s">
        <v>1216</v>
      </c>
      <c r="T4134" s="152">
        <v>3.722</v>
      </c>
      <c r="U4134" s="151">
        <v>46783</v>
      </c>
      <c r="V4134" s="147">
        <v>1.6250000000000001E-2</v>
      </c>
      <c r="W4134" s="192">
        <v>6.5600000000000006E-2</v>
      </c>
      <c r="X4134" s="150" t="s">
        <v>636</v>
      </c>
      <c r="Y4134" s="150"/>
      <c r="Z4134" s="153">
        <v>1095675</v>
      </c>
      <c r="AA4134" s="153">
        <v>3.9790999999999999</v>
      </c>
      <c r="AB4134" s="153">
        <v>84.032700000000006</v>
      </c>
      <c r="AC4134" s="153">
        <v>0</v>
      </c>
      <c r="AD4134" s="153">
        <v>3663.65798</v>
      </c>
      <c r="AE4134" s="154"/>
      <c r="AF4134" s="154"/>
      <c r="AG4134" s="150" t="s">
        <v>17</v>
      </c>
      <c r="AH4134" s="147">
        <v>1.3695937499999999E-3</v>
      </c>
      <c r="AI4134" s="147">
        <v>1.5717188179999999E-3</v>
      </c>
      <c r="AJ4134" s="147">
        <v>4.75051879E-4</v>
      </c>
    </row>
    <row r="4135" spans="1:36" ht="13.5" thickBot="1" x14ac:dyDescent="0.25">
      <c r="A4135" s="149">
        <v>8694</v>
      </c>
      <c r="B4135" s="149">
        <v>12534</v>
      </c>
      <c r="C4135" s="150" t="s">
        <v>1413</v>
      </c>
      <c r="D4135" s="150">
        <v>162474</v>
      </c>
      <c r="E4135" s="150" t="s">
        <v>430</v>
      </c>
      <c r="F4135" s="150" t="s">
        <v>1414</v>
      </c>
      <c r="G4135" s="150" t="s">
        <v>1415</v>
      </c>
      <c r="H4135" s="150" t="s">
        <v>76</v>
      </c>
      <c r="I4135" s="150" t="s">
        <v>102</v>
      </c>
      <c r="J4135" s="150" t="s">
        <v>61</v>
      </c>
      <c r="K4135" s="150" t="s">
        <v>53</v>
      </c>
      <c r="L4135" s="150" t="s">
        <v>821</v>
      </c>
      <c r="M4135" s="150" t="s">
        <v>102</v>
      </c>
      <c r="N4135" s="150" t="s">
        <v>195</v>
      </c>
      <c r="O4135" s="150" t="s">
        <v>62</v>
      </c>
      <c r="P4135" s="150" t="s">
        <v>1416</v>
      </c>
      <c r="Q4135" s="150" t="s">
        <v>96</v>
      </c>
      <c r="R4135" s="150" t="s">
        <v>57</v>
      </c>
      <c r="S4135" s="150" t="s">
        <v>1207</v>
      </c>
      <c r="T4135" s="152">
        <v>2.4420000000000002</v>
      </c>
      <c r="U4135" s="151">
        <v>48234</v>
      </c>
      <c r="V4135" s="147">
        <v>3.2550000000000003E-2</v>
      </c>
      <c r="W4135" s="192">
        <v>6.7489999999999994E-2</v>
      </c>
      <c r="X4135" s="150" t="s">
        <v>636</v>
      </c>
      <c r="Y4135" s="150"/>
      <c r="Z4135" s="153">
        <v>8579240</v>
      </c>
      <c r="AA4135" s="153">
        <v>3.681</v>
      </c>
      <c r="AB4135" s="153">
        <v>90.548000000000002</v>
      </c>
      <c r="AC4135" s="153">
        <v>0</v>
      </c>
      <c r="AD4135" s="153">
        <v>28595.223600000001</v>
      </c>
      <c r="AE4135" s="154"/>
      <c r="AF4135" s="154"/>
      <c r="AG4135" s="150" t="s">
        <v>17</v>
      </c>
      <c r="AH4135" s="147">
        <v>8.5792400000000001E-3</v>
      </c>
      <c r="AI4135" s="147">
        <v>1.2267425421000001E-2</v>
      </c>
      <c r="AJ4135" s="147">
        <v>3.7078282939999999E-3</v>
      </c>
    </row>
    <row r="4136" spans="1:36" ht="13.5" thickBot="1" x14ac:dyDescent="0.25">
      <c r="A4136" s="149">
        <v>8694</v>
      </c>
      <c r="B4136" s="149">
        <v>12534</v>
      </c>
      <c r="C4136" s="150" t="s">
        <v>1997</v>
      </c>
      <c r="D4136" s="150">
        <v>47414038</v>
      </c>
      <c r="E4136" s="150" t="s">
        <v>430</v>
      </c>
      <c r="F4136" s="150" t="s">
        <v>1998</v>
      </c>
      <c r="G4136" s="150" t="s">
        <v>1999</v>
      </c>
      <c r="H4136" s="150" t="s">
        <v>76</v>
      </c>
      <c r="I4136" s="150" t="s">
        <v>230</v>
      </c>
      <c r="J4136" s="150" t="s">
        <v>61</v>
      </c>
      <c r="K4136" s="150" t="s">
        <v>53</v>
      </c>
      <c r="L4136" s="150" t="s">
        <v>821</v>
      </c>
      <c r="M4136" s="150" t="s">
        <v>476</v>
      </c>
      <c r="N4136" s="150" t="s">
        <v>910</v>
      </c>
      <c r="O4136" s="150" t="s">
        <v>62</v>
      </c>
      <c r="P4136" s="150" t="s">
        <v>1968</v>
      </c>
      <c r="Q4136" s="150" t="s">
        <v>96</v>
      </c>
      <c r="R4136" s="150" t="s">
        <v>57</v>
      </c>
      <c r="S4136" s="150" t="s">
        <v>1207</v>
      </c>
      <c r="T4136" s="152">
        <v>2.8610000000000002</v>
      </c>
      <c r="U4136" s="151">
        <v>46516</v>
      </c>
      <c r="V4136" s="147">
        <v>4.7500000000000001E-2</v>
      </c>
      <c r="W4136" s="192">
        <v>5.8650000000000001E-2</v>
      </c>
      <c r="X4136" s="150" t="s">
        <v>636</v>
      </c>
      <c r="Y4136" s="150"/>
      <c r="Z4136" s="153">
        <v>351000</v>
      </c>
      <c r="AA4136" s="153">
        <v>3.681</v>
      </c>
      <c r="AB4136" s="153">
        <v>98.775000000000006</v>
      </c>
      <c r="AC4136" s="153">
        <v>0</v>
      </c>
      <c r="AD4136" s="153">
        <v>1276.20362</v>
      </c>
      <c r="AE4136" s="154"/>
      <c r="AF4136" s="154"/>
      <c r="AG4136" s="150" t="s">
        <v>17</v>
      </c>
      <c r="AH4136" s="147">
        <v>3.5100000000000002E-4</v>
      </c>
      <c r="AI4136" s="147">
        <v>5.4749467700000005E-4</v>
      </c>
      <c r="AJ4136" s="147">
        <v>1.6548021899999999E-4</v>
      </c>
    </row>
    <row r="4137" spans="1:36" ht="13.5" thickBot="1" x14ac:dyDescent="0.25">
      <c r="A4137" s="149">
        <v>8694</v>
      </c>
      <c r="B4137" s="149">
        <v>12534</v>
      </c>
      <c r="C4137" s="150" t="s">
        <v>1975</v>
      </c>
      <c r="D4137" s="150">
        <v>44969905</v>
      </c>
      <c r="E4137" s="150" t="s">
        <v>430</v>
      </c>
      <c r="F4137" s="150" t="s">
        <v>2000</v>
      </c>
      <c r="G4137" s="150" t="s">
        <v>2001</v>
      </c>
      <c r="H4137" s="150" t="s">
        <v>76</v>
      </c>
      <c r="I4137" s="150" t="s">
        <v>230</v>
      </c>
      <c r="J4137" s="150" t="s">
        <v>61</v>
      </c>
      <c r="K4137" s="150" t="s">
        <v>53</v>
      </c>
      <c r="L4137" s="150" t="s">
        <v>821</v>
      </c>
      <c r="M4137" s="150" t="s">
        <v>476</v>
      </c>
      <c r="N4137" s="150" t="s">
        <v>910</v>
      </c>
      <c r="O4137" s="150" t="s">
        <v>62</v>
      </c>
      <c r="P4137" s="150" t="s">
        <v>1968</v>
      </c>
      <c r="Q4137" s="150" t="s">
        <v>96</v>
      </c>
      <c r="R4137" s="150" t="s">
        <v>57</v>
      </c>
      <c r="S4137" s="150" t="s">
        <v>1216</v>
      </c>
      <c r="T4137" s="152">
        <v>2.9089999999999998</v>
      </c>
      <c r="U4137" s="151">
        <v>46516</v>
      </c>
      <c r="V4137" s="147">
        <v>3.7499999999999999E-2</v>
      </c>
      <c r="W4137" s="192">
        <v>4.7640000000000002E-2</v>
      </c>
      <c r="X4137" s="150" t="s">
        <v>636</v>
      </c>
      <c r="Y4137" s="150"/>
      <c r="Z4137" s="153">
        <v>1242000</v>
      </c>
      <c r="AA4137" s="153">
        <v>3.9790999999999999</v>
      </c>
      <c r="AB4137" s="153">
        <v>98.605999999999995</v>
      </c>
      <c r="AC4137" s="153">
        <v>0</v>
      </c>
      <c r="AD4137" s="153">
        <v>4873.15013</v>
      </c>
      <c r="AE4137" s="154"/>
      <c r="AF4137" s="154"/>
      <c r="AG4137" s="150" t="s">
        <v>17</v>
      </c>
      <c r="AH4137" s="147">
        <v>1.129090909E-3</v>
      </c>
      <c r="AI4137" s="147">
        <v>2.0905941009999999E-3</v>
      </c>
      <c r="AJ4137" s="147">
        <v>6.3188188999999996E-4</v>
      </c>
    </row>
    <row r="4138" spans="1:36" ht="13.5" thickBot="1" x14ac:dyDescent="0.25">
      <c r="A4138" s="149">
        <v>8694</v>
      </c>
      <c r="B4138" s="149">
        <v>12534</v>
      </c>
      <c r="C4138" s="150" t="s">
        <v>1975</v>
      </c>
      <c r="D4138" s="150">
        <v>44969905</v>
      </c>
      <c r="E4138" s="150" t="s">
        <v>430</v>
      </c>
      <c r="F4138" s="150" t="s">
        <v>2002</v>
      </c>
      <c r="G4138" s="150" t="s">
        <v>2003</v>
      </c>
      <c r="H4138" s="150" t="s">
        <v>76</v>
      </c>
      <c r="I4138" s="150" t="s">
        <v>230</v>
      </c>
      <c r="J4138" s="150" t="s">
        <v>61</v>
      </c>
      <c r="K4138" s="150" t="s">
        <v>53</v>
      </c>
      <c r="L4138" s="150" t="s">
        <v>821</v>
      </c>
      <c r="M4138" s="150" t="s">
        <v>476</v>
      </c>
      <c r="N4138" s="150" t="s">
        <v>910</v>
      </c>
      <c r="O4138" s="150" t="s">
        <v>62</v>
      </c>
      <c r="P4138" s="150" t="s">
        <v>1968</v>
      </c>
      <c r="Q4138" s="150" t="s">
        <v>96</v>
      </c>
      <c r="R4138" s="150" t="s">
        <v>57</v>
      </c>
      <c r="S4138" s="150" t="s">
        <v>1216</v>
      </c>
      <c r="T4138" s="152">
        <v>5.3090000000000002</v>
      </c>
      <c r="U4138" s="151">
        <v>47612</v>
      </c>
      <c r="V4138" s="147">
        <v>4.3749999999999997E-2</v>
      </c>
      <c r="W4138" s="192">
        <v>5.0799999999999998E-2</v>
      </c>
      <c r="X4138" s="150" t="s">
        <v>636</v>
      </c>
      <c r="Y4138" s="150"/>
      <c r="Z4138" s="153">
        <v>3255795</v>
      </c>
      <c r="AA4138" s="153">
        <v>3.9790999999999999</v>
      </c>
      <c r="AB4138" s="153">
        <v>98.087000000000003</v>
      </c>
      <c r="AC4138" s="153">
        <v>0</v>
      </c>
      <c r="AD4138" s="153">
        <v>12707.302170000001</v>
      </c>
      <c r="AE4138" s="154"/>
      <c r="AF4138" s="154"/>
      <c r="AG4138" s="150" t="s">
        <v>17</v>
      </c>
      <c r="AH4138" s="147">
        <v>2.1705299999999999E-3</v>
      </c>
      <c r="AI4138" s="147">
        <v>5.4514657359999996E-3</v>
      </c>
      <c r="AJ4138" s="147">
        <v>1.6477050569999999E-3</v>
      </c>
    </row>
    <row r="4139" spans="1:36" ht="13.5" thickBot="1" x14ac:dyDescent="0.25">
      <c r="A4139" s="149">
        <v>8694</v>
      </c>
      <c r="B4139" s="149">
        <v>12534</v>
      </c>
      <c r="C4139" s="150" t="s">
        <v>2004</v>
      </c>
      <c r="D4139" s="150">
        <v>59197630</v>
      </c>
      <c r="E4139" s="150" t="s">
        <v>430</v>
      </c>
      <c r="F4139" s="150" t="s">
        <v>2005</v>
      </c>
      <c r="G4139" s="150" t="s">
        <v>2006</v>
      </c>
      <c r="H4139" s="150" t="s">
        <v>76</v>
      </c>
      <c r="I4139" s="150" t="s">
        <v>102</v>
      </c>
      <c r="J4139" s="150" t="s">
        <v>61</v>
      </c>
      <c r="K4139" s="150" t="s">
        <v>53</v>
      </c>
      <c r="L4139" s="150" t="s">
        <v>821</v>
      </c>
      <c r="M4139" s="150" t="s">
        <v>102</v>
      </c>
      <c r="N4139" s="150" t="s">
        <v>879</v>
      </c>
      <c r="O4139" s="150" t="s">
        <v>62</v>
      </c>
      <c r="P4139" s="150" t="s">
        <v>1994</v>
      </c>
      <c r="Q4139" s="150" t="s">
        <v>96</v>
      </c>
      <c r="R4139" s="150" t="s">
        <v>57</v>
      </c>
      <c r="S4139" s="150" t="s">
        <v>1207</v>
      </c>
      <c r="T4139" s="152">
        <v>2.7490000000000001</v>
      </c>
      <c r="U4139" s="151">
        <v>46507</v>
      </c>
      <c r="V4139" s="147">
        <v>6.5000000000000002E-2</v>
      </c>
      <c r="W4139" s="192">
        <v>8.6360000000000006E-2</v>
      </c>
      <c r="X4139" s="150" t="s">
        <v>636</v>
      </c>
      <c r="Y4139" s="150"/>
      <c r="Z4139" s="153">
        <v>8622000</v>
      </c>
      <c r="AA4139" s="153">
        <v>3.681</v>
      </c>
      <c r="AB4139" s="153">
        <v>97.091499999999996</v>
      </c>
      <c r="AC4139" s="153">
        <v>0</v>
      </c>
      <c r="AD4139" s="153">
        <v>30814.494429999999</v>
      </c>
      <c r="AE4139" s="154"/>
      <c r="AF4139" s="154"/>
      <c r="AG4139" s="150" t="s">
        <v>17</v>
      </c>
      <c r="AH4139" s="147">
        <v>1.916E-2</v>
      </c>
      <c r="AI4139" s="147">
        <v>1.3219498389E-2</v>
      </c>
      <c r="AJ4139" s="147">
        <v>3.9955922679999999E-3</v>
      </c>
    </row>
    <row r="4140" spans="1:36" ht="13.5" thickBot="1" x14ac:dyDescent="0.25">
      <c r="A4140" s="149">
        <v>8694</v>
      </c>
      <c r="B4140" s="149">
        <v>12534</v>
      </c>
      <c r="C4140" s="150" t="s">
        <v>1946</v>
      </c>
      <c r="D4140" s="150">
        <v>43560927</v>
      </c>
      <c r="E4140" s="150" t="s">
        <v>430</v>
      </c>
      <c r="F4140" s="150" t="s">
        <v>2007</v>
      </c>
      <c r="G4140" s="150" t="s">
        <v>2008</v>
      </c>
      <c r="H4140" s="150" t="s">
        <v>76</v>
      </c>
      <c r="I4140" s="150" t="s">
        <v>102</v>
      </c>
      <c r="J4140" s="150" t="s">
        <v>61</v>
      </c>
      <c r="K4140" s="150" t="s">
        <v>153</v>
      </c>
      <c r="L4140" s="150" t="s">
        <v>821</v>
      </c>
      <c r="M4140" s="150" t="s">
        <v>486</v>
      </c>
      <c r="N4140" s="150" t="s">
        <v>931</v>
      </c>
      <c r="O4140" s="150" t="s">
        <v>62</v>
      </c>
      <c r="P4140" s="150" t="s">
        <v>1949</v>
      </c>
      <c r="Q4140" s="150" t="s">
        <v>96</v>
      </c>
      <c r="R4140" s="150" t="s">
        <v>57</v>
      </c>
      <c r="S4140" s="150" t="s">
        <v>1216</v>
      </c>
      <c r="T4140" s="152">
        <v>4.1040000000000001</v>
      </c>
      <c r="U4140" s="151">
        <v>46943</v>
      </c>
      <c r="V4140" s="147">
        <v>1.4500000000000001E-2</v>
      </c>
      <c r="W4140" s="192">
        <v>6.2469999999999998E-2</v>
      </c>
      <c r="X4140" s="150" t="s">
        <v>636</v>
      </c>
      <c r="Y4140" s="150"/>
      <c r="Z4140" s="153">
        <v>2710000</v>
      </c>
      <c r="AA4140" s="153">
        <v>3.9790999999999999</v>
      </c>
      <c r="AB4140" s="153">
        <v>83.568700000000007</v>
      </c>
      <c r="AC4140" s="153">
        <v>0</v>
      </c>
      <c r="AD4140" s="153">
        <v>9011.5146000000004</v>
      </c>
      <c r="AE4140" s="154"/>
      <c r="AF4140" s="154"/>
      <c r="AG4140" s="150" t="s">
        <v>17</v>
      </c>
      <c r="AH4140" s="147">
        <v>4.5166666659999999E-3</v>
      </c>
      <c r="AI4140" s="147">
        <v>3.8659632399999999E-3</v>
      </c>
      <c r="AJ4140" s="147">
        <v>1.1684870609999999E-3</v>
      </c>
    </row>
    <row r="4141" spans="1:36" ht="13.5" thickBot="1" x14ac:dyDescent="0.25">
      <c r="A4141" s="149">
        <v>8694</v>
      </c>
      <c r="B4141" s="149">
        <v>12534</v>
      </c>
      <c r="C4141" s="150" t="s">
        <v>2009</v>
      </c>
      <c r="D4141" s="150">
        <v>199871</v>
      </c>
      <c r="E4141" s="150" t="s">
        <v>430</v>
      </c>
      <c r="F4141" s="150" t="s">
        <v>2010</v>
      </c>
      <c r="G4141" s="150" t="s">
        <v>2011</v>
      </c>
      <c r="H4141" s="150" t="s">
        <v>76</v>
      </c>
      <c r="I4141" s="150" t="s">
        <v>102</v>
      </c>
      <c r="J4141" s="150" t="s">
        <v>61</v>
      </c>
      <c r="K4141" s="150" t="s">
        <v>53</v>
      </c>
      <c r="L4141" s="150" t="s">
        <v>821</v>
      </c>
      <c r="M4141" s="150" t="s">
        <v>102</v>
      </c>
      <c r="N4141" s="150" t="s">
        <v>921</v>
      </c>
      <c r="O4141" s="150" t="s">
        <v>62</v>
      </c>
      <c r="P4141" s="150" t="s">
        <v>1949</v>
      </c>
      <c r="Q4141" s="150" t="s">
        <v>96</v>
      </c>
      <c r="R4141" s="150" t="s">
        <v>57</v>
      </c>
      <c r="S4141" s="150" t="s">
        <v>1207</v>
      </c>
      <c r="T4141" s="152">
        <v>6.7590000000000003</v>
      </c>
      <c r="U4141" s="151">
        <v>48266</v>
      </c>
      <c r="V4141" s="147">
        <v>3.7499999999999999E-2</v>
      </c>
      <c r="W4141" s="192">
        <v>6.2260000000000003E-2</v>
      </c>
      <c r="X4141" s="150" t="s">
        <v>636</v>
      </c>
      <c r="Y4141" s="150"/>
      <c r="Z4141" s="153">
        <v>650000</v>
      </c>
      <c r="AA4141" s="153">
        <v>3.681</v>
      </c>
      <c r="AB4141" s="153">
        <v>85.189499999999995</v>
      </c>
      <c r="AC4141" s="153">
        <v>0</v>
      </c>
      <c r="AD4141" s="153">
        <v>2038.28657</v>
      </c>
      <c r="AE4141" s="154"/>
      <c r="AF4141" s="154"/>
      <c r="AG4141" s="150" t="s">
        <v>17</v>
      </c>
      <c r="AH4141" s="147">
        <v>1.2999999999999999E-3</v>
      </c>
      <c r="AI4141" s="147">
        <v>8.7443024800000003E-4</v>
      </c>
      <c r="AJ4141" s="147">
        <v>2.6429646799999999E-4</v>
      </c>
    </row>
    <row r="4142" spans="1:36" ht="13.5" thickBot="1" x14ac:dyDescent="0.25">
      <c r="A4142" s="149">
        <v>8694</v>
      </c>
      <c r="B4142" s="149">
        <v>12534</v>
      </c>
      <c r="C4142" s="150" t="s">
        <v>2012</v>
      </c>
      <c r="D4142" s="150">
        <v>50542270</v>
      </c>
      <c r="E4142" s="150" t="s">
        <v>430</v>
      </c>
      <c r="F4142" s="150" t="s">
        <v>2013</v>
      </c>
      <c r="G4142" s="150" t="s">
        <v>2014</v>
      </c>
      <c r="H4142" s="150" t="s">
        <v>76</v>
      </c>
      <c r="I4142" s="150" t="s">
        <v>230</v>
      </c>
      <c r="J4142" s="150" t="s">
        <v>61</v>
      </c>
      <c r="K4142" s="150" t="s">
        <v>314</v>
      </c>
      <c r="L4142" s="150" t="s">
        <v>821</v>
      </c>
      <c r="M4142" s="150" t="s">
        <v>476</v>
      </c>
      <c r="N4142" s="150" t="s">
        <v>195</v>
      </c>
      <c r="O4142" s="150" t="s">
        <v>62</v>
      </c>
      <c r="P4142" s="150" t="s">
        <v>1412</v>
      </c>
      <c r="Q4142" s="150" t="s">
        <v>96</v>
      </c>
      <c r="R4142" s="150" t="s">
        <v>57</v>
      </c>
      <c r="S4142" s="150" t="s">
        <v>1207</v>
      </c>
      <c r="T4142" s="152">
        <v>3.9209999999999998</v>
      </c>
      <c r="U4142" s="151">
        <v>46915</v>
      </c>
      <c r="V4142" s="147">
        <v>0.02</v>
      </c>
      <c r="W4142" s="192">
        <v>6.0409999999999998E-2</v>
      </c>
      <c r="X4142" s="150" t="s">
        <v>636</v>
      </c>
      <c r="Y4142" s="150"/>
      <c r="Z4142" s="153">
        <v>420000</v>
      </c>
      <c r="AA4142" s="153">
        <v>3.681</v>
      </c>
      <c r="AB4142" s="153">
        <v>89.325400000000002</v>
      </c>
      <c r="AC4142" s="153">
        <v>0</v>
      </c>
      <c r="AD4142" s="153">
        <v>1380.98855</v>
      </c>
      <c r="AE4142" s="154"/>
      <c r="AF4142" s="154"/>
      <c r="AG4142" s="150" t="s">
        <v>17</v>
      </c>
      <c r="AH4142" s="147">
        <v>4.9411764699999999E-4</v>
      </c>
      <c r="AI4142" s="147">
        <v>5.9244768500000004E-4</v>
      </c>
      <c r="AJ4142" s="147">
        <v>1.79067262E-4</v>
      </c>
    </row>
    <row r="4143" spans="1:36" ht="13.5" thickBot="1" x14ac:dyDescent="0.25">
      <c r="A4143" s="149">
        <v>8694</v>
      </c>
      <c r="B4143" s="149">
        <v>12534</v>
      </c>
      <c r="C4143" s="150" t="s">
        <v>2015</v>
      </c>
      <c r="D4143" s="150">
        <v>116937</v>
      </c>
      <c r="E4143" s="150" t="s">
        <v>430</v>
      </c>
      <c r="F4143" s="150" t="s">
        <v>2016</v>
      </c>
      <c r="G4143" s="150" t="s">
        <v>2017</v>
      </c>
      <c r="H4143" s="150" t="s">
        <v>76</v>
      </c>
      <c r="I4143" s="150" t="s">
        <v>230</v>
      </c>
      <c r="J4143" s="150" t="s">
        <v>61</v>
      </c>
      <c r="K4143" s="150" t="s">
        <v>208</v>
      </c>
      <c r="L4143" s="150" t="s">
        <v>821</v>
      </c>
      <c r="M4143" s="150" t="s">
        <v>476</v>
      </c>
      <c r="N4143" s="150" t="s">
        <v>195</v>
      </c>
      <c r="O4143" s="150" t="s">
        <v>62</v>
      </c>
      <c r="P4143" s="150" t="s">
        <v>1981</v>
      </c>
      <c r="Q4143" s="150" t="s">
        <v>84</v>
      </c>
      <c r="R4143" s="150" t="s">
        <v>57</v>
      </c>
      <c r="S4143" s="150" t="s">
        <v>1207</v>
      </c>
      <c r="T4143" s="152">
        <v>2.9089999999999998</v>
      </c>
      <c r="U4143" s="151">
        <v>54788</v>
      </c>
      <c r="V4143" s="147">
        <v>6.8750000000000006E-2</v>
      </c>
      <c r="W4143" s="192">
        <v>8.0479999999999996E-2</v>
      </c>
      <c r="X4143" s="150" t="s">
        <v>636</v>
      </c>
      <c r="Y4143" s="150"/>
      <c r="Z4143" s="153">
        <v>200000</v>
      </c>
      <c r="AA4143" s="153">
        <v>3.681</v>
      </c>
      <c r="AB4143" s="153">
        <v>100.736</v>
      </c>
      <c r="AC4143" s="153">
        <v>0</v>
      </c>
      <c r="AD4143" s="153">
        <v>741.61842999999999</v>
      </c>
      <c r="AE4143" s="154"/>
      <c r="AF4143" s="154"/>
      <c r="AG4143" s="150" t="s">
        <v>17</v>
      </c>
      <c r="AH4143" s="147">
        <v>4.0000000000000002E-4</v>
      </c>
      <c r="AI4143" s="147">
        <v>3.1815623800000002E-4</v>
      </c>
      <c r="AJ4143" s="147">
        <v>9.6162696156777398E-5</v>
      </c>
    </row>
    <row r="4144" spans="1:36" ht="13.5" thickBot="1" x14ac:dyDescent="0.25">
      <c r="A4144" s="149">
        <v>8694</v>
      </c>
      <c r="B4144" s="149">
        <v>12534</v>
      </c>
      <c r="C4144" s="150" t="s">
        <v>2018</v>
      </c>
      <c r="D4144" s="150">
        <v>16632863</v>
      </c>
      <c r="E4144" s="150" t="s">
        <v>430</v>
      </c>
      <c r="F4144" s="150" t="s">
        <v>2019</v>
      </c>
      <c r="G4144" s="150" t="s">
        <v>2020</v>
      </c>
      <c r="H4144" s="150" t="s">
        <v>76</v>
      </c>
      <c r="I4144" s="150" t="s">
        <v>230</v>
      </c>
      <c r="J4144" s="150" t="s">
        <v>61</v>
      </c>
      <c r="K4144" s="150" t="s">
        <v>314</v>
      </c>
      <c r="L4144" s="150" t="s">
        <v>821</v>
      </c>
      <c r="M4144" s="150" t="s">
        <v>476</v>
      </c>
      <c r="N4144" s="150" t="s">
        <v>895</v>
      </c>
      <c r="O4144" s="150" t="s">
        <v>62</v>
      </c>
      <c r="P4144" s="150" t="s">
        <v>1416</v>
      </c>
      <c r="Q4144" s="150" t="s">
        <v>96</v>
      </c>
      <c r="R4144" s="150" t="s">
        <v>57</v>
      </c>
      <c r="S4144" s="150" t="s">
        <v>1207</v>
      </c>
      <c r="T4144" s="152">
        <v>6.5810000000000004</v>
      </c>
      <c r="U4144" s="151">
        <v>48502</v>
      </c>
      <c r="V4144" s="147">
        <v>5.6000000000000001E-2</v>
      </c>
      <c r="W4144" s="192">
        <v>5.4140000000000001E-2</v>
      </c>
      <c r="X4144" s="150" t="s">
        <v>636</v>
      </c>
      <c r="Y4144" s="150"/>
      <c r="Z4144" s="153">
        <v>300000</v>
      </c>
      <c r="AA4144" s="153">
        <v>3.681</v>
      </c>
      <c r="AB4144" s="153">
        <v>103.8683</v>
      </c>
      <c r="AC4144" s="153">
        <v>0</v>
      </c>
      <c r="AD4144" s="153">
        <v>1147.01764</v>
      </c>
      <c r="AE4144" s="154"/>
      <c r="AF4144" s="154"/>
      <c r="AG4144" s="150" t="s">
        <v>17</v>
      </c>
      <c r="AH4144" s="147">
        <v>2.4000000000000001E-4</v>
      </c>
      <c r="AI4144" s="147">
        <v>4.9207355500000005E-4</v>
      </c>
      <c r="AJ4144" s="147">
        <v>1.4872919000000001E-4</v>
      </c>
    </row>
    <row r="4145" spans="1:36" ht="13.5" thickBot="1" x14ac:dyDescent="0.25">
      <c r="A4145" s="149">
        <v>8694</v>
      </c>
      <c r="B4145" s="149">
        <v>12534</v>
      </c>
      <c r="C4145" s="150" t="s">
        <v>2021</v>
      </c>
      <c r="D4145" s="150">
        <v>849371</v>
      </c>
      <c r="E4145" s="150" t="s">
        <v>430</v>
      </c>
      <c r="F4145" s="150" t="s">
        <v>2022</v>
      </c>
      <c r="G4145" s="150" t="s">
        <v>2023</v>
      </c>
      <c r="H4145" s="150" t="s">
        <v>76</v>
      </c>
      <c r="I4145" s="150" t="s">
        <v>230</v>
      </c>
      <c r="J4145" s="150" t="s">
        <v>61</v>
      </c>
      <c r="K4145" s="150" t="s">
        <v>314</v>
      </c>
      <c r="L4145" s="150" t="s">
        <v>821</v>
      </c>
      <c r="M4145" s="150" t="s">
        <v>476</v>
      </c>
      <c r="N4145" s="150" t="s">
        <v>892</v>
      </c>
      <c r="O4145" s="150" t="s">
        <v>62</v>
      </c>
      <c r="P4145" s="150" t="s">
        <v>1412</v>
      </c>
      <c r="Q4145" s="150" t="s">
        <v>96</v>
      </c>
      <c r="R4145" s="150" t="s">
        <v>57</v>
      </c>
      <c r="S4145" s="150" t="s">
        <v>1207</v>
      </c>
      <c r="T4145" s="152">
        <v>3.3170000000000002</v>
      </c>
      <c r="U4145" s="151">
        <v>47467</v>
      </c>
      <c r="V4145" s="147">
        <v>0.06</v>
      </c>
      <c r="W4145" s="192">
        <v>5.8139999999999997E-2</v>
      </c>
      <c r="X4145" s="150" t="s">
        <v>636</v>
      </c>
      <c r="Y4145" s="150"/>
      <c r="Z4145" s="153">
        <v>1138000</v>
      </c>
      <c r="AA4145" s="153">
        <v>3.681</v>
      </c>
      <c r="AB4145" s="153">
        <v>102.682</v>
      </c>
      <c r="AC4145" s="153">
        <v>0</v>
      </c>
      <c r="AD4145" s="153">
        <v>4301.3263900000002</v>
      </c>
      <c r="AE4145" s="154"/>
      <c r="AF4145" s="154"/>
      <c r="AG4145" s="150" t="s">
        <v>17</v>
      </c>
      <c r="AH4145" s="147">
        <v>7.5866666600000001E-4</v>
      </c>
      <c r="AI4145" s="147">
        <v>1.8452802270000001E-3</v>
      </c>
      <c r="AJ4145" s="147">
        <v>5.5773579200000005E-4</v>
      </c>
    </row>
    <row r="4146" spans="1:36" ht="13.5" thickBot="1" x14ac:dyDescent="0.25">
      <c r="A4146" s="149">
        <v>8694</v>
      </c>
      <c r="B4146" s="149">
        <v>12534</v>
      </c>
      <c r="C4146" s="150" t="s">
        <v>2239</v>
      </c>
      <c r="D4146" s="150">
        <v>100312</v>
      </c>
      <c r="E4146" s="150" t="s">
        <v>430</v>
      </c>
      <c r="F4146" s="150" t="s">
        <v>2240</v>
      </c>
      <c r="G4146" s="150" t="s">
        <v>2241</v>
      </c>
      <c r="H4146" s="150" t="s">
        <v>76</v>
      </c>
      <c r="I4146" s="150" t="s">
        <v>230</v>
      </c>
      <c r="J4146" s="150" t="s">
        <v>61</v>
      </c>
      <c r="K4146" s="150" t="s">
        <v>314</v>
      </c>
      <c r="L4146" s="150" t="s">
        <v>821</v>
      </c>
      <c r="M4146" s="150" t="s">
        <v>488</v>
      </c>
      <c r="N4146" s="150" t="s">
        <v>195</v>
      </c>
      <c r="O4146" s="150" t="s">
        <v>62</v>
      </c>
      <c r="P4146" s="150" t="s">
        <v>1328</v>
      </c>
      <c r="Q4146" s="150" t="s">
        <v>96</v>
      </c>
      <c r="R4146" s="150" t="s">
        <v>57</v>
      </c>
      <c r="S4146" s="150" t="s">
        <v>1207</v>
      </c>
      <c r="T4146" s="152">
        <v>6.8419999999999996</v>
      </c>
      <c r="U4146" s="151">
        <v>48785</v>
      </c>
      <c r="V4146" s="147">
        <v>4.9119999999999997E-2</v>
      </c>
      <c r="W4146" s="192">
        <v>5.4269999999999999E-2</v>
      </c>
      <c r="X4146" s="150" t="s">
        <v>636</v>
      </c>
      <c r="Y4146" s="150"/>
      <c r="Z4146" s="153">
        <v>86000</v>
      </c>
      <c r="AA4146" s="153">
        <v>3.681</v>
      </c>
      <c r="AB4146" s="153">
        <v>98.763800000000003</v>
      </c>
      <c r="AC4146" s="153">
        <v>0</v>
      </c>
      <c r="AD4146" s="153">
        <v>312.65260999999998</v>
      </c>
      <c r="AE4146" s="154"/>
      <c r="AF4146" s="154"/>
      <c r="AG4146" s="150" t="s">
        <v>17</v>
      </c>
      <c r="AH4146" s="147">
        <v>1.9111111111111099E-5</v>
      </c>
      <c r="AI4146" s="147">
        <v>1.34128784E-4</v>
      </c>
      <c r="AJ4146" s="147">
        <v>4.0540413670751701E-5</v>
      </c>
    </row>
    <row r="4147" spans="1:36" ht="13.5" thickBot="1" x14ac:dyDescent="0.25">
      <c r="A4147" s="149">
        <v>8694</v>
      </c>
      <c r="B4147" s="149">
        <v>12534</v>
      </c>
      <c r="C4147" s="150" t="s">
        <v>2024</v>
      </c>
      <c r="D4147" s="150">
        <v>16841179</v>
      </c>
      <c r="E4147" s="150" t="s">
        <v>430</v>
      </c>
      <c r="F4147" s="150" t="s">
        <v>2025</v>
      </c>
      <c r="G4147" s="150" t="s">
        <v>2026</v>
      </c>
      <c r="H4147" s="150" t="s">
        <v>76</v>
      </c>
      <c r="I4147" s="150" t="s">
        <v>230</v>
      </c>
      <c r="J4147" s="150" t="s">
        <v>61</v>
      </c>
      <c r="K4147" s="150" t="s">
        <v>314</v>
      </c>
      <c r="L4147" s="150" t="s">
        <v>821</v>
      </c>
      <c r="M4147" s="150" t="s">
        <v>476</v>
      </c>
      <c r="N4147" s="150" t="s">
        <v>912</v>
      </c>
      <c r="O4147" s="150" t="s">
        <v>62</v>
      </c>
      <c r="P4147" s="150" t="s">
        <v>2027</v>
      </c>
      <c r="Q4147" s="150" t="s">
        <v>96</v>
      </c>
      <c r="R4147" s="150" t="s">
        <v>57</v>
      </c>
      <c r="S4147" s="150" t="s">
        <v>1207</v>
      </c>
      <c r="T4147" s="152">
        <v>6.79</v>
      </c>
      <c r="U4147" s="151">
        <v>48691</v>
      </c>
      <c r="V4147" s="147">
        <v>6.2E-2</v>
      </c>
      <c r="W4147" s="192">
        <v>5.4609999999999999E-2</v>
      </c>
      <c r="X4147" s="150" t="s">
        <v>636</v>
      </c>
      <c r="Y4147" s="150"/>
      <c r="Z4147" s="153">
        <v>937500</v>
      </c>
      <c r="AA4147" s="153">
        <v>3.681</v>
      </c>
      <c r="AB4147" s="153">
        <v>107.9948</v>
      </c>
      <c r="AC4147" s="153">
        <v>0</v>
      </c>
      <c r="AD4147" s="153">
        <v>3726.8330500000002</v>
      </c>
      <c r="AE4147" s="154"/>
      <c r="AF4147" s="154"/>
      <c r="AG4147" s="150" t="s">
        <v>17</v>
      </c>
      <c r="AH4147" s="147">
        <v>1.0416666660000001E-3</v>
      </c>
      <c r="AI4147" s="147">
        <v>1.5988210869999999E-3</v>
      </c>
      <c r="AJ4147" s="147">
        <v>4.8324353800000003E-4</v>
      </c>
    </row>
    <row r="4148" spans="1:36" ht="13.5" thickBot="1" x14ac:dyDescent="0.25">
      <c r="A4148" s="149">
        <v>8694</v>
      </c>
      <c r="B4148" s="149">
        <v>12534</v>
      </c>
      <c r="C4148" s="150" t="s">
        <v>2028</v>
      </c>
      <c r="D4148" s="150">
        <v>11092218</v>
      </c>
      <c r="E4148" s="150" t="s">
        <v>430</v>
      </c>
      <c r="F4148" s="150" t="s">
        <v>2029</v>
      </c>
      <c r="G4148" s="150" t="s">
        <v>2030</v>
      </c>
      <c r="H4148" s="150" t="s">
        <v>76</v>
      </c>
      <c r="I4148" s="150" t="s">
        <v>230</v>
      </c>
      <c r="J4148" s="150" t="s">
        <v>61</v>
      </c>
      <c r="K4148" s="150" t="s">
        <v>314</v>
      </c>
      <c r="L4148" s="150" t="s">
        <v>821</v>
      </c>
      <c r="M4148" s="150" t="s">
        <v>476</v>
      </c>
      <c r="N4148" s="150" t="s">
        <v>919</v>
      </c>
      <c r="O4148" s="150" t="s">
        <v>62</v>
      </c>
      <c r="P4148" s="150" t="s">
        <v>2031</v>
      </c>
      <c r="Q4148" s="150" t="s">
        <v>84</v>
      </c>
      <c r="R4148" s="150" t="s">
        <v>57</v>
      </c>
      <c r="S4148" s="150" t="s">
        <v>1207</v>
      </c>
      <c r="T4148" s="152">
        <v>7.1479999999999997</v>
      </c>
      <c r="U4148" s="151">
        <v>48441</v>
      </c>
      <c r="V4148" s="147">
        <v>3.85E-2</v>
      </c>
      <c r="W4148" s="192">
        <v>4.7730000000000002E-2</v>
      </c>
      <c r="X4148" s="150" t="s">
        <v>636</v>
      </c>
      <c r="Y4148" s="150"/>
      <c r="Z4148" s="153">
        <v>821000</v>
      </c>
      <c r="AA4148" s="153">
        <v>3.681</v>
      </c>
      <c r="AB4148" s="153">
        <v>94.206299999999999</v>
      </c>
      <c r="AC4148" s="153">
        <v>0</v>
      </c>
      <c r="AD4148" s="153">
        <v>2847.0095299999998</v>
      </c>
      <c r="AE4148" s="154"/>
      <c r="AF4148" s="154"/>
      <c r="AG4148" s="150" t="s">
        <v>17</v>
      </c>
      <c r="AH4148" s="147">
        <v>2.7561054700000001E-4</v>
      </c>
      <c r="AI4148" s="147">
        <v>1.221374505E-3</v>
      </c>
      <c r="AJ4148" s="147">
        <v>3.6916033999999999E-4</v>
      </c>
    </row>
    <row r="4149" spans="1:36" ht="13.5" thickBot="1" x14ac:dyDescent="0.25">
      <c r="A4149" s="149">
        <v>8694</v>
      </c>
      <c r="B4149" s="149">
        <v>12534</v>
      </c>
      <c r="C4149" s="150" t="s">
        <v>2032</v>
      </c>
      <c r="D4149" s="150">
        <v>112428</v>
      </c>
      <c r="E4149" s="150" t="s">
        <v>430</v>
      </c>
      <c r="F4149" s="150" t="s">
        <v>2033</v>
      </c>
      <c r="G4149" s="150" t="s">
        <v>2034</v>
      </c>
      <c r="H4149" s="150" t="s">
        <v>76</v>
      </c>
      <c r="I4149" s="150" t="s">
        <v>230</v>
      </c>
      <c r="J4149" s="150" t="s">
        <v>61</v>
      </c>
      <c r="K4149" s="150" t="s">
        <v>315</v>
      </c>
      <c r="L4149" s="150" t="s">
        <v>821</v>
      </c>
      <c r="M4149" s="150" t="s">
        <v>476</v>
      </c>
      <c r="N4149" s="150" t="s">
        <v>195</v>
      </c>
      <c r="O4149" s="150" t="s">
        <v>62</v>
      </c>
      <c r="P4149" s="150" t="s">
        <v>1968</v>
      </c>
      <c r="Q4149" s="150" t="s">
        <v>96</v>
      </c>
      <c r="R4149" s="150" t="s">
        <v>57</v>
      </c>
      <c r="S4149" s="150" t="s">
        <v>1213</v>
      </c>
      <c r="T4149" s="152">
        <v>3.7759999999999998</v>
      </c>
      <c r="U4149" s="151">
        <v>54777</v>
      </c>
      <c r="V4149" s="147">
        <v>8.5000000000000006E-2</v>
      </c>
      <c r="W4149" s="192">
        <v>8.6309999999999998E-2</v>
      </c>
      <c r="X4149" s="150" t="s">
        <v>636</v>
      </c>
      <c r="Y4149" s="150"/>
      <c r="Z4149" s="153">
        <v>200000</v>
      </c>
      <c r="AA4149" s="153">
        <v>4.6535000000000002</v>
      </c>
      <c r="AB4149" s="153">
        <v>102.3287</v>
      </c>
      <c r="AC4149" s="153">
        <v>0</v>
      </c>
      <c r="AD4149" s="153">
        <v>952.37320999999997</v>
      </c>
      <c r="AE4149" s="154"/>
      <c r="AF4149" s="154"/>
      <c r="AG4149" s="150" t="s">
        <v>17</v>
      </c>
      <c r="AH4149" s="147">
        <v>2.6666666599999998E-4</v>
      </c>
      <c r="AI4149" s="147">
        <v>4.0857058800000001E-4</v>
      </c>
      <c r="AJ4149" s="147">
        <v>1.2349042500000001E-4</v>
      </c>
    </row>
    <row r="4150" spans="1:36" ht="13.5" thickBot="1" x14ac:dyDescent="0.25">
      <c r="A4150" s="149">
        <v>8694</v>
      </c>
      <c r="B4150" s="149">
        <v>12534</v>
      </c>
      <c r="C4150" s="150" t="s">
        <v>2035</v>
      </c>
      <c r="D4150" s="150">
        <v>53542721</v>
      </c>
      <c r="E4150" s="150" t="s">
        <v>430</v>
      </c>
      <c r="F4150" s="150" t="s">
        <v>2036</v>
      </c>
      <c r="G4150" s="150" t="s">
        <v>2037</v>
      </c>
      <c r="H4150" s="150" t="s">
        <v>76</v>
      </c>
      <c r="I4150" s="150" t="s">
        <v>230</v>
      </c>
      <c r="J4150" s="150" t="s">
        <v>61</v>
      </c>
      <c r="K4150" s="150" t="s">
        <v>314</v>
      </c>
      <c r="L4150" s="150" t="s">
        <v>821</v>
      </c>
      <c r="M4150" s="150" t="s">
        <v>476</v>
      </c>
      <c r="N4150" s="150" t="s">
        <v>915</v>
      </c>
      <c r="O4150" s="150" t="s">
        <v>62</v>
      </c>
      <c r="P4150" s="150" t="s">
        <v>1416</v>
      </c>
      <c r="Q4150" s="150" t="s">
        <v>96</v>
      </c>
      <c r="R4150" s="150" t="s">
        <v>57</v>
      </c>
      <c r="S4150" s="150" t="s">
        <v>1207</v>
      </c>
      <c r="T4150" s="152">
        <v>6.86</v>
      </c>
      <c r="U4150" s="151">
        <v>48611</v>
      </c>
      <c r="V4150" s="147">
        <v>5.7500000000000002E-2</v>
      </c>
      <c r="W4150" s="192">
        <v>5.2310000000000002E-2</v>
      </c>
      <c r="X4150" s="150" t="s">
        <v>636</v>
      </c>
      <c r="Y4150" s="150"/>
      <c r="Z4150" s="153">
        <v>1096000</v>
      </c>
      <c r="AA4150" s="153">
        <v>3.681</v>
      </c>
      <c r="AB4150" s="153">
        <v>104.6153</v>
      </c>
      <c r="AC4150" s="153">
        <v>0</v>
      </c>
      <c r="AD4150" s="153">
        <v>4220.57456</v>
      </c>
      <c r="AE4150" s="154"/>
      <c r="AF4150" s="154"/>
      <c r="AG4150" s="150" t="s">
        <v>17</v>
      </c>
      <c r="AH4150" s="147">
        <v>1.096E-3</v>
      </c>
      <c r="AI4150" s="147">
        <v>1.810637481E-3</v>
      </c>
      <c r="AJ4150" s="147">
        <v>5.4726502500000002E-4</v>
      </c>
    </row>
    <row r="4151" spans="1:36" ht="13.5" thickBot="1" x14ac:dyDescent="0.25">
      <c r="A4151" s="149">
        <v>8694</v>
      </c>
      <c r="B4151" s="149">
        <v>12534</v>
      </c>
      <c r="C4151" s="150" t="s">
        <v>2038</v>
      </c>
      <c r="D4151" s="150">
        <v>186044</v>
      </c>
      <c r="E4151" s="150" t="s">
        <v>430</v>
      </c>
      <c r="F4151" s="150" t="s">
        <v>2039</v>
      </c>
      <c r="G4151" s="150" t="s">
        <v>2040</v>
      </c>
      <c r="H4151" s="150" t="s">
        <v>76</v>
      </c>
      <c r="I4151" s="150" t="s">
        <v>102</v>
      </c>
      <c r="J4151" s="150" t="s">
        <v>61</v>
      </c>
      <c r="K4151" s="150" t="s">
        <v>53</v>
      </c>
      <c r="L4151" s="150" t="s">
        <v>821</v>
      </c>
      <c r="M4151" s="150" t="s">
        <v>102</v>
      </c>
      <c r="N4151" s="150" t="s">
        <v>195</v>
      </c>
      <c r="O4151" s="150" t="s">
        <v>62</v>
      </c>
      <c r="P4151" s="150" t="s">
        <v>2041</v>
      </c>
      <c r="Q4151" s="150" t="s">
        <v>84</v>
      </c>
      <c r="R4151" s="150" t="s">
        <v>57</v>
      </c>
      <c r="S4151" s="150" t="s">
        <v>1207</v>
      </c>
      <c r="T4151" s="152">
        <v>3.464</v>
      </c>
      <c r="U4151" s="151">
        <v>46778</v>
      </c>
      <c r="V4151" s="147">
        <v>5.3749999999999999E-2</v>
      </c>
      <c r="W4151" s="192">
        <v>6.0290000000000003E-2</v>
      </c>
      <c r="X4151" s="150" t="s">
        <v>636</v>
      </c>
      <c r="Y4151" s="150"/>
      <c r="Z4151" s="153">
        <v>400000</v>
      </c>
      <c r="AA4151" s="153">
        <v>3.681</v>
      </c>
      <c r="AB4151" s="153">
        <v>98.746600000000001</v>
      </c>
      <c r="AC4151" s="153">
        <v>0</v>
      </c>
      <c r="AD4151" s="153">
        <v>1453.9449400000001</v>
      </c>
      <c r="AE4151" s="154"/>
      <c r="AF4151" s="154"/>
      <c r="AG4151" s="150" t="s">
        <v>17</v>
      </c>
      <c r="AH4151" s="147">
        <v>5.0000000000000001E-4</v>
      </c>
      <c r="AI4151" s="147">
        <v>6.2374616699999998E-4</v>
      </c>
      <c r="AJ4151" s="147">
        <v>1.8852722600000001E-4</v>
      </c>
    </row>
    <row r="4152" spans="1:36" ht="13.5" thickBot="1" x14ac:dyDescent="0.25">
      <c r="A4152" s="149">
        <v>8694</v>
      </c>
      <c r="B4152" s="149">
        <v>12534</v>
      </c>
      <c r="C4152" s="150" t="s">
        <v>2042</v>
      </c>
      <c r="D4152" s="150">
        <v>115245</v>
      </c>
      <c r="E4152" s="150" t="s">
        <v>430</v>
      </c>
      <c r="F4152" s="150" t="s">
        <v>2043</v>
      </c>
      <c r="G4152" s="150" t="s">
        <v>2044</v>
      </c>
      <c r="H4152" s="150" t="s">
        <v>76</v>
      </c>
      <c r="I4152" s="150" t="s">
        <v>230</v>
      </c>
      <c r="J4152" s="150" t="s">
        <v>61</v>
      </c>
      <c r="K4152" s="150" t="s">
        <v>203</v>
      </c>
      <c r="L4152" s="150" t="s">
        <v>821</v>
      </c>
      <c r="M4152" s="150" t="s">
        <v>476</v>
      </c>
      <c r="N4152" s="150" t="s">
        <v>195</v>
      </c>
      <c r="O4152" s="150" t="s">
        <v>62</v>
      </c>
      <c r="P4152" s="150" t="s">
        <v>1423</v>
      </c>
      <c r="Q4152" s="150" t="s">
        <v>84</v>
      </c>
      <c r="R4152" s="150" t="s">
        <v>57</v>
      </c>
      <c r="S4152" s="150" t="s">
        <v>1216</v>
      </c>
      <c r="T4152" s="152">
        <v>5.0179999999999998</v>
      </c>
      <c r="U4152" s="151">
        <v>54788</v>
      </c>
      <c r="V4152" s="147">
        <v>7.3749999999999996E-2</v>
      </c>
      <c r="W4152" s="192">
        <v>6.8500000000000005E-2</v>
      </c>
      <c r="X4152" s="150" t="s">
        <v>636</v>
      </c>
      <c r="Y4152" s="150"/>
      <c r="Z4152" s="153">
        <v>800000</v>
      </c>
      <c r="AA4152" s="153">
        <v>3.9790999999999999</v>
      </c>
      <c r="AB4152" s="153">
        <v>109.5021</v>
      </c>
      <c r="AC4152" s="153">
        <v>0</v>
      </c>
      <c r="AD4152" s="153">
        <v>3485.7584499999998</v>
      </c>
      <c r="AE4152" s="154"/>
      <c r="AF4152" s="154"/>
      <c r="AG4152" s="150" t="s">
        <v>17</v>
      </c>
      <c r="AH4152" s="147">
        <v>6.4000000000000005E-4</v>
      </c>
      <c r="AI4152" s="147">
        <v>1.495399456E-3</v>
      </c>
      <c r="AJ4152" s="147">
        <v>4.5198435799999998E-4</v>
      </c>
    </row>
    <row r="4153" spans="1:36" ht="13.5" thickBot="1" x14ac:dyDescent="0.25">
      <c r="A4153" s="149">
        <v>8694</v>
      </c>
      <c r="B4153" s="149">
        <v>12534</v>
      </c>
      <c r="C4153" s="150" t="s">
        <v>2045</v>
      </c>
      <c r="D4153" s="150">
        <v>10962511</v>
      </c>
      <c r="E4153" s="150" t="s">
        <v>430</v>
      </c>
      <c r="F4153" s="150" t="s">
        <v>2046</v>
      </c>
      <c r="G4153" s="150" t="s">
        <v>2047</v>
      </c>
      <c r="H4153" s="150" t="s">
        <v>76</v>
      </c>
      <c r="I4153" s="150" t="s">
        <v>230</v>
      </c>
      <c r="J4153" s="150" t="s">
        <v>61</v>
      </c>
      <c r="K4153" s="150" t="s">
        <v>315</v>
      </c>
      <c r="L4153" s="150" t="s">
        <v>821</v>
      </c>
      <c r="M4153" s="150" t="s">
        <v>476</v>
      </c>
      <c r="N4153" s="150" t="s">
        <v>892</v>
      </c>
      <c r="O4153" s="150" t="s">
        <v>62</v>
      </c>
      <c r="P4153" s="150" t="s">
        <v>1412</v>
      </c>
      <c r="Q4153" s="150" t="s">
        <v>96</v>
      </c>
      <c r="R4153" s="150" t="s">
        <v>57</v>
      </c>
      <c r="S4153" s="150" t="s">
        <v>1207</v>
      </c>
      <c r="T4153" s="152">
        <v>7.1479999999999997</v>
      </c>
      <c r="U4153" s="151">
        <v>48729</v>
      </c>
      <c r="V4153" s="147">
        <v>5.5500000000000001E-2</v>
      </c>
      <c r="W4153" s="192">
        <v>5.7829999999999999E-2</v>
      </c>
      <c r="X4153" s="150" t="s">
        <v>636</v>
      </c>
      <c r="Y4153" s="150"/>
      <c r="Z4153" s="153">
        <v>100000</v>
      </c>
      <c r="AA4153" s="153">
        <v>3.681</v>
      </c>
      <c r="AB4153" s="153">
        <v>100.2473</v>
      </c>
      <c r="AC4153" s="153">
        <v>0</v>
      </c>
      <c r="AD4153" s="153">
        <v>369.01031</v>
      </c>
      <c r="AE4153" s="154"/>
      <c r="AF4153" s="154"/>
      <c r="AG4153" s="150" t="s">
        <v>17</v>
      </c>
      <c r="AH4153" s="147">
        <v>1.3333333299999999E-4</v>
      </c>
      <c r="AI4153" s="147">
        <v>1.58306384E-4</v>
      </c>
      <c r="AJ4153" s="147">
        <v>4.78480912606881E-5</v>
      </c>
    </row>
    <row r="4154" spans="1:36" ht="13.5" thickBot="1" x14ac:dyDescent="0.25">
      <c r="A4154" s="149">
        <v>8694</v>
      </c>
      <c r="B4154" s="149">
        <v>12534</v>
      </c>
      <c r="C4154" s="150" t="s">
        <v>2048</v>
      </c>
      <c r="D4154" s="150">
        <v>101752</v>
      </c>
      <c r="E4154" s="150" t="s">
        <v>430</v>
      </c>
      <c r="F4154" s="150" t="s">
        <v>2049</v>
      </c>
      <c r="G4154" s="150" t="s">
        <v>2050</v>
      </c>
      <c r="H4154" s="150" t="s">
        <v>76</v>
      </c>
      <c r="I4154" s="150" t="s">
        <v>102</v>
      </c>
      <c r="J4154" s="150" t="s">
        <v>61</v>
      </c>
      <c r="K4154" s="150" t="s">
        <v>314</v>
      </c>
      <c r="L4154" s="150" t="s">
        <v>821</v>
      </c>
      <c r="M4154" s="150" t="s">
        <v>476</v>
      </c>
      <c r="N4154" s="150" t="s">
        <v>915</v>
      </c>
      <c r="O4154" s="150" t="s">
        <v>62</v>
      </c>
      <c r="P4154" s="150" t="s">
        <v>1416</v>
      </c>
      <c r="Q4154" s="150" t="s">
        <v>96</v>
      </c>
      <c r="R4154" s="150" t="s">
        <v>57</v>
      </c>
      <c r="S4154" s="150" t="s">
        <v>1207</v>
      </c>
      <c r="T4154" s="152">
        <v>7.2050000000000001</v>
      </c>
      <c r="U4154" s="151">
        <v>48616</v>
      </c>
      <c r="V4154" s="147">
        <v>4.9000000000000002E-2</v>
      </c>
      <c r="W4154" s="192">
        <v>5.1979999999999998E-2</v>
      </c>
      <c r="X4154" s="150" t="s">
        <v>636</v>
      </c>
      <c r="Y4154" s="150"/>
      <c r="Z4154" s="153">
        <v>150000</v>
      </c>
      <c r="AA4154" s="153">
        <v>3.681</v>
      </c>
      <c r="AB4154" s="153">
        <v>98.6768</v>
      </c>
      <c r="AC4154" s="153">
        <v>0</v>
      </c>
      <c r="AD4154" s="153">
        <v>544.84394999999995</v>
      </c>
      <c r="AE4154" s="154"/>
      <c r="AF4154" s="154"/>
      <c r="AG4154" s="150" t="s">
        <v>17</v>
      </c>
      <c r="AH4154" s="147">
        <v>1E-4</v>
      </c>
      <c r="AI4154" s="147">
        <v>2.3373947299999999E-4</v>
      </c>
      <c r="AJ4154" s="147">
        <v>7.0647736217543095E-5</v>
      </c>
    </row>
    <row r="4155" spans="1:36" ht="13.5" thickBot="1" x14ac:dyDescent="0.25">
      <c r="A4155" s="149">
        <v>8694</v>
      </c>
      <c r="B4155" s="149">
        <v>12534</v>
      </c>
      <c r="C4155" s="150" t="s">
        <v>2048</v>
      </c>
      <c r="D4155" s="150">
        <v>101752</v>
      </c>
      <c r="E4155" s="150" t="s">
        <v>430</v>
      </c>
      <c r="F4155" s="150" t="s">
        <v>2051</v>
      </c>
      <c r="G4155" s="150" t="s">
        <v>2052</v>
      </c>
      <c r="H4155" s="150" t="s">
        <v>76</v>
      </c>
      <c r="I4155" s="150" t="s">
        <v>102</v>
      </c>
      <c r="J4155" s="150" t="s">
        <v>61</v>
      </c>
      <c r="K4155" s="150" t="s">
        <v>314</v>
      </c>
      <c r="L4155" s="150" t="s">
        <v>821</v>
      </c>
      <c r="M4155" s="150" t="s">
        <v>476</v>
      </c>
      <c r="N4155" s="150" t="s">
        <v>915</v>
      </c>
      <c r="O4155" s="150" t="s">
        <v>62</v>
      </c>
      <c r="P4155" s="150" t="s">
        <v>1416</v>
      </c>
      <c r="Q4155" s="150" t="s">
        <v>96</v>
      </c>
      <c r="R4155" s="150" t="s">
        <v>57</v>
      </c>
      <c r="S4155" s="150" t="s">
        <v>1207</v>
      </c>
      <c r="T4155" s="152">
        <v>14.426</v>
      </c>
      <c r="U4155" s="151">
        <v>55921</v>
      </c>
      <c r="V4155" s="147">
        <v>5.5500000000000001E-2</v>
      </c>
      <c r="W4155" s="192">
        <v>5.7000000000000002E-2</v>
      </c>
      <c r="X4155" s="150" t="s">
        <v>636</v>
      </c>
      <c r="Y4155" s="150"/>
      <c r="Z4155" s="153">
        <v>234000</v>
      </c>
      <c r="AA4155" s="153">
        <v>3.681</v>
      </c>
      <c r="AB4155" s="153">
        <v>98.763800000000003</v>
      </c>
      <c r="AC4155" s="153">
        <v>0</v>
      </c>
      <c r="AD4155" s="153">
        <v>850.70594000000006</v>
      </c>
      <c r="AE4155" s="154"/>
      <c r="AF4155" s="154"/>
      <c r="AG4155" s="150" t="s">
        <v>17</v>
      </c>
      <c r="AH4155" s="147">
        <v>1.0399999999999999E-4</v>
      </c>
      <c r="AI4155" s="147">
        <v>3.6495506399999999E-4</v>
      </c>
      <c r="AJ4155" s="147">
        <v>1.10307637E-4</v>
      </c>
    </row>
    <row r="4156" spans="1:36" ht="13.5" thickBot="1" x14ac:dyDescent="0.25">
      <c r="A4156" s="149">
        <v>8694</v>
      </c>
      <c r="B4156" s="149">
        <v>12534</v>
      </c>
      <c r="C4156" s="150" t="s">
        <v>2053</v>
      </c>
      <c r="D4156" s="150">
        <v>170680</v>
      </c>
      <c r="E4156" s="150" t="s">
        <v>430</v>
      </c>
      <c r="F4156" s="150" t="s">
        <v>2054</v>
      </c>
      <c r="G4156" s="150" t="s">
        <v>2055</v>
      </c>
      <c r="H4156" s="150" t="s">
        <v>76</v>
      </c>
      <c r="I4156" s="150" t="s">
        <v>102</v>
      </c>
      <c r="J4156" s="150" t="s">
        <v>61</v>
      </c>
      <c r="K4156" s="150" t="s">
        <v>314</v>
      </c>
      <c r="L4156" s="150" t="s">
        <v>821</v>
      </c>
      <c r="M4156" s="150" t="s">
        <v>476</v>
      </c>
      <c r="N4156" s="150" t="s">
        <v>895</v>
      </c>
      <c r="O4156" s="150" t="s">
        <v>62</v>
      </c>
      <c r="P4156" s="150" t="s">
        <v>1423</v>
      </c>
      <c r="Q4156" s="150" t="s">
        <v>84</v>
      </c>
      <c r="R4156" s="150" t="s">
        <v>57</v>
      </c>
      <c r="S4156" s="150" t="s">
        <v>1216</v>
      </c>
      <c r="T4156" s="152">
        <v>3.069</v>
      </c>
      <c r="U4156" s="151">
        <v>46602</v>
      </c>
      <c r="V4156" s="147">
        <v>4.8669999999999998E-2</v>
      </c>
      <c r="W4156" s="192">
        <v>3.8699999999999998E-2</v>
      </c>
      <c r="X4156" s="150" t="s">
        <v>636</v>
      </c>
      <c r="Y4156" s="150"/>
      <c r="Z4156" s="153">
        <v>900000</v>
      </c>
      <c r="AA4156" s="153">
        <v>3.9790999999999999</v>
      </c>
      <c r="AB4156" s="153">
        <v>106.28570000000001</v>
      </c>
      <c r="AC4156" s="153">
        <v>0</v>
      </c>
      <c r="AD4156" s="153">
        <v>3806.29286</v>
      </c>
      <c r="AE4156" s="154"/>
      <c r="AF4156" s="154"/>
      <c r="AG4156" s="150" t="s">
        <v>17</v>
      </c>
      <c r="AH4156" s="147">
        <v>8.9999999999999998E-4</v>
      </c>
      <c r="AI4156" s="147">
        <v>1.6329095530000001E-3</v>
      </c>
      <c r="AJ4156" s="147">
        <v>4.9354677400000003E-4</v>
      </c>
    </row>
    <row r="4157" spans="1:36" ht="13.5" thickBot="1" x14ac:dyDescent="0.25">
      <c r="A4157" s="149">
        <v>8694</v>
      </c>
      <c r="B4157" s="149">
        <v>12534</v>
      </c>
      <c r="C4157" s="150" t="s">
        <v>2056</v>
      </c>
      <c r="D4157" s="150">
        <v>115823</v>
      </c>
      <c r="E4157" s="150" t="s">
        <v>430</v>
      </c>
      <c r="F4157" s="150" t="s">
        <v>2057</v>
      </c>
      <c r="G4157" s="150" t="s">
        <v>2058</v>
      </c>
      <c r="H4157" s="150" t="s">
        <v>76</v>
      </c>
      <c r="I4157" s="150" t="s">
        <v>230</v>
      </c>
      <c r="J4157" s="150" t="s">
        <v>61</v>
      </c>
      <c r="K4157" s="150" t="s">
        <v>158</v>
      </c>
      <c r="L4157" s="150" t="s">
        <v>821</v>
      </c>
      <c r="M4157" s="150" t="s">
        <v>476</v>
      </c>
      <c r="N4157" s="150" t="s">
        <v>195</v>
      </c>
      <c r="O4157" s="150" t="s">
        <v>62</v>
      </c>
      <c r="P4157" s="150" t="s">
        <v>1423</v>
      </c>
      <c r="Q4157" s="150" t="s">
        <v>84</v>
      </c>
      <c r="R4157" s="150" t="s">
        <v>57</v>
      </c>
      <c r="S4157" s="150" t="s">
        <v>1207</v>
      </c>
      <c r="T4157" s="152">
        <v>3.8769999999999998</v>
      </c>
      <c r="U4157" s="151">
        <v>46889</v>
      </c>
      <c r="V4157" s="147">
        <v>7.4999999999999997E-2</v>
      </c>
      <c r="W4157" s="192">
        <v>7.8369999999999995E-2</v>
      </c>
      <c r="X4157" s="150" t="s">
        <v>636</v>
      </c>
      <c r="Y4157" s="150"/>
      <c r="Z4157" s="153">
        <v>1040000</v>
      </c>
      <c r="AA4157" s="153">
        <v>3.681</v>
      </c>
      <c r="AB4157" s="153">
        <v>102.3122</v>
      </c>
      <c r="AC4157" s="153">
        <v>0</v>
      </c>
      <c r="AD4157" s="153">
        <v>3916.75657</v>
      </c>
      <c r="AE4157" s="154"/>
      <c r="AF4157" s="154"/>
      <c r="AG4157" s="150" t="s">
        <v>17</v>
      </c>
      <c r="AH4157" s="147">
        <v>1.0399999999999999E-3</v>
      </c>
      <c r="AI4157" s="147">
        <v>1.6802987719999999E-3</v>
      </c>
      <c r="AJ4157" s="147">
        <v>5.0787016100000001E-4</v>
      </c>
    </row>
    <row r="4158" spans="1:36" ht="13.5" thickBot="1" x14ac:dyDescent="0.25">
      <c r="A4158" s="149">
        <v>8694</v>
      </c>
      <c r="B4158" s="149">
        <v>12534</v>
      </c>
      <c r="C4158" s="150" t="s">
        <v>2059</v>
      </c>
      <c r="D4158" s="150">
        <v>100820</v>
      </c>
      <c r="E4158" s="150" t="s">
        <v>430</v>
      </c>
      <c r="F4158" s="150" t="s">
        <v>2060</v>
      </c>
      <c r="G4158" s="150" t="s">
        <v>2061</v>
      </c>
      <c r="H4158" s="150" t="s">
        <v>76</v>
      </c>
      <c r="I4158" s="150" t="s">
        <v>102</v>
      </c>
      <c r="J4158" s="150" t="s">
        <v>61</v>
      </c>
      <c r="K4158" s="150" t="s">
        <v>314</v>
      </c>
      <c r="L4158" s="150" t="s">
        <v>821</v>
      </c>
      <c r="M4158" s="150" t="s">
        <v>476</v>
      </c>
      <c r="N4158" s="150" t="s">
        <v>893</v>
      </c>
      <c r="O4158" s="150" t="s">
        <v>62</v>
      </c>
      <c r="P4158" s="150" t="s">
        <v>1412</v>
      </c>
      <c r="Q4158" s="150" t="s">
        <v>96</v>
      </c>
      <c r="R4158" s="150" t="s">
        <v>57</v>
      </c>
      <c r="S4158" s="150" t="s">
        <v>1207</v>
      </c>
      <c r="T4158" s="152">
        <v>6.8819999999999997</v>
      </c>
      <c r="U4158" s="151">
        <v>48639</v>
      </c>
      <c r="V4158" s="147">
        <v>5.8999999999999997E-2</v>
      </c>
      <c r="W4158" s="192">
        <v>5.7049999999999997E-2</v>
      </c>
      <c r="X4158" s="150" t="s">
        <v>636</v>
      </c>
      <c r="Y4158" s="150"/>
      <c r="Z4158" s="153">
        <v>500000</v>
      </c>
      <c r="AA4158" s="153">
        <v>3.681</v>
      </c>
      <c r="AB4158" s="153">
        <v>101.86539999999999</v>
      </c>
      <c r="AC4158" s="153">
        <v>0</v>
      </c>
      <c r="AD4158" s="153">
        <v>1874.83269</v>
      </c>
      <c r="AE4158" s="154"/>
      <c r="AF4158" s="154"/>
      <c r="AG4158" s="150" t="s">
        <v>17</v>
      </c>
      <c r="AH4158" s="147">
        <v>1E-3</v>
      </c>
      <c r="AI4158" s="147">
        <v>8.04308108E-4</v>
      </c>
      <c r="AJ4158" s="147">
        <v>2.4310205699999999E-4</v>
      </c>
    </row>
    <row r="4159" spans="1:36" ht="13.5" thickBot="1" x14ac:dyDescent="0.25">
      <c r="A4159" s="149">
        <v>8694</v>
      </c>
      <c r="B4159" s="149">
        <v>12534</v>
      </c>
      <c r="C4159" s="150" t="s">
        <v>2062</v>
      </c>
      <c r="D4159" s="150">
        <v>125259</v>
      </c>
      <c r="E4159" s="150" t="s">
        <v>430</v>
      </c>
      <c r="F4159" s="150" t="s">
        <v>2063</v>
      </c>
      <c r="G4159" s="150" t="s">
        <v>2064</v>
      </c>
      <c r="H4159" s="150" t="s">
        <v>76</v>
      </c>
      <c r="I4159" s="150" t="s">
        <v>230</v>
      </c>
      <c r="J4159" s="150" t="s">
        <v>61</v>
      </c>
      <c r="K4159" s="150" t="s">
        <v>314</v>
      </c>
      <c r="L4159" s="150" t="s">
        <v>821</v>
      </c>
      <c r="M4159" s="150" t="s">
        <v>476</v>
      </c>
      <c r="N4159" s="150" t="s">
        <v>195</v>
      </c>
      <c r="O4159" s="150" t="s">
        <v>62</v>
      </c>
      <c r="P4159" s="150" t="s">
        <v>1423</v>
      </c>
      <c r="Q4159" s="150" t="s">
        <v>84</v>
      </c>
      <c r="R4159" s="150" t="s">
        <v>57</v>
      </c>
      <c r="S4159" s="150" t="s">
        <v>1207</v>
      </c>
      <c r="T4159" s="152">
        <v>3.847</v>
      </c>
      <c r="U4159" s="151">
        <v>46829</v>
      </c>
      <c r="V4159" s="147">
        <v>7.6249999999999998E-2</v>
      </c>
      <c r="W4159" s="192">
        <v>7.7729999999999994E-2</v>
      </c>
      <c r="X4159" s="150" t="s">
        <v>636</v>
      </c>
      <c r="Y4159" s="150"/>
      <c r="Z4159" s="153">
        <v>200000</v>
      </c>
      <c r="AA4159" s="153">
        <v>3.681</v>
      </c>
      <c r="AB4159" s="153">
        <v>100.0189</v>
      </c>
      <c r="AC4159" s="153">
        <v>0</v>
      </c>
      <c r="AD4159" s="153">
        <v>736.33914000000004</v>
      </c>
      <c r="AE4159" s="154"/>
      <c r="AF4159" s="154"/>
      <c r="AG4159" s="150" t="s">
        <v>17</v>
      </c>
      <c r="AH4159" s="147">
        <v>4.0000000000000002E-4</v>
      </c>
      <c r="AI4159" s="147">
        <v>3.1589140899999999E-4</v>
      </c>
      <c r="AJ4159" s="147">
        <v>9.5478151733854305E-5</v>
      </c>
    </row>
    <row r="4160" spans="1:36" ht="13.5" thickBot="1" x14ac:dyDescent="0.25">
      <c r="A4160" s="149">
        <v>8694</v>
      </c>
      <c r="B4160" s="149">
        <v>12534</v>
      </c>
      <c r="C4160" s="150" t="s">
        <v>2032</v>
      </c>
      <c r="D4160" s="150">
        <v>112428</v>
      </c>
      <c r="E4160" s="150" t="s">
        <v>430</v>
      </c>
      <c r="F4160" s="150" t="s">
        <v>2065</v>
      </c>
      <c r="G4160" s="150" t="s">
        <v>2066</v>
      </c>
      <c r="H4160" s="150" t="s">
        <v>76</v>
      </c>
      <c r="I4160" s="150" t="s">
        <v>230</v>
      </c>
      <c r="J4160" s="150" t="s">
        <v>61</v>
      </c>
      <c r="K4160" s="150" t="s">
        <v>315</v>
      </c>
      <c r="L4160" s="150" t="s">
        <v>821</v>
      </c>
      <c r="M4160" s="150" t="s">
        <v>476</v>
      </c>
      <c r="N4160" s="150" t="s">
        <v>195</v>
      </c>
      <c r="O4160" s="150" t="s">
        <v>62</v>
      </c>
      <c r="P4160" s="150" t="s">
        <v>1412</v>
      </c>
      <c r="Q4160" s="150" t="s">
        <v>96</v>
      </c>
      <c r="R4160" s="150" t="s">
        <v>57</v>
      </c>
      <c r="S4160" s="150" t="s">
        <v>1213</v>
      </c>
      <c r="T4160" s="152">
        <v>3.6339999999999999</v>
      </c>
      <c r="U4160" s="151">
        <v>48732</v>
      </c>
      <c r="V4160" s="147">
        <v>6.6250000000000003E-2</v>
      </c>
      <c r="W4160" s="192">
        <v>6.5060000000000007E-2</v>
      </c>
      <c r="X4160" s="150" t="s">
        <v>636</v>
      </c>
      <c r="Y4160" s="150"/>
      <c r="Z4160" s="153">
        <v>440000</v>
      </c>
      <c r="AA4160" s="153">
        <v>4.6535000000000002</v>
      </c>
      <c r="AB4160" s="153">
        <v>103.9864</v>
      </c>
      <c r="AC4160" s="153">
        <v>0</v>
      </c>
      <c r="AD4160" s="153">
        <v>2129.1631299999999</v>
      </c>
      <c r="AE4160" s="154"/>
      <c r="AF4160" s="154"/>
      <c r="AG4160" s="150" t="s">
        <v>17</v>
      </c>
      <c r="AH4160" s="147">
        <v>5.8666666599999995E-4</v>
      </c>
      <c r="AI4160" s="147">
        <v>9.1341652899999996E-4</v>
      </c>
      <c r="AJ4160" s="147">
        <v>2.76080068E-4</v>
      </c>
    </row>
    <row r="4161" spans="1:36" ht="13.5" thickBot="1" x14ac:dyDescent="0.25">
      <c r="A4161" s="149">
        <v>8694</v>
      </c>
      <c r="B4161" s="149">
        <v>12534</v>
      </c>
      <c r="C4161" s="150" t="s">
        <v>1975</v>
      </c>
      <c r="D4161" s="150">
        <v>44969905</v>
      </c>
      <c r="E4161" s="150" t="s">
        <v>430</v>
      </c>
      <c r="F4161" s="150" t="s">
        <v>2067</v>
      </c>
      <c r="G4161" s="150" t="s">
        <v>2068</v>
      </c>
      <c r="H4161" s="150" t="s">
        <v>76</v>
      </c>
      <c r="I4161" s="150" t="s">
        <v>102</v>
      </c>
      <c r="J4161" s="150" t="s">
        <v>61</v>
      </c>
      <c r="K4161" s="150" t="s">
        <v>53</v>
      </c>
      <c r="L4161" s="150" t="s">
        <v>821</v>
      </c>
      <c r="M4161" s="150" t="s">
        <v>486</v>
      </c>
      <c r="N4161" s="150" t="s">
        <v>910</v>
      </c>
      <c r="O4161" s="150" t="s">
        <v>62</v>
      </c>
      <c r="P4161" s="150" t="s">
        <v>1968</v>
      </c>
      <c r="Q4161" s="150" t="s">
        <v>96</v>
      </c>
      <c r="R4161" s="150" t="s">
        <v>57</v>
      </c>
      <c r="S4161" s="150" t="s">
        <v>1216</v>
      </c>
      <c r="T4161" s="152">
        <v>5.74</v>
      </c>
      <c r="U4161" s="151">
        <v>48106</v>
      </c>
      <c r="V4161" s="147">
        <v>7.8750000000000001E-2</v>
      </c>
      <c r="W4161" s="192">
        <v>5.228E-2</v>
      </c>
      <c r="X4161" s="150" t="s">
        <v>636</v>
      </c>
      <c r="Y4161" s="150"/>
      <c r="Z4161" s="153">
        <v>1350000</v>
      </c>
      <c r="AA4161" s="153">
        <v>3.9790999999999999</v>
      </c>
      <c r="AB4161" s="153">
        <v>116.5488</v>
      </c>
      <c r="AC4161" s="153">
        <v>0</v>
      </c>
      <c r="AD4161" s="153">
        <v>6260.7509600000003</v>
      </c>
      <c r="AE4161" s="154"/>
      <c r="AF4161" s="154"/>
      <c r="AG4161" s="150" t="s">
        <v>17</v>
      </c>
      <c r="AH4161" s="147">
        <v>2.7000000000000001E-3</v>
      </c>
      <c r="AI4161" s="147">
        <v>2.6858784719999999E-3</v>
      </c>
      <c r="AJ4161" s="147">
        <v>8.1180654E-4</v>
      </c>
    </row>
    <row r="4162" spans="1:36" ht="13.5" thickBot="1" x14ac:dyDescent="0.25">
      <c r="A4162" s="149">
        <v>8694</v>
      </c>
      <c r="B4162" s="149">
        <v>12534</v>
      </c>
      <c r="C4162" s="150" t="s">
        <v>1975</v>
      </c>
      <c r="D4162" s="150">
        <v>44969905</v>
      </c>
      <c r="E4162" s="150" t="s">
        <v>430</v>
      </c>
      <c r="F4162" s="150" t="s">
        <v>2069</v>
      </c>
      <c r="G4162" s="150" t="s">
        <v>2070</v>
      </c>
      <c r="H4162" s="150" t="s">
        <v>76</v>
      </c>
      <c r="I4162" s="150" t="s">
        <v>102</v>
      </c>
      <c r="J4162" s="150" t="s">
        <v>61</v>
      </c>
      <c r="K4162" s="150" t="s">
        <v>53</v>
      </c>
      <c r="L4162" s="150" t="s">
        <v>821</v>
      </c>
      <c r="M4162" s="150" t="s">
        <v>486</v>
      </c>
      <c r="N4162" s="150" t="s">
        <v>910</v>
      </c>
      <c r="O4162" s="150" t="s">
        <v>62</v>
      </c>
      <c r="P4162" s="150" t="s">
        <v>1968</v>
      </c>
      <c r="Q4162" s="150" t="s">
        <v>96</v>
      </c>
      <c r="R4162" s="150" t="s">
        <v>57</v>
      </c>
      <c r="S4162" s="150" t="s">
        <v>1216</v>
      </c>
      <c r="T4162" s="152">
        <v>4.4429999999999996</v>
      </c>
      <c r="U4162" s="151">
        <v>47376</v>
      </c>
      <c r="V4162" s="147">
        <v>7.3749999999999996E-2</v>
      </c>
      <c r="W4162" s="192">
        <v>5.058E-2</v>
      </c>
      <c r="X4162" s="150" t="s">
        <v>636</v>
      </c>
      <c r="Y4162" s="150"/>
      <c r="Z4162" s="153">
        <v>850000</v>
      </c>
      <c r="AA4162" s="153">
        <v>3.9790999999999999</v>
      </c>
      <c r="AB4162" s="153">
        <v>111.2848</v>
      </c>
      <c r="AC4162" s="153">
        <v>0</v>
      </c>
      <c r="AD4162" s="153">
        <v>3763.9134600000002</v>
      </c>
      <c r="AE4162" s="154"/>
      <c r="AF4162" s="154"/>
      <c r="AG4162" s="150" t="s">
        <v>17</v>
      </c>
      <c r="AH4162" s="147">
        <v>1.0625000000000001E-3</v>
      </c>
      <c r="AI4162" s="147">
        <v>1.6147286800000001E-3</v>
      </c>
      <c r="AJ4162" s="147">
        <v>4.88051606E-4</v>
      </c>
    </row>
    <row r="4163" spans="1:36" ht="13.5" thickBot="1" x14ac:dyDescent="0.25">
      <c r="A4163" s="149">
        <v>8694</v>
      </c>
      <c r="B4163" s="149">
        <v>12534</v>
      </c>
      <c r="C4163" s="150" t="s">
        <v>2071</v>
      </c>
      <c r="D4163" s="150">
        <v>101569</v>
      </c>
      <c r="E4163" s="150" t="s">
        <v>430</v>
      </c>
      <c r="F4163" s="150" t="s">
        <v>2072</v>
      </c>
      <c r="G4163" s="150" t="s">
        <v>2073</v>
      </c>
      <c r="H4163" s="150" t="s">
        <v>76</v>
      </c>
      <c r="I4163" s="150" t="s">
        <v>102</v>
      </c>
      <c r="J4163" s="150" t="s">
        <v>61</v>
      </c>
      <c r="K4163" s="150" t="s">
        <v>314</v>
      </c>
      <c r="L4163" s="150" t="s">
        <v>821</v>
      </c>
      <c r="M4163" s="150" t="s">
        <v>476</v>
      </c>
      <c r="N4163" s="150" t="s">
        <v>895</v>
      </c>
      <c r="O4163" s="150" t="s">
        <v>62</v>
      </c>
      <c r="P4163" s="150" t="s">
        <v>1416</v>
      </c>
      <c r="Q4163" s="150" t="s">
        <v>96</v>
      </c>
      <c r="R4163" s="150" t="s">
        <v>57</v>
      </c>
      <c r="S4163" s="150" t="s">
        <v>1207</v>
      </c>
      <c r="T4163" s="152">
        <v>4.9020000000000001</v>
      </c>
      <c r="U4163" s="151">
        <v>47579</v>
      </c>
      <c r="V4163" s="147">
        <v>5.8500000000000003E-2</v>
      </c>
      <c r="W4163" s="192">
        <v>5.4309999999999997E-2</v>
      </c>
      <c r="X4163" s="150" t="s">
        <v>636</v>
      </c>
      <c r="Y4163" s="150"/>
      <c r="Z4163" s="153">
        <v>340000</v>
      </c>
      <c r="AA4163" s="153">
        <v>3.681</v>
      </c>
      <c r="AB4163" s="153">
        <v>104.9983</v>
      </c>
      <c r="AC4163" s="153">
        <v>0</v>
      </c>
      <c r="AD4163" s="153">
        <v>1314.09572</v>
      </c>
      <c r="AE4163" s="154"/>
      <c r="AF4163" s="154"/>
      <c r="AG4163" s="150" t="s">
        <v>17</v>
      </c>
      <c r="AH4163" s="147">
        <v>3.4000000000000002E-4</v>
      </c>
      <c r="AI4163" s="147">
        <v>5.6375048700000002E-4</v>
      </c>
      <c r="AJ4163" s="147">
        <v>1.7039353699999999E-4</v>
      </c>
    </row>
    <row r="4164" spans="1:36" ht="13.5" thickBot="1" x14ac:dyDescent="0.25">
      <c r="A4164" s="149">
        <v>8694</v>
      </c>
      <c r="B4164" s="149">
        <v>12534</v>
      </c>
      <c r="C4164" s="150" t="s">
        <v>2028</v>
      </c>
      <c r="D4164" s="150">
        <v>11092218</v>
      </c>
      <c r="E4164" s="150" t="s">
        <v>430</v>
      </c>
      <c r="F4164" s="150" t="s">
        <v>2074</v>
      </c>
      <c r="G4164" s="150" t="s">
        <v>2075</v>
      </c>
      <c r="H4164" s="150" t="s">
        <v>76</v>
      </c>
      <c r="I4164" s="150" t="s">
        <v>102</v>
      </c>
      <c r="J4164" s="150" t="s">
        <v>61</v>
      </c>
      <c r="K4164" s="150" t="s">
        <v>314</v>
      </c>
      <c r="L4164" s="150" t="s">
        <v>821</v>
      </c>
      <c r="M4164" s="150" t="s">
        <v>102</v>
      </c>
      <c r="N4164" s="150" t="s">
        <v>915</v>
      </c>
      <c r="O4164" s="150" t="s">
        <v>62</v>
      </c>
      <c r="P4164" s="150" t="s">
        <v>2031</v>
      </c>
      <c r="Q4164" s="150" t="s">
        <v>84</v>
      </c>
      <c r="R4164" s="150" t="s">
        <v>57</v>
      </c>
      <c r="S4164" s="150" t="s">
        <v>1207</v>
      </c>
      <c r="T4164" s="152">
        <v>7.1609999999999996</v>
      </c>
      <c r="U4164" s="151">
        <v>48714</v>
      </c>
      <c r="V4164" s="147">
        <v>4.9500000000000002E-2</v>
      </c>
      <c r="W4164" s="192">
        <v>4.777E-2</v>
      </c>
      <c r="X4164" s="150" t="s">
        <v>636</v>
      </c>
      <c r="Y4164" s="150"/>
      <c r="Z4164" s="153">
        <v>350000</v>
      </c>
      <c r="AA4164" s="153">
        <v>3.681</v>
      </c>
      <c r="AB4164" s="153">
        <v>103.15649999999999</v>
      </c>
      <c r="AC4164" s="153">
        <v>0</v>
      </c>
      <c r="AD4164" s="153">
        <v>1329.01677</v>
      </c>
      <c r="AE4164" s="154"/>
      <c r="AF4164" s="154"/>
      <c r="AG4164" s="150" t="s">
        <v>17</v>
      </c>
      <c r="AH4164" s="147">
        <v>2.0000000000000001E-4</v>
      </c>
      <c r="AI4164" s="147">
        <v>5.7015165599999995E-4</v>
      </c>
      <c r="AJ4164" s="147">
        <v>1.72328289E-4</v>
      </c>
    </row>
    <row r="4165" spans="1:36" ht="13.5" thickBot="1" x14ac:dyDescent="0.25">
      <c r="A4165" s="149">
        <v>8694</v>
      </c>
      <c r="B4165" s="149">
        <v>12534</v>
      </c>
      <c r="C4165" s="150" t="s">
        <v>2076</v>
      </c>
      <c r="D4165" s="150">
        <v>214841</v>
      </c>
      <c r="E4165" s="150" t="s">
        <v>430</v>
      </c>
      <c r="F4165" s="150" t="s">
        <v>2077</v>
      </c>
      <c r="G4165" s="150" t="s">
        <v>2078</v>
      </c>
      <c r="H4165" s="150" t="s">
        <v>76</v>
      </c>
      <c r="I4165" s="150" t="s">
        <v>230</v>
      </c>
      <c r="J4165" s="150" t="s">
        <v>61</v>
      </c>
      <c r="K4165" s="150" t="s">
        <v>314</v>
      </c>
      <c r="L4165" s="150" t="s">
        <v>821</v>
      </c>
      <c r="M4165" s="150" t="s">
        <v>476</v>
      </c>
      <c r="N4165" s="150" t="s">
        <v>931</v>
      </c>
      <c r="O4165" s="150" t="s">
        <v>62</v>
      </c>
      <c r="P4165" s="150" t="s">
        <v>1412</v>
      </c>
      <c r="Q4165" s="150" t="s">
        <v>96</v>
      </c>
      <c r="R4165" s="150" t="s">
        <v>57</v>
      </c>
      <c r="S4165" s="150" t="s">
        <v>1207</v>
      </c>
      <c r="T4165" s="152">
        <v>6.65</v>
      </c>
      <c r="U4165" s="151">
        <v>48092</v>
      </c>
      <c r="V4165" s="147">
        <v>2.75E-2</v>
      </c>
      <c r="W4165" s="192">
        <v>5.7709999999999997E-2</v>
      </c>
      <c r="X4165" s="150" t="s">
        <v>636</v>
      </c>
      <c r="Y4165" s="150"/>
      <c r="Z4165" s="153">
        <v>60000</v>
      </c>
      <c r="AA4165" s="153">
        <v>3.681</v>
      </c>
      <c r="AB4165" s="153">
        <v>82.234399999999994</v>
      </c>
      <c r="AC4165" s="153">
        <v>0</v>
      </c>
      <c r="AD4165" s="153">
        <v>181.62289999999999</v>
      </c>
      <c r="AE4165" s="154"/>
      <c r="AF4165" s="154"/>
      <c r="AG4165" s="150" t="s">
        <v>17</v>
      </c>
      <c r="AH4165" s="147">
        <v>1.4999999999999999E-4</v>
      </c>
      <c r="AI4165" s="147">
        <v>7.79166972705596E-5</v>
      </c>
      <c r="AJ4165" s="147">
        <v>2.3550315150356701E-5</v>
      </c>
    </row>
    <row r="4166" spans="1:36" ht="13.5" thickBot="1" x14ac:dyDescent="0.25">
      <c r="A4166" s="149">
        <v>8694</v>
      </c>
      <c r="B4166" s="149">
        <v>12534</v>
      </c>
      <c r="C4166" s="150" t="s">
        <v>2079</v>
      </c>
      <c r="D4166" s="150">
        <v>162060</v>
      </c>
      <c r="E4166" s="150" t="s">
        <v>430</v>
      </c>
      <c r="F4166" s="150" t="s">
        <v>2080</v>
      </c>
      <c r="G4166" s="150" t="s">
        <v>2081</v>
      </c>
      <c r="H4166" s="150" t="s">
        <v>76</v>
      </c>
      <c r="I4166" s="150" t="s">
        <v>102</v>
      </c>
      <c r="J4166" s="150" t="s">
        <v>61</v>
      </c>
      <c r="K4166" s="150" t="s">
        <v>203</v>
      </c>
      <c r="L4166" s="150" t="s">
        <v>821</v>
      </c>
      <c r="M4166" s="150" t="s">
        <v>102</v>
      </c>
      <c r="N4166" s="150" t="s">
        <v>921</v>
      </c>
      <c r="O4166" s="150" t="s">
        <v>62</v>
      </c>
      <c r="P4166" s="150" t="s">
        <v>1416</v>
      </c>
      <c r="Q4166" s="150" t="s">
        <v>96</v>
      </c>
      <c r="R4166" s="150" t="s">
        <v>57</v>
      </c>
      <c r="S4166" s="150" t="s">
        <v>1207</v>
      </c>
      <c r="T4166" s="152">
        <v>3.609</v>
      </c>
      <c r="U4166" s="151">
        <v>46896</v>
      </c>
      <c r="V4166" s="147">
        <v>5.7000000000000002E-2</v>
      </c>
      <c r="W4166" s="192">
        <v>5.2769999999999997E-2</v>
      </c>
      <c r="X4166" s="150" t="s">
        <v>636</v>
      </c>
      <c r="Y4166" s="150"/>
      <c r="Z4166" s="153">
        <v>75000</v>
      </c>
      <c r="AA4166" s="153">
        <v>3.681</v>
      </c>
      <c r="AB4166" s="153">
        <v>103.60429999999999</v>
      </c>
      <c r="AC4166" s="153">
        <v>0</v>
      </c>
      <c r="AD4166" s="153">
        <v>286.02557000000002</v>
      </c>
      <c r="AE4166" s="154"/>
      <c r="AF4166" s="154"/>
      <c r="AG4166" s="150" t="s">
        <v>17</v>
      </c>
      <c r="AH4166" s="147">
        <v>7.4999999999999993E-5</v>
      </c>
      <c r="AI4166" s="147">
        <v>1.2270571399999999E-4</v>
      </c>
      <c r="AJ4166" s="147">
        <v>3.7087791872943397E-5</v>
      </c>
    </row>
    <row r="4167" spans="1:36" ht="13.5" thickBot="1" x14ac:dyDescent="0.25">
      <c r="A4167" s="149">
        <v>8694</v>
      </c>
      <c r="B4167" s="149">
        <v>12534</v>
      </c>
      <c r="C4167" s="150" t="s">
        <v>2053</v>
      </c>
      <c r="D4167" s="150">
        <v>170680</v>
      </c>
      <c r="E4167" s="150" t="s">
        <v>430</v>
      </c>
      <c r="F4167" s="150" t="s">
        <v>2084</v>
      </c>
      <c r="G4167" s="150" t="s">
        <v>2085</v>
      </c>
      <c r="H4167" s="150" t="s">
        <v>76</v>
      </c>
      <c r="I4167" s="150" t="s">
        <v>102</v>
      </c>
      <c r="J4167" s="150" t="s">
        <v>61</v>
      </c>
      <c r="K4167" s="150" t="s">
        <v>314</v>
      </c>
      <c r="L4167" s="150" t="s">
        <v>821</v>
      </c>
      <c r="M4167" s="150" t="s">
        <v>476</v>
      </c>
      <c r="N4167" s="150" t="s">
        <v>895</v>
      </c>
      <c r="O4167" s="150" t="s">
        <v>62</v>
      </c>
      <c r="P4167" s="150" t="s">
        <v>1423</v>
      </c>
      <c r="Q4167" s="150" t="s">
        <v>84</v>
      </c>
      <c r="R4167" s="150" t="s">
        <v>57</v>
      </c>
      <c r="S4167" s="150" t="s">
        <v>1207</v>
      </c>
      <c r="T4167" s="152">
        <v>4.9219999999999997</v>
      </c>
      <c r="U4167" s="151">
        <v>47644</v>
      </c>
      <c r="V4167" s="147">
        <v>7.1999999999999995E-2</v>
      </c>
      <c r="W4167" s="192">
        <v>5.9760000000000001E-2</v>
      </c>
      <c r="X4167" s="150" t="s">
        <v>636</v>
      </c>
      <c r="Y4167" s="150"/>
      <c r="Z4167" s="153">
        <v>300000</v>
      </c>
      <c r="AA4167" s="153">
        <v>3.681</v>
      </c>
      <c r="AB4167" s="153">
        <v>108.499</v>
      </c>
      <c r="AC4167" s="153">
        <v>0</v>
      </c>
      <c r="AD4167" s="153">
        <v>1198.15446</v>
      </c>
      <c r="AE4167" s="154"/>
      <c r="AF4167" s="154"/>
      <c r="AG4167" s="150" t="s">
        <v>17</v>
      </c>
      <c r="AH4167" s="147">
        <v>3.5294117600000001E-4</v>
      </c>
      <c r="AI4167" s="147">
        <v>5.1401138399999997E-4</v>
      </c>
      <c r="AJ4167" s="147">
        <v>1.5535989700000001E-4</v>
      </c>
    </row>
    <row r="4168" spans="1:36" ht="13.5" thickBot="1" x14ac:dyDescent="0.25">
      <c r="A4168" s="149">
        <v>8694</v>
      </c>
      <c r="B4168" s="149">
        <v>12534</v>
      </c>
      <c r="C4168" s="150" t="s">
        <v>2086</v>
      </c>
      <c r="D4168" s="150">
        <v>69375151</v>
      </c>
      <c r="E4168" s="150" t="s">
        <v>430</v>
      </c>
      <c r="F4168" s="150" t="s">
        <v>2087</v>
      </c>
      <c r="G4168" s="150" t="s">
        <v>2088</v>
      </c>
      <c r="H4168" s="150" t="s">
        <v>76</v>
      </c>
      <c r="I4168" s="150" t="s">
        <v>102</v>
      </c>
      <c r="J4168" s="150" t="s">
        <v>61</v>
      </c>
      <c r="K4168" s="150" t="s">
        <v>314</v>
      </c>
      <c r="L4168" s="150" t="s">
        <v>821</v>
      </c>
      <c r="M4168" s="150" t="s">
        <v>102</v>
      </c>
      <c r="N4168" s="150" t="s">
        <v>2179</v>
      </c>
      <c r="O4168" s="150" t="s">
        <v>62</v>
      </c>
      <c r="P4168" s="150" t="s">
        <v>1412</v>
      </c>
      <c r="Q4168" s="150" t="s">
        <v>96</v>
      </c>
      <c r="R4168" s="150" t="s">
        <v>57</v>
      </c>
      <c r="S4168" s="150" t="s">
        <v>1207</v>
      </c>
      <c r="T4168" s="152">
        <v>3.5179999999999998</v>
      </c>
      <c r="U4168" s="151">
        <v>46917</v>
      </c>
      <c r="V4168" s="147">
        <v>7.9500000000000001E-2</v>
      </c>
      <c r="W4168" s="192">
        <v>6.8709999999999993E-2</v>
      </c>
      <c r="X4168" s="150" t="s">
        <v>636</v>
      </c>
      <c r="Y4168" s="150"/>
      <c r="Z4168" s="153">
        <v>1550000</v>
      </c>
      <c r="AA4168" s="153">
        <v>3.681</v>
      </c>
      <c r="AB4168" s="153">
        <v>106.2902</v>
      </c>
      <c r="AC4168" s="153">
        <v>0</v>
      </c>
      <c r="AD4168" s="153">
        <v>6064.4405100000004</v>
      </c>
      <c r="AE4168" s="154"/>
      <c r="AF4168" s="154"/>
      <c r="AG4168" s="150" t="s">
        <v>17</v>
      </c>
      <c r="AH4168" s="147">
        <v>2.3846153839999999E-3</v>
      </c>
      <c r="AI4168" s="147">
        <v>2.6016607779999999E-3</v>
      </c>
      <c r="AJ4168" s="147">
        <v>7.8635174899999995E-4</v>
      </c>
    </row>
    <row r="4169" spans="1:36" ht="13.5" thickBot="1" x14ac:dyDescent="0.25">
      <c r="A4169" s="149">
        <v>8694</v>
      </c>
      <c r="B4169" s="149">
        <v>12534</v>
      </c>
      <c r="C4169" s="150" t="s">
        <v>1984</v>
      </c>
      <c r="D4169" s="150">
        <v>69469740</v>
      </c>
      <c r="E4169" s="150" t="s">
        <v>430</v>
      </c>
      <c r="F4169" s="150" t="s">
        <v>2089</v>
      </c>
      <c r="G4169" s="150" t="s">
        <v>2090</v>
      </c>
      <c r="H4169" s="150" t="s">
        <v>76</v>
      </c>
      <c r="I4169" s="150" t="s">
        <v>102</v>
      </c>
      <c r="J4169" s="150" t="s">
        <v>61</v>
      </c>
      <c r="K4169" s="150" t="s">
        <v>53</v>
      </c>
      <c r="L4169" s="150" t="s">
        <v>821</v>
      </c>
      <c r="M4169" s="150" t="s">
        <v>102</v>
      </c>
      <c r="N4169" s="150" t="s">
        <v>879</v>
      </c>
      <c r="O4169" s="150" t="s">
        <v>62</v>
      </c>
      <c r="P4169" s="150" t="s">
        <v>1968</v>
      </c>
      <c r="Q4169" s="150" t="s">
        <v>96</v>
      </c>
      <c r="R4169" s="150" t="s">
        <v>57</v>
      </c>
      <c r="S4169" s="150" t="s">
        <v>1207</v>
      </c>
      <c r="T4169" s="152">
        <v>6.6829999999999998</v>
      </c>
      <c r="U4169" s="151">
        <v>48852</v>
      </c>
      <c r="V4169" s="147">
        <v>8.5000000000000006E-2</v>
      </c>
      <c r="W4169" s="192">
        <v>8.6440000000000003E-2</v>
      </c>
      <c r="X4169" s="150" t="s">
        <v>636</v>
      </c>
      <c r="Y4169" s="150"/>
      <c r="Z4169" s="153">
        <v>2556000</v>
      </c>
      <c r="AA4169" s="153">
        <v>3.681</v>
      </c>
      <c r="AB4169" s="153">
        <v>99.075999999999993</v>
      </c>
      <c r="AC4169" s="153">
        <v>0</v>
      </c>
      <c r="AD4169" s="153">
        <v>9321.7001999999993</v>
      </c>
      <c r="AE4169" s="154"/>
      <c r="AF4169" s="154"/>
      <c r="AG4169" s="150" t="s">
        <v>17</v>
      </c>
      <c r="AH4169" s="147">
        <v>3.408E-3</v>
      </c>
      <c r="AI4169" s="147">
        <v>3.9990336710000003E-3</v>
      </c>
      <c r="AJ4169" s="147">
        <v>1.2087075880000001E-3</v>
      </c>
    </row>
    <row r="4170" spans="1:36" ht="13.5" thickBot="1" x14ac:dyDescent="0.25">
      <c r="A4170" s="149">
        <v>8694</v>
      </c>
      <c r="B4170" s="149">
        <v>12534</v>
      </c>
      <c r="C4170" s="150" t="s">
        <v>2091</v>
      </c>
      <c r="D4170" s="150">
        <v>18401292</v>
      </c>
      <c r="E4170" s="150" t="s">
        <v>430</v>
      </c>
      <c r="F4170" s="150" t="s">
        <v>2092</v>
      </c>
      <c r="G4170" s="150" t="s">
        <v>2093</v>
      </c>
      <c r="H4170" s="150" t="s">
        <v>76</v>
      </c>
      <c r="I4170" s="150" t="s">
        <v>102</v>
      </c>
      <c r="J4170" s="150" t="s">
        <v>61</v>
      </c>
      <c r="K4170" s="150" t="s">
        <v>314</v>
      </c>
      <c r="L4170" s="150" t="s">
        <v>821</v>
      </c>
      <c r="M4170" s="150" t="s">
        <v>476</v>
      </c>
      <c r="N4170" s="150" t="s">
        <v>1159</v>
      </c>
      <c r="O4170" s="150" t="s">
        <v>62</v>
      </c>
      <c r="P4170" s="150" t="s">
        <v>1981</v>
      </c>
      <c r="Q4170" s="150" t="s">
        <v>84</v>
      </c>
      <c r="R4170" s="150" t="s">
        <v>57</v>
      </c>
      <c r="S4170" s="150" t="s">
        <v>1207</v>
      </c>
      <c r="T4170" s="152">
        <v>3.9340000000000002</v>
      </c>
      <c r="U4170" s="151">
        <v>47133</v>
      </c>
      <c r="V4170" s="147">
        <v>7.8750000000000001E-2</v>
      </c>
      <c r="W4170" s="192">
        <v>6.7119999999999999E-2</v>
      </c>
      <c r="X4170" s="150" t="s">
        <v>636</v>
      </c>
      <c r="Y4170" s="150"/>
      <c r="Z4170" s="153">
        <v>1000000</v>
      </c>
      <c r="AA4170" s="153">
        <v>3.681</v>
      </c>
      <c r="AB4170" s="153">
        <v>107.5415</v>
      </c>
      <c r="AC4170" s="153">
        <v>0</v>
      </c>
      <c r="AD4170" s="153">
        <v>3958.6026099999999</v>
      </c>
      <c r="AE4170" s="154"/>
      <c r="AF4170" s="154"/>
      <c r="AG4170" s="150" t="s">
        <v>17</v>
      </c>
      <c r="AH4170" s="147">
        <v>2.5000000000000001E-3</v>
      </c>
      <c r="AI4170" s="147">
        <v>1.698250832E-3</v>
      </c>
      <c r="AJ4170" s="147">
        <v>5.1329616999999997E-4</v>
      </c>
    </row>
    <row r="4171" spans="1:36" ht="13.5" thickBot="1" x14ac:dyDescent="0.25">
      <c r="A4171" s="149">
        <v>8694</v>
      </c>
      <c r="B4171" s="149">
        <v>12534</v>
      </c>
      <c r="C4171" s="150" t="s">
        <v>2071</v>
      </c>
      <c r="D4171" s="150">
        <v>101569</v>
      </c>
      <c r="E4171" s="150" t="s">
        <v>430</v>
      </c>
      <c r="F4171" s="150" t="s">
        <v>2094</v>
      </c>
      <c r="G4171" s="150" t="s">
        <v>2095</v>
      </c>
      <c r="H4171" s="150" t="s">
        <v>76</v>
      </c>
      <c r="I4171" s="150" t="s">
        <v>230</v>
      </c>
      <c r="J4171" s="150" t="s">
        <v>61</v>
      </c>
      <c r="K4171" s="150" t="s">
        <v>314</v>
      </c>
      <c r="L4171" s="150" t="s">
        <v>821</v>
      </c>
      <c r="M4171" s="150" t="s">
        <v>476</v>
      </c>
      <c r="N4171" s="150" t="s">
        <v>895</v>
      </c>
      <c r="O4171" s="150" t="s">
        <v>62</v>
      </c>
      <c r="P4171" s="150" t="s">
        <v>1416</v>
      </c>
      <c r="Q4171" s="150" t="s">
        <v>96</v>
      </c>
      <c r="R4171" s="150" t="s">
        <v>57</v>
      </c>
      <c r="S4171" s="150" t="s">
        <v>1207</v>
      </c>
      <c r="T4171" s="152">
        <v>7.2530000000000001</v>
      </c>
      <c r="U4171" s="151">
        <v>48951</v>
      </c>
      <c r="V4171" s="147">
        <v>1</v>
      </c>
      <c r="W4171" s="192">
        <v>5.722E-2</v>
      </c>
      <c r="X4171" s="150" t="s">
        <v>636</v>
      </c>
      <c r="Y4171" s="150"/>
      <c r="Z4171" s="153">
        <v>700000</v>
      </c>
      <c r="AA4171" s="153">
        <v>3.681</v>
      </c>
      <c r="AB4171" s="153">
        <v>104.7456</v>
      </c>
      <c r="AC4171" s="153">
        <v>0</v>
      </c>
      <c r="AD4171" s="153">
        <v>2698.9798799999999</v>
      </c>
      <c r="AE4171" s="154"/>
      <c r="AF4171" s="154"/>
      <c r="AG4171" s="150" t="s">
        <v>17</v>
      </c>
      <c r="AH4171" s="147">
        <v>4.6666666600000002E-4</v>
      </c>
      <c r="AI4171" s="147">
        <v>1.1578694000000001E-3</v>
      </c>
      <c r="AJ4171" s="147">
        <v>3.4996592800000002E-4</v>
      </c>
    </row>
    <row r="4172" spans="1:36" ht="13.5" thickBot="1" x14ac:dyDescent="0.25">
      <c r="A4172" s="149">
        <v>8694</v>
      </c>
      <c r="B4172" s="149">
        <v>12534</v>
      </c>
      <c r="C4172" s="150" t="s">
        <v>2071</v>
      </c>
      <c r="D4172" s="150">
        <v>101569</v>
      </c>
      <c r="E4172" s="150" t="s">
        <v>430</v>
      </c>
      <c r="F4172" s="150" t="s">
        <v>2096</v>
      </c>
      <c r="G4172" s="150" t="s">
        <v>2097</v>
      </c>
      <c r="H4172" s="150" t="s">
        <v>76</v>
      </c>
      <c r="I4172" s="150" t="s">
        <v>230</v>
      </c>
      <c r="J4172" s="150" t="s">
        <v>61</v>
      </c>
      <c r="K4172" s="150" t="s">
        <v>314</v>
      </c>
      <c r="L4172" s="150" t="s">
        <v>821</v>
      </c>
      <c r="M4172" s="150" t="s">
        <v>476</v>
      </c>
      <c r="N4172" s="150" t="s">
        <v>895</v>
      </c>
      <c r="O4172" s="150" t="s">
        <v>62</v>
      </c>
      <c r="P4172" s="150" t="s">
        <v>1416</v>
      </c>
      <c r="Q4172" s="150" t="s">
        <v>96</v>
      </c>
      <c r="R4172" s="150" t="s">
        <v>57</v>
      </c>
      <c r="S4172" s="150" t="s">
        <v>1207</v>
      </c>
      <c r="T4172" s="152">
        <v>4.0970000000000004</v>
      </c>
      <c r="U4172" s="151">
        <v>47125</v>
      </c>
      <c r="V4172" s="147">
        <v>5.8000000000000003E-2</v>
      </c>
      <c r="W4172" s="192">
        <v>5.348E-2</v>
      </c>
      <c r="X4172" s="150" t="s">
        <v>636</v>
      </c>
      <c r="Y4172" s="150"/>
      <c r="Z4172" s="153">
        <v>700000</v>
      </c>
      <c r="AA4172" s="153">
        <v>3.681</v>
      </c>
      <c r="AB4172" s="153">
        <v>103.73090000000001</v>
      </c>
      <c r="AC4172" s="153">
        <v>0</v>
      </c>
      <c r="AD4172" s="153">
        <v>2672.8341</v>
      </c>
      <c r="AE4172" s="154"/>
      <c r="AF4172" s="154"/>
      <c r="AG4172" s="150" t="s">
        <v>17</v>
      </c>
      <c r="AH4172" s="147">
        <v>4.6666666600000002E-4</v>
      </c>
      <c r="AI4172" s="147">
        <v>1.146652792E-3</v>
      </c>
      <c r="AJ4172" s="147">
        <v>3.4657570899999999E-4</v>
      </c>
    </row>
    <row r="4173" spans="1:36" ht="13.5" thickBot="1" x14ac:dyDescent="0.25">
      <c r="A4173" s="149">
        <v>8694</v>
      </c>
      <c r="B4173" s="149">
        <v>12534</v>
      </c>
      <c r="C4173" s="150" t="s">
        <v>2053</v>
      </c>
      <c r="D4173" s="150">
        <v>170680</v>
      </c>
      <c r="E4173" s="150" t="s">
        <v>430</v>
      </c>
      <c r="F4173" s="150" t="s">
        <v>2098</v>
      </c>
      <c r="G4173" s="150" t="s">
        <v>2099</v>
      </c>
      <c r="H4173" s="150" t="s">
        <v>76</v>
      </c>
      <c r="I4173" s="150" t="s">
        <v>102</v>
      </c>
      <c r="J4173" s="150" t="s">
        <v>61</v>
      </c>
      <c r="K4173" s="150" t="s">
        <v>314</v>
      </c>
      <c r="L4173" s="150" t="s">
        <v>821</v>
      </c>
      <c r="M4173" s="150" t="s">
        <v>476</v>
      </c>
      <c r="N4173" s="150" t="s">
        <v>895</v>
      </c>
      <c r="O4173" s="150" t="s">
        <v>62</v>
      </c>
      <c r="P4173" s="150" t="s">
        <v>1423</v>
      </c>
      <c r="Q4173" s="150" t="s">
        <v>84</v>
      </c>
      <c r="R4173" s="150" t="s">
        <v>57</v>
      </c>
      <c r="S4173" s="150" t="s">
        <v>1207</v>
      </c>
      <c r="T4173" s="152">
        <v>2.6469999999999998</v>
      </c>
      <c r="U4173" s="151">
        <v>46451</v>
      </c>
      <c r="V4173" s="147">
        <v>5.8000000000000003E-2</v>
      </c>
      <c r="W4173" s="192">
        <v>5.6370000000000003E-2</v>
      </c>
      <c r="X4173" s="150" t="s">
        <v>636</v>
      </c>
      <c r="Y4173" s="150"/>
      <c r="Z4173" s="153">
        <v>200000</v>
      </c>
      <c r="AA4173" s="153">
        <v>3.681</v>
      </c>
      <c r="AB4173" s="153">
        <v>100.8801</v>
      </c>
      <c r="AC4173" s="153">
        <v>0</v>
      </c>
      <c r="AD4173" s="153">
        <v>742.67930000000001</v>
      </c>
      <c r="AE4173" s="154"/>
      <c r="AF4173" s="154"/>
      <c r="AG4173" s="150" t="s">
        <v>17</v>
      </c>
      <c r="AH4173" s="147">
        <v>1.3333333299999999E-4</v>
      </c>
      <c r="AI4173" s="147">
        <v>3.18611354E-4</v>
      </c>
      <c r="AJ4173" s="147">
        <v>9.6300254927359505E-5</v>
      </c>
    </row>
    <row r="4174" spans="1:36" ht="13.5" thickBot="1" x14ac:dyDescent="0.25">
      <c r="A4174" s="149">
        <v>8694</v>
      </c>
      <c r="B4174" s="149">
        <v>12534</v>
      </c>
      <c r="C4174" s="150" t="s">
        <v>2012</v>
      </c>
      <c r="D4174" s="150">
        <v>50542270</v>
      </c>
      <c r="E4174" s="150" t="s">
        <v>430</v>
      </c>
      <c r="F4174" s="150" t="s">
        <v>2100</v>
      </c>
      <c r="G4174" s="150" t="s">
        <v>2101</v>
      </c>
      <c r="H4174" s="150" t="s">
        <v>76</v>
      </c>
      <c r="I4174" s="150" t="s">
        <v>102</v>
      </c>
      <c r="J4174" s="150" t="s">
        <v>61</v>
      </c>
      <c r="K4174" s="150" t="s">
        <v>314</v>
      </c>
      <c r="L4174" s="150" t="s">
        <v>821</v>
      </c>
      <c r="M4174" s="150" t="s">
        <v>476</v>
      </c>
      <c r="N4174" s="150" t="s">
        <v>1159</v>
      </c>
      <c r="O4174" s="150" t="s">
        <v>62</v>
      </c>
      <c r="P4174" s="150" t="s">
        <v>1412</v>
      </c>
      <c r="Q4174" s="150" t="s">
        <v>96</v>
      </c>
      <c r="R4174" s="150" t="s">
        <v>57</v>
      </c>
      <c r="S4174" s="150" t="s">
        <v>1207</v>
      </c>
      <c r="T4174" s="152">
        <v>4.3129999999999997</v>
      </c>
      <c r="U4174" s="151">
        <v>47192</v>
      </c>
      <c r="V4174" s="147">
        <v>5.9499999999999997E-2</v>
      </c>
      <c r="W4174" s="192">
        <v>6.0789999999999997E-2</v>
      </c>
      <c r="X4174" s="150" t="s">
        <v>636</v>
      </c>
      <c r="Y4174" s="150"/>
      <c r="Z4174" s="153">
        <v>750000</v>
      </c>
      <c r="AA4174" s="153">
        <v>3.681</v>
      </c>
      <c r="AB4174" s="153">
        <v>100.60250000000001</v>
      </c>
      <c r="AC4174" s="153">
        <v>0</v>
      </c>
      <c r="AD4174" s="153">
        <v>2777.3835199999999</v>
      </c>
      <c r="AE4174" s="154"/>
      <c r="AF4174" s="154"/>
      <c r="AG4174" s="150" t="s">
        <v>17</v>
      </c>
      <c r="AH4174" s="147">
        <v>1.25E-3</v>
      </c>
      <c r="AI4174" s="147">
        <v>1.1915047649999999E-3</v>
      </c>
      <c r="AJ4174" s="147">
        <v>3.60132214E-4</v>
      </c>
    </row>
    <row r="4175" spans="1:36" ht="13.5" thickBot="1" x14ac:dyDescent="0.25">
      <c r="A4175" s="149">
        <v>8694</v>
      </c>
      <c r="B4175" s="149">
        <v>12534</v>
      </c>
      <c r="C4175" s="150" t="s">
        <v>2102</v>
      </c>
      <c r="D4175" s="150">
        <v>69375151</v>
      </c>
      <c r="E4175" s="150" t="s">
        <v>430</v>
      </c>
      <c r="F4175" s="150" t="s">
        <v>2103</v>
      </c>
      <c r="G4175" s="150" t="s">
        <v>2104</v>
      </c>
      <c r="H4175" s="150" t="s">
        <v>76</v>
      </c>
      <c r="I4175" s="150" t="s">
        <v>102</v>
      </c>
      <c r="J4175" s="150" t="s">
        <v>61</v>
      </c>
      <c r="K4175" s="150" t="s">
        <v>314</v>
      </c>
      <c r="L4175" s="150" t="s">
        <v>821</v>
      </c>
      <c r="M4175" s="150" t="s">
        <v>102</v>
      </c>
      <c r="N4175" s="150" t="s">
        <v>1159</v>
      </c>
      <c r="O4175" s="150" t="s">
        <v>62</v>
      </c>
      <c r="P4175" s="150" t="s">
        <v>1412</v>
      </c>
      <c r="Q4175" s="150" t="s">
        <v>96</v>
      </c>
      <c r="R4175" s="150" t="s">
        <v>57</v>
      </c>
      <c r="S4175" s="150" t="s">
        <v>1207</v>
      </c>
      <c r="T4175" s="152">
        <v>5.6040000000000001</v>
      </c>
      <c r="U4175" s="151">
        <v>47922</v>
      </c>
      <c r="V4175" s="147">
        <v>6.6500000000000004E-2</v>
      </c>
      <c r="W4175" s="192">
        <v>6.9680000000000006E-2</v>
      </c>
      <c r="X4175" s="150" t="s">
        <v>636</v>
      </c>
      <c r="Y4175" s="150"/>
      <c r="Z4175" s="153">
        <v>550000</v>
      </c>
      <c r="AA4175" s="153">
        <v>3.681</v>
      </c>
      <c r="AB4175" s="153">
        <v>99.388300000000001</v>
      </c>
      <c r="AC4175" s="153">
        <v>0</v>
      </c>
      <c r="AD4175" s="153">
        <v>2012.1658299999999</v>
      </c>
      <c r="AE4175" s="154"/>
      <c r="AF4175" s="154"/>
      <c r="AG4175" s="150" t="s">
        <v>17</v>
      </c>
      <c r="AH4175" s="147">
        <v>7.3333333300000005E-4</v>
      </c>
      <c r="AI4175" s="147">
        <v>8.6322438299999999E-4</v>
      </c>
      <c r="AJ4175" s="147">
        <v>2.60909496E-4</v>
      </c>
    </row>
    <row r="4176" spans="1:36" ht="13.5" thickBot="1" x14ac:dyDescent="0.25">
      <c r="A4176" s="149">
        <v>8694</v>
      </c>
      <c r="B4176" s="149">
        <v>12534</v>
      </c>
      <c r="C4176" s="150" t="s">
        <v>2109</v>
      </c>
      <c r="D4176" s="150">
        <v>69767545</v>
      </c>
      <c r="E4176" s="150" t="s">
        <v>430</v>
      </c>
      <c r="F4176" s="150" t="s">
        <v>2110</v>
      </c>
      <c r="G4176" s="150" t="s">
        <v>2111</v>
      </c>
      <c r="H4176" s="150" t="s">
        <v>76</v>
      </c>
      <c r="I4176" s="150" t="s">
        <v>230</v>
      </c>
      <c r="J4176" s="150" t="s">
        <v>61</v>
      </c>
      <c r="K4176" s="150" t="s">
        <v>314</v>
      </c>
      <c r="L4176" s="150" t="s">
        <v>821</v>
      </c>
      <c r="M4176" s="150" t="s">
        <v>476</v>
      </c>
      <c r="N4176" s="150" t="s">
        <v>917</v>
      </c>
      <c r="O4176" s="150" t="s">
        <v>62</v>
      </c>
      <c r="P4176" s="150" t="s">
        <v>1412</v>
      </c>
      <c r="Q4176" s="150" t="s">
        <v>96</v>
      </c>
      <c r="R4176" s="150" t="s">
        <v>57</v>
      </c>
      <c r="S4176" s="150" t="s">
        <v>1207</v>
      </c>
      <c r="T4176" s="152">
        <v>7.3289999999999997</v>
      </c>
      <c r="U4176" s="151">
        <v>48995</v>
      </c>
      <c r="V4176" s="147">
        <v>6.3500000000000001E-2</v>
      </c>
      <c r="W4176" s="192">
        <v>5.9990000000000002E-2</v>
      </c>
      <c r="X4176" s="150" t="s">
        <v>636</v>
      </c>
      <c r="Y4176" s="150"/>
      <c r="Z4176" s="153">
        <v>175000</v>
      </c>
      <c r="AA4176" s="153">
        <v>3.681</v>
      </c>
      <c r="AB4176" s="153">
        <v>103.34050000000001</v>
      </c>
      <c r="AC4176" s="153">
        <v>0</v>
      </c>
      <c r="AD4176" s="153">
        <v>665.69367</v>
      </c>
      <c r="AE4176" s="154"/>
      <c r="AF4176" s="154"/>
      <c r="AG4176" s="150" t="s">
        <v>17</v>
      </c>
      <c r="AH4176" s="147">
        <v>3.5E-4</v>
      </c>
      <c r="AI4176" s="147">
        <v>2.85584318E-4</v>
      </c>
      <c r="AJ4176" s="147">
        <v>8.6317836143446494E-5</v>
      </c>
    </row>
    <row r="4177" spans="1:36" ht="13.5" thickBot="1" x14ac:dyDescent="0.25">
      <c r="A4177" s="149">
        <v>8694</v>
      </c>
      <c r="B4177" s="149">
        <v>12534</v>
      </c>
      <c r="C4177" s="150" t="s">
        <v>2115</v>
      </c>
      <c r="D4177" s="150">
        <v>16732560</v>
      </c>
      <c r="E4177" s="150" t="s">
        <v>430</v>
      </c>
      <c r="F4177" s="150" t="s">
        <v>2116</v>
      </c>
      <c r="G4177" s="150" t="s">
        <v>2117</v>
      </c>
      <c r="H4177" s="150" t="s">
        <v>76</v>
      </c>
      <c r="I4177" s="150" t="s">
        <v>230</v>
      </c>
      <c r="J4177" s="150" t="s">
        <v>61</v>
      </c>
      <c r="K4177" s="150" t="s">
        <v>315</v>
      </c>
      <c r="L4177" s="150" t="s">
        <v>821</v>
      </c>
      <c r="M4177" s="150" t="s">
        <v>494</v>
      </c>
      <c r="N4177" s="150" t="s">
        <v>895</v>
      </c>
      <c r="O4177" s="150" t="s">
        <v>62</v>
      </c>
      <c r="P4177" s="150" t="s">
        <v>2118</v>
      </c>
      <c r="Q4177" s="150" t="s">
        <v>84</v>
      </c>
      <c r="R4177" s="150" t="s">
        <v>57</v>
      </c>
      <c r="S4177" s="150" t="s">
        <v>1213</v>
      </c>
      <c r="T4177" s="152">
        <v>5.6349999999999998</v>
      </c>
      <c r="U4177" s="151">
        <v>47908</v>
      </c>
      <c r="V4177" s="147">
        <v>1</v>
      </c>
      <c r="W4177" s="192">
        <v>6.7720000000000002E-2</v>
      </c>
      <c r="X4177" s="150" t="s">
        <v>636</v>
      </c>
      <c r="Y4177" s="150"/>
      <c r="Z4177" s="153">
        <v>450000</v>
      </c>
      <c r="AA4177" s="153">
        <v>4.6535000000000002</v>
      </c>
      <c r="AB4177" s="153">
        <v>99.458600000000004</v>
      </c>
      <c r="AC4177" s="153">
        <v>0</v>
      </c>
      <c r="AD4177" s="153">
        <v>2082.7376800000002</v>
      </c>
      <c r="AE4177" s="154"/>
      <c r="AF4177" s="154"/>
      <c r="AG4177" s="150" t="s">
        <v>17</v>
      </c>
      <c r="AH4177" s="147">
        <v>1.1249999999999999E-3</v>
      </c>
      <c r="AI4177" s="147">
        <v>8.9349988999999999E-4</v>
      </c>
      <c r="AJ4177" s="147">
        <v>2.7006026599999999E-4</v>
      </c>
    </row>
    <row r="4178" spans="1:36" ht="13.5" thickBot="1" x14ac:dyDescent="0.25">
      <c r="A4178" s="149">
        <v>8694</v>
      </c>
      <c r="B4178" s="149">
        <v>12534</v>
      </c>
      <c r="C4178" s="150" t="s">
        <v>2119</v>
      </c>
      <c r="D4178" s="150">
        <v>69450052</v>
      </c>
      <c r="E4178" s="150" t="s">
        <v>430</v>
      </c>
      <c r="F4178" s="150" t="s">
        <v>2120</v>
      </c>
      <c r="G4178" s="150" t="s">
        <v>2121</v>
      </c>
      <c r="H4178" s="150" t="s">
        <v>76</v>
      </c>
      <c r="I4178" s="150" t="s">
        <v>230</v>
      </c>
      <c r="J4178" s="150" t="s">
        <v>61</v>
      </c>
      <c r="K4178" s="150" t="s">
        <v>314</v>
      </c>
      <c r="L4178" s="150" t="s">
        <v>821</v>
      </c>
      <c r="M4178" s="150" t="s">
        <v>476</v>
      </c>
      <c r="N4178" s="150" t="s">
        <v>1161</v>
      </c>
      <c r="O4178" s="150" t="s">
        <v>62</v>
      </c>
      <c r="P4178" s="150" t="s">
        <v>1412</v>
      </c>
      <c r="Q4178" s="150" t="s">
        <v>96</v>
      </c>
      <c r="R4178" s="150" t="s">
        <v>57</v>
      </c>
      <c r="S4178" s="150" t="s">
        <v>1207</v>
      </c>
      <c r="T4178" s="152">
        <v>4.2679999999999998</v>
      </c>
      <c r="U4178" s="151">
        <v>47221</v>
      </c>
      <c r="V4178" s="147">
        <v>6.9000000000000006E-2</v>
      </c>
      <c r="W4178" s="192">
        <v>6.6540000000000002E-2</v>
      </c>
      <c r="X4178" s="150" t="s">
        <v>636</v>
      </c>
      <c r="Y4178" s="150"/>
      <c r="Z4178" s="153">
        <v>400000</v>
      </c>
      <c r="AA4178" s="153">
        <v>3.681</v>
      </c>
      <c r="AB4178" s="153">
        <v>101.256</v>
      </c>
      <c r="AC4178" s="153">
        <v>0</v>
      </c>
      <c r="AD4178" s="153">
        <v>1490.8933400000001</v>
      </c>
      <c r="AE4178" s="154"/>
      <c r="AF4178" s="154"/>
      <c r="AG4178" s="150" t="s">
        <v>17</v>
      </c>
      <c r="AH4178" s="147">
        <v>6.15384615E-4</v>
      </c>
      <c r="AI4178" s="147">
        <v>6.3959712600000003E-4</v>
      </c>
      <c r="AJ4178" s="147">
        <v>1.9331817699999999E-4</v>
      </c>
    </row>
    <row r="4179" spans="1:36" ht="13.5" thickBot="1" x14ac:dyDescent="0.25">
      <c r="A4179" s="149">
        <v>8694</v>
      </c>
      <c r="B4179" s="149">
        <v>12534</v>
      </c>
      <c r="C4179" s="150" t="s">
        <v>2122</v>
      </c>
      <c r="D4179" s="150">
        <v>41063211</v>
      </c>
      <c r="E4179" s="150" t="s">
        <v>430</v>
      </c>
      <c r="F4179" s="150" t="s">
        <v>2123</v>
      </c>
      <c r="G4179" s="150" t="s">
        <v>2124</v>
      </c>
      <c r="H4179" s="150" t="s">
        <v>76</v>
      </c>
      <c r="I4179" s="150" t="s">
        <v>230</v>
      </c>
      <c r="J4179" s="150" t="s">
        <v>61</v>
      </c>
      <c r="K4179" s="150" t="s">
        <v>67</v>
      </c>
      <c r="L4179" s="150" t="s">
        <v>821</v>
      </c>
      <c r="M4179" s="150" t="s">
        <v>476</v>
      </c>
      <c r="N4179" s="150" t="s">
        <v>900</v>
      </c>
      <c r="O4179" s="150" t="s">
        <v>62</v>
      </c>
      <c r="P4179" s="150" t="s">
        <v>298</v>
      </c>
      <c r="Q4179" s="150" t="s">
        <v>298</v>
      </c>
      <c r="R4179" s="150" t="s">
        <v>57</v>
      </c>
      <c r="S4179" s="150" t="s">
        <v>1207</v>
      </c>
      <c r="T4179" s="152">
        <v>6.0229999999999997</v>
      </c>
      <c r="U4179" s="151">
        <v>48176</v>
      </c>
      <c r="V4179" s="147">
        <v>5.8999999999999997E-2</v>
      </c>
      <c r="W4179" s="192">
        <v>7.8020000000000006E-2</v>
      </c>
      <c r="X4179" s="150" t="s">
        <v>636</v>
      </c>
      <c r="Y4179" s="150"/>
      <c r="Z4179" s="153">
        <v>770000</v>
      </c>
      <c r="AA4179" s="153">
        <v>3.681</v>
      </c>
      <c r="AB4179" s="153">
        <v>92.545000000000002</v>
      </c>
      <c r="AC4179" s="153">
        <v>0</v>
      </c>
      <c r="AD4179" s="153">
        <v>2623.06772</v>
      </c>
      <c r="AE4179" s="154"/>
      <c r="AF4179" s="154"/>
      <c r="AG4179" s="150" t="s">
        <v>17</v>
      </c>
      <c r="AH4179" s="147">
        <v>2.5666666659999999E-3</v>
      </c>
      <c r="AI4179" s="147">
        <v>1.125302885E-3</v>
      </c>
      <c r="AJ4179" s="147">
        <v>3.4012270100000001E-4</v>
      </c>
    </row>
    <row r="4180" spans="1:36" ht="13.5" thickBot="1" x14ac:dyDescent="0.25">
      <c r="A4180" s="149">
        <v>8694</v>
      </c>
      <c r="B4180" s="149">
        <v>12534</v>
      </c>
      <c r="C4180" s="150" t="s">
        <v>2125</v>
      </c>
      <c r="D4180" s="150">
        <v>51147924</v>
      </c>
      <c r="E4180" s="150" t="s">
        <v>430</v>
      </c>
      <c r="F4180" s="150" t="s">
        <v>2126</v>
      </c>
      <c r="G4180" s="150" t="s">
        <v>2127</v>
      </c>
      <c r="H4180" s="150" t="s">
        <v>76</v>
      </c>
      <c r="I4180" s="150" t="s">
        <v>230</v>
      </c>
      <c r="J4180" s="150" t="s">
        <v>61</v>
      </c>
      <c r="K4180" s="150" t="s">
        <v>315</v>
      </c>
      <c r="L4180" s="150" t="s">
        <v>821</v>
      </c>
      <c r="M4180" s="150" t="s">
        <v>476</v>
      </c>
      <c r="N4180" s="150" t="s">
        <v>878</v>
      </c>
      <c r="O4180" s="150" t="s">
        <v>62</v>
      </c>
      <c r="P4180" s="150" t="s">
        <v>2128</v>
      </c>
      <c r="Q4180" s="150" t="s">
        <v>96</v>
      </c>
      <c r="R4180" s="150" t="s">
        <v>57</v>
      </c>
      <c r="S4180" s="150" t="s">
        <v>1207</v>
      </c>
      <c r="T4180" s="152">
        <v>1.9730000000000001</v>
      </c>
      <c r="U4180" s="151">
        <v>46888</v>
      </c>
      <c r="V4180" s="147">
        <v>6.1249999999999999E-2</v>
      </c>
      <c r="W4180" s="192">
        <v>6.0670000000000002E-2</v>
      </c>
      <c r="X4180" s="150" t="s">
        <v>636</v>
      </c>
      <c r="Y4180" s="150"/>
      <c r="Z4180" s="153">
        <v>600500</v>
      </c>
      <c r="AA4180" s="153">
        <v>3.681</v>
      </c>
      <c r="AB4180" s="153">
        <v>102.5479</v>
      </c>
      <c r="AC4180" s="153">
        <v>0</v>
      </c>
      <c r="AD4180" s="153">
        <v>2266.7603100000001</v>
      </c>
      <c r="AE4180" s="154"/>
      <c r="AF4180" s="154"/>
      <c r="AG4180" s="150" t="s">
        <v>17</v>
      </c>
      <c r="AH4180" s="147">
        <v>1.201E-3</v>
      </c>
      <c r="AI4180" s="147">
        <v>9.7244607799999998E-4</v>
      </c>
      <c r="AJ4180" s="147">
        <v>2.93921744E-4</v>
      </c>
    </row>
    <row r="4181" spans="1:36" ht="13.5" thickBot="1" x14ac:dyDescent="0.25">
      <c r="A4181" s="149">
        <v>8694</v>
      </c>
      <c r="B4181" s="149">
        <v>12534</v>
      </c>
      <c r="C4181" s="150" t="s">
        <v>2129</v>
      </c>
      <c r="D4181" s="150">
        <v>100169</v>
      </c>
      <c r="E4181" s="150" t="s">
        <v>430</v>
      </c>
      <c r="F4181" s="150" t="s">
        <v>2130</v>
      </c>
      <c r="G4181" s="150" t="s">
        <v>2131</v>
      </c>
      <c r="H4181" s="150" t="s">
        <v>76</v>
      </c>
      <c r="I4181" s="150" t="s">
        <v>230</v>
      </c>
      <c r="J4181" s="150" t="s">
        <v>61</v>
      </c>
      <c r="K4181" s="150" t="s">
        <v>315</v>
      </c>
      <c r="L4181" s="150" t="s">
        <v>821</v>
      </c>
      <c r="M4181" s="150" t="s">
        <v>476</v>
      </c>
      <c r="N4181" s="150" t="s">
        <v>195</v>
      </c>
      <c r="O4181" s="150" t="s">
        <v>62</v>
      </c>
      <c r="P4181" s="150" t="s">
        <v>1949</v>
      </c>
      <c r="Q4181" s="150" t="s">
        <v>96</v>
      </c>
      <c r="R4181" s="150" t="s">
        <v>57</v>
      </c>
      <c r="S4181" s="150" t="s">
        <v>1207</v>
      </c>
      <c r="T4181" s="152">
        <v>3.081</v>
      </c>
      <c r="U4181" s="151">
        <v>46974</v>
      </c>
      <c r="V4181" s="147">
        <v>5.5E-2</v>
      </c>
      <c r="W4181" s="192">
        <v>6.003E-2</v>
      </c>
      <c r="X4181" s="150" t="s">
        <v>636</v>
      </c>
      <c r="Y4181" s="150"/>
      <c r="Z4181" s="153">
        <v>600000</v>
      </c>
      <c r="AA4181" s="153">
        <v>3.681</v>
      </c>
      <c r="AB4181" s="153">
        <v>100.6292</v>
      </c>
      <c r="AC4181" s="153">
        <v>0</v>
      </c>
      <c r="AD4181" s="153">
        <v>2222.4965099999999</v>
      </c>
      <c r="AE4181" s="154"/>
      <c r="AF4181" s="154"/>
      <c r="AG4181" s="150" t="s">
        <v>17</v>
      </c>
      <c r="AH4181" s="147">
        <v>3.4285714199999999E-4</v>
      </c>
      <c r="AI4181" s="147">
        <v>9.5345679199999997E-4</v>
      </c>
      <c r="AJ4181" s="147">
        <v>2.8818223399999999E-4</v>
      </c>
    </row>
    <row r="4182" spans="1:36" ht="13.5" thickBot="1" x14ac:dyDescent="0.25">
      <c r="A4182" s="149">
        <v>8694</v>
      </c>
      <c r="B4182" s="149">
        <v>12534</v>
      </c>
      <c r="C4182" s="150" t="s">
        <v>1946</v>
      </c>
      <c r="D4182" s="150">
        <v>43560927</v>
      </c>
      <c r="E4182" s="150" t="s">
        <v>430</v>
      </c>
      <c r="F4182" s="150" t="s">
        <v>2132</v>
      </c>
      <c r="G4182" s="150" t="s">
        <v>2133</v>
      </c>
      <c r="H4182" s="150" t="s">
        <v>76</v>
      </c>
      <c r="I4182" s="150" t="s">
        <v>230</v>
      </c>
      <c r="J4182" s="150" t="s">
        <v>61</v>
      </c>
      <c r="K4182" s="150" t="s">
        <v>153</v>
      </c>
      <c r="L4182" s="150" t="s">
        <v>821</v>
      </c>
      <c r="M4182" s="150" t="s">
        <v>476</v>
      </c>
      <c r="N4182" s="150" t="s">
        <v>931</v>
      </c>
      <c r="O4182" s="150" t="s">
        <v>62</v>
      </c>
      <c r="P4182" s="150" t="s">
        <v>1949</v>
      </c>
      <c r="Q4182" s="150" t="s">
        <v>96</v>
      </c>
      <c r="R4182" s="150" t="s">
        <v>57</v>
      </c>
      <c r="S4182" s="150" t="s">
        <v>1216</v>
      </c>
      <c r="T4182" s="152">
        <v>1.2589999999999999</v>
      </c>
      <c r="U4182" s="151">
        <v>45847</v>
      </c>
      <c r="V4182" s="147">
        <v>6.2500000000000003E-3</v>
      </c>
      <c r="W4182" s="192">
        <v>4.9590000000000002E-2</v>
      </c>
      <c r="X4182" s="150" t="s">
        <v>636</v>
      </c>
      <c r="Y4182" s="150"/>
      <c r="Z4182" s="153">
        <v>150000</v>
      </c>
      <c r="AA4182" s="153">
        <v>3.9790999999999999</v>
      </c>
      <c r="AB4182" s="153">
        <v>95.2654</v>
      </c>
      <c r="AC4182" s="153">
        <v>0</v>
      </c>
      <c r="AD4182" s="153">
        <v>568.60582999999997</v>
      </c>
      <c r="AE4182" s="154"/>
      <c r="AF4182" s="154"/>
      <c r="AG4182" s="150" t="s">
        <v>17</v>
      </c>
      <c r="AH4182" s="147">
        <v>1.875E-4</v>
      </c>
      <c r="AI4182" s="147">
        <v>2.4393338199999999E-4</v>
      </c>
      <c r="AJ4182" s="147">
        <v>7.3728844175652704E-5</v>
      </c>
    </row>
    <row r="4183" spans="1:36" ht="13.5" thickBot="1" x14ac:dyDescent="0.25">
      <c r="A4183" s="149">
        <v>8694</v>
      </c>
      <c r="B4183" s="149">
        <v>12534</v>
      </c>
      <c r="C4183" s="150" t="s">
        <v>1946</v>
      </c>
      <c r="D4183" s="150">
        <v>43560927</v>
      </c>
      <c r="E4183" s="150" t="s">
        <v>430</v>
      </c>
      <c r="F4183" s="150" t="s">
        <v>2134</v>
      </c>
      <c r="G4183" s="150" t="s">
        <v>2135</v>
      </c>
      <c r="H4183" s="150" t="s">
        <v>76</v>
      </c>
      <c r="I4183" s="150" t="s">
        <v>102</v>
      </c>
      <c r="J4183" s="150" t="s">
        <v>61</v>
      </c>
      <c r="K4183" s="150" t="s">
        <v>153</v>
      </c>
      <c r="L4183" s="150" t="s">
        <v>821</v>
      </c>
      <c r="M4183" s="150" t="s">
        <v>102</v>
      </c>
      <c r="N4183" s="150" t="s">
        <v>931</v>
      </c>
      <c r="O4183" s="150" t="s">
        <v>62</v>
      </c>
      <c r="P4183" s="150" t="s">
        <v>1416</v>
      </c>
      <c r="Q4183" s="150" t="s">
        <v>96</v>
      </c>
      <c r="R4183" s="150" t="s">
        <v>57</v>
      </c>
      <c r="S4183" s="150" t="s">
        <v>1216</v>
      </c>
      <c r="T4183" s="152">
        <v>2.1040000000000001</v>
      </c>
      <c r="U4183" s="151">
        <v>46170</v>
      </c>
      <c r="V4183" s="147">
        <v>1.4999999999999999E-2</v>
      </c>
      <c r="W4183" s="192">
        <v>5.042E-2</v>
      </c>
      <c r="X4183" s="150" t="s">
        <v>636</v>
      </c>
      <c r="Y4183" s="150"/>
      <c r="Z4183" s="153">
        <v>360000</v>
      </c>
      <c r="AA4183" s="153">
        <v>3.9790999999999999</v>
      </c>
      <c r="AB4183" s="153">
        <v>94.218599999999995</v>
      </c>
      <c r="AC4183" s="153">
        <v>0</v>
      </c>
      <c r="AD4183" s="153">
        <v>1349.6588300000001</v>
      </c>
      <c r="AE4183" s="154"/>
      <c r="AF4183" s="154"/>
      <c r="AG4183" s="150" t="s">
        <v>17</v>
      </c>
      <c r="AH4183" s="147">
        <v>5.9999999999999995E-4</v>
      </c>
      <c r="AI4183" s="147">
        <v>5.7900715400000002E-4</v>
      </c>
      <c r="AJ4183" s="147">
        <v>1.75004863E-4</v>
      </c>
    </row>
    <row r="4184" spans="1:36" ht="13.5" thickBot="1" x14ac:dyDescent="0.25">
      <c r="A4184" s="149">
        <v>8694</v>
      </c>
      <c r="B4184" s="149">
        <v>12534</v>
      </c>
      <c r="C4184" s="150" t="s">
        <v>1946</v>
      </c>
      <c r="D4184" s="150">
        <v>43560927</v>
      </c>
      <c r="E4184" s="150" t="s">
        <v>430</v>
      </c>
      <c r="F4184" s="150" t="s">
        <v>2136</v>
      </c>
      <c r="G4184" s="150" t="s">
        <v>2137</v>
      </c>
      <c r="H4184" s="150" t="s">
        <v>76</v>
      </c>
      <c r="I4184" s="150" t="s">
        <v>102</v>
      </c>
      <c r="J4184" s="150" t="s">
        <v>61</v>
      </c>
      <c r="K4184" s="150" t="s">
        <v>153</v>
      </c>
      <c r="L4184" s="150" t="s">
        <v>821</v>
      </c>
      <c r="M4184" s="150" t="s">
        <v>486</v>
      </c>
      <c r="N4184" s="150" t="s">
        <v>931</v>
      </c>
      <c r="O4184" s="150" t="s">
        <v>62</v>
      </c>
      <c r="P4184" s="150" t="s">
        <v>1949</v>
      </c>
      <c r="Q4184" s="150" t="s">
        <v>96</v>
      </c>
      <c r="R4184" s="150" t="s">
        <v>57</v>
      </c>
      <c r="S4184" s="150" t="s">
        <v>1216</v>
      </c>
      <c r="T4184" s="152">
        <v>3.0070000000000001</v>
      </c>
      <c r="U4184" s="151">
        <v>46492</v>
      </c>
      <c r="V4184" s="147">
        <v>3.7499999999999999E-3</v>
      </c>
      <c r="W4184" s="192">
        <v>6.3399999999999998E-2</v>
      </c>
      <c r="X4184" s="150" t="s">
        <v>636</v>
      </c>
      <c r="Y4184" s="150"/>
      <c r="Z4184" s="153">
        <v>430000</v>
      </c>
      <c r="AA4184" s="153">
        <v>3.9790999999999999</v>
      </c>
      <c r="AB4184" s="153">
        <v>84.359700000000004</v>
      </c>
      <c r="AC4184" s="153">
        <v>0</v>
      </c>
      <c r="AD4184" s="153">
        <v>1443.40543</v>
      </c>
      <c r="AE4184" s="154"/>
      <c r="AF4184" s="154"/>
      <c r="AG4184" s="150" t="s">
        <v>17</v>
      </c>
      <c r="AH4184" s="147">
        <v>3.4400000000000001E-4</v>
      </c>
      <c r="AI4184" s="147">
        <v>6.1922468899999999E-4</v>
      </c>
      <c r="AJ4184" s="147">
        <v>1.8716060999999999E-4</v>
      </c>
    </row>
    <row r="4185" spans="1:36" ht="13.5" thickBot="1" x14ac:dyDescent="0.25">
      <c r="A4185" s="149">
        <v>8694</v>
      </c>
      <c r="B4185" s="149">
        <v>12534</v>
      </c>
      <c r="C4185" s="150" t="s">
        <v>1946</v>
      </c>
      <c r="D4185" s="150">
        <v>43560927</v>
      </c>
      <c r="E4185" s="150" t="s">
        <v>430</v>
      </c>
      <c r="F4185" s="150" t="s">
        <v>2138</v>
      </c>
      <c r="G4185" s="150" t="s">
        <v>2139</v>
      </c>
      <c r="H4185" s="150" t="s">
        <v>76</v>
      </c>
      <c r="I4185" s="150" t="s">
        <v>102</v>
      </c>
      <c r="J4185" s="150" t="s">
        <v>61</v>
      </c>
      <c r="K4185" s="150" t="s">
        <v>153</v>
      </c>
      <c r="L4185" s="150" t="s">
        <v>821</v>
      </c>
      <c r="M4185" s="150" t="s">
        <v>486</v>
      </c>
      <c r="N4185" s="150" t="s">
        <v>931</v>
      </c>
      <c r="O4185" s="150" t="s">
        <v>62</v>
      </c>
      <c r="P4185" s="150" t="s">
        <v>1949</v>
      </c>
      <c r="Q4185" s="150" t="s">
        <v>96</v>
      </c>
      <c r="R4185" s="150" t="s">
        <v>57</v>
      </c>
      <c r="S4185" s="150" t="s">
        <v>1216</v>
      </c>
      <c r="T4185" s="152">
        <v>2.2839999999999998</v>
      </c>
      <c r="U4185" s="151">
        <v>46219</v>
      </c>
      <c r="V4185" s="147">
        <v>0</v>
      </c>
      <c r="W4185" s="192">
        <v>5.441E-2</v>
      </c>
      <c r="X4185" s="150" t="s">
        <v>636</v>
      </c>
      <c r="Y4185" s="150"/>
      <c r="Z4185" s="153">
        <v>2080000</v>
      </c>
      <c r="AA4185" s="153">
        <v>3.9790999999999999</v>
      </c>
      <c r="AB4185" s="153">
        <v>88.602000000000004</v>
      </c>
      <c r="AC4185" s="153">
        <v>0</v>
      </c>
      <c r="AD4185" s="153">
        <v>7333.1693400000004</v>
      </c>
      <c r="AE4185" s="154"/>
      <c r="AF4185" s="154"/>
      <c r="AG4185" s="150" t="s">
        <v>17</v>
      </c>
      <c r="AH4185" s="147">
        <v>2.0799999999999998E-3</v>
      </c>
      <c r="AI4185" s="147">
        <v>3.145948751E-3</v>
      </c>
      <c r="AJ4185" s="147">
        <v>9.5086274299999998E-4</v>
      </c>
    </row>
    <row r="4186" spans="1:36" ht="13.5" thickBot="1" x14ac:dyDescent="0.25">
      <c r="A4186" s="149">
        <v>8694</v>
      </c>
      <c r="B4186" s="149">
        <v>12534</v>
      </c>
      <c r="C4186" s="150" t="s">
        <v>1420</v>
      </c>
      <c r="D4186" s="150">
        <v>10802929</v>
      </c>
      <c r="E4186" s="150" t="s">
        <v>430</v>
      </c>
      <c r="F4186" s="150" t="s">
        <v>1421</v>
      </c>
      <c r="G4186" s="150" t="s">
        <v>1422</v>
      </c>
      <c r="H4186" s="150" t="s">
        <v>76</v>
      </c>
      <c r="I4186" s="150" t="s">
        <v>102</v>
      </c>
      <c r="J4186" s="150" t="s">
        <v>61</v>
      </c>
      <c r="K4186" s="150" t="s">
        <v>153</v>
      </c>
      <c r="L4186" s="150" t="s">
        <v>821</v>
      </c>
      <c r="M4186" s="150" t="s">
        <v>102</v>
      </c>
      <c r="N4186" s="150" t="s">
        <v>931</v>
      </c>
      <c r="O4186" s="150" t="s">
        <v>62</v>
      </c>
      <c r="P4186" s="150" t="s">
        <v>1423</v>
      </c>
      <c r="Q4186" s="150" t="s">
        <v>84</v>
      </c>
      <c r="R4186" s="150" t="s">
        <v>57</v>
      </c>
      <c r="S4186" s="150" t="s">
        <v>1216</v>
      </c>
      <c r="T4186" s="152">
        <v>0.82</v>
      </c>
      <c r="U4186" s="151">
        <v>45688</v>
      </c>
      <c r="V4186" s="147">
        <v>0.02</v>
      </c>
      <c r="W4186" s="192">
        <v>7.6300000000000007E-2</v>
      </c>
      <c r="X4186" s="150" t="s">
        <v>636</v>
      </c>
      <c r="Y4186" s="150"/>
      <c r="Z4186" s="153">
        <v>4515000</v>
      </c>
      <c r="AA4186" s="153">
        <v>3.9790999999999999</v>
      </c>
      <c r="AB4186" s="153">
        <v>95.926000000000002</v>
      </c>
      <c r="AC4186" s="153">
        <v>0</v>
      </c>
      <c r="AD4186" s="153">
        <v>17233.716469999999</v>
      </c>
      <c r="AE4186" s="154"/>
      <c r="AF4186" s="154"/>
      <c r="AG4186" s="150" t="s">
        <v>17</v>
      </c>
      <c r="AH4186" s="147">
        <v>1.5049999999999999E-2</v>
      </c>
      <c r="AI4186" s="147">
        <v>7.3933092630000001E-3</v>
      </c>
      <c r="AJ4186" s="147">
        <v>2.2346270979999999E-3</v>
      </c>
    </row>
    <row r="4187" spans="1:36" ht="13.5" thickBot="1" x14ac:dyDescent="0.25">
      <c r="A4187" s="149">
        <v>8694</v>
      </c>
      <c r="B4187" s="149">
        <v>12534</v>
      </c>
      <c r="C4187" s="150" t="s">
        <v>2048</v>
      </c>
      <c r="D4187" s="150">
        <v>101752</v>
      </c>
      <c r="E4187" s="150" t="s">
        <v>430</v>
      </c>
      <c r="F4187" s="150" t="s">
        <v>2140</v>
      </c>
      <c r="G4187" s="150" t="s">
        <v>2141</v>
      </c>
      <c r="H4187" s="150" t="s">
        <v>76</v>
      </c>
      <c r="I4187" s="150" t="s">
        <v>230</v>
      </c>
      <c r="J4187" s="150" t="s">
        <v>61</v>
      </c>
      <c r="K4187" s="150" t="s">
        <v>314</v>
      </c>
      <c r="L4187" s="150" t="s">
        <v>821</v>
      </c>
      <c r="M4187" s="150" t="s">
        <v>476</v>
      </c>
      <c r="N4187" s="150" t="s">
        <v>915</v>
      </c>
      <c r="O4187" s="150" t="s">
        <v>62</v>
      </c>
      <c r="P4187" s="150" t="s">
        <v>1416</v>
      </c>
      <c r="Q4187" s="150" t="s">
        <v>96</v>
      </c>
      <c r="R4187" s="150" t="s">
        <v>57</v>
      </c>
      <c r="S4187" s="150" t="s">
        <v>1207</v>
      </c>
      <c r="T4187" s="152">
        <v>6.5449999999999999</v>
      </c>
      <c r="U4187" s="151">
        <v>48548</v>
      </c>
      <c r="V4187" s="147">
        <v>6.25E-2</v>
      </c>
      <c r="W4187" s="192">
        <v>5.2229999999999999E-2</v>
      </c>
      <c r="X4187" s="150" t="s">
        <v>636</v>
      </c>
      <c r="Y4187" s="150"/>
      <c r="Z4187" s="153">
        <v>1487500</v>
      </c>
      <c r="AA4187" s="153">
        <v>3.681</v>
      </c>
      <c r="AB4187" s="153">
        <v>109.53700000000001</v>
      </c>
      <c r="AC4187" s="153">
        <v>0</v>
      </c>
      <c r="AD4187" s="153">
        <v>5997.6847399999997</v>
      </c>
      <c r="AE4187" s="154"/>
      <c r="AF4187" s="154"/>
      <c r="AG4187" s="150" t="s">
        <v>17</v>
      </c>
      <c r="AH4187" s="147">
        <v>6.6111111100000002E-4</v>
      </c>
      <c r="AI4187" s="147">
        <v>2.5730223780000001E-3</v>
      </c>
      <c r="AJ4187" s="147">
        <v>7.7769579599999998E-4</v>
      </c>
    </row>
    <row r="4188" spans="1:36" ht="13.5" thickBot="1" x14ac:dyDescent="0.25">
      <c r="A4188" s="149">
        <v>8694</v>
      </c>
      <c r="B4188" s="149">
        <v>12534</v>
      </c>
      <c r="C4188" s="150" t="s">
        <v>2053</v>
      </c>
      <c r="D4188" s="150">
        <v>170680</v>
      </c>
      <c r="E4188" s="150" t="s">
        <v>430</v>
      </c>
      <c r="F4188" s="150" t="s">
        <v>2142</v>
      </c>
      <c r="G4188" s="150" t="s">
        <v>2143</v>
      </c>
      <c r="H4188" s="150" t="s">
        <v>76</v>
      </c>
      <c r="I4188" s="150" t="s">
        <v>230</v>
      </c>
      <c r="J4188" s="150" t="s">
        <v>61</v>
      </c>
      <c r="K4188" s="150" t="s">
        <v>314</v>
      </c>
      <c r="L4188" s="150" t="s">
        <v>821</v>
      </c>
      <c r="M4188" s="150" t="s">
        <v>476</v>
      </c>
      <c r="N4188" s="150" t="s">
        <v>895</v>
      </c>
      <c r="O4188" s="150" t="s">
        <v>62</v>
      </c>
      <c r="P4188" s="150" t="s">
        <v>1423</v>
      </c>
      <c r="Q4188" s="150" t="s">
        <v>84</v>
      </c>
      <c r="R4188" s="150" t="s">
        <v>57</v>
      </c>
      <c r="S4188" s="150" t="s">
        <v>1207</v>
      </c>
      <c r="T4188" s="152">
        <v>4.8079999999999998</v>
      </c>
      <c r="U4188" s="151">
        <v>47548</v>
      </c>
      <c r="V4188" s="147">
        <v>7.3499999999999996E-2</v>
      </c>
      <c r="W4188" s="192">
        <v>5.9880000000000003E-2</v>
      </c>
      <c r="X4188" s="150" t="s">
        <v>636</v>
      </c>
      <c r="Y4188" s="150"/>
      <c r="Z4188" s="153">
        <v>388000</v>
      </c>
      <c r="AA4188" s="153">
        <v>3.681</v>
      </c>
      <c r="AB4188" s="153">
        <v>107.2533</v>
      </c>
      <c r="AC4188" s="153">
        <v>0</v>
      </c>
      <c r="AD4188" s="153">
        <v>1531.8216600000001</v>
      </c>
      <c r="AE4188" s="154"/>
      <c r="AF4188" s="154"/>
      <c r="AG4188" s="150" t="s">
        <v>17</v>
      </c>
      <c r="AH4188" s="147">
        <v>3.3739130400000001E-4</v>
      </c>
      <c r="AI4188" s="147">
        <v>6.57155482E-4</v>
      </c>
      <c r="AJ4188" s="147">
        <v>1.9862518899999999E-4</v>
      </c>
    </row>
    <row r="4189" spans="1:36" ht="13.5" thickBot="1" x14ac:dyDescent="0.25">
      <c r="A4189" s="149">
        <v>8694</v>
      </c>
      <c r="B4189" s="149">
        <v>12534</v>
      </c>
      <c r="C4189" s="150" t="s">
        <v>2144</v>
      </c>
      <c r="D4189" s="150">
        <v>40419079</v>
      </c>
      <c r="E4189" s="150" t="s">
        <v>430</v>
      </c>
      <c r="F4189" s="150" t="s">
        <v>2145</v>
      </c>
      <c r="G4189" s="150" t="s">
        <v>2146</v>
      </c>
      <c r="H4189" s="150" t="s">
        <v>76</v>
      </c>
      <c r="I4189" s="150" t="s">
        <v>230</v>
      </c>
      <c r="J4189" s="150" t="s">
        <v>61</v>
      </c>
      <c r="K4189" s="150" t="s">
        <v>153</v>
      </c>
      <c r="L4189" s="150" t="s">
        <v>821</v>
      </c>
      <c r="M4189" s="150" t="s">
        <v>476</v>
      </c>
      <c r="N4189" s="150" t="s">
        <v>895</v>
      </c>
      <c r="O4189" s="150" t="s">
        <v>62</v>
      </c>
      <c r="P4189" s="150" t="s">
        <v>1949</v>
      </c>
      <c r="Q4189" s="150" t="s">
        <v>96</v>
      </c>
      <c r="R4189" s="150" t="s">
        <v>57</v>
      </c>
      <c r="S4189" s="150" t="s">
        <v>1207</v>
      </c>
      <c r="T4189" s="152">
        <v>5.4080000000000004</v>
      </c>
      <c r="U4189" s="151">
        <v>47616</v>
      </c>
      <c r="V4189" s="147">
        <v>3.7499999999999999E-2</v>
      </c>
      <c r="W4189" s="192">
        <v>5.0840000000000003E-2</v>
      </c>
      <c r="X4189" s="150" t="s">
        <v>636</v>
      </c>
      <c r="Y4189" s="150"/>
      <c r="Z4189" s="153">
        <v>240000</v>
      </c>
      <c r="AA4189" s="153">
        <v>3.681</v>
      </c>
      <c r="AB4189" s="153">
        <v>94.522300000000001</v>
      </c>
      <c r="AC4189" s="153">
        <v>0</v>
      </c>
      <c r="AD4189" s="153">
        <v>835.04781000000003</v>
      </c>
      <c r="AE4189" s="154"/>
      <c r="AF4189" s="154"/>
      <c r="AG4189" s="150" t="s">
        <v>17</v>
      </c>
      <c r="AH4189" s="147">
        <v>4.8000000000000001E-4</v>
      </c>
      <c r="AI4189" s="147">
        <v>3.5823768499999999E-4</v>
      </c>
      <c r="AJ4189" s="147">
        <v>1.0827731E-4</v>
      </c>
    </row>
    <row r="4190" spans="1:36" ht="13.5" thickBot="1" x14ac:dyDescent="0.25">
      <c r="A4190" s="149">
        <v>8694</v>
      </c>
      <c r="B4190" s="149">
        <v>12534</v>
      </c>
      <c r="C4190" s="150" t="s">
        <v>2048</v>
      </c>
      <c r="D4190" s="150">
        <v>101752</v>
      </c>
      <c r="E4190" s="150" t="s">
        <v>430</v>
      </c>
      <c r="F4190" s="150" t="s">
        <v>2147</v>
      </c>
      <c r="G4190" s="150" t="s">
        <v>2148</v>
      </c>
      <c r="H4190" s="150" t="s">
        <v>76</v>
      </c>
      <c r="I4190" s="150" t="s">
        <v>102</v>
      </c>
      <c r="J4190" s="150" t="s">
        <v>61</v>
      </c>
      <c r="K4190" s="150" t="s">
        <v>314</v>
      </c>
      <c r="L4190" s="150" t="s">
        <v>821</v>
      </c>
      <c r="M4190" s="150" t="s">
        <v>476</v>
      </c>
      <c r="N4190" s="150" t="s">
        <v>915</v>
      </c>
      <c r="O4190" s="150" t="s">
        <v>62</v>
      </c>
      <c r="P4190" s="150" t="s">
        <v>1416</v>
      </c>
      <c r="Q4190" s="150" t="s">
        <v>96</v>
      </c>
      <c r="R4190" s="150" t="s">
        <v>57</v>
      </c>
      <c r="S4190" s="150" t="s">
        <v>1207</v>
      </c>
      <c r="T4190" s="152">
        <v>5.266</v>
      </c>
      <c r="U4190" s="151">
        <v>47609</v>
      </c>
      <c r="V4190" s="147">
        <v>4.65E-2</v>
      </c>
      <c r="W4190" s="192">
        <v>5.0029999999999998E-2</v>
      </c>
      <c r="X4190" s="150" t="s">
        <v>636</v>
      </c>
      <c r="Y4190" s="150"/>
      <c r="Z4190" s="153">
        <v>80000</v>
      </c>
      <c r="AA4190" s="153">
        <v>3.681</v>
      </c>
      <c r="AB4190" s="153">
        <v>100.0598</v>
      </c>
      <c r="AC4190" s="153">
        <v>0</v>
      </c>
      <c r="AD4190" s="153">
        <v>294.65609999999998</v>
      </c>
      <c r="AE4190" s="154"/>
      <c r="AF4190" s="154"/>
      <c r="AG4190" s="150" t="s">
        <v>17</v>
      </c>
      <c r="AH4190" s="147">
        <v>1.0666666599999999E-4</v>
      </c>
      <c r="AI4190" s="147">
        <v>1.2640823399999999E-4</v>
      </c>
      <c r="AJ4190" s="147">
        <v>3.8206878185377601E-5</v>
      </c>
    </row>
    <row r="4191" spans="1:36" ht="13.5" thickBot="1" x14ac:dyDescent="0.25">
      <c r="A4191" s="149">
        <v>8694</v>
      </c>
      <c r="B4191" s="149">
        <v>12534</v>
      </c>
      <c r="C4191" s="150" t="s">
        <v>1424</v>
      </c>
      <c r="D4191" s="150">
        <v>36157131</v>
      </c>
      <c r="E4191" s="150" t="s">
        <v>430</v>
      </c>
      <c r="F4191" s="150" t="s">
        <v>1425</v>
      </c>
      <c r="G4191" s="150" t="s">
        <v>1426</v>
      </c>
      <c r="H4191" s="150" t="s">
        <v>76</v>
      </c>
      <c r="I4191" s="150" t="s">
        <v>102</v>
      </c>
      <c r="J4191" s="150" t="s">
        <v>61</v>
      </c>
      <c r="K4191" s="150" t="s">
        <v>196</v>
      </c>
      <c r="L4191" s="150" t="s">
        <v>821</v>
      </c>
      <c r="M4191" s="150" t="s">
        <v>3345</v>
      </c>
      <c r="N4191" s="150" t="s">
        <v>874</v>
      </c>
      <c r="O4191" s="150" t="s">
        <v>62</v>
      </c>
      <c r="P4191" s="150" t="s">
        <v>1427</v>
      </c>
      <c r="Q4191" s="150" t="s">
        <v>96</v>
      </c>
      <c r="R4191" s="150" t="s">
        <v>57</v>
      </c>
      <c r="S4191" s="150" t="s">
        <v>1216</v>
      </c>
      <c r="T4191" s="152">
        <v>0.98699999999999999</v>
      </c>
      <c r="U4191" s="151">
        <v>45745</v>
      </c>
      <c r="V4191" s="147">
        <v>0.03</v>
      </c>
      <c r="W4191" s="192">
        <v>7.6539999999999997E-2</v>
      </c>
      <c r="X4191" s="150" t="s">
        <v>636</v>
      </c>
      <c r="Y4191" s="150"/>
      <c r="Z4191" s="153">
        <v>4128000</v>
      </c>
      <c r="AA4191" s="153">
        <v>3.9790999999999999</v>
      </c>
      <c r="AB4191" s="153">
        <v>95.771100000000004</v>
      </c>
      <c r="AC4191" s="153">
        <v>0</v>
      </c>
      <c r="AD4191" s="153">
        <v>15731.097320000001</v>
      </c>
      <c r="AE4191" s="154"/>
      <c r="AF4191" s="154"/>
      <c r="AG4191" s="150" t="s">
        <v>17</v>
      </c>
      <c r="AH4191" s="147">
        <v>7.5054545449999999E-3</v>
      </c>
      <c r="AI4191" s="147">
        <v>6.7486817330000004E-3</v>
      </c>
      <c r="AJ4191" s="147">
        <v>2.0397884820000001E-3</v>
      </c>
    </row>
    <row r="4192" spans="1:36" ht="13.5" thickBot="1" x14ac:dyDescent="0.25">
      <c r="A4192" s="149">
        <v>8694</v>
      </c>
      <c r="B4192" s="149">
        <v>12534</v>
      </c>
      <c r="C4192" s="150" t="s">
        <v>2102</v>
      </c>
      <c r="D4192" s="150">
        <v>69375151</v>
      </c>
      <c r="E4192" s="150" t="s">
        <v>430</v>
      </c>
      <c r="F4192" s="150" t="s">
        <v>2152</v>
      </c>
      <c r="G4192" s="150" t="s">
        <v>2153</v>
      </c>
      <c r="H4192" s="150" t="s">
        <v>76</v>
      </c>
      <c r="I4192" s="150" t="s">
        <v>102</v>
      </c>
      <c r="J4192" s="150" t="s">
        <v>61</v>
      </c>
      <c r="K4192" s="150" t="s">
        <v>314</v>
      </c>
      <c r="L4192" s="150" t="s">
        <v>821</v>
      </c>
      <c r="M4192" s="150" t="s">
        <v>102</v>
      </c>
      <c r="N4192" s="150" t="s">
        <v>1159</v>
      </c>
      <c r="O4192" s="150" t="s">
        <v>62</v>
      </c>
      <c r="P4192" s="150" t="s">
        <v>1412</v>
      </c>
      <c r="Q4192" s="150" t="s">
        <v>96</v>
      </c>
      <c r="R4192" s="150" t="s">
        <v>57</v>
      </c>
      <c r="S4192" s="150" t="s">
        <v>1207</v>
      </c>
      <c r="T4192" s="152">
        <v>3.024</v>
      </c>
      <c r="U4192" s="151">
        <v>46646</v>
      </c>
      <c r="V4192" s="147">
        <v>7.7499999999999999E-2</v>
      </c>
      <c r="W4192" s="192">
        <v>6.8779999999999994E-2</v>
      </c>
      <c r="X4192" s="150" t="s">
        <v>636</v>
      </c>
      <c r="Y4192" s="150"/>
      <c r="Z4192" s="153">
        <v>2200000</v>
      </c>
      <c r="AA4192" s="153">
        <v>3.681</v>
      </c>
      <c r="AB4192" s="153">
        <v>103</v>
      </c>
      <c r="AC4192" s="153">
        <v>0</v>
      </c>
      <c r="AD4192" s="153">
        <v>8341.1460000000006</v>
      </c>
      <c r="AE4192" s="154"/>
      <c r="AF4192" s="154"/>
      <c r="AG4192" s="150" t="s">
        <v>17</v>
      </c>
      <c r="AH4192" s="147">
        <v>3.6679504490000001E-3</v>
      </c>
      <c r="AI4192" s="147">
        <v>3.578373364E-3</v>
      </c>
      <c r="AJ4192" s="147">
        <v>1.081563046E-3</v>
      </c>
    </row>
    <row r="4193" spans="1:36" ht="13.5" thickBot="1" x14ac:dyDescent="0.25">
      <c r="A4193" s="149">
        <v>8694</v>
      </c>
      <c r="B4193" s="149">
        <v>12534</v>
      </c>
      <c r="C4193" s="150" t="s">
        <v>2154</v>
      </c>
      <c r="D4193" s="150">
        <v>65166126</v>
      </c>
      <c r="E4193" s="150" t="s">
        <v>430</v>
      </c>
      <c r="F4193" s="150" t="s">
        <v>2155</v>
      </c>
      <c r="G4193" s="150" t="s">
        <v>2156</v>
      </c>
      <c r="H4193" s="150" t="s">
        <v>76</v>
      </c>
      <c r="I4193" s="150" t="s">
        <v>102</v>
      </c>
      <c r="J4193" s="150" t="s">
        <v>61</v>
      </c>
      <c r="K4193" s="150" t="s">
        <v>173</v>
      </c>
      <c r="L4193" s="150" t="s">
        <v>821</v>
      </c>
      <c r="M4193" s="150" t="s">
        <v>486</v>
      </c>
      <c r="N4193" s="150" t="s">
        <v>931</v>
      </c>
      <c r="O4193" s="150" t="s">
        <v>62</v>
      </c>
      <c r="P4193" s="150" t="s">
        <v>1427</v>
      </c>
      <c r="Q4193" s="150" t="s">
        <v>96</v>
      </c>
      <c r="R4193" s="150" t="s">
        <v>57</v>
      </c>
      <c r="S4193" s="150" t="s">
        <v>1216</v>
      </c>
      <c r="T4193" s="152">
        <v>3.802</v>
      </c>
      <c r="U4193" s="151">
        <v>46996</v>
      </c>
      <c r="V4193" s="147">
        <v>7.9000000000000001E-2</v>
      </c>
      <c r="W4193" s="192">
        <v>0.12989000000000001</v>
      </c>
      <c r="X4193" s="150" t="s">
        <v>636</v>
      </c>
      <c r="Y4193" s="150"/>
      <c r="Z4193" s="153">
        <v>2257100</v>
      </c>
      <c r="AA4193" s="153">
        <v>3.9790999999999999</v>
      </c>
      <c r="AB4193" s="153">
        <v>84.846500000000006</v>
      </c>
      <c r="AC4193" s="153">
        <v>0</v>
      </c>
      <c r="AD4193" s="153">
        <v>7620.2564400000001</v>
      </c>
      <c r="AE4193" s="154"/>
      <c r="AF4193" s="154"/>
      <c r="AG4193" s="150" t="s">
        <v>17</v>
      </c>
      <c r="AH4193" s="147">
        <v>3.7089441599999998E-3</v>
      </c>
      <c r="AI4193" s="147">
        <v>3.2691098650000001E-3</v>
      </c>
      <c r="AJ4193" s="147">
        <v>9.8808817899999997E-4</v>
      </c>
    </row>
    <row r="4194" spans="1:36" ht="13.5" thickBot="1" x14ac:dyDescent="0.25">
      <c r="A4194" s="149">
        <v>8694</v>
      </c>
      <c r="B4194" s="149">
        <v>12534</v>
      </c>
      <c r="C4194" s="150" t="s">
        <v>2071</v>
      </c>
      <c r="D4194" s="150">
        <v>101569</v>
      </c>
      <c r="E4194" s="150" t="s">
        <v>430</v>
      </c>
      <c r="F4194" s="150" t="s">
        <v>2157</v>
      </c>
      <c r="G4194" s="150" t="s">
        <v>2158</v>
      </c>
      <c r="H4194" s="150" t="s">
        <v>76</v>
      </c>
      <c r="I4194" s="150" t="s">
        <v>102</v>
      </c>
      <c r="J4194" s="150" t="s">
        <v>61</v>
      </c>
      <c r="K4194" s="150" t="s">
        <v>314</v>
      </c>
      <c r="L4194" s="150" t="s">
        <v>821</v>
      </c>
      <c r="M4194" s="150" t="s">
        <v>476</v>
      </c>
      <c r="N4194" s="150" t="s">
        <v>895</v>
      </c>
      <c r="O4194" s="150" t="s">
        <v>62</v>
      </c>
      <c r="P4194" s="150" t="s">
        <v>1416</v>
      </c>
      <c r="Q4194" s="150" t="s">
        <v>96</v>
      </c>
      <c r="R4194" s="150" t="s">
        <v>57</v>
      </c>
      <c r="S4194" s="150" t="s">
        <v>1207</v>
      </c>
      <c r="T4194" s="152">
        <v>6.6529999999999996</v>
      </c>
      <c r="U4194" s="151">
        <v>48588</v>
      </c>
      <c r="V4194" s="147">
        <v>6.4000000000000001E-2</v>
      </c>
      <c r="W4194" s="192">
        <v>5.6739999999999999E-2</v>
      </c>
      <c r="X4194" s="150" t="s">
        <v>636</v>
      </c>
      <c r="Y4194" s="150"/>
      <c r="Z4194" s="153">
        <v>1544000</v>
      </c>
      <c r="AA4194" s="153">
        <v>3.681</v>
      </c>
      <c r="AB4194" s="153">
        <v>106.4453</v>
      </c>
      <c r="AC4194" s="153">
        <v>0</v>
      </c>
      <c r="AD4194" s="153">
        <v>6049.7803100000001</v>
      </c>
      <c r="AE4194" s="154"/>
      <c r="AF4194" s="154"/>
      <c r="AG4194" s="150" t="s">
        <v>17</v>
      </c>
      <c r="AH4194" s="147">
        <v>1.544E-3</v>
      </c>
      <c r="AI4194" s="147">
        <v>2.5953715140000001E-3</v>
      </c>
      <c r="AJ4194" s="147">
        <v>7.8445081999999999E-4</v>
      </c>
    </row>
    <row r="4195" spans="1:36" ht="13.5" thickBot="1" x14ac:dyDescent="0.25">
      <c r="A4195" s="149">
        <v>8694</v>
      </c>
      <c r="B4195" s="149">
        <v>12957</v>
      </c>
      <c r="C4195" s="150" t="s">
        <v>1428</v>
      </c>
      <c r="D4195" s="150">
        <v>520043605</v>
      </c>
      <c r="E4195" s="150" t="s">
        <v>429</v>
      </c>
      <c r="F4195" s="150" t="s">
        <v>1429</v>
      </c>
      <c r="G4195" s="150">
        <v>1110915</v>
      </c>
      <c r="H4195" s="150" t="s">
        <v>102</v>
      </c>
      <c r="I4195" s="150" t="s">
        <v>229</v>
      </c>
      <c r="J4195" s="150" t="s">
        <v>53</v>
      </c>
      <c r="K4195" s="150" t="s">
        <v>53</v>
      </c>
      <c r="L4195" s="150" t="s">
        <v>821</v>
      </c>
      <c r="M4195" s="150" t="s">
        <v>311</v>
      </c>
      <c r="N4195" s="150" t="s">
        <v>265</v>
      </c>
      <c r="O4195" s="150" t="s">
        <v>62</v>
      </c>
      <c r="P4195" s="150" t="s">
        <v>1345</v>
      </c>
      <c r="Q4195" s="150" t="s">
        <v>65</v>
      </c>
      <c r="R4195" s="150" t="s">
        <v>57</v>
      </c>
      <c r="S4195" s="150" t="s">
        <v>1206</v>
      </c>
      <c r="T4195" s="152">
        <v>5.6639999999999997</v>
      </c>
      <c r="U4195" s="151">
        <v>50009</v>
      </c>
      <c r="V4195" s="147">
        <v>5.1499999999999997E-2</v>
      </c>
      <c r="W4195" s="192">
        <v>2.98E-2</v>
      </c>
      <c r="X4195" s="150" t="s">
        <v>636</v>
      </c>
      <c r="Y4195" s="150"/>
      <c r="Z4195" s="153">
        <v>1338751.58</v>
      </c>
      <c r="AA4195" s="153">
        <v>1</v>
      </c>
      <c r="AB4195" s="153">
        <v>154.27000000000001</v>
      </c>
      <c r="AC4195" s="153">
        <v>0</v>
      </c>
      <c r="AD4195" s="153">
        <v>2065.2920600000002</v>
      </c>
      <c r="AE4195" s="154"/>
      <c r="AF4195" s="154"/>
      <c r="AG4195" s="150" t="s">
        <v>17</v>
      </c>
      <c r="AH4195" s="147">
        <v>4.6100470699999999E-4</v>
      </c>
      <c r="AI4195" s="147">
        <v>7.7360611249999997E-3</v>
      </c>
      <c r="AJ4195" s="147">
        <v>3.113806485E-3</v>
      </c>
    </row>
    <row r="4196" spans="1:36" ht="13.5" thickBot="1" x14ac:dyDescent="0.25">
      <c r="A4196" s="149">
        <v>8694</v>
      </c>
      <c r="B4196" s="149">
        <v>12957</v>
      </c>
      <c r="C4196" s="150" t="s">
        <v>1438</v>
      </c>
      <c r="D4196" s="150">
        <v>1560</v>
      </c>
      <c r="E4196" s="150" t="s">
        <v>2</v>
      </c>
      <c r="F4196" s="150" t="s">
        <v>2159</v>
      </c>
      <c r="G4196" s="150">
        <v>1128347</v>
      </c>
      <c r="H4196" s="150" t="s">
        <v>102</v>
      </c>
      <c r="I4196" s="150" t="s">
        <v>229</v>
      </c>
      <c r="J4196" s="150" t="s">
        <v>53</v>
      </c>
      <c r="K4196" s="150" t="s">
        <v>53</v>
      </c>
      <c r="L4196" s="150" t="s">
        <v>821</v>
      </c>
      <c r="M4196" s="150" t="s">
        <v>311</v>
      </c>
      <c r="N4196" s="150" t="s">
        <v>652</v>
      </c>
      <c r="O4196" s="150" t="s">
        <v>62</v>
      </c>
      <c r="P4196" s="150" t="s">
        <v>1404</v>
      </c>
      <c r="Q4196" s="150" t="s">
        <v>65</v>
      </c>
      <c r="R4196" s="150" t="s">
        <v>57</v>
      </c>
      <c r="S4196" s="150" t="s">
        <v>1206</v>
      </c>
      <c r="T4196" s="152">
        <v>0.73799999999999999</v>
      </c>
      <c r="U4196" s="151">
        <v>45657</v>
      </c>
      <c r="V4196" s="147">
        <v>4.0399999999999998E-2</v>
      </c>
      <c r="W4196" s="192">
        <v>1.8800000000000001E-2</v>
      </c>
      <c r="X4196" s="150" t="s">
        <v>636</v>
      </c>
      <c r="Y4196" s="150"/>
      <c r="Z4196" s="153">
        <v>25000</v>
      </c>
      <c r="AA4196" s="153">
        <v>1</v>
      </c>
      <c r="AB4196" s="153">
        <v>116.01</v>
      </c>
      <c r="AC4196" s="153">
        <v>0</v>
      </c>
      <c r="AD4196" s="153">
        <v>29.002500000000001</v>
      </c>
      <c r="AE4196" s="154"/>
      <c r="AF4196" s="154"/>
      <c r="AG4196" s="150" t="s">
        <v>17</v>
      </c>
      <c r="AH4196" s="147">
        <v>1.471932542E-3</v>
      </c>
      <c r="AI4196" s="147">
        <v>1.0863602100000001E-4</v>
      </c>
      <c r="AJ4196" s="147">
        <v>4.3726586833807298E-5</v>
      </c>
    </row>
    <row r="4197" spans="1:36" ht="13.5" thickBot="1" x14ac:dyDescent="0.25">
      <c r="A4197" s="149">
        <v>8694</v>
      </c>
      <c r="B4197" s="149">
        <v>12957</v>
      </c>
      <c r="C4197" s="150" t="s">
        <v>1332</v>
      </c>
      <c r="D4197" s="150">
        <v>520036104</v>
      </c>
      <c r="E4197" s="150" t="s">
        <v>429</v>
      </c>
      <c r="F4197" s="150" t="s">
        <v>1333</v>
      </c>
      <c r="G4197" s="150">
        <v>1129733</v>
      </c>
      <c r="H4197" s="150" t="s">
        <v>102</v>
      </c>
      <c r="I4197" s="150" t="s">
        <v>229</v>
      </c>
      <c r="J4197" s="150" t="s">
        <v>53</v>
      </c>
      <c r="K4197" s="150" t="s">
        <v>53</v>
      </c>
      <c r="L4197" s="150" t="s">
        <v>821</v>
      </c>
      <c r="M4197" s="150" t="s">
        <v>311</v>
      </c>
      <c r="N4197" s="150" t="s">
        <v>140</v>
      </c>
      <c r="O4197" s="150" t="s">
        <v>62</v>
      </c>
      <c r="P4197" s="150" t="s">
        <v>1334</v>
      </c>
      <c r="Q4197" s="150" t="s">
        <v>65</v>
      </c>
      <c r="R4197" s="150" t="s">
        <v>57</v>
      </c>
      <c r="S4197" s="150" t="s">
        <v>1206</v>
      </c>
      <c r="T4197" s="152">
        <v>0.98699999999999999</v>
      </c>
      <c r="U4197" s="151">
        <v>45748</v>
      </c>
      <c r="V4197" s="147">
        <v>4.3400000000000001E-2</v>
      </c>
      <c r="W4197" s="192">
        <v>2.35E-2</v>
      </c>
      <c r="X4197" s="150" t="s">
        <v>636</v>
      </c>
      <c r="Y4197" s="150"/>
      <c r="Z4197" s="153">
        <v>1588666.67</v>
      </c>
      <c r="AA4197" s="153">
        <v>1</v>
      </c>
      <c r="AB4197" s="153">
        <v>113.93</v>
      </c>
      <c r="AC4197" s="153">
        <v>20.95683</v>
      </c>
      <c r="AD4197" s="153">
        <v>1830.9247700000001</v>
      </c>
      <c r="AE4197" s="154"/>
      <c r="AF4197" s="154"/>
      <c r="AG4197" s="150" t="s">
        <v>17</v>
      </c>
      <c r="AH4197" s="147">
        <v>3.6522773069999999E-3</v>
      </c>
      <c r="AI4197" s="147">
        <v>6.8581805980000004E-3</v>
      </c>
      <c r="AJ4197" s="147">
        <v>2.7604548200000001E-3</v>
      </c>
    </row>
    <row r="4198" spans="1:36" ht="13.5" thickBot="1" x14ac:dyDescent="0.25">
      <c r="A4198" s="149">
        <v>8694</v>
      </c>
      <c r="B4198" s="149">
        <v>12957</v>
      </c>
      <c r="C4198" s="150" t="s">
        <v>1332</v>
      </c>
      <c r="D4198" s="150">
        <v>520036104</v>
      </c>
      <c r="E4198" s="150" t="s">
        <v>429</v>
      </c>
      <c r="F4198" s="150" t="s">
        <v>1430</v>
      </c>
      <c r="G4198" s="150">
        <v>1129741</v>
      </c>
      <c r="H4198" s="150" t="s">
        <v>102</v>
      </c>
      <c r="I4198" s="150" t="s">
        <v>228</v>
      </c>
      <c r="J4198" s="150" t="s">
        <v>53</v>
      </c>
      <c r="K4198" s="150" t="s">
        <v>53</v>
      </c>
      <c r="L4198" s="150" t="s">
        <v>821</v>
      </c>
      <c r="M4198" s="150" t="s">
        <v>311</v>
      </c>
      <c r="N4198" s="150" t="s">
        <v>140</v>
      </c>
      <c r="O4198" s="150" t="s">
        <v>62</v>
      </c>
      <c r="P4198" s="150" t="s">
        <v>1334</v>
      </c>
      <c r="Q4198" s="150" t="s">
        <v>65</v>
      </c>
      <c r="R4198" s="150" t="s">
        <v>57</v>
      </c>
      <c r="S4198" s="150" t="s">
        <v>1206</v>
      </c>
      <c r="T4198" s="152">
        <v>0.98199999999999998</v>
      </c>
      <c r="U4198" s="151">
        <v>45748</v>
      </c>
      <c r="V4198" s="147">
        <v>6.2300000000000001E-2</v>
      </c>
      <c r="W4198" s="192">
        <v>4.9299999999999997E-2</v>
      </c>
      <c r="X4198" s="150" t="s">
        <v>636</v>
      </c>
      <c r="Y4198" s="150"/>
      <c r="Z4198" s="153">
        <v>65000</v>
      </c>
      <c r="AA4198" s="153">
        <v>1</v>
      </c>
      <c r="AB4198" s="153">
        <v>101.32</v>
      </c>
      <c r="AC4198" s="153">
        <v>1.59575</v>
      </c>
      <c r="AD4198" s="153">
        <v>67.453749999999999</v>
      </c>
      <c r="AE4198" s="154"/>
      <c r="AF4198" s="154"/>
      <c r="AG4198" s="150" t="s">
        <v>17</v>
      </c>
      <c r="AH4198" s="147">
        <v>4.0875131499999999E-4</v>
      </c>
      <c r="AI4198" s="147">
        <v>2.5266466799999998E-4</v>
      </c>
      <c r="AJ4198" s="147">
        <v>1.01698896E-4</v>
      </c>
    </row>
    <row r="4199" spans="1:36" ht="13.5" thickBot="1" x14ac:dyDescent="0.25">
      <c r="A4199" s="149">
        <v>8694</v>
      </c>
      <c r="B4199" s="149">
        <v>12957</v>
      </c>
      <c r="C4199" s="150" t="s">
        <v>1431</v>
      </c>
      <c r="D4199" s="150">
        <v>513821488</v>
      </c>
      <c r="E4199" s="150" t="s">
        <v>429</v>
      </c>
      <c r="F4199" s="150" t="s">
        <v>1432</v>
      </c>
      <c r="G4199" s="150">
        <v>1129899</v>
      </c>
      <c r="H4199" s="150" t="s">
        <v>102</v>
      </c>
      <c r="I4199" s="150" t="s">
        <v>229</v>
      </c>
      <c r="J4199" s="150" t="s">
        <v>53</v>
      </c>
      <c r="K4199" s="150" t="s">
        <v>53</v>
      </c>
      <c r="L4199" s="150" t="s">
        <v>821</v>
      </c>
      <c r="M4199" s="150" t="s">
        <v>311</v>
      </c>
      <c r="N4199" s="150" t="s">
        <v>651</v>
      </c>
      <c r="O4199" s="150" t="s">
        <v>62</v>
      </c>
      <c r="P4199" s="150" t="s">
        <v>1369</v>
      </c>
      <c r="Q4199" s="150" t="s">
        <v>65</v>
      </c>
      <c r="R4199" s="150" t="s">
        <v>57</v>
      </c>
      <c r="S4199" s="150" t="s">
        <v>1206</v>
      </c>
      <c r="T4199" s="152">
        <v>0.46800000000000003</v>
      </c>
      <c r="U4199" s="151">
        <v>45555</v>
      </c>
      <c r="V4199" s="147">
        <v>0.04</v>
      </c>
      <c r="W4199" s="192">
        <v>1.89E-2</v>
      </c>
      <c r="X4199" s="150" t="s">
        <v>636</v>
      </c>
      <c r="Y4199" s="150"/>
      <c r="Z4199" s="153">
        <v>61677.41</v>
      </c>
      <c r="AA4199" s="153">
        <v>1</v>
      </c>
      <c r="AB4199" s="153">
        <v>112.74</v>
      </c>
      <c r="AC4199" s="153">
        <v>0</v>
      </c>
      <c r="AD4199" s="153">
        <v>69.535110000000003</v>
      </c>
      <c r="AE4199" s="154"/>
      <c r="AF4199" s="154"/>
      <c r="AG4199" s="150" t="s">
        <v>17</v>
      </c>
      <c r="AH4199" s="147">
        <v>7.5760615999999998E-4</v>
      </c>
      <c r="AI4199" s="147">
        <v>2.6046091499999999E-4</v>
      </c>
      <c r="AJ4199" s="147">
        <v>1.04836928E-4</v>
      </c>
    </row>
    <row r="4200" spans="1:36" ht="13.5" thickBot="1" x14ac:dyDescent="0.25">
      <c r="A4200" s="149">
        <v>8694</v>
      </c>
      <c r="B4200" s="149">
        <v>12957</v>
      </c>
      <c r="C4200" s="150" t="s">
        <v>1433</v>
      </c>
      <c r="D4200" s="150">
        <v>510381601</v>
      </c>
      <c r="E4200" s="150" t="s">
        <v>429</v>
      </c>
      <c r="F4200" s="150" t="s">
        <v>1434</v>
      </c>
      <c r="G4200" s="150">
        <v>1132331</v>
      </c>
      <c r="H4200" s="150" t="s">
        <v>102</v>
      </c>
      <c r="I4200" s="150" t="s">
        <v>228</v>
      </c>
      <c r="J4200" s="150" t="s">
        <v>53</v>
      </c>
      <c r="K4200" s="150" t="s">
        <v>53</v>
      </c>
      <c r="L4200" s="150" t="s">
        <v>821</v>
      </c>
      <c r="M4200" s="150" t="s">
        <v>311</v>
      </c>
      <c r="N4200" s="150" t="s">
        <v>140</v>
      </c>
      <c r="O4200" s="150" t="s">
        <v>62</v>
      </c>
      <c r="P4200" s="150" t="s">
        <v>1334</v>
      </c>
      <c r="Q4200" s="150" t="s">
        <v>65</v>
      </c>
      <c r="R4200" s="150" t="s">
        <v>57</v>
      </c>
      <c r="S4200" s="150" t="s">
        <v>1206</v>
      </c>
      <c r="T4200" s="152">
        <v>0.58599999999999997</v>
      </c>
      <c r="U4200" s="151">
        <v>45788</v>
      </c>
      <c r="V4200" s="147">
        <v>4.2000000000000003E-2</v>
      </c>
      <c r="W4200" s="192">
        <v>5.2600000000000001E-2</v>
      </c>
      <c r="X4200" s="150" t="s">
        <v>636</v>
      </c>
      <c r="Y4200" s="150"/>
      <c r="Z4200" s="153">
        <v>50000</v>
      </c>
      <c r="AA4200" s="153">
        <v>1</v>
      </c>
      <c r="AB4200" s="153">
        <v>101.08</v>
      </c>
      <c r="AC4200" s="153">
        <v>0</v>
      </c>
      <c r="AD4200" s="153">
        <v>50.54</v>
      </c>
      <c r="AE4200" s="154"/>
      <c r="AF4200" s="154"/>
      <c r="AG4200" s="150" t="s">
        <v>17</v>
      </c>
      <c r="AH4200" s="147">
        <v>2.0711274800000001E-4</v>
      </c>
      <c r="AI4200" s="147">
        <v>1.8931004300000001E-4</v>
      </c>
      <c r="AJ4200" s="147">
        <v>7.6198317337492294E-5</v>
      </c>
    </row>
    <row r="4201" spans="1:36" ht="13.5" thickBot="1" x14ac:dyDescent="0.25">
      <c r="A4201" s="149">
        <v>8694</v>
      </c>
      <c r="B4201" s="149">
        <v>12957</v>
      </c>
      <c r="C4201" s="150" t="s">
        <v>1435</v>
      </c>
      <c r="D4201" s="150">
        <v>513992529</v>
      </c>
      <c r="E4201" s="150" t="s">
        <v>429</v>
      </c>
      <c r="F4201" s="150" t="s">
        <v>1436</v>
      </c>
      <c r="G4201" s="150">
        <v>1132927</v>
      </c>
      <c r="H4201" s="150" t="s">
        <v>102</v>
      </c>
      <c r="I4201" s="150" t="s">
        <v>229</v>
      </c>
      <c r="J4201" s="150" t="s">
        <v>53</v>
      </c>
      <c r="K4201" s="150" t="s">
        <v>53</v>
      </c>
      <c r="L4201" s="150" t="s">
        <v>821</v>
      </c>
      <c r="M4201" s="150" t="s">
        <v>311</v>
      </c>
      <c r="N4201" s="150" t="s">
        <v>651</v>
      </c>
      <c r="O4201" s="150" t="s">
        <v>62</v>
      </c>
      <c r="P4201" s="150" t="s">
        <v>1437</v>
      </c>
      <c r="Q4201" s="150" t="s">
        <v>1351</v>
      </c>
      <c r="R4201" s="150" t="s">
        <v>57</v>
      </c>
      <c r="S4201" s="150" t="s">
        <v>1206</v>
      </c>
      <c r="T4201" s="152">
        <v>0.78400000000000003</v>
      </c>
      <c r="U4201" s="151">
        <v>45670</v>
      </c>
      <c r="V4201" s="147">
        <v>2.75E-2</v>
      </c>
      <c r="W4201" s="192">
        <v>2.2200000000000001E-2</v>
      </c>
      <c r="X4201" s="150" t="s">
        <v>636</v>
      </c>
      <c r="Y4201" s="150"/>
      <c r="Z4201" s="153">
        <v>9473.92</v>
      </c>
      <c r="AA4201" s="153">
        <v>1</v>
      </c>
      <c r="AB4201" s="153">
        <v>112.61</v>
      </c>
      <c r="AC4201" s="153">
        <v>0</v>
      </c>
      <c r="AD4201" s="153">
        <v>10.66858</v>
      </c>
      <c r="AE4201" s="154"/>
      <c r="AF4201" s="154"/>
      <c r="AG4201" s="150" t="s">
        <v>17</v>
      </c>
      <c r="AH4201" s="147">
        <v>6.8531793675053804E-5</v>
      </c>
      <c r="AI4201" s="147">
        <v>3.9961799398306698E-5</v>
      </c>
      <c r="AJ4201" s="147">
        <v>1.6084840609030901E-5</v>
      </c>
    </row>
    <row r="4202" spans="1:36" ht="13.5" thickBot="1" x14ac:dyDescent="0.25">
      <c r="A4202" s="149">
        <v>8694</v>
      </c>
      <c r="B4202" s="149">
        <v>12957</v>
      </c>
      <c r="C4202" s="150" t="s">
        <v>1438</v>
      </c>
      <c r="D4202" s="150">
        <v>1560</v>
      </c>
      <c r="E4202" s="150" t="s">
        <v>2</v>
      </c>
      <c r="F4202" s="150" t="s">
        <v>1439</v>
      </c>
      <c r="G4202" s="150">
        <v>1133040</v>
      </c>
      <c r="H4202" s="150" t="s">
        <v>102</v>
      </c>
      <c r="I4202" s="150" t="s">
        <v>229</v>
      </c>
      <c r="J4202" s="150" t="s">
        <v>53</v>
      </c>
      <c r="K4202" s="150" t="s">
        <v>53</v>
      </c>
      <c r="L4202" s="150" t="s">
        <v>821</v>
      </c>
      <c r="M4202" s="150" t="s">
        <v>311</v>
      </c>
      <c r="N4202" s="150" t="s">
        <v>652</v>
      </c>
      <c r="O4202" s="150" t="s">
        <v>62</v>
      </c>
      <c r="P4202" s="150" t="s">
        <v>1404</v>
      </c>
      <c r="Q4202" s="150" t="s">
        <v>65</v>
      </c>
      <c r="R4202" s="150" t="s">
        <v>57</v>
      </c>
      <c r="S4202" s="150" t="s">
        <v>1206</v>
      </c>
      <c r="T4202" s="152">
        <v>1.4419999999999999</v>
      </c>
      <c r="U4202" s="151">
        <v>46223</v>
      </c>
      <c r="V4202" s="147">
        <v>4.0500000000000001E-2</v>
      </c>
      <c r="W4202" s="192">
        <v>3.44E-2</v>
      </c>
      <c r="X4202" s="150" t="s">
        <v>636</v>
      </c>
      <c r="Y4202" s="150"/>
      <c r="Z4202" s="153">
        <v>252396.9</v>
      </c>
      <c r="AA4202" s="153">
        <v>1</v>
      </c>
      <c r="AB4202" s="153">
        <v>113.43</v>
      </c>
      <c r="AC4202" s="153">
        <v>0</v>
      </c>
      <c r="AD4202" s="153">
        <v>286.29379999999998</v>
      </c>
      <c r="AE4202" s="154"/>
      <c r="AF4202" s="154"/>
      <c r="AG4202" s="150" t="s">
        <v>17</v>
      </c>
      <c r="AH4202" s="147">
        <v>7.2584025200000003E-4</v>
      </c>
      <c r="AI4202" s="147">
        <v>1.0723840850000001E-3</v>
      </c>
      <c r="AJ4202" s="147">
        <v>4.3164039999999998E-4</v>
      </c>
    </row>
    <row r="4203" spans="1:36" ht="13.5" thickBot="1" x14ac:dyDescent="0.25">
      <c r="A4203" s="149">
        <v>8694</v>
      </c>
      <c r="B4203" s="149">
        <v>12957</v>
      </c>
      <c r="C4203" s="150" t="s">
        <v>1335</v>
      </c>
      <c r="D4203" s="150">
        <v>520027194</v>
      </c>
      <c r="E4203" s="150" t="s">
        <v>429</v>
      </c>
      <c r="F4203" s="150" t="s">
        <v>1336</v>
      </c>
      <c r="G4203" s="150">
        <v>1133131</v>
      </c>
      <c r="H4203" s="150" t="s">
        <v>102</v>
      </c>
      <c r="I4203" s="150" t="s">
        <v>228</v>
      </c>
      <c r="J4203" s="150" t="s">
        <v>53</v>
      </c>
      <c r="K4203" s="150" t="s">
        <v>53</v>
      </c>
      <c r="L4203" s="150" t="s">
        <v>821</v>
      </c>
      <c r="M4203" s="150" t="s">
        <v>311</v>
      </c>
      <c r="N4203" s="150" t="s">
        <v>654</v>
      </c>
      <c r="O4203" s="150" t="s">
        <v>62</v>
      </c>
      <c r="P4203" s="150" t="s">
        <v>1205</v>
      </c>
      <c r="Q4203" s="150" t="s">
        <v>65</v>
      </c>
      <c r="R4203" s="150" t="s">
        <v>57</v>
      </c>
      <c r="S4203" s="150" t="s">
        <v>1206</v>
      </c>
      <c r="T4203" s="152">
        <v>0.65200000000000002</v>
      </c>
      <c r="U4203" s="151">
        <v>45627</v>
      </c>
      <c r="V4203" s="147">
        <v>5.45E-2</v>
      </c>
      <c r="W4203" s="192">
        <v>4.9599999999999998E-2</v>
      </c>
      <c r="X4203" s="150" t="s">
        <v>636</v>
      </c>
      <c r="Y4203" s="150"/>
      <c r="Z4203" s="153">
        <v>61864.9</v>
      </c>
      <c r="AA4203" s="153">
        <v>1</v>
      </c>
      <c r="AB4203" s="153">
        <v>102.2</v>
      </c>
      <c r="AC4203" s="153">
        <v>0</v>
      </c>
      <c r="AD4203" s="153">
        <v>63.225929999999998</v>
      </c>
      <c r="AE4203" s="154"/>
      <c r="AF4203" s="154"/>
      <c r="AG4203" s="150" t="s">
        <v>17</v>
      </c>
      <c r="AH4203" s="147">
        <v>4.0054859800000002E-4</v>
      </c>
      <c r="AI4203" s="147">
        <v>2.36828324E-4</v>
      </c>
      <c r="AJ4203" s="147">
        <v>9.5324682985715805E-5</v>
      </c>
    </row>
    <row r="4204" spans="1:36" ht="13.5" thickBot="1" x14ac:dyDescent="0.25">
      <c r="A4204" s="149">
        <v>8694</v>
      </c>
      <c r="B4204" s="149">
        <v>12957</v>
      </c>
      <c r="C4204" s="150" t="s">
        <v>1440</v>
      </c>
      <c r="D4204" s="150">
        <v>520026683</v>
      </c>
      <c r="E4204" s="150" t="s">
        <v>429</v>
      </c>
      <c r="F4204" s="150" t="s">
        <v>1441</v>
      </c>
      <c r="G4204" s="150">
        <v>1133149</v>
      </c>
      <c r="H4204" s="150" t="s">
        <v>102</v>
      </c>
      <c r="I4204" s="150" t="s">
        <v>229</v>
      </c>
      <c r="J4204" s="150" t="s">
        <v>53</v>
      </c>
      <c r="K4204" s="150" t="s">
        <v>53</v>
      </c>
      <c r="L4204" s="150" t="s">
        <v>821</v>
      </c>
      <c r="M4204" s="150" t="s">
        <v>311</v>
      </c>
      <c r="N4204" s="150" t="s">
        <v>651</v>
      </c>
      <c r="O4204" s="150" t="s">
        <v>62</v>
      </c>
      <c r="P4204" s="150" t="s">
        <v>1369</v>
      </c>
      <c r="Q4204" s="150" t="s">
        <v>65</v>
      </c>
      <c r="R4204" s="150" t="s">
        <v>57</v>
      </c>
      <c r="S4204" s="150" t="s">
        <v>1206</v>
      </c>
      <c r="T4204" s="152">
        <v>2.0310000000000001</v>
      </c>
      <c r="U4204" s="151">
        <v>46936</v>
      </c>
      <c r="V4204" s="147">
        <v>3.2000000000000001E-2</v>
      </c>
      <c r="W4204" s="192">
        <v>2.2200000000000001E-2</v>
      </c>
      <c r="X4204" s="150" t="s">
        <v>636</v>
      </c>
      <c r="Y4204" s="150"/>
      <c r="Z4204" s="153">
        <v>40000</v>
      </c>
      <c r="AA4204" s="153">
        <v>1</v>
      </c>
      <c r="AB4204" s="153">
        <v>116.39</v>
      </c>
      <c r="AC4204" s="153">
        <v>0</v>
      </c>
      <c r="AD4204" s="153">
        <v>46.555999999999997</v>
      </c>
      <c r="AE4204" s="154"/>
      <c r="AF4204" s="154"/>
      <c r="AG4204" s="150" t="s">
        <v>17</v>
      </c>
      <c r="AH4204" s="147">
        <v>2.8513472901080501E-5</v>
      </c>
      <c r="AI4204" s="147">
        <v>1.7438698799999999E-4</v>
      </c>
      <c r="AJ4204" s="147">
        <v>7.0191706805783395E-5</v>
      </c>
    </row>
    <row r="4205" spans="1:36" ht="13.5" thickBot="1" x14ac:dyDescent="0.25">
      <c r="A4205" s="149">
        <v>8694</v>
      </c>
      <c r="B4205" s="149">
        <v>12957</v>
      </c>
      <c r="C4205" s="150" t="s">
        <v>1442</v>
      </c>
      <c r="D4205" s="150">
        <v>511659401</v>
      </c>
      <c r="E4205" s="150" t="s">
        <v>429</v>
      </c>
      <c r="F4205" s="150" t="s">
        <v>1443</v>
      </c>
      <c r="G4205" s="150">
        <v>1133487</v>
      </c>
      <c r="H4205" s="150" t="s">
        <v>102</v>
      </c>
      <c r="I4205" s="150" t="s">
        <v>229</v>
      </c>
      <c r="J4205" s="150" t="s">
        <v>53</v>
      </c>
      <c r="K4205" s="150" t="s">
        <v>53</v>
      </c>
      <c r="L4205" s="150" t="s">
        <v>821</v>
      </c>
      <c r="M4205" s="150" t="s">
        <v>311</v>
      </c>
      <c r="N4205" s="150" t="s">
        <v>651</v>
      </c>
      <c r="O4205" s="150" t="s">
        <v>62</v>
      </c>
      <c r="P4205" s="150" t="s">
        <v>1369</v>
      </c>
      <c r="Q4205" s="150" t="s">
        <v>65</v>
      </c>
      <c r="R4205" s="150" t="s">
        <v>57</v>
      </c>
      <c r="S4205" s="150" t="s">
        <v>1206</v>
      </c>
      <c r="T4205" s="152">
        <v>2.6920000000000002</v>
      </c>
      <c r="U4205" s="151">
        <v>47177</v>
      </c>
      <c r="V4205" s="147">
        <v>2.3400000000000001E-2</v>
      </c>
      <c r="W4205" s="192">
        <v>2.3E-2</v>
      </c>
      <c r="X4205" s="150" t="s">
        <v>636</v>
      </c>
      <c r="Y4205" s="150"/>
      <c r="Z4205" s="153">
        <v>1785903</v>
      </c>
      <c r="AA4205" s="153">
        <v>1</v>
      </c>
      <c r="AB4205" s="153">
        <v>111.84</v>
      </c>
      <c r="AC4205" s="153">
        <v>0</v>
      </c>
      <c r="AD4205" s="153">
        <v>1997.35392</v>
      </c>
      <c r="AE4205" s="154"/>
      <c r="AF4205" s="154"/>
      <c r="AG4205" s="150" t="s">
        <v>17</v>
      </c>
      <c r="AH4205" s="147">
        <v>8.4657721499999995E-4</v>
      </c>
      <c r="AI4205" s="147">
        <v>7.4815820540000003E-3</v>
      </c>
      <c r="AJ4205" s="147">
        <v>3.0113772810000002E-3</v>
      </c>
    </row>
    <row r="4206" spans="1:36" ht="13.5" thickBot="1" x14ac:dyDescent="0.25">
      <c r="A4206" s="149">
        <v>8694</v>
      </c>
      <c r="B4206" s="149">
        <v>12957</v>
      </c>
      <c r="C4206" s="150" t="s">
        <v>1340</v>
      </c>
      <c r="D4206" s="150">
        <v>510960719</v>
      </c>
      <c r="E4206" s="150" t="s">
        <v>429</v>
      </c>
      <c r="F4206" s="150" t="s">
        <v>1341</v>
      </c>
      <c r="G4206" s="150">
        <v>1134436</v>
      </c>
      <c r="H4206" s="150" t="s">
        <v>102</v>
      </c>
      <c r="I4206" s="150" t="s">
        <v>229</v>
      </c>
      <c r="J4206" s="150" t="s">
        <v>53</v>
      </c>
      <c r="K4206" s="150" t="s">
        <v>53</v>
      </c>
      <c r="L4206" s="150" t="s">
        <v>821</v>
      </c>
      <c r="M4206" s="150" t="s">
        <v>311</v>
      </c>
      <c r="N4206" s="150" t="s">
        <v>651</v>
      </c>
      <c r="O4206" s="150" t="s">
        <v>62</v>
      </c>
      <c r="P4206" s="150" t="s">
        <v>1342</v>
      </c>
      <c r="Q4206" s="150" t="s">
        <v>65</v>
      </c>
      <c r="R4206" s="150" t="s">
        <v>57</v>
      </c>
      <c r="S4206" s="150" t="s">
        <v>1206</v>
      </c>
      <c r="T4206" s="152">
        <v>0.996</v>
      </c>
      <c r="U4206" s="151">
        <v>45748</v>
      </c>
      <c r="V4206" s="147">
        <v>6.4999999999999997E-3</v>
      </c>
      <c r="W4206" s="192">
        <v>1.6500000000000001E-2</v>
      </c>
      <c r="X4206" s="150" t="s">
        <v>636</v>
      </c>
      <c r="Y4206" s="150"/>
      <c r="Z4206" s="153">
        <v>1001847.6</v>
      </c>
      <c r="AA4206" s="153">
        <v>1</v>
      </c>
      <c r="AB4206" s="153">
        <v>110.63</v>
      </c>
      <c r="AC4206" s="153">
        <v>9.0959599999999998</v>
      </c>
      <c r="AD4206" s="153">
        <v>1117.4399599999999</v>
      </c>
      <c r="AE4206" s="154"/>
      <c r="AF4206" s="154"/>
      <c r="AG4206" s="150" t="s">
        <v>17</v>
      </c>
      <c r="AH4206" s="147">
        <v>1.835259993E-3</v>
      </c>
      <c r="AI4206" s="147">
        <v>4.1856471540000001E-3</v>
      </c>
      <c r="AJ4206" s="147">
        <v>1.6847456399999999E-3</v>
      </c>
    </row>
    <row r="4207" spans="1:36" ht="13.5" thickBot="1" x14ac:dyDescent="0.25">
      <c r="A4207" s="149">
        <v>8694</v>
      </c>
      <c r="B4207" s="149">
        <v>12957</v>
      </c>
      <c r="C4207" s="150" t="s">
        <v>1332</v>
      </c>
      <c r="D4207" s="150">
        <v>520036104</v>
      </c>
      <c r="E4207" s="150" t="s">
        <v>429</v>
      </c>
      <c r="F4207" s="150" t="s">
        <v>1447</v>
      </c>
      <c r="G4207" s="150">
        <v>1135888</v>
      </c>
      <c r="H4207" s="150" t="s">
        <v>102</v>
      </c>
      <c r="I4207" s="150" t="s">
        <v>229</v>
      </c>
      <c r="J4207" s="150" t="s">
        <v>53</v>
      </c>
      <c r="K4207" s="150" t="s">
        <v>53</v>
      </c>
      <c r="L4207" s="150" t="s">
        <v>821</v>
      </c>
      <c r="M4207" s="150" t="s">
        <v>311</v>
      </c>
      <c r="N4207" s="150" t="s">
        <v>140</v>
      </c>
      <c r="O4207" s="150" t="s">
        <v>62</v>
      </c>
      <c r="P4207" s="150" t="s">
        <v>1334</v>
      </c>
      <c r="Q4207" s="150" t="s">
        <v>65</v>
      </c>
      <c r="R4207" s="150" t="s">
        <v>57</v>
      </c>
      <c r="S4207" s="150" t="s">
        <v>1206</v>
      </c>
      <c r="T4207" s="152">
        <v>3.1379999999999999</v>
      </c>
      <c r="U4207" s="151">
        <v>47239</v>
      </c>
      <c r="V4207" s="147">
        <v>3.9E-2</v>
      </c>
      <c r="W4207" s="192">
        <v>3.5799999999999998E-2</v>
      </c>
      <c r="X4207" s="150" t="s">
        <v>636</v>
      </c>
      <c r="Y4207" s="150"/>
      <c r="Z4207" s="153">
        <v>1983824.12</v>
      </c>
      <c r="AA4207" s="153">
        <v>1</v>
      </c>
      <c r="AB4207" s="153">
        <v>115.37</v>
      </c>
      <c r="AC4207" s="153">
        <v>0</v>
      </c>
      <c r="AD4207" s="153">
        <v>2288.7378899999999</v>
      </c>
      <c r="AE4207" s="154"/>
      <c r="AF4207" s="154"/>
      <c r="AG4207" s="150" t="s">
        <v>17</v>
      </c>
      <c r="AH4207" s="147">
        <v>1.347404977E-3</v>
      </c>
      <c r="AI4207" s="147">
        <v>8.5730326280000005E-3</v>
      </c>
      <c r="AJ4207" s="147">
        <v>3.4506920459999998E-3</v>
      </c>
    </row>
    <row r="4208" spans="1:36" ht="13.5" thickBot="1" x14ac:dyDescent="0.25">
      <c r="A4208" s="149">
        <v>8694</v>
      </c>
      <c r="B4208" s="149">
        <v>12957</v>
      </c>
      <c r="C4208" s="150" t="s">
        <v>1448</v>
      </c>
      <c r="D4208" s="150">
        <v>513937714</v>
      </c>
      <c r="E4208" s="150" t="s">
        <v>429</v>
      </c>
      <c r="F4208" s="150" t="s">
        <v>1449</v>
      </c>
      <c r="G4208" s="150">
        <v>1135920</v>
      </c>
      <c r="H4208" s="150" t="s">
        <v>102</v>
      </c>
      <c r="I4208" s="150" t="s">
        <v>228</v>
      </c>
      <c r="J4208" s="150" t="s">
        <v>53</v>
      </c>
      <c r="K4208" s="150" t="s">
        <v>53</v>
      </c>
      <c r="L4208" s="150" t="s">
        <v>821</v>
      </c>
      <c r="M4208" s="150" t="s">
        <v>311</v>
      </c>
      <c r="N4208" s="150" t="s">
        <v>269</v>
      </c>
      <c r="O4208" s="150" t="s">
        <v>62</v>
      </c>
      <c r="P4208" s="150" t="s">
        <v>1359</v>
      </c>
      <c r="Q4208" s="150" t="s">
        <v>1351</v>
      </c>
      <c r="R4208" s="150" t="s">
        <v>57</v>
      </c>
      <c r="S4208" s="150" t="s">
        <v>1206</v>
      </c>
      <c r="T4208" s="152">
        <v>0.247</v>
      </c>
      <c r="U4208" s="151">
        <v>46569</v>
      </c>
      <c r="V4208" s="147">
        <v>4.1000000000000002E-2</v>
      </c>
      <c r="W4208" s="192">
        <v>5.04E-2</v>
      </c>
      <c r="X4208" s="150" t="s">
        <v>636</v>
      </c>
      <c r="Y4208" s="150"/>
      <c r="Z4208" s="153">
        <v>50000</v>
      </c>
      <c r="AA4208" s="153">
        <v>1</v>
      </c>
      <c r="AB4208" s="153">
        <v>100.82</v>
      </c>
      <c r="AC4208" s="153">
        <v>0</v>
      </c>
      <c r="AD4208" s="153">
        <v>50.41</v>
      </c>
      <c r="AE4208" s="154"/>
      <c r="AF4208" s="154"/>
      <c r="AG4208" s="150" t="s">
        <v>17</v>
      </c>
      <c r="AH4208" s="147">
        <v>1.6666666599999999E-4</v>
      </c>
      <c r="AI4208" s="147">
        <v>1.8882309599999999E-4</v>
      </c>
      <c r="AJ4208" s="147">
        <v>7.6002318499861205E-5</v>
      </c>
    </row>
    <row r="4209" spans="1:36" ht="13.5" thickBot="1" x14ac:dyDescent="0.25">
      <c r="A4209" s="149">
        <v>8694</v>
      </c>
      <c r="B4209" s="149">
        <v>12957</v>
      </c>
      <c r="C4209" s="150" t="s">
        <v>1343</v>
      </c>
      <c r="D4209" s="150">
        <v>513754069</v>
      </c>
      <c r="E4209" s="150" t="s">
        <v>429</v>
      </c>
      <c r="F4209" s="150" t="s">
        <v>1344</v>
      </c>
      <c r="G4209" s="150">
        <v>1136068</v>
      </c>
      <c r="H4209" s="150" t="s">
        <v>102</v>
      </c>
      <c r="I4209" s="150" t="s">
        <v>228</v>
      </c>
      <c r="J4209" s="150" t="s">
        <v>53</v>
      </c>
      <c r="K4209" s="150" t="s">
        <v>53</v>
      </c>
      <c r="L4209" s="150" t="s">
        <v>821</v>
      </c>
      <c r="M4209" s="150" t="s">
        <v>311</v>
      </c>
      <c r="N4209" s="150" t="s">
        <v>269</v>
      </c>
      <c r="O4209" s="150" t="s">
        <v>62</v>
      </c>
      <c r="P4209" s="150" t="s">
        <v>1345</v>
      </c>
      <c r="Q4209" s="150" t="s">
        <v>65</v>
      </c>
      <c r="R4209" s="150" t="s">
        <v>57</v>
      </c>
      <c r="S4209" s="150" t="s">
        <v>1206</v>
      </c>
      <c r="T4209" s="152">
        <v>0.32900000000000001</v>
      </c>
      <c r="U4209" s="151">
        <v>46600</v>
      </c>
      <c r="V4209" s="147">
        <v>3.9199999999999999E-2</v>
      </c>
      <c r="W4209" s="192">
        <v>5.1200000000000002E-2</v>
      </c>
      <c r="X4209" s="150" t="s">
        <v>636</v>
      </c>
      <c r="Y4209" s="150"/>
      <c r="Z4209" s="153">
        <v>386854</v>
      </c>
      <c r="AA4209" s="153">
        <v>1</v>
      </c>
      <c r="AB4209" s="153">
        <v>100.3</v>
      </c>
      <c r="AC4209" s="153">
        <v>0</v>
      </c>
      <c r="AD4209" s="153">
        <v>388.01456000000002</v>
      </c>
      <c r="AE4209" s="154"/>
      <c r="AF4209" s="154"/>
      <c r="AG4209" s="150" t="s">
        <v>17</v>
      </c>
      <c r="AH4209" s="147">
        <v>8.4834944700000004E-4</v>
      </c>
      <c r="AI4209" s="147">
        <v>1.4534042960000001E-3</v>
      </c>
      <c r="AJ4209" s="147">
        <v>5.85003098E-4</v>
      </c>
    </row>
    <row r="4210" spans="1:36" ht="13.5" thickBot="1" x14ac:dyDescent="0.25">
      <c r="A4210" s="149">
        <v>8694</v>
      </c>
      <c r="B4210" s="149">
        <v>12957</v>
      </c>
      <c r="C4210" s="150" t="s">
        <v>1346</v>
      </c>
      <c r="D4210" s="150">
        <v>513623314</v>
      </c>
      <c r="E4210" s="150" t="s">
        <v>429</v>
      </c>
      <c r="F4210" s="150" t="s">
        <v>1347</v>
      </c>
      <c r="G4210" s="150">
        <v>1136084</v>
      </c>
      <c r="H4210" s="150" t="s">
        <v>102</v>
      </c>
      <c r="I4210" s="150" t="s">
        <v>229</v>
      </c>
      <c r="J4210" s="150" t="s">
        <v>53</v>
      </c>
      <c r="K4210" s="150" t="s">
        <v>53</v>
      </c>
      <c r="L4210" s="150" t="s">
        <v>821</v>
      </c>
      <c r="M4210" s="150" t="s">
        <v>311</v>
      </c>
      <c r="N4210" s="150" t="s">
        <v>651</v>
      </c>
      <c r="O4210" s="150" t="s">
        <v>62</v>
      </c>
      <c r="P4210" s="150" t="s">
        <v>1345</v>
      </c>
      <c r="Q4210" s="150" t="s">
        <v>65</v>
      </c>
      <c r="R4210" s="150" t="s">
        <v>57</v>
      </c>
      <c r="S4210" s="150" t="s">
        <v>1206</v>
      </c>
      <c r="T4210" s="152">
        <v>0.59599999999999997</v>
      </c>
      <c r="U4210" s="151">
        <v>45788</v>
      </c>
      <c r="V4210" s="147">
        <v>2.5000000000000001E-2</v>
      </c>
      <c r="W4210" s="192">
        <v>2.0299999999999999E-2</v>
      </c>
      <c r="X4210" s="150" t="s">
        <v>636</v>
      </c>
      <c r="Y4210" s="150"/>
      <c r="Z4210" s="153">
        <v>301912.11</v>
      </c>
      <c r="AA4210" s="153">
        <v>1</v>
      </c>
      <c r="AB4210" s="153">
        <v>113.37</v>
      </c>
      <c r="AC4210" s="153">
        <v>0</v>
      </c>
      <c r="AD4210" s="153">
        <v>342.27776</v>
      </c>
      <c r="AE4210" s="154"/>
      <c r="AF4210" s="154"/>
      <c r="AG4210" s="150" t="s">
        <v>17</v>
      </c>
      <c r="AH4210" s="147">
        <v>6.4111870899999997E-4</v>
      </c>
      <c r="AI4210" s="147">
        <v>1.282085824E-3</v>
      </c>
      <c r="AJ4210" s="147">
        <v>5.1604648500000005E-4</v>
      </c>
    </row>
    <row r="4211" spans="1:36" ht="13.5" thickBot="1" x14ac:dyDescent="0.25">
      <c r="A4211" s="149">
        <v>8694</v>
      </c>
      <c r="B4211" s="149">
        <v>12957</v>
      </c>
      <c r="C4211" s="150" t="s">
        <v>1450</v>
      </c>
      <c r="D4211" s="150">
        <v>514892801</v>
      </c>
      <c r="E4211" s="150" t="s">
        <v>429</v>
      </c>
      <c r="F4211" s="150" t="s">
        <v>1451</v>
      </c>
      <c r="G4211" s="150">
        <v>1136134</v>
      </c>
      <c r="H4211" s="150" t="s">
        <v>102</v>
      </c>
      <c r="I4211" s="150" t="s">
        <v>228</v>
      </c>
      <c r="J4211" s="150" t="s">
        <v>53</v>
      </c>
      <c r="K4211" s="150" t="s">
        <v>53</v>
      </c>
      <c r="L4211" s="150" t="s">
        <v>821</v>
      </c>
      <c r="M4211" s="150" t="s">
        <v>311</v>
      </c>
      <c r="N4211" s="150" t="s">
        <v>263</v>
      </c>
      <c r="O4211" s="150" t="s">
        <v>62</v>
      </c>
      <c r="P4211" s="150" t="s">
        <v>1339</v>
      </c>
      <c r="Q4211" s="150" t="s">
        <v>65</v>
      </c>
      <c r="R4211" s="150" t="s">
        <v>57</v>
      </c>
      <c r="S4211" s="150" t="s">
        <v>1206</v>
      </c>
      <c r="T4211" s="152">
        <v>0.98299999999999998</v>
      </c>
      <c r="U4211" s="151">
        <v>45931</v>
      </c>
      <c r="V4211" s="147">
        <v>3.3500000000000002E-2</v>
      </c>
      <c r="W4211" s="192">
        <v>4.8800000000000003E-2</v>
      </c>
      <c r="X4211" s="150" t="s">
        <v>636</v>
      </c>
      <c r="Y4211" s="150"/>
      <c r="Z4211" s="153">
        <v>254860</v>
      </c>
      <c r="AA4211" s="153">
        <v>1</v>
      </c>
      <c r="AB4211" s="153">
        <v>98.59</v>
      </c>
      <c r="AC4211" s="153">
        <v>4.26891</v>
      </c>
      <c r="AD4211" s="153">
        <v>255.53538</v>
      </c>
      <c r="AE4211" s="154"/>
      <c r="AF4211" s="154"/>
      <c r="AG4211" s="150" t="s">
        <v>17</v>
      </c>
      <c r="AH4211" s="147">
        <v>1.854411995E-3</v>
      </c>
      <c r="AI4211" s="147">
        <v>9.5717083099999996E-4</v>
      </c>
      <c r="AJ4211" s="147">
        <v>3.8526644100000002E-4</v>
      </c>
    </row>
    <row r="4212" spans="1:36" ht="13.5" thickBot="1" x14ac:dyDescent="0.25">
      <c r="A4212" s="149">
        <v>8694</v>
      </c>
      <c r="B4212" s="149">
        <v>12957</v>
      </c>
      <c r="C4212" s="150" t="s">
        <v>1452</v>
      </c>
      <c r="D4212" s="150">
        <v>514065283</v>
      </c>
      <c r="E4212" s="150" t="s">
        <v>429</v>
      </c>
      <c r="F4212" s="150" t="s">
        <v>1453</v>
      </c>
      <c r="G4212" s="150">
        <v>1136464</v>
      </c>
      <c r="H4212" s="150" t="s">
        <v>102</v>
      </c>
      <c r="I4212" s="150" t="s">
        <v>228</v>
      </c>
      <c r="J4212" s="150" t="s">
        <v>53</v>
      </c>
      <c r="K4212" s="150" t="s">
        <v>53</v>
      </c>
      <c r="L4212" s="150" t="s">
        <v>821</v>
      </c>
      <c r="M4212" s="150" t="s">
        <v>311</v>
      </c>
      <c r="N4212" s="150" t="s">
        <v>75</v>
      </c>
      <c r="O4212" s="150" t="s">
        <v>62</v>
      </c>
      <c r="P4212" s="150" t="s">
        <v>1345</v>
      </c>
      <c r="Q4212" s="150" t="s">
        <v>65</v>
      </c>
      <c r="R4212" s="150" t="s">
        <v>57</v>
      </c>
      <c r="S4212" s="150" t="s">
        <v>1206</v>
      </c>
      <c r="T4212" s="152">
        <v>1.383</v>
      </c>
      <c r="U4212" s="151">
        <v>46266</v>
      </c>
      <c r="V4212" s="147">
        <v>2.75E-2</v>
      </c>
      <c r="W4212" s="192">
        <v>4.8399999999999999E-2</v>
      </c>
      <c r="X4212" s="150" t="s">
        <v>636</v>
      </c>
      <c r="Y4212" s="150"/>
      <c r="Z4212" s="153">
        <v>41703.22</v>
      </c>
      <c r="AA4212" s="153">
        <v>1</v>
      </c>
      <c r="AB4212" s="153">
        <v>97.5</v>
      </c>
      <c r="AC4212" s="153">
        <v>0</v>
      </c>
      <c r="AD4212" s="153">
        <v>40.660640000000001</v>
      </c>
      <c r="AE4212" s="154"/>
      <c r="AF4212" s="154"/>
      <c r="AG4212" s="150" t="s">
        <v>17</v>
      </c>
      <c r="AH4212" s="147">
        <v>1.8519364300000001E-4</v>
      </c>
      <c r="AI4212" s="147">
        <v>1.5230446199999999E-4</v>
      </c>
      <c r="AJ4212" s="147">
        <v>6.1303370594885894E-5</v>
      </c>
    </row>
    <row r="4213" spans="1:36" ht="13.5" thickBot="1" x14ac:dyDescent="0.25">
      <c r="A4213" s="149">
        <v>8694</v>
      </c>
      <c r="B4213" s="149">
        <v>12957</v>
      </c>
      <c r="C4213" s="150" t="s">
        <v>1431</v>
      </c>
      <c r="D4213" s="150">
        <v>513821488</v>
      </c>
      <c r="E4213" s="150" t="s">
        <v>429</v>
      </c>
      <c r="F4213" s="150" t="s">
        <v>1454</v>
      </c>
      <c r="G4213" s="150">
        <v>1136753</v>
      </c>
      <c r="H4213" s="150" t="s">
        <v>102</v>
      </c>
      <c r="I4213" s="150" t="s">
        <v>229</v>
      </c>
      <c r="J4213" s="150" t="s">
        <v>53</v>
      </c>
      <c r="K4213" s="150" t="s">
        <v>53</v>
      </c>
      <c r="L4213" s="150" t="s">
        <v>821</v>
      </c>
      <c r="M4213" s="150" t="s">
        <v>311</v>
      </c>
      <c r="N4213" s="150" t="s">
        <v>651</v>
      </c>
      <c r="O4213" s="150" t="s">
        <v>62</v>
      </c>
      <c r="P4213" s="150" t="s">
        <v>1369</v>
      </c>
      <c r="Q4213" s="150" t="s">
        <v>65</v>
      </c>
      <c r="R4213" s="150" t="s">
        <v>57</v>
      </c>
      <c r="S4213" s="150" t="s">
        <v>1206</v>
      </c>
      <c r="T4213" s="152">
        <v>2.5390000000000001</v>
      </c>
      <c r="U4213" s="151">
        <v>47016</v>
      </c>
      <c r="V4213" s="147">
        <v>0.04</v>
      </c>
      <c r="W4213" s="192">
        <v>2.3099999999999999E-2</v>
      </c>
      <c r="X4213" s="150" t="s">
        <v>636</v>
      </c>
      <c r="Y4213" s="150"/>
      <c r="Z4213" s="153">
        <v>470213.97</v>
      </c>
      <c r="AA4213" s="153">
        <v>1</v>
      </c>
      <c r="AB4213" s="153">
        <v>117.41</v>
      </c>
      <c r="AC4213" s="153">
        <v>0</v>
      </c>
      <c r="AD4213" s="153">
        <v>552.07821999999999</v>
      </c>
      <c r="AE4213" s="154"/>
      <c r="AF4213" s="154"/>
      <c r="AG4213" s="150" t="s">
        <v>17</v>
      </c>
      <c r="AH4213" s="147">
        <v>4.7454974100000002E-4</v>
      </c>
      <c r="AI4213" s="147">
        <v>2.0679452259999998E-3</v>
      </c>
      <c r="AJ4213" s="147">
        <v>8.3235914900000002E-4</v>
      </c>
    </row>
    <row r="4214" spans="1:36" ht="13.5" thickBot="1" x14ac:dyDescent="0.25">
      <c r="A4214" s="149">
        <v>8694</v>
      </c>
      <c r="B4214" s="149">
        <v>12957</v>
      </c>
      <c r="C4214" s="150" t="s">
        <v>1440</v>
      </c>
      <c r="D4214" s="150">
        <v>520026683</v>
      </c>
      <c r="E4214" s="150" t="s">
        <v>429</v>
      </c>
      <c r="F4214" s="150" t="s">
        <v>1455</v>
      </c>
      <c r="G4214" s="150">
        <v>1138114</v>
      </c>
      <c r="H4214" s="150" t="s">
        <v>102</v>
      </c>
      <c r="I4214" s="150" t="s">
        <v>228</v>
      </c>
      <c r="J4214" s="150" t="s">
        <v>53</v>
      </c>
      <c r="K4214" s="150" t="s">
        <v>53</v>
      </c>
      <c r="L4214" s="150" t="s">
        <v>821</v>
      </c>
      <c r="M4214" s="150" t="s">
        <v>311</v>
      </c>
      <c r="N4214" s="150" t="s">
        <v>651</v>
      </c>
      <c r="O4214" s="150" t="s">
        <v>62</v>
      </c>
      <c r="P4214" s="150" t="s">
        <v>1369</v>
      </c>
      <c r="Q4214" s="150" t="s">
        <v>65</v>
      </c>
      <c r="R4214" s="150" t="s">
        <v>57</v>
      </c>
      <c r="S4214" s="150" t="s">
        <v>1206</v>
      </c>
      <c r="T4214" s="152">
        <v>1.242</v>
      </c>
      <c r="U4214" s="151">
        <v>46026</v>
      </c>
      <c r="V4214" s="147">
        <v>3.39E-2</v>
      </c>
      <c r="W4214" s="192">
        <v>4.2900000000000001E-2</v>
      </c>
      <c r="X4214" s="150" t="s">
        <v>636</v>
      </c>
      <c r="Y4214" s="150"/>
      <c r="Z4214" s="153">
        <v>166666.67000000001</v>
      </c>
      <c r="AA4214" s="153">
        <v>1</v>
      </c>
      <c r="AB4214" s="153">
        <v>99.72</v>
      </c>
      <c r="AC4214" s="153">
        <v>0</v>
      </c>
      <c r="AD4214" s="153">
        <v>166.2</v>
      </c>
      <c r="AE4214" s="154"/>
      <c r="AF4214" s="154"/>
      <c r="AG4214" s="150" t="s">
        <v>17</v>
      </c>
      <c r="AH4214" s="147">
        <v>3.8394924600000001E-4</v>
      </c>
      <c r="AI4214" s="147">
        <v>6.22543118E-4</v>
      </c>
      <c r="AJ4214" s="147">
        <v>2.5057697499999997E-4</v>
      </c>
    </row>
    <row r="4215" spans="1:36" ht="13.5" thickBot="1" x14ac:dyDescent="0.25">
      <c r="A4215" s="149">
        <v>8694</v>
      </c>
      <c r="B4215" s="149">
        <v>12957</v>
      </c>
      <c r="C4215" s="150" t="s">
        <v>1431</v>
      </c>
      <c r="D4215" s="150">
        <v>513821488</v>
      </c>
      <c r="E4215" s="150" t="s">
        <v>429</v>
      </c>
      <c r="F4215" s="150" t="s">
        <v>1456</v>
      </c>
      <c r="G4215" s="150">
        <v>1138544</v>
      </c>
      <c r="H4215" s="150" t="s">
        <v>102</v>
      </c>
      <c r="I4215" s="150" t="s">
        <v>229</v>
      </c>
      <c r="J4215" s="150" t="s">
        <v>53</v>
      </c>
      <c r="K4215" s="150" t="s">
        <v>53</v>
      </c>
      <c r="L4215" s="150" t="s">
        <v>821</v>
      </c>
      <c r="M4215" s="150" t="s">
        <v>311</v>
      </c>
      <c r="N4215" s="150" t="s">
        <v>651</v>
      </c>
      <c r="O4215" s="150" t="s">
        <v>62</v>
      </c>
      <c r="P4215" s="150" t="s">
        <v>1369</v>
      </c>
      <c r="Q4215" s="150" t="s">
        <v>65</v>
      </c>
      <c r="R4215" s="150" t="s">
        <v>57</v>
      </c>
      <c r="S4215" s="150" t="s">
        <v>1206</v>
      </c>
      <c r="T4215" s="152">
        <v>3.8919999999999999</v>
      </c>
      <c r="U4215" s="151">
        <v>48112</v>
      </c>
      <c r="V4215" s="147">
        <v>3.5000000000000003E-2</v>
      </c>
      <c r="W4215" s="192">
        <v>2.5600000000000001E-2</v>
      </c>
      <c r="X4215" s="150" t="s">
        <v>636</v>
      </c>
      <c r="Y4215" s="150"/>
      <c r="Z4215" s="153">
        <v>113492.39</v>
      </c>
      <c r="AA4215" s="153">
        <v>1</v>
      </c>
      <c r="AB4215" s="153">
        <v>117.88</v>
      </c>
      <c r="AC4215" s="153">
        <v>0</v>
      </c>
      <c r="AD4215" s="153">
        <v>133.78483</v>
      </c>
      <c r="AE4215" s="154"/>
      <c r="AF4215" s="154"/>
      <c r="AG4215" s="150" t="s">
        <v>17</v>
      </c>
      <c r="AH4215" s="147">
        <v>1.302473E-4</v>
      </c>
      <c r="AI4215" s="147">
        <v>5.0112409799999997E-4</v>
      </c>
      <c r="AJ4215" s="147">
        <v>2.01705162E-4</v>
      </c>
    </row>
    <row r="4216" spans="1:36" ht="13.5" thickBot="1" x14ac:dyDescent="0.25">
      <c r="A4216" s="149">
        <v>8694</v>
      </c>
      <c r="B4216" s="149">
        <v>12957</v>
      </c>
      <c r="C4216" s="150" t="s">
        <v>1340</v>
      </c>
      <c r="D4216" s="150">
        <v>510960719</v>
      </c>
      <c r="E4216" s="150" t="s">
        <v>429</v>
      </c>
      <c r="F4216" s="150" t="s">
        <v>1457</v>
      </c>
      <c r="G4216" s="150">
        <v>1138650</v>
      </c>
      <c r="H4216" s="150" t="s">
        <v>102</v>
      </c>
      <c r="I4216" s="150" t="s">
        <v>229</v>
      </c>
      <c r="J4216" s="150" t="s">
        <v>53</v>
      </c>
      <c r="K4216" s="150" t="s">
        <v>53</v>
      </c>
      <c r="L4216" s="150" t="s">
        <v>821</v>
      </c>
      <c r="M4216" s="150" t="s">
        <v>311</v>
      </c>
      <c r="N4216" s="150" t="s">
        <v>651</v>
      </c>
      <c r="O4216" s="150" t="s">
        <v>62</v>
      </c>
      <c r="P4216" s="150" t="s">
        <v>1458</v>
      </c>
      <c r="Q4216" s="150" t="s">
        <v>1351</v>
      </c>
      <c r="R4216" s="150" t="s">
        <v>57</v>
      </c>
      <c r="S4216" s="150" t="s">
        <v>1206</v>
      </c>
      <c r="T4216" s="152">
        <v>3.1360000000000001</v>
      </c>
      <c r="U4216" s="151">
        <v>47669</v>
      </c>
      <c r="V4216" s="147">
        <v>1.34E-2</v>
      </c>
      <c r="W4216" s="192">
        <v>2.29E-2</v>
      </c>
      <c r="X4216" s="150" t="s">
        <v>636</v>
      </c>
      <c r="Y4216" s="150"/>
      <c r="Z4216" s="153">
        <v>1957473.21</v>
      </c>
      <c r="AA4216" s="153">
        <v>1</v>
      </c>
      <c r="AB4216" s="153">
        <v>110.26</v>
      </c>
      <c r="AC4216" s="153">
        <v>0</v>
      </c>
      <c r="AD4216" s="153">
        <v>2158.30996</v>
      </c>
      <c r="AE4216" s="154"/>
      <c r="AF4216" s="154"/>
      <c r="AG4216" s="150" t="s">
        <v>17</v>
      </c>
      <c r="AH4216" s="147">
        <v>6.8167746799999997E-4</v>
      </c>
      <c r="AI4216" s="147">
        <v>8.0844826260000006E-3</v>
      </c>
      <c r="AJ4216" s="147">
        <v>3.2540480260000002E-3</v>
      </c>
    </row>
    <row r="4217" spans="1:36" ht="13.5" thickBot="1" x14ac:dyDescent="0.25">
      <c r="A4217" s="149">
        <v>8694</v>
      </c>
      <c r="B4217" s="149">
        <v>12957</v>
      </c>
      <c r="C4217" s="150" t="s">
        <v>1346</v>
      </c>
      <c r="D4217" s="150">
        <v>513623314</v>
      </c>
      <c r="E4217" s="150" t="s">
        <v>429</v>
      </c>
      <c r="F4217" s="150" t="s">
        <v>1459</v>
      </c>
      <c r="G4217" s="150">
        <v>1138924</v>
      </c>
      <c r="H4217" s="150" t="s">
        <v>102</v>
      </c>
      <c r="I4217" s="150" t="s">
        <v>229</v>
      </c>
      <c r="J4217" s="150" t="s">
        <v>53</v>
      </c>
      <c r="K4217" s="150" t="s">
        <v>53</v>
      </c>
      <c r="L4217" s="150" t="s">
        <v>821</v>
      </c>
      <c r="M4217" s="150" t="s">
        <v>311</v>
      </c>
      <c r="N4217" s="150" t="s">
        <v>651</v>
      </c>
      <c r="O4217" s="150" t="s">
        <v>62</v>
      </c>
      <c r="P4217" s="150" t="s">
        <v>1369</v>
      </c>
      <c r="Q4217" s="150" t="s">
        <v>65</v>
      </c>
      <c r="R4217" s="150" t="s">
        <v>57</v>
      </c>
      <c r="S4217" s="150" t="s">
        <v>1206</v>
      </c>
      <c r="T4217" s="152">
        <v>1.7649999999999999</v>
      </c>
      <c r="U4217" s="151">
        <v>46124</v>
      </c>
      <c r="V4217" s="147">
        <v>1.34E-2</v>
      </c>
      <c r="W4217" s="192">
        <v>2.2700000000000001E-2</v>
      </c>
      <c r="X4217" s="150" t="s">
        <v>636</v>
      </c>
      <c r="Y4217" s="150"/>
      <c r="Z4217" s="153">
        <v>94714.29</v>
      </c>
      <c r="AA4217" s="153">
        <v>1</v>
      </c>
      <c r="AB4217" s="153">
        <v>111.75</v>
      </c>
      <c r="AC4217" s="153">
        <v>0</v>
      </c>
      <c r="AD4217" s="153">
        <v>105.84322</v>
      </c>
      <c r="AE4217" s="154"/>
      <c r="AF4217" s="154"/>
      <c r="AG4217" s="150" t="s">
        <v>17</v>
      </c>
      <c r="AH4217" s="147">
        <v>1.7763940099999999E-4</v>
      </c>
      <c r="AI4217" s="147">
        <v>3.96461902E-4</v>
      </c>
      <c r="AJ4217" s="147">
        <v>1.5957806200000001E-4</v>
      </c>
    </row>
    <row r="4218" spans="1:36" ht="13.5" thickBot="1" x14ac:dyDescent="0.25">
      <c r="A4218" s="149">
        <v>8694</v>
      </c>
      <c r="B4218" s="149">
        <v>12957</v>
      </c>
      <c r="C4218" s="150" t="s">
        <v>1460</v>
      </c>
      <c r="D4218" s="150">
        <v>520043720</v>
      </c>
      <c r="E4218" s="150" t="s">
        <v>429</v>
      </c>
      <c r="F4218" s="150" t="s">
        <v>1461</v>
      </c>
      <c r="G4218" s="150">
        <v>1138940</v>
      </c>
      <c r="H4218" s="150" t="s">
        <v>102</v>
      </c>
      <c r="I4218" s="150" t="s">
        <v>228</v>
      </c>
      <c r="J4218" s="150" t="s">
        <v>53</v>
      </c>
      <c r="K4218" s="150" t="s">
        <v>53</v>
      </c>
      <c r="L4218" s="150" t="s">
        <v>821</v>
      </c>
      <c r="M4218" s="150" t="s">
        <v>311</v>
      </c>
      <c r="N4218" s="150" t="s">
        <v>652</v>
      </c>
      <c r="O4218" s="150" t="s">
        <v>62</v>
      </c>
      <c r="P4218" s="150" t="s">
        <v>1458</v>
      </c>
      <c r="Q4218" s="150" t="s">
        <v>1351</v>
      </c>
      <c r="R4218" s="150" t="s">
        <v>57</v>
      </c>
      <c r="S4218" s="150" t="s">
        <v>1206</v>
      </c>
      <c r="T4218" s="152">
        <v>2.395</v>
      </c>
      <c r="U4218" s="151">
        <v>46387</v>
      </c>
      <c r="V4218" s="147">
        <v>2.75E-2</v>
      </c>
      <c r="W4218" s="192">
        <v>4.8500000000000001E-2</v>
      </c>
      <c r="X4218" s="150" t="s">
        <v>636</v>
      </c>
      <c r="Y4218" s="150"/>
      <c r="Z4218" s="153">
        <v>178528.91</v>
      </c>
      <c r="AA4218" s="153">
        <v>1</v>
      </c>
      <c r="AB4218" s="153">
        <v>95.96</v>
      </c>
      <c r="AC4218" s="153">
        <v>0</v>
      </c>
      <c r="AD4218" s="153">
        <v>171.31634</v>
      </c>
      <c r="AE4218" s="154"/>
      <c r="AF4218" s="154"/>
      <c r="AG4218" s="150" t="s">
        <v>17</v>
      </c>
      <c r="AH4218" s="147">
        <v>2.1624619500000002E-3</v>
      </c>
      <c r="AI4218" s="147">
        <v>6.4170763200000001E-4</v>
      </c>
      <c r="AJ4218" s="147">
        <v>2.5829079600000001E-4</v>
      </c>
    </row>
    <row r="4219" spans="1:36" ht="13.5" thickBot="1" x14ac:dyDescent="0.25">
      <c r="A4219" s="149">
        <v>8694</v>
      </c>
      <c r="B4219" s="149">
        <v>12957</v>
      </c>
      <c r="C4219" s="150" t="s">
        <v>1435</v>
      </c>
      <c r="D4219" s="150">
        <v>513992529</v>
      </c>
      <c r="E4219" s="150" t="s">
        <v>429</v>
      </c>
      <c r="F4219" s="150" t="s">
        <v>1462</v>
      </c>
      <c r="G4219" s="150">
        <v>1138973</v>
      </c>
      <c r="H4219" s="150" t="s">
        <v>102</v>
      </c>
      <c r="I4219" s="150" t="s">
        <v>229</v>
      </c>
      <c r="J4219" s="150" t="s">
        <v>53</v>
      </c>
      <c r="K4219" s="150" t="s">
        <v>53</v>
      </c>
      <c r="L4219" s="150" t="s">
        <v>821</v>
      </c>
      <c r="M4219" s="150" t="s">
        <v>311</v>
      </c>
      <c r="N4219" s="150" t="s">
        <v>651</v>
      </c>
      <c r="O4219" s="150" t="s">
        <v>62</v>
      </c>
      <c r="P4219" s="150" t="s">
        <v>1437</v>
      </c>
      <c r="Q4219" s="150" t="s">
        <v>1351</v>
      </c>
      <c r="R4219" s="150" t="s">
        <v>57</v>
      </c>
      <c r="S4219" s="150" t="s">
        <v>1206</v>
      </c>
      <c r="T4219" s="152">
        <v>3.379</v>
      </c>
      <c r="U4219" s="151">
        <v>47221</v>
      </c>
      <c r="V4219" s="147">
        <v>1.9599999999999999E-2</v>
      </c>
      <c r="W4219" s="192">
        <v>2.4899999999999999E-2</v>
      </c>
      <c r="X4219" s="150" t="s">
        <v>636</v>
      </c>
      <c r="Y4219" s="150"/>
      <c r="Z4219" s="153">
        <v>821000</v>
      </c>
      <c r="AA4219" s="153">
        <v>1</v>
      </c>
      <c r="AB4219" s="153">
        <v>111.5</v>
      </c>
      <c r="AC4219" s="153">
        <v>0</v>
      </c>
      <c r="AD4219" s="153">
        <v>915.41499999999996</v>
      </c>
      <c r="AE4219" s="154"/>
      <c r="AF4219" s="154"/>
      <c r="AG4219" s="150" t="s">
        <v>17</v>
      </c>
      <c r="AH4219" s="147">
        <v>7.1697261300000001E-4</v>
      </c>
      <c r="AI4219" s="147">
        <v>3.4289128069999999E-3</v>
      </c>
      <c r="AJ4219" s="147">
        <v>1.3801559679999999E-3</v>
      </c>
    </row>
    <row r="4220" spans="1:36" ht="13.5" thickBot="1" x14ac:dyDescent="0.25">
      <c r="A4220" s="149">
        <v>8694</v>
      </c>
      <c r="B4220" s="149">
        <v>12957</v>
      </c>
      <c r="C4220" s="150" t="s">
        <v>1463</v>
      </c>
      <c r="D4220" s="150">
        <v>511930125</v>
      </c>
      <c r="E4220" s="150" t="s">
        <v>429</v>
      </c>
      <c r="F4220" s="150" t="s">
        <v>1464</v>
      </c>
      <c r="G4220" s="150">
        <v>1139252</v>
      </c>
      <c r="H4220" s="150" t="s">
        <v>102</v>
      </c>
      <c r="I4220" s="150" t="s">
        <v>228</v>
      </c>
      <c r="J4220" s="150" t="s">
        <v>53</v>
      </c>
      <c r="K4220" s="150" t="s">
        <v>53</v>
      </c>
      <c r="L4220" s="150" t="s">
        <v>821</v>
      </c>
      <c r="M4220" s="150" t="s">
        <v>311</v>
      </c>
      <c r="N4220" s="150" t="s">
        <v>260</v>
      </c>
      <c r="O4220" s="150" t="s">
        <v>62</v>
      </c>
      <c r="P4220" s="150" t="s">
        <v>1339</v>
      </c>
      <c r="Q4220" s="150" t="s">
        <v>65</v>
      </c>
      <c r="R4220" s="150" t="s">
        <v>57</v>
      </c>
      <c r="S4220" s="150" t="s">
        <v>1206</v>
      </c>
      <c r="T4220" s="152">
        <v>1.2989999999999999</v>
      </c>
      <c r="U4220" s="151">
        <v>46208</v>
      </c>
      <c r="V4220" s="147">
        <v>3.5499999999999997E-2</v>
      </c>
      <c r="W4220" s="192">
        <v>5.04E-2</v>
      </c>
      <c r="X4220" s="150" t="s">
        <v>636</v>
      </c>
      <c r="Y4220" s="150"/>
      <c r="Z4220" s="153">
        <v>67142.86</v>
      </c>
      <c r="AA4220" s="153">
        <v>1</v>
      </c>
      <c r="AB4220" s="153">
        <v>99.03</v>
      </c>
      <c r="AC4220" s="153">
        <v>0</v>
      </c>
      <c r="AD4220" s="153">
        <v>66.491569999999996</v>
      </c>
      <c r="AE4220" s="154"/>
      <c r="AF4220" s="154"/>
      <c r="AG4220" s="150" t="s">
        <v>17</v>
      </c>
      <c r="AH4220" s="147">
        <v>1.71787343E-4</v>
      </c>
      <c r="AI4220" s="147">
        <v>2.49060585E-4</v>
      </c>
      <c r="AJ4220" s="147">
        <v>1.0024823400000001E-4</v>
      </c>
    </row>
    <row r="4221" spans="1:36" ht="13.5" thickBot="1" x14ac:dyDescent="0.25">
      <c r="A4221" s="149">
        <v>8694</v>
      </c>
      <c r="B4221" s="149">
        <v>12957</v>
      </c>
      <c r="C4221" s="150" t="s">
        <v>1465</v>
      </c>
      <c r="D4221" s="150">
        <v>1665</v>
      </c>
      <c r="E4221" s="150" t="s">
        <v>2</v>
      </c>
      <c r="F4221" s="150" t="s">
        <v>1466</v>
      </c>
      <c r="G4221" s="150">
        <v>1139575</v>
      </c>
      <c r="H4221" s="150" t="s">
        <v>102</v>
      </c>
      <c r="I4221" s="150" t="s">
        <v>228</v>
      </c>
      <c r="J4221" s="150" t="s">
        <v>53</v>
      </c>
      <c r="K4221" s="150" t="s">
        <v>314</v>
      </c>
      <c r="L4221" s="150" t="s">
        <v>821</v>
      </c>
      <c r="M4221" s="150" t="s">
        <v>311</v>
      </c>
      <c r="N4221" s="150" t="s">
        <v>652</v>
      </c>
      <c r="O4221" s="150" t="s">
        <v>62</v>
      </c>
      <c r="P4221" s="150" t="s">
        <v>1345</v>
      </c>
      <c r="Q4221" s="150" t="s">
        <v>65</v>
      </c>
      <c r="R4221" s="150" t="s">
        <v>57</v>
      </c>
      <c r="S4221" s="150" t="s">
        <v>1206</v>
      </c>
      <c r="T4221" s="152">
        <v>0.86899999999999999</v>
      </c>
      <c r="U4221" s="151">
        <v>45991</v>
      </c>
      <c r="V4221" s="147">
        <v>5.8000000000000003E-2</v>
      </c>
      <c r="W4221" s="192">
        <v>5.2499999999999998E-2</v>
      </c>
      <c r="X4221" s="150" t="s">
        <v>636</v>
      </c>
      <c r="Y4221" s="150"/>
      <c r="Z4221" s="153">
        <v>19948.63</v>
      </c>
      <c r="AA4221" s="153">
        <v>1</v>
      </c>
      <c r="AB4221" s="153">
        <v>102.49</v>
      </c>
      <c r="AC4221" s="153">
        <v>0</v>
      </c>
      <c r="AD4221" s="153">
        <v>20.445350000000001</v>
      </c>
      <c r="AE4221" s="154"/>
      <c r="AF4221" s="154"/>
      <c r="AG4221" s="150" t="s">
        <v>17</v>
      </c>
      <c r="AH4221" s="147">
        <v>8.5211718312095305E-5</v>
      </c>
      <c r="AI4221" s="147">
        <v>7.6583104342674497E-5</v>
      </c>
      <c r="AJ4221" s="147">
        <v>3.0825114115079098E-5</v>
      </c>
    </row>
    <row r="4222" spans="1:36" ht="13.5" thickBot="1" x14ac:dyDescent="0.25">
      <c r="A4222" s="149">
        <v>8694</v>
      </c>
      <c r="B4222" s="149">
        <v>12957</v>
      </c>
      <c r="C4222" s="150" t="s">
        <v>1467</v>
      </c>
      <c r="D4222" s="150">
        <v>514290345</v>
      </c>
      <c r="E4222" s="150" t="s">
        <v>429</v>
      </c>
      <c r="F4222" s="150" t="s">
        <v>1468</v>
      </c>
      <c r="G4222" s="150">
        <v>1139815</v>
      </c>
      <c r="H4222" s="150" t="s">
        <v>102</v>
      </c>
      <c r="I4222" s="150" t="s">
        <v>228</v>
      </c>
      <c r="J4222" s="150" t="s">
        <v>53</v>
      </c>
      <c r="K4222" s="150" t="s">
        <v>53</v>
      </c>
      <c r="L4222" s="150" t="s">
        <v>821</v>
      </c>
      <c r="M4222" s="150" t="s">
        <v>311</v>
      </c>
      <c r="N4222" s="150" t="s">
        <v>269</v>
      </c>
      <c r="O4222" s="150" t="s">
        <v>62</v>
      </c>
      <c r="P4222" s="150" t="s">
        <v>1437</v>
      </c>
      <c r="Q4222" s="150" t="s">
        <v>1351</v>
      </c>
      <c r="R4222" s="150" t="s">
        <v>57</v>
      </c>
      <c r="S4222" s="150" t="s">
        <v>1206</v>
      </c>
      <c r="T4222" s="152">
        <v>1.302</v>
      </c>
      <c r="U4222" s="151">
        <v>46965</v>
      </c>
      <c r="V4222" s="147">
        <v>3.61E-2</v>
      </c>
      <c r="W4222" s="192">
        <v>4.6100000000000002E-2</v>
      </c>
      <c r="X4222" s="150" t="s">
        <v>636</v>
      </c>
      <c r="Y4222" s="150"/>
      <c r="Z4222" s="153">
        <v>200000</v>
      </c>
      <c r="AA4222" s="153">
        <v>1</v>
      </c>
      <c r="AB4222" s="153">
        <v>99.4</v>
      </c>
      <c r="AC4222" s="153">
        <v>0</v>
      </c>
      <c r="AD4222" s="153">
        <v>198.8</v>
      </c>
      <c r="AE4222" s="154"/>
      <c r="AF4222" s="154"/>
      <c r="AG4222" s="150" t="s">
        <v>17</v>
      </c>
      <c r="AH4222" s="147">
        <v>2.6058631900000001E-4</v>
      </c>
      <c r="AI4222" s="147">
        <v>7.4465446299999997E-4</v>
      </c>
      <c r="AJ4222" s="147">
        <v>2.9972745299999999E-4</v>
      </c>
    </row>
    <row r="4223" spans="1:36" ht="13.5" thickBot="1" x14ac:dyDescent="0.25">
      <c r="A4223" s="149">
        <v>8694</v>
      </c>
      <c r="B4223" s="149">
        <v>12957</v>
      </c>
      <c r="C4223" s="150" t="s">
        <v>1469</v>
      </c>
      <c r="D4223" s="150">
        <v>512025891</v>
      </c>
      <c r="E4223" s="150" t="s">
        <v>429</v>
      </c>
      <c r="F4223" s="150" t="s">
        <v>1470</v>
      </c>
      <c r="G4223" s="150">
        <v>1139823</v>
      </c>
      <c r="H4223" s="150" t="s">
        <v>102</v>
      </c>
      <c r="I4223" s="150" t="s">
        <v>229</v>
      </c>
      <c r="J4223" s="150" t="s">
        <v>53</v>
      </c>
      <c r="K4223" s="150" t="s">
        <v>53</v>
      </c>
      <c r="L4223" s="150" t="s">
        <v>821</v>
      </c>
      <c r="M4223" s="150" t="s">
        <v>311</v>
      </c>
      <c r="N4223" s="150" t="s">
        <v>258</v>
      </c>
      <c r="O4223" s="150" t="s">
        <v>62</v>
      </c>
      <c r="P4223" s="150" t="s">
        <v>1339</v>
      </c>
      <c r="Q4223" s="150" t="s">
        <v>65</v>
      </c>
      <c r="R4223" s="150" t="s">
        <v>57</v>
      </c>
      <c r="S4223" s="150" t="s">
        <v>1206</v>
      </c>
      <c r="T4223" s="152">
        <v>0.216</v>
      </c>
      <c r="U4223" s="151">
        <v>45463</v>
      </c>
      <c r="V4223" s="147">
        <v>2.2499999999999999E-2</v>
      </c>
      <c r="W4223" s="192">
        <v>7.7000000000000002E-3</v>
      </c>
      <c r="X4223" s="150" t="s">
        <v>636</v>
      </c>
      <c r="Y4223" s="150"/>
      <c r="Z4223" s="153">
        <v>99070.31</v>
      </c>
      <c r="AA4223" s="153">
        <v>1</v>
      </c>
      <c r="AB4223" s="153">
        <v>113.52</v>
      </c>
      <c r="AC4223" s="153">
        <v>0</v>
      </c>
      <c r="AD4223" s="153">
        <v>112.46462</v>
      </c>
      <c r="AE4223" s="154"/>
      <c r="AF4223" s="154"/>
      <c r="AG4223" s="150" t="s">
        <v>17</v>
      </c>
      <c r="AH4223" s="147">
        <v>2.0999445850000001E-3</v>
      </c>
      <c r="AI4223" s="147">
        <v>4.2126399000000001E-4</v>
      </c>
      <c r="AJ4223" s="147">
        <v>1.69561036E-4</v>
      </c>
    </row>
    <row r="4224" spans="1:36" ht="13.5" thickBot="1" x14ac:dyDescent="0.25">
      <c r="A4224" s="149">
        <v>8694</v>
      </c>
      <c r="B4224" s="149">
        <v>12957</v>
      </c>
      <c r="C4224" s="150" t="s">
        <v>1471</v>
      </c>
      <c r="D4224" s="150">
        <v>511396046</v>
      </c>
      <c r="E4224" s="150" t="s">
        <v>429</v>
      </c>
      <c r="F4224" s="150" t="s">
        <v>1472</v>
      </c>
      <c r="G4224" s="150">
        <v>1139922</v>
      </c>
      <c r="H4224" s="150" t="s">
        <v>102</v>
      </c>
      <c r="I4224" s="150" t="s">
        <v>230</v>
      </c>
      <c r="J4224" s="150" t="s">
        <v>53</v>
      </c>
      <c r="K4224" s="150" t="s">
        <v>53</v>
      </c>
      <c r="L4224" s="150" t="s">
        <v>821</v>
      </c>
      <c r="M4224" s="150" t="s">
        <v>311</v>
      </c>
      <c r="N4224" s="150" t="s">
        <v>260</v>
      </c>
      <c r="O4224" s="150" t="s">
        <v>62</v>
      </c>
      <c r="P4224" s="150" t="s">
        <v>298</v>
      </c>
      <c r="Q4224" s="150" t="s">
        <v>298</v>
      </c>
      <c r="R4224" s="150" t="s">
        <v>57</v>
      </c>
      <c r="S4224" s="150" t="s">
        <v>1206</v>
      </c>
      <c r="T4224" s="152">
        <v>0.24399999999999999</v>
      </c>
      <c r="U4224" s="151">
        <v>45473</v>
      </c>
      <c r="V4224" s="147">
        <v>6.4500000000000002E-2</v>
      </c>
      <c r="W4224" s="192">
        <v>1.2943</v>
      </c>
      <c r="X4224" s="150" t="s">
        <v>636</v>
      </c>
      <c r="Y4224" s="150"/>
      <c r="Z4224" s="153">
        <v>383322</v>
      </c>
      <c r="AA4224" s="153">
        <v>1</v>
      </c>
      <c r="AB4224" s="153">
        <v>78.760000000000005</v>
      </c>
      <c r="AC4224" s="153">
        <v>0</v>
      </c>
      <c r="AD4224" s="153">
        <v>301.90440999999998</v>
      </c>
      <c r="AE4224" s="154"/>
      <c r="AF4224" s="154"/>
      <c r="AG4224" s="150" t="s">
        <v>17</v>
      </c>
      <c r="AH4224" s="147">
        <v>4.6412010899999999E-4</v>
      </c>
      <c r="AI4224" s="147">
        <v>1.1308574769999999E-3</v>
      </c>
      <c r="AJ4224" s="147">
        <v>4.5517625700000001E-4</v>
      </c>
    </row>
    <row r="4225" spans="1:36" ht="13.5" thickBot="1" x14ac:dyDescent="0.25">
      <c r="A4225" s="149">
        <v>8694</v>
      </c>
      <c r="B4225" s="149">
        <v>12957</v>
      </c>
      <c r="C4225" s="150" t="s">
        <v>1433</v>
      </c>
      <c r="D4225" s="150">
        <v>510381601</v>
      </c>
      <c r="E4225" s="150" t="s">
        <v>429</v>
      </c>
      <c r="F4225" s="150" t="s">
        <v>2160</v>
      </c>
      <c r="G4225" s="150">
        <v>1140102</v>
      </c>
      <c r="H4225" s="150" t="s">
        <v>102</v>
      </c>
      <c r="I4225" s="150" t="s">
        <v>228</v>
      </c>
      <c r="J4225" s="150" t="s">
        <v>53</v>
      </c>
      <c r="K4225" s="150" t="s">
        <v>53</v>
      </c>
      <c r="L4225" s="150" t="s">
        <v>821</v>
      </c>
      <c r="M4225" s="150" t="s">
        <v>311</v>
      </c>
      <c r="N4225" s="150" t="s">
        <v>140</v>
      </c>
      <c r="O4225" s="150" t="s">
        <v>62</v>
      </c>
      <c r="P4225" s="150" t="s">
        <v>1334</v>
      </c>
      <c r="Q4225" s="150" t="s">
        <v>65</v>
      </c>
      <c r="R4225" s="150" t="s">
        <v>57</v>
      </c>
      <c r="S4225" s="150" t="s">
        <v>1206</v>
      </c>
      <c r="T4225" s="152">
        <v>2.3530000000000002</v>
      </c>
      <c r="U4225" s="151">
        <v>47133</v>
      </c>
      <c r="V4225" s="147">
        <v>4.2999999999999997E-2</v>
      </c>
      <c r="W4225" s="192">
        <v>5.28E-2</v>
      </c>
      <c r="X4225" s="150" t="s">
        <v>636</v>
      </c>
      <c r="Y4225" s="150"/>
      <c r="Z4225" s="153">
        <v>45454.55</v>
      </c>
      <c r="AA4225" s="153">
        <v>1</v>
      </c>
      <c r="AB4225" s="153">
        <v>98.8</v>
      </c>
      <c r="AC4225" s="153">
        <v>0</v>
      </c>
      <c r="AD4225" s="153">
        <v>44.909100000000002</v>
      </c>
      <c r="AE4225" s="154"/>
      <c r="AF4225" s="154"/>
      <c r="AG4225" s="150" t="s">
        <v>17</v>
      </c>
      <c r="AH4225" s="147">
        <v>4.5039560399788403E-5</v>
      </c>
      <c r="AI4225" s="147">
        <v>1.68218117E-4</v>
      </c>
      <c r="AJ4225" s="147">
        <v>6.7708703069671095E-5</v>
      </c>
    </row>
    <row r="4226" spans="1:36" ht="13.5" thickBot="1" x14ac:dyDescent="0.25">
      <c r="A4226" s="149">
        <v>8694</v>
      </c>
      <c r="B4226" s="149">
        <v>12957</v>
      </c>
      <c r="C4226" s="150" t="s">
        <v>1473</v>
      </c>
      <c r="D4226" s="150">
        <v>510119068</v>
      </c>
      <c r="E4226" s="150" t="s">
        <v>429</v>
      </c>
      <c r="F4226" s="150" t="s">
        <v>1474</v>
      </c>
      <c r="G4226" s="150">
        <v>1140417</v>
      </c>
      <c r="H4226" s="150" t="s">
        <v>102</v>
      </c>
      <c r="I4226" s="150" t="s">
        <v>230</v>
      </c>
      <c r="J4226" s="150" t="s">
        <v>53</v>
      </c>
      <c r="K4226" s="150" t="s">
        <v>53</v>
      </c>
      <c r="L4226" s="150" t="s">
        <v>821</v>
      </c>
      <c r="M4226" s="150" t="s">
        <v>311</v>
      </c>
      <c r="N4226" s="150" t="s">
        <v>266</v>
      </c>
      <c r="O4226" s="150" t="s">
        <v>62</v>
      </c>
      <c r="P4226" s="150" t="s">
        <v>1339</v>
      </c>
      <c r="Q4226" s="150" t="s">
        <v>65</v>
      </c>
      <c r="R4226" s="150" t="s">
        <v>57</v>
      </c>
      <c r="S4226" s="150" t="s">
        <v>1206</v>
      </c>
      <c r="T4226" s="152">
        <v>1.208</v>
      </c>
      <c r="U4226" s="151">
        <v>46022</v>
      </c>
      <c r="V4226" s="147">
        <v>3.9E-2</v>
      </c>
      <c r="W4226" s="192">
        <v>6.5199999999999994E-2</v>
      </c>
      <c r="X4226" s="150" t="s">
        <v>636</v>
      </c>
      <c r="Y4226" s="150"/>
      <c r="Z4226" s="153">
        <v>168400</v>
      </c>
      <c r="AA4226" s="153">
        <v>1</v>
      </c>
      <c r="AB4226" s="153">
        <v>98.69</v>
      </c>
      <c r="AC4226" s="153">
        <v>0</v>
      </c>
      <c r="AD4226" s="153">
        <v>166.19396</v>
      </c>
      <c r="AE4226" s="154"/>
      <c r="AF4226" s="154"/>
      <c r="AG4226" s="150" t="s">
        <v>17</v>
      </c>
      <c r="AH4226" s="147">
        <v>2.1362100279999998E-3</v>
      </c>
      <c r="AI4226" s="147">
        <v>6.2252049299999998E-4</v>
      </c>
      <c r="AJ4226" s="147">
        <v>2.5056786899999999E-4</v>
      </c>
    </row>
    <row r="4227" spans="1:36" ht="13.5" thickBot="1" x14ac:dyDescent="0.25">
      <c r="A4227" s="149">
        <v>8694</v>
      </c>
      <c r="B4227" s="149">
        <v>12957</v>
      </c>
      <c r="C4227" s="150" t="s">
        <v>1475</v>
      </c>
      <c r="D4227" s="150">
        <v>513765859</v>
      </c>
      <c r="E4227" s="150" t="s">
        <v>429</v>
      </c>
      <c r="F4227" s="150" t="s">
        <v>1476</v>
      </c>
      <c r="G4227" s="150">
        <v>1140607</v>
      </c>
      <c r="H4227" s="150" t="s">
        <v>102</v>
      </c>
      <c r="I4227" s="150" t="s">
        <v>229</v>
      </c>
      <c r="J4227" s="150" t="s">
        <v>53</v>
      </c>
      <c r="K4227" s="150" t="s">
        <v>53</v>
      </c>
      <c r="L4227" s="150" t="s">
        <v>821</v>
      </c>
      <c r="M4227" s="150" t="s">
        <v>311</v>
      </c>
      <c r="N4227" s="150" t="s">
        <v>651</v>
      </c>
      <c r="O4227" s="150" t="s">
        <v>62</v>
      </c>
      <c r="P4227" s="150" t="s">
        <v>1345</v>
      </c>
      <c r="Q4227" s="150" t="s">
        <v>65</v>
      </c>
      <c r="R4227" s="150" t="s">
        <v>57</v>
      </c>
      <c r="S4227" s="150" t="s">
        <v>1206</v>
      </c>
      <c r="T4227" s="152">
        <v>1.6910000000000001</v>
      </c>
      <c r="U4227" s="151">
        <v>46356</v>
      </c>
      <c r="V4227" s="147">
        <v>2.1499999999999998E-2</v>
      </c>
      <c r="W4227" s="192">
        <v>2.4799999999999999E-2</v>
      </c>
      <c r="X4227" s="150" t="s">
        <v>636</v>
      </c>
      <c r="Y4227" s="150"/>
      <c r="Z4227" s="153">
        <v>192894</v>
      </c>
      <c r="AA4227" s="153">
        <v>1</v>
      </c>
      <c r="AB4227" s="153">
        <v>113.52</v>
      </c>
      <c r="AC4227" s="153">
        <v>0</v>
      </c>
      <c r="AD4227" s="153">
        <v>218.97327000000001</v>
      </c>
      <c r="AE4227" s="154"/>
      <c r="AF4227" s="154"/>
      <c r="AG4227" s="150" t="s">
        <v>17</v>
      </c>
      <c r="AH4227" s="147">
        <v>9.8350114046852195E-5</v>
      </c>
      <c r="AI4227" s="147">
        <v>8.2021842499999998E-4</v>
      </c>
      <c r="AJ4227" s="147">
        <v>3.30142356E-4</v>
      </c>
    </row>
    <row r="4228" spans="1:36" ht="13.5" thickBot="1" x14ac:dyDescent="0.25">
      <c r="A4228" s="149">
        <v>8694</v>
      </c>
      <c r="B4228" s="149">
        <v>12957</v>
      </c>
      <c r="C4228" s="150" t="s">
        <v>1475</v>
      </c>
      <c r="D4228" s="150">
        <v>513765859</v>
      </c>
      <c r="E4228" s="150" t="s">
        <v>429</v>
      </c>
      <c r="F4228" s="150" t="s">
        <v>1477</v>
      </c>
      <c r="G4228" s="150">
        <v>1140615</v>
      </c>
      <c r="H4228" s="150" t="s">
        <v>102</v>
      </c>
      <c r="I4228" s="150" t="s">
        <v>229</v>
      </c>
      <c r="J4228" s="150" t="s">
        <v>53</v>
      </c>
      <c r="K4228" s="150" t="s">
        <v>53</v>
      </c>
      <c r="L4228" s="150" t="s">
        <v>821</v>
      </c>
      <c r="M4228" s="150" t="s">
        <v>311</v>
      </c>
      <c r="N4228" s="150" t="s">
        <v>651</v>
      </c>
      <c r="O4228" s="150" t="s">
        <v>62</v>
      </c>
      <c r="P4228" s="150" t="s">
        <v>1369</v>
      </c>
      <c r="Q4228" s="150" t="s">
        <v>65</v>
      </c>
      <c r="R4228" s="150" t="s">
        <v>57</v>
      </c>
      <c r="S4228" s="150" t="s">
        <v>1206</v>
      </c>
      <c r="T4228" s="152">
        <v>1.645</v>
      </c>
      <c r="U4228" s="151">
        <v>46356</v>
      </c>
      <c r="V4228" s="147">
        <v>1.6E-2</v>
      </c>
      <c r="W4228" s="192">
        <v>2.24E-2</v>
      </c>
      <c r="X4228" s="150" t="s">
        <v>636</v>
      </c>
      <c r="Y4228" s="150"/>
      <c r="Z4228" s="153">
        <v>120104.71</v>
      </c>
      <c r="AA4228" s="153">
        <v>1</v>
      </c>
      <c r="AB4228" s="153">
        <v>112.74</v>
      </c>
      <c r="AC4228" s="153">
        <v>0</v>
      </c>
      <c r="AD4228" s="153">
        <v>135.40604999999999</v>
      </c>
      <c r="AE4228" s="154"/>
      <c r="AF4228" s="154"/>
      <c r="AG4228" s="150" t="s">
        <v>17</v>
      </c>
      <c r="AH4228" s="147">
        <v>3.0978815799999999E-4</v>
      </c>
      <c r="AI4228" s="147">
        <v>5.0719677800000005E-4</v>
      </c>
      <c r="AJ4228" s="147">
        <v>2.0414944900000001E-4</v>
      </c>
    </row>
    <row r="4229" spans="1:36" ht="13.5" thickBot="1" x14ac:dyDescent="0.25">
      <c r="A4229" s="149">
        <v>8694</v>
      </c>
      <c r="B4229" s="149">
        <v>12957</v>
      </c>
      <c r="C4229" s="150" t="s">
        <v>1480</v>
      </c>
      <c r="D4229" s="150">
        <v>515334662</v>
      </c>
      <c r="E4229" s="150" t="s">
        <v>429</v>
      </c>
      <c r="F4229" s="150" t="s">
        <v>1481</v>
      </c>
      <c r="G4229" s="150">
        <v>1141332</v>
      </c>
      <c r="H4229" s="150" t="s">
        <v>102</v>
      </c>
      <c r="I4229" s="150" t="s">
        <v>230</v>
      </c>
      <c r="J4229" s="150" t="s">
        <v>53</v>
      </c>
      <c r="K4229" s="150" t="s">
        <v>53</v>
      </c>
      <c r="L4229" s="150" t="s">
        <v>821</v>
      </c>
      <c r="M4229" s="150" t="s">
        <v>311</v>
      </c>
      <c r="N4229" s="150" t="s">
        <v>267</v>
      </c>
      <c r="O4229" s="150" t="s">
        <v>62</v>
      </c>
      <c r="P4229" s="150" t="s">
        <v>1350</v>
      </c>
      <c r="Q4229" s="150" t="s">
        <v>1351</v>
      </c>
      <c r="R4229" s="150" t="s">
        <v>57</v>
      </c>
      <c r="S4229" s="150" t="s">
        <v>1206</v>
      </c>
      <c r="T4229" s="152">
        <v>3.2839999999999998</v>
      </c>
      <c r="U4229" s="151">
        <v>46995</v>
      </c>
      <c r="V4229" s="147">
        <v>4.6899999999999997E-2</v>
      </c>
      <c r="W4229" s="192">
        <v>6.8500000000000005E-2</v>
      </c>
      <c r="X4229" s="150" t="s">
        <v>636</v>
      </c>
      <c r="Y4229" s="150"/>
      <c r="Z4229" s="153">
        <v>2719811.61</v>
      </c>
      <c r="AA4229" s="153">
        <v>1</v>
      </c>
      <c r="AB4229" s="153">
        <v>98.27</v>
      </c>
      <c r="AC4229" s="153">
        <v>0</v>
      </c>
      <c r="AD4229" s="153">
        <v>2672.7588700000001</v>
      </c>
      <c r="AE4229" s="154"/>
      <c r="AF4229" s="154"/>
      <c r="AG4229" s="150" t="s">
        <v>17</v>
      </c>
      <c r="AH4229" s="147">
        <v>1.934598225E-3</v>
      </c>
      <c r="AI4229" s="147">
        <v>1.0011477984999999E-2</v>
      </c>
      <c r="AJ4229" s="147">
        <v>4.0296740900000001E-3</v>
      </c>
    </row>
    <row r="4230" spans="1:36" ht="13.5" thickBot="1" x14ac:dyDescent="0.25">
      <c r="A4230" s="149">
        <v>8694</v>
      </c>
      <c r="B4230" s="149">
        <v>12957</v>
      </c>
      <c r="C4230" s="150" t="s">
        <v>1352</v>
      </c>
      <c r="D4230" s="150">
        <v>520044314</v>
      </c>
      <c r="E4230" s="150" t="s">
        <v>429</v>
      </c>
      <c r="F4230" s="150" t="s">
        <v>1353</v>
      </c>
      <c r="G4230" s="150">
        <v>1141415</v>
      </c>
      <c r="H4230" s="150" t="s">
        <v>102</v>
      </c>
      <c r="I4230" s="150" t="s">
        <v>228</v>
      </c>
      <c r="J4230" s="150" t="s">
        <v>53</v>
      </c>
      <c r="K4230" s="150" t="s">
        <v>53</v>
      </c>
      <c r="L4230" s="150" t="s">
        <v>821</v>
      </c>
      <c r="M4230" s="150" t="s">
        <v>311</v>
      </c>
      <c r="N4230" s="150" t="s">
        <v>260</v>
      </c>
      <c r="O4230" s="150" t="s">
        <v>62</v>
      </c>
      <c r="P4230" s="150" t="s">
        <v>1339</v>
      </c>
      <c r="Q4230" s="150" t="s">
        <v>65</v>
      </c>
      <c r="R4230" s="150" t="s">
        <v>57</v>
      </c>
      <c r="S4230" s="150" t="s">
        <v>1206</v>
      </c>
      <c r="T4230" s="152">
        <v>0.23</v>
      </c>
      <c r="U4230" s="151">
        <v>45468</v>
      </c>
      <c r="V4230" s="147">
        <v>2.1600000000000001E-2</v>
      </c>
      <c r="W4230" s="192">
        <v>5.5599999999999997E-2</v>
      </c>
      <c r="X4230" s="150" t="s">
        <v>636</v>
      </c>
      <c r="Y4230" s="150"/>
      <c r="Z4230" s="153">
        <v>250000.1</v>
      </c>
      <c r="AA4230" s="153">
        <v>1</v>
      </c>
      <c r="AB4230" s="153">
        <v>99.83</v>
      </c>
      <c r="AC4230" s="153">
        <v>0</v>
      </c>
      <c r="AD4230" s="153">
        <v>249.57509999999999</v>
      </c>
      <c r="AE4230" s="154"/>
      <c r="AF4230" s="154"/>
      <c r="AG4230" s="150" t="s">
        <v>17</v>
      </c>
      <c r="AH4230" s="147">
        <v>1.9546290430000001E-3</v>
      </c>
      <c r="AI4230" s="147">
        <v>9.3484513200000003E-4</v>
      </c>
      <c r="AJ4230" s="147">
        <v>3.7628022600000001E-4</v>
      </c>
    </row>
    <row r="4231" spans="1:36" ht="13.5" thickBot="1" x14ac:dyDescent="0.25">
      <c r="A4231" s="149">
        <v>8694</v>
      </c>
      <c r="B4231" s="149">
        <v>12957</v>
      </c>
      <c r="C4231" s="150" t="s">
        <v>1329</v>
      </c>
      <c r="D4231" s="150">
        <v>513257873</v>
      </c>
      <c r="E4231" s="150" t="s">
        <v>429</v>
      </c>
      <c r="F4231" s="150" t="s">
        <v>1482</v>
      </c>
      <c r="G4231" s="150">
        <v>1141696</v>
      </c>
      <c r="H4231" s="150" t="s">
        <v>102</v>
      </c>
      <c r="I4231" s="150" t="s">
        <v>229</v>
      </c>
      <c r="J4231" s="150" t="s">
        <v>53</v>
      </c>
      <c r="K4231" s="150" t="s">
        <v>53</v>
      </c>
      <c r="L4231" s="150" t="s">
        <v>821</v>
      </c>
      <c r="M4231" s="150" t="s">
        <v>311</v>
      </c>
      <c r="N4231" s="150" t="s">
        <v>651</v>
      </c>
      <c r="O4231" s="150" t="s">
        <v>62</v>
      </c>
      <c r="P4231" s="150" t="s">
        <v>1339</v>
      </c>
      <c r="Q4231" s="150" t="s">
        <v>65</v>
      </c>
      <c r="R4231" s="150" t="s">
        <v>57</v>
      </c>
      <c r="S4231" s="150" t="s">
        <v>1206</v>
      </c>
      <c r="T4231" s="152">
        <v>2.0720000000000001</v>
      </c>
      <c r="U4231" s="151">
        <v>46629</v>
      </c>
      <c r="V4231" s="147">
        <v>2.0500000000000001E-2</v>
      </c>
      <c r="W4231" s="192">
        <v>2.4899999999999999E-2</v>
      </c>
      <c r="X4231" s="150" t="s">
        <v>636</v>
      </c>
      <c r="Y4231" s="150"/>
      <c r="Z4231" s="153">
        <v>90000</v>
      </c>
      <c r="AA4231" s="153">
        <v>1</v>
      </c>
      <c r="AB4231" s="153">
        <v>112.41</v>
      </c>
      <c r="AC4231" s="153">
        <v>0</v>
      </c>
      <c r="AD4231" s="153">
        <v>101.169</v>
      </c>
      <c r="AE4231" s="154"/>
      <c r="AF4231" s="154"/>
      <c r="AG4231" s="150" t="s">
        <v>17</v>
      </c>
      <c r="AH4231" s="147">
        <v>1.0213587899999999E-4</v>
      </c>
      <c r="AI4231" s="147">
        <v>3.7895345799999997E-4</v>
      </c>
      <c r="AJ4231" s="147">
        <v>1.5253081799999999E-4</v>
      </c>
    </row>
    <row r="4232" spans="1:36" ht="13.5" thickBot="1" x14ac:dyDescent="0.25">
      <c r="A4232" s="149">
        <v>8694</v>
      </c>
      <c r="B4232" s="149">
        <v>12957</v>
      </c>
      <c r="C4232" s="150" t="s">
        <v>1452</v>
      </c>
      <c r="D4232" s="150">
        <v>514065283</v>
      </c>
      <c r="E4232" s="150" t="s">
        <v>429</v>
      </c>
      <c r="F4232" s="150" t="s">
        <v>1483</v>
      </c>
      <c r="G4232" s="150">
        <v>1141829</v>
      </c>
      <c r="H4232" s="150" t="s">
        <v>102</v>
      </c>
      <c r="I4232" s="150" t="s">
        <v>228</v>
      </c>
      <c r="J4232" s="150" t="s">
        <v>53</v>
      </c>
      <c r="K4232" s="150" t="s">
        <v>53</v>
      </c>
      <c r="L4232" s="150" t="s">
        <v>821</v>
      </c>
      <c r="M4232" s="150" t="s">
        <v>311</v>
      </c>
      <c r="N4232" s="150" t="s">
        <v>75</v>
      </c>
      <c r="O4232" s="150" t="s">
        <v>62</v>
      </c>
      <c r="P4232" s="150" t="s">
        <v>1345</v>
      </c>
      <c r="Q4232" s="150" t="s">
        <v>65</v>
      </c>
      <c r="R4232" s="150" t="s">
        <v>57</v>
      </c>
      <c r="S4232" s="150" t="s">
        <v>1206</v>
      </c>
      <c r="T4232" s="152">
        <v>2.06</v>
      </c>
      <c r="U4232" s="151">
        <v>46631</v>
      </c>
      <c r="V4232" s="147">
        <v>2.3E-2</v>
      </c>
      <c r="W4232" s="192">
        <v>4.9000000000000002E-2</v>
      </c>
      <c r="X4232" s="150" t="s">
        <v>636</v>
      </c>
      <c r="Y4232" s="150"/>
      <c r="Z4232" s="153">
        <v>566838.71</v>
      </c>
      <c r="AA4232" s="153">
        <v>1</v>
      </c>
      <c r="AB4232" s="153">
        <v>95.14</v>
      </c>
      <c r="AC4232" s="153">
        <v>0</v>
      </c>
      <c r="AD4232" s="153">
        <v>539.29034999999999</v>
      </c>
      <c r="AE4232" s="154"/>
      <c r="AF4232" s="154"/>
      <c r="AG4232" s="150" t="s">
        <v>17</v>
      </c>
      <c r="AH4232" s="147">
        <v>6.7511991699999998E-4</v>
      </c>
      <c r="AI4232" s="147">
        <v>2.0200451019999999E-3</v>
      </c>
      <c r="AJ4232" s="147">
        <v>8.1307909000000005E-4</v>
      </c>
    </row>
    <row r="4233" spans="1:36" ht="13.5" thickBot="1" x14ac:dyDescent="0.25">
      <c r="A4233" s="149">
        <v>8694</v>
      </c>
      <c r="B4233" s="149">
        <v>12957</v>
      </c>
      <c r="C4233" s="150" t="s">
        <v>1484</v>
      </c>
      <c r="D4233" s="150">
        <v>515328250</v>
      </c>
      <c r="E4233" s="150" t="s">
        <v>429</v>
      </c>
      <c r="F4233" s="150" t="s">
        <v>1485</v>
      </c>
      <c r="G4233" s="150">
        <v>1141852</v>
      </c>
      <c r="H4233" s="150" t="s">
        <v>102</v>
      </c>
      <c r="I4233" s="150" t="s">
        <v>228</v>
      </c>
      <c r="J4233" s="150" t="s">
        <v>53</v>
      </c>
      <c r="K4233" s="150" t="s">
        <v>53</v>
      </c>
      <c r="L4233" s="150" t="s">
        <v>821</v>
      </c>
      <c r="M4233" s="150" t="s">
        <v>311</v>
      </c>
      <c r="N4233" s="150" t="s">
        <v>652</v>
      </c>
      <c r="O4233" s="150" t="s">
        <v>62</v>
      </c>
      <c r="P4233" s="150" t="s">
        <v>1366</v>
      </c>
      <c r="Q4233" s="150" t="s">
        <v>1351</v>
      </c>
      <c r="R4233" s="150" t="s">
        <v>57</v>
      </c>
      <c r="S4233" s="150" t="s">
        <v>1206</v>
      </c>
      <c r="T4233" s="152">
        <v>2.145</v>
      </c>
      <c r="U4233" s="151">
        <v>46629</v>
      </c>
      <c r="V4233" s="147">
        <v>2.6499999999999999E-2</v>
      </c>
      <c r="W4233" s="192">
        <v>5.3199999999999997E-2</v>
      </c>
      <c r="X4233" s="150" t="s">
        <v>636</v>
      </c>
      <c r="Y4233" s="150"/>
      <c r="Z4233" s="153">
        <v>73714.59</v>
      </c>
      <c r="AA4233" s="153">
        <v>1</v>
      </c>
      <c r="AB4233" s="153">
        <v>94.87</v>
      </c>
      <c r="AC4233" s="153">
        <v>0</v>
      </c>
      <c r="AD4233" s="153">
        <v>69.933030000000002</v>
      </c>
      <c r="AE4233" s="154"/>
      <c r="AF4233" s="154"/>
      <c r="AG4233" s="150" t="s">
        <v>17</v>
      </c>
      <c r="AH4233" s="147">
        <v>1.19948674E-4</v>
      </c>
      <c r="AI4233" s="147">
        <v>2.61951423E-4</v>
      </c>
      <c r="AJ4233" s="147">
        <v>1.0543686599999999E-4</v>
      </c>
    </row>
    <row r="4234" spans="1:36" ht="13.5" thickBot="1" x14ac:dyDescent="0.25">
      <c r="A4234" s="149">
        <v>8694</v>
      </c>
      <c r="B4234" s="149">
        <v>12957</v>
      </c>
      <c r="C4234" s="150" t="s">
        <v>2161</v>
      </c>
      <c r="D4234" s="150">
        <v>1146</v>
      </c>
      <c r="E4234" s="150" t="s">
        <v>2</v>
      </c>
      <c r="F4234" s="150" t="s">
        <v>2162</v>
      </c>
      <c r="G4234" s="150">
        <v>1141936</v>
      </c>
      <c r="H4234" s="150" t="s">
        <v>102</v>
      </c>
      <c r="I4234" s="150" t="s">
        <v>230</v>
      </c>
      <c r="J4234" s="150" t="s">
        <v>53</v>
      </c>
      <c r="K4234" s="150" t="s">
        <v>53</v>
      </c>
      <c r="L4234" s="150" t="s">
        <v>821</v>
      </c>
      <c r="M4234" s="150" t="s">
        <v>311</v>
      </c>
      <c r="N4234" s="150" t="s">
        <v>253</v>
      </c>
      <c r="O4234" s="150" t="s">
        <v>62</v>
      </c>
      <c r="P4234" s="150" t="s">
        <v>1345</v>
      </c>
      <c r="Q4234" s="150" t="s">
        <v>65</v>
      </c>
      <c r="R4234" s="150" t="s">
        <v>57</v>
      </c>
      <c r="S4234" s="150" t="s">
        <v>1206</v>
      </c>
      <c r="T4234" s="152">
        <v>1.2150000000000001</v>
      </c>
      <c r="U4234" s="151">
        <v>46023</v>
      </c>
      <c r="V4234" s="147">
        <v>3.3700000000000001E-2</v>
      </c>
      <c r="W4234" s="192">
        <v>6.2600000000000003E-2</v>
      </c>
      <c r="X4234" s="150" t="s">
        <v>636</v>
      </c>
      <c r="Y4234" s="150"/>
      <c r="Z4234" s="153">
        <v>28333.33</v>
      </c>
      <c r="AA4234" s="153">
        <v>1</v>
      </c>
      <c r="AB4234" s="153">
        <v>101.54</v>
      </c>
      <c r="AC4234" s="153">
        <v>0</v>
      </c>
      <c r="AD4234" s="153">
        <v>28.769659999999998</v>
      </c>
      <c r="AE4234" s="154"/>
      <c r="AF4234" s="154"/>
      <c r="AG4234" s="150" t="s">
        <v>17</v>
      </c>
      <c r="AH4234" s="147">
        <v>2.02380928E-4</v>
      </c>
      <c r="AI4234" s="147">
        <v>1.0776386099999999E-4</v>
      </c>
      <c r="AJ4234" s="147">
        <v>4.3375537838776402E-5</v>
      </c>
    </row>
    <row r="4235" spans="1:36" ht="13.5" thickBot="1" x14ac:dyDescent="0.25">
      <c r="A4235" s="149">
        <v>8694</v>
      </c>
      <c r="B4235" s="149">
        <v>12957</v>
      </c>
      <c r="C4235" s="150" t="s">
        <v>1450</v>
      </c>
      <c r="D4235" s="150">
        <v>514892801</v>
      </c>
      <c r="E4235" s="150" t="s">
        <v>429</v>
      </c>
      <c r="F4235" s="150" t="s">
        <v>1486</v>
      </c>
      <c r="G4235" s="150">
        <v>1141951</v>
      </c>
      <c r="H4235" s="150" t="s">
        <v>102</v>
      </c>
      <c r="I4235" s="150" t="s">
        <v>228</v>
      </c>
      <c r="J4235" s="150" t="s">
        <v>53</v>
      </c>
      <c r="K4235" s="150" t="s">
        <v>53</v>
      </c>
      <c r="L4235" s="150" t="s">
        <v>821</v>
      </c>
      <c r="M4235" s="150" t="s">
        <v>311</v>
      </c>
      <c r="N4235" s="150" t="s">
        <v>263</v>
      </c>
      <c r="O4235" s="150" t="s">
        <v>62</v>
      </c>
      <c r="P4235" s="150" t="s">
        <v>1339</v>
      </c>
      <c r="Q4235" s="150" t="s">
        <v>65</v>
      </c>
      <c r="R4235" s="150" t="s">
        <v>57</v>
      </c>
      <c r="S4235" s="150" t="s">
        <v>1206</v>
      </c>
      <c r="T4235" s="152">
        <v>3.004</v>
      </c>
      <c r="U4235" s="151">
        <v>47669</v>
      </c>
      <c r="V4235" s="147">
        <v>2.6200000000000001E-2</v>
      </c>
      <c r="W4235" s="192">
        <v>5.0700000000000002E-2</v>
      </c>
      <c r="X4235" s="150" t="s">
        <v>636</v>
      </c>
      <c r="Y4235" s="150"/>
      <c r="Z4235" s="153">
        <v>300000</v>
      </c>
      <c r="AA4235" s="153">
        <v>1</v>
      </c>
      <c r="AB4235" s="153">
        <v>93.7</v>
      </c>
      <c r="AC4235" s="153">
        <v>0</v>
      </c>
      <c r="AD4235" s="153">
        <v>281.10000000000002</v>
      </c>
      <c r="AE4235" s="154"/>
      <c r="AF4235" s="154"/>
      <c r="AG4235" s="150" t="s">
        <v>17</v>
      </c>
      <c r="AH4235" s="147">
        <v>5.9919310299999995E-4</v>
      </c>
      <c r="AI4235" s="147">
        <v>1.052929425E-3</v>
      </c>
      <c r="AJ4235" s="147">
        <v>4.2380979400000001E-4</v>
      </c>
    </row>
    <row r="4236" spans="1:36" ht="13.5" thickBot="1" x14ac:dyDescent="0.25">
      <c r="A4236" s="149">
        <v>8694</v>
      </c>
      <c r="B4236" s="149">
        <v>12957</v>
      </c>
      <c r="C4236" s="150" t="s">
        <v>1487</v>
      </c>
      <c r="D4236" s="150">
        <v>1613</v>
      </c>
      <c r="E4236" s="150" t="s">
        <v>2</v>
      </c>
      <c r="F4236" s="150" t="s">
        <v>1488</v>
      </c>
      <c r="G4236" s="150">
        <v>1142033</v>
      </c>
      <c r="H4236" s="150" t="s">
        <v>102</v>
      </c>
      <c r="I4236" s="150" t="s">
        <v>230</v>
      </c>
      <c r="J4236" s="150" t="s">
        <v>53</v>
      </c>
      <c r="K4236" s="150" t="s">
        <v>204</v>
      </c>
      <c r="L4236" s="150" t="s">
        <v>821</v>
      </c>
      <c r="M4236" s="150" t="s">
        <v>311</v>
      </c>
      <c r="N4236" s="150" t="s">
        <v>652</v>
      </c>
      <c r="O4236" s="150" t="s">
        <v>62</v>
      </c>
      <c r="P4236" s="150" t="s">
        <v>1489</v>
      </c>
      <c r="Q4236" s="150" t="s">
        <v>1351</v>
      </c>
      <c r="R4236" s="150" t="s">
        <v>57</v>
      </c>
      <c r="S4236" s="150" t="s">
        <v>1206</v>
      </c>
      <c r="T4236" s="152">
        <v>0.28499999999999998</v>
      </c>
      <c r="U4236" s="151">
        <v>45488</v>
      </c>
      <c r="V4236" s="147">
        <v>5.8999999999999997E-2</v>
      </c>
      <c r="W4236" s="192">
        <v>8.5599999999999996E-2</v>
      </c>
      <c r="X4236" s="150" t="s">
        <v>636</v>
      </c>
      <c r="Y4236" s="150"/>
      <c r="Z4236" s="153">
        <v>90425.93</v>
      </c>
      <c r="AA4236" s="153">
        <v>1</v>
      </c>
      <c r="AB4236" s="153">
        <v>104.96</v>
      </c>
      <c r="AC4236" s="153">
        <v>0</v>
      </c>
      <c r="AD4236" s="153">
        <v>94.911060000000006</v>
      </c>
      <c r="AE4236" s="154"/>
      <c r="AF4236" s="154"/>
      <c r="AG4236" s="150" t="s">
        <v>17</v>
      </c>
      <c r="AH4236" s="147">
        <v>6.7660367300000003E-4</v>
      </c>
      <c r="AI4236" s="147">
        <v>3.55512799E-4</v>
      </c>
      <c r="AJ4236" s="147">
        <v>1.4309582599999999E-4</v>
      </c>
    </row>
    <row r="4237" spans="1:36" ht="13.5" thickBot="1" x14ac:dyDescent="0.25">
      <c r="A4237" s="149">
        <v>8694</v>
      </c>
      <c r="B4237" s="149">
        <v>12957</v>
      </c>
      <c r="C4237" s="150" t="s">
        <v>1490</v>
      </c>
      <c r="D4237" s="150">
        <v>510560188</v>
      </c>
      <c r="E4237" s="150" t="s">
        <v>429</v>
      </c>
      <c r="F4237" s="150" t="s">
        <v>1491</v>
      </c>
      <c r="G4237" s="150">
        <v>1142231</v>
      </c>
      <c r="H4237" s="150" t="s">
        <v>102</v>
      </c>
      <c r="I4237" s="150" t="s">
        <v>229</v>
      </c>
      <c r="J4237" s="150" t="s">
        <v>53</v>
      </c>
      <c r="K4237" s="150" t="s">
        <v>53</v>
      </c>
      <c r="L4237" s="150" t="s">
        <v>821</v>
      </c>
      <c r="M4237" s="150" t="s">
        <v>311</v>
      </c>
      <c r="N4237" s="150" t="s">
        <v>652</v>
      </c>
      <c r="O4237" s="150" t="s">
        <v>62</v>
      </c>
      <c r="P4237" s="150" t="s">
        <v>1366</v>
      </c>
      <c r="Q4237" s="150" t="s">
        <v>1351</v>
      </c>
      <c r="R4237" s="150" t="s">
        <v>57</v>
      </c>
      <c r="S4237" s="150" t="s">
        <v>1206</v>
      </c>
      <c r="T4237" s="152">
        <v>1.9379999999999999</v>
      </c>
      <c r="U4237" s="151">
        <v>46310</v>
      </c>
      <c r="V4237" s="147">
        <v>2.5700000000000001E-2</v>
      </c>
      <c r="W4237" s="192">
        <v>2.7799999999999998E-2</v>
      </c>
      <c r="X4237" s="150" t="s">
        <v>636</v>
      </c>
      <c r="Y4237" s="150"/>
      <c r="Z4237" s="153">
        <v>340000</v>
      </c>
      <c r="AA4237" s="153">
        <v>1</v>
      </c>
      <c r="AB4237" s="153">
        <v>113.66</v>
      </c>
      <c r="AC4237" s="153">
        <v>0</v>
      </c>
      <c r="AD4237" s="153">
        <v>386.44400000000002</v>
      </c>
      <c r="AE4237" s="154"/>
      <c r="AF4237" s="154"/>
      <c r="AG4237" s="150" t="s">
        <v>17</v>
      </c>
      <c r="AH4237" s="147">
        <v>2.6512501100000002E-4</v>
      </c>
      <c r="AI4237" s="147">
        <v>1.447521376E-3</v>
      </c>
      <c r="AJ4237" s="147">
        <v>5.8263518999999997E-4</v>
      </c>
    </row>
    <row r="4238" spans="1:36" ht="13.5" thickBot="1" x14ac:dyDescent="0.25">
      <c r="A4238" s="149">
        <v>8694</v>
      </c>
      <c r="B4238" s="149">
        <v>12957</v>
      </c>
      <c r="C4238" s="150" t="s">
        <v>1492</v>
      </c>
      <c r="D4238" s="150">
        <v>513682146</v>
      </c>
      <c r="E4238" s="150" t="s">
        <v>429</v>
      </c>
      <c r="F4238" s="150" t="s">
        <v>1493</v>
      </c>
      <c r="G4238" s="150">
        <v>1142512</v>
      </c>
      <c r="H4238" s="150" t="s">
        <v>102</v>
      </c>
      <c r="I4238" s="150" t="s">
        <v>229</v>
      </c>
      <c r="J4238" s="150" t="s">
        <v>53</v>
      </c>
      <c r="K4238" s="150" t="s">
        <v>53</v>
      </c>
      <c r="L4238" s="150" t="s">
        <v>821</v>
      </c>
      <c r="M4238" s="150" t="s">
        <v>311</v>
      </c>
      <c r="N4238" s="150" t="s">
        <v>256</v>
      </c>
      <c r="O4238" s="150" t="s">
        <v>62</v>
      </c>
      <c r="P4238" s="150" t="s">
        <v>1345</v>
      </c>
      <c r="Q4238" s="150" t="s">
        <v>65</v>
      </c>
      <c r="R4238" s="150" t="s">
        <v>57</v>
      </c>
      <c r="S4238" s="150" t="s">
        <v>1206</v>
      </c>
      <c r="T4238" s="152">
        <v>0.16200000000000001</v>
      </c>
      <c r="U4238" s="151">
        <v>45443</v>
      </c>
      <c r="V4238" s="147">
        <v>6.7999999999999996E-3</v>
      </c>
      <c r="W4238" s="192">
        <v>1.1999999999999999E-3</v>
      </c>
      <c r="X4238" s="150" t="s">
        <v>636</v>
      </c>
      <c r="Y4238" s="150"/>
      <c r="Z4238" s="153">
        <v>94666.68</v>
      </c>
      <c r="AA4238" s="153">
        <v>1</v>
      </c>
      <c r="AB4238" s="153">
        <v>113.14</v>
      </c>
      <c r="AC4238" s="153">
        <v>0</v>
      </c>
      <c r="AD4238" s="153">
        <v>107.10588</v>
      </c>
      <c r="AE4238" s="154"/>
      <c r="AF4238" s="154"/>
      <c r="AG4238" s="150" t="s">
        <v>17</v>
      </c>
      <c r="AH4238" s="147">
        <v>4.2218866599999999E-4</v>
      </c>
      <c r="AI4238" s="147">
        <v>4.0119150699999999E-4</v>
      </c>
      <c r="AJ4238" s="147">
        <v>1.6148175299999999E-4</v>
      </c>
    </row>
    <row r="4239" spans="1:36" ht="13.5" thickBot="1" x14ac:dyDescent="0.25">
      <c r="A4239" s="149">
        <v>8694</v>
      </c>
      <c r="B4239" s="149">
        <v>12957</v>
      </c>
      <c r="C4239" s="150" t="s">
        <v>1348</v>
      </c>
      <c r="D4239" s="150">
        <v>513230029</v>
      </c>
      <c r="E4239" s="150" t="s">
        <v>429</v>
      </c>
      <c r="F4239" s="150" t="s">
        <v>1494</v>
      </c>
      <c r="G4239" s="150">
        <v>1142785</v>
      </c>
      <c r="H4239" s="150" t="s">
        <v>102</v>
      </c>
      <c r="I4239" s="150" t="s">
        <v>228</v>
      </c>
      <c r="J4239" s="150" t="s">
        <v>53</v>
      </c>
      <c r="K4239" s="150" t="s">
        <v>53</v>
      </c>
      <c r="L4239" s="150" t="s">
        <v>821</v>
      </c>
      <c r="M4239" s="150" t="s">
        <v>311</v>
      </c>
      <c r="N4239" s="150" t="s">
        <v>269</v>
      </c>
      <c r="O4239" s="150" t="s">
        <v>62</v>
      </c>
      <c r="P4239" s="150" t="s">
        <v>1350</v>
      </c>
      <c r="Q4239" s="150" t="s">
        <v>1351</v>
      </c>
      <c r="R4239" s="150" t="s">
        <v>57</v>
      </c>
      <c r="S4239" s="150" t="s">
        <v>1206</v>
      </c>
      <c r="T4239" s="152">
        <v>1.722</v>
      </c>
      <c r="U4239" s="151">
        <v>47848</v>
      </c>
      <c r="V4239" s="147">
        <v>2.63E-2</v>
      </c>
      <c r="W4239" s="192">
        <v>4.9000000000000002E-2</v>
      </c>
      <c r="X4239" s="150" t="s">
        <v>636</v>
      </c>
      <c r="Y4239" s="150"/>
      <c r="Z4239" s="153">
        <v>119000</v>
      </c>
      <c r="AA4239" s="153">
        <v>1</v>
      </c>
      <c r="AB4239" s="153">
        <v>96.94</v>
      </c>
      <c r="AC4239" s="153">
        <v>0</v>
      </c>
      <c r="AD4239" s="153">
        <v>115.3586</v>
      </c>
      <c r="AE4239" s="154"/>
      <c r="AF4239" s="154"/>
      <c r="AG4239" s="150" t="s">
        <v>17</v>
      </c>
      <c r="AH4239" s="147">
        <v>8.6285121915667494E-5</v>
      </c>
      <c r="AI4239" s="147">
        <v>4.3210410600000001E-4</v>
      </c>
      <c r="AJ4239" s="147">
        <v>1.7392424200000001E-4</v>
      </c>
    </row>
    <row r="4240" spans="1:36" ht="13.5" thickBot="1" x14ac:dyDescent="0.25">
      <c r="A4240" s="149">
        <v>8694</v>
      </c>
      <c r="B4240" s="149">
        <v>12957</v>
      </c>
      <c r="C4240" s="150" t="s">
        <v>1495</v>
      </c>
      <c r="D4240" s="150">
        <v>511687568</v>
      </c>
      <c r="E4240" s="150" t="s">
        <v>429</v>
      </c>
      <c r="F4240" s="150" t="s">
        <v>1496</v>
      </c>
      <c r="G4240" s="150">
        <v>1143213</v>
      </c>
      <c r="H4240" s="150" t="s">
        <v>102</v>
      </c>
      <c r="I4240" s="150" t="s">
        <v>228</v>
      </c>
      <c r="J4240" s="150" t="s">
        <v>53</v>
      </c>
      <c r="K4240" s="150" t="s">
        <v>53</v>
      </c>
      <c r="L4240" s="150" t="s">
        <v>821</v>
      </c>
      <c r="M4240" s="150" t="s">
        <v>311</v>
      </c>
      <c r="N4240" s="150" t="s">
        <v>258</v>
      </c>
      <c r="O4240" s="150" t="s">
        <v>62</v>
      </c>
      <c r="P4240" s="150" t="s">
        <v>298</v>
      </c>
      <c r="Q4240" s="150" t="s">
        <v>298</v>
      </c>
      <c r="R4240" s="150" t="s">
        <v>57</v>
      </c>
      <c r="S4240" s="150" t="s">
        <v>1206</v>
      </c>
      <c r="T4240" s="152">
        <v>0.25</v>
      </c>
      <c r="U4240" s="151">
        <v>45473</v>
      </c>
      <c r="V4240" s="147">
        <v>4.65E-2</v>
      </c>
      <c r="W4240" s="192">
        <v>5.5300000000000002E-2</v>
      </c>
      <c r="X4240" s="150" t="s">
        <v>636</v>
      </c>
      <c r="Y4240" s="150"/>
      <c r="Z4240" s="153">
        <v>11250</v>
      </c>
      <c r="AA4240" s="153">
        <v>1</v>
      </c>
      <c r="AB4240" s="153">
        <v>100.96</v>
      </c>
      <c r="AC4240" s="153">
        <v>0</v>
      </c>
      <c r="AD4240" s="153">
        <v>11.358000000000001</v>
      </c>
      <c r="AE4240" s="154"/>
      <c r="AF4240" s="154"/>
      <c r="AG4240" s="150" t="s">
        <v>17</v>
      </c>
      <c r="AH4240" s="147">
        <v>7.2161641999999996E-4</v>
      </c>
      <c r="AI4240" s="147">
        <v>4.2544192157341299E-5</v>
      </c>
      <c r="AJ4240" s="147">
        <v>1.7124267675489501E-5</v>
      </c>
    </row>
    <row r="4241" spans="1:36" ht="13.5" thickBot="1" x14ac:dyDescent="0.25">
      <c r="A4241" s="149">
        <v>8694</v>
      </c>
      <c r="B4241" s="149">
        <v>12957</v>
      </c>
      <c r="C4241" s="150" t="s">
        <v>1354</v>
      </c>
      <c r="D4241" s="150">
        <v>520017393</v>
      </c>
      <c r="E4241" s="150" t="s">
        <v>429</v>
      </c>
      <c r="F4241" s="150" t="s">
        <v>1355</v>
      </c>
      <c r="G4241" s="150">
        <v>1143585</v>
      </c>
      <c r="H4241" s="150" t="s">
        <v>102</v>
      </c>
      <c r="I4241" s="150" t="s">
        <v>228</v>
      </c>
      <c r="J4241" s="150" t="s">
        <v>53</v>
      </c>
      <c r="K4241" s="150" t="s">
        <v>53</v>
      </c>
      <c r="L4241" s="150" t="s">
        <v>821</v>
      </c>
      <c r="M4241" s="150" t="s">
        <v>311</v>
      </c>
      <c r="N4241" s="150" t="s">
        <v>651</v>
      </c>
      <c r="O4241" s="150" t="s">
        <v>62</v>
      </c>
      <c r="P4241" s="150" t="s">
        <v>1205</v>
      </c>
      <c r="Q4241" s="150" t="s">
        <v>65</v>
      </c>
      <c r="R4241" s="150" t="s">
        <v>57</v>
      </c>
      <c r="S4241" s="150" t="s">
        <v>1206</v>
      </c>
      <c r="T4241" s="152">
        <v>2.173</v>
      </c>
      <c r="U4241" s="151">
        <v>46843</v>
      </c>
      <c r="V4241" s="147">
        <v>1.44E-2</v>
      </c>
      <c r="W4241" s="192">
        <v>4.2299999999999997E-2</v>
      </c>
      <c r="X4241" s="150" t="s">
        <v>636</v>
      </c>
      <c r="Y4241" s="150"/>
      <c r="Z4241" s="153">
        <v>604207.74</v>
      </c>
      <c r="AA4241" s="153">
        <v>1</v>
      </c>
      <c r="AB4241" s="153">
        <v>94.24</v>
      </c>
      <c r="AC4241" s="153">
        <v>0</v>
      </c>
      <c r="AD4241" s="153">
        <v>569.40536999999995</v>
      </c>
      <c r="AE4241" s="154"/>
      <c r="AF4241" s="154"/>
      <c r="AG4241" s="150" t="s">
        <v>17</v>
      </c>
      <c r="AH4241" s="147">
        <v>1.51051935E-3</v>
      </c>
      <c r="AI4241" s="147">
        <v>2.1328483420000001E-3</v>
      </c>
      <c r="AJ4241" s="147">
        <v>8.5848300500000003E-4</v>
      </c>
    </row>
    <row r="4242" spans="1:36" ht="13.5" thickBot="1" x14ac:dyDescent="0.25">
      <c r="A4242" s="149">
        <v>8694</v>
      </c>
      <c r="B4242" s="149">
        <v>12957</v>
      </c>
      <c r="C4242" s="150" t="s">
        <v>1480</v>
      </c>
      <c r="D4242" s="150">
        <v>515334662</v>
      </c>
      <c r="E4242" s="150" t="s">
        <v>429</v>
      </c>
      <c r="F4242" s="150" t="s">
        <v>1497</v>
      </c>
      <c r="G4242" s="150">
        <v>1143593</v>
      </c>
      <c r="H4242" s="150" t="s">
        <v>102</v>
      </c>
      <c r="I4242" s="150" t="s">
        <v>230</v>
      </c>
      <c r="J4242" s="150" t="s">
        <v>53</v>
      </c>
      <c r="K4242" s="150" t="s">
        <v>53</v>
      </c>
      <c r="L4242" s="150" t="s">
        <v>821</v>
      </c>
      <c r="M4242" s="150" t="s">
        <v>311</v>
      </c>
      <c r="N4242" s="150" t="s">
        <v>267</v>
      </c>
      <c r="O4242" s="150" t="s">
        <v>62</v>
      </c>
      <c r="P4242" s="150" t="s">
        <v>1350</v>
      </c>
      <c r="Q4242" s="150" t="s">
        <v>1351</v>
      </c>
      <c r="R4242" s="150" t="s">
        <v>57</v>
      </c>
      <c r="S4242" s="150" t="s">
        <v>1206</v>
      </c>
      <c r="T4242" s="152">
        <v>3.4209999999999998</v>
      </c>
      <c r="U4242" s="151">
        <v>46995</v>
      </c>
      <c r="V4242" s="147">
        <v>4.6899999999999997E-2</v>
      </c>
      <c r="W4242" s="192">
        <v>7.0099999999999996E-2</v>
      </c>
      <c r="X4242" s="150" t="s">
        <v>636</v>
      </c>
      <c r="Y4242" s="150"/>
      <c r="Z4242" s="153">
        <v>1418868.89</v>
      </c>
      <c r="AA4242" s="153">
        <v>1</v>
      </c>
      <c r="AB4242" s="153">
        <v>99.26</v>
      </c>
      <c r="AC4242" s="153">
        <v>0</v>
      </c>
      <c r="AD4242" s="153">
        <v>1408.3692599999999</v>
      </c>
      <c r="AE4242" s="154"/>
      <c r="AF4242" s="154"/>
      <c r="AG4242" s="150" t="s">
        <v>17</v>
      </c>
      <c r="AH4242" s="147">
        <v>1.1857482840000001E-3</v>
      </c>
      <c r="AI4242" s="147">
        <v>5.2753946489999997E-3</v>
      </c>
      <c r="AJ4242" s="147">
        <v>2.1233749070000002E-3</v>
      </c>
    </row>
    <row r="4243" spans="1:36" ht="13.5" thickBot="1" x14ac:dyDescent="0.25">
      <c r="A4243" s="149">
        <v>8694</v>
      </c>
      <c r="B4243" s="149">
        <v>12957</v>
      </c>
      <c r="C4243" s="150" t="s">
        <v>1498</v>
      </c>
      <c r="D4243" s="150">
        <v>1729</v>
      </c>
      <c r="E4243" s="150" t="s">
        <v>2</v>
      </c>
      <c r="F4243" s="150" t="s">
        <v>1499</v>
      </c>
      <c r="G4243" s="150">
        <v>1143924</v>
      </c>
      <c r="H4243" s="150" t="s">
        <v>102</v>
      </c>
      <c r="I4243" s="150" t="s">
        <v>228</v>
      </c>
      <c r="J4243" s="150" t="s">
        <v>53</v>
      </c>
      <c r="K4243" s="150" t="s">
        <v>314</v>
      </c>
      <c r="L4243" s="150" t="s">
        <v>821</v>
      </c>
      <c r="M4243" s="150" t="s">
        <v>311</v>
      </c>
      <c r="N4243" s="150" t="s">
        <v>652</v>
      </c>
      <c r="O4243" s="150" t="s">
        <v>62</v>
      </c>
      <c r="P4243" s="150" t="s">
        <v>1446</v>
      </c>
      <c r="Q4243" s="150" t="s">
        <v>65</v>
      </c>
      <c r="R4243" s="150" t="s">
        <v>57</v>
      </c>
      <c r="S4243" s="150" t="s">
        <v>1206</v>
      </c>
      <c r="T4243" s="152">
        <v>0.24399999999999999</v>
      </c>
      <c r="U4243" s="151">
        <v>45473</v>
      </c>
      <c r="V4243" s="147">
        <v>6.5000000000000002E-2</v>
      </c>
      <c r="W4243" s="192">
        <v>7.22E-2</v>
      </c>
      <c r="X4243" s="150" t="s">
        <v>636</v>
      </c>
      <c r="Y4243" s="150"/>
      <c r="Z4243" s="153">
        <v>135542.95000000001</v>
      </c>
      <c r="AA4243" s="153">
        <v>1</v>
      </c>
      <c r="AB4243" s="153">
        <v>101.51</v>
      </c>
      <c r="AC4243" s="153">
        <v>0</v>
      </c>
      <c r="AD4243" s="153">
        <v>137.58965000000001</v>
      </c>
      <c r="AE4243" s="154"/>
      <c r="AF4243" s="154"/>
      <c r="AG4243" s="150" t="s">
        <v>17</v>
      </c>
      <c r="AH4243" s="147">
        <v>9.7535120799999999E-4</v>
      </c>
      <c r="AI4243" s="147">
        <v>5.1537599100000004E-4</v>
      </c>
      <c r="AJ4243" s="147">
        <v>2.0744162599999999E-4</v>
      </c>
    </row>
    <row r="4244" spans="1:36" ht="13.5" thickBot="1" x14ac:dyDescent="0.25">
      <c r="A4244" s="149">
        <v>8694</v>
      </c>
      <c r="B4244" s="149">
        <v>12957</v>
      </c>
      <c r="C4244" s="150" t="s">
        <v>1500</v>
      </c>
      <c r="D4244" s="150">
        <v>513569780</v>
      </c>
      <c r="E4244" s="150" t="s">
        <v>429</v>
      </c>
      <c r="F4244" s="150" t="s">
        <v>1501</v>
      </c>
      <c r="G4244" s="150">
        <v>1145564</v>
      </c>
      <c r="H4244" s="150" t="s">
        <v>102</v>
      </c>
      <c r="I4244" s="150" t="s">
        <v>229</v>
      </c>
      <c r="J4244" s="150" t="s">
        <v>53</v>
      </c>
      <c r="K4244" s="150" t="s">
        <v>53</v>
      </c>
      <c r="L4244" s="150" t="s">
        <v>821</v>
      </c>
      <c r="M4244" s="150" t="s">
        <v>311</v>
      </c>
      <c r="N4244" s="150" t="s">
        <v>651</v>
      </c>
      <c r="O4244" s="150" t="s">
        <v>62</v>
      </c>
      <c r="P4244" s="150" t="s">
        <v>1205</v>
      </c>
      <c r="Q4244" s="150" t="s">
        <v>65</v>
      </c>
      <c r="R4244" s="150" t="s">
        <v>57</v>
      </c>
      <c r="S4244" s="150" t="s">
        <v>1206</v>
      </c>
      <c r="T4244" s="152">
        <v>1.9510000000000001</v>
      </c>
      <c r="U4244" s="151">
        <v>46387</v>
      </c>
      <c r="V4244" s="147">
        <v>8.3000000000000001E-3</v>
      </c>
      <c r="W4244" s="192">
        <v>1.72E-2</v>
      </c>
      <c r="X4244" s="150" t="s">
        <v>636</v>
      </c>
      <c r="Y4244" s="150"/>
      <c r="Z4244" s="153">
        <v>263500</v>
      </c>
      <c r="AA4244" s="153">
        <v>1</v>
      </c>
      <c r="AB4244" s="153">
        <v>111.05</v>
      </c>
      <c r="AC4244" s="153">
        <v>0</v>
      </c>
      <c r="AD4244" s="153">
        <v>292.61675000000002</v>
      </c>
      <c r="AE4244" s="154"/>
      <c r="AF4244" s="154"/>
      <c r="AG4244" s="150" t="s">
        <v>17</v>
      </c>
      <c r="AH4244" s="147">
        <v>2.2201587699999999E-4</v>
      </c>
      <c r="AI4244" s="147">
        <v>1.096068255E-3</v>
      </c>
      <c r="AJ4244" s="147">
        <v>4.41173406E-4</v>
      </c>
    </row>
    <row r="4245" spans="1:36" ht="13.5" thickBot="1" x14ac:dyDescent="0.25">
      <c r="A4245" s="149">
        <v>8694</v>
      </c>
      <c r="B4245" s="149">
        <v>12957</v>
      </c>
      <c r="C4245" s="150" t="s">
        <v>1500</v>
      </c>
      <c r="D4245" s="150">
        <v>513569780</v>
      </c>
      <c r="E4245" s="150" t="s">
        <v>429</v>
      </c>
      <c r="F4245" s="150" t="s">
        <v>1502</v>
      </c>
      <c r="G4245" s="150">
        <v>1145572</v>
      </c>
      <c r="H4245" s="150" t="s">
        <v>102</v>
      </c>
      <c r="I4245" s="150" t="s">
        <v>229</v>
      </c>
      <c r="J4245" s="150" t="s">
        <v>53</v>
      </c>
      <c r="K4245" s="150" t="s">
        <v>53</v>
      </c>
      <c r="L4245" s="150" t="s">
        <v>821</v>
      </c>
      <c r="M4245" s="150" t="s">
        <v>311</v>
      </c>
      <c r="N4245" s="150" t="s">
        <v>651</v>
      </c>
      <c r="O4245" s="150" t="s">
        <v>62</v>
      </c>
      <c r="P4245" s="150" t="s">
        <v>1205</v>
      </c>
      <c r="Q4245" s="150" t="s">
        <v>65</v>
      </c>
      <c r="R4245" s="150" t="s">
        <v>57</v>
      </c>
      <c r="S4245" s="150" t="s">
        <v>1206</v>
      </c>
      <c r="T4245" s="152">
        <v>5.4580000000000002</v>
      </c>
      <c r="U4245" s="151">
        <v>48213</v>
      </c>
      <c r="V4245" s="147">
        <v>1.6500000000000001E-2</v>
      </c>
      <c r="W4245" s="192">
        <v>2.18E-2</v>
      </c>
      <c r="X4245" s="150" t="s">
        <v>636</v>
      </c>
      <c r="Y4245" s="150"/>
      <c r="Z4245" s="153">
        <v>850000</v>
      </c>
      <c r="AA4245" s="153">
        <v>1</v>
      </c>
      <c r="AB4245" s="153">
        <v>110.05</v>
      </c>
      <c r="AC4245" s="153">
        <v>0</v>
      </c>
      <c r="AD4245" s="153">
        <v>935.42499999999995</v>
      </c>
      <c r="AE4245" s="154"/>
      <c r="AF4245" s="154"/>
      <c r="AG4245" s="150" t="s">
        <v>17</v>
      </c>
      <c r="AH4245" s="147">
        <v>4.0177271500000002E-4</v>
      </c>
      <c r="AI4245" s="147">
        <v>3.5038652000000002E-3</v>
      </c>
      <c r="AJ4245" s="147">
        <v>1.4103247130000001E-3</v>
      </c>
    </row>
    <row r="4246" spans="1:36" ht="13.5" thickBot="1" x14ac:dyDescent="0.25">
      <c r="A4246" s="149">
        <v>8694</v>
      </c>
      <c r="B4246" s="149">
        <v>12957</v>
      </c>
      <c r="C4246" s="150" t="s">
        <v>1503</v>
      </c>
      <c r="D4246" s="150">
        <v>1737</v>
      </c>
      <c r="E4246" s="150" t="s">
        <v>2</v>
      </c>
      <c r="F4246" s="150" t="s">
        <v>1504</v>
      </c>
      <c r="G4246" s="150">
        <v>1145598</v>
      </c>
      <c r="H4246" s="150" t="s">
        <v>102</v>
      </c>
      <c r="I4246" s="150" t="s">
        <v>228</v>
      </c>
      <c r="J4246" s="150" t="s">
        <v>53</v>
      </c>
      <c r="K4246" s="150" t="s">
        <v>314</v>
      </c>
      <c r="L4246" s="150" t="s">
        <v>821</v>
      </c>
      <c r="M4246" s="150" t="s">
        <v>311</v>
      </c>
      <c r="N4246" s="150" t="s">
        <v>652</v>
      </c>
      <c r="O4246" s="150" t="s">
        <v>62</v>
      </c>
      <c r="P4246" s="150" t="s">
        <v>1369</v>
      </c>
      <c r="Q4246" s="150" t="s">
        <v>65</v>
      </c>
      <c r="R4246" s="150" t="s">
        <v>57</v>
      </c>
      <c r="S4246" s="150" t="s">
        <v>1206</v>
      </c>
      <c r="T4246" s="152">
        <v>0.73899999999999999</v>
      </c>
      <c r="U4246" s="151">
        <v>45657</v>
      </c>
      <c r="V4246" s="147">
        <v>3.3799999999999997E-2</v>
      </c>
      <c r="W4246" s="192">
        <v>5.2900000000000003E-2</v>
      </c>
      <c r="X4246" s="150" t="s">
        <v>636</v>
      </c>
      <c r="Y4246" s="150"/>
      <c r="Z4246" s="153">
        <v>407500</v>
      </c>
      <c r="AA4246" s="153">
        <v>1</v>
      </c>
      <c r="AB4246" s="153">
        <v>99.51</v>
      </c>
      <c r="AC4246" s="153">
        <v>0</v>
      </c>
      <c r="AD4246" s="153">
        <v>405.50324999999998</v>
      </c>
      <c r="AE4246" s="154"/>
      <c r="AF4246" s="154"/>
      <c r="AG4246" s="150" t="s">
        <v>17</v>
      </c>
      <c r="AH4246" s="147">
        <v>1.9913772139999999E-3</v>
      </c>
      <c r="AI4246" s="147">
        <v>1.518912501E-3</v>
      </c>
      <c r="AJ4246" s="147">
        <v>6.1137050500000001E-4</v>
      </c>
    </row>
    <row r="4247" spans="1:36" ht="13.5" thickBot="1" x14ac:dyDescent="0.25">
      <c r="A4247" s="149">
        <v>8694</v>
      </c>
      <c r="B4247" s="149">
        <v>12957</v>
      </c>
      <c r="C4247" s="150" t="s">
        <v>1505</v>
      </c>
      <c r="D4247" s="150">
        <v>1628</v>
      </c>
      <c r="E4247" s="150" t="s">
        <v>2</v>
      </c>
      <c r="F4247" s="150" t="s">
        <v>1506</v>
      </c>
      <c r="G4247" s="150">
        <v>1147495</v>
      </c>
      <c r="H4247" s="150" t="s">
        <v>102</v>
      </c>
      <c r="I4247" s="150" t="s">
        <v>228</v>
      </c>
      <c r="J4247" s="150" t="s">
        <v>53</v>
      </c>
      <c r="K4247" s="150" t="s">
        <v>314</v>
      </c>
      <c r="L4247" s="150" t="s">
        <v>821</v>
      </c>
      <c r="M4247" s="150" t="s">
        <v>311</v>
      </c>
      <c r="N4247" s="150" t="s">
        <v>652</v>
      </c>
      <c r="O4247" s="150" t="s">
        <v>62</v>
      </c>
      <c r="P4247" s="150" t="s">
        <v>1339</v>
      </c>
      <c r="Q4247" s="150" t="s">
        <v>65</v>
      </c>
      <c r="R4247" s="150" t="s">
        <v>57</v>
      </c>
      <c r="S4247" s="150" t="s">
        <v>1206</v>
      </c>
      <c r="T4247" s="152">
        <v>0.64300000000000002</v>
      </c>
      <c r="U4247" s="151">
        <v>45627</v>
      </c>
      <c r="V4247" s="147">
        <v>3.9E-2</v>
      </c>
      <c r="W4247" s="192">
        <v>5.7799999999999997E-2</v>
      </c>
      <c r="X4247" s="150" t="s">
        <v>636</v>
      </c>
      <c r="Y4247" s="150"/>
      <c r="Z4247" s="153">
        <v>371255.1</v>
      </c>
      <c r="AA4247" s="153">
        <v>1</v>
      </c>
      <c r="AB4247" s="153">
        <v>100.17</v>
      </c>
      <c r="AC4247" s="153">
        <v>0</v>
      </c>
      <c r="AD4247" s="153">
        <v>371.88623000000001</v>
      </c>
      <c r="AE4247" s="154"/>
      <c r="AF4247" s="154"/>
      <c r="AG4247" s="150" t="s">
        <v>17</v>
      </c>
      <c r="AH4247" s="147">
        <v>9.3837400199999995E-4</v>
      </c>
      <c r="AI4247" s="147">
        <v>1.3929916560000001E-3</v>
      </c>
      <c r="AJ4247" s="147">
        <v>5.60686683E-4</v>
      </c>
    </row>
    <row r="4248" spans="1:36" ht="13.5" thickBot="1" x14ac:dyDescent="0.25">
      <c r="A4248" s="149">
        <v>8694</v>
      </c>
      <c r="B4248" s="149">
        <v>12957</v>
      </c>
      <c r="C4248" s="150" t="s">
        <v>1507</v>
      </c>
      <c r="D4248" s="150">
        <v>513436394</v>
      </c>
      <c r="E4248" s="150" t="s">
        <v>429</v>
      </c>
      <c r="F4248" s="150" t="s">
        <v>1508</v>
      </c>
      <c r="G4248" s="150">
        <v>1147503</v>
      </c>
      <c r="H4248" s="150" t="s">
        <v>102</v>
      </c>
      <c r="I4248" s="150" t="s">
        <v>229</v>
      </c>
      <c r="J4248" s="150" t="s">
        <v>53</v>
      </c>
      <c r="K4248" s="150" t="s">
        <v>53</v>
      </c>
      <c r="L4248" s="150" t="s">
        <v>821</v>
      </c>
      <c r="M4248" s="150" t="s">
        <v>311</v>
      </c>
      <c r="N4248" s="150" t="s">
        <v>258</v>
      </c>
      <c r="O4248" s="150" t="s">
        <v>62</v>
      </c>
      <c r="P4248" s="150" t="s">
        <v>1458</v>
      </c>
      <c r="Q4248" s="150" t="s">
        <v>1351</v>
      </c>
      <c r="R4248" s="150" t="s">
        <v>57</v>
      </c>
      <c r="S4248" s="150" t="s">
        <v>1206</v>
      </c>
      <c r="T4248" s="152">
        <v>5.8849999999999998</v>
      </c>
      <c r="U4248" s="151">
        <v>48760</v>
      </c>
      <c r="V4248" s="147">
        <v>2.6499999999999999E-2</v>
      </c>
      <c r="W4248" s="192">
        <v>2.24E-2</v>
      </c>
      <c r="X4248" s="150" t="s">
        <v>636</v>
      </c>
      <c r="Y4248" s="150"/>
      <c r="Z4248" s="153">
        <v>49575.37</v>
      </c>
      <c r="AA4248" s="153">
        <v>1</v>
      </c>
      <c r="AB4248" s="153">
        <v>115.9</v>
      </c>
      <c r="AC4248" s="153">
        <v>0</v>
      </c>
      <c r="AD4248" s="153">
        <v>57.457850000000001</v>
      </c>
      <c r="AE4248" s="154"/>
      <c r="AF4248" s="154"/>
      <c r="AG4248" s="150" t="s">
        <v>17</v>
      </c>
      <c r="AH4248" s="147">
        <v>3.3433994612189203E-5</v>
      </c>
      <c r="AI4248" s="147">
        <v>2.1522255699999999E-4</v>
      </c>
      <c r="AJ4248" s="147">
        <v>8.6628244713692803E-5</v>
      </c>
    </row>
    <row r="4249" spans="1:36" ht="13.5" thickBot="1" x14ac:dyDescent="0.25">
      <c r="A4249" s="149">
        <v>8694</v>
      </c>
      <c r="B4249" s="149">
        <v>12957</v>
      </c>
      <c r="C4249" s="150" t="s">
        <v>1364</v>
      </c>
      <c r="D4249" s="150">
        <v>512607888</v>
      </c>
      <c r="E4249" s="150" t="s">
        <v>429</v>
      </c>
      <c r="F4249" s="150" t="s">
        <v>1509</v>
      </c>
      <c r="G4249" s="150">
        <v>1150812</v>
      </c>
      <c r="H4249" s="150" t="s">
        <v>102</v>
      </c>
      <c r="I4249" s="150" t="s">
        <v>228</v>
      </c>
      <c r="J4249" s="150" t="s">
        <v>53</v>
      </c>
      <c r="K4249" s="150" t="s">
        <v>53</v>
      </c>
      <c r="L4249" s="150" t="s">
        <v>821</v>
      </c>
      <c r="M4249" s="150" t="s">
        <v>311</v>
      </c>
      <c r="N4249" s="150" t="s">
        <v>259</v>
      </c>
      <c r="O4249" s="150" t="s">
        <v>62</v>
      </c>
      <c r="P4249" s="150" t="s">
        <v>1366</v>
      </c>
      <c r="Q4249" s="150" t="s">
        <v>1351</v>
      </c>
      <c r="R4249" s="150" t="s">
        <v>57</v>
      </c>
      <c r="S4249" s="150" t="s">
        <v>1206</v>
      </c>
      <c r="T4249" s="152">
        <v>1.4370000000000001</v>
      </c>
      <c r="U4249" s="151">
        <v>46387</v>
      </c>
      <c r="V4249" s="147">
        <v>3.2500000000000001E-2</v>
      </c>
      <c r="W4249" s="192">
        <v>5.1999999999999998E-2</v>
      </c>
      <c r="X4249" s="150" t="s">
        <v>636</v>
      </c>
      <c r="Y4249" s="150"/>
      <c r="Z4249" s="153">
        <v>450073.12</v>
      </c>
      <c r="AA4249" s="153">
        <v>1</v>
      </c>
      <c r="AB4249" s="153">
        <v>98.17</v>
      </c>
      <c r="AC4249" s="153">
        <v>0</v>
      </c>
      <c r="AD4249" s="153">
        <v>441.83677999999998</v>
      </c>
      <c r="AE4249" s="154"/>
      <c r="AF4249" s="154"/>
      <c r="AG4249" s="150" t="s">
        <v>17</v>
      </c>
      <c r="AH4249" s="147">
        <v>1.4206081519999999E-3</v>
      </c>
      <c r="AI4249" s="147">
        <v>1.6550087039999999E-3</v>
      </c>
      <c r="AJ4249" s="147">
        <v>6.6614996300000005E-4</v>
      </c>
    </row>
    <row r="4250" spans="1:36" ht="13.5" thickBot="1" x14ac:dyDescent="0.25">
      <c r="A4250" s="149">
        <v>8694</v>
      </c>
      <c r="B4250" s="149">
        <v>12957</v>
      </c>
      <c r="C4250" s="150" t="s">
        <v>1346</v>
      </c>
      <c r="D4250" s="150">
        <v>513623314</v>
      </c>
      <c r="E4250" s="150" t="s">
        <v>429</v>
      </c>
      <c r="F4250" s="150" t="s">
        <v>1510</v>
      </c>
      <c r="G4250" s="150">
        <v>1151117</v>
      </c>
      <c r="H4250" s="150" t="s">
        <v>102</v>
      </c>
      <c r="I4250" s="150" t="s">
        <v>229</v>
      </c>
      <c r="J4250" s="150" t="s">
        <v>53</v>
      </c>
      <c r="K4250" s="150" t="s">
        <v>53</v>
      </c>
      <c r="L4250" s="150" t="s">
        <v>821</v>
      </c>
      <c r="M4250" s="150" t="s">
        <v>311</v>
      </c>
      <c r="N4250" s="150" t="s">
        <v>651</v>
      </c>
      <c r="O4250" s="150" t="s">
        <v>62</v>
      </c>
      <c r="P4250" s="150" t="s">
        <v>1369</v>
      </c>
      <c r="Q4250" s="150" t="s">
        <v>65</v>
      </c>
      <c r="R4250" s="150" t="s">
        <v>57</v>
      </c>
      <c r="S4250" s="150" t="s">
        <v>1206</v>
      </c>
      <c r="T4250" s="152">
        <v>3.3620000000000001</v>
      </c>
      <c r="U4250" s="151">
        <v>46680</v>
      </c>
      <c r="V4250" s="147">
        <v>1.8200000000000001E-2</v>
      </c>
      <c r="W4250" s="192">
        <v>2.3199999999999998E-2</v>
      </c>
      <c r="X4250" s="150" t="s">
        <v>636</v>
      </c>
      <c r="Y4250" s="150"/>
      <c r="Z4250" s="153">
        <v>32307.22</v>
      </c>
      <c r="AA4250" s="153">
        <v>1</v>
      </c>
      <c r="AB4250" s="153">
        <v>110.73</v>
      </c>
      <c r="AC4250" s="153">
        <v>0</v>
      </c>
      <c r="AD4250" s="153">
        <v>35.773780000000002</v>
      </c>
      <c r="AE4250" s="154"/>
      <c r="AF4250" s="154"/>
      <c r="AG4250" s="150" t="s">
        <v>17</v>
      </c>
      <c r="AH4250" s="147">
        <v>6.4554807496574996E-5</v>
      </c>
      <c r="AI4250" s="147">
        <v>1.3399952099999999E-4</v>
      </c>
      <c r="AJ4250" s="147">
        <v>5.3935533058995603E-5</v>
      </c>
    </row>
    <row r="4251" spans="1:36" ht="13.5" thickBot="1" x14ac:dyDescent="0.25">
      <c r="A4251" s="149">
        <v>8694</v>
      </c>
      <c r="B4251" s="149">
        <v>12957</v>
      </c>
      <c r="C4251" s="150" t="s">
        <v>1478</v>
      </c>
      <c r="D4251" s="150">
        <v>511399388</v>
      </c>
      <c r="E4251" s="150" t="s">
        <v>429</v>
      </c>
      <c r="F4251" s="150" t="s">
        <v>1511</v>
      </c>
      <c r="G4251" s="150">
        <v>1153725</v>
      </c>
      <c r="H4251" s="150" t="s">
        <v>102</v>
      </c>
      <c r="I4251" s="150" t="s">
        <v>228</v>
      </c>
      <c r="J4251" s="150" t="s">
        <v>53</v>
      </c>
      <c r="K4251" s="150" t="s">
        <v>53</v>
      </c>
      <c r="L4251" s="150" t="s">
        <v>821</v>
      </c>
      <c r="M4251" s="150" t="s">
        <v>311</v>
      </c>
      <c r="N4251" s="150" t="s">
        <v>140</v>
      </c>
      <c r="O4251" s="150" t="s">
        <v>62</v>
      </c>
      <c r="P4251" s="150" t="s">
        <v>1350</v>
      </c>
      <c r="Q4251" s="150" t="s">
        <v>1351</v>
      </c>
      <c r="R4251" s="150" t="s">
        <v>57</v>
      </c>
      <c r="S4251" s="150" t="s">
        <v>1206</v>
      </c>
      <c r="T4251" s="152">
        <v>0.77</v>
      </c>
      <c r="U4251" s="151">
        <v>45838</v>
      </c>
      <c r="V4251" s="147">
        <v>4.1700000000000001E-2</v>
      </c>
      <c r="W4251" s="192">
        <v>5.28E-2</v>
      </c>
      <c r="X4251" s="150" t="s">
        <v>636</v>
      </c>
      <c r="Y4251" s="150"/>
      <c r="Z4251" s="153">
        <v>85937.5</v>
      </c>
      <c r="AA4251" s="153">
        <v>1</v>
      </c>
      <c r="AB4251" s="153">
        <v>100.27</v>
      </c>
      <c r="AC4251" s="153">
        <v>0</v>
      </c>
      <c r="AD4251" s="153">
        <v>86.169529999999995</v>
      </c>
      <c r="AE4251" s="154"/>
      <c r="AF4251" s="154"/>
      <c r="AG4251" s="150" t="s">
        <v>17</v>
      </c>
      <c r="AH4251" s="147">
        <v>4.4925502700000002E-4</v>
      </c>
      <c r="AI4251" s="147">
        <v>3.22769241E-4</v>
      </c>
      <c r="AJ4251" s="147">
        <v>1.2991636699999999E-4</v>
      </c>
    </row>
    <row r="4252" spans="1:36" ht="13.5" thickBot="1" x14ac:dyDescent="0.25">
      <c r="A4252" s="149">
        <v>8694</v>
      </c>
      <c r="B4252" s="149">
        <v>12957</v>
      </c>
      <c r="C4252" s="150" t="s">
        <v>1512</v>
      </c>
      <c r="D4252" s="150">
        <v>515327120</v>
      </c>
      <c r="E4252" s="150" t="s">
        <v>429</v>
      </c>
      <c r="F4252" s="150" t="s">
        <v>1513</v>
      </c>
      <c r="G4252" s="150">
        <v>1155928</v>
      </c>
      <c r="H4252" s="150" t="s">
        <v>102</v>
      </c>
      <c r="I4252" s="150" t="s">
        <v>229</v>
      </c>
      <c r="J4252" s="150" t="s">
        <v>53</v>
      </c>
      <c r="K4252" s="150" t="s">
        <v>53</v>
      </c>
      <c r="L4252" s="150" t="s">
        <v>821</v>
      </c>
      <c r="M4252" s="150" t="s">
        <v>311</v>
      </c>
      <c r="N4252" s="150" t="s">
        <v>651</v>
      </c>
      <c r="O4252" s="150" t="s">
        <v>62</v>
      </c>
      <c r="P4252" s="150" t="s">
        <v>1350</v>
      </c>
      <c r="Q4252" s="150" t="s">
        <v>1351</v>
      </c>
      <c r="R4252" s="150" t="s">
        <v>57</v>
      </c>
      <c r="S4252" s="150" t="s">
        <v>1206</v>
      </c>
      <c r="T4252" s="152">
        <v>3.2349999999999999</v>
      </c>
      <c r="U4252" s="151">
        <v>46752</v>
      </c>
      <c r="V4252" s="147">
        <v>2.75E-2</v>
      </c>
      <c r="W4252" s="192">
        <v>2.6200000000000001E-2</v>
      </c>
      <c r="X4252" s="150" t="s">
        <v>636</v>
      </c>
      <c r="Y4252" s="150"/>
      <c r="Z4252" s="153">
        <v>641730.77</v>
      </c>
      <c r="AA4252" s="153">
        <v>1</v>
      </c>
      <c r="AB4252" s="153">
        <v>112.38</v>
      </c>
      <c r="AC4252" s="153">
        <v>0</v>
      </c>
      <c r="AD4252" s="153">
        <v>721.17704000000003</v>
      </c>
      <c r="AE4252" s="154"/>
      <c r="AF4252" s="154"/>
      <c r="AG4252" s="150" t="s">
        <v>17</v>
      </c>
      <c r="AH4252" s="147">
        <v>1.185325245E-3</v>
      </c>
      <c r="AI4252" s="147">
        <v>2.7013465900000001E-3</v>
      </c>
      <c r="AJ4252" s="147">
        <v>1.087306627E-3</v>
      </c>
    </row>
    <row r="4253" spans="1:36" ht="13.5" thickBot="1" x14ac:dyDescent="0.25">
      <c r="A4253" s="149">
        <v>8694</v>
      </c>
      <c r="B4253" s="149">
        <v>12957</v>
      </c>
      <c r="C4253" s="150" t="s">
        <v>1514</v>
      </c>
      <c r="D4253" s="150">
        <v>1742</v>
      </c>
      <c r="E4253" s="150" t="s">
        <v>2</v>
      </c>
      <c r="F4253" s="150" t="s">
        <v>1515</v>
      </c>
      <c r="G4253" s="150">
        <v>1155951</v>
      </c>
      <c r="H4253" s="150" t="s">
        <v>102</v>
      </c>
      <c r="I4253" s="150" t="s">
        <v>230</v>
      </c>
      <c r="J4253" s="150" t="s">
        <v>53</v>
      </c>
      <c r="K4253" s="150" t="s">
        <v>315</v>
      </c>
      <c r="L4253" s="150" t="s">
        <v>821</v>
      </c>
      <c r="M4253" s="150" t="s">
        <v>311</v>
      </c>
      <c r="N4253" s="150" t="s">
        <v>652</v>
      </c>
      <c r="O4253" s="150" t="s">
        <v>62</v>
      </c>
      <c r="P4253" s="150" t="s">
        <v>1437</v>
      </c>
      <c r="Q4253" s="150" t="s">
        <v>1351</v>
      </c>
      <c r="R4253" s="150" t="s">
        <v>57</v>
      </c>
      <c r="S4253" s="150" t="s">
        <v>1206</v>
      </c>
      <c r="T4253" s="152">
        <v>3.24</v>
      </c>
      <c r="U4253" s="151">
        <v>46944</v>
      </c>
      <c r="V4253" s="147">
        <v>4.2999999999999997E-2</v>
      </c>
      <c r="W4253" s="192">
        <v>8.4400000000000003E-2</v>
      </c>
      <c r="X4253" s="150" t="s">
        <v>636</v>
      </c>
      <c r="Y4253" s="150"/>
      <c r="Z4253" s="153">
        <v>598774.68000000005</v>
      </c>
      <c r="AA4253" s="153">
        <v>1</v>
      </c>
      <c r="AB4253" s="153">
        <v>86.78</v>
      </c>
      <c r="AC4253" s="153">
        <v>0</v>
      </c>
      <c r="AD4253" s="153">
        <v>519.61667</v>
      </c>
      <c r="AE4253" s="154"/>
      <c r="AF4253" s="154"/>
      <c r="AG4253" s="150" t="s">
        <v>17</v>
      </c>
      <c r="AH4253" s="147">
        <v>5.2355694100000003E-4</v>
      </c>
      <c r="AI4253" s="147">
        <v>1.946352479E-3</v>
      </c>
      <c r="AJ4253" s="147">
        <v>7.8341741E-4</v>
      </c>
    </row>
    <row r="4254" spans="1:36" ht="13.5" thickBot="1" x14ac:dyDescent="0.25">
      <c r="A4254" s="149">
        <v>8694</v>
      </c>
      <c r="B4254" s="149">
        <v>12957</v>
      </c>
      <c r="C4254" s="150" t="s">
        <v>1346</v>
      </c>
      <c r="D4254" s="150">
        <v>513623314</v>
      </c>
      <c r="E4254" s="150" t="s">
        <v>429</v>
      </c>
      <c r="F4254" s="150" t="s">
        <v>1516</v>
      </c>
      <c r="G4254" s="150">
        <v>1156231</v>
      </c>
      <c r="H4254" s="150" t="s">
        <v>102</v>
      </c>
      <c r="I4254" s="150" t="s">
        <v>229</v>
      </c>
      <c r="J4254" s="150" t="s">
        <v>53</v>
      </c>
      <c r="K4254" s="150" t="s">
        <v>53</v>
      </c>
      <c r="L4254" s="150" t="s">
        <v>821</v>
      </c>
      <c r="M4254" s="150" t="s">
        <v>311</v>
      </c>
      <c r="N4254" s="150" t="s">
        <v>651</v>
      </c>
      <c r="O4254" s="150" t="s">
        <v>62</v>
      </c>
      <c r="P4254" s="150" t="s">
        <v>1345</v>
      </c>
      <c r="Q4254" s="150" t="s">
        <v>65</v>
      </c>
      <c r="R4254" s="150" t="s">
        <v>57</v>
      </c>
      <c r="S4254" s="150" t="s">
        <v>1206</v>
      </c>
      <c r="T4254" s="152">
        <v>3.2080000000000002</v>
      </c>
      <c r="U4254" s="151">
        <v>46808</v>
      </c>
      <c r="V4254" s="147">
        <v>3.3500000000000002E-2</v>
      </c>
      <c r="W4254" s="192">
        <v>2.5700000000000001E-2</v>
      </c>
      <c r="X4254" s="150" t="s">
        <v>636</v>
      </c>
      <c r="Y4254" s="150"/>
      <c r="Z4254" s="153">
        <v>142857.14000000001</v>
      </c>
      <c r="AA4254" s="153">
        <v>1</v>
      </c>
      <c r="AB4254" s="153">
        <v>114.62</v>
      </c>
      <c r="AC4254" s="153">
        <v>0</v>
      </c>
      <c r="AD4254" s="153">
        <v>163.74285</v>
      </c>
      <c r="AE4254" s="154"/>
      <c r="AF4254" s="154"/>
      <c r="AG4254" s="150" t="s">
        <v>17</v>
      </c>
      <c r="AH4254" s="147">
        <v>2.2508002000000001E-4</v>
      </c>
      <c r="AI4254" s="147">
        <v>6.1333925600000002E-4</v>
      </c>
      <c r="AJ4254" s="147">
        <v>2.4687237100000001E-4</v>
      </c>
    </row>
    <row r="4255" spans="1:36" ht="13.5" thickBot="1" x14ac:dyDescent="0.25">
      <c r="A4255" s="149">
        <v>8694</v>
      </c>
      <c r="B4255" s="149">
        <v>12957</v>
      </c>
      <c r="C4255" s="150" t="s">
        <v>1352</v>
      </c>
      <c r="D4255" s="150">
        <v>520044314</v>
      </c>
      <c r="E4255" s="150" t="s">
        <v>429</v>
      </c>
      <c r="F4255" s="150" t="s">
        <v>1356</v>
      </c>
      <c r="G4255" s="150">
        <v>1156397</v>
      </c>
      <c r="H4255" s="150" t="s">
        <v>102</v>
      </c>
      <c r="I4255" s="150" t="s">
        <v>228</v>
      </c>
      <c r="J4255" s="150" t="s">
        <v>53</v>
      </c>
      <c r="K4255" s="150" t="s">
        <v>53</v>
      </c>
      <c r="L4255" s="150" t="s">
        <v>821</v>
      </c>
      <c r="M4255" s="150" t="s">
        <v>311</v>
      </c>
      <c r="N4255" s="150" t="s">
        <v>260</v>
      </c>
      <c r="O4255" s="150" t="s">
        <v>62</v>
      </c>
      <c r="P4255" s="150" t="s">
        <v>1339</v>
      </c>
      <c r="Q4255" s="150" t="s">
        <v>65</v>
      </c>
      <c r="R4255" s="150" t="s">
        <v>57</v>
      </c>
      <c r="S4255" s="150" t="s">
        <v>1206</v>
      </c>
      <c r="T4255" s="152">
        <v>2.2010000000000001</v>
      </c>
      <c r="U4255" s="151">
        <v>46563</v>
      </c>
      <c r="V4255" s="147">
        <v>0.04</v>
      </c>
      <c r="W4255" s="192">
        <v>4.7399999999999998E-2</v>
      </c>
      <c r="X4255" s="150" t="s">
        <v>636</v>
      </c>
      <c r="Y4255" s="150"/>
      <c r="Z4255" s="153">
        <v>1644444.44</v>
      </c>
      <c r="AA4255" s="153">
        <v>1</v>
      </c>
      <c r="AB4255" s="153">
        <v>101.47</v>
      </c>
      <c r="AC4255" s="153">
        <v>0</v>
      </c>
      <c r="AD4255" s="153">
        <v>1668.6177700000001</v>
      </c>
      <c r="AE4255" s="154"/>
      <c r="AF4255" s="154"/>
      <c r="AG4255" s="150" t="s">
        <v>17</v>
      </c>
      <c r="AH4255" s="147">
        <v>2.4159284890000001E-3</v>
      </c>
      <c r="AI4255" s="147">
        <v>6.2502196720000004E-3</v>
      </c>
      <c r="AJ4255" s="147">
        <v>2.5157472559999999E-3</v>
      </c>
    </row>
    <row r="4256" spans="1:36" ht="13.5" thickBot="1" x14ac:dyDescent="0.25">
      <c r="A4256" s="149">
        <v>8694</v>
      </c>
      <c r="B4256" s="149">
        <v>12957</v>
      </c>
      <c r="C4256" s="150" t="s">
        <v>1340</v>
      </c>
      <c r="D4256" s="150">
        <v>510960719</v>
      </c>
      <c r="E4256" s="150" t="s">
        <v>429</v>
      </c>
      <c r="F4256" s="150" t="s">
        <v>1517</v>
      </c>
      <c r="G4256" s="150">
        <v>1156603</v>
      </c>
      <c r="H4256" s="150" t="s">
        <v>102</v>
      </c>
      <c r="I4256" s="150" t="s">
        <v>229</v>
      </c>
      <c r="J4256" s="150" t="s">
        <v>53</v>
      </c>
      <c r="K4256" s="150" t="s">
        <v>53</v>
      </c>
      <c r="L4256" s="150" t="s">
        <v>821</v>
      </c>
      <c r="M4256" s="150" t="s">
        <v>311</v>
      </c>
      <c r="N4256" s="150" t="s">
        <v>651</v>
      </c>
      <c r="O4256" s="150" t="s">
        <v>62</v>
      </c>
      <c r="P4256" s="150" t="s">
        <v>1458</v>
      </c>
      <c r="Q4256" s="150" t="s">
        <v>1351</v>
      </c>
      <c r="R4256" s="150" t="s">
        <v>57</v>
      </c>
      <c r="S4256" s="150" t="s">
        <v>1206</v>
      </c>
      <c r="T4256" s="152">
        <v>2.86</v>
      </c>
      <c r="U4256" s="151">
        <v>46934</v>
      </c>
      <c r="V4256" s="147">
        <v>1.77E-2</v>
      </c>
      <c r="W4256" s="192">
        <v>2.1399999999999999E-2</v>
      </c>
      <c r="X4256" s="150" t="s">
        <v>636</v>
      </c>
      <c r="Y4256" s="150"/>
      <c r="Z4256" s="153">
        <v>31729.73</v>
      </c>
      <c r="AA4256" s="153">
        <v>1</v>
      </c>
      <c r="AB4256" s="153">
        <v>111.11</v>
      </c>
      <c r="AC4256" s="153">
        <v>0</v>
      </c>
      <c r="AD4256" s="153">
        <v>35.254899999999999</v>
      </c>
      <c r="AE4256" s="154"/>
      <c r="AF4256" s="154"/>
      <c r="AG4256" s="150" t="s">
        <v>17</v>
      </c>
      <c r="AH4256" s="147">
        <v>1.1509279676007901E-5</v>
      </c>
      <c r="AI4256" s="147">
        <v>1.3205592799999999E-4</v>
      </c>
      <c r="AJ4256" s="147">
        <v>5.3153226313841701E-5</v>
      </c>
    </row>
    <row r="4257" spans="1:36" ht="13.5" thickBot="1" x14ac:dyDescent="0.25">
      <c r="A4257" s="149">
        <v>8694</v>
      </c>
      <c r="B4257" s="149">
        <v>12957</v>
      </c>
      <c r="C4257" s="150" t="s">
        <v>1340</v>
      </c>
      <c r="D4257" s="150">
        <v>510960719</v>
      </c>
      <c r="E4257" s="150" t="s">
        <v>429</v>
      </c>
      <c r="F4257" s="150" t="s">
        <v>1518</v>
      </c>
      <c r="G4257" s="150">
        <v>1156611</v>
      </c>
      <c r="H4257" s="150" t="s">
        <v>102</v>
      </c>
      <c r="I4257" s="150" t="s">
        <v>229</v>
      </c>
      <c r="J4257" s="150" t="s">
        <v>53</v>
      </c>
      <c r="K4257" s="150" t="s">
        <v>53</v>
      </c>
      <c r="L4257" s="150" t="s">
        <v>821</v>
      </c>
      <c r="M4257" s="150" t="s">
        <v>311</v>
      </c>
      <c r="N4257" s="150" t="s">
        <v>651</v>
      </c>
      <c r="O4257" s="150" t="s">
        <v>62</v>
      </c>
      <c r="P4257" s="150" t="s">
        <v>1458</v>
      </c>
      <c r="Q4257" s="150" t="s">
        <v>1351</v>
      </c>
      <c r="R4257" s="150" t="s">
        <v>57</v>
      </c>
      <c r="S4257" s="150" t="s">
        <v>1206</v>
      </c>
      <c r="T4257" s="152">
        <v>5.9139999999999997</v>
      </c>
      <c r="U4257" s="151">
        <v>48579</v>
      </c>
      <c r="V4257" s="147">
        <v>2.4799999999999999E-2</v>
      </c>
      <c r="W4257" s="192">
        <v>2.75E-2</v>
      </c>
      <c r="X4257" s="150" t="s">
        <v>636</v>
      </c>
      <c r="Y4257" s="150"/>
      <c r="Z4257" s="153">
        <v>782000</v>
      </c>
      <c r="AA4257" s="153">
        <v>1</v>
      </c>
      <c r="AB4257" s="153">
        <v>110.79</v>
      </c>
      <c r="AC4257" s="153">
        <v>0</v>
      </c>
      <c r="AD4257" s="153">
        <v>866.37779999999998</v>
      </c>
      <c r="AE4257" s="154"/>
      <c r="AF4257" s="154"/>
      <c r="AG4257" s="150" t="s">
        <v>17</v>
      </c>
      <c r="AH4257" s="147">
        <v>2.3736602600000001E-4</v>
      </c>
      <c r="AI4257" s="147">
        <v>3.2452318719999999E-3</v>
      </c>
      <c r="AJ4257" s="147">
        <v>1.3062233979999999E-3</v>
      </c>
    </row>
    <row r="4258" spans="1:36" ht="13.5" thickBot="1" x14ac:dyDescent="0.25">
      <c r="A4258" s="149">
        <v>8694</v>
      </c>
      <c r="B4258" s="149">
        <v>12957</v>
      </c>
      <c r="C4258" s="150" t="s">
        <v>1475</v>
      </c>
      <c r="D4258" s="150">
        <v>513765859</v>
      </c>
      <c r="E4258" s="150" t="s">
        <v>429</v>
      </c>
      <c r="F4258" s="150" t="s">
        <v>1519</v>
      </c>
      <c r="G4258" s="150">
        <v>11575690</v>
      </c>
      <c r="H4258" s="150" t="s">
        <v>102</v>
      </c>
      <c r="I4258" s="150" t="s">
        <v>229</v>
      </c>
      <c r="J4258" s="150" t="s">
        <v>53</v>
      </c>
      <c r="K4258" s="150" t="s">
        <v>53</v>
      </c>
      <c r="L4258" s="150" t="s">
        <v>54</v>
      </c>
      <c r="M4258" s="150" t="s">
        <v>311</v>
      </c>
      <c r="N4258" s="150" t="s">
        <v>651</v>
      </c>
      <c r="O4258" s="150" t="s">
        <v>62</v>
      </c>
      <c r="P4258" s="150" t="s">
        <v>298</v>
      </c>
      <c r="Q4258" s="150" t="s">
        <v>298</v>
      </c>
      <c r="R4258" s="150" t="s">
        <v>57</v>
      </c>
      <c r="S4258" s="150" t="s">
        <v>1206</v>
      </c>
      <c r="T4258" s="152">
        <v>0.16200000000000001</v>
      </c>
      <c r="U4258" s="151">
        <v>47057</v>
      </c>
      <c r="V4258" s="147">
        <v>1.49E-2</v>
      </c>
      <c r="W4258" s="192">
        <v>5.0900000000000001E-2</v>
      </c>
      <c r="X4258" s="150" t="s">
        <v>636</v>
      </c>
      <c r="Y4258" s="150"/>
      <c r="Z4258" s="153">
        <v>497624</v>
      </c>
      <c r="AA4258" s="153">
        <v>1</v>
      </c>
      <c r="AB4258" s="153">
        <v>110.09269999999999</v>
      </c>
      <c r="AC4258" s="153">
        <v>0</v>
      </c>
      <c r="AD4258" s="153">
        <v>547.84768999999994</v>
      </c>
      <c r="AE4258" s="154"/>
      <c r="AF4258" s="154"/>
      <c r="AG4258" s="150" t="s">
        <v>17</v>
      </c>
      <c r="AH4258" s="147">
        <v>4.2148180899999999E-4</v>
      </c>
      <c r="AI4258" s="147">
        <v>2.0520987310000001E-3</v>
      </c>
      <c r="AJ4258" s="147">
        <v>8.25980849E-4</v>
      </c>
    </row>
    <row r="4259" spans="1:36" ht="13.5" thickBot="1" x14ac:dyDescent="0.25">
      <c r="A4259" s="149">
        <v>8694</v>
      </c>
      <c r="B4259" s="149">
        <v>12957</v>
      </c>
      <c r="C4259" s="150" t="s">
        <v>1475</v>
      </c>
      <c r="D4259" s="150">
        <v>513765859</v>
      </c>
      <c r="E4259" s="150" t="s">
        <v>429</v>
      </c>
      <c r="F4259" s="150" t="s">
        <v>1519</v>
      </c>
      <c r="G4259" s="150">
        <v>1157569</v>
      </c>
      <c r="H4259" s="150" t="s">
        <v>102</v>
      </c>
      <c r="I4259" s="150" t="s">
        <v>229</v>
      </c>
      <c r="J4259" s="150" t="s">
        <v>53</v>
      </c>
      <c r="K4259" s="150" t="s">
        <v>53</v>
      </c>
      <c r="L4259" s="150" t="s">
        <v>821</v>
      </c>
      <c r="M4259" s="150" t="s">
        <v>311</v>
      </c>
      <c r="N4259" s="150" t="s">
        <v>651</v>
      </c>
      <c r="O4259" s="150" t="s">
        <v>62</v>
      </c>
      <c r="P4259" s="150" t="s">
        <v>1369</v>
      </c>
      <c r="Q4259" s="150" t="s">
        <v>65</v>
      </c>
      <c r="R4259" s="150" t="s">
        <v>57</v>
      </c>
      <c r="S4259" s="150" t="s">
        <v>1206</v>
      </c>
      <c r="T4259" s="152">
        <v>2.7240000000000002</v>
      </c>
      <c r="U4259" s="151">
        <v>47057</v>
      </c>
      <c r="V4259" s="147">
        <v>1.4200000000000001E-2</v>
      </c>
      <c r="W4259" s="192">
        <v>2.0400000000000001E-2</v>
      </c>
      <c r="X4259" s="150" t="s">
        <v>636</v>
      </c>
      <c r="Y4259" s="150"/>
      <c r="Z4259" s="153">
        <v>25203.77</v>
      </c>
      <c r="AA4259" s="153">
        <v>1</v>
      </c>
      <c r="AB4259" s="153">
        <v>110.57</v>
      </c>
      <c r="AC4259" s="153">
        <v>0</v>
      </c>
      <c r="AD4259" s="153">
        <v>27.867809999999999</v>
      </c>
      <c r="AE4259" s="154"/>
      <c r="AF4259" s="154"/>
      <c r="AG4259" s="150" t="s">
        <v>17</v>
      </c>
      <c r="AH4259" s="147">
        <v>2.1347303534671699E-5</v>
      </c>
      <c r="AI4259" s="147">
        <v>1.0438576E-4</v>
      </c>
      <c r="AJ4259" s="147">
        <v>4.2015833594795001E-5</v>
      </c>
    </row>
    <row r="4260" spans="1:36" ht="13.5" thickBot="1" x14ac:dyDescent="0.25">
      <c r="A4260" s="149">
        <v>8694</v>
      </c>
      <c r="B4260" s="149">
        <v>12957</v>
      </c>
      <c r="C4260" s="150" t="s">
        <v>1520</v>
      </c>
      <c r="D4260" s="150">
        <v>513957472</v>
      </c>
      <c r="E4260" s="150" t="s">
        <v>429</v>
      </c>
      <c r="F4260" s="150" t="s">
        <v>1521</v>
      </c>
      <c r="G4260" s="150">
        <v>11576680</v>
      </c>
      <c r="H4260" s="150" t="s">
        <v>102</v>
      </c>
      <c r="I4260" s="150" t="s">
        <v>228</v>
      </c>
      <c r="J4260" s="150" t="s">
        <v>53</v>
      </c>
      <c r="K4260" s="150" t="s">
        <v>53</v>
      </c>
      <c r="L4260" s="150" t="s">
        <v>54</v>
      </c>
      <c r="M4260" s="150" t="s">
        <v>311</v>
      </c>
      <c r="N4260" s="150" t="s">
        <v>651</v>
      </c>
      <c r="O4260" s="150" t="s">
        <v>62</v>
      </c>
      <c r="P4260" s="150" t="s">
        <v>298</v>
      </c>
      <c r="Q4260" s="150" t="s">
        <v>298</v>
      </c>
      <c r="R4260" s="150" t="s">
        <v>57</v>
      </c>
      <c r="S4260" s="150" t="s">
        <v>1206</v>
      </c>
      <c r="T4260" s="152">
        <v>1.3819999999999999</v>
      </c>
      <c r="U4260" s="151">
        <v>47787</v>
      </c>
      <c r="V4260" s="147">
        <v>4.8000000000000001E-2</v>
      </c>
      <c r="W4260" s="192">
        <v>5.5500000000000001E-2</v>
      </c>
      <c r="X4260" s="150" t="s">
        <v>636</v>
      </c>
      <c r="Y4260" s="150"/>
      <c r="Z4260" s="153">
        <v>50000</v>
      </c>
      <c r="AA4260" s="153">
        <v>1</v>
      </c>
      <c r="AB4260" s="153">
        <v>95.109300000000005</v>
      </c>
      <c r="AC4260" s="153">
        <v>0</v>
      </c>
      <c r="AD4260" s="153">
        <v>47.554650000000002</v>
      </c>
      <c r="AE4260" s="154"/>
      <c r="AF4260" s="154"/>
      <c r="AG4260" s="150" t="s">
        <v>17</v>
      </c>
      <c r="AH4260" s="147">
        <v>9.3896834931497499E-5</v>
      </c>
      <c r="AI4260" s="147">
        <v>1.7812767800000001E-4</v>
      </c>
      <c r="AJ4260" s="147">
        <v>7.1697354799631503E-5</v>
      </c>
    </row>
    <row r="4261" spans="1:36" ht="13.5" thickBot="1" x14ac:dyDescent="0.25">
      <c r="A4261" s="149">
        <v>8694</v>
      </c>
      <c r="B4261" s="149">
        <v>12957</v>
      </c>
      <c r="C4261" s="150" t="s">
        <v>1520</v>
      </c>
      <c r="D4261" s="150">
        <v>513957472</v>
      </c>
      <c r="E4261" s="150" t="s">
        <v>429</v>
      </c>
      <c r="F4261" s="150" t="s">
        <v>1521</v>
      </c>
      <c r="G4261" s="150">
        <v>1157668</v>
      </c>
      <c r="H4261" s="150" t="s">
        <v>102</v>
      </c>
      <c r="I4261" s="150" t="s">
        <v>228</v>
      </c>
      <c r="J4261" s="150" t="s">
        <v>53</v>
      </c>
      <c r="K4261" s="150" t="s">
        <v>53</v>
      </c>
      <c r="L4261" s="150" t="s">
        <v>821</v>
      </c>
      <c r="M4261" s="150" t="s">
        <v>311</v>
      </c>
      <c r="N4261" s="150" t="s">
        <v>651</v>
      </c>
      <c r="O4261" s="150" t="s">
        <v>62</v>
      </c>
      <c r="P4261" s="150" t="s">
        <v>1522</v>
      </c>
      <c r="Q4261" s="150" t="s">
        <v>1351</v>
      </c>
      <c r="R4261" s="150" t="s">
        <v>57</v>
      </c>
      <c r="S4261" s="150" t="s">
        <v>1206</v>
      </c>
      <c r="T4261" s="152">
        <v>3.1760000000000002</v>
      </c>
      <c r="U4261" s="151">
        <v>47787</v>
      </c>
      <c r="V4261" s="147">
        <v>4.1000000000000002E-2</v>
      </c>
      <c r="W4261" s="192">
        <v>5.8500000000000003E-2</v>
      </c>
      <c r="X4261" s="150" t="s">
        <v>636</v>
      </c>
      <c r="Y4261" s="150"/>
      <c r="Z4261" s="153">
        <v>759954.91</v>
      </c>
      <c r="AA4261" s="153">
        <v>1</v>
      </c>
      <c r="AB4261" s="153">
        <v>96.54</v>
      </c>
      <c r="AC4261" s="153">
        <v>0</v>
      </c>
      <c r="AD4261" s="153">
        <v>733.66047000000003</v>
      </c>
      <c r="AE4261" s="154"/>
      <c r="AF4261" s="154"/>
      <c r="AG4261" s="150" t="s">
        <v>17</v>
      </c>
      <c r="AH4261" s="147">
        <v>1.4271472139999999E-3</v>
      </c>
      <c r="AI4261" s="147">
        <v>2.748106357E-3</v>
      </c>
      <c r="AJ4261" s="147">
        <v>1.106127687E-3</v>
      </c>
    </row>
    <row r="4262" spans="1:36" ht="13.5" thickBot="1" x14ac:dyDescent="0.25">
      <c r="A4262" s="149">
        <v>8694</v>
      </c>
      <c r="B4262" s="149">
        <v>12957</v>
      </c>
      <c r="C4262" s="150" t="s">
        <v>1523</v>
      </c>
      <c r="D4262" s="150">
        <v>520043878</v>
      </c>
      <c r="E4262" s="150" t="s">
        <v>429</v>
      </c>
      <c r="F4262" s="150" t="s">
        <v>1524</v>
      </c>
      <c r="G4262" s="150">
        <v>1157700</v>
      </c>
      <c r="H4262" s="150" t="s">
        <v>102</v>
      </c>
      <c r="I4262" s="150" t="s">
        <v>228</v>
      </c>
      <c r="J4262" s="150" t="s">
        <v>53</v>
      </c>
      <c r="K4262" s="150" t="s">
        <v>53</v>
      </c>
      <c r="L4262" s="150" t="s">
        <v>821</v>
      </c>
      <c r="M4262" s="150" t="s">
        <v>311</v>
      </c>
      <c r="N4262" s="150" t="s">
        <v>156</v>
      </c>
      <c r="O4262" s="150" t="s">
        <v>62</v>
      </c>
      <c r="P4262" s="150" t="s">
        <v>1366</v>
      </c>
      <c r="Q4262" s="150" t="s">
        <v>1351</v>
      </c>
      <c r="R4262" s="150" t="s">
        <v>57</v>
      </c>
      <c r="S4262" s="150" t="s">
        <v>1206</v>
      </c>
      <c r="T4262" s="152">
        <v>1.907</v>
      </c>
      <c r="U4262" s="151">
        <v>46660</v>
      </c>
      <c r="V4262" s="147">
        <v>3.2899999999999999E-2</v>
      </c>
      <c r="W4262" s="192">
        <v>5.1700000000000003E-2</v>
      </c>
      <c r="X4262" s="150" t="s">
        <v>636</v>
      </c>
      <c r="Y4262" s="150"/>
      <c r="Z4262" s="153">
        <v>108000</v>
      </c>
      <c r="AA4262" s="153">
        <v>1</v>
      </c>
      <c r="AB4262" s="153">
        <v>96.66</v>
      </c>
      <c r="AC4262" s="153">
        <v>0</v>
      </c>
      <c r="AD4262" s="153">
        <v>104.39279999999999</v>
      </c>
      <c r="AE4262" s="154"/>
      <c r="AF4262" s="154"/>
      <c r="AG4262" s="150" t="s">
        <v>17</v>
      </c>
      <c r="AH4262" s="147">
        <v>2.2165112800000001E-4</v>
      </c>
      <c r="AI4262" s="147">
        <v>3.91028996E-4</v>
      </c>
      <c r="AJ4262" s="147">
        <v>1.5739128800000001E-4</v>
      </c>
    </row>
    <row r="4263" spans="1:36" ht="13.5" thickBot="1" x14ac:dyDescent="0.25">
      <c r="A4263" s="149">
        <v>8694</v>
      </c>
      <c r="B4263" s="149">
        <v>12957</v>
      </c>
      <c r="C4263" s="150" t="s">
        <v>1525</v>
      </c>
      <c r="D4263" s="150">
        <v>520010869</v>
      </c>
      <c r="E4263" s="150" t="s">
        <v>429</v>
      </c>
      <c r="F4263" s="150" t="s">
        <v>1526</v>
      </c>
      <c r="G4263" s="150">
        <v>1158476</v>
      </c>
      <c r="H4263" s="150" t="s">
        <v>102</v>
      </c>
      <c r="I4263" s="150" t="s">
        <v>229</v>
      </c>
      <c r="J4263" s="150" t="s">
        <v>53</v>
      </c>
      <c r="K4263" s="150" t="s">
        <v>53</v>
      </c>
      <c r="L4263" s="150" t="s">
        <v>821</v>
      </c>
      <c r="M4263" s="150" t="s">
        <v>311</v>
      </c>
      <c r="N4263" s="150" t="s">
        <v>258</v>
      </c>
      <c r="O4263" s="150" t="s">
        <v>62</v>
      </c>
      <c r="P4263" s="150" t="s">
        <v>1205</v>
      </c>
      <c r="Q4263" s="150" t="s">
        <v>65</v>
      </c>
      <c r="R4263" s="150" t="s">
        <v>57</v>
      </c>
      <c r="S4263" s="150" t="s">
        <v>1206</v>
      </c>
      <c r="T4263" s="152">
        <v>12.141</v>
      </c>
      <c r="U4263" s="151">
        <v>56249</v>
      </c>
      <c r="V4263" s="147">
        <v>2.07E-2</v>
      </c>
      <c r="W4263" s="192">
        <v>2.7900000000000001E-2</v>
      </c>
      <c r="X4263" s="150" t="s">
        <v>636</v>
      </c>
      <c r="Y4263" s="150"/>
      <c r="Z4263" s="153">
        <v>183882.98</v>
      </c>
      <c r="AA4263" s="153">
        <v>1</v>
      </c>
      <c r="AB4263" s="153">
        <v>101.58</v>
      </c>
      <c r="AC4263" s="153">
        <v>0</v>
      </c>
      <c r="AD4263" s="153">
        <v>186.78833</v>
      </c>
      <c r="AE4263" s="154"/>
      <c r="AF4263" s="154"/>
      <c r="AG4263" s="150" t="s">
        <v>17</v>
      </c>
      <c r="AH4263" s="147">
        <v>4.0382971186738703E-5</v>
      </c>
      <c r="AI4263" s="147">
        <v>6.9966178899999996E-4</v>
      </c>
      <c r="AJ4263" s="147">
        <v>2.8161765799999998E-4</v>
      </c>
    </row>
    <row r="4264" spans="1:36" ht="13.5" thickBot="1" x14ac:dyDescent="0.25">
      <c r="A4264" s="149">
        <v>8694</v>
      </c>
      <c r="B4264" s="149">
        <v>12957</v>
      </c>
      <c r="C4264" s="150" t="s">
        <v>1471</v>
      </c>
      <c r="D4264" s="150">
        <v>511396046</v>
      </c>
      <c r="E4264" s="150" t="s">
        <v>429</v>
      </c>
      <c r="F4264" s="150" t="s">
        <v>2163</v>
      </c>
      <c r="G4264" s="150">
        <v>1158518</v>
      </c>
      <c r="H4264" s="150" t="s">
        <v>102</v>
      </c>
      <c r="I4264" s="150" t="s">
        <v>229</v>
      </c>
      <c r="J4264" s="150" t="s">
        <v>53</v>
      </c>
      <c r="K4264" s="150" t="s">
        <v>53</v>
      </c>
      <c r="L4264" s="150" t="s">
        <v>821</v>
      </c>
      <c r="M4264" s="150" t="s">
        <v>311</v>
      </c>
      <c r="N4264" s="150" t="s">
        <v>260</v>
      </c>
      <c r="O4264" s="150" t="s">
        <v>62</v>
      </c>
      <c r="P4264" s="150" t="s">
        <v>298</v>
      </c>
      <c r="Q4264" s="150" t="s">
        <v>298</v>
      </c>
      <c r="R4264" s="150" t="s">
        <v>57</v>
      </c>
      <c r="S4264" s="150" t="s">
        <v>1206</v>
      </c>
      <c r="T4264" s="152">
        <v>2.7480000000000002</v>
      </c>
      <c r="U4264" s="151">
        <v>46387</v>
      </c>
      <c r="V4264" s="147">
        <v>5.2999999999999999E-2</v>
      </c>
      <c r="W4264" s="192">
        <v>4.87E-2</v>
      </c>
      <c r="X4264" s="150" t="s">
        <v>636</v>
      </c>
      <c r="Y4264" s="150"/>
      <c r="Z4264" s="153">
        <v>148750</v>
      </c>
      <c r="AA4264" s="153">
        <v>1</v>
      </c>
      <c r="AB4264" s="153">
        <v>96.59</v>
      </c>
      <c r="AC4264" s="153">
        <v>0</v>
      </c>
      <c r="AD4264" s="153">
        <v>143.67761999999999</v>
      </c>
      <c r="AE4264" s="154"/>
      <c r="AF4264" s="154"/>
      <c r="AG4264" s="150" t="s">
        <v>17</v>
      </c>
      <c r="AH4264" s="147">
        <v>9.8837209300000001E-4</v>
      </c>
      <c r="AI4264" s="147">
        <v>5.3817998500000003E-4</v>
      </c>
      <c r="AJ4264" s="147">
        <v>2.1662035700000001E-4</v>
      </c>
    </row>
    <row r="4265" spans="1:36" ht="13.5" thickBot="1" x14ac:dyDescent="0.25">
      <c r="A4265" s="149">
        <v>8694</v>
      </c>
      <c r="B4265" s="149">
        <v>12957</v>
      </c>
      <c r="C4265" s="150" t="s">
        <v>1440</v>
      </c>
      <c r="D4265" s="150">
        <v>520026683</v>
      </c>
      <c r="E4265" s="150" t="s">
        <v>429</v>
      </c>
      <c r="F4265" s="150" t="s">
        <v>1527</v>
      </c>
      <c r="G4265" s="150">
        <v>1158609</v>
      </c>
      <c r="H4265" s="150" t="s">
        <v>102</v>
      </c>
      <c r="I4265" s="150" t="s">
        <v>229</v>
      </c>
      <c r="J4265" s="150" t="s">
        <v>53</v>
      </c>
      <c r="K4265" s="150" t="s">
        <v>53</v>
      </c>
      <c r="L4265" s="150" t="s">
        <v>821</v>
      </c>
      <c r="M4265" s="150" t="s">
        <v>311</v>
      </c>
      <c r="N4265" s="150" t="s">
        <v>651</v>
      </c>
      <c r="O4265" s="150" t="s">
        <v>62</v>
      </c>
      <c r="P4265" s="150" t="s">
        <v>1369</v>
      </c>
      <c r="Q4265" s="150" t="s">
        <v>65</v>
      </c>
      <c r="R4265" s="150" t="s">
        <v>57</v>
      </c>
      <c r="S4265" s="150" t="s">
        <v>1206</v>
      </c>
      <c r="T4265" s="152">
        <v>3.7919999999999998</v>
      </c>
      <c r="U4265" s="151">
        <v>47394</v>
      </c>
      <c r="V4265" s="147">
        <v>1.14E-2</v>
      </c>
      <c r="W4265" s="192">
        <v>2.5499999999999998E-2</v>
      </c>
      <c r="X4265" s="150" t="s">
        <v>636</v>
      </c>
      <c r="Y4265" s="150"/>
      <c r="Z4265" s="153">
        <v>549912</v>
      </c>
      <c r="AA4265" s="153">
        <v>1</v>
      </c>
      <c r="AB4265" s="153">
        <v>105.01</v>
      </c>
      <c r="AC4265" s="153">
        <v>0</v>
      </c>
      <c r="AD4265" s="153">
        <v>577.46258999999998</v>
      </c>
      <c r="AE4265" s="154"/>
      <c r="AF4265" s="154"/>
      <c r="AG4265" s="150" t="s">
        <v>17</v>
      </c>
      <c r="AH4265" s="147">
        <v>2.32719405E-4</v>
      </c>
      <c r="AI4265" s="147">
        <v>2.163028648E-3</v>
      </c>
      <c r="AJ4265" s="147">
        <v>8.7063074100000002E-4</v>
      </c>
    </row>
    <row r="4266" spans="1:36" ht="13.5" thickBot="1" x14ac:dyDescent="0.25">
      <c r="A4266" s="149">
        <v>8694</v>
      </c>
      <c r="B4266" s="149">
        <v>12957</v>
      </c>
      <c r="C4266" s="150" t="s">
        <v>1469</v>
      </c>
      <c r="D4266" s="150">
        <v>512025891</v>
      </c>
      <c r="E4266" s="150" t="s">
        <v>429</v>
      </c>
      <c r="F4266" s="150" t="s">
        <v>1528</v>
      </c>
      <c r="G4266" s="150">
        <v>1158732</v>
      </c>
      <c r="H4266" s="150" t="s">
        <v>102</v>
      </c>
      <c r="I4266" s="150" t="s">
        <v>229</v>
      </c>
      <c r="J4266" s="150" t="s">
        <v>53</v>
      </c>
      <c r="K4266" s="150" t="s">
        <v>53</v>
      </c>
      <c r="L4266" s="150" t="s">
        <v>821</v>
      </c>
      <c r="M4266" s="150" t="s">
        <v>311</v>
      </c>
      <c r="N4266" s="150" t="s">
        <v>258</v>
      </c>
      <c r="O4266" s="150" t="s">
        <v>62</v>
      </c>
      <c r="P4266" s="150" t="s">
        <v>1339</v>
      </c>
      <c r="Q4266" s="150" t="s">
        <v>65</v>
      </c>
      <c r="R4266" s="150" t="s">
        <v>57</v>
      </c>
      <c r="S4266" s="150" t="s">
        <v>1206</v>
      </c>
      <c r="T4266" s="152">
        <v>1.3939999999999999</v>
      </c>
      <c r="U4266" s="151">
        <v>46407</v>
      </c>
      <c r="V4266" s="147">
        <v>1.8499999999999999E-2</v>
      </c>
      <c r="W4266" s="192">
        <v>2.8199999999999999E-2</v>
      </c>
      <c r="X4266" s="150" t="s">
        <v>636</v>
      </c>
      <c r="Y4266" s="150"/>
      <c r="Z4266" s="153">
        <v>121414.97</v>
      </c>
      <c r="AA4266" s="153">
        <v>1</v>
      </c>
      <c r="AB4266" s="153">
        <v>109.05</v>
      </c>
      <c r="AC4266" s="153">
        <v>0</v>
      </c>
      <c r="AD4266" s="153">
        <v>132.40302</v>
      </c>
      <c r="AE4266" s="154"/>
      <c r="AF4266" s="154"/>
      <c r="AG4266" s="150" t="s">
        <v>17</v>
      </c>
      <c r="AH4266" s="147">
        <v>1.82777798E-4</v>
      </c>
      <c r="AI4266" s="147">
        <v>4.9594818799999997E-4</v>
      </c>
      <c r="AJ4266" s="147">
        <v>1.9962183E-4</v>
      </c>
    </row>
    <row r="4267" spans="1:36" ht="13.5" thickBot="1" x14ac:dyDescent="0.25">
      <c r="A4267" s="149">
        <v>8694</v>
      </c>
      <c r="B4267" s="149">
        <v>12957</v>
      </c>
      <c r="C4267" s="150" t="s">
        <v>1469</v>
      </c>
      <c r="D4267" s="150">
        <v>512025891</v>
      </c>
      <c r="E4267" s="150" t="s">
        <v>429</v>
      </c>
      <c r="F4267" s="150" t="s">
        <v>1529</v>
      </c>
      <c r="G4267" s="150">
        <v>1158740</v>
      </c>
      <c r="H4267" s="150" t="s">
        <v>102</v>
      </c>
      <c r="I4267" s="150" t="s">
        <v>228</v>
      </c>
      <c r="J4267" s="150" t="s">
        <v>53</v>
      </c>
      <c r="K4267" s="150" t="s">
        <v>53</v>
      </c>
      <c r="L4267" s="150" t="s">
        <v>821</v>
      </c>
      <c r="M4267" s="150" t="s">
        <v>311</v>
      </c>
      <c r="N4267" s="150" t="s">
        <v>258</v>
      </c>
      <c r="O4267" s="150" t="s">
        <v>62</v>
      </c>
      <c r="P4267" s="150" t="s">
        <v>1339</v>
      </c>
      <c r="Q4267" s="150" t="s">
        <v>65</v>
      </c>
      <c r="R4267" s="150" t="s">
        <v>57</v>
      </c>
      <c r="S4267" s="150" t="s">
        <v>1206</v>
      </c>
      <c r="T4267" s="152">
        <v>1.3460000000000001</v>
      </c>
      <c r="U4267" s="151">
        <v>46400</v>
      </c>
      <c r="V4267" s="147">
        <v>3.2500000000000001E-2</v>
      </c>
      <c r="W4267" s="192">
        <v>5.5800000000000002E-2</v>
      </c>
      <c r="X4267" s="150" t="s">
        <v>636</v>
      </c>
      <c r="Y4267" s="150"/>
      <c r="Z4267" s="153">
        <v>42861.279999999999</v>
      </c>
      <c r="AA4267" s="153">
        <v>1</v>
      </c>
      <c r="AB4267" s="153">
        <v>97.77</v>
      </c>
      <c r="AC4267" s="153">
        <v>0</v>
      </c>
      <c r="AD4267" s="153">
        <v>41.905470000000001</v>
      </c>
      <c r="AE4267" s="154"/>
      <c r="AF4267" s="154"/>
      <c r="AG4267" s="150" t="s">
        <v>17</v>
      </c>
      <c r="AH4267" s="147">
        <v>8.7694518756418604E-5</v>
      </c>
      <c r="AI4267" s="147">
        <v>1.5696728000000001E-4</v>
      </c>
      <c r="AJ4267" s="147">
        <v>6.3180180079872605E-5</v>
      </c>
    </row>
    <row r="4268" spans="1:36" ht="13.5" thickBot="1" x14ac:dyDescent="0.25">
      <c r="A4268" s="149">
        <v>8694</v>
      </c>
      <c r="B4268" s="149">
        <v>12957</v>
      </c>
      <c r="C4268" s="150" t="s">
        <v>1467</v>
      </c>
      <c r="D4268" s="150">
        <v>514290345</v>
      </c>
      <c r="E4268" s="150" t="s">
        <v>429</v>
      </c>
      <c r="F4268" s="150" t="s">
        <v>1530</v>
      </c>
      <c r="G4268" s="150">
        <v>1159359</v>
      </c>
      <c r="H4268" s="150" t="s">
        <v>102</v>
      </c>
      <c r="I4268" s="150" t="s">
        <v>228</v>
      </c>
      <c r="J4268" s="150" t="s">
        <v>53</v>
      </c>
      <c r="K4268" s="150" t="s">
        <v>53</v>
      </c>
      <c r="L4268" s="150" t="s">
        <v>821</v>
      </c>
      <c r="M4268" s="150" t="s">
        <v>311</v>
      </c>
      <c r="N4268" s="150" t="s">
        <v>269</v>
      </c>
      <c r="O4268" s="150" t="s">
        <v>62</v>
      </c>
      <c r="P4268" s="150" t="s">
        <v>1437</v>
      </c>
      <c r="Q4268" s="150" t="s">
        <v>1351</v>
      </c>
      <c r="R4268" s="150" t="s">
        <v>57</v>
      </c>
      <c r="S4268" s="150" t="s">
        <v>1206</v>
      </c>
      <c r="T4268" s="152">
        <v>4.7130000000000001</v>
      </c>
      <c r="U4268" s="151">
        <v>48334</v>
      </c>
      <c r="V4268" s="147">
        <v>2.6200000000000001E-2</v>
      </c>
      <c r="W4268" s="192">
        <v>4.8800000000000003E-2</v>
      </c>
      <c r="X4268" s="150" t="s">
        <v>636</v>
      </c>
      <c r="Y4268" s="150"/>
      <c r="Z4268" s="153">
        <v>232397</v>
      </c>
      <c r="AA4268" s="153">
        <v>1</v>
      </c>
      <c r="AB4268" s="153">
        <v>91.3</v>
      </c>
      <c r="AC4268" s="153">
        <v>0</v>
      </c>
      <c r="AD4268" s="153">
        <v>212.17846</v>
      </c>
      <c r="AE4268" s="154"/>
      <c r="AF4268" s="154"/>
      <c r="AG4268" s="150" t="s">
        <v>17</v>
      </c>
      <c r="AH4268" s="147">
        <v>1.7968455799999999E-4</v>
      </c>
      <c r="AI4268" s="147">
        <v>7.9476678700000003E-4</v>
      </c>
      <c r="AJ4268" s="147">
        <v>3.1989793399999998E-4</v>
      </c>
    </row>
    <row r="4269" spans="1:36" ht="13.5" thickBot="1" x14ac:dyDescent="0.25">
      <c r="A4269" s="149">
        <v>8694</v>
      </c>
      <c r="B4269" s="149">
        <v>12957</v>
      </c>
      <c r="C4269" s="150" t="s">
        <v>1346</v>
      </c>
      <c r="D4269" s="150">
        <v>513623314</v>
      </c>
      <c r="E4269" s="150" t="s">
        <v>429</v>
      </c>
      <c r="F4269" s="150" t="s">
        <v>1531</v>
      </c>
      <c r="G4269" s="150">
        <v>1159516</v>
      </c>
      <c r="H4269" s="150" t="s">
        <v>102</v>
      </c>
      <c r="I4269" s="150" t="s">
        <v>229</v>
      </c>
      <c r="J4269" s="150" t="s">
        <v>53</v>
      </c>
      <c r="K4269" s="150" t="s">
        <v>53</v>
      </c>
      <c r="L4269" s="150" t="s">
        <v>821</v>
      </c>
      <c r="M4269" s="150" t="s">
        <v>311</v>
      </c>
      <c r="N4269" s="150" t="s">
        <v>651</v>
      </c>
      <c r="O4269" s="150" t="s">
        <v>62</v>
      </c>
      <c r="P4269" s="150" t="s">
        <v>1369</v>
      </c>
      <c r="Q4269" s="150" t="s">
        <v>65</v>
      </c>
      <c r="R4269" s="150" t="s">
        <v>57</v>
      </c>
      <c r="S4269" s="150" t="s">
        <v>1206</v>
      </c>
      <c r="T4269" s="152">
        <v>4.1630000000000003</v>
      </c>
      <c r="U4269" s="151">
        <v>47202</v>
      </c>
      <c r="V4269" s="147">
        <v>7.7999999999999996E-3</v>
      </c>
      <c r="W4269" s="192">
        <v>2.3800000000000002E-2</v>
      </c>
      <c r="X4269" s="150" t="s">
        <v>636</v>
      </c>
      <c r="Y4269" s="150"/>
      <c r="Z4269" s="153">
        <v>412274.34</v>
      </c>
      <c r="AA4269" s="153">
        <v>1</v>
      </c>
      <c r="AB4269" s="153">
        <v>103.72</v>
      </c>
      <c r="AC4269" s="153">
        <v>0</v>
      </c>
      <c r="AD4269" s="153">
        <v>427.61095</v>
      </c>
      <c r="AE4269" s="154"/>
      <c r="AF4269" s="154"/>
      <c r="AG4269" s="150" t="s">
        <v>17</v>
      </c>
      <c r="AH4269" s="147">
        <v>1.0474449690000001E-3</v>
      </c>
      <c r="AI4269" s="147">
        <v>1.601722347E-3</v>
      </c>
      <c r="AJ4269" s="147">
        <v>6.4470191600000005E-4</v>
      </c>
    </row>
    <row r="4270" spans="1:36" ht="13.5" thickBot="1" x14ac:dyDescent="0.25">
      <c r="A4270" s="149">
        <v>8694</v>
      </c>
      <c r="B4270" s="149">
        <v>12957</v>
      </c>
      <c r="C4270" s="150" t="s">
        <v>1465</v>
      </c>
      <c r="D4270" s="150">
        <v>1665</v>
      </c>
      <c r="E4270" s="150" t="s">
        <v>2</v>
      </c>
      <c r="F4270" s="150" t="s">
        <v>1532</v>
      </c>
      <c r="G4270" s="150">
        <v>1160258</v>
      </c>
      <c r="H4270" s="150" t="s">
        <v>102</v>
      </c>
      <c r="I4270" s="150" t="s">
        <v>228</v>
      </c>
      <c r="J4270" s="150" t="s">
        <v>53</v>
      </c>
      <c r="K4270" s="150" t="s">
        <v>53</v>
      </c>
      <c r="L4270" s="150" t="s">
        <v>821</v>
      </c>
      <c r="M4270" s="150" t="s">
        <v>311</v>
      </c>
      <c r="N4270" s="150" t="s">
        <v>652</v>
      </c>
      <c r="O4270" s="150" t="s">
        <v>62</v>
      </c>
      <c r="P4270" s="150" t="s">
        <v>1345</v>
      </c>
      <c r="Q4270" s="150" t="s">
        <v>65</v>
      </c>
      <c r="R4270" s="150" t="s">
        <v>57</v>
      </c>
      <c r="S4270" s="150" t="s">
        <v>1206</v>
      </c>
      <c r="T4270" s="152">
        <v>3.6259999999999999</v>
      </c>
      <c r="U4270" s="151">
        <v>48502</v>
      </c>
      <c r="V4270" s="147">
        <v>4.4999999999999998E-2</v>
      </c>
      <c r="W4270" s="192">
        <v>6.3899999999999998E-2</v>
      </c>
      <c r="X4270" s="150" t="s">
        <v>636</v>
      </c>
      <c r="Y4270" s="150"/>
      <c r="Z4270" s="153">
        <v>1073737.6599999999</v>
      </c>
      <c r="AA4270" s="153">
        <v>1</v>
      </c>
      <c r="AB4270" s="153">
        <v>95.73</v>
      </c>
      <c r="AC4270" s="153">
        <v>0</v>
      </c>
      <c r="AD4270" s="153">
        <v>1027.88906</v>
      </c>
      <c r="AE4270" s="154"/>
      <c r="AF4270" s="154"/>
      <c r="AG4270" s="150" t="s">
        <v>17</v>
      </c>
      <c r="AH4270" s="147">
        <v>1.104837273E-3</v>
      </c>
      <c r="AI4270" s="147">
        <v>3.8502121569999998E-3</v>
      </c>
      <c r="AJ4270" s="147">
        <v>1.5497312380000001E-3</v>
      </c>
    </row>
    <row r="4271" spans="1:36" ht="13.5" thickBot="1" x14ac:dyDescent="0.25">
      <c r="A4271" s="149">
        <v>8694</v>
      </c>
      <c r="B4271" s="149">
        <v>12957</v>
      </c>
      <c r="C4271" s="150" t="s">
        <v>1533</v>
      </c>
      <c r="D4271" s="150">
        <v>513141879</v>
      </c>
      <c r="E4271" s="150" t="s">
        <v>429</v>
      </c>
      <c r="F4271" s="150" t="s">
        <v>1534</v>
      </c>
      <c r="G4271" s="150">
        <v>1160290</v>
      </c>
      <c r="H4271" s="150" t="s">
        <v>102</v>
      </c>
      <c r="I4271" s="150" t="s">
        <v>229</v>
      </c>
      <c r="J4271" s="150" t="s">
        <v>53</v>
      </c>
      <c r="K4271" s="150" t="s">
        <v>53</v>
      </c>
      <c r="L4271" s="150" t="s">
        <v>821</v>
      </c>
      <c r="M4271" s="150" t="s">
        <v>311</v>
      </c>
      <c r="N4271" s="150" t="s">
        <v>256</v>
      </c>
      <c r="O4271" s="150" t="s">
        <v>62</v>
      </c>
      <c r="P4271" s="150" t="s">
        <v>1205</v>
      </c>
      <c r="Q4271" s="150" t="s">
        <v>65</v>
      </c>
      <c r="R4271" s="150" t="s">
        <v>57</v>
      </c>
      <c r="S4271" s="150" t="s">
        <v>1206</v>
      </c>
      <c r="T4271" s="152">
        <v>1.44</v>
      </c>
      <c r="U4271" s="151">
        <v>45910</v>
      </c>
      <c r="V4271" s="147">
        <v>1E-3</v>
      </c>
      <c r="W4271" s="192">
        <v>1.8100000000000002E-2</v>
      </c>
      <c r="X4271" s="150" t="s">
        <v>636</v>
      </c>
      <c r="Y4271" s="150"/>
      <c r="Z4271" s="153">
        <v>519000</v>
      </c>
      <c r="AA4271" s="153">
        <v>1</v>
      </c>
      <c r="AB4271" s="153">
        <v>108.45</v>
      </c>
      <c r="AC4271" s="153">
        <v>0</v>
      </c>
      <c r="AD4271" s="153">
        <v>562.85550000000001</v>
      </c>
      <c r="AE4271" s="154"/>
      <c r="AF4271" s="154"/>
      <c r="AG4271" s="150" t="s">
        <v>17</v>
      </c>
      <c r="AH4271" s="147">
        <v>3.4600000000000001E-4</v>
      </c>
      <c r="AI4271" s="147">
        <v>2.1083141880000001E-3</v>
      </c>
      <c r="AJ4271" s="147">
        <v>8.48607875E-4</v>
      </c>
    </row>
    <row r="4272" spans="1:36" ht="13.5" thickBot="1" x14ac:dyDescent="0.25">
      <c r="A4272" s="149">
        <v>8694</v>
      </c>
      <c r="B4272" s="149">
        <v>12957</v>
      </c>
      <c r="C4272" s="150" t="s">
        <v>1535</v>
      </c>
      <c r="D4272" s="150">
        <v>513605519</v>
      </c>
      <c r="E4272" s="150" t="s">
        <v>429</v>
      </c>
      <c r="F4272" s="150" t="s">
        <v>1536</v>
      </c>
      <c r="G4272" s="150">
        <v>1160506</v>
      </c>
      <c r="H4272" s="150" t="s">
        <v>102</v>
      </c>
      <c r="I4272" s="150" t="s">
        <v>229</v>
      </c>
      <c r="J4272" s="150" t="s">
        <v>53</v>
      </c>
      <c r="K4272" s="150" t="s">
        <v>53</v>
      </c>
      <c r="L4272" s="150" t="s">
        <v>821</v>
      </c>
      <c r="M4272" s="150" t="s">
        <v>311</v>
      </c>
      <c r="N4272" s="150" t="s">
        <v>140</v>
      </c>
      <c r="O4272" s="150" t="s">
        <v>62</v>
      </c>
      <c r="P4272" s="150" t="s">
        <v>298</v>
      </c>
      <c r="Q4272" s="150" t="s">
        <v>298</v>
      </c>
      <c r="R4272" s="150" t="s">
        <v>57</v>
      </c>
      <c r="S4272" s="150" t="s">
        <v>1206</v>
      </c>
      <c r="T4272" s="152">
        <v>2.2850000000000001</v>
      </c>
      <c r="U4272" s="151">
        <v>46218</v>
      </c>
      <c r="V4272" s="147">
        <v>2.8500000000000001E-2</v>
      </c>
      <c r="W4272" s="192">
        <v>4.07E-2</v>
      </c>
      <c r="X4272" s="150" t="s">
        <v>636</v>
      </c>
      <c r="Y4272" s="150"/>
      <c r="Z4272" s="153">
        <v>245582.42</v>
      </c>
      <c r="AA4272" s="153">
        <v>1</v>
      </c>
      <c r="AB4272" s="153">
        <v>101.4</v>
      </c>
      <c r="AC4272" s="153">
        <v>0</v>
      </c>
      <c r="AD4272" s="153">
        <v>249.02056999999999</v>
      </c>
      <c r="AE4272" s="154"/>
      <c r="AF4272" s="154"/>
      <c r="AG4272" s="150" t="s">
        <v>17</v>
      </c>
      <c r="AH4272" s="147">
        <v>1.67716267E-3</v>
      </c>
      <c r="AI4272" s="147">
        <v>9.3276800300000004E-4</v>
      </c>
      <c r="AJ4272" s="147">
        <v>3.7544417100000003E-4</v>
      </c>
    </row>
    <row r="4273" spans="1:36" ht="13.5" thickBot="1" x14ac:dyDescent="0.25">
      <c r="A4273" s="149">
        <v>8694</v>
      </c>
      <c r="B4273" s="149">
        <v>12957</v>
      </c>
      <c r="C4273" s="150" t="s">
        <v>1537</v>
      </c>
      <c r="D4273" s="150">
        <v>513432765</v>
      </c>
      <c r="E4273" s="150" t="s">
        <v>429</v>
      </c>
      <c r="F4273" s="150" t="s">
        <v>1538</v>
      </c>
      <c r="G4273" s="150">
        <v>1160571</v>
      </c>
      <c r="H4273" s="150" t="s">
        <v>102</v>
      </c>
      <c r="I4273" s="150" t="s">
        <v>228</v>
      </c>
      <c r="J4273" s="150" t="s">
        <v>53</v>
      </c>
      <c r="K4273" s="150" t="s">
        <v>53</v>
      </c>
      <c r="L4273" s="150" t="s">
        <v>821</v>
      </c>
      <c r="M4273" s="150" t="s">
        <v>311</v>
      </c>
      <c r="N4273" s="150" t="s">
        <v>140</v>
      </c>
      <c r="O4273" s="150" t="s">
        <v>62</v>
      </c>
      <c r="P4273" s="150" t="s">
        <v>1489</v>
      </c>
      <c r="Q4273" s="150" t="s">
        <v>1351</v>
      </c>
      <c r="R4273" s="150" t="s">
        <v>57</v>
      </c>
      <c r="S4273" s="150" t="s">
        <v>1206</v>
      </c>
      <c r="T4273" s="152">
        <v>0.97599999999999998</v>
      </c>
      <c r="U4273" s="151">
        <v>45930</v>
      </c>
      <c r="V4273" s="147">
        <v>4.8000000000000001E-2</v>
      </c>
      <c r="W4273" s="192">
        <v>5.96E-2</v>
      </c>
      <c r="X4273" s="150" t="s">
        <v>636</v>
      </c>
      <c r="Y4273" s="150"/>
      <c r="Z4273" s="153">
        <v>40000</v>
      </c>
      <c r="AA4273" s="153">
        <v>1</v>
      </c>
      <c r="AB4273" s="153">
        <v>99</v>
      </c>
      <c r="AC4273" s="153">
        <v>0</v>
      </c>
      <c r="AD4273" s="153">
        <v>39.6</v>
      </c>
      <c r="AE4273" s="154"/>
      <c r="AF4273" s="154"/>
      <c r="AG4273" s="150" t="s">
        <v>17</v>
      </c>
      <c r="AH4273" s="147">
        <v>3.6363636299999999E-4</v>
      </c>
      <c r="AI4273" s="147">
        <v>1.4833157299999999E-4</v>
      </c>
      <c r="AJ4273" s="147">
        <v>5.9704261309155002E-5</v>
      </c>
    </row>
    <row r="4274" spans="1:36" ht="13.5" thickBot="1" x14ac:dyDescent="0.25">
      <c r="A4274" s="149">
        <v>8694</v>
      </c>
      <c r="B4274" s="149">
        <v>12957</v>
      </c>
      <c r="C4274" s="150" t="s">
        <v>1503</v>
      </c>
      <c r="D4274" s="150">
        <v>1737</v>
      </c>
      <c r="E4274" s="150" t="s">
        <v>2</v>
      </c>
      <c r="F4274" s="150" t="s">
        <v>1539</v>
      </c>
      <c r="G4274" s="150">
        <v>1160597</v>
      </c>
      <c r="H4274" s="150" t="s">
        <v>102</v>
      </c>
      <c r="I4274" s="150" t="s">
        <v>228</v>
      </c>
      <c r="J4274" s="150" t="s">
        <v>53</v>
      </c>
      <c r="K4274" s="150" t="s">
        <v>53</v>
      </c>
      <c r="L4274" s="150" t="s">
        <v>821</v>
      </c>
      <c r="M4274" s="150" t="s">
        <v>311</v>
      </c>
      <c r="N4274" s="150" t="s">
        <v>652</v>
      </c>
      <c r="O4274" s="150" t="s">
        <v>62</v>
      </c>
      <c r="P4274" s="150" t="s">
        <v>1369</v>
      </c>
      <c r="Q4274" s="150" t="s">
        <v>65</v>
      </c>
      <c r="R4274" s="150" t="s">
        <v>57</v>
      </c>
      <c r="S4274" s="150" t="s">
        <v>1206</v>
      </c>
      <c r="T4274" s="152">
        <v>2.5910000000000002</v>
      </c>
      <c r="U4274" s="151">
        <v>46752</v>
      </c>
      <c r="V4274" s="147">
        <v>3.49E-2</v>
      </c>
      <c r="W4274" s="192">
        <v>6.2E-2</v>
      </c>
      <c r="X4274" s="150" t="s">
        <v>636</v>
      </c>
      <c r="Y4274" s="150"/>
      <c r="Z4274" s="153">
        <v>689000</v>
      </c>
      <c r="AA4274" s="153">
        <v>1</v>
      </c>
      <c r="AB4274" s="153">
        <v>94.38</v>
      </c>
      <c r="AC4274" s="153">
        <v>0</v>
      </c>
      <c r="AD4274" s="153">
        <v>650.27819999999997</v>
      </c>
      <c r="AE4274" s="154"/>
      <c r="AF4274" s="154"/>
      <c r="AG4274" s="150" t="s">
        <v>17</v>
      </c>
      <c r="AH4274" s="147">
        <v>7.2871317400000004E-4</v>
      </c>
      <c r="AI4274" s="147">
        <v>2.4357774859999999E-3</v>
      </c>
      <c r="AJ4274" s="147">
        <v>9.8041362499999996E-4</v>
      </c>
    </row>
    <row r="4275" spans="1:36" ht="13.5" thickBot="1" x14ac:dyDescent="0.25">
      <c r="A4275" s="149">
        <v>8694</v>
      </c>
      <c r="B4275" s="149">
        <v>12957</v>
      </c>
      <c r="C4275" s="150" t="s">
        <v>1337</v>
      </c>
      <c r="D4275" s="150">
        <v>1630</v>
      </c>
      <c r="E4275" s="150" t="s">
        <v>2</v>
      </c>
      <c r="F4275" s="150" t="s">
        <v>2164</v>
      </c>
      <c r="G4275" s="150">
        <v>1160746</v>
      </c>
      <c r="H4275" s="150" t="s">
        <v>102</v>
      </c>
      <c r="I4275" s="150" t="s">
        <v>228</v>
      </c>
      <c r="J4275" s="150" t="s">
        <v>53</v>
      </c>
      <c r="K4275" s="150" t="s">
        <v>53</v>
      </c>
      <c r="L4275" s="150" t="s">
        <v>821</v>
      </c>
      <c r="M4275" s="150" t="s">
        <v>311</v>
      </c>
      <c r="N4275" s="150" t="s">
        <v>652</v>
      </c>
      <c r="O4275" s="150" t="s">
        <v>62</v>
      </c>
      <c r="P4275" s="150" t="s">
        <v>1339</v>
      </c>
      <c r="Q4275" s="150" t="s">
        <v>65</v>
      </c>
      <c r="R4275" s="150" t="s">
        <v>57</v>
      </c>
      <c r="S4275" s="150" t="s">
        <v>1206</v>
      </c>
      <c r="T4275" s="152">
        <v>1.6040000000000001</v>
      </c>
      <c r="U4275" s="151">
        <v>45991</v>
      </c>
      <c r="V4275" s="147">
        <v>3.95E-2</v>
      </c>
      <c r="W4275" s="192">
        <v>5.9799999999999999E-2</v>
      </c>
      <c r="X4275" s="150" t="s">
        <v>636</v>
      </c>
      <c r="Y4275" s="150"/>
      <c r="Z4275" s="153">
        <v>15000</v>
      </c>
      <c r="AA4275" s="153">
        <v>1</v>
      </c>
      <c r="AB4275" s="153">
        <v>98.29</v>
      </c>
      <c r="AC4275" s="153">
        <v>0</v>
      </c>
      <c r="AD4275" s="153">
        <v>14.743499999999999</v>
      </c>
      <c r="AE4275" s="154"/>
      <c r="AF4275" s="154"/>
      <c r="AG4275" s="150" t="s">
        <v>17</v>
      </c>
      <c r="AH4275" s="147">
        <v>4.7787526411926902E-5</v>
      </c>
      <c r="AI4275" s="147">
        <v>5.5225417949618003E-5</v>
      </c>
      <c r="AJ4275" s="147">
        <v>2.2228529712412298E-5</v>
      </c>
    </row>
    <row r="4276" spans="1:36" ht="13.5" thickBot="1" x14ac:dyDescent="0.25">
      <c r="A4276" s="149">
        <v>8694</v>
      </c>
      <c r="B4276" s="149">
        <v>12957</v>
      </c>
      <c r="C4276" s="150" t="s">
        <v>1540</v>
      </c>
      <c r="D4276" s="150">
        <v>1761</v>
      </c>
      <c r="E4276" s="150" t="s">
        <v>2</v>
      </c>
      <c r="F4276" s="150" t="s">
        <v>1541</v>
      </c>
      <c r="G4276" s="150">
        <v>1160811</v>
      </c>
      <c r="H4276" s="150" t="s">
        <v>102</v>
      </c>
      <c r="I4276" s="150" t="s">
        <v>228</v>
      </c>
      <c r="J4276" s="150" t="s">
        <v>53</v>
      </c>
      <c r="K4276" s="150" t="s">
        <v>314</v>
      </c>
      <c r="L4276" s="150" t="s">
        <v>821</v>
      </c>
      <c r="M4276" s="150" t="s">
        <v>311</v>
      </c>
      <c r="N4276" s="150" t="s">
        <v>649</v>
      </c>
      <c r="O4276" s="150" t="s">
        <v>62</v>
      </c>
      <c r="P4276" s="150" t="s">
        <v>1339</v>
      </c>
      <c r="Q4276" s="150" t="s">
        <v>65</v>
      </c>
      <c r="R4276" s="150" t="s">
        <v>57</v>
      </c>
      <c r="S4276" s="150" t="s">
        <v>1206</v>
      </c>
      <c r="T4276" s="152">
        <v>1.2010000000000001</v>
      </c>
      <c r="U4276" s="151">
        <v>45921</v>
      </c>
      <c r="V4276" s="147">
        <v>4.7500000000000001E-2</v>
      </c>
      <c r="W4276" s="192">
        <v>6.4100000000000004E-2</v>
      </c>
      <c r="X4276" s="150" t="s">
        <v>636</v>
      </c>
      <c r="Y4276" s="150"/>
      <c r="Z4276" s="153">
        <v>617133.32999999996</v>
      </c>
      <c r="AA4276" s="153">
        <v>1</v>
      </c>
      <c r="AB4276" s="153">
        <v>98.34</v>
      </c>
      <c r="AC4276" s="153">
        <v>0</v>
      </c>
      <c r="AD4276" s="153">
        <v>606.88891999999998</v>
      </c>
      <c r="AE4276" s="154"/>
      <c r="AF4276" s="154"/>
      <c r="AG4276" s="150" t="s">
        <v>17</v>
      </c>
      <c r="AH4276" s="147">
        <v>7.4505011400000001E-4</v>
      </c>
      <c r="AI4276" s="147">
        <v>2.2732522299999999E-3</v>
      </c>
      <c r="AJ4276" s="147">
        <v>9.1499632900000005E-4</v>
      </c>
    </row>
    <row r="4277" spans="1:36" ht="13.5" thickBot="1" x14ac:dyDescent="0.25">
      <c r="A4277" s="149">
        <v>8694</v>
      </c>
      <c r="B4277" s="149">
        <v>12957</v>
      </c>
      <c r="C4277" s="150" t="s">
        <v>1490</v>
      </c>
      <c r="D4277" s="150">
        <v>510560188</v>
      </c>
      <c r="E4277" s="150" t="s">
        <v>429</v>
      </c>
      <c r="F4277" s="150" t="s">
        <v>1542</v>
      </c>
      <c r="G4277" s="150">
        <v>1160878</v>
      </c>
      <c r="H4277" s="150" t="s">
        <v>102</v>
      </c>
      <c r="I4277" s="150" t="s">
        <v>228</v>
      </c>
      <c r="J4277" s="150" t="s">
        <v>53</v>
      </c>
      <c r="K4277" s="150" t="s">
        <v>53</v>
      </c>
      <c r="L4277" s="150" t="s">
        <v>821</v>
      </c>
      <c r="M4277" s="150" t="s">
        <v>311</v>
      </c>
      <c r="N4277" s="150" t="s">
        <v>652</v>
      </c>
      <c r="O4277" s="150" t="s">
        <v>62</v>
      </c>
      <c r="P4277" s="150" t="s">
        <v>1366</v>
      </c>
      <c r="Q4277" s="150" t="s">
        <v>1351</v>
      </c>
      <c r="R4277" s="150" t="s">
        <v>57</v>
      </c>
      <c r="S4277" s="150" t="s">
        <v>1206</v>
      </c>
      <c r="T4277" s="152">
        <v>3.3319999999999999</v>
      </c>
      <c r="U4277" s="151">
        <v>47207</v>
      </c>
      <c r="V4277" s="147">
        <v>3.2500000000000001E-2</v>
      </c>
      <c r="W4277" s="192">
        <v>5.5199999999999999E-2</v>
      </c>
      <c r="X4277" s="150" t="s">
        <v>636</v>
      </c>
      <c r="Y4277" s="150"/>
      <c r="Z4277" s="153">
        <v>42500</v>
      </c>
      <c r="AA4277" s="153">
        <v>1</v>
      </c>
      <c r="AB4277" s="153">
        <v>93.05</v>
      </c>
      <c r="AC4277" s="153">
        <v>0</v>
      </c>
      <c r="AD4277" s="153">
        <v>39.546250000000001</v>
      </c>
      <c r="AE4277" s="154"/>
      <c r="AF4277" s="154"/>
      <c r="AG4277" s="150" t="s">
        <v>17</v>
      </c>
      <c r="AH4277" s="147">
        <v>1.4566345300000001E-4</v>
      </c>
      <c r="AI4277" s="147">
        <v>1.48130239E-4</v>
      </c>
      <c r="AJ4277" s="147">
        <v>5.9623223328211401E-5</v>
      </c>
    </row>
    <row r="4278" spans="1:36" ht="13.5" thickBot="1" x14ac:dyDescent="0.25">
      <c r="A4278" s="149">
        <v>8694</v>
      </c>
      <c r="B4278" s="149">
        <v>12957</v>
      </c>
      <c r="C4278" s="150" t="s">
        <v>1442</v>
      </c>
      <c r="D4278" s="150">
        <v>511659401</v>
      </c>
      <c r="E4278" s="150" t="s">
        <v>429</v>
      </c>
      <c r="F4278" s="150" t="s">
        <v>1543</v>
      </c>
      <c r="G4278" s="150">
        <v>1160944</v>
      </c>
      <c r="H4278" s="150" t="s">
        <v>102</v>
      </c>
      <c r="I4278" s="150" t="s">
        <v>229</v>
      </c>
      <c r="J4278" s="150" t="s">
        <v>53</v>
      </c>
      <c r="K4278" s="150" t="s">
        <v>53</v>
      </c>
      <c r="L4278" s="150" t="s">
        <v>821</v>
      </c>
      <c r="M4278" s="150" t="s">
        <v>311</v>
      </c>
      <c r="N4278" s="150" t="s">
        <v>651</v>
      </c>
      <c r="O4278" s="150" t="s">
        <v>62</v>
      </c>
      <c r="P4278" s="150" t="s">
        <v>1369</v>
      </c>
      <c r="Q4278" s="150" t="s">
        <v>65</v>
      </c>
      <c r="R4278" s="150" t="s">
        <v>57</v>
      </c>
      <c r="S4278" s="150" t="s">
        <v>1206</v>
      </c>
      <c r="T4278" s="152">
        <v>5.4480000000000004</v>
      </c>
      <c r="U4278" s="151">
        <v>49551</v>
      </c>
      <c r="V4278" s="147">
        <v>6.4999999999999997E-3</v>
      </c>
      <c r="W4278" s="192">
        <v>2.76E-2</v>
      </c>
      <c r="X4278" s="150" t="s">
        <v>636</v>
      </c>
      <c r="Y4278" s="150"/>
      <c r="Z4278" s="153">
        <v>1005056.18</v>
      </c>
      <c r="AA4278" s="153">
        <v>1</v>
      </c>
      <c r="AB4278" s="153">
        <v>99.03</v>
      </c>
      <c r="AC4278" s="153">
        <v>0</v>
      </c>
      <c r="AD4278" s="153">
        <v>995.30714</v>
      </c>
      <c r="AE4278" s="154"/>
      <c r="AF4278" s="154"/>
      <c r="AG4278" s="150" t="s">
        <v>17</v>
      </c>
      <c r="AH4278" s="147">
        <v>4.12806433E-4</v>
      </c>
      <c r="AI4278" s="147">
        <v>3.7281685340000001E-3</v>
      </c>
      <c r="AJ4278" s="147">
        <v>1.500608019E-3</v>
      </c>
    </row>
    <row r="4279" spans="1:36" ht="13.5" thickBot="1" x14ac:dyDescent="0.25">
      <c r="A4279" s="149">
        <v>8694</v>
      </c>
      <c r="B4279" s="149">
        <v>12957</v>
      </c>
      <c r="C4279" s="150" t="s">
        <v>1544</v>
      </c>
      <c r="D4279" s="150">
        <v>1772</v>
      </c>
      <c r="E4279" s="150" t="s">
        <v>2</v>
      </c>
      <c r="F4279" s="150" t="s">
        <v>1545</v>
      </c>
      <c r="G4279" s="150">
        <v>1161322</v>
      </c>
      <c r="H4279" s="150" t="s">
        <v>102</v>
      </c>
      <c r="I4279" s="150" t="s">
        <v>228</v>
      </c>
      <c r="J4279" s="150" t="s">
        <v>53</v>
      </c>
      <c r="K4279" s="150" t="s">
        <v>53</v>
      </c>
      <c r="L4279" s="150" t="s">
        <v>821</v>
      </c>
      <c r="M4279" s="150" t="s">
        <v>311</v>
      </c>
      <c r="N4279" s="150" t="s">
        <v>652</v>
      </c>
      <c r="O4279" s="150" t="s">
        <v>62</v>
      </c>
      <c r="P4279" s="150" t="s">
        <v>1339</v>
      </c>
      <c r="Q4279" s="150" t="s">
        <v>65</v>
      </c>
      <c r="R4279" s="150" t="s">
        <v>57</v>
      </c>
      <c r="S4279" s="150" t="s">
        <v>1206</v>
      </c>
      <c r="T4279" s="152">
        <v>2.1469999999999998</v>
      </c>
      <c r="U4279" s="151">
        <v>46965</v>
      </c>
      <c r="V4279" s="147">
        <v>4.3499999999999997E-2</v>
      </c>
      <c r="W4279" s="192">
        <v>6.5199999999999994E-2</v>
      </c>
      <c r="X4279" s="150" t="s">
        <v>636</v>
      </c>
      <c r="Y4279" s="150"/>
      <c r="Z4279" s="153">
        <v>519390</v>
      </c>
      <c r="AA4279" s="153">
        <v>1</v>
      </c>
      <c r="AB4279" s="153">
        <v>96.44</v>
      </c>
      <c r="AC4279" s="153">
        <v>0</v>
      </c>
      <c r="AD4279" s="153">
        <v>500.89972</v>
      </c>
      <c r="AE4279" s="154"/>
      <c r="AF4279" s="154"/>
      <c r="AG4279" s="150" t="s">
        <v>17</v>
      </c>
      <c r="AH4279" s="147">
        <v>1.0709072160000001E-3</v>
      </c>
      <c r="AI4279" s="147">
        <v>1.876243523E-3</v>
      </c>
      <c r="AJ4279" s="147">
        <v>7.5519817599999995E-4</v>
      </c>
    </row>
    <row r="4280" spans="1:36" ht="13.5" thickBot="1" x14ac:dyDescent="0.25">
      <c r="A4280" s="149">
        <v>8694</v>
      </c>
      <c r="B4280" s="149">
        <v>12957</v>
      </c>
      <c r="C4280" s="150" t="s">
        <v>1346</v>
      </c>
      <c r="D4280" s="150">
        <v>513623314</v>
      </c>
      <c r="E4280" s="150" t="s">
        <v>429</v>
      </c>
      <c r="F4280" s="150" t="s">
        <v>2165</v>
      </c>
      <c r="G4280" s="150">
        <v>1161512</v>
      </c>
      <c r="H4280" s="150" t="s">
        <v>102</v>
      </c>
      <c r="I4280" s="150" t="s">
        <v>229</v>
      </c>
      <c r="J4280" s="150" t="s">
        <v>53</v>
      </c>
      <c r="K4280" s="150" t="s">
        <v>53</v>
      </c>
      <c r="L4280" s="150" t="s">
        <v>821</v>
      </c>
      <c r="M4280" s="150" t="s">
        <v>311</v>
      </c>
      <c r="N4280" s="150" t="s">
        <v>651</v>
      </c>
      <c r="O4280" s="150" t="s">
        <v>62</v>
      </c>
      <c r="P4280" s="150" t="s">
        <v>1369</v>
      </c>
      <c r="Q4280" s="150" t="s">
        <v>65</v>
      </c>
      <c r="R4280" s="150" t="s">
        <v>57</v>
      </c>
      <c r="S4280" s="150" t="s">
        <v>1206</v>
      </c>
      <c r="T4280" s="152">
        <v>1.6120000000000001</v>
      </c>
      <c r="U4280" s="151">
        <v>45991</v>
      </c>
      <c r="V4280" s="147">
        <v>2E-3</v>
      </c>
      <c r="W4280" s="192">
        <v>2.1499999999999998E-2</v>
      </c>
      <c r="X4280" s="150" t="s">
        <v>636</v>
      </c>
      <c r="Y4280" s="150"/>
      <c r="Z4280" s="153">
        <v>262500</v>
      </c>
      <c r="AA4280" s="153">
        <v>1</v>
      </c>
      <c r="AB4280" s="153">
        <v>107.31</v>
      </c>
      <c r="AC4280" s="153">
        <v>0</v>
      </c>
      <c r="AD4280" s="153">
        <v>281.68875000000003</v>
      </c>
      <c r="AE4280" s="154"/>
      <c r="AF4280" s="154"/>
      <c r="AG4280" s="150" t="s">
        <v>17</v>
      </c>
      <c r="AH4280" s="147">
        <v>8.3333333299999998E-4</v>
      </c>
      <c r="AI4280" s="147">
        <v>1.055134733E-3</v>
      </c>
      <c r="AJ4280" s="147">
        <v>4.24697442E-4</v>
      </c>
    </row>
    <row r="4281" spans="1:36" ht="13.5" thickBot="1" x14ac:dyDescent="0.25">
      <c r="A4281" s="149">
        <v>8694</v>
      </c>
      <c r="B4281" s="149">
        <v>12957</v>
      </c>
      <c r="C4281" s="150" t="s">
        <v>1546</v>
      </c>
      <c r="D4281" s="150">
        <v>510454333</v>
      </c>
      <c r="E4281" s="150" t="s">
        <v>429</v>
      </c>
      <c r="F4281" s="150" t="s">
        <v>1547</v>
      </c>
      <c r="G4281" s="150">
        <v>1161678</v>
      </c>
      <c r="H4281" s="150" t="s">
        <v>102</v>
      </c>
      <c r="I4281" s="150" t="s">
        <v>228</v>
      </c>
      <c r="J4281" s="150" t="s">
        <v>53</v>
      </c>
      <c r="K4281" s="150" t="s">
        <v>53</v>
      </c>
      <c r="L4281" s="150" t="s">
        <v>821</v>
      </c>
      <c r="M4281" s="150" t="s">
        <v>311</v>
      </c>
      <c r="N4281" s="150" t="s">
        <v>258</v>
      </c>
      <c r="O4281" s="150" t="s">
        <v>62</v>
      </c>
      <c r="P4281" s="150" t="s">
        <v>1339</v>
      </c>
      <c r="Q4281" s="150" t="s">
        <v>65</v>
      </c>
      <c r="R4281" s="150" t="s">
        <v>57</v>
      </c>
      <c r="S4281" s="150" t="s">
        <v>1206</v>
      </c>
      <c r="T4281" s="152">
        <v>1.6759999999999999</v>
      </c>
      <c r="U4281" s="151">
        <v>46386</v>
      </c>
      <c r="V4281" s="147">
        <v>2.8000000000000001E-2</v>
      </c>
      <c r="W4281" s="192">
        <v>5.4800000000000001E-2</v>
      </c>
      <c r="X4281" s="150" t="s">
        <v>636</v>
      </c>
      <c r="Y4281" s="150"/>
      <c r="Z4281" s="153">
        <v>74956.22</v>
      </c>
      <c r="AA4281" s="153">
        <v>1</v>
      </c>
      <c r="AB4281" s="153">
        <v>96.47</v>
      </c>
      <c r="AC4281" s="153">
        <v>0</v>
      </c>
      <c r="AD4281" s="153">
        <v>72.310270000000003</v>
      </c>
      <c r="AE4281" s="154"/>
      <c r="AF4281" s="154"/>
      <c r="AG4281" s="150" t="s">
        <v>17</v>
      </c>
      <c r="AH4281" s="147">
        <v>2.8761380199999998E-4</v>
      </c>
      <c r="AI4281" s="147">
        <v>2.7085596200000003E-4</v>
      </c>
      <c r="AJ4281" s="147">
        <v>1.0902099099999999E-4</v>
      </c>
    </row>
    <row r="4282" spans="1:36" ht="13.5" thickBot="1" x14ac:dyDescent="0.25">
      <c r="A4282" s="149">
        <v>8694</v>
      </c>
      <c r="B4282" s="149">
        <v>12957</v>
      </c>
      <c r="C4282" s="150" t="s">
        <v>1548</v>
      </c>
      <c r="D4282" s="150">
        <v>510216054</v>
      </c>
      <c r="E4282" s="150" t="s">
        <v>429</v>
      </c>
      <c r="F4282" s="150" t="s">
        <v>1549</v>
      </c>
      <c r="G4282" s="150">
        <v>1162817</v>
      </c>
      <c r="H4282" s="150" t="s">
        <v>102</v>
      </c>
      <c r="I4282" s="150" t="s">
        <v>228</v>
      </c>
      <c r="J4282" s="150" t="s">
        <v>53</v>
      </c>
      <c r="K4282" s="150" t="s">
        <v>53</v>
      </c>
      <c r="L4282" s="150" t="s">
        <v>821</v>
      </c>
      <c r="M4282" s="150" t="s">
        <v>311</v>
      </c>
      <c r="N4282" s="150" t="s">
        <v>156</v>
      </c>
      <c r="O4282" s="150" t="s">
        <v>62</v>
      </c>
      <c r="P4282" s="150" t="s">
        <v>1339</v>
      </c>
      <c r="Q4282" s="150" t="s">
        <v>65</v>
      </c>
      <c r="R4282" s="150" t="s">
        <v>57</v>
      </c>
      <c r="S4282" s="150" t="s">
        <v>1206</v>
      </c>
      <c r="T4282" s="152">
        <v>4.2480000000000002</v>
      </c>
      <c r="U4282" s="151">
        <v>48182</v>
      </c>
      <c r="V4282" s="147">
        <v>2.4299999999999999E-2</v>
      </c>
      <c r="W4282" s="192">
        <v>5.0700000000000002E-2</v>
      </c>
      <c r="X4282" s="150" t="s">
        <v>636</v>
      </c>
      <c r="Y4282" s="150"/>
      <c r="Z4282" s="153">
        <v>581000</v>
      </c>
      <c r="AA4282" s="153">
        <v>1</v>
      </c>
      <c r="AB4282" s="153">
        <v>90.42</v>
      </c>
      <c r="AC4282" s="153">
        <v>0</v>
      </c>
      <c r="AD4282" s="153">
        <v>525.34019999999998</v>
      </c>
      <c r="AE4282" s="154"/>
      <c r="AF4282" s="154"/>
      <c r="AG4282" s="150" t="s">
        <v>17</v>
      </c>
      <c r="AH4282" s="147">
        <v>3.9669127999999998E-4</v>
      </c>
      <c r="AI4282" s="147">
        <v>1.9677913729999998E-3</v>
      </c>
      <c r="AJ4282" s="147">
        <v>7.9204668100000002E-4</v>
      </c>
    </row>
    <row r="4283" spans="1:36" ht="13.5" thickBot="1" x14ac:dyDescent="0.25">
      <c r="A4283" s="149">
        <v>8694</v>
      </c>
      <c r="B4283" s="149">
        <v>12957</v>
      </c>
      <c r="C4283" s="150" t="s">
        <v>1440</v>
      </c>
      <c r="D4283" s="150">
        <v>520026683</v>
      </c>
      <c r="E4283" s="150" t="s">
        <v>429</v>
      </c>
      <c r="F4283" s="150" t="s">
        <v>1550</v>
      </c>
      <c r="G4283" s="150">
        <v>1162866</v>
      </c>
      <c r="H4283" s="150" t="s">
        <v>102</v>
      </c>
      <c r="I4283" s="150" t="s">
        <v>228</v>
      </c>
      <c r="J4283" s="150" t="s">
        <v>53</v>
      </c>
      <c r="K4283" s="150" t="s">
        <v>53</v>
      </c>
      <c r="L4283" s="150" t="s">
        <v>821</v>
      </c>
      <c r="M4283" s="150" t="s">
        <v>311</v>
      </c>
      <c r="N4283" s="150" t="s">
        <v>651</v>
      </c>
      <c r="O4283" s="150" t="s">
        <v>62</v>
      </c>
      <c r="P4283" s="150" t="s">
        <v>1369</v>
      </c>
      <c r="Q4283" s="150" t="s">
        <v>65</v>
      </c>
      <c r="R4283" s="150" t="s">
        <v>57</v>
      </c>
      <c r="S4283" s="150" t="s">
        <v>1206</v>
      </c>
      <c r="T4283" s="152">
        <v>5.7670000000000003</v>
      </c>
      <c r="U4283" s="151">
        <v>48218</v>
      </c>
      <c r="V4283" s="147">
        <v>2.4400000000000002E-2</v>
      </c>
      <c r="W4283" s="192">
        <v>5.33E-2</v>
      </c>
      <c r="X4283" s="150" t="s">
        <v>636</v>
      </c>
      <c r="Y4283" s="150"/>
      <c r="Z4283" s="153">
        <v>555000</v>
      </c>
      <c r="AA4283" s="153">
        <v>1</v>
      </c>
      <c r="AB4283" s="153">
        <v>85.57</v>
      </c>
      <c r="AC4283" s="153">
        <v>0</v>
      </c>
      <c r="AD4283" s="153">
        <v>474.9135</v>
      </c>
      <c r="AE4283" s="154"/>
      <c r="AF4283" s="154"/>
      <c r="AG4283" s="150" t="s">
        <v>17</v>
      </c>
      <c r="AH4283" s="147">
        <v>4.5666308399999999E-4</v>
      </c>
      <c r="AI4283" s="147">
        <v>1.778905723E-3</v>
      </c>
      <c r="AJ4283" s="147">
        <v>7.1601918400000005E-4</v>
      </c>
    </row>
    <row r="4284" spans="1:36" ht="13.5" thickBot="1" x14ac:dyDescent="0.25">
      <c r="A4284" s="149">
        <v>8694</v>
      </c>
      <c r="B4284" s="149">
        <v>12957</v>
      </c>
      <c r="C4284" s="150" t="s">
        <v>1533</v>
      </c>
      <c r="D4284" s="150">
        <v>513141879</v>
      </c>
      <c r="E4284" s="150" t="s">
        <v>429</v>
      </c>
      <c r="F4284" s="150" t="s">
        <v>1551</v>
      </c>
      <c r="G4284" s="150">
        <v>1167030</v>
      </c>
      <c r="H4284" s="150" t="s">
        <v>102</v>
      </c>
      <c r="I4284" s="150" t="s">
        <v>229</v>
      </c>
      <c r="J4284" s="150" t="s">
        <v>53</v>
      </c>
      <c r="K4284" s="150" t="s">
        <v>53</v>
      </c>
      <c r="L4284" s="150" t="s">
        <v>821</v>
      </c>
      <c r="M4284" s="150" t="s">
        <v>311</v>
      </c>
      <c r="N4284" s="150" t="s">
        <v>256</v>
      </c>
      <c r="O4284" s="150" t="s">
        <v>62</v>
      </c>
      <c r="P4284" s="150" t="s">
        <v>1345</v>
      </c>
      <c r="Q4284" s="150" t="s">
        <v>65</v>
      </c>
      <c r="R4284" s="150" t="s">
        <v>57</v>
      </c>
      <c r="S4284" s="150" t="s">
        <v>1206</v>
      </c>
      <c r="T4284" s="152">
        <v>2.157</v>
      </c>
      <c r="U4284" s="151">
        <v>48022</v>
      </c>
      <c r="V4284" s="147">
        <v>2.3199999999999998E-2</v>
      </c>
      <c r="W4284" s="192">
        <v>2.2499999999999999E-2</v>
      </c>
      <c r="X4284" s="150" t="s">
        <v>636</v>
      </c>
      <c r="Y4284" s="150"/>
      <c r="Z4284" s="153">
        <v>22400</v>
      </c>
      <c r="AA4284" s="153">
        <v>1</v>
      </c>
      <c r="AB4284" s="153">
        <v>114.02</v>
      </c>
      <c r="AC4284" s="153">
        <v>0</v>
      </c>
      <c r="AD4284" s="153">
        <v>25.540479999999999</v>
      </c>
      <c r="AE4284" s="154"/>
      <c r="AF4284" s="154"/>
      <c r="AG4284" s="150" t="s">
        <v>17</v>
      </c>
      <c r="AH4284" s="147">
        <v>7.4666666666666593E-5</v>
      </c>
      <c r="AI4284" s="147">
        <v>9.5668171237077895E-5</v>
      </c>
      <c r="AJ4284" s="147">
        <v>3.8506956865688098E-5</v>
      </c>
    </row>
    <row r="4285" spans="1:36" ht="13.5" thickBot="1" x14ac:dyDescent="0.25">
      <c r="A4285" s="149">
        <v>8694</v>
      </c>
      <c r="B4285" s="149">
        <v>12957</v>
      </c>
      <c r="C4285" s="150" t="s">
        <v>1533</v>
      </c>
      <c r="D4285" s="150">
        <v>513141879</v>
      </c>
      <c r="E4285" s="150" t="s">
        <v>429</v>
      </c>
      <c r="F4285" s="150" t="s">
        <v>1552</v>
      </c>
      <c r="G4285" s="150">
        <v>1167048</v>
      </c>
      <c r="H4285" s="150" t="s">
        <v>102</v>
      </c>
      <c r="I4285" s="150" t="s">
        <v>229</v>
      </c>
      <c r="J4285" s="150" t="s">
        <v>53</v>
      </c>
      <c r="K4285" s="150" t="s">
        <v>53</v>
      </c>
      <c r="L4285" s="150" t="s">
        <v>821</v>
      </c>
      <c r="M4285" s="150" t="s">
        <v>311</v>
      </c>
      <c r="N4285" s="150" t="s">
        <v>256</v>
      </c>
      <c r="O4285" s="150" t="s">
        <v>62</v>
      </c>
      <c r="P4285" s="150" t="s">
        <v>1205</v>
      </c>
      <c r="Q4285" s="150" t="s">
        <v>65</v>
      </c>
      <c r="R4285" s="150" t="s">
        <v>57</v>
      </c>
      <c r="S4285" s="150" t="s">
        <v>1206</v>
      </c>
      <c r="T4285" s="152">
        <v>0.22500000000000001</v>
      </c>
      <c r="U4285" s="151">
        <v>45466</v>
      </c>
      <c r="V4285" s="147">
        <v>5.0000000000000001E-3</v>
      </c>
      <c r="W4285" s="192">
        <v>7.1999999999999998E-3</v>
      </c>
      <c r="X4285" s="150" t="s">
        <v>636</v>
      </c>
      <c r="Y4285" s="150"/>
      <c r="Z4285" s="153">
        <v>110002.2</v>
      </c>
      <c r="AA4285" s="153">
        <v>1</v>
      </c>
      <c r="AB4285" s="153">
        <v>112.22</v>
      </c>
      <c r="AC4285" s="153">
        <v>0</v>
      </c>
      <c r="AD4285" s="153">
        <v>123.44447</v>
      </c>
      <c r="AE4285" s="154"/>
      <c r="AF4285" s="154"/>
      <c r="AG4285" s="150" t="s">
        <v>17</v>
      </c>
      <c r="AH4285" s="147">
        <v>9.7327906900000001E-4</v>
      </c>
      <c r="AI4285" s="147">
        <v>4.62391728E-4</v>
      </c>
      <c r="AJ4285" s="147">
        <v>1.86115174E-4</v>
      </c>
    </row>
    <row r="4286" spans="1:36" ht="13.5" thickBot="1" x14ac:dyDescent="0.25">
      <c r="A4286" s="149">
        <v>8694</v>
      </c>
      <c r="B4286" s="149">
        <v>12957</v>
      </c>
      <c r="C4286" s="150" t="s">
        <v>1435</v>
      </c>
      <c r="D4286" s="150">
        <v>513992529</v>
      </c>
      <c r="E4286" s="150" t="s">
        <v>429</v>
      </c>
      <c r="F4286" s="150" t="s">
        <v>1553</v>
      </c>
      <c r="G4286" s="150">
        <v>1167147</v>
      </c>
      <c r="H4286" s="150" t="s">
        <v>102</v>
      </c>
      <c r="I4286" s="150" t="s">
        <v>229</v>
      </c>
      <c r="J4286" s="150" t="s">
        <v>53</v>
      </c>
      <c r="K4286" s="150" t="s">
        <v>53</v>
      </c>
      <c r="L4286" s="150" t="s">
        <v>821</v>
      </c>
      <c r="M4286" s="150" t="s">
        <v>311</v>
      </c>
      <c r="N4286" s="150" t="s">
        <v>651</v>
      </c>
      <c r="O4286" s="150" t="s">
        <v>62</v>
      </c>
      <c r="P4286" s="150" t="s">
        <v>1437</v>
      </c>
      <c r="Q4286" s="150" t="s">
        <v>1351</v>
      </c>
      <c r="R4286" s="150" t="s">
        <v>57</v>
      </c>
      <c r="S4286" s="150" t="s">
        <v>1206</v>
      </c>
      <c r="T4286" s="152">
        <v>6.3170000000000002</v>
      </c>
      <c r="U4286" s="151">
        <v>48665</v>
      </c>
      <c r="V4286" s="147">
        <v>1.5800000000000002E-2</v>
      </c>
      <c r="W4286" s="192">
        <v>2.9700000000000001E-2</v>
      </c>
      <c r="X4286" s="150" t="s">
        <v>636</v>
      </c>
      <c r="Y4286" s="150"/>
      <c r="Z4286" s="153">
        <v>1243665.1000000001</v>
      </c>
      <c r="AA4286" s="153">
        <v>1</v>
      </c>
      <c r="AB4286" s="153">
        <v>102.66</v>
      </c>
      <c r="AC4286" s="153">
        <v>0</v>
      </c>
      <c r="AD4286" s="153">
        <v>1276.74659</v>
      </c>
      <c r="AE4286" s="154"/>
      <c r="AF4286" s="154"/>
      <c r="AG4286" s="150" t="s">
        <v>17</v>
      </c>
      <c r="AH4286" s="147">
        <v>1.0025231199999999E-3</v>
      </c>
      <c r="AI4286" s="147">
        <v>4.7823694539999998E-3</v>
      </c>
      <c r="AJ4286" s="147">
        <v>1.9249295959999999E-3</v>
      </c>
    </row>
    <row r="4287" spans="1:36" ht="13.5" thickBot="1" x14ac:dyDescent="0.25">
      <c r="A4287" s="149">
        <v>8694</v>
      </c>
      <c r="B4287" s="149">
        <v>12957</v>
      </c>
      <c r="C4287" s="150" t="s">
        <v>1332</v>
      </c>
      <c r="D4287" s="150">
        <v>520036104</v>
      </c>
      <c r="E4287" s="150" t="s">
        <v>429</v>
      </c>
      <c r="F4287" s="150" t="s">
        <v>1554</v>
      </c>
      <c r="G4287" s="150">
        <v>1167386</v>
      </c>
      <c r="H4287" s="150" t="s">
        <v>102</v>
      </c>
      <c r="I4287" s="150" t="s">
        <v>229</v>
      </c>
      <c r="J4287" s="150" t="s">
        <v>53</v>
      </c>
      <c r="K4287" s="150" t="s">
        <v>53</v>
      </c>
      <c r="L4287" s="150" t="s">
        <v>821</v>
      </c>
      <c r="M4287" s="150" t="s">
        <v>311</v>
      </c>
      <c r="N4287" s="150" t="s">
        <v>140</v>
      </c>
      <c r="O4287" s="150" t="s">
        <v>62</v>
      </c>
      <c r="P4287" s="150" t="s">
        <v>1334</v>
      </c>
      <c r="Q4287" s="150" t="s">
        <v>65</v>
      </c>
      <c r="R4287" s="150" t="s">
        <v>57</v>
      </c>
      <c r="S4287" s="150" t="s">
        <v>1206</v>
      </c>
      <c r="T4287" s="152">
        <v>4.5579999999999998</v>
      </c>
      <c r="U4287" s="151">
        <v>47938</v>
      </c>
      <c r="V4287" s="147">
        <v>3.2500000000000001E-2</v>
      </c>
      <c r="W4287" s="192">
        <v>3.7499999999999999E-2</v>
      </c>
      <c r="X4287" s="150" t="s">
        <v>636</v>
      </c>
      <c r="Y4287" s="150"/>
      <c r="Z4287" s="153">
        <v>1101642.96</v>
      </c>
      <c r="AA4287" s="153">
        <v>1</v>
      </c>
      <c r="AB4287" s="153">
        <v>109.52</v>
      </c>
      <c r="AC4287" s="153">
        <v>0</v>
      </c>
      <c r="AD4287" s="153">
        <v>1206.51937</v>
      </c>
      <c r="AE4287" s="154"/>
      <c r="AF4287" s="154"/>
      <c r="AG4287" s="150" t="s">
        <v>17</v>
      </c>
      <c r="AH4287" s="147">
        <v>2.9899156969999999E-3</v>
      </c>
      <c r="AI4287" s="147">
        <v>4.5193160689999999E-3</v>
      </c>
      <c r="AJ4287" s="147">
        <v>1.819049185E-3</v>
      </c>
    </row>
    <row r="4288" spans="1:36" ht="13.5" thickBot="1" x14ac:dyDescent="0.25">
      <c r="A4288" s="149">
        <v>8694</v>
      </c>
      <c r="B4288" s="149">
        <v>12957</v>
      </c>
      <c r="C4288" s="150" t="s">
        <v>1484</v>
      </c>
      <c r="D4288" s="150">
        <v>515328250</v>
      </c>
      <c r="E4288" s="150" t="s">
        <v>429</v>
      </c>
      <c r="F4288" s="150" t="s">
        <v>1555</v>
      </c>
      <c r="G4288" s="150">
        <v>1168038</v>
      </c>
      <c r="H4288" s="150" t="s">
        <v>102</v>
      </c>
      <c r="I4288" s="150" t="s">
        <v>228</v>
      </c>
      <c r="J4288" s="150" t="s">
        <v>53</v>
      </c>
      <c r="K4288" s="150" t="s">
        <v>53</v>
      </c>
      <c r="L4288" s="150" t="s">
        <v>821</v>
      </c>
      <c r="M4288" s="150" t="s">
        <v>311</v>
      </c>
      <c r="N4288" s="150" t="s">
        <v>652</v>
      </c>
      <c r="O4288" s="150" t="s">
        <v>62</v>
      </c>
      <c r="P4288" s="150" t="s">
        <v>1366</v>
      </c>
      <c r="Q4288" s="150" t="s">
        <v>1351</v>
      </c>
      <c r="R4288" s="150" t="s">
        <v>57</v>
      </c>
      <c r="S4288" s="150" t="s">
        <v>1206</v>
      </c>
      <c r="T4288" s="152">
        <v>1.881</v>
      </c>
      <c r="U4288" s="151">
        <v>46295</v>
      </c>
      <c r="V4288" s="147">
        <v>4.99E-2</v>
      </c>
      <c r="W4288" s="192">
        <v>4.7500000000000001E-2</v>
      </c>
      <c r="X4288" s="150" t="s">
        <v>636</v>
      </c>
      <c r="Y4288" s="150"/>
      <c r="Z4288" s="153">
        <v>223300</v>
      </c>
      <c r="AA4288" s="153">
        <v>1</v>
      </c>
      <c r="AB4288" s="153">
        <v>100.56</v>
      </c>
      <c r="AC4288" s="153">
        <v>0</v>
      </c>
      <c r="AD4288" s="153">
        <v>224.55047999999999</v>
      </c>
      <c r="AE4288" s="154"/>
      <c r="AF4288" s="154"/>
      <c r="AG4288" s="150" t="s">
        <v>17</v>
      </c>
      <c r="AH4288" s="147">
        <v>7.08888888E-4</v>
      </c>
      <c r="AI4288" s="147">
        <v>8.4110924100000005E-4</v>
      </c>
      <c r="AJ4288" s="147">
        <v>3.3855102299999999E-4</v>
      </c>
    </row>
    <row r="4289" spans="1:36" ht="13.5" thickBot="1" x14ac:dyDescent="0.25">
      <c r="A4289" s="149">
        <v>8694</v>
      </c>
      <c r="B4289" s="149">
        <v>12957</v>
      </c>
      <c r="C4289" s="150" t="s">
        <v>1556</v>
      </c>
      <c r="D4289" s="150">
        <v>515434074</v>
      </c>
      <c r="E4289" s="150" t="s">
        <v>429</v>
      </c>
      <c r="F4289" s="150" t="s">
        <v>1557</v>
      </c>
      <c r="G4289" s="150">
        <v>1168350</v>
      </c>
      <c r="H4289" s="150" t="s">
        <v>102</v>
      </c>
      <c r="I4289" s="150" t="s">
        <v>229</v>
      </c>
      <c r="J4289" s="150" t="s">
        <v>53</v>
      </c>
      <c r="K4289" s="150" t="s">
        <v>53</v>
      </c>
      <c r="L4289" s="150" t="s">
        <v>821</v>
      </c>
      <c r="M4289" s="150" t="s">
        <v>311</v>
      </c>
      <c r="N4289" s="150" t="s">
        <v>651</v>
      </c>
      <c r="O4289" s="150" t="s">
        <v>62</v>
      </c>
      <c r="P4289" s="150" t="s">
        <v>1446</v>
      </c>
      <c r="Q4289" s="150" t="s">
        <v>65</v>
      </c>
      <c r="R4289" s="150" t="s">
        <v>57</v>
      </c>
      <c r="S4289" s="150" t="s">
        <v>1206</v>
      </c>
      <c r="T4289" s="152">
        <v>1.746</v>
      </c>
      <c r="U4289" s="151">
        <v>46022</v>
      </c>
      <c r="V4289" s="147">
        <v>1E-3</v>
      </c>
      <c r="W4289" s="192">
        <v>2.2200000000000001E-2</v>
      </c>
      <c r="X4289" s="150" t="s">
        <v>636</v>
      </c>
      <c r="Y4289" s="150"/>
      <c r="Z4289" s="153">
        <v>834619</v>
      </c>
      <c r="AA4289" s="153">
        <v>1</v>
      </c>
      <c r="AB4289" s="153">
        <v>107.75</v>
      </c>
      <c r="AC4289" s="153">
        <v>0</v>
      </c>
      <c r="AD4289" s="153">
        <v>899.30196999999998</v>
      </c>
      <c r="AE4289" s="154"/>
      <c r="AF4289" s="154"/>
      <c r="AG4289" s="150" t="s">
        <v>17</v>
      </c>
      <c r="AH4289" s="147">
        <v>1.473784676E-3</v>
      </c>
      <c r="AI4289" s="147">
        <v>3.3685574760000002E-3</v>
      </c>
      <c r="AJ4289" s="147">
        <v>1.3558626209999999E-3</v>
      </c>
    </row>
    <row r="4290" spans="1:36" ht="13.5" thickBot="1" x14ac:dyDescent="0.25">
      <c r="A4290" s="149">
        <v>8694</v>
      </c>
      <c r="B4290" s="149">
        <v>12957</v>
      </c>
      <c r="C4290" s="150" t="s">
        <v>1346</v>
      </c>
      <c r="D4290" s="150">
        <v>513623314</v>
      </c>
      <c r="E4290" s="150" t="s">
        <v>429</v>
      </c>
      <c r="F4290" s="150" t="s">
        <v>1558</v>
      </c>
      <c r="G4290" s="150">
        <v>1168442</v>
      </c>
      <c r="H4290" s="150" t="s">
        <v>102</v>
      </c>
      <c r="I4290" s="150" t="s">
        <v>229</v>
      </c>
      <c r="J4290" s="150" t="s">
        <v>53</v>
      </c>
      <c r="K4290" s="150" t="s">
        <v>53</v>
      </c>
      <c r="L4290" s="150" t="s">
        <v>821</v>
      </c>
      <c r="M4290" s="150" t="s">
        <v>311</v>
      </c>
      <c r="N4290" s="150" t="s">
        <v>651</v>
      </c>
      <c r="O4290" s="150" t="s">
        <v>62</v>
      </c>
      <c r="P4290" s="150" t="s">
        <v>1369</v>
      </c>
      <c r="Q4290" s="150" t="s">
        <v>65</v>
      </c>
      <c r="R4290" s="150" t="s">
        <v>57</v>
      </c>
      <c r="S4290" s="150" t="s">
        <v>1206</v>
      </c>
      <c r="T4290" s="152">
        <v>3.88</v>
      </c>
      <c r="U4290" s="151">
        <v>46993</v>
      </c>
      <c r="V4290" s="147">
        <v>6.8999999999999999E-3</v>
      </c>
      <c r="W4290" s="192">
        <v>2.3099999999999999E-2</v>
      </c>
      <c r="X4290" s="150" t="s">
        <v>636</v>
      </c>
      <c r="Y4290" s="150"/>
      <c r="Z4290" s="153">
        <v>110220</v>
      </c>
      <c r="AA4290" s="153">
        <v>1</v>
      </c>
      <c r="AB4290" s="153">
        <v>105.07</v>
      </c>
      <c r="AC4290" s="153">
        <v>0</v>
      </c>
      <c r="AD4290" s="153">
        <v>115.80815</v>
      </c>
      <c r="AE4290" s="154"/>
      <c r="AF4290" s="154"/>
      <c r="AG4290" s="150" t="s">
        <v>17</v>
      </c>
      <c r="AH4290" s="147">
        <v>6.3903061200000001E-4</v>
      </c>
      <c r="AI4290" s="147">
        <v>4.3378800699999997E-4</v>
      </c>
      <c r="AJ4290" s="147">
        <v>1.7460202099999999E-4</v>
      </c>
    </row>
    <row r="4291" spans="1:36" ht="13.5" thickBot="1" x14ac:dyDescent="0.25">
      <c r="A4291" s="149">
        <v>8694</v>
      </c>
      <c r="B4291" s="149">
        <v>12957</v>
      </c>
      <c r="C4291" s="150" t="s">
        <v>1346</v>
      </c>
      <c r="D4291" s="150">
        <v>513623314</v>
      </c>
      <c r="E4291" s="150" t="s">
        <v>429</v>
      </c>
      <c r="F4291" s="150" t="s">
        <v>1559</v>
      </c>
      <c r="G4291" s="150">
        <v>1168459</v>
      </c>
      <c r="H4291" s="150" t="s">
        <v>102</v>
      </c>
      <c r="I4291" s="150" t="s">
        <v>229</v>
      </c>
      <c r="J4291" s="150" t="s">
        <v>53</v>
      </c>
      <c r="K4291" s="150" t="s">
        <v>53</v>
      </c>
      <c r="L4291" s="150" t="s">
        <v>821</v>
      </c>
      <c r="M4291" s="150" t="s">
        <v>311</v>
      </c>
      <c r="N4291" s="150" t="s">
        <v>651</v>
      </c>
      <c r="O4291" s="150" t="s">
        <v>62</v>
      </c>
      <c r="P4291" s="150" t="s">
        <v>1369</v>
      </c>
      <c r="Q4291" s="150" t="s">
        <v>65</v>
      </c>
      <c r="R4291" s="150" t="s">
        <v>57</v>
      </c>
      <c r="S4291" s="150" t="s">
        <v>1206</v>
      </c>
      <c r="T4291" s="152">
        <v>3.8780000000000001</v>
      </c>
      <c r="U4291" s="151">
        <v>46993</v>
      </c>
      <c r="V4291" s="147">
        <v>6.8999999999999999E-3</v>
      </c>
      <c r="W4291" s="192">
        <v>2.4400000000000002E-2</v>
      </c>
      <c r="X4291" s="150" t="s">
        <v>636</v>
      </c>
      <c r="Y4291" s="150"/>
      <c r="Z4291" s="153">
        <v>83600</v>
      </c>
      <c r="AA4291" s="153">
        <v>1</v>
      </c>
      <c r="AB4291" s="153">
        <v>104.54</v>
      </c>
      <c r="AC4291" s="153">
        <v>0</v>
      </c>
      <c r="AD4291" s="153">
        <v>87.395439999999994</v>
      </c>
      <c r="AE4291" s="154"/>
      <c r="AF4291" s="154"/>
      <c r="AG4291" s="150" t="s">
        <v>17</v>
      </c>
      <c r="AH4291" s="147">
        <v>4.3181818100000003E-4</v>
      </c>
      <c r="AI4291" s="147">
        <v>3.2736118899999998E-4</v>
      </c>
      <c r="AJ4291" s="147">
        <v>1.3176465100000001E-4</v>
      </c>
    </row>
    <row r="4292" spans="1:36" ht="13.5" thickBot="1" x14ac:dyDescent="0.25">
      <c r="A4292" s="149">
        <v>8694</v>
      </c>
      <c r="B4292" s="149">
        <v>12957</v>
      </c>
      <c r="C4292" s="150" t="s">
        <v>1362</v>
      </c>
      <c r="D4292" s="150">
        <v>513901371</v>
      </c>
      <c r="E4292" s="150" t="s">
        <v>429</v>
      </c>
      <c r="F4292" s="150" t="s">
        <v>1363</v>
      </c>
      <c r="G4292" s="150">
        <v>1168483</v>
      </c>
      <c r="H4292" s="150" t="s">
        <v>102</v>
      </c>
      <c r="I4292" s="150" t="s">
        <v>623</v>
      </c>
      <c r="J4292" s="150" t="s">
        <v>53</v>
      </c>
      <c r="K4292" s="150" t="s">
        <v>53</v>
      </c>
      <c r="L4292" s="150" t="s">
        <v>821</v>
      </c>
      <c r="M4292" s="150" t="s">
        <v>311</v>
      </c>
      <c r="N4292" s="150" t="s">
        <v>647</v>
      </c>
      <c r="O4292" s="150" t="s">
        <v>62</v>
      </c>
      <c r="P4292" s="150" t="s">
        <v>1334</v>
      </c>
      <c r="Q4292" s="150" t="s">
        <v>65</v>
      </c>
      <c r="R4292" s="150" t="s">
        <v>57</v>
      </c>
      <c r="S4292" s="150" t="s">
        <v>1206</v>
      </c>
      <c r="T4292" s="152">
        <v>3.3170000000000002</v>
      </c>
      <c r="U4292" s="151">
        <v>46600</v>
      </c>
      <c r="V4292" s="147">
        <v>2.5000000000000001E-3</v>
      </c>
      <c r="W4292" s="192">
        <v>5.4800000000000001E-2</v>
      </c>
      <c r="X4292" s="150" t="s">
        <v>636</v>
      </c>
      <c r="Y4292" s="150"/>
      <c r="Z4292" s="153">
        <v>802006</v>
      </c>
      <c r="AA4292" s="153">
        <v>1</v>
      </c>
      <c r="AB4292" s="153">
        <v>84.5</v>
      </c>
      <c r="AC4292" s="153">
        <v>0</v>
      </c>
      <c r="AD4292" s="153">
        <v>677.69506999999999</v>
      </c>
      <c r="AE4292" s="154"/>
      <c r="AF4292" s="154"/>
      <c r="AG4292" s="150" t="s">
        <v>17</v>
      </c>
      <c r="AH4292" s="147">
        <v>1.4154662349999999E-3</v>
      </c>
      <c r="AI4292" s="147">
        <v>2.5384741400000001E-3</v>
      </c>
      <c r="AJ4292" s="147">
        <v>1.021749584E-3</v>
      </c>
    </row>
    <row r="4293" spans="1:36" ht="13.5" thickBot="1" x14ac:dyDescent="0.25">
      <c r="A4293" s="149">
        <v>8694</v>
      </c>
      <c r="B4293" s="149">
        <v>12957</v>
      </c>
      <c r="C4293" s="150" t="s">
        <v>1560</v>
      </c>
      <c r="D4293" s="150">
        <v>520042847</v>
      </c>
      <c r="E4293" s="150" t="s">
        <v>429</v>
      </c>
      <c r="F4293" s="150" t="s">
        <v>1561</v>
      </c>
      <c r="G4293" s="150">
        <v>1169127</v>
      </c>
      <c r="H4293" s="150" t="s">
        <v>102</v>
      </c>
      <c r="I4293" s="150" t="s">
        <v>228</v>
      </c>
      <c r="J4293" s="150" t="s">
        <v>53</v>
      </c>
      <c r="K4293" s="150" t="s">
        <v>53</v>
      </c>
      <c r="L4293" s="150" t="s">
        <v>821</v>
      </c>
      <c r="M4293" s="150" t="s">
        <v>311</v>
      </c>
      <c r="N4293" s="150" t="s">
        <v>708</v>
      </c>
      <c r="O4293" s="150" t="s">
        <v>62</v>
      </c>
      <c r="P4293" s="150" t="s">
        <v>1339</v>
      </c>
      <c r="Q4293" s="150" t="s">
        <v>65</v>
      </c>
      <c r="R4293" s="150" t="s">
        <v>57</v>
      </c>
      <c r="S4293" s="150" t="s">
        <v>1206</v>
      </c>
      <c r="T4293" s="152">
        <v>1.569</v>
      </c>
      <c r="U4293" s="151">
        <v>46295</v>
      </c>
      <c r="V4293" s="147">
        <v>3.9E-2</v>
      </c>
      <c r="W4293" s="192">
        <v>4.9299999999999997E-2</v>
      </c>
      <c r="X4293" s="150" t="s">
        <v>636</v>
      </c>
      <c r="Y4293" s="150"/>
      <c r="Z4293" s="153">
        <v>65200</v>
      </c>
      <c r="AA4293" s="153">
        <v>1</v>
      </c>
      <c r="AB4293" s="153">
        <v>98.54</v>
      </c>
      <c r="AC4293" s="153">
        <v>0</v>
      </c>
      <c r="AD4293" s="153">
        <v>64.248080000000002</v>
      </c>
      <c r="AE4293" s="154"/>
      <c r="AF4293" s="154"/>
      <c r="AG4293" s="150" t="s">
        <v>17</v>
      </c>
      <c r="AH4293" s="147">
        <v>8.48286552238188E-5</v>
      </c>
      <c r="AI4293" s="147">
        <v>2.4065704E-4</v>
      </c>
      <c r="AJ4293" s="147">
        <v>9.6865761538674205E-5</v>
      </c>
    </row>
    <row r="4294" spans="1:36" ht="13.5" thickBot="1" x14ac:dyDescent="0.25">
      <c r="A4294" s="149">
        <v>8694</v>
      </c>
      <c r="B4294" s="149">
        <v>12957</v>
      </c>
      <c r="C4294" s="150" t="s">
        <v>1562</v>
      </c>
      <c r="D4294" s="150">
        <v>516167343</v>
      </c>
      <c r="E4294" s="150" t="s">
        <v>429</v>
      </c>
      <c r="F4294" s="150" t="s">
        <v>1563</v>
      </c>
      <c r="G4294" s="150">
        <v>1169531</v>
      </c>
      <c r="H4294" s="150" t="s">
        <v>102</v>
      </c>
      <c r="I4294" s="150" t="s">
        <v>229</v>
      </c>
      <c r="J4294" s="150" t="s">
        <v>53</v>
      </c>
      <c r="K4294" s="150" t="s">
        <v>53</v>
      </c>
      <c r="L4294" s="150" t="s">
        <v>821</v>
      </c>
      <c r="M4294" s="150" t="s">
        <v>311</v>
      </c>
      <c r="N4294" s="150" t="s">
        <v>647</v>
      </c>
      <c r="O4294" s="150" t="s">
        <v>62</v>
      </c>
      <c r="P4294" s="150" t="s">
        <v>298</v>
      </c>
      <c r="Q4294" s="150" t="s">
        <v>298</v>
      </c>
      <c r="R4294" s="150" t="s">
        <v>57</v>
      </c>
      <c r="S4294" s="150" t="s">
        <v>1206</v>
      </c>
      <c r="T4294" s="152">
        <v>1.89</v>
      </c>
      <c r="U4294" s="151">
        <v>46112</v>
      </c>
      <c r="V4294" s="147">
        <v>1.6400000000000001E-2</v>
      </c>
      <c r="W4294" s="192">
        <v>2.64E-2</v>
      </c>
      <c r="X4294" s="150" t="s">
        <v>636</v>
      </c>
      <c r="Y4294" s="150"/>
      <c r="Z4294" s="153">
        <v>464963.41</v>
      </c>
      <c r="AA4294" s="153">
        <v>1</v>
      </c>
      <c r="AB4294" s="153">
        <v>109.81</v>
      </c>
      <c r="AC4294" s="153">
        <v>0</v>
      </c>
      <c r="AD4294" s="153">
        <v>510.57632000000001</v>
      </c>
      <c r="AE4294" s="154"/>
      <c r="AF4294" s="154"/>
      <c r="AG4294" s="150" t="s">
        <v>17</v>
      </c>
      <c r="AH4294" s="147">
        <v>1.8642857480000001E-3</v>
      </c>
      <c r="AI4294" s="147">
        <v>1.912489616E-3</v>
      </c>
      <c r="AJ4294" s="147">
        <v>7.6978742400000001E-4</v>
      </c>
    </row>
    <row r="4295" spans="1:36" ht="13.5" thickBot="1" x14ac:dyDescent="0.25">
      <c r="A4295" s="149">
        <v>8694</v>
      </c>
      <c r="B4295" s="149">
        <v>12957</v>
      </c>
      <c r="C4295" s="150" t="s">
        <v>1564</v>
      </c>
      <c r="D4295" s="150">
        <v>514097591</v>
      </c>
      <c r="E4295" s="150" t="s">
        <v>429</v>
      </c>
      <c r="F4295" s="150" t="s">
        <v>1565</v>
      </c>
      <c r="G4295" s="150">
        <v>1170323</v>
      </c>
      <c r="H4295" s="150" t="s">
        <v>102</v>
      </c>
      <c r="I4295" s="150" t="s">
        <v>228</v>
      </c>
      <c r="J4295" s="150" t="s">
        <v>53</v>
      </c>
      <c r="K4295" s="150" t="s">
        <v>53</v>
      </c>
      <c r="L4295" s="150" t="s">
        <v>821</v>
      </c>
      <c r="M4295" s="150" t="s">
        <v>311</v>
      </c>
      <c r="N4295" s="150" t="s">
        <v>649</v>
      </c>
      <c r="O4295" s="150" t="s">
        <v>62</v>
      </c>
      <c r="P4295" s="150" t="s">
        <v>1404</v>
      </c>
      <c r="Q4295" s="150" t="s">
        <v>65</v>
      </c>
      <c r="R4295" s="150" t="s">
        <v>57</v>
      </c>
      <c r="S4295" s="150" t="s">
        <v>1206</v>
      </c>
      <c r="T4295" s="152">
        <v>0.50900000000000001</v>
      </c>
      <c r="U4295" s="151">
        <v>45657</v>
      </c>
      <c r="V4295" s="147">
        <v>4.9000000000000002E-2</v>
      </c>
      <c r="W4295" s="192">
        <v>0.19689999999999999</v>
      </c>
      <c r="X4295" s="150" t="s">
        <v>636</v>
      </c>
      <c r="Y4295" s="150"/>
      <c r="Z4295" s="153">
        <v>0.44</v>
      </c>
      <c r="AA4295" s="153">
        <v>1</v>
      </c>
      <c r="AB4295" s="153">
        <v>94.64</v>
      </c>
      <c r="AC4295" s="153">
        <v>0</v>
      </c>
      <c r="AD4295" s="153">
        <v>4.2000000000000002E-4</v>
      </c>
      <c r="AE4295" s="154"/>
      <c r="AF4295" s="154"/>
      <c r="AG4295" s="150" t="s">
        <v>17</v>
      </c>
      <c r="AH4295" s="147">
        <v>6.0271940695259596E-9</v>
      </c>
      <c r="AI4295" s="147">
        <v>1.57321365610876E-9</v>
      </c>
      <c r="AJ4295" s="147">
        <v>6.3322701388497804E-10</v>
      </c>
    </row>
    <row r="4296" spans="1:36" ht="13.5" thickBot="1" x14ac:dyDescent="0.25">
      <c r="A4296" s="149">
        <v>8694</v>
      </c>
      <c r="B4296" s="149">
        <v>12957</v>
      </c>
      <c r="C4296" s="150" t="s">
        <v>1566</v>
      </c>
      <c r="D4296" s="150">
        <v>513893123</v>
      </c>
      <c r="E4296" s="150" t="s">
        <v>429</v>
      </c>
      <c r="F4296" s="150" t="s">
        <v>1567</v>
      </c>
      <c r="G4296" s="150">
        <v>1171214</v>
      </c>
      <c r="H4296" s="150" t="s">
        <v>102</v>
      </c>
      <c r="I4296" s="150" t="s">
        <v>229</v>
      </c>
      <c r="J4296" s="150" t="s">
        <v>53</v>
      </c>
      <c r="K4296" s="150" t="s">
        <v>53</v>
      </c>
      <c r="L4296" s="150" t="s">
        <v>821</v>
      </c>
      <c r="M4296" s="150" t="s">
        <v>311</v>
      </c>
      <c r="N4296" s="150" t="s">
        <v>649</v>
      </c>
      <c r="O4296" s="150" t="s">
        <v>62</v>
      </c>
      <c r="P4296" s="150" t="s">
        <v>1350</v>
      </c>
      <c r="Q4296" s="150" t="s">
        <v>1351</v>
      </c>
      <c r="R4296" s="150" t="s">
        <v>57</v>
      </c>
      <c r="S4296" s="150" t="s">
        <v>1206</v>
      </c>
      <c r="T4296" s="152">
        <v>1.04</v>
      </c>
      <c r="U4296" s="151">
        <v>46022</v>
      </c>
      <c r="V4296" s="147">
        <v>1.8499999999999999E-2</v>
      </c>
      <c r="W4296" s="192">
        <v>2.1899999999999999E-2</v>
      </c>
      <c r="X4296" s="150" t="s">
        <v>636</v>
      </c>
      <c r="Y4296" s="150"/>
      <c r="Z4296" s="153">
        <v>164272.73000000001</v>
      </c>
      <c r="AA4296" s="153">
        <v>1</v>
      </c>
      <c r="AB4296" s="153">
        <v>111.87</v>
      </c>
      <c r="AC4296" s="153">
        <v>0</v>
      </c>
      <c r="AD4296" s="153">
        <v>183.77189999999999</v>
      </c>
      <c r="AE4296" s="154"/>
      <c r="AF4296" s="154"/>
      <c r="AG4296" s="150" t="s">
        <v>17</v>
      </c>
      <c r="AH4296" s="147">
        <v>3.4263459399999998E-4</v>
      </c>
      <c r="AI4296" s="147">
        <v>6.8836300599999997E-4</v>
      </c>
      <c r="AJ4296" s="147">
        <v>2.7706983599999998E-4</v>
      </c>
    </row>
    <row r="4297" spans="1:36" ht="13.5" thickBot="1" x14ac:dyDescent="0.25">
      <c r="A4297" s="149">
        <v>8694</v>
      </c>
      <c r="B4297" s="149">
        <v>12957</v>
      </c>
      <c r="C4297" s="150" t="s">
        <v>1431</v>
      </c>
      <c r="D4297" s="150">
        <v>513821488</v>
      </c>
      <c r="E4297" s="150" t="s">
        <v>429</v>
      </c>
      <c r="F4297" s="150" t="s">
        <v>1568</v>
      </c>
      <c r="G4297" s="150">
        <v>1171271</v>
      </c>
      <c r="H4297" s="150" t="s">
        <v>102</v>
      </c>
      <c r="I4297" s="150" t="s">
        <v>229</v>
      </c>
      <c r="J4297" s="150" t="s">
        <v>53</v>
      </c>
      <c r="K4297" s="150" t="s">
        <v>53</v>
      </c>
      <c r="L4297" s="150" t="s">
        <v>821</v>
      </c>
      <c r="M4297" s="150" t="s">
        <v>311</v>
      </c>
      <c r="N4297" s="150" t="s">
        <v>651</v>
      </c>
      <c r="O4297" s="150" t="s">
        <v>62</v>
      </c>
      <c r="P4297" s="150" t="s">
        <v>1369</v>
      </c>
      <c r="Q4297" s="150" t="s">
        <v>65</v>
      </c>
      <c r="R4297" s="150" t="s">
        <v>57</v>
      </c>
      <c r="S4297" s="150" t="s">
        <v>1206</v>
      </c>
      <c r="T4297" s="152">
        <v>6.7450000000000001</v>
      </c>
      <c r="U4297" s="151">
        <v>49207</v>
      </c>
      <c r="V4297" s="147">
        <v>2.5000000000000001E-2</v>
      </c>
      <c r="W4297" s="192">
        <v>2.9600000000000001E-2</v>
      </c>
      <c r="X4297" s="150" t="s">
        <v>636</v>
      </c>
      <c r="Y4297" s="150"/>
      <c r="Z4297" s="153">
        <v>142857.14000000001</v>
      </c>
      <c r="AA4297" s="153">
        <v>1</v>
      </c>
      <c r="AB4297" s="153">
        <v>108.62</v>
      </c>
      <c r="AC4297" s="153">
        <v>0</v>
      </c>
      <c r="AD4297" s="153">
        <v>155.17142999999999</v>
      </c>
      <c r="AE4297" s="154"/>
      <c r="AF4297" s="154"/>
      <c r="AG4297" s="150" t="s">
        <v>17</v>
      </c>
      <c r="AH4297" s="147">
        <v>2.0131808299999999E-4</v>
      </c>
      <c r="AI4297" s="147">
        <v>5.8123288700000003E-4</v>
      </c>
      <c r="AJ4297" s="147">
        <v>2.3394938299999999E-4</v>
      </c>
    </row>
    <row r="4298" spans="1:36" ht="13.5" thickBot="1" x14ac:dyDescent="0.25">
      <c r="A4298" s="149">
        <v>8694</v>
      </c>
      <c r="B4298" s="149">
        <v>12957</v>
      </c>
      <c r="C4298" s="150" t="s">
        <v>1490</v>
      </c>
      <c r="D4298" s="150">
        <v>510560188</v>
      </c>
      <c r="E4298" s="150" t="s">
        <v>429</v>
      </c>
      <c r="F4298" s="150" t="s">
        <v>1569</v>
      </c>
      <c r="G4298" s="150">
        <v>1171628</v>
      </c>
      <c r="H4298" s="150" t="s">
        <v>102</v>
      </c>
      <c r="I4298" s="150" t="s">
        <v>229</v>
      </c>
      <c r="J4298" s="150" t="s">
        <v>53</v>
      </c>
      <c r="K4298" s="150" t="s">
        <v>53</v>
      </c>
      <c r="L4298" s="150" t="s">
        <v>821</v>
      </c>
      <c r="M4298" s="150" t="s">
        <v>311</v>
      </c>
      <c r="N4298" s="150" t="s">
        <v>652</v>
      </c>
      <c r="O4298" s="150" t="s">
        <v>62</v>
      </c>
      <c r="P4298" s="150" t="s">
        <v>1366</v>
      </c>
      <c r="Q4298" s="150" t="s">
        <v>1351</v>
      </c>
      <c r="R4298" s="150" t="s">
        <v>57</v>
      </c>
      <c r="S4298" s="150" t="s">
        <v>1206</v>
      </c>
      <c r="T4298" s="152">
        <v>0.73599999999999999</v>
      </c>
      <c r="U4298" s="151">
        <v>45838</v>
      </c>
      <c r="V4298" s="147">
        <v>1.2200000000000001E-2</v>
      </c>
      <c r="W4298" s="192">
        <v>2.64E-2</v>
      </c>
      <c r="X4298" s="150" t="s">
        <v>636</v>
      </c>
      <c r="Y4298" s="150"/>
      <c r="Z4298" s="153">
        <v>25000</v>
      </c>
      <c r="AA4298" s="153">
        <v>1</v>
      </c>
      <c r="AB4298" s="153">
        <v>110.94</v>
      </c>
      <c r="AC4298" s="153">
        <v>0</v>
      </c>
      <c r="AD4298" s="153">
        <v>27.734999999999999</v>
      </c>
      <c r="AE4298" s="154"/>
      <c r="AF4298" s="154"/>
      <c r="AG4298" s="150" t="s">
        <v>17</v>
      </c>
      <c r="AH4298" s="147">
        <v>5.4347826086956497E-5</v>
      </c>
      <c r="AI4298" s="147">
        <v>1.03888287E-4</v>
      </c>
      <c r="AJ4298" s="147">
        <v>4.1815598166904401E-5</v>
      </c>
    </row>
    <row r="4299" spans="1:36" ht="13.5" thickBot="1" x14ac:dyDescent="0.25">
      <c r="A4299" s="149">
        <v>8694</v>
      </c>
      <c r="B4299" s="149">
        <v>12957</v>
      </c>
      <c r="C4299" s="150" t="s">
        <v>1570</v>
      </c>
      <c r="D4299" s="150">
        <v>514353671</v>
      </c>
      <c r="E4299" s="150" t="s">
        <v>429</v>
      </c>
      <c r="F4299" s="150" t="s">
        <v>1571</v>
      </c>
      <c r="G4299" s="150">
        <v>1171834</v>
      </c>
      <c r="H4299" s="150" t="s">
        <v>102</v>
      </c>
      <c r="I4299" s="150" t="s">
        <v>229</v>
      </c>
      <c r="J4299" s="150" t="s">
        <v>53</v>
      </c>
      <c r="K4299" s="150" t="s">
        <v>53</v>
      </c>
      <c r="L4299" s="150" t="s">
        <v>821</v>
      </c>
      <c r="M4299" s="150" t="s">
        <v>311</v>
      </c>
      <c r="N4299" s="150" t="s">
        <v>651</v>
      </c>
      <c r="O4299" s="150" t="s">
        <v>62</v>
      </c>
      <c r="P4299" s="150" t="s">
        <v>1446</v>
      </c>
      <c r="Q4299" s="150" t="s">
        <v>65</v>
      </c>
      <c r="R4299" s="150" t="s">
        <v>57</v>
      </c>
      <c r="S4299" s="150" t="s">
        <v>1206</v>
      </c>
      <c r="T4299" s="152">
        <v>3.4390000000000001</v>
      </c>
      <c r="U4299" s="151">
        <v>46813</v>
      </c>
      <c r="V4299" s="147">
        <v>1.0800000000000001E-2</v>
      </c>
      <c r="W4299" s="192">
        <v>3.1E-2</v>
      </c>
      <c r="X4299" s="150" t="s">
        <v>636</v>
      </c>
      <c r="Y4299" s="150"/>
      <c r="Z4299" s="153">
        <v>464869.25</v>
      </c>
      <c r="AA4299" s="153">
        <v>1</v>
      </c>
      <c r="AB4299" s="153">
        <v>104.57</v>
      </c>
      <c r="AC4299" s="153">
        <v>0</v>
      </c>
      <c r="AD4299" s="153">
        <v>486.11376999999999</v>
      </c>
      <c r="AE4299" s="154"/>
      <c r="AF4299" s="154"/>
      <c r="AG4299" s="150" t="s">
        <v>17</v>
      </c>
      <c r="AH4299" s="147">
        <v>1.5357634269999999E-3</v>
      </c>
      <c r="AI4299" s="147">
        <v>1.820859098E-3</v>
      </c>
      <c r="AJ4299" s="147">
        <v>7.3290564499999997E-4</v>
      </c>
    </row>
    <row r="4300" spans="1:36" ht="13.5" thickBot="1" x14ac:dyDescent="0.25">
      <c r="A4300" s="149">
        <v>8694</v>
      </c>
      <c r="B4300" s="149">
        <v>12957</v>
      </c>
      <c r="C4300" s="150" t="s">
        <v>1492</v>
      </c>
      <c r="D4300" s="150">
        <v>513682146</v>
      </c>
      <c r="E4300" s="150" t="s">
        <v>429</v>
      </c>
      <c r="F4300" s="150" t="s">
        <v>1572</v>
      </c>
      <c r="G4300" s="150">
        <v>1172170</v>
      </c>
      <c r="H4300" s="150" t="s">
        <v>102</v>
      </c>
      <c r="I4300" s="150" t="s">
        <v>229</v>
      </c>
      <c r="J4300" s="150" t="s">
        <v>53</v>
      </c>
      <c r="K4300" s="150" t="s">
        <v>53</v>
      </c>
      <c r="L4300" s="150" t="s">
        <v>821</v>
      </c>
      <c r="M4300" s="150" t="s">
        <v>311</v>
      </c>
      <c r="N4300" s="150" t="s">
        <v>256</v>
      </c>
      <c r="O4300" s="150" t="s">
        <v>62</v>
      </c>
      <c r="P4300" s="150" t="s">
        <v>1345</v>
      </c>
      <c r="Q4300" s="150" t="s">
        <v>65</v>
      </c>
      <c r="R4300" s="150" t="s">
        <v>57</v>
      </c>
      <c r="S4300" s="150" t="s">
        <v>1206</v>
      </c>
      <c r="T4300" s="152">
        <v>2.71</v>
      </c>
      <c r="U4300" s="151">
        <v>46934</v>
      </c>
      <c r="V4300" s="147">
        <v>2E-3</v>
      </c>
      <c r="W4300" s="192">
        <v>2.1399999999999999E-2</v>
      </c>
      <c r="X4300" s="150" t="s">
        <v>636</v>
      </c>
      <c r="Y4300" s="150"/>
      <c r="Z4300" s="153">
        <v>50000</v>
      </c>
      <c r="AA4300" s="153">
        <v>1</v>
      </c>
      <c r="AB4300" s="153">
        <v>106.3</v>
      </c>
      <c r="AC4300" s="153">
        <v>0</v>
      </c>
      <c r="AD4300" s="153">
        <v>53.15</v>
      </c>
      <c r="AE4300" s="154"/>
      <c r="AF4300" s="154"/>
      <c r="AG4300" s="150" t="s">
        <v>17</v>
      </c>
      <c r="AH4300" s="147">
        <v>5.9339715121895601E-5</v>
      </c>
      <c r="AI4300" s="147">
        <v>1.9908644200000001E-4</v>
      </c>
      <c r="AJ4300" s="147">
        <v>8.0133370923777506E-5</v>
      </c>
    </row>
    <row r="4301" spans="1:36" ht="13.5" thickBot="1" x14ac:dyDescent="0.25">
      <c r="A4301" s="149">
        <v>8694</v>
      </c>
      <c r="B4301" s="149">
        <v>12957</v>
      </c>
      <c r="C4301" s="150" t="s">
        <v>1440</v>
      </c>
      <c r="D4301" s="150">
        <v>520026683</v>
      </c>
      <c r="E4301" s="150" t="s">
        <v>429</v>
      </c>
      <c r="F4301" s="150" t="s">
        <v>1573</v>
      </c>
      <c r="G4301" s="150">
        <v>1172782</v>
      </c>
      <c r="H4301" s="150" t="s">
        <v>102</v>
      </c>
      <c r="I4301" s="150" t="s">
        <v>229</v>
      </c>
      <c r="J4301" s="150" t="s">
        <v>53</v>
      </c>
      <c r="K4301" s="150" t="s">
        <v>53</v>
      </c>
      <c r="L4301" s="150" t="s">
        <v>821</v>
      </c>
      <c r="M4301" s="150" t="s">
        <v>311</v>
      </c>
      <c r="N4301" s="150" t="s">
        <v>651</v>
      </c>
      <c r="O4301" s="150" t="s">
        <v>62</v>
      </c>
      <c r="P4301" s="150" t="s">
        <v>1369</v>
      </c>
      <c r="Q4301" s="150" t="s">
        <v>65</v>
      </c>
      <c r="R4301" s="150" t="s">
        <v>57</v>
      </c>
      <c r="S4301" s="150" t="s">
        <v>1206</v>
      </c>
      <c r="T4301" s="152">
        <v>6.0620000000000003</v>
      </c>
      <c r="U4301" s="151">
        <v>48218</v>
      </c>
      <c r="V4301" s="147">
        <v>9.1999999999999998E-3</v>
      </c>
      <c r="W4301" s="192">
        <v>2.93E-2</v>
      </c>
      <c r="X4301" s="150" t="s">
        <v>636</v>
      </c>
      <c r="Y4301" s="150"/>
      <c r="Z4301" s="153">
        <v>2821032</v>
      </c>
      <c r="AA4301" s="153">
        <v>1</v>
      </c>
      <c r="AB4301" s="153">
        <v>99.5</v>
      </c>
      <c r="AC4301" s="153">
        <v>0</v>
      </c>
      <c r="AD4301" s="153">
        <v>2806.9268400000001</v>
      </c>
      <c r="AE4301" s="154"/>
      <c r="AF4301" s="154"/>
      <c r="AG4301" s="150" t="s">
        <v>17</v>
      </c>
      <c r="AH4301" s="147">
        <v>1.0905856189999999E-3</v>
      </c>
      <c r="AI4301" s="147">
        <v>1.0514037229E-2</v>
      </c>
      <c r="AJ4301" s="147">
        <v>4.2319569069999997E-3</v>
      </c>
    </row>
    <row r="4302" spans="1:36" ht="13.5" thickBot="1" x14ac:dyDescent="0.25">
      <c r="A4302" s="149">
        <v>8694</v>
      </c>
      <c r="B4302" s="149">
        <v>12957</v>
      </c>
      <c r="C4302" s="150" t="s">
        <v>1440</v>
      </c>
      <c r="D4302" s="150">
        <v>520026683</v>
      </c>
      <c r="E4302" s="150" t="s">
        <v>429</v>
      </c>
      <c r="F4302" s="150" t="s">
        <v>1573</v>
      </c>
      <c r="G4302" s="150">
        <v>11727820</v>
      </c>
      <c r="H4302" s="150" t="s">
        <v>102</v>
      </c>
      <c r="I4302" s="150" t="s">
        <v>229</v>
      </c>
      <c r="J4302" s="150" t="s">
        <v>53</v>
      </c>
      <c r="K4302" s="150" t="s">
        <v>53</v>
      </c>
      <c r="L4302" s="150" t="s">
        <v>54</v>
      </c>
      <c r="M4302" s="150" t="s">
        <v>311</v>
      </c>
      <c r="N4302" s="150" t="s">
        <v>651</v>
      </c>
      <c r="O4302" s="150" t="s">
        <v>62</v>
      </c>
      <c r="P4302" s="150" t="s">
        <v>298</v>
      </c>
      <c r="Q4302" s="150" t="s">
        <v>298</v>
      </c>
      <c r="R4302" s="150" t="s">
        <v>57</v>
      </c>
      <c r="S4302" s="150" t="s">
        <v>1206</v>
      </c>
      <c r="T4302" s="152">
        <v>6.0620000000000003</v>
      </c>
      <c r="U4302" s="151">
        <v>48218</v>
      </c>
      <c r="V4302" s="147">
        <v>9.1999999999999998E-3</v>
      </c>
      <c r="W4302" s="192">
        <v>2.93E-2</v>
      </c>
      <c r="X4302" s="150" t="s">
        <v>636</v>
      </c>
      <c r="Y4302" s="150"/>
      <c r="Z4302" s="153">
        <v>750000</v>
      </c>
      <c r="AA4302" s="153">
        <v>1</v>
      </c>
      <c r="AB4302" s="153">
        <v>98.509500000000003</v>
      </c>
      <c r="AC4302" s="153">
        <v>0</v>
      </c>
      <c r="AD4302" s="153">
        <v>738.82124999999996</v>
      </c>
      <c r="AE4302" s="154"/>
      <c r="AF4302" s="154"/>
      <c r="AG4302" s="150" t="s">
        <v>17</v>
      </c>
      <c r="AH4302" s="147">
        <v>2.8994326000000002E-4</v>
      </c>
      <c r="AI4302" s="147">
        <v>2.7674373330000002E-3</v>
      </c>
      <c r="AJ4302" s="147">
        <v>1.113908509E-3</v>
      </c>
    </row>
    <row r="4303" spans="1:36" ht="13.5" thickBot="1" x14ac:dyDescent="0.25">
      <c r="A4303" s="149">
        <v>8694</v>
      </c>
      <c r="B4303" s="149">
        <v>12957</v>
      </c>
      <c r="C4303" s="150" t="s">
        <v>1452</v>
      </c>
      <c r="D4303" s="150">
        <v>514065283</v>
      </c>
      <c r="E4303" s="150" t="s">
        <v>429</v>
      </c>
      <c r="F4303" s="150" t="s">
        <v>1574</v>
      </c>
      <c r="G4303" s="150">
        <v>1173566</v>
      </c>
      <c r="H4303" s="150" t="s">
        <v>102</v>
      </c>
      <c r="I4303" s="150" t="s">
        <v>228</v>
      </c>
      <c r="J4303" s="150" t="s">
        <v>53</v>
      </c>
      <c r="K4303" s="150" t="s">
        <v>53</v>
      </c>
      <c r="L4303" s="150" t="s">
        <v>821</v>
      </c>
      <c r="M4303" s="150" t="s">
        <v>311</v>
      </c>
      <c r="N4303" s="150" t="s">
        <v>75</v>
      </c>
      <c r="O4303" s="150" t="s">
        <v>62</v>
      </c>
      <c r="P4303" s="150" t="s">
        <v>1345</v>
      </c>
      <c r="Q4303" s="150" t="s">
        <v>65</v>
      </c>
      <c r="R4303" s="150" t="s">
        <v>57</v>
      </c>
      <c r="S4303" s="150" t="s">
        <v>1206</v>
      </c>
      <c r="T4303" s="152">
        <v>2.2599999999999998</v>
      </c>
      <c r="U4303" s="151">
        <v>47027</v>
      </c>
      <c r="V4303" s="147">
        <v>2.1499999999999998E-2</v>
      </c>
      <c r="W4303" s="192">
        <v>5.0599999999999999E-2</v>
      </c>
      <c r="X4303" s="150" t="s">
        <v>636</v>
      </c>
      <c r="Y4303" s="150"/>
      <c r="Z4303" s="153">
        <v>1713319.7</v>
      </c>
      <c r="AA4303" s="153">
        <v>1</v>
      </c>
      <c r="AB4303" s="153">
        <v>93.83</v>
      </c>
      <c r="AC4303" s="153">
        <v>14.764089999999999</v>
      </c>
      <c r="AD4303" s="153">
        <v>1622.3719599999999</v>
      </c>
      <c r="AE4303" s="154"/>
      <c r="AF4303" s="154"/>
      <c r="AG4303" s="150" t="s">
        <v>17</v>
      </c>
      <c r="AH4303" s="147">
        <v>1.7548250930000001E-3</v>
      </c>
      <c r="AI4303" s="147">
        <v>6.0769945770000004E-3</v>
      </c>
      <c r="AJ4303" s="147">
        <v>2.4460232179999999E-3</v>
      </c>
    </row>
    <row r="4304" spans="1:36" ht="13.5" thickBot="1" x14ac:dyDescent="0.25">
      <c r="A4304" s="149">
        <v>8694</v>
      </c>
      <c r="B4304" s="149">
        <v>12957</v>
      </c>
      <c r="C4304" s="150" t="s">
        <v>1490</v>
      </c>
      <c r="D4304" s="150">
        <v>510560188</v>
      </c>
      <c r="E4304" s="150" t="s">
        <v>429</v>
      </c>
      <c r="F4304" s="150" t="s">
        <v>1575</v>
      </c>
      <c r="G4304" s="150">
        <v>1173764</v>
      </c>
      <c r="H4304" s="150" t="s">
        <v>102</v>
      </c>
      <c r="I4304" s="150" t="s">
        <v>228</v>
      </c>
      <c r="J4304" s="150" t="s">
        <v>53</v>
      </c>
      <c r="K4304" s="150" t="s">
        <v>53</v>
      </c>
      <c r="L4304" s="150" t="s">
        <v>821</v>
      </c>
      <c r="M4304" s="150" t="s">
        <v>311</v>
      </c>
      <c r="N4304" s="150" t="s">
        <v>652</v>
      </c>
      <c r="O4304" s="150" t="s">
        <v>62</v>
      </c>
      <c r="P4304" s="150" t="s">
        <v>1366</v>
      </c>
      <c r="Q4304" s="150" t="s">
        <v>1351</v>
      </c>
      <c r="R4304" s="150" t="s">
        <v>57</v>
      </c>
      <c r="S4304" s="150" t="s">
        <v>1206</v>
      </c>
      <c r="T4304" s="152">
        <v>3.0390000000000001</v>
      </c>
      <c r="U4304" s="151">
        <v>46645</v>
      </c>
      <c r="V4304" s="147">
        <v>2.3E-2</v>
      </c>
      <c r="W4304" s="192">
        <v>5.1999999999999998E-2</v>
      </c>
      <c r="X4304" s="150" t="s">
        <v>636</v>
      </c>
      <c r="Y4304" s="150"/>
      <c r="Z4304" s="153">
        <v>719720.95</v>
      </c>
      <c r="AA4304" s="153">
        <v>1</v>
      </c>
      <c r="AB4304" s="153">
        <v>91.96</v>
      </c>
      <c r="AC4304" s="153">
        <v>0</v>
      </c>
      <c r="AD4304" s="153">
        <v>661.85539000000006</v>
      </c>
      <c r="AE4304" s="154"/>
      <c r="AF4304" s="154"/>
      <c r="AG4304" s="150" t="s">
        <v>17</v>
      </c>
      <c r="AH4304" s="147">
        <v>9.4233180399999996E-4</v>
      </c>
      <c r="AI4304" s="147">
        <v>2.4791427089999999E-3</v>
      </c>
      <c r="AJ4304" s="147">
        <v>9.9786836199999992E-4</v>
      </c>
    </row>
    <row r="4305" spans="1:36" ht="13.5" thickBot="1" x14ac:dyDescent="0.25">
      <c r="A4305" s="149">
        <v>8694</v>
      </c>
      <c r="B4305" s="149">
        <v>12957</v>
      </c>
      <c r="C4305" s="150" t="s">
        <v>1576</v>
      </c>
      <c r="D4305" s="150">
        <v>512287517</v>
      </c>
      <c r="E4305" s="150" t="s">
        <v>429</v>
      </c>
      <c r="F4305" s="150" t="s">
        <v>1577</v>
      </c>
      <c r="G4305" s="150">
        <v>1173996</v>
      </c>
      <c r="H4305" s="150" t="s">
        <v>102</v>
      </c>
      <c r="I4305" s="150" t="s">
        <v>228</v>
      </c>
      <c r="J4305" s="150" t="s">
        <v>53</v>
      </c>
      <c r="K4305" s="150" t="s">
        <v>53</v>
      </c>
      <c r="L4305" s="150" t="s">
        <v>821</v>
      </c>
      <c r="M4305" s="150" t="s">
        <v>311</v>
      </c>
      <c r="N4305" s="150" t="s">
        <v>140</v>
      </c>
      <c r="O4305" s="150" t="s">
        <v>62</v>
      </c>
      <c r="P4305" s="150" t="s">
        <v>298</v>
      </c>
      <c r="Q4305" s="150" t="s">
        <v>298</v>
      </c>
      <c r="R4305" s="150" t="s">
        <v>57</v>
      </c>
      <c r="S4305" s="150" t="s">
        <v>1206</v>
      </c>
      <c r="T4305" s="152">
        <v>0.77400000000000002</v>
      </c>
      <c r="U4305" s="151">
        <v>45838</v>
      </c>
      <c r="V4305" s="147">
        <v>4.4900000000000002E-2</v>
      </c>
      <c r="W4305" s="192">
        <v>5.5399999999999998E-2</v>
      </c>
      <c r="X4305" s="150" t="s">
        <v>636</v>
      </c>
      <c r="Y4305" s="150"/>
      <c r="Z4305" s="153">
        <v>160590</v>
      </c>
      <c r="AA4305" s="153">
        <v>1</v>
      </c>
      <c r="AB4305" s="153">
        <v>100.4</v>
      </c>
      <c r="AC4305" s="153">
        <v>0</v>
      </c>
      <c r="AD4305" s="153">
        <v>161.23236</v>
      </c>
      <c r="AE4305" s="154"/>
      <c r="AF4305" s="154"/>
      <c r="AG4305" s="150" t="s">
        <v>17</v>
      </c>
      <c r="AH4305" s="147">
        <v>1.885925566E-3</v>
      </c>
      <c r="AI4305" s="147">
        <v>6.03935596E-4</v>
      </c>
      <c r="AJ4305" s="147">
        <v>2.4308734700000001E-4</v>
      </c>
    </row>
    <row r="4306" spans="1:36" ht="13.5" thickBot="1" x14ac:dyDescent="0.25">
      <c r="A4306" s="149">
        <v>8694</v>
      </c>
      <c r="B4306" s="149">
        <v>12957</v>
      </c>
      <c r="C4306" s="150" t="s">
        <v>1346</v>
      </c>
      <c r="D4306" s="150">
        <v>513623314</v>
      </c>
      <c r="E4306" s="150" t="s">
        <v>429</v>
      </c>
      <c r="F4306" s="150" t="s">
        <v>2166</v>
      </c>
      <c r="G4306" s="150">
        <v>1174226</v>
      </c>
      <c r="H4306" s="150" t="s">
        <v>102</v>
      </c>
      <c r="I4306" s="150" t="s">
        <v>229</v>
      </c>
      <c r="J4306" s="150" t="s">
        <v>53</v>
      </c>
      <c r="K4306" s="150" t="s">
        <v>53</v>
      </c>
      <c r="L4306" s="150" t="s">
        <v>821</v>
      </c>
      <c r="M4306" s="150" t="s">
        <v>311</v>
      </c>
      <c r="N4306" s="150" t="s">
        <v>651</v>
      </c>
      <c r="O4306" s="150" t="s">
        <v>62</v>
      </c>
      <c r="P4306" s="150" t="s">
        <v>1437</v>
      </c>
      <c r="Q4306" s="150" t="s">
        <v>1351</v>
      </c>
      <c r="R4306" s="150" t="s">
        <v>57</v>
      </c>
      <c r="S4306" s="150" t="s">
        <v>1206</v>
      </c>
      <c r="T4306" s="152">
        <v>4.726</v>
      </c>
      <c r="U4306" s="151">
        <v>47937</v>
      </c>
      <c r="V4306" s="147">
        <v>1.3299999999999999E-2</v>
      </c>
      <c r="W4306" s="192">
        <v>2.9899999999999999E-2</v>
      </c>
      <c r="X4306" s="150" t="s">
        <v>636</v>
      </c>
      <c r="Y4306" s="150"/>
      <c r="Z4306" s="153">
        <v>50000</v>
      </c>
      <c r="AA4306" s="153">
        <v>1</v>
      </c>
      <c r="AB4306" s="153">
        <v>103.34</v>
      </c>
      <c r="AC4306" s="153">
        <v>0</v>
      </c>
      <c r="AD4306" s="153">
        <v>51.67</v>
      </c>
      <c r="AE4306" s="154"/>
      <c r="AF4306" s="154"/>
      <c r="AG4306" s="150" t="s">
        <v>17</v>
      </c>
      <c r="AH4306" s="147">
        <v>4.2105263157894697E-5</v>
      </c>
      <c r="AI4306" s="147">
        <v>1.9354273700000001E-4</v>
      </c>
      <c r="AJ4306" s="147">
        <v>7.7901999541516204E-5</v>
      </c>
    </row>
    <row r="4307" spans="1:36" ht="13.5" thickBot="1" x14ac:dyDescent="0.25">
      <c r="A4307" s="149">
        <v>8694</v>
      </c>
      <c r="B4307" s="149">
        <v>12957</v>
      </c>
      <c r="C4307" s="150" t="s">
        <v>1578</v>
      </c>
      <c r="D4307" s="150">
        <v>510607328</v>
      </c>
      <c r="E4307" s="150" t="s">
        <v>429</v>
      </c>
      <c r="F4307" s="150" t="s">
        <v>1579</v>
      </c>
      <c r="G4307" s="150">
        <v>1174564</v>
      </c>
      <c r="H4307" s="150" t="s">
        <v>102</v>
      </c>
      <c r="I4307" s="150" t="s">
        <v>228</v>
      </c>
      <c r="J4307" s="150" t="s">
        <v>53</v>
      </c>
      <c r="K4307" s="150" t="s">
        <v>53</v>
      </c>
      <c r="L4307" s="150" t="s">
        <v>821</v>
      </c>
      <c r="M4307" s="150" t="s">
        <v>311</v>
      </c>
      <c r="N4307" s="150" t="s">
        <v>652</v>
      </c>
      <c r="O4307" s="150" t="s">
        <v>62</v>
      </c>
      <c r="P4307" s="150" t="s">
        <v>1522</v>
      </c>
      <c r="Q4307" s="150" t="s">
        <v>1351</v>
      </c>
      <c r="R4307" s="150" t="s">
        <v>57</v>
      </c>
      <c r="S4307" s="150" t="s">
        <v>1206</v>
      </c>
      <c r="T4307" s="152">
        <v>2.8809999999999998</v>
      </c>
      <c r="U4307" s="151">
        <v>47633</v>
      </c>
      <c r="V4307" s="147">
        <v>2.8500000000000001E-2</v>
      </c>
      <c r="W4307" s="192">
        <v>5.6000000000000001E-2</v>
      </c>
      <c r="X4307" s="150" t="s">
        <v>636</v>
      </c>
      <c r="Y4307" s="150"/>
      <c r="Z4307" s="153">
        <v>88678.58</v>
      </c>
      <c r="AA4307" s="153">
        <v>1</v>
      </c>
      <c r="AB4307" s="153">
        <v>93.5</v>
      </c>
      <c r="AC4307" s="153">
        <v>0</v>
      </c>
      <c r="AD4307" s="153">
        <v>82.914469999999994</v>
      </c>
      <c r="AE4307" s="154"/>
      <c r="AF4307" s="154"/>
      <c r="AG4307" s="150" t="s">
        <v>17</v>
      </c>
      <c r="AH4307" s="147">
        <v>1.73184109E-4</v>
      </c>
      <c r="AI4307" s="147">
        <v>3.1057661000000002E-4</v>
      </c>
      <c r="AJ4307" s="147">
        <v>1.2500876699999999E-4</v>
      </c>
    </row>
    <row r="4308" spans="1:36" ht="13.5" thickBot="1" x14ac:dyDescent="0.25">
      <c r="A4308" s="149">
        <v>8694</v>
      </c>
      <c r="B4308" s="149">
        <v>12957</v>
      </c>
      <c r="C4308" s="150" t="s">
        <v>1332</v>
      </c>
      <c r="D4308" s="150">
        <v>520036104</v>
      </c>
      <c r="E4308" s="150" t="s">
        <v>429</v>
      </c>
      <c r="F4308" s="150" t="s">
        <v>1582</v>
      </c>
      <c r="G4308" s="150">
        <v>1175132</v>
      </c>
      <c r="H4308" s="150" t="s">
        <v>102</v>
      </c>
      <c r="I4308" s="150" t="s">
        <v>228</v>
      </c>
      <c r="J4308" s="150" t="s">
        <v>53</v>
      </c>
      <c r="K4308" s="150" t="s">
        <v>53</v>
      </c>
      <c r="L4308" s="150" t="s">
        <v>821</v>
      </c>
      <c r="M4308" s="150" t="s">
        <v>311</v>
      </c>
      <c r="N4308" s="150" t="s">
        <v>140</v>
      </c>
      <c r="O4308" s="150" t="s">
        <v>62</v>
      </c>
      <c r="P4308" s="150" t="s">
        <v>1334</v>
      </c>
      <c r="Q4308" s="150" t="s">
        <v>65</v>
      </c>
      <c r="R4308" s="150" t="s">
        <v>57</v>
      </c>
      <c r="S4308" s="150" t="s">
        <v>1206</v>
      </c>
      <c r="T4308" s="152">
        <v>3.74</v>
      </c>
      <c r="U4308" s="151">
        <v>47603</v>
      </c>
      <c r="V4308" s="147">
        <v>2.8000000000000001E-2</v>
      </c>
      <c r="W4308" s="192">
        <v>5.9900000000000002E-2</v>
      </c>
      <c r="X4308" s="150" t="s">
        <v>636</v>
      </c>
      <c r="Y4308" s="150"/>
      <c r="Z4308" s="153">
        <v>960800</v>
      </c>
      <c r="AA4308" s="153">
        <v>1</v>
      </c>
      <c r="AB4308" s="153">
        <v>90.21</v>
      </c>
      <c r="AC4308" s="153">
        <v>0</v>
      </c>
      <c r="AD4308" s="153">
        <v>866.73767999999995</v>
      </c>
      <c r="AE4308" s="154"/>
      <c r="AF4308" s="154"/>
      <c r="AG4308" s="150" t="s">
        <v>17</v>
      </c>
      <c r="AH4308" s="147">
        <v>1.2336310840000001E-3</v>
      </c>
      <c r="AI4308" s="147">
        <v>3.2465798910000002E-3</v>
      </c>
      <c r="AJ4308" s="147">
        <v>1.3067659830000001E-3</v>
      </c>
    </row>
    <row r="4309" spans="1:36" ht="13.5" thickBot="1" x14ac:dyDescent="0.25">
      <c r="A4309" s="149">
        <v>8694</v>
      </c>
      <c r="B4309" s="149">
        <v>12957</v>
      </c>
      <c r="C4309" s="150" t="s">
        <v>1566</v>
      </c>
      <c r="D4309" s="150">
        <v>513893123</v>
      </c>
      <c r="E4309" s="150" t="s">
        <v>429</v>
      </c>
      <c r="F4309" s="150" t="s">
        <v>1583</v>
      </c>
      <c r="G4309" s="150">
        <v>1175660</v>
      </c>
      <c r="H4309" s="150" t="s">
        <v>102</v>
      </c>
      <c r="I4309" s="150" t="s">
        <v>229</v>
      </c>
      <c r="J4309" s="150" t="s">
        <v>53</v>
      </c>
      <c r="K4309" s="150" t="s">
        <v>53</v>
      </c>
      <c r="L4309" s="150" t="s">
        <v>821</v>
      </c>
      <c r="M4309" s="150" t="s">
        <v>311</v>
      </c>
      <c r="N4309" s="150" t="s">
        <v>649</v>
      </c>
      <c r="O4309" s="150" t="s">
        <v>62</v>
      </c>
      <c r="P4309" s="150" t="s">
        <v>1350</v>
      </c>
      <c r="Q4309" s="150" t="s">
        <v>1351</v>
      </c>
      <c r="R4309" s="150" t="s">
        <v>57</v>
      </c>
      <c r="S4309" s="150" t="s">
        <v>1206</v>
      </c>
      <c r="T4309" s="152">
        <v>0.9</v>
      </c>
      <c r="U4309" s="151">
        <v>46054</v>
      </c>
      <c r="V4309" s="147">
        <v>0.01</v>
      </c>
      <c r="W4309" s="192">
        <v>2.58E-2</v>
      </c>
      <c r="X4309" s="150" t="s">
        <v>636</v>
      </c>
      <c r="Y4309" s="150"/>
      <c r="Z4309" s="153">
        <v>542734.85</v>
      </c>
      <c r="AA4309" s="153">
        <v>1</v>
      </c>
      <c r="AB4309" s="153">
        <v>109.27</v>
      </c>
      <c r="AC4309" s="153">
        <v>0</v>
      </c>
      <c r="AD4309" s="153">
        <v>593.04637000000002</v>
      </c>
      <c r="AE4309" s="154"/>
      <c r="AF4309" s="154"/>
      <c r="AG4309" s="150" t="s">
        <v>17</v>
      </c>
      <c r="AH4309" s="147">
        <v>9.2162312700000003E-4</v>
      </c>
      <c r="AI4309" s="147">
        <v>2.221401542E-3</v>
      </c>
      <c r="AJ4309" s="147">
        <v>8.9412614700000003E-4</v>
      </c>
    </row>
    <row r="4310" spans="1:36" ht="13.5" thickBot="1" x14ac:dyDescent="0.25">
      <c r="A4310" s="149">
        <v>8694</v>
      </c>
      <c r="B4310" s="149">
        <v>12957</v>
      </c>
      <c r="C4310" s="150" t="s">
        <v>1584</v>
      </c>
      <c r="D4310" s="150">
        <v>516117181</v>
      </c>
      <c r="E4310" s="150" t="s">
        <v>429</v>
      </c>
      <c r="F4310" s="150" t="s">
        <v>1585</v>
      </c>
      <c r="G4310" s="150">
        <v>1175769</v>
      </c>
      <c r="H4310" s="150" t="s">
        <v>102</v>
      </c>
      <c r="I4310" s="150" t="s">
        <v>229</v>
      </c>
      <c r="J4310" s="150" t="s">
        <v>53</v>
      </c>
      <c r="K4310" s="150" t="s">
        <v>53</v>
      </c>
      <c r="L4310" s="150" t="s">
        <v>821</v>
      </c>
      <c r="M4310" s="150" t="s">
        <v>311</v>
      </c>
      <c r="N4310" s="150" t="s">
        <v>651</v>
      </c>
      <c r="O4310" s="150" t="s">
        <v>62</v>
      </c>
      <c r="P4310" s="150" t="s">
        <v>298</v>
      </c>
      <c r="Q4310" s="150" t="s">
        <v>298</v>
      </c>
      <c r="R4310" s="150" t="s">
        <v>57</v>
      </c>
      <c r="S4310" s="150" t="s">
        <v>1206</v>
      </c>
      <c r="T4310" s="152">
        <v>5.6769999999999996</v>
      </c>
      <c r="U4310" s="151">
        <v>47664</v>
      </c>
      <c r="V4310" s="147">
        <v>6.4000000000000003E-3</v>
      </c>
      <c r="W4310" s="192">
        <v>3.4799999999999998E-2</v>
      </c>
      <c r="X4310" s="150" t="s">
        <v>636</v>
      </c>
      <c r="Y4310" s="150"/>
      <c r="Z4310" s="153">
        <v>1416297.99</v>
      </c>
      <c r="AA4310" s="153">
        <v>1</v>
      </c>
      <c r="AB4310" s="153">
        <v>94.53</v>
      </c>
      <c r="AC4310" s="153">
        <v>0</v>
      </c>
      <c r="AD4310" s="153">
        <v>1338.8264899999999</v>
      </c>
      <c r="AE4310" s="154"/>
      <c r="AF4310" s="154"/>
      <c r="AG4310" s="150" t="s">
        <v>17</v>
      </c>
      <c r="AH4310" s="147">
        <v>6.4107681990000004E-3</v>
      </c>
      <c r="AI4310" s="147">
        <v>5.0149050410000003E-3</v>
      </c>
      <c r="AJ4310" s="147">
        <v>2.0185264290000001E-3</v>
      </c>
    </row>
    <row r="4311" spans="1:36" ht="13.5" thickBot="1" x14ac:dyDescent="0.25">
      <c r="A4311" s="149">
        <v>8694</v>
      </c>
      <c r="B4311" s="149">
        <v>12957</v>
      </c>
      <c r="C4311" s="150" t="s">
        <v>1556</v>
      </c>
      <c r="D4311" s="150">
        <v>515434074</v>
      </c>
      <c r="E4311" s="150" t="s">
        <v>429</v>
      </c>
      <c r="F4311" s="150" t="s">
        <v>1586</v>
      </c>
      <c r="G4311" s="150">
        <v>1175975</v>
      </c>
      <c r="H4311" s="150" t="s">
        <v>102</v>
      </c>
      <c r="I4311" s="150" t="s">
        <v>229</v>
      </c>
      <c r="J4311" s="150" t="s">
        <v>53</v>
      </c>
      <c r="K4311" s="150" t="s">
        <v>53</v>
      </c>
      <c r="L4311" s="150" t="s">
        <v>821</v>
      </c>
      <c r="M4311" s="150" t="s">
        <v>311</v>
      </c>
      <c r="N4311" s="150" t="s">
        <v>651</v>
      </c>
      <c r="O4311" s="150" t="s">
        <v>62</v>
      </c>
      <c r="P4311" s="150" t="s">
        <v>1446</v>
      </c>
      <c r="Q4311" s="150" t="s">
        <v>65</v>
      </c>
      <c r="R4311" s="150" t="s">
        <v>57</v>
      </c>
      <c r="S4311" s="150" t="s">
        <v>1206</v>
      </c>
      <c r="T4311" s="152">
        <v>4.4690000000000003</v>
      </c>
      <c r="U4311" s="151">
        <v>47027</v>
      </c>
      <c r="V4311" s="147">
        <v>3.0000000000000001E-3</v>
      </c>
      <c r="W4311" s="192">
        <v>3.2000000000000001E-2</v>
      </c>
      <c r="X4311" s="150" t="s">
        <v>636</v>
      </c>
      <c r="Y4311" s="150"/>
      <c r="Z4311" s="153">
        <v>876000</v>
      </c>
      <c r="AA4311" s="153">
        <v>1</v>
      </c>
      <c r="AB4311" s="153">
        <v>97.4</v>
      </c>
      <c r="AC4311" s="153">
        <v>0</v>
      </c>
      <c r="AD4311" s="153">
        <v>853.22400000000005</v>
      </c>
      <c r="AE4311" s="154"/>
      <c r="AF4311" s="154"/>
      <c r="AG4311" s="150" t="s">
        <v>17</v>
      </c>
      <c r="AH4311" s="147">
        <v>2.1507805169999998E-3</v>
      </c>
      <c r="AI4311" s="147">
        <v>3.1959610669999999E-3</v>
      </c>
      <c r="AJ4311" s="147">
        <v>1.2863916320000001E-3</v>
      </c>
    </row>
    <row r="4312" spans="1:36" ht="13.5" thickBot="1" x14ac:dyDescent="0.25">
      <c r="A4312" s="149">
        <v>8694</v>
      </c>
      <c r="B4312" s="149">
        <v>12957</v>
      </c>
      <c r="C4312" s="150" t="s">
        <v>1587</v>
      </c>
      <c r="D4312" s="150">
        <v>515846558</v>
      </c>
      <c r="E4312" s="150" t="s">
        <v>429</v>
      </c>
      <c r="F4312" s="150" t="s">
        <v>1588</v>
      </c>
      <c r="G4312" s="150">
        <v>1177526</v>
      </c>
      <c r="H4312" s="150" t="s">
        <v>102</v>
      </c>
      <c r="I4312" s="150" t="s">
        <v>229</v>
      </c>
      <c r="J4312" s="150" t="s">
        <v>53</v>
      </c>
      <c r="K4312" s="150" t="s">
        <v>53</v>
      </c>
      <c r="L4312" s="150" t="s">
        <v>821</v>
      </c>
      <c r="M4312" s="150" t="s">
        <v>311</v>
      </c>
      <c r="N4312" s="150" t="s">
        <v>708</v>
      </c>
      <c r="O4312" s="150" t="s">
        <v>62</v>
      </c>
      <c r="P4312" s="150" t="s">
        <v>1339</v>
      </c>
      <c r="Q4312" s="150" t="s">
        <v>65</v>
      </c>
      <c r="R4312" s="150" t="s">
        <v>57</v>
      </c>
      <c r="S4312" s="150" t="s">
        <v>1206</v>
      </c>
      <c r="T4312" s="152">
        <v>3.968</v>
      </c>
      <c r="U4312" s="151">
        <v>48029</v>
      </c>
      <c r="V4312" s="147">
        <v>7.4999999999999997E-3</v>
      </c>
      <c r="W4312" s="192">
        <v>3.2800000000000003E-2</v>
      </c>
      <c r="X4312" s="150" t="s">
        <v>636</v>
      </c>
      <c r="Y4312" s="150"/>
      <c r="Z4312" s="153">
        <v>734169.9</v>
      </c>
      <c r="AA4312" s="153">
        <v>1</v>
      </c>
      <c r="AB4312" s="153">
        <v>99.9</v>
      </c>
      <c r="AC4312" s="153">
        <v>0</v>
      </c>
      <c r="AD4312" s="153">
        <v>733.43573000000004</v>
      </c>
      <c r="AE4312" s="154"/>
      <c r="AF4312" s="154"/>
      <c r="AG4312" s="150" t="s">
        <v>17</v>
      </c>
      <c r="AH4312" s="147">
        <v>1.502091126E-3</v>
      </c>
      <c r="AI4312" s="147">
        <v>2.7472645380000001E-3</v>
      </c>
      <c r="AJ4312" s="147">
        <v>1.10578885E-3</v>
      </c>
    </row>
    <row r="4313" spans="1:36" ht="13.5" thickBot="1" x14ac:dyDescent="0.25">
      <c r="A4313" s="149">
        <v>8694</v>
      </c>
      <c r="B4313" s="149">
        <v>12957</v>
      </c>
      <c r="C4313" s="150" t="s">
        <v>1512</v>
      </c>
      <c r="D4313" s="150">
        <v>515327120</v>
      </c>
      <c r="E4313" s="150" t="s">
        <v>429</v>
      </c>
      <c r="F4313" s="150" t="s">
        <v>1589</v>
      </c>
      <c r="G4313" s="150">
        <v>1177658</v>
      </c>
      <c r="H4313" s="150" t="s">
        <v>102</v>
      </c>
      <c r="I4313" s="150" t="s">
        <v>229</v>
      </c>
      <c r="J4313" s="150" t="s">
        <v>53</v>
      </c>
      <c r="K4313" s="150" t="s">
        <v>53</v>
      </c>
      <c r="L4313" s="150" t="s">
        <v>821</v>
      </c>
      <c r="M4313" s="150" t="s">
        <v>311</v>
      </c>
      <c r="N4313" s="150" t="s">
        <v>651</v>
      </c>
      <c r="O4313" s="150" t="s">
        <v>62</v>
      </c>
      <c r="P4313" s="150" t="s">
        <v>1350</v>
      </c>
      <c r="Q4313" s="150" t="s">
        <v>1351</v>
      </c>
      <c r="R4313" s="150" t="s">
        <v>57</v>
      </c>
      <c r="S4313" s="150" t="s">
        <v>1206</v>
      </c>
      <c r="T4313" s="152">
        <v>4.7030000000000003</v>
      </c>
      <c r="U4313" s="151">
        <v>47483</v>
      </c>
      <c r="V4313" s="147">
        <v>8.5000000000000006E-3</v>
      </c>
      <c r="W4313" s="192">
        <v>2.9600000000000001E-2</v>
      </c>
      <c r="X4313" s="150" t="s">
        <v>636</v>
      </c>
      <c r="Y4313" s="150"/>
      <c r="Z4313" s="153">
        <v>989000</v>
      </c>
      <c r="AA4313" s="153">
        <v>1</v>
      </c>
      <c r="AB4313" s="153">
        <v>100.14</v>
      </c>
      <c r="AC4313" s="153">
        <v>0</v>
      </c>
      <c r="AD4313" s="153">
        <v>990.38459999999998</v>
      </c>
      <c r="AE4313" s="154"/>
      <c r="AF4313" s="154"/>
      <c r="AG4313" s="150" t="s">
        <v>17</v>
      </c>
      <c r="AH4313" s="147">
        <v>1.5023317280000001E-3</v>
      </c>
      <c r="AI4313" s="147">
        <v>3.7097299459999998E-3</v>
      </c>
      <c r="AJ4313" s="147">
        <v>1.4931863870000001E-3</v>
      </c>
    </row>
    <row r="4314" spans="1:36" ht="13.5" thickBot="1" x14ac:dyDescent="0.25">
      <c r="A4314" s="149">
        <v>8694</v>
      </c>
      <c r="B4314" s="149">
        <v>12957</v>
      </c>
      <c r="C4314" s="150" t="s">
        <v>1590</v>
      </c>
      <c r="D4314" s="150">
        <v>515060044</v>
      </c>
      <c r="E4314" s="150" t="s">
        <v>429</v>
      </c>
      <c r="F4314" s="150" t="s">
        <v>1591</v>
      </c>
      <c r="G4314" s="150">
        <v>1178144</v>
      </c>
      <c r="H4314" s="150" t="s">
        <v>102</v>
      </c>
      <c r="I4314" s="150" t="s">
        <v>230</v>
      </c>
      <c r="J4314" s="150" t="s">
        <v>53</v>
      </c>
      <c r="K4314" s="150" t="s">
        <v>53</v>
      </c>
      <c r="L4314" s="150" t="s">
        <v>821</v>
      </c>
      <c r="M4314" s="150" t="s">
        <v>311</v>
      </c>
      <c r="N4314" s="150" t="s">
        <v>267</v>
      </c>
      <c r="O4314" s="150" t="s">
        <v>62</v>
      </c>
      <c r="P4314" s="150" t="s">
        <v>298</v>
      </c>
      <c r="Q4314" s="150" t="s">
        <v>298</v>
      </c>
      <c r="R4314" s="150" t="s">
        <v>57</v>
      </c>
      <c r="S4314" s="150" t="s">
        <v>1206</v>
      </c>
      <c r="T4314" s="152">
        <v>2.9420000000000002</v>
      </c>
      <c r="U4314" s="151">
        <v>47422</v>
      </c>
      <c r="V4314" s="147">
        <v>5.7000000000000002E-2</v>
      </c>
      <c r="W4314" s="192">
        <v>6.6500000000000004E-2</v>
      </c>
      <c r="X4314" s="150" t="s">
        <v>636</v>
      </c>
      <c r="Y4314" s="150"/>
      <c r="Z4314" s="153">
        <v>176000</v>
      </c>
      <c r="AA4314" s="153">
        <v>1</v>
      </c>
      <c r="AB4314" s="153">
        <v>112.8</v>
      </c>
      <c r="AC4314" s="153">
        <v>0</v>
      </c>
      <c r="AD4314" s="153">
        <v>198.52799999999999</v>
      </c>
      <c r="AE4314" s="154"/>
      <c r="AF4314" s="154"/>
      <c r="AG4314" s="150" t="s">
        <v>17</v>
      </c>
      <c r="AH4314" s="147">
        <v>6.6666666600000005E-4</v>
      </c>
      <c r="AI4314" s="147">
        <v>7.4363561999999999E-4</v>
      </c>
      <c r="AJ4314" s="147">
        <v>2.9931736300000002E-4</v>
      </c>
    </row>
    <row r="4315" spans="1:36" ht="13.5" thickBot="1" x14ac:dyDescent="0.25">
      <c r="A4315" s="149">
        <v>8694</v>
      </c>
      <c r="B4315" s="149">
        <v>12957</v>
      </c>
      <c r="C4315" s="150" t="s">
        <v>1592</v>
      </c>
      <c r="D4315" s="150">
        <v>512832742</v>
      </c>
      <c r="E4315" s="150" t="s">
        <v>429</v>
      </c>
      <c r="F4315" s="150" t="s">
        <v>1593</v>
      </c>
      <c r="G4315" s="150">
        <v>1178151</v>
      </c>
      <c r="H4315" s="150" t="s">
        <v>102</v>
      </c>
      <c r="I4315" s="150" t="s">
        <v>228</v>
      </c>
      <c r="J4315" s="150" t="s">
        <v>53</v>
      </c>
      <c r="K4315" s="150" t="s">
        <v>53</v>
      </c>
      <c r="L4315" s="150" t="s">
        <v>821</v>
      </c>
      <c r="M4315" s="150" t="s">
        <v>311</v>
      </c>
      <c r="N4315" s="150" t="s">
        <v>260</v>
      </c>
      <c r="O4315" s="150" t="s">
        <v>62</v>
      </c>
      <c r="P4315" s="150" t="s">
        <v>1522</v>
      </c>
      <c r="Q4315" s="150" t="s">
        <v>1351</v>
      </c>
      <c r="R4315" s="150" t="s">
        <v>57</v>
      </c>
      <c r="S4315" s="150" t="s">
        <v>1206</v>
      </c>
      <c r="T4315" s="152">
        <v>2.528</v>
      </c>
      <c r="U4315" s="151">
        <v>46356</v>
      </c>
      <c r="V4315" s="147">
        <v>3.6499999999999998E-2</v>
      </c>
      <c r="W4315" s="192">
        <v>5.2200000000000003E-2</v>
      </c>
      <c r="X4315" s="150" t="s">
        <v>636</v>
      </c>
      <c r="Y4315" s="150"/>
      <c r="Z4315" s="153">
        <v>80000</v>
      </c>
      <c r="AA4315" s="153">
        <v>1</v>
      </c>
      <c r="AB4315" s="153">
        <v>97.52</v>
      </c>
      <c r="AC4315" s="153">
        <v>0</v>
      </c>
      <c r="AD4315" s="153">
        <v>78.016000000000005</v>
      </c>
      <c r="AE4315" s="154"/>
      <c r="AF4315" s="154"/>
      <c r="AG4315" s="150" t="s">
        <v>17</v>
      </c>
      <c r="AH4315" s="147">
        <v>3.9805616397527999E-5</v>
      </c>
      <c r="AI4315" s="147">
        <v>2.9222818199999999E-4</v>
      </c>
      <c r="AJ4315" s="147">
        <v>1.17623425E-4</v>
      </c>
    </row>
    <row r="4316" spans="1:36" ht="13.5" thickBot="1" x14ac:dyDescent="0.25">
      <c r="A4316" s="149">
        <v>8694</v>
      </c>
      <c r="B4316" s="149">
        <v>12957</v>
      </c>
      <c r="C4316" s="150" t="s">
        <v>1367</v>
      </c>
      <c r="D4316" s="150">
        <v>520043027</v>
      </c>
      <c r="E4316" s="150" t="s">
        <v>429</v>
      </c>
      <c r="F4316" s="150" t="s">
        <v>1368</v>
      </c>
      <c r="G4316" s="150">
        <v>1178235</v>
      </c>
      <c r="H4316" s="150" t="s">
        <v>102</v>
      </c>
      <c r="I4316" s="150" t="s">
        <v>228</v>
      </c>
      <c r="J4316" s="150" t="s">
        <v>53</v>
      </c>
      <c r="K4316" s="150" t="s">
        <v>53</v>
      </c>
      <c r="L4316" s="150" t="s">
        <v>821</v>
      </c>
      <c r="M4316" s="150" t="s">
        <v>311</v>
      </c>
      <c r="N4316" s="150" t="s">
        <v>654</v>
      </c>
      <c r="O4316" s="150" t="s">
        <v>62</v>
      </c>
      <c r="P4316" s="150" t="s">
        <v>1369</v>
      </c>
      <c r="Q4316" s="150" t="s">
        <v>65</v>
      </c>
      <c r="R4316" s="150" t="s">
        <v>57</v>
      </c>
      <c r="S4316" s="150" t="s">
        <v>1206</v>
      </c>
      <c r="T4316" s="152">
        <v>2.5950000000000002</v>
      </c>
      <c r="U4316" s="151">
        <v>47300</v>
      </c>
      <c r="V4316" s="147">
        <v>1.0800000000000001E-2</v>
      </c>
      <c r="W4316" s="192">
        <v>4.4200000000000003E-2</v>
      </c>
      <c r="X4316" s="150" t="s">
        <v>636</v>
      </c>
      <c r="Y4316" s="150"/>
      <c r="Z4316" s="153">
        <v>812571.43</v>
      </c>
      <c r="AA4316" s="153">
        <v>1</v>
      </c>
      <c r="AB4316" s="153">
        <v>92.04</v>
      </c>
      <c r="AC4316" s="153">
        <v>0</v>
      </c>
      <c r="AD4316" s="153">
        <v>747.89074000000005</v>
      </c>
      <c r="AE4316" s="154"/>
      <c r="AF4316" s="154"/>
      <c r="AG4316" s="150" t="s">
        <v>17</v>
      </c>
      <c r="AH4316" s="147">
        <v>7.2228571399999999E-4</v>
      </c>
      <c r="AI4316" s="147">
        <v>2.8014093459999998E-3</v>
      </c>
      <c r="AJ4316" s="147">
        <v>1.127582428E-3</v>
      </c>
    </row>
    <row r="4317" spans="1:36" ht="13.5" thickBot="1" x14ac:dyDescent="0.25">
      <c r="A4317" s="149">
        <v>8694</v>
      </c>
      <c r="B4317" s="149">
        <v>12957</v>
      </c>
      <c r="C4317" s="150" t="s">
        <v>1490</v>
      </c>
      <c r="D4317" s="150">
        <v>510560188</v>
      </c>
      <c r="E4317" s="150" t="s">
        <v>429</v>
      </c>
      <c r="F4317" s="150" t="s">
        <v>1594</v>
      </c>
      <c r="G4317" s="150">
        <v>1178292</v>
      </c>
      <c r="H4317" s="150" t="s">
        <v>102</v>
      </c>
      <c r="I4317" s="150" t="s">
        <v>229</v>
      </c>
      <c r="J4317" s="150" t="s">
        <v>53</v>
      </c>
      <c r="K4317" s="150" t="s">
        <v>53</v>
      </c>
      <c r="L4317" s="150" t="s">
        <v>821</v>
      </c>
      <c r="M4317" s="150" t="s">
        <v>311</v>
      </c>
      <c r="N4317" s="150" t="s">
        <v>652</v>
      </c>
      <c r="O4317" s="150" t="s">
        <v>62</v>
      </c>
      <c r="P4317" s="150" t="s">
        <v>1366</v>
      </c>
      <c r="Q4317" s="150" t="s">
        <v>1351</v>
      </c>
      <c r="R4317" s="150" t="s">
        <v>57</v>
      </c>
      <c r="S4317" s="150" t="s">
        <v>1206</v>
      </c>
      <c r="T4317" s="152">
        <v>4.6130000000000004</v>
      </c>
      <c r="U4317" s="151">
        <v>47300</v>
      </c>
      <c r="V4317" s="147">
        <v>1.09E-2</v>
      </c>
      <c r="W4317" s="192">
        <v>3.1600000000000003E-2</v>
      </c>
      <c r="X4317" s="150" t="s">
        <v>636</v>
      </c>
      <c r="Y4317" s="150"/>
      <c r="Z4317" s="153">
        <v>617820</v>
      </c>
      <c r="AA4317" s="153">
        <v>1</v>
      </c>
      <c r="AB4317" s="153">
        <v>100.65</v>
      </c>
      <c r="AC4317" s="153">
        <v>0</v>
      </c>
      <c r="AD4317" s="153">
        <v>621.83582999999999</v>
      </c>
      <c r="AE4317" s="154"/>
      <c r="AF4317" s="154"/>
      <c r="AG4317" s="150" t="s">
        <v>17</v>
      </c>
      <c r="AH4317" s="147">
        <v>1.105824992E-3</v>
      </c>
      <c r="AI4317" s="147">
        <v>2.3292395700000002E-3</v>
      </c>
      <c r="AJ4317" s="147">
        <v>9.3753153700000004E-4</v>
      </c>
    </row>
    <row r="4318" spans="1:36" ht="13.5" thickBot="1" x14ac:dyDescent="0.25">
      <c r="A4318" s="149">
        <v>8694</v>
      </c>
      <c r="B4318" s="149">
        <v>12957</v>
      </c>
      <c r="C4318" s="150" t="s">
        <v>1450</v>
      </c>
      <c r="D4318" s="150">
        <v>514892801</v>
      </c>
      <c r="E4318" s="150" t="s">
        <v>429</v>
      </c>
      <c r="F4318" s="150" t="s">
        <v>1595</v>
      </c>
      <c r="G4318" s="150">
        <v>1178417</v>
      </c>
      <c r="H4318" s="150" t="s">
        <v>102</v>
      </c>
      <c r="I4318" s="150" t="s">
        <v>228</v>
      </c>
      <c r="J4318" s="150" t="s">
        <v>53</v>
      </c>
      <c r="K4318" s="150" t="s">
        <v>53</v>
      </c>
      <c r="L4318" s="150" t="s">
        <v>821</v>
      </c>
      <c r="M4318" s="150" t="s">
        <v>311</v>
      </c>
      <c r="N4318" s="150" t="s">
        <v>263</v>
      </c>
      <c r="O4318" s="150" t="s">
        <v>62</v>
      </c>
      <c r="P4318" s="150" t="s">
        <v>1339</v>
      </c>
      <c r="Q4318" s="150" t="s">
        <v>65</v>
      </c>
      <c r="R4318" s="150" t="s">
        <v>57</v>
      </c>
      <c r="S4318" s="150" t="s">
        <v>1206</v>
      </c>
      <c r="T4318" s="152">
        <v>5.9539999999999997</v>
      </c>
      <c r="U4318" s="151">
        <v>50374</v>
      </c>
      <c r="V4318" s="147">
        <v>2.3400000000000001E-2</v>
      </c>
      <c r="W4318" s="192">
        <v>5.4600000000000003E-2</v>
      </c>
      <c r="X4318" s="150" t="s">
        <v>636</v>
      </c>
      <c r="Y4318" s="150"/>
      <c r="Z4318" s="153">
        <v>61600</v>
      </c>
      <c r="AA4318" s="153">
        <v>1</v>
      </c>
      <c r="AB4318" s="153">
        <v>83.75</v>
      </c>
      <c r="AC4318" s="153">
        <v>0</v>
      </c>
      <c r="AD4318" s="153">
        <v>51.59</v>
      </c>
      <c r="AE4318" s="154"/>
      <c r="AF4318" s="154"/>
      <c r="AG4318" s="150" t="s">
        <v>17</v>
      </c>
      <c r="AH4318" s="147">
        <v>6.2485207058336306E-5</v>
      </c>
      <c r="AI4318" s="147">
        <v>1.93243077E-4</v>
      </c>
      <c r="AJ4318" s="147">
        <v>7.7781384872204805E-5</v>
      </c>
    </row>
    <row r="4319" spans="1:36" ht="13.5" thickBot="1" x14ac:dyDescent="0.25">
      <c r="A4319" s="149">
        <v>8694</v>
      </c>
      <c r="B4319" s="149">
        <v>12957</v>
      </c>
      <c r="C4319" s="150" t="s">
        <v>1340</v>
      </c>
      <c r="D4319" s="150">
        <v>510960719</v>
      </c>
      <c r="E4319" s="150" t="s">
        <v>429</v>
      </c>
      <c r="F4319" s="150" t="s">
        <v>1596</v>
      </c>
      <c r="G4319" s="150">
        <v>1178672</v>
      </c>
      <c r="H4319" s="150" t="s">
        <v>102</v>
      </c>
      <c r="I4319" s="150" t="s">
        <v>229</v>
      </c>
      <c r="J4319" s="150" t="s">
        <v>53</v>
      </c>
      <c r="K4319" s="150" t="s">
        <v>53</v>
      </c>
      <c r="L4319" s="150" t="s">
        <v>821</v>
      </c>
      <c r="M4319" s="150" t="s">
        <v>311</v>
      </c>
      <c r="N4319" s="150" t="s">
        <v>651</v>
      </c>
      <c r="O4319" s="150" t="s">
        <v>62</v>
      </c>
      <c r="P4319" s="150" t="s">
        <v>1342</v>
      </c>
      <c r="Q4319" s="150" t="s">
        <v>65</v>
      </c>
      <c r="R4319" s="150" t="s">
        <v>57</v>
      </c>
      <c r="S4319" s="150" t="s">
        <v>1206</v>
      </c>
      <c r="T4319" s="152">
        <v>7.2430000000000003</v>
      </c>
      <c r="U4319" s="151">
        <v>49858</v>
      </c>
      <c r="V4319" s="147">
        <v>8.9999999999999993E-3</v>
      </c>
      <c r="W4319" s="192">
        <v>2.93E-2</v>
      </c>
      <c r="X4319" s="150" t="s">
        <v>636</v>
      </c>
      <c r="Y4319" s="150"/>
      <c r="Z4319" s="153">
        <v>1110210</v>
      </c>
      <c r="AA4319" s="153">
        <v>1</v>
      </c>
      <c r="AB4319" s="153">
        <v>95.37</v>
      </c>
      <c r="AC4319" s="153">
        <v>0</v>
      </c>
      <c r="AD4319" s="153">
        <v>1058.80728</v>
      </c>
      <c r="AE4319" s="154"/>
      <c r="AF4319" s="154"/>
      <c r="AG4319" s="150" t="s">
        <v>17</v>
      </c>
      <c r="AH4319" s="147">
        <v>4.3086305299999998E-4</v>
      </c>
      <c r="AI4319" s="147">
        <v>3.9660239809999999E-3</v>
      </c>
      <c r="AJ4319" s="147">
        <v>1.5963461239999999E-3</v>
      </c>
    </row>
    <row r="4320" spans="1:36" ht="13.5" thickBot="1" x14ac:dyDescent="0.25">
      <c r="A4320" s="149">
        <v>8694</v>
      </c>
      <c r="B4320" s="149">
        <v>12957</v>
      </c>
      <c r="C4320" s="150" t="s">
        <v>1340</v>
      </c>
      <c r="D4320" s="150">
        <v>510960719</v>
      </c>
      <c r="E4320" s="150" t="s">
        <v>429</v>
      </c>
      <c r="F4320" s="150" t="s">
        <v>1597</v>
      </c>
      <c r="G4320" s="150">
        <v>1178680</v>
      </c>
      <c r="H4320" s="150" t="s">
        <v>102</v>
      </c>
      <c r="I4320" s="150" t="s">
        <v>229</v>
      </c>
      <c r="J4320" s="150" t="s">
        <v>53</v>
      </c>
      <c r="K4320" s="150" t="s">
        <v>53</v>
      </c>
      <c r="L4320" s="150" t="s">
        <v>821</v>
      </c>
      <c r="M4320" s="150" t="s">
        <v>311</v>
      </c>
      <c r="N4320" s="150" t="s">
        <v>651</v>
      </c>
      <c r="O4320" s="150" t="s">
        <v>62</v>
      </c>
      <c r="P4320" s="150" t="s">
        <v>1342</v>
      </c>
      <c r="Q4320" s="150" t="s">
        <v>65</v>
      </c>
      <c r="R4320" s="150" t="s">
        <v>57</v>
      </c>
      <c r="S4320" s="150" t="s">
        <v>1206</v>
      </c>
      <c r="T4320" s="152">
        <v>10.8</v>
      </c>
      <c r="U4320" s="151">
        <v>51503</v>
      </c>
      <c r="V4320" s="147">
        <v>1.6899999999999998E-2</v>
      </c>
      <c r="W4320" s="192">
        <v>3.1899999999999998E-2</v>
      </c>
      <c r="X4320" s="150" t="s">
        <v>636</v>
      </c>
      <c r="Y4320" s="150"/>
      <c r="Z4320" s="153">
        <v>511500</v>
      </c>
      <c r="AA4320" s="153">
        <v>1</v>
      </c>
      <c r="AB4320" s="153">
        <v>94.27</v>
      </c>
      <c r="AC4320" s="153">
        <v>0</v>
      </c>
      <c r="AD4320" s="153">
        <v>482.19105000000002</v>
      </c>
      <c r="AE4320" s="154"/>
      <c r="AF4320" s="154"/>
      <c r="AG4320" s="150" t="s">
        <v>17</v>
      </c>
      <c r="AH4320" s="147">
        <v>1.1723692100000001E-4</v>
      </c>
      <c r="AI4320" s="147">
        <v>1.806165582E-3</v>
      </c>
      <c r="AJ4320" s="147">
        <v>7.26991425E-4</v>
      </c>
    </row>
    <row r="4321" spans="1:36" ht="13.5" thickBot="1" x14ac:dyDescent="0.25">
      <c r="A4321" s="149">
        <v>8694</v>
      </c>
      <c r="B4321" s="149">
        <v>12957</v>
      </c>
      <c r="C4321" s="150" t="s">
        <v>1598</v>
      </c>
      <c r="D4321" s="150">
        <v>1654</v>
      </c>
      <c r="E4321" s="150" t="s">
        <v>2</v>
      </c>
      <c r="F4321" s="150" t="s">
        <v>1599</v>
      </c>
      <c r="G4321" s="150">
        <v>1179019</v>
      </c>
      <c r="H4321" s="150" t="s">
        <v>102</v>
      </c>
      <c r="I4321" s="150" t="s">
        <v>228</v>
      </c>
      <c r="J4321" s="150" t="s">
        <v>53</v>
      </c>
      <c r="K4321" s="150" t="s">
        <v>53</v>
      </c>
      <c r="L4321" s="150" t="s">
        <v>821</v>
      </c>
      <c r="M4321" s="150" t="s">
        <v>311</v>
      </c>
      <c r="N4321" s="150" t="s">
        <v>652</v>
      </c>
      <c r="O4321" s="150" t="s">
        <v>62</v>
      </c>
      <c r="P4321" s="150" t="s">
        <v>1339</v>
      </c>
      <c r="Q4321" s="150" t="s">
        <v>65</v>
      </c>
      <c r="R4321" s="150" t="s">
        <v>57</v>
      </c>
      <c r="S4321" s="150" t="s">
        <v>1206</v>
      </c>
      <c r="T4321" s="152">
        <v>2.004</v>
      </c>
      <c r="U4321" s="151">
        <v>46234</v>
      </c>
      <c r="V4321" s="147">
        <v>5.7000000000000002E-2</v>
      </c>
      <c r="W4321" s="192">
        <v>6.1600000000000002E-2</v>
      </c>
      <c r="X4321" s="150" t="s">
        <v>636</v>
      </c>
      <c r="Y4321" s="150"/>
      <c r="Z4321" s="153">
        <v>112340.43</v>
      </c>
      <c r="AA4321" s="153">
        <v>1</v>
      </c>
      <c r="AB4321" s="153">
        <v>100.25</v>
      </c>
      <c r="AC4321" s="153">
        <v>0</v>
      </c>
      <c r="AD4321" s="153">
        <v>112.62128</v>
      </c>
      <c r="AE4321" s="154"/>
      <c r="AF4321" s="154"/>
      <c r="AG4321" s="150" t="s">
        <v>17</v>
      </c>
      <c r="AH4321" s="147">
        <v>5.0951088800000005E-4</v>
      </c>
      <c r="AI4321" s="147">
        <v>4.2185079899999999E-4</v>
      </c>
      <c r="AJ4321" s="147">
        <v>1.6979722999999999E-4</v>
      </c>
    </row>
    <row r="4322" spans="1:36" ht="13.5" thickBot="1" x14ac:dyDescent="0.25">
      <c r="A4322" s="149">
        <v>8694</v>
      </c>
      <c r="B4322" s="149">
        <v>12957</v>
      </c>
      <c r="C4322" s="150" t="s">
        <v>1600</v>
      </c>
      <c r="D4322" s="150">
        <v>515364891</v>
      </c>
      <c r="E4322" s="150" t="s">
        <v>429</v>
      </c>
      <c r="F4322" s="150" t="s">
        <v>1601</v>
      </c>
      <c r="G4322" s="150">
        <v>1179134</v>
      </c>
      <c r="H4322" s="150" t="s">
        <v>102</v>
      </c>
      <c r="I4322" s="150" t="s">
        <v>229</v>
      </c>
      <c r="J4322" s="150" t="s">
        <v>53</v>
      </c>
      <c r="K4322" s="150" t="s">
        <v>53</v>
      </c>
      <c r="L4322" s="150" t="s">
        <v>821</v>
      </c>
      <c r="M4322" s="150" t="s">
        <v>311</v>
      </c>
      <c r="N4322" s="150" t="s">
        <v>647</v>
      </c>
      <c r="O4322" s="150" t="s">
        <v>62</v>
      </c>
      <c r="P4322" s="150" t="s">
        <v>298</v>
      </c>
      <c r="Q4322" s="150" t="s">
        <v>298</v>
      </c>
      <c r="R4322" s="150" t="s">
        <v>57</v>
      </c>
      <c r="S4322" s="150" t="s">
        <v>1206</v>
      </c>
      <c r="T4322" s="152">
        <v>2.7210000000000001</v>
      </c>
      <c r="U4322" s="151">
        <v>46934</v>
      </c>
      <c r="V4322" s="147">
        <v>1.5800000000000002E-2</v>
      </c>
      <c r="W4322" s="192">
        <v>4.1799999999999997E-2</v>
      </c>
      <c r="X4322" s="150" t="s">
        <v>636</v>
      </c>
      <c r="Y4322" s="150"/>
      <c r="Z4322" s="153">
        <v>1276950.02</v>
      </c>
      <c r="AA4322" s="153">
        <v>1</v>
      </c>
      <c r="AB4322" s="153">
        <v>103.1</v>
      </c>
      <c r="AC4322" s="153">
        <v>0</v>
      </c>
      <c r="AD4322" s="153">
        <v>1316.53547</v>
      </c>
      <c r="AE4322" s="154"/>
      <c r="AF4322" s="154"/>
      <c r="AG4322" s="150" t="s">
        <v>17</v>
      </c>
      <c r="AH4322" s="147">
        <v>1.507993861E-3</v>
      </c>
      <c r="AI4322" s="147">
        <v>4.9314085239999996E-3</v>
      </c>
      <c r="AJ4322" s="147">
        <v>1.9849186290000001E-3</v>
      </c>
    </row>
    <row r="4323" spans="1:36" ht="13.5" thickBot="1" x14ac:dyDescent="0.25">
      <c r="A4323" s="149">
        <v>8694</v>
      </c>
      <c r="B4323" s="149">
        <v>12957</v>
      </c>
      <c r="C4323" s="150" t="s">
        <v>1602</v>
      </c>
      <c r="D4323" s="150">
        <v>514599943</v>
      </c>
      <c r="E4323" s="150" t="s">
        <v>429</v>
      </c>
      <c r="F4323" s="150" t="s">
        <v>1603</v>
      </c>
      <c r="G4323" s="150">
        <v>1179340</v>
      </c>
      <c r="H4323" s="150" t="s">
        <v>102</v>
      </c>
      <c r="I4323" s="150" t="s">
        <v>229</v>
      </c>
      <c r="J4323" s="150" t="s">
        <v>53</v>
      </c>
      <c r="K4323" s="150" t="s">
        <v>53</v>
      </c>
      <c r="L4323" s="150" t="s">
        <v>821</v>
      </c>
      <c r="M4323" s="150" t="s">
        <v>311</v>
      </c>
      <c r="N4323" s="150" t="s">
        <v>647</v>
      </c>
      <c r="O4323" s="150" t="s">
        <v>62</v>
      </c>
      <c r="P4323" s="150" t="s">
        <v>298</v>
      </c>
      <c r="Q4323" s="150" t="s">
        <v>298</v>
      </c>
      <c r="R4323" s="150" t="s">
        <v>57</v>
      </c>
      <c r="S4323" s="150" t="s">
        <v>1206</v>
      </c>
      <c r="T4323" s="152">
        <v>2.76</v>
      </c>
      <c r="U4323" s="151">
        <v>46752</v>
      </c>
      <c r="V4323" s="147">
        <v>1.4800000000000001E-2</v>
      </c>
      <c r="W4323" s="192">
        <v>3.6999999999999998E-2</v>
      </c>
      <c r="X4323" s="150" t="s">
        <v>636</v>
      </c>
      <c r="Y4323" s="150"/>
      <c r="Z4323" s="153">
        <v>1862320.02</v>
      </c>
      <c r="AA4323" s="153">
        <v>1</v>
      </c>
      <c r="AB4323" s="153">
        <v>103.65</v>
      </c>
      <c r="AC4323" s="153">
        <v>0</v>
      </c>
      <c r="AD4323" s="153">
        <v>1930.2946999999999</v>
      </c>
      <c r="AE4323" s="154"/>
      <c r="AF4323" s="154"/>
      <c r="AG4323" s="150" t="s">
        <v>17</v>
      </c>
      <c r="AH4323" s="147">
        <v>2.2926951179999999E-3</v>
      </c>
      <c r="AI4323" s="147">
        <v>7.2303951959999998E-3</v>
      </c>
      <c r="AJ4323" s="147">
        <v>2.9102732110000001E-3</v>
      </c>
    </row>
    <row r="4324" spans="1:36" ht="13.5" thickBot="1" x14ac:dyDescent="0.25">
      <c r="A4324" s="149">
        <v>8694</v>
      </c>
      <c r="B4324" s="149">
        <v>12957</v>
      </c>
      <c r="C4324" s="150" t="s">
        <v>1343</v>
      </c>
      <c r="D4324" s="150">
        <v>513754069</v>
      </c>
      <c r="E4324" s="150" t="s">
        <v>429</v>
      </c>
      <c r="F4324" s="150" t="s">
        <v>1604</v>
      </c>
      <c r="G4324" s="150">
        <v>1179928</v>
      </c>
      <c r="H4324" s="150" t="s">
        <v>102</v>
      </c>
      <c r="I4324" s="150" t="s">
        <v>228</v>
      </c>
      <c r="J4324" s="150" t="s">
        <v>53</v>
      </c>
      <c r="K4324" s="150" t="s">
        <v>53</v>
      </c>
      <c r="L4324" s="150" t="s">
        <v>821</v>
      </c>
      <c r="M4324" s="150" t="s">
        <v>311</v>
      </c>
      <c r="N4324" s="150" t="s">
        <v>269</v>
      </c>
      <c r="O4324" s="150" t="s">
        <v>62</v>
      </c>
      <c r="P4324" s="150" t="s">
        <v>1345</v>
      </c>
      <c r="Q4324" s="150" t="s">
        <v>65</v>
      </c>
      <c r="R4324" s="150" t="s">
        <v>57</v>
      </c>
      <c r="S4324" s="150" t="s">
        <v>1206</v>
      </c>
      <c r="T4324" s="152">
        <v>7.202</v>
      </c>
      <c r="U4324" s="151">
        <v>49400</v>
      </c>
      <c r="V4324" s="147">
        <v>2.5000000000000001E-2</v>
      </c>
      <c r="W4324" s="192">
        <v>5.5E-2</v>
      </c>
      <c r="X4324" s="150" t="s">
        <v>636</v>
      </c>
      <c r="Y4324" s="150"/>
      <c r="Z4324" s="153">
        <v>645000</v>
      </c>
      <c r="AA4324" s="153">
        <v>1</v>
      </c>
      <c r="AB4324" s="153">
        <v>81.239999999999995</v>
      </c>
      <c r="AC4324" s="153">
        <v>0</v>
      </c>
      <c r="AD4324" s="153">
        <v>523.99800000000005</v>
      </c>
      <c r="AE4324" s="154"/>
      <c r="AF4324" s="154"/>
      <c r="AG4324" s="150" t="s">
        <v>17</v>
      </c>
      <c r="AH4324" s="147">
        <v>4.8363612000000002E-4</v>
      </c>
      <c r="AI4324" s="147">
        <v>1.9627638309999999E-3</v>
      </c>
      <c r="AJ4324" s="147">
        <v>7.9002306799999999E-4</v>
      </c>
    </row>
    <row r="4325" spans="1:36" ht="13.5" thickBot="1" x14ac:dyDescent="0.25">
      <c r="A4325" s="149">
        <v>8694</v>
      </c>
      <c r="B4325" s="149">
        <v>12957</v>
      </c>
      <c r="C4325" s="150" t="s">
        <v>1605</v>
      </c>
      <c r="D4325" s="150">
        <v>514401702</v>
      </c>
      <c r="E4325" s="150" t="s">
        <v>429</v>
      </c>
      <c r="F4325" s="150" t="s">
        <v>1606</v>
      </c>
      <c r="G4325" s="150">
        <v>1180355</v>
      </c>
      <c r="H4325" s="150" t="s">
        <v>102</v>
      </c>
      <c r="I4325" s="150" t="s">
        <v>228</v>
      </c>
      <c r="J4325" s="150" t="s">
        <v>53</v>
      </c>
      <c r="K4325" s="150" t="s">
        <v>53</v>
      </c>
      <c r="L4325" s="150" t="s">
        <v>821</v>
      </c>
      <c r="M4325" s="150" t="s">
        <v>311</v>
      </c>
      <c r="N4325" s="150" t="s">
        <v>156</v>
      </c>
      <c r="O4325" s="150" t="s">
        <v>62</v>
      </c>
      <c r="P4325" s="150" t="s">
        <v>1446</v>
      </c>
      <c r="Q4325" s="150" t="s">
        <v>65</v>
      </c>
      <c r="R4325" s="150" t="s">
        <v>57</v>
      </c>
      <c r="S4325" s="150" t="s">
        <v>1206</v>
      </c>
      <c r="T4325" s="152">
        <v>3.528</v>
      </c>
      <c r="U4325" s="151">
        <v>47727</v>
      </c>
      <c r="V4325" s="147">
        <v>2.5000000000000001E-2</v>
      </c>
      <c r="W4325" s="192">
        <v>5.5199999999999999E-2</v>
      </c>
      <c r="X4325" s="150" t="s">
        <v>636</v>
      </c>
      <c r="Y4325" s="150"/>
      <c r="Z4325" s="153">
        <v>327988.45</v>
      </c>
      <c r="AA4325" s="153">
        <v>1</v>
      </c>
      <c r="AB4325" s="153">
        <v>90.36</v>
      </c>
      <c r="AC4325" s="153">
        <v>0</v>
      </c>
      <c r="AD4325" s="153">
        <v>296.37036000000001</v>
      </c>
      <c r="AE4325" s="154"/>
      <c r="AF4325" s="154"/>
      <c r="AG4325" s="150" t="s">
        <v>17</v>
      </c>
      <c r="AH4325" s="147">
        <v>4.0581146100000001E-4</v>
      </c>
      <c r="AI4325" s="147">
        <v>1.1101283269999999E-3</v>
      </c>
      <c r="AJ4325" s="147">
        <v>4.4683266199999999E-4</v>
      </c>
    </row>
    <row r="4326" spans="1:36" ht="13.5" thickBot="1" x14ac:dyDescent="0.25">
      <c r="A4326" s="149">
        <v>8694</v>
      </c>
      <c r="B4326" s="149">
        <v>12957</v>
      </c>
      <c r="C4326" s="150" t="s">
        <v>1607</v>
      </c>
      <c r="D4326" s="150">
        <v>520044322</v>
      </c>
      <c r="E4326" s="150" t="s">
        <v>429</v>
      </c>
      <c r="F4326" s="150" t="s">
        <v>1608</v>
      </c>
      <c r="G4326" s="150">
        <v>1181122</v>
      </c>
      <c r="H4326" s="150" t="s">
        <v>102</v>
      </c>
      <c r="I4326" s="150" t="s">
        <v>228</v>
      </c>
      <c r="J4326" s="150" t="s">
        <v>53</v>
      </c>
      <c r="K4326" s="150" t="s">
        <v>53</v>
      </c>
      <c r="L4326" s="150" t="s">
        <v>821</v>
      </c>
      <c r="M4326" s="150" t="s">
        <v>311</v>
      </c>
      <c r="N4326" s="150" t="s">
        <v>267</v>
      </c>
      <c r="O4326" s="150" t="s">
        <v>62</v>
      </c>
      <c r="P4326" s="150" t="s">
        <v>298</v>
      </c>
      <c r="Q4326" s="150" t="s">
        <v>298</v>
      </c>
      <c r="R4326" s="150" t="s">
        <v>57</v>
      </c>
      <c r="S4326" s="150" t="s">
        <v>1206</v>
      </c>
      <c r="T4326" s="152">
        <v>2.3149999999999999</v>
      </c>
      <c r="U4326" s="151">
        <v>46873</v>
      </c>
      <c r="V4326" s="147">
        <v>6.2E-2</v>
      </c>
      <c r="W4326" s="192">
        <v>5.6800000000000003E-2</v>
      </c>
      <c r="X4326" s="150" t="s">
        <v>636</v>
      </c>
      <c r="Y4326" s="150"/>
      <c r="Z4326" s="153">
        <v>25000</v>
      </c>
      <c r="AA4326" s="153">
        <v>1</v>
      </c>
      <c r="AB4326" s="153">
        <v>104</v>
      </c>
      <c r="AC4326" s="153">
        <v>0</v>
      </c>
      <c r="AD4326" s="153">
        <v>26</v>
      </c>
      <c r="AE4326" s="154"/>
      <c r="AF4326" s="154"/>
      <c r="AG4326" s="150" t="s">
        <v>17</v>
      </c>
      <c r="AH4326" s="147">
        <v>4.3308866710899501E-5</v>
      </c>
      <c r="AI4326" s="147">
        <v>9.7389416806732899E-5</v>
      </c>
      <c r="AJ4326" s="147">
        <v>3.9199767526212903E-5</v>
      </c>
    </row>
    <row r="4327" spans="1:36" ht="13.5" thickBot="1" x14ac:dyDescent="0.25">
      <c r="A4327" s="149">
        <v>8694</v>
      </c>
      <c r="B4327" s="149">
        <v>12957</v>
      </c>
      <c r="C4327" s="150" t="s">
        <v>1535</v>
      </c>
      <c r="D4327" s="150">
        <v>513605519</v>
      </c>
      <c r="E4327" s="150" t="s">
        <v>429</v>
      </c>
      <c r="F4327" s="150" t="s">
        <v>1609</v>
      </c>
      <c r="G4327" s="150">
        <v>1181502</v>
      </c>
      <c r="H4327" s="150" t="s">
        <v>102</v>
      </c>
      <c r="I4327" s="150" t="s">
        <v>228</v>
      </c>
      <c r="J4327" s="150" t="s">
        <v>53</v>
      </c>
      <c r="K4327" s="150" t="s">
        <v>53</v>
      </c>
      <c r="L4327" s="150" t="s">
        <v>821</v>
      </c>
      <c r="M4327" s="150" t="s">
        <v>311</v>
      </c>
      <c r="N4327" s="150" t="s">
        <v>140</v>
      </c>
      <c r="O4327" s="150" t="s">
        <v>62</v>
      </c>
      <c r="P4327" s="150" t="s">
        <v>298</v>
      </c>
      <c r="Q4327" s="150" t="s">
        <v>298</v>
      </c>
      <c r="R4327" s="150" t="s">
        <v>57</v>
      </c>
      <c r="S4327" s="150" t="s">
        <v>1206</v>
      </c>
      <c r="T4327" s="152">
        <v>2.2440000000000002</v>
      </c>
      <c r="U4327" s="151">
        <v>46203</v>
      </c>
      <c r="V4327" s="147">
        <v>4.65E-2</v>
      </c>
      <c r="W4327" s="192">
        <v>0.93720000000000003</v>
      </c>
      <c r="X4327" s="150" t="s">
        <v>636</v>
      </c>
      <c r="Y4327" s="150"/>
      <c r="Z4327" s="153">
        <v>400000</v>
      </c>
      <c r="AA4327" s="153">
        <v>1</v>
      </c>
      <c r="AB4327" s="153">
        <v>22.68</v>
      </c>
      <c r="AC4327" s="153">
        <v>0</v>
      </c>
      <c r="AD4327" s="153">
        <v>90.72</v>
      </c>
      <c r="AE4327" s="154"/>
      <c r="AF4327" s="154"/>
      <c r="AG4327" s="150" t="s">
        <v>17</v>
      </c>
      <c r="AH4327" s="147">
        <v>2.355026136E-3</v>
      </c>
      <c r="AI4327" s="147">
        <v>3.3981414900000002E-4</v>
      </c>
      <c r="AJ4327" s="147">
        <v>1.3677703400000001E-4</v>
      </c>
    </row>
    <row r="4328" spans="1:36" ht="13.5" thickBot="1" x14ac:dyDescent="0.25">
      <c r="A4328" s="149">
        <v>8694</v>
      </c>
      <c r="B4328" s="149">
        <v>12957</v>
      </c>
      <c r="C4328" s="150" t="s">
        <v>1370</v>
      </c>
      <c r="D4328" s="150">
        <v>550263107</v>
      </c>
      <c r="E4328" s="150" t="s">
        <v>432</v>
      </c>
      <c r="F4328" s="150" t="s">
        <v>1610</v>
      </c>
      <c r="G4328" s="150">
        <v>1181593</v>
      </c>
      <c r="H4328" s="150" t="s">
        <v>102</v>
      </c>
      <c r="I4328" s="150" t="s">
        <v>228</v>
      </c>
      <c r="J4328" s="150" t="s">
        <v>53</v>
      </c>
      <c r="K4328" s="150" t="s">
        <v>53</v>
      </c>
      <c r="L4328" s="150" t="s">
        <v>821</v>
      </c>
      <c r="M4328" s="150" t="s">
        <v>311</v>
      </c>
      <c r="N4328" s="150" t="s">
        <v>267</v>
      </c>
      <c r="O4328" s="150" t="s">
        <v>62</v>
      </c>
      <c r="P4328" s="150" t="s">
        <v>1446</v>
      </c>
      <c r="Q4328" s="150" t="s">
        <v>65</v>
      </c>
      <c r="R4328" s="150" t="s">
        <v>57</v>
      </c>
      <c r="S4328" s="150" t="s">
        <v>1206</v>
      </c>
      <c r="T4328" s="152">
        <v>2.8260000000000001</v>
      </c>
      <c r="U4328" s="151">
        <v>47041</v>
      </c>
      <c r="V4328" s="147">
        <v>5.2499999999999998E-2</v>
      </c>
      <c r="W4328" s="192">
        <v>6.0999999999999999E-2</v>
      </c>
      <c r="X4328" s="150" t="s">
        <v>636</v>
      </c>
      <c r="Y4328" s="150"/>
      <c r="Z4328" s="153">
        <v>190000</v>
      </c>
      <c r="AA4328" s="153">
        <v>1</v>
      </c>
      <c r="AB4328" s="153">
        <v>99.03</v>
      </c>
      <c r="AC4328" s="153">
        <v>0</v>
      </c>
      <c r="AD4328" s="153">
        <v>188.15700000000001</v>
      </c>
      <c r="AE4328" s="154"/>
      <c r="AF4328" s="154"/>
      <c r="AG4328" s="150" t="s">
        <v>17</v>
      </c>
      <c r="AH4328" s="147">
        <v>5.7575757499999996E-4</v>
      </c>
      <c r="AI4328" s="147">
        <v>7.0478847999999995E-4</v>
      </c>
      <c r="AJ4328" s="147">
        <v>2.8368117900000003E-4</v>
      </c>
    </row>
    <row r="4329" spans="1:36" ht="13.5" thickBot="1" x14ac:dyDescent="0.25">
      <c r="A4329" s="149">
        <v>8694</v>
      </c>
      <c r="B4329" s="149">
        <v>12957</v>
      </c>
      <c r="C4329" s="150" t="s">
        <v>1492</v>
      </c>
      <c r="D4329" s="150">
        <v>513682146</v>
      </c>
      <c r="E4329" s="150" t="s">
        <v>429</v>
      </c>
      <c r="F4329" s="150" t="s">
        <v>1611</v>
      </c>
      <c r="G4329" s="150">
        <v>1182054</v>
      </c>
      <c r="H4329" s="150" t="s">
        <v>102</v>
      </c>
      <c r="I4329" s="150" t="s">
        <v>229</v>
      </c>
      <c r="J4329" s="150" t="s">
        <v>53</v>
      </c>
      <c r="K4329" s="150" t="s">
        <v>53</v>
      </c>
      <c r="L4329" s="150" t="s">
        <v>821</v>
      </c>
      <c r="M4329" s="150" t="s">
        <v>311</v>
      </c>
      <c r="N4329" s="150" t="s">
        <v>256</v>
      </c>
      <c r="O4329" s="150" t="s">
        <v>62</v>
      </c>
      <c r="P4329" s="150" t="s">
        <v>1345</v>
      </c>
      <c r="Q4329" s="150" t="s">
        <v>65</v>
      </c>
      <c r="R4329" s="150" t="s">
        <v>57</v>
      </c>
      <c r="S4329" s="150" t="s">
        <v>1206</v>
      </c>
      <c r="T4329" s="152">
        <v>3.4430000000000001</v>
      </c>
      <c r="U4329" s="151">
        <v>47391</v>
      </c>
      <c r="V4329" s="147">
        <v>2E-3</v>
      </c>
      <c r="W4329" s="192">
        <v>2.1999999999999999E-2</v>
      </c>
      <c r="X4329" s="150" t="s">
        <v>636</v>
      </c>
      <c r="Y4329" s="150"/>
      <c r="Z4329" s="153">
        <v>974000</v>
      </c>
      <c r="AA4329" s="153">
        <v>1</v>
      </c>
      <c r="AB4329" s="153">
        <v>101.88</v>
      </c>
      <c r="AC4329" s="153">
        <v>0</v>
      </c>
      <c r="AD4329" s="153">
        <v>992.31119999999999</v>
      </c>
      <c r="AE4329" s="154"/>
      <c r="AF4329" s="154"/>
      <c r="AG4329" s="150" t="s">
        <v>17</v>
      </c>
      <c r="AH4329" s="147">
        <v>1.21010174E-3</v>
      </c>
      <c r="AI4329" s="147">
        <v>3.7169465020000002E-3</v>
      </c>
      <c r="AJ4329" s="147">
        <v>1.49609109E-3</v>
      </c>
    </row>
    <row r="4330" spans="1:36" ht="13.5" thickBot="1" x14ac:dyDescent="0.25">
      <c r="A4330" s="149">
        <v>8694</v>
      </c>
      <c r="B4330" s="149">
        <v>12957</v>
      </c>
      <c r="C4330" s="150" t="s">
        <v>1612</v>
      </c>
      <c r="D4330" s="150">
        <v>515983476</v>
      </c>
      <c r="E4330" s="150" t="s">
        <v>429</v>
      </c>
      <c r="F4330" s="150" t="s">
        <v>1613</v>
      </c>
      <c r="G4330" s="150">
        <v>1182187</v>
      </c>
      <c r="H4330" s="150" t="s">
        <v>102</v>
      </c>
      <c r="I4330" s="150" t="s">
        <v>229</v>
      </c>
      <c r="J4330" s="150" t="s">
        <v>53</v>
      </c>
      <c r="K4330" s="150" t="s">
        <v>53</v>
      </c>
      <c r="L4330" s="150" t="s">
        <v>821</v>
      </c>
      <c r="M4330" s="150" t="s">
        <v>311</v>
      </c>
      <c r="N4330" s="150" t="s">
        <v>708</v>
      </c>
      <c r="O4330" s="150" t="s">
        <v>62</v>
      </c>
      <c r="P4330" s="150" t="s">
        <v>1339</v>
      </c>
      <c r="Q4330" s="150" t="s">
        <v>65</v>
      </c>
      <c r="R4330" s="150" t="s">
        <v>57</v>
      </c>
      <c r="S4330" s="150" t="s">
        <v>1206</v>
      </c>
      <c r="T4330" s="152">
        <v>4.5049999999999999</v>
      </c>
      <c r="U4330" s="151">
        <v>48213</v>
      </c>
      <c r="V4330" s="147">
        <v>7.4999999999999997E-3</v>
      </c>
      <c r="W4330" s="192">
        <v>3.2000000000000001E-2</v>
      </c>
      <c r="X4330" s="150" t="s">
        <v>636</v>
      </c>
      <c r="Y4330" s="150"/>
      <c r="Z4330" s="153">
        <v>184300</v>
      </c>
      <c r="AA4330" s="153">
        <v>1</v>
      </c>
      <c r="AB4330" s="153">
        <v>97.89</v>
      </c>
      <c r="AC4330" s="153">
        <v>0</v>
      </c>
      <c r="AD4330" s="153">
        <v>180.41127</v>
      </c>
      <c r="AE4330" s="154"/>
      <c r="AF4330" s="154"/>
      <c r="AG4330" s="150" t="s">
        <v>17</v>
      </c>
      <c r="AH4330" s="147">
        <v>2.8955223800000002E-4</v>
      </c>
      <c r="AI4330" s="147">
        <v>6.7577493700000002E-4</v>
      </c>
      <c r="AJ4330" s="147">
        <v>2.7200306999999998E-4</v>
      </c>
    </row>
    <row r="4331" spans="1:36" ht="13.5" thickBot="1" x14ac:dyDescent="0.25">
      <c r="A4331" s="149">
        <v>8694</v>
      </c>
      <c r="B4331" s="149">
        <v>12957</v>
      </c>
      <c r="C4331" s="150" t="s">
        <v>1614</v>
      </c>
      <c r="D4331" s="150">
        <v>514328004</v>
      </c>
      <c r="E4331" s="150" t="s">
        <v>429</v>
      </c>
      <c r="F4331" s="150" t="s">
        <v>1615</v>
      </c>
      <c r="G4331" s="150">
        <v>11824010</v>
      </c>
      <c r="H4331" s="150" t="s">
        <v>102</v>
      </c>
      <c r="I4331" s="150" t="s">
        <v>228</v>
      </c>
      <c r="J4331" s="150" t="s">
        <v>53</v>
      </c>
      <c r="K4331" s="150" t="s">
        <v>53</v>
      </c>
      <c r="L4331" s="150" t="s">
        <v>54</v>
      </c>
      <c r="M4331" s="150" t="s">
        <v>311</v>
      </c>
      <c r="N4331" s="150" t="s">
        <v>140</v>
      </c>
      <c r="O4331" s="150" t="s">
        <v>62</v>
      </c>
      <c r="P4331" s="150" t="s">
        <v>298</v>
      </c>
      <c r="Q4331" s="150" t="s">
        <v>298</v>
      </c>
      <c r="R4331" s="150" t="s">
        <v>57</v>
      </c>
      <c r="S4331" s="150" t="s">
        <v>1206</v>
      </c>
      <c r="T4331" s="152">
        <v>1.865</v>
      </c>
      <c r="U4331" s="151">
        <v>46203</v>
      </c>
      <c r="V4331" s="147">
        <v>3.3500000000000002E-2</v>
      </c>
      <c r="W4331" s="192">
        <v>7.6399999999999996E-2</v>
      </c>
      <c r="X4331" s="150" t="s">
        <v>636</v>
      </c>
      <c r="Y4331" s="150"/>
      <c r="Z4331" s="153">
        <v>50000</v>
      </c>
      <c r="AA4331" s="153">
        <v>1</v>
      </c>
      <c r="AB4331" s="153">
        <v>93.080699999999993</v>
      </c>
      <c r="AC4331" s="153">
        <v>0</v>
      </c>
      <c r="AD4331" s="153">
        <v>46.540349999999997</v>
      </c>
      <c r="AE4331" s="154"/>
      <c r="AF4331" s="154"/>
      <c r="AG4331" s="150" t="s">
        <v>17</v>
      </c>
      <c r="AH4331" s="147">
        <v>4.4843049300000002E-4</v>
      </c>
      <c r="AI4331" s="147">
        <v>1.7432836700000001E-4</v>
      </c>
      <c r="AJ4331" s="147">
        <v>7.0168111561099303E-5</v>
      </c>
    </row>
    <row r="4332" spans="1:36" ht="13.5" thickBot="1" x14ac:dyDescent="0.25">
      <c r="A4332" s="149">
        <v>8694</v>
      </c>
      <c r="B4332" s="149">
        <v>12957</v>
      </c>
      <c r="C4332" s="150" t="s">
        <v>1616</v>
      </c>
      <c r="D4332" s="150">
        <v>513834200</v>
      </c>
      <c r="E4332" s="150" t="s">
        <v>429</v>
      </c>
      <c r="F4332" s="150" t="s">
        <v>1617</v>
      </c>
      <c r="G4332" s="150">
        <v>1182666</v>
      </c>
      <c r="H4332" s="150" t="s">
        <v>102</v>
      </c>
      <c r="I4332" s="150" t="s">
        <v>228</v>
      </c>
      <c r="J4332" s="150" t="s">
        <v>53</v>
      </c>
      <c r="K4332" s="150" t="s">
        <v>53</v>
      </c>
      <c r="L4332" s="150" t="s">
        <v>821</v>
      </c>
      <c r="M4332" s="150" t="s">
        <v>311</v>
      </c>
      <c r="N4332" s="150" t="s">
        <v>269</v>
      </c>
      <c r="O4332" s="150" t="s">
        <v>62</v>
      </c>
      <c r="P4332" s="150" t="s">
        <v>1345</v>
      </c>
      <c r="Q4332" s="150" t="s">
        <v>65</v>
      </c>
      <c r="R4332" s="150" t="s">
        <v>57</v>
      </c>
      <c r="S4332" s="150" t="s">
        <v>1206</v>
      </c>
      <c r="T4332" s="152">
        <v>7.6890000000000001</v>
      </c>
      <c r="U4332" s="151">
        <v>49674</v>
      </c>
      <c r="V4332" s="147">
        <v>2.63E-2</v>
      </c>
      <c r="W4332" s="192">
        <v>5.4800000000000001E-2</v>
      </c>
      <c r="X4332" s="150" t="s">
        <v>636</v>
      </c>
      <c r="Y4332" s="150"/>
      <c r="Z4332" s="153">
        <v>360450</v>
      </c>
      <c r="AA4332" s="153">
        <v>1</v>
      </c>
      <c r="AB4332" s="153">
        <v>81.459999999999994</v>
      </c>
      <c r="AC4332" s="153">
        <v>0</v>
      </c>
      <c r="AD4332" s="153">
        <v>293.62257</v>
      </c>
      <c r="AE4332" s="154"/>
      <c r="AF4332" s="154"/>
      <c r="AG4332" s="150" t="s">
        <v>17</v>
      </c>
      <c r="AH4332" s="147">
        <v>5.1961100799999998E-4</v>
      </c>
      <c r="AI4332" s="147">
        <v>1.099835802E-3</v>
      </c>
      <c r="AJ4332" s="147">
        <v>4.4268986399999998E-4</v>
      </c>
    </row>
    <row r="4333" spans="1:36" ht="13.5" thickBot="1" x14ac:dyDescent="0.25">
      <c r="A4333" s="149">
        <v>8694</v>
      </c>
      <c r="B4333" s="149">
        <v>12957</v>
      </c>
      <c r="C4333" s="150" t="s">
        <v>1566</v>
      </c>
      <c r="D4333" s="150">
        <v>513893123</v>
      </c>
      <c r="E4333" s="150" t="s">
        <v>429</v>
      </c>
      <c r="F4333" s="150" t="s">
        <v>1618</v>
      </c>
      <c r="G4333" s="150">
        <v>1182831</v>
      </c>
      <c r="H4333" s="150" t="s">
        <v>102</v>
      </c>
      <c r="I4333" s="150" t="s">
        <v>229</v>
      </c>
      <c r="J4333" s="150" t="s">
        <v>53</v>
      </c>
      <c r="K4333" s="150" t="s">
        <v>53</v>
      </c>
      <c r="L4333" s="150" t="s">
        <v>821</v>
      </c>
      <c r="M4333" s="150" t="s">
        <v>311</v>
      </c>
      <c r="N4333" s="150" t="s">
        <v>649</v>
      </c>
      <c r="O4333" s="150" t="s">
        <v>62</v>
      </c>
      <c r="P4333" s="150" t="s">
        <v>1350</v>
      </c>
      <c r="Q4333" s="150" t="s">
        <v>1351</v>
      </c>
      <c r="R4333" s="150" t="s">
        <v>57</v>
      </c>
      <c r="S4333" s="150" t="s">
        <v>1206</v>
      </c>
      <c r="T4333" s="152">
        <v>3.4670000000000001</v>
      </c>
      <c r="U4333" s="151">
        <v>48060</v>
      </c>
      <c r="V4333" s="147">
        <v>0.01</v>
      </c>
      <c r="W4333" s="192">
        <v>3.5799999999999998E-2</v>
      </c>
      <c r="X4333" s="150" t="s">
        <v>636</v>
      </c>
      <c r="Y4333" s="150"/>
      <c r="Z4333" s="153">
        <v>1255000</v>
      </c>
      <c r="AA4333" s="153">
        <v>1</v>
      </c>
      <c r="AB4333" s="153">
        <v>99.91</v>
      </c>
      <c r="AC4333" s="153">
        <v>0</v>
      </c>
      <c r="AD4333" s="153">
        <v>1253.8705</v>
      </c>
      <c r="AE4333" s="154"/>
      <c r="AF4333" s="154"/>
      <c r="AG4333" s="150" t="s">
        <v>17</v>
      </c>
      <c r="AH4333" s="147">
        <v>1.059914294E-3</v>
      </c>
      <c r="AI4333" s="147">
        <v>4.6966814129999999E-3</v>
      </c>
      <c r="AJ4333" s="147">
        <v>1.8904396960000001E-3</v>
      </c>
    </row>
    <row r="4334" spans="1:36" ht="13.5" thickBot="1" x14ac:dyDescent="0.25">
      <c r="A4334" s="149">
        <v>8694</v>
      </c>
      <c r="B4334" s="149">
        <v>12957</v>
      </c>
      <c r="C4334" s="150" t="s">
        <v>1352</v>
      </c>
      <c r="D4334" s="150">
        <v>520044314</v>
      </c>
      <c r="E4334" s="150" t="s">
        <v>429</v>
      </c>
      <c r="F4334" s="150" t="s">
        <v>1619</v>
      </c>
      <c r="G4334" s="150">
        <v>1182948</v>
      </c>
      <c r="H4334" s="150" t="s">
        <v>102</v>
      </c>
      <c r="I4334" s="150" t="s">
        <v>228</v>
      </c>
      <c r="J4334" s="150" t="s">
        <v>53</v>
      </c>
      <c r="K4334" s="150" t="s">
        <v>53</v>
      </c>
      <c r="L4334" s="150" t="s">
        <v>821</v>
      </c>
      <c r="M4334" s="150" t="s">
        <v>311</v>
      </c>
      <c r="N4334" s="150" t="s">
        <v>260</v>
      </c>
      <c r="O4334" s="150" t="s">
        <v>62</v>
      </c>
      <c r="P4334" s="150" t="s">
        <v>1339</v>
      </c>
      <c r="Q4334" s="150" t="s">
        <v>65</v>
      </c>
      <c r="R4334" s="150" t="s">
        <v>57</v>
      </c>
      <c r="S4334" s="150" t="s">
        <v>1206</v>
      </c>
      <c r="T4334" s="152">
        <v>3.8940000000000001</v>
      </c>
      <c r="U4334" s="151">
        <v>47659</v>
      </c>
      <c r="V4334" s="147">
        <v>2.0799999999999999E-2</v>
      </c>
      <c r="W4334" s="192">
        <v>4.8300000000000003E-2</v>
      </c>
      <c r="X4334" s="150" t="s">
        <v>636</v>
      </c>
      <c r="Y4334" s="150"/>
      <c r="Z4334" s="153">
        <v>117000</v>
      </c>
      <c r="AA4334" s="153">
        <v>1</v>
      </c>
      <c r="AB4334" s="153">
        <v>91.47</v>
      </c>
      <c r="AC4334" s="153">
        <v>0</v>
      </c>
      <c r="AD4334" s="153">
        <v>107.01990000000001</v>
      </c>
      <c r="AE4334" s="154"/>
      <c r="AF4334" s="154"/>
      <c r="AG4334" s="150" t="s">
        <v>17</v>
      </c>
      <c r="AH4334" s="147">
        <v>5.8969693599999996E-4</v>
      </c>
      <c r="AI4334" s="147">
        <v>4.0086944699999999E-4</v>
      </c>
      <c r="AJ4334" s="147">
        <v>1.6135212299999999E-4</v>
      </c>
    </row>
    <row r="4335" spans="1:36" ht="13.5" thickBot="1" x14ac:dyDescent="0.25">
      <c r="A4335" s="149">
        <v>8694</v>
      </c>
      <c r="B4335" s="149">
        <v>12957</v>
      </c>
      <c r="C4335" s="150" t="s">
        <v>1433</v>
      </c>
      <c r="D4335" s="150">
        <v>510381601</v>
      </c>
      <c r="E4335" s="150" t="s">
        <v>429</v>
      </c>
      <c r="F4335" s="150" t="s">
        <v>1620</v>
      </c>
      <c r="G4335" s="150">
        <v>1182989</v>
      </c>
      <c r="H4335" s="150" t="s">
        <v>102</v>
      </c>
      <c r="I4335" s="150" t="s">
        <v>229</v>
      </c>
      <c r="J4335" s="150" t="s">
        <v>53</v>
      </c>
      <c r="K4335" s="150" t="s">
        <v>53</v>
      </c>
      <c r="L4335" s="150" t="s">
        <v>821</v>
      </c>
      <c r="M4335" s="150" t="s">
        <v>311</v>
      </c>
      <c r="N4335" s="150" t="s">
        <v>140</v>
      </c>
      <c r="O4335" s="150" t="s">
        <v>62</v>
      </c>
      <c r="P4335" s="150" t="s">
        <v>1334</v>
      </c>
      <c r="Q4335" s="150" t="s">
        <v>65</v>
      </c>
      <c r="R4335" s="150" t="s">
        <v>57</v>
      </c>
      <c r="S4335" s="150" t="s">
        <v>1206</v>
      </c>
      <c r="T4335" s="152">
        <v>3.7549999999999999</v>
      </c>
      <c r="U4335" s="151">
        <v>47483</v>
      </c>
      <c r="V4335" s="147">
        <v>7.4999999999999997E-3</v>
      </c>
      <c r="W4335" s="192">
        <v>3.0200000000000001E-2</v>
      </c>
      <c r="X4335" s="150" t="s">
        <v>636</v>
      </c>
      <c r="Y4335" s="150"/>
      <c r="Z4335" s="153">
        <v>71765</v>
      </c>
      <c r="AA4335" s="153">
        <v>1</v>
      </c>
      <c r="AB4335" s="153">
        <v>100.48</v>
      </c>
      <c r="AC4335" s="153">
        <v>0</v>
      </c>
      <c r="AD4335" s="153">
        <v>72.109470000000002</v>
      </c>
      <c r="AE4335" s="154"/>
      <c r="AF4335" s="154"/>
      <c r="AG4335" s="150" t="s">
        <v>17</v>
      </c>
      <c r="AH4335" s="147">
        <v>4.6632171487349599E-5</v>
      </c>
      <c r="AI4335" s="147">
        <v>2.7010381599999999E-4</v>
      </c>
      <c r="AJ4335" s="147">
        <v>1.08718248E-4</v>
      </c>
    </row>
    <row r="4336" spans="1:36" ht="13.5" thickBot="1" x14ac:dyDescent="0.25">
      <c r="A4336" s="149">
        <v>8694</v>
      </c>
      <c r="B4336" s="149">
        <v>12957</v>
      </c>
      <c r="C4336" s="150" t="s">
        <v>1570</v>
      </c>
      <c r="D4336" s="150">
        <v>514353671</v>
      </c>
      <c r="E4336" s="150" t="s">
        <v>429</v>
      </c>
      <c r="F4336" s="150" t="s">
        <v>1621</v>
      </c>
      <c r="G4336" s="150">
        <v>1183193</v>
      </c>
      <c r="H4336" s="150" t="s">
        <v>102</v>
      </c>
      <c r="I4336" s="150" t="s">
        <v>229</v>
      </c>
      <c r="J4336" s="150" t="s">
        <v>53</v>
      </c>
      <c r="K4336" s="150" t="s">
        <v>53</v>
      </c>
      <c r="L4336" s="150" t="s">
        <v>821</v>
      </c>
      <c r="M4336" s="150" t="s">
        <v>311</v>
      </c>
      <c r="N4336" s="150" t="s">
        <v>651</v>
      </c>
      <c r="O4336" s="150" t="s">
        <v>62</v>
      </c>
      <c r="P4336" s="150" t="s">
        <v>1404</v>
      </c>
      <c r="Q4336" s="150" t="s">
        <v>65</v>
      </c>
      <c r="R4336" s="150" t="s">
        <v>57</v>
      </c>
      <c r="S4336" s="150" t="s">
        <v>1206</v>
      </c>
      <c r="T4336" s="152">
        <v>3.891</v>
      </c>
      <c r="U4336" s="151">
        <v>47300</v>
      </c>
      <c r="V4336" s="147">
        <v>9.4000000000000004E-3</v>
      </c>
      <c r="W4336" s="192">
        <v>4.6399999999999997E-2</v>
      </c>
      <c r="X4336" s="150" t="s">
        <v>636</v>
      </c>
      <c r="Y4336" s="150"/>
      <c r="Z4336" s="153">
        <v>547448.30000000005</v>
      </c>
      <c r="AA4336" s="153">
        <v>1</v>
      </c>
      <c r="AB4336" s="153">
        <v>94.91</v>
      </c>
      <c r="AC4336" s="153">
        <v>0</v>
      </c>
      <c r="AD4336" s="153">
        <v>519.58317999999997</v>
      </c>
      <c r="AE4336" s="154"/>
      <c r="AF4336" s="154"/>
      <c r="AG4336" s="150" t="s">
        <v>17</v>
      </c>
      <c r="AH4336" s="147">
        <v>1.27452557E-3</v>
      </c>
      <c r="AI4336" s="147">
        <v>1.9462270329999999E-3</v>
      </c>
      <c r="AJ4336" s="147">
        <v>7.8336691699999999E-4</v>
      </c>
    </row>
    <row r="4337" spans="1:36" ht="13.5" thickBot="1" x14ac:dyDescent="0.25">
      <c r="A4337" s="149">
        <v>8694</v>
      </c>
      <c r="B4337" s="149">
        <v>12957</v>
      </c>
      <c r="C4337" s="150" t="s">
        <v>1622</v>
      </c>
      <c r="D4337" s="150">
        <v>2352</v>
      </c>
      <c r="E4337" s="150" t="s">
        <v>2</v>
      </c>
      <c r="F4337" s="150" t="s">
        <v>1623</v>
      </c>
      <c r="G4337" s="150">
        <v>1183607</v>
      </c>
      <c r="H4337" s="150" t="s">
        <v>102</v>
      </c>
      <c r="I4337" s="150" t="s">
        <v>228</v>
      </c>
      <c r="J4337" s="150" t="s">
        <v>53</v>
      </c>
      <c r="K4337" s="150" t="s">
        <v>53</v>
      </c>
      <c r="L4337" s="150" t="s">
        <v>821</v>
      </c>
      <c r="M4337" s="150" t="s">
        <v>311</v>
      </c>
      <c r="N4337" s="150" t="s">
        <v>258</v>
      </c>
      <c r="O4337" s="150" t="s">
        <v>62</v>
      </c>
      <c r="P4337" s="150" t="s">
        <v>1624</v>
      </c>
      <c r="Q4337" s="150" t="s">
        <v>1351</v>
      </c>
      <c r="R4337" s="150" t="s">
        <v>57</v>
      </c>
      <c r="S4337" s="150" t="s">
        <v>1206</v>
      </c>
      <c r="T4337" s="152">
        <v>1.825</v>
      </c>
      <c r="U4337" s="151">
        <v>46569</v>
      </c>
      <c r="V4337" s="147">
        <v>8.0500000000000002E-2</v>
      </c>
      <c r="W4337" s="192">
        <v>8.9399999999999993E-2</v>
      </c>
      <c r="X4337" s="150" t="s">
        <v>636</v>
      </c>
      <c r="Y4337" s="150"/>
      <c r="Z4337" s="153">
        <v>128551.17</v>
      </c>
      <c r="AA4337" s="153">
        <v>1</v>
      </c>
      <c r="AB4337" s="153">
        <v>100.77</v>
      </c>
      <c r="AC4337" s="153">
        <v>0</v>
      </c>
      <c r="AD4337" s="153">
        <v>129.54101</v>
      </c>
      <c r="AE4337" s="154"/>
      <c r="AF4337" s="154"/>
      <c r="AG4337" s="150" t="s">
        <v>17</v>
      </c>
      <c r="AH4337" s="147">
        <v>1.1947368700000001E-3</v>
      </c>
      <c r="AI4337" s="147">
        <v>4.8522782299999999E-4</v>
      </c>
      <c r="AJ4337" s="147">
        <v>1.95306826E-4</v>
      </c>
    </row>
    <row r="4338" spans="1:36" ht="13.5" thickBot="1" x14ac:dyDescent="0.25">
      <c r="A4338" s="149">
        <v>8694</v>
      </c>
      <c r="B4338" s="149">
        <v>12957</v>
      </c>
      <c r="C4338" s="150" t="s">
        <v>1625</v>
      </c>
      <c r="D4338" s="150">
        <v>513817817</v>
      </c>
      <c r="E4338" s="150" t="s">
        <v>429</v>
      </c>
      <c r="F4338" s="150" t="s">
        <v>1626</v>
      </c>
      <c r="G4338" s="150">
        <v>1183623</v>
      </c>
      <c r="H4338" s="150" t="s">
        <v>102</v>
      </c>
      <c r="I4338" s="150" t="s">
        <v>228</v>
      </c>
      <c r="J4338" s="150" t="s">
        <v>53</v>
      </c>
      <c r="K4338" s="150" t="s">
        <v>53</v>
      </c>
      <c r="L4338" s="150" t="s">
        <v>821</v>
      </c>
      <c r="M4338" s="150" t="s">
        <v>311</v>
      </c>
      <c r="N4338" s="150" t="s">
        <v>140</v>
      </c>
      <c r="O4338" s="150" t="s">
        <v>62</v>
      </c>
      <c r="P4338" s="150" t="s">
        <v>1366</v>
      </c>
      <c r="Q4338" s="150" t="s">
        <v>1351</v>
      </c>
      <c r="R4338" s="150" t="s">
        <v>57</v>
      </c>
      <c r="S4338" s="150" t="s">
        <v>1206</v>
      </c>
      <c r="T4338" s="152">
        <v>1.7</v>
      </c>
      <c r="U4338" s="151">
        <v>46387</v>
      </c>
      <c r="V4338" s="147">
        <v>0.02</v>
      </c>
      <c r="W4338" s="192">
        <v>5.3499999999999999E-2</v>
      </c>
      <c r="X4338" s="150" t="s">
        <v>636</v>
      </c>
      <c r="Y4338" s="150"/>
      <c r="Z4338" s="153">
        <v>58000</v>
      </c>
      <c r="AA4338" s="153">
        <v>1</v>
      </c>
      <c r="AB4338" s="153">
        <v>95.12</v>
      </c>
      <c r="AC4338" s="153">
        <v>0</v>
      </c>
      <c r="AD4338" s="153">
        <v>55.169600000000003</v>
      </c>
      <c r="AE4338" s="154"/>
      <c r="AF4338" s="154"/>
      <c r="AG4338" s="150" t="s">
        <v>17</v>
      </c>
      <c r="AH4338" s="147">
        <v>1.6571428499999999E-4</v>
      </c>
      <c r="AI4338" s="147">
        <v>2.06651352E-4</v>
      </c>
      <c r="AJ4338" s="147">
        <v>8.3178288250544401E-5</v>
      </c>
    </row>
    <row r="4339" spans="1:36" ht="13.5" thickBot="1" x14ac:dyDescent="0.25">
      <c r="A4339" s="149">
        <v>8694</v>
      </c>
      <c r="B4339" s="149">
        <v>12957</v>
      </c>
      <c r="C4339" s="150" t="s">
        <v>1627</v>
      </c>
      <c r="D4339" s="150">
        <v>516046307</v>
      </c>
      <c r="E4339" s="150" t="s">
        <v>429</v>
      </c>
      <c r="F4339" s="150" t="s">
        <v>1628</v>
      </c>
      <c r="G4339" s="150">
        <v>1183730</v>
      </c>
      <c r="H4339" s="150" t="s">
        <v>102</v>
      </c>
      <c r="I4339" s="150" t="s">
        <v>229</v>
      </c>
      <c r="J4339" s="150" t="s">
        <v>53</v>
      </c>
      <c r="K4339" s="150" t="s">
        <v>53</v>
      </c>
      <c r="L4339" s="150" t="s">
        <v>821</v>
      </c>
      <c r="M4339" s="150" t="s">
        <v>311</v>
      </c>
      <c r="N4339" s="150" t="s">
        <v>647</v>
      </c>
      <c r="O4339" s="150" t="s">
        <v>62</v>
      </c>
      <c r="P4339" s="150" t="s">
        <v>298</v>
      </c>
      <c r="Q4339" s="150" t="s">
        <v>298</v>
      </c>
      <c r="R4339" s="150" t="s">
        <v>57</v>
      </c>
      <c r="S4339" s="150" t="s">
        <v>1206</v>
      </c>
      <c r="T4339" s="152">
        <v>2.5649999999999999</v>
      </c>
      <c r="U4339" s="151">
        <v>46752</v>
      </c>
      <c r="V4339" s="147">
        <v>2.3E-2</v>
      </c>
      <c r="W4339" s="192">
        <v>4.7800000000000002E-2</v>
      </c>
      <c r="X4339" s="150" t="s">
        <v>636</v>
      </c>
      <c r="Y4339" s="150"/>
      <c r="Z4339" s="153">
        <v>1218900</v>
      </c>
      <c r="AA4339" s="153">
        <v>1</v>
      </c>
      <c r="AB4339" s="153">
        <v>102.88</v>
      </c>
      <c r="AC4339" s="153">
        <v>0</v>
      </c>
      <c r="AD4339" s="153">
        <v>1254.00432</v>
      </c>
      <c r="AE4339" s="154"/>
      <c r="AF4339" s="154"/>
      <c r="AG4339" s="150" t="s">
        <v>17</v>
      </c>
      <c r="AH4339" s="147">
        <v>4.5069328890000003E-3</v>
      </c>
      <c r="AI4339" s="147">
        <v>4.6971826689999998E-3</v>
      </c>
      <c r="AJ4339" s="147">
        <v>1.8906414539999999E-3</v>
      </c>
    </row>
    <row r="4340" spans="1:36" ht="13.5" thickBot="1" x14ac:dyDescent="0.25">
      <c r="A4340" s="149">
        <v>8694</v>
      </c>
      <c r="B4340" s="149">
        <v>12957</v>
      </c>
      <c r="C4340" s="150" t="s">
        <v>1460</v>
      </c>
      <c r="D4340" s="150">
        <v>520043720</v>
      </c>
      <c r="E4340" s="150" t="s">
        <v>429</v>
      </c>
      <c r="F4340" s="150" t="s">
        <v>1629</v>
      </c>
      <c r="G4340" s="150">
        <v>1183920</v>
      </c>
      <c r="H4340" s="150" t="s">
        <v>102</v>
      </c>
      <c r="I4340" s="150" t="s">
        <v>228</v>
      </c>
      <c r="J4340" s="150" t="s">
        <v>53</v>
      </c>
      <c r="K4340" s="150" t="s">
        <v>53</v>
      </c>
      <c r="L4340" s="150" t="s">
        <v>821</v>
      </c>
      <c r="M4340" s="150" t="s">
        <v>311</v>
      </c>
      <c r="N4340" s="150" t="s">
        <v>652</v>
      </c>
      <c r="O4340" s="150" t="s">
        <v>62</v>
      </c>
      <c r="P4340" s="150" t="s">
        <v>1359</v>
      </c>
      <c r="Q4340" s="150" t="s">
        <v>1351</v>
      </c>
      <c r="R4340" s="150" t="s">
        <v>57</v>
      </c>
      <c r="S4340" s="150" t="s">
        <v>1206</v>
      </c>
      <c r="T4340" s="152">
        <v>6.18</v>
      </c>
      <c r="U4340" s="151">
        <v>48122</v>
      </c>
      <c r="V4340" s="147">
        <v>2.8000000000000001E-2</v>
      </c>
      <c r="W4340" s="192">
        <v>5.5599999999999997E-2</v>
      </c>
      <c r="X4340" s="150" t="s">
        <v>636</v>
      </c>
      <c r="Y4340" s="150"/>
      <c r="Z4340" s="153">
        <v>269652.24</v>
      </c>
      <c r="AA4340" s="153">
        <v>1</v>
      </c>
      <c r="AB4340" s="153">
        <v>84.86</v>
      </c>
      <c r="AC4340" s="153">
        <v>3.7751299999999999</v>
      </c>
      <c r="AD4340" s="153">
        <v>232.60202000000001</v>
      </c>
      <c r="AE4340" s="154"/>
      <c r="AF4340" s="154"/>
      <c r="AG4340" s="150" t="s">
        <v>17</v>
      </c>
      <c r="AH4340" s="147">
        <v>4.8658715899999998E-4</v>
      </c>
      <c r="AI4340" s="147">
        <v>8.7126827200000002E-4</v>
      </c>
      <c r="AJ4340" s="147">
        <v>3.5069019599999999E-4</v>
      </c>
    </row>
    <row r="4341" spans="1:36" ht="13.5" thickBot="1" x14ac:dyDescent="0.25">
      <c r="A4341" s="149">
        <v>8694</v>
      </c>
      <c r="B4341" s="149">
        <v>12957</v>
      </c>
      <c r="C4341" s="150" t="s">
        <v>1630</v>
      </c>
      <c r="D4341" s="150">
        <v>2356</v>
      </c>
      <c r="E4341" s="150" t="s">
        <v>2</v>
      </c>
      <c r="F4341" s="150" t="s">
        <v>1631</v>
      </c>
      <c r="G4341" s="150">
        <v>1184167</v>
      </c>
      <c r="H4341" s="150" t="s">
        <v>102</v>
      </c>
      <c r="I4341" s="150" t="s">
        <v>230</v>
      </c>
      <c r="J4341" s="150" t="s">
        <v>53</v>
      </c>
      <c r="K4341" s="150" t="s">
        <v>53</v>
      </c>
      <c r="L4341" s="150" t="s">
        <v>821</v>
      </c>
      <c r="M4341" s="150" t="s">
        <v>311</v>
      </c>
      <c r="N4341" s="150" t="s">
        <v>652</v>
      </c>
      <c r="O4341" s="150" t="s">
        <v>62</v>
      </c>
      <c r="P4341" s="150" t="s">
        <v>1345</v>
      </c>
      <c r="Q4341" s="150" t="s">
        <v>65</v>
      </c>
      <c r="R4341" s="150" t="s">
        <v>57</v>
      </c>
      <c r="S4341" s="150" t="s">
        <v>1206</v>
      </c>
      <c r="T4341" s="152">
        <v>2.7360000000000002</v>
      </c>
      <c r="U4341" s="151">
        <v>46446</v>
      </c>
      <c r="V4341" s="147">
        <v>4.7199999999999999E-2</v>
      </c>
      <c r="W4341" s="192">
        <v>7.1499999999999994E-2</v>
      </c>
      <c r="X4341" s="150" t="s">
        <v>636</v>
      </c>
      <c r="Y4341" s="150"/>
      <c r="Z4341" s="153">
        <v>600000</v>
      </c>
      <c r="AA4341" s="153">
        <v>1</v>
      </c>
      <c r="AB4341" s="153">
        <v>108.5</v>
      </c>
      <c r="AC4341" s="153">
        <v>0</v>
      </c>
      <c r="AD4341" s="153">
        <v>651</v>
      </c>
      <c r="AE4341" s="154"/>
      <c r="AF4341" s="154"/>
      <c r="AG4341" s="150" t="s">
        <v>17</v>
      </c>
      <c r="AH4341" s="147">
        <v>1.8239188720000001E-3</v>
      </c>
      <c r="AI4341" s="147">
        <v>2.4384811659999999E-3</v>
      </c>
      <c r="AJ4341" s="147">
        <v>9.8150187100000006E-4</v>
      </c>
    </row>
    <row r="4342" spans="1:36" ht="13.5" thickBot="1" x14ac:dyDescent="0.25">
      <c r="A4342" s="149">
        <v>8694</v>
      </c>
      <c r="B4342" s="149">
        <v>12957</v>
      </c>
      <c r="C4342" s="150" t="s">
        <v>1490</v>
      </c>
      <c r="D4342" s="150">
        <v>510560188</v>
      </c>
      <c r="E4342" s="150" t="s">
        <v>429</v>
      </c>
      <c r="F4342" s="150" t="s">
        <v>1632</v>
      </c>
      <c r="G4342" s="150">
        <v>1184530</v>
      </c>
      <c r="H4342" s="150" t="s">
        <v>102</v>
      </c>
      <c r="I4342" s="150" t="s">
        <v>229</v>
      </c>
      <c r="J4342" s="150" t="s">
        <v>53</v>
      </c>
      <c r="K4342" s="150" t="s">
        <v>53</v>
      </c>
      <c r="L4342" s="150" t="s">
        <v>821</v>
      </c>
      <c r="M4342" s="150" t="s">
        <v>311</v>
      </c>
      <c r="N4342" s="150" t="s">
        <v>652</v>
      </c>
      <c r="O4342" s="150" t="s">
        <v>62</v>
      </c>
      <c r="P4342" s="150" t="s">
        <v>1366</v>
      </c>
      <c r="Q4342" s="150" t="s">
        <v>1351</v>
      </c>
      <c r="R4342" s="150" t="s">
        <v>57</v>
      </c>
      <c r="S4342" s="150" t="s">
        <v>1206</v>
      </c>
      <c r="T4342" s="152">
        <v>5.617</v>
      </c>
      <c r="U4342" s="151">
        <v>47937</v>
      </c>
      <c r="V4342" s="147">
        <v>1.54E-2</v>
      </c>
      <c r="W4342" s="192">
        <v>3.3300000000000003E-2</v>
      </c>
      <c r="X4342" s="150" t="s">
        <v>636</v>
      </c>
      <c r="Y4342" s="150"/>
      <c r="Z4342" s="153">
        <v>160000</v>
      </c>
      <c r="AA4342" s="153">
        <v>1</v>
      </c>
      <c r="AB4342" s="153">
        <v>98.44</v>
      </c>
      <c r="AC4342" s="153">
        <v>0</v>
      </c>
      <c r="AD4342" s="153">
        <v>157.50399999999999</v>
      </c>
      <c r="AE4342" s="154"/>
      <c r="AF4342" s="154"/>
      <c r="AG4342" s="150" t="s">
        <v>17</v>
      </c>
      <c r="AH4342" s="147">
        <v>4.57142857E-4</v>
      </c>
      <c r="AI4342" s="147">
        <v>5.8997010400000001E-4</v>
      </c>
      <c r="AJ4342" s="147">
        <v>2.3746615999999999E-4</v>
      </c>
    </row>
    <row r="4343" spans="1:36" ht="13.5" thickBot="1" x14ac:dyDescent="0.25">
      <c r="A4343" s="149">
        <v>8694</v>
      </c>
      <c r="B4343" s="149">
        <v>12957</v>
      </c>
      <c r="C4343" s="150" t="s">
        <v>1587</v>
      </c>
      <c r="D4343" s="150">
        <v>515846558</v>
      </c>
      <c r="E4343" s="150" t="s">
        <v>429</v>
      </c>
      <c r="F4343" s="150" t="s">
        <v>1633</v>
      </c>
      <c r="G4343" s="150">
        <v>1184555</v>
      </c>
      <c r="H4343" s="150" t="s">
        <v>102</v>
      </c>
      <c r="I4343" s="150" t="s">
        <v>229</v>
      </c>
      <c r="J4343" s="150" t="s">
        <v>53</v>
      </c>
      <c r="K4343" s="150" t="s">
        <v>53</v>
      </c>
      <c r="L4343" s="150" t="s">
        <v>821</v>
      </c>
      <c r="M4343" s="150" t="s">
        <v>311</v>
      </c>
      <c r="N4343" s="150" t="s">
        <v>708</v>
      </c>
      <c r="O4343" s="150" t="s">
        <v>62</v>
      </c>
      <c r="P4343" s="150" t="s">
        <v>1339</v>
      </c>
      <c r="Q4343" s="150" t="s">
        <v>65</v>
      </c>
      <c r="R4343" s="150" t="s">
        <v>57</v>
      </c>
      <c r="S4343" s="150" t="s">
        <v>1206</v>
      </c>
      <c r="T4343" s="152">
        <v>4.6639999999999997</v>
      </c>
      <c r="U4343" s="151">
        <v>48852</v>
      </c>
      <c r="V4343" s="147">
        <v>7.4999999999999997E-3</v>
      </c>
      <c r="W4343" s="192">
        <v>3.5000000000000003E-2</v>
      </c>
      <c r="X4343" s="150" t="s">
        <v>636</v>
      </c>
      <c r="Y4343" s="150"/>
      <c r="Z4343" s="153">
        <v>886810</v>
      </c>
      <c r="AA4343" s="153">
        <v>1</v>
      </c>
      <c r="AB4343" s="153">
        <v>95.49</v>
      </c>
      <c r="AC4343" s="153">
        <v>0</v>
      </c>
      <c r="AD4343" s="153">
        <v>846.81487000000004</v>
      </c>
      <c r="AE4343" s="154"/>
      <c r="AF4343" s="154"/>
      <c r="AG4343" s="150" t="s">
        <v>17</v>
      </c>
      <c r="AH4343" s="147">
        <v>8.4638738399999997E-4</v>
      </c>
      <c r="AI4343" s="147">
        <v>3.1719540889999999E-3</v>
      </c>
      <c r="AJ4343" s="147">
        <v>1.276728693E-3</v>
      </c>
    </row>
    <row r="4344" spans="1:36" ht="13.5" thickBot="1" x14ac:dyDescent="0.25">
      <c r="A4344" s="149">
        <v>8694</v>
      </c>
      <c r="B4344" s="149">
        <v>12957</v>
      </c>
      <c r="C4344" s="150" t="s">
        <v>1634</v>
      </c>
      <c r="D4344" s="150">
        <v>1756</v>
      </c>
      <c r="E4344" s="150" t="s">
        <v>2</v>
      </c>
      <c r="F4344" s="150" t="s">
        <v>1635</v>
      </c>
      <c r="G4344" s="150">
        <v>1184696</v>
      </c>
      <c r="H4344" s="150" t="s">
        <v>102</v>
      </c>
      <c r="I4344" s="150" t="s">
        <v>228</v>
      </c>
      <c r="J4344" s="150" t="s">
        <v>53</v>
      </c>
      <c r="K4344" s="150" t="s">
        <v>53</v>
      </c>
      <c r="L4344" s="150" t="s">
        <v>821</v>
      </c>
      <c r="M4344" s="150" t="s">
        <v>311</v>
      </c>
      <c r="N4344" s="150" t="s">
        <v>652</v>
      </c>
      <c r="O4344" s="150" t="s">
        <v>62</v>
      </c>
      <c r="P4344" s="150" t="s">
        <v>298</v>
      </c>
      <c r="Q4344" s="150" t="s">
        <v>298</v>
      </c>
      <c r="R4344" s="150" t="s">
        <v>57</v>
      </c>
      <c r="S4344" s="150" t="s">
        <v>1206</v>
      </c>
      <c r="T4344" s="152">
        <v>2.133</v>
      </c>
      <c r="U4344" s="151">
        <v>46203</v>
      </c>
      <c r="V4344" s="147">
        <v>4.4999999999999998E-2</v>
      </c>
      <c r="W4344" s="192">
        <v>6.9400000000000003E-2</v>
      </c>
      <c r="X4344" s="150" t="s">
        <v>636</v>
      </c>
      <c r="Y4344" s="150"/>
      <c r="Z4344" s="153">
        <v>1000000</v>
      </c>
      <c r="AA4344" s="153">
        <v>1</v>
      </c>
      <c r="AB4344" s="153">
        <v>96.39</v>
      </c>
      <c r="AC4344" s="153">
        <v>0</v>
      </c>
      <c r="AD4344" s="153">
        <v>963.9</v>
      </c>
      <c r="AE4344" s="154"/>
      <c r="AF4344" s="154"/>
      <c r="AG4344" s="150" t="s">
        <v>17</v>
      </c>
      <c r="AH4344" s="147">
        <v>2.7777777769999999E-3</v>
      </c>
      <c r="AI4344" s="147">
        <v>3.6105253399999998E-3</v>
      </c>
      <c r="AJ4344" s="147">
        <v>1.453255996E-3</v>
      </c>
    </row>
    <row r="4345" spans="1:36" ht="13.5" thickBot="1" x14ac:dyDescent="0.25">
      <c r="A4345" s="149">
        <v>8694</v>
      </c>
      <c r="B4345" s="149">
        <v>12957</v>
      </c>
      <c r="C4345" s="150" t="s">
        <v>1546</v>
      </c>
      <c r="D4345" s="150">
        <v>510454333</v>
      </c>
      <c r="E4345" s="150" t="s">
        <v>429</v>
      </c>
      <c r="F4345" s="150" t="s">
        <v>1636</v>
      </c>
      <c r="G4345" s="150">
        <v>1184779</v>
      </c>
      <c r="H4345" s="150" t="s">
        <v>102</v>
      </c>
      <c r="I4345" s="150" t="s">
        <v>229</v>
      </c>
      <c r="J4345" s="150" t="s">
        <v>53</v>
      </c>
      <c r="K4345" s="150" t="s">
        <v>53</v>
      </c>
      <c r="L4345" s="150" t="s">
        <v>821</v>
      </c>
      <c r="M4345" s="150" t="s">
        <v>311</v>
      </c>
      <c r="N4345" s="150" t="s">
        <v>258</v>
      </c>
      <c r="O4345" s="150" t="s">
        <v>62</v>
      </c>
      <c r="P4345" s="150" t="s">
        <v>1339</v>
      </c>
      <c r="Q4345" s="150" t="s">
        <v>65</v>
      </c>
      <c r="R4345" s="150" t="s">
        <v>57</v>
      </c>
      <c r="S4345" s="150" t="s">
        <v>1206</v>
      </c>
      <c r="T4345" s="152">
        <v>2.3530000000000002</v>
      </c>
      <c r="U4345" s="151">
        <v>47300</v>
      </c>
      <c r="V4345" s="147">
        <v>0.01</v>
      </c>
      <c r="W4345" s="192">
        <v>2.6200000000000001E-2</v>
      </c>
      <c r="X4345" s="150" t="s">
        <v>636</v>
      </c>
      <c r="Y4345" s="150"/>
      <c r="Z4345" s="153">
        <v>343000</v>
      </c>
      <c r="AA4345" s="153">
        <v>1</v>
      </c>
      <c r="AB4345" s="153">
        <v>104.84</v>
      </c>
      <c r="AC4345" s="153">
        <v>0</v>
      </c>
      <c r="AD4345" s="153">
        <v>359.60120000000001</v>
      </c>
      <c r="AE4345" s="154"/>
      <c r="AF4345" s="154"/>
      <c r="AG4345" s="150" t="s">
        <v>17</v>
      </c>
      <c r="AH4345" s="147">
        <v>9.2885461099999995E-4</v>
      </c>
      <c r="AI4345" s="147">
        <v>1.3469750440000001E-3</v>
      </c>
      <c r="AJ4345" s="147">
        <v>5.4216474699999998E-4</v>
      </c>
    </row>
    <row r="4346" spans="1:36" ht="13.5" thickBot="1" x14ac:dyDescent="0.25">
      <c r="A4346" s="149">
        <v>8694</v>
      </c>
      <c r="B4346" s="149">
        <v>12957</v>
      </c>
      <c r="C4346" s="150" t="s">
        <v>1637</v>
      </c>
      <c r="D4346" s="150">
        <v>516269248</v>
      </c>
      <c r="E4346" s="150" t="s">
        <v>429</v>
      </c>
      <c r="F4346" s="150" t="s">
        <v>1638</v>
      </c>
      <c r="G4346" s="150">
        <v>1184951</v>
      </c>
      <c r="H4346" s="150" t="s">
        <v>102</v>
      </c>
      <c r="I4346" s="150" t="s">
        <v>229</v>
      </c>
      <c r="J4346" s="150" t="s">
        <v>53</v>
      </c>
      <c r="K4346" s="150" t="s">
        <v>53</v>
      </c>
      <c r="L4346" s="150" t="s">
        <v>821</v>
      </c>
      <c r="M4346" s="150" t="s">
        <v>311</v>
      </c>
      <c r="N4346" s="150" t="s">
        <v>156</v>
      </c>
      <c r="O4346" s="150" t="s">
        <v>62</v>
      </c>
      <c r="P4346" s="150" t="s">
        <v>1522</v>
      </c>
      <c r="Q4346" s="150" t="s">
        <v>1351</v>
      </c>
      <c r="R4346" s="150" t="s">
        <v>57</v>
      </c>
      <c r="S4346" s="150" t="s">
        <v>1206</v>
      </c>
      <c r="T4346" s="152">
        <v>3.96</v>
      </c>
      <c r="U4346" s="151">
        <v>48121</v>
      </c>
      <c r="V4346" s="147">
        <v>1.7999999999999999E-2</v>
      </c>
      <c r="W4346" s="192">
        <v>3.1E-2</v>
      </c>
      <c r="X4346" s="150" t="s">
        <v>636</v>
      </c>
      <c r="Y4346" s="150"/>
      <c r="Z4346" s="153">
        <v>273527.25</v>
      </c>
      <c r="AA4346" s="153">
        <v>1</v>
      </c>
      <c r="AB4346" s="153">
        <v>106.25</v>
      </c>
      <c r="AC4346" s="153">
        <v>0</v>
      </c>
      <c r="AD4346" s="153">
        <v>290.62270000000001</v>
      </c>
      <c r="AE4346" s="154"/>
      <c r="AF4346" s="154"/>
      <c r="AG4346" s="150" t="s">
        <v>17</v>
      </c>
      <c r="AH4346" s="147">
        <v>2.7491411599999999E-4</v>
      </c>
      <c r="AI4346" s="147">
        <v>1.088599048E-3</v>
      </c>
      <c r="AJ4346" s="147">
        <v>4.3816701000000001E-4</v>
      </c>
    </row>
    <row r="4347" spans="1:36" ht="13.5" thickBot="1" x14ac:dyDescent="0.25">
      <c r="A4347" s="149">
        <v>8694</v>
      </c>
      <c r="B4347" s="149">
        <v>12957</v>
      </c>
      <c r="C4347" s="150" t="s">
        <v>1533</v>
      </c>
      <c r="D4347" s="150">
        <v>513141879</v>
      </c>
      <c r="E4347" s="150" t="s">
        <v>429</v>
      </c>
      <c r="F4347" s="150" t="s">
        <v>1639</v>
      </c>
      <c r="G4347" s="150">
        <v>1185537</v>
      </c>
      <c r="H4347" s="150" t="s">
        <v>102</v>
      </c>
      <c r="I4347" s="150" t="s">
        <v>229</v>
      </c>
      <c r="J4347" s="150" t="s">
        <v>53</v>
      </c>
      <c r="K4347" s="150" t="s">
        <v>53</v>
      </c>
      <c r="L4347" s="150" t="s">
        <v>821</v>
      </c>
      <c r="M4347" s="150" t="s">
        <v>311</v>
      </c>
      <c r="N4347" s="150" t="s">
        <v>256</v>
      </c>
      <c r="O4347" s="150" t="s">
        <v>62</v>
      </c>
      <c r="P4347" s="150" t="s">
        <v>1345</v>
      </c>
      <c r="Q4347" s="150" t="s">
        <v>65</v>
      </c>
      <c r="R4347" s="150" t="s">
        <v>57</v>
      </c>
      <c r="S4347" s="150" t="s">
        <v>1206</v>
      </c>
      <c r="T4347" s="152">
        <v>3.931</v>
      </c>
      <c r="U4347" s="151">
        <v>48669</v>
      </c>
      <c r="V4347" s="147">
        <v>1.09E-2</v>
      </c>
      <c r="W4347" s="192">
        <v>2.3099999999999999E-2</v>
      </c>
      <c r="X4347" s="150" t="s">
        <v>636</v>
      </c>
      <c r="Y4347" s="150"/>
      <c r="Z4347" s="153">
        <v>570851</v>
      </c>
      <c r="AA4347" s="153">
        <v>1</v>
      </c>
      <c r="AB4347" s="153">
        <v>102.9</v>
      </c>
      <c r="AC4347" s="153">
        <v>0</v>
      </c>
      <c r="AD4347" s="153">
        <v>587.40567999999996</v>
      </c>
      <c r="AE4347" s="154"/>
      <c r="AF4347" s="154"/>
      <c r="AG4347" s="150" t="s">
        <v>17</v>
      </c>
      <c r="AH4347" s="147">
        <v>6.2872514999999995E-4</v>
      </c>
      <c r="AI4347" s="147">
        <v>2.2002729460000002E-3</v>
      </c>
      <c r="AJ4347" s="147">
        <v>8.8562177300000001E-4</v>
      </c>
    </row>
    <row r="4348" spans="1:36" ht="13.5" thickBot="1" x14ac:dyDescent="0.25">
      <c r="A4348" s="149">
        <v>8694</v>
      </c>
      <c r="B4348" s="149">
        <v>12957</v>
      </c>
      <c r="C4348" s="150" t="s">
        <v>1348</v>
      </c>
      <c r="D4348" s="150">
        <v>513230029</v>
      </c>
      <c r="E4348" s="150" t="s">
        <v>429</v>
      </c>
      <c r="F4348" s="150" t="s">
        <v>1640</v>
      </c>
      <c r="G4348" s="150">
        <v>1185628</v>
      </c>
      <c r="H4348" s="150" t="s">
        <v>102</v>
      </c>
      <c r="I4348" s="150" t="s">
        <v>228</v>
      </c>
      <c r="J4348" s="150" t="s">
        <v>53</v>
      </c>
      <c r="K4348" s="150" t="s">
        <v>53</v>
      </c>
      <c r="L4348" s="150" t="s">
        <v>821</v>
      </c>
      <c r="M4348" s="150" t="s">
        <v>311</v>
      </c>
      <c r="N4348" s="150" t="s">
        <v>269</v>
      </c>
      <c r="O4348" s="150" t="s">
        <v>62</v>
      </c>
      <c r="P4348" s="150" t="s">
        <v>1350</v>
      </c>
      <c r="Q4348" s="150" t="s">
        <v>1351</v>
      </c>
      <c r="R4348" s="150" t="s">
        <v>57</v>
      </c>
      <c r="S4348" s="150" t="s">
        <v>1206</v>
      </c>
      <c r="T4348" s="152">
        <v>3.8050000000000002</v>
      </c>
      <c r="U4348" s="151">
        <v>50495</v>
      </c>
      <c r="V4348" s="147">
        <v>3.2599999999999997E-2</v>
      </c>
      <c r="W4348" s="192">
        <v>4.8399999999999999E-2</v>
      </c>
      <c r="X4348" s="150" t="s">
        <v>636</v>
      </c>
      <c r="Y4348" s="150"/>
      <c r="Z4348" s="153">
        <v>755450</v>
      </c>
      <c r="AA4348" s="153">
        <v>1</v>
      </c>
      <c r="AB4348" s="153">
        <v>94.38</v>
      </c>
      <c r="AC4348" s="153">
        <v>0</v>
      </c>
      <c r="AD4348" s="153">
        <v>712.99370999999996</v>
      </c>
      <c r="AE4348" s="154"/>
      <c r="AF4348" s="154"/>
      <c r="AG4348" s="150" t="s">
        <v>17</v>
      </c>
      <c r="AH4348" s="147">
        <v>7.6640110500000001E-4</v>
      </c>
      <c r="AI4348" s="147">
        <v>2.6706939069999999E-3</v>
      </c>
      <c r="AJ4348" s="147">
        <v>1.0749687559999999E-3</v>
      </c>
    </row>
    <row r="4349" spans="1:36" ht="13.5" thickBot="1" x14ac:dyDescent="0.25">
      <c r="A4349" s="149">
        <v>8694</v>
      </c>
      <c r="B4349" s="149">
        <v>12957</v>
      </c>
      <c r="C4349" s="150" t="s">
        <v>1556</v>
      </c>
      <c r="D4349" s="150">
        <v>515434074</v>
      </c>
      <c r="E4349" s="150" t="s">
        <v>429</v>
      </c>
      <c r="F4349" s="150" t="s">
        <v>1641</v>
      </c>
      <c r="G4349" s="150">
        <v>1185834</v>
      </c>
      <c r="H4349" s="150" t="s">
        <v>102</v>
      </c>
      <c r="I4349" s="150" t="s">
        <v>229</v>
      </c>
      <c r="J4349" s="150" t="s">
        <v>53</v>
      </c>
      <c r="K4349" s="150" t="s">
        <v>53</v>
      </c>
      <c r="L4349" s="150" t="s">
        <v>821</v>
      </c>
      <c r="M4349" s="150" t="s">
        <v>311</v>
      </c>
      <c r="N4349" s="150" t="s">
        <v>651</v>
      </c>
      <c r="O4349" s="150" t="s">
        <v>62</v>
      </c>
      <c r="P4349" s="150" t="s">
        <v>1446</v>
      </c>
      <c r="Q4349" s="150" t="s">
        <v>65</v>
      </c>
      <c r="R4349" s="150" t="s">
        <v>57</v>
      </c>
      <c r="S4349" s="150" t="s">
        <v>1206</v>
      </c>
      <c r="T4349" s="152">
        <v>2.9830000000000001</v>
      </c>
      <c r="U4349" s="151">
        <v>46477</v>
      </c>
      <c r="V4349" s="147">
        <v>3.0000000000000001E-3</v>
      </c>
      <c r="W4349" s="192">
        <v>2.86E-2</v>
      </c>
      <c r="X4349" s="150" t="s">
        <v>636</v>
      </c>
      <c r="Y4349" s="150"/>
      <c r="Z4349" s="153">
        <v>405516</v>
      </c>
      <c r="AA4349" s="153">
        <v>1</v>
      </c>
      <c r="AB4349" s="153">
        <v>100.02</v>
      </c>
      <c r="AC4349" s="153">
        <v>0</v>
      </c>
      <c r="AD4349" s="153">
        <v>405.59710000000001</v>
      </c>
      <c r="AE4349" s="154"/>
      <c r="AF4349" s="154"/>
      <c r="AG4349" s="150" t="s">
        <v>17</v>
      </c>
      <c r="AH4349" s="147">
        <v>7.9731812800000002E-4</v>
      </c>
      <c r="AI4349" s="147">
        <v>1.519264039E-3</v>
      </c>
      <c r="AJ4349" s="147">
        <v>6.1151200100000003E-4</v>
      </c>
    </row>
    <row r="4350" spans="1:36" ht="13.5" thickBot="1" x14ac:dyDescent="0.25">
      <c r="A4350" s="149">
        <v>8694</v>
      </c>
      <c r="B4350" s="149">
        <v>12957</v>
      </c>
      <c r="C4350" s="150" t="s">
        <v>1642</v>
      </c>
      <c r="D4350" s="150">
        <v>512764408</v>
      </c>
      <c r="E4350" s="150" t="s">
        <v>429</v>
      </c>
      <c r="F4350" s="150" t="s">
        <v>1643</v>
      </c>
      <c r="G4350" s="150">
        <v>1185883</v>
      </c>
      <c r="H4350" s="150" t="s">
        <v>102</v>
      </c>
      <c r="I4350" s="150" t="s">
        <v>228</v>
      </c>
      <c r="J4350" s="150" t="s">
        <v>53</v>
      </c>
      <c r="K4350" s="150" t="s">
        <v>53</v>
      </c>
      <c r="L4350" s="150" t="s">
        <v>821</v>
      </c>
      <c r="M4350" s="150" t="s">
        <v>311</v>
      </c>
      <c r="N4350" s="150" t="s">
        <v>649</v>
      </c>
      <c r="O4350" s="150" t="s">
        <v>62</v>
      </c>
      <c r="P4350" s="150" t="s">
        <v>1522</v>
      </c>
      <c r="Q4350" s="150" t="s">
        <v>1351</v>
      </c>
      <c r="R4350" s="150" t="s">
        <v>57</v>
      </c>
      <c r="S4350" s="150" t="s">
        <v>1206</v>
      </c>
      <c r="T4350" s="152">
        <v>1.4379999999999999</v>
      </c>
      <c r="U4350" s="151">
        <v>46295</v>
      </c>
      <c r="V4350" s="147">
        <v>6.9000000000000006E-2</v>
      </c>
      <c r="W4350" s="192">
        <v>6.4199999999999993E-2</v>
      </c>
      <c r="X4350" s="150" t="s">
        <v>636</v>
      </c>
      <c r="Y4350" s="150"/>
      <c r="Z4350" s="153">
        <v>880000</v>
      </c>
      <c r="AA4350" s="153">
        <v>1</v>
      </c>
      <c r="AB4350" s="153">
        <v>100.84</v>
      </c>
      <c r="AC4350" s="153">
        <v>0</v>
      </c>
      <c r="AD4350" s="153">
        <v>887.39200000000005</v>
      </c>
      <c r="AE4350" s="154"/>
      <c r="AF4350" s="154"/>
      <c r="AG4350" s="150" t="s">
        <v>17</v>
      </c>
      <c r="AH4350" s="147">
        <v>2.4390243899999999E-3</v>
      </c>
      <c r="AI4350" s="147">
        <v>3.3239457440000001E-3</v>
      </c>
      <c r="AJ4350" s="147">
        <v>1.3379061570000001E-3</v>
      </c>
    </row>
    <row r="4351" spans="1:36" ht="13.5" thickBot="1" x14ac:dyDescent="0.25">
      <c r="A4351" s="149">
        <v>8694</v>
      </c>
      <c r="B4351" s="149">
        <v>12957</v>
      </c>
      <c r="C4351" s="150" t="s">
        <v>1644</v>
      </c>
      <c r="D4351" s="150">
        <v>512711789</v>
      </c>
      <c r="E4351" s="150" t="s">
        <v>429</v>
      </c>
      <c r="F4351" s="150" t="s">
        <v>1645</v>
      </c>
      <c r="G4351" s="150">
        <v>1185941</v>
      </c>
      <c r="H4351" s="150" t="s">
        <v>102</v>
      </c>
      <c r="I4351" s="150" t="s">
        <v>228</v>
      </c>
      <c r="J4351" s="150" t="s">
        <v>53</v>
      </c>
      <c r="K4351" s="150" t="s">
        <v>53</v>
      </c>
      <c r="L4351" s="150" t="s">
        <v>821</v>
      </c>
      <c r="M4351" s="150" t="s">
        <v>311</v>
      </c>
      <c r="N4351" s="150" t="s">
        <v>257</v>
      </c>
      <c r="O4351" s="150" t="s">
        <v>62</v>
      </c>
      <c r="P4351" s="150" t="s">
        <v>1437</v>
      </c>
      <c r="Q4351" s="150" t="s">
        <v>1351</v>
      </c>
      <c r="R4351" s="150" t="s">
        <v>57</v>
      </c>
      <c r="S4351" s="150" t="s">
        <v>1206</v>
      </c>
      <c r="T4351" s="152">
        <v>1.044</v>
      </c>
      <c r="U4351" s="151">
        <v>45949</v>
      </c>
      <c r="V4351" s="147">
        <v>5.8500000000000003E-2</v>
      </c>
      <c r="W4351" s="192">
        <v>5.6899999999999999E-2</v>
      </c>
      <c r="X4351" s="150" t="s">
        <v>636</v>
      </c>
      <c r="Y4351" s="150"/>
      <c r="Z4351" s="153">
        <v>50000</v>
      </c>
      <c r="AA4351" s="153">
        <v>1</v>
      </c>
      <c r="AB4351" s="153">
        <v>102.97</v>
      </c>
      <c r="AC4351" s="153">
        <v>0</v>
      </c>
      <c r="AD4351" s="153">
        <v>51.484999999999999</v>
      </c>
      <c r="AE4351" s="154"/>
      <c r="AF4351" s="154"/>
      <c r="AG4351" s="150" t="s">
        <v>17</v>
      </c>
      <c r="AH4351" s="147">
        <v>1.2979933E-4</v>
      </c>
      <c r="AI4351" s="147">
        <v>1.9284977400000001E-4</v>
      </c>
      <c r="AJ4351" s="147">
        <v>7.7623078118733499E-5</v>
      </c>
    </row>
    <row r="4352" spans="1:36" ht="13.5" thickBot="1" x14ac:dyDescent="0.25">
      <c r="A4352" s="149">
        <v>8694</v>
      </c>
      <c r="B4352" s="149">
        <v>12957</v>
      </c>
      <c r="C4352" s="150" t="s">
        <v>1346</v>
      </c>
      <c r="D4352" s="150">
        <v>513623314</v>
      </c>
      <c r="E4352" s="150" t="s">
        <v>429</v>
      </c>
      <c r="F4352" s="150" t="s">
        <v>2168</v>
      </c>
      <c r="G4352" s="150">
        <v>1186188</v>
      </c>
      <c r="H4352" s="150" t="s">
        <v>102</v>
      </c>
      <c r="I4352" s="150" t="s">
        <v>229</v>
      </c>
      <c r="J4352" s="150" t="s">
        <v>53</v>
      </c>
      <c r="K4352" s="150" t="s">
        <v>53</v>
      </c>
      <c r="L4352" s="150" t="s">
        <v>821</v>
      </c>
      <c r="M4352" s="150" t="s">
        <v>311</v>
      </c>
      <c r="N4352" s="150" t="s">
        <v>651</v>
      </c>
      <c r="O4352" s="150" t="s">
        <v>62</v>
      </c>
      <c r="P4352" s="150" t="s">
        <v>1345</v>
      </c>
      <c r="Q4352" s="150" t="s">
        <v>65</v>
      </c>
      <c r="R4352" s="150" t="s">
        <v>57</v>
      </c>
      <c r="S4352" s="150" t="s">
        <v>1206</v>
      </c>
      <c r="T4352" s="152">
        <v>5.383</v>
      </c>
      <c r="U4352" s="151">
        <v>48700</v>
      </c>
      <c r="V4352" s="147">
        <v>1.8700000000000001E-2</v>
      </c>
      <c r="W4352" s="192">
        <v>3.09E-2</v>
      </c>
      <c r="X4352" s="150" t="s">
        <v>636</v>
      </c>
      <c r="Y4352" s="150"/>
      <c r="Z4352" s="153">
        <v>100000</v>
      </c>
      <c r="AA4352" s="153">
        <v>1</v>
      </c>
      <c r="AB4352" s="153">
        <v>101.36</v>
      </c>
      <c r="AC4352" s="153">
        <v>0</v>
      </c>
      <c r="AD4352" s="153">
        <v>101.36</v>
      </c>
      <c r="AE4352" s="154"/>
      <c r="AF4352" s="154"/>
      <c r="AG4352" s="150" t="s">
        <v>17</v>
      </c>
      <c r="AH4352" s="147">
        <v>1.7884451699999999E-4</v>
      </c>
      <c r="AI4352" s="147">
        <v>3.79668895E-4</v>
      </c>
      <c r="AJ4352" s="147">
        <v>1.5281878599999999E-4</v>
      </c>
    </row>
    <row r="4353" spans="1:36" ht="13.5" thickBot="1" x14ac:dyDescent="0.25">
      <c r="A4353" s="149">
        <v>8694</v>
      </c>
      <c r="B4353" s="149">
        <v>12957</v>
      </c>
      <c r="C4353" s="150" t="s">
        <v>1646</v>
      </c>
      <c r="D4353" s="150">
        <v>512882747</v>
      </c>
      <c r="E4353" s="150" t="s">
        <v>429</v>
      </c>
      <c r="F4353" s="150" t="s">
        <v>1647</v>
      </c>
      <c r="G4353" s="150">
        <v>1186246</v>
      </c>
      <c r="H4353" s="150" t="s">
        <v>102</v>
      </c>
      <c r="I4353" s="150" t="s">
        <v>229</v>
      </c>
      <c r="J4353" s="150" t="s">
        <v>53</v>
      </c>
      <c r="K4353" s="150" t="s">
        <v>53</v>
      </c>
      <c r="L4353" s="150" t="s">
        <v>821</v>
      </c>
      <c r="M4353" s="150" t="s">
        <v>311</v>
      </c>
      <c r="N4353" s="150" t="s">
        <v>647</v>
      </c>
      <c r="O4353" s="150" t="s">
        <v>62</v>
      </c>
      <c r="P4353" s="150" t="s">
        <v>298</v>
      </c>
      <c r="Q4353" s="150" t="s">
        <v>298</v>
      </c>
      <c r="R4353" s="150" t="s">
        <v>57</v>
      </c>
      <c r="S4353" s="150" t="s">
        <v>1206</v>
      </c>
      <c r="T4353" s="152">
        <v>2.5640000000000001</v>
      </c>
      <c r="U4353" s="151">
        <v>46752</v>
      </c>
      <c r="V4353" s="147">
        <v>2.9499999999999998E-2</v>
      </c>
      <c r="W4353" s="192">
        <v>3.9399999999999998E-2</v>
      </c>
      <c r="X4353" s="150" t="s">
        <v>636</v>
      </c>
      <c r="Y4353" s="150"/>
      <c r="Z4353" s="153">
        <v>28150</v>
      </c>
      <c r="AA4353" s="153">
        <v>1</v>
      </c>
      <c r="AB4353" s="153">
        <v>105.44</v>
      </c>
      <c r="AC4353" s="153">
        <v>0</v>
      </c>
      <c r="AD4353" s="153">
        <v>29.681360000000002</v>
      </c>
      <c r="AE4353" s="154"/>
      <c r="AF4353" s="154"/>
      <c r="AG4353" s="150" t="s">
        <v>17</v>
      </c>
      <c r="AH4353" s="147">
        <v>1.2484369500000001E-4</v>
      </c>
      <c r="AI4353" s="147">
        <v>1.1117885899999999E-4</v>
      </c>
      <c r="AJ4353" s="147">
        <v>4.4750092763916703E-5</v>
      </c>
    </row>
    <row r="4354" spans="1:36" ht="13.5" thickBot="1" x14ac:dyDescent="0.25">
      <c r="A4354" s="149">
        <v>8694</v>
      </c>
      <c r="B4354" s="149">
        <v>12957</v>
      </c>
      <c r="C4354" s="150" t="s">
        <v>1646</v>
      </c>
      <c r="D4354" s="150">
        <v>512882747</v>
      </c>
      <c r="E4354" s="150" t="s">
        <v>429</v>
      </c>
      <c r="F4354" s="150" t="s">
        <v>1647</v>
      </c>
      <c r="G4354" s="150">
        <v>11862460</v>
      </c>
      <c r="H4354" s="150" t="s">
        <v>102</v>
      </c>
      <c r="I4354" s="150" t="s">
        <v>229</v>
      </c>
      <c r="J4354" s="150" t="s">
        <v>53</v>
      </c>
      <c r="K4354" s="150" t="s">
        <v>53</v>
      </c>
      <c r="L4354" s="150" t="s">
        <v>54</v>
      </c>
      <c r="M4354" s="150" t="s">
        <v>311</v>
      </c>
      <c r="N4354" s="150" t="s">
        <v>647</v>
      </c>
      <c r="O4354" s="150" t="s">
        <v>62</v>
      </c>
      <c r="P4354" s="150" t="s">
        <v>298</v>
      </c>
      <c r="Q4354" s="150" t="s">
        <v>298</v>
      </c>
      <c r="R4354" s="150" t="s">
        <v>57</v>
      </c>
      <c r="S4354" s="150" t="s">
        <v>1206</v>
      </c>
      <c r="T4354" s="152">
        <v>2.5640000000000001</v>
      </c>
      <c r="U4354" s="151">
        <v>46752</v>
      </c>
      <c r="V4354" s="147">
        <v>2.9499999999999998E-2</v>
      </c>
      <c r="W4354" s="192">
        <v>3.9399999999999998E-2</v>
      </c>
      <c r="X4354" s="150" t="s">
        <v>636</v>
      </c>
      <c r="Y4354" s="150"/>
      <c r="Z4354" s="153">
        <v>1000000</v>
      </c>
      <c r="AA4354" s="153">
        <v>1</v>
      </c>
      <c r="AB4354" s="153">
        <v>103.0707</v>
      </c>
      <c r="AC4354" s="153">
        <v>0</v>
      </c>
      <c r="AD4354" s="153">
        <v>1030.7070000000001</v>
      </c>
      <c r="AE4354" s="154"/>
      <c r="AF4354" s="154"/>
      <c r="AG4354" s="150" t="s">
        <v>17</v>
      </c>
      <c r="AH4354" s="147">
        <v>4.434944792E-3</v>
      </c>
      <c r="AI4354" s="147">
        <v>3.8607674470000001E-3</v>
      </c>
      <c r="AJ4354" s="147">
        <v>1.5539797990000001E-3</v>
      </c>
    </row>
    <row r="4355" spans="1:36" ht="13.5" thickBot="1" x14ac:dyDescent="0.25">
      <c r="A4355" s="149">
        <v>8694</v>
      </c>
      <c r="B4355" s="149">
        <v>12957</v>
      </c>
      <c r="C4355" s="150" t="s">
        <v>1648</v>
      </c>
      <c r="D4355" s="150">
        <v>512531203</v>
      </c>
      <c r="E4355" s="150" t="s">
        <v>429</v>
      </c>
      <c r="F4355" s="150" t="s">
        <v>1649</v>
      </c>
      <c r="G4355" s="150">
        <v>1186402</v>
      </c>
      <c r="H4355" s="150" t="s">
        <v>102</v>
      </c>
      <c r="I4355" s="150" t="s">
        <v>228</v>
      </c>
      <c r="J4355" s="150" t="s">
        <v>53</v>
      </c>
      <c r="K4355" s="150" t="s">
        <v>53</v>
      </c>
      <c r="L4355" s="150" t="s">
        <v>821</v>
      </c>
      <c r="M4355" s="150" t="s">
        <v>311</v>
      </c>
      <c r="N4355" s="150" t="s">
        <v>140</v>
      </c>
      <c r="O4355" s="150" t="s">
        <v>62</v>
      </c>
      <c r="P4355" s="150" t="s">
        <v>1489</v>
      </c>
      <c r="Q4355" s="150" t="s">
        <v>1351</v>
      </c>
      <c r="R4355" s="150" t="s">
        <v>57</v>
      </c>
      <c r="S4355" s="150" t="s">
        <v>1206</v>
      </c>
      <c r="T4355" s="152">
        <v>2.39</v>
      </c>
      <c r="U4355" s="151">
        <v>46752</v>
      </c>
      <c r="V4355" s="147">
        <v>5.5500000000000001E-2</v>
      </c>
      <c r="W4355" s="192">
        <v>6.0100000000000001E-2</v>
      </c>
      <c r="X4355" s="150" t="s">
        <v>636</v>
      </c>
      <c r="Y4355" s="150"/>
      <c r="Z4355" s="153">
        <v>130000</v>
      </c>
      <c r="AA4355" s="153">
        <v>1</v>
      </c>
      <c r="AB4355" s="153">
        <v>100.33</v>
      </c>
      <c r="AC4355" s="153">
        <v>0</v>
      </c>
      <c r="AD4355" s="153">
        <v>130.429</v>
      </c>
      <c r="AE4355" s="154"/>
      <c r="AF4355" s="154"/>
      <c r="AG4355" s="150" t="s">
        <v>17</v>
      </c>
      <c r="AH4355" s="147">
        <v>8.1249999999999996E-4</v>
      </c>
      <c r="AI4355" s="147">
        <v>4.8855400899999995E-4</v>
      </c>
      <c r="AJ4355" s="147">
        <v>1.96645633E-4</v>
      </c>
    </row>
    <row r="4356" spans="1:36" ht="13.5" thickBot="1" x14ac:dyDescent="0.25">
      <c r="A4356" s="149">
        <v>8694</v>
      </c>
      <c r="B4356" s="149">
        <v>12957</v>
      </c>
      <c r="C4356" s="150" t="s">
        <v>1650</v>
      </c>
      <c r="D4356" s="150">
        <v>513978635</v>
      </c>
      <c r="E4356" s="150" t="s">
        <v>429</v>
      </c>
      <c r="F4356" s="150" t="s">
        <v>1651</v>
      </c>
      <c r="G4356" s="150">
        <v>1186485</v>
      </c>
      <c r="H4356" s="150" t="s">
        <v>102</v>
      </c>
      <c r="I4356" s="150" t="s">
        <v>228</v>
      </c>
      <c r="J4356" s="150" t="s">
        <v>53</v>
      </c>
      <c r="K4356" s="150" t="s">
        <v>53</v>
      </c>
      <c r="L4356" s="150" t="s">
        <v>821</v>
      </c>
      <c r="M4356" s="150" t="s">
        <v>311</v>
      </c>
      <c r="N4356" s="150" t="s">
        <v>259</v>
      </c>
      <c r="O4356" s="150" t="s">
        <v>62</v>
      </c>
      <c r="P4356" s="150" t="s">
        <v>298</v>
      </c>
      <c r="Q4356" s="150" t="s">
        <v>298</v>
      </c>
      <c r="R4356" s="150" t="s">
        <v>57</v>
      </c>
      <c r="S4356" s="150" t="s">
        <v>1206</v>
      </c>
      <c r="T4356" s="152">
        <v>2.6539999999999999</v>
      </c>
      <c r="U4356" s="151">
        <v>46752</v>
      </c>
      <c r="V4356" s="147">
        <v>5.2999999999999999E-2</v>
      </c>
      <c r="W4356" s="192">
        <v>7.9799999999999996E-2</v>
      </c>
      <c r="X4356" s="150" t="s">
        <v>636</v>
      </c>
      <c r="Y4356" s="150"/>
      <c r="Z4356" s="153">
        <v>369550</v>
      </c>
      <c r="AA4356" s="153">
        <v>1</v>
      </c>
      <c r="AB4356" s="153">
        <v>94.94</v>
      </c>
      <c r="AC4356" s="153">
        <v>0</v>
      </c>
      <c r="AD4356" s="153">
        <v>350.85077000000001</v>
      </c>
      <c r="AE4356" s="154"/>
      <c r="AF4356" s="154"/>
      <c r="AG4356" s="150" t="s">
        <v>17</v>
      </c>
      <c r="AH4356" s="147">
        <v>1.2318333330000001E-3</v>
      </c>
      <c r="AI4356" s="147">
        <v>1.314198149E-3</v>
      </c>
      <c r="AJ4356" s="147">
        <v>5.2897187000000003E-4</v>
      </c>
    </row>
    <row r="4357" spans="1:36" ht="13.5" thickBot="1" x14ac:dyDescent="0.25">
      <c r="A4357" s="149">
        <v>8694</v>
      </c>
      <c r="B4357" s="149">
        <v>12957</v>
      </c>
      <c r="C4357" s="150" t="s">
        <v>1652</v>
      </c>
      <c r="D4357" s="150">
        <v>514625094</v>
      </c>
      <c r="E4357" s="150" t="s">
        <v>429</v>
      </c>
      <c r="F4357" s="150" t="s">
        <v>1653</v>
      </c>
      <c r="G4357" s="150">
        <v>1186907</v>
      </c>
      <c r="H4357" s="150" t="s">
        <v>102</v>
      </c>
      <c r="I4357" s="150" t="s">
        <v>228</v>
      </c>
      <c r="J4357" s="150" t="s">
        <v>53</v>
      </c>
      <c r="K4357" s="150" t="s">
        <v>53</v>
      </c>
      <c r="L4357" s="150" t="s">
        <v>821</v>
      </c>
      <c r="M4357" s="150" t="s">
        <v>311</v>
      </c>
      <c r="N4357" s="150" t="s">
        <v>140</v>
      </c>
      <c r="O4357" s="150" t="s">
        <v>62</v>
      </c>
      <c r="P4357" s="150" t="s">
        <v>298</v>
      </c>
      <c r="Q4357" s="150" t="s">
        <v>298</v>
      </c>
      <c r="R4357" s="150" t="s">
        <v>57</v>
      </c>
      <c r="S4357" s="150" t="s">
        <v>1206</v>
      </c>
      <c r="T4357" s="152">
        <v>1.94</v>
      </c>
      <c r="U4357" s="151">
        <v>46208</v>
      </c>
      <c r="V4357" s="147">
        <v>5.6000000000000001E-2</v>
      </c>
      <c r="W4357" s="192">
        <v>6.8500000000000005E-2</v>
      </c>
      <c r="X4357" s="150" t="s">
        <v>636</v>
      </c>
      <c r="Y4357" s="150"/>
      <c r="Z4357" s="153">
        <v>314000</v>
      </c>
      <c r="AA4357" s="153">
        <v>1</v>
      </c>
      <c r="AB4357" s="153">
        <v>99.2</v>
      </c>
      <c r="AC4357" s="153">
        <v>0</v>
      </c>
      <c r="AD4357" s="153">
        <v>311.488</v>
      </c>
      <c r="AE4357" s="154"/>
      <c r="AF4357" s="154"/>
      <c r="AG4357" s="150" t="s">
        <v>17</v>
      </c>
      <c r="AH4357" s="147">
        <v>1.8470588229999999E-3</v>
      </c>
      <c r="AI4357" s="147">
        <v>1.1667551789999999E-3</v>
      </c>
      <c r="AJ4357" s="147">
        <v>4.6962527600000003E-4</v>
      </c>
    </row>
    <row r="4358" spans="1:36" ht="13.5" thickBot="1" x14ac:dyDescent="0.25">
      <c r="A4358" s="149">
        <v>8694</v>
      </c>
      <c r="B4358" s="149">
        <v>12957</v>
      </c>
      <c r="C4358" s="150" t="s">
        <v>1654</v>
      </c>
      <c r="D4358" s="150">
        <v>515763845</v>
      </c>
      <c r="E4358" s="150" t="s">
        <v>429</v>
      </c>
      <c r="F4358" s="150" t="s">
        <v>1655</v>
      </c>
      <c r="G4358" s="150">
        <v>1187277</v>
      </c>
      <c r="H4358" s="150" t="s">
        <v>102</v>
      </c>
      <c r="I4358" s="150" t="s">
        <v>228</v>
      </c>
      <c r="J4358" s="150" t="s">
        <v>53</v>
      </c>
      <c r="K4358" s="150" t="s">
        <v>53</v>
      </c>
      <c r="L4358" s="150" t="s">
        <v>821</v>
      </c>
      <c r="M4358" s="150" t="s">
        <v>311</v>
      </c>
      <c r="N4358" s="150" t="s">
        <v>649</v>
      </c>
      <c r="O4358" s="150" t="s">
        <v>62</v>
      </c>
      <c r="P4358" s="150" t="s">
        <v>1522</v>
      </c>
      <c r="Q4358" s="150" t="s">
        <v>1351</v>
      </c>
      <c r="R4358" s="150" t="s">
        <v>57</v>
      </c>
      <c r="S4358" s="150" t="s">
        <v>1206</v>
      </c>
      <c r="T4358" s="152">
        <v>1.1779999999999999</v>
      </c>
      <c r="U4358" s="151">
        <v>46203</v>
      </c>
      <c r="V4358" s="147">
        <v>9.4500000000000001E-2</v>
      </c>
      <c r="W4358" s="192">
        <v>7.4700000000000003E-2</v>
      </c>
      <c r="X4358" s="150" t="s">
        <v>636</v>
      </c>
      <c r="Y4358" s="150"/>
      <c r="Z4358" s="153">
        <v>296250</v>
      </c>
      <c r="AA4358" s="153">
        <v>1</v>
      </c>
      <c r="AB4358" s="153">
        <v>102.58</v>
      </c>
      <c r="AC4358" s="153">
        <v>0</v>
      </c>
      <c r="AD4358" s="153">
        <v>303.89325000000002</v>
      </c>
      <c r="AE4358" s="154"/>
      <c r="AF4358" s="154"/>
      <c r="AG4358" s="150" t="s">
        <v>17</v>
      </c>
      <c r="AH4358" s="147">
        <v>2.5483870960000001E-3</v>
      </c>
      <c r="AI4358" s="147">
        <v>1.1383071680000001E-3</v>
      </c>
      <c r="AJ4358" s="147">
        <v>4.58174798E-4</v>
      </c>
    </row>
    <row r="4359" spans="1:36" ht="13.5" thickBot="1" x14ac:dyDescent="0.25">
      <c r="A4359" s="149">
        <v>8694</v>
      </c>
      <c r="B4359" s="149">
        <v>12957</v>
      </c>
      <c r="C4359" s="150" t="s">
        <v>1656</v>
      </c>
      <c r="D4359" s="150">
        <v>513201582</v>
      </c>
      <c r="E4359" s="150" t="s">
        <v>429</v>
      </c>
      <c r="F4359" s="150" t="s">
        <v>1657</v>
      </c>
      <c r="G4359" s="150">
        <v>1188044</v>
      </c>
      <c r="H4359" s="150" t="s">
        <v>102</v>
      </c>
      <c r="I4359" s="150" t="s">
        <v>228</v>
      </c>
      <c r="J4359" s="150" t="s">
        <v>53</v>
      </c>
      <c r="K4359" s="150" t="s">
        <v>53</v>
      </c>
      <c r="L4359" s="150" t="s">
        <v>821</v>
      </c>
      <c r="M4359" s="150" t="s">
        <v>311</v>
      </c>
      <c r="N4359" s="150" t="s">
        <v>140</v>
      </c>
      <c r="O4359" s="150" t="s">
        <v>62</v>
      </c>
      <c r="P4359" s="150" t="s">
        <v>298</v>
      </c>
      <c r="Q4359" s="150" t="s">
        <v>298</v>
      </c>
      <c r="R4359" s="150" t="s">
        <v>57</v>
      </c>
      <c r="S4359" s="150" t="s">
        <v>1206</v>
      </c>
      <c r="T4359" s="152">
        <v>1.571</v>
      </c>
      <c r="U4359" s="151">
        <v>46538</v>
      </c>
      <c r="V4359" s="147">
        <v>0.06</v>
      </c>
      <c r="W4359" s="192">
        <v>6.1800000000000001E-2</v>
      </c>
      <c r="X4359" s="150" t="s">
        <v>636</v>
      </c>
      <c r="Y4359" s="150"/>
      <c r="Z4359" s="153">
        <v>735200</v>
      </c>
      <c r="AA4359" s="153">
        <v>1</v>
      </c>
      <c r="AB4359" s="153">
        <v>101.88</v>
      </c>
      <c r="AC4359" s="153">
        <v>0</v>
      </c>
      <c r="AD4359" s="153">
        <v>749.02175999999997</v>
      </c>
      <c r="AE4359" s="154"/>
      <c r="AF4359" s="154"/>
      <c r="AG4359" s="150" t="s">
        <v>17</v>
      </c>
      <c r="AH4359" s="147">
        <v>2.9407999999999999E-3</v>
      </c>
      <c r="AI4359" s="147">
        <v>2.8056458599999999E-3</v>
      </c>
      <c r="AJ4359" s="147">
        <v>1.1292876480000001E-3</v>
      </c>
    </row>
    <row r="4360" spans="1:36" ht="13.5" thickBot="1" x14ac:dyDescent="0.25">
      <c r="A4360" s="149">
        <v>8694</v>
      </c>
      <c r="B4360" s="149">
        <v>12957</v>
      </c>
      <c r="C4360" s="150" t="s">
        <v>1467</v>
      </c>
      <c r="D4360" s="150">
        <v>514290345</v>
      </c>
      <c r="E4360" s="150" t="s">
        <v>429</v>
      </c>
      <c r="F4360" s="150" t="s">
        <v>1658</v>
      </c>
      <c r="G4360" s="150">
        <v>1188135</v>
      </c>
      <c r="H4360" s="150" t="s">
        <v>102</v>
      </c>
      <c r="I4360" s="150" t="s">
        <v>228</v>
      </c>
      <c r="J4360" s="150" t="s">
        <v>53</v>
      </c>
      <c r="K4360" s="150" t="s">
        <v>53</v>
      </c>
      <c r="L4360" s="150" t="s">
        <v>821</v>
      </c>
      <c r="M4360" s="150" t="s">
        <v>311</v>
      </c>
      <c r="N4360" s="150" t="s">
        <v>269</v>
      </c>
      <c r="O4360" s="150" t="s">
        <v>62</v>
      </c>
      <c r="P4360" s="150" t="s">
        <v>1437</v>
      </c>
      <c r="Q4360" s="150" t="s">
        <v>1351</v>
      </c>
      <c r="R4360" s="150" t="s">
        <v>57</v>
      </c>
      <c r="S4360" s="150" t="s">
        <v>1206</v>
      </c>
      <c r="T4360" s="152">
        <v>3.988</v>
      </c>
      <c r="U4360" s="151">
        <v>48518</v>
      </c>
      <c r="V4360" s="147">
        <v>6.25E-2</v>
      </c>
      <c r="W4360" s="192">
        <v>5.74E-2</v>
      </c>
      <c r="X4360" s="150" t="s">
        <v>636</v>
      </c>
      <c r="Y4360" s="150"/>
      <c r="Z4360" s="153">
        <v>210000</v>
      </c>
      <c r="AA4360" s="153">
        <v>1</v>
      </c>
      <c r="AB4360" s="153">
        <v>103.56</v>
      </c>
      <c r="AC4360" s="153">
        <v>0</v>
      </c>
      <c r="AD4360" s="153">
        <v>217.476</v>
      </c>
      <c r="AE4360" s="154"/>
      <c r="AF4360" s="154"/>
      <c r="AG4360" s="150" t="s">
        <v>17</v>
      </c>
      <c r="AH4360" s="147">
        <v>1.0499999999999999E-3</v>
      </c>
      <c r="AI4360" s="147">
        <v>8.1461003099999999E-4</v>
      </c>
      <c r="AJ4360" s="147">
        <v>3.2788494699999998E-4</v>
      </c>
    </row>
    <row r="4361" spans="1:36" ht="13.5" thickBot="1" x14ac:dyDescent="0.25">
      <c r="A4361" s="149">
        <v>8694</v>
      </c>
      <c r="B4361" s="149">
        <v>12957</v>
      </c>
      <c r="C4361" s="150" t="s">
        <v>1659</v>
      </c>
      <c r="D4361" s="150">
        <v>511996803</v>
      </c>
      <c r="E4361" s="150" t="s">
        <v>429</v>
      </c>
      <c r="F4361" s="150" t="s">
        <v>1660</v>
      </c>
      <c r="G4361" s="150">
        <v>1188572</v>
      </c>
      <c r="H4361" s="150" t="s">
        <v>102</v>
      </c>
      <c r="I4361" s="150" t="s">
        <v>228</v>
      </c>
      <c r="J4361" s="150" t="s">
        <v>53</v>
      </c>
      <c r="K4361" s="150" t="s">
        <v>53</v>
      </c>
      <c r="L4361" s="150" t="s">
        <v>821</v>
      </c>
      <c r="M4361" s="150" t="s">
        <v>311</v>
      </c>
      <c r="N4361" s="150" t="s">
        <v>140</v>
      </c>
      <c r="O4361" s="150" t="s">
        <v>62</v>
      </c>
      <c r="P4361" s="150" t="s">
        <v>1522</v>
      </c>
      <c r="Q4361" s="150" t="s">
        <v>1351</v>
      </c>
      <c r="R4361" s="150" t="s">
        <v>57</v>
      </c>
      <c r="S4361" s="150" t="s">
        <v>1206</v>
      </c>
      <c r="T4361" s="152">
        <v>2.6880000000000002</v>
      </c>
      <c r="U4361" s="151">
        <v>46752</v>
      </c>
      <c r="V4361" s="147">
        <v>4.53E-2</v>
      </c>
      <c r="W4361" s="192">
        <v>5.6599999999999998E-2</v>
      </c>
      <c r="X4361" s="150" t="s">
        <v>636</v>
      </c>
      <c r="Y4361" s="150"/>
      <c r="Z4361" s="153">
        <v>1117000</v>
      </c>
      <c r="AA4361" s="153">
        <v>1</v>
      </c>
      <c r="AB4361" s="153">
        <v>98.37</v>
      </c>
      <c r="AC4361" s="153">
        <v>0</v>
      </c>
      <c r="AD4361" s="153">
        <v>1098.7928999999999</v>
      </c>
      <c r="AE4361" s="154"/>
      <c r="AF4361" s="154"/>
      <c r="AG4361" s="150" t="s">
        <v>17</v>
      </c>
      <c r="AH4361" s="147">
        <v>1.595714285E-3</v>
      </c>
      <c r="AI4361" s="147">
        <v>4.1157999889999998E-3</v>
      </c>
      <c r="AJ4361" s="147">
        <v>1.6566317779999999E-3</v>
      </c>
    </row>
    <row r="4362" spans="1:36" ht="13.5" thickBot="1" x14ac:dyDescent="0.25">
      <c r="A4362" s="149">
        <v>8694</v>
      </c>
      <c r="B4362" s="149">
        <v>12957</v>
      </c>
      <c r="C4362" s="150" t="s">
        <v>1661</v>
      </c>
      <c r="D4362" s="150">
        <v>520038340</v>
      </c>
      <c r="E4362" s="150" t="s">
        <v>429</v>
      </c>
      <c r="F4362" s="150" t="s">
        <v>1662</v>
      </c>
      <c r="G4362" s="150">
        <v>1188648</v>
      </c>
      <c r="H4362" s="150" t="s">
        <v>102</v>
      </c>
      <c r="I4362" s="150" t="s">
        <v>228</v>
      </c>
      <c r="J4362" s="150" t="s">
        <v>53</v>
      </c>
      <c r="K4362" s="150" t="s">
        <v>53</v>
      </c>
      <c r="L4362" s="150" t="s">
        <v>821</v>
      </c>
      <c r="M4362" s="150" t="s">
        <v>311</v>
      </c>
      <c r="N4362" s="150" t="s">
        <v>652</v>
      </c>
      <c r="O4362" s="150" t="s">
        <v>62</v>
      </c>
      <c r="P4362" s="150" t="s">
        <v>298</v>
      </c>
      <c r="Q4362" s="150" t="s">
        <v>298</v>
      </c>
      <c r="R4362" s="150" t="s">
        <v>57</v>
      </c>
      <c r="S4362" s="150" t="s">
        <v>1206</v>
      </c>
      <c r="T4362" s="152">
        <v>2.085</v>
      </c>
      <c r="U4362" s="151">
        <v>46203</v>
      </c>
      <c r="V4362" s="147">
        <v>6.7500000000000004E-2</v>
      </c>
      <c r="W4362" s="192">
        <v>7.4899999999999994E-2</v>
      </c>
      <c r="X4362" s="150" t="s">
        <v>636</v>
      </c>
      <c r="Y4362" s="150"/>
      <c r="Z4362" s="153">
        <v>550000</v>
      </c>
      <c r="AA4362" s="153">
        <v>1</v>
      </c>
      <c r="AB4362" s="153">
        <v>100.49</v>
      </c>
      <c r="AC4362" s="153">
        <v>0</v>
      </c>
      <c r="AD4362" s="153">
        <v>552.69500000000005</v>
      </c>
      <c r="AE4362" s="154"/>
      <c r="AF4362" s="154"/>
      <c r="AG4362" s="150" t="s">
        <v>17</v>
      </c>
      <c r="AH4362" s="147">
        <v>1.7247713379999999E-3</v>
      </c>
      <c r="AI4362" s="147">
        <v>2.0702555270000001E-3</v>
      </c>
      <c r="AJ4362" s="147">
        <v>8.3328905799999995E-4</v>
      </c>
    </row>
    <row r="4363" spans="1:36" ht="13.5" thickBot="1" x14ac:dyDescent="0.25">
      <c r="A4363" s="149">
        <v>8694</v>
      </c>
      <c r="B4363" s="149">
        <v>12957</v>
      </c>
      <c r="C4363" s="150" t="s">
        <v>1505</v>
      </c>
      <c r="D4363" s="150">
        <v>1628</v>
      </c>
      <c r="E4363" s="150" t="s">
        <v>2</v>
      </c>
      <c r="F4363" s="150" t="s">
        <v>1663</v>
      </c>
      <c r="G4363" s="150">
        <v>1188788</v>
      </c>
      <c r="H4363" s="150" t="s">
        <v>102</v>
      </c>
      <c r="I4363" s="150" t="s">
        <v>228</v>
      </c>
      <c r="J4363" s="150" t="s">
        <v>53</v>
      </c>
      <c r="K4363" s="150" t="s">
        <v>53</v>
      </c>
      <c r="L4363" s="150" t="s">
        <v>821</v>
      </c>
      <c r="M4363" s="150" t="s">
        <v>311</v>
      </c>
      <c r="N4363" s="150" t="s">
        <v>652</v>
      </c>
      <c r="O4363" s="150" t="s">
        <v>62</v>
      </c>
      <c r="P4363" s="150" t="s">
        <v>1334</v>
      </c>
      <c r="Q4363" s="150" t="s">
        <v>65</v>
      </c>
      <c r="R4363" s="150" t="s">
        <v>57</v>
      </c>
      <c r="S4363" s="150" t="s">
        <v>1206</v>
      </c>
      <c r="T4363" s="152">
        <v>2.6120000000000001</v>
      </c>
      <c r="U4363" s="151">
        <v>47361</v>
      </c>
      <c r="V4363" s="147">
        <v>7.2400000000000006E-2</v>
      </c>
      <c r="W4363" s="192">
        <v>6.9599999999999995E-2</v>
      </c>
      <c r="X4363" s="150" t="s">
        <v>636</v>
      </c>
      <c r="Y4363" s="150"/>
      <c r="Z4363" s="153">
        <v>16005</v>
      </c>
      <c r="AA4363" s="153">
        <v>1</v>
      </c>
      <c r="AB4363" s="153">
        <v>101.61</v>
      </c>
      <c r="AC4363" s="153">
        <v>0</v>
      </c>
      <c r="AD4363" s="153">
        <v>16.26268</v>
      </c>
      <c r="AE4363" s="154"/>
      <c r="AF4363" s="154"/>
      <c r="AG4363" s="150" t="s">
        <v>17</v>
      </c>
      <c r="AH4363" s="147">
        <v>4.5899632802937602E-5</v>
      </c>
      <c r="AI4363" s="147">
        <v>6.0915881573635403E-5</v>
      </c>
      <c r="AJ4363" s="147">
        <v>2.4518972128968901E-5</v>
      </c>
    </row>
    <row r="4364" spans="1:36" ht="13.5" thickBot="1" x14ac:dyDescent="0.25">
      <c r="A4364" s="149">
        <v>8694</v>
      </c>
      <c r="B4364" s="149">
        <v>12957</v>
      </c>
      <c r="C4364" s="150" t="s">
        <v>1664</v>
      </c>
      <c r="D4364" s="150">
        <v>520038506</v>
      </c>
      <c r="E4364" s="150" t="s">
        <v>429</v>
      </c>
      <c r="F4364" s="150" t="s">
        <v>2169</v>
      </c>
      <c r="G4364" s="150">
        <v>1189406</v>
      </c>
      <c r="H4364" s="150" t="s">
        <v>102</v>
      </c>
      <c r="I4364" s="150" t="s">
        <v>228</v>
      </c>
      <c r="J4364" s="150" t="s">
        <v>53</v>
      </c>
      <c r="K4364" s="150" t="s">
        <v>53</v>
      </c>
      <c r="L4364" s="150" t="s">
        <v>821</v>
      </c>
      <c r="M4364" s="150" t="s">
        <v>311</v>
      </c>
      <c r="N4364" s="150" t="s">
        <v>651</v>
      </c>
      <c r="O4364" s="150" t="s">
        <v>62</v>
      </c>
      <c r="P4364" s="150" t="s">
        <v>1345</v>
      </c>
      <c r="Q4364" s="150" t="s">
        <v>65</v>
      </c>
      <c r="R4364" s="150" t="s">
        <v>57</v>
      </c>
      <c r="S4364" s="150" t="s">
        <v>1206</v>
      </c>
      <c r="T4364" s="152">
        <v>6.7880000000000003</v>
      </c>
      <c r="U4364" s="151">
        <v>50100</v>
      </c>
      <c r="V4364" s="147">
        <v>4.9399999999999999E-2</v>
      </c>
      <c r="W4364" s="192">
        <v>6.2199999999999998E-2</v>
      </c>
      <c r="X4364" s="150" t="s">
        <v>636</v>
      </c>
      <c r="Y4364" s="150"/>
      <c r="Z4364" s="153">
        <v>30000</v>
      </c>
      <c r="AA4364" s="153">
        <v>1</v>
      </c>
      <c r="AB4364" s="153">
        <v>92.4</v>
      </c>
      <c r="AC4364" s="153">
        <v>0</v>
      </c>
      <c r="AD4364" s="153">
        <v>27.72</v>
      </c>
      <c r="AE4364" s="154"/>
      <c r="AF4364" s="154"/>
      <c r="AG4364" s="150" t="s">
        <v>17</v>
      </c>
      <c r="AH4364" s="147">
        <v>3.3422422657728802E-5</v>
      </c>
      <c r="AI4364" s="147">
        <v>1.0383210099999999E-4</v>
      </c>
      <c r="AJ4364" s="147">
        <v>4.1792982916408498E-5</v>
      </c>
    </row>
    <row r="4365" spans="1:36" ht="13.5" thickBot="1" x14ac:dyDescent="0.25">
      <c r="A4365" s="149">
        <v>8694</v>
      </c>
      <c r="B4365" s="149">
        <v>12957</v>
      </c>
      <c r="C4365" s="150" t="s">
        <v>1664</v>
      </c>
      <c r="D4365" s="150">
        <v>520038506</v>
      </c>
      <c r="E4365" s="150" t="s">
        <v>429</v>
      </c>
      <c r="F4365" s="150" t="s">
        <v>1665</v>
      </c>
      <c r="G4365" s="150">
        <v>1189414</v>
      </c>
      <c r="H4365" s="150" t="s">
        <v>102</v>
      </c>
      <c r="I4365" s="150" t="s">
        <v>229</v>
      </c>
      <c r="J4365" s="150" t="s">
        <v>53</v>
      </c>
      <c r="K4365" s="150" t="s">
        <v>53</v>
      </c>
      <c r="L4365" s="150" t="s">
        <v>821</v>
      </c>
      <c r="M4365" s="150" t="s">
        <v>311</v>
      </c>
      <c r="N4365" s="150" t="s">
        <v>651</v>
      </c>
      <c r="O4365" s="150" t="s">
        <v>62</v>
      </c>
      <c r="P4365" s="150" t="s">
        <v>1345</v>
      </c>
      <c r="Q4365" s="150" t="s">
        <v>65</v>
      </c>
      <c r="R4365" s="150" t="s">
        <v>57</v>
      </c>
      <c r="S4365" s="150" t="s">
        <v>1206</v>
      </c>
      <c r="T4365" s="152">
        <v>7.4359999999999999</v>
      </c>
      <c r="U4365" s="151">
        <v>50100</v>
      </c>
      <c r="V4365" s="147">
        <v>2.5600000000000001E-2</v>
      </c>
      <c r="W4365" s="192">
        <v>3.9600000000000003E-2</v>
      </c>
      <c r="X4365" s="150" t="s">
        <v>636</v>
      </c>
      <c r="Y4365" s="150"/>
      <c r="Z4365" s="153">
        <v>162500</v>
      </c>
      <c r="AA4365" s="153">
        <v>1</v>
      </c>
      <c r="AB4365" s="153">
        <v>94.33</v>
      </c>
      <c r="AC4365" s="153">
        <v>0</v>
      </c>
      <c r="AD4365" s="153">
        <v>153.28625</v>
      </c>
      <c r="AE4365" s="154"/>
      <c r="AF4365" s="154"/>
      <c r="AG4365" s="150" t="s">
        <v>17</v>
      </c>
      <c r="AH4365" s="147">
        <v>1.5469118799999999E-4</v>
      </c>
      <c r="AI4365" s="147">
        <v>5.7417147999999998E-4</v>
      </c>
      <c r="AJ4365" s="147">
        <v>2.3110712900000001E-4</v>
      </c>
    </row>
    <row r="4366" spans="1:36" ht="13.5" thickBot="1" x14ac:dyDescent="0.25">
      <c r="A4366" s="149">
        <v>8694</v>
      </c>
      <c r="B4366" s="149">
        <v>12957</v>
      </c>
      <c r="C4366" s="150" t="s">
        <v>1533</v>
      </c>
      <c r="D4366" s="150">
        <v>513141879</v>
      </c>
      <c r="E4366" s="150" t="s">
        <v>429</v>
      </c>
      <c r="F4366" s="150" t="s">
        <v>1666</v>
      </c>
      <c r="G4366" s="150">
        <v>1189497</v>
      </c>
      <c r="H4366" s="150" t="s">
        <v>102</v>
      </c>
      <c r="I4366" s="150" t="s">
        <v>229</v>
      </c>
      <c r="J4366" s="150" t="s">
        <v>53</v>
      </c>
      <c r="K4366" s="150" t="s">
        <v>53</v>
      </c>
      <c r="L4366" s="150" t="s">
        <v>821</v>
      </c>
      <c r="M4366" s="150" t="s">
        <v>311</v>
      </c>
      <c r="N4366" s="150" t="s">
        <v>256</v>
      </c>
      <c r="O4366" s="150" t="s">
        <v>62</v>
      </c>
      <c r="P4366" s="150" t="s">
        <v>1345</v>
      </c>
      <c r="Q4366" s="150" t="s">
        <v>65</v>
      </c>
      <c r="R4366" s="150" t="s">
        <v>57</v>
      </c>
      <c r="S4366" s="150" t="s">
        <v>1206</v>
      </c>
      <c r="T4366" s="152">
        <v>4.6669999999999998</v>
      </c>
      <c r="U4366" s="151">
        <v>49016</v>
      </c>
      <c r="V4366" s="147">
        <v>2.9899999999999999E-2</v>
      </c>
      <c r="W4366" s="192">
        <v>2.8199999999999999E-2</v>
      </c>
      <c r="X4366" s="150" t="s">
        <v>636</v>
      </c>
      <c r="Y4366" s="150"/>
      <c r="Z4366" s="153">
        <v>850000</v>
      </c>
      <c r="AA4366" s="153">
        <v>1</v>
      </c>
      <c r="AB4366" s="153">
        <v>105.21</v>
      </c>
      <c r="AC4366" s="153">
        <v>0</v>
      </c>
      <c r="AD4366" s="153">
        <v>894.28499999999997</v>
      </c>
      <c r="AE4366" s="154"/>
      <c r="AF4366" s="154"/>
      <c r="AG4366" s="150" t="s">
        <v>17</v>
      </c>
      <c r="AH4366" s="147">
        <v>1.0625000000000001E-3</v>
      </c>
      <c r="AI4366" s="147">
        <v>3.3497651769999999E-3</v>
      </c>
      <c r="AJ4366" s="147">
        <v>1.3482986190000001E-3</v>
      </c>
    </row>
    <row r="4367" spans="1:36" ht="13.5" thickBot="1" x14ac:dyDescent="0.25">
      <c r="A4367" s="149">
        <v>8694</v>
      </c>
      <c r="B4367" s="149">
        <v>12957</v>
      </c>
      <c r="C4367" s="150" t="s">
        <v>1667</v>
      </c>
      <c r="D4367" s="150">
        <v>520039413</v>
      </c>
      <c r="E4367" s="150" t="s">
        <v>429</v>
      </c>
      <c r="F4367" s="150" t="s">
        <v>1668</v>
      </c>
      <c r="G4367" s="150">
        <v>1189646</v>
      </c>
      <c r="H4367" s="150" t="s">
        <v>102</v>
      </c>
      <c r="I4367" s="150" t="s">
        <v>228</v>
      </c>
      <c r="J4367" s="150" t="s">
        <v>53</v>
      </c>
      <c r="K4367" s="150" t="s">
        <v>53</v>
      </c>
      <c r="L4367" s="150" t="s">
        <v>821</v>
      </c>
      <c r="M4367" s="150" t="s">
        <v>311</v>
      </c>
      <c r="N4367" s="150" t="s">
        <v>252</v>
      </c>
      <c r="O4367" s="150" t="s">
        <v>62</v>
      </c>
      <c r="P4367" s="150" t="s">
        <v>1437</v>
      </c>
      <c r="Q4367" s="150" t="s">
        <v>1351</v>
      </c>
      <c r="R4367" s="150" t="s">
        <v>57</v>
      </c>
      <c r="S4367" s="150" t="s">
        <v>1206</v>
      </c>
      <c r="T4367" s="152">
        <v>2.84</v>
      </c>
      <c r="U4367" s="151">
        <v>47515</v>
      </c>
      <c r="V4367" s="147">
        <v>4.1000000000000002E-2</v>
      </c>
      <c r="W4367" s="192">
        <v>4.7500000000000001E-2</v>
      </c>
      <c r="X4367" s="150" t="s">
        <v>636</v>
      </c>
      <c r="Y4367" s="150"/>
      <c r="Z4367" s="153">
        <v>162868</v>
      </c>
      <c r="AA4367" s="153">
        <v>1</v>
      </c>
      <c r="AB4367" s="153">
        <v>99.02</v>
      </c>
      <c r="AC4367" s="153">
        <v>0</v>
      </c>
      <c r="AD4367" s="153">
        <v>161.27189000000001</v>
      </c>
      <c r="AE4367" s="154"/>
      <c r="AF4367" s="154"/>
      <c r="AG4367" s="150" t="s">
        <v>17</v>
      </c>
      <c r="AH4367" s="147">
        <v>3.9948277399999999E-4</v>
      </c>
      <c r="AI4367" s="147">
        <v>6.04083665E-4</v>
      </c>
      <c r="AJ4367" s="147">
        <v>2.4314694600000001E-4</v>
      </c>
    </row>
    <row r="4368" spans="1:36" ht="13.5" thickBot="1" x14ac:dyDescent="0.25">
      <c r="A4368" s="149">
        <v>8694</v>
      </c>
      <c r="B4368" s="149">
        <v>12957</v>
      </c>
      <c r="C4368" s="150" t="s">
        <v>1535</v>
      </c>
      <c r="D4368" s="150">
        <v>513605519</v>
      </c>
      <c r="E4368" s="150" t="s">
        <v>429</v>
      </c>
      <c r="F4368" s="150" t="s">
        <v>1669</v>
      </c>
      <c r="G4368" s="150">
        <v>1189851</v>
      </c>
      <c r="H4368" s="150" t="s">
        <v>102</v>
      </c>
      <c r="I4368" s="150" t="s">
        <v>229</v>
      </c>
      <c r="J4368" s="150" t="s">
        <v>53</v>
      </c>
      <c r="K4368" s="150" t="s">
        <v>53</v>
      </c>
      <c r="L4368" s="150" t="s">
        <v>821</v>
      </c>
      <c r="M4368" s="150" t="s">
        <v>311</v>
      </c>
      <c r="N4368" s="150" t="s">
        <v>140</v>
      </c>
      <c r="O4368" s="150" t="s">
        <v>62</v>
      </c>
      <c r="P4368" s="150" t="s">
        <v>298</v>
      </c>
      <c r="Q4368" s="150" t="s">
        <v>298</v>
      </c>
      <c r="R4368" s="150" t="s">
        <v>57</v>
      </c>
      <c r="S4368" s="150" t="s">
        <v>1206</v>
      </c>
      <c r="T4368" s="152">
        <v>4.4989999999999997</v>
      </c>
      <c r="U4368" s="151">
        <v>47027</v>
      </c>
      <c r="V4368" s="147">
        <v>3.7900000000000003E-2</v>
      </c>
      <c r="W4368" s="192">
        <v>2.98E-2</v>
      </c>
      <c r="X4368" s="150" t="s">
        <v>636</v>
      </c>
      <c r="Y4368" s="150"/>
      <c r="Z4368" s="153">
        <v>198550</v>
      </c>
      <c r="AA4368" s="153">
        <v>1</v>
      </c>
      <c r="AB4368" s="153">
        <v>91.6</v>
      </c>
      <c r="AC4368" s="153">
        <v>0</v>
      </c>
      <c r="AD4368" s="153">
        <v>181.87180000000001</v>
      </c>
      <c r="AE4368" s="154"/>
      <c r="AF4368" s="154"/>
      <c r="AG4368" s="150" t="s">
        <v>17</v>
      </c>
      <c r="AH4368" s="147">
        <v>1.5436429969999999E-3</v>
      </c>
      <c r="AI4368" s="147">
        <v>6.81245712E-4</v>
      </c>
      <c r="AJ4368" s="147">
        <v>2.74205087E-4</v>
      </c>
    </row>
    <row r="4369" spans="1:36" ht="13.5" thickBot="1" x14ac:dyDescent="0.25">
      <c r="A4369" s="149">
        <v>8694</v>
      </c>
      <c r="B4369" s="149">
        <v>12957</v>
      </c>
      <c r="C4369" s="150" t="s">
        <v>1670</v>
      </c>
      <c r="D4369" s="150">
        <v>511519829</v>
      </c>
      <c r="E4369" s="150" t="s">
        <v>429</v>
      </c>
      <c r="F4369" s="150" t="s">
        <v>1671</v>
      </c>
      <c r="G4369" s="150">
        <v>1189919</v>
      </c>
      <c r="H4369" s="150" t="s">
        <v>102</v>
      </c>
      <c r="I4369" s="150" t="s">
        <v>229</v>
      </c>
      <c r="J4369" s="150" t="s">
        <v>53</v>
      </c>
      <c r="K4369" s="150" t="s">
        <v>53</v>
      </c>
      <c r="L4369" s="150" t="s">
        <v>821</v>
      </c>
      <c r="M4369" s="150" t="s">
        <v>311</v>
      </c>
      <c r="N4369" s="150" t="s">
        <v>651</v>
      </c>
      <c r="O4369" s="150" t="s">
        <v>62</v>
      </c>
      <c r="P4369" s="150" t="s">
        <v>298</v>
      </c>
      <c r="Q4369" s="150" t="s">
        <v>298</v>
      </c>
      <c r="R4369" s="150" t="s">
        <v>57</v>
      </c>
      <c r="S4369" s="150" t="s">
        <v>1206</v>
      </c>
      <c r="T4369" s="152">
        <v>2.601</v>
      </c>
      <c r="U4369" s="151">
        <v>46387</v>
      </c>
      <c r="V4369" s="147">
        <v>3.4299999999999997E-2</v>
      </c>
      <c r="W4369" s="192">
        <v>3.6499999999999998E-2</v>
      </c>
      <c r="X4369" s="150" t="s">
        <v>636</v>
      </c>
      <c r="Y4369" s="150"/>
      <c r="Z4369" s="153">
        <v>1123000</v>
      </c>
      <c r="AA4369" s="153">
        <v>1</v>
      </c>
      <c r="AB4369" s="153">
        <v>104.9</v>
      </c>
      <c r="AC4369" s="153">
        <v>0</v>
      </c>
      <c r="AD4369" s="153">
        <v>1178.027</v>
      </c>
      <c r="AE4369" s="154"/>
      <c r="AF4369" s="154"/>
      <c r="AG4369" s="150" t="s">
        <v>17</v>
      </c>
      <c r="AH4369" s="147">
        <v>1.6912650599999999E-3</v>
      </c>
      <c r="AI4369" s="147">
        <v>4.4125908649999997E-3</v>
      </c>
      <c r="AJ4369" s="147">
        <v>1.776091713E-3</v>
      </c>
    </row>
    <row r="4370" spans="1:36" ht="13.5" thickBot="1" x14ac:dyDescent="0.25">
      <c r="A4370" s="149">
        <v>8694</v>
      </c>
      <c r="B4370" s="149">
        <v>12957</v>
      </c>
      <c r="C4370" s="150" t="s">
        <v>1672</v>
      </c>
      <c r="D4370" s="150">
        <v>510488190</v>
      </c>
      <c r="E4370" s="150" t="s">
        <v>429</v>
      </c>
      <c r="F4370" s="150" t="s">
        <v>1673</v>
      </c>
      <c r="G4370" s="150">
        <v>1190008</v>
      </c>
      <c r="H4370" s="150" t="s">
        <v>102</v>
      </c>
      <c r="I4370" s="150" t="s">
        <v>228</v>
      </c>
      <c r="J4370" s="150" t="s">
        <v>53</v>
      </c>
      <c r="K4370" s="150" t="s">
        <v>53</v>
      </c>
      <c r="L4370" s="150" t="s">
        <v>821</v>
      </c>
      <c r="M4370" s="150" t="s">
        <v>311</v>
      </c>
      <c r="N4370" s="150" t="s">
        <v>140</v>
      </c>
      <c r="O4370" s="150" t="s">
        <v>62</v>
      </c>
      <c r="P4370" s="150" t="s">
        <v>1334</v>
      </c>
      <c r="Q4370" s="150" t="s">
        <v>65</v>
      </c>
      <c r="R4370" s="150" t="s">
        <v>57</v>
      </c>
      <c r="S4370" s="150" t="s">
        <v>1206</v>
      </c>
      <c r="T4370" s="152">
        <v>3.2690000000000001</v>
      </c>
      <c r="U4370" s="151">
        <v>47452</v>
      </c>
      <c r="V4370" s="147">
        <v>5.3400000000000003E-2</v>
      </c>
      <c r="W4370" s="192">
        <v>5.6800000000000003E-2</v>
      </c>
      <c r="X4370" s="150" t="s">
        <v>636</v>
      </c>
      <c r="Y4370" s="150"/>
      <c r="Z4370" s="153">
        <v>150000</v>
      </c>
      <c r="AA4370" s="153">
        <v>1</v>
      </c>
      <c r="AB4370" s="153">
        <v>100.93</v>
      </c>
      <c r="AC4370" s="153">
        <v>0</v>
      </c>
      <c r="AD4370" s="153">
        <v>151.39500000000001</v>
      </c>
      <c r="AE4370" s="154"/>
      <c r="AF4370" s="154"/>
      <c r="AG4370" s="150" t="s">
        <v>17</v>
      </c>
      <c r="AH4370" s="147">
        <v>2.15322337E-4</v>
      </c>
      <c r="AI4370" s="147">
        <v>5.6708733600000004E-4</v>
      </c>
      <c r="AJ4370" s="147">
        <v>2.28255723E-4</v>
      </c>
    </row>
    <row r="4371" spans="1:36" ht="13.5" thickBot="1" x14ac:dyDescent="0.25">
      <c r="A4371" s="149">
        <v>8694</v>
      </c>
      <c r="B4371" s="149">
        <v>12957</v>
      </c>
      <c r="C4371" s="150" t="s">
        <v>1402</v>
      </c>
      <c r="D4371" s="150">
        <v>520033309</v>
      </c>
      <c r="E4371" s="150" t="s">
        <v>429</v>
      </c>
      <c r="F4371" s="150" t="s">
        <v>1674</v>
      </c>
      <c r="G4371" s="150">
        <v>1190040</v>
      </c>
      <c r="H4371" s="150" t="s">
        <v>102</v>
      </c>
      <c r="I4371" s="150" t="s">
        <v>228</v>
      </c>
      <c r="J4371" s="150" t="s">
        <v>53</v>
      </c>
      <c r="K4371" s="150" t="s">
        <v>53</v>
      </c>
      <c r="L4371" s="150" t="s">
        <v>821</v>
      </c>
      <c r="M4371" s="150" t="s">
        <v>311</v>
      </c>
      <c r="N4371" s="150" t="s">
        <v>140</v>
      </c>
      <c r="O4371" s="150" t="s">
        <v>62</v>
      </c>
      <c r="P4371" s="150" t="s">
        <v>298</v>
      </c>
      <c r="Q4371" s="150" t="s">
        <v>298</v>
      </c>
      <c r="R4371" s="150" t="s">
        <v>57</v>
      </c>
      <c r="S4371" s="150" t="s">
        <v>1206</v>
      </c>
      <c r="T4371" s="152">
        <v>0.86099999999999999</v>
      </c>
      <c r="U4371" s="151">
        <v>45748</v>
      </c>
      <c r="V4371" s="147">
        <v>5.62E-2</v>
      </c>
      <c r="W4371" s="192">
        <v>6.4399999999999999E-2</v>
      </c>
      <c r="X4371" s="150" t="s">
        <v>636</v>
      </c>
      <c r="Y4371" s="150"/>
      <c r="Z4371" s="153">
        <v>427630</v>
      </c>
      <c r="AA4371" s="153">
        <v>1</v>
      </c>
      <c r="AB4371" s="153">
        <v>100.8</v>
      </c>
      <c r="AC4371" s="153">
        <v>0</v>
      </c>
      <c r="AD4371" s="153">
        <v>431.05104</v>
      </c>
      <c r="AE4371" s="154"/>
      <c r="AF4371" s="154"/>
      <c r="AG4371" s="150" t="s">
        <v>17</v>
      </c>
      <c r="AH4371" s="147">
        <v>1.8100893969999999E-3</v>
      </c>
      <c r="AI4371" s="147">
        <v>1.614608053E-3</v>
      </c>
      <c r="AJ4371" s="147">
        <v>6.4988848299999996E-4</v>
      </c>
    </row>
    <row r="4372" spans="1:36" ht="13.5" thickBot="1" x14ac:dyDescent="0.25">
      <c r="A4372" s="149">
        <v>8694</v>
      </c>
      <c r="B4372" s="149">
        <v>12957</v>
      </c>
      <c r="C4372" s="150" t="s">
        <v>1675</v>
      </c>
      <c r="D4372" s="150">
        <v>520039264</v>
      </c>
      <c r="E4372" s="150" t="s">
        <v>429</v>
      </c>
      <c r="F4372" s="150" t="s">
        <v>1676</v>
      </c>
      <c r="G4372" s="150">
        <v>1190453</v>
      </c>
      <c r="H4372" s="150" t="s">
        <v>102</v>
      </c>
      <c r="I4372" s="150" t="s">
        <v>228</v>
      </c>
      <c r="J4372" s="150" t="s">
        <v>53</v>
      </c>
      <c r="K4372" s="150" t="s">
        <v>53</v>
      </c>
      <c r="L4372" s="150" t="s">
        <v>821</v>
      </c>
      <c r="M4372" s="150" t="s">
        <v>311</v>
      </c>
      <c r="N4372" s="150" t="s">
        <v>140</v>
      </c>
      <c r="O4372" s="150" t="s">
        <v>62</v>
      </c>
      <c r="P4372" s="150" t="s">
        <v>1489</v>
      </c>
      <c r="Q4372" s="150" t="s">
        <v>1351</v>
      </c>
      <c r="R4372" s="150" t="s">
        <v>57</v>
      </c>
      <c r="S4372" s="150" t="s">
        <v>1206</v>
      </c>
      <c r="T4372" s="152">
        <v>1.8320000000000001</v>
      </c>
      <c r="U4372" s="151">
        <v>46645</v>
      </c>
      <c r="V4372" s="147">
        <v>6.9000000000000006E-2</v>
      </c>
      <c r="W4372" s="192">
        <v>5.8599999999999999E-2</v>
      </c>
      <c r="X4372" s="150" t="s">
        <v>636</v>
      </c>
      <c r="Y4372" s="150"/>
      <c r="Z4372" s="153">
        <v>108000</v>
      </c>
      <c r="AA4372" s="153">
        <v>1</v>
      </c>
      <c r="AB4372" s="153">
        <v>102.32</v>
      </c>
      <c r="AC4372" s="153">
        <v>0</v>
      </c>
      <c r="AD4372" s="153">
        <v>110.5056</v>
      </c>
      <c r="AE4372" s="154"/>
      <c r="AF4372" s="154"/>
      <c r="AG4372" s="150" t="s">
        <v>17</v>
      </c>
      <c r="AH4372" s="147">
        <v>1.08E-3</v>
      </c>
      <c r="AI4372" s="147">
        <v>4.1392599700000002E-4</v>
      </c>
      <c r="AJ4372" s="147">
        <v>1.6660745500000001E-4</v>
      </c>
    </row>
    <row r="4373" spans="1:36" ht="13.5" thickBot="1" x14ac:dyDescent="0.25">
      <c r="A4373" s="149">
        <v>8694</v>
      </c>
      <c r="B4373" s="149">
        <v>12957</v>
      </c>
      <c r="C4373" s="150" t="s">
        <v>1677</v>
      </c>
      <c r="D4373" s="150">
        <v>1632</v>
      </c>
      <c r="E4373" s="150" t="s">
        <v>2</v>
      </c>
      <c r="F4373" s="150" t="s">
        <v>1678</v>
      </c>
      <c r="G4373" s="150">
        <v>1190529</v>
      </c>
      <c r="H4373" s="150" t="s">
        <v>102</v>
      </c>
      <c r="I4373" s="150" t="s">
        <v>228</v>
      </c>
      <c r="J4373" s="150" t="s">
        <v>53</v>
      </c>
      <c r="K4373" s="150" t="s">
        <v>53</v>
      </c>
      <c r="L4373" s="150" t="s">
        <v>821</v>
      </c>
      <c r="M4373" s="150" t="s">
        <v>311</v>
      </c>
      <c r="N4373" s="150" t="s">
        <v>652</v>
      </c>
      <c r="O4373" s="150" t="s">
        <v>62</v>
      </c>
      <c r="P4373" s="150" t="s">
        <v>1489</v>
      </c>
      <c r="Q4373" s="150" t="s">
        <v>1351</v>
      </c>
      <c r="R4373" s="150" t="s">
        <v>57</v>
      </c>
      <c r="S4373" s="150" t="s">
        <v>1206</v>
      </c>
      <c r="T4373" s="152">
        <v>0.84499999999999997</v>
      </c>
      <c r="U4373" s="151">
        <v>45704</v>
      </c>
      <c r="V4373" s="147">
        <v>7.7499999999999999E-2</v>
      </c>
      <c r="W4373" s="192">
        <v>7.8600000000000003E-2</v>
      </c>
      <c r="X4373" s="150" t="s">
        <v>636</v>
      </c>
      <c r="Y4373" s="150"/>
      <c r="Z4373" s="153">
        <v>375340</v>
      </c>
      <c r="AA4373" s="153">
        <v>1</v>
      </c>
      <c r="AB4373" s="153">
        <v>101</v>
      </c>
      <c r="AC4373" s="153">
        <v>0</v>
      </c>
      <c r="AD4373" s="153">
        <v>379.09339999999997</v>
      </c>
      <c r="AE4373" s="154"/>
      <c r="AF4373" s="154"/>
      <c r="AG4373" s="150" t="s">
        <v>17</v>
      </c>
      <c r="AH4373" s="147">
        <v>2.4532186480000001E-3</v>
      </c>
      <c r="AI4373" s="147">
        <v>1.4199878900000001E-3</v>
      </c>
      <c r="AJ4373" s="147">
        <v>5.7155281300000002E-4</v>
      </c>
    </row>
    <row r="4374" spans="1:36" ht="13.5" thickBot="1" x14ac:dyDescent="0.25">
      <c r="A4374" s="149">
        <v>8694</v>
      </c>
      <c r="B4374" s="149">
        <v>12957</v>
      </c>
      <c r="C4374" s="150" t="s">
        <v>1679</v>
      </c>
      <c r="D4374" s="150">
        <v>520033424</v>
      </c>
      <c r="E4374" s="150" t="s">
        <v>429</v>
      </c>
      <c r="F4374" s="150" t="s">
        <v>1680</v>
      </c>
      <c r="G4374" s="150">
        <v>1190586</v>
      </c>
      <c r="H4374" s="150" t="s">
        <v>102</v>
      </c>
      <c r="I4374" s="150" t="s">
        <v>228</v>
      </c>
      <c r="J4374" s="150" t="s">
        <v>53</v>
      </c>
      <c r="K4374" s="150" t="s">
        <v>53</v>
      </c>
      <c r="L4374" s="150" t="s">
        <v>821</v>
      </c>
      <c r="M4374" s="150" t="s">
        <v>311</v>
      </c>
      <c r="N4374" s="150" t="s">
        <v>140</v>
      </c>
      <c r="O4374" s="150" t="s">
        <v>62</v>
      </c>
      <c r="P4374" s="150" t="s">
        <v>1339</v>
      </c>
      <c r="Q4374" s="150" t="s">
        <v>65</v>
      </c>
      <c r="R4374" s="150" t="s">
        <v>57</v>
      </c>
      <c r="S4374" s="150" t="s">
        <v>1206</v>
      </c>
      <c r="T4374" s="152">
        <v>3.3119999999999998</v>
      </c>
      <c r="U4374" s="151">
        <v>48029</v>
      </c>
      <c r="V4374" s="147">
        <v>0.05</v>
      </c>
      <c r="W4374" s="192">
        <v>5.4600000000000003E-2</v>
      </c>
      <c r="X4374" s="150" t="s">
        <v>636</v>
      </c>
      <c r="Y4374" s="150"/>
      <c r="Z4374" s="153">
        <v>1000000</v>
      </c>
      <c r="AA4374" s="153">
        <v>1</v>
      </c>
      <c r="AB4374" s="153">
        <v>100</v>
      </c>
      <c r="AC4374" s="153">
        <v>0</v>
      </c>
      <c r="AD4374" s="153">
        <v>1000</v>
      </c>
      <c r="AE4374" s="154"/>
      <c r="AF4374" s="154"/>
      <c r="AG4374" s="150" t="s">
        <v>17</v>
      </c>
      <c r="AH4374" s="147">
        <v>3.3860427309999998E-3</v>
      </c>
      <c r="AI4374" s="147">
        <v>3.7457468000000002E-3</v>
      </c>
      <c r="AJ4374" s="147">
        <v>1.507683366E-3</v>
      </c>
    </row>
    <row r="4375" spans="1:36" ht="13.5" thickBot="1" x14ac:dyDescent="0.25">
      <c r="A4375" s="149">
        <v>8694</v>
      </c>
      <c r="B4375" s="149">
        <v>12957</v>
      </c>
      <c r="C4375" s="150" t="s">
        <v>1398</v>
      </c>
      <c r="D4375" s="150">
        <v>520029935</v>
      </c>
      <c r="E4375" s="150" t="s">
        <v>429</v>
      </c>
      <c r="F4375" s="150" t="s">
        <v>1681</v>
      </c>
      <c r="G4375" s="150">
        <v>1191246</v>
      </c>
      <c r="H4375" s="150" t="s">
        <v>102</v>
      </c>
      <c r="I4375" s="150" t="s">
        <v>229</v>
      </c>
      <c r="J4375" s="150" t="s">
        <v>53</v>
      </c>
      <c r="K4375" s="150" t="s">
        <v>53</v>
      </c>
      <c r="L4375" s="150" t="s">
        <v>821</v>
      </c>
      <c r="M4375" s="150" t="s">
        <v>311</v>
      </c>
      <c r="N4375" s="150" t="s">
        <v>256</v>
      </c>
      <c r="O4375" s="150" t="s">
        <v>62</v>
      </c>
      <c r="P4375" s="150" t="s">
        <v>1345</v>
      </c>
      <c r="Q4375" s="150" t="s">
        <v>65</v>
      </c>
      <c r="R4375" s="150" t="s">
        <v>57</v>
      </c>
      <c r="S4375" s="150" t="s">
        <v>1206</v>
      </c>
      <c r="T4375" s="152">
        <v>4.3710000000000004</v>
      </c>
      <c r="U4375" s="151">
        <v>48913</v>
      </c>
      <c r="V4375" s="147">
        <v>3.1699999999999999E-2</v>
      </c>
      <c r="W4375" s="192">
        <v>2.7400000000000001E-2</v>
      </c>
      <c r="X4375" s="150" t="s">
        <v>636</v>
      </c>
      <c r="Y4375" s="150"/>
      <c r="Z4375" s="153">
        <v>849900</v>
      </c>
      <c r="AA4375" s="153">
        <v>1</v>
      </c>
      <c r="AB4375" s="153">
        <v>106.73</v>
      </c>
      <c r="AC4375" s="153">
        <v>0</v>
      </c>
      <c r="AD4375" s="153">
        <v>907.09826999999996</v>
      </c>
      <c r="AE4375" s="154"/>
      <c r="AF4375" s="154"/>
      <c r="AG4375" s="150" t="s">
        <v>17</v>
      </c>
      <c r="AH4375" s="147">
        <v>1.0063943159999999E-3</v>
      </c>
      <c r="AI4375" s="147">
        <v>3.3977604420000001E-3</v>
      </c>
      <c r="AJ4375" s="147">
        <v>1.3676169729999999E-3</v>
      </c>
    </row>
    <row r="4376" spans="1:36" ht="13.5" thickBot="1" x14ac:dyDescent="0.25">
      <c r="A4376" s="149">
        <v>8694</v>
      </c>
      <c r="B4376" s="149">
        <v>12957</v>
      </c>
      <c r="C4376" s="150" t="s">
        <v>1204</v>
      </c>
      <c r="D4376" s="150">
        <v>520000118</v>
      </c>
      <c r="E4376" s="150" t="s">
        <v>429</v>
      </c>
      <c r="F4376" s="150" t="s">
        <v>1682</v>
      </c>
      <c r="G4376" s="150">
        <v>1191329</v>
      </c>
      <c r="H4376" s="150" t="s">
        <v>102</v>
      </c>
      <c r="I4376" s="150" t="s">
        <v>229</v>
      </c>
      <c r="J4376" s="150" t="s">
        <v>53</v>
      </c>
      <c r="K4376" s="150" t="s">
        <v>53</v>
      </c>
      <c r="L4376" s="150" t="s">
        <v>821</v>
      </c>
      <c r="M4376" s="150" t="s">
        <v>311</v>
      </c>
      <c r="N4376" s="150" t="s">
        <v>256</v>
      </c>
      <c r="O4376" s="150" t="s">
        <v>62</v>
      </c>
      <c r="P4376" s="150" t="s">
        <v>1369</v>
      </c>
      <c r="Q4376" s="150" t="s">
        <v>65</v>
      </c>
      <c r="R4376" s="150" t="s">
        <v>57</v>
      </c>
      <c r="S4376" s="150" t="s">
        <v>1206</v>
      </c>
      <c r="T4376" s="152">
        <v>4.375</v>
      </c>
      <c r="U4376" s="151">
        <v>48912</v>
      </c>
      <c r="V4376" s="147">
        <v>3.09E-2</v>
      </c>
      <c r="W4376" s="192">
        <v>2.7099999999999999E-2</v>
      </c>
      <c r="X4376" s="150" t="s">
        <v>636</v>
      </c>
      <c r="Y4376" s="150"/>
      <c r="Z4376" s="153">
        <v>33802</v>
      </c>
      <c r="AA4376" s="153">
        <v>1</v>
      </c>
      <c r="AB4376" s="153">
        <v>106.5</v>
      </c>
      <c r="AC4376" s="153">
        <v>0</v>
      </c>
      <c r="AD4376" s="153">
        <v>35.999130000000001</v>
      </c>
      <c r="AE4376" s="154"/>
      <c r="AF4376" s="154"/>
      <c r="AG4376" s="150" t="s">
        <v>17</v>
      </c>
      <c r="AH4376" s="147">
        <v>3.5581052631578902E-5</v>
      </c>
      <c r="AI4376" s="147">
        <v>1.3484362599999999E-4</v>
      </c>
      <c r="AJ4376" s="147">
        <v>5.4275289505612203E-5</v>
      </c>
    </row>
    <row r="4377" spans="1:36" ht="13.5" thickBot="1" x14ac:dyDescent="0.25">
      <c r="A4377" s="149">
        <v>8694</v>
      </c>
      <c r="B4377" s="149">
        <v>12957</v>
      </c>
      <c r="C4377" s="150" t="s">
        <v>1204</v>
      </c>
      <c r="D4377" s="150">
        <v>520000118</v>
      </c>
      <c r="E4377" s="150" t="s">
        <v>429</v>
      </c>
      <c r="F4377" s="150" t="s">
        <v>1683</v>
      </c>
      <c r="G4377" s="150">
        <v>1191337</v>
      </c>
      <c r="H4377" s="150" t="s">
        <v>102</v>
      </c>
      <c r="I4377" s="150" t="s">
        <v>228</v>
      </c>
      <c r="J4377" s="150" t="s">
        <v>53</v>
      </c>
      <c r="K4377" s="150" t="s">
        <v>53</v>
      </c>
      <c r="L4377" s="150" t="s">
        <v>821</v>
      </c>
      <c r="M4377" s="150" t="s">
        <v>311</v>
      </c>
      <c r="N4377" s="150" t="s">
        <v>256</v>
      </c>
      <c r="O4377" s="150" t="s">
        <v>62</v>
      </c>
      <c r="P4377" s="150" t="s">
        <v>1205</v>
      </c>
      <c r="Q4377" s="150" t="s">
        <v>65</v>
      </c>
      <c r="R4377" s="150" t="s">
        <v>57</v>
      </c>
      <c r="S4377" s="150" t="s">
        <v>1206</v>
      </c>
      <c r="T4377" s="152">
        <v>1.129</v>
      </c>
      <c r="U4377" s="151">
        <v>45806</v>
      </c>
      <c r="V4377" s="147">
        <v>3.7600000000000001E-2</v>
      </c>
      <c r="W4377" s="192">
        <v>4.3700000000000003E-2</v>
      </c>
      <c r="X4377" s="150" t="s">
        <v>636</v>
      </c>
      <c r="Y4377" s="150"/>
      <c r="Z4377" s="153">
        <v>660000</v>
      </c>
      <c r="AA4377" s="153">
        <v>1</v>
      </c>
      <c r="AB4377" s="153">
        <v>100.66</v>
      </c>
      <c r="AC4377" s="153">
        <v>0</v>
      </c>
      <c r="AD4377" s="153">
        <v>664.35599999999999</v>
      </c>
      <c r="AE4377" s="154"/>
      <c r="AF4377" s="154"/>
      <c r="AG4377" s="150" t="s">
        <v>17</v>
      </c>
      <c r="AH4377" s="147">
        <v>5.4732404100000002E-4</v>
      </c>
      <c r="AI4377" s="147">
        <v>2.4885093610000002E-3</v>
      </c>
      <c r="AJ4377" s="147">
        <v>1.00163849E-3</v>
      </c>
    </row>
    <row r="4378" spans="1:36" ht="13.5" thickBot="1" x14ac:dyDescent="0.25">
      <c r="A4378" s="149">
        <v>8694</v>
      </c>
      <c r="B4378" s="149">
        <v>12957</v>
      </c>
      <c r="C4378" s="150" t="s">
        <v>1204</v>
      </c>
      <c r="D4378" s="150">
        <v>520000118</v>
      </c>
      <c r="E4378" s="150" t="s">
        <v>429</v>
      </c>
      <c r="F4378" s="150" t="s">
        <v>1684</v>
      </c>
      <c r="G4378" s="150">
        <v>1191345</v>
      </c>
      <c r="H4378" s="150" t="s">
        <v>102</v>
      </c>
      <c r="I4378" s="150" t="s">
        <v>229</v>
      </c>
      <c r="J4378" s="150" t="s">
        <v>53</v>
      </c>
      <c r="K4378" s="150" t="s">
        <v>53</v>
      </c>
      <c r="L4378" s="150" t="s">
        <v>821</v>
      </c>
      <c r="M4378" s="150" t="s">
        <v>311</v>
      </c>
      <c r="N4378" s="150" t="s">
        <v>256</v>
      </c>
      <c r="O4378" s="150" t="s">
        <v>62</v>
      </c>
      <c r="P4378" s="150" t="s">
        <v>1205</v>
      </c>
      <c r="Q4378" s="150" t="s">
        <v>65</v>
      </c>
      <c r="R4378" s="150" t="s">
        <v>57</v>
      </c>
      <c r="S4378" s="150" t="s">
        <v>1206</v>
      </c>
      <c r="T4378" s="152">
        <v>4.444</v>
      </c>
      <c r="U4378" s="151">
        <v>48547</v>
      </c>
      <c r="V4378" s="147">
        <v>1.3899999999999999E-2</v>
      </c>
      <c r="W4378" s="192">
        <v>1.9900000000000001E-2</v>
      </c>
      <c r="X4378" s="150" t="s">
        <v>636</v>
      </c>
      <c r="Y4378" s="150"/>
      <c r="Z4378" s="153">
        <v>818630.7</v>
      </c>
      <c r="AA4378" s="153">
        <v>1</v>
      </c>
      <c r="AB4378" s="153">
        <v>101.5</v>
      </c>
      <c r="AC4378" s="153">
        <v>0</v>
      </c>
      <c r="AD4378" s="153">
        <v>830.91016000000002</v>
      </c>
      <c r="AE4378" s="154"/>
      <c r="AF4378" s="154"/>
      <c r="AG4378" s="150" t="s">
        <v>17</v>
      </c>
      <c r="AH4378" s="147">
        <v>4.5479483299999999E-4</v>
      </c>
      <c r="AI4378" s="147">
        <v>3.1123790729999999E-3</v>
      </c>
      <c r="AJ4378" s="147">
        <v>1.2527494270000001E-3</v>
      </c>
    </row>
    <row r="4379" spans="1:36" ht="13.5" thickBot="1" x14ac:dyDescent="0.25">
      <c r="A4379" s="149">
        <v>8694</v>
      </c>
      <c r="B4379" s="149">
        <v>12957</v>
      </c>
      <c r="C4379" s="150" t="s">
        <v>1685</v>
      </c>
      <c r="D4379" s="150">
        <v>520020116</v>
      </c>
      <c r="E4379" s="150" t="s">
        <v>429</v>
      </c>
      <c r="F4379" s="150" t="s">
        <v>1686</v>
      </c>
      <c r="G4379" s="150">
        <v>1191527</v>
      </c>
      <c r="H4379" s="150" t="s">
        <v>102</v>
      </c>
      <c r="I4379" s="150" t="s">
        <v>229</v>
      </c>
      <c r="J4379" s="150" t="s">
        <v>53</v>
      </c>
      <c r="K4379" s="150" t="s">
        <v>53</v>
      </c>
      <c r="L4379" s="150" t="s">
        <v>821</v>
      </c>
      <c r="M4379" s="150" t="s">
        <v>311</v>
      </c>
      <c r="N4379" s="150" t="s">
        <v>651</v>
      </c>
      <c r="O4379" s="150" t="s">
        <v>62</v>
      </c>
      <c r="P4379" s="150" t="s">
        <v>1334</v>
      </c>
      <c r="Q4379" s="150" t="s">
        <v>65</v>
      </c>
      <c r="R4379" s="150" t="s">
        <v>57</v>
      </c>
      <c r="S4379" s="150" t="s">
        <v>1206</v>
      </c>
      <c r="T4379" s="152">
        <v>3.6579999999999999</v>
      </c>
      <c r="U4379" s="151">
        <v>47483</v>
      </c>
      <c r="V4379" s="147">
        <v>2.7E-2</v>
      </c>
      <c r="W4379" s="192">
        <v>2.98E-2</v>
      </c>
      <c r="X4379" s="150" t="s">
        <v>636</v>
      </c>
      <c r="Y4379" s="150"/>
      <c r="Z4379" s="153">
        <v>725200</v>
      </c>
      <c r="AA4379" s="153">
        <v>1</v>
      </c>
      <c r="AB4379" s="153">
        <v>103.46</v>
      </c>
      <c r="AC4379" s="153">
        <v>0</v>
      </c>
      <c r="AD4379" s="153">
        <v>750.29192</v>
      </c>
      <c r="AE4379" s="154"/>
      <c r="AF4379" s="154"/>
      <c r="AG4379" s="150" t="s">
        <v>17</v>
      </c>
      <c r="AH4379" s="147">
        <v>1.6571606149999999E-3</v>
      </c>
      <c r="AI4379" s="147">
        <v>2.8104035579999999E-3</v>
      </c>
      <c r="AJ4379" s="147">
        <v>1.131202647E-3</v>
      </c>
    </row>
    <row r="4380" spans="1:36" ht="13.5" thickBot="1" x14ac:dyDescent="0.25">
      <c r="A4380" s="149">
        <v>8694</v>
      </c>
      <c r="B4380" s="149">
        <v>12957</v>
      </c>
      <c r="C4380" s="150" t="s">
        <v>1566</v>
      </c>
      <c r="D4380" s="150">
        <v>513893123</v>
      </c>
      <c r="E4380" s="150" t="s">
        <v>429</v>
      </c>
      <c r="F4380" s="150" t="s">
        <v>1687</v>
      </c>
      <c r="G4380" s="150">
        <v>1191659</v>
      </c>
      <c r="H4380" s="150" t="s">
        <v>102</v>
      </c>
      <c r="I4380" s="150" t="s">
        <v>229</v>
      </c>
      <c r="J4380" s="150" t="s">
        <v>53</v>
      </c>
      <c r="K4380" s="150" t="s">
        <v>53</v>
      </c>
      <c r="L4380" s="150" t="s">
        <v>821</v>
      </c>
      <c r="M4380" s="150" t="s">
        <v>311</v>
      </c>
      <c r="N4380" s="150" t="s">
        <v>649</v>
      </c>
      <c r="O4380" s="150" t="s">
        <v>62</v>
      </c>
      <c r="P4380" s="150" t="s">
        <v>1350</v>
      </c>
      <c r="Q4380" s="150" t="s">
        <v>1351</v>
      </c>
      <c r="R4380" s="150" t="s">
        <v>57</v>
      </c>
      <c r="S4380" s="150" t="s">
        <v>1206</v>
      </c>
      <c r="T4380" s="152">
        <v>2.125</v>
      </c>
      <c r="U4380" s="151">
        <v>46477</v>
      </c>
      <c r="V4380" s="147">
        <v>3.5400000000000001E-2</v>
      </c>
      <c r="W4380" s="192">
        <v>3.3799999999999997E-2</v>
      </c>
      <c r="X4380" s="150" t="s">
        <v>636</v>
      </c>
      <c r="Y4380" s="150"/>
      <c r="Z4380" s="153">
        <v>1794000</v>
      </c>
      <c r="AA4380" s="153">
        <v>1</v>
      </c>
      <c r="AB4380" s="153">
        <v>104.17</v>
      </c>
      <c r="AC4380" s="153">
        <v>0</v>
      </c>
      <c r="AD4380" s="153">
        <v>1868.8098</v>
      </c>
      <c r="AE4380" s="154"/>
      <c r="AF4380" s="154"/>
      <c r="AG4380" s="150" t="s">
        <v>17</v>
      </c>
      <c r="AH4380" s="147">
        <v>1.6060733560000001E-3</v>
      </c>
      <c r="AI4380" s="147">
        <v>7.0000883280000002E-3</v>
      </c>
      <c r="AJ4380" s="147">
        <v>2.8175734499999998E-3</v>
      </c>
    </row>
    <row r="4381" spans="1:36" ht="13.5" thickBot="1" x14ac:dyDescent="0.25">
      <c r="A4381" s="149">
        <v>8694</v>
      </c>
      <c r="B4381" s="149">
        <v>12957</v>
      </c>
      <c r="C4381" s="150" t="s">
        <v>1378</v>
      </c>
      <c r="D4381" s="150">
        <v>520032046</v>
      </c>
      <c r="E4381" s="150" t="s">
        <v>429</v>
      </c>
      <c r="F4381" s="150" t="s">
        <v>1688</v>
      </c>
      <c r="G4381" s="150">
        <v>1191667</v>
      </c>
      <c r="H4381" s="150" t="s">
        <v>102</v>
      </c>
      <c r="I4381" s="150" t="s">
        <v>229</v>
      </c>
      <c r="J4381" s="150" t="s">
        <v>53</v>
      </c>
      <c r="K4381" s="150" t="s">
        <v>53</v>
      </c>
      <c r="L4381" s="150" t="s">
        <v>821</v>
      </c>
      <c r="M4381" s="150" t="s">
        <v>311</v>
      </c>
      <c r="N4381" s="150" t="s">
        <v>256</v>
      </c>
      <c r="O4381" s="150" t="s">
        <v>62</v>
      </c>
      <c r="P4381" s="150" t="s">
        <v>1205</v>
      </c>
      <c r="Q4381" s="150" t="s">
        <v>65</v>
      </c>
      <c r="R4381" s="150" t="s">
        <v>57</v>
      </c>
      <c r="S4381" s="150" t="s">
        <v>1206</v>
      </c>
      <c r="T4381" s="152">
        <v>4.0039999999999996</v>
      </c>
      <c r="U4381" s="151">
        <v>48190</v>
      </c>
      <c r="V4381" s="147">
        <v>1.6400000000000001E-2</v>
      </c>
      <c r="W4381" s="192">
        <v>1.9599999999999999E-2</v>
      </c>
      <c r="X4381" s="150" t="s">
        <v>636</v>
      </c>
      <c r="Y4381" s="150"/>
      <c r="Z4381" s="153">
        <v>1500017.5</v>
      </c>
      <c r="AA4381" s="153">
        <v>1</v>
      </c>
      <c r="AB4381" s="153">
        <v>102.94</v>
      </c>
      <c r="AC4381" s="153">
        <v>0</v>
      </c>
      <c r="AD4381" s="153">
        <v>1544.1180099999999</v>
      </c>
      <c r="AE4381" s="154"/>
      <c r="AF4381" s="154"/>
      <c r="AG4381" s="150" t="s">
        <v>17</v>
      </c>
      <c r="AH4381" s="147">
        <v>1.3946269360000001E-3</v>
      </c>
      <c r="AI4381" s="147">
        <v>5.783875095E-3</v>
      </c>
      <c r="AJ4381" s="147">
        <v>2.3280410390000002E-3</v>
      </c>
    </row>
    <row r="4382" spans="1:36" ht="13.5" thickBot="1" x14ac:dyDescent="0.25">
      <c r="A4382" s="149">
        <v>8694</v>
      </c>
      <c r="B4382" s="149">
        <v>12957</v>
      </c>
      <c r="C4382" s="150" t="s">
        <v>1378</v>
      </c>
      <c r="D4382" s="150">
        <v>520032046</v>
      </c>
      <c r="E4382" s="150" t="s">
        <v>429</v>
      </c>
      <c r="F4382" s="150" t="s">
        <v>1689</v>
      </c>
      <c r="G4382" s="150">
        <v>1191675</v>
      </c>
      <c r="H4382" s="150" t="s">
        <v>102</v>
      </c>
      <c r="I4382" s="150" t="s">
        <v>229</v>
      </c>
      <c r="J4382" s="150" t="s">
        <v>53</v>
      </c>
      <c r="K4382" s="150" t="s">
        <v>53</v>
      </c>
      <c r="L4382" s="150" t="s">
        <v>821</v>
      </c>
      <c r="M4382" s="150" t="s">
        <v>311</v>
      </c>
      <c r="N4382" s="150" t="s">
        <v>256</v>
      </c>
      <c r="O4382" s="150" t="s">
        <v>62</v>
      </c>
      <c r="P4382" s="150" t="s">
        <v>1345</v>
      </c>
      <c r="Q4382" s="150" t="s">
        <v>65</v>
      </c>
      <c r="R4382" s="150" t="s">
        <v>57</v>
      </c>
      <c r="S4382" s="150" t="s">
        <v>1206</v>
      </c>
      <c r="T4382" s="152">
        <v>3.8820000000000001</v>
      </c>
      <c r="U4382" s="151">
        <v>48738</v>
      </c>
      <c r="V4382" s="147">
        <v>3.3099999999999997E-2</v>
      </c>
      <c r="W4382" s="192">
        <v>2.5100000000000001E-2</v>
      </c>
      <c r="X4382" s="150" t="s">
        <v>636</v>
      </c>
      <c r="Y4382" s="150"/>
      <c r="Z4382" s="153">
        <v>900000</v>
      </c>
      <c r="AA4382" s="153">
        <v>1</v>
      </c>
      <c r="AB4382" s="153">
        <v>109.78</v>
      </c>
      <c r="AC4382" s="153">
        <v>0</v>
      </c>
      <c r="AD4382" s="153">
        <v>988.02</v>
      </c>
      <c r="AE4382" s="154"/>
      <c r="AF4382" s="154"/>
      <c r="AG4382" s="150" t="s">
        <v>17</v>
      </c>
      <c r="AH4382" s="147">
        <v>1.2830565249999999E-3</v>
      </c>
      <c r="AI4382" s="147">
        <v>3.700872753E-3</v>
      </c>
      <c r="AJ4382" s="147">
        <v>1.489621319E-3</v>
      </c>
    </row>
    <row r="4383" spans="1:36" ht="13.5" thickBot="1" x14ac:dyDescent="0.25">
      <c r="A4383" s="149">
        <v>8694</v>
      </c>
      <c r="B4383" s="149">
        <v>12957</v>
      </c>
      <c r="C4383" s="150" t="s">
        <v>1469</v>
      </c>
      <c r="D4383" s="150">
        <v>512025891</v>
      </c>
      <c r="E4383" s="150" t="s">
        <v>429</v>
      </c>
      <c r="F4383" s="150" t="s">
        <v>1690</v>
      </c>
      <c r="G4383" s="150">
        <v>1191824</v>
      </c>
      <c r="H4383" s="150" t="s">
        <v>102</v>
      </c>
      <c r="I4383" s="150" t="s">
        <v>229</v>
      </c>
      <c r="J4383" s="150" t="s">
        <v>53</v>
      </c>
      <c r="K4383" s="150" t="s">
        <v>53</v>
      </c>
      <c r="L4383" s="150" t="s">
        <v>821</v>
      </c>
      <c r="M4383" s="150" t="s">
        <v>311</v>
      </c>
      <c r="N4383" s="150" t="s">
        <v>258</v>
      </c>
      <c r="O4383" s="150" t="s">
        <v>62</v>
      </c>
      <c r="P4383" s="150" t="s">
        <v>1339</v>
      </c>
      <c r="Q4383" s="150" t="s">
        <v>65</v>
      </c>
      <c r="R4383" s="150" t="s">
        <v>57</v>
      </c>
      <c r="S4383" s="150" t="s">
        <v>1206</v>
      </c>
      <c r="T4383" s="152">
        <v>2.0289999999999999</v>
      </c>
      <c r="U4383" s="151">
        <v>46888</v>
      </c>
      <c r="V4383" s="147">
        <v>3.2000000000000001E-2</v>
      </c>
      <c r="W4383" s="192">
        <v>3.1699999999999999E-2</v>
      </c>
      <c r="X4383" s="150" t="s">
        <v>636</v>
      </c>
      <c r="Y4383" s="150"/>
      <c r="Z4383" s="153">
        <v>259151.22</v>
      </c>
      <c r="AA4383" s="153">
        <v>1</v>
      </c>
      <c r="AB4383" s="153">
        <v>104.3</v>
      </c>
      <c r="AC4383" s="153">
        <v>0</v>
      </c>
      <c r="AD4383" s="153">
        <v>270.29471999999998</v>
      </c>
      <c r="AE4383" s="154"/>
      <c r="AF4383" s="154"/>
      <c r="AG4383" s="150" t="s">
        <v>17</v>
      </c>
      <c r="AH4383" s="147">
        <v>3.1002528400000002E-4</v>
      </c>
      <c r="AI4383" s="147">
        <v>1.0124555820000001E-3</v>
      </c>
      <c r="AJ4383" s="147">
        <v>4.07518853E-4</v>
      </c>
    </row>
    <row r="4384" spans="1:36" ht="13.5" thickBot="1" x14ac:dyDescent="0.25">
      <c r="A4384" s="149">
        <v>8694</v>
      </c>
      <c r="B4384" s="149">
        <v>12957</v>
      </c>
      <c r="C4384" s="150" t="s">
        <v>1469</v>
      </c>
      <c r="D4384" s="150">
        <v>512025891</v>
      </c>
      <c r="E4384" s="150" t="s">
        <v>429</v>
      </c>
      <c r="F4384" s="150" t="s">
        <v>1691</v>
      </c>
      <c r="G4384" s="150">
        <v>1191832</v>
      </c>
      <c r="H4384" s="150" t="s">
        <v>102</v>
      </c>
      <c r="I4384" s="150" t="s">
        <v>228</v>
      </c>
      <c r="J4384" s="150" t="s">
        <v>53</v>
      </c>
      <c r="K4384" s="150" t="s">
        <v>53</v>
      </c>
      <c r="L4384" s="150" t="s">
        <v>821</v>
      </c>
      <c r="M4384" s="150" t="s">
        <v>311</v>
      </c>
      <c r="N4384" s="150" t="s">
        <v>258</v>
      </c>
      <c r="O4384" s="150" t="s">
        <v>62</v>
      </c>
      <c r="P4384" s="150" t="s">
        <v>1339</v>
      </c>
      <c r="Q4384" s="150" t="s">
        <v>65</v>
      </c>
      <c r="R4384" s="150" t="s">
        <v>57</v>
      </c>
      <c r="S4384" s="150" t="s">
        <v>1206</v>
      </c>
      <c r="T4384" s="152">
        <v>2.056</v>
      </c>
      <c r="U4384" s="151">
        <v>46924</v>
      </c>
      <c r="V4384" s="147">
        <v>5.7000000000000002E-2</v>
      </c>
      <c r="W4384" s="192">
        <v>5.8799999999999998E-2</v>
      </c>
      <c r="X4384" s="150" t="s">
        <v>636</v>
      </c>
      <c r="Y4384" s="150"/>
      <c r="Z4384" s="153">
        <v>533223.39</v>
      </c>
      <c r="AA4384" s="153">
        <v>1</v>
      </c>
      <c r="AB4384" s="153">
        <v>100.07</v>
      </c>
      <c r="AC4384" s="153">
        <v>0</v>
      </c>
      <c r="AD4384" s="153">
        <v>533.59664999999995</v>
      </c>
      <c r="AE4384" s="154"/>
      <c r="AF4384" s="154"/>
      <c r="AG4384" s="150" t="s">
        <v>17</v>
      </c>
      <c r="AH4384" s="147">
        <v>7.3114854700000002E-4</v>
      </c>
      <c r="AI4384" s="147">
        <v>1.9987179439999998E-3</v>
      </c>
      <c r="AJ4384" s="147">
        <v>8.0449479299999997E-4</v>
      </c>
    </row>
    <row r="4385" spans="1:36" ht="13.5" thickBot="1" x14ac:dyDescent="0.25">
      <c r="A4385" s="149">
        <v>8694</v>
      </c>
      <c r="B4385" s="149">
        <v>12957</v>
      </c>
      <c r="C4385" s="150" t="s">
        <v>1556</v>
      </c>
      <c r="D4385" s="150">
        <v>515434074</v>
      </c>
      <c r="E4385" s="150" t="s">
        <v>429</v>
      </c>
      <c r="F4385" s="150" t="s">
        <v>1693</v>
      </c>
      <c r="G4385" s="150">
        <v>1192129</v>
      </c>
      <c r="H4385" s="150" t="s">
        <v>102</v>
      </c>
      <c r="I4385" s="150" t="s">
        <v>229</v>
      </c>
      <c r="J4385" s="150" t="s">
        <v>53</v>
      </c>
      <c r="K4385" s="150" t="s">
        <v>53</v>
      </c>
      <c r="L4385" s="150" t="s">
        <v>821</v>
      </c>
      <c r="M4385" s="150" t="s">
        <v>311</v>
      </c>
      <c r="N4385" s="150" t="s">
        <v>651</v>
      </c>
      <c r="O4385" s="150" t="s">
        <v>62</v>
      </c>
      <c r="P4385" s="150" t="s">
        <v>1446</v>
      </c>
      <c r="Q4385" s="150" t="s">
        <v>65</v>
      </c>
      <c r="R4385" s="150" t="s">
        <v>57</v>
      </c>
      <c r="S4385" s="150" t="s">
        <v>1206</v>
      </c>
      <c r="T4385" s="152">
        <v>2.488</v>
      </c>
      <c r="U4385" s="151">
        <v>46295</v>
      </c>
      <c r="V4385" s="147">
        <v>3.0000000000000001E-3</v>
      </c>
      <c r="W4385" s="192">
        <v>2.92E-2</v>
      </c>
      <c r="X4385" s="150" t="s">
        <v>636</v>
      </c>
      <c r="Y4385" s="150"/>
      <c r="Z4385" s="153">
        <v>219000</v>
      </c>
      <c r="AA4385" s="153">
        <v>1</v>
      </c>
      <c r="AB4385" s="153">
        <v>97.19</v>
      </c>
      <c r="AC4385" s="153">
        <v>0</v>
      </c>
      <c r="AD4385" s="153">
        <v>212.84610000000001</v>
      </c>
      <c r="AE4385" s="154"/>
      <c r="AF4385" s="154"/>
      <c r="AG4385" s="150" t="s">
        <v>17</v>
      </c>
      <c r="AH4385" s="147">
        <v>6.1390967900000004E-4</v>
      </c>
      <c r="AI4385" s="147">
        <v>7.9726759800000005E-4</v>
      </c>
      <c r="AJ4385" s="147">
        <v>3.2090452400000002E-4</v>
      </c>
    </row>
    <row r="4386" spans="1:36" ht="13.5" thickBot="1" x14ac:dyDescent="0.25">
      <c r="A4386" s="149">
        <v>8694</v>
      </c>
      <c r="B4386" s="149">
        <v>12957</v>
      </c>
      <c r="C4386" s="150" t="s">
        <v>1546</v>
      </c>
      <c r="D4386" s="150">
        <v>510454333</v>
      </c>
      <c r="E4386" s="150" t="s">
        <v>429</v>
      </c>
      <c r="F4386" s="150" t="s">
        <v>1694</v>
      </c>
      <c r="G4386" s="150">
        <v>1192442</v>
      </c>
      <c r="H4386" s="150" t="s">
        <v>102</v>
      </c>
      <c r="I4386" s="150" t="s">
        <v>229</v>
      </c>
      <c r="J4386" s="150" t="s">
        <v>53</v>
      </c>
      <c r="K4386" s="150" t="s">
        <v>53</v>
      </c>
      <c r="L4386" s="150" t="s">
        <v>821</v>
      </c>
      <c r="M4386" s="150" t="s">
        <v>311</v>
      </c>
      <c r="N4386" s="150" t="s">
        <v>258</v>
      </c>
      <c r="O4386" s="150" t="s">
        <v>62</v>
      </c>
      <c r="P4386" s="150" t="s">
        <v>1339</v>
      </c>
      <c r="Q4386" s="150" t="s">
        <v>65</v>
      </c>
      <c r="R4386" s="150" t="s">
        <v>57</v>
      </c>
      <c r="S4386" s="150" t="s">
        <v>1206</v>
      </c>
      <c r="T4386" s="152">
        <v>2.9809999999999999</v>
      </c>
      <c r="U4386" s="151">
        <v>47391</v>
      </c>
      <c r="V4386" s="147">
        <v>3.2300000000000002E-2</v>
      </c>
      <c r="W4386" s="192">
        <v>2.9700000000000001E-2</v>
      </c>
      <c r="X4386" s="150" t="s">
        <v>636</v>
      </c>
      <c r="Y4386" s="150"/>
      <c r="Z4386" s="153">
        <v>435040</v>
      </c>
      <c r="AA4386" s="153">
        <v>1</v>
      </c>
      <c r="AB4386" s="153">
        <v>104.51</v>
      </c>
      <c r="AC4386" s="153">
        <v>0</v>
      </c>
      <c r="AD4386" s="153">
        <v>454.66030000000001</v>
      </c>
      <c r="AE4386" s="154"/>
      <c r="AF4386" s="154"/>
      <c r="AG4386" s="150" t="s">
        <v>17</v>
      </c>
      <c r="AH4386" s="147">
        <v>7.3763448199999995E-4</v>
      </c>
      <c r="AI4386" s="147">
        <v>1.7030423629999999E-3</v>
      </c>
      <c r="AJ4386" s="147">
        <v>6.8548377100000003E-4</v>
      </c>
    </row>
    <row r="4387" spans="1:36" ht="13.5" thickBot="1" x14ac:dyDescent="0.25">
      <c r="A4387" s="149">
        <v>8694</v>
      </c>
      <c r="B4387" s="149">
        <v>12957</v>
      </c>
      <c r="C4387" s="150" t="s">
        <v>1546</v>
      </c>
      <c r="D4387" s="150">
        <v>510454333</v>
      </c>
      <c r="E4387" s="150" t="s">
        <v>429</v>
      </c>
      <c r="F4387" s="150" t="s">
        <v>1695</v>
      </c>
      <c r="G4387" s="150">
        <v>1192459</v>
      </c>
      <c r="H4387" s="150" t="s">
        <v>102</v>
      </c>
      <c r="I4387" s="150" t="s">
        <v>228</v>
      </c>
      <c r="J4387" s="150" t="s">
        <v>53</v>
      </c>
      <c r="K4387" s="150" t="s">
        <v>53</v>
      </c>
      <c r="L4387" s="150" t="s">
        <v>821</v>
      </c>
      <c r="M4387" s="150" t="s">
        <v>311</v>
      </c>
      <c r="N4387" s="150" t="s">
        <v>258</v>
      </c>
      <c r="O4387" s="150" t="s">
        <v>62</v>
      </c>
      <c r="P4387" s="150" t="s">
        <v>1339</v>
      </c>
      <c r="Q4387" s="150" t="s">
        <v>65</v>
      </c>
      <c r="R4387" s="150" t="s">
        <v>57</v>
      </c>
      <c r="S4387" s="150" t="s">
        <v>1206</v>
      </c>
      <c r="T4387" s="152">
        <v>3.0339999999999998</v>
      </c>
      <c r="U4387" s="151">
        <v>47756</v>
      </c>
      <c r="V4387" s="147">
        <v>5.6500000000000002E-2</v>
      </c>
      <c r="W4387" s="192">
        <v>5.67E-2</v>
      </c>
      <c r="X4387" s="150" t="s">
        <v>636</v>
      </c>
      <c r="Y4387" s="150"/>
      <c r="Z4387" s="153">
        <v>425800</v>
      </c>
      <c r="AA4387" s="153">
        <v>1</v>
      </c>
      <c r="AB4387" s="153">
        <v>100.19</v>
      </c>
      <c r="AC4387" s="153">
        <v>0</v>
      </c>
      <c r="AD4387" s="153">
        <v>426.60901999999999</v>
      </c>
      <c r="AE4387" s="154"/>
      <c r="AF4387" s="154"/>
      <c r="AG4387" s="150" t="s">
        <v>17</v>
      </c>
      <c r="AH4387" s="147">
        <v>7.9128008599999998E-4</v>
      </c>
      <c r="AI4387" s="147">
        <v>1.5979693709999999E-3</v>
      </c>
      <c r="AJ4387" s="147">
        <v>6.43191323E-4</v>
      </c>
    </row>
    <row r="4388" spans="1:36" ht="13.5" thickBot="1" x14ac:dyDescent="0.25">
      <c r="A4388" s="149">
        <v>8694</v>
      </c>
      <c r="B4388" s="149">
        <v>12957</v>
      </c>
      <c r="C4388" s="150" t="s">
        <v>1696</v>
      </c>
      <c r="D4388" s="150">
        <v>511809071</v>
      </c>
      <c r="E4388" s="150" t="s">
        <v>429</v>
      </c>
      <c r="F4388" s="150" t="s">
        <v>1697</v>
      </c>
      <c r="G4388" s="150">
        <v>1192608</v>
      </c>
      <c r="H4388" s="150" t="s">
        <v>102</v>
      </c>
      <c r="I4388" s="150" t="s">
        <v>229</v>
      </c>
      <c r="J4388" s="150" t="s">
        <v>53</v>
      </c>
      <c r="K4388" s="150" t="s">
        <v>53</v>
      </c>
      <c r="L4388" s="150" t="s">
        <v>821</v>
      </c>
      <c r="M4388" s="150" t="s">
        <v>311</v>
      </c>
      <c r="N4388" s="150" t="s">
        <v>75</v>
      </c>
      <c r="O4388" s="150" t="s">
        <v>62</v>
      </c>
      <c r="P4388" s="150" t="s">
        <v>1345</v>
      </c>
      <c r="Q4388" s="150" t="s">
        <v>65</v>
      </c>
      <c r="R4388" s="150" t="s">
        <v>57</v>
      </c>
      <c r="S4388" s="150" t="s">
        <v>1206</v>
      </c>
      <c r="T4388" s="152">
        <v>3.2949999999999999</v>
      </c>
      <c r="U4388" s="151">
        <v>47889</v>
      </c>
      <c r="V4388" s="147">
        <v>2.1999999999999999E-2</v>
      </c>
      <c r="W4388" s="192">
        <v>2.6200000000000001E-2</v>
      </c>
      <c r="X4388" s="150" t="s">
        <v>636</v>
      </c>
      <c r="Y4388" s="150"/>
      <c r="Z4388" s="153">
        <v>48275.86</v>
      </c>
      <c r="AA4388" s="153">
        <v>1</v>
      </c>
      <c r="AB4388" s="153">
        <v>102.62</v>
      </c>
      <c r="AC4388" s="153">
        <v>0</v>
      </c>
      <c r="AD4388" s="153">
        <v>49.540689999999998</v>
      </c>
      <c r="AE4388" s="154"/>
      <c r="AF4388" s="154"/>
      <c r="AG4388" s="150" t="s">
        <v>17</v>
      </c>
      <c r="AH4388" s="147">
        <v>1.32715404E-4</v>
      </c>
      <c r="AI4388" s="147">
        <v>1.8556688099999999E-4</v>
      </c>
      <c r="AJ4388" s="147">
        <v>7.4691674272622295E-5</v>
      </c>
    </row>
    <row r="4389" spans="1:36" ht="13.5" thickBot="1" x14ac:dyDescent="0.25">
      <c r="A4389" s="149">
        <v>8694</v>
      </c>
      <c r="B4389" s="149">
        <v>12957</v>
      </c>
      <c r="C4389" s="150" t="s">
        <v>1696</v>
      </c>
      <c r="D4389" s="150">
        <v>511809071</v>
      </c>
      <c r="E4389" s="150" t="s">
        <v>429</v>
      </c>
      <c r="F4389" s="150" t="s">
        <v>1698</v>
      </c>
      <c r="G4389" s="150">
        <v>1192616</v>
      </c>
      <c r="H4389" s="150" t="s">
        <v>102</v>
      </c>
      <c r="I4389" s="150" t="s">
        <v>228</v>
      </c>
      <c r="J4389" s="150" t="s">
        <v>53</v>
      </c>
      <c r="K4389" s="150" t="s">
        <v>53</v>
      </c>
      <c r="L4389" s="150" t="s">
        <v>821</v>
      </c>
      <c r="M4389" s="150" t="s">
        <v>311</v>
      </c>
      <c r="N4389" s="150" t="s">
        <v>75</v>
      </c>
      <c r="O4389" s="150" t="s">
        <v>62</v>
      </c>
      <c r="P4389" s="150" t="s">
        <v>1345</v>
      </c>
      <c r="Q4389" s="150" t="s">
        <v>65</v>
      </c>
      <c r="R4389" s="150" t="s">
        <v>57</v>
      </c>
      <c r="S4389" s="150" t="s">
        <v>1206</v>
      </c>
      <c r="T4389" s="152">
        <v>3.1179999999999999</v>
      </c>
      <c r="U4389" s="151">
        <v>47889</v>
      </c>
      <c r="V4389" s="147">
        <v>4.6800000000000001E-2</v>
      </c>
      <c r="W4389" s="192">
        <v>5.1499999999999997E-2</v>
      </c>
      <c r="X4389" s="150" t="s">
        <v>636</v>
      </c>
      <c r="Y4389" s="150"/>
      <c r="Z4389" s="153">
        <v>235375</v>
      </c>
      <c r="AA4389" s="153">
        <v>1</v>
      </c>
      <c r="AB4389" s="153">
        <v>99.51</v>
      </c>
      <c r="AC4389" s="153">
        <v>0</v>
      </c>
      <c r="AD4389" s="153">
        <v>234.22166000000001</v>
      </c>
      <c r="AE4389" s="154"/>
      <c r="AF4389" s="154"/>
      <c r="AG4389" s="150" t="s">
        <v>17</v>
      </c>
      <c r="AH4389" s="147">
        <v>5.1999234299999998E-4</v>
      </c>
      <c r="AI4389" s="147">
        <v>8.7733503300000001E-4</v>
      </c>
      <c r="AJ4389" s="147">
        <v>3.5313210000000001E-4</v>
      </c>
    </row>
    <row r="4390" spans="1:36" ht="13.5" thickBot="1" x14ac:dyDescent="0.25">
      <c r="A4390" s="149">
        <v>8694</v>
      </c>
      <c r="B4390" s="149">
        <v>12957</v>
      </c>
      <c r="C4390" s="150" t="s">
        <v>1699</v>
      </c>
      <c r="D4390" s="150">
        <v>520034372</v>
      </c>
      <c r="E4390" s="150" t="s">
        <v>429</v>
      </c>
      <c r="F4390" s="150" t="s">
        <v>1700</v>
      </c>
      <c r="G4390" s="150">
        <v>1192731</v>
      </c>
      <c r="H4390" s="150" t="s">
        <v>102</v>
      </c>
      <c r="I4390" s="150" t="s">
        <v>228</v>
      </c>
      <c r="J4390" s="150" t="s">
        <v>53</v>
      </c>
      <c r="K4390" s="150" t="s">
        <v>53</v>
      </c>
      <c r="L4390" s="150" t="s">
        <v>821</v>
      </c>
      <c r="M4390" s="150" t="s">
        <v>311</v>
      </c>
      <c r="N4390" s="150" t="s">
        <v>258</v>
      </c>
      <c r="O4390" s="150" t="s">
        <v>62</v>
      </c>
      <c r="P4390" s="150" t="s">
        <v>1369</v>
      </c>
      <c r="Q4390" s="150" t="s">
        <v>65</v>
      </c>
      <c r="R4390" s="150" t="s">
        <v>57</v>
      </c>
      <c r="S4390" s="150" t="s">
        <v>1206</v>
      </c>
      <c r="T4390" s="152">
        <v>3.5310000000000001</v>
      </c>
      <c r="U4390" s="151">
        <v>48203</v>
      </c>
      <c r="V4390" s="147">
        <v>4.5600000000000002E-2</v>
      </c>
      <c r="W4390" s="192">
        <v>5.0799999999999998E-2</v>
      </c>
      <c r="X4390" s="150" t="s">
        <v>636</v>
      </c>
      <c r="Y4390" s="150"/>
      <c r="Z4390" s="153">
        <v>1053352.27</v>
      </c>
      <c r="AA4390" s="153">
        <v>1</v>
      </c>
      <c r="AB4390" s="153">
        <v>98.66</v>
      </c>
      <c r="AC4390" s="153">
        <v>0</v>
      </c>
      <c r="AD4390" s="153">
        <v>1039.2373500000001</v>
      </c>
      <c r="AE4390" s="154"/>
      <c r="AF4390" s="154"/>
      <c r="AG4390" s="150" t="s">
        <v>17</v>
      </c>
      <c r="AH4390" s="147">
        <v>2.1065326040000001E-3</v>
      </c>
      <c r="AI4390" s="147">
        <v>3.8927199780000002E-3</v>
      </c>
      <c r="AJ4390" s="147">
        <v>1.5668408659999999E-3</v>
      </c>
    </row>
    <row r="4391" spans="1:36" ht="13.5" thickBot="1" x14ac:dyDescent="0.25">
      <c r="A4391" s="149">
        <v>8694</v>
      </c>
      <c r="B4391" s="149">
        <v>12957</v>
      </c>
      <c r="C4391" s="150" t="s">
        <v>1699</v>
      </c>
      <c r="D4391" s="150">
        <v>520034372</v>
      </c>
      <c r="E4391" s="150" t="s">
        <v>429</v>
      </c>
      <c r="F4391" s="150" t="s">
        <v>1701</v>
      </c>
      <c r="G4391" s="150">
        <v>1192749</v>
      </c>
      <c r="H4391" s="150" t="s">
        <v>102</v>
      </c>
      <c r="I4391" s="150" t="s">
        <v>229</v>
      </c>
      <c r="J4391" s="150" t="s">
        <v>53</v>
      </c>
      <c r="K4391" s="150" t="s">
        <v>53</v>
      </c>
      <c r="L4391" s="150" t="s">
        <v>821</v>
      </c>
      <c r="M4391" s="150" t="s">
        <v>311</v>
      </c>
      <c r="N4391" s="150" t="s">
        <v>258</v>
      </c>
      <c r="O4391" s="150" t="s">
        <v>62</v>
      </c>
      <c r="P4391" s="150" t="s">
        <v>1369</v>
      </c>
      <c r="Q4391" s="150" t="s">
        <v>65</v>
      </c>
      <c r="R4391" s="150" t="s">
        <v>57</v>
      </c>
      <c r="S4391" s="150" t="s">
        <v>1206</v>
      </c>
      <c r="T4391" s="152">
        <v>3.742</v>
      </c>
      <c r="U4391" s="151">
        <v>48203</v>
      </c>
      <c r="V4391" s="147">
        <v>2.1999999999999999E-2</v>
      </c>
      <c r="W4391" s="192">
        <v>2.5399999999999999E-2</v>
      </c>
      <c r="X4391" s="150" t="s">
        <v>636</v>
      </c>
      <c r="Y4391" s="150"/>
      <c r="Z4391" s="153">
        <v>61432.480000000003</v>
      </c>
      <c r="AA4391" s="153">
        <v>1</v>
      </c>
      <c r="AB4391" s="153">
        <v>102.2</v>
      </c>
      <c r="AC4391" s="153">
        <v>0</v>
      </c>
      <c r="AD4391" s="153">
        <v>62.783990000000003</v>
      </c>
      <c r="AE4391" s="154"/>
      <c r="AF4391" s="154"/>
      <c r="AG4391" s="150" t="s">
        <v>17</v>
      </c>
      <c r="AH4391" s="147">
        <v>1.2480976399999999E-4</v>
      </c>
      <c r="AI4391" s="147">
        <v>2.3517292899999999E-4</v>
      </c>
      <c r="AJ4391" s="147">
        <v>9.4658377398772106E-5</v>
      </c>
    </row>
    <row r="4392" spans="1:36" ht="13.5" thickBot="1" x14ac:dyDescent="0.25">
      <c r="A4392" s="149">
        <v>8694</v>
      </c>
      <c r="B4392" s="149">
        <v>12957</v>
      </c>
      <c r="C4392" s="150" t="s">
        <v>1616</v>
      </c>
      <c r="D4392" s="150">
        <v>513834200</v>
      </c>
      <c r="E4392" s="150" t="s">
        <v>429</v>
      </c>
      <c r="F4392" s="150" t="s">
        <v>1702</v>
      </c>
      <c r="G4392" s="150">
        <v>1192772</v>
      </c>
      <c r="H4392" s="150" t="s">
        <v>102</v>
      </c>
      <c r="I4392" s="150" t="s">
        <v>228</v>
      </c>
      <c r="J4392" s="150" t="s">
        <v>53</v>
      </c>
      <c r="K4392" s="150" t="s">
        <v>53</v>
      </c>
      <c r="L4392" s="150" t="s">
        <v>821</v>
      </c>
      <c r="M4392" s="150" t="s">
        <v>311</v>
      </c>
      <c r="N4392" s="150" t="s">
        <v>269</v>
      </c>
      <c r="O4392" s="150" t="s">
        <v>62</v>
      </c>
      <c r="P4392" s="150" t="s">
        <v>1345</v>
      </c>
      <c r="Q4392" s="150" t="s">
        <v>65</v>
      </c>
      <c r="R4392" s="150" t="s">
        <v>57</v>
      </c>
      <c r="S4392" s="150" t="s">
        <v>1206</v>
      </c>
      <c r="T4392" s="152">
        <v>5.08</v>
      </c>
      <c r="U4392" s="151">
        <v>48579</v>
      </c>
      <c r="V4392" s="147">
        <v>4.3799999999999999E-2</v>
      </c>
      <c r="W4392" s="192">
        <v>4.9399999999999999E-2</v>
      </c>
      <c r="X4392" s="150" t="s">
        <v>636</v>
      </c>
      <c r="Y4392" s="150"/>
      <c r="Z4392" s="153">
        <v>496000</v>
      </c>
      <c r="AA4392" s="153">
        <v>1</v>
      </c>
      <c r="AB4392" s="153">
        <v>98.59</v>
      </c>
      <c r="AC4392" s="153">
        <v>0</v>
      </c>
      <c r="AD4392" s="153">
        <v>489.00639999999999</v>
      </c>
      <c r="AE4392" s="154"/>
      <c r="AF4392" s="154"/>
      <c r="AG4392" s="150" t="s">
        <v>17</v>
      </c>
      <c r="AH4392" s="147">
        <v>9.9200000000000004E-4</v>
      </c>
      <c r="AI4392" s="147">
        <v>1.831694158E-3</v>
      </c>
      <c r="AJ4392" s="147">
        <v>7.3726681499999998E-4</v>
      </c>
    </row>
    <row r="4393" spans="1:36" ht="13.5" thickBot="1" x14ac:dyDescent="0.25">
      <c r="A4393" s="149">
        <v>8694</v>
      </c>
      <c r="B4393" s="149">
        <v>12957</v>
      </c>
      <c r="C4393" s="150" t="s">
        <v>1607</v>
      </c>
      <c r="D4393" s="150">
        <v>520044322</v>
      </c>
      <c r="E4393" s="150" t="s">
        <v>429</v>
      </c>
      <c r="F4393" s="150" t="s">
        <v>1703</v>
      </c>
      <c r="G4393" s="150">
        <v>1192889</v>
      </c>
      <c r="H4393" s="150" t="s">
        <v>102</v>
      </c>
      <c r="I4393" s="150" t="s">
        <v>228</v>
      </c>
      <c r="J4393" s="150" t="s">
        <v>53</v>
      </c>
      <c r="K4393" s="150" t="s">
        <v>53</v>
      </c>
      <c r="L4393" s="150" t="s">
        <v>821</v>
      </c>
      <c r="M4393" s="150" t="s">
        <v>311</v>
      </c>
      <c r="N4393" s="150" t="s">
        <v>267</v>
      </c>
      <c r="O4393" s="150" t="s">
        <v>62</v>
      </c>
      <c r="P4393" s="150" t="s">
        <v>1522</v>
      </c>
      <c r="Q4393" s="150" t="s">
        <v>1351</v>
      </c>
      <c r="R4393" s="150" t="s">
        <v>57</v>
      </c>
      <c r="S4393" s="150" t="s">
        <v>1206</v>
      </c>
      <c r="T4393" s="152">
        <v>3.1389999999999998</v>
      </c>
      <c r="U4393" s="151">
        <v>47149</v>
      </c>
      <c r="V4393" s="147">
        <v>6.7500000000000004E-2</v>
      </c>
      <c r="W4393" s="192">
        <v>5.74E-2</v>
      </c>
      <c r="X4393" s="150" t="s">
        <v>636</v>
      </c>
      <c r="Y4393" s="150"/>
      <c r="Z4393" s="153">
        <v>1862318.41</v>
      </c>
      <c r="AA4393" s="153">
        <v>1</v>
      </c>
      <c r="AB4393" s="153">
        <v>104.52</v>
      </c>
      <c r="AC4393" s="153">
        <v>0</v>
      </c>
      <c r="AD4393" s="153">
        <v>1946.4952000000001</v>
      </c>
      <c r="AE4393" s="154"/>
      <c r="AF4393" s="154"/>
      <c r="AG4393" s="150" t="s">
        <v>17</v>
      </c>
      <c r="AH4393" s="147">
        <v>1.0641819480000001E-3</v>
      </c>
      <c r="AI4393" s="147">
        <v>7.2910781670000001E-3</v>
      </c>
      <c r="AJ4393" s="147">
        <v>2.9346984349999999E-3</v>
      </c>
    </row>
    <row r="4394" spans="1:36" ht="13.5" thickBot="1" x14ac:dyDescent="0.25">
      <c r="A4394" s="149">
        <v>8694</v>
      </c>
      <c r="B4394" s="149">
        <v>12957</v>
      </c>
      <c r="C4394" s="150" t="s">
        <v>1704</v>
      </c>
      <c r="D4394" s="150">
        <v>723</v>
      </c>
      <c r="E4394" s="150" t="s">
        <v>2</v>
      </c>
      <c r="F4394" s="150" t="s">
        <v>1705</v>
      </c>
      <c r="G4394" s="150">
        <v>1193077</v>
      </c>
      <c r="H4394" s="150" t="s">
        <v>102</v>
      </c>
      <c r="I4394" s="150" t="s">
        <v>229</v>
      </c>
      <c r="J4394" s="150" t="s">
        <v>53</v>
      </c>
      <c r="K4394" s="150" t="s">
        <v>53</v>
      </c>
      <c r="L4394" s="150" t="s">
        <v>821</v>
      </c>
      <c r="M4394" s="150" t="s">
        <v>311</v>
      </c>
      <c r="N4394" s="150" t="s">
        <v>652</v>
      </c>
      <c r="O4394" s="150" t="s">
        <v>62</v>
      </c>
      <c r="P4394" s="150" t="s">
        <v>298</v>
      </c>
      <c r="Q4394" s="150" t="s">
        <v>298</v>
      </c>
      <c r="R4394" s="150" t="s">
        <v>57</v>
      </c>
      <c r="S4394" s="150" t="s">
        <v>1206</v>
      </c>
      <c r="T4394" s="152">
        <v>2.8879999999999999</v>
      </c>
      <c r="U4394" s="151">
        <v>46843</v>
      </c>
      <c r="V4394" s="147">
        <v>4.7500000000000001E-2</v>
      </c>
      <c r="W4394" s="192">
        <v>5.5199999999999999E-2</v>
      </c>
      <c r="X4394" s="150" t="s">
        <v>636</v>
      </c>
      <c r="Y4394" s="150"/>
      <c r="Z4394" s="153">
        <v>48000</v>
      </c>
      <c r="AA4394" s="153">
        <v>1</v>
      </c>
      <c r="AB4394" s="153">
        <v>101.36</v>
      </c>
      <c r="AC4394" s="153">
        <v>0</v>
      </c>
      <c r="AD4394" s="153">
        <v>48.652799999999999</v>
      </c>
      <c r="AE4394" s="154"/>
      <c r="AF4394" s="154"/>
      <c r="AG4394" s="150" t="s">
        <v>17</v>
      </c>
      <c r="AH4394" s="147">
        <v>1.7615714800000001E-4</v>
      </c>
      <c r="AI4394" s="147">
        <v>1.82241069E-4</v>
      </c>
      <c r="AJ4394" s="147">
        <v>7.3353017288435807E-5</v>
      </c>
    </row>
    <row r="4395" spans="1:36" ht="13.5" thickBot="1" x14ac:dyDescent="0.25">
      <c r="A4395" s="149">
        <v>8694</v>
      </c>
      <c r="B4395" s="149">
        <v>12957</v>
      </c>
      <c r="C4395" s="150" t="s">
        <v>1706</v>
      </c>
      <c r="D4395" s="150">
        <v>520032178</v>
      </c>
      <c r="E4395" s="150" t="s">
        <v>429</v>
      </c>
      <c r="F4395" s="150" t="s">
        <v>1707</v>
      </c>
      <c r="G4395" s="150">
        <v>1193176</v>
      </c>
      <c r="H4395" s="150" t="s">
        <v>102</v>
      </c>
      <c r="I4395" s="150" t="s">
        <v>228</v>
      </c>
      <c r="J4395" s="150" t="s">
        <v>53</v>
      </c>
      <c r="K4395" s="150" t="s">
        <v>53</v>
      </c>
      <c r="L4395" s="150" t="s">
        <v>821</v>
      </c>
      <c r="M4395" s="150" t="s">
        <v>311</v>
      </c>
      <c r="N4395" s="150" t="s">
        <v>140</v>
      </c>
      <c r="O4395" s="150" t="s">
        <v>62</v>
      </c>
      <c r="P4395" s="150" t="s">
        <v>298</v>
      </c>
      <c r="Q4395" s="150" t="s">
        <v>298</v>
      </c>
      <c r="R4395" s="150" t="s">
        <v>57</v>
      </c>
      <c r="S4395" s="150" t="s">
        <v>1206</v>
      </c>
      <c r="T4395" s="152">
        <v>3.1640000000000001</v>
      </c>
      <c r="U4395" s="151">
        <v>46752</v>
      </c>
      <c r="V4395" s="147">
        <v>6.3E-2</v>
      </c>
      <c r="W4395" s="192">
        <v>6.0999999999999999E-2</v>
      </c>
      <c r="X4395" s="150" t="s">
        <v>636</v>
      </c>
      <c r="Y4395" s="150"/>
      <c r="Z4395" s="153">
        <v>843900</v>
      </c>
      <c r="AA4395" s="153">
        <v>1</v>
      </c>
      <c r="AB4395" s="153">
        <v>102.5</v>
      </c>
      <c r="AC4395" s="153">
        <v>0</v>
      </c>
      <c r="AD4395" s="153">
        <v>864.99749999999995</v>
      </c>
      <c r="AE4395" s="154"/>
      <c r="AF4395" s="154"/>
      <c r="AG4395" s="150" t="s">
        <v>17</v>
      </c>
      <c r="AH4395" s="147">
        <v>4.7027281220000001E-3</v>
      </c>
      <c r="AI4395" s="147">
        <v>3.2400616169999999E-3</v>
      </c>
      <c r="AJ4395" s="147">
        <v>1.304142342E-3</v>
      </c>
    </row>
    <row r="4396" spans="1:36" ht="13.5" thickBot="1" x14ac:dyDescent="0.25">
      <c r="A4396" s="149">
        <v>8694</v>
      </c>
      <c r="B4396" s="149">
        <v>12957</v>
      </c>
      <c r="C4396" s="150" t="s">
        <v>1444</v>
      </c>
      <c r="D4396" s="150">
        <v>1513</v>
      </c>
      <c r="E4396" s="150" t="s">
        <v>2</v>
      </c>
      <c r="F4396" s="150" t="s">
        <v>1708</v>
      </c>
      <c r="G4396" s="150">
        <v>1193192</v>
      </c>
      <c r="H4396" s="150" t="s">
        <v>102</v>
      </c>
      <c r="I4396" s="150" t="s">
        <v>228</v>
      </c>
      <c r="J4396" s="150" t="s">
        <v>53</v>
      </c>
      <c r="K4396" s="150" t="s">
        <v>53</v>
      </c>
      <c r="L4396" s="150" t="s">
        <v>821</v>
      </c>
      <c r="M4396" s="150" t="s">
        <v>311</v>
      </c>
      <c r="N4396" s="150" t="s">
        <v>652</v>
      </c>
      <c r="O4396" s="150" t="s">
        <v>62</v>
      </c>
      <c r="P4396" s="150" t="s">
        <v>1334</v>
      </c>
      <c r="Q4396" s="150" t="s">
        <v>65</v>
      </c>
      <c r="R4396" s="150" t="s">
        <v>57</v>
      </c>
      <c r="S4396" s="150" t="s">
        <v>1206</v>
      </c>
      <c r="T4396" s="152">
        <v>2.4129999999999998</v>
      </c>
      <c r="U4396" s="151">
        <v>46387</v>
      </c>
      <c r="V4396" s="147">
        <v>6.8000000000000005E-2</v>
      </c>
      <c r="W4396" s="192">
        <v>6.3799999999999996E-2</v>
      </c>
      <c r="X4396" s="150" t="s">
        <v>636</v>
      </c>
      <c r="Y4396" s="150"/>
      <c r="Z4396" s="153">
        <v>351349.5</v>
      </c>
      <c r="AA4396" s="153">
        <v>1</v>
      </c>
      <c r="AB4396" s="153">
        <v>102.93</v>
      </c>
      <c r="AC4396" s="153">
        <v>0</v>
      </c>
      <c r="AD4396" s="153">
        <v>361.64404000000002</v>
      </c>
      <c r="AE4396" s="154"/>
      <c r="AF4396" s="154"/>
      <c r="AG4396" s="150" t="s">
        <v>17</v>
      </c>
      <c r="AH4396" s="147">
        <v>9.7908486700000008E-4</v>
      </c>
      <c r="AI4396" s="147">
        <v>1.3546270049999999E-3</v>
      </c>
      <c r="AJ4396" s="147">
        <v>5.4524470299999997E-4</v>
      </c>
    </row>
    <row r="4397" spans="1:36" ht="13.5" thickBot="1" x14ac:dyDescent="0.25">
      <c r="A4397" s="149">
        <v>8694</v>
      </c>
      <c r="B4397" s="149">
        <v>12957</v>
      </c>
      <c r="C4397" s="150" t="s">
        <v>1360</v>
      </c>
      <c r="D4397" s="150">
        <v>520039868</v>
      </c>
      <c r="E4397" s="150" t="s">
        <v>429</v>
      </c>
      <c r="F4397" s="150" t="s">
        <v>1709</v>
      </c>
      <c r="G4397" s="150">
        <v>1193275</v>
      </c>
      <c r="H4397" s="150" t="s">
        <v>102</v>
      </c>
      <c r="I4397" s="150" t="s">
        <v>228</v>
      </c>
      <c r="J4397" s="150" t="s">
        <v>53</v>
      </c>
      <c r="K4397" s="150" t="s">
        <v>53</v>
      </c>
      <c r="L4397" s="150" t="s">
        <v>821</v>
      </c>
      <c r="M4397" s="150" t="s">
        <v>311</v>
      </c>
      <c r="N4397" s="150" t="s">
        <v>647</v>
      </c>
      <c r="O4397" s="150" t="s">
        <v>62</v>
      </c>
      <c r="P4397" s="150" t="s">
        <v>298</v>
      </c>
      <c r="Q4397" s="150" t="s">
        <v>298</v>
      </c>
      <c r="R4397" s="150" t="s">
        <v>57</v>
      </c>
      <c r="S4397" s="150" t="s">
        <v>1206</v>
      </c>
      <c r="T4397" s="152">
        <v>3.18</v>
      </c>
      <c r="U4397" s="151">
        <v>47209</v>
      </c>
      <c r="V4397" s="147">
        <v>6.0499999999999998E-2</v>
      </c>
      <c r="W4397" s="192">
        <v>5.9700000000000003E-2</v>
      </c>
      <c r="X4397" s="150" t="s">
        <v>636</v>
      </c>
      <c r="Y4397" s="150"/>
      <c r="Z4397" s="153">
        <v>283000</v>
      </c>
      <c r="AA4397" s="153">
        <v>1</v>
      </c>
      <c r="AB4397" s="153">
        <v>100.51</v>
      </c>
      <c r="AC4397" s="153">
        <v>0</v>
      </c>
      <c r="AD4397" s="153">
        <v>284.44330000000002</v>
      </c>
      <c r="AE4397" s="154"/>
      <c r="AF4397" s="154"/>
      <c r="AG4397" s="150" t="s">
        <v>17</v>
      </c>
      <c r="AH4397" s="147">
        <v>1.2863636360000001E-3</v>
      </c>
      <c r="AI4397" s="147">
        <v>1.06545258E-3</v>
      </c>
      <c r="AJ4397" s="147">
        <v>4.28850432E-4</v>
      </c>
    </row>
    <row r="4398" spans="1:36" ht="13.5" thickBot="1" x14ac:dyDescent="0.25">
      <c r="A4398" s="149">
        <v>8694</v>
      </c>
      <c r="B4398" s="149">
        <v>12957</v>
      </c>
      <c r="C4398" s="150" t="s">
        <v>1710</v>
      </c>
      <c r="D4398" s="150">
        <v>520034257</v>
      </c>
      <c r="E4398" s="150" t="s">
        <v>429</v>
      </c>
      <c r="F4398" s="150" t="s">
        <v>1711</v>
      </c>
      <c r="G4398" s="150">
        <v>1193341</v>
      </c>
      <c r="H4398" s="150" t="s">
        <v>102</v>
      </c>
      <c r="I4398" s="150" t="s">
        <v>229</v>
      </c>
      <c r="J4398" s="150" t="s">
        <v>53</v>
      </c>
      <c r="K4398" s="150" t="s">
        <v>53</v>
      </c>
      <c r="L4398" s="150" t="s">
        <v>821</v>
      </c>
      <c r="M4398" s="150" t="s">
        <v>311</v>
      </c>
      <c r="N4398" s="150" t="s">
        <v>708</v>
      </c>
      <c r="O4398" s="150" t="s">
        <v>62</v>
      </c>
      <c r="P4398" s="150" t="s">
        <v>1366</v>
      </c>
      <c r="Q4398" s="150" t="s">
        <v>1351</v>
      </c>
      <c r="R4398" s="150" t="s">
        <v>57</v>
      </c>
      <c r="S4398" s="150" t="s">
        <v>1206</v>
      </c>
      <c r="T4398" s="152">
        <v>3.4609999999999999</v>
      </c>
      <c r="U4398" s="151">
        <v>46944</v>
      </c>
      <c r="V4398" s="147">
        <v>3.73E-2</v>
      </c>
      <c r="W4398" s="192">
        <v>3.4200000000000001E-2</v>
      </c>
      <c r="X4398" s="150" t="s">
        <v>636</v>
      </c>
      <c r="Y4398" s="150"/>
      <c r="Z4398" s="153">
        <v>617200</v>
      </c>
      <c r="AA4398" s="153">
        <v>1</v>
      </c>
      <c r="AB4398" s="153">
        <v>105.42</v>
      </c>
      <c r="AC4398" s="153">
        <v>0</v>
      </c>
      <c r="AD4398" s="153">
        <v>650.65224000000001</v>
      </c>
      <c r="AE4398" s="154"/>
      <c r="AF4398" s="154"/>
      <c r="AG4398" s="150" t="s">
        <v>17</v>
      </c>
      <c r="AH4398" s="147">
        <v>1.7528463869999999E-3</v>
      </c>
      <c r="AI4398" s="147">
        <v>2.4371785459999999E-3</v>
      </c>
      <c r="AJ4398" s="147">
        <v>9.80977559E-4</v>
      </c>
    </row>
    <row r="4399" spans="1:36" ht="13.5" thickBot="1" x14ac:dyDescent="0.25">
      <c r="A4399" s="149">
        <v>8694</v>
      </c>
      <c r="B4399" s="149">
        <v>12957</v>
      </c>
      <c r="C4399" s="150" t="s">
        <v>1712</v>
      </c>
      <c r="D4399" s="150">
        <v>520036120</v>
      </c>
      <c r="E4399" s="150" t="s">
        <v>429</v>
      </c>
      <c r="F4399" s="150" t="s">
        <v>1713</v>
      </c>
      <c r="G4399" s="150">
        <v>1193481</v>
      </c>
      <c r="H4399" s="150" t="s">
        <v>102</v>
      </c>
      <c r="I4399" s="150" t="s">
        <v>228</v>
      </c>
      <c r="J4399" s="150" t="s">
        <v>53</v>
      </c>
      <c r="K4399" s="150" t="s">
        <v>53</v>
      </c>
      <c r="L4399" s="150" t="s">
        <v>821</v>
      </c>
      <c r="M4399" s="150" t="s">
        <v>311</v>
      </c>
      <c r="N4399" s="150" t="s">
        <v>269</v>
      </c>
      <c r="O4399" s="150" t="s">
        <v>62</v>
      </c>
      <c r="P4399" s="150" t="s">
        <v>1345</v>
      </c>
      <c r="Q4399" s="150" t="s">
        <v>65</v>
      </c>
      <c r="R4399" s="150" t="s">
        <v>57</v>
      </c>
      <c r="S4399" s="150" t="s">
        <v>1206</v>
      </c>
      <c r="T4399" s="152">
        <v>3.6480000000000001</v>
      </c>
      <c r="U4399" s="151">
        <v>46811</v>
      </c>
      <c r="V4399" s="147">
        <v>4.7E-2</v>
      </c>
      <c r="W4399" s="192">
        <v>4.7600000000000003E-2</v>
      </c>
      <c r="X4399" s="150" t="s">
        <v>636</v>
      </c>
      <c r="Y4399" s="150"/>
      <c r="Z4399" s="153">
        <v>654568</v>
      </c>
      <c r="AA4399" s="153">
        <v>1</v>
      </c>
      <c r="AB4399" s="153">
        <v>100.19</v>
      </c>
      <c r="AC4399" s="153">
        <v>0</v>
      </c>
      <c r="AD4399" s="153">
        <v>655.81168000000002</v>
      </c>
      <c r="AE4399" s="154"/>
      <c r="AF4399" s="154"/>
      <c r="AG4399" s="150" t="s">
        <v>17</v>
      </c>
      <c r="AH4399" s="147">
        <v>7.2802580300000003E-4</v>
      </c>
      <c r="AI4399" s="147">
        <v>2.4565045010000001E-3</v>
      </c>
      <c r="AJ4399" s="147">
        <v>9.88756361E-4</v>
      </c>
    </row>
    <row r="4400" spans="1:36" ht="13.5" thickBot="1" x14ac:dyDescent="0.25">
      <c r="A4400" s="149">
        <v>8694</v>
      </c>
      <c r="B4400" s="149">
        <v>12957</v>
      </c>
      <c r="C4400" s="150" t="s">
        <v>1712</v>
      </c>
      <c r="D4400" s="150">
        <v>520036120</v>
      </c>
      <c r="E4400" s="150" t="s">
        <v>429</v>
      </c>
      <c r="F4400" s="150" t="s">
        <v>1714</v>
      </c>
      <c r="G4400" s="150">
        <v>1193499</v>
      </c>
      <c r="H4400" s="150" t="s">
        <v>102</v>
      </c>
      <c r="I4400" s="150" t="s">
        <v>623</v>
      </c>
      <c r="J4400" s="150" t="s">
        <v>53</v>
      </c>
      <c r="K4400" s="150" t="s">
        <v>53</v>
      </c>
      <c r="L4400" s="150" t="s">
        <v>821</v>
      </c>
      <c r="M4400" s="150" t="s">
        <v>311</v>
      </c>
      <c r="N4400" s="150" t="s">
        <v>269</v>
      </c>
      <c r="O4400" s="150" t="s">
        <v>62</v>
      </c>
      <c r="P4400" s="150" t="s">
        <v>1345</v>
      </c>
      <c r="Q4400" s="150" t="s">
        <v>65</v>
      </c>
      <c r="R4400" s="150" t="s">
        <v>57</v>
      </c>
      <c r="S4400" s="150" t="s">
        <v>1206</v>
      </c>
      <c r="T4400" s="152">
        <v>3.7490000000000001</v>
      </c>
      <c r="U4400" s="151">
        <v>46811</v>
      </c>
      <c r="V4400" s="147">
        <v>2.8000000000000001E-2</v>
      </c>
      <c r="W4400" s="192">
        <v>2.7300000000000001E-2</v>
      </c>
      <c r="X4400" s="150" t="s">
        <v>636</v>
      </c>
      <c r="Y4400" s="150"/>
      <c r="Z4400" s="153">
        <v>231000</v>
      </c>
      <c r="AA4400" s="153">
        <v>1</v>
      </c>
      <c r="AB4400" s="153">
        <v>100.5</v>
      </c>
      <c r="AC4400" s="153">
        <v>0</v>
      </c>
      <c r="AD4400" s="153">
        <v>232.155</v>
      </c>
      <c r="AE4400" s="154"/>
      <c r="AF4400" s="154"/>
      <c r="AG4400" s="150" t="s">
        <v>17</v>
      </c>
      <c r="AH4400" s="147">
        <v>1.540104727E-3</v>
      </c>
      <c r="AI4400" s="147">
        <v>8.6959384799999997E-4</v>
      </c>
      <c r="AJ4400" s="147">
        <v>3.5001623099999998E-4</v>
      </c>
    </row>
    <row r="4401" spans="1:36" ht="13.5" thickBot="1" x14ac:dyDescent="0.25">
      <c r="A4401" s="149">
        <v>8694</v>
      </c>
      <c r="B4401" s="149">
        <v>12957</v>
      </c>
      <c r="C4401" s="150" t="s">
        <v>1715</v>
      </c>
      <c r="D4401" s="150">
        <v>516286432</v>
      </c>
      <c r="E4401" s="150" t="s">
        <v>429</v>
      </c>
      <c r="F4401" s="150" t="s">
        <v>1716</v>
      </c>
      <c r="G4401" s="150">
        <v>11935150</v>
      </c>
      <c r="H4401" s="150" t="s">
        <v>102</v>
      </c>
      <c r="I4401" s="150" t="s">
        <v>228</v>
      </c>
      <c r="J4401" s="150" t="s">
        <v>53</v>
      </c>
      <c r="K4401" s="150" t="s">
        <v>53</v>
      </c>
      <c r="L4401" s="150" t="s">
        <v>54</v>
      </c>
      <c r="M4401" s="150" t="s">
        <v>311</v>
      </c>
      <c r="N4401" s="150" t="s">
        <v>651</v>
      </c>
      <c r="O4401" s="150" t="s">
        <v>62</v>
      </c>
      <c r="P4401" s="150" t="s">
        <v>298</v>
      </c>
      <c r="Q4401" s="150" t="s">
        <v>298</v>
      </c>
      <c r="R4401" s="150" t="s">
        <v>57</v>
      </c>
      <c r="S4401" s="150" t="s">
        <v>1206</v>
      </c>
      <c r="T4401" s="152">
        <v>1.3839999999999999</v>
      </c>
      <c r="U4401" s="151">
        <v>46006</v>
      </c>
      <c r="V4401" s="147">
        <v>6.5000000000000002E-2</v>
      </c>
      <c r="W4401" s="192">
        <v>6.9199999999999998E-2</v>
      </c>
      <c r="X4401" s="150" t="s">
        <v>636</v>
      </c>
      <c r="Y4401" s="150"/>
      <c r="Z4401" s="153">
        <v>110000</v>
      </c>
      <c r="AA4401" s="153">
        <v>1</v>
      </c>
      <c r="AB4401" s="153">
        <v>99.290499999999994</v>
      </c>
      <c r="AC4401" s="153">
        <v>0</v>
      </c>
      <c r="AD4401" s="153">
        <v>109.21955</v>
      </c>
      <c r="AE4401" s="154"/>
      <c r="AF4401" s="154"/>
      <c r="AG4401" s="150" t="s">
        <v>17</v>
      </c>
      <c r="AH4401" s="147">
        <v>1.0009498190000001E-3</v>
      </c>
      <c r="AI4401" s="147">
        <v>4.0910877900000002E-4</v>
      </c>
      <c r="AJ4401" s="147">
        <v>1.6466849799999999E-4</v>
      </c>
    </row>
    <row r="4402" spans="1:36" ht="13.5" thickBot="1" x14ac:dyDescent="0.25">
      <c r="A4402" s="149">
        <v>8694</v>
      </c>
      <c r="B4402" s="149">
        <v>12957</v>
      </c>
      <c r="C4402" s="150" t="s">
        <v>1637</v>
      </c>
      <c r="D4402" s="150">
        <v>516269248</v>
      </c>
      <c r="E4402" s="150" t="s">
        <v>429</v>
      </c>
      <c r="F4402" s="150" t="s">
        <v>1717</v>
      </c>
      <c r="G4402" s="150">
        <v>1193598</v>
      </c>
      <c r="H4402" s="150" t="s">
        <v>102</v>
      </c>
      <c r="I4402" s="150" t="s">
        <v>229</v>
      </c>
      <c r="J4402" s="150" t="s">
        <v>53</v>
      </c>
      <c r="K4402" s="150" t="s">
        <v>53</v>
      </c>
      <c r="L4402" s="150" t="s">
        <v>821</v>
      </c>
      <c r="M4402" s="150" t="s">
        <v>311</v>
      </c>
      <c r="N4402" s="150" t="s">
        <v>156</v>
      </c>
      <c r="O4402" s="150" t="s">
        <v>62</v>
      </c>
      <c r="P4402" s="150" t="s">
        <v>1522</v>
      </c>
      <c r="Q4402" s="150" t="s">
        <v>1351</v>
      </c>
      <c r="R4402" s="150" t="s">
        <v>57</v>
      </c>
      <c r="S4402" s="150" t="s">
        <v>1206</v>
      </c>
      <c r="T4402" s="152">
        <v>6.2789999999999999</v>
      </c>
      <c r="U4402" s="151">
        <v>49218</v>
      </c>
      <c r="V4402" s="147">
        <v>3.3000000000000002E-2</v>
      </c>
      <c r="W4402" s="192">
        <v>3.5799999999999998E-2</v>
      </c>
      <c r="X4402" s="150" t="s">
        <v>636</v>
      </c>
      <c r="Y4402" s="150"/>
      <c r="Z4402" s="153">
        <v>160769.23000000001</v>
      </c>
      <c r="AA4402" s="153">
        <v>1</v>
      </c>
      <c r="AB4402" s="153">
        <v>101.75</v>
      </c>
      <c r="AC4402" s="153">
        <v>0</v>
      </c>
      <c r="AD4402" s="153">
        <v>163.58269000000001</v>
      </c>
      <c r="AE4402" s="154"/>
      <c r="AF4402" s="154"/>
      <c r="AG4402" s="150" t="s">
        <v>17</v>
      </c>
      <c r="AH4402" s="147">
        <v>1.28404668E-4</v>
      </c>
      <c r="AI4402" s="147">
        <v>6.1273933700000001E-4</v>
      </c>
      <c r="AJ4402" s="147">
        <v>2.466309E-4</v>
      </c>
    </row>
    <row r="4403" spans="1:36" ht="13.5" thickBot="1" x14ac:dyDescent="0.25">
      <c r="A4403" s="149">
        <v>8694</v>
      </c>
      <c r="B4403" s="149">
        <v>12957</v>
      </c>
      <c r="C4403" s="150" t="s">
        <v>1718</v>
      </c>
      <c r="D4403" s="150">
        <v>520025438</v>
      </c>
      <c r="E4403" s="150" t="s">
        <v>429</v>
      </c>
      <c r="F4403" s="150" t="s">
        <v>1719</v>
      </c>
      <c r="G4403" s="150">
        <v>1193630</v>
      </c>
      <c r="H4403" s="150" t="s">
        <v>102</v>
      </c>
      <c r="I4403" s="150" t="s">
        <v>229</v>
      </c>
      <c r="J4403" s="150" t="s">
        <v>53</v>
      </c>
      <c r="K4403" s="150" t="s">
        <v>53</v>
      </c>
      <c r="L4403" s="150" t="s">
        <v>821</v>
      </c>
      <c r="M4403" s="150" t="s">
        <v>311</v>
      </c>
      <c r="N4403" s="150" t="s">
        <v>651</v>
      </c>
      <c r="O4403" s="150" t="s">
        <v>62</v>
      </c>
      <c r="P4403" s="150" t="s">
        <v>1334</v>
      </c>
      <c r="Q4403" s="150" t="s">
        <v>65</v>
      </c>
      <c r="R4403" s="150" t="s">
        <v>57</v>
      </c>
      <c r="S4403" s="150" t="s">
        <v>1206</v>
      </c>
      <c r="T4403" s="152">
        <v>4.407</v>
      </c>
      <c r="U4403" s="151">
        <v>47300</v>
      </c>
      <c r="V4403" s="147">
        <v>3.6200000000000003E-2</v>
      </c>
      <c r="W4403" s="192">
        <v>3.6499999999999998E-2</v>
      </c>
      <c r="X4403" s="150" t="s">
        <v>636</v>
      </c>
      <c r="Y4403" s="150"/>
      <c r="Z4403" s="153">
        <v>1161429.48</v>
      </c>
      <c r="AA4403" s="153">
        <v>1</v>
      </c>
      <c r="AB4403" s="153">
        <v>103.98</v>
      </c>
      <c r="AC4403" s="153">
        <v>0</v>
      </c>
      <c r="AD4403" s="153">
        <v>1207.65437</v>
      </c>
      <c r="AE4403" s="154"/>
      <c r="AF4403" s="154"/>
      <c r="AG4403" s="150" t="s">
        <v>17</v>
      </c>
      <c r="AH4403" s="147">
        <v>6.6362250800000003E-4</v>
      </c>
      <c r="AI4403" s="147">
        <v>4.5235674919999998E-3</v>
      </c>
      <c r="AJ4403" s="147">
        <v>1.8207604059999999E-3</v>
      </c>
    </row>
    <row r="4404" spans="1:36" ht="13.5" thickBot="1" x14ac:dyDescent="0.25">
      <c r="A4404" s="149">
        <v>8694</v>
      </c>
      <c r="B4404" s="149">
        <v>12957</v>
      </c>
      <c r="C4404" s="150" t="s">
        <v>1512</v>
      </c>
      <c r="D4404" s="150">
        <v>515327120</v>
      </c>
      <c r="E4404" s="150" t="s">
        <v>429</v>
      </c>
      <c r="F4404" s="150" t="s">
        <v>1720</v>
      </c>
      <c r="G4404" s="150">
        <v>1193929</v>
      </c>
      <c r="H4404" s="150" t="s">
        <v>102</v>
      </c>
      <c r="I4404" s="150" t="s">
        <v>229</v>
      </c>
      <c r="J4404" s="150" t="s">
        <v>53</v>
      </c>
      <c r="K4404" s="150" t="s">
        <v>53</v>
      </c>
      <c r="L4404" s="150" t="s">
        <v>821</v>
      </c>
      <c r="M4404" s="150" t="s">
        <v>311</v>
      </c>
      <c r="N4404" s="150" t="s">
        <v>651</v>
      </c>
      <c r="O4404" s="150" t="s">
        <v>62</v>
      </c>
      <c r="P4404" s="150" t="s">
        <v>1350</v>
      </c>
      <c r="Q4404" s="150" t="s">
        <v>1351</v>
      </c>
      <c r="R4404" s="150" t="s">
        <v>57</v>
      </c>
      <c r="S4404" s="150" t="s">
        <v>1206</v>
      </c>
      <c r="T4404" s="152">
        <v>6.1689999999999996</v>
      </c>
      <c r="U4404" s="151">
        <v>48213</v>
      </c>
      <c r="V4404" s="147">
        <v>3.1800000000000002E-2</v>
      </c>
      <c r="W4404" s="192">
        <v>3.1800000000000002E-2</v>
      </c>
      <c r="X4404" s="150" t="s">
        <v>636</v>
      </c>
      <c r="Y4404" s="150"/>
      <c r="Z4404" s="153">
        <v>286000</v>
      </c>
      <c r="AA4404" s="153">
        <v>1</v>
      </c>
      <c r="AB4404" s="153">
        <v>103.83</v>
      </c>
      <c r="AC4404" s="153">
        <v>0</v>
      </c>
      <c r="AD4404" s="153">
        <v>296.9538</v>
      </c>
      <c r="AE4404" s="154"/>
      <c r="AF4404" s="154"/>
      <c r="AG4404" s="150" t="s">
        <v>17</v>
      </c>
      <c r="AH4404" s="147">
        <v>6.6875711700000004E-4</v>
      </c>
      <c r="AI4404" s="147">
        <v>1.112313746E-3</v>
      </c>
      <c r="AJ4404" s="147">
        <v>4.4771230399999999E-4</v>
      </c>
    </row>
    <row r="4405" spans="1:36" ht="13.5" thickBot="1" x14ac:dyDescent="0.25">
      <c r="A4405" s="149">
        <v>8694</v>
      </c>
      <c r="B4405" s="149">
        <v>12957</v>
      </c>
      <c r="C4405" s="150" t="s">
        <v>1391</v>
      </c>
      <c r="D4405" s="150">
        <v>520038910</v>
      </c>
      <c r="E4405" s="150" t="s">
        <v>429</v>
      </c>
      <c r="F4405" s="150" t="s">
        <v>1721</v>
      </c>
      <c r="G4405" s="150">
        <v>1193952</v>
      </c>
      <c r="H4405" s="150" t="s">
        <v>102</v>
      </c>
      <c r="I4405" s="150" t="s">
        <v>228</v>
      </c>
      <c r="J4405" s="150" t="s">
        <v>53</v>
      </c>
      <c r="K4405" s="150" t="s">
        <v>53</v>
      </c>
      <c r="L4405" s="150" t="s">
        <v>821</v>
      </c>
      <c r="M4405" s="150" t="s">
        <v>311</v>
      </c>
      <c r="N4405" s="150" t="s">
        <v>651</v>
      </c>
      <c r="O4405" s="150" t="s">
        <v>62</v>
      </c>
      <c r="P4405" s="150" t="s">
        <v>1369</v>
      </c>
      <c r="Q4405" s="150" t="s">
        <v>65</v>
      </c>
      <c r="R4405" s="150" t="s">
        <v>57</v>
      </c>
      <c r="S4405" s="150" t="s">
        <v>1206</v>
      </c>
      <c r="T4405" s="152">
        <v>4.9809999999999999</v>
      </c>
      <c r="U4405" s="151">
        <v>48213</v>
      </c>
      <c r="V4405" s="147">
        <v>4.8899999999999999E-2</v>
      </c>
      <c r="W4405" s="192">
        <v>5.04E-2</v>
      </c>
      <c r="X4405" s="150" t="s">
        <v>636</v>
      </c>
      <c r="Y4405" s="150"/>
      <c r="Z4405" s="153">
        <v>200000</v>
      </c>
      <c r="AA4405" s="153">
        <v>1</v>
      </c>
      <c r="AB4405" s="153">
        <v>100.79</v>
      </c>
      <c r="AC4405" s="153">
        <v>0</v>
      </c>
      <c r="AD4405" s="153">
        <v>201.58</v>
      </c>
      <c r="AE4405" s="154"/>
      <c r="AF4405" s="154"/>
      <c r="AG4405" s="150" t="s">
        <v>17</v>
      </c>
      <c r="AH4405" s="147">
        <v>6.6667111099999996E-4</v>
      </c>
      <c r="AI4405" s="147">
        <v>7.5506763900000005E-4</v>
      </c>
      <c r="AJ4405" s="147">
        <v>3.0391881199999998E-4</v>
      </c>
    </row>
    <row r="4406" spans="1:36" ht="13.5" thickBot="1" x14ac:dyDescent="0.25">
      <c r="A4406" s="149">
        <v>8694</v>
      </c>
      <c r="B4406" s="149">
        <v>12957</v>
      </c>
      <c r="C4406" s="150" t="s">
        <v>1722</v>
      </c>
      <c r="D4406" s="150">
        <v>2409</v>
      </c>
      <c r="E4406" s="150" t="s">
        <v>2</v>
      </c>
      <c r="F4406" s="150" t="s">
        <v>1723</v>
      </c>
      <c r="G4406" s="150">
        <v>1194018</v>
      </c>
      <c r="H4406" s="150" t="s">
        <v>102</v>
      </c>
      <c r="I4406" s="150" t="s">
        <v>230</v>
      </c>
      <c r="J4406" s="150" t="s">
        <v>53</v>
      </c>
      <c r="K4406" s="150" t="s">
        <v>53</v>
      </c>
      <c r="L4406" s="150" t="s">
        <v>821</v>
      </c>
      <c r="M4406" s="150" t="s">
        <v>311</v>
      </c>
      <c r="N4406" s="150" t="s">
        <v>649</v>
      </c>
      <c r="O4406" s="150" t="s">
        <v>62</v>
      </c>
      <c r="P4406" s="150" t="s">
        <v>1350</v>
      </c>
      <c r="Q4406" s="150" t="s">
        <v>1351</v>
      </c>
      <c r="R4406" s="150" t="s">
        <v>57</v>
      </c>
      <c r="S4406" s="150" t="s">
        <v>1206</v>
      </c>
      <c r="T4406" s="152">
        <v>2.1819999999999999</v>
      </c>
      <c r="U4406" s="151">
        <v>46265</v>
      </c>
      <c r="V4406" s="147">
        <v>9.1499999999999998E-2</v>
      </c>
      <c r="W4406" s="192">
        <v>7.6300000000000007E-2</v>
      </c>
      <c r="X4406" s="150" t="s">
        <v>636</v>
      </c>
      <c r="Y4406" s="150"/>
      <c r="Z4406" s="153">
        <v>1620000</v>
      </c>
      <c r="AA4406" s="153">
        <v>1</v>
      </c>
      <c r="AB4406" s="153">
        <v>105</v>
      </c>
      <c r="AC4406" s="153">
        <v>0</v>
      </c>
      <c r="AD4406" s="153">
        <v>1701</v>
      </c>
      <c r="AE4406" s="154"/>
      <c r="AF4406" s="154"/>
      <c r="AG4406" s="150" t="s">
        <v>17</v>
      </c>
      <c r="AH4406" s="147">
        <v>3.8479226109999999E-3</v>
      </c>
      <c r="AI4406" s="147">
        <v>6.3715153070000004E-3</v>
      </c>
      <c r="AJ4406" s="147">
        <v>2.5645694060000002E-3</v>
      </c>
    </row>
    <row r="4407" spans="1:36" ht="13.5" thickBot="1" x14ac:dyDescent="0.25">
      <c r="A4407" s="149">
        <v>8694</v>
      </c>
      <c r="B4407" s="149">
        <v>12957</v>
      </c>
      <c r="C4407" s="150" t="s">
        <v>1722</v>
      </c>
      <c r="D4407" s="150">
        <v>2409</v>
      </c>
      <c r="E4407" s="150" t="s">
        <v>2</v>
      </c>
      <c r="F4407" s="150" t="s">
        <v>1723</v>
      </c>
      <c r="G4407" s="150">
        <v>11940180</v>
      </c>
      <c r="H4407" s="150" t="s">
        <v>102</v>
      </c>
      <c r="I4407" s="150" t="s">
        <v>230</v>
      </c>
      <c r="J4407" s="150" t="s">
        <v>53</v>
      </c>
      <c r="K4407" s="150" t="s">
        <v>53</v>
      </c>
      <c r="L4407" s="150" t="s">
        <v>54</v>
      </c>
      <c r="M4407" s="150" t="s">
        <v>311</v>
      </c>
      <c r="N4407" s="150" t="s">
        <v>649</v>
      </c>
      <c r="O4407" s="150" t="s">
        <v>62</v>
      </c>
      <c r="P4407" s="150" t="s">
        <v>298</v>
      </c>
      <c r="Q4407" s="150" t="s">
        <v>298</v>
      </c>
      <c r="R4407" s="150" t="s">
        <v>57</v>
      </c>
      <c r="S4407" s="150" t="s">
        <v>1206</v>
      </c>
      <c r="T4407" s="152">
        <v>2.1819999999999999</v>
      </c>
      <c r="U4407" s="151">
        <v>46265</v>
      </c>
      <c r="V4407" s="147">
        <v>9.1499999999999998E-2</v>
      </c>
      <c r="W4407" s="192">
        <v>7.6300000000000007E-2</v>
      </c>
      <c r="X4407" s="150" t="s">
        <v>636</v>
      </c>
      <c r="Y4407" s="150"/>
      <c r="Z4407" s="153">
        <v>500000</v>
      </c>
      <c r="AA4407" s="153">
        <v>1</v>
      </c>
      <c r="AB4407" s="153">
        <v>104.90600000000001</v>
      </c>
      <c r="AC4407" s="153">
        <v>0</v>
      </c>
      <c r="AD4407" s="153">
        <v>524.53</v>
      </c>
      <c r="AE4407" s="154"/>
      <c r="AF4407" s="154"/>
      <c r="AG4407" s="150" t="s">
        <v>17</v>
      </c>
      <c r="AH4407" s="147">
        <v>1.1876304350000001E-3</v>
      </c>
      <c r="AI4407" s="147">
        <v>1.9647565690000001E-3</v>
      </c>
      <c r="AJ4407" s="147">
        <v>7.9082515600000002E-4</v>
      </c>
    </row>
    <row r="4408" spans="1:36" ht="13.5" thickBot="1" x14ac:dyDescent="0.25">
      <c r="A4408" s="149">
        <v>8694</v>
      </c>
      <c r="B4408" s="149">
        <v>12957</v>
      </c>
      <c r="C4408" s="150" t="s">
        <v>1387</v>
      </c>
      <c r="D4408" s="150">
        <v>520037789</v>
      </c>
      <c r="E4408" s="150" t="s">
        <v>429</v>
      </c>
      <c r="F4408" s="150" t="s">
        <v>1724</v>
      </c>
      <c r="G4408" s="150">
        <v>1194638</v>
      </c>
      <c r="H4408" s="150" t="s">
        <v>102</v>
      </c>
      <c r="I4408" s="150" t="s">
        <v>229</v>
      </c>
      <c r="J4408" s="150" t="s">
        <v>53</v>
      </c>
      <c r="K4408" s="150" t="s">
        <v>53</v>
      </c>
      <c r="L4408" s="150" t="s">
        <v>821</v>
      </c>
      <c r="M4408" s="150" t="s">
        <v>311</v>
      </c>
      <c r="N4408" s="150" t="s">
        <v>651</v>
      </c>
      <c r="O4408" s="150" t="s">
        <v>62</v>
      </c>
      <c r="P4408" s="150" t="s">
        <v>1369</v>
      </c>
      <c r="Q4408" s="150" t="s">
        <v>65</v>
      </c>
      <c r="R4408" s="150" t="s">
        <v>57</v>
      </c>
      <c r="S4408" s="150" t="s">
        <v>1206</v>
      </c>
      <c r="T4408" s="152">
        <v>6.4370000000000003</v>
      </c>
      <c r="U4408" s="151">
        <v>50041</v>
      </c>
      <c r="V4408" s="147">
        <v>3.61E-2</v>
      </c>
      <c r="W4408" s="192">
        <v>3.0599999999999999E-2</v>
      </c>
      <c r="X4408" s="150" t="s">
        <v>636</v>
      </c>
      <c r="Y4408" s="150"/>
      <c r="Z4408" s="153">
        <v>656874</v>
      </c>
      <c r="AA4408" s="153">
        <v>1</v>
      </c>
      <c r="AB4408" s="153">
        <v>107.22</v>
      </c>
      <c r="AC4408" s="153">
        <v>0</v>
      </c>
      <c r="AD4408" s="153">
        <v>704.30029999999999</v>
      </c>
      <c r="AE4408" s="154"/>
      <c r="AF4408" s="154"/>
      <c r="AG4408" s="150" t="s">
        <v>17</v>
      </c>
      <c r="AH4408" s="147">
        <v>6.0858707599999997E-4</v>
      </c>
      <c r="AI4408" s="147">
        <v>2.638130595E-3</v>
      </c>
      <c r="AJ4408" s="147">
        <v>1.061861847E-3</v>
      </c>
    </row>
    <row r="4409" spans="1:36" ht="13.5" thickBot="1" x14ac:dyDescent="0.25">
      <c r="A4409" s="149">
        <v>8694</v>
      </c>
      <c r="B4409" s="149">
        <v>12957</v>
      </c>
      <c r="C4409" s="150" t="s">
        <v>1385</v>
      </c>
      <c r="D4409" s="150">
        <v>520036658</v>
      </c>
      <c r="E4409" s="150" t="s">
        <v>429</v>
      </c>
      <c r="F4409" s="150" t="s">
        <v>1725</v>
      </c>
      <c r="G4409" s="150">
        <v>1195346</v>
      </c>
      <c r="H4409" s="150" t="s">
        <v>102</v>
      </c>
      <c r="I4409" s="150" t="s">
        <v>228</v>
      </c>
      <c r="J4409" s="150" t="s">
        <v>53</v>
      </c>
      <c r="K4409" s="150" t="s">
        <v>53</v>
      </c>
      <c r="L4409" s="150" t="s">
        <v>821</v>
      </c>
      <c r="M4409" s="150" t="s">
        <v>311</v>
      </c>
      <c r="N4409" s="150" t="s">
        <v>156</v>
      </c>
      <c r="O4409" s="150" t="s">
        <v>62</v>
      </c>
      <c r="P4409" s="150" t="s">
        <v>1339</v>
      </c>
      <c r="Q4409" s="150" t="s">
        <v>65</v>
      </c>
      <c r="R4409" s="150" t="s">
        <v>57</v>
      </c>
      <c r="S4409" s="150" t="s">
        <v>1206</v>
      </c>
      <c r="T4409" s="152">
        <v>5.0039999999999996</v>
      </c>
      <c r="U4409" s="151">
        <v>48483</v>
      </c>
      <c r="V4409" s="147">
        <v>5.7500000000000002E-2</v>
      </c>
      <c r="W4409" s="192">
        <v>5.7099999999999998E-2</v>
      </c>
      <c r="X4409" s="150" t="s">
        <v>636</v>
      </c>
      <c r="Y4409" s="150"/>
      <c r="Z4409" s="153">
        <v>200000</v>
      </c>
      <c r="AA4409" s="153">
        <v>1</v>
      </c>
      <c r="AB4409" s="153">
        <v>100.67</v>
      </c>
      <c r="AC4409" s="153">
        <v>0</v>
      </c>
      <c r="AD4409" s="153">
        <v>201.34</v>
      </c>
      <c r="AE4409" s="154"/>
      <c r="AF4409" s="154"/>
      <c r="AG4409" s="150" t="s">
        <v>17</v>
      </c>
      <c r="AH4409" s="147">
        <v>3.8095237999999999E-4</v>
      </c>
      <c r="AI4409" s="147">
        <v>7.5416866000000001E-4</v>
      </c>
      <c r="AJ4409" s="147">
        <v>3.03556968E-4</v>
      </c>
    </row>
    <row r="4410" spans="1:36" ht="13.5" thickBot="1" x14ac:dyDescent="0.25">
      <c r="A4410" s="149">
        <v>8694</v>
      </c>
      <c r="B4410" s="149">
        <v>12957</v>
      </c>
      <c r="C4410" s="150" t="s">
        <v>1467</v>
      </c>
      <c r="D4410" s="150">
        <v>514290345</v>
      </c>
      <c r="E4410" s="150" t="s">
        <v>429</v>
      </c>
      <c r="F4410" s="150" t="s">
        <v>1726</v>
      </c>
      <c r="G4410" s="150">
        <v>1195585</v>
      </c>
      <c r="H4410" s="150" t="s">
        <v>102</v>
      </c>
      <c r="I4410" s="150" t="s">
        <v>229</v>
      </c>
      <c r="J4410" s="150" t="s">
        <v>53</v>
      </c>
      <c r="K4410" s="150" t="s">
        <v>53</v>
      </c>
      <c r="L4410" s="150" t="s">
        <v>821</v>
      </c>
      <c r="M4410" s="150" t="s">
        <v>311</v>
      </c>
      <c r="N4410" s="150" t="s">
        <v>269</v>
      </c>
      <c r="O4410" s="150" t="s">
        <v>62</v>
      </c>
      <c r="P4410" s="150" t="s">
        <v>1345</v>
      </c>
      <c r="Q4410" s="150" t="s">
        <v>65</v>
      </c>
      <c r="R4410" s="150" t="s">
        <v>57</v>
      </c>
      <c r="S4410" s="150" t="s">
        <v>1206</v>
      </c>
      <c r="T4410" s="152">
        <v>7.234</v>
      </c>
      <c r="U4410" s="151">
        <v>62494</v>
      </c>
      <c r="V4410" s="147">
        <v>2.0899999999999998E-2</v>
      </c>
      <c r="W4410" s="192">
        <v>2.9499999999999998E-2</v>
      </c>
      <c r="X4410" s="150" t="s">
        <v>636</v>
      </c>
      <c r="Y4410" s="150"/>
      <c r="Z4410" s="153">
        <v>578600</v>
      </c>
      <c r="AA4410" s="153">
        <v>1</v>
      </c>
      <c r="AB4410" s="153">
        <v>104.02</v>
      </c>
      <c r="AC4410" s="153">
        <v>0</v>
      </c>
      <c r="AD4410" s="153">
        <v>601.85972000000004</v>
      </c>
      <c r="AE4410" s="154"/>
      <c r="AF4410" s="154"/>
      <c r="AG4410" s="150" t="s">
        <v>17</v>
      </c>
      <c r="AH4410" s="147">
        <v>3.74825899E-4</v>
      </c>
      <c r="AI4410" s="147">
        <v>2.2544141200000001E-3</v>
      </c>
      <c r="AJ4410" s="147">
        <v>9.0741388799999996E-4</v>
      </c>
    </row>
    <row r="4411" spans="1:36" ht="13.5" thickBot="1" x14ac:dyDescent="0.25">
      <c r="A4411" s="149">
        <v>8694</v>
      </c>
      <c r="B4411" s="149">
        <v>12957</v>
      </c>
      <c r="C4411" s="150" t="s">
        <v>1442</v>
      </c>
      <c r="D4411" s="150">
        <v>511659401</v>
      </c>
      <c r="E4411" s="150" t="s">
        <v>429</v>
      </c>
      <c r="F4411" s="150" t="s">
        <v>1727</v>
      </c>
      <c r="G4411" s="150">
        <v>1195981</v>
      </c>
      <c r="H4411" s="150" t="s">
        <v>102</v>
      </c>
      <c r="I4411" s="150" t="s">
        <v>228</v>
      </c>
      <c r="J4411" s="150" t="s">
        <v>53</v>
      </c>
      <c r="K4411" s="150" t="s">
        <v>53</v>
      </c>
      <c r="L4411" s="150" t="s">
        <v>821</v>
      </c>
      <c r="M4411" s="150" t="s">
        <v>311</v>
      </c>
      <c r="N4411" s="150" t="s">
        <v>651</v>
      </c>
      <c r="O4411" s="150" t="s">
        <v>62</v>
      </c>
      <c r="P4411" s="150" t="s">
        <v>1369</v>
      </c>
      <c r="Q4411" s="150" t="s">
        <v>65</v>
      </c>
      <c r="R4411" s="150" t="s">
        <v>57</v>
      </c>
      <c r="S4411" s="150" t="s">
        <v>1206</v>
      </c>
      <c r="T4411" s="152">
        <v>3.1160000000000001</v>
      </c>
      <c r="U4411" s="151">
        <v>47238</v>
      </c>
      <c r="V4411" s="147">
        <v>0.05</v>
      </c>
      <c r="W4411" s="192">
        <v>4.8899999999999999E-2</v>
      </c>
      <c r="X4411" s="150" t="s">
        <v>636</v>
      </c>
      <c r="Y4411" s="150"/>
      <c r="Z4411" s="153">
        <v>450000</v>
      </c>
      <c r="AA4411" s="153">
        <v>1</v>
      </c>
      <c r="AB4411" s="153">
        <v>102.62</v>
      </c>
      <c r="AC4411" s="153">
        <v>0</v>
      </c>
      <c r="AD4411" s="153">
        <v>461.79</v>
      </c>
      <c r="AE4411" s="154"/>
      <c r="AF4411" s="154"/>
      <c r="AG4411" s="150" t="s">
        <v>17</v>
      </c>
      <c r="AH4411" s="147">
        <v>1.1249999999999999E-3</v>
      </c>
      <c r="AI4411" s="147">
        <v>1.729748414E-3</v>
      </c>
      <c r="AJ4411" s="147">
        <v>6.9623310100000002E-4</v>
      </c>
    </row>
    <row r="4412" spans="1:36" ht="13.5" thickBot="1" x14ac:dyDescent="0.25">
      <c r="A4412" s="149">
        <v>8694</v>
      </c>
      <c r="B4412" s="149">
        <v>12957</v>
      </c>
      <c r="C4412" s="150" t="s">
        <v>1442</v>
      </c>
      <c r="D4412" s="150">
        <v>511659401</v>
      </c>
      <c r="E4412" s="150" t="s">
        <v>429</v>
      </c>
      <c r="F4412" s="150" t="s">
        <v>1728</v>
      </c>
      <c r="G4412" s="150">
        <v>1195999</v>
      </c>
      <c r="H4412" s="150" t="s">
        <v>102</v>
      </c>
      <c r="I4412" s="150" t="s">
        <v>229</v>
      </c>
      <c r="J4412" s="150" t="s">
        <v>53</v>
      </c>
      <c r="K4412" s="150" t="s">
        <v>53</v>
      </c>
      <c r="L4412" s="150" t="s">
        <v>821</v>
      </c>
      <c r="M4412" s="150" t="s">
        <v>311</v>
      </c>
      <c r="N4412" s="150" t="s">
        <v>651</v>
      </c>
      <c r="O4412" s="150" t="s">
        <v>62</v>
      </c>
      <c r="P4412" s="150" t="s">
        <v>1369</v>
      </c>
      <c r="Q4412" s="150" t="s">
        <v>65</v>
      </c>
      <c r="R4412" s="150" t="s">
        <v>57</v>
      </c>
      <c r="S4412" s="150" t="s">
        <v>1206</v>
      </c>
      <c r="T4412" s="152">
        <v>8.4339999999999993</v>
      </c>
      <c r="U4412" s="151">
        <v>50891</v>
      </c>
      <c r="V4412" s="147">
        <v>2.64E-2</v>
      </c>
      <c r="W4412" s="192">
        <v>2.87E-2</v>
      </c>
      <c r="X4412" s="150" t="s">
        <v>636</v>
      </c>
      <c r="Y4412" s="150"/>
      <c r="Z4412" s="153">
        <v>21000</v>
      </c>
      <c r="AA4412" s="153">
        <v>1</v>
      </c>
      <c r="AB4412" s="153">
        <v>101.45</v>
      </c>
      <c r="AC4412" s="153">
        <v>0</v>
      </c>
      <c r="AD4412" s="153">
        <v>21.304500000000001</v>
      </c>
      <c r="AE4412" s="154"/>
      <c r="AF4412" s="154"/>
      <c r="AG4412" s="150" t="s">
        <v>17</v>
      </c>
      <c r="AH4412" s="147">
        <v>6.9999999999999994E-5</v>
      </c>
      <c r="AI4412" s="147">
        <v>7.9801262706116996E-5</v>
      </c>
      <c r="AJ4412" s="147">
        <v>3.2120440279315499E-5</v>
      </c>
    </row>
    <row r="4413" spans="1:36" ht="13.5" thickBot="1" x14ac:dyDescent="0.25">
      <c r="A4413" s="149">
        <v>8694</v>
      </c>
      <c r="B4413" s="149">
        <v>12957</v>
      </c>
      <c r="C4413" s="150" t="s">
        <v>1729</v>
      </c>
      <c r="D4413" s="150">
        <v>516378643</v>
      </c>
      <c r="E4413" s="150" t="s">
        <v>429</v>
      </c>
      <c r="F4413" s="150" t="s">
        <v>1730</v>
      </c>
      <c r="G4413" s="150">
        <v>1196179</v>
      </c>
      <c r="H4413" s="150" t="s">
        <v>102</v>
      </c>
      <c r="I4413" s="150" t="s">
        <v>229</v>
      </c>
      <c r="J4413" s="150" t="s">
        <v>53</v>
      </c>
      <c r="K4413" s="150" t="s">
        <v>53</v>
      </c>
      <c r="L4413" s="150" t="s">
        <v>821</v>
      </c>
      <c r="M4413" s="150" t="s">
        <v>311</v>
      </c>
      <c r="N4413" s="150" t="s">
        <v>651</v>
      </c>
      <c r="O4413" s="150" t="s">
        <v>62</v>
      </c>
      <c r="P4413" s="150" t="s">
        <v>1334</v>
      </c>
      <c r="Q4413" s="150" t="s">
        <v>65</v>
      </c>
      <c r="R4413" s="150" t="s">
        <v>57</v>
      </c>
      <c r="S4413" s="150" t="s">
        <v>1206</v>
      </c>
      <c r="T4413" s="152">
        <v>4.7140000000000004</v>
      </c>
      <c r="U4413" s="151">
        <v>47756</v>
      </c>
      <c r="V4413" s="147">
        <v>4.3999999999999997E-2</v>
      </c>
      <c r="W4413" s="192">
        <v>3.4200000000000001E-2</v>
      </c>
      <c r="X4413" s="150" t="s">
        <v>636</v>
      </c>
      <c r="Y4413" s="150"/>
      <c r="Z4413" s="153">
        <v>200000</v>
      </c>
      <c r="AA4413" s="153">
        <v>1</v>
      </c>
      <c r="AB4413" s="153">
        <v>106.2</v>
      </c>
      <c r="AC4413" s="153">
        <v>0</v>
      </c>
      <c r="AD4413" s="153">
        <v>212.4</v>
      </c>
      <c r="AE4413" s="154"/>
      <c r="AF4413" s="154"/>
      <c r="AG4413" s="150" t="s">
        <v>17</v>
      </c>
      <c r="AH4413" s="147">
        <v>4.7822292299999999E-4</v>
      </c>
      <c r="AI4413" s="147">
        <v>7.9559661999999999E-4</v>
      </c>
      <c r="AJ4413" s="147">
        <v>3.2023194699999999E-4</v>
      </c>
    </row>
    <row r="4414" spans="1:36" ht="13.5" thickBot="1" x14ac:dyDescent="0.25">
      <c r="A4414" s="149">
        <v>8694</v>
      </c>
      <c r="B4414" s="149">
        <v>12957</v>
      </c>
      <c r="C4414" s="150" t="s">
        <v>1731</v>
      </c>
      <c r="D4414" s="150">
        <v>520000472</v>
      </c>
      <c r="E4414" s="150" t="s">
        <v>429</v>
      </c>
      <c r="F4414" s="150" t="s">
        <v>1732</v>
      </c>
      <c r="G4414" s="150">
        <v>1196781</v>
      </c>
      <c r="H4414" s="150" t="s">
        <v>102</v>
      </c>
      <c r="I4414" s="150" t="s">
        <v>229</v>
      </c>
      <c r="J4414" s="150" t="s">
        <v>53</v>
      </c>
      <c r="K4414" s="150" t="s">
        <v>53</v>
      </c>
      <c r="L4414" s="150" t="s">
        <v>821</v>
      </c>
      <c r="M4414" s="150" t="s">
        <v>311</v>
      </c>
      <c r="N4414" s="150" t="s">
        <v>156</v>
      </c>
      <c r="O4414" s="150" t="s">
        <v>62</v>
      </c>
      <c r="P4414" s="150" t="s">
        <v>1458</v>
      </c>
      <c r="Q4414" s="150" t="s">
        <v>1351</v>
      </c>
      <c r="R4414" s="150" t="s">
        <v>57</v>
      </c>
      <c r="S4414" s="150" t="s">
        <v>1206</v>
      </c>
      <c r="T4414" s="152">
        <v>8.0519999999999996</v>
      </c>
      <c r="U4414" s="151">
        <v>48742</v>
      </c>
      <c r="V4414" s="147">
        <v>0.03</v>
      </c>
      <c r="W4414" s="192">
        <v>2.7400000000000001E-2</v>
      </c>
      <c r="X4414" s="150" t="s">
        <v>636</v>
      </c>
      <c r="Y4414" s="150"/>
      <c r="Z4414" s="153">
        <v>292000</v>
      </c>
      <c r="AA4414" s="153">
        <v>1</v>
      </c>
      <c r="AB4414" s="153">
        <v>104.51</v>
      </c>
      <c r="AC4414" s="153">
        <v>0</v>
      </c>
      <c r="AD4414" s="153">
        <v>305.16919999999999</v>
      </c>
      <c r="AE4414" s="154"/>
      <c r="AF4414" s="154"/>
      <c r="AG4414" s="150" t="s">
        <v>17</v>
      </c>
      <c r="AH4414" s="147">
        <v>1.14237247E-4</v>
      </c>
      <c r="AI4414" s="147">
        <v>1.1430865539999999E-3</v>
      </c>
      <c r="AJ4414" s="147">
        <v>4.60098526E-4</v>
      </c>
    </row>
    <row r="4415" spans="1:36" ht="13.5" thickBot="1" x14ac:dyDescent="0.25">
      <c r="A4415" s="149">
        <v>8694</v>
      </c>
      <c r="B4415" s="149">
        <v>12957</v>
      </c>
      <c r="C4415" s="150" t="s">
        <v>1378</v>
      </c>
      <c r="D4415" s="150">
        <v>520032046</v>
      </c>
      <c r="E4415" s="150" t="s">
        <v>429</v>
      </c>
      <c r="F4415" s="150" t="s">
        <v>1734</v>
      </c>
      <c r="G4415" s="150">
        <v>1196807</v>
      </c>
      <c r="H4415" s="150" t="s">
        <v>102</v>
      </c>
      <c r="I4415" s="150" t="s">
        <v>229</v>
      </c>
      <c r="J4415" s="150" t="s">
        <v>53</v>
      </c>
      <c r="K4415" s="150" t="s">
        <v>53</v>
      </c>
      <c r="L4415" s="150" t="s">
        <v>821</v>
      </c>
      <c r="M4415" s="150" t="s">
        <v>311</v>
      </c>
      <c r="N4415" s="150" t="s">
        <v>256</v>
      </c>
      <c r="O4415" s="150" t="s">
        <v>62</v>
      </c>
      <c r="P4415" s="150" t="s">
        <v>1205</v>
      </c>
      <c r="Q4415" s="150" t="s">
        <v>65</v>
      </c>
      <c r="R4415" s="150" t="s">
        <v>57</v>
      </c>
      <c r="S4415" s="150" t="s">
        <v>1206</v>
      </c>
      <c r="T4415" s="152">
        <v>4.3840000000000003</v>
      </c>
      <c r="U4415" s="151">
        <v>48742</v>
      </c>
      <c r="V4415" s="147">
        <v>2.06E-2</v>
      </c>
      <c r="W4415" s="192">
        <v>1.9699999999999999E-2</v>
      </c>
      <c r="X4415" s="150" t="s">
        <v>636</v>
      </c>
      <c r="Y4415" s="150"/>
      <c r="Z4415" s="153">
        <v>1225000</v>
      </c>
      <c r="AA4415" s="153">
        <v>1</v>
      </c>
      <c r="AB4415" s="153">
        <v>103.41</v>
      </c>
      <c r="AC4415" s="153">
        <v>0</v>
      </c>
      <c r="AD4415" s="153">
        <v>1266.7725</v>
      </c>
      <c r="AE4415" s="154"/>
      <c r="AF4415" s="154"/>
      <c r="AG4415" s="150" t="s">
        <v>17</v>
      </c>
      <c r="AH4415" s="147">
        <v>6.1247029499999996E-4</v>
      </c>
      <c r="AI4415" s="147">
        <v>4.7450090380000004E-3</v>
      </c>
      <c r="AJ4415" s="147">
        <v>1.9098918270000001E-3</v>
      </c>
    </row>
    <row r="4416" spans="1:36" ht="13.5" thickBot="1" x14ac:dyDescent="0.25">
      <c r="A4416" s="149">
        <v>8694</v>
      </c>
      <c r="B4416" s="149">
        <v>12957</v>
      </c>
      <c r="C4416" s="150" t="s">
        <v>1735</v>
      </c>
      <c r="D4416" s="150">
        <v>520042763</v>
      </c>
      <c r="E4416" s="150" t="s">
        <v>429</v>
      </c>
      <c r="F4416" s="150" t="s">
        <v>1736</v>
      </c>
      <c r="G4416" s="150">
        <v>1197128</v>
      </c>
      <c r="H4416" s="150" t="s">
        <v>102</v>
      </c>
      <c r="I4416" s="150" t="s">
        <v>623</v>
      </c>
      <c r="J4416" s="150" t="s">
        <v>53</v>
      </c>
      <c r="K4416" s="150" t="s">
        <v>53</v>
      </c>
      <c r="L4416" s="150" t="s">
        <v>821</v>
      </c>
      <c r="M4416" s="150" t="s">
        <v>311</v>
      </c>
      <c r="N4416" s="150" t="s">
        <v>259</v>
      </c>
      <c r="O4416" s="150" t="s">
        <v>62</v>
      </c>
      <c r="P4416" s="150" t="s">
        <v>298</v>
      </c>
      <c r="Q4416" s="150" t="s">
        <v>298</v>
      </c>
      <c r="R4416" s="150" t="s">
        <v>57</v>
      </c>
      <c r="S4416" s="150" t="s">
        <v>1206</v>
      </c>
      <c r="T4416" s="152">
        <v>3.8439999999999999</v>
      </c>
      <c r="U4416" s="151">
        <v>46934</v>
      </c>
      <c r="V4416" s="147">
        <v>4.8500000000000001E-2</v>
      </c>
      <c r="W4416" s="192">
        <v>4.8099999999999997E-2</v>
      </c>
      <c r="X4416" s="150" t="s">
        <v>636</v>
      </c>
      <c r="Y4416" s="150"/>
      <c r="Z4416" s="153">
        <v>357000</v>
      </c>
      <c r="AA4416" s="153">
        <v>1</v>
      </c>
      <c r="AB4416" s="153">
        <v>101.6</v>
      </c>
      <c r="AC4416" s="153">
        <v>0</v>
      </c>
      <c r="AD4416" s="153">
        <v>362.71199999999999</v>
      </c>
      <c r="AE4416" s="154"/>
      <c r="AF4416" s="154"/>
      <c r="AG4416" s="150" t="s">
        <v>17</v>
      </c>
      <c r="AH4416" s="147">
        <v>1.1900000000000001E-3</v>
      </c>
      <c r="AI4416" s="147">
        <v>1.3586273130000001E-3</v>
      </c>
      <c r="AJ4416" s="147">
        <v>5.4685484900000002E-4</v>
      </c>
    </row>
    <row r="4417" spans="1:36" ht="13.5" thickBot="1" x14ac:dyDescent="0.25">
      <c r="A4417" s="149">
        <v>8694</v>
      </c>
      <c r="B4417" s="149">
        <v>12957</v>
      </c>
      <c r="C4417" s="150" t="s">
        <v>1737</v>
      </c>
      <c r="D4417" s="150">
        <v>1662</v>
      </c>
      <c r="E4417" s="150" t="s">
        <v>2</v>
      </c>
      <c r="F4417" s="150" t="s">
        <v>1738</v>
      </c>
      <c r="G4417" s="150">
        <v>1197680</v>
      </c>
      <c r="H4417" s="150" t="s">
        <v>102</v>
      </c>
      <c r="I4417" s="150" t="s">
        <v>228</v>
      </c>
      <c r="J4417" s="150" t="s">
        <v>53</v>
      </c>
      <c r="K4417" s="150" t="s">
        <v>53</v>
      </c>
      <c r="L4417" s="150" t="s">
        <v>821</v>
      </c>
      <c r="M4417" s="150" t="s">
        <v>311</v>
      </c>
      <c r="N4417" s="150" t="s">
        <v>652</v>
      </c>
      <c r="O4417" s="150" t="s">
        <v>62</v>
      </c>
      <c r="P4417" s="150" t="s">
        <v>1369</v>
      </c>
      <c r="Q4417" s="150" t="s">
        <v>65</v>
      </c>
      <c r="R4417" s="150" t="s">
        <v>57</v>
      </c>
      <c r="S4417" s="150" t="s">
        <v>1206</v>
      </c>
      <c r="T4417" s="152">
        <v>2.0449999999999999</v>
      </c>
      <c r="U4417" s="151">
        <v>46203</v>
      </c>
      <c r="V4417" s="147">
        <v>0.09</v>
      </c>
      <c r="W4417" s="192">
        <v>6.2300000000000001E-2</v>
      </c>
      <c r="X4417" s="150" t="s">
        <v>636</v>
      </c>
      <c r="Y4417" s="150"/>
      <c r="Z4417" s="153">
        <v>534277</v>
      </c>
      <c r="AA4417" s="153">
        <v>1</v>
      </c>
      <c r="AB4417" s="153">
        <v>108.21</v>
      </c>
      <c r="AC4417" s="153">
        <v>0</v>
      </c>
      <c r="AD4417" s="153">
        <v>578.14113999999995</v>
      </c>
      <c r="AE4417" s="154"/>
      <c r="AF4417" s="154"/>
      <c r="AG4417" s="150" t="s">
        <v>17</v>
      </c>
      <c r="AH4417" s="147">
        <v>1.4841027770000001E-3</v>
      </c>
      <c r="AI4417" s="147">
        <v>2.1655703249999999E-3</v>
      </c>
      <c r="AJ4417" s="147">
        <v>8.7165378000000004E-4</v>
      </c>
    </row>
    <row r="4418" spans="1:36" ht="13.5" thickBot="1" x14ac:dyDescent="0.25">
      <c r="A4418" s="149">
        <v>8694</v>
      </c>
      <c r="B4418" s="149">
        <v>12957</v>
      </c>
      <c r="C4418" s="150" t="s">
        <v>1737</v>
      </c>
      <c r="D4418" s="150">
        <v>1662</v>
      </c>
      <c r="E4418" s="150" t="s">
        <v>2</v>
      </c>
      <c r="F4418" s="150" t="s">
        <v>1738</v>
      </c>
      <c r="G4418" s="150">
        <v>11976800</v>
      </c>
      <c r="H4418" s="150" t="s">
        <v>102</v>
      </c>
      <c r="I4418" s="150" t="s">
        <v>228</v>
      </c>
      <c r="J4418" s="150" t="s">
        <v>53</v>
      </c>
      <c r="K4418" s="150" t="s">
        <v>53</v>
      </c>
      <c r="L4418" s="150" t="s">
        <v>54</v>
      </c>
      <c r="M4418" s="150" t="s">
        <v>311</v>
      </c>
      <c r="N4418" s="150" t="s">
        <v>652</v>
      </c>
      <c r="O4418" s="150" t="s">
        <v>62</v>
      </c>
      <c r="P4418" s="150" t="s">
        <v>298</v>
      </c>
      <c r="Q4418" s="150" t="s">
        <v>298</v>
      </c>
      <c r="R4418" s="150" t="s">
        <v>57</v>
      </c>
      <c r="S4418" s="150" t="s">
        <v>1206</v>
      </c>
      <c r="T4418" s="152">
        <v>2.0449999999999999</v>
      </c>
      <c r="U4418" s="151">
        <v>46203</v>
      </c>
      <c r="V4418" s="147">
        <v>0.09</v>
      </c>
      <c r="W4418" s="192">
        <v>6.2300000000000001E-2</v>
      </c>
      <c r="X4418" s="150" t="s">
        <v>636</v>
      </c>
      <c r="Y4418" s="150"/>
      <c r="Z4418" s="153">
        <v>70000</v>
      </c>
      <c r="AA4418" s="153">
        <v>1</v>
      </c>
      <c r="AB4418" s="153">
        <v>107.607</v>
      </c>
      <c r="AC4418" s="153">
        <v>0</v>
      </c>
      <c r="AD4418" s="153">
        <v>75.3249</v>
      </c>
      <c r="AE4418" s="154"/>
      <c r="AF4418" s="154"/>
      <c r="AG4418" s="150" t="s">
        <v>17</v>
      </c>
      <c r="AH4418" s="147">
        <v>1.9444444400000001E-4</v>
      </c>
      <c r="AI4418" s="147">
        <v>2.8214800300000001E-4</v>
      </c>
      <c r="AJ4418" s="147">
        <v>1.13566098E-4</v>
      </c>
    </row>
    <row r="4419" spans="1:36" ht="13.5" thickBot="1" x14ac:dyDescent="0.25">
      <c r="A4419" s="149">
        <v>8694</v>
      </c>
      <c r="B4419" s="149">
        <v>12957</v>
      </c>
      <c r="C4419" s="150" t="s">
        <v>1602</v>
      </c>
      <c r="D4419" s="150">
        <v>514599943</v>
      </c>
      <c r="E4419" s="150" t="s">
        <v>429</v>
      </c>
      <c r="F4419" s="150" t="s">
        <v>1739</v>
      </c>
      <c r="G4419" s="150">
        <v>1198035</v>
      </c>
      <c r="H4419" s="150" t="s">
        <v>102</v>
      </c>
      <c r="I4419" s="150" t="s">
        <v>623</v>
      </c>
      <c r="J4419" s="150" t="s">
        <v>53</v>
      </c>
      <c r="K4419" s="150" t="s">
        <v>53</v>
      </c>
      <c r="L4419" s="150" t="s">
        <v>821</v>
      </c>
      <c r="M4419" s="150" t="s">
        <v>311</v>
      </c>
      <c r="N4419" s="150" t="s">
        <v>647</v>
      </c>
      <c r="O4419" s="150" t="s">
        <v>62</v>
      </c>
      <c r="P4419" s="150" t="s">
        <v>298</v>
      </c>
      <c r="Q4419" s="150" t="s">
        <v>298</v>
      </c>
      <c r="R4419" s="150" t="s">
        <v>57</v>
      </c>
      <c r="S4419" s="150" t="s">
        <v>1206</v>
      </c>
      <c r="T4419" s="152">
        <v>4.2430000000000003</v>
      </c>
      <c r="U4419" s="151">
        <v>47300</v>
      </c>
      <c r="V4419" s="147">
        <v>0.05</v>
      </c>
      <c r="W4419" s="192">
        <v>4.0300000000000002E-2</v>
      </c>
      <c r="X4419" s="150" t="s">
        <v>636</v>
      </c>
      <c r="Y4419" s="150"/>
      <c r="Z4419" s="153">
        <v>320000</v>
      </c>
      <c r="AA4419" s="153">
        <v>1</v>
      </c>
      <c r="AB4419" s="153">
        <v>105.6</v>
      </c>
      <c r="AC4419" s="153">
        <v>0</v>
      </c>
      <c r="AD4419" s="153">
        <v>337.92</v>
      </c>
      <c r="AE4419" s="154"/>
      <c r="AF4419" s="154"/>
      <c r="AG4419" s="150" t="s">
        <v>17</v>
      </c>
      <c r="AH4419" s="147">
        <v>7.85179732E-4</v>
      </c>
      <c r="AI4419" s="147">
        <v>1.2657627579999999E-3</v>
      </c>
      <c r="AJ4419" s="147">
        <v>5.0947636299999999E-4</v>
      </c>
    </row>
    <row r="4420" spans="1:36" ht="13.5" thickBot="1" x14ac:dyDescent="0.25">
      <c r="A4420" s="149">
        <v>8694</v>
      </c>
      <c r="B4420" s="149">
        <v>12957</v>
      </c>
      <c r="C4420" s="150" t="s">
        <v>1602</v>
      </c>
      <c r="D4420" s="150">
        <v>514599943</v>
      </c>
      <c r="E4420" s="150" t="s">
        <v>429</v>
      </c>
      <c r="F4420" s="150" t="s">
        <v>1740</v>
      </c>
      <c r="G4420" s="150">
        <v>1198043</v>
      </c>
      <c r="H4420" s="150" t="s">
        <v>102</v>
      </c>
      <c r="I4420" s="150" t="s">
        <v>228</v>
      </c>
      <c r="J4420" s="150" t="s">
        <v>53</v>
      </c>
      <c r="K4420" s="150" t="s">
        <v>53</v>
      </c>
      <c r="L4420" s="150" t="s">
        <v>821</v>
      </c>
      <c r="M4420" s="150" t="s">
        <v>311</v>
      </c>
      <c r="N4420" s="150" t="s">
        <v>647</v>
      </c>
      <c r="O4420" s="150" t="s">
        <v>62</v>
      </c>
      <c r="P4420" s="150" t="s">
        <v>298</v>
      </c>
      <c r="Q4420" s="150" t="s">
        <v>298</v>
      </c>
      <c r="R4420" s="150" t="s">
        <v>57</v>
      </c>
      <c r="S4420" s="150" t="s">
        <v>1206</v>
      </c>
      <c r="T4420" s="152">
        <v>3.9870000000000001</v>
      </c>
      <c r="U4420" s="151">
        <v>47664</v>
      </c>
      <c r="V4420" s="147">
        <v>6.9500000000000006E-2</v>
      </c>
      <c r="W4420" s="192">
        <v>6.2300000000000001E-2</v>
      </c>
      <c r="X4420" s="150" t="s">
        <v>636</v>
      </c>
      <c r="Y4420" s="150"/>
      <c r="Z4420" s="153">
        <v>248000</v>
      </c>
      <c r="AA4420" s="153">
        <v>1</v>
      </c>
      <c r="AB4420" s="153">
        <v>105</v>
      </c>
      <c r="AC4420" s="153">
        <v>0</v>
      </c>
      <c r="AD4420" s="153">
        <v>260.39999999999998</v>
      </c>
      <c r="AE4420" s="154"/>
      <c r="AF4420" s="154"/>
      <c r="AG4420" s="150" t="s">
        <v>17</v>
      </c>
      <c r="AH4420" s="147">
        <v>4.4368826599999999E-4</v>
      </c>
      <c r="AI4420" s="147">
        <v>9.7539246600000004E-4</v>
      </c>
      <c r="AJ4420" s="147">
        <v>3.9260074799999999E-4</v>
      </c>
    </row>
    <row r="4421" spans="1:36" ht="13.5" thickBot="1" x14ac:dyDescent="0.25">
      <c r="A4421" s="149">
        <v>8694</v>
      </c>
      <c r="B4421" s="149">
        <v>12957</v>
      </c>
      <c r="C4421" s="150" t="s">
        <v>1602</v>
      </c>
      <c r="D4421" s="150">
        <v>514599943</v>
      </c>
      <c r="E4421" s="150" t="s">
        <v>429</v>
      </c>
      <c r="F4421" s="150" t="s">
        <v>1740</v>
      </c>
      <c r="G4421" s="150">
        <v>11980430</v>
      </c>
      <c r="H4421" s="150" t="s">
        <v>102</v>
      </c>
      <c r="I4421" s="150" t="s">
        <v>228</v>
      </c>
      <c r="J4421" s="150" t="s">
        <v>53</v>
      </c>
      <c r="K4421" s="150" t="s">
        <v>53</v>
      </c>
      <c r="L4421" s="150" t="s">
        <v>54</v>
      </c>
      <c r="M4421" s="150" t="s">
        <v>311</v>
      </c>
      <c r="N4421" s="150" t="s">
        <v>647</v>
      </c>
      <c r="O4421" s="150" t="s">
        <v>62</v>
      </c>
      <c r="P4421" s="150" t="s">
        <v>298</v>
      </c>
      <c r="Q4421" s="150" t="s">
        <v>298</v>
      </c>
      <c r="R4421" s="150" t="s">
        <v>57</v>
      </c>
      <c r="S4421" s="150" t="s">
        <v>1206</v>
      </c>
      <c r="T4421" s="152">
        <v>3.9870000000000001</v>
      </c>
      <c r="U4421" s="151">
        <v>47664</v>
      </c>
      <c r="V4421" s="147">
        <v>6.9500000000000006E-2</v>
      </c>
      <c r="W4421" s="192">
        <v>6.2300000000000001E-2</v>
      </c>
      <c r="X4421" s="150" t="s">
        <v>636</v>
      </c>
      <c r="Y4421" s="150"/>
      <c r="Z4421" s="153">
        <v>1000000</v>
      </c>
      <c r="AA4421" s="153">
        <v>1</v>
      </c>
      <c r="AB4421" s="153">
        <v>103.24930000000001</v>
      </c>
      <c r="AC4421" s="153">
        <v>0</v>
      </c>
      <c r="AD4421" s="153">
        <v>1032.4929999999999</v>
      </c>
      <c r="AE4421" s="154"/>
      <c r="AF4421" s="154"/>
      <c r="AG4421" s="150" t="s">
        <v>17</v>
      </c>
      <c r="AH4421" s="147">
        <v>1.7890655880000001E-3</v>
      </c>
      <c r="AI4421" s="147">
        <v>3.8674573509999998E-3</v>
      </c>
      <c r="AJ4421" s="147">
        <v>1.5566725219999999E-3</v>
      </c>
    </row>
    <row r="4422" spans="1:36" ht="13.5" thickBot="1" x14ac:dyDescent="0.25">
      <c r="A4422" s="149">
        <v>8694</v>
      </c>
      <c r="B4422" s="149">
        <v>12957</v>
      </c>
      <c r="C4422" s="150" t="s">
        <v>1741</v>
      </c>
      <c r="D4422" s="150">
        <v>510459928</v>
      </c>
      <c r="E4422" s="150" t="s">
        <v>429</v>
      </c>
      <c r="F4422" s="150" t="s">
        <v>1742</v>
      </c>
      <c r="G4422" s="150">
        <v>1198571</v>
      </c>
      <c r="H4422" s="150" t="s">
        <v>102</v>
      </c>
      <c r="I4422" s="150" t="s">
        <v>228</v>
      </c>
      <c r="J4422" s="150" t="s">
        <v>53</v>
      </c>
      <c r="K4422" s="150" t="s">
        <v>53</v>
      </c>
      <c r="L4422" s="150" t="s">
        <v>821</v>
      </c>
      <c r="M4422" s="150" t="s">
        <v>311</v>
      </c>
      <c r="N4422" s="150" t="s">
        <v>156</v>
      </c>
      <c r="O4422" s="150" t="s">
        <v>62</v>
      </c>
      <c r="P4422" s="150" t="s">
        <v>1522</v>
      </c>
      <c r="Q4422" s="150" t="s">
        <v>1351</v>
      </c>
      <c r="R4422" s="150" t="s">
        <v>57</v>
      </c>
      <c r="S4422" s="150" t="s">
        <v>1206</v>
      </c>
      <c r="T4422" s="152">
        <v>4.5540000000000003</v>
      </c>
      <c r="U4422" s="151">
        <v>49125</v>
      </c>
      <c r="V4422" s="147">
        <v>6.7699999999999996E-2</v>
      </c>
      <c r="W4422" s="192">
        <v>5.8799999999999998E-2</v>
      </c>
      <c r="X4422" s="150" t="s">
        <v>636</v>
      </c>
      <c r="Y4422" s="150"/>
      <c r="Z4422" s="153">
        <v>1020100</v>
      </c>
      <c r="AA4422" s="153">
        <v>1</v>
      </c>
      <c r="AB4422" s="153">
        <v>108.96</v>
      </c>
      <c r="AC4422" s="153">
        <v>0</v>
      </c>
      <c r="AD4422" s="153">
        <v>1111.5009600000001</v>
      </c>
      <c r="AE4422" s="154"/>
      <c r="AF4422" s="154"/>
      <c r="AG4422" s="150" t="s">
        <v>17</v>
      </c>
      <c r="AH4422" s="147">
        <v>1.3601333330000001E-3</v>
      </c>
      <c r="AI4422" s="147">
        <v>4.1634011639999999E-3</v>
      </c>
      <c r="AJ4422" s="147">
        <v>1.675791509E-3</v>
      </c>
    </row>
    <row r="4423" spans="1:36" ht="13.5" thickBot="1" x14ac:dyDescent="0.25">
      <c r="A4423" s="149">
        <v>8694</v>
      </c>
      <c r="B4423" s="149">
        <v>12957</v>
      </c>
      <c r="C4423" s="150" t="s">
        <v>1652</v>
      </c>
      <c r="D4423" s="150">
        <v>514625094</v>
      </c>
      <c r="E4423" s="150" t="s">
        <v>429</v>
      </c>
      <c r="F4423" s="150" t="s">
        <v>1743</v>
      </c>
      <c r="G4423" s="150">
        <v>1198696</v>
      </c>
      <c r="H4423" s="150" t="s">
        <v>102</v>
      </c>
      <c r="I4423" s="150" t="s">
        <v>228</v>
      </c>
      <c r="J4423" s="150" t="s">
        <v>53</v>
      </c>
      <c r="K4423" s="150" t="s">
        <v>53</v>
      </c>
      <c r="L4423" s="150" t="s">
        <v>821</v>
      </c>
      <c r="M4423" s="150" t="s">
        <v>311</v>
      </c>
      <c r="N4423" s="150" t="s">
        <v>140</v>
      </c>
      <c r="O4423" s="150" t="s">
        <v>62</v>
      </c>
      <c r="P4423" s="150" t="s">
        <v>298</v>
      </c>
      <c r="Q4423" s="150" t="s">
        <v>298</v>
      </c>
      <c r="R4423" s="150" t="s">
        <v>57</v>
      </c>
      <c r="S4423" s="150" t="s">
        <v>1206</v>
      </c>
      <c r="T4423" s="152">
        <v>1.976</v>
      </c>
      <c r="U4423" s="151">
        <v>46208</v>
      </c>
      <c r="V4423" s="147">
        <v>8.8900000000000007E-2</v>
      </c>
      <c r="W4423" s="192">
        <v>6.7599999999999993E-2</v>
      </c>
      <c r="X4423" s="150" t="s">
        <v>636</v>
      </c>
      <c r="Y4423" s="150"/>
      <c r="Z4423" s="153">
        <v>50000</v>
      </c>
      <c r="AA4423" s="153">
        <v>1</v>
      </c>
      <c r="AB4423" s="153">
        <v>106.57</v>
      </c>
      <c r="AC4423" s="153">
        <v>0</v>
      </c>
      <c r="AD4423" s="153">
        <v>53.284999999999997</v>
      </c>
      <c r="AE4423" s="154"/>
      <c r="AF4423" s="154"/>
      <c r="AG4423" s="150" t="s">
        <v>17</v>
      </c>
      <c r="AH4423" s="147">
        <v>5.10204081E-4</v>
      </c>
      <c r="AI4423" s="147">
        <v>1.99592118E-4</v>
      </c>
      <c r="AJ4423" s="147">
        <v>8.0336908178240494E-5</v>
      </c>
    </row>
    <row r="4424" spans="1:36" ht="13.5" thickBot="1" x14ac:dyDescent="0.25">
      <c r="A4424" s="149">
        <v>8694</v>
      </c>
      <c r="B4424" s="149">
        <v>12957</v>
      </c>
      <c r="C4424" s="150" t="s">
        <v>1744</v>
      </c>
      <c r="D4424" s="150">
        <v>520038605</v>
      </c>
      <c r="E4424" s="150" t="s">
        <v>429</v>
      </c>
      <c r="F4424" s="150" t="s">
        <v>1745</v>
      </c>
      <c r="G4424" s="150">
        <v>1198704</v>
      </c>
      <c r="H4424" s="150" t="s">
        <v>102</v>
      </c>
      <c r="I4424" s="150" t="s">
        <v>228</v>
      </c>
      <c r="J4424" s="150" t="s">
        <v>53</v>
      </c>
      <c r="K4424" s="150" t="s">
        <v>53</v>
      </c>
      <c r="L4424" s="150" t="s">
        <v>821</v>
      </c>
      <c r="M4424" s="150" t="s">
        <v>311</v>
      </c>
      <c r="N4424" s="150" t="s">
        <v>140</v>
      </c>
      <c r="O4424" s="150" t="s">
        <v>62</v>
      </c>
      <c r="P4424" s="150" t="s">
        <v>1522</v>
      </c>
      <c r="Q4424" s="150" t="s">
        <v>1351</v>
      </c>
      <c r="R4424" s="150" t="s">
        <v>57</v>
      </c>
      <c r="S4424" s="150" t="s">
        <v>1206</v>
      </c>
      <c r="T4424" s="152">
        <v>1.6719999999999999</v>
      </c>
      <c r="U4424" s="151">
        <v>46387</v>
      </c>
      <c r="V4424" s="147">
        <v>3.4700000000000002E-2</v>
      </c>
      <c r="W4424" s="192">
        <v>5.6899999999999999E-2</v>
      </c>
      <c r="X4424" s="150" t="s">
        <v>636</v>
      </c>
      <c r="Y4424" s="150"/>
      <c r="Z4424" s="153">
        <v>47000</v>
      </c>
      <c r="AA4424" s="153">
        <v>1</v>
      </c>
      <c r="AB4424" s="153">
        <v>97.39</v>
      </c>
      <c r="AC4424" s="153">
        <v>0</v>
      </c>
      <c r="AD4424" s="153">
        <v>45.773299999999999</v>
      </c>
      <c r="AE4424" s="154"/>
      <c r="AF4424" s="154"/>
      <c r="AG4424" s="150" t="s">
        <v>17</v>
      </c>
      <c r="AH4424" s="147">
        <v>3.1334837399999999E-4</v>
      </c>
      <c r="AI4424" s="147">
        <v>1.7145519200000001E-4</v>
      </c>
      <c r="AJ4424" s="147">
        <v>6.9011643034907704E-5</v>
      </c>
    </row>
    <row r="4425" spans="1:36" ht="13.5" thickBot="1" x14ac:dyDescent="0.25">
      <c r="A4425" s="149">
        <v>8694</v>
      </c>
      <c r="B4425" s="149">
        <v>12957</v>
      </c>
      <c r="C4425" s="150" t="s">
        <v>1465</v>
      </c>
      <c r="D4425" s="150">
        <v>1665</v>
      </c>
      <c r="E4425" s="150" t="s">
        <v>2</v>
      </c>
      <c r="F4425" s="150" t="s">
        <v>1746</v>
      </c>
      <c r="G4425" s="150">
        <v>1198761</v>
      </c>
      <c r="H4425" s="150" t="s">
        <v>102</v>
      </c>
      <c r="I4425" s="150" t="s">
        <v>228</v>
      </c>
      <c r="J4425" s="150" t="s">
        <v>53</v>
      </c>
      <c r="K4425" s="150" t="s">
        <v>53</v>
      </c>
      <c r="L4425" s="150" t="s">
        <v>821</v>
      </c>
      <c r="M4425" s="150" t="s">
        <v>311</v>
      </c>
      <c r="N4425" s="150" t="s">
        <v>652</v>
      </c>
      <c r="O4425" s="150" t="s">
        <v>62</v>
      </c>
      <c r="P4425" s="150" t="s">
        <v>1369</v>
      </c>
      <c r="Q4425" s="150" t="s">
        <v>65</v>
      </c>
      <c r="R4425" s="150" t="s">
        <v>57</v>
      </c>
      <c r="S4425" s="150" t="s">
        <v>1206</v>
      </c>
      <c r="T4425" s="152">
        <v>2.863</v>
      </c>
      <c r="U4425" s="151">
        <v>46568</v>
      </c>
      <c r="V4425" s="147">
        <v>6.3500000000000001E-2</v>
      </c>
      <c r="W4425" s="192">
        <v>5.8900000000000001E-2</v>
      </c>
      <c r="X4425" s="150" t="s">
        <v>636</v>
      </c>
      <c r="Y4425" s="150"/>
      <c r="Z4425" s="153">
        <v>1476000</v>
      </c>
      <c r="AA4425" s="153">
        <v>1</v>
      </c>
      <c r="AB4425" s="153">
        <v>103.15</v>
      </c>
      <c r="AC4425" s="153">
        <v>0</v>
      </c>
      <c r="AD4425" s="153">
        <v>1522.4939999999999</v>
      </c>
      <c r="AE4425" s="154"/>
      <c r="AF4425" s="154"/>
      <c r="AG4425" s="150" t="s">
        <v>17</v>
      </c>
      <c r="AH4425" s="147">
        <v>3.5999999999999999E-3</v>
      </c>
      <c r="AI4425" s="147">
        <v>5.7028770280000002E-3</v>
      </c>
      <c r="AJ4425" s="147">
        <v>2.2954388789999999E-3</v>
      </c>
    </row>
    <row r="4426" spans="1:36" ht="13.5" thickBot="1" x14ac:dyDescent="0.25">
      <c r="A4426" s="149">
        <v>8694</v>
      </c>
      <c r="B4426" s="149">
        <v>12957</v>
      </c>
      <c r="C4426" s="150" t="s">
        <v>1747</v>
      </c>
      <c r="D4426" s="150">
        <v>520040304</v>
      </c>
      <c r="E4426" s="150" t="s">
        <v>429</v>
      </c>
      <c r="F4426" s="150" t="s">
        <v>1748</v>
      </c>
      <c r="G4426" s="150">
        <v>1198829</v>
      </c>
      <c r="H4426" s="150" t="s">
        <v>102</v>
      </c>
      <c r="I4426" s="150" t="s">
        <v>228</v>
      </c>
      <c r="J4426" s="150" t="s">
        <v>53</v>
      </c>
      <c r="K4426" s="150" t="s">
        <v>53</v>
      </c>
      <c r="L4426" s="150" t="s">
        <v>821</v>
      </c>
      <c r="M4426" s="150" t="s">
        <v>311</v>
      </c>
      <c r="N4426" s="150" t="s">
        <v>140</v>
      </c>
      <c r="O4426" s="150" t="s">
        <v>62</v>
      </c>
      <c r="P4426" s="150" t="s">
        <v>298</v>
      </c>
      <c r="Q4426" s="150" t="s">
        <v>298</v>
      </c>
      <c r="R4426" s="150" t="s">
        <v>57</v>
      </c>
      <c r="S4426" s="150" t="s">
        <v>1206</v>
      </c>
      <c r="T4426" s="152">
        <v>3.3</v>
      </c>
      <c r="U4426" s="151">
        <v>46934</v>
      </c>
      <c r="V4426" s="147">
        <v>7.7499999999999999E-2</v>
      </c>
      <c r="W4426" s="192">
        <v>7.2800000000000004E-2</v>
      </c>
      <c r="X4426" s="150" t="s">
        <v>636</v>
      </c>
      <c r="Y4426" s="150"/>
      <c r="Z4426" s="153">
        <v>25000</v>
      </c>
      <c r="AA4426" s="153">
        <v>1</v>
      </c>
      <c r="AB4426" s="153">
        <v>103.9</v>
      </c>
      <c r="AC4426" s="153">
        <v>0</v>
      </c>
      <c r="AD4426" s="153">
        <v>25.975000000000001</v>
      </c>
      <c r="AE4426" s="154"/>
      <c r="AF4426" s="154"/>
      <c r="AG4426" s="150" t="s">
        <v>17</v>
      </c>
      <c r="AH4426" s="147">
        <v>2.9411764700000001E-4</v>
      </c>
      <c r="AI4426" s="147">
        <v>9.7295773136726402E-5</v>
      </c>
      <c r="AJ4426" s="147">
        <v>3.9162075442053099E-5</v>
      </c>
    </row>
    <row r="4427" spans="1:36" ht="13.5" thickBot="1" x14ac:dyDescent="0.25">
      <c r="A4427" s="149">
        <v>8694</v>
      </c>
      <c r="B4427" s="149">
        <v>12957</v>
      </c>
      <c r="C4427" s="150" t="s">
        <v>1484</v>
      </c>
      <c r="D4427" s="150">
        <v>515328250</v>
      </c>
      <c r="E4427" s="150" t="s">
        <v>429</v>
      </c>
      <c r="F4427" s="150" t="s">
        <v>1749</v>
      </c>
      <c r="G4427" s="150">
        <v>1198886</v>
      </c>
      <c r="H4427" s="150" t="s">
        <v>102</v>
      </c>
      <c r="I4427" s="150" t="s">
        <v>228</v>
      </c>
      <c r="J4427" s="150" t="s">
        <v>53</v>
      </c>
      <c r="K4427" s="150" t="s">
        <v>53</v>
      </c>
      <c r="L4427" s="150" t="s">
        <v>821</v>
      </c>
      <c r="M4427" s="150" t="s">
        <v>311</v>
      </c>
      <c r="N4427" s="150" t="s">
        <v>652</v>
      </c>
      <c r="O4427" s="150" t="s">
        <v>62</v>
      </c>
      <c r="P4427" s="150" t="s">
        <v>1366</v>
      </c>
      <c r="Q4427" s="150" t="s">
        <v>1351</v>
      </c>
      <c r="R4427" s="150" t="s">
        <v>57</v>
      </c>
      <c r="S4427" s="150" t="s">
        <v>1206</v>
      </c>
      <c r="T4427" s="152">
        <v>3.7280000000000002</v>
      </c>
      <c r="U4427" s="151">
        <v>47300</v>
      </c>
      <c r="V4427" s="147">
        <v>6.3700000000000007E-2</v>
      </c>
      <c r="W4427" s="192">
        <v>5.7599999999999998E-2</v>
      </c>
      <c r="X4427" s="150" t="s">
        <v>636</v>
      </c>
      <c r="Y4427" s="150"/>
      <c r="Z4427" s="153">
        <v>485000</v>
      </c>
      <c r="AA4427" s="153">
        <v>1</v>
      </c>
      <c r="AB4427" s="153">
        <v>104.17</v>
      </c>
      <c r="AC4427" s="153">
        <v>0</v>
      </c>
      <c r="AD4427" s="153">
        <v>505.22449999999998</v>
      </c>
      <c r="AE4427" s="154"/>
      <c r="AF4427" s="154"/>
      <c r="AG4427" s="150" t="s">
        <v>17</v>
      </c>
      <c r="AH4427" s="147">
        <v>2.463779895E-3</v>
      </c>
      <c r="AI4427" s="147">
        <v>1.8924430539999999E-3</v>
      </c>
      <c r="AJ4427" s="147">
        <v>7.6171857399999997E-4</v>
      </c>
    </row>
    <row r="4428" spans="1:36" ht="13.5" thickBot="1" x14ac:dyDescent="0.25">
      <c r="A4428" s="149">
        <v>8694</v>
      </c>
      <c r="B4428" s="149">
        <v>12957</v>
      </c>
      <c r="C4428" s="150" t="s">
        <v>1448</v>
      </c>
      <c r="D4428" s="150">
        <v>513937714</v>
      </c>
      <c r="E4428" s="150" t="s">
        <v>429</v>
      </c>
      <c r="F4428" s="150" t="s">
        <v>1750</v>
      </c>
      <c r="G4428" s="150">
        <v>1199470</v>
      </c>
      <c r="H4428" s="150" t="s">
        <v>102</v>
      </c>
      <c r="I4428" s="150" t="s">
        <v>228</v>
      </c>
      <c r="J4428" s="150" t="s">
        <v>53</v>
      </c>
      <c r="K4428" s="150" t="s">
        <v>53</v>
      </c>
      <c r="L4428" s="150" t="s">
        <v>821</v>
      </c>
      <c r="M4428" s="150" t="s">
        <v>311</v>
      </c>
      <c r="N4428" s="150" t="s">
        <v>269</v>
      </c>
      <c r="O4428" s="150" t="s">
        <v>62</v>
      </c>
      <c r="P4428" s="150" t="s">
        <v>1437</v>
      </c>
      <c r="Q4428" s="150" t="s">
        <v>1351</v>
      </c>
      <c r="R4428" s="150" t="s">
        <v>57</v>
      </c>
      <c r="S4428" s="150" t="s">
        <v>1206</v>
      </c>
      <c r="T4428" s="152">
        <v>7.3360000000000003</v>
      </c>
      <c r="U4428" s="151">
        <v>49857</v>
      </c>
      <c r="V4428" s="147">
        <v>5.28E-2</v>
      </c>
      <c r="W4428" s="192">
        <v>5.4199999999999998E-2</v>
      </c>
      <c r="X4428" s="150" t="s">
        <v>636</v>
      </c>
      <c r="Y4428" s="150"/>
      <c r="Z4428" s="153">
        <v>50000</v>
      </c>
      <c r="AA4428" s="153">
        <v>1</v>
      </c>
      <c r="AB4428" s="153">
        <v>100.78</v>
      </c>
      <c r="AC4428" s="153">
        <v>0</v>
      </c>
      <c r="AD4428" s="153">
        <v>50.39</v>
      </c>
      <c r="AE4428" s="154"/>
      <c r="AF4428" s="154"/>
      <c r="AG4428" s="150" t="s">
        <v>17</v>
      </c>
      <c r="AH4428" s="147">
        <v>1.6666666599999999E-4</v>
      </c>
      <c r="AI4428" s="147">
        <v>1.8874818100000001E-4</v>
      </c>
      <c r="AJ4428" s="147">
        <v>7.5972164832533402E-5</v>
      </c>
    </row>
    <row r="4429" spans="1:36" ht="13.5" thickBot="1" x14ac:dyDescent="0.25">
      <c r="A4429" s="149">
        <v>8694</v>
      </c>
      <c r="B4429" s="149">
        <v>12957</v>
      </c>
      <c r="C4429" s="150" t="s">
        <v>1751</v>
      </c>
      <c r="D4429" s="150">
        <v>513775163</v>
      </c>
      <c r="E4429" s="150" t="s">
        <v>429</v>
      </c>
      <c r="F4429" s="150" t="s">
        <v>1752</v>
      </c>
      <c r="G4429" s="150">
        <v>1199488</v>
      </c>
      <c r="H4429" s="150" t="s">
        <v>102</v>
      </c>
      <c r="I4429" s="150" t="s">
        <v>228</v>
      </c>
      <c r="J4429" s="150" t="s">
        <v>53</v>
      </c>
      <c r="K4429" s="150" t="s">
        <v>53</v>
      </c>
      <c r="L4429" s="150" t="s">
        <v>821</v>
      </c>
      <c r="M4429" s="150" t="s">
        <v>311</v>
      </c>
      <c r="N4429" s="150" t="s">
        <v>156</v>
      </c>
      <c r="O4429" s="150" t="s">
        <v>62</v>
      </c>
      <c r="P4429" s="150" t="s">
        <v>1522</v>
      </c>
      <c r="Q4429" s="150" t="s">
        <v>1351</v>
      </c>
      <c r="R4429" s="150" t="s">
        <v>57</v>
      </c>
      <c r="S4429" s="150" t="s">
        <v>1206</v>
      </c>
      <c r="T4429" s="152">
        <v>3.0859999999999999</v>
      </c>
      <c r="U4429" s="151">
        <v>47238</v>
      </c>
      <c r="V4429" s="147">
        <v>7.2499999999999995E-2</v>
      </c>
      <c r="W4429" s="192">
        <v>5.6500000000000002E-2</v>
      </c>
      <c r="X4429" s="150" t="s">
        <v>636</v>
      </c>
      <c r="Y4429" s="150"/>
      <c r="Z4429" s="153">
        <v>1080000</v>
      </c>
      <c r="AA4429" s="153">
        <v>1</v>
      </c>
      <c r="AB4429" s="153">
        <v>108.29</v>
      </c>
      <c r="AC4429" s="153">
        <v>0</v>
      </c>
      <c r="AD4429" s="153">
        <v>1169.5319999999999</v>
      </c>
      <c r="AE4429" s="154"/>
      <c r="AF4429" s="154"/>
      <c r="AG4429" s="150" t="s">
        <v>17</v>
      </c>
      <c r="AH4429" s="147">
        <v>1.3500000000000001E-3</v>
      </c>
      <c r="AI4429" s="147">
        <v>4.3807707459999996E-3</v>
      </c>
      <c r="AJ4429" s="147">
        <v>1.763283942E-3</v>
      </c>
    </row>
    <row r="4430" spans="1:36" ht="13.5" thickBot="1" x14ac:dyDescent="0.25">
      <c r="A4430" s="149">
        <v>8694</v>
      </c>
      <c r="B4430" s="149">
        <v>12957</v>
      </c>
      <c r="C4430" s="150" t="s">
        <v>1433</v>
      </c>
      <c r="D4430" s="150">
        <v>510381601</v>
      </c>
      <c r="E4430" s="150" t="s">
        <v>429</v>
      </c>
      <c r="F4430" s="150" t="s">
        <v>1753</v>
      </c>
      <c r="G4430" s="150">
        <v>1199579</v>
      </c>
      <c r="H4430" s="150" t="s">
        <v>102</v>
      </c>
      <c r="I4430" s="150" t="s">
        <v>229</v>
      </c>
      <c r="J4430" s="150" t="s">
        <v>53</v>
      </c>
      <c r="K4430" s="150" t="s">
        <v>53</v>
      </c>
      <c r="L4430" s="150" t="s">
        <v>821</v>
      </c>
      <c r="M4430" s="150" t="s">
        <v>311</v>
      </c>
      <c r="N4430" s="150" t="s">
        <v>140</v>
      </c>
      <c r="O4430" s="150" t="s">
        <v>62</v>
      </c>
      <c r="P4430" s="150" t="s">
        <v>1334</v>
      </c>
      <c r="Q4430" s="150" t="s">
        <v>65</v>
      </c>
      <c r="R4430" s="150" t="s">
        <v>57</v>
      </c>
      <c r="S4430" s="150" t="s">
        <v>1206</v>
      </c>
      <c r="T4430" s="152">
        <v>5.8819999999999997</v>
      </c>
      <c r="U4430" s="151">
        <v>48579</v>
      </c>
      <c r="V4430" s="147">
        <v>4.0800000000000003E-2</v>
      </c>
      <c r="W4430" s="192">
        <v>3.5099999999999999E-2</v>
      </c>
      <c r="X4430" s="150" t="s">
        <v>636</v>
      </c>
      <c r="Y4430" s="150"/>
      <c r="Z4430" s="153">
        <v>35000</v>
      </c>
      <c r="AA4430" s="153">
        <v>1</v>
      </c>
      <c r="AB4430" s="153">
        <v>105.44</v>
      </c>
      <c r="AC4430" s="153">
        <v>0</v>
      </c>
      <c r="AD4430" s="153">
        <v>36.904000000000003</v>
      </c>
      <c r="AE4430" s="154"/>
      <c r="AF4430" s="154"/>
      <c r="AG4430" s="150" t="s">
        <v>17</v>
      </c>
      <c r="AH4430" s="147">
        <v>1E-4</v>
      </c>
      <c r="AI4430" s="147">
        <v>1.3823303900000001E-4</v>
      </c>
      <c r="AJ4430" s="147">
        <v>5.5639546953359998E-5</v>
      </c>
    </row>
    <row r="4431" spans="1:36" ht="13.5" thickBot="1" x14ac:dyDescent="0.25">
      <c r="A4431" s="149">
        <v>8694</v>
      </c>
      <c r="B4431" s="149">
        <v>12957</v>
      </c>
      <c r="C4431" s="150" t="s">
        <v>1490</v>
      </c>
      <c r="D4431" s="150">
        <v>510560188</v>
      </c>
      <c r="E4431" s="150" t="s">
        <v>429</v>
      </c>
      <c r="F4431" s="150" t="s">
        <v>2170</v>
      </c>
      <c r="G4431" s="150">
        <v>1199603</v>
      </c>
      <c r="H4431" s="150" t="s">
        <v>102</v>
      </c>
      <c r="I4431" s="150" t="s">
        <v>229</v>
      </c>
      <c r="J4431" s="150" t="s">
        <v>53</v>
      </c>
      <c r="K4431" s="150" t="s">
        <v>53</v>
      </c>
      <c r="L4431" s="150" t="s">
        <v>821</v>
      </c>
      <c r="M4431" s="150" t="s">
        <v>311</v>
      </c>
      <c r="N4431" s="150" t="s">
        <v>652</v>
      </c>
      <c r="O4431" s="150" t="s">
        <v>62</v>
      </c>
      <c r="P4431" s="150" t="s">
        <v>1366</v>
      </c>
      <c r="Q4431" s="150" t="s">
        <v>1351</v>
      </c>
      <c r="R4431" s="150" t="s">
        <v>57</v>
      </c>
      <c r="S4431" s="150" t="s">
        <v>1206</v>
      </c>
      <c r="T4431" s="152">
        <v>3.7749999999999999</v>
      </c>
      <c r="U4431" s="151">
        <v>47406</v>
      </c>
      <c r="V4431" s="147">
        <v>0.04</v>
      </c>
      <c r="W4431" s="192">
        <v>3.0599999999999999E-2</v>
      </c>
      <c r="X4431" s="150" t="s">
        <v>636</v>
      </c>
      <c r="Y4431" s="150"/>
      <c r="Z4431" s="153">
        <v>554000</v>
      </c>
      <c r="AA4431" s="153">
        <v>1</v>
      </c>
      <c r="AB4431" s="153">
        <v>106.82</v>
      </c>
      <c r="AC4431" s="153">
        <v>0</v>
      </c>
      <c r="AD4431" s="153">
        <v>591.78279999999995</v>
      </c>
      <c r="AE4431" s="154"/>
      <c r="AF4431" s="154"/>
      <c r="AG4431" s="150" t="s">
        <v>17</v>
      </c>
      <c r="AH4431" s="147">
        <v>1.7503451709999999E-3</v>
      </c>
      <c r="AI4431" s="147">
        <v>2.2166685289999998E-3</v>
      </c>
      <c r="AJ4431" s="147">
        <v>8.92221084E-4</v>
      </c>
    </row>
    <row r="4432" spans="1:36" ht="13.5" thickBot="1" x14ac:dyDescent="0.25">
      <c r="A4432" s="149">
        <v>8694</v>
      </c>
      <c r="B4432" s="149">
        <v>12957</v>
      </c>
      <c r="C4432" s="150" t="s">
        <v>1754</v>
      </c>
      <c r="D4432" s="150">
        <v>512781386</v>
      </c>
      <c r="E4432" s="150" t="s">
        <v>429</v>
      </c>
      <c r="F4432" s="150" t="s">
        <v>1755</v>
      </c>
      <c r="G4432" s="150">
        <v>1199686</v>
      </c>
      <c r="H4432" s="150" t="s">
        <v>102</v>
      </c>
      <c r="I4432" s="150" t="s">
        <v>623</v>
      </c>
      <c r="J4432" s="150" t="s">
        <v>53</v>
      </c>
      <c r="K4432" s="150" t="s">
        <v>53</v>
      </c>
      <c r="L4432" s="150" t="s">
        <v>821</v>
      </c>
      <c r="M4432" s="150" t="s">
        <v>311</v>
      </c>
      <c r="N4432" s="150" t="s">
        <v>140</v>
      </c>
      <c r="O4432" s="150" t="s">
        <v>62</v>
      </c>
      <c r="P4432" s="150" t="s">
        <v>298</v>
      </c>
      <c r="Q4432" s="150" t="s">
        <v>298</v>
      </c>
      <c r="R4432" s="150" t="s">
        <v>57</v>
      </c>
      <c r="S4432" s="150" t="s">
        <v>1206</v>
      </c>
      <c r="T4432" s="152">
        <v>3.99</v>
      </c>
      <c r="U4432" s="151">
        <v>47027</v>
      </c>
      <c r="V4432" s="147">
        <v>7.0000000000000007E-2</v>
      </c>
      <c r="W4432" s="192">
        <v>2.5499999999999998E-2</v>
      </c>
      <c r="X4432" s="150" t="s">
        <v>636</v>
      </c>
      <c r="Y4432" s="150"/>
      <c r="Z4432" s="153">
        <v>43000</v>
      </c>
      <c r="AA4432" s="153">
        <v>1</v>
      </c>
      <c r="AB4432" s="153">
        <v>118.9</v>
      </c>
      <c r="AC4432" s="153">
        <v>0</v>
      </c>
      <c r="AD4432" s="153">
        <v>51.127000000000002</v>
      </c>
      <c r="AE4432" s="154"/>
      <c r="AF4432" s="154"/>
      <c r="AG4432" s="150" t="s">
        <v>17</v>
      </c>
      <c r="AH4432" s="147">
        <v>8.3782356400000004E-4</v>
      </c>
      <c r="AI4432" s="147">
        <v>1.91508796E-4</v>
      </c>
      <c r="AJ4432" s="147">
        <v>7.7083327473564901E-5</v>
      </c>
    </row>
    <row r="4433" spans="1:36" ht="13.5" thickBot="1" x14ac:dyDescent="0.25">
      <c r="A4433" s="149">
        <v>8694</v>
      </c>
      <c r="B4433" s="149">
        <v>12957</v>
      </c>
      <c r="C4433" s="150" t="s">
        <v>1204</v>
      </c>
      <c r="D4433" s="150">
        <v>520000118</v>
      </c>
      <c r="E4433" s="150" t="s">
        <v>429</v>
      </c>
      <c r="F4433" s="150" t="s">
        <v>1756</v>
      </c>
      <c r="G4433" s="150">
        <v>1199850</v>
      </c>
      <c r="H4433" s="150" t="s">
        <v>102</v>
      </c>
      <c r="I4433" s="150" t="s">
        <v>229</v>
      </c>
      <c r="J4433" s="150" t="s">
        <v>53</v>
      </c>
      <c r="K4433" s="150" t="s">
        <v>53</v>
      </c>
      <c r="L4433" s="150" t="s">
        <v>821</v>
      </c>
      <c r="M4433" s="150" t="s">
        <v>311</v>
      </c>
      <c r="N4433" s="150" t="s">
        <v>256</v>
      </c>
      <c r="O4433" s="150" t="s">
        <v>62</v>
      </c>
      <c r="P4433" s="150" t="s">
        <v>1205</v>
      </c>
      <c r="Q4433" s="150" t="s">
        <v>65</v>
      </c>
      <c r="R4433" s="150" t="s">
        <v>57</v>
      </c>
      <c r="S4433" s="150" t="s">
        <v>1206</v>
      </c>
      <c r="T4433" s="152">
        <v>2.0289999999999999</v>
      </c>
      <c r="U4433" s="151">
        <v>46873</v>
      </c>
      <c r="V4433" s="147">
        <v>6.0000000000000001E-3</v>
      </c>
      <c r="W4433" s="192">
        <v>1.7299999999999999E-2</v>
      </c>
      <c r="X4433" s="150" t="s">
        <v>636</v>
      </c>
      <c r="Y4433" s="150"/>
      <c r="Z4433" s="153">
        <v>317333.93</v>
      </c>
      <c r="AA4433" s="153">
        <v>1</v>
      </c>
      <c r="AB4433" s="153">
        <v>110.8</v>
      </c>
      <c r="AC4433" s="153">
        <v>0</v>
      </c>
      <c r="AD4433" s="153">
        <v>351.60599000000002</v>
      </c>
      <c r="AE4433" s="154"/>
      <c r="AF4433" s="154"/>
      <c r="AG4433" s="150" t="s">
        <v>17</v>
      </c>
      <c r="AH4433" s="147">
        <v>2.8535363399999998E-4</v>
      </c>
      <c r="AI4433" s="147">
        <v>1.3170270110000001E-3</v>
      </c>
      <c r="AJ4433" s="147">
        <v>5.3011050200000003E-4</v>
      </c>
    </row>
    <row r="4434" spans="1:36" ht="13.5" thickBot="1" x14ac:dyDescent="0.25">
      <c r="A4434" s="149">
        <v>8694</v>
      </c>
      <c r="B4434" s="149">
        <v>12957</v>
      </c>
      <c r="C4434" s="150" t="s">
        <v>1204</v>
      </c>
      <c r="D4434" s="150">
        <v>520000118</v>
      </c>
      <c r="E4434" s="150" t="s">
        <v>429</v>
      </c>
      <c r="F4434" s="150" t="s">
        <v>1757</v>
      </c>
      <c r="G4434" s="150">
        <v>1199868</v>
      </c>
      <c r="H4434" s="150" t="s">
        <v>102</v>
      </c>
      <c r="I4434" s="150" t="s">
        <v>229</v>
      </c>
      <c r="J4434" s="150" t="s">
        <v>53</v>
      </c>
      <c r="K4434" s="150" t="s">
        <v>53</v>
      </c>
      <c r="L4434" s="150" t="s">
        <v>821</v>
      </c>
      <c r="M4434" s="150" t="s">
        <v>311</v>
      </c>
      <c r="N4434" s="150" t="s">
        <v>256</v>
      </c>
      <c r="O4434" s="150" t="s">
        <v>62</v>
      </c>
      <c r="P4434" s="150" t="s">
        <v>1205</v>
      </c>
      <c r="Q4434" s="150" t="s">
        <v>65</v>
      </c>
      <c r="R4434" s="150" t="s">
        <v>57</v>
      </c>
      <c r="S4434" s="150" t="s">
        <v>1206</v>
      </c>
      <c r="T4434" s="152">
        <v>3.5310000000000001</v>
      </c>
      <c r="U4434" s="151">
        <v>47819</v>
      </c>
      <c r="V4434" s="147">
        <v>1.7500000000000002E-2</v>
      </c>
      <c r="W4434" s="192">
        <v>1.89E-2</v>
      </c>
      <c r="X4434" s="150" t="s">
        <v>636</v>
      </c>
      <c r="Y4434" s="150"/>
      <c r="Z4434" s="153">
        <v>1549710.1</v>
      </c>
      <c r="AA4434" s="153">
        <v>1</v>
      </c>
      <c r="AB4434" s="153">
        <v>111.16</v>
      </c>
      <c r="AC4434" s="153">
        <v>0</v>
      </c>
      <c r="AD4434" s="153">
        <v>1722.6577500000001</v>
      </c>
      <c r="AE4434" s="154"/>
      <c r="AF4434" s="154"/>
      <c r="AG4434" s="150" t="s">
        <v>17</v>
      </c>
      <c r="AH4434" s="147">
        <v>5.7317898899999999E-4</v>
      </c>
      <c r="AI4434" s="147">
        <v>6.4526397549999996E-3</v>
      </c>
      <c r="AJ4434" s="147">
        <v>2.5972224350000002E-3</v>
      </c>
    </row>
    <row r="4435" spans="1:36" ht="13.5" thickBot="1" x14ac:dyDescent="0.25">
      <c r="A4435" s="149">
        <v>8694</v>
      </c>
      <c r="B4435" s="149">
        <v>12957</v>
      </c>
      <c r="C4435" s="150" t="s">
        <v>1204</v>
      </c>
      <c r="D4435" s="150">
        <v>520000118</v>
      </c>
      <c r="E4435" s="150" t="s">
        <v>429</v>
      </c>
      <c r="F4435" s="150" t="s">
        <v>1758</v>
      </c>
      <c r="G4435" s="150">
        <v>1199884</v>
      </c>
      <c r="H4435" s="150" t="s">
        <v>102</v>
      </c>
      <c r="I4435" s="150" t="s">
        <v>229</v>
      </c>
      <c r="J4435" s="150" t="s">
        <v>53</v>
      </c>
      <c r="K4435" s="150" t="s">
        <v>53</v>
      </c>
      <c r="L4435" s="150" t="s">
        <v>821</v>
      </c>
      <c r="M4435" s="150" t="s">
        <v>311</v>
      </c>
      <c r="N4435" s="150" t="s">
        <v>256</v>
      </c>
      <c r="O4435" s="150" t="s">
        <v>62</v>
      </c>
      <c r="P4435" s="150" t="s">
        <v>1369</v>
      </c>
      <c r="Q4435" s="150" t="s">
        <v>65</v>
      </c>
      <c r="R4435" s="150" t="s">
        <v>57</v>
      </c>
      <c r="S4435" s="150" t="s">
        <v>1206</v>
      </c>
      <c r="T4435" s="152">
        <v>1.0029999999999999</v>
      </c>
      <c r="U4435" s="151">
        <v>47576</v>
      </c>
      <c r="V4435" s="147">
        <v>2.0199999999999999E-2</v>
      </c>
      <c r="W4435" s="192">
        <v>1.6899999999999998E-2</v>
      </c>
      <c r="X4435" s="150" t="s">
        <v>636</v>
      </c>
      <c r="Y4435" s="150"/>
      <c r="Z4435" s="153">
        <v>200000</v>
      </c>
      <c r="AA4435" s="153">
        <v>1</v>
      </c>
      <c r="AB4435" s="153">
        <v>112.09</v>
      </c>
      <c r="AC4435" s="153">
        <v>4.51389</v>
      </c>
      <c r="AD4435" s="153">
        <v>228.69389000000001</v>
      </c>
      <c r="AE4435" s="154"/>
      <c r="AF4435" s="154"/>
      <c r="AG4435" s="150" t="s">
        <v>17</v>
      </c>
      <c r="AH4435" s="147">
        <v>1.9006889900000001E-4</v>
      </c>
      <c r="AI4435" s="147">
        <v>8.5662940600000003E-4</v>
      </c>
      <c r="AJ4435" s="147">
        <v>3.44797973E-4</v>
      </c>
    </row>
    <row r="4436" spans="1:36" ht="13.5" thickBot="1" x14ac:dyDescent="0.25">
      <c r="A4436" s="149">
        <v>8694</v>
      </c>
      <c r="B4436" s="149">
        <v>12957</v>
      </c>
      <c r="C4436" s="150" t="s">
        <v>1677</v>
      </c>
      <c r="D4436" s="150">
        <v>1632</v>
      </c>
      <c r="E4436" s="150" t="s">
        <v>2</v>
      </c>
      <c r="F4436" s="150" t="s">
        <v>1759</v>
      </c>
      <c r="G4436" s="150">
        <v>1199967</v>
      </c>
      <c r="H4436" s="150" t="s">
        <v>102</v>
      </c>
      <c r="I4436" s="150" t="s">
        <v>228</v>
      </c>
      <c r="J4436" s="150" t="s">
        <v>53</v>
      </c>
      <c r="K4436" s="150" t="s">
        <v>53</v>
      </c>
      <c r="L4436" s="150" t="s">
        <v>821</v>
      </c>
      <c r="M4436" s="150" t="s">
        <v>311</v>
      </c>
      <c r="N4436" s="150" t="s">
        <v>652</v>
      </c>
      <c r="O4436" s="150" t="s">
        <v>62</v>
      </c>
      <c r="P4436" s="150" t="s">
        <v>1489</v>
      </c>
      <c r="Q4436" s="150" t="s">
        <v>1351</v>
      </c>
      <c r="R4436" s="150" t="s">
        <v>57</v>
      </c>
      <c r="S4436" s="150" t="s">
        <v>1206</v>
      </c>
      <c r="T4436" s="152">
        <v>1.21</v>
      </c>
      <c r="U4436" s="151">
        <v>45853</v>
      </c>
      <c r="V4436" s="147">
        <v>0.1115</v>
      </c>
      <c r="W4436" s="192">
        <v>6.83E-2</v>
      </c>
      <c r="X4436" s="150" t="s">
        <v>636</v>
      </c>
      <c r="Y4436" s="150"/>
      <c r="Z4436" s="153">
        <v>100000</v>
      </c>
      <c r="AA4436" s="153">
        <v>1</v>
      </c>
      <c r="AB4436" s="153">
        <v>107.75</v>
      </c>
      <c r="AC4436" s="153">
        <v>0</v>
      </c>
      <c r="AD4436" s="153">
        <v>107.75</v>
      </c>
      <c r="AE4436" s="154"/>
      <c r="AF4436" s="154"/>
      <c r="AG4436" s="150" t="s">
        <v>17</v>
      </c>
      <c r="AH4436" s="147">
        <v>9.7387103900000002E-4</v>
      </c>
      <c r="AI4436" s="147">
        <v>4.0360421700000001E-4</v>
      </c>
      <c r="AJ4436" s="147">
        <v>1.62452882E-4</v>
      </c>
    </row>
    <row r="4437" spans="1:36" ht="13.5" thickBot="1" x14ac:dyDescent="0.25">
      <c r="A4437" s="149">
        <v>8694</v>
      </c>
      <c r="B4437" s="149">
        <v>12957</v>
      </c>
      <c r="C4437" s="150" t="s">
        <v>1677</v>
      </c>
      <c r="D4437" s="150">
        <v>1632</v>
      </c>
      <c r="E4437" s="150" t="s">
        <v>2</v>
      </c>
      <c r="F4437" s="150" t="s">
        <v>1759</v>
      </c>
      <c r="G4437" s="150">
        <v>11999670</v>
      </c>
      <c r="H4437" s="150" t="s">
        <v>102</v>
      </c>
      <c r="I4437" s="150" t="s">
        <v>228</v>
      </c>
      <c r="J4437" s="150" t="s">
        <v>53</v>
      </c>
      <c r="K4437" s="150" t="s">
        <v>53</v>
      </c>
      <c r="L4437" s="150" t="s">
        <v>54</v>
      </c>
      <c r="M4437" s="150" t="s">
        <v>311</v>
      </c>
      <c r="N4437" s="150" t="s">
        <v>652</v>
      </c>
      <c r="O4437" s="150" t="s">
        <v>62</v>
      </c>
      <c r="P4437" s="150" t="s">
        <v>298</v>
      </c>
      <c r="Q4437" s="150" t="s">
        <v>298</v>
      </c>
      <c r="R4437" s="150" t="s">
        <v>57</v>
      </c>
      <c r="S4437" s="150" t="s">
        <v>1206</v>
      </c>
      <c r="T4437" s="152">
        <v>1.21</v>
      </c>
      <c r="U4437" s="151">
        <v>45853</v>
      </c>
      <c r="V4437" s="147">
        <v>0.1115</v>
      </c>
      <c r="W4437" s="192">
        <v>6.83E-2</v>
      </c>
      <c r="X4437" s="150" t="s">
        <v>636</v>
      </c>
      <c r="Y4437" s="150"/>
      <c r="Z4437" s="153">
        <v>120000</v>
      </c>
      <c r="AA4437" s="153">
        <v>1</v>
      </c>
      <c r="AB4437" s="153">
        <v>106.84139999999999</v>
      </c>
      <c r="AC4437" s="153">
        <v>0</v>
      </c>
      <c r="AD4437" s="153">
        <v>128.20967999999999</v>
      </c>
      <c r="AE4437" s="154"/>
      <c r="AF4437" s="154"/>
      <c r="AG4437" s="150" t="s">
        <v>17</v>
      </c>
      <c r="AH4437" s="147">
        <v>1.1686452469999999E-3</v>
      </c>
      <c r="AI4437" s="147">
        <v>4.8024099800000002E-4</v>
      </c>
      <c r="AJ4437" s="147">
        <v>1.93299601E-4</v>
      </c>
    </row>
    <row r="4438" spans="1:36" ht="13.5" thickBot="1" x14ac:dyDescent="0.25">
      <c r="A4438" s="149">
        <v>8694</v>
      </c>
      <c r="B4438" s="149">
        <v>12957</v>
      </c>
      <c r="C4438" s="150" t="s">
        <v>1677</v>
      </c>
      <c r="D4438" s="150">
        <v>1632</v>
      </c>
      <c r="E4438" s="150" t="s">
        <v>2</v>
      </c>
      <c r="F4438" s="150" t="s">
        <v>1759</v>
      </c>
      <c r="G4438" s="150">
        <v>11999670</v>
      </c>
      <c r="H4438" s="150" t="s">
        <v>102</v>
      </c>
      <c r="I4438" s="150" t="s">
        <v>228</v>
      </c>
      <c r="J4438" s="150" t="s">
        <v>53</v>
      </c>
      <c r="K4438" s="150" t="s">
        <v>53</v>
      </c>
      <c r="L4438" s="150" t="s">
        <v>54</v>
      </c>
      <c r="M4438" s="150" t="s">
        <v>311</v>
      </c>
      <c r="N4438" s="150" t="s">
        <v>652</v>
      </c>
      <c r="O4438" s="150" t="s">
        <v>62</v>
      </c>
      <c r="P4438" s="150" t="s">
        <v>298</v>
      </c>
      <c r="Q4438" s="150" t="s">
        <v>298</v>
      </c>
      <c r="R4438" s="150" t="s">
        <v>57</v>
      </c>
      <c r="S4438" s="150" t="s">
        <v>1206</v>
      </c>
      <c r="T4438" s="152">
        <v>1.21</v>
      </c>
      <c r="U4438" s="151">
        <v>45853</v>
      </c>
      <c r="V4438" s="147">
        <v>0.1115</v>
      </c>
      <c r="W4438" s="192">
        <v>6.83E-2</v>
      </c>
      <c r="X4438" s="150" t="s">
        <v>636</v>
      </c>
      <c r="Y4438" s="150"/>
      <c r="Z4438" s="153">
        <v>60000</v>
      </c>
      <c r="AA4438" s="153">
        <v>1</v>
      </c>
      <c r="AB4438" s="153">
        <v>104.9729</v>
      </c>
      <c r="AC4438" s="153">
        <v>0</v>
      </c>
      <c r="AD4438" s="153">
        <v>62.983739999999997</v>
      </c>
      <c r="AE4438" s="154"/>
      <c r="AF4438" s="154"/>
      <c r="AG4438" s="150" t="s">
        <v>17</v>
      </c>
      <c r="AH4438" s="147">
        <v>5.8432262299999997E-4</v>
      </c>
      <c r="AI4438" s="147">
        <v>2.3592114199999999E-4</v>
      </c>
      <c r="AJ4438" s="147">
        <v>9.4959537151209102E-5</v>
      </c>
    </row>
    <row r="4439" spans="1:36" ht="13.5" thickBot="1" x14ac:dyDescent="0.25">
      <c r="A4439" s="149">
        <v>8694</v>
      </c>
      <c r="B4439" s="149">
        <v>12957</v>
      </c>
      <c r="C4439" s="150" t="s">
        <v>1492</v>
      </c>
      <c r="D4439" s="150">
        <v>513682146</v>
      </c>
      <c r="E4439" s="150" t="s">
        <v>429</v>
      </c>
      <c r="F4439" s="150" t="s">
        <v>1761</v>
      </c>
      <c r="G4439" s="150">
        <v>1201433</v>
      </c>
      <c r="H4439" s="150" t="s">
        <v>102</v>
      </c>
      <c r="I4439" s="150" t="s">
        <v>229</v>
      </c>
      <c r="J4439" s="150" t="s">
        <v>53</v>
      </c>
      <c r="K4439" s="150" t="s">
        <v>53</v>
      </c>
      <c r="L4439" s="150" t="s">
        <v>821</v>
      </c>
      <c r="M4439" s="150" t="s">
        <v>311</v>
      </c>
      <c r="N4439" s="150" t="s">
        <v>256</v>
      </c>
      <c r="O4439" s="150" t="s">
        <v>62</v>
      </c>
      <c r="P4439" s="150" t="s">
        <v>1345</v>
      </c>
      <c r="Q4439" s="150" t="s">
        <v>65</v>
      </c>
      <c r="R4439" s="150" t="s">
        <v>57</v>
      </c>
      <c r="S4439" s="150" t="s">
        <v>1206</v>
      </c>
      <c r="T4439" s="152">
        <v>5.0090000000000003</v>
      </c>
      <c r="U4439" s="151">
        <v>47879</v>
      </c>
      <c r="V4439" s="147">
        <v>2.5899999999999999E-2</v>
      </c>
      <c r="W4439" s="192">
        <v>2.1899999999999999E-2</v>
      </c>
      <c r="X4439" s="150" t="s">
        <v>636</v>
      </c>
      <c r="Y4439" s="150"/>
      <c r="Z4439" s="153">
        <v>149000</v>
      </c>
      <c r="AA4439" s="153">
        <v>1</v>
      </c>
      <c r="AB4439" s="153">
        <v>102.82</v>
      </c>
      <c r="AC4439" s="153">
        <v>0</v>
      </c>
      <c r="AD4439" s="153">
        <v>153.20179999999999</v>
      </c>
      <c r="AE4439" s="154"/>
      <c r="AF4439" s="154"/>
      <c r="AG4439" s="150" t="s">
        <v>17</v>
      </c>
      <c r="AH4439" s="147">
        <v>3.3111111100000003E-4</v>
      </c>
      <c r="AI4439" s="147">
        <v>5.73855152E-4</v>
      </c>
      <c r="AJ4439" s="147">
        <v>2.3097980500000001E-4</v>
      </c>
    </row>
    <row r="4440" spans="1:36" ht="13.5" thickBot="1" x14ac:dyDescent="0.25">
      <c r="A4440" s="149">
        <v>8694</v>
      </c>
      <c r="B4440" s="149">
        <v>12957</v>
      </c>
      <c r="C4440" s="150" t="s">
        <v>1204</v>
      </c>
      <c r="D4440" s="150">
        <v>520000118</v>
      </c>
      <c r="E4440" s="150" t="s">
        <v>429</v>
      </c>
      <c r="F4440" s="150" t="s">
        <v>1762</v>
      </c>
      <c r="G4440" s="150">
        <v>1201466</v>
      </c>
      <c r="H4440" s="150" t="s">
        <v>102</v>
      </c>
      <c r="I4440" s="150" t="s">
        <v>229</v>
      </c>
      <c r="J4440" s="150" t="s">
        <v>53</v>
      </c>
      <c r="K4440" s="150" t="s">
        <v>53</v>
      </c>
      <c r="L4440" s="150" t="s">
        <v>821</v>
      </c>
      <c r="M4440" s="150" t="s">
        <v>311</v>
      </c>
      <c r="N4440" s="150" t="s">
        <v>256</v>
      </c>
      <c r="O4440" s="150" t="s">
        <v>62</v>
      </c>
      <c r="P4440" s="150" t="s">
        <v>1369</v>
      </c>
      <c r="Q4440" s="150" t="s">
        <v>65</v>
      </c>
      <c r="R4440" s="150" t="s">
        <v>57</v>
      </c>
      <c r="S4440" s="150" t="s">
        <v>1206</v>
      </c>
      <c r="T4440" s="152">
        <v>5.19</v>
      </c>
      <c r="U4440" s="151">
        <v>49285</v>
      </c>
      <c r="V4440" s="147">
        <v>3.7100000000000001E-2</v>
      </c>
      <c r="W4440" s="192">
        <v>2.6499999999999999E-2</v>
      </c>
      <c r="X4440" s="150" t="s">
        <v>636</v>
      </c>
      <c r="Y4440" s="150"/>
      <c r="Z4440" s="153">
        <v>27900</v>
      </c>
      <c r="AA4440" s="153">
        <v>1</v>
      </c>
      <c r="AB4440" s="153">
        <v>106.68</v>
      </c>
      <c r="AC4440" s="153">
        <v>0</v>
      </c>
      <c r="AD4440" s="153">
        <v>29.763719999999999</v>
      </c>
      <c r="AE4440" s="154"/>
      <c r="AF4440" s="154"/>
      <c r="AG4440" s="150" t="s">
        <v>17</v>
      </c>
      <c r="AH4440" s="147">
        <v>7.26278797344787E-5</v>
      </c>
      <c r="AI4440" s="147">
        <v>1.11487358E-4</v>
      </c>
      <c r="AJ4440" s="147">
        <v>4.4874265565972802E-5</v>
      </c>
    </row>
    <row r="4441" spans="1:36" ht="13.5" thickBot="1" x14ac:dyDescent="0.25">
      <c r="A4441" s="149">
        <v>8694</v>
      </c>
      <c r="B4441" s="149">
        <v>12957</v>
      </c>
      <c r="C4441" s="150" t="s">
        <v>1210</v>
      </c>
      <c r="D4441" s="150">
        <v>520018078</v>
      </c>
      <c r="E4441" s="150" t="s">
        <v>429</v>
      </c>
      <c r="F4441" s="150" t="s">
        <v>1763</v>
      </c>
      <c r="G4441" s="150">
        <v>1201821</v>
      </c>
      <c r="H4441" s="150" t="s">
        <v>102</v>
      </c>
      <c r="I4441" s="150" t="s">
        <v>229</v>
      </c>
      <c r="J4441" s="150" t="s">
        <v>53</v>
      </c>
      <c r="K4441" s="150" t="s">
        <v>53</v>
      </c>
      <c r="L4441" s="150" t="s">
        <v>821</v>
      </c>
      <c r="M4441" s="150" t="s">
        <v>311</v>
      </c>
      <c r="N4441" s="150" t="s">
        <v>256</v>
      </c>
      <c r="O4441" s="150" t="s">
        <v>62</v>
      </c>
      <c r="P4441" s="150" t="s">
        <v>1205</v>
      </c>
      <c r="Q4441" s="150" t="s">
        <v>65</v>
      </c>
      <c r="R4441" s="150" t="s">
        <v>57</v>
      </c>
      <c r="S4441" s="150" t="s">
        <v>1206</v>
      </c>
      <c r="T4441" s="152">
        <v>3.0640000000000001</v>
      </c>
      <c r="U4441" s="151">
        <v>47361</v>
      </c>
      <c r="V4441" s="147">
        <v>1.8599999999999998E-2</v>
      </c>
      <c r="W4441" s="192">
        <v>1.84E-2</v>
      </c>
      <c r="X4441" s="150" t="s">
        <v>636</v>
      </c>
      <c r="Y4441" s="150"/>
      <c r="Z4441" s="153">
        <v>685000</v>
      </c>
      <c r="AA4441" s="153">
        <v>1</v>
      </c>
      <c r="AB4441" s="153">
        <v>100.55</v>
      </c>
      <c r="AC4441" s="153">
        <v>0</v>
      </c>
      <c r="AD4441" s="153">
        <v>688.76750000000004</v>
      </c>
      <c r="AE4441" s="154"/>
      <c r="AF4441" s="154"/>
      <c r="AG4441" s="150" t="s">
        <v>17</v>
      </c>
      <c r="AH4441" s="147">
        <v>5.5779033500000003E-4</v>
      </c>
      <c r="AI4441" s="147">
        <v>2.5799486589999998E-3</v>
      </c>
      <c r="AJ4441" s="147">
        <v>1.0384433030000001E-3</v>
      </c>
    </row>
    <row r="4442" spans="1:36" ht="13.5" thickBot="1" x14ac:dyDescent="0.25">
      <c r="A4442" s="149">
        <v>8694</v>
      </c>
      <c r="B4442" s="149">
        <v>12957</v>
      </c>
      <c r="C4442" s="150" t="s">
        <v>1210</v>
      </c>
      <c r="D4442" s="150">
        <v>520018078</v>
      </c>
      <c r="E4442" s="150" t="s">
        <v>429</v>
      </c>
      <c r="F4442" s="150" t="s">
        <v>1764</v>
      </c>
      <c r="G4442" s="150">
        <v>1201839</v>
      </c>
      <c r="H4442" s="150" t="s">
        <v>102</v>
      </c>
      <c r="I4442" s="150" t="s">
        <v>229</v>
      </c>
      <c r="J4442" s="150" t="s">
        <v>53</v>
      </c>
      <c r="K4442" s="150" t="s">
        <v>53</v>
      </c>
      <c r="L4442" s="150" t="s">
        <v>821</v>
      </c>
      <c r="M4442" s="150" t="s">
        <v>311</v>
      </c>
      <c r="N4442" s="150" t="s">
        <v>256</v>
      </c>
      <c r="O4442" s="150" t="s">
        <v>62</v>
      </c>
      <c r="P4442" s="150" t="s">
        <v>1205</v>
      </c>
      <c r="Q4442" s="150" t="s">
        <v>65</v>
      </c>
      <c r="R4442" s="150" t="s">
        <v>57</v>
      </c>
      <c r="S4442" s="150" t="s">
        <v>1206</v>
      </c>
      <c r="T4442" s="152">
        <v>5.5250000000000004</v>
      </c>
      <c r="U4442" s="151">
        <v>48913</v>
      </c>
      <c r="V4442" s="147">
        <v>2.0199999999999999E-2</v>
      </c>
      <c r="W4442" s="192">
        <v>2.0500000000000001E-2</v>
      </c>
      <c r="X4442" s="150" t="s">
        <v>636</v>
      </c>
      <c r="Y4442" s="150"/>
      <c r="Z4442" s="153">
        <v>400000</v>
      </c>
      <c r="AA4442" s="153">
        <v>1</v>
      </c>
      <c r="AB4442" s="153">
        <v>100.75</v>
      </c>
      <c r="AC4442" s="153">
        <v>0</v>
      </c>
      <c r="AD4442" s="153">
        <v>403</v>
      </c>
      <c r="AE4442" s="154"/>
      <c r="AF4442" s="154"/>
      <c r="AG4442" s="150" t="s">
        <v>17</v>
      </c>
      <c r="AH4442" s="147">
        <v>1.8843729799999999E-4</v>
      </c>
      <c r="AI4442" s="147">
        <v>1.5095359600000001E-3</v>
      </c>
      <c r="AJ4442" s="147">
        <v>6.07596396E-4</v>
      </c>
    </row>
    <row r="4443" spans="1:36" ht="13.5" thickBot="1" x14ac:dyDescent="0.25">
      <c r="A4443" s="149">
        <v>8694</v>
      </c>
      <c r="B4443" s="149">
        <v>12957</v>
      </c>
      <c r="C4443" s="150" t="s">
        <v>1467</v>
      </c>
      <c r="D4443" s="150">
        <v>514290345</v>
      </c>
      <c r="E4443" s="150" t="s">
        <v>429</v>
      </c>
      <c r="F4443" s="150" t="s">
        <v>1765</v>
      </c>
      <c r="G4443" s="150">
        <v>1201953</v>
      </c>
      <c r="H4443" s="150" t="s">
        <v>102</v>
      </c>
      <c r="I4443" s="150" t="s">
        <v>228</v>
      </c>
      <c r="J4443" s="150" t="s">
        <v>53</v>
      </c>
      <c r="K4443" s="150" t="s">
        <v>53</v>
      </c>
      <c r="L4443" s="150" t="s">
        <v>821</v>
      </c>
      <c r="M4443" s="150" t="s">
        <v>311</v>
      </c>
      <c r="N4443" s="150" t="s">
        <v>269</v>
      </c>
      <c r="O4443" s="150" t="s">
        <v>62</v>
      </c>
      <c r="P4443" s="150" t="s">
        <v>1437</v>
      </c>
      <c r="Q4443" s="150" t="s">
        <v>1351</v>
      </c>
      <c r="R4443" s="150" t="s">
        <v>57</v>
      </c>
      <c r="S4443" s="150" t="s">
        <v>1206</v>
      </c>
      <c r="T4443" s="152">
        <v>5.444</v>
      </c>
      <c r="U4443" s="151">
        <v>48760</v>
      </c>
      <c r="V4443" s="147">
        <v>4.6899999999999997E-2</v>
      </c>
      <c r="W4443" s="192">
        <v>4.99E-2</v>
      </c>
      <c r="X4443" s="150" t="s">
        <v>636</v>
      </c>
      <c r="Y4443" s="150"/>
      <c r="Z4443" s="153">
        <v>254000</v>
      </c>
      <c r="AA4443" s="153">
        <v>1</v>
      </c>
      <c r="AB4443" s="153">
        <v>98.9</v>
      </c>
      <c r="AC4443" s="153">
        <v>0</v>
      </c>
      <c r="AD4443" s="153">
        <v>251.20599999999999</v>
      </c>
      <c r="AE4443" s="154"/>
      <c r="AF4443" s="154"/>
      <c r="AG4443" s="150" t="s">
        <v>17</v>
      </c>
      <c r="AH4443" s="147">
        <v>5.0799999999999999E-4</v>
      </c>
      <c r="AI4443" s="147">
        <v>9.4095406999999997E-4</v>
      </c>
      <c r="AJ4443" s="147">
        <v>3.7873910700000001E-4</v>
      </c>
    </row>
    <row r="4444" spans="1:36" ht="13.5" thickBot="1" x14ac:dyDescent="0.25">
      <c r="A4444" s="149">
        <v>8694</v>
      </c>
      <c r="B4444" s="149">
        <v>12957</v>
      </c>
      <c r="C4444" s="150" t="s">
        <v>1378</v>
      </c>
      <c r="D4444" s="150">
        <v>520032046</v>
      </c>
      <c r="E4444" s="150" t="s">
        <v>429</v>
      </c>
      <c r="F4444" s="150" t="s">
        <v>1766</v>
      </c>
      <c r="G4444" s="150">
        <v>1202142</v>
      </c>
      <c r="H4444" s="150" t="s">
        <v>102</v>
      </c>
      <c r="I4444" s="150" t="s">
        <v>229</v>
      </c>
      <c r="J4444" s="150" t="s">
        <v>53</v>
      </c>
      <c r="K4444" s="150" t="s">
        <v>53</v>
      </c>
      <c r="L4444" s="150" t="s">
        <v>821</v>
      </c>
      <c r="M4444" s="150" t="s">
        <v>311</v>
      </c>
      <c r="N4444" s="150" t="s">
        <v>256</v>
      </c>
      <c r="O4444" s="150" t="s">
        <v>62</v>
      </c>
      <c r="P4444" s="150" t="s">
        <v>1205</v>
      </c>
      <c r="Q4444" s="150" t="s">
        <v>65</v>
      </c>
      <c r="R4444" s="150" t="s">
        <v>57</v>
      </c>
      <c r="S4444" s="150" t="s">
        <v>1206</v>
      </c>
      <c r="T4444" s="152">
        <v>4.9219999999999997</v>
      </c>
      <c r="U4444" s="151">
        <v>48938</v>
      </c>
      <c r="V4444" s="147">
        <v>1.9900000000000001E-2</v>
      </c>
      <c r="W4444" s="192">
        <v>2.01E-2</v>
      </c>
      <c r="X4444" s="150" t="s">
        <v>636</v>
      </c>
      <c r="Y4444" s="150"/>
      <c r="Z4444" s="153">
        <v>895000</v>
      </c>
      <c r="AA4444" s="153">
        <v>1</v>
      </c>
      <c r="AB4444" s="153">
        <v>100.72</v>
      </c>
      <c r="AC4444" s="153">
        <v>0</v>
      </c>
      <c r="AD4444" s="153">
        <v>901.44399999999996</v>
      </c>
      <c r="AE4444" s="154"/>
      <c r="AF4444" s="154"/>
      <c r="AG4444" s="150" t="s">
        <v>17</v>
      </c>
      <c r="AH4444" s="147">
        <v>3.3148148099999998E-4</v>
      </c>
      <c r="AI4444" s="147">
        <v>3.3765809780000001E-3</v>
      </c>
      <c r="AJ4444" s="147">
        <v>1.3590921240000001E-3</v>
      </c>
    </row>
    <row r="4445" spans="1:36" ht="13.5" thickBot="1" x14ac:dyDescent="0.25">
      <c r="A4445" s="149">
        <v>8694</v>
      </c>
      <c r="B4445" s="149">
        <v>12957</v>
      </c>
      <c r="C4445" s="150" t="s">
        <v>1346</v>
      </c>
      <c r="D4445" s="150">
        <v>513623314</v>
      </c>
      <c r="E4445" s="150" t="s">
        <v>429</v>
      </c>
      <c r="F4445" s="150" t="s">
        <v>1767</v>
      </c>
      <c r="G4445" s="150">
        <v>1202217</v>
      </c>
      <c r="H4445" s="150" t="s">
        <v>102</v>
      </c>
      <c r="I4445" s="150" t="s">
        <v>229</v>
      </c>
      <c r="J4445" s="150" t="s">
        <v>53</v>
      </c>
      <c r="K4445" s="150" t="s">
        <v>53</v>
      </c>
      <c r="L4445" s="150" t="s">
        <v>821</v>
      </c>
      <c r="M4445" s="150" t="s">
        <v>311</v>
      </c>
      <c r="N4445" s="150" t="s">
        <v>651</v>
      </c>
      <c r="O4445" s="150" t="s">
        <v>62</v>
      </c>
      <c r="P4445" s="150" t="s">
        <v>1369</v>
      </c>
      <c r="Q4445" s="150" t="s">
        <v>65</v>
      </c>
      <c r="R4445" s="150" t="s">
        <v>57</v>
      </c>
      <c r="S4445" s="150" t="s">
        <v>1206</v>
      </c>
      <c r="T4445" s="152">
        <v>5.774</v>
      </c>
      <c r="U4445" s="151">
        <v>47667</v>
      </c>
      <c r="V4445" s="147">
        <v>2.5999999999999999E-2</v>
      </c>
      <c r="W4445" s="192">
        <v>2.63E-2</v>
      </c>
      <c r="X4445" s="150" t="s">
        <v>636</v>
      </c>
      <c r="Y4445" s="150"/>
      <c r="Z4445" s="153">
        <v>200000</v>
      </c>
      <c r="AA4445" s="153">
        <v>1</v>
      </c>
      <c r="AB4445" s="153">
        <v>100.88</v>
      </c>
      <c r="AC4445" s="153">
        <v>0</v>
      </c>
      <c r="AD4445" s="153">
        <v>201.76</v>
      </c>
      <c r="AE4445" s="154"/>
      <c r="AF4445" s="154"/>
      <c r="AG4445" s="150" t="s">
        <v>17</v>
      </c>
      <c r="AH4445" s="147">
        <v>3.73134328E-4</v>
      </c>
      <c r="AI4445" s="147">
        <v>7.5574187399999996E-4</v>
      </c>
      <c r="AJ4445" s="147">
        <v>3.04190196E-4</v>
      </c>
    </row>
    <row r="4446" spans="1:36" ht="13.5" thickBot="1" x14ac:dyDescent="0.25">
      <c r="A4446" s="149">
        <v>8694</v>
      </c>
      <c r="B4446" s="149">
        <v>12957</v>
      </c>
      <c r="C4446" s="150" t="s">
        <v>1768</v>
      </c>
      <c r="D4446" s="150">
        <v>516291754</v>
      </c>
      <c r="E4446" s="150" t="s">
        <v>429</v>
      </c>
      <c r="F4446" s="150" t="s">
        <v>1769</v>
      </c>
      <c r="G4446" s="150">
        <v>1202290</v>
      </c>
      <c r="H4446" s="150" t="s">
        <v>102</v>
      </c>
      <c r="I4446" s="150" t="s">
        <v>229</v>
      </c>
      <c r="J4446" s="150" t="s">
        <v>53</v>
      </c>
      <c r="K4446" s="150" t="s">
        <v>53</v>
      </c>
      <c r="L4446" s="150" t="s">
        <v>821</v>
      </c>
      <c r="M4446" s="150" t="s">
        <v>311</v>
      </c>
      <c r="N4446" s="150" t="s">
        <v>651</v>
      </c>
      <c r="O4446" s="150" t="s">
        <v>62</v>
      </c>
      <c r="P4446" s="150" t="s">
        <v>298</v>
      </c>
      <c r="Q4446" s="150" t="s">
        <v>298</v>
      </c>
      <c r="R4446" s="150" t="s">
        <v>57</v>
      </c>
      <c r="S4446" s="150" t="s">
        <v>1206</v>
      </c>
      <c r="T4446" s="152">
        <v>3.4340000000000002</v>
      </c>
      <c r="U4446" s="151">
        <v>46752</v>
      </c>
      <c r="V4446" s="147">
        <v>4.6005999999999998E-2</v>
      </c>
      <c r="W4446" s="192">
        <v>3.85E-2</v>
      </c>
      <c r="X4446" s="150" t="s">
        <v>636</v>
      </c>
      <c r="Y4446" s="150"/>
      <c r="Z4446" s="153">
        <v>1950000</v>
      </c>
      <c r="AA4446" s="153">
        <v>1</v>
      </c>
      <c r="AB4446" s="153">
        <v>104.19</v>
      </c>
      <c r="AC4446" s="153">
        <v>0</v>
      </c>
      <c r="AD4446" s="153">
        <v>2031.7049999999999</v>
      </c>
      <c r="AE4446" s="154"/>
      <c r="AF4446" s="154"/>
      <c r="AG4446" s="150" t="s">
        <v>17</v>
      </c>
      <c r="AH4446" s="147">
        <v>1.990488527E-3</v>
      </c>
      <c r="AI4446" s="147">
        <v>7.6102525020000002E-3</v>
      </c>
      <c r="AJ4446" s="147">
        <v>3.063167833E-3</v>
      </c>
    </row>
    <row r="4447" spans="1:36" ht="13.5" thickBot="1" x14ac:dyDescent="0.25">
      <c r="A4447" s="149">
        <v>8694</v>
      </c>
      <c r="B4447" s="149">
        <v>12957</v>
      </c>
      <c r="C4447" s="150" t="s">
        <v>1770</v>
      </c>
      <c r="D4447" s="150">
        <v>560040545</v>
      </c>
      <c r="E4447" s="150" t="s">
        <v>432</v>
      </c>
      <c r="F4447" s="150" t="s">
        <v>1771</v>
      </c>
      <c r="G4447" s="150">
        <v>1202340</v>
      </c>
      <c r="H4447" s="150" t="s">
        <v>102</v>
      </c>
      <c r="I4447" s="150" t="s">
        <v>228</v>
      </c>
      <c r="J4447" s="150" t="s">
        <v>53</v>
      </c>
      <c r="K4447" s="150" t="s">
        <v>53</v>
      </c>
      <c r="L4447" s="150" t="s">
        <v>821</v>
      </c>
      <c r="M4447" s="150" t="s">
        <v>311</v>
      </c>
      <c r="N4447" s="150" t="s">
        <v>140</v>
      </c>
      <c r="O4447" s="150" t="s">
        <v>62</v>
      </c>
      <c r="P4447" s="150" t="s">
        <v>298</v>
      </c>
      <c r="Q4447" s="150" t="s">
        <v>298</v>
      </c>
      <c r="R4447" s="150" t="s">
        <v>57</v>
      </c>
      <c r="S4447" s="150" t="s">
        <v>1206</v>
      </c>
      <c r="T4447" s="152">
        <v>3.8210000000000002</v>
      </c>
      <c r="U4447" s="151">
        <v>47751</v>
      </c>
      <c r="V4447" s="147">
        <v>8.1500000000000003E-2</v>
      </c>
      <c r="W4447" s="192">
        <v>6.8199999999999997E-2</v>
      </c>
      <c r="X4447" s="150" t="s">
        <v>636</v>
      </c>
      <c r="Y4447" s="150"/>
      <c r="Z4447" s="153">
        <v>550000</v>
      </c>
      <c r="AA4447" s="153">
        <v>1</v>
      </c>
      <c r="AB4447" s="153">
        <v>105.58</v>
      </c>
      <c r="AC4447" s="153">
        <v>0</v>
      </c>
      <c r="AD4447" s="153">
        <v>580.69000000000005</v>
      </c>
      <c r="AE4447" s="154"/>
      <c r="AF4447" s="154"/>
      <c r="AG4447" s="150" t="s">
        <v>17</v>
      </c>
      <c r="AH4447" s="147">
        <v>2.6661625189999998E-3</v>
      </c>
      <c r="AI4447" s="147">
        <v>2.1751177090000001E-3</v>
      </c>
      <c r="AJ4447" s="147">
        <v>8.7549665400000001E-4</v>
      </c>
    </row>
    <row r="4448" spans="1:36" ht="13.5" thickBot="1" x14ac:dyDescent="0.25">
      <c r="A4448" s="149">
        <v>8694</v>
      </c>
      <c r="B4448" s="149">
        <v>12957</v>
      </c>
      <c r="C4448" s="150" t="s">
        <v>1656</v>
      </c>
      <c r="D4448" s="150">
        <v>513201582</v>
      </c>
      <c r="E4448" s="150" t="s">
        <v>429</v>
      </c>
      <c r="F4448" s="150" t="s">
        <v>1772</v>
      </c>
      <c r="G4448" s="150">
        <v>1202555</v>
      </c>
      <c r="H4448" s="150" t="s">
        <v>102</v>
      </c>
      <c r="I4448" s="150" t="s">
        <v>228</v>
      </c>
      <c r="J4448" s="150" t="s">
        <v>53</v>
      </c>
      <c r="K4448" s="150" t="s">
        <v>53</v>
      </c>
      <c r="L4448" s="150" t="s">
        <v>821</v>
      </c>
      <c r="M4448" s="150" t="s">
        <v>311</v>
      </c>
      <c r="N4448" s="150" t="s">
        <v>140</v>
      </c>
      <c r="O4448" s="150" t="s">
        <v>62</v>
      </c>
      <c r="P4448" s="150" t="s">
        <v>298</v>
      </c>
      <c r="Q4448" s="150" t="s">
        <v>298</v>
      </c>
      <c r="R4448" s="150" t="s">
        <v>57</v>
      </c>
      <c r="S4448" s="150" t="s">
        <v>1206</v>
      </c>
      <c r="T4448" s="152">
        <v>2.5219999999999998</v>
      </c>
      <c r="U4448" s="151">
        <v>46752</v>
      </c>
      <c r="V4448" s="147">
        <v>7.3999999999999996E-2</v>
      </c>
      <c r="W4448" s="192">
        <v>6.7400000000000002E-2</v>
      </c>
      <c r="X4448" s="150" t="s">
        <v>636</v>
      </c>
      <c r="Y4448" s="150"/>
      <c r="Z4448" s="153">
        <v>327000</v>
      </c>
      <c r="AA4448" s="153">
        <v>1</v>
      </c>
      <c r="AB4448" s="153">
        <v>103.75</v>
      </c>
      <c r="AC4448" s="153">
        <v>0</v>
      </c>
      <c r="AD4448" s="153">
        <v>339.26249999999999</v>
      </c>
      <c r="AE4448" s="154"/>
      <c r="AF4448" s="154"/>
      <c r="AG4448" s="150" t="s">
        <v>17</v>
      </c>
      <c r="AH4448" s="147">
        <v>2.9643193850000002E-3</v>
      </c>
      <c r="AI4448" s="147">
        <v>1.2707914229999999E-3</v>
      </c>
      <c r="AJ4448" s="147">
        <v>5.1150042800000004E-4</v>
      </c>
    </row>
    <row r="4449" spans="1:36" ht="13.5" thickBot="1" x14ac:dyDescent="0.25">
      <c r="A4449" s="149">
        <v>8694</v>
      </c>
      <c r="B4449" s="149">
        <v>12957</v>
      </c>
      <c r="C4449" s="150" t="s">
        <v>1452</v>
      </c>
      <c r="D4449" s="150">
        <v>514065283</v>
      </c>
      <c r="E4449" s="150" t="s">
        <v>429</v>
      </c>
      <c r="F4449" s="150" t="s">
        <v>1773</v>
      </c>
      <c r="G4449" s="150">
        <v>1202779</v>
      </c>
      <c r="H4449" s="150" t="s">
        <v>102</v>
      </c>
      <c r="I4449" s="150" t="s">
        <v>228</v>
      </c>
      <c r="J4449" s="150" t="s">
        <v>53</v>
      </c>
      <c r="K4449" s="150" t="s">
        <v>53</v>
      </c>
      <c r="L4449" s="150" t="s">
        <v>821</v>
      </c>
      <c r="M4449" s="150" t="s">
        <v>311</v>
      </c>
      <c r="N4449" s="150" t="s">
        <v>75</v>
      </c>
      <c r="O4449" s="150" t="s">
        <v>62</v>
      </c>
      <c r="P4449" s="150" t="s">
        <v>1345</v>
      </c>
      <c r="Q4449" s="150" t="s">
        <v>65</v>
      </c>
      <c r="R4449" s="150" t="s">
        <v>57</v>
      </c>
      <c r="S4449" s="150" t="s">
        <v>1206</v>
      </c>
      <c r="T4449" s="152">
        <v>3.3140000000000001</v>
      </c>
      <c r="U4449" s="151">
        <v>48026</v>
      </c>
      <c r="V4449" s="147">
        <v>5.0500000000000003E-2</v>
      </c>
      <c r="W4449" s="192">
        <v>5.2400000000000002E-2</v>
      </c>
      <c r="X4449" s="150" t="s">
        <v>636</v>
      </c>
      <c r="Y4449" s="150"/>
      <c r="Z4449" s="153">
        <v>250000</v>
      </c>
      <c r="AA4449" s="153">
        <v>1</v>
      </c>
      <c r="AB4449" s="153">
        <v>100.77</v>
      </c>
      <c r="AC4449" s="153">
        <v>0</v>
      </c>
      <c r="AD4449" s="153">
        <v>251.92500000000001</v>
      </c>
      <c r="AE4449" s="154"/>
      <c r="AF4449" s="154"/>
      <c r="AG4449" s="150" t="s">
        <v>17</v>
      </c>
      <c r="AH4449" s="147">
        <v>9.7622310900000002E-4</v>
      </c>
      <c r="AI4449" s="147">
        <v>9.4364726199999997E-4</v>
      </c>
      <c r="AJ4449" s="147">
        <v>3.7982313200000001E-4</v>
      </c>
    </row>
    <row r="4450" spans="1:36" ht="13.5" thickBot="1" x14ac:dyDescent="0.25">
      <c r="A4450" s="149">
        <v>8694</v>
      </c>
      <c r="B4450" s="149">
        <v>12957</v>
      </c>
      <c r="C4450" s="150" t="s">
        <v>1360</v>
      </c>
      <c r="D4450" s="150">
        <v>520039868</v>
      </c>
      <c r="E4450" s="150" t="s">
        <v>429</v>
      </c>
      <c r="F4450" s="150" t="s">
        <v>1774</v>
      </c>
      <c r="G4450" s="150">
        <v>1203074</v>
      </c>
      <c r="H4450" s="150" t="s">
        <v>102</v>
      </c>
      <c r="I4450" s="150" t="s">
        <v>228</v>
      </c>
      <c r="J4450" s="150" t="s">
        <v>53</v>
      </c>
      <c r="K4450" s="150" t="s">
        <v>53</v>
      </c>
      <c r="L4450" s="150" t="s">
        <v>821</v>
      </c>
      <c r="M4450" s="150" t="s">
        <v>311</v>
      </c>
      <c r="N4450" s="150" t="s">
        <v>647</v>
      </c>
      <c r="O4450" s="150" t="s">
        <v>62</v>
      </c>
      <c r="P4450" s="150" t="s">
        <v>298</v>
      </c>
      <c r="Q4450" s="150" t="s">
        <v>298</v>
      </c>
      <c r="R4450" s="150" t="s">
        <v>57</v>
      </c>
      <c r="S4450" s="150" t="s">
        <v>1206</v>
      </c>
      <c r="T4450" s="152">
        <v>3.8010000000000002</v>
      </c>
      <c r="U4450" s="151">
        <v>47573</v>
      </c>
      <c r="V4450" s="147">
        <v>5.5E-2</v>
      </c>
      <c r="W4450" s="192">
        <v>6.7000000000000004E-2</v>
      </c>
      <c r="X4450" s="150" t="s">
        <v>636</v>
      </c>
      <c r="Y4450" s="150"/>
      <c r="Z4450" s="153">
        <v>96000</v>
      </c>
      <c r="AA4450" s="153">
        <v>1</v>
      </c>
      <c r="AB4450" s="153">
        <v>96.08</v>
      </c>
      <c r="AC4450" s="153">
        <v>0</v>
      </c>
      <c r="AD4450" s="153">
        <v>92.236800000000002</v>
      </c>
      <c r="AE4450" s="154"/>
      <c r="AF4450" s="154"/>
      <c r="AG4450" s="150" t="s">
        <v>17</v>
      </c>
      <c r="AH4450" s="147">
        <v>5.6470588200000003E-4</v>
      </c>
      <c r="AI4450" s="147">
        <v>3.45495698E-4</v>
      </c>
      <c r="AJ4450" s="147">
        <v>1.3906388900000001E-4</v>
      </c>
    </row>
    <row r="4451" spans="1:36" ht="13.5" thickBot="1" x14ac:dyDescent="0.25">
      <c r="A4451" s="149">
        <v>8694</v>
      </c>
      <c r="B4451" s="149">
        <v>12957</v>
      </c>
      <c r="C4451" s="150" t="s">
        <v>1398</v>
      </c>
      <c r="D4451" s="150">
        <v>520029935</v>
      </c>
      <c r="E4451" s="150" t="s">
        <v>429</v>
      </c>
      <c r="F4451" s="150" t="s">
        <v>1775</v>
      </c>
      <c r="G4451" s="150">
        <v>1203157</v>
      </c>
      <c r="H4451" s="150" t="s">
        <v>102</v>
      </c>
      <c r="I4451" s="150" t="s">
        <v>229</v>
      </c>
      <c r="J4451" s="150" t="s">
        <v>53</v>
      </c>
      <c r="K4451" s="150" t="s">
        <v>53</v>
      </c>
      <c r="L4451" s="150" t="s">
        <v>821</v>
      </c>
      <c r="M4451" s="150" t="s">
        <v>311</v>
      </c>
      <c r="N4451" s="150" t="s">
        <v>256</v>
      </c>
      <c r="O4451" s="150" t="s">
        <v>62</v>
      </c>
      <c r="P4451" s="150" t="s">
        <v>1205</v>
      </c>
      <c r="Q4451" s="150" t="s">
        <v>65</v>
      </c>
      <c r="R4451" s="150" t="s">
        <v>57</v>
      </c>
      <c r="S4451" s="150" t="s">
        <v>1206</v>
      </c>
      <c r="T4451" s="152">
        <v>5.609</v>
      </c>
      <c r="U4451" s="151">
        <v>49388</v>
      </c>
      <c r="V4451" s="147">
        <v>2.1100000000000001E-2</v>
      </c>
      <c r="W4451" s="192">
        <v>2.01E-2</v>
      </c>
      <c r="X4451" s="150" t="s">
        <v>636</v>
      </c>
      <c r="Y4451" s="150"/>
      <c r="Z4451" s="153">
        <v>1470000</v>
      </c>
      <c r="AA4451" s="153">
        <v>1</v>
      </c>
      <c r="AB4451" s="153">
        <v>101.35</v>
      </c>
      <c r="AC4451" s="153">
        <v>0</v>
      </c>
      <c r="AD4451" s="153">
        <v>1489.845</v>
      </c>
      <c r="AE4451" s="154"/>
      <c r="AF4451" s="154"/>
      <c r="AG4451" s="150" t="s">
        <v>17</v>
      </c>
      <c r="AH4451" s="147">
        <v>9.4071932300000003E-4</v>
      </c>
      <c r="AI4451" s="147">
        <v>5.5805821409999996E-3</v>
      </c>
      <c r="AJ4451" s="147">
        <v>2.2462145249999999E-3</v>
      </c>
    </row>
    <row r="4452" spans="1:36" ht="13.5" thickBot="1" x14ac:dyDescent="0.25">
      <c r="A4452" s="149">
        <v>8694</v>
      </c>
      <c r="B4452" s="149">
        <v>12957</v>
      </c>
      <c r="C4452" s="150" t="s">
        <v>1605</v>
      </c>
      <c r="D4452" s="150">
        <v>514401702</v>
      </c>
      <c r="E4452" s="150" t="s">
        <v>429</v>
      </c>
      <c r="F4452" s="150" t="s">
        <v>1776</v>
      </c>
      <c r="G4452" s="150">
        <v>1203264</v>
      </c>
      <c r="H4452" s="150" t="s">
        <v>102</v>
      </c>
      <c r="I4452" s="150" t="s">
        <v>228</v>
      </c>
      <c r="J4452" s="150" t="s">
        <v>53</v>
      </c>
      <c r="K4452" s="150" t="s">
        <v>53</v>
      </c>
      <c r="L4452" s="150" t="s">
        <v>821</v>
      </c>
      <c r="M4452" s="150" t="s">
        <v>311</v>
      </c>
      <c r="N4452" s="150" t="s">
        <v>156</v>
      </c>
      <c r="O4452" s="150" t="s">
        <v>62</v>
      </c>
      <c r="P4452" s="150" t="s">
        <v>1446</v>
      </c>
      <c r="Q4452" s="150" t="s">
        <v>65</v>
      </c>
      <c r="R4452" s="150" t="s">
        <v>57</v>
      </c>
      <c r="S4452" s="150" t="s">
        <v>1206</v>
      </c>
      <c r="T4452" s="152">
        <v>6.2240000000000002</v>
      </c>
      <c r="U4452" s="151">
        <v>49212</v>
      </c>
      <c r="V4452" s="147">
        <v>6.2E-2</v>
      </c>
      <c r="W4452" s="192">
        <v>5.8500000000000003E-2</v>
      </c>
      <c r="X4452" s="150" t="s">
        <v>636</v>
      </c>
      <c r="Y4452" s="150"/>
      <c r="Z4452" s="153">
        <v>246000</v>
      </c>
      <c r="AA4452" s="153">
        <v>1</v>
      </c>
      <c r="AB4452" s="153">
        <v>103.85</v>
      </c>
      <c r="AC4452" s="153">
        <v>0</v>
      </c>
      <c r="AD4452" s="153">
        <v>255.471</v>
      </c>
      <c r="AE4452" s="154"/>
      <c r="AF4452" s="154"/>
      <c r="AG4452" s="150" t="s">
        <v>17</v>
      </c>
      <c r="AH4452" s="147">
        <v>1.23E-3</v>
      </c>
      <c r="AI4452" s="147">
        <v>9.5692968000000002E-4</v>
      </c>
      <c r="AJ4452" s="147">
        <v>3.85169377E-4</v>
      </c>
    </row>
    <row r="4453" spans="1:36" ht="13.5" thickBot="1" x14ac:dyDescent="0.25">
      <c r="A4453" s="149">
        <v>8694</v>
      </c>
      <c r="B4453" s="149">
        <v>12957</v>
      </c>
      <c r="C4453" s="150" t="s">
        <v>1777</v>
      </c>
      <c r="D4453" s="150">
        <v>520038274</v>
      </c>
      <c r="E4453" s="150" t="s">
        <v>429</v>
      </c>
      <c r="F4453" s="150" t="s">
        <v>1778</v>
      </c>
      <c r="G4453" s="150">
        <v>1203405</v>
      </c>
      <c r="H4453" s="150" t="s">
        <v>102</v>
      </c>
      <c r="I4453" s="150" t="s">
        <v>228</v>
      </c>
      <c r="J4453" s="150" t="s">
        <v>53</v>
      </c>
      <c r="K4453" s="150" t="s">
        <v>53</v>
      </c>
      <c r="L4453" s="150" t="s">
        <v>821</v>
      </c>
      <c r="M4453" s="150" t="s">
        <v>311</v>
      </c>
      <c r="N4453" s="150" t="s">
        <v>140</v>
      </c>
      <c r="O4453" s="150" t="s">
        <v>62</v>
      </c>
      <c r="P4453" s="150" t="s">
        <v>1522</v>
      </c>
      <c r="Q4453" s="150" t="s">
        <v>1351</v>
      </c>
      <c r="R4453" s="150" t="s">
        <v>57</v>
      </c>
      <c r="S4453" s="150" t="s">
        <v>1206</v>
      </c>
      <c r="T4453" s="152">
        <v>3.8660000000000001</v>
      </c>
      <c r="U4453" s="151">
        <v>47483</v>
      </c>
      <c r="V4453" s="147">
        <v>6.1499999999999999E-2</v>
      </c>
      <c r="W4453" s="192">
        <v>5.8000000000000003E-2</v>
      </c>
      <c r="X4453" s="150" t="s">
        <v>636</v>
      </c>
      <c r="Y4453" s="150"/>
      <c r="Z4453" s="153">
        <v>95000</v>
      </c>
      <c r="AA4453" s="153">
        <v>1</v>
      </c>
      <c r="AB4453" s="153">
        <v>102.77</v>
      </c>
      <c r="AC4453" s="153">
        <v>0</v>
      </c>
      <c r="AD4453" s="153">
        <v>97.631500000000003</v>
      </c>
      <c r="AE4453" s="154"/>
      <c r="AF4453" s="154"/>
      <c r="AG4453" s="150" t="s">
        <v>17</v>
      </c>
      <c r="AH4453" s="147">
        <v>7.9166666599999995E-4</v>
      </c>
      <c r="AI4453" s="147">
        <v>3.6570287799999999E-4</v>
      </c>
      <c r="AJ4453" s="147">
        <v>1.47197388E-4</v>
      </c>
    </row>
    <row r="4454" spans="1:36" ht="13.5" thickBot="1" x14ac:dyDescent="0.25">
      <c r="A4454" s="149">
        <v>8694</v>
      </c>
      <c r="B4454" s="149">
        <v>12957</v>
      </c>
      <c r="C4454" s="150" t="s">
        <v>1556</v>
      </c>
      <c r="D4454" s="150">
        <v>515434074</v>
      </c>
      <c r="E4454" s="150" t="s">
        <v>429</v>
      </c>
      <c r="F4454" s="150" t="s">
        <v>1779</v>
      </c>
      <c r="G4454" s="150">
        <v>1203504</v>
      </c>
      <c r="H4454" s="150" t="s">
        <v>102</v>
      </c>
      <c r="I4454" s="150" t="s">
        <v>229</v>
      </c>
      <c r="J4454" s="150" t="s">
        <v>53</v>
      </c>
      <c r="K4454" s="150" t="s">
        <v>53</v>
      </c>
      <c r="L4454" s="150" t="s">
        <v>821</v>
      </c>
      <c r="M4454" s="150" t="s">
        <v>311</v>
      </c>
      <c r="N4454" s="150" t="s">
        <v>651</v>
      </c>
      <c r="O4454" s="150" t="s">
        <v>62</v>
      </c>
      <c r="P4454" s="150" t="s">
        <v>1446</v>
      </c>
      <c r="Q4454" s="150" t="s">
        <v>65</v>
      </c>
      <c r="R4454" s="150" t="s">
        <v>57</v>
      </c>
      <c r="S4454" s="150" t="s">
        <v>1206</v>
      </c>
      <c r="T4454" s="152">
        <v>2.7370000000000001</v>
      </c>
      <c r="U4454" s="151">
        <v>46387</v>
      </c>
      <c r="V4454" s="147">
        <v>3.0000000000000001E-3</v>
      </c>
      <c r="W4454" s="192">
        <v>0.03</v>
      </c>
      <c r="X4454" s="150" t="s">
        <v>636</v>
      </c>
      <c r="Y4454" s="150"/>
      <c r="Z4454" s="153">
        <v>93000</v>
      </c>
      <c r="AA4454" s="153">
        <v>1</v>
      </c>
      <c r="AB4454" s="153">
        <v>93.4</v>
      </c>
      <c r="AC4454" s="153">
        <v>0</v>
      </c>
      <c r="AD4454" s="153">
        <v>86.861999999999995</v>
      </c>
      <c r="AE4454" s="154"/>
      <c r="AF4454" s="154"/>
      <c r="AG4454" s="150" t="s">
        <v>17</v>
      </c>
      <c r="AH4454" s="147">
        <v>3.0780942199999997E-4</v>
      </c>
      <c r="AI4454" s="147">
        <v>3.2536305799999999E-4</v>
      </c>
      <c r="AJ4454" s="147">
        <v>1.3096039200000001E-4</v>
      </c>
    </row>
    <row r="4455" spans="1:36" ht="13.5" thickBot="1" x14ac:dyDescent="0.25">
      <c r="A4455" s="149">
        <v>8694</v>
      </c>
      <c r="B4455" s="149">
        <v>12957</v>
      </c>
      <c r="C4455" s="150" t="s">
        <v>1780</v>
      </c>
      <c r="D4455" s="150">
        <v>520033234</v>
      </c>
      <c r="E4455" s="150" t="s">
        <v>429</v>
      </c>
      <c r="F4455" s="150" t="s">
        <v>1781</v>
      </c>
      <c r="G4455" s="150">
        <v>1203850</v>
      </c>
      <c r="H4455" s="150" t="s">
        <v>102</v>
      </c>
      <c r="I4455" s="150" t="s">
        <v>229</v>
      </c>
      <c r="J4455" s="150" t="s">
        <v>53</v>
      </c>
      <c r="K4455" s="150" t="s">
        <v>53</v>
      </c>
      <c r="L4455" s="150" t="s">
        <v>821</v>
      </c>
      <c r="M4455" s="150" t="s">
        <v>311</v>
      </c>
      <c r="N4455" s="150" t="s">
        <v>652</v>
      </c>
      <c r="O4455" s="150" t="s">
        <v>62</v>
      </c>
      <c r="P4455" s="150" t="s">
        <v>1334</v>
      </c>
      <c r="Q4455" s="150" t="s">
        <v>65</v>
      </c>
      <c r="R4455" s="150" t="s">
        <v>57</v>
      </c>
      <c r="S4455" s="150" t="s">
        <v>1206</v>
      </c>
      <c r="T4455" s="152">
        <v>5.1349999999999998</v>
      </c>
      <c r="U4455" s="151">
        <v>48121</v>
      </c>
      <c r="V4455" s="147">
        <v>4.8300000000000003E-2</v>
      </c>
      <c r="W4455" s="192">
        <v>4.2000000000000003E-2</v>
      </c>
      <c r="X4455" s="150" t="s">
        <v>636</v>
      </c>
      <c r="Y4455" s="150"/>
      <c r="Z4455" s="153">
        <v>78000</v>
      </c>
      <c r="AA4455" s="153">
        <v>1</v>
      </c>
      <c r="AB4455" s="153">
        <v>103.83</v>
      </c>
      <c r="AC4455" s="153">
        <v>0</v>
      </c>
      <c r="AD4455" s="153">
        <v>80.987399999999994</v>
      </c>
      <c r="AE4455" s="154"/>
      <c r="AF4455" s="154"/>
      <c r="AG4455" s="150" t="s">
        <v>17</v>
      </c>
      <c r="AH4455" s="147">
        <v>1.9024390199999999E-4</v>
      </c>
      <c r="AI4455" s="147">
        <v>3.0335829400000001E-4</v>
      </c>
      <c r="AJ4455" s="147">
        <v>1.22103355E-4</v>
      </c>
    </row>
    <row r="4456" spans="1:36" ht="13.5" thickBot="1" x14ac:dyDescent="0.25">
      <c r="A4456" s="149">
        <v>8694</v>
      </c>
      <c r="B4456" s="149">
        <v>12957</v>
      </c>
      <c r="C4456" s="150" t="s">
        <v>1364</v>
      </c>
      <c r="D4456" s="150">
        <v>512607888</v>
      </c>
      <c r="E4456" s="150" t="s">
        <v>429</v>
      </c>
      <c r="F4456" s="150" t="s">
        <v>1782</v>
      </c>
      <c r="G4456" s="150">
        <v>1203942</v>
      </c>
      <c r="H4456" s="150" t="s">
        <v>102</v>
      </c>
      <c r="I4456" s="150" t="s">
        <v>228</v>
      </c>
      <c r="J4456" s="150" t="s">
        <v>53</v>
      </c>
      <c r="K4456" s="150" t="s">
        <v>53</v>
      </c>
      <c r="L4456" s="150" t="s">
        <v>821</v>
      </c>
      <c r="M4456" s="150" t="s">
        <v>311</v>
      </c>
      <c r="N4456" s="150" t="s">
        <v>259</v>
      </c>
      <c r="O4456" s="150" t="s">
        <v>62</v>
      </c>
      <c r="P4456" s="150" t="s">
        <v>1366</v>
      </c>
      <c r="Q4456" s="150" t="s">
        <v>1351</v>
      </c>
      <c r="R4456" s="150" t="s">
        <v>57</v>
      </c>
      <c r="S4456" s="150" t="s">
        <v>1206</v>
      </c>
      <c r="T4456" s="152">
        <v>4.8280000000000003</v>
      </c>
      <c r="U4456" s="151">
        <v>48457</v>
      </c>
      <c r="V4456" s="147">
        <v>6.3299999999999995E-2</v>
      </c>
      <c r="W4456" s="192">
        <v>6.0100000000000001E-2</v>
      </c>
      <c r="X4456" s="150" t="s">
        <v>636</v>
      </c>
      <c r="Y4456" s="150"/>
      <c r="Z4456" s="153">
        <v>100000</v>
      </c>
      <c r="AA4456" s="153">
        <v>1</v>
      </c>
      <c r="AB4456" s="153">
        <v>102.83</v>
      </c>
      <c r="AC4456" s="153">
        <v>0</v>
      </c>
      <c r="AD4456" s="153">
        <v>102.83</v>
      </c>
      <c r="AE4456" s="154"/>
      <c r="AF4456" s="154"/>
      <c r="AG4456" s="150" t="s">
        <v>17</v>
      </c>
      <c r="AH4456" s="147">
        <v>4.7541396599999999E-4</v>
      </c>
      <c r="AI4456" s="147">
        <v>3.85175143E-4</v>
      </c>
      <c r="AJ4456" s="147">
        <v>1.5503507999999999E-4</v>
      </c>
    </row>
    <row r="4457" spans="1:36" ht="13.5" thickBot="1" x14ac:dyDescent="0.25">
      <c r="A4457" s="149">
        <v>8694</v>
      </c>
      <c r="B4457" s="149">
        <v>12957</v>
      </c>
      <c r="C4457" s="150" t="s">
        <v>1652</v>
      </c>
      <c r="D4457" s="150">
        <v>514625094</v>
      </c>
      <c r="E4457" s="150" t="s">
        <v>429</v>
      </c>
      <c r="F4457" s="150" t="s">
        <v>1783</v>
      </c>
      <c r="G4457" s="150">
        <v>1204023</v>
      </c>
      <c r="H4457" s="150" t="s">
        <v>102</v>
      </c>
      <c r="I4457" s="150" t="s">
        <v>228</v>
      </c>
      <c r="J4457" s="150" t="s">
        <v>53</v>
      </c>
      <c r="K4457" s="150" t="s">
        <v>53</v>
      </c>
      <c r="L4457" s="150" t="s">
        <v>821</v>
      </c>
      <c r="M4457" s="150" t="s">
        <v>311</v>
      </c>
      <c r="N4457" s="150" t="s">
        <v>140</v>
      </c>
      <c r="O4457" s="150" t="s">
        <v>62</v>
      </c>
      <c r="P4457" s="150" t="s">
        <v>298</v>
      </c>
      <c r="Q4457" s="150" t="s">
        <v>298</v>
      </c>
      <c r="R4457" s="150" t="s">
        <v>57</v>
      </c>
      <c r="S4457" s="150" t="s">
        <v>1206</v>
      </c>
      <c r="T4457" s="152">
        <v>3.1949999999999998</v>
      </c>
      <c r="U4457" s="151">
        <v>46757</v>
      </c>
      <c r="V4457" s="147">
        <v>7.5999999999999998E-2</v>
      </c>
      <c r="W4457" s="192">
        <v>7.1900000000000006E-2</v>
      </c>
      <c r="X4457" s="150" t="s">
        <v>636</v>
      </c>
      <c r="Y4457" s="150"/>
      <c r="Z4457" s="153">
        <v>49000</v>
      </c>
      <c r="AA4457" s="153">
        <v>1</v>
      </c>
      <c r="AB4457" s="153">
        <v>102.68</v>
      </c>
      <c r="AC4457" s="153">
        <v>0</v>
      </c>
      <c r="AD4457" s="153">
        <v>50.313200000000002</v>
      </c>
      <c r="AE4457" s="154"/>
      <c r="AF4457" s="154"/>
      <c r="AG4457" s="150" t="s">
        <v>17</v>
      </c>
      <c r="AH4457" s="147">
        <v>4.09401188E-4</v>
      </c>
      <c r="AI4457" s="147">
        <v>1.88460507E-4</v>
      </c>
      <c r="AJ4457" s="147">
        <v>7.5856374749994396E-5</v>
      </c>
    </row>
    <row r="4458" spans="1:36" ht="13.5" thickBot="1" x14ac:dyDescent="0.25">
      <c r="A4458" s="149">
        <v>8694</v>
      </c>
      <c r="B4458" s="149">
        <v>12957</v>
      </c>
      <c r="C4458" s="150" t="s">
        <v>1337</v>
      </c>
      <c r="D4458" s="150">
        <v>1630</v>
      </c>
      <c r="E4458" s="150" t="s">
        <v>2</v>
      </c>
      <c r="F4458" s="150" t="s">
        <v>1784</v>
      </c>
      <c r="G4458" s="150">
        <v>1204296</v>
      </c>
      <c r="H4458" s="150" t="s">
        <v>102</v>
      </c>
      <c r="I4458" s="150" t="s">
        <v>228</v>
      </c>
      <c r="J4458" s="150" t="s">
        <v>53</v>
      </c>
      <c r="K4458" s="150" t="s">
        <v>53</v>
      </c>
      <c r="L4458" s="150" t="s">
        <v>821</v>
      </c>
      <c r="M4458" s="150" t="s">
        <v>311</v>
      </c>
      <c r="N4458" s="150" t="s">
        <v>652</v>
      </c>
      <c r="O4458" s="150" t="s">
        <v>62</v>
      </c>
      <c r="P4458" s="150" t="s">
        <v>1369</v>
      </c>
      <c r="Q4458" s="150" t="s">
        <v>65</v>
      </c>
      <c r="R4458" s="150" t="s">
        <v>57</v>
      </c>
      <c r="S4458" s="150" t="s">
        <v>1206</v>
      </c>
      <c r="T4458" s="152">
        <v>3.4470000000000001</v>
      </c>
      <c r="U4458" s="151">
        <v>46798</v>
      </c>
      <c r="V4458" s="147">
        <v>5.8999999999999997E-2</v>
      </c>
      <c r="W4458" s="192">
        <v>6.0600000000000001E-2</v>
      </c>
      <c r="X4458" s="150" t="s">
        <v>636</v>
      </c>
      <c r="Y4458" s="150"/>
      <c r="Z4458" s="153">
        <v>266000</v>
      </c>
      <c r="AA4458" s="153">
        <v>1</v>
      </c>
      <c r="AB4458" s="153">
        <v>100.31</v>
      </c>
      <c r="AC4458" s="153">
        <v>0</v>
      </c>
      <c r="AD4458" s="153">
        <v>266.82459999999998</v>
      </c>
      <c r="AE4458" s="154"/>
      <c r="AF4458" s="154"/>
      <c r="AG4458" s="150" t="s">
        <v>17</v>
      </c>
      <c r="AH4458" s="147">
        <v>4.0923076899999997E-4</v>
      </c>
      <c r="AI4458" s="147">
        <v>9.9945739099999999E-4</v>
      </c>
      <c r="AJ4458" s="147">
        <v>4.0228701099999999E-4</v>
      </c>
    </row>
    <row r="4459" spans="1:36" ht="13.5" thickBot="1" x14ac:dyDescent="0.25">
      <c r="A4459" s="149">
        <v>8694</v>
      </c>
      <c r="B4459" s="149">
        <v>12957</v>
      </c>
      <c r="C4459" s="150" t="s">
        <v>1785</v>
      </c>
      <c r="D4459" s="150">
        <v>520034505</v>
      </c>
      <c r="E4459" s="150" t="s">
        <v>429</v>
      </c>
      <c r="F4459" s="150" t="s">
        <v>1786</v>
      </c>
      <c r="G4459" s="150">
        <v>1204692</v>
      </c>
      <c r="H4459" s="150" t="s">
        <v>102</v>
      </c>
      <c r="I4459" s="150" t="s">
        <v>228</v>
      </c>
      <c r="J4459" s="150" t="s">
        <v>53</v>
      </c>
      <c r="K4459" s="150" t="s">
        <v>53</v>
      </c>
      <c r="L4459" s="150" t="s">
        <v>821</v>
      </c>
      <c r="M4459" s="150" t="s">
        <v>311</v>
      </c>
      <c r="N4459" s="150" t="s">
        <v>140</v>
      </c>
      <c r="O4459" s="150" t="s">
        <v>62</v>
      </c>
      <c r="P4459" s="150" t="s">
        <v>1522</v>
      </c>
      <c r="Q4459" s="150" t="s">
        <v>1351</v>
      </c>
      <c r="R4459" s="150" t="s">
        <v>57</v>
      </c>
      <c r="S4459" s="150" t="s">
        <v>1206</v>
      </c>
      <c r="T4459" s="152">
        <v>2.569</v>
      </c>
      <c r="U4459" s="151">
        <v>46387</v>
      </c>
      <c r="V4459" s="147">
        <v>5.7500000000000002E-2</v>
      </c>
      <c r="W4459" s="192">
        <v>5.9400000000000001E-2</v>
      </c>
      <c r="X4459" s="150" t="s">
        <v>636</v>
      </c>
      <c r="Y4459" s="150"/>
      <c r="Z4459" s="153">
        <v>191000</v>
      </c>
      <c r="AA4459" s="153">
        <v>1</v>
      </c>
      <c r="AB4459" s="153">
        <v>100.14</v>
      </c>
      <c r="AC4459" s="153">
        <v>0</v>
      </c>
      <c r="AD4459" s="153">
        <v>191.26740000000001</v>
      </c>
      <c r="AE4459" s="154"/>
      <c r="AF4459" s="154"/>
      <c r="AG4459" s="150" t="s">
        <v>17</v>
      </c>
      <c r="AH4459" s="147">
        <v>1.005263157E-3</v>
      </c>
      <c r="AI4459" s="147">
        <v>7.16439251E-4</v>
      </c>
      <c r="AJ4459" s="147">
        <v>2.8837067699999998E-4</v>
      </c>
    </row>
    <row r="4460" spans="1:36" ht="13.5" thickBot="1" x14ac:dyDescent="0.25">
      <c r="A4460" s="149">
        <v>8694</v>
      </c>
      <c r="B4460" s="149">
        <v>12957</v>
      </c>
      <c r="C4460" s="150" t="s">
        <v>1370</v>
      </c>
      <c r="D4460" s="150">
        <v>550263107</v>
      </c>
      <c r="E4460" s="150" t="s">
        <v>432</v>
      </c>
      <c r="F4460" s="150" t="s">
        <v>1787</v>
      </c>
      <c r="G4460" s="150">
        <v>1204825</v>
      </c>
      <c r="H4460" s="150" t="s">
        <v>102</v>
      </c>
      <c r="I4460" s="150" t="s">
        <v>228</v>
      </c>
      <c r="J4460" s="150" t="s">
        <v>53</v>
      </c>
      <c r="K4460" s="150" t="s">
        <v>53</v>
      </c>
      <c r="L4460" s="150" t="s">
        <v>821</v>
      </c>
      <c r="M4460" s="150" t="s">
        <v>311</v>
      </c>
      <c r="N4460" s="150" t="s">
        <v>267</v>
      </c>
      <c r="O4460" s="150" t="s">
        <v>62</v>
      </c>
      <c r="P4460" s="150" t="s">
        <v>1446</v>
      </c>
      <c r="Q4460" s="150" t="s">
        <v>65</v>
      </c>
      <c r="R4460" s="150" t="s">
        <v>57</v>
      </c>
      <c r="S4460" s="150" t="s">
        <v>1206</v>
      </c>
      <c r="T4460" s="152">
        <v>4.1269999999999998</v>
      </c>
      <c r="U4460" s="151">
        <v>47391</v>
      </c>
      <c r="V4460" s="147">
        <v>6.7000000000000004E-2</v>
      </c>
      <c r="W4460" s="192">
        <v>6.0900000000000003E-2</v>
      </c>
      <c r="X4460" s="150" t="s">
        <v>636</v>
      </c>
      <c r="Y4460" s="150"/>
      <c r="Z4460" s="153">
        <v>2332500</v>
      </c>
      <c r="AA4460" s="153">
        <v>1</v>
      </c>
      <c r="AB4460" s="153">
        <v>103.21</v>
      </c>
      <c r="AC4460" s="153">
        <v>0</v>
      </c>
      <c r="AD4460" s="153">
        <v>2407.3732500000001</v>
      </c>
      <c r="AE4460" s="154"/>
      <c r="AF4460" s="154"/>
      <c r="AG4460" s="150" t="s">
        <v>17</v>
      </c>
      <c r="AH4460" s="147">
        <v>2.5631868130000001E-3</v>
      </c>
      <c r="AI4460" s="147">
        <v>9.0174106479999992E-3</v>
      </c>
      <c r="AJ4460" s="147">
        <v>3.6295566050000001E-3</v>
      </c>
    </row>
    <row r="4461" spans="1:36" ht="13.5" thickBot="1" x14ac:dyDescent="0.25">
      <c r="A4461" s="149">
        <v>8694</v>
      </c>
      <c r="B4461" s="149">
        <v>12957</v>
      </c>
      <c r="C4461" s="150" t="s">
        <v>1440</v>
      </c>
      <c r="D4461" s="150">
        <v>520026683</v>
      </c>
      <c r="E4461" s="150" t="s">
        <v>429</v>
      </c>
      <c r="F4461" s="150" t="s">
        <v>1788</v>
      </c>
      <c r="G4461" s="150">
        <v>1204999</v>
      </c>
      <c r="H4461" s="150" t="s">
        <v>102</v>
      </c>
      <c r="I4461" s="150" t="s">
        <v>229</v>
      </c>
      <c r="J4461" s="150" t="s">
        <v>53</v>
      </c>
      <c r="K4461" s="150" t="s">
        <v>53</v>
      </c>
      <c r="L4461" s="150" t="s">
        <v>821</v>
      </c>
      <c r="M4461" s="150" t="s">
        <v>311</v>
      </c>
      <c r="N4461" s="150" t="s">
        <v>651</v>
      </c>
      <c r="O4461" s="150" t="s">
        <v>62</v>
      </c>
      <c r="P4461" s="150" t="s">
        <v>1369</v>
      </c>
      <c r="Q4461" s="150" t="s">
        <v>65</v>
      </c>
      <c r="R4461" s="150" t="s">
        <v>57</v>
      </c>
      <c r="S4461" s="150" t="s">
        <v>1206</v>
      </c>
      <c r="T4461" s="152">
        <v>9.24</v>
      </c>
      <c r="U4461" s="151">
        <v>50045</v>
      </c>
      <c r="V4461" s="147">
        <v>3.2000000000000001E-2</v>
      </c>
      <c r="W4461" s="192">
        <v>3.2199999999999999E-2</v>
      </c>
      <c r="X4461" s="150" t="s">
        <v>636</v>
      </c>
      <c r="Y4461" s="150"/>
      <c r="Z4461" s="153">
        <v>334000</v>
      </c>
      <c r="AA4461" s="153">
        <v>1</v>
      </c>
      <c r="AB4461" s="153">
        <v>99.88</v>
      </c>
      <c r="AC4461" s="153">
        <v>0</v>
      </c>
      <c r="AD4461" s="153">
        <v>333.5992</v>
      </c>
      <c r="AE4461" s="154"/>
      <c r="AF4461" s="154"/>
      <c r="AG4461" s="150" t="s">
        <v>17</v>
      </c>
      <c r="AH4461" s="147">
        <v>1.3632653060000001E-3</v>
      </c>
      <c r="AI4461" s="147">
        <v>1.249578135E-3</v>
      </c>
      <c r="AJ4461" s="147">
        <v>5.0296196399999995E-4</v>
      </c>
    </row>
    <row r="4462" spans="1:36" ht="13.5" thickBot="1" x14ac:dyDescent="0.25">
      <c r="A4462" s="149">
        <v>8694</v>
      </c>
      <c r="B4462" s="149">
        <v>12957</v>
      </c>
      <c r="C4462" s="150" t="s">
        <v>1440</v>
      </c>
      <c r="D4462" s="150">
        <v>520026683</v>
      </c>
      <c r="E4462" s="150" t="s">
        <v>429</v>
      </c>
      <c r="F4462" s="150" t="s">
        <v>1789</v>
      </c>
      <c r="G4462" s="150">
        <v>1205004</v>
      </c>
      <c r="H4462" s="150" t="s">
        <v>102</v>
      </c>
      <c r="I4462" s="150" t="s">
        <v>228</v>
      </c>
      <c r="J4462" s="150" t="s">
        <v>53</v>
      </c>
      <c r="K4462" s="150" t="s">
        <v>53</v>
      </c>
      <c r="L4462" s="150" t="s">
        <v>821</v>
      </c>
      <c r="M4462" s="150" t="s">
        <v>311</v>
      </c>
      <c r="N4462" s="150" t="s">
        <v>651</v>
      </c>
      <c r="O4462" s="150" t="s">
        <v>62</v>
      </c>
      <c r="P4462" s="150" t="s">
        <v>1369</v>
      </c>
      <c r="Q4462" s="150" t="s">
        <v>65</v>
      </c>
      <c r="R4462" s="150" t="s">
        <v>57</v>
      </c>
      <c r="S4462" s="150" t="s">
        <v>1206</v>
      </c>
      <c r="T4462" s="152">
        <v>8.25</v>
      </c>
      <c r="U4462" s="151">
        <v>50045</v>
      </c>
      <c r="V4462" s="147">
        <v>5.79E-2</v>
      </c>
      <c r="W4462" s="192">
        <v>5.8200000000000002E-2</v>
      </c>
      <c r="X4462" s="150" t="s">
        <v>636</v>
      </c>
      <c r="Y4462" s="150"/>
      <c r="Z4462" s="153">
        <v>20000</v>
      </c>
      <c r="AA4462" s="153">
        <v>1</v>
      </c>
      <c r="AB4462" s="153">
        <v>99.94</v>
      </c>
      <c r="AC4462" s="153">
        <v>0</v>
      </c>
      <c r="AD4462" s="153">
        <v>19.988</v>
      </c>
      <c r="AE4462" s="154"/>
      <c r="AF4462" s="154"/>
      <c r="AG4462" s="150" t="s">
        <v>17</v>
      </c>
      <c r="AH4462" s="147">
        <v>1.2294905600000001E-4</v>
      </c>
      <c r="AI4462" s="147">
        <v>7.4869987043576095E-5</v>
      </c>
      <c r="AJ4462" s="147">
        <v>3.0135575127459399E-5</v>
      </c>
    </row>
    <row r="4463" spans="1:36" ht="13.5" thickBot="1" x14ac:dyDescent="0.25">
      <c r="A4463" s="149">
        <v>8694</v>
      </c>
      <c r="B4463" s="149">
        <v>12957</v>
      </c>
      <c r="C4463" s="150" t="s">
        <v>1780</v>
      </c>
      <c r="D4463" s="150">
        <v>520033234</v>
      </c>
      <c r="E4463" s="150" t="s">
        <v>429</v>
      </c>
      <c r="F4463" s="150" t="s">
        <v>1790</v>
      </c>
      <c r="G4463" s="150">
        <v>1260546</v>
      </c>
      <c r="H4463" s="150" t="s">
        <v>102</v>
      </c>
      <c r="I4463" s="150" t="s">
        <v>229</v>
      </c>
      <c r="J4463" s="150" t="s">
        <v>53</v>
      </c>
      <c r="K4463" s="150" t="s">
        <v>53</v>
      </c>
      <c r="L4463" s="150" t="s">
        <v>821</v>
      </c>
      <c r="M4463" s="150" t="s">
        <v>311</v>
      </c>
      <c r="N4463" s="150" t="s">
        <v>652</v>
      </c>
      <c r="O4463" s="150" t="s">
        <v>62</v>
      </c>
      <c r="P4463" s="150" t="s">
        <v>1446</v>
      </c>
      <c r="Q4463" s="150" t="s">
        <v>65</v>
      </c>
      <c r="R4463" s="150" t="s">
        <v>57</v>
      </c>
      <c r="S4463" s="150" t="s">
        <v>1206</v>
      </c>
      <c r="T4463" s="152">
        <v>0.496</v>
      </c>
      <c r="U4463" s="151">
        <v>45565</v>
      </c>
      <c r="V4463" s="147">
        <v>5.3499999999999999E-2</v>
      </c>
      <c r="W4463" s="192">
        <v>1.9599999999999999E-2</v>
      </c>
      <c r="X4463" s="150" t="s">
        <v>636</v>
      </c>
      <c r="Y4463" s="150"/>
      <c r="Z4463" s="153">
        <v>168614.5</v>
      </c>
      <c r="AA4463" s="153">
        <v>1</v>
      </c>
      <c r="AB4463" s="153">
        <v>117.67</v>
      </c>
      <c r="AC4463" s="153">
        <v>0</v>
      </c>
      <c r="AD4463" s="153">
        <v>198.40868</v>
      </c>
      <c r="AE4463" s="154"/>
      <c r="AF4463" s="154"/>
      <c r="AG4463" s="150" t="s">
        <v>17</v>
      </c>
      <c r="AH4463" s="147">
        <v>5.1005670099999996E-4</v>
      </c>
      <c r="AI4463" s="147">
        <v>7.4318867799999999E-4</v>
      </c>
      <c r="AJ4463" s="147">
        <v>2.9913746599999997E-4</v>
      </c>
    </row>
    <row r="4464" spans="1:36" ht="13.5" thickBot="1" x14ac:dyDescent="0.25">
      <c r="A4464" s="149">
        <v>8694</v>
      </c>
      <c r="B4464" s="149">
        <v>12957</v>
      </c>
      <c r="C4464" s="150" t="s">
        <v>1780</v>
      </c>
      <c r="D4464" s="150">
        <v>520033234</v>
      </c>
      <c r="E4464" s="150" t="s">
        <v>429</v>
      </c>
      <c r="F4464" s="150" t="s">
        <v>1791</v>
      </c>
      <c r="G4464" s="150">
        <v>1260603</v>
      </c>
      <c r="H4464" s="150" t="s">
        <v>102</v>
      </c>
      <c r="I4464" s="150" t="s">
        <v>229</v>
      </c>
      <c r="J4464" s="150" t="s">
        <v>53</v>
      </c>
      <c r="K4464" s="150" t="s">
        <v>53</v>
      </c>
      <c r="L4464" s="150" t="s">
        <v>821</v>
      </c>
      <c r="M4464" s="150" t="s">
        <v>311</v>
      </c>
      <c r="N4464" s="150" t="s">
        <v>652</v>
      </c>
      <c r="O4464" s="150" t="s">
        <v>62</v>
      </c>
      <c r="P4464" s="150" t="s">
        <v>1446</v>
      </c>
      <c r="Q4464" s="150" t="s">
        <v>65</v>
      </c>
      <c r="R4464" s="150" t="s">
        <v>57</v>
      </c>
      <c r="S4464" s="150" t="s">
        <v>1206</v>
      </c>
      <c r="T4464" s="152">
        <v>1.97</v>
      </c>
      <c r="U4464" s="151">
        <v>46568</v>
      </c>
      <c r="V4464" s="147">
        <v>0.04</v>
      </c>
      <c r="W4464" s="192">
        <v>4.3799999999999999E-2</v>
      </c>
      <c r="X4464" s="150" t="s">
        <v>636</v>
      </c>
      <c r="Y4464" s="150"/>
      <c r="Z4464" s="153">
        <v>332308.5</v>
      </c>
      <c r="AA4464" s="153">
        <v>1</v>
      </c>
      <c r="AB4464" s="153">
        <v>111.92</v>
      </c>
      <c r="AC4464" s="153">
        <v>0</v>
      </c>
      <c r="AD4464" s="153">
        <v>371.91967</v>
      </c>
      <c r="AE4464" s="154"/>
      <c r="AF4464" s="154"/>
      <c r="AG4464" s="150" t="s">
        <v>17</v>
      </c>
      <c r="AH4464" s="147">
        <v>1.2803244800000001E-4</v>
      </c>
      <c r="AI4464" s="147">
        <v>1.3931169130000001E-3</v>
      </c>
      <c r="AJ4464" s="147">
        <v>5.6073709999999999E-4</v>
      </c>
    </row>
    <row r="4465" spans="1:36" ht="13.5" thickBot="1" x14ac:dyDescent="0.25">
      <c r="A4465" s="149">
        <v>8694</v>
      </c>
      <c r="B4465" s="149">
        <v>12957</v>
      </c>
      <c r="C4465" s="150" t="s">
        <v>1780</v>
      </c>
      <c r="D4465" s="150">
        <v>520033234</v>
      </c>
      <c r="E4465" s="150" t="s">
        <v>429</v>
      </c>
      <c r="F4465" s="150" t="s">
        <v>1792</v>
      </c>
      <c r="G4465" s="150">
        <v>1260652</v>
      </c>
      <c r="H4465" s="150" t="s">
        <v>102</v>
      </c>
      <c r="I4465" s="150" t="s">
        <v>229</v>
      </c>
      <c r="J4465" s="150" t="s">
        <v>53</v>
      </c>
      <c r="K4465" s="150" t="s">
        <v>53</v>
      </c>
      <c r="L4465" s="150" t="s">
        <v>821</v>
      </c>
      <c r="M4465" s="150" t="s">
        <v>311</v>
      </c>
      <c r="N4465" s="150" t="s">
        <v>652</v>
      </c>
      <c r="O4465" s="150" t="s">
        <v>62</v>
      </c>
      <c r="P4465" s="150" t="s">
        <v>1446</v>
      </c>
      <c r="Q4465" s="150" t="s">
        <v>65</v>
      </c>
      <c r="R4465" s="150" t="s">
        <v>57</v>
      </c>
      <c r="S4465" s="150" t="s">
        <v>1206</v>
      </c>
      <c r="T4465" s="152">
        <v>2.6880000000000002</v>
      </c>
      <c r="U4465" s="151">
        <v>46934</v>
      </c>
      <c r="V4465" s="147">
        <v>3.2800000000000003E-2</v>
      </c>
      <c r="W4465" s="192">
        <v>4.4900000000000002E-2</v>
      </c>
      <c r="X4465" s="150" t="s">
        <v>636</v>
      </c>
      <c r="Y4465" s="150"/>
      <c r="Z4465" s="153">
        <v>469174.53</v>
      </c>
      <c r="AA4465" s="153">
        <v>1</v>
      </c>
      <c r="AB4465" s="153">
        <v>110.67</v>
      </c>
      <c r="AC4465" s="153">
        <v>0</v>
      </c>
      <c r="AD4465" s="153">
        <v>519.23545000000001</v>
      </c>
      <c r="AE4465" s="154"/>
      <c r="AF4465" s="154"/>
      <c r="AG4465" s="150" t="s">
        <v>17</v>
      </c>
      <c r="AH4465" s="147">
        <v>3.38033368E-4</v>
      </c>
      <c r="AI4465" s="147">
        <v>1.9449245250000001E-3</v>
      </c>
      <c r="AJ4465" s="147">
        <v>7.8284265099999996E-4</v>
      </c>
    </row>
    <row r="4466" spans="1:36" ht="13.5" thickBot="1" x14ac:dyDescent="0.25">
      <c r="A4466" s="149">
        <v>8694</v>
      </c>
      <c r="B4466" s="149">
        <v>12957</v>
      </c>
      <c r="C4466" s="150" t="s">
        <v>1780</v>
      </c>
      <c r="D4466" s="150">
        <v>520033234</v>
      </c>
      <c r="E4466" s="150" t="s">
        <v>429</v>
      </c>
      <c r="F4466" s="150" t="s">
        <v>1793</v>
      </c>
      <c r="G4466" s="150">
        <v>1260736</v>
      </c>
      <c r="H4466" s="150" t="s">
        <v>102</v>
      </c>
      <c r="I4466" s="150" t="s">
        <v>229</v>
      </c>
      <c r="J4466" s="150" t="s">
        <v>53</v>
      </c>
      <c r="K4466" s="150" t="s">
        <v>53</v>
      </c>
      <c r="L4466" s="150" t="s">
        <v>821</v>
      </c>
      <c r="M4466" s="150" t="s">
        <v>311</v>
      </c>
      <c r="N4466" s="150" t="s">
        <v>652</v>
      </c>
      <c r="O4466" s="150" t="s">
        <v>62</v>
      </c>
      <c r="P4466" s="150" t="s">
        <v>1446</v>
      </c>
      <c r="Q4466" s="150" t="s">
        <v>65</v>
      </c>
      <c r="R4466" s="150" t="s">
        <v>57</v>
      </c>
      <c r="S4466" s="150" t="s">
        <v>1206</v>
      </c>
      <c r="T4466" s="152">
        <v>4.6420000000000003</v>
      </c>
      <c r="U4466" s="151">
        <v>48121</v>
      </c>
      <c r="V4466" s="147">
        <v>1.7899999999999999E-2</v>
      </c>
      <c r="W4466" s="192">
        <v>4.9399999999999999E-2</v>
      </c>
      <c r="X4466" s="150" t="s">
        <v>636</v>
      </c>
      <c r="Y4466" s="150"/>
      <c r="Z4466" s="153">
        <v>116622.73</v>
      </c>
      <c r="AA4466" s="153">
        <v>1</v>
      </c>
      <c r="AB4466" s="153">
        <v>96.13</v>
      </c>
      <c r="AC4466" s="153">
        <v>0</v>
      </c>
      <c r="AD4466" s="153">
        <v>112.10943</v>
      </c>
      <c r="AE4466" s="154"/>
      <c r="AF4466" s="154"/>
      <c r="AG4466" s="150" t="s">
        <v>17</v>
      </c>
      <c r="AH4466" s="147">
        <v>1.5423325100000001E-4</v>
      </c>
      <c r="AI4466" s="147">
        <v>4.1993353800000001E-4</v>
      </c>
      <c r="AJ4466" s="147">
        <v>1.69025522E-4</v>
      </c>
    </row>
    <row r="4467" spans="1:36" ht="13.5" thickBot="1" x14ac:dyDescent="0.25">
      <c r="A4467" s="149">
        <v>8694</v>
      </c>
      <c r="B4467" s="149">
        <v>12957</v>
      </c>
      <c r="C4467" s="150" t="s">
        <v>1780</v>
      </c>
      <c r="D4467" s="150">
        <v>520033234</v>
      </c>
      <c r="E4467" s="150" t="s">
        <v>429</v>
      </c>
      <c r="F4467" s="150" t="s">
        <v>1794</v>
      </c>
      <c r="G4467" s="150">
        <v>12607690</v>
      </c>
      <c r="H4467" s="150" t="s">
        <v>102</v>
      </c>
      <c r="I4467" s="150" t="s">
        <v>229</v>
      </c>
      <c r="J4467" s="150" t="s">
        <v>53</v>
      </c>
      <c r="K4467" s="150" t="s">
        <v>53</v>
      </c>
      <c r="L4467" s="150" t="s">
        <v>54</v>
      </c>
      <c r="M4467" s="150" t="s">
        <v>311</v>
      </c>
      <c r="N4467" s="150" t="s">
        <v>652</v>
      </c>
      <c r="O4467" s="150" t="s">
        <v>62</v>
      </c>
      <c r="P4467" s="150" t="s">
        <v>298</v>
      </c>
      <c r="Q4467" s="150" t="s">
        <v>298</v>
      </c>
      <c r="R4467" s="150" t="s">
        <v>57</v>
      </c>
      <c r="S4467" s="150" t="s">
        <v>1206</v>
      </c>
      <c r="T4467" s="152">
        <v>4.6420000000000003</v>
      </c>
      <c r="U4467" s="151">
        <v>46843</v>
      </c>
      <c r="V4467" s="147">
        <v>1.7899999999999999E-2</v>
      </c>
      <c r="W4467" s="192">
        <v>4.9399999999999999E-2</v>
      </c>
      <c r="X4467" s="150" t="s">
        <v>636</v>
      </c>
      <c r="Y4467" s="150"/>
      <c r="Z4467" s="153">
        <v>45080</v>
      </c>
      <c r="AA4467" s="153">
        <v>1</v>
      </c>
      <c r="AB4467" s="153">
        <v>107.0744</v>
      </c>
      <c r="AC4467" s="153">
        <v>0</v>
      </c>
      <c r="AD4467" s="153">
        <v>48.269129999999997</v>
      </c>
      <c r="AE4467" s="154"/>
      <c r="AF4467" s="154"/>
      <c r="AG4467" s="150" t="s">
        <v>17</v>
      </c>
      <c r="AH4467" s="147">
        <v>1.21951219E-4</v>
      </c>
      <c r="AI4467" s="147">
        <v>1.8080393900000001E-4</v>
      </c>
      <c r="AJ4467" s="147">
        <v>7.2774564411251898E-5</v>
      </c>
    </row>
    <row r="4468" spans="1:36" ht="13.5" thickBot="1" x14ac:dyDescent="0.25">
      <c r="A4468" s="149">
        <v>8694</v>
      </c>
      <c r="B4468" s="149">
        <v>12957</v>
      </c>
      <c r="C4468" s="150" t="s">
        <v>1780</v>
      </c>
      <c r="D4468" s="150">
        <v>520033234</v>
      </c>
      <c r="E4468" s="150" t="s">
        <v>429</v>
      </c>
      <c r="F4468" s="150" t="s">
        <v>1795</v>
      </c>
      <c r="G4468" s="150">
        <v>1260785</v>
      </c>
      <c r="H4468" s="150" t="s">
        <v>102</v>
      </c>
      <c r="I4468" s="150" t="s">
        <v>229</v>
      </c>
      <c r="J4468" s="150" t="s">
        <v>53</v>
      </c>
      <c r="K4468" s="150" t="s">
        <v>53</v>
      </c>
      <c r="L4468" s="150" t="s">
        <v>821</v>
      </c>
      <c r="M4468" s="150" t="s">
        <v>311</v>
      </c>
      <c r="N4468" s="150" t="s">
        <v>652</v>
      </c>
      <c r="O4468" s="150" t="s">
        <v>62</v>
      </c>
      <c r="P4468" s="150" t="s">
        <v>1446</v>
      </c>
      <c r="Q4468" s="150" t="s">
        <v>65</v>
      </c>
      <c r="R4468" s="150" t="s">
        <v>57</v>
      </c>
      <c r="S4468" s="150" t="s">
        <v>1206</v>
      </c>
      <c r="T4468" s="152">
        <v>4.0309999999999997</v>
      </c>
      <c r="U4468" s="151">
        <v>47209</v>
      </c>
      <c r="V4468" s="147">
        <v>1.7500000000000002E-2</v>
      </c>
      <c r="W4468" s="192">
        <v>4.4699999999999997E-2</v>
      </c>
      <c r="X4468" s="150" t="s">
        <v>636</v>
      </c>
      <c r="Y4468" s="150"/>
      <c r="Z4468" s="153">
        <v>378218.75</v>
      </c>
      <c r="AA4468" s="153">
        <v>1</v>
      </c>
      <c r="AB4468" s="153">
        <v>98.6</v>
      </c>
      <c r="AC4468" s="153">
        <v>0</v>
      </c>
      <c r="AD4468" s="153">
        <v>372.92369000000002</v>
      </c>
      <c r="AE4468" s="154"/>
      <c r="AF4468" s="154"/>
      <c r="AG4468" s="150" t="s">
        <v>17</v>
      </c>
      <c r="AH4468" s="147">
        <v>4.6415800700000002E-4</v>
      </c>
      <c r="AI4468" s="147">
        <v>1.3968777180000001E-3</v>
      </c>
      <c r="AJ4468" s="147">
        <v>5.6225084400000002E-4</v>
      </c>
    </row>
    <row r="4469" spans="1:36" ht="13.5" thickBot="1" x14ac:dyDescent="0.25">
      <c r="A4469" s="149">
        <v>8694</v>
      </c>
      <c r="B4469" s="149">
        <v>12957</v>
      </c>
      <c r="C4469" s="150" t="s">
        <v>1699</v>
      </c>
      <c r="D4469" s="150">
        <v>520034372</v>
      </c>
      <c r="E4469" s="150" t="s">
        <v>429</v>
      </c>
      <c r="F4469" s="150" t="s">
        <v>1796</v>
      </c>
      <c r="G4469" s="150">
        <v>1410307</v>
      </c>
      <c r="H4469" s="150" t="s">
        <v>102</v>
      </c>
      <c r="I4469" s="150" t="s">
        <v>229</v>
      </c>
      <c r="J4469" s="150" t="s">
        <v>53</v>
      </c>
      <c r="K4469" s="150" t="s">
        <v>53</v>
      </c>
      <c r="L4469" s="150" t="s">
        <v>821</v>
      </c>
      <c r="M4469" s="150" t="s">
        <v>311</v>
      </c>
      <c r="N4469" s="150" t="s">
        <v>258</v>
      </c>
      <c r="O4469" s="150" t="s">
        <v>62</v>
      </c>
      <c r="P4469" s="150" t="s">
        <v>1369</v>
      </c>
      <c r="Q4469" s="150" t="s">
        <v>65</v>
      </c>
      <c r="R4469" s="150" t="s">
        <v>57</v>
      </c>
      <c r="S4469" s="150" t="s">
        <v>1206</v>
      </c>
      <c r="T4469" s="152">
        <v>1.2010000000000001</v>
      </c>
      <c r="U4469" s="151">
        <v>46194</v>
      </c>
      <c r="V4469" s="147">
        <v>1.7999999999999999E-2</v>
      </c>
      <c r="W4469" s="192">
        <v>2.0199999999999999E-2</v>
      </c>
      <c r="X4469" s="150" t="s">
        <v>636</v>
      </c>
      <c r="Y4469" s="150"/>
      <c r="Z4469" s="153">
        <v>64475.7</v>
      </c>
      <c r="AA4469" s="153">
        <v>1</v>
      </c>
      <c r="AB4469" s="153">
        <v>112.08</v>
      </c>
      <c r="AC4469" s="153">
        <v>0</v>
      </c>
      <c r="AD4469" s="153">
        <v>72.264359999999996</v>
      </c>
      <c r="AE4469" s="154"/>
      <c r="AF4469" s="154"/>
      <c r="AG4469" s="150" t="s">
        <v>17</v>
      </c>
      <c r="AH4469" s="147">
        <v>8.8205775449820594E-5</v>
      </c>
      <c r="AI4469" s="147">
        <v>2.7068399500000001E-4</v>
      </c>
      <c r="AJ4469" s="147">
        <v>1.08951773E-4</v>
      </c>
    </row>
    <row r="4470" spans="1:36" ht="13.5" thickBot="1" x14ac:dyDescent="0.25">
      <c r="A4470" s="149">
        <v>8694</v>
      </c>
      <c r="B4470" s="149">
        <v>12957</v>
      </c>
      <c r="C4470" s="150" t="s">
        <v>1785</v>
      </c>
      <c r="D4470" s="150">
        <v>520034505</v>
      </c>
      <c r="E4470" s="150" t="s">
        <v>429</v>
      </c>
      <c r="F4470" s="150" t="s">
        <v>1797</v>
      </c>
      <c r="G4470" s="150">
        <v>1550169</v>
      </c>
      <c r="H4470" s="150" t="s">
        <v>102</v>
      </c>
      <c r="I4470" s="150" t="s">
        <v>229</v>
      </c>
      <c r="J4470" s="150" t="s">
        <v>53</v>
      </c>
      <c r="K4470" s="150" t="s">
        <v>53</v>
      </c>
      <c r="L4470" s="150" t="s">
        <v>821</v>
      </c>
      <c r="M4470" s="150" t="s">
        <v>311</v>
      </c>
      <c r="N4470" s="150" t="s">
        <v>140</v>
      </c>
      <c r="O4470" s="150" t="s">
        <v>62</v>
      </c>
      <c r="P4470" s="150" t="s">
        <v>1489</v>
      </c>
      <c r="Q4470" s="150" t="s">
        <v>1351</v>
      </c>
      <c r="R4470" s="150" t="s">
        <v>57</v>
      </c>
      <c r="S4470" s="150" t="s">
        <v>1206</v>
      </c>
      <c r="T4470" s="152">
        <v>3.6659999999999999</v>
      </c>
      <c r="U4470" s="151">
        <v>48319</v>
      </c>
      <c r="V4470" s="147">
        <v>2.07E-2</v>
      </c>
      <c r="W4470" s="192">
        <v>4.1799999999999997E-2</v>
      </c>
      <c r="X4470" s="150" t="s">
        <v>636</v>
      </c>
      <c r="Y4470" s="150"/>
      <c r="Z4470" s="153">
        <v>423620</v>
      </c>
      <c r="AA4470" s="153">
        <v>1</v>
      </c>
      <c r="AB4470" s="153">
        <v>101.49</v>
      </c>
      <c r="AC4470" s="153">
        <v>0</v>
      </c>
      <c r="AD4470" s="153">
        <v>429.93194</v>
      </c>
      <c r="AE4470" s="154"/>
      <c r="AF4470" s="154"/>
      <c r="AG4470" s="150" t="s">
        <v>17</v>
      </c>
      <c r="AH4470" s="147">
        <v>7.8950927499999996E-4</v>
      </c>
      <c r="AI4470" s="147">
        <v>1.610416188E-3</v>
      </c>
      <c r="AJ4470" s="147">
        <v>6.4820123399999998E-4</v>
      </c>
    </row>
    <row r="4471" spans="1:36" ht="13.5" thickBot="1" x14ac:dyDescent="0.25">
      <c r="A4471" s="149">
        <v>8694</v>
      </c>
      <c r="B4471" s="149">
        <v>12957</v>
      </c>
      <c r="C4471" s="150" t="s">
        <v>1798</v>
      </c>
      <c r="D4471" s="150">
        <v>520035171</v>
      </c>
      <c r="E4471" s="150" t="s">
        <v>429</v>
      </c>
      <c r="F4471" s="150" t="s">
        <v>1799</v>
      </c>
      <c r="G4471" s="150">
        <v>1820208</v>
      </c>
      <c r="H4471" s="150" t="s">
        <v>102</v>
      </c>
      <c r="I4471" s="150" t="s">
        <v>229</v>
      </c>
      <c r="J4471" s="150" t="s">
        <v>53</v>
      </c>
      <c r="K4471" s="150" t="s">
        <v>53</v>
      </c>
      <c r="L4471" s="150" t="s">
        <v>821</v>
      </c>
      <c r="M4471" s="150" t="s">
        <v>311</v>
      </c>
      <c r="N4471" s="150" t="s">
        <v>652</v>
      </c>
      <c r="O4471" s="150" t="s">
        <v>62</v>
      </c>
      <c r="P4471" s="150" t="s">
        <v>1366</v>
      </c>
      <c r="Q4471" s="150" t="s">
        <v>1351</v>
      </c>
      <c r="R4471" s="150" t="s">
        <v>57</v>
      </c>
      <c r="S4471" s="150" t="s">
        <v>1206</v>
      </c>
      <c r="T4471" s="152">
        <v>1.8580000000000001</v>
      </c>
      <c r="U4471" s="151">
        <v>46631</v>
      </c>
      <c r="V4471" s="147">
        <v>2.8500000000000001E-2</v>
      </c>
      <c r="W4471" s="192">
        <v>2.86E-2</v>
      </c>
      <c r="X4471" s="150" t="s">
        <v>636</v>
      </c>
      <c r="Y4471" s="150"/>
      <c r="Z4471" s="153">
        <v>88000</v>
      </c>
      <c r="AA4471" s="153">
        <v>1</v>
      </c>
      <c r="AB4471" s="153">
        <v>113.36</v>
      </c>
      <c r="AC4471" s="153">
        <v>0</v>
      </c>
      <c r="AD4471" s="153">
        <v>99.756799999999998</v>
      </c>
      <c r="AE4471" s="154"/>
      <c r="AF4471" s="154"/>
      <c r="AG4471" s="150" t="s">
        <v>17</v>
      </c>
      <c r="AH4471" s="147">
        <v>1.62068345E-4</v>
      </c>
      <c r="AI4471" s="147">
        <v>3.7366371400000001E-4</v>
      </c>
      <c r="AJ4471" s="147">
        <v>1.50401668E-4</v>
      </c>
    </row>
    <row r="4472" spans="1:36" ht="13.5" thickBot="1" x14ac:dyDescent="0.25">
      <c r="A4472" s="149">
        <v>8694</v>
      </c>
      <c r="B4472" s="149">
        <v>12957</v>
      </c>
      <c r="C4472" s="150" t="s">
        <v>1798</v>
      </c>
      <c r="D4472" s="150">
        <v>520035171</v>
      </c>
      <c r="E4472" s="150" t="s">
        <v>429</v>
      </c>
      <c r="F4472" s="150" t="s">
        <v>1800</v>
      </c>
      <c r="G4472" s="150">
        <v>1820281</v>
      </c>
      <c r="H4472" s="150" t="s">
        <v>102</v>
      </c>
      <c r="I4472" s="150" t="s">
        <v>229</v>
      </c>
      <c r="J4472" s="150" t="s">
        <v>53</v>
      </c>
      <c r="K4472" s="150" t="s">
        <v>53</v>
      </c>
      <c r="L4472" s="150" t="s">
        <v>821</v>
      </c>
      <c r="M4472" s="150" t="s">
        <v>311</v>
      </c>
      <c r="N4472" s="150" t="s">
        <v>652</v>
      </c>
      <c r="O4472" s="150" t="s">
        <v>62</v>
      </c>
      <c r="P4472" s="150" t="s">
        <v>1366</v>
      </c>
      <c r="Q4472" s="150" t="s">
        <v>1351</v>
      </c>
      <c r="R4472" s="150" t="s">
        <v>57</v>
      </c>
      <c r="S4472" s="150" t="s">
        <v>1206</v>
      </c>
      <c r="T4472" s="152">
        <v>3.6549999999999998</v>
      </c>
      <c r="U4472" s="151">
        <v>47573</v>
      </c>
      <c r="V4472" s="147">
        <v>2.4500000000000001E-2</v>
      </c>
      <c r="W4472" s="192">
        <v>3.5299999999999998E-2</v>
      </c>
      <c r="X4472" s="150" t="s">
        <v>636</v>
      </c>
      <c r="Y4472" s="150"/>
      <c r="Z4472" s="153">
        <v>41250</v>
      </c>
      <c r="AA4472" s="153">
        <v>1</v>
      </c>
      <c r="AB4472" s="153">
        <v>107.38</v>
      </c>
      <c r="AC4472" s="153">
        <v>0</v>
      </c>
      <c r="AD4472" s="153">
        <v>44.294249999999998</v>
      </c>
      <c r="AE4472" s="154"/>
      <c r="AF4472" s="154"/>
      <c r="AG4472" s="150" t="s">
        <v>17</v>
      </c>
      <c r="AH4472" s="147">
        <v>8.4269662921348298E-5</v>
      </c>
      <c r="AI4472" s="147">
        <v>1.65915045E-4</v>
      </c>
      <c r="AJ4472" s="147">
        <v>6.6781703951844404E-5</v>
      </c>
    </row>
    <row r="4473" spans="1:36" ht="13.5" thickBot="1" x14ac:dyDescent="0.25">
      <c r="A4473" s="149">
        <v>8694</v>
      </c>
      <c r="B4473" s="149">
        <v>12957</v>
      </c>
      <c r="C4473" s="150" t="s">
        <v>1798</v>
      </c>
      <c r="D4473" s="150">
        <v>520035171</v>
      </c>
      <c r="E4473" s="150" t="s">
        <v>429</v>
      </c>
      <c r="F4473" s="150" t="s">
        <v>1801</v>
      </c>
      <c r="G4473" s="150">
        <v>1820331</v>
      </c>
      <c r="H4473" s="150" t="s">
        <v>102</v>
      </c>
      <c r="I4473" s="150" t="s">
        <v>229</v>
      </c>
      <c r="J4473" s="150" t="s">
        <v>53</v>
      </c>
      <c r="K4473" s="150" t="s">
        <v>53</v>
      </c>
      <c r="L4473" s="150" t="s">
        <v>821</v>
      </c>
      <c r="M4473" s="150" t="s">
        <v>311</v>
      </c>
      <c r="N4473" s="150" t="s">
        <v>652</v>
      </c>
      <c r="O4473" s="150" t="s">
        <v>62</v>
      </c>
      <c r="P4473" s="150" t="s">
        <v>1366</v>
      </c>
      <c r="Q4473" s="150" t="s">
        <v>1351</v>
      </c>
      <c r="R4473" s="150" t="s">
        <v>57</v>
      </c>
      <c r="S4473" s="150" t="s">
        <v>1206</v>
      </c>
      <c r="T4473" s="152">
        <v>4.54</v>
      </c>
      <c r="U4473" s="151">
        <v>47938</v>
      </c>
      <c r="V4473" s="147">
        <v>4.3E-3</v>
      </c>
      <c r="W4473" s="192">
        <v>3.9899999999999998E-2</v>
      </c>
      <c r="X4473" s="150" t="s">
        <v>636</v>
      </c>
      <c r="Y4473" s="150"/>
      <c r="Z4473" s="153">
        <v>650000</v>
      </c>
      <c r="AA4473" s="153">
        <v>1</v>
      </c>
      <c r="AB4473" s="153">
        <v>92.99</v>
      </c>
      <c r="AC4473" s="153">
        <v>0</v>
      </c>
      <c r="AD4473" s="153">
        <v>604.43499999999995</v>
      </c>
      <c r="AE4473" s="154"/>
      <c r="AF4473" s="154"/>
      <c r="AG4473" s="150" t="s">
        <v>17</v>
      </c>
      <c r="AH4473" s="147">
        <v>1.0399999999999999E-3</v>
      </c>
      <c r="AI4473" s="147">
        <v>2.2640604669999999E-3</v>
      </c>
      <c r="AJ4473" s="147">
        <v>9.1129659500000003E-4</v>
      </c>
    </row>
    <row r="4474" spans="1:36" ht="13.5" thickBot="1" x14ac:dyDescent="0.25">
      <c r="A4474" s="149">
        <v>8694</v>
      </c>
      <c r="B4474" s="149">
        <v>12957</v>
      </c>
      <c r="C4474" s="150" t="s">
        <v>1802</v>
      </c>
      <c r="D4474" s="150">
        <v>520024126</v>
      </c>
      <c r="E4474" s="150" t="s">
        <v>429</v>
      </c>
      <c r="F4474" s="150" t="s">
        <v>1803</v>
      </c>
      <c r="G4474" s="150">
        <v>2260446</v>
      </c>
      <c r="H4474" s="150" t="s">
        <v>102</v>
      </c>
      <c r="I4474" s="150" t="s">
        <v>229</v>
      </c>
      <c r="J4474" s="150" t="s">
        <v>53</v>
      </c>
      <c r="K4474" s="150" t="s">
        <v>53</v>
      </c>
      <c r="L4474" s="150" t="s">
        <v>821</v>
      </c>
      <c r="M4474" s="150" t="s">
        <v>311</v>
      </c>
      <c r="N4474" s="150" t="s">
        <v>651</v>
      </c>
      <c r="O4474" s="150" t="s">
        <v>62</v>
      </c>
      <c r="P4474" s="150" t="s">
        <v>1369</v>
      </c>
      <c r="Q4474" s="150" t="s">
        <v>65</v>
      </c>
      <c r="R4474" s="150" t="s">
        <v>57</v>
      </c>
      <c r="S4474" s="150" t="s">
        <v>1206</v>
      </c>
      <c r="T4474" s="152">
        <v>2.1480000000000001</v>
      </c>
      <c r="U4474" s="151">
        <v>46934</v>
      </c>
      <c r="V4474" s="147">
        <v>3.6999999999999998E-2</v>
      </c>
      <c r="W4474" s="192">
        <v>2.3599999999999999E-2</v>
      </c>
      <c r="X4474" s="150" t="s">
        <v>636</v>
      </c>
      <c r="Y4474" s="150"/>
      <c r="Z4474" s="153">
        <v>550000</v>
      </c>
      <c r="AA4474" s="153">
        <v>1</v>
      </c>
      <c r="AB4474" s="153">
        <v>116.15</v>
      </c>
      <c r="AC4474" s="153">
        <v>0</v>
      </c>
      <c r="AD4474" s="153">
        <v>638.82500000000005</v>
      </c>
      <c r="AE4474" s="154"/>
      <c r="AF4474" s="154"/>
      <c r="AG4474" s="150" t="s">
        <v>17</v>
      </c>
      <c r="AH4474" s="147">
        <v>1.463034649E-3</v>
      </c>
      <c r="AI4474" s="147">
        <v>2.3928766990000002E-3</v>
      </c>
      <c r="AJ4474" s="147">
        <v>9.6314582599999995E-4</v>
      </c>
    </row>
    <row r="4475" spans="1:36" ht="13.5" thickBot="1" x14ac:dyDescent="0.25">
      <c r="A4475" s="149">
        <v>8694</v>
      </c>
      <c r="B4475" s="149">
        <v>12957</v>
      </c>
      <c r="C4475" s="150" t="s">
        <v>1802</v>
      </c>
      <c r="D4475" s="150">
        <v>520024126</v>
      </c>
      <c r="E4475" s="150" t="s">
        <v>429</v>
      </c>
      <c r="F4475" s="150" t="s">
        <v>1804</v>
      </c>
      <c r="G4475" s="150">
        <v>2260487</v>
      </c>
      <c r="H4475" s="150" t="s">
        <v>102</v>
      </c>
      <c r="I4475" s="150" t="s">
        <v>229</v>
      </c>
      <c r="J4475" s="150" t="s">
        <v>53</v>
      </c>
      <c r="K4475" s="150" t="s">
        <v>53</v>
      </c>
      <c r="L4475" s="150" t="s">
        <v>821</v>
      </c>
      <c r="M4475" s="150" t="s">
        <v>311</v>
      </c>
      <c r="N4475" s="150" t="s">
        <v>651</v>
      </c>
      <c r="O4475" s="150" t="s">
        <v>62</v>
      </c>
      <c r="P4475" s="150" t="s">
        <v>1369</v>
      </c>
      <c r="Q4475" s="150" t="s">
        <v>65</v>
      </c>
      <c r="R4475" s="150" t="s">
        <v>57</v>
      </c>
      <c r="S4475" s="150" t="s">
        <v>1206</v>
      </c>
      <c r="T4475" s="152">
        <v>2.7210000000000001</v>
      </c>
      <c r="U4475" s="151">
        <v>46477</v>
      </c>
      <c r="V4475" s="147">
        <v>2.5999999999999999E-2</v>
      </c>
      <c r="W4475" s="192">
        <v>2.1499999999999998E-2</v>
      </c>
      <c r="X4475" s="150" t="s">
        <v>636</v>
      </c>
      <c r="Y4475" s="150"/>
      <c r="Z4475" s="153">
        <v>153620.39000000001</v>
      </c>
      <c r="AA4475" s="153">
        <v>1</v>
      </c>
      <c r="AB4475" s="153">
        <v>114.14</v>
      </c>
      <c r="AC4475" s="153">
        <v>0</v>
      </c>
      <c r="AD4475" s="153">
        <v>175.34231</v>
      </c>
      <c r="AE4475" s="154"/>
      <c r="AF4475" s="154"/>
      <c r="AG4475" s="150" t="s">
        <v>17</v>
      </c>
      <c r="AH4475" s="147">
        <v>4.2588161300000001E-4</v>
      </c>
      <c r="AI4475" s="147">
        <v>6.5678789600000004E-4</v>
      </c>
      <c r="AJ4475" s="147">
        <v>2.6436068399999997E-4</v>
      </c>
    </row>
    <row r="4476" spans="1:36" ht="13.5" thickBot="1" x14ac:dyDescent="0.25">
      <c r="A4476" s="149">
        <v>8694</v>
      </c>
      <c r="B4476" s="149">
        <v>12957</v>
      </c>
      <c r="C4476" s="150" t="s">
        <v>1802</v>
      </c>
      <c r="D4476" s="150">
        <v>520024126</v>
      </c>
      <c r="E4476" s="150" t="s">
        <v>429</v>
      </c>
      <c r="F4476" s="150" t="s">
        <v>1805</v>
      </c>
      <c r="G4476" s="150">
        <v>2260495</v>
      </c>
      <c r="H4476" s="150" t="s">
        <v>102</v>
      </c>
      <c r="I4476" s="150" t="s">
        <v>229</v>
      </c>
      <c r="J4476" s="150" t="s">
        <v>53</v>
      </c>
      <c r="K4476" s="150" t="s">
        <v>53</v>
      </c>
      <c r="L4476" s="150" t="s">
        <v>821</v>
      </c>
      <c r="M4476" s="150" t="s">
        <v>311</v>
      </c>
      <c r="N4476" s="150" t="s">
        <v>651</v>
      </c>
      <c r="O4476" s="150" t="s">
        <v>62</v>
      </c>
      <c r="P4476" s="150" t="s">
        <v>1369</v>
      </c>
      <c r="Q4476" s="150" t="s">
        <v>65</v>
      </c>
      <c r="R4476" s="150" t="s">
        <v>57</v>
      </c>
      <c r="S4476" s="150" t="s">
        <v>1206</v>
      </c>
      <c r="T4476" s="152">
        <v>3.899</v>
      </c>
      <c r="U4476" s="151">
        <v>47483</v>
      </c>
      <c r="V4476" s="147">
        <v>2.81E-2</v>
      </c>
      <c r="W4476" s="192">
        <v>2.5000000000000001E-2</v>
      </c>
      <c r="X4476" s="150" t="s">
        <v>636</v>
      </c>
      <c r="Y4476" s="150"/>
      <c r="Z4476" s="153">
        <v>1302968.75</v>
      </c>
      <c r="AA4476" s="153">
        <v>1</v>
      </c>
      <c r="AB4476" s="153">
        <v>115.32</v>
      </c>
      <c r="AC4476" s="153">
        <v>0</v>
      </c>
      <c r="AD4476" s="153">
        <v>1502.58356</v>
      </c>
      <c r="AE4476" s="154"/>
      <c r="AF4476" s="154"/>
      <c r="AG4476" s="150" t="s">
        <v>17</v>
      </c>
      <c r="AH4476" s="147">
        <v>9.4630506799999999E-4</v>
      </c>
      <c r="AI4476" s="147">
        <v>5.6282975609999999E-3</v>
      </c>
      <c r="AJ4476" s="147">
        <v>2.2654202400000001E-3</v>
      </c>
    </row>
    <row r="4477" spans="1:36" ht="13.5" thickBot="1" x14ac:dyDescent="0.25">
      <c r="A4477" s="149">
        <v>8694</v>
      </c>
      <c r="B4477" s="149">
        <v>12957</v>
      </c>
      <c r="C4477" s="150" t="s">
        <v>1802</v>
      </c>
      <c r="D4477" s="150">
        <v>520024126</v>
      </c>
      <c r="E4477" s="150" t="s">
        <v>429</v>
      </c>
      <c r="F4477" s="150" t="s">
        <v>1806</v>
      </c>
      <c r="G4477" s="150">
        <v>2260545</v>
      </c>
      <c r="H4477" s="150" t="s">
        <v>102</v>
      </c>
      <c r="I4477" s="150" t="s">
        <v>229</v>
      </c>
      <c r="J4477" s="150" t="s">
        <v>53</v>
      </c>
      <c r="K4477" s="150" t="s">
        <v>53</v>
      </c>
      <c r="L4477" s="150" t="s">
        <v>821</v>
      </c>
      <c r="M4477" s="150" t="s">
        <v>311</v>
      </c>
      <c r="N4477" s="150" t="s">
        <v>651</v>
      </c>
      <c r="O4477" s="150" t="s">
        <v>62</v>
      </c>
      <c r="P4477" s="150" t="s">
        <v>1369</v>
      </c>
      <c r="Q4477" s="150" t="s">
        <v>65</v>
      </c>
      <c r="R4477" s="150" t="s">
        <v>57</v>
      </c>
      <c r="S4477" s="150" t="s">
        <v>1206</v>
      </c>
      <c r="T4477" s="152">
        <v>2.2389999999999999</v>
      </c>
      <c r="U4477" s="151">
        <v>46295</v>
      </c>
      <c r="V4477" s="147">
        <v>2.4E-2</v>
      </c>
      <c r="W4477" s="192">
        <v>2.24E-2</v>
      </c>
      <c r="X4477" s="150" t="s">
        <v>636</v>
      </c>
      <c r="Y4477" s="150"/>
      <c r="Z4477" s="153">
        <v>191971.96</v>
      </c>
      <c r="AA4477" s="153">
        <v>1</v>
      </c>
      <c r="AB4477" s="153">
        <v>112.83</v>
      </c>
      <c r="AC4477" s="153">
        <v>0</v>
      </c>
      <c r="AD4477" s="153">
        <v>216.60195999999999</v>
      </c>
      <c r="AE4477" s="154"/>
      <c r="AF4477" s="154"/>
      <c r="AG4477" s="150" t="s">
        <v>17</v>
      </c>
      <c r="AH4477" s="147">
        <v>3.3270472799999998E-4</v>
      </c>
      <c r="AI4477" s="147">
        <v>8.11336098E-4</v>
      </c>
      <c r="AJ4477" s="147">
        <v>3.2656717200000001E-4</v>
      </c>
    </row>
    <row r="4478" spans="1:36" ht="13.5" thickBot="1" x14ac:dyDescent="0.25">
      <c r="A4478" s="149">
        <v>8694</v>
      </c>
      <c r="B4478" s="149">
        <v>12957</v>
      </c>
      <c r="C4478" s="150" t="s">
        <v>1802</v>
      </c>
      <c r="D4478" s="150">
        <v>520024126</v>
      </c>
      <c r="E4478" s="150" t="s">
        <v>429</v>
      </c>
      <c r="F4478" s="150" t="s">
        <v>1807</v>
      </c>
      <c r="G4478" s="150">
        <v>2260636</v>
      </c>
      <c r="H4478" s="150" t="s">
        <v>102</v>
      </c>
      <c r="I4478" s="150" t="s">
        <v>229</v>
      </c>
      <c r="J4478" s="150" t="s">
        <v>53</v>
      </c>
      <c r="K4478" s="150" t="s">
        <v>53</v>
      </c>
      <c r="L4478" s="150" t="s">
        <v>821</v>
      </c>
      <c r="M4478" s="150" t="s">
        <v>311</v>
      </c>
      <c r="N4478" s="150" t="s">
        <v>651</v>
      </c>
      <c r="O4478" s="150" t="s">
        <v>62</v>
      </c>
      <c r="P4478" s="150" t="s">
        <v>1369</v>
      </c>
      <c r="Q4478" s="150" t="s">
        <v>65</v>
      </c>
      <c r="R4478" s="150" t="s">
        <v>57</v>
      </c>
      <c r="S4478" s="150" t="s">
        <v>1206</v>
      </c>
      <c r="T4478" s="152">
        <v>6.335</v>
      </c>
      <c r="U4478" s="151">
        <v>48852</v>
      </c>
      <c r="V4478" s="147">
        <v>3.5000000000000001E-3</v>
      </c>
      <c r="W4478" s="192">
        <v>3.0499999999999999E-2</v>
      </c>
      <c r="X4478" s="150" t="s">
        <v>636</v>
      </c>
      <c r="Y4478" s="150"/>
      <c r="Z4478" s="153">
        <v>2341300</v>
      </c>
      <c r="AA4478" s="153">
        <v>1</v>
      </c>
      <c r="AB4478" s="153">
        <v>92.07</v>
      </c>
      <c r="AC4478" s="153">
        <v>0</v>
      </c>
      <c r="AD4478" s="153">
        <v>2155.6349100000002</v>
      </c>
      <c r="AE4478" s="154"/>
      <c r="AF4478" s="154"/>
      <c r="AG4478" s="150" t="s">
        <v>17</v>
      </c>
      <c r="AH4478" s="147">
        <v>6.7196867400000002E-4</v>
      </c>
      <c r="AI4478" s="147">
        <v>8.0744625659999996E-3</v>
      </c>
      <c r="AJ4478" s="147">
        <v>3.2500148970000002E-3</v>
      </c>
    </row>
    <row r="4479" spans="1:36" ht="13.5" thickBot="1" x14ac:dyDescent="0.25">
      <c r="A4479" s="149">
        <v>8694</v>
      </c>
      <c r="B4479" s="149">
        <v>12957</v>
      </c>
      <c r="C4479" s="150" t="s">
        <v>1376</v>
      </c>
      <c r="D4479" s="150">
        <v>520031931</v>
      </c>
      <c r="E4479" s="150" t="s">
        <v>429</v>
      </c>
      <c r="F4479" s="150" t="s">
        <v>1377</v>
      </c>
      <c r="G4479" s="150">
        <v>2300176</v>
      </c>
      <c r="H4479" s="150" t="s">
        <v>102</v>
      </c>
      <c r="I4479" s="150" t="s">
        <v>228</v>
      </c>
      <c r="J4479" s="150" t="s">
        <v>53</v>
      </c>
      <c r="K4479" s="150" t="s">
        <v>53</v>
      </c>
      <c r="L4479" s="150" t="s">
        <v>821</v>
      </c>
      <c r="M4479" s="150" t="s">
        <v>311</v>
      </c>
      <c r="N4479" s="150" t="s">
        <v>260</v>
      </c>
      <c r="O4479" s="150" t="s">
        <v>62</v>
      </c>
      <c r="P4479" s="150" t="s">
        <v>1345</v>
      </c>
      <c r="Q4479" s="150" t="s">
        <v>65</v>
      </c>
      <c r="R4479" s="150" t="s">
        <v>57</v>
      </c>
      <c r="S4479" s="150" t="s">
        <v>1206</v>
      </c>
      <c r="T4479" s="152">
        <v>1.1319999999999999</v>
      </c>
      <c r="U4479" s="151">
        <v>45992</v>
      </c>
      <c r="V4479" s="147">
        <v>3.6499999999999998E-2</v>
      </c>
      <c r="W4479" s="192">
        <v>4.6899999999999997E-2</v>
      </c>
      <c r="X4479" s="150" t="s">
        <v>636</v>
      </c>
      <c r="Y4479" s="150"/>
      <c r="Z4479" s="153">
        <v>13333.33</v>
      </c>
      <c r="AA4479" s="153">
        <v>1</v>
      </c>
      <c r="AB4479" s="153">
        <v>100.11</v>
      </c>
      <c r="AC4479" s="153">
        <v>0</v>
      </c>
      <c r="AD4479" s="153">
        <v>13.348000000000001</v>
      </c>
      <c r="AE4479" s="154"/>
      <c r="AF4479" s="154"/>
      <c r="AG4479" s="150" t="s">
        <v>17</v>
      </c>
      <c r="AH4479" s="147">
        <v>1.25197831951356E-5</v>
      </c>
      <c r="AI4479" s="147">
        <v>4.9998228289856601E-5</v>
      </c>
      <c r="AJ4479" s="147">
        <v>2.0124557574611101E-5</v>
      </c>
    </row>
    <row r="4480" spans="1:36" ht="13.5" thickBot="1" x14ac:dyDescent="0.25">
      <c r="A4480" s="149">
        <v>8694</v>
      </c>
      <c r="B4480" s="149">
        <v>12957</v>
      </c>
      <c r="C4480" s="150" t="s">
        <v>1376</v>
      </c>
      <c r="D4480" s="150">
        <v>520031931</v>
      </c>
      <c r="E4480" s="150" t="s">
        <v>429</v>
      </c>
      <c r="F4480" s="150" t="s">
        <v>1808</v>
      </c>
      <c r="G4480" s="150">
        <v>2300184</v>
      </c>
      <c r="H4480" s="150" t="s">
        <v>102</v>
      </c>
      <c r="I4480" s="150" t="s">
        <v>229</v>
      </c>
      <c r="J4480" s="150" t="s">
        <v>53</v>
      </c>
      <c r="K4480" s="150" t="s">
        <v>53</v>
      </c>
      <c r="L4480" s="150" t="s">
        <v>821</v>
      </c>
      <c r="M4480" s="150" t="s">
        <v>311</v>
      </c>
      <c r="N4480" s="150" t="s">
        <v>260</v>
      </c>
      <c r="O4480" s="150" t="s">
        <v>62</v>
      </c>
      <c r="P4480" s="150" t="s">
        <v>1345</v>
      </c>
      <c r="Q4480" s="150" t="s">
        <v>65</v>
      </c>
      <c r="R4480" s="150" t="s">
        <v>57</v>
      </c>
      <c r="S4480" s="150" t="s">
        <v>1206</v>
      </c>
      <c r="T4480" s="152">
        <v>1.1479999999999999</v>
      </c>
      <c r="U4480" s="151">
        <v>45992</v>
      </c>
      <c r="V4480" s="147">
        <v>2.1999999999999999E-2</v>
      </c>
      <c r="W4480" s="192">
        <v>1.7500000000000002E-2</v>
      </c>
      <c r="X4480" s="150" t="s">
        <v>636</v>
      </c>
      <c r="Y4480" s="150"/>
      <c r="Z4480" s="153">
        <v>247333.33</v>
      </c>
      <c r="AA4480" s="153">
        <v>1</v>
      </c>
      <c r="AB4480" s="153">
        <v>113.35</v>
      </c>
      <c r="AC4480" s="153">
        <v>0</v>
      </c>
      <c r="AD4480" s="153">
        <v>280.35232999999999</v>
      </c>
      <c r="AE4480" s="154"/>
      <c r="AF4480" s="154"/>
      <c r="AG4480" s="150" t="s">
        <v>17</v>
      </c>
      <c r="AH4480" s="147">
        <v>4.6753973799999998E-4</v>
      </c>
      <c r="AI4480" s="147">
        <v>1.0501288430000001E-3</v>
      </c>
      <c r="AJ4480" s="147">
        <v>4.2268254400000001E-4</v>
      </c>
    </row>
    <row r="4481" spans="1:36" ht="13.5" thickBot="1" x14ac:dyDescent="0.25">
      <c r="A4481" s="149">
        <v>8694</v>
      </c>
      <c r="B4481" s="149">
        <v>12957</v>
      </c>
      <c r="C4481" s="150" t="s">
        <v>1376</v>
      </c>
      <c r="D4481" s="150">
        <v>520031931</v>
      </c>
      <c r="E4481" s="150" t="s">
        <v>429</v>
      </c>
      <c r="F4481" s="150" t="s">
        <v>1809</v>
      </c>
      <c r="G4481" s="150">
        <v>2300234</v>
      </c>
      <c r="H4481" s="150" t="s">
        <v>102</v>
      </c>
      <c r="I4481" s="150" t="s">
        <v>228</v>
      </c>
      <c r="J4481" s="150" t="s">
        <v>53</v>
      </c>
      <c r="K4481" s="150" t="s">
        <v>53</v>
      </c>
      <c r="L4481" s="150" t="s">
        <v>821</v>
      </c>
      <c r="M4481" s="150" t="s">
        <v>311</v>
      </c>
      <c r="N4481" s="150" t="s">
        <v>260</v>
      </c>
      <c r="O4481" s="150" t="s">
        <v>62</v>
      </c>
      <c r="P4481" s="150" t="s">
        <v>1345</v>
      </c>
      <c r="Q4481" s="150" t="s">
        <v>65</v>
      </c>
      <c r="R4481" s="150" t="s">
        <v>57</v>
      </c>
      <c r="S4481" s="150" t="s">
        <v>1206</v>
      </c>
      <c r="T4481" s="152">
        <v>3.83</v>
      </c>
      <c r="U4481" s="151">
        <v>47636</v>
      </c>
      <c r="V4481" s="147">
        <v>3.2000000000000001E-2</v>
      </c>
      <c r="W4481" s="192">
        <v>4.6899999999999997E-2</v>
      </c>
      <c r="X4481" s="150" t="s">
        <v>636</v>
      </c>
      <c r="Y4481" s="150"/>
      <c r="Z4481" s="153">
        <v>118000</v>
      </c>
      <c r="AA4481" s="153">
        <v>1</v>
      </c>
      <c r="AB4481" s="153">
        <v>95.72</v>
      </c>
      <c r="AC4481" s="153">
        <v>0</v>
      </c>
      <c r="AD4481" s="153">
        <v>112.9496</v>
      </c>
      <c r="AE4481" s="154"/>
      <c r="AF4481" s="154"/>
      <c r="AG4481" s="150" t="s">
        <v>17</v>
      </c>
      <c r="AH4481" s="147">
        <v>8.4126894726598299E-5</v>
      </c>
      <c r="AI4481" s="147">
        <v>4.2308060199999997E-4</v>
      </c>
      <c r="AJ4481" s="147">
        <v>1.7029223299999999E-4</v>
      </c>
    </row>
    <row r="4482" spans="1:36" ht="13.5" thickBot="1" x14ac:dyDescent="0.25">
      <c r="A4482" s="149">
        <v>8694</v>
      </c>
      <c r="B4482" s="149">
        <v>12957</v>
      </c>
      <c r="C4482" s="150" t="s">
        <v>1376</v>
      </c>
      <c r="D4482" s="150">
        <v>520031931</v>
      </c>
      <c r="E4482" s="150" t="s">
        <v>429</v>
      </c>
      <c r="F4482" s="150" t="s">
        <v>1810</v>
      </c>
      <c r="G4482" s="150">
        <v>2300242</v>
      </c>
      <c r="H4482" s="150" t="s">
        <v>102</v>
      </c>
      <c r="I4482" s="150" t="s">
        <v>229</v>
      </c>
      <c r="J4482" s="150" t="s">
        <v>53</v>
      </c>
      <c r="K4482" s="150" t="s">
        <v>53</v>
      </c>
      <c r="L4482" s="150" t="s">
        <v>821</v>
      </c>
      <c r="M4482" s="150" t="s">
        <v>311</v>
      </c>
      <c r="N4482" s="150" t="s">
        <v>260</v>
      </c>
      <c r="O4482" s="150" t="s">
        <v>62</v>
      </c>
      <c r="P4482" s="150" t="s">
        <v>1345</v>
      </c>
      <c r="Q4482" s="150" t="s">
        <v>65</v>
      </c>
      <c r="R4482" s="150" t="s">
        <v>57</v>
      </c>
      <c r="S4482" s="150" t="s">
        <v>1206</v>
      </c>
      <c r="T4482" s="152">
        <v>3.9929999999999999</v>
      </c>
      <c r="U4482" s="151">
        <v>47636</v>
      </c>
      <c r="V4482" s="147">
        <v>1.7000000000000001E-2</v>
      </c>
      <c r="W4482" s="192">
        <v>2.0899999999999998E-2</v>
      </c>
      <c r="X4482" s="150" t="s">
        <v>636</v>
      </c>
      <c r="Y4482" s="150"/>
      <c r="Z4482" s="153">
        <v>60000</v>
      </c>
      <c r="AA4482" s="153">
        <v>1</v>
      </c>
      <c r="AB4482" s="153">
        <v>109.05</v>
      </c>
      <c r="AC4482" s="153">
        <v>0</v>
      </c>
      <c r="AD4482" s="153">
        <v>65.430000000000007</v>
      </c>
      <c r="AE4482" s="154"/>
      <c r="AF4482" s="154"/>
      <c r="AG4482" s="150" t="s">
        <v>17</v>
      </c>
      <c r="AH4482" s="147">
        <v>4.7272383473574703E-5</v>
      </c>
      <c r="AI4482" s="147">
        <v>2.4508421299999998E-4</v>
      </c>
      <c r="AJ4482" s="147">
        <v>9.8647722663081197E-5</v>
      </c>
    </row>
    <row r="4483" spans="1:36" ht="13.5" thickBot="1" x14ac:dyDescent="0.25">
      <c r="A4483" s="149">
        <v>8694</v>
      </c>
      <c r="B4483" s="149">
        <v>12957</v>
      </c>
      <c r="C4483" s="150" t="s">
        <v>1376</v>
      </c>
      <c r="D4483" s="150">
        <v>520031931</v>
      </c>
      <c r="E4483" s="150" t="s">
        <v>429</v>
      </c>
      <c r="F4483" s="150" t="s">
        <v>1811</v>
      </c>
      <c r="G4483" s="150">
        <v>2300309</v>
      </c>
      <c r="H4483" s="150" t="s">
        <v>102</v>
      </c>
      <c r="I4483" s="150" t="s">
        <v>228</v>
      </c>
      <c r="J4483" s="150" t="s">
        <v>53</v>
      </c>
      <c r="K4483" s="150" t="s">
        <v>53</v>
      </c>
      <c r="L4483" s="150" t="s">
        <v>821</v>
      </c>
      <c r="M4483" s="150" t="s">
        <v>311</v>
      </c>
      <c r="N4483" s="150" t="s">
        <v>260</v>
      </c>
      <c r="O4483" s="150" t="s">
        <v>62</v>
      </c>
      <c r="P4483" s="150" t="s">
        <v>1345</v>
      </c>
      <c r="Q4483" s="150" t="s">
        <v>65</v>
      </c>
      <c r="R4483" s="150" t="s">
        <v>57</v>
      </c>
      <c r="S4483" s="150" t="s">
        <v>1206</v>
      </c>
      <c r="T4483" s="152">
        <v>8.2460000000000004</v>
      </c>
      <c r="U4483" s="151">
        <v>49645</v>
      </c>
      <c r="V4483" s="147">
        <v>2.7900000000000001E-2</v>
      </c>
      <c r="W4483" s="192">
        <v>5.2600000000000001E-2</v>
      </c>
      <c r="X4483" s="150" t="s">
        <v>636</v>
      </c>
      <c r="Y4483" s="150"/>
      <c r="Z4483" s="153">
        <v>587000</v>
      </c>
      <c r="AA4483" s="153">
        <v>1</v>
      </c>
      <c r="AB4483" s="153">
        <v>82.89</v>
      </c>
      <c r="AC4483" s="153">
        <v>0</v>
      </c>
      <c r="AD4483" s="153">
        <v>486.5643</v>
      </c>
      <c r="AE4483" s="154"/>
      <c r="AF4483" s="154"/>
      <c r="AG4483" s="150" t="s">
        <v>17</v>
      </c>
      <c r="AH4483" s="147">
        <v>6.8084573300000002E-4</v>
      </c>
      <c r="AI4483" s="147">
        <v>1.8225466689999999E-3</v>
      </c>
      <c r="AJ4483" s="147">
        <v>7.3358490099999999E-4</v>
      </c>
    </row>
    <row r="4484" spans="1:36" ht="13.5" thickBot="1" x14ac:dyDescent="0.25">
      <c r="A4484" s="149">
        <v>8694</v>
      </c>
      <c r="B4484" s="149">
        <v>12957</v>
      </c>
      <c r="C4484" s="150" t="s">
        <v>1376</v>
      </c>
      <c r="D4484" s="150">
        <v>520031931</v>
      </c>
      <c r="E4484" s="150" t="s">
        <v>429</v>
      </c>
      <c r="F4484" s="150" t="s">
        <v>1812</v>
      </c>
      <c r="G4484" s="150">
        <v>2300317</v>
      </c>
      <c r="H4484" s="150" t="s">
        <v>102</v>
      </c>
      <c r="I4484" s="150" t="s">
        <v>229</v>
      </c>
      <c r="J4484" s="150" t="s">
        <v>53</v>
      </c>
      <c r="K4484" s="150" t="s">
        <v>53</v>
      </c>
      <c r="L4484" s="150" t="s">
        <v>821</v>
      </c>
      <c r="M4484" s="150" t="s">
        <v>311</v>
      </c>
      <c r="N4484" s="150" t="s">
        <v>260</v>
      </c>
      <c r="O4484" s="150" t="s">
        <v>62</v>
      </c>
      <c r="P4484" s="150" t="s">
        <v>1345</v>
      </c>
      <c r="Q4484" s="150" t="s">
        <v>65</v>
      </c>
      <c r="R4484" s="150" t="s">
        <v>57</v>
      </c>
      <c r="S4484" s="150" t="s">
        <v>1206</v>
      </c>
      <c r="T4484" s="152">
        <v>8.8469999999999995</v>
      </c>
      <c r="U4484" s="151">
        <v>49461</v>
      </c>
      <c r="V4484" s="147">
        <v>5.7999999999999996E-3</v>
      </c>
      <c r="W4484" s="192">
        <v>2.7699999999999999E-2</v>
      </c>
      <c r="X4484" s="150" t="s">
        <v>636</v>
      </c>
      <c r="Y4484" s="150"/>
      <c r="Z4484" s="153">
        <v>382000</v>
      </c>
      <c r="AA4484" s="153">
        <v>1</v>
      </c>
      <c r="AB4484" s="153">
        <v>90.28</v>
      </c>
      <c r="AC4484" s="153">
        <v>0</v>
      </c>
      <c r="AD4484" s="153">
        <v>344.86959999999999</v>
      </c>
      <c r="AE4484" s="154"/>
      <c r="AF4484" s="154"/>
      <c r="AG4484" s="150" t="s">
        <v>17</v>
      </c>
      <c r="AH4484" s="147">
        <v>7.9855674400000002E-4</v>
      </c>
      <c r="AI4484" s="147">
        <v>1.2917942E-3</v>
      </c>
      <c r="AJ4484" s="147">
        <v>5.19954159E-4</v>
      </c>
    </row>
    <row r="4485" spans="1:36" ht="13.5" thickBot="1" x14ac:dyDescent="0.25">
      <c r="A4485" s="149">
        <v>8694</v>
      </c>
      <c r="B4485" s="149">
        <v>12957</v>
      </c>
      <c r="C4485" s="150" t="s">
        <v>1378</v>
      </c>
      <c r="D4485" s="150">
        <v>520032046</v>
      </c>
      <c r="E4485" s="150" t="s">
        <v>429</v>
      </c>
      <c r="F4485" s="150" t="s">
        <v>1379</v>
      </c>
      <c r="G4485" s="150">
        <v>2310167</v>
      </c>
      <c r="H4485" s="150" t="s">
        <v>102</v>
      </c>
      <c r="I4485" s="150" t="s">
        <v>228</v>
      </c>
      <c r="J4485" s="150" t="s">
        <v>53</v>
      </c>
      <c r="K4485" s="150" t="s">
        <v>53</v>
      </c>
      <c r="L4485" s="150" t="s">
        <v>821</v>
      </c>
      <c r="M4485" s="150" t="s">
        <v>311</v>
      </c>
      <c r="N4485" s="150" t="s">
        <v>256</v>
      </c>
      <c r="O4485" s="150" t="s">
        <v>62</v>
      </c>
      <c r="P4485" s="150" t="s">
        <v>1205</v>
      </c>
      <c r="Q4485" s="150" t="s">
        <v>65</v>
      </c>
      <c r="R4485" s="150" t="s">
        <v>57</v>
      </c>
      <c r="S4485" s="150" t="s">
        <v>1206</v>
      </c>
      <c r="T4485" s="152">
        <v>1.151</v>
      </c>
      <c r="U4485" s="151">
        <v>45816</v>
      </c>
      <c r="V4485" s="147">
        <v>2.98E-2</v>
      </c>
      <c r="W4485" s="192">
        <v>4.4400000000000002E-2</v>
      </c>
      <c r="X4485" s="150" t="s">
        <v>636</v>
      </c>
      <c r="Y4485" s="150"/>
      <c r="Z4485" s="153">
        <v>526993</v>
      </c>
      <c r="AA4485" s="153">
        <v>1</v>
      </c>
      <c r="AB4485" s="153">
        <v>100.79</v>
      </c>
      <c r="AC4485" s="153">
        <v>0</v>
      </c>
      <c r="AD4485" s="153">
        <v>531.15624000000003</v>
      </c>
      <c r="AE4485" s="154"/>
      <c r="AF4485" s="154"/>
      <c r="AG4485" s="150" t="s">
        <v>17</v>
      </c>
      <c r="AH4485" s="147">
        <v>2.0730526700000001E-4</v>
      </c>
      <c r="AI4485" s="147">
        <v>1.9895767860000002E-3</v>
      </c>
      <c r="AJ4485" s="147">
        <v>8.0081542799999999E-4</v>
      </c>
    </row>
    <row r="4486" spans="1:36" ht="13.5" thickBot="1" x14ac:dyDescent="0.25">
      <c r="A4486" s="149">
        <v>8694</v>
      </c>
      <c r="B4486" s="149">
        <v>12957</v>
      </c>
      <c r="C4486" s="150" t="s">
        <v>1378</v>
      </c>
      <c r="D4486" s="150">
        <v>520032046</v>
      </c>
      <c r="E4486" s="150" t="s">
        <v>429</v>
      </c>
      <c r="F4486" s="150" t="s">
        <v>1813</v>
      </c>
      <c r="G4486" s="150">
        <v>2310217</v>
      </c>
      <c r="H4486" s="150" t="s">
        <v>102</v>
      </c>
      <c r="I4486" s="150" t="s">
        <v>229</v>
      </c>
      <c r="J4486" s="150" t="s">
        <v>53</v>
      </c>
      <c r="K4486" s="150" t="s">
        <v>53</v>
      </c>
      <c r="L4486" s="150" t="s">
        <v>821</v>
      </c>
      <c r="M4486" s="150" t="s">
        <v>311</v>
      </c>
      <c r="N4486" s="150" t="s">
        <v>256</v>
      </c>
      <c r="O4486" s="150" t="s">
        <v>62</v>
      </c>
      <c r="P4486" s="150" t="s">
        <v>1205</v>
      </c>
      <c r="Q4486" s="150" t="s">
        <v>65</v>
      </c>
      <c r="R4486" s="150" t="s">
        <v>57</v>
      </c>
      <c r="S4486" s="150" t="s">
        <v>1206</v>
      </c>
      <c r="T4486" s="152">
        <v>0.49299999999999999</v>
      </c>
      <c r="U4486" s="151">
        <v>45564</v>
      </c>
      <c r="V4486" s="147">
        <v>8.6E-3</v>
      </c>
      <c r="W4486" s="192">
        <v>1.3100000000000001E-2</v>
      </c>
      <c r="X4486" s="150" t="s">
        <v>636</v>
      </c>
      <c r="Y4486" s="150"/>
      <c r="Z4486" s="153">
        <v>798500</v>
      </c>
      <c r="AA4486" s="153">
        <v>1</v>
      </c>
      <c r="AB4486" s="153">
        <v>113.09</v>
      </c>
      <c r="AC4486" s="153">
        <v>0</v>
      </c>
      <c r="AD4486" s="153">
        <v>903.02364999999998</v>
      </c>
      <c r="AE4486" s="154"/>
      <c r="AF4486" s="154"/>
      <c r="AG4486" s="150" t="s">
        <v>17</v>
      </c>
      <c r="AH4486" s="147">
        <v>3.19227489E-4</v>
      </c>
      <c r="AI4486" s="147">
        <v>3.3824979470000001E-3</v>
      </c>
      <c r="AJ4486" s="147">
        <v>1.3614737360000001E-3</v>
      </c>
    </row>
    <row r="4487" spans="1:36" ht="13.5" thickBot="1" x14ac:dyDescent="0.25">
      <c r="A4487" s="149">
        <v>8694</v>
      </c>
      <c r="B4487" s="149">
        <v>12957</v>
      </c>
      <c r="C4487" s="150" t="s">
        <v>1378</v>
      </c>
      <c r="D4487" s="150">
        <v>520032046</v>
      </c>
      <c r="E4487" s="150" t="s">
        <v>429</v>
      </c>
      <c r="F4487" s="150" t="s">
        <v>1814</v>
      </c>
      <c r="G4487" s="150">
        <v>2310225</v>
      </c>
      <c r="H4487" s="150" t="s">
        <v>102</v>
      </c>
      <c r="I4487" s="150" t="s">
        <v>229</v>
      </c>
      <c r="J4487" s="150" t="s">
        <v>53</v>
      </c>
      <c r="K4487" s="150" t="s">
        <v>53</v>
      </c>
      <c r="L4487" s="150" t="s">
        <v>821</v>
      </c>
      <c r="M4487" s="150" t="s">
        <v>311</v>
      </c>
      <c r="N4487" s="150" t="s">
        <v>256</v>
      </c>
      <c r="O4487" s="150" t="s">
        <v>62</v>
      </c>
      <c r="P4487" s="150" t="s">
        <v>1205</v>
      </c>
      <c r="Q4487" s="150" t="s">
        <v>65</v>
      </c>
      <c r="R4487" s="150" t="s">
        <v>57</v>
      </c>
      <c r="S4487" s="150" t="s">
        <v>1206</v>
      </c>
      <c r="T4487" s="152">
        <v>3.4180000000000001</v>
      </c>
      <c r="U4487" s="151">
        <v>46658</v>
      </c>
      <c r="V4487" s="147">
        <v>1.2200000000000001E-2</v>
      </c>
      <c r="W4487" s="192">
        <v>1.7999999999999999E-2</v>
      </c>
      <c r="X4487" s="150" t="s">
        <v>636</v>
      </c>
      <c r="Y4487" s="150"/>
      <c r="Z4487" s="153">
        <v>1034916</v>
      </c>
      <c r="AA4487" s="153">
        <v>1</v>
      </c>
      <c r="AB4487" s="153">
        <v>111.35</v>
      </c>
      <c r="AC4487" s="153">
        <v>0</v>
      </c>
      <c r="AD4487" s="153">
        <v>1152.37897</v>
      </c>
      <c r="AE4487" s="154"/>
      <c r="AF4487" s="154"/>
      <c r="AG4487" s="150" t="s">
        <v>17</v>
      </c>
      <c r="AH4487" s="147">
        <v>3.4318605900000003E-4</v>
      </c>
      <c r="AI4487" s="147">
        <v>4.3165198390000001E-3</v>
      </c>
      <c r="AJ4487" s="147">
        <v>1.7374226039999999E-3</v>
      </c>
    </row>
    <row r="4488" spans="1:36" ht="13.5" thickBot="1" x14ac:dyDescent="0.25">
      <c r="A4488" s="149">
        <v>8694</v>
      </c>
      <c r="B4488" s="149">
        <v>12957</v>
      </c>
      <c r="C4488" s="150" t="s">
        <v>1378</v>
      </c>
      <c r="D4488" s="150">
        <v>520032046</v>
      </c>
      <c r="E4488" s="150" t="s">
        <v>429</v>
      </c>
      <c r="F4488" s="150" t="s">
        <v>1815</v>
      </c>
      <c r="G4488" s="150">
        <v>2310282</v>
      </c>
      <c r="H4488" s="150" t="s">
        <v>102</v>
      </c>
      <c r="I4488" s="150" t="s">
        <v>229</v>
      </c>
      <c r="J4488" s="150" t="s">
        <v>53</v>
      </c>
      <c r="K4488" s="150" t="s">
        <v>53</v>
      </c>
      <c r="L4488" s="150" t="s">
        <v>821</v>
      </c>
      <c r="M4488" s="150" t="s">
        <v>311</v>
      </c>
      <c r="N4488" s="150" t="s">
        <v>256</v>
      </c>
      <c r="O4488" s="150" t="s">
        <v>62</v>
      </c>
      <c r="P4488" s="150" t="s">
        <v>1205</v>
      </c>
      <c r="Q4488" s="150" t="s">
        <v>65</v>
      </c>
      <c r="R4488" s="150" t="s">
        <v>57</v>
      </c>
      <c r="S4488" s="150" t="s">
        <v>1206</v>
      </c>
      <c r="T4488" s="152">
        <v>2.2130000000000001</v>
      </c>
      <c r="U4488" s="151">
        <v>46196</v>
      </c>
      <c r="V4488" s="147">
        <v>3.8E-3</v>
      </c>
      <c r="W4488" s="192">
        <v>1.72E-2</v>
      </c>
      <c r="X4488" s="150" t="s">
        <v>636</v>
      </c>
      <c r="Y4488" s="150"/>
      <c r="Z4488" s="153">
        <v>1914331</v>
      </c>
      <c r="AA4488" s="153">
        <v>1</v>
      </c>
      <c r="AB4488" s="153">
        <v>107.22</v>
      </c>
      <c r="AC4488" s="153">
        <v>0</v>
      </c>
      <c r="AD4488" s="153">
        <v>2052.5457000000001</v>
      </c>
      <c r="AE4488" s="154"/>
      <c r="AF4488" s="154"/>
      <c r="AG4488" s="150" t="s">
        <v>17</v>
      </c>
      <c r="AH4488" s="147">
        <v>6.3811033299999997E-4</v>
      </c>
      <c r="AI4488" s="147">
        <v>7.6883164880000004E-3</v>
      </c>
      <c r="AJ4488" s="147">
        <v>3.09458901E-3</v>
      </c>
    </row>
    <row r="4489" spans="1:36" ht="13.5" thickBot="1" x14ac:dyDescent="0.25">
      <c r="A4489" s="149">
        <v>8694</v>
      </c>
      <c r="B4489" s="149">
        <v>12957</v>
      </c>
      <c r="C4489" s="150" t="s">
        <v>1378</v>
      </c>
      <c r="D4489" s="150">
        <v>520032046</v>
      </c>
      <c r="E4489" s="150" t="s">
        <v>429</v>
      </c>
      <c r="F4489" s="150" t="s">
        <v>1816</v>
      </c>
      <c r="G4489" s="150">
        <v>2310290</v>
      </c>
      <c r="H4489" s="150" t="s">
        <v>102</v>
      </c>
      <c r="I4489" s="150" t="s">
        <v>229</v>
      </c>
      <c r="J4489" s="150" t="s">
        <v>53</v>
      </c>
      <c r="K4489" s="150" t="s">
        <v>53</v>
      </c>
      <c r="L4489" s="150" t="s">
        <v>821</v>
      </c>
      <c r="M4489" s="150" t="s">
        <v>311</v>
      </c>
      <c r="N4489" s="150" t="s">
        <v>256</v>
      </c>
      <c r="O4489" s="150" t="s">
        <v>62</v>
      </c>
      <c r="P4489" s="150" t="s">
        <v>1345</v>
      </c>
      <c r="Q4489" s="150" t="s">
        <v>65</v>
      </c>
      <c r="R4489" s="150" t="s">
        <v>57</v>
      </c>
      <c r="S4489" s="150" t="s">
        <v>1206</v>
      </c>
      <c r="T4489" s="152">
        <v>0.72599999999999998</v>
      </c>
      <c r="U4489" s="151">
        <v>47475</v>
      </c>
      <c r="V4489" s="147">
        <v>1.9E-2</v>
      </c>
      <c r="W4489" s="192">
        <v>1.8200000000000001E-2</v>
      </c>
      <c r="X4489" s="150" t="s">
        <v>636</v>
      </c>
      <c r="Y4489" s="150"/>
      <c r="Z4489" s="153">
        <v>650000</v>
      </c>
      <c r="AA4489" s="153">
        <v>1</v>
      </c>
      <c r="AB4489" s="153">
        <v>110.71</v>
      </c>
      <c r="AC4489" s="153">
        <v>0</v>
      </c>
      <c r="AD4489" s="153">
        <v>719.61500000000001</v>
      </c>
      <c r="AE4489" s="154"/>
      <c r="AF4489" s="154"/>
      <c r="AG4489" s="150" t="s">
        <v>17</v>
      </c>
      <c r="AH4489" s="147">
        <v>5.9638498899999999E-4</v>
      </c>
      <c r="AI4489" s="147">
        <v>2.6954955829999998E-3</v>
      </c>
      <c r="AJ4489" s="147">
        <v>1.0849515649999999E-3</v>
      </c>
    </row>
    <row r="4490" spans="1:36" ht="13.5" thickBot="1" x14ac:dyDescent="0.25">
      <c r="A4490" s="149">
        <v>8694</v>
      </c>
      <c r="B4490" s="149">
        <v>12957</v>
      </c>
      <c r="C4490" s="150" t="s">
        <v>1378</v>
      </c>
      <c r="D4490" s="150">
        <v>520032046</v>
      </c>
      <c r="E4490" s="150" t="s">
        <v>429</v>
      </c>
      <c r="F4490" s="150" t="s">
        <v>1817</v>
      </c>
      <c r="G4490" s="150">
        <v>2310381</v>
      </c>
      <c r="H4490" s="150" t="s">
        <v>102</v>
      </c>
      <c r="I4490" s="150" t="s">
        <v>229</v>
      </c>
      <c r="J4490" s="150" t="s">
        <v>53</v>
      </c>
      <c r="K4490" s="150" t="s">
        <v>53</v>
      </c>
      <c r="L4490" s="150" t="s">
        <v>821</v>
      </c>
      <c r="M4490" s="150" t="s">
        <v>311</v>
      </c>
      <c r="N4490" s="150" t="s">
        <v>256</v>
      </c>
      <c r="O4490" s="150" t="s">
        <v>62</v>
      </c>
      <c r="P4490" s="150" t="s">
        <v>1205</v>
      </c>
      <c r="Q4490" s="150" t="s">
        <v>65</v>
      </c>
      <c r="R4490" s="150" t="s">
        <v>57</v>
      </c>
      <c r="S4490" s="150" t="s">
        <v>1206</v>
      </c>
      <c r="T4490" s="152">
        <v>6.2039999999999997</v>
      </c>
      <c r="U4490" s="151">
        <v>47665</v>
      </c>
      <c r="V4490" s="147">
        <v>2E-3</v>
      </c>
      <c r="W4490" s="192">
        <v>2.1000000000000001E-2</v>
      </c>
      <c r="X4490" s="150" t="s">
        <v>636</v>
      </c>
      <c r="Y4490" s="150"/>
      <c r="Z4490" s="153">
        <v>292000</v>
      </c>
      <c r="AA4490" s="153">
        <v>1</v>
      </c>
      <c r="AB4490" s="153">
        <v>99.71</v>
      </c>
      <c r="AC4490" s="153">
        <v>0</v>
      </c>
      <c r="AD4490" s="153">
        <v>291.15320000000003</v>
      </c>
      <c r="AE4490" s="154"/>
      <c r="AF4490" s="154"/>
      <c r="AG4490" s="150" t="s">
        <v>17</v>
      </c>
      <c r="AH4490" s="147">
        <v>3.0467064199999998E-4</v>
      </c>
      <c r="AI4490" s="147">
        <v>1.0905861669999999E-3</v>
      </c>
      <c r="AJ4490" s="147">
        <v>4.3896683600000002E-4</v>
      </c>
    </row>
    <row r="4491" spans="1:36" ht="13.5" thickBot="1" x14ac:dyDescent="0.25">
      <c r="A4491" s="149">
        <v>8694</v>
      </c>
      <c r="B4491" s="149">
        <v>12957</v>
      </c>
      <c r="C4491" s="150" t="s">
        <v>1378</v>
      </c>
      <c r="D4491" s="150">
        <v>520032046</v>
      </c>
      <c r="E4491" s="150" t="s">
        <v>429</v>
      </c>
      <c r="F4491" s="150" t="s">
        <v>1818</v>
      </c>
      <c r="G4491" s="150">
        <v>2310423</v>
      </c>
      <c r="H4491" s="150" t="s">
        <v>102</v>
      </c>
      <c r="I4491" s="150" t="s">
        <v>229</v>
      </c>
      <c r="J4491" s="150" t="s">
        <v>53</v>
      </c>
      <c r="K4491" s="150" t="s">
        <v>53</v>
      </c>
      <c r="L4491" s="150" t="s">
        <v>821</v>
      </c>
      <c r="M4491" s="150" t="s">
        <v>311</v>
      </c>
      <c r="N4491" s="150" t="s">
        <v>256</v>
      </c>
      <c r="O4491" s="150" t="s">
        <v>62</v>
      </c>
      <c r="P4491" s="150" t="s">
        <v>1381</v>
      </c>
      <c r="Q4491" s="150" t="s">
        <v>1351</v>
      </c>
      <c r="R4491" s="150" t="s">
        <v>57</v>
      </c>
      <c r="S4491" s="150" t="s">
        <v>1206</v>
      </c>
      <c r="T4491" s="152">
        <v>0.91500000000000004</v>
      </c>
      <c r="U4491" s="151">
        <v>45718</v>
      </c>
      <c r="V4491" s="147">
        <v>9.4999999999999998E-3</v>
      </c>
      <c r="W4491" s="192">
        <v>0.02</v>
      </c>
      <c r="X4491" s="150" t="s">
        <v>636</v>
      </c>
      <c r="Y4491" s="150"/>
      <c r="Z4491" s="153">
        <v>56551.75</v>
      </c>
      <c r="AA4491" s="153">
        <v>1</v>
      </c>
      <c r="AB4491" s="153">
        <v>111.65</v>
      </c>
      <c r="AC4491" s="153">
        <v>0</v>
      </c>
      <c r="AD4491" s="153">
        <v>63.140030000000003</v>
      </c>
      <c r="AE4491" s="154"/>
      <c r="AF4491" s="154"/>
      <c r="AG4491" s="150" t="s">
        <v>17</v>
      </c>
      <c r="AH4491" s="147">
        <v>3.5186860200000001E-4</v>
      </c>
      <c r="AI4491" s="147">
        <v>2.3650656500000001E-4</v>
      </c>
      <c r="AJ4491" s="147">
        <v>9.5195172984542596E-5</v>
      </c>
    </row>
    <row r="4492" spans="1:36" ht="13.5" thickBot="1" x14ac:dyDescent="0.25">
      <c r="A4492" s="149">
        <v>8694</v>
      </c>
      <c r="B4492" s="149">
        <v>12957</v>
      </c>
      <c r="C4492" s="150" t="s">
        <v>1378</v>
      </c>
      <c r="D4492" s="150">
        <v>520032046</v>
      </c>
      <c r="E4492" s="150" t="s">
        <v>429</v>
      </c>
      <c r="F4492" s="150" t="s">
        <v>1380</v>
      </c>
      <c r="G4492" s="150">
        <v>2310456</v>
      </c>
      <c r="H4492" s="150" t="s">
        <v>102</v>
      </c>
      <c r="I4492" s="150" t="s">
        <v>228</v>
      </c>
      <c r="J4492" s="150" t="s">
        <v>53</v>
      </c>
      <c r="K4492" s="150" t="s">
        <v>53</v>
      </c>
      <c r="L4492" s="150" t="s">
        <v>821</v>
      </c>
      <c r="M4492" s="150" t="s">
        <v>311</v>
      </c>
      <c r="N4492" s="150" t="s">
        <v>256</v>
      </c>
      <c r="O4492" s="150" t="s">
        <v>62</v>
      </c>
      <c r="P4492" s="150" t="s">
        <v>1381</v>
      </c>
      <c r="Q4492" s="150" t="s">
        <v>1351</v>
      </c>
      <c r="R4492" s="150" t="s">
        <v>57</v>
      </c>
      <c r="S4492" s="150" t="s">
        <v>1206</v>
      </c>
      <c r="T4492" s="152">
        <v>0.42699999999999999</v>
      </c>
      <c r="U4492" s="151">
        <v>45540</v>
      </c>
      <c r="V4492" s="147">
        <v>1.09E-2</v>
      </c>
      <c r="W4492" s="192">
        <v>4.6100000000000002E-2</v>
      </c>
      <c r="X4492" s="150" t="s">
        <v>636</v>
      </c>
      <c r="Y4492" s="150"/>
      <c r="Z4492" s="153">
        <v>440000</v>
      </c>
      <c r="AA4492" s="153">
        <v>1</v>
      </c>
      <c r="AB4492" s="153">
        <v>99.16</v>
      </c>
      <c r="AC4492" s="153">
        <v>0</v>
      </c>
      <c r="AD4492" s="153">
        <v>436.30399999999997</v>
      </c>
      <c r="AE4492" s="154"/>
      <c r="AF4492" s="154"/>
      <c r="AG4492" s="150" t="s">
        <v>17</v>
      </c>
      <c r="AH4492" s="147">
        <v>5.7409250900000003E-4</v>
      </c>
      <c r="AI4492" s="147">
        <v>1.634284311E-3</v>
      </c>
      <c r="AJ4492" s="147">
        <v>6.5780828300000002E-4</v>
      </c>
    </row>
    <row r="4493" spans="1:36" ht="13.5" thickBot="1" x14ac:dyDescent="0.25">
      <c r="A4493" s="149">
        <v>8694</v>
      </c>
      <c r="B4493" s="149">
        <v>12957</v>
      </c>
      <c r="C4493" s="150" t="s">
        <v>1378</v>
      </c>
      <c r="D4493" s="150">
        <v>520032046</v>
      </c>
      <c r="E4493" s="150" t="s">
        <v>429</v>
      </c>
      <c r="F4493" s="150" t="s">
        <v>1820</v>
      </c>
      <c r="G4493" s="150">
        <v>2310498</v>
      </c>
      <c r="H4493" s="150" t="s">
        <v>102</v>
      </c>
      <c r="I4493" s="150" t="s">
        <v>229</v>
      </c>
      <c r="J4493" s="150" t="s">
        <v>53</v>
      </c>
      <c r="K4493" s="150" t="s">
        <v>53</v>
      </c>
      <c r="L4493" s="150" t="s">
        <v>821</v>
      </c>
      <c r="M4493" s="150" t="s">
        <v>311</v>
      </c>
      <c r="N4493" s="150" t="s">
        <v>256</v>
      </c>
      <c r="O4493" s="150" t="s">
        <v>62</v>
      </c>
      <c r="P4493" s="150" t="s">
        <v>1205</v>
      </c>
      <c r="Q4493" s="150" t="s">
        <v>65</v>
      </c>
      <c r="R4493" s="150" t="s">
        <v>57</v>
      </c>
      <c r="S4493" s="150" t="s">
        <v>1206</v>
      </c>
      <c r="T4493" s="152">
        <v>4.5460000000000003</v>
      </c>
      <c r="U4493" s="151">
        <v>47048</v>
      </c>
      <c r="V4493" s="147">
        <v>1E-3</v>
      </c>
      <c r="W4493" s="192">
        <v>1.9699999999999999E-2</v>
      </c>
      <c r="X4493" s="150" t="s">
        <v>636</v>
      </c>
      <c r="Y4493" s="150"/>
      <c r="Z4493" s="153">
        <v>1637827</v>
      </c>
      <c r="AA4493" s="153">
        <v>1</v>
      </c>
      <c r="AB4493" s="153">
        <v>100.35</v>
      </c>
      <c r="AC4493" s="153">
        <v>0</v>
      </c>
      <c r="AD4493" s="153">
        <v>1643.5593899999999</v>
      </c>
      <c r="AE4493" s="154"/>
      <c r="AF4493" s="154"/>
      <c r="AG4493" s="150" t="s">
        <v>17</v>
      </c>
      <c r="AH4493" s="147">
        <v>4.8497887199999999E-4</v>
      </c>
      <c r="AI4493" s="147">
        <v>6.1563573259999999E-3</v>
      </c>
      <c r="AJ4493" s="147">
        <v>2.477967153E-3</v>
      </c>
    </row>
    <row r="4494" spans="1:36" ht="13.5" thickBot="1" x14ac:dyDescent="0.25">
      <c r="A4494" s="149">
        <v>8694</v>
      </c>
      <c r="B4494" s="149">
        <v>12957</v>
      </c>
      <c r="C4494" s="150" t="s">
        <v>1378</v>
      </c>
      <c r="D4494" s="150">
        <v>520032046</v>
      </c>
      <c r="E4494" s="150" t="s">
        <v>429</v>
      </c>
      <c r="F4494" s="150" t="s">
        <v>1821</v>
      </c>
      <c r="G4494" s="150">
        <v>2310548</v>
      </c>
      <c r="H4494" s="150" t="s">
        <v>102</v>
      </c>
      <c r="I4494" s="150" t="s">
        <v>228</v>
      </c>
      <c r="J4494" s="150" t="s">
        <v>53</v>
      </c>
      <c r="K4494" s="150" t="s">
        <v>53</v>
      </c>
      <c r="L4494" s="150" t="s">
        <v>821</v>
      </c>
      <c r="M4494" s="150" t="s">
        <v>311</v>
      </c>
      <c r="N4494" s="150" t="s">
        <v>256</v>
      </c>
      <c r="O4494" s="150" t="s">
        <v>62</v>
      </c>
      <c r="P4494" s="150" t="s">
        <v>1205</v>
      </c>
      <c r="Q4494" s="150" t="s">
        <v>65</v>
      </c>
      <c r="R4494" s="150" t="s">
        <v>57</v>
      </c>
      <c r="S4494" s="150" t="s">
        <v>1206</v>
      </c>
      <c r="T4494" s="152">
        <v>3.173</v>
      </c>
      <c r="U4494" s="151">
        <v>47951</v>
      </c>
      <c r="V4494" s="147">
        <v>2.7400000000000001E-2</v>
      </c>
      <c r="W4494" s="192">
        <v>4.48E-2</v>
      </c>
      <c r="X4494" s="150" t="s">
        <v>636</v>
      </c>
      <c r="Y4494" s="150"/>
      <c r="Z4494" s="153">
        <v>3024881.84</v>
      </c>
      <c r="AA4494" s="153">
        <v>1</v>
      </c>
      <c r="AB4494" s="153">
        <v>97.26</v>
      </c>
      <c r="AC4494" s="153">
        <v>0</v>
      </c>
      <c r="AD4494" s="153">
        <v>2942.0000799999998</v>
      </c>
      <c r="AE4494" s="154"/>
      <c r="AF4494" s="154"/>
      <c r="AG4494" s="150" t="s">
        <v>17</v>
      </c>
      <c r="AH4494" s="147">
        <v>1.7668343880000001E-3</v>
      </c>
      <c r="AI4494" s="147">
        <v>1.1019987386E-2</v>
      </c>
      <c r="AJ4494" s="147">
        <v>4.4356045840000004E-3</v>
      </c>
    </row>
    <row r="4495" spans="1:36" ht="13.5" thickBot="1" x14ac:dyDescent="0.25">
      <c r="A4495" s="149">
        <v>8694</v>
      </c>
      <c r="B4495" s="149">
        <v>12957</v>
      </c>
      <c r="C4495" s="150" t="s">
        <v>1378</v>
      </c>
      <c r="D4495" s="150">
        <v>520032046</v>
      </c>
      <c r="E4495" s="150" t="s">
        <v>429</v>
      </c>
      <c r="F4495" s="150" t="s">
        <v>1822</v>
      </c>
      <c r="G4495" s="150">
        <v>2310555</v>
      </c>
      <c r="H4495" s="150" t="s">
        <v>102</v>
      </c>
      <c r="I4495" s="150" t="s">
        <v>229</v>
      </c>
      <c r="J4495" s="150" t="s">
        <v>53</v>
      </c>
      <c r="K4495" s="150" t="s">
        <v>53</v>
      </c>
      <c r="L4495" s="150" t="s">
        <v>821</v>
      </c>
      <c r="M4495" s="150" t="s">
        <v>311</v>
      </c>
      <c r="N4495" s="150" t="s">
        <v>256</v>
      </c>
      <c r="O4495" s="150" t="s">
        <v>62</v>
      </c>
      <c r="P4495" s="150" t="s">
        <v>1205</v>
      </c>
      <c r="Q4495" s="150" t="s">
        <v>65</v>
      </c>
      <c r="R4495" s="150" t="s">
        <v>57</v>
      </c>
      <c r="S4495" s="150" t="s">
        <v>1206</v>
      </c>
      <c r="T4495" s="152">
        <v>3.4260000000000002</v>
      </c>
      <c r="U4495" s="151">
        <v>47951</v>
      </c>
      <c r="V4495" s="147">
        <v>1E-3</v>
      </c>
      <c r="W4495" s="192">
        <v>1.8800000000000001E-2</v>
      </c>
      <c r="X4495" s="150" t="s">
        <v>636</v>
      </c>
      <c r="Y4495" s="150"/>
      <c r="Z4495" s="153">
        <v>1104201.54</v>
      </c>
      <c r="AA4495" s="153">
        <v>1</v>
      </c>
      <c r="AB4495" s="153">
        <v>101.54</v>
      </c>
      <c r="AC4495" s="153">
        <v>0</v>
      </c>
      <c r="AD4495" s="153">
        <v>1121.20624</v>
      </c>
      <c r="AE4495" s="154"/>
      <c r="AF4495" s="154"/>
      <c r="AG4495" s="150" t="s">
        <v>17</v>
      </c>
      <c r="AH4495" s="147">
        <v>1.062090257E-3</v>
      </c>
      <c r="AI4495" s="147">
        <v>4.1997546850000003E-3</v>
      </c>
      <c r="AJ4495" s="147">
        <v>1.6904239980000001E-3</v>
      </c>
    </row>
    <row r="4496" spans="1:36" ht="13.5" thickBot="1" x14ac:dyDescent="0.25">
      <c r="A4496" s="149">
        <v>8694</v>
      </c>
      <c r="B4496" s="149">
        <v>12957</v>
      </c>
      <c r="C4496" s="150" t="s">
        <v>1823</v>
      </c>
      <c r="D4496" s="150">
        <v>550010003</v>
      </c>
      <c r="E4496" s="150" t="s">
        <v>432</v>
      </c>
      <c r="F4496" s="150" t="s">
        <v>1824</v>
      </c>
      <c r="G4496" s="150">
        <v>2320174</v>
      </c>
      <c r="H4496" s="150" t="s">
        <v>102</v>
      </c>
      <c r="I4496" s="150" t="s">
        <v>230</v>
      </c>
      <c r="J4496" s="150" t="s">
        <v>53</v>
      </c>
      <c r="K4496" s="150" t="s">
        <v>53</v>
      </c>
      <c r="L4496" s="150" t="s">
        <v>821</v>
      </c>
      <c r="M4496" s="150" t="s">
        <v>311</v>
      </c>
      <c r="N4496" s="150" t="s">
        <v>267</v>
      </c>
      <c r="O4496" s="150" t="s">
        <v>62</v>
      </c>
      <c r="P4496" s="150" t="s">
        <v>1369</v>
      </c>
      <c r="Q4496" s="150" t="s">
        <v>65</v>
      </c>
      <c r="R4496" s="150" t="s">
        <v>57</v>
      </c>
      <c r="S4496" s="150" t="s">
        <v>1206</v>
      </c>
      <c r="T4496" s="152">
        <v>0.74299999999999999</v>
      </c>
      <c r="U4496" s="151">
        <v>45940</v>
      </c>
      <c r="V4496" s="147">
        <v>3.49E-2</v>
      </c>
      <c r="W4496" s="192">
        <v>6.4000000000000001E-2</v>
      </c>
      <c r="X4496" s="150" t="s">
        <v>636</v>
      </c>
      <c r="Y4496" s="150"/>
      <c r="Z4496" s="153">
        <v>99090.9</v>
      </c>
      <c r="AA4496" s="153">
        <v>1</v>
      </c>
      <c r="AB4496" s="153">
        <v>101.56</v>
      </c>
      <c r="AC4496" s="153">
        <v>0</v>
      </c>
      <c r="AD4496" s="153">
        <v>100.63672</v>
      </c>
      <c r="AE4496" s="154"/>
      <c r="AF4496" s="154"/>
      <c r="AG4496" s="150" t="s">
        <v>17</v>
      </c>
      <c r="AH4496" s="147">
        <v>1.4753158799999999E-4</v>
      </c>
      <c r="AI4496" s="147">
        <v>3.7695967099999998E-4</v>
      </c>
      <c r="AJ4496" s="147">
        <v>1.51728308E-4</v>
      </c>
    </row>
    <row r="4497" spans="1:36" ht="13.5" thickBot="1" x14ac:dyDescent="0.25">
      <c r="A4497" s="149">
        <v>8694</v>
      </c>
      <c r="B4497" s="149">
        <v>12957</v>
      </c>
      <c r="C4497" s="150" t="s">
        <v>1823</v>
      </c>
      <c r="D4497" s="150">
        <v>550010003</v>
      </c>
      <c r="E4497" s="150" t="s">
        <v>432</v>
      </c>
      <c r="F4497" s="150" t="s">
        <v>1825</v>
      </c>
      <c r="G4497" s="150">
        <v>2320232</v>
      </c>
      <c r="H4497" s="150" t="s">
        <v>102</v>
      </c>
      <c r="I4497" s="150" t="s">
        <v>228</v>
      </c>
      <c r="J4497" s="150" t="s">
        <v>53</v>
      </c>
      <c r="K4497" s="150" t="s">
        <v>53</v>
      </c>
      <c r="L4497" s="150" t="s">
        <v>821</v>
      </c>
      <c r="M4497" s="150" t="s">
        <v>311</v>
      </c>
      <c r="N4497" s="150" t="s">
        <v>267</v>
      </c>
      <c r="O4497" s="150" t="s">
        <v>62</v>
      </c>
      <c r="P4497" s="150" t="s">
        <v>1369</v>
      </c>
      <c r="Q4497" s="150" t="s">
        <v>65</v>
      </c>
      <c r="R4497" s="150" t="s">
        <v>57</v>
      </c>
      <c r="S4497" s="150" t="s">
        <v>1206</v>
      </c>
      <c r="T4497" s="152">
        <v>3.5329999999999999</v>
      </c>
      <c r="U4497" s="151">
        <v>47766</v>
      </c>
      <c r="V4497" s="147">
        <v>2.24E-2</v>
      </c>
      <c r="W4497" s="192">
        <v>4.8899999999999999E-2</v>
      </c>
      <c r="X4497" s="150" t="s">
        <v>636</v>
      </c>
      <c r="Y4497" s="150"/>
      <c r="Z4497" s="153">
        <v>182729.39</v>
      </c>
      <c r="AA4497" s="153">
        <v>1</v>
      </c>
      <c r="AB4497" s="153">
        <v>92.24</v>
      </c>
      <c r="AC4497" s="153">
        <v>0</v>
      </c>
      <c r="AD4497" s="153">
        <v>168.54958999999999</v>
      </c>
      <c r="AE4497" s="154"/>
      <c r="AF4497" s="154"/>
      <c r="AG4497" s="150" t="s">
        <v>17</v>
      </c>
      <c r="AH4497" s="147">
        <v>2.9722042699999998E-4</v>
      </c>
      <c r="AI4497" s="147">
        <v>6.3134408700000002E-4</v>
      </c>
      <c r="AJ4497" s="147">
        <v>2.54119413E-4</v>
      </c>
    </row>
    <row r="4498" spans="1:36" ht="13.5" thickBot="1" x14ac:dyDescent="0.25">
      <c r="A4498" s="149">
        <v>8694</v>
      </c>
      <c r="B4498" s="149">
        <v>12957</v>
      </c>
      <c r="C4498" s="150" t="s">
        <v>1826</v>
      </c>
      <c r="D4498" s="150">
        <v>520036435</v>
      </c>
      <c r="E4498" s="150" t="s">
        <v>429</v>
      </c>
      <c r="F4498" s="150" t="s">
        <v>1827</v>
      </c>
      <c r="G4498" s="150">
        <v>2380053</v>
      </c>
      <c r="H4498" s="150" t="s">
        <v>102</v>
      </c>
      <c r="I4498" s="150" t="s">
        <v>228</v>
      </c>
      <c r="J4498" s="150" t="s">
        <v>53</v>
      </c>
      <c r="K4498" s="150" t="s">
        <v>53</v>
      </c>
      <c r="L4498" s="150" t="s">
        <v>821</v>
      </c>
      <c r="M4498" s="150" t="s">
        <v>311</v>
      </c>
      <c r="N4498" s="150" t="s">
        <v>258</v>
      </c>
      <c r="O4498" s="150" t="s">
        <v>62</v>
      </c>
      <c r="P4498" s="150" t="s">
        <v>1339</v>
      </c>
      <c r="Q4498" s="150" t="s">
        <v>65</v>
      </c>
      <c r="R4498" s="150" t="s">
        <v>57</v>
      </c>
      <c r="S4498" s="150" t="s">
        <v>1206</v>
      </c>
      <c r="T4498" s="152">
        <v>2.3490000000000002</v>
      </c>
      <c r="U4498" s="151">
        <v>47118</v>
      </c>
      <c r="V4498" s="147">
        <v>2.3900000000000001E-2</v>
      </c>
      <c r="W4498" s="192">
        <v>5.0200000000000002E-2</v>
      </c>
      <c r="X4498" s="150" t="s">
        <v>636</v>
      </c>
      <c r="Y4498" s="150"/>
      <c r="Z4498" s="153">
        <v>41666.68</v>
      </c>
      <c r="AA4498" s="153">
        <v>1</v>
      </c>
      <c r="AB4498" s="153">
        <v>94.76</v>
      </c>
      <c r="AC4498" s="153">
        <v>0</v>
      </c>
      <c r="AD4498" s="153">
        <v>39.483350000000002</v>
      </c>
      <c r="AE4498" s="154"/>
      <c r="AF4498" s="154"/>
      <c r="AG4498" s="150" t="s">
        <v>17</v>
      </c>
      <c r="AH4498" s="147">
        <v>2.24100881E-4</v>
      </c>
      <c r="AI4498" s="147">
        <v>1.47894631E-4</v>
      </c>
      <c r="AJ4498" s="147">
        <v>5.9528390044465303E-5</v>
      </c>
    </row>
    <row r="4499" spans="1:36" ht="13.5" thickBot="1" x14ac:dyDescent="0.25">
      <c r="A4499" s="149">
        <v>8694</v>
      </c>
      <c r="B4499" s="149">
        <v>12957</v>
      </c>
      <c r="C4499" s="150" t="s">
        <v>1828</v>
      </c>
      <c r="D4499" s="150">
        <v>520036617</v>
      </c>
      <c r="E4499" s="150" t="s">
        <v>429</v>
      </c>
      <c r="F4499" s="150" t="s">
        <v>1829</v>
      </c>
      <c r="G4499" s="150">
        <v>2510279</v>
      </c>
      <c r="H4499" s="150" t="s">
        <v>102</v>
      </c>
      <c r="I4499" s="150" t="s">
        <v>229</v>
      </c>
      <c r="J4499" s="150" t="s">
        <v>53</v>
      </c>
      <c r="K4499" s="150" t="s">
        <v>53</v>
      </c>
      <c r="L4499" s="150" t="s">
        <v>821</v>
      </c>
      <c r="M4499" s="150" t="s">
        <v>311</v>
      </c>
      <c r="N4499" s="150" t="s">
        <v>651</v>
      </c>
      <c r="O4499" s="150" t="s">
        <v>62</v>
      </c>
      <c r="P4499" s="150" t="s">
        <v>1339</v>
      </c>
      <c r="Q4499" s="150" t="s">
        <v>65</v>
      </c>
      <c r="R4499" s="150" t="s">
        <v>57</v>
      </c>
      <c r="S4499" s="150" t="s">
        <v>1206</v>
      </c>
      <c r="T4499" s="152">
        <v>4.25</v>
      </c>
      <c r="U4499" s="151">
        <v>47300</v>
      </c>
      <c r="V4499" s="147">
        <v>1.5299999999999999E-2</v>
      </c>
      <c r="W4499" s="192">
        <v>2.6499999999999999E-2</v>
      </c>
      <c r="X4499" s="150" t="s">
        <v>636</v>
      </c>
      <c r="Y4499" s="150"/>
      <c r="Z4499" s="153">
        <v>379948.46</v>
      </c>
      <c r="AA4499" s="153">
        <v>1</v>
      </c>
      <c r="AB4499" s="153">
        <v>107.16</v>
      </c>
      <c r="AC4499" s="153">
        <v>0</v>
      </c>
      <c r="AD4499" s="153">
        <v>407.15276999999998</v>
      </c>
      <c r="AE4499" s="154"/>
      <c r="AF4499" s="154"/>
      <c r="AG4499" s="150" t="s">
        <v>17</v>
      </c>
      <c r="AH4499" s="147">
        <v>9.8901100799999989E-4</v>
      </c>
      <c r="AI4499" s="147">
        <v>1.525091185E-3</v>
      </c>
      <c r="AJ4499" s="147">
        <v>6.13857458E-4</v>
      </c>
    </row>
    <row r="4500" spans="1:36" ht="13.5" thickBot="1" x14ac:dyDescent="0.25">
      <c r="A4500" s="149">
        <v>8694</v>
      </c>
      <c r="B4500" s="149">
        <v>12957</v>
      </c>
      <c r="C4500" s="150" t="s">
        <v>1828</v>
      </c>
      <c r="D4500" s="150">
        <v>520036617</v>
      </c>
      <c r="E4500" s="150" t="s">
        <v>429</v>
      </c>
      <c r="F4500" s="150" t="s">
        <v>1830</v>
      </c>
      <c r="G4500" s="150">
        <v>2510303</v>
      </c>
      <c r="H4500" s="150" t="s">
        <v>102</v>
      </c>
      <c r="I4500" s="150" t="s">
        <v>229</v>
      </c>
      <c r="J4500" s="150" t="s">
        <v>53</v>
      </c>
      <c r="K4500" s="150" t="s">
        <v>53</v>
      </c>
      <c r="L4500" s="150" t="s">
        <v>821</v>
      </c>
      <c r="M4500" s="150" t="s">
        <v>311</v>
      </c>
      <c r="N4500" s="150" t="s">
        <v>651</v>
      </c>
      <c r="O4500" s="150" t="s">
        <v>62</v>
      </c>
      <c r="P4500" s="150" t="s">
        <v>1334</v>
      </c>
      <c r="Q4500" s="150" t="s">
        <v>65</v>
      </c>
      <c r="R4500" s="150" t="s">
        <v>57</v>
      </c>
      <c r="S4500" s="150" t="s">
        <v>1206</v>
      </c>
      <c r="T4500" s="152">
        <v>5.03</v>
      </c>
      <c r="U4500" s="151">
        <v>47848</v>
      </c>
      <c r="V4500" s="147">
        <v>8.9999999999999993E-3</v>
      </c>
      <c r="W4500" s="192">
        <v>3.2800000000000003E-2</v>
      </c>
      <c r="X4500" s="150" t="s">
        <v>636</v>
      </c>
      <c r="Y4500" s="150"/>
      <c r="Z4500" s="153">
        <v>400000</v>
      </c>
      <c r="AA4500" s="153">
        <v>1</v>
      </c>
      <c r="AB4500" s="153">
        <v>97.05</v>
      </c>
      <c r="AC4500" s="153">
        <v>0</v>
      </c>
      <c r="AD4500" s="153">
        <v>388.2</v>
      </c>
      <c r="AE4500" s="154"/>
      <c r="AF4500" s="154"/>
      <c r="AG4500" s="150" t="s">
        <v>17</v>
      </c>
      <c r="AH4500" s="147">
        <v>9.6385542099999995E-4</v>
      </c>
      <c r="AI4500" s="147">
        <v>1.4540989070000001E-3</v>
      </c>
      <c r="AJ4500" s="147">
        <v>5.85282682E-4</v>
      </c>
    </row>
    <row r="4501" spans="1:36" ht="13.5" thickBot="1" x14ac:dyDescent="0.25">
      <c r="A4501" s="149">
        <v>8694</v>
      </c>
      <c r="B4501" s="149">
        <v>12957</v>
      </c>
      <c r="C4501" s="150" t="s">
        <v>1382</v>
      </c>
      <c r="D4501" s="150">
        <v>520036690</v>
      </c>
      <c r="E4501" s="150" t="s">
        <v>429</v>
      </c>
      <c r="F4501" s="150" t="s">
        <v>1383</v>
      </c>
      <c r="G4501" s="150">
        <v>2560142</v>
      </c>
      <c r="H4501" s="150" t="s">
        <v>102</v>
      </c>
      <c r="I4501" s="150" t="s">
        <v>228</v>
      </c>
      <c r="J4501" s="150" t="s">
        <v>53</v>
      </c>
      <c r="K4501" s="150" t="s">
        <v>53</v>
      </c>
      <c r="L4501" s="150" t="s">
        <v>821</v>
      </c>
      <c r="M4501" s="150" t="s">
        <v>311</v>
      </c>
      <c r="N4501" s="150" t="s">
        <v>252</v>
      </c>
      <c r="O4501" s="150" t="s">
        <v>62</v>
      </c>
      <c r="P4501" s="150" t="s">
        <v>1345</v>
      </c>
      <c r="Q4501" s="150" t="s">
        <v>65</v>
      </c>
      <c r="R4501" s="150" t="s">
        <v>57</v>
      </c>
      <c r="S4501" s="150" t="s">
        <v>1206</v>
      </c>
      <c r="T4501" s="152">
        <v>0.249</v>
      </c>
      <c r="U4501" s="151">
        <v>45475</v>
      </c>
      <c r="V4501" s="147">
        <v>2.8000000000000001E-2</v>
      </c>
      <c r="W4501" s="192">
        <v>4.8899999999999999E-2</v>
      </c>
      <c r="X4501" s="150" t="s">
        <v>636</v>
      </c>
      <c r="Y4501" s="150"/>
      <c r="Z4501" s="153">
        <v>101850.83</v>
      </c>
      <c r="AA4501" s="153">
        <v>1</v>
      </c>
      <c r="AB4501" s="153">
        <v>100.2</v>
      </c>
      <c r="AC4501" s="153">
        <v>0</v>
      </c>
      <c r="AD4501" s="153">
        <v>102.05453</v>
      </c>
      <c r="AE4501" s="154"/>
      <c r="AF4501" s="154"/>
      <c r="AG4501" s="150" t="s">
        <v>17</v>
      </c>
      <c r="AH4501" s="147">
        <v>2.9771307069999999E-3</v>
      </c>
      <c r="AI4501" s="147">
        <v>3.82270429E-4</v>
      </c>
      <c r="AJ4501" s="147">
        <v>1.5386591700000001E-4</v>
      </c>
    </row>
    <row r="4502" spans="1:36" ht="13.5" thickBot="1" x14ac:dyDescent="0.25">
      <c r="A4502" s="149">
        <v>8694</v>
      </c>
      <c r="B4502" s="149">
        <v>12957</v>
      </c>
      <c r="C4502" s="150" t="s">
        <v>1382</v>
      </c>
      <c r="D4502" s="150">
        <v>520036690</v>
      </c>
      <c r="E4502" s="150" t="s">
        <v>429</v>
      </c>
      <c r="F4502" s="150" t="s">
        <v>1384</v>
      </c>
      <c r="G4502" s="150">
        <v>2560209</v>
      </c>
      <c r="H4502" s="150" t="s">
        <v>102</v>
      </c>
      <c r="I4502" s="150" t="s">
        <v>228</v>
      </c>
      <c r="J4502" s="150" t="s">
        <v>53</v>
      </c>
      <c r="K4502" s="150" t="s">
        <v>53</v>
      </c>
      <c r="L4502" s="150" t="s">
        <v>821</v>
      </c>
      <c r="M4502" s="150" t="s">
        <v>311</v>
      </c>
      <c r="N4502" s="150" t="s">
        <v>252</v>
      </c>
      <c r="O4502" s="150" t="s">
        <v>62</v>
      </c>
      <c r="P4502" s="150" t="s">
        <v>1345</v>
      </c>
      <c r="Q4502" s="150" t="s">
        <v>65</v>
      </c>
      <c r="R4502" s="150" t="s">
        <v>57</v>
      </c>
      <c r="S4502" s="150" t="s">
        <v>1206</v>
      </c>
      <c r="T4502" s="152">
        <v>1.81</v>
      </c>
      <c r="U4502" s="151">
        <v>46357</v>
      </c>
      <c r="V4502" s="147">
        <v>2.29E-2</v>
      </c>
      <c r="W4502" s="192">
        <v>4.5400000000000003E-2</v>
      </c>
      <c r="X4502" s="150" t="s">
        <v>636</v>
      </c>
      <c r="Y4502" s="150"/>
      <c r="Z4502" s="153">
        <v>138342.35</v>
      </c>
      <c r="AA4502" s="153">
        <v>1</v>
      </c>
      <c r="AB4502" s="153">
        <v>96.89</v>
      </c>
      <c r="AC4502" s="153">
        <v>0</v>
      </c>
      <c r="AD4502" s="153">
        <v>134.03989999999999</v>
      </c>
      <c r="AE4502" s="154"/>
      <c r="AF4502" s="154"/>
      <c r="AG4502" s="150" t="s">
        <v>17</v>
      </c>
      <c r="AH4502" s="147">
        <v>3.3556746E-4</v>
      </c>
      <c r="AI4502" s="147">
        <v>5.0207952599999996E-4</v>
      </c>
      <c r="AJ4502" s="147">
        <v>2.0208972699999999E-4</v>
      </c>
    </row>
    <row r="4503" spans="1:36" ht="13.5" thickBot="1" x14ac:dyDescent="0.25">
      <c r="A4503" s="149">
        <v>8694</v>
      </c>
      <c r="B4503" s="149">
        <v>12957</v>
      </c>
      <c r="C4503" s="150" t="s">
        <v>1385</v>
      </c>
      <c r="D4503" s="150">
        <v>520036658</v>
      </c>
      <c r="E4503" s="150" t="s">
        <v>429</v>
      </c>
      <c r="F4503" s="150" t="s">
        <v>1386</v>
      </c>
      <c r="G4503" s="150">
        <v>2590388</v>
      </c>
      <c r="H4503" s="150" t="s">
        <v>102</v>
      </c>
      <c r="I4503" s="150" t="s">
        <v>228</v>
      </c>
      <c r="J4503" s="150" t="s">
        <v>53</v>
      </c>
      <c r="K4503" s="150" t="s">
        <v>53</v>
      </c>
      <c r="L4503" s="150" t="s">
        <v>821</v>
      </c>
      <c r="M4503" s="150" t="s">
        <v>311</v>
      </c>
      <c r="N4503" s="150" t="s">
        <v>156</v>
      </c>
      <c r="O4503" s="150" t="s">
        <v>62</v>
      </c>
      <c r="P4503" s="150" t="s">
        <v>1339</v>
      </c>
      <c r="Q4503" s="150" t="s">
        <v>65</v>
      </c>
      <c r="R4503" s="150" t="s">
        <v>57</v>
      </c>
      <c r="S4503" s="150" t="s">
        <v>1206</v>
      </c>
      <c r="T4503" s="152">
        <v>0.24399999999999999</v>
      </c>
      <c r="U4503" s="151">
        <v>45473</v>
      </c>
      <c r="V4503" s="147">
        <v>5.8999999999999997E-2</v>
      </c>
      <c r="W4503" s="192">
        <v>5.3499999999999999E-2</v>
      </c>
      <c r="X4503" s="150" t="s">
        <v>636</v>
      </c>
      <c r="Y4503" s="150"/>
      <c r="Z4503" s="153">
        <v>80000</v>
      </c>
      <c r="AA4503" s="153">
        <v>1</v>
      </c>
      <c r="AB4503" s="153">
        <v>101.65</v>
      </c>
      <c r="AC4503" s="153">
        <v>0</v>
      </c>
      <c r="AD4503" s="153">
        <v>81.319999999999993</v>
      </c>
      <c r="AE4503" s="154"/>
      <c r="AF4503" s="154"/>
      <c r="AG4503" s="150" t="s">
        <v>17</v>
      </c>
      <c r="AH4503" s="147">
        <v>3.0403601299999999E-4</v>
      </c>
      <c r="AI4503" s="147">
        <v>3.0460412900000001E-4</v>
      </c>
      <c r="AJ4503" s="147">
        <v>1.2260481099999999E-4</v>
      </c>
    </row>
    <row r="4504" spans="1:36" ht="13.5" thickBot="1" x14ac:dyDescent="0.25">
      <c r="A4504" s="149">
        <v>8694</v>
      </c>
      <c r="B4504" s="149">
        <v>12957</v>
      </c>
      <c r="C4504" s="150" t="s">
        <v>1385</v>
      </c>
      <c r="D4504" s="150">
        <v>520036658</v>
      </c>
      <c r="E4504" s="150" t="s">
        <v>429</v>
      </c>
      <c r="F4504" s="150" t="s">
        <v>1833</v>
      </c>
      <c r="G4504" s="150">
        <v>2590578</v>
      </c>
      <c r="H4504" s="150" t="s">
        <v>102</v>
      </c>
      <c r="I4504" s="150" t="s">
        <v>228</v>
      </c>
      <c r="J4504" s="150" t="s">
        <v>53</v>
      </c>
      <c r="K4504" s="150" t="s">
        <v>53</v>
      </c>
      <c r="L4504" s="150" t="s">
        <v>821</v>
      </c>
      <c r="M4504" s="150" t="s">
        <v>311</v>
      </c>
      <c r="N4504" s="150" t="s">
        <v>156</v>
      </c>
      <c r="O4504" s="150" t="s">
        <v>62</v>
      </c>
      <c r="P4504" s="150" t="s">
        <v>1339</v>
      </c>
      <c r="Q4504" s="150" t="s">
        <v>65</v>
      </c>
      <c r="R4504" s="150" t="s">
        <v>57</v>
      </c>
      <c r="S4504" s="150" t="s">
        <v>1206</v>
      </c>
      <c r="T4504" s="152">
        <v>3.6120000000000001</v>
      </c>
      <c r="U4504" s="151">
        <v>47386</v>
      </c>
      <c r="V4504" s="147">
        <v>0.05</v>
      </c>
      <c r="W4504" s="192">
        <v>5.2900000000000003E-2</v>
      </c>
      <c r="X4504" s="150" t="s">
        <v>636</v>
      </c>
      <c r="Y4504" s="150"/>
      <c r="Z4504" s="153">
        <v>16925.38</v>
      </c>
      <c r="AA4504" s="153">
        <v>1</v>
      </c>
      <c r="AB4504" s="153">
        <v>99.32</v>
      </c>
      <c r="AC4504" s="153">
        <v>0</v>
      </c>
      <c r="AD4504" s="153">
        <v>16.810289999999998</v>
      </c>
      <c r="AE4504" s="154"/>
      <c r="AF4504" s="154"/>
      <c r="AG4504" s="150" t="s">
        <v>17</v>
      </c>
      <c r="AH4504" s="147">
        <v>1.63542283946419E-5</v>
      </c>
      <c r="AI4504" s="147">
        <v>6.2967089978925198E-5</v>
      </c>
      <c r="AJ4504" s="147">
        <v>2.53445946172393E-5</v>
      </c>
    </row>
    <row r="4505" spans="1:36" ht="13.5" thickBot="1" x14ac:dyDescent="0.25">
      <c r="A4505" s="149">
        <v>8694</v>
      </c>
      <c r="B4505" s="149">
        <v>12957</v>
      </c>
      <c r="C4505" s="150" t="s">
        <v>1834</v>
      </c>
      <c r="D4505" s="150">
        <v>520037540</v>
      </c>
      <c r="E4505" s="150" t="s">
        <v>429</v>
      </c>
      <c r="F4505" s="150" t="s">
        <v>1835</v>
      </c>
      <c r="G4505" s="150">
        <v>3130390</v>
      </c>
      <c r="H4505" s="150" t="s">
        <v>102</v>
      </c>
      <c r="I4505" s="150" t="s">
        <v>229</v>
      </c>
      <c r="J4505" s="150" t="s">
        <v>53</v>
      </c>
      <c r="K4505" s="150" t="s">
        <v>53</v>
      </c>
      <c r="L4505" s="150" t="s">
        <v>821</v>
      </c>
      <c r="M4505" s="150" t="s">
        <v>311</v>
      </c>
      <c r="N4505" s="150" t="s">
        <v>652</v>
      </c>
      <c r="O4505" s="150" t="s">
        <v>62</v>
      </c>
      <c r="P4505" s="150" t="s">
        <v>1446</v>
      </c>
      <c r="Q4505" s="150" t="s">
        <v>65</v>
      </c>
      <c r="R4505" s="150" t="s">
        <v>57</v>
      </c>
      <c r="S4505" s="150" t="s">
        <v>1206</v>
      </c>
      <c r="T4505" s="152">
        <v>3.1259999999999999</v>
      </c>
      <c r="U4505" s="151">
        <v>47483</v>
      </c>
      <c r="V4505" s="147">
        <v>1.7500000000000002E-2</v>
      </c>
      <c r="W4505" s="192">
        <v>3.8300000000000001E-2</v>
      </c>
      <c r="X4505" s="150" t="s">
        <v>636</v>
      </c>
      <c r="Y4505" s="150"/>
      <c r="Z4505" s="153">
        <v>204750</v>
      </c>
      <c r="AA4505" s="153">
        <v>1</v>
      </c>
      <c r="AB4505" s="153">
        <v>105.42</v>
      </c>
      <c r="AC4505" s="153">
        <v>0</v>
      </c>
      <c r="AD4505" s="153">
        <v>215.84745000000001</v>
      </c>
      <c r="AE4505" s="154"/>
      <c r="AF4505" s="154"/>
      <c r="AG4505" s="150" t="s">
        <v>17</v>
      </c>
      <c r="AH4505" s="147">
        <v>3.6415090400000001E-4</v>
      </c>
      <c r="AI4505" s="147">
        <v>8.0850989500000001E-4</v>
      </c>
      <c r="AJ4505" s="147">
        <v>3.2542961000000002E-4</v>
      </c>
    </row>
    <row r="4506" spans="1:36" ht="13.5" thickBot="1" x14ac:dyDescent="0.25">
      <c r="A4506" s="149">
        <v>8694</v>
      </c>
      <c r="B4506" s="149">
        <v>12957</v>
      </c>
      <c r="C4506" s="150" t="s">
        <v>1834</v>
      </c>
      <c r="D4506" s="150">
        <v>520037540</v>
      </c>
      <c r="E4506" s="150" t="s">
        <v>429</v>
      </c>
      <c r="F4506" s="150" t="s">
        <v>1836</v>
      </c>
      <c r="G4506" s="150">
        <v>3130424</v>
      </c>
      <c r="H4506" s="150" t="s">
        <v>102</v>
      </c>
      <c r="I4506" s="150" t="s">
        <v>229</v>
      </c>
      <c r="J4506" s="150" t="s">
        <v>53</v>
      </c>
      <c r="K4506" s="150" t="s">
        <v>53</v>
      </c>
      <c r="L4506" s="150" t="s">
        <v>821</v>
      </c>
      <c r="M4506" s="150" t="s">
        <v>311</v>
      </c>
      <c r="N4506" s="150" t="s">
        <v>652</v>
      </c>
      <c r="O4506" s="150" t="s">
        <v>62</v>
      </c>
      <c r="P4506" s="150" t="s">
        <v>1446</v>
      </c>
      <c r="Q4506" s="150" t="s">
        <v>65</v>
      </c>
      <c r="R4506" s="150" t="s">
        <v>57</v>
      </c>
      <c r="S4506" s="150" t="s">
        <v>1206</v>
      </c>
      <c r="T4506" s="152">
        <v>4.4290000000000003</v>
      </c>
      <c r="U4506" s="151">
        <v>47848</v>
      </c>
      <c r="V4506" s="147">
        <v>9.9000000000000008E-3</v>
      </c>
      <c r="W4506" s="192">
        <v>4.1000000000000002E-2</v>
      </c>
      <c r="X4506" s="150" t="s">
        <v>636</v>
      </c>
      <c r="Y4506" s="150"/>
      <c r="Z4506" s="153">
        <v>47500</v>
      </c>
      <c r="AA4506" s="153">
        <v>1</v>
      </c>
      <c r="AB4506" s="153">
        <v>95.7</v>
      </c>
      <c r="AC4506" s="153">
        <v>0</v>
      </c>
      <c r="AD4506" s="153">
        <v>45.457500000000003</v>
      </c>
      <c r="AE4506" s="154"/>
      <c r="AF4506" s="154"/>
      <c r="AG4506" s="150" t="s">
        <v>17</v>
      </c>
      <c r="AH4506" s="147">
        <v>1.6666666599999999E-4</v>
      </c>
      <c r="AI4506" s="147">
        <v>1.7027228500000001E-4</v>
      </c>
      <c r="AJ4506" s="147">
        <v>6.8535516627800903E-5</v>
      </c>
    </row>
    <row r="4507" spans="1:36" ht="13.5" thickBot="1" x14ac:dyDescent="0.25">
      <c r="A4507" s="149">
        <v>8694</v>
      </c>
      <c r="B4507" s="149">
        <v>12957</v>
      </c>
      <c r="C4507" s="150" t="s">
        <v>1387</v>
      </c>
      <c r="D4507" s="150">
        <v>520037789</v>
      </c>
      <c r="E4507" s="150" t="s">
        <v>429</v>
      </c>
      <c r="F4507" s="150" t="s">
        <v>1837</v>
      </c>
      <c r="G4507" s="150">
        <v>3230190</v>
      </c>
      <c r="H4507" s="150" t="s">
        <v>102</v>
      </c>
      <c r="I4507" s="150" t="s">
        <v>229</v>
      </c>
      <c r="J4507" s="150" t="s">
        <v>53</v>
      </c>
      <c r="K4507" s="150" t="s">
        <v>53</v>
      </c>
      <c r="L4507" s="150" t="s">
        <v>821</v>
      </c>
      <c r="M4507" s="150" t="s">
        <v>311</v>
      </c>
      <c r="N4507" s="150" t="s">
        <v>651</v>
      </c>
      <c r="O4507" s="150" t="s">
        <v>62</v>
      </c>
      <c r="P4507" s="150" t="s">
        <v>1369</v>
      </c>
      <c r="Q4507" s="150" t="s">
        <v>65</v>
      </c>
      <c r="R4507" s="150" t="s">
        <v>57</v>
      </c>
      <c r="S4507" s="150" t="s">
        <v>1206</v>
      </c>
      <c r="T4507" s="152">
        <v>1.24</v>
      </c>
      <c r="U4507" s="151">
        <v>45848</v>
      </c>
      <c r="V4507" s="147">
        <v>1.7600000000000001E-2</v>
      </c>
      <c r="W4507" s="192">
        <v>1.7399999999999999E-2</v>
      </c>
      <c r="X4507" s="150" t="s">
        <v>636</v>
      </c>
      <c r="Y4507" s="150"/>
      <c r="Z4507" s="153">
        <v>1555254.35</v>
      </c>
      <c r="AA4507" s="153">
        <v>1</v>
      </c>
      <c r="AB4507" s="153">
        <v>114.03</v>
      </c>
      <c r="AC4507" s="153">
        <v>5.0719799999999999</v>
      </c>
      <c r="AD4507" s="153">
        <v>1778.5285200000001</v>
      </c>
      <c r="AE4507" s="154"/>
      <c r="AF4507" s="154"/>
      <c r="AG4507" s="150" t="s">
        <v>17</v>
      </c>
      <c r="AH4507" s="147">
        <v>1.9981484930000001E-3</v>
      </c>
      <c r="AI4507" s="147">
        <v>6.6619175120000004E-3</v>
      </c>
      <c r="AJ4507" s="147">
        <v>2.6814578659999999E-3</v>
      </c>
    </row>
    <row r="4508" spans="1:36" ht="13.5" thickBot="1" x14ac:dyDescent="0.25">
      <c r="A4508" s="149">
        <v>8694</v>
      </c>
      <c r="B4508" s="149">
        <v>12957</v>
      </c>
      <c r="C4508" s="150" t="s">
        <v>1387</v>
      </c>
      <c r="D4508" s="150">
        <v>520037789</v>
      </c>
      <c r="E4508" s="150" t="s">
        <v>429</v>
      </c>
      <c r="F4508" s="150" t="s">
        <v>1838</v>
      </c>
      <c r="G4508" s="150">
        <v>3230208</v>
      </c>
      <c r="H4508" s="150" t="s">
        <v>102</v>
      </c>
      <c r="I4508" s="150" t="s">
        <v>229</v>
      </c>
      <c r="J4508" s="150" t="s">
        <v>53</v>
      </c>
      <c r="K4508" s="150" t="s">
        <v>53</v>
      </c>
      <c r="L4508" s="150" t="s">
        <v>821</v>
      </c>
      <c r="M4508" s="150" t="s">
        <v>311</v>
      </c>
      <c r="N4508" s="150" t="s">
        <v>651</v>
      </c>
      <c r="O4508" s="150" t="s">
        <v>62</v>
      </c>
      <c r="P4508" s="150" t="s">
        <v>1369</v>
      </c>
      <c r="Q4508" s="150" t="s">
        <v>65</v>
      </c>
      <c r="R4508" s="150" t="s">
        <v>57</v>
      </c>
      <c r="S4508" s="150" t="s">
        <v>1206</v>
      </c>
      <c r="T4508" s="152">
        <v>1.2370000000000001</v>
      </c>
      <c r="U4508" s="151">
        <v>45848</v>
      </c>
      <c r="V4508" s="147">
        <v>2.3E-2</v>
      </c>
      <c r="W4508" s="192">
        <v>1.95E-2</v>
      </c>
      <c r="X4508" s="150" t="s">
        <v>636</v>
      </c>
      <c r="Y4508" s="150"/>
      <c r="Z4508" s="153">
        <v>777534.61</v>
      </c>
      <c r="AA4508" s="153">
        <v>1</v>
      </c>
      <c r="AB4508" s="153">
        <v>114.63</v>
      </c>
      <c r="AC4508" s="153">
        <v>0</v>
      </c>
      <c r="AD4508" s="153">
        <v>891.28791999999999</v>
      </c>
      <c r="AE4508" s="154"/>
      <c r="AF4508" s="154"/>
      <c r="AG4508" s="150" t="s">
        <v>17</v>
      </c>
      <c r="AH4508" s="147">
        <v>6.2436144799999998E-4</v>
      </c>
      <c r="AI4508" s="147">
        <v>3.3385388739999998E-3</v>
      </c>
      <c r="AJ4508" s="147">
        <v>1.343779971E-3</v>
      </c>
    </row>
    <row r="4509" spans="1:36" ht="13.5" thickBot="1" x14ac:dyDescent="0.25">
      <c r="A4509" s="149">
        <v>8694</v>
      </c>
      <c r="B4509" s="149">
        <v>12957</v>
      </c>
      <c r="C4509" s="150" t="s">
        <v>1387</v>
      </c>
      <c r="D4509" s="150">
        <v>520037789</v>
      </c>
      <c r="E4509" s="150" t="s">
        <v>429</v>
      </c>
      <c r="F4509" s="150" t="s">
        <v>1839</v>
      </c>
      <c r="G4509" s="150">
        <v>3230232</v>
      </c>
      <c r="H4509" s="150" t="s">
        <v>102</v>
      </c>
      <c r="I4509" s="150" t="s">
        <v>229</v>
      </c>
      <c r="J4509" s="150" t="s">
        <v>53</v>
      </c>
      <c r="K4509" s="150" t="s">
        <v>53</v>
      </c>
      <c r="L4509" s="150" t="s">
        <v>821</v>
      </c>
      <c r="M4509" s="150" t="s">
        <v>311</v>
      </c>
      <c r="N4509" s="150" t="s">
        <v>651</v>
      </c>
      <c r="O4509" s="150" t="s">
        <v>62</v>
      </c>
      <c r="P4509" s="150" t="s">
        <v>1369</v>
      </c>
      <c r="Q4509" s="150" t="s">
        <v>65</v>
      </c>
      <c r="R4509" s="150" t="s">
        <v>57</v>
      </c>
      <c r="S4509" s="150" t="s">
        <v>1206</v>
      </c>
      <c r="T4509" s="152">
        <v>1.9590000000000001</v>
      </c>
      <c r="U4509" s="151">
        <v>46139</v>
      </c>
      <c r="V4509" s="147">
        <v>2.1499999999999998E-2</v>
      </c>
      <c r="W4509" s="192">
        <v>1.9699999999999999E-2</v>
      </c>
      <c r="X4509" s="150" t="s">
        <v>636</v>
      </c>
      <c r="Y4509" s="150"/>
      <c r="Z4509" s="153">
        <v>366354.43</v>
      </c>
      <c r="AA4509" s="153">
        <v>1</v>
      </c>
      <c r="AB4509" s="153">
        <v>115.25</v>
      </c>
      <c r="AC4509" s="153">
        <v>0</v>
      </c>
      <c r="AD4509" s="153">
        <v>422.22348</v>
      </c>
      <c r="AE4509" s="154"/>
      <c r="AF4509" s="154"/>
      <c r="AG4509" s="150" t="s">
        <v>17</v>
      </c>
      <c r="AH4509" s="147">
        <v>3.0350158300000002E-4</v>
      </c>
      <c r="AI4509" s="147">
        <v>1.5815422490000001E-3</v>
      </c>
      <c r="AJ4509" s="147">
        <v>6.36579317E-4</v>
      </c>
    </row>
    <row r="4510" spans="1:36" ht="13.5" thickBot="1" x14ac:dyDescent="0.25">
      <c r="A4510" s="149">
        <v>8694</v>
      </c>
      <c r="B4510" s="149">
        <v>12957</v>
      </c>
      <c r="C4510" s="150" t="s">
        <v>1387</v>
      </c>
      <c r="D4510" s="150">
        <v>520037789</v>
      </c>
      <c r="E4510" s="150" t="s">
        <v>429</v>
      </c>
      <c r="F4510" s="150" t="s">
        <v>1388</v>
      </c>
      <c r="G4510" s="150">
        <v>3230240</v>
      </c>
      <c r="H4510" s="150" t="s">
        <v>102</v>
      </c>
      <c r="I4510" s="150" t="s">
        <v>228</v>
      </c>
      <c r="J4510" s="150" t="s">
        <v>53</v>
      </c>
      <c r="K4510" s="150" t="s">
        <v>53</v>
      </c>
      <c r="L4510" s="150" t="s">
        <v>821</v>
      </c>
      <c r="M4510" s="150" t="s">
        <v>311</v>
      </c>
      <c r="N4510" s="150" t="s">
        <v>651</v>
      </c>
      <c r="O4510" s="150" t="s">
        <v>62</v>
      </c>
      <c r="P4510" s="150" t="s">
        <v>1369</v>
      </c>
      <c r="Q4510" s="150" t="s">
        <v>65</v>
      </c>
      <c r="R4510" s="150" t="s">
        <v>57</v>
      </c>
      <c r="S4510" s="150" t="s">
        <v>1206</v>
      </c>
      <c r="T4510" s="152">
        <v>0.72899999999999998</v>
      </c>
      <c r="U4510" s="151">
        <v>45656</v>
      </c>
      <c r="V4510" s="147">
        <v>3.5000000000000003E-2</v>
      </c>
      <c r="W4510" s="192">
        <v>4.5199999999999997E-2</v>
      </c>
      <c r="X4510" s="150" t="s">
        <v>636</v>
      </c>
      <c r="Y4510" s="150"/>
      <c r="Z4510" s="153">
        <v>504412.79</v>
      </c>
      <c r="AA4510" s="153">
        <v>1</v>
      </c>
      <c r="AB4510" s="153">
        <v>100.19</v>
      </c>
      <c r="AC4510" s="153">
        <v>0</v>
      </c>
      <c r="AD4510" s="153">
        <v>505.37117000000001</v>
      </c>
      <c r="AE4510" s="154"/>
      <c r="AF4510" s="154"/>
      <c r="AG4510" s="150" t="s">
        <v>17</v>
      </c>
      <c r="AH4510" s="147">
        <v>7.2570070300000003E-4</v>
      </c>
      <c r="AI4510" s="147">
        <v>1.892992442E-3</v>
      </c>
      <c r="AJ4510" s="147">
        <v>7.61939706E-4</v>
      </c>
    </row>
    <row r="4511" spans="1:36" ht="13.5" thickBot="1" x14ac:dyDescent="0.25">
      <c r="A4511" s="149">
        <v>8694</v>
      </c>
      <c r="B4511" s="149">
        <v>12957</v>
      </c>
      <c r="C4511" s="150" t="s">
        <v>1387</v>
      </c>
      <c r="D4511" s="150">
        <v>520037789</v>
      </c>
      <c r="E4511" s="150" t="s">
        <v>429</v>
      </c>
      <c r="F4511" s="150" t="s">
        <v>1840</v>
      </c>
      <c r="G4511" s="150">
        <v>3230265</v>
      </c>
      <c r="H4511" s="150" t="s">
        <v>102</v>
      </c>
      <c r="I4511" s="150" t="s">
        <v>229</v>
      </c>
      <c r="J4511" s="150" t="s">
        <v>53</v>
      </c>
      <c r="K4511" s="150" t="s">
        <v>53</v>
      </c>
      <c r="L4511" s="150" t="s">
        <v>821</v>
      </c>
      <c r="M4511" s="150" t="s">
        <v>311</v>
      </c>
      <c r="N4511" s="150" t="s">
        <v>651</v>
      </c>
      <c r="O4511" s="150" t="s">
        <v>62</v>
      </c>
      <c r="P4511" s="150" t="s">
        <v>1369</v>
      </c>
      <c r="Q4511" s="150" t="s">
        <v>65</v>
      </c>
      <c r="R4511" s="150" t="s">
        <v>57</v>
      </c>
      <c r="S4511" s="150" t="s">
        <v>1206</v>
      </c>
      <c r="T4511" s="152">
        <v>2.8279999999999998</v>
      </c>
      <c r="U4511" s="151">
        <v>46478</v>
      </c>
      <c r="V4511" s="147">
        <v>2.35E-2</v>
      </c>
      <c r="W4511" s="192">
        <v>2.12E-2</v>
      </c>
      <c r="X4511" s="150" t="s">
        <v>636</v>
      </c>
      <c r="Y4511" s="150"/>
      <c r="Z4511" s="153">
        <v>351436.39</v>
      </c>
      <c r="AA4511" s="153">
        <v>1</v>
      </c>
      <c r="AB4511" s="153">
        <v>113.84</v>
      </c>
      <c r="AC4511" s="153">
        <v>4.6378599999999999</v>
      </c>
      <c r="AD4511" s="153">
        <v>404.71305000000001</v>
      </c>
      <c r="AE4511" s="154"/>
      <c r="AF4511" s="154"/>
      <c r="AG4511" s="150" t="s">
        <v>17</v>
      </c>
      <c r="AH4511" s="147">
        <v>3.7421789699999998E-4</v>
      </c>
      <c r="AI4511" s="147">
        <v>1.515952612E-3</v>
      </c>
      <c r="AJ4511" s="147">
        <v>6.1017913299999998E-4</v>
      </c>
    </row>
    <row r="4512" spans="1:36" ht="13.5" thickBot="1" x14ac:dyDescent="0.25">
      <c r="A4512" s="149">
        <v>8694</v>
      </c>
      <c r="B4512" s="149">
        <v>12957</v>
      </c>
      <c r="C4512" s="150" t="s">
        <v>1387</v>
      </c>
      <c r="D4512" s="150">
        <v>520037789</v>
      </c>
      <c r="E4512" s="150" t="s">
        <v>429</v>
      </c>
      <c r="F4512" s="150" t="s">
        <v>1841</v>
      </c>
      <c r="G4512" s="150">
        <v>3230273</v>
      </c>
      <c r="H4512" s="150" t="s">
        <v>102</v>
      </c>
      <c r="I4512" s="150" t="s">
        <v>229</v>
      </c>
      <c r="J4512" s="150" t="s">
        <v>53</v>
      </c>
      <c r="K4512" s="150" t="s">
        <v>53</v>
      </c>
      <c r="L4512" s="150" t="s">
        <v>821</v>
      </c>
      <c r="M4512" s="150" t="s">
        <v>311</v>
      </c>
      <c r="N4512" s="150" t="s">
        <v>651</v>
      </c>
      <c r="O4512" s="150" t="s">
        <v>62</v>
      </c>
      <c r="P4512" s="150" t="s">
        <v>1369</v>
      </c>
      <c r="Q4512" s="150" t="s">
        <v>65</v>
      </c>
      <c r="R4512" s="150" t="s">
        <v>57</v>
      </c>
      <c r="S4512" s="150" t="s">
        <v>1206</v>
      </c>
      <c r="T4512" s="152">
        <v>4.07</v>
      </c>
      <c r="U4512" s="151">
        <v>48214</v>
      </c>
      <c r="V4512" s="147">
        <v>2.2499999999999999E-2</v>
      </c>
      <c r="W4512" s="192">
        <v>2.52E-2</v>
      </c>
      <c r="X4512" s="150" t="s">
        <v>636</v>
      </c>
      <c r="Y4512" s="150"/>
      <c r="Z4512" s="153">
        <v>10933.29</v>
      </c>
      <c r="AA4512" s="153">
        <v>1</v>
      </c>
      <c r="AB4512" s="153">
        <v>112.68</v>
      </c>
      <c r="AC4512" s="153">
        <v>0</v>
      </c>
      <c r="AD4512" s="153">
        <v>12.31963</v>
      </c>
      <c r="AE4512" s="154"/>
      <c r="AF4512" s="154"/>
      <c r="AG4512" s="150" t="s">
        <v>17</v>
      </c>
      <c r="AH4512" s="147">
        <v>8.6481719603189998E-6</v>
      </c>
      <c r="AI4512" s="147">
        <v>4.61462146528743E-5</v>
      </c>
      <c r="AJ4512" s="147">
        <v>1.8574101231113799E-5</v>
      </c>
    </row>
    <row r="4513" spans="1:36" ht="13.5" thickBot="1" x14ac:dyDescent="0.25">
      <c r="A4513" s="149">
        <v>8694</v>
      </c>
      <c r="B4513" s="149">
        <v>12957</v>
      </c>
      <c r="C4513" s="150" t="s">
        <v>1387</v>
      </c>
      <c r="D4513" s="150">
        <v>520037789</v>
      </c>
      <c r="E4513" s="150" t="s">
        <v>429</v>
      </c>
      <c r="F4513" s="150" t="s">
        <v>1842</v>
      </c>
      <c r="G4513" s="150">
        <v>3230372</v>
      </c>
      <c r="H4513" s="150" t="s">
        <v>102</v>
      </c>
      <c r="I4513" s="150" t="s">
        <v>229</v>
      </c>
      <c r="J4513" s="150" t="s">
        <v>53</v>
      </c>
      <c r="K4513" s="150" t="s">
        <v>53</v>
      </c>
      <c r="L4513" s="150" t="s">
        <v>821</v>
      </c>
      <c r="M4513" s="150" t="s">
        <v>311</v>
      </c>
      <c r="N4513" s="150" t="s">
        <v>651</v>
      </c>
      <c r="O4513" s="150" t="s">
        <v>62</v>
      </c>
      <c r="P4513" s="150" t="s">
        <v>1369</v>
      </c>
      <c r="Q4513" s="150" t="s">
        <v>65</v>
      </c>
      <c r="R4513" s="150" t="s">
        <v>57</v>
      </c>
      <c r="S4513" s="150" t="s">
        <v>1206</v>
      </c>
      <c r="T4513" s="152">
        <v>3.988</v>
      </c>
      <c r="U4513" s="151">
        <v>46936</v>
      </c>
      <c r="V4513" s="147">
        <v>6.4999999999999997E-3</v>
      </c>
      <c r="W4513" s="192">
        <v>2.3300000000000001E-2</v>
      </c>
      <c r="X4513" s="150" t="s">
        <v>636</v>
      </c>
      <c r="Y4513" s="150"/>
      <c r="Z4513" s="153">
        <v>9292.93</v>
      </c>
      <c r="AA4513" s="153">
        <v>1</v>
      </c>
      <c r="AB4513" s="153">
        <v>104.53</v>
      </c>
      <c r="AC4513" s="153">
        <v>0</v>
      </c>
      <c r="AD4513" s="153">
        <v>9.7139000000000006</v>
      </c>
      <c r="AE4513" s="154"/>
      <c r="AF4513" s="154"/>
      <c r="AG4513" s="150" t="s">
        <v>17</v>
      </c>
      <c r="AH4513" s="147">
        <v>1.8653210026249199E-5</v>
      </c>
      <c r="AI4513" s="147">
        <v>3.6385809843035498E-5</v>
      </c>
      <c r="AJ4513" s="147">
        <v>1.46454854528031E-5</v>
      </c>
    </row>
    <row r="4514" spans="1:36" ht="13.5" thickBot="1" x14ac:dyDescent="0.25">
      <c r="A4514" s="149">
        <v>8694</v>
      </c>
      <c r="B4514" s="149">
        <v>12957</v>
      </c>
      <c r="C4514" s="150" t="s">
        <v>1387</v>
      </c>
      <c r="D4514" s="150">
        <v>520037789</v>
      </c>
      <c r="E4514" s="150" t="s">
        <v>429</v>
      </c>
      <c r="F4514" s="150" t="s">
        <v>1843</v>
      </c>
      <c r="G4514" s="150">
        <v>3230398</v>
      </c>
      <c r="H4514" s="150" t="s">
        <v>102</v>
      </c>
      <c r="I4514" s="150" t="s">
        <v>229</v>
      </c>
      <c r="J4514" s="150" t="s">
        <v>53</v>
      </c>
      <c r="K4514" s="150" t="s">
        <v>53</v>
      </c>
      <c r="L4514" s="150" t="s">
        <v>821</v>
      </c>
      <c r="M4514" s="150" t="s">
        <v>311</v>
      </c>
      <c r="N4514" s="150" t="s">
        <v>651</v>
      </c>
      <c r="O4514" s="150" t="s">
        <v>62</v>
      </c>
      <c r="P4514" s="150" t="s">
        <v>1369</v>
      </c>
      <c r="Q4514" s="150" t="s">
        <v>65</v>
      </c>
      <c r="R4514" s="150" t="s">
        <v>57</v>
      </c>
      <c r="S4514" s="150" t="s">
        <v>1206</v>
      </c>
      <c r="T4514" s="152">
        <v>4.7590000000000003</v>
      </c>
      <c r="U4514" s="151">
        <v>47300</v>
      </c>
      <c r="V4514" s="147">
        <v>1.43E-2</v>
      </c>
      <c r="W4514" s="192">
        <v>2.6499999999999999E-2</v>
      </c>
      <c r="X4514" s="150" t="s">
        <v>636</v>
      </c>
      <c r="Y4514" s="150"/>
      <c r="Z4514" s="153">
        <v>985051.56</v>
      </c>
      <c r="AA4514" s="153">
        <v>1</v>
      </c>
      <c r="AB4514" s="153">
        <v>105.95</v>
      </c>
      <c r="AC4514" s="153">
        <v>0</v>
      </c>
      <c r="AD4514" s="153">
        <v>1043.6621299999999</v>
      </c>
      <c r="AE4514" s="154"/>
      <c r="AF4514" s="154"/>
      <c r="AG4514" s="150" t="s">
        <v>17</v>
      </c>
      <c r="AH4514" s="147">
        <v>8.6690078499999999E-4</v>
      </c>
      <c r="AI4514" s="147">
        <v>3.9092940829999999E-3</v>
      </c>
      <c r="AJ4514" s="147">
        <v>1.5735120330000001E-3</v>
      </c>
    </row>
    <row r="4515" spans="1:36" ht="13.5" thickBot="1" x14ac:dyDescent="0.25">
      <c r="A4515" s="149">
        <v>8694</v>
      </c>
      <c r="B4515" s="149">
        <v>12957</v>
      </c>
      <c r="C4515" s="150" t="s">
        <v>1387</v>
      </c>
      <c r="D4515" s="150">
        <v>520037789</v>
      </c>
      <c r="E4515" s="150" t="s">
        <v>429</v>
      </c>
      <c r="F4515" s="150" t="s">
        <v>1844</v>
      </c>
      <c r="G4515" s="150">
        <v>3230422</v>
      </c>
      <c r="H4515" s="150" t="s">
        <v>102</v>
      </c>
      <c r="I4515" s="150" t="s">
        <v>229</v>
      </c>
      <c r="J4515" s="150" t="s">
        <v>53</v>
      </c>
      <c r="K4515" s="150" t="s">
        <v>53</v>
      </c>
      <c r="L4515" s="150" t="s">
        <v>821</v>
      </c>
      <c r="M4515" s="150" t="s">
        <v>311</v>
      </c>
      <c r="N4515" s="150" t="s">
        <v>651</v>
      </c>
      <c r="O4515" s="150" t="s">
        <v>62</v>
      </c>
      <c r="P4515" s="150" t="s">
        <v>1369</v>
      </c>
      <c r="Q4515" s="150" t="s">
        <v>65</v>
      </c>
      <c r="R4515" s="150" t="s">
        <v>57</v>
      </c>
      <c r="S4515" s="150" t="s">
        <v>1206</v>
      </c>
      <c r="T4515" s="152">
        <v>5.6529999999999996</v>
      </c>
      <c r="U4515" s="151">
        <v>47665</v>
      </c>
      <c r="V4515" s="147">
        <v>2.5000000000000001E-3</v>
      </c>
      <c r="W4515" s="192">
        <v>2.7E-2</v>
      </c>
      <c r="X4515" s="150" t="s">
        <v>636</v>
      </c>
      <c r="Y4515" s="150"/>
      <c r="Z4515" s="153">
        <v>2646340.86</v>
      </c>
      <c r="AA4515" s="153">
        <v>1</v>
      </c>
      <c r="AB4515" s="153">
        <v>95.66</v>
      </c>
      <c r="AC4515" s="153">
        <v>0</v>
      </c>
      <c r="AD4515" s="153">
        <v>2531.4896699999999</v>
      </c>
      <c r="AE4515" s="154"/>
      <c r="AF4515" s="154"/>
      <c r="AG4515" s="150" t="s">
        <v>17</v>
      </c>
      <c r="AH4515" s="147">
        <v>2.0847050980000001E-3</v>
      </c>
      <c r="AI4515" s="147">
        <v>9.4823193309999994E-3</v>
      </c>
      <c r="AJ4515" s="147">
        <v>3.8166848669999999E-3</v>
      </c>
    </row>
    <row r="4516" spans="1:36" ht="13.5" thickBot="1" x14ac:dyDescent="0.25">
      <c r="A4516" s="149">
        <v>8694</v>
      </c>
      <c r="B4516" s="149">
        <v>12957</v>
      </c>
      <c r="C4516" s="150" t="s">
        <v>1845</v>
      </c>
      <c r="D4516" s="150">
        <v>520037797</v>
      </c>
      <c r="E4516" s="150" t="s">
        <v>429</v>
      </c>
      <c r="F4516" s="150" t="s">
        <v>1846</v>
      </c>
      <c r="G4516" s="150">
        <v>3280138</v>
      </c>
      <c r="H4516" s="150" t="s">
        <v>102</v>
      </c>
      <c r="I4516" s="150" t="s">
        <v>228</v>
      </c>
      <c r="J4516" s="150" t="s">
        <v>53</v>
      </c>
      <c r="K4516" s="150" t="s">
        <v>53</v>
      </c>
      <c r="L4516" s="150" t="s">
        <v>821</v>
      </c>
      <c r="M4516" s="150" t="s">
        <v>311</v>
      </c>
      <c r="N4516" s="150" t="s">
        <v>254</v>
      </c>
      <c r="O4516" s="150" t="s">
        <v>62</v>
      </c>
      <c r="P4516" s="150" t="s">
        <v>298</v>
      </c>
      <c r="Q4516" s="150" t="s">
        <v>298</v>
      </c>
      <c r="R4516" s="150" t="s">
        <v>57</v>
      </c>
      <c r="S4516" s="150" t="s">
        <v>1206</v>
      </c>
      <c r="T4516" s="152">
        <v>1.7170000000000001</v>
      </c>
      <c r="U4516" s="151">
        <v>46022</v>
      </c>
      <c r="V4516" s="147">
        <v>1.9900000000000001E-2</v>
      </c>
      <c r="W4516" s="192">
        <v>5.1999999999999998E-2</v>
      </c>
      <c r="X4516" s="150" t="s">
        <v>636</v>
      </c>
      <c r="Y4516" s="150"/>
      <c r="Z4516" s="153">
        <v>50000</v>
      </c>
      <c r="AA4516" s="153">
        <v>1</v>
      </c>
      <c r="AB4516" s="153">
        <v>95.3</v>
      </c>
      <c r="AC4516" s="153">
        <v>0</v>
      </c>
      <c r="AD4516" s="153">
        <v>47.65</v>
      </c>
      <c r="AE4516" s="154"/>
      <c r="AF4516" s="154"/>
      <c r="AG4516" s="150" t="s">
        <v>17</v>
      </c>
      <c r="AH4516" s="147">
        <v>3.3333333300000003E-4</v>
      </c>
      <c r="AI4516" s="147">
        <v>1.7848483499999999E-4</v>
      </c>
      <c r="AJ4516" s="147">
        <v>7.1841112408617102E-5</v>
      </c>
    </row>
    <row r="4517" spans="1:36" ht="13.5" thickBot="1" x14ac:dyDescent="0.25">
      <c r="A4517" s="149">
        <v>8694</v>
      </c>
      <c r="B4517" s="149">
        <v>12957</v>
      </c>
      <c r="C4517" s="150" t="s">
        <v>1661</v>
      </c>
      <c r="D4517" s="150">
        <v>520038340</v>
      </c>
      <c r="E4517" s="150" t="s">
        <v>429</v>
      </c>
      <c r="F4517" s="150" t="s">
        <v>1847</v>
      </c>
      <c r="G4517" s="150">
        <v>3650140</v>
      </c>
      <c r="H4517" s="150" t="s">
        <v>102</v>
      </c>
      <c r="I4517" s="150" t="s">
        <v>228</v>
      </c>
      <c r="J4517" s="150" t="s">
        <v>53</v>
      </c>
      <c r="K4517" s="150" t="s">
        <v>314</v>
      </c>
      <c r="L4517" s="150" t="s">
        <v>821</v>
      </c>
      <c r="M4517" s="150" t="s">
        <v>311</v>
      </c>
      <c r="N4517" s="150" t="s">
        <v>652</v>
      </c>
      <c r="O4517" s="150" t="s">
        <v>62</v>
      </c>
      <c r="P4517" s="150" t="s">
        <v>298</v>
      </c>
      <c r="Q4517" s="150" t="s">
        <v>298</v>
      </c>
      <c r="R4517" s="150" t="s">
        <v>57</v>
      </c>
      <c r="S4517" s="150" t="s">
        <v>1206</v>
      </c>
      <c r="T4517" s="152">
        <v>0.74399999999999999</v>
      </c>
      <c r="U4517" s="151">
        <v>45853</v>
      </c>
      <c r="V4517" s="147">
        <v>0.06</v>
      </c>
      <c r="W4517" s="192">
        <v>0.1459</v>
      </c>
      <c r="X4517" s="150" t="s">
        <v>636</v>
      </c>
      <c r="Y4517" s="150"/>
      <c r="Z4517" s="153">
        <v>516805.92</v>
      </c>
      <c r="AA4517" s="153">
        <v>1</v>
      </c>
      <c r="AB4517" s="153">
        <v>95.56</v>
      </c>
      <c r="AC4517" s="153">
        <v>0</v>
      </c>
      <c r="AD4517" s="153">
        <v>493.85973999999999</v>
      </c>
      <c r="AE4517" s="154"/>
      <c r="AF4517" s="154"/>
      <c r="AG4517" s="150" t="s">
        <v>17</v>
      </c>
      <c r="AH4517" s="147">
        <v>3.52929412E-3</v>
      </c>
      <c r="AI4517" s="147">
        <v>1.8498735399999999E-3</v>
      </c>
      <c r="AJ4517" s="147">
        <v>7.4458411500000004E-4</v>
      </c>
    </row>
    <row r="4518" spans="1:36" ht="13.5" thickBot="1" x14ac:dyDescent="0.25">
      <c r="A4518" s="149">
        <v>8694</v>
      </c>
      <c r="B4518" s="149">
        <v>12957</v>
      </c>
      <c r="C4518" s="150" t="s">
        <v>1848</v>
      </c>
      <c r="D4518" s="150">
        <v>520038332</v>
      </c>
      <c r="E4518" s="150" t="s">
        <v>429</v>
      </c>
      <c r="F4518" s="150" t="s">
        <v>1849</v>
      </c>
      <c r="G4518" s="150">
        <v>3660156</v>
      </c>
      <c r="H4518" s="150" t="s">
        <v>102</v>
      </c>
      <c r="I4518" s="150" t="s">
        <v>229</v>
      </c>
      <c r="J4518" s="150" t="s">
        <v>53</v>
      </c>
      <c r="K4518" s="150" t="s">
        <v>53</v>
      </c>
      <c r="L4518" s="150" t="s">
        <v>821</v>
      </c>
      <c r="M4518" s="150" t="s">
        <v>311</v>
      </c>
      <c r="N4518" s="150" t="s">
        <v>651</v>
      </c>
      <c r="O4518" s="150" t="s">
        <v>62</v>
      </c>
      <c r="P4518" s="150" t="s">
        <v>298</v>
      </c>
      <c r="Q4518" s="150" t="s">
        <v>298</v>
      </c>
      <c r="R4518" s="150" t="s">
        <v>57</v>
      </c>
      <c r="S4518" s="150" t="s">
        <v>1206</v>
      </c>
      <c r="T4518" s="152">
        <v>2.8119999999999998</v>
      </c>
      <c r="U4518" s="151">
        <v>46478</v>
      </c>
      <c r="V4518" s="147">
        <v>1.9E-2</v>
      </c>
      <c r="W4518" s="192">
        <v>3.04E-2</v>
      </c>
      <c r="X4518" s="150" t="s">
        <v>636</v>
      </c>
      <c r="Y4518" s="150"/>
      <c r="Z4518" s="153">
        <v>344750</v>
      </c>
      <c r="AA4518" s="153">
        <v>1</v>
      </c>
      <c r="AB4518" s="153">
        <v>103.96</v>
      </c>
      <c r="AC4518" s="153">
        <v>3.6829499999999999</v>
      </c>
      <c r="AD4518" s="153">
        <v>362.08505000000002</v>
      </c>
      <c r="AE4518" s="154"/>
      <c r="AF4518" s="154"/>
      <c r="AG4518" s="150" t="s">
        <v>17</v>
      </c>
      <c r="AH4518" s="147">
        <v>5.9418192600000004E-4</v>
      </c>
      <c r="AI4518" s="147">
        <v>1.3562789170000001E-3</v>
      </c>
      <c r="AJ4518" s="147">
        <v>5.4590960699999998E-4</v>
      </c>
    </row>
    <row r="4519" spans="1:36" ht="13.5" thickBot="1" x14ac:dyDescent="0.25">
      <c r="A4519" s="149">
        <v>8694</v>
      </c>
      <c r="B4519" s="149">
        <v>12957</v>
      </c>
      <c r="C4519" s="150" t="s">
        <v>1848</v>
      </c>
      <c r="D4519" s="150">
        <v>520038332</v>
      </c>
      <c r="E4519" s="150" t="s">
        <v>429</v>
      </c>
      <c r="F4519" s="150" t="s">
        <v>1849</v>
      </c>
      <c r="G4519" s="150">
        <v>36601560</v>
      </c>
      <c r="H4519" s="150" t="s">
        <v>102</v>
      </c>
      <c r="I4519" s="150" t="s">
        <v>229</v>
      </c>
      <c r="J4519" s="150" t="s">
        <v>53</v>
      </c>
      <c r="K4519" s="150" t="s">
        <v>53</v>
      </c>
      <c r="L4519" s="150" t="s">
        <v>54</v>
      </c>
      <c r="M4519" s="150" t="s">
        <v>311</v>
      </c>
      <c r="N4519" s="150" t="s">
        <v>651</v>
      </c>
      <c r="O4519" s="150" t="s">
        <v>62</v>
      </c>
      <c r="P4519" s="150" t="s">
        <v>298</v>
      </c>
      <c r="Q4519" s="150" t="s">
        <v>298</v>
      </c>
      <c r="R4519" s="150" t="s">
        <v>57</v>
      </c>
      <c r="S4519" s="150" t="s">
        <v>1206</v>
      </c>
      <c r="T4519" s="152">
        <v>2.8119999999999998</v>
      </c>
      <c r="U4519" s="151">
        <v>46478</v>
      </c>
      <c r="V4519" s="147">
        <v>1.9E-2</v>
      </c>
      <c r="W4519" s="192">
        <v>3.04E-2</v>
      </c>
      <c r="X4519" s="150" t="s">
        <v>636</v>
      </c>
      <c r="Y4519" s="150"/>
      <c r="Z4519" s="153">
        <v>1000000</v>
      </c>
      <c r="AA4519" s="153">
        <v>1</v>
      </c>
      <c r="AB4519" s="153">
        <v>103.7315</v>
      </c>
      <c r="AC4519" s="153">
        <v>10.71776</v>
      </c>
      <c r="AD4519" s="153">
        <v>1048.0327600000001</v>
      </c>
      <c r="AE4519" s="154"/>
      <c r="AF4519" s="154"/>
      <c r="AG4519" s="150" t="s">
        <v>17</v>
      </c>
      <c r="AH4519" s="147">
        <v>1.7235153759999999E-3</v>
      </c>
      <c r="AI4519" s="147">
        <v>3.9256653569999999E-3</v>
      </c>
      <c r="AJ4519" s="147">
        <v>1.5801015589999999E-3</v>
      </c>
    </row>
    <row r="4520" spans="1:36" ht="13.5" thickBot="1" x14ac:dyDescent="0.25">
      <c r="A4520" s="149">
        <v>8694</v>
      </c>
      <c r="B4520" s="149">
        <v>12957</v>
      </c>
      <c r="C4520" s="150" t="s">
        <v>1777</v>
      </c>
      <c r="D4520" s="150">
        <v>520038274</v>
      </c>
      <c r="E4520" s="150" t="s">
        <v>429</v>
      </c>
      <c r="F4520" s="150" t="s">
        <v>1850</v>
      </c>
      <c r="G4520" s="150">
        <v>3730504</v>
      </c>
      <c r="H4520" s="150" t="s">
        <v>102</v>
      </c>
      <c r="I4520" s="150" t="s">
        <v>228</v>
      </c>
      <c r="J4520" s="150" t="s">
        <v>53</v>
      </c>
      <c r="K4520" s="150" t="s">
        <v>53</v>
      </c>
      <c r="L4520" s="150" t="s">
        <v>821</v>
      </c>
      <c r="M4520" s="150" t="s">
        <v>311</v>
      </c>
      <c r="N4520" s="150" t="s">
        <v>140</v>
      </c>
      <c r="O4520" s="150" t="s">
        <v>62</v>
      </c>
      <c r="P4520" s="150" t="s">
        <v>1522</v>
      </c>
      <c r="Q4520" s="150" t="s">
        <v>1351</v>
      </c>
      <c r="R4520" s="150" t="s">
        <v>57</v>
      </c>
      <c r="S4520" s="150" t="s">
        <v>1206</v>
      </c>
      <c r="T4520" s="152">
        <v>0.73599999999999999</v>
      </c>
      <c r="U4520" s="151">
        <v>45657</v>
      </c>
      <c r="V4520" s="147">
        <v>4.7500000000000001E-2</v>
      </c>
      <c r="W4520" s="192">
        <v>5.3400000000000003E-2</v>
      </c>
      <c r="X4520" s="150" t="s">
        <v>636</v>
      </c>
      <c r="Y4520" s="150"/>
      <c r="Z4520" s="153">
        <v>55191</v>
      </c>
      <c r="AA4520" s="153">
        <v>1</v>
      </c>
      <c r="AB4520" s="153">
        <v>100.81</v>
      </c>
      <c r="AC4520" s="153">
        <v>0</v>
      </c>
      <c r="AD4520" s="153">
        <v>55.63805</v>
      </c>
      <c r="AE4520" s="154"/>
      <c r="AF4520" s="154"/>
      <c r="AG4520" s="150" t="s">
        <v>17</v>
      </c>
      <c r="AH4520" s="147">
        <v>5.0173636299999998E-4</v>
      </c>
      <c r="AI4520" s="147">
        <v>2.0840604700000001E-4</v>
      </c>
      <c r="AJ4520" s="147">
        <v>8.3884562523531104E-5</v>
      </c>
    </row>
    <row r="4521" spans="1:36" ht="13.5" thickBot="1" x14ac:dyDescent="0.25">
      <c r="A4521" s="149">
        <v>8694</v>
      </c>
      <c r="B4521" s="149">
        <v>12957</v>
      </c>
      <c r="C4521" s="150" t="s">
        <v>1777</v>
      </c>
      <c r="D4521" s="150">
        <v>520038274</v>
      </c>
      <c r="E4521" s="150" t="s">
        <v>429</v>
      </c>
      <c r="F4521" s="150" t="s">
        <v>1851</v>
      </c>
      <c r="G4521" s="150">
        <v>3730579</v>
      </c>
      <c r="H4521" s="150" t="s">
        <v>102</v>
      </c>
      <c r="I4521" s="150" t="s">
        <v>228</v>
      </c>
      <c r="J4521" s="150" t="s">
        <v>53</v>
      </c>
      <c r="K4521" s="150" t="s">
        <v>53</v>
      </c>
      <c r="L4521" s="150" t="s">
        <v>821</v>
      </c>
      <c r="M4521" s="150" t="s">
        <v>311</v>
      </c>
      <c r="N4521" s="150" t="s">
        <v>140</v>
      </c>
      <c r="O4521" s="150" t="s">
        <v>62</v>
      </c>
      <c r="P4521" s="150" t="s">
        <v>1522</v>
      </c>
      <c r="Q4521" s="150" t="s">
        <v>1351</v>
      </c>
      <c r="R4521" s="150" t="s">
        <v>57</v>
      </c>
      <c r="S4521" s="150" t="s">
        <v>1206</v>
      </c>
      <c r="T4521" s="152">
        <v>1.909</v>
      </c>
      <c r="U4521" s="151">
        <v>46660</v>
      </c>
      <c r="V4521" s="147">
        <v>3.5000000000000003E-2</v>
      </c>
      <c r="W4521" s="192">
        <v>5.6599999999999998E-2</v>
      </c>
      <c r="X4521" s="150" t="s">
        <v>636</v>
      </c>
      <c r="Y4521" s="150"/>
      <c r="Z4521" s="153">
        <v>311200</v>
      </c>
      <c r="AA4521" s="153">
        <v>1</v>
      </c>
      <c r="AB4521" s="153">
        <v>96.19</v>
      </c>
      <c r="AC4521" s="153">
        <v>0</v>
      </c>
      <c r="AD4521" s="153">
        <v>299.34327999999999</v>
      </c>
      <c r="AE4521" s="154"/>
      <c r="AF4521" s="154"/>
      <c r="AG4521" s="150" t="s">
        <v>17</v>
      </c>
      <c r="AH4521" s="147">
        <v>1.6000000000000001E-3</v>
      </c>
      <c r="AI4521" s="147">
        <v>1.121264133E-3</v>
      </c>
      <c r="AJ4521" s="147">
        <v>4.5131488400000001E-4</v>
      </c>
    </row>
    <row r="4522" spans="1:36" ht="13.5" thickBot="1" x14ac:dyDescent="0.25">
      <c r="A4522" s="149">
        <v>8694</v>
      </c>
      <c r="B4522" s="149">
        <v>12957</v>
      </c>
      <c r="C4522" s="150" t="s">
        <v>1852</v>
      </c>
      <c r="D4522" s="150">
        <v>520038894</v>
      </c>
      <c r="E4522" s="150" t="s">
        <v>429</v>
      </c>
      <c r="F4522" s="150" t="s">
        <v>1853</v>
      </c>
      <c r="G4522" s="150">
        <v>3870185</v>
      </c>
      <c r="H4522" s="150" t="s">
        <v>102</v>
      </c>
      <c r="I4522" s="150" t="s">
        <v>229</v>
      </c>
      <c r="J4522" s="150" t="s">
        <v>53</v>
      </c>
      <c r="K4522" s="150" t="s">
        <v>53</v>
      </c>
      <c r="L4522" s="150" t="s">
        <v>821</v>
      </c>
      <c r="M4522" s="150" t="s">
        <v>311</v>
      </c>
      <c r="N4522" s="150" t="s">
        <v>652</v>
      </c>
      <c r="O4522" s="150" t="s">
        <v>62</v>
      </c>
      <c r="P4522" s="150" t="s">
        <v>1369</v>
      </c>
      <c r="Q4522" s="150" t="s">
        <v>65</v>
      </c>
      <c r="R4522" s="150" t="s">
        <v>57</v>
      </c>
      <c r="S4522" s="150" t="s">
        <v>1206</v>
      </c>
      <c r="T4522" s="152">
        <v>3.4089999999999998</v>
      </c>
      <c r="U4522" s="151">
        <v>46661</v>
      </c>
      <c r="V4522" s="147">
        <v>5.0000000000000001E-3</v>
      </c>
      <c r="W4522" s="192">
        <v>2.5899999999999999E-2</v>
      </c>
      <c r="X4522" s="150" t="s">
        <v>636</v>
      </c>
      <c r="Y4522" s="150"/>
      <c r="Z4522" s="153">
        <v>848000</v>
      </c>
      <c r="AA4522" s="153">
        <v>1</v>
      </c>
      <c r="AB4522" s="153">
        <v>101.6</v>
      </c>
      <c r="AC4522" s="153">
        <v>2.3108499999999998</v>
      </c>
      <c r="AD4522" s="153">
        <v>863.87885000000006</v>
      </c>
      <c r="AE4522" s="154"/>
      <c r="AF4522" s="154"/>
      <c r="AG4522" s="150" t="s">
        <v>17</v>
      </c>
      <c r="AH4522" s="147">
        <v>1.2379507819999999E-3</v>
      </c>
      <c r="AI4522" s="147">
        <v>3.235871438E-3</v>
      </c>
      <c r="AJ4522" s="147">
        <v>1.3024557720000001E-3</v>
      </c>
    </row>
    <row r="4523" spans="1:36" ht="13.5" thickBot="1" x14ac:dyDescent="0.25">
      <c r="A4523" s="149">
        <v>8694</v>
      </c>
      <c r="B4523" s="149">
        <v>12957</v>
      </c>
      <c r="C4523" s="150" t="s">
        <v>1664</v>
      </c>
      <c r="D4523" s="150">
        <v>520038506</v>
      </c>
      <c r="E4523" s="150" t="s">
        <v>429</v>
      </c>
      <c r="F4523" s="150" t="s">
        <v>2171</v>
      </c>
      <c r="G4523" s="150">
        <v>3900354</v>
      </c>
      <c r="H4523" s="150" t="s">
        <v>102</v>
      </c>
      <c r="I4523" s="150" t="s">
        <v>228</v>
      </c>
      <c r="J4523" s="150" t="s">
        <v>53</v>
      </c>
      <c r="K4523" s="150" t="s">
        <v>53</v>
      </c>
      <c r="L4523" s="150" t="s">
        <v>821</v>
      </c>
      <c r="M4523" s="150" t="s">
        <v>311</v>
      </c>
      <c r="N4523" s="150" t="s">
        <v>651</v>
      </c>
      <c r="O4523" s="150" t="s">
        <v>62</v>
      </c>
      <c r="P4523" s="150" t="s">
        <v>1345</v>
      </c>
      <c r="Q4523" s="150" t="s">
        <v>65</v>
      </c>
      <c r="R4523" s="150" t="s">
        <v>57</v>
      </c>
      <c r="S4523" s="150" t="s">
        <v>1206</v>
      </c>
      <c r="T4523" s="152">
        <v>1.855</v>
      </c>
      <c r="U4523" s="151">
        <v>46446</v>
      </c>
      <c r="V4523" s="147">
        <v>3.85E-2</v>
      </c>
      <c r="W4523" s="192">
        <v>4.7699999999999999E-2</v>
      </c>
      <c r="X4523" s="150" t="s">
        <v>636</v>
      </c>
      <c r="Y4523" s="150"/>
      <c r="Z4523" s="153">
        <v>365625</v>
      </c>
      <c r="AA4523" s="153">
        <v>1</v>
      </c>
      <c r="AB4523" s="153">
        <v>98.71</v>
      </c>
      <c r="AC4523" s="153">
        <v>0</v>
      </c>
      <c r="AD4523" s="153">
        <v>360.90843999999998</v>
      </c>
      <c r="AE4523" s="154"/>
      <c r="AF4523" s="154"/>
      <c r="AG4523" s="150" t="s">
        <v>17</v>
      </c>
      <c r="AH4523" s="147">
        <v>5.0870486300000003E-4</v>
      </c>
      <c r="AI4523" s="147">
        <v>1.351871634E-3</v>
      </c>
      <c r="AJ4523" s="147">
        <v>5.4413565099999995E-4</v>
      </c>
    </row>
    <row r="4524" spans="1:36" ht="13.5" thickBot="1" x14ac:dyDescent="0.25">
      <c r="A4524" s="149">
        <v>8694</v>
      </c>
      <c r="B4524" s="149">
        <v>12957</v>
      </c>
      <c r="C4524" s="150" t="s">
        <v>1664</v>
      </c>
      <c r="D4524" s="150">
        <v>520038506</v>
      </c>
      <c r="E4524" s="150" t="s">
        <v>429</v>
      </c>
      <c r="F4524" s="150" t="s">
        <v>1854</v>
      </c>
      <c r="G4524" s="150">
        <v>3900362</v>
      </c>
      <c r="H4524" s="150" t="s">
        <v>102</v>
      </c>
      <c r="I4524" s="150" t="s">
        <v>228</v>
      </c>
      <c r="J4524" s="150" t="s">
        <v>53</v>
      </c>
      <c r="K4524" s="150" t="s">
        <v>53</v>
      </c>
      <c r="L4524" s="150" t="s">
        <v>821</v>
      </c>
      <c r="M4524" s="150" t="s">
        <v>311</v>
      </c>
      <c r="N4524" s="150" t="s">
        <v>651</v>
      </c>
      <c r="O4524" s="150" t="s">
        <v>62</v>
      </c>
      <c r="P4524" s="150" t="s">
        <v>1345</v>
      </c>
      <c r="Q4524" s="150" t="s">
        <v>65</v>
      </c>
      <c r="R4524" s="150" t="s">
        <v>57</v>
      </c>
      <c r="S4524" s="150" t="s">
        <v>1206</v>
      </c>
      <c r="T4524" s="152">
        <v>1.786</v>
      </c>
      <c r="U4524" s="151">
        <v>46446</v>
      </c>
      <c r="V4524" s="147">
        <v>6.7400000000000002E-2</v>
      </c>
      <c r="W4524" s="192">
        <v>5.7799999999999997E-2</v>
      </c>
      <c r="X4524" s="150" t="s">
        <v>636</v>
      </c>
      <c r="Y4524" s="150"/>
      <c r="Z4524" s="153">
        <v>322500</v>
      </c>
      <c r="AA4524" s="153">
        <v>1</v>
      </c>
      <c r="AB4524" s="153">
        <v>102.54</v>
      </c>
      <c r="AC4524" s="153">
        <v>0</v>
      </c>
      <c r="AD4524" s="153">
        <v>330.69150000000002</v>
      </c>
      <c r="AE4524" s="154"/>
      <c r="AF4524" s="154"/>
      <c r="AG4524" s="150" t="s">
        <v>17</v>
      </c>
      <c r="AH4524" s="147">
        <v>3.0727830100000001E-4</v>
      </c>
      <c r="AI4524" s="147">
        <v>1.238686627E-3</v>
      </c>
      <c r="AJ4524" s="147">
        <v>4.9857807299999999E-4</v>
      </c>
    </row>
    <row r="4525" spans="1:36" ht="13.5" thickBot="1" x14ac:dyDescent="0.25">
      <c r="A4525" s="149">
        <v>8694</v>
      </c>
      <c r="B4525" s="149">
        <v>12957</v>
      </c>
      <c r="C4525" s="150" t="s">
        <v>1391</v>
      </c>
      <c r="D4525" s="150">
        <v>520038910</v>
      </c>
      <c r="E4525" s="150" t="s">
        <v>429</v>
      </c>
      <c r="F4525" s="150" t="s">
        <v>1392</v>
      </c>
      <c r="G4525" s="150">
        <v>4160156</v>
      </c>
      <c r="H4525" s="150" t="s">
        <v>102</v>
      </c>
      <c r="I4525" s="150" t="s">
        <v>228</v>
      </c>
      <c r="J4525" s="150" t="s">
        <v>53</v>
      </c>
      <c r="K4525" s="150" t="s">
        <v>53</v>
      </c>
      <c r="L4525" s="150" t="s">
        <v>821</v>
      </c>
      <c r="M4525" s="150" t="s">
        <v>311</v>
      </c>
      <c r="N4525" s="150" t="s">
        <v>651</v>
      </c>
      <c r="O4525" s="150" t="s">
        <v>62</v>
      </c>
      <c r="P4525" s="150" t="s">
        <v>1369</v>
      </c>
      <c r="Q4525" s="150" t="s">
        <v>65</v>
      </c>
      <c r="R4525" s="150" t="s">
        <v>57</v>
      </c>
      <c r="S4525" s="150" t="s">
        <v>1206</v>
      </c>
      <c r="T4525" s="152">
        <v>0.55800000000000005</v>
      </c>
      <c r="U4525" s="151">
        <v>45835</v>
      </c>
      <c r="V4525" s="147">
        <v>2.5499999999999998E-2</v>
      </c>
      <c r="W4525" s="192">
        <v>4.7300000000000002E-2</v>
      </c>
      <c r="X4525" s="150" t="s">
        <v>636</v>
      </c>
      <c r="Y4525" s="150"/>
      <c r="Z4525" s="153">
        <v>363000</v>
      </c>
      <c r="AA4525" s="153">
        <v>1</v>
      </c>
      <c r="AB4525" s="153">
        <v>99.5</v>
      </c>
      <c r="AC4525" s="153">
        <v>0</v>
      </c>
      <c r="AD4525" s="153">
        <v>361.185</v>
      </c>
      <c r="AE4525" s="154"/>
      <c r="AF4525" s="154"/>
      <c r="AG4525" s="150" t="s">
        <v>17</v>
      </c>
      <c r="AH4525" s="147">
        <v>1.8030637180000001E-3</v>
      </c>
      <c r="AI4525" s="147">
        <v>1.3529075579999999E-3</v>
      </c>
      <c r="AJ4525" s="147">
        <v>5.4455261600000005E-4</v>
      </c>
    </row>
    <row r="4526" spans="1:36" ht="13.5" thickBot="1" x14ac:dyDescent="0.25">
      <c r="A4526" s="149">
        <v>8694</v>
      </c>
      <c r="B4526" s="149">
        <v>12957</v>
      </c>
      <c r="C4526" s="150" t="s">
        <v>1856</v>
      </c>
      <c r="D4526" s="150">
        <v>520038670</v>
      </c>
      <c r="E4526" s="150" t="s">
        <v>429</v>
      </c>
      <c r="F4526" s="150" t="s">
        <v>1857</v>
      </c>
      <c r="G4526" s="150">
        <v>4220349</v>
      </c>
      <c r="H4526" s="150" t="s">
        <v>102</v>
      </c>
      <c r="I4526" s="150" t="s">
        <v>228</v>
      </c>
      <c r="J4526" s="150" t="s">
        <v>53</v>
      </c>
      <c r="K4526" s="150" t="s">
        <v>53</v>
      </c>
      <c r="L4526" s="150" t="s">
        <v>821</v>
      </c>
      <c r="M4526" s="150" t="s">
        <v>311</v>
      </c>
      <c r="N4526" s="150" t="s">
        <v>649</v>
      </c>
      <c r="O4526" s="150" t="s">
        <v>62</v>
      </c>
      <c r="P4526" s="150" t="s">
        <v>1522</v>
      </c>
      <c r="Q4526" s="150" t="s">
        <v>1351</v>
      </c>
      <c r="R4526" s="150" t="s">
        <v>57</v>
      </c>
      <c r="S4526" s="150" t="s">
        <v>1206</v>
      </c>
      <c r="T4526" s="152">
        <v>0.36799999999999999</v>
      </c>
      <c r="U4526" s="151">
        <v>45565</v>
      </c>
      <c r="V4526" s="147">
        <v>3.2399999999999998E-2</v>
      </c>
      <c r="W4526" s="192">
        <v>8.9499999999999996E-2</v>
      </c>
      <c r="X4526" s="150" t="s">
        <v>636</v>
      </c>
      <c r="Y4526" s="150"/>
      <c r="Z4526" s="153">
        <v>0.1</v>
      </c>
      <c r="AA4526" s="153">
        <v>1</v>
      </c>
      <c r="AB4526" s="153">
        <v>98.07</v>
      </c>
      <c r="AC4526" s="153">
        <v>0</v>
      </c>
      <c r="AD4526" s="153">
        <v>1E-4</v>
      </c>
      <c r="AE4526" s="154"/>
      <c r="AF4526" s="154"/>
      <c r="AG4526" s="150" t="s">
        <v>17</v>
      </c>
      <c r="AH4526" s="147">
        <v>1.31366991912509E-9</v>
      </c>
      <c r="AI4526" s="147">
        <v>3.7457468002589602E-10</v>
      </c>
      <c r="AJ4526" s="147">
        <v>1.5076833663928001E-10</v>
      </c>
    </row>
    <row r="4527" spans="1:36" ht="13.5" thickBot="1" x14ac:dyDescent="0.25">
      <c r="A4527" s="149">
        <v>8694</v>
      </c>
      <c r="B4527" s="149">
        <v>12957</v>
      </c>
      <c r="C4527" s="150" t="s">
        <v>1856</v>
      </c>
      <c r="D4527" s="150">
        <v>520038670</v>
      </c>
      <c r="E4527" s="150" t="s">
        <v>429</v>
      </c>
      <c r="F4527" s="150" t="s">
        <v>1858</v>
      </c>
      <c r="G4527" s="150">
        <v>4220372</v>
      </c>
      <c r="H4527" s="150" t="s">
        <v>102</v>
      </c>
      <c r="I4527" s="150" t="s">
        <v>229</v>
      </c>
      <c r="J4527" s="150" t="s">
        <v>53</v>
      </c>
      <c r="K4527" s="150" t="s">
        <v>53</v>
      </c>
      <c r="L4527" s="150" t="s">
        <v>821</v>
      </c>
      <c r="M4527" s="150" t="s">
        <v>311</v>
      </c>
      <c r="N4527" s="150" t="s">
        <v>649</v>
      </c>
      <c r="O4527" s="150" t="s">
        <v>62</v>
      </c>
      <c r="P4527" s="150" t="s">
        <v>1522</v>
      </c>
      <c r="Q4527" s="150" t="s">
        <v>1351</v>
      </c>
      <c r="R4527" s="150" t="s">
        <v>57</v>
      </c>
      <c r="S4527" s="150" t="s">
        <v>1206</v>
      </c>
      <c r="T4527" s="152">
        <v>1.6890000000000001</v>
      </c>
      <c r="U4527" s="151">
        <v>46568</v>
      </c>
      <c r="V4527" s="147">
        <v>1.2500000000000001E-2</v>
      </c>
      <c r="W4527" s="192">
        <v>4.5499999999999999E-2</v>
      </c>
      <c r="X4527" s="150" t="s">
        <v>636</v>
      </c>
      <c r="Y4527" s="150"/>
      <c r="Z4527" s="153">
        <v>56000</v>
      </c>
      <c r="AA4527" s="153">
        <v>1</v>
      </c>
      <c r="AB4527" s="153">
        <v>100.5</v>
      </c>
      <c r="AC4527" s="153">
        <v>0</v>
      </c>
      <c r="AD4527" s="153">
        <v>56.28</v>
      </c>
      <c r="AE4527" s="154"/>
      <c r="AF4527" s="154"/>
      <c r="AG4527" s="150" t="s">
        <v>17</v>
      </c>
      <c r="AH4527" s="147">
        <v>4.36363637E-4</v>
      </c>
      <c r="AI4527" s="147">
        <v>2.10810629E-4</v>
      </c>
      <c r="AJ4527" s="147">
        <v>8.4852419860587005E-5</v>
      </c>
    </row>
    <row r="4528" spans="1:36" ht="13.5" thickBot="1" x14ac:dyDescent="0.25">
      <c r="A4528" s="149">
        <v>8694</v>
      </c>
      <c r="B4528" s="149">
        <v>12957</v>
      </c>
      <c r="C4528" s="150" t="s">
        <v>1861</v>
      </c>
      <c r="D4528" s="150">
        <v>520039314</v>
      </c>
      <c r="E4528" s="150" t="s">
        <v>429</v>
      </c>
      <c r="F4528" s="150" t="s">
        <v>1862</v>
      </c>
      <c r="G4528" s="150">
        <v>44801900</v>
      </c>
      <c r="H4528" s="150" t="s">
        <v>102</v>
      </c>
      <c r="I4528" s="150" t="s">
        <v>228</v>
      </c>
      <c r="J4528" s="150" t="s">
        <v>53</v>
      </c>
      <c r="K4528" s="150" t="s">
        <v>53</v>
      </c>
      <c r="L4528" s="150" t="s">
        <v>54</v>
      </c>
      <c r="M4528" s="150" t="s">
        <v>311</v>
      </c>
      <c r="N4528" s="150" t="s">
        <v>649</v>
      </c>
      <c r="O4528" s="150" t="s">
        <v>62</v>
      </c>
      <c r="P4528" s="150" t="s">
        <v>298</v>
      </c>
      <c r="Q4528" s="150" t="s">
        <v>298</v>
      </c>
      <c r="R4528" s="150" t="s">
        <v>57</v>
      </c>
      <c r="S4528" s="150" t="s">
        <v>1206</v>
      </c>
      <c r="T4528" s="152">
        <v>2.161</v>
      </c>
      <c r="U4528" s="151">
        <v>46019</v>
      </c>
      <c r="V4528" s="147">
        <v>3.95E-2</v>
      </c>
      <c r="W4528" s="192">
        <v>7.1099999999999997E-2</v>
      </c>
      <c r="X4528" s="150" t="s">
        <v>636</v>
      </c>
      <c r="Y4528" s="150"/>
      <c r="Z4528" s="153">
        <v>280250</v>
      </c>
      <c r="AA4528" s="153">
        <v>1</v>
      </c>
      <c r="AB4528" s="153">
        <v>25</v>
      </c>
      <c r="AC4528" s="153">
        <v>0</v>
      </c>
      <c r="AD4528" s="153">
        <v>70.0625</v>
      </c>
      <c r="AE4528" s="154"/>
      <c r="AF4528" s="154"/>
      <c r="AG4528" s="150" t="s">
        <v>17</v>
      </c>
      <c r="AH4528" s="147">
        <v>2.1991784759999998E-3</v>
      </c>
      <c r="AI4528" s="147">
        <v>2.6243638499999999E-4</v>
      </c>
      <c r="AJ4528" s="147">
        <v>1.0563206500000001E-4</v>
      </c>
    </row>
    <row r="4529" spans="1:36" ht="13.5" thickBot="1" x14ac:dyDescent="0.25">
      <c r="A4529" s="149">
        <v>8694</v>
      </c>
      <c r="B4529" s="149">
        <v>12957</v>
      </c>
      <c r="C4529" s="150" t="s">
        <v>1863</v>
      </c>
      <c r="D4529" s="150">
        <v>520039660</v>
      </c>
      <c r="E4529" s="150" t="s">
        <v>429</v>
      </c>
      <c r="F4529" s="150" t="s">
        <v>1864</v>
      </c>
      <c r="G4529" s="150">
        <v>4730164</v>
      </c>
      <c r="H4529" s="150" t="s">
        <v>102</v>
      </c>
      <c r="I4529" s="150" t="s">
        <v>229</v>
      </c>
      <c r="J4529" s="150" t="s">
        <v>53</v>
      </c>
      <c r="K4529" s="150" t="s">
        <v>53</v>
      </c>
      <c r="L4529" s="150" t="s">
        <v>821</v>
      </c>
      <c r="M4529" s="150" t="s">
        <v>311</v>
      </c>
      <c r="N4529" s="150" t="s">
        <v>140</v>
      </c>
      <c r="O4529" s="150" t="s">
        <v>62</v>
      </c>
      <c r="P4529" s="150" t="s">
        <v>298</v>
      </c>
      <c r="Q4529" s="150" t="s">
        <v>298</v>
      </c>
      <c r="R4529" s="150" t="s">
        <v>57</v>
      </c>
      <c r="S4529" s="150" t="s">
        <v>1206</v>
      </c>
      <c r="T4529" s="152">
        <v>0.89600000000000002</v>
      </c>
      <c r="U4529" s="151">
        <v>45992</v>
      </c>
      <c r="V4529" s="147">
        <v>0.05</v>
      </c>
      <c r="W4529" s="192">
        <v>2.0199999999999999E-2</v>
      </c>
      <c r="X4529" s="150" t="s">
        <v>636</v>
      </c>
      <c r="Y4529" s="150"/>
      <c r="Z4529" s="153">
        <v>150104.95999999999</v>
      </c>
      <c r="AA4529" s="153">
        <v>1</v>
      </c>
      <c r="AB4529" s="153">
        <v>118</v>
      </c>
      <c r="AC4529" s="153">
        <v>0</v>
      </c>
      <c r="AD4529" s="153">
        <v>177.12385</v>
      </c>
      <c r="AE4529" s="154"/>
      <c r="AF4529" s="154"/>
      <c r="AG4529" s="150" t="s">
        <v>17</v>
      </c>
      <c r="AH4529" s="147">
        <v>8.3391644400000004E-4</v>
      </c>
      <c r="AI4529" s="147">
        <v>6.6346109400000001E-4</v>
      </c>
      <c r="AJ4529" s="147">
        <v>2.6704668199999999E-4</v>
      </c>
    </row>
    <row r="4530" spans="1:36" ht="13.5" thickBot="1" x14ac:dyDescent="0.25">
      <c r="A4530" s="149">
        <v>8694</v>
      </c>
      <c r="B4530" s="149">
        <v>12957</v>
      </c>
      <c r="C4530" s="150" t="s">
        <v>1863</v>
      </c>
      <c r="D4530" s="150">
        <v>520039660</v>
      </c>
      <c r="E4530" s="150" t="s">
        <v>429</v>
      </c>
      <c r="F4530" s="150" t="s">
        <v>1864</v>
      </c>
      <c r="G4530" s="150">
        <v>47301640</v>
      </c>
      <c r="H4530" s="150" t="s">
        <v>102</v>
      </c>
      <c r="I4530" s="150" t="s">
        <v>229</v>
      </c>
      <c r="J4530" s="150" t="s">
        <v>53</v>
      </c>
      <c r="K4530" s="150" t="s">
        <v>53</v>
      </c>
      <c r="L4530" s="150" t="s">
        <v>54</v>
      </c>
      <c r="M4530" s="150" t="s">
        <v>311</v>
      </c>
      <c r="N4530" s="150" t="s">
        <v>140</v>
      </c>
      <c r="O4530" s="150" t="s">
        <v>62</v>
      </c>
      <c r="P4530" s="150" t="s">
        <v>298</v>
      </c>
      <c r="Q4530" s="150" t="s">
        <v>298</v>
      </c>
      <c r="R4530" s="150" t="s">
        <v>57</v>
      </c>
      <c r="S4530" s="150" t="s">
        <v>1206</v>
      </c>
      <c r="T4530" s="152">
        <v>0.89600000000000002</v>
      </c>
      <c r="U4530" s="151">
        <v>45992</v>
      </c>
      <c r="V4530" s="147">
        <v>0.05</v>
      </c>
      <c r="W4530" s="192">
        <v>2.0199999999999999E-2</v>
      </c>
      <c r="X4530" s="150" t="s">
        <v>636</v>
      </c>
      <c r="Y4530" s="150"/>
      <c r="Z4530" s="153">
        <v>40000</v>
      </c>
      <c r="AA4530" s="153">
        <v>1</v>
      </c>
      <c r="AB4530" s="153">
        <v>117.0916</v>
      </c>
      <c r="AC4530" s="153">
        <v>0</v>
      </c>
      <c r="AD4530" s="153">
        <v>46.836640000000003</v>
      </c>
      <c r="AE4530" s="154"/>
      <c r="AF4530" s="154"/>
      <c r="AG4530" s="150" t="s">
        <v>17</v>
      </c>
      <c r="AH4530" s="147">
        <v>2.2222222200000001E-4</v>
      </c>
      <c r="AI4530" s="147">
        <v>1.7543819399999999E-4</v>
      </c>
      <c r="AJ4530" s="147">
        <v>7.0614823065727795E-5</v>
      </c>
    </row>
    <row r="4531" spans="1:36" ht="13.5" thickBot="1" x14ac:dyDescent="0.25">
      <c r="A4531" s="149">
        <v>8694</v>
      </c>
      <c r="B4531" s="149">
        <v>12957</v>
      </c>
      <c r="C4531" s="150" t="s">
        <v>1865</v>
      </c>
      <c r="D4531" s="150">
        <v>520038688</v>
      </c>
      <c r="E4531" s="150" t="s">
        <v>429</v>
      </c>
      <c r="F4531" s="150" t="s">
        <v>1866</v>
      </c>
      <c r="G4531" s="150">
        <v>4860193</v>
      </c>
      <c r="H4531" s="150" t="s">
        <v>102</v>
      </c>
      <c r="I4531" s="150" t="s">
        <v>228</v>
      </c>
      <c r="J4531" s="150" t="s">
        <v>53</v>
      </c>
      <c r="K4531" s="150" t="s">
        <v>53</v>
      </c>
      <c r="L4531" s="150" t="s">
        <v>821</v>
      </c>
      <c r="M4531" s="150" t="s">
        <v>311</v>
      </c>
      <c r="N4531" s="150" t="s">
        <v>140</v>
      </c>
      <c r="O4531" s="150" t="s">
        <v>62</v>
      </c>
      <c r="P4531" s="150" t="s">
        <v>298</v>
      </c>
      <c r="Q4531" s="150" t="s">
        <v>298</v>
      </c>
      <c r="R4531" s="150" t="s">
        <v>57</v>
      </c>
      <c r="S4531" s="150" t="s">
        <v>1206</v>
      </c>
      <c r="T4531" s="152">
        <v>0.36799999999999999</v>
      </c>
      <c r="U4531" s="151">
        <v>45536</v>
      </c>
      <c r="V4531" s="147">
        <v>9.4E-2</v>
      </c>
      <c r="W4531" s="192">
        <v>5.6300000000000003E-2</v>
      </c>
      <c r="X4531" s="150" t="s">
        <v>636</v>
      </c>
      <c r="Y4531" s="150"/>
      <c r="Z4531" s="153">
        <v>651600</v>
      </c>
      <c r="AA4531" s="153">
        <v>1</v>
      </c>
      <c r="AB4531" s="153">
        <v>103.79</v>
      </c>
      <c r="AC4531" s="153">
        <v>0</v>
      </c>
      <c r="AD4531" s="153">
        <v>676.29564000000005</v>
      </c>
      <c r="AE4531" s="154"/>
      <c r="AF4531" s="154"/>
      <c r="AG4531" s="150" t="s">
        <v>17</v>
      </c>
      <c r="AH4531" s="147">
        <v>3.5324999750000001E-3</v>
      </c>
      <c r="AI4531" s="147">
        <v>2.5332322289999998E-3</v>
      </c>
      <c r="AJ4531" s="147">
        <v>1.019639687E-3</v>
      </c>
    </row>
    <row r="4532" spans="1:36" ht="13.5" thickBot="1" x14ac:dyDescent="0.25">
      <c r="A4532" s="149">
        <v>8694</v>
      </c>
      <c r="B4532" s="149">
        <v>12957</v>
      </c>
      <c r="C4532" s="150" t="s">
        <v>2172</v>
      </c>
      <c r="D4532" s="150">
        <v>520039496</v>
      </c>
      <c r="E4532" s="150" t="s">
        <v>429</v>
      </c>
      <c r="F4532" s="150" t="s">
        <v>2173</v>
      </c>
      <c r="G4532" s="150">
        <v>5440284</v>
      </c>
      <c r="H4532" s="150" t="s">
        <v>102</v>
      </c>
      <c r="I4532" s="150" t="s">
        <v>229</v>
      </c>
      <c r="J4532" s="150" t="s">
        <v>53</v>
      </c>
      <c r="K4532" s="150" t="s">
        <v>53</v>
      </c>
      <c r="L4532" s="150" t="s">
        <v>821</v>
      </c>
      <c r="M4532" s="150" t="s">
        <v>311</v>
      </c>
      <c r="N4532" s="150" t="s">
        <v>651</v>
      </c>
      <c r="O4532" s="150" t="s">
        <v>62</v>
      </c>
      <c r="P4532" s="150" t="s">
        <v>298</v>
      </c>
      <c r="Q4532" s="150" t="s">
        <v>298</v>
      </c>
      <c r="R4532" s="150" t="s">
        <v>57</v>
      </c>
      <c r="S4532" s="150" t="s">
        <v>1206</v>
      </c>
      <c r="T4532" s="152">
        <v>1.7949999999999999</v>
      </c>
      <c r="U4532" s="151">
        <v>46387</v>
      </c>
      <c r="V4532" s="147">
        <v>1.9E-2</v>
      </c>
      <c r="W4532" s="192">
        <v>8.6400000000000005E-2</v>
      </c>
      <c r="X4532" s="150" t="s">
        <v>636</v>
      </c>
      <c r="Y4532" s="150"/>
      <c r="Z4532" s="153">
        <v>55847.199999999997</v>
      </c>
      <c r="AA4532" s="153">
        <v>1</v>
      </c>
      <c r="AB4532" s="153">
        <v>97.52</v>
      </c>
      <c r="AC4532" s="153">
        <v>0</v>
      </c>
      <c r="AD4532" s="153">
        <v>54.46219</v>
      </c>
      <c r="AE4532" s="154"/>
      <c r="AF4532" s="154"/>
      <c r="AG4532" s="150" t="s">
        <v>17</v>
      </c>
      <c r="AH4532" s="147">
        <v>9.9211244300000004E-4</v>
      </c>
      <c r="AI4532" s="147">
        <v>2.04001573E-4</v>
      </c>
      <c r="AJ4532" s="147">
        <v>8.2111737960324495E-5</v>
      </c>
    </row>
    <row r="4533" spans="1:36" ht="13.5" thickBot="1" x14ac:dyDescent="0.25">
      <c r="A4533" s="149">
        <v>8694</v>
      </c>
      <c r="B4533" s="149">
        <v>12957</v>
      </c>
      <c r="C4533" s="150" t="s">
        <v>1393</v>
      </c>
      <c r="D4533" s="150">
        <v>520028010</v>
      </c>
      <c r="E4533" s="150" t="s">
        <v>429</v>
      </c>
      <c r="F4533" s="150" t="s">
        <v>1394</v>
      </c>
      <c r="G4533" s="150">
        <v>5760244</v>
      </c>
      <c r="H4533" s="150" t="s">
        <v>102</v>
      </c>
      <c r="I4533" s="150" t="s">
        <v>230</v>
      </c>
      <c r="J4533" s="150" t="s">
        <v>53</v>
      </c>
      <c r="K4533" s="150" t="s">
        <v>53</v>
      </c>
      <c r="L4533" s="150" t="s">
        <v>821</v>
      </c>
      <c r="M4533" s="150" t="s">
        <v>311</v>
      </c>
      <c r="N4533" s="150" t="s">
        <v>708</v>
      </c>
      <c r="O4533" s="150" t="s">
        <v>62</v>
      </c>
      <c r="P4533" s="150" t="s">
        <v>1339</v>
      </c>
      <c r="Q4533" s="150" t="s">
        <v>65</v>
      </c>
      <c r="R4533" s="150" t="s">
        <v>57</v>
      </c>
      <c r="S4533" s="150" t="s">
        <v>1206</v>
      </c>
      <c r="T4533" s="152">
        <v>0.16200000000000001</v>
      </c>
      <c r="U4533" s="151">
        <v>45443</v>
      </c>
      <c r="V4533" s="147">
        <v>5.45E-2</v>
      </c>
      <c r="W4533" s="192">
        <v>8.7300000000000003E-2</v>
      </c>
      <c r="X4533" s="150" t="s">
        <v>636</v>
      </c>
      <c r="Y4533" s="150"/>
      <c r="Z4533" s="153">
        <v>73125</v>
      </c>
      <c r="AA4533" s="153">
        <v>1</v>
      </c>
      <c r="AB4533" s="153">
        <v>96.77</v>
      </c>
      <c r="AC4533" s="153">
        <v>0</v>
      </c>
      <c r="AD4533" s="153">
        <v>70.763059999999996</v>
      </c>
      <c r="AE4533" s="154"/>
      <c r="AF4533" s="154"/>
      <c r="AG4533" s="150" t="s">
        <v>17</v>
      </c>
      <c r="AH4533" s="147">
        <v>2.24863178E-4</v>
      </c>
      <c r="AI4533" s="147">
        <v>2.65060505E-4</v>
      </c>
      <c r="AJ4533" s="147">
        <v>1.0668828799999999E-4</v>
      </c>
    </row>
    <row r="4534" spans="1:36" ht="13.5" thickBot="1" x14ac:dyDescent="0.25">
      <c r="A4534" s="149">
        <v>8694</v>
      </c>
      <c r="B4534" s="149">
        <v>12957</v>
      </c>
      <c r="C4534" s="150" t="s">
        <v>1393</v>
      </c>
      <c r="D4534" s="150">
        <v>520028010</v>
      </c>
      <c r="E4534" s="150" t="s">
        <v>429</v>
      </c>
      <c r="F4534" s="150" t="s">
        <v>1867</v>
      </c>
      <c r="G4534" s="150">
        <v>5760251</v>
      </c>
      <c r="H4534" s="150" t="s">
        <v>102</v>
      </c>
      <c r="I4534" s="150" t="s">
        <v>228</v>
      </c>
      <c r="J4534" s="150" t="s">
        <v>53</v>
      </c>
      <c r="K4534" s="150" t="s">
        <v>53</v>
      </c>
      <c r="L4534" s="150" t="s">
        <v>821</v>
      </c>
      <c r="M4534" s="150" t="s">
        <v>311</v>
      </c>
      <c r="N4534" s="150" t="s">
        <v>708</v>
      </c>
      <c r="O4534" s="150" t="s">
        <v>62</v>
      </c>
      <c r="P4534" s="150" t="s">
        <v>1339</v>
      </c>
      <c r="Q4534" s="150" t="s">
        <v>65</v>
      </c>
      <c r="R4534" s="150" t="s">
        <v>57</v>
      </c>
      <c r="S4534" s="150" t="s">
        <v>1206</v>
      </c>
      <c r="T4534" s="152">
        <v>1.4930000000000001</v>
      </c>
      <c r="U4534" s="151">
        <v>46295</v>
      </c>
      <c r="V4534" s="147">
        <v>3.5999999999999997E-2</v>
      </c>
      <c r="W4534" s="192">
        <v>4.9200000000000001E-2</v>
      </c>
      <c r="X4534" s="150" t="s">
        <v>636</v>
      </c>
      <c r="Y4534" s="150"/>
      <c r="Z4534" s="153">
        <v>26551.72</v>
      </c>
      <c r="AA4534" s="153">
        <v>1</v>
      </c>
      <c r="AB4534" s="153">
        <v>98.18</v>
      </c>
      <c r="AC4534" s="153">
        <v>0</v>
      </c>
      <c r="AD4534" s="153">
        <v>26.068480000000001</v>
      </c>
      <c r="AE4534" s="154"/>
      <c r="AF4534" s="154"/>
      <c r="AG4534" s="150" t="s">
        <v>17</v>
      </c>
      <c r="AH4534" s="147">
        <v>8.7211213683029295E-5</v>
      </c>
      <c r="AI4534" s="147">
        <v>9.7645925547614696E-5</v>
      </c>
      <c r="AJ4534" s="147">
        <v>3.9303013683143499E-5</v>
      </c>
    </row>
    <row r="4535" spans="1:36" ht="13.5" thickBot="1" x14ac:dyDescent="0.25">
      <c r="A4535" s="149">
        <v>8694</v>
      </c>
      <c r="B4535" s="149">
        <v>12957</v>
      </c>
      <c r="C4535" s="150" t="s">
        <v>1393</v>
      </c>
      <c r="D4535" s="150">
        <v>520028010</v>
      </c>
      <c r="E4535" s="150" t="s">
        <v>429</v>
      </c>
      <c r="F4535" s="150" t="s">
        <v>1395</v>
      </c>
      <c r="G4535" s="150">
        <v>5760269</v>
      </c>
      <c r="H4535" s="150" t="s">
        <v>102</v>
      </c>
      <c r="I4535" s="150" t="s">
        <v>230</v>
      </c>
      <c r="J4535" s="150" t="s">
        <v>53</v>
      </c>
      <c r="K4535" s="150" t="s">
        <v>53</v>
      </c>
      <c r="L4535" s="150" t="s">
        <v>821</v>
      </c>
      <c r="M4535" s="150" t="s">
        <v>311</v>
      </c>
      <c r="N4535" s="150" t="s">
        <v>708</v>
      </c>
      <c r="O4535" s="150" t="s">
        <v>62</v>
      </c>
      <c r="P4535" s="150" t="s">
        <v>1339</v>
      </c>
      <c r="Q4535" s="150" t="s">
        <v>65</v>
      </c>
      <c r="R4535" s="150" t="s">
        <v>57</v>
      </c>
      <c r="S4535" s="150" t="s">
        <v>1206</v>
      </c>
      <c r="T4535" s="152">
        <v>1.476</v>
      </c>
      <c r="U4535" s="151">
        <v>46295</v>
      </c>
      <c r="V4535" s="147">
        <v>5.8500000000000003E-2</v>
      </c>
      <c r="W4535" s="192">
        <v>6.1800000000000001E-2</v>
      </c>
      <c r="X4535" s="150" t="s">
        <v>636</v>
      </c>
      <c r="Y4535" s="150"/>
      <c r="Z4535" s="153">
        <v>11012.1</v>
      </c>
      <c r="AA4535" s="153">
        <v>1</v>
      </c>
      <c r="AB4535" s="153">
        <v>105.11</v>
      </c>
      <c r="AC4535" s="153">
        <v>0</v>
      </c>
      <c r="AD4535" s="153">
        <v>11.574820000000001</v>
      </c>
      <c r="AE4535" s="154"/>
      <c r="AF4535" s="154"/>
      <c r="AG4535" s="150" t="s">
        <v>17</v>
      </c>
      <c r="AH4535" s="147">
        <v>6.9697739749155006E-5</v>
      </c>
      <c r="AI4535" s="147">
        <v>4.33563449785734E-5</v>
      </c>
      <c r="AJ4535" s="147">
        <v>1.7451163582990801E-5</v>
      </c>
    </row>
    <row r="4536" spans="1:36" ht="13.5" thickBot="1" x14ac:dyDescent="0.25">
      <c r="A4536" s="149">
        <v>8694</v>
      </c>
      <c r="B4536" s="149">
        <v>12957</v>
      </c>
      <c r="C4536" s="150" t="s">
        <v>1393</v>
      </c>
      <c r="D4536" s="150">
        <v>520028010</v>
      </c>
      <c r="E4536" s="150" t="s">
        <v>429</v>
      </c>
      <c r="F4536" s="150" t="s">
        <v>1868</v>
      </c>
      <c r="G4536" s="150">
        <v>5760301</v>
      </c>
      <c r="H4536" s="150" t="s">
        <v>102</v>
      </c>
      <c r="I4536" s="150" t="s">
        <v>228</v>
      </c>
      <c r="J4536" s="150" t="s">
        <v>53</v>
      </c>
      <c r="K4536" s="150" t="s">
        <v>53</v>
      </c>
      <c r="L4536" s="150" t="s">
        <v>821</v>
      </c>
      <c r="M4536" s="150" t="s">
        <v>311</v>
      </c>
      <c r="N4536" s="150" t="s">
        <v>708</v>
      </c>
      <c r="O4536" s="150" t="s">
        <v>62</v>
      </c>
      <c r="P4536" s="150" t="s">
        <v>1339</v>
      </c>
      <c r="Q4536" s="150" t="s">
        <v>65</v>
      </c>
      <c r="R4536" s="150" t="s">
        <v>57</v>
      </c>
      <c r="S4536" s="150" t="s">
        <v>1206</v>
      </c>
      <c r="T4536" s="152">
        <v>2.637</v>
      </c>
      <c r="U4536" s="151">
        <v>46934</v>
      </c>
      <c r="V4536" s="147">
        <v>2.1999999999999999E-2</v>
      </c>
      <c r="W4536" s="192">
        <v>4.7800000000000002E-2</v>
      </c>
      <c r="X4536" s="150" t="s">
        <v>636</v>
      </c>
      <c r="Y4536" s="150"/>
      <c r="Z4536" s="153">
        <v>229333.33</v>
      </c>
      <c r="AA4536" s="153">
        <v>1</v>
      </c>
      <c r="AB4536" s="153">
        <v>94.15</v>
      </c>
      <c r="AC4536" s="153">
        <v>0</v>
      </c>
      <c r="AD4536" s="153">
        <v>215.91732999999999</v>
      </c>
      <c r="AE4536" s="154"/>
      <c r="AF4536" s="154"/>
      <c r="AG4536" s="150" t="s">
        <v>17</v>
      </c>
      <c r="AH4536" s="147">
        <v>1.98385233E-4</v>
      </c>
      <c r="AI4536" s="147">
        <v>8.0877164700000003E-4</v>
      </c>
      <c r="AJ4536" s="147">
        <v>3.2553496599999998E-4</v>
      </c>
    </row>
    <row r="4537" spans="1:36" ht="13.5" thickBot="1" x14ac:dyDescent="0.25">
      <c r="A4537" s="149">
        <v>8694</v>
      </c>
      <c r="B4537" s="149">
        <v>12957</v>
      </c>
      <c r="C4537" s="150" t="s">
        <v>1870</v>
      </c>
      <c r="D4537" s="150">
        <v>520033986</v>
      </c>
      <c r="E4537" s="150" t="s">
        <v>429</v>
      </c>
      <c r="F4537" s="150" t="s">
        <v>1871</v>
      </c>
      <c r="G4537" s="150">
        <v>5850110</v>
      </c>
      <c r="H4537" s="150" t="s">
        <v>102</v>
      </c>
      <c r="I4537" s="150" t="s">
        <v>228</v>
      </c>
      <c r="J4537" s="150" t="s">
        <v>53</v>
      </c>
      <c r="K4537" s="150" t="s">
        <v>53</v>
      </c>
      <c r="L4537" s="150" t="s">
        <v>821</v>
      </c>
      <c r="M4537" s="150" t="s">
        <v>311</v>
      </c>
      <c r="N4537" s="150" t="s">
        <v>269</v>
      </c>
      <c r="O4537" s="150" t="s">
        <v>62</v>
      </c>
      <c r="P4537" s="150" t="s">
        <v>1359</v>
      </c>
      <c r="Q4537" s="150" t="s">
        <v>1351</v>
      </c>
      <c r="R4537" s="150" t="s">
        <v>57</v>
      </c>
      <c r="S4537" s="150" t="s">
        <v>1206</v>
      </c>
      <c r="T4537" s="152">
        <v>5.2149999999999999</v>
      </c>
      <c r="U4537" s="151">
        <v>49674</v>
      </c>
      <c r="V4537" s="147">
        <v>1.95E-2</v>
      </c>
      <c r="W4537" s="192">
        <v>5.0099999999999999E-2</v>
      </c>
      <c r="X4537" s="150" t="s">
        <v>636</v>
      </c>
      <c r="Y4537" s="150"/>
      <c r="Z4537" s="153">
        <v>357382.8</v>
      </c>
      <c r="AA4537" s="153">
        <v>1</v>
      </c>
      <c r="AB4537" s="153">
        <v>85.74</v>
      </c>
      <c r="AC4537" s="153">
        <v>0</v>
      </c>
      <c r="AD4537" s="153">
        <v>306.42000999999999</v>
      </c>
      <c r="AE4537" s="154"/>
      <c r="AF4537" s="154"/>
      <c r="AG4537" s="150" t="s">
        <v>17</v>
      </c>
      <c r="AH4537" s="147">
        <v>3.2652602100000002E-4</v>
      </c>
      <c r="AI4537" s="147">
        <v>1.1477717710000001E-3</v>
      </c>
      <c r="AJ4537" s="147">
        <v>4.6198435199999998E-4</v>
      </c>
    </row>
    <row r="4538" spans="1:36" ht="13.5" thickBot="1" x14ac:dyDescent="0.25">
      <c r="A4538" s="149">
        <v>8694</v>
      </c>
      <c r="B4538" s="149">
        <v>12957</v>
      </c>
      <c r="C4538" s="150" t="s">
        <v>1731</v>
      </c>
      <c r="D4538" s="150">
        <v>520000472</v>
      </c>
      <c r="E4538" s="150" t="s">
        <v>429</v>
      </c>
      <c r="F4538" s="150" t="s">
        <v>1872</v>
      </c>
      <c r="G4538" s="150">
        <v>6000210</v>
      </c>
      <c r="H4538" s="150" t="s">
        <v>102</v>
      </c>
      <c r="I4538" s="150" t="s">
        <v>229</v>
      </c>
      <c r="J4538" s="150" t="s">
        <v>53</v>
      </c>
      <c r="K4538" s="150" t="s">
        <v>53</v>
      </c>
      <c r="L4538" s="150" t="s">
        <v>821</v>
      </c>
      <c r="M4538" s="150" t="s">
        <v>311</v>
      </c>
      <c r="N4538" s="150" t="s">
        <v>156</v>
      </c>
      <c r="O4538" s="150" t="s">
        <v>62</v>
      </c>
      <c r="P4538" s="150" t="s">
        <v>1458</v>
      </c>
      <c r="Q4538" s="150" t="s">
        <v>1351</v>
      </c>
      <c r="R4538" s="150" t="s">
        <v>57</v>
      </c>
      <c r="S4538" s="150" t="s">
        <v>1206</v>
      </c>
      <c r="T4538" s="152">
        <v>3.879</v>
      </c>
      <c r="U4538" s="151">
        <v>47220</v>
      </c>
      <c r="V4538" s="147">
        <v>3.85E-2</v>
      </c>
      <c r="W4538" s="192">
        <v>2.0299999999999999E-2</v>
      </c>
      <c r="X4538" s="150" t="s">
        <v>636</v>
      </c>
      <c r="Y4538" s="150"/>
      <c r="Z4538" s="153">
        <v>867314.26</v>
      </c>
      <c r="AA4538" s="153">
        <v>1</v>
      </c>
      <c r="AB4538" s="153">
        <v>120.49</v>
      </c>
      <c r="AC4538" s="153">
        <v>18.038740000000001</v>
      </c>
      <c r="AD4538" s="153">
        <v>1063.0656899999999</v>
      </c>
      <c r="AE4538" s="154"/>
      <c r="AF4538" s="154"/>
      <c r="AG4538" s="150" t="s">
        <v>17</v>
      </c>
      <c r="AH4538" s="147">
        <v>3.3947608200000001E-4</v>
      </c>
      <c r="AI4538" s="147">
        <v>3.981974906E-3</v>
      </c>
      <c r="AJ4538" s="147">
        <v>1.6027664579999999E-3</v>
      </c>
    </row>
    <row r="4539" spans="1:36" ht="13.5" thickBot="1" x14ac:dyDescent="0.25">
      <c r="A4539" s="149">
        <v>8694</v>
      </c>
      <c r="B4539" s="149">
        <v>12957</v>
      </c>
      <c r="C4539" s="150" t="s">
        <v>1731</v>
      </c>
      <c r="D4539" s="150">
        <v>520000472</v>
      </c>
      <c r="E4539" s="150" t="s">
        <v>429</v>
      </c>
      <c r="F4539" s="150" t="s">
        <v>1873</v>
      </c>
      <c r="G4539" s="150">
        <v>6000236</v>
      </c>
      <c r="H4539" s="150" t="s">
        <v>102</v>
      </c>
      <c r="I4539" s="150" t="s">
        <v>229</v>
      </c>
      <c r="J4539" s="150" t="s">
        <v>53</v>
      </c>
      <c r="K4539" s="150" t="s">
        <v>53</v>
      </c>
      <c r="L4539" s="150" t="s">
        <v>821</v>
      </c>
      <c r="M4539" s="150" t="s">
        <v>311</v>
      </c>
      <c r="N4539" s="150" t="s">
        <v>156</v>
      </c>
      <c r="O4539" s="150" t="s">
        <v>62</v>
      </c>
      <c r="P4539" s="150" t="s">
        <v>1458</v>
      </c>
      <c r="Q4539" s="150" t="s">
        <v>1351</v>
      </c>
      <c r="R4539" s="150" t="s">
        <v>57</v>
      </c>
      <c r="S4539" s="150" t="s">
        <v>1206</v>
      </c>
      <c r="T4539" s="152">
        <v>1.379</v>
      </c>
      <c r="U4539" s="151">
        <v>46082</v>
      </c>
      <c r="V4539" s="147">
        <v>4.4999999999999998E-2</v>
      </c>
      <c r="W4539" s="192">
        <v>1.6400000000000001E-2</v>
      </c>
      <c r="X4539" s="150" t="s">
        <v>636</v>
      </c>
      <c r="Y4539" s="150"/>
      <c r="Z4539" s="153">
        <v>1360255</v>
      </c>
      <c r="AA4539" s="153">
        <v>1</v>
      </c>
      <c r="AB4539" s="153">
        <v>118.26</v>
      </c>
      <c r="AC4539" s="153">
        <v>0</v>
      </c>
      <c r="AD4539" s="153">
        <v>1608.6375599999999</v>
      </c>
      <c r="AE4539" s="154"/>
      <c r="AF4539" s="154"/>
      <c r="AG4539" s="150" t="s">
        <v>17</v>
      </c>
      <c r="AH4539" s="147">
        <v>4.6022907300000002E-4</v>
      </c>
      <c r="AI4539" s="147">
        <v>6.0255489930000003E-3</v>
      </c>
      <c r="AJ4539" s="147">
        <v>2.4253160909999999E-3</v>
      </c>
    </row>
    <row r="4540" spans="1:36" ht="13.5" thickBot="1" x14ac:dyDescent="0.25">
      <c r="A4540" s="149">
        <v>8694</v>
      </c>
      <c r="B4540" s="149">
        <v>12957</v>
      </c>
      <c r="C4540" s="150" t="s">
        <v>1731</v>
      </c>
      <c r="D4540" s="150">
        <v>520000472</v>
      </c>
      <c r="E4540" s="150" t="s">
        <v>429</v>
      </c>
      <c r="F4540" s="150" t="s">
        <v>1874</v>
      </c>
      <c r="G4540" s="150">
        <v>6000285</v>
      </c>
      <c r="H4540" s="150" t="s">
        <v>102</v>
      </c>
      <c r="I4540" s="150" t="s">
        <v>229</v>
      </c>
      <c r="J4540" s="150" t="s">
        <v>53</v>
      </c>
      <c r="K4540" s="150" t="s">
        <v>53</v>
      </c>
      <c r="L4540" s="150" t="s">
        <v>821</v>
      </c>
      <c r="M4540" s="150" t="s">
        <v>311</v>
      </c>
      <c r="N4540" s="150" t="s">
        <v>156</v>
      </c>
      <c r="O4540" s="150" t="s">
        <v>62</v>
      </c>
      <c r="P4540" s="150" t="s">
        <v>1458</v>
      </c>
      <c r="Q4540" s="150" t="s">
        <v>1351</v>
      </c>
      <c r="R4540" s="150" t="s">
        <v>57</v>
      </c>
      <c r="S4540" s="150" t="s">
        <v>1206</v>
      </c>
      <c r="T4540" s="152">
        <v>6.2350000000000003</v>
      </c>
      <c r="U4540" s="151">
        <v>48112</v>
      </c>
      <c r="V4540" s="147">
        <v>2.3900000000000001E-2</v>
      </c>
      <c r="W4540" s="192">
        <v>2.5100000000000001E-2</v>
      </c>
      <c r="X4540" s="150" t="s">
        <v>636</v>
      </c>
      <c r="Y4540" s="150"/>
      <c r="Z4540" s="153">
        <v>1264209</v>
      </c>
      <c r="AA4540" s="153">
        <v>1</v>
      </c>
      <c r="AB4540" s="153">
        <v>110.76</v>
      </c>
      <c r="AC4540" s="153">
        <v>0</v>
      </c>
      <c r="AD4540" s="153">
        <v>1400.2378900000001</v>
      </c>
      <c r="AE4540" s="154"/>
      <c r="AF4540" s="154"/>
      <c r="AG4540" s="150" t="s">
        <v>17</v>
      </c>
      <c r="AH4540" s="147">
        <v>3.2506065499999999E-4</v>
      </c>
      <c r="AI4540" s="147">
        <v>5.2449365959999997E-3</v>
      </c>
      <c r="AJ4540" s="147">
        <v>2.111115375E-3</v>
      </c>
    </row>
    <row r="4541" spans="1:36" ht="13.5" thickBot="1" x14ac:dyDescent="0.25">
      <c r="A4541" s="149">
        <v>8694</v>
      </c>
      <c r="B4541" s="149">
        <v>12957</v>
      </c>
      <c r="C4541" s="150" t="s">
        <v>1731</v>
      </c>
      <c r="D4541" s="150">
        <v>520000472</v>
      </c>
      <c r="E4541" s="150" t="s">
        <v>429</v>
      </c>
      <c r="F4541" s="150" t="s">
        <v>1875</v>
      </c>
      <c r="G4541" s="150">
        <v>6000392</v>
      </c>
      <c r="H4541" s="150" t="s">
        <v>102</v>
      </c>
      <c r="I4541" s="150" t="s">
        <v>229</v>
      </c>
      <c r="J4541" s="150" t="s">
        <v>53</v>
      </c>
      <c r="K4541" s="150" t="s">
        <v>53</v>
      </c>
      <c r="L4541" s="150" t="s">
        <v>821</v>
      </c>
      <c r="M4541" s="150" t="s">
        <v>311</v>
      </c>
      <c r="N4541" s="150" t="s">
        <v>156</v>
      </c>
      <c r="O4541" s="150" t="s">
        <v>62</v>
      </c>
      <c r="P4541" s="150" t="s">
        <v>1458</v>
      </c>
      <c r="Q4541" s="150" t="s">
        <v>1351</v>
      </c>
      <c r="R4541" s="150" t="s">
        <v>57</v>
      </c>
      <c r="S4541" s="150" t="s">
        <v>1206</v>
      </c>
      <c r="T4541" s="152">
        <v>11.12</v>
      </c>
      <c r="U4541" s="151">
        <v>49825</v>
      </c>
      <c r="V4541" s="147">
        <v>1.2500000000000001E-2</v>
      </c>
      <c r="W4541" s="192">
        <v>2.98E-2</v>
      </c>
      <c r="X4541" s="150" t="s">
        <v>636</v>
      </c>
      <c r="Y4541" s="150"/>
      <c r="Z4541" s="153">
        <v>1511000</v>
      </c>
      <c r="AA4541" s="153">
        <v>1</v>
      </c>
      <c r="AB4541" s="153">
        <v>92.01</v>
      </c>
      <c r="AC4541" s="153">
        <v>0</v>
      </c>
      <c r="AD4541" s="153">
        <v>1390.2710999999999</v>
      </c>
      <c r="AE4541" s="154"/>
      <c r="AF4541" s="154"/>
      <c r="AG4541" s="150" t="s">
        <v>17</v>
      </c>
      <c r="AH4541" s="147">
        <v>3.5206107100000002E-4</v>
      </c>
      <c r="AI4541" s="147">
        <v>5.2076035240000004E-3</v>
      </c>
      <c r="AJ4541" s="147">
        <v>2.096088612E-3</v>
      </c>
    </row>
    <row r="4542" spans="1:36" ht="13.5" thickBot="1" x14ac:dyDescent="0.25">
      <c r="A4542" s="149">
        <v>8694</v>
      </c>
      <c r="B4542" s="149">
        <v>12957</v>
      </c>
      <c r="C4542" s="150" t="s">
        <v>1210</v>
      </c>
      <c r="D4542" s="150">
        <v>520018078</v>
      </c>
      <c r="E4542" s="150" t="s">
        <v>429</v>
      </c>
      <c r="F4542" s="150" t="s">
        <v>1876</v>
      </c>
      <c r="G4542" s="150">
        <v>6040372</v>
      </c>
      <c r="H4542" s="150" t="s">
        <v>102</v>
      </c>
      <c r="I4542" s="150" t="s">
        <v>229</v>
      </c>
      <c r="J4542" s="150" t="s">
        <v>53</v>
      </c>
      <c r="K4542" s="150" t="s">
        <v>53</v>
      </c>
      <c r="L4542" s="150" t="s">
        <v>821</v>
      </c>
      <c r="M4542" s="150" t="s">
        <v>311</v>
      </c>
      <c r="N4542" s="150" t="s">
        <v>256</v>
      </c>
      <c r="O4542" s="150" t="s">
        <v>62</v>
      </c>
      <c r="P4542" s="150" t="s">
        <v>1205</v>
      </c>
      <c r="Q4542" s="150" t="s">
        <v>65</v>
      </c>
      <c r="R4542" s="150" t="s">
        <v>57</v>
      </c>
      <c r="S4542" s="150" t="s">
        <v>1206</v>
      </c>
      <c r="T4542" s="152">
        <v>1.226</v>
      </c>
      <c r="U4542" s="151">
        <v>46203</v>
      </c>
      <c r="V4542" s="147">
        <v>8.3000000000000001E-3</v>
      </c>
      <c r="W4542" s="192">
        <v>1.4E-2</v>
      </c>
      <c r="X4542" s="150" t="s">
        <v>636</v>
      </c>
      <c r="Y4542" s="150"/>
      <c r="Z4542" s="153">
        <v>2412461</v>
      </c>
      <c r="AA4542" s="153">
        <v>1</v>
      </c>
      <c r="AB4542" s="153">
        <v>111.66</v>
      </c>
      <c r="AC4542" s="153">
        <v>0</v>
      </c>
      <c r="AD4542" s="153">
        <v>2693.7539499999998</v>
      </c>
      <c r="AE4542" s="154"/>
      <c r="AF4542" s="154"/>
      <c r="AG4542" s="150" t="s">
        <v>17</v>
      </c>
      <c r="AH4542" s="147">
        <v>7.9307806699999996E-4</v>
      </c>
      <c r="AI4542" s="147">
        <v>1.0090120237999999E-2</v>
      </c>
      <c r="AJ4542" s="147">
        <v>4.0613280229999998E-3</v>
      </c>
    </row>
    <row r="4543" spans="1:36" ht="13.5" thickBot="1" x14ac:dyDescent="0.25">
      <c r="A4543" s="149">
        <v>8694</v>
      </c>
      <c r="B4543" s="149">
        <v>12957</v>
      </c>
      <c r="C4543" s="150" t="s">
        <v>1210</v>
      </c>
      <c r="D4543" s="150">
        <v>520018078</v>
      </c>
      <c r="E4543" s="150" t="s">
        <v>429</v>
      </c>
      <c r="F4543" s="150" t="s">
        <v>1396</v>
      </c>
      <c r="G4543" s="150">
        <v>6040422</v>
      </c>
      <c r="H4543" s="150" t="s">
        <v>102</v>
      </c>
      <c r="I4543" s="150" t="s">
        <v>228</v>
      </c>
      <c r="J4543" s="150" t="s">
        <v>53</v>
      </c>
      <c r="K4543" s="150" t="s">
        <v>53</v>
      </c>
      <c r="L4543" s="150" t="s">
        <v>821</v>
      </c>
      <c r="M4543" s="150" t="s">
        <v>311</v>
      </c>
      <c r="N4543" s="150" t="s">
        <v>256</v>
      </c>
      <c r="O4543" s="150" t="s">
        <v>62</v>
      </c>
      <c r="P4543" s="150" t="s">
        <v>1205</v>
      </c>
      <c r="Q4543" s="150" t="s">
        <v>65</v>
      </c>
      <c r="R4543" s="150" t="s">
        <v>57</v>
      </c>
      <c r="S4543" s="150" t="s">
        <v>1206</v>
      </c>
      <c r="T4543" s="152">
        <v>0.91</v>
      </c>
      <c r="U4543" s="151">
        <v>45716</v>
      </c>
      <c r="V4543" s="147">
        <v>2.0199999999999999E-2</v>
      </c>
      <c r="W4543" s="192">
        <v>4.2000000000000003E-2</v>
      </c>
      <c r="X4543" s="150" t="s">
        <v>636</v>
      </c>
      <c r="Y4543" s="150"/>
      <c r="Z4543" s="153">
        <v>312500</v>
      </c>
      <c r="AA4543" s="153">
        <v>1</v>
      </c>
      <c r="AB4543" s="153">
        <v>98.27</v>
      </c>
      <c r="AC4543" s="153">
        <v>0</v>
      </c>
      <c r="AD4543" s="153">
        <v>307.09375</v>
      </c>
      <c r="AE4543" s="154"/>
      <c r="AF4543" s="154"/>
      <c r="AG4543" s="150" t="s">
        <v>17</v>
      </c>
      <c r="AH4543" s="147">
        <v>3.6989317999999998E-4</v>
      </c>
      <c r="AI4543" s="147">
        <v>1.150295431E-3</v>
      </c>
      <c r="AJ4543" s="147">
        <v>4.6300013800000002E-4</v>
      </c>
    </row>
    <row r="4544" spans="1:36" ht="13.5" thickBot="1" x14ac:dyDescent="0.25">
      <c r="A4544" s="149">
        <v>8694</v>
      </c>
      <c r="B4544" s="149">
        <v>12957</v>
      </c>
      <c r="C4544" s="150" t="s">
        <v>1210</v>
      </c>
      <c r="D4544" s="150">
        <v>520018078</v>
      </c>
      <c r="E4544" s="150" t="s">
        <v>429</v>
      </c>
      <c r="F4544" s="150" t="s">
        <v>1397</v>
      </c>
      <c r="G4544" s="150">
        <v>6040430</v>
      </c>
      <c r="H4544" s="150" t="s">
        <v>102</v>
      </c>
      <c r="I4544" s="150" t="s">
        <v>229</v>
      </c>
      <c r="J4544" s="150" t="s">
        <v>53</v>
      </c>
      <c r="K4544" s="150" t="s">
        <v>53</v>
      </c>
      <c r="L4544" s="150" t="s">
        <v>821</v>
      </c>
      <c r="M4544" s="150" t="s">
        <v>311</v>
      </c>
      <c r="N4544" s="150" t="s">
        <v>256</v>
      </c>
      <c r="O4544" s="150" t="s">
        <v>62</v>
      </c>
      <c r="P4544" s="150" t="s">
        <v>1369</v>
      </c>
      <c r="Q4544" s="150" t="s">
        <v>65</v>
      </c>
      <c r="R4544" s="150" t="s">
        <v>57</v>
      </c>
      <c r="S4544" s="150" t="s">
        <v>1206</v>
      </c>
      <c r="T4544" s="152">
        <v>0.91</v>
      </c>
      <c r="U4544" s="151">
        <v>47542</v>
      </c>
      <c r="V4544" s="147">
        <v>2.4199999999999999E-2</v>
      </c>
      <c r="W4544" s="192">
        <v>2.0400000000000001E-2</v>
      </c>
      <c r="X4544" s="150" t="s">
        <v>636</v>
      </c>
      <c r="Y4544" s="150"/>
      <c r="Z4544" s="153">
        <v>1250000</v>
      </c>
      <c r="AA4544" s="153">
        <v>1</v>
      </c>
      <c r="AB4544" s="153">
        <v>112.35</v>
      </c>
      <c r="AC4544" s="153">
        <v>0</v>
      </c>
      <c r="AD4544" s="153">
        <v>1404.375</v>
      </c>
      <c r="AE4544" s="154"/>
      <c r="AF4544" s="154"/>
      <c r="AG4544" s="150" t="s">
        <v>17</v>
      </c>
      <c r="AH4544" s="147">
        <v>8.6736286899999999E-4</v>
      </c>
      <c r="AI4544" s="147">
        <v>5.2604331620000003E-3</v>
      </c>
      <c r="AJ4544" s="147">
        <v>2.117352827E-3</v>
      </c>
    </row>
    <row r="4545" spans="1:36" ht="13.5" thickBot="1" x14ac:dyDescent="0.25">
      <c r="A4545" s="149">
        <v>8694</v>
      </c>
      <c r="B4545" s="149">
        <v>12957</v>
      </c>
      <c r="C4545" s="150" t="s">
        <v>1210</v>
      </c>
      <c r="D4545" s="150">
        <v>520018078</v>
      </c>
      <c r="E4545" s="150" t="s">
        <v>429</v>
      </c>
      <c r="F4545" s="150" t="s">
        <v>1877</v>
      </c>
      <c r="G4545" s="150">
        <v>6040471</v>
      </c>
      <c r="H4545" s="150" t="s">
        <v>102</v>
      </c>
      <c r="I4545" s="150" t="s">
        <v>229</v>
      </c>
      <c r="J4545" s="150" t="s">
        <v>53</v>
      </c>
      <c r="K4545" s="150" t="s">
        <v>53</v>
      </c>
      <c r="L4545" s="150" t="s">
        <v>821</v>
      </c>
      <c r="M4545" s="150" t="s">
        <v>311</v>
      </c>
      <c r="N4545" s="150" t="s">
        <v>256</v>
      </c>
      <c r="O4545" s="150" t="s">
        <v>62</v>
      </c>
      <c r="P4545" s="150" t="s">
        <v>1369</v>
      </c>
      <c r="Q4545" s="150" t="s">
        <v>65</v>
      </c>
      <c r="R4545" s="150" t="s">
        <v>57</v>
      </c>
      <c r="S4545" s="150" t="s">
        <v>1206</v>
      </c>
      <c r="T4545" s="152">
        <v>0.496</v>
      </c>
      <c r="U4545" s="151">
        <v>47391</v>
      </c>
      <c r="V4545" s="147">
        <v>1.95E-2</v>
      </c>
      <c r="W4545" s="192">
        <v>2.3599999999999999E-2</v>
      </c>
      <c r="X4545" s="150" t="s">
        <v>636</v>
      </c>
      <c r="Y4545" s="150"/>
      <c r="Z4545" s="153">
        <v>150000</v>
      </c>
      <c r="AA4545" s="153">
        <v>1</v>
      </c>
      <c r="AB4545" s="153">
        <v>110.94</v>
      </c>
      <c r="AC4545" s="153">
        <v>0</v>
      </c>
      <c r="AD4545" s="153">
        <v>166.41</v>
      </c>
      <c r="AE4545" s="154"/>
      <c r="AF4545" s="154"/>
      <c r="AG4545" s="150" t="s">
        <v>17</v>
      </c>
      <c r="AH4545" s="147">
        <v>1.20875135E-4</v>
      </c>
      <c r="AI4545" s="147">
        <v>6.2332972499999997E-4</v>
      </c>
      <c r="AJ4545" s="147">
        <v>2.50893589E-4</v>
      </c>
    </row>
    <row r="4546" spans="1:36" ht="13.5" thickBot="1" x14ac:dyDescent="0.25">
      <c r="A4546" s="149">
        <v>8694</v>
      </c>
      <c r="B4546" s="149">
        <v>12957</v>
      </c>
      <c r="C4546" s="150" t="s">
        <v>1210</v>
      </c>
      <c r="D4546" s="150">
        <v>520018078</v>
      </c>
      <c r="E4546" s="150" t="s">
        <v>429</v>
      </c>
      <c r="F4546" s="150" t="s">
        <v>1878</v>
      </c>
      <c r="G4546" s="150">
        <v>6040539</v>
      </c>
      <c r="H4546" s="150" t="s">
        <v>102</v>
      </c>
      <c r="I4546" s="150" t="s">
        <v>229</v>
      </c>
      <c r="J4546" s="150" t="s">
        <v>53</v>
      </c>
      <c r="K4546" s="150" t="s">
        <v>53</v>
      </c>
      <c r="L4546" s="150" t="s">
        <v>821</v>
      </c>
      <c r="M4546" s="150" t="s">
        <v>311</v>
      </c>
      <c r="N4546" s="150" t="s">
        <v>256</v>
      </c>
      <c r="O4546" s="150" t="s">
        <v>62</v>
      </c>
      <c r="P4546" s="150" t="s">
        <v>1205</v>
      </c>
      <c r="Q4546" s="150" t="s">
        <v>65</v>
      </c>
      <c r="R4546" s="150" t="s">
        <v>57</v>
      </c>
      <c r="S4546" s="150" t="s">
        <v>1206</v>
      </c>
      <c r="T4546" s="152">
        <v>3.6429999999999998</v>
      </c>
      <c r="U4546" s="151">
        <v>46716</v>
      </c>
      <c r="V4546" s="147">
        <v>1E-3</v>
      </c>
      <c r="W4546" s="192">
        <v>1.7999999999999999E-2</v>
      </c>
      <c r="X4546" s="150" t="s">
        <v>636</v>
      </c>
      <c r="Y4546" s="150"/>
      <c r="Z4546" s="153">
        <v>2708770</v>
      </c>
      <c r="AA4546" s="153">
        <v>1</v>
      </c>
      <c r="AB4546" s="153">
        <v>102.55</v>
      </c>
      <c r="AC4546" s="153">
        <v>0</v>
      </c>
      <c r="AD4546" s="153">
        <v>2777.8436299999998</v>
      </c>
      <c r="AE4546" s="154"/>
      <c r="AF4546" s="154"/>
      <c r="AG4546" s="150" t="s">
        <v>17</v>
      </c>
      <c r="AH4546" s="147">
        <v>8.6342041000000004E-4</v>
      </c>
      <c r="AI4546" s="147">
        <v>1.0405098888E-2</v>
      </c>
      <c r="AJ4546" s="147">
        <v>4.1881086349999999E-3</v>
      </c>
    </row>
    <row r="4547" spans="1:36" ht="13.5" thickBot="1" x14ac:dyDescent="0.25">
      <c r="A4547" s="149">
        <v>8694</v>
      </c>
      <c r="B4547" s="149">
        <v>12957</v>
      </c>
      <c r="C4547" s="150" t="s">
        <v>1210</v>
      </c>
      <c r="D4547" s="150">
        <v>520018078</v>
      </c>
      <c r="E4547" s="150" t="s">
        <v>429</v>
      </c>
      <c r="F4547" s="150" t="s">
        <v>1879</v>
      </c>
      <c r="G4547" s="150">
        <v>6040547</v>
      </c>
      <c r="H4547" s="150" t="s">
        <v>102</v>
      </c>
      <c r="I4547" s="150" t="s">
        <v>229</v>
      </c>
      <c r="J4547" s="150" t="s">
        <v>53</v>
      </c>
      <c r="K4547" s="150" t="s">
        <v>53</v>
      </c>
      <c r="L4547" s="150" t="s">
        <v>821</v>
      </c>
      <c r="M4547" s="150" t="s">
        <v>311</v>
      </c>
      <c r="N4547" s="150" t="s">
        <v>256</v>
      </c>
      <c r="O4547" s="150" t="s">
        <v>62</v>
      </c>
      <c r="P4547" s="150" t="s">
        <v>1205</v>
      </c>
      <c r="Q4547" s="150" t="s">
        <v>65</v>
      </c>
      <c r="R4547" s="150" t="s">
        <v>57</v>
      </c>
      <c r="S4547" s="150" t="s">
        <v>1206</v>
      </c>
      <c r="T4547" s="152">
        <v>5.6360000000000001</v>
      </c>
      <c r="U4547" s="151">
        <v>47447</v>
      </c>
      <c r="V4547" s="147">
        <v>1E-3</v>
      </c>
      <c r="W4547" s="192">
        <v>2.07E-2</v>
      </c>
      <c r="X4547" s="150" t="s">
        <v>636</v>
      </c>
      <c r="Y4547" s="150"/>
      <c r="Z4547" s="153">
        <v>740000</v>
      </c>
      <c r="AA4547" s="153">
        <v>1</v>
      </c>
      <c r="AB4547" s="153">
        <v>97.7</v>
      </c>
      <c r="AC4547" s="153">
        <v>0</v>
      </c>
      <c r="AD4547" s="153">
        <v>722.98</v>
      </c>
      <c r="AE4547" s="154"/>
      <c r="AF4547" s="154"/>
      <c r="AG4547" s="150" t="s">
        <v>17</v>
      </c>
      <c r="AH4547" s="147">
        <v>2.9756746599999997E-4</v>
      </c>
      <c r="AI4547" s="147">
        <v>2.7081000210000001E-3</v>
      </c>
      <c r="AJ4547" s="147">
        <v>1.09002492E-3</v>
      </c>
    </row>
    <row r="4548" spans="1:36" ht="13.5" thickBot="1" x14ac:dyDescent="0.25">
      <c r="A4548" s="149">
        <v>8694</v>
      </c>
      <c r="B4548" s="149">
        <v>12957</v>
      </c>
      <c r="C4548" s="150" t="s">
        <v>1210</v>
      </c>
      <c r="D4548" s="150">
        <v>520018078</v>
      </c>
      <c r="E4548" s="150" t="s">
        <v>429</v>
      </c>
      <c r="F4548" s="150" t="s">
        <v>1880</v>
      </c>
      <c r="G4548" s="150">
        <v>6040604</v>
      </c>
      <c r="H4548" s="150" t="s">
        <v>102</v>
      </c>
      <c r="I4548" s="150" t="s">
        <v>228</v>
      </c>
      <c r="J4548" s="150" t="s">
        <v>53</v>
      </c>
      <c r="K4548" s="150" t="s">
        <v>53</v>
      </c>
      <c r="L4548" s="150" t="s">
        <v>821</v>
      </c>
      <c r="M4548" s="150" t="s">
        <v>311</v>
      </c>
      <c r="N4548" s="150" t="s">
        <v>256</v>
      </c>
      <c r="O4548" s="150" t="s">
        <v>62</v>
      </c>
      <c r="P4548" s="150" t="s">
        <v>1205</v>
      </c>
      <c r="Q4548" s="150" t="s">
        <v>65</v>
      </c>
      <c r="R4548" s="150" t="s">
        <v>57</v>
      </c>
      <c r="S4548" s="150" t="s">
        <v>1206</v>
      </c>
      <c r="T4548" s="152">
        <v>3.57</v>
      </c>
      <c r="U4548" s="151">
        <v>47608</v>
      </c>
      <c r="V4548" s="147">
        <v>2.76E-2</v>
      </c>
      <c r="W4548" s="192">
        <v>4.4499999999999998E-2</v>
      </c>
      <c r="X4548" s="150" t="s">
        <v>636</v>
      </c>
      <c r="Y4548" s="150"/>
      <c r="Z4548" s="153">
        <v>800000</v>
      </c>
      <c r="AA4548" s="153">
        <v>1</v>
      </c>
      <c r="AB4548" s="153">
        <v>95.44</v>
      </c>
      <c r="AC4548" s="153">
        <v>0</v>
      </c>
      <c r="AD4548" s="153">
        <v>763.52</v>
      </c>
      <c r="AE4548" s="154"/>
      <c r="AF4548" s="154"/>
      <c r="AG4548" s="150" t="s">
        <v>17</v>
      </c>
      <c r="AH4548" s="147">
        <v>5.9866706700000005E-4</v>
      </c>
      <c r="AI4548" s="147">
        <v>2.859952596E-3</v>
      </c>
      <c r="AJ4548" s="147">
        <v>1.1511464029999999E-3</v>
      </c>
    </row>
    <row r="4549" spans="1:36" ht="13.5" thickBot="1" x14ac:dyDescent="0.25">
      <c r="A4549" s="149">
        <v>8694</v>
      </c>
      <c r="B4549" s="149">
        <v>12957</v>
      </c>
      <c r="C4549" s="150" t="s">
        <v>1210</v>
      </c>
      <c r="D4549" s="150">
        <v>520018078</v>
      </c>
      <c r="E4549" s="150" t="s">
        <v>429</v>
      </c>
      <c r="F4549" s="150" t="s">
        <v>1881</v>
      </c>
      <c r="G4549" s="150">
        <v>6040620</v>
      </c>
      <c r="H4549" s="150" t="s">
        <v>102</v>
      </c>
      <c r="I4549" s="150" t="s">
        <v>229</v>
      </c>
      <c r="J4549" s="150" t="s">
        <v>53</v>
      </c>
      <c r="K4549" s="150" t="s">
        <v>53</v>
      </c>
      <c r="L4549" s="150" t="s">
        <v>821</v>
      </c>
      <c r="M4549" s="150" t="s">
        <v>311</v>
      </c>
      <c r="N4549" s="150" t="s">
        <v>256</v>
      </c>
      <c r="O4549" s="150" t="s">
        <v>62</v>
      </c>
      <c r="P4549" s="150" t="s">
        <v>1369</v>
      </c>
      <c r="Q4549" s="150" t="s">
        <v>65</v>
      </c>
      <c r="R4549" s="150" t="s">
        <v>57</v>
      </c>
      <c r="S4549" s="150" t="s">
        <v>1206</v>
      </c>
      <c r="T4549" s="152">
        <v>3.8959999999999999</v>
      </c>
      <c r="U4549" s="151">
        <v>48665</v>
      </c>
      <c r="V4549" s="147">
        <v>1.4999999999999999E-2</v>
      </c>
      <c r="W4549" s="192">
        <v>2.7099999999999999E-2</v>
      </c>
      <c r="X4549" s="150" t="s">
        <v>636</v>
      </c>
      <c r="Y4549" s="150"/>
      <c r="Z4549" s="153">
        <v>737956</v>
      </c>
      <c r="AA4549" s="153">
        <v>1</v>
      </c>
      <c r="AB4549" s="153">
        <v>103</v>
      </c>
      <c r="AC4549" s="153">
        <v>0</v>
      </c>
      <c r="AD4549" s="153">
        <v>760.09468000000004</v>
      </c>
      <c r="AE4549" s="154"/>
      <c r="AF4549" s="154"/>
      <c r="AG4549" s="150" t="s">
        <v>17</v>
      </c>
      <c r="AH4549" s="147">
        <v>5.2564712500000001E-4</v>
      </c>
      <c r="AI4549" s="147">
        <v>2.8471222150000001E-3</v>
      </c>
      <c r="AJ4549" s="147">
        <v>1.145982105E-3</v>
      </c>
    </row>
    <row r="4550" spans="1:36" ht="13.5" thickBot="1" x14ac:dyDescent="0.25">
      <c r="A4550" s="149">
        <v>8694</v>
      </c>
      <c r="B4550" s="149">
        <v>12957</v>
      </c>
      <c r="C4550" s="150" t="s">
        <v>1685</v>
      </c>
      <c r="D4550" s="150">
        <v>520020116</v>
      </c>
      <c r="E4550" s="150" t="s">
        <v>429</v>
      </c>
      <c r="F4550" s="150" t="s">
        <v>1882</v>
      </c>
      <c r="G4550" s="150">
        <v>6120224</v>
      </c>
      <c r="H4550" s="150" t="s">
        <v>102</v>
      </c>
      <c r="I4550" s="150" t="s">
        <v>229</v>
      </c>
      <c r="J4550" s="150" t="s">
        <v>53</v>
      </c>
      <c r="K4550" s="150" t="s">
        <v>53</v>
      </c>
      <c r="L4550" s="150" t="s">
        <v>821</v>
      </c>
      <c r="M4550" s="150" t="s">
        <v>311</v>
      </c>
      <c r="N4550" s="150" t="s">
        <v>651</v>
      </c>
      <c r="O4550" s="150" t="s">
        <v>62</v>
      </c>
      <c r="P4550" s="150" t="s">
        <v>1334</v>
      </c>
      <c r="Q4550" s="150" t="s">
        <v>65</v>
      </c>
      <c r="R4550" s="150" t="s">
        <v>57</v>
      </c>
      <c r="S4550" s="150" t="s">
        <v>1206</v>
      </c>
      <c r="T4550" s="152">
        <v>3.2679999999999998</v>
      </c>
      <c r="U4550" s="151">
        <v>46752</v>
      </c>
      <c r="V4550" s="147">
        <v>1.7999999999999999E-2</v>
      </c>
      <c r="W4550" s="192">
        <v>2.41E-2</v>
      </c>
      <c r="X4550" s="150" t="s">
        <v>636</v>
      </c>
      <c r="Y4550" s="150"/>
      <c r="Z4550" s="153">
        <v>690405.23</v>
      </c>
      <c r="AA4550" s="153">
        <v>1</v>
      </c>
      <c r="AB4550" s="153">
        <v>110.59</v>
      </c>
      <c r="AC4550" s="153">
        <v>0</v>
      </c>
      <c r="AD4550" s="153">
        <v>763.51913999999999</v>
      </c>
      <c r="AE4550" s="154"/>
      <c r="AF4550" s="154"/>
      <c r="AG4550" s="150" t="s">
        <v>17</v>
      </c>
      <c r="AH4550" s="147">
        <v>8.7534579000000002E-4</v>
      </c>
      <c r="AI4550" s="147">
        <v>2.8599493749999999E-3</v>
      </c>
      <c r="AJ4550" s="147">
        <v>1.1511451069999999E-3</v>
      </c>
    </row>
    <row r="4551" spans="1:36" ht="13.5" thickBot="1" x14ac:dyDescent="0.25">
      <c r="A4551" s="149">
        <v>8694</v>
      </c>
      <c r="B4551" s="149">
        <v>12957</v>
      </c>
      <c r="C4551" s="150" t="s">
        <v>1685</v>
      </c>
      <c r="D4551" s="150">
        <v>520020116</v>
      </c>
      <c r="E4551" s="150" t="s">
        <v>429</v>
      </c>
      <c r="F4551" s="150" t="s">
        <v>1883</v>
      </c>
      <c r="G4551" s="150">
        <v>6120240</v>
      </c>
      <c r="H4551" s="150" t="s">
        <v>102</v>
      </c>
      <c r="I4551" s="150" t="s">
        <v>229</v>
      </c>
      <c r="J4551" s="150" t="s">
        <v>53</v>
      </c>
      <c r="K4551" s="150" t="s">
        <v>53</v>
      </c>
      <c r="L4551" s="150" t="s">
        <v>821</v>
      </c>
      <c r="M4551" s="150" t="s">
        <v>311</v>
      </c>
      <c r="N4551" s="150" t="s">
        <v>651</v>
      </c>
      <c r="O4551" s="150" t="s">
        <v>62</v>
      </c>
      <c r="P4551" s="150" t="s">
        <v>1446</v>
      </c>
      <c r="Q4551" s="150" t="s">
        <v>65</v>
      </c>
      <c r="R4551" s="150" t="s">
        <v>57</v>
      </c>
      <c r="S4551" s="150" t="s">
        <v>1206</v>
      </c>
      <c r="T4551" s="152">
        <v>1.6910000000000001</v>
      </c>
      <c r="U4551" s="151">
        <v>46568</v>
      </c>
      <c r="V4551" s="147">
        <v>2.2499999999999999E-2</v>
      </c>
      <c r="W4551" s="192">
        <v>3.1099999999999999E-2</v>
      </c>
      <c r="X4551" s="150" t="s">
        <v>636</v>
      </c>
      <c r="Y4551" s="150"/>
      <c r="Z4551" s="153">
        <v>150000</v>
      </c>
      <c r="AA4551" s="153">
        <v>1</v>
      </c>
      <c r="AB4551" s="153">
        <v>110.87</v>
      </c>
      <c r="AC4551" s="153">
        <v>0</v>
      </c>
      <c r="AD4551" s="153">
        <v>166.30500000000001</v>
      </c>
      <c r="AE4551" s="154"/>
      <c r="AF4551" s="154"/>
      <c r="AG4551" s="150" t="s">
        <v>17</v>
      </c>
      <c r="AH4551" s="147">
        <v>3.0043566499999999E-4</v>
      </c>
      <c r="AI4551" s="147">
        <v>6.2293642099999998E-4</v>
      </c>
      <c r="AJ4551" s="147">
        <v>2.5073528199999999E-4</v>
      </c>
    </row>
    <row r="4552" spans="1:36" ht="13.5" thickBot="1" x14ac:dyDescent="0.25">
      <c r="A4552" s="149">
        <v>8694</v>
      </c>
      <c r="B4552" s="149">
        <v>12957</v>
      </c>
      <c r="C4552" s="150" t="s">
        <v>1685</v>
      </c>
      <c r="D4552" s="150">
        <v>520020116</v>
      </c>
      <c r="E4552" s="150" t="s">
        <v>429</v>
      </c>
      <c r="F4552" s="150" t="s">
        <v>1884</v>
      </c>
      <c r="G4552" s="150">
        <v>6120323</v>
      </c>
      <c r="H4552" s="150" t="s">
        <v>102</v>
      </c>
      <c r="I4552" s="150" t="s">
        <v>229</v>
      </c>
      <c r="J4552" s="150" t="s">
        <v>53</v>
      </c>
      <c r="K4552" s="150" t="s">
        <v>53</v>
      </c>
      <c r="L4552" s="150" t="s">
        <v>821</v>
      </c>
      <c r="M4552" s="150" t="s">
        <v>311</v>
      </c>
      <c r="N4552" s="150" t="s">
        <v>651</v>
      </c>
      <c r="O4552" s="150" t="s">
        <v>62</v>
      </c>
      <c r="P4552" s="150" t="s">
        <v>1446</v>
      </c>
      <c r="Q4552" s="150" t="s">
        <v>65</v>
      </c>
      <c r="R4552" s="150" t="s">
        <v>57</v>
      </c>
      <c r="S4552" s="150" t="s">
        <v>1206</v>
      </c>
      <c r="T4552" s="152">
        <v>2.4740000000000002</v>
      </c>
      <c r="U4552" s="151">
        <v>47118</v>
      </c>
      <c r="V4552" s="147">
        <v>3.3000000000000002E-2</v>
      </c>
      <c r="W4552" s="192">
        <v>3.3300000000000003E-2</v>
      </c>
      <c r="X4552" s="150" t="s">
        <v>636</v>
      </c>
      <c r="Y4552" s="150"/>
      <c r="Z4552" s="153">
        <v>665000</v>
      </c>
      <c r="AA4552" s="153">
        <v>1</v>
      </c>
      <c r="AB4552" s="153">
        <v>112.41</v>
      </c>
      <c r="AC4552" s="153">
        <v>0</v>
      </c>
      <c r="AD4552" s="153">
        <v>747.52650000000006</v>
      </c>
      <c r="AE4552" s="154"/>
      <c r="AF4552" s="154"/>
      <c r="AG4552" s="150" t="s">
        <v>17</v>
      </c>
      <c r="AH4552" s="147">
        <v>1.1086579850000001E-3</v>
      </c>
      <c r="AI4552" s="147">
        <v>2.8000449950000002E-3</v>
      </c>
      <c r="AJ4552" s="147">
        <v>1.127033269E-3</v>
      </c>
    </row>
    <row r="4553" spans="1:36" ht="13.5" thickBot="1" x14ac:dyDescent="0.25">
      <c r="A4553" s="149">
        <v>8694</v>
      </c>
      <c r="B4553" s="149">
        <v>12957</v>
      </c>
      <c r="C4553" s="150" t="s">
        <v>1885</v>
      </c>
      <c r="D4553" s="150">
        <v>520017807</v>
      </c>
      <c r="E4553" s="150" t="s">
        <v>429</v>
      </c>
      <c r="F4553" s="150" t="s">
        <v>1886</v>
      </c>
      <c r="G4553" s="150">
        <v>6130199</v>
      </c>
      <c r="H4553" s="150" t="s">
        <v>102</v>
      </c>
      <c r="I4553" s="150" t="s">
        <v>228</v>
      </c>
      <c r="J4553" s="150" t="s">
        <v>53</v>
      </c>
      <c r="K4553" s="150" t="s">
        <v>53</v>
      </c>
      <c r="L4553" s="150" t="s">
        <v>821</v>
      </c>
      <c r="M4553" s="150" t="s">
        <v>311</v>
      </c>
      <c r="N4553" s="150" t="s">
        <v>651</v>
      </c>
      <c r="O4553" s="150" t="s">
        <v>62</v>
      </c>
      <c r="P4553" s="150" t="s">
        <v>1437</v>
      </c>
      <c r="Q4553" s="150" t="s">
        <v>1351</v>
      </c>
      <c r="R4553" s="150" t="s">
        <v>57</v>
      </c>
      <c r="S4553" s="150" t="s">
        <v>1206</v>
      </c>
      <c r="T4553" s="152">
        <v>1.8260000000000001</v>
      </c>
      <c r="U4553" s="151">
        <v>46447</v>
      </c>
      <c r="V4553" s="147">
        <v>5.0500000000000003E-2</v>
      </c>
      <c r="W4553" s="192">
        <v>4.87E-2</v>
      </c>
      <c r="X4553" s="150" t="s">
        <v>636</v>
      </c>
      <c r="Y4553" s="150"/>
      <c r="Z4553" s="153">
        <v>40000</v>
      </c>
      <c r="AA4553" s="153">
        <v>1</v>
      </c>
      <c r="AB4553" s="153">
        <v>100.86</v>
      </c>
      <c r="AC4553" s="153">
        <v>0</v>
      </c>
      <c r="AD4553" s="153">
        <v>40.344000000000001</v>
      </c>
      <c r="AE4553" s="154"/>
      <c r="AF4553" s="154"/>
      <c r="AG4553" s="150" t="s">
        <v>17</v>
      </c>
      <c r="AH4553" s="147">
        <v>1.4386671699999999E-4</v>
      </c>
      <c r="AI4553" s="147">
        <v>1.5111840799999999E-4</v>
      </c>
      <c r="AJ4553" s="147">
        <v>6.0825977733751297E-5</v>
      </c>
    </row>
    <row r="4554" spans="1:36" ht="13.5" thickBot="1" x14ac:dyDescent="0.25">
      <c r="A4554" s="149">
        <v>8694</v>
      </c>
      <c r="B4554" s="149">
        <v>12957</v>
      </c>
      <c r="C4554" s="150" t="s">
        <v>1885</v>
      </c>
      <c r="D4554" s="150">
        <v>520017807</v>
      </c>
      <c r="E4554" s="150" t="s">
        <v>429</v>
      </c>
      <c r="F4554" s="150" t="s">
        <v>1887</v>
      </c>
      <c r="G4554" s="150">
        <v>6130207</v>
      </c>
      <c r="H4554" s="150" t="s">
        <v>102</v>
      </c>
      <c r="I4554" s="150" t="s">
        <v>229</v>
      </c>
      <c r="J4554" s="150" t="s">
        <v>53</v>
      </c>
      <c r="K4554" s="150" t="s">
        <v>53</v>
      </c>
      <c r="L4554" s="150" t="s">
        <v>821</v>
      </c>
      <c r="M4554" s="150" t="s">
        <v>311</v>
      </c>
      <c r="N4554" s="150" t="s">
        <v>651</v>
      </c>
      <c r="O4554" s="150" t="s">
        <v>62</v>
      </c>
      <c r="P4554" s="150" t="s">
        <v>1369</v>
      </c>
      <c r="Q4554" s="150" t="s">
        <v>65</v>
      </c>
      <c r="R4554" s="150" t="s">
        <v>57</v>
      </c>
      <c r="S4554" s="150" t="s">
        <v>1206</v>
      </c>
      <c r="T4554" s="152">
        <v>2.585</v>
      </c>
      <c r="U4554" s="151">
        <v>46523</v>
      </c>
      <c r="V4554" s="147">
        <v>1.5800000000000002E-2</v>
      </c>
      <c r="W4554" s="192">
        <v>2.0799999999999999E-2</v>
      </c>
      <c r="X4554" s="150" t="s">
        <v>636</v>
      </c>
      <c r="Y4554" s="150"/>
      <c r="Z4554" s="153">
        <v>112666.66</v>
      </c>
      <c r="AA4554" s="153">
        <v>1</v>
      </c>
      <c r="AB4554" s="153">
        <v>112.1</v>
      </c>
      <c r="AC4554" s="153">
        <v>0</v>
      </c>
      <c r="AD4554" s="153">
        <v>126.29933</v>
      </c>
      <c r="AE4554" s="154"/>
      <c r="AF4554" s="154"/>
      <c r="AG4554" s="150" t="s">
        <v>17</v>
      </c>
      <c r="AH4554" s="147">
        <v>2.42214761E-4</v>
      </c>
      <c r="AI4554" s="147">
        <v>4.7308531099999999E-4</v>
      </c>
      <c r="AJ4554" s="147">
        <v>1.90419399E-4</v>
      </c>
    </row>
    <row r="4555" spans="1:36" ht="13.5" thickBot="1" x14ac:dyDescent="0.25">
      <c r="A4555" s="149">
        <v>8694</v>
      </c>
      <c r="B4555" s="149">
        <v>12957</v>
      </c>
      <c r="C4555" s="150" t="s">
        <v>1885</v>
      </c>
      <c r="D4555" s="150">
        <v>520017807</v>
      </c>
      <c r="E4555" s="150" t="s">
        <v>429</v>
      </c>
      <c r="F4555" s="150" t="s">
        <v>1888</v>
      </c>
      <c r="G4555" s="150">
        <v>6130223</v>
      </c>
      <c r="H4555" s="150" t="s">
        <v>102</v>
      </c>
      <c r="I4555" s="150" t="s">
        <v>229</v>
      </c>
      <c r="J4555" s="150" t="s">
        <v>53</v>
      </c>
      <c r="K4555" s="150" t="s">
        <v>53</v>
      </c>
      <c r="L4555" s="150" t="s">
        <v>821</v>
      </c>
      <c r="M4555" s="150" t="s">
        <v>311</v>
      </c>
      <c r="N4555" s="150" t="s">
        <v>651</v>
      </c>
      <c r="O4555" s="150" t="s">
        <v>62</v>
      </c>
      <c r="P4555" s="150" t="s">
        <v>1437</v>
      </c>
      <c r="Q4555" s="150" t="s">
        <v>1351</v>
      </c>
      <c r="R4555" s="150" t="s">
        <v>57</v>
      </c>
      <c r="S4555" s="150" t="s">
        <v>1206</v>
      </c>
      <c r="T4555" s="152">
        <v>3.6930000000000001</v>
      </c>
      <c r="U4555" s="151">
        <v>48059</v>
      </c>
      <c r="V4555" s="147">
        <v>2.4E-2</v>
      </c>
      <c r="W4555" s="192">
        <v>2.6499999999999999E-2</v>
      </c>
      <c r="X4555" s="150" t="s">
        <v>636</v>
      </c>
      <c r="Y4555" s="150"/>
      <c r="Z4555" s="153">
        <v>953270.4</v>
      </c>
      <c r="AA4555" s="153">
        <v>1</v>
      </c>
      <c r="AB4555" s="153">
        <v>112.24</v>
      </c>
      <c r="AC4555" s="153">
        <v>0</v>
      </c>
      <c r="AD4555" s="153">
        <v>1069.9507000000001</v>
      </c>
      <c r="AE4555" s="154"/>
      <c r="AF4555" s="154"/>
      <c r="AG4555" s="150" t="s">
        <v>17</v>
      </c>
      <c r="AH4555" s="147">
        <v>7.0643668300000005E-4</v>
      </c>
      <c r="AI4555" s="147">
        <v>4.0077644099999997E-3</v>
      </c>
      <c r="AJ4555" s="147">
        <v>1.613146873E-3</v>
      </c>
    </row>
    <row r="4556" spans="1:36" ht="13.5" thickBot="1" x14ac:dyDescent="0.25">
      <c r="A4556" s="149">
        <v>8694</v>
      </c>
      <c r="B4556" s="149">
        <v>12957</v>
      </c>
      <c r="C4556" s="150" t="s">
        <v>1885</v>
      </c>
      <c r="D4556" s="150">
        <v>520017807</v>
      </c>
      <c r="E4556" s="150" t="s">
        <v>429</v>
      </c>
      <c r="F4556" s="150" t="s">
        <v>1889</v>
      </c>
      <c r="G4556" s="150">
        <v>6130280</v>
      </c>
      <c r="H4556" s="150" t="s">
        <v>102</v>
      </c>
      <c r="I4556" s="150" t="s">
        <v>229</v>
      </c>
      <c r="J4556" s="150" t="s">
        <v>53</v>
      </c>
      <c r="K4556" s="150" t="s">
        <v>53</v>
      </c>
      <c r="L4556" s="150" t="s">
        <v>821</v>
      </c>
      <c r="M4556" s="150" t="s">
        <v>311</v>
      </c>
      <c r="N4556" s="150" t="s">
        <v>651</v>
      </c>
      <c r="O4556" s="150" t="s">
        <v>62</v>
      </c>
      <c r="P4556" s="150" t="s">
        <v>1369</v>
      </c>
      <c r="Q4556" s="150" t="s">
        <v>65</v>
      </c>
      <c r="R4556" s="150" t="s">
        <v>57</v>
      </c>
      <c r="S4556" s="150" t="s">
        <v>1206</v>
      </c>
      <c r="T4556" s="152">
        <v>5.226</v>
      </c>
      <c r="U4556" s="151">
        <v>47583</v>
      </c>
      <c r="V4556" s="147">
        <v>8.3999999999999995E-3</v>
      </c>
      <c r="W4556" s="192">
        <v>2.6700000000000002E-2</v>
      </c>
      <c r="X4556" s="150" t="s">
        <v>636</v>
      </c>
      <c r="Y4556" s="150"/>
      <c r="Z4556" s="153">
        <v>1340560.77</v>
      </c>
      <c r="AA4556" s="153">
        <v>1</v>
      </c>
      <c r="AB4556" s="153">
        <v>101.26</v>
      </c>
      <c r="AC4556" s="153">
        <v>0</v>
      </c>
      <c r="AD4556" s="153">
        <v>1357.4518399999999</v>
      </c>
      <c r="AE4556" s="154"/>
      <c r="AF4556" s="154"/>
      <c r="AG4556" s="150" t="s">
        <v>17</v>
      </c>
      <c r="AH4556" s="147">
        <v>1.6887095920000001E-3</v>
      </c>
      <c r="AI4556" s="147">
        <v>5.0846708860000003E-3</v>
      </c>
      <c r="AJ4556" s="147">
        <v>2.0466075590000001E-3</v>
      </c>
    </row>
    <row r="4557" spans="1:36" ht="13.5" thickBot="1" x14ac:dyDescent="0.25">
      <c r="A4557" s="149">
        <v>8694</v>
      </c>
      <c r="B4557" s="149">
        <v>12957</v>
      </c>
      <c r="C4557" s="150" t="s">
        <v>1885</v>
      </c>
      <c r="D4557" s="150">
        <v>520017807</v>
      </c>
      <c r="E4557" s="150" t="s">
        <v>429</v>
      </c>
      <c r="F4557" s="150" t="s">
        <v>1890</v>
      </c>
      <c r="G4557" s="150">
        <v>6130348</v>
      </c>
      <c r="H4557" s="150" t="s">
        <v>102</v>
      </c>
      <c r="I4557" s="150" t="s">
        <v>229</v>
      </c>
      <c r="J4557" s="150" t="s">
        <v>53</v>
      </c>
      <c r="K4557" s="150" t="s">
        <v>53</v>
      </c>
      <c r="L4557" s="150" t="s">
        <v>821</v>
      </c>
      <c r="M4557" s="150" t="s">
        <v>311</v>
      </c>
      <c r="N4557" s="150" t="s">
        <v>651</v>
      </c>
      <c r="O4557" s="150" t="s">
        <v>62</v>
      </c>
      <c r="P4557" s="150" t="s">
        <v>1437</v>
      </c>
      <c r="Q4557" s="150" t="s">
        <v>1351</v>
      </c>
      <c r="R4557" s="150" t="s">
        <v>57</v>
      </c>
      <c r="S4557" s="150" t="s">
        <v>1206</v>
      </c>
      <c r="T4557" s="152">
        <v>6.2960000000000003</v>
      </c>
      <c r="U4557" s="151">
        <v>49765</v>
      </c>
      <c r="V4557" s="147">
        <v>1.4999999999999999E-2</v>
      </c>
      <c r="W4557" s="192">
        <v>3.04E-2</v>
      </c>
      <c r="X4557" s="150" t="s">
        <v>636</v>
      </c>
      <c r="Y4557" s="150"/>
      <c r="Z4557" s="153">
        <v>176000</v>
      </c>
      <c r="AA4557" s="153">
        <v>1</v>
      </c>
      <c r="AB4557" s="153">
        <v>98</v>
      </c>
      <c r="AC4557" s="153">
        <v>0</v>
      </c>
      <c r="AD4557" s="153">
        <v>172.48</v>
      </c>
      <c r="AE4557" s="154"/>
      <c r="AF4557" s="154"/>
      <c r="AG4557" s="150" t="s">
        <v>17</v>
      </c>
      <c r="AH4557" s="147">
        <v>7.1817153500000001E-4</v>
      </c>
      <c r="AI4557" s="147">
        <v>6.4606640800000004E-4</v>
      </c>
      <c r="AJ4557" s="147">
        <v>2.60045227E-4</v>
      </c>
    </row>
    <row r="4558" spans="1:36" ht="13.5" thickBot="1" x14ac:dyDescent="0.25">
      <c r="A4558" s="149">
        <v>8694</v>
      </c>
      <c r="B4558" s="149">
        <v>12957</v>
      </c>
      <c r="C4558" s="150" t="s">
        <v>1891</v>
      </c>
      <c r="D4558" s="150">
        <v>520025602</v>
      </c>
      <c r="E4558" s="150" t="s">
        <v>429</v>
      </c>
      <c r="F4558" s="150" t="s">
        <v>1892</v>
      </c>
      <c r="G4558" s="150">
        <v>6270144</v>
      </c>
      <c r="H4558" s="150" t="s">
        <v>102</v>
      </c>
      <c r="I4558" s="150" t="s">
        <v>228</v>
      </c>
      <c r="J4558" s="150" t="s">
        <v>53</v>
      </c>
      <c r="K4558" s="150" t="s">
        <v>53</v>
      </c>
      <c r="L4558" s="150" t="s">
        <v>821</v>
      </c>
      <c r="M4558" s="150" t="s">
        <v>311</v>
      </c>
      <c r="N4558" s="150" t="s">
        <v>262</v>
      </c>
      <c r="O4558" s="150" t="s">
        <v>62</v>
      </c>
      <c r="P4558" s="150" t="s">
        <v>1345</v>
      </c>
      <c r="Q4558" s="150" t="s">
        <v>65</v>
      </c>
      <c r="R4558" s="150" t="s">
        <v>57</v>
      </c>
      <c r="S4558" s="150" t="s">
        <v>1206</v>
      </c>
      <c r="T4558" s="152">
        <v>2.2559999999999998</v>
      </c>
      <c r="U4558" s="151">
        <v>46996</v>
      </c>
      <c r="V4558" s="147">
        <v>0.05</v>
      </c>
      <c r="W4558" s="192">
        <v>4.82E-2</v>
      </c>
      <c r="X4558" s="150" t="s">
        <v>636</v>
      </c>
      <c r="Y4558" s="150"/>
      <c r="Z4558" s="153">
        <v>30000</v>
      </c>
      <c r="AA4558" s="153">
        <v>1</v>
      </c>
      <c r="AB4558" s="153">
        <v>100.95</v>
      </c>
      <c r="AC4558" s="153">
        <v>0</v>
      </c>
      <c r="AD4558" s="153">
        <v>30.285</v>
      </c>
      <c r="AE4558" s="154"/>
      <c r="AF4558" s="154"/>
      <c r="AG4558" s="150" t="s">
        <v>17</v>
      </c>
      <c r="AH4558" s="147">
        <v>1.07538953E-4</v>
      </c>
      <c r="AI4558" s="147">
        <v>1.13439941E-4</v>
      </c>
      <c r="AJ4558" s="147">
        <v>4.5660190751206097E-5</v>
      </c>
    </row>
    <row r="4559" spans="1:36" ht="13.5" thickBot="1" x14ac:dyDescent="0.25">
      <c r="A4559" s="149">
        <v>8694</v>
      </c>
      <c r="B4559" s="149">
        <v>12957</v>
      </c>
      <c r="C4559" s="150" t="s">
        <v>1893</v>
      </c>
      <c r="D4559" s="150">
        <v>520023896</v>
      </c>
      <c r="E4559" s="150" t="s">
        <v>429</v>
      </c>
      <c r="F4559" s="150" t="s">
        <v>1894</v>
      </c>
      <c r="G4559" s="150">
        <v>6390207</v>
      </c>
      <c r="H4559" s="150" t="s">
        <v>102</v>
      </c>
      <c r="I4559" s="150" t="s">
        <v>229</v>
      </c>
      <c r="J4559" s="150" t="s">
        <v>53</v>
      </c>
      <c r="K4559" s="150" t="s">
        <v>53</v>
      </c>
      <c r="L4559" s="150" t="s">
        <v>821</v>
      </c>
      <c r="M4559" s="150" t="s">
        <v>311</v>
      </c>
      <c r="N4559" s="150" t="s">
        <v>708</v>
      </c>
      <c r="O4559" s="150" t="s">
        <v>62</v>
      </c>
      <c r="P4559" s="150" t="s">
        <v>1895</v>
      </c>
      <c r="Q4559" s="150" t="s">
        <v>65</v>
      </c>
      <c r="R4559" s="150" t="s">
        <v>57</v>
      </c>
      <c r="S4559" s="150" t="s">
        <v>1206</v>
      </c>
      <c r="T4559" s="152">
        <v>1.2270000000000001</v>
      </c>
      <c r="U4559" s="151">
        <v>46022</v>
      </c>
      <c r="V4559" s="147">
        <v>4.9500000000000002E-2</v>
      </c>
      <c r="W4559" s="192">
        <v>3.8399999999999997E-2</v>
      </c>
      <c r="X4559" s="150" t="s">
        <v>636</v>
      </c>
      <c r="Y4559" s="150"/>
      <c r="Z4559" s="153">
        <v>450000</v>
      </c>
      <c r="AA4559" s="153">
        <v>1</v>
      </c>
      <c r="AB4559" s="153">
        <v>138.41999999999999</v>
      </c>
      <c r="AC4559" s="153">
        <v>0</v>
      </c>
      <c r="AD4559" s="153">
        <v>622.89</v>
      </c>
      <c r="AE4559" s="154"/>
      <c r="AF4559" s="154"/>
      <c r="AG4559" s="150" t="s">
        <v>17</v>
      </c>
      <c r="AH4559" s="147">
        <v>1.2264631200000001E-3</v>
      </c>
      <c r="AI4559" s="147">
        <v>2.3331882239999999E-3</v>
      </c>
      <c r="AJ4559" s="147">
        <v>9.3912089200000001E-4</v>
      </c>
    </row>
    <row r="4560" spans="1:36" ht="13.5" thickBot="1" x14ac:dyDescent="0.25">
      <c r="A4560" s="149">
        <v>8694</v>
      </c>
      <c r="B4560" s="149">
        <v>12957</v>
      </c>
      <c r="C4560" s="150" t="s">
        <v>1893</v>
      </c>
      <c r="D4560" s="150">
        <v>520023896</v>
      </c>
      <c r="E4560" s="150" t="s">
        <v>429</v>
      </c>
      <c r="F4560" s="150" t="s">
        <v>1896</v>
      </c>
      <c r="G4560" s="150">
        <v>6390348</v>
      </c>
      <c r="H4560" s="150" t="s">
        <v>102</v>
      </c>
      <c r="I4560" s="150" t="s">
        <v>228</v>
      </c>
      <c r="J4560" s="150" t="s">
        <v>53</v>
      </c>
      <c r="K4560" s="150" t="s">
        <v>53</v>
      </c>
      <c r="L4560" s="150" t="s">
        <v>821</v>
      </c>
      <c r="M4560" s="150" t="s">
        <v>311</v>
      </c>
      <c r="N4560" s="150" t="s">
        <v>708</v>
      </c>
      <c r="O4560" s="150" t="s">
        <v>62</v>
      </c>
      <c r="P4560" s="150" t="s">
        <v>1895</v>
      </c>
      <c r="Q4560" s="150" t="s">
        <v>65</v>
      </c>
      <c r="R4560" s="150" t="s">
        <v>57</v>
      </c>
      <c r="S4560" s="150" t="s">
        <v>1206</v>
      </c>
      <c r="T4560" s="152">
        <v>1.6379999999999999</v>
      </c>
      <c r="U4560" s="151">
        <v>46386</v>
      </c>
      <c r="V4560" s="147">
        <v>5.2999999999999999E-2</v>
      </c>
      <c r="W4560" s="192">
        <v>7.5399999999999995E-2</v>
      </c>
      <c r="X4560" s="150" t="s">
        <v>636</v>
      </c>
      <c r="Y4560" s="150"/>
      <c r="Z4560" s="153">
        <v>301716.76</v>
      </c>
      <c r="AA4560" s="153">
        <v>1</v>
      </c>
      <c r="AB4560" s="153">
        <v>98.09</v>
      </c>
      <c r="AC4560" s="153">
        <v>0</v>
      </c>
      <c r="AD4560" s="153">
        <v>295.95397000000003</v>
      </c>
      <c r="AE4560" s="154"/>
      <c r="AF4560" s="154"/>
      <c r="AG4560" s="150" t="s">
        <v>17</v>
      </c>
      <c r="AH4560" s="147">
        <v>3.5464604799999999E-4</v>
      </c>
      <c r="AI4560" s="147">
        <v>1.1085686359999999E-3</v>
      </c>
      <c r="AJ4560" s="147">
        <v>4.4620487699999998E-4</v>
      </c>
    </row>
    <row r="4561" spans="1:36" ht="13.5" thickBot="1" x14ac:dyDescent="0.25">
      <c r="A4561" s="149">
        <v>8694</v>
      </c>
      <c r="B4561" s="149">
        <v>12957</v>
      </c>
      <c r="C4561" s="150" t="s">
        <v>1893</v>
      </c>
      <c r="D4561" s="150">
        <v>520023896</v>
      </c>
      <c r="E4561" s="150" t="s">
        <v>429</v>
      </c>
      <c r="F4561" s="150" t="s">
        <v>1897</v>
      </c>
      <c r="G4561" s="150">
        <v>6390405</v>
      </c>
      <c r="H4561" s="150" t="s">
        <v>102</v>
      </c>
      <c r="I4561" s="150" t="s">
        <v>228</v>
      </c>
      <c r="J4561" s="150" t="s">
        <v>53</v>
      </c>
      <c r="K4561" s="150" t="s">
        <v>53</v>
      </c>
      <c r="L4561" s="150" t="s">
        <v>821</v>
      </c>
      <c r="M4561" s="150" t="s">
        <v>311</v>
      </c>
      <c r="N4561" s="150" t="s">
        <v>708</v>
      </c>
      <c r="O4561" s="150" t="s">
        <v>62</v>
      </c>
      <c r="P4561" s="150" t="s">
        <v>1895</v>
      </c>
      <c r="Q4561" s="150" t="s">
        <v>65</v>
      </c>
      <c r="R4561" s="150" t="s">
        <v>57</v>
      </c>
      <c r="S4561" s="150" t="s">
        <v>1206</v>
      </c>
      <c r="T4561" s="152">
        <v>2.8370000000000002</v>
      </c>
      <c r="U4561" s="151">
        <v>46752</v>
      </c>
      <c r="V4561" s="147">
        <v>3.9E-2</v>
      </c>
      <c r="W4561" s="192">
        <v>7.5200000000000003E-2</v>
      </c>
      <c r="X4561" s="150" t="s">
        <v>636</v>
      </c>
      <c r="Y4561" s="150"/>
      <c r="Z4561" s="153">
        <v>13500</v>
      </c>
      <c r="AA4561" s="153">
        <v>1</v>
      </c>
      <c r="AB4561" s="153">
        <v>91.72</v>
      </c>
      <c r="AC4561" s="153">
        <v>0</v>
      </c>
      <c r="AD4561" s="153">
        <v>12.382199999999999</v>
      </c>
      <c r="AE4561" s="154"/>
      <c r="AF4561" s="154"/>
      <c r="AG4561" s="150" t="s">
        <v>17</v>
      </c>
      <c r="AH4561" s="147">
        <v>3.5302122968737401E-5</v>
      </c>
      <c r="AI4561" s="147">
        <v>4.6380586030166498E-5</v>
      </c>
      <c r="AJ4561" s="147">
        <v>1.8668436979349002E-5</v>
      </c>
    </row>
    <row r="4562" spans="1:36" ht="13.5" thickBot="1" x14ac:dyDescent="0.25">
      <c r="A4562" s="149">
        <v>8694</v>
      </c>
      <c r="B4562" s="149">
        <v>12957</v>
      </c>
      <c r="C4562" s="150" t="s">
        <v>1204</v>
      </c>
      <c r="D4562" s="150">
        <v>520000118</v>
      </c>
      <c r="E4562" s="150" t="s">
        <v>429</v>
      </c>
      <c r="F4562" s="150" t="s">
        <v>1898</v>
      </c>
      <c r="G4562" s="150">
        <v>6620462</v>
      </c>
      <c r="H4562" s="150" t="s">
        <v>102</v>
      </c>
      <c r="I4562" s="150" t="s">
        <v>229</v>
      </c>
      <c r="J4562" s="150" t="s">
        <v>53</v>
      </c>
      <c r="K4562" s="150" t="s">
        <v>53</v>
      </c>
      <c r="L4562" s="150" t="s">
        <v>821</v>
      </c>
      <c r="M4562" s="150" t="s">
        <v>311</v>
      </c>
      <c r="N4562" s="150" t="s">
        <v>256</v>
      </c>
      <c r="O4562" s="150" t="s">
        <v>62</v>
      </c>
      <c r="P4562" s="150" t="s">
        <v>1369</v>
      </c>
      <c r="Q4562" s="150" t="s">
        <v>65</v>
      </c>
      <c r="R4562" s="150" t="s">
        <v>57</v>
      </c>
      <c r="S4562" s="150" t="s">
        <v>1206</v>
      </c>
      <c r="T4562" s="152">
        <v>2.29</v>
      </c>
      <c r="U4562" s="151">
        <v>48077</v>
      </c>
      <c r="V4562" s="147">
        <v>2.9700000000000001E-2</v>
      </c>
      <c r="W4562" s="192">
        <v>2.5100000000000001E-2</v>
      </c>
      <c r="X4562" s="150" t="s">
        <v>636</v>
      </c>
      <c r="Y4562" s="150"/>
      <c r="Z4562" s="153">
        <v>46100</v>
      </c>
      <c r="AA4562" s="153">
        <v>1</v>
      </c>
      <c r="AB4562" s="153">
        <v>114.97</v>
      </c>
      <c r="AC4562" s="153">
        <v>0</v>
      </c>
      <c r="AD4562" s="153">
        <v>53.001170000000002</v>
      </c>
      <c r="AE4562" s="154"/>
      <c r="AF4562" s="154"/>
      <c r="AG4562" s="150" t="s">
        <v>17</v>
      </c>
      <c r="AH4562" s="147">
        <v>6.5857142857142894E-5</v>
      </c>
      <c r="AI4562" s="147">
        <v>1.9852896200000001E-4</v>
      </c>
      <c r="AJ4562" s="147">
        <v>7.9908982408357295E-5</v>
      </c>
    </row>
    <row r="4563" spans="1:36" ht="13.5" thickBot="1" x14ac:dyDescent="0.25">
      <c r="A4563" s="149">
        <v>8694</v>
      </c>
      <c r="B4563" s="149">
        <v>12957</v>
      </c>
      <c r="C4563" s="150" t="s">
        <v>1204</v>
      </c>
      <c r="D4563" s="150">
        <v>520000118</v>
      </c>
      <c r="E4563" s="150" t="s">
        <v>429</v>
      </c>
      <c r="F4563" s="150" t="s">
        <v>1899</v>
      </c>
      <c r="G4563" s="150">
        <v>6620488</v>
      </c>
      <c r="H4563" s="150" t="s">
        <v>102</v>
      </c>
      <c r="I4563" s="150" t="s">
        <v>228</v>
      </c>
      <c r="J4563" s="150" t="s">
        <v>53</v>
      </c>
      <c r="K4563" s="150" t="s">
        <v>53</v>
      </c>
      <c r="L4563" s="150" t="s">
        <v>821</v>
      </c>
      <c r="M4563" s="150" t="s">
        <v>311</v>
      </c>
      <c r="N4563" s="150" t="s">
        <v>256</v>
      </c>
      <c r="O4563" s="150" t="s">
        <v>62</v>
      </c>
      <c r="P4563" s="150" t="s">
        <v>1205</v>
      </c>
      <c r="Q4563" s="150" t="s">
        <v>65</v>
      </c>
      <c r="R4563" s="150" t="s">
        <v>57</v>
      </c>
      <c r="S4563" s="150" t="s">
        <v>1206</v>
      </c>
      <c r="T4563" s="152">
        <v>3.84</v>
      </c>
      <c r="U4563" s="151">
        <v>48191</v>
      </c>
      <c r="V4563" s="147">
        <v>2.5000000000000001E-2</v>
      </c>
      <c r="W4563" s="192">
        <v>4.5100000000000001E-2</v>
      </c>
      <c r="X4563" s="150" t="s">
        <v>636</v>
      </c>
      <c r="Y4563" s="150"/>
      <c r="Z4563" s="153">
        <v>1355049</v>
      </c>
      <c r="AA4563" s="153">
        <v>1</v>
      </c>
      <c r="AB4563" s="153">
        <v>93.42</v>
      </c>
      <c r="AC4563" s="153">
        <v>0</v>
      </c>
      <c r="AD4563" s="153">
        <v>1265.88678</v>
      </c>
      <c r="AE4563" s="154"/>
      <c r="AF4563" s="154"/>
      <c r="AG4563" s="150" t="s">
        <v>17</v>
      </c>
      <c r="AH4563" s="147">
        <v>5.1379366599999996E-4</v>
      </c>
      <c r="AI4563" s="147">
        <v>4.741691355E-3</v>
      </c>
      <c r="AJ4563" s="147">
        <v>1.908556441E-3</v>
      </c>
    </row>
    <row r="4564" spans="1:36" ht="13.5" thickBot="1" x14ac:dyDescent="0.25">
      <c r="A4564" s="149">
        <v>8694</v>
      </c>
      <c r="B4564" s="149">
        <v>12957</v>
      </c>
      <c r="C4564" s="150" t="s">
        <v>1204</v>
      </c>
      <c r="D4564" s="150">
        <v>520000118</v>
      </c>
      <c r="E4564" s="150" t="s">
        <v>429</v>
      </c>
      <c r="F4564" s="150" t="s">
        <v>1900</v>
      </c>
      <c r="G4564" s="150">
        <v>6620496</v>
      </c>
      <c r="H4564" s="150" t="s">
        <v>102</v>
      </c>
      <c r="I4564" s="150" t="s">
        <v>229</v>
      </c>
      <c r="J4564" s="150" t="s">
        <v>53</v>
      </c>
      <c r="K4564" s="150" t="s">
        <v>53</v>
      </c>
      <c r="L4564" s="150" t="s">
        <v>821</v>
      </c>
      <c r="M4564" s="150" t="s">
        <v>311</v>
      </c>
      <c r="N4564" s="150" t="s">
        <v>256</v>
      </c>
      <c r="O4564" s="150" t="s">
        <v>62</v>
      </c>
      <c r="P4564" s="150" t="s">
        <v>1205</v>
      </c>
      <c r="Q4564" s="150" t="s">
        <v>65</v>
      </c>
      <c r="R4564" s="150" t="s">
        <v>57</v>
      </c>
      <c r="S4564" s="150" t="s">
        <v>1206</v>
      </c>
      <c r="T4564" s="152">
        <v>4.0819999999999999</v>
      </c>
      <c r="U4564" s="151">
        <v>48191</v>
      </c>
      <c r="V4564" s="147">
        <v>1E-3</v>
      </c>
      <c r="W4564" s="192">
        <v>1.9699999999999999E-2</v>
      </c>
      <c r="X4564" s="150" t="s">
        <v>636</v>
      </c>
      <c r="Y4564" s="150"/>
      <c r="Z4564" s="153">
        <v>140667.56</v>
      </c>
      <c r="AA4564" s="153">
        <v>1</v>
      </c>
      <c r="AB4564" s="153">
        <v>101.03</v>
      </c>
      <c r="AC4564" s="153">
        <v>0</v>
      </c>
      <c r="AD4564" s="153">
        <v>142.11644000000001</v>
      </c>
      <c r="AE4564" s="154"/>
      <c r="AF4564" s="154"/>
      <c r="AG4564" s="150" t="s">
        <v>17</v>
      </c>
      <c r="AH4564" s="147">
        <v>7.5994323830555203E-5</v>
      </c>
      <c r="AI4564" s="147">
        <v>5.3233220000000001E-4</v>
      </c>
      <c r="AJ4564" s="147">
        <v>2.14266592E-4</v>
      </c>
    </row>
    <row r="4565" spans="1:36" ht="13.5" thickBot="1" x14ac:dyDescent="0.25">
      <c r="A4565" s="149">
        <v>8694</v>
      </c>
      <c r="B4565" s="149">
        <v>12957</v>
      </c>
      <c r="C4565" s="150" t="s">
        <v>1204</v>
      </c>
      <c r="D4565" s="150">
        <v>520000118</v>
      </c>
      <c r="E4565" s="150" t="s">
        <v>429</v>
      </c>
      <c r="F4565" s="150" t="s">
        <v>1901</v>
      </c>
      <c r="G4565" s="150">
        <v>6620553</v>
      </c>
      <c r="H4565" s="150" t="s">
        <v>102</v>
      </c>
      <c r="I4565" s="150" t="s">
        <v>229</v>
      </c>
      <c r="J4565" s="150" t="s">
        <v>53</v>
      </c>
      <c r="K4565" s="150" t="s">
        <v>53</v>
      </c>
      <c r="L4565" s="150" t="s">
        <v>821</v>
      </c>
      <c r="M4565" s="150" t="s">
        <v>311</v>
      </c>
      <c r="N4565" s="150" t="s">
        <v>256</v>
      </c>
      <c r="O4565" s="150" t="s">
        <v>62</v>
      </c>
      <c r="P4565" s="150" t="s">
        <v>1369</v>
      </c>
      <c r="Q4565" s="150" t="s">
        <v>65</v>
      </c>
      <c r="R4565" s="150" t="s">
        <v>57</v>
      </c>
      <c r="S4565" s="150" t="s">
        <v>1206</v>
      </c>
      <c r="T4565" s="152">
        <v>3.8959999999999999</v>
      </c>
      <c r="U4565" s="151">
        <v>48651</v>
      </c>
      <c r="V4565" s="147">
        <v>8.3999999999999995E-3</v>
      </c>
      <c r="W4565" s="192">
        <v>2.69E-2</v>
      </c>
      <c r="X4565" s="150" t="s">
        <v>636</v>
      </c>
      <c r="Y4565" s="150"/>
      <c r="Z4565" s="153">
        <v>200000</v>
      </c>
      <c r="AA4565" s="153">
        <v>1</v>
      </c>
      <c r="AB4565" s="153">
        <v>101.18</v>
      </c>
      <c r="AC4565" s="153">
        <v>0</v>
      </c>
      <c r="AD4565" s="153">
        <v>202.36</v>
      </c>
      <c r="AE4565" s="154"/>
      <c r="AF4565" s="154"/>
      <c r="AG4565" s="150" t="s">
        <v>17</v>
      </c>
      <c r="AH4565" s="147">
        <v>5.0295485900000005E-4</v>
      </c>
      <c r="AI4565" s="147">
        <v>7.5798932200000005E-4</v>
      </c>
      <c r="AJ4565" s="147">
        <v>3.0509480599999998E-4</v>
      </c>
    </row>
    <row r="4566" spans="1:36" ht="13.5" thickBot="1" x14ac:dyDescent="0.25">
      <c r="A4566" s="149">
        <v>8694</v>
      </c>
      <c r="B4566" s="149">
        <v>12957</v>
      </c>
      <c r="C4566" s="150" t="s">
        <v>1902</v>
      </c>
      <c r="D4566" s="150">
        <v>520025370</v>
      </c>
      <c r="E4566" s="150" t="s">
        <v>429</v>
      </c>
      <c r="F4566" s="150" t="s">
        <v>1903</v>
      </c>
      <c r="G4566" s="150">
        <v>6940233</v>
      </c>
      <c r="H4566" s="150" t="s">
        <v>102</v>
      </c>
      <c r="I4566" s="150" t="s">
        <v>228</v>
      </c>
      <c r="J4566" s="150" t="s">
        <v>53</v>
      </c>
      <c r="K4566" s="150" t="s">
        <v>53</v>
      </c>
      <c r="L4566" s="150" t="s">
        <v>821</v>
      </c>
      <c r="M4566" s="150" t="s">
        <v>311</v>
      </c>
      <c r="N4566" s="150" t="s">
        <v>708</v>
      </c>
      <c r="O4566" s="150" t="s">
        <v>62</v>
      </c>
      <c r="P4566" s="150" t="s">
        <v>1345</v>
      </c>
      <c r="Q4566" s="150" t="s">
        <v>65</v>
      </c>
      <c r="R4566" s="150" t="s">
        <v>57</v>
      </c>
      <c r="S4566" s="150" t="s">
        <v>1206</v>
      </c>
      <c r="T4566" s="152">
        <v>2.7749999999999999</v>
      </c>
      <c r="U4566" s="151">
        <v>47377</v>
      </c>
      <c r="V4566" s="147">
        <v>2.0400000000000001E-2</v>
      </c>
      <c r="W4566" s="192">
        <v>4.8500000000000001E-2</v>
      </c>
      <c r="X4566" s="150" t="s">
        <v>636</v>
      </c>
      <c r="Y4566" s="150"/>
      <c r="Z4566" s="153">
        <v>650000</v>
      </c>
      <c r="AA4566" s="153">
        <v>1</v>
      </c>
      <c r="AB4566" s="153">
        <v>92.75</v>
      </c>
      <c r="AC4566" s="153">
        <v>0</v>
      </c>
      <c r="AD4566" s="153">
        <v>602.875</v>
      </c>
      <c r="AE4566" s="154"/>
      <c r="AF4566" s="154"/>
      <c r="AG4566" s="150" t="s">
        <v>17</v>
      </c>
      <c r="AH4566" s="147">
        <v>1.444081662E-3</v>
      </c>
      <c r="AI4566" s="147">
        <v>2.2582171019999999E-3</v>
      </c>
      <c r="AJ4566" s="147">
        <v>9.0894460900000002E-4</v>
      </c>
    </row>
    <row r="4567" spans="1:36" ht="13.5" thickBot="1" x14ac:dyDescent="0.25">
      <c r="A4567" s="149">
        <v>8694</v>
      </c>
      <c r="B4567" s="149">
        <v>12957</v>
      </c>
      <c r="C4567" s="150" t="s">
        <v>1718</v>
      </c>
      <c r="D4567" s="150">
        <v>520025438</v>
      </c>
      <c r="E4567" s="150" t="s">
        <v>429</v>
      </c>
      <c r="F4567" s="150" t="s">
        <v>1904</v>
      </c>
      <c r="G4567" s="150">
        <v>6990154</v>
      </c>
      <c r="H4567" s="150" t="s">
        <v>102</v>
      </c>
      <c r="I4567" s="150" t="s">
        <v>229</v>
      </c>
      <c r="J4567" s="150" t="s">
        <v>53</v>
      </c>
      <c r="K4567" s="150" t="s">
        <v>53</v>
      </c>
      <c r="L4567" s="150" t="s">
        <v>821</v>
      </c>
      <c r="M4567" s="150" t="s">
        <v>311</v>
      </c>
      <c r="N4567" s="150" t="s">
        <v>651</v>
      </c>
      <c r="O4567" s="150" t="s">
        <v>62</v>
      </c>
      <c r="P4567" s="150" t="s">
        <v>1334</v>
      </c>
      <c r="Q4567" s="150" t="s">
        <v>65</v>
      </c>
      <c r="R4567" s="150" t="s">
        <v>57</v>
      </c>
      <c r="S4567" s="150" t="s">
        <v>1206</v>
      </c>
      <c r="T4567" s="152">
        <v>1.2090000000000001</v>
      </c>
      <c r="U4567" s="151">
        <v>46022</v>
      </c>
      <c r="V4567" s="147">
        <v>4.9500000000000002E-2</v>
      </c>
      <c r="W4567" s="192">
        <v>3.9E-2</v>
      </c>
      <c r="X4567" s="150" t="s">
        <v>636</v>
      </c>
      <c r="Y4567" s="150"/>
      <c r="Z4567" s="153">
        <v>107992.26</v>
      </c>
      <c r="AA4567" s="153">
        <v>1</v>
      </c>
      <c r="AB4567" s="153">
        <v>138.43</v>
      </c>
      <c r="AC4567" s="153">
        <v>0</v>
      </c>
      <c r="AD4567" s="153">
        <v>149.49368999999999</v>
      </c>
      <c r="AE4567" s="154"/>
      <c r="AF4567" s="154"/>
      <c r="AG4567" s="150" t="s">
        <v>17</v>
      </c>
      <c r="AH4567" s="147">
        <v>2.45909066E-4</v>
      </c>
      <c r="AI4567" s="147">
        <v>5.5996550999999996E-4</v>
      </c>
      <c r="AJ4567" s="147">
        <v>2.2538914899999999E-4</v>
      </c>
    </row>
    <row r="4568" spans="1:36" ht="13.5" thickBot="1" x14ac:dyDescent="0.25">
      <c r="A4568" s="149">
        <v>8694</v>
      </c>
      <c r="B4568" s="149">
        <v>12957</v>
      </c>
      <c r="C4568" s="150" t="s">
        <v>1905</v>
      </c>
      <c r="D4568" s="150">
        <v>520025990</v>
      </c>
      <c r="E4568" s="150" t="s">
        <v>429</v>
      </c>
      <c r="F4568" s="150" t="s">
        <v>1906</v>
      </c>
      <c r="G4568" s="150">
        <v>7150410</v>
      </c>
      <c r="H4568" s="150" t="s">
        <v>102</v>
      </c>
      <c r="I4568" s="150" t="s">
        <v>228</v>
      </c>
      <c r="J4568" s="150" t="s">
        <v>53</v>
      </c>
      <c r="K4568" s="150" t="s">
        <v>53</v>
      </c>
      <c r="L4568" s="150" t="s">
        <v>821</v>
      </c>
      <c r="M4568" s="150" t="s">
        <v>311</v>
      </c>
      <c r="N4568" s="150" t="s">
        <v>140</v>
      </c>
      <c r="O4568" s="150" t="s">
        <v>62</v>
      </c>
      <c r="P4568" s="150" t="s">
        <v>1366</v>
      </c>
      <c r="Q4568" s="150" t="s">
        <v>1351</v>
      </c>
      <c r="R4568" s="150" t="s">
        <v>57</v>
      </c>
      <c r="S4568" s="150" t="s">
        <v>1206</v>
      </c>
      <c r="T4568" s="152">
        <v>1.843</v>
      </c>
      <c r="U4568" s="151">
        <v>46387</v>
      </c>
      <c r="V4568" s="147">
        <v>2.9499999999999998E-2</v>
      </c>
      <c r="W4568" s="192">
        <v>5.2499999999999998E-2</v>
      </c>
      <c r="X4568" s="150" t="s">
        <v>636</v>
      </c>
      <c r="Y4568" s="150"/>
      <c r="Z4568" s="153">
        <v>391891.89</v>
      </c>
      <c r="AA4568" s="153">
        <v>1</v>
      </c>
      <c r="AB4568" s="153">
        <v>96.75</v>
      </c>
      <c r="AC4568" s="153">
        <v>0</v>
      </c>
      <c r="AD4568" s="153">
        <v>379.15539999999999</v>
      </c>
      <c r="AE4568" s="154"/>
      <c r="AF4568" s="154"/>
      <c r="AG4568" s="150" t="s">
        <v>17</v>
      </c>
      <c r="AH4568" s="147">
        <v>1.266196548E-3</v>
      </c>
      <c r="AI4568" s="147">
        <v>1.420220126E-3</v>
      </c>
      <c r="AJ4568" s="147">
        <v>5.7164628900000002E-4</v>
      </c>
    </row>
    <row r="4569" spans="1:36" ht="13.5" thickBot="1" x14ac:dyDescent="0.25">
      <c r="A4569" s="149">
        <v>8694</v>
      </c>
      <c r="B4569" s="149">
        <v>12957</v>
      </c>
      <c r="C4569" s="150" t="s">
        <v>1905</v>
      </c>
      <c r="D4569" s="150">
        <v>520025990</v>
      </c>
      <c r="E4569" s="150" t="s">
        <v>429</v>
      </c>
      <c r="F4569" s="150" t="s">
        <v>1907</v>
      </c>
      <c r="G4569" s="150">
        <v>7150444</v>
      </c>
      <c r="H4569" s="150" t="s">
        <v>102</v>
      </c>
      <c r="I4569" s="150" t="s">
        <v>228</v>
      </c>
      <c r="J4569" s="150" t="s">
        <v>53</v>
      </c>
      <c r="K4569" s="150" t="s">
        <v>53</v>
      </c>
      <c r="L4569" s="150" t="s">
        <v>821</v>
      </c>
      <c r="M4569" s="150" t="s">
        <v>311</v>
      </c>
      <c r="N4569" s="150" t="s">
        <v>140</v>
      </c>
      <c r="O4569" s="150" t="s">
        <v>62</v>
      </c>
      <c r="P4569" s="150" t="s">
        <v>1366</v>
      </c>
      <c r="Q4569" s="150" t="s">
        <v>1351</v>
      </c>
      <c r="R4569" s="150" t="s">
        <v>57</v>
      </c>
      <c r="S4569" s="150" t="s">
        <v>1206</v>
      </c>
      <c r="T4569" s="152">
        <v>2.7240000000000002</v>
      </c>
      <c r="U4569" s="151">
        <v>47118</v>
      </c>
      <c r="V4569" s="147">
        <v>2.5499999999999998E-2</v>
      </c>
      <c r="W4569" s="192">
        <v>5.2900000000000003E-2</v>
      </c>
      <c r="X4569" s="150" t="s">
        <v>636</v>
      </c>
      <c r="Y4569" s="150"/>
      <c r="Z4569" s="153">
        <v>155000</v>
      </c>
      <c r="AA4569" s="153">
        <v>1</v>
      </c>
      <c r="AB4569" s="153">
        <v>93.65</v>
      </c>
      <c r="AC4569" s="153">
        <v>0</v>
      </c>
      <c r="AD4569" s="153">
        <v>145.1575</v>
      </c>
      <c r="AE4569" s="154"/>
      <c r="AF4569" s="154"/>
      <c r="AG4569" s="150" t="s">
        <v>17</v>
      </c>
      <c r="AH4569" s="147">
        <v>2.0161185400000001E-4</v>
      </c>
      <c r="AI4569" s="147">
        <v>5.4372324099999998E-4</v>
      </c>
      <c r="AJ4569" s="147">
        <v>2.18851548E-4</v>
      </c>
    </row>
    <row r="4570" spans="1:36" ht="13.5" thickBot="1" x14ac:dyDescent="0.25">
      <c r="A4570" s="149">
        <v>8694</v>
      </c>
      <c r="B4570" s="149">
        <v>12957</v>
      </c>
      <c r="C4570" s="150" t="s">
        <v>1905</v>
      </c>
      <c r="D4570" s="150">
        <v>520025990</v>
      </c>
      <c r="E4570" s="150" t="s">
        <v>429</v>
      </c>
      <c r="F4570" s="150" t="s">
        <v>1908</v>
      </c>
      <c r="G4570" s="150">
        <v>7150451</v>
      </c>
      <c r="H4570" s="150" t="s">
        <v>102</v>
      </c>
      <c r="I4570" s="150" t="s">
        <v>229</v>
      </c>
      <c r="J4570" s="150" t="s">
        <v>53</v>
      </c>
      <c r="K4570" s="150" t="s">
        <v>53</v>
      </c>
      <c r="L4570" s="150" t="s">
        <v>821</v>
      </c>
      <c r="M4570" s="150" t="s">
        <v>311</v>
      </c>
      <c r="N4570" s="150" t="s">
        <v>140</v>
      </c>
      <c r="O4570" s="150" t="s">
        <v>62</v>
      </c>
      <c r="P4570" s="150" t="s">
        <v>1350</v>
      </c>
      <c r="Q4570" s="150" t="s">
        <v>1351</v>
      </c>
      <c r="R4570" s="150" t="s">
        <v>57</v>
      </c>
      <c r="S4570" s="150" t="s">
        <v>1206</v>
      </c>
      <c r="T4570" s="152">
        <v>4.3419999999999996</v>
      </c>
      <c r="U4570" s="151">
        <v>47300</v>
      </c>
      <c r="V4570" s="147">
        <v>1E-3</v>
      </c>
      <c r="W4570" s="192">
        <v>2.5499999999999998E-2</v>
      </c>
      <c r="X4570" s="150" t="s">
        <v>636</v>
      </c>
      <c r="Y4570" s="150"/>
      <c r="Z4570" s="153">
        <v>242526.32</v>
      </c>
      <c r="AA4570" s="153">
        <v>1</v>
      </c>
      <c r="AB4570" s="153">
        <v>99.56</v>
      </c>
      <c r="AC4570" s="153">
        <v>0</v>
      </c>
      <c r="AD4570" s="153">
        <v>241.45920000000001</v>
      </c>
      <c r="AE4570" s="154"/>
      <c r="AF4570" s="154"/>
      <c r="AG4570" s="150" t="s">
        <v>17</v>
      </c>
      <c r="AH4570" s="147">
        <v>1.4032310729999999E-3</v>
      </c>
      <c r="AI4570" s="147">
        <v>9.0444502500000004E-4</v>
      </c>
      <c r="AJ4570" s="147">
        <v>3.6404401899999998E-4</v>
      </c>
    </row>
    <row r="4571" spans="1:36" ht="13.5" thickBot="1" x14ac:dyDescent="0.25">
      <c r="A4571" s="149">
        <v>8694</v>
      </c>
      <c r="B4571" s="149">
        <v>12957</v>
      </c>
      <c r="C4571" s="150" t="s">
        <v>1909</v>
      </c>
      <c r="D4571" s="150">
        <v>520041146</v>
      </c>
      <c r="E4571" s="150" t="s">
        <v>429</v>
      </c>
      <c r="F4571" s="150" t="s">
        <v>1910</v>
      </c>
      <c r="G4571" s="150">
        <v>7200173</v>
      </c>
      <c r="H4571" s="150" t="s">
        <v>102</v>
      </c>
      <c r="I4571" s="150" t="s">
        <v>228</v>
      </c>
      <c r="J4571" s="150" t="s">
        <v>53</v>
      </c>
      <c r="K4571" s="150" t="s">
        <v>53</v>
      </c>
      <c r="L4571" s="150" t="s">
        <v>821</v>
      </c>
      <c r="M4571" s="150" t="s">
        <v>311</v>
      </c>
      <c r="N4571" s="150" t="s">
        <v>647</v>
      </c>
      <c r="O4571" s="150" t="s">
        <v>62</v>
      </c>
      <c r="P4571" s="150" t="s">
        <v>1366</v>
      </c>
      <c r="Q4571" s="150" t="s">
        <v>1351</v>
      </c>
      <c r="R4571" s="150" t="s">
        <v>57</v>
      </c>
      <c r="S4571" s="150" t="s">
        <v>1206</v>
      </c>
      <c r="T4571" s="152">
        <v>1.9890000000000001</v>
      </c>
      <c r="U4571" s="151">
        <v>46266</v>
      </c>
      <c r="V4571" s="147">
        <v>3.4500000000000003E-2</v>
      </c>
      <c r="W4571" s="192">
        <v>5.0599999999999999E-2</v>
      </c>
      <c r="X4571" s="150" t="s">
        <v>636</v>
      </c>
      <c r="Y4571" s="150"/>
      <c r="Z4571" s="153">
        <v>965000</v>
      </c>
      <c r="AA4571" s="153">
        <v>1</v>
      </c>
      <c r="AB4571" s="153">
        <v>97.31</v>
      </c>
      <c r="AC4571" s="153">
        <v>0</v>
      </c>
      <c r="AD4571" s="153">
        <v>939.04150000000004</v>
      </c>
      <c r="AE4571" s="154"/>
      <c r="AF4571" s="154"/>
      <c r="AG4571" s="150" t="s">
        <v>17</v>
      </c>
      <c r="AH4571" s="147">
        <v>1.324783258E-3</v>
      </c>
      <c r="AI4571" s="147">
        <v>3.5174116930000001E-3</v>
      </c>
      <c r="AJ4571" s="147">
        <v>1.4157772490000001E-3</v>
      </c>
    </row>
    <row r="4572" spans="1:36" ht="13.5" thickBot="1" x14ac:dyDescent="0.25">
      <c r="A4572" s="149">
        <v>8694</v>
      </c>
      <c r="B4572" s="149">
        <v>12957</v>
      </c>
      <c r="C4572" s="150" t="s">
        <v>1909</v>
      </c>
      <c r="D4572" s="150">
        <v>520041146</v>
      </c>
      <c r="E4572" s="150" t="s">
        <v>429</v>
      </c>
      <c r="F4572" s="150" t="s">
        <v>1911</v>
      </c>
      <c r="G4572" s="150">
        <v>7200249</v>
      </c>
      <c r="H4572" s="150" t="s">
        <v>102</v>
      </c>
      <c r="I4572" s="150" t="s">
        <v>623</v>
      </c>
      <c r="J4572" s="150" t="s">
        <v>53</v>
      </c>
      <c r="K4572" s="150" t="s">
        <v>53</v>
      </c>
      <c r="L4572" s="150" t="s">
        <v>821</v>
      </c>
      <c r="M4572" s="150" t="s">
        <v>311</v>
      </c>
      <c r="N4572" s="150" t="s">
        <v>647</v>
      </c>
      <c r="O4572" s="150" t="s">
        <v>62</v>
      </c>
      <c r="P4572" s="150" t="s">
        <v>1366</v>
      </c>
      <c r="Q4572" s="150" t="s">
        <v>1351</v>
      </c>
      <c r="R4572" s="150" t="s">
        <v>57</v>
      </c>
      <c r="S4572" s="150" t="s">
        <v>1206</v>
      </c>
      <c r="T4572" s="152">
        <v>4.343</v>
      </c>
      <c r="U4572" s="151">
        <v>46997</v>
      </c>
      <c r="V4572" s="147">
        <v>7.4999999999999997E-3</v>
      </c>
      <c r="W4572" s="192">
        <v>5.6500000000000002E-2</v>
      </c>
      <c r="X4572" s="150" t="s">
        <v>636</v>
      </c>
      <c r="Y4572" s="150"/>
      <c r="Z4572" s="153">
        <v>1171000</v>
      </c>
      <c r="AA4572" s="153">
        <v>1</v>
      </c>
      <c r="AB4572" s="153">
        <v>81.400000000000006</v>
      </c>
      <c r="AC4572" s="153">
        <v>0</v>
      </c>
      <c r="AD4572" s="153">
        <v>953.19399999999996</v>
      </c>
      <c r="AE4572" s="154"/>
      <c r="AF4572" s="154"/>
      <c r="AG4572" s="150" t="s">
        <v>17</v>
      </c>
      <c r="AH4572" s="147">
        <v>2.2031884210000001E-3</v>
      </c>
      <c r="AI4572" s="147">
        <v>3.5704233749999999E-3</v>
      </c>
      <c r="AJ4572" s="147">
        <v>1.4371147380000001E-3</v>
      </c>
    </row>
    <row r="4573" spans="1:36" ht="13.5" thickBot="1" x14ac:dyDescent="0.25">
      <c r="A4573" s="149">
        <v>8694</v>
      </c>
      <c r="B4573" s="149">
        <v>12957</v>
      </c>
      <c r="C4573" s="150" t="s">
        <v>1909</v>
      </c>
      <c r="D4573" s="150">
        <v>520041146</v>
      </c>
      <c r="E4573" s="150" t="s">
        <v>429</v>
      </c>
      <c r="F4573" s="150" t="s">
        <v>1912</v>
      </c>
      <c r="G4573" s="150">
        <v>7200256</v>
      </c>
      <c r="H4573" s="150" t="s">
        <v>102</v>
      </c>
      <c r="I4573" s="150" t="s">
        <v>228</v>
      </c>
      <c r="J4573" s="150" t="s">
        <v>53</v>
      </c>
      <c r="K4573" s="150" t="s">
        <v>53</v>
      </c>
      <c r="L4573" s="150" t="s">
        <v>821</v>
      </c>
      <c r="M4573" s="150" t="s">
        <v>311</v>
      </c>
      <c r="N4573" s="150" t="s">
        <v>647</v>
      </c>
      <c r="O4573" s="150" t="s">
        <v>62</v>
      </c>
      <c r="P4573" s="150" t="s">
        <v>1366</v>
      </c>
      <c r="Q4573" s="150" t="s">
        <v>1351</v>
      </c>
      <c r="R4573" s="150" t="s">
        <v>57</v>
      </c>
      <c r="S4573" s="150" t="s">
        <v>1206</v>
      </c>
      <c r="T4573" s="152">
        <v>4.2290000000000001</v>
      </c>
      <c r="U4573" s="151">
        <v>47363</v>
      </c>
      <c r="V4573" s="147">
        <v>1.4999999999999999E-2</v>
      </c>
      <c r="W4573" s="192">
        <v>5.4100000000000002E-2</v>
      </c>
      <c r="X4573" s="150" t="s">
        <v>636</v>
      </c>
      <c r="Y4573" s="150"/>
      <c r="Z4573" s="153">
        <v>300000</v>
      </c>
      <c r="AA4573" s="153">
        <v>1</v>
      </c>
      <c r="AB4573" s="153">
        <v>85.27</v>
      </c>
      <c r="AC4573" s="153">
        <v>0</v>
      </c>
      <c r="AD4573" s="153">
        <v>255.81</v>
      </c>
      <c r="AE4573" s="154"/>
      <c r="AF4573" s="154"/>
      <c r="AG4573" s="150" t="s">
        <v>17</v>
      </c>
      <c r="AH4573" s="147">
        <v>7.7726248099999995E-4</v>
      </c>
      <c r="AI4573" s="147">
        <v>9.5819948799999997E-4</v>
      </c>
      <c r="AJ4573" s="147">
        <v>3.8568048099999998E-4</v>
      </c>
    </row>
    <row r="4574" spans="1:36" ht="13.5" thickBot="1" x14ac:dyDescent="0.25">
      <c r="A4574" s="149">
        <v>8694</v>
      </c>
      <c r="B4574" s="149">
        <v>12957</v>
      </c>
      <c r="C4574" s="150" t="s">
        <v>1913</v>
      </c>
      <c r="D4574" s="150">
        <v>520028911</v>
      </c>
      <c r="E4574" s="150" t="s">
        <v>429</v>
      </c>
      <c r="F4574" s="150" t="s">
        <v>1914</v>
      </c>
      <c r="G4574" s="150">
        <v>7390222</v>
      </c>
      <c r="H4574" s="150" t="s">
        <v>102</v>
      </c>
      <c r="I4574" s="150" t="s">
        <v>228</v>
      </c>
      <c r="J4574" s="150" t="s">
        <v>53</v>
      </c>
      <c r="K4574" s="150" t="s">
        <v>53</v>
      </c>
      <c r="L4574" s="150" t="s">
        <v>821</v>
      </c>
      <c r="M4574" s="150" t="s">
        <v>311</v>
      </c>
      <c r="N4574" s="150" t="s">
        <v>708</v>
      </c>
      <c r="O4574" s="150" t="s">
        <v>62</v>
      </c>
      <c r="P4574" s="150" t="s">
        <v>1339</v>
      </c>
      <c r="Q4574" s="150" t="s">
        <v>65</v>
      </c>
      <c r="R4574" s="150" t="s">
        <v>57</v>
      </c>
      <c r="S4574" s="150" t="s">
        <v>1206</v>
      </c>
      <c r="T4574" s="152">
        <v>3.4060000000000001</v>
      </c>
      <c r="U4574" s="151">
        <v>47858</v>
      </c>
      <c r="V4574" s="147">
        <v>0.04</v>
      </c>
      <c r="W4574" s="192">
        <v>5.0200000000000002E-2</v>
      </c>
      <c r="X4574" s="150" t="s">
        <v>636</v>
      </c>
      <c r="Y4574" s="150"/>
      <c r="Z4574" s="153">
        <v>43750.01</v>
      </c>
      <c r="AA4574" s="153">
        <v>1</v>
      </c>
      <c r="AB4574" s="153">
        <v>97.7</v>
      </c>
      <c r="AC4574" s="153">
        <v>0</v>
      </c>
      <c r="AD4574" s="153">
        <v>42.743760000000002</v>
      </c>
      <c r="AE4574" s="154"/>
      <c r="AF4574" s="154"/>
      <c r="AG4574" s="150" t="s">
        <v>17</v>
      </c>
      <c r="AH4574" s="147">
        <v>6.4577548849919196E-5</v>
      </c>
      <c r="AI4574" s="147">
        <v>1.60107302E-4</v>
      </c>
      <c r="AJ4574" s="147">
        <v>6.4444055969086104E-5</v>
      </c>
    </row>
    <row r="4575" spans="1:36" ht="13.5" thickBot="1" x14ac:dyDescent="0.25">
      <c r="A4575" s="149">
        <v>8694</v>
      </c>
      <c r="B4575" s="149">
        <v>12957</v>
      </c>
      <c r="C4575" s="150" t="s">
        <v>1913</v>
      </c>
      <c r="D4575" s="150">
        <v>520028911</v>
      </c>
      <c r="E4575" s="150" t="s">
        <v>429</v>
      </c>
      <c r="F4575" s="150" t="s">
        <v>1915</v>
      </c>
      <c r="G4575" s="150">
        <v>7390263</v>
      </c>
      <c r="H4575" s="150" t="s">
        <v>102</v>
      </c>
      <c r="I4575" s="150" t="s">
        <v>228</v>
      </c>
      <c r="J4575" s="150" t="s">
        <v>53</v>
      </c>
      <c r="K4575" s="150" t="s">
        <v>53</v>
      </c>
      <c r="L4575" s="150" t="s">
        <v>821</v>
      </c>
      <c r="M4575" s="150" t="s">
        <v>311</v>
      </c>
      <c r="N4575" s="150" t="s">
        <v>708</v>
      </c>
      <c r="O4575" s="150" t="s">
        <v>62</v>
      </c>
      <c r="P4575" s="150" t="s">
        <v>1339</v>
      </c>
      <c r="Q4575" s="150" t="s">
        <v>65</v>
      </c>
      <c r="R4575" s="150" t="s">
        <v>57</v>
      </c>
      <c r="S4575" s="150" t="s">
        <v>1206</v>
      </c>
      <c r="T4575" s="152">
        <v>5.2969999999999997</v>
      </c>
      <c r="U4575" s="151">
        <v>49653</v>
      </c>
      <c r="V4575" s="147">
        <v>2.07E-2</v>
      </c>
      <c r="W4575" s="192">
        <v>5.3400000000000003E-2</v>
      </c>
      <c r="X4575" s="150" t="s">
        <v>636</v>
      </c>
      <c r="Y4575" s="150"/>
      <c r="Z4575" s="153">
        <v>150000</v>
      </c>
      <c r="AA4575" s="153">
        <v>1</v>
      </c>
      <c r="AB4575" s="153">
        <v>84.72</v>
      </c>
      <c r="AC4575" s="153">
        <v>0</v>
      </c>
      <c r="AD4575" s="153">
        <v>127.08</v>
      </c>
      <c r="AE4575" s="154"/>
      <c r="AF4575" s="154"/>
      <c r="AG4575" s="150" t="s">
        <v>17</v>
      </c>
      <c r="AH4575" s="147">
        <v>3.6523009399999997E-4</v>
      </c>
      <c r="AI4575" s="147">
        <v>4.76009503E-4</v>
      </c>
      <c r="AJ4575" s="147">
        <v>1.9159640200000001E-4</v>
      </c>
    </row>
    <row r="4576" spans="1:36" ht="13.5" thickBot="1" x14ac:dyDescent="0.25">
      <c r="A4576" s="149">
        <v>8694</v>
      </c>
      <c r="B4576" s="149">
        <v>12957</v>
      </c>
      <c r="C4576" s="150" t="s">
        <v>1916</v>
      </c>
      <c r="D4576" s="150">
        <v>520003781</v>
      </c>
      <c r="E4576" s="150" t="s">
        <v>429</v>
      </c>
      <c r="F4576" s="150" t="s">
        <v>1918</v>
      </c>
      <c r="G4576" s="150">
        <v>7460421</v>
      </c>
      <c r="H4576" s="150" t="s">
        <v>102</v>
      </c>
      <c r="I4576" s="150" t="s">
        <v>228</v>
      </c>
      <c r="J4576" s="150" t="s">
        <v>53</v>
      </c>
      <c r="K4576" s="150" t="s">
        <v>53</v>
      </c>
      <c r="L4576" s="150" t="s">
        <v>821</v>
      </c>
      <c r="M4576" s="150" t="s">
        <v>311</v>
      </c>
      <c r="N4576" s="150" t="s">
        <v>261</v>
      </c>
      <c r="O4576" s="150" t="s">
        <v>62</v>
      </c>
      <c r="P4576" s="150" t="s">
        <v>1342</v>
      </c>
      <c r="Q4576" s="150" t="s">
        <v>65</v>
      </c>
      <c r="R4576" s="150" t="s">
        <v>57</v>
      </c>
      <c r="S4576" s="150" t="s">
        <v>1206</v>
      </c>
      <c r="T4576" s="152">
        <v>6.3</v>
      </c>
      <c r="U4576" s="151">
        <v>50221</v>
      </c>
      <c r="V4576" s="147">
        <v>1.9E-2</v>
      </c>
      <c r="W4576" s="192">
        <v>4.9500000000000002E-2</v>
      </c>
      <c r="X4576" s="150" t="s">
        <v>636</v>
      </c>
      <c r="Y4576" s="150"/>
      <c r="Z4576" s="153">
        <v>25000</v>
      </c>
      <c r="AA4576" s="153">
        <v>1</v>
      </c>
      <c r="AB4576" s="153">
        <v>82.97</v>
      </c>
      <c r="AC4576" s="153">
        <v>0</v>
      </c>
      <c r="AD4576" s="153">
        <v>20.7425</v>
      </c>
      <c r="AE4576" s="154"/>
      <c r="AF4576" s="154"/>
      <c r="AG4576" s="150" t="s">
        <v>17</v>
      </c>
      <c r="AH4576" s="147">
        <v>2.3255813953488401E-5</v>
      </c>
      <c r="AI4576" s="147">
        <v>7.7696153004371403E-5</v>
      </c>
      <c r="AJ4576" s="147">
        <v>3.1273122227402702E-5</v>
      </c>
    </row>
    <row r="4577" spans="1:36" ht="13.5" thickBot="1" x14ac:dyDescent="0.25">
      <c r="A4577" s="149">
        <v>8694</v>
      </c>
      <c r="B4577" s="149">
        <v>12957</v>
      </c>
      <c r="C4577" s="150" t="s">
        <v>1398</v>
      </c>
      <c r="D4577" s="150">
        <v>520029935</v>
      </c>
      <c r="E4577" s="150" t="s">
        <v>429</v>
      </c>
      <c r="F4577" s="150" t="s">
        <v>1399</v>
      </c>
      <c r="G4577" s="150">
        <v>7480155</v>
      </c>
      <c r="H4577" s="150" t="s">
        <v>102</v>
      </c>
      <c r="I4577" s="150" t="s">
        <v>228</v>
      </c>
      <c r="J4577" s="150" t="s">
        <v>53</v>
      </c>
      <c r="K4577" s="150" t="s">
        <v>53</v>
      </c>
      <c r="L4577" s="150" t="s">
        <v>821</v>
      </c>
      <c r="M4577" s="150" t="s">
        <v>311</v>
      </c>
      <c r="N4577" s="150" t="s">
        <v>256</v>
      </c>
      <c r="O4577" s="150" t="s">
        <v>62</v>
      </c>
      <c r="P4577" s="150" t="s">
        <v>1205</v>
      </c>
      <c r="Q4577" s="150" t="s">
        <v>65</v>
      </c>
      <c r="R4577" s="150" t="s">
        <v>57</v>
      </c>
      <c r="S4577" s="150" t="s">
        <v>1206</v>
      </c>
      <c r="T4577" s="152">
        <v>0.67700000000000005</v>
      </c>
      <c r="U4577" s="151">
        <v>45631</v>
      </c>
      <c r="V4577" s="147">
        <v>1.8700000000000001E-2</v>
      </c>
      <c r="W4577" s="192">
        <v>4.36E-2</v>
      </c>
      <c r="X4577" s="150" t="s">
        <v>636</v>
      </c>
      <c r="Y4577" s="150"/>
      <c r="Z4577" s="153">
        <v>65025.8</v>
      </c>
      <c r="AA4577" s="153">
        <v>1</v>
      </c>
      <c r="AB4577" s="153">
        <v>98.97</v>
      </c>
      <c r="AC4577" s="153">
        <v>0</v>
      </c>
      <c r="AD4577" s="153">
        <v>64.356030000000004</v>
      </c>
      <c r="AE4577" s="154"/>
      <c r="AF4577" s="154"/>
      <c r="AG4577" s="150" t="s">
        <v>17</v>
      </c>
      <c r="AH4577" s="147">
        <v>2.3533340999999999E-4</v>
      </c>
      <c r="AI4577" s="147">
        <v>2.4106139299999999E-4</v>
      </c>
      <c r="AJ4577" s="147">
        <v>9.7028515958076306E-5</v>
      </c>
    </row>
    <row r="4578" spans="1:36" ht="13.5" thickBot="1" x14ac:dyDescent="0.25">
      <c r="A4578" s="149">
        <v>8694</v>
      </c>
      <c r="B4578" s="149">
        <v>12957</v>
      </c>
      <c r="C4578" s="150" t="s">
        <v>1398</v>
      </c>
      <c r="D4578" s="150">
        <v>520029935</v>
      </c>
      <c r="E4578" s="150" t="s">
        <v>429</v>
      </c>
      <c r="F4578" s="150" t="s">
        <v>1919</v>
      </c>
      <c r="G4578" s="150">
        <v>7480163</v>
      </c>
      <c r="H4578" s="150" t="s">
        <v>102</v>
      </c>
      <c r="I4578" s="150" t="s">
        <v>228</v>
      </c>
      <c r="J4578" s="150" t="s">
        <v>53</v>
      </c>
      <c r="K4578" s="150" t="s">
        <v>53</v>
      </c>
      <c r="L4578" s="150" t="s">
        <v>821</v>
      </c>
      <c r="M4578" s="150" t="s">
        <v>311</v>
      </c>
      <c r="N4578" s="150" t="s">
        <v>256</v>
      </c>
      <c r="O4578" s="150" t="s">
        <v>62</v>
      </c>
      <c r="P4578" s="150" t="s">
        <v>1205</v>
      </c>
      <c r="Q4578" s="150" t="s">
        <v>65</v>
      </c>
      <c r="R4578" s="150" t="s">
        <v>57</v>
      </c>
      <c r="S4578" s="150" t="s">
        <v>1206</v>
      </c>
      <c r="T4578" s="152">
        <v>3.4089999999999998</v>
      </c>
      <c r="U4578" s="151">
        <v>47822</v>
      </c>
      <c r="V4578" s="147">
        <v>2.6800000000000001E-2</v>
      </c>
      <c r="W4578" s="192">
        <v>4.4699999999999997E-2</v>
      </c>
      <c r="X4578" s="150" t="s">
        <v>636</v>
      </c>
      <c r="Y4578" s="150"/>
      <c r="Z4578" s="153">
        <v>705632.58</v>
      </c>
      <c r="AA4578" s="153">
        <v>1</v>
      </c>
      <c r="AB4578" s="153">
        <v>95.02</v>
      </c>
      <c r="AC4578" s="153">
        <v>0</v>
      </c>
      <c r="AD4578" s="153">
        <v>670.49207999999999</v>
      </c>
      <c r="AE4578" s="154"/>
      <c r="AF4578" s="154"/>
      <c r="AG4578" s="150" t="s">
        <v>17</v>
      </c>
      <c r="AH4578" s="147">
        <v>3.0900637199999999E-4</v>
      </c>
      <c r="AI4578" s="147">
        <v>2.511493563E-3</v>
      </c>
      <c r="AJ4578" s="147">
        <v>1.0108897560000001E-3</v>
      </c>
    </row>
    <row r="4579" spans="1:36" ht="13.5" thickBot="1" x14ac:dyDescent="0.25">
      <c r="A4579" s="149">
        <v>8694</v>
      </c>
      <c r="B4579" s="149">
        <v>12957</v>
      </c>
      <c r="C4579" s="150" t="s">
        <v>1398</v>
      </c>
      <c r="D4579" s="150">
        <v>520029935</v>
      </c>
      <c r="E4579" s="150" t="s">
        <v>429</v>
      </c>
      <c r="F4579" s="150" t="s">
        <v>1920</v>
      </c>
      <c r="G4579" s="150">
        <v>7480247</v>
      </c>
      <c r="H4579" s="150" t="s">
        <v>102</v>
      </c>
      <c r="I4579" s="150" t="s">
        <v>229</v>
      </c>
      <c r="J4579" s="150" t="s">
        <v>53</v>
      </c>
      <c r="K4579" s="150" t="s">
        <v>53</v>
      </c>
      <c r="L4579" s="150" t="s">
        <v>821</v>
      </c>
      <c r="M4579" s="150" t="s">
        <v>311</v>
      </c>
      <c r="N4579" s="150" t="s">
        <v>256</v>
      </c>
      <c r="O4579" s="150" t="s">
        <v>62</v>
      </c>
      <c r="P4579" s="150" t="s">
        <v>1345</v>
      </c>
      <c r="Q4579" s="150" t="s">
        <v>65</v>
      </c>
      <c r="R4579" s="150" t="s">
        <v>57</v>
      </c>
      <c r="S4579" s="150" t="s">
        <v>1206</v>
      </c>
      <c r="T4579" s="152">
        <v>2.1760000000000002</v>
      </c>
      <c r="U4579" s="151">
        <v>48030</v>
      </c>
      <c r="V4579" s="147">
        <v>2.4199999999999999E-2</v>
      </c>
      <c r="W4579" s="192">
        <v>2.3400000000000001E-2</v>
      </c>
      <c r="X4579" s="150" t="s">
        <v>636</v>
      </c>
      <c r="Y4579" s="150"/>
      <c r="Z4579" s="153">
        <v>750000</v>
      </c>
      <c r="AA4579" s="153">
        <v>1</v>
      </c>
      <c r="AB4579" s="153">
        <v>114.06</v>
      </c>
      <c r="AC4579" s="153">
        <v>0</v>
      </c>
      <c r="AD4579" s="153">
        <v>855.45</v>
      </c>
      <c r="AE4579" s="154"/>
      <c r="AF4579" s="154"/>
      <c r="AG4579" s="150" t="s">
        <v>17</v>
      </c>
      <c r="AH4579" s="147">
        <v>4.9531105500000001E-4</v>
      </c>
      <c r="AI4579" s="147">
        <v>3.2042990999999999E-3</v>
      </c>
      <c r="AJ4579" s="147">
        <v>1.289747735E-3</v>
      </c>
    </row>
    <row r="4580" spans="1:36" ht="13.5" thickBot="1" x14ac:dyDescent="0.25">
      <c r="A4580" s="149">
        <v>8694</v>
      </c>
      <c r="B4580" s="149">
        <v>12957</v>
      </c>
      <c r="C4580" s="150" t="s">
        <v>1398</v>
      </c>
      <c r="D4580" s="150">
        <v>520029935</v>
      </c>
      <c r="E4580" s="150" t="s">
        <v>429</v>
      </c>
      <c r="F4580" s="150" t="s">
        <v>1921</v>
      </c>
      <c r="G4580" s="150">
        <v>7480304</v>
      </c>
      <c r="H4580" s="150" t="s">
        <v>102</v>
      </c>
      <c r="I4580" s="150" t="s">
        <v>229</v>
      </c>
      <c r="J4580" s="150" t="s">
        <v>53</v>
      </c>
      <c r="K4580" s="150" t="s">
        <v>53</v>
      </c>
      <c r="L4580" s="150" t="s">
        <v>821</v>
      </c>
      <c r="M4580" s="150" t="s">
        <v>311</v>
      </c>
      <c r="N4580" s="150" t="s">
        <v>256</v>
      </c>
      <c r="O4580" s="150" t="s">
        <v>62</v>
      </c>
      <c r="P4580" s="150" t="s">
        <v>1205</v>
      </c>
      <c r="Q4580" s="150" t="s">
        <v>65</v>
      </c>
      <c r="R4580" s="150" t="s">
        <v>57</v>
      </c>
      <c r="S4580" s="150" t="s">
        <v>1206</v>
      </c>
      <c r="T4580" s="152">
        <v>4.2460000000000004</v>
      </c>
      <c r="U4580" s="151">
        <v>48441</v>
      </c>
      <c r="V4580" s="147">
        <v>2E-3</v>
      </c>
      <c r="W4580" s="192">
        <v>1.9400000000000001E-2</v>
      </c>
      <c r="X4580" s="150" t="s">
        <v>636</v>
      </c>
      <c r="Y4580" s="150"/>
      <c r="Z4580" s="153">
        <v>1199056.8600000001</v>
      </c>
      <c r="AA4580" s="153">
        <v>1</v>
      </c>
      <c r="AB4580" s="153">
        <v>101.27</v>
      </c>
      <c r="AC4580" s="153">
        <v>0</v>
      </c>
      <c r="AD4580" s="153">
        <v>1214.2848799999999</v>
      </c>
      <c r="AE4580" s="154"/>
      <c r="AF4580" s="154"/>
      <c r="AG4580" s="150" t="s">
        <v>17</v>
      </c>
      <c r="AH4580" s="147">
        <v>3.1037741899999998E-4</v>
      </c>
      <c r="AI4580" s="147">
        <v>4.5484037029999997E-3</v>
      </c>
      <c r="AJ4580" s="147">
        <v>1.8307571150000001E-3</v>
      </c>
    </row>
    <row r="4581" spans="1:36" ht="13.5" thickBot="1" x14ac:dyDescent="0.25">
      <c r="A4581" s="149">
        <v>8694</v>
      </c>
      <c r="B4581" s="149">
        <v>12957</v>
      </c>
      <c r="C4581" s="150" t="s">
        <v>1398</v>
      </c>
      <c r="D4581" s="150">
        <v>520029935</v>
      </c>
      <c r="E4581" s="150" t="s">
        <v>429</v>
      </c>
      <c r="F4581" s="150" t="s">
        <v>1922</v>
      </c>
      <c r="G4581" s="150">
        <v>7480312</v>
      </c>
      <c r="H4581" s="150" t="s">
        <v>102</v>
      </c>
      <c r="I4581" s="150" t="s">
        <v>229</v>
      </c>
      <c r="J4581" s="150" t="s">
        <v>53</v>
      </c>
      <c r="K4581" s="150" t="s">
        <v>53</v>
      </c>
      <c r="L4581" s="150" t="s">
        <v>821</v>
      </c>
      <c r="M4581" s="150" t="s">
        <v>311</v>
      </c>
      <c r="N4581" s="150" t="s">
        <v>256</v>
      </c>
      <c r="O4581" s="150" t="s">
        <v>62</v>
      </c>
      <c r="P4581" s="150" t="s">
        <v>1345</v>
      </c>
      <c r="Q4581" s="150" t="s">
        <v>65</v>
      </c>
      <c r="R4581" s="150" t="s">
        <v>57</v>
      </c>
      <c r="S4581" s="150" t="s">
        <v>1206</v>
      </c>
      <c r="T4581" s="152">
        <v>3.5710000000000002</v>
      </c>
      <c r="U4581" s="151">
        <v>48519</v>
      </c>
      <c r="V4581" s="147">
        <v>2E-3</v>
      </c>
      <c r="W4581" s="192">
        <v>2.76E-2</v>
      </c>
      <c r="X4581" s="150" t="s">
        <v>636</v>
      </c>
      <c r="Y4581" s="150"/>
      <c r="Z4581" s="153">
        <v>300800</v>
      </c>
      <c r="AA4581" s="153">
        <v>1</v>
      </c>
      <c r="AB4581" s="153">
        <v>99.7</v>
      </c>
      <c r="AC4581" s="153">
        <v>0</v>
      </c>
      <c r="AD4581" s="153">
        <v>299.89760000000001</v>
      </c>
      <c r="AE4581" s="154"/>
      <c r="AF4581" s="154"/>
      <c r="AG4581" s="150" t="s">
        <v>17</v>
      </c>
      <c r="AH4581" s="147">
        <v>5.2486476999999995E-4</v>
      </c>
      <c r="AI4581" s="147">
        <v>1.1233404750000001E-3</v>
      </c>
      <c r="AJ4581" s="147">
        <v>4.5215062300000002E-4</v>
      </c>
    </row>
    <row r="4582" spans="1:36" ht="13.5" thickBot="1" x14ac:dyDescent="0.25">
      <c r="A4582" s="149">
        <v>8694</v>
      </c>
      <c r="B4582" s="149">
        <v>12957</v>
      </c>
      <c r="C4582" s="150" t="s">
        <v>1923</v>
      </c>
      <c r="D4582" s="150">
        <v>520030859</v>
      </c>
      <c r="E4582" s="150" t="s">
        <v>429</v>
      </c>
      <c r="F4582" s="150" t="s">
        <v>1924</v>
      </c>
      <c r="G4582" s="150">
        <v>7550148</v>
      </c>
      <c r="H4582" s="150" t="s">
        <v>102</v>
      </c>
      <c r="I4582" s="150" t="s">
        <v>228</v>
      </c>
      <c r="J4582" s="150" t="s">
        <v>53</v>
      </c>
      <c r="K4582" s="150" t="s">
        <v>53</v>
      </c>
      <c r="L4582" s="150" t="s">
        <v>821</v>
      </c>
      <c r="M4582" s="150" t="s">
        <v>311</v>
      </c>
      <c r="N4582" s="150" t="s">
        <v>708</v>
      </c>
      <c r="O4582" s="150" t="s">
        <v>62</v>
      </c>
      <c r="P4582" s="150" t="s">
        <v>1369</v>
      </c>
      <c r="Q4582" s="150" t="s">
        <v>65</v>
      </c>
      <c r="R4582" s="150" t="s">
        <v>57</v>
      </c>
      <c r="S4582" s="150" t="s">
        <v>1206</v>
      </c>
      <c r="T4582" s="152">
        <v>2.5950000000000002</v>
      </c>
      <c r="U4582" s="151">
        <v>49150</v>
      </c>
      <c r="V4582" s="147">
        <v>1.6400000000000001E-2</v>
      </c>
      <c r="W4582" s="192">
        <v>4.9500000000000002E-2</v>
      </c>
      <c r="X4582" s="150" t="s">
        <v>636</v>
      </c>
      <c r="Y4582" s="150"/>
      <c r="Z4582" s="153">
        <v>285000</v>
      </c>
      <c r="AA4582" s="153">
        <v>1</v>
      </c>
      <c r="AB4582" s="153">
        <v>91.96</v>
      </c>
      <c r="AC4582" s="153">
        <v>0</v>
      </c>
      <c r="AD4582" s="153">
        <v>262.08600000000001</v>
      </c>
      <c r="AE4582" s="154"/>
      <c r="AF4582" s="154"/>
      <c r="AG4582" s="150" t="s">
        <v>17</v>
      </c>
      <c r="AH4582" s="147">
        <v>1.475766362E-3</v>
      </c>
      <c r="AI4582" s="147">
        <v>9.8170779499999992E-4</v>
      </c>
      <c r="AJ4582" s="147">
        <v>3.9514270199999998E-4</v>
      </c>
    </row>
    <row r="4583" spans="1:36" ht="13.5" thickBot="1" x14ac:dyDescent="0.25">
      <c r="A4583" s="149">
        <v>8694</v>
      </c>
      <c r="B4583" s="149">
        <v>12957</v>
      </c>
      <c r="C4583" s="150" t="s">
        <v>1400</v>
      </c>
      <c r="D4583" s="150">
        <v>520001736</v>
      </c>
      <c r="E4583" s="150" t="s">
        <v>429</v>
      </c>
      <c r="F4583" s="150" t="s">
        <v>1401</v>
      </c>
      <c r="G4583" s="150">
        <v>7590128</v>
      </c>
      <c r="H4583" s="150" t="s">
        <v>102</v>
      </c>
      <c r="I4583" s="150" t="s">
        <v>229</v>
      </c>
      <c r="J4583" s="150" t="s">
        <v>53</v>
      </c>
      <c r="K4583" s="150" t="s">
        <v>53</v>
      </c>
      <c r="L4583" s="150" t="s">
        <v>821</v>
      </c>
      <c r="M4583" s="150" t="s">
        <v>311</v>
      </c>
      <c r="N4583" s="150" t="s">
        <v>651</v>
      </c>
      <c r="O4583" s="150" t="s">
        <v>62</v>
      </c>
      <c r="P4583" s="150" t="s">
        <v>1369</v>
      </c>
      <c r="Q4583" s="150" t="s">
        <v>65</v>
      </c>
      <c r="R4583" s="150" t="s">
        <v>57</v>
      </c>
      <c r="S4583" s="150" t="s">
        <v>1206</v>
      </c>
      <c r="T4583" s="152">
        <v>1.462</v>
      </c>
      <c r="U4583" s="151">
        <v>46112</v>
      </c>
      <c r="V4583" s="147">
        <v>4.7500000000000001E-2</v>
      </c>
      <c r="W4583" s="192">
        <v>1.7999999999999999E-2</v>
      </c>
      <c r="X4583" s="150" t="s">
        <v>636</v>
      </c>
      <c r="Y4583" s="150"/>
      <c r="Z4583" s="153">
        <v>1213187.53</v>
      </c>
      <c r="AA4583" s="153">
        <v>1</v>
      </c>
      <c r="AB4583" s="153">
        <v>141.47999999999999</v>
      </c>
      <c r="AC4583" s="153">
        <v>0</v>
      </c>
      <c r="AD4583" s="153">
        <v>1716.4177199999999</v>
      </c>
      <c r="AE4583" s="154"/>
      <c r="AF4583" s="154"/>
      <c r="AG4583" s="150" t="s">
        <v>17</v>
      </c>
      <c r="AH4583" s="147">
        <v>1.2696007919999999E-3</v>
      </c>
      <c r="AI4583" s="147">
        <v>6.4292661819999996E-3</v>
      </c>
      <c r="AJ4583" s="147">
        <v>2.5878144459999999E-3</v>
      </c>
    </row>
    <row r="4584" spans="1:36" ht="13.5" thickBot="1" x14ac:dyDescent="0.25">
      <c r="A4584" s="149">
        <v>8694</v>
      </c>
      <c r="B4584" s="149">
        <v>12957</v>
      </c>
      <c r="C4584" s="150" t="s">
        <v>1400</v>
      </c>
      <c r="D4584" s="150">
        <v>520001736</v>
      </c>
      <c r="E4584" s="150" t="s">
        <v>429</v>
      </c>
      <c r="F4584" s="150" t="s">
        <v>1925</v>
      </c>
      <c r="G4584" s="150">
        <v>7590219</v>
      </c>
      <c r="H4584" s="150" t="s">
        <v>102</v>
      </c>
      <c r="I4584" s="150" t="s">
        <v>229</v>
      </c>
      <c r="J4584" s="150" t="s">
        <v>53</v>
      </c>
      <c r="K4584" s="150" t="s">
        <v>53</v>
      </c>
      <c r="L4584" s="150" t="s">
        <v>821</v>
      </c>
      <c r="M4584" s="150" t="s">
        <v>311</v>
      </c>
      <c r="N4584" s="150" t="s">
        <v>651</v>
      </c>
      <c r="O4584" s="150" t="s">
        <v>62</v>
      </c>
      <c r="P4584" s="150" t="s">
        <v>1369</v>
      </c>
      <c r="Q4584" s="150" t="s">
        <v>65</v>
      </c>
      <c r="R4584" s="150" t="s">
        <v>57</v>
      </c>
      <c r="S4584" s="150" t="s">
        <v>1206</v>
      </c>
      <c r="T4584" s="152">
        <v>3.8330000000000002</v>
      </c>
      <c r="U4584" s="151">
        <v>48760</v>
      </c>
      <c r="V4584" s="147">
        <v>5.0000000000000001E-3</v>
      </c>
      <c r="W4584" s="192">
        <v>2.5600000000000001E-2</v>
      </c>
      <c r="X4584" s="150" t="s">
        <v>636</v>
      </c>
      <c r="Y4584" s="150"/>
      <c r="Z4584" s="153">
        <v>38000</v>
      </c>
      <c r="AA4584" s="153">
        <v>1</v>
      </c>
      <c r="AB4584" s="153">
        <v>103.12</v>
      </c>
      <c r="AC4584" s="153">
        <v>0</v>
      </c>
      <c r="AD4584" s="153">
        <v>39.185600000000001</v>
      </c>
      <c r="AE4584" s="154"/>
      <c r="AF4584" s="154"/>
      <c r="AG4584" s="150" t="s">
        <v>17</v>
      </c>
      <c r="AH4584" s="147">
        <v>2.0183619318850899E-5</v>
      </c>
      <c r="AI4584" s="147">
        <v>1.46779335E-4</v>
      </c>
      <c r="AJ4584" s="147">
        <v>5.90794773221219E-5</v>
      </c>
    </row>
    <row r="4585" spans="1:36" ht="13.5" thickBot="1" x14ac:dyDescent="0.25">
      <c r="A4585" s="149">
        <v>8694</v>
      </c>
      <c r="B4585" s="149">
        <v>12957</v>
      </c>
      <c r="C4585" s="150" t="s">
        <v>1400</v>
      </c>
      <c r="D4585" s="150">
        <v>520001736</v>
      </c>
      <c r="E4585" s="150" t="s">
        <v>429</v>
      </c>
      <c r="F4585" s="150" t="s">
        <v>1926</v>
      </c>
      <c r="G4585" s="150">
        <v>7590284</v>
      </c>
      <c r="H4585" s="150" t="s">
        <v>102</v>
      </c>
      <c r="I4585" s="150" t="s">
        <v>229</v>
      </c>
      <c r="J4585" s="150" t="s">
        <v>53</v>
      </c>
      <c r="K4585" s="150" t="s">
        <v>53</v>
      </c>
      <c r="L4585" s="150" t="s">
        <v>821</v>
      </c>
      <c r="M4585" s="150" t="s">
        <v>311</v>
      </c>
      <c r="N4585" s="150" t="s">
        <v>651</v>
      </c>
      <c r="O4585" s="150" t="s">
        <v>62</v>
      </c>
      <c r="P4585" s="150" t="s">
        <v>1369</v>
      </c>
      <c r="Q4585" s="150" t="s">
        <v>65</v>
      </c>
      <c r="R4585" s="150" t="s">
        <v>57</v>
      </c>
      <c r="S4585" s="150" t="s">
        <v>1206</v>
      </c>
      <c r="T4585" s="152">
        <v>5.6479999999999997</v>
      </c>
      <c r="U4585" s="151">
        <v>49491</v>
      </c>
      <c r="V4585" s="147">
        <v>5.8999999999999999E-3</v>
      </c>
      <c r="W4585" s="192">
        <v>2.9000000000000001E-2</v>
      </c>
      <c r="X4585" s="150" t="s">
        <v>636</v>
      </c>
      <c r="Y4585" s="150"/>
      <c r="Z4585" s="153">
        <v>50000</v>
      </c>
      <c r="AA4585" s="153">
        <v>1</v>
      </c>
      <c r="AB4585" s="153">
        <v>95.47</v>
      </c>
      <c r="AC4585" s="153">
        <v>0</v>
      </c>
      <c r="AD4585" s="153">
        <v>47.734999999999999</v>
      </c>
      <c r="AE4585" s="154"/>
      <c r="AF4585" s="154"/>
      <c r="AG4585" s="150" t="s">
        <v>17</v>
      </c>
      <c r="AH4585" s="147">
        <v>3.57009998422016E-5</v>
      </c>
      <c r="AI4585" s="147">
        <v>1.7880322300000001E-4</v>
      </c>
      <c r="AJ4585" s="147">
        <v>7.1969265494760496E-5</v>
      </c>
    </row>
    <row r="4586" spans="1:36" ht="13.5" thickBot="1" x14ac:dyDescent="0.25">
      <c r="A4586" s="149">
        <v>8694</v>
      </c>
      <c r="B4586" s="149">
        <v>12957</v>
      </c>
      <c r="C4586" s="150" t="s">
        <v>1927</v>
      </c>
      <c r="D4586" s="150">
        <v>520017450</v>
      </c>
      <c r="E4586" s="150" t="s">
        <v>429</v>
      </c>
      <c r="F4586" s="150" t="s">
        <v>1928</v>
      </c>
      <c r="G4586" s="150">
        <v>7670284</v>
      </c>
      <c r="H4586" s="150" t="s">
        <v>102</v>
      </c>
      <c r="I4586" s="150" t="s">
        <v>229</v>
      </c>
      <c r="J4586" s="150" t="s">
        <v>53</v>
      </c>
      <c r="K4586" s="150" t="s">
        <v>53</v>
      </c>
      <c r="L4586" s="150" t="s">
        <v>821</v>
      </c>
      <c r="M4586" s="150" t="s">
        <v>311</v>
      </c>
      <c r="N4586" s="150" t="s">
        <v>269</v>
      </c>
      <c r="O4586" s="150" t="s">
        <v>62</v>
      </c>
      <c r="P4586" s="150" t="s">
        <v>1369</v>
      </c>
      <c r="Q4586" s="150" t="s">
        <v>65</v>
      </c>
      <c r="R4586" s="150" t="s">
        <v>57</v>
      </c>
      <c r="S4586" s="150" t="s">
        <v>1206</v>
      </c>
      <c r="T4586" s="152">
        <v>4.7930000000000001</v>
      </c>
      <c r="U4586" s="151">
        <v>47604</v>
      </c>
      <c r="V4586" s="147">
        <v>4.4000000000000003E-3</v>
      </c>
      <c r="W4586" s="192">
        <v>2.2700000000000001E-2</v>
      </c>
      <c r="X4586" s="150" t="s">
        <v>636</v>
      </c>
      <c r="Y4586" s="150"/>
      <c r="Z4586" s="153">
        <v>197916.67</v>
      </c>
      <c r="AA4586" s="153">
        <v>1</v>
      </c>
      <c r="AB4586" s="153">
        <v>102.43</v>
      </c>
      <c r="AC4586" s="153">
        <v>0</v>
      </c>
      <c r="AD4586" s="153">
        <v>202.72604999999999</v>
      </c>
      <c r="AE4586" s="154"/>
      <c r="AF4586" s="154"/>
      <c r="AG4586" s="150" t="s">
        <v>17</v>
      </c>
      <c r="AH4586" s="147">
        <v>2.2193721900000001E-4</v>
      </c>
      <c r="AI4586" s="147">
        <v>7.5936045299999997E-4</v>
      </c>
      <c r="AJ4586" s="147">
        <v>3.0564669300000002E-4</v>
      </c>
    </row>
    <row r="4587" spans="1:36" ht="13.5" thickBot="1" x14ac:dyDescent="0.25">
      <c r="A4587" s="149">
        <v>8694</v>
      </c>
      <c r="B4587" s="149">
        <v>12957</v>
      </c>
      <c r="C4587" s="150" t="s">
        <v>1927</v>
      </c>
      <c r="D4587" s="150">
        <v>520017450</v>
      </c>
      <c r="E4587" s="150" t="s">
        <v>429</v>
      </c>
      <c r="F4587" s="150" t="s">
        <v>1929</v>
      </c>
      <c r="G4587" s="150">
        <v>7670334</v>
      </c>
      <c r="H4587" s="150" t="s">
        <v>102</v>
      </c>
      <c r="I4587" s="150" t="s">
        <v>228</v>
      </c>
      <c r="J4587" s="150" t="s">
        <v>53</v>
      </c>
      <c r="K4587" s="150" t="s">
        <v>53</v>
      </c>
      <c r="L4587" s="150" t="s">
        <v>821</v>
      </c>
      <c r="M4587" s="150" t="s">
        <v>311</v>
      </c>
      <c r="N4587" s="150" t="s">
        <v>269</v>
      </c>
      <c r="O4587" s="150" t="s">
        <v>62</v>
      </c>
      <c r="P4587" s="150" t="s">
        <v>1369</v>
      </c>
      <c r="Q4587" s="150" t="s">
        <v>65</v>
      </c>
      <c r="R4587" s="150" t="s">
        <v>57</v>
      </c>
      <c r="S4587" s="150" t="s">
        <v>1206</v>
      </c>
      <c r="T4587" s="152">
        <v>4.7270000000000003</v>
      </c>
      <c r="U4587" s="151">
        <v>48579</v>
      </c>
      <c r="V4587" s="147">
        <v>1.9400000000000001E-2</v>
      </c>
      <c r="W4587" s="192">
        <v>4.8399999999999999E-2</v>
      </c>
      <c r="X4587" s="150" t="s">
        <v>636</v>
      </c>
      <c r="Y4587" s="150"/>
      <c r="Z4587" s="153">
        <v>437000</v>
      </c>
      <c r="AA4587" s="153">
        <v>1</v>
      </c>
      <c r="AB4587" s="153">
        <v>87.82</v>
      </c>
      <c r="AC4587" s="153">
        <v>0</v>
      </c>
      <c r="AD4587" s="153">
        <v>383.77339999999998</v>
      </c>
      <c r="AE4587" s="154"/>
      <c r="AF4587" s="154"/>
      <c r="AG4587" s="150" t="s">
        <v>17</v>
      </c>
      <c r="AH4587" s="147">
        <v>7.1239214000000004E-4</v>
      </c>
      <c r="AI4587" s="147">
        <v>1.4375179850000001E-3</v>
      </c>
      <c r="AJ4587" s="147">
        <v>5.7860877100000005E-4</v>
      </c>
    </row>
    <row r="4588" spans="1:36" ht="13.5" thickBot="1" x14ac:dyDescent="0.25">
      <c r="A4588" s="149">
        <v>8694</v>
      </c>
      <c r="B4588" s="149">
        <v>12957</v>
      </c>
      <c r="C4588" s="150" t="s">
        <v>1706</v>
      </c>
      <c r="D4588" s="150">
        <v>520032178</v>
      </c>
      <c r="E4588" s="150" t="s">
        <v>429</v>
      </c>
      <c r="F4588" s="150" t="s">
        <v>1930</v>
      </c>
      <c r="G4588" s="150">
        <v>77102390</v>
      </c>
      <c r="H4588" s="150" t="s">
        <v>102</v>
      </c>
      <c r="I4588" s="150" t="s">
        <v>228</v>
      </c>
      <c r="J4588" s="150" t="s">
        <v>53</v>
      </c>
      <c r="K4588" s="150" t="s">
        <v>53</v>
      </c>
      <c r="L4588" s="150" t="s">
        <v>54</v>
      </c>
      <c r="M4588" s="150" t="s">
        <v>311</v>
      </c>
      <c r="N4588" s="150" t="s">
        <v>140</v>
      </c>
      <c r="O4588" s="150" t="s">
        <v>62</v>
      </c>
      <c r="P4588" s="150" t="s">
        <v>298</v>
      </c>
      <c r="Q4588" s="150" t="s">
        <v>298</v>
      </c>
      <c r="R4588" s="150" t="s">
        <v>57</v>
      </c>
      <c r="S4588" s="150" t="s">
        <v>1206</v>
      </c>
      <c r="T4588" s="152">
        <v>7.9000000000000001E-2</v>
      </c>
      <c r="U4588" s="151">
        <v>46203</v>
      </c>
      <c r="V4588" s="147">
        <v>4.3499999999999997E-2</v>
      </c>
      <c r="W4588" s="192">
        <v>7.0000000000000007E-2</v>
      </c>
      <c r="X4588" s="150" t="s">
        <v>636</v>
      </c>
      <c r="Y4588" s="150"/>
      <c r="Z4588" s="153">
        <v>50000</v>
      </c>
      <c r="AA4588" s="153">
        <v>1</v>
      </c>
      <c r="AB4588" s="153">
        <v>96.995400000000004</v>
      </c>
      <c r="AC4588" s="153">
        <v>0</v>
      </c>
      <c r="AD4588" s="153">
        <v>48.497700000000002</v>
      </c>
      <c r="AE4588" s="154"/>
      <c r="AF4588" s="154"/>
      <c r="AG4588" s="150" t="s">
        <v>17</v>
      </c>
      <c r="AH4588" s="147">
        <v>1.5149458300000001E-4</v>
      </c>
      <c r="AI4588" s="147">
        <v>1.8166010400000001E-4</v>
      </c>
      <c r="AJ4588" s="147">
        <v>7.3119175598308303E-5</v>
      </c>
    </row>
    <row r="4589" spans="1:36" ht="13.5" thickBot="1" x14ac:dyDescent="0.25">
      <c r="A4589" s="149">
        <v>8694</v>
      </c>
      <c r="B4589" s="149">
        <v>12957</v>
      </c>
      <c r="C4589" s="150" t="s">
        <v>1706</v>
      </c>
      <c r="D4589" s="150">
        <v>520032178</v>
      </c>
      <c r="E4589" s="150" t="s">
        <v>429</v>
      </c>
      <c r="F4589" s="150" t="s">
        <v>1930</v>
      </c>
      <c r="G4589" s="150">
        <v>7710239</v>
      </c>
      <c r="H4589" s="150" t="s">
        <v>102</v>
      </c>
      <c r="I4589" s="150" t="s">
        <v>228</v>
      </c>
      <c r="J4589" s="150" t="s">
        <v>53</v>
      </c>
      <c r="K4589" s="150" t="s">
        <v>53</v>
      </c>
      <c r="L4589" s="150" t="s">
        <v>821</v>
      </c>
      <c r="M4589" s="150" t="s">
        <v>311</v>
      </c>
      <c r="N4589" s="150" t="s">
        <v>140</v>
      </c>
      <c r="O4589" s="150" t="s">
        <v>62</v>
      </c>
      <c r="P4589" s="150" t="s">
        <v>298</v>
      </c>
      <c r="Q4589" s="150" t="s">
        <v>298</v>
      </c>
      <c r="R4589" s="150" t="s">
        <v>57</v>
      </c>
      <c r="S4589" s="150" t="s">
        <v>1206</v>
      </c>
      <c r="T4589" s="152">
        <v>2.0310000000000001</v>
      </c>
      <c r="U4589" s="151">
        <v>46203</v>
      </c>
      <c r="V4589" s="147">
        <v>3.8699999999999998E-2</v>
      </c>
      <c r="W4589" s="192">
        <v>5.96E-2</v>
      </c>
      <c r="X4589" s="150" t="s">
        <v>636</v>
      </c>
      <c r="Y4589" s="150"/>
      <c r="Z4589" s="153">
        <v>325797.88</v>
      </c>
      <c r="AA4589" s="153">
        <v>1</v>
      </c>
      <c r="AB4589" s="153">
        <v>97.05</v>
      </c>
      <c r="AC4589" s="153">
        <v>0</v>
      </c>
      <c r="AD4589" s="153">
        <v>316.18684000000002</v>
      </c>
      <c r="AE4589" s="154"/>
      <c r="AF4589" s="154"/>
      <c r="AG4589" s="150" t="s">
        <v>17</v>
      </c>
      <c r="AH4589" s="147">
        <v>9.8713228299999989E-4</v>
      </c>
      <c r="AI4589" s="147">
        <v>1.1843558440000001E-3</v>
      </c>
      <c r="AJ4589" s="147">
        <v>4.7670963900000001E-4</v>
      </c>
    </row>
    <row r="4590" spans="1:36" ht="13.5" thickBot="1" x14ac:dyDescent="0.25">
      <c r="A4590" s="149">
        <v>8694</v>
      </c>
      <c r="B4590" s="149">
        <v>12957</v>
      </c>
      <c r="C4590" s="150" t="s">
        <v>1706</v>
      </c>
      <c r="D4590" s="150">
        <v>520032178</v>
      </c>
      <c r="E4590" s="150" t="s">
        <v>429</v>
      </c>
      <c r="F4590" s="150" t="s">
        <v>1931</v>
      </c>
      <c r="G4590" s="150">
        <v>7710254</v>
      </c>
      <c r="H4590" s="150" t="s">
        <v>102</v>
      </c>
      <c r="I4590" s="150" t="s">
        <v>228</v>
      </c>
      <c r="J4590" s="150" t="s">
        <v>53</v>
      </c>
      <c r="K4590" s="150" t="s">
        <v>53</v>
      </c>
      <c r="L4590" s="150" t="s">
        <v>821</v>
      </c>
      <c r="M4590" s="150" t="s">
        <v>311</v>
      </c>
      <c r="N4590" s="150" t="s">
        <v>140</v>
      </c>
      <c r="O4590" s="150" t="s">
        <v>62</v>
      </c>
      <c r="P4590" s="150" t="s">
        <v>298</v>
      </c>
      <c r="Q4590" s="150" t="s">
        <v>298</v>
      </c>
      <c r="R4590" s="150" t="s">
        <v>57</v>
      </c>
      <c r="S4590" s="150" t="s">
        <v>1206</v>
      </c>
      <c r="T4590" s="152">
        <v>0.52400000000000002</v>
      </c>
      <c r="U4590" s="151">
        <v>45657</v>
      </c>
      <c r="V4590" s="147">
        <v>4.5900000000000003E-2</v>
      </c>
      <c r="W4590" s="192">
        <v>6.4000000000000001E-2</v>
      </c>
      <c r="X4590" s="150" t="s">
        <v>636</v>
      </c>
      <c r="Y4590" s="150"/>
      <c r="Z4590" s="153">
        <v>56000</v>
      </c>
      <c r="AA4590" s="153">
        <v>1</v>
      </c>
      <c r="AB4590" s="153">
        <v>100.28</v>
      </c>
      <c r="AC4590" s="153">
        <v>0</v>
      </c>
      <c r="AD4590" s="153">
        <v>56.156799999999997</v>
      </c>
      <c r="AE4590" s="154"/>
      <c r="AF4590" s="154"/>
      <c r="AG4590" s="150" t="s">
        <v>17</v>
      </c>
      <c r="AH4590" s="147">
        <v>8.8888888800000003E-4</v>
      </c>
      <c r="AI4590" s="147">
        <v>2.1034915300000001E-4</v>
      </c>
      <c r="AJ4590" s="147">
        <v>8.4666673269847404E-5</v>
      </c>
    </row>
    <row r="4591" spans="1:36" ht="13.5" thickBot="1" x14ac:dyDescent="0.25">
      <c r="A4591" s="149">
        <v>8694</v>
      </c>
      <c r="B4591" s="149">
        <v>12957</v>
      </c>
      <c r="C4591" s="150" t="s">
        <v>1706</v>
      </c>
      <c r="D4591" s="150">
        <v>520032178</v>
      </c>
      <c r="E4591" s="150" t="s">
        <v>429</v>
      </c>
      <c r="F4591" s="150" t="s">
        <v>2174</v>
      </c>
      <c r="G4591" s="150">
        <v>77102620</v>
      </c>
      <c r="H4591" s="150" t="s">
        <v>102</v>
      </c>
      <c r="I4591" s="150" t="s">
        <v>228</v>
      </c>
      <c r="J4591" s="150" t="s">
        <v>53</v>
      </c>
      <c r="K4591" s="150" t="s">
        <v>53</v>
      </c>
      <c r="L4591" s="150" t="s">
        <v>54</v>
      </c>
      <c r="M4591" s="150" t="s">
        <v>311</v>
      </c>
      <c r="N4591" s="150" t="s">
        <v>140</v>
      </c>
      <c r="O4591" s="150" t="s">
        <v>62</v>
      </c>
      <c r="P4591" s="150" t="s">
        <v>298</v>
      </c>
      <c r="Q4591" s="150" t="s">
        <v>298</v>
      </c>
      <c r="R4591" s="150" t="s">
        <v>57</v>
      </c>
      <c r="S4591" s="150" t="s">
        <v>1206</v>
      </c>
      <c r="T4591" s="152">
        <v>0.52400000000000002</v>
      </c>
      <c r="U4591" s="151">
        <v>46568</v>
      </c>
      <c r="V4591" s="147">
        <v>4.5900000000000003E-2</v>
      </c>
      <c r="W4591" s="192">
        <v>6.4000000000000001E-2</v>
      </c>
      <c r="X4591" s="150" t="s">
        <v>636</v>
      </c>
      <c r="Y4591" s="150"/>
      <c r="Z4591" s="153">
        <v>1252000</v>
      </c>
      <c r="AA4591" s="153">
        <v>1</v>
      </c>
      <c r="AB4591" s="153">
        <v>92.725300000000004</v>
      </c>
      <c r="AC4591" s="153">
        <v>0</v>
      </c>
      <c r="AD4591" s="153">
        <v>1160.92075</v>
      </c>
      <c r="AE4591" s="154"/>
      <c r="AF4591" s="154"/>
      <c r="AG4591" s="150" t="s">
        <v>17</v>
      </c>
      <c r="AH4591" s="147">
        <v>1.5650000000000001E-2</v>
      </c>
      <c r="AI4591" s="147">
        <v>4.348515184E-3</v>
      </c>
      <c r="AJ4591" s="147">
        <v>1.7503009040000001E-3</v>
      </c>
    </row>
    <row r="4592" spans="1:36" ht="13.5" thickBot="1" x14ac:dyDescent="0.25">
      <c r="A4592" s="149">
        <v>8694</v>
      </c>
      <c r="B4592" s="149">
        <v>12957</v>
      </c>
      <c r="C4592" s="150" t="s">
        <v>1706</v>
      </c>
      <c r="D4592" s="150">
        <v>520032178</v>
      </c>
      <c r="E4592" s="150" t="s">
        <v>429</v>
      </c>
      <c r="F4592" s="150" t="s">
        <v>1932</v>
      </c>
      <c r="G4592" s="150">
        <v>7710296</v>
      </c>
      <c r="H4592" s="150" t="s">
        <v>102</v>
      </c>
      <c r="I4592" s="150" t="s">
        <v>228</v>
      </c>
      <c r="J4592" s="150" t="s">
        <v>53</v>
      </c>
      <c r="K4592" s="150" t="s">
        <v>53</v>
      </c>
      <c r="L4592" s="150" t="s">
        <v>821</v>
      </c>
      <c r="M4592" s="150" t="s">
        <v>311</v>
      </c>
      <c r="N4592" s="150" t="s">
        <v>140</v>
      </c>
      <c r="O4592" s="150" t="s">
        <v>62</v>
      </c>
      <c r="P4592" s="150" t="s">
        <v>298</v>
      </c>
      <c r="Q4592" s="150" t="s">
        <v>298</v>
      </c>
      <c r="R4592" s="150" t="s">
        <v>57</v>
      </c>
      <c r="S4592" s="150" t="s">
        <v>1206</v>
      </c>
      <c r="T4592" s="152">
        <v>1.619</v>
      </c>
      <c r="U4592" s="151">
        <v>46568</v>
      </c>
      <c r="V4592" s="147">
        <v>6.25E-2</v>
      </c>
      <c r="W4592" s="192">
        <v>6.4699999999999994E-2</v>
      </c>
      <c r="X4592" s="150" t="s">
        <v>636</v>
      </c>
      <c r="Y4592" s="150"/>
      <c r="Z4592" s="153">
        <v>50000</v>
      </c>
      <c r="AA4592" s="153">
        <v>1</v>
      </c>
      <c r="AB4592" s="153">
        <v>101.4</v>
      </c>
      <c r="AC4592" s="153">
        <v>0</v>
      </c>
      <c r="AD4592" s="153">
        <v>50.7</v>
      </c>
      <c r="AE4592" s="154"/>
      <c r="AF4592" s="154"/>
      <c r="AG4592" s="150" t="s">
        <v>17</v>
      </c>
      <c r="AH4592" s="147">
        <v>5.0429660699999996E-4</v>
      </c>
      <c r="AI4592" s="147">
        <v>1.89909362E-4</v>
      </c>
      <c r="AJ4592" s="147">
        <v>7.6439546676115107E-5</v>
      </c>
    </row>
    <row r="4593" spans="1:36" ht="13.5" thickBot="1" x14ac:dyDescent="0.25">
      <c r="A4593" s="149">
        <v>8694</v>
      </c>
      <c r="B4593" s="149">
        <v>12957</v>
      </c>
      <c r="C4593" s="150" t="s">
        <v>1706</v>
      </c>
      <c r="D4593" s="150">
        <v>520032178</v>
      </c>
      <c r="E4593" s="150" t="s">
        <v>429</v>
      </c>
      <c r="F4593" s="150" t="s">
        <v>1932</v>
      </c>
      <c r="G4593" s="150">
        <v>77102960</v>
      </c>
      <c r="H4593" s="150" t="s">
        <v>102</v>
      </c>
      <c r="I4593" s="150" t="s">
        <v>228</v>
      </c>
      <c r="J4593" s="150" t="s">
        <v>53</v>
      </c>
      <c r="K4593" s="150" t="s">
        <v>53</v>
      </c>
      <c r="L4593" s="150" t="s">
        <v>54</v>
      </c>
      <c r="M4593" s="150" t="s">
        <v>311</v>
      </c>
      <c r="N4593" s="150" t="s">
        <v>140</v>
      </c>
      <c r="O4593" s="150" t="s">
        <v>62</v>
      </c>
      <c r="P4593" s="150" t="s">
        <v>298</v>
      </c>
      <c r="Q4593" s="150" t="s">
        <v>298</v>
      </c>
      <c r="R4593" s="150" t="s">
        <v>57</v>
      </c>
      <c r="S4593" s="150" t="s">
        <v>1206</v>
      </c>
      <c r="T4593" s="152">
        <v>1.619</v>
      </c>
      <c r="U4593" s="151">
        <v>46568</v>
      </c>
      <c r="V4593" s="147">
        <v>6.25E-2</v>
      </c>
      <c r="W4593" s="192">
        <v>6.4699999999999994E-2</v>
      </c>
      <c r="X4593" s="150" t="s">
        <v>636</v>
      </c>
      <c r="Y4593" s="150"/>
      <c r="Z4593" s="153">
        <v>952000</v>
      </c>
      <c r="AA4593" s="153">
        <v>1</v>
      </c>
      <c r="AB4593" s="153">
        <v>100.235</v>
      </c>
      <c r="AC4593" s="153">
        <v>0</v>
      </c>
      <c r="AD4593" s="153">
        <v>954.23720000000003</v>
      </c>
      <c r="AE4593" s="154"/>
      <c r="AF4593" s="154"/>
      <c r="AG4593" s="150" t="s">
        <v>17</v>
      </c>
      <c r="AH4593" s="147">
        <v>9.6018073990000001E-3</v>
      </c>
      <c r="AI4593" s="147">
        <v>3.5743309379999998E-3</v>
      </c>
      <c r="AJ4593" s="147">
        <v>1.4386875540000001E-3</v>
      </c>
    </row>
    <row r="4594" spans="1:36" ht="13.5" thickBot="1" x14ac:dyDescent="0.25">
      <c r="A4594" s="149">
        <v>8694</v>
      </c>
      <c r="B4594" s="149">
        <v>12957</v>
      </c>
      <c r="C4594" s="150" t="s">
        <v>1933</v>
      </c>
      <c r="D4594" s="150">
        <v>520022732</v>
      </c>
      <c r="E4594" s="150" t="s">
        <v>429</v>
      </c>
      <c r="F4594" s="150" t="s">
        <v>1934</v>
      </c>
      <c r="G4594" s="150">
        <v>7770217</v>
      </c>
      <c r="H4594" s="150" t="s">
        <v>102</v>
      </c>
      <c r="I4594" s="150" t="s">
        <v>229</v>
      </c>
      <c r="J4594" s="150" t="s">
        <v>53</v>
      </c>
      <c r="K4594" s="150" t="s">
        <v>53</v>
      </c>
      <c r="L4594" s="150" t="s">
        <v>821</v>
      </c>
      <c r="M4594" s="150" t="s">
        <v>311</v>
      </c>
      <c r="N4594" s="150" t="s">
        <v>650</v>
      </c>
      <c r="O4594" s="150" t="s">
        <v>62</v>
      </c>
      <c r="P4594" s="150" t="s">
        <v>1369</v>
      </c>
      <c r="Q4594" s="150" t="s">
        <v>65</v>
      </c>
      <c r="R4594" s="150" t="s">
        <v>57</v>
      </c>
      <c r="S4594" s="150" t="s">
        <v>1206</v>
      </c>
      <c r="T4594" s="152">
        <v>2.403</v>
      </c>
      <c r="U4594" s="151">
        <v>47034</v>
      </c>
      <c r="V4594" s="147">
        <v>4.2999999999999997E-2</v>
      </c>
      <c r="W4594" s="192">
        <v>1.9599999999999999E-2</v>
      </c>
      <c r="X4594" s="150" t="s">
        <v>636</v>
      </c>
      <c r="Y4594" s="150"/>
      <c r="Z4594" s="153">
        <v>2777.78</v>
      </c>
      <c r="AA4594" s="153">
        <v>1</v>
      </c>
      <c r="AB4594" s="153">
        <v>120.32</v>
      </c>
      <c r="AC4594" s="153">
        <v>0</v>
      </c>
      <c r="AD4594" s="153">
        <v>3.3422200000000002</v>
      </c>
      <c r="AE4594" s="154"/>
      <c r="AF4594" s="154"/>
      <c r="AG4594" s="150" t="s">
        <v>17</v>
      </c>
      <c r="AH4594" s="147">
        <v>5.4476096336341599E-6</v>
      </c>
      <c r="AI4594" s="147">
        <v>1.2519109870761499E-5</v>
      </c>
      <c r="AJ4594" s="147">
        <v>5.0390095008253596E-6</v>
      </c>
    </row>
    <row r="4595" spans="1:36" ht="13.5" thickBot="1" x14ac:dyDescent="0.25">
      <c r="A4595" s="149">
        <v>8694</v>
      </c>
      <c r="B4595" s="149">
        <v>12957</v>
      </c>
      <c r="C4595" s="150" t="s">
        <v>1402</v>
      </c>
      <c r="D4595" s="150">
        <v>520033309</v>
      </c>
      <c r="E4595" s="150" t="s">
        <v>429</v>
      </c>
      <c r="F4595" s="150" t="s">
        <v>1403</v>
      </c>
      <c r="G4595" s="150">
        <v>8230294</v>
      </c>
      <c r="H4595" s="150" t="s">
        <v>102</v>
      </c>
      <c r="I4595" s="150" t="s">
        <v>623</v>
      </c>
      <c r="J4595" s="150" t="s">
        <v>53</v>
      </c>
      <c r="K4595" s="150" t="s">
        <v>53</v>
      </c>
      <c r="L4595" s="150" t="s">
        <v>821</v>
      </c>
      <c r="M4595" s="150" t="s">
        <v>311</v>
      </c>
      <c r="N4595" s="150" t="s">
        <v>140</v>
      </c>
      <c r="O4595" s="150" t="s">
        <v>62</v>
      </c>
      <c r="P4595" s="150" t="s">
        <v>1404</v>
      </c>
      <c r="Q4595" s="150" t="s">
        <v>65</v>
      </c>
      <c r="R4595" s="150" t="s">
        <v>57</v>
      </c>
      <c r="S4595" s="150" t="s">
        <v>1206</v>
      </c>
      <c r="T4595" s="152">
        <v>0.74399999999999999</v>
      </c>
      <c r="U4595" s="151">
        <v>45657</v>
      </c>
      <c r="V4595" s="147">
        <v>1.4999999999999999E-2</v>
      </c>
      <c r="W4595" s="192">
        <v>4.9700000000000001E-2</v>
      </c>
      <c r="X4595" s="150" t="s">
        <v>636</v>
      </c>
      <c r="Y4595" s="150"/>
      <c r="Z4595" s="153">
        <v>5.51</v>
      </c>
      <c r="AA4595" s="153">
        <v>1</v>
      </c>
      <c r="AB4595" s="153">
        <v>97.9</v>
      </c>
      <c r="AC4595" s="153">
        <v>0</v>
      </c>
      <c r="AD4595" s="153">
        <v>5.3899999999999998E-3</v>
      </c>
      <c r="AE4595" s="154"/>
      <c r="AF4595" s="154"/>
      <c r="AG4595" s="150" t="s">
        <v>17</v>
      </c>
      <c r="AH4595" s="147">
        <v>9.9039274105031403E-8</v>
      </c>
      <c r="AI4595" s="147">
        <v>2.01895752533958E-8</v>
      </c>
      <c r="AJ4595" s="147">
        <v>8.1264133448572094E-9</v>
      </c>
    </row>
    <row r="4596" spans="1:36" ht="13.5" thickBot="1" x14ac:dyDescent="0.25">
      <c r="A4596" s="149">
        <v>8694</v>
      </c>
      <c r="B4596" s="149">
        <v>12957</v>
      </c>
      <c r="C4596" s="150" t="s">
        <v>1402</v>
      </c>
      <c r="D4596" s="150">
        <v>520033309</v>
      </c>
      <c r="E4596" s="150" t="s">
        <v>429</v>
      </c>
      <c r="F4596" s="150" t="s">
        <v>1935</v>
      </c>
      <c r="G4596" s="150">
        <v>8230328</v>
      </c>
      <c r="H4596" s="150" t="s">
        <v>102</v>
      </c>
      <c r="I4596" s="150" t="s">
        <v>228</v>
      </c>
      <c r="J4596" s="150" t="s">
        <v>53</v>
      </c>
      <c r="K4596" s="150" t="s">
        <v>53</v>
      </c>
      <c r="L4596" s="150" t="s">
        <v>821</v>
      </c>
      <c r="M4596" s="150" t="s">
        <v>311</v>
      </c>
      <c r="N4596" s="150" t="s">
        <v>140</v>
      </c>
      <c r="O4596" s="150" t="s">
        <v>62</v>
      </c>
      <c r="P4596" s="150" t="s">
        <v>298</v>
      </c>
      <c r="Q4596" s="150" t="s">
        <v>298</v>
      </c>
      <c r="R4596" s="150" t="s">
        <v>57</v>
      </c>
      <c r="S4596" s="150" t="s">
        <v>1206</v>
      </c>
      <c r="T4596" s="152">
        <v>2.0190000000000001</v>
      </c>
      <c r="U4596" s="151">
        <v>46569</v>
      </c>
      <c r="V4596" s="147">
        <v>2.9000000000000001E-2</v>
      </c>
      <c r="W4596" s="192">
        <v>6.9400000000000003E-2</v>
      </c>
      <c r="X4596" s="150" t="s">
        <v>636</v>
      </c>
      <c r="Y4596" s="150"/>
      <c r="Z4596" s="153">
        <v>918559.4</v>
      </c>
      <c r="AA4596" s="153">
        <v>1</v>
      </c>
      <c r="AB4596" s="153">
        <v>93.16</v>
      </c>
      <c r="AC4596" s="153">
        <v>0</v>
      </c>
      <c r="AD4596" s="153">
        <v>855.72994000000006</v>
      </c>
      <c r="AE4596" s="154"/>
      <c r="AF4596" s="154"/>
      <c r="AG4596" s="150" t="s">
        <v>17</v>
      </c>
      <c r="AH4596" s="147">
        <v>4.2723693020000003E-3</v>
      </c>
      <c r="AI4596" s="147">
        <v>3.2053476840000002E-3</v>
      </c>
      <c r="AJ4596" s="147">
        <v>1.2901697959999999E-3</v>
      </c>
    </row>
    <row r="4597" spans="1:36" ht="13.5" thickBot="1" x14ac:dyDescent="0.25">
      <c r="A4597" s="149">
        <v>8694</v>
      </c>
      <c r="B4597" s="149">
        <v>12957</v>
      </c>
      <c r="C4597" s="150" t="s">
        <v>1402</v>
      </c>
      <c r="D4597" s="150">
        <v>520033309</v>
      </c>
      <c r="E4597" s="150" t="s">
        <v>429</v>
      </c>
      <c r="F4597" s="150" t="s">
        <v>1936</v>
      </c>
      <c r="G4597" s="150">
        <v>8230377</v>
      </c>
      <c r="H4597" s="150" t="s">
        <v>102</v>
      </c>
      <c r="I4597" s="150" t="s">
        <v>229</v>
      </c>
      <c r="J4597" s="150" t="s">
        <v>53</v>
      </c>
      <c r="K4597" s="150" t="s">
        <v>53</v>
      </c>
      <c r="L4597" s="150" t="s">
        <v>821</v>
      </c>
      <c r="M4597" s="150" t="s">
        <v>311</v>
      </c>
      <c r="N4597" s="150" t="s">
        <v>140</v>
      </c>
      <c r="O4597" s="150" t="s">
        <v>62</v>
      </c>
      <c r="P4597" s="150" t="s">
        <v>298</v>
      </c>
      <c r="Q4597" s="150" t="s">
        <v>298</v>
      </c>
      <c r="R4597" s="150" t="s">
        <v>57</v>
      </c>
      <c r="S4597" s="150" t="s">
        <v>1206</v>
      </c>
      <c r="T4597" s="152">
        <v>2.1</v>
      </c>
      <c r="U4597" s="151">
        <v>46387</v>
      </c>
      <c r="V4597" s="147">
        <v>3.5000000000000003E-2</v>
      </c>
      <c r="W4597" s="192">
        <v>4.3400000000000001E-2</v>
      </c>
      <c r="X4597" s="150" t="s">
        <v>636</v>
      </c>
      <c r="Y4597" s="150"/>
      <c r="Z4597" s="153">
        <v>242100</v>
      </c>
      <c r="AA4597" s="153">
        <v>1</v>
      </c>
      <c r="AB4597" s="153">
        <v>105</v>
      </c>
      <c r="AC4597" s="153">
        <v>0</v>
      </c>
      <c r="AD4597" s="153">
        <v>254.20500000000001</v>
      </c>
      <c r="AE4597" s="154"/>
      <c r="AF4597" s="154"/>
      <c r="AG4597" s="150" t="s">
        <v>17</v>
      </c>
      <c r="AH4597" s="147">
        <v>1.417124554E-3</v>
      </c>
      <c r="AI4597" s="147">
        <v>9.5218756499999997E-4</v>
      </c>
      <c r="AJ4597" s="147">
        <v>3.8326065000000002E-4</v>
      </c>
    </row>
    <row r="4598" spans="1:36" ht="13.5" thickBot="1" x14ac:dyDescent="0.25">
      <c r="A4598" s="149">
        <v>8694</v>
      </c>
      <c r="B4598" s="149">
        <v>12957</v>
      </c>
      <c r="C4598" s="150" t="s">
        <v>1975</v>
      </c>
      <c r="D4598" s="150">
        <v>44969905</v>
      </c>
      <c r="E4598" s="150" t="s">
        <v>430</v>
      </c>
      <c r="F4598" s="150" t="s">
        <v>2175</v>
      </c>
      <c r="G4598" s="150" t="s">
        <v>2176</v>
      </c>
      <c r="H4598" s="150" t="s">
        <v>76</v>
      </c>
      <c r="I4598" s="150" t="s">
        <v>230</v>
      </c>
      <c r="J4598" s="150" t="s">
        <v>61</v>
      </c>
      <c r="K4598" s="150" t="s">
        <v>53</v>
      </c>
      <c r="L4598" s="150" t="s">
        <v>821</v>
      </c>
      <c r="M4598" s="150" t="s">
        <v>476</v>
      </c>
      <c r="N4598" s="150" t="s">
        <v>910</v>
      </c>
      <c r="O4598" s="150" t="s">
        <v>62</v>
      </c>
      <c r="P4598" s="150" t="s">
        <v>1968</v>
      </c>
      <c r="Q4598" s="150" t="s">
        <v>96</v>
      </c>
      <c r="R4598" s="150" t="s">
        <v>57</v>
      </c>
      <c r="S4598" s="150" t="s">
        <v>1216</v>
      </c>
      <c r="T4598" s="152">
        <v>2.9340000000000002</v>
      </c>
      <c r="U4598" s="151">
        <v>46477</v>
      </c>
      <c r="V4598" s="147">
        <v>1.8749999999999999E-2</v>
      </c>
      <c r="W4598" s="192">
        <v>4.8180000000000001E-2</v>
      </c>
      <c r="X4598" s="150" t="s">
        <v>636</v>
      </c>
      <c r="Y4598" s="150"/>
      <c r="Z4598" s="153">
        <v>10000</v>
      </c>
      <c r="AA4598" s="153">
        <v>3.9790999999999999</v>
      </c>
      <c r="AB4598" s="153">
        <v>91.992400000000004</v>
      </c>
      <c r="AC4598" s="153">
        <v>0</v>
      </c>
      <c r="AD4598" s="153">
        <v>36.604700000000001</v>
      </c>
      <c r="AE4598" s="154"/>
      <c r="AF4598" s="154"/>
      <c r="AG4598" s="150" t="s">
        <v>17</v>
      </c>
      <c r="AH4598" s="147">
        <v>1.4285714285714301E-5</v>
      </c>
      <c r="AI4598" s="147">
        <v>1.3711193700000001E-4</v>
      </c>
      <c r="AJ4598" s="147">
        <v>5.5188297321798699E-5</v>
      </c>
    </row>
    <row r="4599" spans="1:36" ht="13.5" thickBot="1" x14ac:dyDescent="0.25">
      <c r="A4599" s="149">
        <v>8694</v>
      </c>
      <c r="B4599" s="149">
        <v>12957</v>
      </c>
      <c r="C4599" s="150" t="s">
        <v>1937</v>
      </c>
      <c r="D4599" s="150">
        <v>38630988</v>
      </c>
      <c r="E4599" s="150" t="s">
        <v>430</v>
      </c>
      <c r="F4599" s="150" t="s">
        <v>1938</v>
      </c>
      <c r="G4599" s="150" t="s">
        <v>1939</v>
      </c>
      <c r="H4599" s="150" t="s">
        <v>76</v>
      </c>
      <c r="I4599" s="150" t="s">
        <v>102</v>
      </c>
      <c r="J4599" s="150" t="s">
        <v>61</v>
      </c>
      <c r="K4599" s="150" t="s">
        <v>198</v>
      </c>
      <c r="L4599" s="150" t="s">
        <v>821</v>
      </c>
      <c r="M4599" s="150" t="s">
        <v>102</v>
      </c>
      <c r="N4599" s="150" t="s">
        <v>931</v>
      </c>
      <c r="O4599" s="150" t="s">
        <v>62</v>
      </c>
      <c r="P4599" s="150" t="s">
        <v>1423</v>
      </c>
      <c r="Q4599" s="150" t="s">
        <v>84</v>
      </c>
      <c r="R4599" s="150" t="s">
        <v>57</v>
      </c>
      <c r="S4599" s="150" t="s">
        <v>1216</v>
      </c>
      <c r="T4599" s="152">
        <v>2.3929999999999998</v>
      </c>
      <c r="U4599" s="151">
        <v>46273</v>
      </c>
      <c r="V4599" s="147">
        <v>1.2500000000000001E-2</v>
      </c>
      <c r="W4599" s="192">
        <v>4.9680000000000002E-2</v>
      </c>
      <c r="X4599" s="150" t="s">
        <v>636</v>
      </c>
      <c r="Y4599" s="150"/>
      <c r="Z4599" s="153">
        <v>159340</v>
      </c>
      <c r="AA4599" s="153">
        <v>3.9790999999999999</v>
      </c>
      <c r="AB4599" s="153">
        <v>92.379400000000004</v>
      </c>
      <c r="AC4599" s="153">
        <v>0</v>
      </c>
      <c r="AD4599" s="153">
        <v>585.71292000000005</v>
      </c>
      <c r="AE4599" s="154"/>
      <c r="AF4599" s="154"/>
      <c r="AG4599" s="150" t="s">
        <v>17</v>
      </c>
      <c r="AH4599" s="147">
        <v>4.5525714200000001E-4</v>
      </c>
      <c r="AI4599" s="147">
        <v>2.1939322950000001E-3</v>
      </c>
      <c r="AJ4599" s="147">
        <v>8.8306962599999999E-4</v>
      </c>
    </row>
    <row r="4600" spans="1:36" ht="13.5" thickBot="1" x14ac:dyDescent="0.25">
      <c r="A4600" s="149">
        <v>8694</v>
      </c>
      <c r="B4600" s="149">
        <v>12957</v>
      </c>
      <c r="C4600" s="150" t="s">
        <v>1940</v>
      </c>
      <c r="D4600" s="150">
        <v>31316166</v>
      </c>
      <c r="E4600" s="150" t="s">
        <v>430</v>
      </c>
      <c r="F4600" s="150" t="s">
        <v>1941</v>
      </c>
      <c r="G4600" s="150" t="s">
        <v>1942</v>
      </c>
      <c r="H4600" s="150" t="s">
        <v>76</v>
      </c>
      <c r="I4600" s="150" t="s">
        <v>230</v>
      </c>
      <c r="J4600" s="150" t="s">
        <v>61</v>
      </c>
      <c r="K4600" s="150" t="s">
        <v>153</v>
      </c>
      <c r="L4600" s="150" t="s">
        <v>821</v>
      </c>
      <c r="M4600" s="150" t="s">
        <v>491</v>
      </c>
      <c r="N4600" s="150" t="s">
        <v>895</v>
      </c>
      <c r="O4600" s="150" t="s">
        <v>62</v>
      </c>
      <c r="P4600" s="150" t="s">
        <v>1412</v>
      </c>
      <c r="Q4600" s="150" t="s">
        <v>96</v>
      </c>
      <c r="R4600" s="150" t="s">
        <v>57</v>
      </c>
      <c r="S4600" s="150" t="s">
        <v>1216</v>
      </c>
      <c r="T4600" s="152">
        <v>3.9260000000000002</v>
      </c>
      <c r="U4600" s="151">
        <v>54788</v>
      </c>
      <c r="V4600" s="147">
        <v>2.5000000000000001E-2</v>
      </c>
      <c r="W4600" s="192">
        <v>7.1580000000000005E-2</v>
      </c>
      <c r="X4600" s="150" t="s">
        <v>636</v>
      </c>
      <c r="Y4600" s="150"/>
      <c r="Z4600" s="153">
        <v>90000</v>
      </c>
      <c r="AA4600" s="153">
        <v>3.9790999999999999</v>
      </c>
      <c r="AB4600" s="153">
        <v>77.128900000000002</v>
      </c>
      <c r="AC4600" s="153">
        <v>0</v>
      </c>
      <c r="AD4600" s="153">
        <v>276.21325000000002</v>
      </c>
      <c r="AE4600" s="154"/>
      <c r="AF4600" s="154"/>
      <c r="AG4600" s="150" t="s">
        <v>17</v>
      </c>
      <c r="AH4600" s="147">
        <v>2.5714285700000002E-4</v>
      </c>
      <c r="AI4600" s="147">
        <v>1.0346248969999999E-3</v>
      </c>
      <c r="AJ4600" s="147">
        <v>4.16442122E-4</v>
      </c>
    </row>
    <row r="4601" spans="1:36" ht="13.5" thickBot="1" x14ac:dyDescent="0.25">
      <c r="A4601" s="149">
        <v>8694</v>
      </c>
      <c r="B4601" s="149">
        <v>12957</v>
      </c>
      <c r="C4601" s="150" t="s">
        <v>1943</v>
      </c>
      <c r="D4601" s="150">
        <v>135637</v>
      </c>
      <c r="E4601" s="150" t="s">
        <v>430</v>
      </c>
      <c r="F4601" s="150" t="s">
        <v>1944</v>
      </c>
      <c r="G4601" s="150" t="s">
        <v>1945</v>
      </c>
      <c r="H4601" s="150" t="s">
        <v>76</v>
      </c>
      <c r="I4601" s="150" t="s">
        <v>102</v>
      </c>
      <c r="J4601" s="150" t="s">
        <v>61</v>
      </c>
      <c r="K4601" s="150" t="s">
        <v>53</v>
      </c>
      <c r="L4601" s="150" t="s">
        <v>821</v>
      </c>
      <c r="M4601" s="150" t="s">
        <v>102</v>
      </c>
      <c r="N4601" s="150" t="s">
        <v>880</v>
      </c>
      <c r="O4601" s="150" t="s">
        <v>62</v>
      </c>
      <c r="P4601" s="150" t="s">
        <v>1412</v>
      </c>
      <c r="Q4601" s="150" t="s">
        <v>96</v>
      </c>
      <c r="R4601" s="150" t="s">
        <v>57</v>
      </c>
      <c r="S4601" s="150" t="s">
        <v>1207</v>
      </c>
      <c r="T4601" s="152">
        <v>9.1969999999999992</v>
      </c>
      <c r="U4601" s="151">
        <v>50556</v>
      </c>
      <c r="V4601" s="147">
        <v>6.3750000000000001E-2</v>
      </c>
      <c r="W4601" s="192">
        <v>6.9110000000000005E-2</v>
      </c>
      <c r="X4601" s="150" t="s">
        <v>636</v>
      </c>
      <c r="Y4601" s="150"/>
      <c r="Z4601" s="153">
        <v>200000</v>
      </c>
      <c r="AA4601" s="153">
        <v>3.681</v>
      </c>
      <c r="AB4601" s="153">
        <v>97.323999999999998</v>
      </c>
      <c r="AC4601" s="153">
        <v>0</v>
      </c>
      <c r="AD4601" s="153">
        <v>716.49928999999997</v>
      </c>
      <c r="AE4601" s="154"/>
      <c r="AF4601" s="154"/>
      <c r="AG4601" s="150" t="s">
        <v>17</v>
      </c>
      <c r="AH4601" s="147">
        <v>2.8855864900000002E-4</v>
      </c>
      <c r="AI4601" s="147">
        <v>2.6838249219999998E-3</v>
      </c>
      <c r="AJ4601" s="147">
        <v>1.0802540610000001E-3</v>
      </c>
    </row>
    <row r="4602" spans="1:36" ht="13.5" thickBot="1" x14ac:dyDescent="0.25">
      <c r="A4602" s="149">
        <v>8694</v>
      </c>
      <c r="B4602" s="149">
        <v>12957</v>
      </c>
      <c r="C4602" s="150" t="s">
        <v>1946</v>
      </c>
      <c r="D4602" s="150">
        <v>43560927</v>
      </c>
      <c r="E4602" s="150" t="s">
        <v>430</v>
      </c>
      <c r="F4602" s="150" t="s">
        <v>1947</v>
      </c>
      <c r="G4602" s="150" t="s">
        <v>1948</v>
      </c>
      <c r="H4602" s="150" t="s">
        <v>76</v>
      </c>
      <c r="I4602" s="150" t="s">
        <v>230</v>
      </c>
      <c r="J4602" s="150" t="s">
        <v>61</v>
      </c>
      <c r="K4602" s="150" t="s">
        <v>153</v>
      </c>
      <c r="L4602" s="150" t="s">
        <v>821</v>
      </c>
      <c r="M4602" s="150" t="s">
        <v>476</v>
      </c>
      <c r="N4602" s="150" t="s">
        <v>931</v>
      </c>
      <c r="O4602" s="150" t="s">
        <v>62</v>
      </c>
      <c r="P4602" s="150" t="s">
        <v>1949</v>
      </c>
      <c r="Q4602" s="150" t="s">
        <v>96</v>
      </c>
      <c r="R4602" s="150" t="s">
        <v>57</v>
      </c>
      <c r="S4602" s="150" t="s">
        <v>1213</v>
      </c>
      <c r="T4602" s="152">
        <v>5.0410000000000004</v>
      </c>
      <c r="U4602" s="151">
        <v>47407</v>
      </c>
      <c r="V4602" s="147">
        <v>0.03</v>
      </c>
      <c r="W4602" s="192">
        <v>8.2460000000000006E-2</v>
      </c>
      <c r="X4602" s="150" t="s">
        <v>636</v>
      </c>
      <c r="Y4602" s="150"/>
      <c r="Z4602" s="153">
        <v>175000</v>
      </c>
      <c r="AA4602" s="153">
        <v>4.6535000000000002</v>
      </c>
      <c r="AB4602" s="153">
        <v>78.7744</v>
      </c>
      <c r="AC4602" s="153">
        <v>0</v>
      </c>
      <c r="AD4602" s="153">
        <v>641.50917000000004</v>
      </c>
      <c r="AE4602" s="154"/>
      <c r="AF4602" s="154"/>
      <c r="AG4602" s="150" t="s">
        <v>17</v>
      </c>
      <c r="AH4602" s="147">
        <v>3.5E-4</v>
      </c>
      <c r="AI4602" s="147">
        <v>2.40293092E-3</v>
      </c>
      <c r="AJ4602" s="147">
        <v>9.6719270399999997E-4</v>
      </c>
    </row>
    <row r="4603" spans="1:36" ht="13.5" thickBot="1" x14ac:dyDescent="0.25">
      <c r="A4603" s="149">
        <v>8694</v>
      </c>
      <c r="B4603" s="149">
        <v>12957</v>
      </c>
      <c r="C4603" s="150" t="s">
        <v>1937</v>
      </c>
      <c r="D4603" s="150">
        <v>38630988</v>
      </c>
      <c r="E4603" s="150" t="s">
        <v>430</v>
      </c>
      <c r="F4603" s="150" t="s">
        <v>1950</v>
      </c>
      <c r="G4603" s="150" t="s">
        <v>1951</v>
      </c>
      <c r="H4603" s="150" t="s">
        <v>76</v>
      </c>
      <c r="I4603" s="150" t="s">
        <v>230</v>
      </c>
      <c r="J4603" s="150" t="s">
        <v>61</v>
      </c>
      <c r="K4603" s="150" t="s">
        <v>158</v>
      </c>
      <c r="L4603" s="150" t="s">
        <v>821</v>
      </c>
      <c r="M4603" s="150" t="s">
        <v>491</v>
      </c>
      <c r="N4603" s="150" t="s">
        <v>931</v>
      </c>
      <c r="O4603" s="150" t="s">
        <v>62</v>
      </c>
      <c r="P4603" s="150" t="s">
        <v>298</v>
      </c>
      <c r="Q4603" s="150" t="s">
        <v>298</v>
      </c>
      <c r="R4603" s="150" t="s">
        <v>57</v>
      </c>
      <c r="S4603" s="150" t="s">
        <v>1216</v>
      </c>
      <c r="T4603" s="152">
        <v>2.7109999999999999</v>
      </c>
      <c r="U4603" s="151">
        <v>46402</v>
      </c>
      <c r="V4603" s="147">
        <v>2.375E-2</v>
      </c>
      <c r="W4603" s="192">
        <v>5.679E-2</v>
      </c>
      <c r="X4603" s="150" t="s">
        <v>636</v>
      </c>
      <c r="Y4603" s="150"/>
      <c r="Z4603" s="153">
        <v>240625</v>
      </c>
      <c r="AA4603" s="153">
        <v>3.9790999999999999</v>
      </c>
      <c r="AB4603" s="153">
        <v>92.209599999999995</v>
      </c>
      <c r="AC4603" s="153">
        <v>0</v>
      </c>
      <c r="AD4603" s="153">
        <v>882.88012000000003</v>
      </c>
      <c r="AE4603" s="154"/>
      <c r="AF4603" s="154"/>
      <c r="AG4603" s="150" t="s">
        <v>17</v>
      </c>
      <c r="AH4603" s="147">
        <v>8.0208333299999995E-4</v>
      </c>
      <c r="AI4603" s="147">
        <v>3.307045384E-3</v>
      </c>
      <c r="AJ4603" s="147">
        <v>1.3311036710000001E-3</v>
      </c>
    </row>
    <row r="4604" spans="1:36" ht="13.5" thickBot="1" x14ac:dyDescent="0.25">
      <c r="A4604" s="149">
        <v>8694</v>
      </c>
      <c r="B4604" s="149">
        <v>12957</v>
      </c>
      <c r="C4604" s="150" t="s">
        <v>1952</v>
      </c>
      <c r="D4604" s="150">
        <v>7929910</v>
      </c>
      <c r="E4604" s="150" t="s">
        <v>430</v>
      </c>
      <c r="F4604" s="150" t="s">
        <v>1953</v>
      </c>
      <c r="G4604" s="150" t="s">
        <v>1954</v>
      </c>
      <c r="H4604" s="150" t="s">
        <v>76</v>
      </c>
      <c r="I4604" s="150" t="s">
        <v>102</v>
      </c>
      <c r="J4604" s="150" t="s">
        <v>61</v>
      </c>
      <c r="K4604" s="150" t="s">
        <v>196</v>
      </c>
      <c r="L4604" s="150" t="s">
        <v>821</v>
      </c>
      <c r="M4604" s="150" t="s">
        <v>102</v>
      </c>
      <c r="N4604" s="150" t="s">
        <v>931</v>
      </c>
      <c r="O4604" s="150" t="s">
        <v>62</v>
      </c>
      <c r="P4604" s="150" t="s">
        <v>1408</v>
      </c>
      <c r="Q4604" s="150" t="s">
        <v>84</v>
      </c>
      <c r="R4604" s="150" t="s">
        <v>57</v>
      </c>
      <c r="S4604" s="150" t="s">
        <v>1216</v>
      </c>
      <c r="T4604" s="152">
        <v>1.3979999999999999</v>
      </c>
      <c r="U4604" s="151">
        <v>45911</v>
      </c>
      <c r="V4604" s="147">
        <v>4.2500000000000003E-2</v>
      </c>
      <c r="W4604" s="192">
        <v>8.2430000000000003E-2</v>
      </c>
      <c r="X4604" s="150" t="s">
        <v>636</v>
      </c>
      <c r="Y4604" s="150"/>
      <c r="Z4604" s="153">
        <v>107000</v>
      </c>
      <c r="AA4604" s="153">
        <v>3.9790999999999999</v>
      </c>
      <c r="AB4604" s="153">
        <v>97.118499999999997</v>
      </c>
      <c r="AC4604" s="153">
        <v>0</v>
      </c>
      <c r="AD4604" s="153">
        <v>413.49531999999999</v>
      </c>
      <c r="AE4604" s="154"/>
      <c r="AF4604" s="154"/>
      <c r="AG4604" s="150" t="s">
        <v>17</v>
      </c>
      <c r="AH4604" s="147">
        <v>2.14E-4</v>
      </c>
      <c r="AI4604" s="147">
        <v>1.548848771E-3</v>
      </c>
      <c r="AJ4604" s="147">
        <v>6.2342001600000001E-4</v>
      </c>
    </row>
    <row r="4605" spans="1:36" ht="13.5" thickBot="1" x14ac:dyDescent="0.25">
      <c r="A4605" s="149">
        <v>8694</v>
      </c>
      <c r="B4605" s="149">
        <v>12957</v>
      </c>
      <c r="C4605" s="150" t="s">
        <v>1946</v>
      </c>
      <c r="D4605" s="150">
        <v>43560927</v>
      </c>
      <c r="E4605" s="150" t="s">
        <v>430</v>
      </c>
      <c r="F4605" s="150" t="s">
        <v>1955</v>
      </c>
      <c r="G4605" s="150" t="s">
        <v>1956</v>
      </c>
      <c r="H4605" s="150" t="s">
        <v>76</v>
      </c>
      <c r="I4605" s="150" t="s">
        <v>230</v>
      </c>
      <c r="J4605" s="150" t="s">
        <v>61</v>
      </c>
      <c r="K4605" s="150" t="s">
        <v>153</v>
      </c>
      <c r="L4605" s="150" t="s">
        <v>821</v>
      </c>
      <c r="M4605" s="150" t="s">
        <v>491</v>
      </c>
      <c r="N4605" s="150" t="s">
        <v>931</v>
      </c>
      <c r="O4605" s="150" t="s">
        <v>62</v>
      </c>
      <c r="P4605" s="150" t="s">
        <v>1949</v>
      </c>
      <c r="Q4605" s="150" t="s">
        <v>96</v>
      </c>
      <c r="R4605" s="150" t="s">
        <v>57</v>
      </c>
      <c r="S4605" s="150" t="s">
        <v>1207</v>
      </c>
      <c r="T4605" s="152">
        <v>4.3630000000000004</v>
      </c>
      <c r="U4605" s="151">
        <v>47198</v>
      </c>
      <c r="V4605" s="147">
        <v>5.3749999999999999E-2</v>
      </c>
      <c r="W4605" s="192">
        <v>0.09</v>
      </c>
      <c r="X4605" s="150" t="s">
        <v>636</v>
      </c>
      <c r="Y4605" s="150"/>
      <c r="Z4605" s="153">
        <v>142000</v>
      </c>
      <c r="AA4605" s="153">
        <v>3.681</v>
      </c>
      <c r="AB4605" s="153">
        <v>85.912199999999999</v>
      </c>
      <c r="AC4605" s="153">
        <v>0</v>
      </c>
      <c r="AD4605" s="153">
        <v>449.06479000000002</v>
      </c>
      <c r="AE4605" s="154"/>
      <c r="AF4605" s="154"/>
      <c r="AG4605" s="150" t="s">
        <v>17</v>
      </c>
      <c r="AH4605" s="147">
        <v>2.3666666600000001E-4</v>
      </c>
      <c r="AI4605" s="147">
        <v>1.682083E-3</v>
      </c>
      <c r="AJ4605" s="147">
        <v>6.7704751399999996E-4</v>
      </c>
    </row>
    <row r="4606" spans="1:36" ht="13.5" thickBot="1" x14ac:dyDescent="0.25">
      <c r="A4606" s="149">
        <v>8694</v>
      </c>
      <c r="B4606" s="149">
        <v>12957</v>
      </c>
      <c r="C4606" s="150" t="s">
        <v>1957</v>
      </c>
      <c r="D4606" s="150">
        <v>162570</v>
      </c>
      <c r="E4606" s="150" t="s">
        <v>430</v>
      </c>
      <c r="F4606" s="150" t="s">
        <v>1958</v>
      </c>
      <c r="G4606" s="150" t="s">
        <v>1959</v>
      </c>
      <c r="H4606" s="150" t="s">
        <v>76</v>
      </c>
      <c r="I4606" s="150" t="s">
        <v>102</v>
      </c>
      <c r="J4606" s="150" t="s">
        <v>61</v>
      </c>
      <c r="K4606" s="150" t="s">
        <v>53</v>
      </c>
      <c r="L4606" s="150" t="s">
        <v>821</v>
      </c>
      <c r="M4606" s="150" t="s">
        <v>102</v>
      </c>
      <c r="N4606" s="150" t="s">
        <v>195</v>
      </c>
      <c r="O4606" s="150" t="s">
        <v>62</v>
      </c>
      <c r="P4606" s="150" t="s">
        <v>1416</v>
      </c>
      <c r="Q4606" s="150" t="s">
        <v>96</v>
      </c>
      <c r="R4606" s="150" t="s">
        <v>57</v>
      </c>
      <c r="S4606" s="150" t="s">
        <v>1207</v>
      </c>
      <c r="T4606" s="152">
        <v>1.772</v>
      </c>
      <c r="U4606" s="151">
        <v>47877</v>
      </c>
      <c r="V4606" s="147">
        <v>3.2750000000000001E-2</v>
      </c>
      <c r="W4606" s="192">
        <v>6.3549999999999995E-2</v>
      </c>
      <c r="X4606" s="150" t="s">
        <v>636</v>
      </c>
      <c r="Y4606" s="150"/>
      <c r="Z4606" s="153">
        <v>978000</v>
      </c>
      <c r="AA4606" s="153">
        <v>3.681</v>
      </c>
      <c r="AB4606" s="153">
        <v>93.416200000000003</v>
      </c>
      <c r="AC4606" s="153">
        <v>0</v>
      </c>
      <c r="AD4606" s="153">
        <v>3363.0000100000002</v>
      </c>
      <c r="AE4606" s="154"/>
      <c r="AF4606" s="154"/>
      <c r="AG4606" s="150" t="s">
        <v>17</v>
      </c>
      <c r="AH4606" s="147">
        <v>1.304E-3</v>
      </c>
      <c r="AI4606" s="147">
        <v>1.2596946526E-2</v>
      </c>
      <c r="AJ4606" s="147">
        <v>5.0703391760000003E-3</v>
      </c>
    </row>
    <row r="4607" spans="1:36" ht="13.5" thickBot="1" x14ac:dyDescent="0.25">
      <c r="A4607" s="149">
        <v>8694</v>
      </c>
      <c r="B4607" s="149">
        <v>12957</v>
      </c>
      <c r="C4607" s="150" t="s">
        <v>1960</v>
      </c>
      <c r="D4607" s="150">
        <v>9337540</v>
      </c>
      <c r="E4607" s="150" t="s">
        <v>430</v>
      </c>
      <c r="F4607" s="150" t="s">
        <v>1961</v>
      </c>
      <c r="G4607" s="150" t="s">
        <v>1962</v>
      </c>
      <c r="H4607" s="150" t="s">
        <v>76</v>
      </c>
      <c r="I4607" s="150" t="s">
        <v>102</v>
      </c>
      <c r="J4607" s="150" t="s">
        <v>61</v>
      </c>
      <c r="K4607" s="150" t="s">
        <v>314</v>
      </c>
      <c r="L4607" s="150" t="s">
        <v>821</v>
      </c>
      <c r="M4607" s="150" t="s">
        <v>102</v>
      </c>
      <c r="N4607" s="150" t="s">
        <v>900</v>
      </c>
      <c r="O4607" s="150" t="s">
        <v>62</v>
      </c>
      <c r="P4607" s="150" t="s">
        <v>1412</v>
      </c>
      <c r="Q4607" s="150" t="s">
        <v>101</v>
      </c>
      <c r="R4607" s="150" t="s">
        <v>57</v>
      </c>
      <c r="S4607" s="150" t="s">
        <v>1207</v>
      </c>
      <c r="T4607" s="152">
        <v>0.79800000000000004</v>
      </c>
      <c r="U4607" s="151">
        <v>45778</v>
      </c>
      <c r="V4607" s="147">
        <v>6.25E-2</v>
      </c>
      <c r="W4607" s="192">
        <v>5.7950000000000002E-2</v>
      </c>
      <c r="X4607" s="150" t="s">
        <v>636</v>
      </c>
      <c r="Y4607" s="150"/>
      <c r="Z4607" s="153">
        <v>180000</v>
      </c>
      <c r="AA4607" s="153">
        <v>3.681</v>
      </c>
      <c r="AB4607" s="153">
        <v>103.1019</v>
      </c>
      <c r="AC4607" s="153">
        <v>0</v>
      </c>
      <c r="AD4607" s="153">
        <v>683.13256999999999</v>
      </c>
      <c r="AE4607" s="154"/>
      <c r="AF4607" s="154"/>
      <c r="AG4607" s="150" t="s">
        <v>17</v>
      </c>
      <c r="AH4607" s="147">
        <v>9.0000000000000006E-5</v>
      </c>
      <c r="AI4607" s="147">
        <v>2.5588416380000001E-3</v>
      </c>
      <c r="AJ4607" s="147">
        <v>1.029947612E-3</v>
      </c>
    </row>
    <row r="4608" spans="1:36" ht="13.5" thickBot="1" x14ac:dyDescent="0.25">
      <c r="A4608" s="149">
        <v>8694</v>
      </c>
      <c r="B4608" s="149">
        <v>12957</v>
      </c>
      <c r="C4608" s="150" t="s">
        <v>1424</v>
      </c>
      <c r="D4608" s="150">
        <v>36157131</v>
      </c>
      <c r="E4608" s="150" t="s">
        <v>430</v>
      </c>
      <c r="F4608" s="150" t="s">
        <v>1963</v>
      </c>
      <c r="G4608" s="150" t="s">
        <v>1964</v>
      </c>
      <c r="H4608" s="150" t="s">
        <v>76</v>
      </c>
      <c r="I4608" s="150" t="s">
        <v>230</v>
      </c>
      <c r="J4608" s="150" t="s">
        <v>61</v>
      </c>
      <c r="K4608" s="150" t="s">
        <v>196</v>
      </c>
      <c r="L4608" s="150" t="s">
        <v>821</v>
      </c>
      <c r="M4608" s="150" t="s">
        <v>491</v>
      </c>
      <c r="N4608" s="150" t="s">
        <v>931</v>
      </c>
      <c r="O4608" s="150" t="s">
        <v>62</v>
      </c>
      <c r="P4608" s="150" t="s">
        <v>298</v>
      </c>
      <c r="Q4608" s="150" t="s">
        <v>298</v>
      </c>
      <c r="R4608" s="150" t="s">
        <v>57</v>
      </c>
      <c r="S4608" s="150" t="s">
        <v>1216</v>
      </c>
      <c r="T4608" s="152">
        <v>2.2280000000000002</v>
      </c>
      <c r="U4608" s="151">
        <v>46232</v>
      </c>
      <c r="V4608" s="147">
        <v>2.9499999999999998E-2</v>
      </c>
      <c r="W4608" s="192">
        <v>8.0180000000000001E-2</v>
      </c>
      <c r="X4608" s="150" t="s">
        <v>636</v>
      </c>
      <c r="Y4608" s="150"/>
      <c r="Z4608" s="153">
        <v>305000</v>
      </c>
      <c r="AA4608" s="153">
        <v>3.9790999999999999</v>
      </c>
      <c r="AB4608" s="153">
        <v>91.626999999999995</v>
      </c>
      <c r="AC4608" s="153">
        <v>0</v>
      </c>
      <c r="AD4608" s="153">
        <v>1112.00864</v>
      </c>
      <c r="AE4608" s="154"/>
      <c r="AF4608" s="154"/>
      <c r="AG4608" s="150" t="s">
        <v>17</v>
      </c>
      <c r="AH4608" s="147">
        <v>7.6250000000000005E-4</v>
      </c>
      <c r="AI4608" s="147">
        <v>4.1653028049999999E-3</v>
      </c>
      <c r="AJ4608" s="147">
        <v>1.676556929E-3</v>
      </c>
    </row>
    <row r="4609" spans="1:36" ht="13.5" thickBot="1" x14ac:dyDescent="0.25">
      <c r="A4609" s="149">
        <v>8694</v>
      </c>
      <c r="B4609" s="149">
        <v>12957</v>
      </c>
      <c r="C4609" s="150" t="s">
        <v>1965</v>
      </c>
      <c r="D4609" s="150">
        <v>68560480</v>
      </c>
      <c r="E4609" s="150" t="s">
        <v>430</v>
      </c>
      <c r="F4609" s="150" t="s">
        <v>1966</v>
      </c>
      <c r="G4609" s="150" t="s">
        <v>1967</v>
      </c>
      <c r="H4609" s="150" t="s">
        <v>76</v>
      </c>
      <c r="I4609" s="150" t="s">
        <v>102</v>
      </c>
      <c r="J4609" s="150" t="s">
        <v>61</v>
      </c>
      <c r="K4609" s="150" t="s">
        <v>53</v>
      </c>
      <c r="L4609" s="150" t="s">
        <v>821</v>
      </c>
      <c r="M4609" s="150" t="s">
        <v>102</v>
      </c>
      <c r="N4609" s="150" t="s">
        <v>879</v>
      </c>
      <c r="O4609" s="150" t="s">
        <v>62</v>
      </c>
      <c r="P4609" s="150" t="s">
        <v>1968</v>
      </c>
      <c r="Q4609" s="150" t="s">
        <v>96</v>
      </c>
      <c r="R4609" s="150" t="s">
        <v>57</v>
      </c>
      <c r="S4609" s="150" t="s">
        <v>1207</v>
      </c>
      <c r="T4609" s="152">
        <v>1.1970000000000001</v>
      </c>
      <c r="U4609" s="151">
        <v>45838</v>
      </c>
      <c r="V4609" s="147">
        <v>6.1249999999999999E-2</v>
      </c>
      <c r="W4609" s="192">
        <v>7.3300000000000004E-2</v>
      </c>
      <c r="X4609" s="150" t="s">
        <v>636</v>
      </c>
      <c r="Y4609" s="150"/>
      <c r="Z4609" s="153">
        <v>1214385</v>
      </c>
      <c r="AA4609" s="153">
        <v>3.681</v>
      </c>
      <c r="AB4609" s="153">
        <v>100.16330000000001</v>
      </c>
      <c r="AC4609" s="153">
        <v>0</v>
      </c>
      <c r="AD4609" s="153">
        <v>4477.4509399999997</v>
      </c>
      <c r="AE4609" s="154"/>
      <c r="AF4609" s="154"/>
      <c r="AG4609" s="150" t="s">
        <v>17</v>
      </c>
      <c r="AH4609" s="147">
        <v>2.0239749999999999E-3</v>
      </c>
      <c r="AI4609" s="147">
        <v>1.6771397531000001E-2</v>
      </c>
      <c r="AJ4609" s="147">
        <v>6.7505783059999998E-3</v>
      </c>
    </row>
    <row r="4610" spans="1:36" ht="13.5" thickBot="1" x14ac:dyDescent="0.25">
      <c r="A4610" s="149">
        <v>8694</v>
      </c>
      <c r="B4610" s="149">
        <v>12957</v>
      </c>
      <c r="C4610" s="150" t="s">
        <v>1965</v>
      </c>
      <c r="D4610" s="150">
        <v>68560480</v>
      </c>
      <c r="E4610" s="150" t="s">
        <v>430</v>
      </c>
      <c r="F4610" s="150" t="s">
        <v>1969</v>
      </c>
      <c r="G4610" s="150" t="s">
        <v>1970</v>
      </c>
      <c r="H4610" s="150" t="s">
        <v>76</v>
      </c>
      <c r="I4610" s="150" t="s">
        <v>230</v>
      </c>
      <c r="J4610" s="150" t="s">
        <v>61</v>
      </c>
      <c r="K4610" s="150" t="s">
        <v>53</v>
      </c>
      <c r="L4610" s="150" t="s">
        <v>821</v>
      </c>
      <c r="M4610" s="150" t="s">
        <v>476</v>
      </c>
      <c r="N4610" s="150" t="s">
        <v>878</v>
      </c>
      <c r="O4610" s="150" t="s">
        <v>62</v>
      </c>
      <c r="P4610" s="150" t="s">
        <v>1968</v>
      </c>
      <c r="Q4610" s="150" t="s">
        <v>96</v>
      </c>
      <c r="R4610" s="150" t="s">
        <v>57</v>
      </c>
      <c r="S4610" s="150" t="s">
        <v>1207</v>
      </c>
      <c r="T4610" s="152">
        <v>2.9220000000000002</v>
      </c>
      <c r="U4610" s="151">
        <v>46568</v>
      </c>
      <c r="V4610" s="147">
        <v>6.5000000000000002E-2</v>
      </c>
      <c r="W4610" s="192">
        <v>7.6119999999999993E-2</v>
      </c>
      <c r="X4610" s="150" t="s">
        <v>636</v>
      </c>
      <c r="Y4610" s="150"/>
      <c r="Z4610" s="153">
        <v>208390</v>
      </c>
      <c r="AA4610" s="153">
        <v>3.681</v>
      </c>
      <c r="AB4610" s="153">
        <v>98.522199999999998</v>
      </c>
      <c r="AC4610" s="153">
        <v>0</v>
      </c>
      <c r="AD4610" s="153">
        <v>755.74762999999996</v>
      </c>
      <c r="AE4610" s="154"/>
      <c r="AF4610" s="154"/>
      <c r="AG4610" s="150" t="s">
        <v>17</v>
      </c>
      <c r="AH4610" s="147">
        <v>3.4731666600000002E-4</v>
      </c>
      <c r="AI4610" s="147">
        <v>2.8308392660000002E-3</v>
      </c>
      <c r="AJ4610" s="147">
        <v>1.13942813E-3</v>
      </c>
    </row>
    <row r="4611" spans="1:36" ht="13.5" thickBot="1" x14ac:dyDescent="0.25">
      <c r="A4611" s="149">
        <v>8694</v>
      </c>
      <c r="B4611" s="149">
        <v>12957</v>
      </c>
      <c r="C4611" s="150" t="s">
        <v>1965</v>
      </c>
      <c r="D4611" s="150">
        <v>68560480</v>
      </c>
      <c r="E4611" s="150" t="s">
        <v>430</v>
      </c>
      <c r="F4611" s="150" t="s">
        <v>1971</v>
      </c>
      <c r="G4611" s="150" t="s">
        <v>1972</v>
      </c>
      <c r="H4611" s="150" t="s">
        <v>76</v>
      </c>
      <c r="I4611" s="150" t="s">
        <v>102</v>
      </c>
      <c r="J4611" s="150" t="s">
        <v>61</v>
      </c>
      <c r="K4611" s="150" t="s">
        <v>53</v>
      </c>
      <c r="L4611" s="150" t="s">
        <v>821</v>
      </c>
      <c r="M4611" s="150" t="s">
        <v>102</v>
      </c>
      <c r="N4611" s="150" t="s">
        <v>879</v>
      </c>
      <c r="O4611" s="150" t="s">
        <v>62</v>
      </c>
      <c r="P4611" s="150" t="s">
        <v>1968</v>
      </c>
      <c r="Q4611" s="150" t="s">
        <v>96</v>
      </c>
      <c r="R4611" s="150" t="s">
        <v>57</v>
      </c>
      <c r="S4611" s="150" t="s">
        <v>1207</v>
      </c>
      <c r="T4611" s="152">
        <v>5.0579999999999998</v>
      </c>
      <c r="U4611" s="151">
        <v>47664</v>
      </c>
      <c r="V4611" s="147">
        <v>6.7500000000000004E-2</v>
      </c>
      <c r="W4611" s="192">
        <v>8.2030000000000006E-2</v>
      </c>
      <c r="X4611" s="150" t="s">
        <v>636</v>
      </c>
      <c r="Y4611" s="150"/>
      <c r="Z4611" s="153">
        <v>473175</v>
      </c>
      <c r="AA4611" s="153">
        <v>3.681</v>
      </c>
      <c r="AB4611" s="153">
        <v>94.736800000000002</v>
      </c>
      <c r="AC4611" s="153">
        <v>0</v>
      </c>
      <c r="AD4611" s="153">
        <v>1650.08501</v>
      </c>
      <c r="AE4611" s="154"/>
      <c r="AF4611" s="154"/>
      <c r="AG4611" s="150" t="s">
        <v>17</v>
      </c>
      <c r="AH4611" s="147">
        <v>8.6031818100000003E-4</v>
      </c>
      <c r="AI4611" s="147">
        <v>6.1808006460000002E-3</v>
      </c>
      <c r="AJ4611" s="147">
        <v>2.4878057220000002E-3</v>
      </c>
    </row>
    <row r="4612" spans="1:36" ht="13.5" thickBot="1" x14ac:dyDescent="0.25">
      <c r="A4612" s="149">
        <v>8694</v>
      </c>
      <c r="B4612" s="149">
        <v>12957</v>
      </c>
      <c r="C4612" s="150" t="s">
        <v>1940</v>
      </c>
      <c r="D4612" s="150">
        <v>31316166</v>
      </c>
      <c r="E4612" s="150" t="s">
        <v>430</v>
      </c>
      <c r="F4612" s="150" t="s">
        <v>1973</v>
      </c>
      <c r="G4612" s="150" t="s">
        <v>1974</v>
      </c>
      <c r="H4612" s="150" t="s">
        <v>76</v>
      </c>
      <c r="I4612" s="150" t="s">
        <v>230</v>
      </c>
      <c r="J4612" s="150" t="s">
        <v>61</v>
      </c>
      <c r="K4612" s="150" t="s">
        <v>153</v>
      </c>
      <c r="L4612" s="150" t="s">
        <v>821</v>
      </c>
      <c r="M4612" s="150" t="s">
        <v>491</v>
      </c>
      <c r="N4612" s="150" t="s">
        <v>895</v>
      </c>
      <c r="O4612" s="150" t="s">
        <v>62</v>
      </c>
      <c r="P4612" s="150" t="s">
        <v>1412</v>
      </c>
      <c r="Q4612" s="150" t="s">
        <v>96</v>
      </c>
      <c r="R4612" s="150" t="s">
        <v>57</v>
      </c>
      <c r="S4612" s="150" t="s">
        <v>1216</v>
      </c>
      <c r="T4612" s="152">
        <v>1.885</v>
      </c>
      <c r="U4612" s="151">
        <v>54788</v>
      </c>
      <c r="V4612" s="147">
        <v>1.4999999999999999E-2</v>
      </c>
      <c r="W4612" s="192">
        <v>6.8260000000000001E-2</v>
      </c>
      <c r="X4612" s="150" t="s">
        <v>636</v>
      </c>
      <c r="Y4612" s="150"/>
      <c r="Z4612" s="153">
        <v>315000</v>
      </c>
      <c r="AA4612" s="153">
        <v>3.9790999999999999</v>
      </c>
      <c r="AB4612" s="153">
        <v>65.776399999999995</v>
      </c>
      <c r="AC4612" s="153">
        <v>0</v>
      </c>
      <c r="AD4612" s="153">
        <v>824.45225000000005</v>
      </c>
      <c r="AE4612" s="154"/>
      <c r="AF4612" s="154"/>
      <c r="AG4612" s="150" t="s">
        <v>17</v>
      </c>
      <c r="AH4612" s="147">
        <v>4.4999999999999999E-4</v>
      </c>
      <c r="AI4612" s="147">
        <v>3.0881893770000001E-3</v>
      </c>
      <c r="AJ4612" s="147">
        <v>1.2430129430000001E-3</v>
      </c>
    </row>
    <row r="4613" spans="1:36" ht="13.5" thickBot="1" x14ac:dyDescent="0.25">
      <c r="A4613" s="149">
        <v>8694</v>
      </c>
      <c r="B4613" s="149">
        <v>12957</v>
      </c>
      <c r="C4613" s="150" t="s">
        <v>1975</v>
      </c>
      <c r="D4613" s="150">
        <v>44969905</v>
      </c>
      <c r="E4613" s="150" t="s">
        <v>430</v>
      </c>
      <c r="F4613" s="150" t="s">
        <v>1976</v>
      </c>
      <c r="G4613" s="150" t="s">
        <v>1977</v>
      </c>
      <c r="H4613" s="150" t="s">
        <v>76</v>
      </c>
      <c r="I4613" s="150" t="s">
        <v>230</v>
      </c>
      <c r="J4613" s="150" t="s">
        <v>61</v>
      </c>
      <c r="K4613" s="150" t="s">
        <v>53</v>
      </c>
      <c r="L4613" s="150" t="s">
        <v>821</v>
      </c>
      <c r="M4613" s="150" t="s">
        <v>476</v>
      </c>
      <c r="N4613" s="150" t="s">
        <v>910</v>
      </c>
      <c r="O4613" s="150" t="s">
        <v>62</v>
      </c>
      <c r="P4613" s="150" t="s">
        <v>1968</v>
      </c>
      <c r="Q4613" s="150" t="s">
        <v>96</v>
      </c>
      <c r="R4613" s="150" t="s">
        <v>57</v>
      </c>
      <c r="S4613" s="150" t="s">
        <v>1216</v>
      </c>
      <c r="T4613" s="152">
        <v>0.57099999999999995</v>
      </c>
      <c r="U4613" s="151">
        <v>45688</v>
      </c>
      <c r="V4613" s="147">
        <v>0.06</v>
      </c>
      <c r="W4613" s="192">
        <v>4.8529999999999997E-2</v>
      </c>
      <c r="X4613" s="150" t="s">
        <v>636</v>
      </c>
      <c r="Y4613" s="150"/>
      <c r="Z4613" s="153">
        <v>100000</v>
      </c>
      <c r="AA4613" s="153">
        <v>3.9790999999999999</v>
      </c>
      <c r="AB4613" s="153">
        <v>101.94499999999999</v>
      </c>
      <c r="AC4613" s="153">
        <v>0</v>
      </c>
      <c r="AD4613" s="153">
        <v>405.64935000000003</v>
      </c>
      <c r="AE4613" s="154"/>
      <c r="AF4613" s="154"/>
      <c r="AG4613" s="150" t="s">
        <v>17</v>
      </c>
      <c r="AH4613" s="147">
        <v>1E-4</v>
      </c>
      <c r="AI4613" s="147">
        <v>1.5194597539999999E-3</v>
      </c>
      <c r="AJ4613" s="147">
        <v>6.11590777E-4</v>
      </c>
    </row>
    <row r="4614" spans="1:36" ht="13.5" thickBot="1" x14ac:dyDescent="0.25">
      <c r="A4614" s="149">
        <v>8694</v>
      </c>
      <c r="B4614" s="149">
        <v>12957</v>
      </c>
      <c r="C4614" s="150" t="s">
        <v>1978</v>
      </c>
      <c r="D4614" s="150">
        <v>59907412</v>
      </c>
      <c r="E4614" s="150" t="s">
        <v>430</v>
      </c>
      <c r="F4614" s="150" t="s">
        <v>1979</v>
      </c>
      <c r="G4614" s="150" t="s">
        <v>1980</v>
      </c>
      <c r="H4614" s="150" t="s">
        <v>76</v>
      </c>
      <c r="I4614" s="150" t="s">
        <v>230</v>
      </c>
      <c r="J4614" s="150" t="s">
        <v>61</v>
      </c>
      <c r="K4614" s="150" t="s">
        <v>314</v>
      </c>
      <c r="L4614" s="150" t="s">
        <v>821</v>
      </c>
      <c r="M4614" s="150" t="s">
        <v>488</v>
      </c>
      <c r="N4614" s="150" t="s">
        <v>892</v>
      </c>
      <c r="O4614" s="150" t="s">
        <v>62</v>
      </c>
      <c r="P4614" s="150" t="s">
        <v>1981</v>
      </c>
      <c r="Q4614" s="150" t="s">
        <v>84</v>
      </c>
      <c r="R4614" s="150" t="s">
        <v>57</v>
      </c>
      <c r="S4614" s="150" t="s">
        <v>1207</v>
      </c>
      <c r="T4614" s="152">
        <v>5.7320000000000002</v>
      </c>
      <c r="U4614" s="151">
        <v>47802</v>
      </c>
      <c r="V4614" s="147">
        <v>4.1500000000000002E-2</v>
      </c>
      <c r="W4614" s="192">
        <v>5.1110000000000003E-2</v>
      </c>
      <c r="X4614" s="150" t="s">
        <v>636</v>
      </c>
      <c r="Y4614" s="150"/>
      <c r="Z4614" s="153">
        <v>32000</v>
      </c>
      <c r="AA4614" s="153">
        <v>3.681</v>
      </c>
      <c r="AB4614" s="153">
        <v>96.250799999999998</v>
      </c>
      <c r="AC4614" s="153">
        <v>0</v>
      </c>
      <c r="AD4614" s="153">
        <v>113.37573999999999</v>
      </c>
      <c r="AE4614" s="154"/>
      <c r="AF4614" s="154"/>
      <c r="AG4614" s="150" t="s">
        <v>17</v>
      </c>
      <c r="AH4614" s="147">
        <v>1.16410200443814E-5</v>
      </c>
      <c r="AI4614" s="147">
        <v>4.2467681500000002E-4</v>
      </c>
      <c r="AJ4614" s="147">
        <v>1.7093471700000001E-4</v>
      </c>
    </row>
    <row r="4615" spans="1:36" ht="13.5" thickBot="1" x14ac:dyDescent="0.25">
      <c r="A4615" s="149">
        <v>8694</v>
      </c>
      <c r="B4615" s="149">
        <v>12957</v>
      </c>
      <c r="C4615" s="150" t="s">
        <v>1405</v>
      </c>
      <c r="D4615" s="150">
        <v>68898400</v>
      </c>
      <c r="E4615" s="150" t="s">
        <v>430</v>
      </c>
      <c r="F4615" s="150" t="s">
        <v>1406</v>
      </c>
      <c r="G4615" s="150" t="s">
        <v>1407</v>
      </c>
      <c r="H4615" s="150" t="s">
        <v>76</v>
      </c>
      <c r="I4615" s="150" t="s">
        <v>230</v>
      </c>
      <c r="J4615" s="150" t="s">
        <v>61</v>
      </c>
      <c r="K4615" s="150" t="s">
        <v>158</v>
      </c>
      <c r="L4615" s="150" t="s">
        <v>821</v>
      </c>
      <c r="M4615" s="150" t="s">
        <v>476</v>
      </c>
      <c r="N4615" s="150" t="s">
        <v>931</v>
      </c>
      <c r="O4615" s="150" t="s">
        <v>62</v>
      </c>
      <c r="P4615" s="150" t="s">
        <v>1408</v>
      </c>
      <c r="Q4615" s="150" t="s">
        <v>84</v>
      </c>
      <c r="R4615" s="150" t="s">
        <v>57</v>
      </c>
      <c r="S4615" s="150" t="s">
        <v>1216</v>
      </c>
      <c r="T4615" s="152">
        <v>3.25</v>
      </c>
      <c r="U4615" s="151">
        <v>46516</v>
      </c>
      <c r="V4615" s="147">
        <v>2.6249999999999999E-2</v>
      </c>
      <c r="W4615" s="192">
        <v>9.4119999999999995E-2</v>
      </c>
      <c r="X4615" s="150" t="s">
        <v>636</v>
      </c>
      <c r="Y4615" s="150"/>
      <c r="Z4615" s="153">
        <v>200000</v>
      </c>
      <c r="AA4615" s="153">
        <v>3.9790999999999999</v>
      </c>
      <c r="AB4615" s="153">
        <v>82.372299999999996</v>
      </c>
      <c r="AC4615" s="153">
        <v>0</v>
      </c>
      <c r="AD4615" s="153">
        <v>655.53524000000004</v>
      </c>
      <c r="AE4615" s="154"/>
      <c r="AF4615" s="154"/>
      <c r="AG4615" s="150" t="s">
        <v>17</v>
      </c>
      <c r="AH4615" s="147">
        <v>6.6666666600000005E-4</v>
      </c>
      <c r="AI4615" s="147">
        <v>2.4554690269999999E-3</v>
      </c>
      <c r="AJ4615" s="147">
        <v>9.8833957700000005E-4</v>
      </c>
    </row>
    <row r="4616" spans="1:36" ht="13.5" thickBot="1" x14ac:dyDescent="0.25">
      <c r="A4616" s="149">
        <v>8694</v>
      </c>
      <c r="B4616" s="149">
        <v>12957</v>
      </c>
      <c r="C4616" s="150" t="s">
        <v>1937</v>
      </c>
      <c r="D4616" s="150">
        <v>38630988</v>
      </c>
      <c r="E4616" s="150" t="s">
        <v>430</v>
      </c>
      <c r="F4616" s="150" t="s">
        <v>1982</v>
      </c>
      <c r="G4616" s="150" t="s">
        <v>1983</v>
      </c>
      <c r="H4616" s="150" t="s">
        <v>76</v>
      </c>
      <c r="I4616" s="150" t="s">
        <v>230</v>
      </c>
      <c r="J4616" s="150" t="s">
        <v>61</v>
      </c>
      <c r="K4616" s="150" t="s">
        <v>53</v>
      </c>
      <c r="L4616" s="150" t="s">
        <v>821</v>
      </c>
      <c r="M4616" s="150" t="s">
        <v>491</v>
      </c>
      <c r="N4616" s="150" t="s">
        <v>931</v>
      </c>
      <c r="O4616" s="150" t="s">
        <v>62</v>
      </c>
      <c r="P4616" s="150" t="s">
        <v>298</v>
      </c>
      <c r="Q4616" s="150" t="s">
        <v>298</v>
      </c>
      <c r="R4616" s="150" t="s">
        <v>57</v>
      </c>
      <c r="S4616" s="150" t="s">
        <v>1216</v>
      </c>
      <c r="T4616" s="152">
        <v>3.8359999999999999</v>
      </c>
      <c r="U4616" s="151">
        <v>46824</v>
      </c>
      <c r="V4616" s="147">
        <v>1.6250000000000001E-2</v>
      </c>
      <c r="W4616" s="192">
        <v>5.7919999999999999E-2</v>
      </c>
      <c r="X4616" s="150" t="s">
        <v>636</v>
      </c>
      <c r="Y4616" s="150"/>
      <c r="Z4616" s="153">
        <v>58000</v>
      </c>
      <c r="AA4616" s="153">
        <v>3.9790999999999999</v>
      </c>
      <c r="AB4616" s="153">
        <v>85.781899999999993</v>
      </c>
      <c r="AC4616" s="153">
        <v>0</v>
      </c>
      <c r="AD4616" s="153">
        <v>197.97416000000001</v>
      </c>
      <c r="AE4616" s="154"/>
      <c r="AF4616" s="154"/>
      <c r="AG4616" s="150" t="s">
        <v>17</v>
      </c>
      <c r="AH4616" s="147">
        <v>1.6571428499999999E-4</v>
      </c>
      <c r="AI4616" s="147">
        <v>7.4156107599999998E-4</v>
      </c>
      <c r="AJ4616" s="147">
        <v>2.98482348E-4</v>
      </c>
    </row>
    <row r="4617" spans="1:36" ht="13.5" thickBot="1" x14ac:dyDescent="0.25">
      <c r="A4617" s="149">
        <v>8694</v>
      </c>
      <c r="B4617" s="149">
        <v>12957</v>
      </c>
      <c r="C4617" s="150" t="s">
        <v>1984</v>
      </c>
      <c r="D4617" s="150">
        <v>69469740</v>
      </c>
      <c r="E4617" s="150" t="s">
        <v>430</v>
      </c>
      <c r="F4617" s="150" t="s">
        <v>1985</v>
      </c>
      <c r="G4617" s="150" t="s">
        <v>1986</v>
      </c>
      <c r="H4617" s="150" t="s">
        <v>76</v>
      </c>
      <c r="I4617" s="150" t="s">
        <v>230</v>
      </c>
      <c r="J4617" s="150" t="s">
        <v>61</v>
      </c>
      <c r="K4617" s="150" t="s">
        <v>53</v>
      </c>
      <c r="L4617" s="150" t="s">
        <v>821</v>
      </c>
      <c r="M4617" s="150" t="s">
        <v>476</v>
      </c>
      <c r="N4617" s="150" t="s">
        <v>878</v>
      </c>
      <c r="O4617" s="150" t="s">
        <v>62</v>
      </c>
      <c r="P4617" s="150" t="s">
        <v>1968</v>
      </c>
      <c r="Q4617" s="150" t="s">
        <v>96</v>
      </c>
      <c r="R4617" s="150" t="s">
        <v>57</v>
      </c>
      <c r="S4617" s="150" t="s">
        <v>1207</v>
      </c>
      <c r="T4617" s="152">
        <v>5.7389999999999999</v>
      </c>
      <c r="U4617" s="151">
        <v>47937</v>
      </c>
      <c r="V4617" s="147">
        <v>5.8749999999999997E-2</v>
      </c>
      <c r="W4617" s="192">
        <v>8.2159999999999997E-2</v>
      </c>
      <c r="X4617" s="150" t="s">
        <v>636</v>
      </c>
      <c r="Y4617" s="150"/>
      <c r="Z4617" s="153">
        <v>26500</v>
      </c>
      <c r="AA4617" s="153">
        <v>3.681</v>
      </c>
      <c r="AB4617" s="153">
        <v>87.728999999999999</v>
      </c>
      <c r="AC4617" s="153">
        <v>0</v>
      </c>
      <c r="AD4617" s="153">
        <v>85.576570000000004</v>
      </c>
      <c r="AE4617" s="154"/>
      <c r="AF4617" s="154"/>
      <c r="AG4617" s="150" t="s">
        <v>17</v>
      </c>
      <c r="AH4617" s="147">
        <v>4.2400000000000001E-5</v>
      </c>
      <c r="AI4617" s="147">
        <v>3.2054816299999998E-4</v>
      </c>
      <c r="AJ4617" s="147">
        <v>1.2902237099999999E-4</v>
      </c>
    </row>
    <row r="4618" spans="1:36" ht="13.5" thickBot="1" x14ac:dyDescent="0.25">
      <c r="A4618" s="149">
        <v>8694</v>
      </c>
      <c r="B4618" s="149">
        <v>12957</v>
      </c>
      <c r="C4618" s="150" t="s">
        <v>1409</v>
      </c>
      <c r="D4618" s="150">
        <v>191685</v>
      </c>
      <c r="E4618" s="150" t="s">
        <v>430</v>
      </c>
      <c r="F4618" s="150" t="s">
        <v>1410</v>
      </c>
      <c r="G4618" s="150" t="s">
        <v>1411</v>
      </c>
      <c r="H4618" s="150" t="s">
        <v>76</v>
      </c>
      <c r="I4618" s="150" t="s">
        <v>102</v>
      </c>
      <c r="J4618" s="150" t="s">
        <v>61</v>
      </c>
      <c r="K4618" s="150" t="s">
        <v>53</v>
      </c>
      <c r="L4618" s="150" t="s">
        <v>821</v>
      </c>
      <c r="M4618" s="150" t="s">
        <v>102</v>
      </c>
      <c r="N4618" s="150" t="s">
        <v>195</v>
      </c>
      <c r="O4618" s="150" t="s">
        <v>62</v>
      </c>
      <c r="P4618" s="150" t="s">
        <v>1412</v>
      </c>
      <c r="Q4618" s="150" t="s">
        <v>96</v>
      </c>
      <c r="R4618" s="150" t="s">
        <v>57</v>
      </c>
      <c r="S4618" s="150" t="s">
        <v>1207</v>
      </c>
      <c r="T4618" s="152">
        <v>1.9670000000000001</v>
      </c>
      <c r="U4618" s="151">
        <v>47945</v>
      </c>
      <c r="V4618" s="147">
        <v>3.0769999999999999E-2</v>
      </c>
      <c r="W4618" s="192">
        <v>6.837E-2</v>
      </c>
      <c r="X4618" s="150" t="s">
        <v>636</v>
      </c>
      <c r="Y4618" s="150"/>
      <c r="Z4618" s="153">
        <v>976000</v>
      </c>
      <c r="AA4618" s="153">
        <v>3.681</v>
      </c>
      <c r="AB4618" s="153">
        <v>93.142700000000005</v>
      </c>
      <c r="AC4618" s="153">
        <v>0</v>
      </c>
      <c r="AD4618" s="153">
        <v>3346.2968000000001</v>
      </c>
      <c r="AE4618" s="154"/>
      <c r="AF4618" s="154"/>
      <c r="AG4618" s="150" t="s">
        <v>17</v>
      </c>
      <c r="AH4618" s="147">
        <v>1.6266666660000001E-3</v>
      </c>
      <c r="AI4618" s="147">
        <v>1.2534380531E-2</v>
      </c>
      <c r="AJ4618" s="147">
        <v>5.0451560240000002E-3</v>
      </c>
    </row>
    <row r="4619" spans="1:36" ht="13.5" thickBot="1" x14ac:dyDescent="0.25">
      <c r="A4619" s="149">
        <v>8694</v>
      </c>
      <c r="B4619" s="149">
        <v>12957</v>
      </c>
      <c r="C4619" s="150" t="s">
        <v>1987</v>
      </c>
      <c r="D4619" s="150">
        <v>60275028</v>
      </c>
      <c r="E4619" s="150" t="s">
        <v>430</v>
      </c>
      <c r="F4619" s="150" t="s">
        <v>1988</v>
      </c>
      <c r="G4619" s="150" t="s">
        <v>1989</v>
      </c>
      <c r="H4619" s="150" t="s">
        <v>76</v>
      </c>
      <c r="I4619" s="150" t="s">
        <v>102</v>
      </c>
      <c r="J4619" s="150" t="s">
        <v>61</v>
      </c>
      <c r="K4619" s="150" t="s">
        <v>315</v>
      </c>
      <c r="L4619" s="150" t="s">
        <v>821</v>
      </c>
      <c r="M4619" s="150" t="s">
        <v>102</v>
      </c>
      <c r="N4619" s="150" t="s">
        <v>879</v>
      </c>
      <c r="O4619" s="150" t="s">
        <v>62</v>
      </c>
      <c r="P4619" s="150" t="s">
        <v>1990</v>
      </c>
      <c r="Q4619" s="150" t="s">
        <v>84</v>
      </c>
      <c r="R4619" s="150" t="s">
        <v>57</v>
      </c>
      <c r="S4619" s="150" t="s">
        <v>1207</v>
      </c>
      <c r="T4619" s="152">
        <v>1.22</v>
      </c>
      <c r="U4619" s="151">
        <v>46218</v>
      </c>
      <c r="V4619" s="147">
        <v>0.09</v>
      </c>
      <c r="W4619" s="192">
        <v>8.5709999999999995E-2</v>
      </c>
      <c r="X4619" s="150" t="s">
        <v>636</v>
      </c>
      <c r="Y4619" s="150"/>
      <c r="Z4619" s="153">
        <v>925993</v>
      </c>
      <c r="AA4619" s="153">
        <v>3.681</v>
      </c>
      <c r="AB4619" s="153">
        <v>102.8</v>
      </c>
      <c r="AC4619" s="153">
        <v>0</v>
      </c>
      <c r="AD4619" s="153">
        <v>3504.0204800000001</v>
      </c>
      <c r="AE4619" s="154"/>
      <c r="AF4619" s="154"/>
      <c r="AG4619" s="150" t="s">
        <v>17</v>
      </c>
      <c r="AH4619" s="147">
        <v>1.4815888000000001E-3</v>
      </c>
      <c r="AI4619" s="147">
        <v>1.3125173501000001E-2</v>
      </c>
      <c r="AJ4619" s="147">
        <v>5.2829533929999997E-3</v>
      </c>
    </row>
    <row r="4620" spans="1:36" ht="13.5" thickBot="1" x14ac:dyDescent="0.25">
      <c r="A4620" s="149">
        <v>8694</v>
      </c>
      <c r="B4620" s="149">
        <v>12957</v>
      </c>
      <c r="C4620" s="150" t="s">
        <v>1991</v>
      </c>
      <c r="D4620" s="150">
        <v>29777713</v>
      </c>
      <c r="E4620" s="150" t="s">
        <v>430</v>
      </c>
      <c r="F4620" s="150" t="s">
        <v>1992</v>
      </c>
      <c r="G4620" s="150" t="s">
        <v>1993</v>
      </c>
      <c r="H4620" s="150" t="s">
        <v>76</v>
      </c>
      <c r="I4620" s="150" t="s">
        <v>230</v>
      </c>
      <c r="J4620" s="150" t="s">
        <v>61</v>
      </c>
      <c r="K4620" s="150" t="s">
        <v>154</v>
      </c>
      <c r="L4620" s="150" t="s">
        <v>821</v>
      </c>
      <c r="M4620" s="150" t="s">
        <v>476</v>
      </c>
      <c r="N4620" s="150" t="s">
        <v>878</v>
      </c>
      <c r="O4620" s="150" t="s">
        <v>62</v>
      </c>
      <c r="P4620" s="150" t="s">
        <v>1994</v>
      </c>
      <c r="Q4620" s="150" t="s">
        <v>96</v>
      </c>
      <c r="R4620" s="150" t="s">
        <v>57</v>
      </c>
      <c r="S4620" s="150" t="s">
        <v>1207</v>
      </c>
      <c r="T4620" s="152">
        <v>1.4339999999999999</v>
      </c>
      <c r="U4620" s="151">
        <v>46310</v>
      </c>
      <c r="V4620" s="147">
        <v>8.2500000000000004E-2</v>
      </c>
      <c r="W4620" s="192">
        <v>7.3609999999999995E-2</v>
      </c>
      <c r="X4620" s="150" t="s">
        <v>636</v>
      </c>
      <c r="Y4620" s="150"/>
      <c r="Z4620" s="153">
        <v>219564.76</v>
      </c>
      <c r="AA4620" s="153">
        <v>3.681</v>
      </c>
      <c r="AB4620" s="153">
        <v>104.81180000000001</v>
      </c>
      <c r="AC4620" s="153">
        <v>0</v>
      </c>
      <c r="AD4620" s="153">
        <v>847.10771</v>
      </c>
      <c r="AE4620" s="154"/>
      <c r="AF4620" s="154"/>
      <c r="AG4620" s="150" t="s">
        <v>17</v>
      </c>
      <c r="AH4620" s="147">
        <v>6.7558387599999997E-4</v>
      </c>
      <c r="AI4620" s="147">
        <v>3.1730509940000001E-3</v>
      </c>
      <c r="AJ4620" s="147">
        <v>1.2771702030000001E-3</v>
      </c>
    </row>
    <row r="4621" spans="1:36" ht="13.5" thickBot="1" x14ac:dyDescent="0.25">
      <c r="A4621" s="149">
        <v>8694</v>
      </c>
      <c r="B4621" s="149">
        <v>12957</v>
      </c>
      <c r="C4621" s="150" t="s">
        <v>1946</v>
      </c>
      <c r="D4621" s="150">
        <v>43560927</v>
      </c>
      <c r="E4621" s="150" t="s">
        <v>430</v>
      </c>
      <c r="F4621" s="150" t="s">
        <v>1995</v>
      </c>
      <c r="G4621" s="150" t="s">
        <v>1996</v>
      </c>
      <c r="H4621" s="150" t="s">
        <v>76</v>
      </c>
      <c r="I4621" s="150" t="s">
        <v>102</v>
      </c>
      <c r="J4621" s="150" t="s">
        <v>61</v>
      </c>
      <c r="K4621" s="150" t="s">
        <v>153</v>
      </c>
      <c r="L4621" s="150" t="s">
        <v>821</v>
      </c>
      <c r="M4621" s="150" t="s">
        <v>486</v>
      </c>
      <c r="N4621" s="150" t="s">
        <v>931</v>
      </c>
      <c r="O4621" s="150" t="s">
        <v>62</v>
      </c>
      <c r="P4621" s="150" t="s">
        <v>1949</v>
      </c>
      <c r="Q4621" s="150" t="s">
        <v>96</v>
      </c>
      <c r="R4621" s="150" t="s">
        <v>57</v>
      </c>
      <c r="S4621" s="150" t="s">
        <v>1216</v>
      </c>
      <c r="T4621" s="152">
        <v>3.722</v>
      </c>
      <c r="U4621" s="151">
        <v>46783</v>
      </c>
      <c r="V4621" s="147">
        <v>1.6250000000000001E-2</v>
      </c>
      <c r="W4621" s="192">
        <v>6.5600000000000006E-2</v>
      </c>
      <c r="X4621" s="150" t="s">
        <v>636</v>
      </c>
      <c r="Y4621" s="150"/>
      <c r="Z4621" s="153">
        <v>219135</v>
      </c>
      <c r="AA4621" s="153">
        <v>3.9790999999999999</v>
      </c>
      <c r="AB4621" s="153">
        <v>84.032700000000006</v>
      </c>
      <c r="AC4621" s="153">
        <v>0</v>
      </c>
      <c r="AD4621" s="153">
        <v>732.73159999999996</v>
      </c>
      <c r="AE4621" s="154"/>
      <c r="AF4621" s="154"/>
      <c r="AG4621" s="150" t="s">
        <v>17</v>
      </c>
      <c r="AH4621" s="147">
        <v>2.7391874999999999E-4</v>
      </c>
      <c r="AI4621" s="147">
        <v>2.7446270460000002E-3</v>
      </c>
      <c r="AJ4621" s="147">
        <v>1.1047272449999999E-3</v>
      </c>
    </row>
    <row r="4622" spans="1:36" ht="13.5" thickBot="1" x14ac:dyDescent="0.25">
      <c r="A4622" s="149">
        <v>8694</v>
      </c>
      <c r="B4622" s="149">
        <v>12957</v>
      </c>
      <c r="C4622" s="150" t="s">
        <v>1413</v>
      </c>
      <c r="D4622" s="150">
        <v>162474</v>
      </c>
      <c r="E4622" s="150" t="s">
        <v>430</v>
      </c>
      <c r="F4622" s="150" t="s">
        <v>1414</v>
      </c>
      <c r="G4622" s="150" t="s">
        <v>1415</v>
      </c>
      <c r="H4622" s="150" t="s">
        <v>76</v>
      </c>
      <c r="I4622" s="150" t="s">
        <v>102</v>
      </c>
      <c r="J4622" s="150" t="s">
        <v>61</v>
      </c>
      <c r="K4622" s="150" t="s">
        <v>53</v>
      </c>
      <c r="L4622" s="150" t="s">
        <v>821</v>
      </c>
      <c r="M4622" s="150" t="s">
        <v>102</v>
      </c>
      <c r="N4622" s="150" t="s">
        <v>195</v>
      </c>
      <c r="O4622" s="150" t="s">
        <v>62</v>
      </c>
      <c r="P4622" s="150" t="s">
        <v>1416</v>
      </c>
      <c r="Q4622" s="150" t="s">
        <v>96</v>
      </c>
      <c r="R4622" s="150" t="s">
        <v>57</v>
      </c>
      <c r="S4622" s="150" t="s">
        <v>1207</v>
      </c>
      <c r="T4622" s="152">
        <v>2.4420000000000002</v>
      </c>
      <c r="U4622" s="151">
        <v>48234</v>
      </c>
      <c r="V4622" s="147">
        <v>3.2550000000000003E-2</v>
      </c>
      <c r="W4622" s="192">
        <v>6.7489999999999994E-2</v>
      </c>
      <c r="X4622" s="150" t="s">
        <v>636</v>
      </c>
      <c r="Y4622" s="150"/>
      <c r="Z4622" s="153">
        <v>921485</v>
      </c>
      <c r="AA4622" s="153">
        <v>3.681</v>
      </c>
      <c r="AB4622" s="153">
        <v>90.548000000000002</v>
      </c>
      <c r="AC4622" s="153">
        <v>0</v>
      </c>
      <c r="AD4622" s="153">
        <v>3071.37574</v>
      </c>
      <c r="AE4622" s="154"/>
      <c r="AF4622" s="154"/>
      <c r="AG4622" s="150" t="s">
        <v>17</v>
      </c>
      <c r="AH4622" s="147">
        <v>9.2148499999999999E-4</v>
      </c>
      <c r="AI4622" s="147">
        <v>1.150459585E-2</v>
      </c>
      <c r="AJ4622" s="147">
        <v>4.6306621149999998E-3</v>
      </c>
    </row>
    <row r="4623" spans="1:36" ht="13.5" thickBot="1" x14ac:dyDescent="0.25">
      <c r="A4623" s="149">
        <v>8694</v>
      </c>
      <c r="B4623" s="149">
        <v>12957</v>
      </c>
      <c r="C4623" s="150" t="s">
        <v>1975</v>
      </c>
      <c r="D4623" s="150">
        <v>44969905</v>
      </c>
      <c r="E4623" s="150" t="s">
        <v>430</v>
      </c>
      <c r="F4623" s="150" t="s">
        <v>2000</v>
      </c>
      <c r="G4623" s="150" t="s">
        <v>2001</v>
      </c>
      <c r="H4623" s="150" t="s">
        <v>76</v>
      </c>
      <c r="I4623" s="150" t="s">
        <v>230</v>
      </c>
      <c r="J4623" s="150" t="s">
        <v>61</v>
      </c>
      <c r="K4623" s="150" t="s">
        <v>53</v>
      </c>
      <c r="L4623" s="150" t="s">
        <v>821</v>
      </c>
      <c r="M4623" s="150" t="s">
        <v>476</v>
      </c>
      <c r="N4623" s="150" t="s">
        <v>910</v>
      </c>
      <c r="O4623" s="150" t="s">
        <v>62</v>
      </c>
      <c r="P4623" s="150" t="s">
        <v>1968</v>
      </c>
      <c r="Q4623" s="150" t="s">
        <v>96</v>
      </c>
      <c r="R4623" s="150" t="s">
        <v>57</v>
      </c>
      <c r="S4623" s="150" t="s">
        <v>1216</v>
      </c>
      <c r="T4623" s="152">
        <v>2.9089999999999998</v>
      </c>
      <c r="U4623" s="151">
        <v>46516</v>
      </c>
      <c r="V4623" s="147">
        <v>3.7499999999999999E-2</v>
      </c>
      <c r="W4623" s="192">
        <v>4.7640000000000002E-2</v>
      </c>
      <c r="X4623" s="150" t="s">
        <v>636</v>
      </c>
      <c r="Y4623" s="150"/>
      <c r="Z4623" s="153">
        <v>192665</v>
      </c>
      <c r="AA4623" s="153">
        <v>3.9790999999999999</v>
      </c>
      <c r="AB4623" s="153">
        <v>98.605999999999995</v>
      </c>
      <c r="AC4623" s="153">
        <v>0</v>
      </c>
      <c r="AD4623" s="153">
        <v>755.94642999999996</v>
      </c>
      <c r="AE4623" s="154"/>
      <c r="AF4623" s="154"/>
      <c r="AG4623" s="150" t="s">
        <v>17</v>
      </c>
      <c r="AH4623" s="147">
        <v>1.7515E-4</v>
      </c>
      <c r="AI4623" s="147">
        <v>2.8315839210000002E-3</v>
      </c>
      <c r="AJ4623" s="147">
        <v>1.1397278579999999E-3</v>
      </c>
    </row>
    <row r="4624" spans="1:36" ht="13.5" thickBot="1" x14ac:dyDescent="0.25">
      <c r="A4624" s="149">
        <v>8694</v>
      </c>
      <c r="B4624" s="149">
        <v>12957</v>
      </c>
      <c r="C4624" s="150" t="s">
        <v>1975</v>
      </c>
      <c r="D4624" s="150">
        <v>44969905</v>
      </c>
      <c r="E4624" s="150" t="s">
        <v>430</v>
      </c>
      <c r="F4624" s="150" t="s">
        <v>2002</v>
      </c>
      <c r="G4624" s="150" t="s">
        <v>2003</v>
      </c>
      <c r="H4624" s="150" t="s">
        <v>76</v>
      </c>
      <c r="I4624" s="150" t="s">
        <v>230</v>
      </c>
      <c r="J4624" s="150" t="s">
        <v>61</v>
      </c>
      <c r="K4624" s="150" t="s">
        <v>53</v>
      </c>
      <c r="L4624" s="150" t="s">
        <v>821</v>
      </c>
      <c r="M4624" s="150" t="s">
        <v>476</v>
      </c>
      <c r="N4624" s="150" t="s">
        <v>910</v>
      </c>
      <c r="O4624" s="150" t="s">
        <v>62</v>
      </c>
      <c r="P4624" s="150" t="s">
        <v>1968</v>
      </c>
      <c r="Q4624" s="150" t="s">
        <v>96</v>
      </c>
      <c r="R4624" s="150" t="s">
        <v>57</v>
      </c>
      <c r="S4624" s="150" t="s">
        <v>1216</v>
      </c>
      <c r="T4624" s="152">
        <v>5.3090000000000002</v>
      </c>
      <c r="U4624" s="151">
        <v>47612</v>
      </c>
      <c r="V4624" s="147">
        <v>4.3749999999999997E-2</v>
      </c>
      <c r="W4624" s="192">
        <v>5.0799999999999998E-2</v>
      </c>
      <c r="X4624" s="150" t="s">
        <v>636</v>
      </c>
      <c r="Y4624" s="150"/>
      <c r="Z4624" s="153">
        <v>345815</v>
      </c>
      <c r="AA4624" s="153">
        <v>3.9790999999999999</v>
      </c>
      <c r="AB4624" s="153">
        <v>98.087000000000003</v>
      </c>
      <c r="AC4624" s="153">
        <v>0</v>
      </c>
      <c r="AD4624" s="153">
        <v>1349.7089699999999</v>
      </c>
      <c r="AE4624" s="154"/>
      <c r="AF4624" s="154"/>
      <c r="AG4624" s="150" t="s">
        <v>17</v>
      </c>
      <c r="AH4624" s="147">
        <v>2.3054333299999999E-4</v>
      </c>
      <c r="AI4624" s="147">
        <v>5.0556680550000004E-3</v>
      </c>
      <c r="AJ4624" s="147">
        <v>2.034933763E-3</v>
      </c>
    </row>
    <row r="4625" spans="1:36" ht="13.5" thickBot="1" x14ac:dyDescent="0.25">
      <c r="A4625" s="149">
        <v>8694</v>
      </c>
      <c r="B4625" s="149">
        <v>12957</v>
      </c>
      <c r="C4625" s="150" t="s">
        <v>2004</v>
      </c>
      <c r="D4625" s="150">
        <v>59197630</v>
      </c>
      <c r="E4625" s="150" t="s">
        <v>430</v>
      </c>
      <c r="F4625" s="150" t="s">
        <v>2005</v>
      </c>
      <c r="G4625" s="150" t="s">
        <v>2006</v>
      </c>
      <c r="H4625" s="150" t="s">
        <v>76</v>
      </c>
      <c r="I4625" s="150" t="s">
        <v>102</v>
      </c>
      <c r="J4625" s="150" t="s">
        <v>61</v>
      </c>
      <c r="K4625" s="150" t="s">
        <v>53</v>
      </c>
      <c r="L4625" s="150" t="s">
        <v>821</v>
      </c>
      <c r="M4625" s="150" t="s">
        <v>102</v>
      </c>
      <c r="N4625" s="150" t="s">
        <v>879</v>
      </c>
      <c r="O4625" s="150" t="s">
        <v>62</v>
      </c>
      <c r="P4625" s="150" t="s">
        <v>1994</v>
      </c>
      <c r="Q4625" s="150" t="s">
        <v>96</v>
      </c>
      <c r="R4625" s="150" t="s">
        <v>57</v>
      </c>
      <c r="S4625" s="150" t="s">
        <v>1207</v>
      </c>
      <c r="T4625" s="152">
        <v>2.7490000000000001</v>
      </c>
      <c r="U4625" s="151">
        <v>46507</v>
      </c>
      <c r="V4625" s="147">
        <v>6.5000000000000002E-2</v>
      </c>
      <c r="W4625" s="192">
        <v>8.6360000000000006E-2</v>
      </c>
      <c r="X4625" s="150" t="s">
        <v>636</v>
      </c>
      <c r="Y4625" s="150"/>
      <c r="Z4625" s="153">
        <v>783000</v>
      </c>
      <c r="AA4625" s="153">
        <v>3.681</v>
      </c>
      <c r="AB4625" s="153">
        <v>97.091499999999996</v>
      </c>
      <c r="AC4625" s="153">
        <v>0</v>
      </c>
      <c r="AD4625" s="153">
        <v>2798.39354</v>
      </c>
      <c r="AE4625" s="154"/>
      <c r="AF4625" s="154"/>
      <c r="AG4625" s="150" t="s">
        <v>17</v>
      </c>
      <c r="AH4625" s="147">
        <v>1.74E-3</v>
      </c>
      <c r="AI4625" s="147">
        <v>1.0482073648000001E-2</v>
      </c>
      <c r="AJ4625" s="147">
        <v>4.2190913919999996E-3</v>
      </c>
    </row>
    <row r="4626" spans="1:36" ht="13.5" thickBot="1" x14ac:dyDescent="0.25">
      <c r="A4626" s="149">
        <v>8694</v>
      </c>
      <c r="B4626" s="149">
        <v>12957</v>
      </c>
      <c r="C4626" s="150" t="s">
        <v>1946</v>
      </c>
      <c r="D4626" s="150">
        <v>43560927</v>
      </c>
      <c r="E4626" s="150" t="s">
        <v>430</v>
      </c>
      <c r="F4626" s="150" t="s">
        <v>2007</v>
      </c>
      <c r="G4626" s="150" t="s">
        <v>2008</v>
      </c>
      <c r="H4626" s="150" t="s">
        <v>76</v>
      </c>
      <c r="I4626" s="150" t="s">
        <v>102</v>
      </c>
      <c r="J4626" s="150" t="s">
        <v>61</v>
      </c>
      <c r="K4626" s="150" t="s">
        <v>153</v>
      </c>
      <c r="L4626" s="150" t="s">
        <v>821</v>
      </c>
      <c r="M4626" s="150" t="s">
        <v>486</v>
      </c>
      <c r="N4626" s="150" t="s">
        <v>931</v>
      </c>
      <c r="O4626" s="150" t="s">
        <v>62</v>
      </c>
      <c r="P4626" s="150" t="s">
        <v>1949</v>
      </c>
      <c r="Q4626" s="150" t="s">
        <v>96</v>
      </c>
      <c r="R4626" s="150" t="s">
        <v>57</v>
      </c>
      <c r="S4626" s="150" t="s">
        <v>1216</v>
      </c>
      <c r="T4626" s="152">
        <v>4.1040000000000001</v>
      </c>
      <c r="U4626" s="151">
        <v>46943</v>
      </c>
      <c r="V4626" s="147">
        <v>1.4500000000000001E-2</v>
      </c>
      <c r="W4626" s="192">
        <v>6.2469999999999998E-2</v>
      </c>
      <c r="X4626" s="150" t="s">
        <v>636</v>
      </c>
      <c r="Y4626" s="150"/>
      <c r="Z4626" s="153">
        <v>255000</v>
      </c>
      <c r="AA4626" s="153">
        <v>3.9790999999999999</v>
      </c>
      <c r="AB4626" s="153">
        <v>83.568700000000007</v>
      </c>
      <c r="AC4626" s="153">
        <v>0</v>
      </c>
      <c r="AD4626" s="153">
        <v>847.94695000000002</v>
      </c>
      <c r="AE4626" s="154"/>
      <c r="AF4626" s="154"/>
      <c r="AG4626" s="150" t="s">
        <v>17</v>
      </c>
      <c r="AH4626" s="147">
        <v>4.2499999999999998E-4</v>
      </c>
      <c r="AI4626" s="147">
        <v>3.1761945740000001E-3</v>
      </c>
      <c r="AJ4626" s="147">
        <v>1.278435512E-3</v>
      </c>
    </row>
    <row r="4627" spans="1:36" ht="13.5" thickBot="1" x14ac:dyDescent="0.25">
      <c r="A4627" s="149">
        <v>8694</v>
      </c>
      <c r="B4627" s="149">
        <v>12957</v>
      </c>
      <c r="C4627" s="150" t="s">
        <v>2009</v>
      </c>
      <c r="D4627" s="150">
        <v>199871</v>
      </c>
      <c r="E4627" s="150" t="s">
        <v>430</v>
      </c>
      <c r="F4627" s="150" t="s">
        <v>2010</v>
      </c>
      <c r="G4627" s="150" t="s">
        <v>2011</v>
      </c>
      <c r="H4627" s="150" t="s">
        <v>76</v>
      </c>
      <c r="I4627" s="150" t="s">
        <v>102</v>
      </c>
      <c r="J4627" s="150" t="s">
        <v>61</v>
      </c>
      <c r="K4627" s="150" t="s">
        <v>53</v>
      </c>
      <c r="L4627" s="150" t="s">
        <v>821</v>
      </c>
      <c r="M4627" s="150" t="s">
        <v>102</v>
      </c>
      <c r="N4627" s="150" t="s">
        <v>921</v>
      </c>
      <c r="O4627" s="150" t="s">
        <v>62</v>
      </c>
      <c r="P4627" s="150" t="s">
        <v>1949</v>
      </c>
      <c r="Q4627" s="150" t="s">
        <v>96</v>
      </c>
      <c r="R4627" s="150" t="s">
        <v>57</v>
      </c>
      <c r="S4627" s="150" t="s">
        <v>1207</v>
      </c>
      <c r="T4627" s="152">
        <v>6.7590000000000003</v>
      </c>
      <c r="U4627" s="151">
        <v>48266</v>
      </c>
      <c r="V4627" s="147">
        <v>3.7499999999999999E-2</v>
      </c>
      <c r="W4627" s="192">
        <v>6.2260000000000003E-2</v>
      </c>
      <c r="X4627" s="150" t="s">
        <v>636</v>
      </c>
      <c r="Y4627" s="150"/>
      <c r="Z4627" s="153">
        <v>55000</v>
      </c>
      <c r="AA4627" s="153">
        <v>3.681</v>
      </c>
      <c r="AB4627" s="153">
        <v>85.189499999999995</v>
      </c>
      <c r="AC4627" s="153">
        <v>0</v>
      </c>
      <c r="AD4627" s="153">
        <v>172.47040000000001</v>
      </c>
      <c r="AE4627" s="154"/>
      <c r="AF4627" s="154"/>
      <c r="AG4627" s="150" t="s">
        <v>17</v>
      </c>
      <c r="AH4627" s="147">
        <v>1.1E-4</v>
      </c>
      <c r="AI4627" s="147">
        <v>6.4603044799999996E-4</v>
      </c>
      <c r="AJ4627" s="147">
        <v>2.6003075299999999E-4</v>
      </c>
    </row>
    <row r="4628" spans="1:36" ht="13.5" thickBot="1" x14ac:dyDescent="0.25">
      <c r="A4628" s="149">
        <v>8694</v>
      </c>
      <c r="B4628" s="149">
        <v>12957</v>
      </c>
      <c r="C4628" s="150" t="s">
        <v>2012</v>
      </c>
      <c r="D4628" s="150">
        <v>50542270</v>
      </c>
      <c r="E4628" s="150" t="s">
        <v>430</v>
      </c>
      <c r="F4628" s="150" t="s">
        <v>2013</v>
      </c>
      <c r="G4628" s="150" t="s">
        <v>2014</v>
      </c>
      <c r="H4628" s="150" t="s">
        <v>76</v>
      </c>
      <c r="I4628" s="150" t="s">
        <v>230</v>
      </c>
      <c r="J4628" s="150" t="s">
        <v>61</v>
      </c>
      <c r="K4628" s="150" t="s">
        <v>314</v>
      </c>
      <c r="L4628" s="150" t="s">
        <v>821</v>
      </c>
      <c r="M4628" s="150" t="s">
        <v>476</v>
      </c>
      <c r="N4628" s="150" t="s">
        <v>195</v>
      </c>
      <c r="O4628" s="150" t="s">
        <v>62</v>
      </c>
      <c r="P4628" s="150" t="s">
        <v>1412</v>
      </c>
      <c r="Q4628" s="150" t="s">
        <v>96</v>
      </c>
      <c r="R4628" s="150" t="s">
        <v>57</v>
      </c>
      <c r="S4628" s="150" t="s">
        <v>1207</v>
      </c>
      <c r="T4628" s="152">
        <v>3.9209999999999998</v>
      </c>
      <c r="U4628" s="151">
        <v>46915</v>
      </c>
      <c r="V4628" s="147">
        <v>0.02</v>
      </c>
      <c r="W4628" s="192">
        <v>6.0409999999999998E-2</v>
      </c>
      <c r="X4628" s="150" t="s">
        <v>636</v>
      </c>
      <c r="Y4628" s="150"/>
      <c r="Z4628" s="153">
        <v>60000</v>
      </c>
      <c r="AA4628" s="153">
        <v>3.681</v>
      </c>
      <c r="AB4628" s="153">
        <v>89.325400000000002</v>
      </c>
      <c r="AC4628" s="153">
        <v>0</v>
      </c>
      <c r="AD4628" s="153">
        <v>197.28407999999999</v>
      </c>
      <c r="AE4628" s="154"/>
      <c r="AF4628" s="154"/>
      <c r="AG4628" s="150" t="s">
        <v>17</v>
      </c>
      <c r="AH4628" s="147">
        <v>7.05882352941176E-5</v>
      </c>
      <c r="AI4628" s="147">
        <v>7.3897621100000005E-4</v>
      </c>
      <c r="AJ4628" s="147">
        <v>2.97441925E-4</v>
      </c>
    </row>
    <row r="4629" spans="1:36" ht="13.5" thickBot="1" x14ac:dyDescent="0.25">
      <c r="A4629" s="149">
        <v>8694</v>
      </c>
      <c r="B4629" s="149">
        <v>12957</v>
      </c>
      <c r="C4629" s="150" t="s">
        <v>2015</v>
      </c>
      <c r="D4629" s="150">
        <v>116937</v>
      </c>
      <c r="E4629" s="150" t="s">
        <v>430</v>
      </c>
      <c r="F4629" s="150" t="s">
        <v>2016</v>
      </c>
      <c r="G4629" s="150" t="s">
        <v>2017</v>
      </c>
      <c r="H4629" s="150" t="s">
        <v>76</v>
      </c>
      <c r="I4629" s="150" t="s">
        <v>230</v>
      </c>
      <c r="J4629" s="150" t="s">
        <v>61</v>
      </c>
      <c r="K4629" s="150" t="s">
        <v>208</v>
      </c>
      <c r="L4629" s="150" t="s">
        <v>821</v>
      </c>
      <c r="M4629" s="150" t="s">
        <v>476</v>
      </c>
      <c r="N4629" s="150" t="s">
        <v>195</v>
      </c>
      <c r="O4629" s="150" t="s">
        <v>62</v>
      </c>
      <c r="P4629" s="150" t="s">
        <v>1981</v>
      </c>
      <c r="Q4629" s="150" t="s">
        <v>84</v>
      </c>
      <c r="R4629" s="150" t="s">
        <v>57</v>
      </c>
      <c r="S4629" s="150" t="s">
        <v>1207</v>
      </c>
      <c r="T4629" s="152">
        <v>2.9089999999999998</v>
      </c>
      <c r="U4629" s="151">
        <v>54788</v>
      </c>
      <c r="V4629" s="147">
        <v>6.8750000000000006E-2</v>
      </c>
      <c r="W4629" s="192">
        <v>8.0479999999999996E-2</v>
      </c>
      <c r="X4629" s="150" t="s">
        <v>636</v>
      </c>
      <c r="Y4629" s="150"/>
      <c r="Z4629" s="153">
        <v>16000</v>
      </c>
      <c r="AA4629" s="153">
        <v>3.681</v>
      </c>
      <c r="AB4629" s="153">
        <v>100.736</v>
      </c>
      <c r="AC4629" s="153">
        <v>0</v>
      </c>
      <c r="AD4629" s="153">
        <v>59.329470000000001</v>
      </c>
      <c r="AE4629" s="154"/>
      <c r="AF4629" s="154"/>
      <c r="AG4629" s="150" t="s">
        <v>17</v>
      </c>
      <c r="AH4629" s="147">
        <v>3.1999999999999999E-5</v>
      </c>
      <c r="AI4629" s="147">
        <v>2.22233172E-4</v>
      </c>
      <c r="AJ4629" s="147">
        <v>8.9450055055900898E-5</v>
      </c>
    </row>
    <row r="4630" spans="1:36" ht="13.5" thickBot="1" x14ac:dyDescent="0.25">
      <c r="A4630" s="149">
        <v>8694</v>
      </c>
      <c r="B4630" s="149">
        <v>12957</v>
      </c>
      <c r="C4630" s="150" t="s">
        <v>2018</v>
      </c>
      <c r="D4630" s="150">
        <v>16632863</v>
      </c>
      <c r="E4630" s="150" t="s">
        <v>430</v>
      </c>
      <c r="F4630" s="150" t="s">
        <v>2019</v>
      </c>
      <c r="G4630" s="150" t="s">
        <v>2020</v>
      </c>
      <c r="H4630" s="150" t="s">
        <v>76</v>
      </c>
      <c r="I4630" s="150" t="s">
        <v>230</v>
      </c>
      <c r="J4630" s="150" t="s">
        <v>61</v>
      </c>
      <c r="K4630" s="150" t="s">
        <v>314</v>
      </c>
      <c r="L4630" s="150" t="s">
        <v>821</v>
      </c>
      <c r="M4630" s="150" t="s">
        <v>476</v>
      </c>
      <c r="N4630" s="150" t="s">
        <v>895</v>
      </c>
      <c r="O4630" s="150" t="s">
        <v>62</v>
      </c>
      <c r="P4630" s="150" t="s">
        <v>1416</v>
      </c>
      <c r="Q4630" s="150" t="s">
        <v>96</v>
      </c>
      <c r="R4630" s="150" t="s">
        <v>57</v>
      </c>
      <c r="S4630" s="150" t="s">
        <v>1207</v>
      </c>
      <c r="T4630" s="152">
        <v>6.5810000000000004</v>
      </c>
      <c r="U4630" s="151">
        <v>48502</v>
      </c>
      <c r="V4630" s="147">
        <v>5.6000000000000001E-2</v>
      </c>
      <c r="W4630" s="192">
        <v>5.4140000000000001E-2</v>
      </c>
      <c r="X4630" s="150" t="s">
        <v>636</v>
      </c>
      <c r="Y4630" s="150"/>
      <c r="Z4630" s="153">
        <v>80000</v>
      </c>
      <c r="AA4630" s="153">
        <v>3.681</v>
      </c>
      <c r="AB4630" s="153">
        <v>103.8683</v>
      </c>
      <c r="AC4630" s="153">
        <v>0</v>
      </c>
      <c r="AD4630" s="153">
        <v>305.87137000000001</v>
      </c>
      <c r="AE4630" s="154"/>
      <c r="AF4630" s="154"/>
      <c r="AG4630" s="150" t="s">
        <v>17</v>
      </c>
      <c r="AH4630" s="147">
        <v>6.3999999999999997E-5</v>
      </c>
      <c r="AI4630" s="147">
        <v>1.145716705E-3</v>
      </c>
      <c r="AJ4630" s="147">
        <v>4.6115717600000002E-4</v>
      </c>
    </row>
    <row r="4631" spans="1:36" ht="13.5" thickBot="1" x14ac:dyDescent="0.25">
      <c r="A4631" s="149">
        <v>8694</v>
      </c>
      <c r="B4631" s="149">
        <v>12957</v>
      </c>
      <c r="C4631" s="150" t="s">
        <v>2021</v>
      </c>
      <c r="D4631" s="150">
        <v>849371</v>
      </c>
      <c r="E4631" s="150" t="s">
        <v>430</v>
      </c>
      <c r="F4631" s="150" t="s">
        <v>2022</v>
      </c>
      <c r="G4631" s="150" t="s">
        <v>2023</v>
      </c>
      <c r="H4631" s="150" t="s">
        <v>76</v>
      </c>
      <c r="I4631" s="150" t="s">
        <v>230</v>
      </c>
      <c r="J4631" s="150" t="s">
        <v>61</v>
      </c>
      <c r="K4631" s="150" t="s">
        <v>314</v>
      </c>
      <c r="L4631" s="150" t="s">
        <v>821</v>
      </c>
      <c r="M4631" s="150" t="s">
        <v>476</v>
      </c>
      <c r="N4631" s="150" t="s">
        <v>892</v>
      </c>
      <c r="O4631" s="150" t="s">
        <v>62</v>
      </c>
      <c r="P4631" s="150" t="s">
        <v>1412</v>
      </c>
      <c r="Q4631" s="150" t="s">
        <v>96</v>
      </c>
      <c r="R4631" s="150" t="s">
        <v>57</v>
      </c>
      <c r="S4631" s="150" t="s">
        <v>1207</v>
      </c>
      <c r="T4631" s="152">
        <v>3.3170000000000002</v>
      </c>
      <c r="U4631" s="151">
        <v>47467</v>
      </c>
      <c r="V4631" s="147">
        <v>0.06</v>
      </c>
      <c r="W4631" s="192">
        <v>5.8139999999999997E-2</v>
      </c>
      <c r="X4631" s="150" t="s">
        <v>636</v>
      </c>
      <c r="Y4631" s="150"/>
      <c r="Z4631" s="153">
        <v>138000</v>
      </c>
      <c r="AA4631" s="153">
        <v>3.681</v>
      </c>
      <c r="AB4631" s="153">
        <v>102.682</v>
      </c>
      <c r="AC4631" s="153">
        <v>0</v>
      </c>
      <c r="AD4631" s="153">
        <v>521.60197000000005</v>
      </c>
      <c r="AE4631" s="154"/>
      <c r="AF4631" s="154"/>
      <c r="AG4631" s="150" t="s">
        <v>17</v>
      </c>
      <c r="AH4631" s="147">
        <v>9.2E-5</v>
      </c>
      <c r="AI4631" s="147">
        <v>1.95378891E-3</v>
      </c>
      <c r="AJ4631" s="147">
        <v>7.8641061400000001E-4</v>
      </c>
    </row>
    <row r="4632" spans="1:36" ht="13.5" thickBot="1" x14ac:dyDescent="0.25">
      <c r="A4632" s="149">
        <v>8694</v>
      </c>
      <c r="B4632" s="149">
        <v>12957</v>
      </c>
      <c r="C4632" s="150" t="s">
        <v>2024</v>
      </c>
      <c r="D4632" s="150">
        <v>16841179</v>
      </c>
      <c r="E4632" s="150" t="s">
        <v>430</v>
      </c>
      <c r="F4632" s="150" t="s">
        <v>2025</v>
      </c>
      <c r="G4632" s="150" t="s">
        <v>2026</v>
      </c>
      <c r="H4632" s="150" t="s">
        <v>76</v>
      </c>
      <c r="I4632" s="150" t="s">
        <v>230</v>
      </c>
      <c r="J4632" s="150" t="s">
        <v>61</v>
      </c>
      <c r="K4632" s="150" t="s">
        <v>314</v>
      </c>
      <c r="L4632" s="150" t="s">
        <v>821</v>
      </c>
      <c r="M4632" s="150" t="s">
        <v>476</v>
      </c>
      <c r="N4632" s="150" t="s">
        <v>912</v>
      </c>
      <c r="O4632" s="150" t="s">
        <v>62</v>
      </c>
      <c r="P4632" s="150" t="s">
        <v>2027</v>
      </c>
      <c r="Q4632" s="150" t="s">
        <v>96</v>
      </c>
      <c r="R4632" s="150" t="s">
        <v>57</v>
      </c>
      <c r="S4632" s="150" t="s">
        <v>1207</v>
      </c>
      <c r="T4632" s="152">
        <v>6.79</v>
      </c>
      <c r="U4632" s="151">
        <v>48691</v>
      </c>
      <c r="V4632" s="147">
        <v>6.2E-2</v>
      </c>
      <c r="W4632" s="192">
        <v>5.4609999999999999E-2</v>
      </c>
      <c r="X4632" s="150" t="s">
        <v>636</v>
      </c>
      <c r="Y4632" s="150"/>
      <c r="Z4632" s="153">
        <v>114000</v>
      </c>
      <c r="AA4632" s="153">
        <v>3.681</v>
      </c>
      <c r="AB4632" s="153">
        <v>107.9948</v>
      </c>
      <c r="AC4632" s="153">
        <v>0</v>
      </c>
      <c r="AD4632" s="153">
        <v>453.18290000000002</v>
      </c>
      <c r="AE4632" s="154"/>
      <c r="AF4632" s="154"/>
      <c r="AG4632" s="150" t="s">
        <v>17</v>
      </c>
      <c r="AH4632" s="147">
        <v>1.2666666599999999E-4</v>
      </c>
      <c r="AI4632" s="147">
        <v>1.6975083970000001E-3</v>
      </c>
      <c r="AJ4632" s="147">
        <v>6.8325631999999995E-4</v>
      </c>
    </row>
    <row r="4633" spans="1:36" ht="13.5" thickBot="1" x14ac:dyDescent="0.25">
      <c r="A4633" s="149">
        <v>8694</v>
      </c>
      <c r="B4633" s="149">
        <v>12957</v>
      </c>
      <c r="C4633" s="150" t="s">
        <v>2028</v>
      </c>
      <c r="D4633" s="150">
        <v>11092218</v>
      </c>
      <c r="E4633" s="150" t="s">
        <v>430</v>
      </c>
      <c r="F4633" s="150" t="s">
        <v>2029</v>
      </c>
      <c r="G4633" s="150" t="s">
        <v>2030</v>
      </c>
      <c r="H4633" s="150" t="s">
        <v>76</v>
      </c>
      <c r="I4633" s="150" t="s">
        <v>230</v>
      </c>
      <c r="J4633" s="150" t="s">
        <v>61</v>
      </c>
      <c r="K4633" s="150" t="s">
        <v>314</v>
      </c>
      <c r="L4633" s="150" t="s">
        <v>821</v>
      </c>
      <c r="M4633" s="150" t="s">
        <v>476</v>
      </c>
      <c r="N4633" s="150" t="s">
        <v>919</v>
      </c>
      <c r="O4633" s="150" t="s">
        <v>62</v>
      </c>
      <c r="P4633" s="150" t="s">
        <v>2031</v>
      </c>
      <c r="Q4633" s="150" t="s">
        <v>84</v>
      </c>
      <c r="R4633" s="150" t="s">
        <v>57</v>
      </c>
      <c r="S4633" s="150" t="s">
        <v>1207</v>
      </c>
      <c r="T4633" s="152">
        <v>7.1479999999999997</v>
      </c>
      <c r="U4633" s="151">
        <v>48441</v>
      </c>
      <c r="V4633" s="147">
        <v>3.85E-2</v>
      </c>
      <c r="W4633" s="192">
        <v>4.7730000000000002E-2</v>
      </c>
      <c r="X4633" s="150" t="s">
        <v>636</v>
      </c>
      <c r="Y4633" s="150"/>
      <c r="Z4633" s="153">
        <v>80000</v>
      </c>
      <c r="AA4633" s="153">
        <v>3.681</v>
      </c>
      <c r="AB4633" s="153">
        <v>94.206299999999999</v>
      </c>
      <c r="AC4633" s="153">
        <v>0</v>
      </c>
      <c r="AD4633" s="153">
        <v>277.41870999999998</v>
      </c>
      <c r="AE4633" s="154"/>
      <c r="AF4633" s="154"/>
      <c r="AG4633" s="150" t="s">
        <v>17</v>
      </c>
      <c r="AH4633" s="147">
        <v>2.6856082617367E-5</v>
      </c>
      <c r="AI4633" s="147">
        <v>1.0391402449999999E-3</v>
      </c>
      <c r="AJ4633" s="147">
        <v>4.1825957400000002E-4</v>
      </c>
    </row>
    <row r="4634" spans="1:36" ht="13.5" thickBot="1" x14ac:dyDescent="0.25">
      <c r="A4634" s="149">
        <v>8694</v>
      </c>
      <c r="B4634" s="149">
        <v>12957</v>
      </c>
      <c r="C4634" s="150" t="s">
        <v>2032</v>
      </c>
      <c r="D4634" s="150">
        <v>112428</v>
      </c>
      <c r="E4634" s="150" t="s">
        <v>430</v>
      </c>
      <c r="F4634" s="150" t="s">
        <v>2033</v>
      </c>
      <c r="G4634" s="150" t="s">
        <v>2034</v>
      </c>
      <c r="H4634" s="150" t="s">
        <v>76</v>
      </c>
      <c r="I4634" s="150" t="s">
        <v>230</v>
      </c>
      <c r="J4634" s="150" t="s">
        <v>61</v>
      </c>
      <c r="K4634" s="150" t="s">
        <v>315</v>
      </c>
      <c r="L4634" s="150" t="s">
        <v>821</v>
      </c>
      <c r="M4634" s="150" t="s">
        <v>476</v>
      </c>
      <c r="N4634" s="150" t="s">
        <v>195</v>
      </c>
      <c r="O4634" s="150" t="s">
        <v>62</v>
      </c>
      <c r="P4634" s="150" t="s">
        <v>1968</v>
      </c>
      <c r="Q4634" s="150" t="s">
        <v>96</v>
      </c>
      <c r="R4634" s="150" t="s">
        <v>57</v>
      </c>
      <c r="S4634" s="150" t="s">
        <v>1213</v>
      </c>
      <c r="T4634" s="152">
        <v>3.7759999999999998</v>
      </c>
      <c r="U4634" s="151">
        <v>54777</v>
      </c>
      <c r="V4634" s="147">
        <v>8.5000000000000006E-2</v>
      </c>
      <c r="W4634" s="192">
        <v>8.6309999999999998E-2</v>
      </c>
      <c r="X4634" s="150" t="s">
        <v>636</v>
      </c>
      <c r="Y4634" s="150"/>
      <c r="Z4634" s="153">
        <v>16000</v>
      </c>
      <c r="AA4634" s="153">
        <v>4.6535000000000002</v>
      </c>
      <c r="AB4634" s="153">
        <v>102.3287</v>
      </c>
      <c r="AC4634" s="153">
        <v>0</v>
      </c>
      <c r="AD4634" s="153">
        <v>76.189859999999996</v>
      </c>
      <c r="AE4634" s="154"/>
      <c r="AF4634" s="154"/>
      <c r="AG4634" s="150" t="s">
        <v>17</v>
      </c>
      <c r="AH4634" s="147">
        <v>2.1333333333333301E-5</v>
      </c>
      <c r="AI4634" s="147">
        <v>2.85387924E-4</v>
      </c>
      <c r="AJ4634" s="147">
        <v>1.14870184E-4</v>
      </c>
    </row>
    <row r="4635" spans="1:36" ht="13.5" thickBot="1" x14ac:dyDescent="0.25">
      <c r="A4635" s="149">
        <v>8694</v>
      </c>
      <c r="B4635" s="149">
        <v>12957</v>
      </c>
      <c r="C4635" s="150" t="s">
        <v>2035</v>
      </c>
      <c r="D4635" s="150">
        <v>53542721</v>
      </c>
      <c r="E4635" s="150" t="s">
        <v>430</v>
      </c>
      <c r="F4635" s="150" t="s">
        <v>2036</v>
      </c>
      <c r="G4635" s="150" t="s">
        <v>2037</v>
      </c>
      <c r="H4635" s="150" t="s">
        <v>76</v>
      </c>
      <c r="I4635" s="150" t="s">
        <v>230</v>
      </c>
      <c r="J4635" s="150" t="s">
        <v>61</v>
      </c>
      <c r="K4635" s="150" t="s">
        <v>314</v>
      </c>
      <c r="L4635" s="150" t="s">
        <v>821</v>
      </c>
      <c r="M4635" s="150" t="s">
        <v>476</v>
      </c>
      <c r="N4635" s="150" t="s">
        <v>915</v>
      </c>
      <c r="O4635" s="150" t="s">
        <v>62</v>
      </c>
      <c r="P4635" s="150" t="s">
        <v>1416</v>
      </c>
      <c r="Q4635" s="150" t="s">
        <v>96</v>
      </c>
      <c r="R4635" s="150" t="s">
        <v>57</v>
      </c>
      <c r="S4635" s="150" t="s">
        <v>1207</v>
      </c>
      <c r="T4635" s="152">
        <v>6.86</v>
      </c>
      <c r="U4635" s="151">
        <v>48611</v>
      </c>
      <c r="V4635" s="147">
        <v>5.7500000000000002E-2</v>
      </c>
      <c r="W4635" s="192">
        <v>5.2310000000000002E-2</v>
      </c>
      <c r="X4635" s="150" t="s">
        <v>636</v>
      </c>
      <c r="Y4635" s="150"/>
      <c r="Z4635" s="153">
        <v>159000</v>
      </c>
      <c r="AA4635" s="153">
        <v>3.681</v>
      </c>
      <c r="AB4635" s="153">
        <v>104.6153</v>
      </c>
      <c r="AC4635" s="153">
        <v>0</v>
      </c>
      <c r="AD4635" s="153">
        <v>612.29138</v>
      </c>
      <c r="AE4635" s="154"/>
      <c r="AF4635" s="154"/>
      <c r="AG4635" s="150" t="s">
        <v>17</v>
      </c>
      <c r="AH4635" s="147">
        <v>1.5899999999999999E-4</v>
      </c>
      <c r="AI4635" s="147">
        <v>2.293488477E-3</v>
      </c>
      <c r="AJ4635" s="147">
        <v>9.2314152899999999E-4</v>
      </c>
    </row>
    <row r="4636" spans="1:36" ht="13.5" thickBot="1" x14ac:dyDescent="0.25">
      <c r="A4636" s="149">
        <v>8694</v>
      </c>
      <c r="B4636" s="149">
        <v>12957</v>
      </c>
      <c r="C4636" s="150" t="s">
        <v>1957</v>
      </c>
      <c r="D4636" s="150">
        <v>162570</v>
      </c>
      <c r="E4636" s="150" t="s">
        <v>430</v>
      </c>
      <c r="F4636" s="150" t="s">
        <v>2177</v>
      </c>
      <c r="G4636" s="150" t="s">
        <v>2178</v>
      </c>
      <c r="H4636" s="150" t="s">
        <v>76</v>
      </c>
      <c r="I4636" s="150" t="s">
        <v>102</v>
      </c>
      <c r="J4636" s="150" t="s">
        <v>61</v>
      </c>
      <c r="K4636" s="150" t="s">
        <v>53</v>
      </c>
      <c r="L4636" s="150" t="s">
        <v>821</v>
      </c>
      <c r="M4636" s="150" t="s">
        <v>102</v>
      </c>
      <c r="N4636" s="150" t="s">
        <v>195</v>
      </c>
      <c r="O4636" s="150" t="s">
        <v>62</v>
      </c>
      <c r="P4636" s="150" t="s">
        <v>1416</v>
      </c>
      <c r="Q4636" s="150" t="s">
        <v>96</v>
      </c>
      <c r="R4636" s="150" t="s">
        <v>57</v>
      </c>
      <c r="S4636" s="150" t="s">
        <v>1207</v>
      </c>
      <c r="T4636" s="152">
        <v>3.7130000000000001</v>
      </c>
      <c r="U4636" s="151">
        <v>48778</v>
      </c>
      <c r="V4636" s="147">
        <v>7.1290000000000006E-2</v>
      </c>
      <c r="W4636" s="192">
        <v>7.5480000000000005E-2</v>
      </c>
      <c r="X4636" s="150" t="s">
        <v>636</v>
      </c>
      <c r="Y4636" s="150"/>
      <c r="Z4636" s="153">
        <v>50000</v>
      </c>
      <c r="AA4636" s="153">
        <v>3.681</v>
      </c>
      <c r="AB4636" s="153">
        <v>100.357</v>
      </c>
      <c r="AC4636" s="153">
        <v>0</v>
      </c>
      <c r="AD4636" s="153">
        <v>184.70706000000001</v>
      </c>
      <c r="AE4636" s="154"/>
      <c r="AF4636" s="154"/>
      <c r="AG4636" s="150" t="s">
        <v>17</v>
      </c>
      <c r="AH4636" s="147">
        <v>1E-4</v>
      </c>
      <c r="AI4636" s="147">
        <v>6.9186587800000002E-4</v>
      </c>
      <c r="AJ4636" s="147">
        <v>2.7847976199999998E-4</v>
      </c>
    </row>
    <row r="4637" spans="1:36" ht="13.5" thickBot="1" x14ac:dyDescent="0.25">
      <c r="A4637" s="149">
        <v>8694</v>
      </c>
      <c r="B4637" s="149">
        <v>12957</v>
      </c>
      <c r="C4637" s="150" t="s">
        <v>2038</v>
      </c>
      <c r="D4637" s="150">
        <v>186044</v>
      </c>
      <c r="E4637" s="150" t="s">
        <v>430</v>
      </c>
      <c r="F4637" s="150" t="s">
        <v>2039</v>
      </c>
      <c r="G4637" s="150" t="s">
        <v>2040</v>
      </c>
      <c r="H4637" s="150" t="s">
        <v>76</v>
      </c>
      <c r="I4637" s="150" t="s">
        <v>102</v>
      </c>
      <c r="J4637" s="150" t="s">
        <v>61</v>
      </c>
      <c r="K4637" s="150" t="s">
        <v>53</v>
      </c>
      <c r="L4637" s="150" t="s">
        <v>821</v>
      </c>
      <c r="M4637" s="150" t="s">
        <v>102</v>
      </c>
      <c r="N4637" s="150" t="s">
        <v>195</v>
      </c>
      <c r="O4637" s="150" t="s">
        <v>62</v>
      </c>
      <c r="P4637" s="150" t="s">
        <v>2041</v>
      </c>
      <c r="Q4637" s="150" t="s">
        <v>84</v>
      </c>
      <c r="R4637" s="150" t="s">
        <v>57</v>
      </c>
      <c r="S4637" s="150" t="s">
        <v>1207</v>
      </c>
      <c r="T4637" s="152">
        <v>3.464</v>
      </c>
      <c r="U4637" s="151">
        <v>46778</v>
      </c>
      <c r="V4637" s="147">
        <v>5.3749999999999999E-2</v>
      </c>
      <c r="W4637" s="192">
        <v>6.0290000000000003E-2</v>
      </c>
      <c r="X4637" s="150" t="s">
        <v>636</v>
      </c>
      <c r="Y4637" s="150"/>
      <c r="Z4637" s="153">
        <v>650000</v>
      </c>
      <c r="AA4637" s="153">
        <v>3.681</v>
      </c>
      <c r="AB4637" s="153">
        <v>98.746600000000001</v>
      </c>
      <c r="AC4637" s="153">
        <v>0</v>
      </c>
      <c r="AD4637" s="153">
        <v>2362.6605199999999</v>
      </c>
      <c r="AE4637" s="154"/>
      <c r="AF4637" s="154"/>
      <c r="AG4637" s="150" t="s">
        <v>17</v>
      </c>
      <c r="AH4637" s="147">
        <v>8.1249999999999996E-4</v>
      </c>
      <c r="AI4637" s="147">
        <v>8.8499280820000005E-3</v>
      </c>
      <c r="AJ4637" s="147">
        <v>3.5621439659999999E-3</v>
      </c>
    </row>
    <row r="4638" spans="1:36" ht="13.5" thickBot="1" x14ac:dyDescent="0.25">
      <c r="A4638" s="149">
        <v>8694</v>
      </c>
      <c r="B4638" s="149">
        <v>12957</v>
      </c>
      <c r="C4638" s="150" t="s">
        <v>2042</v>
      </c>
      <c r="D4638" s="150">
        <v>115245</v>
      </c>
      <c r="E4638" s="150" t="s">
        <v>430</v>
      </c>
      <c r="F4638" s="150" t="s">
        <v>2043</v>
      </c>
      <c r="G4638" s="150" t="s">
        <v>2044</v>
      </c>
      <c r="H4638" s="150" t="s">
        <v>76</v>
      </c>
      <c r="I4638" s="150" t="s">
        <v>230</v>
      </c>
      <c r="J4638" s="150" t="s">
        <v>61</v>
      </c>
      <c r="K4638" s="150" t="s">
        <v>203</v>
      </c>
      <c r="L4638" s="150" t="s">
        <v>821</v>
      </c>
      <c r="M4638" s="150" t="s">
        <v>476</v>
      </c>
      <c r="N4638" s="150" t="s">
        <v>195</v>
      </c>
      <c r="O4638" s="150" t="s">
        <v>62</v>
      </c>
      <c r="P4638" s="150" t="s">
        <v>1423</v>
      </c>
      <c r="Q4638" s="150" t="s">
        <v>84</v>
      </c>
      <c r="R4638" s="150" t="s">
        <v>57</v>
      </c>
      <c r="S4638" s="150" t="s">
        <v>1216</v>
      </c>
      <c r="T4638" s="152">
        <v>5.0179999999999998</v>
      </c>
      <c r="U4638" s="151">
        <v>54788</v>
      </c>
      <c r="V4638" s="147">
        <v>7.3749999999999996E-2</v>
      </c>
      <c r="W4638" s="192">
        <v>6.8500000000000005E-2</v>
      </c>
      <c r="X4638" s="150" t="s">
        <v>636</v>
      </c>
      <c r="Y4638" s="150"/>
      <c r="Z4638" s="153">
        <v>64000</v>
      </c>
      <c r="AA4638" s="153">
        <v>3.9790999999999999</v>
      </c>
      <c r="AB4638" s="153">
        <v>109.5021</v>
      </c>
      <c r="AC4638" s="153">
        <v>0</v>
      </c>
      <c r="AD4638" s="153">
        <v>278.86068</v>
      </c>
      <c r="AE4638" s="154"/>
      <c r="AF4638" s="154"/>
      <c r="AG4638" s="150" t="s">
        <v>17</v>
      </c>
      <c r="AH4638" s="147">
        <v>5.1199999999999998E-5</v>
      </c>
      <c r="AI4638" s="147">
        <v>1.0445414989999999E-3</v>
      </c>
      <c r="AJ4638" s="147">
        <v>4.2043360800000001E-4</v>
      </c>
    </row>
    <row r="4639" spans="1:36" ht="13.5" thickBot="1" x14ac:dyDescent="0.25">
      <c r="A4639" s="149">
        <v>8694</v>
      </c>
      <c r="B4639" s="149">
        <v>12957</v>
      </c>
      <c r="C4639" s="150" t="s">
        <v>2045</v>
      </c>
      <c r="D4639" s="150">
        <v>10962511</v>
      </c>
      <c r="E4639" s="150" t="s">
        <v>430</v>
      </c>
      <c r="F4639" s="150" t="s">
        <v>2046</v>
      </c>
      <c r="G4639" s="150" t="s">
        <v>2047</v>
      </c>
      <c r="H4639" s="150" t="s">
        <v>76</v>
      </c>
      <c r="I4639" s="150" t="s">
        <v>230</v>
      </c>
      <c r="J4639" s="150" t="s">
        <v>61</v>
      </c>
      <c r="K4639" s="150" t="s">
        <v>315</v>
      </c>
      <c r="L4639" s="150" t="s">
        <v>821</v>
      </c>
      <c r="M4639" s="150" t="s">
        <v>476</v>
      </c>
      <c r="N4639" s="150" t="s">
        <v>892</v>
      </c>
      <c r="O4639" s="150" t="s">
        <v>62</v>
      </c>
      <c r="P4639" s="150" t="s">
        <v>1412</v>
      </c>
      <c r="Q4639" s="150" t="s">
        <v>96</v>
      </c>
      <c r="R4639" s="150" t="s">
        <v>57</v>
      </c>
      <c r="S4639" s="150" t="s">
        <v>1207</v>
      </c>
      <c r="T4639" s="152">
        <v>7.1479999999999997</v>
      </c>
      <c r="U4639" s="151">
        <v>48729</v>
      </c>
      <c r="V4639" s="147">
        <v>5.5500000000000001E-2</v>
      </c>
      <c r="W4639" s="192">
        <v>5.7829999999999999E-2</v>
      </c>
      <c r="X4639" s="150" t="s">
        <v>636</v>
      </c>
      <c r="Y4639" s="150"/>
      <c r="Z4639" s="153">
        <v>9000</v>
      </c>
      <c r="AA4639" s="153">
        <v>3.681</v>
      </c>
      <c r="AB4639" s="153">
        <v>100.2473</v>
      </c>
      <c r="AC4639" s="153">
        <v>0</v>
      </c>
      <c r="AD4639" s="153">
        <v>33.210929999999998</v>
      </c>
      <c r="AE4639" s="154"/>
      <c r="AF4639" s="154"/>
      <c r="AG4639" s="150" t="s">
        <v>17</v>
      </c>
      <c r="AH4639" s="147">
        <v>1.2E-5</v>
      </c>
      <c r="AI4639" s="147">
        <v>1.2439973399999999E-4</v>
      </c>
      <c r="AJ4639" s="147">
        <v>5.00715667434358E-5</v>
      </c>
    </row>
    <row r="4640" spans="1:36" ht="13.5" thickBot="1" x14ac:dyDescent="0.25">
      <c r="A4640" s="149">
        <v>8694</v>
      </c>
      <c r="B4640" s="149">
        <v>12957</v>
      </c>
      <c r="C4640" s="150" t="s">
        <v>2048</v>
      </c>
      <c r="D4640" s="150">
        <v>101752</v>
      </c>
      <c r="E4640" s="150" t="s">
        <v>430</v>
      </c>
      <c r="F4640" s="150" t="s">
        <v>2049</v>
      </c>
      <c r="G4640" s="150" t="s">
        <v>2050</v>
      </c>
      <c r="H4640" s="150" t="s">
        <v>76</v>
      </c>
      <c r="I4640" s="150" t="s">
        <v>102</v>
      </c>
      <c r="J4640" s="150" t="s">
        <v>61</v>
      </c>
      <c r="K4640" s="150" t="s">
        <v>314</v>
      </c>
      <c r="L4640" s="150" t="s">
        <v>821</v>
      </c>
      <c r="M4640" s="150" t="s">
        <v>476</v>
      </c>
      <c r="N4640" s="150" t="s">
        <v>915</v>
      </c>
      <c r="O4640" s="150" t="s">
        <v>62</v>
      </c>
      <c r="P4640" s="150" t="s">
        <v>1416</v>
      </c>
      <c r="Q4640" s="150" t="s">
        <v>96</v>
      </c>
      <c r="R4640" s="150" t="s">
        <v>57</v>
      </c>
      <c r="S4640" s="150" t="s">
        <v>1207</v>
      </c>
      <c r="T4640" s="152">
        <v>7.2050000000000001</v>
      </c>
      <c r="U4640" s="151">
        <v>48616</v>
      </c>
      <c r="V4640" s="147">
        <v>4.9000000000000002E-2</v>
      </c>
      <c r="W4640" s="192">
        <v>5.1979999999999998E-2</v>
      </c>
      <c r="X4640" s="150" t="s">
        <v>636</v>
      </c>
      <c r="Y4640" s="150"/>
      <c r="Z4640" s="153">
        <v>14000</v>
      </c>
      <c r="AA4640" s="153">
        <v>3.681</v>
      </c>
      <c r="AB4640" s="153">
        <v>98.6768</v>
      </c>
      <c r="AC4640" s="153">
        <v>0</v>
      </c>
      <c r="AD4640" s="153">
        <v>50.8521</v>
      </c>
      <c r="AE4640" s="154"/>
      <c r="AF4640" s="154"/>
      <c r="AG4640" s="150" t="s">
        <v>17</v>
      </c>
      <c r="AH4640" s="147">
        <v>9.3333333333333292E-6</v>
      </c>
      <c r="AI4640" s="147">
        <v>1.9047909000000001E-4</v>
      </c>
      <c r="AJ4640" s="147">
        <v>7.6668865316143506E-5</v>
      </c>
    </row>
    <row r="4641" spans="1:36" ht="13.5" thickBot="1" x14ac:dyDescent="0.25">
      <c r="A4641" s="149">
        <v>8694</v>
      </c>
      <c r="B4641" s="149">
        <v>12957</v>
      </c>
      <c r="C4641" s="150" t="s">
        <v>2048</v>
      </c>
      <c r="D4641" s="150">
        <v>101752</v>
      </c>
      <c r="E4641" s="150" t="s">
        <v>430</v>
      </c>
      <c r="F4641" s="150" t="s">
        <v>2051</v>
      </c>
      <c r="G4641" s="150" t="s">
        <v>2052</v>
      </c>
      <c r="H4641" s="150" t="s">
        <v>76</v>
      </c>
      <c r="I4641" s="150" t="s">
        <v>102</v>
      </c>
      <c r="J4641" s="150" t="s">
        <v>61</v>
      </c>
      <c r="K4641" s="150" t="s">
        <v>314</v>
      </c>
      <c r="L4641" s="150" t="s">
        <v>821</v>
      </c>
      <c r="M4641" s="150" t="s">
        <v>476</v>
      </c>
      <c r="N4641" s="150" t="s">
        <v>915</v>
      </c>
      <c r="O4641" s="150" t="s">
        <v>62</v>
      </c>
      <c r="P4641" s="150" t="s">
        <v>1416</v>
      </c>
      <c r="Q4641" s="150" t="s">
        <v>96</v>
      </c>
      <c r="R4641" s="150" t="s">
        <v>57</v>
      </c>
      <c r="S4641" s="150" t="s">
        <v>1207</v>
      </c>
      <c r="T4641" s="152">
        <v>14.426</v>
      </c>
      <c r="U4641" s="151">
        <v>55921</v>
      </c>
      <c r="V4641" s="147">
        <v>5.5500000000000001E-2</v>
      </c>
      <c r="W4641" s="192">
        <v>5.7000000000000002E-2</v>
      </c>
      <c r="X4641" s="150" t="s">
        <v>636</v>
      </c>
      <c r="Y4641" s="150"/>
      <c r="Z4641" s="153">
        <v>22000</v>
      </c>
      <c r="AA4641" s="153">
        <v>3.681</v>
      </c>
      <c r="AB4641" s="153">
        <v>98.763800000000003</v>
      </c>
      <c r="AC4641" s="153">
        <v>0</v>
      </c>
      <c r="AD4641" s="153">
        <v>79.980900000000005</v>
      </c>
      <c r="AE4641" s="154"/>
      <c r="AF4641" s="154"/>
      <c r="AG4641" s="150" t="s">
        <v>17</v>
      </c>
      <c r="AH4641" s="147">
        <v>9.7777777777777803E-6</v>
      </c>
      <c r="AI4641" s="147">
        <v>2.9958820000000001E-4</v>
      </c>
      <c r="AJ4641" s="147">
        <v>1.20585872E-4</v>
      </c>
    </row>
    <row r="4642" spans="1:36" ht="13.5" thickBot="1" x14ac:dyDescent="0.25">
      <c r="A4642" s="149">
        <v>8694</v>
      </c>
      <c r="B4642" s="149">
        <v>12957</v>
      </c>
      <c r="C4642" s="150" t="s">
        <v>2053</v>
      </c>
      <c r="D4642" s="150">
        <v>170680</v>
      </c>
      <c r="E4642" s="150" t="s">
        <v>430</v>
      </c>
      <c r="F4642" s="150" t="s">
        <v>2054</v>
      </c>
      <c r="G4642" s="150" t="s">
        <v>2055</v>
      </c>
      <c r="H4642" s="150" t="s">
        <v>76</v>
      </c>
      <c r="I4642" s="150" t="s">
        <v>102</v>
      </c>
      <c r="J4642" s="150" t="s">
        <v>61</v>
      </c>
      <c r="K4642" s="150" t="s">
        <v>314</v>
      </c>
      <c r="L4642" s="150" t="s">
        <v>821</v>
      </c>
      <c r="M4642" s="150" t="s">
        <v>476</v>
      </c>
      <c r="N4642" s="150" t="s">
        <v>895</v>
      </c>
      <c r="O4642" s="150" t="s">
        <v>62</v>
      </c>
      <c r="P4642" s="150" t="s">
        <v>1423</v>
      </c>
      <c r="Q4642" s="150" t="s">
        <v>84</v>
      </c>
      <c r="R4642" s="150" t="s">
        <v>57</v>
      </c>
      <c r="S4642" s="150" t="s">
        <v>1216</v>
      </c>
      <c r="T4642" s="152">
        <v>3.069</v>
      </c>
      <c r="U4642" s="151">
        <v>46602</v>
      </c>
      <c r="V4642" s="147">
        <v>4.8669999999999998E-2</v>
      </c>
      <c r="W4642" s="192">
        <v>3.8699999999999998E-2</v>
      </c>
      <c r="X4642" s="150" t="s">
        <v>636</v>
      </c>
      <c r="Y4642" s="150"/>
      <c r="Z4642" s="153">
        <v>82000</v>
      </c>
      <c r="AA4642" s="153">
        <v>3.9790999999999999</v>
      </c>
      <c r="AB4642" s="153">
        <v>106.28570000000001</v>
      </c>
      <c r="AC4642" s="153">
        <v>0</v>
      </c>
      <c r="AD4642" s="153">
        <v>346.79557</v>
      </c>
      <c r="AE4642" s="154"/>
      <c r="AF4642" s="154"/>
      <c r="AG4642" s="150" t="s">
        <v>17</v>
      </c>
      <c r="AH4642" s="147">
        <v>8.2000000000000001E-5</v>
      </c>
      <c r="AI4642" s="147">
        <v>1.2990083960000001E-3</v>
      </c>
      <c r="AJ4642" s="147">
        <v>5.2285791199999999E-4</v>
      </c>
    </row>
    <row r="4643" spans="1:36" ht="13.5" thickBot="1" x14ac:dyDescent="0.25">
      <c r="A4643" s="149">
        <v>8694</v>
      </c>
      <c r="B4643" s="149">
        <v>12957</v>
      </c>
      <c r="C4643" s="150" t="s">
        <v>2056</v>
      </c>
      <c r="D4643" s="150">
        <v>115823</v>
      </c>
      <c r="E4643" s="150" t="s">
        <v>430</v>
      </c>
      <c r="F4643" s="150" t="s">
        <v>2057</v>
      </c>
      <c r="G4643" s="150" t="s">
        <v>2058</v>
      </c>
      <c r="H4643" s="150" t="s">
        <v>76</v>
      </c>
      <c r="I4643" s="150" t="s">
        <v>230</v>
      </c>
      <c r="J4643" s="150" t="s">
        <v>61</v>
      </c>
      <c r="K4643" s="150" t="s">
        <v>158</v>
      </c>
      <c r="L4643" s="150" t="s">
        <v>821</v>
      </c>
      <c r="M4643" s="150" t="s">
        <v>476</v>
      </c>
      <c r="N4643" s="150" t="s">
        <v>195</v>
      </c>
      <c r="O4643" s="150" t="s">
        <v>62</v>
      </c>
      <c r="P4643" s="150" t="s">
        <v>1423</v>
      </c>
      <c r="Q4643" s="150" t="s">
        <v>84</v>
      </c>
      <c r="R4643" s="150" t="s">
        <v>57</v>
      </c>
      <c r="S4643" s="150" t="s">
        <v>1207</v>
      </c>
      <c r="T4643" s="152">
        <v>3.8769999999999998</v>
      </c>
      <c r="U4643" s="151">
        <v>46889</v>
      </c>
      <c r="V4643" s="147">
        <v>7.4999999999999997E-2</v>
      </c>
      <c r="W4643" s="192">
        <v>7.8369999999999995E-2</v>
      </c>
      <c r="X4643" s="150" t="s">
        <v>636</v>
      </c>
      <c r="Y4643" s="150"/>
      <c r="Z4643" s="153">
        <v>100000</v>
      </c>
      <c r="AA4643" s="153">
        <v>3.681</v>
      </c>
      <c r="AB4643" s="153">
        <v>102.3122</v>
      </c>
      <c r="AC4643" s="153">
        <v>0</v>
      </c>
      <c r="AD4643" s="153">
        <v>376.61121000000003</v>
      </c>
      <c r="AE4643" s="154"/>
      <c r="AF4643" s="154"/>
      <c r="AG4643" s="150" t="s">
        <v>17</v>
      </c>
      <c r="AH4643" s="147">
        <v>1E-4</v>
      </c>
      <c r="AI4643" s="147">
        <v>1.410690234E-3</v>
      </c>
      <c r="AJ4643" s="147">
        <v>5.6781045599999999E-4</v>
      </c>
    </row>
    <row r="4644" spans="1:36" ht="13.5" thickBot="1" x14ac:dyDescent="0.25">
      <c r="A4644" s="149">
        <v>8694</v>
      </c>
      <c r="B4644" s="149">
        <v>12957</v>
      </c>
      <c r="C4644" s="150" t="s">
        <v>2059</v>
      </c>
      <c r="D4644" s="150">
        <v>100820</v>
      </c>
      <c r="E4644" s="150" t="s">
        <v>430</v>
      </c>
      <c r="F4644" s="150" t="s">
        <v>2060</v>
      </c>
      <c r="G4644" s="150" t="s">
        <v>2061</v>
      </c>
      <c r="H4644" s="150" t="s">
        <v>76</v>
      </c>
      <c r="I4644" s="150" t="s">
        <v>102</v>
      </c>
      <c r="J4644" s="150" t="s">
        <v>61</v>
      </c>
      <c r="K4644" s="150" t="s">
        <v>314</v>
      </c>
      <c r="L4644" s="150" t="s">
        <v>821</v>
      </c>
      <c r="M4644" s="150" t="s">
        <v>476</v>
      </c>
      <c r="N4644" s="150" t="s">
        <v>893</v>
      </c>
      <c r="O4644" s="150" t="s">
        <v>62</v>
      </c>
      <c r="P4644" s="150" t="s">
        <v>1412</v>
      </c>
      <c r="Q4644" s="150" t="s">
        <v>96</v>
      </c>
      <c r="R4644" s="150" t="s">
        <v>57</v>
      </c>
      <c r="S4644" s="150" t="s">
        <v>1207</v>
      </c>
      <c r="T4644" s="152">
        <v>6.8819999999999997</v>
      </c>
      <c r="U4644" s="151">
        <v>48639</v>
      </c>
      <c r="V4644" s="147">
        <v>5.8999999999999997E-2</v>
      </c>
      <c r="W4644" s="192">
        <v>5.7049999999999997E-2</v>
      </c>
      <c r="X4644" s="150" t="s">
        <v>636</v>
      </c>
      <c r="Y4644" s="150"/>
      <c r="Z4644" s="153">
        <v>71000</v>
      </c>
      <c r="AA4644" s="153">
        <v>3.681</v>
      </c>
      <c r="AB4644" s="153">
        <v>101.86539999999999</v>
      </c>
      <c r="AC4644" s="153">
        <v>0</v>
      </c>
      <c r="AD4644" s="153">
        <v>266.22624000000002</v>
      </c>
      <c r="AE4644" s="154"/>
      <c r="AF4644" s="154"/>
      <c r="AG4644" s="150" t="s">
        <v>17</v>
      </c>
      <c r="AH4644" s="147">
        <v>1.4200000000000001E-4</v>
      </c>
      <c r="AI4644" s="147">
        <v>9.9721608600000008E-4</v>
      </c>
      <c r="AJ4644" s="147">
        <v>4.01384873E-4</v>
      </c>
    </row>
    <row r="4645" spans="1:36" ht="13.5" thickBot="1" x14ac:dyDescent="0.25">
      <c r="A4645" s="149">
        <v>8694</v>
      </c>
      <c r="B4645" s="149">
        <v>12957</v>
      </c>
      <c r="C4645" s="150" t="s">
        <v>2062</v>
      </c>
      <c r="D4645" s="150">
        <v>125259</v>
      </c>
      <c r="E4645" s="150" t="s">
        <v>430</v>
      </c>
      <c r="F4645" s="150" t="s">
        <v>2063</v>
      </c>
      <c r="G4645" s="150" t="s">
        <v>2064</v>
      </c>
      <c r="H4645" s="150" t="s">
        <v>76</v>
      </c>
      <c r="I4645" s="150" t="s">
        <v>230</v>
      </c>
      <c r="J4645" s="150" t="s">
        <v>61</v>
      </c>
      <c r="K4645" s="150" t="s">
        <v>314</v>
      </c>
      <c r="L4645" s="150" t="s">
        <v>821</v>
      </c>
      <c r="M4645" s="150" t="s">
        <v>476</v>
      </c>
      <c r="N4645" s="150" t="s">
        <v>195</v>
      </c>
      <c r="O4645" s="150" t="s">
        <v>62</v>
      </c>
      <c r="P4645" s="150" t="s">
        <v>1423</v>
      </c>
      <c r="Q4645" s="150" t="s">
        <v>84</v>
      </c>
      <c r="R4645" s="150" t="s">
        <v>57</v>
      </c>
      <c r="S4645" s="150" t="s">
        <v>1207</v>
      </c>
      <c r="T4645" s="152">
        <v>3.847</v>
      </c>
      <c r="U4645" s="151">
        <v>46829</v>
      </c>
      <c r="V4645" s="147">
        <v>7.6249999999999998E-2</v>
      </c>
      <c r="W4645" s="192">
        <v>7.7729999999999994E-2</v>
      </c>
      <c r="X4645" s="150" t="s">
        <v>636</v>
      </c>
      <c r="Y4645" s="150"/>
      <c r="Z4645" s="153">
        <v>50000</v>
      </c>
      <c r="AA4645" s="153">
        <v>3.681</v>
      </c>
      <c r="AB4645" s="153">
        <v>100.0189</v>
      </c>
      <c r="AC4645" s="153">
        <v>0</v>
      </c>
      <c r="AD4645" s="153">
        <v>184.08479</v>
      </c>
      <c r="AE4645" s="154"/>
      <c r="AF4645" s="154"/>
      <c r="AG4645" s="150" t="s">
        <v>17</v>
      </c>
      <c r="AH4645" s="147">
        <v>1E-4</v>
      </c>
      <c r="AI4645" s="147">
        <v>6.8953501299999997E-4</v>
      </c>
      <c r="AJ4645" s="147">
        <v>2.77541575E-4</v>
      </c>
    </row>
    <row r="4646" spans="1:36" ht="13.5" thickBot="1" x14ac:dyDescent="0.25">
      <c r="A4646" s="149">
        <v>8694</v>
      </c>
      <c r="B4646" s="149">
        <v>12957</v>
      </c>
      <c r="C4646" s="150" t="s">
        <v>2032</v>
      </c>
      <c r="D4646" s="150">
        <v>112428</v>
      </c>
      <c r="E4646" s="150" t="s">
        <v>430</v>
      </c>
      <c r="F4646" s="150" t="s">
        <v>2065</v>
      </c>
      <c r="G4646" s="150" t="s">
        <v>2066</v>
      </c>
      <c r="H4646" s="150" t="s">
        <v>76</v>
      </c>
      <c r="I4646" s="150" t="s">
        <v>230</v>
      </c>
      <c r="J4646" s="150" t="s">
        <v>61</v>
      </c>
      <c r="K4646" s="150" t="s">
        <v>315</v>
      </c>
      <c r="L4646" s="150" t="s">
        <v>821</v>
      </c>
      <c r="M4646" s="150" t="s">
        <v>476</v>
      </c>
      <c r="N4646" s="150" t="s">
        <v>195</v>
      </c>
      <c r="O4646" s="150" t="s">
        <v>62</v>
      </c>
      <c r="P4646" s="150" t="s">
        <v>1412</v>
      </c>
      <c r="Q4646" s="150" t="s">
        <v>96</v>
      </c>
      <c r="R4646" s="150" t="s">
        <v>57</v>
      </c>
      <c r="S4646" s="150" t="s">
        <v>1213</v>
      </c>
      <c r="T4646" s="152">
        <v>3.6339999999999999</v>
      </c>
      <c r="U4646" s="151">
        <v>48732</v>
      </c>
      <c r="V4646" s="147">
        <v>6.6250000000000003E-2</v>
      </c>
      <c r="W4646" s="192">
        <v>6.5060000000000007E-2</v>
      </c>
      <c r="X4646" s="150" t="s">
        <v>636</v>
      </c>
      <c r="Y4646" s="150"/>
      <c r="Z4646" s="153">
        <v>90000</v>
      </c>
      <c r="AA4646" s="153">
        <v>4.6535000000000002</v>
      </c>
      <c r="AB4646" s="153">
        <v>103.9864</v>
      </c>
      <c r="AC4646" s="153">
        <v>0</v>
      </c>
      <c r="AD4646" s="153">
        <v>435.51064000000002</v>
      </c>
      <c r="AE4646" s="154"/>
      <c r="AF4646" s="154"/>
      <c r="AG4646" s="150" t="s">
        <v>17</v>
      </c>
      <c r="AH4646" s="147">
        <v>1.2E-4</v>
      </c>
      <c r="AI4646" s="147">
        <v>1.631312586E-3</v>
      </c>
      <c r="AJ4646" s="147">
        <v>6.5661214699999995E-4</v>
      </c>
    </row>
    <row r="4647" spans="1:36" ht="13.5" thickBot="1" x14ac:dyDescent="0.25">
      <c r="A4647" s="149">
        <v>8694</v>
      </c>
      <c r="B4647" s="149">
        <v>12957</v>
      </c>
      <c r="C4647" s="150" t="s">
        <v>1975</v>
      </c>
      <c r="D4647" s="150">
        <v>44969905</v>
      </c>
      <c r="E4647" s="150" t="s">
        <v>430</v>
      </c>
      <c r="F4647" s="150" t="s">
        <v>2067</v>
      </c>
      <c r="G4647" s="150" t="s">
        <v>2068</v>
      </c>
      <c r="H4647" s="150" t="s">
        <v>76</v>
      </c>
      <c r="I4647" s="150" t="s">
        <v>102</v>
      </c>
      <c r="J4647" s="150" t="s">
        <v>61</v>
      </c>
      <c r="K4647" s="150" t="s">
        <v>53</v>
      </c>
      <c r="L4647" s="150" t="s">
        <v>821</v>
      </c>
      <c r="M4647" s="150" t="s">
        <v>486</v>
      </c>
      <c r="N4647" s="150" t="s">
        <v>910</v>
      </c>
      <c r="O4647" s="150" t="s">
        <v>62</v>
      </c>
      <c r="P4647" s="150" t="s">
        <v>1968</v>
      </c>
      <c r="Q4647" s="150" t="s">
        <v>96</v>
      </c>
      <c r="R4647" s="150" t="s">
        <v>57</v>
      </c>
      <c r="S4647" s="150" t="s">
        <v>1216</v>
      </c>
      <c r="T4647" s="152">
        <v>5.74</v>
      </c>
      <c r="U4647" s="151">
        <v>48106</v>
      </c>
      <c r="V4647" s="147">
        <v>7.8750000000000001E-2</v>
      </c>
      <c r="W4647" s="192">
        <v>5.228E-2</v>
      </c>
      <c r="X4647" s="150" t="s">
        <v>636</v>
      </c>
      <c r="Y4647" s="150"/>
      <c r="Z4647" s="153">
        <v>260000</v>
      </c>
      <c r="AA4647" s="153">
        <v>3.9790999999999999</v>
      </c>
      <c r="AB4647" s="153">
        <v>116.5488</v>
      </c>
      <c r="AC4647" s="153">
        <v>0</v>
      </c>
      <c r="AD4647" s="153">
        <v>1205.7742599999999</v>
      </c>
      <c r="AE4647" s="154"/>
      <c r="AF4647" s="154"/>
      <c r="AG4647" s="150" t="s">
        <v>17</v>
      </c>
      <c r="AH4647" s="147">
        <v>5.1999999999999995E-4</v>
      </c>
      <c r="AI4647" s="147">
        <v>4.5165250760000001E-3</v>
      </c>
      <c r="AJ4647" s="147">
        <v>1.817925795E-3</v>
      </c>
    </row>
    <row r="4648" spans="1:36" ht="13.5" thickBot="1" x14ac:dyDescent="0.25">
      <c r="A4648" s="149">
        <v>8694</v>
      </c>
      <c r="B4648" s="149">
        <v>12957</v>
      </c>
      <c r="C4648" s="150" t="s">
        <v>1975</v>
      </c>
      <c r="D4648" s="150">
        <v>44969905</v>
      </c>
      <c r="E4648" s="150" t="s">
        <v>430</v>
      </c>
      <c r="F4648" s="150" t="s">
        <v>2069</v>
      </c>
      <c r="G4648" s="150" t="s">
        <v>2070</v>
      </c>
      <c r="H4648" s="150" t="s">
        <v>76</v>
      </c>
      <c r="I4648" s="150" t="s">
        <v>102</v>
      </c>
      <c r="J4648" s="150" t="s">
        <v>61</v>
      </c>
      <c r="K4648" s="150" t="s">
        <v>53</v>
      </c>
      <c r="L4648" s="150" t="s">
        <v>821</v>
      </c>
      <c r="M4648" s="150" t="s">
        <v>486</v>
      </c>
      <c r="N4648" s="150" t="s">
        <v>910</v>
      </c>
      <c r="O4648" s="150" t="s">
        <v>62</v>
      </c>
      <c r="P4648" s="150" t="s">
        <v>1968</v>
      </c>
      <c r="Q4648" s="150" t="s">
        <v>96</v>
      </c>
      <c r="R4648" s="150" t="s">
        <v>57</v>
      </c>
      <c r="S4648" s="150" t="s">
        <v>1216</v>
      </c>
      <c r="T4648" s="152">
        <v>4.4429999999999996</v>
      </c>
      <c r="U4648" s="151">
        <v>47376</v>
      </c>
      <c r="V4648" s="147">
        <v>7.3749999999999996E-2</v>
      </c>
      <c r="W4648" s="192">
        <v>5.058E-2</v>
      </c>
      <c r="X4648" s="150" t="s">
        <v>636</v>
      </c>
      <c r="Y4648" s="150"/>
      <c r="Z4648" s="153">
        <v>139000</v>
      </c>
      <c r="AA4648" s="153">
        <v>3.9790999999999999</v>
      </c>
      <c r="AB4648" s="153">
        <v>111.2848</v>
      </c>
      <c r="AC4648" s="153">
        <v>0</v>
      </c>
      <c r="AD4648" s="153">
        <v>615.51054999999997</v>
      </c>
      <c r="AE4648" s="154"/>
      <c r="AF4648" s="154"/>
      <c r="AG4648" s="150" t="s">
        <v>17</v>
      </c>
      <c r="AH4648" s="147">
        <v>1.7374999999999999E-4</v>
      </c>
      <c r="AI4648" s="147">
        <v>2.3055466729999998E-3</v>
      </c>
      <c r="AJ4648" s="147">
        <v>9.2799501799999996E-4</v>
      </c>
    </row>
    <row r="4649" spans="1:36" ht="13.5" thickBot="1" x14ac:dyDescent="0.25">
      <c r="A4649" s="149">
        <v>8694</v>
      </c>
      <c r="B4649" s="149">
        <v>12957</v>
      </c>
      <c r="C4649" s="150" t="s">
        <v>2071</v>
      </c>
      <c r="D4649" s="150">
        <v>101569</v>
      </c>
      <c r="E4649" s="150" t="s">
        <v>430</v>
      </c>
      <c r="F4649" s="150" t="s">
        <v>2072</v>
      </c>
      <c r="G4649" s="150" t="s">
        <v>2073</v>
      </c>
      <c r="H4649" s="150" t="s">
        <v>76</v>
      </c>
      <c r="I4649" s="150" t="s">
        <v>102</v>
      </c>
      <c r="J4649" s="150" t="s">
        <v>61</v>
      </c>
      <c r="K4649" s="150" t="s">
        <v>314</v>
      </c>
      <c r="L4649" s="150" t="s">
        <v>821</v>
      </c>
      <c r="M4649" s="150" t="s">
        <v>476</v>
      </c>
      <c r="N4649" s="150" t="s">
        <v>895</v>
      </c>
      <c r="O4649" s="150" t="s">
        <v>62</v>
      </c>
      <c r="P4649" s="150" t="s">
        <v>1416</v>
      </c>
      <c r="Q4649" s="150" t="s">
        <v>96</v>
      </c>
      <c r="R4649" s="150" t="s">
        <v>57</v>
      </c>
      <c r="S4649" s="150" t="s">
        <v>1207</v>
      </c>
      <c r="T4649" s="152">
        <v>4.9020000000000001</v>
      </c>
      <c r="U4649" s="151">
        <v>47579</v>
      </c>
      <c r="V4649" s="147">
        <v>5.8500000000000003E-2</v>
      </c>
      <c r="W4649" s="192">
        <v>5.4309999999999997E-2</v>
      </c>
      <c r="X4649" s="150" t="s">
        <v>636</v>
      </c>
      <c r="Y4649" s="150"/>
      <c r="Z4649" s="153">
        <v>31000</v>
      </c>
      <c r="AA4649" s="153">
        <v>3.681</v>
      </c>
      <c r="AB4649" s="153">
        <v>104.9983</v>
      </c>
      <c r="AC4649" s="153">
        <v>0</v>
      </c>
      <c r="AD4649" s="153">
        <v>119.81461</v>
      </c>
      <c r="AE4649" s="154"/>
      <c r="AF4649" s="154"/>
      <c r="AG4649" s="150" t="s">
        <v>17</v>
      </c>
      <c r="AH4649" s="147">
        <v>3.1000000000000001E-5</v>
      </c>
      <c r="AI4649" s="147">
        <v>4.4879519199999998E-4</v>
      </c>
      <c r="AJ4649" s="147">
        <v>1.8064249399999999E-4</v>
      </c>
    </row>
    <row r="4650" spans="1:36" ht="13.5" thickBot="1" x14ac:dyDescent="0.25">
      <c r="A4650" s="149">
        <v>8694</v>
      </c>
      <c r="B4650" s="149">
        <v>12957</v>
      </c>
      <c r="C4650" s="150" t="s">
        <v>2028</v>
      </c>
      <c r="D4650" s="150">
        <v>11092218</v>
      </c>
      <c r="E4650" s="150" t="s">
        <v>430</v>
      </c>
      <c r="F4650" s="150" t="s">
        <v>2074</v>
      </c>
      <c r="G4650" s="150" t="s">
        <v>2075</v>
      </c>
      <c r="H4650" s="150" t="s">
        <v>76</v>
      </c>
      <c r="I4650" s="150" t="s">
        <v>102</v>
      </c>
      <c r="J4650" s="150" t="s">
        <v>61</v>
      </c>
      <c r="K4650" s="150" t="s">
        <v>314</v>
      </c>
      <c r="L4650" s="150" t="s">
        <v>821</v>
      </c>
      <c r="M4650" s="150" t="s">
        <v>102</v>
      </c>
      <c r="N4650" s="150" t="s">
        <v>915</v>
      </c>
      <c r="O4650" s="150" t="s">
        <v>62</v>
      </c>
      <c r="P4650" s="150" t="s">
        <v>2031</v>
      </c>
      <c r="Q4650" s="150" t="s">
        <v>84</v>
      </c>
      <c r="R4650" s="150" t="s">
        <v>57</v>
      </c>
      <c r="S4650" s="150" t="s">
        <v>1207</v>
      </c>
      <c r="T4650" s="152">
        <v>7.1609999999999996</v>
      </c>
      <c r="U4650" s="151">
        <v>48714</v>
      </c>
      <c r="V4650" s="147">
        <v>4.9500000000000002E-2</v>
      </c>
      <c r="W4650" s="192">
        <v>4.777E-2</v>
      </c>
      <c r="X4650" s="150" t="s">
        <v>636</v>
      </c>
      <c r="Y4650" s="150"/>
      <c r="Z4650" s="153">
        <v>150000</v>
      </c>
      <c r="AA4650" s="153">
        <v>3.681</v>
      </c>
      <c r="AB4650" s="153">
        <v>103.15649999999999</v>
      </c>
      <c r="AC4650" s="153">
        <v>0</v>
      </c>
      <c r="AD4650" s="153">
        <v>569.57861000000003</v>
      </c>
      <c r="AE4650" s="154"/>
      <c r="AF4650" s="154"/>
      <c r="AG4650" s="150" t="s">
        <v>17</v>
      </c>
      <c r="AH4650" s="147">
        <v>8.5714285714285699E-5</v>
      </c>
      <c r="AI4650" s="147">
        <v>2.1334972550000001E-3</v>
      </c>
      <c r="AJ4650" s="147">
        <v>8.5874419600000002E-4</v>
      </c>
    </row>
    <row r="4651" spans="1:36" ht="13.5" thickBot="1" x14ac:dyDescent="0.25">
      <c r="A4651" s="149">
        <v>8694</v>
      </c>
      <c r="B4651" s="149">
        <v>12957</v>
      </c>
      <c r="C4651" s="150" t="s">
        <v>2076</v>
      </c>
      <c r="D4651" s="150">
        <v>214841</v>
      </c>
      <c r="E4651" s="150" t="s">
        <v>430</v>
      </c>
      <c r="F4651" s="150" t="s">
        <v>2077</v>
      </c>
      <c r="G4651" s="150" t="s">
        <v>2078</v>
      </c>
      <c r="H4651" s="150" t="s">
        <v>76</v>
      </c>
      <c r="I4651" s="150" t="s">
        <v>230</v>
      </c>
      <c r="J4651" s="150" t="s">
        <v>61</v>
      </c>
      <c r="K4651" s="150" t="s">
        <v>314</v>
      </c>
      <c r="L4651" s="150" t="s">
        <v>821</v>
      </c>
      <c r="M4651" s="150" t="s">
        <v>476</v>
      </c>
      <c r="N4651" s="150" t="s">
        <v>931</v>
      </c>
      <c r="O4651" s="150" t="s">
        <v>62</v>
      </c>
      <c r="P4651" s="150" t="s">
        <v>1412</v>
      </c>
      <c r="Q4651" s="150" t="s">
        <v>96</v>
      </c>
      <c r="R4651" s="150" t="s">
        <v>57</v>
      </c>
      <c r="S4651" s="150" t="s">
        <v>1207</v>
      </c>
      <c r="T4651" s="152">
        <v>6.65</v>
      </c>
      <c r="U4651" s="151">
        <v>48092</v>
      </c>
      <c r="V4651" s="147">
        <v>2.75E-2</v>
      </c>
      <c r="W4651" s="192">
        <v>5.7709999999999997E-2</v>
      </c>
      <c r="X4651" s="150" t="s">
        <v>636</v>
      </c>
      <c r="Y4651" s="150"/>
      <c r="Z4651" s="153">
        <v>5000</v>
      </c>
      <c r="AA4651" s="153">
        <v>3.681</v>
      </c>
      <c r="AB4651" s="153">
        <v>82.234399999999994</v>
      </c>
      <c r="AC4651" s="153">
        <v>0</v>
      </c>
      <c r="AD4651" s="153">
        <v>15.13524</v>
      </c>
      <c r="AE4651" s="154"/>
      <c r="AF4651" s="154"/>
      <c r="AG4651" s="150" t="s">
        <v>17</v>
      </c>
      <c r="AH4651" s="147">
        <v>1.2500000000000001E-5</v>
      </c>
      <c r="AI4651" s="147">
        <v>5.6692776801151403E-5</v>
      </c>
      <c r="AJ4651" s="147">
        <v>2.2819149594362999E-5</v>
      </c>
    </row>
    <row r="4652" spans="1:36" ht="13.5" thickBot="1" x14ac:dyDescent="0.25">
      <c r="A4652" s="149">
        <v>8694</v>
      </c>
      <c r="B4652" s="149">
        <v>12957</v>
      </c>
      <c r="C4652" s="150" t="s">
        <v>2079</v>
      </c>
      <c r="D4652" s="150">
        <v>162060</v>
      </c>
      <c r="E4652" s="150" t="s">
        <v>430</v>
      </c>
      <c r="F4652" s="150" t="s">
        <v>2080</v>
      </c>
      <c r="G4652" s="150" t="s">
        <v>2081</v>
      </c>
      <c r="H4652" s="150" t="s">
        <v>76</v>
      </c>
      <c r="I4652" s="150" t="s">
        <v>102</v>
      </c>
      <c r="J4652" s="150" t="s">
        <v>61</v>
      </c>
      <c r="K4652" s="150" t="s">
        <v>203</v>
      </c>
      <c r="L4652" s="150" t="s">
        <v>821</v>
      </c>
      <c r="M4652" s="150" t="s">
        <v>102</v>
      </c>
      <c r="N4652" s="150" t="s">
        <v>921</v>
      </c>
      <c r="O4652" s="150" t="s">
        <v>62</v>
      </c>
      <c r="P4652" s="150" t="s">
        <v>1416</v>
      </c>
      <c r="Q4652" s="150" t="s">
        <v>96</v>
      </c>
      <c r="R4652" s="150" t="s">
        <v>57</v>
      </c>
      <c r="S4652" s="150" t="s">
        <v>1207</v>
      </c>
      <c r="T4652" s="152">
        <v>3.609</v>
      </c>
      <c r="U4652" s="151">
        <v>46896</v>
      </c>
      <c r="V4652" s="147">
        <v>5.7000000000000002E-2</v>
      </c>
      <c r="W4652" s="192">
        <v>5.2769999999999997E-2</v>
      </c>
      <c r="X4652" s="150" t="s">
        <v>636</v>
      </c>
      <c r="Y4652" s="150"/>
      <c r="Z4652" s="153">
        <v>50000</v>
      </c>
      <c r="AA4652" s="153">
        <v>3.681</v>
      </c>
      <c r="AB4652" s="153">
        <v>103.60429999999999</v>
      </c>
      <c r="AC4652" s="153">
        <v>0</v>
      </c>
      <c r="AD4652" s="153">
        <v>190.68370999999999</v>
      </c>
      <c r="AE4652" s="154"/>
      <c r="AF4652" s="154"/>
      <c r="AG4652" s="150" t="s">
        <v>17</v>
      </c>
      <c r="AH4652" s="147">
        <v>5.0000000000000002E-5</v>
      </c>
      <c r="AI4652" s="147">
        <v>7.1425289599999996E-4</v>
      </c>
      <c r="AJ4652" s="147">
        <v>2.8749065699999998E-4</v>
      </c>
    </row>
    <row r="4653" spans="1:36" ht="13.5" thickBot="1" x14ac:dyDescent="0.25">
      <c r="A4653" s="149">
        <v>8694</v>
      </c>
      <c r="B4653" s="149">
        <v>12957</v>
      </c>
      <c r="C4653" s="150" t="s">
        <v>2053</v>
      </c>
      <c r="D4653" s="150">
        <v>170680</v>
      </c>
      <c r="E4653" s="150" t="s">
        <v>430</v>
      </c>
      <c r="F4653" s="150" t="s">
        <v>2084</v>
      </c>
      <c r="G4653" s="150" t="s">
        <v>2085</v>
      </c>
      <c r="H4653" s="150" t="s">
        <v>76</v>
      </c>
      <c r="I4653" s="150" t="s">
        <v>102</v>
      </c>
      <c r="J4653" s="150" t="s">
        <v>61</v>
      </c>
      <c r="K4653" s="150" t="s">
        <v>314</v>
      </c>
      <c r="L4653" s="150" t="s">
        <v>821</v>
      </c>
      <c r="M4653" s="150" t="s">
        <v>476</v>
      </c>
      <c r="N4653" s="150" t="s">
        <v>895</v>
      </c>
      <c r="O4653" s="150" t="s">
        <v>62</v>
      </c>
      <c r="P4653" s="150" t="s">
        <v>1423</v>
      </c>
      <c r="Q4653" s="150" t="s">
        <v>84</v>
      </c>
      <c r="R4653" s="150" t="s">
        <v>57</v>
      </c>
      <c r="S4653" s="150" t="s">
        <v>1207</v>
      </c>
      <c r="T4653" s="152">
        <v>4.9219999999999997</v>
      </c>
      <c r="U4653" s="151">
        <v>47644</v>
      </c>
      <c r="V4653" s="147">
        <v>7.1999999999999995E-2</v>
      </c>
      <c r="W4653" s="192">
        <v>5.9760000000000001E-2</v>
      </c>
      <c r="X4653" s="150" t="s">
        <v>636</v>
      </c>
      <c r="Y4653" s="150"/>
      <c r="Z4653" s="153">
        <v>25000</v>
      </c>
      <c r="AA4653" s="153">
        <v>3.681</v>
      </c>
      <c r="AB4653" s="153">
        <v>108.499</v>
      </c>
      <c r="AC4653" s="153">
        <v>0</v>
      </c>
      <c r="AD4653" s="153">
        <v>99.846199999999996</v>
      </c>
      <c r="AE4653" s="154"/>
      <c r="AF4653" s="154"/>
      <c r="AG4653" s="150" t="s">
        <v>17</v>
      </c>
      <c r="AH4653" s="147">
        <v>2.9411764705882401E-5</v>
      </c>
      <c r="AI4653" s="147">
        <v>3.73998584E-4</v>
      </c>
      <c r="AJ4653" s="147">
        <v>1.50536454E-4</v>
      </c>
    </row>
    <row r="4654" spans="1:36" ht="13.5" thickBot="1" x14ac:dyDescent="0.25">
      <c r="A4654" s="149">
        <v>8694</v>
      </c>
      <c r="B4654" s="149">
        <v>12957</v>
      </c>
      <c r="C4654" s="150" t="s">
        <v>2086</v>
      </c>
      <c r="D4654" s="150">
        <v>69375151</v>
      </c>
      <c r="E4654" s="150" t="s">
        <v>430</v>
      </c>
      <c r="F4654" s="150" t="s">
        <v>2087</v>
      </c>
      <c r="G4654" s="150" t="s">
        <v>2088</v>
      </c>
      <c r="H4654" s="150" t="s">
        <v>76</v>
      </c>
      <c r="I4654" s="150" t="s">
        <v>102</v>
      </c>
      <c r="J4654" s="150" t="s">
        <v>61</v>
      </c>
      <c r="K4654" s="150" t="s">
        <v>314</v>
      </c>
      <c r="L4654" s="150" t="s">
        <v>821</v>
      </c>
      <c r="M4654" s="150" t="s">
        <v>102</v>
      </c>
      <c r="N4654" s="150" t="s">
        <v>2179</v>
      </c>
      <c r="O4654" s="150" t="s">
        <v>62</v>
      </c>
      <c r="P4654" s="150" t="s">
        <v>1412</v>
      </c>
      <c r="Q4654" s="150" t="s">
        <v>96</v>
      </c>
      <c r="R4654" s="150" t="s">
        <v>57</v>
      </c>
      <c r="S4654" s="150" t="s">
        <v>1207</v>
      </c>
      <c r="T4654" s="152">
        <v>3.5179999999999998</v>
      </c>
      <c r="U4654" s="151">
        <v>46917</v>
      </c>
      <c r="V4654" s="147">
        <v>7.9500000000000001E-2</v>
      </c>
      <c r="W4654" s="192">
        <v>6.8709999999999993E-2</v>
      </c>
      <c r="X4654" s="150" t="s">
        <v>636</v>
      </c>
      <c r="Y4654" s="150"/>
      <c r="Z4654" s="153">
        <v>125000</v>
      </c>
      <c r="AA4654" s="153">
        <v>3.681</v>
      </c>
      <c r="AB4654" s="153">
        <v>106.2902</v>
      </c>
      <c r="AC4654" s="153">
        <v>0</v>
      </c>
      <c r="AD4654" s="153">
        <v>489.06778000000003</v>
      </c>
      <c r="AE4654" s="154"/>
      <c r="AF4654" s="154"/>
      <c r="AG4654" s="150" t="s">
        <v>17</v>
      </c>
      <c r="AH4654" s="147">
        <v>1.9230769199999999E-4</v>
      </c>
      <c r="AI4654" s="147">
        <v>1.8319240719999999E-3</v>
      </c>
      <c r="AJ4654" s="147">
        <v>7.3735935600000003E-4</v>
      </c>
    </row>
    <row r="4655" spans="1:36" ht="13.5" thickBot="1" x14ac:dyDescent="0.25">
      <c r="A4655" s="149">
        <v>8694</v>
      </c>
      <c r="B4655" s="149">
        <v>12957</v>
      </c>
      <c r="C4655" s="150" t="s">
        <v>1984</v>
      </c>
      <c r="D4655" s="150">
        <v>69469740</v>
      </c>
      <c r="E4655" s="150" t="s">
        <v>430</v>
      </c>
      <c r="F4655" s="150" t="s">
        <v>2089</v>
      </c>
      <c r="G4655" s="150" t="s">
        <v>2090</v>
      </c>
      <c r="H4655" s="150" t="s">
        <v>76</v>
      </c>
      <c r="I4655" s="150" t="s">
        <v>102</v>
      </c>
      <c r="J4655" s="150" t="s">
        <v>61</v>
      </c>
      <c r="K4655" s="150" t="s">
        <v>53</v>
      </c>
      <c r="L4655" s="150" t="s">
        <v>821</v>
      </c>
      <c r="M4655" s="150" t="s">
        <v>102</v>
      </c>
      <c r="N4655" s="150" t="s">
        <v>879</v>
      </c>
      <c r="O4655" s="150" t="s">
        <v>62</v>
      </c>
      <c r="P4655" s="150" t="s">
        <v>1968</v>
      </c>
      <c r="Q4655" s="150" t="s">
        <v>96</v>
      </c>
      <c r="R4655" s="150" t="s">
        <v>57</v>
      </c>
      <c r="S4655" s="150" t="s">
        <v>1207</v>
      </c>
      <c r="T4655" s="152">
        <v>6.6829999999999998</v>
      </c>
      <c r="U4655" s="151">
        <v>48852</v>
      </c>
      <c r="V4655" s="147">
        <v>8.5000000000000006E-2</v>
      </c>
      <c r="W4655" s="192">
        <v>8.6440000000000003E-2</v>
      </c>
      <c r="X4655" s="150" t="s">
        <v>636</v>
      </c>
      <c r="Y4655" s="150"/>
      <c r="Z4655" s="153">
        <v>456000</v>
      </c>
      <c r="AA4655" s="153">
        <v>3.681</v>
      </c>
      <c r="AB4655" s="153">
        <v>99.075999999999993</v>
      </c>
      <c r="AC4655" s="153">
        <v>0</v>
      </c>
      <c r="AD4655" s="153">
        <v>1663.0263299999999</v>
      </c>
      <c r="AE4655" s="154"/>
      <c r="AF4655" s="154"/>
      <c r="AG4655" s="150" t="s">
        <v>17</v>
      </c>
      <c r="AH4655" s="147">
        <v>6.0800000000000003E-4</v>
      </c>
      <c r="AI4655" s="147">
        <v>6.2292755539999998E-3</v>
      </c>
      <c r="AJ4655" s="147">
        <v>2.5073171350000001E-3</v>
      </c>
    </row>
    <row r="4656" spans="1:36" ht="13.5" thickBot="1" x14ac:dyDescent="0.25">
      <c r="A4656" s="149">
        <v>8694</v>
      </c>
      <c r="B4656" s="149">
        <v>12957</v>
      </c>
      <c r="C4656" s="150" t="s">
        <v>2091</v>
      </c>
      <c r="D4656" s="150">
        <v>18401292</v>
      </c>
      <c r="E4656" s="150" t="s">
        <v>430</v>
      </c>
      <c r="F4656" s="150" t="s">
        <v>2092</v>
      </c>
      <c r="G4656" s="150" t="s">
        <v>2093</v>
      </c>
      <c r="H4656" s="150" t="s">
        <v>76</v>
      </c>
      <c r="I4656" s="150" t="s">
        <v>102</v>
      </c>
      <c r="J4656" s="150" t="s">
        <v>61</v>
      </c>
      <c r="K4656" s="150" t="s">
        <v>314</v>
      </c>
      <c r="L4656" s="150" t="s">
        <v>821</v>
      </c>
      <c r="M4656" s="150" t="s">
        <v>476</v>
      </c>
      <c r="N4656" s="150" t="s">
        <v>1159</v>
      </c>
      <c r="O4656" s="150" t="s">
        <v>62</v>
      </c>
      <c r="P4656" s="150" t="s">
        <v>1981</v>
      </c>
      <c r="Q4656" s="150" t="s">
        <v>84</v>
      </c>
      <c r="R4656" s="150" t="s">
        <v>57</v>
      </c>
      <c r="S4656" s="150" t="s">
        <v>1207</v>
      </c>
      <c r="T4656" s="152">
        <v>3.9340000000000002</v>
      </c>
      <c r="U4656" s="151">
        <v>47133</v>
      </c>
      <c r="V4656" s="147">
        <v>7.8750000000000001E-2</v>
      </c>
      <c r="W4656" s="192">
        <v>6.7119999999999999E-2</v>
      </c>
      <c r="X4656" s="150" t="s">
        <v>636</v>
      </c>
      <c r="Y4656" s="150"/>
      <c r="Z4656" s="153">
        <v>80000</v>
      </c>
      <c r="AA4656" s="153">
        <v>3.681</v>
      </c>
      <c r="AB4656" s="153">
        <v>107.5415</v>
      </c>
      <c r="AC4656" s="153">
        <v>0</v>
      </c>
      <c r="AD4656" s="153">
        <v>316.68821000000003</v>
      </c>
      <c r="AE4656" s="154"/>
      <c r="AF4656" s="154"/>
      <c r="AG4656" s="150" t="s">
        <v>17</v>
      </c>
      <c r="AH4656" s="147">
        <v>2.0000000000000001E-4</v>
      </c>
      <c r="AI4656" s="147">
        <v>1.1862338489999999E-3</v>
      </c>
      <c r="AJ4656" s="147">
        <v>4.7746554599999998E-4</v>
      </c>
    </row>
    <row r="4657" spans="1:36" ht="13.5" thickBot="1" x14ac:dyDescent="0.25">
      <c r="A4657" s="149">
        <v>8694</v>
      </c>
      <c r="B4657" s="149">
        <v>12957</v>
      </c>
      <c r="C4657" s="150" t="s">
        <v>2071</v>
      </c>
      <c r="D4657" s="150">
        <v>101569</v>
      </c>
      <c r="E4657" s="150" t="s">
        <v>430</v>
      </c>
      <c r="F4657" s="150" t="s">
        <v>2094</v>
      </c>
      <c r="G4657" s="150" t="s">
        <v>2095</v>
      </c>
      <c r="H4657" s="150" t="s">
        <v>76</v>
      </c>
      <c r="I4657" s="150" t="s">
        <v>230</v>
      </c>
      <c r="J4657" s="150" t="s">
        <v>61</v>
      </c>
      <c r="K4657" s="150" t="s">
        <v>314</v>
      </c>
      <c r="L4657" s="150" t="s">
        <v>821</v>
      </c>
      <c r="M4657" s="150" t="s">
        <v>476</v>
      </c>
      <c r="N4657" s="150" t="s">
        <v>895</v>
      </c>
      <c r="O4657" s="150" t="s">
        <v>62</v>
      </c>
      <c r="P4657" s="150" t="s">
        <v>1416</v>
      </c>
      <c r="Q4657" s="150" t="s">
        <v>96</v>
      </c>
      <c r="R4657" s="150" t="s">
        <v>57</v>
      </c>
      <c r="S4657" s="150" t="s">
        <v>1207</v>
      </c>
      <c r="T4657" s="152">
        <v>7.2530000000000001</v>
      </c>
      <c r="U4657" s="151">
        <v>48951</v>
      </c>
      <c r="V4657" s="147">
        <v>1</v>
      </c>
      <c r="W4657" s="192">
        <v>5.722E-2</v>
      </c>
      <c r="X4657" s="150" t="s">
        <v>636</v>
      </c>
      <c r="Y4657" s="150"/>
      <c r="Z4657" s="153">
        <v>50000</v>
      </c>
      <c r="AA4657" s="153">
        <v>3.681</v>
      </c>
      <c r="AB4657" s="153">
        <v>104.7456</v>
      </c>
      <c r="AC4657" s="153">
        <v>0</v>
      </c>
      <c r="AD4657" s="153">
        <v>192.78428</v>
      </c>
      <c r="AE4657" s="154"/>
      <c r="AF4657" s="154"/>
      <c r="AG4657" s="150" t="s">
        <v>17</v>
      </c>
      <c r="AH4657" s="147">
        <v>3.3333333333333301E-5</v>
      </c>
      <c r="AI4657" s="147">
        <v>7.2212109899999998E-4</v>
      </c>
      <c r="AJ4657" s="147">
        <v>2.9065765199999999E-4</v>
      </c>
    </row>
    <row r="4658" spans="1:36" ht="13.5" thickBot="1" x14ac:dyDescent="0.25">
      <c r="A4658" s="149">
        <v>8694</v>
      </c>
      <c r="B4658" s="149">
        <v>12957</v>
      </c>
      <c r="C4658" s="150" t="s">
        <v>2071</v>
      </c>
      <c r="D4658" s="150">
        <v>101569</v>
      </c>
      <c r="E4658" s="150" t="s">
        <v>430</v>
      </c>
      <c r="F4658" s="150" t="s">
        <v>2096</v>
      </c>
      <c r="G4658" s="150" t="s">
        <v>2097</v>
      </c>
      <c r="H4658" s="150" t="s">
        <v>76</v>
      </c>
      <c r="I4658" s="150" t="s">
        <v>230</v>
      </c>
      <c r="J4658" s="150" t="s">
        <v>61</v>
      </c>
      <c r="K4658" s="150" t="s">
        <v>314</v>
      </c>
      <c r="L4658" s="150" t="s">
        <v>821</v>
      </c>
      <c r="M4658" s="150" t="s">
        <v>476</v>
      </c>
      <c r="N4658" s="150" t="s">
        <v>895</v>
      </c>
      <c r="O4658" s="150" t="s">
        <v>62</v>
      </c>
      <c r="P4658" s="150" t="s">
        <v>1416</v>
      </c>
      <c r="Q4658" s="150" t="s">
        <v>96</v>
      </c>
      <c r="R4658" s="150" t="s">
        <v>57</v>
      </c>
      <c r="S4658" s="150" t="s">
        <v>1207</v>
      </c>
      <c r="T4658" s="152">
        <v>4.0970000000000004</v>
      </c>
      <c r="U4658" s="151">
        <v>47125</v>
      </c>
      <c r="V4658" s="147">
        <v>5.8000000000000003E-2</v>
      </c>
      <c r="W4658" s="192">
        <v>5.348E-2</v>
      </c>
      <c r="X4658" s="150" t="s">
        <v>636</v>
      </c>
      <c r="Y4658" s="150"/>
      <c r="Z4658" s="153">
        <v>50000</v>
      </c>
      <c r="AA4658" s="153">
        <v>3.681</v>
      </c>
      <c r="AB4658" s="153">
        <v>103.73090000000001</v>
      </c>
      <c r="AC4658" s="153">
        <v>0</v>
      </c>
      <c r="AD4658" s="153">
        <v>190.91672</v>
      </c>
      <c r="AE4658" s="154"/>
      <c r="AF4658" s="154"/>
      <c r="AG4658" s="150" t="s">
        <v>17</v>
      </c>
      <c r="AH4658" s="147">
        <v>3.3333333333333301E-5</v>
      </c>
      <c r="AI4658" s="147">
        <v>7.1512569299999999E-4</v>
      </c>
      <c r="AJ4658" s="147">
        <v>2.87841963E-4</v>
      </c>
    </row>
    <row r="4659" spans="1:36" ht="13.5" thickBot="1" x14ac:dyDescent="0.25">
      <c r="A4659" s="149">
        <v>8694</v>
      </c>
      <c r="B4659" s="149">
        <v>12957</v>
      </c>
      <c r="C4659" s="150" t="s">
        <v>2053</v>
      </c>
      <c r="D4659" s="150">
        <v>170680</v>
      </c>
      <c r="E4659" s="150" t="s">
        <v>430</v>
      </c>
      <c r="F4659" s="150" t="s">
        <v>2098</v>
      </c>
      <c r="G4659" s="150" t="s">
        <v>2099</v>
      </c>
      <c r="H4659" s="150" t="s">
        <v>76</v>
      </c>
      <c r="I4659" s="150" t="s">
        <v>102</v>
      </c>
      <c r="J4659" s="150" t="s">
        <v>61</v>
      </c>
      <c r="K4659" s="150" t="s">
        <v>314</v>
      </c>
      <c r="L4659" s="150" t="s">
        <v>821</v>
      </c>
      <c r="M4659" s="150" t="s">
        <v>476</v>
      </c>
      <c r="N4659" s="150" t="s">
        <v>895</v>
      </c>
      <c r="O4659" s="150" t="s">
        <v>62</v>
      </c>
      <c r="P4659" s="150" t="s">
        <v>1423</v>
      </c>
      <c r="Q4659" s="150" t="s">
        <v>84</v>
      </c>
      <c r="R4659" s="150" t="s">
        <v>57</v>
      </c>
      <c r="S4659" s="150" t="s">
        <v>1207</v>
      </c>
      <c r="T4659" s="152">
        <v>2.6469999999999998</v>
      </c>
      <c r="U4659" s="151">
        <v>46451</v>
      </c>
      <c r="V4659" s="147">
        <v>5.8000000000000003E-2</v>
      </c>
      <c r="W4659" s="192">
        <v>5.6370000000000003E-2</v>
      </c>
      <c r="X4659" s="150" t="s">
        <v>636</v>
      </c>
      <c r="Y4659" s="150"/>
      <c r="Z4659" s="153">
        <v>9000</v>
      </c>
      <c r="AA4659" s="153">
        <v>3.681</v>
      </c>
      <c r="AB4659" s="153">
        <v>100.8801</v>
      </c>
      <c r="AC4659" s="153">
        <v>0</v>
      </c>
      <c r="AD4659" s="153">
        <v>33.420569999999998</v>
      </c>
      <c r="AE4659" s="154"/>
      <c r="AF4659" s="154"/>
      <c r="AG4659" s="150" t="s">
        <v>17</v>
      </c>
      <c r="AH4659" s="147">
        <v>6.0000000000000002E-6</v>
      </c>
      <c r="AI4659" s="147">
        <v>1.2518499299999999E-4</v>
      </c>
      <c r="AJ4659" s="147">
        <v>5.0387637484366297E-5</v>
      </c>
    </row>
    <row r="4660" spans="1:36" ht="13.5" thickBot="1" x14ac:dyDescent="0.25">
      <c r="A4660" s="149">
        <v>8694</v>
      </c>
      <c r="B4660" s="149">
        <v>12957</v>
      </c>
      <c r="C4660" s="150" t="s">
        <v>2012</v>
      </c>
      <c r="D4660" s="150">
        <v>50542270</v>
      </c>
      <c r="E4660" s="150" t="s">
        <v>430</v>
      </c>
      <c r="F4660" s="150" t="s">
        <v>2100</v>
      </c>
      <c r="G4660" s="150" t="s">
        <v>2101</v>
      </c>
      <c r="H4660" s="150" t="s">
        <v>76</v>
      </c>
      <c r="I4660" s="150" t="s">
        <v>102</v>
      </c>
      <c r="J4660" s="150" t="s">
        <v>61</v>
      </c>
      <c r="K4660" s="150" t="s">
        <v>314</v>
      </c>
      <c r="L4660" s="150" t="s">
        <v>821</v>
      </c>
      <c r="M4660" s="150" t="s">
        <v>476</v>
      </c>
      <c r="N4660" s="150" t="s">
        <v>1159</v>
      </c>
      <c r="O4660" s="150" t="s">
        <v>62</v>
      </c>
      <c r="P4660" s="150" t="s">
        <v>1412</v>
      </c>
      <c r="Q4660" s="150" t="s">
        <v>96</v>
      </c>
      <c r="R4660" s="150" t="s">
        <v>57</v>
      </c>
      <c r="S4660" s="150" t="s">
        <v>1207</v>
      </c>
      <c r="T4660" s="152">
        <v>4.3129999999999997</v>
      </c>
      <c r="U4660" s="151">
        <v>47192</v>
      </c>
      <c r="V4660" s="147">
        <v>5.9499999999999997E-2</v>
      </c>
      <c r="W4660" s="192">
        <v>6.0789999999999997E-2</v>
      </c>
      <c r="X4660" s="150" t="s">
        <v>636</v>
      </c>
      <c r="Y4660" s="150"/>
      <c r="Z4660" s="153">
        <v>75000</v>
      </c>
      <c r="AA4660" s="153">
        <v>3.681</v>
      </c>
      <c r="AB4660" s="153">
        <v>100.60250000000001</v>
      </c>
      <c r="AC4660" s="153">
        <v>0</v>
      </c>
      <c r="AD4660" s="153">
        <v>277.73835000000003</v>
      </c>
      <c r="AE4660" s="154"/>
      <c r="AF4660" s="154"/>
      <c r="AG4660" s="150" t="s">
        <v>17</v>
      </c>
      <c r="AH4660" s="147">
        <v>1.25E-4</v>
      </c>
      <c r="AI4660" s="147">
        <v>1.0403375349999999E-3</v>
      </c>
      <c r="AJ4660" s="147">
        <v>4.1874148999999997E-4</v>
      </c>
    </row>
    <row r="4661" spans="1:36" ht="13.5" thickBot="1" x14ac:dyDescent="0.25">
      <c r="A4661" s="149">
        <v>8694</v>
      </c>
      <c r="B4661" s="149">
        <v>12957</v>
      </c>
      <c r="C4661" s="150" t="s">
        <v>2102</v>
      </c>
      <c r="D4661" s="150">
        <v>69375151</v>
      </c>
      <c r="E4661" s="150" t="s">
        <v>430</v>
      </c>
      <c r="F4661" s="150" t="s">
        <v>2103</v>
      </c>
      <c r="G4661" s="150" t="s">
        <v>2104</v>
      </c>
      <c r="H4661" s="150" t="s">
        <v>76</v>
      </c>
      <c r="I4661" s="150" t="s">
        <v>102</v>
      </c>
      <c r="J4661" s="150" t="s">
        <v>61</v>
      </c>
      <c r="K4661" s="150" t="s">
        <v>314</v>
      </c>
      <c r="L4661" s="150" t="s">
        <v>821</v>
      </c>
      <c r="M4661" s="150" t="s">
        <v>102</v>
      </c>
      <c r="N4661" s="150" t="s">
        <v>1159</v>
      </c>
      <c r="O4661" s="150" t="s">
        <v>62</v>
      </c>
      <c r="P4661" s="150" t="s">
        <v>1412</v>
      </c>
      <c r="Q4661" s="150" t="s">
        <v>96</v>
      </c>
      <c r="R4661" s="150" t="s">
        <v>57</v>
      </c>
      <c r="S4661" s="150" t="s">
        <v>1207</v>
      </c>
      <c r="T4661" s="152">
        <v>5.6040000000000001</v>
      </c>
      <c r="U4661" s="151">
        <v>47922</v>
      </c>
      <c r="V4661" s="147">
        <v>6.6500000000000004E-2</v>
      </c>
      <c r="W4661" s="192">
        <v>6.9680000000000006E-2</v>
      </c>
      <c r="X4661" s="150" t="s">
        <v>636</v>
      </c>
      <c r="Y4661" s="150"/>
      <c r="Z4661" s="153">
        <v>50000</v>
      </c>
      <c r="AA4661" s="153">
        <v>3.681</v>
      </c>
      <c r="AB4661" s="153">
        <v>99.388300000000001</v>
      </c>
      <c r="AC4661" s="153">
        <v>0</v>
      </c>
      <c r="AD4661" s="153">
        <v>182.92417</v>
      </c>
      <c r="AE4661" s="154"/>
      <c r="AF4661" s="154"/>
      <c r="AG4661" s="150" t="s">
        <v>17</v>
      </c>
      <c r="AH4661" s="147">
        <v>6.6666666666666697E-5</v>
      </c>
      <c r="AI4661" s="147">
        <v>6.8518762399999997E-4</v>
      </c>
      <c r="AJ4661" s="147">
        <v>2.7579172800000002E-4</v>
      </c>
    </row>
    <row r="4662" spans="1:36" ht="13.5" thickBot="1" x14ac:dyDescent="0.25">
      <c r="A4662" s="149">
        <v>8694</v>
      </c>
      <c r="B4662" s="149">
        <v>12957</v>
      </c>
      <c r="C4662" s="150" t="s">
        <v>2062</v>
      </c>
      <c r="D4662" s="150">
        <v>125259</v>
      </c>
      <c r="E4662" s="150" t="s">
        <v>430</v>
      </c>
      <c r="F4662" s="150" t="s">
        <v>2107</v>
      </c>
      <c r="G4662" s="150" t="s">
        <v>2108</v>
      </c>
      <c r="H4662" s="150" t="s">
        <v>76</v>
      </c>
      <c r="I4662" s="150" t="s">
        <v>230</v>
      </c>
      <c r="J4662" s="150" t="s">
        <v>61</v>
      </c>
      <c r="K4662" s="150" t="s">
        <v>208</v>
      </c>
      <c r="L4662" s="150" t="s">
        <v>821</v>
      </c>
      <c r="M4662" s="150" t="s">
        <v>476</v>
      </c>
      <c r="N4662" s="150" t="s">
        <v>195</v>
      </c>
      <c r="O4662" s="150" t="s">
        <v>62</v>
      </c>
      <c r="P4662" s="150" t="s">
        <v>1423</v>
      </c>
      <c r="Q4662" s="150" t="s">
        <v>84</v>
      </c>
      <c r="R4662" s="150" t="s">
        <v>57</v>
      </c>
      <c r="S4662" s="150" t="s">
        <v>1207</v>
      </c>
      <c r="T4662" s="152">
        <v>4.8310000000000004</v>
      </c>
      <c r="U4662" s="151">
        <v>54788</v>
      </c>
      <c r="V4662" s="147">
        <v>7.7499999999999999E-2</v>
      </c>
      <c r="W4662" s="192">
        <v>7.868E-2</v>
      </c>
      <c r="X4662" s="150" t="s">
        <v>636</v>
      </c>
      <c r="Y4662" s="150"/>
      <c r="Z4662" s="153">
        <v>180000</v>
      </c>
      <c r="AA4662" s="153">
        <v>3.681</v>
      </c>
      <c r="AB4662" s="153">
        <v>100.4464</v>
      </c>
      <c r="AC4662" s="153">
        <v>0</v>
      </c>
      <c r="AD4662" s="153">
        <v>665.53776000000005</v>
      </c>
      <c r="AE4662" s="154"/>
      <c r="AF4662" s="154"/>
      <c r="AG4662" s="150" t="s">
        <v>17</v>
      </c>
      <c r="AH4662" s="147">
        <v>2.7692307600000001E-4</v>
      </c>
      <c r="AI4662" s="147">
        <v>2.4929359340000001E-3</v>
      </c>
      <c r="AJ4662" s="147">
        <v>1.0034202099999999E-3</v>
      </c>
    </row>
    <row r="4663" spans="1:36" ht="13.5" thickBot="1" x14ac:dyDescent="0.25">
      <c r="A4663" s="149">
        <v>8694</v>
      </c>
      <c r="B4663" s="149">
        <v>12957</v>
      </c>
      <c r="C4663" s="150" t="s">
        <v>2109</v>
      </c>
      <c r="D4663" s="150">
        <v>69767545</v>
      </c>
      <c r="E4663" s="150" t="s">
        <v>430</v>
      </c>
      <c r="F4663" s="150" t="s">
        <v>2110</v>
      </c>
      <c r="G4663" s="150" t="s">
        <v>2111</v>
      </c>
      <c r="H4663" s="150" t="s">
        <v>76</v>
      </c>
      <c r="I4663" s="150" t="s">
        <v>230</v>
      </c>
      <c r="J4663" s="150" t="s">
        <v>61</v>
      </c>
      <c r="K4663" s="150" t="s">
        <v>314</v>
      </c>
      <c r="L4663" s="150" t="s">
        <v>821</v>
      </c>
      <c r="M4663" s="150" t="s">
        <v>476</v>
      </c>
      <c r="N4663" s="150" t="s">
        <v>917</v>
      </c>
      <c r="O4663" s="150" t="s">
        <v>62</v>
      </c>
      <c r="P4663" s="150" t="s">
        <v>1412</v>
      </c>
      <c r="Q4663" s="150" t="s">
        <v>96</v>
      </c>
      <c r="R4663" s="150" t="s">
        <v>57</v>
      </c>
      <c r="S4663" s="150" t="s">
        <v>1207</v>
      </c>
      <c r="T4663" s="152">
        <v>7.3289999999999997</v>
      </c>
      <c r="U4663" s="151">
        <v>48995</v>
      </c>
      <c r="V4663" s="147">
        <v>6.3500000000000001E-2</v>
      </c>
      <c r="W4663" s="192">
        <v>5.9990000000000002E-2</v>
      </c>
      <c r="X4663" s="150" t="s">
        <v>636</v>
      </c>
      <c r="Y4663" s="150"/>
      <c r="Z4663" s="153">
        <v>10000</v>
      </c>
      <c r="AA4663" s="153">
        <v>3.681</v>
      </c>
      <c r="AB4663" s="153">
        <v>103.34050000000001</v>
      </c>
      <c r="AC4663" s="153">
        <v>0</v>
      </c>
      <c r="AD4663" s="153">
        <v>38.039639999999999</v>
      </c>
      <c r="AE4663" s="154"/>
      <c r="AF4663" s="154"/>
      <c r="AG4663" s="150" t="s">
        <v>17</v>
      </c>
      <c r="AH4663" s="147">
        <v>2.0000000000000002E-5</v>
      </c>
      <c r="AI4663" s="147">
        <v>1.42486859E-4</v>
      </c>
      <c r="AJ4663" s="147">
        <v>5.7351732491570403E-5</v>
      </c>
    </row>
    <row r="4664" spans="1:36" ht="13.5" thickBot="1" x14ac:dyDescent="0.25">
      <c r="A4664" s="149">
        <v>8694</v>
      </c>
      <c r="B4664" s="149">
        <v>12957</v>
      </c>
      <c r="C4664" s="150" t="s">
        <v>1937</v>
      </c>
      <c r="D4664" s="150">
        <v>38630988</v>
      </c>
      <c r="E4664" s="150" t="s">
        <v>430</v>
      </c>
      <c r="F4664" s="150" t="s">
        <v>2180</v>
      </c>
      <c r="G4664" s="150" t="s">
        <v>2181</v>
      </c>
      <c r="H4664" s="150" t="s">
        <v>76</v>
      </c>
      <c r="I4664" s="150" t="s">
        <v>230</v>
      </c>
      <c r="J4664" s="150" t="s">
        <v>61</v>
      </c>
      <c r="K4664" s="150" t="s">
        <v>198</v>
      </c>
      <c r="L4664" s="150" t="s">
        <v>821</v>
      </c>
      <c r="M4664" s="150" t="s">
        <v>476</v>
      </c>
      <c r="N4664" s="150" t="s">
        <v>931</v>
      </c>
      <c r="O4664" s="150" t="s">
        <v>62</v>
      </c>
      <c r="P4664" s="150" t="s">
        <v>1412</v>
      </c>
      <c r="Q4664" s="150" t="s">
        <v>96</v>
      </c>
      <c r="R4664" s="150" t="s">
        <v>57</v>
      </c>
      <c r="S4664" s="150" t="s">
        <v>1216</v>
      </c>
      <c r="T4664" s="152">
        <v>4.1680000000000001</v>
      </c>
      <c r="U4664" s="151">
        <v>47183</v>
      </c>
      <c r="V4664" s="147">
        <v>1</v>
      </c>
      <c r="W4664" s="192">
        <v>6.1159999999999999E-2</v>
      </c>
      <c r="X4664" s="150" t="s">
        <v>636</v>
      </c>
      <c r="Y4664" s="150"/>
      <c r="Z4664" s="153">
        <v>70000</v>
      </c>
      <c r="AA4664" s="153">
        <v>3.9790999999999999</v>
      </c>
      <c r="AB4664" s="153">
        <v>102.044</v>
      </c>
      <c r="AC4664" s="153">
        <v>0</v>
      </c>
      <c r="AD4664" s="153">
        <v>284.2303</v>
      </c>
      <c r="AE4664" s="154"/>
      <c r="AF4664" s="154"/>
      <c r="AG4664" s="150" t="s">
        <v>17</v>
      </c>
      <c r="AH4664" s="147">
        <v>2.3333333300000001E-4</v>
      </c>
      <c r="AI4664" s="147">
        <v>1.064654736E-3</v>
      </c>
      <c r="AJ4664" s="147">
        <v>4.2852929499999999E-4</v>
      </c>
    </row>
    <row r="4665" spans="1:36" ht="13.5" thickBot="1" x14ac:dyDescent="0.25">
      <c r="A4665" s="149">
        <v>8694</v>
      </c>
      <c r="B4665" s="149">
        <v>12957</v>
      </c>
      <c r="C4665" s="150" t="s">
        <v>2115</v>
      </c>
      <c r="D4665" s="150">
        <v>16732560</v>
      </c>
      <c r="E4665" s="150" t="s">
        <v>430</v>
      </c>
      <c r="F4665" s="150" t="s">
        <v>2116</v>
      </c>
      <c r="G4665" s="150" t="s">
        <v>2117</v>
      </c>
      <c r="H4665" s="150" t="s">
        <v>76</v>
      </c>
      <c r="I4665" s="150" t="s">
        <v>230</v>
      </c>
      <c r="J4665" s="150" t="s">
        <v>61</v>
      </c>
      <c r="K4665" s="150" t="s">
        <v>315</v>
      </c>
      <c r="L4665" s="150" t="s">
        <v>821</v>
      </c>
      <c r="M4665" s="150" t="s">
        <v>494</v>
      </c>
      <c r="N4665" s="150" t="s">
        <v>895</v>
      </c>
      <c r="O4665" s="150" t="s">
        <v>62</v>
      </c>
      <c r="P4665" s="150" t="s">
        <v>2118</v>
      </c>
      <c r="Q4665" s="150" t="s">
        <v>84</v>
      </c>
      <c r="R4665" s="150" t="s">
        <v>57</v>
      </c>
      <c r="S4665" s="150" t="s">
        <v>1213</v>
      </c>
      <c r="T4665" s="152">
        <v>5.6349999999999998</v>
      </c>
      <c r="U4665" s="151">
        <v>47908</v>
      </c>
      <c r="V4665" s="147">
        <v>1</v>
      </c>
      <c r="W4665" s="192">
        <v>6.7720000000000002E-2</v>
      </c>
      <c r="X4665" s="150" t="s">
        <v>636</v>
      </c>
      <c r="Y4665" s="150"/>
      <c r="Z4665" s="153">
        <v>40000</v>
      </c>
      <c r="AA4665" s="153">
        <v>4.6535000000000002</v>
      </c>
      <c r="AB4665" s="153">
        <v>99.458600000000004</v>
      </c>
      <c r="AC4665" s="153">
        <v>0</v>
      </c>
      <c r="AD4665" s="153">
        <v>185.13224</v>
      </c>
      <c r="AE4665" s="154"/>
      <c r="AF4665" s="154"/>
      <c r="AG4665" s="150" t="s">
        <v>17</v>
      </c>
      <c r="AH4665" s="147">
        <v>1E-4</v>
      </c>
      <c r="AI4665" s="147">
        <v>6.9345849499999996E-4</v>
      </c>
      <c r="AJ4665" s="147">
        <v>2.7912079800000001E-4</v>
      </c>
    </row>
    <row r="4666" spans="1:36" ht="13.5" thickBot="1" x14ac:dyDescent="0.25">
      <c r="A4666" s="149">
        <v>8694</v>
      </c>
      <c r="B4666" s="149">
        <v>12957</v>
      </c>
      <c r="C4666" s="150" t="s">
        <v>2119</v>
      </c>
      <c r="D4666" s="150">
        <v>69450052</v>
      </c>
      <c r="E4666" s="150" t="s">
        <v>430</v>
      </c>
      <c r="F4666" s="150" t="s">
        <v>2120</v>
      </c>
      <c r="G4666" s="150" t="s">
        <v>2121</v>
      </c>
      <c r="H4666" s="150" t="s">
        <v>76</v>
      </c>
      <c r="I4666" s="150" t="s">
        <v>230</v>
      </c>
      <c r="J4666" s="150" t="s">
        <v>61</v>
      </c>
      <c r="K4666" s="150" t="s">
        <v>314</v>
      </c>
      <c r="L4666" s="150" t="s">
        <v>821</v>
      </c>
      <c r="M4666" s="150" t="s">
        <v>476</v>
      </c>
      <c r="N4666" s="150" t="s">
        <v>1161</v>
      </c>
      <c r="O4666" s="150" t="s">
        <v>62</v>
      </c>
      <c r="P4666" s="150" t="s">
        <v>1412</v>
      </c>
      <c r="Q4666" s="150" t="s">
        <v>96</v>
      </c>
      <c r="R4666" s="150" t="s">
        <v>57</v>
      </c>
      <c r="S4666" s="150" t="s">
        <v>1207</v>
      </c>
      <c r="T4666" s="152">
        <v>4.2679999999999998</v>
      </c>
      <c r="U4666" s="151">
        <v>47221</v>
      </c>
      <c r="V4666" s="147">
        <v>6.9000000000000006E-2</v>
      </c>
      <c r="W4666" s="192">
        <v>6.6540000000000002E-2</v>
      </c>
      <c r="X4666" s="150" t="s">
        <v>636</v>
      </c>
      <c r="Y4666" s="150"/>
      <c r="Z4666" s="153">
        <v>30000</v>
      </c>
      <c r="AA4666" s="153">
        <v>3.681</v>
      </c>
      <c r="AB4666" s="153">
        <v>101.256</v>
      </c>
      <c r="AC4666" s="153">
        <v>0</v>
      </c>
      <c r="AD4666" s="153">
        <v>111.81699999999999</v>
      </c>
      <c r="AE4666" s="154"/>
      <c r="AF4666" s="154"/>
      <c r="AG4666" s="150" t="s">
        <v>17</v>
      </c>
      <c r="AH4666" s="147">
        <v>4.6153846153846097E-5</v>
      </c>
      <c r="AI4666" s="147">
        <v>4.1883816900000002E-4</v>
      </c>
      <c r="AJ4666" s="147">
        <v>1.6858463E-4</v>
      </c>
    </row>
    <row r="4667" spans="1:36" ht="13.5" thickBot="1" x14ac:dyDescent="0.25">
      <c r="A4667" s="149">
        <v>8694</v>
      </c>
      <c r="B4667" s="149">
        <v>12957</v>
      </c>
      <c r="C4667" s="150" t="s">
        <v>2182</v>
      </c>
      <c r="D4667" s="150">
        <v>305698</v>
      </c>
      <c r="E4667" s="150" t="s">
        <v>430</v>
      </c>
      <c r="F4667" s="150" t="s">
        <v>2183</v>
      </c>
      <c r="G4667" s="150" t="s">
        <v>2184</v>
      </c>
      <c r="H4667" s="150" t="s">
        <v>76</v>
      </c>
      <c r="I4667" s="150" t="s">
        <v>102</v>
      </c>
      <c r="J4667" s="150" t="s">
        <v>61</v>
      </c>
      <c r="K4667" s="150" t="s">
        <v>314</v>
      </c>
      <c r="L4667" s="150" t="s">
        <v>821</v>
      </c>
      <c r="M4667" s="150" t="s">
        <v>102</v>
      </c>
      <c r="N4667" s="150" t="s">
        <v>914</v>
      </c>
      <c r="O4667" s="150" t="s">
        <v>62</v>
      </c>
      <c r="P4667" s="150" t="s">
        <v>1416</v>
      </c>
      <c r="Q4667" s="150" t="s">
        <v>96</v>
      </c>
      <c r="R4667" s="150" t="s">
        <v>57</v>
      </c>
      <c r="S4667" s="150" t="s">
        <v>1207</v>
      </c>
      <c r="T4667" s="152">
        <v>5.6829999999999998</v>
      </c>
      <c r="U4667" s="151">
        <v>47649</v>
      </c>
      <c r="V4667" s="147">
        <v>2.538E-2</v>
      </c>
      <c r="W4667" s="192">
        <v>5.287E-2</v>
      </c>
      <c r="X4667" s="150" t="s">
        <v>636</v>
      </c>
      <c r="Y4667" s="150"/>
      <c r="Z4667" s="153">
        <v>25000</v>
      </c>
      <c r="AA4667" s="153">
        <v>3.681</v>
      </c>
      <c r="AB4667" s="153">
        <v>86.384399999999999</v>
      </c>
      <c r="AC4667" s="153">
        <v>0</v>
      </c>
      <c r="AD4667" s="153">
        <v>79.495239999999995</v>
      </c>
      <c r="AE4667" s="154"/>
      <c r="AF4667" s="154"/>
      <c r="AG4667" s="150" t="s">
        <v>17</v>
      </c>
      <c r="AH4667" s="147">
        <v>3.8461538461538497E-5</v>
      </c>
      <c r="AI4667" s="147">
        <v>2.9776903999999998E-4</v>
      </c>
      <c r="AJ4667" s="147">
        <v>1.1985365099999999E-4</v>
      </c>
    </row>
    <row r="4668" spans="1:36" ht="13.5" thickBot="1" x14ac:dyDescent="0.25">
      <c r="A4668" s="149">
        <v>8694</v>
      </c>
      <c r="B4668" s="149">
        <v>12957</v>
      </c>
      <c r="C4668" s="150" t="s">
        <v>2122</v>
      </c>
      <c r="D4668" s="150">
        <v>41063211</v>
      </c>
      <c r="E4668" s="150" t="s">
        <v>430</v>
      </c>
      <c r="F4668" s="150" t="s">
        <v>2123</v>
      </c>
      <c r="G4668" s="150" t="s">
        <v>2124</v>
      </c>
      <c r="H4668" s="150" t="s">
        <v>76</v>
      </c>
      <c r="I4668" s="150" t="s">
        <v>230</v>
      </c>
      <c r="J4668" s="150" t="s">
        <v>61</v>
      </c>
      <c r="K4668" s="150" t="s">
        <v>67</v>
      </c>
      <c r="L4668" s="150" t="s">
        <v>821</v>
      </c>
      <c r="M4668" s="150" t="s">
        <v>476</v>
      </c>
      <c r="N4668" s="150" t="s">
        <v>900</v>
      </c>
      <c r="O4668" s="150" t="s">
        <v>62</v>
      </c>
      <c r="P4668" s="150" t="s">
        <v>298</v>
      </c>
      <c r="Q4668" s="150" t="s">
        <v>298</v>
      </c>
      <c r="R4668" s="150" t="s">
        <v>57</v>
      </c>
      <c r="S4668" s="150" t="s">
        <v>1207</v>
      </c>
      <c r="T4668" s="152">
        <v>6.0229999999999997</v>
      </c>
      <c r="U4668" s="151">
        <v>48176</v>
      </c>
      <c r="V4668" s="147">
        <v>5.8999999999999997E-2</v>
      </c>
      <c r="W4668" s="192">
        <v>7.8020000000000006E-2</v>
      </c>
      <c r="X4668" s="150" t="s">
        <v>636</v>
      </c>
      <c r="Y4668" s="150"/>
      <c r="Z4668" s="153">
        <v>50000</v>
      </c>
      <c r="AA4668" s="153">
        <v>3.681</v>
      </c>
      <c r="AB4668" s="153">
        <v>92.545000000000002</v>
      </c>
      <c r="AC4668" s="153">
        <v>0</v>
      </c>
      <c r="AD4668" s="153">
        <v>170.32907</v>
      </c>
      <c r="AE4668" s="154"/>
      <c r="AF4668" s="154"/>
      <c r="AG4668" s="150" t="s">
        <v>17</v>
      </c>
      <c r="AH4668" s="147">
        <v>1.6666666599999999E-4</v>
      </c>
      <c r="AI4668" s="147">
        <v>6.3800956800000004E-4</v>
      </c>
      <c r="AJ4668" s="147">
        <v>2.5680230500000001E-4</v>
      </c>
    </row>
    <row r="4669" spans="1:36" ht="13.5" thickBot="1" x14ac:dyDescent="0.25">
      <c r="A4669" s="149">
        <v>8694</v>
      </c>
      <c r="B4669" s="149">
        <v>12957</v>
      </c>
      <c r="C4669" s="150" t="s">
        <v>2125</v>
      </c>
      <c r="D4669" s="150">
        <v>51147924</v>
      </c>
      <c r="E4669" s="150" t="s">
        <v>430</v>
      </c>
      <c r="F4669" s="150" t="s">
        <v>2126</v>
      </c>
      <c r="G4669" s="150" t="s">
        <v>2127</v>
      </c>
      <c r="H4669" s="150" t="s">
        <v>76</v>
      </c>
      <c r="I4669" s="150" t="s">
        <v>230</v>
      </c>
      <c r="J4669" s="150" t="s">
        <v>61</v>
      </c>
      <c r="K4669" s="150" t="s">
        <v>315</v>
      </c>
      <c r="L4669" s="150" t="s">
        <v>821</v>
      </c>
      <c r="M4669" s="150" t="s">
        <v>476</v>
      </c>
      <c r="N4669" s="150" t="s">
        <v>878</v>
      </c>
      <c r="O4669" s="150" t="s">
        <v>62</v>
      </c>
      <c r="P4669" s="150" t="s">
        <v>2128</v>
      </c>
      <c r="Q4669" s="150" t="s">
        <v>96</v>
      </c>
      <c r="R4669" s="150" t="s">
        <v>57</v>
      </c>
      <c r="S4669" s="150" t="s">
        <v>1207</v>
      </c>
      <c r="T4669" s="152">
        <v>1.9730000000000001</v>
      </c>
      <c r="U4669" s="151">
        <v>46888</v>
      </c>
      <c r="V4669" s="147">
        <v>6.1249999999999999E-2</v>
      </c>
      <c r="W4669" s="192">
        <v>6.0670000000000002E-2</v>
      </c>
      <c r="X4669" s="150" t="s">
        <v>636</v>
      </c>
      <c r="Y4669" s="150"/>
      <c r="Z4669" s="153">
        <v>42000</v>
      </c>
      <c r="AA4669" s="153">
        <v>3.681</v>
      </c>
      <c r="AB4669" s="153">
        <v>102.5479</v>
      </c>
      <c r="AC4669" s="153">
        <v>0</v>
      </c>
      <c r="AD4669" s="153">
        <v>158.5411</v>
      </c>
      <c r="AE4669" s="154"/>
      <c r="AF4669" s="154"/>
      <c r="AG4669" s="150" t="s">
        <v>17</v>
      </c>
      <c r="AH4669" s="147">
        <v>8.3999999999999995E-5</v>
      </c>
      <c r="AI4669" s="147">
        <v>5.9385481799999998E-4</v>
      </c>
      <c r="AJ4669" s="147">
        <v>2.3902977900000001E-4</v>
      </c>
    </row>
    <row r="4670" spans="1:36" ht="13.5" thickBot="1" x14ac:dyDescent="0.25">
      <c r="A4670" s="149">
        <v>8694</v>
      </c>
      <c r="B4670" s="149">
        <v>12957</v>
      </c>
      <c r="C4670" s="150" t="s">
        <v>2129</v>
      </c>
      <c r="D4670" s="150">
        <v>100169</v>
      </c>
      <c r="E4670" s="150" t="s">
        <v>430</v>
      </c>
      <c r="F4670" s="150" t="s">
        <v>2130</v>
      </c>
      <c r="G4670" s="150" t="s">
        <v>2131</v>
      </c>
      <c r="H4670" s="150" t="s">
        <v>76</v>
      </c>
      <c r="I4670" s="150" t="s">
        <v>230</v>
      </c>
      <c r="J4670" s="150" t="s">
        <v>61</v>
      </c>
      <c r="K4670" s="150" t="s">
        <v>315</v>
      </c>
      <c r="L4670" s="150" t="s">
        <v>821</v>
      </c>
      <c r="M4670" s="150" t="s">
        <v>476</v>
      </c>
      <c r="N4670" s="150" t="s">
        <v>195</v>
      </c>
      <c r="O4670" s="150" t="s">
        <v>62</v>
      </c>
      <c r="P4670" s="150" t="s">
        <v>1949</v>
      </c>
      <c r="Q4670" s="150" t="s">
        <v>96</v>
      </c>
      <c r="R4670" s="150" t="s">
        <v>57</v>
      </c>
      <c r="S4670" s="150" t="s">
        <v>1207</v>
      </c>
      <c r="T4670" s="152">
        <v>3.081</v>
      </c>
      <c r="U4670" s="151">
        <v>46974</v>
      </c>
      <c r="V4670" s="147">
        <v>5.5E-2</v>
      </c>
      <c r="W4670" s="192">
        <v>6.003E-2</v>
      </c>
      <c r="X4670" s="150" t="s">
        <v>636</v>
      </c>
      <c r="Y4670" s="150"/>
      <c r="Z4670" s="153">
        <v>48000</v>
      </c>
      <c r="AA4670" s="153">
        <v>3.681</v>
      </c>
      <c r="AB4670" s="153">
        <v>100.6292</v>
      </c>
      <c r="AC4670" s="153">
        <v>0</v>
      </c>
      <c r="AD4670" s="153">
        <v>177.79972000000001</v>
      </c>
      <c r="AE4670" s="154"/>
      <c r="AF4670" s="154"/>
      <c r="AG4670" s="150" t="s">
        <v>17</v>
      </c>
      <c r="AH4670" s="147">
        <v>2.7428571428571401E-5</v>
      </c>
      <c r="AI4670" s="147">
        <v>6.6599273200000002E-4</v>
      </c>
      <c r="AJ4670" s="147">
        <v>2.6806568E-4</v>
      </c>
    </row>
    <row r="4671" spans="1:36" ht="13.5" thickBot="1" x14ac:dyDescent="0.25">
      <c r="A4671" s="149">
        <v>8694</v>
      </c>
      <c r="B4671" s="149">
        <v>12957</v>
      </c>
      <c r="C4671" s="150" t="s">
        <v>1946</v>
      </c>
      <c r="D4671" s="150">
        <v>43560927</v>
      </c>
      <c r="E4671" s="150" t="s">
        <v>430</v>
      </c>
      <c r="F4671" s="150" t="s">
        <v>2132</v>
      </c>
      <c r="G4671" s="150" t="s">
        <v>2133</v>
      </c>
      <c r="H4671" s="150" t="s">
        <v>76</v>
      </c>
      <c r="I4671" s="150" t="s">
        <v>230</v>
      </c>
      <c r="J4671" s="150" t="s">
        <v>61</v>
      </c>
      <c r="K4671" s="150" t="s">
        <v>153</v>
      </c>
      <c r="L4671" s="150" t="s">
        <v>821</v>
      </c>
      <c r="M4671" s="150" t="s">
        <v>476</v>
      </c>
      <c r="N4671" s="150" t="s">
        <v>931</v>
      </c>
      <c r="O4671" s="150" t="s">
        <v>62</v>
      </c>
      <c r="P4671" s="150" t="s">
        <v>1949</v>
      </c>
      <c r="Q4671" s="150" t="s">
        <v>96</v>
      </c>
      <c r="R4671" s="150" t="s">
        <v>57</v>
      </c>
      <c r="S4671" s="150" t="s">
        <v>1216</v>
      </c>
      <c r="T4671" s="152">
        <v>1.2589999999999999</v>
      </c>
      <c r="U4671" s="151">
        <v>45847</v>
      </c>
      <c r="V4671" s="147">
        <v>6.2500000000000003E-3</v>
      </c>
      <c r="W4671" s="192">
        <v>4.9590000000000002E-2</v>
      </c>
      <c r="X4671" s="150" t="s">
        <v>636</v>
      </c>
      <c r="Y4671" s="150"/>
      <c r="Z4671" s="153">
        <v>58000</v>
      </c>
      <c r="AA4671" s="153">
        <v>3.9790999999999999</v>
      </c>
      <c r="AB4671" s="153">
        <v>95.2654</v>
      </c>
      <c r="AC4671" s="153">
        <v>0</v>
      </c>
      <c r="AD4671" s="153">
        <v>219.86091999999999</v>
      </c>
      <c r="AE4671" s="154"/>
      <c r="AF4671" s="154"/>
      <c r="AG4671" s="150" t="s">
        <v>17</v>
      </c>
      <c r="AH4671" s="147">
        <v>7.25E-5</v>
      </c>
      <c r="AI4671" s="147">
        <v>8.2354333699999999E-4</v>
      </c>
      <c r="AJ4671" s="147">
        <v>3.3148065199999999E-4</v>
      </c>
    </row>
    <row r="4672" spans="1:36" ht="13.5" thickBot="1" x14ac:dyDescent="0.25">
      <c r="A4672" s="149">
        <v>8694</v>
      </c>
      <c r="B4672" s="149">
        <v>12957</v>
      </c>
      <c r="C4672" s="150" t="s">
        <v>1946</v>
      </c>
      <c r="D4672" s="150">
        <v>43560927</v>
      </c>
      <c r="E4672" s="150" t="s">
        <v>430</v>
      </c>
      <c r="F4672" s="150" t="s">
        <v>2134</v>
      </c>
      <c r="G4672" s="150" t="s">
        <v>2135</v>
      </c>
      <c r="H4672" s="150" t="s">
        <v>76</v>
      </c>
      <c r="I4672" s="150" t="s">
        <v>102</v>
      </c>
      <c r="J4672" s="150" t="s">
        <v>61</v>
      </c>
      <c r="K4672" s="150" t="s">
        <v>153</v>
      </c>
      <c r="L4672" s="150" t="s">
        <v>821</v>
      </c>
      <c r="M4672" s="150" t="s">
        <v>102</v>
      </c>
      <c r="N4672" s="150" t="s">
        <v>931</v>
      </c>
      <c r="O4672" s="150" t="s">
        <v>62</v>
      </c>
      <c r="P4672" s="150" t="s">
        <v>1416</v>
      </c>
      <c r="Q4672" s="150" t="s">
        <v>96</v>
      </c>
      <c r="R4672" s="150" t="s">
        <v>57</v>
      </c>
      <c r="S4672" s="150" t="s">
        <v>1216</v>
      </c>
      <c r="T4672" s="152">
        <v>2.1040000000000001</v>
      </c>
      <c r="U4672" s="151">
        <v>46170</v>
      </c>
      <c r="V4672" s="147">
        <v>1.4999999999999999E-2</v>
      </c>
      <c r="W4672" s="192">
        <v>5.042E-2</v>
      </c>
      <c r="X4672" s="150" t="s">
        <v>636</v>
      </c>
      <c r="Y4672" s="150"/>
      <c r="Z4672" s="153">
        <v>139200</v>
      </c>
      <c r="AA4672" s="153">
        <v>3.9790999999999999</v>
      </c>
      <c r="AB4672" s="153">
        <v>94.218599999999995</v>
      </c>
      <c r="AC4672" s="153">
        <v>0</v>
      </c>
      <c r="AD4672" s="153">
        <v>521.86807999999996</v>
      </c>
      <c r="AE4672" s="154"/>
      <c r="AF4672" s="154"/>
      <c r="AG4672" s="150" t="s">
        <v>17</v>
      </c>
      <c r="AH4672" s="147">
        <v>2.32E-4</v>
      </c>
      <c r="AI4672" s="147">
        <v>1.95478569E-3</v>
      </c>
      <c r="AJ4672" s="147">
        <v>7.8681182299999996E-4</v>
      </c>
    </row>
    <row r="4673" spans="1:36" ht="13.5" thickBot="1" x14ac:dyDescent="0.25">
      <c r="A4673" s="149">
        <v>8694</v>
      </c>
      <c r="B4673" s="149">
        <v>12957</v>
      </c>
      <c r="C4673" s="150" t="s">
        <v>1946</v>
      </c>
      <c r="D4673" s="150">
        <v>43560927</v>
      </c>
      <c r="E4673" s="150" t="s">
        <v>430</v>
      </c>
      <c r="F4673" s="150" t="s">
        <v>2136</v>
      </c>
      <c r="G4673" s="150" t="s">
        <v>2137</v>
      </c>
      <c r="H4673" s="150" t="s">
        <v>76</v>
      </c>
      <c r="I4673" s="150" t="s">
        <v>102</v>
      </c>
      <c r="J4673" s="150" t="s">
        <v>61</v>
      </c>
      <c r="K4673" s="150" t="s">
        <v>153</v>
      </c>
      <c r="L4673" s="150" t="s">
        <v>821</v>
      </c>
      <c r="M4673" s="150" t="s">
        <v>486</v>
      </c>
      <c r="N4673" s="150" t="s">
        <v>931</v>
      </c>
      <c r="O4673" s="150" t="s">
        <v>62</v>
      </c>
      <c r="P4673" s="150" t="s">
        <v>1949</v>
      </c>
      <c r="Q4673" s="150" t="s">
        <v>96</v>
      </c>
      <c r="R4673" s="150" t="s">
        <v>57</v>
      </c>
      <c r="S4673" s="150" t="s">
        <v>1216</v>
      </c>
      <c r="T4673" s="152">
        <v>3.0070000000000001</v>
      </c>
      <c r="U4673" s="151">
        <v>46492</v>
      </c>
      <c r="V4673" s="147">
        <v>3.7499999999999999E-3</v>
      </c>
      <c r="W4673" s="192">
        <v>6.3399999999999998E-2</v>
      </c>
      <c r="X4673" s="150" t="s">
        <v>636</v>
      </c>
      <c r="Y4673" s="150"/>
      <c r="Z4673" s="153">
        <v>111800</v>
      </c>
      <c r="AA4673" s="153">
        <v>3.9790999999999999</v>
      </c>
      <c r="AB4673" s="153">
        <v>84.359700000000004</v>
      </c>
      <c r="AC4673" s="153">
        <v>0</v>
      </c>
      <c r="AD4673" s="153">
        <v>375.28541000000001</v>
      </c>
      <c r="AE4673" s="154"/>
      <c r="AF4673" s="154"/>
      <c r="AG4673" s="150" t="s">
        <v>17</v>
      </c>
      <c r="AH4673" s="147">
        <v>8.9439999999999997E-5</v>
      </c>
      <c r="AI4673" s="147">
        <v>1.4057241230000001E-3</v>
      </c>
      <c r="AJ4673" s="147">
        <v>5.6581157000000005E-4</v>
      </c>
    </row>
    <row r="4674" spans="1:36" ht="13.5" thickBot="1" x14ac:dyDescent="0.25">
      <c r="A4674" s="149">
        <v>8694</v>
      </c>
      <c r="B4674" s="149">
        <v>12957</v>
      </c>
      <c r="C4674" s="150" t="s">
        <v>1946</v>
      </c>
      <c r="D4674" s="150">
        <v>43560927</v>
      </c>
      <c r="E4674" s="150" t="s">
        <v>430</v>
      </c>
      <c r="F4674" s="150" t="s">
        <v>2138</v>
      </c>
      <c r="G4674" s="150" t="s">
        <v>2139</v>
      </c>
      <c r="H4674" s="150" t="s">
        <v>76</v>
      </c>
      <c r="I4674" s="150" t="s">
        <v>102</v>
      </c>
      <c r="J4674" s="150" t="s">
        <v>61</v>
      </c>
      <c r="K4674" s="150" t="s">
        <v>153</v>
      </c>
      <c r="L4674" s="150" t="s">
        <v>821</v>
      </c>
      <c r="M4674" s="150" t="s">
        <v>486</v>
      </c>
      <c r="N4674" s="150" t="s">
        <v>931</v>
      </c>
      <c r="O4674" s="150" t="s">
        <v>62</v>
      </c>
      <c r="P4674" s="150" t="s">
        <v>1949</v>
      </c>
      <c r="Q4674" s="150" t="s">
        <v>96</v>
      </c>
      <c r="R4674" s="150" t="s">
        <v>57</v>
      </c>
      <c r="S4674" s="150" t="s">
        <v>1216</v>
      </c>
      <c r="T4674" s="152">
        <v>2.2839999999999998</v>
      </c>
      <c r="U4674" s="151">
        <v>46219</v>
      </c>
      <c r="V4674" s="147">
        <v>0</v>
      </c>
      <c r="W4674" s="192">
        <v>5.441E-2</v>
      </c>
      <c r="X4674" s="150" t="s">
        <v>636</v>
      </c>
      <c r="Y4674" s="150"/>
      <c r="Z4674" s="153">
        <v>480000</v>
      </c>
      <c r="AA4674" s="153">
        <v>3.9790999999999999</v>
      </c>
      <c r="AB4674" s="153">
        <v>88.602000000000004</v>
      </c>
      <c r="AC4674" s="153">
        <v>0</v>
      </c>
      <c r="AD4674" s="153">
        <v>1692.2698499999999</v>
      </c>
      <c r="AE4674" s="154"/>
      <c r="AF4674" s="154"/>
      <c r="AG4674" s="150" t="s">
        <v>17</v>
      </c>
      <c r="AH4674" s="147">
        <v>4.8000000000000001E-4</v>
      </c>
      <c r="AI4674" s="147">
        <v>6.3388143749999997E-3</v>
      </c>
      <c r="AJ4674" s="147">
        <v>2.5514071039999999E-3</v>
      </c>
    </row>
    <row r="4675" spans="1:36" ht="13.5" thickBot="1" x14ac:dyDescent="0.25">
      <c r="A4675" s="149">
        <v>8694</v>
      </c>
      <c r="B4675" s="149">
        <v>12957</v>
      </c>
      <c r="C4675" s="150" t="s">
        <v>1420</v>
      </c>
      <c r="D4675" s="150">
        <v>10802929</v>
      </c>
      <c r="E4675" s="150" t="s">
        <v>430</v>
      </c>
      <c r="F4675" s="150" t="s">
        <v>1421</v>
      </c>
      <c r="G4675" s="150" t="s">
        <v>1422</v>
      </c>
      <c r="H4675" s="150" t="s">
        <v>76</v>
      </c>
      <c r="I4675" s="150" t="s">
        <v>102</v>
      </c>
      <c r="J4675" s="150" t="s">
        <v>61</v>
      </c>
      <c r="K4675" s="150" t="s">
        <v>153</v>
      </c>
      <c r="L4675" s="150" t="s">
        <v>821</v>
      </c>
      <c r="M4675" s="150" t="s">
        <v>102</v>
      </c>
      <c r="N4675" s="150" t="s">
        <v>931</v>
      </c>
      <c r="O4675" s="150" t="s">
        <v>62</v>
      </c>
      <c r="P4675" s="150" t="s">
        <v>1423</v>
      </c>
      <c r="Q4675" s="150" t="s">
        <v>84</v>
      </c>
      <c r="R4675" s="150" t="s">
        <v>57</v>
      </c>
      <c r="S4675" s="150" t="s">
        <v>1216</v>
      </c>
      <c r="T4675" s="152">
        <v>0.82</v>
      </c>
      <c r="U4675" s="151">
        <v>45688</v>
      </c>
      <c r="V4675" s="147">
        <v>0.02</v>
      </c>
      <c r="W4675" s="192">
        <v>7.6300000000000007E-2</v>
      </c>
      <c r="X4675" s="150" t="s">
        <v>636</v>
      </c>
      <c r="Y4675" s="150"/>
      <c r="Z4675" s="153">
        <v>466000</v>
      </c>
      <c r="AA4675" s="153">
        <v>3.9790999999999999</v>
      </c>
      <c r="AB4675" s="153">
        <v>95.926000000000002</v>
      </c>
      <c r="AC4675" s="153">
        <v>0</v>
      </c>
      <c r="AD4675" s="153">
        <v>1778.71802</v>
      </c>
      <c r="AE4675" s="154"/>
      <c r="AF4675" s="154"/>
      <c r="AG4675" s="150" t="s">
        <v>17</v>
      </c>
      <c r="AH4675" s="147">
        <v>1.553333333E-3</v>
      </c>
      <c r="AI4675" s="147">
        <v>6.6626273309999999E-3</v>
      </c>
      <c r="AJ4675" s="147">
        <v>2.6817435720000002E-3</v>
      </c>
    </row>
    <row r="4676" spans="1:36" ht="13.5" thickBot="1" x14ac:dyDescent="0.25">
      <c r="A4676" s="149">
        <v>8694</v>
      </c>
      <c r="B4676" s="149">
        <v>12957</v>
      </c>
      <c r="C4676" s="150" t="s">
        <v>2048</v>
      </c>
      <c r="D4676" s="150">
        <v>101752</v>
      </c>
      <c r="E4676" s="150" t="s">
        <v>430</v>
      </c>
      <c r="F4676" s="150" t="s">
        <v>2140</v>
      </c>
      <c r="G4676" s="150" t="s">
        <v>2141</v>
      </c>
      <c r="H4676" s="150" t="s">
        <v>76</v>
      </c>
      <c r="I4676" s="150" t="s">
        <v>230</v>
      </c>
      <c r="J4676" s="150" t="s">
        <v>61</v>
      </c>
      <c r="K4676" s="150" t="s">
        <v>314</v>
      </c>
      <c r="L4676" s="150" t="s">
        <v>821</v>
      </c>
      <c r="M4676" s="150" t="s">
        <v>476</v>
      </c>
      <c r="N4676" s="150" t="s">
        <v>915</v>
      </c>
      <c r="O4676" s="150" t="s">
        <v>62</v>
      </c>
      <c r="P4676" s="150" t="s">
        <v>1416</v>
      </c>
      <c r="Q4676" s="150" t="s">
        <v>96</v>
      </c>
      <c r="R4676" s="150" t="s">
        <v>57</v>
      </c>
      <c r="S4676" s="150" t="s">
        <v>1207</v>
      </c>
      <c r="T4676" s="152">
        <v>6.5449999999999999</v>
      </c>
      <c r="U4676" s="151">
        <v>48548</v>
      </c>
      <c r="V4676" s="147">
        <v>6.25E-2</v>
      </c>
      <c r="W4676" s="192">
        <v>5.2229999999999999E-2</v>
      </c>
      <c r="X4676" s="150" t="s">
        <v>636</v>
      </c>
      <c r="Y4676" s="150"/>
      <c r="Z4676" s="153">
        <v>160000</v>
      </c>
      <c r="AA4676" s="153">
        <v>3.681</v>
      </c>
      <c r="AB4676" s="153">
        <v>109.53700000000001</v>
      </c>
      <c r="AC4676" s="153">
        <v>0</v>
      </c>
      <c r="AD4676" s="153">
        <v>645.12911999999994</v>
      </c>
      <c r="AE4676" s="154"/>
      <c r="AF4676" s="154"/>
      <c r="AG4676" s="150" t="s">
        <v>17</v>
      </c>
      <c r="AH4676" s="147">
        <v>7.1111111111111106E-5</v>
      </c>
      <c r="AI4676" s="147">
        <v>2.4164903359999998E-3</v>
      </c>
      <c r="AJ4676" s="147">
        <v>9.72650443E-4</v>
      </c>
    </row>
    <row r="4677" spans="1:36" ht="13.5" thickBot="1" x14ac:dyDescent="0.25">
      <c r="A4677" s="149">
        <v>8694</v>
      </c>
      <c r="B4677" s="149">
        <v>12957</v>
      </c>
      <c r="C4677" s="150" t="s">
        <v>2053</v>
      </c>
      <c r="D4677" s="150">
        <v>170680</v>
      </c>
      <c r="E4677" s="150" t="s">
        <v>430</v>
      </c>
      <c r="F4677" s="150" t="s">
        <v>2142</v>
      </c>
      <c r="G4677" s="150" t="s">
        <v>2143</v>
      </c>
      <c r="H4677" s="150" t="s">
        <v>76</v>
      </c>
      <c r="I4677" s="150" t="s">
        <v>230</v>
      </c>
      <c r="J4677" s="150" t="s">
        <v>61</v>
      </c>
      <c r="K4677" s="150" t="s">
        <v>314</v>
      </c>
      <c r="L4677" s="150" t="s">
        <v>821</v>
      </c>
      <c r="M4677" s="150" t="s">
        <v>476</v>
      </c>
      <c r="N4677" s="150" t="s">
        <v>895</v>
      </c>
      <c r="O4677" s="150" t="s">
        <v>62</v>
      </c>
      <c r="P4677" s="150" t="s">
        <v>1423</v>
      </c>
      <c r="Q4677" s="150" t="s">
        <v>84</v>
      </c>
      <c r="R4677" s="150" t="s">
        <v>57</v>
      </c>
      <c r="S4677" s="150" t="s">
        <v>1207</v>
      </c>
      <c r="T4677" s="152">
        <v>4.8079999999999998</v>
      </c>
      <c r="U4677" s="151">
        <v>47548</v>
      </c>
      <c r="V4677" s="147">
        <v>7.3499999999999996E-2</v>
      </c>
      <c r="W4677" s="192">
        <v>5.9880000000000003E-2</v>
      </c>
      <c r="X4677" s="150" t="s">
        <v>636</v>
      </c>
      <c r="Y4677" s="150"/>
      <c r="Z4677" s="153">
        <v>62000</v>
      </c>
      <c r="AA4677" s="153">
        <v>3.681</v>
      </c>
      <c r="AB4677" s="153">
        <v>107.2533</v>
      </c>
      <c r="AC4677" s="153">
        <v>0</v>
      </c>
      <c r="AD4677" s="153">
        <v>244.77563000000001</v>
      </c>
      <c r="AE4677" s="154"/>
      <c r="AF4677" s="154"/>
      <c r="AG4677" s="150" t="s">
        <v>17</v>
      </c>
      <c r="AH4677" s="147">
        <v>5.3913043478260899E-5</v>
      </c>
      <c r="AI4677" s="147">
        <v>9.1686753199999996E-4</v>
      </c>
      <c r="AJ4677" s="147">
        <v>3.6904414499999998E-4</v>
      </c>
    </row>
    <row r="4678" spans="1:36" ht="13.5" thickBot="1" x14ac:dyDescent="0.25">
      <c r="A4678" s="149">
        <v>8694</v>
      </c>
      <c r="B4678" s="149">
        <v>12957</v>
      </c>
      <c r="C4678" s="150" t="s">
        <v>2144</v>
      </c>
      <c r="D4678" s="150">
        <v>40419079</v>
      </c>
      <c r="E4678" s="150" t="s">
        <v>430</v>
      </c>
      <c r="F4678" s="150" t="s">
        <v>2145</v>
      </c>
      <c r="G4678" s="150" t="s">
        <v>2146</v>
      </c>
      <c r="H4678" s="150" t="s">
        <v>76</v>
      </c>
      <c r="I4678" s="150" t="s">
        <v>230</v>
      </c>
      <c r="J4678" s="150" t="s">
        <v>61</v>
      </c>
      <c r="K4678" s="150" t="s">
        <v>153</v>
      </c>
      <c r="L4678" s="150" t="s">
        <v>821</v>
      </c>
      <c r="M4678" s="150" t="s">
        <v>476</v>
      </c>
      <c r="N4678" s="150" t="s">
        <v>895</v>
      </c>
      <c r="O4678" s="150" t="s">
        <v>62</v>
      </c>
      <c r="P4678" s="150" t="s">
        <v>1949</v>
      </c>
      <c r="Q4678" s="150" t="s">
        <v>96</v>
      </c>
      <c r="R4678" s="150" t="s">
        <v>57</v>
      </c>
      <c r="S4678" s="150" t="s">
        <v>1207</v>
      </c>
      <c r="T4678" s="152">
        <v>5.4080000000000004</v>
      </c>
      <c r="U4678" s="151">
        <v>47616</v>
      </c>
      <c r="V4678" s="147">
        <v>3.7499999999999999E-2</v>
      </c>
      <c r="W4678" s="192">
        <v>5.0840000000000003E-2</v>
      </c>
      <c r="X4678" s="150" t="s">
        <v>636</v>
      </c>
      <c r="Y4678" s="150"/>
      <c r="Z4678" s="153">
        <v>19200</v>
      </c>
      <c r="AA4678" s="153">
        <v>3.681</v>
      </c>
      <c r="AB4678" s="153">
        <v>94.522300000000001</v>
      </c>
      <c r="AC4678" s="153">
        <v>0</v>
      </c>
      <c r="AD4678" s="153">
        <v>66.803820000000002</v>
      </c>
      <c r="AE4678" s="154"/>
      <c r="AF4678" s="154"/>
      <c r="AG4678" s="150" t="s">
        <v>17</v>
      </c>
      <c r="AH4678" s="147">
        <v>3.8399999999999998E-5</v>
      </c>
      <c r="AI4678" s="147">
        <v>2.5023019499999997E-4</v>
      </c>
      <c r="AJ4678" s="147">
        <v>1.00719008E-4</v>
      </c>
    </row>
    <row r="4679" spans="1:36" ht="13.5" thickBot="1" x14ac:dyDescent="0.25">
      <c r="A4679" s="149">
        <v>8694</v>
      </c>
      <c r="B4679" s="149">
        <v>12957</v>
      </c>
      <c r="C4679" s="150" t="s">
        <v>2048</v>
      </c>
      <c r="D4679" s="150">
        <v>101752</v>
      </c>
      <c r="E4679" s="150" t="s">
        <v>430</v>
      </c>
      <c r="F4679" s="150" t="s">
        <v>2147</v>
      </c>
      <c r="G4679" s="150" t="s">
        <v>2148</v>
      </c>
      <c r="H4679" s="150" t="s">
        <v>76</v>
      </c>
      <c r="I4679" s="150" t="s">
        <v>102</v>
      </c>
      <c r="J4679" s="150" t="s">
        <v>61</v>
      </c>
      <c r="K4679" s="150" t="s">
        <v>314</v>
      </c>
      <c r="L4679" s="150" t="s">
        <v>821</v>
      </c>
      <c r="M4679" s="150" t="s">
        <v>476</v>
      </c>
      <c r="N4679" s="150" t="s">
        <v>915</v>
      </c>
      <c r="O4679" s="150" t="s">
        <v>62</v>
      </c>
      <c r="P4679" s="150" t="s">
        <v>1416</v>
      </c>
      <c r="Q4679" s="150" t="s">
        <v>96</v>
      </c>
      <c r="R4679" s="150" t="s">
        <v>57</v>
      </c>
      <c r="S4679" s="150" t="s">
        <v>1207</v>
      </c>
      <c r="T4679" s="152">
        <v>5.266</v>
      </c>
      <c r="U4679" s="151">
        <v>47609</v>
      </c>
      <c r="V4679" s="147">
        <v>4.65E-2</v>
      </c>
      <c r="W4679" s="192">
        <v>5.0029999999999998E-2</v>
      </c>
      <c r="X4679" s="150" t="s">
        <v>636</v>
      </c>
      <c r="Y4679" s="150"/>
      <c r="Z4679" s="153">
        <v>7000</v>
      </c>
      <c r="AA4679" s="153">
        <v>3.681</v>
      </c>
      <c r="AB4679" s="153">
        <v>100.0598</v>
      </c>
      <c r="AC4679" s="153">
        <v>0</v>
      </c>
      <c r="AD4679" s="153">
        <v>25.782409999999999</v>
      </c>
      <c r="AE4679" s="154"/>
      <c r="AF4679" s="154"/>
      <c r="AG4679" s="150" t="s">
        <v>17</v>
      </c>
      <c r="AH4679" s="147">
        <v>9.3333333333333292E-6</v>
      </c>
      <c r="AI4679" s="147">
        <v>9.6574379760464599E-5</v>
      </c>
      <c r="AJ4679" s="147">
        <v>3.8871710702519501E-5</v>
      </c>
    </row>
    <row r="4680" spans="1:36" ht="13.5" thickBot="1" x14ac:dyDescent="0.25">
      <c r="A4680" s="149">
        <v>8694</v>
      </c>
      <c r="B4680" s="149">
        <v>12957</v>
      </c>
      <c r="C4680" s="150" t="s">
        <v>1424</v>
      </c>
      <c r="D4680" s="150">
        <v>36157131</v>
      </c>
      <c r="E4680" s="150" t="s">
        <v>430</v>
      </c>
      <c r="F4680" s="150" t="s">
        <v>1425</v>
      </c>
      <c r="G4680" s="150" t="s">
        <v>1426</v>
      </c>
      <c r="H4680" s="150" t="s">
        <v>76</v>
      </c>
      <c r="I4680" s="150" t="s">
        <v>102</v>
      </c>
      <c r="J4680" s="150" t="s">
        <v>61</v>
      </c>
      <c r="K4680" s="150" t="s">
        <v>196</v>
      </c>
      <c r="L4680" s="150" t="s">
        <v>821</v>
      </c>
      <c r="M4680" s="150" t="s">
        <v>3345</v>
      </c>
      <c r="N4680" s="150" t="s">
        <v>874</v>
      </c>
      <c r="O4680" s="150" t="s">
        <v>62</v>
      </c>
      <c r="P4680" s="150" t="s">
        <v>1427</v>
      </c>
      <c r="Q4680" s="150" t="s">
        <v>96</v>
      </c>
      <c r="R4680" s="150" t="s">
        <v>57</v>
      </c>
      <c r="S4680" s="150" t="s">
        <v>1216</v>
      </c>
      <c r="T4680" s="152">
        <v>0.98699999999999999</v>
      </c>
      <c r="U4680" s="151">
        <v>45745</v>
      </c>
      <c r="V4680" s="147">
        <v>0.03</v>
      </c>
      <c r="W4680" s="192">
        <v>7.6539999999999997E-2</v>
      </c>
      <c r="X4680" s="150" t="s">
        <v>636</v>
      </c>
      <c r="Y4680" s="150"/>
      <c r="Z4680" s="153">
        <v>562000</v>
      </c>
      <c r="AA4680" s="153">
        <v>3.9790999999999999</v>
      </c>
      <c r="AB4680" s="153">
        <v>95.771100000000004</v>
      </c>
      <c r="AC4680" s="153">
        <v>0</v>
      </c>
      <c r="AD4680" s="153">
        <v>2141.68525</v>
      </c>
      <c r="AE4680" s="154"/>
      <c r="AF4680" s="154"/>
      <c r="AG4680" s="150" t="s">
        <v>17</v>
      </c>
      <c r="AH4680" s="147">
        <v>1.021818181E-3</v>
      </c>
      <c r="AI4680" s="147">
        <v>8.0222106719999992E-3</v>
      </c>
      <c r="AJ4680" s="147">
        <v>3.2289832269999999E-3</v>
      </c>
    </row>
    <row r="4681" spans="1:36" ht="13.5" thickBot="1" x14ac:dyDescent="0.25">
      <c r="A4681" s="149">
        <v>8694</v>
      </c>
      <c r="B4681" s="149">
        <v>12957</v>
      </c>
      <c r="C4681" s="150" t="s">
        <v>2102</v>
      </c>
      <c r="D4681" s="150">
        <v>69375151</v>
      </c>
      <c r="E4681" s="150" t="s">
        <v>430</v>
      </c>
      <c r="F4681" s="150" t="s">
        <v>2152</v>
      </c>
      <c r="G4681" s="150" t="s">
        <v>2153</v>
      </c>
      <c r="H4681" s="150" t="s">
        <v>76</v>
      </c>
      <c r="I4681" s="150" t="s">
        <v>102</v>
      </c>
      <c r="J4681" s="150" t="s">
        <v>61</v>
      </c>
      <c r="K4681" s="150" t="s">
        <v>314</v>
      </c>
      <c r="L4681" s="150" t="s">
        <v>821</v>
      </c>
      <c r="M4681" s="150" t="s">
        <v>102</v>
      </c>
      <c r="N4681" s="150" t="s">
        <v>1159</v>
      </c>
      <c r="O4681" s="150" t="s">
        <v>62</v>
      </c>
      <c r="P4681" s="150" t="s">
        <v>1412</v>
      </c>
      <c r="Q4681" s="150" t="s">
        <v>96</v>
      </c>
      <c r="R4681" s="150" t="s">
        <v>57</v>
      </c>
      <c r="S4681" s="150" t="s">
        <v>1207</v>
      </c>
      <c r="T4681" s="152">
        <v>3.024</v>
      </c>
      <c r="U4681" s="151">
        <v>46646</v>
      </c>
      <c r="V4681" s="147">
        <v>7.7499999999999999E-2</v>
      </c>
      <c r="W4681" s="192">
        <v>6.8779999999999994E-2</v>
      </c>
      <c r="X4681" s="150" t="s">
        <v>636</v>
      </c>
      <c r="Y4681" s="150"/>
      <c r="Z4681" s="153">
        <v>180000</v>
      </c>
      <c r="AA4681" s="153">
        <v>3.681</v>
      </c>
      <c r="AB4681" s="153">
        <v>103</v>
      </c>
      <c r="AC4681" s="153">
        <v>0</v>
      </c>
      <c r="AD4681" s="153">
        <v>682.45740000000001</v>
      </c>
      <c r="AE4681" s="154"/>
      <c r="AF4681" s="154"/>
      <c r="AG4681" s="150" t="s">
        <v>17</v>
      </c>
      <c r="AH4681" s="147">
        <v>3.0010503600000002E-4</v>
      </c>
      <c r="AI4681" s="147">
        <v>2.5563126219999999E-3</v>
      </c>
      <c r="AJ4681" s="147">
        <v>1.02892967E-3</v>
      </c>
    </row>
    <row r="4682" spans="1:36" ht="13.5" thickBot="1" x14ac:dyDescent="0.25">
      <c r="A4682" s="149">
        <v>8694</v>
      </c>
      <c r="B4682" s="149">
        <v>12957</v>
      </c>
      <c r="C4682" s="150" t="s">
        <v>2154</v>
      </c>
      <c r="D4682" s="150">
        <v>65166126</v>
      </c>
      <c r="E4682" s="150" t="s">
        <v>430</v>
      </c>
      <c r="F4682" s="150" t="s">
        <v>2155</v>
      </c>
      <c r="G4682" s="150" t="s">
        <v>2156</v>
      </c>
      <c r="H4682" s="150" t="s">
        <v>76</v>
      </c>
      <c r="I4682" s="150" t="s">
        <v>102</v>
      </c>
      <c r="J4682" s="150" t="s">
        <v>61</v>
      </c>
      <c r="K4682" s="150" t="s">
        <v>173</v>
      </c>
      <c r="L4682" s="150" t="s">
        <v>821</v>
      </c>
      <c r="M4682" s="150" t="s">
        <v>486</v>
      </c>
      <c r="N4682" s="150" t="s">
        <v>931</v>
      </c>
      <c r="O4682" s="150" t="s">
        <v>62</v>
      </c>
      <c r="P4682" s="150" t="s">
        <v>1427</v>
      </c>
      <c r="Q4682" s="150" t="s">
        <v>96</v>
      </c>
      <c r="R4682" s="150" t="s">
        <v>57</v>
      </c>
      <c r="S4682" s="150" t="s">
        <v>1216</v>
      </c>
      <c r="T4682" s="152">
        <v>3.802</v>
      </c>
      <c r="U4682" s="151">
        <v>46996</v>
      </c>
      <c r="V4682" s="147">
        <v>7.9000000000000001E-2</v>
      </c>
      <c r="W4682" s="192">
        <v>0.12989000000000001</v>
      </c>
      <c r="X4682" s="150" t="s">
        <v>636</v>
      </c>
      <c r="Y4682" s="150"/>
      <c r="Z4682" s="153">
        <v>276000</v>
      </c>
      <c r="AA4682" s="153">
        <v>3.9790999999999999</v>
      </c>
      <c r="AB4682" s="153">
        <v>84.846500000000006</v>
      </c>
      <c r="AC4682" s="153">
        <v>0</v>
      </c>
      <c r="AD4682" s="153">
        <v>931.81106999999997</v>
      </c>
      <c r="AE4682" s="154"/>
      <c r="AF4682" s="154"/>
      <c r="AG4682" s="150" t="s">
        <v>17</v>
      </c>
      <c r="AH4682" s="147">
        <v>4.5353266900000002E-4</v>
      </c>
      <c r="AI4682" s="147">
        <v>3.490328333E-3</v>
      </c>
      <c r="AJ4682" s="147">
        <v>1.40487605E-3</v>
      </c>
    </row>
    <row r="4683" spans="1:36" ht="13.5" thickBot="1" x14ac:dyDescent="0.25">
      <c r="A4683" s="149">
        <v>8694</v>
      </c>
      <c r="B4683" s="149">
        <v>12957</v>
      </c>
      <c r="C4683" s="150" t="s">
        <v>2071</v>
      </c>
      <c r="D4683" s="150">
        <v>101569</v>
      </c>
      <c r="E4683" s="150" t="s">
        <v>430</v>
      </c>
      <c r="F4683" s="150" t="s">
        <v>2157</v>
      </c>
      <c r="G4683" s="150" t="s">
        <v>2158</v>
      </c>
      <c r="H4683" s="150" t="s">
        <v>76</v>
      </c>
      <c r="I4683" s="150" t="s">
        <v>102</v>
      </c>
      <c r="J4683" s="150" t="s">
        <v>61</v>
      </c>
      <c r="K4683" s="150" t="s">
        <v>314</v>
      </c>
      <c r="L4683" s="150" t="s">
        <v>821</v>
      </c>
      <c r="M4683" s="150" t="s">
        <v>476</v>
      </c>
      <c r="N4683" s="150" t="s">
        <v>895</v>
      </c>
      <c r="O4683" s="150" t="s">
        <v>62</v>
      </c>
      <c r="P4683" s="150" t="s">
        <v>1416</v>
      </c>
      <c r="Q4683" s="150" t="s">
        <v>96</v>
      </c>
      <c r="R4683" s="150" t="s">
        <v>57</v>
      </c>
      <c r="S4683" s="150" t="s">
        <v>1207</v>
      </c>
      <c r="T4683" s="152">
        <v>6.6529999999999996</v>
      </c>
      <c r="U4683" s="151">
        <v>48588</v>
      </c>
      <c r="V4683" s="147">
        <v>6.4000000000000001E-2</v>
      </c>
      <c r="W4683" s="192">
        <v>5.6739999999999999E-2</v>
      </c>
      <c r="X4683" s="150" t="s">
        <v>636</v>
      </c>
      <c r="Y4683" s="150"/>
      <c r="Z4683" s="153">
        <v>141000</v>
      </c>
      <c r="AA4683" s="153">
        <v>3.681</v>
      </c>
      <c r="AB4683" s="153">
        <v>106.4453</v>
      </c>
      <c r="AC4683" s="153">
        <v>0</v>
      </c>
      <c r="AD4683" s="153">
        <v>552.47346000000005</v>
      </c>
      <c r="AE4683" s="154"/>
      <c r="AF4683" s="154"/>
      <c r="AG4683" s="150" t="s">
        <v>17</v>
      </c>
      <c r="AH4683" s="147">
        <v>1.4100000000000001E-4</v>
      </c>
      <c r="AI4683" s="147">
        <v>2.069425695E-3</v>
      </c>
      <c r="AJ4683" s="147">
        <v>8.3295504599999995E-4</v>
      </c>
    </row>
    <row r="4684" spans="1:36" ht="13.5" thickBot="1" x14ac:dyDescent="0.25">
      <c r="A4684" s="149">
        <v>8694</v>
      </c>
      <c r="B4684" s="149">
        <v>14342</v>
      </c>
      <c r="C4684" s="150" t="s">
        <v>1699</v>
      </c>
      <c r="D4684" s="150">
        <v>520034372</v>
      </c>
      <c r="E4684" s="150" t="s">
        <v>429</v>
      </c>
      <c r="F4684" s="150" t="s">
        <v>1700</v>
      </c>
      <c r="G4684" s="150">
        <v>1192731</v>
      </c>
      <c r="H4684" s="150" t="s">
        <v>102</v>
      </c>
      <c r="I4684" s="150" t="s">
        <v>228</v>
      </c>
      <c r="J4684" s="150" t="s">
        <v>53</v>
      </c>
      <c r="K4684" s="150" t="s">
        <v>53</v>
      </c>
      <c r="L4684" s="150" t="s">
        <v>821</v>
      </c>
      <c r="M4684" s="150" t="s">
        <v>311</v>
      </c>
      <c r="N4684" s="150" t="s">
        <v>258</v>
      </c>
      <c r="O4684" s="150" t="s">
        <v>62</v>
      </c>
      <c r="P4684" s="150" t="s">
        <v>1369</v>
      </c>
      <c r="Q4684" s="150" t="s">
        <v>65</v>
      </c>
      <c r="R4684" s="150" t="s">
        <v>57</v>
      </c>
      <c r="S4684" s="150" t="s">
        <v>1206</v>
      </c>
      <c r="T4684" s="152">
        <v>3.5310000000000001</v>
      </c>
      <c r="U4684" s="151">
        <v>48203</v>
      </c>
      <c r="V4684" s="147">
        <v>4.5600000000000002E-2</v>
      </c>
      <c r="W4684" s="192">
        <v>5.0799999999999998E-2</v>
      </c>
      <c r="X4684" s="150" t="s">
        <v>636</v>
      </c>
      <c r="Y4684" s="150"/>
      <c r="Z4684" s="153">
        <v>86.1</v>
      </c>
      <c r="AA4684" s="153">
        <v>1</v>
      </c>
      <c r="AB4684" s="153">
        <v>98.66</v>
      </c>
      <c r="AC4684" s="153">
        <v>0</v>
      </c>
      <c r="AD4684" s="153">
        <v>8.4949999999999998E-2</v>
      </c>
      <c r="AE4684" s="154"/>
      <c r="AF4684" s="154"/>
      <c r="AG4684" s="150" t="s">
        <v>17</v>
      </c>
      <c r="AH4684" s="147">
        <v>1.7218594618307301E-7</v>
      </c>
      <c r="AI4684" s="147">
        <v>1.2331501553495599E-6</v>
      </c>
      <c r="AJ4684" s="147">
        <v>2.1546408288922401E-7</v>
      </c>
    </row>
    <row r="4685" spans="1:36" ht="13.5" thickBot="1" x14ac:dyDescent="0.25">
      <c r="A4685" s="149">
        <v>8694</v>
      </c>
      <c r="B4685" s="149">
        <v>14342</v>
      </c>
      <c r="C4685" s="150" t="s">
        <v>2048</v>
      </c>
      <c r="D4685" s="150">
        <v>101752</v>
      </c>
      <c r="E4685" s="150" t="s">
        <v>430</v>
      </c>
      <c r="F4685" s="150" t="s">
        <v>2256</v>
      </c>
      <c r="G4685" s="150" t="s">
        <v>2257</v>
      </c>
      <c r="H4685" s="150" t="s">
        <v>76</v>
      </c>
      <c r="I4685" s="150" t="s">
        <v>230</v>
      </c>
      <c r="J4685" s="150" t="s">
        <v>61</v>
      </c>
      <c r="K4685" s="150" t="s">
        <v>314</v>
      </c>
      <c r="L4685" s="150" t="s">
        <v>821</v>
      </c>
      <c r="M4685" s="150" t="s">
        <v>476</v>
      </c>
      <c r="N4685" s="150" t="s">
        <v>915</v>
      </c>
      <c r="O4685" s="150" t="s">
        <v>62</v>
      </c>
      <c r="P4685" s="150" t="s">
        <v>1416</v>
      </c>
      <c r="Q4685" s="150" t="s">
        <v>96</v>
      </c>
      <c r="R4685" s="150" t="s">
        <v>57</v>
      </c>
      <c r="S4685" s="150" t="s">
        <v>1207</v>
      </c>
      <c r="T4685" s="152">
        <v>0.26700000000000002</v>
      </c>
      <c r="U4685" s="151">
        <v>45481</v>
      </c>
      <c r="V4685" s="147">
        <v>3.4000000000000002E-2</v>
      </c>
      <c r="W4685" s="192">
        <v>5.7579999999999999E-2</v>
      </c>
      <c r="X4685" s="150" t="s">
        <v>636</v>
      </c>
      <c r="Y4685" s="150"/>
      <c r="Z4685" s="153">
        <v>100000</v>
      </c>
      <c r="AA4685" s="153">
        <v>3.681</v>
      </c>
      <c r="AB4685" s="153">
        <v>100.1778</v>
      </c>
      <c r="AC4685" s="153">
        <v>0</v>
      </c>
      <c r="AD4685" s="153">
        <v>368.75448</v>
      </c>
      <c r="AE4685" s="154"/>
      <c r="AF4685" s="154"/>
      <c r="AG4685" s="150" t="s">
        <v>17</v>
      </c>
      <c r="AH4685" s="147">
        <v>5.0000000000000002E-5</v>
      </c>
      <c r="AI4685" s="147">
        <v>5.3529092909999996E-3</v>
      </c>
      <c r="AJ4685" s="147">
        <v>9.35295419E-4</v>
      </c>
    </row>
    <row r="4686" spans="1:36" ht="13.5" thickBot="1" x14ac:dyDescent="0.25">
      <c r="A4686" s="149">
        <v>8694</v>
      </c>
      <c r="B4686" s="149">
        <v>14342</v>
      </c>
      <c r="C4686" s="150" t="s">
        <v>1975</v>
      </c>
      <c r="D4686" s="150">
        <v>44969905</v>
      </c>
      <c r="E4686" s="150" t="s">
        <v>430</v>
      </c>
      <c r="F4686" s="150" t="s">
        <v>2175</v>
      </c>
      <c r="G4686" s="150" t="s">
        <v>2176</v>
      </c>
      <c r="H4686" s="150" t="s">
        <v>76</v>
      </c>
      <c r="I4686" s="150" t="s">
        <v>230</v>
      </c>
      <c r="J4686" s="150" t="s">
        <v>61</v>
      </c>
      <c r="K4686" s="150" t="s">
        <v>53</v>
      </c>
      <c r="L4686" s="150" t="s">
        <v>821</v>
      </c>
      <c r="M4686" s="150" t="s">
        <v>476</v>
      </c>
      <c r="N4686" s="150" t="s">
        <v>910</v>
      </c>
      <c r="O4686" s="150" t="s">
        <v>62</v>
      </c>
      <c r="P4686" s="150" t="s">
        <v>1968</v>
      </c>
      <c r="Q4686" s="150" t="s">
        <v>96</v>
      </c>
      <c r="R4686" s="150" t="s">
        <v>57</v>
      </c>
      <c r="S4686" s="150" t="s">
        <v>1216</v>
      </c>
      <c r="T4686" s="152">
        <v>2.9340000000000002</v>
      </c>
      <c r="U4686" s="151">
        <v>46477</v>
      </c>
      <c r="V4686" s="147">
        <v>1.8749999999999999E-2</v>
      </c>
      <c r="W4686" s="192">
        <v>4.8180000000000001E-2</v>
      </c>
      <c r="X4686" s="150" t="s">
        <v>636</v>
      </c>
      <c r="Y4686" s="150"/>
      <c r="Z4686" s="153">
        <v>100000</v>
      </c>
      <c r="AA4686" s="153">
        <v>3.9790999999999999</v>
      </c>
      <c r="AB4686" s="153">
        <v>91.992400000000004</v>
      </c>
      <c r="AC4686" s="153">
        <v>0</v>
      </c>
      <c r="AD4686" s="153">
        <v>366.04696000000001</v>
      </c>
      <c r="AE4686" s="154"/>
      <c r="AF4686" s="154"/>
      <c r="AG4686" s="150" t="s">
        <v>17</v>
      </c>
      <c r="AH4686" s="147">
        <v>1.4285714200000001E-4</v>
      </c>
      <c r="AI4686" s="147">
        <v>5.3136064220000003E-3</v>
      </c>
      <c r="AJ4686" s="147">
        <v>9.2842816300000002E-4</v>
      </c>
    </row>
    <row r="4687" spans="1:36" ht="13.5" thickBot="1" x14ac:dyDescent="0.25">
      <c r="A4687" s="149">
        <v>8694</v>
      </c>
      <c r="B4687" s="149">
        <v>14342</v>
      </c>
      <c r="C4687" s="150" t="s">
        <v>2258</v>
      </c>
      <c r="D4687" s="150">
        <v>13561981</v>
      </c>
      <c r="E4687" s="150" t="s">
        <v>430</v>
      </c>
      <c r="F4687" s="150" t="s">
        <v>2259</v>
      </c>
      <c r="G4687" s="150" t="s">
        <v>2260</v>
      </c>
      <c r="H4687" s="150" t="s">
        <v>76</v>
      </c>
      <c r="I4687" s="150" t="s">
        <v>230</v>
      </c>
      <c r="J4687" s="150" t="s">
        <v>61</v>
      </c>
      <c r="K4687" s="150" t="s">
        <v>314</v>
      </c>
      <c r="L4687" s="150" t="s">
        <v>821</v>
      </c>
      <c r="M4687" s="150" t="s">
        <v>476</v>
      </c>
      <c r="N4687" s="150" t="s">
        <v>915</v>
      </c>
      <c r="O4687" s="150" t="s">
        <v>62</v>
      </c>
      <c r="P4687" s="150" t="s">
        <v>2261</v>
      </c>
      <c r="Q4687" s="150" t="s">
        <v>96</v>
      </c>
      <c r="R4687" s="150" t="s">
        <v>57</v>
      </c>
      <c r="S4687" s="150" t="s">
        <v>1207</v>
      </c>
      <c r="T4687" s="152">
        <v>1.65</v>
      </c>
      <c r="U4687" s="151">
        <v>46005</v>
      </c>
      <c r="V4687" s="147">
        <v>3.15E-2</v>
      </c>
      <c r="W4687" s="192">
        <v>4.8439999999999997E-2</v>
      </c>
      <c r="X4687" s="150" t="s">
        <v>636</v>
      </c>
      <c r="Y4687" s="150"/>
      <c r="Z4687" s="153">
        <v>150000</v>
      </c>
      <c r="AA4687" s="153">
        <v>3.681</v>
      </c>
      <c r="AB4687" s="153">
        <v>98.220799999999997</v>
      </c>
      <c r="AC4687" s="153">
        <v>0</v>
      </c>
      <c r="AD4687" s="153">
        <v>542.32614999999998</v>
      </c>
      <c r="AE4687" s="154"/>
      <c r="AF4687" s="154"/>
      <c r="AG4687" s="150" t="s">
        <v>17</v>
      </c>
      <c r="AH4687" s="147">
        <v>3.7499999999999997E-5</v>
      </c>
      <c r="AI4687" s="147">
        <v>7.8725082529999997E-3</v>
      </c>
      <c r="AJ4687" s="147">
        <v>1.3755362739999999E-3</v>
      </c>
    </row>
    <row r="4688" spans="1:36" ht="13.5" thickBot="1" x14ac:dyDescent="0.25">
      <c r="A4688" s="149">
        <v>8694</v>
      </c>
      <c r="B4688" s="149">
        <v>14342</v>
      </c>
      <c r="C4688" s="150" t="s">
        <v>1943</v>
      </c>
      <c r="D4688" s="150">
        <v>135637</v>
      </c>
      <c r="E4688" s="150" t="s">
        <v>430</v>
      </c>
      <c r="F4688" s="150" t="s">
        <v>1944</v>
      </c>
      <c r="G4688" s="150" t="s">
        <v>1945</v>
      </c>
      <c r="H4688" s="150" t="s">
        <v>76</v>
      </c>
      <c r="I4688" s="150" t="s">
        <v>102</v>
      </c>
      <c r="J4688" s="150" t="s">
        <v>61</v>
      </c>
      <c r="K4688" s="150" t="s">
        <v>53</v>
      </c>
      <c r="L4688" s="150" t="s">
        <v>821</v>
      </c>
      <c r="M4688" s="150" t="s">
        <v>102</v>
      </c>
      <c r="N4688" s="150" t="s">
        <v>880</v>
      </c>
      <c r="O4688" s="150" t="s">
        <v>62</v>
      </c>
      <c r="P4688" s="150" t="s">
        <v>1412</v>
      </c>
      <c r="Q4688" s="150" t="s">
        <v>96</v>
      </c>
      <c r="R4688" s="150" t="s">
        <v>57</v>
      </c>
      <c r="S4688" s="150" t="s">
        <v>1207</v>
      </c>
      <c r="T4688" s="152">
        <v>9.1969999999999992</v>
      </c>
      <c r="U4688" s="151">
        <v>50556</v>
      </c>
      <c r="V4688" s="147">
        <v>6.3750000000000001E-2</v>
      </c>
      <c r="W4688" s="192">
        <v>6.9110000000000005E-2</v>
      </c>
      <c r="X4688" s="150" t="s">
        <v>636</v>
      </c>
      <c r="Y4688" s="150"/>
      <c r="Z4688" s="153">
        <v>200000</v>
      </c>
      <c r="AA4688" s="153">
        <v>3.681</v>
      </c>
      <c r="AB4688" s="153">
        <v>97.323999999999998</v>
      </c>
      <c r="AC4688" s="153">
        <v>0</v>
      </c>
      <c r="AD4688" s="153">
        <v>716.49928999999997</v>
      </c>
      <c r="AE4688" s="154"/>
      <c r="AF4688" s="154"/>
      <c r="AG4688" s="150" t="s">
        <v>17</v>
      </c>
      <c r="AH4688" s="147">
        <v>2.8855864900000002E-4</v>
      </c>
      <c r="AI4688" s="147">
        <v>1.0400838266000001E-2</v>
      </c>
      <c r="AJ4688" s="147">
        <v>1.8173026759999999E-3</v>
      </c>
    </row>
    <row r="4689" spans="1:36" ht="13.5" thickBot="1" x14ac:dyDescent="0.25">
      <c r="A4689" s="149">
        <v>8694</v>
      </c>
      <c r="B4689" s="149">
        <v>14342</v>
      </c>
      <c r="C4689" s="150" t="s">
        <v>1952</v>
      </c>
      <c r="D4689" s="150">
        <v>7929910</v>
      </c>
      <c r="E4689" s="150" t="s">
        <v>430</v>
      </c>
      <c r="F4689" s="150" t="s">
        <v>1953</v>
      </c>
      <c r="G4689" s="150" t="s">
        <v>1954</v>
      </c>
      <c r="H4689" s="150" t="s">
        <v>76</v>
      </c>
      <c r="I4689" s="150" t="s">
        <v>102</v>
      </c>
      <c r="J4689" s="150" t="s">
        <v>61</v>
      </c>
      <c r="K4689" s="150" t="s">
        <v>196</v>
      </c>
      <c r="L4689" s="150" t="s">
        <v>821</v>
      </c>
      <c r="M4689" s="150" t="s">
        <v>102</v>
      </c>
      <c r="N4689" s="150" t="s">
        <v>931</v>
      </c>
      <c r="O4689" s="150" t="s">
        <v>62</v>
      </c>
      <c r="P4689" s="150" t="s">
        <v>1408</v>
      </c>
      <c r="Q4689" s="150" t="s">
        <v>84</v>
      </c>
      <c r="R4689" s="150" t="s">
        <v>57</v>
      </c>
      <c r="S4689" s="150" t="s">
        <v>1216</v>
      </c>
      <c r="T4689" s="152">
        <v>1.3979999999999999</v>
      </c>
      <c r="U4689" s="151">
        <v>45911</v>
      </c>
      <c r="V4689" s="147">
        <v>4.2500000000000003E-2</v>
      </c>
      <c r="W4689" s="192">
        <v>8.2430000000000003E-2</v>
      </c>
      <c r="X4689" s="150" t="s">
        <v>636</v>
      </c>
      <c r="Y4689" s="150"/>
      <c r="Z4689" s="153">
        <v>400000</v>
      </c>
      <c r="AA4689" s="153">
        <v>3.9790999999999999</v>
      </c>
      <c r="AB4689" s="153">
        <v>97.118499999999997</v>
      </c>
      <c r="AC4689" s="153">
        <v>0</v>
      </c>
      <c r="AD4689" s="153">
        <v>1545.7768900000001</v>
      </c>
      <c r="AE4689" s="154"/>
      <c r="AF4689" s="154"/>
      <c r="AG4689" s="150" t="s">
        <v>17</v>
      </c>
      <c r="AH4689" s="147">
        <v>8.0000000000000004E-4</v>
      </c>
      <c r="AI4689" s="147">
        <v>2.2438787663E-2</v>
      </c>
      <c r="AJ4689" s="147">
        <v>3.920652147E-3</v>
      </c>
    </row>
    <row r="4690" spans="1:36" ht="13.5" thickBot="1" x14ac:dyDescent="0.25">
      <c r="A4690" s="149">
        <v>8694</v>
      </c>
      <c r="B4690" s="149">
        <v>14342</v>
      </c>
      <c r="C4690" s="150" t="s">
        <v>1946</v>
      </c>
      <c r="D4690" s="150">
        <v>43560927</v>
      </c>
      <c r="E4690" s="150" t="s">
        <v>430</v>
      </c>
      <c r="F4690" s="150" t="s">
        <v>1955</v>
      </c>
      <c r="G4690" s="150" t="s">
        <v>1956</v>
      </c>
      <c r="H4690" s="150" t="s">
        <v>76</v>
      </c>
      <c r="I4690" s="150" t="s">
        <v>230</v>
      </c>
      <c r="J4690" s="150" t="s">
        <v>61</v>
      </c>
      <c r="K4690" s="150" t="s">
        <v>153</v>
      </c>
      <c r="L4690" s="150" t="s">
        <v>821</v>
      </c>
      <c r="M4690" s="150" t="s">
        <v>491</v>
      </c>
      <c r="N4690" s="150" t="s">
        <v>931</v>
      </c>
      <c r="O4690" s="150" t="s">
        <v>62</v>
      </c>
      <c r="P4690" s="150" t="s">
        <v>1949</v>
      </c>
      <c r="Q4690" s="150" t="s">
        <v>96</v>
      </c>
      <c r="R4690" s="150" t="s">
        <v>57</v>
      </c>
      <c r="S4690" s="150" t="s">
        <v>1207</v>
      </c>
      <c r="T4690" s="152">
        <v>4.3630000000000004</v>
      </c>
      <c r="U4690" s="151">
        <v>47198</v>
      </c>
      <c r="V4690" s="147">
        <v>5.3749999999999999E-2</v>
      </c>
      <c r="W4690" s="192">
        <v>0.09</v>
      </c>
      <c r="X4690" s="150" t="s">
        <v>636</v>
      </c>
      <c r="Y4690" s="150"/>
      <c r="Z4690" s="153">
        <v>100000</v>
      </c>
      <c r="AA4690" s="153">
        <v>3.681</v>
      </c>
      <c r="AB4690" s="153">
        <v>85.912199999999999</v>
      </c>
      <c r="AC4690" s="153">
        <v>0</v>
      </c>
      <c r="AD4690" s="153">
        <v>316.24281000000002</v>
      </c>
      <c r="AE4690" s="154"/>
      <c r="AF4690" s="154"/>
      <c r="AG4690" s="150" t="s">
        <v>17</v>
      </c>
      <c r="AH4690" s="147">
        <v>1.6666666599999999E-4</v>
      </c>
      <c r="AI4690" s="147">
        <v>4.5906400259999999E-3</v>
      </c>
      <c r="AJ4690" s="147">
        <v>8.0210673300000002E-4</v>
      </c>
    </row>
    <row r="4691" spans="1:36" ht="13.5" thickBot="1" x14ac:dyDescent="0.25">
      <c r="A4691" s="149">
        <v>8694</v>
      </c>
      <c r="B4691" s="149">
        <v>14342</v>
      </c>
      <c r="C4691" s="150" t="s">
        <v>2262</v>
      </c>
      <c r="D4691" s="150">
        <v>870321</v>
      </c>
      <c r="E4691" s="150" t="s">
        <v>430</v>
      </c>
      <c r="F4691" s="150" t="s">
        <v>2263</v>
      </c>
      <c r="G4691" s="150" t="s">
        <v>2264</v>
      </c>
      <c r="H4691" s="150" t="s">
        <v>76</v>
      </c>
      <c r="I4691" s="150" t="s">
        <v>230</v>
      </c>
      <c r="J4691" s="150" t="s">
        <v>61</v>
      </c>
      <c r="K4691" s="150" t="s">
        <v>314</v>
      </c>
      <c r="L4691" s="150" t="s">
        <v>821</v>
      </c>
      <c r="M4691" s="150" t="s">
        <v>476</v>
      </c>
      <c r="N4691" s="150" t="s">
        <v>968</v>
      </c>
      <c r="O4691" s="150" t="s">
        <v>62</v>
      </c>
      <c r="P4691" s="150" t="s">
        <v>2265</v>
      </c>
      <c r="Q4691" s="150" t="s">
        <v>84</v>
      </c>
      <c r="R4691" s="150" t="s">
        <v>57</v>
      </c>
      <c r="S4691" s="150" t="s">
        <v>1207</v>
      </c>
      <c r="T4691" s="152">
        <v>4.8550000000000004</v>
      </c>
      <c r="U4691" s="151">
        <v>47437</v>
      </c>
      <c r="V4691" s="147">
        <v>5.3749999999999999E-2</v>
      </c>
      <c r="W4691" s="192">
        <v>4.9570000000000003E-2</v>
      </c>
      <c r="X4691" s="150" t="s">
        <v>636</v>
      </c>
      <c r="Y4691" s="150"/>
      <c r="Z4691" s="153">
        <v>200000</v>
      </c>
      <c r="AA4691" s="153">
        <v>3.681</v>
      </c>
      <c r="AB4691" s="153">
        <v>103.63549999999999</v>
      </c>
      <c r="AC4691" s="153">
        <v>0</v>
      </c>
      <c r="AD4691" s="153">
        <v>762.96455000000003</v>
      </c>
      <c r="AE4691" s="154"/>
      <c r="AF4691" s="154"/>
      <c r="AG4691" s="150" t="s">
        <v>17</v>
      </c>
      <c r="AH4691" s="147">
        <v>2.2222222200000001E-4</v>
      </c>
      <c r="AI4691" s="147">
        <v>1.1075336708000001E-2</v>
      </c>
      <c r="AJ4691" s="147">
        <v>1.9351554679999999E-3</v>
      </c>
    </row>
    <row r="4692" spans="1:36" ht="13.5" thickBot="1" x14ac:dyDescent="0.25">
      <c r="A4692" s="149">
        <v>8694</v>
      </c>
      <c r="B4692" s="149">
        <v>14342</v>
      </c>
      <c r="C4692" s="150" t="s">
        <v>1957</v>
      </c>
      <c r="D4692" s="150">
        <v>162570</v>
      </c>
      <c r="E4692" s="150" t="s">
        <v>430</v>
      </c>
      <c r="F4692" s="150" t="s">
        <v>1958</v>
      </c>
      <c r="G4692" s="150" t="s">
        <v>1959</v>
      </c>
      <c r="H4692" s="150" t="s">
        <v>76</v>
      </c>
      <c r="I4692" s="150" t="s">
        <v>102</v>
      </c>
      <c r="J4692" s="150" t="s">
        <v>61</v>
      </c>
      <c r="K4692" s="150" t="s">
        <v>53</v>
      </c>
      <c r="L4692" s="150" t="s">
        <v>821</v>
      </c>
      <c r="M4692" s="150" t="s">
        <v>102</v>
      </c>
      <c r="N4692" s="150" t="s">
        <v>195</v>
      </c>
      <c r="O4692" s="150" t="s">
        <v>62</v>
      </c>
      <c r="P4692" s="150" t="s">
        <v>1416</v>
      </c>
      <c r="Q4692" s="150" t="s">
        <v>96</v>
      </c>
      <c r="R4692" s="150" t="s">
        <v>57</v>
      </c>
      <c r="S4692" s="150" t="s">
        <v>1207</v>
      </c>
      <c r="T4692" s="152">
        <v>1.772</v>
      </c>
      <c r="U4692" s="151">
        <v>47877</v>
      </c>
      <c r="V4692" s="147">
        <v>3.2750000000000001E-2</v>
      </c>
      <c r="W4692" s="192">
        <v>6.3549999999999995E-2</v>
      </c>
      <c r="X4692" s="150" t="s">
        <v>636</v>
      </c>
      <c r="Y4692" s="150"/>
      <c r="Z4692" s="153">
        <v>2000000</v>
      </c>
      <c r="AA4692" s="153">
        <v>3.681</v>
      </c>
      <c r="AB4692" s="153">
        <v>93.416200000000003</v>
      </c>
      <c r="AC4692" s="153">
        <v>0</v>
      </c>
      <c r="AD4692" s="153">
        <v>6877.3006400000004</v>
      </c>
      <c r="AE4692" s="154"/>
      <c r="AF4692" s="154"/>
      <c r="AG4692" s="150" t="s">
        <v>17</v>
      </c>
      <c r="AH4692" s="147">
        <v>2.6666666660000002E-3</v>
      </c>
      <c r="AI4692" s="147">
        <v>9.9832187788000001E-2</v>
      </c>
      <c r="AJ4692" s="147">
        <v>1.744333461E-2</v>
      </c>
    </row>
    <row r="4693" spans="1:36" ht="13.5" thickBot="1" x14ac:dyDescent="0.25">
      <c r="A4693" s="149">
        <v>8694</v>
      </c>
      <c r="B4693" s="149">
        <v>14342</v>
      </c>
      <c r="C4693" s="150" t="s">
        <v>1960</v>
      </c>
      <c r="D4693" s="150">
        <v>9337540</v>
      </c>
      <c r="E4693" s="150" t="s">
        <v>430</v>
      </c>
      <c r="F4693" s="150" t="s">
        <v>1961</v>
      </c>
      <c r="G4693" s="150" t="s">
        <v>1962</v>
      </c>
      <c r="H4693" s="150" t="s">
        <v>76</v>
      </c>
      <c r="I4693" s="150" t="s">
        <v>102</v>
      </c>
      <c r="J4693" s="150" t="s">
        <v>61</v>
      </c>
      <c r="K4693" s="150" t="s">
        <v>314</v>
      </c>
      <c r="L4693" s="150" t="s">
        <v>821</v>
      </c>
      <c r="M4693" s="150" t="s">
        <v>102</v>
      </c>
      <c r="N4693" s="150" t="s">
        <v>900</v>
      </c>
      <c r="O4693" s="150" t="s">
        <v>62</v>
      </c>
      <c r="P4693" s="150" t="s">
        <v>1412</v>
      </c>
      <c r="Q4693" s="150" t="s">
        <v>101</v>
      </c>
      <c r="R4693" s="150" t="s">
        <v>57</v>
      </c>
      <c r="S4693" s="150" t="s">
        <v>1207</v>
      </c>
      <c r="T4693" s="152">
        <v>0.79800000000000004</v>
      </c>
      <c r="U4693" s="151">
        <v>45778</v>
      </c>
      <c r="V4693" s="147">
        <v>6.25E-2</v>
      </c>
      <c r="W4693" s="192">
        <v>5.7950000000000002E-2</v>
      </c>
      <c r="X4693" s="150" t="s">
        <v>636</v>
      </c>
      <c r="Y4693" s="150"/>
      <c r="Z4693" s="153">
        <v>300000</v>
      </c>
      <c r="AA4693" s="153">
        <v>3.681</v>
      </c>
      <c r="AB4693" s="153">
        <v>103.1019</v>
      </c>
      <c r="AC4693" s="153">
        <v>0</v>
      </c>
      <c r="AD4693" s="153">
        <v>1138.5542800000001</v>
      </c>
      <c r="AE4693" s="154"/>
      <c r="AF4693" s="154"/>
      <c r="AG4693" s="150" t="s">
        <v>17</v>
      </c>
      <c r="AH4693" s="147">
        <v>1.4999999999999999E-4</v>
      </c>
      <c r="AI4693" s="147">
        <v>1.6527467771999999E-2</v>
      </c>
      <c r="AJ4693" s="147">
        <v>2.8877875660000001E-3</v>
      </c>
    </row>
    <row r="4694" spans="1:36" ht="13.5" thickBot="1" x14ac:dyDescent="0.25">
      <c r="A4694" s="149">
        <v>8694</v>
      </c>
      <c r="B4694" s="149">
        <v>14342</v>
      </c>
      <c r="C4694" s="150" t="s">
        <v>1424</v>
      </c>
      <c r="D4694" s="150">
        <v>36157131</v>
      </c>
      <c r="E4694" s="150" t="s">
        <v>430</v>
      </c>
      <c r="F4694" s="150" t="s">
        <v>1963</v>
      </c>
      <c r="G4694" s="150" t="s">
        <v>1964</v>
      </c>
      <c r="H4694" s="150" t="s">
        <v>76</v>
      </c>
      <c r="I4694" s="150" t="s">
        <v>230</v>
      </c>
      <c r="J4694" s="150" t="s">
        <v>61</v>
      </c>
      <c r="K4694" s="150" t="s">
        <v>196</v>
      </c>
      <c r="L4694" s="150" t="s">
        <v>821</v>
      </c>
      <c r="M4694" s="150" t="s">
        <v>491</v>
      </c>
      <c r="N4694" s="150" t="s">
        <v>931</v>
      </c>
      <c r="O4694" s="150" t="s">
        <v>62</v>
      </c>
      <c r="P4694" s="150" t="s">
        <v>298</v>
      </c>
      <c r="Q4694" s="150" t="s">
        <v>298</v>
      </c>
      <c r="R4694" s="150" t="s">
        <v>57</v>
      </c>
      <c r="S4694" s="150" t="s">
        <v>1216</v>
      </c>
      <c r="T4694" s="152">
        <v>2.2280000000000002</v>
      </c>
      <c r="U4694" s="151">
        <v>46232</v>
      </c>
      <c r="V4694" s="147">
        <v>2.9499999999999998E-2</v>
      </c>
      <c r="W4694" s="192">
        <v>8.0180000000000001E-2</v>
      </c>
      <c r="X4694" s="150" t="s">
        <v>636</v>
      </c>
      <c r="Y4694" s="150"/>
      <c r="Z4694" s="153">
        <v>200000</v>
      </c>
      <c r="AA4694" s="153">
        <v>3.9790999999999999</v>
      </c>
      <c r="AB4694" s="153">
        <v>91.626999999999995</v>
      </c>
      <c r="AC4694" s="153">
        <v>0</v>
      </c>
      <c r="AD4694" s="153">
        <v>729.18598999999995</v>
      </c>
      <c r="AE4694" s="154"/>
      <c r="AF4694" s="154"/>
      <c r="AG4694" s="150" t="s">
        <v>17</v>
      </c>
      <c r="AH4694" s="147">
        <v>5.0000000000000001E-4</v>
      </c>
      <c r="AI4694" s="147">
        <v>1.0585000786E-2</v>
      </c>
      <c r="AJ4694" s="147">
        <v>1.8494807599999999E-3</v>
      </c>
    </row>
    <row r="4695" spans="1:36" ht="13.5" thickBot="1" x14ac:dyDescent="0.25">
      <c r="A4695" s="149">
        <v>8694</v>
      </c>
      <c r="B4695" s="149">
        <v>14342</v>
      </c>
      <c r="C4695" s="150" t="s">
        <v>1965</v>
      </c>
      <c r="D4695" s="150">
        <v>68560480</v>
      </c>
      <c r="E4695" s="150" t="s">
        <v>430</v>
      </c>
      <c r="F4695" s="150" t="s">
        <v>1966</v>
      </c>
      <c r="G4695" s="150" t="s">
        <v>1967</v>
      </c>
      <c r="H4695" s="150" t="s">
        <v>76</v>
      </c>
      <c r="I4695" s="150" t="s">
        <v>102</v>
      </c>
      <c r="J4695" s="150" t="s">
        <v>61</v>
      </c>
      <c r="K4695" s="150" t="s">
        <v>53</v>
      </c>
      <c r="L4695" s="150" t="s">
        <v>821</v>
      </c>
      <c r="M4695" s="150" t="s">
        <v>102</v>
      </c>
      <c r="N4695" s="150" t="s">
        <v>879</v>
      </c>
      <c r="O4695" s="150" t="s">
        <v>62</v>
      </c>
      <c r="P4695" s="150" t="s">
        <v>1968</v>
      </c>
      <c r="Q4695" s="150" t="s">
        <v>96</v>
      </c>
      <c r="R4695" s="150" t="s">
        <v>57</v>
      </c>
      <c r="S4695" s="150" t="s">
        <v>1207</v>
      </c>
      <c r="T4695" s="152">
        <v>1.1970000000000001</v>
      </c>
      <c r="U4695" s="151">
        <v>45838</v>
      </c>
      <c r="V4695" s="147">
        <v>6.1249999999999999E-2</v>
      </c>
      <c r="W4695" s="192">
        <v>7.3300000000000004E-2</v>
      </c>
      <c r="X4695" s="150" t="s">
        <v>636</v>
      </c>
      <c r="Y4695" s="150"/>
      <c r="Z4695" s="153">
        <v>400000</v>
      </c>
      <c r="AA4695" s="153">
        <v>3.681</v>
      </c>
      <c r="AB4695" s="153">
        <v>100.16330000000001</v>
      </c>
      <c r="AC4695" s="153">
        <v>0</v>
      </c>
      <c r="AD4695" s="153">
        <v>1474.8044299999999</v>
      </c>
      <c r="AE4695" s="154"/>
      <c r="AF4695" s="154"/>
      <c r="AG4695" s="150" t="s">
        <v>17</v>
      </c>
      <c r="AH4695" s="147">
        <v>6.6666666600000005E-4</v>
      </c>
      <c r="AI4695" s="147">
        <v>2.1408538104000001E-2</v>
      </c>
      <c r="AJ4695" s="147">
        <v>3.7406401870000001E-3</v>
      </c>
    </row>
    <row r="4696" spans="1:36" ht="13.5" thickBot="1" x14ac:dyDescent="0.25">
      <c r="A4696" s="149">
        <v>8694</v>
      </c>
      <c r="B4696" s="149">
        <v>14342</v>
      </c>
      <c r="C4696" s="150" t="s">
        <v>1965</v>
      </c>
      <c r="D4696" s="150">
        <v>68560480</v>
      </c>
      <c r="E4696" s="150" t="s">
        <v>430</v>
      </c>
      <c r="F4696" s="150" t="s">
        <v>1969</v>
      </c>
      <c r="G4696" s="150" t="s">
        <v>1970</v>
      </c>
      <c r="H4696" s="150" t="s">
        <v>76</v>
      </c>
      <c r="I4696" s="150" t="s">
        <v>230</v>
      </c>
      <c r="J4696" s="150" t="s">
        <v>61</v>
      </c>
      <c r="K4696" s="150" t="s">
        <v>53</v>
      </c>
      <c r="L4696" s="150" t="s">
        <v>821</v>
      </c>
      <c r="M4696" s="150" t="s">
        <v>476</v>
      </c>
      <c r="N4696" s="150" t="s">
        <v>878</v>
      </c>
      <c r="O4696" s="150" t="s">
        <v>62</v>
      </c>
      <c r="P4696" s="150" t="s">
        <v>1968</v>
      </c>
      <c r="Q4696" s="150" t="s">
        <v>96</v>
      </c>
      <c r="R4696" s="150" t="s">
        <v>57</v>
      </c>
      <c r="S4696" s="150" t="s">
        <v>1207</v>
      </c>
      <c r="T4696" s="152">
        <v>2.9220000000000002</v>
      </c>
      <c r="U4696" s="151">
        <v>46568</v>
      </c>
      <c r="V4696" s="147">
        <v>6.5000000000000002E-2</v>
      </c>
      <c r="W4696" s="192">
        <v>7.6119999999999993E-2</v>
      </c>
      <c r="X4696" s="150" t="s">
        <v>636</v>
      </c>
      <c r="Y4696" s="150"/>
      <c r="Z4696" s="153">
        <v>325000</v>
      </c>
      <c r="AA4696" s="153">
        <v>3.681</v>
      </c>
      <c r="AB4696" s="153">
        <v>98.522199999999998</v>
      </c>
      <c r="AC4696" s="153">
        <v>0</v>
      </c>
      <c r="AD4696" s="153">
        <v>1178.64571</v>
      </c>
      <c r="AE4696" s="154"/>
      <c r="AF4696" s="154"/>
      <c r="AG4696" s="150" t="s">
        <v>17</v>
      </c>
      <c r="AH4696" s="147">
        <v>5.4166666600000005E-4</v>
      </c>
      <c r="AI4696" s="147">
        <v>1.7109442499999999E-2</v>
      </c>
      <c r="AJ4696" s="147">
        <v>2.9894740070000002E-3</v>
      </c>
    </row>
    <row r="4697" spans="1:36" ht="13.5" thickBot="1" x14ac:dyDescent="0.25">
      <c r="A4697" s="149">
        <v>8694</v>
      </c>
      <c r="B4697" s="149">
        <v>14342</v>
      </c>
      <c r="C4697" s="150" t="s">
        <v>1965</v>
      </c>
      <c r="D4697" s="150">
        <v>68560480</v>
      </c>
      <c r="E4697" s="150" t="s">
        <v>430</v>
      </c>
      <c r="F4697" s="150" t="s">
        <v>1971</v>
      </c>
      <c r="G4697" s="150" t="s">
        <v>1972</v>
      </c>
      <c r="H4697" s="150" t="s">
        <v>76</v>
      </c>
      <c r="I4697" s="150" t="s">
        <v>102</v>
      </c>
      <c r="J4697" s="150" t="s">
        <v>61</v>
      </c>
      <c r="K4697" s="150" t="s">
        <v>53</v>
      </c>
      <c r="L4697" s="150" t="s">
        <v>821</v>
      </c>
      <c r="M4697" s="150" t="s">
        <v>102</v>
      </c>
      <c r="N4697" s="150" t="s">
        <v>879</v>
      </c>
      <c r="O4697" s="150" t="s">
        <v>62</v>
      </c>
      <c r="P4697" s="150" t="s">
        <v>1968</v>
      </c>
      <c r="Q4697" s="150" t="s">
        <v>96</v>
      </c>
      <c r="R4697" s="150" t="s">
        <v>57</v>
      </c>
      <c r="S4697" s="150" t="s">
        <v>1207</v>
      </c>
      <c r="T4697" s="152">
        <v>5.0579999999999998</v>
      </c>
      <c r="U4697" s="151">
        <v>47664</v>
      </c>
      <c r="V4697" s="147">
        <v>6.7500000000000004E-2</v>
      </c>
      <c r="W4697" s="192">
        <v>8.2030000000000006E-2</v>
      </c>
      <c r="X4697" s="150" t="s">
        <v>636</v>
      </c>
      <c r="Y4697" s="150"/>
      <c r="Z4697" s="153">
        <v>200000</v>
      </c>
      <c r="AA4697" s="153">
        <v>3.681</v>
      </c>
      <c r="AB4697" s="153">
        <v>94.736800000000002</v>
      </c>
      <c r="AC4697" s="153">
        <v>0</v>
      </c>
      <c r="AD4697" s="153">
        <v>697.45231999999999</v>
      </c>
      <c r="AE4697" s="154"/>
      <c r="AF4697" s="154"/>
      <c r="AG4697" s="150" t="s">
        <v>17</v>
      </c>
      <c r="AH4697" s="147">
        <v>3.6363636299999999E-4</v>
      </c>
      <c r="AI4697" s="147">
        <v>1.0124348872E-2</v>
      </c>
      <c r="AJ4697" s="147">
        <v>1.7689926360000001E-3</v>
      </c>
    </row>
    <row r="4698" spans="1:36" ht="13.5" thickBot="1" x14ac:dyDescent="0.25">
      <c r="A4698" s="149">
        <v>8694</v>
      </c>
      <c r="B4698" s="149">
        <v>14342</v>
      </c>
      <c r="C4698" s="150" t="s">
        <v>1940</v>
      </c>
      <c r="D4698" s="150">
        <v>31316166</v>
      </c>
      <c r="E4698" s="150" t="s">
        <v>430</v>
      </c>
      <c r="F4698" s="150" t="s">
        <v>1973</v>
      </c>
      <c r="G4698" s="150" t="s">
        <v>1974</v>
      </c>
      <c r="H4698" s="150" t="s">
        <v>76</v>
      </c>
      <c r="I4698" s="150" t="s">
        <v>230</v>
      </c>
      <c r="J4698" s="150" t="s">
        <v>61</v>
      </c>
      <c r="K4698" s="150" t="s">
        <v>153</v>
      </c>
      <c r="L4698" s="150" t="s">
        <v>821</v>
      </c>
      <c r="M4698" s="150" t="s">
        <v>491</v>
      </c>
      <c r="N4698" s="150" t="s">
        <v>895</v>
      </c>
      <c r="O4698" s="150" t="s">
        <v>62</v>
      </c>
      <c r="P4698" s="150" t="s">
        <v>1412</v>
      </c>
      <c r="Q4698" s="150" t="s">
        <v>96</v>
      </c>
      <c r="R4698" s="150" t="s">
        <v>57</v>
      </c>
      <c r="S4698" s="150" t="s">
        <v>1216</v>
      </c>
      <c r="T4698" s="152">
        <v>1.885</v>
      </c>
      <c r="U4698" s="151">
        <v>54788</v>
      </c>
      <c r="V4698" s="147">
        <v>1.4999999999999999E-2</v>
      </c>
      <c r="W4698" s="192">
        <v>6.8260000000000001E-2</v>
      </c>
      <c r="X4698" s="150" t="s">
        <v>636</v>
      </c>
      <c r="Y4698" s="150"/>
      <c r="Z4698" s="153">
        <v>550000</v>
      </c>
      <c r="AA4698" s="153">
        <v>3.9790999999999999</v>
      </c>
      <c r="AB4698" s="153">
        <v>65.776399999999995</v>
      </c>
      <c r="AC4698" s="153">
        <v>0</v>
      </c>
      <c r="AD4698" s="153">
        <v>1439.5198</v>
      </c>
      <c r="AE4698" s="154"/>
      <c r="AF4698" s="154"/>
      <c r="AG4698" s="150" t="s">
        <v>17</v>
      </c>
      <c r="AH4698" s="147">
        <v>7.8571428500000002E-4</v>
      </c>
      <c r="AI4698" s="147">
        <v>2.0896339787999998E-2</v>
      </c>
      <c r="AJ4698" s="147">
        <v>3.6511455380000002E-3</v>
      </c>
    </row>
    <row r="4699" spans="1:36" ht="13.5" thickBot="1" x14ac:dyDescent="0.25">
      <c r="A4699" s="149">
        <v>8694</v>
      </c>
      <c r="B4699" s="149">
        <v>14342</v>
      </c>
      <c r="C4699" s="150" t="s">
        <v>1978</v>
      </c>
      <c r="D4699" s="150">
        <v>59907412</v>
      </c>
      <c r="E4699" s="150" t="s">
        <v>430</v>
      </c>
      <c r="F4699" s="150" t="s">
        <v>1979</v>
      </c>
      <c r="G4699" s="150" t="s">
        <v>1980</v>
      </c>
      <c r="H4699" s="150" t="s">
        <v>76</v>
      </c>
      <c r="I4699" s="150" t="s">
        <v>230</v>
      </c>
      <c r="J4699" s="150" t="s">
        <v>61</v>
      </c>
      <c r="K4699" s="150" t="s">
        <v>314</v>
      </c>
      <c r="L4699" s="150" t="s">
        <v>821</v>
      </c>
      <c r="M4699" s="150" t="s">
        <v>488</v>
      </c>
      <c r="N4699" s="150" t="s">
        <v>892</v>
      </c>
      <c r="O4699" s="150" t="s">
        <v>62</v>
      </c>
      <c r="P4699" s="150" t="s">
        <v>1981</v>
      </c>
      <c r="Q4699" s="150" t="s">
        <v>84</v>
      </c>
      <c r="R4699" s="150" t="s">
        <v>57</v>
      </c>
      <c r="S4699" s="150" t="s">
        <v>1207</v>
      </c>
      <c r="T4699" s="152">
        <v>5.7320000000000002</v>
      </c>
      <c r="U4699" s="151">
        <v>47802</v>
      </c>
      <c r="V4699" s="147">
        <v>4.1500000000000002E-2</v>
      </c>
      <c r="W4699" s="192">
        <v>5.1110000000000003E-2</v>
      </c>
      <c r="X4699" s="150" t="s">
        <v>636</v>
      </c>
      <c r="Y4699" s="150"/>
      <c r="Z4699" s="153">
        <v>150000</v>
      </c>
      <c r="AA4699" s="153">
        <v>3.681</v>
      </c>
      <c r="AB4699" s="153">
        <v>96.250799999999998</v>
      </c>
      <c r="AC4699" s="153">
        <v>0</v>
      </c>
      <c r="AD4699" s="153">
        <v>531.44879000000003</v>
      </c>
      <c r="AE4699" s="154"/>
      <c r="AF4699" s="154"/>
      <c r="AG4699" s="150" t="s">
        <v>17</v>
      </c>
      <c r="AH4699" s="147">
        <v>5.4567281458037799E-5</v>
      </c>
      <c r="AI4699" s="147">
        <v>7.7146104520000001E-3</v>
      </c>
      <c r="AJ4699" s="147">
        <v>1.3479473349999999E-3</v>
      </c>
    </row>
    <row r="4700" spans="1:36" ht="13.5" thickBot="1" x14ac:dyDescent="0.25">
      <c r="A4700" s="149">
        <v>8694</v>
      </c>
      <c r="B4700" s="149">
        <v>14342</v>
      </c>
      <c r="C4700" s="150" t="s">
        <v>1409</v>
      </c>
      <c r="D4700" s="150">
        <v>191685</v>
      </c>
      <c r="E4700" s="150" t="s">
        <v>430</v>
      </c>
      <c r="F4700" s="150" t="s">
        <v>1410</v>
      </c>
      <c r="G4700" s="150" t="s">
        <v>1411</v>
      </c>
      <c r="H4700" s="150" t="s">
        <v>76</v>
      </c>
      <c r="I4700" s="150" t="s">
        <v>102</v>
      </c>
      <c r="J4700" s="150" t="s">
        <v>61</v>
      </c>
      <c r="K4700" s="150" t="s">
        <v>53</v>
      </c>
      <c r="L4700" s="150" t="s">
        <v>821</v>
      </c>
      <c r="M4700" s="150" t="s">
        <v>102</v>
      </c>
      <c r="N4700" s="150" t="s">
        <v>195</v>
      </c>
      <c r="O4700" s="150" t="s">
        <v>62</v>
      </c>
      <c r="P4700" s="150" t="s">
        <v>1412</v>
      </c>
      <c r="Q4700" s="150" t="s">
        <v>96</v>
      </c>
      <c r="R4700" s="150" t="s">
        <v>57</v>
      </c>
      <c r="S4700" s="150" t="s">
        <v>1207</v>
      </c>
      <c r="T4700" s="152">
        <v>1.9670000000000001</v>
      </c>
      <c r="U4700" s="151">
        <v>47945</v>
      </c>
      <c r="V4700" s="147">
        <v>3.0769999999999999E-2</v>
      </c>
      <c r="W4700" s="192">
        <v>6.837E-2</v>
      </c>
      <c r="X4700" s="150" t="s">
        <v>636</v>
      </c>
      <c r="Y4700" s="150"/>
      <c r="Z4700" s="153">
        <v>1500000</v>
      </c>
      <c r="AA4700" s="153">
        <v>3.681</v>
      </c>
      <c r="AB4700" s="153">
        <v>93.142700000000005</v>
      </c>
      <c r="AC4700" s="153">
        <v>0</v>
      </c>
      <c r="AD4700" s="153">
        <v>5142.8741799999998</v>
      </c>
      <c r="AE4700" s="154"/>
      <c r="AF4700" s="154"/>
      <c r="AG4700" s="150" t="s">
        <v>17</v>
      </c>
      <c r="AH4700" s="147">
        <v>2.5000000000000001E-3</v>
      </c>
      <c r="AI4700" s="147">
        <v>7.4654927533000001E-2</v>
      </c>
      <c r="AJ4700" s="147">
        <v>1.3044198571000001E-2</v>
      </c>
    </row>
    <row r="4701" spans="1:36" ht="13.5" thickBot="1" x14ac:dyDescent="0.25">
      <c r="A4701" s="149">
        <v>8694</v>
      </c>
      <c r="B4701" s="149">
        <v>14342</v>
      </c>
      <c r="C4701" s="150" t="s">
        <v>1987</v>
      </c>
      <c r="D4701" s="150">
        <v>60275028</v>
      </c>
      <c r="E4701" s="150" t="s">
        <v>430</v>
      </c>
      <c r="F4701" s="150" t="s">
        <v>1988</v>
      </c>
      <c r="G4701" s="150" t="s">
        <v>1989</v>
      </c>
      <c r="H4701" s="150" t="s">
        <v>76</v>
      </c>
      <c r="I4701" s="150" t="s">
        <v>102</v>
      </c>
      <c r="J4701" s="150" t="s">
        <v>61</v>
      </c>
      <c r="K4701" s="150" t="s">
        <v>315</v>
      </c>
      <c r="L4701" s="150" t="s">
        <v>821</v>
      </c>
      <c r="M4701" s="150" t="s">
        <v>102</v>
      </c>
      <c r="N4701" s="150" t="s">
        <v>879</v>
      </c>
      <c r="O4701" s="150" t="s">
        <v>62</v>
      </c>
      <c r="P4701" s="150" t="s">
        <v>1990</v>
      </c>
      <c r="Q4701" s="150" t="s">
        <v>84</v>
      </c>
      <c r="R4701" s="150" t="s">
        <v>57</v>
      </c>
      <c r="S4701" s="150" t="s">
        <v>1207</v>
      </c>
      <c r="T4701" s="152">
        <v>1.22</v>
      </c>
      <c r="U4701" s="151">
        <v>46218</v>
      </c>
      <c r="V4701" s="147">
        <v>0.09</v>
      </c>
      <c r="W4701" s="192">
        <v>8.5709999999999995E-2</v>
      </c>
      <c r="X4701" s="150" t="s">
        <v>636</v>
      </c>
      <c r="Y4701" s="150"/>
      <c r="Z4701" s="153">
        <v>430000</v>
      </c>
      <c r="AA4701" s="153">
        <v>3.681</v>
      </c>
      <c r="AB4701" s="153">
        <v>102.8</v>
      </c>
      <c r="AC4701" s="153">
        <v>0</v>
      </c>
      <c r="AD4701" s="153">
        <v>1627.14924</v>
      </c>
      <c r="AE4701" s="154"/>
      <c r="AF4701" s="154"/>
      <c r="AG4701" s="150" t="s">
        <v>17</v>
      </c>
      <c r="AH4701" s="147">
        <v>6.8800000000000003E-4</v>
      </c>
      <c r="AI4701" s="147">
        <v>2.3620003979E-2</v>
      </c>
      <c r="AJ4701" s="147">
        <v>4.1270420089999996E-3</v>
      </c>
    </row>
    <row r="4702" spans="1:36" ht="13.5" thickBot="1" x14ac:dyDescent="0.25">
      <c r="A4702" s="149">
        <v>8694</v>
      </c>
      <c r="B4702" s="149">
        <v>14342</v>
      </c>
      <c r="C4702" s="150" t="s">
        <v>1413</v>
      </c>
      <c r="D4702" s="150">
        <v>162474</v>
      </c>
      <c r="E4702" s="150" t="s">
        <v>430</v>
      </c>
      <c r="F4702" s="150" t="s">
        <v>1414</v>
      </c>
      <c r="G4702" s="150" t="s">
        <v>1415</v>
      </c>
      <c r="H4702" s="150" t="s">
        <v>76</v>
      </c>
      <c r="I4702" s="150" t="s">
        <v>102</v>
      </c>
      <c r="J4702" s="150" t="s">
        <v>61</v>
      </c>
      <c r="K4702" s="150" t="s">
        <v>53</v>
      </c>
      <c r="L4702" s="150" t="s">
        <v>821</v>
      </c>
      <c r="M4702" s="150" t="s">
        <v>102</v>
      </c>
      <c r="N4702" s="150" t="s">
        <v>195</v>
      </c>
      <c r="O4702" s="150" t="s">
        <v>62</v>
      </c>
      <c r="P4702" s="150" t="s">
        <v>1416</v>
      </c>
      <c r="Q4702" s="150" t="s">
        <v>96</v>
      </c>
      <c r="R4702" s="150" t="s">
        <v>57</v>
      </c>
      <c r="S4702" s="150" t="s">
        <v>1207</v>
      </c>
      <c r="T4702" s="152">
        <v>2.4420000000000002</v>
      </c>
      <c r="U4702" s="151">
        <v>48234</v>
      </c>
      <c r="V4702" s="147">
        <v>3.2550000000000003E-2</v>
      </c>
      <c r="W4702" s="192">
        <v>6.7489999999999994E-2</v>
      </c>
      <c r="X4702" s="150" t="s">
        <v>636</v>
      </c>
      <c r="Y4702" s="150"/>
      <c r="Z4702" s="153">
        <v>1150500</v>
      </c>
      <c r="AA4702" s="153">
        <v>3.681</v>
      </c>
      <c r="AB4702" s="153">
        <v>90.548000000000002</v>
      </c>
      <c r="AC4702" s="153">
        <v>0</v>
      </c>
      <c r="AD4702" s="153">
        <v>3834.6992</v>
      </c>
      <c r="AE4702" s="154"/>
      <c r="AF4702" s="154"/>
      <c r="AG4702" s="150" t="s">
        <v>17</v>
      </c>
      <c r="AH4702" s="147">
        <v>1.1505E-3</v>
      </c>
      <c r="AI4702" s="147">
        <v>5.5665213822000001E-2</v>
      </c>
      <c r="AJ4702" s="147">
        <v>9.7261912449999998E-3</v>
      </c>
    </row>
    <row r="4703" spans="1:36" ht="13.5" thickBot="1" x14ac:dyDescent="0.25">
      <c r="A4703" s="149">
        <v>8694</v>
      </c>
      <c r="B4703" s="149">
        <v>14342</v>
      </c>
      <c r="C4703" s="150" t="s">
        <v>2004</v>
      </c>
      <c r="D4703" s="150">
        <v>59197630</v>
      </c>
      <c r="E4703" s="150" t="s">
        <v>430</v>
      </c>
      <c r="F4703" s="150" t="s">
        <v>2005</v>
      </c>
      <c r="G4703" s="150" t="s">
        <v>2006</v>
      </c>
      <c r="H4703" s="150" t="s">
        <v>76</v>
      </c>
      <c r="I4703" s="150" t="s">
        <v>102</v>
      </c>
      <c r="J4703" s="150" t="s">
        <v>61</v>
      </c>
      <c r="K4703" s="150" t="s">
        <v>53</v>
      </c>
      <c r="L4703" s="150" t="s">
        <v>821</v>
      </c>
      <c r="M4703" s="150" t="s">
        <v>102</v>
      </c>
      <c r="N4703" s="150" t="s">
        <v>879</v>
      </c>
      <c r="O4703" s="150" t="s">
        <v>62</v>
      </c>
      <c r="P4703" s="150" t="s">
        <v>1994</v>
      </c>
      <c r="Q4703" s="150" t="s">
        <v>96</v>
      </c>
      <c r="R4703" s="150" t="s">
        <v>57</v>
      </c>
      <c r="S4703" s="150" t="s">
        <v>1207</v>
      </c>
      <c r="T4703" s="152">
        <v>2.7490000000000001</v>
      </c>
      <c r="U4703" s="151">
        <v>46507</v>
      </c>
      <c r="V4703" s="147">
        <v>6.5000000000000002E-2</v>
      </c>
      <c r="W4703" s="192">
        <v>8.6360000000000006E-2</v>
      </c>
      <c r="X4703" s="150" t="s">
        <v>636</v>
      </c>
      <c r="Y4703" s="150"/>
      <c r="Z4703" s="153">
        <v>330000</v>
      </c>
      <c r="AA4703" s="153">
        <v>3.681</v>
      </c>
      <c r="AB4703" s="153">
        <v>97.091499999999996</v>
      </c>
      <c r="AC4703" s="153">
        <v>0</v>
      </c>
      <c r="AD4703" s="153">
        <v>1179.39958</v>
      </c>
      <c r="AE4703" s="154"/>
      <c r="AF4703" s="154"/>
      <c r="AG4703" s="150" t="s">
        <v>17</v>
      </c>
      <c r="AH4703" s="147">
        <v>7.3333333300000005E-4</v>
      </c>
      <c r="AI4703" s="147">
        <v>1.7120385817999999E-2</v>
      </c>
      <c r="AJ4703" s="147">
        <v>2.991386096E-3</v>
      </c>
    </row>
    <row r="4704" spans="1:36" ht="13.5" thickBot="1" x14ac:dyDescent="0.25">
      <c r="A4704" s="149">
        <v>8694</v>
      </c>
      <c r="B4704" s="149">
        <v>14342</v>
      </c>
      <c r="C4704" s="150" t="s">
        <v>1946</v>
      </c>
      <c r="D4704" s="150">
        <v>43560927</v>
      </c>
      <c r="E4704" s="150" t="s">
        <v>430</v>
      </c>
      <c r="F4704" s="150" t="s">
        <v>2007</v>
      </c>
      <c r="G4704" s="150" t="s">
        <v>2008</v>
      </c>
      <c r="H4704" s="150" t="s">
        <v>76</v>
      </c>
      <c r="I4704" s="150" t="s">
        <v>102</v>
      </c>
      <c r="J4704" s="150" t="s">
        <v>61</v>
      </c>
      <c r="K4704" s="150" t="s">
        <v>153</v>
      </c>
      <c r="L4704" s="150" t="s">
        <v>821</v>
      </c>
      <c r="M4704" s="150" t="s">
        <v>486</v>
      </c>
      <c r="N4704" s="150" t="s">
        <v>931</v>
      </c>
      <c r="O4704" s="150" t="s">
        <v>62</v>
      </c>
      <c r="P4704" s="150" t="s">
        <v>1949</v>
      </c>
      <c r="Q4704" s="150" t="s">
        <v>96</v>
      </c>
      <c r="R4704" s="150" t="s">
        <v>57</v>
      </c>
      <c r="S4704" s="150" t="s">
        <v>1216</v>
      </c>
      <c r="T4704" s="152">
        <v>4.1040000000000001</v>
      </c>
      <c r="U4704" s="151">
        <v>46943</v>
      </c>
      <c r="V4704" s="147">
        <v>1.4500000000000001E-2</v>
      </c>
      <c r="W4704" s="192">
        <v>6.2469999999999998E-2</v>
      </c>
      <c r="X4704" s="150" t="s">
        <v>636</v>
      </c>
      <c r="Y4704" s="150"/>
      <c r="Z4704" s="153">
        <v>380000</v>
      </c>
      <c r="AA4704" s="153">
        <v>3.9790999999999999</v>
      </c>
      <c r="AB4704" s="153">
        <v>83.568700000000007</v>
      </c>
      <c r="AC4704" s="153">
        <v>0</v>
      </c>
      <c r="AD4704" s="153">
        <v>1263.6072099999999</v>
      </c>
      <c r="AE4704" s="154"/>
      <c r="AF4704" s="154"/>
      <c r="AG4704" s="150" t="s">
        <v>17</v>
      </c>
      <c r="AH4704" s="147">
        <v>6.33333333E-4</v>
      </c>
      <c r="AI4704" s="147">
        <v>1.8342759590999999E-2</v>
      </c>
      <c r="AJ4704" s="147">
        <v>3.2049672579999998E-3</v>
      </c>
    </row>
    <row r="4705" spans="1:36" ht="13.5" thickBot="1" x14ac:dyDescent="0.25">
      <c r="A4705" s="149">
        <v>8694</v>
      </c>
      <c r="B4705" s="149">
        <v>14342</v>
      </c>
      <c r="C4705" s="150" t="s">
        <v>2009</v>
      </c>
      <c r="D4705" s="150">
        <v>199871</v>
      </c>
      <c r="E4705" s="150" t="s">
        <v>430</v>
      </c>
      <c r="F4705" s="150" t="s">
        <v>2010</v>
      </c>
      <c r="G4705" s="150" t="s">
        <v>2011</v>
      </c>
      <c r="H4705" s="150" t="s">
        <v>76</v>
      </c>
      <c r="I4705" s="150" t="s">
        <v>102</v>
      </c>
      <c r="J4705" s="150" t="s">
        <v>61</v>
      </c>
      <c r="K4705" s="150" t="s">
        <v>53</v>
      </c>
      <c r="L4705" s="150" t="s">
        <v>821</v>
      </c>
      <c r="M4705" s="150" t="s">
        <v>102</v>
      </c>
      <c r="N4705" s="150" t="s">
        <v>921</v>
      </c>
      <c r="O4705" s="150" t="s">
        <v>62</v>
      </c>
      <c r="P4705" s="150" t="s">
        <v>1949</v>
      </c>
      <c r="Q4705" s="150" t="s">
        <v>96</v>
      </c>
      <c r="R4705" s="150" t="s">
        <v>57</v>
      </c>
      <c r="S4705" s="150" t="s">
        <v>1207</v>
      </c>
      <c r="T4705" s="152">
        <v>6.7590000000000003</v>
      </c>
      <c r="U4705" s="151">
        <v>48266</v>
      </c>
      <c r="V4705" s="147">
        <v>3.7499999999999999E-2</v>
      </c>
      <c r="W4705" s="192">
        <v>6.2260000000000003E-2</v>
      </c>
      <c r="X4705" s="150" t="s">
        <v>636</v>
      </c>
      <c r="Y4705" s="150"/>
      <c r="Z4705" s="153">
        <v>372000</v>
      </c>
      <c r="AA4705" s="153">
        <v>3.681</v>
      </c>
      <c r="AB4705" s="153">
        <v>85.189499999999995</v>
      </c>
      <c r="AC4705" s="153">
        <v>0</v>
      </c>
      <c r="AD4705" s="153">
        <v>1166.5270800000001</v>
      </c>
      <c r="AE4705" s="154"/>
      <c r="AF4705" s="154"/>
      <c r="AG4705" s="150" t="s">
        <v>17</v>
      </c>
      <c r="AH4705" s="147">
        <v>7.4399999999999998E-4</v>
      </c>
      <c r="AI4705" s="147">
        <v>1.6933526189999999E-2</v>
      </c>
      <c r="AJ4705" s="147">
        <v>2.958736756E-3</v>
      </c>
    </row>
    <row r="4706" spans="1:36" ht="13.5" thickBot="1" x14ac:dyDescent="0.25">
      <c r="A4706" s="149">
        <v>8694</v>
      </c>
      <c r="B4706" s="149">
        <v>14342</v>
      </c>
      <c r="C4706" s="150" t="s">
        <v>2012</v>
      </c>
      <c r="D4706" s="150">
        <v>50542270</v>
      </c>
      <c r="E4706" s="150" t="s">
        <v>430</v>
      </c>
      <c r="F4706" s="150" t="s">
        <v>2013</v>
      </c>
      <c r="G4706" s="150" t="s">
        <v>2014</v>
      </c>
      <c r="H4706" s="150" t="s">
        <v>76</v>
      </c>
      <c r="I4706" s="150" t="s">
        <v>230</v>
      </c>
      <c r="J4706" s="150" t="s">
        <v>61</v>
      </c>
      <c r="K4706" s="150" t="s">
        <v>314</v>
      </c>
      <c r="L4706" s="150" t="s">
        <v>821</v>
      </c>
      <c r="M4706" s="150" t="s">
        <v>476</v>
      </c>
      <c r="N4706" s="150" t="s">
        <v>195</v>
      </c>
      <c r="O4706" s="150" t="s">
        <v>62</v>
      </c>
      <c r="P4706" s="150" t="s">
        <v>1412</v>
      </c>
      <c r="Q4706" s="150" t="s">
        <v>96</v>
      </c>
      <c r="R4706" s="150" t="s">
        <v>57</v>
      </c>
      <c r="S4706" s="150" t="s">
        <v>1207</v>
      </c>
      <c r="T4706" s="152">
        <v>3.9209999999999998</v>
      </c>
      <c r="U4706" s="151">
        <v>46915</v>
      </c>
      <c r="V4706" s="147">
        <v>0.02</v>
      </c>
      <c r="W4706" s="192">
        <v>6.0409999999999998E-2</v>
      </c>
      <c r="X4706" s="150" t="s">
        <v>636</v>
      </c>
      <c r="Y4706" s="150"/>
      <c r="Z4706" s="153">
        <v>170000</v>
      </c>
      <c r="AA4706" s="153">
        <v>3.681</v>
      </c>
      <c r="AB4706" s="153">
        <v>89.325400000000002</v>
      </c>
      <c r="AC4706" s="153">
        <v>0</v>
      </c>
      <c r="AD4706" s="153">
        <v>558.97155999999995</v>
      </c>
      <c r="AE4706" s="154"/>
      <c r="AF4706" s="154"/>
      <c r="AG4706" s="150" t="s">
        <v>17</v>
      </c>
      <c r="AH4706" s="147">
        <v>2.0000000000000001E-4</v>
      </c>
      <c r="AI4706" s="147">
        <v>8.1141361509999999E-3</v>
      </c>
      <c r="AJ4706" s="147">
        <v>1.417755085E-3</v>
      </c>
    </row>
    <row r="4707" spans="1:36" ht="13.5" thickBot="1" x14ac:dyDescent="0.25">
      <c r="A4707" s="149">
        <v>8694</v>
      </c>
      <c r="B4707" s="149">
        <v>14342</v>
      </c>
      <c r="C4707" s="150" t="s">
        <v>2024</v>
      </c>
      <c r="D4707" s="150">
        <v>16841179</v>
      </c>
      <c r="E4707" s="150" t="s">
        <v>430</v>
      </c>
      <c r="F4707" s="150" t="s">
        <v>2025</v>
      </c>
      <c r="G4707" s="150" t="s">
        <v>2026</v>
      </c>
      <c r="H4707" s="150" t="s">
        <v>76</v>
      </c>
      <c r="I4707" s="150" t="s">
        <v>230</v>
      </c>
      <c r="J4707" s="150" t="s">
        <v>61</v>
      </c>
      <c r="K4707" s="150" t="s">
        <v>314</v>
      </c>
      <c r="L4707" s="150" t="s">
        <v>821</v>
      </c>
      <c r="M4707" s="150" t="s">
        <v>476</v>
      </c>
      <c r="N4707" s="150" t="s">
        <v>912</v>
      </c>
      <c r="O4707" s="150" t="s">
        <v>62</v>
      </c>
      <c r="P4707" s="150" t="s">
        <v>2027</v>
      </c>
      <c r="Q4707" s="150" t="s">
        <v>96</v>
      </c>
      <c r="R4707" s="150" t="s">
        <v>57</v>
      </c>
      <c r="S4707" s="150" t="s">
        <v>1207</v>
      </c>
      <c r="T4707" s="152">
        <v>6.79</v>
      </c>
      <c r="U4707" s="151">
        <v>48691</v>
      </c>
      <c r="V4707" s="147">
        <v>6.2E-2</v>
      </c>
      <c r="W4707" s="192">
        <v>5.4609999999999999E-2</v>
      </c>
      <c r="X4707" s="150" t="s">
        <v>636</v>
      </c>
      <c r="Y4707" s="150"/>
      <c r="Z4707" s="153">
        <v>150</v>
      </c>
      <c r="AA4707" s="153">
        <v>3.681</v>
      </c>
      <c r="AB4707" s="153">
        <v>107.9948</v>
      </c>
      <c r="AC4707" s="153">
        <v>0</v>
      </c>
      <c r="AD4707" s="153">
        <v>0.59628999999999999</v>
      </c>
      <c r="AE4707" s="154"/>
      <c r="AF4707" s="154"/>
      <c r="AG4707" s="150" t="s">
        <v>17</v>
      </c>
      <c r="AH4707" s="147">
        <v>1.6666666666666699E-7</v>
      </c>
      <c r="AI4707" s="147">
        <v>8.6558576354724794E-6</v>
      </c>
      <c r="AJ4707" s="147">
        <v>1.51240821643338E-6</v>
      </c>
    </row>
    <row r="4708" spans="1:36" ht="13.5" thickBot="1" x14ac:dyDescent="0.25">
      <c r="A4708" s="149">
        <v>8694</v>
      </c>
      <c r="B4708" s="149">
        <v>14342</v>
      </c>
      <c r="C4708" s="150" t="s">
        <v>2028</v>
      </c>
      <c r="D4708" s="150">
        <v>11092218</v>
      </c>
      <c r="E4708" s="150" t="s">
        <v>430</v>
      </c>
      <c r="F4708" s="150" t="s">
        <v>2029</v>
      </c>
      <c r="G4708" s="150" t="s">
        <v>2030</v>
      </c>
      <c r="H4708" s="150" t="s">
        <v>76</v>
      </c>
      <c r="I4708" s="150" t="s">
        <v>230</v>
      </c>
      <c r="J4708" s="150" t="s">
        <v>61</v>
      </c>
      <c r="K4708" s="150" t="s">
        <v>314</v>
      </c>
      <c r="L4708" s="150" t="s">
        <v>821</v>
      </c>
      <c r="M4708" s="150" t="s">
        <v>476</v>
      </c>
      <c r="N4708" s="150" t="s">
        <v>919</v>
      </c>
      <c r="O4708" s="150" t="s">
        <v>62</v>
      </c>
      <c r="P4708" s="150" t="s">
        <v>2031</v>
      </c>
      <c r="Q4708" s="150" t="s">
        <v>84</v>
      </c>
      <c r="R4708" s="150" t="s">
        <v>57</v>
      </c>
      <c r="S4708" s="150" t="s">
        <v>1207</v>
      </c>
      <c r="T4708" s="152">
        <v>7.1479999999999997</v>
      </c>
      <c r="U4708" s="151">
        <v>48441</v>
      </c>
      <c r="V4708" s="147">
        <v>3.85E-2</v>
      </c>
      <c r="W4708" s="192">
        <v>4.7730000000000002E-2</v>
      </c>
      <c r="X4708" s="150" t="s">
        <v>636</v>
      </c>
      <c r="Y4708" s="150"/>
      <c r="Z4708" s="153">
        <v>250</v>
      </c>
      <c r="AA4708" s="153">
        <v>3.681</v>
      </c>
      <c r="AB4708" s="153">
        <v>94.206299999999999</v>
      </c>
      <c r="AC4708" s="153">
        <v>0</v>
      </c>
      <c r="AD4708" s="153">
        <v>0.86692999999999998</v>
      </c>
      <c r="AE4708" s="154"/>
      <c r="AF4708" s="154"/>
      <c r="AG4708" s="150" t="s">
        <v>17</v>
      </c>
      <c r="AH4708" s="147">
        <v>8.3925258179271706E-8</v>
      </c>
      <c r="AI4708" s="147">
        <v>1.25845187072065E-5</v>
      </c>
      <c r="AJ4708" s="147">
        <v>2.1988496454285398E-6</v>
      </c>
    </row>
    <row r="4709" spans="1:36" ht="13.5" thickBot="1" x14ac:dyDescent="0.25">
      <c r="A4709" s="149">
        <v>8694</v>
      </c>
      <c r="B4709" s="149">
        <v>14342</v>
      </c>
      <c r="C4709" s="150" t="s">
        <v>2035</v>
      </c>
      <c r="D4709" s="150">
        <v>53542721</v>
      </c>
      <c r="E4709" s="150" t="s">
        <v>430</v>
      </c>
      <c r="F4709" s="150" t="s">
        <v>2036</v>
      </c>
      <c r="G4709" s="150" t="s">
        <v>2037</v>
      </c>
      <c r="H4709" s="150" t="s">
        <v>76</v>
      </c>
      <c r="I4709" s="150" t="s">
        <v>230</v>
      </c>
      <c r="J4709" s="150" t="s">
        <v>61</v>
      </c>
      <c r="K4709" s="150" t="s">
        <v>314</v>
      </c>
      <c r="L4709" s="150" t="s">
        <v>821</v>
      </c>
      <c r="M4709" s="150" t="s">
        <v>476</v>
      </c>
      <c r="N4709" s="150" t="s">
        <v>915</v>
      </c>
      <c r="O4709" s="150" t="s">
        <v>62</v>
      </c>
      <c r="P4709" s="150" t="s">
        <v>1416</v>
      </c>
      <c r="Q4709" s="150" t="s">
        <v>96</v>
      </c>
      <c r="R4709" s="150" t="s">
        <v>57</v>
      </c>
      <c r="S4709" s="150" t="s">
        <v>1207</v>
      </c>
      <c r="T4709" s="152">
        <v>6.86</v>
      </c>
      <c r="U4709" s="151">
        <v>48611</v>
      </c>
      <c r="V4709" s="147">
        <v>5.7500000000000002E-2</v>
      </c>
      <c r="W4709" s="192">
        <v>5.2310000000000002E-2</v>
      </c>
      <c r="X4709" s="150" t="s">
        <v>636</v>
      </c>
      <c r="Y4709" s="150"/>
      <c r="Z4709" s="153">
        <v>200000</v>
      </c>
      <c r="AA4709" s="153">
        <v>3.681</v>
      </c>
      <c r="AB4709" s="153">
        <v>104.6153</v>
      </c>
      <c r="AC4709" s="153">
        <v>0</v>
      </c>
      <c r="AD4709" s="153">
        <v>770.17783999999995</v>
      </c>
      <c r="AE4709" s="154"/>
      <c r="AF4709" s="154"/>
      <c r="AG4709" s="150" t="s">
        <v>17</v>
      </c>
      <c r="AH4709" s="147">
        <v>2.0000000000000001E-4</v>
      </c>
      <c r="AI4709" s="147">
        <v>1.118004618E-2</v>
      </c>
      <c r="AJ4709" s="147">
        <v>1.9534509940000002E-3</v>
      </c>
    </row>
    <row r="4710" spans="1:36" ht="13.5" thickBot="1" x14ac:dyDescent="0.25">
      <c r="A4710" s="149">
        <v>8694</v>
      </c>
      <c r="B4710" s="149">
        <v>14342</v>
      </c>
      <c r="C4710" s="150" t="s">
        <v>1957</v>
      </c>
      <c r="D4710" s="150">
        <v>162570</v>
      </c>
      <c r="E4710" s="150" t="s">
        <v>430</v>
      </c>
      <c r="F4710" s="150" t="s">
        <v>2177</v>
      </c>
      <c r="G4710" s="150" t="s">
        <v>2178</v>
      </c>
      <c r="H4710" s="150" t="s">
        <v>76</v>
      </c>
      <c r="I4710" s="150" t="s">
        <v>102</v>
      </c>
      <c r="J4710" s="150" t="s">
        <v>61</v>
      </c>
      <c r="K4710" s="150" t="s">
        <v>53</v>
      </c>
      <c r="L4710" s="150" t="s">
        <v>821</v>
      </c>
      <c r="M4710" s="150" t="s">
        <v>102</v>
      </c>
      <c r="N4710" s="150" t="s">
        <v>195</v>
      </c>
      <c r="O4710" s="150" t="s">
        <v>62</v>
      </c>
      <c r="P4710" s="150" t="s">
        <v>1416</v>
      </c>
      <c r="Q4710" s="150" t="s">
        <v>96</v>
      </c>
      <c r="R4710" s="150" t="s">
        <v>57</v>
      </c>
      <c r="S4710" s="150" t="s">
        <v>1207</v>
      </c>
      <c r="T4710" s="152">
        <v>3.7130000000000001</v>
      </c>
      <c r="U4710" s="151">
        <v>48778</v>
      </c>
      <c r="V4710" s="147">
        <v>7.1290000000000006E-2</v>
      </c>
      <c r="W4710" s="192">
        <v>7.5480000000000005E-2</v>
      </c>
      <c r="X4710" s="150" t="s">
        <v>636</v>
      </c>
      <c r="Y4710" s="150"/>
      <c r="Z4710" s="153">
        <v>280000</v>
      </c>
      <c r="AA4710" s="153">
        <v>3.681</v>
      </c>
      <c r="AB4710" s="153">
        <v>100.357</v>
      </c>
      <c r="AC4710" s="153">
        <v>0</v>
      </c>
      <c r="AD4710" s="153">
        <v>1034.3595299999999</v>
      </c>
      <c r="AE4710" s="154"/>
      <c r="AF4710" s="154"/>
      <c r="AG4710" s="150" t="s">
        <v>17</v>
      </c>
      <c r="AH4710" s="147">
        <v>5.5999999999999995E-4</v>
      </c>
      <c r="AI4710" s="147">
        <v>1.5014957210999999E-2</v>
      </c>
      <c r="AJ4710" s="147">
        <v>2.6235118010000001E-3</v>
      </c>
    </row>
    <row r="4711" spans="1:36" ht="13.5" thickBot="1" x14ac:dyDescent="0.25">
      <c r="A4711" s="149">
        <v>8694</v>
      </c>
      <c r="B4711" s="149">
        <v>14342</v>
      </c>
      <c r="C4711" s="150" t="s">
        <v>2038</v>
      </c>
      <c r="D4711" s="150">
        <v>186044</v>
      </c>
      <c r="E4711" s="150" t="s">
        <v>430</v>
      </c>
      <c r="F4711" s="150" t="s">
        <v>2039</v>
      </c>
      <c r="G4711" s="150" t="s">
        <v>2040</v>
      </c>
      <c r="H4711" s="150" t="s">
        <v>76</v>
      </c>
      <c r="I4711" s="150" t="s">
        <v>102</v>
      </c>
      <c r="J4711" s="150" t="s">
        <v>61</v>
      </c>
      <c r="K4711" s="150" t="s">
        <v>53</v>
      </c>
      <c r="L4711" s="150" t="s">
        <v>821</v>
      </c>
      <c r="M4711" s="150" t="s">
        <v>102</v>
      </c>
      <c r="N4711" s="150" t="s">
        <v>195</v>
      </c>
      <c r="O4711" s="150" t="s">
        <v>62</v>
      </c>
      <c r="P4711" s="150" t="s">
        <v>2041</v>
      </c>
      <c r="Q4711" s="150" t="s">
        <v>84</v>
      </c>
      <c r="R4711" s="150" t="s">
        <v>57</v>
      </c>
      <c r="S4711" s="150" t="s">
        <v>1207</v>
      </c>
      <c r="T4711" s="152">
        <v>3.464</v>
      </c>
      <c r="U4711" s="151">
        <v>46778</v>
      </c>
      <c r="V4711" s="147">
        <v>5.3749999999999999E-2</v>
      </c>
      <c r="W4711" s="192">
        <v>6.0290000000000003E-2</v>
      </c>
      <c r="X4711" s="150" t="s">
        <v>636</v>
      </c>
      <c r="Y4711" s="150"/>
      <c r="Z4711" s="153">
        <v>440000</v>
      </c>
      <c r="AA4711" s="153">
        <v>3.681</v>
      </c>
      <c r="AB4711" s="153">
        <v>98.746600000000001</v>
      </c>
      <c r="AC4711" s="153">
        <v>0</v>
      </c>
      <c r="AD4711" s="153">
        <v>1599.33943</v>
      </c>
      <c r="AE4711" s="154"/>
      <c r="AF4711" s="154"/>
      <c r="AG4711" s="150" t="s">
        <v>17</v>
      </c>
      <c r="AH4711" s="147">
        <v>5.5000000000000003E-4</v>
      </c>
      <c r="AI4711" s="147">
        <v>2.3216311553999999E-2</v>
      </c>
      <c r="AJ4711" s="147">
        <v>4.0565062210000001E-3</v>
      </c>
    </row>
    <row r="4712" spans="1:36" ht="13.5" thickBot="1" x14ac:dyDescent="0.25">
      <c r="A4712" s="149">
        <v>8694</v>
      </c>
      <c r="B4712" s="149">
        <v>14342</v>
      </c>
      <c r="C4712" s="150" t="s">
        <v>2059</v>
      </c>
      <c r="D4712" s="150">
        <v>100820</v>
      </c>
      <c r="E4712" s="150" t="s">
        <v>430</v>
      </c>
      <c r="F4712" s="150" t="s">
        <v>2060</v>
      </c>
      <c r="G4712" s="150" t="s">
        <v>2061</v>
      </c>
      <c r="H4712" s="150" t="s">
        <v>76</v>
      </c>
      <c r="I4712" s="150" t="s">
        <v>102</v>
      </c>
      <c r="J4712" s="150" t="s">
        <v>61</v>
      </c>
      <c r="K4712" s="150" t="s">
        <v>314</v>
      </c>
      <c r="L4712" s="150" t="s">
        <v>821</v>
      </c>
      <c r="M4712" s="150" t="s">
        <v>476</v>
      </c>
      <c r="N4712" s="150" t="s">
        <v>893</v>
      </c>
      <c r="O4712" s="150" t="s">
        <v>62</v>
      </c>
      <c r="P4712" s="150" t="s">
        <v>1412</v>
      </c>
      <c r="Q4712" s="150" t="s">
        <v>96</v>
      </c>
      <c r="R4712" s="150" t="s">
        <v>57</v>
      </c>
      <c r="S4712" s="150" t="s">
        <v>1207</v>
      </c>
      <c r="T4712" s="152">
        <v>6.8819999999999997</v>
      </c>
      <c r="U4712" s="151">
        <v>48639</v>
      </c>
      <c r="V4712" s="147">
        <v>5.8999999999999997E-2</v>
      </c>
      <c r="W4712" s="192">
        <v>5.7049999999999997E-2</v>
      </c>
      <c r="X4712" s="150" t="s">
        <v>636</v>
      </c>
      <c r="Y4712" s="150"/>
      <c r="Z4712" s="153">
        <v>100000</v>
      </c>
      <c r="AA4712" s="153">
        <v>3.681</v>
      </c>
      <c r="AB4712" s="153">
        <v>101.86539999999999</v>
      </c>
      <c r="AC4712" s="153">
        <v>0</v>
      </c>
      <c r="AD4712" s="153">
        <v>374.96654000000001</v>
      </c>
      <c r="AE4712" s="154"/>
      <c r="AF4712" s="154"/>
      <c r="AG4712" s="150" t="s">
        <v>17</v>
      </c>
      <c r="AH4712" s="147">
        <v>2.0000000000000001E-4</v>
      </c>
      <c r="AI4712" s="147">
        <v>5.4430847210000001E-3</v>
      </c>
      <c r="AJ4712" s="147">
        <v>9.5105146099999996E-4</v>
      </c>
    </row>
    <row r="4713" spans="1:36" ht="13.5" thickBot="1" x14ac:dyDescent="0.25">
      <c r="A4713" s="149">
        <v>8694</v>
      </c>
      <c r="B4713" s="149">
        <v>14342</v>
      </c>
      <c r="C4713" s="150" t="s">
        <v>1975</v>
      </c>
      <c r="D4713" s="150">
        <v>44969905</v>
      </c>
      <c r="E4713" s="150" t="s">
        <v>430</v>
      </c>
      <c r="F4713" s="150" t="s">
        <v>2067</v>
      </c>
      <c r="G4713" s="150" t="s">
        <v>2068</v>
      </c>
      <c r="H4713" s="150" t="s">
        <v>76</v>
      </c>
      <c r="I4713" s="150" t="s">
        <v>102</v>
      </c>
      <c r="J4713" s="150" t="s">
        <v>61</v>
      </c>
      <c r="K4713" s="150" t="s">
        <v>53</v>
      </c>
      <c r="L4713" s="150" t="s">
        <v>821</v>
      </c>
      <c r="M4713" s="150" t="s">
        <v>486</v>
      </c>
      <c r="N4713" s="150" t="s">
        <v>910</v>
      </c>
      <c r="O4713" s="150" t="s">
        <v>62</v>
      </c>
      <c r="P4713" s="150" t="s">
        <v>1968</v>
      </c>
      <c r="Q4713" s="150" t="s">
        <v>96</v>
      </c>
      <c r="R4713" s="150" t="s">
        <v>57</v>
      </c>
      <c r="S4713" s="150" t="s">
        <v>1216</v>
      </c>
      <c r="T4713" s="152">
        <v>5.74</v>
      </c>
      <c r="U4713" s="151">
        <v>48106</v>
      </c>
      <c r="V4713" s="147">
        <v>7.8750000000000001E-2</v>
      </c>
      <c r="W4713" s="192">
        <v>5.228E-2</v>
      </c>
      <c r="X4713" s="150" t="s">
        <v>636</v>
      </c>
      <c r="Y4713" s="150"/>
      <c r="Z4713" s="153">
        <v>200000</v>
      </c>
      <c r="AA4713" s="153">
        <v>3.9790999999999999</v>
      </c>
      <c r="AB4713" s="153">
        <v>116.5488</v>
      </c>
      <c r="AC4713" s="153">
        <v>0</v>
      </c>
      <c r="AD4713" s="153">
        <v>927.51865999999995</v>
      </c>
      <c r="AE4713" s="154"/>
      <c r="AF4713" s="154"/>
      <c r="AG4713" s="150" t="s">
        <v>17</v>
      </c>
      <c r="AH4713" s="147">
        <v>4.0000000000000002E-4</v>
      </c>
      <c r="AI4713" s="147">
        <v>1.3464035075E-2</v>
      </c>
      <c r="AJ4713" s="147">
        <v>2.3525245130000001E-3</v>
      </c>
    </row>
    <row r="4714" spans="1:36" ht="13.5" thickBot="1" x14ac:dyDescent="0.25">
      <c r="A4714" s="149">
        <v>8694</v>
      </c>
      <c r="B4714" s="149">
        <v>14342</v>
      </c>
      <c r="C4714" s="150" t="s">
        <v>1975</v>
      </c>
      <c r="D4714" s="150">
        <v>44969905</v>
      </c>
      <c r="E4714" s="150" t="s">
        <v>430</v>
      </c>
      <c r="F4714" s="150" t="s">
        <v>2069</v>
      </c>
      <c r="G4714" s="150" t="s">
        <v>2070</v>
      </c>
      <c r="H4714" s="150" t="s">
        <v>76</v>
      </c>
      <c r="I4714" s="150" t="s">
        <v>102</v>
      </c>
      <c r="J4714" s="150" t="s">
        <v>61</v>
      </c>
      <c r="K4714" s="150" t="s">
        <v>53</v>
      </c>
      <c r="L4714" s="150" t="s">
        <v>821</v>
      </c>
      <c r="M4714" s="150" t="s">
        <v>486</v>
      </c>
      <c r="N4714" s="150" t="s">
        <v>910</v>
      </c>
      <c r="O4714" s="150" t="s">
        <v>62</v>
      </c>
      <c r="P4714" s="150" t="s">
        <v>1968</v>
      </c>
      <c r="Q4714" s="150" t="s">
        <v>96</v>
      </c>
      <c r="R4714" s="150" t="s">
        <v>57</v>
      </c>
      <c r="S4714" s="150" t="s">
        <v>1216</v>
      </c>
      <c r="T4714" s="152">
        <v>4.4429999999999996</v>
      </c>
      <c r="U4714" s="151">
        <v>47376</v>
      </c>
      <c r="V4714" s="147">
        <v>7.3749999999999996E-2</v>
      </c>
      <c r="W4714" s="192">
        <v>5.058E-2</v>
      </c>
      <c r="X4714" s="150" t="s">
        <v>636</v>
      </c>
      <c r="Y4714" s="150"/>
      <c r="Z4714" s="153">
        <v>50200</v>
      </c>
      <c r="AA4714" s="153">
        <v>3.9790999999999999</v>
      </c>
      <c r="AB4714" s="153">
        <v>111.2848</v>
      </c>
      <c r="AC4714" s="153">
        <v>0</v>
      </c>
      <c r="AD4714" s="153">
        <v>222.29230000000001</v>
      </c>
      <c r="AE4714" s="154"/>
      <c r="AF4714" s="154"/>
      <c r="AG4714" s="150" t="s">
        <v>17</v>
      </c>
      <c r="AH4714" s="147">
        <v>6.2749999999999994E-5</v>
      </c>
      <c r="AI4714" s="147">
        <v>3.2268367769999998E-3</v>
      </c>
      <c r="AJ4714" s="147">
        <v>5.6381408500000003E-4</v>
      </c>
    </row>
    <row r="4715" spans="1:36" ht="13.5" thickBot="1" x14ac:dyDescent="0.25">
      <c r="A4715" s="149">
        <v>8694</v>
      </c>
      <c r="B4715" s="149">
        <v>14342</v>
      </c>
      <c r="C4715" s="150" t="s">
        <v>2266</v>
      </c>
      <c r="D4715" s="150">
        <v>227672</v>
      </c>
      <c r="E4715" s="150" t="s">
        <v>430</v>
      </c>
      <c r="F4715" s="150" t="s">
        <v>2267</v>
      </c>
      <c r="G4715" s="150" t="s">
        <v>2268</v>
      </c>
      <c r="H4715" s="150" t="s">
        <v>76</v>
      </c>
      <c r="I4715" s="150" t="s">
        <v>230</v>
      </c>
      <c r="J4715" s="150" t="s">
        <v>61</v>
      </c>
      <c r="K4715" s="150" t="s">
        <v>314</v>
      </c>
      <c r="L4715" s="150" t="s">
        <v>821</v>
      </c>
      <c r="M4715" s="150" t="s">
        <v>476</v>
      </c>
      <c r="N4715" s="150" t="s">
        <v>919</v>
      </c>
      <c r="O4715" s="150" t="s">
        <v>62</v>
      </c>
      <c r="P4715" s="150" t="s">
        <v>1416</v>
      </c>
      <c r="Q4715" s="150" t="s">
        <v>96</v>
      </c>
      <c r="R4715" s="150" t="s">
        <v>57</v>
      </c>
      <c r="S4715" s="150" t="s">
        <v>1207</v>
      </c>
      <c r="T4715" s="152">
        <v>1.0069999999999999</v>
      </c>
      <c r="U4715" s="151">
        <v>45762</v>
      </c>
      <c r="V4715" s="147">
        <v>3.5000000000000003E-2</v>
      </c>
      <c r="W4715" s="192">
        <v>5.4829999999999997E-2</v>
      </c>
      <c r="X4715" s="150" t="s">
        <v>636</v>
      </c>
      <c r="Y4715" s="150"/>
      <c r="Z4715" s="153">
        <v>200000</v>
      </c>
      <c r="AA4715" s="153">
        <v>3.681</v>
      </c>
      <c r="AB4715" s="153">
        <v>99.666300000000007</v>
      </c>
      <c r="AC4715" s="153">
        <v>0</v>
      </c>
      <c r="AD4715" s="153">
        <v>733.74329999999998</v>
      </c>
      <c r="AE4715" s="154"/>
      <c r="AF4715" s="154"/>
      <c r="AG4715" s="150" t="s">
        <v>17</v>
      </c>
      <c r="AH4715" s="147">
        <v>6.6666666666666697E-5</v>
      </c>
      <c r="AI4715" s="147">
        <v>1.0651155553999999E-2</v>
      </c>
      <c r="AJ4715" s="147">
        <v>1.8610397549999999E-3</v>
      </c>
    </row>
    <row r="4716" spans="1:36" ht="13.5" thickBot="1" x14ac:dyDescent="0.25">
      <c r="A4716" s="149">
        <v>8694</v>
      </c>
      <c r="B4716" s="149">
        <v>14342</v>
      </c>
      <c r="C4716" s="150" t="s">
        <v>2071</v>
      </c>
      <c r="D4716" s="150">
        <v>101569</v>
      </c>
      <c r="E4716" s="150" t="s">
        <v>430</v>
      </c>
      <c r="F4716" s="150" t="s">
        <v>2072</v>
      </c>
      <c r="G4716" s="150" t="s">
        <v>2073</v>
      </c>
      <c r="H4716" s="150" t="s">
        <v>76</v>
      </c>
      <c r="I4716" s="150" t="s">
        <v>102</v>
      </c>
      <c r="J4716" s="150" t="s">
        <v>61</v>
      </c>
      <c r="K4716" s="150" t="s">
        <v>314</v>
      </c>
      <c r="L4716" s="150" t="s">
        <v>821</v>
      </c>
      <c r="M4716" s="150" t="s">
        <v>476</v>
      </c>
      <c r="N4716" s="150" t="s">
        <v>895</v>
      </c>
      <c r="O4716" s="150" t="s">
        <v>62</v>
      </c>
      <c r="P4716" s="150" t="s">
        <v>1416</v>
      </c>
      <c r="Q4716" s="150" t="s">
        <v>96</v>
      </c>
      <c r="R4716" s="150" t="s">
        <v>57</v>
      </c>
      <c r="S4716" s="150" t="s">
        <v>1207</v>
      </c>
      <c r="T4716" s="152">
        <v>4.9020000000000001</v>
      </c>
      <c r="U4716" s="151">
        <v>47579</v>
      </c>
      <c r="V4716" s="147">
        <v>5.8500000000000003E-2</v>
      </c>
      <c r="W4716" s="192">
        <v>5.4309999999999997E-2</v>
      </c>
      <c r="X4716" s="150" t="s">
        <v>636</v>
      </c>
      <c r="Y4716" s="150"/>
      <c r="Z4716" s="153">
        <v>140000</v>
      </c>
      <c r="AA4716" s="153">
        <v>3.681</v>
      </c>
      <c r="AB4716" s="153">
        <v>104.9983</v>
      </c>
      <c r="AC4716" s="153">
        <v>0</v>
      </c>
      <c r="AD4716" s="153">
        <v>541.09824000000003</v>
      </c>
      <c r="AE4716" s="154"/>
      <c r="AF4716" s="154"/>
      <c r="AG4716" s="150" t="s">
        <v>17</v>
      </c>
      <c r="AH4716" s="147">
        <v>1.3999999999999999E-4</v>
      </c>
      <c r="AI4716" s="147">
        <v>7.8546836810000006E-3</v>
      </c>
      <c r="AJ4716" s="147">
        <v>1.3724218480000001E-3</v>
      </c>
    </row>
    <row r="4717" spans="1:36" ht="13.5" thickBot="1" x14ac:dyDescent="0.25">
      <c r="A4717" s="149">
        <v>8694</v>
      </c>
      <c r="B4717" s="149">
        <v>14342</v>
      </c>
      <c r="C4717" s="150" t="s">
        <v>2028</v>
      </c>
      <c r="D4717" s="150">
        <v>11092218</v>
      </c>
      <c r="E4717" s="150" t="s">
        <v>430</v>
      </c>
      <c r="F4717" s="150" t="s">
        <v>2074</v>
      </c>
      <c r="G4717" s="150" t="s">
        <v>2075</v>
      </c>
      <c r="H4717" s="150" t="s">
        <v>76</v>
      </c>
      <c r="I4717" s="150" t="s">
        <v>102</v>
      </c>
      <c r="J4717" s="150" t="s">
        <v>61</v>
      </c>
      <c r="K4717" s="150" t="s">
        <v>314</v>
      </c>
      <c r="L4717" s="150" t="s">
        <v>821</v>
      </c>
      <c r="M4717" s="150" t="s">
        <v>102</v>
      </c>
      <c r="N4717" s="150" t="s">
        <v>915</v>
      </c>
      <c r="O4717" s="150" t="s">
        <v>62</v>
      </c>
      <c r="P4717" s="150" t="s">
        <v>2031</v>
      </c>
      <c r="Q4717" s="150" t="s">
        <v>84</v>
      </c>
      <c r="R4717" s="150" t="s">
        <v>57</v>
      </c>
      <c r="S4717" s="150" t="s">
        <v>1207</v>
      </c>
      <c r="T4717" s="152">
        <v>7.1609999999999996</v>
      </c>
      <c r="U4717" s="151">
        <v>48714</v>
      </c>
      <c r="V4717" s="147">
        <v>4.9500000000000002E-2</v>
      </c>
      <c r="W4717" s="192">
        <v>4.777E-2</v>
      </c>
      <c r="X4717" s="150" t="s">
        <v>636</v>
      </c>
      <c r="Y4717" s="150"/>
      <c r="Z4717" s="153">
        <v>230000</v>
      </c>
      <c r="AA4717" s="153">
        <v>3.681</v>
      </c>
      <c r="AB4717" s="153">
        <v>103.15649999999999</v>
      </c>
      <c r="AC4717" s="153">
        <v>0</v>
      </c>
      <c r="AD4717" s="153">
        <v>873.35388</v>
      </c>
      <c r="AE4717" s="154"/>
      <c r="AF4717" s="154"/>
      <c r="AG4717" s="150" t="s">
        <v>17</v>
      </c>
      <c r="AH4717" s="147">
        <v>1.31428571E-4</v>
      </c>
      <c r="AI4717" s="147">
        <v>1.2677768955E-2</v>
      </c>
      <c r="AJ4717" s="147">
        <v>2.21514294E-3</v>
      </c>
    </row>
    <row r="4718" spans="1:36" ht="13.5" thickBot="1" x14ac:dyDescent="0.25">
      <c r="A4718" s="149">
        <v>8694</v>
      </c>
      <c r="B4718" s="149">
        <v>14342</v>
      </c>
      <c r="C4718" s="150" t="s">
        <v>2076</v>
      </c>
      <c r="D4718" s="150">
        <v>214841</v>
      </c>
      <c r="E4718" s="150" t="s">
        <v>430</v>
      </c>
      <c r="F4718" s="150" t="s">
        <v>2077</v>
      </c>
      <c r="G4718" s="150" t="s">
        <v>2078</v>
      </c>
      <c r="H4718" s="150" t="s">
        <v>76</v>
      </c>
      <c r="I4718" s="150" t="s">
        <v>230</v>
      </c>
      <c r="J4718" s="150" t="s">
        <v>61</v>
      </c>
      <c r="K4718" s="150" t="s">
        <v>314</v>
      </c>
      <c r="L4718" s="150" t="s">
        <v>821</v>
      </c>
      <c r="M4718" s="150" t="s">
        <v>476</v>
      </c>
      <c r="N4718" s="150" t="s">
        <v>931</v>
      </c>
      <c r="O4718" s="150" t="s">
        <v>62</v>
      </c>
      <c r="P4718" s="150" t="s">
        <v>1412</v>
      </c>
      <c r="Q4718" s="150" t="s">
        <v>96</v>
      </c>
      <c r="R4718" s="150" t="s">
        <v>57</v>
      </c>
      <c r="S4718" s="150" t="s">
        <v>1207</v>
      </c>
      <c r="T4718" s="152">
        <v>6.65</v>
      </c>
      <c r="U4718" s="151">
        <v>48092</v>
      </c>
      <c r="V4718" s="147">
        <v>2.75E-2</v>
      </c>
      <c r="W4718" s="192">
        <v>5.7709999999999997E-2</v>
      </c>
      <c r="X4718" s="150" t="s">
        <v>636</v>
      </c>
      <c r="Y4718" s="150"/>
      <c r="Z4718" s="153">
        <v>100000</v>
      </c>
      <c r="AA4718" s="153">
        <v>3.681</v>
      </c>
      <c r="AB4718" s="153">
        <v>82.234399999999994</v>
      </c>
      <c r="AC4718" s="153">
        <v>0</v>
      </c>
      <c r="AD4718" s="153">
        <v>302.70483000000002</v>
      </c>
      <c r="AE4718" s="154"/>
      <c r="AF4718" s="154"/>
      <c r="AG4718" s="150" t="s">
        <v>17</v>
      </c>
      <c r="AH4718" s="147">
        <v>2.5000000000000001E-4</v>
      </c>
      <c r="AI4718" s="147">
        <v>4.3941201659999998E-3</v>
      </c>
      <c r="AJ4718" s="147">
        <v>7.6776949400000005E-4</v>
      </c>
    </row>
    <row r="4719" spans="1:36" ht="13.5" thickBot="1" x14ac:dyDescent="0.25">
      <c r="A4719" s="149">
        <v>8694</v>
      </c>
      <c r="B4719" s="149">
        <v>14342</v>
      </c>
      <c r="C4719" s="150" t="s">
        <v>2079</v>
      </c>
      <c r="D4719" s="150">
        <v>162060</v>
      </c>
      <c r="E4719" s="150" t="s">
        <v>430</v>
      </c>
      <c r="F4719" s="150" t="s">
        <v>2080</v>
      </c>
      <c r="G4719" s="150" t="s">
        <v>2081</v>
      </c>
      <c r="H4719" s="150" t="s">
        <v>76</v>
      </c>
      <c r="I4719" s="150" t="s">
        <v>102</v>
      </c>
      <c r="J4719" s="150" t="s">
        <v>61</v>
      </c>
      <c r="K4719" s="150" t="s">
        <v>203</v>
      </c>
      <c r="L4719" s="150" t="s">
        <v>821</v>
      </c>
      <c r="M4719" s="150" t="s">
        <v>102</v>
      </c>
      <c r="N4719" s="150" t="s">
        <v>921</v>
      </c>
      <c r="O4719" s="150" t="s">
        <v>62</v>
      </c>
      <c r="P4719" s="150" t="s">
        <v>1416</v>
      </c>
      <c r="Q4719" s="150" t="s">
        <v>96</v>
      </c>
      <c r="R4719" s="150" t="s">
        <v>57</v>
      </c>
      <c r="S4719" s="150" t="s">
        <v>1207</v>
      </c>
      <c r="T4719" s="152">
        <v>3.609</v>
      </c>
      <c r="U4719" s="151">
        <v>46896</v>
      </c>
      <c r="V4719" s="147">
        <v>5.7000000000000002E-2</v>
      </c>
      <c r="W4719" s="192">
        <v>5.2769999999999997E-2</v>
      </c>
      <c r="X4719" s="150" t="s">
        <v>636</v>
      </c>
      <c r="Y4719" s="150"/>
      <c r="Z4719" s="153">
        <v>120000</v>
      </c>
      <c r="AA4719" s="153">
        <v>3.681</v>
      </c>
      <c r="AB4719" s="153">
        <v>103.60429999999999</v>
      </c>
      <c r="AC4719" s="153">
        <v>0</v>
      </c>
      <c r="AD4719" s="153">
        <v>457.64091000000002</v>
      </c>
      <c r="AE4719" s="154"/>
      <c r="AF4719" s="154"/>
      <c r="AG4719" s="150" t="s">
        <v>17</v>
      </c>
      <c r="AH4719" s="147">
        <v>1.2E-4</v>
      </c>
      <c r="AI4719" s="147">
        <v>6.6432014030000002E-3</v>
      </c>
      <c r="AJ4719" s="147">
        <v>1.1607437190000001E-3</v>
      </c>
    </row>
    <row r="4720" spans="1:36" ht="13.5" thickBot="1" x14ac:dyDescent="0.25">
      <c r="A4720" s="149">
        <v>8694</v>
      </c>
      <c r="B4720" s="149">
        <v>14342</v>
      </c>
      <c r="C4720" s="150" t="s">
        <v>2079</v>
      </c>
      <c r="D4720" s="150">
        <v>162060</v>
      </c>
      <c r="E4720" s="150" t="s">
        <v>430</v>
      </c>
      <c r="F4720" s="150" t="s">
        <v>2082</v>
      </c>
      <c r="G4720" s="150" t="s">
        <v>2083</v>
      </c>
      <c r="H4720" s="150" t="s">
        <v>76</v>
      </c>
      <c r="I4720" s="150" t="s">
        <v>230</v>
      </c>
      <c r="J4720" s="150" t="s">
        <v>61</v>
      </c>
      <c r="K4720" s="150" t="s">
        <v>203</v>
      </c>
      <c r="L4720" s="150" t="s">
        <v>821</v>
      </c>
      <c r="M4720" s="150" t="s">
        <v>476</v>
      </c>
      <c r="N4720" s="150" t="s">
        <v>923</v>
      </c>
      <c r="O4720" s="150" t="s">
        <v>62</v>
      </c>
      <c r="P4720" s="150" t="s">
        <v>1416</v>
      </c>
      <c r="Q4720" s="150" t="s">
        <v>96</v>
      </c>
      <c r="R4720" s="150" t="s">
        <v>57</v>
      </c>
      <c r="S4720" s="150" t="s">
        <v>1207</v>
      </c>
      <c r="T4720" s="152">
        <v>6.86</v>
      </c>
      <c r="U4720" s="151">
        <v>48722</v>
      </c>
      <c r="V4720" s="147">
        <v>6.25E-2</v>
      </c>
      <c r="W4720" s="192">
        <v>5.5530000000000003E-2</v>
      </c>
      <c r="X4720" s="150" t="s">
        <v>636</v>
      </c>
      <c r="Y4720" s="150"/>
      <c r="Z4720" s="153">
        <v>140000</v>
      </c>
      <c r="AA4720" s="153">
        <v>3.681</v>
      </c>
      <c r="AB4720" s="153">
        <v>107.1949</v>
      </c>
      <c r="AC4720" s="153">
        <v>0</v>
      </c>
      <c r="AD4720" s="153">
        <v>552.41819999999996</v>
      </c>
      <c r="AE4720" s="154"/>
      <c r="AF4720" s="154"/>
      <c r="AG4720" s="150" t="s">
        <v>17</v>
      </c>
      <c r="AH4720" s="147">
        <v>1.3999999999999999E-4</v>
      </c>
      <c r="AI4720" s="147">
        <v>8.0190063459999999E-3</v>
      </c>
      <c r="AJ4720" s="147">
        <v>1.4011333819999999E-3</v>
      </c>
    </row>
    <row r="4721" spans="1:36" ht="13.5" thickBot="1" x14ac:dyDescent="0.25">
      <c r="A4721" s="149">
        <v>8694</v>
      </c>
      <c r="B4721" s="149">
        <v>14342</v>
      </c>
      <c r="C4721" s="150" t="s">
        <v>2053</v>
      </c>
      <c r="D4721" s="150">
        <v>170680</v>
      </c>
      <c r="E4721" s="150" t="s">
        <v>430</v>
      </c>
      <c r="F4721" s="150" t="s">
        <v>2084</v>
      </c>
      <c r="G4721" s="150" t="s">
        <v>2085</v>
      </c>
      <c r="H4721" s="150" t="s">
        <v>76</v>
      </c>
      <c r="I4721" s="150" t="s">
        <v>102</v>
      </c>
      <c r="J4721" s="150" t="s">
        <v>61</v>
      </c>
      <c r="K4721" s="150" t="s">
        <v>314</v>
      </c>
      <c r="L4721" s="150" t="s">
        <v>821</v>
      </c>
      <c r="M4721" s="150" t="s">
        <v>476</v>
      </c>
      <c r="N4721" s="150" t="s">
        <v>895</v>
      </c>
      <c r="O4721" s="150" t="s">
        <v>62</v>
      </c>
      <c r="P4721" s="150" t="s">
        <v>1423</v>
      </c>
      <c r="Q4721" s="150" t="s">
        <v>84</v>
      </c>
      <c r="R4721" s="150" t="s">
        <v>57</v>
      </c>
      <c r="S4721" s="150" t="s">
        <v>1207</v>
      </c>
      <c r="T4721" s="152">
        <v>4.9219999999999997</v>
      </c>
      <c r="U4721" s="151">
        <v>47644</v>
      </c>
      <c r="V4721" s="147">
        <v>7.1999999999999995E-2</v>
      </c>
      <c r="W4721" s="192">
        <v>5.9760000000000001E-2</v>
      </c>
      <c r="X4721" s="150" t="s">
        <v>636</v>
      </c>
      <c r="Y4721" s="150"/>
      <c r="Z4721" s="153">
        <v>50000</v>
      </c>
      <c r="AA4721" s="153">
        <v>3.681</v>
      </c>
      <c r="AB4721" s="153">
        <v>108.499</v>
      </c>
      <c r="AC4721" s="153">
        <v>0</v>
      </c>
      <c r="AD4721" s="153">
        <v>199.69241</v>
      </c>
      <c r="AE4721" s="154"/>
      <c r="AF4721" s="154"/>
      <c r="AG4721" s="150" t="s">
        <v>17</v>
      </c>
      <c r="AH4721" s="147">
        <v>5.8823529411764701E-5</v>
      </c>
      <c r="AI4721" s="147">
        <v>2.898772529E-3</v>
      </c>
      <c r="AJ4721" s="147">
        <v>5.0649254799999997E-4</v>
      </c>
    </row>
    <row r="4722" spans="1:36" ht="13.5" thickBot="1" x14ac:dyDescent="0.25">
      <c r="A4722" s="149">
        <v>8694</v>
      </c>
      <c r="B4722" s="149">
        <v>14342</v>
      </c>
      <c r="C4722" s="150" t="s">
        <v>2086</v>
      </c>
      <c r="D4722" s="150">
        <v>69375151</v>
      </c>
      <c r="E4722" s="150" t="s">
        <v>430</v>
      </c>
      <c r="F4722" s="150" t="s">
        <v>2087</v>
      </c>
      <c r="G4722" s="150" t="s">
        <v>2088</v>
      </c>
      <c r="H4722" s="150" t="s">
        <v>76</v>
      </c>
      <c r="I4722" s="150" t="s">
        <v>102</v>
      </c>
      <c r="J4722" s="150" t="s">
        <v>61</v>
      </c>
      <c r="K4722" s="150" t="s">
        <v>314</v>
      </c>
      <c r="L4722" s="150" t="s">
        <v>821</v>
      </c>
      <c r="M4722" s="150" t="s">
        <v>102</v>
      </c>
      <c r="N4722" s="150" t="s">
        <v>2179</v>
      </c>
      <c r="O4722" s="150" t="s">
        <v>62</v>
      </c>
      <c r="P4722" s="150" t="s">
        <v>1412</v>
      </c>
      <c r="Q4722" s="150" t="s">
        <v>96</v>
      </c>
      <c r="R4722" s="150" t="s">
        <v>57</v>
      </c>
      <c r="S4722" s="150" t="s">
        <v>1207</v>
      </c>
      <c r="T4722" s="152">
        <v>3.5179999999999998</v>
      </c>
      <c r="U4722" s="151">
        <v>46917</v>
      </c>
      <c r="V4722" s="147">
        <v>7.9500000000000001E-2</v>
      </c>
      <c r="W4722" s="192">
        <v>6.8709999999999993E-2</v>
      </c>
      <c r="X4722" s="150" t="s">
        <v>636</v>
      </c>
      <c r="Y4722" s="150"/>
      <c r="Z4722" s="153">
        <v>110000</v>
      </c>
      <c r="AA4722" s="153">
        <v>3.681</v>
      </c>
      <c r="AB4722" s="153">
        <v>106.2902</v>
      </c>
      <c r="AC4722" s="153">
        <v>0</v>
      </c>
      <c r="AD4722" s="153">
        <v>430.37965000000003</v>
      </c>
      <c r="AE4722" s="154"/>
      <c r="AF4722" s="154"/>
      <c r="AG4722" s="150" t="s">
        <v>17</v>
      </c>
      <c r="AH4722" s="147">
        <v>1.6923076899999999E-4</v>
      </c>
      <c r="AI4722" s="147">
        <v>6.2474718329999998E-3</v>
      </c>
      <c r="AJ4722" s="147">
        <v>1.091599253E-3</v>
      </c>
    </row>
    <row r="4723" spans="1:36" ht="13.5" thickBot="1" x14ac:dyDescent="0.25">
      <c r="A4723" s="149">
        <v>8694</v>
      </c>
      <c r="B4723" s="149">
        <v>14342</v>
      </c>
      <c r="C4723" s="150" t="s">
        <v>1984</v>
      </c>
      <c r="D4723" s="150">
        <v>69469740</v>
      </c>
      <c r="E4723" s="150" t="s">
        <v>430</v>
      </c>
      <c r="F4723" s="150" t="s">
        <v>2089</v>
      </c>
      <c r="G4723" s="150" t="s">
        <v>2090</v>
      </c>
      <c r="H4723" s="150" t="s">
        <v>76</v>
      </c>
      <c r="I4723" s="150" t="s">
        <v>102</v>
      </c>
      <c r="J4723" s="150" t="s">
        <v>61</v>
      </c>
      <c r="K4723" s="150" t="s">
        <v>53</v>
      </c>
      <c r="L4723" s="150" t="s">
        <v>821</v>
      </c>
      <c r="M4723" s="150" t="s">
        <v>102</v>
      </c>
      <c r="N4723" s="150" t="s">
        <v>879</v>
      </c>
      <c r="O4723" s="150" t="s">
        <v>62</v>
      </c>
      <c r="P4723" s="150" t="s">
        <v>1968</v>
      </c>
      <c r="Q4723" s="150" t="s">
        <v>96</v>
      </c>
      <c r="R4723" s="150" t="s">
        <v>57</v>
      </c>
      <c r="S4723" s="150" t="s">
        <v>1207</v>
      </c>
      <c r="T4723" s="152">
        <v>6.6829999999999998</v>
      </c>
      <c r="U4723" s="151">
        <v>48852</v>
      </c>
      <c r="V4723" s="147">
        <v>8.5000000000000006E-2</v>
      </c>
      <c r="W4723" s="192">
        <v>8.6440000000000003E-2</v>
      </c>
      <c r="X4723" s="150" t="s">
        <v>636</v>
      </c>
      <c r="Y4723" s="150"/>
      <c r="Z4723" s="153">
        <v>50000</v>
      </c>
      <c r="AA4723" s="153">
        <v>3.681</v>
      </c>
      <c r="AB4723" s="153">
        <v>99.075999999999993</v>
      </c>
      <c r="AC4723" s="153">
        <v>0</v>
      </c>
      <c r="AD4723" s="153">
        <v>182.34938</v>
      </c>
      <c r="AE4723" s="154"/>
      <c r="AF4723" s="154"/>
      <c r="AG4723" s="150" t="s">
        <v>17</v>
      </c>
      <c r="AH4723" s="147">
        <v>6.6666666666666697E-5</v>
      </c>
      <c r="AI4723" s="147">
        <v>2.6470178489999998E-3</v>
      </c>
      <c r="AJ4723" s="147">
        <v>4.62504319E-4</v>
      </c>
    </row>
    <row r="4724" spans="1:36" ht="13.5" thickBot="1" x14ac:dyDescent="0.25">
      <c r="A4724" s="149">
        <v>8694</v>
      </c>
      <c r="B4724" s="149">
        <v>14342</v>
      </c>
      <c r="C4724" s="150" t="s">
        <v>2269</v>
      </c>
      <c r="D4724" s="150">
        <v>100960</v>
      </c>
      <c r="E4724" s="150" t="s">
        <v>430</v>
      </c>
      <c r="F4724" s="150" t="s">
        <v>2270</v>
      </c>
      <c r="G4724" s="150" t="s">
        <v>2271</v>
      </c>
      <c r="H4724" s="150" t="s">
        <v>76</v>
      </c>
      <c r="I4724" s="150" t="s">
        <v>102</v>
      </c>
      <c r="J4724" s="150" t="s">
        <v>61</v>
      </c>
      <c r="K4724" s="150" t="s">
        <v>314</v>
      </c>
      <c r="L4724" s="150" t="s">
        <v>821</v>
      </c>
      <c r="M4724" s="150" t="s">
        <v>476</v>
      </c>
      <c r="N4724" s="150" t="s">
        <v>899</v>
      </c>
      <c r="O4724" s="150" t="s">
        <v>62</v>
      </c>
      <c r="P4724" s="150" t="s">
        <v>1949</v>
      </c>
      <c r="Q4724" s="150" t="s">
        <v>96</v>
      </c>
      <c r="R4724" s="150" t="s">
        <v>57</v>
      </c>
      <c r="S4724" s="150" t="s">
        <v>1207</v>
      </c>
      <c r="T4724" s="152">
        <v>7.5579999999999998</v>
      </c>
      <c r="U4724" s="151">
        <v>48805</v>
      </c>
      <c r="V4724" s="147">
        <v>4.9500000000000002E-2</v>
      </c>
      <c r="W4724" s="192">
        <v>4.931E-2</v>
      </c>
      <c r="X4724" s="150" t="s">
        <v>636</v>
      </c>
      <c r="Y4724" s="150"/>
      <c r="Z4724" s="153">
        <v>200000</v>
      </c>
      <c r="AA4724" s="153">
        <v>3.681</v>
      </c>
      <c r="AB4724" s="153">
        <v>100.8108</v>
      </c>
      <c r="AC4724" s="153">
        <v>0</v>
      </c>
      <c r="AD4724" s="153">
        <v>742.16911000000005</v>
      </c>
      <c r="AE4724" s="154"/>
      <c r="AF4724" s="154"/>
      <c r="AG4724" s="150" t="s">
        <v>17</v>
      </c>
      <c r="AH4724" s="147">
        <v>3.3333333300000003E-4</v>
      </c>
      <c r="AI4724" s="147">
        <v>1.0773466194999999E-2</v>
      </c>
      <c r="AJ4724" s="147">
        <v>1.8824106720000001E-3</v>
      </c>
    </row>
    <row r="4725" spans="1:36" ht="13.5" thickBot="1" x14ac:dyDescent="0.25">
      <c r="A4725" s="149">
        <v>8694</v>
      </c>
      <c r="B4725" s="149">
        <v>14342</v>
      </c>
      <c r="C4725" s="150" t="s">
        <v>2129</v>
      </c>
      <c r="D4725" s="150">
        <v>100169</v>
      </c>
      <c r="E4725" s="150" t="s">
        <v>430</v>
      </c>
      <c r="F4725" s="150" t="s">
        <v>2272</v>
      </c>
      <c r="G4725" s="150" t="s">
        <v>2273</v>
      </c>
      <c r="H4725" s="150" t="s">
        <v>76</v>
      </c>
      <c r="I4725" s="150" t="s">
        <v>102</v>
      </c>
      <c r="J4725" s="150" t="s">
        <v>61</v>
      </c>
      <c r="K4725" s="150" t="s">
        <v>315</v>
      </c>
      <c r="L4725" s="150" t="s">
        <v>821</v>
      </c>
      <c r="M4725" s="150" t="s">
        <v>476</v>
      </c>
      <c r="N4725" s="150" t="s">
        <v>195</v>
      </c>
      <c r="O4725" s="150" t="s">
        <v>62</v>
      </c>
      <c r="P4725" s="150" t="s">
        <v>1949</v>
      </c>
      <c r="Q4725" s="150" t="s">
        <v>96</v>
      </c>
      <c r="R4725" s="150" t="s">
        <v>57</v>
      </c>
      <c r="S4725" s="150" t="s">
        <v>1207</v>
      </c>
      <c r="T4725" s="152">
        <v>7.2089999999999996</v>
      </c>
      <c r="U4725" s="151">
        <v>49200</v>
      </c>
      <c r="V4725" s="147">
        <v>6.6919999999999993E-2</v>
      </c>
      <c r="W4725" s="192">
        <v>5.9249999999999997E-2</v>
      </c>
      <c r="X4725" s="150" t="s">
        <v>636</v>
      </c>
      <c r="Y4725" s="150"/>
      <c r="Z4725" s="153">
        <v>300000</v>
      </c>
      <c r="AA4725" s="153">
        <v>3.681</v>
      </c>
      <c r="AB4725" s="153">
        <v>107.0018</v>
      </c>
      <c r="AC4725" s="153">
        <v>0</v>
      </c>
      <c r="AD4725" s="153">
        <v>1181.6208799999999</v>
      </c>
      <c r="AE4725" s="154"/>
      <c r="AF4725" s="154"/>
      <c r="AG4725" s="150" t="s">
        <v>17</v>
      </c>
      <c r="AH4725" s="147">
        <v>2.0000000000000001E-4</v>
      </c>
      <c r="AI4725" s="147">
        <v>1.7152630626E-2</v>
      </c>
      <c r="AJ4725" s="147">
        <v>2.9970201199999999E-3</v>
      </c>
    </row>
    <row r="4726" spans="1:36" ht="13.5" thickBot="1" x14ac:dyDescent="0.25">
      <c r="A4726" s="149">
        <v>8694</v>
      </c>
      <c r="B4726" s="149">
        <v>14342</v>
      </c>
      <c r="C4726" s="150" t="s">
        <v>2091</v>
      </c>
      <c r="D4726" s="150">
        <v>18401292</v>
      </c>
      <c r="E4726" s="150" t="s">
        <v>430</v>
      </c>
      <c r="F4726" s="150" t="s">
        <v>2092</v>
      </c>
      <c r="G4726" s="150" t="s">
        <v>2093</v>
      </c>
      <c r="H4726" s="150" t="s">
        <v>76</v>
      </c>
      <c r="I4726" s="150" t="s">
        <v>102</v>
      </c>
      <c r="J4726" s="150" t="s">
        <v>61</v>
      </c>
      <c r="K4726" s="150" t="s">
        <v>314</v>
      </c>
      <c r="L4726" s="150" t="s">
        <v>821</v>
      </c>
      <c r="M4726" s="150" t="s">
        <v>476</v>
      </c>
      <c r="N4726" s="150" t="s">
        <v>1159</v>
      </c>
      <c r="O4726" s="150" t="s">
        <v>62</v>
      </c>
      <c r="P4726" s="150" t="s">
        <v>1981</v>
      </c>
      <c r="Q4726" s="150" t="s">
        <v>84</v>
      </c>
      <c r="R4726" s="150" t="s">
        <v>57</v>
      </c>
      <c r="S4726" s="150" t="s">
        <v>1207</v>
      </c>
      <c r="T4726" s="152">
        <v>3.9340000000000002</v>
      </c>
      <c r="U4726" s="151">
        <v>47133</v>
      </c>
      <c r="V4726" s="147">
        <v>7.8750000000000001E-2</v>
      </c>
      <c r="W4726" s="192">
        <v>6.7119999999999999E-2</v>
      </c>
      <c r="X4726" s="150" t="s">
        <v>636</v>
      </c>
      <c r="Y4726" s="150"/>
      <c r="Z4726" s="153">
        <v>385000</v>
      </c>
      <c r="AA4726" s="153">
        <v>3.681</v>
      </c>
      <c r="AB4726" s="153">
        <v>107.5415</v>
      </c>
      <c r="AC4726" s="153">
        <v>0</v>
      </c>
      <c r="AD4726" s="153">
        <v>1524.0620100000001</v>
      </c>
      <c r="AE4726" s="154"/>
      <c r="AF4726" s="154"/>
      <c r="AG4726" s="150" t="s">
        <v>17</v>
      </c>
      <c r="AH4726" s="147">
        <v>9.6250000000000003E-4</v>
      </c>
      <c r="AI4726" s="147">
        <v>2.2123570387E-2</v>
      </c>
      <c r="AJ4726" s="147">
        <v>3.865575317E-3</v>
      </c>
    </row>
    <row r="4727" spans="1:36" ht="13.5" thickBot="1" x14ac:dyDescent="0.25">
      <c r="A4727" s="149">
        <v>8694</v>
      </c>
      <c r="B4727" s="149">
        <v>14342</v>
      </c>
      <c r="C4727" s="150" t="s">
        <v>2053</v>
      </c>
      <c r="D4727" s="150">
        <v>170680</v>
      </c>
      <c r="E4727" s="150" t="s">
        <v>430</v>
      </c>
      <c r="F4727" s="150" t="s">
        <v>2098</v>
      </c>
      <c r="G4727" s="150" t="s">
        <v>2099</v>
      </c>
      <c r="H4727" s="150" t="s">
        <v>76</v>
      </c>
      <c r="I4727" s="150" t="s">
        <v>102</v>
      </c>
      <c r="J4727" s="150" t="s">
        <v>61</v>
      </c>
      <c r="K4727" s="150" t="s">
        <v>314</v>
      </c>
      <c r="L4727" s="150" t="s">
        <v>821</v>
      </c>
      <c r="M4727" s="150" t="s">
        <v>476</v>
      </c>
      <c r="N4727" s="150" t="s">
        <v>895</v>
      </c>
      <c r="O4727" s="150" t="s">
        <v>62</v>
      </c>
      <c r="P4727" s="150" t="s">
        <v>1423</v>
      </c>
      <c r="Q4727" s="150" t="s">
        <v>84</v>
      </c>
      <c r="R4727" s="150" t="s">
        <v>57</v>
      </c>
      <c r="S4727" s="150" t="s">
        <v>1207</v>
      </c>
      <c r="T4727" s="152">
        <v>2.6469999999999998</v>
      </c>
      <c r="U4727" s="151">
        <v>46451</v>
      </c>
      <c r="V4727" s="147">
        <v>5.8000000000000003E-2</v>
      </c>
      <c r="W4727" s="192">
        <v>5.6370000000000003E-2</v>
      </c>
      <c r="X4727" s="150" t="s">
        <v>636</v>
      </c>
      <c r="Y4727" s="150"/>
      <c r="Z4727" s="153">
        <v>300000</v>
      </c>
      <c r="AA4727" s="153">
        <v>3.681</v>
      </c>
      <c r="AB4727" s="153">
        <v>100.8801</v>
      </c>
      <c r="AC4727" s="153">
        <v>0</v>
      </c>
      <c r="AD4727" s="153">
        <v>1114.0189399999999</v>
      </c>
      <c r="AE4727" s="154"/>
      <c r="AF4727" s="154"/>
      <c r="AG4727" s="150" t="s">
        <v>17</v>
      </c>
      <c r="AH4727" s="147">
        <v>2.0000000000000001E-4</v>
      </c>
      <c r="AI4727" s="147">
        <v>1.6171308168000002E-2</v>
      </c>
      <c r="AJ4727" s="147">
        <v>2.8255570240000001E-3</v>
      </c>
    </row>
    <row r="4728" spans="1:36" ht="13.5" thickBot="1" x14ac:dyDescent="0.25">
      <c r="A4728" s="149">
        <v>8694</v>
      </c>
      <c r="B4728" s="149">
        <v>14342</v>
      </c>
      <c r="C4728" s="150" t="s">
        <v>2053</v>
      </c>
      <c r="D4728" s="150">
        <v>170680</v>
      </c>
      <c r="E4728" s="150" t="s">
        <v>430</v>
      </c>
      <c r="F4728" s="150" t="s">
        <v>2210</v>
      </c>
      <c r="G4728" s="150" t="s">
        <v>2211</v>
      </c>
      <c r="H4728" s="150" t="s">
        <v>76</v>
      </c>
      <c r="I4728" s="150" t="s">
        <v>102</v>
      </c>
      <c r="J4728" s="150" t="s">
        <v>61</v>
      </c>
      <c r="K4728" s="150" t="s">
        <v>314</v>
      </c>
      <c r="L4728" s="150" t="s">
        <v>821</v>
      </c>
      <c r="M4728" s="150" t="s">
        <v>476</v>
      </c>
      <c r="N4728" s="150" t="s">
        <v>895</v>
      </c>
      <c r="O4728" s="150" t="s">
        <v>62</v>
      </c>
      <c r="P4728" s="150" t="s">
        <v>1423</v>
      </c>
      <c r="Q4728" s="150" t="s">
        <v>84</v>
      </c>
      <c r="R4728" s="150" t="s">
        <v>57</v>
      </c>
      <c r="S4728" s="150" t="s">
        <v>1207</v>
      </c>
      <c r="T4728" s="152">
        <v>5.6239999999999997</v>
      </c>
      <c r="U4728" s="151">
        <v>47912</v>
      </c>
      <c r="V4728" s="147">
        <v>6.0499999999999998E-2</v>
      </c>
      <c r="W4728" s="192">
        <v>5.9020000000000003E-2</v>
      </c>
      <c r="X4728" s="150" t="s">
        <v>636</v>
      </c>
      <c r="Y4728" s="150"/>
      <c r="Z4728" s="153">
        <v>300000</v>
      </c>
      <c r="AA4728" s="153">
        <v>3.681</v>
      </c>
      <c r="AB4728" s="153">
        <v>101.29859999999999</v>
      </c>
      <c r="AC4728" s="153">
        <v>0</v>
      </c>
      <c r="AD4728" s="153">
        <v>1118.6404399999999</v>
      </c>
      <c r="AE4728" s="154"/>
      <c r="AF4728" s="154"/>
      <c r="AG4728" s="150" t="s">
        <v>17</v>
      </c>
      <c r="AH4728" s="147">
        <v>2.9999999999999997E-4</v>
      </c>
      <c r="AI4728" s="147">
        <v>1.6238394730000001E-2</v>
      </c>
      <c r="AJ4728" s="147">
        <v>2.8372788280000001E-3</v>
      </c>
    </row>
    <row r="4729" spans="1:36" ht="13.5" thickBot="1" x14ac:dyDescent="0.25">
      <c r="A4729" s="149">
        <v>8694</v>
      </c>
      <c r="B4729" s="149">
        <v>14342</v>
      </c>
      <c r="C4729" s="150" t="s">
        <v>2071</v>
      </c>
      <c r="D4729" s="150">
        <v>101569</v>
      </c>
      <c r="E4729" s="150" t="s">
        <v>430</v>
      </c>
      <c r="F4729" s="150" t="s">
        <v>2105</v>
      </c>
      <c r="G4729" s="150" t="s">
        <v>2106</v>
      </c>
      <c r="H4729" s="150" t="s">
        <v>76</v>
      </c>
      <c r="I4729" s="150" t="s">
        <v>102</v>
      </c>
      <c r="J4729" s="150" t="s">
        <v>61</v>
      </c>
      <c r="K4729" s="150" t="s">
        <v>314</v>
      </c>
      <c r="L4729" s="150" t="s">
        <v>821</v>
      </c>
      <c r="M4729" s="150" t="s">
        <v>476</v>
      </c>
      <c r="N4729" s="150" t="s">
        <v>895</v>
      </c>
      <c r="O4729" s="150" t="s">
        <v>62</v>
      </c>
      <c r="P4729" s="150" t="s">
        <v>1416</v>
      </c>
      <c r="Q4729" s="150" t="s">
        <v>96</v>
      </c>
      <c r="R4729" s="150" t="s">
        <v>57</v>
      </c>
      <c r="S4729" s="150" t="s">
        <v>1207</v>
      </c>
      <c r="T4729" s="152">
        <v>5.6</v>
      </c>
      <c r="U4729" s="151">
        <v>47887</v>
      </c>
      <c r="V4729" s="147">
        <v>5.7500000000000002E-2</v>
      </c>
      <c r="W4729" s="192">
        <v>5.5469999999999998E-2</v>
      </c>
      <c r="X4729" s="150" t="s">
        <v>636</v>
      </c>
      <c r="Y4729" s="150"/>
      <c r="Z4729" s="153">
        <v>160000</v>
      </c>
      <c r="AA4729" s="153">
        <v>3.681</v>
      </c>
      <c r="AB4729" s="153">
        <v>102.0125</v>
      </c>
      <c r="AC4729" s="153">
        <v>0</v>
      </c>
      <c r="AD4729" s="153">
        <v>600.81281999999999</v>
      </c>
      <c r="AE4729" s="154"/>
      <c r="AF4729" s="154"/>
      <c r="AG4729" s="150" t="s">
        <v>17</v>
      </c>
      <c r="AH4729" s="147">
        <v>1.6000000000000001E-4</v>
      </c>
      <c r="AI4729" s="147">
        <v>8.72151174E-3</v>
      </c>
      <c r="AJ4729" s="147">
        <v>1.523879732E-3</v>
      </c>
    </row>
    <row r="4730" spans="1:36" ht="13.5" thickBot="1" x14ac:dyDescent="0.25">
      <c r="A4730" s="149">
        <v>8694</v>
      </c>
      <c r="B4730" s="149">
        <v>14342</v>
      </c>
      <c r="C4730" s="150" t="s">
        <v>2062</v>
      </c>
      <c r="D4730" s="150">
        <v>125259</v>
      </c>
      <c r="E4730" s="150" t="s">
        <v>430</v>
      </c>
      <c r="F4730" s="150" t="s">
        <v>2107</v>
      </c>
      <c r="G4730" s="150" t="s">
        <v>2108</v>
      </c>
      <c r="H4730" s="150" t="s">
        <v>76</v>
      </c>
      <c r="I4730" s="150" t="s">
        <v>230</v>
      </c>
      <c r="J4730" s="150" t="s">
        <v>61</v>
      </c>
      <c r="K4730" s="150" t="s">
        <v>208</v>
      </c>
      <c r="L4730" s="150" t="s">
        <v>821</v>
      </c>
      <c r="M4730" s="150" t="s">
        <v>476</v>
      </c>
      <c r="N4730" s="150" t="s">
        <v>195</v>
      </c>
      <c r="O4730" s="150" t="s">
        <v>62</v>
      </c>
      <c r="P4730" s="150" t="s">
        <v>1423</v>
      </c>
      <c r="Q4730" s="150" t="s">
        <v>84</v>
      </c>
      <c r="R4730" s="150" t="s">
        <v>57</v>
      </c>
      <c r="S4730" s="150" t="s">
        <v>1207</v>
      </c>
      <c r="T4730" s="152">
        <v>4.8310000000000004</v>
      </c>
      <c r="U4730" s="151">
        <v>54788</v>
      </c>
      <c r="V4730" s="147">
        <v>7.7499999999999999E-2</v>
      </c>
      <c r="W4730" s="192">
        <v>7.868E-2</v>
      </c>
      <c r="X4730" s="150" t="s">
        <v>636</v>
      </c>
      <c r="Y4730" s="150"/>
      <c r="Z4730" s="153">
        <v>320000</v>
      </c>
      <c r="AA4730" s="153">
        <v>3.681</v>
      </c>
      <c r="AB4730" s="153">
        <v>100.4464</v>
      </c>
      <c r="AC4730" s="153">
        <v>0</v>
      </c>
      <c r="AD4730" s="153">
        <v>1183.17823</v>
      </c>
      <c r="AE4730" s="154"/>
      <c r="AF4730" s="154"/>
      <c r="AG4730" s="150" t="s">
        <v>17</v>
      </c>
      <c r="AH4730" s="147">
        <v>4.9230769200000004E-4</v>
      </c>
      <c r="AI4730" s="147">
        <v>1.7175237411000001E-2</v>
      </c>
      <c r="AJ4730" s="147">
        <v>3.0009701259999999E-3</v>
      </c>
    </row>
    <row r="4731" spans="1:36" ht="13.5" thickBot="1" x14ac:dyDescent="0.25">
      <c r="A4731" s="149">
        <v>8694</v>
      </c>
      <c r="B4731" s="149">
        <v>14342</v>
      </c>
      <c r="C4731" s="150" t="s">
        <v>2109</v>
      </c>
      <c r="D4731" s="150">
        <v>69767545</v>
      </c>
      <c r="E4731" s="150" t="s">
        <v>430</v>
      </c>
      <c r="F4731" s="150" t="s">
        <v>2110</v>
      </c>
      <c r="G4731" s="150" t="s">
        <v>2111</v>
      </c>
      <c r="H4731" s="150" t="s">
        <v>76</v>
      </c>
      <c r="I4731" s="150" t="s">
        <v>230</v>
      </c>
      <c r="J4731" s="150" t="s">
        <v>61</v>
      </c>
      <c r="K4731" s="150" t="s">
        <v>314</v>
      </c>
      <c r="L4731" s="150" t="s">
        <v>821</v>
      </c>
      <c r="M4731" s="150" t="s">
        <v>476</v>
      </c>
      <c r="N4731" s="150" t="s">
        <v>917</v>
      </c>
      <c r="O4731" s="150" t="s">
        <v>62</v>
      </c>
      <c r="P4731" s="150" t="s">
        <v>1412</v>
      </c>
      <c r="Q4731" s="150" t="s">
        <v>96</v>
      </c>
      <c r="R4731" s="150" t="s">
        <v>57</v>
      </c>
      <c r="S4731" s="150" t="s">
        <v>1207</v>
      </c>
      <c r="T4731" s="152">
        <v>7.3289999999999997</v>
      </c>
      <c r="U4731" s="151">
        <v>48995</v>
      </c>
      <c r="V4731" s="147">
        <v>6.3500000000000001E-2</v>
      </c>
      <c r="W4731" s="192">
        <v>5.9990000000000002E-2</v>
      </c>
      <c r="X4731" s="150" t="s">
        <v>636</v>
      </c>
      <c r="Y4731" s="150"/>
      <c r="Z4731" s="153">
        <v>415000</v>
      </c>
      <c r="AA4731" s="153">
        <v>3.681</v>
      </c>
      <c r="AB4731" s="153">
        <v>103.34050000000001</v>
      </c>
      <c r="AC4731" s="153">
        <v>0</v>
      </c>
      <c r="AD4731" s="153">
        <v>1578.64498</v>
      </c>
      <c r="AE4731" s="154"/>
      <c r="AF4731" s="154"/>
      <c r="AG4731" s="150" t="s">
        <v>17</v>
      </c>
      <c r="AH4731" s="147">
        <v>8.3000000000000001E-4</v>
      </c>
      <c r="AI4731" s="147">
        <v>2.2915907031E-2</v>
      </c>
      <c r="AJ4731" s="147">
        <v>4.0040175719999998E-3</v>
      </c>
    </row>
    <row r="4732" spans="1:36" ht="13.5" thickBot="1" x14ac:dyDescent="0.25">
      <c r="A4732" s="149">
        <v>8694</v>
      </c>
      <c r="B4732" s="149">
        <v>14342</v>
      </c>
      <c r="C4732" s="150" t="s">
        <v>2115</v>
      </c>
      <c r="D4732" s="150">
        <v>16732560</v>
      </c>
      <c r="E4732" s="150" t="s">
        <v>430</v>
      </c>
      <c r="F4732" s="150" t="s">
        <v>2116</v>
      </c>
      <c r="G4732" s="150" t="s">
        <v>2117</v>
      </c>
      <c r="H4732" s="150" t="s">
        <v>76</v>
      </c>
      <c r="I4732" s="150" t="s">
        <v>230</v>
      </c>
      <c r="J4732" s="150" t="s">
        <v>61</v>
      </c>
      <c r="K4732" s="150" t="s">
        <v>315</v>
      </c>
      <c r="L4732" s="150" t="s">
        <v>821</v>
      </c>
      <c r="M4732" s="150" t="s">
        <v>494</v>
      </c>
      <c r="N4732" s="150" t="s">
        <v>895</v>
      </c>
      <c r="O4732" s="150" t="s">
        <v>62</v>
      </c>
      <c r="P4732" s="150" t="s">
        <v>2118</v>
      </c>
      <c r="Q4732" s="150" t="s">
        <v>84</v>
      </c>
      <c r="R4732" s="150" t="s">
        <v>57</v>
      </c>
      <c r="S4732" s="150" t="s">
        <v>1213</v>
      </c>
      <c r="T4732" s="152">
        <v>5.6349999999999998</v>
      </c>
      <c r="U4732" s="151">
        <v>47908</v>
      </c>
      <c r="V4732" s="147">
        <v>1</v>
      </c>
      <c r="W4732" s="192">
        <v>6.7720000000000002E-2</v>
      </c>
      <c r="X4732" s="150" t="s">
        <v>636</v>
      </c>
      <c r="Y4732" s="150"/>
      <c r="Z4732" s="153">
        <v>200000</v>
      </c>
      <c r="AA4732" s="153">
        <v>4.6535000000000002</v>
      </c>
      <c r="AB4732" s="153">
        <v>99.458600000000004</v>
      </c>
      <c r="AC4732" s="153">
        <v>0</v>
      </c>
      <c r="AD4732" s="153">
        <v>925.66119000000003</v>
      </c>
      <c r="AE4732" s="154"/>
      <c r="AF4732" s="154"/>
      <c r="AG4732" s="150" t="s">
        <v>17</v>
      </c>
      <c r="AH4732" s="147">
        <v>5.0000000000000001E-4</v>
      </c>
      <c r="AI4732" s="147">
        <v>1.3437071692000001E-2</v>
      </c>
      <c r="AJ4732" s="147">
        <v>2.3478132939999999E-3</v>
      </c>
    </row>
    <row r="4733" spans="1:36" ht="13.5" thickBot="1" x14ac:dyDescent="0.25">
      <c r="A4733" s="149">
        <v>8694</v>
      </c>
      <c r="B4733" s="149">
        <v>14342</v>
      </c>
      <c r="C4733" s="150" t="s">
        <v>2119</v>
      </c>
      <c r="D4733" s="150">
        <v>69450052</v>
      </c>
      <c r="E4733" s="150" t="s">
        <v>430</v>
      </c>
      <c r="F4733" s="150" t="s">
        <v>2120</v>
      </c>
      <c r="G4733" s="150" t="s">
        <v>2121</v>
      </c>
      <c r="H4733" s="150" t="s">
        <v>76</v>
      </c>
      <c r="I4733" s="150" t="s">
        <v>230</v>
      </c>
      <c r="J4733" s="150" t="s">
        <v>61</v>
      </c>
      <c r="K4733" s="150" t="s">
        <v>314</v>
      </c>
      <c r="L4733" s="150" t="s">
        <v>821</v>
      </c>
      <c r="M4733" s="150" t="s">
        <v>476</v>
      </c>
      <c r="N4733" s="150" t="s">
        <v>1161</v>
      </c>
      <c r="O4733" s="150" t="s">
        <v>62</v>
      </c>
      <c r="P4733" s="150" t="s">
        <v>1412</v>
      </c>
      <c r="Q4733" s="150" t="s">
        <v>96</v>
      </c>
      <c r="R4733" s="150" t="s">
        <v>57</v>
      </c>
      <c r="S4733" s="150" t="s">
        <v>1207</v>
      </c>
      <c r="T4733" s="152">
        <v>4.2679999999999998</v>
      </c>
      <c r="U4733" s="151">
        <v>47221</v>
      </c>
      <c r="V4733" s="147">
        <v>6.9000000000000006E-2</v>
      </c>
      <c r="W4733" s="192">
        <v>6.6540000000000002E-2</v>
      </c>
      <c r="X4733" s="150" t="s">
        <v>636</v>
      </c>
      <c r="Y4733" s="150"/>
      <c r="Z4733" s="153">
        <v>300000</v>
      </c>
      <c r="AA4733" s="153">
        <v>3.681</v>
      </c>
      <c r="AB4733" s="153">
        <v>101.256</v>
      </c>
      <c r="AC4733" s="153">
        <v>0</v>
      </c>
      <c r="AD4733" s="153">
        <v>1118.17001</v>
      </c>
      <c r="AE4733" s="154"/>
      <c r="AF4733" s="154"/>
      <c r="AG4733" s="150" t="s">
        <v>17</v>
      </c>
      <c r="AH4733" s="147">
        <v>4.61538461E-4</v>
      </c>
      <c r="AI4733" s="147">
        <v>1.623156588E-2</v>
      </c>
      <c r="AJ4733" s="147">
        <v>2.8360856469999999E-3</v>
      </c>
    </row>
    <row r="4734" spans="1:36" ht="13.5" thickBot="1" x14ac:dyDescent="0.25">
      <c r="A4734" s="149">
        <v>8694</v>
      </c>
      <c r="B4734" s="149">
        <v>14342</v>
      </c>
      <c r="C4734" s="150" t="s">
        <v>2182</v>
      </c>
      <c r="D4734" s="150">
        <v>305698</v>
      </c>
      <c r="E4734" s="150" t="s">
        <v>430</v>
      </c>
      <c r="F4734" s="150" t="s">
        <v>2183</v>
      </c>
      <c r="G4734" s="150" t="s">
        <v>2184</v>
      </c>
      <c r="H4734" s="150" t="s">
        <v>76</v>
      </c>
      <c r="I4734" s="150" t="s">
        <v>102</v>
      </c>
      <c r="J4734" s="150" t="s">
        <v>61</v>
      </c>
      <c r="K4734" s="150" t="s">
        <v>314</v>
      </c>
      <c r="L4734" s="150" t="s">
        <v>821</v>
      </c>
      <c r="M4734" s="150" t="s">
        <v>102</v>
      </c>
      <c r="N4734" s="150" t="s">
        <v>914</v>
      </c>
      <c r="O4734" s="150" t="s">
        <v>62</v>
      </c>
      <c r="P4734" s="150" t="s">
        <v>1416</v>
      </c>
      <c r="Q4734" s="150" t="s">
        <v>96</v>
      </c>
      <c r="R4734" s="150" t="s">
        <v>57</v>
      </c>
      <c r="S4734" s="150" t="s">
        <v>1207</v>
      </c>
      <c r="T4734" s="152">
        <v>5.6829999999999998</v>
      </c>
      <c r="U4734" s="151">
        <v>47649</v>
      </c>
      <c r="V4734" s="147">
        <v>2.538E-2</v>
      </c>
      <c r="W4734" s="192">
        <v>5.287E-2</v>
      </c>
      <c r="X4734" s="150" t="s">
        <v>636</v>
      </c>
      <c r="Y4734" s="150"/>
      <c r="Z4734" s="153">
        <v>210000</v>
      </c>
      <c r="AA4734" s="153">
        <v>3.681</v>
      </c>
      <c r="AB4734" s="153">
        <v>86.384399999999999</v>
      </c>
      <c r="AC4734" s="153">
        <v>0</v>
      </c>
      <c r="AD4734" s="153">
        <v>667.76004999999998</v>
      </c>
      <c r="AE4734" s="154"/>
      <c r="AF4734" s="154"/>
      <c r="AG4734" s="150" t="s">
        <v>17</v>
      </c>
      <c r="AH4734" s="147">
        <v>3.2307692299999999E-4</v>
      </c>
      <c r="AI4734" s="147">
        <v>9.6933303040000005E-3</v>
      </c>
      <c r="AJ4734" s="147">
        <v>1.6936822450000001E-3</v>
      </c>
    </row>
    <row r="4735" spans="1:36" ht="13.5" thickBot="1" x14ac:dyDescent="0.25">
      <c r="A4735" s="149">
        <v>8694</v>
      </c>
      <c r="B4735" s="149">
        <v>14342</v>
      </c>
      <c r="C4735" s="150" t="s">
        <v>1946</v>
      </c>
      <c r="D4735" s="150">
        <v>43560927</v>
      </c>
      <c r="E4735" s="150" t="s">
        <v>430</v>
      </c>
      <c r="F4735" s="150" t="s">
        <v>2138</v>
      </c>
      <c r="G4735" s="150" t="s">
        <v>2139</v>
      </c>
      <c r="H4735" s="150" t="s">
        <v>76</v>
      </c>
      <c r="I4735" s="150" t="s">
        <v>102</v>
      </c>
      <c r="J4735" s="150" t="s">
        <v>61</v>
      </c>
      <c r="K4735" s="150" t="s">
        <v>153</v>
      </c>
      <c r="L4735" s="150" t="s">
        <v>821</v>
      </c>
      <c r="M4735" s="150" t="s">
        <v>486</v>
      </c>
      <c r="N4735" s="150" t="s">
        <v>931</v>
      </c>
      <c r="O4735" s="150" t="s">
        <v>62</v>
      </c>
      <c r="P4735" s="150" t="s">
        <v>1949</v>
      </c>
      <c r="Q4735" s="150" t="s">
        <v>96</v>
      </c>
      <c r="R4735" s="150" t="s">
        <v>57</v>
      </c>
      <c r="S4735" s="150" t="s">
        <v>1216</v>
      </c>
      <c r="T4735" s="152">
        <v>2.2839999999999998</v>
      </c>
      <c r="U4735" s="151">
        <v>46219</v>
      </c>
      <c r="V4735" s="147">
        <v>0</v>
      </c>
      <c r="W4735" s="192">
        <v>5.441E-2</v>
      </c>
      <c r="X4735" s="150" t="s">
        <v>636</v>
      </c>
      <c r="Y4735" s="150"/>
      <c r="Z4735" s="153">
        <v>50000</v>
      </c>
      <c r="AA4735" s="153">
        <v>3.9790999999999999</v>
      </c>
      <c r="AB4735" s="153">
        <v>88.602000000000004</v>
      </c>
      <c r="AC4735" s="153">
        <v>0</v>
      </c>
      <c r="AD4735" s="153">
        <v>176.27811</v>
      </c>
      <c r="AE4735" s="154"/>
      <c r="AF4735" s="154"/>
      <c r="AG4735" s="150" t="s">
        <v>17</v>
      </c>
      <c r="AH4735" s="147">
        <v>5.0000000000000002E-5</v>
      </c>
      <c r="AI4735" s="147">
        <v>2.5588861530000001E-3</v>
      </c>
      <c r="AJ4735" s="147">
        <v>4.4710537099999998E-4</v>
      </c>
    </row>
    <row r="4736" spans="1:36" ht="13.5" thickBot="1" x14ac:dyDescent="0.25">
      <c r="A4736" s="149">
        <v>8694</v>
      </c>
      <c r="B4736" s="149">
        <v>14342</v>
      </c>
      <c r="C4736" s="150" t="s">
        <v>1420</v>
      </c>
      <c r="D4736" s="150">
        <v>10802929</v>
      </c>
      <c r="E4736" s="150" t="s">
        <v>430</v>
      </c>
      <c r="F4736" s="150" t="s">
        <v>1421</v>
      </c>
      <c r="G4736" s="150" t="s">
        <v>1422</v>
      </c>
      <c r="H4736" s="150" t="s">
        <v>76</v>
      </c>
      <c r="I4736" s="150" t="s">
        <v>102</v>
      </c>
      <c r="J4736" s="150" t="s">
        <v>61</v>
      </c>
      <c r="K4736" s="150" t="s">
        <v>153</v>
      </c>
      <c r="L4736" s="150" t="s">
        <v>821</v>
      </c>
      <c r="M4736" s="150" t="s">
        <v>102</v>
      </c>
      <c r="N4736" s="150" t="s">
        <v>931</v>
      </c>
      <c r="O4736" s="150" t="s">
        <v>62</v>
      </c>
      <c r="P4736" s="150" t="s">
        <v>1423</v>
      </c>
      <c r="Q4736" s="150" t="s">
        <v>84</v>
      </c>
      <c r="R4736" s="150" t="s">
        <v>57</v>
      </c>
      <c r="S4736" s="150" t="s">
        <v>1216</v>
      </c>
      <c r="T4736" s="152">
        <v>0.82</v>
      </c>
      <c r="U4736" s="151">
        <v>45688</v>
      </c>
      <c r="V4736" s="147">
        <v>0.02</v>
      </c>
      <c r="W4736" s="192">
        <v>7.6300000000000007E-2</v>
      </c>
      <c r="X4736" s="150" t="s">
        <v>636</v>
      </c>
      <c r="Y4736" s="150"/>
      <c r="Z4736" s="153">
        <v>210000</v>
      </c>
      <c r="AA4736" s="153">
        <v>3.9790999999999999</v>
      </c>
      <c r="AB4736" s="153">
        <v>95.926000000000002</v>
      </c>
      <c r="AC4736" s="153">
        <v>0</v>
      </c>
      <c r="AD4736" s="153">
        <v>801.56821000000002</v>
      </c>
      <c r="AE4736" s="154"/>
      <c r="AF4736" s="154"/>
      <c r="AG4736" s="150" t="s">
        <v>17</v>
      </c>
      <c r="AH4736" s="147">
        <v>6.9999999999999999E-4</v>
      </c>
      <c r="AI4736" s="147">
        <v>1.1635714687E-2</v>
      </c>
      <c r="AJ4736" s="147">
        <v>2.0330683840000001E-3</v>
      </c>
    </row>
    <row r="4737" spans="1:36" ht="13.5" thickBot="1" x14ac:dyDescent="0.25">
      <c r="A4737" s="149">
        <v>8694</v>
      </c>
      <c r="B4737" s="149">
        <v>14342</v>
      </c>
      <c r="C4737" s="150" t="s">
        <v>2048</v>
      </c>
      <c r="D4737" s="150">
        <v>101752</v>
      </c>
      <c r="E4737" s="150" t="s">
        <v>430</v>
      </c>
      <c r="F4737" s="150" t="s">
        <v>2140</v>
      </c>
      <c r="G4737" s="150" t="s">
        <v>2141</v>
      </c>
      <c r="H4737" s="150" t="s">
        <v>76</v>
      </c>
      <c r="I4737" s="150" t="s">
        <v>230</v>
      </c>
      <c r="J4737" s="150" t="s">
        <v>61</v>
      </c>
      <c r="K4737" s="150" t="s">
        <v>314</v>
      </c>
      <c r="L4737" s="150" t="s">
        <v>821</v>
      </c>
      <c r="M4737" s="150" t="s">
        <v>476</v>
      </c>
      <c r="N4737" s="150" t="s">
        <v>915</v>
      </c>
      <c r="O4737" s="150" t="s">
        <v>62</v>
      </c>
      <c r="P4737" s="150" t="s">
        <v>1416</v>
      </c>
      <c r="Q4737" s="150" t="s">
        <v>96</v>
      </c>
      <c r="R4737" s="150" t="s">
        <v>57</v>
      </c>
      <c r="S4737" s="150" t="s">
        <v>1207</v>
      </c>
      <c r="T4737" s="152">
        <v>6.5449999999999999</v>
      </c>
      <c r="U4737" s="151">
        <v>48548</v>
      </c>
      <c r="V4737" s="147">
        <v>6.25E-2</v>
      </c>
      <c r="W4737" s="192">
        <v>5.2229999999999999E-2</v>
      </c>
      <c r="X4737" s="150" t="s">
        <v>636</v>
      </c>
      <c r="Y4737" s="150"/>
      <c r="Z4737" s="153">
        <v>320250</v>
      </c>
      <c r="AA4737" s="153">
        <v>3.681</v>
      </c>
      <c r="AB4737" s="153">
        <v>109.53700000000001</v>
      </c>
      <c r="AC4737" s="153">
        <v>0</v>
      </c>
      <c r="AD4737" s="153">
        <v>1291.2662399999999</v>
      </c>
      <c r="AE4737" s="154"/>
      <c r="AF4737" s="154"/>
      <c r="AG4737" s="150" t="s">
        <v>17</v>
      </c>
      <c r="AH4737" s="147">
        <v>1.4233333299999999E-4</v>
      </c>
      <c r="AI4737" s="147">
        <v>1.8744263266E-2</v>
      </c>
      <c r="AJ4737" s="147">
        <v>3.275120614E-3</v>
      </c>
    </row>
    <row r="4738" spans="1:36" ht="13.5" thickBot="1" x14ac:dyDescent="0.25">
      <c r="A4738" s="149">
        <v>8694</v>
      </c>
      <c r="B4738" s="149">
        <v>14342</v>
      </c>
      <c r="C4738" s="150" t="s">
        <v>2053</v>
      </c>
      <c r="D4738" s="150">
        <v>170680</v>
      </c>
      <c r="E4738" s="150" t="s">
        <v>430</v>
      </c>
      <c r="F4738" s="150" t="s">
        <v>2142</v>
      </c>
      <c r="G4738" s="150" t="s">
        <v>2143</v>
      </c>
      <c r="H4738" s="150" t="s">
        <v>76</v>
      </c>
      <c r="I4738" s="150" t="s">
        <v>230</v>
      </c>
      <c r="J4738" s="150" t="s">
        <v>61</v>
      </c>
      <c r="K4738" s="150" t="s">
        <v>314</v>
      </c>
      <c r="L4738" s="150" t="s">
        <v>821</v>
      </c>
      <c r="M4738" s="150" t="s">
        <v>476</v>
      </c>
      <c r="N4738" s="150" t="s">
        <v>895</v>
      </c>
      <c r="O4738" s="150" t="s">
        <v>62</v>
      </c>
      <c r="P4738" s="150" t="s">
        <v>1423</v>
      </c>
      <c r="Q4738" s="150" t="s">
        <v>84</v>
      </c>
      <c r="R4738" s="150" t="s">
        <v>57</v>
      </c>
      <c r="S4738" s="150" t="s">
        <v>1207</v>
      </c>
      <c r="T4738" s="152">
        <v>4.8079999999999998</v>
      </c>
      <c r="U4738" s="151">
        <v>47548</v>
      </c>
      <c r="V4738" s="147">
        <v>7.3499999999999996E-2</v>
      </c>
      <c r="W4738" s="192">
        <v>5.9880000000000003E-2</v>
      </c>
      <c r="X4738" s="150" t="s">
        <v>636</v>
      </c>
      <c r="Y4738" s="150"/>
      <c r="Z4738" s="153">
        <v>160000</v>
      </c>
      <c r="AA4738" s="153">
        <v>3.681</v>
      </c>
      <c r="AB4738" s="153">
        <v>107.2533</v>
      </c>
      <c r="AC4738" s="153">
        <v>0</v>
      </c>
      <c r="AD4738" s="153">
        <v>631.67903999999999</v>
      </c>
      <c r="AE4738" s="154"/>
      <c r="AF4738" s="154"/>
      <c r="AG4738" s="150" t="s">
        <v>17</v>
      </c>
      <c r="AH4738" s="147">
        <v>1.3913043400000001E-4</v>
      </c>
      <c r="AI4738" s="147">
        <v>9.1695715859999999E-3</v>
      </c>
      <c r="AJ4738" s="147">
        <v>1.6021676869999999E-3</v>
      </c>
    </row>
    <row r="4739" spans="1:36" ht="13.5" thickBot="1" x14ac:dyDescent="0.25">
      <c r="A4739" s="149">
        <v>8694</v>
      </c>
      <c r="B4739" s="149">
        <v>14342</v>
      </c>
      <c r="C4739" s="150" t="s">
        <v>1424</v>
      </c>
      <c r="D4739" s="150">
        <v>36157131</v>
      </c>
      <c r="E4739" s="150" t="s">
        <v>430</v>
      </c>
      <c r="F4739" s="150" t="s">
        <v>1425</v>
      </c>
      <c r="G4739" s="150" t="s">
        <v>1426</v>
      </c>
      <c r="H4739" s="150" t="s">
        <v>76</v>
      </c>
      <c r="I4739" s="150" t="s">
        <v>102</v>
      </c>
      <c r="J4739" s="150" t="s">
        <v>61</v>
      </c>
      <c r="K4739" s="150" t="s">
        <v>196</v>
      </c>
      <c r="L4739" s="150" t="s">
        <v>821</v>
      </c>
      <c r="M4739" s="150" t="s">
        <v>3345</v>
      </c>
      <c r="N4739" s="150" t="s">
        <v>874</v>
      </c>
      <c r="O4739" s="150" t="s">
        <v>62</v>
      </c>
      <c r="P4739" s="150" t="s">
        <v>1427</v>
      </c>
      <c r="Q4739" s="150" t="s">
        <v>96</v>
      </c>
      <c r="R4739" s="150" t="s">
        <v>57</v>
      </c>
      <c r="S4739" s="150" t="s">
        <v>1216</v>
      </c>
      <c r="T4739" s="152">
        <v>0.98699999999999999</v>
      </c>
      <c r="U4739" s="151">
        <v>45745</v>
      </c>
      <c r="V4739" s="147">
        <v>0.03</v>
      </c>
      <c r="W4739" s="192">
        <v>7.6539999999999997E-2</v>
      </c>
      <c r="X4739" s="150" t="s">
        <v>636</v>
      </c>
      <c r="Y4739" s="150"/>
      <c r="Z4739" s="153">
        <v>287000</v>
      </c>
      <c r="AA4739" s="153">
        <v>3.9790999999999999</v>
      </c>
      <c r="AB4739" s="153">
        <v>95.771100000000004</v>
      </c>
      <c r="AC4739" s="153">
        <v>0</v>
      </c>
      <c r="AD4739" s="153">
        <v>1093.70759</v>
      </c>
      <c r="AE4739" s="154"/>
      <c r="AF4739" s="154"/>
      <c r="AG4739" s="150" t="s">
        <v>17</v>
      </c>
      <c r="AH4739" s="147">
        <v>5.2181818099999999E-4</v>
      </c>
      <c r="AI4739" s="147">
        <v>1.5876464797000001E-2</v>
      </c>
      <c r="AJ4739" s="147">
        <v>2.774040056E-3</v>
      </c>
    </row>
    <row r="4740" spans="1:36" ht="13.5" thickBot="1" x14ac:dyDescent="0.25">
      <c r="A4740" s="149">
        <v>8694</v>
      </c>
      <c r="B4740" s="149">
        <v>14342</v>
      </c>
      <c r="C4740" s="150" t="s">
        <v>2149</v>
      </c>
      <c r="D4740" s="150">
        <v>100976</v>
      </c>
      <c r="E4740" s="150" t="s">
        <v>430</v>
      </c>
      <c r="F4740" s="150" t="s">
        <v>2150</v>
      </c>
      <c r="G4740" s="150" t="s">
        <v>2151</v>
      </c>
      <c r="H4740" s="150" t="s">
        <v>76</v>
      </c>
      <c r="I4740" s="150" t="s">
        <v>230</v>
      </c>
      <c r="J4740" s="150" t="s">
        <v>61</v>
      </c>
      <c r="K4740" s="150" t="s">
        <v>314</v>
      </c>
      <c r="L4740" s="150" t="s">
        <v>821</v>
      </c>
      <c r="M4740" s="150" t="s">
        <v>476</v>
      </c>
      <c r="N4740" s="150" t="s">
        <v>910</v>
      </c>
      <c r="O4740" s="150" t="s">
        <v>62</v>
      </c>
      <c r="P4740" s="150" t="s">
        <v>1416</v>
      </c>
      <c r="Q4740" s="150" t="s">
        <v>96</v>
      </c>
      <c r="R4740" s="150" t="s">
        <v>57</v>
      </c>
      <c r="S4740" s="150" t="s">
        <v>1207</v>
      </c>
      <c r="T4740" s="152">
        <v>7.2480000000000002</v>
      </c>
      <c r="U4740" s="151">
        <v>48259</v>
      </c>
      <c r="V4740" s="147">
        <v>1.8749999999999999E-2</v>
      </c>
      <c r="W4740" s="192">
        <v>5.2699999999999997E-2</v>
      </c>
      <c r="X4740" s="150" t="s">
        <v>636</v>
      </c>
      <c r="Y4740" s="150"/>
      <c r="Z4740" s="153">
        <v>240000</v>
      </c>
      <c r="AA4740" s="153">
        <v>3.681</v>
      </c>
      <c r="AB4740" s="153">
        <v>102.0051</v>
      </c>
      <c r="AC4740" s="153">
        <v>0</v>
      </c>
      <c r="AD4740" s="153">
        <v>901.15386000000001</v>
      </c>
      <c r="AE4740" s="154"/>
      <c r="AF4740" s="154"/>
      <c r="AG4740" s="150" t="s">
        <v>17</v>
      </c>
      <c r="AH4740" s="147">
        <v>1.92E-4</v>
      </c>
      <c r="AI4740" s="147">
        <v>1.3081318686E-2</v>
      </c>
      <c r="AJ4740" s="147">
        <v>2.2856537960000002E-3</v>
      </c>
    </row>
    <row r="4741" spans="1:36" ht="13.5" thickBot="1" x14ac:dyDescent="0.25">
      <c r="A4741" s="149">
        <v>8694</v>
      </c>
      <c r="B4741" s="149">
        <v>14342</v>
      </c>
      <c r="C4741" s="150" t="s">
        <v>2274</v>
      </c>
      <c r="D4741" s="150">
        <v>116646</v>
      </c>
      <c r="E4741" s="150" t="s">
        <v>430</v>
      </c>
      <c r="F4741" s="150" t="s">
        <v>2275</v>
      </c>
      <c r="G4741" s="150" t="s">
        <v>2276</v>
      </c>
      <c r="H4741" s="150" t="s">
        <v>76</v>
      </c>
      <c r="I4741" s="150" t="s">
        <v>102</v>
      </c>
      <c r="J4741" s="150" t="s">
        <v>61</v>
      </c>
      <c r="K4741" s="150" t="s">
        <v>314</v>
      </c>
      <c r="L4741" s="150" t="s">
        <v>821</v>
      </c>
      <c r="M4741" s="150" t="s">
        <v>102</v>
      </c>
      <c r="N4741" s="150" t="s">
        <v>913</v>
      </c>
      <c r="O4741" s="150" t="s">
        <v>62</v>
      </c>
      <c r="P4741" s="150" t="s">
        <v>1328</v>
      </c>
      <c r="Q4741" s="150" t="s">
        <v>96</v>
      </c>
      <c r="R4741" s="150" t="s">
        <v>57</v>
      </c>
      <c r="S4741" s="150" t="s">
        <v>1207</v>
      </c>
      <c r="T4741" s="152">
        <v>0.54700000000000004</v>
      </c>
      <c r="U4741" s="151">
        <v>45951</v>
      </c>
      <c r="V4741" s="147">
        <v>1.1639999999999999E-2</v>
      </c>
      <c r="W4741" s="192">
        <v>5.9670000000000001E-2</v>
      </c>
      <c r="X4741" s="150" t="s">
        <v>636</v>
      </c>
      <c r="Y4741" s="150"/>
      <c r="Z4741" s="153">
        <v>300000</v>
      </c>
      <c r="AA4741" s="153">
        <v>3.681</v>
      </c>
      <c r="AB4741" s="153">
        <v>97.930800000000005</v>
      </c>
      <c r="AC4741" s="153">
        <v>0</v>
      </c>
      <c r="AD4741" s="153">
        <v>1081.44982</v>
      </c>
      <c r="AE4741" s="154"/>
      <c r="AF4741" s="154"/>
      <c r="AG4741" s="150" t="s">
        <v>17</v>
      </c>
      <c r="AH4741" s="147">
        <v>1.2E-4</v>
      </c>
      <c r="AI4741" s="147">
        <v>1.5698528704999999E-2</v>
      </c>
      <c r="AJ4741" s="147">
        <v>2.7429498950000001E-3</v>
      </c>
    </row>
    <row r="4742" spans="1:36" ht="13.5" thickBot="1" x14ac:dyDescent="0.25">
      <c r="A4742" s="149">
        <v>8694</v>
      </c>
      <c r="B4742" s="149">
        <v>14342</v>
      </c>
      <c r="C4742" s="150" t="s">
        <v>2277</v>
      </c>
      <c r="D4742" s="150">
        <v>926029</v>
      </c>
      <c r="E4742" s="150" t="s">
        <v>430</v>
      </c>
      <c r="F4742" s="150" t="s">
        <v>2278</v>
      </c>
      <c r="G4742" s="150" t="s">
        <v>2279</v>
      </c>
      <c r="H4742" s="150" t="s">
        <v>76</v>
      </c>
      <c r="I4742" s="150" t="s">
        <v>230</v>
      </c>
      <c r="J4742" s="150" t="s">
        <v>61</v>
      </c>
      <c r="K4742" s="150" t="s">
        <v>314</v>
      </c>
      <c r="L4742" s="150" t="s">
        <v>821</v>
      </c>
      <c r="M4742" s="150" t="s">
        <v>476</v>
      </c>
      <c r="N4742" s="150" t="s">
        <v>899</v>
      </c>
      <c r="O4742" s="150" t="s">
        <v>62</v>
      </c>
      <c r="P4742" s="150" t="s">
        <v>1412</v>
      </c>
      <c r="Q4742" s="150" t="s">
        <v>96</v>
      </c>
      <c r="R4742" s="150" t="s">
        <v>57</v>
      </c>
      <c r="S4742" s="150" t="s">
        <v>1207</v>
      </c>
      <c r="T4742" s="152">
        <v>0.495</v>
      </c>
      <c r="U4742" s="151">
        <v>45566</v>
      </c>
      <c r="V4742" s="147">
        <v>1.7999999999999999E-2</v>
      </c>
      <c r="W4742" s="192">
        <v>6.0510000000000001E-2</v>
      </c>
      <c r="X4742" s="150" t="s">
        <v>636</v>
      </c>
      <c r="Y4742" s="150"/>
      <c r="Z4742" s="153">
        <v>200000</v>
      </c>
      <c r="AA4742" s="153">
        <v>3.681</v>
      </c>
      <c r="AB4742" s="153">
        <v>99.757999999999996</v>
      </c>
      <c r="AC4742" s="153">
        <v>0</v>
      </c>
      <c r="AD4742" s="153">
        <v>734.41840000000002</v>
      </c>
      <c r="AE4742" s="154"/>
      <c r="AF4742" s="154"/>
      <c r="AG4742" s="150" t="s">
        <v>17</v>
      </c>
      <c r="AH4742" s="147">
        <v>2.6666666599999998E-4</v>
      </c>
      <c r="AI4742" s="147">
        <v>1.0660955433E-2</v>
      </c>
      <c r="AJ4742" s="147">
        <v>1.8627520540000001E-3</v>
      </c>
    </row>
    <row r="4743" spans="1:36" ht="13.5" thickBot="1" x14ac:dyDescent="0.25">
      <c r="A4743" s="149">
        <v>8694</v>
      </c>
      <c r="B4743" s="149">
        <v>14342</v>
      </c>
      <c r="C4743" s="150" t="s">
        <v>2280</v>
      </c>
      <c r="D4743" s="150">
        <v>101466</v>
      </c>
      <c r="E4743" s="150" t="s">
        <v>430</v>
      </c>
      <c r="F4743" s="150" t="s">
        <v>2281</v>
      </c>
      <c r="G4743" s="150" t="s">
        <v>2282</v>
      </c>
      <c r="H4743" s="150" t="s">
        <v>76</v>
      </c>
      <c r="I4743" s="150" t="s">
        <v>230</v>
      </c>
      <c r="J4743" s="150" t="s">
        <v>61</v>
      </c>
      <c r="K4743" s="150" t="s">
        <v>314</v>
      </c>
      <c r="L4743" s="150" t="s">
        <v>821</v>
      </c>
      <c r="M4743" s="150" t="s">
        <v>476</v>
      </c>
      <c r="N4743" s="150" t="s">
        <v>906</v>
      </c>
      <c r="O4743" s="150" t="s">
        <v>62</v>
      </c>
      <c r="P4743" s="150" t="s">
        <v>1328</v>
      </c>
      <c r="Q4743" s="150" t="s">
        <v>96</v>
      </c>
      <c r="R4743" s="150" t="s">
        <v>57</v>
      </c>
      <c r="S4743" s="150" t="s">
        <v>1207</v>
      </c>
      <c r="T4743" s="152">
        <v>0.53900000000000003</v>
      </c>
      <c r="U4743" s="151">
        <v>45583</v>
      </c>
      <c r="V4743" s="147">
        <v>1.2149999999999999E-2</v>
      </c>
      <c r="W4743" s="192">
        <v>5.518E-2</v>
      </c>
      <c r="X4743" s="150" t="s">
        <v>636</v>
      </c>
      <c r="Y4743" s="150"/>
      <c r="Z4743" s="153">
        <v>200000</v>
      </c>
      <c r="AA4743" s="153">
        <v>3.681</v>
      </c>
      <c r="AB4743" s="153">
        <v>98.289900000000003</v>
      </c>
      <c r="AC4743" s="153">
        <v>0</v>
      </c>
      <c r="AD4743" s="153">
        <v>723.61023999999998</v>
      </c>
      <c r="AE4743" s="154"/>
      <c r="AF4743" s="154"/>
      <c r="AG4743" s="150" t="s">
        <v>17</v>
      </c>
      <c r="AH4743" s="147">
        <v>8.0000000000000007E-5</v>
      </c>
      <c r="AI4743" s="147">
        <v>1.0504062151999999E-2</v>
      </c>
      <c r="AJ4743" s="147">
        <v>1.835338631E-3</v>
      </c>
    </row>
    <row r="4744" spans="1:36" ht="13.5" thickBot="1" x14ac:dyDescent="0.25">
      <c r="A4744" s="149">
        <v>8694</v>
      </c>
      <c r="B4744" s="149">
        <v>14342</v>
      </c>
      <c r="C4744" s="150" t="s">
        <v>2154</v>
      </c>
      <c r="D4744" s="150">
        <v>65166126</v>
      </c>
      <c r="E4744" s="150" t="s">
        <v>430</v>
      </c>
      <c r="F4744" s="150" t="s">
        <v>2155</v>
      </c>
      <c r="G4744" s="150" t="s">
        <v>2156</v>
      </c>
      <c r="H4744" s="150" t="s">
        <v>76</v>
      </c>
      <c r="I4744" s="150" t="s">
        <v>102</v>
      </c>
      <c r="J4744" s="150" t="s">
        <v>61</v>
      </c>
      <c r="K4744" s="150" t="s">
        <v>173</v>
      </c>
      <c r="L4744" s="150" t="s">
        <v>821</v>
      </c>
      <c r="M4744" s="150" t="s">
        <v>486</v>
      </c>
      <c r="N4744" s="150" t="s">
        <v>931</v>
      </c>
      <c r="O4744" s="150" t="s">
        <v>62</v>
      </c>
      <c r="P4744" s="150" t="s">
        <v>1427</v>
      </c>
      <c r="Q4744" s="150" t="s">
        <v>96</v>
      </c>
      <c r="R4744" s="150" t="s">
        <v>57</v>
      </c>
      <c r="S4744" s="150" t="s">
        <v>1216</v>
      </c>
      <c r="T4744" s="152">
        <v>3.802</v>
      </c>
      <c r="U4744" s="151">
        <v>46996</v>
      </c>
      <c r="V4744" s="147">
        <v>7.9000000000000001E-2</v>
      </c>
      <c r="W4744" s="192">
        <v>0.12989000000000001</v>
      </c>
      <c r="X4744" s="150" t="s">
        <v>636</v>
      </c>
      <c r="Y4744" s="150"/>
      <c r="Z4744" s="153">
        <v>215000</v>
      </c>
      <c r="AA4744" s="153">
        <v>3.9790999999999999</v>
      </c>
      <c r="AB4744" s="153">
        <v>84.846500000000006</v>
      </c>
      <c r="AC4744" s="153">
        <v>0</v>
      </c>
      <c r="AD4744" s="153">
        <v>725.86731999999995</v>
      </c>
      <c r="AE4744" s="154"/>
      <c r="AF4744" s="154"/>
      <c r="AG4744" s="150" t="s">
        <v>17</v>
      </c>
      <c r="AH4744" s="147">
        <v>3.5329537600000001E-4</v>
      </c>
      <c r="AI4744" s="147">
        <v>1.0536826349E-2</v>
      </c>
      <c r="AJ4744" s="147">
        <v>1.8410634060000001E-3</v>
      </c>
    </row>
    <row r="4745" spans="1:36" ht="13.5" thickBot="1" x14ac:dyDescent="0.25">
      <c r="A4745" s="149">
        <v>8694</v>
      </c>
      <c r="B4745" s="149">
        <v>14342</v>
      </c>
      <c r="C4745" s="150" t="s">
        <v>2125</v>
      </c>
      <c r="D4745" s="150">
        <v>51147924</v>
      </c>
      <c r="E4745" s="150" t="s">
        <v>430</v>
      </c>
      <c r="F4745" s="150" t="s">
        <v>2212</v>
      </c>
      <c r="G4745" s="150" t="s">
        <v>2213</v>
      </c>
      <c r="H4745" s="150" t="s">
        <v>76</v>
      </c>
      <c r="I4745" s="150" t="s">
        <v>230</v>
      </c>
      <c r="J4745" s="150" t="s">
        <v>61</v>
      </c>
      <c r="K4745" s="150" t="s">
        <v>158</v>
      </c>
      <c r="L4745" s="150" t="s">
        <v>821</v>
      </c>
      <c r="M4745" s="150" t="s">
        <v>476</v>
      </c>
      <c r="N4745" s="150" t="s">
        <v>881</v>
      </c>
      <c r="O4745" s="150" t="s">
        <v>62</v>
      </c>
      <c r="P4745" s="150" t="s">
        <v>2128</v>
      </c>
      <c r="Q4745" s="150" t="s">
        <v>96</v>
      </c>
      <c r="R4745" s="150" t="s">
        <v>57</v>
      </c>
      <c r="S4745" s="150" t="s">
        <v>1207</v>
      </c>
      <c r="T4745" s="152">
        <v>4.2560000000000002</v>
      </c>
      <c r="U4745" s="151">
        <v>47922</v>
      </c>
      <c r="V4745" s="147">
        <v>7.1249999999999994E-2</v>
      </c>
      <c r="W4745" s="192">
        <v>6.7460000000000006E-2</v>
      </c>
      <c r="X4745" s="150" t="s">
        <v>636</v>
      </c>
      <c r="Y4745" s="150"/>
      <c r="Z4745" s="153">
        <v>60000</v>
      </c>
      <c r="AA4745" s="153">
        <v>3.681</v>
      </c>
      <c r="AB4745" s="153">
        <v>102.3105</v>
      </c>
      <c r="AC4745" s="153">
        <v>0</v>
      </c>
      <c r="AD4745" s="153">
        <v>225.96297000000001</v>
      </c>
      <c r="AE4745" s="154"/>
      <c r="AF4745" s="154"/>
      <c r="AG4745" s="150" t="s">
        <v>17</v>
      </c>
      <c r="AH4745" s="147">
        <v>8.0000000000000007E-5</v>
      </c>
      <c r="AI4745" s="147">
        <v>3.2801209119999999E-3</v>
      </c>
      <c r="AJ4745" s="147">
        <v>5.7312423799999997E-4</v>
      </c>
    </row>
    <row r="4746" spans="1:36" ht="13.5" thickBot="1" x14ac:dyDescent="0.25">
      <c r="A4746" s="149">
        <v>8694</v>
      </c>
      <c r="B4746" s="149">
        <v>14342</v>
      </c>
      <c r="C4746" s="150" t="s">
        <v>2071</v>
      </c>
      <c r="D4746" s="150">
        <v>101569</v>
      </c>
      <c r="E4746" s="150" t="s">
        <v>430</v>
      </c>
      <c r="F4746" s="150" t="s">
        <v>2157</v>
      </c>
      <c r="G4746" s="150" t="s">
        <v>2158</v>
      </c>
      <c r="H4746" s="150" t="s">
        <v>76</v>
      </c>
      <c r="I4746" s="150" t="s">
        <v>102</v>
      </c>
      <c r="J4746" s="150" t="s">
        <v>61</v>
      </c>
      <c r="K4746" s="150" t="s">
        <v>314</v>
      </c>
      <c r="L4746" s="150" t="s">
        <v>821</v>
      </c>
      <c r="M4746" s="150" t="s">
        <v>476</v>
      </c>
      <c r="N4746" s="150" t="s">
        <v>895</v>
      </c>
      <c r="O4746" s="150" t="s">
        <v>62</v>
      </c>
      <c r="P4746" s="150" t="s">
        <v>1416</v>
      </c>
      <c r="Q4746" s="150" t="s">
        <v>96</v>
      </c>
      <c r="R4746" s="150" t="s">
        <v>57</v>
      </c>
      <c r="S4746" s="150" t="s">
        <v>1207</v>
      </c>
      <c r="T4746" s="152">
        <v>6.6529999999999996</v>
      </c>
      <c r="U4746" s="151">
        <v>48588</v>
      </c>
      <c r="V4746" s="147">
        <v>6.4000000000000001E-2</v>
      </c>
      <c r="W4746" s="192">
        <v>5.6739999999999999E-2</v>
      </c>
      <c r="X4746" s="150" t="s">
        <v>636</v>
      </c>
      <c r="Y4746" s="150"/>
      <c r="Z4746" s="153">
        <v>200000</v>
      </c>
      <c r="AA4746" s="153">
        <v>3.681</v>
      </c>
      <c r="AB4746" s="153">
        <v>106.4453</v>
      </c>
      <c r="AC4746" s="153">
        <v>0</v>
      </c>
      <c r="AD4746" s="153">
        <v>783.65030000000002</v>
      </c>
      <c r="AE4746" s="154"/>
      <c r="AF4746" s="154"/>
      <c r="AG4746" s="150" t="s">
        <v>17</v>
      </c>
      <c r="AH4746" s="147">
        <v>2.0000000000000001E-4</v>
      </c>
      <c r="AI4746" s="147">
        <v>1.1375614940000001E-2</v>
      </c>
      <c r="AJ4746" s="147">
        <v>1.9876220499999999E-3</v>
      </c>
    </row>
    <row r="4747" spans="1:36" ht="13.5" thickBot="1" x14ac:dyDescent="0.25">
      <c r="A4747" s="149">
        <v>8694</v>
      </c>
      <c r="B4747" s="149">
        <v>14342</v>
      </c>
      <c r="C4747" s="150" t="s">
        <v>2239</v>
      </c>
      <c r="D4747" s="150">
        <v>100312</v>
      </c>
      <c r="E4747" s="150" t="s">
        <v>430</v>
      </c>
      <c r="F4747" s="150" t="s">
        <v>2283</v>
      </c>
      <c r="G4747" s="150" t="s">
        <v>2284</v>
      </c>
      <c r="H4747" s="150" t="s">
        <v>76</v>
      </c>
      <c r="I4747" s="150" t="s">
        <v>230</v>
      </c>
      <c r="J4747" s="150" t="s">
        <v>61</v>
      </c>
      <c r="K4747" s="150" t="s">
        <v>314</v>
      </c>
      <c r="L4747" s="150" t="s">
        <v>821</v>
      </c>
      <c r="M4747" s="150" t="s">
        <v>476</v>
      </c>
      <c r="N4747" s="150" t="s">
        <v>195</v>
      </c>
      <c r="O4747" s="150" t="s">
        <v>62</v>
      </c>
      <c r="P4747" s="150" t="s">
        <v>1328</v>
      </c>
      <c r="Q4747" s="150" t="s">
        <v>96</v>
      </c>
      <c r="R4747" s="150" t="s">
        <v>57</v>
      </c>
      <c r="S4747" s="150" t="s">
        <v>1207</v>
      </c>
      <c r="T4747" s="152">
        <v>0.161</v>
      </c>
      <c r="U4747" s="151">
        <v>45809</v>
      </c>
      <c r="V4747" s="147">
        <v>8.2400000000000008E-3</v>
      </c>
      <c r="W4747" s="192">
        <v>5.935E-2</v>
      </c>
      <c r="X4747" s="150" t="s">
        <v>636</v>
      </c>
      <c r="Y4747" s="150"/>
      <c r="Z4747" s="153">
        <v>200000</v>
      </c>
      <c r="AA4747" s="153">
        <v>3.681</v>
      </c>
      <c r="AB4747" s="153">
        <v>99.419200000000004</v>
      </c>
      <c r="AC4747" s="153">
        <v>0</v>
      </c>
      <c r="AD4747" s="153">
        <v>731.92415000000005</v>
      </c>
      <c r="AE4747" s="154"/>
      <c r="AF4747" s="154"/>
      <c r="AG4747" s="150" t="s">
        <v>17</v>
      </c>
      <c r="AH4747" s="147">
        <v>1E-4</v>
      </c>
      <c r="AI4747" s="147">
        <v>1.0624748430999999E-2</v>
      </c>
      <c r="AJ4747" s="147">
        <v>1.856425729E-3</v>
      </c>
    </row>
    <row r="4748" spans="1:36" ht="13.5" thickBot="1" x14ac:dyDescent="0.25">
      <c r="A4748" s="149">
        <v>8694</v>
      </c>
      <c r="B4748" s="149">
        <v>14342</v>
      </c>
      <c r="C4748" s="150" t="s">
        <v>2285</v>
      </c>
      <c r="D4748" s="150">
        <v>60854400</v>
      </c>
      <c r="E4748" s="150" t="s">
        <v>430</v>
      </c>
      <c r="F4748" s="150" t="s">
        <v>2286</v>
      </c>
      <c r="G4748" s="150" t="s">
        <v>2287</v>
      </c>
      <c r="H4748" s="150" t="s">
        <v>76</v>
      </c>
      <c r="I4748" s="150" t="s">
        <v>230</v>
      </c>
      <c r="J4748" s="150" t="s">
        <v>61</v>
      </c>
      <c r="K4748" s="150" t="s">
        <v>314</v>
      </c>
      <c r="L4748" s="150" t="s">
        <v>821</v>
      </c>
      <c r="M4748" s="150" t="s">
        <v>476</v>
      </c>
      <c r="N4748" s="150" t="s">
        <v>919</v>
      </c>
      <c r="O4748" s="150" t="s">
        <v>62</v>
      </c>
      <c r="P4748" s="150" t="s">
        <v>1328</v>
      </c>
      <c r="Q4748" s="150" t="s">
        <v>96</v>
      </c>
      <c r="R4748" s="150" t="s">
        <v>57</v>
      </c>
      <c r="S4748" s="150" t="s">
        <v>1207</v>
      </c>
      <c r="T4748" s="152">
        <v>0.45100000000000001</v>
      </c>
      <c r="U4748" s="151">
        <v>45550</v>
      </c>
      <c r="V4748" s="147">
        <v>3.6999999999999998E-2</v>
      </c>
      <c r="W4748" s="192">
        <v>5.4829999999999997E-2</v>
      </c>
      <c r="X4748" s="150" t="s">
        <v>636</v>
      </c>
      <c r="Y4748" s="150"/>
      <c r="Z4748" s="153">
        <v>150000</v>
      </c>
      <c r="AA4748" s="153">
        <v>3.681</v>
      </c>
      <c r="AB4748" s="153">
        <v>99.397999999999996</v>
      </c>
      <c r="AC4748" s="153">
        <v>0</v>
      </c>
      <c r="AD4748" s="153">
        <v>548.82605999999998</v>
      </c>
      <c r="AE4748" s="154"/>
      <c r="AF4748" s="154"/>
      <c r="AG4748" s="150" t="s">
        <v>17</v>
      </c>
      <c r="AH4748" s="147">
        <v>2.6007080800000002E-4</v>
      </c>
      <c r="AI4748" s="147">
        <v>7.9668621670000005E-3</v>
      </c>
      <c r="AJ4748" s="147">
        <v>1.392022409E-3</v>
      </c>
    </row>
    <row r="4749" spans="1:36" ht="13.5" thickBot="1" x14ac:dyDescent="0.25">
      <c r="A4749" s="149">
        <v>8694</v>
      </c>
      <c r="B4749" s="149">
        <v>14342</v>
      </c>
      <c r="C4749" s="150" t="s">
        <v>2288</v>
      </c>
      <c r="D4749" s="150">
        <v>100061</v>
      </c>
      <c r="E4749" s="150" t="s">
        <v>430</v>
      </c>
      <c r="F4749" s="150" t="s">
        <v>2289</v>
      </c>
      <c r="G4749" s="150" t="s">
        <v>2290</v>
      </c>
      <c r="H4749" s="150" t="s">
        <v>76</v>
      </c>
      <c r="I4749" s="150" t="s">
        <v>230</v>
      </c>
      <c r="J4749" s="150" t="s">
        <v>61</v>
      </c>
      <c r="K4749" s="150" t="s">
        <v>314</v>
      </c>
      <c r="L4749" s="150" t="s">
        <v>821</v>
      </c>
      <c r="M4749" s="150" t="s">
        <v>476</v>
      </c>
      <c r="N4749" s="150" t="s">
        <v>912</v>
      </c>
      <c r="O4749" s="150" t="s">
        <v>62</v>
      </c>
      <c r="P4749" s="150" t="s">
        <v>1949</v>
      </c>
      <c r="Q4749" s="150" t="s">
        <v>96</v>
      </c>
      <c r="R4749" s="150" t="s">
        <v>57</v>
      </c>
      <c r="S4749" s="150" t="s">
        <v>1207</v>
      </c>
      <c r="T4749" s="152">
        <v>0.91400000000000003</v>
      </c>
      <c r="U4749" s="151">
        <v>45720</v>
      </c>
      <c r="V4749" s="147">
        <v>2.2499999999999999E-2</v>
      </c>
      <c r="W4749" s="192">
        <v>5.4359999999999999E-2</v>
      </c>
      <c r="X4749" s="150" t="s">
        <v>636</v>
      </c>
      <c r="Y4749" s="150"/>
      <c r="Z4749" s="153">
        <v>250000</v>
      </c>
      <c r="AA4749" s="153">
        <v>3.681</v>
      </c>
      <c r="AB4749" s="153">
        <v>97.359300000000005</v>
      </c>
      <c r="AC4749" s="153">
        <v>0</v>
      </c>
      <c r="AD4749" s="153">
        <v>895.94896000000006</v>
      </c>
      <c r="AE4749" s="154"/>
      <c r="AF4749" s="154"/>
      <c r="AG4749" s="150" t="s">
        <v>17</v>
      </c>
      <c r="AH4749" s="147">
        <v>1.4285714200000001E-4</v>
      </c>
      <c r="AI4749" s="147">
        <v>1.300576338E-2</v>
      </c>
      <c r="AJ4749" s="147">
        <v>2.2724522770000001E-3</v>
      </c>
    </row>
    <row r="4750" spans="1:36" ht="13.5" thickBot="1" x14ac:dyDescent="0.25">
      <c r="A4750" s="149">
        <v>8694</v>
      </c>
      <c r="B4750" s="149">
        <v>14481</v>
      </c>
      <c r="C4750" s="150" t="s">
        <v>1428</v>
      </c>
      <c r="D4750" s="150">
        <v>520043605</v>
      </c>
      <c r="E4750" s="150" t="s">
        <v>429</v>
      </c>
      <c r="F4750" s="150" t="s">
        <v>1429</v>
      </c>
      <c r="G4750" s="150">
        <v>1110915</v>
      </c>
      <c r="H4750" s="150" t="s">
        <v>102</v>
      </c>
      <c r="I4750" s="150" t="s">
        <v>229</v>
      </c>
      <c r="J4750" s="150" t="s">
        <v>53</v>
      </c>
      <c r="K4750" s="150" t="s">
        <v>53</v>
      </c>
      <c r="L4750" s="150" t="s">
        <v>821</v>
      </c>
      <c r="M4750" s="150" t="s">
        <v>311</v>
      </c>
      <c r="N4750" s="150" t="s">
        <v>265</v>
      </c>
      <c r="O4750" s="150" t="s">
        <v>62</v>
      </c>
      <c r="P4750" s="150" t="s">
        <v>1345</v>
      </c>
      <c r="Q4750" s="150" t="s">
        <v>65</v>
      </c>
      <c r="R4750" s="150" t="s">
        <v>57</v>
      </c>
      <c r="S4750" s="150" t="s">
        <v>1206</v>
      </c>
      <c r="T4750" s="152">
        <v>5.6639999999999997</v>
      </c>
      <c r="U4750" s="151">
        <v>50009</v>
      </c>
      <c r="V4750" s="147">
        <v>5.1499999999999997E-2</v>
      </c>
      <c r="W4750" s="192">
        <v>2.98E-2</v>
      </c>
      <c r="X4750" s="150" t="s">
        <v>636</v>
      </c>
      <c r="Y4750" s="150"/>
      <c r="Z4750" s="153">
        <v>280928.59000000003</v>
      </c>
      <c r="AA4750" s="153">
        <v>1</v>
      </c>
      <c r="AB4750" s="153">
        <v>154.27000000000001</v>
      </c>
      <c r="AC4750" s="153">
        <v>0</v>
      </c>
      <c r="AD4750" s="153">
        <v>433.38853999999998</v>
      </c>
      <c r="AE4750" s="154"/>
      <c r="AF4750" s="154"/>
      <c r="AG4750" s="150" t="s">
        <v>17</v>
      </c>
      <c r="AH4750" s="147">
        <v>9.6738935234619302E-5</v>
      </c>
      <c r="AI4750" s="147">
        <v>3.122589708E-3</v>
      </c>
      <c r="AJ4750" s="147">
        <v>2.0730395090000002E-3</v>
      </c>
    </row>
    <row r="4751" spans="1:36" ht="13.5" thickBot="1" x14ac:dyDescent="0.25">
      <c r="A4751" s="149">
        <v>8694</v>
      </c>
      <c r="B4751" s="149">
        <v>14481</v>
      </c>
      <c r="C4751" s="150" t="s">
        <v>1438</v>
      </c>
      <c r="D4751" s="150">
        <v>1560</v>
      </c>
      <c r="E4751" s="150" t="s">
        <v>2</v>
      </c>
      <c r="F4751" s="150" t="s">
        <v>2159</v>
      </c>
      <c r="G4751" s="150">
        <v>1128347</v>
      </c>
      <c r="H4751" s="150" t="s">
        <v>102</v>
      </c>
      <c r="I4751" s="150" t="s">
        <v>229</v>
      </c>
      <c r="J4751" s="150" t="s">
        <v>53</v>
      </c>
      <c r="K4751" s="150" t="s">
        <v>53</v>
      </c>
      <c r="L4751" s="150" t="s">
        <v>821</v>
      </c>
      <c r="M4751" s="150" t="s">
        <v>311</v>
      </c>
      <c r="N4751" s="150" t="s">
        <v>652</v>
      </c>
      <c r="O4751" s="150" t="s">
        <v>62</v>
      </c>
      <c r="P4751" s="150" t="s">
        <v>1404</v>
      </c>
      <c r="Q4751" s="150" t="s">
        <v>65</v>
      </c>
      <c r="R4751" s="150" t="s">
        <v>57</v>
      </c>
      <c r="S4751" s="150" t="s">
        <v>1206</v>
      </c>
      <c r="T4751" s="152">
        <v>0.73799999999999999</v>
      </c>
      <c r="U4751" s="151">
        <v>45657</v>
      </c>
      <c r="V4751" s="147">
        <v>4.0399999999999998E-2</v>
      </c>
      <c r="W4751" s="192">
        <v>1.8800000000000001E-2</v>
      </c>
      <c r="X4751" s="150" t="s">
        <v>636</v>
      </c>
      <c r="Y4751" s="150"/>
      <c r="Z4751" s="153">
        <v>144946.5</v>
      </c>
      <c r="AA4751" s="153">
        <v>1</v>
      </c>
      <c r="AB4751" s="153">
        <v>116.01</v>
      </c>
      <c r="AC4751" s="153">
        <v>0</v>
      </c>
      <c r="AD4751" s="153">
        <v>168.15243000000001</v>
      </c>
      <c r="AE4751" s="154"/>
      <c r="AF4751" s="154"/>
      <c r="AG4751" s="150" t="s">
        <v>17</v>
      </c>
      <c r="AH4751" s="147">
        <v>8.5340588110000004E-3</v>
      </c>
      <c r="AI4751" s="147">
        <v>1.211548065E-3</v>
      </c>
      <c r="AJ4751" s="147">
        <v>8.04328215E-4</v>
      </c>
    </row>
    <row r="4752" spans="1:36" ht="13.5" thickBot="1" x14ac:dyDescent="0.25">
      <c r="A4752" s="149">
        <v>8694</v>
      </c>
      <c r="B4752" s="149">
        <v>14481</v>
      </c>
      <c r="C4752" s="150" t="s">
        <v>1332</v>
      </c>
      <c r="D4752" s="150">
        <v>520036104</v>
      </c>
      <c r="E4752" s="150" t="s">
        <v>429</v>
      </c>
      <c r="F4752" s="150" t="s">
        <v>1333</v>
      </c>
      <c r="G4752" s="150">
        <v>1129733</v>
      </c>
      <c r="H4752" s="150" t="s">
        <v>102</v>
      </c>
      <c r="I4752" s="150" t="s">
        <v>229</v>
      </c>
      <c r="J4752" s="150" t="s">
        <v>53</v>
      </c>
      <c r="K4752" s="150" t="s">
        <v>53</v>
      </c>
      <c r="L4752" s="150" t="s">
        <v>821</v>
      </c>
      <c r="M4752" s="150" t="s">
        <v>311</v>
      </c>
      <c r="N4752" s="150" t="s">
        <v>140</v>
      </c>
      <c r="O4752" s="150" t="s">
        <v>62</v>
      </c>
      <c r="P4752" s="150" t="s">
        <v>1334</v>
      </c>
      <c r="Q4752" s="150" t="s">
        <v>65</v>
      </c>
      <c r="R4752" s="150" t="s">
        <v>57</v>
      </c>
      <c r="S4752" s="150" t="s">
        <v>1206</v>
      </c>
      <c r="T4752" s="152">
        <v>0.98699999999999999</v>
      </c>
      <c r="U4752" s="151">
        <v>45748</v>
      </c>
      <c r="V4752" s="147">
        <v>4.3400000000000001E-2</v>
      </c>
      <c r="W4752" s="192">
        <v>2.35E-2</v>
      </c>
      <c r="X4752" s="150" t="s">
        <v>636</v>
      </c>
      <c r="Y4752" s="150"/>
      <c r="Z4752" s="153">
        <v>1586114</v>
      </c>
      <c r="AA4752" s="153">
        <v>1</v>
      </c>
      <c r="AB4752" s="153">
        <v>113.93</v>
      </c>
      <c r="AC4752" s="153">
        <v>20.923159999999999</v>
      </c>
      <c r="AD4752" s="153">
        <v>1827.9828399999999</v>
      </c>
      <c r="AE4752" s="154"/>
      <c r="AF4752" s="154"/>
      <c r="AG4752" s="150" t="s">
        <v>17</v>
      </c>
      <c r="AH4752" s="147">
        <v>3.646408827E-3</v>
      </c>
      <c r="AI4752" s="147">
        <v>1.3170722980000001E-2</v>
      </c>
      <c r="AJ4752" s="147">
        <v>8.7438413809999994E-3</v>
      </c>
    </row>
    <row r="4753" spans="1:36" ht="13.5" thickBot="1" x14ac:dyDescent="0.25">
      <c r="A4753" s="149">
        <v>8694</v>
      </c>
      <c r="B4753" s="149">
        <v>14481</v>
      </c>
      <c r="C4753" s="150" t="s">
        <v>1332</v>
      </c>
      <c r="D4753" s="150">
        <v>520036104</v>
      </c>
      <c r="E4753" s="150" t="s">
        <v>429</v>
      </c>
      <c r="F4753" s="150" t="s">
        <v>1430</v>
      </c>
      <c r="G4753" s="150">
        <v>1129741</v>
      </c>
      <c r="H4753" s="150" t="s">
        <v>102</v>
      </c>
      <c r="I4753" s="150" t="s">
        <v>228</v>
      </c>
      <c r="J4753" s="150" t="s">
        <v>53</v>
      </c>
      <c r="K4753" s="150" t="s">
        <v>53</v>
      </c>
      <c r="L4753" s="150" t="s">
        <v>821</v>
      </c>
      <c r="M4753" s="150" t="s">
        <v>311</v>
      </c>
      <c r="N4753" s="150" t="s">
        <v>140</v>
      </c>
      <c r="O4753" s="150" t="s">
        <v>62</v>
      </c>
      <c r="P4753" s="150" t="s">
        <v>1334</v>
      </c>
      <c r="Q4753" s="150" t="s">
        <v>65</v>
      </c>
      <c r="R4753" s="150" t="s">
        <v>57</v>
      </c>
      <c r="S4753" s="150" t="s">
        <v>1206</v>
      </c>
      <c r="T4753" s="152">
        <v>0.98199999999999998</v>
      </c>
      <c r="U4753" s="151">
        <v>45748</v>
      </c>
      <c r="V4753" s="147">
        <v>6.2300000000000001E-2</v>
      </c>
      <c r="W4753" s="192">
        <v>4.9299999999999997E-2</v>
      </c>
      <c r="X4753" s="150" t="s">
        <v>636</v>
      </c>
      <c r="Y4753" s="150"/>
      <c r="Z4753" s="153">
        <v>367706</v>
      </c>
      <c r="AA4753" s="153">
        <v>1</v>
      </c>
      <c r="AB4753" s="153">
        <v>101.32</v>
      </c>
      <c r="AC4753" s="153">
        <v>8.0206300000000006</v>
      </c>
      <c r="AD4753" s="153">
        <v>380.58035000000001</v>
      </c>
      <c r="AE4753" s="154"/>
      <c r="AF4753" s="154"/>
      <c r="AG4753" s="150" t="s">
        <v>17</v>
      </c>
      <c r="AH4753" s="147">
        <v>2.3123124790000002E-3</v>
      </c>
      <c r="AI4753" s="147">
        <v>2.7421036190000002E-3</v>
      </c>
      <c r="AJ4753" s="147">
        <v>1.8204406189999999E-3</v>
      </c>
    </row>
    <row r="4754" spans="1:36" ht="13.5" thickBot="1" x14ac:dyDescent="0.25">
      <c r="A4754" s="149">
        <v>8694</v>
      </c>
      <c r="B4754" s="149">
        <v>14481</v>
      </c>
      <c r="C4754" s="150" t="s">
        <v>1433</v>
      </c>
      <c r="D4754" s="150">
        <v>510381601</v>
      </c>
      <c r="E4754" s="150" t="s">
        <v>429</v>
      </c>
      <c r="F4754" s="150" t="s">
        <v>1434</v>
      </c>
      <c r="G4754" s="150">
        <v>1132331</v>
      </c>
      <c r="H4754" s="150" t="s">
        <v>102</v>
      </c>
      <c r="I4754" s="150" t="s">
        <v>228</v>
      </c>
      <c r="J4754" s="150" t="s">
        <v>53</v>
      </c>
      <c r="K4754" s="150" t="s">
        <v>53</v>
      </c>
      <c r="L4754" s="150" t="s">
        <v>821</v>
      </c>
      <c r="M4754" s="150" t="s">
        <v>311</v>
      </c>
      <c r="N4754" s="150" t="s">
        <v>140</v>
      </c>
      <c r="O4754" s="150" t="s">
        <v>62</v>
      </c>
      <c r="P4754" s="150" t="s">
        <v>1334</v>
      </c>
      <c r="Q4754" s="150" t="s">
        <v>65</v>
      </c>
      <c r="R4754" s="150" t="s">
        <v>57</v>
      </c>
      <c r="S4754" s="150" t="s">
        <v>1206</v>
      </c>
      <c r="T4754" s="152">
        <v>0.58599999999999997</v>
      </c>
      <c r="U4754" s="151">
        <v>45788</v>
      </c>
      <c r="V4754" s="147">
        <v>4.2000000000000003E-2</v>
      </c>
      <c r="W4754" s="192">
        <v>5.2600000000000001E-2</v>
      </c>
      <c r="X4754" s="150" t="s">
        <v>636</v>
      </c>
      <c r="Y4754" s="150"/>
      <c r="Z4754" s="153">
        <v>70000</v>
      </c>
      <c r="AA4754" s="153">
        <v>1</v>
      </c>
      <c r="AB4754" s="153">
        <v>101.08</v>
      </c>
      <c r="AC4754" s="153">
        <v>0</v>
      </c>
      <c r="AD4754" s="153">
        <v>70.756</v>
      </c>
      <c r="AE4754" s="154"/>
      <c r="AF4754" s="154"/>
      <c r="AG4754" s="150" t="s">
        <v>17</v>
      </c>
      <c r="AH4754" s="147">
        <v>2.89957848E-4</v>
      </c>
      <c r="AI4754" s="147">
        <v>5.0980110599999995E-4</v>
      </c>
      <c r="AJ4754" s="147">
        <v>3.3844915099999999E-4</v>
      </c>
    </row>
    <row r="4755" spans="1:36" ht="13.5" thickBot="1" x14ac:dyDescent="0.25">
      <c r="A4755" s="149">
        <v>8694</v>
      </c>
      <c r="B4755" s="149">
        <v>14481</v>
      </c>
      <c r="C4755" s="150" t="s">
        <v>1463</v>
      </c>
      <c r="D4755" s="150">
        <v>511930125</v>
      </c>
      <c r="E4755" s="150" t="s">
        <v>429</v>
      </c>
      <c r="F4755" s="150" t="s">
        <v>2185</v>
      </c>
      <c r="G4755" s="150">
        <v>1132836</v>
      </c>
      <c r="H4755" s="150" t="s">
        <v>102</v>
      </c>
      <c r="I4755" s="150" t="s">
        <v>228</v>
      </c>
      <c r="J4755" s="150" t="s">
        <v>53</v>
      </c>
      <c r="K4755" s="150" t="s">
        <v>53</v>
      </c>
      <c r="L4755" s="150" t="s">
        <v>821</v>
      </c>
      <c r="M4755" s="150" t="s">
        <v>311</v>
      </c>
      <c r="N4755" s="150" t="s">
        <v>260</v>
      </c>
      <c r="O4755" s="150" t="s">
        <v>62</v>
      </c>
      <c r="P4755" s="150" t="s">
        <v>1339</v>
      </c>
      <c r="Q4755" s="150" t="s">
        <v>65</v>
      </c>
      <c r="R4755" s="150" t="s">
        <v>57</v>
      </c>
      <c r="S4755" s="150" t="s">
        <v>1206</v>
      </c>
      <c r="T4755" s="152">
        <v>0.74</v>
      </c>
      <c r="U4755" s="151">
        <v>45844</v>
      </c>
      <c r="V4755" s="147">
        <v>4.1399999999999999E-2</v>
      </c>
      <c r="W4755" s="192">
        <v>5.11E-2</v>
      </c>
      <c r="X4755" s="150" t="s">
        <v>636</v>
      </c>
      <c r="Y4755" s="150"/>
      <c r="Z4755" s="153">
        <v>104774</v>
      </c>
      <c r="AA4755" s="153">
        <v>1</v>
      </c>
      <c r="AB4755" s="153">
        <v>100.34</v>
      </c>
      <c r="AC4755" s="153">
        <v>0</v>
      </c>
      <c r="AD4755" s="153">
        <v>105.13023</v>
      </c>
      <c r="AE4755" s="154"/>
      <c r="AF4755" s="154"/>
      <c r="AG4755" s="150" t="s">
        <v>17</v>
      </c>
      <c r="AH4755" s="147">
        <v>4.65408258E-4</v>
      </c>
      <c r="AI4755" s="147">
        <v>7.5746943799999997E-4</v>
      </c>
      <c r="AJ4755" s="147">
        <v>5.0287236499999997E-4</v>
      </c>
    </row>
    <row r="4756" spans="1:36" ht="13.5" thickBot="1" x14ac:dyDescent="0.25">
      <c r="A4756" s="149">
        <v>8694</v>
      </c>
      <c r="B4756" s="149">
        <v>14481</v>
      </c>
      <c r="C4756" s="150" t="s">
        <v>1440</v>
      </c>
      <c r="D4756" s="150">
        <v>520026683</v>
      </c>
      <c r="E4756" s="150" t="s">
        <v>429</v>
      </c>
      <c r="F4756" s="150" t="s">
        <v>1441</v>
      </c>
      <c r="G4756" s="150">
        <v>1133149</v>
      </c>
      <c r="H4756" s="150" t="s">
        <v>102</v>
      </c>
      <c r="I4756" s="150" t="s">
        <v>229</v>
      </c>
      <c r="J4756" s="150" t="s">
        <v>53</v>
      </c>
      <c r="K4756" s="150" t="s">
        <v>53</v>
      </c>
      <c r="L4756" s="150" t="s">
        <v>821</v>
      </c>
      <c r="M4756" s="150" t="s">
        <v>311</v>
      </c>
      <c r="N4756" s="150" t="s">
        <v>651</v>
      </c>
      <c r="O4756" s="150" t="s">
        <v>62</v>
      </c>
      <c r="P4756" s="150" t="s">
        <v>1369</v>
      </c>
      <c r="Q4756" s="150" t="s">
        <v>65</v>
      </c>
      <c r="R4756" s="150" t="s">
        <v>57</v>
      </c>
      <c r="S4756" s="150" t="s">
        <v>1206</v>
      </c>
      <c r="T4756" s="152">
        <v>2.0310000000000001</v>
      </c>
      <c r="U4756" s="151">
        <v>46936</v>
      </c>
      <c r="V4756" s="147">
        <v>3.2000000000000001E-2</v>
      </c>
      <c r="W4756" s="192">
        <v>2.2200000000000001E-2</v>
      </c>
      <c r="X4756" s="150" t="s">
        <v>636</v>
      </c>
      <c r="Y4756" s="150"/>
      <c r="Z4756" s="153">
        <v>155000</v>
      </c>
      <c r="AA4756" s="153">
        <v>1</v>
      </c>
      <c r="AB4756" s="153">
        <v>116.39</v>
      </c>
      <c r="AC4756" s="153">
        <v>0</v>
      </c>
      <c r="AD4756" s="153">
        <v>180.40450000000001</v>
      </c>
      <c r="AE4756" s="154"/>
      <c r="AF4756" s="154"/>
      <c r="AG4756" s="150" t="s">
        <v>17</v>
      </c>
      <c r="AH4756" s="147">
        <v>1.10489707E-4</v>
      </c>
      <c r="AI4756" s="147">
        <v>1.2998249439999999E-3</v>
      </c>
      <c r="AJ4756" s="147">
        <v>8.6293388400000002E-4</v>
      </c>
    </row>
    <row r="4757" spans="1:36" ht="13.5" thickBot="1" x14ac:dyDescent="0.25">
      <c r="A4757" s="149">
        <v>8694</v>
      </c>
      <c r="B4757" s="149">
        <v>14481</v>
      </c>
      <c r="C4757" s="150" t="s">
        <v>1442</v>
      </c>
      <c r="D4757" s="150">
        <v>511659401</v>
      </c>
      <c r="E4757" s="150" t="s">
        <v>429</v>
      </c>
      <c r="F4757" s="150" t="s">
        <v>1443</v>
      </c>
      <c r="G4757" s="150">
        <v>1133487</v>
      </c>
      <c r="H4757" s="150" t="s">
        <v>102</v>
      </c>
      <c r="I4757" s="150" t="s">
        <v>229</v>
      </c>
      <c r="J4757" s="150" t="s">
        <v>53</v>
      </c>
      <c r="K4757" s="150" t="s">
        <v>53</v>
      </c>
      <c r="L4757" s="150" t="s">
        <v>821</v>
      </c>
      <c r="M4757" s="150" t="s">
        <v>311</v>
      </c>
      <c r="N4757" s="150" t="s">
        <v>651</v>
      </c>
      <c r="O4757" s="150" t="s">
        <v>62</v>
      </c>
      <c r="P4757" s="150" t="s">
        <v>1369</v>
      </c>
      <c r="Q4757" s="150" t="s">
        <v>65</v>
      </c>
      <c r="R4757" s="150" t="s">
        <v>57</v>
      </c>
      <c r="S4757" s="150" t="s">
        <v>1206</v>
      </c>
      <c r="T4757" s="152">
        <v>2.6920000000000002</v>
      </c>
      <c r="U4757" s="151">
        <v>47177</v>
      </c>
      <c r="V4757" s="147">
        <v>2.3400000000000001E-2</v>
      </c>
      <c r="W4757" s="192">
        <v>2.3E-2</v>
      </c>
      <c r="X4757" s="150" t="s">
        <v>636</v>
      </c>
      <c r="Y4757" s="150"/>
      <c r="Z4757" s="153">
        <v>501949.19</v>
      </c>
      <c r="AA4757" s="153">
        <v>1</v>
      </c>
      <c r="AB4757" s="153">
        <v>111.84</v>
      </c>
      <c r="AC4757" s="153">
        <v>0</v>
      </c>
      <c r="AD4757" s="153">
        <v>561.37996999999996</v>
      </c>
      <c r="AE4757" s="154"/>
      <c r="AF4757" s="154"/>
      <c r="AG4757" s="150" t="s">
        <v>17</v>
      </c>
      <c r="AH4757" s="147">
        <v>2.3794055200000001E-4</v>
      </c>
      <c r="AI4757" s="147">
        <v>4.0447754259999996E-3</v>
      </c>
      <c r="AJ4757" s="147">
        <v>2.6852644909999999E-3</v>
      </c>
    </row>
    <row r="4758" spans="1:36" ht="13.5" thickBot="1" x14ac:dyDescent="0.25">
      <c r="A4758" s="149">
        <v>8694</v>
      </c>
      <c r="B4758" s="149">
        <v>14481</v>
      </c>
      <c r="C4758" s="150" t="s">
        <v>1337</v>
      </c>
      <c r="D4758" s="150">
        <v>1630</v>
      </c>
      <c r="E4758" s="150" t="s">
        <v>2</v>
      </c>
      <c r="F4758" s="150" t="s">
        <v>1338</v>
      </c>
      <c r="G4758" s="150">
        <v>1133891</v>
      </c>
      <c r="H4758" s="150" t="s">
        <v>102</v>
      </c>
      <c r="I4758" s="150" t="s">
        <v>228</v>
      </c>
      <c r="J4758" s="150" t="s">
        <v>53</v>
      </c>
      <c r="K4758" s="150" t="s">
        <v>314</v>
      </c>
      <c r="L4758" s="150" t="s">
        <v>821</v>
      </c>
      <c r="M4758" s="150" t="s">
        <v>311</v>
      </c>
      <c r="N4758" s="150" t="s">
        <v>652</v>
      </c>
      <c r="O4758" s="150" t="s">
        <v>62</v>
      </c>
      <c r="P4758" s="150" t="s">
        <v>1339</v>
      </c>
      <c r="Q4758" s="150" t="s">
        <v>65</v>
      </c>
      <c r="R4758" s="150" t="s">
        <v>57</v>
      </c>
      <c r="S4758" s="150" t="s">
        <v>1206</v>
      </c>
      <c r="T4758" s="152">
        <v>0.16200000000000001</v>
      </c>
      <c r="U4758" s="151">
        <v>45443</v>
      </c>
      <c r="V4758" s="147">
        <v>6.0499999999999998E-2</v>
      </c>
      <c r="W4758" s="192">
        <v>6.3799999999999996E-2</v>
      </c>
      <c r="X4758" s="150" t="s">
        <v>636</v>
      </c>
      <c r="Y4758" s="150"/>
      <c r="Z4758" s="153">
        <v>179500</v>
      </c>
      <c r="AA4758" s="153">
        <v>1</v>
      </c>
      <c r="AB4758" s="153">
        <v>102</v>
      </c>
      <c r="AC4758" s="153">
        <v>0</v>
      </c>
      <c r="AD4758" s="153">
        <v>183.09</v>
      </c>
      <c r="AE4758" s="154"/>
      <c r="AF4758" s="154"/>
      <c r="AG4758" s="150" t="s">
        <v>17</v>
      </c>
      <c r="AH4758" s="147">
        <v>9.7715591799999997E-4</v>
      </c>
      <c r="AI4758" s="147">
        <v>1.3191741279999999E-3</v>
      </c>
      <c r="AJ4758" s="147">
        <v>8.7577951100000005E-4</v>
      </c>
    </row>
    <row r="4759" spans="1:36" ht="13.5" thickBot="1" x14ac:dyDescent="0.25">
      <c r="A4759" s="149">
        <v>8694</v>
      </c>
      <c r="B4759" s="149">
        <v>14481</v>
      </c>
      <c r="C4759" s="150" t="s">
        <v>1340</v>
      </c>
      <c r="D4759" s="150">
        <v>510960719</v>
      </c>
      <c r="E4759" s="150" t="s">
        <v>429</v>
      </c>
      <c r="F4759" s="150" t="s">
        <v>1341</v>
      </c>
      <c r="G4759" s="150">
        <v>1134436</v>
      </c>
      <c r="H4759" s="150" t="s">
        <v>102</v>
      </c>
      <c r="I4759" s="150" t="s">
        <v>229</v>
      </c>
      <c r="J4759" s="150" t="s">
        <v>53</v>
      </c>
      <c r="K4759" s="150" t="s">
        <v>53</v>
      </c>
      <c r="L4759" s="150" t="s">
        <v>821</v>
      </c>
      <c r="M4759" s="150" t="s">
        <v>311</v>
      </c>
      <c r="N4759" s="150" t="s">
        <v>651</v>
      </c>
      <c r="O4759" s="150" t="s">
        <v>62</v>
      </c>
      <c r="P4759" s="150" t="s">
        <v>1342</v>
      </c>
      <c r="Q4759" s="150" t="s">
        <v>65</v>
      </c>
      <c r="R4759" s="150" t="s">
        <v>57</v>
      </c>
      <c r="S4759" s="150" t="s">
        <v>1206</v>
      </c>
      <c r="T4759" s="152">
        <v>0.996</v>
      </c>
      <c r="U4759" s="151">
        <v>45748</v>
      </c>
      <c r="V4759" s="147">
        <v>6.4999999999999997E-3</v>
      </c>
      <c r="W4759" s="192">
        <v>1.6500000000000001E-2</v>
      </c>
      <c r="X4759" s="150" t="s">
        <v>636</v>
      </c>
      <c r="Y4759" s="150"/>
      <c r="Z4759" s="153">
        <v>800000</v>
      </c>
      <c r="AA4759" s="153">
        <v>1</v>
      </c>
      <c r="AB4759" s="153">
        <v>110.63</v>
      </c>
      <c r="AC4759" s="153">
        <v>7.2633400000000004</v>
      </c>
      <c r="AD4759" s="153">
        <v>892.30334000000005</v>
      </c>
      <c r="AE4759" s="154"/>
      <c r="AF4759" s="154"/>
      <c r="AG4759" s="150" t="s">
        <v>17</v>
      </c>
      <c r="AH4759" s="147">
        <v>1.465500336E-3</v>
      </c>
      <c r="AI4759" s="147">
        <v>6.4290976080000001E-3</v>
      </c>
      <c r="AJ4759" s="147">
        <v>4.2681794909999998E-3</v>
      </c>
    </row>
    <row r="4760" spans="1:36" ht="13.5" thickBot="1" x14ac:dyDescent="0.25">
      <c r="A4760" s="149">
        <v>8694</v>
      </c>
      <c r="B4760" s="149">
        <v>14481</v>
      </c>
      <c r="C4760" s="150" t="s">
        <v>1444</v>
      </c>
      <c r="D4760" s="150">
        <v>1513</v>
      </c>
      <c r="E4760" s="150" t="s">
        <v>2</v>
      </c>
      <c r="F4760" s="150" t="s">
        <v>1445</v>
      </c>
      <c r="G4760" s="150">
        <v>1135664</v>
      </c>
      <c r="H4760" s="150" t="s">
        <v>102</v>
      </c>
      <c r="I4760" s="150" t="s">
        <v>228</v>
      </c>
      <c r="J4760" s="150" t="s">
        <v>53</v>
      </c>
      <c r="K4760" s="150" t="s">
        <v>314</v>
      </c>
      <c r="L4760" s="150" t="s">
        <v>821</v>
      </c>
      <c r="M4760" s="150" t="s">
        <v>311</v>
      </c>
      <c r="N4760" s="150" t="s">
        <v>652</v>
      </c>
      <c r="O4760" s="150" t="s">
        <v>62</v>
      </c>
      <c r="P4760" s="150" t="s">
        <v>1446</v>
      </c>
      <c r="Q4760" s="150" t="s">
        <v>65</v>
      </c>
      <c r="R4760" s="150" t="s">
        <v>57</v>
      </c>
      <c r="S4760" s="150" t="s">
        <v>1206</v>
      </c>
      <c r="T4760" s="152">
        <v>1.0509999999999999</v>
      </c>
      <c r="U4760" s="151">
        <v>46157</v>
      </c>
      <c r="V4760" s="147">
        <v>7.3999999999999996E-2</v>
      </c>
      <c r="W4760" s="192">
        <v>6.1699999999999998E-2</v>
      </c>
      <c r="X4760" s="150" t="s">
        <v>636</v>
      </c>
      <c r="Y4760" s="150"/>
      <c r="Z4760" s="153">
        <v>400000</v>
      </c>
      <c r="AA4760" s="153">
        <v>1</v>
      </c>
      <c r="AB4760" s="153">
        <v>104.2</v>
      </c>
      <c r="AC4760" s="153">
        <v>0</v>
      </c>
      <c r="AD4760" s="153">
        <v>416.8</v>
      </c>
      <c r="AE4760" s="154"/>
      <c r="AF4760" s="154"/>
      <c r="AG4760" s="150" t="s">
        <v>17</v>
      </c>
      <c r="AH4760" s="147">
        <v>1.259647006E-3</v>
      </c>
      <c r="AI4760" s="147">
        <v>3.0030683099999999E-3</v>
      </c>
      <c r="AJ4760" s="147">
        <v>1.9936910819999998E-3</v>
      </c>
    </row>
    <row r="4761" spans="1:36" ht="13.5" thickBot="1" x14ac:dyDescent="0.25">
      <c r="A4761" s="149">
        <v>8694</v>
      </c>
      <c r="B4761" s="149">
        <v>14481</v>
      </c>
      <c r="C4761" s="150" t="s">
        <v>1332</v>
      </c>
      <c r="D4761" s="150">
        <v>520036104</v>
      </c>
      <c r="E4761" s="150" t="s">
        <v>429</v>
      </c>
      <c r="F4761" s="150" t="s">
        <v>1447</v>
      </c>
      <c r="G4761" s="150">
        <v>1135888</v>
      </c>
      <c r="H4761" s="150" t="s">
        <v>102</v>
      </c>
      <c r="I4761" s="150" t="s">
        <v>229</v>
      </c>
      <c r="J4761" s="150" t="s">
        <v>53</v>
      </c>
      <c r="K4761" s="150" t="s">
        <v>53</v>
      </c>
      <c r="L4761" s="150" t="s">
        <v>821</v>
      </c>
      <c r="M4761" s="150" t="s">
        <v>311</v>
      </c>
      <c r="N4761" s="150" t="s">
        <v>140</v>
      </c>
      <c r="O4761" s="150" t="s">
        <v>62</v>
      </c>
      <c r="P4761" s="150" t="s">
        <v>1334</v>
      </c>
      <c r="Q4761" s="150" t="s">
        <v>65</v>
      </c>
      <c r="R4761" s="150" t="s">
        <v>57</v>
      </c>
      <c r="S4761" s="150" t="s">
        <v>1206</v>
      </c>
      <c r="T4761" s="152">
        <v>3.1379999999999999</v>
      </c>
      <c r="U4761" s="151">
        <v>47239</v>
      </c>
      <c r="V4761" s="147">
        <v>3.9E-2</v>
      </c>
      <c r="W4761" s="192">
        <v>3.5799999999999998E-2</v>
      </c>
      <c r="X4761" s="150" t="s">
        <v>636</v>
      </c>
      <c r="Y4761" s="150"/>
      <c r="Z4761" s="153">
        <v>937132</v>
      </c>
      <c r="AA4761" s="153">
        <v>1</v>
      </c>
      <c r="AB4761" s="153">
        <v>115.37</v>
      </c>
      <c r="AC4761" s="153">
        <v>0</v>
      </c>
      <c r="AD4761" s="153">
        <v>1081.1691900000001</v>
      </c>
      <c r="AE4761" s="154"/>
      <c r="AF4761" s="154"/>
      <c r="AG4761" s="150" t="s">
        <v>17</v>
      </c>
      <c r="AH4761" s="147">
        <v>6.3649610299999998E-4</v>
      </c>
      <c r="AI4761" s="147">
        <v>7.7898870729999998E-3</v>
      </c>
      <c r="AJ4761" s="147">
        <v>5.1715867869999996E-3</v>
      </c>
    </row>
    <row r="4762" spans="1:36" ht="13.5" thickBot="1" x14ac:dyDescent="0.25">
      <c r="A4762" s="149">
        <v>8694</v>
      </c>
      <c r="B4762" s="149">
        <v>14481</v>
      </c>
      <c r="C4762" s="150" t="s">
        <v>1448</v>
      </c>
      <c r="D4762" s="150">
        <v>513937714</v>
      </c>
      <c r="E4762" s="150" t="s">
        <v>429</v>
      </c>
      <c r="F4762" s="150" t="s">
        <v>1449</v>
      </c>
      <c r="G4762" s="150">
        <v>1135920</v>
      </c>
      <c r="H4762" s="150" t="s">
        <v>102</v>
      </c>
      <c r="I4762" s="150" t="s">
        <v>228</v>
      </c>
      <c r="J4762" s="150" t="s">
        <v>53</v>
      </c>
      <c r="K4762" s="150" t="s">
        <v>53</v>
      </c>
      <c r="L4762" s="150" t="s">
        <v>821</v>
      </c>
      <c r="M4762" s="150" t="s">
        <v>311</v>
      </c>
      <c r="N4762" s="150" t="s">
        <v>269</v>
      </c>
      <c r="O4762" s="150" t="s">
        <v>62</v>
      </c>
      <c r="P4762" s="150" t="s">
        <v>1359</v>
      </c>
      <c r="Q4762" s="150" t="s">
        <v>1351</v>
      </c>
      <c r="R4762" s="150" t="s">
        <v>57</v>
      </c>
      <c r="S4762" s="150" t="s">
        <v>1206</v>
      </c>
      <c r="T4762" s="152">
        <v>0.247</v>
      </c>
      <c r="U4762" s="151">
        <v>46569</v>
      </c>
      <c r="V4762" s="147">
        <v>4.1000000000000002E-2</v>
      </c>
      <c r="W4762" s="192">
        <v>5.04E-2</v>
      </c>
      <c r="X4762" s="150" t="s">
        <v>636</v>
      </c>
      <c r="Y4762" s="150"/>
      <c r="Z4762" s="153">
        <v>130000</v>
      </c>
      <c r="AA4762" s="153">
        <v>1</v>
      </c>
      <c r="AB4762" s="153">
        <v>100.82</v>
      </c>
      <c r="AC4762" s="153">
        <v>0</v>
      </c>
      <c r="AD4762" s="153">
        <v>131.066</v>
      </c>
      <c r="AE4762" s="154"/>
      <c r="AF4762" s="154"/>
      <c r="AG4762" s="150" t="s">
        <v>17</v>
      </c>
      <c r="AH4762" s="147">
        <v>4.3333333300000002E-4</v>
      </c>
      <c r="AI4762" s="147">
        <v>9.4433817400000003E-4</v>
      </c>
      <c r="AJ4762" s="147">
        <v>6.2693165800000003E-4</v>
      </c>
    </row>
    <row r="4763" spans="1:36" ht="13.5" thickBot="1" x14ac:dyDescent="0.25">
      <c r="A4763" s="149">
        <v>8694</v>
      </c>
      <c r="B4763" s="149">
        <v>14481</v>
      </c>
      <c r="C4763" s="150" t="s">
        <v>1343</v>
      </c>
      <c r="D4763" s="150">
        <v>513754069</v>
      </c>
      <c r="E4763" s="150" t="s">
        <v>429</v>
      </c>
      <c r="F4763" s="150" t="s">
        <v>1344</v>
      </c>
      <c r="G4763" s="150">
        <v>1136068</v>
      </c>
      <c r="H4763" s="150" t="s">
        <v>102</v>
      </c>
      <c r="I4763" s="150" t="s">
        <v>228</v>
      </c>
      <c r="J4763" s="150" t="s">
        <v>53</v>
      </c>
      <c r="K4763" s="150" t="s">
        <v>53</v>
      </c>
      <c r="L4763" s="150" t="s">
        <v>821</v>
      </c>
      <c r="M4763" s="150" t="s">
        <v>311</v>
      </c>
      <c r="N4763" s="150" t="s">
        <v>269</v>
      </c>
      <c r="O4763" s="150" t="s">
        <v>62</v>
      </c>
      <c r="P4763" s="150" t="s">
        <v>1345</v>
      </c>
      <c r="Q4763" s="150" t="s">
        <v>65</v>
      </c>
      <c r="R4763" s="150" t="s">
        <v>57</v>
      </c>
      <c r="S4763" s="150" t="s">
        <v>1206</v>
      </c>
      <c r="T4763" s="152">
        <v>0.32900000000000001</v>
      </c>
      <c r="U4763" s="151">
        <v>46600</v>
      </c>
      <c r="V4763" s="147">
        <v>3.9199999999999999E-2</v>
      </c>
      <c r="W4763" s="192">
        <v>5.1200000000000002E-2</v>
      </c>
      <c r="X4763" s="150" t="s">
        <v>636</v>
      </c>
      <c r="Y4763" s="150"/>
      <c r="Z4763" s="153">
        <v>159136</v>
      </c>
      <c r="AA4763" s="153">
        <v>1</v>
      </c>
      <c r="AB4763" s="153">
        <v>100.3</v>
      </c>
      <c r="AC4763" s="153">
        <v>0</v>
      </c>
      <c r="AD4763" s="153">
        <v>159.61340999999999</v>
      </c>
      <c r="AE4763" s="154"/>
      <c r="AF4763" s="154"/>
      <c r="AG4763" s="150" t="s">
        <v>17</v>
      </c>
      <c r="AH4763" s="147">
        <v>3.48976455E-4</v>
      </c>
      <c r="AI4763" s="147">
        <v>1.150023928E-3</v>
      </c>
      <c r="AJ4763" s="147">
        <v>7.6348328199999998E-4</v>
      </c>
    </row>
    <row r="4764" spans="1:36" ht="13.5" thickBot="1" x14ac:dyDescent="0.25">
      <c r="A4764" s="149">
        <v>8694</v>
      </c>
      <c r="B4764" s="149">
        <v>14481</v>
      </c>
      <c r="C4764" s="150" t="s">
        <v>1346</v>
      </c>
      <c r="D4764" s="150">
        <v>513623314</v>
      </c>
      <c r="E4764" s="150" t="s">
        <v>429</v>
      </c>
      <c r="F4764" s="150" t="s">
        <v>1347</v>
      </c>
      <c r="G4764" s="150">
        <v>1136084</v>
      </c>
      <c r="H4764" s="150" t="s">
        <v>102</v>
      </c>
      <c r="I4764" s="150" t="s">
        <v>229</v>
      </c>
      <c r="J4764" s="150" t="s">
        <v>53</v>
      </c>
      <c r="K4764" s="150" t="s">
        <v>53</v>
      </c>
      <c r="L4764" s="150" t="s">
        <v>821</v>
      </c>
      <c r="M4764" s="150" t="s">
        <v>311</v>
      </c>
      <c r="N4764" s="150" t="s">
        <v>651</v>
      </c>
      <c r="O4764" s="150" t="s">
        <v>62</v>
      </c>
      <c r="P4764" s="150" t="s">
        <v>1345</v>
      </c>
      <c r="Q4764" s="150" t="s">
        <v>65</v>
      </c>
      <c r="R4764" s="150" t="s">
        <v>57</v>
      </c>
      <c r="S4764" s="150" t="s">
        <v>1206</v>
      </c>
      <c r="T4764" s="152">
        <v>0.59599999999999997</v>
      </c>
      <c r="U4764" s="151">
        <v>45788</v>
      </c>
      <c r="V4764" s="147">
        <v>2.5000000000000001E-2</v>
      </c>
      <c r="W4764" s="192">
        <v>2.0299999999999999E-2</v>
      </c>
      <c r="X4764" s="150" t="s">
        <v>636</v>
      </c>
      <c r="Y4764" s="150"/>
      <c r="Z4764" s="153">
        <v>38096</v>
      </c>
      <c r="AA4764" s="153">
        <v>1</v>
      </c>
      <c r="AB4764" s="153">
        <v>113.37</v>
      </c>
      <c r="AC4764" s="153">
        <v>0</v>
      </c>
      <c r="AD4764" s="153">
        <v>43.189439999999998</v>
      </c>
      <c r="AE4764" s="154"/>
      <c r="AF4764" s="154"/>
      <c r="AG4764" s="150" t="s">
        <v>17</v>
      </c>
      <c r="AH4764" s="147">
        <v>8.0897908858495294E-5</v>
      </c>
      <c r="AI4764" s="147">
        <v>3.1118243400000002E-4</v>
      </c>
      <c r="AJ4764" s="147">
        <v>2.0658925400000001E-4</v>
      </c>
    </row>
    <row r="4765" spans="1:36" ht="13.5" thickBot="1" x14ac:dyDescent="0.25">
      <c r="A4765" s="149">
        <v>8694</v>
      </c>
      <c r="B4765" s="149">
        <v>14481</v>
      </c>
      <c r="C4765" s="150" t="s">
        <v>1450</v>
      </c>
      <c r="D4765" s="150">
        <v>514892801</v>
      </c>
      <c r="E4765" s="150" t="s">
        <v>429</v>
      </c>
      <c r="F4765" s="150" t="s">
        <v>1451</v>
      </c>
      <c r="G4765" s="150">
        <v>1136134</v>
      </c>
      <c r="H4765" s="150" t="s">
        <v>102</v>
      </c>
      <c r="I4765" s="150" t="s">
        <v>228</v>
      </c>
      <c r="J4765" s="150" t="s">
        <v>53</v>
      </c>
      <c r="K4765" s="150" t="s">
        <v>53</v>
      </c>
      <c r="L4765" s="150" t="s">
        <v>821</v>
      </c>
      <c r="M4765" s="150" t="s">
        <v>311</v>
      </c>
      <c r="N4765" s="150" t="s">
        <v>263</v>
      </c>
      <c r="O4765" s="150" t="s">
        <v>62</v>
      </c>
      <c r="P4765" s="150" t="s">
        <v>1339</v>
      </c>
      <c r="Q4765" s="150" t="s">
        <v>65</v>
      </c>
      <c r="R4765" s="150" t="s">
        <v>57</v>
      </c>
      <c r="S4765" s="150" t="s">
        <v>1206</v>
      </c>
      <c r="T4765" s="152">
        <v>0.98299999999999998</v>
      </c>
      <c r="U4765" s="151">
        <v>45931</v>
      </c>
      <c r="V4765" s="147">
        <v>3.3500000000000002E-2</v>
      </c>
      <c r="W4765" s="192">
        <v>4.8800000000000003E-2</v>
      </c>
      <c r="X4765" s="150" t="s">
        <v>636</v>
      </c>
      <c r="Y4765" s="150"/>
      <c r="Z4765" s="153">
        <v>180000</v>
      </c>
      <c r="AA4765" s="153">
        <v>1</v>
      </c>
      <c r="AB4765" s="153">
        <v>98.59</v>
      </c>
      <c r="AC4765" s="153">
        <v>3.0150000000000001</v>
      </c>
      <c r="AD4765" s="153">
        <v>180.477</v>
      </c>
      <c r="AE4765" s="154"/>
      <c r="AF4765" s="154"/>
      <c r="AG4765" s="150" t="s">
        <v>17</v>
      </c>
      <c r="AH4765" s="147">
        <v>1.3097157619999999E-3</v>
      </c>
      <c r="AI4765" s="147">
        <v>1.3003473109999999E-3</v>
      </c>
      <c r="AJ4765" s="147">
        <v>8.6328067500000003E-4</v>
      </c>
    </row>
    <row r="4766" spans="1:36" ht="13.5" thickBot="1" x14ac:dyDescent="0.25">
      <c r="A4766" s="149">
        <v>8694</v>
      </c>
      <c r="B4766" s="149">
        <v>14481</v>
      </c>
      <c r="C4766" s="150" t="s">
        <v>1452</v>
      </c>
      <c r="D4766" s="150">
        <v>514065283</v>
      </c>
      <c r="E4766" s="150" t="s">
        <v>429</v>
      </c>
      <c r="F4766" s="150" t="s">
        <v>1453</v>
      </c>
      <c r="G4766" s="150">
        <v>1136464</v>
      </c>
      <c r="H4766" s="150" t="s">
        <v>102</v>
      </c>
      <c r="I4766" s="150" t="s">
        <v>228</v>
      </c>
      <c r="J4766" s="150" t="s">
        <v>53</v>
      </c>
      <c r="K4766" s="150" t="s">
        <v>53</v>
      </c>
      <c r="L4766" s="150" t="s">
        <v>821</v>
      </c>
      <c r="M4766" s="150" t="s">
        <v>311</v>
      </c>
      <c r="N4766" s="150" t="s">
        <v>75</v>
      </c>
      <c r="O4766" s="150" t="s">
        <v>62</v>
      </c>
      <c r="P4766" s="150" t="s">
        <v>1345</v>
      </c>
      <c r="Q4766" s="150" t="s">
        <v>65</v>
      </c>
      <c r="R4766" s="150" t="s">
        <v>57</v>
      </c>
      <c r="S4766" s="150" t="s">
        <v>1206</v>
      </c>
      <c r="T4766" s="152">
        <v>1.383</v>
      </c>
      <c r="U4766" s="151">
        <v>46266</v>
      </c>
      <c r="V4766" s="147">
        <v>2.75E-2</v>
      </c>
      <c r="W4766" s="192">
        <v>4.8399999999999999E-2</v>
      </c>
      <c r="X4766" s="150" t="s">
        <v>636</v>
      </c>
      <c r="Y4766" s="150"/>
      <c r="Z4766" s="153">
        <v>283581.87</v>
      </c>
      <c r="AA4766" s="153">
        <v>1</v>
      </c>
      <c r="AB4766" s="153">
        <v>97.5</v>
      </c>
      <c r="AC4766" s="153">
        <v>0</v>
      </c>
      <c r="AD4766" s="153">
        <v>276.49232000000001</v>
      </c>
      <c r="AE4766" s="154"/>
      <c r="AF4766" s="154"/>
      <c r="AG4766" s="150" t="s">
        <v>17</v>
      </c>
      <c r="AH4766" s="147">
        <v>1.2593166630000001E-3</v>
      </c>
      <c r="AI4766" s="147">
        <v>1.9921432920000002E-3</v>
      </c>
      <c r="AJ4766" s="147">
        <v>1.322553437E-3</v>
      </c>
    </row>
    <row r="4767" spans="1:36" ht="13.5" thickBot="1" x14ac:dyDescent="0.25">
      <c r="A4767" s="149">
        <v>8694</v>
      </c>
      <c r="B4767" s="149">
        <v>14481</v>
      </c>
      <c r="C4767" s="150" t="s">
        <v>1431</v>
      </c>
      <c r="D4767" s="150">
        <v>513821488</v>
      </c>
      <c r="E4767" s="150" t="s">
        <v>429</v>
      </c>
      <c r="F4767" s="150" t="s">
        <v>1454</v>
      </c>
      <c r="G4767" s="150">
        <v>1136753</v>
      </c>
      <c r="H4767" s="150" t="s">
        <v>102</v>
      </c>
      <c r="I4767" s="150" t="s">
        <v>229</v>
      </c>
      <c r="J4767" s="150" t="s">
        <v>53</v>
      </c>
      <c r="K4767" s="150" t="s">
        <v>53</v>
      </c>
      <c r="L4767" s="150" t="s">
        <v>821</v>
      </c>
      <c r="M4767" s="150" t="s">
        <v>311</v>
      </c>
      <c r="N4767" s="150" t="s">
        <v>651</v>
      </c>
      <c r="O4767" s="150" t="s">
        <v>62</v>
      </c>
      <c r="P4767" s="150" t="s">
        <v>1369</v>
      </c>
      <c r="Q4767" s="150" t="s">
        <v>65</v>
      </c>
      <c r="R4767" s="150" t="s">
        <v>57</v>
      </c>
      <c r="S4767" s="150" t="s">
        <v>1206</v>
      </c>
      <c r="T4767" s="152">
        <v>2.5390000000000001</v>
      </c>
      <c r="U4767" s="151">
        <v>47016</v>
      </c>
      <c r="V4767" s="147">
        <v>0.04</v>
      </c>
      <c r="W4767" s="192">
        <v>2.3099999999999999E-2</v>
      </c>
      <c r="X4767" s="150" t="s">
        <v>636</v>
      </c>
      <c r="Y4767" s="150"/>
      <c r="Z4767" s="153">
        <v>713519.59</v>
      </c>
      <c r="AA4767" s="153">
        <v>1</v>
      </c>
      <c r="AB4767" s="153">
        <v>117.41</v>
      </c>
      <c r="AC4767" s="153">
        <v>0</v>
      </c>
      <c r="AD4767" s="153">
        <v>837.74334999999996</v>
      </c>
      <c r="AE4767" s="154"/>
      <c r="AF4767" s="154"/>
      <c r="AG4767" s="150" t="s">
        <v>17</v>
      </c>
      <c r="AH4767" s="147">
        <v>7.2009884499999995E-4</v>
      </c>
      <c r="AI4767" s="147">
        <v>6.0359896980000001E-3</v>
      </c>
      <c r="AJ4767" s="147">
        <v>4.0072011669999999E-3</v>
      </c>
    </row>
    <row r="4768" spans="1:36" ht="13.5" thickBot="1" x14ac:dyDescent="0.25">
      <c r="A4768" s="149">
        <v>8694</v>
      </c>
      <c r="B4768" s="149">
        <v>14481</v>
      </c>
      <c r="C4768" s="150" t="s">
        <v>1520</v>
      </c>
      <c r="D4768" s="150">
        <v>513957472</v>
      </c>
      <c r="E4768" s="150" t="s">
        <v>429</v>
      </c>
      <c r="F4768" s="150" t="s">
        <v>2186</v>
      </c>
      <c r="G4768" s="150">
        <v>1137439</v>
      </c>
      <c r="H4768" s="150" t="s">
        <v>102</v>
      </c>
      <c r="I4768" s="150" t="s">
        <v>228</v>
      </c>
      <c r="J4768" s="150" t="s">
        <v>53</v>
      </c>
      <c r="K4768" s="150" t="s">
        <v>53</v>
      </c>
      <c r="L4768" s="150" t="s">
        <v>821</v>
      </c>
      <c r="M4768" s="150" t="s">
        <v>311</v>
      </c>
      <c r="N4768" s="150" t="s">
        <v>651</v>
      </c>
      <c r="O4768" s="150" t="s">
        <v>62</v>
      </c>
      <c r="P4768" s="150" t="s">
        <v>1522</v>
      </c>
      <c r="Q4768" s="150" t="s">
        <v>1351</v>
      </c>
      <c r="R4768" s="150" t="s">
        <v>57</v>
      </c>
      <c r="S4768" s="150" t="s">
        <v>1206</v>
      </c>
      <c r="T4768" s="152">
        <v>0.82199999999999995</v>
      </c>
      <c r="U4768" s="151">
        <v>45688</v>
      </c>
      <c r="V4768" s="147">
        <v>4.3499999999999997E-2</v>
      </c>
      <c r="W4768" s="192">
        <v>5.2999999999999999E-2</v>
      </c>
      <c r="X4768" s="150" t="s">
        <v>636</v>
      </c>
      <c r="Y4768" s="150"/>
      <c r="Z4768" s="153">
        <v>37668.160000000003</v>
      </c>
      <c r="AA4768" s="153">
        <v>1</v>
      </c>
      <c r="AB4768" s="153">
        <v>100.01</v>
      </c>
      <c r="AC4768" s="153">
        <v>0</v>
      </c>
      <c r="AD4768" s="153">
        <v>37.671930000000003</v>
      </c>
      <c r="AE4768" s="154"/>
      <c r="AF4768" s="154"/>
      <c r="AG4768" s="150" t="s">
        <v>17</v>
      </c>
      <c r="AH4768" s="147">
        <v>6.1169297700000005E-4</v>
      </c>
      <c r="AI4768" s="147">
        <v>2.7142845199999997E-4</v>
      </c>
      <c r="AJ4768" s="147">
        <v>1.80197195E-4</v>
      </c>
    </row>
    <row r="4769" spans="1:36" ht="13.5" thickBot="1" x14ac:dyDescent="0.25">
      <c r="A4769" s="149">
        <v>8694</v>
      </c>
      <c r="B4769" s="149">
        <v>14481</v>
      </c>
      <c r="C4769" s="150" t="s">
        <v>1440</v>
      </c>
      <c r="D4769" s="150">
        <v>520026683</v>
      </c>
      <c r="E4769" s="150" t="s">
        <v>429</v>
      </c>
      <c r="F4769" s="150" t="s">
        <v>1455</v>
      </c>
      <c r="G4769" s="150">
        <v>1138114</v>
      </c>
      <c r="H4769" s="150" t="s">
        <v>102</v>
      </c>
      <c r="I4769" s="150" t="s">
        <v>228</v>
      </c>
      <c r="J4769" s="150" t="s">
        <v>53</v>
      </c>
      <c r="K4769" s="150" t="s">
        <v>53</v>
      </c>
      <c r="L4769" s="150" t="s">
        <v>821</v>
      </c>
      <c r="M4769" s="150" t="s">
        <v>311</v>
      </c>
      <c r="N4769" s="150" t="s">
        <v>651</v>
      </c>
      <c r="O4769" s="150" t="s">
        <v>62</v>
      </c>
      <c r="P4769" s="150" t="s">
        <v>1369</v>
      </c>
      <c r="Q4769" s="150" t="s">
        <v>65</v>
      </c>
      <c r="R4769" s="150" t="s">
        <v>57</v>
      </c>
      <c r="S4769" s="150" t="s">
        <v>1206</v>
      </c>
      <c r="T4769" s="152">
        <v>1.242</v>
      </c>
      <c r="U4769" s="151">
        <v>46026</v>
      </c>
      <c r="V4769" s="147">
        <v>3.39E-2</v>
      </c>
      <c r="W4769" s="192">
        <v>4.2900000000000001E-2</v>
      </c>
      <c r="X4769" s="150" t="s">
        <v>636</v>
      </c>
      <c r="Y4769" s="150"/>
      <c r="Z4769" s="153">
        <v>103333.33</v>
      </c>
      <c r="AA4769" s="153">
        <v>1</v>
      </c>
      <c r="AB4769" s="153">
        <v>99.72</v>
      </c>
      <c r="AC4769" s="153">
        <v>0</v>
      </c>
      <c r="AD4769" s="153">
        <v>103.044</v>
      </c>
      <c r="AE4769" s="154"/>
      <c r="AF4769" s="154"/>
      <c r="AG4769" s="150" t="s">
        <v>17</v>
      </c>
      <c r="AH4769" s="147">
        <v>2.3804851999999999E-4</v>
      </c>
      <c r="AI4769" s="147">
        <v>7.4243802999999998E-4</v>
      </c>
      <c r="AJ4769" s="147">
        <v>4.92893243E-4</v>
      </c>
    </row>
    <row r="4770" spans="1:36" ht="13.5" thickBot="1" x14ac:dyDescent="0.25">
      <c r="A4770" s="149">
        <v>8694</v>
      </c>
      <c r="B4770" s="149">
        <v>14481</v>
      </c>
      <c r="C4770" s="150" t="s">
        <v>1431</v>
      </c>
      <c r="D4770" s="150">
        <v>513821488</v>
      </c>
      <c r="E4770" s="150" t="s">
        <v>429</v>
      </c>
      <c r="F4770" s="150" t="s">
        <v>1456</v>
      </c>
      <c r="G4770" s="150">
        <v>1138544</v>
      </c>
      <c r="H4770" s="150" t="s">
        <v>102</v>
      </c>
      <c r="I4770" s="150" t="s">
        <v>229</v>
      </c>
      <c r="J4770" s="150" t="s">
        <v>53</v>
      </c>
      <c r="K4770" s="150" t="s">
        <v>53</v>
      </c>
      <c r="L4770" s="150" t="s">
        <v>821</v>
      </c>
      <c r="M4770" s="150" t="s">
        <v>311</v>
      </c>
      <c r="N4770" s="150" t="s">
        <v>651</v>
      </c>
      <c r="O4770" s="150" t="s">
        <v>62</v>
      </c>
      <c r="P4770" s="150" t="s">
        <v>1369</v>
      </c>
      <c r="Q4770" s="150" t="s">
        <v>65</v>
      </c>
      <c r="R4770" s="150" t="s">
        <v>57</v>
      </c>
      <c r="S4770" s="150" t="s">
        <v>1206</v>
      </c>
      <c r="T4770" s="152">
        <v>3.8919999999999999</v>
      </c>
      <c r="U4770" s="151">
        <v>48112</v>
      </c>
      <c r="V4770" s="147">
        <v>3.5000000000000003E-2</v>
      </c>
      <c r="W4770" s="192">
        <v>2.5600000000000001E-2</v>
      </c>
      <c r="X4770" s="150" t="s">
        <v>636</v>
      </c>
      <c r="Y4770" s="150"/>
      <c r="Z4770" s="153">
        <v>89106.85</v>
      </c>
      <c r="AA4770" s="153">
        <v>1</v>
      </c>
      <c r="AB4770" s="153">
        <v>117.88</v>
      </c>
      <c r="AC4770" s="153">
        <v>0</v>
      </c>
      <c r="AD4770" s="153">
        <v>105.03915000000001</v>
      </c>
      <c r="AE4770" s="154"/>
      <c r="AF4770" s="154"/>
      <c r="AG4770" s="150" t="s">
        <v>17</v>
      </c>
      <c r="AH4770" s="147">
        <v>1.02261716E-4</v>
      </c>
      <c r="AI4770" s="147">
        <v>7.5681320200000001E-4</v>
      </c>
      <c r="AJ4770" s="147">
        <v>5.0243670000000001E-4</v>
      </c>
    </row>
    <row r="4771" spans="1:36" ht="13.5" thickBot="1" x14ac:dyDescent="0.25">
      <c r="A4771" s="149">
        <v>8694</v>
      </c>
      <c r="B4771" s="149">
        <v>14481</v>
      </c>
      <c r="C4771" s="150" t="s">
        <v>1340</v>
      </c>
      <c r="D4771" s="150">
        <v>510960719</v>
      </c>
      <c r="E4771" s="150" t="s">
        <v>429</v>
      </c>
      <c r="F4771" s="150" t="s">
        <v>1457</v>
      </c>
      <c r="G4771" s="150">
        <v>1138650</v>
      </c>
      <c r="H4771" s="150" t="s">
        <v>102</v>
      </c>
      <c r="I4771" s="150" t="s">
        <v>229</v>
      </c>
      <c r="J4771" s="150" t="s">
        <v>53</v>
      </c>
      <c r="K4771" s="150" t="s">
        <v>53</v>
      </c>
      <c r="L4771" s="150" t="s">
        <v>821</v>
      </c>
      <c r="M4771" s="150" t="s">
        <v>311</v>
      </c>
      <c r="N4771" s="150" t="s">
        <v>651</v>
      </c>
      <c r="O4771" s="150" t="s">
        <v>62</v>
      </c>
      <c r="P4771" s="150" t="s">
        <v>1458</v>
      </c>
      <c r="Q4771" s="150" t="s">
        <v>1351</v>
      </c>
      <c r="R4771" s="150" t="s">
        <v>57</v>
      </c>
      <c r="S4771" s="150" t="s">
        <v>1206</v>
      </c>
      <c r="T4771" s="152">
        <v>3.1360000000000001</v>
      </c>
      <c r="U4771" s="151">
        <v>47669</v>
      </c>
      <c r="V4771" s="147">
        <v>1.34E-2</v>
      </c>
      <c r="W4771" s="192">
        <v>2.29E-2</v>
      </c>
      <c r="X4771" s="150" t="s">
        <v>636</v>
      </c>
      <c r="Y4771" s="150"/>
      <c r="Z4771" s="153">
        <v>2077746.93</v>
      </c>
      <c r="AA4771" s="153">
        <v>1</v>
      </c>
      <c r="AB4771" s="153">
        <v>110.26</v>
      </c>
      <c r="AC4771" s="153">
        <v>0</v>
      </c>
      <c r="AD4771" s="153">
        <v>2290.9237699999999</v>
      </c>
      <c r="AE4771" s="154"/>
      <c r="AF4771" s="154"/>
      <c r="AG4771" s="150" t="s">
        <v>17</v>
      </c>
      <c r="AH4771" s="147">
        <v>7.23562018E-4</v>
      </c>
      <c r="AI4771" s="147">
        <v>1.6506239381000001E-2</v>
      </c>
      <c r="AJ4771" s="147">
        <v>1.0958239663E-2</v>
      </c>
    </row>
    <row r="4772" spans="1:36" ht="13.5" thickBot="1" x14ac:dyDescent="0.25">
      <c r="A4772" s="149">
        <v>8694</v>
      </c>
      <c r="B4772" s="149">
        <v>14481</v>
      </c>
      <c r="C4772" s="150" t="s">
        <v>1346</v>
      </c>
      <c r="D4772" s="150">
        <v>513623314</v>
      </c>
      <c r="E4772" s="150" t="s">
        <v>429</v>
      </c>
      <c r="F4772" s="150" t="s">
        <v>1459</v>
      </c>
      <c r="G4772" s="150">
        <v>1138924</v>
      </c>
      <c r="H4772" s="150" t="s">
        <v>102</v>
      </c>
      <c r="I4772" s="150" t="s">
        <v>229</v>
      </c>
      <c r="J4772" s="150" t="s">
        <v>53</v>
      </c>
      <c r="K4772" s="150" t="s">
        <v>53</v>
      </c>
      <c r="L4772" s="150" t="s">
        <v>821</v>
      </c>
      <c r="M4772" s="150" t="s">
        <v>311</v>
      </c>
      <c r="N4772" s="150" t="s">
        <v>651</v>
      </c>
      <c r="O4772" s="150" t="s">
        <v>62</v>
      </c>
      <c r="P4772" s="150" t="s">
        <v>1369</v>
      </c>
      <c r="Q4772" s="150" t="s">
        <v>65</v>
      </c>
      <c r="R4772" s="150" t="s">
        <v>57</v>
      </c>
      <c r="S4772" s="150" t="s">
        <v>1206</v>
      </c>
      <c r="T4772" s="152">
        <v>1.7649999999999999</v>
      </c>
      <c r="U4772" s="151">
        <v>46124</v>
      </c>
      <c r="V4772" s="147">
        <v>1.34E-2</v>
      </c>
      <c r="W4772" s="192">
        <v>2.2700000000000001E-2</v>
      </c>
      <c r="X4772" s="150" t="s">
        <v>636</v>
      </c>
      <c r="Y4772" s="150"/>
      <c r="Z4772" s="153">
        <v>30000</v>
      </c>
      <c r="AA4772" s="153">
        <v>1</v>
      </c>
      <c r="AB4772" s="153">
        <v>111.75</v>
      </c>
      <c r="AC4772" s="153">
        <v>0</v>
      </c>
      <c r="AD4772" s="153">
        <v>33.524999999999999</v>
      </c>
      <c r="AE4772" s="154"/>
      <c r="AF4772" s="154"/>
      <c r="AG4772" s="150" t="s">
        <v>17</v>
      </c>
      <c r="AH4772" s="147">
        <v>5.6265871230793602E-5</v>
      </c>
      <c r="AI4772" s="147">
        <v>2.4154957999999999E-4</v>
      </c>
      <c r="AJ4772" s="147">
        <v>1.60361068E-4</v>
      </c>
    </row>
    <row r="4773" spans="1:36" ht="13.5" thickBot="1" x14ac:dyDescent="0.25">
      <c r="A4773" s="149">
        <v>8694</v>
      </c>
      <c r="B4773" s="149">
        <v>14481</v>
      </c>
      <c r="C4773" s="150" t="s">
        <v>1460</v>
      </c>
      <c r="D4773" s="150">
        <v>520043720</v>
      </c>
      <c r="E4773" s="150" t="s">
        <v>429</v>
      </c>
      <c r="F4773" s="150" t="s">
        <v>1461</v>
      </c>
      <c r="G4773" s="150">
        <v>1138940</v>
      </c>
      <c r="H4773" s="150" t="s">
        <v>102</v>
      </c>
      <c r="I4773" s="150" t="s">
        <v>228</v>
      </c>
      <c r="J4773" s="150" t="s">
        <v>53</v>
      </c>
      <c r="K4773" s="150" t="s">
        <v>53</v>
      </c>
      <c r="L4773" s="150" t="s">
        <v>821</v>
      </c>
      <c r="M4773" s="150" t="s">
        <v>311</v>
      </c>
      <c r="N4773" s="150" t="s">
        <v>652</v>
      </c>
      <c r="O4773" s="150" t="s">
        <v>62</v>
      </c>
      <c r="P4773" s="150" t="s">
        <v>1458</v>
      </c>
      <c r="Q4773" s="150" t="s">
        <v>1351</v>
      </c>
      <c r="R4773" s="150" t="s">
        <v>57</v>
      </c>
      <c r="S4773" s="150" t="s">
        <v>1206</v>
      </c>
      <c r="T4773" s="152">
        <v>2.395</v>
      </c>
      <c r="U4773" s="151">
        <v>46387</v>
      </c>
      <c r="V4773" s="147">
        <v>2.75E-2</v>
      </c>
      <c r="W4773" s="192">
        <v>4.8500000000000001E-2</v>
      </c>
      <c r="X4773" s="150" t="s">
        <v>636</v>
      </c>
      <c r="Y4773" s="150"/>
      <c r="Z4773" s="153">
        <v>9671.5300000000007</v>
      </c>
      <c r="AA4773" s="153">
        <v>1</v>
      </c>
      <c r="AB4773" s="153">
        <v>95.96</v>
      </c>
      <c r="AC4773" s="153">
        <v>0</v>
      </c>
      <c r="AD4773" s="153">
        <v>9.2807999999999993</v>
      </c>
      <c r="AE4773" s="154"/>
      <c r="AF4773" s="154"/>
      <c r="AG4773" s="150" t="s">
        <v>17</v>
      </c>
      <c r="AH4773" s="147">
        <v>1.1714806E-4</v>
      </c>
      <c r="AI4773" s="147">
        <v>6.6868705306693106E-5</v>
      </c>
      <c r="AJ4773" s="147">
        <v>4.4393109888110499E-5</v>
      </c>
    </row>
    <row r="4774" spans="1:36" ht="13.5" thickBot="1" x14ac:dyDescent="0.25">
      <c r="A4774" s="149">
        <v>8694</v>
      </c>
      <c r="B4774" s="149">
        <v>14481</v>
      </c>
      <c r="C4774" s="150" t="s">
        <v>1435</v>
      </c>
      <c r="D4774" s="150">
        <v>513992529</v>
      </c>
      <c r="E4774" s="150" t="s">
        <v>429</v>
      </c>
      <c r="F4774" s="150" t="s">
        <v>1462</v>
      </c>
      <c r="G4774" s="150">
        <v>1138973</v>
      </c>
      <c r="H4774" s="150" t="s">
        <v>102</v>
      </c>
      <c r="I4774" s="150" t="s">
        <v>229</v>
      </c>
      <c r="J4774" s="150" t="s">
        <v>53</v>
      </c>
      <c r="K4774" s="150" t="s">
        <v>53</v>
      </c>
      <c r="L4774" s="150" t="s">
        <v>821</v>
      </c>
      <c r="M4774" s="150" t="s">
        <v>311</v>
      </c>
      <c r="N4774" s="150" t="s">
        <v>651</v>
      </c>
      <c r="O4774" s="150" t="s">
        <v>62</v>
      </c>
      <c r="P4774" s="150" t="s">
        <v>1437</v>
      </c>
      <c r="Q4774" s="150" t="s">
        <v>1351</v>
      </c>
      <c r="R4774" s="150" t="s">
        <v>57</v>
      </c>
      <c r="S4774" s="150" t="s">
        <v>1206</v>
      </c>
      <c r="T4774" s="152">
        <v>3.379</v>
      </c>
      <c r="U4774" s="151">
        <v>47221</v>
      </c>
      <c r="V4774" s="147">
        <v>1.9599999999999999E-2</v>
      </c>
      <c r="W4774" s="192">
        <v>2.4899999999999999E-2</v>
      </c>
      <c r="X4774" s="150" t="s">
        <v>636</v>
      </c>
      <c r="Y4774" s="150"/>
      <c r="Z4774" s="153">
        <v>287000</v>
      </c>
      <c r="AA4774" s="153">
        <v>1</v>
      </c>
      <c r="AB4774" s="153">
        <v>111.5</v>
      </c>
      <c r="AC4774" s="153">
        <v>0</v>
      </c>
      <c r="AD4774" s="153">
        <v>320.005</v>
      </c>
      <c r="AE4774" s="154"/>
      <c r="AF4774" s="154"/>
      <c r="AG4774" s="150" t="s">
        <v>17</v>
      </c>
      <c r="AH4774" s="147">
        <v>2.50634762E-4</v>
      </c>
      <c r="AI4774" s="147">
        <v>2.3056546890000001E-3</v>
      </c>
      <c r="AJ4774" s="147">
        <v>1.5306888549999999E-3</v>
      </c>
    </row>
    <row r="4775" spans="1:36" ht="13.5" thickBot="1" x14ac:dyDescent="0.25">
      <c r="A4775" s="149">
        <v>8694</v>
      </c>
      <c r="B4775" s="149">
        <v>14481</v>
      </c>
      <c r="C4775" s="150" t="s">
        <v>1463</v>
      </c>
      <c r="D4775" s="150">
        <v>511930125</v>
      </c>
      <c r="E4775" s="150" t="s">
        <v>429</v>
      </c>
      <c r="F4775" s="150" t="s">
        <v>1464</v>
      </c>
      <c r="G4775" s="150">
        <v>1139252</v>
      </c>
      <c r="H4775" s="150" t="s">
        <v>102</v>
      </c>
      <c r="I4775" s="150" t="s">
        <v>228</v>
      </c>
      <c r="J4775" s="150" t="s">
        <v>53</v>
      </c>
      <c r="K4775" s="150" t="s">
        <v>53</v>
      </c>
      <c r="L4775" s="150" t="s">
        <v>821</v>
      </c>
      <c r="M4775" s="150" t="s">
        <v>311</v>
      </c>
      <c r="N4775" s="150" t="s">
        <v>260</v>
      </c>
      <c r="O4775" s="150" t="s">
        <v>62</v>
      </c>
      <c r="P4775" s="150" t="s">
        <v>1339</v>
      </c>
      <c r="Q4775" s="150" t="s">
        <v>65</v>
      </c>
      <c r="R4775" s="150" t="s">
        <v>57</v>
      </c>
      <c r="S4775" s="150" t="s">
        <v>1206</v>
      </c>
      <c r="T4775" s="152">
        <v>1.2989999999999999</v>
      </c>
      <c r="U4775" s="151">
        <v>46208</v>
      </c>
      <c r="V4775" s="147">
        <v>3.5499999999999997E-2</v>
      </c>
      <c r="W4775" s="192">
        <v>5.04E-2</v>
      </c>
      <c r="X4775" s="150" t="s">
        <v>636</v>
      </c>
      <c r="Y4775" s="150"/>
      <c r="Z4775" s="153">
        <v>400000</v>
      </c>
      <c r="AA4775" s="153">
        <v>1</v>
      </c>
      <c r="AB4775" s="153">
        <v>99.03</v>
      </c>
      <c r="AC4775" s="153">
        <v>0</v>
      </c>
      <c r="AD4775" s="153">
        <v>396.12</v>
      </c>
      <c r="AE4775" s="154"/>
      <c r="AF4775" s="154"/>
      <c r="AG4775" s="150" t="s">
        <v>17</v>
      </c>
      <c r="AH4775" s="147">
        <v>1.0234139189999999E-3</v>
      </c>
      <c r="AI4775" s="147">
        <v>2.8540677029999999E-3</v>
      </c>
      <c r="AJ4775" s="147">
        <v>1.894771861E-3</v>
      </c>
    </row>
    <row r="4776" spans="1:36" ht="13.5" thickBot="1" x14ac:dyDescent="0.25">
      <c r="A4776" s="149">
        <v>8694</v>
      </c>
      <c r="B4776" s="149">
        <v>14481</v>
      </c>
      <c r="C4776" s="150" t="s">
        <v>1465</v>
      </c>
      <c r="D4776" s="150">
        <v>1665</v>
      </c>
      <c r="E4776" s="150" t="s">
        <v>2</v>
      </c>
      <c r="F4776" s="150" t="s">
        <v>1466</v>
      </c>
      <c r="G4776" s="150">
        <v>1139575</v>
      </c>
      <c r="H4776" s="150" t="s">
        <v>102</v>
      </c>
      <c r="I4776" s="150" t="s">
        <v>228</v>
      </c>
      <c r="J4776" s="150" t="s">
        <v>53</v>
      </c>
      <c r="K4776" s="150" t="s">
        <v>314</v>
      </c>
      <c r="L4776" s="150" t="s">
        <v>821</v>
      </c>
      <c r="M4776" s="150" t="s">
        <v>311</v>
      </c>
      <c r="N4776" s="150" t="s">
        <v>652</v>
      </c>
      <c r="O4776" s="150" t="s">
        <v>62</v>
      </c>
      <c r="P4776" s="150" t="s">
        <v>1345</v>
      </c>
      <c r="Q4776" s="150" t="s">
        <v>65</v>
      </c>
      <c r="R4776" s="150" t="s">
        <v>57</v>
      </c>
      <c r="S4776" s="150" t="s">
        <v>1206</v>
      </c>
      <c r="T4776" s="152">
        <v>0.86899999999999999</v>
      </c>
      <c r="U4776" s="151">
        <v>45991</v>
      </c>
      <c r="V4776" s="147">
        <v>5.8000000000000003E-2</v>
      </c>
      <c r="W4776" s="192">
        <v>5.2499999999999998E-2</v>
      </c>
      <c r="X4776" s="150" t="s">
        <v>636</v>
      </c>
      <c r="Y4776" s="150"/>
      <c r="Z4776" s="153">
        <v>426191.31</v>
      </c>
      <c r="AA4776" s="153">
        <v>1</v>
      </c>
      <c r="AB4776" s="153">
        <v>102.49</v>
      </c>
      <c r="AC4776" s="153">
        <v>0</v>
      </c>
      <c r="AD4776" s="153">
        <v>436.80347</v>
      </c>
      <c r="AE4776" s="154"/>
      <c r="AF4776" s="154"/>
      <c r="AG4776" s="150" t="s">
        <v>17</v>
      </c>
      <c r="AH4776" s="147">
        <v>1.8205006480000001E-3</v>
      </c>
      <c r="AI4776" s="147">
        <v>3.1471944780000001E-3</v>
      </c>
      <c r="AJ4776" s="147">
        <v>2.0893742390000001E-3</v>
      </c>
    </row>
    <row r="4777" spans="1:36" ht="13.5" thickBot="1" x14ac:dyDescent="0.25">
      <c r="A4777" s="149">
        <v>8694</v>
      </c>
      <c r="B4777" s="149">
        <v>14481</v>
      </c>
      <c r="C4777" s="150" t="s">
        <v>1467</v>
      </c>
      <c r="D4777" s="150">
        <v>514290345</v>
      </c>
      <c r="E4777" s="150" t="s">
        <v>429</v>
      </c>
      <c r="F4777" s="150" t="s">
        <v>1468</v>
      </c>
      <c r="G4777" s="150">
        <v>1139815</v>
      </c>
      <c r="H4777" s="150" t="s">
        <v>102</v>
      </c>
      <c r="I4777" s="150" t="s">
        <v>228</v>
      </c>
      <c r="J4777" s="150" t="s">
        <v>53</v>
      </c>
      <c r="K4777" s="150" t="s">
        <v>53</v>
      </c>
      <c r="L4777" s="150" t="s">
        <v>821</v>
      </c>
      <c r="M4777" s="150" t="s">
        <v>311</v>
      </c>
      <c r="N4777" s="150" t="s">
        <v>269</v>
      </c>
      <c r="O4777" s="150" t="s">
        <v>62</v>
      </c>
      <c r="P4777" s="150" t="s">
        <v>1437</v>
      </c>
      <c r="Q4777" s="150" t="s">
        <v>1351</v>
      </c>
      <c r="R4777" s="150" t="s">
        <v>57</v>
      </c>
      <c r="S4777" s="150" t="s">
        <v>1206</v>
      </c>
      <c r="T4777" s="152">
        <v>1.302</v>
      </c>
      <c r="U4777" s="151">
        <v>46965</v>
      </c>
      <c r="V4777" s="147">
        <v>3.61E-2</v>
      </c>
      <c r="W4777" s="192">
        <v>4.6100000000000002E-2</v>
      </c>
      <c r="X4777" s="150" t="s">
        <v>636</v>
      </c>
      <c r="Y4777" s="150"/>
      <c r="Z4777" s="153">
        <v>160000</v>
      </c>
      <c r="AA4777" s="153">
        <v>1</v>
      </c>
      <c r="AB4777" s="153">
        <v>99.4</v>
      </c>
      <c r="AC4777" s="153">
        <v>0</v>
      </c>
      <c r="AD4777" s="153">
        <v>159.04</v>
      </c>
      <c r="AE4777" s="154"/>
      <c r="AF4777" s="154"/>
      <c r="AG4777" s="150" t="s">
        <v>17</v>
      </c>
      <c r="AH4777" s="147">
        <v>2.08469055E-4</v>
      </c>
      <c r="AI4777" s="147">
        <v>1.145892476E-3</v>
      </c>
      <c r="AJ4777" s="147">
        <v>7.6074047400000004E-4</v>
      </c>
    </row>
    <row r="4778" spans="1:36" ht="13.5" thickBot="1" x14ac:dyDescent="0.25">
      <c r="A4778" s="149">
        <v>8694</v>
      </c>
      <c r="B4778" s="149">
        <v>14481</v>
      </c>
      <c r="C4778" s="150" t="s">
        <v>1433</v>
      </c>
      <c r="D4778" s="150">
        <v>510381601</v>
      </c>
      <c r="E4778" s="150" t="s">
        <v>429</v>
      </c>
      <c r="F4778" s="150" t="s">
        <v>2160</v>
      </c>
      <c r="G4778" s="150">
        <v>1140102</v>
      </c>
      <c r="H4778" s="150" t="s">
        <v>102</v>
      </c>
      <c r="I4778" s="150" t="s">
        <v>228</v>
      </c>
      <c r="J4778" s="150" t="s">
        <v>53</v>
      </c>
      <c r="K4778" s="150" t="s">
        <v>53</v>
      </c>
      <c r="L4778" s="150" t="s">
        <v>821</v>
      </c>
      <c r="M4778" s="150" t="s">
        <v>311</v>
      </c>
      <c r="N4778" s="150" t="s">
        <v>140</v>
      </c>
      <c r="O4778" s="150" t="s">
        <v>62</v>
      </c>
      <c r="P4778" s="150" t="s">
        <v>1334</v>
      </c>
      <c r="Q4778" s="150" t="s">
        <v>65</v>
      </c>
      <c r="R4778" s="150" t="s">
        <v>57</v>
      </c>
      <c r="S4778" s="150" t="s">
        <v>1206</v>
      </c>
      <c r="T4778" s="152">
        <v>2.3530000000000002</v>
      </c>
      <c r="U4778" s="151">
        <v>47133</v>
      </c>
      <c r="V4778" s="147">
        <v>4.2999999999999997E-2</v>
      </c>
      <c r="W4778" s="192">
        <v>5.28E-2</v>
      </c>
      <c r="X4778" s="150" t="s">
        <v>636</v>
      </c>
      <c r="Y4778" s="150"/>
      <c r="Z4778" s="153">
        <v>132293.64000000001</v>
      </c>
      <c r="AA4778" s="153">
        <v>1</v>
      </c>
      <c r="AB4778" s="153">
        <v>98.8</v>
      </c>
      <c r="AC4778" s="153">
        <v>0</v>
      </c>
      <c r="AD4778" s="153">
        <v>130.70612</v>
      </c>
      <c r="AE4778" s="154"/>
      <c r="AF4778" s="154"/>
      <c r="AG4778" s="150" t="s">
        <v>17</v>
      </c>
      <c r="AH4778" s="147">
        <v>1.3108582899999999E-4</v>
      </c>
      <c r="AI4778" s="147">
        <v>9.4174521800000001E-4</v>
      </c>
      <c r="AJ4778" s="147">
        <v>6.25210234E-4</v>
      </c>
    </row>
    <row r="4779" spans="1:36" ht="13.5" thickBot="1" x14ac:dyDescent="0.25">
      <c r="A4779" s="149">
        <v>8694</v>
      </c>
      <c r="B4779" s="149">
        <v>14481</v>
      </c>
      <c r="C4779" s="150" t="s">
        <v>1475</v>
      </c>
      <c r="D4779" s="150">
        <v>513765859</v>
      </c>
      <c r="E4779" s="150" t="s">
        <v>429</v>
      </c>
      <c r="F4779" s="150" t="s">
        <v>1476</v>
      </c>
      <c r="G4779" s="150">
        <v>1140607</v>
      </c>
      <c r="H4779" s="150" t="s">
        <v>102</v>
      </c>
      <c r="I4779" s="150" t="s">
        <v>229</v>
      </c>
      <c r="J4779" s="150" t="s">
        <v>53</v>
      </c>
      <c r="K4779" s="150" t="s">
        <v>53</v>
      </c>
      <c r="L4779" s="150" t="s">
        <v>821</v>
      </c>
      <c r="M4779" s="150" t="s">
        <v>311</v>
      </c>
      <c r="N4779" s="150" t="s">
        <v>651</v>
      </c>
      <c r="O4779" s="150" t="s">
        <v>62</v>
      </c>
      <c r="P4779" s="150" t="s">
        <v>1345</v>
      </c>
      <c r="Q4779" s="150" t="s">
        <v>65</v>
      </c>
      <c r="R4779" s="150" t="s">
        <v>57</v>
      </c>
      <c r="S4779" s="150" t="s">
        <v>1206</v>
      </c>
      <c r="T4779" s="152">
        <v>1.6910000000000001</v>
      </c>
      <c r="U4779" s="151">
        <v>46356</v>
      </c>
      <c r="V4779" s="147">
        <v>2.1499999999999998E-2</v>
      </c>
      <c r="W4779" s="192">
        <v>2.4799999999999999E-2</v>
      </c>
      <c r="X4779" s="150" t="s">
        <v>636</v>
      </c>
      <c r="Y4779" s="150"/>
      <c r="Z4779" s="153">
        <v>377000</v>
      </c>
      <c r="AA4779" s="153">
        <v>1</v>
      </c>
      <c r="AB4779" s="153">
        <v>113.52</v>
      </c>
      <c r="AC4779" s="153">
        <v>0</v>
      </c>
      <c r="AD4779" s="153">
        <v>427.97039999999998</v>
      </c>
      <c r="AE4779" s="154"/>
      <c r="AF4779" s="154"/>
      <c r="AG4779" s="150" t="s">
        <v>17</v>
      </c>
      <c r="AH4779" s="147">
        <v>1.92219524E-4</v>
      </c>
      <c r="AI4779" s="147">
        <v>3.0835516930000002E-3</v>
      </c>
      <c r="AJ4779" s="147">
        <v>2.0471227690000001E-3</v>
      </c>
    </row>
    <row r="4780" spans="1:36" ht="13.5" thickBot="1" x14ac:dyDescent="0.25">
      <c r="A4780" s="149">
        <v>8694</v>
      </c>
      <c r="B4780" s="149">
        <v>14481</v>
      </c>
      <c r="C4780" s="150" t="s">
        <v>1475</v>
      </c>
      <c r="D4780" s="150">
        <v>513765859</v>
      </c>
      <c r="E4780" s="150" t="s">
        <v>429</v>
      </c>
      <c r="F4780" s="150" t="s">
        <v>1477</v>
      </c>
      <c r="G4780" s="150">
        <v>1140615</v>
      </c>
      <c r="H4780" s="150" t="s">
        <v>102</v>
      </c>
      <c r="I4780" s="150" t="s">
        <v>229</v>
      </c>
      <c r="J4780" s="150" t="s">
        <v>53</v>
      </c>
      <c r="K4780" s="150" t="s">
        <v>53</v>
      </c>
      <c r="L4780" s="150" t="s">
        <v>821</v>
      </c>
      <c r="M4780" s="150" t="s">
        <v>311</v>
      </c>
      <c r="N4780" s="150" t="s">
        <v>651</v>
      </c>
      <c r="O4780" s="150" t="s">
        <v>62</v>
      </c>
      <c r="P4780" s="150" t="s">
        <v>1369</v>
      </c>
      <c r="Q4780" s="150" t="s">
        <v>65</v>
      </c>
      <c r="R4780" s="150" t="s">
        <v>57</v>
      </c>
      <c r="S4780" s="150" t="s">
        <v>1206</v>
      </c>
      <c r="T4780" s="152">
        <v>1.645</v>
      </c>
      <c r="U4780" s="151">
        <v>46356</v>
      </c>
      <c r="V4780" s="147">
        <v>1.6E-2</v>
      </c>
      <c r="W4780" s="192">
        <v>2.24E-2</v>
      </c>
      <c r="X4780" s="150" t="s">
        <v>636</v>
      </c>
      <c r="Y4780" s="150"/>
      <c r="Z4780" s="153">
        <v>95000</v>
      </c>
      <c r="AA4780" s="153">
        <v>1</v>
      </c>
      <c r="AB4780" s="153">
        <v>112.74</v>
      </c>
      <c r="AC4780" s="153">
        <v>0</v>
      </c>
      <c r="AD4780" s="153">
        <v>107.10299999999999</v>
      </c>
      <c r="AE4780" s="154"/>
      <c r="AF4780" s="154"/>
      <c r="AG4780" s="150" t="s">
        <v>17</v>
      </c>
      <c r="AH4780" s="147">
        <v>2.4503514400000002E-4</v>
      </c>
      <c r="AI4780" s="147">
        <v>7.7168336099999997E-4</v>
      </c>
      <c r="AJ4780" s="147">
        <v>5.1230877100000001E-4</v>
      </c>
    </row>
    <row r="4781" spans="1:36" ht="13.5" thickBot="1" x14ac:dyDescent="0.25">
      <c r="A4781" s="149">
        <v>8694</v>
      </c>
      <c r="B4781" s="149">
        <v>14481</v>
      </c>
      <c r="C4781" s="150" t="s">
        <v>1523</v>
      </c>
      <c r="D4781" s="150">
        <v>520043878</v>
      </c>
      <c r="E4781" s="150" t="s">
        <v>429</v>
      </c>
      <c r="F4781" s="150" t="s">
        <v>2291</v>
      </c>
      <c r="G4781" s="150">
        <v>1140656</v>
      </c>
      <c r="H4781" s="150" t="s">
        <v>102</v>
      </c>
      <c r="I4781" s="150" t="s">
        <v>228</v>
      </c>
      <c r="J4781" s="150" t="s">
        <v>53</v>
      </c>
      <c r="K4781" s="150" t="s">
        <v>53</v>
      </c>
      <c r="L4781" s="150" t="s">
        <v>821</v>
      </c>
      <c r="M4781" s="150" t="s">
        <v>311</v>
      </c>
      <c r="N4781" s="150" t="s">
        <v>156</v>
      </c>
      <c r="O4781" s="150" t="s">
        <v>62</v>
      </c>
      <c r="P4781" s="150" t="s">
        <v>1366</v>
      </c>
      <c r="Q4781" s="150" t="s">
        <v>1351</v>
      </c>
      <c r="R4781" s="150" t="s">
        <v>57</v>
      </c>
      <c r="S4781" s="150" t="s">
        <v>1206</v>
      </c>
      <c r="T4781" s="152">
        <v>0.64500000000000002</v>
      </c>
      <c r="U4781" s="151">
        <v>45809</v>
      </c>
      <c r="V4781" s="147">
        <v>2.9499999999999998E-2</v>
      </c>
      <c r="W4781" s="192">
        <v>5.3900000000000003E-2</v>
      </c>
      <c r="X4781" s="150" t="s">
        <v>636</v>
      </c>
      <c r="Y4781" s="150"/>
      <c r="Z4781" s="153">
        <v>17053</v>
      </c>
      <c r="AA4781" s="153">
        <v>1</v>
      </c>
      <c r="AB4781" s="153">
        <v>99.49</v>
      </c>
      <c r="AC4781" s="153">
        <v>0</v>
      </c>
      <c r="AD4781" s="153">
        <v>16.96603</v>
      </c>
      <c r="AE4781" s="154"/>
      <c r="AF4781" s="154"/>
      <c r="AG4781" s="150" t="s">
        <v>17</v>
      </c>
      <c r="AH4781" s="147">
        <v>1.4226017499999999E-4</v>
      </c>
      <c r="AI4781" s="147">
        <v>1.2224123499999999E-4</v>
      </c>
      <c r="AJ4781" s="147">
        <v>8.1154085224870607E-5</v>
      </c>
    </row>
    <row r="4782" spans="1:36" ht="13.5" thickBot="1" x14ac:dyDescent="0.25">
      <c r="A4782" s="149">
        <v>8694</v>
      </c>
      <c r="B4782" s="149">
        <v>14481</v>
      </c>
      <c r="C4782" s="150" t="s">
        <v>1478</v>
      </c>
      <c r="D4782" s="150">
        <v>511399388</v>
      </c>
      <c r="E4782" s="150" t="s">
        <v>429</v>
      </c>
      <c r="F4782" s="150" t="s">
        <v>1479</v>
      </c>
      <c r="G4782" s="150">
        <v>1141191</v>
      </c>
      <c r="H4782" s="150" t="s">
        <v>102</v>
      </c>
      <c r="I4782" s="150" t="s">
        <v>228</v>
      </c>
      <c r="J4782" s="150" t="s">
        <v>53</v>
      </c>
      <c r="K4782" s="150" t="s">
        <v>53</v>
      </c>
      <c r="L4782" s="150" t="s">
        <v>821</v>
      </c>
      <c r="M4782" s="150" t="s">
        <v>311</v>
      </c>
      <c r="N4782" s="150" t="s">
        <v>140</v>
      </c>
      <c r="O4782" s="150" t="s">
        <v>62</v>
      </c>
      <c r="P4782" s="150" t="s">
        <v>1350</v>
      </c>
      <c r="Q4782" s="150" t="s">
        <v>1351</v>
      </c>
      <c r="R4782" s="150" t="s">
        <v>57</v>
      </c>
      <c r="S4782" s="150" t="s">
        <v>1206</v>
      </c>
      <c r="T4782" s="152">
        <v>0.56499999999999995</v>
      </c>
      <c r="U4782" s="151">
        <v>45838</v>
      </c>
      <c r="V4782" s="147">
        <v>3.0499999999999999E-2</v>
      </c>
      <c r="W4782" s="192">
        <v>5.21E-2</v>
      </c>
      <c r="X4782" s="150" t="s">
        <v>636</v>
      </c>
      <c r="Y4782" s="150"/>
      <c r="Z4782" s="153">
        <v>180000</v>
      </c>
      <c r="AA4782" s="153">
        <v>1</v>
      </c>
      <c r="AB4782" s="153">
        <v>99.61</v>
      </c>
      <c r="AC4782" s="153">
        <v>0</v>
      </c>
      <c r="AD4782" s="153">
        <v>179.298</v>
      </c>
      <c r="AE4782" s="154"/>
      <c r="AF4782" s="154"/>
      <c r="AG4782" s="150" t="s">
        <v>17</v>
      </c>
      <c r="AH4782" s="147">
        <v>2.6816241699999998E-3</v>
      </c>
      <c r="AI4782" s="147">
        <v>1.291852547E-3</v>
      </c>
      <c r="AJ4782" s="147">
        <v>8.5764113100000004E-4</v>
      </c>
    </row>
    <row r="4783" spans="1:36" ht="13.5" thickBot="1" x14ac:dyDescent="0.25">
      <c r="A4783" s="149">
        <v>8694</v>
      </c>
      <c r="B4783" s="149">
        <v>14481</v>
      </c>
      <c r="C4783" s="150" t="s">
        <v>1480</v>
      </c>
      <c r="D4783" s="150">
        <v>515334662</v>
      </c>
      <c r="E4783" s="150" t="s">
        <v>429</v>
      </c>
      <c r="F4783" s="150" t="s">
        <v>1481</v>
      </c>
      <c r="G4783" s="150">
        <v>1141332</v>
      </c>
      <c r="H4783" s="150" t="s">
        <v>102</v>
      </c>
      <c r="I4783" s="150" t="s">
        <v>230</v>
      </c>
      <c r="J4783" s="150" t="s">
        <v>53</v>
      </c>
      <c r="K4783" s="150" t="s">
        <v>53</v>
      </c>
      <c r="L4783" s="150" t="s">
        <v>821</v>
      </c>
      <c r="M4783" s="150" t="s">
        <v>311</v>
      </c>
      <c r="N4783" s="150" t="s">
        <v>267</v>
      </c>
      <c r="O4783" s="150" t="s">
        <v>62</v>
      </c>
      <c r="P4783" s="150" t="s">
        <v>1350</v>
      </c>
      <c r="Q4783" s="150" t="s">
        <v>1351</v>
      </c>
      <c r="R4783" s="150" t="s">
        <v>57</v>
      </c>
      <c r="S4783" s="150" t="s">
        <v>1206</v>
      </c>
      <c r="T4783" s="152">
        <v>3.2839999999999998</v>
      </c>
      <c r="U4783" s="151">
        <v>46995</v>
      </c>
      <c r="V4783" s="147">
        <v>4.6899999999999997E-2</v>
      </c>
      <c r="W4783" s="192">
        <v>6.8500000000000005E-2</v>
      </c>
      <c r="X4783" s="150" t="s">
        <v>636</v>
      </c>
      <c r="Y4783" s="150"/>
      <c r="Z4783" s="153">
        <v>117349.57</v>
      </c>
      <c r="AA4783" s="153">
        <v>1</v>
      </c>
      <c r="AB4783" s="153">
        <v>98.27</v>
      </c>
      <c r="AC4783" s="153">
        <v>0</v>
      </c>
      <c r="AD4783" s="153">
        <v>115.31941999999999</v>
      </c>
      <c r="AE4783" s="154"/>
      <c r="AF4783" s="154"/>
      <c r="AG4783" s="150" t="s">
        <v>17</v>
      </c>
      <c r="AH4783" s="147">
        <v>8.3470586343490903E-5</v>
      </c>
      <c r="AI4783" s="147">
        <v>8.3088314699999999E-4</v>
      </c>
      <c r="AJ4783" s="147">
        <v>5.5161060199999999E-4</v>
      </c>
    </row>
    <row r="4784" spans="1:36" ht="13.5" thickBot="1" x14ac:dyDescent="0.25">
      <c r="A4784" s="149">
        <v>8694</v>
      </c>
      <c r="B4784" s="149">
        <v>14481</v>
      </c>
      <c r="C4784" s="150" t="s">
        <v>1329</v>
      </c>
      <c r="D4784" s="150">
        <v>513257873</v>
      </c>
      <c r="E4784" s="150" t="s">
        <v>429</v>
      </c>
      <c r="F4784" s="150" t="s">
        <v>1482</v>
      </c>
      <c r="G4784" s="150">
        <v>1141696</v>
      </c>
      <c r="H4784" s="150" t="s">
        <v>102</v>
      </c>
      <c r="I4784" s="150" t="s">
        <v>229</v>
      </c>
      <c r="J4784" s="150" t="s">
        <v>53</v>
      </c>
      <c r="K4784" s="150" t="s">
        <v>53</v>
      </c>
      <c r="L4784" s="150" t="s">
        <v>821</v>
      </c>
      <c r="M4784" s="150" t="s">
        <v>311</v>
      </c>
      <c r="N4784" s="150" t="s">
        <v>651</v>
      </c>
      <c r="O4784" s="150" t="s">
        <v>62</v>
      </c>
      <c r="P4784" s="150" t="s">
        <v>1339</v>
      </c>
      <c r="Q4784" s="150" t="s">
        <v>65</v>
      </c>
      <c r="R4784" s="150" t="s">
        <v>57</v>
      </c>
      <c r="S4784" s="150" t="s">
        <v>1206</v>
      </c>
      <c r="T4784" s="152">
        <v>2.0720000000000001</v>
      </c>
      <c r="U4784" s="151">
        <v>46629</v>
      </c>
      <c r="V4784" s="147">
        <v>2.0500000000000001E-2</v>
      </c>
      <c r="W4784" s="192">
        <v>2.4899999999999999E-2</v>
      </c>
      <c r="X4784" s="150" t="s">
        <v>636</v>
      </c>
      <c r="Y4784" s="150"/>
      <c r="Z4784" s="153">
        <v>277000</v>
      </c>
      <c r="AA4784" s="153">
        <v>1</v>
      </c>
      <c r="AB4784" s="153">
        <v>112.41</v>
      </c>
      <c r="AC4784" s="153">
        <v>0</v>
      </c>
      <c r="AD4784" s="153">
        <v>311.37569999999999</v>
      </c>
      <c r="AE4784" s="154"/>
      <c r="AF4784" s="154"/>
      <c r="AG4784" s="150" t="s">
        <v>17</v>
      </c>
      <c r="AH4784" s="147">
        <v>3.1435154E-4</v>
      </c>
      <c r="AI4784" s="147">
        <v>2.2434800790000001E-3</v>
      </c>
      <c r="AJ4784" s="147">
        <v>1.489412083E-3</v>
      </c>
    </row>
    <row r="4785" spans="1:36" ht="13.5" thickBot="1" x14ac:dyDescent="0.25">
      <c r="A4785" s="149">
        <v>8694</v>
      </c>
      <c r="B4785" s="149">
        <v>14481</v>
      </c>
      <c r="C4785" s="150" t="s">
        <v>1452</v>
      </c>
      <c r="D4785" s="150">
        <v>514065283</v>
      </c>
      <c r="E4785" s="150" t="s">
        <v>429</v>
      </c>
      <c r="F4785" s="150" t="s">
        <v>1483</v>
      </c>
      <c r="G4785" s="150">
        <v>1141829</v>
      </c>
      <c r="H4785" s="150" t="s">
        <v>102</v>
      </c>
      <c r="I4785" s="150" t="s">
        <v>228</v>
      </c>
      <c r="J4785" s="150" t="s">
        <v>53</v>
      </c>
      <c r="K4785" s="150" t="s">
        <v>53</v>
      </c>
      <c r="L4785" s="150" t="s">
        <v>821</v>
      </c>
      <c r="M4785" s="150" t="s">
        <v>311</v>
      </c>
      <c r="N4785" s="150" t="s">
        <v>75</v>
      </c>
      <c r="O4785" s="150" t="s">
        <v>62</v>
      </c>
      <c r="P4785" s="150" t="s">
        <v>1345</v>
      </c>
      <c r="Q4785" s="150" t="s">
        <v>65</v>
      </c>
      <c r="R4785" s="150" t="s">
        <v>57</v>
      </c>
      <c r="S4785" s="150" t="s">
        <v>1206</v>
      </c>
      <c r="T4785" s="152">
        <v>2.06</v>
      </c>
      <c r="U4785" s="151">
        <v>46631</v>
      </c>
      <c r="V4785" s="147">
        <v>2.3E-2</v>
      </c>
      <c r="W4785" s="192">
        <v>4.9000000000000002E-2</v>
      </c>
      <c r="X4785" s="150" t="s">
        <v>636</v>
      </c>
      <c r="Y4785" s="150"/>
      <c r="Z4785" s="153">
        <v>238241.94</v>
      </c>
      <c r="AA4785" s="153">
        <v>1</v>
      </c>
      <c r="AB4785" s="153">
        <v>95.14</v>
      </c>
      <c r="AC4785" s="153">
        <v>0</v>
      </c>
      <c r="AD4785" s="153">
        <v>226.66337999999999</v>
      </c>
      <c r="AE4785" s="154"/>
      <c r="AF4785" s="154"/>
      <c r="AG4785" s="150" t="s">
        <v>17</v>
      </c>
      <c r="AH4785" s="147">
        <v>2.8375246000000002E-4</v>
      </c>
      <c r="AI4785" s="147">
        <v>1.6331228730000001E-3</v>
      </c>
      <c r="AJ4785" s="147">
        <v>1.084205277E-3</v>
      </c>
    </row>
    <row r="4786" spans="1:36" ht="13.5" thickBot="1" x14ac:dyDescent="0.25">
      <c r="A4786" s="149">
        <v>8694</v>
      </c>
      <c r="B4786" s="149">
        <v>14481</v>
      </c>
      <c r="C4786" s="150" t="s">
        <v>1450</v>
      </c>
      <c r="D4786" s="150">
        <v>514892801</v>
      </c>
      <c r="E4786" s="150" t="s">
        <v>429</v>
      </c>
      <c r="F4786" s="150" t="s">
        <v>1486</v>
      </c>
      <c r="G4786" s="150">
        <v>1141951</v>
      </c>
      <c r="H4786" s="150" t="s">
        <v>102</v>
      </c>
      <c r="I4786" s="150" t="s">
        <v>228</v>
      </c>
      <c r="J4786" s="150" t="s">
        <v>53</v>
      </c>
      <c r="K4786" s="150" t="s">
        <v>53</v>
      </c>
      <c r="L4786" s="150" t="s">
        <v>821</v>
      </c>
      <c r="M4786" s="150" t="s">
        <v>311</v>
      </c>
      <c r="N4786" s="150" t="s">
        <v>263</v>
      </c>
      <c r="O4786" s="150" t="s">
        <v>62</v>
      </c>
      <c r="P4786" s="150" t="s">
        <v>1339</v>
      </c>
      <c r="Q4786" s="150" t="s">
        <v>65</v>
      </c>
      <c r="R4786" s="150" t="s">
        <v>57</v>
      </c>
      <c r="S4786" s="150" t="s">
        <v>1206</v>
      </c>
      <c r="T4786" s="152">
        <v>3.004</v>
      </c>
      <c r="U4786" s="151">
        <v>47669</v>
      </c>
      <c r="V4786" s="147">
        <v>2.6200000000000001E-2</v>
      </c>
      <c r="W4786" s="192">
        <v>5.0700000000000002E-2</v>
      </c>
      <c r="X4786" s="150" t="s">
        <v>636</v>
      </c>
      <c r="Y4786" s="150"/>
      <c r="Z4786" s="153">
        <v>115000</v>
      </c>
      <c r="AA4786" s="153">
        <v>1</v>
      </c>
      <c r="AB4786" s="153">
        <v>93.7</v>
      </c>
      <c r="AC4786" s="153">
        <v>0</v>
      </c>
      <c r="AD4786" s="153">
        <v>107.755</v>
      </c>
      <c r="AE4786" s="154"/>
      <c r="AF4786" s="154"/>
      <c r="AG4786" s="150" t="s">
        <v>17</v>
      </c>
      <c r="AH4786" s="147">
        <v>2.2969068899999999E-4</v>
      </c>
      <c r="AI4786" s="147">
        <v>7.7638105900000001E-4</v>
      </c>
      <c r="AJ4786" s="147">
        <v>5.15427501E-4</v>
      </c>
    </row>
    <row r="4787" spans="1:36" ht="13.5" thickBot="1" x14ac:dyDescent="0.25">
      <c r="A4787" s="149">
        <v>8694</v>
      </c>
      <c r="B4787" s="149">
        <v>14481</v>
      </c>
      <c r="C4787" s="150" t="s">
        <v>1490</v>
      </c>
      <c r="D4787" s="150">
        <v>510560188</v>
      </c>
      <c r="E4787" s="150" t="s">
        <v>429</v>
      </c>
      <c r="F4787" s="150" t="s">
        <v>1491</v>
      </c>
      <c r="G4787" s="150">
        <v>1142231</v>
      </c>
      <c r="H4787" s="150" t="s">
        <v>102</v>
      </c>
      <c r="I4787" s="150" t="s">
        <v>229</v>
      </c>
      <c r="J4787" s="150" t="s">
        <v>53</v>
      </c>
      <c r="K4787" s="150" t="s">
        <v>53</v>
      </c>
      <c r="L4787" s="150" t="s">
        <v>821</v>
      </c>
      <c r="M4787" s="150" t="s">
        <v>311</v>
      </c>
      <c r="N4787" s="150" t="s">
        <v>652</v>
      </c>
      <c r="O4787" s="150" t="s">
        <v>62</v>
      </c>
      <c r="P4787" s="150" t="s">
        <v>1366</v>
      </c>
      <c r="Q4787" s="150" t="s">
        <v>1351</v>
      </c>
      <c r="R4787" s="150" t="s">
        <v>57</v>
      </c>
      <c r="S4787" s="150" t="s">
        <v>1206</v>
      </c>
      <c r="T4787" s="152">
        <v>1.9379999999999999</v>
      </c>
      <c r="U4787" s="151">
        <v>46310</v>
      </c>
      <c r="V4787" s="147">
        <v>2.5700000000000001E-2</v>
      </c>
      <c r="W4787" s="192">
        <v>2.7799999999999998E-2</v>
      </c>
      <c r="X4787" s="150" t="s">
        <v>636</v>
      </c>
      <c r="Y4787" s="150"/>
      <c r="Z4787" s="153">
        <v>120000</v>
      </c>
      <c r="AA4787" s="153">
        <v>1</v>
      </c>
      <c r="AB4787" s="153">
        <v>113.66</v>
      </c>
      <c r="AC4787" s="153">
        <v>0</v>
      </c>
      <c r="AD4787" s="153">
        <v>136.392</v>
      </c>
      <c r="AE4787" s="154"/>
      <c r="AF4787" s="154"/>
      <c r="AG4787" s="150" t="s">
        <v>17</v>
      </c>
      <c r="AH4787" s="147">
        <v>9.3573533474645E-5</v>
      </c>
      <c r="AI4787" s="147">
        <v>9.8271231499999999E-4</v>
      </c>
      <c r="AJ4787" s="147">
        <v>6.5240766299999998E-4</v>
      </c>
    </row>
    <row r="4788" spans="1:36" ht="13.5" thickBot="1" x14ac:dyDescent="0.25">
      <c r="A4788" s="149">
        <v>8694</v>
      </c>
      <c r="B4788" s="149">
        <v>14481</v>
      </c>
      <c r="C4788" s="150" t="s">
        <v>1354</v>
      </c>
      <c r="D4788" s="150">
        <v>520017393</v>
      </c>
      <c r="E4788" s="150" t="s">
        <v>429</v>
      </c>
      <c r="F4788" s="150" t="s">
        <v>1355</v>
      </c>
      <c r="G4788" s="150">
        <v>1143585</v>
      </c>
      <c r="H4788" s="150" t="s">
        <v>102</v>
      </c>
      <c r="I4788" s="150" t="s">
        <v>228</v>
      </c>
      <c r="J4788" s="150" t="s">
        <v>53</v>
      </c>
      <c r="K4788" s="150" t="s">
        <v>53</v>
      </c>
      <c r="L4788" s="150" t="s">
        <v>821</v>
      </c>
      <c r="M4788" s="150" t="s">
        <v>311</v>
      </c>
      <c r="N4788" s="150" t="s">
        <v>651</v>
      </c>
      <c r="O4788" s="150" t="s">
        <v>62</v>
      </c>
      <c r="P4788" s="150" t="s">
        <v>1205</v>
      </c>
      <c r="Q4788" s="150" t="s">
        <v>65</v>
      </c>
      <c r="R4788" s="150" t="s">
        <v>57</v>
      </c>
      <c r="S4788" s="150" t="s">
        <v>1206</v>
      </c>
      <c r="T4788" s="152">
        <v>2.173</v>
      </c>
      <c r="U4788" s="151">
        <v>46843</v>
      </c>
      <c r="V4788" s="147">
        <v>1.44E-2</v>
      </c>
      <c r="W4788" s="192">
        <v>4.2299999999999997E-2</v>
      </c>
      <c r="X4788" s="150" t="s">
        <v>636</v>
      </c>
      <c r="Y4788" s="150"/>
      <c r="Z4788" s="153">
        <v>200000</v>
      </c>
      <c r="AA4788" s="153">
        <v>1</v>
      </c>
      <c r="AB4788" s="153">
        <v>94.24</v>
      </c>
      <c r="AC4788" s="153">
        <v>0</v>
      </c>
      <c r="AD4788" s="153">
        <v>188.48</v>
      </c>
      <c r="AE4788" s="154"/>
      <c r="AF4788" s="154"/>
      <c r="AG4788" s="150" t="s">
        <v>17</v>
      </c>
      <c r="AH4788" s="147">
        <v>5.0000000000000001E-4</v>
      </c>
      <c r="AI4788" s="147">
        <v>1.358009393E-3</v>
      </c>
      <c r="AJ4788" s="147">
        <v>9.0156164799999996E-4</v>
      </c>
    </row>
    <row r="4789" spans="1:36" ht="13.5" thickBot="1" x14ac:dyDescent="0.25">
      <c r="A4789" s="149">
        <v>8694</v>
      </c>
      <c r="B4789" s="149">
        <v>14481</v>
      </c>
      <c r="C4789" s="150" t="s">
        <v>1480</v>
      </c>
      <c r="D4789" s="150">
        <v>515334662</v>
      </c>
      <c r="E4789" s="150" t="s">
        <v>429</v>
      </c>
      <c r="F4789" s="150" t="s">
        <v>1497</v>
      </c>
      <c r="G4789" s="150">
        <v>1143593</v>
      </c>
      <c r="H4789" s="150" t="s">
        <v>102</v>
      </c>
      <c r="I4789" s="150" t="s">
        <v>230</v>
      </c>
      <c r="J4789" s="150" t="s">
        <v>53</v>
      </c>
      <c r="K4789" s="150" t="s">
        <v>53</v>
      </c>
      <c r="L4789" s="150" t="s">
        <v>821</v>
      </c>
      <c r="M4789" s="150" t="s">
        <v>311</v>
      </c>
      <c r="N4789" s="150" t="s">
        <v>267</v>
      </c>
      <c r="O4789" s="150" t="s">
        <v>62</v>
      </c>
      <c r="P4789" s="150" t="s">
        <v>1350</v>
      </c>
      <c r="Q4789" s="150" t="s">
        <v>1351</v>
      </c>
      <c r="R4789" s="150" t="s">
        <v>57</v>
      </c>
      <c r="S4789" s="150" t="s">
        <v>1206</v>
      </c>
      <c r="T4789" s="152">
        <v>3.4209999999999998</v>
      </c>
      <c r="U4789" s="151">
        <v>46995</v>
      </c>
      <c r="V4789" s="147">
        <v>4.6899999999999997E-2</v>
      </c>
      <c r="W4789" s="192">
        <v>7.0099999999999996E-2</v>
      </c>
      <c r="X4789" s="150" t="s">
        <v>636</v>
      </c>
      <c r="Y4789" s="150"/>
      <c r="Z4789" s="153">
        <v>580021.21</v>
      </c>
      <c r="AA4789" s="153">
        <v>1</v>
      </c>
      <c r="AB4789" s="153">
        <v>99.26</v>
      </c>
      <c r="AC4789" s="153">
        <v>0</v>
      </c>
      <c r="AD4789" s="153">
        <v>575.72905000000003</v>
      </c>
      <c r="AE4789" s="154"/>
      <c r="AF4789" s="154"/>
      <c r="AG4789" s="150" t="s">
        <v>17</v>
      </c>
      <c r="AH4789" s="147">
        <v>4.84723542E-4</v>
      </c>
      <c r="AI4789" s="147">
        <v>4.1481613840000002E-3</v>
      </c>
      <c r="AJ4789" s="147">
        <v>2.7539008470000002E-3</v>
      </c>
    </row>
    <row r="4790" spans="1:36" ht="13.5" thickBot="1" x14ac:dyDescent="0.25">
      <c r="A4790" s="149">
        <v>8694</v>
      </c>
      <c r="B4790" s="149">
        <v>14481</v>
      </c>
      <c r="C4790" s="150" t="s">
        <v>1500</v>
      </c>
      <c r="D4790" s="150">
        <v>513569780</v>
      </c>
      <c r="E4790" s="150" t="s">
        <v>429</v>
      </c>
      <c r="F4790" s="150" t="s">
        <v>1501</v>
      </c>
      <c r="G4790" s="150">
        <v>1145564</v>
      </c>
      <c r="H4790" s="150" t="s">
        <v>102</v>
      </c>
      <c r="I4790" s="150" t="s">
        <v>229</v>
      </c>
      <c r="J4790" s="150" t="s">
        <v>53</v>
      </c>
      <c r="K4790" s="150" t="s">
        <v>53</v>
      </c>
      <c r="L4790" s="150" t="s">
        <v>821</v>
      </c>
      <c r="M4790" s="150" t="s">
        <v>311</v>
      </c>
      <c r="N4790" s="150" t="s">
        <v>651</v>
      </c>
      <c r="O4790" s="150" t="s">
        <v>62</v>
      </c>
      <c r="P4790" s="150" t="s">
        <v>1205</v>
      </c>
      <c r="Q4790" s="150" t="s">
        <v>65</v>
      </c>
      <c r="R4790" s="150" t="s">
        <v>57</v>
      </c>
      <c r="S4790" s="150" t="s">
        <v>1206</v>
      </c>
      <c r="T4790" s="152">
        <v>1.9510000000000001</v>
      </c>
      <c r="U4790" s="151">
        <v>46387</v>
      </c>
      <c r="V4790" s="147">
        <v>8.3000000000000001E-3</v>
      </c>
      <c r="W4790" s="192">
        <v>1.72E-2</v>
      </c>
      <c r="X4790" s="150" t="s">
        <v>636</v>
      </c>
      <c r="Y4790" s="150"/>
      <c r="Z4790" s="153">
        <v>111944.44</v>
      </c>
      <c r="AA4790" s="153">
        <v>1</v>
      </c>
      <c r="AB4790" s="153">
        <v>111.05</v>
      </c>
      <c r="AC4790" s="153">
        <v>0</v>
      </c>
      <c r="AD4790" s="153">
        <v>124.3143</v>
      </c>
      <c r="AE4790" s="154"/>
      <c r="AF4790" s="154"/>
      <c r="AG4790" s="150" t="s">
        <v>17</v>
      </c>
      <c r="AH4790" s="147">
        <v>9.4320467244151903E-5</v>
      </c>
      <c r="AI4790" s="147">
        <v>8.9569178200000002E-4</v>
      </c>
      <c r="AJ4790" s="147">
        <v>5.9463606300000002E-4</v>
      </c>
    </row>
    <row r="4791" spans="1:36" ht="13.5" thickBot="1" x14ac:dyDescent="0.25">
      <c r="A4791" s="149">
        <v>8694</v>
      </c>
      <c r="B4791" s="149">
        <v>14481</v>
      </c>
      <c r="C4791" s="150" t="s">
        <v>1500</v>
      </c>
      <c r="D4791" s="150">
        <v>513569780</v>
      </c>
      <c r="E4791" s="150" t="s">
        <v>429</v>
      </c>
      <c r="F4791" s="150" t="s">
        <v>1502</v>
      </c>
      <c r="G4791" s="150">
        <v>1145572</v>
      </c>
      <c r="H4791" s="150" t="s">
        <v>102</v>
      </c>
      <c r="I4791" s="150" t="s">
        <v>229</v>
      </c>
      <c r="J4791" s="150" t="s">
        <v>53</v>
      </c>
      <c r="K4791" s="150" t="s">
        <v>53</v>
      </c>
      <c r="L4791" s="150" t="s">
        <v>821</v>
      </c>
      <c r="M4791" s="150" t="s">
        <v>311</v>
      </c>
      <c r="N4791" s="150" t="s">
        <v>651</v>
      </c>
      <c r="O4791" s="150" t="s">
        <v>62</v>
      </c>
      <c r="P4791" s="150" t="s">
        <v>1205</v>
      </c>
      <c r="Q4791" s="150" t="s">
        <v>65</v>
      </c>
      <c r="R4791" s="150" t="s">
        <v>57</v>
      </c>
      <c r="S4791" s="150" t="s">
        <v>1206</v>
      </c>
      <c r="T4791" s="152">
        <v>5.4580000000000002</v>
      </c>
      <c r="U4791" s="151">
        <v>48213</v>
      </c>
      <c r="V4791" s="147">
        <v>1.6500000000000001E-2</v>
      </c>
      <c r="W4791" s="192">
        <v>2.18E-2</v>
      </c>
      <c r="X4791" s="150" t="s">
        <v>636</v>
      </c>
      <c r="Y4791" s="150"/>
      <c r="Z4791" s="153">
        <v>111000</v>
      </c>
      <c r="AA4791" s="153">
        <v>1</v>
      </c>
      <c r="AB4791" s="153">
        <v>110.05</v>
      </c>
      <c r="AC4791" s="153">
        <v>0</v>
      </c>
      <c r="AD4791" s="153">
        <v>122.1555</v>
      </c>
      <c r="AE4791" s="154"/>
      <c r="AF4791" s="154"/>
      <c r="AG4791" s="150" t="s">
        <v>17</v>
      </c>
      <c r="AH4791" s="147">
        <v>5.2466789939989298E-5</v>
      </c>
      <c r="AI4791" s="147">
        <v>8.8013750199999997E-4</v>
      </c>
      <c r="AJ4791" s="147">
        <v>5.8430981499999997E-4</v>
      </c>
    </row>
    <row r="4792" spans="1:36" ht="13.5" thickBot="1" x14ac:dyDescent="0.25">
      <c r="A4792" s="149">
        <v>8694</v>
      </c>
      <c r="B4792" s="149">
        <v>14481</v>
      </c>
      <c r="C4792" s="150" t="s">
        <v>1503</v>
      </c>
      <c r="D4792" s="150">
        <v>1737</v>
      </c>
      <c r="E4792" s="150" t="s">
        <v>2</v>
      </c>
      <c r="F4792" s="150" t="s">
        <v>1504</v>
      </c>
      <c r="G4792" s="150">
        <v>1145598</v>
      </c>
      <c r="H4792" s="150" t="s">
        <v>102</v>
      </c>
      <c r="I4792" s="150" t="s">
        <v>228</v>
      </c>
      <c r="J4792" s="150" t="s">
        <v>53</v>
      </c>
      <c r="K4792" s="150" t="s">
        <v>314</v>
      </c>
      <c r="L4792" s="150" t="s">
        <v>821</v>
      </c>
      <c r="M4792" s="150" t="s">
        <v>311</v>
      </c>
      <c r="N4792" s="150" t="s">
        <v>652</v>
      </c>
      <c r="O4792" s="150" t="s">
        <v>62</v>
      </c>
      <c r="P4792" s="150" t="s">
        <v>1369</v>
      </c>
      <c r="Q4792" s="150" t="s">
        <v>65</v>
      </c>
      <c r="R4792" s="150" t="s">
        <v>57</v>
      </c>
      <c r="S4792" s="150" t="s">
        <v>1206</v>
      </c>
      <c r="T4792" s="152">
        <v>0.73899999999999999</v>
      </c>
      <c r="U4792" s="151">
        <v>45657</v>
      </c>
      <c r="V4792" s="147">
        <v>3.3799999999999997E-2</v>
      </c>
      <c r="W4792" s="192">
        <v>5.2900000000000003E-2</v>
      </c>
      <c r="X4792" s="150" t="s">
        <v>636</v>
      </c>
      <c r="Y4792" s="150"/>
      <c r="Z4792" s="153">
        <v>241128.5</v>
      </c>
      <c r="AA4792" s="153">
        <v>1</v>
      </c>
      <c r="AB4792" s="153">
        <v>99.51</v>
      </c>
      <c r="AC4792" s="153">
        <v>0</v>
      </c>
      <c r="AD4792" s="153">
        <v>239.94696999999999</v>
      </c>
      <c r="AE4792" s="154"/>
      <c r="AF4792" s="154"/>
      <c r="AG4792" s="150" t="s">
        <v>17</v>
      </c>
      <c r="AH4792" s="147">
        <v>1.1783504309999999E-3</v>
      </c>
      <c r="AI4792" s="147">
        <v>1.7288319129999999E-3</v>
      </c>
      <c r="AJ4792" s="147">
        <v>1.147745044E-3</v>
      </c>
    </row>
    <row r="4793" spans="1:36" ht="13.5" thickBot="1" x14ac:dyDescent="0.25">
      <c r="A4793" s="149">
        <v>8694</v>
      </c>
      <c r="B4793" s="149">
        <v>14481</v>
      </c>
      <c r="C4793" s="150" t="s">
        <v>1505</v>
      </c>
      <c r="D4793" s="150">
        <v>1628</v>
      </c>
      <c r="E4793" s="150" t="s">
        <v>2</v>
      </c>
      <c r="F4793" s="150" t="s">
        <v>1506</v>
      </c>
      <c r="G4793" s="150">
        <v>1147495</v>
      </c>
      <c r="H4793" s="150" t="s">
        <v>102</v>
      </c>
      <c r="I4793" s="150" t="s">
        <v>228</v>
      </c>
      <c r="J4793" s="150" t="s">
        <v>53</v>
      </c>
      <c r="K4793" s="150" t="s">
        <v>314</v>
      </c>
      <c r="L4793" s="150" t="s">
        <v>821</v>
      </c>
      <c r="M4793" s="150" t="s">
        <v>311</v>
      </c>
      <c r="N4793" s="150" t="s">
        <v>652</v>
      </c>
      <c r="O4793" s="150" t="s">
        <v>62</v>
      </c>
      <c r="P4793" s="150" t="s">
        <v>1339</v>
      </c>
      <c r="Q4793" s="150" t="s">
        <v>65</v>
      </c>
      <c r="R4793" s="150" t="s">
        <v>57</v>
      </c>
      <c r="S4793" s="150" t="s">
        <v>1206</v>
      </c>
      <c r="T4793" s="152">
        <v>0.64300000000000002</v>
      </c>
      <c r="U4793" s="151">
        <v>45627</v>
      </c>
      <c r="V4793" s="147">
        <v>3.9E-2</v>
      </c>
      <c r="W4793" s="192">
        <v>5.7799999999999997E-2</v>
      </c>
      <c r="X4793" s="150" t="s">
        <v>636</v>
      </c>
      <c r="Y4793" s="150"/>
      <c r="Z4793" s="153">
        <v>245000</v>
      </c>
      <c r="AA4793" s="153">
        <v>1</v>
      </c>
      <c r="AB4793" s="153">
        <v>100.17</v>
      </c>
      <c r="AC4793" s="153">
        <v>0</v>
      </c>
      <c r="AD4793" s="153">
        <v>245.41650000000001</v>
      </c>
      <c r="AE4793" s="154"/>
      <c r="AF4793" s="154"/>
      <c r="AG4793" s="150" t="s">
        <v>17</v>
      </c>
      <c r="AH4793" s="147">
        <v>6.1925514400000005E-4</v>
      </c>
      <c r="AI4793" s="147">
        <v>1.768240196E-3</v>
      </c>
      <c r="AJ4793" s="147">
        <v>1.1739075990000001E-3</v>
      </c>
    </row>
    <row r="4794" spans="1:36" ht="13.5" thickBot="1" x14ac:dyDescent="0.25">
      <c r="A4794" s="149">
        <v>8694</v>
      </c>
      <c r="B4794" s="149">
        <v>14481</v>
      </c>
      <c r="C4794" s="150" t="s">
        <v>1346</v>
      </c>
      <c r="D4794" s="150">
        <v>513623314</v>
      </c>
      <c r="E4794" s="150" t="s">
        <v>429</v>
      </c>
      <c r="F4794" s="150" t="s">
        <v>1510</v>
      </c>
      <c r="G4794" s="150">
        <v>1151117</v>
      </c>
      <c r="H4794" s="150" t="s">
        <v>102</v>
      </c>
      <c r="I4794" s="150" t="s">
        <v>229</v>
      </c>
      <c r="J4794" s="150" t="s">
        <v>53</v>
      </c>
      <c r="K4794" s="150" t="s">
        <v>53</v>
      </c>
      <c r="L4794" s="150" t="s">
        <v>821</v>
      </c>
      <c r="M4794" s="150" t="s">
        <v>311</v>
      </c>
      <c r="N4794" s="150" t="s">
        <v>651</v>
      </c>
      <c r="O4794" s="150" t="s">
        <v>62</v>
      </c>
      <c r="P4794" s="150" t="s">
        <v>1369</v>
      </c>
      <c r="Q4794" s="150" t="s">
        <v>65</v>
      </c>
      <c r="R4794" s="150" t="s">
        <v>57</v>
      </c>
      <c r="S4794" s="150" t="s">
        <v>1206</v>
      </c>
      <c r="T4794" s="152">
        <v>3.3620000000000001</v>
      </c>
      <c r="U4794" s="151">
        <v>46680</v>
      </c>
      <c r="V4794" s="147">
        <v>1.8200000000000001E-2</v>
      </c>
      <c r="W4794" s="192">
        <v>2.3199999999999998E-2</v>
      </c>
      <c r="X4794" s="150" t="s">
        <v>636</v>
      </c>
      <c r="Y4794" s="150"/>
      <c r="Z4794" s="153">
        <v>600000</v>
      </c>
      <c r="AA4794" s="153">
        <v>1</v>
      </c>
      <c r="AB4794" s="153">
        <v>110.73</v>
      </c>
      <c r="AC4794" s="153">
        <v>0</v>
      </c>
      <c r="AD4794" s="153">
        <v>664.38</v>
      </c>
      <c r="AE4794" s="154"/>
      <c r="AF4794" s="154"/>
      <c r="AG4794" s="150" t="s">
        <v>17</v>
      </c>
      <c r="AH4794" s="147">
        <v>1.1988925230000001E-3</v>
      </c>
      <c r="AI4794" s="147">
        <v>4.7868966499999997E-3</v>
      </c>
      <c r="AJ4794" s="147">
        <v>3.1779474120000001E-3</v>
      </c>
    </row>
    <row r="4795" spans="1:36" ht="13.5" thickBot="1" x14ac:dyDescent="0.25">
      <c r="A4795" s="149">
        <v>8694</v>
      </c>
      <c r="B4795" s="149">
        <v>14481</v>
      </c>
      <c r="C4795" s="150" t="s">
        <v>1512</v>
      </c>
      <c r="D4795" s="150">
        <v>515327120</v>
      </c>
      <c r="E4795" s="150" t="s">
        <v>429</v>
      </c>
      <c r="F4795" s="150" t="s">
        <v>1513</v>
      </c>
      <c r="G4795" s="150">
        <v>1155928</v>
      </c>
      <c r="H4795" s="150" t="s">
        <v>102</v>
      </c>
      <c r="I4795" s="150" t="s">
        <v>229</v>
      </c>
      <c r="J4795" s="150" t="s">
        <v>53</v>
      </c>
      <c r="K4795" s="150" t="s">
        <v>53</v>
      </c>
      <c r="L4795" s="150" t="s">
        <v>821</v>
      </c>
      <c r="M4795" s="150" t="s">
        <v>311</v>
      </c>
      <c r="N4795" s="150" t="s">
        <v>651</v>
      </c>
      <c r="O4795" s="150" t="s">
        <v>62</v>
      </c>
      <c r="P4795" s="150" t="s">
        <v>1350</v>
      </c>
      <c r="Q4795" s="150" t="s">
        <v>1351</v>
      </c>
      <c r="R4795" s="150" t="s">
        <v>57</v>
      </c>
      <c r="S4795" s="150" t="s">
        <v>1206</v>
      </c>
      <c r="T4795" s="152">
        <v>3.2349999999999999</v>
      </c>
      <c r="U4795" s="151">
        <v>46752</v>
      </c>
      <c r="V4795" s="147">
        <v>2.75E-2</v>
      </c>
      <c r="W4795" s="192">
        <v>2.6200000000000001E-2</v>
      </c>
      <c r="X4795" s="150" t="s">
        <v>636</v>
      </c>
      <c r="Y4795" s="150"/>
      <c r="Z4795" s="153">
        <v>1601638.89</v>
      </c>
      <c r="AA4795" s="153">
        <v>1</v>
      </c>
      <c r="AB4795" s="153">
        <v>112.38</v>
      </c>
      <c r="AC4795" s="153">
        <v>0</v>
      </c>
      <c r="AD4795" s="153">
        <v>1799.9217799999999</v>
      </c>
      <c r="AE4795" s="154"/>
      <c r="AF4795" s="154"/>
      <c r="AG4795" s="150" t="s">
        <v>17</v>
      </c>
      <c r="AH4795" s="147">
        <v>2.95834811E-3</v>
      </c>
      <c r="AI4795" s="147">
        <v>1.2968541405999999E-2</v>
      </c>
      <c r="AJ4795" s="147">
        <v>8.609616128E-3</v>
      </c>
    </row>
    <row r="4796" spans="1:36" ht="13.5" thickBot="1" x14ac:dyDescent="0.25">
      <c r="A4796" s="149">
        <v>8694</v>
      </c>
      <c r="B4796" s="149">
        <v>14481</v>
      </c>
      <c r="C4796" s="150" t="s">
        <v>1514</v>
      </c>
      <c r="D4796" s="150">
        <v>1742</v>
      </c>
      <c r="E4796" s="150" t="s">
        <v>2</v>
      </c>
      <c r="F4796" s="150" t="s">
        <v>1515</v>
      </c>
      <c r="G4796" s="150">
        <v>1155951</v>
      </c>
      <c r="H4796" s="150" t="s">
        <v>102</v>
      </c>
      <c r="I4796" s="150" t="s">
        <v>230</v>
      </c>
      <c r="J4796" s="150" t="s">
        <v>53</v>
      </c>
      <c r="K4796" s="150" t="s">
        <v>315</v>
      </c>
      <c r="L4796" s="150" t="s">
        <v>821</v>
      </c>
      <c r="M4796" s="150" t="s">
        <v>311</v>
      </c>
      <c r="N4796" s="150" t="s">
        <v>652</v>
      </c>
      <c r="O4796" s="150" t="s">
        <v>62</v>
      </c>
      <c r="P4796" s="150" t="s">
        <v>1437</v>
      </c>
      <c r="Q4796" s="150" t="s">
        <v>1351</v>
      </c>
      <c r="R4796" s="150" t="s">
        <v>57</v>
      </c>
      <c r="S4796" s="150" t="s">
        <v>1206</v>
      </c>
      <c r="T4796" s="152">
        <v>3.24</v>
      </c>
      <c r="U4796" s="151">
        <v>46944</v>
      </c>
      <c r="V4796" s="147">
        <v>4.2999999999999997E-2</v>
      </c>
      <c r="W4796" s="192">
        <v>8.4400000000000003E-2</v>
      </c>
      <c r="X4796" s="150" t="s">
        <v>636</v>
      </c>
      <c r="Y4796" s="150"/>
      <c r="Z4796" s="153">
        <v>457626.17</v>
      </c>
      <c r="AA4796" s="153">
        <v>1</v>
      </c>
      <c r="AB4796" s="153">
        <v>86.78</v>
      </c>
      <c r="AC4796" s="153">
        <v>0</v>
      </c>
      <c r="AD4796" s="153">
        <v>397.12799000000001</v>
      </c>
      <c r="AE4796" s="154"/>
      <c r="AF4796" s="154"/>
      <c r="AG4796" s="150" t="s">
        <v>17</v>
      </c>
      <c r="AH4796" s="147">
        <v>4.0013942800000001E-4</v>
      </c>
      <c r="AI4796" s="147">
        <v>2.86133033E-3</v>
      </c>
      <c r="AJ4796" s="147">
        <v>1.8995934070000001E-3</v>
      </c>
    </row>
    <row r="4797" spans="1:36" ht="13.5" thickBot="1" x14ac:dyDescent="0.25">
      <c r="A4797" s="149">
        <v>8694</v>
      </c>
      <c r="B4797" s="149">
        <v>14481</v>
      </c>
      <c r="C4797" s="150" t="s">
        <v>1346</v>
      </c>
      <c r="D4797" s="150">
        <v>513623314</v>
      </c>
      <c r="E4797" s="150" t="s">
        <v>429</v>
      </c>
      <c r="F4797" s="150" t="s">
        <v>1516</v>
      </c>
      <c r="G4797" s="150">
        <v>1156231</v>
      </c>
      <c r="H4797" s="150" t="s">
        <v>102</v>
      </c>
      <c r="I4797" s="150" t="s">
        <v>229</v>
      </c>
      <c r="J4797" s="150" t="s">
        <v>53</v>
      </c>
      <c r="K4797" s="150" t="s">
        <v>53</v>
      </c>
      <c r="L4797" s="150" t="s">
        <v>821</v>
      </c>
      <c r="M4797" s="150" t="s">
        <v>311</v>
      </c>
      <c r="N4797" s="150" t="s">
        <v>651</v>
      </c>
      <c r="O4797" s="150" t="s">
        <v>62</v>
      </c>
      <c r="P4797" s="150" t="s">
        <v>1345</v>
      </c>
      <c r="Q4797" s="150" t="s">
        <v>65</v>
      </c>
      <c r="R4797" s="150" t="s">
        <v>57</v>
      </c>
      <c r="S4797" s="150" t="s">
        <v>1206</v>
      </c>
      <c r="T4797" s="152">
        <v>3.2080000000000002</v>
      </c>
      <c r="U4797" s="151">
        <v>46808</v>
      </c>
      <c r="V4797" s="147">
        <v>3.3500000000000002E-2</v>
      </c>
      <c r="W4797" s="192">
        <v>2.5700000000000001E-2</v>
      </c>
      <c r="X4797" s="150" t="s">
        <v>636</v>
      </c>
      <c r="Y4797" s="150"/>
      <c r="Z4797" s="153">
        <v>128571.43</v>
      </c>
      <c r="AA4797" s="153">
        <v>1</v>
      </c>
      <c r="AB4797" s="153">
        <v>114.62</v>
      </c>
      <c r="AC4797" s="153">
        <v>0</v>
      </c>
      <c r="AD4797" s="153">
        <v>147.36857000000001</v>
      </c>
      <c r="AE4797" s="154"/>
      <c r="AF4797" s="154"/>
      <c r="AG4797" s="150" t="s">
        <v>17</v>
      </c>
      <c r="AH4797" s="147">
        <v>2.02572024E-4</v>
      </c>
      <c r="AI4797" s="147">
        <v>1.0617991420000001E-3</v>
      </c>
      <c r="AJ4797" s="147">
        <v>7.04912197E-4</v>
      </c>
    </row>
    <row r="4798" spans="1:36" ht="13.5" thickBot="1" x14ac:dyDescent="0.25">
      <c r="A4798" s="149">
        <v>8694</v>
      </c>
      <c r="B4798" s="149">
        <v>14481</v>
      </c>
      <c r="C4798" s="150" t="s">
        <v>1475</v>
      </c>
      <c r="D4798" s="150">
        <v>513765859</v>
      </c>
      <c r="E4798" s="150" t="s">
        <v>429</v>
      </c>
      <c r="F4798" s="150" t="s">
        <v>1519</v>
      </c>
      <c r="G4798" s="150">
        <v>11575690</v>
      </c>
      <c r="H4798" s="150" t="s">
        <v>102</v>
      </c>
      <c r="I4798" s="150" t="s">
        <v>229</v>
      </c>
      <c r="J4798" s="150" t="s">
        <v>53</v>
      </c>
      <c r="K4798" s="150" t="s">
        <v>53</v>
      </c>
      <c r="L4798" s="150" t="s">
        <v>54</v>
      </c>
      <c r="M4798" s="150" t="s">
        <v>311</v>
      </c>
      <c r="N4798" s="150" t="s">
        <v>651</v>
      </c>
      <c r="O4798" s="150" t="s">
        <v>62</v>
      </c>
      <c r="P4798" s="150" t="s">
        <v>298</v>
      </c>
      <c r="Q4798" s="150" t="s">
        <v>298</v>
      </c>
      <c r="R4798" s="150" t="s">
        <v>57</v>
      </c>
      <c r="S4798" s="150" t="s">
        <v>1206</v>
      </c>
      <c r="T4798" s="152">
        <v>0.16200000000000001</v>
      </c>
      <c r="U4798" s="151">
        <v>47057</v>
      </c>
      <c r="V4798" s="147">
        <v>1.49E-2</v>
      </c>
      <c r="W4798" s="192">
        <v>5.0900000000000001E-2</v>
      </c>
      <c r="X4798" s="150" t="s">
        <v>636</v>
      </c>
      <c r="Y4798" s="150"/>
      <c r="Z4798" s="153">
        <v>261252</v>
      </c>
      <c r="AA4798" s="153">
        <v>1</v>
      </c>
      <c r="AB4798" s="153">
        <v>110.09269999999999</v>
      </c>
      <c r="AC4798" s="153">
        <v>0</v>
      </c>
      <c r="AD4798" s="153">
        <v>287.61937999999998</v>
      </c>
      <c r="AE4798" s="154"/>
      <c r="AF4798" s="154"/>
      <c r="AG4798" s="150" t="s">
        <v>17</v>
      </c>
      <c r="AH4798" s="147">
        <v>2.21277441E-4</v>
      </c>
      <c r="AI4798" s="147">
        <v>2.0723144080000001E-3</v>
      </c>
      <c r="AJ4798" s="147">
        <v>1.3757778139999999E-3</v>
      </c>
    </row>
    <row r="4799" spans="1:36" ht="13.5" thickBot="1" x14ac:dyDescent="0.25">
      <c r="A4799" s="149">
        <v>8694</v>
      </c>
      <c r="B4799" s="149">
        <v>14481</v>
      </c>
      <c r="C4799" s="150" t="s">
        <v>1520</v>
      </c>
      <c r="D4799" s="150">
        <v>513957472</v>
      </c>
      <c r="E4799" s="150" t="s">
        <v>429</v>
      </c>
      <c r="F4799" s="150" t="s">
        <v>1521</v>
      </c>
      <c r="G4799" s="150">
        <v>11576680</v>
      </c>
      <c r="H4799" s="150" t="s">
        <v>102</v>
      </c>
      <c r="I4799" s="150" t="s">
        <v>228</v>
      </c>
      <c r="J4799" s="150" t="s">
        <v>53</v>
      </c>
      <c r="K4799" s="150" t="s">
        <v>53</v>
      </c>
      <c r="L4799" s="150" t="s">
        <v>54</v>
      </c>
      <c r="M4799" s="150" t="s">
        <v>311</v>
      </c>
      <c r="N4799" s="150" t="s">
        <v>651</v>
      </c>
      <c r="O4799" s="150" t="s">
        <v>62</v>
      </c>
      <c r="P4799" s="150" t="s">
        <v>298</v>
      </c>
      <c r="Q4799" s="150" t="s">
        <v>298</v>
      </c>
      <c r="R4799" s="150" t="s">
        <v>57</v>
      </c>
      <c r="S4799" s="150" t="s">
        <v>1206</v>
      </c>
      <c r="T4799" s="152">
        <v>1.3819999999999999</v>
      </c>
      <c r="U4799" s="151">
        <v>47787</v>
      </c>
      <c r="V4799" s="147">
        <v>4.8000000000000001E-2</v>
      </c>
      <c r="W4799" s="192">
        <v>5.5500000000000001E-2</v>
      </c>
      <c r="X4799" s="150" t="s">
        <v>636</v>
      </c>
      <c r="Y4799" s="150"/>
      <c r="Z4799" s="153">
        <v>581000</v>
      </c>
      <c r="AA4799" s="153">
        <v>1</v>
      </c>
      <c r="AB4799" s="153">
        <v>95.109300000000005</v>
      </c>
      <c r="AC4799" s="153">
        <v>0</v>
      </c>
      <c r="AD4799" s="153">
        <v>552.58502999999996</v>
      </c>
      <c r="AE4799" s="154"/>
      <c r="AF4799" s="154"/>
      <c r="AG4799" s="150" t="s">
        <v>17</v>
      </c>
      <c r="AH4799" s="147">
        <v>1.091081221E-3</v>
      </c>
      <c r="AI4799" s="147">
        <v>3.9814073700000004E-3</v>
      </c>
      <c r="AJ4799" s="147">
        <v>2.6431954090000002E-3</v>
      </c>
    </row>
    <row r="4800" spans="1:36" ht="13.5" thickBot="1" x14ac:dyDescent="0.25">
      <c r="A4800" s="149">
        <v>8694</v>
      </c>
      <c r="B4800" s="149">
        <v>14481</v>
      </c>
      <c r="C4800" s="150" t="s">
        <v>1520</v>
      </c>
      <c r="D4800" s="150">
        <v>513957472</v>
      </c>
      <c r="E4800" s="150" t="s">
        <v>429</v>
      </c>
      <c r="F4800" s="150" t="s">
        <v>1521</v>
      </c>
      <c r="G4800" s="150">
        <v>1157668</v>
      </c>
      <c r="H4800" s="150" t="s">
        <v>102</v>
      </c>
      <c r="I4800" s="150" t="s">
        <v>228</v>
      </c>
      <c r="J4800" s="150" t="s">
        <v>53</v>
      </c>
      <c r="K4800" s="150" t="s">
        <v>53</v>
      </c>
      <c r="L4800" s="150" t="s">
        <v>821</v>
      </c>
      <c r="M4800" s="150" t="s">
        <v>311</v>
      </c>
      <c r="N4800" s="150" t="s">
        <v>651</v>
      </c>
      <c r="O4800" s="150" t="s">
        <v>62</v>
      </c>
      <c r="P4800" s="150" t="s">
        <v>1522</v>
      </c>
      <c r="Q4800" s="150" t="s">
        <v>1351</v>
      </c>
      <c r="R4800" s="150" t="s">
        <v>57</v>
      </c>
      <c r="S4800" s="150" t="s">
        <v>1206</v>
      </c>
      <c r="T4800" s="152">
        <v>3.1760000000000002</v>
      </c>
      <c r="U4800" s="151">
        <v>47787</v>
      </c>
      <c r="V4800" s="147">
        <v>4.1000000000000002E-2</v>
      </c>
      <c r="W4800" s="192">
        <v>5.8500000000000003E-2</v>
      </c>
      <c r="X4800" s="150" t="s">
        <v>636</v>
      </c>
      <c r="Y4800" s="150"/>
      <c r="Z4800" s="153">
        <v>19031.25</v>
      </c>
      <c r="AA4800" s="153">
        <v>1</v>
      </c>
      <c r="AB4800" s="153">
        <v>96.54</v>
      </c>
      <c r="AC4800" s="153">
        <v>0</v>
      </c>
      <c r="AD4800" s="153">
        <v>18.372769999999999</v>
      </c>
      <c r="AE4800" s="154"/>
      <c r="AF4800" s="154"/>
      <c r="AG4800" s="150" t="s">
        <v>17</v>
      </c>
      <c r="AH4800" s="147">
        <v>3.5739482795801199E-5</v>
      </c>
      <c r="AI4800" s="147">
        <v>1.3237687900000001E-4</v>
      </c>
      <c r="AJ4800" s="147">
        <v>8.7882983962479498E-5</v>
      </c>
    </row>
    <row r="4801" spans="1:36" ht="13.5" thickBot="1" x14ac:dyDescent="0.25">
      <c r="A4801" s="149">
        <v>8694</v>
      </c>
      <c r="B4801" s="149">
        <v>14481</v>
      </c>
      <c r="C4801" s="150" t="s">
        <v>1523</v>
      </c>
      <c r="D4801" s="150">
        <v>520043878</v>
      </c>
      <c r="E4801" s="150" t="s">
        <v>429</v>
      </c>
      <c r="F4801" s="150" t="s">
        <v>1524</v>
      </c>
      <c r="G4801" s="150">
        <v>1157700</v>
      </c>
      <c r="H4801" s="150" t="s">
        <v>102</v>
      </c>
      <c r="I4801" s="150" t="s">
        <v>228</v>
      </c>
      <c r="J4801" s="150" t="s">
        <v>53</v>
      </c>
      <c r="K4801" s="150" t="s">
        <v>53</v>
      </c>
      <c r="L4801" s="150" t="s">
        <v>821</v>
      </c>
      <c r="M4801" s="150" t="s">
        <v>311</v>
      </c>
      <c r="N4801" s="150" t="s">
        <v>156</v>
      </c>
      <c r="O4801" s="150" t="s">
        <v>62</v>
      </c>
      <c r="P4801" s="150" t="s">
        <v>1366</v>
      </c>
      <c r="Q4801" s="150" t="s">
        <v>1351</v>
      </c>
      <c r="R4801" s="150" t="s">
        <v>57</v>
      </c>
      <c r="S4801" s="150" t="s">
        <v>1206</v>
      </c>
      <c r="T4801" s="152">
        <v>1.907</v>
      </c>
      <c r="U4801" s="151">
        <v>46660</v>
      </c>
      <c r="V4801" s="147">
        <v>3.2899999999999999E-2</v>
      </c>
      <c r="W4801" s="192">
        <v>5.1700000000000003E-2</v>
      </c>
      <c r="X4801" s="150" t="s">
        <v>636</v>
      </c>
      <c r="Y4801" s="150"/>
      <c r="Z4801" s="153">
        <v>130000</v>
      </c>
      <c r="AA4801" s="153">
        <v>1</v>
      </c>
      <c r="AB4801" s="153">
        <v>96.66</v>
      </c>
      <c r="AC4801" s="153">
        <v>0</v>
      </c>
      <c r="AD4801" s="153">
        <v>125.658</v>
      </c>
      <c r="AE4801" s="154"/>
      <c r="AF4801" s="154"/>
      <c r="AG4801" s="150" t="s">
        <v>17</v>
      </c>
      <c r="AH4801" s="147">
        <v>2.6680228400000001E-4</v>
      </c>
      <c r="AI4801" s="147">
        <v>9.05373219E-4</v>
      </c>
      <c r="AJ4801" s="147">
        <v>6.0106342100000004E-4</v>
      </c>
    </row>
    <row r="4802" spans="1:36" ht="13.5" thickBot="1" x14ac:dyDescent="0.25">
      <c r="A4802" s="149">
        <v>8694</v>
      </c>
      <c r="B4802" s="149">
        <v>14481</v>
      </c>
      <c r="C4802" s="150" t="s">
        <v>1525</v>
      </c>
      <c r="D4802" s="150">
        <v>520010869</v>
      </c>
      <c r="E4802" s="150" t="s">
        <v>429</v>
      </c>
      <c r="F4802" s="150" t="s">
        <v>1526</v>
      </c>
      <c r="G4802" s="150">
        <v>1158476</v>
      </c>
      <c r="H4802" s="150" t="s">
        <v>102</v>
      </c>
      <c r="I4802" s="150" t="s">
        <v>229</v>
      </c>
      <c r="J4802" s="150" t="s">
        <v>53</v>
      </c>
      <c r="K4802" s="150" t="s">
        <v>53</v>
      </c>
      <c r="L4802" s="150" t="s">
        <v>821</v>
      </c>
      <c r="M4802" s="150" t="s">
        <v>311</v>
      </c>
      <c r="N4802" s="150" t="s">
        <v>258</v>
      </c>
      <c r="O4802" s="150" t="s">
        <v>62</v>
      </c>
      <c r="P4802" s="150" t="s">
        <v>1205</v>
      </c>
      <c r="Q4802" s="150" t="s">
        <v>65</v>
      </c>
      <c r="R4802" s="150" t="s">
        <v>57</v>
      </c>
      <c r="S4802" s="150" t="s">
        <v>1206</v>
      </c>
      <c r="T4802" s="152">
        <v>12.141</v>
      </c>
      <c r="U4802" s="151">
        <v>56249</v>
      </c>
      <c r="V4802" s="147">
        <v>2.07E-2</v>
      </c>
      <c r="W4802" s="192">
        <v>2.7900000000000001E-2</v>
      </c>
      <c r="X4802" s="150" t="s">
        <v>636</v>
      </c>
      <c r="Y4802" s="150"/>
      <c r="Z4802" s="153">
        <v>167127.66</v>
      </c>
      <c r="AA4802" s="153">
        <v>1</v>
      </c>
      <c r="AB4802" s="153">
        <v>101.58</v>
      </c>
      <c r="AC4802" s="153">
        <v>0</v>
      </c>
      <c r="AD4802" s="153">
        <v>169.76828</v>
      </c>
      <c r="AE4802" s="154"/>
      <c r="AF4802" s="154"/>
      <c r="AG4802" s="150" t="s">
        <v>17</v>
      </c>
      <c r="AH4802" s="147">
        <v>3.6703296184818497E-5</v>
      </c>
      <c r="AI4802" s="147">
        <v>1.223190359E-3</v>
      </c>
      <c r="AJ4802" s="147">
        <v>8.1205735500000003E-4</v>
      </c>
    </row>
    <row r="4803" spans="1:36" ht="13.5" thickBot="1" x14ac:dyDescent="0.25">
      <c r="A4803" s="149">
        <v>8694</v>
      </c>
      <c r="B4803" s="149">
        <v>14481</v>
      </c>
      <c r="C4803" s="150" t="s">
        <v>1440</v>
      </c>
      <c r="D4803" s="150">
        <v>520026683</v>
      </c>
      <c r="E4803" s="150" t="s">
        <v>429</v>
      </c>
      <c r="F4803" s="150" t="s">
        <v>1527</v>
      </c>
      <c r="G4803" s="150">
        <v>1158609</v>
      </c>
      <c r="H4803" s="150" t="s">
        <v>102</v>
      </c>
      <c r="I4803" s="150" t="s">
        <v>229</v>
      </c>
      <c r="J4803" s="150" t="s">
        <v>53</v>
      </c>
      <c r="K4803" s="150" t="s">
        <v>53</v>
      </c>
      <c r="L4803" s="150" t="s">
        <v>821</v>
      </c>
      <c r="M4803" s="150" t="s">
        <v>311</v>
      </c>
      <c r="N4803" s="150" t="s">
        <v>651</v>
      </c>
      <c r="O4803" s="150" t="s">
        <v>62</v>
      </c>
      <c r="P4803" s="150" t="s">
        <v>1369</v>
      </c>
      <c r="Q4803" s="150" t="s">
        <v>65</v>
      </c>
      <c r="R4803" s="150" t="s">
        <v>57</v>
      </c>
      <c r="S4803" s="150" t="s">
        <v>1206</v>
      </c>
      <c r="T4803" s="152">
        <v>3.7919999999999998</v>
      </c>
      <c r="U4803" s="151">
        <v>47394</v>
      </c>
      <c r="V4803" s="147">
        <v>1.14E-2</v>
      </c>
      <c r="W4803" s="192">
        <v>2.5499999999999998E-2</v>
      </c>
      <c r="X4803" s="150" t="s">
        <v>636</v>
      </c>
      <c r="Y4803" s="150"/>
      <c r="Z4803" s="153">
        <v>702400</v>
      </c>
      <c r="AA4803" s="153">
        <v>1</v>
      </c>
      <c r="AB4803" s="153">
        <v>105.01</v>
      </c>
      <c r="AC4803" s="153">
        <v>0</v>
      </c>
      <c r="AD4803" s="153">
        <v>737.59023999999999</v>
      </c>
      <c r="AE4803" s="154"/>
      <c r="AF4803" s="154"/>
      <c r="AG4803" s="150" t="s">
        <v>17</v>
      </c>
      <c r="AH4803" s="147">
        <v>2.9725139699999999E-4</v>
      </c>
      <c r="AI4803" s="147">
        <v>5.3143806989999999E-3</v>
      </c>
      <c r="AJ4803" s="147">
        <v>3.5281359979999999E-3</v>
      </c>
    </row>
    <row r="4804" spans="1:36" ht="13.5" thickBot="1" x14ac:dyDescent="0.25">
      <c r="A4804" s="149">
        <v>8694</v>
      </c>
      <c r="B4804" s="149">
        <v>14481</v>
      </c>
      <c r="C4804" s="150" t="s">
        <v>1469</v>
      </c>
      <c r="D4804" s="150">
        <v>512025891</v>
      </c>
      <c r="E4804" s="150" t="s">
        <v>429</v>
      </c>
      <c r="F4804" s="150" t="s">
        <v>1528</v>
      </c>
      <c r="G4804" s="150">
        <v>1158732</v>
      </c>
      <c r="H4804" s="150" t="s">
        <v>102</v>
      </c>
      <c r="I4804" s="150" t="s">
        <v>229</v>
      </c>
      <c r="J4804" s="150" t="s">
        <v>53</v>
      </c>
      <c r="K4804" s="150" t="s">
        <v>53</v>
      </c>
      <c r="L4804" s="150" t="s">
        <v>821</v>
      </c>
      <c r="M4804" s="150" t="s">
        <v>311</v>
      </c>
      <c r="N4804" s="150" t="s">
        <v>258</v>
      </c>
      <c r="O4804" s="150" t="s">
        <v>62</v>
      </c>
      <c r="P4804" s="150" t="s">
        <v>1339</v>
      </c>
      <c r="Q4804" s="150" t="s">
        <v>65</v>
      </c>
      <c r="R4804" s="150" t="s">
        <v>57</v>
      </c>
      <c r="S4804" s="150" t="s">
        <v>1206</v>
      </c>
      <c r="T4804" s="152">
        <v>1.3939999999999999</v>
      </c>
      <c r="U4804" s="151">
        <v>46407</v>
      </c>
      <c r="V4804" s="147">
        <v>1.8499999999999999E-2</v>
      </c>
      <c r="W4804" s="192">
        <v>2.8199999999999999E-2</v>
      </c>
      <c r="X4804" s="150" t="s">
        <v>636</v>
      </c>
      <c r="Y4804" s="150"/>
      <c r="Z4804" s="153">
        <v>31081.4</v>
      </c>
      <c r="AA4804" s="153">
        <v>1</v>
      </c>
      <c r="AB4804" s="153">
        <v>109.05</v>
      </c>
      <c r="AC4804" s="153">
        <v>0</v>
      </c>
      <c r="AD4804" s="153">
        <v>33.894269999999999</v>
      </c>
      <c r="AE4804" s="154"/>
      <c r="AF4804" s="154"/>
      <c r="AG4804" s="150" t="s">
        <v>17</v>
      </c>
      <c r="AH4804" s="147">
        <v>4.67898633237223E-5</v>
      </c>
      <c r="AI4804" s="147">
        <v>2.4421019200000001E-4</v>
      </c>
      <c r="AJ4804" s="147">
        <v>1.62127408E-4</v>
      </c>
    </row>
    <row r="4805" spans="1:36" ht="13.5" thickBot="1" x14ac:dyDescent="0.25">
      <c r="A4805" s="149">
        <v>8694</v>
      </c>
      <c r="B4805" s="149">
        <v>14481</v>
      </c>
      <c r="C4805" s="150" t="s">
        <v>1469</v>
      </c>
      <c r="D4805" s="150">
        <v>512025891</v>
      </c>
      <c r="E4805" s="150" t="s">
        <v>429</v>
      </c>
      <c r="F4805" s="150" t="s">
        <v>1529</v>
      </c>
      <c r="G4805" s="150">
        <v>1158740</v>
      </c>
      <c r="H4805" s="150" t="s">
        <v>102</v>
      </c>
      <c r="I4805" s="150" t="s">
        <v>228</v>
      </c>
      <c r="J4805" s="150" t="s">
        <v>53</v>
      </c>
      <c r="K4805" s="150" t="s">
        <v>53</v>
      </c>
      <c r="L4805" s="150" t="s">
        <v>821</v>
      </c>
      <c r="M4805" s="150" t="s">
        <v>311</v>
      </c>
      <c r="N4805" s="150" t="s">
        <v>258</v>
      </c>
      <c r="O4805" s="150" t="s">
        <v>62</v>
      </c>
      <c r="P4805" s="150" t="s">
        <v>1339</v>
      </c>
      <c r="Q4805" s="150" t="s">
        <v>65</v>
      </c>
      <c r="R4805" s="150" t="s">
        <v>57</v>
      </c>
      <c r="S4805" s="150" t="s">
        <v>1206</v>
      </c>
      <c r="T4805" s="152">
        <v>1.3460000000000001</v>
      </c>
      <c r="U4805" s="151">
        <v>46400</v>
      </c>
      <c r="V4805" s="147">
        <v>3.2500000000000001E-2</v>
      </c>
      <c r="W4805" s="192">
        <v>5.5800000000000002E-2</v>
      </c>
      <c r="X4805" s="150" t="s">
        <v>636</v>
      </c>
      <c r="Y4805" s="150"/>
      <c r="Z4805" s="153">
        <v>764062.81</v>
      </c>
      <c r="AA4805" s="153">
        <v>1</v>
      </c>
      <c r="AB4805" s="153">
        <v>97.77</v>
      </c>
      <c r="AC4805" s="153">
        <v>0</v>
      </c>
      <c r="AD4805" s="153">
        <v>747.02421000000004</v>
      </c>
      <c r="AE4805" s="154"/>
      <c r="AF4805" s="154"/>
      <c r="AG4805" s="150" t="s">
        <v>17</v>
      </c>
      <c r="AH4805" s="147">
        <v>1.5632785680000001E-3</v>
      </c>
      <c r="AI4805" s="147">
        <v>5.3823530029999999E-3</v>
      </c>
      <c r="AJ4805" s="147">
        <v>3.5732617699999998E-3</v>
      </c>
    </row>
    <row r="4806" spans="1:36" ht="13.5" thickBot="1" x14ac:dyDescent="0.25">
      <c r="A4806" s="149">
        <v>8694</v>
      </c>
      <c r="B4806" s="149">
        <v>14481</v>
      </c>
      <c r="C4806" s="150" t="s">
        <v>1360</v>
      </c>
      <c r="D4806" s="150">
        <v>520039868</v>
      </c>
      <c r="E4806" s="150" t="s">
        <v>429</v>
      </c>
      <c r="F4806" s="150" t="s">
        <v>1361</v>
      </c>
      <c r="G4806" s="150">
        <v>1159375</v>
      </c>
      <c r="H4806" s="150" t="s">
        <v>102</v>
      </c>
      <c r="I4806" s="150" t="s">
        <v>228</v>
      </c>
      <c r="J4806" s="150" t="s">
        <v>53</v>
      </c>
      <c r="K4806" s="150" t="s">
        <v>53</v>
      </c>
      <c r="L4806" s="150" t="s">
        <v>821</v>
      </c>
      <c r="M4806" s="150" t="s">
        <v>311</v>
      </c>
      <c r="N4806" s="150" t="s">
        <v>647</v>
      </c>
      <c r="O4806" s="150" t="s">
        <v>62</v>
      </c>
      <c r="P4806" s="150" t="s">
        <v>298</v>
      </c>
      <c r="Q4806" s="150" t="s">
        <v>298</v>
      </c>
      <c r="R4806" s="150" t="s">
        <v>57</v>
      </c>
      <c r="S4806" s="150" t="s">
        <v>1206</v>
      </c>
      <c r="T4806" s="152">
        <v>0.72499999999999998</v>
      </c>
      <c r="U4806" s="151">
        <v>45838</v>
      </c>
      <c r="V4806" s="147">
        <v>3.5499999999999997E-2</v>
      </c>
      <c r="W4806" s="192">
        <v>6.1100000000000002E-2</v>
      </c>
      <c r="X4806" s="150" t="s">
        <v>636</v>
      </c>
      <c r="Y4806" s="150"/>
      <c r="Z4806" s="153">
        <v>340000</v>
      </c>
      <c r="AA4806" s="153">
        <v>1</v>
      </c>
      <c r="AB4806" s="153">
        <v>99.15</v>
      </c>
      <c r="AC4806" s="153">
        <v>0</v>
      </c>
      <c r="AD4806" s="153">
        <v>337.11</v>
      </c>
      <c r="AE4806" s="154"/>
      <c r="AF4806" s="154"/>
      <c r="AG4806" s="150" t="s">
        <v>17</v>
      </c>
      <c r="AH4806" s="147">
        <v>1.1871408890000001E-3</v>
      </c>
      <c r="AI4806" s="147">
        <v>2.4288972120000002E-3</v>
      </c>
      <c r="AJ4806" s="147">
        <v>1.6125076789999999E-3</v>
      </c>
    </row>
    <row r="4807" spans="1:36" ht="13.5" thickBot="1" x14ac:dyDescent="0.25">
      <c r="A4807" s="149">
        <v>8694</v>
      </c>
      <c r="B4807" s="149">
        <v>14481</v>
      </c>
      <c r="C4807" s="150" t="s">
        <v>1465</v>
      </c>
      <c r="D4807" s="150">
        <v>1665</v>
      </c>
      <c r="E4807" s="150" t="s">
        <v>2</v>
      </c>
      <c r="F4807" s="150" t="s">
        <v>1532</v>
      </c>
      <c r="G4807" s="150">
        <v>1160258</v>
      </c>
      <c r="H4807" s="150" t="s">
        <v>102</v>
      </c>
      <c r="I4807" s="150" t="s">
        <v>228</v>
      </c>
      <c r="J4807" s="150" t="s">
        <v>53</v>
      </c>
      <c r="K4807" s="150" t="s">
        <v>53</v>
      </c>
      <c r="L4807" s="150" t="s">
        <v>821</v>
      </c>
      <c r="M4807" s="150" t="s">
        <v>311</v>
      </c>
      <c r="N4807" s="150" t="s">
        <v>652</v>
      </c>
      <c r="O4807" s="150" t="s">
        <v>62</v>
      </c>
      <c r="P4807" s="150" t="s">
        <v>1345</v>
      </c>
      <c r="Q4807" s="150" t="s">
        <v>65</v>
      </c>
      <c r="R4807" s="150" t="s">
        <v>57</v>
      </c>
      <c r="S4807" s="150" t="s">
        <v>1206</v>
      </c>
      <c r="T4807" s="152">
        <v>3.6259999999999999</v>
      </c>
      <c r="U4807" s="151">
        <v>48502</v>
      </c>
      <c r="V4807" s="147">
        <v>4.4999999999999998E-2</v>
      </c>
      <c r="W4807" s="192">
        <v>6.3899999999999998E-2</v>
      </c>
      <c r="X4807" s="150" t="s">
        <v>636</v>
      </c>
      <c r="Y4807" s="150"/>
      <c r="Z4807" s="153">
        <v>819000.3</v>
      </c>
      <c r="AA4807" s="153">
        <v>1</v>
      </c>
      <c r="AB4807" s="153">
        <v>95.73</v>
      </c>
      <c r="AC4807" s="153">
        <v>0</v>
      </c>
      <c r="AD4807" s="153">
        <v>784.02899000000002</v>
      </c>
      <c r="AE4807" s="154"/>
      <c r="AF4807" s="154"/>
      <c r="AG4807" s="150" t="s">
        <v>17</v>
      </c>
      <c r="AH4807" s="147">
        <v>8.4272172999999995E-4</v>
      </c>
      <c r="AI4807" s="147">
        <v>5.6489746009999999E-3</v>
      </c>
      <c r="AJ4807" s="147">
        <v>3.7502677679999998E-3</v>
      </c>
    </row>
    <row r="4808" spans="1:36" ht="13.5" thickBot="1" x14ac:dyDescent="0.25">
      <c r="A4808" s="149">
        <v>8694</v>
      </c>
      <c r="B4808" s="149">
        <v>14481</v>
      </c>
      <c r="C4808" s="150" t="s">
        <v>1533</v>
      </c>
      <c r="D4808" s="150">
        <v>513141879</v>
      </c>
      <c r="E4808" s="150" t="s">
        <v>429</v>
      </c>
      <c r="F4808" s="150" t="s">
        <v>1534</v>
      </c>
      <c r="G4808" s="150">
        <v>1160290</v>
      </c>
      <c r="H4808" s="150" t="s">
        <v>102</v>
      </c>
      <c r="I4808" s="150" t="s">
        <v>229</v>
      </c>
      <c r="J4808" s="150" t="s">
        <v>53</v>
      </c>
      <c r="K4808" s="150" t="s">
        <v>53</v>
      </c>
      <c r="L4808" s="150" t="s">
        <v>821</v>
      </c>
      <c r="M4808" s="150" t="s">
        <v>311</v>
      </c>
      <c r="N4808" s="150" t="s">
        <v>256</v>
      </c>
      <c r="O4808" s="150" t="s">
        <v>62</v>
      </c>
      <c r="P4808" s="150" t="s">
        <v>1205</v>
      </c>
      <c r="Q4808" s="150" t="s">
        <v>65</v>
      </c>
      <c r="R4808" s="150" t="s">
        <v>57</v>
      </c>
      <c r="S4808" s="150" t="s">
        <v>1206</v>
      </c>
      <c r="T4808" s="152">
        <v>1.44</v>
      </c>
      <c r="U4808" s="151">
        <v>45910</v>
      </c>
      <c r="V4808" s="147">
        <v>1E-3</v>
      </c>
      <c r="W4808" s="192">
        <v>1.8100000000000002E-2</v>
      </c>
      <c r="X4808" s="150" t="s">
        <v>636</v>
      </c>
      <c r="Y4808" s="150"/>
      <c r="Z4808" s="153">
        <v>92000</v>
      </c>
      <c r="AA4808" s="153">
        <v>1</v>
      </c>
      <c r="AB4808" s="153">
        <v>108.45</v>
      </c>
      <c r="AC4808" s="153">
        <v>0</v>
      </c>
      <c r="AD4808" s="153">
        <v>99.774000000000001</v>
      </c>
      <c r="AE4808" s="154"/>
      <c r="AF4808" s="154"/>
      <c r="AG4808" s="150" t="s">
        <v>17</v>
      </c>
      <c r="AH4808" s="147">
        <v>6.1333333333333297E-5</v>
      </c>
      <c r="AI4808" s="147">
        <v>7.1887748900000003E-4</v>
      </c>
      <c r="AJ4808" s="147">
        <v>4.7725176099999998E-4</v>
      </c>
    </row>
    <row r="4809" spans="1:36" ht="13.5" thickBot="1" x14ac:dyDescent="0.25">
      <c r="A4809" s="149">
        <v>8694</v>
      </c>
      <c r="B4809" s="149">
        <v>14481</v>
      </c>
      <c r="C4809" s="150" t="s">
        <v>1503</v>
      </c>
      <c r="D4809" s="150">
        <v>1737</v>
      </c>
      <c r="E4809" s="150" t="s">
        <v>2</v>
      </c>
      <c r="F4809" s="150" t="s">
        <v>1539</v>
      </c>
      <c r="G4809" s="150">
        <v>1160597</v>
      </c>
      <c r="H4809" s="150" t="s">
        <v>102</v>
      </c>
      <c r="I4809" s="150" t="s">
        <v>228</v>
      </c>
      <c r="J4809" s="150" t="s">
        <v>53</v>
      </c>
      <c r="K4809" s="150" t="s">
        <v>53</v>
      </c>
      <c r="L4809" s="150" t="s">
        <v>821</v>
      </c>
      <c r="M4809" s="150" t="s">
        <v>311</v>
      </c>
      <c r="N4809" s="150" t="s">
        <v>652</v>
      </c>
      <c r="O4809" s="150" t="s">
        <v>62</v>
      </c>
      <c r="P4809" s="150" t="s">
        <v>1369</v>
      </c>
      <c r="Q4809" s="150" t="s">
        <v>65</v>
      </c>
      <c r="R4809" s="150" t="s">
        <v>57</v>
      </c>
      <c r="S4809" s="150" t="s">
        <v>1206</v>
      </c>
      <c r="T4809" s="152">
        <v>2.5910000000000002</v>
      </c>
      <c r="U4809" s="151">
        <v>46752</v>
      </c>
      <c r="V4809" s="147">
        <v>3.49E-2</v>
      </c>
      <c r="W4809" s="192">
        <v>6.2E-2</v>
      </c>
      <c r="X4809" s="150" t="s">
        <v>636</v>
      </c>
      <c r="Y4809" s="150"/>
      <c r="Z4809" s="153">
        <v>19657</v>
      </c>
      <c r="AA4809" s="153">
        <v>1</v>
      </c>
      <c r="AB4809" s="153">
        <v>94.38</v>
      </c>
      <c r="AC4809" s="153">
        <v>0</v>
      </c>
      <c r="AD4809" s="153">
        <v>18.55228</v>
      </c>
      <c r="AE4809" s="154"/>
      <c r="AF4809" s="154"/>
      <c r="AG4809" s="150" t="s">
        <v>17</v>
      </c>
      <c r="AH4809" s="147">
        <v>2.0790007069300399E-5</v>
      </c>
      <c r="AI4809" s="147">
        <v>1.3367025900000001E-4</v>
      </c>
      <c r="AJ4809" s="147">
        <v>8.8741639159877893E-5</v>
      </c>
    </row>
    <row r="4810" spans="1:36" ht="13.5" thickBot="1" x14ac:dyDescent="0.25">
      <c r="A4810" s="149">
        <v>8694</v>
      </c>
      <c r="B4810" s="149">
        <v>14481</v>
      </c>
      <c r="C4810" s="150" t="s">
        <v>1337</v>
      </c>
      <c r="D4810" s="150">
        <v>1630</v>
      </c>
      <c r="E4810" s="150" t="s">
        <v>2</v>
      </c>
      <c r="F4810" s="150" t="s">
        <v>2164</v>
      </c>
      <c r="G4810" s="150">
        <v>1160746</v>
      </c>
      <c r="H4810" s="150" t="s">
        <v>102</v>
      </c>
      <c r="I4810" s="150" t="s">
        <v>228</v>
      </c>
      <c r="J4810" s="150" t="s">
        <v>53</v>
      </c>
      <c r="K4810" s="150" t="s">
        <v>53</v>
      </c>
      <c r="L4810" s="150" t="s">
        <v>821</v>
      </c>
      <c r="M4810" s="150" t="s">
        <v>311</v>
      </c>
      <c r="N4810" s="150" t="s">
        <v>652</v>
      </c>
      <c r="O4810" s="150" t="s">
        <v>62</v>
      </c>
      <c r="P4810" s="150" t="s">
        <v>1339</v>
      </c>
      <c r="Q4810" s="150" t="s">
        <v>65</v>
      </c>
      <c r="R4810" s="150" t="s">
        <v>57</v>
      </c>
      <c r="S4810" s="150" t="s">
        <v>1206</v>
      </c>
      <c r="T4810" s="152">
        <v>1.6040000000000001</v>
      </c>
      <c r="U4810" s="151">
        <v>45991</v>
      </c>
      <c r="V4810" s="147">
        <v>3.95E-2</v>
      </c>
      <c r="W4810" s="192">
        <v>5.9799999999999999E-2</v>
      </c>
      <c r="X4810" s="150" t="s">
        <v>636</v>
      </c>
      <c r="Y4810" s="150"/>
      <c r="Z4810" s="153">
        <v>31250</v>
      </c>
      <c r="AA4810" s="153">
        <v>1</v>
      </c>
      <c r="AB4810" s="153">
        <v>98.29</v>
      </c>
      <c r="AC4810" s="153">
        <v>0</v>
      </c>
      <c r="AD4810" s="153">
        <v>30.715620000000001</v>
      </c>
      <c r="AE4810" s="154"/>
      <c r="AF4810" s="154"/>
      <c r="AG4810" s="150" t="s">
        <v>17</v>
      </c>
      <c r="AH4810" s="147">
        <v>9.95573466915144E-5</v>
      </c>
      <c r="AI4810" s="147">
        <v>2.2130783299999999E-4</v>
      </c>
      <c r="AJ4810" s="147">
        <v>1.4692288300000001E-4</v>
      </c>
    </row>
    <row r="4811" spans="1:36" ht="13.5" thickBot="1" x14ac:dyDescent="0.25">
      <c r="A4811" s="149">
        <v>8694</v>
      </c>
      <c r="B4811" s="149">
        <v>14481</v>
      </c>
      <c r="C4811" s="150" t="s">
        <v>1540</v>
      </c>
      <c r="D4811" s="150">
        <v>1761</v>
      </c>
      <c r="E4811" s="150" t="s">
        <v>2</v>
      </c>
      <c r="F4811" s="150" t="s">
        <v>1541</v>
      </c>
      <c r="G4811" s="150">
        <v>1160811</v>
      </c>
      <c r="H4811" s="150" t="s">
        <v>102</v>
      </c>
      <c r="I4811" s="150" t="s">
        <v>228</v>
      </c>
      <c r="J4811" s="150" t="s">
        <v>53</v>
      </c>
      <c r="K4811" s="150" t="s">
        <v>314</v>
      </c>
      <c r="L4811" s="150" t="s">
        <v>821</v>
      </c>
      <c r="M4811" s="150" t="s">
        <v>311</v>
      </c>
      <c r="N4811" s="150" t="s">
        <v>649</v>
      </c>
      <c r="O4811" s="150" t="s">
        <v>62</v>
      </c>
      <c r="P4811" s="150" t="s">
        <v>1339</v>
      </c>
      <c r="Q4811" s="150" t="s">
        <v>65</v>
      </c>
      <c r="R4811" s="150" t="s">
        <v>57</v>
      </c>
      <c r="S4811" s="150" t="s">
        <v>1206</v>
      </c>
      <c r="T4811" s="152">
        <v>1.2010000000000001</v>
      </c>
      <c r="U4811" s="151">
        <v>45921</v>
      </c>
      <c r="V4811" s="147">
        <v>4.7500000000000001E-2</v>
      </c>
      <c r="W4811" s="192">
        <v>6.4100000000000004E-2</v>
      </c>
      <c r="X4811" s="150" t="s">
        <v>636</v>
      </c>
      <c r="Y4811" s="150"/>
      <c r="Z4811" s="153">
        <v>1199000</v>
      </c>
      <c r="AA4811" s="153">
        <v>1</v>
      </c>
      <c r="AB4811" s="153">
        <v>98.34</v>
      </c>
      <c r="AC4811" s="153">
        <v>0</v>
      </c>
      <c r="AD4811" s="153">
        <v>1179.0966000000001</v>
      </c>
      <c r="AE4811" s="154"/>
      <c r="AF4811" s="154"/>
      <c r="AG4811" s="150" t="s">
        <v>17</v>
      </c>
      <c r="AH4811" s="147">
        <v>1.4475236450000001E-3</v>
      </c>
      <c r="AI4811" s="147">
        <v>8.4954597739999999E-3</v>
      </c>
      <c r="AJ4811" s="147">
        <v>5.6400057030000002E-3</v>
      </c>
    </row>
    <row r="4812" spans="1:36" ht="13.5" thickBot="1" x14ac:dyDescent="0.25">
      <c r="A4812" s="149">
        <v>8694</v>
      </c>
      <c r="B4812" s="149">
        <v>14481</v>
      </c>
      <c r="C4812" s="150" t="s">
        <v>1490</v>
      </c>
      <c r="D4812" s="150">
        <v>510560188</v>
      </c>
      <c r="E4812" s="150" t="s">
        <v>429</v>
      </c>
      <c r="F4812" s="150" t="s">
        <v>1542</v>
      </c>
      <c r="G4812" s="150">
        <v>1160878</v>
      </c>
      <c r="H4812" s="150" t="s">
        <v>102</v>
      </c>
      <c r="I4812" s="150" t="s">
        <v>228</v>
      </c>
      <c r="J4812" s="150" t="s">
        <v>53</v>
      </c>
      <c r="K4812" s="150" t="s">
        <v>53</v>
      </c>
      <c r="L4812" s="150" t="s">
        <v>821</v>
      </c>
      <c r="M4812" s="150" t="s">
        <v>311</v>
      </c>
      <c r="N4812" s="150" t="s">
        <v>652</v>
      </c>
      <c r="O4812" s="150" t="s">
        <v>62</v>
      </c>
      <c r="P4812" s="150" t="s">
        <v>1366</v>
      </c>
      <c r="Q4812" s="150" t="s">
        <v>1351</v>
      </c>
      <c r="R4812" s="150" t="s">
        <v>57</v>
      </c>
      <c r="S4812" s="150" t="s">
        <v>1206</v>
      </c>
      <c r="T4812" s="152">
        <v>3.3319999999999999</v>
      </c>
      <c r="U4812" s="151">
        <v>47207</v>
      </c>
      <c r="V4812" s="147">
        <v>3.2500000000000001E-2</v>
      </c>
      <c r="W4812" s="192">
        <v>5.5199999999999999E-2</v>
      </c>
      <c r="X4812" s="150" t="s">
        <v>636</v>
      </c>
      <c r="Y4812" s="150"/>
      <c r="Z4812" s="153">
        <v>151300</v>
      </c>
      <c r="AA4812" s="153">
        <v>1</v>
      </c>
      <c r="AB4812" s="153">
        <v>93.05</v>
      </c>
      <c r="AC4812" s="153">
        <v>0</v>
      </c>
      <c r="AD4812" s="153">
        <v>140.78465</v>
      </c>
      <c r="AE4812" s="154"/>
      <c r="AF4812" s="154"/>
      <c r="AG4812" s="150" t="s">
        <v>17</v>
      </c>
      <c r="AH4812" s="147">
        <v>5.1856189299999997E-4</v>
      </c>
      <c r="AI4812" s="147">
        <v>1.014361614E-3</v>
      </c>
      <c r="AJ4812" s="147">
        <v>6.7341914800000003E-4</v>
      </c>
    </row>
    <row r="4813" spans="1:36" ht="13.5" thickBot="1" x14ac:dyDescent="0.25">
      <c r="A4813" s="149">
        <v>8694</v>
      </c>
      <c r="B4813" s="149">
        <v>14481</v>
      </c>
      <c r="C4813" s="150" t="s">
        <v>1442</v>
      </c>
      <c r="D4813" s="150">
        <v>511659401</v>
      </c>
      <c r="E4813" s="150" t="s">
        <v>429</v>
      </c>
      <c r="F4813" s="150" t="s">
        <v>1543</v>
      </c>
      <c r="G4813" s="150">
        <v>1160944</v>
      </c>
      <c r="H4813" s="150" t="s">
        <v>102</v>
      </c>
      <c r="I4813" s="150" t="s">
        <v>229</v>
      </c>
      <c r="J4813" s="150" t="s">
        <v>53</v>
      </c>
      <c r="K4813" s="150" t="s">
        <v>53</v>
      </c>
      <c r="L4813" s="150" t="s">
        <v>821</v>
      </c>
      <c r="M4813" s="150" t="s">
        <v>311</v>
      </c>
      <c r="N4813" s="150" t="s">
        <v>651</v>
      </c>
      <c r="O4813" s="150" t="s">
        <v>62</v>
      </c>
      <c r="P4813" s="150" t="s">
        <v>1369</v>
      </c>
      <c r="Q4813" s="150" t="s">
        <v>65</v>
      </c>
      <c r="R4813" s="150" t="s">
        <v>57</v>
      </c>
      <c r="S4813" s="150" t="s">
        <v>1206</v>
      </c>
      <c r="T4813" s="152">
        <v>5.4480000000000004</v>
      </c>
      <c r="U4813" s="151">
        <v>49551</v>
      </c>
      <c r="V4813" s="147">
        <v>6.4999999999999997E-3</v>
      </c>
      <c r="W4813" s="192">
        <v>2.76E-2</v>
      </c>
      <c r="X4813" s="150" t="s">
        <v>636</v>
      </c>
      <c r="Y4813" s="150"/>
      <c r="Z4813" s="153">
        <v>180000</v>
      </c>
      <c r="AA4813" s="153">
        <v>1</v>
      </c>
      <c r="AB4813" s="153">
        <v>99.03</v>
      </c>
      <c r="AC4813" s="153">
        <v>0</v>
      </c>
      <c r="AD4813" s="153">
        <v>178.25399999999999</v>
      </c>
      <c r="AE4813" s="154"/>
      <c r="AF4813" s="154"/>
      <c r="AG4813" s="150" t="s">
        <v>17</v>
      </c>
      <c r="AH4813" s="147">
        <v>7.3931347751350306E-5</v>
      </c>
      <c r="AI4813" s="147">
        <v>1.2843304660000001E-3</v>
      </c>
      <c r="AJ4813" s="147">
        <v>8.5264733699999995E-4</v>
      </c>
    </row>
    <row r="4814" spans="1:36" ht="13.5" thickBot="1" x14ac:dyDescent="0.25">
      <c r="A4814" s="149">
        <v>8694</v>
      </c>
      <c r="B4814" s="149">
        <v>14481</v>
      </c>
      <c r="C4814" s="150" t="s">
        <v>1546</v>
      </c>
      <c r="D4814" s="150">
        <v>510454333</v>
      </c>
      <c r="E4814" s="150" t="s">
        <v>429</v>
      </c>
      <c r="F4814" s="150" t="s">
        <v>1547</v>
      </c>
      <c r="G4814" s="150">
        <v>1161678</v>
      </c>
      <c r="H4814" s="150" t="s">
        <v>102</v>
      </c>
      <c r="I4814" s="150" t="s">
        <v>228</v>
      </c>
      <c r="J4814" s="150" t="s">
        <v>53</v>
      </c>
      <c r="K4814" s="150" t="s">
        <v>53</v>
      </c>
      <c r="L4814" s="150" t="s">
        <v>821</v>
      </c>
      <c r="M4814" s="150" t="s">
        <v>311</v>
      </c>
      <c r="N4814" s="150" t="s">
        <v>258</v>
      </c>
      <c r="O4814" s="150" t="s">
        <v>62</v>
      </c>
      <c r="P4814" s="150" t="s">
        <v>1339</v>
      </c>
      <c r="Q4814" s="150" t="s">
        <v>65</v>
      </c>
      <c r="R4814" s="150" t="s">
        <v>57</v>
      </c>
      <c r="S4814" s="150" t="s">
        <v>1206</v>
      </c>
      <c r="T4814" s="152">
        <v>1.6759999999999999</v>
      </c>
      <c r="U4814" s="151">
        <v>46386</v>
      </c>
      <c r="V4814" s="147">
        <v>2.8000000000000001E-2</v>
      </c>
      <c r="W4814" s="192">
        <v>5.4800000000000001E-2</v>
      </c>
      <c r="X4814" s="150" t="s">
        <v>636</v>
      </c>
      <c r="Y4814" s="150"/>
      <c r="Z4814" s="153">
        <v>164903.67999999999</v>
      </c>
      <c r="AA4814" s="153">
        <v>1</v>
      </c>
      <c r="AB4814" s="153">
        <v>96.47</v>
      </c>
      <c r="AC4814" s="153">
        <v>0</v>
      </c>
      <c r="AD4814" s="153">
        <v>159.08258000000001</v>
      </c>
      <c r="AE4814" s="154"/>
      <c r="AF4814" s="154"/>
      <c r="AG4814" s="150" t="s">
        <v>17</v>
      </c>
      <c r="AH4814" s="147">
        <v>6.3275034899999997E-4</v>
      </c>
      <c r="AI4814" s="147">
        <v>1.1461992670000001E-3</v>
      </c>
      <c r="AJ4814" s="147">
        <v>7.60944148E-4</v>
      </c>
    </row>
    <row r="4815" spans="1:36" ht="13.5" thickBot="1" x14ac:dyDescent="0.25">
      <c r="A4815" s="149">
        <v>8694</v>
      </c>
      <c r="B4815" s="149">
        <v>14481</v>
      </c>
      <c r="C4815" s="150" t="s">
        <v>1362</v>
      </c>
      <c r="D4815" s="150">
        <v>513901371</v>
      </c>
      <c r="E4815" s="150" t="s">
        <v>429</v>
      </c>
      <c r="F4815" s="150" t="s">
        <v>2222</v>
      </c>
      <c r="G4815" s="150">
        <v>1161751</v>
      </c>
      <c r="H4815" s="150" t="s">
        <v>102</v>
      </c>
      <c r="I4815" s="150" t="s">
        <v>228</v>
      </c>
      <c r="J4815" s="150" t="s">
        <v>53</v>
      </c>
      <c r="K4815" s="150" t="s">
        <v>53</v>
      </c>
      <c r="L4815" s="150" t="s">
        <v>821</v>
      </c>
      <c r="M4815" s="150" t="s">
        <v>311</v>
      </c>
      <c r="N4815" s="150" t="s">
        <v>647</v>
      </c>
      <c r="O4815" s="150" t="s">
        <v>62</v>
      </c>
      <c r="P4815" s="150" t="s">
        <v>1334</v>
      </c>
      <c r="Q4815" s="150" t="s">
        <v>65</v>
      </c>
      <c r="R4815" s="150" t="s">
        <v>57</v>
      </c>
      <c r="S4815" s="150" t="s">
        <v>1206</v>
      </c>
      <c r="T4815" s="152">
        <v>3.0950000000000002</v>
      </c>
      <c r="U4815" s="151">
        <v>47696</v>
      </c>
      <c r="V4815" s="147">
        <v>2.0500000000000001E-2</v>
      </c>
      <c r="W4815" s="192">
        <v>5.0799999999999998E-2</v>
      </c>
      <c r="X4815" s="150" t="s">
        <v>636</v>
      </c>
      <c r="Y4815" s="150"/>
      <c r="Z4815" s="153">
        <v>4333.34</v>
      </c>
      <c r="AA4815" s="153">
        <v>1</v>
      </c>
      <c r="AB4815" s="153">
        <v>91.55</v>
      </c>
      <c r="AC4815" s="153">
        <v>0</v>
      </c>
      <c r="AD4815" s="153">
        <v>3.9671699999999999</v>
      </c>
      <c r="AE4815" s="154"/>
      <c r="AF4815" s="154"/>
      <c r="AG4815" s="150" t="s">
        <v>17</v>
      </c>
      <c r="AH4815" s="147">
        <v>8.9493837293118402E-6</v>
      </c>
      <c r="AI4815" s="147">
        <v>2.8583691236914201E-5</v>
      </c>
      <c r="AJ4815" s="147">
        <v>1.8976275079175901E-5</v>
      </c>
    </row>
    <row r="4816" spans="1:36" ht="13.5" thickBot="1" x14ac:dyDescent="0.25">
      <c r="A4816" s="149">
        <v>8694</v>
      </c>
      <c r="B4816" s="149">
        <v>14481</v>
      </c>
      <c r="C4816" s="150" t="s">
        <v>1364</v>
      </c>
      <c r="D4816" s="150">
        <v>512607888</v>
      </c>
      <c r="E4816" s="150" t="s">
        <v>429</v>
      </c>
      <c r="F4816" s="150" t="s">
        <v>2188</v>
      </c>
      <c r="G4816" s="150">
        <v>1161785</v>
      </c>
      <c r="H4816" s="150" t="s">
        <v>102</v>
      </c>
      <c r="I4816" s="150" t="s">
        <v>228</v>
      </c>
      <c r="J4816" s="150" t="s">
        <v>53</v>
      </c>
      <c r="K4816" s="150" t="s">
        <v>53</v>
      </c>
      <c r="L4816" s="150" t="s">
        <v>821</v>
      </c>
      <c r="M4816" s="150" t="s">
        <v>311</v>
      </c>
      <c r="N4816" s="150" t="s">
        <v>259</v>
      </c>
      <c r="O4816" s="150" t="s">
        <v>62</v>
      </c>
      <c r="P4816" s="150" t="s">
        <v>1366</v>
      </c>
      <c r="Q4816" s="150" t="s">
        <v>1351</v>
      </c>
      <c r="R4816" s="150" t="s">
        <v>57</v>
      </c>
      <c r="S4816" s="150" t="s">
        <v>1206</v>
      </c>
      <c r="T4816" s="152">
        <v>3.6040000000000001</v>
      </c>
      <c r="U4816" s="151">
        <v>48091</v>
      </c>
      <c r="V4816" s="147">
        <v>2.1600000000000001E-2</v>
      </c>
      <c r="W4816" s="192">
        <v>5.6899999999999999E-2</v>
      </c>
      <c r="X4816" s="150" t="s">
        <v>636</v>
      </c>
      <c r="Y4816" s="150"/>
      <c r="Z4816" s="153">
        <v>99465.75</v>
      </c>
      <c r="AA4816" s="153">
        <v>1</v>
      </c>
      <c r="AB4816" s="153">
        <v>88.45</v>
      </c>
      <c r="AC4816" s="153">
        <v>0</v>
      </c>
      <c r="AD4816" s="153">
        <v>87.977459999999994</v>
      </c>
      <c r="AE4816" s="154"/>
      <c r="AF4816" s="154"/>
      <c r="AG4816" s="150" t="s">
        <v>17</v>
      </c>
      <c r="AH4816" s="147">
        <v>1.36737178E-4</v>
      </c>
      <c r="AI4816" s="147">
        <v>6.3388273000000001E-4</v>
      </c>
      <c r="AJ4816" s="147">
        <v>4.20825041E-4</v>
      </c>
    </row>
    <row r="4817" spans="1:36" ht="13.5" thickBot="1" x14ac:dyDescent="0.25">
      <c r="A4817" s="149">
        <v>8694</v>
      </c>
      <c r="B4817" s="149">
        <v>14481</v>
      </c>
      <c r="C4817" s="150" t="s">
        <v>1346</v>
      </c>
      <c r="D4817" s="150">
        <v>513623314</v>
      </c>
      <c r="E4817" s="150" t="s">
        <v>429</v>
      </c>
      <c r="F4817" s="150" t="s">
        <v>2189</v>
      </c>
      <c r="G4817" s="150">
        <v>1162221</v>
      </c>
      <c r="H4817" s="150" t="s">
        <v>102</v>
      </c>
      <c r="I4817" s="150" t="s">
        <v>229</v>
      </c>
      <c r="J4817" s="150" t="s">
        <v>53</v>
      </c>
      <c r="K4817" s="150" t="s">
        <v>53</v>
      </c>
      <c r="L4817" s="150" t="s">
        <v>821</v>
      </c>
      <c r="M4817" s="150" t="s">
        <v>311</v>
      </c>
      <c r="N4817" s="150" t="s">
        <v>651</v>
      </c>
      <c r="O4817" s="150" t="s">
        <v>62</v>
      </c>
      <c r="P4817" s="150" t="s">
        <v>1437</v>
      </c>
      <c r="Q4817" s="150" t="s">
        <v>1351</v>
      </c>
      <c r="R4817" s="150" t="s">
        <v>57</v>
      </c>
      <c r="S4817" s="150" t="s">
        <v>1206</v>
      </c>
      <c r="T4817" s="152">
        <v>4.9429999999999996</v>
      </c>
      <c r="U4817" s="151">
        <v>47514</v>
      </c>
      <c r="V4817" s="147">
        <v>1.17E-2</v>
      </c>
      <c r="W4817" s="192">
        <v>3.0300000000000001E-2</v>
      </c>
      <c r="X4817" s="150" t="s">
        <v>636</v>
      </c>
      <c r="Y4817" s="150"/>
      <c r="Z4817" s="153">
        <v>170164.91</v>
      </c>
      <c r="AA4817" s="153">
        <v>1</v>
      </c>
      <c r="AB4817" s="153">
        <v>101.71</v>
      </c>
      <c r="AC4817" s="153">
        <v>0</v>
      </c>
      <c r="AD4817" s="153">
        <v>173.07472999999999</v>
      </c>
      <c r="AE4817" s="154"/>
      <c r="AF4817" s="154"/>
      <c r="AG4817" s="150" t="s">
        <v>17</v>
      </c>
      <c r="AH4817" s="147">
        <v>2.47127429E-4</v>
      </c>
      <c r="AI4817" s="147">
        <v>1.247013524E-3</v>
      </c>
      <c r="AJ4817" s="147">
        <v>8.2787319000000002E-4</v>
      </c>
    </row>
    <row r="4818" spans="1:36" ht="13.5" thickBot="1" x14ac:dyDescent="0.25">
      <c r="A4818" s="149">
        <v>8694</v>
      </c>
      <c r="B4818" s="149">
        <v>14481</v>
      </c>
      <c r="C4818" s="150" t="s">
        <v>2190</v>
      </c>
      <c r="D4818" s="150">
        <v>520041005</v>
      </c>
      <c r="E4818" s="150" t="s">
        <v>429</v>
      </c>
      <c r="F4818" s="150" t="s">
        <v>2191</v>
      </c>
      <c r="G4818" s="150">
        <v>1162353</v>
      </c>
      <c r="H4818" s="150" t="s">
        <v>102</v>
      </c>
      <c r="I4818" s="150" t="s">
        <v>228</v>
      </c>
      <c r="J4818" s="150" t="s">
        <v>53</v>
      </c>
      <c r="K4818" s="150" t="s">
        <v>53</v>
      </c>
      <c r="L4818" s="150" t="s">
        <v>821</v>
      </c>
      <c r="M4818" s="150" t="s">
        <v>311</v>
      </c>
      <c r="N4818" s="150" t="s">
        <v>140</v>
      </c>
      <c r="O4818" s="150" t="s">
        <v>62</v>
      </c>
      <c r="P4818" s="150" t="s">
        <v>1522</v>
      </c>
      <c r="Q4818" s="150" t="s">
        <v>1351</v>
      </c>
      <c r="R4818" s="150" t="s">
        <v>57</v>
      </c>
      <c r="S4818" s="150" t="s">
        <v>1206</v>
      </c>
      <c r="T4818" s="152">
        <v>1.88</v>
      </c>
      <c r="U4818" s="151">
        <v>46387</v>
      </c>
      <c r="V4818" s="147">
        <v>2.4E-2</v>
      </c>
      <c r="W4818" s="192">
        <v>5.5100000000000003E-2</v>
      </c>
      <c r="X4818" s="150" t="s">
        <v>636</v>
      </c>
      <c r="Y4818" s="150"/>
      <c r="Z4818" s="153">
        <v>85000</v>
      </c>
      <c r="AA4818" s="153">
        <v>1</v>
      </c>
      <c r="AB4818" s="153">
        <v>95.1</v>
      </c>
      <c r="AC4818" s="153">
        <v>0</v>
      </c>
      <c r="AD4818" s="153">
        <v>80.834999999999994</v>
      </c>
      <c r="AE4818" s="154"/>
      <c r="AF4818" s="154"/>
      <c r="AG4818" s="150" t="s">
        <v>17</v>
      </c>
      <c r="AH4818" s="147">
        <v>8.7463744300000001E-4</v>
      </c>
      <c r="AI4818" s="147">
        <v>5.8242088899999997E-4</v>
      </c>
      <c r="AJ4818" s="147">
        <v>3.8666031299999998E-4</v>
      </c>
    </row>
    <row r="4819" spans="1:36" ht="13.5" thickBot="1" x14ac:dyDescent="0.25">
      <c r="A4819" s="149">
        <v>8694</v>
      </c>
      <c r="B4819" s="149">
        <v>14481</v>
      </c>
      <c r="C4819" s="150" t="s">
        <v>1440</v>
      </c>
      <c r="D4819" s="150">
        <v>520026683</v>
      </c>
      <c r="E4819" s="150" t="s">
        <v>429</v>
      </c>
      <c r="F4819" s="150" t="s">
        <v>1550</v>
      </c>
      <c r="G4819" s="150">
        <v>1162866</v>
      </c>
      <c r="H4819" s="150" t="s">
        <v>102</v>
      </c>
      <c r="I4819" s="150" t="s">
        <v>228</v>
      </c>
      <c r="J4819" s="150" t="s">
        <v>53</v>
      </c>
      <c r="K4819" s="150" t="s">
        <v>53</v>
      </c>
      <c r="L4819" s="150" t="s">
        <v>821</v>
      </c>
      <c r="M4819" s="150" t="s">
        <v>311</v>
      </c>
      <c r="N4819" s="150" t="s">
        <v>651</v>
      </c>
      <c r="O4819" s="150" t="s">
        <v>62</v>
      </c>
      <c r="P4819" s="150" t="s">
        <v>1369</v>
      </c>
      <c r="Q4819" s="150" t="s">
        <v>65</v>
      </c>
      <c r="R4819" s="150" t="s">
        <v>57</v>
      </c>
      <c r="S4819" s="150" t="s">
        <v>1206</v>
      </c>
      <c r="T4819" s="152">
        <v>5.7670000000000003</v>
      </c>
      <c r="U4819" s="151">
        <v>48218</v>
      </c>
      <c r="V4819" s="147">
        <v>2.4400000000000002E-2</v>
      </c>
      <c r="W4819" s="192">
        <v>5.33E-2</v>
      </c>
      <c r="X4819" s="150" t="s">
        <v>636</v>
      </c>
      <c r="Y4819" s="150"/>
      <c r="Z4819" s="153">
        <v>110000</v>
      </c>
      <c r="AA4819" s="153">
        <v>1</v>
      </c>
      <c r="AB4819" s="153">
        <v>85.57</v>
      </c>
      <c r="AC4819" s="153">
        <v>0</v>
      </c>
      <c r="AD4819" s="153">
        <v>94.126999999999995</v>
      </c>
      <c r="AE4819" s="154"/>
      <c r="AF4819" s="154"/>
      <c r="AG4819" s="150" t="s">
        <v>17</v>
      </c>
      <c r="AH4819" s="147">
        <v>9.0509800565768595E-5</v>
      </c>
      <c r="AI4819" s="147">
        <v>6.7819052400000003E-4</v>
      </c>
      <c r="AJ4819" s="147">
        <v>4.5024030799999999E-4</v>
      </c>
    </row>
    <row r="4820" spans="1:36" ht="13.5" thickBot="1" x14ac:dyDescent="0.25">
      <c r="A4820" s="149">
        <v>8694</v>
      </c>
      <c r="B4820" s="149">
        <v>14481</v>
      </c>
      <c r="C4820" s="150" t="s">
        <v>1737</v>
      </c>
      <c r="D4820" s="150">
        <v>1662</v>
      </c>
      <c r="E4820" s="150" t="s">
        <v>2</v>
      </c>
      <c r="F4820" s="150" t="s">
        <v>2192</v>
      </c>
      <c r="G4820" s="150">
        <v>1163062</v>
      </c>
      <c r="H4820" s="150" t="s">
        <v>102</v>
      </c>
      <c r="I4820" s="150" t="s">
        <v>228</v>
      </c>
      <c r="J4820" s="150" t="s">
        <v>53</v>
      </c>
      <c r="K4820" s="150" t="s">
        <v>53</v>
      </c>
      <c r="L4820" s="150" t="s">
        <v>821</v>
      </c>
      <c r="M4820" s="150" t="s">
        <v>311</v>
      </c>
      <c r="N4820" s="150" t="s">
        <v>652</v>
      </c>
      <c r="O4820" s="150" t="s">
        <v>62</v>
      </c>
      <c r="P4820" s="150" t="s">
        <v>1345</v>
      </c>
      <c r="Q4820" s="150" t="s">
        <v>65</v>
      </c>
      <c r="R4820" s="150" t="s">
        <v>57</v>
      </c>
      <c r="S4820" s="150" t="s">
        <v>1206</v>
      </c>
      <c r="T4820" s="152">
        <v>1.2909999999999999</v>
      </c>
      <c r="U4820" s="151">
        <v>46054</v>
      </c>
      <c r="V4820" s="147">
        <v>3.9300000000000002E-2</v>
      </c>
      <c r="W4820" s="192">
        <v>7.3700000000000002E-2</v>
      </c>
      <c r="X4820" s="150" t="s">
        <v>636</v>
      </c>
      <c r="Y4820" s="150"/>
      <c r="Z4820" s="153">
        <v>26668</v>
      </c>
      <c r="AA4820" s="153">
        <v>1</v>
      </c>
      <c r="AB4820" s="153">
        <v>96.54</v>
      </c>
      <c r="AC4820" s="153">
        <v>0</v>
      </c>
      <c r="AD4820" s="153">
        <v>25.745290000000001</v>
      </c>
      <c r="AE4820" s="154"/>
      <c r="AF4820" s="154"/>
      <c r="AG4820" s="150" t="s">
        <v>17</v>
      </c>
      <c r="AH4820" s="147">
        <v>3.4350100162331399E-5</v>
      </c>
      <c r="AI4820" s="147">
        <v>1.8549631600000001E-4</v>
      </c>
      <c r="AJ4820" s="147">
        <v>1.23148164E-4</v>
      </c>
    </row>
    <row r="4821" spans="1:36" ht="13.5" thickBot="1" x14ac:dyDescent="0.25">
      <c r="A4821" s="149">
        <v>8694</v>
      </c>
      <c r="B4821" s="149">
        <v>14481</v>
      </c>
      <c r="C4821" s="150" t="s">
        <v>1329</v>
      </c>
      <c r="D4821" s="150">
        <v>513257873</v>
      </c>
      <c r="E4821" s="150" t="s">
        <v>429</v>
      </c>
      <c r="F4821" s="150" t="s">
        <v>2193</v>
      </c>
      <c r="G4821" s="150">
        <v>1165141</v>
      </c>
      <c r="H4821" s="150" t="s">
        <v>102</v>
      </c>
      <c r="I4821" s="150" t="s">
        <v>229</v>
      </c>
      <c r="J4821" s="150" t="s">
        <v>53</v>
      </c>
      <c r="K4821" s="150" t="s">
        <v>53</v>
      </c>
      <c r="L4821" s="150" t="s">
        <v>821</v>
      </c>
      <c r="M4821" s="150" t="s">
        <v>311</v>
      </c>
      <c r="N4821" s="150" t="s">
        <v>651</v>
      </c>
      <c r="O4821" s="150" t="s">
        <v>62</v>
      </c>
      <c r="P4821" s="150" t="s">
        <v>1339</v>
      </c>
      <c r="Q4821" s="150" t="s">
        <v>65</v>
      </c>
      <c r="R4821" s="150" t="s">
        <v>57</v>
      </c>
      <c r="S4821" s="150" t="s">
        <v>1206</v>
      </c>
      <c r="T4821" s="152">
        <v>4.7949999999999999</v>
      </c>
      <c r="U4821" s="151">
        <v>47542</v>
      </c>
      <c r="V4821" s="147">
        <v>8.3999999999999995E-3</v>
      </c>
      <c r="W4821" s="192">
        <v>3.0499999999999999E-2</v>
      </c>
      <c r="X4821" s="150" t="s">
        <v>636</v>
      </c>
      <c r="Y4821" s="150"/>
      <c r="Z4821" s="153">
        <v>165000</v>
      </c>
      <c r="AA4821" s="153">
        <v>1</v>
      </c>
      <c r="AB4821" s="153">
        <v>100.55</v>
      </c>
      <c r="AC4821" s="153">
        <v>0</v>
      </c>
      <c r="AD4821" s="153">
        <v>165.9075</v>
      </c>
      <c r="AE4821" s="154"/>
      <c r="AF4821" s="154"/>
      <c r="AG4821" s="150" t="s">
        <v>17</v>
      </c>
      <c r="AH4821" s="147">
        <v>2.4363267399999999E-4</v>
      </c>
      <c r="AI4821" s="147">
        <v>1.195373214E-3</v>
      </c>
      <c r="AJ4821" s="147">
        <v>7.9358997900000003E-4</v>
      </c>
    </row>
    <row r="4822" spans="1:36" ht="13.5" thickBot="1" x14ac:dyDescent="0.25">
      <c r="A4822" s="149">
        <v>8694</v>
      </c>
      <c r="B4822" s="149">
        <v>14481</v>
      </c>
      <c r="C4822" s="150" t="s">
        <v>1605</v>
      </c>
      <c r="D4822" s="150">
        <v>514401702</v>
      </c>
      <c r="E4822" s="150" t="s">
        <v>429</v>
      </c>
      <c r="F4822" s="150" t="s">
        <v>2243</v>
      </c>
      <c r="G4822" s="150">
        <v>1166057</v>
      </c>
      <c r="H4822" s="150" t="s">
        <v>102</v>
      </c>
      <c r="I4822" s="150" t="s">
        <v>229</v>
      </c>
      <c r="J4822" s="150" t="s">
        <v>53</v>
      </c>
      <c r="K4822" s="150" t="s">
        <v>53</v>
      </c>
      <c r="L4822" s="150" t="s">
        <v>821</v>
      </c>
      <c r="M4822" s="150" t="s">
        <v>311</v>
      </c>
      <c r="N4822" s="150" t="s">
        <v>156</v>
      </c>
      <c r="O4822" s="150" t="s">
        <v>62</v>
      </c>
      <c r="P4822" s="150" t="s">
        <v>1446</v>
      </c>
      <c r="Q4822" s="150" t="s">
        <v>65</v>
      </c>
      <c r="R4822" s="150" t="s">
        <v>57</v>
      </c>
      <c r="S4822" s="150" t="s">
        <v>1206</v>
      </c>
      <c r="T4822" s="152">
        <v>3.3109999999999999</v>
      </c>
      <c r="U4822" s="151">
        <v>47027</v>
      </c>
      <c r="V4822" s="147">
        <v>2.75E-2</v>
      </c>
      <c r="W4822" s="192">
        <v>2.8799999999999999E-2</v>
      </c>
      <c r="X4822" s="150" t="s">
        <v>636</v>
      </c>
      <c r="Y4822" s="150"/>
      <c r="Z4822" s="153">
        <v>7305.4</v>
      </c>
      <c r="AA4822" s="153">
        <v>1</v>
      </c>
      <c r="AB4822" s="153">
        <v>110.77</v>
      </c>
      <c r="AC4822" s="153">
        <v>0</v>
      </c>
      <c r="AD4822" s="153">
        <v>8.0921900000000004</v>
      </c>
      <c r="AE4822" s="154"/>
      <c r="AF4822" s="154"/>
      <c r="AG4822" s="150" t="s">
        <v>17</v>
      </c>
      <c r="AH4822" s="147">
        <v>8.6877164674884292E-6</v>
      </c>
      <c r="AI4822" s="147">
        <v>5.8304700930498298E-5</v>
      </c>
      <c r="AJ4822" s="147">
        <v>3.87075984727037E-5</v>
      </c>
    </row>
    <row r="4823" spans="1:36" ht="13.5" thickBot="1" x14ac:dyDescent="0.25">
      <c r="A4823" s="149">
        <v>8694</v>
      </c>
      <c r="B4823" s="149">
        <v>14481</v>
      </c>
      <c r="C4823" s="150" t="s">
        <v>1533</v>
      </c>
      <c r="D4823" s="150">
        <v>513141879</v>
      </c>
      <c r="E4823" s="150" t="s">
        <v>429</v>
      </c>
      <c r="F4823" s="150" t="s">
        <v>1551</v>
      </c>
      <c r="G4823" s="150">
        <v>1167030</v>
      </c>
      <c r="H4823" s="150" t="s">
        <v>102</v>
      </c>
      <c r="I4823" s="150" t="s">
        <v>229</v>
      </c>
      <c r="J4823" s="150" t="s">
        <v>53</v>
      </c>
      <c r="K4823" s="150" t="s">
        <v>53</v>
      </c>
      <c r="L4823" s="150" t="s">
        <v>821</v>
      </c>
      <c r="M4823" s="150" t="s">
        <v>311</v>
      </c>
      <c r="N4823" s="150" t="s">
        <v>256</v>
      </c>
      <c r="O4823" s="150" t="s">
        <v>62</v>
      </c>
      <c r="P4823" s="150" t="s">
        <v>1345</v>
      </c>
      <c r="Q4823" s="150" t="s">
        <v>65</v>
      </c>
      <c r="R4823" s="150" t="s">
        <v>57</v>
      </c>
      <c r="S4823" s="150" t="s">
        <v>1206</v>
      </c>
      <c r="T4823" s="152">
        <v>2.157</v>
      </c>
      <c r="U4823" s="151">
        <v>48022</v>
      </c>
      <c r="V4823" s="147">
        <v>2.3199999999999998E-2</v>
      </c>
      <c r="W4823" s="192">
        <v>2.2499999999999999E-2</v>
      </c>
      <c r="X4823" s="150" t="s">
        <v>636</v>
      </c>
      <c r="Y4823" s="150"/>
      <c r="Z4823" s="153">
        <v>880000</v>
      </c>
      <c r="AA4823" s="153">
        <v>1</v>
      </c>
      <c r="AB4823" s="153">
        <v>114.02</v>
      </c>
      <c r="AC4823" s="153">
        <v>0</v>
      </c>
      <c r="AD4823" s="153">
        <v>1003.376</v>
      </c>
      <c r="AE4823" s="154"/>
      <c r="AF4823" s="154"/>
      <c r="AG4823" s="150" t="s">
        <v>17</v>
      </c>
      <c r="AH4823" s="147">
        <v>2.9333333330000002E-3</v>
      </c>
      <c r="AI4823" s="147">
        <v>7.2293826019999997E-3</v>
      </c>
      <c r="AJ4823" s="147">
        <v>4.7994764480000004E-3</v>
      </c>
    </row>
    <row r="4824" spans="1:36" ht="13.5" thickBot="1" x14ac:dyDescent="0.25">
      <c r="A4824" s="149">
        <v>8694</v>
      </c>
      <c r="B4824" s="149">
        <v>14481</v>
      </c>
      <c r="C4824" s="150" t="s">
        <v>1435</v>
      </c>
      <c r="D4824" s="150">
        <v>513992529</v>
      </c>
      <c r="E4824" s="150" t="s">
        <v>429</v>
      </c>
      <c r="F4824" s="150" t="s">
        <v>1553</v>
      </c>
      <c r="G4824" s="150">
        <v>1167147</v>
      </c>
      <c r="H4824" s="150" t="s">
        <v>102</v>
      </c>
      <c r="I4824" s="150" t="s">
        <v>229</v>
      </c>
      <c r="J4824" s="150" t="s">
        <v>53</v>
      </c>
      <c r="K4824" s="150" t="s">
        <v>53</v>
      </c>
      <c r="L4824" s="150" t="s">
        <v>821</v>
      </c>
      <c r="M4824" s="150" t="s">
        <v>311</v>
      </c>
      <c r="N4824" s="150" t="s">
        <v>651</v>
      </c>
      <c r="O4824" s="150" t="s">
        <v>62</v>
      </c>
      <c r="P4824" s="150" t="s">
        <v>1437</v>
      </c>
      <c r="Q4824" s="150" t="s">
        <v>1351</v>
      </c>
      <c r="R4824" s="150" t="s">
        <v>57</v>
      </c>
      <c r="S4824" s="150" t="s">
        <v>1206</v>
      </c>
      <c r="T4824" s="152">
        <v>6.3170000000000002</v>
      </c>
      <c r="U4824" s="151">
        <v>48665</v>
      </c>
      <c r="V4824" s="147">
        <v>1.5800000000000002E-2</v>
      </c>
      <c r="W4824" s="192">
        <v>2.9700000000000001E-2</v>
      </c>
      <c r="X4824" s="150" t="s">
        <v>636</v>
      </c>
      <c r="Y4824" s="150"/>
      <c r="Z4824" s="153">
        <v>542363</v>
      </c>
      <c r="AA4824" s="153">
        <v>1</v>
      </c>
      <c r="AB4824" s="153">
        <v>102.66</v>
      </c>
      <c r="AC4824" s="153">
        <v>0</v>
      </c>
      <c r="AD4824" s="153">
        <v>556.78985999999998</v>
      </c>
      <c r="AE4824" s="154"/>
      <c r="AF4824" s="154"/>
      <c r="AG4824" s="150" t="s">
        <v>17</v>
      </c>
      <c r="AH4824" s="147">
        <v>4.37200856E-4</v>
      </c>
      <c r="AI4824" s="147">
        <v>4.0117034160000002E-3</v>
      </c>
      <c r="AJ4824" s="147">
        <v>2.6633084899999999E-3</v>
      </c>
    </row>
    <row r="4825" spans="1:36" ht="13.5" thickBot="1" x14ac:dyDescent="0.25">
      <c r="A4825" s="149">
        <v>8694</v>
      </c>
      <c r="B4825" s="149">
        <v>14481</v>
      </c>
      <c r="C4825" s="150" t="s">
        <v>1332</v>
      </c>
      <c r="D4825" s="150">
        <v>520036104</v>
      </c>
      <c r="E4825" s="150" t="s">
        <v>429</v>
      </c>
      <c r="F4825" s="150" t="s">
        <v>1554</v>
      </c>
      <c r="G4825" s="150">
        <v>1167386</v>
      </c>
      <c r="H4825" s="150" t="s">
        <v>102</v>
      </c>
      <c r="I4825" s="150" t="s">
        <v>229</v>
      </c>
      <c r="J4825" s="150" t="s">
        <v>53</v>
      </c>
      <c r="K4825" s="150" t="s">
        <v>53</v>
      </c>
      <c r="L4825" s="150" t="s">
        <v>821</v>
      </c>
      <c r="M4825" s="150" t="s">
        <v>311</v>
      </c>
      <c r="N4825" s="150" t="s">
        <v>140</v>
      </c>
      <c r="O4825" s="150" t="s">
        <v>62</v>
      </c>
      <c r="P4825" s="150" t="s">
        <v>1334</v>
      </c>
      <c r="Q4825" s="150" t="s">
        <v>65</v>
      </c>
      <c r="R4825" s="150" t="s">
        <v>57</v>
      </c>
      <c r="S4825" s="150" t="s">
        <v>1206</v>
      </c>
      <c r="T4825" s="152">
        <v>4.5579999999999998</v>
      </c>
      <c r="U4825" s="151">
        <v>47938</v>
      </c>
      <c r="V4825" s="147">
        <v>3.2500000000000001E-2</v>
      </c>
      <c r="W4825" s="192">
        <v>3.7499999999999999E-2</v>
      </c>
      <c r="X4825" s="150" t="s">
        <v>636</v>
      </c>
      <c r="Y4825" s="150"/>
      <c r="Z4825" s="153">
        <v>537794.19999999995</v>
      </c>
      <c r="AA4825" s="153">
        <v>1</v>
      </c>
      <c r="AB4825" s="153">
        <v>109.52</v>
      </c>
      <c r="AC4825" s="153">
        <v>0</v>
      </c>
      <c r="AD4825" s="153">
        <v>588.99221</v>
      </c>
      <c r="AE4825" s="154"/>
      <c r="AF4825" s="154"/>
      <c r="AG4825" s="150" t="s">
        <v>17</v>
      </c>
      <c r="AH4825" s="147">
        <v>1.4596011399999999E-3</v>
      </c>
      <c r="AI4825" s="147">
        <v>4.2437232260000004E-3</v>
      </c>
      <c r="AJ4825" s="147">
        <v>2.8173428899999999E-3</v>
      </c>
    </row>
    <row r="4826" spans="1:36" ht="13.5" thickBot="1" x14ac:dyDescent="0.25">
      <c r="A4826" s="149">
        <v>8694</v>
      </c>
      <c r="B4826" s="149">
        <v>14481</v>
      </c>
      <c r="C4826" s="150" t="s">
        <v>1346</v>
      </c>
      <c r="D4826" s="150">
        <v>513623314</v>
      </c>
      <c r="E4826" s="150" t="s">
        <v>429</v>
      </c>
      <c r="F4826" s="150" t="s">
        <v>1558</v>
      </c>
      <c r="G4826" s="150">
        <v>1168442</v>
      </c>
      <c r="H4826" s="150" t="s">
        <v>102</v>
      </c>
      <c r="I4826" s="150" t="s">
        <v>229</v>
      </c>
      <c r="J4826" s="150" t="s">
        <v>53</v>
      </c>
      <c r="K4826" s="150" t="s">
        <v>53</v>
      </c>
      <c r="L4826" s="150" t="s">
        <v>821</v>
      </c>
      <c r="M4826" s="150" t="s">
        <v>311</v>
      </c>
      <c r="N4826" s="150" t="s">
        <v>651</v>
      </c>
      <c r="O4826" s="150" t="s">
        <v>62</v>
      </c>
      <c r="P4826" s="150" t="s">
        <v>1369</v>
      </c>
      <c r="Q4826" s="150" t="s">
        <v>65</v>
      </c>
      <c r="R4826" s="150" t="s">
        <v>57</v>
      </c>
      <c r="S4826" s="150" t="s">
        <v>1206</v>
      </c>
      <c r="T4826" s="152">
        <v>3.88</v>
      </c>
      <c r="U4826" s="151">
        <v>46993</v>
      </c>
      <c r="V4826" s="147">
        <v>6.8999999999999999E-3</v>
      </c>
      <c r="W4826" s="192">
        <v>2.3099999999999999E-2</v>
      </c>
      <c r="X4826" s="150" t="s">
        <v>636</v>
      </c>
      <c r="Y4826" s="150"/>
      <c r="Z4826" s="153">
        <v>28098</v>
      </c>
      <c r="AA4826" s="153">
        <v>1</v>
      </c>
      <c r="AB4826" s="153">
        <v>105.07</v>
      </c>
      <c r="AC4826" s="153">
        <v>0</v>
      </c>
      <c r="AD4826" s="153">
        <v>29.522570000000002</v>
      </c>
      <c r="AE4826" s="154"/>
      <c r="AF4826" s="154"/>
      <c r="AG4826" s="150" t="s">
        <v>17</v>
      </c>
      <c r="AH4826" s="147">
        <v>1.6290584399999999E-4</v>
      </c>
      <c r="AI4826" s="147">
        <v>2.1271183799999999E-4</v>
      </c>
      <c r="AJ4826" s="147">
        <v>1.4121613300000001E-4</v>
      </c>
    </row>
    <row r="4827" spans="1:36" ht="13.5" thickBot="1" x14ac:dyDescent="0.25">
      <c r="A4827" s="149">
        <v>8694</v>
      </c>
      <c r="B4827" s="149">
        <v>14481</v>
      </c>
      <c r="C4827" s="150" t="s">
        <v>1362</v>
      </c>
      <c r="D4827" s="150">
        <v>513901371</v>
      </c>
      <c r="E4827" s="150" t="s">
        <v>429</v>
      </c>
      <c r="F4827" s="150" t="s">
        <v>1363</v>
      </c>
      <c r="G4827" s="150">
        <v>1168483</v>
      </c>
      <c r="H4827" s="150" t="s">
        <v>102</v>
      </c>
      <c r="I4827" s="150" t="s">
        <v>623</v>
      </c>
      <c r="J4827" s="150" t="s">
        <v>53</v>
      </c>
      <c r="K4827" s="150" t="s">
        <v>53</v>
      </c>
      <c r="L4827" s="150" t="s">
        <v>821</v>
      </c>
      <c r="M4827" s="150" t="s">
        <v>311</v>
      </c>
      <c r="N4827" s="150" t="s">
        <v>647</v>
      </c>
      <c r="O4827" s="150" t="s">
        <v>62</v>
      </c>
      <c r="P4827" s="150" t="s">
        <v>1334</v>
      </c>
      <c r="Q4827" s="150" t="s">
        <v>65</v>
      </c>
      <c r="R4827" s="150" t="s">
        <v>57</v>
      </c>
      <c r="S4827" s="150" t="s">
        <v>1206</v>
      </c>
      <c r="T4827" s="152">
        <v>3.3170000000000002</v>
      </c>
      <c r="U4827" s="151">
        <v>46600</v>
      </c>
      <c r="V4827" s="147">
        <v>2.5000000000000001E-3</v>
      </c>
      <c r="W4827" s="192">
        <v>5.4800000000000001E-2</v>
      </c>
      <c r="X4827" s="150" t="s">
        <v>636</v>
      </c>
      <c r="Y4827" s="150"/>
      <c r="Z4827" s="153">
        <v>646250</v>
      </c>
      <c r="AA4827" s="153">
        <v>1</v>
      </c>
      <c r="AB4827" s="153">
        <v>84.5</v>
      </c>
      <c r="AC4827" s="153">
        <v>0</v>
      </c>
      <c r="AD4827" s="153">
        <v>546.08124999999995</v>
      </c>
      <c r="AE4827" s="154"/>
      <c r="AF4827" s="154"/>
      <c r="AG4827" s="150" t="s">
        <v>17</v>
      </c>
      <c r="AH4827" s="147">
        <v>1.1405713349999999E-3</v>
      </c>
      <c r="AI4827" s="147">
        <v>3.9345472559999999E-3</v>
      </c>
      <c r="AJ4827" s="147">
        <v>2.6120856969999999E-3</v>
      </c>
    </row>
    <row r="4828" spans="1:36" ht="13.5" thickBot="1" x14ac:dyDescent="0.25">
      <c r="A4828" s="149">
        <v>8694</v>
      </c>
      <c r="B4828" s="149">
        <v>14481</v>
      </c>
      <c r="C4828" s="150" t="s">
        <v>1560</v>
      </c>
      <c r="D4828" s="150">
        <v>520042847</v>
      </c>
      <c r="E4828" s="150" t="s">
        <v>429</v>
      </c>
      <c r="F4828" s="150" t="s">
        <v>1561</v>
      </c>
      <c r="G4828" s="150">
        <v>1169127</v>
      </c>
      <c r="H4828" s="150" t="s">
        <v>102</v>
      </c>
      <c r="I4828" s="150" t="s">
        <v>228</v>
      </c>
      <c r="J4828" s="150" t="s">
        <v>53</v>
      </c>
      <c r="K4828" s="150" t="s">
        <v>53</v>
      </c>
      <c r="L4828" s="150" t="s">
        <v>821</v>
      </c>
      <c r="M4828" s="150" t="s">
        <v>311</v>
      </c>
      <c r="N4828" s="150" t="s">
        <v>708</v>
      </c>
      <c r="O4828" s="150" t="s">
        <v>62</v>
      </c>
      <c r="P4828" s="150" t="s">
        <v>1339</v>
      </c>
      <c r="Q4828" s="150" t="s">
        <v>65</v>
      </c>
      <c r="R4828" s="150" t="s">
        <v>57</v>
      </c>
      <c r="S4828" s="150" t="s">
        <v>1206</v>
      </c>
      <c r="T4828" s="152">
        <v>1.569</v>
      </c>
      <c r="U4828" s="151">
        <v>46295</v>
      </c>
      <c r="V4828" s="147">
        <v>3.9E-2</v>
      </c>
      <c r="W4828" s="192">
        <v>4.9299999999999997E-2</v>
      </c>
      <c r="X4828" s="150" t="s">
        <v>636</v>
      </c>
      <c r="Y4828" s="150"/>
      <c r="Z4828" s="153">
        <v>164000</v>
      </c>
      <c r="AA4828" s="153">
        <v>1</v>
      </c>
      <c r="AB4828" s="153">
        <v>98.54</v>
      </c>
      <c r="AC4828" s="153">
        <v>0</v>
      </c>
      <c r="AD4828" s="153">
        <v>161.60560000000001</v>
      </c>
      <c r="AE4828" s="154"/>
      <c r="AF4828" s="154"/>
      <c r="AG4828" s="150" t="s">
        <v>17</v>
      </c>
      <c r="AH4828" s="147">
        <v>2.1337269100000001E-4</v>
      </c>
      <c r="AI4828" s="147">
        <v>1.164377773E-3</v>
      </c>
      <c r="AJ4828" s="147">
        <v>7.7301257999999996E-4</v>
      </c>
    </row>
    <row r="4829" spans="1:36" ht="13.5" thickBot="1" x14ac:dyDescent="0.25">
      <c r="A4829" s="149">
        <v>8694</v>
      </c>
      <c r="B4829" s="149">
        <v>14481</v>
      </c>
      <c r="C4829" s="150" t="s">
        <v>1562</v>
      </c>
      <c r="D4829" s="150">
        <v>516167343</v>
      </c>
      <c r="E4829" s="150" t="s">
        <v>429</v>
      </c>
      <c r="F4829" s="150" t="s">
        <v>1563</v>
      </c>
      <c r="G4829" s="150">
        <v>1169531</v>
      </c>
      <c r="H4829" s="150" t="s">
        <v>102</v>
      </c>
      <c r="I4829" s="150" t="s">
        <v>229</v>
      </c>
      <c r="J4829" s="150" t="s">
        <v>53</v>
      </c>
      <c r="K4829" s="150" t="s">
        <v>53</v>
      </c>
      <c r="L4829" s="150" t="s">
        <v>821</v>
      </c>
      <c r="M4829" s="150" t="s">
        <v>311</v>
      </c>
      <c r="N4829" s="150" t="s">
        <v>647</v>
      </c>
      <c r="O4829" s="150" t="s">
        <v>62</v>
      </c>
      <c r="P4829" s="150" t="s">
        <v>298</v>
      </c>
      <c r="Q4829" s="150" t="s">
        <v>298</v>
      </c>
      <c r="R4829" s="150" t="s">
        <v>57</v>
      </c>
      <c r="S4829" s="150" t="s">
        <v>1206</v>
      </c>
      <c r="T4829" s="152">
        <v>1.89</v>
      </c>
      <c r="U4829" s="151">
        <v>46112</v>
      </c>
      <c r="V4829" s="147">
        <v>1.6400000000000001E-2</v>
      </c>
      <c r="W4829" s="192">
        <v>2.64E-2</v>
      </c>
      <c r="X4829" s="150" t="s">
        <v>636</v>
      </c>
      <c r="Y4829" s="150"/>
      <c r="Z4829" s="153">
        <v>779850.11</v>
      </c>
      <c r="AA4829" s="153">
        <v>1</v>
      </c>
      <c r="AB4829" s="153">
        <v>109.81</v>
      </c>
      <c r="AC4829" s="153">
        <v>0</v>
      </c>
      <c r="AD4829" s="153">
        <v>856.35341000000005</v>
      </c>
      <c r="AE4829" s="154"/>
      <c r="AF4829" s="154"/>
      <c r="AG4829" s="150" t="s">
        <v>17</v>
      </c>
      <c r="AH4829" s="147">
        <v>3.1268340999999998E-3</v>
      </c>
      <c r="AI4829" s="147">
        <v>6.1700762659999998E-3</v>
      </c>
      <c r="AJ4829" s="147">
        <v>4.0962191869999996E-3</v>
      </c>
    </row>
    <row r="4830" spans="1:36" ht="13.5" thickBot="1" x14ac:dyDescent="0.25">
      <c r="A4830" s="149">
        <v>8694</v>
      </c>
      <c r="B4830" s="149">
        <v>14481</v>
      </c>
      <c r="C4830" s="150" t="s">
        <v>1431</v>
      </c>
      <c r="D4830" s="150">
        <v>513821488</v>
      </c>
      <c r="E4830" s="150" t="s">
        <v>429</v>
      </c>
      <c r="F4830" s="150" t="s">
        <v>1568</v>
      </c>
      <c r="G4830" s="150">
        <v>1171271</v>
      </c>
      <c r="H4830" s="150" t="s">
        <v>102</v>
      </c>
      <c r="I4830" s="150" t="s">
        <v>229</v>
      </c>
      <c r="J4830" s="150" t="s">
        <v>53</v>
      </c>
      <c r="K4830" s="150" t="s">
        <v>53</v>
      </c>
      <c r="L4830" s="150" t="s">
        <v>821</v>
      </c>
      <c r="M4830" s="150" t="s">
        <v>311</v>
      </c>
      <c r="N4830" s="150" t="s">
        <v>651</v>
      </c>
      <c r="O4830" s="150" t="s">
        <v>62</v>
      </c>
      <c r="P4830" s="150" t="s">
        <v>1369</v>
      </c>
      <c r="Q4830" s="150" t="s">
        <v>65</v>
      </c>
      <c r="R4830" s="150" t="s">
        <v>57</v>
      </c>
      <c r="S4830" s="150" t="s">
        <v>1206</v>
      </c>
      <c r="T4830" s="152">
        <v>6.7450000000000001</v>
      </c>
      <c r="U4830" s="151">
        <v>49207</v>
      </c>
      <c r="V4830" s="147">
        <v>2.5000000000000001E-2</v>
      </c>
      <c r="W4830" s="192">
        <v>2.9600000000000001E-2</v>
      </c>
      <c r="X4830" s="150" t="s">
        <v>636</v>
      </c>
      <c r="Y4830" s="150"/>
      <c r="Z4830" s="153">
        <v>61904.76</v>
      </c>
      <c r="AA4830" s="153">
        <v>1</v>
      </c>
      <c r="AB4830" s="153">
        <v>108.62</v>
      </c>
      <c r="AC4830" s="153">
        <v>0</v>
      </c>
      <c r="AD4830" s="153">
        <v>67.240949999999998</v>
      </c>
      <c r="AE4830" s="154"/>
      <c r="AF4830" s="154"/>
      <c r="AG4830" s="150" t="s">
        <v>17</v>
      </c>
      <c r="AH4830" s="147">
        <v>8.7237835354696798E-5</v>
      </c>
      <c r="AI4830" s="147">
        <v>4.8447496600000003E-4</v>
      </c>
      <c r="AJ4830" s="147">
        <v>3.2163551400000003E-4</v>
      </c>
    </row>
    <row r="4831" spans="1:36" ht="13.5" thickBot="1" x14ac:dyDescent="0.25">
      <c r="A4831" s="149">
        <v>8694</v>
      </c>
      <c r="B4831" s="149">
        <v>14481</v>
      </c>
      <c r="C4831" s="150" t="s">
        <v>1570</v>
      </c>
      <c r="D4831" s="150">
        <v>514353671</v>
      </c>
      <c r="E4831" s="150" t="s">
        <v>429</v>
      </c>
      <c r="F4831" s="150" t="s">
        <v>1571</v>
      </c>
      <c r="G4831" s="150">
        <v>1171834</v>
      </c>
      <c r="H4831" s="150" t="s">
        <v>102</v>
      </c>
      <c r="I4831" s="150" t="s">
        <v>229</v>
      </c>
      <c r="J4831" s="150" t="s">
        <v>53</v>
      </c>
      <c r="K4831" s="150" t="s">
        <v>53</v>
      </c>
      <c r="L4831" s="150" t="s">
        <v>821</v>
      </c>
      <c r="M4831" s="150" t="s">
        <v>311</v>
      </c>
      <c r="N4831" s="150" t="s">
        <v>651</v>
      </c>
      <c r="O4831" s="150" t="s">
        <v>62</v>
      </c>
      <c r="P4831" s="150" t="s">
        <v>1446</v>
      </c>
      <c r="Q4831" s="150" t="s">
        <v>65</v>
      </c>
      <c r="R4831" s="150" t="s">
        <v>57</v>
      </c>
      <c r="S4831" s="150" t="s">
        <v>1206</v>
      </c>
      <c r="T4831" s="152">
        <v>3.4390000000000001</v>
      </c>
      <c r="U4831" s="151">
        <v>46813</v>
      </c>
      <c r="V4831" s="147">
        <v>1.0800000000000001E-2</v>
      </c>
      <c r="W4831" s="192">
        <v>3.1E-2</v>
      </c>
      <c r="X4831" s="150" t="s">
        <v>636</v>
      </c>
      <c r="Y4831" s="150"/>
      <c r="Z4831" s="153">
        <v>90012.02</v>
      </c>
      <c r="AA4831" s="153">
        <v>1</v>
      </c>
      <c r="AB4831" s="153">
        <v>104.57</v>
      </c>
      <c r="AC4831" s="153">
        <v>0</v>
      </c>
      <c r="AD4831" s="153">
        <v>94.125569999999996</v>
      </c>
      <c r="AE4831" s="154"/>
      <c r="AF4831" s="154"/>
      <c r="AG4831" s="150" t="s">
        <v>17</v>
      </c>
      <c r="AH4831" s="147">
        <v>2.9736784700000002E-4</v>
      </c>
      <c r="AI4831" s="147">
        <v>6.78180221E-4</v>
      </c>
      <c r="AJ4831" s="147">
        <v>4.50233468E-4</v>
      </c>
    </row>
    <row r="4832" spans="1:36" ht="13.5" thickBot="1" x14ac:dyDescent="0.25">
      <c r="A4832" s="149">
        <v>8694</v>
      </c>
      <c r="B4832" s="149">
        <v>14481</v>
      </c>
      <c r="C4832" s="150" t="s">
        <v>1440</v>
      </c>
      <c r="D4832" s="150">
        <v>520026683</v>
      </c>
      <c r="E4832" s="150" t="s">
        <v>429</v>
      </c>
      <c r="F4832" s="150" t="s">
        <v>1573</v>
      </c>
      <c r="G4832" s="150">
        <v>1172782</v>
      </c>
      <c r="H4832" s="150" t="s">
        <v>102</v>
      </c>
      <c r="I4832" s="150" t="s">
        <v>229</v>
      </c>
      <c r="J4832" s="150" t="s">
        <v>53</v>
      </c>
      <c r="K4832" s="150" t="s">
        <v>53</v>
      </c>
      <c r="L4832" s="150" t="s">
        <v>821</v>
      </c>
      <c r="M4832" s="150" t="s">
        <v>311</v>
      </c>
      <c r="N4832" s="150" t="s">
        <v>651</v>
      </c>
      <c r="O4832" s="150" t="s">
        <v>62</v>
      </c>
      <c r="P4832" s="150" t="s">
        <v>1369</v>
      </c>
      <c r="Q4832" s="150" t="s">
        <v>65</v>
      </c>
      <c r="R4832" s="150" t="s">
        <v>57</v>
      </c>
      <c r="S4832" s="150" t="s">
        <v>1206</v>
      </c>
      <c r="T4832" s="152">
        <v>6.0620000000000003</v>
      </c>
      <c r="U4832" s="151">
        <v>48218</v>
      </c>
      <c r="V4832" s="147">
        <v>9.1999999999999998E-3</v>
      </c>
      <c r="W4832" s="192">
        <v>2.93E-2</v>
      </c>
      <c r="X4832" s="150" t="s">
        <v>636</v>
      </c>
      <c r="Y4832" s="150"/>
      <c r="Z4832" s="153">
        <v>1088000</v>
      </c>
      <c r="AA4832" s="153">
        <v>1</v>
      </c>
      <c r="AB4832" s="153">
        <v>99.5</v>
      </c>
      <c r="AC4832" s="153">
        <v>0</v>
      </c>
      <c r="AD4832" s="153">
        <v>1082.56</v>
      </c>
      <c r="AE4832" s="154"/>
      <c r="AF4832" s="154"/>
      <c r="AG4832" s="150" t="s">
        <v>17</v>
      </c>
      <c r="AH4832" s="147">
        <v>4.2061102200000001E-4</v>
      </c>
      <c r="AI4832" s="147">
        <v>7.7999079399999997E-3</v>
      </c>
      <c r="AJ4832" s="147">
        <v>5.1782394880000001E-3</v>
      </c>
    </row>
    <row r="4833" spans="1:36" ht="13.5" thickBot="1" x14ac:dyDescent="0.25">
      <c r="A4833" s="149">
        <v>8694</v>
      </c>
      <c r="B4833" s="149">
        <v>14481</v>
      </c>
      <c r="C4833" s="150" t="s">
        <v>1440</v>
      </c>
      <c r="D4833" s="150">
        <v>520026683</v>
      </c>
      <c r="E4833" s="150" t="s">
        <v>429</v>
      </c>
      <c r="F4833" s="150" t="s">
        <v>1573</v>
      </c>
      <c r="G4833" s="150">
        <v>11727820</v>
      </c>
      <c r="H4833" s="150" t="s">
        <v>102</v>
      </c>
      <c r="I4833" s="150" t="s">
        <v>229</v>
      </c>
      <c r="J4833" s="150" t="s">
        <v>53</v>
      </c>
      <c r="K4833" s="150" t="s">
        <v>53</v>
      </c>
      <c r="L4833" s="150" t="s">
        <v>54</v>
      </c>
      <c r="M4833" s="150" t="s">
        <v>311</v>
      </c>
      <c r="N4833" s="150" t="s">
        <v>651</v>
      </c>
      <c r="O4833" s="150" t="s">
        <v>62</v>
      </c>
      <c r="P4833" s="150" t="s">
        <v>298</v>
      </c>
      <c r="Q4833" s="150" t="s">
        <v>298</v>
      </c>
      <c r="R4833" s="150" t="s">
        <v>57</v>
      </c>
      <c r="S4833" s="150" t="s">
        <v>1206</v>
      </c>
      <c r="T4833" s="152">
        <v>6.0620000000000003</v>
      </c>
      <c r="U4833" s="151">
        <v>48218</v>
      </c>
      <c r="V4833" s="147">
        <v>9.1999999999999998E-3</v>
      </c>
      <c r="W4833" s="192">
        <v>2.93E-2</v>
      </c>
      <c r="X4833" s="150" t="s">
        <v>636</v>
      </c>
      <c r="Y4833" s="150"/>
      <c r="Z4833" s="153">
        <v>420000</v>
      </c>
      <c r="AA4833" s="153">
        <v>1</v>
      </c>
      <c r="AB4833" s="153">
        <v>98.509500000000003</v>
      </c>
      <c r="AC4833" s="153">
        <v>0</v>
      </c>
      <c r="AD4833" s="153">
        <v>413.73989999999998</v>
      </c>
      <c r="AE4833" s="154"/>
      <c r="AF4833" s="154"/>
      <c r="AG4833" s="150" t="s">
        <v>17</v>
      </c>
      <c r="AH4833" s="147">
        <v>1.62368225E-4</v>
      </c>
      <c r="AI4833" s="147">
        <v>2.981020111E-3</v>
      </c>
      <c r="AJ4833" s="147">
        <v>1.9790536209999998E-3</v>
      </c>
    </row>
    <row r="4834" spans="1:36" ht="13.5" thickBot="1" x14ac:dyDescent="0.25">
      <c r="A4834" s="149">
        <v>8694</v>
      </c>
      <c r="B4834" s="149">
        <v>14481</v>
      </c>
      <c r="C4834" s="150" t="s">
        <v>1452</v>
      </c>
      <c r="D4834" s="150">
        <v>514065283</v>
      </c>
      <c r="E4834" s="150" t="s">
        <v>429</v>
      </c>
      <c r="F4834" s="150" t="s">
        <v>1574</v>
      </c>
      <c r="G4834" s="150">
        <v>1173566</v>
      </c>
      <c r="H4834" s="150" t="s">
        <v>102</v>
      </c>
      <c r="I4834" s="150" t="s">
        <v>228</v>
      </c>
      <c r="J4834" s="150" t="s">
        <v>53</v>
      </c>
      <c r="K4834" s="150" t="s">
        <v>53</v>
      </c>
      <c r="L4834" s="150" t="s">
        <v>821</v>
      </c>
      <c r="M4834" s="150" t="s">
        <v>311</v>
      </c>
      <c r="N4834" s="150" t="s">
        <v>75</v>
      </c>
      <c r="O4834" s="150" t="s">
        <v>62</v>
      </c>
      <c r="P4834" s="150" t="s">
        <v>1345</v>
      </c>
      <c r="Q4834" s="150" t="s">
        <v>65</v>
      </c>
      <c r="R4834" s="150" t="s">
        <v>57</v>
      </c>
      <c r="S4834" s="150" t="s">
        <v>1206</v>
      </c>
      <c r="T4834" s="152">
        <v>2.2599999999999998</v>
      </c>
      <c r="U4834" s="151">
        <v>47027</v>
      </c>
      <c r="V4834" s="147">
        <v>2.1499999999999998E-2</v>
      </c>
      <c r="W4834" s="192">
        <v>5.0599999999999999E-2</v>
      </c>
      <c r="X4834" s="150" t="s">
        <v>636</v>
      </c>
      <c r="Y4834" s="150"/>
      <c r="Z4834" s="153">
        <v>1936789.34</v>
      </c>
      <c r="AA4834" s="153">
        <v>1</v>
      </c>
      <c r="AB4834" s="153">
        <v>93.83</v>
      </c>
      <c r="AC4834" s="153">
        <v>16.689779999999999</v>
      </c>
      <c r="AD4834" s="153">
        <v>1833.9792199999999</v>
      </c>
      <c r="AE4834" s="154"/>
      <c r="AF4834" s="154"/>
      <c r="AG4834" s="150" t="s">
        <v>17</v>
      </c>
      <c r="AH4834" s="147">
        <v>1.9837083139999999E-3</v>
      </c>
      <c r="AI4834" s="147">
        <v>1.3213927247000001E-2</v>
      </c>
      <c r="AJ4834" s="147">
        <v>8.7725240330000006E-3</v>
      </c>
    </row>
    <row r="4835" spans="1:36" ht="13.5" thickBot="1" x14ac:dyDescent="0.25">
      <c r="A4835" s="149">
        <v>8694</v>
      </c>
      <c r="B4835" s="149">
        <v>14481</v>
      </c>
      <c r="C4835" s="150" t="s">
        <v>1490</v>
      </c>
      <c r="D4835" s="150">
        <v>510560188</v>
      </c>
      <c r="E4835" s="150" t="s">
        <v>429</v>
      </c>
      <c r="F4835" s="150" t="s">
        <v>1575</v>
      </c>
      <c r="G4835" s="150">
        <v>1173764</v>
      </c>
      <c r="H4835" s="150" t="s">
        <v>102</v>
      </c>
      <c r="I4835" s="150" t="s">
        <v>228</v>
      </c>
      <c r="J4835" s="150" t="s">
        <v>53</v>
      </c>
      <c r="K4835" s="150" t="s">
        <v>53</v>
      </c>
      <c r="L4835" s="150" t="s">
        <v>821</v>
      </c>
      <c r="M4835" s="150" t="s">
        <v>311</v>
      </c>
      <c r="N4835" s="150" t="s">
        <v>652</v>
      </c>
      <c r="O4835" s="150" t="s">
        <v>62</v>
      </c>
      <c r="P4835" s="150" t="s">
        <v>1366</v>
      </c>
      <c r="Q4835" s="150" t="s">
        <v>1351</v>
      </c>
      <c r="R4835" s="150" t="s">
        <v>57</v>
      </c>
      <c r="S4835" s="150" t="s">
        <v>1206</v>
      </c>
      <c r="T4835" s="152">
        <v>3.0390000000000001</v>
      </c>
      <c r="U4835" s="151">
        <v>46645</v>
      </c>
      <c r="V4835" s="147">
        <v>2.3E-2</v>
      </c>
      <c r="W4835" s="192">
        <v>5.1999999999999998E-2</v>
      </c>
      <c r="X4835" s="150" t="s">
        <v>636</v>
      </c>
      <c r="Y4835" s="150"/>
      <c r="Z4835" s="153">
        <v>1015783.78</v>
      </c>
      <c r="AA4835" s="153">
        <v>1</v>
      </c>
      <c r="AB4835" s="153">
        <v>91.96</v>
      </c>
      <c r="AC4835" s="153">
        <v>0</v>
      </c>
      <c r="AD4835" s="153">
        <v>934.11476000000005</v>
      </c>
      <c r="AE4835" s="154"/>
      <c r="AF4835" s="154"/>
      <c r="AG4835" s="150" t="s">
        <v>17</v>
      </c>
      <c r="AH4835" s="147">
        <v>1.329967347E-3</v>
      </c>
      <c r="AI4835" s="147">
        <v>6.7303513280000003E-3</v>
      </c>
      <c r="AJ4835" s="147">
        <v>4.4681772240000002E-3</v>
      </c>
    </row>
    <row r="4836" spans="1:36" ht="13.5" thickBot="1" x14ac:dyDescent="0.25">
      <c r="A4836" s="149">
        <v>8694</v>
      </c>
      <c r="B4836" s="149">
        <v>14481</v>
      </c>
      <c r="C4836" s="150" t="s">
        <v>1346</v>
      </c>
      <c r="D4836" s="150">
        <v>513623314</v>
      </c>
      <c r="E4836" s="150" t="s">
        <v>429</v>
      </c>
      <c r="F4836" s="150" t="s">
        <v>2166</v>
      </c>
      <c r="G4836" s="150">
        <v>1174226</v>
      </c>
      <c r="H4836" s="150" t="s">
        <v>102</v>
      </c>
      <c r="I4836" s="150" t="s">
        <v>229</v>
      </c>
      <c r="J4836" s="150" t="s">
        <v>53</v>
      </c>
      <c r="K4836" s="150" t="s">
        <v>53</v>
      </c>
      <c r="L4836" s="150" t="s">
        <v>821</v>
      </c>
      <c r="M4836" s="150" t="s">
        <v>311</v>
      </c>
      <c r="N4836" s="150" t="s">
        <v>651</v>
      </c>
      <c r="O4836" s="150" t="s">
        <v>62</v>
      </c>
      <c r="P4836" s="150" t="s">
        <v>1437</v>
      </c>
      <c r="Q4836" s="150" t="s">
        <v>1351</v>
      </c>
      <c r="R4836" s="150" t="s">
        <v>57</v>
      </c>
      <c r="S4836" s="150" t="s">
        <v>1206</v>
      </c>
      <c r="T4836" s="152">
        <v>4.726</v>
      </c>
      <c r="U4836" s="151">
        <v>47937</v>
      </c>
      <c r="V4836" s="147">
        <v>1.3299999999999999E-2</v>
      </c>
      <c r="W4836" s="192">
        <v>2.9899999999999999E-2</v>
      </c>
      <c r="X4836" s="150" t="s">
        <v>636</v>
      </c>
      <c r="Y4836" s="150"/>
      <c r="Z4836" s="153">
        <v>209740</v>
      </c>
      <c r="AA4836" s="153">
        <v>1</v>
      </c>
      <c r="AB4836" s="153">
        <v>103.34</v>
      </c>
      <c r="AC4836" s="153">
        <v>0</v>
      </c>
      <c r="AD4836" s="153">
        <v>216.74531999999999</v>
      </c>
      <c r="AE4836" s="154"/>
      <c r="AF4836" s="154"/>
      <c r="AG4836" s="150" t="s">
        <v>17</v>
      </c>
      <c r="AH4836" s="147">
        <v>1.7662315699999999E-4</v>
      </c>
      <c r="AI4836" s="147">
        <v>1.561662672E-3</v>
      </c>
      <c r="AJ4836" s="147">
        <v>1.0367639429999999E-3</v>
      </c>
    </row>
    <row r="4837" spans="1:36" ht="13.5" thickBot="1" x14ac:dyDescent="0.25">
      <c r="A4837" s="149">
        <v>8694</v>
      </c>
      <c r="B4837" s="149">
        <v>14481</v>
      </c>
      <c r="C4837" s="150" t="s">
        <v>1332</v>
      </c>
      <c r="D4837" s="150">
        <v>520036104</v>
      </c>
      <c r="E4837" s="150" t="s">
        <v>429</v>
      </c>
      <c r="F4837" s="150" t="s">
        <v>1582</v>
      </c>
      <c r="G4837" s="150">
        <v>1175132</v>
      </c>
      <c r="H4837" s="150" t="s">
        <v>102</v>
      </c>
      <c r="I4837" s="150" t="s">
        <v>228</v>
      </c>
      <c r="J4837" s="150" t="s">
        <v>53</v>
      </c>
      <c r="K4837" s="150" t="s">
        <v>53</v>
      </c>
      <c r="L4837" s="150" t="s">
        <v>821</v>
      </c>
      <c r="M4837" s="150" t="s">
        <v>311</v>
      </c>
      <c r="N4837" s="150" t="s">
        <v>140</v>
      </c>
      <c r="O4837" s="150" t="s">
        <v>62</v>
      </c>
      <c r="P4837" s="150" t="s">
        <v>1334</v>
      </c>
      <c r="Q4837" s="150" t="s">
        <v>65</v>
      </c>
      <c r="R4837" s="150" t="s">
        <v>57</v>
      </c>
      <c r="S4837" s="150" t="s">
        <v>1206</v>
      </c>
      <c r="T4837" s="152">
        <v>3.74</v>
      </c>
      <c r="U4837" s="151">
        <v>47603</v>
      </c>
      <c r="V4837" s="147">
        <v>2.8000000000000001E-2</v>
      </c>
      <c r="W4837" s="192">
        <v>5.9900000000000002E-2</v>
      </c>
      <c r="X4837" s="150" t="s">
        <v>636</v>
      </c>
      <c r="Y4837" s="150"/>
      <c r="Z4837" s="153">
        <v>949945</v>
      </c>
      <c r="AA4837" s="153">
        <v>1</v>
      </c>
      <c r="AB4837" s="153">
        <v>90.21</v>
      </c>
      <c r="AC4837" s="153">
        <v>0</v>
      </c>
      <c r="AD4837" s="153">
        <v>856.94538</v>
      </c>
      <c r="AE4837" s="154"/>
      <c r="AF4837" s="154"/>
      <c r="AG4837" s="150" t="s">
        <v>17</v>
      </c>
      <c r="AH4837" s="147">
        <v>1.2196936719999999E-3</v>
      </c>
      <c r="AI4837" s="147">
        <v>6.1743414439999998E-3</v>
      </c>
      <c r="AJ4837" s="147">
        <v>4.0990507729999999E-3</v>
      </c>
    </row>
    <row r="4838" spans="1:36" ht="13.5" thickBot="1" x14ac:dyDescent="0.25">
      <c r="A4838" s="149">
        <v>8694</v>
      </c>
      <c r="B4838" s="149">
        <v>14481</v>
      </c>
      <c r="C4838" s="150" t="s">
        <v>1566</v>
      </c>
      <c r="D4838" s="150">
        <v>513893123</v>
      </c>
      <c r="E4838" s="150" t="s">
        <v>429</v>
      </c>
      <c r="F4838" s="150" t="s">
        <v>1583</v>
      </c>
      <c r="G4838" s="150">
        <v>1175660</v>
      </c>
      <c r="H4838" s="150" t="s">
        <v>102</v>
      </c>
      <c r="I4838" s="150" t="s">
        <v>229</v>
      </c>
      <c r="J4838" s="150" t="s">
        <v>53</v>
      </c>
      <c r="K4838" s="150" t="s">
        <v>53</v>
      </c>
      <c r="L4838" s="150" t="s">
        <v>821</v>
      </c>
      <c r="M4838" s="150" t="s">
        <v>311</v>
      </c>
      <c r="N4838" s="150" t="s">
        <v>649</v>
      </c>
      <c r="O4838" s="150" t="s">
        <v>62</v>
      </c>
      <c r="P4838" s="150" t="s">
        <v>1350</v>
      </c>
      <c r="Q4838" s="150" t="s">
        <v>1351</v>
      </c>
      <c r="R4838" s="150" t="s">
        <v>57</v>
      </c>
      <c r="S4838" s="150" t="s">
        <v>1206</v>
      </c>
      <c r="T4838" s="152">
        <v>0.9</v>
      </c>
      <c r="U4838" s="151">
        <v>46054</v>
      </c>
      <c r="V4838" s="147">
        <v>0.01</v>
      </c>
      <c r="W4838" s="192">
        <v>2.58E-2</v>
      </c>
      <c r="X4838" s="150" t="s">
        <v>636</v>
      </c>
      <c r="Y4838" s="150"/>
      <c r="Z4838" s="153">
        <v>570294.12</v>
      </c>
      <c r="AA4838" s="153">
        <v>1</v>
      </c>
      <c r="AB4838" s="153">
        <v>109.27</v>
      </c>
      <c r="AC4838" s="153">
        <v>0</v>
      </c>
      <c r="AD4838" s="153">
        <v>623.16038000000003</v>
      </c>
      <c r="AE4838" s="154"/>
      <c r="AF4838" s="154"/>
      <c r="AG4838" s="150" t="s">
        <v>17</v>
      </c>
      <c r="AH4838" s="147">
        <v>9.6842178100000004E-4</v>
      </c>
      <c r="AI4838" s="147">
        <v>4.4899068829999996E-3</v>
      </c>
      <c r="AJ4838" s="147">
        <v>2.9807804520000001E-3</v>
      </c>
    </row>
    <row r="4839" spans="1:36" ht="13.5" thickBot="1" x14ac:dyDescent="0.25">
      <c r="A4839" s="149">
        <v>8694</v>
      </c>
      <c r="B4839" s="149">
        <v>14481</v>
      </c>
      <c r="C4839" s="150" t="s">
        <v>1556</v>
      </c>
      <c r="D4839" s="150">
        <v>515434074</v>
      </c>
      <c r="E4839" s="150" t="s">
        <v>429</v>
      </c>
      <c r="F4839" s="150" t="s">
        <v>1586</v>
      </c>
      <c r="G4839" s="150">
        <v>1175975</v>
      </c>
      <c r="H4839" s="150" t="s">
        <v>102</v>
      </c>
      <c r="I4839" s="150" t="s">
        <v>229</v>
      </c>
      <c r="J4839" s="150" t="s">
        <v>53</v>
      </c>
      <c r="K4839" s="150" t="s">
        <v>53</v>
      </c>
      <c r="L4839" s="150" t="s">
        <v>821</v>
      </c>
      <c r="M4839" s="150" t="s">
        <v>311</v>
      </c>
      <c r="N4839" s="150" t="s">
        <v>651</v>
      </c>
      <c r="O4839" s="150" t="s">
        <v>62</v>
      </c>
      <c r="P4839" s="150" t="s">
        <v>1446</v>
      </c>
      <c r="Q4839" s="150" t="s">
        <v>65</v>
      </c>
      <c r="R4839" s="150" t="s">
        <v>57</v>
      </c>
      <c r="S4839" s="150" t="s">
        <v>1206</v>
      </c>
      <c r="T4839" s="152">
        <v>4.4690000000000003</v>
      </c>
      <c r="U4839" s="151">
        <v>47027</v>
      </c>
      <c r="V4839" s="147">
        <v>3.0000000000000001E-3</v>
      </c>
      <c r="W4839" s="192">
        <v>3.2000000000000001E-2</v>
      </c>
      <c r="X4839" s="150" t="s">
        <v>636</v>
      </c>
      <c r="Y4839" s="150"/>
      <c r="Z4839" s="153">
        <v>41000</v>
      </c>
      <c r="AA4839" s="153">
        <v>1</v>
      </c>
      <c r="AB4839" s="153">
        <v>97.4</v>
      </c>
      <c r="AC4839" s="153">
        <v>0</v>
      </c>
      <c r="AD4839" s="153">
        <v>39.933999999999997</v>
      </c>
      <c r="AE4839" s="154"/>
      <c r="AF4839" s="154"/>
      <c r="AG4839" s="150" t="s">
        <v>17</v>
      </c>
      <c r="AH4839" s="147">
        <v>1.0066438399999999E-4</v>
      </c>
      <c r="AI4839" s="147">
        <v>2.8772679899999998E-4</v>
      </c>
      <c r="AJ4839" s="147">
        <v>1.9101741699999999E-4</v>
      </c>
    </row>
    <row r="4840" spans="1:36" ht="13.5" thickBot="1" x14ac:dyDescent="0.25">
      <c r="A4840" s="149">
        <v>8694</v>
      </c>
      <c r="B4840" s="149">
        <v>14481</v>
      </c>
      <c r="C4840" s="150" t="s">
        <v>1535</v>
      </c>
      <c r="D4840" s="150">
        <v>513605519</v>
      </c>
      <c r="E4840" s="150" t="s">
        <v>429</v>
      </c>
      <c r="F4840" s="150" t="s">
        <v>2194</v>
      </c>
      <c r="G4840" s="150">
        <v>1176023</v>
      </c>
      <c r="H4840" s="150" t="s">
        <v>102</v>
      </c>
      <c r="I4840" s="150" t="s">
        <v>228</v>
      </c>
      <c r="J4840" s="150" t="s">
        <v>53</v>
      </c>
      <c r="K4840" s="150" t="s">
        <v>53</v>
      </c>
      <c r="L4840" s="150" t="s">
        <v>821</v>
      </c>
      <c r="M4840" s="150" t="s">
        <v>311</v>
      </c>
      <c r="N4840" s="150" t="s">
        <v>140</v>
      </c>
      <c r="O4840" s="150" t="s">
        <v>62</v>
      </c>
      <c r="P4840" s="150" t="s">
        <v>298</v>
      </c>
      <c r="Q4840" s="150" t="s">
        <v>298</v>
      </c>
      <c r="R4840" s="150" t="s">
        <v>57</v>
      </c>
      <c r="S4840" s="150" t="s">
        <v>1206</v>
      </c>
      <c r="T4840" s="152">
        <v>6.3E-2</v>
      </c>
      <c r="U4840" s="151">
        <v>45407</v>
      </c>
      <c r="V4840" s="147">
        <v>3.0499999999999999E-2</v>
      </c>
      <c r="W4840" s="192">
        <v>1.3104</v>
      </c>
      <c r="X4840" s="150" t="s">
        <v>636</v>
      </c>
      <c r="Y4840" s="150"/>
      <c r="Z4840" s="153">
        <v>52500</v>
      </c>
      <c r="AA4840" s="153">
        <v>1</v>
      </c>
      <c r="AB4840" s="153">
        <v>94.86</v>
      </c>
      <c r="AC4840" s="153">
        <v>0</v>
      </c>
      <c r="AD4840" s="153">
        <v>49.801499999999997</v>
      </c>
      <c r="AE4840" s="154"/>
      <c r="AF4840" s="154"/>
      <c r="AG4840" s="150" t="s">
        <v>17</v>
      </c>
      <c r="AH4840" s="147">
        <v>1.25E-3</v>
      </c>
      <c r="AI4840" s="147">
        <v>3.5882271199999999E-4</v>
      </c>
      <c r="AJ4840" s="147">
        <v>2.3821690600000001E-4</v>
      </c>
    </row>
    <row r="4841" spans="1:36" ht="13.5" thickBot="1" x14ac:dyDescent="0.25">
      <c r="A4841" s="149">
        <v>8694</v>
      </c>
      <c r="B4841" s="149">
        <v>14481</v>
      </c>
      <c r="C4841" s="150" t="s">
        <v>1587</v>
      </c>
      <c r="D4841" s="150">
        <v>515846558</v>
      </c>
      <c r="E4841" s="150" t="s">
        <v>429</v>
      </c>
      <c r="F4841" s="150" t="s">
        <v>1588</v>
      </c>
      <c r="G4841" s="150">
        <v>1177526</v>
      </c>
      <c r="H4841" s="150" t="s">
        <v>102</v>
      </c>
      <c r="I4841" s="150" t="s">
        <v>229</v>
      </c>
      <c r="J4841" s="150" t="s">
        <v>53</v>
      </c>
      <c r="K4841" s="150" t="s">
        <v>53</v>
      </c>
      <c r="L4841" s="150" t="s">
        <v>821</v>
      </c>
      <c r="M4841" s="150" t="s">
        <v>311</v>
      </c>
      <c r="N4841" s="150" t="s">
        <v>708</v>
      </c>
      <c r="O4841" s="150" t="s">
        <v>62</v>
      </c>
      <c r="P4841" s="150" t="s">
        <v>1339</v>
      </c>
      <c r="Q4841" s="150" t="s">
        <v>65</v>
      </c>
      <c r="R4841" s="150" t="s">
        <v>57</v>
      </c>
      <c r="S4841" s="150" t="s">
        <v>1206</v>
      </c>
      <c r="T4841" s="152">
        <v>3.968</v>
      </c>
      <c r="U4841" s="151">
        <v>48029</v>
      </c>
      <c r="V4841" s="147">
        <v>7.4999999999999997E-3</v>
      </c>
      <c r="W4841" s="192">
        <v>3.2800000000000003E-2</v>
      </c>
      <c r="X4841" s="150" t="s">
        <v>636</v>
      </c>
      <c r="Y4841" s="150"/>
      <c r="Z4841" s="153">
        <v>62834</v>
      </c>
      <c r="AA4841" s="153">
        <v>1</v>
      </c>
      <c r="AB4841" s="153">
        <v>99.9</v>
      </c>
      <c r="AC4841" s="153">
        <v>0</v>
      </c>
      <c r="AD4841" s="153">
        <v>62.771169999999998</v>
      </c>
      <c r="AE4841" s="154"/>
      <c r="AF4841" s="154"/>
      <c r="AG4841" s="150" t="s">
        <v>17</v>
      </c>
      <c r="AH4841" s="147">
        <v>1.2855661E-4</v>
      </c>
      <c r="AI4841" s="147">
        <v>4.5226994100000002E-4</v>
      </c>
      <c r="AJ4841" s="147">
        <v>3.0025509E-4</v>
      </c>
    </row>
    <row r="4842" spans="1:36" ht="13.5" thickBot="1" x14ac:dyDescent="0.25">
      <c r="A4842" s="149">
        <v>8694</v>
      </c>
      <c r="B4842" s="149">
        <v>14481</v>
      </c>
      <c r="C4842" s="150" t="s">
        <v>1512</v>
      </c>
      <c r="D4842" s="150">
        <v>515327120</v>
      </c>
      <c r="E4842" s="150" t="s">
        <v>429</v>
      </c>
      <c r="F4842" s="150" t="s">
        <v>1589</v>
      </c>
      <c r="G4842" s="150">
        <v>1177658</v>
      </c>
      <c r="H4842" s="150" t="s">
        <v>102</v>
      </c>
      <c r="I4842" s="150" t="s">
        <v>229</v>
      </c>
      <c r="J4842" s="150" t="s">
        <v>53</v>
      </c>
      <c r="K4842" s="150" t="s">
        <v>53</v>
      </c>
      <c r="L4842" s="150" t="s">
        <v>821</v>
      </c>
      <c r="M4842" s="150" t="s">
        <v>311</v>
      </c>
      <c r="N4842" s="150" t="s">
        <v>651</v>
      </c>
      <c r="O4842" s="150" t="s">
        <v>62</v>
      </c>
      <c r="P4842" s="150" t="s">
        <v>1350</v>
      </c>
      <c r="Q4842" s="150" t="s">
        <v>1351</v>
      </c>
      <c r="R4842" s="150" t="s">
        <v>57</v>
      </c>
      <c r="S4842" s="150" t="s">
        <v>1206</v>
      </c>
      <c r="T4842" s="152">
        <v>4.7030000000000003</v>
      </c>
      <c r="U4842" s="151">
        <v>47483</v>
      </c>
      <c r="V4842" s="147">
        <v>8.5000000000000006E-3</v>
      </c>
      <c r="W4842" s="192">
        <v>2.9600000000000001E-2</v>
      </c>
      <c r="X4842" s="150" t="s">
        <v>636</v>
      </c>
      <c r="Y4842" s="150"/>
      <c r="Z4842" s="153">
        <v>439000</v>
      </c>
      <c r="AA4842" s="153">
        <v>1</v>
      </c>
      <c r="AB4842" s="153">
        <v>100.14</v>
      </c>
      <c r="AC4842" s="153">
        <v>0</v>
      </c>
      <c r="AD4842" s="153">
        <v>439.6146</v>
      </c>
      <c r="AE4842" s="154"/>
      <c r="AF4842" s="154"/>
      <c r="AG4842" s="150" t="s">
        <v>17</v>
      </c>
      <c r="AH4842" s="147">
        <v>6.6685907800000002E-4</v>
      </c>
      <c r="AI4842" s="147">
        <v>3.1674488329999999E-3</v>
      </c>
      <c r="AJ4842" s="147">
        <v>2.1028207959999999E-3</v>
      </c>
    </row>
    <row r="4843" spans="1:36" ht="13.5" thickBot="1" x14ac:dyDescent="0.25">
      <c r="A4843" s="149">
        <v>8694</v>
      </c>
      <c r="B4843" s="149">
        <v>14481</v>
      </c>
      <c r="C4843" s="150" t="s">
        <v>1329</v>
      </c>
      <c r="D4843" s="150">
        <v>513257873</v>
      </c>
      <c r="E4843" s="150" t="s">
        <v>429</v>
      </c>
      <c r="F4843" s="150" t="s">
        <v>2195</v>
      </c>
      <c r="G4843" s="150">
        <v>1178375</v>
      </c>
      <c r="H4843" s="150" t="s">
        <v>102</v>
      </c>
      <c r="I4843" s="150" t="s">
        <v>229</v>
      </c>
      <c r="J4843" s="150" t="s">
        <v>53</v>
      </c>
      <c r="K4843" s="150" t="s">
        <v>53</v>
      </c>
      <c r="L4843" s="150" t="s">
        <v>821</v>
      </c>
      <c r="M4843" s="150" t="s">
        <v>311</v>
      </c>
      <c r="N4843" s="150" t="s">
        <v>651</v>
      </c>
      <c r="O4843" s="150" t="s">
        <v>62</v>
      </c>
      <c r="P4843" s="150" t="s">
        <v>1339</v>
      </c>
      <c r="Q4843" s="150" t="s">
        <v>65</v>
      </c>
      <c r="R4843" s="150" t="s">
        <v>57</v>
      </c>
      <c r="S4843" s="150" t="s">
        <v>1206</v>
      </c>
      <c r="T4843" s="152">
        <v>5.931</v>
      </c>
      <c r="U4843" s="151">
        <v>48304</v>
      </c>
      <c r="V4843" s="147">
        <v>9.7000000000000003E-3</v>
      </c>
      <c r="W4843" s="192">
        <v>3.3700000000000001E-2</v>
      </c>
      <c r="X4843" s="150" t="s">
        <v>636</v>
      </c>
      <c r="Y4843" s="150"/>
      <c r="Z4843" s="153">
        <v>165277.78</v>
      </c>
      <c r="AA4843" s="153">
        <v>1</v>
      </c>
      <c r="AB4843" s="153">
        <v>95.68</v>
      </c>
      <c r="AC4843" s="153">
        <v>0</v>
      </c>
      <c r="AD4843" s="153">
        <v>158.13777999999999</v>
      </c>
      <c r="AE4843" s="154"/>
      <c r="AF4843" s="154"/>
      <c r="AG4843" s="150" t="s">
        <v>17</v>
      </c>
      <c r="AH4843" s="147">
        <v>4.1894313500000002E-4</v>
      </c>
      <c r="AI4843" s="147">
        <v>1.139391928E-3</v>
      </c>
      <c r="AJ4843" s="147">
        <v>7.5642486000000004E-4</v>
      </c>
    </row>
    <row r="4844" spans="1:36" ht="13.5" thickBot="1" x14ac:dyDescent="0.25">
      <c r="A4844" s="149">
        <v>8694</v>
      </c>
      <c r="B4844" s="149">
        <v>14481</v>
      </c>
      <c r="C4844" s="150" t="s">
        <v>1450</v>
      </c>
      <c r="D4844" s="150">
        <v>514892801</v>
      </c>
      <c r="E4844" s="150" t="s">
        <v>429</v>
      </c>
      <c r="F4844" s="150" t="s">
        <v>1595</v>
      </c>
      <c r="G4844" s="150">
        <v>1178417</v>
      </c>
      <c r="H4844" s="150" t="s">
        <v>102</v>
      </c>
      <c r="I4844" s="150" t="s">
        <v>228</v>
      </c>
      <c r="J4844" s="150" t="s">
        <v>53</v>
      </c>
      <c r="K4844" s="150" t="s">
        <v>53</v>
      </c>
      <c r="L4844" s="150" t="s">
        <v>821</v>
      </c>
      <c r="M4844" s="150" t="s">
        <v>311</v>
      </c>
      <c r="N4844" s="150" t="s">
        <v>263</v>
      </c>
      <c r="O4844" s="150" t="s">
        <v>62</v>
      </c>
      <c r="P4844" s="150" t="s">
        <v>1339</v>
      </c>
      <c r="Q4844" s="150" t="s">
        <v>65</v>
      </c>
      <c r="R4844" s="150" t="s">
        <v>57</v>
      </c>
      <c r="S4844" s="150" t="s">
        <v>1206</v>
      </c>
      <c r="T4844" s="152">
        <v>5.9539999999999997</v>
      </c>
      <c r="U4844" s="151">
        <v>50374</v>
      </c>
      <c r="V4844" s="147">
        <v>2.3400000000000001E-2</v>
      </c>
      <c r="W4844" s="192">
        <v>5.4600000000000003E-2</v>
      </c>
      <c r="X4844" s="150" t="s">
        <v>636</v>
      </c>
      <c r="Y4844" s="150"/>
      <c r="Z4844" s="153">
        <v>17733.330000000002</v>
      </c>
      <c r="AA4844" s="153">
        <v>1</v>
      </c>
      <c r="AB4844" s="153">
        <v>83.75</v>
      </c>
      <c r="AC4844" s="153">
        <v>0</v>
      </c>
      <c r="AD4844" s="153">
        <v>14.851660000000001</v>
      </c>
      <c r="AE4844" s="154"/>
      <c r="AF4844" s="154"/>
      <c r="AG4844" s="150" t="s">
        <v>17</v>
      </c>
      <c r="AH4844" s="147">
        <v>1.7988162287074802E-5</v>
      </c>
      <c r="AI4844" s="147">
        <v>1.07007076E-4</v>
      </c>
      <c r="AJ4844" s="147">
        <v>7.1040360141459295E-5</v>
      </c>
    </row>
    <row r="4845" spans="1:36" ht="13.5" thickBot="1" x14ac:dyDescent="0.25">
      <c r="A4845" s="149">
        <v>8694</v>
      </c>
      <c r="B4845" s="149">
        <v>14481</v>
      </c>
      <c r="C4845" s="150" t="s">
        <v>1340</v>
      </c>
      <c r="D4845" s="150">
        <v>510960719</v>
      </c>
      <c r="E4845" s="150" t="s">
        <v>429</v>
      </c>
      <c r="F4845" s="150" t="s">
        <v>1597</v>
      </c>
      <c r="G4845" s="150">
        <v>1178680</v>
      </c>
      <c r="H4845" s="150" t="s">
        <v>102</v>
      </c>
      <c r="I4845" s="150" t="s">
        <v>229</v>
      </c>
      <c r="J4845" s="150" t="s">
        <v>53</v>
      </c>
      <c r="K4845" s="150" t="s">
        <v>53</v>
      </c>
      <c r="L4845" s="150" t="s">
        <v>821</v>
      </c>
      <c r="M4845" s="150" t="s">
        <v>311</v>
      </c>
      <c r="N4845" s="150" t="s">
        <v>651</v>
      </c>
      <c r="O4845" s="150" t="s">
        <v>62</v>
      </c>
      <c r="P4845" s="150" t="s">
        <v>1342</v>
      </c>
      <c r="Q4845" s="150" t="s">
        <v>65</v>
      </c>
      <c r="R4845" s="150" t="s">
        <v>57</v>
      </c>
      <c r="S4845" s="150" t="s">
        <v>1206</v>
      </c>
      <c r="T4845" s="152">
        <v>10.8</v>
      </c>
      <c r="U4845" s="151">
        <v>51503</v>
      </c>
      <c r="V4845" s="147">
        <v>1.6899999999999998E-2</v>
      </c>
      <c r="W4845" s="192">
        <v>3.1899999999999998E-2</v>
      </c>
      <c r="X4845" s="150" t="s">
        <v>636</v>
      </c>
      <c r="Y4845" s="150"/>
      <c r="Z4845" s="153">
        <v>80000</v>
      </c>
      <c r="AA4845" s="153">
        <v>1</v>
      </c>
      <c r="AB4845" s="153">
        <v>94.27</v>
      </c>
      <c r="AC4845" s="153">
        <v>0</v>
      </c>
      <c r="AD4845" s="153">
        <v>75.415999999999997</v>
      </c>
      <c r="AE4845" s="154"/>
      <c r="AF4845" s="154"/>
      <c r="AG4845" s="150" t="s">
        <v>17</v>
      </c>
      <c r="AH4845" s="147">
        <v>1.83361754405266E-5</v>
      </c>
      <c r="AI4845" s="147">
        <v>5.4337667800000004E-4</v>
      </c>
      <c r="AJ4845" s="147">
        <v>3.6073945900000001E-4</v>
      </c>
    </row>
    <row r="4846" spans="1:36" ht="13.5" thickBot="1" x14ac:dyDescent="0.25">
      <c r="A4846" s="149">
        <v>8694</v>
      </c>
      <c r="B4846" s="149">
        <v>14481</v>
      </c>
      <c r="C4846" s="150" t="s">
        <v>1600</v>
      </c>
      <c r="D4846" s="150">
        <v>515364891</v>
      </c>
      <c r="E4846" s="150" t="s">
        <v>429</v>
      </c>
      <c r="F4846" s="150" t="s">
        <v>1601</v>
      </c>
      <c r="G4846" s="150">
        <v>1179134</v>
      </c>
      <c r="H4846" s="150" t="s">
        <v>102</v>
      </c>
      <c r="I4846" s="150" t="s">
        <v>229</v>
      </c>
      <c r="J4846" s="150" t="s">
        <v>53</v>
      </c>
      <c r="K4846" s="150" t="s">
        <v>53</v>
      </c>
      <c r="L4846" s="150" t="s">
        <v>821</v>
      </c>
      <c r="M4846" s="150" t="s">
        <v>311</v>
      </c>
      <c r="N4846" s="150" t="s">
        <v>647</v>
      </c>
      <c r="O4846" s="150" t="s">
        <v>62</v>
      </c>
      <c r="P4846" s="150" t="s">
        <v>298</v>
      </c>
      <c r="Q4846" s="150" t="s">
        <v>298</v>
      </c>
      <c r="R4846" s="150" t="s">
        <v>57</v>
      </c>
      <c r="S4846" s="150" t="s">
        <v>1206</v>
      </c>
      <c r="T4846" s="152">
        <v>2.7210000000000001</v>
      </c>
      <c r="U4846" s="151">
        <v>46934</v>
      </c>
      <c r="V4846" s="147">
        <v>1.5800000000000002E-2</v>
      </c>
      <c r="W4846" s="192">
        <v>4.1799999999999997E-2</v>
      </c>
      <c r="X4846" s="150" t="s">
        <v>636</v>
      </c>
      <c r="Y4846" s="150"/>
      <c r="Z4846" s="153">
        <v>122500</v>
      </c>
      <c r="AA4846" s="153">
        <v>1</v>
      </c>
      <c r="AB4846" s="153">
        <v>103.1</v>
      </c>
      <c r="AC4846" s="153">
        <v>0</v>
      </c>
      <c r="AD4846" s="153">
        <v>126.2975</v>
      </c>
      <c r="AE4846" s="154"/>
      <c r="AF4846" s="154"/>
      <c r="AG4846" s="150" t="s">
        <v>17</v>
      </c>
      <c r="AH4846" s="147">
        <v>1.4466443000000001E-4</v>
      </c>
      <c r="AI4846" s="147">
        <v>9.0998085299999996E-4</v>
      </c>
      <c r="AJ4846" s="147">
        <v>6.0412235899999999E-4</v>
      </c>
    </row>
    <row r="4847" spans="1:36" ht="13.5" thickBot="1" x14ac:dyDescent="0.25">
      <c r="A4847" s="149">
        <v>8694</v>
      </c>
      <c r="B4847" s="149">
        <v>14481</v>
      </c>
      <c r="C4847" s="150" t="s">
        <v>1602</v>
      </c>
      <c r="D4847" s="150">
        <v>514599943</v>
      </c>
      <c r="E4847" s="150" t="s">
        <v>429</v>
      </c>
      <c r="F4847" s="150" t="s">
        <v>1603</v>
      </c>
      <c r="G4847" s="150">
        <v>1179340</v>
      </c>
      <c r="H4847" s="150" t="s">
        <v>102</v>
      </c>
      <c r="I4847" s="150" t="s">
        <v>229</v>
      </c>
      <c r="J4847" s="150" t="s">
        <v>53</v>
      </c>
      <c r="K4847" s="150" t="s">
        <v>53</v>
      </c>
      <c r="L4847" s="150" t="s">
        <v>821</v>
      </c>
      <c r="M4847" s="150" t="s">
        <v>311</v>
      </c>
      <c r="N4847" s="150" t="s">
        <v>647</v>
      </c>
      <c r="O4847" s="150" t="s">
        <v>62</v>
      </c>
      <c r="P4847" s="150" t="s">
        <v>298</v>
      </c>
      <c r="Q4847" s="150" t="s">
        <v>298</v>
      </c>
      <c r="R4847" s="150" t="s">
        <v>57</v>
      </c>
      <c r="S4847" s="150" t="s">
        <v>1206</v>
      </c>
      <c r="T4847" s="152">
        <v>2.76</v>
      </c>
      <c r="U4847" s="151">
        <v>46752</v>
      </c>
      <c r="V4847" s="147">
        <v>1.4800000000000001E-2</v>
      </c>
      <c r="W4847" s="192">
        <v>3.6999999999999998E-2</v>
      </c>
      <c r="X4847" s="150" t="s">
        <v>636</v>
      </c>
      <c r="Y4847" s="150"/>
      <c r="Z4847" s="153">
        <v>339200</v>
      </c>
      <c r="AA4847" s="153">
        <v>1</v>
      </c>
      <c r="AB4847" s="153">
        <v>103.65</v>
      </c>
      <c r="AC4847" s="153">
        <v>0</v>
      </c>
      <c r="AD4847" s="153">
        <v>351.58080000000001</v>
      </c>
      <c r="AE4847" s="154"/>
      <c r="AF4847" s="154"/>
      <c r="AG4847" s="150" t="s">
        <v>17</v>
      </c>
      <c r="AH4847" s="147">
        <v>4.17587834E-4</v>
      </c>
      <c r="AI4847" s="147">
        <v>2.5331601700000002E-3</v>
      </c>
      <c r="AJ4847" s="147">
        <v>1.681726261E-3</v>
      </c>
    </row>
    <row r="4848" spans="1:36" ht="13.5" thickBot="1" x14ac:dyDescent="0.25">
      <c r="A4848" s="149">
        <v>8694</v>
      </c>
      <c r="B4848" s="149">
        <v>14481</v>
      </c>
      <c r="C4848" s="150" t="s">
        <v>1605</v>
      </c>
      <c r="D4848" s="150">
        <v>514401702</v>
      </c>
      <c r="E4848" s="150" t="s">
        <v>429</v>
      </c>
      <c r="F4848" s="150" t="s">
        <v>1606</v>
      </c>
      <c r="G4848" s="150">
        <v>1180355</v>
      </c>
      <c r="H4848" s="150" t="s">
        <v>102</v>
      </c>
      <c r="I4848" s="150" t="s">
        <v>228</v>
      </c>
      <c r="J4848" s="150" t="s">
        <v>53</v>
      </c>
      <c r="K4848" s="150" t="s">
        <v>53</v>
      </c>
      <c r="L4848" s="150" t="s">
        <v>821</v>
      </c>
      <c r="M4848" s="150" t="s">
        <v>311</v>
      </c>
      <c r="N4848" s="150" t="s">
        <v>156</v>
      </c>
      <c r="O4848" s="150" t="s">
        <v>62</v>
      </c>
      <c r="P4848" s="150" t="s">
        <v>1446</v>
      </c>
      <c r="Q4848" s="150" t="s">
        <v>65</v>
      </c>
      <c r="R4848" s="150" t="s">
        <v>57</v>
      </c>
      <c r="S4848" s="150" t="s">
        <v>1206</v>
      </c>
      <c r="T4848" s="152">
        <v>3.528</v>
      </c>
      <c r="U4848" s="151">
        <v>47727</v>
      </c>
      <c r="V4848" s="147">
        <v>2.5000000000000001E-2</v>
      </c>
      <c r="W4848" s="192">
        <v>5.5199999999999999E-2</v>
      </c>
      <c r="X4848" s="150" t="s">
        <v>636</v>
      </c>
      <c r="Y4848" s="150"/>
      <c r="Z4848" s="153">
        <v>142500</v>
      </c>
      <c r="AA4848" s="153">
        <v>1</v>
      </c>
      <c r="AB4848" s="153">
        <v>90.36</v>
      </c>
      <c r="AC4848" s="153">
        <v>0</v>
      </c>
      <c r="AD4848" s="153">
        <v>128.76300000000001</v>
      </c>
      <c r="AE4848" s="154"/>
      <c r="AF4848" s="154"/>
      <c r="AG4848" s="150" t="s">
        <v>17</v>
      </c>
      <c r="AH4848" s="147">
        <v>1.7631149299999999E-4</v>
      </c>
      <c r="AI4848" s="147">
        <v>9.2774492499999998E-4</v>
      </c>
      <c r="AJ4848" s="147">
        <v>6.1591565399999996E-4</v>
      </c>
    </row>
    <row r="4849" spans="1:36" ht="13.5" thickBot="1" x14ac:dyDescent="0.25">
      <c r="A4849" s="149">
        <v>8694</v>
      </c>
      <c r="B4849" s="149">
        <v>14481</v>
      </c>
      <c r="C4849" s="150" t="s">
        <v>1607</v>
      </c>
      <c r="D4849" s="150">
        <v>520044322</v>
      </c>
      <c r="E4849" s="150" t="s">
        <v>429</v>
      </c>
      <c r="F4849" s="150" t="s">
        <v>1608</v>
      </c>
      <c r="G4849" s="150">
        <v>1181122</v>
      </c>
      <c r="H4849" s="150" t="s">
        <v>102</v>
      </c>
      <c r="I4849" s="150" t="s">
        <v>228</v>
      </c>
      <c r="J4849" s="150" t="s">
        <v>53</v>
      </c>
      <c r="K4849" s="150" t="s">
        <v>53</v>
      </c>
      <c r="L4849" s="150" t="s">
        <v>821</v>
      </c>
      <c r="M4849" s="150" t="s">
        <v>311</v>
      </c>
      <c r="N4849" s="150" t="s">
        <v>267</v>
      </c>
      <c r="O4849" s="150" t="s">
        <v>62</v>
      </c>
      <c r="P4849" s="150" t="s">
        <v>298</v>
      </c>
      <c r="Q4849" s="150" t="s">
        <v>298</v>
      </c>
      <c r="R4849" s="150" t="s">
        <v>57</v>
      </c>
      <c r="S4849" s="150" t="s">
        <v>1206</v>
      </c>
      <c r="T4849" s="152">
        <v>2.3149999999999999</v>
      </c>
      <c r="U4849" s="151">
        <v>46873</v>
      </c>
      <c r="V4849" s="147">
        <v>6.2E-2</v>
      </c>
      <c r="W4849" s="192">
        <v>5.6800000000000003E-2</v>
      </c>
      <c r="X4849" s="150" t="s">
        <v>636</v>
      </c>
      <c r="Y4849" s="150"/>
      <c r="Z4849" s="153">
        <v>395000</v>
      </c>
      <c r="AA4849" s="153">
        <v>1</v>
      </c>
      <c r="AB4849" s="153">
        <v>104</v>
      </c>
      <c r="AC4849" s="153">
        <v>0</v>
      </c>
      <c r="AD4849" s="153">
        <v>410.8</v>
      </c>
      <c r="AE4849" s="154"/>
      <c r="AF4849" s="154"/>
      <c r="AG4849" s="150" t="s">
        <v>17</v>
      </c>
      <c r="AH4849" s="147">
        <v>6.8428009399999995E-4</v>
      </c>
      <c r="AI4849" s="147">
        <v>2.95983796E-3</v>
      </c>
      <c r="AJ4849" s="147">
        <v>1.9649911150000001E-3</v>
      </c>
    </row>
    <row r="4850" spans="1:36" ht="13.5" thickBot="1" x14ac:dyDescent="0.25">
      <c r="A4850" s="149">
        <v>8694</v>
      </c>
      <c r="B4850" s="149">
        <v>14481</v>
      </c>
      <c r="C4850" s="150" t="s">
        <v>1614</v>
      </c>
      <c r="D4850" s="150">
        <v>514328004</v>
      </c>
      <c r="E4850" s="150" t="s">
        <v>429</v>
      </c>
      <c r="F4850" s="150" t="s">
        <v>1615</v>
      </c>
      <c r="G4850" s="150">
        <v>11824010</v>
      </c>
      <c r="H4850" s="150" t="s">
        <v>102</v>
      </c>
      <c r="I4850" s="150" t="s">
        <v>228</v>
      </c>
      <c r="J4850" s="150" t="s">
        <v>53</v>
      </c>
      <c r="K4850" s="150" t="s">
        <v>53</v>
      </c>
      <c r="L4850" s="150" t="s">
        <v>54</v>
      </c>
      <c r="M4850" s="150" t="s">
        <v>311</v>
      </c>
      <c r="N4850" s="150" t="s">
        <v>140</v>
      </c>
      <c r="O4850" s="150" t="s">
        <v>62</v>
      </c>
      <c r="P4850" s="150" t="s">
        <v>298</v>
      </c>
      <c r="Q4850" s="150" t="s">
        <v>298</v>
      </c>
      <c r="R4850" s="150" t="s">
        <v>57</v>
      </c>
      <c r="S4850" s="150" t="s">
        <v>1206</v>
      </c>
      <c r="T4850" s="152">
        <v>1.865</v>
      </c>
      <c r="U4850" s="151">
        <v>46203</v>
      </c>
      <c r="V4850" s="147">
        <v>3.3500000000000002E-2</v>
      </c>
      <c r="W4850" s="192">
        <v>7.6399999999999996E-2</v>
      </c>
      <c r="X4850" s="150" t="s">
        <v>636</v>
      </c>
      <c r="Y4850" s="150"/>
      <c r="Z4850" s="153">
        <v>1045000</v>
      </c>
      <c r="AA4850" s="153">
        <v>1</v>
      </c>
      <c r="AB4850" s="153">
        <v>93.080699999999993</v>
      </c>
      <c r="AC4850" s="153">
        <v>0</v>
      </c>
      <c r="AD4850" s="153">
        <v>972.69331</v>
      </c>
      <c r="AE4850" s="154"/>
      <c r="AF4850" s="154"/>
      <c r="AG4850" s="150" t="s">
        <v>17</v>
      </c>
      <c r="AH4850" s="147">
        <v>9.3721973089999997E-3</v>
      </c>
      <c r="AI4850" s="147">
        <v>7.0083120310000004E-3</v>
      </c>
      <c r="AJ4850" s="147">
        <v>4.65271108E-3</v>
      </c>
    </row>
    <row r="4851" spans="1:36" ht="13.5" thickBot="1" x14ac:dyDescent="0.25">
      <c r="A4851" s="149">
        <v>8694</v>
      </c>
      <c r="B4851" s="149">
        <v>14481</v>
      </c>
      <c r="C4851" s="150" t="s">
        <v>1566</v>
      </c>
      <c r="D4851" s="150">
        <v>513893123</v>
      </c>
      <c r="E4851" s="150" t="s">
        <v>429</v>
      </c>
      <c r="F4851" s="150" t="s">
        <v>1618</v>
      </c>
      <c r="G4851" s="150">
        <v>1182831</v>
      </c>
      <c r="H4851" s="150" t="s">
        <v>102</v>
      </c>
      <c r="I4851" s="150" t="s">
        <v>229</v>
      </c>
      <c r="J4851" s="150" t="s">
        <v>53</v>
      </c>
      <c r="K4851" s="150" t="s">
        <v>53</v>
      </c>
      <c r="L4851" s="150" t="s">
        <v>821</v>
      </c>
      <c r="M4851" s="150" t="s">
        <v>311</v>
      </c>
      <c r="N4851" s="150" t="s">
        <v>649</v>
      </c>
      <c r="O4851" s="150" t="s">
        <v>62</v>
      </c>
      <c r="P4851" s="150" t="s">
        <v>1350</v>
      </c>
      <c r="Q4851" s="150" t="s">
        <v>1351</v>
      </c>
      <c r="R4851" s="150" t="s">
        <v>57</v>
      </c>
      <c r="S4851" s="150" t="s">
        <v>1206</v>
      </c>
      <c r="T4851" s="152">
        <v>3.4670000000000001</v>
      </c>
      <c r="U4851" s="151">
        <v>48060</v>
      </c>
      <c r="V4851" s="147">
        <v>0.01</v>
      </c>
      <c r="W4851" s="192">
        <v>3.5799999999999998E-2</v>
      </c>
      <c r="X4851" s="150" t="s">
        <v>636</v>
      </c>
      <c r="Y4851" s="150"/>
      <c r="Z4851" s="153">
        <v>270327</v>
      </c>
      <c r="AA4851" s="153">
        <v>1</v>
      </c>
      <c r="AB4851" s="153">
        <v>99.91</v>
      </c>
      <c r="AC4851" s="153">
        <v>0</v>
      </c>
      <c r="AD4851" s="153">
        <v>270.08371</v>
      </c>
      <c r="AE4851" s="154"/>
      <c r="AF4851" s="154"/>
      <c r="AG4851" s="150" t="s">
        <v>17</v>
      </c>
      <c r="AH4851" s="147">
        <v>2.28305539E-4</v>
      </c>
      <c r="AI4851" s="147">
        <v>1.9459688829999999E-3</v>
      </c>
      <c r="AJ4851" s="147">
        <v>1.291898954E-3</v>
      </c>
    </row>
    <row r="4852" spans="1:36" ht="13.5" thickBot="1" x14ac:dyDescent="0.25">
      <c r="A4852" s="149">
        <v>8694</v>
      </c>
      <c r="B4852" s="149">
        <v>14481</v>
      </c>
      <c r="C4852" s="150" t="s">
        <v>1627</v>
      </c>
      <c r="D4852" s="150">
        <v>516046307</v>
      </c>
      <c r="E4852" s="150" t="s">
        <v>429</v>
      </c>
      <c r="F4852" s="150" t="s">
        <v>1628</v>
      </c>
      <c r="G4852" s="150">
        <v>1183730</v>
      </c>
      <c r="H4852" s="150" t="s">
        <v>102</v>
      </c>
      <c r="I4852" s="150" t="s">
        <v>229</v>
      </c>
      <c r="J4852" s="150" t="s">
        <v>53</v>
      </c>
      <c r="K4852" s="150" t="s">
        <v>53</v>
      </c>
      <c r="L4852" s="150" t="s">
        <v>821</v>
      </c>
      <c r="M4852" s="150" t="s">
        <v>311</v>
      </c>
      <c r="N4852" s="150" t="s">
        <v>647</v>
      </c>
      <c r="O4852" s="150" t="s">
        <v>62</v>
      </c>
      <c r="P4852" s="150" t="s">
        <v>298</v>
      </c>
      <c r="Q4852" s="150" t="s">
        <v>298</v>
      </c>
      <c r="R4852" s="150" t="s">
        <v>57</v>
      </c>
      <c r="S4852" s="150" t="s">
        <v>1206</v>
      </c>
      <c r="T4852" s="152">
        <v>2.5649999999999999</v>
      </c>
      <c r="U4852" s="151">
        <v>46752</v>
      </c>
      <c r="V4852" s="147">
        <v>2.3E-2</v>
      </c>
      <c r="W4852" s="192">
        <v>4.7800000000000002E-2</v>
      </c>
      <c r="X4852" s="150" t="s">
        <v>636</v>
      </c>
      <c r="Y4852" s="150"/>
      <c r="Z4852" s="153">
        <v>1388578.9</v>
      </c>
      <c r="AA4852" s="153">
        <v>1</v>
      </c>
      <c r="AB4852" s="153">
        <v>102.88</v>
      </c>
      <c r="AC4852" s="153">
        <v>0</v>
      </c>
      <c r="AD4852" s="153">
        <v>1428.56997</v>
      </c>
      <c r="AE4852" s="154"/>
      <c r="AF4852" s="154"/>
      <c r="AG4852" s="150" t="s">
        <v>17</v>
      </c>
      <c r="AH4852" s="147">
        <v>5.1343276020000004E-3</v>
      </c>
      <c r="AI4852" s="147">
        <v>1.0292929955E-2</v>
      </c>
      <c r="AJ4852" s="147">
        <v>6.8333186419999997E-3</v>
      </c>
    </row>
    <row r="4853" spans="1:36" ht="13.5" thickBot="1" x14ac:dyDescent="0.25">
      <c r="A4853" s="149">
        <v>8694</v>
      </c>
      <c r="B4853" s="149">
        <v>14481</v>
      </c>
      <c r="C4853" s="150" t="s">
        <v>1460</v>
      </c>
      <c r="D4853" s="150">
        <v>520043720</v>
      </c>
      <c r="E4853" s="150" t="s">
        <v>429</v>
      </c>
      <c r="F4853" s="150" t="s">
        <v>1629</v>
      </c>
      <c r="G4853" s="150">
        <v>1183920</v>
      </c>
      <c r="H4853" s="150" t="s">
        <v>102</v>
      </c>
      <c r="I4853" s="150" t="s">
        <v>228</v>
      </c>
      <c r="J4853" s="150" t="s">
        <v>53</v>
      </c>
      <c r="K4853" s="150" t="s">
        <v>53</v>
      </c>
      <c r="L4853" s="150" t="s">
        <v>821</v>
      </c>
      <c r="M4853" s="150" t="s">
        <v>311</v>
      </c>
      <c r="N4853" s="150" t="s">
        <v>652</v>
      </c>
      <c r="O4853" s="150" t="s">
        <v>62</v>
      </c>
      <c r="P4853" s="150" t="s">
        <v>1359</v>
      </c>
      <c r="Q4853" s="150" t="s">
        <v>1351</v>
      </c>
      <c r="R4853" s="150" t="s">
        <v>57</v>
      </c>
      <c r="S4853" s="150" t="s">
        <v>1206</v>
      </c>
      <c r="T4853" s="152">
        <v>6.18</v>
      </c>
      <c r="U4853" s="151">
        <v>48122</v>
      </c>
      <c r="V4853" s="147">
        <v>2.8000000000000001E-2</v>
      </c>
      <c r="W4853" s="192">
        <v>5.5599999999999997E-2</v>
      </c>
      <c r="X4853" s="150" t="s">
        <v>636</v>
      </c>
      <c r="Y4853" s="150"/>
      <c r="Z4853" s="153">
        <v>21320.82</v>
      </c>
      <c r="AA4853" s="153">
        <v>1</v>
      </c>
      <c r="AB4853" s="153">
        <v>84.86</v>
      </c>
      <c r="AC4853" s="153">
        <v>0.29848999999999998</v>
      </c>
      <c r="AD4853" s="153">
        <v>18.39134</v>
      </c>
      <c r="AE4853" s="154"/>
      <c r="AF4853" s="154"/>
      <c r="AG4853" s="150" t="s">
        <v>17</v>
      </c>
      <c r="AH4853" s="147">
        <v>3.8473395337706598E-5</v>
      </c>
      <c r="AI4853" s="147">
        <v>1.32510677E-4</v>
      </c>
      <c r="AJ4853" s="147">
        <v>8.7971810362210402E-5</v>
      </c>
    </row>
    <row r="4854" spans="1:36" ht="13.5" thickBot="1" x14ac:dyDescent="0.25">
      <c r="A4854" s="149">
        <v>8694</v>
      </c>
      <c r="B4854" s="149">
        <v>14481</v>
      </c>
      <c r="C4854" s="150" t="s">
        <v>1560</v>
      </c>
      <c r="D4854" s="150">
        <v>520042847</v>
      </c>
      <c r="E4854" s="150" t="s">
        <v>429</v>
      </c>
      <c r="F4854" s="150" t="s">
        <v>2196</v>
      </c>
      <c r="G4854" s="150">
        <v>1183979</v>
      </c>
      <c r="H4854" s="150" t="s">
        <v>102</v>
      </c>
      <c r="I4854" s="150" t="s">
        <v>229</v>
      </c>
      <c r="J4854" s="150" t="s">
        <v>53</v>
      </c>
      <c r="K4854" s="150" t="s">
        <v>53</v>
      </c>
      <c r="L4854" s="150" t="s">
        <v>821</v>
      </c>
      <c r="M4854" s="150" t="s">
        <v>311</v>
      </c>
      <c r="N4854" s="150" t="s">
        <v>708</v>
      </c>
      <c r="O4854" s="150" t="s">
        <v>62</v>
      </c>
      <c r="P4854" s="150" t="s">
        <v>1339</v>
      </c>
      <c r="Q4854" s="150" t="s">
        <v>65</v>
      </c>
      <c r="R4854" s="150" t="s">
        <v>57</v>
      </c>
      <c r="S4854" s="150" t="s">
        <v>1206</v>
      </c>
      <c r="T4854" s="152">
        <v>3.012</v>
      </c>
      <c r="U4854" s="151">
        <v>47300</v>
      </c>
      <c r="V4854" s="147">
        <v>1E-3</v>
      </c>
      <c r="W4854" s="192">
        <v>3.04E-2</v>
      </c>
      <c r="X4854" s="150" t="s">
        <v>636</v>
      </c>
      <c r="Y4854" s="150"/>
      <c r="Z4854" s="153">
        <v>82000</v>
      </c>
      <c r="AA4854" s="153">
        <v>1</v>
      </c>
      <c r="AB4854" s="153">
        <v>99.63</v>
      </c>
      <c r="AC4854" s="153">
        <v>0</v>
      </c>
      <c r="AD4854" s="153">
        <v>81.696600000000004</v>
      </c>
      <c r="AE4854" s="154"/>
      <c r="AF4854" s="154"/>
      <c r="AG4854" s="150" t="s">
        <v>17</v>
      </c>
      <c r="AH4854" s="147">
        <v>1.1719191000000001E-4</v>
      </c>
      <c r="AI4854" s="147">
        <v>5.8862876699999997E-4</v>
      </c>
      <c r="AJ4854" s="147">
        <v>3.9078162800000002E-4</v>
      </c>
    </row>
    <row r="4855" spans="1:36" ht="13.5" thickBot="1" x14ac:dyDescent="0.25">
      <c r="A4855" s="149">
        <v>8694</v>
      </c>
      <c r="B4855" s="149">
        <v>14481</v>
      </c>
      <c r="C4855" s="150" t="s">
        <v>1630</v>
      </c>
      <c r="D4855" s="150">
        <v>2356</v>
      </c>
      <c r="E4855" s="150" t="s">
        <v>2</v>
      </c>
      <c r="F4855" s="150" t="s">
        <v>1631</v>
      </c>
      <c r="G4855" s="150">
        <v>1184167</v>
      </c>
      <c r="H4855" s="150" t="s">
        <v>102</v>
      </c>
      <c r="I4855" s="150" t="s">
        <v>230</v>
      </c>
      <c r="J4855" s="150" t="s">
        <v>53</v>
      </c>
      <c r="K4855" s="150" t="s">
        <v>53</v>
      </c>
      <c r="L4855" s="150" t="s">
        <v>821</v>
      </c>
      <c r="M4855" s="150" t="s">
        <v>311</v>
      </c>
      <c r="N4855" s="150" t="s">
        <v>652</v>
      </c>
      <c r="O4855" s="150" t="s">
        <v>62</v>
      </c>
      <c r="P4855" s="150" t="s">
        <v>1345</v>
      </c>
      <c r="Q4855" s="150" t="s">
        <v>65</v>
      </c>
      <c r="R4855" s="150" t="s">
        <v>57</v>
      </c>
      <c r="S4855" s="150" t="s">
        <v>1206</v>
      </c>
      <c r="T4855" s="152">
        <v>2.7360000000000002</v>
      </c>
      <c r="U4855" s="151">
        <v>46446</v>
      </c>
      <c r="V4855" s="147">
        <v>4.7199999999999999E-2</v>
      </c>
      <c r="W4855" s="192">
        <v>7.1499999999999994E-2</v>
      </c>
      <c r="X4855" s="150" t="s">
        <v>636</v>
      </c>
      <c r="Y4855" s="150"/>
      <c r="Z4855" s="153">
        <v>68121</v>
      </c>
      <c r="AA4855" s="153">
        <v>1</v>
      </c>
      <c r="AB4855" s="153">
        <v>108.5</v>
      </c>
      <c r="AC4855" s="153">
        <v>0</v>
      </c>
      <c r="AD4855" s="153">
        <v>73.911280000000005</v>
      </c>
      <c r="AE4855" s="154"/>
      <c r="AF4855" s="154"/>
      <c r="AG4855" s="150" t="s">
        <v>17</v>
      </c>
      <c r="AH4855" s="147">
        <v>2.0707862900000001E-4</v>
      </c>
      <c r="AI4855" s="147">
        <v>5.3253508299999999E-4</v>
      </c>
      <c r="AJ4855" s="147">
        <v>3.5354188999999999E-4</v>
      </c>
    </row>
    <row r="4856" spans="1:36" ht="13.5" thickBot="1" x14ac:dyDescent="0.25">
      <c r="A4856" s="149">
        <v>8694</v>
      </c>
      <c r="B4856" s="149">
        <v>14481</v>
      </c>
      <c r="C4856" s="150" t="s">
        <v>1634</v>
      </c>
      <c r="D4856" s="150">
        <v>1756</v>
      </c>
      <c r="E4856" s="150" t="s">
        <v>2</v>
      </c>
      <c r="F4856" s="150" t="s">
        <v>1635</v>
      </c>
      <c r="G4856" s="150">
        <v>1184696</v>
      </c>
      <c r="H4856" s="150" t="s">
        <v>102</v>
      </c>
      <c r="I4856" s="150" t="s">
        <v>228</v>
      </c>
      <c r="J4856" s="150" t="s">
        <v>53</v>
      </c>
      <c r="K4856" s="150" t="s">
        <v>53</v>
      </c>
      <c r="L4856" s="150" t="s">
        <v>821</v>
      </c>
      <c r="M4856" s="150" t="s">
        <v>311</v>
      </c>
      <c r="N4856" s="150" t="s">
        <v>652</v>
      </c>
      <c r="O4856" s="150" t="s">
        <v>62</v>
      </c>
      <c r="P4856" s="150" t="s">
        <v>298</v>
      </c>
      <c r="Q4856" s="150" t="s">
        <v>298</v>
      </c>
      <c r="R4856" s="150" t="s">
        <v>57</v>
      </c>
      <c r="S4856" s="150" t="s">
        <v>1206</v>
      </c>
      <c r="T4856" s="152">
        <v>2.133</v>
      </c>
      <c r="U4856" s="151">
        <v>46203</v>
      </c>
      <c r="V4856" s="147">
        <v>4.4999999999999998E-2</v>
      </c>
      <c r="W4856" s="192">
        <v>6.9400000000000003E-2</v>
      </c>
      <c r="X4856" s="150" t="s">
        <v>636</v>
      </c>
      <c r="Y4856" s="150"/>
      <c r="Z4856" s="153">
        <v>35605</v>
      </c>
      <c r="AA4856" s="153">
        <v>1</v>
      </c>
      <c r="AB4856" s="153">
        <v>96.39</v>
      </c>
      <c r="AC4856" s="153">
        <v>0</v>
      </c>
      <c r="AD4856" s="153">
        <v>34.319659999999999</v>
      </c>
      <c r="AE4856" s="154"/>
      <c r="AF4856" s="154"/>
      <c r="AG4856" s="150" t="s">
        <v>17</v>
      </c>
      <c r="AH4856" s="147">
        <v>9.8902777777777794E-5</v>
      </c>
      <c r="AI4856" s="147">
        <v>2.4727515200000002E-4</v>
      </c>
      <c r="AJ4856" s="147">
        <v>1.6416218800000001E-4</v>
      </c>
    </row>
    <row r="4857" spans="1:36" ht="13.5" thickBot="1" x14ac:dyDescent="0.25">
      <c r="A4857" s="149">
        <v>8694</v>
      </c>
      <c r="B4857" s="149">
        <v>14481</v>
      </c>
      <c r="C4857" s="150" t="s">
        <v>1644</v>
      </c>
      <c r="D4857" s="150">
        <v>512711789</v>
      </c>
      <c r="E4857" s="150" t="s">
        <v>429</v>
      </c>
      <c r="F4857" s="150" t="s">
        <v>1645</v>
      </c>
      <c r="G4857" s="150">
        <v>1185941</v>
      </c>
      <c r="H4857" s="150" t="s">
        <v>102</v>
      </c>
      <c r="I4857" s="150" t="s">
        <v>228</v>
      </c>
      <c r="J4857" s="150" t="s">
        <v>53</v>
      </c>
      <c r="K4857" s="150" t="s">
        <v>53</v>
      </c>
      <c r="L4857" s="150" t="s">
        <v>821</v>
      </c>
      <c r="M4857" s="150" t="s">
        <v>311</v>
      </c>
      <c r="N4857" s="150" t="s">
        <v>257</v>
      </c>
      <c r="O4857" s="150" t="s">
        <v>62</v>
      </c>
      <c r="P4857" s="150" t="s">
        <v>1437</v>
      </c>
      <c r="Q4857" s="150" t="s">
        <v>1351</v>
      </c>
      <c r="R4857" s="150" t="s">
        <v>57</v>
      </c>
      <c r="S4857" s="150" t="s">
        <v>1206</v>
      </c>
      <c r="T4857" s="152">
        <v>1.044</v>
      </c>
      <c r="U4857" s="151">
        <v>45949</v>
      </c>
      <c r="V4857" s="147">
        <v>5.8500000000000003E-2</v>
      </c>
      <c r="W4857" s="192">
        <v>5.6899999999999999E-2</v>
      </c>
      <c r="X4857" s="150" t="s">
        <v>636</v>
      </c>
      <c r="Y4857" s="150"/>
      <c r="Z4857" s="153">
        <v>180000</v>
      </c>
      <c r="AA4857" s="153">
        <v>1</v>
      </c>
      <c r="AB4857" s="153">
        <v>102.97</v>
      </c>
      <c r="AC4857" s="153">
        <v>0</v>
      </c>
      <c r="AD4857" s="153">
        <v>185.346</v>
      </c>
      <c r="AE4857" s="154"/>
      <c r="AF4857" s="154"/>
      <c r="AG4857" s="150" t="s">
        <v>17</v>
      </c>
      <c r="AH4857" s="147">
        <v>4.6727758799999997E-4</v>
      </c>
      <c r="AI4857" s="147">
        <v>1.3354287399999999E-3</v>
      </c>
      <c r="AJ4857" s="147">
        <v>8.8657069899999996E-4</v>
      </c>
    </row>
    <row r="4858" spans="1:36" ht="13.5" thickBot="1" x14ac:dyDescent="0.25">
      <c r="A4858" s="149">
        <v>8694</v>
      </c>
      <c r="B4858" s="149">
        <v>14481</v>
      </c>
      <c r="C4858" s="150" t="s">
        <v>1346</v>
      </c>
      <c r="D4858" s="150">
        <v>513623314</v>
      </c>
      <c r="E4858" s="150" t="s">
        <v>429</v>
      </c>
      <c r="F4858" s="150" t="s">
        <v>2168</v>
      </c>
      <c r="G4858" s="150">
        <v>1186188</v>
      </c>
      <c r="H4858" s="150" t="s">
        <v>102</v>
      </c>
      <c r="I4858" s="150" t="s">
        <v>229</v>
      </c>
      <c r="J4858" s="150" t="s">
        <v>53</v>
      </c>
      <c r="K4858" s="150" t="s">
        <v>53</v>
      </c>
      <c r="L4858" s="150" t="s">
        <v>821</v>
      </c>
      <c r="M4858" s="150" t="s">
        <v>311</v>
      </c>
      <c r="N4858" s="150" t="s">
        <v>651</v>
      </c>
      <c r="O4858" s="150" t="s">
        <v>62</v>
      </c>
      <c r="P4858" s="150" t="s">
        <v>1345</v>
      </c>
      <c r="Q4858" s="150" t="s">
        <v>65</v>
      </c>
      <c r="R4858" s="150" t="s">
        <v>57</v>
      </c>
      <c r="S4858" s="150" t="s">
        <v>1206</v>
      </c>
      <c r="T4858" s="152">
        <v>5.383</v>
      </c>
      <c r="U4858" s="151">
        <v>48700</v>
      </c>
      <c r="V4858" s="147">
        <v>1.8700000000000001E-2</v>
      </c>
      <c r="W4858" s="192">
        <v>3.09E-2</v>
      </c>
      <c r="X4858" s="150" t="s">
        <v>636</v>
      </c>
      <c r="Y4858" s="150"/>
      <c r="Z4858" s="153">
        <v>235535</v>
      </c>
      <c r="AA4858" s="153">
        <v>1</v>
      </c>
      <c r="AB4858" s="153">
        <v>101.36</v>
      </c>
      <c r="AC4858" s="153">
        <v>0</v>
      </c>
      <c r="AD4858" s="153">
        <v>238.73828</v>
      </c>
      <c r="AE4858" s="154"/>
      <c r="AF4858" s="154"/>
      <c r="AG4858" s="150" t="s">
        <v>17</v>
      </c>
      <c r="AH4858" s="147">
        <v>4.2124143399999999E-4</v>
      </c>
      <c r="AI4858" s="147">
        <v>1.720123231E-3</v>
      </c>
      <c r="AJ4858" s="147">
        <v>1.141963483E-3</v>
      </c>
    </row>
    <row r="4859" spans="1:36" ht="13.5" thickBot="1" x14ac:dyDescent="0.25">
      <c r="A4859" s="149">
        <v>8694</v>
      </c>
      <c r="B4859" s="149">
        <v>14481</v>
      </c>
      <c r="C4859" s="150" t="s">
        <v>1646</v>
      </c>
      <c r="D4859" s="150">
        <v>512882747</v>
      </c>
      <c r="E4859" s="150" t="s">
        <v>429</v>
      </c>
      <c r="F4859" s="150" t="s">
        <v>1647</v>
      </c>
      <c r="G4859" s="150">
        <v>1186246</v>
      </c>
      <c r="H4859" s="150" t="s">
        <v>102</v>
      </c>
      <c r="I4859" s="150" t="s">
        <v>229</v>
      </c>
      <c r="J4859" s="150" t="s">
        <v>53</v>
      </c>
      <c r="K4859" s="150" t="s">
        <v>53</v>
      </c>
      <c r="L4859" s="150" t="s">
        <v>821</v>
      </c>
      <c r="M4859" s="150" t="s">
        <v>311</v>
      </c>
      <c r="N4859" s="150" t="s">
        <v>647</v>
      </c>
      <c r="O4859" s="150" t="s">
        <v>62</v>
      </c>
      <c r="P4859" s="150" t="s">
        <v>298</v>
      </c>
      <c r="Q4859" s="150" t="s">
        <v>298</v>
      </c>
      <c r="R4859" s="150" t="s">
        <v>57</v>
      </c>
      <c r="S4859" s="150" t="s">
        <v>1206</v>
      </c>
      <c r="T4859" s="152">
        <v>2.5640000000000001</v>
      </c>
      <c r="U4859" s="151">
        <v>46752</v>
      </c>
      <c r="V4859" s="147">
        <v>2.9499999999999998E-2</v>
      </c>
      <c r="W4859" s="192">
        <v>3.9399999999999998E-2</v>
      </c>
      <c r="X4859" s="150" t="s">
        <v>636</v>
      </c>
      <c r="Y4859" s="150"/>
      <c r="Z4859" s="153">
        <v>330450</v>
      </c>
      <c r="AA4859" s="153">
        <v>1</v>
      </c>
      <c r="AB4859" s="153">
        <v>-105.44</v>
      </c>
      <c r="AC4859" s="153">
        <v>0</v>
      </c>
      <c r="AD4859" s="153">
        <v>-348.42648000000003</v>
      </c>
      <c r="AE4859" s="154"/>
      <c r="AF4859" s="154"/>
      <c r="AG4859" s="150" t="s">
        <v>17</v>
      </c>
      <c r="AH4859" s="147">
        <v>1.465527506E-3</v>
      </c>
      <c r="AI4859" s="147">
        <v>-2.5104331099999998E-3</v>
      </c>
      <c r="AJ4859" s="147">
        <v>-1.666638114E-3</v>
      </c>
    </row>
    <row r="4860" spans="1:36" ht="13.5" thickBot="1" x14ac:dyDescent="0.25">
      <c r="A4860" s="149">
        <v>8694</v>
      </c>
      <c r="B4860" s="149">
        <v>14481</v>
      </c>
      <c r="C4860" s="150" t="s">
        <v>1646</v>
      </c>
      <c r="D4860" s="150">
        <v>512882747</v>
      </c>
      <c r="E4860" s="150" t="s">
        <v>429</v>
      </c>
      <c r="F4860" s="150" t="s">
        <v>1647</v>
      </c>
      <c r="G4860" s="150">
        <v>11862460</v>
      </c>
      <c r="H4860" s="150" t="s">
        <v>102</v>
      </c>
      <c r="I4860" s="150" t="s">
        <v>229</v>
      </c>
      <c r="J4860" s="150" t="s">
        <v>53</v>
      </c>
      <c r="K4860" s="150" t="s">
        <v>53</v>
      </c>
      <c r="L4860" s="150" t="s">
        <v>54</v>
      </c>
      <c r="M4860" s="150" t="s">
        <v>311</v>
      </c>
      <c r="N4860" s="150" t="s">
        <v>647</v>
      </c>
      <c r="O4860" s="150" t="s">
        <v>62</v>
      </c>
      <c r="P4860" s="150" t="s">
        <v>298</v>
      </c>
      <c r="Q4860" s="150" t="s">
        <v>298</v>
      </c>
      <c r="R4860" s="150" t="s">
        <v>57</v>
      </c>
      <c r="S4860" s="150" t="s">
        <v>1206</v>
      </c>
      <c r="T4860" s="152">
        <v>2.5640000000000001</v>
      </c>
      <c r="U4860" s="151">
        <v>46752</v>
      </c>
      <c r="V4860" s="147">
        <v>2.9499999999999998E-2</v>
      </c>
      <c r="W4860" s="192">
        <v>3.9399999999999998E-2</v>
      </c>
      <c r="X4860" s="150" t="s">
        <v>636</v>
      </c>
      <c r="Y4860" s="150"/>
      <c r="Z4860" s="153">
        <v>1170000</v>
      </c>
      <c r="AA4860" s="153">
        <v>1</v>
      </c>
      <c r="AB4860" s="153">
        <v>103.0707</v>
      </c>
      <c r="AC4860" s="153">
        <v>0</v>
      </c>
      <c r="AD4860" s="153">
        <v>1205.9271900000001</v>
      </c>
      <c r="AE4860" s="154"/>
      <c r="AF4860" s="154"/>
      <c r="AG4860" s="150" t="s">
        <v>17</v>
      </c>
      <c r="AH4860" s="147">
        <v>5.1888854070000004E-3</v>
      </c>
      <c r="AI4860" s="147">
        <v>8.6887757399999998E-3</v>
      </c>
      <c r="AJ4860" s="147">
        <v>5.7683452140000003E-3</v>
      </c>
    </row>
    <row r="4861" spans="1:36" ht="13.5" thickBot="1" x14ac:dyDescent="0.25">
      <c r="A4861" s="149">
        <v>8694</v>
      </c>
      <c r="B4861" s="149">
        <v>14481</v>
      </c>
      <c r="C4861" s="150" t="s">
        <v>1650</v>
      </c>
      <c r="D4861" s="150">
        <v>513978635</v>
      </c>
      <c r="E4861" s="150" t="s">
        <v>429</v>
      </c>
      <c r="F4861" s="150" t="s">
        <v>1651</v>
      </c>
      <c r="G4861" s="150">
        <v>1186485</v>
      </c>
      <c r="H4861" s="150" t="s">
        <v>102</v>
      </c>
      <c r="I4861" s="150" t="s">
        <v>228</v>
      </c>
      <c r="J4861" s="150" t="s">
        <v>53</v>
      </c>
      <c r="K4861" s="150" t="s">
        <v>53</v>
      </c>
      <c r="L4861" s="150" t="s">
        <v>821</v>
      </c>
      <c r="M4861" s="150" t="s">
        <v>311</v>
      </c>
      <c r="N4861" s="150" t="s">
        <v>259</v>
      </c>
      <c r="O4861" s="150" t="s">
        <v>62</v>
      </c>
      <c r="P4861" s="150" t="s">
        <v>298</v>
      </c>
      <c r="Q4861" s="150" t="s">
        <v>298</v>
      </c>
      <c r="R4861" s="150" t="s">
        <v>57</v>
      </c>
      <c r="S4861" s="150" t="s">
        <v>1206</v>
      </c>
      <c r="T4861" s="152">
        <v>2.6539999999999999</v>
      </c>
      <c r="U4861" s="151">
        <v>46752</v>
      </c>
      <c r="V4861" s="147">
        <v>5.2999999999999999E-2</v>
      </c>
      <c r="W4861" s="192">
        <v>7.9799999999999996E-2</v>
      </c>
      <c r="X4861" s="150" t="s">
        <v>636</v>
      </c>
      <c r="Y4861" s="150"/>
      <c r="Z4861" s="153">
        <v>171950</v>
      </c>
      <c r="AA4861" s="153">
        <v>1</v>
      </c>
      <c r="AB4861" s="153">
        <v>94.94</v>
      </c>
      <c r="AC4861" s="153">
        <v>0</v>
      </c>
      <c r="AD4861" s="153">
        <v>163.24932999999999</v>
      </c>
      <c r="AE4861" s="154"/>
      <c r="AF4861" s="154"/>
      <c r="AG4861" s="150" t="s">
        <v>17</v>
      </c>
      <c r="AH4861" s="147">
        <v>5.73166666E-4</v>
      </c>
      <c r="AI4861" s="147">
        <v>1.1762209440000001E-3</v>
      </c>
      <c r="AJ4861" s="147">
        <v>7.8087508E-4</v>
      </c>
    </row>
    <row r="4862" spans="1:36" ht="13.5" thickBot="1" x14ac:dyDescent="0.25">
      <c r="A4862" s="149">
        <v>8694</v>
      </c>
      <c r="B4862" s="149">
        <v>14481</v>
      </c>
      <c r="C4862" s="150" t="s">
        <v>1652</v>
      </c>
      <c r="D4862" s="150">
        <v>514625094</v>
      </c>
      <c r="E4862" s="150" t="s">
        <v>429</v>
      </c>
      <c r="F4862" s="150" t="s">
        <v>1653</v>
      </c>
      <c r="G4862" s="150">
        <v>1186907</v>
      </c>
      <c r="H4862" s="150" t="s">
        <v>102</v>
      </c>
      <c r="I4862" s="150" t="s">
        <v>228</v>
      </c>
      <c r="J4862" s="150" t="s">
        <v>53</v>
      </c>
      <c r="K4862" s="150" t="s">
        <v>53</v>
      </c>
      <c r="L4862" s="150" t="s">
        <v>821</v>
      </c>
      <c r="M4862" s="150" t="s">
        <v>311</v>
      </c>
      <c r="N4862" s="150" t="s">
        <v>140</v>
      </c>
      <c r="O4862" s="150" t="s">
        <v>62</v>
      </c>
      <c r="P4862" s="150" t="s">
        <v>298</v>
      </c>
      <c r="Q4862" s="150" t="s">
        <v>298</v>
      </c>
      <c r="R4862" s="150" t="s">
        <v>57</v>
      </c>
      <c r="S4862" s="150" t="s">
        <v>1206</v>
      </c>
      <c r="T4862" s="152">
        <v>1.94</v>
      </c>
      <c r="U4862" s="151">
        <v>46208</v>
      </c>
      <c r="V4862" s="147">
        <v>5.6000000000000001E-2</v>
      </c>
      <c r="W4862" s="192">
        <v>6.8500000000000005E-2</v>
      </c>
      <c r="X4862" s="150" t="s">
        <v>636</v>
      </c>
      <c r="Y4862" s="150"/>
      <c r="Z4862" s="153">
        <v>20500</v>
      </c>
      <c r="AA4862" s="153">
        <v>1</v>
      </c>
      <c r="AB4862" s="153">
        <v>99.2</v>
      </c>
      <c r="AC4862" s="153">
        <v>0</v>
      </c>
      <c r="AD4862" s="153">
        <v>20.335999999999999</v>
      </c>
      <c r="AE4862" s="154"/>
      <c r="AF4862" s="154"/>
      <c r="AG4862" s="150" t="s">
        <v>17</v>
      </c>
      <c r="AH4862" s="147">
        <v>1.20588235E-4</v>
      </c>
      <c r="AI4862" s="147">
        <v>1.4652206600000001E-4</v>
      </c>
      <c r="AJ4862" s="147">
        <v>9.7273756861974707E-5</v>
      </c>
    </row>
    <row r="4863" spans="1:36" ht="13.5" thickBot="1" x14ac:dyDescent="0.25">
      <c r="A4863" s="149">
        <v>8694</v>
      </c>
      <c r="B4863" s="149">
        <v>14481</v>
      </c>
      <c r="C4863" s="150" t="s">
        <v>1654</v>
      </c>
      <c r="D4863" s="150">
        <v>515763845</v>
      </c>
      <c r="E4863" s="150" t="s">
        <v>429</v>
      </c>
      <c r="F4863" s="150" t="s">
        <v>1655</v>
      </c>
      <c r="G4863" s="150">
        <v>1187277</v>
      </c>
      <c r="H4863" s="150" t="s">
        <v>102</v>
      </c>
      <c r="I4863" s="150" t="s">
        <v>228</v>
      </c>
      <c r="J4863" s="150" t="s">
        <v>53</v>
      </c>
      <c r="K4863" s="150" t="s">
        <v>53</v>
      </c>
      <c r="L4863" s="150" t="s">
        <v>821</v>
      </c>
      <c r="M4863" s="150" t="s">
        <v>311</v>
      </c>
      <c r="N4863" s="150" t="s">
        <v>649</v>
      </c>
      <c r="O4863" s="150" t="s">
        <v>62</v>
      </c>
      <c r="P4863" s="150" t="s">
        <v>1522</v>
      </c>
      <c r="Q4863" s="150" t="s">
        <v>1351</v>
      </c>
      <c r="R4863" s="150" t="s">
        <v>57</v>
      </c>
      <c r="S4863" s="150" t="s">
        <v>1206</v>
      </c>
      <c r="T4863" s="152">
        <v>1.1779999999999999</v>
      </c>
      <c r="U4863" s="151">
        <v>46203</v>
      </c>
      <c r="V4863" s="147">
        <v>9.4500000000000001E-2</v>
      </c>
      <c r="W4863" s="192">
        <v>7.4700000000000003E-2</v>
      </c>
      <c r="X4863" s="150" t="s">
        <v>636</v>
      </c>
      <c r="Y4863" s="150"/>
      <c r="Z4863" s="153">
        <v>49583.33</v>
      </c>
      <c r="AA4863" s="153">
        <v>1</v>
      </c>
      <c r="AB4863" s="153">
        <v>102.58</v>
      </c>
      <c r="AC4863" s="153">
        <v>0</v>
      </c>
      <c r="AD4863" s="153">
        <v>50.862580000000001</v>
      </c>
      <c r="AE4863" s="154"/>
      <c r="AF4863" s="154"/>
      <c r="AG4863" s="150" t="s">
        <v>17</v>
      </c>
      <c r="AH4863" s="147">
        <v>4.2652326800000001E-4</v>
      </c>
      <c r="AI4863" s="147">
        <v>3.6646785499999999E-4</v>
      </c>
      <c r="AJ4863" s="147">
        <v>2.4329239899999999E-4</v>
      </c>
    </row>
    <row r="4864" spans="1:36" ht="13.5" thickBot="1" x14ac:dyDescent="0.25">
      <c r="A4864" s="149">
        <v>8694</v>
      </c>
      <c r="B4864" s="149">
        <v>14481</v>
      </c>
      <c r="C4864" s="150" t="s">
        <v>2292</v>
      </c>
      <c r="D4864" s="150">
        <v>511344186</v>
      </c>
      <c r="E4864" s="150" t="s">
        <v>429</v>
      </c>
      <c r="F4864" s="150" t="s">
        <v>2293</v>
      </c>
      <c r="G4864" s="150">
        <v>1187418</v>
      </c>
      <c r="H4864" s="150" t="s">
        <v>102</v>
      </c>
      <c r="I4864" s="150" t="s">
        <v>228</v>
      </c>
      <c r="J4864" s="150" t="s">
        <v>53</v>
      </c>
      <c r="K4864" s="150" t="s">
        <v>53</v>
      </c>
      <c r="L4864" s="150" t="s">
        <v>821</v>
      </c>
      <c r="M4864" s="150" t="s">
        <v>311</v>
      </c>
      <c r="N4864" s="150" t="s">
        <v>650</v>
      </c>
      <c r="O4864" s="150" t="s">
        <v>62</v>
      </c>
      <c r="P4864" s="150" t="s">
        <v>1350</v>
      </c>
      <c r="Q4864" s="150" t="s">
        <v>1351</v>
      </c>
      <c r="R4864" s="150" t="s">
        <v>57</v>
      </c>
      <c r="S4864" s="150" t="s">
        <v>1206</v>
      </c>
      <c r="T4864" s="152">
        <v>3.754</v>
      </c>
      <c r="U4864" s="151">
        <v>48396</v>
      </c>
      <c r="V4864" s="147">
        <v>3.9399999999999998E-2</v>
      </c>
      <c r="W4864" s="192">
        <v>5.1299999999999998E-2</v>
      </c>
      <c r="X4864" s="150" t="s">
        <v>636</v>
      </c>
      <c r="Y4864" s="150"/>
      <c r="Z4864" s="153">
        <v>972.78</v>
      </c>
      <c r="AA4864" s="153">
        <v>1</v>
      </c>
      <c r="AB4864" s="153">
        <v>96.87</v>
      </c>
      <c r="AC4864" s="153">
        <v>0</v>
      </c>
      <c r="AD4864" s="153">
        <v>0.94233</v>
      </c>
      <c r="AE4864" s="154"/>
      <c r="AF4864" s="154"/>
      <c r="AG4864" s="150" t="s">
        <v>17</v>
      </c>
      <c r="AH4864" s="147">
        <v>5.6100346020761199E-6</v>
      </c>
      <c r="AI4864" s="147">
        <v>6.7895426118067604E-6</v>
      </c>
      <c r="AJ4864" s="147">
        <v>4.5074734118678503E-6</v>
      </c>
    </row>
    <row r="4865" spans="1:36" ht="13.5" thickBot="1" x14ac:dyDescent="0.25">
      <c r="A4865" s="149">
        <v>8694</v>
      </c>
      <c r="B4865" s="149">
        <v>14481</v>
      </c>
      <c r="C4865" s="150" t="s">
        <v>1656</v>
      </c>
      <c r="D4865" s="150">
        <v>513201582</v>
      </c>
      <c r="E4865" s="150" t="s">
        <v>429</v>
      </c>
      <c r="F4865" s="150" t="s">
        <v>1657</v>
      </c>
      <c r="G4865" s="150">
        <v>1188044</v>
      </c>
      <c r="H4865" s="150" t="s">
        <v>102</v>
      </c>
      <c r="I4865" s="150" t="s">
        <v>228</v>
      </c>
      <c r="J4865" s="150" t="s">
        <v>53</v>
      </c>
      <c r="K4865" s="150" t="s">
        <v>53</v>
      </c>
      <c r="L4865" s="150" t="s">
        <v>821</v>
      </c>
      <c r="M4865" s="150" t="s">
        <v>311</v>
      </c>
      <c r="N4865" s="150" t="s">
        <v>140</v>
      </c>
      <c r="O4865" s="150" t="s">
        <v>62</v>
      </c>
      <c r="P4865" s="150" t="s">
        <v>298</v>
      </c>
      <c r="Q4865" s="150" t="s">
        <v>298</v>
      </c>
      <c r="R4865" s="150" t="s">
        <v>57</v>
      </c>
      <c r="S4865" s="150" t="s">
        <v>1206</v>
      </c>
      <c r="T4865" s="152">
        <v>1.571</v>
      </c>
      <c r="U4865" s="151">
        <v>46538</v>
      </c>
      <c r="V4865" s="147">
        <v>0.06</v>
      </c>
      <c r="W4865" s="192">
        <v>6.1800000000000001E-2</v>
      </c>
      <c r="X4865" s="150" t="s">
        <v>636</v>
      </c>
      <c r="Y4865" s="150"/>
      <c r="Z4865" s="153">
        <v>325000</v>
      </c>
      <c r="AA4865" s="153">
        <v>1</v>
      </c>
      <c r="AB4865" s="153">
        <v>101.88</v>
      </c>
      <c r="AC4865" s="153">
        <v>0</v>
      </c>
      <c r="AD4865" s="153">
        <v>331.11</v>
      </c>
      <c r="AE4865" s="154"/>
      <c r="AF4865" s="154"/>
      <c r="AG4865" s="150" t="s">
        <v>17</v>
      </c>
      <c r="AH4865" s="147">
        <v>1.2999999999999999E-3</v>
      </c>
      <c r="AI4865" s="147">
        <v>2.3856668619999999E-3</v>
      </c>
      <c r="AJ4865" s="147">
        <v>1.583807712E-3</v>
      </c>
    </row>
    <row r="4866" spans="1:36" ht="13.5" thickBot="1" x14ac:dyDescent="0.25">
      <c r="A4866" s="149">
        <v>8694</v>
      </c>
      <c r="B4866" s="149">
        <v>14481</v>
      </c>
      <c r="C4866" s="150" t="s">
        <v>1659</v>
      </c>
      <c r="D4866" s="150">
        <v>511996803</v>
      </c>
      <c r="E4866" s="150" t="s">
        <v>429</v>
      </c>
      <c r="F4866" s="150" t="s">
        <v>1660</v>
      </c>
      <c r="G4866" s="150">
        <v>1188572</v>
      </c>
      <c r="H4866" s="150" t="s">
        <v>102</v>
      </c>
      <c r="I4866" s="150" t="s">
        <v>228</v>
      </c>
      <c r="J4866" s="150" t="s">
        <v>53</v>
      </c>
      <c r="K4866" s="150" t="s">
        <v>53</v>
      </c>
      <c r="L4866" s="150" t="s">
        <v>821</v>
      </c>
      <c r="M4866" s="150" t="s">
        <v>311</v>
      </c>
      <c r="N4866" s="150" t="s">
        <v>140</v>
      </c>
      <c r="O4866" s="150" t="s">
        <v>62</v>
      </c>
      <c r="P4866" s="150" t="s">
        <v>1522</v>
      </c>
      <c r="Q4866" s="150" t="s">
        <v>1351</v>
      </c>
      <c r="R4866" s="150" t="s">
        <v>57</v>
      </c>
      <c r="S4866" s="150" t="s">
        <v>1206</v>
      </c>
      <c r="T4866" s="152">
        <v>2.6880000000000002</v>
      </c>
      <c r="U4866" s="151">
        <v>46752</v>
      </c>
      <c r="V4866" s="147">
        <v>4.53E-2</v>
      </c>
      <c r="W4866" s="192">
        <v>5.6599999999999998E-2</v>
      </c>
      <c r="X4866" s="150" t="s">
        <v>636</v>
      </c>
      <c r="Y4866" s="150"/>
      <c r="Z4866" s="153">
        <v>13200</v>
      </c>
      <c r="AA4866" s="153">
        <v>1</v>
      </c>
      <c r="AB4866" s="153">
        <v>98.37</v>
      </c>
      <c r="AC4866" s="153">
        <v>0</v>
      </c>
      <c r="AD4866" s="153">
        <v>12.98484</v>
      </c>
      <c r="AE4866" s="154"/>
      <c r="AF4866" s="154"/>
      <c r="AG4866" s="150" t="s">
        <v>17</v>
      </c>
      <c r="AH4866" s="147">
        <v>1.88571428571429E-5</v>
      </c>
      <c r="AI4866" s="147">
        <v>9.3556529546435805E-5</v>
      </c>
      <c r="AJ4866" s="147">
        <v>6.21107478880628E-5</v>
      </c>
    </row>
    <row r="4867" spans="1:36" ht="13.5" thickBot="1" x14ac:dyDescent="0.25">
      <c r="A4867" s="149">
        <v>8694</v>
      </c>
      <c r="B4867" s="149">
        <v>14481</v>
      </c>
      <c r="C4867" s="150" t="s">
        <v>1661</v>
      </c>
      <c r="D4867" s="150">
        <v>520038340</v>
      </c>
      <c r="E4867" s="150" t="s">
        <v>429</v>
      </c>
      <c r="F4867" s="150" t="s">
        <v>1662</v>
      </c>
      <c r="G4867" s="150">
        <v>1188648</v>
      </c>
      <c r="H4867" s="150" t="s">
        <v>102</v>
      </c>
      <c r="I4867" s="150" t="s">
        <v>228</v>
      </c>
      <c r="J4867" s="150" t="s">
        <v>53</v>
      </c>
      <c r="K4867" s="150" t="s">
        <v>53</v>
      </c>
      <c r="L4867" s="150" t="s">
        <v>821</v>
      </c>
      <c r="M4867" s="150" t="s">
        <v>311</v>
      </c>
      <c r="N4867" s="150" t="s">
        <v>652</v>
      </c>
      <c r="O4867" s="150" t="s">
        <v>62</v>
      </c>
      <c r="P4867" s="150" t="s">
        <v>298</v>
      </c>
      <c r="Q4867" s="150" t="s">
        <v>298</v>
      </c>
      <c r="R4867" s="150" t="s">
        <v>57</v>
      </c>
      <c r="S4867" s="150" t="s">
        <v>1206</v>
      </c>
      <c r="T4867" s="152">
        <v>2.085</v>
      </c>
      <c r="U4867" s="151">
        <v>46203</v>
      </c>
      <c r="V4867" s="147">
        <v>6.7500000000000004E-2</v>
      </c>
      <c r="W4867" s="192">
        <v>7.4899999999999994E-2</v>
      </c>
      <c r="X4867" s="150" t="s">
        <v>636</v>
      </c>
      <c r="Y4867" s="150"/>
      <c r="Z4867" s="153">
        <v>510000</v>
      </c>
      <c r="AA4867" s="153">
        <v>1</v>
      </c>
      <c r="AB4867" s="153">
        <v>100.49</v>
      </c>
      <c r="AC4867" s="153">
        <v>0</v>
      </c>
      <c r="AD4867" s="153">
        <v>512.49900000000002</v>
      </c>
      <c r="AE4867" s="154"/>
      <c r="AF4867" s="154"/>
      <c r="AG4867" s="150" t="s">
        <v>17</v>
      </c>
      <c r="AH4867" s="147">
        <v>1.5993334219999999E-3</v>
      </c>
      <c r="AI4867" s="147">
        <v>3.6925851860000001E-3</v>
      </c>
      <c r="AJ4867" s="147">
        <v>2.4514507819999999E-3</v>
      </c>
    </row>
    <row r="4868" spans="1:36" ht="13.5" thickBot="1" x14ac:dyDescent="0.25">
      <c r="A4868" s="149">
        <v>8694</v>
      </c>
      <c r="B4868" s="149">
        <v>14481</v>
      </c>
      <c r="C4868" s="150" t="s">
        <v>1664</v>
      </c>
      <c r="D4868" s="150">
        <v>520038506</v>
      </c>
      <c r="E4868" s="150" t="s">
        <v>429</v>
      </c>
      <c r="F4868" s="150" t="s">
        <v>1665</v>
      </c>
      <c r="G4868" s="150">
        <v>1189414</v>
      </c>
      <c r="H4868" s="150" t="s">
        <v>102</v>
      </c>
      <c r="I4868" s="150" t="s">
        <v>229</v>
      </c>
      <c r="J4868" s="150" t="s">
        <v>53</v>
      </c>
      <c r="K4868" s="150" t="s">
        <v>53</v>
      </c>
      <c r="L4868" s="150" t="s">
        <v>821</v>
      </c>
      <c r="M4868" s="150" t="s">
        <v>311</v>
      </c>
      <c r="N4868" s="150" t="s">
        <v>651</v>
      </c>
      <c r="O4868" s="150" t="s">
        <v>62</v>
      </c>
      <c r="P4868" s="150" t="s">
        <v>1345</v>
      </c>
      <c r="Q4868" s="150" t="s">
        <v>65</v>
      </c>
      <c r="R4868" s="150" t="s">
        <v>57</v>
      </c>
      <c r="S4868" s="150" t="s">
        <v>1206</v>
      </c>
      <c r="T4868" s="152">
        <v>7.4359999999999999</v>
      </c>
      <c r="U4868" s="151">
        <v>50100</v>
      </c>
      <c r="V4868" s="147">
        <v>2.5600000000000001E-2</v>
      </c>
      <c r="W4868" s="192">
        <v>3.9600000000000003E-2</v>
      </c>
      <c r="X4868" s="150" t="s">
        <v>636</v>
      </c>
      <c r="Y4868" s="150"/>
      <c r="Z4868" s="153">
        <v>40000</v>
      </c>
      <c r="AA4868" s="153">
        <v>1</v>
      </c>
      <c r="AB4868" s="153">
        <v>94.33</v>
      </c>
      <c r="AC4868" s="153">
        <v>0</v>
      </c>
      <c r="AD4868" s="153">
        <v>37.731999999999999</v>
      </c>
      <c r="AE4868" s="154"/>
      <c r="AF4868" s="154"/>
      <c r="AG4868" s="150" t="s">
        <v>17</v>
      </c>
      <c r="AH4868" s="147">
        <v>3.8077831086741298E-5</v>
      </c>
      <c r="AI4868" s="147">
        <v>2.7186126000000002E-4</v>
      </c>
      <c r="AJ4868" s="147">
        <v>1.8048452899999999E-4</v>
      </c>
    </row>
    <row r="4869" spans="1:36" ht="13.5" thickBot="1" x14ac:dyDescent="0.25">
      <c r="A4869" s="149">
        <v>8694</v>
      </c>
      <c r="B4869" s="149">
        <v>14481</v>
      </c>
      <c r="C4869" s="150" t="s">
        <v>1533</v>
      </c>
      <c r="D4869" s="150">
        <v>513141879</v>
      </c>
      <c r="E4869" s="150" t="s">
        <v>429</v>
      </c>
      <c r="F4869" s="150" t="s">
        <v>1666</v>
      </c>
      <c r="G4869" s="150">
        <v>1189497</v>
      </c>
      <c r="H4869" s="150" t="s">
        <v>102</v>
      </c>
      <c r="I4869" s="150" t="s">
        <v>229</v>
      </c>
      <c r="J4869" s="150" t="s">
        <v>53</v>
      </c>
      <c r="K4869" s="150" t="s">
        <v>53</v>
      </c>
      <c r="L4869" s="150" t="s">
        <v>821</v>
      </c>
      <c r="M4869" s="150" t="s">
        <v>311</v>
      </c>
      <c r="N4869" s="150" t="s">
        <v>256</v>
      </c>
      <c r="O4869" s="150" t="s">
        <v>62</v>
      </c>
      <c r="P4869" s="150" t="s">
        <v>1345</v>
      </c>
      <c r="Q4869" s="150" t="s">
        <v>65</v>
      </c>
      <c r="R4869" s="150" t="s">
        <v>57</v>
      </c>
      <c r="S4869" s="150" t="s">
        <v>1206</v>
      </c>
      <c r="T4869" s="152">
        <v>4.6669999999999998</v>
      </c>
      <c r="U4869" s="151">
        <v>49016</v>
      </c>
      <c r="V4869" s="147">
        <v>2.9899999999999999E-2</v>
      </c>
      <c r="W4869" s="192">
        <v>2.8199999999999999E-2</v>
      </c>
      <c r="X4869" s="150" t="s">
        <v>636</v>
      </c>
      <c r="Y4869" s="150"/>
      <c r="Z4869" s="153">
        <v>100000</v>
      </c>
      <c r="AA4869" s="153">
        <v>1</v>
      </c>
      <c r="AB4869" s="153">
        <v>105.21</v>
      </c>
      <c r="AC4869" s="153">
        <v>0</v>
      </c>
      <c r="AD4869" s="153">
        <v>105.21</v>
      </c>
      <c r="AE4869" s="154"/>
      <c r="AF4869" s="154"/>
      <c r="AG4869" s="150" t="s">
        <v>17</v>
      </c>
      <c r="AH4869" s="147">
        <v>1.25E-4</v>
      </c>
      <c r="AI4869" s="147">
        <v>7.5804418600000005E-4</v>
      </c>
      <c r="AJ4869" s="147">
        <v>5.0325393100000002E-4</v>
      </c>
    </row>
    <row r="4870" spans="1:36" ht="13.5" thickBot="1" x14ac:dyDescent="0.25">
      <c r="A4870" s="149">
        <v>8694</v>
      </c>
      <c r="B4870" s="149">
        <v>14481</v>
      </c>
      <c r="C4870" s="150" t="s">
        <v>1670</v>
      </c>
      <c r="D4870" s="150">
        <v>511519829</v>
      </c>
      <c r="E4870" s="150" t="s">
        <v>429</v>
      </c>
      <c r="F4870" s="150" t="s">
        <v>1671</v>
      </c>
      <c r="G4870" s="150">
        <v>1189919</v>
      </c>
      <c r="H4870" s="150" t="s">
        <v>102</v>
      </c>
      <c r="I4870" s="150" t="s">
        <v>229</v>
      </c>
      <c r="J4870" s="150" t="s">
        <v>53</v>
      </c>
      <c r="K4870" s="150" t="s">
        <v>53</v>
      </c>
      <c r="L4870" s="150" t="s">
        <v>821</v>
      </c>
      <c r="M4870" s="150" t="s">
        <v>311</v>
      </c>
      <c r="N4870" s="150" t="s">
        <v>651</v>
      </c>
      <c r="O4870" s="150" t="s">
        <v>62</v>
      </c>
      <c r="P4870" s="150" t="s">
        <v>298</v>
      </c>
      <c r="Q4870" s="150" t="s">
        <v>298</v>
      </c>
      <c r="R4870" s="150" t="s">
        <v>57</v>
      </c>
      <c r="S4870" s="150" t="s">
        <v>1206</v>
      </c>
      <c r="T4870" s="152">
        <v>2.601</v>
      </c>
      <c r="U4870" s="151">
        <v>46387</v>
      </c>
      <c r="V4870" s="147">
        <v>3.4299999999999997E-2</v>
      </c>
      <c r="W4870" s="192">
        <v>3.6499999999999998E-2</v>
      </c>
      <c r="X4870" s="150" t="s">
        <v>636</v>
      </c>
      <c r="Y4870" s="150"/>
      <c r="Z4870" s="153">
        <v>583503</v>
      </c>
      <c r="AA4870" s="153">
        <v>1</v>
      </c>
      <c r="AB4870" s="153">
        <v>104.9</v>
      </c>
      <c r="AC4870" s="153">
        <v>0</v>
      </c>
      <c r="AD4870" s="153">
        <v>612.09465</v>
      </c>
      <c r="AE4870" s="154"/>
      <c r="AF4870" s="154"/>
      <c r="AG4870" s="150" t="s">
        <v>17</v>
      </c>
      <c r="AH4870" s="147">
        <v>8.7876957800000002E-4</v>
      </c>
      <c r="AI4870" s="147">
        <v>4.4101776529999999E-3</v>
      </c>
      <c r="AJ4870" s="147">
        <v>2.9278494370000002E-3</v>
      </c>
    </row>
    <row r="4871" spans="1:36" ht="13.5" thickBot="1" x14ac:dyDescent="0.25">
      <c r="A4871" s="149">
        <v>8694</v>
      </c>
      <c r="B4871" s="149">
        <v>14481</v>
      </c>
      <c r="C4871" s="150" t="s">
        <v>1672</v>
      </c>
      <c r="D4871" s="150">
        <v>510488190</v>
      </c>
      <c r="E4871" s="150" t="s">
        <v>429</v>
      </c>
      <c r="F4871" s="150" t="s">
        <v>1673</v>
      </c>
      <c r="G4871" s="150">
        <v>1190008</v>
      </c>
      <c r="H4871" s="150" t="s">
        <v>102</v>
      </c>
      <c r="I4871" s="150" t="s">
        <v>228</v>
      </c>
      <c r="J4871" s="150" t="s">
        <v>53</v>
      </c>
      <c r="K4871" s="150" t="s">
        <v>53</v>
      </c>
      <c r="L4871" s="150" t="s">
        <v>821</v>
      </c>
      <c r="M4871" s="150" t="s">
        <v>311</v>
      </c>
      <c r="N4871" s="150" t="s">
        <v>140</v>
      </c>
      <c r="O4871" s="150" t="s">
        <v>62</v>
      </c>
      <c r="P4871" s="150" t="s">
        <v>1334</v>
      </c>
      <c r="Q4871" s="150" t="s">
        <v>65</v>
      </c>
      <c r="R4871" s="150" t="s">
        <v>57</v>
      </c>
      <c r="S4871" s="150" t="s">
        <v>1206</v>
      </c>
      <c r="T4871" s="152">
        <v>3.2690000000000001</v>
      </c>
      <c r="U4871" s="151">
        <v>47452</v>
      </c>
      <c r="V4871" s="147">
        <v>5.3400000000000003E-2</v>
      </c>
      <c r="W4871" s="192">
        <v>5.6800000000000003E-2</v>
      </c>
      <c r="X4871" s="150" t="s">
        <v>636</v>
      </c>
      <c r="Y4871" s="150"/>
      <c r="Z4871" s="153">
        <v>810000</v>
      </c>
      <c r="AA4871" s="153">
        <v>1</v>
      </c>
      <c r="AB4871" s="153">
        <v>100.93</v>
      </c>
      <c r="AC4871" s="153">
        <v>0</v>
      </c>
      <c r="AD4871" s="153">
        <v>817.53300000000002</v>
      </c>
      <c r="AE4871" s="154"/>
      <c r="AF4871" s="154"/>
      <c r="AG4871" s="150" t="s">
        <v>17</v>
      </c>
      <c r="AH4871" s="147">
        <v>1.1627406219999999E-3</v>
      </c>
      <c r="AI4871" s="147">
        <v>5.8903729469999997E-3</v>
      </c>
      <c r="AJ4871" s="147">
        <v>3.9105284350000004E-3</v>
      </c>
    </row>
    <row r="4872" spans="1:36" ht="13.5" thickBot="1" x14ac:dyDescent="0.25">
      <c r="A4872" s="149">
        <v>8694</v>
      </c>
      <c r="B4872" s="149">
        <v>14481</v>
      </c>
      <c r="C4872" s="150" t="s">
        <v>1402</v>
      </c>
      <c r="D4872" s="150">
        <v>520033309</v>
      </c>
      <c r="E4872" s="150" t="s">
        <v>429</v>
      </c>
      <c r="F4872" s="150" t="s">
        <v>1674</v>
      </c>
      <c r="G4872" s="150">
        <v>1190040</v>
      </c>
      <c r="H4872" s="150" t="s">
        <v>102</v>
      </c>
      <c r="I4872" s="150" t="s">
        <v>228</v>
      </c>
      <c r="J4872" s="150" t="s">
        <v>53</v>
      </c>
      <c r="K4872" s="150" t="s">
        <v>53</v>
      </c>
      <c r="L4872" s="150" t="s">
        <v>821</v>
      </c>
      <c r="M4872" s="150" t="s">
        <v>311</v>
      </c>
      <c r="N4872" s="150" t="s">
        <v>140</v>
      </c>
      <c r="O4872" s="150" t="s">
        <v>62</v>
      </c>
      <c r="P4872" s="150" t="s">
        <v>298</v>
      </c>
      <c r="Q4872" s="150" t="s">
        <v>298</v>
      </c>
      <c r="R4872" s="150" t="s">
        <v>57</v>
      </c>
      <c r="S4872" s="150" t="s">
        <v>1206</v>
      </c>
      <c r="T4872" s="152">
        <v>0.86099999999999999</v>
      </c>
      <c r="U4872" s="151">
        <v>45748</v>
      </c>
      <c r="V4872" s="147">
        <v>5.62E-2</v>
      </c>
      <c r="W4872" s="192">
        <v>6.4399999999999999E-2</v>
      </c>
      <c r="X4872" s="150" t="s">
        <v>636</v>
      </c>
      <c r="Y4872" s="150"/>
      <c r="Z4872" s="153">
        <v>275000</v>
      </c>
      <c r="AA4872" s="153">
        <v>1</v>
      </c>
      <c r="AB4872" s="153">
        <v>100.8</v>
      </c>
      <c r="AC4872" s="153">
        <v>0</v>
      </c>
      <c r="AD4872" s="153">
        <v>277.2</v>
      </c>
      <c r="AE4872" s="154"/>
      <c r="AF4872" s="154"/>
      <c r="AG4872" s="150" t="s">
        <v>17</v>
      </c>
      <c r="AH4872" s="147">
        <v>1.164031018E-3</v>
      </c>
      <c r="AI4872" s="147">
        <v>1.997242167E-3</v>
      </c>
      <c r="AJ4872" s="147">
        <v>1.325938503E-3</v>
      </c>
    </row>
    <row r="4873" spans="1:36" ht="13.5" thickBot="1" x14ac:dyDescent="0.25">
      <c r="A4873" s="149">
        <v>8694</v>
      </c>
      <c r="B4873" s="149">
        <v>14481</v>
      </c>
      <c r="C4873" s="150" t="s">
        <v>1204</v>
      </c>
      <c r="D4873" s="150">
        <v>520000118</v>
      </c>
      <c r="E4873" s="150" t="s">
        <v>429</v>
      </c>
      <c r="F4873" s="150" t="s">
        <v>1683</v>
      </c>
      <c r="G4873" s="150">
        <v>1191337</v>
      </c>
      <c r="H4873" s="150" t="s">
        <v>102</v>
      </c>
      <c r="I4873" s="150" t="s">
        <v>228</v>
      </c>
      <c r="J4873" s="150" t="s">
        <v>53</v>
      </c>
      <c r="K4873" s="150" t="s">
        <v>53</v>
      </c>
      <c r="L4873" s="150" t="s">
        <v>821</v>
      </c>
      <c r="M4873" s="150" t="s">
        <v>311</v>
      </c>
      <c r="N4873" s="150" t="s">
        <v>256</v>
      </c>
      <c r="O4873" s="150" t="s">
        <v>62</v>
      </c>
      <c r="P4873" s="150" t="s">
        <v>1205</v>
      </c>
      <c r="Q4873" s="150" t="s">
        <v>65</v>
      </c>
      <c r="R4873" s="150" t="s">
        <v>57</v>
      </c>
      <c r="S4873" s="150" t="s">
        <v>1206</v>
      </c>
      <c r="T4873" s="152">
        <v>1.129</v>
      </c>
      <c r="U4873" s="151">
        <v>45806</v>
      </c>
      <c r="V4873" s="147">
        <v>3.7600000000000001E-2</v>
      </c>
      <c r="W4873" s="192">
        <v>4.3700000000000003E-2</v>
      </c>
      <c r="X4873" s="150" t="s">
        <v>636</v>
      </c>
      <c r="Y4873" s="150"/>
      <c r="Z4873" s="153">
        <v>75000</v>
      </c>
      <c r="AA4873" s="153">
        <v>1</v>
      </c>
      <c r="AB4873" s="153">
        <v>100.66</v>
      </c>
      <c r="AC4873" s="153">
        <v>0</v>
      </c>
      <c r="AD4873" s="153">
        <v>75.495000000000005</v>
      </c>
      <c r="AE4873" s="154"/>
      <c r="AF4873" s="154"/>
      <c r="AG4873" s="150" t="s">
        <v>17</v>
      </c>
      <c r="AH4873" s="147">
        <v>6.21959138113905E-5</v>
      </c>
      <c r="AI4873" s="147">
        <v>5.4394587799999996E-4</v>
      </c>
      <c r="AJ4873" s="147">
        <v>3.6111734199999998E-4</v>
      </c>
    </row>
    <row r="4874" spans="1:36" ht="13.5" thickBot="1" x14ac:dyDescent="0.25">
      <c r="A4874" s="149">
        <v>8694</v>
      </c>
      <c r="B4874" s="149">
        <v>14481</v>
      </c>
      <c r="C4874" s="150" t="s">
        <v>1204</v>
      </c>
      <c r="D4874" s="150">
        <v>520000118</v>
      </c>
      <c r="E4874" s="150" t="s">
        <v>429</v>
      </c>
      <c r="F4874" s="150" t="s">
        <v>1684</v>
      </c>
      <c r="G4874" s="150">
        <v>1191345</v>
      </c>
      <c r="H4874" s="150" t="s">
        <v>102</v>
      </c>
      <c r="I4874" s="150" t="s">
        <v>229</v>
      </c>
      <c r="J4874" s="150" t="s">
        <v>53</v>
      </c>
      <c r="K4874" s="150" t="s">
        <v>53</v>
      </c>
      <c r="L4874" s="150" t="s">
        <v>821</v>
      </c>
      <c r="M4874" s="150" t="s">
        <v>311</v>
      </c>
      <c r="N4874" s="150" t="s">
        <v>256</v>
      </c>
      <c r="O4874" s="150" t="s">
        <v>62</v>
      </c>
      <c r="P4874" s="150" t="s">
        <v>1205</v>
      </c>
      <c r="Q4874" s="150" t="s">
        <v>65</v>
      </c>
      <c r="R4874" s="150" t="s">
        <v>57</v>
      </c>
      <c r="S4874" s="150" t="s">
        <v>1206</v>
      </c>
      <c r="T4874" s="152">
        <v>4.444</v>
      </c>
      <c r="U4874" s="151">
        <v>48547</v>
      </c>
      <c r="V4874" s="147">
        <v>1.3899999999999999E-2</v>
      </c>
      <c r="W4874" s="192">
        <v>1.9900000000000001E-2</v>
      </c>
      <c r="X4874" s="150" t="s">
        <v>636</v>
      </c>
      <c r="Y4874" s="150"/>
      <c r="Z4874" s="153">
        <v>80000</v>
      </c>
      <c r="AA4874" s="153">
        <v>1</v>
      </c>
      <c r="AB4874" s="153">
        <v>101.5</v>
      </c>
      <c r="AC4874" s="153">
        <v>0</v>
      </c>
      <c r="AD4874" s="153">
        <v>81.2</v>
      </c>
      <c r="AE4874" s="154"/>
      <c r="AF4874" s="154"/>
      <c r="AG4874" s="150" t="s">
        <v>17</v>
      </c>
      <c r="AH4874" s="147">
        <v>4.4444444444444399E-5</v>
      </c>
      <c r="AI4874" s="147">
        <v>5.8505073600000003E-4</v>
      </c>
      <c r="AJ4874" s="147">
        <v>3.88406228E-4</v>
      </c>
    </row>
    <row r="4875" spans="1:36" ht="13.5" thickBot="1" x14ac:dyDescent="0.25">
      <c r="A4875" s="149">
        <v>8694</v>
      </c>
      <c r="B4875" s="149">
        <v>14481</v>
      </c>
      <c r="C4875" s="150" t="s">
        <v>1685</v>
      </c>
      <c r="D4875" s="150">
        <v>520020116</v>
      </c>
      <c r="E4875" s="150" t="s">
        <v>429</v>
      </c>
      <c r="F4875" s="150" t="s">
        <v>1686</v>
      </c>
      <c r="G4875" s="150">
        <v>1191527</v>
      </c>
      <c r="H4875" s="150" t="s">
        <v>102</v>
      </c>
      <c r="I4875" s="150" t="s">
        <v>229</v>
      </c>
      <c r="J4875" s="150" t="s">
        <v>53</v>
      </c>
      <c r="K4875" s="150" t="s">
        <v>53</v>
      </c>
      <c r="L4875" s="150" t="s">
        <v>821</v>
      </c>
      <c r="M4875" s="150" t="s">
        <v>311</v>
      </c>
      <c r="N4875" s="150" t="s">
        <v>651</v>
      </c>
      <c r="O4875" s="150" t="s">
        <v>62</v>
      </c>
      <c r="P4875" s="150" t="s">
        <v>1334</v>
      </c>
      <c r="Q4875" s="150" t="s">
        <v>65</v>
      </c>
      <c r="R4875" s="150" t="s">
        <v>57</v>
      </c>
      <c r="S4875" s="150" t="s">
        <v>1206</v>
      </c>
      <c r="T4875" s="152">
        <v>3.6579999999999999</v>
      </c>
      <c r="U4875" s="151">
        <v>47483</v>
      </c>
      <c r="V4875" s="147">
        <v>2.7E-2</v>
      </c>
      <c r="W4875" s="192">
        <v>2.98E-2</v>
      </c>
      <c r="X4875" s="150" t="s">
        <v>636</v>
      </c>
      <c r="Y4875" s="150"/>
      <c r="Z4875" s="153">
        <v>500000</v>
      </c>
      <c r="AA4875" s="153">
        <v>1</v>
      </c>
      <c r="AB4875" s="153">
        <v>103.46</v>
      </c>
      <c r="AC4875" s="153">
        <v>0</v>
      </c>
      <c r="AD4875" s="153">
        <v>517.29999999999995</v>
      </c>
      <c r="AE4875" s="154"/>
      <c r="AF4875" s="154"/>
      <c r="AG4875" s="150" t="s">
        <v>17</v>
      </c>
      <c r="AH4875" s="147">
        <v>1.1425542019999999E-3</v>
      </c>
      <c r="AI4875" s="147">
        <v>3.7271766709999999E-3</v>
      </c>
      <c r="AJ4875" s="147">
        <v>2.4744155399999998E-3</v>
      </c>
    </row>
    <row r="4876" spans="1:36" ht="13.5" thickBot="1" x14ac:dyDescent="0.25">
      <c r="A4876" s="149">
        <v>8694</v>
      </c>
      <c r="B4876" s="149">
        <v>14481</v>
      </c>
      <c r="C4876" s="150" t="s">
        <v>1566</v>
      </c>
      <c r="D4876" s="150">
        <v>513893123</v>
      </c>
      <c r="E4876" s="150" t="s">
        <v>429</v>
      </c>
      <c r="F4876" s="150" t="s">
        <v>1687</v>
      </c>
      <c r="G4876" s="150">
        <v>1191659</v>
      </c>
      <c r="H4876" s="150" t="s">
        <v>102</v>
      </c>
      <c r="I4876" s="150" t="s">
        <v>229</v>
      </c>
      <c r="J4876" s="150" t="s">
        <v>53</v>
      </c>
      <c r="K4876" s="150" t="s">
        <v>53</v>
      </c>
      <c r="L4876" s="150" t="s">
        <v>821</v>
      </c>
      <c r="M4876" s="150" t="s">
        <v>311</v>
      </c>
      <c r="N4876" s="150" t="s">
        <v>649</v>
      </c>
      <c r="O4876" s="150" t="s">
        <v>62</v>
      </c>
      <c r="P4876" s="150" t="s">
        <v>1350</v>
      </c>
      <c r="Q4876" s="150" t="s">
        <v>1351</v>
      </c>
      <c r="R4876" s="150" t="s">
        <v>57</v>
      </c>
      <c r="S4876" s="150" t="s">
        <v>1206</v>
      </c>
      <c r="T4876" s="152">
        <v>2.125</v>
      </c>
      <c r="U4876" s="151">
        <v>46477</v>
      </c>
      <c r="V4876" s="147">
        <v>3.5400000000000001E-2</v>
      </c>
      <c r="W4876" s="192">
        <v>3.3799999999999997E-2</v>
      </c>
      <c r="X4876" s="150" t="s">
        <v>636</v>
      </c>
      <c r="Y4876" s="150"/>
      <c r="Z4876" s="153">
        <v>145000</v>
      </c>
      <c r="AA4876" s="153">
        <v>1</v>
      </c>
      <c r="AB4876" s="153">
        <v>104.17</v>
      </c>
      <c r="AC4876" s="153">
        <v>0</v>
      </c>
      <c r="AD4876" s="153">
        <v>151.04650000000001</v>
      </c>
      <c r="AE4876" s="154"/>
      <c r="AF4876" s="154"/>
      <c r="AG4876" s="150" t="s">
        <v>17</v>
      </c>
      <c r="AH4876" s="147">
        <v>1.2981083400000001E-4</v>
      </c>
      <c r="AI4876" s="147">
        <v>1.088298842E-3</v>
      </c>
      <c r="AJ4876" s="147">
        <v>7.2250494200000004E-4</v>
      </c>
    </row>
    <row r="4877" spans="1:36" ht="13.5" thickBot="1" x14ac:dyDescent="0.25">
      <c r="A4877" s="149">
        <v>8694</v>
      </c>
      <c r="B4877" s="149">
        <v>14481</v>
      </c>
      <c r="C4877" s="150" t="s">
        <v>1378</v>
      </c>
      <c r="D4877" s="150">
        <v>520032046</v>
      </c>
      <c r="E4877" s="150" t="s">
        <v>429</v>
      </c>
      <c r="F4877" s="150" t="s">
        <v>1688</v>
      </c>
      <c r="G4877" s="150">
        <v>1191667</v>
      </c>
      <c r="H4877" s="150" t="s">
        <v>102</v>
      </c>
      <c r="I4877" s="150" t="s">
        <v>229</v>
      </c>
      <c r="J4877" s="150" t="s">
        <v>53</v>
      </c>
      <c r="K4877" s="150" t="s">
        <v>53</v>
      </c>
      <c r="L4877" s="150" t="s">
        <v>821</v>
      </c>
      <c r="M4877" s="150" t="s">
        <v>311</v>
      </c>
      <c r="N4877" s="150" t="s">
        <v>256</v>
      </c>
      <c r="O4877" s="150" t="s">
        <v>62</v>
      </c>
      <c r="P4877" s="150" t="s">
        <v>1205</v>
      </c>
      <c r="Q4877" s="150" t="s">
        <v>65</v>
      </c>
      <c r="R4877" s="150" t="s">
        <v>57</v>
      </c>
      <c r="S4877" s="150" t="s">
        <v>1206</v>
      </c>
      <c r="T4877" s="152">
        <v>4.0039999999999996</v>
      </c>
      <c r="U4877" s="151">
        <v>48190</v>
      </c>
      <c r="V4877" s="147">
        <v>1.6400000000000001E-2</v>
      </c>
      <c r="W4877" s="192">
        <v>1.9599999999999999E-2</v>
      </c>
      <c r="X4877" s="150" t="s">
        <v>636</v>
      </c>
      <c r="Y4877" s="150"/>
      <c r="Z4877" s="153">
        <v>18000</v>
      </c>
      <c r="AA4877" s="153">
        <v>1</v>
      </c>
      <c r="AB4877" s="153">
        <v>102.94</v>
      </c>
      <c r="AC4877" s="153">
        <v>0</v>
      </c>
      <c r="AD4877" s="153">
        <v>18.529199999999999</v>
      </c>
      <c r="AE4877" s="154"/>
      <c r="AF4877" s="154"/>
      <c r="AG4877" s="150" t="s">
        <v>17</v>
      </c>
      <c r="AH4877" s="147">
        <v>1.6735327998482698E-5</v>
      </c>
      <c r="AI4877" s="147">
        <v>1.33503966E-4</v>
      </c>
      <c r="AJ4877" s="147">
        <v>8.8631239951165503E-5</v>
      </c>
    </row>
    <row r="4878" spans="1:36" ht="13.5" thickBot="1" x14ac:dyDescent="0.25">
      <c r="A4878" s="149">
        <v>8694</v>
      </c>
      <c r="B4878" s="149">
        <v>14481</v>
      </c>
      <c r="C4878" s="150" t="s">
        <v>1469</v>
      </c>
      <c r="D4878" s="150">
        <v>512025891</v>
      </c>
      <c r="E4878" s="150" t="s">
        <v>429</v>
      </c>
      <c r="F4878" s="150" t="s">
        <v>1690</v>
      </c>
      <c r="G4878" s="150">
        <v>1191824</v>
      </c>
      <c r="H4878" s="150" t="s">
        <v>102</v>
      </c>
      <c r="I4878" s="150" t="s">
        <v>229</v>
      </c>
      <c r="J4878" s="150" t="s">
        <v>53</v>
      </c>
      <c r="K4878" s="150" t="s">
        <v>53</v>
      </c>
      <c r="L4878" s="150" t="s">
        <v>821</v>
      </c>
      <c r="M4878" s="150" t="s">
        <v>311</v>
      </c>
      <c r="N4878" s="150" t="s">
        <v>258</v>
      </c>
      <c r="O4878" s="150" t="s">
        <v>62</v>
      </c>
      <c r="P4878" s="150" t="s">
        <v>1339</v>
      </c>
      <c r="Q4878" s="150" t="s">
        <v>65</v>
      </c>
      <c r="R4878" s="150" t="s">
        <v>57</v>
      </c>
      <c r="S4878" s="150" t="s">
        <v>1206</v>
      </c>
      <c r="T4878" s="152">
        <v>2.0289999999999999</v>
      </c>
      <c r="U4878" s="151">
        <v>46888</v>
      </c>
      <c r="V4878" s="147">
        <v>3.2000000000000001E-2</v>
      </c>
      <c r="W4878" s="192">
        <v>3.1699999999999999E-2</v>
      </c>
      <c r="X4878" s="150" t="s">
        <v>636</v>
      </c>
      <c r="Y4878" s="150"/>
      <c r="Z4878" s="153">
        <v>0.4</v>
      </c>
      <c r="AA4878" s="153">
        <v>1</v>
      </c>
      <c r="AB4878" s="153">
        <v>104.3</v>
      </c>
      <c r="AC4878" s="153">
        <v>0</v>
      </c>
      <c r="AD4878" s="153">
        <v>4.2000000000000002E-4</v>
      </c>
      <c r="AE4878" s="154"/>
      <c r="AF4878" s="154"/>
      <c r="AG4878" s="150" t="s">
        <v>17</v>
      </c>
      <c r="AH4878" s="147">
        <v>4.7852413586017998E-10</v>
      </c>
      <c r="AI4878" s="147">
        <v>3.0261244966825199E-9</v>
      </c>
      <c r="AJ4878" s="147">
        <v>2.0089977322005002E-9</v>
      </c>
    </row>
    <row r="4879" spans="1:36" ht="13.5" thickBot="1" x14ac:dyDescent="0.25">
      <c r="A4879" s="149">
        <v>8694</v>
      </c>
      <c r="B4879" s="149">
        <v>14481</v>
      </c>
      <c r="C4879" s="150" t="s">
        <v>1469</v>
      </c>
      <c r="D4879" s="150">
        <v>512025891</v>
      </c>
      <c r="E4879" s="150" t="s">
        <v>429</v>
      </c>
      <c r="F4879" s="150" t="s">
        <v>1691</v>
      </c>
      <c r="G4879" s="150">
        <v>1191832</v>
      </c>
      <c r="H4879" s="150" t="s">
        <v>102</v>
      </c>
      <c r="I4879" s="150" t="s">
        <v>228</v>
      </c>
      <c r="J4879" s="150" t="s">
        <v>53</v>
      </c>
      <c r="K4879" s="150" t="s">
        <v>53</v>
      </c>
      <c r="L4879" s="150" t="s">
        <v>821</v>
      </c>
      <c r="M4879" s="150" t="s">
        <v>311</v>
      </c>
      <c r="N4879" s="150" t="s">
        <v>258</v>
      </c>
      <c r="O4879" s="150" t="s">
        <v>62</v>
      </c>
      <c r="P4879" s="150" t="s">
        <v>1339</v>
      </c>
      <c r="Q4879" s="150" t="s">
        <v>65</v>
      </c>
      <c r="R4879" s="150" t="s">
        <v>57</v>
      </c>
      <c r="S4879" s="150" t="s">
        <v>1206</v>
      </c>
      <c r="T4879" s="152">
        <v>2.056</v>
      </c>
      <c r="U4879" s="151">
        <v>46924</v>
      </c>
      <c r="V4879" s="147">
        <v>5.7000000000000002E-2</v>
      </c>
      <c r="W4879" s="192">
        <v>5.8799999999999998E-2</v>
      </c>
      <c r="X4879" s="150" t="s">
        <v>636</v>
      </c>
      <c r="Y4879" s="150"/>
      <c r="Z4879" s="153">
        <v>270706.07</v>
      </c>
      <c r="AA4879" s="153">
        <v>1</v>
      </c>
      <c r="AB4879" s="153">
        <v>100.07</v>
      </c>
      <c r="AC4879" s="153">
        <v>0</v>
      </c>
      <c r="AD4879" s="153">
        <v>270.89555999999999</v>
      </c>
      <c r="AE4879" s="154"/>
      <c r="AF4879" s="154"/>
      <c r="AG4879" s="150" t="s">
        <v>17</v>
      </c>
      <c r="AH4879" s="147">
        <v>3.7118842399999998E-4</v>
      </c>
      <c r="AI4879" s="147">
        <v>1.951818309E-3</v>
      </c>
      <c r="AJ4879" s="147">
        <v>1.295782299E-3</v>
      </c>
    </row>
    <row r="4880" spans="1:36" ht="13.5" thickBot="1" x14ac:dyDescent="0.25">
      <c r="A4880" s="149">
        <v>8694</v>
      </c>
      <c r="B4880" s="149">
        <v>14481</v>
      </c>
      <c r="C4880" s="150" t="s">
        <v>1546</v>
      </c>
      <c r="D4880" s="150">
        <v>510454333</v>
      </c>
      <c r="E4880" s="150" t="s">
        <v>429</v>
      </c>
      <c r="F4880" s="150" t="s">
        <v>1694</v>
      </c>
      <c r="G4880" s="150">
        <v>1192442</v>
      </c>
      <c r="H4880" s="150" t="s">
        <v>102</v>
      </c>
      <c r="I4880" s="150" t="s">
        <v>229</v>
      </c>
      <c r="J4880" s="150" t="s">
        <v>53</v>
      </c>
      <c r="K4880" s="150" t="s">
        <v>53</v>
      </c>
      <c r="L4880" s="150" t="s">
        <v>821</v>
      </c>
      <c r="M4880" s="150" t="s">
        <v>311</v>
      </c>
      <c r="N4880" s="150" t="s">
        <v>258</v>
      </c>
      <c r="O4880" s="150" t="s">
        <v>62</v>
      </c>
      <c r="P4880" s="150" t="s">
        <v>1339</v>
      </c>
      <c r="Q4880" s="150" t="s">
        <v>65</v>
      </c>
      <c r="R4880" s="150" t="s">
        <v>57</v>
      </c>
      <c r="S4880" s="150" t="s">
        <v>1206</v>
      </c>
      <c r="T4880" s="152">
        <v>2.9809999999999999</v>
      </c>
      <c r="U4880" s="151">
        <v>47391</v>
      </c>
      <c r="V4880" s="147">
        <v>3.2300000000000002E-2</v>
      </c>
      <c r="W4880" s="192">
        <v>2.9700000000000001E-2</v>
      </c>
      <c r="X4880" s="150" t="s">
        <v>636</v>
      </c>
      <c r="Y4880" s="150"/>
      <c r="Z4880" s="153">
        <v>170000</v>
      </c>
      <c r="AA4880" s="153">
        <v>1</v>
      </c>
      <c r="AB4880" s="153">
        <v>104.51</v>
      </c>
      <c r="AC4880" s="153">
        <v>0</v>
      </c>
      <c r="AD4880" s="153">
        <v>177.667</v>
      </c>
      <c r="AE4880" s="154"/>
      <c r="AF4880" s="154"/>
      <c r="AG4880" s="150" t="s">
        <v>17</v>
      </c>
      <c r="AH4880" s="147">
        <v>2.8824444200000002E-4</v>
      </c>
      <c r="AI4880" s="147">
        <v>1.2801010969999999E-3</v>
      </c>
      <c r="AJ4880" s="147">
        <v>8.4983952399999999E-4</v>
      </c>
    </row>
    <row r="4881" spans="1:36" ht="13.5" thickBot="1" x14ac:dyDescent="0.25">
      <c r="A4881" s="149">
        <v>8694</v>
      </c>
      <c r="B4881" s="149">
        <v>14481</v>
      </c>
      <c r="C4881" s="150" t="s">
        <v>1546</v>
      </c>
      <c r="D4881" s="150">
        <v>510454333</v>
      </c>
      <c r="E4881" s="150" t="s">
        <v>429</v>
      </c>
      <c r="F4881" s="150" t="s">
        <v>1695</v>
      </c>
      <c r="G4881" s="150">
        <v>1192459</v>
      </c>
      <c r="H4881" s="150" t="s">
        <v>102</v>
      </c>
      <c r="I4881" s="150" t="s">
        <v>228</v>
      </c>
      <c r="J4881" s="150" t="s">
        <v>53</v>
      </c>
      <c r="K4881" s="150" t="s">
        <v>53</v>
      </c>
      <c r="L4881" s="150" t="s">
        <v>821</v>
      </c>
      <c r="M4881" s="150" t="s">
        <v>311</v>
      </c>
      <c r="N4881" s="150" t="s">
        <v>258</v>
      </c>
      <c r="O4881" s="150" t="s">
        <v>62</v>
      </c>
      <c r="P4881" s="150" t="s">
        <v>1339</v>
      </c>
      <c r="Q4881" s="150" t="s">
        <v>65</v>
      </c>
      <c r="R4881" s="150" t="s">
        <v>57</v>
      </c>
      <c r="S4881" s="150" t="s">
        <v>1206</v>
      </c>
      <c r="T4881" s="152">
        <v>3.0339999999999998</v>
      </c>
      <c r="U4881" s="151">
        <v>47756</v>
      </c>
      <c r="V4881" s="147">
        <v>5.6500000000000002E-2</v>
      </c>
      <c r="W4881" s="192">
        <v>5.67E-2</v>
      </c>
      <c r="X4881" s="150" t="s">
        <v>636</v>
      </c>
      <c r="Y4881" s="150"/>
      <c r="Z4881" s="153">
        <v>240000</v>
      </c>
      <c r="AA4881" s="153">
        <v>1</v>
      </c>
      <c r="AB4881" s="153">
        <v>100.19</v>
      </c>
      <c r="AC4881" s="153">
        <v>0</v>
      </c>
      <c r="AD4881" s="153">
        <v>240.45599999999999</v>
      </c>
      <c r="AE4881" s="154"/>
      <c r="AF4881" s="154"/>
      <c r="AG4881" s="150" t="s">
        <v>17</v>
      </c>
      <c r="AH4881" s="147">
        <v>4.4600098700000001E-4</v>
      </c>
      <c r="AI4881" s="147">
        <v>1.7324995039999999E-3</v>
      </c>
      <c r="AJ4881" s="147">
        <v>1.150179901E-3</v>
      </c>
    </row>
    <row r="4882" spans="1:36" ht="13.5" thickBot="1" x14ac:dyDescent="0.25">
      <c r="A4882" s="149">
        <v>8694</v>
      </c>
      <c r="B4882" s="149">
        <v>14481</v>
      </c>
      <c r="C4882" s="150" t="s">
        <v>1696</v>
      </c>
      <c r="D4882" s="150">
        <v>511809071</v>
      </c>
      <c r="E4882" s="150" t="s">
        <v>429</v>
      </c>
      <c r="F4882" s="150" t="s">
        <v>1697</v>
      </c>
      <c r="G4882" s="150">
        <v>1192608</v>
      </c>
      <c r="H4882" s="150" t="s">
        <v>102</v>
      </c>
      <c r="I4882" s="150" t="s">
        <v>229</v>
      </c>
      <c r="J4882" s="150" t="s">
        <v>53</v>
      </c>
      <c r="K4882" s="150" t="s">
        <v>53</v>
      </c>
      <c r="L4882" s="150" t="s">
        <v>821</v>
      </c>
      <c r="M4882" s="150" t="s">
        <v>311</v>
      </c>
      <c r="N4882" s="150" t="s">
        <v>75</v>
      </c>
      <c r="O4882" s="150" t="s">
        <v>62</v>
      </c>
      <c r="P4882" s="150" t="s">
        <v>1345</v>
      </c>
      <c r="Q4882" s="150" t="s">
        <v>65</v>
      </c>
      <c r="R4882" s="150" t="s">
        <v>57</v>
      </c>
      <c r="S4882" s="150" t="s">
        <v>1206</v>
      </c>
      <c r="T4882" s="152">
        <v>3.2949999999999999</v>
      </c>
      <c r="U4882" s="151">
        <v>47889</v>
      </c>
      <c r="V4882" s="147">
        <v>2.1999999999999999E-2</v>
      </c>
      <c r="W4882" s="192">
        <v>2.6200000000000001E-2</v>
      </c>
      <c r="X4882" s="150" t="s">
        <v>636</v>
      </c>
      <c r="Y4882" s="150"/>
      <c r="Z4882" s="153">
        <v>381379.31</v>
      </c>
      <c r="AA4882" s="153">
        <v>1</v>
      </c>
      <c r="AB4882" s="153">
        <v>102.62</v>
      </c>
      <c r="AC4882" s="153">
        <v>0</v>
      </c>
      <c r="AD4882" s="153">
        <v>391.37144999999998</v>
      </c>
      <c r="AE4882" s="154"/>
      <c r="AF4882" s="154"/>
      <c r="AG4882" s="150" t="s">
        <v>17</v>
      </c>
      <c r="AH4882" s="147">
        <v>1.048451742E-3</v>
      </c>
      <c r="AI4882" s="147">
        <v>2.819854124E-3</v>
      </c>
      <c r="AJ4882" s="147">
        <v>1.8720579890000001E-3</v>
      </c>
    </row>
    <row r="4883" spans="1:36" ht="13.5" thickBot="1" x14ac:dyDescent="0.25">
      <c r="A4883" s="149">
        <v>8694</v>
      </c>
      <c r="B4883" s="149">
        <v>14481</v>
      </c>
      <c r="C4883" s="150" t="s">
        <v>1696</v>
      </c>
      <c r="D4883" s="150">
        <v>511809071</v>
      </c>
      <c r="E4883" s="150" t="s">
        <v>429</v>
      </c>
      <c r="F4883" s="150" t="s">
        <v>1698</v>
      </c>
      <c r="G4883" s="150">
        <v>1192616</v>
      </c>
      <c r="H4883" s="150" t="s">
        <v>102</v>
      </c>
      <c r="I4883" s="150" t="s">
        <v>228</v>
      </c>
      <c r="J4883" s="150" t="s">
        <v>53</v>
      </c>
      <c r="K4883" s="150" t="s">
        <v>53</v>
      </c>
      <c r="L4883" s="150" t="s">
        <v>821</v>
      </c>
      <c r="M4883" s="150" t="s">
        <v>311</v>
      </c>
      <c r="N4883" s="150" t="s">
        <v>75</v>
      </c>
      <c r="O4883" s="150" t="s">
        <v>62</v>
      </c>
      <c r="P4883" s="150" t="s">
        <v>1345</v>
      </c>
      <c r="Q4883" s="150" t="s">
        <v>65</v>
      </c>
      <c r="R4883" s="150" t="s">
        <v>57</v>
      </c>
      <c r="S4883" s="150" t="s">
        <v>1206</v>
      </c>
      <c r="T4883" s="152">
        <v>3.1179999999999999</v>
      </c>
      <c r="U4883" s="151">
        <v>47889</v>
      </c>
      <c r="V4883" s="147">
        <v>4.6800000000000001E-2</v>
      </c>
      <c r="W4883" s="192">
        <v>5.1499999999999997E-2</v>
      </c>
      <c r="X4883" s="150" t="s">
        <v>636</v>
      </c>
      <c r="Y4883" s="150"/>
      <c r="Z4883" s="153">
        <v>2276045.98</v>
      </c>
      <c r="AA4883" s="153">
        <v>1</v>
      </c>
      <c r="AB4883" s="153">
        <v>99.51</v>
      </c>
      <c r="AC4883" s="153">
        <v>0</v>
      </c>
      <c r="AD4883" s="153">
        <v>2264.8933499999998</v>
      </c>
      <c r="AE4883" s="154"/>
      <c r="AF4883" s="154"/>
      <c r="AG4883" s="150" t="s">
        <v>17</v>
      </c>
      <c r="AH4883" s="147">
        <v>5.0282590839999999E-3</v>
      </c>
      <c r="AI4883" s="147">
        <v>1.6318688687E-2</v>
      </c>
      <c r="AJ4883" s="147">
        <v>1.0833727628000001E-2</v>
      </c>
    </row>
    <row r="4884" spans="1:36" ht="13.5" thickBot="1" x14ac:dyDescent="0.25">
      <c r="A4884" s="149">
        <v>8694</v>
      </c>
      <c r="B4884" s="149">
        <v>14481</v>
      </c>
      <c r="C4884" s="150" t="s">
        <v>1699</v>
      </c>
      <c r="D4884" s="150">
        <v>520034372</v>
      </c>
      <c r="E4884" s="150" t="s">
        <v>429</v>
      </c>
      <c r="F4884" s="150" t="s">
        <v>1700</v>
      </c>
      <c r="G4884" s="150">
        <v>1192731</v>
      </c>
      <c r="H4884" s="150" t="s">
        <v>102</v>
      </c>
      <c r="I4884" s="150" t="s">
        <v>228</v>
      </c>
      <c r="J4884" s="150" t="s">
        <v>53</v>
      </c>
      <c r="K4884" s="150" t="s">
        <v>53</v>
      </c>
      <c r="L4884" s="150" t="s">
        <v>821</v>
      </c>
      <c r="M4884" s="150" t="s">
        <v>311</v>
      </c>
      <c r="N4884" s="150" t="s">
        <v>258</v>
      </c>
      <c r="O4884" s="150" t="s">
        <v>62</v>
      </c>
      <c r="P4884" s="150" t="s">
        <v>1369</v>
      </c>
      <c r="Q4884" s="150" t="s">
        <v>65</v>
      </c>
      <c r="R4884" s="150" t="s">
        <v>57</v>
      </c>
      <c r="S4884" s="150" t="s">
        <v>1206</v>
      </c>
      <c r="T4884" s="152">
        <v>3.5310000000000001</v>
      </c>
      <c r="U4884" s="151">
        <v>48203</v>
      </c>
      <c r="V4884" s="147">
        <v>4.5600000000000002E-2</v>
      </c>
      <c r="W4884" s="192">
        <v>5.0799999999999998E-2</v>
      </c>
      <c r="X4884" s="150" t="s">
        <v>636</v>
      </c>
      <c r="Y4884" s="150"/>
      <c r="Z4884" s="153">
        <v>2053830.99</v>
      </c>
      <c r="AA4884" s="153">
        <v>1</v>
      </c>
      <c r="AB4884" s="153">
        <v>98.66</v>
      </c>
      <c r="AC4884" s="153">
        <v>0</v>
      </c>
      <c r="AD4884" s="153">
        <v>2026.3096499999999</v>
      </c>
      <c r="AE4884" s="154"/>
      <c r="AF4884" s="154"/>
      <c r="AG4884" s="150" t="s">
        <v>17</v>
      </c>
      <c r="AH4884" s="147">
        <v>4.1073267389999998E-3</v>
      </c>
      <c r="AI4884" s="147">
        <v>1.4599679213E-2</v>
      </c>
      <c r="AJ4884" s="147">
        <v>9.6925035510000007E-3</v>
      </c>
    </row>
    <row r="4885" spans="1:36" ht="13.5" thickBot="1" x14ac:dyDescent="0.25">
      <c r="A4885" s="149">
        <v>8694</v>
      </c>
      <c r="B4885" s="149">
        <v>14481</v>
      </c>
      <c r="C4885" s="150" t="s">
        <v>1699</v>
      </c>
      <c r="D4885" s="150">
        <v>520034372</v>
      </c>
      <c r="E4885" s="150" t="s">
        <v>429</v>
      </c>
      <c r="F4885" s="150" t="s">
        <v>1701</v>
      </c>
      <c r="G4885" s="150">
        <v>1192749</v>
      </c>
      <c r="H4885" s="150" t="s">
        <v>102</v>
      </c>
      <c r="I4885" s="150" t="s">
        <v>229</v>
      </c>
      <c r="J4885" s="150" t="s">
        <v>53</v>
      </c>
      <c r="K4885" s="150" t="s">
        <v>53</v>
      </c>
      <c r="L4885" s="150" t="s">
        <v>821</v>
      </c>
      <c r="M4885" s="150" t="s">
        <v>311</v>
      </c>
      <c r="N4885" s="150" t="s">
        <v>258</v>
      </c>
      <c r="O4885" s="150" t="s">
        <v>62</v>
      </c>
      <c r="P4885" s="150" t="s">
        <v>1369</v>
      </c>
      <c r="Q4885" s="150" t="s">
        <v>65</v>
      </c>
      <c r="R4885" s="150" t="s">
        <v>57</v>
      </c>
      <c r="S4885" s="150" t="s">
        <v>1206</v>
      </c>
      <c r="T4885" s="152">
        <v>3.742</v>
      </c>
      <c r="U4885" s="151">
        <v>48203</v>
      </c>
      <c r="V4885" s="147">
        <v>2.1999999999999999E-2</v>
      </c>
      <c r="W4885" s="192">
        <v>2.5399999999999999E-2</v>
      </c>
      <c r="X4885" s="150" t="s">
        <v>636</v>
      </c>
      <c r="Y4885" s="150"/>
      <c r="Z4885" s="153">
        <v>247564.21</v>
      </c>
      <c r="AA4885" s="153">
        <v>1</v>
      </c>
      <c r="AB4885" s="153">
        <v>102.2</v>
      </c>
      <c r="AC4885" s="153">
        <v>0</v>
      </c>
      <c r="AD4885" s="153">
        <v>253.01061999999999</v>
      </c>
      <c r="AE4885" s="154"/>
      <c r="AF4885" s="154"/>
      <c r="AG4885" s="150" t="s">
        <v>17</v>
      </c>
      <c r="AH4885" s="147">
        <v>5.0296570899999995E-4</v>
      </c>
      <c r="AI4885" s="147">
        <v>1.8229562739999999E-3</v>
      </c>
      <c r="AJ4885" s="147">
        <v>1.2102327660000001E-3</v>
      </c>
    </row>
    <row r="4886" spans="1:36" ht="13.5" thickBot="1" x14ac:dyDescent="0.25">
      <c r="A4886" s="149">
        <v>8694</v>
      </c>
      <c r="B4886" s="149">
        <v>14481</v>
      </c>
      <c r="C4886" s="150" t="s">
        <v>1706</v>
      </c>
      <c r="D4886" s="150">
        <v>520032178</v>
      </c>
      <c r="E4886" s="150" t="s">
        <v>429</v>
      </c>
      <c r="F4886" s="150" t="s">
        <v>1707</v>
      </c>
      <c r="G4886" s="150">
        <v>1193176</v>
      </c>
      <c r="H4886" s="150" t="s">
        <v>102</v>
      </c>
      <c r="I4886" s="150" t="s">
        <v>228</v>
      </c>
      <c r="J4886" s="150" t="s">
        <v>53</v>
      </c>
      <c r="K4886" s="150" t="s">
        <v>53</v>
      </c>
      <c r="L4886" s="150" t="s">
        <v>821</v>
      </c>
      <c r="M4886" s="150" t="s">
        <v>311</v>
      </c>
      <c r="N4886" s="150" t="s">
        <v>140</v>
      </c>
      <c r="O4886" s="150" t="s">
        <v>62</v>
      </c>
      <c r="P4886" s="150" t="s">
        <v>298</v>
      </c>
      <c r="Q4886" s="150" t="s">
        <v>298</v>
      </c>
      <c r="R4886" s="150" t="s">
        <v>57</v>
      </c>
      <c r="S4886" s="150" t="s">
        <v>1206</v>
      </c>
      <c r="T4886" s="152">
        <v>3.1640000000000001</v>
      </c>
      <c r="U4886" s="151">
        <v>46752</v>
      </c>
      <c r="V4886" s="147">
        <v>6.3E-2</v>
      </c>
      <c r="W4886" s="192">
        <v>6.0999999999999999E-2</v>
      </c>
      <c r="X4886" s="150" t="s">
        <v>636</v>
      </c>
      <c r="Y4886" s="150"/>
      <c r="Z4886" s="153">
        <v>155966.29999999999</v>
      </c>
      <c r="AA4886" s="153">
        <v>1</v>
      </c>
      <c r="AB4886" s="153">
        <v>102.5</v>
      </c>
      <c r="AC4886" s="153">
        <v>0</v>
      </c>
      <c r="AD4886" s="153">
        <v>159.86546000000001</v>
      </c>
      <c r="AE4886" s="154"/>
      <c r="AF4886" s="154"/>
      <c r="AG4886" s="150" t="s">
        <v>17</v>
      </c>
      <c r="AH4886" s="147">
        <v>8.6913983300000003E-4</v>
      </c>
      <c r="AI4886" s="147">
        <v>1.151839963E-3</v>
      </c>
      <c r="AJ4886" s="147">
        <v>7.6468892000000003E-4</v>
      </c>
    </row>
    <row r="4887" spans="1:36" ht="13.5" thickBot="1" x14ac:dyDescent="0.25">
      <c r="A4887" s="149">
        <v>8694</v>
      </c>
      <c r="B4887" s="149">
        <v>14481</v>
      </c>
      <c r="C4887" s="150" t="s">
        <v>1444</v>
      </c>
      <c r="D4887" s="150">
        <v>1513</v>
      </c>
      <c r="E4887" s="150" t="s">
        <v>2</v>
      </c>
      <c r="F4887" s="150" t="s">
        <v>1708</v>
      </c>
      <c r="G4887" s="150">
        <v>11931920</v>
      </c>
      <c r="H4887" s="150" t="s">
        <v>102</v>
      </c>
      <c r="I4887" s="150" t="s">
        <v>228</v>
      </c>
      <c r="J4887" s="150" t="s">
        <v>53</v>
      </c>
      <c r="K4887" s="150" t="s">
        <v>53</v>
      </c>
      <c r="L4887" s="150" t="s">
        <v>54</v>
      </c>
      <c r="M4887" s="150" t="s">
        <v>311</v>
      </c>
      <c r="N4887" s="150" t="s">
        <v>652</v>
      </c>
      <c r="O4887" s="150" t="s">
        <v>62</v>
      </c>
      <c r="P4887" s="150" t="s">
        <v>298</v>
      </c>
      <c r="Q4887" s="150" t="s">
        <v>298</v>
      </c>
      <c r="R4887" s="150" t="s">
        <v>57</v>
      </c>
      <c r="S4887" s="150" t="s">
        <v>1206</v>
      </c>
      <c r="T4887" s="152">
        <v>2.4129999999999998</v>
      </c>
      <c r="U4887" s="151">
        <v>46387</v>
      </c>
      <c r="V4887" s="147">
        <v>6.8000000000000005E-2</v>
      </c>
      <c r="W4887" s="192">
        <v>6.3799999999999996E-2</v>
      </c>
      <c r="X4887" s="150" t="s">
        <v>636</v>
      </c>
      <c r="Y4887" s="150"/>
      <c r="Z4887" s="153">
        <v>870000</v>
      </c>
      <c r="AA4887" s="153">
        <v>1</v>
      </c>
      <c r="AB4887" s="153">
        <v>101.5004</v>
      </c>
      <c r="AC4887" s="153">
        <v>0</v>
      </c>
      <c r="AD4887" s="153">
        <v>883.05348000000004</v>
      </c>
      <c r="AE4887" s="154"/>
      <c r="AF4887" s="154"/>
      <c r="AG4887" s="150" t="s">
        <v>17</v>
      </c>
      <c r="AH4887" s="147">
        <v>2.4243775340000002E-3</v>
      </c>
      <c r="AI4887" s="147">
        <v>6.3624518269999996E-3</v>
      </c>
      <c r="AJ4887" s="147">
        <v>4.2239343770000002E-3</v>
      </c>
    </row>
    <row r="4888" spans="1:36" ht="13.5" thickBot="1" x14ac:dyDescent="0.25">
      <c r="A4888" s="149">
        <v>8694</v>
      </c>
      <c r="B4888" s="149">
        <v>14481</v>
      </c>
      <c r="C4888" s="150" t="s">
        <v>1360</v>
      </c>
      <c r="D4888" s="150">
        <v>520039868</v>
      </c>
      <c r="E4888" s="150" t="s">
        <v>429</v>
      </c>
      <c r="F4888" s="150" t="s">
        <v>1709</v>
      </c>
      <c r="G4888" s="150">
        <v>1193275</v>
      </c>
      <c r="H4888" s="150" t="s">
        <v>102</v>
      </c>
      <c r="I4888" s="150" t="s">
        <v>228</v>
      </c>
      <c r="J4888" s="150" t="s">
        <v>53</v>
      </c>
      <c r="K4888" s="150" t="s">
        <v>53</v>
      </c>
      <c r="L4888" s="150" t="s">
        <v>821</v>
      </c>
      <c r="M4888" s="150" t="s">
        <v>311</v>
      </c>
      <c r="N4888" s="150" t="s">
        <v>647</v>
      </c>
      <c r="O4888" s="150" t="s">
        <v>62</v>
      </c>
      <c r="P4888" s="150" t="s">
        <v>298</v>
      </c>
      <c r="Q4888" s="150" t="s">
        <v>298</v>
      </c>
      <c r="R4888" s="150" t="s">
        <v>57</v>
      </c>
      <c r="S4888" s="150" t="s">
        <v>1206</v>
      </c>
      <c r="T4888" s="152">
        <v>3.18</v>
      </c>
      <c r="U4888" s="151">
        <v>47209</v>
      </c>
      <c r="V4888" s="147">
        <v>6.0499999999999998E-2</v>
      </c>
      <c r="W4888" s="192">
        <v>5.9700000000000003E-2</v>
      </c>
      <c r="X4888" s="150" t="s">
        <v>636</v>
      </c>
      <c r="Y4888" s="150"/>
      <c r="Z4888" s="153">
        <v>41000</v>
      </c>
      <c r="AA4888" s="153">
        <v>1</v>
      </c>
      <c r="AB4888" s="153">
        <v>100.51</v>
      </c>
      <c r="AC4888" s="153">
        <v>0</v>
      </c>
      <c r="AD4888" s="153">
        <v>41.209099999999999</v>
      </c>
      <c r="AE4888" s="154"/>
      <c r="AF4888" s="154"/>
      <c r="AG4888" s="150" t="s">
        <v>17</v>
      </c>
      <c r="AH4888" s="147">
        <v>1.86363636E-4</v>
      </c>
      <c r="AI4888" s="147">
        <v>2.9691396900000003E-4</v>
      </c>
      <c r="AJ4888" s="147">
        <v>1.97116639E-4</v>
      </c>
    </row>
    <row r="4889" spans="1:36" ht="13.5" thickBot="1" x14ac:dyDescent="0.25">
      <c r="A4889" s="149">
        <v>8694</v>
      </c>
      <c r="B4889" s="149">
        <v>14481</v>
      </c>
      <c r="C4889" s="150" t="s">
        <v>1710</v>
      </c>
      <c r="D4889" s="150">
        <v>520034257</v>
      </c>
      <c r="E4889" s="150" t="s">
        <v>429</v>
      </c>
      <c r="F4889" s="150" t="s">
        <v>1711</v>
      </c>
      <c r="G4889" s="150">
        <v>1193341</v>
      </c>
      <c r="H4889" s="150" t="s">
        <v>102</v>
      </c>
      <c r="I4889" s="150" t="s">
        <v>229</v>
      </c>
      <c r="J4889" s="150" t="s">
        <v>53</v>
      </c>
      <c r="K4889" s="150" t="s">
        <v>53</v>
      </c>
      <c r="L4889" s="150" t="s">
        <v>821</v>
      </c>
      <c r="M4889" s="150" t="s">
        <v>311</v>
      </c>
      <c r="N4889" s="150" t="s">
        <v>708</v>
      </c>
      <c r="O4889" s="150" t="s">
        <v>62</v>
      </c>
      <c r="P4889" s="150" t="s">
        <v>1366</v>
      </c>
      <c r="Q4889" s="150" t="s">
        <v>1351</v>
      </c>
      <c r="R4889" s="150" t="s">
        <v>57</v>
      </c>
      <c r="S4889" s="150" t="s">
        <v>1206</v>
      </c>
      <c r="T4889" s="152">
        <v>3.4609999999999999</v>
      </c>
      <c r="U4889" s="151">
        <v>46944</v>
      </c>
      <c r="V4889" s="147">
        <v>3.73E-2</v>
      </c>
      <c r="W4889" s="192">
        <v>3.4200000000000001E-2</v>
      </c>
      <c r="X4889" s="150" t="s">
        <v>636</v>
      </c>
      <c r="Y4889" s="150"/>
      <c r="Z4889" s="153">
        <v>314500</v>
      </c>
      <c r="AA4889" s="153">
        <v>1</v>
      </c>
      <c r="AB4889" s="153">
        <v>105.42</v>
      </c>
      <c r="AC4889" s="153">
        <v>0</v>
      </c>
      <c r="AD4889" s="153">
        <v>331.54590000000002</v>
      </c>
      <c r="AE4889" s="154"/>
      <c r="AF4889" s="154"/>
      <c r="AG4889" s="150" t="s">
        <v>17</v>
      </c>
      <c r="AH4889" s="147">
        <v>8.9317917799999996E-4</v>
      </c>
      <c r="AI4889" s="147">
        <v>2.3888075470000002E-3</v>
      </c>
      <c r="AJ4889" s="147">
        <v>1.585892764E-3</v>
      </c>
    </row>
    <row r="4890" spans="1:36" ht="13.5" thickBot="1" x14ac:dyDescent="0.25">
      <c r="A4890" s="149">
        <v>8694</v>
      </c>
      <c r="B4890" s="149">
        <v>14481</v>
      </c>
      <c r="C4890" s="150" t="s">
        <v>1715</v>
      </c>
      <c r="D4890" s="150">
        <v>516286432</v>
      </c>
      <c r="E4890" s="150" t="s">
        <v>429</v>
      </c>
      <c r="F4890" s="150" t="s">
        <v>1716</v>
      </c>
      <c r="G4890" s="150">
        <v>11935150</v>
      </c>
      <c r="H4890" s="150" t="s">
        <v>102</v>
      </c>
      <c r="I4890" s="150" t="s">
        <v>228</v>
      </c>
      <c r="J4890" s="150" t="s">
        <v>53</v>
      </c>
      <c r="K4890" s="150" t="s">
        <v>53</v>
      </c>
      <c r="L4890" s="150" t="s">
        <v>54</v>
      </c>
      <c r="M4890" s="150" t="s">
        <v>311</v>
      </c>
      <c r="N4890" s="150" t="s">
        <v>651</v>
      </c>
      <c r="O4890" s="150" t="s">
        <v>62</v>
      </c>
      <c r="P4890" s="150" t="s">
        <v>298</v>
      </c>
      <c r="Q4890" s="150" t="s">
        <v>298</v>
      </c>
      <c r="R4890" s="150" t="s">
        <v>57</v>
      </c>
      <c r="S4890" s="150" t="s">
        <v>1206</v>
      </c>
      <c r="T4890" s="152">
        <v>1.3839999999999999</v>
      </c>
      <c r="U4890" s="151">
        <v>46006</v>
      </c>
      <c r="V4890" s="147">
        <v>6.5000000000000002E-2</v>
      </c>
      <c r="W4890" s="192">
        <v>6.9199999999999998E-2</v>
      </c>
      <c r="X4890" s="150" t="s">
        <v>636</v>
      </c>
      <c r="Y4890" s="150"/>
      <c r="Z4890" s="153">
        <v>212000</v>
      </c>
      <c r="AA4890" s="153">
        <v>1</v>
      </c>
      <c r="AB4890" s="153">
        <v>99.290499999999994</v>
      </c>
      <c r="AC4890" s="153">
        <v>0</v>
      </c>
      <c r="AD4890" s="153">
        <v>210.49585999999999</v>
      </c>
      <c r="AE4890" s="154"/>
      <c r="AF4890" s="154"/>
      <c r="AG4890" s="150" t="s">
        <v>17</v>
      </c>
      <c r="AH4890" s="147">
        <v>1.9291032880000001E-3</v>
      </c>
      <c r="AI4890" s="147">
        <v>1.5166349479999999E-3</v>
      </c>
      <c r="AJ4890" s="147">
        <v>1.0068707269999999E-3</v>
      </c>
    </row>
    <row r="4891" spans="1:36" ht="13.5" thickBot="1" x14ac:dyDescent="0.25">
      <c r="A4891" s="149">
        <v>8694</v>
      </c>
      <c r="B4891" s="149">
        <v>14481</v>
      </c>
      <c r="C4891" s="150" t="s">
        <v>1637</v>
      </c>
      <c r="D4891" s="150">
        <v>516269248</v>
      </c>
      <c r="E4891" s="150" t="s">
        <v>429</v>
      </c>
      <c r="F4891" s="150" t="s">
        <v>1717</v>
      </c>
      <c r="G4891" s="150">
        <v>1193598</v>
      </c>
      <c r="H4891" s="150" t="s">
        <v>102</v>
      </c>
      <c r="I4891" s="150" t="s">
        <v>229</v>
      </c>
      <c r="J4891" s="150" t="s">
        <v>53</v>
      </c>
      <c r="K4891" s="150" t="s">
        <v>53</v>
      </c>
      <c r="L4891" s="150" t="s">
        <v>821</v>
      </c>
      <c r="M4891" s="150" t="s">
        <v>311</v>
      </c>
      <c r="N4891" s="150" t="s">
        <v>156</v>
      </c>
      <c r="O4891" s="150" t="s">
        <v>62</v>
      </c>
      <c r="P4891" s="150" t="s">
        <v>1522</v>
      </c>
      <c r="Q4891" s="150" t="s">
        <v>1351</v>
      </c>
      <c r="R4891" s="150" t="s">
        <v>57</v>
      </c>
      <c r="S4891" s="150" t="s">
        <v>1206</v>
      </c>
      <c r="T4891" s="152">
        <v>6.2789999999999999</v>
      </c>
      <c r="U4891" s="151">
        <v>49218</v>
      </c>
      <c r="V4891" s="147">
        <v>3.3000000000000002E-2</v>
      </c>
      <c r="W4891" s="192">
        <v>3.5799999999999998E-2</v>
      </c>
      <c r="X4891" s="150" t="s">
        <v>636</v>
      </c>
      <c r="Y4891" s="150"/>
      <c r="Z4891" s="153">
        <v>268923.08</v>
      </c>
      <c r="AA4891" s="153">
        <v>1</v>
      </c>
      <c r="AB4891" s="153">
        <v>101.75</v>
      </c>
      <c r="AC4891" s="153">
        <v>0</v>
      </c>
      <c r="AD4891" s="153">
        <v>273.62923000000001</v>
      </c>
      <c r="AE4891" s="154"/>
      <c r="AF4891" s="154"/>
      <c r="AG4891" s="150" t="s">
        <v>17</v>
      </c>
      <c r="AH4891" s="147">
        <v>2.1478599400000001E-4</v>
      </c>
      <c r="AI4891" s="147">
        <v>1.9715145610000001E-3</v>
      </c>
      <c r="AJ4891" s="147">
        <v>1.3088583389999999E-3</v>
      </c>
    </row>
    <row r="4892" spans="1:36" ht="13.5" thickBot="1" x14ac:dyDescent="0.25">
      <c r="A4892" s="149">
        <v>8694</v>
      </c>
      <c r="B4892" s="149">
        <v>14481</v>
      </c>
      <c r="C4892" s="150" t="s">
        <v>1512</v>
      </c>
      <c r="D4892" s="150">
        <v>515327120</v>
      </c>
      <c r="E4892" s="150" t="s">
        <v>429</v>
      </c>
      <c r="F4892" s="150" t="s">
        <v>1720</v>
      </c>
      <c r="G4892" s="150">
        <v>1193929</v>
      </c>
      <c r="H4892" s="150" t="s">
        <v>102</v>
      </c>
      <c r="I4892" s="150" t="s">
        <v>229</v>
      </c>
      <c r="J4892" s="150" t="s">
        <v>53</v>
      </c>
      <c r="K4892" s="150" t="s">
        <v>53</v>
      </c>
      <c r="L4892" s="150" t="s">
        <v>821</v>
      </c>
      <c r="M4892" s="150" t="s">
        <v>311</v>
      </c>
      <c r="N4892" s="150" t="s">
        <v>651</v>
      </c>
      <c r="O4892" s="150" t="s">
        <v>62</v>
      </c>
      <c r="P4892" s="150" t="s">
        <v>1350</v>
      </c>
      <c r="Q4892" s="150" t="s">
        <v>1351</v>
      </c>
      <c r="R4892" s="150" t="s">
        <v>57</v>
      </c>
      <c r="S4892" s="150" t="s">
        <v>1206</v>
      </c>
      <c r="T4892" s="152">
        <v>6.1689999999999996</v>
      </c>
      <c r="U4892" s="151">
        <v>48213</v>
      </c>
      <c r="V4892" s="147">
        <v>3.1800000000000002E-2</v>
      </c>
      <c r="W4892" s="192">
        <v>3.1800000000000002E-2</v>
      </c>
      <c r="X4892" s="150" t="s">
        <v>636</v>
      </c>
      <c r="Y4892" s="150"/>
      <c r="Z4892" s="153">
        <v>358000</v>
      </c>
      <c r="AA4892" s="153">
        <v>1</v>
      </c>
      <c r="AB4892" s="153">
        <v>103.83</v>
      </c>
      <c r="AC4892" s="153">
        <v>0</v>
      </c>
      <c r="AD4892" s="153">
        <v>371.71140000000003</v>
      </c>
      <c r="AE4892" s="154"/>
      <c r="AF4892" s="154"/>
      <c r="AG4892" s="150" t="s">
        <v>17</v>
      </c>
      <c r="AH4892" s="147">
        <v>8.37115552E-4</v>
      </c>
      <c r="AI4892" s="147">
        <v>2.6782023169999998E-3</v>
      </c>
      <c r="AJ4892" s="147">
        <v>1.7780175220000001E-3</v>
      </c>
    </row>
    <row r="4893" spans="1:36" ht="13.5" thickBot="1" x14ac:dyDescent="0.25">
      <c r="A4893" s="149">
        <v>8694</v>
      </c>
      <c r="B4893" s="149">
        <v>14481</v>
      </c>
      <c r="C4893" s="150" t="s">
        <v>1722</v>
      </c>
      <c r="D4893" s="150">
        <v>2409</v>
      </c>
      <c r="E4893" s="150" t="s">
        <v>2</v>
      </c>
      <c r="F4893" s="150" t="s">
        <v>1723</v>
      </c>
      <c r="G4893" s="150">
        <v>1194018</v>
      </c>
      <c r="H4893" s="150" t="s">
        <v>102</v>
      </c>
      <c r="I4893" s="150" t="s">
        <v>230</v>
      </c>
      <c r="J4893" s="150" t="s">
        <v>53</v>
      </c>
      <c r="K4893" s="150" t="s">
        <v>53</v>
      </c>
      <c r="L4893" s="150" t="s">
        <v>821</v>
      </c>
      <c r="M4893" s="150" t="s">
        <v>311</v>
      </c>
      <c r="N4893" s="150" t="s">
        <v>649</v>
      </c>
      <c r="O4893" s="150" t="s">
        <v>62</v>
      </c>
      <c r="P4893" s="150" t="s">
        <v>1350</v>
      </c>
      <c r="Q4893" s="150" t="s">
        <v>1351</v>
      </c>
      <c r="R4893" s="150" t="s">
        <v>57</v>
      </c>
      <c r="S4893" s="150" t="s">
        <v>1206</v>
      </c>
      <c r="T4893" s="152">
        <v>2.1819999999999999</v>
      </c>
      <c r="U4893" s="151">
        <v>46265</v>
      </c>
      <c r="V4893" s="147">
        <v>9.1499999999999998E-2</v>
      </c>
      <c r="W4893" s="192">
        <v>7.6300000000000007E-2</v>
      </c>
      <c r="X4893" s="150" t="s">
        <v>636</v>
      </c>
      <c r="Y4893" s="150"/>
      <c r="Z4893" s="153">
        <v>174814</v>
      </c>
      <c r="AA4893" s="153">
        <v>1</v>
      </c>
      <c r="AB4893" s="153">
        <v>105</v>
      </c>
      <c r="AC4893" s="153">
        <v>0</v>
      </c>
      <c r="AD4893" s="153">
        <v>183.5547</v>
      </c>
      <c r="AE4893" s="154"/>
      <c r="AF4893" s="154"/>
      <c r="AG4893" s="150" t="s">
        <v>17</v>
      </c>
      <c r="AH4893" s="147">
        <v>4.1522885300000002E-4</v>
      </c>
      <c r="AI4893" s="147">
        <v>1.322522319E-3</v>
      </c>
      <c r="AJ4893" s="147">
        <v>8.7800232300000002E-4</v>
      </c>
    </row>
    <row r="4894" spans="1:36" ht="13.5" thickBot="1" x14ac:dyDescent="0.25">
      <c r="A4894" s="149">
        <v>8694</v>
      </c>
      <c r="B4894" s="149">
        <v>14481</v>
      </c>
      <c r="C4894" s="150" t="s">
        <v>1722</v>
      </c>
      <c r="D4894" s="150">
        <v>2409</v>
      </c>
      <c r="E4894" s="150" t="s">
        <v>2</v>
      </c>
      <c r="F4894" s="150" t="s">
        <v>1723</v>
      </c>
      <c r="G4894" s="150">
        <v>11940180</v>
      </c>
      <c r="H4894" s="150" t="s">
        <v>102</v>
      </c>
      <c r="I4894" s="150" t="s">
        <v>230</v>
      </c>
      <c r="J4894" s="150" t="s">
        <v>53</v>
      </c>
      <c r="K4894" s="150" t="s">
        <v>53</v>
      </c>
      <c r="L4894" s="150" t="s">
        <v>54</v>
      </c>
      <c r="M4894" s="150" t="s">
        <v>311</v>
      </c>
      <c r="N4894" s="150" t="s">
        <v>649</v>
      </c>
      <c r="O4894" s="150" t="s">
        <v>62</v>
      </c>
      <c r="P4894" s="150" t="s">
        <v>298</v>
      </c>
      <c r="Q4894" s="150" t="s">
        <v>298</v>
      </c>
      <c r="R4894" s="150" t="s">
        <v>57</v>
      </c>
      <c r="S4894" s="150" t="s">
        <v>1206</v>
      </c>
      <c r="T4894" s="152">
        <v>2.1819999999999999</v>
      </c>
      <c r="U4894" s="151">
        <v>46265</v>
      </c>
      <c r="V4894" s="147">
        <v>9.1499999999999998E-2</v>
      </c>
      <c r="W4894" s="192">
        <v>7.6300000000000007E-2</v>
      </c>
      <c r="X4894" s="150" t="s">
        <v>636</v>
      </c>
      <c r="Y4894" s="150"/>
      <c r="Z4894" s="153">
        <v>130000</v>
      </c>
      <c r="AA4894" s="153">
        <v>1</v>
      </c>
      <c r="AB4894" s="153">
        <v>104.90600000000001</v>
      </c>
      <c r="AC4894" s="153">
        <v>0</v>
      </c>
      <c r="AD4894" s="153">
        <v>136.37780000000001</v>
      </c>
      <c r="AE4894" s="154"/>
      <c r="AF4894" s="154"/>
      <c r="AG4894" s="150" t="s">
        <v>17</v>
      </c>
      <c r="AH4894" s="147">
        <v>3.0878391300000001E-4</v>
      </c>
      <c r="AI4894" s="147">
        <v>9.8261000300000007E-4</v>
      </c>
      <c r="AJ4894" s="147">
        <v>6.5233974000000001E-4</v>
      </c>
    </row>
    <row r="4895" spans="1:36" ht="13.5" thickBot="1" x14ac:dyDescent="0.25">
      <c r="A4895" s="149">
        <v>8694</v>
      </c>
      <c r="B4895" s="149">
        <v>14481</v>
      </c>
      <c r="C4895" s="150" t="s">
        <v>1387</v>
      </c>
      <c r="D4895" s="150">
        <v>520037789</v>
      </c>
      <c r="E4895" s="150" t="s">
        <v>429</v>
      </c>
      <c r="F4895" s="150" t="s">
        <v>1724</v>
      </c>
      <c r="G4895" s="150">
        <v>1194638</v>
      </c>
      <c r="H4895" s="150" t="s">
        <v>102</v>
      </c>
      <c r="I4895" s="150" t="s">
        <v>229</v>
      </c>
      <c r="J4895" s="150" t="s">
        <v>53</v>
      </c>
      <c r="K4895" s="150" t="s">
        <v>53</v>
      </c>
      <c r="L4895" s="150" t="s">
        <v>821</v>
      </c>
      <c r="M4895" s="150" t="s">
        <v>311</v>
      </c>
      <c r="N4895" s="150" t="s">
        <v>651</v>
      </c>
      <c r="O4895" s="150" t="s">
        <v>62</v>
      </c>
      <c r="P4895" s="150" t="s">
        <v>1369</v>
      </c>
      <c r="Q4895" s="150" t="s">
        <v>65</v>
      </c>
      <c r="R4895" s="150" t="s">
        <v>57</v>
      </c>
      <c r="S4895" s="150" t="s">
        <v>1206</v>
      </c>
      <c r="T4895" s="152">
        <v>6.4370000000000003</v>
      </c>
      <c r="U4895" s="151">
        <v>50041</v>
      </c>
      <c r="V4895" s="147">
        <v>3.61E-2</v>
      </c>
      <c r="W4895" s="192">
        <v>3.0599999999999999E-2</v>
      </c>
      <c r="X4895" s="150" t="s">
        <v>636</v>
      </c>
      <c r="Y4895" s="150"/>
      <c r="Z4895" s="153">
        <v>1230000</v>
      </c>
      <c r="AA4895" s="153">
        <v>1</v>
      </c>
      <c r="AB4895" s="153">
        <v>107.22</v>
      </c>
      <c r="AC4895" s="153">
        <v>0</v>
      </c>
      <c r="AD4895" s="153">
        <v>1318.806</v>
      </c>
      <c r="AE4895" s="154"/>
      <c r="AF4895" s="154"/>
      <c r="AG4895" s="150" t="s">
        <v>17</v>
      </c>
      <c r="AH4895" s="147">
        <v>1.1395824829999999E-3</v>
      </c>
      <c r="AI4895" s="147">
        <v>9.5020741490000008E-3</v>
      </c>
      <c r="AJ4895" s="147">
        <v>6.3082815789999996E-3</v>
      </c>
    </row>
    <row r="4896" spans="1:36" ht="13.5" thickBot="1" x14ac:dyDescent="0.25">
      <c r="A4896" s="149">
        <v>8694</v>
      </c>
      <c r="B4896" s="149">
        <v>14481</v>
      </c>
      <c r="C4896" s="150" t="s">
        <v>1385</v>
      </c>
      <c r="D4896" s="150">
        <v>520036658</v>
      </c>
      <c r="E4896" s="150" t="s">
        <v>429</v>
      </c>
      <c r="F4896" s="150" t="s">
        <v>1725</v>
      </c>
      <c r="G4896" s="150">
        <v>1195346</v>
      </c>
      <c r="H4896" s="150" t="s">
        <v>102</v>
      </c>
      <c r="I4896" s="150" t="s">
        <v>228</v>
      </c>
      <c r="J4896" s="150" t="s">
        <v>53</v>
      </c>
      <c r="K4896" s="150" t="s">
        <v>53</v>
      </c>
      <c r="L4896" s="150" t="s">
        <v>821</v>
      </c>
      <c r="M4896" s="150" t="s">
        <v>311</v>
      </c>
      <c r="N4896" s="150" t="s">
        <v>156</v>
      </c>
      <c r="O4896" s="150" t="s">
        <v>62</v>
      </c>
      <c r="P4896" s="150" t="s">
        <v>1339</v>
      </c>
      <c r="Q4896" s="150" t="s">
        <v>65</v>
      </c>
      <c r="R4896" s="150" t="s">
        <v>57</v>
      </c>
      <c r="S4896" s="150" t="s">
        <v>1206</v>
      </c>
      <c r="T4896" s="152">
        <v>5.0039999999999996</v>
      </c>
      <c r="U4896" s="151">
        <v>48483</v>
      </c>
      <c r="V4896" s="147">
        <v>5.7500000000000002E-2</v>
      </c>
      <c r="W4896" s="192">
        <v>5.7099999999999998E-2</v>
      </c>
      <c r="X4896" s="150" t="s">
        <v>636</v>
      </c>
      <c r="Y4896" s="150"/>
      <c r="Z4896" s="153">
        <v>310000</v>
      </c>
      <c r="AA4896" s="153">
        <v>1</v>
      </c>
      <c r="AB4896" s="153">
        <v>100.67</v>
      </c>
      <c r="AC4896" s="153">
        <v>0</v>
      </c>
      <c r="AD4896" s="153">
        <v>312.077</v>
      </c>
      <c r="AE4896" s="154"/>
      <c r="AF4896" s="154"/>
      <c r="AG4896" s="150" t="s">
        <v>17</v>
      </c>
      <c r="AH4896" s="147">
        <v>5.9047619000000004E-4</v>
      </c>
      <c r="AI4896" s="147">
        <v>2.2485329870000001E-3</v>
      </c>
      <c r="AJ4896" s="147">
        <v>1.4927666310000001E-3</v>
      </c>
    </row>
    <row r="4897" spans="1:36" ht="13.5" thickBot="1" x14ac:dyDescent="0.25">
      <c r="A4897" s="149">
        <v>8694</v>
      </c>
      <c r="B4897" s="149">
        <v>14481</v>
      </c>
      <c r="C4897" s="150" t="s">
        <v>1729</v>
      </c>
      <c r="D4897" s="150">
        <v>516378643</v>
      </c>
      <c r="E4897" s="150" t="s">
        <v>429</v>
      </c>
      <c r="F4897" s="150" t="s">
        <v>1730</v>
      </c>
      <c r="G4897" s="150">
        <v>1196179</v>
      </c>
      <c r="H4897" s="150" t="s">
        <v>102</v>
      </c>
      <c r="I4897" s="150" t="s">
        <v>229</v>
      </c>
      <c r="J4897" s="150" t="s">
        <v>53</v>
      </c>
      <c r="K4897" s="150" t="s">
        <v>53</v>
      </c>
      <c r="L4897" s="150" t="s">
        <v>821</v>
      </c>
      <c r="M4897" s="150" t="s">
        <v>311</v>
      </c>
      <c r="N4897" s="150" t="s">
        <v>651</v>
      </c>
      <c r="O4897" s="150" t="s">
        <v>62</v>
      </c>
      <c r="P4897" s="150" t="s">
        <v>1334</v>
      </c>
      <c r="Q4897" s="150" t="s">
        <v>65</v>
      </c>
      <c r="R4897" s="150" t="s">
        <v>57</v>
      </c>
      <c r="S4897" s="150" t="s">
        <v>1206</v>
      </c>
      <c r="T4897" s="152">
        <v>4.7140000000000004</v>
      </c>
      <c r="U4897" s="151">
        <v>47756</v>
      </c>
      <c r="V4897" s="147">
        <v>4.3999999999999997E-2</v>
      </c>
      <c r="W4897" s="192">
        <v>3.4200000000000001E-2</v>
      </c>
      <c r="X4897" s="150" t="s">
        <v>636</v>
      </c>
      <c r="Y4897" s="150"/>
      <c r="Z4897" s="153">
        <v>4000</v>
      </c>
      <c r="AA4897" s="153">
        <v>1</v>
      </c>
      <c r="AB4897" s="153">
        <v>106.2</v>
      </c>
      <c r="AC4897" s="153">
        <v>0</v>
      </c>
      <c r="AD4897" s="153">
        <v>4.2480000000000002</v>
      </c>
      <c r="AE4897" s="154"/>
      <c r="AF4897" s="154"/>
      <c r="AG4897" s="150" t="s">
        <v>17</v>
      </c>
      <c r="AH4897" s="147">
        <v>9.5644584723168706E-6</v>
      </c>
      <c r="AI4897" s="147">
        <v>3.0607087766446E-5</v>
      </c>
      <c r="AJ4897" s="147">
        <v>2.0319577062827901E-5</v>
      </c>
    </row>
    <row r="4898" spans="1:36" ht="13.5" thickBot="1" x14ac:dyDescent="0.25">
      <c r="A4898" s="149">
        <v>8694</v>
      </c>
      <c r="B4898" s="149">
        <v>14481</v>
      </c>
      <c r="C4898" s="150" t="s">
        <v>1731</v>
      </c>
      <c r="D4898" s="150">
        <v>520000472</v>
      </c>
      <c r="E4898" s="150" t="s">
        <v>429</v>
      </c>
      <c r="F4898" s="150" t="s">
        <v>1733</v>
      </c>
      <c r="G4898" s="150">
        <v>1196799</v>
      </c>
      <c r="H4898" s="150" t="s">
        <v>102</v>
      </c>
      <c r="I4898" s="150" t="s">
        <v>229</v>
      </c>
      <c r="J4898" s="150" t="s">
        <v>53</v>
      </c>
      <c r="K4898" s="150" t="s">
        <v>53</v>
      </c>
      <c r="L4898" s="150" t="s">
        <v>821</v>
      </c>
      <c r="M4898" s="150" t="s">
        <v>311</v>
      </c>
      <c r="N4898" s="150" t="s">
        <v>156</v>
      </c>
      <c r="O4898" s="150" t="s">
        <v>62</v>
      </c>
      <c r="P4898" s="150" t="s">
        <v>1458</v>
      </c>
      <c r="Q4898" s="150" t="s">
        <v>1351</v>
      </c>
      <c r="R4898" s="150" t="s">
        <v>57</v>
      </c>
      <c r="S4898" s="150" t="s">
        <v>1206</v>
      </c>
      <c r="T4898" s="152">
        <v>10.807</v>
      </c>
      <c r="U4898" s="151">
        <v>50203</v>
      </c>
      <c r="V4898" s="147">
        <v>3.2000000000000001E-2</v>
      </c>
      <c r="W4898" s="192">
        <v>2.98E-2</v>
      </c>
      <c r="X4898" s="150" t="s">
        <v>636</v>
      </c>
      <c r="Y4898" s="150"/>
      <c r="Z4898" s="153">
        <v>518745</v>
      </c>
      <c r="AA4898" s="153">
        <v>1</v>
      </c>
      <c r="AB4898" s="153">
        <v>105.01</v>
      </c>
      <c r="AC4898" s="153">
        <v>0</v>
      </c>
      <c r="AD4898" s="153">
        <v>544.73411999999996</v>
      </c>
      <c r="AE4898" s="154"/>
      <c r="AF4898" s="154"/>
      <c r="AG4898" s="150" t="s">
        <v>17</v>
      </c>
      <c r="AH4898" s="147">
        <v>1.6620188400000001E-4</v>
      </c>
      <c r="AI4898" s="147">
        <v>3.9248411059999997E-3</v>
      </c>
      <c r="AJ4898" s="147">
        <v>2.6056419319999999E-3</v>
      </c>
    </row>
    <row r="4899" spans="1:36" ht="13.5" thickBot="1" x14ac:dyDescent="0.25">
      <c r="A4899" s="149">
        <v>8694</v>
      </c>
      <c r="B4899" s="149">
        <v>14481</v>
      </c>
      <c r="C4899" s="150" t="s">
        <v>1378</v>
      </c>
      <c r="D4899" s="150">
        <v>520032046</v>
      </c>
      <c r="E4899" s="150" t="s">
        <v>429</v>
      </c>
      <c r="F4899" s="150" t="s">
        <v>1734</v>
      </c>
      <c r="G4899" s="150">
        <v>1196807</v>
      </c>
      <c r="H4899" s="150" t="s">
        <v>102</v>
      </c>
      <c r="I4899" s="150" t="s">
        <v>229</v>
      </c>
      <c r="J4899" s="150" t="s">
        <v>53</v>
      </c>
      <c r="K4899" s="150" t="s">
        <v>53</v>
      </c>
      <c r="L4899" s="150" t="s">
        <v>821</v>
      </c>
      <c r="M4899" s="150" t="s">
        <v>311</v>
      </c>
      <c r="N4899" s="150" t="s">
        <v>256</v>
      </c>
      <c r="O4899" s="150" t="s">
        <v>62</v>
      </c>
      <c r="P4899" s="150" t="s">
        <v>1205</v>
      </c>
      <c r="Q4899" s="150" t="s">
        <v>65</v>
      </c>
      <c r="R4899" s="150" t="s">
        <v>57</v>
      </c>
      <c r="S4899" s="150" t="s">
        <v>1206</v>
      </c>
      <c r="T4899" s="152">
        <v>4.3840000000000003</v>
      </c>
      <c r="U4899" s="151">
        <v>48742</v>
      </c>
      <c r="V4899" s="147">
        <v>2.06E-2</v>
      </c>
      <c r="W4899" s="192">
        <v>1.9699999999999999E-2</v>
      </c>
      <c r="X4899" s="150" t="s">
        <v>636</v>
      </c>
      <c r="Y4899" s="150"/>
      <c r="Z4899" s="153">
        <v>36000</v>
      </c>
      <c r="AA4899" s="153">
        <v>1</v>
      </c>
      <c r="AB4899" s="153">
        <v>103.41</v>
      </c>
      <c r="AC4899" s="153">
        <v>0</v>
      </c>
      <c r="AD4899" s="153">
        <v>37.227600000000002</v>
      </c>
      <c r="AE4899" s="154"/>
      <c r="AF4899" s="154"/>
      <c r="AG4899" s="150" t="s">
        <v>17</v>
      </c>
      <c r="AH4899" s="147">
        <v>1.7999127042338399E-5</v>
      </c>
      <c r="AI4899" s="147">
        <v>2.68227029E-4</v>
      </c>
      <c r="AJ4899" s="147">
        <v>1.7807181800000001E-4</v>
      </c>
    </row>
    <row r="4900" spans="1:36" ht="13.5" thickBot="1" x14ac:dyDescent="0.25">
      <c r="A4900" s="149">
        <v>8694</v>
      </c>
      <c r="B4900" s="149">
        <v>14481</v>
      </c>
      <c r="C4900" s="150" t="s">
        <v>1735</v>
      </c>
      <c r="D4900" s="150">
        <v>520042763</v>
      </c>
      <c r="E4900" s="150" t="s">
        <v>429</v>
      </c>
      <c r="F4900" s="150" t="s">
        <v>1736</v>
      </c>
      <c r="G4900" s="150">
        <v>1197128</v>
      </c>
      <c r="H4900" s="150" t="s">
        <v>102</v>
      </c>
      <c r="I4900" s="150" t="s">
        <v>623</v>
      </c>
      <c r="J4900" s="150" t="s">
        <v>53</v>
      </c>
      <c r="K4900" s="150" t="s">
        <v>53</v>
      </c>
      <c r="L4900" s="150" t="s">
        <v>821</v>
      </c>
      <c r="M4900" s="150" t="s">
        <v>311</v>
      </c>
      <c r="N4900" s="150" t="s">
        <v>259</v>
      </c>
      <c r="O4900" s="150" t="s">
        <v>62</v>
      </c>
      <c r="P4900" s="150" t="s">
        <v>298</v>
      </c>
      <c r="Q4900" s="150" t="s">
        <v>298</v>
      </c>
      <c r="R4900" s="150" t="s">
        <v>57</v>
      </c>
      <c r="S4900" s="150" t="s">
        <v>1206</v>
      </c>
      <c r="T4900" s="152">
        <v>3.8439999999999999</v>
      </c>
      <c r="U4900" s="151">
        <v>46934</v>
      </c>
      <c r="V4900" s="147">
        <v>4.8500000000000001E-2</v>
      </c>
      <c r="W4900" s="192">
        <v>4.8099999999999997E-2</v>
      </c>
      <c r="X4900" s="150" t="s">
        <v>636</v>
      </c>
      <c r="Y4900" s="150"/>
      <c r="Z4900" s="153">
        <v>155000</v>
      </c>
      <c r="AA4900" s="153">
        <v>1</v>
      </c>
      <c r="AB4900" s="153">
        <v>101.6</v>
      </c>
      <c r="AC4900" s="153">
        <v>0</v>
      </c>
      <c r="AD4900" s="153">
        <v>157.47999999999999</v>
      </c>
      <c r="AE4900" s="154"/>
      <c r="AF4900" s="154"/>
      <c r="AG4900" s="150" t="s">
        <v>17</v>
      </c>
      <c r="AH4900" s="147">
        <v>5.1666666599999998E-4</v>
      </c>
      <c r="AI4900" s="147">
        <v>1.1346525849999999E-3</v>
      </c>
      <c r="AJ4900" s="147">
        <v>7.5327848300000004E-4</v>
      </c>
    </row>
    <row r="4901" spans="1:36" ht="13.5" thickBot="1" x14ac:dyDescent="0.25">
      <c r="A4901" s="149">
        <v>8694</v>
      </c>
      <c r="B4901" s="149">
        <v>14481</v>
      </c>
      <c r="C4901" s="150" t="s">
        <v>1560</v>
      </c>
      <c r="D4901" s="150">
        <v>520042847</v>
      </c>
      <c r="E4901" s="150" t="s">
        <v>429</v>
      </c>
      <c r="F4901" s="150" t="s">
        <v>2231</v>
      </c>
      <c r="G4901" s="150">
        <v>1197284</v>
      </c>
      <c r="H4901" s="150" t="s">
        <v>102</v>
      </c>
      <c r="I4901" s="150" t="s">
        <v>229</v>
      </c>
      <c r="J4901" s="150" t="s">
        <v>53</v>
      </c>
      <c r="K4901" s="150" t="s">
        <v>53</v>
      </c>
      <c r="L4901" s="150" t="s">
        <v>821</v>
      </c>
      <c r="M4901" s="150" t="s">
        <v>311</v>
      </c>
      <c r="N4901" s="150" t="s">
        <v>708</v>
      </c>
      <c r="O4901" s="150" t="s">
        <v>62</v>
      </c>
      <c r="P4901" s="150" t="s">
        <v>1339</v>
      </c>
      <c r="Q4901" s="150" t="s">
        <v>65</v>
      </c>
      <c r="R4901" s="150" t="s">
        <v>57</v>
      </c>
      <c r="S4901" s="150" t="s">
        <v>1206</v>
      </c>
      <c r="T4901" s="152">
        <v>4.4379999999999997</v>
      </c>
      <c r="U4901" s="151">
        <v>47664</v>
      </c>
      <c r="V4901" s="147">
        <v>0.03</v>
      </c>
      <c r="W4901" s="192">
        <v>3.1600000000000003E-2</v>
      </c>
      <c r="X4901" s="150" t="s">
        <v>636</v>
      </c>
      <c r="Y4901" s="150"/>
      <c r="Z4901" s="153">
        <v>44500</v>
      </c>
      <c r="AA4901" s="153">
        <v>1</v>
      </c>
      <c r="AB4901" s="153">
        <v>101.33</v>
      </c>
      <c r="AC4901" s="153">
        <v>0</v>
      </c>
      <c r="AD4901" s="153">
        <v>45.091850000000001</v>
      </c>
      <c r="AE4901" s="154"/>
      <c r="AF4901" s="154"/>
      <c r="AG4901" s="150" t="s">
        <v>17</v>
      </c>
      <c r="AH4901" s="147">
        <v>1.0828726000000001E-4</v>
      </c>
      <c r="AI4901" s="147">
        <v>3.2488940900000002E-4</v>
      </c>
      <c r="AJ4901" s="147">
        <v>2.1568910499999999E-4</v>
      </c>
    </row>
    <row r="4902" spans="1:36" ht="13.5" thickBot="1" x14ac:dyDescent="0.25">
      <c r="A4902" s="149">
        <v>8694</v>
      </c>
      <c r="B4902" s="149">
        <v>14481</v>
      </c>
      <c r="C4902" s="150" t="s">
        <v>1737</v>
      </c>
      <c r="D4902" s="150">
        <v>1662</v>
      </c>
      <c r="E4902" s="150" t="s">
        <v>2</v>
      </c>
      <c r="F4902" s="150" t="s">
        <v>1738</v>
      </c>
      <c r="G4902" s="150">
        <v>11976800</v>
      </c>
      <c r="H4902" s="150" t="s">
        <v>102</v>
      </c>
      <c r="I4902" s="150" t="s">
        <v>228</v>
      </c>
      <c r="J4902" s="150" t="s">
        <v>53</v>
      </c>
      <c r="K4902" s="150" t="s">
        <v>53</v>
      </c>
      <c r="L4902" s="150" t="s">
        <v>54</v>
      </c>
      <c r="M4902" s="150" t="s">
        <v>311</v>
      </c>
      <c r="N4902" s="150" t="s">
        <v>652</v>
      </c>
      <c r="O4902" s="150" t="s">
        <v>62</v>
      </c>
      <c r="P4902" s="150" t="s">
        <v>298</v>
      </c>
      <c r="Q4902" s="150" t="s">
        <v>298</v>
      </c>
      <c r="R4902" s="150" t="s">
        <v>57</v>
      </c>
      <c r="S4902" s="150" t="s">
        <v>1206</v>
      </c>
      <c r="T4902" s="152">
        <v>2.0449999999999999</v>
      </c>
      <c r="U4902" s="151">
        <v>46203</v>
      </c>
      <c r="V4902" s="147">
        <v>0.09</v>
      </c>
      <c r="W4902" s="192">
        <v>6.2300000000000001E-2</v>
      </c>
      <c r="X4902" s="150" t="s">
        <v>636</v>
      </c>
      <c r="Y4902" s="150"/>
      <c r="Z4902" s="153">
        <v>235000</v>
      </c>
      <c r="AA4902" s="153">
        <v>1</v>
      </c>
      <c r="AB4902" s="153">
        <v>107.607</v>
      </c>
      <c r="AC4902" s="153">
        <v>0</v>
      </c>
      <c r="AD4902" s="153">
        <v>252.87645000000001</v>
      </c>
      <c r="AE4902" s="154"/>
      <c r="AF4902" s="154"/>
      <c r="AG4902" s="150" t="s">
        <v>17</v>
      </c>
      <c r="AH4902" s="147">
        <v>6.5277777700000004E-4</v>
      </c>
      <c r="AI4902" s="147">
        <v>1.8219895710000001E-3</v>
      </c>
      <c r="AJ4902" s="147">
        <v>1.2095909869999999E-3</v>
      </c>
    </row>
    <row r="4903" spans="1:36" ht="13.5" thickBot="1" x14ac:dyDescent="0.25">
      <c r="A4903" s="149">
        <v>8694</v>
      </c>
      <c r="B4903" s="149">
        <v>14481</v>
      </c>
      <c r="C4903" s="150" t="s">
        <v>1602</v>
      </c>
      <c r="D4903" s="150">
        <v>514599943</v>
      </c>
      <c r="E4903" s="150" t="s">
        <v>429</v>
      </c>
      <c r="F4903" s="150" t="s">
        <v>1740</v>
      </c>
      <c r="G4903" s="150">
        <v>1198043</v>
      </c>
      <c r="H4903" s="150" t="s">
        <v>102</v>
      </c>
      <c r="I4903" s="150" t="s">
        <v>228</v>
      </c>
      <c r="J4903" s="150" t="s">
        <v>53</v>
      </c>
      <c r="K4903" s="150" t="s">
        <v>53</v>
      </c>
      <c r="L4903" s="150" t="s">
        <v>821</v>
      </c>
      <c r="M4903" s="150" t="s">
        <v>311</v>
      </c>
      <c r="N4903" s="150" t="s">
        <v>647</v>
      </c>
      <c r="O4903" s="150" t="s">
        <v>62</v>
      </c>
      <c r="P4903" s="150" t="s">
        <v>298</v>
      </c>
      <c r="Q4903" s="150" t="s">
        <v>298</v>
      </c>
      <c r="R4903" s="150" t="s">
        <v>57</v>
      </c>
      <c r="S4903" s="150" t="s">
        <v>1206</v>
      </c>
      <c r="T4903" s="152">
        <v>3.9870000000000001</v>
      </c>
      <c r="U4903" s="151">
        <v>47664</v>
      </c>
      <c r="V4903" s="147">
        <v>6.9500000000000006E-2</v>
      </c>
      <c r="W4903" s="192">
        <v>6.2300000000000001E-2</v>
      </c>
      <c r="X4903" s="150" t="s">
        <v>636</v>
      </c>
      <c r="Y4903" s="150"/>
      <c r="Z4903" s="153">
        <v>44000</v>
      </c>
      <c r="AA4903" s="153">
        <v>1</v>
      </c>
      <c r="AB4903" s="153">
        <v>105</v>
      </c>
      <c r="AC4903" s="153">
        <v>0</v>
      </c>
      <c r="AD4903" s="153">
        <v>46.2</v>
      </c>
      <c r="AE4903" s="154"/>
      <c r="AF4903" s="154"/>
      <c r="AG4903" s="150" t="s">
        <v>17</v>
      </c>
      <c r="AH4903" s="147">
        <v>7.8718885913076501E-5</v>
      </c>
      <c r="AI4903" s="147">
        <v>3.3287369400000001E-4</v>
      </c>
      <c r="AJ4903" s="147">
        <v>2.2098975000000001E-4</v>
      </c>
    </row>
    <row r="4904" spans="1:36" ht="13.5" thickBot="1" x14ac:dyDescent="0.25">
      <c r="A4904" s="149">
        <v>8694</v>
      </c>
      <c r="B4904" s="149">
        <v>14481</v>
      </c>
      <c r="C4904" s="150" t="s">
        <v>1602</v>
      </c>
      <c r="D4904" s="150">
        <v>514599943</v>
      </c>
      <c r="E4904" s="150" t="s">
        <v>429</v>
      </c>
      <c r="F4904" s="150" t="s">
        <v>1740</v>
      </c>
      <c r="G4904" s="150">
        <v>11980430</v>
      </c>
      <c r="H4904" s="150" t="s">
        <v>102</v>
      </c>
      <c r="I4904" s="150" t="s">
        <v>228</v>
      </c>
      <c r="J4904" s="150" t="s">
        <v>53</v>
      </c>
      <c r="K4904" s="150" t="s">
        <v>53</v>
      </c>
      <c r="L4904" s="150" t="s">
        <v>54</v>
      </c>
      <c r="M4904" s="150" t="s">
        <v>311</v>
      </c>
      <c r="N4904" s="150" t="s">
        <v>647</v>
      </c>
      <c r="O4904" s="150" t="s">
        <v>62</v>
      </c>
      <c r="P4904" s="150" t="s">
        <v>298</v>
      </c>
      <c r="Q4904" s="150" t="s">
        <v>298</v>
      </c>
      <c r="R4904" s="150" t="s">
        <v>57</v>
      </c>
      <c r="S4904" s="150" t="s">
        <v>1206</v>
      </c>
      <c r="T4904" s="152">
        <v>3.9870000000000001</v>
      </c>
      <c r="U4904" s="151">
        <v>47664</v>
      </c>
      <c r="V4904" s="147">
        <v>6.9500000000000006E-2</v>
      </c>
      <c r="W4904" s="192">
        <v>6.2300000000000001E-2</v>
      </c>
      <c r="X4904" s="150" t="s">
        <v>636</v>
      </c>
      <c r="Y4904" s="150"/>
      <c r="Z4904" s="153">
        <v>915000</v>
      </c>
      <c r="AA4904" s="153">
        <v>1</v>
      </c>
      <c r="AB4904" s="153">
        <v>103.24930000000001</v>
      </c>
      <c r="AC4904" s="153">
        <v>0</v>
      </c>
      <c r="AD4904" s="153">
        <v>944.73108999999999</v>
      </c>
      <c r="AE4904" s="154"/>
      <c r="AF4904" s="154"/>
      <c r="AG4904" s="150" t="s">
        <v>17</v>
      </c>
      <c r="AH4904" s="147">
        <v>1.636995013E-3</v>
      </c>
      <c r="AI4904" s="147">
        <v>6.8068426050000002E-3</v>
      </c>
      <c r="AJ4904" s="147">
        <v>4.5189586120000002E-3</v>
      </c>
    </row>
    <row r="4905" spans="1:36" ht="13.5" thickBot="1" x14ac:dyDescent="0.25">
      <c r="A4905" s="149">
        <v>8694</v>
      </c>
      <c r="B4905" s="149">
        <v>14481</v>
      </c>
      <c r="C4905" s="150" t="s">
        <v>1374</v>
      </c>
      <c r="D4905" s="150">
        <v>512623950</v>
      </c>
      <c r="E4905" s="150" t="s">
        <v>429</v>
      </c>
      <c r="F4905" s="150" t="s">
        <v>1375</v>
      </c>
      <c r="G4905" s="150">
        <v>1198324</v>
      </c>
      <c r="H4905" s="150" t="s">
        <v>102</v>
      </c>
      <c r="I4905" s="150" t="s">
        <v>623</v>
      </c>
      <c r="J4905" s="150" t="s">
        <v>53</v>
      </c>
      <c r="K4905" s="150" t="s">
        <v>53</v>
      </c>
      <c r="L4905" s="150" t="s">
        <v>821</v>
      </c>
      <c r="M4905" s="150" t="s">
        <v>311</v>
      </c>
      <c r="N4905" s="150" t="s">
        <v>263</v>
      </c>
      <c r="O4905" s="150" t="s">
        <v>62</v>
      </c>
      <c r="P4905" s="150" t="s">
        <v>298</v>
      </c>
      <c r="Q4905" s="150" t="s">
        <v>298</v>
      </c>
      <c r="R4905" s="150" t="s">
        <v>57</v>
      </c>
      <c r="S4905" s="150" t="s">
        <v>1206</v>
      </c>
      <c r="T4905" s="152">
        <v>2.09</v>
      </c>
      <c r="U4905" s="151">
        <v>46203</v>
      </c>
      <c r="V4905" s="147">
        <v>6.6000000000000003E-2</v>
      </c>
      <c r="W4905" s="192">
        <v>6.1499999999999999E-2</v>
      </c>
      <c r="X4905" s="150" t="s">
        <v>636</v>
      </c>
      <c r="Y4905" s="150"/>
      <c r="Z4905" s="153">
        <v>250686</v>
      </c>
      <c r="AA4905" s="153">
        <v>1</v>
      </c>
      <c r="AB4905" s="153">
        <v>102.8</v>
      </c>
      <c r="AC4905" s="153">
        <v>0</v>
      </c>
      <c r="AD4905" s="153">
        <v>257.70521000000002</v>
      </c>
      <c r="AE4905" s="154"/>
      <c r="AF4905" s="154"/>
      <c r="AG4905" s="150" t="s">
        <v>17</v>
      </c>
      <c r="AH4905" s="147">
        <v>1.5876250791E-2</v>
      </c>
      <c r="AI4905" s="147">
        <v>1.856781068E-3</v>
      </c>
      <c r="AJ4905" s="147">
        <v>1.2326885290000001E-3</v>
      </c>
    </row>
    <row r="4906" spans="1:36" ht="13.5" thickBot="1" x14ac:dyDescent="0.25">
      <c r="A4906" s="149">
        <v>8694</v>
      </c>
      <c r="B4906" s="149">
        <v>14481</v>
      </c>
      <c r="C4906" s="150" t="s">
        <v>1652</v>
      </c>
      <c r="D4906" s="150">
        <v>514625094</v>
      </c>
      <c r="E4906" s="150" t="s">
        <v>429</v>
      </c>
      <c r="F4906" s="150" t="s">
        <v>1743</v>
      </c>
      <c r="G4906" s="150">
        <v>1198696</v>
      </c>
      <c r="H4906" s="150" t="s">
        <v>102</v>
      </c>
      <c r="I4906" s="150" t="s">
        <v>228</v>
      </c>
      <c r="J4906" s="150" t="s">
        <v>53</v>
      </c>
      <c r="K4906" s="150" t="s">
        <v>53</v>
      </c>
      <c r="L4906" s="150" t="s">
        <v>821</v>
      </c>
      <c r="M4906" s="150" t="s">
        <v>311</v>
      </c>
      <c r="N4906" s="150" t="s">
        <v>140</v>
      </c>
      <c r="O4906" s="150" t="s">
        <v>62</v>
      </c>
      <c r="P4906" s="150" t="s">
        <v>298</v>
      </c>
      <c r="Q4906" s="150" t="s">
        <v>298</v>
      </c>
      <c r="R4906" s="150" t="s">
        <v>57</v>
      </c>
      <c r="S4906" s="150" t="s">
        <v>1206</v>
      </c>
      <c r="T4906" s="152">
        <v>1.976</v>
      </c>
      <c r="U4906" s="151">
        <v>46208</v>
      </c>
      <c r="V4906" s="147">
        <v>8.8900000000000007E-2</v>
      </c>
      <c r="W4906" s="192">
        <v>6.7599999999999993E-2</v>
      </c>
      <c r="X4906" s="150" t="s">
        <v>636</v>
      </c>
      <c r="Y4906" s="150"/>
      <c r="Z4906" s="153">
        <v>654000</v>
      </c>
      <c r="AA4906" s="153">
        <v>1</v>
      </c>
      <c r="AB4906" s="153">
        <v>106.57</v>
      </c>
      <c r="AC4906" s="153">
        <v>0</v>
      </c>
      <c r="AD4906" s="153">
        <v>696.96780000000001</v>
      </c>
      <c r="AE4906" s="154"/>
      <c r="AF4906" s="154"/>
      <c r="AG4906" s="150" t="s">
        <v>17</v>
      </c>
      <c r="AH4906" s="147">
        <v>6.6734693870000002E-3</v>
      </c>
      <c r="AI4906" s="147">
        <v>5.0216936490000003E-3</v>
      </c>
      <c r="AJ4906" s="147">
        <v>3.3338255459999999E-3</v>
      </c>
    </row>
    <row r="4907" spans="1:36" ht="13.5" thickBot="1" x14ac:dyDescent="0.25">
      <c r="A4907" s="149">
        <v>8694</v>
      </c>
      <c r="B4907" s="149">
        <v>14481</v>
      </c>
      <c r="C4907" s="150" t="s">
        <v>1744</v>
      </c>
      <c r="D4907" s="150">
        <v>520038605</v>
      </c>
      <c r="E4907" s="150" t="s">
        <v>429</v>
      </c>
      <c r="F4907" s="150" t="s">
        <v>1745</v>
      </c>
      <c r="G4907" s="150">
        <v>1198704</v>
      </c>
      <c r="H4907" s="150" t="s">
        <v>102</v>
      </c>
      <c r="I4907" s="150" t="s">
        <v>228</v>
      </c>
      <c r="J4907" s="150" t="s">
        <v>53</v>
      </c>
      <c r="K4907" s="150" t="s">
        <v>53</v>
      </c>
      <c r="L4907" s="150" t="s">
        <v>821</v>
      </c>
      <c r="M4907" s="150" t="s">
        <v>311</v>
      </c>
      <c r="N4907" s="150" t="s">
        <v>140</v>
      </c>
      <c r="O4907" s="150" t="s">
        <v>62</v>
      </c>
      <c r="P4907" s="150" t="s">
        <v>1522</v>
      </c>
      <c r="Q4907" s="150" t="s">
        <v>1351</v>
      </c>
      <c r="R4907" s="150" t="s">
        <v>57</v>
      </c>
      <c r="S4907" s="150" t="s">
        <v>1206</v>
      </c>
      <c r="T4907" s="152">
        <v>1.6719999999999999</v>
      </c>
      <c r="U4907" s="151">
        <v>46387</v>
      </c>
      <c r="V4907" s="147">
        <v>3.4700000000000002E-2</v>
      </c>
      <c r="W4907" s="192">
        <v>5.6899999999999999E-2</v>
      </c>
      <c r="X4907" s="150" t="s">
        <v>636</v>
      </c>
      <c r="Y4907" s="150"/>
      <c r="Z4907" s="153">
        <v>783000</v>
      </c>
      <c r="AA4907" s="153">
        <v>1</v>
      </c>
      <c r="AB4907" s="153">
        <v>97.39</v>
      </c>
      <c r="AC4907" s="153">
        <v>0</v>
      </c>
      <c r="AD4907" s="153">
        <v>762.56370000000004</v>
      </c>
      <c r="AE4907" s="154"/>
      <c r="AF4907" s="154"/>
      <c r="AG4907" s="150" t="s">
        <v>17</v>
      </c>
      <c r="AH4907" s="147">
        <v>5.2202505720000004E-3</v>
      </c>
      <c r="AI4907" s="147">
        <v>5.4943159349999998E-3</v>
      </c>
      <c r="AJ4907" s="147">
        <v>3.6475922470000002E-3</v>
      </c>
    </row>
    <row r="4908" spans="1:36" ht="13.5" thickBot="1" x14ac:dyDescent="0.25">
      <c r="A4908" s="149">
        <v>8694</v>
      </c>
      <c r="B4908" s="149">
        <v>14481</v>
      </c>
      <c r="C4908" s="150" t="s">
        <v>1465</v>
      </c>
      <c r="D4908" s="150">
        <v>1665</v>
      </c>
      <c r="E4908" s="150" t="s">
        <v>2</v>
      </c>
      <c r="F4908" s="150" t="s">
        <v>1746</v>
      </c>
      <c r="G4908" s="150">
        <v>1198761</v>
      </c>
      <c r="H4908" s="150" t="s">
        <v>102</v>
      </c>
      <c r="I4908" s="150" t="s">
        <v>228</v>
      </c>
      <c r="J4908" s="150" t="s">
        <v>53</v>
      </c>
      <c r="K4908" s="150" t="s">
        <v>53</v>
      </c>
      <c r="L4908" s="150" t="s">
        <v>821</v>
      </c>
      <c r="M4908" s="150" t="s">
        <v>311</v>
      </c>
      <c r="N4908" s="150" t="s">
        <v>652</v>
      </c>
      <c r="O4908" s="150" t="s">
        <v>62</v>
      </c>
      <c r="P4908" s="150" t="s">
        <v>1369</v>
      </c>
      <c r="Q4908" s="150" t="s">
        <v>65</v>
      </c>
      <c r="R4908" s="150" t="s">
        <v>57</v>
      </c>
      <c r="S4908" s="150" t="s">
        <v>1206</v>
      </c>
      <c r="T4908" s="152">
        <v>2.863</v>
      </c>
      <c r="U4908" s="151">
        <v>46568</v>
      </c>
      <c r="V4908" s="147">
        <v>6.3500000000000001E-2</v>
      </c>
      <c r="W4908" s="192">
        <v>5.8900000000000001E-2</v>
      </c>
      <c r="X4908" s="150" t="s">
        <v>636</v>
      </c>
      <c r="Y4908" s="150"/>
      <c r="Z4908" s="153">
        <v>728185</v>
      </c>
      <c r="AA4908" s="153">
        <v>1</v>
      </c>
      <c r="AB4908" s="153">
        <v>103.15</v>
      </c>
      <c r="AC4908" s="153">
        <v>0</v>
      </c>
      <c r="AD4908" s="153">
        <v>751.12283000000002</v>
      </c>
      <c r="AE4908" s="154"/>
      <c r="AF4908" s="154"/>
      <c r="AG4908" s="150" t="s">
        <v>17</v>
      </c>
      <c r="AH4908" s="147">
        <v>1.7760609750000001E-3</v>
      </c>
      <c r="AI4908" s="147">
        <v>5.411883799E-3</v>
      </c>
      <c r="AJ4908" s="147">
        <v>3.5928668139999999E-3</v>
      </c>
    </row>
    <row r="4909" spans="1:36" ht="13.5" thickBot="1" x14ac:dyDescent="0.25">
      <c r="A4909" s="149">
        <v>8694</v>
      </c>
      <c r="B4909" s="149">
        <v>14481</v>
      </c>
      <c r="C4909" s="150" t="s">
        <v>1747</v>
      </c>
      <c r="D4909" s="150">
        <v>520040304</v>
      </c>
      <c r="E4909" s="150" t="s">
        <v>429</v>
      </c>
      <c r="F4909" s="150" t="s">
        <v>1748</v>
      </c>
      <c r="G4909" s="150">
        <v>1198829</v>
      </c>
      <c r="H4909" s="150" t="s">
        <v>102</v>
      </c>
      <c r="I4909" s="150" t="s">
        <v>228</v>
      </c>
      <c r="J4909" s="150" t="s">
        <v>53</v>
      </c>
      <c r="K4909" s="150" t="s">
        <v>53</v>
      </c>
      <c r="L4909" s="150" t="s">
        <v>821</v>
      </c>
      <c r="M4909" s="150" t="s">
        <v>311</v>
      </c>
      <c r="N4909" s="150" t="s">
        <v>140</v>
      </c>
      <c r="O4909" s="150" t="s">
        <v>62</v>
      </c>
      <c r="P4909" s="150" t="s">
        <v>298</v>
      </c>
      <c r="Q4909" s="150" t="s">
        <v>298</v>
      </c>
      <c r="R4909" s="150" t="s">
        <v>57</v>
      </c>
      <c r="S4909" s="150" t="s">
        <v>1206</v>
      </c>
      <c r="T4909" s="152">
        <v>3.3</v>
      </c>
      <c r="U4909" s="151">
        <v>46934</v>
      </c>
      <c r="V4909" s="147">
        <v>7.7499999999999999E-2</v>
      </c>
      <c r="W4909" s="192">
        <v>7.2800000000000004E-2</v>
      </c>
      <c r="X4909" s="150" t="s">
        <v>636</v>
      </c>
      <c r="Y4909" s="150"/>
      <c r="Z4909" s="153">
        <v>371000</v>
      </c>
      <c r="AA4909" s="153">
        <v>1</v>
      </c>
      <c r="AB4909" s="153">
        <v>103.9</v>
      </c>
      <c r="AC4909" s="153">
        <v>0</v>
      </c>
      <c r="AD4909" s="153">
        <v>385.46899999999999</v>
      </c>
      <c r="AE4909" s="154"/>
      <c r="AF4909" s="154"/>
      <c r="AG4909" s="150" t="s">
        <v>17</v>
      </c>
      <c r="AH4909" s="147">
        <v>4.3647058819999999E-3</v>
      </c>
      <c r="AI4909" s="147">
        <v>2.7773266270000002E-3</v>
      </c>
      <c r="AJ4909" s="147">
        <v>1.843824635E-3</v>
      </c>
    </row>
    <row r="4910" spans="1:36" ht="13.5" thickBot="1" x14ac:dyDescent="0.25">
      <c r="A4910" s="149">
        <v>8694</v>
      </c>
      <c r="B4910" s="149">
        <v>14481</v>
      </c>
      <c r="C4910" s="150" t="s">
        <v>1484</v>
      </c>
      <c r="D4910" s="150">
        <v>515328250</v>
      </c>
      <c r="E4910" s="150" t="s">
        <v>429</v>
      </c>
      <c r="F4910" s="150" t="s">
        <v>1749</v>
      </c>
      <c r="G4910" s="150">
        <v>1198886</v>
      </c>
      <c r="H4910" s="150" t="s">
        <v>102</v>
      </c>
      <c r="I4910" s="150" t="s">
        <v>228</v>
      </c>
      <c r="J4910" s="150" t="s">
        <v>53</v>
      </c>
      <c r="K4910" s="150" t="s">
        <v>53</v>
      </c>
      <c r="L4910" s="150" t="s">
        <v>821</v>
      </c>
      <c r="M4910" s="150" t="s">
        <v>311</v>
      </c>
      <c r="N4910" s="150" t="s">
        <v>652</v>
      </c>
      <c r="O4910" s="150" t="s">
        <v>62</v>
      </c>
      <c r="P4910" s="150" t="s">
        <v>1366</v>
      </c>
      <c r="Q4910" s="150" t="s">
        <v>1351</v>
      </c>
      <c r="R4910" s="150" t="s">
        <v>57</v>
      </c>
      <c r="S4910" s="150" t="s">
        <v>1206</v>
      </c>
      <c r="T4910" s="152">
        <v>3.7280000000000002</v>
      </c>
      <c r="U4910" s="151">
        <v>47300</v>
      </c>
      <c r="V4910" s="147">
        <v>6.3700000000000007E-2</v>
      </c>
      <c r="W4910" s="192">
        <v>5.7599999999999998E-2</v>
      </c>
      <c r="X4910" s="150" t="s">
        <v>636</v>
      </c>
      <c r="Y4910" s="150"/>
      <c r="Z4910" s="153">
        <v>445000</v>
      </c>
      <c r="AA4910" s="153">
        <v>1</v>
      </c>
      <c r="AB4910" s="153">
        <v>104.17</v>
      </c>
      <c r="AC4910" s="153">
        <v>0</v>
      </c>
      <c r="AD4910" s="153">
        <v>463.55650000000003</v>
      </c>
      <c r="AE4910" s="154"/>
      <c r="AF4910" s="154"/>
      <c r="AG4910" s="150" t="s">
        <v>17</v>
      </c>
      <c r="AH4910" s="147">
        <v>2.2605815530000002E-3</v>
      </c>
      <c r="AI4910" s="147">
        <v>3.339951619E-3</v>
      </c>
      <c r="AJ4910" s="147">
        <v>2.2173427550000002E-3</v>
      </c>
    </row>
    <row r="4911" spans="1:36" ht="13.5" thickBot="1" x14ac:dyDescent="0.25">
      <c r="A4911" s="149">
        <v>8694</v>
      </c>
      <c r="B4911" s="149">
        <v>14481</v>
      </c>
      <c r="C4911" s="150" t="s">
        <v>1448</v>
      </c>
      <c r="D4911" s="150">
        <v>513937714</v>
      </c>
      <c r="E4911" s="150" t="s">
        <v>429</v>
      </c>
      <c r="F4911" s="150" t="s">
        <v>1750</v>
      </c>
      <c r="G4911" s="150">
        <v>1199470</v>
      </c>
      <c r="H4911" s="150" t="s">
        <v>102</v>
      </c>
      <c r="I4911" s="150" t="s">
        <v>228</v>
      </c>
      <c r="J4911" s="150" t="s">
        <v>53</v>
      </c>
      <c r="K4911" s="150" t="s">
        <v>53</v>
      </c>
      <c r="L4911" s="150" t="s">
        <v>821</v>
      </c>
      <c r="M4911" s="150" t="s">
        <v>311</v>
      </c>
      <c r="N4911" s="150" t="s">
        <v>269</v>
      </c>
      <c r="O4911" s="150" t="s">
        <v>62</v>
      </c>
      <c r="P4911" s="150" t="s">
        <v>1437</v>
      </c>
      <c r="Q4911" s="150" t="s">
        <v>1351</v>
      </c>
      <c r="R4911" s="150" t="s">
        <v>57</v>
      </c>
      <c r="S4911" s="150" t="s">
        <v>1206</v>
      </c>
      <c r="T4911" s="152">
        <v>7.3360000000000003</v>
      </c>
      <c r="U4911" s="151">
        <v>49857</v>
      </c>
      <c r="V4911" s="147">
        <v>5.28E-2</v>
      </c>
      <c r="W4911" s="192">
        <v>5.4199999999999998E-2</v>
      </c>
      <c r="X4911" s="150" t="s">
        <v>636</v>
      </c>
      <c r="Y4911" s="150"/>
      <c r="Z4911" s="153">
        <v>347000</v>
      </c>
      <c r="AA4911" s="153">
        <v>1</v>
      </c>
      <c r="AB4911" s="153">
        <v>100.78</v>
      </c>
      <c r="AC4911" s="153">
        <v>0</v>
      </c>
      <c r="AD4911" s="153">
        <v>349.70659999999998</v>
      </c>
      <c r="AE4911" s="154"/>
      <c r="AF4911" s="154"/>
      <c r="AG4911" s="150" t="s">
        <v>17</v>
      </c>
      <c r="AH4911" s="147">
        <v>1.1566666659999999E-3</v>
      </c>
      <c r="AI4911" s="147">
        <v>2.5196564489999998E-3</v>
      </c>
      <c r="AJ4911" s="147">
        <v>1.672761348E-3</v>
      </c>
    </row>
    <row r="4912" spans="1:36" ht="13.5" thickBot="1" x14ac:dyDescent="0.25">
      <c r="A4912" s="149">
        <v>8694</v>
      </c>
      <c r="B4912" s="149">
        <v>14481</v>
      </c>
      <c r="C4912" s="150" t="s">
        <v>1751</v>
      </c>
      <c r="D4912" s="150">
        <v>513775163</v>
      </c>
      <c r="E4912" s="150" t="s">
        <v>429</v>
      </c>
      <c r="F4912" s="150" t="s">
        <v>1752</v>
      </c>
      <c r="G4912" s="150">
        <v>1199488</v>
      </c>
      <c r="H4912" s="150" t="s">
        <v>102</v>
      </c>
      <c r="I4912" s="150" t="s">
        <v>228</v>
      </c>
      <c r="J4912" s="150" t="s">
        <v>53</v>
      </c>
      <c r="K4912" s="150" t="s">
        <v>53</v>
      </c>
      <c r="L4912" s="150" t="s">
        <v>821</v>
      </c>
      <c r="M4912" s="150" t="s">
        <v>311</v>
      </c>
      <c r="N4912" s="150" t="s">
        <v>156</v>
      </c>
      <c r="O4912" s="150" t="s">
        <v>62</v>
      </c>
      <c r="P4912" s="150" t="s">
        <v>1522</v>
      </c>
      <c r="Q4912" s="150" t="s">
        <v>1351</v>
      </c>
      <c r="R4912" s="150" t="s">
        <v>57</v>
      </c>
      <c r="S4912" s="150" t="s">
        <v>1206</v>
      </c>
      <c r="T4912" s="152">
        <v>3.0859999999999999</v>
      </c>
      <c r="U4912" s="151">
        <v>47238</v>
      </c>
      <c r="V4912" s="147">
        <v>7.2499999999999995E-2</v>
      </c>
      <c r="W4912" s="192">
        <v>5.6500000000000002E-2</v>
      </c>
      <c r="X4912" s="150" t="s">
        <v>636</v>
      </c>
      <c r="Y4912" s="150"/>
      <c r="Z4912" s="153">
        <v>154000</v>
      </c>
      <c r="AA4912" s="153">
        <v>1</v>
      </c>
      <c r="AB4912" s="153">
        <v>108.29</v>
      </c>
      <c r="AC4912" s="153">
        <v>0</v>
      </c>
      <c r="AD4912" s="153">
        <v>166.76660000000001</v>
      </c>
      <c r="AE4912" s="154"/>
      <c r="AF4912" s="154"/>
      <c r="AG4912" s="150" t="s">
        <v>17</v>
      </c>
      <c r="AH4912" s="147">
        <v>1.9249999999999999E-4</v>
      </c>
      <c r="AI4912" s="147">
        <v>1.201563079E-3</v>
      </c>
      <c r="AJ4912" s="147">
        <v>7.9769933599999998E-4</v>
      </c>
    </row>
    <row r="4913" spans="1:36" ht="13.5" thickBot="1" x14ac:dyDescent="0.25">
      <c r="A4913" s="149">
        <v>8694</v>
      </c>
      <c r="B4913" s="149">
        <v>14481</v>
      </c>
      <c r="C4913" s="150" t="s">
        <v>2197</v>
      </c>
      <c r="D4913" s="150">
        <v>516581741</v>
      </c>
      <c r="E4913" s="150" t="s">
        <v>429</v>
      </c>
      <c r="F4913" s="150" t="s">
        <v>2198</v>
      </c>
      <c r="G4913" s="150">
        <v>1199546</v>
      </c>
      <c r="H4913" s="150" t="s">
        <v>102</v>
      </c>
      <c r="I4913" s="150" t="s">
        <v>229</v>
      </c>
      <c r="J4913" s="150" t="s">
        <v>53</v>
      </c>
      <c r="K4913" s="150" t="s">
        <v>53</v>
      </c>
      <c r="L4913" s="150" t="s">
        <v>821</v>
      </c>
      <c r="M4913" s="150" t="s">
        <v>311</v>
      </c>
      <c r="N4913" s="150" t="s">
        <v>651</v>
      </c>
      <c r="O4913" s="150" t="s">
        <v>62</v>
      </c>
      <c r="P4913" s="150" t="s">
        <v>298</v>
      </c>
      <c r="Q4913" s="150" t="s">
        <v>298</v>
      </c>
      <c r="R4913" s="150" t="s">
        <v>57</v>
      </c>
      <c r="S4913" s="150" t="s">
        <v>1206</v>
      </c>
      <c r="T4913" s="152">
        <v>3.0379999999999998</v>
      </c>
      <c r="U4913" s="151">
        <v>46568</v>
      </c>
      <c r="V4913" s="147">
        <v>4.2000000000000003E-2</v>
      </c>
      <c r="W4913" s="192">
        <v>3.6200000000000003E-2</v>
      </c>
      <c r="X4913" s="150" t="s">
        <v>636</v>
      </c>
      <c r="Y4913" s="150"/>
      <c r="Z4913" s="153">
        <v>649000</v>
      </c>
      <c r="AA4913" s="153">
        <v>1</v>
      </c>
      <c r="AB4913" s="153">
        <v>103.82</v>
      </c>
      <c r="AC4913" s="153">
        <v>0</v>
      </c>
      <c r="AD4913" s="153">
        <v>673.79179999999997</v>
      </c>
      <c r="AE4913" s="154"/>
      <c r="AF4913" s="154"/>
      <c r="AG4913" s="150" t="s">
        <v>17</v>
      </c>
      <c r="AH4913" s="147">
        <v>6.4900000000000001E-3</v>
      </c>
      <c r="AI4913" s="147">
        <v>4.8547092179999996E-3</v>
      </c>
      <c r="AJ4913" s="147">
        <v>3.2229671380000001E-3</v>
      </c>
    </row>
    <row r="4914" spans="1:36" ht="13.5" thickBot="1" x14ac:dyDescent="0.25">
      <c r="A4914" s="149">
        <v>8694</v>
      </c>
      <c r="B4914" s="149">
        <v>14481</v>
      </c>
      <c r="C4914" s="150" t="s">
        <v>1433</v>
      </c>
      <c r="D4914" s="150">
        <v>510381601</v>
      </c>
      <c r="E4914" s="150" t="s">
        <v>429</v>
      </c>
      <c r="F4914" s="150" t="s">
        <v>1753</v>
      </c>
      <c r="G4914" s="150">
        <v>1199579</v>
      </c>
      <c r="H4914" s="150" t="s">
        <v>102</v>
      </c>
      <c r="I4914" s="150" t="s">
        <v>229</v>
      </c>
      <c r="J4914" s="150" t="s">
        <v>53</v>
      </c>
      <c r="K4914" s="150" t="s">
        <v>53</v>
      </c>
      <c r="L4914" s="150" t="s">
        <v>821</v>
      </c>
      <c r="M4914" s="150" t="s">
        <v>311</v>
      </c>
      <c r="N4914" s="150" t="s">
        <v>140</v>
      </c>
      <c r="O4914" s="150" t="s">
        <v>62</v>
      </c>
      <c r="P4914" s="150" t="s">
        <v>1334</v>
      </c>
      <c r="Q4914" s="150" t="s">
        <v>65</v>
      </c>
      <c r="R4914" s="150" t="s">
        <v>57</v>
      </c>
      <c r="S4914" s="150" t="s">
        <v>1206</v>
      </c>
      <c r="T4914" s="152">
        <v>5.8819999999999997</v>
      </c>
      <c r="U4914" s="151">
        <v>48579</v>
      </c>
      <c r="V4914" s="147">
        <v>4.0800000000000003E-2</v>
      </c>
      <c r="W4914" s="192">
        <v>3.5099999999999999E-2</v>
      </c>
      <c r="X4914" s="150" t="s">
        <v>636</v>
      </c>
      <c r="Y4914" s="150"/>
      <c r="Z4914" s="153">
        <v>250000</v>
      </c>
      <c r="AA4914" s="153">
        <v>1</v>
      </c>
      <c r="AB4914" s="153">
        <v>105.44</v>
      </c>
      <c r="AC4914" s="153">
        <v>0</v>
      </c>
      <c r="AD4914" s="153">
        <v>263.60000000000002</v>
      </c>
      <c r="AE4914" s="154"/>
      <c r="AF4914" s="154"/>
      <c r="AG4914" s="150" t="s">
        <v>17</v>
      </c>
      <c r="AH4914" s="147">
        <v>7.1428571400000002E-4</v>
      </c>
      <c r="AI4914" s="147">
        <v>1.8992533740000001E-3</v>
      </c>
      <c r="AJ4914" s="147">
        <v>1.2608852429999999E-3</v>
      </c>
    </row>
    <row r="4915" spans="1:36" ht="13.5" thickBot="1" x14ac:dyDescent="0.25">
      <c r="A4915" s="149">
        <v>8694</v>
      </c>
      <c r="B4915" s="149">
        <v>14481</v>
      </c>
      <c r="C4915" s="150" t="s">
        <v>1490</v>
      </c>
      <c r="D4915" s="150">
        <v>510560188</v>
      </c>
      <c r="E4915" s="150" t="s">
        <v>429</v>
      </c>
      <c r="F4915" s="150" t="s">
        <v>2170</v>
      </c>
      <c r="G4915" s="150">
        <v>1199603</v>
      </c>
      <c r="H4915" s="150" t="s">
        <v>102</v>
      </c>
      <c r="I4915" s="150" t="s">
        <v>229</v>
      </c>
      <c r="J4915" s="150" t="s">
        <v>53</v>
      </c>
      <c r="K4915" s="150" t="s">
        <v>53</v>
      </c>
      <c r="L4915" s="150" t="s">
        <v>821</v>
      </c>
      <c r="M4915" s="150" t="s">
        <v>311</v>
      </c>
      <c r="N4915" s="150" t="s">
        <v>652</v>
      </c>
      <c r="O4915" s="150" t="s">
        <v>62</v>
      </c>
      <c r="P4915" s="150" t="s">
        <v>1366</v>
      </c>
      <c r="Q4915" s="150" t="s">
        <v>1351</v>
      </c>
      <c r="R4915" s="150" t="s">
        <v>57</v>
      </c>
      <c r="S4915" s="150" t="s">
        <v>1206</v>
      </c>
      <c r="T4915" s="152">
        <v>3.7749999999999999</v>
      </c>
      <c r="U4915" s="151">
        <v>47406</v>
      </c>
      <c r="V4915" s="147">
        <v>0.04</v>
      </c>
      <c r="W4915" s="192">
        <v>3.0599999999999999E-2</v>
      </c>
      <c r="X4915" s="150" t="s">
        <v>636</v>
      </c>
      <c r="Y4915" s="150"/>
      <c r="Z4915" s="153">
        <v>555000</v>
      </c>
      <c r="AA4915" s="153">
        <v>1</v>
      </c>
      <c r="AB4915" s="153">
        <v>106.82</v>
      </c>
      <c r="AC4915" s="153">
        <v>0</v>
      </c>
      <c r="AD4915" s="153">
        <v>592.851</v>
      </c>
      <c r="AE4915" s="154"/>
      <c r="AF4915" s="154"/>
      <c r="AG4915" s="150" t="s">
        <v>17</v>
      </c>
      <c r="AH4915" s="147">
        <v>1.753504639E-3</v>
      </c>
      <c r="AI4915" s="147">
        <v>4.2715260329999998E-3</v>
      </c>
      <c r="AJ4915" s="147">
        <v>2.8358007479999999E-3</v>
      </c>
    </row>
    <row r="4916" spans="1:36" ht="13.5" thickBot="1" x14ac:dyDescent="0.25">
      <c r="A4916" s="149">
        <v>8694</v>
      </c>
      <c r="B4916" s="149">
        <v>14481</v>
      </c>
      <c r="C4916" s="150" t="s">
        <v>1754</v>
      </c>
      <c r="D4916" s="150">
        <v>512781386</v>
      </c>
      <c r="E4916" s="150" t="s">
        <v>429</v>
      </c>
      <c r="F4916" s="150" t="s">
        <v>1755</v>
      </c>
      <c r="G4916" s="150">
        <v>1199686</v>
      </c>
      <c r="H4916" s="150" t="s">
        <v>102</v>
      </c>
      <c r="I4916" s="150" t="s">
        <v>623</v>
      </c>
      <c r="J4916" s="150" t="s">
        <v>53</v>
      </c>
      <c r="K4916" s="150" t="s">
        <v>53</v>
      </c>
      <c r="L4916" s="150" t="s">
        <v>821</v>
      </c>
      <c r="M4916" s="150" t="s">
        <v>311</v>
      </c>
      <c r="N4916" s="150" t="s">
        <v>140</v>
      </c>
      <c r="O4916" s="150" t="s">
        <v>62</v>
      </c>
      <c r="P4916" s="150" t="s">
        <v>298</v>
      </c>
      <c r="Q4916" s="150" t="s">
        <v>298</v>
      </c>
      <c r="R4916" s="150" t="s">
        <v>57</v>
      </c>
      <c r="S4916" s="150" t="s">
        <v>1206</v>
      </c>
      <c r="T4916" s="152">
        <v>3.99</v>
      </c>
      <c r="U4916" s="151">
        <v>47027</v>
      </c>
      <c r="V4916" s="147">
        <v>7.0000000000000007E-2</v>
      </c>
      <c r="W4916" s="192">
        <v>2.5499999999999998E-2</v>
      </c>
      <c r="X4916" s="150" t="s">
        <v>636</v>
      </c>
      <c r="Y4916" s="150"/>
      <c r="Z4916" s="153">
        <v>633000</v>
      </c>
      <c r="AA4916" s="153">
        <v>1</v>
      </c>
      <c r="AB4916" s="153">
        <v>118.9</v>
      </c>
      <c r="AC4916" s="153">
        <v>0</v>
      </c>
      <c r="AD4916" s="153">
        <v>752.63699999999994</v>
      </c>
      <c r="AE4916" s="154"/>
      <c r="AF4916" s="154"/>
      <c r="AG4916" s="150" t="s">
        <v>17</v>
      </c>
      <c r="AH4916" s="147">
        <v>1.2333542237000001E-2</v>
      </c>
      <c r="AI4916" s="147">
        <v>5.4227934820000002E-3</v>
      </c>
      <c r="AJ4916" s="147">
        <v>3.600109586E-3</v>
      </c>
    </row>
    <row r="4917" spans="1:36" ht="13.5" thickBot="1" x14ac:dyDescent="0.25">
      <c r="A4917" s="149">
        <v>8694</v>
      </c>
      <c r="B4917" s="149">
        <v>14481</v>
      </c>
      <c r="C4917" s="150" t="s">
        <v>2199</v>
      </c>
      <c r="D4917" s="150">
        <v>513948216</v>
      </c>
      <c r="E4917" s="150" t="s">
        <v>429</v>
      </c>
      <c r="F4917" s="150" t="s">
        <v>2200</v>
      </c>
      <c r="G4917" s="150">
        <v>1199744</v>
      </c>
      <c r="H4917" s="150" t="s">
        <v>102</v>
      </c>
      <c r="I4917" s="150" t="s">
        <v>228</v>
      </c>
      <c r="J4917" s="150" t="s">
        <v>53</v>
      </c>
      <c r="K4917" s="150" t="s">
        <v>53</v>
      </c>
      <c r="L4917" s="150" t="s">
        <v>821</v>
      </c>
      <c r="M4917" s="150" t="s">
        <v>311</v>
      </c>
      <c r="N4917" s="150" t="s">
        <v>140</v>
      </c>
      <c r="O4917" s="150" t="s">
        <v>62</v>
      </c>
      <c r="P4917" s="150" t="s">
        <v>298</v>
      </c>
      <c r="Q4917" s="150" t="s">
        <v>298</v>
      </c>
      <c r="R4917" s="150" t="s">
        <v>57</v>
      </c>
      <c r="S4917" s="150" t="s">
        <v>1206</v>
      </c>
      <c r="T4917" s="152">
        <v>2.411</v>
      </c>
      <c r="U4917" s="151">
        <v>46568</v>
      </c>
      <c r="V4917" s="147">
        <v>8.5000000000000006E-2</v>
      </c>
      <c r="W4917" s="192">
        <v>7.0499999999999993E-2</v>
      </c>
      <c r="X4917" s="150" t="s">
        <v>636</v>
      </c>
      <c r="Y4917" s="150"/>
      <c r="Z4917" s="153">
        <v>896000</v>
      </c>
      <c r="AA4917" s="153">
        <v>1</v>
      </c>
      <c r="AB4917" s="153">
        <v>108.4</v>
      </c>
      <c r="AC4917" s="153">
        <v>0</v>
      </c>
      <c r="AD4917" s="153">
        <v>971.26400000000001</v>
      </c>
      <c r="AE4917" s="154"/>
      <c r="AF4917" s="154"/>
      <c r="AG4917" s="150" t="s">
        <v>17</v>
      </c>
      <c r="AH4917" s="147">
        <v>9.2840120190000007E-3</v>
      </c>
      <c r="AI4917" s="147">
        <v>6.9980137689999999E-3</v>
      </c>
      <c r="AJ4917" s="147">
        <v>4.6458742220000003E-3</v>
      </c>
    </row>
    <row r="4918" spans="1:36" ht="13.5" thickBot="1" x14ac:dyDescent="0.25">
      <c r="A4918" s="149">
        <v>8694</v>
      </c>
      <c r="B4918" s="149">
        <v>14481</v>
      </c>
      <c r="C4918" s="150" t="s">
        <v>1204</v>
      </c>
      <c r="D4918" s="150">
        <v>520000118</v>
      </c>
      <c r="E4918" s="150" t="s">
        <v>429</v>
      </c>
      <c r="F4918" s="150" t="s">
        <v>1757</v>
      </c>
      <c r="G4918" s="150">
        <v>1199868</v>
      </c>
      <c r="H4918" s="150" t="s">
        <v>102</v>
      </c>
      <c r="I4918" s="150" t="s">
        <v>229</v>
      </c>
      <c r="J4918" s="150" t="s">
        <v>53</v>
      </c>
      <c r="K4918" s="150" t="s">
        <v>53</v>
      </c>
      <c r="L4918" s="150" t="s">
        <v>821</v>
      </c>
      <c r="M4918" s="150" t="s">
        <v>311</v>
      </c>
      <c r="N4918" s="150" t="s">
        <v>256</v>
      </c>
      <c r="O4918" s="150" t="s">
        <v>62</v>
      </c>
      <c r="P4918" s="150" t="s">
        <v>1205</v>
      </c>
      <c r="Q4918" s="150" t="s">
        <v>65</v>
      </c>
      <c r="R4918" s="150" t="s">
        <v>57</v>
      </c>
      <c r="S4918" s="150" t="s">
        <v>1206</v>
      </c>
      <c r="T4918" s="152">
        <v>3.5310000000000001</v>
      </c>
      <c r="U4918" s="151">
        <v>47819</v>
      </c>
      <c r="V4918" s="147">
        <v>1.7500000000000002E-2</v>
      </c>
      <c r="W4918" s="192">
        <v>1.89E-2</v>
      </c>
      <c r="X4918" s="150" t="s">
        <v>636</v>
      </c>
      <c r="Y4918" s="150"/>
      <c r="Z4918" s="153">
        <v>204283.63</v>
      </c>
      <c r="AA4918" s="153">
        <v>1</v>
      </c>
      <c r="AB4918" s="153">
        <v>111.16</v>
      </c>
      <c r="AC4918" s="153">
        <v>0</v>
      </c>
      <c r="AD4918" s="153">
        <v>227.08168000000001</v>
      </c>
      <c r="AE4918" s="154"/>
      <c r="AF4918" s="154"/>
      <c r="AG4918" s="150" t="s">
        <v>17</v>
      </c>
      <c r="AH4918" s="147">
        <v>7.5556766822611004E-5</v>
      </c>
      <c r="AI4918" s="147">
        <v>1.6361367490000001E-3</v>
      </c>
      <c r="AJ4918" s="147">
        <v>1.086206143E-3</v>
      </c>
    </row>
    <row r="4919" spans="1:36" ht="13.5" thickBot="1" x14ac:dyDescent="0.25">
      <c r="A4919" s="149">
        <v>8694</v>
      </c>
      <c r="B4919" s="149">
        <v>14481</v>
      </c>
      <c r="C4919" s="150" t="s">
        <v>1204</v>
      </c>
      <c r="D4919" s="150">
        <v>520000118</v>
      </c>
      <c r="E4919" s="150" t="s">
        <v>429</v>
      </c>
      <c r="F4919" s="150" t="s">
        <v>1758</v>
      </c>
      <c r="G4919" s="150">
        <v>1199884</v>
      </c>
      <c r="H4919" s="150" t="s">
        <v>102</v>
      </c>
      <c r="I4919" s="150" t="s">
        <v>229</v>
      </c>
      <c r="J4919" s="150" t="s">
        <v>53</v>
      </c>
      <c r="K4919" s="150" t="s">
        <v>53</v>
      </c>
      <c r="L4919" s="150" t="s">
        <v>821</v>
      </c>
      <c r="M4919" s="150" t="s">
        <v>311</v>
      </c>
      <c r="N4919" s="150" t="s">
        <v>256</v>
      </c>
      <c r="O4919" s="150" t="s">
        <v>62</v>
      </c>
      <c r="P4919" s="150" t="s">
        <v>1369</v>
      </c>
      <c r="Q4919" s="150" t="s">
        <v>65</v>
      </c>
      <c r="R4919" s="150" t="s">
        <v>57</v>
      </c>
      <c r="S4919" s="150" t="s">
        <v>1206</v>
      </c>
      <c r="T4919" s="152">
        <v>1.0029999999999999</v>
      </c>
      <c r="U4919" s="151">
        <v>47576</v>
      </c>
      <c r="V4919" s="147">
        <v>2.0199999999999999E-2</v>
      </c>
      <c r="W4919" s="192">
        <v>1.6899999999999998E-2</v>
      </c>
      <c r="X4919" s="150" t="s">
        <v>636</v>
      </c>
      <c r="Y4919" s="150"/>
      <c r="Z4919" s="153">
        <v>250000</v>
      </c>
      <c r="AA4919" s="153">
        <v>1</v>
      </c>
      <c r="AB4919" s="153">
        <v>112.09</v>
      </c>
      <c r="AC4919" s="153">
        <v>5.6423699999999997</v>
      </c>
      <c r="AD4919" s="153">
        <v>285.86736999999999</v>
      </c>
      <c r="AE4919" s="154"/>
      <c r="AF4919" s="154"/>
      <c r="AG4919" s="150" t="s">
        <v>17</v>
      </c>
      <c r="AH4919" s="147">
        <v>2.3758612399999999E-4</v>
      </c>
      <c r="AI4919" s="147">
        <v>2.0596910739999999E-3</v>
      </c>
      <c r="AJ4919" s="147">
        <v>1.367397376E-3</v>
      </c>
    </row>
    <row r="4920" spans="1:36" ht="13.5" thickBot="1" x14ac:dyDescent="0.25">
      <c r="A4920" s="149">
        <v>8694</v>
      </c>
      <c r="B4920" s="149">
        <v>14481</v>
      </c>
      <c r="C4920" s="150" t="s">
        <v>1677</v>
      </c>
      <c r="D4920" s="150">
        <v>1632</v>
      </c>
      <c r="E4920" s="150" t="s">
        <v>2</v>
      </c>
      <c r="F4920" s="150" t="s">
        <v>1759</v>
      </c>
      <c r="G4920" s="150">
        <v>1199967</v>
      </c>
      <c r="H4920" s="150" t="s">
        <v>102</v>
      </c>
      <c r="I4920" s="150" t="s">
        <v>228</v>
      </c>
      <c r="J4920" s="150" t="s">
        <v>53</v>
      </c>
      <c r="K4920" s="150" t="s">
        <v>53</v>
      </c>
      <c r="L4920" s="150" t="s">
        <v>821</v>
      </c>
      <c r="M4920" s="150" t="s">
        <v>311</v>
      </c>
      <c r="N4920" s="150" t="s">
        <v>652</v>
      </c>
      <c r="O4920" s="150" t="s">
        <v>62</v>
      </c>
      <c r="P4920" s="150" t="s">
        <v>1489</v>
      </c>
      <c r="Q4920" s="150" t="s">
        <v>1351</v>
      </c>
      <c r="R4920" s="150" t="s">
        <v>57</v>
      </c>
      <c r="S4920" s="150" t="s">
        <v>1206</v>
      </c>
      <c r="T4920" s="152">
        <v>1.21</v>
      </c>
      <c r="U4920" s="151">
        <v>45853</v>
      </c>
      <c r="V4920" s="147">
        <v>0.1115</v>
      </c>
      <c r="W4920" s="192">
        <v>6.83E-2</v>
      </c>
      <c r="X4920" s="150" t="s">
        <v>636</v>
      </c>
      <c r="Y4920" s="150"/>
      <c r="Z4920" s="153">
        <v>1217000</v>
      </c>
      <c r="AA4920" s="153">
        <v>1</v>
      </c>
      <c r="AB4920" s="153">
        <v>107.75</v>
      </c>
      <c r="AC4920" s="153">
        <v>0</v>
      </c>
      <c r="AD4920" s="153">
        <v>1311.3175000000001</v>
      </c>
      <c r="AE4920" s="154"/>
      <c r="AF4920" s="154"/>
      <c r="AG4920" s="150" t="s">
        <v>17</v>
      </c>
      <c r="AH4920" s="147">
        <v>1.1852010555999999E-2</v>
      </c>
      <c r="AI4920" s="147">
        <v>9.4481190700000002E-3</v>
      </c>
      <c r="AJ4920" s="147">
        <v>6.2724616269999997E-3</v>
      </c>
    </row>
    <row r="4921" spans="1:36" ht="13.5" thickBot="1" x14ac:dyDescent="0.25">
      <c r="A4921" s="149">
        <v>8694</v>
      </c>
      <c r="B4921" s="149">
        <v>14481</v>
      </c>
      <c r="C4921" s="150" t="s">
        <v>1677</v>
      </c>
      <c r="D4921" s="150">
        <v>1632</v>
      </c>
      <c r="E4921" s="150" t="s">
        <v>2</v>
      </c>
      <c r="F4921" s="150" t="s">
        <v>1759</v>
      </c>
      <c r="G4921" s="150">
        <v>11999670</v>
      </c>
      <c r="H4921" s="150" t="s">
        <v>102</v>
      </c>
      <c r="I4921" s="150" t="s">
        <v>228</v>
      </c>
      <c r="J4921" s="150" t="s">
        <v>53</v>
      </c>
      <c r="K4921" s="150" t="s">
        <v>53</v>
      </c>
      <c r="L4921" s="150" t="s">
        <v>54</v>
      </c>
      <c r="M4921" s="150" t="s">
        <v>311</v>
      </c>
      <c r="N4921" s="150" t="s">
        <v>652</v>
      </c>
      <c r="O4921" s="150" t="s">
        <v>62</v>
      </c>
      <c r="P4921" s="150" t="s">
        <v>298</v>
      </c>
      <c r="Q4921" s="150" t="s">
        <v>298</v>
      </c>
      <c r="R4921" s="150" t="s">
        <v>57</v>
      </c>
      <c r="S4921" s="150" t="s">
        <v>1206</v>
      </c>
      <c r="T4921" s="152">
        <v>1.21</v>
      </c>
      <c r="U4921" s="151">
        <v>45853</v>
      </c>
      <c r="V4921" s="147">
        <v>0.1115</v>
      </c>
      <c r="W4921" s="192">
        <v>6.83E-2</v>
      </c>
      <c r="X4921" s="150" t="s">
        <v>636</v>
      </c>
      <c r="Y4921" s="150"/>
      <c r="Z4921" s="153">
        <v>50000</v>
      </c>
      <c r="AA4921" s="153">
        <v>1</v>
      </c>
      <c r="AB4921" s="153">
        <v>106.84139999999999</v>
      </c>
      <c r="AC4921" s="153">
        <v>0</v>
      </c>
      <c r="AD4921" s="153">
        <v>53.420699999999997</v>
      </c>
      <c r="AE4921" s="154"/>
      <c r="AF4921" s="154"/>
      <c r="AG4921" s="150" t="s">
        <v>17</v>
      </c>
      <c r="AH4921" s="147">
        <v>4.8693551900000001E-4</v>
      </c>
      <c r="AI4921" s="147">
        <v>3.8489925900000001E-4</v>
      </c>
      <c r="AJ4921" s="147">
        <v>2.5552872600000001E-4</v>
      </c>
    </row>
    <row r="4922" spans="1:36" ht="13.5" thickBot="1" x14ac:dyDescent="0.25">
      <c r="A4922" s="149">
        <v>8694</v>
      </c>
      <c r="B4922" s="149">
        <v>14481</v>
      </c>
      <c r="C4922" s="150" t="s">
        <v>1677</v>
      </c>
      <c r="D4922" s="150">
        <v>1632</v>
      </c>
      <c r="E4922" s="150" t="s">
        <v>2</v>
      </c>
      <c r="F4922" s="150" t="s">
        <v>1759</v>
      </c>
      <c r="G4922" s="150">
        <v>11999670</v>
      </c>
      <c r="H4922" s="150" t="s">
        <v>102</v>
      </c>
      <c r="I4922" s="150" t="s">
        <v>228</v>
      </c>
      <c r="J4922" s="150" t="s">
        <v>53</v>
      </c>
      <c r="K4922" s="150" t="s">
        <v>53</v>
      </c>
      <c r="L4922" s="150" t="s">
        <v>54</v>
      </c>
      <c r="M4922" s="150" t="s">
        <v>311</v>
      </c>
      <c r="N4922" s="150" t="s">
        <v>652</v>
      </c>
      <c r="O4922" s="150" t="s">
        <v>62</v>
      </c>
      <c r="P4922" s="150" t="s">
        <v>298</v>
      </c>
      <c r="Q4922" s="150" t="s">
        <v>298</v>
      </c>
      <c r="R4922" s="150" t="s">
        <v>57</v>
      </c>
      <c r="S4922" s="150" t="s">
        <v>1206</v>
      </c>
      <c r="T4922" s="152">
        <v>1.21</v>
      </c>
      <c r="U4922" s="151">
        <v>45853</v>
      </c>
      <c r="V4922" s="147">
        <v>0.1115</v>
      </c>
      <c r="W4922" s="192">
        <v>6.83E-2</v>
      </c>
      <c r="X4922" s="150" t="s">
        <v>636</v>
      </c>
      <c r="Y4922" s="150"/>
      <c r="Z4922" s="153">
        <v>182000</v>
      </c>
      <c r="AA4922" s="153">
        <v>1</v>
      </c>
      <c r="AB4922" s="153">
        <v>104.9729</v>
      </c>
      <c r="AC4922" s="153">
        <v>0</v>
      </c>
      <c r="AD4922" s="153">
        <v>191.05067</v>
      </c>
      <c r="AE4922" s="154"/>
      <c r="AF4922" s="154"/>
      <c r="AG4922" s="150" t="s">
        <v>17</v>
      </c>
      <c r="AH4922" s="147">
        <v>1.772445292E-3</v>
      </c>
      <c r="AI4922" s="147">
        <v>1.3765312200000001E-3</v>
      </c>
      <c r="AJ4922" s="147">
        <v>9.1385800600000001E-4</v>
      </c>
    </row>
    <row r="4923" spans="1:36" ht="13.5" thickBot="1" x14ac:dyDescent="0.25">
      <c r="A4923" s="149">
        <v>8694</v>
      </c>
      <c r="B4923" s="149">
        <v>14481</v>
      </c>
      <c r="C4923" s="150" t="s">
        <v>1712</v>
      </c>
      <c r="D4923" s="150">
        <v>520036120</v>
      </c>
      <c r="E4923" s="150" t="s">
        <v>429</v>
      </c>
      <c r="F4923" s="150" t="s">
        <v>1760</v>
      </c>
      <c r="G4923" s="150">
        <v>1201391</v>
      </c>
      <c r="H4923" s="150" t="s">
        <v>102</v>
      </c>
      <c r="I4923" s="150" t="s">
        <v>228</v>
      </c>
      <c r="J4923" s="150" t="s">
        <v>53</v>
      </c>
      <c r="K4923" s="150" t="s">
        <v>53</v>
      </c>
      <c r="L4923" s="150" t="s">
        <v>821</v>
      </c>
      <c r="M4923" s="150" t="s">
        <v>311</v>
      </c>
      <c r="N4923" s="150" t="s">
        <v>269</v>
      </c>
      <c r="O4923" s="150" t="s">
        <v>62</v>
      </c>
      <c r="P4923" s="150" t="s">
        <v>1345</v>
      </c>
      <c r="Q4923" s="150" t="s">
        <v>65</v>
      </c>
      <c r="R4923" s="150" t="s">
        <v>57</v>
      </c>
      <c r="S4923" s="150" t="s">
        <v>1206</v>
      </c>
      <c r="T4923" s="152">
        <v>5.5620000000000003</v>
      </c>
      <c r="U4923" s="151">
        <v>48154</v>
      </c>
      <c r="V4923" s="147">
        <v>5.2499999999999998E-2</v>
      </c>
      <c r="W4923" s="192">
        <v>5.1400000000000001E-2</v>
      </c>
      <c r="X4923" s="150" t="s">
        <v>636</v>
      </c>
      <c r="Y4923" s="150"/>
      <c r="Z4923" s="153">
        <v>1928000</v>
      </c>
      <c r="AA4923" s="153">
        <v>1</v>
      </c>
      <c r="AB4923" s="153">
        <v>102.59</v>
      </c>
      <c r="AC4923" s="153">
        <v>0</v>
      </c>
      <c r="AD4923" s="153">
        <v>1977.9351999999999</v>
      </c>
      <c r="AE4923" s="154"/>
      <c r="AF4923" s="154"/>
      <c r="AG4923" s="150" t="s">
        <v>17</v>
      </c>
      <c r="AH4923" s="147">
        <v>3.8560000000000001E-3</v>
      </c>
      <c r="AI4923" s="147">
        <v>1.4251138478999999E-2</v>
      </c>
      <c r="AJ4923" s="147">
        <v>9.4611126930000001E-3</v>
      </c>
    </row>
    <row r="4924" spans="1:36" ht="13.5" thickBot="1" x14ac:dyDescent="0.25">
      <c r="A4924" s="149">
        <v>8694</v>
      </c>
      <c r="B4924" s="149">
        <v>14481</v>
      </c>
      <c r="C4924" s="150" t="s">
        <v>1492</v>
      </c>
      <c r="D4924" s="150">
        <v>513682146</v>
      </c>
      <c r="E4924" s="150" t="s">
        <v>429</v>
      </c>
      <c r="F4924" s="150" t="s">
        <v>1761</v>
      </c>
      <c r="G4924" s="150">
        <v>1201433</v>
      </c>
      <c r="H4924" s="150" t="s">
        <v>102</v>
      </c>
      <c r="I4924" s="150" t="s">
        <v>229</v>
      </c>
      <c r="J4924" s="150" t="s">
        <v>53</v>
      </c>
      <c r="K4924" s="150" t="s">
        <v>53</v>
      </c>
      <c r="L4924" s="150" t="s">
        <v>821</v>
      </c>
      <c r="M4924" s="150" t="s">
        <v>311</v>
      </c>
      <c r="N4924" s="150" t="s">
        <v>256</v>
      </c>
      <c r="O4924" s="150" t="s">
        <v>62</v>
      </c>
      <c r="P4924" s="150" t="s">
        <v>1345</v>
      </c>
      <c r="Q4924" s="150" t="s">
        <v>65</v>
      </c>
      <c r="R4924" s="150" t="s">
        <v>57</v>
      </c>
      <c r="S4924" s="150" t="s">
        <v>1206</v>
      </c>
      <c r="T4924" s="152">
        <v>5.0090000000000003</v>
      </c>
      <c r="U4924" s="151">
        <v>47879</v>
      </c>
      <c r="V4924" s="147">
        <v>2.5899999999999999E-2</v>
      </c>
      <c r="W4924" s="192">
        <v>2.1899999999999999E-2</v>
      </c>
      <c r="X4924" s="150" t="s">
        <v>636</v>
      </c>
      <c r="Y4924" s="150"/>
      <c r="Z4924" s="153">
        <v>687000</v>
      </c>
      <c r="AA4924" s="153">
        <v>1</v>
      </c>
      <c r="AB4924" s="153">
        <v>102.82</v>
      </c>
      <c r="AC4924" s="153">
        <v>0</v>
      </c>
      <c r="AD4924" s="153">
        <v>706.37339999999995</v>
      </c>
      <c r="AE4924" s="154"/>
      <c r="AF4924" s="154"/>
      <c r="AG4924" s="150" t="s">
        <v>17</v>
      </c>
      <c r="AH4924" s="147">
        <v>1.526666666E-3</v>
      </c>
      <c r="AI4924" s="147">
        <v>5.0894615460000004E-3</v>
      </c>
      <c r="AJ4924" s="147">
        <v>3.378815615E-3</v>
      </c>
    </row>
    <row r="4925" spans="1:36" ht="13.5" thickBot="1" x14ac:dyDescent="0.25">
      <c r="A4925" s="149">
        <v>8694</v>
      </c>
      <c r="B4925" s="149">
        <v>14481</v>
      </c>
      <c r="C4925" s="150" t="s">
        <v>2201</v>
      </c>
      <c r="D4925" s="150">
        <v>513988824</v>
      </c>
      <c r="E4925" s="150" t="s">
        <v>429</v>
      </c>
      <c r="F4925" s="150" t="s">
        <v>2202</v>
      </c>
      <c r="G4925" s="150">
        <v>1201615</v>
      </c>
      <c r="H4925" s="150" t="s">
        <v>102</v>
      </c>
      <c r="I4925" s="150" t="s">
        <v>228</v>
      </c>
      <c r="J4925" s="150" t="s">
        <v>53</v>
      </c>
      <c r="K4925" s="150" t="s">
        <v>53</v>
      </c>
      <c r="L4925" s="150" t="s">
        <v>821</v>
      </c>
      <c r="M4925" s="150" t="s">
        <v>311</v>
      </c>
      <c r="N4925" s="150" t="s">
        <v>140</v>
      </c>
      <c r="O4925" s="150" t="s">
        <v>62</v>
      </c>
      <c r="P4925" s="150" t="s">
        <v>298</v>
      </c>
      <c r="Q4925" s="150" t="s">
        <v>298</v>
      </c>
      <c r="R4925" s="150" t="s">
        <v>57</v>
      </c>
      <c r="S4925" s="150" t="s">
        <v>1206</v>
      </c>
      <c r="T4925" s="152">
        <v>1.732</v>
      </c>
      <c r="U4925" s="151">
        <v>46203</v>
      </c>
      <c r="V4925" s="147">
        <v>8.2000000000000003E-2</v>
      </c>
      <c r="W4925" s="192">
        <v>6.4100000000000004E-2</v>
      </c>
      <c r="X4925" s="150" t="s">
        <v>636</v>
      </c>
      <c r="Y4925" s="150"/>
      <c r="Z4925" s="153">
        <v>1046000</v>
      </c>
      <c r="AA4925" s="153">
        <v>1</v>
      </c>
      <c r="AB4925" s="153">
        <v>105.72</v>
      </c>
      <c r="AC4925" s="153">
        <v>0</v>
      </c>
      <c r="AD4925" s="153">
        <v>1105.8312000000001</v>
      </c>
      <c r="AE4925" s="154"/>
      <c r="AF4925" s="154"/>
      <c r="AG4925" s="150" t="s">
        <v>17</v>
      </c>
      <c r="AH4925" s="147">
        <v>1.275609756E-2</v>
      </c>
      <c r="AI4925" s="147">
        <v>7.9675782939999992E-3</v>
      </c>
      <c r="AJ4925" s="147">
        <v>5.289553269E-3</v>
      </c>
    </row>
    <row r="4926" spans="1:36" ht="13.5" thickBot="1" x14ac:dyDescent="0.25">
      <c r="A4926" s="149">
        <v>8694</v>
      </c>
      <c r="B4926" s="149">
        <v>14481</v>
      </c>
      <c r="C4926" s="150" t="s">
        <v>1210</v>
      </c>
      <c r="D4926" s="150">
        <v>520018078</v>
      </c>
      <c r="E4926" s="150" t="s">
        <v>429</v>
      </c>
      <c r="F4926" s="150" t="s">
        <v>1763</v>
      </c>
      <c r="G4926" s="150">
        <v>1201821</v>
      </c>
      <c r="H4926" s="150" t="s">
        <v>102</v>
      </c>
      <c r="I4926" s="150" t="s">
        <v>229</v>
      </c>
      <c r="J4926" s="150" t="s">
        <v>53</v>
      </c>
      <c r="K4926" s="150" t="s">
        <v>53</v>
      </c>
      <c r="L4926" s="150" t="s">
        <v>821</v>
      </c>
      <c r="M4926" s="150" t="s">
        <v>311</v>
      </c>
      <c r="N4926" s="150" t="s">
        <v>256</v>
      </c>
      <c r="O4926" s="150" t="s">
        <v>62</v>
      </c>
      <c r="P4926" s="150" t="s">
        <v>1205</v>
      </c>
      <c r="Q4926" s="150" t="s">
        <v>65</v>
      </c>
      <c r="R4926" s="150" t="s">
        <v>57</v>
      </c>
      <c r="S4926" s="150" t="s">
        <v>1206</v>
      </c>
      <c r="T4926" s="152">
        <v>3.0640000000000001</v>
      </c>
      <c r="U4926" s="151">
        <v>47361</v>
      </c>
      <c r="V4926" s="147">
        <v>1.8599999999999998E-2</v>
      </c>
      <c r="W4926" s="192">
        <v>1.84E-2</v>
      </c>
      <c r="X4926" s="150" t="s">
        <v>636</v>
      </c>
      <c r="Y4926" s="150"/>
      <c r="Z4926" s="153">
        <v>1195000</v>
      </c>
      <c r="AA4926" s="153">
        <v>1</v>
      </c>
      <c r="AB4926" s="153">
        <v>100.55</v>
      </c>
      <c r="AC4926" s="153">
        <v>0</v>
      </c>
      <c r="AD4926" s="153">
        <v>1201.5725</v>
      </c>
      <c r="AE4926" s="154"/>
      <c r="AF4926" s="154"/>
      <c r="AG4926" s="150" t="s">
        <v>17</v>
      </c>
      <c r="AH4926" s="147">
        <v>9.7307949099999995E-4</v>
      </c>
      <c r="AI4926" s="147">
        <v>8.6573999439999993E-3</v>
      </c>
      <c r="AJ4926" s="147">
        <v>5.747515303E-3</v>
      </c>
    </row>
    <row r="4927" spans="1:36" ht="13.5" thickBot="1" x14ac:dyDescent="0.25">
      <c r="A4927" s="149">
        <v>8694</v>
      </c>
      <c r="B4927" s="149">
        <v>14481</v>
      </c>
      <c r="C4927" s="150" t="s">
        <v>1210</v>
      </c>
      <c r="D4927" s="150">
        <v>520018078</v>
      </c>
      <c r="E4927" s="150" t="s">
        <v>429</v>
      </c>
      <c r="F4927" s="150" t="s">
        <v>1764</v>
      </c>
      <c r="G4927" s="150">
        <v>1201839</v>
      </c>
      <c r="H4927" s="150" t="s">
        <v>102</v>
      </c>
      <c r="I4927" s="150" t="s">
        <v>229</v>
      </c>
      <c r="J4927" s="150" t="s">
        <v>53</v>
      </c>
      <c r="K4927" s="150" t="s">
        <v>53</v>
      </c>
      <c r="L4927" s="150" t="s">
        <v>821</v>
      </c>
      <c r="M4927" s="150" t="s">
        <v>311</v>
      </c>
      <c r="N4927" s="150" t="s">
        <v>256</v>
      </c>
      <c r="O4927" s="150" t="s">
        <v>62</v>
      </c>
      <c r="P4927" s="150" t="s">
        <v>1205</v>
      </c>
      <c r="Q4927" s="150" t="s">
        <v>65</v>
      </c>
      <c r="R4927" s="150" t="s">
        <v>57</v>
      </c>
      <c r="S4927" s="150" t="s">
        <v>1206</v>
      </c>
      <c r="T4927" s="152">
        <v>5.5250000000000004</v>
      </c>
      <c r="U4927" s="151">
        <v>48913</v>
      </c>
      <c r="V4927" s="147">
        <v>2.0199999999999999E-2</v>
      </c>
      <c r="W4927" s="192">
        <v>2.0500000000000001E-2</v>
      </c>
      <c r="X4927" s="150" t="s">
        <v>636</v>
      </c>
      <c r="Y4927" s="150"/>
      <c r="Z4927" s="153">
        <v>1213000</v>
      </c>
      <c r="AA4927" s="153">
        <v>1</v>
      </c>
      <c r="AB4927" s="153">
        <v>100.75</v>
      </c>
      <c r="AC4927" s="153">
        <v>0</v>
      </c>
      <c r="AD4927" s="153">
        <v>1222.0975000000001</v>
      </c>
      <c r="AE4927" s="154"/>
      <c r="AF4927" s="154"/>
      <c r="AG4927" s="150" t="s">
        <v>17</v>
      </c>
      <c r="AH4927" s="147">
        <v>5.7143610800000004E-4</v>
      </c>
      <c r="AI4927" s="147">
        <v>8.8052837660000001E-3</v>
      </c>
      <c r="AJ4927" s="147">
        <v>5.8456931089999999E-3</v>
      </c>
    </row>
    <row r="4928" spans="1:36" ht="13.5" thickBot="1" x14ac:dyDescent="0.25">
      <c r="A4928" s="149">
        <v>8694</v>
      </c>
      <c r="B4928" s="149">
        <v>14481</v>
      </c>
      <c r="C4928" s="150" t="s">
        <v>1467</v>
      </c>
      <c r="D4928" s="150">
        <v>514290345</v>
      </c>
      <c r="E4928" s="150" t="s">
        <v>429</v>
      </c>
      <c r="F4928" s="150" t="s">
        <v>1765</v>
      </c>
      <c r="G4928" s="150">
        <v>1201953</v>
      </c>
      <c r="H4928" s="150" t="s">
        <v>102</v>
      </c>
      <c r="I4928" s="150" t="s">
        <v>228</v>
      </c>
      <c r="J4928" s="150" t="s">
        <v>53</v>
      </c>
      <c r="K4928" s="150" t="s">
        <v>53</v>
      </c>
      <c r="L4928" s="150" t="s">
        <v>821</v>
      </c>
      <c r="M4928" s="150" t="s">
        <v>311</v>
      </c>
      <c r="N4928" s="150" t="s">
        <v>269</v>
      </c>
      <c r="O4928" s="150" t="s">
        <v>62</v>
      </c>
      <c r="P4928" s="150" t="s">
        <v>1437</v>
      </c>
      <c r="Q4928" s="150" t="s">
        <v>1351</v>
      </c>
      <c r="R4928" s="150" t="s">
        <v>57</v>
      </c>
      <c r="S4928" s="150" t="s">
        <v>1206</v>
      </c>
      <c r="T4928" s="152">
        <v>5.444</v>
      </c>
      <c r="U4928" s="151">
        <v>48760</v>
      </c>
      <c r="V4928" s="147">
        <v>4.6899999999999997E-2</v>
      </c>
      <c r="W4928" s="192">
        <v>4.99E-2</v>
      </c>
      <c r="X4928" s="150" t="s">
        <v>636</v>
      </c>
      <c r="Y4928" s="150"/>
      <c r="Z4928" s="153">
        <v>136000</v>
      </c>
      <c r="AA4928" s="153">
        <v>1</v>
      </c>
      <c r="AB4928" s="153">
        <v>98.9</v>
      </c>
      <c r="AC4928" s="153">
        <v>0</v>
      </c>
      <c r="AD4928" s="153">
        <v>134.50399999999999</v>
      </c>
      <c r="AE4928" s="154"/>
      <c r="AF4928" s="154"/>
      <c r="AG4928" s="150" t="s">
        <v>17</v>
      </c>
      <c r="AH4928" s="147">
        <v>2.72E-4</v>
      </c>
      <c r="AI4928" s="147">
        <v>9.69109165E-4</v>
      </c>
      <c r="AJ4928" s="147">
        <v>6.4337674000000005E-4</v>
      </c>
    </row>
    <row r="4929" spans="1:36" ht="13.5" thickBot="1" x14ac:dyDescent="0.25">
      <c r="A4929" s="149">
        <v>8694</v>
      </c>
      <c r="B4929" s="149">
        <v>14481</v>
      </c>
      <c r="C4929" s="150" t="s">
        <v>1378</v>
      </c>
      <c r="D4929" s="150">
        <v>520032046</v>
      </c>
      <c r="E4929" s="150" t="s">
        <v>429</v>
      </c>
      <c r="F4929" s="150" t="s">
        <v>1766</v>
      </c>
      <c r="G4929" s="150">
        <v>1202142</v>
      </c>
      <c r="H4929" s="150" t="s">
        <v>102</v>
      </c>
      <c r="I4929" s="150" t="s">
        <v>229</v>
      </c>
      <c r="J4929" s="150" t="s">
        <v>53</v>
      </c>
      <c r="K4929" s="150" t="s">
        <v>53</v>
      </c>
      <c r="L4929" s="150" t="s">
        <v>821</v>
      </c>
      <c r="M4929" s="150" t="s">
        <v>311</v>
      </c>
      <c r="N4929" s="150" t="s">
        <v>256</v>
      </c>
      <c r="O4929" s="150" t="s">
        <v>62</v>
      </c>
      <c r="P4929" s="150" t="s">
        <v>1205</v>
      </c>
      <c r="Q4929" s="150" t="s">
        <v>65</v>
      </c>
      <c r="R4929" s="150" t="s">
        <v>57</v>
      </c>
      <c r="S4929" s="150" t="s">
        <v>1206</v>
      </c>
      <c r="T4929" s="152">
        <v>4.9219999999999997</v>
      </c>
      <c r="U4929" s="151">
        <v>48938</v>
      </c>
      <c r="V4929" s="147">
        <v>1.9900000000000001E-2</v>
      </c>
      <c r="W4929" s="192">
        <v>2.01E-2</v>
      </c>
      <c r="X4929" s="150" t="s">
        <v>636</v>
      </c>
      <c r="Y4929" s="150"/>
      <c r="Z4929" s="153">
        <v>2310000</v>
      </c>
      <c r="AA4929" s="153">
        <v>1</v>
      </c>
      <c r="AB4929" s="153">
        <v>100.72</v>
      </c>
      <c r="AC4929" s="153">
        <v>0</v>
      </c>
      <c r="AD4929" s="153">
        <v>2326.6320000000001</v>
      </c>
      <c r="AE4929" s="154"/>
      <c r="AF4929" s="154"/>
      <c r="AG4929" s="150" t="s">
        <v>17</v>
      </c>
      <c r="AH4929" s="147">
        <v>8.5555555499999998E-4</v>
      </c>
      <c r="AI4929" s="147">
        <v>1.6763519261E-2</v>
      </c>
      <c r="AJ4929" s="147">
        <v>1.1129043837E-2</v>
      </c>
    </row>
    <row r="4930" spans="1:36" ht="13.5" thickBot="1" x14ac:dyDescent="0.25">
      <c r="A4930" s="149">
        <v>8694</v>
      </c>
      <c r="B4930" s="149">
        <v>14481</v>
      </c>
      <c r="C4930" s="150" t="s">
        <v>1346</v>
      </c>
      <c r="D4930" s="150">
        <v>513623314</v>
      </c>
      <c r="E4930" s="150" t="s">
        <v>429</v>
      </c>
      <c r="F4930" s="150" t="s">
        <v>1767</v>
      </c>
      <c r="G4930" s="150">
        <v>1202217</v>
      </c>
      <c r="H4930" s="150" t="s">
        <v>102</v>
      </c>
      <c r="I4930" s="150" t="s">
        <v>229</v>
      </c>
      <c r="J4930" s="150" t="s">
        <v>53</v>
      </c>
      <c r="K4930" s="150" t="s">
        <v>53</v>
      </c>
      <c r="L4930" s="150" t="s">
        <v>821</v>
      </c>
      <c r="M4930" s="150" t="s">
        <v>311</v>
      </c>
      <c r="N4930" s="150" t="s">
        <v>651</v>
      </c>
      <c r="O4930" s="150" t="s">
        <v>62</v>
      </c>
      <c r="P4930" s="150" t="s">
        <v>1369</v>
      </c>
      <c r="Q4930" s="150" t="s">
        <v>65</v>
      </c>
      <c r="R4930" s="150" t="s">
        <v>57</v>
      </c>
      <c r="S4930" s="150" t="s">
        <v>1206</v>
      </c>
      <c r="T4930" s="152">
        <v>5.774</v>
      </c>
      <c r="U4930" s="151">
        <v>47667</v>
      </c>
      <c r="V4930" s="147">
        <v>2.5999999999999999E-2</v>
      </c>
      <c r="W4930" s="192">
        <v>2.63E-2</v>
      </c>
      <c r="X4930" s="150" t="s">
        <v>636</v>
      </c>
      <c r="Y4930" s="150"/>
      <c r="Z4930" s="153">
        <v>300000</v>
      </c>
      <c r="AA4930" s="153">
        <v>1</v>
      </c>
      <c r="AB4930" s="153">
        <v>100.88</v>
      </c>
      <c r="AC4930" s="153">
        <v>0</v>
      </c>
      <c r="AD4930" s="153">
        <v>302.64</v>
      </c>
      <c r="AE4930" s="154"/>
      <c r="AF4930" s="154"/>
      <c r="AG4930" s="150" t="s">
        <v>17</v>
      </c>
      <c r="AH4930" s="147">
        <v>5.59701492E-4</v>
      </c>
      <c r="AI4930" s="147">
        <v>2.1805388510000002E-3</v>
      </c>
      <c r="AJ4930" s="147">
        <v>1.4476263650000001E-3</v>
      </c>
    </row>
    <row r="4931" spans="1:36" ht="13.5" thickBot="1" x14ac:dyDescent="0.25">
      <c r="A4931" s="149">
        <v>8694</v>
      </c>
      <c r="B4931" s="149">
        <v>14481</v>
      </c>
      <c r="C4931" s="150" t="s">
        <v>1768</v>
      </c>
      <c r="D4931" s="150">
        <v>516291754</v>
      </c>
      <c r="E4931" s="150" t="s">
        <v>429</v>
      </c>
      <c r="F4931" s="150" t="s">
        <v>1769</v>
      </c>
      <c r="G4931" s="150">
        <v>1202290</v>
      </c>
      <c r="H4931" s="150" t="s">
        <v>102</v>
      </c>
      <c r="I4931" s="150" t="s">
        <v>229</v>
      </c>
      <c r="J4931" s="150" t="s">
        <v>53</v>
      </c>
      <c r="K4931" s="150" t="s">
        <v>53</v>
      </c>
      <c r="L4931" s="150" t="s">
        <v>821</v>
      </c>
      <c r="M4931" s="150" t="s">
        <v>311</v>
      </c>
      <c r="N4931" s="150" t="s">
        <v>651</v>
      </c>
      <c r="O4931" s="150" t="s">
        <v>62</v>
      </c>
      <c r="P4931" s="150" t="s">
        <v>298</v>
      </c>
      <c r="Q4931" s="150" t="s">
        <v>298</v>
      </c>
      <c r="R4931" s="150" t="s">
        <v>57</v>
      </c>
      <c r="S4931" s="150" t="s">
        <v>1206</v>
      </c>
      <c r="T4931" s="152">
        <v>3.4340000000000002</v>
      </c>
      <c r="U4931" s="151">
        <v>46752</v>
      </c>
      <c r="V4931" s="147">
        <v>4.6005999999999998E-2</v>
      </c>
      <c r="W4931" s="192">
        <v>3.85E-2</v>
      </c>
      <c r="X4931" s="150" t="s">
        <v>636</v>
      </c>
      <c r="Y4931" s="150"/>
      <c r="Z4931" s="153">
        <v>5273000</v>
      </c>
      <c r="AA4931" s="153">
        <v>1</v>
      </c>
      <c r="AB4931" s="153">
        <v>104.19</v>
      </c>
      <c r="AC4931" s="153">
        <v>0</v>
      </c>
      <c r="AD4931" s="153">
        <v>5493.9386999999997</v>
      </c>
      <c r="AE4931" s="154"/>
      <c r="AF4931" s="154"/>
      <c r="AG4931" s="150" t="s">
        <v>17</v>
      </c>
      <c r="AH4931" s="147">
        <v>5.3824851299999997E-3</v>
      </c>
      <c r="AI4931" s="147">
        <v>3.9584148769000002E-2</v>
      </c>
      <c r="AJ4931" s="147">
        <v>2.6279310449999999E-2</v>
      </c>
    </row>
    <row r="4932" spans="1:36" ht="13.5" thickBot="1" x14ac:dyDescent="0.25">
      <c r="A4932" s="149">
        <v>8694</v>
      </c>
      <c r="B4932" s="149">
        <v>14481</v>
      </c>
      <c r="C4932" s="150" t="s">
        <v>1770</v>
      </c>
      <c r="D4932" s="150">
        <v>560040545</v>
      </c>
      <c r="E4932" s="150" t="s">
        <v>432</v>
      </c>
      <c r="F4932" s="150" t="s">
        <v>1771</v>
      </c>
      <c r="G4932" s="150">
        <v>1202340</v>
      </c>
      <c r="H4932" s="150" t="s">
        <v>102</v>
      </c>
      <c r="I4932" s="150" t="s">
        <v>228</v>
      </c>
      <c r="J4932" s="150" t="s">
        <v>53</v>
      </c>
      <c r="K4932" s="150" t="s">
        <v>53</v>
      </c>
      <c r="L4932" s="150" t="s">
        <v>821</v>
      </c>
      <c r="M4932" s="150" t="s">
        <v>311</v>
      </c>
      <c r="N4932" s="150" t="s">
        <v>140</v>
      </c>
      <c r="O4932" s="150" t="s">
        <v>62</v>
      </c>
      <c r="P4932" s="150" t="s">
        <v>298</v>
      </c>
      <c r="Q4932" s="150" t="s">
        <v>298</v>
      </c>
      <c r="R4932" s="150" t="s">
        <v>57</v>
      </c>
      <c r="S4932" s="150" t="s">
        <v>1206</v>
      </c>
      <c r="T4932" s="152">
        <v>3.8210000000000002</v>
      </c>
      <c r="U4932" s="151">
        <v>47751</v>
      </c>
      <c r="V4932" s="147">
        <v>8.1500000000000003E-2</v>
      </c>
      <c r="W4932" s="192">
        <v>6.8199999999999997E-2</v>
      </c>
      <c r="X4932" s="150" t="s">
        <v>636</v>
      </c>
      <c r="Y4932" s="150"/>
      <c r="Z4932" s="153">
        <v>2222497</v>
      </c>
      <c r="AA4932" s="153">
        <v>1</v>
      </c>
      <c r="AB4932" s="153">
        <v>105.58</v>
      </c>
      <c r="AC4932" s="153">
        <v>0</v>
      </c>
      <c r="AD4932" s="153">
        <v>2346.51233</v>
      </c>
      <c r="AE4932" s="154"/>
      <c r="AF4932" s="154"/>
      <c r="AG4932" s="150" t="s">
        <v>17</v>
      </c>
      <c r="AH4932" s="147">
        <v>1.077370582E-2</v>
      </c>
      <c r="AI4932" s="147">
        <v>1.6906758199000001E-2</v>
      </c>
      <c r="AJ4932" s="147">
        <v>1.1224137974999999E-2</v>
      </c>
    </row>
    <row r="4933" spans="1:36" ht="13.5" thickBot="1" x14ac:dyDescent="0.25">
      <c r="A4933" s="149">
        <v>8694</v>
      </c>
      <c r="B4933" s="149">
        <v>14481</v>
      </c>
      <c r="C4933" s="150" t="s">
        <v>1656</v>
      </c>
      <c r="D4933" s="150">
        <v>513201582</v>
      </c>
      <c r="E4933" s="150" t="s">
        <v>429</v>
      </c>
      <c r="F4933" s="150" t="s">
        <v>1772</v>
      </c>
      <c r="G4933" s="150">
        <v>1202555</v>
      </c>
      <c r="H4933" s="150" t="s">
        <v>102</v>
      </c>
      <c r="I4933" s="150" t="s">
        <v>228</v>
      </c>
      <c r="J4933" s="150" t="s">
        <v>53</v>
      </c>
      <c r="K4933" s="150" t="s">
        <v>53</v>
      </c>
      <c r="L4933" s="150" t="s">
        <v>821</v>
      </c>
      <c r="M4933" s="150" t="s">
        <v>311</v>
      </c>
      <c r="N4933" s="150" t="s">
        <v>140</v>
      </c>
      <c r="O4933" s="150" t="s">
        <v>62</v>
      </c>
      <c r="P4933" s="150" t="s">
        <v>298</v>
      </c>
      <c r="Q4933" s="150" t="s">
        <v>298</v>
      </c>
      <c r="R4933" s="150" t="s">
        <v>57</v>
      </c>
      <c r="S4933" s="150" t="s">
        <v>1206</v>
      </c>
      <c r="T4933" s="152">
        <v>2.5219999999999998</v>
      </c>
      <c r="U4933" s="151">
        <v>46752</v>
      </c>
      <c r="V4933" s="147">
        <v>7.3999999999999996E-2</v>
      </c>
      <c r="W4933" s="192">
        <v>6.7400000000000002E-2</v>
      </c>
      <c r="X4933" s="150" t="s">
        <v>636</v>
      </c>
      <c r="Y4933" s="150"/>
      <c r="Z4933" s="153">
        <v>1469000</v>
      </c>
      <c r="AA4933" s="153">
        <v>1</v>
      </c>
      <c r="AB4933" s="153">
        <v>103.75</v>
      </c>
      <c r="AC4933" s="153">
        <v>0</v>
      </c>
      <c r="AD4933" s="153">
        <v>1524.0875000000001</v>
      </c>
      <c r="AE4933" s="154"/>
      <c r="AF4933" s="154"/>
      <c r="AG4933" s="150" t="s">
        <v>17</v>
      </c>
      <c r="AH4933" s="147">
        <v>1.3316774240000001E-2</v>
      </c>
      <c r="AI4933" s="147">
        <v>1.098113933E-2</v>
      </c>
      <c r="AJ4933" s="147">
        <v>7.2902103119999997E-3</v>
      </c>
    </row>
    <row r="4934" spans="1:36" ht="13.5" thickBot="1" x14ac:dyDescent="0.25">
      <c r="A4934" s="149">
        <v>8694</v>
      </c>
      <c r="B4934" s="149">
        <v>14481</v>
      </c>
      <c r="C4934" s="150" t="s">
        <v>1452</v>
      </c>
      <c r="D4934" s="150">
        <v>514065283</v>
      </c>
      <c r="E4934" s="150" t="s">
        <v>429</v>
      </c>
      <c r="F4934" s="150" t="s">
        <v>1773</v>
      </c>
      <c r="G4934" s="150">
        <v>1202779</v>
      </c>
      <c r="H4934" s="150" t="s">
        <v>102</v>
      </c>
      <c r="I4934" s="150" t="s">
        <v>228</v>
      </c>
      <c r="J4934" s="150" t="s">
        <v>53</v>
      </c>
      <c r="K4934" s="150" t="s">
        <v>53</v>
      </c>
      <c r="L4934" s="150" t="s">
        <v>821</v>
      </c>
      <c r="M4934" s="150" t="s">
        <v>311</v>
      </c>
      <c r="N4934" s="150" t="s">
        <v>75</v>
      </c>
      <c r="O4934" s="150" t="s">
        <v>62</v>
      </c>
      <c r="P4934" s="150" t="s">
        <v>1345</v>
      </c>
      <c r="Q4934" s="150" t="s">
        <v>65</v>
      </c>
      <c r="R4934" s="150" t="s">
        <v>57</v>
      </c>
      <c r="S4934" s="150" t="s">
        <v>1206</v>
      </c>
      <c r="T4934" s="152">
        <v>3.3140000000000001</v>
      </c>
      <c r="U4934" s="151">
        <v>48026</v>
      </c>
      <c r="V4934" s="147">
        <v>5.0500000000000003E-2</v>
      </c>
      <c r="W4934" s="192">
        <v>5.2400000000000002E-2</v>
      </c>
      <c r="X4934" s="150" t="s">
        <v>636</v>
      </c>
      <c r="Y4934" s="150"/>
      <c r="Z4934" s="153">
        <v>1300000</v>
      </c>
      <c r="AA4934" s="153">
        <v>1</v>
      </c>
      <c r="AB4934" s="153">
        <v>100.77</v>
      </c>
      <c r="AC4934" s="153">
        <v>0</v>
      </c>
      <c r="AD4934" s="153">
        <v>1310.01</v>
      </c>
      <c r="AE4934" s="154"/>
      <c r="AF4934" s="154"/>
      <c r="AG4934" s="150" t="s">
        <v>17</v>
      </c>
      <c r="AH4934" s="147">
        <v>5.076360171E-3</v>
      </c>
      <c r="AI4934" s="147">
        <v>9.4386984560000005E-3</v>
      </c>
      <c r="AJ4934" s="147">
        <v>6.2662074260000002E-3</v>
      </c>
    </row>
    <row r="4935" spans="1:36" ht="13.5" thickBot="1" x14ac:dyDescent="0.25">
      <c r="A4935" s="149">
        <v>8694</v>
      </c>
      <c r="B4935" s="149">
        <v>14481</v>
      </c>
      <c r="C4935" s="150" t="s">
        <v>1360</v>
      </c>
      <c r="D4935" s="150">
        <v>520039868</v>
      </c>
      <c r="E4935" s="150" t="s">
        <v>429</v>
      </c>
      <c r="F4935" s="150" t="s">
        <v>1774</v>
      </c>
      <c r="G4935" s="150">
        <v>1203074</v>
      </c>
      <c r="H4935" s="150" t="s">
        <v>102</v>
      </c>
      <c r="I4935" s="150" t="s">
        <v>228</v>
      </c>
      <c r="J4935" s="150" t="s">
        <v>53</v>
      </c>
      <c r="K4935" s="150" t="s">
        <v>53</v>
      </c>
      <c r="L4935" s="150" t="s">
        <v>821</v>
      </c>
      <c r="M4935" s="150" t="s">
        <v>311</v>
      </c>
      <c r="N4935" s="150" t="s">
        <v>647</v>
      </c>
      <c r="O4935" s="150" t="s">
        <v>62</v>
      </c>
      <c r="P4935" s="150" t="s">
        <v>298</v>
      </c>
      <c r="Q4935" s="150" t="s">
        <v>298</v>
      </c>
      <c r="R4935" s="150" t="s">
        <v>57</v>
      </c>
      <c r="S4935" s="150" t="s">
        <v>1206</v>
      </c>
      <c r="T4935" s="152">
        <v>3.8010000000000002</v>
      </c>
      <c r="U4935" s="151">
        <v>47573</v>
      </c>
      <c r="V4935" s="147">
        <v>5.5E-2</v>
      </c>
      <c r="W4935" s="192">
        <v>6.7000000000000004E-2</v>
      </c>
      <c r="X4935" s="150" t="s">
        <v>636</v>
      </c>
      <c r="Y4935" s="150"/>
      <c r="Z4935" s="153">
        <v>1434000</v>
      </c>
      <c r="AA4935" s="153">
        <v>1</v>
      </c>
      <c r="AB4935" s="153">
        <v>96.08</v>
      </c>
      <c r="AC4935" s="153">
        <v>0</v>
      </c>
      <c r="AD4935" s="153">
        <v>1377.7872</v>
      </c>
      <c r="AE4935" s="154"/>
      <c r="AF4935" s="154"/>
      <c r="AG4935" s="150" t="s">
        <v>17</v>
      </c>
      <c r="AH4935" s="147">
        <v>8.4352941169999994E-3</v>
      </c>
      <c r="AI4935" s="147">
        <v>9.9270371360000009E-3</v>
      </c>
      <c r="AJ4935" s="147">
        <v>6.5904079999999999E-3</v>
      </c>
    </row>
    <row r="4936" spans="1:36" ht="13.5" thickBot="1" x14ac:dyDescent="0.25">
      <c r="A4936" s="149">
        <v>8694</v>
      </c>
      <c r="B4936" s="149">
        <v>14481</v>
      </c>
      <c r="C4936" s="150" t="s">
        <v>1398</v>
      </c>
      <c r="D4936" s="150">
        <v>520029935</v>
      </c>
      <c r="E4936" s="150" t="s">
        <v>429</v>
      </c>
      <c r="F4936" s="150" t="s">
        <v>1775</v>
      </c>
      <c r="G4936" s="150">
        <v>1203157</v>
      </c>
      <c r="H4936" s="150" t="s">
        <v>102</v>
      </c>
      <c r="I4936" s="150" t="s">
        <v>229</v>
      </c>
      <c r="J4936" s="150" t="s">
        <v>53</v>
      </c>
      <c r="K4936" s="150" t="s">
        <v>53</v>
      </c>
      <c r="L4936" s="150" t="s">
        <v>821</v>
      </c>
      <c r="M4936" s="150" t="s">
        <v>311</v>
      </c>
      <c r="N4936" s="150" t="s">
        <v>256</v>
      </c>
      <c r="O4936" s="150" t="s">
        <v>62</v>
      </c>
      <c r="P4936" s="150" t="s">
        <v>1205</v>
      </c>
      <c r="Q4936" s="150" t="s">
        <v>65</v>
      </c>
      <c r="R4936" s="150" t="s">
        <v>57</v>
      </c>
      <c r="S4936" s="150" t="s">
        <v>1206</v>
      </c>
      <c r="T4936" s="152">
        <v>5.609</v>
      </c>
      <c r="U4936" s="151">
        <v>49388</v>
      </c>
      <c r="V4936" s="147">
        <v>2.1100000000000001E-2</v>
      </c>
      <c r="W4936" s="192">
        <v>2.01E-2</v>
      </c>
      <c r="X4936" s="150" t="s">
        <v>636</v>
      </c>
      <c r="Y4936" s="150"/>
      <c r="Z4936" s="153">
        <v>1153000</v>
      </c>
      <c r="AA4936" s="153">
        <v>1</v>
      </c>
      <c r="AB4936" s="153">
        <v>101.35</v>
      </c>
      <c r="AC4936" s="153">
        <v>0</v>
      </c>
      <c r="AD4936" s="153">
        <v>1168.5654999999999</v>
      </c>
      <c r="AE4936" s="154"/>
      <c r="AF4936" s="154"/>
      <c r="AG4936" s="150" t="s">
        <v>17</v>
      </c>
      <c r="AH4936" s="147">
        <v>7.37856721E-4</v>
      </c>
      <c r="AI4936" s="147">
        <v>8.4195825839999995E-3</v>
      </c>
      <c r="AJ4936" s="147">
        <v>5.5896319979999998E-3</v>
      </c>
    </row>
    <row r="4937" spans="1:36" ht="13.5" thickBot="1" x14ac:dyDescent="0.25">
      <c r="A4937" s="149">
        <v>8694</v>
      </c>
      <c r="B4937" s="149">
        <v>14481</v>
      </c>
      <c r="C4937" s="150" t="s">
        <v>1605</v>
      </c>
      <c r="D4937" s="150">
        <v>514401702</v>
      </c>
      <c r="E4937" s="150" t="s">
        <v>429</v>
      </c>
      <c r="F4937" s="150" t="s">
        <v>1776</v>
      </c>
      <c r="G4937" s="150">
        <v>1203264</v>
      </c>
      <c r="H4937" s="150" t="s">
        <v>102</v>
      </c>
      <c r="I4937" s="150" t="s">
        <v>228</v>
      </c>
      <c r="J4937" s="150" t="s">
        <v>53</v>
      </c>
      <c r="K4937" s="150" t="s">
        <v>53</v>
      </c>
      <c r="L4937" s="150" t="s">
        <v>821</v>
      </c>
      <c r="M4937" s="150" t="s">
        <v>311</v>
      </c>
      <c r="N4937" s="150" t="s">
        <v>156</v>
      </c>
      <c r="O4937" s="150" t="s">
        <v>62</v>
      </c>
      <c r="P4937" s="150" t="s">
        <v>1446</v>
      </c>
      <c r="Q4937" s="150" t="s">
        <v>65</v>
      </c>
      <c r="R4937" s="150" t="s">
        <v>57</v>
      </c>
      <c r="S4937" s="150" t="s">
        <v>1206</v>
      </c>
      <c r="T4937" s="152">
        <v>6.2240000000000002</v>
      </c>
      <c r="U4937" s="151">
        <v>49212</v>
      </c>
      <c r="V4937" s="147">
        <v>6.2E-2</v>
      </c>
      <c r="W4937" s="192">
        <v>5.8500000000000003E-2</v>
      </c>
      <c r="X4937" s="150" t="s">
        <v>636</v>
      </c>
      <c r="Y4937" s="150"/>
      <c r="Z4937" s="153">
        <v>492000</v>
      </c>
      <c r="AA4937" s="153">
        <v>1</v>
      </c>
      <c r="AB4937" s="153">
        <v>103.85</v>
      </c>
      <c r="AC4937" s="153">
        <v>0</v>
      </c>
      <c r="AD4937" s="153">
        <v>510.94200000000001</v>
      </c>
      <c r="AE4937" s="154"/>
      <c r="AF4937" s="154"/>
      <c r="AG4937" s="150" t="s">
        <v>17</v>
      </c>
      <c r="AH4937" s="147">
        <v>2.4599999999999999E-3</v>
      </c>
      <c r="AI4937" s="147">
        <v>3.68136691E-3</v>
      </c>
      <c r="AJ4937" s="147">
        <v>2.444003141E-3</v>
      </c>
    </row>
    <row r="4938" spans="1:36" ht="13.5" thickBot="1" x14ac:dyDescent="0.25">
      <c r="A4938" s="149">
        <v>8694</v>
      </c>
      <c r="B4938" s="149">
        <v>14481</v>
      </c>
      <c r="C4938" s="150" t="s">
        <v>1777</v>
      </c>
      <c r="D4938" s="150">
        <v>520038274</v>
      </c>
      <c r="E4938" s="150" t="s">
        <v>429</v>
      </c>
      <c r="F4938" s="150" t="s">
        <v>1778</v>
      </c>
      <c r="G4938" s="150">
        <v>1203405</v>
      </c>
      <c r="H4938" s="150" t="s">
        <v>102</v>
      </c>
      <c r="I4938" s="150" t="s">
        <v>228</v>
      </c>
      <c r="J4938" s="150" t="s">
        <v>53</v>
      </c>
      <c r="K4938" s="150" t="s">
        <v>53</v>
      </c>
      <c r="L4938" s="150" t="s">
        <v>821</v>
      </c>
      <c r="M4938" s="150" t="s">
        <v>311</v>
      </c>
      <c r="N4938" s="150" t="s">
        <v>140</v>
      </c>
      <c r="O4938" s="150" t="s">
        <v>62</v>
      </c>
      <c r="P4938" s="150" t="s">
        <v>1522</v>
      </c>
      <c r="Q4938" s="150" t="s">
        <v>1351</v>
      </c>
      <c r="R4938" s="150" t="s">
        <v>57</v>
      </c>
      <c r="S4938" s="150" t="s">
        <v>1206</v>
      </c>
      <c r="T4938" s="152">
        <v>3.8660000000000001</v>
      </c>
      <c r="U4938" s="151">
        <v>47483</v>
      </c>
      <c r="V4938" s="147">
        <v>6.1499999999999999E-2</v>
      </c>
      <c r="W4938" s="192">
        <v>5.8000000000000003E-2</v>
      </c>
      <c r="X4938" s="150" t="s">
        <v>636</v>
      </c>
      <c r="Y4938" s="150"/>
      <c r="Z4938" s="153">
        <v>340000</v>
      </c>
      <c r="AA4938" s="153">
        <v>1</v>
      </c>
      <c r="AB4938" s="153">
        <v>102.77</v>
      </c>
      <c r="AC4938" s="153">
        <v>0</v>
      </c>
      <c r="AD4938" s="153">
        <v>349.41800000000001</v>
      </c>
      <c r="AE4938" s="154"/>
      <c r="AF4938" s="154"/>
      <c r="AG4938" s="150" t="s">
        <v>17</v>
      </c>
      <c r="AH4938" s="147">
        <v>2.8333333329999999E-3</v>
      </c>
      <c r="AI4938" s="147">
        <v>2.5175770690000002E-3</v>
      </c>
      <c r="AJ4938" s="147">
        <v>1.671380879E-3</v>
      </c>
    </row>
    <row r="4939" spans="1:36" ht="13.5" thickBot="1" x14ac:dyDescent="0.25">
      <c r="A4939" s="149">
        <v>8694</v>
      </c>
      <c r="B4939" s="149">
        <v>14481</v>
      </c>
      <c r="C4939" s="150" t="s">
        <v>1556</v>
      </c>
      <c r="D4939" s="150">
        <v>515434074</v>
      </c>
      <c r="E4939" s="150" t="s">
        <v>429</v>
      </c>
      <c r="F4939" s="150" t="s">
        <v>1779</v>
      </c>
      <c r="G4939" s="150">
        <v>1203504</v>
      </c>
      <c r="H4939" s="150" t="s">
        <v>102</v>
      </c>
      <c r="I4939" s="150" t="s">
        <v>229</v>
      </c>
      <c r="J4939" s="150" t="s">
        <v>53</v>
      </c>
      <c r="K4939" s="150" t="s">
        <v>53</v>
      </c>
      <c r="L4939" s="150" t="s">
        <v>821</v>
      </c>
      <c r="M4939" s="150" t="s">
        <v>311</v>
      </c>
      <c r="N4939" s="150" t="s">
        <v>651</v>
      </c>
      <c r="O4939" s="150" t="s">
        <v>62</v>
      </c>
      <c r="P4939" s="150" t="s">
        <v>1446</v>
      </c>
      <c r="Q4939" s="150" t="s">
        <v>65</v>
      </c>
      <c r="R4939" s="150" t="s">
        <v>57</v>
      </c>
      <c r="S4939" s="150" t="s">
        <v>1206</v>
      </c>
      <c r="T4939" s="152">
        <v>2.7370000000000001</v>
      </c>
      <c r="U4939" s="151">
        <v>46387</v>
      </c>
      <c r="V4939" s="147">
        <v>3.0000000000000001E-3</v>
      </c>
      <c r="W4939" s="192">
        <v>0.03</v>
      </c>
      <c r="X4939" s="150" t="s">
        <v>636</v>
      </c>
      <c r="Y4939" s="150"/>
      <c r="Z4939" s="153">
        <v>364000</v>
      </c>
      <c r="AA4939" s="153">
        <v>1</v>
      </c>
      <c r="AB4939" s="153">
        <v>93.4</v>
      </c>
      <c r="AC4939" s="153">
        <v>0</v>
      </c>
      <c r="AD4939" s="153">
        <v>339.976</v>
      </c>
      <c r="AE4939" s="154"/>
      <c r="AF4939" s="154"/>
      <c r="AG4939" s="150" t="s">
        <v>17</v>
      </c>
      <c r="AH4939" s="147">
        <v>1.204759461E-3</v>
      </c>
      <c r="AI4939" s="147">
        <v>2.4495469090000002E-3</v>
      </c>
      <c r="AJ4939" s="147">
        <v>1.626216697E-3</v>
      </c>
    </row>
    <row r="4940" spans="1:36" ht="13.5" thickBot="1" x14ac:dyDescent="0.25">
      <c r="A4940" s="149">
        <v>8694</v>
      </c>
      <c r="B4940" s="149">
        <v>14481</v>
      </c>
      <c r="C4940" s="150" t="s">
        <v>1780</v>
      </c>
      <c r="D4940" s="150">
        <v>520033234</v>
      </c>
      <c r="E4940" s="150" t="s">
        <v>429</v>
      </c>
      <c r="F4940" s="150" t="s">
        <v>1781</v>
      </c>
      <c r="G4940" s="150">
        <v>1203850</v>
      </c>
      <c r="H4940" s="150" t="s">
        <v>102</v>
      </c>
      <c r="I4940" s="150" t="s">
        <v>229</v>
      </c>
      <c r="J4940" s="150" t="s">
        <v>53</v>
      </c>
      <c r="K4940" s="150" t="s">
        <v>53</v>
      </c>
      <c r="L4940" s="150" t="s">
        <v>821</v>
      </c>
      <c r="M4940" s="150" t="s">
        <v>311</v>
      </c>
      <c r="N4940" s="150" t="s">
        <v>652</v>
      </c>
      <c r="O4940" s="150" t="s">
        <v>62</v>
      </c>
      <c r="P4940" s="150" t="s">
        <v>1334</v>
      </c>
      <c r="Q4940" s="150" t="s">
        <v>65</v>
      </c>
      <c r="R4940" s="150" t="s">
        <v>57</v>
      </c>
      <c r="S4940" s="150" t="s">
        <v>1206</v>
      </c>
      <c r="T4940" s="152">
        <v>5.1349999999999998</v>
      </c>
      <c r="U4940" s="151">
        <v>48121</v>
      </c>
      <c r="V4940" s="147">
        <v>4.8300000000000003E-2</v>
      </c>
      <c r="W4940" s="192">
        <v>4.2000000000000003E-2</v>
      </c>
      <c r="X4940" s="150" t="s">
        <v>636</v>
      </c>
      <c r="Y4940" s="150"/>
      <c r="Z4940" s="153">
        <v>236000</v>
      </c>
      <c r="AA4940" s="153">
        <v>1</v>
      </c>
      <c r="AB4940" s="153">
        <v>103.83</v>
      </c>
      <c r="AC4940" s="153">
        <v>0</v>
      </c>
      <c r="AD4940" s="153">
        <v>245.03880000000001</v>
      </c>
      <c r="AE4940" s="154"/>
      <c r="AF4940" s="154"/>
      <c r="AG4940" s="150" t="s">
        <v>17</v>
      </c>
      <c r="AH4940" s="147">
        <v>5.7560975600000005E-4</v>
      </c>
      <c r="AI4940" s="147">
        <v>1.7655188450000001E-3</v>
      </c>
      <c r="AJ4940" s="147">
        <v>1.1721009360000001E-3</v>
      </c>
    </row>
    <row r="4941" spans="1:36" ht="13.5" thickBot="1" x14ac:dyDescent="0.25">
      <c r="A4941" s="149">
        <v>8694</v>
      </c>
      <c r="B4941" s="149">
        <v>14481</v>
      </c>
      <c r="C4941" s="150" t="s">
        <v>1364</v>
      </c>
      <c r="D4941" s="150">
        <v>512607888</v>
      </c>
      <c r="E4941" s="150" t="s">
        <v>429</v>
      </c>
      <c r="F4941" s="150" t="s">
        <v>1782</v>
      </c>
      <c r="G4941" s="150">
        <v>1203942</v>
      </c>
      <c r="H4941" s="150" t="s">
        <v>102</v>
      </c>
      <c r="I4941" s="150" t="s">
        <v>228</v>
      </c>
      <c r="J4941" s="150" t="s">
        <v>53</v>
      </c>
      <c r="K4941" s="150" t="s">
        <v>53</v>
      </c>
      <c r="L4941" s="150" t="s">
        <v>821</v>
      </c>
      <c r="M4941" s="150" t="s">
        <v>311</v>
      </c>
      <c r="N4941" s="150" t="s">
        <v>259</v>
      </c>
      <c r="O4941" s="150" t="s">
        <v>62</v>
      </c>
      <c r="P4941" s="150" t="s">
        <v>1366</v>
      </c>
      <c r="Q4941" s="150" t="s">
        <v>1351</v>
      </c>
      <c r="R4941" s="150" t="s">
        <v>57</v>
      </c>
      <c r="S4941" s="150" t="s">
        <v>1206</v>
      </c>
      <c r="T4941" s="152">
        <v>4.8280000000000003</v>
      </c>
      <c r="U4941" s="151">
        <v>48457</v>
      </c>
      <c r="V4941" s="147">
        <v>6.3299999999999995E-2</v>
      </c>
      <c r="W4941" s="192">
        <v>6.0100000000000001E-2</v>
      </c>
      <c r="X4941" s="150" t="s">
        <v>636</v>
      </c>
      <c r="Y4941" s="150"/>
      <c r="Z4941" s="153">
        <v>669000</v>
      </c>
      <c r="AA4941" s="153">
        <v>1</v>
      </c>
      <c r="AB4941" s="153">
        <v>102.83</v>
      </c>
      <c r="AC4941" s="153">
        <v>0</v>
      </c>
      <c r="AD4941" s="153">
        <v>687.93269999999995</v>
      </c>
      <c r="AE4941" s="154"/>
      <c r="AF4941" s="154"/>
      <c r="AG4941" s="150" t="s">
        <v>17</v>
      </c>
      <c r="AH4941" s="147">
        <v>3.1805194370000001E-3</v>
      </c>
      <c r="AI4941" s="147">
        <v>4.9565952269999998E-3</v>
      </c>
      <c r="AJ4941" s="147">
        <v>3.2906076999999999E-3</v>
      </c>
    </row>
    <row r="4942" spans="1:36" ht="13.5" thickBot="1" x14ac:dyDescent="0.25">
      <c r="A4942" s="149">
        <v>8694</v>
      </c>
      <c r="B4942" s="149">
        <v>14481</v>
      </c>
      <c r="C4942" s="150" t="s">
        <v>1652</v>
      </c>
      <c r="D4942" s="150">
        <v>514625094</v>
      </c>
      <c r="E4942" s="150" t="s">
        <v>429</v>
      </c>
      <c r="F4942" s="150" t="s">
        <v>1783</v>
      </c>
      <c r="G4942" s="150">
        <v>1204023</v>
      </c>
      <c r="H4942" s="150" t="s">
        <v>102</v>
      </c>
      <c r="I4942" s="150" t="s">
        <v>228</v>
      </c>
      <c r="J4942" s="150" t="s">
        <v>53</v>
      </c>
      <c r="K4942" s="150" t="s">
        <v>53</v>
      </c>
      <c r="L4942" s="150" t="s">
        <v>821</v>
      </c>
      <c r="M4942" s="150" t="s">
        <v>311</v>
      </c>
      <c r="N4942" s="150" t="s">
        <v>140</v>
      </c>
      <c r="O4942" s="150" t="s">
        <v>62</v>
      </c>
      <c r="P4942" s="150" t="s">
        <v>298</v>
      </c>
      <c r="Q4942" s="150" t="s">
        <v>298</v>
      </c>
      <c r="R4942" s="150" t="s">
        <v>57</v>
      </c>
      <c r="S4942" s="150" t="s">
        <v>1206</v>
      </c>
      <c r="T4942" s="152">
        <v>3.1949999999999998</v>
      </c>
      <c r="U4942" s="151">
        <v>46757</v>
      </c>
      <c r="V4942" s="147">
        <v>7.5999999999999998E-2</v>
      </c>
      <c r="W4942" s="192">
        <v>7.1900000000000006E-2</v>
      </c>
      <c r="X4942" s="150" t="s">
        <v>636</v>
      </c>
      <c r="Y4942" s="150"/>
      <c r="Z4942" s="153">
        <v>1612000</v>
      </c>
      <c r="AA4942" s="153">
        <v>1</v>
      </c>
      <c r="AB4942" s="153">
        <v>102.68</v>
      </c>
      <c r="AC4942" s="153">
        <v>0</v>
      </c>
      <c r="AD4942" s="153">
        <v>1655.2016000000001</v>
      </c>
      <c r="AE4942" s="154"/>
      <c r="AF4942" s="154"/>
      <c r="AG4942" s="150" t="s">
        <v>17</v>
      </c>
      <c r="AH4942" s="147">
        <v>1.3468463575000001E-2</v>
      </c>
      <c r="AI4942" s="147">
        <v>1.1925824068E-2</v>
      </c>
      <c r="AJ4942" s="147">
        <v>7.9173720489999991E-3</v>
      </c>
    </row>
    <row r="4943" spans="1:36" ht="13.5" thickBot="1" x14ac:dyDescent="0.25">
      <c r="A4943" s="149">
        <v>8694</v>
      </c>
      <c r="B4943" s="149">
        <v>14481</v>
      </c>
      <c r="C4943" s="150" t="s">
        <v>1337</v>
      </c>
      <c r="D4943" s="150">
        <v>1630</v>
      </c>
      <c r="E4943" s="150" t="s">
        <v>2</v>
      </c>
      <c r="F4943" s="150" t="s">
        <v>1784</v>
      </c>
      <c r="G4943" s="150">
        <v>1204296</v>
      </c>
      <c r="H4943" s="150" t="s">
        <v>102</v>
      </c>
      <c r="I4943" s="150" t="s">
        <v>228</v>
      </c>
      <c r="J4943" s="150" t="s">
        <v>53</v>
      </c>
      <c r="K4943" s="150" t="s">
        <v>53</v>
      </c>
      <c r="L4943" s="150" t="s">
        <v>821</v>
      </c>
      <c r="M4943" s="150" t="s">
        <v>311</v>
      </c>
      <c r="N4943" s="150" t="s">
        <v>652</v>
      </c>
      <c r="O4943" s="150" t="s">
        <v>62</v>
      </c>
      <c r="P4943" s="150" t="s">
        <v>1369</v>
      </c>
      <c r="Q4943" s="150" t="s">
        <v>65</v>
      </c>
      <c r="R4943" s="150" t="s">
        <v>57</v>
      </c>
      <c r="S4943" s="150" t="s">
        <v>1206</v>
      </c>
      <c r="T4943" s="152">
        <v>3.4470000000000001</v>
      </c>
      <c r="U4943" s="151">
        <v>46798</v>
      </c>
      <c r="V4943" s="147">
        <v>5.8999999999999997E-2</v>
      </c>
      <c r="W4943" s="192">
        <v>6.0600000000000001E-2</v>
      </c>
      <c r="X4943" s="150" t="s">
        <v>636</v>
      </c>
      <c r="Y4943" s="150"/>
      <c r="Z4943" s="153">
        <v>1367000</v>
      </c>
      <c r="AA4943" s="153">
        <v>1</v>
      </c>
      <c r="AB4943" s="153">
        <v>100.31</v>
      </c>
      <c r="AC4943" s="153">
        <v>0</v>
      </c>
      <c r="AD4943" s="153">
        <v>1371.2376999999999</v>
      </c>
      <c r="AE4943" s="154"/>
      <c r="AF4943" s="154"/>
      <c r="AG4943" s="150" t="s">
        <v>17</v>
      </c>
      <c r="AH4943" s="147">
        <v>2.1030769229999999E-3</v>
      </c>
      <c r="AI4943" s="147">
        <v>9.8798476060000008E-3</v>
      </c>
      <c r="AJ4943" s="147">
        <v>6.559079594E-3</v>
      </c>
    </row>
    <row r="4944" spans="1:36" ht="13.5" thickBot="1" x14ac:dyDescent="0.25">
      <c r="A4944" s="149">
        <v>8694</v>
      </c>
      <c r="B4944" s="149">
        <v>14481</v>
      </c>
      <c r="C4944" s="150" t="s">
        <v>1785</v>
      </c>
      <c r="D4944" s="150">
        <v>520034505</v>
      </c>
      <c r="E4944" s="150" t="s">
        <v>429</v>
      </c>
      <c r="F4944" s="150" t="s">
        <v>1786</v>
      </c>
      <c r="G4944" s="150">
        <v>1204692</v>
      </c>
      <c r="H4944" s="150" t="s">
        <v>102</v>
      </c>
      <c r="I4944" s="150" t="s">
        <v>228</v>
      </c>
      <c r="J4944" s="150" t="s">
        <v>53</v>
      </c>
      <c r="K4944" s="150" t="s">
        <v>53</v>
      </c>
      <c r="L4944" s="150" t="s">
        <v>821</v>
      </c>
      <c r="M4944" s="150" t="s">
        <v>311</v>
      </c>
      <c r="N4944" s="150" t="s">
        <v>140</v>
      </c>
      <c r="O4944" s="150" t="s">
        <v>62</v>
      </c>
      <c r="P4944" s="150" t="s">
        <v>1522</v>
      </c>
      <c r="Q4944" s="150" t="s">
        <v>1351</v>
      </c>
      <c r="R4944" s="150" t="s">
        <v>57</v>
      </c>
      <c r="S4944" s="150" t="s">
        <v>1206</v>
      </c>
      <c r="T4944" s="152">
        <v>2.569</v>
      </c>
      <c r="U4944" s="151">
        <v>46387</v>
      </c>
      <c r="V4944" s="147">
        <v>5.7500000000000002E-2</v>
      </c>
      <c r="W4944" s="192">
        <v>5.9400000000000001E-2</v>
      </c>
      <c r="X4944" s="150" t="s">
        <v>636</v>
      </c>
      <c r="Y4944" s="150"/>
      <c r="Z4944" s="153">
        <v>572000</v>
      </c>
      <c r="AA4944" s="153">
        <v>1</v>
      </c>
      <c r="AB4944" s="153">
        <v>100.14</v>
      </c>
      <c r="AC4944" s="153">
        <v>0</v>
      </c>
      <c r="AD4944" s="153">
        <v>572.80079999999998</v>
      </c>
      <c r="AE4944" s="154"/>
      <c r="AF4944" s="154"/>
      <c r="AG4944" s="150" t="s">
        <v>17</v>
      </c>
      <c r="AH4944" s="147">
        <v>3.010526315E-3</v>
      </c>
      <c r="AI4944" s="147">
        <v>4.1270631719999996E-3</v>
      </c>
      <c r="AJ4944" s="147">
        <v>2.7398940669999998E-3</v>
      </c>
    </row>
    <row r="4945" spans="1:36" ht="13.5" thickBot="1" x14ac:dyDescent="0.25">
      <c r="A4945" s="149">
        <v>8694</v>
      </c>
      <c r="B4945" s="149">
        <v>14481</v>
      </c>
      <c r="C4945" s="150" t="s">
        <v>1370</v>
      </c>
      <c r="D4945" s="150">
        <v>550263107</v>
      </c>
      <c r="E4945" s="150" t="s">
        <v>432</v>
      </c>
      <c r="F4945" s="150" t="s">
        <v>1787</v>
      </c>
      <c r="G4945" s="150">
        <v>1204825</v>
      </c>
      <c r="H4945" s="150" t="s">
        <v>102</v>
      </c>
      <c r="I4945" s="150" t="s">
        <v>228</v>
      </c>
      <c r="J4945" s="150" t="s">
        <v>53</v>
      </c>
      <c r="K4945" s="150" t="s">
        <v>53</v>
      </c>
      <c r="L4945" s="150" t="s">
        <v>821</v>
      </c>
      <c r="M4945" s="150" t="s">
        <v>311</v>
      </c>
      <c r="N4945" s="150" t="s">
        <v>267</v>
      </c>
      <c r="O4945" s="150" t="s">
        <v>62</v>
      </c>
      <c r="P4945" s="150" t="s">
        <v>1446</v>
      </c>
      <c r="Q4945" s="150" t="s">
        <v>65</v>
      </c>
      <c r="R4945" s="150" t="s">
        <v>57</v>
      </c>
      <c r="S4945" s="150" t="s">
        <v>1206</v>
      </c>
      <c r="T4945" s="152">
        <v>4.1269999999999998</v>
      </c>
      <c r="U4945" s="151">
        <v>47391</v>
      </c>
      <c r="V4945" s="147">
        <v>6.7000000000000004E-2</v>
      </c>
      <c r="W4945" s="192">
        <v>6.0900000000000003E-2</v>
      </c>
      <c r="X4945" s="150" t="s">
        <v>636</v>
      </c>
      <c r="Y4945" s="150"/>
      <c r="Z4945" s="153">
        <v>4441293</v>
      </c>
      <c r="AA4945" s="153">
        <v>1</v>
      </c>
      <c r="AB4945" s="153">
        <v>103.21</v>
      </c>
      <c r="AC4945" s="153">
        <v>0</v>
      </c>
      <c r="AD4945" s="153">
        <v>4583.85851</v>
      </c>
      <c r="AE4945" s="154"/>
      <c r="AF4945" s="154"/>
      <c r="AG4945" s="150" t="s">
        <v>17</v>
      </c>
      <c r="AH4945" s="147">
        <v>4.880541758E-3</v>
      </c>
      <c r="AI4945" s="147">
        <v>3.3026967919999997E-2</v>
      </c>
      <c r="AJ4945" s="147">
        <v>2.1926098455000001E-2</v>
      </c>
    </row>
    <row r="4946" spans="1:36" ht="13.5" thickBot="1" x14ac:dyDescent="0.25">
      <c r="A4946" s="149">
        <v>8694</v>
      </c>
      <c r="B4946" s="149">
        <v>14481</v>
      </c>
      <c r="C4946" s="150" t="s">
        <v>1440</v>
      </c>
      <c r="D4946" s="150">
        <v>520026683</v>
      </c>
      <c r="E4946" s="150" t="s">
        <v>429</v>
      </c>
      <c r="F4946" s="150" t="s">
        <v>1788</v>
      </c>
      <c r="G4946" s="150">
        <v>1204999</v>
      </c>
      <c r="H4946" s="150" t="s">
        <v>102</v>
      </c>
      <c r="I4946" s="150" t="s">
        <v>229</v>
      </c>
      <c r="J4946" s="150" t="s">
        <v>53</v>
      </c>
      <c r="K4946" s="150" t="s">
        <v>53</v>
      </c>
      <c r="L4946" s="150" t="s">
        <v>821</v>
      </c>
      <c r="M4946" s="150" t="s">
        <v>311</v>
      </c>
      <c r="N4946" s="150" t="s">
        <v>651</v>
      </c>
      <c r="O4946" s="150" t="s">
        <v>62</v>
      </c>
      <c r="P4946" s="150" t="s">
        <v>1369</v>
      </c>
      <c r="Q4946" s="150" t="s">
        <v>65</v>
      </c>
      <c r="R4946" s="150" t="s">
        <v>57</v>
      </c>
      <c r="S4946" s="150" t="s">
        <v>1206</v>
      </c>
      <c r="T4946" s="152">
        <v>9.24</v>
      </c>
      <c r="U4946" s="151">
        <v>50045</v>
      </c>
      <c r="V4946" s="147">
        <v>3.2000000000000001E-2</v>
      </c>
      <c r="W4946" s="192">
        <v>3.2199999999999999E-2</v>
      </c>
      <c r="X4946" s="150" t="s">
        <v>636</v>
      </c>
      <c r="Y4946" s="150"/>
      <c r="Z4946" s="153">
        <v>20000</v>
      </c>
      <c r="AA4946" s="153">
        <v>1</v>
      </c>
      <c r="AB4946" s="153">
        <v>99.88</v>
      </c>
      <c r="AC4946" s="153">
        <v>0</v>
      </c>
      <c r="AD4946" s="153">
        <v>19.975999999999999</v>
      </c>
      <c r="AE4946" s="154"/>
      <c r="AF4946" s="154"/>
      <c r="AG4946" s="150" t="s">
        <v>17</v>
      </c>
      <c r="AH4946" s="147">
        <v>8.1632653061224504E-5</v>
      </c>
      <c r="AI4946" s="147">
        <v>1.4392824500000001E-4</v>
      </c>
      <c r="AJ4946" s="147">
        <v>9.5551758805802894E-5</v>
      </c>
    </row>
    <row r="4947" spans="1:36" ht="13.5" thickBot="1" x14ac:dyDescent="0.25">
      <c r="A4947" s="149">
        <v>8694</v>
      </c>
      <c r="B4947" s="149">
        <v>14481</v>
      </c>
      <c r="C4947" s="150" t="s">
        <v>1440</v>
      </c>
      <c r="D4947" s="150">
        <v>520026683</v>
      </c>
      <c r="E4947" s="150" t="s">
        <v>429</v>
      </c>
      <c r="F4947" s="150" t="s">
        <v>1789</v>
      </c>
      <c r="G4947" s="150">
        <v>1205004</v>
      </c>
      <c r="H4947" s="150" t="s">
        <v>102</v>
      </c>
      <c r="I4947" s="150" t="s">
        <v>228</v>
      </c>
      <c r="J4947" s="150" t="s">
        <v>53</v>
      </c>
      <c r="K4947" s="150" t="s">
        <v>53</v>
      </c>
      <c r="L4947" s="150" t="s">
        <v>821</v>
      </c>
      <c r="M4947" s="150" t="s">
        <v>311</v>
      </c>
      <c r="N4947" s="150" t="s">
        <v>651</v>
      </c>
      <c r="O4947" s="150" t="s">
        <v>62</v>
      </c>
      <c r="P4947" s="150" t="s">
        <v>1369</v>
      </c>
      <c r="Q4947" s="150" t="s">
        <v>65</v>
      </c>
      <c r="R4947" s="150" t="s">
        <v>57</v>
      </c>
      <c r="S4947" s="150" t="s">
        <v>1206</v>
      </c>
      <c r="T4947" s="152">
        <v>8.25</v>
      </c>
      <c r="U4947" s="151">
        <v>50045</v>
      </c>
      <c r="V4947" s="147">
        <v>5.79E-2</v>
      </c>
      <c r="W4947" s="192">
        <v>5.8200000000000002E-2</v>
      </c>
      <c r="X4947" s="150" t="s">
        <v>636</v>
      </c>
      <c r="Y4947" s="150"/>
      <c r="Z4947" s="153">
        <v>415000</v>
      </c>
      <c r="AA4947" s="153">
        <v>1</v>
      </c>
      <c r="AB4947" s="153">
        <v>99.94</v>
      </c>
      <c r="AC4947" s="153">
        <v>0</v>
      </c>
      <c r="AD4947" s="153">
        <v>414.75099999999998</v>
      </c>
      <c r="AE4947" s="154"/>
      <c r="AF4947" s="154"/>
      <c r="AG4947" s="150" t="s">
        <v>17</v>
      </c>
      <c r="AH4947" s="147">
        <v>2.5511929130000001E-3</v>
      </c>
      <c r="AI4947" s="147">
        <v>2.988305145E-3</v>
      </c>
      <c r="AJ4947" s="147">
        <v>1.9838900430000001E-3</v>
      </c>
    </row>
    <row r="4948" spans="1:36" ht="13.5" thickBot="1" x14ac:dyDescent="0.25">
      <c r="A4948" s="149">
        <v>8694</v>
      </c>
      <c r="B4948" s="149">
        <v>14481</v>
      </c>
      <c r="C4948" s="150" t="s">
        <v>1780</v>
      </c>
      <c r="D4948" s="150">
        <v>520033234</v>
      </c>
      <c r="E4948" s="150" t="s">
        <v>429</v>
      </c>
      <c r="F4948" s="150" t="s">
        <v>1790</v>
      </c>
      <c r="G4948" s="150">
        <v>1260546</v>
      </c>
      <c r="H4948" s="150" t="s">
        <v>102</v>
      </c>
      <c r="I4948" s="150" t="s">
        <v>229</v>
      </c>
      <c r="J4948" s="150" t="s">
        <v>53</v>
      </c>
      <c r="K4948" s="150" t="s">
        <v>53</v>
      </c>
      <c r="L4948" s="150" t="s">
        <v>821</v>
      </c>
      <c r="M4948" s="150" t="s">
        <v>311</v>
      </c>
      <c r="N4948" s="150" t="s">
        <v>652</v>
      </c>
      <c r="O4948" s="150" t="s">
        <v>62</v>
      </c>
      <c r="P4948" s="150" t="s">
        <v>1446</v>
      </c>
      <c r="Q4948" s="150" t="s">
        <v>65</v>
      </c>
      <c r="R4948" s="150" t="s">
        <v>57</v>
      </c>
      <c r="S4948" s="150" t="s">
        <v>1206</v>
      </c>
      <c r="T4948" s="152">
        <v>0.496</v>
      </c>
      <c r="U4948" s="151">
        <v>45565</v>
      </c>
      <c r="V4948" s="147">
        <v>5.3499999999999999E-2</v>
      </c>
      <c r="W4948" s="192">
        <v>1.9599999999999999E-2</v>
      </c>
      <c r="X4948" s="150" t="s">
        <v>636</v>
      </c>
      <c r="Y4948" s="150"/>
      <c r="Z4948" s="153">
        <v>328618</v>
      </c>
      <c r="AA4948" s="153">
        <v>1</v>
      </c>
      <c r="AB4948" s="153">
        <v>117.67</v>
      </c>
      <c r="AC4948" s="153">
        <v>0</v>
      </c>
      <c r="AD4948" s="153">
        <v>386.6848</v>
      </c>
      <c r="AE4948" s="154"/>
      <c r="AF4948" s="154"/>
      <c r="AG4948" s="150" t="s">
        <v>17</v>
      </c>
      <c r="AH4948" s="147">
        <v>9.9406523800000006E-4</v>
      </c>
      <c r="AI4948" s="147">
        <v>2.7860865370000001E-3</v>
      </c>
      <c r="AJ4948" s="147">
        <v>1.8496402050000001E-3</v>
      </c>
    </row>
    <row r="4949" spans="1:36" ht="13.5" thickBot="1" x14ac:dyDescent="0.25">
      <c r="A4949" s="149">
        <v>8694</v>
      </c>
      <c r="B4949" s="149">
        <v>14481</v>
      </c>
      <c r="C4949" s="150" t="s">
        <v>1780</v>
      </c>
      <c r="D4949" s="150">
        <v>520033234</v>
      </c>
      <c r="E4949" s="150" t="s">
        <v>429</v>
      </c>
      <c r="F4949" s="150" t="s">
        <v>1794</v>
      </c>
      <c r="G4949" s="150">
        <v>12607690</v>
      </c>
      <c r="H4949" s="150" t="s">
        <v>102</v>
      </c>
      <c r="I4949" s="150" t="s">
        <v>229</v>
      </c>
      <c r="J4949" s="150" t="s">
        <v>53</v>
      </c>
      <c r="K4949" s="150" t="s">
        <v>53</v>
      </c>
      <c r="L4949" s="150" t="s">
        <v>54</v>
      </c>
      <c r="M4949" s="150" t="s">
        <v>311</v>
      </c>
      <c r="N4949" s="150" t="s">
        <v>652</v>
      </c>
      <c r="O4949" s="150" t="s">
        <v>62</v>
      </c>
      <c r="P4949" s="150" t="s">
        <v>298</v>
      </c>
      <c r="Q4949" s="150" t="s">
        <v>298</v>
      </c>
      <c r="R4949" s="150" t="s">
        <v>57</v>
      </c>
      <c r="S4949" s="150" t="s">
        <v>1206</v>
      </c>
      <c r="T4949" s="152">
        <v>4.6420000000000003</v>
      </c>
      <c r="U4949" s="151">
        <v>46843</v>
      </c>
      <c r="V4949" s="147">
        <v>1.7899999999999999E-2</v>
      </c>
      <c r="W4949" s="192">
        <v>4.9399999999999999E-2</v>
      </c>
      <c r="X4949" s="150" t="s">
        <v>636</v>
      </c>
      <c r="Y4949" s="150"/>
      <c r="Z4949" s="153">
        <v>223560</v>
      </c>
      <c r="AA4949" s="153">
        <v>1</v>
      </c>
      <c r="AB4949" s="153">
        <v>107.0744</v>
      </c>
      <c r="AC4949" s="153">
        <v>0</v>
      </c>
      <c r="AD4949" s="153">
        <v>239.37551999999999</v>
      </c>
      <c r="AE4949" s="154"/>
      <c r="AF4949" s="154"/>
      <c r="AG4949" s="150" t="s">
        <v>17</v>
      </c>
      <c r="AH4949" s="147">
        <v>6.0477849600000001E-4</v>
      </c>
      <c r="AI4949" s="147">
        <v>1.7247145830000001E-3</v>
      </c>
      <c r="AJ4949" s="147">
        <v>1.145011611E-3</v>
      </c>
    </row>
    <row r="4950" spans="1:36" ht="13.5" thickBot="1" x14ac:dyDescent="0.25">
      <c r="A4950" s="149">
        <v>8694</v>
      </c>
      <c r="B4950" s="149">
        <v>14481</v>
      </c>
      <c r="C4950" s="150" t="s">
        <v>1710</v>
      </c>
      <c r="D4950" s="150">
        <v>520034257</v>
      </c>
      <c r="E4950" s="150" t="s">
        <v>429</v>
      </c>
      <c r="F4950" s="150" t="s">
        <v>2203</v>
      </c>
      <c r="G4950" s="150">
        <v>1360072</v>
      </c>
      <c r="H4950" s="150" t="s">
        <v>102</v>
      </c>
      <c r="I4950" s="150" t="s">
        <v>228</v>
      </c>
      <c r="J4950" s="150" t="s">
        <v>53</v>
      </c>
      <c r="K4950" s="150" t="s">
        <v>53</v>
      </c>
      <c r="L4950" s="150" t="s">
        <v>821</v>
      </c>
      <c r="M4950" s="150" t="s">
        <v>311</v>
      </c>
      <c r="N4950" s="150" t="s">
        <v>708</v>
      </c>
      <c r="O4950" s="150" t="s">
        <v>62</v>
      </c>
      <c r="P4950" s="150" t="s">
        <v>1366</v>
      </c>
      <c r="Q4950" s="150" t="s">
        <v>1351</v>
      </c>
      <c r="R4950" s="150" t="s">
        <v>57</v>
      </c>
      <c r="S4950" s="150" t="s">
        <v>1206</v>
      </c>
      <c r="T4950" s="152">
        <v>1.087</v>
      </c>
      <c r="U4950" s="151">
        <v>46054</v>
      </c>
      <c r="V4950" s="147">
        <v>5.2999999999999999E-2</v>
      </c>
      <c r="W4950" s="192">
        <v>5.62E-2</v>
      </c>
      <c r="X4950" s="150" t="s">
        <v>636</v>
      </c>
      <c r="Y4950" s="150"/>
      <c r="Z4950" s="153">
        <v>35000.58</v>
      </c>
      <c r="AA4950" s="153">
        <v>1</v>
      </c>
      <c r="AB4950" s="153">
        <v>100.62</v>
      </c>
      <c r="AC4950" s="153">
        <v>0</v>
      </c>
      <c r="AD4950" s="153">
        <v>35.217579999999998</v>
      </c>
      <c r="AE4950" s="154"/>
      <c r="AF4950" s="154"/>
      <c r="AG4950" s="150" t="s">
        <v>17</v>
      </c>
      <c r="AH4950" s="147">
        <v>1.543116382E-3</v>
      </c>
      <c r="AI4950" s="147">
        <v>2.5374471699999998E-4</v>
      </c>
      <c r="AJ4950" s="147">
        <v>1.6845723399999999E-4</v>
      </c>
    </row>
    <row r="4951" spans="1:36" ht="13.5" thickBot="1" x14ac:dyDescent="0.25">
      <c r="A4951" s="149">
        <v>8694</v>
      </c>
      <c r="B4951" s="149">
        <v>14481</v>
      </c>
      <c r="C4951" s="150" t="s">
        <v>1699</v>
      </c>
      <c r="D4951" s="150">
        <v>520034372</v>
      </c>
      <c r="E4951" s="150" t="s">
        <v>429</v>
      </c>
      <c r="F4951" s="150" t="s">
        <v>1796</v>
      </c>
      <c r="G4951" s="150">
        <v>1410307</v>
      </c>
      <c r="H4951" s="150" t="s">
        <v>102</v>
      </c>
      <c r="I4951" s="150" t="s">
        <v>229</v>
      </c>
      <c r="J4951" s="150" t="s">
        <v>53</v>
      </c>
      <c r="K4951" s="150" t="s">
        <v>53</v>
      </c>
      <c r="L4951" s="150" t="s">
        <v>821</v>
      </c>
      <c r="M4951" s="150" t="s">
        <v>311</v>
      </c>
      <c r="N4951" s="150" t="s">
        <v>258</v>
      </c>
      <c r="O4951" s="150" t="s">
        <v>62</v>
      </c>
      <c r="P4951" s="150" t="s">
        <v>1369</v>
      </c>
      <c r="Q4951" s="150" t="s">
        <v>65</v>
      </c>
      <c r="R4951" s="150" t="s">
        <v>57</v>
      </c>
      <c r="S4951" s="150" t="s">
        <v>1206</v>
      </c>
      <c r="T4951" s="152">
        <v>1.2010000000000001</v>
      </c>
      <c r="U4951" s="151">
        <v>46194</v>
      </c>
      <c r="V4951" s="147">
        <v>1.7999999999999999E-2</v>
      </c>
      <c r="W4951" s="192">
        <v>2.0199999999999999E-2</v>
      </c>
      <c r="X4951" s="150" t="s">
        <v>636</v>
      </c>
      <c r="Y4951" s="150"/>
      <c r="Z4951" s="153">
        <v>455424.45</v>
      </c>
      <c r="AA4951" s="153">
        <v>1</v>
      </c>
      <c r="AB4951" s="153">
        <v>112.08</v>
      </c>
      <c r="AC4951" s="153">
        <v>0</v>
      </c>
      <c r="AD4951" s="153">
        <v>510.43972000000002</v>
      </c>
      <c r="AE4951" s="154"/>
      <c r="AF4951" s="154"/>
      <c r="AG4951" s="150" t="s">
        <v>17</v>
      </c>
      <c r="AH4951" s="147">
        <v>6.2304196400000001E-4</v>
      </c>
      <c r="AI4951" s="147">
        <v>3.677747954E-3</v>
      </c>
      <c r="AJ4951" s="147">
        <v>2.4416005709999998E-3</v>
      </c>
    </row>
    <row r="4952" spans="1:36" ht="13.5" thickBot="1" x14ac:dyDescent="0.25">
      <c r="A4952" s="149">
        <v>8694</v>
      </c>
      <c r="B4952" s="149">
        <v>14481</v>
      </c>
      <c r="C4952" s="150" t="s">
        <v>1802</v>
      </c>
      <c r="D4952" s="150">
        <v>520024126</v>
      </c>
      <c r="E4952" s="150" t="s">
        <v>429</v>
      </c>
      <c r="F4952" s="150" t="s">
        <v>1803</v>
      </c>
      <c r="G4952" s="150">
        <v>2260446</v>
      </c>
      <c r="H4952" s="150" t="s">
        <v>102</v>
      </c>
      <c r="I4952" s="150" t="s">
        <v>229</v>
      </c>
      <c r="J4952" s="150" t="s">
        <v>53</v>
      </c>
      <c r="K4952" s="150" t="s">
        <v>53</v>
      </c>
      <c r="L4952" s="150" t="s">
        <v>821</v>
      </c>
      <c r="M4952" s="150" t="s">
        <v>311</v>
      </c>
      <c r="N4952" s="150" t="s">
        <v>651</v>
      </c>
      <c r="O4952" s="150" t="s">
        <v>62</v>
      </c>
      <c r="P4952" s="150" t="s">
        <v>1369</v>
      </c>
      <c r="Q4952" s="150" t="s">
        <v>65</v>
      </c>
      <c r="R4952" s="150" t="s">
        <v>57</v>
      </c>
      <c r="S4952" s="150" t="s">
        <v>1206</v>
      </c>
      <c r="T4952" s="152">
        <v>2.1480000000000001</v>
      </c>
      <c r="U4952" s="151">
        <v>46934</v>
      </c>
      <c r="V4952" s="147">
        <v>3.6999999999999998E-2</v>
      </c>
      <c r="W4952" s="192">
        <v>2.3599999999999999E-2</v>
      </c>
      <c r="X4952" s="150" t="s">
        <v>636</v>
      </c>
      <c r="Y4952" s="150"/>
      <c r="Z4952" s="153">
        <v>180000</v>
      </c>
      <c r="AA4952" s="153">
        <v>1</v>
      </c>
      <c r="AB4952" s="153">
        <v>116.15</v>
      </c>
      <c r="AC4952" s="153">
        <v>0</v>
      </c>
      <c r="AD4952" s="153">
        <v>209.07</v>
      </c>
      <c r="AE4952" s="154"/>
      <c r="AF4952" s="154"/>
      <c r="AG4952" s="150" t="s">
        <v>17</v>
      </c>
      <c r="AH4952" s="147">
        <v>4.7881133899999999E-4</v>
      </c>
      <c r="AI4952" s="147">
        <v>1.5063615439999999E-3</v>
      </c>
      <c r="AJ4952" s="147">
        <v>1.000050371E-3</v>
      </c>
    </row>
    <row r="4953" spans="1:36" ht="13.5" thickBot="1" x14ac:dyDescent="0.25">
      <c r="A4953" s="149">
        <v>8694</v>
      </c>
      <c r="B4953" s="149">
        <v>14481</v>
      </c>
      <c r="C4953" s="150" t="s">
        <v>1802</v>
      </c>
      <c r="D4953" s="150">
        <v>520024126</v>
      </c>
      <c r="E4953" s="150" t="s">
        <v>429</v>
      </c>
      <c r="F4953" s="150" t="s">
        <v>1804</v>
      </c>
      <c r="G4953" s="150">
        <v>2260487</v>
      </c>
      <c r="H4953" s="150" t="s">
        <v>102</v>
      </c>
      <c r="I4953" s="150" t="s">
        <v>229</v>
      </c>
      <c r="J4953" s="150" t="s">
        <v>53</v>
      </c>
      <c r="K4953" s="150" t="s">
        <v>53</v>
      </c>
      <c r="L4953" s="150" t="s">
        <v>821</v>
      </c>
      <c r="M4953" s="150" t="s">
        <v>311</v>
      </c>
      <c r="N4953" s="150" t="s">
        <v>651</v>
      </c>
      <c r="O4953" s="150" t="s">
        <v>62</v>
      </c>
      <c r="P4953" s="150" t="s">
        <v>1369</v>
      </c>
      <c r="Q4953" s="150" t="s">
        <v>65</v>
      </c>
      <c r="R4953" s="150" t="s">
        <v>57</v>
      </c>
      <c r="S4953" s="150" t="s">
        <v>1206</v>
      </c>
      <c r="T4953" s="152">
        <v>2.7210000000000001</v>
      </c>
      <c r="U4953" s="151">
        <v>46477</v>
      </c>
      <c r="V4953" s="147">
        <v>2.5999999999999999E-2</v>
      </c>
      <c r="W4953" s="192">
        <v>2.1499999999999998E-2</v>
      </c>
      <c r="X4953" s="150" t="s">
        <v>636</v>
      </c>
      <c r="Y4953" s="150"/>
      <c r="Z4953" s="153">
        <v>65000</v>
      </c>
      <c r="AA4953" s="153">
        <v>1</v>
      </c>
      <c r="AB4953" s="153">
        <v>114.14</v>
      </c>
      <c r="AC4953" s="153">
        <v>0</v>
      </c>
      <c r="AD4953" s="153">
        <v>74.191000000000003</v>
      </c>
      <c r="AE4953" s="154"/>
      <c r="AF4953" s="154"/>
      <c r="AG4953" s="150" t="s">
        <v>17</v>
      </c>
      <c r="AH4953" s="147">
        <v>1.8019941699999999E-4</v>
      </c>
      <c r="AI4953" s="147">
        <v>5.3455048199999998E-4</v>
      </c>
      <c r="AJ4953" s="147">
        <v>3.54879882E-4</v>
      </c>
    </row>
    <row r="4954" spans="1:36" ht="13.5" thickBot="1" x14ac:dyDescent="0.25">
      <c r="A4954" s="149">
        <v>8694</v>
      </c>
      <c r="B4954" s="149">
        <v>14481</v>
      </c>
      <c r="C4954" s="150" t="s">
        <v>1802</v>
      </c>
      <c r="D4954" s="150">
        <v>520024126</v>
      </c>
      <c r="E4954" s="150" t="s">
        <v>429</v>
      </c>
      <c r="F4954" s="150" t="s">
        <v>1805</v>
      </c>
      <c r="G4954" s="150">
        <v>2260495</v>
      </c>
      <c r="H4954" s="150" t="s">
        <v>102</v>
      </c>
      <c r="I4954" s="150" t="s">
        <v>229</v>
      </c>
      <c r="J4954" s="150" t="s">
        <v>53</v>
      </c>
      <c r="K4954" s="150" t="s">
        <v>53</v>
      </c>
      <c r="L4954" s="150" t="s">
        <v>821</v>
      </c>
      <c r="M4954" s="150" t="s">
        <v>311</v>
      </c>
      <c r="N4954" s="150" t="s">
        <v>651</v>
      </c>
      <c r="O4954" s="150" t="s">
        <v>62</v>
      </c>
      <c r="P4954" s="150" t="s">
        <v>1369</v>
      </c>
      <c r="Q4954" s="150" t="s">
        <v>65</v>
      </c>
      <c r="R4954" s="150" t="s">
        <v>57</v>
      </c>
      <c r="S4954" s="150" t="s">
        <v>1206</v>
      </c>
      <c r="T4954" s="152">
        <v>3.899</v>
      </c>
      <c r="U4954" s="151">
        <v>47483</v>
      </c>
      <c r="V4954" s="147">
        <v>2.81E-2</v>
      </c>
      <c r="W4954" s="192">
        <v>2.5000000000000001E-2</v>
      </c>
      <c r="X4954" s="150" t="s">
        <v>636</v>
      </c>
      <c r="Y4954" s="150"/>
      <c r="Z4954" s="153">
        <v>62343.75</v>
      </c>
      <c r="AA4954" s="153">
        <v>1</v>
      </c>
      <c r="AB4954" s="153">
        <v>115.32</v>
      </c>
      <c r="AC4954" s="153">
        <v>0</v>
      </c>
      <c r="AD4954" s="153">
        <v>71.894810000000007</v>
      </c>
      <c r="AE4954" s="154"/>
      <c r="AF4954" s="154"/>
      <c r="AG4954" s="150" t="s">
        <v>17</v>
      </c>
      <c r="AH4954" s="147">
        <v>4.5278297437970103E-5</v>
      </c>
      <c r="AI4954" s="147">
        <v>5.18006299E-4</v>
      </c>
      <c r="AJ4954" s="147">
        <v>3.4389645199999998E-4</v>
      </c>
    </row>
    <row r="4955" spans="1:36" ht="13.5" thickBot="1" x14ac:dyDescent="0.25">
      <c r="A4955" s="149">
        <v>8694</v>
      </c>
      <c r="B4955" s="149">
        <v>14481</v>
      </c>
      <c r="C4955" s="150" t="s">
        <v>1802</v>
      </c>
      <c r="D4955" s="150">
        <v>520024126</v>
      </c>
      <c r="E4955" s="150" t="s">
        <v>429</v>
      </c>
      <c r="F4955" s="150" t="s">
        <v>1806</v>
      </c>
      <c r="G4955" s="150">
        <v>2260545</v>
      </c>
      <c r="H4955" s="150" t="s">
        <v>102</v>
      </c>
      <c r="I4955" s="150" t="s">
        <v>229</v>
      </c>
      <c r="J4955" s="150" t="s">
        <v>53</v>
      </c>
      <c r="K4955" s="150" t="s">
        <v>53</v>
      </c>
      <c r="L4955" s="150" t="s">
        <v>821</v>
      </c>
      <c r="M4955" s="150" t="s">
        <v>311</v>
      </c>
      <c r="N4955" s="150" t="s">
        <v>651</v>
      </c>
      <c r="O4955" s="150" t="s">
        <v>62</v>
      </c>
      <c r="P4955" s="150" t="s">
        <v>1369</v>
      </c>
      <c r="Q4955" s="150" t="s">
        <v>65</v>
      </c>
      <c r="R4955" s="150" t="s">
        <v>57</v>
      </c>
      <c r="S4955" s="150" t="s">
        <v>1206</v>
      </c>
      <c r="T4955" s="152">
        <v>2.2389999999999999</v>
      </c>
      <c r="U4955" s="151">
        <v>46295</v>
      </c>
      <c r="V4955" s="147">
        <v>2.4E-2</v>
      </c>
      <c r="W4955" s="192">
        <v>2.24E-2</v>
      </c>
      <c r="X4955" s="150" t="s">
        <v>636</v>
      </c>
      <c r="Y4955" s="150"/>
      <c r="Z4955" s="153">
        <v>38371.79</v>
      </c>
      <c r="AA4955" s="153">
        <v>1</v>
      </c>
      <c r="AB4955" s="153">
        <v>112.83</v>
      </c>
      <c r="AC4955" s="153">
        <v>0</v>
      </c>
      <c r="AD4955" s="153">
        <v>43.294890000000002</v>
      </c>
      <c r="AE4955" s="154"/>
      <c r="AF4955" s="154"/>
      <c r="AG4955" s="150" t="s">
        <v>17</v>
      </c>
      <c r="AH4955" s="147">
        <v>6.6501774453897096E-5</v>
      </c>
      <c r="AI4955" s="147">
        <v>3.1194220699999999E-4</v>
      </c>
      <c r="AJ4955" s="147">
        <v>2.07093656E-4</v>
      </c>
    </row>
    <row r="4956" spans="1:36" ht="13.5" thickBot="1" x14ac:dyDescent="0.25">
      <c r="A4956" s="149">
        <v>8694</v>
      </c>
      <c r="B4956" s="149">
        <v>14481</v>
      </c>
      <c r="C4956" s="150" t="s">
        <v>1802</v>
      </c>
      <c r="D4956" s="150">
        <v>520024126</v>
      </c>
      <c r="E4956" s="150" t="s">
        <v>429</v>
      </c>
      <c r="F4956" s="150" t="s">
        <v>2205</v>
      </c>
      <c r="G4956" s="150">
        <v>2260552</v>
      </c>
      <c r="H4956" s="150" t="s">
        <v>102</v>
      </c>
      <c r="I4956" s="150" t="s">
        <v>229</v>
      </c>
      <c r="J4956" s="150" t="s">
        <v>53</v>
      </c>
      <c r="K4956" s="150" t="s">
        <v>53</v>
      </c>
      <c r="L4956" s="150" t="s">
        <v>821</v>
      </c>
      <c r="M4956" s="150" t="s">
        <v>311</v>
      </c>
      <c r="N4956" s="150" t="s">
        <v>651</v>
      </c>
      <c r="O4956" s="150" t="s">
        <v>62</v>
      </c>
      <c r="P4956" s="150" t="s">
        <v>1369</v>
      </c>
      <c r="Q4956" s="150" t="s">
        <v>65</v>
      </c>
      <c r="R4956" s="150" t="s">
        <v>57</v>
      </c>
      <c r="S4956" s="150" t="s">
        <v>1206</v>
      </c>
      <c r="T4956" s="152">
        <v>3.4209999999999998</v>
      </c>
      <c r="U4956" s="151">
        <v>46934</v>
      </c>
      <c r="V4956" s="147">
        <v>2.5999999999999999E-2</v>
      </c>
      <c r="W4956" s="192">
        <v>2.3900000000000001E-2</v>
      </c>
      <c r="X4956" s="150" t="s">
        <v>636</v>
      </c>
      <c r="Y4956" s="150"/>
      <c r="Z4956" s="153">
        <v>90000</v>
      </c>
      <c r="AA4956" s="153">
        <v>1</v>
      </c>
      <c r="AB4956" s="153">
        <v>113.87</v>
      </c>
      <c r="AC4956" s="153">
        <v>0</v>
      </c>
      <c r="AD4956" s="153">
        <v>102.483</v>
      </c>
      <c r="AE4956" s="154"/>
      <c r="AF4956" s="154"/>
      <c r="AG4956" s="150" t="s">
        <v>17</v>
      </c>
      <c r="AH4956" s="147">
        <v>1.8358055500000001E-4</v>
      </c>
      <c r="AI4956" s="147">
        <v>7.3839599200000003E-4</v>
      </c>
      <c r="AJ4956" s="147">
        <v>4.9020979599999999E-4</v>
      </c>
    </row>
    <row r="4957" spans="1:36" ht="13.5" thickBot="1" x14ac:dyDescent="0.25">
      <c r="A4957" s="149">
        <v>8694</v>
      </c>
      <c r="B4957" s="149">
        <v>14481</v>
      </c>
      <c r="C4957" s="150" t="s">
        <v>1802</v>
      </c>
      <c r="D4957" s="150">
        <v>520024126</v>
      </c>
      <c r="E4957" s="150" t="s">
        <v>429</v>
      </c>
      <c r="F4957" s="150" t="s">
        <v>1807</v>
      </c>
      <c r="G4957" s="150">
        <v>2260636</v>
      </c>
      <c r="H4957" s="150" t="s">
        <v>102</v>
      </c>
      <c r="I4957" s="150" t="s">
        <v>229</v>
      </c>
      <c r="J4957" s="150" t="s">
        <v>53</v>
      </c>
      <c r="K4957" s="150" t="s">
        <v>53</v>
      </c>
      <c r="L4957" s="150" t="s">
        <v>821</v>
      </c>
      <c r="M4957" s="150" t="s">
        <v>311</v>
      </c>
      <c r="N4957" s="150" t="s">
        <v>651</v>
      </c>
      <c r="O4957" s="150" t="s">
        <v>62</v>
      </c>
      <c r="P4957" s="150" t="s">
        <v>1369</v>
      </c>
      <c r="Q4957" s="150" t="s">
        <v>65</v>
      </c>
      <c r="R4957" s="150" t="s">
        <v>57</v>
      </c>
      <c r="S4957" s="150" t="s">
        <v>1206</v>
      </c>
      <c r="T4957" s="152">
        <v>6.335</v>
      </c>
      <c r="U4957" s="151">
        <v>48852</v>
      </c>
      <c r="V4957" s="147">
        <v>3.5000000000000001E-3</v>
      </c>
      <c r="W4957" s="192">
        <v>3.0499999999999999E-2</v>
      </c>
      <c r="X4957" s="150" t="s">
        <v>636</v>
      </c>
      <c r="Y4957" s="150"/>
      <c r="Z4957" s="153">
        <v>1089162.5</v>
      </c>
      <c r="AA4957" s="153">
        <v>1</v>
      </c>
      <c r="AB4957" s="153">
        <v>92.07</v>
      </c>
      <c r="AC4957" s="153">
        <v>0</v>
      </c>
      <c r="AD4957" s="153">
        <v>1002.79191</v>
      </c>
      <c r="AE4957" s="154"/>
      <c r="AF4957" s="154"/>
      <c r="AG4957" s="150" t="s">
        <v>17</v>
      </c>
      <c r="AH4957" s="147">
        <v>3.12596882E-4</v>
      </c>
      <c r="AI4957" s="147">
        <v>7.2251741989999996E-3</v>
      </c>
      <c r="AJ4957" s="147">
        <v>4.7966825540000004E-3</v>
      </c>
    </row>
    <row r="4958" spans="1:36" ht="13.5" thickBot="1" x14ac:dyDescent="0.25">
      <c r="A4958" s="149">
        <v>8694</v>
      </c>
      <c r="B4958" s="149">
        <v>14481</v>
      </c>
      <c r="C4958" s="150" t="s">
        <v>1376</v>
      </c>
      <c r="D4958" s="150">
        <v>520031931</v>
      </c>
      <c r="E4958" s="150" t="s">
        <v>429</v>
      </c>
      <c r="F4958" s="150" t="s">
        <v>1809</v>
      </c>
      <c r="G4958" s="150">
        <v>2300234</v>
      </c>
      <c r="H4958" s="150" t="s">
        <v>102</v>
      </c>
      <c r="I4958" s="150" t="s">
        <v>228</v>
      </c>
      <c r="J4958" s="150" t="s">
        <v>53</v>
      </c>
      <c r="K4958" s="150" t="s">
        <v>53</v>
      </c>
      <c r="L4958" s="150" t="s">
        <v>821</v>
      </c>
      <c r="M4958" s="150" t="s">
        <v>311</v>
      </c>
      <c r="N4958" s="150" t="s">
        <v>260</v>
      </c>
      <c r="O4958" s="150" t="s">
        <v>62</v>
      </c>
      <c r="P4958" s="150" t="s">
        <v>1345</v>
      </c>
      <c r="Q4958" s="150" t="s">
        <v>65</v>
      </c>
      <c r="R4958" s="150" t="s">
        <v>57</v>
      </c>
      <c r="S4958" s="150" t="s">
        <v>1206</v>
      </c>
      <c r="T4958" s="152">
        <v>3.83</v>
      </c>
      <c r="U4958" s="151">
        <v>47636</v>
      </c>
      <c r="V4958" s="147">
        <v>3.2000000000000001E-2</v>
      </c>
      <c r="W4958" s="192">
        <v>4.6899999999999997E-2</v>
      </c>
      <c r="X4958" s="150" t="s">
        <v>636</v>
      </c>
      <c r="Y4958" s="150"/>
      <c r="Z4958" s="153">
        <v>834000</v>
      </c>
      <c r="AA4958" s="153">
        <v>1</v>
      </c>
      <c r="AB4958" s="153">
        <v>95.72</v>
      </c>
      <c r="AC4958" s="153">
        <v>0</v>
      </c>
      <c r="AD4958" s="153">
        <v>798.3048</v>
      </c>
      <c r="AE4958" s="154"/>
      <c r="AF4958" s="154"/>
      <c r="AG4958" s="150" t="s">
        <v>17</v>
      </c>
      <c r="AH4958" s="147">
        <v>5.9459178100000002E-4</v>
      </c>
      <c r="AI4958" s="147">
        <v>5.7518326449999997E-3</v>
      </c>
      <c r="AJ4958" s="147">
        <v>3.8185536490000001E-3</v>
      </c>
    </row>
    <row r="4959" spans="1:36" ht="13.5" thickBot="1" x14ac:dyDescent="0.25">
      <c r="A4959" s="149">
        <v>8694</v>
      </c>
      <c r="B4959" s="149">
        <v>14481</v>
      </c>
      <c r="C4959" s="150" t="s">
        <v>1376</v>
      </c>
      <c r="D4959" s="150">
        <v>520031931</v>
      </c>
      <c r="E4959" s="150" t="s">
        <v>429</v>
      </c>
      <c r="F4959" s="150" t="s">
        <v>1810</v>
      </c>
      <c r="G4959" s="150">
        <v>2300242</v>
      </c>
      <c r="H4959" s="150" t="s">
        <v>102</v>
      </c>
      <c r="I4959" s="150" t="s">
        <v>229</v>
      </c>
      <c r="J4959" s="150" t="s">
        <v>53</v>
      </c>
      <c r="K4959" s="150" t="s">
        <v>53</v>
      </c>
      <c r="L4959" s="150" t="s">
        <v>821</v>
      </c>
      <c r="M4959" s="150" t="s">
        <v>311</v>
      </c>
      <c r="N4959" s="150" t="s">
        <v>260</v>
      </c>
      <c r="O4959" s="150" t="s">
        <v>62</v>
      </c>
      <c r="P4959" s="150" t="s">
        <v>1345</v>
      </c>
      <c r="Q4959" s="150" t="s">
        <v>65</v>
      </c>
      <c r="R4959" s="150" t="s">
        <v>57</v>
      </c>
      <c r="S4959" s="150" t="s">
        <v>1206</v>
      </c>
      <c r="T4959" s="152">
        <v>3.9929999999999999</v>
      </c>
      <c r="U4959" s="151">
        <v>47636</v>
      </c>
      <c r="V4959" s="147">
        <v>1.7000000000000001E-2</v>
      </c>
      <c r="W4959" s="192">
        <v>2.0899999999999998E-2</v>
      </c>
      <c r="X4959" s="150" t="s">
        <v>636</v>
      </c>
      <c r="Y4959" s="150"/>
      <c r="Z4959" s="153">
        <v>156949</v>
      </c>
      <c r="AA4959" s="153">
        <v>1</v>
      </c>
      <c r="AB4959" s="153">
        <v>109.05</v>
      </c>
      <c r="AC4959" s="153">
        <v>0</v>
      </c>
      <c r="AD4959" s="153">
        <v>171.15288000000001</v>
      </c>
      <c r="AE4959" s="154"/>
      <c r="AF4959" s="154"/>
      <c r="AG4959" s="150" t="s">
        <v>17</v>
      </c>
      <c r="AH4959" s="147">
        <v>1.23655888E-4</v>
      </c>
      <c r="AI4959" s="147">
        <v>1.233166482E-3</v>
      </c>
      <c r="AJ4959" s="147">
        <v>8.1868035100000002E-4</v>
      </c>
    </row>
    <row r="4960" spans="1:36" ht="13.5" thickBot="1" x14ac:dyDescent="0.25">
      <c r="A4960" s="149">
        <v>8694</v>
      </c>
      <c r="B4960" s="149">
        <v>14481</v>
      </c>
      <c r="C4960" s="150" t="s">
        <v>1376</v>
      </c>
      <c r="D4960" s="150">
        <v>520031931</v>
      </c>
      <c r="E4960" s="150" t="s">
        <v>429</v>
      </c>
      <c r="F4960" s="150" t="s">
        <v>1811</v>
      </c>
      <c r="G4960" s="150">
        <v>2300309</v>
      </c>
      <c r="H4960" s="150" t="s">
        <v>102</v>
      </c>
      <c r="I4960" s="150" t="s">
        <v>228</v>
      </c>
      <c r="J4960" s="150" t="s">
        <v>53</v>
      </c>
      <c r="K4960" s="150" t="s">
        <v>53</v>
      </c>
      <c r="L4960" s="150" t="s">
        <v>821</v>
      </c>
      <c r="M4960" s="150" t="s">
        <v>311</v>
      </c>
      <c r="N4960" s="150" t="s">
        <v>260</v>
      </c>
      <c r="O4960" s="150" t="s">
        <v>62</v>
      </c>
      <c r="P4960" s="150" t="s">
        <v>1345</v>
      </c>
      <c r="Q4960" s="150" t="s">
        <v>65</v>
      </c>
      <c r="R4960" s="150" t="s">
        <v>57</v>
      </c>
      <c r="S4960" s="150" t="s">
        <v>1206</v>
      </c>
      <c r="T4960" s="152">
        <v>8.2460000000000004</v>
      </c>
      <c r="U4960" s="151">
        <v>49645</v>
      </c>
      <c r="V4960" s="147">
        <v>2.7900000000000001E-2</v>
      </c>
      <c r="W4960" s="192">
        <v>5.2600000000000001E-2</v>
      </c>
      <c r="X4960" s="150" t="s">
        <v>636</v>
      </c>
      <c r="Y4960" s="150"/>
      <c r="Z4960" s="153">
        <v>400000</v>
      </c>
      <c r="AA4960" s="153">
        <v>1</v>
      </c>
      <c r="AB4960" s="153">
        <v>82.89</v>
      </c>
      <c r="AC4960" s="153">
        <v>0</v>
      </c>
      <c r="AD4960" s="153">
        <v>331.56</v>
      </c>
      <c r="AE4960" s="154"/>
      <c r="AF4960" s="154"/>
      <c r="AG4960" s="150" t="s">
        <v>17</v>
      </c>
      <c r="AH4960" s="147">
        <v>4.6394939200000002E-4</v>
      </c>
      <c r="AI4960" s="147">
        <v>2.3889091380000001E-3</v>
      </c>
      <c r="AJ4960" s="147">
        <v>1.585960209E-3</v>
      </c>
    </row>
    <row r="4961" spans="1:36" ht="13.5" thickBot="1" x14ac:dyDescent="0.25">
      <c r="A4961" s="149">
        <v>8694</v>
      </c>
      <c r="B4961" s="149">
        <v>14481</v>
      </c>
      <c r="C4961" s="150" t="s">
        <v>1378</v>
      </c>
      <c r="D4961" s="150">
        <v>520032046</v>
      </c>
      <c r="E4961" s="150" t="s">
        <v>429</v>
      </c>
      <c r="F4961" s="150" t="s">
        <v>1813</v>
      </c>
      <c r="G4961" s="150">
        <v>2310217</v>
      </c>
      <c r="H4961" s="150" t="s">
        <v>102</v>
      </c>
      <c r="I4961" s="150" t="s">
        <v>229</v>
      </c>
      <c r="J4961" s="150" t="s">
        <v>53</v>
      </c>
      <c r="K4961" s="150" t="s">
        <v>53</v>
      </c>
      <c r="L4961" s="150" t="s">
        <v>821</v>
      </c>
      <c r="M4961" s="150" t="s">
        <v>311</v>
      </c>
      <c r="N4961" s="150" t="s">
        <v>256</v>
      </c>
      <c r="O4961" s="150" t="s">
        <v>62</v>
      </c>
      <c r="P4961" s="150" t="s">
        <v>1205</v>
      </c>
      <c r="Q4961" s="150" t="s">
        <v>65</v>
      </c>
      <c r="R4961" s="150" t="s">
        <v>57</v>
      </c>
      <c r="S4961" s="150" t="s">
        <v>1206</v>
      </c>
      <c r="T4961" s="152">
        <v>0.49299999999999999</v>
      </c>
      <c r="U4961" s="151">
        <v>45564</v>
      </c>
      <c r="V4961" s="147">
        <v>8.6E-3</v>
      </c>
      <c r="W4961" s="192">
        <v>1.3100000000000001E-2</v>
      </c>
      <c r="X4961" s="150" t="s">
        <v>636</v>
      </c>
      <c r="Y4961" s="150"/>
      <c r="Z4961" s="153">
        <v>160000</v>
      </c>
      <c r="AA4961" s="153">
        <v>1</v>
      </c>
      <c r="AB4961" s="153">
        <v>113.09</v>
      </c>
      <c r="AC4961" s="153">
        <v>0</v>
      </c>
      <c r="AD4961" s="153">
        <v>180.94399999999999</v>
      </c>
      <c r="AE4961" s="154"/>
      <c r="AF4961" s="154"/>
      <c r="AG4961" s="150" t="s">
        <v>17</v>
      </c>
      <c r="AH4961" s="147">
        <v>6.3965433079963603E-5</v>
      </c>
      <c r="AI4961" s="147">
        <v>1.303712073E-3</v>
      </c>
      <c r="AJ4961" s="147">
        <v>8.6551448899999995E-4</v>
      </c>
    </row>
    <row r="4962" spans="1:36" ht="13.5" thickBot="1" x14ac:dyDescent="0.25">
      <c r="A4962" s="149">
        <v>8694</v>
      </c>
      <c r="B4962" s="149">
        <v>14481</v>
      </c>
      <c r="C4962" s="150" t="s">
        <v>1378</v>
      </c>
      <c r="D4962" s="150">
        <v>520032046</v>
      </c>
      <c r="E4962" s="150" t="s">
        <v>429</v>
      </c>
      <c r="F4962" s="150" t="s">
        <v>1814</v>
      </c>
      <c r="G4962" s="150">
        <v>2310225</v>
      </c>
      <c r="H4962" s="150" t="s">
        <v>102</v>
      </c>
      <c r="I4962" s="150" t="s">
        <v>229</v>
      </c>
      <c r="J4962" s="150" t="s">
        <v>53</v>
      </c>
      <c r="K4962" s="150" t="s">
        <v>53</v>
      </c>
      <c r="L4962" s="150" t="s">
        <v>821</v>
      </c>
      <c r="M4962" s="150" t="s">
        <v>311</v>
      </c>
      <c r="N4962" s="150" t="s">
        <v>256</v>
      </c>
      <c r="O4962" s="150" t="s">
        <v>62</v>
      </c>
      <c r="P4962" s="150" t="s">
        <v>1205</v>
      </c>
      <c r="Q4962" s="150" t="s">
        <v>65</v>
      </c>
      <c r="R4962" s="150" t="s">
        <v>57</v>
      </c>
      <c r="S4962" s="150" t="s">
        <v>1206</v>
      </c>
      <c r="T4962" s="152">
        <v>3.4180000000000001</v>
      </c>
      <c r="U4962" s="151">
        <v>46658</v>
      </c>
      <c r="V4962" s="147">
        <v>1.2200000000000001E-2</v>
      </c>
      <c r="W4962" s="192">
        <v>1.7999999999999999E-2</v>
      </c>
      <c r="X4962" s="150" t="s">
        <v>636</v>
      </c>
      <c r="Y4962" s="150"/>
      <c r="Z4962" s="153">
        <v>720888</v>
      </c>
      <c r="AA4962" s="153">
        <v>1</v>
      </c>
      <c r="AB4962" s="153">
        <v>111.35</v>
      </c>
      <c r="AC4962" s="153">
        <v>0</v>
      </c>
      <c r="AD4962" s="153">
        <v>802.70879000000002</v>
      </c>
      <c r="AE4962" s="154"/>
      <c r="AF4962" s="154"/>
      <c r="AG4962" s="150" t="s">
        <v>17</v>
      </c>
      <c r="AH4962" s="147">
        <v>2.3905197299999999E-4</v>
      </c>
      <c r="AI4962" s="147">
        <v>5.7835636500000003E-3</v>
      </c>
      <c r="AJ4962" s="147">
        <v>3.8396193770000001E-3</v>
      </c>
    </row>
    <row r="4963" spans="1:36" ht="13.5" thickBot="1" x14ac:dyDescent="0.25">
      <c r="A4963" s="149">
        <v>8694</v>
      </c>
      <c r="B4963" s="149">
        <v>14481</v>
      </c>
      <c r="C4963" s="150" t="s">
        <v>1378</v>
      </c>
      <c r="D4963" s="150">
        <v>520032046</v>
      </c>
      <c r="E4963" s="150" t="s">
        <v>429</v>
      </c>
      <c r="F4963" s="150" t="s">
        <v>1816</v>
      </c>
      <c r="G4963" s="150">
        <v>2310290</v>
      </c>
      <c r="H4963" s="150" t="s">
        <v>102</v>
      </c>
      <c r="I4963" s="150" t="s">
        <v>229</v>
      </c>
      <c r="J4963" s="150" t="s">
        <v>53</v>
      </c>
      <c r="K4963" s="150" t="s">
        <v>53</v>
      </c>
      <c r="L4963" s="150" t="s">
        <v>821</v>
      </c>
      <c r="M4963" s="150" t="s">
        <v>311</v>
      </c>
      <c r="N4963" s="150" t="s">
        <v>256</v>
      </c>
      <c r="O4963" s="150" t="s">
        <v>62</v>
      </c>
      <c r="P4963" s="150" t="s">
        <v>1345</v>
      </c>
      <c r="Q4963" s="150" t="s">
        <v>65</v>
      </c>
      <c r="R4963" s="150" t="s">
        <v>57</v>
      </c>
      <c r="S4963" s="150" t="s">
        <v>1206</v>
      </c>
      <c r="T4963" s="152">
        <v>0.72599999999999998</v>
      </c>
      <c r="U4963" s="151">
        <v>47475</v>
      </c>
      <c r="V4963" s="147">
        <v>1.9E-2</v>
      </c>
      <c r="W4963" s="192">
        <v>1.8200000000000001E-2</v>
      </c>
      <c r="X4963" s="150" t="s">
        <v>636</v>
      </c>
      <c r="Y4963" s="150"/>
      <c r="Z4963" s="153">
        <v>250000</v>
      </c>
      <c r="AA4963" s="153">
        <v>1</v>
      </c>
      <c r="AB4963" s="153">
        <v>110.71</v>
      </c>
      <c r="AC4963" s="153">
        <v>0</v>
      </c>
      <c r="AD4963" s="153">
        <v>276.77499999999998</v>
      </c>
      <c r="AE4963" s="154"/>
      <c r="AF4963" s="154"/>
      <c r="AG4963" s="150" t="s">
        <v>17</v>
      </c>
      <c r="AH4963" s="147">
        <v>2.2937884199999999E-4</v>
      </c>
      <c r="AI4963" s="147">
        <v>1.9941800179999998E-3</v>
      </c>
      <c r="AJ4963" s="147">
        <v>1.323905588E-3</v>
      </c>
    </row>
    <row r="4964" spans="1:36" ht="13.5" thickBot="1" x14ac:dyDescent="0.25">
      <c r="A4964" s="149">
        <v>8694</v>
      </c>
      <c r="B4964" s="149">
        <v>14481</v>
      </c>
      <c r="C4964" s="150" t="s">
        <v>1378</v>
      </c>
      <c r="D4964" s="150">
        <v>520032046</v>
      </c>
      <c r="E4964" s="150" t="s">
        <v>429</v>
      </c>
      <c r="F4964" s="150" t="s">
        <v>1820</v>
      </c>
      <c r="G4964" s="150">
        <v>2310498</v>
      </c>
      <c r="H4964" s="150" t="s">
        <v>102</v>
      </c>
      <c r="I4964" s="150" t="s">
        <v>229</v>
      </c>
      <c r="J4964" s="150" t="s">
        <v>53</v>
      </c>
      <c r="K4964" s="150" t="s">
        <v>53</v>
      </c>
      <c r="L4964" s="150" t="s">
        <v>821</v>
      </c>
      <c r="M4964" s="150" t="s">
        <v>311</v>
      </c>
      <c r="N4964" s="150" t="s">
        <v>256</v>
      </c>
      <c r="O4964" s="150" t="s">
        <v>62</v>
      </c>
      <c r="P4964" s="150" t="s">
        <v>1205</v>
      </c>
      <c r="Q4964" s="150" t="s">
        <v>65</v>
      </c>
      <c r="R4964" s="150" t="s">
        <v>57</v>
      </c>
      <c r="S4964" s="150" t="s">
        <v>1206</v>
      </c>
      <c r="T4964" s="152">
        <v>4.5460000000000003</v>
      </c>
      <c r="U4964" s="151">
        <v>47048</v>
      </c>
      <c r="V4964" s="147">
        <v>1E-3</v>
      </c>
      <c r="W4964" s="192">
        <v>1.9699999999999999E-2</v>
      </c>
      <c r="X4964" s="150" t="s">
        <v>636</v>
      </c>
      <c r="Y4964" s="150"/>
      <c r="Z4964" s="153">
        <v>204519</v>
      </c>
      <c r="AA4964" s="153">
        <v>1</v>
      </c>
      <c r="AB4964" s="153">
        <v>100.35</v>
      </c>
      <c r="AC4964" s="153">
        <v>0</v>
      </c>
      <c r="AD4964" s="153">
        <v>205.23482000000001</v>
      </c>
      <c r="AE4964" s="154"/>
      <c r="AF4964" s="154"/>
      <c r="AG4964" s="150" t="s">
        <v>17</v>
      </c>
      <c r="AH4964" s="147">
        <v>6.05603607818519E-5</v>
      </c>
      <c r="AI4964" s="147">
        <v>1.478728848E-3</v>
      </c>
      <c r="AJ4964" s="147">
        <v>9.8170544699999998E-4</v>
      </c>
    </row>
    <row r="4965" spans="1:36" ht="13.5" thickBot="1" x14ac:dyDescent="0.25">
      <c r="A4965" s="149">
        <v>8694</v>
      </c>
      <c r="B4965" s="149">
        <v>14481</v>
      </c>
      <c r="C4965" s="150" t="s">
        <v>1378</v>
      </c>
      <c r="D4965" s="150">
        <v>520032046</v>
      </c>
      <c r="E4965" s="150" t="s">
        <v>429</v>
      </c>
      <c r="F4965" s="150" t="s">
        <v>1821</v>
      </c>
      <c r="G4965" s="150">
        <v>2310548</v>
      </c>
      <c r="H4965" s="150" t="s">
        <v>102</v>
      </c>
      <c r="I4965" s="150" t="s">
        <v>228</v>
      </c>
      <c r="J4965" s="150" t="s">
        <v>53</v>
      </c>
      <c r="K4965" s="150" t="s">
        <v>53</v>
      </c>
      <c r="L4965" s="150" t="s">
        <v>821</v>
      </c>
      <c r="M4965" s="150" t="s">
        <v>311</v>
      </c>
      <c r="N4965" s="150" t="s">
        <v>256</v>
      </c>
      <c r="O4965" s="150" t="s">
        <v>62</v>
      </c>
      <c r="P4965" s="150" t="s">
        <v>1205</v>
      </c>
      <c r="Q4965" s="150" t="s">
        <v>65</v>
      </c>
      <c r="R4965" s="150" t="s">
        <v>57</v>
      </c>
      <c r="S4965" s="150" t="s">
        <v>1206</v>
      </c>
      <c r="T4965" s="152">
        <v>3.173</v>
      </c>
      <c r="U4965" s="151">
        <v>47951</v>
      </c>
      <c r="V4965" s="147">
        <v>2.7400000000000001E-2</v>
      </c>
      <c r="W4965" s="192">
        <v>4.48E-2</v>
      </c>
      <c r="X4965" s="150" t="s">
        <v>636</v>
      </c>
      <c r="Y4965" s="150"/>
      <c r="Z4965" s="153">
        <v>180000</v>
      </c>
      <c r="AA4965" s="153">
        <v>1</v>
      </c>
      <c r="AB4965" s="153">
        <v>97.26</v>
      </c>
      <c r="AC4965" s="153">
        <v>0</v>
      </c>
      <c r="AD4965" s="153">
        <v>175.06800000000001</v>
      </c>
      <c r="AE4965" s="154"/>
      <c r="AF4965" s="154"/>
      <c r="AG4965" s="150" t="s">
        <v>17</v>
      </c>
      <c r="AH4965" s="147">
        <v>1.05138053E-4</v>
      </c>
      <c r="AI4965" s="147">
        <v>1.26137515E-3</v>
      </c>
      <c r="AJ4965" s="147">
        <v>8.3740765399999996E-4</v>
      </c>
    </row>
    <row r="4966" spans="1:36" ht="13.5" thickBot="1" x14ac:dyDescent="0.25">
      <c r="A4966" s="149">
        <v>8694</v>
      </c>
      <c r="B4966" s="149">
        <v>14481</v>
      </c>
      <c r="C4966" s="150" t="s">
        <v>1378</v>
      </c>
      <c r="D4966" s="150">
        <v>520032046</v>
      </c>
      <c r="E4966" s="150" t="s">
        <v>429</v>
      </c>
      <c r="F4966" s="150" t="s">
        <v>1822</v>
      </c>
      <c r="G4966" s="150">
        <v>2310555</v>
      </c>
      <c r="H4966" s="150" t="s">
        <v>102</v>
      </c>
      <c r="I4966" s="150" t="s">
        <v>229</v>
      </c>
      <c r="J4966" s="150" t="s">
        <v>53</v>
      </c>
      <c r="K4966" s="150" t="s">
        <v>53</v>
      </c>
      <c r="L4966" s="150" t="s">
        <v>821</v>
      </c>
      <c r="M4966" s="150" t="s">
        <v>311</v>
      </c>
      <c r="N4966" s="150" t="s">
        <v>256</v>
      </c>
      <c r="O4966" s="150" t="s">
        <v>62</v>
      </c>
      <c r="P4966" s="150" t="s">
        <v>1205</v>
      </c>
      <c r="Q4966" s="150" t="s">
        <v>65</v>
      </c>
      <c r="R4966" s="150" t="s">
        <v>57</v>
      </c>
      <c r="S4966" s="150" t="s">
        <v>1206</v>
      </c>
      <c r="T4966" s="152">
        <v>3.4260000000000002</v>
      </c>
      <c r="U4966" s="151">
        <v>47951</v>
      </c>
      <c r="V4966" s="147">
        <v>1E-3</v>
      </c>
      <c r="W4966" s="192">
        <v>1.8800000000000001E-2</v>
      </c>
      <c r="X4966" s="150" t="s">
        <v>636</v>
      </c>
      <c r="Y4966" s="150"/>
      <c r="Z4966" s="153">
        <v>78000</v>
      </c>
      <c r="AA4966" s="153">
        <v>1</v>
      </c>
      <c r="AB4966" s="153">
        <v>101.54</v>
      </c>
      <c r="AC4966" s="153">
        <v>0</v>
      </c>
      <c r="AD4966" s="153">
        <v>79.2012</v>
      </c>
      <c r="AE4966" s="154"/>
      <c r="AF4966" s="154"/>
      <c r="AG4966" s="150" t="s">
        <v>17</v>
      </c>
      <c r="AH4966" s="147">
        <v>7.5025289365832098E-5</v>
      </c>
      <c r="AI4966" s="147">
        <v>5.7064926500000003E-4</v>
      </c>
      <c r="AJ4966" s="147">
        <v>3.78845312E-4</v>
      </c>
    </row>
    <row r="4967" spans="1:36" ht="13.5" thickBot="1" x14ac:dyDescent="0.25">
      <c r="A4967" s="149">
        <v>8694</v>
      </c>
      <c r="B4967" s="149">
        <v>14481</v>
      </c>
      <c r="C4967" s="150" t="s">
        <v>1823</v>
      </c>
      <c r="D4967" s="150">
        <v>550010003</v>
      </c>
      <c r="E4967" s="150" t="s">
        <v>432</v>
      </c>
      <c r="F4967" s="150" t="s">
        <v>1824</v>
      </c>
      <c r="G4967" s="150">
        <v>2320174</v>
      </c>
      <c r="H4967" s="150" t="s">
        <v>102</v>
      </c>
      <c r="I4967" s="150" t="s">
        <v>230</v>
      </c>
      <c r="J4967" s="150" t="s">
        <v>53</v>
      </c>
      <c r="K4967" s="150" t="s">
        <v>53</v>
      </c>
      <c r="L4967" s="150" t="s">
        <v>821</v>
      </c>
      <c r="M4967" s="150" t="s">
        <v>311</v>
      </c>
      <c r="N4967" s="150" t="s">
        <v>267</v>
      </c>
      <c r="O4967" s="150" t="s">
        <v>62</v>
      </c>
      <c r="P4967" s="150" t="s">
        <v>1369</v>
      </c>
      <c r="Q4967" s="150" t="s">
        <v>65</v>
      </c>
      <c r="R4967" s="150" t="s">
        <v>57</v>
      </c>
      <c r="S4967" s="150" t="s">
        <v>1206</v>
      </c>
      <c r="T4967" s="152">
        <v>0.74299999999999999</v>
      </c>
      <c r="U4967" s="151">
        <v>45940</v>
      </c>
      <c r="V4967" s="147">
        <v>3.49E-2</v>
      </c>
      <c r="W4967" s="192">
        <v>6.4000000000000001E-2</v>
      </c>
      <c r="X4967" s="150" t="s">
        <v>636</v>
      </c>
      <c r="Y4967" s="150"/>
      <c r="Z4967" s="153">
        <v>98000</v>
      </c>
      <c r="AA4967" s="153">
        <v>1</v>
      </c>
      <c r="AB4967" s="153">
        <v>101.56</v>
      </c>
      <c r="AC4967" s="153">
        <v>0</v>
      </c>
      <c r="AD4967" s="153">
        <v>99.528800000000004</v>
      </c>
      <c r="AE4967" s="154"/>
      <c r="AF4967" s="154"/>
      <c r="AG4967" s="150" t="s">
        <v>17</v>
      </c>
      <c r="AH4967" s="147">
        <v>1.459074E-4</v>
      </c>
      <c r="AI4967" s="147">
        <v>7.1711080899999999E-4</v>
      </c>
      <c r="AJ4967" s="147">
        <v>4.7607888899999998E-4</v>
      </c>
    </row>
    <row r="4968" spans="1:36" ht="13.5" thickBot="1" x14ac:dyDescent="0.25">
      <c r="A4968" s="149">
        <v>8694</v>
      </c>
      <c r="B4968" s="149">
        <v>14481</v>
      </c>
      <c r="C4968" s="150" t="s">
        <v>1823</v>
      </c>
      <c r="D4968" s="150">
        <v>550010003</v>
      </c>
      <c r="E4968" s="150" t="s">
        <v>432</v>
      </c>
      <c r="F4968" s="150" t="s">
        <v>1825</v>
      </c>
      <c r="G4968" s="150">
        <v>2320232</v>
      </c>
      <c r="H4968" s="150" t="s">
        <v>102</v>
      </c>
      <c r="I4968" s="150" t="s">
        <v>228</v>
      </c>
      <c r="J4968" s="150" t="s">
        <v>53</v>
      </c>
      <c r="K4968" s="150" t="s">
        <v>53</v>
      </c>
      <c r="L4968" s="150" t="s">
        <v>821</v>
      </c>
      <c r="M4968" s="150" t="s">
        <v>311</v>
      </c>
      <c r="N4968" s="150" t="s">
        <v>267</v>
      </c>
      <c r="O4968" s="150" t="s">
        <v>62</v>
      </c>
      <c r="P4968" s="150" t="s">
        <v>1369</v>
      </c>
      <c r="Q4968" s="150" t="s">
        <v>65</v>
      </c>
      <c r="R4968" s="150" t="s">
        <v>57</v>
      </c>
      <c r="S4968" s="150" t="s">
        <v>1206</v>
      </c>
      <c r="T4968" s="152">
        <v>3.5329999999999999</v>
      </c>
      <c r="U4968" s="151">
        <v>47766</v>
      </c>
      <c r="V4968" s="147">
        <v>2.24E-2</v>
      </c>
      <c r="W4968" s="192">
        <v>4.8899999999999999E-2</v>
      </c>
      <c r="X4968" s="150" t="s">
        <v>636</v>
      </c>
      <c r="Y4968" s="150"/>
      <c r="Z4968" s="153">
        <v>25615.15</v>
      </c>
      <c r="AA4968" s="153">
        <v>1</v>
      </c>
      <c r="AB4968" s="153">
        <v>92.24</v>
      </c>
      <c r="AC4968" s="153">
        <v>0</v>
      </c>
      <c r="AD4968" s="153">
        <v>23.627410000000001</v>
      </c>
      <c r="AE4968" s="154"/>
      <c r="AF4968" s="154"/>
      <c r="AG4968" s="150" t="s">
        <v>17</v>
      </c>
      <c r="AH4968" s="147">
        <v>4.1664593954038797E-5</v>
      </c>
      <c r="AI4968" s="147">
        <v>1.7023686699999999E-4</v>
      </c>
      <c r="AJ4968" s="147">
        <v>1.1301765E-4</v>
      </c>
    </row>
    <row r="4969" spans="1:36" ht="13.5" thickBot="1" x14ac:dyDescent="0.25">
      <c r="A4969" s="149">
        <v>8694</v>
      </c>
      <c r="B4969" s="149">
        <v>14481</v>
      </c>
      <c r="C4969" s="150" t="s">
        <v>1385</v>
      </c>
      <c r="D4969" s="150">
        <v>520036658</v>
      </c>
      <c r="E4969" s="150" t="s">
        <v>429</v>
      </c>
      <c r="F4969" s="150" t="s">
        <v>2207</v>
      </c>
      <c r="G4969" s="150">
        <v>2590461</v>
      </c>
      <c r="H4969" s="150" t="s">
        <v>102</v>
      </c>
      <c r="I4969" s="150" t="s">
        <v>230</v>
      </c>
      <c r="J4969" s="150" t="s">
        <v>53</v>
      </c>
      <c r="K4969" s="150" t="s">
        <v>53</v>
      </c>
      <c r="L4969" s="150" t="s">
        <v>821</v>
      </c>
      <c r="M4969" s="150" t="s">
        <v>311</v>
      </c>
      <c r="N4969" s="150" t="s">
        <v>156</v>
      </c>
      <c r="O4969" s="150" t="s">
        <v>62</v>
      </c>
      <c r="P4969" s="150" t="s">
        <v>1339</v>
      </c>
      <c r="Q4969" s="150" t="s">
        <v>65</v>
      </c>
      <c r="R4969" s="150" t="s">
        <v>57</v>
      </c>
      <c r="S4969" s="150" t="s">
        <v>1206</v>
      </c>
      <c r="T4969" s="152">
        <v>0.97699999999999998</v>
      </c>
      <c r="U4969" s="151">
        <v>45930</v>
      </c>
      <c r="V4969" s="147">
        <v>4.7E-2</v>
      </c>
      <c r="W4969" s="192">
        <v>6.6100000000000006E-2</v>
      </c>
      <c r="X4969" s="150" t="s">
        <v>636</v>
      </c>
      <c r="Y4969" s="150"/>
      <c r="Z4969" s="153">
        <v>2753.28</v>
      </c>
      <c r="AA4969" s="153">
        <v>1</v>
      </c>
      <c r="AB4969" s="153">
        <v>99.18</v>
      </c>
      <c r="AC4969" s="153">
        <v>0</v>
      </c>
      <c r="AD4969" s="153">
        <v>2.7307000000000001</v>
      </c>
      <c r="AE4969" s="154"/>
      <c r="AF4969" s="154"/>
      <c r="AG4969" s="150" t="s">
        <v>17</v>
      </c>
      <c r="AH4969" s="147">
        <v>7.4841348670851696E-6</v>
      </c>
      <c r="AI4969" s="147">
        <v>1.9674852769264198E-5</v>
      </c>
      <c r="AJ4969" s="147">
        <v>1.30618335888569E-5</v>
      </c>
    </row>
    <row r="4970" spans="1:36" ht="13.5" thickBot="1" x14ac:dyDescent="0.25">
      <c r="A4970" s="149">
        <v>8694</v>
      </c>
      <c r="B4970" s="149">
        <v>14481</v>
      </c>
      <c r="C4970" s="150" t="s">
        <v>1387</v>
      </c>
      <c r="D4970" s="150">
        <v>520037789</v>
      </c>
      <c r="E4970" s="150" t="s">
        <v>429</v>
      </c>
      <c r="F4970" s="150" t="s">
        <v>1837</v>
      </c>
      <c r="G4970" s="150">
        <v>3230190</v>
      </c>
      <c r="H4970" s="150" t="s">
        <v>102</v>
      </c>
      <c r="I4970" s="150" t="s">
        <v>229</v>
      </c>
      <c r="J4970" s="150" t="s">
        <v>53</v>
      </c>
      <c r="K4970" s="150" t="s">
        <v>53</v>
      </c>
      <c r="L4970" s="150" t="s">
        <v>821</v>
      </c>
      <c r="M4970" s="150" t="s">
        <v>311</v>
      </c>
      <c r="N4970" s="150" t="s">
        <v>651</v>
      </c>
      <c r="O4970" s="150" t="s">
        <v>62</v>
      </c>
      <c r="P4970" s="150" t="s">
        <v>1369</v>
      </c>
      <c r="Q4970" s="150" t="s">
        <v>65</v>
      </c>
      <c r="R4970" s="150" t="s">
        <v>57</v>
      </c>
      <c r="S4970" s="150" t="s">
        <v>1206</v>
      </c>
      <c r="T4970" s="152">
        <v>1.24</v>
      </c>
      <c r="U4970" s="151">
        <v>45848</v>
      </c>
      <c r="V4970" s="147">
        <v>1.7600000000000001E-2</v>
      </c>
      <c r="W4970" s="192">
        <v>1.7399999999999999E-2</v>
      </c>
      <c r="X4970" s="150" t="s">
        <v>636</v>
      </c>
      <c r="Y4970" s="150"/>
      <c r="Z4970" s="153">
        <v>469345.24</v>
      </c>
      <c r="AA4970" s="153">
        <v>1</v>
      </c>
      <c r="AB4970" s="153">
        <v>114.03</v>
      </c>
      <c r="AC4970" s="153">
        <v>1.5306200000000001</v>
      </c>
      <c r="AD4970" s="153">
        <v>536.72500000000002</v>
      </c>
      <c r="AE4970" s="154"/>
      <c r="AF4970" s="154"/>
      <c r="AG4970" s="150" t="s">
        <v>17</v>
      </c>
      <c r="AH4970" s="147">
        <v>6.0300200000000005E-4</v>
      </c>
      <c r="AI4970" s="147">
        <v>3.8671349290000001E-3</v>
      </c>
      <c r="AJ4970" s="147">
        <v>2.5673316849999998E-3</v>
      </c>
    </row>
    <row r="4971" spans="1:36" ht="13.5" thickBot="1" x14ac:dyDescent="0.25">
      <c r="A4971" s="149">
        <v>8694</v>
      </c>
      <c r="B4971" s="149">
        <v>14481</v>
      </c>
      <c r="C4971" s="150" t="s">
        <v>1387</v>
      </c>
      <c r="D4971" s="150">
        <v>520037789</v>
      </c>
      <c r="E4971" s="150" t="s">
        <v>429</v>
      </c>
      <c r="F4971" s="150" t="s">
        <v>1838</v>
      </c>
      <c r="G4971" s="150">
        <v>3230208</v>
      </c>
      <c r="H4971" s="150" t="s">
        <v>102</v>
      </c>
      <c r="I4971" s="150" t="s">
        <v>229</v>
      </c>
      <c r="J4971" s="150" t="s">
        <v>53</v>
      </c>
      <c r="K4971" s="150" t="s">
        <v>53</v>
      </c>
      <c r="L4971" s="150" t="s">
        <v>821</v>
      </c>
      <c r="M4971" s="150" t="s">
        <v>311</v>
      </c>
      <c r="N4971" s="150" t="s">
        <v>651</v>
      </c>
      <c r="O4971" s="150" t="s">
        <v>62</v>
      </c>
      <c r="P4971" s="150" t="s">
        <v>1369</v>
      </c>
      <c r="Q4971" s="150" t="s">
        <v>65</v>
      </c>
      <c r="R4971" s="150" t="s">
        <v>57</v>
      </c>
      <c r="S4971" s="150" t="s">
        <v>1206</v>
      </c>
      <c r="T4971" s="152">
        <v>1.2370000000000001</v>
      </c>
      <c r="U4971" s="151">
        <v>45848</v>
      </c>
      <c r="V4971" s="147">
        <v>2.3E-2</v>
      </c>
      <c r="W4971" s="192">
        <v>1.95E-2</v>
      </c>
      <c r="X4971" s="150" t="s">
        <v>636</v>
      </c>
      <c r="Y4971" s="150"/>
      <c r="Z4971" s="153">
        <v>854047.62</v>
      </c>
      <c r="AA4971" s="153">
        <v>1</v>
      </c>
      <c r="AB4971" s="153">
        <v>114.63</v>
      </c>
      <c r="AC4971" s="153">
        <v>0</v>
      </c>
      <c r="AD4971" s="153">
        <v>978.99478999999997</v>
      </c>
      <c r="AE4971" s="154"/>
      <c r="AF4971" s="154"/>
      <c r="AG4971" s="150" t="s">
        <v>17</v>
      </c>
      <c r="AH4971" s="147">
        <v>6.8580150900000001E-4</v>
      </c>
      <c r="AI4971" s="147">
        <v>7.0537145620000003E-3</v>
      </c>
      <c r="AJ4971" s="147">
        <v>4.6828531260000002E-3</v>
      </c>
    </row>
    <row r="4972" spans="1:36" ht="13.5" thickBot="1" x14ac:dyDescent="0.25">
      <c r="A4972" s="149">
        <v>8694</v>
      </c>
      <c r="B4972" s="149">
        <v>14481</v>
      </c>
      <c r="C4972" s="150" t="s">
        <v>1387</v>
      </c>
      <c r="D4972" s="150">
        <v>520037789</v>
      </c>
      <c r="E4972" s="150" t="s">
        <v>429</v>
      </c>
      <c r="F4972" s="150" t="s">
        <v>1839</v>
      </c>
      <c r="G4972" s="150">
        <v>3230232</v>
      </c>
      <c r="H4972" s="150" t="s">
        <v>102</v>
      </c>
      <c r="I4972" s="150" t="s">
        <v>229</v>
      </c>
      <c r="J4972" s="150" t="s">
        <v>53</v>
      </c>
      <c r="K4972" s="150" t="s">
        <v>53</v>
      </c>
      <c r="L4972" s="150" t="s">
        <v>821</v>
      </c>
      <c r="M4972" s="150" t="s">
        <v>311</v>
      </c>
      <c r="N4972" s="150" t="s">
        <v>651</v>
      </c>
      <c r="O4972" s="150" t="s">
        <v>62</v>
      </c>
      <c r="P4972" s="150" t="s">
        <v>1369</v>
      </c>
      <c r="Q4972" s="150" t="s">
        <v>65</v>
      </c>
      <c r="R4972" s="150" t="s">
        <v>57</v>
      </c>
      <c r="S4972" s="150" t="s">
        <v>1206</v>
      </c>
      <c r="T4972" s="152">
        <v>1.9590000000000001</v>
      </c>
      <c r="U4972" s="151">
        <v>46139</v>
      </c>
      <c r="V4972" s="147">
        <v>2.1499999999999998E-2</v>
      </c>
      <c r="W4972" s="192">
        <v>1.9699999999999999E-2</v>
      </c>
      <c r="X4972" s="150" t="s">
        <v>636</v>
      </c>
      <c r="Y4972" s="150"/>
      <c r="Z4972" s="153">
        <v>459664.4</v>
      </c>
      <c r="AA4972" s="153">
        <v>1</v>
      </c>
      <c r="AB4972" s="153">
        <v>115.25</v>
      </c>
      <c r="AC4972" s="153">
        <v>0</v>
      </c>
      <c r="AD4972" s="153">
        <v>529.76322000000005</v>
      </c>
      <c r="AE4972" s="154"/>
      <c r="AF4972" s="154"/>
      <c r="AG4972" s="150" t="s">
        <v>17</v>
      </c>
      <c r="AH4972" s="147">
        <v>3.8080302000000001E-4</v>
      </c>
      <c r="AI4972" s="147">
        <v>3.8169748980000002E-3</v>
      </c>
      <c r="AJ4972" s="147">
        <v>2.534031208E-3</v>
      </c>
    </row>
    <row r="4973" spans="1:36" ht="13.5" thickBot="1" x14ac:dyDescent="0.25">
      <c r="A4973" s="149">
        <v>8694</v>
      </c>
      <c r="B4973" s="149">
        <v>14481</v>
      </c>
      <c r="C4973" s="150" t="s">
        <v>1387</v>
      </c>
      <c r="D4973" s="150">
        <v>520037789</v>
      </c>
      <c r="E4973" s="150" t="s">
        <v>429</v>
      </c>
      <c r="F4973" s="150" t="s">
        <v>1840</v>
      </c>
      <c r="G4973" s="150">
        <v>3230265</v>
      </c>
      <c r="H4973" s="150" t="s">
        <v>102</v>
      </c>
      <c r="I4973" s="150" t="s">
        <v>229</v>
      </c>
      <c r="J4973" s="150" t="s">
        <v>53</v>
      </c>
      <c r="K4973" s="150" t="s">
        <v>53</v>
      </c>
      <c r="L4973" s="150" t="s">
        <v>821</v>
      </c>
      <c r="M4973" s="150" t="s">
        <v>311</v>
      </c>
      <c r="N4973" s="150" t="s">
        <v>651</v>
      </c>
      <c r="O4973" s="150" t="s">
        <v>62</v>
      </c>
      <c r="P4973" s="150" t="s">
        <v>1369</v>
      </c>
      <c r="Q4973" s="150" t="s">
        <v>65</v>
      </c>
      <c r="R4973" s="150" t="s">
        <v>57</v>
      </c>
      <c r="S4973" s="150" t="s">
        <v>1206</v>
      </c>
      <c r="T4973" s="152">
        <v>2.8279999999999998</v>
      </c>
      <c r="U4973" s="151">
        <v>46478</v>
      </c>
      <c r="V4973" s="147">
        <v>2.35E-2</v>
      </c>
      <c r="W4973" s="192">
        <v>2.12E-2</v>
      </c>
      <c r="X4973" s="150" t="s">
        <v>636</v>
      </c>
      <c r="Y4973" s="150"/>
      <c r="Z4973" s="153">
        <v>178850.57</v>
      </c>
      <c r="AA4973" s="153">
        <v>1</v>
      </c>
      <c r="AB4973" s="153">
        <v>113.84</v>
      </c>
      <c r="AC4973" s="153">
        <v>2.3602699999999999</v>
      </c>
      <c r="AD4973" s="153">
        <v>205.96376000000001</v>
      </c>
      <c r="AE4973" s="154"/>
      <c r="AF4973" s="154"/>
      <c r="AG4973" s="150" t="s">
        <v>17</v>
      </c>
      <c r="AH4973" s="147">
        <v>1.90444376E-4</v>
      </c>
      <c r="AI4973" s="147">
        <v>1.4839809030000001E-3</v>
      </c>
      <c r="AJ4973" s="147">
        <v>9.8519220600000001E-4</v>
      </c>
    </row>
    <row r="4974" spans="1:36" ht="13.5" thickBot="1" x14ac:dyDescent="0.25">
      <c r="A4974" s="149">
        <v>8694</v>
      </c>
      <c r="B4974" s="149">
        <v>14481</v>
      </c>
      <c r="C4974" s="150" t="s">
        <v>1387</v>
      </c>
      <c r="D4974" s="150">
        <v>520037789</v>
      </c>
      <c r="E4974" s="150" t="s">
        <v>429</v>
      </c>
      <c r="F4974" s="150" t="s">
        <v>1843</v>
      </c>
      <c r="G4974" s="150">
        <v>3230398</v>
      </c>
      <c r="H4974" s="150" t="s">
        <v>102</v>
      </c>
      <c r="I4974" s="150" t="s">
        <v>229</v>
      </c>
      <c r="J4974" s="150" t="s">
        <v>53</v>
      </c>
      <c r="K4974" s="150" t="s">
        <v>53</v>
      </c>
      <c r="L4974" s="150" t="s">
        <v>821</v>
      </c>
      <c r="M4974" s="150" t="s">
        <v>311</v>
      </c>
      <c r="N4974" s="150" t="s">
        <v>651</v>
      </c>
      <c r="O4974" s="150" t="s">
        <v>62</v>
      </c>
      <c r="P4974" s="150" t="s">
        <v>1369</v>
      </c>
      <c r="Q4974" s="150" t="s">
        <v>65</v>
      </c>
      <c r="R4974" s="150" t="s">
        <v>57</v>
      </c>
      <c r="S4974" s="150" t="s">
        <v>1206</v>
      </c>
      <c r="T4974" s="152">
        <v>4.7590000000000003</v>
      </c>
      <c r="U4974" s="151">
        <v>47300</v>
      </c>
      <c r="V4974" s="147">
        <v>1.43E-2</v>
      </c>
      <c r="W4974" s="192">
        <v>2.6499999999999999E-2</v>
      </c>
      <c r="X4974" s="150" t="s">
        <v>636</v>
      </c>
      <c r="Y4974" s="150"/>
      <c r="Z4974" s="153">
        <v>2557000</v>
      </c>
      <c r="AA4974" s="153">
        <v>1</v>
      </c>
      <c r="AB4974" s="153">
        <v>105.95</v>
      </c>
      <c r="AC4974" s="153">
        <v>0</v>
      </c>
      <c r="AD4974" s="153">
        <v>2709.1415000000002</v>
      </c>
      <c r="AE4974" s="154"/>
      <c r="AF4974" s="154"/>
      <c r="AG4974" s="150" t="s">
        <v>17</v>
      </c>
      <c r="AH4974" s="147">
        <v>2.2503038390000001E-3</v>
      </c>
      <c r="AI4974" s="147">
        <v>1.9519522519E-2</v>
      </c>
      <c r="AJ4974" s="147">
        <v>1.2958712213E-2</v>
      </c>
    </row>
    <row r="4975" spans="1:36" ht="13.5" thickBot="1" x14ac:dyDescent="0.25">
      <c r="A4975" s="149">
        <v>8694</v>
      </c>
      <c r="B4975" s="149">
        <v>14481</v>
      </c>
      <c r="C4975" s="150" t="s">
        <v>1387</v>
      </c>
      <c r="D4975" s="150">
        <v>520037789</v>
      </c>
      <c r="E4975" s="150" t="s">
        <v>429</v>
      </c>
      <c r="F4975" s="150" t="s">
        <v>1844</v>
      </c>
      <c r="G4975" s="150">
        <v>3230422</v>
      </c>
      <c r="H4975" s="150" t="s">
        <v>102</v>
      </c>
      <c r="I4975" s="150" t="s">
        <v>229</v>
      </c>
      <c r="J4975" s="150" t="s">
        <v>53</v>
      </c>
      <c r="K4975" s="150" t="s">
        <v>53</v>
      </c>
      <c r="L4975" s="150" t="s">
        <v>821</v>
      </c>
      <c r="M4975" s="150" t="s">
        <v>311</v>
      </c>
      <c r="N4975" s="150" t="s">
        <v>651</v>
      </c>
      <c r="O4975" s="150" t="s">
        <v>62</v>
      </c>
      <c r="P4975" s="150" t="s">
        <v>1369</v>
      </c>
      <c r="Q4975" s="150" t="s">
        <v>65</v>
      </c>
      <c r="R4975" s="150" t="s">
        <v>57</v>
      </c>
      <c r="S4975" s="150" t="s">
        <v>1206</v>
      </c>
      <c r="T4975" s="152">
        <v>5.6529999999999996</v>
      </c>
      <c r="U4975" s="151">
        <v>47665</v>
      </c>
      <c r="V4975" s="147">
        <v>2.5000000000000001E-3</v>
      </c>
      <c r="W4975" s="192">
        <v>2.7E-2</v>
      </c>
      <c r="X4975" s="150" t="s">
        <v>636</v>
      </c>
      <c r="Y4975" s="150"/>
      <c r="Z4975" s="153">
        <v>1143675</v>
      </c>
      <c r="AA4975" s="153">
        <v>1</v>
      </c>
      <c r="AB4975" s="153">
        <v>95.66</v>
      </c>
      <c r="AC4975" s="153">
        <v>0</v>
      </c>
      <c r="AD4975" s="153">
        <v>1094.0395000000001</v>
      </c>
      <c r="AE4975" s="154"/>
      <c r="AF4975" s="154"/>
      <c r="AG4975" s="150" t="s">
        <v>17</v>
      </c>
      <c r="AH4975" s="147">
        <v>9.0095162599999998E-4</v>
      </c>
      <c r="AI4975" s="147">
        <v>7.8826184070000006E-3</v>
      </c>
      <c r="AJ4975" s="147">
        <v>5.2331497009999997E-3</v>
      </c>
    </row>
    <row r="4976" spans="1:36" ht="13.5" thickBot="1" x14ac:dyDescent="0.25">
      <c r="A4976" s="149">
        <v>8694</v>
      </c>
      <c r="B4976" s="149">
        <v>14481</v>
      </c>
      <c r="C4976" s="150" t="s">
        <v>1845</v>
      </c>
      <c r="D4976" s="150">
        <v>520037797</v>
      </c>
      <c r="E4976" s="150" t="s">
        <v>429</v>
      </c>
      <c r="F4976" s="150" t="s">
        <v>1846</v>
      </c>
      <c r="G4976" s="150">
        <v>3280138</v>
      </c>
      <c r="H4976" s="150" t="s">
        <v>102</v>
      </c>
      <c r="I4976" s="150" t="s">
        <v>228</v>
      </c>
      <c r="J4976" s="150" t="s">
        <v>53</v>
      </c>
      <c r="K4976" s="150" t="s">
        <v>53</v>
      </c>
      <c r="L4976" s="150" t="s">
        <v>821</v>
      </c>
      <c r="M4976" s="150" t="s">
        <v>311</v>
      </c>
      <c r="N4976" s="150" t="s">
        <v>254</v>
      </c>
      <c r="O4976" s="150" t="s">
        <v>62</v>
      </c>
      <c r="P4976" s="150" t="s">
        <v>298</v>
      </c>
      <c r="Q4976" s="150" t="s">
        <v>298</v>
      </c>
      <c r="R4976" s="150" t="s">
        <v>57</v>
      </c>
      <c r="S4976" s="150" t="s">
        <v>1206</v>
      </c>
      <c r="T4976" s="152">
        <v>1.7170000000000001</v>
      </c>
      <c r="U4976" s="151">
        <v>46022</v>
      </c>
      <c r="V4976" s="147">
        <v>1.9900000000000001E-2</v>
      </c>
      <c r="W4976" s="192">
        <v>5.1999999999999998E-2</v>
      </c>
      <c r="X4976" s="150" t="s">
        <v>636</v>
      </c>
      <c r="Y4976" s="150"/>
      <c r="Z4976" s="153">
        <v>63750</v>
      </c>
      <c r="AA4976" s="153">
        <v>1</v>
      </c>
      <c r="AB4976" s="153">
        <v>95.3</v>
      </c>
      <c r="AC4976" s="153">
        <v>0</v>
      </c>
      <c r="AD4976" s="153">
        <v>60.753749999999997</v>
      </c>
      <c r="AE4976" s="154"/>
      <c r="AF4976" s="154"/>
      <c r="AG4976" s="150" t="s">
        <v>17</v>
      </c>
      <c r="AH4976" s="147">
        <v>4.2499999999999998E-4</v>
      </c>
      <c r="AI4976" s="147">
        <v>4.3773431200000001E-4</v>
      </c>
      <c r="AJ4976" s="147">
        <v>2.9060510899999998E-4</v>
      </c>
    </row>
    <row r="4977" spans="1:36" ht="13.5" thickBot="1" x14ac:dyDescent="0.25">
      <c r="A4977" s="149">
        <v>8694</v>
      </c>
      <c r="B4977" s="149">
        <v>14481</v>
      </c>
      <c r="C4977" s="150" t="s">
        <v>1848</v>
      </c>
      <c r="D4977" s="150">
        <v>520038332</v>
      </c>
      <c r="E4977" s="150" t="s">
        <v>429</v>
      </c>
      <c r="F4977" s="150" t="s">
        <v>1849</v>
      </c>
      <c r="G4977" s="150">
        <v>3660156</v>
      </c>
      <c r="H4977" s="150" t="s">
        <v>102</v>
      </c>
      <c r="I4977" s="150" t="s">
        <v>229</v>
      </c>
      <c r="J4977" s="150" t="s">
        <v>53</v>
      </c>
      <c r="K4977" s="150" t="s">
        <v>53</v>
      </c>
      <c r="L4977" s="150" t="s">
        <v>821</v>
      </c>
      <c r="M4977" s="150" t="s">
        <v>311</v>
      </c>
      <c r="N4977" s="150" t="s">
        <v>651</v>
      </c>
      <c r="O4977" s="150" t="s">
        <v>62</v>
      </c>
      <c r="P4977" s="150" t="s">
        <v>298</v>
      </c>
      <c r="Q4977" s="150" t="s">
        <v>298</v>
      </c>
      <c r="R4977" s="150" t="s">
        <v>57</v>
      </c>
      <c r="S4977" s="150" t="s">
        <v>1206</v>
      </c>
      <c r="T4977" s="152">
        <v>2.8119999999999998</v>
      </c>
      <c r="U4977" s="151">
        <v>46478</v>
      </c>
      <c r="V4977" s="147">
        <v>1.9E-2</v>
      </c>
      <c r="W4977" s="192">
        <v>3.04E-2</v>
      </c>
      <c r="X4977" s="150" t="s">
        <v>636</v>
      </c>
      <c r="Y4977" s="150"/>
      <c r="Z4977" s="153">
        <v>3693.75</v>
      </c>
      <c r="AA4977" s="153">
        <v>1</v>
      </c>
      <c r="AB4977" s="153">
        <v>103.96</v>
      </c>
      <c r="AC4977" s="153">
        <v>3.9460000000000002E-2</v>
      </c>
      <c r="AD4977" s="153">
        <v>3.87948</v>
      </c>
      <c r="AE4977" s="154"/>
      <c r="AF4977" s="154"/>
      <c r="AG4977" s="150" t="s">
        <v>17</v>
      </c>
      <c r="AH4977" s="147">
        <v>6.3662349218709702E-6</v>
      </c>
      <c r="AI4977" s="147">
        <v>2.79518796723569E-5</v>
      </c>
      <c r="AJ4977" s="147">
        <v>1.8556825052660001E-5</v>
      </c>
    </row>
    <row r="4978" spans="1:36" ht="13.5" thickBot="1" x14ac:dyDescent="0.25">
      <c r="A4978" s="149">
        <v>8694</v>
      </c>
      <c r="B4978" s="149">
        <v>14481</v>
      </c>
      <c r="C4978" s="150" t="s">
        <v>1848</v>
      </c>
      <c r="D4978" s="150">
        <v>520038332</v>
      </c>
      <c r="E4978" s="150" t="s">
        <v>429</v>
      </c>
      <c r="F4978" s="150" t="s">
        <v>1849</v>
      </c>
      <c r="G4978" s="150">
        <v>36601560</v>
      </c>
      <c r="H4978" s="150" t="s">
        <v>102</v>
      </c>
      <c r="I4978" s="150" t="s">
        <v>229</v>
      </c>
      <c r="J4978" s="150" t="s">
        <v>53</v>
      </c>
      <c r="K4978" s="150" t="s">
        <v>53</v>
      </c>
      <c r="L4978" s="150" t="s">
        <v>54</v>
      </c>
      <c r="M4978" s="150" t="s">
        <v>311</v>
      </c>
      <c r="N4978" s="150" t="s">
        <v>651</v>
      </c>
      <c r="O4978" s="150" t="s">
        <v>62</v>
      </c>
      <c r="P4978" s="150" t="s">
        <v>298</v>
      </c>
      <c r="Q4978" s="150" t="s">
        <v>298</v>
      </c>
      <c r="R4978" s="150" t="s">
        <v>57</v>
      </c>
      <c r="S4978" s="150" t="s">
        <v>1206</v>
      </c>
      <c r="T4978" s="152">
        <v>2.8119999999999998</v>
      </c>
      <c r="U4978" s="151">
        <v>46478</v>
      </c>
      <c r="V4978" s="147">
        <v>1.9E-2</v>
      </c>
      <c r="W4978" s="192">
        <v>3.04E-2</v>
      </c>
      <c r="X4978" s="150" t="s">
        <v>636</v>
      </c>
      <c r="Y4978" s="150"/>
      <c r="Z4978" s="153">
        <v>450000</v>
      </c>
      <c r="AA4978" s="153">
        <v>1</v>
      </c>
      <c r="AB4978" s="153">
        <v>103.7315</v>
      </c>
      <c r="AC4978" s="153">
        <v>4.8229899999999999</v>
      </c>
      <c r="AD4978" s="153">
        <v>471.61473999999998</v>
      </c>
      <c r="AE4978" s="154"/>
      <c r="AF4978" s="154"/>
      <c r="AG4978" s="150" t="s">
        <v>17</v>
      </c>
      <c r="AH4978" s="147">
        <v>7.7558191900000003E-4</v>
      </c>
      <c r="AI4978" s="147">
        <v>3.398011708E-3</v>
      </c>
      <c r="AJ4978" s="147">
        <v>2.2558879589999999E-3</v>
      </c>
    </row>
    <row r="4979" spans="1:36" ht="13.5" thickBot="1" x14ac:dyDescent="0.25">
      <c r="A4979" s="149">
        <v>8694</v>
      </c>
      <c r="B4979" s="149">
        <v>14481</v>
      </c>
      <c r="C4979" s="150" t="s">
        <v>1777</v>
      </c>
      <c r="D4979" s="150">
        <v>520038274</v>
      </c>
      <c r="E4979" s="150" t="s">
        <v>429</v>
      </c>
      <c r="F4979" s="150" t="s">
        <v>1850</v>
      </c>
      <c r="G4979" s="150">
        <v>3730504</v>
      </c>
      <c r="H4979" s="150" t="s">
        <v>102</v>
      </c>
      <c r="I4979" s="150" t="s">
        <v>228</v>
      </c>
      <c r="J4979" s="150" t="s">
        <v>53</v>
      </c>
      <c r="K4979" s="150" t="s">
        <v>53</v>
      </c>
      <c r="L4979" s="150" t="s">
        <v>821</v>
      </c>
      <c r="M4979" s="150" t="s">
        <v>311</v>
      </c>
      <c r="N4979" s="150" t="s">
        <v>140</v>
      </c>
      <c r="O4979" s="150" t="s">
        <v>62</v>
      </c>
      <c r="P4979" s="150" t="s">
        <v>1522</v>
      </c>
      <c r="Q4979" s="150" t="s">
        <v>1351</v>
      </c>
      <c r="R4979" s="150" t="s">
        <v>57</v>
      </c>
      <c r="S4979" s="150" t="s">
        <v>1206</v>
      </c>
      <c r="T4979" s="152">
        <v>0.73599999999999999</v>
      </c>
      <c r="U4979" s="151">
        <v>45657</v>
      </c>
      <c r="V4979" s="147">
        <v>4.7500000000000001E-2</v>
      </c>
      <c r="W4979" s="192">
        <v>5.3400000000000003E-2</v>
      </c>
      <c r="X4979" s="150" t="s">
        <v>636</v>
      </c>
      <c r="Y4979" s="150"/>
      <c r="Z4979" s="153">
        <v>60500</v>
      </c>
      <c r="AA4979" s="153">
        <v>1</v>
      </c>
      <c r="AB4979" s="153">
        <v>100.81</v>
      </c>
      <c r="AC4979" s="153">
        <v>0</v>
      </c>
      <c r="AD4979" s="153">
        <v>60.990049999999997</v>
      </c>
      <c r="AE4979" s="154"/>
      <c r="AF4979" s="154"/>
      <c r="AG4979" s="150" t="s">
        <v>17</v>
      </c>
      <c r="AH4979" s="147">
        <v>5.5000000000000003E-4</v>
      </c>
      <c r="AI4979" s="147">
        <v>4.3943686699999998E-4</v>
      </c>
      <c r="AJ4979" s="147">
        <v>2.9173540899999999E-4</v>
      </c>
    </row>
    <row r="4980" spans="1:36" ht="13.5" thickBot="1" x14ac:dyDescent="0.25">
      <c r="A4980" s="149">
        <v>8694</v>
      </c>
      <c r="B4980" s="149">
        <v>14481</v>
      </c>
      <c r="C4980" s="150" t="s">
        <v>1664</v>
      </c>
      <c r="D4980" s="150">
        <v>520038506</v>
      </c>
      <c r="E4980" s="150" t="s">
        <v>429</v>
      </c>
      <c r="F4980" s="150" t="s">
        <v>1854</v>
      </c>
      <c r="G4980" s="150">
        <v>3900362</v>
      </c>
      <c r="H4980" s="150" t="s">
        <v>102</v>
      </c>
      <c r="I4980" s="150" t="s">
        <v>228</v>
      </c>
      <c r="J4980" s="150" t="s">
        <v>53</v>
      </c>
      <c r="K4980" s="150" t="s">
        <v>53</v>
      </c>
      <c r="L4980" s="150" t="s">
        <v>821</v>
      </c>
      <c r="M4980" s="150" t="s">
        <v>311</v>
      </c>
      <c r="N4980" s="150" t="s">
        <v>651</v>
      </c>
      <c r="O4980" s="150" t="s">
        <v>62</v>
      </c>
      <c r="P4980" s="150" t="s">
        <v>1345</v>
      </c>
      <c r="Q4980" s="150" t="s">
        <v>65</v>
      </c>
      <c r="R4980" s="150" t="s">
        <v>57</v>
      </c>
      <c r="S4980" s="150" t="s">
        <v>1206</v>
      </c>
      <c r="T4980" s="152">
        <v>1.786</v>
      </c>
      <c r="U4980" s="151">
        <v>46446</v>
      </c>
      <c r="V4980" s="147">
        <v>6.7400000000000002E-2</v>
      </c>
      <c r="W4980" s="192">
        <v>5.7799999999999997E-2</v>
      </c>
      <c r="X4980" s="150" t="s">
        <v>636</v>
      </c>
      <c r="Y4980" s="150"/>
      <c r="Z4980" s="153">
        <v>56250</v>
      </c>
      <c r="AA4980" s="153">
        <v>1</v>
      </c>
      <c r="AB4980" s="153">
        <v>102.54</v>
      </c>
      <c r="AC4980" s="153">
        <v>0</v>
      </c>
      <c r="AD4980" s="153">
        <v>57.678750000000001</v>
      </c>
      <c r="AE4980" s="154"/>
      <c r="AF4980" s="154"/>
      <c r="AG4980" s="150" t="s">
        <v>17</v>
      </c>
      <c r="AH4980" s="147">
        <v>5.3595052504929099E-5</v>
      </c>
      <c r="AI4980" s="147">
        <v>4.1557875700000001E-4</v>
      </c>
      <c r="AJ4980" s="147">
        <v>2.7589637599999999E-4</v>
      </c>
    </row>
    <row r="4981" spans="1:36" ht="13.5" thickBot="1" x14ac:dyDescent="0.25">
      <c r="A4981" s="149">
        <v>8694</v>
      </c>
      <c r="B4981" s="149">
        <v>14481</v>
      </c>
      <c r="C4981" s="150" t="s">
        <v>1863</v>
      </c>
      <c r="D4981" s="150">
        <v>520039660</v>
      </c>
      <c r="E4981" s="150" t="s">
        <v>429</v>
      </c>
      <c r="F4981" s="150" t="s">
        <v>1864</v>
      </c>
      <c r="G4981" s="150">
        <v>47301640</v>
      </c>
      <c r="H4981" s="150" t="s">
        <v>102</v>
      </c>
      <c r="I4981" s="150" t="s">
        <v>229</v>
      </c>
      <c r="J4981" s="150" t="s">
        <v>53</v>
      </c>
      <c r="K4981" s="150" t="s">
        <v>53</v>
      </c>
      <c r="L4981" s="150" t="s">
        <v>54</v>
      </c>
      <c r="M4981" s="150" t="s">
        <v>311</v>
      </c>
      <c r="N4981" s="150" t="s">
        <v>140</v>
      </c>
      <c r="O4981" s="150" t="s">
        <v>62</v>
      </c>
      <c r="P4981" s="150" t="s">
        <v>298</v>
      </c>
      <c r="Q4981" s="150" t="s">
        <v>298</v>
      </c>
      <c r="R4981" s="150" t="s">
        <v>57</v>
      </c>
      <c r="S4981" s="150" t="s">
        <v>1206</v>
      </c>
      <c r="T4981" s="152">
        <v>0.89600000000000002</v>
      </c>
      <c r="U4981" s="151">
        <v>45992</v>
      </c>
      <c r="V4981" s="147">
        <v>0.05</v>
      </c>
      <c r="W4981" s="192">
        <v>2.0199999999999999E-2</v>
      </c>
      <c r="X4981" s="150" t="s">
        <v>636</v>
      </c>
      <c r="Y4981" s="150"/>
      <c r="Z4981" s="153">
        <v>185000</v>
      </c>
      <c r="AA4981" s="153">
        <v>1</v>
      </c>
      <c r="AB4981" s="153">
        <v>117.0916</v>
      </c>
      <c r="AC4981" s="153">
        <v>0</v>
      </c>
      <c r="AD4981" s="153">
        <v>216.61946</v>
      </c>
      <c r="AE4981" s="154"/>
      <c r="AF4981" s="154"/>
      <c r="AG4981" s="150" t="s">
        <v>17</v>
      </c>
      <c r="AH4981" s="147">
        <v>1.027777777E-3</v>
      </c>
      <c r="AI4981" s="147">
        <v>1.5607558429999999E-3</v>
      </c>
      <c r="AJ4981" s="147">
        <v>1.0361619140000001E-3</v>
      </c>
    </row>
    <row r="4982" spans="1:36" ht="13.5" thickBot="1" x14ac:dyDescent="0.25">
      <c r="A4982" s="149">
        <v>8694</v>
      </c>
      <c r="B4982" s="149">
        <v>14481</v>
      </c>
      <c r="C4982" s="150" t="s">
        <v>2172</v>
      </c>
      <c r="D4982" s="150">
        <v>520039496</v>
      </c>
      <c r="E4982" s="150" t="s">
        <v>429</v>
      </c>
      <c r="F4982" s="150" t="s">
        <v>2173</v>
      </c>
      <c r="G4982" s="150">
        <v>54402840</v>
      </c>
      <c r="H4982" s="150" t="s">
        <v>102</v>
      </c>
      <c r="I4982" s="150" t="s">
        <v>229</v>
      </c>
      <c r="J4982" s="150" t="s">
        <v>53</v>
      </c>
      <c r="K4982" s="150" t="s">
        <v>53</v>
      </c>
      <c r="L4982" s="150" t="s">
        <v>54</v>
      </c>
      <c r="M4982" s="150" t="s">
        <v>311</v>
      </c>
      <c r="N4982" s="150" t="s">
        <v>651</v>
      </c>
      <c r="O4982" s="150" t="s">
        <v>62</v>
      </c>
      <c r="P4982" s="150" t="s">
        <v>298</v>
      </c>
      <c r="Q4982" s="150" t="s">
        <v>298</v>
      </c>
      <c r="R4982" s="150" t="s">
        <v>57</v>
      </c>
      <c r="S4982" s="150" t="s">
        <v>1206</v>
      </c>
      <c r="T4982" s="152">
        <v>1.7949999999999999</v>
      </c>
      <c r="U4982" s="151">
        <v>46387</v>
      </c>
      <c r="V4982" s="147">
        <v>1.9E-2</v>
      </c>
      <c r="W4982" s="192">
        <v>8.6400000000000005E-2</v>
      </c>
      <c r="X4982" s="150" t="s">
        <v>636</v>
      </c>
      <c r="Y4982" s="150"/>
      <c r="Z4982" s="153">
        <v>1400000</v>
      </c>
      <c r="AA4982" s="153">
        <v>1</v>
      </c>
      <c r="AB4982" s="153">
        <v>97.605699999999999</v>
      </c>
      <c r="AC4982" s="153">
        <v>0</v>
      </c>
      <c r="AD4982" s="153">
        <v>1366.4798000000001</v>
      </c>
      <c r="AE4982" s="154"/>
      <c r="AF4982" s="154"/>
      <c r="AG4982" s="150" t="s">
        <v>17</v>
      </c>
      <c r="AH4982" s="147">
        <v>2.4870672502000001E-2</v>
      </c>
      <c r="AI4982" s="147">
        <v>9.8455666590000004E-3</v>
      </c>
      <c r="AJ4982" s="147">
        <v>6.5363209980000003E-3</v>
      </c>
    </row>
    <row r="4983" spans="1:36" ht="13.5" thickBot="1" x14ac:dyDescent="0.25">
      <c r="A4983" s="149">
        <v>8694</v>
      </c>
      <c r="B4983" s="149">
        <v>14481</v>
      </c>
      <c r="C4983" s="150" t="s">
        <v>1393</v>
      </c>
      <c r="D4983" s="150">
        <v>520028010</v>
      </c>
      <c r="E4983" s="150" t="s">
        <v>429</v>
      </c>
      <c r="F4983" s="150" t="s">
        <v>1394</v>
      </c>
      <c r="G4983" s="150">
        <v>5760244</v>
      </c>
      <c r="H4983" s="150" t="s">
        <v>102</v>
      </c>
      <c r="I4983" s="150" t="s">
        <v>230</v>
      </c>
      <c r="J4983" s="150" t="s">
        <v>53</v>
      </c>
      <c r="K4983" s="150" t="s">
        <v>53</v>
      </c>
      <c r="L4983" s="150" t="s">
        <v>821</v>
      </c>
      <c r="M4983" s="150" t="s">
        <v>311</v>
      </c>
      <c r="N4983" s="150" t="s">
        <v>708</v>
      </c>
      <c r="O4983" s="150" t="s">
        <v>62</v>
      </c>
      <c r="P4983" s="150" t="s">
        <v>1339</v>
      </c>
      <c r="Q4983" s="150" t="s">
        <v>65</v>
      </c>
      <c r="R4983" s="150" t="s">
        <v>57</v>
      </c>
      <c r="S4983" s="150" t="s">
        <v>1206</v>
      </c>
      <c r="T4983" s="152">
        <v>0.16200000000000001</v>
      </c>
      <c r="U4983" s="151">
        <v>45443</v>
      </c>
      <c r="V4983" s="147">
        <v>5.45E-2</v>
      </c>
      <c r="W4983" s="192">
        <v>8.7300000000000003E-2</v>
      </c>
      <c r="X4983" s="150" t="s">
        <v>636</v>
      </c>
      <c r="Y4983" s="150"/>
      <c r="Z4983" s="153">
        <v>7000</v>
      </c>
      <c r="AA4983" s="153">
        <v>1</v>
      </c>
      <c r="AB4983" s="153">
        <v>96.77</v>
      </c>
      <c r="AC4983" s="153">
        <v>0</v>
      </c>
      <c r="AD4983" s="153">
        <v>6.7739000000000003</v>
      </c>
      <c r="AE4983" s="154"/>
      <c r="AF4983" s="154"/>
      <c r="AG4983" s="150" t="s">
        <v>17</v>
      </c>
      <c r="AH4983" s="147">
        <v>2.1525364116063599E-5</v>
      </c>
      <c r="AI4983" s="147">
        <v>4.8806344590661201E-5</v>
      </c>
      <c r="AJ4983" s="147">
        <v>3.2401785090840398E-5</v>
      </c>
    </row>
    <row r="4984" spans="1:36" ht="13.5" thickBot="1" x14ac:dyDescent="0.25">
      <c r="A4984" s="149">
        <v>8694</v>
      </c>
      <c r="B4984" s="149">
        <v>14481</v>
      </c>
      <c r="C4984" s="150" t="s">
        <v>1393</v>
      </c>
      <c r="D4984" s="150">
        <v>520028010</v>
      </c>
      <c r="E4984" s="150" t="s">
        <v>429</v>
      </c>
      <c r="F4984" s="150" t="s">
        <v>1867</v>
      </c>
      <c r="G4984" s="150">
        <v>5760251</v>
      </c>
      <c r="H4984" s="150" t="s">
        <v>102</v>
      </c>
      <c r="I4984" s="150" t="s">
        <v>228</v>
      </c>
      <c r="J4984" s="150" t="s">
        <v>53</v>
      </c>
      <c r="K4984" s="150" t="s">
        <v>53</v>
      </c>
      <c r="L4984" s="150" t="s">
        <v>821</v>
      </c>
      <c r="M4984" s="150" t="s">
        <v>311</v>
      </c>
      <c r="N4984" s="150" t="s">
        <v>708</v>
      </c>
      <c r="O4984" s="150" t="s">
        <v>62</v>
      </c>
      <c r="P4984" s="150" t="s">
        <v>1339</v>
      </c>
      <c r="Q4984" s="150" t="s">
        <v>65</v>
      </c>
      <c r="R4984" s="150" t="s">
        <v>57</v>
      </c>
      <c r="S4984" s="150" t="s">
        <v>1206</v>
      </c>
      <c r="T4984" s="152">
        <v>1.4930000000000001</v>
      </c>
      <c r="U4984" s="151">
        <v>46295</v>
      </c>
      <c r="V4984" s="147">
        <v>3.5999999999999997E-2</v>
      </c>
      <c r="W4984" s="192">
        <v>4.9200000000000001E-2</v>
      </c>
      <c r="X4984" s="150" t="s">
        <v>636</v>
      </c>
      <c r="Y4984" s="150"/>
      <c r="Z4984" s="153">
        <v>18206.900000000001</v>
      </c>
      <c r="AA4984" s="153">
        <v>1</v>
      </c>
      <c r="AB4984" s="153">
        <v>98.18</v>
      </c>
      <c r="AC4984" s="153">
        <v>0</v>
      </c>
      <c r="AD4984" s="153">
        <v>17.875530000000001</v>
      </c>
      <c r="AE4984" s="154"/>
      <c r="AF4984" s="154"/>
      <c r="AG4984" s="150" t="s">
        <v>17</v>
      </c>
      <c r="AH4984" s="147">
        <v>5.9801995742857599E-5</v>
      </c>
      <c r="AI4984" s="147">
        <v>1.2879423600000001E-4</v>
      </c>
      <c r="AJ4984" s="147">
        <v>8.5504521980671495E-5</v>
      </c>
    </row>
    <row r="4985" spans="1:36" ht="13.5" thickBot="1" x14ac:dyDescent="0.25">
      <c r="A4985" s="149">
        <v>8694</v>
      </c>
      <c r="B4985" s="149">
        <v>14481</v>
      </c>
      <c r="C4985" s="150" t="s">
        <v>1393</v>
      </c>
      <c r="D4985" s="150">
        <v>520028010</v>
      </c>
      <c r="E4985" s="150" t="s">
        <v>429</v>
      </c>
      <c r="F4985" s="150" t="s">
        <v>1395</v>
      </c>
      <c r="G4985" s="150">
        <v>5760269</v>
      </c>
      <c r="H4985" s="150" t="s">
        <v>102</v>
      </c>
      <c r="I4985" s="150" t="s">
        <v>230</v>
      </c>
      <c r="J4985" s="150" t="s">
        <v>53</v>
      </c>
      <c r="K4985" s="150" t="s">
        <v>53</v>
      </c>
      <c r="L4985" s="150" t="s">
        <v>821</v>
      </c>
      <c r="M4985" s="150" t="s">
        <v>311</v>
      </c>
      <c r="N4985" s="150" t="s">
        <v>708</v>
      </c>
      <c r="O4985" s="150" t="s">
        <v>62</v>
      </c>
      <c r="P4985" s="150" t="s">
        <v>1339</v>
      </c>
      <c r="Q4985" s="150" t="s">
        <v>65</v>
      </c>
      <c r="R4985" s="150" t="s">
        <v>57</v>
      </c>
      <c r="S4985" s="150" t="s">
        <v>1206</v>
      </c>
      <c r="T4985" s="152">
        <v>1.476</v>
      </c>
      <c r="U4985" s="151">
        <v>46295</v>
      </c>
      <c r="V4985" s="147">
        <v>5.8500000000000003E-2</v>
      </c>
      <c r="W4985" s="192">
        <v>6.1800000000000001E-2</v>
      </c>
      <c r="X4985" s="150" t="s">
        <v>636</v>
      </c>
      <c r="Y4985" s="150"/>
      <c r="Z4985" s="153">
        <v>7586.21</v>
      </c>
      <c r="AA4985" s="153">
        <v>1</v>
      </c>
      <c r="AB4985" s="153">
        <v>105.11</v>
      </c>
      <c r="AC4985" s="153">
        <v>0</v>
      </c>
      <c r="AD4985" s="153">
        <v>7.9738699999999998</v>
      </c>
      <c r="AE4985" s="154"/>
      <c r="AF4985" s="154"/>
      <c r="AG4985" s="150" t="s">
        <v>17</v>
      </c>
      <c r="AH4985" s="147">
        <v>4.8014610316146503E-5</v>
      </c>
      <c r="AI4985" s="147">
        <v>5.7452198429432897E-5</v>
      </c>
      <c r="AJ4985" s="147">
        <v>3.8141635111575303E-5</v>
      </c>
    </row>
    <row r="4986" spans="1:36" ht="13.5" thickBot="1" x14ac:dyDescent="0.25">
      <c r="A4986" s="149">
        <v>8694</v>
      </c>
      <c r="B4986" s="149">
        <v>14481</v>
      </c>
      <c r="C4986" s="150" t="s">
        <v>1393</v>
      </c>
      <c r="D4986" s="150">
        <v>520028010</v>
      </c>
      <c r="E4986" s="150" t="s">
        <v>429</v>
      </c>
      <c r="F4986" s="150" t="s">
        <v>1868</v>
      </c>
      <c r="G4986" s="150">
        <v>5760301</v>
      </c>
      <c r="H4986" s="150" t="s">
        <v>102</v>
      </c>
      <c r="I4986" s="150" t="s">
        <v>228</v>
      </c>
      <c r="J4986" s="150" t="s">
        <v>53</v>
      </c>
      <c r="K4986" s="150" t="s">
        <v>53</v>
      </c>
      <c r="L4986" s="150" t="s">
        <v>821</v>
      </c>
      <c r="M4986" s="150" t="s">
        <v>311</v>
      </c>
      <c r="N4986" s="150" t="s">
        <v>708</v>
      </c>
      <c r="O4986" s="150" t="s">
        <v>62</v>
      </c>
      <c r="P4986" s="150" t="s">
        <v>1339</v>
      </c>
      <c r="Q4986" s="150" t="s">
        <v>65</v>
      </c>
      <c r="R4986" s="150" t="s">
        <v>57</v>
      </c>
      <c r="S4986" s="150" t="s">
        <v>1206</v>
      </c>
      <c r="T4986" s="152">
        <v>2.637</v>
      </c>
      <c r="U4986" s="151">
        <v>46934</v>
      </c>
      <c r="V4986" s="147">
        <v>2.1999999999999999E-2</v>
      </c>
      <c r="W4986" s="192">
        <v>4.7800000000000002E-2</v>
      </c>
      <c r="X4986" s="150" t="s">
        <v>636</v>
      </c>
      <c r="Y4986" s="150"/>
      <c r="Z4986" s="153">
        <v>41000</v>
      </c>
      <c r="AA4986" s="153">
        <v>1</v>
      </c>
      <c r="AB4986" s="153">
        <v>94.15</v>
      </c>
      <c r="AC4986" s="153">
        <v>0</v>
      </c>
      <c r="AD4986" s="153">
        <v>38.601500000000001</v>
      </c>
      <c r="AE4986" s="154"/>
      <c r="AF4986" s="154"/>
      <c r="AG4986" s="150" t="s">
        <v>17</v>
      </c>
      <c r="AH4986" s="147">
        <v>3.5467128027681702E-5</v>
      </c>
      <c r="AI4986" s="147">
        <v>2.78126058E-4</v>
      </c>
      <c r="AJ4986" s="147">
        <v>1.8464363300000001E-4</v>
      </c>
    </row>
    <row r="4987" spans="1:36" ht="13.5" thickBot="1" x14ac:dyDescent="0.25">
      <c r="A4987" s="149">
        <v>8694</v>
      </c>
      <c r="B4987" s="149">
        <v>14481</v>
      </c>
      <c r="C4987" s="150" t="s">
        <v>1731</v>
      </c>
      <c r="D4987" s="150">
        <v>520000472</v>
      </c>
      <c r="E4987" s="150" t="s">
        <v>429</v>
      </c>
      <c r="F4987" s="150" t="s">
        <v>1872</v>
      </c>
      <c r="G4987" s="150">
        <v>6000210</v>
      </c>
      <c r="H4987" s="150" t="s">
        <v>102</v>
      </c>
      <c r="I4987" s="150" t="s">
        <v>229</v>
      </c>
      <c r="J4987" s="150" t="s">
        <v>53</v>
      </c>
      <c r="K4987" s="150" t="s">
        <v>53</v>
      </c>
      <c r="L4987" s="150" t="s">
        <v>821</v>
      </c>
      <c r="M4987" s="150" t="s">
        <v>311</v>
      </c>
      <c r="N4987" s="150" t="s">
        <v>156</v>
      </c>
      <c r="O4987" s="150" t="s">
        <v>62</v>
      </c>
      <c r="P4987" s="150" t="s">
        <v>1458</v>
      </c>
      <c r="Q4987" s="150" t="s">
        <v>1351</v>
      </c>
      <c r="R4987" s="150" t="s">
        <v>57</v>
      </c>
      <c r="S4987" s="150" t="s">
        <v>1206</v>
      </c>
      <c r="T4987" s="152">
        <v>3.879</v>
      </c>
      <c r="U4987" s="151">
        <v>47220</v>
      </c>
      <c r="V4987" s="147">
        <v>3.85E-2</v>
      </c>
      <c r="W4987" s="192">
        <v>2.0299999999999999E-2</v>
      </c>
      <c r="X4987" s="150" t="s">
        <v>636</v>
      </c>
      <c r="Y4987" s="150"/>
      <c r="Z4987" s="153">
        <v>85000</v>
      </c>
      <c r="AA4987" s="153">
        <v>1</v>
      </c>
      <c r="AB4987" s="153">
        <v>120.49</v>
      </c>
      <c r="AC4987" s="153">
        <v>1.7678700000000001</v>
      </c>
      <c r="AD4987" s="153">
        <v>104.18437</v>
      </c>
      <c r="AE4987" s="154"/>
      <c r="AF4987" s="154"/>
      <c r="AG4987" s="150" t="s">
        <v>17</v>
      </c>
      <c r="AH4987" s="147">
        <v>3.3269909586938399E-5</v>
      </c>
      <c r="AI4987" s="147">
        <v>7.5065446200000001E-4</v>
      </c>
      <c r="AJ4987" s="147">
        <v>4.9834800699999999E-4</v>
      </c>
    </row>
    <row r="4988" spans="1:36" ht="13.5" thickBot="1" x14ac:dyDescent="0.25">
      <c r="A4988" s="149">
        <v>8694</v>
      </c>
      <c r="B4988" s="149">
        <v>14481</v>
      </c>
      <c r="C4988" s="150" t="s">
        <v>1731</v>
      </c>
      <c r="D4988" s="150">
        <v>520000472</v>
      </c>
      <c r="E4988" s="150" t="s">
        <v>429</v>
      </c>
      <c r="F4988" s="150" t="s">
        <v>1873</v>
      </c>
      <c r="G4988" s="150">
        <v>6000236</v>
      </c>
      <c r="H4988" s="150" t="s">
        <v>102</v>
      </c>
      <c r="I4988" s="150" t="s">
        <v>229</v>
      </c>
      <c r="J4988" s="150" t="s">
        <v>53</v>
      </c>
      <c r="K4988" s="150" t="s">
        <v>53</v>
      </c>
      <c r="L4988" s="150" t="s">
        <v>821</v>
      </c>
      <c r="M4988" s="150" t="s">
        <v>311</v>
      </c>
      <c r="N4988" s="150" t="s">
        <v>156</v>
      </c>
      <c r="O4988" s="150" t="s">
        <v>62</v>
      </c>
      <c r="P4988" s="150" t="s">
        <v>1458</v>
      </c>
      <c r="Q4988" s="150" t="s">
        <v>1351</v>
      </c>
      <c r="R4988" s="150" t="s">
        <v>57</v>
      </c>
      <c r="S4988" s="150" t="s">
        <v>1206</v>
      </c>
      <c r="T4988" s="152">
        <v>1.379</v>
      </c>
      <c r="U4988" s="151">
        <v>46082</v>
      </c>
      <c r="V4988" s="147">
        <v>4.4999999999999998E-2</v>
      </c>
      <c r="W4988" s="192">
        <v>1.6400000000000001E-2</v>
      </c>
      <c r="X4988" s="150" t="s">
        <v>636</v>
      </c>
      <c r="Y4988" s="150"/>
      <c r="Z4988" s="153">
        <v>41000</v>
      </c>
      <c r="AA4988" s="153">
        <v>1</v>
      </c>
      <c r="AB4988" s="153">
        <v>118.26</v>
      </c>
      <c r="AC4988" s="153">
        <v>0</v>
      </c>
      <c r="AD4988" s="153">
        <v>48.486600000000003</v>
      </c>
      <c r="AE4988" s="154"/>
      <c r="AF4988" s="154"/>
      <c r="AG4988" s="150" t="s">
        <v>17</v>
      </c>
      <c r="AH4988" s="147">
        <v>1.38719519732993E-5</v>
      </c>
      <c r="AI4988" s="147">
        <v>3.49348781E-4</v>
      </c>
      <c r="AJ4988" s="147">
        <v>2.3192730800000001E-4</v>
      </c>
    </row>
    <row r="4989" spans="1:36" ht="13.5" thickBot="1" x14ac:dyDescent="0.25">
      <c r="A4989" s="149">
        <v>8694</v>
      </c>
      <c r="B4989" s="149">
        <v>14481</v>
      </c>
      <c r="C4989" s="150" t="s">
        <v>1210</v>
      </c>
      <c r="D4989" s="150">
        <v>520018078</v>
      </c>
      <c r="E4989" s="150" t="s">
        <v>429</v>
      </c>
      <c r="F4989" s="150" t="s">
        <v>1397</v>
      </c>
      <c r="G4989" s="150">
        <v>6040430</v>
      </c>
      <c r="H4989" s="150" t="s">
        <v>102</v>
      </c>
      <c r="I4989" s="150" t="s">
        <v>229</v>
      </c>
      <c r="J4989" s="150" t="s">
        <v>53</v>
      </c>
      <c r="K4989" s="150" t="s">
        <v>53</v>
      </c>
      <c r="L4989" s="150" t="s">
        <v>821</v>
      </c>
      <c r="M4989" s="150" t="s">
        <v>311</v>
      </c>
      <c r="N4989" s="150" t="s">
        <v>256</v>
      </c>
      <c r="O4989" s="150" t="s">
        <v>62</v>
      </c>
      <c r="P4989" s="150" t="s">
        <v>1369</v>
      </c>
      <c r="Q4989" s="150" t="s">
        <v>65</v>
      </c>
      <c r="R4989" s="150" t="s">
        <v>57</v>
      </c>
      <c r="S4989" s="150" t="s">
        <v>1206</v>
      </c>
      <c r="T4989" s="152">
        <v>0.91</v>
      </c>
      <c r="U4989" s="151">
        <v>47542</v>
      </c>
      <c r="V4989" s="147">
        <v>2.4199999999999999E-2</v>
      </c>
      <c r="W4989" s="192">
        <v>2.0400000000000001E-2</v>
      </c>
      <c r="X4989" s="150" t="s">
        <v>636</v>
      </c>
      <c r="Y4989" s="150"/>
      <c r="Z4989" s="153">
        <v>700000</v>
      </c>
      <c r="AA4989" s="153">
        <v>1</v>
      </c>
      <c r="AB4989" s="153">
        <v>112.35</v>
      </c>
      <c r="AC4989" s="153">
        <v>0</v>
      </c>
      <c r="AD4989" s="153">
        <v>786.45</v>
      </c>
      <c r="AE4989" s="154"/>
      <c r="AF4989" s="154"/>
      <c r="AG4989" s="150" t="s">
        <v>17</v>
      </c>
      <c r="AH4989" s="147">
        <v>4.8572320700000001E-4</v>
      </c>
      <c r="AI4989" s="147">
        <v>5.6664181199999998E-3</v>
      </c>
      <c r="AJ4989" s="147">
        <v>3.7618482529999998E-3</v>
      </c>
    </row>
    <row r="4990" spans="1:36" ht="13.5" thickBot="1" x14ac:dyDescent="0.25">
      <c r="A4990" s="149">
        <v>8694</v>
      </c>
      <c r="B4990" s="149">
        <v>14481</v>
      </c>
      <c r="C4990" s="150" t="s">
        <v>1210</v>
      </c>
      <c r="D4990" s="150">
        <v>520018078</v>
      </c>
      <c r="E4990" s="150" t="s">
        <v>429</v>
      </c>
      <c r="F4990" s="150" t="s">
        <v>1877</v>
      </c>
      <c r="G4990" s="150">
        <v>6040471</v>
      </c>
      <c r="H4990" s="150" t="s">
        <v>102</v>
      </c>
      <c r="I4990" s="150" t="s">
        <v>229</v>
      </c>
      <c r="J4990" s="150" t="s">
        <v>53</v>
      </c>
      <c r="K4990" s="150" t="s">
        <v>53</v>
      </c>
      <c r="L4990" s="150" t="s">
        <v>821</v>
      </c>
      <c r="M4990" s="150" t="s">
        <v>311</v>
      </c>
      <c r="N4990" s="150" t="s">
        <v>256</v>
      </c>
      <c r="O4990" s="150" t="s">
        <v>62</v>
      </c>
      <c r="P4990" s="150" t="s">
        <v>1369</v>
      </c>
      <c r="Q4990" s="150" t="s">
        <v>65</v>
      </c>
      <c r="R4990" s="150" t="s">
        <v>57</v>
      </c>
      <c r="S4990" s="150" t="s">
        <v>1206</v>
      </c>
      <c r="T4990" s="152">
        <v>0.496</v>
      </c>
      <c r="U4990" s="151">
        <v>47391</v>
      </c>
      <c r="V4990" s="147">
        <v>1.95E-2</v>
      </c>
      <c r="W4990" s="192">
        <v>2.3599999999999999E-2</v>
      </c>
      <c r="X4990" s="150" t="s">
        <v>636</v>
      </c>
      <c r="Y4990" s="150"/>
      <c r="Z4990" s="153">
        <v>350000</v>
      </c>
      <c r="AA4990" s="153">
        <v>1</v>
      </c>
      <c r="AB4990" s="153">
        <v>110.94</v>
      </c>
      <c r="AC4990" s="153">
        <v>0</v>
      </c>
      <c r="AD4990" s="153">
        <v>388.29</v>
      </c>
      <c r="AE4990" s="154"/>
      <c r="AF4990" s="154"/>
      <c r="AG4990" s="150" t="s">
        <v>17</v>
      </c>
      <c r="AH4990" s="147">
        <v>2.8204198299999999E-4</v>
      </c>
      <c r="AI4990" s="147">
        <v>2.7976520969999999E-3</v>
      </c>
      <c r="AJ4990" s="147">
        <v>1.8573184030000001E-3</v>
      </c>
    </row>
    <row r="4991" spans="1:36" ht="13.5" thickBot="1" x14ac:dyDescent="0.25">
      <c r="A4991" s="149">
        <v>8694</v>
      </c>
      <c r="B4991" s="149">
        <v>14481</v>
      </c>
      <c r="C4991" s="150" t="s">
        <v>1210</v>
      </c>
      <c r="D4991" s="150">
        <v>520018078</v>
      </c>
      <c r="E4991" s="150" t="s">
        <v>429</v>
      </c>
      <c r="F4991" s="150" t="s">
        <v>1878</v>
      </c>
      <c r="G4991" s="150">
        <v>6040539</v>
      </c>
      <c r="H4991" s="150" t="s">
        <v>102</v>
      </c>
      <c r="I4991" s="150" t="s">
        <v>229</v>
      </c>
      <c r="J4991" s="150" t="s">
        <v>53</v>
      </c>
      <c r="K4991" s="150" t="s">
        <v>53</v>
      </c>
      <c r="L4991" s="150" t="s">
        <v>821</v>
      </c>
      <c r="M4991" s="150" t="s">
        <v>311</v>
      </c>
      <c r="N4991" s="150" t="s">
        <v>256</v>
      </c>
      <c r="O4991" s="150" t="s">
        <v>62</v>
      </c>
      <c r="P4991" s="150" t="s">
        <v>1205</v>
      </c>
      <c r="Q4991" s="150" t="s">
        <v>65</v>
      </c>
      <c r="R4991" s="150" t="s">
        <v>57</v>
      </c>
      <c r="S4991" s="150" t="s">
        <v>1206</v>
      </c>
      <c r="T4991" s="152">
        <v>3.6429999999999998</v>
      </c>
      <c r="U4991" s="151">
        <v>46716</v>
      </c>
      <c r="V4991" s="147">
        <v>1E-3</v>
      </c>
      <c r="W4991" s="192">
        <v>1.7999999999999999E-2</v>
      </c>
      <c r="X4991" s="150" t="s">
        <v>636</v>
      </c>
      <c r="Y4991" s="150"/>
      <c r="Z4991" s="153">
        <v>150000</v>
      </c>
      <c r="AA4991" s="153">
        <v>1</v>
      </c>
      <c r="AB4991" s="153">
        <v>102.55</v>
      </c>
      <c r="AC4991" s="153">
        <v>0</v>
      </c>
      <c r="AD4991" s="153">
        <v>153.82499999999999</v>
      </c>
      <c r="AE4991" s="154"/>
      <c r="AF4991" s="154"/>
      <c r="AG4991" s="150" t="s">
        <v>17</v>
      </c>
      <c r="AH4991" s="147">
        <v>4.7812498505859397E-5</v>
      </c>
      <c r="AI4991" s="147">
        <v>1.1083180959999999E-3</v>
      </c>
      <c r="AJ4991" s="147">
        <v>7.3579541899999998E-4</v>
      </c>
    </row>
    <row r="4992" spans="1:36" ht="13.5" thickBot="1" x14ac:dyDescent="0.25">
      <c r="A4992" s="149">
        <v>8694</v>
      </c>
      <c r="B4992" s="149">
        <v>14481</v>
      </c>
      <c r="C4992" s="150" t="s">
        <v>1210</v>
      </c>
      <c r="D4992" s="150">
        <v>520018078</v>
      </c>
      <c r="E4992" s="150" t="s">
        <v>429</v>
      </c>
      <c r="F4992" s="150" t="s">
        <v>1879</v>
      </c>
      <c r="G4992" s="150">
        <v>6040547</v>
      </c>
      <c r="H4992" s="150" t="s">
        <v>102</v>
      </c>
      <c r="I4992" s="150" t="s">
        <v>229</v>
      </c>
      <c r="J4992" s="150" t="s">
        <v>53</v>
      </c>
      <c r="K4992" s="150" t="s">
        <v>53</v>
      </c>
      <c r="L4992" s="150" t="s">
        <v>821</v>
      </c>
      <c r="M4992" s="150" t="s">
        <v>311</v>
      </c>
      <c r="N4992" s="150" t="s">
        <v>256</v>
      </c>
      <c r="O4992" s="150" t="s">
        <v>62</v>
      </c>
      <c r="P4992" s="150" t="s">
        <v>1205</v>
      </c>
      <c r="Q4992" s="150" t="s">
        <v>65</v>
      </c>
      <c r="R4992" s="150" t="s">
        <v>57</v>
      </c>
      <c r="S4992" s="150" t="s">
        <v>1206</v>
      </c>
      <c r="T4992" s="152">
        <v>5.6360000000000001</v>
      </c>
      <c r="U4992" s="151">
        <v>47447</v>
      </c>
      <c r="V4992" s="147">
        <v>1E-3</v>
      </c>
      <c r="W4992" s="192">
        <v>2.07E-2</v>
      </c>
      <c r="X4992" s="150" t="s">
        <v>636</v>
      </c>
      <c r="Y4992" s="150"/>
      <c r="Z4992" s="153">
        <v>20000</v>
      </c>
      <c r="AA4992" s="153">
        <v>1</v>
      </c>
      <c r="AB4992" s="153">
        <v>97.7</v>
      </c>
      <c r="AC4992" s="153">
        <v>0</v>
      </c>
      <c r="AD4992" s="153">
        <v>19.54</v>
      </c>
      <c r="AE4992" s="154"/>
      <c r="AF4992" s="154"/>
      <c r="AG4992" s="150" t="s">
        <v>17</v>
      </c>
      <c r="AH4992" s="147">
        <v>8.0423639563766099E-6</v>
      </c>
      <c r="AI4992" s="147">
        <v>1.4078683900000001E-4</v>
      </c>
      <c r="AJ4992" s="147">
        <v>9.3466227826661402E-5</v>
      </c>
    </row>
    <row r="4993" spans="1:36" ht="13.5" thickBot="1" x14ac:dyDescent="0.25">
      <c r="A4993" s="149">
        <v>8694</v>
      </c>
      <c r="B4993" s="149">
        <v>14481</v>
      </c>
      <c r="C4993" s="150" t="s">
        <v>1685</v>
      </c>
      <c r="D4993" s="150">
        <v>520020116</v>
      </c>
      <c r="E4993" s="150" t="s">
        <v>429</v>
      </c>
      <c r="F4993" s="150" t="s">
        <v>1882</v>
      </c>
      <c r="G4993" s="150">
        <v>6120224</v>
      </c>
      <c r="H4993" s="150" t="s">
        <v>102</v>
      </c>
      <c r="I4993" s="150" t="s">
        <v>229</v>
      </c>
      <c r="J4993" s="150" t="s">
        <v>53</v>
      </c>
      <c r="K4993" s="150" t="s">
        <v>53</v>
      </c>
      <c r="L4993" s="150" t="s">
        <v>821</v>
      </c>
      <c r="M4993" s="150" t="s">
        <v>311</v>
      </c>
      <c r="N4993" s="150" t="s">
        <v>651</v>
      </c>
      <c r="O4993" s="150" t="s">
        <v>62</v>
      </c>
      <c r="P4993" s="150" t="s">
        <v>1334</v>
      </c>
      <c r="Q4993" s="150" t="s">
        <v>65</v>
      </c>
      <c r="R4993" s="150" t="s">
        <v>57</v>
      </c>
      <c r="S4993" s="150" t="s">
        <v>1206</v>
      </c>
      <c r="T4993" s="152">
        <v>3.2679999999999998</v>
      </c>
      <c r="U4993" s="151">
        <v>46752</v>
      </c>
      <c r="V4993" s="147">
        <v>1.7999999999999999E-2</v>
      </c>
      <c r="W4993" s="192">
        <v>2.41E-2</v>
      </c>
      <c r="X4993" s="150" t="s">
        <v>636</v>
      </c>
      <c r="Y4993" s="150"/>
      <c r="Z4993" s="153">
        <v>61176.47</v>
      </c>
      <c r="AA4993" s="153">
        <v>1</v>
      </c>
      <c r="AB4993" s="153">
        <v>110.59</v>
      </c>
      <c r="AC4993" s="153">
        <v>0</v>
      </c>
      <c r="AD4993" s="153">
        <v>67.655060000000006</v>
      </c>
      <c r="AE4993" s="154"/>
      <c r="AF4993" s="154"/>
      <c r="AG4993" s="150" t="s">
        <v>17</v>
      </c>
      <c r="AH4993" s="147">
        <v>7.7563962664127398E-5</v>
      </c>
      <c r="AI4993" s="147">
        <v>4.8745865300000001E-4</v>
      </c>
      <c r="AJ4993" s="147">
        <v>3.2361633799999999E-4</v>
      </c>
    </row>
    <row r="4994" spans="1:36" ht="13.5" thickBot="1" x14ac:dyDescent="0.25">
      <c r="A4994" s="149">
        <v>8694</v>
      </c>
      <c r="B4994" s="149">
        <v>14481</v>
      </c>
      <c r="C4994" s="150" t="s">
        <v>1885</v>
      </c>
      <c r="D4994" s="150">
        <v>520017807</v>
      </c>
      <c r="E4994" s="150" t="s">
        <v>429</v>
      </c>
      <c r="F4994" s="150" t="s">
        <v>1887</v>
      </c>
      <c r="G4994" s="150">
        <v>6130207</v>
      </c>
      <c r="H4994" s="150" t="s">
        <v>102</v>
      </c>
      <c r="I4994" s="150" t="s">
        <v>229</v>
      </c>
      <c r="J4994" s="150" t="s">
        <v>53</v>
      </c>
      <c r="K4994" s="150" t="s">
        <v>53</v>
      </c>
      <c r="L4994" s="150" t="s">
        <v>821</v>
      </c>
      <c r="M4994" s="150" t="s">
        <v>311</v>
      </c>
      <c r="N4994" s="150" t="s">
        <v>651</v>
      </c>
      <c r="O4994" s="150" t="s">
        <v>62</v>
      </c>
      <c r="P4994" s="150" t="s">
        <v>1369</v>
      </c>
      <c r="Q4994" s="150" t="s">
        <v>65</v>
      </c>
      <c r="R4994" s="150" t="s">
        <v>57</v>
      </c>
      <c r="S4994" s="150" t="s">
        <v>1206</v>
      </c>
      <c r="T4994" s="152">
        <v>2.585</v>
      </c>
      <c r="U4994" s="151">
        <v>46523</v>
      </c>
      <c r="V4994" s="147">
        <v>1.5800000000000002E-2</v>
      </c>
      <c r="W4994" s="192">
        <v>2.0799999999999999E-2</v>
      </c>
      <c r="X4994" s="150" t="s">
        <v>636</v>
      </c>
      <c r="Y4994" s="150"/>
      <c r="Z4994" s="153">
        <v>20000</v>
      </c>
      <c r="AA4994" s="153">
        <v>1</v>
      </c>
      <c r="AB4994" s="153">
        <v>112.1</v>
      </c>
      <c r="AC4994" s="153">
        <v>0</v>
      </c>
      <c r="AD4994" s="153">
        <v>22.42</v>
      </c>
      <c r="AE4994" s="154"/>
      <c r="AF4994" s="154"/>
      <c r="AG4994" s="150" t="s">
        <v>17</v>
      </c>
      <c r="AH4994" s="147">
        <v>4.2996705710649402E-5</v>
      </c>
      <c r="AI4994" s="147">
        <v>1.6153740700000001E-4</v>
      </c>
      <c r="AJ4994" s="147">
        <v>1.0724221199999999E-4</v>
      </c>
    </row>
    <row r="4995" spans="1:36" ht="13.5" thickBot="1" x14ac:dyDescent="0.25">
      <c r="A4995" s="149">
        <v>8694</v>
      </c>
      <c r="B4995" s="149">
        <v>14481</v>
      </c>
      <c r="C4995" s="150" t="s">
        <v>1885</v>
      </c>
      <c r="D4995" s="150">
        <v>520017807</v>
      </c>
      <c r="E4995" s="150" t="s">
        <v>429</v>
      </c>
      <c r="F4995" s="150" t="s">
        <v>1888</v>
      </c>
      <c r="G4995" s="150">
        <v>6130223</v>
      </c>
      <c r="H4995" s="150" t="s">
        <v>102</v>
      </c>
      <c r="I4995" s="150" t="s">
        <v>229</v>
      </c>
      <c r="J4995" s="150" t="s">
        <v>53</v>
      </c>
      <c r="K4995" s="150" t="s">
        <v>53</v>
      </c>
      <c r="L4995" s="150" t="s">
        <v>821</v>
      </c>
      <c r="M4995" s="150" t="s">
        <v>311</v>
      </c>
      <c r="N4995" s="150" t="s">
        <v>651</v>
      </c>
      <c r="O4995" s="150" t="s">
        <v>62</v>
      </c>
      <c r="P4995" s="150" t="s">
        <v>1437</v>
      </c>
      <c r="Q4995" s="150" t="s">
        <v>1351</v>
      </c>
      <c r="R4995" s="150" t="s">
        <v>57</v>
      </c>
      <c r="S4995" s="150" t="s">
        <v>1206</v>
      </c>
      <c r="T4995" s="152">
        <v>3.6930000000000001</v>
      </c>
      <c r="U4995" s="151">
        <v>48059</v>
      </c>
      <c r="V4995" s="147">
        <v>2.4E-2</v>
      </c>
      <c r="W4995" s="192">
        <v>2.6499999999999999E-2</v>
      </c>
      <c r="X4995" s="150" t="s">
        <v>636</v>
      </c>
      <c r="Y4995" s="150"/>
      <c r="Z4995" s="153">
        <v>683111</v>
      </c>
      <c r="AA4995" s="153">
        <v>1</v>
      </c>
      <c r="AB4995" s="153">
        <v>112.24</v>
      </c>
      <c r="AC4995" s="153">
        <v>0</v>
      </c>
      <c r="AD4995" s="153">
        <v>766.72379000000001</v>
      </c>
      <c r="AE4995" s="154"/>
      <c r="AF4995" s="154"/>
      <c r="AG4995" s="150" t="s">
        <v>17</v>
      </c>
      <c r="AH4995" s="147">
        <v>5.0623062399999998E-4</v>
      </c>
      <c r="AI4995" s="147">
        <v>5.524289626E-3</v>
      </c>
      <c r="AJ4995" s="147">
        <v>3.6674913220000002E-3</v>
      </c>
    </row>
    <row r="4996" spans="1:36" ht="13.5" thickBot="1" x14ac:dyDescent="0.25">
      <c r="A4996" s="149">
        <v>8694</v>
      </c>
      <c r="B4996" s="149">
        <v>14481</v>
      </c>
      <c r="C4996" s="150" t="s">
        <v>1885</v>
      </c>
      <c r="D4996" s="150">
        <v>520017807</v>
      </c>
      <c r="E4996" s="150" t="s">
        <v>429</v>
      </c>
      <c r="F4996" s="150" t="s">
        <v>1889</v>
      </c>
      <c r="G4996" s="150">
        <v>6130280</v>
      </c>
      <c r="H4996" s="150" t="s">
        <v>102</v>
      </c>
      <c r="I4996" s="150" t="s">
        <v>229</v>
      </c>
      <c r="J4996" s="150" t="s">
        <v>53</v>
      </c>
      <c r="K4996" s="150" t="s">
        <v>53</v>
      </c>
      <c r="L4996" s="150" t="s">
        <v>821</v>
      </c>
      <c r="M4996" s="150" t="s">
        <v>311</v>
      </c>
      <c r="N4996" s="150" t="s">
        <v>651</v>
      </c>
      <c r="O4996" s="150" t="s">
        <v>62</v>
      </c>
      <c r="P4996" s="150" t="s">
        <v>1369</v>
      </c>
      <c r="Q4996" s="150" t="s">
        <v>65</v>
      </c>
      <c r="R4996" s="150" t="s">
        <v>57</v>
      </c>
      <c r="S4996" s="150" t="s">
        <v>1206</v>
      </c>
      <c r="T4996" s="152">
        <v>5.226</v>
      </c>
      <c r="U4996" s="151">
        <v>47583</v>
      </c>
      <c r="V4996" s="147">
        <v>8.3999999999999995E-3</v>
      </c>
      <c r="W4996" s="192">
        <v>2.6700000000000002E-2</v>
      </c>
      <c r="X4996" s="150" t="s">
        <v>636</v>
      </c>
      <c r="Y4996" s="150"/>
      <c r="Z4996" s="153">
        <v>104835.16</v>
      </c>
      <c r="AA4996" s="153">
        <v>1</v>
      </c>
      <c r="AB4996" s="153">
        <v>101.26</v>
      </c>
      <c r="AC4996" s="153">
        <v>0</v>
      </c>
      <c r="AD4996" s="153">
        <v>106.15608</v>
      </c>
      <c r="AE4996" s="154"/>
      <c r="AF4996" s="154"/>
      <c r="AG4996" s="150" t="s">
        <v>17</v>
      </c>
      <c r="AH4996" s="147">
        <v>1.32061256E-4</v>
      </c>
      <c r="AI4996" s="147">
        <v>7.6486074699999996E-4</v>
      </c>
      <c r="AJ4996" s="147">
        <v>5.0777934200000002E-4</v>
      </c>
    </row>
    <row r="4997" spans="1:36" ht="13.5" thickBot="1" x14ac:dyDescent="0.25">
      <c r="A4997" s="149">
        <v>8694</v>
      </c>
      <c r="B4997" s="149">
        <v>14481</v>
      </c>
      <c r="C4997" s="150" t="s">
        <v>1891</v>
      </c>
      <c r="D4997" s="150">
        <v>520025602</v>
      </c>
      <c r="E4997" s="150" t="s">
        <v>429</v>
      </c>
      <c r="F4997" s="150" t="s">
        <v>1892</v>
      </c>
      <c r="G4997" s="150">
        <v>6270144</v>
      </c>
      <c r="H4997" s="150" t="s">
        <v>102</v>
      </c>
      <c r="I4997" s="150" t="s">
        <v>228</v>
      </c>
      <c r="J4997" s="150" t="s">
        <v>53</v>
      </c>
      <c r="K4997" s="150" t="s">
        <v>53</v>
      </c>
      <c r="L4997" s="150" t="s">
        <v>821</v>
      </c>
      <c r="M4997" s="150" t="s">
        <v>311</v>
      </c>
      <c r="N4997" s="150" t="s">
        <v>262</v>
      </c>
      <c r="O4997" s="150" t="s">
        <v>62</v>
      </c>
      <c r="P4997" s="150" t="s">
        <v>1345</v>
      </c>
      <c r="Q4997" s="150" t="s">
        <v>65</v>
      </c>
      <c r="R4997" s="150" t="s">
        <v>57</v>
      </c>
      <c r="S4997" s="150" t="s">
        <v>1206</v>
      </c>
      <c r="T4997" s="152">
        <v>2.2559999999999998</v>
      </c>
      <c r="U4997" s="151">
        <v>46996</v>
      </c>
      <c r="V4997" s="147">
        <v>0.05</v>
      </c>
      <c r="W4997" s="192">
        <v>4.82E-2</v>
      </c>
      <c r="X4997" s="150" t="s">
        <v>636</v>
      </c>
      <c r="Y4997" s="150"/>
      <c r="Z4997" s="153">
        <v>400000</v>
      </c>
      <c r="AA4997" s="153">
        <v>1</v>
      </c>
      <c r="AB4997" s="153">
        <v>100.95</v>
      </c>
      <c r="AC4997" s="153">
        <v>0</v>
      </c>
      <c r="AD4997" s="153">
        <v>403.8</v>
      </c>
      <c r="AE4997" s="154"/>
      <c r="AF4997" s="154"/>
      <c r="AG4997" s="150" t="s">
        <v>17</v>
      </c>
      <c r="AH4997" s="147">
        <v>1.433852712E-3</v>
      </c>
      <c r="AI4997" s="147">
        <v>2.9094025510000001E-3</v>
      </c>
      <c r="AJ4997" s="147">
        <v>1.931507819E-3</v>
      </c>
    </row>
    <row r="4998" spans="1:36" ht="13.5" thickBot="1" x14ac:dyDescent="0.25">
      <c r="A4998" s="149">
        <v>8694</v>
      </c>
      <c r="B4998" s="149">
        <v>14481</v>
      </c>
      <c r="C4998" s="150" t="s">
        <v>1893</v>
      </c>
      <c r="D4998" s="150">
        <v>520023896</v>
      </c>
      <c r="E4998" s="150" t="s">
        <v>429</v>
      </c>
      <c r="F4998" s="150" t="s">
        <v>1894</v>
      </c>
      <c r="G4998" s="150">
        <v>6390207</v>
      </c>
      <c r="H4998" s="150" t="s">
        <v>102</v>
      </c>
      <c r="I4998" s="150" t="s">
        <v>229</v>
      </c>
      <c r="J4998" s="150" t="s">
        <v>53</v>
      </c>
      <c r="K4998" s="150" t="s">
        <v>53</v>
      </c>
      <c r="L4998" s="150" t="s">
        <v>821</v>
      </c>
      <c r="M4998" s="150" t="s">
        <v>311</v>
      </c>
      <c r="N4998" s="150" t="s">
        <v>708</v>
      </c>
      <c r="O4998" s="150" t="s">
        <v>62</v>
      </c>
      <c r="P4998" s="150" t="s">
        <v>1895</v>
      </c>
      <c r="Q4998" s="150" t="s">
        <v>65</v>
      </c>
      <c r="R4998" s="150" t="s">
        <v>57</v>
      </c>
      <c r="S4998" s="150" t="s">
        <v>1206</v>
      </c>
      <c r="T4998" s="152">
        <v>1.2270000000000001</v>
      </c>
      <c r="U4998" s="151">
        <v>46022</v>
      </c>
      <c r="V4998" s="147">
        <v>4.9500000000000002E-2</v>
      </c>
      <c r="W4998" s="192">
        <v>3.8399999999999997E-2</v>
      </c>
      <c r="X4998" s="150" t="s">
        <v>636</v>
      </c>
      <c r="Y4998" s="150"/>
      <c r="Z4998" s="153">
        <v>330000.03000000003</v>
      </c>
      <c r="AA4998" s="153">
        <v>1</v>
      </c>
      <c r="AB4998" s="153">
        <v>138.41999999999999</v>
      </c>
      <c r="AC4998" s="153">
        <v>0</v>
      </c>
      <c r="AD4998" s="153">
        <v>456.78604000000001</v>
      </c>
      <c r="AE4998" s="154"/>
      <c r="AF4998" s="154"/>
      <c r="AG4998" s="150" t="s">
        <v>17</v>
      </c>
      <c r="AH4998" s="147">
        <v>8.9940636899999999E-4</v>
      </c>
      <c r="AI4998" s="147">
        <v>3.2911700600000001E-3</v>
      </c>
      <c r="AJ4998" s="147">
        <v>2.184957424E-3</v>
      </c>
    </row>
    <row r="4999" spans="1:36" ht="13.5" thickBot="1" x14ac:dyDescent="0.25">
      <c r="A4999" s="149">
        <v>8694</v>
      </c>
      <c r="B4999" s="149">
        <v>14481</v>
      </c>
      <c r="C4999" s="150" t="s">
        <v>1204</v>
      </c>
      <c r="D4999" s="150">
        <v>520000118</v>
      </c>
      <c r="E4999" s="150" t="s">
        <v>429</v>
      </c>
      <c r="F4999" s="150" t="s">
        <v>1898</v>
      </c>
      <c r="G4999" s="150">
        <v>6620462</v>
      </c>
      <c r="H4999" s="150" t="s">
        <v>102</v>
      </c>
      <c r="I4999" s="150" t="s">
        <v>229</v>
      </c>
      <c r="J4999" s="150" t="s">
        <v>53</v>
      </c>
      <c r="K4999" s="150" t="s">
        <v>53</v>
      </c>
      <c r="L4999" s="150" t="s">
        <v>821</v>
      </c>
      <c r="M4999" s="150" t="s">
        <v>311</v>
      </c>
      <c r="N4999" s="150" t="s">
        <v>256</v>
      </c>
      <c r="O4999" s="150" t="s">
        <v>62</v>
      </c>
      <c r="P4999" s="150" t="s">
        <v>1369</v>
      </c>
      <c r="Q4999" s="150" t="s">
        <v>65</v>
      </c>
      <c r="R4999" s="150" t="s">
        <v>57</v>
      </c>
      <c r="S4999" s="150" t="s">
        <v>1206</v>
      </c>
      <c r="T4999" s="152">
        <v>2.29</v>
      </c>
      <c r="U4999" s="151">
        <v>48077</v>
      </c>
      <c r="V4999" s="147">
        <v>2.9700000000000001E-2</v>
      </c>
      <c r="W4999" s="192">
        <v>2.5100000000000001E-2</v>
      </c>
      <c r="X4999" s="150" t="s">
        <v>636</v>
      </c>
      <c r="Y4999" s="150"/>
      <c r="Z4999" s="153">
        <v>330000</v>
      </c>
      <c r="AA4999" s="153">
        <v>1</v>
      </c>
      <c r="AB4999" s="153">
        <v>114.97</v>
      </c>
      <c r="AC4999" s="153">
        <v>0</v>
      </c>
      <c r="AD4999" s="153">
        <v>379.40100000000001</v>
      </c>
      <c r="AE4999" s="154"/>
      <c r="AF4999" s="154"/>
      <c r="AG4999" s="150" t="s">
        <v>17</v>
      </c>
      <c r="AH4999" s="147">
        <v>4.7142857100000002E-4</v>
      </c>
      <c r="AI4999" s="147">
        <v>2.7336063329999999E-3</v>
      </c>
      <c r="AJ4999" s="147">
        <v>1.8147994010000001E-3</v>
      </c>
    </row>
    <row r="5000" spans="1:36" ht="13.5" thickBot="1" x14ac:dyDescent="0.25">
      <c r="A5000" s="149">
        <v>8694</v>
      </c>
      <c r="B5000" s="149">
        <v>14481</v>
      </c>
      <c r="C5000" s="150" t="s">
        <v>1204</v>
      </c>
      <c r="D5000" s="150">
        <v>520000118</v>
      </c>
      <c r="E5000" s="150" t="s">
        <v>429</v>
      </c>
      <c r="F5000" s="150" t="s">
        <v>1899</v>
      </c>
      <c r="G5000" s="150">
        <v>6620488</v>
      </c>
      <c r="H5000" s="150" t="s">
        <v>102</v>
      </c>
      <c r="I5000" s="150" t="s">
        <v>228</v>
      </c>
      <c r="J5000" s="150" t="s">
        <v>53</v>
      </c>
      <c r="K5000" s="150" t="s">
        <v>53</v>
      </c>
      <c r="L5000" s="150" t="s">
        <v>821</v>
      </c>
      <c r="M5000" s="150" t="s">
        <v>311</v>
      </c>
      <c r="N5000" s="150" t="s">
        <v>256</v>
      </c>
      <c r="O5000" s="150" t="s">
        <v>62</v>
      </c>
      <c r="P5000" s="150" t="s">
        <v>1205</v>
      </c>
      <c r="Q5000" s="150" t="s">
        <v>65</v>
      </c>
      <c r="R5000" s="150" t="s">
        <v>57</v>
      </c>
      <c r="S5000" s="150" t="s">
        <v>1206</v>
      </c>
      <c r="T5000" s="152">
        <v>3.84</v>
      </c>
      <c r="U5000" s="151">
        <v>48191</v>
      </c>
      <c r="V5000" s="147">
        <v>2.5000000000000001E-2</v>
      </c>
      <c r="W5000" s="192">
        <v>4.5100000000000001E-2</v>
      </c>
      <c r="X5000" s="150" t="s">
        <v>636</v>
      </c>
      <c r="Y5000" s="150"/>
      <c r="Z5000" s="153">
        <v>0.11</v>
      </c>
      <c r="AA5000" s="153">
        <v>1</v>
      </c>
      <c r="AB5000" s="153">
        <v>93.42</v>
      </c>
      <c r="AC5000" s="153">
        <v>0</v>
      </c>
      <c r="AD5000" s="153">
        <v>1E-4</v>
      </c>
      <c r="AE5000" s="154"/>
      <c r="AF5000" s="154"/>
      <c r="AG5000" s="150" t="s">
        <v>17</v>
      </c>
      <c r="AH5000" s="147">
        <v>4.1708678665378097E-11</v>
      </c>
      <c r="AI5000" s="147">
        <v>7.2050583254345699E-10</v>
      </c>
      <c r="AJ5000" s="147">
        <v>4.7833279338107197E-10</v>
      </c>
    </row>
    <row r="5001" spans="1:36" ht="13.5" thickBot="1" x14ac:dyDescent="0.25">
      <c r="A5001" s="149">
        <v>8694</v>
      </c>
      <c r="B5001" s="149">
        <v>14481</v>
      </c>
      <c r="C5001" s="150" t="s">
        <v>1204</v>
      </c>
      <c r="D5001" s="150">
        <v>520000118</v>
      </c>
      <c r="E5001" s="150" t="s">
        <v>429</v>
      </c>
      <c r="F5001" s="150" t="s">
        <v>1900</v>
      </c>
      <c r="G5001" s="150">
        <v>6620496</v>
      </c>
      <c r="H5001" s="150" t="s">
        <v>102</v>
      </c>
      <c r="I5001" s="150" t="s">
        <v>229</v>
      </c>
      <c r="J5001" s="150" t="s">
        <v>53</v>
      </c>
      <c r="K5001" s="150" t="s">
        <v>53</v>
      </c>
      <c r="L5001" s="150" t="s">
        <v>821</v>
      </c>
      <c r="M5001" s="150" t="s">
        <v>311</v>
      </c>
      <c r="N5001" s="150" t="s">
        <v>256</v>
      </c>
      <c r="O5001" s="150" t="s">
        <v>62</v>
      </c>
      <c r="P5001" s="150" t="s">
        <v>1205</v>
      </c>
      <c r="Q5001" s="150" t="s">
        <v>65</v>
      </c>
      <c r="R5001" s="150" t="s">
        <v>57</v>
      </c>
      <c r="S5001" s="150" t="s">
        <v>1206</v>
      </c>
      <c r="T5001" s="152">
        <v>4.0819999999999999</v>
      </c>
      <c r="U5001" s="151">
        <v>48191</v>
      </c>
      <c r="V5001" s="147">
        <v>1E-3</v>
      </c>
      <c r="W5001" s="192">
        <v>1.9699999999999999E-2</v>
      </c>
      <c r="X5001" s="150" t="s">
        <v>636</v>
      </c>
      <c r="Y5001" s="150"/>
      <c r="Z5001" s="153">
        <v>257440.11</v>
      </c>
      <c r="AA5001" s="153">
        <v>1</v>
      </c>
      <c r="AB5001" s="153">
        <v>101.03</v>
      </c>
      <c r="AC5001" s="153">
        <v>0</v>
      </c>
      <c r="AD5001" s="153">
        <v>260.09174000000002</v>
      </c>
      <c r="AE5001" s="154"/>
      <c r="AF5001" s="154"/>
      <c r="AG5001" s="150" t="s">
        <v>17</v>
      </c>
      <c r="AH5001" s="147">
        <v>1.39079593E-4</v>
      </c>
      <c r="AI5001" s="147">
        <v>1.8739761560000001E-3</v>
      </c>
      <c r="AJ5001" s="147">
        <v>1.2441040850000001E-3</v>
      </c>
    </row>
    <row r="5002" spans="1:36" ht="13.5" thickBot="1" x14ac:dyDescent="0.25">
      <c r="A5002" s="149">
        <v>8694</v>
      </c>
      <c r="B5002" s="149">
        <v>14481</v>
      </c>
      <c r="C5002" s="150" t="s">
        <v>1902</v>
      </c>
      <c r="D5002" s="150">
        <v>520025370</v>
      </c>
      <c r="E5002" s="150" t="s">
        <v>429</v>
      </c>
      <c r="F5002" s="150" t="s">
        <v>1903</v>
      </c>
      <c r="G5002" s="150">
        <v>6940233</v>
      </c>
      <c r="H5002" s="150" t="s">
        <v>102</v>
      </c>
      <c r="I5002" s="150" t="s">
        <v>228</v>
      </c>
      <c r="J5002" s="150" t="s">
        <v>53</v>
      </c>
      <c r="K5002" s="150" t="s">
        <v>53</v>
      </c>
      <c r="L5002" s="150" t="s">
        <v>821</v>
      </c>
      <c r="M5002" s="150" t="s">
        <v>311</v>
      </c>
      <c r="N5002" s="150" t="s">
        <v>708</v>
      </c>
      <c r="O5002" s="150" t="s">
        <v>62</v>
      </c>
      <c r="P5002" s="150" t="s">
        <v>1345</v>
      </c>
      <c r="Q5002" s="150" t="s">
        <v>65</v>
      </c>
      <c r="R5002" s="150" t="s">
        <v>57</v>
      </c>
      <c r="S5002" s="150" t="s">
        <v>1206</v>
      </c>
      <c r="T5002" s="152">
        <v>2.7749999999999999</v>
      </c>
      <c r="U5002" s="151">
        <v>47377</v>
      </c>
      <c r="V5002" s="147">
        <v>2.0400000000000001E-2</v>
      </c>
      <c r="W5002" s="192">
        <v>4.8500000000000001E-2</v>
      </c>
      <c r="X5002" s="150" t="s">
        <v>636</v>
      </c>
      <c r="Y5002" s="150"/>
      <c r="Z5002" s="153">
        <v>175000</v>
      </c>
      <c r="AA5002" s="153">
        <v>1</v>
      </c>
      <c r="AB5002" s="153">
        <v>92.75</v>
      </c>
      <c r="AC5002" s="153">
        <v>0</v>
      </c>
      <c r="AD5002" s="153">
        <v>162.3125</v>
      </c>
      <c r="AE5002" s="154"/>
      <c r="AF5002" s="154"/>
      <c r="AG5002" s="150" t="s">
        <v>17</v>
      </c>
      <c r="AH5002" s="147">
        <v>3.8879121599999999E-4</v>
      </c>
      <c r="AI5002" s="147">
        <v>1.1694710289999999E-3</v>
      </c>
      <c r="AJ5002" s="147">
        <v>7.7639391500000004E-4</v>
      </c>
    </row>
    <row r="5003" spans="1:36" ht="13.5" thickBot="1" x14ac:dyDescent="0.25">
      <c r="A5003" s="149">
        <v>8694</v>
      </c>
      <c r="B5003" s="149">
        <v>14481</v>
      </c>
      <c r="C5003" s="150" t="s">
        <v>1718</v>
      </c>
      <c r="D5003" s="150">
        <v>520025438</v>
      </c>
      <c r="E5003" s="150" t="s">
        <v>429</v>
      </c>
      <c r="F5003" s="150" t="s">
        <v>1904</v>
      </c>
      <c r="G5003" s="150">
        <v>6990154</v>
      </c>
      <c r="H5003" s="150" t="s">
        <v>102</v>
      </c>
      <c r="I5003" s="150" t="s">
        <v>229</v>
      </c>
      <c r="J5003" s="150" t="s">
        <v>53</v>
      </c>
      <c r="K5003" s="150" t="s">
        <v>53</v>
      </c>
      <c r="L5003" s="150" t="s">
        <v>821</v>
      </c>
      <c r="M5003" s="150" t="s">
        <v>311</v>
      </c>
      <c r="N5003" s="150" t="s">
        <v>651</v>
      </c>
      <c r="O5003" s="150" t="s">
        <v>62</v>
      </c>
      <c r="P5003" s="150" t="s">
        <v>1334</v>
      </c>
      <c r="Q5003" s="150" t="s">
        <v>65</v>
      </c>
      <c r="R5003" s="150" t="s">
        <v>57</v>
      </c>
      <c r="S5003" s="150" t="s">
        <v>1206</v>
      </c>
      <c r="T5003" s="152">
        <v>1.2090000000000001</v>
      </c>
      <c r="U5003" s="151">
        <v>46022</v>
      </c>
      <c r="V5003" s="147">
        <v>4.9500000000000002E-2</v>
      </c>
      <c r="W5003" s="192">
        <v>3.9E-2</v>
      </c>
      <c r="X5003" s="150" t="s">
        <v>636</v>
      </c>
      <c r="Y5003" s="150"/>
      <c r="Z5003" s="153">
        <v>60000.02</v>
      </c>
      <c r="AA5003" s="153">
        <v>1</v>
      </c>
      <c r="AB5003" s="153">
        <v>138.43</v>
      </c>
      <c r="AC5003" s="153">
        <v>0</v>
      </c>
      <c r="AD5003" s="153">
        <v>83.058030000000002</v>
      </c>
      <c r="AE5003" s="154"/>
      <c r="AF5003" s="154"/>
      <c r="AG5003" s="150" t="s">
        <v>17</v>
      </c>
      <c r="AH5003" s="147">
        <v>1.3662598499999999E-4</v>
      </c>
      <c r="AI5003" s="147">
        <v>5.9843794999999995E-4</v>
      </c>
      <c r="AJ5003" s="147">
        <v>3.9729379499999997E-4</v>
      </c>
    </row>
    <row r="5004" spans="1:36" ht="13.5" thickBot="1" x14ac:dyDescent="0.25">
      <c r="A5004" s="149">
        <v>8694</v>
      </c>
      <c r="B5004" s="149">
        <v>14481</v>
      </c>
      <c r="C5004" s="150" t="s">
        <v>1905</v>
      </c>
      <c r="D5004" s="150">
        <v>520025990</v>
      </c>
      <c r="E5004" s="150" t="s">
        <v>429</v>
      </c>
      <c r="F5004" s="150" t="s">
        <v>2294</v>
      </c>
      <c r="G5004" s="150">
        <v>7150360</v>
      </c>
      <c r="H5004" s="150" t="s">
        <v>102</v>
      </c>
      <c r="I5004" s="150" t="s">
        <v>228</v>
      </c>
      <c r="J5004" s="150" t="s">
        <v>53</v>
      </c>
      <c r="K5004" s="150" t="s">
        <v>53</v>
      </c>
      <c r="L5004" s="150" t="s">
        <v>821</v>
      </c>
      <c r="M5004" s="150" t="s">
        <v>311</v>
      </c>
      <c r="N5004" s="150" t="s">
        <v>140</v>
      </c>
      <c r="O5004" s="150" t="s">
        <v>62</v>
      </c>
      <c r="P5004" s="150" t="s">
        <v>1366</v>
      </c>
      <c r="Q5004" s="150" t="s">
        <v>1351</v>
      </c>
      <c r="R5004" s="150" t="s">
        <v>57</v>
      </c>
      <c r="S5004" s="150" t="s">
        <v>1206</v>
      </c>
      <c r="T5004" s="152">
        <v>0.72699999999999998</v>
      </c>
      <c r="U5004" s="151">
        <v>45838</v>
      </c>
      <c r="V5004" s="147">
        <v>3.15E-2</v>
      </c>
      <c r="W5004" s="192">
        <v>5.3400000000000003E-2</v>
      </c>
      <c r="X5004" s="150" t="s">
        <v>636</v>
      </c>
      <c r="Y5004" s="150"/>
      <c r="Z5004" s="153">
        <v>61799</v>
      </c>
      <c r="AA5004" s="153">
        <v>1</v>
      </c>
      <c r="AB5004" s="153">
        <v>99.29</v>
      </c>
      <c r="AC5004" s="153">
        <v>0</v>
      </c>
      <c r="AD5004" s="153">
        <v>61.360230000000001</v>
      </c>
      <c r="AE5004" s="154"/>
      <c r="AF5004" s="154"/>
      <c r="AG5004" s="150" t="s">
        <v>17</v>
      </c>
      <c r="AH5004" s="147">
        <v>5.4168338600000003E-4</v>
      </c>
      <c r="AI5004" s="147">
        <v>4.4210403599999999E-4</v>
      </c>
      <c r="AJ5004" s="147">
        <v>2.9350610199999999E-4</v>
      </c>
    </row>
    <row r="5005" spans="1:36" ht="13.5" thickBot="1" x14ac:dyDescent="0.25">
      <c r="A5005" s="149">
        <v>8694</v>
      </c>
      <c r="B5005" s="149">
        <v>14481</v>
      </c>
      <c r="C5005" s="150" t="s">
        <v>1905</v>
      </c>
      <c r="D5005" s="150">
        <v>520025990</v>
      </c>
      <c r="E5005" s="150" t="s">
        <v>429</v>
      </c>
      <c r="F5005" s="150" t="s">
        <v>1906</v>
      </c>
      <c r="G5005" s="150">
        <v>7150410</v>
      </c>
      <c r="H5005" s="150" t="s">
        <v>102</v>
      </c>
      <c r="I5005" s="150" t="s">
        <v>228</v>
      </c>
      <c r="J5005" s="150" t="s">
        <v>53</v>
      </c>
      <c r="K5005" s="150" t="s">
        <v>53</v>
      </c>
      <c r="L5005" s="150" t="s">
        <v>821</v>
      </c>
      <c r="M5005" s="150" t="s">
        <v>311</v>
      </c>
      <c r="N5005" s="150" t="s">
        <v>140</v>
      </c>
      <c r="O5005" s="150" t="s">
        <v>62</v>
      </c>
      <c r="P5005" s="150" t="s">
        <v>1366</v>
      </c>
      <c r="Q5005" s="150" t="s">
        <v>1351</v>
      </c>
      <c r="R5005" s="150" t="s">
        <v>57</v>
      </c>
      <c r="S5005" s="150" t="s">
        <v>1206</v>
      </c>
      <c r="T5005" s="152">
        <v>1.843</v>
      </c>
      <c r="U5005" s="151">
        <v>46387</v>
      </c>
      <c r="V5005" s="147">
        <v>2.9499999999999998E-2</v>
      </c>
      <c r="W5005" s="192">
        <v>5.2499999999999998E-2</v>
      </c>
      <c r="X5005" s="150" t="s">
        <v>636</v>
      </c>
      <c r="Y5005" s="150"/>
      <c r="Z5005" s="153">
        <v>52243.11</v>
      </c>
      <c r="AA5005" s="153">
        <v>1</v>
      </c>
      <c r="AB5005" s="153">
        <v>96.75</v>
      </c>
      <c r="AC5005" s="153">
        <v>0</v>
      </c>
      <c r="AD5005" s="153">
        <v>50.545209999999997</v>
      </c>
      <c r="AE5005" s="154"/>
      <c r="AF5005" s="154"/>
      <c r="AG5005" s="150" t="s">
        <v>17</v>
      </c>
      <c r="AH5005" s="147">
        <v>1.6879666799999999E-4</v>
      </c>
      <c r="AI5005" s="147">
        <v>3.64181186E-4</v>
      </c>
      <c r="AJ5005" s="147">
        <v>2.4177431400000001E-4</v>
      </c>
    </row>
    <row r="5006" spans="1:36" ht="13.5" thickBot="1" x14ac:dyDescent="0.25">
      <c r="A5006" s="149">
        <v>8694</v>
      </c>
      <c r="B5006" s="149">
        <v>14481</v>
      </c>
      <c r="C5006" s="150" t="s">
        <v>1905</v>
      </c>
      <c r="D5006" s="150">
        <v>520025990</v>
      </c>
      <c r="E5006" s="150" t="s">
        <v>429</v>
      </c>
      <c r="F5006" s="150" t="s">
        <v>1907</v>
      </c>
      <c r="G5006" s="150">
        <v>7150444</v>
      </c>
      <c r="H5006" s="150" t="s">
        <v>102</v>
      </c>
      <c r="I5006" s="150" t="s">
        <v>228</v>
      </c>
      <c r="J5006" s="150" t="s">
        <v>53</v>
      </c>
      <c r="K5006" s="150" t="s">
        <v>53</v>
      </c>
      <c r="L5006" s="150" t="s">
        <v>821</v>
      </c>
      <c r="M5006" s="150" t="s">
        <v>311</v>
      </c>
      <c r="N5006" s="150" t="s">
        <v>140</v>
      </c>
      <c r="O5006" s="150" t="s">
        <v>62</v>
      </c>
      <c r="P5006" s="150" t="s">
        <v>1366</v>
      </c>
      <c r="Q5006" s="150" t="s">
        <v>1351</v>
      </c>
      <c r="R5006" s="150" t="s">
        <v>57</v>
      </c>
      <c r="S5006" s="150" t="s">
        <v>1206</v>
      </c>
      <c r="T5006" s="152">
        <v>2.7240000000000002</v>
      </c>
      <c r="U5006" s="151">
        <v>47118</v>
      </c>
      <c r="V5006" s="147">
        <v>2.5499999999999998E-2</v>
      </c>
      <c r="W5006" s="192">
        <v>5.2900000000000003E-2</v>
      </c>
      <c r="X5006" s="150" t="s">
        <v>636</v>
      </c>
      <c r="Y5006" s="150"/>
      <c r="Z5006" s="153">
        <v>398607</v>
      </c>
      <c r="AA5006" s="153">
        <v>1</v>
      </c>
      <c r="AB5006" s="153">
        <v>93.65</v>
      </c>
      <c r="AC5006" s="153">
        <v>0</v>
      </c>
      <c r="AD5006" s="153">
        <v>373.29545999999999</v>
      </c>
      <c r="AE5006" s="154"/>
      <c r="AF5006" s="154"/>
      <c r="AG5006" s="150" t="s">
        <v>17</v>
      </c>
      <c r="AH5006" s="147">
        <v>5.1847674999999996E-4</v>
      </c>
      <c r="AI5006" s="147">
        <v>2.6896155610000002E-3</v>
      </c>
      <c r="AJ5006" s="147">
        <v>1.7855946009999999E-3</v>
      </c>
    </row>
    <row r="5007" spans="1:36" ht="13.5" thickBot="1" x14ac:dyDescent="0.25">
      <c r="A5007" s="149">
        <v>8694</v>
      </c>
      <c r="B5007" s="149">
        <v>14481</v>
      </c>
      <c r="C5007" s="150" t="s">
        <v>1909</v>
      </c>
      <c r="D5007" s="150">
        <v>520041146</v>
      </c>
      <c r="E5007" s="150" t="s">
        <v>429</v>
      </c>
      <c r="F5007" s="150" t="s">
        <v>1910</v>
      </c>
      <c r="G5007" s="150">
        <v>7200173</v>
      </c>
      <c r="H5007" s="150" t="s">
        <v>102</v>
      </c>
      <c r="I5007" s="150" t="s">
        <v>228</v>
      </c>
      <c r="J5007" s="150" t="s">
        <v>53</v>
      </c>
      <c r="K5007" s="150" t="s">
        <v>53</v>
      </c>
      <c r="L5007" s="150" t="s">
        <v>821</v>
      </c>
      <c r="M5007" s="150" t="s">
        <v>311</v>
      </c>
      <c r="N5007" s="150" t="s">
        <v>647</v>
      </c>
      <c r="O5007" s="150" t="s">
        <v>62</v>
      </c>
      <c r="P5007" s="150" t="s">
        <v>1366</v>
      </c>
      <c r="Q5007" s="150" t="s">
        <v>1351</v>
      </c>
      <c r="R5007" s="150" t="s">
        <v>57</v>
      </c>
      <c r="S5007" s="150" t="s">
        <v>1206</v>
      </c>
      <c r="T5007" s="152">
        <v>1.9890000000000001</v>
      </c>
      <c r="U5007" s="151">
        <v>46266</v>
      </c>
      <c r="V5007" s="147">
        <v>3.4500000000000003E-2</v>
      </c>
      <c r="W5007" s="192">
        <v>5.0599999999999999E-2</v>
      </c>
      <c r="X5007" s="150" t="s">
        <v>636</v>
      </c>
      <c r="Y5007" s="150"/>
      <c r="Z5007" s="153">
        <v>1245000</v>
      </c>
      <c r="AA5007" s="153">
        <v>1</v>
      </c>
      <c r="AB5007" s="153">
        <v>97.31</v>
      </c>
      <c r="AC5007" s="153">
        <v>0</v>
      </c>
      <c r="AD5007" s="153">
        <v>1211.5094999999999</v>
      </c>
      <c r="AE5007" s="154"/>
      <c r="AF5007" s="154"/>
      <c r="AG5007" s="150" t="s">
        <v>17</v>
      </c>
      <c r="AH5007" s="147">
        <v>1.709176327E-3</v>
      </c>
      <c r="AI5007" s="147">
        <v>8.7289966090000008E-3</v>
      </c>
      <c r="AJ5007" s="147">
        <v>5.7950472329999997E-3</v>
      </c>
    </row>
    <row r="5008" spans="1:36" ht="13.5" thickBot="1" x14ac:dyDescent="0.25">
      <c r="A5008" s="149">
        <v>8694</v>
      </c>
      <c r="B5008" s="149">
        <v>14481</v>
      </c>
      <c r="C5008" s="150" t="s">
        <v>1909</v>
      </c>
      <c r="D5008" s="150">
        <v>520041146</v>
      </c>
      <c r="E5008" s="150" t="s">
        <v>429</v>
      </c>
      <c r="F5008" s="150" t="s">
        <v>1911</v>
      </c>
      <c r="G5008" s="150">
        <v>7200249</v>
      </c>
      <c r="H5008" s="150" t="s">
        <v>102</v>
      </c>
      <c r="I5008" s="150" t="s">
        <v>623</v>
      </c>
      <c r="J5008" s="150" t="s">
        <v>53</v>
      </c>
      <c r="K5008" s="150" t="s">
        <v>53</v>
      </c>
      <c r="L5008" s="150" t="s">
        <v>821</v>
      </c>
      <c r="M5008" s="150" t="s">
        <v>311</v>
      </c>
      <c r="N5008" s="150" t="s">
        <v>647</v>
      </c>
      <c r="O5008" s="150" t="s">
        <v>62</v>
      </c>
      <c r="P5008" s="150" t="s">
        <v>1366</v>
      </c>
      <c r="Q5008" s="150" t="s">
        <v>1351</v>
      </c>
      <c r="R5008" s="150" t="s">
        <v>57</v>
      </c>
      <c r="S5008" s="150" t="s">
        <v>1206</v>
      </c>
      <c r="T5008" s="152">
        <v>4.343</v>
      </c>
      <c r="U5008" s="151">
        <v>46997</v>
      </c>
      <c r="V5008" s="147">
        <v>7.4999999999999997E-3</v>
      </c>
      <c r="W5008" s="192">
        <v>5.6500000000000002E-2</v>
      </c>
      <c r="X5008" s="150" t="s">
        <v>636</v>
      </c>
      <c r="Y5008" s="150"/>
      <c r="Z5008" s="153">
        <v>415000</v>
      </c>
      <c r="AA5008" s="153">
        <v>1</v>
      </c>
      <c r="AB5008" s="153">
        <v>81.400000000000006</v>
      </c>
      <c r="AC5008" s="153">
        <v>0</v>
      </c>
      <c r="AD5008" s="153">
        <v>337.81</v>
      </c>
      <c r="AE5008" s="154"/>
      <c r="AF5008" s="154"/>
      <c r="AG5008" s="150" t="s">
        <v>17</v>
      </c>
      <c r="AH5008" s="147">
        <v>7.8080546099999998E-4</v>
      </c>
      <c r="AI5008" s="147">
        <v>2.4339407519999999E-3</v>
      </c>
      <c r="AJ5008" s="147">
        <v>1.6158560089999999E-3</v>
      </c>
    </row>
    <row r="5009" spans="1:36" ht="13.5" thickBot="1" x14ac:dyDescent="0.25">
      <c r="A5009" s="149">
        <v>8694</v>
      </c>
      <c r="B5009" s="149">
        <v>14481</v>
      </c>
      <c r="C5009" s="150" t="s">
        <v>1909</v>
      </c>
      <c r="D5009" s="150">
        <v>520041146</v>
      </c>
      <c r="E5009" s="150" t="s">
        <v>429</v>
      </c>
      <c r="F5009" s="150" t="s">
        <v>1912</v>
      </c>
      <c r="G5009" s="150">
        <v>7200256</v>
      </c>
      <c r="H5009" s="150" t="s">
        <v>102</v>
      </c>
      <c r="I5009" s="150" t="s">
        <v>228</v>
      </c>
      <c r="J5009" s="150" t="s">
        <v>53</v>
      </c>
      <c r="K5009" s="150" t="s">
        <v>53</v>
      </c>
      <c r="L5009" s="150" t="s">
        <v>821</v>
      </c>
      <c r="M5009" s="150" t="s">
        <v>311</v>
      </c>
      <c r="N5009" s="150" t="s">
        <v>647</v>
      </c>
      <c r="O5009" s="150" t="s">
        <v>62</v>
      </c>
      <c r="P5009" s="150" t="s">
        <v>1366</v>
      </c>
      <c r="Q5009" s="150" t="s">
        <v>1351</v>
      </c>
      <c r="R5009" s="150" t="s">
        <v>57</v>
      </c>
      <c r="S5009" s="150" t="s">
        <v>1206</v>
      </c>
      <c r="T5009" s="152">
        <v>4.2290000000000001</v>
      </c>
      <c r="U5009" s="151">
        <v>47363</v>
      </c>
      <c r="V5009" s="147">
        <v>1.4999999999999999E-2</v>
      </c>
      <c r="W5009" s="192">
        <v>5.4100000000000002E-2</v>
      </c>
      <c r="X5009" s="150" t="s">
        <v>636</v>
      </c>
      <c r="Y5009" s="150"/>
      <c r="Z5009" s="153">
        <v>70000</v>
      </c>
      <c r="AA5009" s="153">
        <v>1</v>
      </c>
      <c r="AB5009" s="153">
        <v>85.27</v>
      </c>
      <c r="AC5009" s="153">
        <v>0</v>
      </c>
      <c r="AD5009" s="153">
        <v>59.689</v>
      </c>
      <c r="AE5009" s="154"/>
      <c r="AF5009" s="154"/>
      <c r="AG5009" s="150" t="s">
        <v>17</v>
      </c>
      <c r="AH5009" s="147">
        <v>1.81361245E-4</v>
      </c>
      <c r="AI5009" s="147">
        <v>4.3006272600000002E-4</v>
      </c>
      <c r="AJ5009" s="147">
        <v>2.85512061E-4</v>
      </c>
    </row>
    <row r="5010" spans="1:36" ht="13.5" thickBot="1" x14ac:dyDescent="0.25">
      <c r="A5010" s="149">
        <v>8694</v>
      </c>
      <c r="B5010" s="149">
        <v>14481</v>
      </c>
      <c r="C5010" s="150" t="s">
        <v>1913</v>
      </c>
      <c r="D5010" s="150">
        <v>520028911</v>
      </c>
      <c r="E5010" s="150" t="s">
        <v>429</v>
      </c>
      <c r="F5010" s="150" t="s">
        <v>1915</v>
      </c>
      <c r="G5010" s="150">
        <v>7390263</v>
      </c>
      <c r="H5010" s="150" t="s">
        <v>102</v>
      </c>
      <c r="I5010" s="150" t="s">
        <v>228</v>
      </c>
      <c r="J5010" s="150" t="s">
        <v>53</v>
      </c>
      <c r="K5010" s="150" t="s">
        <v>53</v>
      </c>
      <c r="L5010" s="150" t="s">
        <v>821</v>
      </c>
      <c r="M5010" s="150" t="s">
        <v>311</v>
      </c>
      <c r="N5010" s="150" t="s">
        <v>708</v>
      </c>
      <c r="O5010" s="150" t="s">
        <v>62</v>
      </c>
      <c r="P5010" s="150" t="s">
        <v>1339</v>
      </c>
      <c r="Q5010" s="150" t="s">
        <v>65</v>
      </c>
      <c r="R5010" s="150" t="s">
        <v>57</v>
      </c>
      <c r="S5010" s="150" t="s">
        <v>1206</v>
      </c>
      <c r="T5010" s="152">
        <v>5.2969999999999997</v>
      </c>
      <c r="U5010" s="151">
        <v>49653</v>
      </c>
      <c r="V5010" s="147">
        <v>2.07E-2</v>
      </c>
      <c r="W5010" s="192">
        <v>5.3400000000000003E-2</v>
      </c>
      <c r="X5010" s="150" t="s">
        <v>636</v>
      </c>
      <c r="Y5010" s="150"/>
      <c r="Z5010" s="153">
        <v>1150000</v>
      </c>
      <c r="AA5010" s="153">
        <v>1</v>
      </c>
      <c r="AB5010" s="153">
        <v>84.72</v>
      </c>
      <c r="AC5010" s="153">
        <v>0</v>
      </c>
      <c r="AD5010" s="153">
        <v>974.28</v>
      </c>
      <c r="AE5010" s="154"/>
      <c r="AF5010" s="154"/>
      <c r="AG5010" s="150" t="s">
        <v>17</v>
      </c>
      <c r="AH5010" s="147">
        <v>2.8000973939999998E-3</v>
      </c>
      <c r="AI5010" s="147">
        <v>7.019744225E-3</v>
      </c>
      <c r="AJ5010" s="147">
        <v>4.6603007390000001E-3</v>
      </c>
    </row>
    <row r="5011" spans="1:36" ht="13.5" thickBot="1" x14ac:dyDescent="0.25">
      <c r="A5011" s="149">
        <v>8694</v>
      </c>
      <c r="B5011" s="149">
        <v>14481</v>
      </c>
      <c r="C5011" s="150" t="s">
        <v>1398</v>
      </c>
      <c r="D5011" s="150">
        <v>520029935</v>
      </c>
      <c r="E5011" s="150" t="s">
        <v>429</v>
      </c>
      <c r="F5011" s="150" t="s">
        <v>1919</v>
      </c>
      <c r="G5011" s="150">
        <v>7480163</v>
      </c>
      <c r="H5011" s="150" t="s">
        <v>102</v>
      </c>
      <c r="I5011" s="150" t="s">
        <v>228</v>
      </c>
      <c r="J5011" s="150" t="s">
        <v>53</v>
      </c>
      <c r="K5011" s="150" t="s">
        <v>53</v>
      </c>
      <c r="L5011" s="150" t="s">
        <v>821</v>
      </c>
      <c r="M5011" s="150" t="s">
        <v>311</v>
      </c>
      <c r="N5011" s="150" t="s">
        <v>256</v>
      </c>
      <c r="O5011" s="150" t="s">
        <v>62</v>
      </c>
      <c r="P5011" s="150" t="s">
        <v>1205</v>
      </c>
      <c r="Q5011" s="150" t="s">
        <v>65</v>
      </c>
      <c r="R5011" s="150" t="s">
        <v>57</v>
      </c>
      <c r="S5011" s="150" t="s">
        <v>1206</v>
      </c>
      <c r="T5011" s="152">
        <v>3.4089999999999998</v>
      </c>
      <c r="U5011" s="151">
        <v>47822</v>
      </c>
      <c r="V5011" s="147">
        <v>2.6800000000000001E-2</v>
      </c>
      <c r="W5011" s="192">
        <v>4.4699999999999997E-2</v>
      </c>
      <c r="X5011" s="150" t="s">
        <v>636</v>
      </c>
      <c r="Y5011" s="150"/>
      <c r="Z5011" s="153">
        <v>289395.03999999998</v>
      </c>
      <c r="AA5011" s="153">
        <v>1</v>
      </c>
      <c r="AB5011" s="153">
        <v>95.02</v>
      </c>
      <c r="AC5011" s="153">
        <v>0</v>
      </c>
      <c r="AD5011" s="153">
        <v>274.98316999999997</v>
      </c>
      <c r="AE5011" s="154"/>
      <c r="AF5011" s="154"/>
      <c r="AG5011" s="150" t="s">
        <v>17</v>
      </c>
      <c r="AH5011" s="147">
        <v>1.2673013300000001E-4</v>
      </c>
      <c r="AI5011" s="147">
        <v>1.9812697779999998E-3</v>
      </c>
      <c r="AJ5011" s="147">
        <v>1.3153346779999999E-3</v>
      </c>
    </row>
    <row r="5012" spans="1:36" ht="13.5" thickBot="1" x14ac:dyDescent="0.25">
      <c r="A5012" s="149">
        <v>8694</v>
      </c>
      <c r="B5012" s="149">
        <v>14481</v>
      </c>
      <c r="C5012" s="150" t="s">
        <v>1398</v>
      </c>
      <c r="D5012" s="150">
        <v>520029935</v>
      </c>
      <c r="E5012" s="150" t="s">
        <v>429</v>
      </c>
      <c r="F5012" s="150" t="s">
        <v>1920</v>
      </c>
      <c r="G5012" s="150">
        <v>7480247</v>
      </c>
      <c r="H5012" s="150" t="s">
        <v>102</v>
      </c>
      <c r="I5012" s="150" t="s">
        <v>229</v>
      </c>
      <c r="J5012" s="150" t="s">
        <v>53</v>
      </c>
      <c r="K5012" s="150" t="s">
        <v>53</v>
      </c>
      <c r="L5012" s="150" t="s">
        <v>821</v>
      </c>
      <c r="M5012" s="150" t="s">
        <v>311</v>
      </c>
      <c r="N5012" s="150" t="s">
        <v>256</v>
      </c>
      <c r="O5012" s="150" t="s">
        <v>62</v>
      </c>
      <c r="P5012" s="150" t="s">
        <v>1345</v>
      </c>
      <c r="Q5012" s="150" t="s">
        <v>65</v>
      </c>
      <c r="R5012" s="150" t="s">
        <v>57</v>
      </c>
      <c r="S5012" s="150" t="s">
        <v>1206</v>
      </c>
      <c r="T5012" s="152">
        <v>2.1760000000000002</v>
      </c>
      <c r="U5012" s="151">
        <v>48030</v>
      </c>
      <c r="V5012" s="147">
        <v>2.4199999999999999E-2</v>
      </c>
      <c r="W5012" s="192">
        <v>2.3400000000000001E-2</v>
      </c>
      <c r="X5012" s="150" t="s">
        <v>636</v>
      </c>
      <c r="Y5012" s="150"/>
      <c r="Z5012" s="153">
        <v>499000</v>
      </c>
      <c r="AA5012" s="153">
        <v>1</v>
      </c>
      <c r="AB5012" s="153">
        <v>114.06</v>
      </c>
      <c r="AC5012" s="153">
        <v>0</v>
      </c>
      <c r="AD5012" s="153">
        <v>569.15940000000001</v>
      </c>
      <c r="AE5012" s="154"/>
      <c r="AF5012" s="154"/>
      <c r="AG5012" s="150" t="s">
        <v>17</v>
      </c>
      <c r="AH5012" s="147">
        <v>3.2954695499999998E-4</v>
      </c>
      <c r="AI5012" s="147">
        <v>4.1008266729999996E-3</v>
      </c>
      <c r="AJ5012" s="147">
        <v>2.7224760559999999E-3</v>
      </c>
    </row>
    <row r="5013" spans="1:36" ht="13.5" thickBot="1" x14ac:dyDescent="0.25">
      <c r="A5013" s="149">
        <v>8694</v>
      </c>
      <c r="B5013" s="149">
        <v>14481</v>
      </c>
      <c r="C5013" s="150" t="s">
        <v>1398</v>
      </c>
      <c r="D5013" s="150">
        <v>520029935</v>
      </c>
      <c r="E5013" s="150" t="s">
        <v>429</v>
      </c>
      <c r="F5013" s="150" t="s">
        <v>1921</v>
      </c>
      <c r="G5013" s="150">
        <v>7480304</v>
      </c>
      <c r="H5013" s="150" t="s">
        <v>102</v>
      </c>
      <c r="I5013" s="150" t="s">
        <v>229</v>
      </c>
      <c r="J5013" s="150" t="s">
        <v>53</v>
      </c>
      <c r="K5013" s="150" t="s">
        <v>53</v>
      </c>
      <c r="L5013" s="150" t="s">
        <v>821</v>
      </c>
      <c r="M5013" s="150" t="s">
        <v>311</v>
      </c>
      <c r="N5013" s="150" t="s">
        <v>256</v>
      </c>
      <c r="O5013" s="150" t="s">
        <v>62</v>
      </c>
      <c r="P5013" s="150" t="s">
        <v>1205</v>
      </c>
      <c r="Q5013" s="150" t="s">
        <v>65</v>
      </c>
      <c r="R5013" s="150" t="s">
        <v>57</v>
      </c>
      <c r="S5013" s="150" t="s">
        <v>1206</v>
      </c>
      <c r="T5013" s="152">
        <v>4.2460000000000004</v>
      </c>
      <c r="U5013" s="151">
        <v>48441</v>
      </c>
      <c r="V5013" s="147">
        <v>2E-3</v>
      </c>
      <c r="W5013" s="192">
        <v>1.9400000000000001E-2</v>
      </c>
      <c r="X5013" s="150" t="s">
        <v>636</v>
      </c>
      <c r="Y5013" s="150"/>
      <c r="Z5013" s="153">
        <v>582026.88</v>
      </c>
      <c r="AA5013" s="153">
        <v>1</v>
      </c>
      <c r="AB5013" s="153">
        <v>101.27</v>
      </c>
      <c r="AC5013" s="153">
        <v>0</v>
      </c>
      <c r="AD5013" s="153">
        <v>589.41862000000003</v>
      </c>
      <c r="AE5013" s="154"/>
      <c r="AF5013" s="154"/>
      <c r="AG5013" s="150" t="s">
        <v>17</v>
      </c>
      <c r="AH5013" s="147">
        <v>1.5065841000000001E-4</v>
      </c>
      <c r="AI5013" s="147">
        <v>4.2467955350000003E-3</v>
      </c>
      <c r="AJ5013" s="147">
        <v>2.819382549E-3</v>
      </c>
    </row>
    <row r="5014" spans="1:36" ht="13.5" thickBot="1" x14ac:dyDescent="0.25">
      <c r="A5014" s="149">
        <v>8694</v>
      </c>
      <c r="B5014" s="149">
        <v>14481</v>
      </c>
      <c r="C5014" s="150" t="s">
        <v>1398</v>
      </c>
      <c r="D5014" s="150">
        <v>520029935</v>
      </c>
      <c r="E5014" s="150" t="s">
        <v>429</v>
      </c>
      <c r="F5014" s="150" t="s">
        <v>1922</v>
      </c>
      <c r="G5014" s="150">
        <v>7480312</v>
      </c>
      <c r="H5014" s="150" t="s">
        <v>102</v>
      </c>
      <c r="I5014" s="150" t="s">
        <v>229</v>
      </c>
      <c r="J5014" s="150" t="s">
        <v>53</v>
      </c>
      <c r="K5014" s="150" t="s">
        <v>53</v>
      </c>
      <c r="L5014" s="150" t="s">
        <v>821</v>
      </c>
      <c r="M5014" s="150" t="s">
        <v>311</v>
      </c>
      <c r="N5014" s="150" t="s">
        <v>256</v>
      </c>
      <c r="O5014" s="150" t="s">
        <v>62</v>
      </c>
      <c r="P5014" s="150" t="s">
        <v>1345</v>
      </c>
      <c r="Q5014" s="150" t="s">
        <v>65</v>
      </c>
      <c r="R5014" s="150" t="s">
        <v>57</v>
      </c>
      <c r="S5014" s="150" t="s">
        <v>1206</v>
      </c>
      <c r="T5014" s="152">
        <v>3.5710000000000002</v>
      </c>
      <c r="U5014" s="151">
        <v>48519</v>
      </c>
      <c r="V5014" s="147">
        <v>2E-3</v>
      </c>
      <c r="W5014" s="192">
        <v>2.76E-2</v>
      </c>
      <c r="X5014" s="150" t="s">
        <v>636</v>
      </c>
      <c r="Y5014" s="150"/>
      <c r="Z5014" s="153">
        <v>50000</v>
      </c>
      <c r="AA5014" s="153">
        <v>1</v>
      </c>
      <c r="AB5014" s="153">
        <v>99.7</v>
      </c>
      <c r="AC5014" s="153">
        <v>0</v>
      </c>
      <c r="AD5014" s="153">
        <v>49.85</v>
      </c>
      <c r="AE5014" s="154"/>
      <c r="AF5014" s="154"/>
      <c r="AG5014" s="150" t="s">
        <v>17</v>
      </c>
      <c r="AH5014" s="147">
        <v>8.7244808933868397E-5</v>
      </c>
      <c r="AI5014" s="147">
        <v>3.5917215700000002E-4</v>
      </c>
      <c r="AJ5014" s="147">
        <v>2.3844889700000001E-4</v>
      </c>
    </row>
    <row r="5015" spans="1:36" ht="13.5" thickBot="1" x14ac:dyDescent="0.25">
      <c r="A5015" s="149">
        <v>8694</v>
      </c>
      <c r="B5015" s="149">
        <v>14481</v>
      </c>
      <c r="C5015" s="150" t="s">
        <v>1923</v>
      </c>
      <c r="D5015" s="150">
        <v>520030859</v>
      </c>
      <c r="E5015" s="150" t="s">
        <v>429</v>
      </c>
      <c r="F5015" s="150" t="s">
        <v>1924</v>
      </c>
      <c r="G5015" s="150">
        <v>7550148</v>
      </c>
      <c r="H5015" s="150" t="s">
        <v>102</v>
      </c>
      <c r="I5015" s="150" t="s">
        <v>228</v>
      </c>
      <c r="J5015" s="150" t="s">
        <v>53</v>
      </c>
      <c r="K5015" s="150" t="s">
        <v>53</v>
      </c>
      <c r="L5015" s="150" t="s">
        <v>821</v>
      </c>
      <c r="M5015" s="150" t="s">
        <v>311</v>
      </c>
      <c r="N5015" s="150" t="s">
        <v>708</v>
      </c>
      <c r="O5015" s="150" t="s">
        <v>62</v>
      </c>
      <c r="P5015" s="150" t="s">
        <v>1369</v>
      </c>
      <c r="Q5015" s="150" t="s">
        <v>65</v>
      </c>
      <c r="R5015" s="150" t="s">
        <v>57</v>
      </c>
      <c r="S5015" s="150" t="s">
        <v>1206</v>
      </c>
      <c r="T5015" s="152">
        <v>2.5950000000000002</v>
      </c>
      <c r="U5015" s="151">
        <v>49150</v>
      </c>
      <c r="V5015" s="147">
        <v>1.6400000000000001E-2</v>
      </c>
      <c r="W5015" s="192">
        <v>4.9500000000000002E-2</v>
      </c>
      <c r="X5015" s="150" t="s">
        <v>636</v>
      </c>
      <c r="Y5015" s="150"/>
      <c r="Z5015" s="153">
        <v>75000</v>
      </c>
      <c r="AA5015" s="153">
        <v>1</v>
      </c>
      <c r="AB5015" s="153">
        <v>91.96</v>
      </c>
      <c r="AC5015" s="153">
        <v>0</v>
      </c>
      <c r="AD5015" s="153">
        <v>68.97</v>
      </c>
      <c r="AE5015" s="154"/>
      <c r="AF5015" s="154"/>
      <c r="AG5015" s="150" t="s">
        <v>17</v>
      </c>
      <c r="AH5015" s="147">
        <v>3.8835956900000002E-4</v>
      </c>
      <c r="AI5015" s="147">
        <v>4.9693287200000004E-4</v>
      </c>
      <c r="AJ5015" s="147">
        <v>3.2990612700000002E-4</v>
      </c>
    </row>
    <row r="5016" spans="1:36" ht="13.5" thickBot="1" x14ac:dyDescent="0.25">
      <c r="A5016" s="149">
        <v>8694</v>
      </c>
      <c r="B5016" s="149">
        <v>14481</v>
      </c>
      <c r="C5016" s="150" t="s">
        <v>1400</v>
      </c>
      <c r="D5016" s="150">
        <v>520001736</v>
      </c>
      <c r="E5016" s="150" t="s">
        <v>429</v>
      </c>
      <c r="F5016" s="150" t="s">
        <v>1401</v>
      </c>
      <c r="G5016" s="150">
        <v>7590128</v>
      </c>
      <c r="H5016" s="150" t="s">
        <v>102</v>
      </c>
      <c r="I5016" s="150" t="s">
        <v>229</v>
      </c>
      <c r="J5016" s="150" t="s">
        <v>53</v>
      </c>
      <c r="K5016" s="150" t="s">
        <v>53</v>
      </c>
      <c r="L5016" s="150" t="s">
        <v>821</v>
      </c>
      <c r="M5016" s="150" t="s">
        <v>311</v>
      </c>
      <c r="N5016" s="150" t="s">
        <v>651</v>
      </c>
      <c r="O5016" s="150" t="s">
        <v>62</v>
      </c>
      <c r="P5016" s="150" t="s">
        <v>1369</v>
      </c>
      <c r="Q5016" s="150" t="s">
        <v>65</v>
      </c>
      <c r="R5016" s="150" t="s">
        <v>57</v>
      </c>
      <c r="S5016" s="150" t="s">
        <v>1206</v>
      </c>
      <c r="T5016" s="152">
        <v>1.462</v>
      </c>
      <c r="U5016" s="151">
        <v>46112</v>
      </c>
      <c r="V5016" s="147">
        <v>4.7500000000000001E-2</v>
      </c>
      <c r="W5016" s="192">
        <v>1.7999999999999999E-2</v>
      </c>
      <c r="X5016" s="150" t="s">
        <v>636</v>
      </c>
      <c r="Y5016" s="150"/>
      <c r="Z5016" s="153">
        <v>1264667.32</v>
      </c>
      <c r="AA5016" s="153">
        <v>1</v>
      </c>
      <c r="AB5016" s="153">
        <v>141.47999999999999</v>
      </c>
      <c r="AC5016" s="153">
        <v>0</v>
      </c>
      <c r="AD5016" s="153">
        <v>1789.2513200000001</v>
      </c>
      <c r="AE5016" s="154"/>
      <c r="AF5016" s="154"/>
      <c r="AG5016" s="150" t="s">
        <v>17</v>
      </c>
      <c r="AH5016" s="147">
        <v>1.323474394E-3</v>
      </c>
      <c r="AI5016" s="147">
        <v>1.2891660119E-2</v>
      </c>
      <c r="AJ5016" s="147">
        <v>8.5585758190000003E-3</v>
      </c>
    </row>
    <row r="5017" spans="1:36" ht="13.5" thickBot="1" x14ac:dyDescent="0.25">
      <c r="A5017" s="149">
        <v>8694</v>
      </c>
      <c r="B5017" s="149">
        <v>14481</v>
      </c>
      <c r="C5017" s="150" t="s">
        <v>1400</v>
      </c>
      <c r="D5017" s="150">
        <v>520001736</v>
      </c>
      <c r="E5017" s="150" t="s">
        <v>429</v>
      </c>
      <c r="F5017" s="150" t="s">
        <v>1925</v>
      </c>
      <c r="G5017" s="150">
        <v>7590219</v>
      </c>
      <c r="H5017" s="150" t="s">
        <v>102</v>
      </c>
      <c r="I5017" s="150" t="s">
        <v>229</v>
      </c>
      <c r="J5017" s="150" t="s">
        <v>53</v>
      </c>
      <c r="K5017" s="150" t="s">
        <v>53</v>
      </c>
      <c r="L5017" s="150" t="s">
        <v>821</v>
      </c>
      <c r="M5017" s="150" t="s">
        <v>311</v>
      </c>
      <c r="N5017" s="150" t="s">
        <v>651</v>
      </c>
      <c r="O5017" s="150" t="s">
        <v>62</v>
      </c>
      <c r="P5017" s="150" t="s">
        <v>1369</v>
      </c>
      <c r="Q5017" s="150" t="s">
        <v>65</v>
      </c>
      <c r="R5017" s="150" t="s">
        <v>57</v>
      </c>
      <c r="S5017" s="150" t="s">
        <v>1206</v>
      </c>
      <c r="T5017" s="152">
        <v>3.8330000000000002</v>
      </c>
      <c r="U5017" s="151">
        <v>48760</v>
      </c>
      <c r="V5017" s="147">
        <v>5.0000000000000001E-3</v>
      </c>
      <c r="W5017" s="192">
        <v>2.5600000000000001E-2</v>
      </c>
      <c r="X5017" s="150" t="s">
        <v>636</v>
      </c>
      <c r="Y5017" s="150"/>
      <c r="Z5017" s="153">
        <v>401000</v>
      </c>
      <c r="AA5017" s="153">
        <v>1</v>
      </c>
      <c r="AB5017" s="153">
        <v>103.12</v>
      </c>
      <c r="AC5017" s="153">
        <v>0</v>
      </c>
      <c r="AD5017" s="153">
        <v>413.51119999999997</v>
      </c>
      <c r="AE5017" s="154"/>
      <c r="AF5017" s="154"/>
      <c r="AG5017" s="150" t="s">
        <v>17</v>
      </c>
      <c r="AH5017" s="147">
        <v>2.1299029800000001E-4</v>
      </c>
      <c r="AI5017" s="147">
        <v>2.9793723140000001E-3</v>
      </c>
      <c r="AJ5017" s="147">
        <v>1.977959673E-3</v>
      </c>
    </row>
    <row r="5018" spans="1:36" ht="13.5" thickBot="1" x14ac:dyDescent="0.25">
      <c r="A5018" s="149">
        <v>8694</v>
      </c>
      <c r="B5018" s="149">
        <v>14481</v>
      </c>
      <c r="C5018" s="150" t="s">
        <v>1400</v>
      </c>
      <c r="D5018" s="150">
        <v>520001736</v>
      </c>
      <c r="E5018" s="150" t="s">
        <v>429</v>
      </c>
      <c r="F5018" s="150" t="s">
        <v>1926</v>
      </c>
      <c r="G5018" s="150">
        <v>7590284</v>
      </c>
      <c r="H5018" s="150" t="s">
        <v>102</v>
      </c>
      <c r="I5018" s="150" t="s">
        <v>229</v>
      </c>
      <c r="J5018" s="150" t="s">
        <v>53</v>
      </c>
      <c r="K5018" s="150" t="s">
        <v>53</v>
      </c>
      <c r="L5018" s="150" t="s">
        <v>821</v>
      </c>
      <c r="M5018" s="150" t="s">
        <v>311</v>
      </c>
      <c r="N5018" s="150" t="s">
        <v>651</v>
      </c>
      <c r="O5018" s="150" t="s">
        <v>62</v>
      </c>
      <c r="P5018" s="150" t="s">
        <v>1369</v>
      </c>
      <c r="Q5018" s="150" t="s">
        <v>65</v>
      </c>
      <c r="R5018" s="150" t="s">
        <v>57</v>
      </c>
      <c r="S5018" s="150" t="s">
        <v>1206</v>
      </c>
      <c r="T5018" s="152">
        <v>5.6479999999999997</v>
      </c>
      <c r="U5018" s="151">
        <v>49491</v>
      </c>
      <c r="V5018" s="147">
        <v>5.8999999999999999E-3</v>
      </c>
      <c r="W5018" s="192">
        <v>2.9000000000000001E-2</v>
      </c>
      <c r="X5018" s="150" t="s">
        <v>636</v>
      </c>
      <c r="Y5018" s="150"/>
      <c r="Z5018" s="153">
        <v>600000</v>
      </c>
      <c r="AA5018" s="153">
        <v>1</v>
      </c>
      <c r="AB5018" s="153">
        <v>95.47</v>
      </c>
      <c r="AC5018" s="153">
        <v>0</v>
      </c>
      <c r="AD5018" s="153">
        <v>572.82000000000005</v>
      </c>
      <c r="AE5018" s="154"/>
      <c r="AF5018" s="154"/>
      <c r="AG5018" s="150" t="s">
        <v>17</v>
      </c>
      <c r="AH5018" s="147">
        <v>4.2841199799999998E-4</v>
      </c>
      <c r="AI5018" s="147">
        <v>4.1272015089999997E-3</v>
      </c>
      <c r="AJ5018" s="147">
        <v>2.7399859070000002E-3</v>
      </c>
    </row>
    <row r="5019" spans="1:36" ht="13.5" thickBot="1" x14ac:dyDescent="0.25">
      <c r="A5019" s="149">
        <v>8694</v>
      </c>
      <c r="B5019" s="149">
        <v>14481</v>
      </c>
      <c r="C5019" s="150" t="s">
        <v>1927</v>
      </c>
      <c r="D5019" s="150">
        <v>520017450</v>
      </c>
      <c r="E5019" s="150" t="s">
        <v>429</v>
      </c>
      <c r="F5019" s="150" t="s">
        <v>1928</v>
      </c>
      <c r="G5019" s="150">
        <v>7670284</v>
      </c>
      <c r="H5019" s="150" t="s">
        <v>102</v>
      </c>
      <c r="I5019" s="150" t="s">
        <v>229</v>
      </c>
      <c r="J5019" s="150" t="s">
        <v>53</v>
      </c>
      <c r="K5019" s="150" t="s">
        <v>53</v>
      </c>
      <c r="L5019" s="150" t="s">
        <v>821</v>
      </c>
      <c r="M5019" s="150" t="s">
        <v>311</v>
      </c>
      <c r="N5019" s="150" t="s">
        <v>269</v>
      </c>
      <c r="O5019" s="150" t="s">
        <v>62</v>
      </c>
      <c r="P5019" s="150" t="s">
        <v>1369</v>
      </c>
      <c r="Q5019" s="150" t="s">
        <v>65</v>
      </c>
      <c r="R5019" s="150" t="s">
        <v>57</v>
      </c>
      <c r="S5019" s="150" t="s">
        <v>1206</v>
      </c>
      <c r="T5019" s="152">
        <v>4.7930000000000001</v>
      </c>
      <c r="U5019" s="151">
        <v>47604</v>
      </c>
      <c r="V5019" s="147">
        <v>4.4000000000000003E-3</v>
      </c>
      <c r="W5019" s="192">
        <v>2.2700000000000001E-2</v>
      </c>
      <c r="X5019" s="150" t="s">
        <v>636</v>
      </c>
      <c r="Y5019" s="150"/>
      <c r="Z5019" s="153">
        <v>70000</v>
      </c>
      <c r="AA5019" s="153">
        <v>1</v>
      </c>
      <c r="AB5019" s="153">
        <v>102.43</v>
      </c>
      <c r="AC5019" s="153">
        <v>0</v>
      </c>
      <c r="AD5019" s="153">
        <v>71.700999999999993</v>
      </c>
      <c r="AE5019" s="154"/>
      <c r="AF5019" s="154"/>
      <c r="AG5019" s="150" t="s">
        <v>17</v>
      </c>
      <c r="AH5019" s="147">
        <v>7.8495688882202597E-5</v>
      </c>
      <c r="AI5019" s="147">
        <v>5.1660988600000005E-4</v>
      </c>
      <c r="AJ5019" s="147">
        <v>3.4296939599999998E-4</v>
      </c>
    </row>
    <row r="5020" spans="1:36" ht="13.5" thickBot="1" x14ac:dyDescent="0.25">
      <c r="A5020" s="149">
        <v>8694</v>
      </c>
      <c r="B5020" s="149">
        <v>14481</v>
      </c>
      <c r="C5020" s="150" t="s">
        <v>1927</v>
      </c>
      <c r="D5020" s="150">
        <v>520017450</v>
      </c>
      <c r="E5020" s="150" t="s">
        <v>429</v>
      </c>
      <c r="F5020" s="150" t="s">
        <v>1929</v>
      </c>
      <c r="G5020" s="150">
        <v>7670334</v>
      </c>
      <c r="H5020" s="150" t="s">
        <v>102</v>
      </c>
      <c r="I5020" s="150" t="s">
        <v>228</v>
      </c>
      <c r="J5020" s="150" t="s">
        <v>53</v>
      </c>
      <c r="K5020" s="150" t="s">
        <v>53</v>
      </c>
      <c r="L5020" s="150" t="s">
        <v>821</v>
      </c>
      <c r="M5020" s="150" t="s">
        <v>311</v>
      </c>
      <c r="N5020" s="150" t="s">
        <v>269</v>
      </c>
      <c r="O5020" s="150" t="s">
        <v>62</v>
      </c>
      <c r="P5020" s="150" t="s">
        <v>1369</v>
      </c>
      <c r="Q5020" s="150" t="s">
        <v>65</v>
      </c>
      <c r="R5020" s="150" t="s">
        <v>57</v>
      </c>
      <c r="S5020" s="150" t="s">
        <v>1206</v>
      </c>
      <c r="T5020" s="152">
        <v>4.7270000000000003</v>
      </c>
      <c r="U5020" s="151">
        <v>48579</v>
      </c>
      <c r="V5020" s="147">
        <v>1.9400000000000001E-2</v>
      </c>
      <c r="W5020" s="192">
        <v>4.8399999999999999E-2</v>
      </c>
      <c r="X5020" s="150" t="s">
        <v>636</v>
      </c>
      <c r="Y5020" s="150"/>
      <c r="Z5020" s="153">
        <v>436000</v>
      </c>
      <c r="AA5020" s="153">
        <v>1</v>
      </c>
      <c r="AB5020" s="153">
        <v>87.82</v>
      </c>
      <c r="AC5020" s="153">
        <v>0</v>
      </c>
      <c r="AD5020" s="153">
        <v>382.89519999999999</v>
      </c>
      <c r="AE5020" s="154"/>
      <c r="AF5020" s="154"/>
      <c r="AG5020" s="150" t="s">
        <v>17</v>
      </c>
      <c r="AH5020" s="147">
        <v>7.1076195199999996E-4</v>
      </c>
      <c r="AI5020" s="147">
        <v>2.7587822479999999E-3</v>
      </c>
      <c r="AJ5020" s="147">
        <v>1.831513305E-3</v>
      </c>
    </row>
    <row r="5021" spans="1:36" ht="13.5" thickBot="1" x14ac:dyDescent="0.25">
      <c r="A5021" s="149">
        <v>8694</v>
      </c>
      <c r="B5021" s="149">
        <v>14481</v>
      </c>
      <c r="C5021" s="150" t="s">
        <v>1706</v>
      </c>
      <c r="D5021" s="150">
        <v>520032178</v>
      </c>
      <c r="E5021" s="150" t="s">
        <v>429</v>
      </c>
      <c r="F5021" s="150" t="s">
        <v>1930</v>
      </c>
      <c r="G5021" s="150">
        <v>77102390</v>
      </c>
      <c r="H5021" s="150" t="s">
        <v>102</v>
      </c>
      <c r="I5021" s="150" t="s">
        <v>228</v>
      </c>
      <c r="J5021" s="150" t="s">
        <v>53</v>
      </c>
      <c r="K5021" s="150" t="s">
        <v>53</v>
      </c>
      <c r="L5021" s="150" t="s">
        <v>54</v>
      </c>
      <c r="M5021" s="150" t="s">
        <v>311</v>
      </c>
      <c r="N5021" s="150" t="s">
        <v>140</v>
      </c>
      <c r="O5021" s="150" t="s">
        <v>62</v>
      </c>
      <c r="P5021" s="150" t="s">
        <v>298</v>
      </c>
      <c r="Q5021" s="150" t="s">
        <v>298</v>
      </c>
      <c r="R5021" s="150" t="s">
        <v>57</v>
      </c>
      <c r="S5021" s="150" t="s">
        <v>1206</v>
      </c>
      <c r="T5021" s="152">
        <v>7.9000000000000001E-2</v>
      </c>
      <c r="U5021" s="151">
        <v>46203</v>
      </c>
      <c r="V5021" s="147">
        <v>4.3499999999999997E-2</v>
      </c>
      <c r="W5021" s="192">
        <v>7.0000000000000007E-2</v>
      </c>
      <c r="X5021" s="150" t="s">
        <v>636</v>
      </c>
      <c r="Y5021" s="150"/>
      <c r="Z5021" s="153">
        <v>155000</v>
      </c>
      <c r="AA5021" s="153">
        <v>1</v>
      </c>
      <c r="AB5021" s="153">
        <v>96.995400000000004</v>
      </c>
      <c r="AC5021" s="153">
        <v>0</v>
      </c>
      <c r="AD5021" s="153">
        <v>150.34287</v>
      </c>
      <c r="AE5021" s="154"/>
      <c r="AF5021" s="154"/>
      <c r="AG5021" s="150" t="s">
        <v>17</v>
      </c>
      <c r="AH5021" s="147">
        <v>4.6963320899999999E-4</v>
      </c>
      <c r="AI5021" s="147">
        <v>1.0832291470000001E-3</v>
      </c>
      <c r="AJ5021" s="147">
        <v>7.1913924900000002E-4</v>
      </c>
    </row>
    <row r="5022" spans="1:36" ht="13.5" thickBot="1" x14ac:dyDescent="0.25">
      <c r="A5022" s="149">
        <v>8694</v>
      </c>
      <c r="B5022" s="149">
        <v>14481</v>
      </c>
      <c r="C5022" s="150" t="s">
        <v>1706</v>
      </c>
      <c r="D5022" s="150">
        <v>520032178</v>
      </c>
      <c r="E5022" s="150" t="s">
        <v>429</v>
      </c>
      <c r="F5022" s="150" t="s">
        <v>1930</v>
      </c>
      <c r="G5022" s="150">
        <v>7710239</v>
      </c>
      <c r="H5022" s="150" t="s">
        <v>102</v>
      </c>
      <c r="I5022" s="150" t="s">
        <v>228</v>
      </c>
      <c r="J5022" s="150" t="s">
        <v>53</v>
      </c>
      <c r="K5022" s="150" t="s">
        <v>53</v>
      </c>
      <c r="L5022" s="150" t="s">
        <v>821</v>
      </c>
      <c r="M5022" s="150" t="s">
        <v>311</v>
      </c>
      <c r="N5022" s="150" t="s">
        <v>140</v>
      </c>
      <c r="O5022" s="150" t="s">
        <v>62</v>
      </c>
      <c r="P5022" s="150" t="s">
        <v>298</v>
      </c>
      <c r="Q5022" s="150" t="s">
        <v>298</v>
      </c>
      <c r="R5022" s="150" t="s">
        <v>57</v>
      </c>
      <c r="S5022" s="150" t="s">
        <v>1206</v>
      </c>
      <c r="T5022" s="152">
        <v>2.0310000000000001</v>
      </c>
      <c r="U5022" s="151">
        <v>46203</v>
      </c>
      <c r="V5022" s="147">
        <v>3.8699999999999998E-2</v>
      </c>
      <c r="W5022" s="192">
        <v>5.96E-2</v>
      </c>
      <c r="X5022" s="150" t="s">
        <v>636</v>
      </c>
      <c r="Y5022" s="150"/>
      <c r="Z5022" s="153">
        <v>63555</v>
      </c>
      <c r="AA5022" s="153">
        <v>1</v>
      </c>
      <c r="AB5022" s="153">
        <v>97.05</v>
      </c>
      <c r="AC5022" s="153">
        <v>0</v>
      </c>
      <c r="AD5022" s="153">
        <v>61.680129999999998</v>
      </c>
      <c r="AE5022" s="154"/>
      <c r="AF5022" s="154"/>
      <c r="AG5022" s="150" t="s">
        <v>17</v>
      </c>
      <c r="AH5022" s="147">
        <v>1.92564765E-4</v>
      </c>
      <c r="AI5022" s="147">
        <v>4.4440893399999999E-4</v>
      </c>
      <c r="AJ5022" s="147">
        <v>2.9503628799999997E-4</v>
      </c>
    </row>
    <row r="5023" spans="1:36" ht="13.5" thickBot="1" x14ac:dyDescent="0.25">
      <c r="A5023" s="149">
        <v>8694</v>
      </c>
      <c r="B5023" s="149">
        <v>14481</v>
      </c>
      <c r="C5023" s="150" t="s">
        <v>1706</v>
      </c>
      <c r="D5023" s="150">
        <v>520032178</v>
      </c>
      <c r="E5023" s="150" t="s">
        <v>429</v>
      </c>
      <c r="F5023" s="150" t="s">
        <v>1931</v>
      </c>
      <c r="G5023" s="150">
        <v>7710254</v>
      </c>
      <c r="H5023" s="150" t="s">
        <v>102</v>
      </c>
      <c r="I5023" s="150" t="s">
        <v>228</v>
      </c>
      <c r="J5023" s="150" t="s">
        <v>53</v>
      </c>
      <c r="K5023" s="150" t="s">
        <v>53</v>
      </c>
      <c r="L5023" s="150" t="s">
        <v>821</v>
      </c>
      <c r="M5023" s="150" t="s">
        <v>311</v>
      </c>
      <c r="N5023" s="150" t="s">
        <v>140</v>
      </c>
      <c r="O5023" s="150" t="s">
        <v>62</v>
      </c>
      <c r="P5023" s="150" t="s">
        <v>298</v>
      </c>
      <c r="Q5023" s="150" t="s">
        <v>298</v>
      </c>
      <c r="R5023" s="150" t="s">
        <v>57</v>
      </c>
      <c r="S5023" s="150" t="s">
        <v>1206</v>
      </c>
      <c r="T5023" s="152">
        <v>0.52400000000000002</v>
      </c>
      <c r="U5023" s="151">
        <v>45657</v>
      </c>
      <c r="V5023" s="147">
        <v>4.5900000000000003E-2</v>
      </c>
      <c r="W5023" s="192">
        <v>6.4000000000000001E-2</v>
      </c>
      <c r="X5023" s="150" t="s">
        <v>636</v>
      </c>
      <c r="Y5023" s="150"/>
      <c r="Z5023" s="153">
        <v>7132.3</v>
      </c>
      <c r="AA5023" s="153">
        <v>1</v>
      </c>
      <c r="AB5023" s="153">
        <v>100.28</v>
      </c>
      <c r="AC5023" s="153">
        <v>0</v>
      </c>
      <c r="AD5023" s="153">
        <v>7.1522699999999997</v>
      </c>
      <c r="AE5023" s="154"/>
      <c r="AF5023" s="154"/>
      <c r="AG5023" s="150" t="s">
        <v>17</v>
      </c>
      <c r="AH5023" s="147">
        <v>1.13211111E-4</v>
      </c>
      <c r="AI5023" s="147">
        <v>5.1532522509255902E-5</v>
      </c>
      <c r="AJ5023" s="147">
        <v>3.42116528811564E-5</v>
      </c>
    </row>
    <row r="5024" spans="1:36" ht="13.5" thickBot="1" x14ac:dyDescent="0.25">
      <c r="A5024" s="149">
        <v>8694</v>
      </c>
      <c r="B5024" s="149">
        <v>14481</v>
      </c>
      <c r="C5024" s="150" t="s">
        <v>1706</v>
      </c>
      <c r="D5024" s="150">
        <v>520032178</v>
      </c>
      <c r="E5024" s="150" t="s">
        <v>429</v>
      </c>
      <c r="F5024" s="150" t="s">
        <v>2174</v>
      </c>
      <c r="G5024" s="150">
        <v>77102620</v>
      </c>
      <c r="H5024" s="150" t="s">
        <v>102</v>
      </c>
      <c r="I5024" s="150" t="s">
        <v>228</v>
      </c>
      <c r="J5024" s="150" t="s">
        <v>53</v>
      </c>
      <c r="K5024" s="150" t="s">
        <v>53</v>
      </c>
      <c r="L5024" s="150" t="s">
        <v>54</v>
      </c>
      <c r="M5024" s="150" t="s">
        <v>311</v>
      </c>
      <c r="N5024" s="150" t="s">
        <v>140</v>
      </c>
      <c r="O5024" s="150" t="s">
        <v>62</v>
      </c>
      <c r="P5024" s="150" t="s">
        <v>298</v>
      </c>
      <c r="Q5024" s="150" t="s">
        <v>298</v>
      </c>
      <c r="R5024" s="150" t="s">
        <v>57</v>
      </c>
      <c r="S5024" s="150" t="s">
        <v>1206</v>
      </c>
      <c r="T5024" s="152">
        <v>0.52400000000000002</v>
      </c>
      <c r="U5024" s="151">
        <v>46568</v>
      </c>
      <c r="V5024" s="147">
        <v>4.5900000000000003E-2</v>
      </c>
      <c r="W5024" s="192">
        <v>6.4000000000000001E-2</v>
      </c>
      <c r="X5024" s="150" t="s">
        <v>636</v>
      </c>
      <c r="Y5024" s="150"/>
      <c r="Z5024" s="153">
        <v>680000</v>
      </c>
      <c r="AA5024" s="153">
        <v>1</v>
      </c>
      <c r="AB5024" s="153">
        <v>92.725300000000004</v>
      </c>
      <c r="AC5024" s="153">
        <v>0</v>
      </c>
      <c r="AD5024" s="153">
        <v>630.53204000000005</v>
      </c>
      <c r="AE5024" s="154"/>
      <c r="AF5024" s="154"/>
      <c r="AG5024" s="150" t="s">
        <v>17</v>
      </c>
      <c r="AH5024" s="147">
        <v>8.5000000000000006E-3</v>
      </c>
      <c r="AI5024" s="147">
        <v>4.5430201240000004E-3</v>
      </c>
      <c r="AJ5024" s="147">
        <v>3.0160415200000002E-3</v>
      </c>
    </row>
    <row r="5025" spans="1:36" ht="13.5" thickBot="1" x14ac:dyDescent="0.25">
      <c r="A5025" s="149">
        <v>8694</v>
      </c>
      <c r="B5025" s="149">
        <v>14481</v>
      </c>
      <c r="C5025" s="150" t="s">
        <v>1706</v>
      </c>
      <c r="D5025" s="150">
        <v>520032178</v>
      </c>
      <c r="E5025" s="150" t="s">
        <v>429</v>
      </c>
      <c r="F5025" s="150" t="s">
        <v>1932</v>
      </c>
      <c r="G5025" s="150">
        <v>77102960</v>
      </c>
      <c r="H5025" s="150" t="s">
        <v>102</v>
      </c>
      <c r="I5025" s="150" t="s">
        <v>228</v>
      </c>
      <c r="J5025" s="150" t="s">
        <v>53</v>
      </c>
      <c r="K5025" s="150" t="s">
        <v>53</v>
      </c>
      <c r="L5025" s="150" t="s">
        <v>54</v>
      </c>
      <c r="M5025" s="150" t="s">
        <v>311</v>
      </c>
      <c r="N5025" s="150" t="s">
        <v>140</v>
      </c>
      <c r="O5025" s="150" t="s">
        <v>62</v>
      </c>
      <c r="P5025" s="150" t="s">
        <v>298</v>
      </c>
      <c r="Q5025" s="150" t="s">
        <v>298</v>
      </c>
      <c r="R5025" s="150" t="s">
        <v>57</v>
      </c>
      <c r="S5025" s="150" t="s">
        <v>1206</v>
      </c>
      <c r="T5025" s="152">
        <v>1.619</v>
      </c>
      <c r="U5025" s="151">
        <v>46568</v>
      </c>
      <c r="V5025" s="147">
        <v>6.25E-2</v>
      </c>
      <c r="W5025" s="192">
        <v>6.4699999999999994E-2</v>
      </c>
      <c r="X5025" s="150" t="s">
        <v>636</v>
      </c>
      <c r="Y5025" s="150"/>
      <c r="Z5025" s="153">
        <v>420000</v>
      </c>
      <c r="AA5025" s="153">
        <v>1</v>
      </c>
      <c r="AB5025" s="153">
        <v>100.235</v>
      </c>
      <c r="AC5025" s="153">
        <v>0</v>
      </c>
      <c r="AD5025" s="153">
        <v>420.98700000000002</v>
      </c>
      <c r="AE5025" s="154"/>
      <c r="AF5025" s="154"/>
      <c r="AG5025" s="150" t="s">
        <v>17</v>
      </c>
      <c r="AH5025" s="147">
        <v>4.2360914990000002E-3</v>
      </c>
      <c r="AI5025" s="147">
        <v>3.0332358889999999E-3</v>
      </c>
      <c r="AJ5025" s="147">
        <v>2.0137188759999998E-3</v>
      </c>
    </row>
    <row r="5026" spans="1:36" ht="13.5" thickBot="1" x14ac:dyDescent="0.25">
      <c r="A5026" s="149">
        <v>8694</v>
      </c>
      <c r="B5026" s="149">
        <v>14481</v>
      </c>
      <c r="C5026" s="150" t="s">
        <v>1946</v>
      </c>
      <c r="D5026" s="150">
        <v>43560927</v>
      </c>
      <c r="E5026" s="150" t="s">
        <v>430</v>
      </c>
      <c r="F5026" s="150" t="s">
        <v>1947</v>
      </c>
      <c r="G5026" s="150" t="s">
        <v>1948</v>
      </c>
      <c r="H5026" s="150" t="s">
        <v>76</v>
      </c>
      <c r="I5026" s="150" t="s">
        <v>230</v>
      </c>
      <c r="J5026" s="150" t="s">
        <v>61</v>
      </c>
      <c r="K5026" s="150" t="s">
        <v>153</v>
      </c>
      <c r="L5026" s="150" t="s">
        <v>821</v>
      </c>
      <c r="M5026" s="150" t="s">
        <v>476</v>
      </c>
      <c r="N5026" s="150" t="s">
        <v>931</v>
      </c>
      <c r="O5026" s="150" t="s">
        <v>62</v>
      </c>
      <c r="P5026" s="150" t="s">
        <v>1949</v>
      </c>
      <c r="Q5026" s="150" t="s">
        <v>96</v>
      </c>
      <c r="R5026" s="150" t="s">
        <v>57</v>
      </c>
      <c r="S5026" s="150" t="s">
        <v>1213</v>
      </c>
      <c r="T5026" s="152">
        <v>5.0410000000000004</v>
      </c>
      <c r="U5026" s="151">
        <v>47407</v>
      </c>
      <c r="V5026" s="147">
        <v>0.03</v>
      </c>
      <c r="W5026" s="192">
        <v>8.2460000000000006E-2</v>
      </c>
      <c r="X5026" s="150" t="s">
        <v>636</v>
      </c>
      <c r="Y5026" s="150"/>
      <c r="Z5026" s="153">
        <v>35000</v>
      </c>
      <c r="AA5026" s="153">
        <v>4.6535000000000002</v>
      </c>
      <c r="AB5026" s="153">
        <v>78.7744</v>
      </c>
      <c r="AC5026" s="153">
        <v>0</v>
      </c>
      <c r="AD5026" s="153">
        <v>128.30183</v>
      </c>
      <c r="AE5026" s="154"/>
      <c r="AF5026" s="154"/>
      <c r="AG5026" s="150" t="s">
        <v>17</v>
      </c>
      <c r="AH5026" s="147">
        <v>6.9999999999999994E-5</v>
      </c>
      <c r="AI5026" s="147">
        <v>9.2442216800000003E-4</v>
      </c>
      <c r="AJ5026" s="147">
        <v>6.1370972699999996E-4</v>
      </c>
    </row>
    <row r="5027" spans="1:36" ht="13.5" thickBot="1" x14ac:dyDescent="0.25">
      <c r="A5027" s="149">
        <v>8694</v>
      </c>
      <c r="B5027" s="149">
        <v>14481</v>
      </c>
      <c r="C5027" s="150" t="s">
        <v>1952</v>
      </c>
      <c r="D5027" s="150">
        <v>7929910</v>
      </c>
      <c r="E5027" s="150" t="s">
        <v>430</v>
      </c>
      <c r="F5027" s="150" t="s">
        <v>1953</v>
      </c>
      <c r="G5027" s="150" t="s">
        <v>1954</v>
      </c>
      <c r="H5027" s="150" t="s">
        <v>76</v>
      </c>
      <c r="I5027" s="150" t="s">
        <v>102</v>
      </c>
      <c r="J5027" s="150" t="s">
        <v>61</v>
      </c>
      <c r="K5027" s="150" t="s">
        <v>196</v>
      </c>
      <c r="L5027" s="150" t="s">
        <v>821</v>
      </c>
      <c r="M5027" s="150" t="s">
        <v>102</v>
      </c>
      <c r="N5027" s="150" t="s">
        <v>931</v>
      </c>
      <c r="O5027" s="150" t="s">
        <v>62</v>
      </c>
      <c r="P5027" s="150" t="s">
        <v>1408</v>
      </c>
      <c r="Q5027" s="150" t="s">
        <v>84</v>
      </c>
      <c r="R5027" s="150" t="s">
        <v>57</v>
      </c>
      <c r="S5027" s="150" t="s">
        <v>1216</v>
      </c>
      <c r="T5027" s="152">
        <v>1.3979999999999999</v>
      </c>
      <c r="U5027" s="151">
        <v>45911</v>
      </c>
      <c r="V5027" s="147">
        <v>4.2500000000000003E-2</v>
      </c>
      <c r="W5027" s="192">
        <v>8.2430000000000003E-2</v>
      </c>
      <c r="X5027" s="150" t="s">
        <v>636</v>
      </c>
      <c r="Y5027" s="150"/>
      <c r="Z5027" s="153">
        <v>219000</v>
      </c>
      <c r="AA5027" s="153">
        <v>3.9790999999999999</v>
      </c>
      <c r="AB5027" s="153">
        <v>97.118499999999997</v>
      </c>
      <c r="AC5027" s="153">
        <v>0</v>
      </c>
      <c r="AD5027" s="153">
        <v>846.31285000000003</v>
      </c>
      <c r="AE5027" s="154"/>
      <c r="AF5027" s="154"/>
      <c r="AG5027" s="150" t="s">
        <v>17</v>
      </c>
      <c r="AH5027" s="147">
        <v>4.3800000000000002E-4</v>
      </c>
      <c r="AI5027" s="147">
        <v>6.0977334449999997E-3</v>
      </c>
      <c r="AJ5027" s="147">
        <v>4.0481918960000004E-3</v>
      </c>
    </row>
    <row r="5028" spans="1:36" ht="13.5" thickBot="1" x14ac:dyDescent="0.25">
      <c r="A5028" s="149">
        <v>8694</v>
      </c>
      <c r="B5028" s="149">
        <v>14481</v>
      </c>
      <c r="C5028" s="150" t="s">
        <v>1946</v>
      </c>
      <c r="D5028" s="150">
        <v>43560927</v>
      </c>
      <c r="E5028" s="150" t="s">
        <v>430</v>
      </c>
      <c r="F5028" s="150" t="s">
        <v>1955</v>
      </c>
      <c r="G5028" s="150" t="s">
        <v>1956</v>
      </c>
      <c r="H5028" s="150" t="s">
        <v>76</v>
      </c>
      <c r="I5028" s="150" t="s">
        <v>230</v>
      </c>
      <c r="J5028" s="150" t="s">
        <v>61</v>
      </c>
      <c r="K5028" s="150" t="s">
        <v>153</v>
      </c>
      <c r="L5028" s="150" t="s">
        <v>821</v>
      </c>
      <c r="M5028" s="150" t="s">
        <v>491</v>
      </c>
      <c r="N5028" s="150" t="s">
        <v>931</v>
      </c>
      <c r="O5028" s="150" t="s">
        <v>62</v>
      </c>
      <c r="P5028" s="150" t="s">
        <v>1949</v>
      </c>
      <c r="Q5028" s="150" t="s">
        <v>96</v>
      </c>
      <c r="R5028" s="150" t="s">
        <v>57</v>
      </c>
      <c r="S5028" s="150" t="s">
        <v>1207</v>
      </c>
      <c r="T5028" s="152">
        <v>4.3630000000000004</v>
      </c>
      <c r="U5028" s="151">
        <v>47198</v>
      </c>
      <c r="V5028" s="147">
        <v>5.3749999999999999E-2</v>
      </c>
      <c r="W5028" s="192">
        <v>0.09</v>
      </c>
      <c r="X5028" s="150" t="s">
        <v>636</v>
      </c>
      <c r="Y5028" s="150"/>
      <c r="Z5028" s="153">
        <v>130000</v>
      </c>
      <c r="AA5028" s="153">
        <v>3.681</v>
      </c>
      <c r="AB5028" s="153">
        <v>85.912199999999999</v>
      </c>
      <c r="AC5028" s="153">
        <v>0</v>
      </c>
      <c r="AD5028" s="153">
        <v>411.11565000000002</v>
      </c>
      <c r="AE5028" s="154"/>
      <c r="AF5028" s="154"/>
      <c r="AG5028" s="150" t="s">
        <v>17</v>
      </c>
      <c r="AH5028" s="147">
        <v>2.1666666600000001E-4</v>
      </c>
      <c r="AI5028" s="147">
        <v>2.9621122360000002E-3</v>
      </c>
      <c r="AJ5028" s="147">
        <v>1.966500972E-3</v>
      </c>
    </row>
    <row r="5029" spans="1:36" ht="13.5" thickBot="1" x14ac:dyDescent="0.25">
      <c r="A5029" s="149">
        <v>8694</v>
      </c>
      <c r="B5029" s="149">
        <v>14481</v>
      </c>
      <c r="C5029" s="150" t="s">
        <v>1957</v>
      </c>
      <c r="D5029" s="150">
        <v>162570</v>
      </c>
      <c r="E5029" s="150" t="s">
        <v>430</v>
      </c>
      <c r="F5029" s="150" t="s">
        <v>1958</v>
      </c>
      <c r="G5029" s="150" t="s">
        <v>1959</v>
      </c>
      <c r="H5029" s="150" t="s">
        <v>76</v>
      </c>
      <c r="I5029" s="150" t="s">
        <v>102</v>
      </c>
      <c r="J5029" s="150" t="s">
        <v>61</v>
      </c>
      <c r="K5029" s="150" t="s">
        <v>53</v>
      </c>
      <c r="L5029" s="150" t="s">
        <v>821</v>
      </c>
      <c r="M5029" s="150" t="s">
        <v>102</v>
      </c>
      <c r="N5029" s="150" t="s">
        <v>195</v>
      </c>
      <c r="O5029" s="150" t="s">
        <v>62</v>
      </c>
      <c r="P5029" s="150" t="s">
        <v>1416</v>
      </c>
      <c r="Q5029" s="150" t="s">
        <v>96</v>
      </c>
      <c r="R5029" s="150" t="s">
        <v>57</v>
      </c>
      <c r="S5029" s="150" t="s">
        <v>1207</v>
      </c>
      <c r="T5029" s="152">
        <v>1.772</v>
      </c>
      <c r="U5029" s="151">
        <v>47877</v>
      </c>
      <c r="V5029" s="147">
        <v>3.2750000000000001E-2</v>
      </c>
      <c r="W5029" s="192">
        <v>6.3549999999999995E-2</v>
      </c>
      <c r="X5029" s="150" t="s">
        <v>636</v>
      </c>
      <c r="Y5029" s="150"/>
      <c r="Z5029" s="153">
        <v>382100</v>
      </c>
      <c r="AA5029" s="153">
        <v>3.681</v>
      </c>
      <c r="AB5029" s="153">
        <v>93.416200000000003</v>
      </c>
      <c r="AC5029" s="153">
        <v>0</v>
      </c>
      <c r="AD5029" s="153">
        <v>1313.9082900000001</v>
      </c>
      <c r="AE5029" s="154"/>
      <c r="AF5029" s="154"/>
      <c r="AG5029" s="150" t="s">
        <v>17</v>
      </c>
      <c r="AH5029" s="147">
        <v>5.0946666600000003E-4</v>
      </c>
      <c r="AI5029" s="147">
        <v>9.4667858629999997E-3</v>
      </c>
      <c r="AJ5029" s="147">
        <v>6.2848542260000003E-3</v>
      </c>
    </row>
    <row r="5030" spans="1:36" ht="13.5" thickBot="1" x14ac:dyDescent="0.25">
      <c r="A5030" s="149">
        <v>8694</v>
      </c>
      <c r="B5030" s="149">
        <v>14481</v>
      </c>
      <c r="C5030" s="150" t="s">
        <v>1424</v>
      </c>
      <c r="D5030" s="150">
        <v>36157131</v>
      </c>
      <c r="E5030" s="150" t="s">
        <v>430</v>
      </c>
      <c r="F5030" s="150" t="s">
        <v>1963</v>
      </c>
      <c r="G5030" s="150" t="s">
        <v>1964</v>
      </c>
      <c r="H5030" s="150" t="s">
        <v>76</v>
      </c>
      <c r="I5030" s="150" t="s">
        <v>230</v>
      </c>
      <c r="J5030" s="150" t="s">
        <v>61</v>
      </c>
      <c r="K5030" s="150" t="s">
        <v>196</v>
      </c>
      <c r="L5030" s="150" t="s">
        <v>821</v>
      </c>
      <c r="M5030" s="150" t="s">
        <v>491</v>
      </c>
      <c r="N5030" s="150" t="s">
        <v>931</v>
      </c>
      <c r="O5030" s="150" t="s">
        <v>62</v>
      </c>
      <c r="P5030" s="150" t="s">
        <v>298</v>
      </c>
      <c r="Q5030" s="150" t="s">
        <v>298</v>
      </c>
      <c r="R5030" s="150" t="s">
        <v>57</v>
      </c>
      <c r="S5030" s="150" t="s">
        <v>1216</v>
      </c>
      <c r="T5030" s="152">
        <v>2.2280000000000002</v>
      </c>
      <c r="U5030" s="151">
        <v>46232</v>
      </c>
      <c r="V5030" s="147">
        <v>2.9499999999999998E-2</v>
      </c>
      <c r="W5030" s="192">
        <v>8.0180000000000001E-2</v>
      </c>
      <c r="X5030" s="150" t="s">
        <v>636</v>
      </c>
      <c r="Y5030" s="150"/>
      <c r="Z5030" s="153">
        <v>48000</v>
      </c>
      <c r="AA5030" s="153">
        <v>3.9790999999999999</v>
      </c>
      <c r="AB5030" s="153">
        <v>91.626999999999995</v>
      </c>
      <c r="AC5030" s="153">
        <v>0</v>
      </c>
      <c r="AD5030" s="153">
        <v>175.00463999999999</v>
      </c>
      <c r="AE5030" s="154"/>
      <c r="AF5030" s="154"/>
      <c r="AG5030" s="150" t="s">
        <v>17</v>
      </c>
      <c r="AH5030" s="147">
        <v>1.2E-4</v>
      </c>
      <c r="AI5030" s="147">
        <v>1.260918638E-3</v>
      </c>
      <c r="AJ5030" s="147">
        <v>8.3710458300000003E-4</v>
      </c>
    </row>
    <row r="5031" spans="1:36" ht="13.5" thickBot="1" x14ac:dyDescent="0.25">
      <c r="A5031" s="149">
        <v>8694</v>
      </c>
      <c r="B5031" s="149">
        <v>14481</v>
      </c>
      <c r="C5031" s="150" t="s">
        <v>1965</v>
      </c>
      <c r="D5031" s="150">
        <v>68560480</v>
      </c>
      <c r="E5031" s="150" t="s">
        <v>430</v>
      </c>
      <c r="F5031" s="150" t="s">
        <v>1966</v>
      </c>
      <c r="G5031" s="150" t="s">
        <v>1967</v>
      </c>
      <c r="H5031" s="150" t="s">
        <v>76</v>
      </c>
      <c r="I5031" s="150" t="s">
        <v>102</v>
      </c>
      <c r="J5031" s="150" t="s">
        <v>61</v>
      </c>
      <c r="K5031" s="150" t="s">
        <v>53</v>
      </c>
      <c r="L5031" s="150" t="s">
        <v>821</v>
      </c>
      <c r="M5031" s="150" t="s">
        <v>102</v>
      </c>
      <c r="N5031" s="150" t="s">
        <v>879</v>
      </c>
      <c r="O5031" s="150" t="s">
        <v>62</v>
      </c>
      <c r="P5031" s="150" t="s">
        <v>1968</v>
      </c>
      <c r="Q5031" s="150" t="s">
        <v>96</v>
      </c>
      <c r="R5031" s="150" t="s">
        <v>57</v>
      </c>
      <c r="S5031" s="150" t="s">
        <v>1207</v>
      </c>
      <c r="T5031" s="152">
        <v>1.1970000000000001</v>
      </c>
      <c r="U5031" s="151">
        <v>45838</v>
      </c>
      <c r="V5031" s="147">
        <v>6.1249999999999999E-2</v>
      </c>
      <c r="W5031" s="192">
        <v>7.3300000000000004E-2</v>
      </c>
      <c r="X5031" s="150" t="s">
        <v>636</v>
      </c>
      <c r="Y5031" s="150"/>
      <c r="Z5031" s="153">
        <v>50500</v>
      </c>
      <c r="AA5031" s="153">
        <v>3.681</v>
      </c>
      <c r="AB5031" s="153">
        <v>100.16330000000001</v>
      </c>
      <c r="AC5031" s="153">
        <v>0</v>
      </c>
      <c r="AD5031" s="153">
        <v>186.19406000000001</v>
      </c>
      <c r="AE5031" s="154"/>
      <c r="AF5031" s="154"/>
      <c r="AG5031" s="150" t="s">
        <v>17</v>
      </c>
      <c r="AH5031" s="147">
        <v>8.4166666666666702E-5</v>
      </c>
      <c r="AI5031" s="147">
        <v>1.3415390620000001E-3</v>
      </c>
      <c r="AJ5031" s="147">
        <v>8.9062724800000005E-4</v>
      </c>
    </row>
    <row r="5032" spans="1:36" ht="13.5" thickBot="1" x14ac:dyDescent="0.25">
      <c r="A5032" s="149">
        <v>8694</v>
      </c>
      <c r="B5032" s="149">
        <v>14481</v>
      </c>
      <c r="C5032" s="150" t="s">
        <v>1965</v>
      </c>
      <c r="D5032" s="150">
        <v>68560480</v>
      </c>
      <c r="E5032" s="150" t="s">
        <v>430</v>
      </c>
      <c r="F5032" s="150" t="s">
        <v>1969</v>
      </c>
      <c r="G5032" s="150" t="s">
        <v>1970</v>
      </c>
      <c r="H5032" s="150" t="s">
        <v>76</v>
      </c>
      <c r="I5032" s="150" t="s">
        <v>230</v>
      </c>
      <c r="J5032" s="150" t="s">
        <v>61</v>
      </c>
      <c r="K5032" s="150" t="s">
        <v>53</v>
      </c>
      <c r="L5032" s="150" t="s">
        <v>821</v>
      </c>
      <c r="M5032" s="150" t="s">
        <v>476</v>
      </c>
      <c r="N5032" s="150" t="s">
        <v>878</v>
      </c>
      <c r="O5032" s="150" t="s">
        <v>62</v>
      </c>
      <c r="P5032" s="150" t="s">
        <v>1968</v>
      </c>
      <c r="Q5032" s="150" t="s">
        <v>96</v>
      </c>
      <c r="R5032" s="150" t="s">
        <v>57</v>
      </c>
      <c r="S5032" s="150" t="s">
        <v>1207</v>
      </c>
      <c r="T5032" s="152">
        <v>2.9220000000000002</v>
      </c>
      <c r="U5032" s="151">
        <v>46568</v>
      </c>
      <c r="V5032" s="147">
        <v>6.5000000000000002E-2</v>
      </c>
      <c r="W5032" s="192">
        <v>7.6119999999999993E-2</v>
      </c>
      <c r="X5032" s="150" t="s">
        <v>636</v>
      </c>
      <c r="Y5032" s="150"/>
      <c r="Z5032" s="153">
        <v>95000</v>
      </c>
      <c r="AA5032" s="153">
        <v>3.681</v>
      </c>
      <c r="AB5032" s="153">
        <v>98.522199999999998</v>
      </c>
      <c r="AC5032" s="153">
        <v>0</v>
      </c>
      <c r="AD5032" s="153">
        <v>344.52721000000003</v>
      </c>
      <c r="AE5032" s="154"/>
      <c r="AF5032" s="154"/>
      <c r="AG5032" s="150" t="s">
        <v>17</v>
      </c>
      <c r="AH5032" s="147">
        <v>1.58333333E-4</v>
      </c>
      <c r="AI5032" s="147">
        <v>2.4823386420000002E-3</v>
      </c>
      <c r="AJ5032" s="147">
        <v>1.647986627E-3</v>
      </c>
    </row>
    <row r="5033" spans="1:36" ht="13.5" thickBot="1" x14ac:dyDescent="0.25">
      <c r="A5033" s="149">
        <v>8694</v>
      </c>
      <c r="B5033" s="149">
        <v>14481</v>
      </c>
      <c r="C5033" s="150" t="s">
        <v>1965</v>
      </c>
      <c r="D5033" s="150">
        <v>68560480</v>
      </c>
      <c r="E5033" s="150" t="s">
        <v>430</v>
      </c>
      <c r="F5033" s="150" t="s">
        <v>1971</v>
      </c>
      <c r="G5033" s="150" t="s">
        <v>1972</v>
      </c>
      <c r="H5033" s="150" t="s">
        <v>76</v>
      </c>
      <c r="I5033" s="150" t="s">
        <v>102</v>
      </c>
      <c r="J5033" s="150" t="s">
        <v>61</v>
      </c>
      <c r="K5033" s="150" t="s">
        <v>53</v>
      </c>
      <c r="L5033" s="150" t="s">
        <v>821</v>
      </c>
      <c r="M5033" s="150" t="s">
        <v>102</v>
      </c>
      <c r="N5033" s="150" t="s">
        <v>879</v>
      </c>
      <c r="O5033" s="150" t="s">
        <v>62</v>
      </c>
      <c r="P5033" s="150" t="s">
        <v>1968</v>
      </c>
      <c r="Q5033" s="150" t="s">
        <v>96</v>
      </c>
      <c r="R5033" s="150" t="s">
        <v>57</v>
      </c>
      <c r="S5033" s="150" t="s">
        <v>1207</v>
      </c>
      <c r="T5033" s="152">
        <v>5.0579999999999998</v>
      </c>
      <c r="U5033" s="151">
        <v>47664</v>
      </c>
      <c r="V5033" s="147">
        <v>6.7500000000000004E-2</v>
      </c>
      <c r="W5033" s="192">
        <v>8.2030000000000006E-2</v>
      </c>
      <c r="X5033" s="150" t="s">
        <v>636</v>
      </c>
      <c r="Y5033" s="150"/>
      <c r="Z5033" s="153">
        <v>60800</v>
      </c>
      <c r="AA5033" s="153">
        <v>3.681</v>
      </c>
      <c r="AB5033" s="153">
        <v>94.736800000000002</v>
      </c>
      <c r="AC5033" s="153">
        <v>0</v>
      </c>
      <c r="AD5033" s="153">
        <v>212.02551</v>
      </c>
      <c r="AE5033" s="154"/>
      <c r="AF5033" s="154"/>
      <c r="AG5033" s="150" t="s">
        <v>17</v>
      </c>
      <c r="AH5033" s="147">
        <v>1.1054545399999999E-4</v>
      </c>
      <c r="AI5033" s="147">
        <v>1.5276561660000001E-3</v>
      </c>
      <c r="AJ5033" s="147">
        <v>1.0141875439999999E-3</v>
      </c>
    </row>
    <row r="5034" spans="1:36" ht="13.5" thickBot="1" x14ac:dyDescent="0.25">
      <c r="A5034" s="149">
        <v>8694</v>
      </c>
      <c r="B5034" s="149">
        <v>14481</v>
      </c>
      <c r="C5034" s="150" t="s">
        <v>1409</v>
      </c>
      <c r="D5034" s="150">
        <v>191685</v>
      </c>
      <c r="E5034" s="150" t="s">
        <v>430</v>
      </c>
      <c r="F5034" s="150" t="s">
        <v>1410</v>
      </c>
      <c r="G5034" s="150" t="s">
        <v>1411</v>
      </c>
      <c r="H5034" s="150" t="s">
        <v>76</v>
      </c>
      <c r="I5034" s="150" t="s">
        <v>102</v>
      </c>
      <c r="J5034" s="150" t="s">
        <v>61</v>
      </c>
      <c r="K5034" s="150" t="s">
        <v>53</v>
      </c>
      <c r="L5034" s="150" t="s">
        <v>821</v>
      </c>
      <c r="M5034" s="150" t="s">
        <v>102</v>
      </c>
      <c r="N5034" s="150" t="s">
        <v>195</v>
      </c>
      <c r="O5034" s="150" t="s">
        <v>62</v>
      </c>
      <c r="P5034" s="150" t="s">
        <v>1412</v>
      </c>
      <c r="Q5034" s="150" t="s">
        <v>96</v>
      </c>
      <c r="R5034" s="150" t="s">
        <v>57</v>
      </c>
      <c r="S5034" s="150" t="s">
        <v>1207</v>
      </c>
      <c r="T5034" s="152">
        <v>1.9670000000000001</v>
      </c>
      <c r="U5034" s="151">
        <v>47945</v>
      </c>
      <c r="V5034" s="147">
        <v>3.0769999999999999E-2</v>
      </c>
      <c r="W5034" s="192">
        <v>6.837E-2</v>
      </c>
      <c r="X5034" s="150" t="s">
        <v>636</v>
      </c>
      <c r="Y5034" s="150"/>
      <c r="Z5034" s="153">
        <v>464050</v>
      </c>
      <c r="AA5034" s="153">
        <v>3.681</v>
      </c>
      <c r="AB5034" s="153">
        <v>93.142700000000005</v>
      </c>
      <c r="AC5034" s="153">
        <v>0</v>
      </c>
      <c r="AD5034" s="153">
        <v>1591.0338400000001</v>
      </c>
      <c r="AE5034" s="154"/>
      <c r="AF5034" s="154"/>
      <c r="AG5034" s="150" t="s">
        <v>17</v>
      </c>
      <c r="AH5034" s="147">
        <v>7.7341666600000002E-4</v>
      </c>
      <c r="AI5034" s="147">
        <v>1.1463491613999999E-2</v>
      </c>
      <c r="AJ5034" s="147">
        <v>7.6104366100000001E-3</v>
      </c>
    </row>
    <row r="5035" spans="1:36" ht="13.5" thickBot="1" x14ac:dyDescent="0.25">
      <c r="A5035" s="149">
        <v>8694</v>
      </c>
      <c r="B5035" s="149">
        <v>14481</v>
      </c>
      <c r="C5035" s="150" t="s">
        <v>1987</v>
      </c>
      <c r="D5035" s="150">
        <v>60275028</v>
      </c>
      <c r="E5035" s="150" t="s">
        <v>430</v>
      </c>
      <c r="F5035" s="150" t="s">
        <v>1988</v>
      </c>
      <c r="G5035" s="150" t="s">
        <v>1989</v>
      </c>
      <c r="H5035" s="150" t="s">
        <v>76</v>
      </c>
      <c r="I5035" s="150" t="s">
        <v>102</v>
      </c>
      <c r="J5035" s="150" t="s">
        <v>61</v>
      </c>
      <c r="K5035" s="150" t="s">
        <v>315</v>
      </c>
      <c r="L5035" s="150" t="s">
        <v>821</v>
      </c>
      <c r="M5035" s="150" t="s">
        <v>102</v>
      </c>
      <c r="N5035" s="150" t="s">
        <v>879</v>
      </c>
      <c r="O5035" s="150" t="s">
        <v>62</v>
      </c>
      <c r="P5035" s="150" t="s">
        <v>1990</v>
      </c>
      <c r="Q5035" s="150" t="s">
        <v>84</v>
      </c>
      <c r="R5035" s="150" t="s">
        <v>57</v>
      </c>
      <c r="S5035" s="150" t="s">
        <v>1207</v>
      </c>
      <c r="T5035" s="152">
        <v>1.22</v>
      </c>
      <c r="U5035" s="151">
        <v>46218</v>
      </c>
      <c r="V5035" s="147">
        <v>0.09</v>
      </c>
      <c r="W5035" s="192">
        <v>8.5709999999999995E-2</v>
      </c>
      <c r="X5035" s="150" t="s">
        <v>636</v>
      </c>
      <c r="Y5035" s="150"/>
      <c r="Z5035" s="153">
        <v>180500</v>
      </c>
      <c r="AA5035" s="153">
        <v>3.681</v>
      </c>
      <c r="AB5035" s="153">
        <v>102.8</v>
      </c>
      <c r="AC5035" s="153">
        <v>0</v>
      </c>
      <c r="AD5035" s="153">
        <v>683.02427</v>
      </c>
      <c r="AE5035" s="154"/>
      <c r="AF5035" s="154"/>
      <c r="AG5035" s="150" t="s">
        <v>17</v>
      </c>
      <c r="AH5035" s="147">
        <v>2.8880000000000003E-4</v>
      </c>
      <c r="AI5035" s="147">
        <v>4.9212297030000003E-3</v>
      </c>
      <c r="AJ5035" s="147">
        <v>3.2671290699999998E-3</v>
      </c>
    </row>
    <row r="5036" spans="1:36" ht="13.5" thickBot="1" x14ac:dyDescent="0.25">
      <c r="A5036" s="149">
        <v>8694</v>
      </c>
      <c r="B5036" s="149">
        <v>14481</v>
      </c>
      <c r="C5036" s="150" t="s">
        <v>1413</v>
      </c>
      <c r="D5036" s="150">
        <v>162474</v>
      </c>
      <c r="E5036" s="150" t="s">
        <v>430</v>
      </c>
      <c r="F5036" s="150" t="s">
        <v>1414</v>
      </c>
      <c r="G5036" s="150" t="s">
        <v>1415</v>
      </c>
      <c r="H5036" s="150" t="s">
        <v>76</v>
      </c>
      <c r="I5036" s="150" t="s">
        <v>102</v>
      </c>
      <c r="J5036" s="150" t="s">
        <v>61</v>
      </c>
      <c r="K5036" s="150" t="s">
        <v>53</v>
      </c>
      <c r="L5036" s="150" t="s">
        <v>821</v>
      </c>
      <c r="M5036" s="150" t="s">
        <v>102</v>
      </c>
      <c r="N5036" s="150" t="s">
        <v>195</v>
      </c>
      <c r="O5036" s="150" t="s">
        <v>62</v>
      </c>
      <c r="P5036" s="150" t="s">
        <v>1416</v>
      </c>
      <c r="Q5036" s="150" t="s">
        <v>96</v>
      </c>
      <c r="R5036" s="150" t="s">
        <v>57</v>
      </c>
      <c r="S5036" s="150" t="s">
        <v>1207</v>
      </c>
      <c r="T5036" s="152">
        <v>2.4420000000000002</v>
      </c>
      <c r="U5036" s="151">
        <v>48234</v>
      </c>
      <c r="V5036" s="147">
        <v>3.2550000000000003E-2</v>
      </c>
      <c r="W5036" s="192">
        <v>6.7489999999999994E-2</v>
      </c>
      <c r="X5036" s="150" t="s">
        <v>636</v>
      </c>
      <c r="Y5036" s="150"/>
      <c r="Z5036" s="153">
        <v>537000</v>
      </c>
      <c r="AA5036" s="153">
        <v>3.681</v>
      </c>
      <c r="AB5036" s="153">
        <v>90.548000000000002</v>
      </c>
      <c r="AC5036" s="153">
        <v>0</v>
      </c>
      <c r="AD5036" s="153">
        <v>1789.8596</v>
      </c>
      <c r="AE5036" s="154"/>
      <c r="AF5036" s="154"/>
      <c r="AG5036" s="150" t="s">
        <v>17</v>
      </c>
      <c r="AH5036" s="147">
        <v>5.3700000000000004E-4</v>
      </c>
      <c r="AI5036" s="147">
        <v>1.2896042812E-2</v>
      </c>
      <c r="AJ5036" s="147">
        <v>8.5614854219999998E-3</v>
      </c>
    </row>
    <row r="5037" spans="1:36" ht="13.5" thickBot="1" x14ac:dyDescent="0.25">
      <c r="A5037" s="149">
        <v>8694</v>
      </c>
      <c r="B5037" s="149">
        <v>14481</v>
      </c>
      <c r="C5037" s="150" t="s">
        <v>2004</v>
      </c>
      <c r="D5037" s="150">
        <v>59197630</v>
      </c>
      <c r="E5037" s="150" t="s">
        <v>430</v>
      </c>
      <c r="F5037" s="150" t="s">
        <v>2005</v>
      </c>
      <c r="G5037" s="150" t="s">
        <v>2006</v>
      </c>
      <c r="H5037" s="150" t="s">
        <v>76</v>
      </c>
      <c r="I5037" s="150" t="s">
        <v>102</v>
      </c>
      <c r="J5037" s="150" t="s">
        <v>61</v>
      </c>
      <c r="K5037" s="150" t="s">
        <v>53</v>
      </c>
      <c r="L5037" s="150" t="s">
        <v>821</v>
      </c>
      <c r="M5037" s="150" t="s">
        <v>102</v>
      </c>
      <c r="N5037" s="150" t="s">
        <v>879</v>
      </c>
      <c r="O5037" s="150" t="s">
        <v>62</v>
      </c>
      <c r="P5037" s="150" t="s">
        <v>1994</v>
      </c>
      <c r="Q5037" s="150" t="s">
        <v>96</v>
      </c>
      <c r="R5037" s="150" t="s">
        <v>57</v>
      </c>
      <c r="S5037" s="150" t="s">
        <v>1207</v>
      </c>
      <c r="T5037" s="152">
        <v>2.7490000000000001</v>
      </c>
      <c r="U5037" s="151">
        <v>46507</v>
      </c>
      <c r="V5037" s="147">
        <v>6.5000000000000002E-2</v>
      </c>
      <c r="W5037" s="192">
        <v>8.6360000000000006E-2</v>
      </c>
      <c r="X5037" s="150" t="s">
        <v>636</v>
      </c>
      <c r="Y5037" s="150"/>
      <c r="Z5037" s="153">
        <v>96000</v>
      </c>
      <c r="AA5037" s="153">
        <v>3.681</v>
      </c>
      <c r="AB5037" s="153">
        <v>97.091499999999996</v>
      </c>
      <c r="AC5037" s="153">
        <v>0</v>
      </c>
      <c r="AD5037" s="153">
        <v>343.09805999999998</v>
      </c>
      <c r="AE5037" s="154"/>
      <c r="AF5037" s="154"/>
      <c r="AG5037" s="150" t="s">
        <v>17</v>
      </c>
      <c r="AH5037" s="147">
        <v>2.1333333300000001E-4</v>
      </c>
      <c r="AI5037" s="147">
        <v>2.4720415329999999E-3</v>
      </c>
      <c r="AJ5037" s="147">
        <v>1.6411505339999999E-3</v>
      </c>
    </row>
    <row r="5038" spans="1:36" ht="13.5" thickBot="1" x14ac:dyDescent="0.25">
      <c r="A5038" s="149">
        <v>8694</v>
      </c>
      <c r="B5038" s="149">
        <v>14481</v>
      </c>
      <c r="C5038" s="150" t="s">
        <v>2009</v>
      </c>
      <c r="D5038" s="150">
        <v>199871</v>
      </c>
      <c r="E5038" s="150" t="s">
        <v>430</v>
      </c>
      <c r="F5038" s="150" t="s">
        <v>2010</v>
      </c>
      <c r="G5038" s="150" t="s">
        <v>2011</v>
      </c>
      <c r="H5038" s="150" t="s">
        <v>76</v>
      </c>
      <c r="I5038" s="150" t="s">
        <v>102</v>
      </c>
      <c r="J5038" s="150" t="s">
        <v>61</v>
      </c>
      <c r="K5038" s="150" t="s">
        <v>53</v>
      </c>
      <c r="L5038" s="150" t="s">
        <v>821</v>
      </c>
      <c r="M5038" s="150" t="s">
        <v>102</v>
      </c>
      <c r="N5038" s="150" t="s">
        <v>921</v>
      </c>
      <c r="O5038" s="150" t="s">
        <v>62</v>
      </c>
      <c r="P5038" s="150" t="s">
        <v>1949</v>
      </c>
      <c r="Q5038" s="150" t="s">
        <v>96</v>
      </c>
      <c r="R5038" s="150" t="s">
        <v>57</v>
      </c>
      <c r="S5038" s="150" t="s">
        <v>1207</v>
      </c>
      <c r="T5038" s="152">
        <v>6.7590000000000003</v>
      </c>
      <c r="U5038" s="151">
        <v>48266</v>
      </c>
      <c r="V5038" s="147">
        <v>3.7499999999999999E-2</v>
      </c>
      <c r="W5038" s="192">
        <v>6.2260000000000003E-2</v>
      </c>
      <c r="X5038" s="150" t="s">
        <v>636</v>
      </c>
      <c r="Y5038" s="150"/>
      <c r="Z5038" s="153">
        <v>63000</v>
      </c>
      <c r="AA5038" s="153">
        <v>3.681</v>
      </c>
      <c r="AB5038" s="153">
        <v>85.189499999999995</v>
      </c>
      <c r="AC5038" s="153">
        <v>0</v>
      </c>
      <c r="AD5038" s="153">
        <v>197.55700999999999</v>
      </c>
      <c r="AE5038" s="154"/>
      <c r="AF5038" s="154"/>
      <c r="AG5038" s="150" t="s">
        <v>17</v>
      </c>
      <c r="AH5038" s="147">
        <v>1.26E-4</v>
      </c>
      <c r="AI5038" s="147">
        <v>1.423409779E-3</v>
      </c>
      <c r="AJ5038" s="147">
        <v>9.4497996400000003E-4</v>
      </c>
    </row>
    <row r="5039" spans="1:36" ht="13.5" thickBot="1" x14ac:dyDescent="0.25">
      <c r="A5039" s="149">
        <v>8694</v>
      </c>
      <c r="B5039" s="149">
        <v>14481</v>
      </c>
      <c r="C5039" s="150" t="s">
        <v>1984</v>
      </c>
      <c r="D5039" s="150">
        <v>69469740</v>
      </c>
      <c r="E5039" s="150" t="s">
        <v>430</v>
      </c>
      <c r="F5039" s="150" t="s">
        <v>2089</v>
      </c>
      <c r="G5039" s="150" t="s">
        <v>2090</v>
      </c>
      <c r="H5039" s="150" t="s">
        <v>76</v>
      </c>
      <c r="I5039" s="150" t="s">
        <v>102</v>
      </c>
      <c r="J5039" s="150" t="s">
        <v>61</v>
      </c>
      <c r="K5039" s="150" t="s">
        <v>53</v>
      </c>
      <c r="L5039" s="150" t="s">
        <v>821</v>
      </c>
      <c r="M5039" s="150" t="s">
        <v>102</v>
      </c>
      <c r="N5039" s="150" t="s">
        <v>879</v>
      </c>
      <c r="O5039" s="150" t="s">
        <v>62</v>
      </c>
      <c r="P5039" s="150" t="s">
        <v>1968</v>
      </c>
      <c r="Q5039" s="150" t="s">
        <v>96</v>
      </c>
      <c r="R5039" s="150" t="s">
        <v>57</v>
      </c>
      <c r="S5039" s="150" t="s">
        <v>1207</v>
      </c>
      <c r="T5039" s="152">
        <v>6.6829999999999998</v>
      </c>
      <c r="U5039" s="151">
        <v>48852</v>
      </c>
      <c r="V5039" s="147">
        <v>8.5000000000000006E-2</v>
      </c>
      <c r="W5039" s="192">
        <v>8.6440000000000003E-2</v>
      </c>
      <c r="X5039" s="150" t="s">
        <v>636</v>
      </c>
      <c r="Y5039" s="150"/>
      <c r="Z5039" s="153">
        <v>5850</v>
      </c>
      <c r="AA5039" s="153">
        <v>3.681</v>
      </c>
      <c r="AB5039" s="153">
        <v>99.075999999999993</v>
      </c>
      <c r="AC5039" s="153">
        <v>0</v>
      </c>
      <c r="AD5039" s="153">
        <v>21.334879999999998</v>
      </c>
      <c r="AE5039" s="154"/>
      <c r="AF5039" s="154"/>
      <c r="AG5039" s="150" t="s">
        <v>17</v>
      </c>
      <c r="AH5039" s="147">
        <v>7.7999999999999999E-6</v>
      </c>
      <c r="AI5039" s="147">
        <v>1.53719054E-4</v>
      </c>
      <c r="AJ5039" s="147">
        <v>1.02051727E-4</v>
      </c>
    </row>
    <row r="5040" spans="1:36" ht="13.5" thickBot="1" x14ac:dyDescent="0.25">
      <c r="A5040" s="149">
        <v>8694</v>
      </c>
      <c r="B5040" s="149">
        <v>14481</v>
      </c>
      <c r="C5040" s="150" t="s">
        <v>2091</v>
      </c>
      <c r="D5040" s="150">
        <v>18401292</v>
      </c>
      <c r="E5040" s="150" t="s">
        <v>430</v>
      </c>
      <c r="F5040" s="150" t="s">
        <v>2092</v>
      </c>
      <c r="G5040" s="150" t="s">
        <v>2093</v>
      </c>
      <c r="H5040" s="150" t="s">
        <v>76</v>
      </c>
      <c r="I5040" s="150" t="s">
        <v>102</v>
      </c>
      <c r="J5040" s="150" t="s">
        <v>61</v>
      </c>
      <c r="K5040" s="150" t="s">
        <v>314</v>
      </c>
      <c r="L5040" s="150" t="s">
        <v>821</v>
      </c>
      <c r="M5040" s="150" t="s">
        <v>476</v>
      </c>
      <c r="N5040" s="150" t="s">
        <v>1159</v>
      </c>
      <c r="O5040" s="150" t="s">
        <v>62</v>
      </c>
      <c r="P5040" s="150" t="s">
        <v>1981</v>
      </c>
      <c r="Q5040" s="150" t="s">
        <v>84</v>
      </c>
      <c r="R5040" s="150" t="s">
        <v>57</v>
      </c>
      <c r="S5040" s="150" t="s">
        <v>1207</v>
      </c>
      <c r="T5040" s="152">
        <v>3.9340000000000002</v>
      </c>
      <c r="U5040" s="151">
        <v>47133</v>
      </c>
      <c r="V5040" s="147">
        <v>7.8750000000000001E-2</v>
      </c>
      <c r="W5040" s="192">
        <v>6.7119999999999999E-2</v>
      </c>
      <c r="X5040" s="150" t="s">
        <v>636</v>
      </c>
      <c r="Y5040" s="150"/>
      <c r="Z5040" s="153">
        <v>197000</v>
      </c>
      <c r="AA5040" s="153">
        <v>3.681</v>
      </c>
      <c r="AB5040" s="153">
        <v>107.5415</v>
      </c>
      <c r="AC5040" s="153">
        <v>0</v>
      </c>
      <c r="AD5040" s="153">
        <v>779.84472000000005</v>
      </c>
      <c r="AE5040" s="154"/>
      <c r="AF5040" s="154"/>
      <c r="AG5040" s="150" t="s">
        <v>17</v>
      </c>
      <c r="AH5040" s="147">
        <v>4.9249999999999999E-4</v>
      </c>
      <c r="AI5040" s="147">
        <v>5.6188266920000002E-3</v>
      </c>
      <c r="AJ5040" s="147">
        <v>3.7302530330000001E-3</v>
      </c>
    </row>
    <row r="5041" spans="1:36" ht="13.5" thickBot="1" x14ac:dyDescent="0.25">
      <c r="A5041" s="149">
        <v>8694</v>
      </c>
      <c r="B5041" s="149">
        <v>14481</v>
      </c>
      <c r="C5041" s="150" t="s">
        <v>2071</v>
      </c>
      <c r="D5041" s="150">
        <v>101569</v>
      </c>
      <c r="E5041" s="150" t="s">
        <v>430</v>
      </c>
      <c r="F5041" s="150" t="s">
        <v>2094</v>
      </c>
      <c r="G5041" s="150" t="s">
        <v>2095</v>
      </c>
      <c r="H5041" s="150" t="s">
        <v>76</v>
      </c>
      <c r="I5041" s="150" t="s">
        <v>230</v>
      </c>
      <c r="J5041" s="150" t="s">
        <v>61</v>
      </c>
      <c r="K5041" s="150" t="s">
        <v>314</v>
      </c>
      <c r="L5041" s="150" t="s">
        <v>821</v>
      </c>
      <c r="M5041" s="150" t="s">
        <v>476</v>
      </c>
      <c r="N5041" s="150" t="s">
        <v>895</v>
      </c>
      <c r="O5041" s="150" t="s">
        <v>62</v>
      </c>
      <c r="P5041" s="150" t="s">
        <v>1416</v>
      </c>
      <c r="Q5041" s="150" t="s">
        <v>96</v>
      </c>
      <c r="R5041" s="150" t="s">
        <v>57</v>
      </c>
      <c r="S5041" s="150" t="s">
        <v>1207</v>
      </c>
      <c r="T5041" s="152">
        <v>7.2530000000000001</v>
      </c>
      <c r="U5041" s="151">
        <v>48951</v>
      </c>
      <c r="V5041" s="147">
        <v>1</v>
      </c>
      <c r="W5041" s="192">
        <v>5.722E-2</v>
      </c>
      <c r="X5041" s="150" t="s">
        <v>636</v>
      </c>
      <c r="Y5041" s="150"/>
      <c r="Z5041" s="153">
        <v>35000</v>
      </c>
      <c r="AA5041" s="153">
        <v>3.681</v>
      </c>
      <c r="AB5041" s="153">
        <v>104.7456</v>
      </c>
      <c r="AC5041" s="153">
        <v>0</v>
      </c>
      <c r="AD5041" s="153">
        <v>134.94899000000001</v>
      </c>
      <c r="AE5041" s="154"/>
      <c r="AF5041" s="154"/>
      <c r="AG5041" s="150" t="s">
        <v>17</v>
      </c>
      <c r="AH5041" s="147">
        <v>2.3333333333333299E-5</v>
      </c>
      <c r="AI5041" s="147">
        <v>9.72315343E-4</v>
      </c>
      <c r="AJ5041" s="147">
        <v>6.4550527299999999E-4</v>
      </c>
    </row>
    <row r="5042" spans="1:36" ht="13.5" thickBot="1" x14ac:dyDescent="0.25">
      <c r="A5042" s="149">
        <v>8694</v>
      </c>
      <c r="B5042" s="149">
        <v>14481</v>
      </c>
      <c r="C5042" s="150" t="s">
        <v>2071</v>
      </c>
      <c r="D5042" s="150">
        <v>101569</v>
      </c>
      <c r="E5042" s="150" t="s">
        <v>430</v>
      </c>
      <c r="F5042" s="150" t="s">
        <v>2096</v>
      </c>
      <c r="G5042" s="150" t="s">
        <v>2097</v>
      </c>
      <c r="H5042" s="150" t="s">
        <v>76</v>
      </c>
      <c r="I5042" s="150" t="s">
        <v>230</v>
      </c>
      <c r="J5042" s="150" t="s">
        <v>61</v>
      </c>
      <c r="K5042" s="150" t="s">
        <v>314</v>
      </c>
      <c r="L5042" s="150" t="s">
        <v>821</v>
      </c>
      <c r="M5042" s="150" t="s">
        <v>476</v>
      </c>
      <c r="N5042" s="150" t="s">
        <v>895</v>
      </c>
      <c r="O5042" s="150" t="s">
        <v>62</v>
      </c>
      <c r="P5042" s="150" t="s">
        <v>1416</v>
      </c>
      <c r="Q5042" s="150" t="s">
        <v>96</v>
      </c>
      <c r="R5042" s="150" t="s">
        <v>57</v>
      </c>
      <c r="S5042" s="150" t="s">
        <v>1207</v>
      </c>
      <c r="T5042" s="152">
        <v>4.0970000000000004</v>
      </c>
      <c r="U5042" s="151">
        <v>47125</v>
      </c>
      <c r="V5042" s="147">
        <v>5.8000000000000003E-2</v>
      </c>
      <c r="W5042" s="192">
        <v>5.348E-2</v>
      </c>
      <c r="X5042" s="150" t="s">
        <v>636</v>
      </c>
      <c r="Y5042" s="150"/>
      <c r="Z5042" s="153">
        <v>35000</v>
      </c>
      <c r="AA5042" s="153">
        <v>3.681</v>
      </c>
      <c r="AB5042" s="153">
        <v>103.73090000000001</v>
      </c>
      <c r="AC5042" s="153">
        <v>0</v>
      </c>
      <c r="AD5042" s="153">
        <v>133.64170999999999</v>
      </c>
      <c r="AE5042" s="154"/>
      <c r="AF5042" s="154"/>
      <c r="AG5042" s="150" t="s">
        <v>17</v>
      </c>
      <c r="AH5042" s="147">
        <v>2.3333333333333299E-5</v>
      </c>
      <c r="AI5042" s="147">
        <v>9.6289631500000002E-4</v>
      </c>
      <c r="AJ5042" s="147">
        <v>6.3925212400000003E-4</v>
      </c>
    </row>
    <row r="5043" spans="1:36" ht="13.5" thickBot="1" x14ac:dyDescent="0.25">
      <c r="A5043" s="149">
        <v>8694</v>
      </c>
      <c r="B5043" s="149">
        <v>14481</v>
      </c>
      <c r="C5043" s="150" t="s">
        <v>2053</v>
      </c>
      <c r="D5043" s="150">
        <v>170680</v>
      </c>
      <c r="E5043" s="150" t="s">
        <v>430</v>
      </c>
      <c r="F5043" s="150" t="s">
        <v>2098</v>
      </c>
      <c r="G5043" s="150" t="s">
        <v>2099</v>
      </c>
      <c r="H5043" s="150" t="s">
        <v>76</v>
      </c>
      <c r="I5043" s="150" t="s">
        <v>102</v>
      </c>
      <c r="J5043" s="150" t="s">
        <v>61</v>
      </c>
      <c r="K5043" s="150" t="s">
        <v>314</v>
      </c>
      <c r="L5043" s="150" t="s">
        <v>821</v>
      </c>
      <c r="M5043" s="150" t="s">
        <v>476</v>
      </c>
      <c r="N5043" s="150" t="s">
        <v>895</v>
      </c>
      <c r="O5043" s="150" t="s">
        <v>62</v>
      </c>
      <c r="P5043" s="150" t="s">
        <v>1423</v>
      </c>
      <c r="Q5043" s="150" t="s">
        <v>84</v>
      </c>
      <c r="R5043" s="150" t="s">
        <v>57</v>
      </c>
      <c r="S5043" s="150" t="s">
        <v>1207</v>
      </c>
      <c r="T5043" s="152">
        <v>2.6469999999999998</v>
      </c>
      <c r="U5043" s="151">
        <v>46451</v>
      </c>
      <c r="V5043" s="147">
        <v>5.8000000000000003E-2</v>
      </c>
      <c r="W5043" s="192">
        <v>5.6370000000000003E-2</v>
      </c>
      <c r="X5043" s="150" t="s">
        <v>636</v>
      </c>
      <c r="Y5043" s="150"/>
      <c r="Z5043" s="153">
        <v>20000</v>
      </c>
      <c r="AA5043" s="153">
        <v>3.681</v>
      </c>
      <c r="AB5043" s="153">
        <v>100.8801</v>
      </c>
      <c r="AC5043" s="153">
        <v>0</v>
      </c>
      <c r="AD5043" s="153">
        <v>74.267930000000007</v>
      </c>
      <c r="AE5043" s="154"/>
      <c r="AF5043" s="154"/>
      <c r="AG5043" s="150" t="s">
        <v>17</v>
      </c>
      <c r="AH5043" s="147">
        <v>1.3333333333333299E-5</v>
      </c>
      <c r="AI5043" s="147">
        <v>5.3510476699999998E-4</v>
      </c>
      <c r="AJ5043" s="147">
        <v>3.5524786400000001E-4</v>
      </c>
    </row>
    <row r="5044" spans="1:36" ht="13.5" thickBot="1" x14ac:dyDescent="0.25">
      <c r="A5044" s="149">
        <v>8694</v>
      </c>
      <c r="B5044" s="149">
        <v>14481</v>
      </c>
      <c r="C5044" s="150" t="s">
        <v>2053</v>
      </c>
      <c r="D5044" s="150">
        <v>170680</v>
      </c>
      <c r="E5044" s="150" t="s">
        <v>430</v>
      </c>
      <c r="F5044" s="150" t="s">
        <v>2210</v>
      </c>
      <c r="G5044" s="150" t="s">
        <v>2211</v>
      </c>
      <c r="H5044" s="150" t="s">
        <v>76</v>
      </c>
      <c r="I5044" s="150" t="s">
        <v>102</v>
      </c>
      <c r="J5044" s="150" t="s">
        <v>61</v>
      </c>
      <c r="K5044" s="150" t="s">
        <v>314</v>
      </c>
      <c r="L5044" s="150" t="s">
        <v>821</v>
      </c>
      <c r="M5044" s="150" t="s">
        <v>476</v>
      </c>
      <c r="N5044" s="150" t="s">
        <v>895</v>
      </c>
      <c r="O5044" s="150" t="s">
        <v>62</v>
      </c>
      <c r="P5044" s="150" t="s">
        <v>1423</v>
      </c>
      <c r="Q5044" s="150" t="s">
        <v>84</v>
      </c>
      <c r="R5044" s="150" t="s">
        <v>57</v>
      </c>
      <c r="S5044" s="150" t="s">
        <v>1207</v>
      </c>
      <c r="T5044" s="152">
        <v>5.6239999999999997</v>
      </c>
      <c r="U5044" s="151">
        <v>47912</v>
      </c>
      <c r="V5044" s="147">
        <v>6.0499999999999998E-2</v>
      </c>
      <c r="W5044" s="192">
        <v>5.9020000000000003E-2</v>
      </c>
      <c r="X5044" s="150" t="s">
        <v>636</v>
      </c>
      <c r="Y5044" s="150"/>
      <c r="Z5044" s="153">
        <v>20000</v>
      </c>
      <c r="AA5044" s="153">
        <v>3.681</v>
      </c>
      <c r="AB5044" s="153">
        <v>101.29859999999999</v>
      </c>
      <c r="AC5044" s="153">
        <v>0</v>
      </c>
      <c r="AD5044" s="153">
        <v>74.576030000000003</v>
      </c>
      <c r="AE5044" s="154"/>
      <c r="AF5044" s="154"/>
      <c r="AG5044" s="150" t="s">
        <v>17</v>
      </c>
      <c r="AH5044" s="147">
        <v>2.0000000000000002E-5</v>
      </c>
      <c r="AI5044" s="147">
        <v>5.3732464499999996E-4</v>
      </c>
      <c r="AJ5044" s="147">
        <v>3.5672160700000002E-4</v>
      </c>
    </row>
    <row r="5045" spans="1:36" ht="13.5" thickBot="1" x14ac:dyDescent="0.25">
      <c r="A5045" s="149">
        <v>8694</v>
      </c>
      <c r="B5045" s="149">
        <v>14481</v>
      </c>
      <c r="C5045" s="150" t="s">
        <v>2012</v>
      </c>
      <c r="D5045" s="150">
        <v>50542270</v>
      </c>
      <c r="E5045" s="150" t="s">
        <v>430</v>
      </c>
      <c r="F5045" s="150" t="s">
        <v>2100</v>
      </c>
      <c r="G5045" s="150" t="s">
        <v>2101</v>
      </c>
      <c r="H5045" s="150" t="s">
        <v>76</v>
      </c>
      <c r="I5045" s="150" t="s">
        <v>102</v>
      </c>
      <c r="J5045" s="150" t="s">
        <v>61</v>
      </c>
      <c r="K5045" s="150" t="s">
        <v>314</v>
      </c>
      <c r="L5045" s="150" t="s">
        <v>821</v>
      </c>
      <c r="M5045" s="150" t="s">
        <v>476</v>
      </c>
      <c r="N5045" s="150" t="s">
        <v>1159</v>
      </c>
      <c r="O5045" s="150" t="s">
        <v>62</v>
      </c>
      <c r="P5045" s="150" t="s">
        <v>1412</v>
      </c>
      <c r="Q5045" s="150" t="s">
        <v>96</v>
      </c>
      <c r="R5045" s="150" t="s">
        <v>57</v>
      </c>
      <c r="S5045" s="150" t="s">
        <v>1207</v>
      </c>
      <c r="T5045" s="152">
        <v>4.3129999999999997</v>
      </c>
      <c r="U5045" s="151">
        <v>47192</v>
      </c>
      <c r="V5045" s="147">
        <v>5.9499999999999997E-2</v>
      </c>
      <c r="W5045" s="192">
        <v>6.0789999999999997E-2</v>
      </c>
      <c r="X5045" s="150" t="s">
        <v>636</v>
      </c>
      <c r="Y5045" s="150"/>
      <c r="Z5045" s="153">
        <v>25000</v>
      </c>
      <c r="AA5045" s="153">
        <v>3.681</v>
      </c>
      <c r="AB5045" s="153">
        <v>100.60250000000001</v>
      </c>
      <c r="AC5045" s="153">
        <v>0</v>
      </c>
      <c r="AD5045" s="153">
        <v>92.579449999999994</v>
      </c>
      <c r="AE5045" s="154"/>
      <c r="AF5045" s="154"/>
      <c r="AG5045" s="150" t="s">
        <v>17</v>
      </c>
      <c r="AH5045" s="147">
        <v>4.1666666666666699E-5</v>
      </c>
      <c r="AI5045" s="147">
        <v>6.67040336E-4</v>
      </c>
      <c r="AJ5045" s="147">
        <v>4.4283786900000001E-4</v>
      </c>
    </row>
    <row r="5046" spans="1:36" ht="13.5" thickBot="1" x14ac:dyDescent="0.25">
      <c r="A5046" s="149">
        <v>8694</v>
      </c>
      <c r="B5046" s="149">
        <v>14481</v>
      </c>
      <c r="C5046" s="150" t="s">
        <v>2102</v>
      </c>
      <c r="D5046" s="150">
        <v>69375151</v>
      </c>
      <c r="E5046" s="150" t="s">
        <v>430</v>
      </c>
      <c r="F5046" s="150" t="s">
        <v>2103</v>
      </c>
      <c r="G5046" s="150" t="s">
        <v>2104</v>
      </c>
      <c r="H5046" s="150" t="s">
        <v>76</v>
      </c>
      <c r="I5046" s="150" t="s">
        <v>102</v>
      </c>
      <c r="J5046" s="150" t="s">
        <v>61</v>
      </c>
      <c r="K5046" s="150" t="s">
        <v>314</v>
      </c>
      <c r="L5046" s="150" t="s">
        <v>821</v>
      </c>
      <c r="M5046" s="150" t="s">
        <v>102</v>
      </c>
      <c r="N5046" s="150" t="s">
        <v>1159</v>
      </c>
      <c r="O5046" s="150" t="s">
        <v>62</v>
      </c>
      <c r="P5046" s="150" t="s">
        <v>1412</v>
      </c>
      <c r="Q5046" s="150" t="s">
        <v>96</v>
      </c>
      <c r="R5046" s="150" t="s">
        <v>57</v>
      </c>
      <c r="S5046" s="150" t="s">
        <v>1207</v>
      </c>
      <c r="T5046" s="152">
        <v>5.6040000000000001</v>
      </c>
      <c r="U5046" s="151">
        <v>47922</v>
      </c>
      <c r="V5046" s="147">
        <v>6.6500000000000004E-2</v>
      </c>
      <c r="W5046" s="192">
        <v>6.9680000000000006E-2</v>
      </c>
      <c r="X5046" s="150" t="s">
        <v>636</v>
      </c>
      <c r="Y5046" s="150"/>
      <c r="Z5046" s="153">
        <v>48000</v>
      </c>
      <c r="AA5046" s="153">
        <v>3.681</v>
      </c>
      <c r="AB5046" s="153">
        <v>99.388300000000001</v>
      </c>
      <c r="AC5046" s="153">
        <v>0</v>
      </c>
      <c r="AD5046" s="153">
        <v>175.60720000000001</v>
      </c>
      <c r="AE5046" s="154"/>
      <c r="AF5046" s="154"/>
      <c r="AG5046" s="150" t="s">
        <v>17</v>
      </c>
      <c r="AH5046" s="147">
        <v>6.3999999999999997E-5</v>
      </c>
      <c r="AI5046" s="147">
        <v>1.265260118E-3</v>
      </c>
      <c r="AJ5046" s="147">
        <v>8.3998682499999999E-4</v>
      </c>
    </row>
    <row r="5047" spans="1:36" ht="13.5" thickBot="1" x14ac:dyDescent="0.25">
      <c r="A5047" s="149">
        <v>8694</v>
      </c>
      <c r="B5047" s="149">
        <v>14481</v>
      </c>
      <c r="C5047" s="150" t="s">
        <v>2071</v>
      </c>
      <c r="D5047" s="150">
        <v>101569</v>
      </c>
      <c r="E5047" s="150" t="s">
        <v>430</v>
      </c>
      <c r="F5047" s="150" t="s">
        <v>2105</v>
      </c>
      <c r="G5047" s="150" t="s">
        <v>2106</v>
      </c>
      <c r="H5047" s="150" t="s">
        <v>76</v>
      </c>
      <c r="I5047" s="150" t="s">
        <v>102</v>
      </c>
      <c r="J5047" s="150" t="s">
        <v>61</v>
      </c>
      <c r="K5047" s="150" t="s">
        <v>314</v>
      </c>
      <c r="L5047" s="150" t="s">
        <v>821</v>
      </c>
      <c r="M5047" s="150" t="s">
        <v>476</v>
      </c>
      <c r="N5047" s="150" t="s">
        <v>895</v>
      </c>
      <c r="O5047" s="150" t="s">
        <v>62</v>
      </c>
      <c r="P5047" s="150" t="s">
        <v>1416</v>
      </c>
      <c r="Q5047" s="150" t="s">
        <v>96</v>
      </c>
      <c r="R5047" s="150" t="s">
        <v>57</v>
      </c>
      <c r="S5047" s="150" t="s">
        <v>1207</v>
      </c>
      <c r="T5047" s="152">
        <v>5.6</v>
      </c>
      <c r="U5047" s="151">
        <v>47887</v>
      </c>
      <c r="V5047" s="147">
        <v>5.7500000000000002E-2</v>
      </c>
      <c r="W5047" s="192">
        <v>5.5469999999999998E-2</v>
      </c>
      <c r="X5047" s="150" t="s">
        <v>636</v>
      </c>
      <c r="Y5047" s="150"/>
      <c r="Z5047" s="153">
        <v>50000</v>
      </c>
      <c r="AA5047" s="153">
        <v>3.681</v>
      </c>
      <c r="AB5047" s="153">
        <v>102.0125</v>
      </c>
      <c r="AC5047" s="153">
        <v>0</v>
      </c>
      <c r="AD5047" s="153">
        <v>187.75400999999999</v>
      </c>
      <c r="AE5047" s="154"/>
      <c r="AF5047" s="154"/>
      <c r="AG5047" s="150" t="s">
        <v>17</v>
      </c>
      <c r="AH5047" s="147">
        <v>5.0000000000000002E-5</v>
      </c>
      <c r="AI5047" s="147">
        <v>1.352778592E-3</v>
      </c>
      <c r="AJ5047" s="147">
        <v>8.9808900000000003E-4</v>
      </c>
    </row>
    <row r="5048" spans="1:36" ht="13.5" thickBot="1" x14ac:dyDescent="0.25">
      <c r="A5048" s="149">
        <v>8694</v>
      </c>
      <c r="B5048" s="149">
        <v>14481</v>
      </c>
      <c r="C5048" s="150" t="s">
        <v>2062</v>
      </c>
      <c r="D5048" s="150">
        <v>125259</v>
      </c>
      <c r="E5048" s="150" t="s">
        <v>430</v>
      </c>
      <c r="F5048" s="150" t="s">
        <v>2107</v>
      </c>
      <c r="G5048" s="150" t="s">
        <v>2108</v>
      </c>
      <c r="H5048" s="150" t="s">
        <v>76</v>
      </c>
      <c r="I5048" s="150" t="s">
        <v>230</v>
      </c>
      <c r="J5048" s="150" t="s">
        <v>61</v>
      </c>
      <c r="K5048" s="150" t="s">
        <v>208</v>
      </c>
      <c r="L5048" s="150" t="s">
        <v>821</v>
      </c>
      <c r="M5048" s="150" t="s">
        <v>476</v>
      </c>
      <c r="N5048" s="150" t="s">
        <v>195</v>
      </c>
      <c r="O5048" s="150" t="s">
        <v>62</v>
      </c>
      <c r="P5048" s="150" t="s">
        <v>1423</v>
      </c>
      <c r="Q5048" s="150" t="s">
        <v>84</v>
      </c>
      <c r="R5048" s="150" t="s">
        <v>57</v>
      </c>
      <c r="S5048" s="150" t="s">
        <v>1207</v>
      </c>
      <c r="T5048" s="152">
        <v>4.8310000000000004</v>
      </c>
      <c r="U5048" s="151">
        <v>54788</v>
      </c>
      <c r="V5048" s="147">
        <v>7.7499999999999999E-2</v>
      </c>
      <c r="W5048" s="192">
        <v>7.868E-2</v>
      </c>
      <c r="X5048" s="150" t="s">
        <v>636</v>
      </c>
      <c r="Y5048" s="150"/>
      <c r="Z5048" s="153">
        <v>80000</v>
      </c>
      <c r="AA5048" s="153">
        <v>3.681</v>
      </c>
      <c r="AB5048" s="153">
        <v>100.4464</v>
      </c>
      <c r="AC5048" s="153">
        <v>0</v>
      </c>
      <c r="AD5048" s="153">
        <v>295.79455999999999</v>
      </c>
      <c r="AE5048" s="154"/>
      <c r="AF5048" s="154"/>
      <c r="AG5048" s="150" t="s">
        <v>17</v>
      </c>
      <c r="AH5048" s="147">
        <v>1.2307692300000001E-4</v>
      </c>
      <c r="AI5048" s="147">
        <v>2.1312170570000001E-3</v>
      </c>
      <c r="AJ5048" s="147">
        <v>1.4148823809999999E-3</v>
      </c>
    </row>
    <row r="5049" spans="1:36" ht="13.5" thickBot="1" x14ac:dyDescent="0.25">
      <c r="A5049" s="149">
        <v>8694</v>
      </c>
      <c r="B5049" s="149">
        <v>14481</v>
      </c>
      <c r="C5049" s="150" t="s">
        <v>2109</v>
      </c>
      <c r="D5049" s="150">
        <v>69767545</v>
      </c>
      <c r="E5049" s="150" t="s">
        <v>430</v>
      </c>
      <c r="F5049" s="150" t="s">
        <v>2110</v>
      </c>
      <c r="G5049" s="150" t="s">
        <v>2111</v>
      </c>
      <c r="H5049" s="150" t="s">
        <v>76</v>
      </c>
      <c r="I5049" s="150" t="s">
        <v>230</v>
      </c>
      <c r="J5049" s="150" t="s">
        <v>61</v>
      </c>
      <c r="K5049" s="150" t="s">
        <v>314</v>
      </c>
      <c r="L5049" s="150" t="s">
        <v>821</v>
      </c>
      <c r="M5049" s="150" t="s">
        <v>476</v>
      </c>
      <c r="N5049" s="150" t="s">
        <v>917</v>
      </c>
      <c r="O5049" s="150" t="s">
        <v>62</v>
      </c>
      <c r="P5049" s="150" t="s">
        <v>1412</v>
      </c>
      <c r="Q5049" s="150" t="s">
        <v>96</v>
      </c>
      <c r="R5049" s="150" t="s">
        <v>57</v>
      </c>
      <c r="S5049" s="150" t="s">
        <v>1207</v>
      </c>
      <c r="T5049" s="152">
        <v>7.3289999999999997</v>
      </c>
      <c r="U5049" s="151">
        <v>48995</v>
      </c>
      <c r="V5049" s="147">
        <v>6.3500000000000001E-2</v>
      </c>
      <c r="W5049" s="192">
        <v>5.9990000000000002E-2</v>
      </c>
      <c r="X5049" s="150" t="s">
        <v>636</v>
      </c>
      <c r="Y5049" s="150"/>
      <c r="Z5049" s="153">
        <v>185000</v>
      </c>
      <c r="AA5049" s="153">
        <v>3.681</v>
      </c>
      <c r="AB5049" s="153">
        <v>103.34050000000001</v>
      </c>
      <c r="AC5049" s="153">
        <v>0</v>
      </c>
      <c r="AD5049" s="153">
        <v>703.73329999999999</v>
      </c>
      <c r="AE5049" s="154"/>
      <c r="AF5049" s="154"/>
      <c r="AG5049" s="150" t="s">
        <v>17</v>
      </c>
      <c r="AH5049" s="147">
        <v>3.6999999999999999E-4</v>
      </c>
      <c r="AI5049" s="147">
        <v>5.0704394720000002E-3</v>
      </c>
      <c r="AJ5049" s="147">
        <v>3.3661871509999999E-3</v>
      </c>
    </row>
    <row r="5050" spans="1:36" ht="13.5" thickBot="1" x14ac:dyDescent="0.25">
      <c r="A5050" s="149">
        <v>8694</v>
      </c>
      <c r="B5050" s="149">
        <v>14481</v>
      </c>
      <c r="C5050" s="150" t="s">
        <v>1417</v>
      </c>
      <c r="D5050" s="150">
        <v>19226595</v>
      </c>
      <c r="E5050" s="150" t="s">
        <v>430</v>
      </c>
      <c r="F5050" s="150" t="s">
        <v>1418</v>
      </c>
      <c r="G5050" s="150" t="s">
        <v>1419</v>
      </c>
      <c r="H5050" s="150" t="s">
        <v>76</v>
      </c>
      <c r="I5050" s="150" t="s">
        <v>230</v>
      </c>
      <c r="J5050" s="150" t="s">
        <v>61</v>
      </c>
      <c r="K5050" s="150" t="s">
        <v>314</v>
      </c>
      <c r="L5050" s="150" t="s">
        <v>821</v>
      </c>
      <c r="M5050" s="150" t="s">
        <v>476</v>
      </c>
      <c r="N5050" s="150" t="s">
        <v>130</v>
      </c>
      <c r="O5050" s="150" t="s">
        <v>62</v>
      </c>
      <c r="P5050" s="150" t="s">
        <v>298</v>
      </c>
      <c r="Q5050" s="150" t="s">
        <v>298</v>
      </c>
      <c r="R5050" s="150" t="s">
        <v>57</v>
      </c>
      <c r="S5050" s="150" t="s">
        <v>1207</v>
      </c>
      <c r="T5050" s="152">
        <v>5.306</v>
      </c>
      <c r="U5050" s="151">
        <v>47543</v>
      </c>
      <c r="V5050" s="147">
        <v>0.04</v>
      </c>
      <c r="W5050" s="192">
        <v>3.7999999999999999E-2</v>
      </c>
      <c r="X5050" s="150" t="s">
        <v>636</v>
      </c>
      <c r="Y5050" s="150"/>
      <c r="Z5050" s="153">
        <v>5500</v>
      </c>
      <c r="AA5050" s="153">
        <v>3.681</v>
      </c>
      <c r="AB5050" s="153">
        <v>101.447</v>
      </c>
      <c r="AC5050" s="153">
        <v>0</v>
      </c>
      <c r="AD5050" s="153">
        <v>20.538450000000001</v>
      </c>
      <c r="AE5050" s="154"/>
      <c r="AF5050" s="154"/>
      <c r="AG5050" s="150" t="s">
        <v>17</v>
      </c>
      <c r="AH5050" s="147">
        <v>1.1382756572507099E-5</v>
      </c>
      <c r="AI5050" s="147">
        <v>1.4798073000000001E-4</v>
      </c>
      <c r="AJ5050" s="147">
        <v>9.82421416021747E-5</v>
      </c>
    </row>
    <row r="5051" spans="1:36" ht="13.5" thickBot="1" x14ac:dyDescent="0.25">
      <c r="A5051" s="149">
        <v>8694</v>
      </c>
      <c r="B5051" s="149">
        <v>14481</v>
      </c>
      <c r="C5051" s="150" t="s">
        <v>1937</v>
      </c>
      <c r="D5051" s="150">
        <v>38630988</v>
      </c>
      <c r="E5051" s="150" t="s">
        <v>430</v>
      </c>
      <c r="F5051" s="150" t="s">
        <v>2180</v>
      </c>
      <c r="G5051" s="150" t="s">
        <v>2181</v>
      </c>
      <c r="H5051" s="150" t="s">
        <v>76</v>
      </c>
      <c r="I5051" s="150" t="s">
        <v>230</v>
      </c>
      <c r="J5051" s="150" t="s">
        <v>61</v>
      </c>
      <c r="K5051" s="150" t="s">
        <v>198</v>
      </c>
      <c r="L5051" s="150" t="s">
        <v>821</v>
      </c>
      <c r="M5051" s="150" t="s">
        <v>476</v>
      </c>
      <c r="N5051" s="150" t="s">
        <v>931</v>
      </c>
      <c r="O5051" s="150" t="s">
        <v>62</v>
      </c>
      <c r="P5051" s="150" t="s">
        <v>1412</v>
      </c>
      <c r="Q5051" s="150" t="s">
        <v>96</v>
      </c>
      <c r="R5051" s="150" t="s">
        <v>57</v>
      </c>
      <c r="S5051" s="150" t="s">
        <v>1216</v>
      </c>
      <c r="T5051" s="152">
        <v>4.1680000000000001</v>
      </c>
      <c r="U5051" s="151">
        <v>47183</v>
      </c>
      <c r="V5051" s="147">
        <v>1</v>
      </c>
      <c r="W5051" s="192">
        <v>6.1159999999999999E-2</v>
      </c>
      <c r="X5051" s="150" t="s">
        <v>636</v>
      </c>
      <c r="Y5051" s="150"/>
      <c r="Z5051" s="153">
        <v>160000</v>
      </c>
      <c r="AA5051" s="153">
        <v>3.9790999999999999</v>
      </c>
      <c r="AB5051" s="153">
        <v>102.044</v>
      </c>
      <c r="AC5051" s="153">
        <v>0</v>
      </c>
      <c r="AD5051" s="153">
        <v>649.66925000000003</v>
      </c>
      <c r="AE5051" s="154"/>
      <c r="AF5051" s="154"/>
      <c r="AG5051" s="150" t="s">
        <v>17</v>
      </c>
      <c r="AH5051" s="147">
        <v>5.3333333299999995E-4</v>
      </c>
      <c r="AI5051" s="147">
        <v>4.6809048379999997E-3</v>
      </c>
      <c r="AJ5051" s="147">
        <v>3.107581071E-3</v>
      </c>
    </row>
    <row r="5052" spans="1:36" ht="13.5" thickBot="1" x14ac:dyDescent="0.25">
      <c r="A5052" s="149">
        <v>8694</v>
      </c>
      <c r="B5052" s="149">
        <v>14481</v>
      </c>
      <c r="C5052" s="150" t="s">
        <v>2119</v>
      </c>
      <c r="D5052" s="150">
        <v>69450052</v>
      </c>
      <c r="E5052" s="150" t="s">
        <v>430</v>
      </c>
      <c r="F5052" s="150" t="s">
        <v>2120</v>
      </c>
      <c r="G5052" s="150" t="s">
        <v>2121</v>
      </c>
      <c r="H5052" s="150" t="s">
        <v>76</v>
      </c>
      <c r="I5052" s="150" t="s">
        <v>230</v>
      </c>
      <c r="J5052" s="150" t="s">
        <v>61</v>
      </c>
      <c r="K5052" s="150" t="s">
        <v>314</v>
      </c>
      <c r="L5052" s="150" t="s">
        <v>821</v>
      </c>
      <c r="M5052" s="150" t="s">
        <v>476</v>
      </c>
      <c r="N5052" s="150" t="s">
        <v>1161</v>
      </c>
      <c r="O5052" s="150" t="s">
        <v>62</v>
      </c>
      <c r="P5052" s="150" t="s">
        <v>1412</v>
      </c>
      <c r="Q5052" s="150" t="s">
        <v>96</v>
      </c>
      <c r="R5052" s="150" t="s">
        <v>57</v>
      </c>
      <c r="S5052" s="150" t="s">
        <v>1207</v>
      </c>
      <c r="T5052" s="152">
        <v>4.2679999999999998</v>
      </c>
      <c r="U5052" s="151">
        <v>47221</v>
      </c>
      <c r="V5052" s="147">
        <v>6.9000000000000006E-2</v>
      </c>
      <c r="W5052" s="192">
        <v>6.6540000000000002E-2</v>
      </c>
      <c r="X5052" s="150" t="s">
        <v>636</v>
      </c>
      <c r="Y5052" s="150"/>
      <c r="Z5052" s="153">
        <v>150000</v>
      </c>
      <c r="AA5052" s="153">
        <v>3.681</v>
      </c>
      <c r="AB5052" s="153">
        <v>101.256</v>
      </c>
      <c r="AC5052" s="153">
        <v>0</v>
      </c>
      <c r="AD5052" s="153">
        <v>559.08500000000004</v>
      </c>
      <c r="AE5052" s="154"/>
      <c r="AF5052" s="154"/>
      <c r="AG5052" s="150" t="s">
        <v>17</v>
      </c>
      <c r="AH5052" s="147">
        <v>2.3076923E-4</v>
      </c>
      <c r="AI5052" s="147">
        <v>4.0282400330000001E-3</v>
      </c>
      <c r="AJ5052" s="147">
        <v>2.674286897E-3</v>
      </c>
    </row>
    <row r="5053" spans="1:36" ht="13.5" thickBot="1" x14ac:dyDescent="0.25">
      <c r="A5053" s="149">
        <v>8694</v>
      </c>
      <c r="B5053" s="149">
        <v>14481</v>
      </c>
      <c r="C5053" s="150" t="s">
        <v>1420</v>
      </c>
      <c r="D5053" s="150">
        <v>10802929</v>
      </c>
      <c r="E5053" s="150" t="s">
        <v>430</v>
      </c>
      <c r="F5053" s="150" t="s">
        <v>1421</v>
      </c>
      <c r="G5053" s="150" t="s">
        <v>1422</v>
      </c>
      <c r="H5053" s="150" t="s">
        <v>76</v>
      </c>
      <c r="I5053" s="150" t="s">
        <v>102</v>
      </c>
      <c r="J5053" s="150" t="s">
        <v>61</v>
      </c>
      <c r="K5053" s="150" t="s">
        <v>153</v>
      </c>
      <c r="L5053" s="150" t="s">
        <v>821</v>
      </c>
      <c r="M5053" s="150" t="s">
        <v>102</v>
      </c>
      <c r="N5053" s="150" t="s">
        <v>931</v>
      </c>
      <c r="O5053" s="150" t="s">
        <v>62</v>
      </c>
      <c r="P5053" s="150" t="s">
        <v>1423</v>
      </c>
      <c r="Q5053" s="150" t="s">
        <v>84</v>
      </c>
      <c r="R5053" s="150" t="s">
        <v>57</v>
      </c>
      <c r="S5053" s="150" t="s">
        <v>1216</v>
      </c>
      <c r="T5053" s="152">
        <v>0.82</v>
      </c>
      <c r="U5053" s="151">
        <v>45688</v>
      </c>
      <c r="V5053" s="147">
        <v>0.02</v>
      </c>
      <c r="W5053" s="192">
        <v>7.6300000000000007E-2</v>
      </c>
      <c r="X5053" s="150" t="s">
        <v>636</v>
      </c>
      <c r="Y5053" s="150"/>
      <c r="Z5053" s="153">
        <v>84500</v>
      </c>
      <c r="AA5053" s="153">
        <v>3.9790999999999999</v>
      </c>
      <c r="AB5053" s="153">
        <v>95.926000000000002</v>
      </c>
      <c r="AC5053" s="153">
        <v>0</v>
      </c>
      <c r="AD5053" s="153">
        <v>322.53577999999999</v>
      </c>
      <c r="AE5053" s="154"/>
      <c r="AF5053" s="154"/>
      <c r="AG5053" s="150" t="s">
        <v>17</v>
      </c>
      <c r="AH5053" s="147">
        <v>2.8166666600000002E-4</v>
      </c>
      <c r="AI5053" s="147">
        <v>2.323889106E-3</v>
      </c>
      <c r="AJ5053" s="147">
        <v>1.542794406E-3</v>
      </c>
    </row>
    <row r="5054" spans="1:36" ht="13.5" thickBot="1" x14ac:dyDescent="0.25">
      <c r="A5054" s="149">
        <v>8694</v>
      </c>
      <c r="B5054" s="149">
        <v>14481</v>
      </c>
      <c r="C5054" s="150" t="s">
        <v>1424</v>
      </c>
      <c r="D5054" s="150">
        <v>36157131</v>
      </c>
      <c r="E5054" s="150" t="s">
        <v>430</v>
      </c>
      <c r="F5054" s="150" t="s">
        <v>1425</v>
      </c>
      <c r="G5054" s="150" t="s">
        <v>1426</v>
      </c>
      <c r="H5054" s="150" t="s">
        <v>76</v>
      </c>
      <c r="I5054" s="150" t="s">
        <v>102</v>
      </c>
      <c r="J5054" s="150" t="s">
        <v>61</v>
      </c>
      <c r="K5054" s="150" t="s">
        <v>196</v>
      </c>
      <c r="L5054" s="150" t="s">
        <v>821</v>
      </c>
      <c r="M5054" s="150" t="s">
        <v>3345</v>
      </c>
      <c r="N5054" s="150" t="s">
        <v>874</v>
      </c>
      <c r="O5054" s="150" t="s">
        <v>62</v>
      </c>
      <c r="P5054" s="150" t="s">
        <v>1427</v>
      </c>
      <c r="Q5054" s="150" t="s">
        <v>96</v>
      </c>
      <c r="R5054" s="150" t="s">
        <v>57</v>
      </c>
      <c r="S5054" s="150" t="s">
        <v>1216</v>
      </c>
      <c r="T5054" s="152">
        <v>0.98699999999999999</v>
      </c>
      <c r="U5054" s="151">
        <v>45745</v>
      </c>
      <c r="V5054" s="147">
        <v>0.03</v>
      </c>
      <c r="W5054" s="192">
        <v>7.6539999999999997E-2</v>
      </c>
      <c r="X5054" s="150" t="s">
        <v>636</v>
      </c>
      <c r="Y5054" s="150"/>
      <c r="Z5054" s="153">
        <v>41500</v>
      </c>
      <c r="AA5054" s="153">
        <v>3.9790999999999999</v>
      </c>
      <c r="AB5054" s="153">
        <v>95.771100000000004</v>
      </c>
      <c r="AC5054" s="153">
        <v>0</v>
      </c>
      <c r="AD5054" s="153">
        <v>158.14936</v>
      </c>
      <c r="AE5054" s="154"/>
      <c r="AF5054" s="154"/>
      <c r="AG5054" s="150" t="s">
        <v>17</v>
      </c>
      <c r="AH5054" s="147">
        <v>7.5454545454545503E-5</v>
      </c>
      <c r="AI5054" s="147">
        <v>1.1394753620000001E-3</v>
      </c>
      <c r="AJ5054" s="147">
        <v>7.5648025099999999E-4</v>
      </c>
    </row>
    <row r="5055" spans="1:36" ht="13.5" thickBot="1" x14ac:dyDescent="0.25">
      <c r="A5055" s="149">
        <v>8694</v>
      </c>
      <c r="B5055" s="149">
        <v>14481</v>
      </c>
      <c r="C5055" s="150" t="s">
        <v>2154</v>
      </c>
      <c r="D5055" s="150">
        <v>65166126</v>
      </c>
      <c r="E5055" s="150" t="s">
        <v>430</v>
      </c>
      <c r="F5055" s="150" t="s">
        <v>2155</v>
      </c>
      <c r="G5055" s="150" t="s">
        <v>2156</v>
      </c>
      <c r="H5055" s="150" t="s">
        <v>76</v>
      </c>
      <c r="I5055" s="150" t="s">
        <v>102</v>
      </c>
      <c r="J5055" s="150" t="s">
        <v>61</v>
      </c>
      <c r="K5055" s="150" t="s">
        <v>173</v>
      </c>
      <c r="L5055" s="150" t="s">
        <v>821</v>
      </c>
      <c r="M5055" s="150" t="s">
        <v>486</v>
      </c>
      <c r="N5055" s="150" t="s">
        <v>931</v>
      </c>
      <c r="O5055" s="150" t="s">
        <v>62</v>
      </c>
      <c r="P5055" s="150" t="s">
        <v>1427</v>
      </c>
      <c r="Q5055" s="150" t="s">
        <v>96</v>
      </c>
      <c r="R5055" s="150" t="s">
        <v>57</v>
      </c>
      <c r="S5055" s="150" t="s">
        <v>1216</v>
      </c>
      <c r="T5055" s="152">
        <v>3.802</v>
      </c>
      <c r="U5055" s="151">
        <v>46996</v>
      </c>
      <c r="V5055" s="147">
        <v>7.9000000000000001E-2</v>
      </c>
      <c r="W5055" s="192">
        <v>0.12989000000000001</v>
      </c>
      <c r="X5055" s="150" t="s">
        <v>636</v>
      </c>
      <c r="Y5055" s="150"/>
      <c r="Z5055" s="153">
        <v>111000</v>
      </c>
      <c r="AA5055" s="153">
        <v>3.9790999999999999</v>
      </c>
      <c r="AB5055" s="153">
        <v>84.846500000000006</v>
      </c>
      <c r="AC5055" s="153">
        <v>0</v>
      </c>
      <c r="AD5055" s="153">
        <v>374.75011000000001</v>
      </c>
      <c r="AE5055" s="154"/>
      <c r="AF5055" s="154"/>
      <c r="AG5055" s="150" t="s">
        <v>17</v>
      </c>
      <c r="AH5055" s="147">
        <v>1.8239900799999999E-4</v>
      </c>
      <c r="AI5055" s="147">
        <v>2.7000964000000001E-3</v>
      </c>
      <c r="AJ5055" s="147">
        <v>1.7925526689999999E-3</v>
      </c>
    </row>
    <row r="5056" spans="1:36" ht="13.5" thickBot="1" x14ac:dyDescent="0.25">
      <c r="A5056" s="149">
        <v>8694</v>
      </c>
      <c r="B5056" s="149">
        <v>14481</v>
      </c>
      <c r="C5056" s="150" t="s">
        <v>2125</v>
      </c>
      <c r="D5056" s="150">
        <v>51147924</v>
      </c>
      <c r="E5056" s="150" t="s">
        <v>430</v>
      </c>
      <c r="F5056" s="150" t="s">
        <v>2212</v>
      </c>
      <c r="G5056" s="150" t="s">
        <v>2213</v>
      </c>
      <c r="H5056" s="150" t="s">
        <v>76</v>
      </c>
      <c r="I5056" s="150" t="s">
        <v>230</v>
      </c>
      <c r="J5056" s="150" t="s">
        <v>61</v>
      </c>
      <c r="K5056" s="150" t="s">
        <v>158</v>
      </c>
      <c r="L5056" s="150" t="s">
        <v>821</v>
      </c>
      <c r="M5056" s="150" t="s">
        <v>476</v>
      </c>
      <c r="N5056" s="150" t="s">
        <v>881</v>
      </c>
      <c r="O5056" s="150" t="s">
        <v>62</v>
      </c>
      <c r="P5056" s="150" t="s">
        <v>2128</v>
      </c>
      <c r="Q5056" s="150" t="s">
        <v>96</v>
      </c>
      <c r="R5056" s="150" t="s">
        <v>57</v>
      </c>
      <c r="S5056" s="150" t="s">
        <v>1207</v>
      </c>
      <c r="T5056" s="152">
        <v>4.2560000000000002</v>
      </c>
      <c r="U5056" s="151">
        <v>47922</v>
      </c>
      <c r="V5056" s="147">
        <v>7.1249999999999994E-2</v>
      </c>
      <c r="W5056" s="192">
        <v>6.7460000000000006E-2</v>
      </c>
      <c r="X5056" s="150" t="s">
        <v>636</v>
      </c>
      <c r="Y5056" s="150"/>
      <c r="Z5056" s="153">
        <v>83000</v>
      </c>
      <c r="AA5056" s="153">
        <v>3.681</v>
      </c>
      <c r="AB5056" s="153">
        <v>102.3105</v>
      </c>
      <c r="AC5056" s="153">
        <v>0</v>
      </c>
      <c r="AD5056" s="153">
        <v>312.58211</v>
      </c>
      <c r="AE5056" s="154"/>
      <c r="AF5056" s="154"/>
      <c r="AG5056" s="150" t="s">
        <v>17</v>
      </c>
      <c r="AH5056" s="147">
        <v>1.10666666E-4</v>
      </c>
      <c r="AI5056" s="147">
        <v>2.2521723340000002E-3</v>
      </c>
      <c r="AJ5056" s="147">
        <v>1.4951827379999999E-3</v>
      </c>
    </row>
    <row r="5057" spans="1:36" ht="13.5" thickBot="1" x14ac:dyDescent="0.25">
      <c r="A5057" s="149">
        <v>8861</v>
      </c>
      <c r="B5057" s="149">
        <v>9113</v>
      </c>
      <c r="C5057" s="150" t="s">
        <v>2295</v>
      </c>
      <c r="D5057" s="150">
        <v>513682625</v>
      </c>
      <c r="E5057" s="150" t="s">
        <v>429</v>
      </c>
      <c r="F5057" s="150" t="s">
        <v>2296</v>
      </c>
      <c r="G5057" s="150">
        <v>1133511</v>
      </c>
      <c r="H5057" s="150" t="s">
        <v>102</v>
      </c>
      <c r="I5057" s="150" t="s">
        <v>228</v>
      </c>
      <c r="J5057" s="150" t="s">
        <v>53</v>
      </c>
      <c r="K5057" s="150" t="s">
        <v>53</v>
      </c>
      <c r="L5057" s="150" t="s">
        <v>821</v>
      </c>
      <c r="M5057" s="150" t="s">
        <v>311</v>
      </c>
      <c r="N5057" s="150" t="s">
        <v>261</v>
      </c>
      <c r="O5057" s="150" t="s">
        <v>62</v>
      </c>
      <c r="P5057" s="150" t="s">
        <v>1350</v>
      </c>
      <c r="Q5057" s="150" t="s">
        <v>1351</v>
      </c>
      <c r="R5057" s="150" t="s">
        <v>57</v>
      </c>
      <c r="S5057" s="150" t="s">
        <v>1206</v>
      </c>
      <c r="T5057" s="152">
        <v>0.74</v>
      </c>
      <c r="U5057" s="151">
        <v>45657</v>
      </c>
      <c r="V5057" s="147">
        <v>3.2000000000000001E-2</v>
      </c>
      <c r="W5057" s="192">
        <v>4.7199999999999999E-2</v>
      </c>
      <c r="X5057" s="150" t="s">
        <v>636</v>
      </c>
      <c r="Y5057" s="150"/>
      <c r="Z5057" s="153">
        <v>0.33</v>
      </c>
      <c r="AA5057" s="153">
        <v>1</v>
      </c>
      <c r="AB5057" s="153">
        <v>99.74</v>
      </c>
      <c r="AC5057" s="153">
        <v>0</v>
      </c>
      <c r="AD5057" s="153">
        <v>3.3E-4</v>
      </c>
      <c r="AE5057" s="154"/>
      <c r="AF5057" s="154"/>
      <c r="AG5057" s="150" t="s">
        <v>17</v>
      </c>
      <c r="AH5057" s="147">
        <v>1.6902678424033199E-8</v>
      </c>
      <c r="AI5057" s="147">
        <v>7.3991031390000003E-2</v>
      </c>
      <c r="AJ5057" s="147">
        <v>4.4351801386246701E-9</v>
      </c>
    </row>
    <row r="5058" spans="1:36" ht="13.5" thickBot="1" x14ac:dyDescent="0.25">
      <c r="A5058" s="149">
        <v>8861</v>
      </c>
      <c r="B5058" s="149">
        <v>9113</v>
      </c>
      <c r="C5058" s="150" t="s">
        <v>1378</v>
      </c>
      <c r="D5058" s="150">
        <v>520032046</v>
      </c>
      <c r="E5058" s="150" t="s">
        <v>429</v>
      </c>
      <c r="F5058" s="150" t="s">
        <v>1688</v>
      </c>
      <c r="G5058" s="150">
        <v>1191667</v>
      </c>
      <c r="H5058" s="150" t="s">
        <v>102</v>
      </c>
      <c r="I5058" s="150" t="s">
        <v>229</v>
      </c>
      <c r="J5058" s="150" t="s">
        <v>53</v>
      </c>
      <c r="K5058" s="150" t="s">
        <v>53</v>
      </c>
      <c r="L5058" s="150" t="s">
        <v>821</v>
      </c>
      <c r="M5058" s="150" t="s">
        <v>311</v>
      </c>
      <c r="N5058" s="150" t="s">
        <v>256</v>
      </c>
      <c r="O5058" s="150" t="s">
        <v>62</v>
      </c>
      <c r="P5058" s="150" t="s">
        <v>1205</v>
      </c>
      <c r="Q5058" s="150" t="s">
        <v>65</v>
      </c>
      <c r="R5058" s="150" t="s">
        <v>57</v>
      </c>
      <c r="S5058" s="150" t="s">
        <v>1206</v>
      </c>
      <c r="T5058" s="152">
        <v>4.0039999999999996</v>
      </c>
      <c r="U5058" s="151">
        <v>48190</v>
      </c>
      <c r="V5058" s="147">
        <v>1.6400000000000001E-2</v>
      </c>
      <c r="W5058" s="192">
        <v>1.9599999999999999E-2</v>
      </c>
      <c r="X5058" s="150" t="s">
        <v>636</v>
      </c>
      <c r="Y5058" s="150"/>
      <c r="Z5058" s="153">
        <v>0.4</v>
      </c>
      <c r="AA5058" s="153">
        <v>1</v>
      </c>
      <c r="AB5058" s="153">
        <v>102.94</v>
      </c>
      <c r="AC5058" s="153">
        <v>0</v>
      </c>
      <c r="AD5058" s="153">
        <v>4.0999999999999999E-4</v>
      </c>
      <c r="AE5058" s="154"/>
      <c r="AF5058" s="154"/>
      <c r="AG5058" s="150" t="s">
        <v>17</v>
      </c>
      <c r="AH5058" s="147">
        <v>3.7189617774405898E-10</v>
      </c>
      <c r="AI5058" s="147">
        <v>9.1928251121000004E-2</v>
      </c>
      <c r="AJ5058" s="147">
        <v>5.51037532374581E-9</v>
      </c>
    </row>
    <row r="5059" spans="1:36" ht="13.5" thickBot="1" x14ac:dyDescent="0.25">
      <c r="A5059" s="149">
        <v>8861</v>
      </c>
      <c r="B5059" s="149">
        <v>9113</v>
      </c>
      <c r="C5059" s="150" t="s">
        <v>1204</v>
      </c>
      <c r="D5059" s="150">
        <v>520000118</v>
      </c>
      <c r="E5059" s="150" t="s">
        <v>429</v>
      </c>
      <c r="F5059" s="150" t="s">
        <v>1756</v>
      </c>
      <c r="G5059" s="150">
        <v>1199850</v>
      </c>
      <c r="H5059" s="150" t="s">
        <v>102</v>
      </c>
      <c r="I5059" s="150" t="s">
        <v>229</v>
      </c>
      <c r="J5059" s="150" t="s">
        <v>53</v>
      </c>
      <c r="K5059" s="150" t="s">
        <v>53</v>
      </c>
      <c r="L5059" s="150" t="s">
        <v>821</v>
      </c>
      <c r="M5059" s="150" t="s">
        <v>311</v>
      </c>
      <c r="N5059" s="150" t="s">
        <v>256</v>
      </c>
      <c r="O5059" s="150" t="s">
        <v>62</v>
      </c>
      <c r="P5059" s="150" t="s">
        <v>1205</v>
      </c>
      <c r="Q5059" s="150" t="s">
        <v>65</v>
      </c>
      <c r="R5059" s="150" t="s">
        <v>57</v>
      </c>
      <c r="S5059" s="150" t="s">
        <v>1206</v>
      </c>
      <c r="T5059" s="152">
        <v>2.0289999999999999</v>
      </c>
      <c r="U5059" s="151">
        <v>46873</v>
      </c>
      <c r="V5059" s="147">
        <v>6.0000000000000001E-3</v>
      </c>
      <c r="W5059" s="192">
        <v>1.7299999999999999E-2</v>
      </c>
      <c r="X5059" s="150" t="s">
        <v>636</v>
      </c>
      <c r="Y5059" s="150"/>
      <c r="Z5059" s="153">
        <v>0.75</v>
      </c>
      <c r="AA5059" s="153">
        <v>1</v>
      </c>
      <c r="AB5059" s="153">
        <v>110.8</v>
      </c>
      <c r="AC5059" s="153">
        <v>0</v>
      </c>
      <c r="AD5059" s="153">
        <v>8.3000000000000001E-4</v>
      </c>
      <c r="AE5059" s="154"/>
      <c r="AF5059" s="154"/>
      <c r="AG5059" s="150" t="s">
        <v>17</v>
      </c>
      <c r="AH5059" s="147">
        <v>6.7441646055053397E-10</v>
      </c>
      <c r="AI5059" s="147">
        <v>0.18609865470799999</v>
      </c>
      <c r="AJ5059" s="147">
        <v>1.11551500456318E-8</v>
      </c>
    </row>
    <row r="5060" spans="1:36" ht="13.5" thickBot="1" x14ac:dyDescent="0.25">
      <c r="A5060" s="149">
        <v>8861</v>
      </c>
      <c r="B5060" s="149">
        <v>9113</v>
      </c>
      <c r="C5060" s="150" t="s">
        <v>1204</v>
      </c>
      <c r="D5060" s="150">
        <v>520000118</v>
      </c>
      <c r="E5060" s="150" t="s">
        <v>429</v>
      </c>
      <c r="F5060" s="150" t="s">
        <v>1757</v>
      </c>
      <c r="G5060" s="150">
        <v>1199868</v>
      </c>
      <c r="H5060" s="150" t="s">
        <v>102</v>
      </c>
      <c r="I5060" s="150" t="s">
        <v>229</v>
      </c>
      <c r="J5060" s="150" t="s">
        <v>53</v>
      </c>
      <c r="K5060" s="150" t="s">
        <v>53</v>
      </c>
      <c r="L5060" s="150" t="s">
        <v>821</v>
      </c>
      <c r="M5060" s="150" t="s">
        <v>311</v>
      </c>
      <c r="N5060" s="150" t="s">
        <v>256</v>
      </c>
      <c r="O5060" s="150" t="s">
        <v>62</v>
      </c>
      <c r="P5060" s="150" t="s">
        <v>1205</v>
      </c>
      <c r="Q5060" s="150" t="s">
        <v>65</v>
      </c>
      <c r="R5060" s="150" t="s">
        <v>57</v>
      </c>
      <c r="S5060" s="150" t="s">
        <v>1206</v>
      </c>
      <c r="T5060" s="152">
        <v>3.5310000000000001</v>
      </c>
      <c r="U5060" s="151">
        <v>47819</v>
      </c>
      <c r="V5060" s="147">
        <v>1.7500000000000002E-2</v>
      </c>
      <c r="W5060" s="192">
        <v>1.89E-2</v>
      </c>
      <c r="X5060" s="150" t="s">
        <v>636</v>
      </c>
      <c r="Y5060" s="150"/>
      <c r="Z5060" s="153">
        <v>0.62</v>
      </c>
      <c r="AA5060" s="153">
        <v>1</v>
      </c>
      <c r="AB5060" s="153">
        <v>111.16</v>
      </c>
      <c r="AC5060" s="153">
        <v>0</v>
      </c>
      <c r="AD5060" s="153">
        <v>6.8999999999999997E-4</v>
      </c>
      <c r="AE5060" s="154"/>
      <c r="AF5060" s="154"/>
      <c r="AG5060" s="150" t="s">
        <v>17</v>
      </c>
      <c r="AH5060" s="147">
        <v>2.2931448511081801E-10</v>
      </c>
      <c r="AI5060" s="147">
        <v>0.154708520179</v>
      </c>
      <c r="AJ5060" s="147">
        <v>9.2735584716697695E-9</v>
      </c>
    </row>
    <row r="5061" spans="1:36" ht="13.5" thickBot="1" x14ac:dyDescent="0.25">
      <c r="A5061" s="149">
        <v>8861</v>
      </c>
      <c r="B5061" s="149">
        <v>9113</v>
      </c>
      <c r="C5061" s="150" t="s">
        <v>1378</v>
      </c>
      <c r="D5061" s="150">
        <v>520032046</v>
      </c>
      <c r="E5061" s="150" t="s">
        <v>429</v>
      </c>
      <c r="F5061" s="150" t="s">
        <v>1818</v>
      </c>
      <c r="G5061" s="150">
        <v>2310423</v>
      </c>
      <c r="H5061" s="150" t="s">
        <v>102</v>
      </c>
      <c r="I5061" s="150" t="s">
        <v>229</v>
      </c>
      <c r="J5061" s="150" t="s">
        <v>53</v>
      </c>
      <c r="K5061" s="150" t="s">
        <v>53</v>
      </c>
      <c r="L5061" s="150" t="s">
        <v>821</v>
      </c>
      <c r="M5061" s="150" t="s">
        <v>311</v>
      </c>
      <c r="N5061" s="150" t="s">
        <v>256</v>
      </c>
      <c r="O5061" s="150" t="s">
        <v>62</v>
      </c>
      <c r="P5061" s="150" t="s">
        <v>1381</v>
      </c>
      <c r="Q5061" s="150" t="s">
        <v>1351</v>
      </c>
      <c r="R5061" s="150" t="s">
        <v>57</v>
      </c>
      <c r="S5061" s="150" t="s">
        <v>1206</v>
      </c>
      <c r="T5061" s="152">
        <v>0.91500000000000004</v>
      </c>
      <c r="U5061" s="151">
        <v>45718</v>
      </c>
      <c r="V5061" s="147">
        <v>9.4999999999999998E-3</v>
      </c>
      <c r="W5061" s="192">
        <v>0.02</v>
      </c>
      <c r="X5061" s="150" t="s">
        <v>636</v>
      </c>
      <c r="Y5061" s="150"/>
      <c r="Z5061" s="153">
        <v>0.13</v>
      </c>
      <c r="AA5061" s="153">
        <v>1</v>
      </c>
      <c r="AB5061" s="153">
        <v>111.65</v>
      </c>
      <c r="AC5061" s="153">
        <v>0</v>
      </c>
      <c r="AD5061" s="153">
        <v>1.4999999999999999E-4</v>
      </c>
      <c r="AE5061" s="154"/>
      <c r="AF5061" s="154"/>
      <c r="AG5061" s="150" t="s">
        <v>17</v>
      </c>
      <c r="AH5061" s="147">
        <v>8.0886830768417102E-10</v>
      </c>
      <c r="AI5061" s="147">
        <v>3.3632286995000003E-2</v>
      </c>
      <c r="AJ5061" s="147">
        <v>2.01599097210212E-9</v>
      </c>
    </row>
    <row r="5062" spans="1:36" ht="13.5" thickBot="1" x14ac:dyDescent="0.25">
      <c r="A5062" s="149">
        <v>8861</v>
      </c>
      <c r="B5062" s="149">
        <v>9113</v>
      </c>
      <c r="C5062" s="150" t="s">
        <v>2297</v>
      </c>
      <c r="D5062" s="150">
        <v>520039959</v>
      </c>
      <c r="E5062" s="150" t="s">
        <v>429</v>
      </c>
      <c r="F5062" s="150" t="s">
        <v>2298</v>
      </c>
      <c r="G5062" s="150">
        <v>5390182</v>
      </c>
      <c r="H5062" s="150" t="s">
        <v>102</v>
      </c>
      <c r="I5062" s="150" t="s">
        <v>228</v>
      </c>
      <c r="J5062" s="150" t="s">
        <v>53</v>
      </c>
      <c r="K5062" s="150" t="s">
        <v>53</v>
      </c>
      <c r="L5062" s="150" t="s">
        <v>821</v>
      </c>
      <c r="M5062" s="150" t="s">
        <v>311</v>
      </c>
      <c r="N5062" s="150" t="s">
        <v>140</v>
      </c>
      <c r="O5062" s="150" t="s">
        <v>62</v>
      </c>
      <c r="P5062" s="150" t="s">
        <v>298</v>
      </c>
      <c r="Q5062" s="150" t="s">
        <v>298</v>
      </c>
      <c r="R5062" s="150" t="s">
        <v>57</v>
      </c>
      <c r="S5062" s="150" t="s">
        <v>1206</v>
      </c>
      <c r="T5062" s="152">
        <v>0.76200000000000001</v>
      </c>
      <c r="U5062" s="151">
        <v>45852</v>
      </c>
      <c r="V5062" s="147">
        <v>4.3499999999999997E-2</v>
      </c>
      <c r="W5062" s="192">
        <v>6.3799999999999996E-2</v>
      </c>
      <c r="X5062" s="150" t="s">
        <v>636</v>
      </c>
      <c r="Y5062" s="150"/>
      <c r="Z5062" s="153">
        <v>0.67</v>
      </c>
      <c r="AA5062" s="153">
        <v>1</v>
      </c>
      <c r="AB5062" s="153">
        <v>99.5</v>
      </c>
      <c r="AC5062" s="153">
        <v>0</v>
      </c>
      <c r="AD5062" s="153">
        <v>6.7000000000000002E-4</v>
      </c>
      <c r="AE5062" s="154"/>
      <c r="AF5062" s="154"/>
      <c r="AG5062" s="150" t="s">
        <v>17</v>
      </c>
      <c r="AH5062" s="147">
        <v>1.39583333333333E-8</v>
      </c>
      <c r="AI5062" s="147">
        <v>0.15022421524599999</v>
      </c>
      <c r="AJ5062" s="147">
        <v>9.0047596753894905E-9</v>
      </c>
    </row>
    <row r="5063" spans="1:36" ht="13.5" thickBot="1" x14ac:dyDescent="0.25">
      <c r="A5063" s="149">
        <v>8861</v>
      </c>
      <c r="B5063" s="149">
        <v>9113</v>
      </c>
      <c r="C5063" s="150" t="s">
        <v>1210</v>
      </c>
      <c r="D5063" s="150">
        <v>520018078</v>
      </c>
      <c r="E5063" s="150" t="s">
        <v>429</v>
      </c>
      <c r="F5063" s="150" t="s">
        <v>1396</v>
      </c>
      <c r="G5063" s="150">
        <v>6040422</v>
      </c>
      <c r="H5063" s="150" t="s">
        <v>102</v>
      </c>
      <c r="I5063" s="150" t="s">
        <v>228</v>
      </c>
      <c r="J5063" s="150" t="s">
        <v>53</v>
      </c>
      <c r="K5063" s="150" t="s">
        <v>53</v>
      </c>
      <c r="L5063" s="150" t="s">
        <v>821</v>
      </c>
      <c r="M5063" s="150" t="s">
        <v>311</v>
      </c>
      <c r="N5063" s="150" t="s">
        <v>256</v>
      </c>
      <c r="O5063" s="150" t="s">
        <v>62</v>
      </c>
      <c r="P5063" s="150" t="s">
        <v>1205</v>
      </c>
      <c r="Q5063" s="150" t="s">
        <v>65</v>
      </c>
      <c r="R5063" s="150" t="s">
        <v>57</v>
      </c>
      <c r="S5063" s="150" t="s">
        <v>1206</v>
      </c>
      <c r="T5063" s="152">
        <v>0.91</v>
      </c>
      <c r="U5063" s="151">
        <v>45716</v>
      </c>
      <c r="V5063" s="147">
        <v>2.0199999999999999E-2</v>
      </c>
      <c r="W5063" s="192">
        <v>4.2000000000000003E-2</v>
      </c>
      <c r="X5063" s="150" t="s">
        <v>636</v>
      </c>
      <c r="Y5063" s="150"/>
      <c r="Z5063" s="153">
        <v>0.5</v>
      </c>
      <c r="AA5063" s="153">
        <v>1</v>
      </c>
      <c r="AB5063" s="153">
        <v>98.27</v>
      </c>
      <c r="AC5063" s="153">
        <v>0</v>
      </c>
      <c r="AD5063" s="153">
        <v>4.8999999999999998E-4</v>
      </c>
      <c r="AE5063" s="154"/>
      <c r="AF5063" s="154"/>
      <c r="AG5063" s="150" t="s">
        <v>17</v>
      </c>
      <c r="AH5063" s="147">
        <v>5.91829089228296E-10</v>
      </c>
      <c r="AI5063" s="147">
        <v>0.10986547085200001</v>
      </c>
      <c r="AJ5063" s="147">
        <v>6.58557050886694E-9</v>
      </c>
    </row>
    <row r="5064" spans="1:36" ht="13.5" thickBot="1" x14ac:dyDescent="0.25">
      <c r="A5064" s="149">
        <v>8861</v>
      </c>
      <c r="B5064" s="149">
        <v>9113</v>
      </c>
      <c r="C5064" s="150" t="s">
        <v>1398</v>
      </c>
      <c r="D5064" s="150">
        <v>520029935</v>
      </c>
      <c r="E5064" s="150" t="s">
        <v>429</v>
      </c>
      <c r="F5064" s="150" t="s">
        <v>1399</v>
      </c>
      <c r="G5064" s="150">
        <v>7480155</v>
      </c>
      <c r="H5064" s="150" t="s">
        <v>102</v>
      </c>
      <c r="I5064" s="150" t="s">
        <v>228</v>
      </c>
      <c r="J5064" s="150" t="s">
        <v>53</v>
      </c>
      <c r="K5064" s="150" t="s">
        <v>53</v>
      </c>
      <c r="L5064" s="150" t="s">
        <v>821</v>
      </c>
      <c r="M5064" s="150" t="s">
        <v>311</v>
      </c>
      <c r="N5064" s="150" t="s">
        <v>256</v>
      </c>
      <c r="O5064" s="150" t="s">
        <v>62</v>
      </c>
      <c r="P5064" s="150" t="s">
        <v>1205</v>
      </c>
      <c r="Q5064" s="150" t="s">
        <v>65</v>
      </c>
      <c r="R5064" s="150" t="s">
        <v>57</v>
      </c>
      <c r="S5064" s="150" t="s">
        <v>1206</v>
      </c>
      <c r="T5064" s="152">
        <v>0.67700000000000005</v>
      </c>
      <c r="U5064" s="151">
        <v>45631</v>
      </c>
      <c r="V5064" s="147">
        <v>1.8700000000000001E-2</v>
      </c>
      <c r="W5064" s="192">
        <v>4.36E-2</v>
      </c>
      <c r="X5064" s="150" t="s">
        <v>636</v>
      </c>
      <c r="Y5064" s="150"/>
      <c r="Z5064" s="153">
        <v>0.9</v>
      </c>
      <c r="AA5064" s="153">
        <v>1</v>
      </c>
      <c r="AB5064" s="153">
        <v>98.97</v>
      </c>
      <c r="AC5064" s="153">
        <v>0</v>
      </c>
      <c r="AD5064" s="153">
        <v>8.8999999999999995E-4</v>
      </c>
      <c r="AE5064" s="154"/>
      <c r="AF5064" s="154"/>
      <c r="AG5064" s="150" t="s">
        <v>17</v>
      </c>
      <c r="AH5064" s="147">
        <v>3.25716976260592E-9</v>
      </c>
      <c r="AI5064" s="147">
        <v>0.199551569506</v>
      </c>
      <c r="AJ5064" s="147">
        <v>1.1961546434472601E-8</v>
      </c>
    </row>
    <row r="5065" spans="1:36" ht="13.5" thickBot="1" x14ac:dyDescent="0.25">
      <c r="A5065" s="149">
        <v>8861</v>
      </c>
      <c r="B5065" s="149">
        <v>9303</v>
      </c>
      <c r="C5065" s="150" t="s">
        <v>2299</v>
      </c>
      <c r="D5065" s="150">
        <v>52737861</v>
      </c>
      <c r="E5065" s="150" t="s">
        <v>430</v>
      </c>
      <c r="F5065" s="150" t="s">
        <v>2300</v>
      </c>
      <c r="G5065" s="150" t="s">
        <v>2301</v>
      </c>
      <c r="H5065" s="150" t="s">
        <v>76</v>
      </c>
      <c r="I5065" s="150" t="s">
        <v>230</v>
      </c>
      <c r="J5065" s="150" t="s">
        <v>61</v>
      </c>
      <c r="K5065" s="150" t="s">
        <v>159</v>
      </c>
      <c r="L5065" s="150" t="s">
        <v>821</v>
      </c>
      <c r="M5065" s="150" t="s">
        <v>488</v>
      </c>
      <c r="N5065" s="150" t="s">
        <v>912</v>
      </c>
      <c r="O5065" s="150" t="s">
        <v>62</v>
      </c>
      <c r="P5065" s="150" t="s">
        <v>1283</v>
      </c>
      <c r="Q5065" s="150" t="s">
        <v>96</v>
      </c>
      <c r="R5065" s="150" t="s">
        <v>57</v>
      </c>
      <c r="S5065" s="150" t="s">
        <v>1207</v>
      </c>
      <c r="T5065" s="152">
        <v>2.7869999999999999</v>
      </c>
      <c r="U5065" s="151">
        <v>46446</v>
      </c>
      <c r="V5065" s="147">
        <v>3.1320000000000001E-2</v>
      </c>
      <c r="W5065" s="192">
        <v>4.5359999999999998E-2</v>
      </c>
      <c r="X5065" s="150" t="s">
        <v>636</v>
      </c>
      <c r="Y5065" s="150"/>
      <c r="Z5065" s="153">
        <v>200000</v>
      </c>
      <c r="AA5065" s="153">
        <v>3.681</v>
      </c>
      <c r="AB5065" s="153">
        <v>96.387500000000003</v>
      </c>
      <c r="AC5065" s="153">
        <v>0</v>
      </c>
      <c r="AD5065" s="153">
        <v>709.60477000000003</v>
      </c>
      <c r="AE5065" s="154"/>
      <c r="AF5065" s="154"/>
      <c r="AG5065" s="150" t="s">
        <v>17</v>
      </c>
      <c r="AH5065" s="147">
        <v>2.0000000000000001E-4</v>
      </c>
      <c r="AI5065" s="147">
        <v>0.19651972116800001</v>
      </c>
      <c r="AJ5065" s="147">
        <v>4.0254905873999998E-2</v>
      </c>
    </row>
    <row r="5066" spans="1:36" ht="13.5" thickBot="1" x14ac:dyDescent="0.25">
      <c r="A5066" s="149">
        <v>8861</v>
      </c>
      <c r="B5066" s="149">
        <v>9303</v>
      </c>
      <c r="C5066" s="150" t="s">
        <v>2302</v>
      </c>
      <c r="D5066" s="150">
        <v>69576032</v>
      </c>
      <c r="E5066" s="150" t="s">
        <v>430</v>
      </c>
      <c r="F5066" s="150" t="s">
        <v>2303</v>
      </c>
      <c r="G5066" s="150" t="s">
        <v>2304</v>
      </c>
      <c r="H5066" s="150" t="s">
        <v>76</v>
      </c>
      <c r="I5066" s="150" t="s">
        <v>230</v>
      </c>
      <c r="J5066" s="150" t="s">
        <v>61</v>
      </c>
      <c r="K5066" s="150" t="s">
        <v>194</v>
      </c>
      <c r="L5066" s="150" t="s">
        <v>821</v>
      </c>
      <c r="M5066" s="150" t="s">
        <v>476</v>
      </c>
      <c r="N5066" s="150" t="s">
        <v>878</v>
      </c>
      <c r="O5066" s="150" t="s">
        <v>62</v>
      </c>
      <c r="P5066" s="150" t="s">
        <v>2031</v>
      </c>
      <c r="Q5066" s="150" t="s">
        <v>84</v>
      </c>
      <c r="R5066" s="150" t="s">
        <v>57</v>
      </c>
      <c r="S5066" s="150" t="s">
        <v>1207</v>
      </c>
      <c r="T5066" s="152">
        <v>0.20899999999999999</v>
      </c>
      <c r="U5066" s="151">
        <v>45460</v>
      </c>
      <c r="V5066" s="147">
        <v>9.4599999999999997E-3</v>
      </c>
      <c r="W5066" s="192">
        <v>6.3719999999999999E-2</v>
      </c>
      <c r="X5066" s="150" t="s">
        <v>636</v>
      </c>
      <c r="Y5066" s="150"/>
      <c r="Z5066" s="153">
        <v>200000</v>
      </c>
      <c r="AA5066" s="153">
        <v>3.681</v>
      </c>
      <c r="AB5066" s="153">
        <v>99.174499999999995</v>
      </c>
      <c r="AC5066" s="153">
        <v>0</v>
      </c>
      <c r="AD5066" s="153">
        <v>730.12266999999997</v>
      </c>
      <c r="AE5066" s="154"/>
      <c r="AF5066" s="154"/>
      <c r="AG5066" s="150" t="s">
        <v>17</v>
      </c>
      <c r="AH5066" s="147">
        <v>2.0000000000000001E-4</v>
      </c>
      <c r="AI5066" s="147">
        <v>0.20220199975100001</v>
      </c>
      <c r="AJ5066" s="147">
        <v>4.1418858215E-2</v>
      </c>
    </row>
    <row r="5067" spans="1:36" ht="13.5" thickBot="1" x14ac:dyDescent="0.25">
      <c r="A5067" s="149">
        <v>8861</v>
      </c>
      <c r="B5067" s="149">
        <v>9303</v>
      </c>
      <c r="C5067" s="150" t="s">
        <v>2305</v>
      </c>
      <c r="D5067" s="150">
        <v>11710362</v>
      </c>
      <c r="E5067" s="150" t="s">
        <v>430</v>
      </c>
      <c r="F5067" s="150" t="s">
        <v>2306</v>
      </c>
      <c r="G5067" s="150" t="s">
        <v>2307</v>
      </c>
      <c r="H5067" s="150" t="s">
        <v>76</v>
      </c>
      <c r="I5067" s="150" t="s">
        <v>230</v>
      </c>
      <c r="J5067" s="150" t="s">
        <v>61</v>
      </c>
      <c r="K5067" s="150" t="s">
        <v>946</v>
      </c>
      <c r="L5067" s="150" t="s">
        <v>821</v>
      </c>
      <c r="M5067" s="150" t="s">
        <v>476</v>
      </c>
      <c r="N5067" s="150" t="s">
        <v>195</v>
      </c>
      <c r="O5067" s="150" t="s">
        <v>62</v>
      </c>
      <c r="P5067" s="150" t="s">
        <v>2041</v>
      </c>
      <c r="Q5067" s="150" t="s">
        <v>84</v>
      </c>
      <c r="R5067" s="150" t="s">
        <v>57</v>
      </c>
      <c r="S5067" s="150" t="s">
        <v>1207</v>
      </c>
      <c r="T5067" s="152">
        <v>0.873</v>
      </c>
      <c r="U5067" s="151">
        <v>45708</v>
      </c>
      <c r="V5067" s="147">
        <v>2.9499999999999998E-2</v>
      </c>
      <c r="W5067" s="192">
        <v>5.6910000000000002E-2</v>
      </c>
      <c r="X5067" s="150" t="s">
        <v>636</v>
      </c>
      <c r="Y5067" s="150"/>
      <c r="Z5067" s="153">
        <v>200000</v>
      </c>
      <c r="AA5067" s="153">
        <v>3.681</v>
      </c>
      <c r="AB5067" s="153">
        <v>98.0274</v>
      </c>
      <c r="AC5067" s="153">
        <v>0</v>
      </c>
      <c r="AD5067" s="153">
        <v>721.67772000000002</v>
      </c>
      <c r="AE5067" s="154"/>
      <c r="AF5067" s="154"/>
      <c r="AG5067" s="150" t="s">
        <v>17</v>
      </c>
      <c r="AH5067" s="147">
        <v>2.6666666599999998E-4</v>
      </c>
      <c r="AI5067" s="147">
        <v>0.19986323415999999</v>
      </c>
      <c r="AJ5067" s="147">
        <v>4.0939787778000003E-2</v>
      </c>
    </row>
    <row r="5068" spans="1:36" ht="13.5" thickBot="1" x14ac:dyDescent="0.25">
      <c r="A5068" s="149">
        <v>8861</v>
      </c>
      <c r="B5068" s="149">
        <v>9303</v>
      </c>
      <c r="C5068" s="150" t="s">
        <v>2308</v>
      </c>
      <c r="D5068" s="150">
        <v>15614003</v>
      </c>
      <c r="E5068" s="150" t="s">
        <v>430</v>
      </c>
      <c r="F5068" s="150" t="s">
        <v>2309</v>
      </c>
      <c r="G5068" s="150" t="s">
        <v>2310</v>
      </c>
      <c r="H5068" s="150" t="s">
        <v>76</v>
      </c>
      <c r="I5068" s="150" t="s">
        <v>230</v>
      </c>
      <c r="J5068" s="150" t="s">
        <v>61</v>
      </c>
      <c r="K5068" s="150" t="s">
        <v>946</v>
      </c>
      <c r="L5068" s="150" t="s">
        <v>821</v>
      </c>
      <c r="M5068" s="150" t="s">
        <v>476</v>
      </c>
      <c r="N5068" s="150" t="s">
        <v>931</v>
      </c>
      <c r="O5068" s="150" t="s">
        <v>62</v>
      </c>
      <c r="P5068" s="150" t="s">
        <v>1416</v>
      </c>
      <c r="Q5068" s="150" t="s">
        <v>96</v>
      </c>
      <c r="R5068" s="150" t="s">
        <v>57</v>
      </c>
      <c r="S5068" s="150" t="s">
        <v>1207</v>
      </c>
      <c r="T5068" s="152">
        <v>2.36</v>
      </c>
      <c r="U5068" s="151">
        <v>46280</v>
      </c>
      <c r="V5068" s="147">
        <v>3.635E-2</v>
      </c>
      <c r="W5068" s="192">
        <v>5.3699999999999998E-2</v>
      </c>
      <c r="X5068" s="150" t="s">
        <v>636</v>
      </c>
      <c r="Y5068" s="150"/>
      <c r="Z5068" s="153">
        <v>200000</v>
      </c>
      <c r="AA5068" s="153">
        <v>3.681</v>
      </c>
      <c r="AB5068" s="153">
        <v>96.245800000000003</v>
      </c>
      <c r="AC5068" s="153">
        <v>0</v>
      </c>
      <c r="AD5068" s="153">
        <v>708.56158000000005</v>
      </c>
      <c r="AE5068" s="154"/>
      <c r="AF5068" s="154"/>
      <c r="AG5068" s="150" t="s">
        <v>17</v>
      </c>
      <c r="AH5068" s="147">
        <v>2.6666666599999998E-4</v>
      </c>
      <c r="AI5068" s="147">
        <v>0.19623081751800001</v>
      </c>
      <c r="AJ5068" s="147">
        <v>4.0195727134999998E-2</v>
      </c>
    </row>
    <row r="5069" spans="1:36" ht="13.5" thickBot="1" x14ac:dyDescent="0.25">
      <c r="A5069" s="149">
        <v>8861</v>
      </c>
      <c r="B5069" s="149">
        <v>9303</v>
      </c>
      <c r="C5069" s="150" t="s">
        <v>2311</v>
      </c>
      <c r="D5069" s="150">
        <v>61502389</v>
      </c>
      <c r="E5069" s="150" t="s">
        <v>430</v>
      </c>
      <c r="F5069" s="150" t="s">
        <v>2312</v>
      </c>
      <c r="G5069" s="150" t="s">
        <v>2313</v>
      </c>
      <c r="H5069" s="150" t="s">
        <v>76</v>
      </c>
      <c r="I5069" s="150" t="s">
        <v>230</v>
      </c>
      <c r="J5069" s="150" t="s">
        <v>61</v>
      </c>
      <c r="K5069" s="150" t="s">
        <v>946</v>
      </c>
      <c r="L5069" s="150" t="s">
        <v>821</v>
      </c>
      <c r="M5069" s="150" t="s">
        <v>476</v>
      </c>
      <c r="N5069" s="150" t="s">
        <v>195</v>
      </c>
      <c r="O5069" s="150" t="s">
        <v>62</v>
      </c>
      <c r="P5069" s="150" t="s">
        <v>2031</v>
      </c>
      <c r="Q5069" s="150" t="s">
        <v>84</v>
      </c>
      <c r="R5069" s="150" t="s">
        <v>57</v>
      </c>
      <c r="S5069" s="150" t="s">
        <v>1207</v>
      </c>
      <c r="T5069" s="152">
        <v>1.603</v>
      </c>
      <c r="U5069" s="151">
        <v>45996</v>
      </c>
      <c r="V5069" s="147">
        <v>4.7600000000000003E-2</v>
      </c>
      <c r="W5069" s="192">
        <v>5.3400000000000003E-2</v>
      </c>
      <c r="X5069" s="150" t="s">
        <v>636</v>
      </c>
      <c r="Y5069" s="150"/>
      <c r="Z5069" s="153">
        <v>200000</v>
      </c>
      <c r="AA5069" s="153">
        <v>3.681</v>
      </c>
      <c r="AB5069" s="153">
        <v>100.63720000000001</v>
      </c>
      <c r="AC5069" s="153">
        <v>0</v>
      </c>
      <c r="AD5069" s="153">
        <v>740.89107000000001</v>
      </c>
      <c r="AE5069" s="154"/>
      <c r="AF5069" s="154"/>
      <c r="AG5069" s="150" t="s">
        <v>17</v>
      </c>
      <c r="AH5069" s="147">
        <v>6.6666666600000005E-4</v>
      </c>
      <c r="AI5069" s="147">
        <v>0.20518422740100001</v>
      </c>
      <c r="AJ5069" s="147">
        <v>4.2029734786E-2</v>
      </c>
    </row>
    <row r="5070" spans="1:36" ht="13.5" thickBot="1" x14ac:dyDescent="0.25">
      <c r="A5070" s="149">
        <v>8861</v>
      </c>
      <c r="B5070" s="149">
        <v>9414</v>
      </c>
      <c r="C5070" s="150" t="s">
        <v>1440</v>
      </c>
      <c r="D5070" s="150">
        <v>520026683</v>
      </c>
      <c r="E5070" s="150" t="s">
        <v>429</v>
      </c>
      <c r="F5070" s="150" t="s">
        <v>1441</v>
      </c>
      <c r="G5070" s="150">
        <v>1133149</v>
      </c>
      <c r="H5070" s="150" t="s">
        <v>102</v>
      </c>
      <c r="I5070" s="150" t="s">
        <v>229</v>
      </c>
      <c r="J5070" s="150" t="s">
        <v>53</v>
      </c>
      <c r="K5070" s="150" t="s">
        <v>53</v>
      </c>
      <c r="L5070" s="150" t="s">
        <v>821</v>
      </c>
      <c r="M5070" s="150" t="s">
        <v>311</v>
      </c>
      <c r="N5070" s="150" t="s">
        <v>651</v>
      </c>
      <c r="O5070" s="150" t="s">
        <v>62</v>
      </c>
      <c r="P5070" s="150" t="s">
        <v>1369</v>
      </c>
      <c r="Q5070" s="150" t="s">
        <v>65</v>
      </c>
      <c r="R5070" s="150" t="s">
        <v>57</v>
      </c>
      <c r="S5070" s="150" t="s">
        <v>1206</v>
      </c>
      <c r="T5070" s="152">
        <v>2.0310000000000001</v>
      </c>
      <c r="U5070" s="151">
        <v>46936</v>
      </c>
      <c r="V5070" s="147">
        <v>3.2000000000000001E-2</v>
      </c>
      <c r="W5070" s="192">
        <v>2.2200000000000001E-2</v>
      </c>
      <c r="X5070" s="150" t="s">
        <v>636</v>
      </c>
      <c r="Y5070" s="150"/>
      <c r="Z5070" s="153">
        <v>37268</v>
      </c>
      <c r="AA5070" s="153">
        <v>1</v>
      </c>
      <c r="AB5070" s="153">
        <v>116.39</v>
      </c>
      <c r="AC5070" s="153">
        <v>0</v>
      </c>
      <c r="AD5070" s="153">
        <v>43.37623</v>
      </c>
      <c r="AE5070" s="154"/>
      <c r="AF5070" s="154"/>
      <c r="AG5070" s="150" t="s">
        <v>17</v>
      </c>
      <c r="AH5070" s="147">
        <v>2.65660027019367E-5</v>
      </c>
      <c r="AI5070" s="147">
        <v>1.8187264009E-2</v>
      </c>
      <c r="AJ5070" s="147">
        <v>1.650800935E-3</v>
      </c>
    </row>
    <row r="5071" spans="1:36" ht="13.5" thickBot="1" x14ac:dyDescent="0.25">
      <c r="A5071" s="149">
        <v>8861</v>
      </c>
      <c r="B5071" s="149">
        <v>9414</v>
      </c>
      <c r="C5071" s="150" t="s">
        <v>1442</v>
      </c>
      <c r="D5071" s="150">
        <v>511659401</v>
      </c>
      <c r="E5071" s="150" t="s">
        <v>429</v>
      </c>
      <c r="F5071" s="150" t="s">
        <v>1443</v>
      </c>
      <c r="G5071" s="150">
        <v>1133487</v>
      </c>
      <c r="H5071" s="150" t="s">
        <v>102</v>
      </c>
      <c r="I5071" s="150" t="s">
        <v>229</v>
      </c>
      <c r="J5071" s="150" t="s">
        <v>53</v>
      </c>
      <c r="K5071" s="150" t="s">
        <v>53</v>
      </c>
      <c r="L5071" s="150" t="s">
        <v>821</v>
      </c>
      <c r="M5071" s="150" t="s">
        <v>311</v>
      </c>
      <c r="N5071" s="150" t="s">
        <v>651</v>
      </c>
      <c r="O5071" s="150" t="s">
        <v>62</v>
      </c>
      <c r="P5071" s="150" t="s">
        <v>1369</v>
      </c>
      <c r="Q5071" s="150" t="s">
        <v>65</v>
      </c>
      <c r="R5071" s="150" t="s">
        <v>57</v>
      </c>
      <c r="S5071" s="150" t="s">
        <v>1206</v>
      </c>
      <c r="T5071" s="152">
        <v>2.6920000000000002</v>
      </c>
      <c r="U5071" s="151">
        <v>47177</v>
      </c>
      <c r="V5071" s="147">
        <v>2.3400000000000001E-2</v>
      </c>
      <c r="W5071" s="192">
        <v>2.3E-2</v>
      </c>
      <c r="X5071" s="150" t="s">
        <v>636</v>
      </c>
      <c r="Y5071" s="150"/>
      <c r="Z5071" s="153">
        <v>35851.85</v>
      </c>
      <c r="AA5071" s="153">
        <v>1</v>
      </c>
      <c r="AB5071" s="153">
        <v>111.84</v>
      </c>
      <c r="AC5071" s="153">
        <v>0</v>
      </c>
      <c r="AD5071" s="153">
        <v>40.096710000000002</v>
      </c>
      <c r="AE5071" s="154"/>
      <c r="AF5071" s="154"/>
      <c r="AG5071" s="150" t="s">
        <v>17</v>
      </c>
      <c r="AH5071" s="147">
        <v>1.69949651944245E-5</v>
      </c>
      <c r="AI5071" s="147">
        <v>1.6812190702000001E-2</v>
      </c>
      <c r="AJ5071" s="147">
        <v>1.5259898420000001E-3</v>
      </c>
    </row>
    <row r="5072" spans="1:36" ht="13.5" thickBot="1" x14ac:dyDescent="0.25">
      <c r="A5072" s="149">
        <v>8861</v>
      </c>
      <c r="B5072" s="149">
        <v>9414</v>
      </c>
      <c r="C5072" s="150" t="s">
        <v>1332</v>
      </c>
      <c r="D5072" s="150">
        <v>520036104</v>
      </c>
      <c r="E5072" s="150" t="s">
        <v>429</v>
      </c>
      <c r="F5072" s="150" t="s">
        <v>1447</v>
      </c>
      <c r="G5072" s="150">
        <v>1135888</v>
      </c>
      <c r="H5072" s="150" t="s">
        <v>102</v>
      </c>
      <c r="I5072" s="150" t="s">
        <v>229</v>
      </c>
      <c r="J5072" s="150" t="s">
        <v>53</v>
      </c>
      <c r="K5072" s="150" t="s">
        <v>53</v>
      </c>
      <c r="L5072" s="150" t="s">
        <v>821</v>
      </c>
      <c r="M5072" s="150" t="s">
        <v>311</v>
      </c>
      <c r="N5072" s="150" t="s">
        <v>140</v>
      </c>
      <c r="O5072" s="150" t="s">
        <v>62</v>
      </c>
      <c r="P5072" s="150" t="s">
        <v>1334</v>
      </c>
      <c r="Q5072" s="150" t="s">
        <v>65</v>
      </c>
      <c r="R5072" s="150" t="s">
        <v>57</v>
      </c>
      <c r="S5072" s="150" t="s">
        <v>1206</v>
      </c>
      <c r="T5072" s="152">
        <v>3.1379999999999999</v>
      </c>
      <c r="U5072" s="151">
        <v>47239</v>
      </c>
      <c r="V5072" s="147">
        <v>3.9E-2</v>
      </c>
      <c r="W5072" s="192">
        <v>3.5799999999999998E-2</v>
      </c>
      <c r="X5072" s="150" t="s">
        <v>636</v>
      </c>
      <c r="Y5072" s="150"/>
      <c r="Z5072" s="153">
        <v>45000</v>
      </c>
      <c r="AA5072" s="153">
        <v>1</v>
      </c>
      <c r="AB5072" s="153">
        <v>115.37</v>
      </c>
      <c r="AC5072" s="153">
        <v>0</v>
      </c>
      <c r="AD5072" s="153">
        <v>51.916499999999999</v>
      </c>
      <c r="AE5072" s="154"/>
      <c r="AF5072" s="154"/>
      <c r="AG5072" s="150" t="s">
        <v>17</v>
      </c>
      <c r="AH5072" s="147">
        <v>3.0563810261504103E-5</v>
      </c>
      <c r="AI5072" s="147">
        <v>2.1768122585999999E-2</v>
      </c>
      <c r="AJ5072" s="147">
        <v>1.9758242420000001E-3</v>
      </c>
    </row>
    <row r="5073" spans="1:36" ht="13.5" thickBot="1" x14ac:dyDescent="0.25">
      <c r="A5073" s="149">
        <v>8861</v>
      </c>
      <c r="B5073" s="149">
        <v>9414</v>
      </c>
      <c r="C5073" s="150" t="s">
        <v>1340</v>
      </c>
      <c r="D5073" s="150">
        <v>510960719</v>
      </c>
      <c r="E5073" s="150" t="s">
        <v>429</v>
      </c>
      <c r="F5073" s="150" t="s">
        <v>1457</v>
      </c>
      <c r="G5073" s="150">
        <v>1138650</v>
      </c>
      <c r="H5073" s="150" t="s">
        <v>102</v>
      </c>
      <c r="I5073" s="150" t="s">
        <v>229</v>
      </c>
      <c r="J5073" s="150" t="s">
        <v>53</v>
      </c>
      <c r="K5073" s="150" t="s">
        <v>53</v>
      </c>
      <c r="L5073" s="150" t="s">
        <v>821</v>
      </c>
      <c r="M5073" s="150" t="s">
        <v>311</v>
      </c>
      <c r="N5073" s="150" t="s">
        <v>651</v>
      </c>
      <c r="O5073" s="150" t="s">
        <v>62</v>
      </c>
      <c r="P5073" s="150" t="s">
        <v>1458</v>
      </c>
      <c r="Q5073" s="150" t="s">
        <v>1351</v>
      </c>
      <c r="R5073" s="150" t="s">
        <v>57</v>
      </c>
      <c r="S5073" s="150" t="s">
        <v>1206</v>
      </c>
      <c r="T5073" s="152">
        <v>3.1360000000000001</v>
      </c>
      <c r="U5073" s="151">
        <v>47669</v>
      </c>
      <c r="V5073" s="147">
        <v>1.34E-2</v>
      </c>
      <c r="W5073" s="192">
        <v>2.29E-2</v>
      </c>
      <c r="X5073" s="150" t="s">
        <v>636</v>
      </c>
      <c r="Y5073" s="150"/>
      <c r="Z5073" s="153">
        <v>137600</v>
      </c>
      <c r="AA5073" s="153">
        <v>1</v>
      </c>
      <c r="AB5073" s="153">
        <v>110.26</v>
      </c>
      <c r="AC5073" s="153">
        <v>0</v>
      </c>
      <c r="AD5073" s="153">
        <v>151.71776</v>
      </c>
      <c r="AE5073" s="154"/>
      <c r="AF5073" s="154"/>
      <c r="AG5073" s="150" t="s">
        <v>17</v>
      </c>
      <c r="AH5073" s="147">
        <v>4.7918315909060099E-5</v>
      </c>
      <c r="AI5073" s="147">
        <v>6.3613895354E-2</v>
      </c>
      <c r="AJ5073" s="147">
        <v>5.7740338459999997E-3</v>
      </c>
    </row>
    <row r="5074" spans="1:36" ht="13.5" thickBot="1" x14ac:dyDescent="0.25">
      <c r="A5074" s="149">
        <v>8861</v>
      </c>
      <c r="B5074" s="149">
        <v>9414</v>
      </c>
      <c r="C5074" s="150" t="s">
        <v>1512</v>
      </c>
      <c r="D5074" s="150">
        <v>515327120</v>
      </c>
      <c r="E5074" s="150" t="s">
        <v>429</v>
      </c>
      <c r="F5074" s="150" t="s">
        <v>1513</v>
      </c>
      <c r="G5074" s="150">
        <v>1155928</v>
      </c>
      <c r="H5074" s="150" t="s">
        <v>102</v>
      </c>
      <c r="I5074" s="150" t="s">
        <v>229</v>
      </c>
      <c r="J5074" s="150" t="s">
        <v>53</v>
      </c>
      <c r="K5074" s="150" t="s">
        <v>53</v>
      </c>
      <c r="L5074" s="150" t="s">
        <v>821</v>
      </c>
      <c r="M5074" s="150" t="s">
        <v>311</v>
      </c>
      <c r="N5074" s="150" t="s">
        <v>651</v>
      </c>
      <c r="O5074" s="150" t="s">
        <v>62</v>
      </c>
      <c r="P5074" s="150" t="s">
        <v>1350</v>
      </c>
      <c r="Q5074" s="150" t="s">
        <v>1351</v>
      </c>
      <c r="R5074" s="150" t="s">
        <v>57</v>
      </c>
      <c r="S5074" s="150" t="s">
        <v>1206</v>
      </c>
      <c r="T5074" s="152">
        <v>3.2349999999999999</v>
      </c>
      <c r="U5074" s="151">
        <v>46752</v>
      </c>
      <c r="V5074" s="147">
        <v>2.75E-2</v>
      </c>
      <c r="W5074" s="192">
        <v>2.6200000000000001E-2</v>
      </c>
      <c r="X5074" s="150" t="s">
        <v>636</v>
      </c>
      <c r="Y5074" s="150"/>
      <c r="Z5074" s="153">
        <v>35000</v>
      </c>
      <c r="AA5074" s="153">
        <v>1</v>
      </c>
      <c r="AB5074" s="153">
        <v>112.38</v>
      </c>
      <c r="AC5074" s="153">
        <v>0</v>
      </c>
      <c r="AD5074" s="153">
        <v>39.332999999999998</v>
      </c>
      <c r="AE5074" s="154"/>
      <c r="AF5074" s="154"/>
      <c r="AG5074" s="150" t="s">
        <v>17</v>
      </c>
      <c r="AH5074" s="147">
        <v>6.4647645938999194E-5</v>
      </c>
      <c r="AI5074" s="147">
        <v>1.6491973952E-2</v>
      </c>
      <c r="AJ5074" s="147">
        <v>1.4969247709999999E-3</v>
      </c>
    </row>
    <row r="5075" spans="1:36" ht="13.5" thickBot="1" x14ac:dyDescent="0.25">
      <c r="A5075" s="149">
        <v>8861</v>
      </c>
      <c r="B5075" s="149">
        <v>9414</v>
      </c>
      <c r="C5075" s="150" t="s">
        <v>1520</v>
      </c>
      <c r="D5075" s="150">
        <v>513957472</v>
      </c>
      <c r="E5075" s="150" t="s">
        <v>429</v>
      </c>
      <c r="F5075" s="150" t="s">
        <v>1521</v>
      </c>
      <c r="G5075" s="150">
        <v>11576680</v>
      </c>
      <c r="H5075" s="150" t="s">
        <v>102</v>
      </c>
      <c r="I5075" s="150" t="s">
        <v>228</v>
      </c>
      <c r="J5075" s="150" t="s">
        <v>53</v>
      </c>
      <c r="K5075" s="150" t="s">
        <v>53</v>
      </c>
      <c r="L5075" s="150" t="s">
        <v>54</v>
      </c>
      <c r="M5075" s="150" t="s">
        <v>311</v>
      </c>
      <c r="N5075" s="150" t="s">
        <v>651</v>
      </c>
      <c r="O5075" s="150" t="s">
        <v>62</v>
      </c>
      <c r="P5075" s="150" t="s">
        <v>298</v>
      </c>
      <c r="Q5075" s="150" t="s">
        <v>298</v>
      </c>
      <c r="R5075" s="150" t="s">
        <v>57</v>
      </c>
      <c r="S5075" s="150" t="s">
        <v>1206</v>
      </c>
      <c r="T5075" s="152">
        <v>1.3819999999999999</v>
      </c>
      <c r="U5075" s="151">
        <v>47787</v>
      </c>
      <c r="V5075" s="147">
        <v>4.8000000000000001E-2</v>
      </c>
      <c r="W5075" s="192">
        <v>5.5500000000000001E-2</v>
      </c>
      <c r="X5075" s="150" t="s">
        <v>636</v>
      </c>
      <c r="Y5075" s="150"/>
      <c r="Z5075" s="153">
        <v>22000</v>
      </c>
      <c r="AA5075" s="153">
        <v>1</v>
      </c>
      <c r="AB5075" s="153">
        <v>95.109300000000005</v>
      </c>
      <c r="AC5075" s="153">
        <v>0</v>
      </c>
      <c r="AD5075" s="153">
        <v>20.924040000000002</v>
      </c>
      <c r="AE5075" s="154"/>
      <c r="AF5075" s="154"/>
      <c r="AG5075" s="150" t="s">
        <v>17</v>
      </c>
      <c r="AH5075" s="147">
        <v>4.13146073698589E-5</v>
      </c>
      <c r="AI5075" s="147">
        <v>8.773262213E-3</v>
      </c>
      <c r="AJ5075" s="147">
        <v>7.9632150600000005E-4</v>
      </c>
    </row>
    <row r="5076" spans="1:36" ht="13.5" thickBot="1" x14ac:dyDescent="0.25">
      <c r="A5076" s="149">
        <v>8861</v>
      </c>
      <c r="B5076" s="149">
        <v>9414</v>
      </c>
      <c r="C5076" s="150" t="s">
        <v>1525</v>
      </c>
      <c r="D5076" s="150">
        <v>520010869</v>
      </c>
      <c r="E5076" s="150" t="s">
        <v>429</v>
      </c>
      <c r="F5076" s="150" t="s">
        <v>1526</v>
      </c>
      <c r="G5076" s="150">
        <v>1158476</v>
      </c>
      <c r="H5076" s="150" t="s">
        <v>102</v>
      </c>
      <c r="I5076" s="150" t="s">
        <v>229</v>
      </c>
      <c r="J5076" s="150" t="s">
        <v>53</v>
      </c>
      <c r="K5076" s="150" t="s">
        <v>53</v>
      </c>
      <c r="L5076" s="150" t="s">
        <v>821</v>
      </c>
      <c r="M5076" s="150" t="s">
        <v>311</v>
      </c>
      <c r="N5076" s="150" t="s">
        <v>258</v>
      </c>
      <c r="O5076" s="150" t="s">
        <v>62</v>
      </c>
      <c r="P5076" s="150" t="s">
        <v>1205</v>
      </c>
      <c r="Q5076" s="150" t="s">
        <v>65</v>
      </c>
      <c r="R5076" s="150" t="s">
        <v>57</v>
      </c>
      <c r="S5076" s="150" t="s">
        <v>1206</v>
      </c>
      <c r="T5076" s="152">
        <v>12.141</v>
      </c>
      <c r="U5076" s="151">
        <v>56249</v>
      </c>
      <c r="V5076" s="147">
        <v>2.07E-2</v>
      </c>
      <c r="W5076" s="192">
        <v>2.7900000000000001E-2</v>
      </c>
      <c r="X5076" s="150" t="s">
        <v>636</v>
      </c>
      <c r="Y5076" s="150"/>
      <c r="Z5076" s="153">
        <v>6000</v>
      </c>
      <c r="AA5076" s="153">
        <v>1</v>
      </c>
      <c r="AB5076" s="153">
        <v>101.58</v>
      </c>
      <c r="AC5076" s="153">
        <v>0</v>
      </c>
      <c r="AD5076" s="153">
        <v>6.0948000000000002</v>
      </c>
      <c r="AE5076" s="154"/>
      <c r="AF5076" s="154"/>
      <c r="AG5076" s="150" t="s">
        <v>17</v>
      </c>
      <c r="AH5076" s="147">
        <v>1.3176740289962199E-6</v>
      </c>
      <c r="AI5076" s="147">
        <v>2.5554949489999998E-3</v>
      </c>
      <c r="AJ5076" s="147">
        <v>2.3195426400000001E-4</v>
      </c>
    </row>
    <row r="5077" spans="1:36" ht="13.5" thickBot="1" x14ac:dyDescent="0.25">
      <c r="A5077" s="149">
        <v>8861</v>
      </c>
      <c r="B5077" s="149">
        <v>9414</v>
      </c>
      <c r="C5077" s="150" t="s">
        <v>1465</v>
      </c>
      <c r="D5077" s="150">
        <v>1665</v>
      </c>
      <c r="E5077" s="150" t="s">
        <v>2</v>
      </c>
      <c r="F5077" s="150" t="s">
        <v>1532</v>
      </c>
      <c r="G5077" s="150">
        <v>1160258</v>
      </c>
      <c r="H5077" s="150" t="s">
        <v>102</v>
      </c>
      <c r="I5077" s="150" t="s">
        <v>228</v>
      </c>
      <c r="J5077" s="150" t="s">
        <v>53</v>
      </c>
      <c r="K5077" s="150" t="s">
        <v>53</v>
      </c>
      <c r="L5077" s="150" t="s">
        <v>821</v>
      </c>
      <c r="M5077" s="150" t="s">
        <v>311</v>
      </c>
      <c r="N5077" s="150" t="s">
        <v>652</v>
      </c>
      <c r="O5077" s="150" t="s">
        <v>62</v>
      </c>
      <c r="P5077" s="150" t="s">
        <v>1345</v>
      </c>
      <c r="Q5077" s="150" t="s">
        <v>65</v>
      </c>
      <c r="R5077" s="150" t="s">
        <v>57</v>
      </c>
      <c r="S5077" s="150" t="s">
        <v>1206</v>
      </c>
      <c r="T5077" s="152">
        <v>3.6259999999999999</v>
      </c>
      <c r="U5077" s="151">
        <v>48502</v>
      </c>
      <c r="V5077" s="147">
        <v>4.4999999999999998E-2</v>
      </c>
      <c r="W5077" s="192">
        <v>6.3899999999999998E-2</v>
      </c>
      <c r="X5077" s="150" t="s">
        <v>636</v>
      </c>
      <c r="Y5077" s="150"/>
      <c r="Z5077" s="153">
        <v>27000</v>
      </c>
      <c r="AA5077" s="153">
        <v>1</v>
      </c>
      <c r="AB5077" s="153">
        <v>95.73</v>
      </c>
      <c r="AC5077" s="153">
        <v>0</v>
      </c>
      <c r="AD5077" s="153">
        <v>25.847100000000001</v>
      </c>
      <c r="AE5077" s="154"/>
      <c r="AF5077" s="154"/>
      <c r="AG5077" s="150" t="s">
        <v>17</v>
      </c>
      <c r="AH5077" s="147">
        <v>2.7782024883375999E-5</v>
      </c>
      <c r="AI5077" s="147">
        <v>1.0837457094999999E-2</v>
      </c>
      <c r="AJ5077" s="147">
        <v>9.8368200400000003E-4</v>
      </c>
    </row>
    <row r="5078" spans="1:36" ht="13.5" thickBot="1" x14ac:dyDescent="0.25">
      <c r="A5078" s="149">
        <v>8861</v>
      </c>
      <c r="B5078" s="149">
        <v>9414</v>
      </c>
      <c r="C5078" s="150" t="s">
        <v>1435</v>
      </c>
      <c r="D5078" s="150">
        <v>513992529</v>
      </c>
      <c r="E5078" s="150" t="s">
        <v>429</v>
      </c>
      <c r="F5078" s="150" t="s">
        <v>1553</v>
      </c>
      <c r="G5078" s="150">
        <v>1167147</v>
      </c>
      <c r="H5078" s="150" t="s">
        <v>102</v>
      </c>
      <c r="I5078" s="150" t="s">
        <v>229</v>
      </c>
      <c r="J5078" s="150" t="s">
        <v>53</v>
      </c>
      <c r="K5078" s="150" t="s">
        <v>53</v>
      </c>
      <c r="L5078" s="150" t="s">
        <v>821</v>
      </c>
      <c r="M5078" s="150" t="s">
        <v>311</v>
      </c>
      <c r="N5078" s="150" t="s">
        <v>651</v>
      </c>
      <c r="O5078" s="150" t="s">
        <v>62</v>
      </c>
      <c r="P5078" s="150" t="s">
        <v>1437</v>
      </c>
      <c r="Q5078" s="150" t="s">
        <v>1351</v>
      </c>
      <c r="R5078" s="150" t="s">
        <v>57</v>
      </c>
      <c r="S5078" s="150" t="s">
        <v>1206</v>
      </c>
      <c r="T5078" s="152">
        <v>6.3170000000000002</v>
      </c>
      <c r="U5078" s="151">
        <v>48665</v>
      </c>
      <c r="V5078" s="147">
        <v>1.5800000000000002E-2</v>
      </c>
      <c r="W5078" s="192">
        <v>2.9700000000000001E-2</v>
      </c>
      <c r="X5078" s="150" t="s">
        <v>636</v>
      </c>
      <c r="Y5078" s="150"/>
      <c r="Z5078" s="153">
        <v>75064</v>
      </c>
      <c r="AA5078" s="153">
        <v>1</v>
      </c>
      <c r="AB5078" s="153">
        <v>102.66</v>
      </c>
      <c r="AC5078" s="153">
        <v>0</v>
      </c>
      <c r="AD5078" s="153">
        <v>77.060699999999997</v>
      </c>
      <c r="AE5078" s="154"/>
      <c r="AF5078" s="154"/>
      <c r="AG5078" s="150" t="s">
        <v>17</v>
      </c>
      <c r="AH5078" s="147">
        <v>6.0509373051740398E-5</v>
      </c>
      <c r="AI5078" s="147">
        <v>3.2310860019E-2</v>
      </c>
      <c r="AJ5078" s="147">
        <v>2.9327554659999999E-3</v>
      </c>
    </row>
    <row r="5079" spans="1:36" ht="13.5" thickBot="1" x14ac:dyDescent="0.25">
      <c r="A5079" s="149">
        <v>8861</v>
      </c>
      <c r="B5079" s="149">
        <v>9414</v>
      </c>
      <c r="C5079" s="150" t="s">
        <v>1440</v>
      </c>
      <c r="D5079" s="150">
        <v>520026683</v>
      </c>
      <c r="E5079" s="150" t="s">
        <v>429</v>
      </c>
      <c r="F5079" s="150" t="s">
        <v>1573</v>
      </c>
      <c r="G5079" s="150">
        <v>11727820</v>
      </c>
      <c r="H5079" s="150" t="s">
        <v>102</v>
      </c>
      <c r="I5079" s="150" t="s">
        <v>229</v>
      </c>
      <c r="J5079" s="150" t="s">
        <v>53</v>
      </c>
      <c r="K5079" s="150" t="s">
        <v>53</v>
      </c>
      <c r="L5079" s="150" t="s">
        <v>54</v>
      </c>
      <c r="M5079" s="150" t="s">
        <v>311</v>
      </c>
      <c r="N5079" s="150" t="s">
        <v>651</v>
      </c>
      <c r="O5079" s="150" t="s">
        <v>62</v>
      </c>
      <c r="P5079" s="150" t="s">
        <v>298</v>
      </c>
      <c r="Q5079" s="150" t="s">
        <v>298</v>
      </c>
      <c r="R5079" s="150" t="s">
        <v>57</v>
      </c>
      <c r="S5079" s="150" t="s">
        <v>1206</v>
      </c>
      <c r="T5079" s="152">
        <v>6.0620000000000003</v>
      </c>
      <c r="U5079" s="151">
        <v>48218</v>
      </c>
      <c r="V5079" s="147">
        <v>9.1999999999999998E-3</v>
      </c>
      <c r="W5079" s="192">
        <v>2.93E-2</v>
      </c>
      <c r="X5079" s="150" t="s">
        <v>636</v>
      </c>
      <c r="Y5079" s="150"/>
      <c r="Z5079" s="153">
        <v>105000</v>
      </c>
      <c r="AA5079" s="153">
        <v>1</v>
      </c>
      <c r="AB5079" s="153">
        <v>98.509500000000003</v>
      </c>
      <c r="AC5079" s="153">
        <v>0</v>
      </c>
      <c r="AD5079" s="153">
        <v>103.43497000000001</v>
      </c>
      <c r="AE5079" s="154"/>
      <c r="AF5079" s="154"/>
      <c r="AG5079" s="150" t="s">
        <v>17</v>
      </c>
      <c r="AH5079" s="147">
        <v>4.0592056405175202E-5</v>
      </c>
      <c r="AI5079" s="147">
        <v>4.3369354765E-2</v>
      </c>
      <c r="AJ5079" s="147">
        <v>3.9365003649999997E-3</v>
      </c>
    </row>
    <row r="5080" spans="1:36" ht="13.5" thickBot="1" x14ac:dyDescent="0.25">
      <c r="A5080" s="149">
        <v>8861</v>
      </c>
      <c r="B5080" s="149">
        <v>9414</v>
      </c>
      <c r="C5080" s="150" t="s">
        <v>1452</v>
      </c>
      <c r="D5080" s="150">
        <v>514065283</v>
      </c>
      <c r="E5080" s="150" t="s">
        <v>429</v>
      </c>
      <c r="F5080" s="150" t="s">
        <v>1574</v>
      </c>
      <c r="G5080" s="150">
        <v>1173566</v>
      </c>
      <c r="H5080" s="150" t="s">
        <v>102</v>
      </c>
      <c r="I5080" s="150" t="s">
        <v>228</v>
      </c>
      <c r="J5080" s="150" t="s">
        <v>53</v>
      </c>
      <c r="K5080" s="150" t="s">
        <v>53</v>
      </c>
      <c r="L5080" s="150" t="s">
        <v>821</v>
      </c>
      <c r="M5080" s="150" t="s">
        <v>311</v>
      </c>
      <c r="N5080" s="150" t="s">
        <v>75</v>
      </c>
      <c r="O5080" s="150" t="s">
        <v>62</v>
      </c>
      <c r="P5080" s="150" t="s">
        <v>1345</v>
      </c>
      <c r="Q5080" s="150" t="s">
        <v>65</v>
      </c>
      <c r="R5080" s="150" t="s">
        <v>57</v>
      </c>
      <c r="S5080" s="150" t="s">
        <v>1206</v>
      </c>
      <c r="T5080" s="152">
        <v>2.2599999999999998</v>
      </c>
      <c r="U5080" s="151">
        <v>47027</v>
      </c>
      <c r="V5080" s="147">
        <v>2.1499999999999998E-2</v>
      </c>
      <c r="W5080" s="192">
        <v>5.0599999999999999E-2</v>
      </c>
      <c r="X5080" s="150" t="s">
        <v>636</v>
      </c>
      <c r="Y5080" s="150"/>
      <c r="Z5080" s="153">
        <v>87700.45</v>
      </c>
      <c r="AA5080" s="153">
        <v>1</v>
      </c>
      <c r="AB5080" s="153">
        <v>93.83</v>
      </c>
      <c r="AC5080" s="153">
        <v>0.75573999999999997</v>
      </c>
      <c r="AD5080" s="153">
        <v>83.045069999999996</v>
      </c>
      <c r="AE5080" s="154"/>
      <c r="AF5080" s="154"/>
      <c r="AG5080" s="150" t="s">
        <v>17</v>
      </c>
      <c r="AH5080" s="147">
        <v>8.9825004847708797E-5</v>
      </c>
      <c r="AI5080" s="147">
        <v>3.4820052660000003E-2</v>
      </c>
      <c r="AJ5080" s="147">
        <v>3.1605070149999998E-3</v>
      </c>
    </row>
    <row r="5081" spans="1:36" ht="13.5" thickBot="1" x14ac:dyDescent="0.25">
      <c r="A5081" s="149">
        <v>8861</v>
      </c>
      <c r="B5081" s="149">
        <v>9414</v>
      </c>
      <c r="C5081" s="150" t="s">
        <v>1332</v>
      </c>
      <c r="D5081" s="150">
        <v>520036104</v>
      </c>
      <c r="E5081" s="150" t="s">
        <v>429</v>
      </c>
      <c r="F5081" s="150" t="s">
        <v>1582</v>
      </c>
      <c r="G5081" s="150">
        <v>1175132</v>
      </c>
      <c r="H5081" s="150" t="s">
        <v>102</v>
      </c>
      <c r="I5081" s="150" t="s">
        <v>228</v>
      </c>
      <c r="J5081" s="150" t="s">
        <v>53</v>
      </c>
      <c r="K5081" s="150" t="s">
        <v>53</v>
      </c>
      <c r="L5081" s="150" t="s">
        <v>821</v>
      </c>
      <c r="M5081" s="150" t="s">
        <v>311</v>
      </c>
      <c r="N5081" s="150" t="s">
        <v>140</v>
      </c>
      <c r="O5081" s="150" t="s">
        <v>62</v>
      </c>
      <c r="P5081" s="150" t="s">
        <v>1334</v>
      </c>
      <c r="Q5081" s="150" t="s">
        <v>65</v>
      </c>
      <c r="R5081" s="150" t="s">
        <v>57</v>
      </c>
      <c r="S5081" s="150" t="s">
        <v>1206</v>
      </c>
      <c r="T5081" s="152">
        <v>3.74</v>
      </c>
      <c r="U5081" s="151">
        <v>47603</v>
      </c>
      <c r="V5081" s="147">
        <v>2.8000000000000001E-2</v>
      </c>
      <c r="W5081" s="192">
        <v>5.9900000000000002E-2</v>
      </c>
      <c r="X5081" s="150" t="s">
        <v>636</v>
      </c>
      <c r="Y5081" s="150"/>
      <c r="Z5081" s="153">
        <v>77000</v>
      </c>
      <c r="AA5081" s="153">
        <v>1</v>
      </c>
      <c r="AB5081" s="153">
        <v>90.21</v>
      </c>
      <c r="AC5081" s="153">
        <v>0</v>
      </c>
      <c r="AD5081" s="153">
        <v>69.461699999999993</v>
      </c>
      <c r="AE5081" s="154"/>
      <c r="AF5081" s="154"/>
      <c r="AG5081" s="150" t="s">
        <v>17</v>
      </c>
      <c r="AH5081" s="147">
        <v>9.8865105625167707E-5</v>
      </c>
      <c r="AI5081" s="147">
        <v>2.9124667507000001E-2</v>
      </c>
      <c r="AJ5081" s="147">
        <v>2.6435547610000002E-3</v>
      </c>
    </row>
    <row r="5082" spans="1:36" ht="13.5" thickBot="1" x14ac:dyDescent="0.25">
      <c r="A5082" s="149">
        <v>8861</v>
      </c>
      <c r="B5082" s="149">
        <v>9414</v>
      </c>
      <c r="C5082" s="150" t="s">
        <v>1512</v>
      </c>
      <c r="D5082" s="150">
        <v>515327120</v>
      </c>
      <c r="E5082" s="150" t="s">
        <v>429</v>
      </c>
      <c r="F5082" s="150" t="s">
        <v>1589</v>
      </c>
      <c r="G5082" s="150">
        <v>1177658</v>
      </c>
      <c r="H5082" s="150" t="s">
        <v>102</v>
      </c>
      <c r="I5082" s="150" t="s">
        <v>229</v>
      </c>
      <c r="J5082" s="150" t="s">
        <v>53</v>
      </c>
      <c r="K5082" s="150" t="s">
        <v>53</v>
      </c>
      <c r="L5082" s="150" t="s">
        <v>821</v>
      </c>
      <c r="M5082" s="150" t="s">
        <v>311</v>
      </c>
      <c r="N5082" s="150" t="s">
        <v>651</v>
      </c>
      <c r="O5082" s="150" t="s">
        <v>62</v>
      </c>
      <c r="P5082" s="150" t="s">
        <v>1350</v>
      </c>
      <c r="Q5082" s="150" t="s">
        <v>1351</v>
      </c>
      <c r="R5082" s="150" t="s">
        <v>57</v>
      </c>
      <c r="S5082" s="150" t="s">
        <v>1206</v>
      </c>
      <c r="T5082" s="152">
        <v>4.7030000000000003</v>
      </c>
      <c r="U5082" s="151">
        <v>47483</v>
      </c>
      <c r="V5082" s="147">
        <v>8.5000000000000006E-3</v>
      </c>
      <c r="W5082" s="192">
        <v>2.9600000000000001E-2</v>
      </c>
      <c r="X5082" s="150" t="s">
        <v>636</v>
      </c>
      <c r="Y5082" s="150"/>
      <c r="Z5082" s="153">
        <v>12000</v>
      </c>
      <c r="AA5082" s="153">
        <v>1</v>
      </c>
      <c r="AB5082" s="153">
        <v>100.14</v>
      </c>
      <c r="AC5082" s="153">
        <v>0</v>
      </c>
      <c r="AD5082" s="153">
        <v>12.0168</v>
      </c>
      <c r="AE5082" s="154"/>
      <c r="AF5082" s="154"/>
      <c r="AG5082" s="150" t="s">
        <v>17</v>
      </c>
      <c r="AH5082" s="147">
        <v>1.8228494174477098E-5</v>
      </c>
      <c r="AI5082" s="147">
        <v>5.0385364090000002E-3</v>
      </c>
      <c r="AJ5082" s="147">
        <v>4.57332153E-4</v>
      </c>
    </row>
    <row r="5083" spans="1:36" ht="13.5" thickBot="1" x14ac:dyDescent="0.25">
      <c r="A5083" s="149">
        <v>8861</v>
      </c>
      <c r="B5083" s="149">
        <v>9414</v>
      </c>
      <c r="C5083" s="150" t="s">
        <v>1614</v>
      </c>
      <c r="D5083" s="150">
        <v>514328004</v>
      </c>
      <c r="E5083" s="150" t="s">
        <v>429</v>
      </c>
      <c r="F5083" s="150" t="s">
        <v>1615</v>
      </c>
      <c r="G5083" s="150">
        <v>11824010</v>
      </c>
      <c r="H5083" s="150" t="s">
        <v>102</v>
      </c>
      <c r="I5083" s="150" t="s">
        <v>228</v>
      </c>
      <c r="J5083" s="150" t="s">
        <v>53</v>
      </c>
      <c r="K5083" s="150" t="s">
        <v>53</v>
      </c>
      <c r="L5083" s="150" t="s">
        <v>54</v>
      </c>
      <c r="M5083" s="150" t="s">
        <v>311</v>
      </c>
      <c r="N5083" s="150" t="s">
        <v>140</v>
      </c>
      <c r="O5083" s="150" t="s">
        <v>62</v>
      </c>
      <c r="P5083" s="150" t="s">
        <v>298</v>
      </c>
      <c r="Q5083" s="150" t="s">
        <v>298</v>
      </c>
      <c r="R5083" s="150" t="s">
        <v>57</v>
      </c>
      <c r="S5083" s="150" t="s">
        <v>1206</v>
      </c>
      <c r="T5083" s="152">
        <v>1.865</v>
      </c>
      <c r="U5083" s="151">
        <v>46203</v>
      </c>
      <c r="V5083" s="147">
        <v>3.3500000000000002E-2</v>
      </c>
      <c r="W5083" s="192">
        <v>7.6399999999999996E-2</v>
      </c>
      <c r="X5083" s="150" t="s">
        <v>636</v>
      </c>
      <c r="Y5083" s="150"/>
      <c r="Z5083" s="153">
        <v>55000</v>
      </c>
      <c r="AA5083" s="153">
        <v>1</v>
      </c>
      <c r="AB5083" s="153">
        <v>93.080699999999993</v>
      </c>
      <c r="AC5083" s="153">
        <v>0</v>
      </c>
      <c r="AD5083" s="153">
        <v>51.194380000000002</v>
      </c>
      <c r="AE5083" s="154"/>
      <c r="AF5083" s="154"/>
      <c r="AG5083" s="150" t="s">
        <v>17</v>
      </c>
      <c r="AH5083" s="147">
        <v>4.9327354200000002E-4</v>
      </c>
      <c r="AI5083" s="147">
        <v>2.1465344149999999E-2</v>
      </c>
      <c r="AJ5083" s="147">
        <v>1.9483419920000001E-3</v>
      </c>
    </row>
    <row r="5084" spans="1:36" ht="13.5" thickBot="1" x14ac:dyDescent="0.25">
      <c r="A5084" s="149">
        <v>8861</v>
      </c>
      <c r="B5084" s="149">
        <v>9414</v>
      </c>
      <c r="C5084" s="150" t="s">
        <v>1646</v>
      </c>
      <c r="D5084" s="150">
        <v>512882747</v>
      </c>
      <c r="E5084" s="150" t="s">
        <v>429</v>
      </c>
      <c r="F5084" s="150" t="s">
        <v>1647</v>
      </c>
      <c r="G5084" s="150">
        <v>1186246</v>
      </c>
      <c r="H5084" s="150" t="s">
        <v>102</v>
      </c>
      <c r="I5084" s="150" t="s">
        <v>229</v>
      </c>
      <c r="J5084" s="150" t="s">
        <v>53</v>
      </c>
      <c r="K5084" s="150" t="s">
        <v>53</v>
      </c>
      <c r="L5084" s="150" t="s">
        <v>821</v>
      </c>
      <c r="M5084" s="150" t="s">
        <v>311</v>
      </c>
      <c r="N5084" s="150" t="s">
        <v>647</v>
      </c>
      <c r="O5084" s="150" t="s">
        <v>62</v>
      </c>
      <c r="P5084" s="150" t="s">
        <v>298</v>
      </c>
      <c r="Q5084" s="150" t="s">
        <v>298</v>
      </c>
      <c r="R5084" s="150" t="s">
        <v>57</v>
      </c>
      <c r="S5084" s="150" t="s">
        <v>1206</v>
      </c>
      <c r="T5084" s="152">
        <v>2.5640000000000001</v>
      </c>
      <c r="U5084" s="151">
        <v>46752</v>
      </c>
      <c r="V5084" s="147">
        <v>2.9499999999999998E-2</v>
      </c>
      <c r="W5084" s="192">
        <v>3.9399999999999998E-2</v>
      </c>
      <c r="X5084" s="150" t="s">
        <v>636</v>
      </c>
      <c r="Y5084" s="150"/>
      <c r="Z5084" s="153">
        <v>47170</v>
      </c>
      <c r="AA5084" s="153">
        <v>1</v>
      </c>
      <c r="AB5084" s="153">
        <v>-105.44</v>
      </c>
      <c r="AC5084" s="153">
        <v>0</v>
      </c>
      <c r="AD5084" s="153">
        <v>-49.736049999999999</v>
      </c>
      <c r="AE5084" s="154"/>
      <c r="AF5084" s="154"/>
      <c r="AG5084" s="150" t="s">
        <v>17</v>
      </c>
      <c r="AH5084" s="147">
        <v>2.0919634500000001E-4</v>
      </c>
      <c r="AI5084" s="147">
        <v>-2.0853879467E-2</v>
      </c>
      <c r="AJ5084" s="147">
        <v>-1.89284126E-3</v>
      </c>
    </row>
    <row r="5085" spans="1:36" ht="13.5" thickBot="1" x14ac:dyDescent="0.25">
      <c r="A5085" s="149">
        <v>8861</v>
      </c>
      <c r="B5085" s="149">
        <v>9414</v>
      </c>
      <c r="C5085" s="150" t="s">
        <v>1646</v>
      </c>
      <c r="D5085" s="150">
        <v>512882747</v>
      </c>
      <c r="E5085" s="150" t="s">
        <v>429</v>
      </c>
      <c r="F5085" s="150" t="s">
        <v>1647</v>
      </c>
      <c r="G5085" s="150">
        <v>11862460</v>
      </c>
      <c r="H5085" s="150" t="s">
        <v>102</v>
      </c>
      <c r="I5085" s="150" t="s">
        <v>229</v>
      </c>
      <c r="J5085" s="150" t="s">
        <v>53</v>
      </c>
      <c r="K5085" s="150" t="s">
        <v>53</v>
      </c>
      <c r="L5085" s="150" t="s">
        <v>54</v>
      </c>
      <c r="M5085" s="150" t="s">
        <v>311</v>
      </c>
      <c r="N5085" s="150" t="s">
        <v>647</v>
      </c>
      <c r="O5085" s="150" t="s">
        <v>62</v>
      </c>
      <c r="P5085" s="150" t="s">
        <v>298</v>
      </c>
      <c r="Q5085" s="150" t="s">
        <v>298</v>
      </c>
      <c r="R5085" s="150" t="s">
        <v>57</v>
      </c>
      <c r="S5085" s="150" t="s">
        <v>1206</v>
      </c>
      <c r="T5085" s="152">
        <v>2.5640000000000001</v>
      </c>
      <c r="U5085" s="151">
        <v>46752</v>
      </c>
      <c r="V5085" s="147">
        <v>2.9499999999999998E-2</v>
      </c>
      <c r="W5085" s="192">
        <v>3.9399999999999998E-2</v>
      </c>
      <c r="X5085" s="150" t="s">
        <v>636</v>
      </c>
      <c r="Y5085" s="150"/>
      <c r="Z5085" s="153">
        <v>155000</v>
      </c>
      <c r="AA5085" s="153">
        <v>1</v>
      </c>
      <c r="AB5085" s="153">
        <v>103.0707</v>
      </c>
      <c r="AC5085" s="153">
        <v>0</v>
      </c>
      <c r="AD5085" s="153">
        <v>159.75958</v>
      </c>
      <c r="AE5085" s="154"/>
      <c r="AF5085" s="154"/>
      <c r="AG5085" s="150" t="s">
        <v>17</v>
      </c>
      <c r="AH5085" s="147">
        <v>6.8741644200000002E-4</v>
      </c>
      <c r="AI5085" s="147">
        <v>6.6985758318999999E-2</v>
      </c>
      <c r="AJ5085" s="147">
        <v>6.0800872760000003E-3</v>
      </c>
    </row>
    <row r="5086" spans="1:36" ht="13.5" thickBot="1" x14ac:dyDescent="0.25">
      <c r="A5086" s="149">
        <v>8861</v>
      </c>
      <c r="B5086" s="149">
        <v>9414</v>
      </c>
      <c r="C5086" s="150" t="s">
        <v>1204</v>
      </c>
      <c r="D5086" s="150">
        <v>520000118</v>
      </c>
      <c r="E5086" s="150" t="s">
        <v>429</v>
      </c>
      <c r="F5086" s="150" t="s">
        <v>1684</v>
      </c>
      <c r="G5086" s="150">
        <v>1191345</v>
      </c>
      <c r="H5086" s="150" t="s">
        <v>102</v>
      </c>
      <c r="I5086" s="150" t="s">
        <v>229</v>
      </c>
      <c r="J5086" s="150" t="s">
        <v>53</v>
      </c>
      <c r="K5086" s="150" t="s">
        <v>53</v>
      </c>
      <c r="L5086" s="150" t="s">
        <v>821</v>
      </c>
      <c r="M5086" s="150" t="s">
        <v>311</v>
      </c>
      <c r="N5086" s="150" t="s">
        <v>256</v>
      </c>
      <c r="O5086" s="150" t="s">
        <v>62</v>
      </c>
      <c r="P5086" s="150" t="s">
        <v>1205</v>
      </c>
      <c r="Q5086" s="150" t="s">
        <v>65</v>
      </c>
      <c r="R5086" s="150" t="s">
        <v>57</v>
      </c>
      <c r="S5086" s="150" t="s">
        <v>1206</v>
      </c>
      <c r="T5086" s="152">
        <v>4.444</v>
      </c>
      <c r="U5086" s="151">
        <v>48547</v>
      </c>
      <c r="V5086" s="147">
        <v>1.3899999999999999E-2</v>
      </c>
      <c r="W5086" s="192">
        <v>1.9900000000000001E-2</v>
      </c>
      <c r="X5086" s="150" t="s">
        <v>636</v>
      </c>
      <c r="Y5086" s="150"/>
      <c r="Z5086" s="153">
        <v>26000</v>
      </c>
      <c r="AA5086" s="153">
        <v>1</v>
      </c>
      <c r="AB5086" s="153">
        <v>101.5</v>
      </c>
      <c r="AC5086" s="153">
        <v>0</v>
      </c>
      <c r="AD5086" s="153">
        <v>26.39</v>
      </c>
      <c r="AE5086" s="154"/>
      <c r="AF5086" s="154"/>
      <c r="AG5086" s="150" t="s">
        <v>17</v>
      </c>
      <c r="AH5086" s="147">
        <v>1.44444444444444E-5</v>
      </c>
      <c r="AI5086" s="147">
        <v>1.1065090192999999E-2</v>
      </c>
      <c r="AJ5086" s="147">
        <v>1.004343546E-3</v>
      </c>
    </row>
    <row r="5087" spans="1:36" ht="13.5" thickBot="1" x14ac:dyDescent="0.25">
      <c r="A5087" s="149">
        <v>8861</v>
      </c>
      <c r="B5087" s="149">
        <v>9414</v>
      </c>
      <c r="C5087" s="150" t="s">
        <v>1378</v>
      </c>
      <c r="D5087" s="150">
        <v>520032046</v>
      </c>
      <c r="E5087" s="150" t="s">
        <v>429</v>
      </c>
      <c r="F5087" s="150" t="s">
        <v>1688</v>
      </c>
      <c r="G5087" s="150">
        <v>1191667</v>
      </c>
      <c r="H5087" s="150" t="s">
        <v>102</v>
      </c>
      <c r="I5087" s="150" t="s">
        <v>229</v>
      </c>
      <c r="J5087" s="150" t="s">
        <v>53</v>
      </c>
      <c r="K5087" s="150" t="s">
        <v>53</v>
      </c>
      <c r="L5087" s="150" t="s">
        <v>821</v>
      </c>
      <c r="M5087" s="150" t="s">
        <v>311</v>
      </c>
      <c r="N5087" s="150" t="s">
        <v>256</v>
      </c>
      <c r="O5087" s="150" t="s">
        <v>62</v>
      </c>
      <c r="P5087" s="150" t="s">
        <v>1205</v>
      </c>
      <c r="Q5087" s="150" t="s">
        <v>65</v>
      </c>
      <c r="R5087" s="150" t="s">
        <v>57</v>
      </c>
      <c r="S5087" s="150" t="s">
        <v>1206</v>
      </c>
      <c r="T5087" s="152">
        <v>4.0039999999999996</v>
      </c>
      <c r="U5087" s="151">
        <v>48190</v>
      </c>
      <c r="V5087" s="147">
        <v>1.6400000000000001E-2</v>
      </c>
      <c r="W5087" s="192">
        <v>1.9599999999999999E-2</v>
      </c>
      <c r="X5087" s="150" t="s">
        <v>636</v>
      </c>
      <c r="Y5087" s="150"/>
      <c r="Z5087" s="153">
        <v>25500</v>
      </c>
      <c r="AA5087" s="153">
        <v>1</v>
      </c>
      <c r="AB5087" s="153">
        <v>102.94</v>
      </c>
      <c r="AC5087" s="153">
        <v>0</v>
      </c>
      <c r="AD5087" s="153">
        <v>26.249700000000001</v>
      </c>
      <c r="AE5087" s="154"/>
      <c r="AF5087" s="154"/>
      <c r="AG5087" s="150" t="s">
        <v>17</v>
      </c>
      <c r="AH5087" s="147">
        <v>2.37083813311838E-5</v>
      </c>
      <c r="AI5087" s="147">
        <v>1.1006263662E-2</v>
      </c>
      <c r="AJ5087" s="147">
        <v>9.9900404699999998E-4</v>
      </c>
    </row>
    <row r="5088" spans="1:36" ht="13.5" thickBot="1" x14ac:dyDescent="0.25">
      <c r="A5088" s="149">
        <v>8861</v>
      </c>
      <c r="B5088" s="149">
        <v>9414</v>
      </c>
      <c r="C5088" s="150" t="s">
        <v>1469</v>
      </c>
      <c r="D5088" s="150">
        <v>512025891</v>
      </c>
      <c r="E5088" s="150" t="s">
        <v>429</v>
      </c>
      <c r="F5088" s="150" t="s">
        <v>1691</v>
      </c>
      <c r="G5088" s="150">
        <v>1191832</v>
      </c>
      <c r="H5088" s="150" t="s">
        <v>102</v>
      </c>
      <c r="I5088" s="150" t="s">
        <v>228</v>
      </c>
      <c r="J5088" s="150" t="s">
        <v>53</v>
      </c>
      <c r="K5088" s="150" t="s">
        <v>53</v>
      </c>
      <c r="L5088" s="150" t="s">
        <v>821</v>
      </c>
      <c r="M5088" s="150" t="s">
        <v>311</v>
      </c>
      <c r="N5088" s="150" t="s">
        <v>258</v>
      </c>
      <c r="O5088" s="150" t="s">
        <v>62</v>
      </c>
      <c r="P5088" s="150" t="s">
        <v>1339</v>
      </c>
      <c r="Q5088" s="150" t="s">
        <v>65</v>
      </c>
      <c r="R5088" s="150" t="s">
        <v>57</v>
      </c>
      <c r="S5088" s="150" t="s">
        <v>1206</v>
      </c>
      <c r="T5088" s="152">
        <v>2.056</v>
      </c>
      <c r="U5088" s="151">
        <v>46924</v>
      </c>
      <c r="V5088" s="147">
        <v>5.7000000000000002E-2</v>
      </c>
      <c r="W5088" s="192">
        <v>5.8799999999999998E-2</v>
      </c>
      <c r="X5088" s="150" t="s">
        <v>636</v>
      </c>
      <c r="Y5088" s="150"/>
      <c r="Z5088" s="153">
        <v>12277.78</v>
      </c>
      <c r="AA5088" s="153">
        <v>1</v>
      </c>
      <c r="AB5088" s="153">
        <v>100.07</v>
      </c>
      <c r="AC5088" s="153">
        <v>0</v>
      </c>
      <c r="AD5088" s="153">
        <v>12.28637</v>
      </c>
      <c r="AE5088" s="154"/>
      <c r="AF5088" s="154"/>
      <c r="AG5088" s="150" t="s">
        <v>17</v>
      </c>
      <c r="AH5088" s="147">
        <v>1.6835122351718201E-5</v>
      </c>
      <c r="AI5088" s="147">
        <v>5.1515646910000002E-3</v>
      </c>
      <c r="AJ5088" s="147">
        <v>4.6759137600000002E-4</v>
      </c>
    </row>
    <row r="5089" spans="1:36" ht="13.5" thickBot="1" x14ac:dyDescent="0.25">
      <c r="A5089" s="149">
        <v>8861</v>
      </c>
      <c r="B5089" s="149">
        <v>9414</v>
      </c>
      <c r="C5089" s="150" t="s">
        <v>1704</v>
      </c>
      <c r="D5089" s="150">
        <v>723</v>
      </c>
      <c r="E5089" s="150" t="s">
        <v>2</v>
      </c>
      <c r="F5089" s="150" t="s">
        <v>1705</v>
      </c>
      <c r="G5089" s="150">
        <v>1193077</v>
      </c>
      <c r="H5089" s="150" t="s">
        <v>102</v>
      </c>
      <c r="I5089" s="150" t="s">
        <v>229</v>
      </c>
      <c r="J5089" s="150" t="s">
        <v>53</v>
      </c>
      <c r="K5089" s="150" t="s">
        <v>53</v>
      </c>
      <c r="L5089" s="150" t="s">
        <v>821</v>
      </c>
      <c r="M5089" s="150" t="s">
        <v>311</v>
      </c>
      <c r="N5089" s="150" t="s">
        <v>652</v>
      </c>
      <c r="O5089" s="150" t="s">
        <v>62</v>
      </c>
      <c r="P5089" s="150" t="s">
        <v>298</v>
      </c>
      <c r="Q5089" s="150" t="s">
        <v>298</v>
      </c>
      <c r="R5089" s="150" t="s">
        <v>57</v>
      </c>
      <c r="S5089" s="150" t="s">
        <v>1206</v>
      </c>
      <c r="T5089" s="152">
        <v>2.8879999999999999</v>
      </c>
      <c r="U5089" s="151">
        <v>46843</v>
      </c>
      <c r="V5089" s="147">
        <v>4.7500000000000001E-2</v>
      </c>
      <c r="W5089" s="192">
        <v>5.5199999999999999E-2</v>
      </c>
      <c r="X5089" s="150" t="s">
        <v>636</v>
      </c>
      <c r="Y5089" s="150"/>
      <c r="Z5089" s="153">
        <v>6000</v>
      </c>
      <c r="AA5089" s="153">
        <v>1</v>
      </c>
      <c r="AB5089" s="153">
        <v>101.36</v>
      </c>
      <c r="AC5089" s="153">
        <v>0</v>
      </c>
      <c r="AD5089" s="153">
        <v>6.0815999999999999</v>
      </c>
      <c r="AE5089" s="154"/>
      <c r="AF5089" s="154"/>
      <c r="AG5089" s="150" t="s">
        <v>17</v>
      </c>
      <c r="AH5089" s="147">
        <v>2.2019643540505499E-5</v>
      </c>
      <c r="AI5089" s="147">
        <v>2.5499603070000001E-3</v>
      </c>
      <c r="AJ5089" s="147">
        <v>2.31451902E-4</v>
      </c>
    </row>
    <row r="5090" spans="1:36" ht="13.5" thickBot="1" x14ac:dyDescent="0.25">
      <c r="A5090" s="149">
        <v>8861</v>
      </c>
      <c r="B5090" s="149">
        <v>9414</v>
      </c>
      <c r="C5090" s="150" t="s">
        <v>1715</v>
      </c>
      <c r="D5090" s="150">
        <v>516286432</v>
      </c>
      <c r="E5090" s="150" t="s">
        <v>429</v>
      </c>
      <c r="F5090" s="150" t="s">
        <v>1716</v>
      </c>
      <c r="G5090" s="150">
        <v>11935150</v>
      </c>
      <c r="H5090" s="150" t="s">
        <v>102</v>
      </c>
      <c r="I5090" s="150" t="s">
        <v>228</v>
      </c>
      <c r="J5090" s="150" t="s">
        <v>53</v>
      </c>
      <c r="K5090" s="150" t="s">
        <v>53</v>
      </c>
      <c r="L5090" s="150" t="s">
        <v>54</v>
      </c>
      <c r="M5090" s="150" t="s">
        <v>311</v>
      </c>
      <c r="N5090" s="150" t="s">
        <v>651</v>
      </c>
      <c r="O5090" s="150" t="s">
        <v>62</v>
      </c>
      <c r="P5090" s="150" t="s">
        <v>298</v>
      </c>
      <c r="Q5090" s="150" t="s">
        <v>298</v>
      </c>
      <c r="R5090" s="150" t="s">
        <v>57</v>
      </c>
      <c r="S5090" s="150" t="s">
        <v>1206</v>
      </c>
      <c r="T5090" s="152">
        <v>1.3839999999999999</v>
      </c>
      <c r="U5090" s="151">
        <v>46006</v>
      </c>
      <c r="V5090" s="147">
        <v>6.5000000000000002E-2</v>
      </c>
      <c r="W5090" s="192">
        <v>6.9199999999999998E-2</v>
      </c>
      <c r="X5090" s="150" t="s">
        <v>636</v>
      </c>
      <c r="Y5090" s="150"/>
      <c r="Z5090" s="153">
        <v>51000</v>
      </c>
      <c r="AA5090" s="153">
        <v>1</v>
      </c>
      <c r="AB5090" s="153">
        <v>99.290499999999994</v>
      </c>
      <c r="AC5090" s="153">
        <v>0</v>
      </c>
      <c r="AD5090" s="153">
        <v>50.638150000000003</v>
      </c>
      <c r="AE5090" s="154"/>
      <c r="AF5090" s="154"/>
      <c r="AG5090" s="150" t="s">
        <v>17</v>
      </c>
      <c r="AH5090" s="147">
        <v>4.64076734E-4</v>
      </c>
      <c r="AI5090" s="147">
        <v>2.1232121901999999E-2</v>
      </c>
      <c r="AJ5090" s="147">
        <v>1.92717314E-3</v>
      </c>
    </row>
    <row r="5091" spans="1:36" ht="13.5" thickBot="1" x14ac:dyDescent="0.25">
      <c r="A5091" s="149">
        <v>8861</v>
      </c>
      <c r="B5091" s="149">
        <v>9414</v>
      </c>
      <c r="C5091" s="150" t="s">
        <v>1637</v>
      </c>
      <c r="D5091" s="150">
        <v>516269248</v>
      </c>
      <c r="E5091" s="150" t="s">
        <v>429</v>
      </c>
      <c r="F5091" s="150" t="s">
        <v>1717</v>
      </c>
      <c r="G5091" s="150">
        <v>1193598</v>
      </c>
      <c r="H5091" s="150" t="s">
        <v>102</v>
      </c>
      <c r="I5091" s="150" t="s">
        <v>229</v>
      </c>
      <c r="J5091" s="150" t="s">
        <v>53</v>
      </c>
      <c r="K5091" s="150" t="s">
        <v>53</v>
      </c>
      <c r="L5091" s="150" t="s">
        <v>821</v>
      </c>
      <c r="M5091" s="150" t="s">
        <v>311</v>
      </c>
      <c r="N5091" s="150" t="s">
        <v>156</v>
      </c>
      <c r="O5091" s="150" t="s">
        <v>62</v>
      </c>
      <c r="P5091" s="150" t="s">
        <v>1522</v>
      </c>
      <c r="Q5091" s="150" t="s">
        <v>1351</v>
      </c>
      <c r="R5091" s="150" t="s">
        <v>57</v>
      </c>
      <c r="S5091" s="150" t="s">
        <v>1206</v>
      </c>
      <c r="T5091" s="152">
        <v>6.2789999999999999</v>
      </c>
      <c r="U5091" s="151">
        <v>49218</v>
      </c>
      <c r="V5091" s="147">
        <v>3.3000000000000002E-2</v>
      </c>
      <c r="W5091" s="192">
        <v>3.5799999999999998E-2</v>
      </c>
      <c r="X5091" s="150" t="s">
        <v>636</v>
      </c>
      <c r="Y5091" s="150"/>
      <c r="Z5091" s="153">
        <v>2923.08</v>
      </c>
      <c r="AA5091" s="153">
        <v>1</v>
      </c>
      <c r="AB5091" s="153">
        <v>101.75</v>
      </c>
      <c r="AC5091" s="153">
        <v>0</v>
      </c>
      <c r="AD5091" s="153">
        <v>2.9742299999999999</v>
      </c>
      <c r="AE5091" s="154"/>
      <c r="AF5091" s="154"/>
      <c r="AG5091" s="150" t="s">
        <v>17</v>
      </c>
      <c r="AH5091" s="147">
        <v>2.3346328077958101E-6</v>
      </c>
      <c r="AI5091" s="147">
        <v>1.24706795E-3</v>
      </c>
      <c r="AJ5091" s="147">
        <v>1.13192448E-4</v>
      </c>
    </row>
    <row r="5092" spans="1:36" ht="13.5" thickBot="1" x14ac:dyDescent="0.25">
      <c r="A5092" s="149">
        <v>8861</v>
      </c>
      <c r="B5092" s="149">
        <v>9414</v>
      </c>
      <c r="C5092" s="150" t="s">
        <v>1512</v>
      </c>
      <c r="D5092" s="150">
        <v>515327120</v>
      </c>
      <c r="E5092" s="150" t="s">
        <v>429</v>
      </c>
      <c r="F5092" s="150" t="s">
        <v>1720</v>
      </c>
      <c r="G5092" s="150">
        <v>1193929</v>
      </c>
      <c r="H5092" s="150" t="s">
        <v>102</v>
      </c>
      <c r="I5092" s="150" t="s">
        <v>229</v>
      </c>
      <c r="J5092" s="150" t="s">
        <v>53</v>
      </c>
      <c r="K5092" s="150" t="s">
        <v>53</v>
      </c>
      <c r="L5092" s="150" t="s">
        <v>821</v>
      </c>
      <c r="M5092" s="150" t="s">
        <v>311</v>
      </c>
      <c r="N5092" s="150" t="s">
        <v>651</v>
      </c>
      <c r="O5092" s="150" t="s">
        <v>62</v>
      </c>
      <c r="P5092" s="150" t="s">
        <v>1350</v>
      </c>
      <c r="Q5092" s="150" t="s">
        <v>1351</v>
      </c>
      <c r="R5092" s="150" t="s">
        <v>57</v>
      </c>
      <c r="S5092" s="150" t="s">
        <v>1206</v>
      </c>
      <c r="T5092" s="152">
        <v>6.1689999999999996</v>
      </c>
      <c r="U5092" s="151">
        <v>48213</v>
      </c>
      <c r="V5092" s="147">
        <v>3.1800000000000002E-2</v>
      </c>
      <c r="W5092" s="192">
        <v>3.1800000000000002E-2</v>
      </c>
      <c r="X5092" s="150" t="s">
        <v>636</v>
      </c>
      <c r="Y5092" s="150"/>
      <c r="Z5092" s="153">
        <v>13000</v>
      </c>
      <c r="AA5092" s="153">
        <v>1</v>
      </c>
      <c r="AB5092" s="153">
        <v>103.83</v>
      </c>
      <c r="AC5092" s="153">
        <v>0</v>
      </c>
      <c r="AD5092" s="153">
        <v>13.4979</v>
      </c>
      <c r="AE5092" s="154"/>
      <c r="AF5092" s="154"/>
      <c r="AG5092" s="150" t="s">
        <v>17</v>
      </c>
      <c r="AH5092" s="147">
        <v>3.0398050783451299E-5</v>
      </c>
      <c r="AI5092" s="147">
        <v>5.6595483479999998E-3</v>
      </c>
      <c r="AJ5092" s="147">
        <v>5.1369945999999995E-4</v>
      </c>
    </row>
    <row r="5093" spans="1:36" ht="13.5" thickBot="1" x14ac:dyDescent="0.25">
      <c r="A5093" s="149">
        <v>8861</v>
      </c>
      <c r="B5093" s="149">
        <v>9414</v>
      </c>
      <c r="C5093" s="150" t="s">
        <v>1387</v>
      </c>
      <c r="D5093" s="150">
        <v>520037789</v>
      </c>
      <c r="E5093" s="150" t="s">
        <v>429</v>
      </c>
      <c r="F5093" s="150" t="s">
        <v>1724</v>
      </c>
      <c r="G5093" s="150">
        <v>1194638</v>
      </c>
      <c r="H5093" s="150" t="s">
        <v>102</v>
      </c>
      <c r="I5093" s="150" t="s">
        <v>229</v>
      </c>
      <c r="J5093" s="150" t="s">
        <v>53</v>
      </c>
      <c r="K5093" s="150" t="s">
        <v>53</v>
      </c>
      <c r="L5093" s="150" t="s">
        <v>821</v>
      </c>
      <c r="M5093" s="150" t="s">
        <v>311</v>
      </c>
      <c r="N5093" s="150" t="s">
        <v>651</v>
      </c>
      <c r="O5093" s="150" t="s">
        <v>62</v>
      </c>
      <c r="P5093" s="150" t="s">
        <v>1369</v>
      </c>
      <c r="Q5093" s="150" t="s">
        <v>65</v>
      </c>
      <c r="R5093" s="150" t="s">
        <v>57</v>
      </c>
      <c r="S5093" s="150" t="s">
        <v>1206</v>
      </c>
      <c r="T5093" s="152">
        <v>6.4370000000000003</v>
      </c>
      <c r="U5093" s="151">
        <v>50041</v>
      </c>
      <c r="V5093" s="147">
        <v>3.61E-2</v>
      </c>
      <c r="W5093" s="192">
        <v>3.0599999999999999E-2</v>
      </c>
      <c r="X5093" s="150" t="s">
        <v>636</v>
      </c>
      <c r="Y5093" s="150"/>
      <c r="Z5093" s="153">
        <v>48000</v>
      </c>
      <c r="AA5093" s="153">
        <v>1</v>
      </c>
      <c r="AB5093" s="153">
        <v>107.22</v>
      </c>
      <c r="AC5093" s="153">
        <v>0</v>
      </c>
      <c r="AD5093" s="153">
        <v>51.465600000000002</v>
      </c>
      <c r="AE5093" s="154"/>
      <c r="AF5093" s="154"/>
      <c r="AG5093" s="150" t="s">
        <v>17</v>
      </c>
      <c r="AH5093" s="147">
        <v>4.4471511535812801E-5</v>
      </c>
      <c r="AI5093" s="147">
        <v>2.1579064262E-2</v>
      </c>
      <c r="AJ5093" s="147">
        <v>1.9586640100000001E-3</v>
      </c>
    </row>
    <row r="5094" spans="1:36" ht="13.5" thickBot="1" x14ac:dyDescent="0.25">
      <c r="A5094" s="149">
        <v>8861</v>
      </c>
      <c r="B5094" s="149">
        <v>9414</v>
      </c>
      <c r="C5094" s="150" t="s">
        <v>1385</v>
      </c>
      <c r="D5094" s="150">
        <v>520036658</v>
      </c>
      <c r="E5094" s="150" t="s">
        <v>429</v>
      </c>
      <c r="F5094" s="150" t="s">
        <v>1725</v>
      </c>
      <c r="G5094" s="150">
        <v>1195346</v>
      </c>
      <c r="H5094" s="150" t="s">
        <v>102</v>
      </c>
      <c r="I5094" s="150" t="s">
        <v>228</v>
      </c>
      <c r="J5094" s="150" t="s">
        <v>53</v>
      </c>
      <c r="K5094" s="150" t="s">
        <v>53</v>
      </c>
      <c r="L5094" s="150" t="s">
        <v>821</v>
      </c>
      <c r="M5094" s="150" t="s">
        <v>311</v>
      </c>
      <c r="N5094" s="150" t="s">
        <v>156</v>
      </c>
      <c r="O5094" s="150" t="s">
        <v>62</v>
      </c>
      <c r="P5094" s="150" t="s">
        <v>1339</v>
      </c>
      <c r="Q5094" s="150" t="s">
        <v>65</v>
      </c>
      <c r="R5094" s="150" t="s">
        <v>57</v>
      </c>
      <c r="S5094" s="150" t="s">
        <v>1206</v>
      </c>
      <c r="T5094" s="152">
        <v>5.0039999999999996</v>
      </c>
      <c r="U5094" s="151">
        <v>48483</v>
      </c>
      <c r="V5094" s="147">
        <v>5.7500000000000002E-2</v>
      </c>
      <c r="W5094" s="192">
        <v>5.7099999999999998E-2</v>
      </c>
      <c r="X5094" s="150" t="s">
        <v>636</v>
      </c>
      <c r="Y5094" s="150"/>
      <c r="Z5094" s="153">
        <v>6000</v>
      </c>
      <c r="AA5094" s="153">
        <v>1</v>
      </c>
      <c r="AB5094" s="153">
        <v>100.67</v>
      </c>
      <c r="AC5094" s="153">
        <v>0</v>
      </c>
      <c r="AD5094" s="153">
        <v>6.0401999999999996</v>
      </c>
      <c r="AE5094" s="154"/>
      <c r="AF5094" s="154"/>
      <c r="AG5094" s="150" t="s">
        <v>17</v>
      </c>
      <c r="AH5094" s="147">
        <v>1.14285714285714E-5</v>
      </c>
      <c r="AI5094" s="147">
        <v>2.5326016590000002E-3</v>
      </c>
      <c r="AJ5094" s="147">
        <v>2.2987631200000001E-4</v>
      </c>
    </row>
    <row r="5095" spans="1:36" ht="13.5" thickBot="1" x14ac:dyDescent="0.25">
      <c r="A5095" s="149">
        <v>8861</v>
      </c>
      <c r="B5095" s="149">
        <v>9414</v>
      </c>
      <c r="C5095" s="150" t="s">
        <v>1602</v>
      </c>
      <c r="D5095" s="150">
        <v>514599943</v>
      </c>
      <c r="E5095" s="150" t="s">
        <v>429</v>
      </c>
      <c r="F5095" s="150" t="s">
        <v>1740</v>
      </c>
      <c r="G5095" s="150">
        <v>11980430</v>
      </c>
      <c r="H5095" s="150" t="s">
        <v>102</v>
      </c>
      <c r="I5095" s="150" t="s">
        <v>228</v>
      </c>
      <c r="J5095" s="150" t="s">
        <v>53</v>
      </c>
      <c r="K5095" s="150" t="s">
        <v>53</v>
      </c>
      <c r="L5095" s="150" t="s">
        <v>54</v>
      </c>
      <c r="M5095" s="150" t="s">
        <v>311</v>
      </c>
      <c r="N5095" s="150" t="s">
        <v>647</v>
      </c>
      <c r="O5095" s="150" t="s">
        <v>62</v>
      </c>
      <c r="P5095" s="150" t="s">
        <v>298</v>
      </c>
      <c r="Q5095" s="150" t="s">
        <v>298</v>
      </c>
      <c r="R5095" s="150" t="s">
        <v>57</v>
      </c>
      <c r="S5095" s="150" t="s">
        <v>1206</v>
      </c>
      <c r="T5095" s="152">
        <v>3.9870000000000001</v>
      </c>
      <c r="U5095" s="151">
        <v>47664</v>
      </c>
      <c r="V5095" s="147">
        <v>6.9500000000000006E-2</v>
      </c>
      <c r="W5095" s="192">
        <v>6.2300000000000001E-2</v>
      </c>
      <c r="X5095" s="150" t="s">
        <v>636</v>
      </c>
      <c r="Y5095" s="150"/>
      <c r="Z5095" s="153">
        <v>124000</v>
      </c>
      <c r="AA5095" s="153">
        <v>1</v>
      </c>
      <c r="AB5095" s="153">
        <v>103.24930000000001</v>
      </c>
      <c r="AC5095" s="153">
        <v>0</v>
      </c>
      <c r="AD5095" s="153">
        <v>128.02913000000001</v>
      </c>
      <c r="AE5095" s="154"/>
      <c r="AF5095" s="154"/>
      <c r="AG5095" s="150" t="s">
        <v>17</v>
      </c>
      <c r="AH5095" s="147">
        <v>2.21844133E-4</v>
      </c>
      <c r="AI5095" s="147">
        <v>5.3681465360999998E-2</v>
      </c>
      <c r="AJ5095" s="147">
        <v>4.8724983139999999E-3</v>
      </c>
    </row>
    <row r="5096" spans="1:36" ht="13.5" thickBot="1" x14ac:dyDescent="0.25">
      <c r="A5096" s="149">
        <v>8861</v>
      </c>
      <c r="B5096" s="149">
        <v>9414</v>
      </c>
      <c r="C5096" s="150" t="s">
        <v>1677</v>
      </c>
      <c r="D5096" s="150">
        <v>1632</v>
      </c>
      <c r="E5096" s="150" t="s">
        <v>2</v>
      </c>
      <c r="F5096" s="150" t="s">
        <v>1759</v>
      </c>
      <c r="G5096" s="150">
        <v>11999670</v>
      </c>
      <c r="H5096" s="150" t="s">
        <v>102</v>
      </c>
      <c r="I5096" s="150" t="s">
        <v>228</v>
      </c>
      <c r="J5096" s="150" t="s">
        <v>53</v>
      </c>
      <c r="K5096" s="150" t="s">
        <v>53</v>
      </c>
      <c r="L5096" s="150" t="s">
        <v>54</v>
      </c>
      <c r="M5096" s="150" t="s">
        <v>311</v>
      </c>
      <c r="N5096" s="150" t="s">
        <v>652</v>
      </c>
      <c r="O5096" s="150" t="s">
        <v>62</v>
      </c>
      <c r="P5096" s="150" t="s">
        <v>298</v>
      </c>
      <c r="Q5096" s="150" t="s">
        <v>298</v>
      </c>
      <c r="R5096" s="150" t="s">
        <v>57</v>
      </c>
      <c r="S5096" s="150" t="s">
        <v>1206</v>
      </c>
      <c r="T5096" s="152">
        <v>1.21</v>
      </c>
      <c r="U5096" s="151">
        <v>45853</v>
      </c>
      <c r="V5096" s="147">
        <v>0.1115</v>
      </c>
      <c r="W5096" s="192">
        <v>6.83E-2</v>
      </c>
      <c r="X5096" s="150" t="s">
        <v>636</v>
      </c>
      <c r="Y5096" s="150"/>
      <c r="Z5096" s="153">
        <v>6600</v>
      </c>
      <c r="AA5096" s="153">
        <v>1</v>
      </c>
      <c r="AB5096" s="153">
        <v>106.84139999999999</v>
      </c>
      <c r="AC5096" s="153">
        <v>0</v>
      </c>
      <c r="AD5096" s="153">
        <v>7.0515299999999996</v>
      </c>
      <c r="AE5096" s="154"/>
      <c r="AF5096" s="154"/>
      <c r="AG5096" s="150" t="s">
        <v>17</v>
      </c>
      <c r="AH5096" s="147">
        <v>6.4275488639794294E-5</v>
      </c>
      <c r="AI5096" s="147">
        <v>2.956643253E-3</v>
      </c>
      <c r="AJ5096" s="147">
        <v>2.6836523799999998E-4</v>
      </c>
    </row>
    <row r="5097" spans="1:36" ht="13.5" thickBot="1" x14ac:dyDescent="0.25">
      <c r="A5097" s="149">
        <v>8861</v>
      </c>
      <c r="B5097" s="149">
        <v>9414</v>
      </c>
      <c r="C5097" s="150" t="s">
        <v>1677</v>
      </c>
      <c r="D5097" s="150">
        <v>1632</v>
      </c>
      <c r="E5097" s="150" t="s">
        <v>2</v>
      </c>
      <c r="F5097" s="150" t="s">
        <v>1759</v>
      </c>
      <c r="G5097" s="150">
        <v>11999670</v>
      </c>
      <c r="H5097" s="150" t="s">
        <v>102</v>
      </c>
      <c r="I5097" s="150" t="s">
        <v>228</v>
      </c>
      <c r="J5097" s="150" t="s">
        <v>53</v>
      </c>
      <c r="K5097" s="150" t="s">
        <v>53</v>
      </c>
      <c r="L5097" s="150" t="s">
        <v>54</v>
      </c>
      <c r="M5097" s="150" t="s">
        <v>311</v>
      </c>
      <c r="N5097" s="150" t="s">
        <v>652</v>
      </c>
      <c r="O5097" s="150" t="s">
        <v>62</v>
      </c>
      <c r="P5097" s="150" t="s">
        <v>298</v>
      </c>
      <c r="Q5097" s="150" t="s">
        <v>298</v>
      </c>
      <c r="R5097" s="150" t="s">
        <v>57</v>
      </c>
      <c r="S5097" s="150" t="s">
        <v>1206</v>
      </c>
      <c r="T5097" s="152">
        <v>1.21</v>
      </c>
      <c r="U5097" s="151">
        <v>45853</v>
      </c>
      <c r="V5097" s="147">
        <v>0.1115</v>
      </c>
      <c r="W5097" s="192">
        <v>6.83E-2</v>
      </c>
      <c r="X5097" s="150" t="s">
        <v>636</v>
      </c>
      <c r="Y5097" s="150"/>
      <c r="Z5097" s="153">
        <v>26000</v>
      </c>
      <c r="AA5097" s="153">
        <v>1</v>
      </c>
      <c r="AB5097" s="153">
        <v>104.9729</v>
      </c>
      <c r="AC5097" s="153">
        <v>0</v>
      </c>
      <c r="AD5097" s="153">
        <v>27.292950000000001</v>
      </c>
      <c r="AE5097" s="154"/>
      <c r="AF5097" s="154"/>
      <c r="AG5097" s="150" t="s">
        <v>17</v>
      </c>
      <c r="AH5097" s="147">
        <v>2.5320646999999998E-4</v>
      </c>
      <c r="AI5097" s="147">
        <v>1.1443689026000001E-2</v>
      </c>
      <c r="AJ5097" s="147">
        <v>1.038707775E-3</v>
      </c>
    </row>
    <row r="5098" spans="1:36" ht="13.5" thickBot="1" x14ac:dyDescent="0.25">
      <c r="A5098" s="149">
        <v>8861</v>
      </c>
      <c r="B5098" s="149">
        <v>9414</v>
      </c>
      <c r="C5098" s="150" t="s">
        <v>1712</v>
      </c>
      <c r="D5098" s="150">
        <v>520036120</v>
      </c>
      <c r="E5098" s="150" t="s">
        <v>429</v>
      </c>
      <c r="F5098" s="150" t="s">
        <v>1760</v>
      </c>
      <c r="G5098" s="150">
        <v>1201391</v>
      </c>
      <c r="H5098" s="150" t="s">
        <v>102</v>
      </c>
      <c r="I5098" s="150" t="s">
        <v>228</v>
      </c>
      <c r="J5098" s="150" t="s">
        <v>53</v>
      </c>
      <c r="K5098" s="150" t="s">
        <v>53</v>
      </c>
      <c r="L5098" s="150" t="s">
        <v>821</v>
      </c>
      <c r="M5098" s="150" t="s">
        <v>311</v>
      </c>
      <c r="N5098" s="150" t="s">
        <v>269</v>
      </c>
      <c r="O5098" s="150" t="s">
        <v>62</v>
      </c>
      <c r="P5098" s="150" t="s">
        <v>1345</v>
      </c>
      <c r="Q5098" s="150" t="s">
        <v>65</v>
      </c>
      <c r="R5098" s="150" t="s">
        <v>57</v>
      </c>
      <c r="S5098" s="150" t="s">
        <v>1206</v>
      </c>
      <c r="T5098" s="152">
        <v>5.5620000000000003</v>
      </c>
      <c r="U5098" s="151">
        <v>48154</v>
      </c>
      <c r="V5098" s="147">
        <v>5.2499999999999998E-2</v>
      </c>
      <c r="W5098" s="192">
        <v>5.1400000000000001E-2</v>
      </c>
      <c r="X5098" s="150" t="s">
        <v>636</v>
      </c>
      <c r="Y5098" s="150"/>
      <c r="Z5098" s="153">
        <v>12000</v>
      </c>
      <c r="AA5098" s="153">
        <v>1</v>
      </c>
      <c r="AB5098" s="153">
        <v>102.59</v>
      </c>
      <c r="AC5098" s="153">
        <v>0</v>
      </c>
      <c r="AD5098" s="153">
        <v>12.3108</v>
      </c>
      <c r="AE5098" s="154"/>
      <c r="AF5098" s="154"/>
      <c r="AG5098" s="150" t="s">
        <v>17</v>
      </c>
      <c r="AH5098" s="147">
        <v>2.4000000000000001E-5</v>
      </c>
      <c r="AI5098" s="147">
        <v>5.1618079710000001E-3</v>
      </c>
      <c r="AJ5098" s="147">
        <v>4.6852112599999999E-4</v>
      </c>
    </row>
    <row r="5099" spans="1:36" ht="13.5" thickBot="1" x14ac:dyDescent="0.25">
      <c r="A5099" s="149">
        <v>8861</v>
      </c>
      <c r="B5099" s="149">
        <v>9414</v>
      </c>
      <c r="C5099" s="150" t="s">
        <v>1492</v>
      </c>
      <c r="D5099" s="150">
        <v>513682146</v>
      </c>
      <c r="E5099" s="150" t="s">
        <v>429</v>
      </c>
      <c r="F5099" s="150" t="s">
        <v>1761</v>
      </c>
      <c r="G5099" s="150">
        <v>1201433</v>
      </c>
      <c r="H5099" s="150" t="s">
        <v>102</v>
      </c>
      <c r="I5099" s="150" t="s">
        <v>229</v>
      </c>
      <c r="J5099" s="150" t="s">
        <v>53</v>
      </c>
      <c r="K5099" s="150" t="s">
        <v>53</v>
      </c>
      <c r="L5099" s="150" t="s">
        <v>821</v>
      </c>
      <c r="M5099" s="150" t="s">
        <v>311</v>
      </c>
      <c r="N5099" s="150" t="s">
        <v>256</v>
      </c>
      <c r="O5099" s="150" t="s">
        <v>62</v>
      </c>
      <c r="P5099" s="150" t="s">
        <v>1345</v>
      </c>
      <c r="Q5099" s="150" t="s">
        <v>65</v>
      </c>
      <c r="R5099" s="150" t="s">
        <v>57</v>
      </c>
      <c r="S5099" s="150" t="s">
        <v>1206</v>
      </c>
      <c r="T5099" s="152">
        <v>5.0090000000000003</v>
      </c>
      <c r="U5099" s="151">
        <v>47879</v>
      </c>
      <c r="V5099" s="147">
        <v>2.5899999999999999E-2</v>
      </c>
      <c r="W5099" s="192">
        <v>2.1899999999999999E-2</v>
      </c>
      <c r="X5099" s="150" t="s">
        <v>636</v>
      </c>
      <c r="Y5099" s="150"/>
      <c r="Z5099" s="153">
        <v>5000</v>
      </c>
      <c r="AA5099" s="153">
        <v>1</v>
      </c>
      <c r="AB5099" s="153">
        <v>102.82</v>
      </c>
      <c r="AC5099" s="153">
        <v>0</v>
      </c>
      <c r="AD5099" s="153">
        <v>5.141</v>
      </c>
      <c r="AE5099" s="154"/>
      <c r="AF5099" s="154"/>
      <c r="AG5099" s="150" t="s">
        <v>17</v>
      </c>
      <c r="AH5099" s="147">
        <v>1.11111111111111E-5</v>
      </c>
      <c r="AI5099" s="147">
        <v>2.155575168E-3</v>
      </c>
      <c r="AJ5099" s="147">
        <v>1.956548E-4</v>
      </c>
    </row>
    <row r="5100" spans="1:36" ht="13.5" thickBot="1" x14ac:dyDescent="0.25">
      <c r="A5100" s="149">
        <v>8861</v>
      </c>
      <c r="B5100" s="149">
        <v>9414</v>
      </c>
      <c r="C5100" s="150" t="s">
        <v>1210</v>
      </c>
      <c r="D5100" s="150">
        <v>520018078</v>
      </c>
      <c r="E5100" s="150" t="s">
        <v>429</v>
      </c>
      <c r="F5100" s="150" t="s">
        <v>1763</v>
      </c>
      <c r="G5100" s="150">
        <v>1201821</v>
      </c>
      <c r="H5100" s="150" t="s">
        <v>102</v>
      </c>
      <c r="I5100" s="150" t="s">
        <v>229</v>
      </c>
      <c r="J5100" s="150" t="s">
        <v>53</v>
      </c>
      <c r="K5100" s="150" t="s">
        <v>53</v>
      </c>
      <c r="L5100" s="150" t="s">
        <v>821</v>
      </c>
      <c r="M5100" s="150" t="s">
        <v>311</v>
      </c>
      <c r="N5100" s="150" t="s">
        <v>256</v>
      </c>
      <c r="O5100" s="150" t="s">
        <v>62</v>
      </c>
      <c r="P5100" s="150" t="s">
        <v>1205</v>
      </c>
      <c r="Q5100" s="150" t="s">
        <v>65</v>
      </c>
      <c r="R5100" s="150" t="s">
        <v>57</v>
      </c>
      <c r="S5100" s="150" t="s">
        <v>1206</v>
      </c>
      <c r="T5100" s="152">
        <v>3.0640000000000001</v>
      </c>
      <c r="U5100" s="151">
        <v>47361</v>
      </c>
      <c r="V5100" s="147">
        <v>1.8599999999999998E-2</v>
      </c>
      <c r="W5100" s="192">
        <v>1.84E-2</v>
      </c>
      <c r="X5100" s="150" t="s">
        <v>636</v>
      </c>
      <c r="Y5100" s="150"/>
      <c r="Z5100" s="153">
        <v>20000</v>
      </c>
      <c r="AA5100" s="153">
        <v>1</v>
      </c>
      <c r="AB5100" s="153">
        <v>100.55</v>
      </c>
      <c r="AC5100" s="153">
        <v>0</v>
      </c>
      <c r="AD5100" s="153">
        <v>20.11</v>
      </c>
      <c r="AE5100" s="154"/>
      <c r="AF5100" s="154"/>
      <c r="AG5100" s="150" t="s">
        <v>17</v>
      </c>
      <c r="AH5100" s="147">
        <v>1.62858492256079E-5</v>
      </c>
      <c r="AI5100" s="147">
        <v>8.431942546E-3</v>
      </c>
      <c r="AJ5100" s="147">
        <v>7.6534099000000004E-4</v>
      </c>
    </row>
    <row r="5101" spans="1:36" ht="13.5" thickBot="1" x14ac:dyDescent="0.25">
      <c r="A5101" s="149">
        <v>8861</v>
      </c>
      <c r="B5101" s="149">
        <v>9414</v>
      </c>
      <c r="C5101" s="150" t="s">
        <v>1210</v>
      </c>
      <c r="D5101" s="150">
        <v>520018078</v>
      </c>
      <c r="E5101" s="150" t="s">
        <v>429</v>
      </c>
      <c r="F5101" s="150" t="s">
        <v>1764</v>
      </c>
      <c r="G5101" s="150">
        <v>1201839</v>
      </c>
      <c r="H5101" s="150" t="s">
        <v>102</v>
      </c>
      <c r="I5101" s="150" t="s">
        <v>229</v>
      </c>
      <c r="J5101" s="150" t="s">
        <v>53</v>
      </c>
      <c r="K5101" s="150" t="s">
        <v>53</v>
      </c>
      <c r="L5101" s="150" t="s">
        <v>821</v>
      </c>
      <c r="M5101" s="150" t="s">
        <v>311</v>
      </c>
      <c r="N5101" s="150" t="s">
        <v>256</v>
      </c>
      <c r="O5101" s="150" t="s">
        <v>62</v>
      </c>
      <c r="P5101" s="150" t="s">
        <v>1205</v>
      </c>
      <c r="Q5101" s="150" t="s">
        <v>65</v>
      </c>
      <c r="R5101" s="150" t="s">
        <v>57</v>
      </c>
      <c r="S5101" s="150" t="s">
        <v>1206</v>
      </c>
      <c r="T5101" s="152">
        <v>5.5250000000000004</v>
      </c>
      <c r="U5101" s="151">
        <v>48913</v>
      </c>
      <c r="V5101" s="147">
        <v>2.0199999999999999E-2</v>
      </c>
      <c r="W5101" s="192">
        <v>2.0500000000000001E-2</v>
      </c>
      <c r="X5101" s="150" t="s">
        <v>636</v>
      </c>
      <c r="Y5101" s="150"/>
      <c r="Z5101" s="153">
        <v>26500</v>
      </c>
      <c r="AA5101" s="153">
        <v>1</v>
      </c>
      <c r="AB5101" s="153">
        <v>100.75</v>
      </c>
      <c r="AC5101" s="153">
        <v>0</v>
      </c>
      <c r="AD5101" s="153">
        <v>26.69875</v>
      </c>
      <c r="AE5101" s="154"/>
      <c r="AF5101" s="154"/>
      <c r="AG5101" s="150" t="s">
        <v>17</v>
      </c>
      <c r="AH5101" s="147">
        <v>1.2483971052262101E-5</v>
      </c>
      <c r="AI5101" s="147">
        <v>1.1194546297999999E-2</v>
      </c>
      <c r="AJ5101" s="147">
        <v>1.016093871E-3</v>
      </c>
    </row>
    <row r="5102" spans="1:36" ht="13.5" thickBot="1" x14ac:dyDescent="0.25">
      <c r="A5102" s="149">
        <v>8861</v>
      </c>
      <c r="B5102" s="149">
        <v>9414</v>
      </c>
      <c r="C5102" s="150" t="s">
        <v>1378</v>
      </c>
      <c r="D5102" s="150">
        <v>520032046</v>
      </c>
      <c r="E5102" s="150" t="s">
        <v>429</v>
      </c>
      <c r="F5102" s="150" t="s">
        <v>1766</v>
      </c>
      <c r="G5102" s="150">
        <v>1202142</v>
      </c>
      <c r="H5102" s="150" t="s">
        <v>102</v>
      </c>
      <c r="I5102" s="150" t="s">
        <v>229</v>
      </c>
      <c r="J5102" s="150" t="s">
        <v>53</v>
      </c>
      <c r="K5102" s="150" t="s">
        <v>53</v>
      </c>
      <c r="L5102" s="150" t="s">
        <v>821</v>
      </c>
      <c r="M5102" s="150" t="s">
        <v>311</v>
      </c>
      <c r="N5102" s="150" t="s">
        <v>256</v>
      </c>
      <c r="O5102" s="150" t="s">
        <v>62</v>
      </c>
      <c r="P5102" s="150" t="s">
        <v>1205</v>
      </c>
      <c r="Q5102" s="150" t="s">
        <v>65</v>
      </c>
      <c r="R5102" s="150" t="s">
        <v>57</v>
      </c>
      <c r="S5102" s="150" t="s">
        <v>1206</v>
      </c>
      <c r="T5102" s="152">
        <v>4.9219999999999997</v>
      </c>
      <c r="U5102" s="151">
        <v>48938</v>
      </c>
      <c r="V5102" s="147">
        <v>1.9900000000000001E-2</v>
      </c>
      <c r="W5102" s="192">
        <v>2.01E-2</v>
      </c>
      <c r="X5102" s="150" t="s">
        <v>636</v>
      </c>
      <c r="Y5102" s="150"/>
      <c r="Z5102" s="153">
        <v>134000</v>
      </c>
      <c r="AA5102" s="153">
        <v>1</v>
      </c>
      <c r="AB5102" s="153">
        <v>100.72</v>
      </c>
      <c r="AC5102" s="153">
        <v>0</v>
      </c>
      <c r="AD5102" s="153">
        <v>134.9648</v>
      </c>
      <c r="AE5102" s="154"/>
      <c r="AF5102" s="154"/>
      <c r="AG5102" s="150" t="s">
        <v>17</v>
      </c>
      <c r="AH5102" s="147">
        <v>4.9629629629629598E-5</v>
      </c>
      <c r="AI5102" s="147">
        <v>5.6589529556000003E-2</v>
      </c>
      <c r="AJ5102" s="147">
        <v>5.1364541839999996E-3</v>
      </c>
    </row>
    <row r="5103" spans="1:36" ht="13.5" thickBot="1" x14ac:dyDescent="0.25">
      <c r="A5103" s="149">
        <v>8861</v>
      </c>
      <c r="B5103" s="149">
        <v>9414</v>
      </c>
      <c r="C5103" s="150" t="s">
        <v>1768</v>
      </c>
      <c r="D5103" s="150">
        <v>516291754</v>
      </c>
      <c r="E5103" s="150" t="s">
        <v>429</v>
      </c>
      <c r="F5103" s="150" t="s">
        <v>1769</v>
      </c>
      <c r="G5103" s="150">
        <v>1202290</v>
      </c>
      <c r="H5103" s="150" t="s">
        <v>102</v>
      </c>
      <c r="I5103" s="150" t="s">
        <v>229</v>
      </c>
      <c r="J5103" s="150" t="s">
        <v>53</v>
      </c>
      <c r="K5103" s="150" t="s">
        <v>53</v>
      </c>
      <c r="L5103" s="150" t="s">
        <v>821</v>
      </c>
      <c r="M5103" s="150" t="s">
        <v>311</v>
      </c>
      <c r="N5103" s="150" t="s">
        <v>651</v>
      </c>
      <c r="O5103" s="150" t="s">
        <v>62</v>
      </c>
      <c r="P5103" s="150" t="s">
        <v>298</v>
      </c>
      <c r="Q5103" s="150" t="s">
        <v>298</v>
      </c>
      <c r="R5103" s="150" t="s">
        <v>57</v>
      </c>
      <c r="S5103" s="150" t="s">
        <v>1206</v>
      </c>
      <c r="T5103" s="152">
        <v>3.4340000000000002</v>
      </c>
      <c r="U5103" s="151">
        <v>46752</v>
      </c>
      <c r="V5103" s="147">
        <v>4.6005999999999998E-2</v>
      </c>
      <c r="W5103" s="192">
        <v>3.85E-2</v>
      </c>
      <c r="X5103" s="150" t="s">
        <v>636</v>
      </c>
      <c r="Y5103" s="150"/>
      <c r="Z5103" s="153">
        <v>13000</v>
      </c>
      <c r="AA5103" s="153">
        <v>1</v>
      </c>
      <c r="AB5103" s="153">
        <v>104.19</v>
      </c>
      <c r="AC5103" s="153">
        <v>0</v>
      </c>
      <c r="AD5103" s="153">
        <v>13.544700000000001</v>
      </c>
      <c r="AE5103" s="154"/>
      <c r="AF5103" s="154"/>
      <c r="AG5103" s="150" t="s">
        <v>17</v>
      </c>
      <c r="AH5103" s="147">
        <v>1.32699235142024E-5</v>
      </c>
      <c r="AI5103" s="147">
        <v>5.6791711680000004E-3</v>
      </c>
      <c r="AJ5103" s="147">
        <v>5.1548056200000005E-4</v>
      </c>
    </row>
    <row r="5104" spans="1:36" ht="13.5" thickBot="1" x14ac:dyDescent="0.25">
      <c r="A5104" s="149">
        <v>8861</v>
      </c>
      <c r="B5104" s="149">
        <v>9414</v>
      </c>
      <c r="C5104" s="150" t="s">
        <v>1452</v>
      </c>
      <c r="D5104" s="150">
        <v>514065283</v>
      </c>
      <c r="E5104" s="150" t="s">
        <v>429</v>
      </c>
      <c r="F5104" s="150" t="s">
        <v>1773</v>
      </c>
      <c r="G5104" s="150">
        <v>1202779</v>
      </c>
      <c r="H5104" s="150" t="s">
        <v>102</v>
      </c>
      <c r="I5104" s="150" t="s">
        <v>228</v>
      </c>
      <c r="J5104" s="150" t="s">
        <v>53</v>
      </c>
      <c r="K5104" s="150" t="s">
        <v>53</v>
      </c>
      <c r="L5104" s="150" t="s">
        <v>821</v>
      </c>
      <c r="M5104" s="150" t="s">
        <v>311</v>
      </c>
      <c r="N5104" s="150" t="s">
        <v>75</v>
      </c>
      <c r="O5104" s="150" t="s">
        <v>62</v>
      </c>
      <c r="P5104" s="150" t="s">
        <v>1345</v>
      </c>
      <c r="Q5104" s="150" t="s">
        <v>65</v>
      </c>
      <c r="R5104" s="150" t="s">
        <v>57</v>
      </c>
      <c r="S5104" s="150" t="s">
        <v>1206</v>
      </c>
      <c r="T5104" s="152">
        <v>3.3140000000000001</v>
      </c>
      <c r="U5104" s="151">
        <v>48026</v>
      </c>
      <c r="V5104" s="147">
        <v>5.0500000000000003E-2</v>
      </c>
      <c r="W5104" s="192">
        <v>5.2400000000000002E-2</v>
      </c>
      <c r="X5104" s="150" t="s">
        <v>636</v>
      </c>
      <c r="Y5104" s="150"/>
      <c r="Z5104" s="153">
        <v>6000</v>
      </c>
      <c r="AA5104" s="153">
        <v>1</v>
      </c>
      <c r="AB5104" s="153">
        <v>100.77</v>
      </c>
      <c r="AC5104" s="153">
        <v>0</v>
      </c>
      <c r="AD5104" s="153">
        <v>6.0461999999999998</v>
      </c>
      <c r="AE5104" s="154"/>
      <c r="AF5104" s="154"/>
      <c r="AG5104" s="150" t="s">
        <v>17</v>
      </c>
      <c r="AH5104" s="147">
        <v>2.34293546384265E-5</v>
      </c>
      <c r="AI5104" s="147">
        <v>2.535117405E-3</v>
      </c>
      <c r="AJ5104" s="147">
        <v>2.3010465899999999E-4</v>
      </c>
    </row>
    <row r="5105" spans="1:36" ht="13.5" thickBot="1" x14ac:dyDescent="0.25">
      <c r="A5105" s="149">
        <v>8861</v>
      </c>
      <c r="B5105" s="149">
        <v>9414</v>
      </c>
      <c r="C5105" s="150" t="s">
        <v>1398</v>
      </c>
      <c r="D5105" s="150">
        <v>520029935</v>
      </c>
      <c r="E5105" s="150" t="s">
        <v>429</v>
      </c>
      <c r="F5105" s="150" t="s">
        <v>1775</v>
      </c>
      <c r="G5105" s="150">
        <v>1203157</v>
      </c>
      <c r="H5105" s="150" t="s">
        <v>102</v>
      </c>
      <c r="I5105" s="150" t="s">
        <v>229</v>
      </c>
      <c r="J5105" s="150" t="s">
        <v>53</v>
      </c>
      <c r="K5105" s="150" t="s">
        <v>53</v>
      </c>
      <c r="L5105" s="150" t="s">
        <v>821</v>
      </c>
      <c r="M5105" s="150" t="s">
        <v>311</v>
      </c>
      <c r="N5105" s="150" t="s">
        <v>256</v>
      </c>
      <c r="O5105" s="150" t="s">
        <v>62</v>
      </c>
      <c r="P5105" s="150" t="s">
        <v>1205</v>
      </c>
      <c r="Q5105" s="150" t="s">
        <v>65</v>
      </c>
      <c r="R5105" s="150" t="s">
        <v>57</v>
      </c>
      <c r="S5105" s="150" t="s">
        <v>1206</v>
      </c>
      <c r="T5105" s="152">
        <v>5.609</v>
      </c>
      <c r="U5105" s="151">
        <v>49388</v>
      </c>
      <c r="V5105" s="147">
        <v>2.1100000000000001E-2</v>
      </c>
      <c r="W5105" s="192">
        <v>2.01E-2</v>
      </c>
      <c r="X5105" s="150" t="s">
        <v>636</v>
      </c>
      <c r="Y5105" s="150"/>
      <c r="Z5105" s="153">
        <v>26000</v>
      </c>
      <c r="AA5105" s="153">
        <v>1</v>
      </c>
      <c r="AB5105" s="153">
        <v>101.35</v>
      </c>
      <c r="AC5105" s="153">
        <v>0</v>
      </c>
      <c r="AD5105" s="153">
        <v>26.350999999999999</v>
      </c>
      <c r="AE5105" s="154"/>
      <c r="AF5105" s="154"/>
      <c r="AG5105" s="150" t="s">
        <v>17</v>
      </c>
      <c r="AH5105" s="147">
        <v>1.6638573075973E-5</v>
      </c>
      <c r="AI5105" s="147">
        <v>1.1048737843000001E-2</v>
      </c>
      <c r="AJ5105" s="147">
        <v>1.0028592949999999E-3</v>
      </c>
    </row>
    <row r="5106" spans="1:36" ht="13.5" thickBot="1" x14ac:dyDescent="0.25">
      <c r="A5106" s="149">
        <v>8861</v>
      </c>
      <c r="B5106" s="149">
        <v>9414</v>
      </c>
      <c r="C5106" s="150" t="s">
        <v>1780</v>
      </c>
      <c r="D5106" s="150">
        <v>520033234</v>
      </c>
      <c r="E5106" s="150" t="s">
        <v>429</v>
      </c>
      <c r="F5106" s="150" t="s">
        <v>1781</v>
      </c>
      <c r="G5106" s="150">
        <v>1203850</v>
      </c>
      <c r="H5106" s="150" t="s">
        <v>102</v>
      </c>
      <c r="I5106" s="150" t="s">
        <v>229</v>
      </c>
      <c r="J5106" s="150" t="s">
        <v>53</v>
      </c>
      <c r="K5106" s="150" t="s">
        <v>53</v>
      </c>
      <c r="L5106" s="150" t="s">
        <v>821</v>
      </c>
      <c r="M5106" s="150" t="s">
        <v>311</v>
      </c>
      <c r="N5106" s="150" t="s">
        <v>652</v>
      </c>
      <c r="O5106" s="150" t="s">
        <v>62</v>
      </c>
      <c r="P5106" s="150" t="s">
        <v>1334</v>
      </c>
      <c r="Q5106" s="150" t="s">
        <v>65</v>
      </c>
      <c r="R5106" s="150" t="s">
        <v>57</v>
      </c>
      <c r="S5106" s="150" t="s">
        <v>1206</v>
      </c>
      <c r="T5106" s="152">
        <v>5.1349999999999998</v>
      </c>
      <c r="U5106" s="151">
        <v>48121</v>
      </c>
      <c r="V5106" s="147">
        <v>4.8300000000000003E-2</v>
      </c>
      <c r="W5106" s="192">
        <v>4.2000000000000003E-2</v>
      </c>
      <c r="X5106" s="150" t="s">
        <v>636</v>
      </c>
      <c r="Y5106" s="150"/>
      <c r="Z5106" s="153">
        <v>4000</v>
      </c>
      <c r="AA5106" s="153">
        <v>1</v>
      </c>
      <c r="AB5106" s="153">
        <v>103.83</v>
      </c>
      <c r="AC5106" s="153">
        <v>0</v>
      </c>
      <c r="AD5106" s="153">
        <v>4.1532</v>
      </c>
      <c r="AE5106" s="154"/>
      <c r="AF5106" s="154"/>
      <c r="AG5106" s="150" t="s">
        <v>17</v>
      </c>
      <c r="AH5106" s="147">
        <v>9.7560975609756093E-6</v>
      </c>
      <c r="AI5106" s="147">
        <v>1.741399491E-3</v>
      </c>
      <c r="AJ5106" s="147">
        <v>1.5806137200000001E-4</v>
      </c>
    </row>
    <row r="5107" spans="1:36" ht="13.5" thickBot="1" x14ac:dyDescent="0.25">
      <c r="A5107" s="149">
        <v>8861</v>
      </c>
      <c r="B5107" s="149">
        <v>9414</v>
      </c>
      <c r="C5107" s="150" t="s">
        <v>1364</v>
      </c>
      <c r="D5107" s="150">
        <v>512607888</v>
      </c>
      <c r="E5107" s="150" t="s">
        <v>429</v>
      </c>
      <c r="F5107" s="150" t="s">
        <v>1782</v>
      </c>
      <c r="G5107" s="150">
        <v>1203942</v>
      </c>
      <c r="H5107" s="150" t="s">
        <v>102</v>
      </c>
      <c r="I5107" s="150" t="s">
        <v>228</v>
      </c>
      <c r="J5107" s="150" t="s">
        <v>53</v>
      </c>
      <c r="K5107" s="150" t="s">
        <v>53</v>
      </c>
      <c r="L5107" s="150" t="s">
        <v>821</v>
      </c>
      <c r="M5107" s="150" t="s">
        <v>311</v>
      </c>
      <c r="N5107" s="150" t="s">
        <v>259</v>
      </c>
      <c r="O5107" s="150" t="s">
        <v>62</v>
      </c>
      <c r="P5107" s="150" t="s">
        <v>1366</v>
      </c>
      <c r="Q5107" s="150" t="s">
        <v>1351</v>
      </c>
      <c r="R5107" s="150" t="s">
        <v>57</v>
      </c>
      <c r="S5107" s="150" t="s">
        <v>1206</v>
      </c>
      <c r="T5107" s="152">
        <v>4.8280000000000003</v>
      </c>
      <c r="U5107" s="151">
        <v>48457</v>
      </c>
      <c r="V5107" s="147">
        <v>6.3299999999999995E-2</v>
      </c>
      <c r="W5107" s="192">
        <v>6.0100000000000001E-2</v>
      </c>
      <c r="X5107" s="150" t="s">
        <v>636</v>
      </c>
      <c r="Y5107" s="150"/>
      <c r="Z5107" s="153">
        <v>25000</v>
      </c>
      <c r="AA5107" s="153">
        <v>1</v>
      </c>
      <c r="AB5107" s="153">
        <v>102.83</v>
      </c>
      <c r="AC5107" s="153">
        <v>0</v>
      </c>
      <c r="AD5107" s="153">
        <v>25.7075</v>
      </c>
      <c r="AE5107" s="154"/>
      <c r="AF5107" s="154"/>
      <c r="AG5107" s="150" t="s">
        <v>17</v>
      </c>
      <c r="AH5107" s="147">
        <v>1.18853491E-4</v>
      </c>
      <c r="AI5107" s="147">
        <v>1.0778924068E-2</v>
      </c>
      <c r="AJ5107" s="147">
        <v>9.7836914400000006E-4</v>
      </c>
    </row>
    <row r="5108" spans="1:36" ht="13.5" thickBot="1" x14ac:dyDescent="0.25">
      <c r="A5108" s="149">
        <v>8861</v>
      </c>
      <c r="B5108" s="149">
        <v>9414</v>
      </c>
      <c r="C5108" s="150" t="s">
        <v>1652</v>
      </c>
      <c r="D5108" s="150">
        <v>514625094</v>
      </c>
      <c r="E5108" s="150" t="s">
        <v>429</v>
      </c>
      <c r="F5108" s="150" t="s">
        <v>1783</v>
      </c>
      <c r="G5108" s="150">
        <v>1204023</v>
      </c>
      <c r="H5108" s="150" t="s">
        <v>102</v>
      </c>
      <c r="I5108" s="150" t="s">
        <v>228</v>
      </c>
      <c r="J5108" s="150" t="s">
        <v>53</v>
      </c>
      <c r="K5108" s="150" t="s">
        <v>53</v>
      </c>
      <c r="L5108" s="150" t="s">
        <v>821</v>
      </c>
      <c r="M5108" s="150" t="s">
        <v>311</v>
      </c>
      <c r="N5108" s="150" t="s">
        <v>140</v>
      </c>
      <c r="O5108" s="150" t="s">
        <v>62</v>
      </c>
      <c r="P5108" s="150" t="s">
        <v>298</v>
      </c>
      <c r="Q5108" s="150" t="s">
        <v>298</v>
      </c>
      <c r="R5108" s="150" t="s">
        <v>57</v>
      </c>
      <c r="S5108" s="150" t="s">
        <v>1206</v>
      </c>
      <c r="T5108" s="152">
        <v>3.1949999999999998</v>
      </c>
      <c r="U5108" s="151">
        <v>46757</v>
      </c>
      <c r="V5108" s="147">
        <v>7.5999999999999998E-2</v>
      </c>
      <c r="W5108" s="192">
        <v>7.1900000000000006E-2</v>
      </c>
      <c r="X5108" s="150" t="s">
        <v>636</v>
      </c>
      <c r="Y5108" s="150"/>
      <c r="Z5108" s="153">
        <v>25000</v>
      </c>
      <c r="AA5108" s="153">
        <v>1</v>
      </c>
      <c r="AB5108" s="153">
        <v>102.68</v>
      </c>
      <c r="AC5108" s="153">
        <v>0</v>
      </c>
      <c r="AD5108" s="153">
        <v>25.67</v>
      </c>
      <c r="AE5108" s="154"/>
      <c r="AF5108" s="154"/>
      <c r="AG5108" s="150" t="s">
        <v>17</v>
      </c>
      <c r="AH5108" s="147">
        <v>2.0887815700000001E-4</v>
      </c>
      <c r="AI5108" s="147">
        <v>1.0763200654000001E-2</v>
      </c>
      <c r="AJ5108" s="147">
        <v>9.7694197900000004E-4</v>
      </c>
    </row>
    <row r="5109" spans="1:36" ht="13.5" thickBot="1" x14ac:dyDescent="0.25">
      <c r="A5109" s="149">
        <v>8861</v>
      </c>
      <c r="B5109" s="149">
        <v>9414</v>
      </c>
      <c r="C5109" s="150" t="s">
        <v>1337</v>
      </c>
      <c r="D5109" s="150">
        <v>1630</v>
      </c>
      <c r="E5109" s="150" t="s">
        <v>2</v>
      </c>
      <c r="F5109" s="150" t="s">
        <v>1784</v>
      </c>
      <c r="G5109" s="150">
        <v>1204296</v>
      </c>
      <c r="H5109" s="150" t="s">
        <v>102</v>
      </c>
      <c r="I5109" s="150" t="s">
        <v>228</v>
      </c>
      <c r="J5109" s="150" t="s">
        <v>53</v>
      </c>
      <c r="K5109" s="150" t="s">
        <v>53</v>
      </c>
      <c r="L5109" s="150" t="s">
        <v>821</v>
      </c>
      <c r="M5109" s="150" t="s">
        <v>311</v>
      </c>
      <c r="N5109" s="150" t="s">
        <v>652</v>
      </c>
      <c r="O5109" s="150" t="s">
        <v>62</v>
      </c>
      <c r="P5109" s="150" t="s">
        <v>1369</v>
      </c>
      <c r="Q5109" s="150" t="s">
        <v>65</v>
      </c>
      <c r="R5109" s="150" t="s">
        <v>57</v>
      </c>
      <c r="S5109" s="150" t="s">
        <v>1206</v>
      </c>
      <c r="T5109" s="152">
        <v>3.4470000000000001</v>
      </c>
      <c r="U5109" s="151">
        <v>46798</v>
      </c>
      <c r="V5109" s="147">
        <v>5.8999999999999997E-2</v>
      </c>
      <c r="W5109" s="192">
        <v>6.0600000000000001E-2</v>
      </c>
      <c r="X5109" s="150" t="s">
        <v>636</v>
      </c>
      <c r="Y5109" s="150"/>
      <c r="Z5109" s="153">
        <v>36000</v>
      </c>
      <c r="AA5109" s="153">
        <v>1</v>
      </c>
      <c r="AB5109" s="153">
        <v>100.31</v>
      </c>
      <c r="AC5109" s="153">
        <v>0</v>
      </c>
      <c r="AD5109" s="153">
        <v>36.111600000000003</v>
      </c>
      <c r="AE5109" s="154"/>
      <c r="AF5109" s="154"/>
      <c r="AG5109" s="150" t="s">
        <v>17</v>
      </c>
      <c r="AH5109" s="147">
        <v>5.5384615384615401E-5</v>
      </c>
      <c r="AI5109" s="147">
        <v>1.5141269838E-2</v>
      </c>
      <c r="AJ5109" s="147">
        <v>1.374325594E-3</v>
      </c>
    </row>
    <row r="5110" spans="1:36" ht="13.5" thickBot="1" x14ac:dyDescent="0.25">
      <c r="A5110" s="149">
        <v>8861</v>
      </c>
      <c r="B5110" s="149">
        <v>9414</v>
      </c>
      <c r="C5110" s="150" t="s">
        <v>1785</v>
      </c>
      <c r="D5110" s="150">
        <v>520034505</v>
      </c>
      <c r="E5110" s="150" t="s">
        <v>429</v>
      </c>
      <c r="F5110" s="150" t="s">
        <v>1786</v>
      </c>
      <c r="G5110" s="150">
        <v>1204692</v>
      </c>
      <c r="H5110" s="150" t="s">
        <v>102</v>
      </c>
      <c r="I5110" s="150" t="s">
        <v>228</v>
      </c>
      <c r="J5110" s="150" t="s">
        <v>53</v>
      </c>
      <c r="K5110" s="150" t="s">
        <v>53</v>
      </c>
      <c r="L5110" s="150" t="s">
        <v>821</v>
      </c>
      <c r="M5110" s="150" t="s">
        <v>311</v>
      </c>
      <c r="N5110" s="150" t="s">
        <v>140</v>
      </c>
      <c r="O5110" s="150" t="s">
        <v>62</v>
      </c>
      <c r="P5110" s="150" t="s">
        <v>1522</v>
      </c>
      <c r="Q5110" s="150" t="s">
        <v>1351</v>
      </c>
      <c r="R5110" s="150" t="s">
        <v>57</v>
      </c>
      <c r="S5110" s="150" t="s">
        <v>1206</v>
      </c>
      <c r="T5110" s="152">
        <v>2.569</v>
      </c>
      <c r="U5110" s="151">
        <v>46387</v>
      </c>
      <c r="V5110" s="147">
        <v>5.7500000000000002E-2</v>
      </c>
      <c r="W5110" s="192">
        <v>5.9400000000000001E-2</v>
      </c>
      <c r="X5110" s="150" t="s">
        <v>636</v>
      </c>
      <c r="Y5110" s="150"/>
      <c r="Z5110" s="153">
        <v>50000</v>
      </c>
      <c r="AA5110" s="153">
        <v>1</v>
      </c>
      <c r="AB5110" s="153">
        <v>100.14</v>
      </c>
      <c r="AC5110" s="153">
        <v>0</v>
      </c>
      <c r="AD5110" s="153">
        <v>50.07</v>
      </c>
      <c r="AE5110" s="154"/>
      <c r="AF5110" s="154"/>
      <c r="AG5110" s="150" t="s">
        <v>17</v>
      </c>
      <c r="AH5110" s="147">
        <v>2.6315789399999998E-4</v>
      </c>
      <c r="AI5110" s="147">
        <v>2.0993901705000002E-2</v>
      </c>
      <c r="AJ5110" s="147">
        <v>1.90555064E-3</v>
      </c>
    </row>
    <row r="5111" spans="1:36" ht="13.5" thickBot="1" x14ac:dyDescent="0.25">
      <c r="A5111" s="149">
        <v>8861</v>
      </c>
      <c r="B5111" s="149">
        <v>9414</v>
      </c>
      <c r="C5111" s="150" t="s">
        <v>1370</v>
      </c>
      <c r="D5111" s="150">
        <v>550263107</v>
      </c>
      <c r="E5111" s="150" t="s">
        <v>432</v>
      </c>
      <c r="F5111" s="150" t="s">
        <v>1787</v>
      </c>
      <c r="G5111" s="150">
        <v>1204825</v>
      </c>
      <c r="H5111" s="150" t="s">
        <v>102</v>
      </c>
      <c r="I5111" s="150" t="s">
        <v>228</v>
      </c>
      <c r="J5111" s="150" t="s">
        <v>53</v>
      </c>
      <c r="K5111" s="150" t="s">
        <v>53</v>
      </c>
      <c r="L5111" s="150" t="s">
        <v>821</v>
      </c>
      <c r="M5111" s="150" t="s">
        <v>311</v>
      </c>
      <c r="N5111" s="150" t="s">
        <v>267</v>
      </c>
      <c r="O5111" s="150" t="s">
        <v>62</v>
      </c>
      <c r="P5111" s="150" t="s">
        <v>1446</v>
      </c>
      <c r="Q5111" s="150" t="s">
        <v>65</v>
      </c>
      <c r="R5111" s="150" t="s">
        <v>57</v>
      </c>
      <c r="S5111" s="150" t="s">
        <v>1206</v>
      </c>
      <c r="T5111" s="152">
        <v>4.1269999999999998</v>
      </c>
      <c r="U5111" s="151">
        <v>47391</v>
      </c>
      <c r="V5111" s="147">
        <v>6.7000000000000004E-2</v>
      </c>
      <c r="W5111" s="192">
        <v>6.0900000000000003E-2</v>
      </c>
      <c r="X5111" s="150" t="s">
        <v>636</v>
      </c>
      <c r="Y5111" s="150"/>
      <c r="Z5111" s="153">
        <v>307480</v>
      </c>
      <c r="AA5111" s="153">
        <v>1</v>
      </c>
      <c r="AB5111" s="153">
        <v>103.21</v>
      </c>
      <c r="AC5111" s="153">
        <v>0</v>
      </c>
      <c r="AD5111" s="153">
        <v>317.35010999999997</v>
      </c>
      <c r="AE5111" s="154"/>
      <c r="AF5111" s="154"/>
      <c r="AG5111" s="150" t="s">
        <v>17</v>
      </c>
      <c r="AH5111" s="147">
        <v>3.3789010899999998E-4</v>
      </c>
      <c r="AI5111" s="147">
        <v>0.133062053436</v>
      </c>
      <c r="AJ5111" s="147">
        <v>1.2077625428E-2</v>
      </c>
    </row>
    <row r="5112" spans="1:36" ht="13.5" thickBot="1" x14ac:dyDescent="0.25">
      <c r="A5112" s="149">
        <v>8861</v>
      </c>
      <c r="B5112" s="149">
        <v>9414</v>
      </c>
      <c r="C5112" s="150" t="s">
        <v>1440</v>
      </c>
      <c r="D5112" s="150">
        <v>520026683</v>
      </c>
      <c r="E5112" s="150" t="s">
        <v>429</v>
      </c>
      <c r="F5112" s="150" t="s">
        <v>1788</v>
      </c>
      <c r="G5112" s="150">
        <v>1204999</v>
      </c>
      <c r="H5112" s="150" t="s">
        <v>102</v>
      </c>
      <c r="I5112" s="150" t="s">
        <v>229</v>
      </c>
      <c r="J5112" s="150" t="s">
        <v>53</v>
      </c>
      <c r="K5112" s="150" t="s">
        <v>53</v>
      </c>
      <c r="L5112" s="150" t="s">
        <v>821</v>
      </c>
      <c r="M5112" s="150" t="s">
        <v>311</v>
      </c>
      <c r="N5112" s="150" t="s">
        <v>651</v>
      </c>
      <c r="O5112" s="150" t="s">
        <v>62</v>
      </c>
      <c r="P5112" s="150" t="s">
        <v>1369</v>
      </c>
      <c r="Q5112" s="150" t="s">
        <v>65</v>
      </c>
      <c r="R5112" s="150" t="s">
        <v>57</v>
      </c>
      <c r="S5112" s="150" t="s">
        <v>1206</v>
      </c>
      <c r="T5112" s="152">
        <v>9.24</v>
      </c>
      <c r="U5112" s="151">
        <v>50045</v>
      </c>
      <c r="V5112" s="147">
        <v>3.2000000000000001E-2</v>
      </c>
      <c r="W5112" s="192">
        <v>3.2199999999999999E-2</v>
      </c>
      <c r="X5112" s="150" t="s">
        <v>636</v>
      </c>
      <c r="Y5112" s="150"/>
      <c r="Z5112" s="153">
        <v>77000</v>
      </c>
      <c r="AA5112" s="153">
        <v>1</v>
      </c>
      <c r="AB5112" s="153">
        <v>99.88</v>
      </c>
      <c r="AC5112" s="153">
        <v>0</v>
      </c>
      <c r="AD5112" s="153">
        <v>76.907600000000002</v>
      </c>
      <c r="AE5112" s="154"/>
      <c r="AF5112" s="154"/>
      <c r="AG5112" s="150" t="s">
        <v>17</v>
      </c>
      <c r="AH5112" s="147">
        <v>3.14285714E-4</v>
      </c>
      <c r="AI5112" s="147">
        <v>3.2246666562000002E-2</v>
      </c>
      <c r="AJ5112" s="147">
        <v>2.9269288269999998E-3</v>
      </c>
    </row>
    <row r="5113" spans="1:36" ht="13.5" thickBot="1" x14ac:dyDescent="0.25">
      <c r="A5113" s="149">
        <v>8861</v>
      </c>
      <c r="B5113" s="149">
        <v>9414</v>
      </c>
      <c r="C5113" s="150" t="s">
        <v>1780</v>
      </c>
      <c r="D5113" s="150">
        <v>520033234</v>
      </c>
      <c r="E5113" s="150" t="s">
        <v>429</v>
      </c>
      <c r="F5113" s="150" t="s">
        <v>1792</v>
      </c>
      <c r="G5113" s="150">
        <v>1260652</v>
      </c>
      <c r="H5113" s="150" t="s">
        <v>102</v>
      </c>
      <c r="I5113" s="150" t="s">
        <v>229</v>
      </c>
      <c r="J5113" s="150" t="s">
        <v>53</v>
      </c>
      <c r="K5113" s="150" t="s">
        <v>53</v>
      </c>
      <c r="L5113" s="150" t="s">
        <v>821</v>
      </c>
      <c r="M5113" s="150" t="s">
        <v>311</v>
      </c>
      <c r="N5113" s="150" t="s">
        <v>652</v>
      </c>
      <c r="O5113" s="150" t="s">
        <v>62</v>
      </c>
      <c r="P5113" s="150" t="s">
        <v>1446</v>
      </c>
      <c r="Q5113" s="150" t="s">
        <v>65</v>
      </c>
      <c r="R5113" s="150" t="s">
        <v>57</v>
      </c>
      <c r="S5113" s="150" t="s">
        <v>1206</v>
      </c>
      <c r="T5113" s="152">
        <v>2.6880000000000002</v>
      </c>
      <c r="U5113" s="151">
        <v>46934</v>
      </c>
      <c r="V5113" s="147">
        <v>3.2800000000000003E-2</v>
      </c>
      <c r="W5113" s="192">
        <v>4.4900000000000002E-2</v>
      </c>
      <c r="X5113" s="150" t="s">
        <v>636</v>
      </c>
      <c r="Y5113" s="150"/>
      <c r="Z5113" s="153">
        <v>6700</v>
      </c>
      <c r="AA5113" s="153">
        <v>1</v>
      </c>
      <c r="AB5113" s="153">
        <v>110.67</v>
      </c>
      <c r="AC5113" s="153">
        <v>0</v>
      </c>
      <c r="AD5113" s="153">
        <v>7.4148899999999998</v>
      </c>
      <c r="AE5113" s="154"/>
      <c r="AF5113" s="154"/>
      <c r="AG5113" s="150" t="s">
        <v>17</v>
      </c>
      <c r="AH5113" s="147">
        <v>4.82725174915665E-6</v>
      </c>
      <c r="AI5113" s="147">
        <v>3.1089968399999998E-3</v>
      </c>
      <c r="AJ5113" s="147">
        <v>2.8219389600000002E-4</v>
      </c>
    </row>
    <row r="5114" spans="1:36" ht="13.5" thickBot="1" x14ac:dyDescent="0.25">
      <c r="A5114" s="149">
        <v>8861</v>
      </c>
      <c r="B5114" s="149">
        <v>9414</v>
      </c>
      <c r="C5114" s="150" t="s">
        <v>1802</v>
      </c>
      <c r="D5114" s="150">
        <v>520024126</v>
      </c>
      <c r="E5114" s="150" t="s">
        <v>429</v>
      </c>
      <c r="F5114" s="150" t="s">
        <v>1805</v>
      </c>
      <c r="G5114" s="150">
        <v>2260495</v>
      </c>
      <c r="H5114" s="150" t="s">
        <v>102</v>
      </c>
      <c r="I5114" s="150" t="s">
        <v>229</v>
      </c>
      <c r="J5114" s="150" t="s">
        <v>53</v>
      </c>
      <c r="K5114" s="150" t="s">
        <v>53</v>
      </c>
      <c r="L5114" s="150" t="s">
        <v>821</v>
      </c>
      <c r="M5114" s="150" t="s">
        <v>311</v>
      </c>
      <c r="N5114" s="150" t="s">
        <v>651</v>
      </c>
      <c r="O5114" s="150" t="s">
        <v>62</v>
      </c>
      <c r="P5114" s="150" t="s">
        <v>1369</v>
      </c>
      <c r="Q5114" s="150" t="s">
        <v>65</v>
      </c>
      <c r="R5114" s="150" t="s">
        <v>57</v>
      </c>
      <c r="S5114" s="150" t="s">
        <v>1206</v>
      </c>
      <c r="T5114" s="152">
        <v>3.899</v>
      </c>
      <c r="U5114" s="151">
        <v>47483</v>
      </c>
      <c r="V5114" s="147">
        <v>2.81E-2</v>
      </c>
      <c r="W5114" s="192">
        <v>2.5000000000000001E-2</v>
      </c>
      <c r="X5114" s="150" t="s">
        <v>636</v>
      </c>
      <c r="Y5114" s="150"/>
      <c r="Z5114" s="153">
        <v>6000</v>
      </c>
      <c r="AA5114" s="153">
        <v>1</v>
      </c>
      <c r="AB5114" s="153">
        <v>115.32</v>
      </c>
      <c r="AC5114" s="153">
        <v>0</v>
      </c>
      <c r="AD5114" s="153">
        <v>6.9192</v>
      </c>
      <c r="AE5114" s="154"/>
      <c r="AF5114" s="154"/>
      <c r="AG5114" s="150" t="s">
        <v>17</v>
      </c>
      <c r="AH5114" s="147">
        <v>4.35761058049637E-6</v>
      </c>
      <c r="AI5114" s="147">
        <v>2.9011584709999999E-3</v>
      </c>
      <c r="AJ5114" s="147">
        <v>2.6332905900000001E-4</v>
      </c>
    </row>
    <row r="5115" spans="1:36" ht="13.5" thickBot="1" x14ac:dyDescent="0.25">
      <c r="A5115" s="149">
        <v>8861</v>
      </c>
      <c r="B5115" s="149">
        <v>9414</v>
      </c>
      <c r="C5115" s="150" t="s">
        <v>1802</v>
      </c>
      <c r="D5115" s="150">
        <v>520024126</v>
      </c>
      <c r="E5115" s="150" t="s">
        <v>429</v>
      </c>
      <c r="F5115" s="150" t="s">
        <v>1807</v>
      </c>
      <c r="G5115" s="150">
        <v>2260636</v>
      </c>
      <c r="H5115" s="150" t="s">
        <v>102</v>
      </c>
      <c r="I5115" s="150" t="s">
        <v>229</v>
      </c>
      <c r="J5115" s="150" t="s">
        <v>53</v>
      </c>
      <c r="K5115" s="150" t="s">
        <v>53</v>
      </c>
      <c r="L5115" s="150" t="s">
        <v>821</v>
      </c>
      <c r="M5115" s="150" t="s">
        <v>311</v>
      </c>
      <c r="N5115" s="150" t="s">
        <v>651</v>
      </c>
      <c r="O5115" s="150" t="s">
        <v>62</v>
      </c>
      <c r="P5115" s="150" t="s">
        <v>1369</v>
      </c>
      <c r="Q5115" s="150" t="s">
        <v>65</v>
      </c>
      <c r="R5115" s="150" t="s">
        <v>57</v>
      </c>
      <c r="S5115" s="150" t="s">
        <v>1206</v>
      </c>
      <c r="T5115" s="152">
        <v>6.335</v>
      </c>
      <c r="U5115" s="151">
        <v>48852</v>
      </c>
      <c r="V5115" s="147">
        <v>3.5000000000000001E-3</v>
      </c>
      <c r="W5115" s="192">
        <v>3.0499999999999999E-2</v>
      </c>
      <c r="X5115" s="150" t="s">
        <v>636</v>
      </c>
      <c r="Y5115" s="150"/>
      <c r="Z5115" s="153">
        <v>56000</v>
      </c>
      <c r="AA5115" s="153">
        <v>1</v>
      </c>
      <c r="AB5115" s="153">
        <v>92.07</v>
      </c>
      <c r="AC5115" s="153">
        <v>0</v>
      </c>
      <c r="AD5115" s="153">
        <v>51.559199999999997</v>
      </c>
      <c r="AE5115" s="154"/>
      <c r="AF5115" s="154"/>
      <c r="AG5115" s="150" t="s">
        <v>17</v>
      </c>
      <c r="AH5115" s="147">
        <v>1.6072372515806699E-5</v>
      </c>
      <c r="AI5115" s="147">
        <v>2.1618309902000001E-2</v>
      </c>
      <c r="AJ5115" s="147">
        <v>1.9622262140000001E-3</v>
      </c>
    </row>
    <row r="5116" spans="1:36" ht="13.5" thickBot="1" x14ac:dyDescent="0.25">
      <c r="A5116" s="149">
        <v>8861</v>
      </c>
      <c r="B5116" s="149">
        <v>9414</v>
      </c>
      <c r="C5116" s="150" t="s">
        <v>1387</v>
      </c>
      <c r="D5116" s="150">
        <v>520037789</v>
      </c>
      <c r="E5116" s="150" t="s">
        <v>429</v>
      </c>
      <c r="F5116" s="150" t="s">
        <v>1843</v>
      </c>
      <c r="G5116" s="150">
        <v>3230398</v>
      </c>
      <c r="H5116" s="150" t="s">
        <v>102</v>
      </c>
      <c r="I5116" s="150" t="s">
        <v>229</v>
      </c>
      <c r="J5116" s="150" t="s">
        <v>53</v>
      </c>
      <c r="K5116" s="150" t="s">
        <v>53</v>
      </c>
      <c r="L5116" s="150" t="s">
        <v>821</v>
      </c>
      <c r="M5116" s="150" t="s">
        <v>311</v>
      </c>
      <c r="N5116" s="150" t="s">
        <v>651</v>
      </c>
      <c r="O5116" s="150" t="s">
        <v>62</v>
      </c>
      <c r="P5116" s="150" t="s">
        <v>1369</v>
      </c>
      <c r="Q5116" s="150" t="s">
        <v>65</v>
      </c>
      <c r="R5116" s="150" t="s">
        <v>57</v>
      </c>
      <c r="S5116" s="150" t="s">
        <v>1206</v>
      </c>
      <c r="T5116" s="152">
        <v>4.7590000000000003</v>
      </c>
      <c r="U5116" s="151">
        <v>47300</v>
      </c>
      <c r="V5116" s="147">
        <v>1.43E-2</v>
      </c>
      <c r="W5116" s="192">
        <v>2.6499999999999999E-2</v>
      </c>
      <c r="X5116" s="150" t="s">
        <v>636</v>
      </c>
      <c r="Y5116" s="150"/>
      <c r="Z5116" s="153">
        <v>48000</v>
      </c>
      <c r="AA5116" s="153">
        <v>1</v>
      </c>
      <c r="AB5116" s="153">
        <v>105.95</v>
      </c>
      <c r="AC5116" s="153">
        <v>0</v>
      </c>
      <c r="AD5116" s="153">
        <v>50.856000000000002</v>
      </c>
      <c r="AE5116" s="154"/>
      <c r="AF5116" s="154"/>
      <c r="AG5116" s="150" t="s">
        <v>17</v>
      </c>
      <c r="AH5116" s="147">
        <v>4.2242700153393799E-5</v>
      </c>
      <c r="AI5116" s="147">
        <v>2.1323464452E-2</v>
      </c>
      <c r="AJ5116" s="147">
        <v>1.935464017E-3</v>
      </c>
    </row>
    <row r="5117" spans="1:36" ht="13.5" thickBot="1" x14ac:dyDescent="0.25">
      <c r="A5117" s="149">
        <v>8861</v>
      </c>
      <c r="B5117" s="149">
        <v>9414</v>
      </c>
      <c r="C5117" s="150" t="s">
        <v>1210</v>
      </c>
      <c r="D5117" s="150">
        <v>520018078</v>
      </c>
      <c r="E5117" s="150" t="s">
        <v>429</v>
      </c>
      <c r="F5117" s="150" t="s">
        <v>1879</v>
      </c>
      <c r="G5117" s="150">
        <v>6040547</v>
      </c>
      <c r="H5117" s="150" t="s">
        <v>102</v>
      </c>
      <c r="I5117" s="150" t="s">
        <v>229</v>
      </c>
      <c r="J5117" s="150" t="s">
        <v>53</v>
      </c>
      <c r="K5117" s="150" t="s">
        <v>53</v>
      </c>
      <c r="L5117" s="150" t="s">
        <v>821</v>
      </c>
      <c r="M5117" s="150" t="s">
        <v>311</v>
      </c>
      <c r="N5117" s="150" t="s">
        <v>256</v>
      </c>
      <c r="O5117" s="150" t="s">
        <v>62</v>
      </c>
      <c r="P5117" s="150" t="s">
        <v>1205</v>
      </c>
      <c r="Q5117" s="150" t="s">
        <v>65</v>
      </c>
      <c r="R5117" s="150" t="s">
        <v>57</v>
      </c>
      <c r="S5117" s="150" t="s">
        <v>1206</v>
      </c>
      <c r="T5117" s="152">
        <v>5.6360000000000001</v>
      </c>
      <c r="U5117" s="151">
        <v>47447</v>
      </c>
      <c r="V5117" s="147">
        <v>1E-3</v>
      </c>
      <c r="W5117" s="192">
        <v>2.07E-2</v>
      </c>
      <c r="X5117" s="150" t="s">
        <v>636</v>
      </c>
      <c r="Y5117" s="150"/>
      <c r="Z5117" s="153">
        <v>27000</v>
      </c>
      <c r="AA5117" s="153">
        <v>1</v>
      </c>
      <c r="AB5117" s="153">
        <v>97.7</v>
      </c>
      <c r="AC5117" s="153">
        <v>0</v>
      </c>
      <c r="AD5117" s="153">
        <v>26.379000000000001</v>
      </c>
      <c r="AE5117" s="154"/>
      <c r="AF5117" s="154"/>
      <c r="AG5117" s="150" t="s">
        <v>17</v>
      </c>
      <c r="AH5117" s="147">
        <v>1.08571913411084E-5</v>
      </c>
      <c r="AI5117" s="147">
        <v>1.1060477992E-2</v>
      </c>
      <c r="AJ5117" s="147">
        <v>1.0039249110000001E-3</v>
      </c>
    </row>
    <row r="5118" spans="1:36" ht="13.5" thickBot="1" x14ac:dyDescent="0.25">
      <c r="A5118" s="149">
        <v>8861</v>
      </c>
      <c r="B5118" s="149">
        <v>9414</v>
      </c>
      <c r="C5118" s="150" t="s">
        <v>1885</v>
      </c>
      <c r="D5118" s="150">
        <v>520017807</v>
      </c>
      <c r="E5118" s="150" t="s">
        <v>429</v>
      </c>
      <c r="F5118" s="150" t="s">
        <v>1888</v>
      </c>
      <c r="G5118" s="150">
        <v>6130223</v>
      </c>
      <c r="H5118" s="150" t="s">
        <v>102</v>
      </c>
      <c r="I5118" s="150" t="s">
        <v>229</v>
      </c>
      <c r="J5118" s="150" t="s">
        <v>53</v>
      </c>
      <c r="K5118" s="150" t="s">
        <v>53</v>
      </c>
      <c r="L5118" s="150" t="s">
        <v>821</v>
      </c>
      <c r="M5118" s="150" t="s">
        <v>311</v>
      </c>
      <c r="N5118" s="150" t="s">
        <v>651</v>
      </c>
      <c r="O5118" s="150" t="s">
        <v>62</v>
      </c>
      <c r="P5118" s="150" t="s">
        <v>1437</v>
      </c>
      <c r="Q5118" s="150" t="s">
        <v>1351</v>
      </c>
      <c r="R5118" s="150" t="s">
        <v>57</v>
      </c>
      <c r="S5118" s="150" t="s">
        <v>1206</v>
      </c>
      <c r="T5118" s="152">
        <v>3.6930000000000001</v>
      </c>
      <c r="U5118" s="151">
        <v>48059</v>
      </c>
      <c r="V5118" s="147">
        <v>2.4E-2</v>
      </c>
      <c r="W5118" s="192">
        <v>2.6499999999999999E-2</v>
      </c>
      <c r="X5118" s="150" t="s">
        <v>636</v>
      </c>
      <c r="Y5118" s="150"/>
      <c r="Z5118" s="153">
        <v>6000</v>
      </c>
      <c r="AA5118" s="153">
        <v>1</v>
      </c>
      <c r="AB5118" s="153">
        <v>112.24</v>
      </c>
      <c r="AC5118" s="153">
        <v>0</v>
      </c>
      <c r="AD5118" s="153">
        <v>6.7343999999999999</v>
      </c>
      <c r="AE5118" s="154"/>
      <c r="AF5118" s="154"/>
      <c r="AG5118" s="150" t="s">
        <v>17</v>
      </c>
      <c r="AH5118" s="147">
        <v>4.4463985279077201E-6</v>
      </c>
      <c r="AI5118" s="147">
        <v>2.8236734899999998E-3</v>
      </c>
      <c r="AJ5118" s="147">
        <v>2.5629599000000003E-4</v>
      </c>
    </row>
    <row r="5119" spans="1:36" ht="13.5" thickBot="1" x14ac:dyDescent="0.25">
      <c r="A5119" s="149">
        <v>8861</v>
      </c>
      <c r="B5119" s="149">
        <v>9414</v>
      </c>
      <c r="C5119" s="150" t="s">
        <v>1913</v>
      </c>
      <c r="D5119" s="150">
        <v>520028911</v>
      </c>
      <c r="E5119" s="150" t="s">
        <v>429</v>
      </c>
      <c r="F5119" s="150" t="s">
        <v>1915</v>
      </c>
      <c r="G5119" s="150">
        <v>7390263</v>
      </c>
      <c r="H5119" s="150" t="s">
        <v>102</v>
      </c>
      <c r="I5119" s="150" t="s">
        <v>228</v>
      </c>
      <c r="J5119" s="150" t="s">
        <v>53</v>
      </c>
      <c r="K5119" s="150" t="s">
        <v>53</v>
      </c>
      <c r="L5119" s="150" t="s">
        <v>821</v>
      </c>
      <c r="M5119" s="150" t="s">
        <v>311</v>
      </c>
      <c r="N5119" s="150" t="s">
        <v>708</v>
      </c>
      <c r="O5119" s="150" t="s">
        <v>62</v>
      </c>
      <c r="P5119" s="150" t="s">
        <v>1339</v>
      </c>
      <c r="Q5119" s="150" t="s">
        <v>65</v>
      </c>
      <c r="R5119" s="150" t="s">
        <v>57</v>
      </c>
      <c r="S5119" s="150" t="s">
        <v>1206</v>
      </c>
      <c r="T5119" s="152">
        <v>5.2969999999999997</v>
      </c>
      <c r="U5119" s="151">
        <v>49653</v>
      </c>
      <c r="V5119" s="147">
        <v>2.07E-2</v>
      </c>
      <c r="W5119" s="192">
        <v>5.3400000000000003E-2</v>
      </c>
      <c r="X5119" s="150" t="s">
        <v>636</v>
      </c>
      <c r="Y5119" s="150"/>
      <c r="Z5119" s="153">
        <v>6000</v>
      </c>
      <c r="AA5119" s="153">
        <v>1</v>
      </c>
      <c r="AB5119" s="153">
        <v>84.72</v>
      </c>
      <c r="AC5119" s="153">
        <v>0</v>
      </c>
      <c r="AD5119" s="153">
        <v>5.0831999999999997</v>
      </c>
      <c r="AE5119" s="154"/>
      <c r="AF5119" s="154"/>
      <c r="AG5119" s="150" t="s">
        <v>17</v>
      </c>
      <c r="AH5119" s="147">
        <v>1.4609203798393001E-5</v>
      </c>
      <c r="AI5119" s="147">
        <v>2.1313401460000001E-3</v>
      </c>
      <c r="AJ5119" s="147">
        <v>1.93455063E-4</v>
      </c>
    </row>
    <row r="5120" spans="1:36" ht="13.5" thickBot="1" x14ac:dyDescent="0.25">
      <c r="A5120" s="149">
        <v>8861</v>
      </c>
      <c r="B5120" s="149">
        <v>9414</v>
      </c>
      <c r="C5120" s="150" t="s">
        <v>1398</v>
      </c>
      <c r="D5120" s="150">
        <v>520029935</v>
      </c>
      <c r="E5120" s="150" t="s">
        <v>429</v>
      </c>
      <c r="F5120" s="150" t="s">
        <v>1921</v>
      </c>
      <c r="G5120" s="150">
        <v>7480304</v>
      </c>
      <c r="H5120" s="150" t="s">
        <v>102</v>
      </c>
      <c r="I5120" s="150" t="s">
        <v>229</v>
      </c>
      <c r="J5120" s="150" t="s">
        <v>53</v>
      </c>
      <c r="K5120" s="150" t="s">
        <v>53</v>
      </c>
      <c r="L5120" s="150" t="s">
        <v>821</v>
      </c>
      <c r="M5120" s="150" t="s">
        <v>311</v>
      </c>
      <c r="N5120" s="150" t="s">
        <v>256</v>
      </c>
      <c r="O5120" s="150" t="s">
        <v>62</v>
      </c>
      <c r="P5120" s="150" t="s">
        <v>1205</v>
      </c>
      <c r="Q5120" s="150" t="s">
        <v>65</v>
      </c>
      <c r="R5120" s="150" t="s">
        <v>57</v>
      </c>
      <c r="S5120" s="150" t="s">
        <v>1206</v>
      </c>
      <c r="T5120" s="152">
        <v>4.2460000000000004</v>
      </c>
      <c r="U5120" s="151">
        <v>48441</v>
      </c>
      <c r="V5120" s="147">
        <v>2E-3</v>
      </c>
      <c r="W5120" s="192">
        <v>1.9400000000000001E-2</v>
      </c>
      <c r="X5120" s="150" t="s">
        <v>636</v>
      </c>
      <c r="Y5120" s="150"/>
      <c r="Z5120" s="153">
        <v>26000</v>
      </c>
      <c r="AA5120" s="153">
        <v>1</v>
      </c>
      <c r="AB5120" s="153">
        <v>101.27</v>
      </c>
      <c r="AC5120" s="153">
        <v>0</v>
      </c>
      <c r="AD5120" s="153">
        <v>26.330200000000001</v>
      </c>
      <c r="AE5120" s="154"/>
      <c r="AF5120" s="154"/>
      <c r="AG5120" s="150" t="s">
        <v>17</v>
      </c>
      <c r="AH5120" s="147">
        <v>6.7301336283873598E-6</v>
      </c>
      <c r="AI5120" s="147">
        <v>1.104001659E-2</v>
      </c>
      <c r="AJ5120" s="147">
        <v>1.002067694E-3</v>
      </c>
    </row>
    <row r="5121" spans="1:36" ht="13.5" thickBot="1" x14ac:dyDescent="0.25">
      <c r="A5121" s="149">
        <v>8861</v>
      </c>
      <c r="B5121" s="149">
        <v>9414</v>
      </c>
      <c r="C5121" s="150" t="s">
        <v>1400</v>
      </c>
      <c r="D5121" s="150">
        <v>520001736</v>
      </c>
      <c r="E5121" s="150" t="s">
        <v>429</v>
      </c>
      <c r="F5121" s="150" t="s">
        <v>1401</v>
      </c>
      <c r="G5121" s="150">
        <v>7590128</v>
      </c>
      <c r="H5121" s="150" t="s">
        <v>102</v>
      </c>
      <c r="I5121" s="150" t="s">
        <v>229</v>
      </c>
      <c r="J5121" s="150" t="s">
        <v>53</v>
      </c>
      <c r="K5121" s="150" t="s">
        <v>53</v>
      </c>
      <c r="L5121" s="150" t="s">
        <v>821</v>
      </c>
      <c r="M5121" s="150" t="s">
        <v>311</v>
      </c>
      <c r="N5121" s="150" t="s">
        <v>651</v>
      </c>
      <c r="O5121" s="150" t="s">
        <v>62</v>
      </c>
      <c r="P5121" s="150" t="s">
        <v>1369</v>
      </c>
      <c r="Q5121" s="150" t="s">
        <v>65</v>
      </c>
      <c r="R5121" s="150" t="s">
        <v>57</v>
      </c>
      <c r="S5121" s="150" t="s">
        <v>1206</v>
      </c>
      <c r="T5121" s="152">
        <v>1.462</v>
      </c>
      <c r="U5121" s="151">
        <v>46112</v>
      </c>
      <c r="V5121" s="147">
        <v>4.7500000000000001E-2</v>
      </c>
      <c r="W5121" s="192">
        <v>1.7999999999999999E-2</v>
      </c>
      <c r="X5121" s="150" t="s">
        <v>636</v>
      </c>
      <c r="Y5121" s="150"/>
      <c r="Z5121" s="153">
        <v>6000</v>
      </c>
      <c r="AA5121" s="153">
        <v>1</v>
      </c>
      <c r="AB5121" s="153">
        <v>141.47999999999999</v>
      </c>
      <c r="AC5121" s="153">
        <v>0</v>
      </c>
      <c r="AD5121" s="153">
        <v>8.4887999999999995</v>
      </c>
      <c r="AE5121" s="154"/>
      <c r="AF5121" s="154"/>
      <c r="AG5121" s="150" t="s">
        <v>17</v>
      </c>
      <c r="AH5121" s="147">
        <v>6.2790002099917398E-6</v>
      </c>
      <c r="AI5121" s="147">
        <v>3.559277667E-3</v>
      </c>
      <c r="AJ5121" s="147">
        <v>3.2306447500000002E-4</v>
      </c>
    </row>
    <row r="5122" spans="1:36" ht="13.5" thickBot="1" x14ac:dyDescent="0.25">
      <c r="A5122" s="149">
        <v>8861</v>
      </c>
      <c r="B5122" s="149">
        <v>9414</v>
      </c>
      <c r="C5122" s="150" t="s">
        <v>1400</v>
      </c>
      <c r="D5122" s="150">
        <v>520001736</v>
      </c>
      <c r="E5122" s="150" t="s">
        <v>429</v>
      </c>
      <c r="F5122" s="150" t="s">
        <v>1925</v>
      </c>
      <c r="G5122" s="150">
        <v>7590219</v>
      </c>
      <c r="H5122" s="150" t="s">
        <v>102</v>
      </c>
      <c r="I5122" s="150" t="s">
        <v>229</v>
      </c>
      <c r="J5122" s="150" t="s">
        <v>53</v>
      </c>
      <c r="K5122" s="150" t="s">
        <v>53</v>
      </c>
      <c r="L5122" s="150" t="s">
        <v>821</v>
      </c>
      <c r="M5122" s="150" t="s">
        <v>311</v>
      </c>
      <c r="N5122" s="150" t="s">
        <v>651</v>
      </c>
      <c r="O5122" s="150" t="s">
        <v>62</v>
      </c>
      <c r="P5122" s="150" t="s">
        <v>1369</v>
      </c>
      <c r="Q5122" s="150" t="s">
        <v>65</v>
      </c>
      <c r="R5122" s="150" t="s">
        <v>57</v>
      </c>
      <c r="S5122" s="150" t="s">
        <v>1206</v>
      </c>
      <c r="T5122" s="152">
        <v>3.8330000000000002</v>
      </c>
      <c r="U5122" s="151">
        <v>48760</v>
      </c>
      <c r="V5122" s="147">
        <v>5.0000000000000001E-3</v>
      </c>
      <c r="W5122" s="192">
        <v>2.5600000000000001E-2</v>
      </c>
      <c r="X5122" s="150" t="s">
        <v>636</v>
      </c>
      <c r="Y5122" s="150"/>
      <c r="Z5122" s="153">
        <v>5000</v>
      </c>
      <c r="AA5122" s="153">
        <v>1</v>
      </c>
      <c r="AB5122" s="153">
        <v>103.12</v>
      </c>
      <c r="AC5122" s="153">
        <v>0</v>
      </c>
      <c r="AD5122" s="153">
        <v>5.1559999999999997</v>
      </c>
      <c r="AE5122" s="154"/>
      <c r="AF5122" s="154"/>
      <c r="AG5122" s="150" t="s">
        <v>17</v>
      </c>
      <c r="AH5122" s="147">
        <v>2.65573938405933E-6</v>
      </c>
      <c r="AI5122" s="147">
        <v>2.1618645329999999E-3</v>
      </c>
      <c r="AJ5122" s="147">
        <v>1.9622566600000001E-4</v>
      </c>
    </row>
    <row r="5123" spans="1:36" ht="13.5" thickBot="1" x14ac:dyDescent="0.25">
      <c r="A5123" s="149">
        <v>8861</v>
      </c>
      <c r="B5123" s="149">
        <v>9414</v>
      </c>
      <c r="C5123" s="150" t="s">
        <v>1706</v>
      </c>
      <c r="D5123" s="150">
        <v>520032178</v>
      </c>
      <c r="E5123" s="150" t="s">
        <v>429</v>
      </c>
      <c r="F5123" s="150" t="s">
        <v>2174</v>
      </c>
      <c r="G5123" s="150">
        <v>77102620</v>
      </c>
      <c r="H5123" s="150" t="s">
        <v>102</v>
      </c>
      <c r="I5123" s="150" t="s">
        <v>228</v>
      </c>
      <c r="J5123" s="150" t="s">
        <v>53</v>
      </c>
      <c r="K5123" s="150" t="s">
        <v>53</v>
      </c>
      <c r="L5123" s="150" t="s">
        <v>54</v>
      </c>
      <c r="M5123" s="150" t="s">
        <v>311</v>
      </c>
      <c r="N5123" s="150" t="s">
        <v>140</v>
      </c>
      <c r="O5123" s="150" t="s">
        <v>62</v>
      </c>
      <c r="P5123" s="150" t="s">
        <v>298</v>
      </c>
      <c r="Q5123" s="150" t="s">
        <v>298</v>
      </c>
      <c r="R5123" s="150" t="s">
        <v>57</v>
      </c>
      <c r="S5123" s="150" t="s">
        <v>1206</v>
      </c>
      <c r="T5123" s="152">
        <v>0.52400000000000002</v>
      </c>
      <c r="U5123" s="151">
        <v>46568</v>
      </c>
      <c r="V5123" s="147">
        <v>4.5900000000000003E-2</v>
      </c>
      <c r="W5123" s="192">
        <v>6.4000000000000001E-2</v>
      </c>
      <c r="X5123" s="150" t="s">
        <v>636</v>
      </c>
      <c r="Y5123" s="150"/>
      <c r="Z5123" s="153">
        <v>58000</v>
      </c>
      <c r="AA5123" s="153">
        <v>1</v>
      </c>
      <c r="AB5123" s="153">
        <v>92.725300000000004</v>
      </c>
      <c r="AC5123" s="153">
        <v>0</v>
      </c>
      <c r="AD5123" s="153">
        <v>53.780670000000001</v>
      </c>
      <c r="AE5123" s="154"/>
      <c r="AF5123" s="154"/>
      <c r="AG5123" s="150" t="s">
        <v>17</v>
      </c>
      <c r="AH5123" s="147">
        <v>7.2499999999999995E-4</v>
      </c>
      <c r="AI5123" s="147">
        <v>2.2549752339000001E-2</v>
      </c>
      <c r="AJ5123" s="147">
        <v>2.0467703239999998E-3</v>
      </c>
    </row>
    <row r="5124" spans="1:36" ht="13.5" thickBot="1" x14ac:dyDescent="0.25">
      <c r="A5124" s="149">
        <v>8861</v>
      </c>
      <c r="B5124" s="149">
        <v>9414</v>
      </c>
      <c r="C5124" s="150" t="s">
        <v>1706</v>
      </c>
      <c r="D5124" s="150">
        <v>520032178</v>
      </c>
      <c r="E5124" s="150" t="s">
        <v>429</v>
      </c>
      <c r="F5124" s="150" t="s">
        <v>1932</v>
      </c>
      <c r="G5124" s="150">
        <v>77102960</v>
      </c>
      <c r="H5124" s="150" t="s">
        <v>102</v>
      </c>
      <c r="I5124" s="150" t="s">
        <v>228</v>
      </c>
      <c r="J5124" s="150" t="s">
        <v>53</v>
      </c>
      <c r="K5124" s="150" t="s">
        <v>53</v>
      </c>
      <c r="L5124" s="150" t="s">
        <v>54</v>
      </c>
      <c r="M5124" s="150" t="s">
        <v>311</v>
      </c>
      <c r="N5124" s="150" t="s">
        <v>140</v>
      </c>
      <c r="O5124" s="150" t="s">
        <v>62</v>
      </c>
      <c r="P5124" s="150" t="s">
        <v>298</v>
      </c>
      <c r="Q5124" s="150" t="s">
        <v>298</v>
      </c>
      <c r="R5124" s="150" t="s">
        <v>57</v>
      </c>
      <c r="S5124" s="150" t="s">
        <v>1206</v>
      </c>
      <c r="T5124" s="152">
        <v>1.619</v>
      </c>
      <c r="U5124" s="151">
        <v>46568</v>
      </c>
      <c r="V5124" s="147">
        <v>6.25E-2</v>
      </c>
      <c r="W5124" s="192">
        <v>6.4699999999999994E-2</v>
      </c>
      <c r="X5124" s="150" t="s">
        <v>636</v>
      </c>
      <c r="Y5124" s="150"/>
      <c r="Z5124" s="153">
        <v>60000</v>
      </c>
      <c r="AA5124" s="153">
        <v>1</v>
      </c>
      <c r="AB5124" s="153">
        <v>100.235</v>
      </c>
      <c r="AC5124" s="153">
        <v>0</v>
      </c>
      <c r="AD5124" s="153">
        <v>60.140999999999998</v>
      </c>
      <c r="AE5124" s="154"/>
      <c r="AF5124" s="154"/>
      <c r="AG5124" s="150" t="s">
        <v>17</v>
      </c>
      <c r="AH5124" s="147">
        <v>6.0515592799999999E-4</v>
      </c>
      <c r="AI5124" s="147">
        <v>2.5216581634999999E-2</v>
      </c>
      <c r="AJ5124" s="147">
        <v>2.2888300580000001E-3</v>
      </c>
    </row>
    <row r="5125" spans="1:36" ht="13.5" thickBot="1" x14ac:dyDescent="0.25">
      <c r="A5125" s="149">
        <v>8861</v>
      </c>
      <c r="B5125" s="149">
        <v>9421</v>
      </c>
      <c r="C5125" s="150" t="s">
        <v>1440</v>
      </c>
      <c r="D5125" s="150">
        <v>520026683</v>
      </c>
      <c r="E5125" s="150" t="s">
        <v>429</v>
      </c>
      <c r="F5125" s="150" t="s">
        <v>1441</v>
      </c>
      <c r="G5125" s="150">
        <v>1133149</v>
      </c>
      <c r="H5125" s="150" t="s">
        <v>102</v>
      </c>
      <c r="I5125" s="150" t="s">
        <v>229</v>
      </c>
      <c r="J5125" s="150" t="s">
        <v>53</v>
      </c>
      <c r="K5125" s="150" t="s">
        <v>53</v>
      </c>
      <c r="L5125" s="150" t="s">
        <v>821</v>
      </c>
      <c r="M5125" s="150" t="s">
        <v>311</v>
      </c>
      <c r="N5125" s="150" t="s">
        <v>651</v>
      </c>
      <c r="O5125" s="150" t="s">
        <v>62</v>
      </c>
      <c r="P5125" s="150" t="s">
        <v>1369</v>
      </c>
      <c r="Q5125" s="150" t="s">
        <v>65</v>
      </c>
      <c r="R5125" s="150" t="s">
        <v>57</v>
      </c>
      <c r="S5125" s="150" t="s">
        <v>1206</v>
      </c>
      <c r="T5125" s="152">
        <v>2.0310000000000001</v>
      </c>
      <c r="U5125" s="151">
        <v>46936</v>
      </c>
      <c r="V5125" s="147">
        <v>3.2000000000000001E-2</v>
      </c>
      <c r="W5125" s="192">
        <v>2.2200000000000001E-2</v>
      </c>
      <c r="X5125" s="150" t="s">
        <v>636</v>
      </c>
      <c r="Y5125" s="150"/>
      <c r="Z5125" s="153">
        <v>690000</v>
      </c>
      <c r="AA5125" s="153">
        <v>1</v>
      </c>
      <c r="AB5125" s="153">
        <v>116.39</v>
      </c>
      <c r="AC5125" s="153">
        <v>0</v>
      </c>
      <c r="AD5125" s="153">
        <v>803.09100000000001</v>
      </c>
      <c r="AE5125" s="154"/>
      <c r="AF5125" s="154"/>
      <c r="AG5125" s="150" t="s">
        <v>17</v>
      </c>
      <c r="AH5125" s="147">
        <v>4.9185740699999995E-4</v>
      </c>
      <c r="AI5125" s="147">
        <v>1.9228591468999998E-2</v>
      </c>
      <c r="AJ5125" s="147">
        <v>1.931743773E-3</v>
      </c>
    </row>
    <row r="5126" spans="1:36" ht="13.5" thickBot="1" x14ac:dyDescent="0.25">
      <c r="A5126" s="149">
        <v>8861</v>
      </c>
      <c r="B5126" s="149">
        <v>9421</v>
      </c>
      <c r="C5126" s="150" t="s">
        <v>1442</v>
      </c>
      <c r="D5126" s="150">
        <v>511659401</v>
      </c>
      <c r="E5126" s="150" t="s">
        <v>429</v>
      </c>
      <c r="F5126" s="150" t="s">
        <v>1443</v>
      </c>
      <c r="G5126" s="150">
        <v>1133487</v>
      </c>
      <c r="H5126" s="150" t="s">
        <v>102</v>
      </c>
      <c r="I5126" s="150" t="s">
        <v>229</v>
      </c>
      <c r="J5126" s="150" t="s">
        <v>53</v>
      </c>
      <c r="K5126" s="150" t="s">
        <v>53</v>
      </c>
      <c r="L5126" s="150" t="s">
        <v>821</v>
      </c>
      <c r="M5126" s="150" t="s">
        <v>311</v>
      </c>
      <c r="N5126" s="150" t="s">
        <v>651</v>
      </c>
      <c r="O5126" s="150" t="s">
        <v>62</v>
      </c>
      <c r="P5126" s="150" t="s">
        <v>1369</v>
      </c>
      <c r="Q5126" s="150" t="s">
        <v>65</v>
      </c>
      <c r="R5126" s="150" t="s">
        <v>57</v>
      </c>
      <c r="S5126" s="150" t="s">
        <v>1206</v>
      </c>
      <c r="T5126" s="152">
        <v>2.6920000000000002</v>
      </c>
      <c r="U5126" s="151">
        <v>47177</v>
      </c>
      <c r="V5126" s="147">
        <v>2.3400000000000001E-2</v>
      </c>
      <c r="W5126" s="192">
        <v>2.3E-2</v>
      </c>
      <c r="X5126" s="150" t="s">
        <v>636</v>
      </c>
      <c r="Y5126" s="150"/>
      <c r="Z5126" s="153">
        <v>754925.93</v>
      </c>
      <c r="AA5126" s="153">
        <v>1</v>
      </c>
      <c r="AB5126" s="153">
        <v>111.84</v>
      </c>
      <c r="AC5126" s="153">
        <v>0</v>
      </c>
      <c r="AD5126" s="153">
        <v>844.30916000000002</v>
      </c>
      <c r="AE5126" s="154"/>
      <c r="AF5126" s="154"/>
      <c r="AG5126" s="150" t="s">
        <v>17</v>
      </c>
      <c r="AH5126" s="147">
        <v>3.5785991200000002E-4</v>
      </c>
      <c r="AI5126" s="147">
        <v>2.0215487300000001E-2</v>
      </c>
      <c r="AJ5126" s="147">
        <v>2.030889354E-3</v>
      </c>
    </row>
    <row r="5127" spans="1:36" ht="13.5" thickBot="1" x14ac:dyDescent="0.25">
      <c r="A5127" s="149">
        <v>8861</v>
      </c>
      <c r="B5127" s="149">
        <v>9421</v>
      </c>
      <c r="C5127" s="150" t="s">
        <v>1332</v>
      </c>
      <c r="D5127" s="150">
        <v>520036104</v>
      </c>
      <c r="E5127" s="150" t="s">
        <v>429</v>
      </c>
      <c r="F5127" s="150" t="s">
        <v>1447</v>
      </c>
      <c r="G5127" s="150">
        <v>1135888</v>
      </c>
      <c r="H5127" s="150" t="s">
        <v>102</v>
      </c>
      <c r="I5127" s="150" t="s">
        <v>229</v>
      </c>
      <c r="J5127" s="150" t="s">
        <v>53</v>
      </c>
      <c r="K5127" s="150" t="s">
        <v>53</v>
      </c>
      <c r="L5127" s="150" t="s">
        <v>821</v>
      </c>
      <c r="M5127" s="150" t="s">
        <v>311</v>
      </c>
      <c r="N5127" s="150" t="s">
        <v>140</v>
      </c>
      <c r="O5127" s="150" t="s">
        <v>62</v>
      </c>
      <c r="P5127" s="150" t="s">
        <v>1334</v>
      </c>
      <c r="Q5127" s="150" t="s">
        <v>65</v>
      </c>
      <c r="R5127" s="150" t="s">
        <v>57</v>
      </c>
      <c r="S5127" s="150" t="s">
        <v>1206</v>
      </c>
      <c r="T5127" s="152">
        <v>3.1379999999999999</v>
      </c>
      <c r="U5127" s="151">
        <v>47239</v>
      </c>
      <c r="V5127" s="147">
        <v>3.9E-2</v>
      </c>
      <c r="W5127" s="192">
        <v>3.5799999999999998E-2</v>
      </c>
      <c r="X5127" s="150" t="s">
        <v>636</v>
      </c>
      <c r="Y5127" s="150"/>
      <c r="Z5127" s="153">
        <v>720000</v>
      </c>
      <c r="AA5127" s="153">
        <v>1</v>
      </c>
      <c r="AB5127" s="153">
        <v>115.37</v>
      </c>
      <c r="AC5127" s="153">
        <v>0</v>
      </c>
      <c r="AD5127" s="153">
        <v>830.66399999999999</v>
      </c>
      <c r="AE5127" s="154"/>
      <c r="AF5127" s="154"/>
      <c r="AG5127" s="150" t="s">
        <v>17</v>
      </c>
      <c r="AH5127" s="147">
        <v>4.89020964E-4</v>
      </c>
      <c r="AI5127" s="147">
        <v>1.9888778114E-2</v>
      </c>
      <c r="AJ5127" s="147">
        <v>1.9980674789999999E-3</v>
      </c>
    </row>
    <row r="5128" spans="1:36" ht="13.5" thickBot="1" x14ac:dyDescent="0.25">
      <c r="A5128" s="149">
        <v>8861</v>
      </c>
      <c r="B5128" s="149">
        <v>9421</v>
      </c>
      <c r="C5128" s="150" t="s">
        <v>1340</v>
      </c>
      <c r="D5128" s="150">
        <v>510960719</v>
      </c>
      <c r="E5128" s="150" t="s">
        <v>429</v>
      </c>
      <c r="F5128" s="150" t="s">
        <v>1457</v>
      </c>
      <c r="G5128" s="150">
        <v>1138650</v>
      </c>
      <c r="H5128" s="150" t="s">
        <v>102</v>
      </c>
      <c r="I5128" s="150" t="s">
        <v>229</v>
      </c>
      <c r="J5128" s="150" t="s">
        <v>53</v>
      </c>
      <c r="K5128" s="150" t="s">
        <v>53</v>
      </c>
      <c r="L5128" s="150" t="s">
        <v>821</v>
      </c>
      <c r="M5128" s="150" t="s">
        <v>311</v>
      </c>
      <c r="N5128" s="150" t="s">
        <v>651</v>
      </c>
      <c r="O5128" s="150" t="s">
        <v>62</v>
      </c>
      <c r="P5128" s="150" t="s">
        <v>1458</v>
      </c>
      <c r="Q5128" s="150" t="s">
        <v>1351</v>
      </c>
      <c r="R5128" s="150" t="s">
        <v>57</v>
      </c>
      <c r="S5128" s="150" t="s">
        <v>1206</v>
      </c>
      <c r="T5128" s="152">
        <v>3.1360000000000001</v>
      </c>
      <c r="U5128" s="151">
        <v>47669</v>
      </c>
      <c r="V5128" s="147">
        <v>1.34E-2</v>
      </c>
      <c r="W5128" s="192">
        <v>2.29E-2</v>
      </c>
      <c r="X5128" s="150" t="s">
        <v>636</v>
      </c>
      <c r="Y5128" s="150"/>
      <c r="Z5128" s="153">
        <v>2605400</v>
      </c>
      <c r="AA5128" s="153">
        <v>1</v>
      </c>
      <c r="AB5128" s="153">
        <v>110.26</v>
      </c>
      <c r="AC5128" s="153">
        <v>0</v>
      </c>
      <c r="AD5128" s="153">
        <v>2872.7140399999998</v>
      </c>
      <c r="AE5128" s="154"/>
      <c r="AF5128" s="154"/>
      <c r="AG5128" s="150" t="s">
        <v>17</v>
      </c>
      <c r="AH5128" s="147">
        <v>9.0731380999999999E-4</v>
      </c>
      <c r="AI5128" s="147">
        <v>6.8782049213000004E-2</v>
      </c>
      <c r="AJ5128" s="147">
        <v>6.909985867E-3</v>
      </c>
    </row>
    <row r="5129" spans="1:36" ht="13.5" thickBot="1" x14ac:dyDescent="0.25">
      <c r="A5129" s="149">
        <v>8861</v>
      </c>
      <c r="B5129" s="149">
        <v>9421</v>
      </c>
      <c r="C5129" s="150" t="s">
        <v>1512</v>
      </c>
      <c r="D5129" s="150">
        <v>515327120</v>
      </c>
      <c r="E5129" s="150" t="s">
        <v>429</v>
      </c>
      <c r="F5129" s="150" t="s">
        <v>1513</v>
      </c>
      <c r="G5129" s="150">
        <v>1155928</v>
      </c>
      <c r="H5129" s="150" t="s">
        <v>102</v>
      </c>
      <c r="I5129" s="150" t="s">
        <v>229</v>
      </c>
      <c r="J5129" s="150" t="s">
        <v>53</v>
      </c>
      <c r="K5129" s="150" t="s">
        <v>53</v>
      </c>
      <c r="L5129" s="150" t="s">
        <v>821</v>
      </c>
      <c r="M5129" s="150" t="s">
        <v>311</v>
      </c>
      <c r="N5129" s="150" t="s">
        <v>651</v>
      </c>
      <c r="O5129" s="150" t="s">
        <v>62</v>
      </c>
      <c r="P5129" s="150" t="s">
        <v>1350</v>
      </c>
      <c r="Q5129" s="150" t="s">
        <v>1351</v>
      </c>
      <c r="R5129" s="150" t="s">
        <v>57</v>
      </c>
      <c r="S5129" s="150" t="s">
        <v>1206</v>
      </c>
      <c r="T5129" s="152">
        <v>3.2349999999999999</v>
      </c>
      <c r="U5129" s="151">
        <v>46752</v>
      </c>
      <c r="V5129" s="147">
        <v>2.75E-2</v>
      </c>
      <c r="W5129" s="192">
        <v>2.6200000000000001E-2</v>
      </c>
      <c r="X5129" s="150" t="s">
        <v>636</v>
      </c>
      <c r="Y5129" s="150"/>
      <c r="Z5129" s="153">
        <v>540000</v>
      </c>
      <c r="AA5129" s="153">
        <v>1</v>
      </c>
      <c r="AB5129" s="153">
        <v>112.38</v>
      </c>
      <c r="AC5129" s="153">
        <v>0</v>
      </c>
      <c r="AD5129" s="153">
        <v>606.85199999999998</v>
      </c>
      <c r="AE5129" s="154"/>
      <c r="AF5129" s="154"/>
      <c r="AG5129" s="150" t="s">
        <v>17</v>
      </c>
      <c r="AH5129" s="147">
        <v>9.9742082299999991E-4</v>
      </c>
      <c r="AI5129" s="147">
        <v>1.4529996215E-2</v>
      </c>
      <c r="AJ5129" s="147">
        <v>1.4597132479999999E-3</v>
      </c>
    </row>
    <row r="5130" spans="1:36" ht="13.5" thickBot="1" x14ac:dyDescent="0.25">
      <c r="A5130" s="149">
        <v>8861</v>
      </c>
      <c r="B5130" s="149">
        <v>9421</v>
      </c>
      <c r="C5130" s="150" t="s">
        <v>1520</v>
      </c>
      <c r="D5130" s="150">
        <v>513957472</v>
      </c>
      <c r="E5130" s="150" t="s">
        <v>429</v>
      </c>
      <c r="F5130" s="150" t="s">
        <v>1521</v>
      </c>
      <c r="G5130" s="150">
        <v>11576680</v>
      </c>
      <c r="H5130" s="150" t="s">
        <v>102</v>
      </c>
      <c r="I5130" s="150" t="s">
        <v>228</v>
      </c>
      <c r="J5130" s="150" t="s">
        <v>53</v>
      </c>
      <c r="K5130" s="150" t="s">
        <v>53</v>
      </c>
      <c r="L5130" s="150" t="s">
        <v>54</v>
      </c>
      <c r="M5130" s="150" t="s">
        <v>311</v>
      </c>
      <c r="N5130" s="150" t="s">
        <v>651</v>
      </c>
      <c r="O5130" s="150" t="s">
        <v>62</v>
      </c>
      <c r="P5130" s="150" t="s">
        <v>298</v>
      </c>
      <c r="Q5130" s="150" t="s">
        <v>298</v>
      </c>
      <c r="R5130" s="150" t="s">
        <v>57</v>
      </c>
      <c r="S5130" s="150" t="s">
        <v>1206</v>
      </c>
      <c r="T5130" s="152">
        <v>1.3819999999999999</v>
      </c>
      <c r="U5130" s="151">
        <v>47787</v>
      </c>
      <c r="V5130" s="147">
        <v>4.8000000000000001E-2</v>
      </c>
      <c r="W5130" s="192">
        <v>5.5500000000000001E-2</v>
      </c>
      <c r="X5130" s="150" t="s">
        <v>636</v>
      </c>
      <c r="Y5130" s="150"/>
      <c r="Z5130" s="153">
        <v>399000</v>
      </c>
      <c r="AA5130" s="153">
        <v>1</v>
      </c>
      <c r="AB5130" s="153">
        <v>95.109300000000005</v>
      </c>
      <c r="AC5130" s="153">
        <v>0</v>
      </c>
      <c r="AD5130" s="153">
        <v>379.48610000000002</v>
      </c>
      <c r="AE5130" s="154"/>
      <c r="AF5130" s="154"/>
      <c r="AG5130" s="150" t="s">
        <v>17</v>
      </c>
      <c r="AH5130" s="147">
        <v>7.4929674199999995E-4</v>
      </c>
      <c r="AI5130" s="147">
        <v>9.0861224749999997E-3</v>
      </c>
      <c r="AJ5130" s="147">
        <v>9.12810517E-4</v>
      </c>
    </row>
    <row r="5131" spans="1:36" ht="13.5" thickBot="1" x14ac:dyDescent="0.25">
      <c r="A5131" s="149">
        <v>8861</v>
      </c>
      <c r="B5131" s="149">
        <v>9421</v>
      </c>
      <c r="C5131" s="150" t="s">
        <v>1525</v>
      </c>
      <c r="D5131" s="150">
        <v>520010869</v>
      </c>
      <c r="E5131" s="150" t="s">
        <v>429</v>
      </c>
      <c r="F5131" s="150" t="s">
        <v>1526</v>
      </c>
      <c r="G5131" s="150">
        <v>1158476</v>
      </c>
      <c r="H5131" s="150" t="s">
        <v>102</v>
      </c>
      <c r="I5131" s="150" t="s">
        <v>229</v>
      </c>
      <c r="J5131" s="150" t="s">
        <v>53</v>
      </c>
      <c r="K5131" s="150" t="s">
        <v>53</v>
      </c>
      <c r="L5131" s="150" t="s">
        <v>821</v>
      </c>
      <c r="M5131" s="150" t="s">
        <v>311</v>
      </c>
      <c r="N5131" s="150" t="s">
        <v>258</v>
      </c>
      <c r="O5131" s="150" t="s">
        <v>62</v>
      </c>
      <c r="P5131" s="150" t="s">
        <v>1205</v>
      </c>
      <c r="Q5131" s="150" t="s">
        <v>65</v>
      </c>
      <c r="R5131" s="150" t="s">
        <v>57</v>
      </c>
      <c r="S5131" s="150" t="s">
        <v>1206</v>
      </c>
      <c r="T5131" s="152">
        <v>12.141</v>
      </c>
      <c r="U5131" s="151">
        <v>56249</v>
      </c>
      <c r="V5131" s="147">
        <v>2.07E-2</v>
      </c>
      <c r="W5131" s="192">
        <v>2.7900000000000001E-2</v>
      </c>
      <c r="X5131" s="150" t="s">
        <v>636</v>
      </c>
      <c r="Y5131" s="150"/>
      <c r="Z5131" s="153">
        <v>124000</v>
      </c>
      <c r="AA5131" s="153">
        <v>1</v>
      </c>
      <c r="AB5131" s="153">
        <v>101.58</v>
      </c>
      <c r="AC5131" s="153">
        <v>0</v>
      </c>
      <c r="AD5131" s="153">
        <v>125.9592</v>
      </c>
      <c r="AE5131" s="154"/>
      <c r="AF5131" s="154"/>
      <c r="AG5131" s="150" t="s">
        <v>17</v>
      </c>
      <c r="AH5131" s="147">
        <v>2.72319299325886E-5</v>
      </c>
      <c r="AI5131" s="147">
        <v>3.0158699300000002E-3</v>
      </c>
      <c r="AJ5131" s="147">
        <v>3.0298048400000002E-4</v>
      </c>
    </row>
    <row r="5132" spans="1:36" ht="13.5" thickBot="1" x14ac:dyDescent="0.25">
      <c r="A5132" s="149">
        <v>8861</v>
      </c>
      <c r="B5132" s="149">
        <v>9421</v>
      </c>
      <c r="C5132" s="150" t="s">
        <v>1465</v>
      </c>
      <c r="D5132" s="150">
        <v>1665</v>
      </c>
      <c r="E5132" s="150" t="s">
        <v>2</v>
      </c>
      <c r="F5132" s="150" t="s">
        <v>1532</v>
      </c>
      <c r="G5132" s="150">
        <v>1160258</v>
      </c>
      <c r="H5132" s="150" t="s">
        <v>102</v>
      </c>
      <c r="I5132" s="150" t="s">
        <v>228</v>
      </c>
      <c r="J5132" s="150" t="s">
        <v>53</v>
      </c>
      <c r="K5132" s="150" t="s">
        <v>53</v>
      </c>
      <c r="L5132" s="150" t="s">
        <v>821</v>
      </c>
      <c r="M5132" s="150" t="s">
        <v>311</v>
      </c>
      <c r="N5132" s="150" t="s">
        <v>652</v>
      </c>
      <c r="O5132" s="150" t="s">
        <v>62</v>
      </c>
      <c r="P5132" s="150" t="s">
        <v>1345</v>
      </c>
      <c r="Q5132" s="150" t="s">
        <v>65</v>
      </c>
      <c r="R5132" s="150" t="s">
        <v>57</v>
      </c>
      <c r="S5132" s="150" t="s">
        <v>1206</v>
      </c>
      <c r="T5132" s="152">
        <v>3.6259999999999999</v>
      </c>
      <c r="U5132" s="151">
        <v>48502</v>
      </c>
      <c r="V5132" s="147">
        <v>4.4999999999999998E-2</v>
      </c>
      <c r="W5132" s="192">
        <v>6.3899999999999998E-2</v>
      </c>
      <c r="X5132" s="150" t="s">
        <v>636</v>
      </c>
      <c r="Y5132" s="150"/>
      <c r="Z5132" s="153">
        <v>425000</v>
      </c>
      <c r="AA5132" s="153">
        <v>1</v>
      </c>
      <c r="AB5132" s="153">
        <v>95.73</v>
      </c>
      <c r="AC5132" s="153">
        <v>0</v>
      </c>
      <c r="AD5132" s="153">
        <v>406.85250000000002</v>
      </c>
      <c r="AE5132" s="154"/>
      <c r="AF5132" s="154"/>
      <c r="AG5132" s="150" t="s">
        <v>17</v>
      </c>
      <c r="AH5132" s="147">
        <v>4.3730964999999999E-4</v>
      </c>
      <c r="AI5132" s="147">
        <v>9.7413624490000003E-3</v>
      </c>
      <c r="AJ5132" s="147">
        <v>9.7863726900000009E-4</v>
      </c>
    </row>
    <row r="5133" spans="1:36" ht="13.5" thickBot="1" x14ac:dyDescent="0.25">
      <c r="A5133" s="149">
        <v>8861</v>
      </c>
      <c r="B5133" s="149">
        <v>9421</v>
      </c>
      <c r="C5133" s="150" t="s">
        <v>1490</v>
      </c>
      <c r="D5133" s="150">
        <v>510560188</v>
      </c>
      <c r="E5133" s="150" t="s">
        <v>429</v>
      </c>
      <c r="F5133" s="150" t="s">
        <v>1542</v>
      </c>
      <c r="G5133" s="150">
        <v>1160878</v>
      </c>
      <c r="H5133" s="150" t="s">
        <v>102</v>
      </c>
      <c r="I5133" s="150" t="s">
        <v>228</v>
      </c>
      <c r="J5133" s="150" t="s">
        <v>53</v>
      </c>
      <c r="K5133" s="150" t="s">
        <v>53</v>
      </c>
      <c r="L5133" s="150" t="s">
        <v>821</v>
      </c>
      <c r="M5133" s="150" t="s">
        <v>311</v>
      </c>
      <c r="N5133" s="150" t="s">
        <v>652</v>
      </c>
      <c r="O5133" s="150" t="s">
        <v>62</v>
      </c>
      <c r="P5133" s="150" t="s">
        <v>1366</v>
      </c>
      <c r="Q5133" s="150" t="s">
        <v>1351</v>
      </c>
      <c r="R5133" s="150" t="s">
        <v>57</v>
      </c>
      <c r="S5133" s="150" t="s">
        <v>1206</v>
      </c>
      <c r="T5133" s="152">
        <v>3.3319999999999999</v>
      </c>
      <c r="U5133" s="151">
        <v>47207</v>
      </c>
      <c r="V5133" s="147">
        <v>3.2500000000000001E-2</v>
      </c>
      <c r="W5133" s="192">
        <v>5.5199999999999999E-2</v>
      </c>
      <c r="X5133" s="150" t="s">
        <v>636</v>
      </c>
      <c r="Y5133" s="150"/>
      <c r="Z5133" s="153">
        <v>224400</v>
      </c>
      <c r="AA5133" s="153">
        <v>1</v>
      </c>
      <c r="AB5133" s="153">
        <v>93.05</v>
      </c>
      <c r="AC5133" s="153">
        <v>0</v>
      </c>
      <c r="AD5133" s="153">
        <v>208.80420000000001</v>
      </c>
      <c r="AE5133" s="154"/>
      <c r="AF5133" s="154"/>
      <c r="AG5133" s="150" t="s">
        <v>17</v>
      </c>
      <c r="AH5133" s="147">
        <v>7.6910303300000002E-4</v>
      </c>
      <c r="AI5133" s="147">
        <v>4.9994467109999996E-3</v>
      </c>
      <c r="AJ5133" s="147">
        <v>5.0225468000000004E-4</v>
      </c>
    </row>
    <row r="5134" spans="1:36" ht="13.5" thickBot="1" x14ac:dyDescent="0.25">
      <c r="A5134" s="149">
        <v>8861</v>
      </c>
      <c r="B5134" s="149">
        <v>9421</v>
      </c>
      <c r="C5134" s="150" t="s">
        <v>1364</v>
      </c>
      <c r="D5134" s="150">
        <v>512607888</v>
      </c>
      <c r="E5134" s="150" t="s">
        <v>429</v>
      </c>
      <c r="F5134" s="150" t="s">
        <v>2188</v>
      </c>
      <c r="G5134" s="150">
        <v>1161785</v>
      </c>
      <c r="H5134" s="150" t="s">
        <v>102</v>
      </c>
      <c r="I5134" s="150" t="s">
        <v>228</v>
      </c>
      <c r="J5134" s="150" t="s">
        <v>53</v>
      </c>
      <c r="K5134" s="150" t="s">
        <v>53</v>
      </c>
      <c r="L5134" s="150" t="s">
        <v>821</v>
      </c>
      <c r="M5134" s="150" t="s">
        <v>311</v>
      </c>
      <c r="N5134" s="150" t="s">
        <v>259</v>
      </c>
      <c r="O5134" s="150" t="s">
        <v>62</v>
      </c>
      <c r="P5134" s="150" t="s">
        <v>1366</v>
      </c>
      <c r="Q5134" s="150" t="s">
        <v>1351</v>
      </c>
      <c r="R5134" s="150" t="s">
        <v>57</v>
      </c>
      <c r="S5134" s="150" t="s">
        <v>1206</v>
      </c>
      <c r="T5134" s="152">
        <v>3.6040000000000001</v>
      </c>
      <c r="U5134" s="151">
        <v>48091</v>
      </c>
      <c r="V5134" s="147">
        <v>2.1600000000000001E-2</v>
      </c>
      <c r="W5134" s="192">
        <v>5.6899999999999999E-2</v>
      </c>
      <c r="X5134" s="150" t="s">
        <v>636</v>
      </c>
      <c r="Y5134" s="150"/>
      <c r="Z5134" s="153">
        <v>238342.47</v>
      </c>
      <c r="AA5134" s="153">
        <v>1</v>
      </c>
      <c r="AB5134" s="153">
        <v>88.45</v>
      </c>
      <c r="AC5134" s="153">
        <v>0</v>
      </c>
      <c r="AD5134" s="153">
        <v>210.81390999999999</v>
      </c>
      <c r="AE5134" s="154"/>
      <c r="AF5134" s="154"/>
      <c r="AG5134" s="150" t="s">
        <v>17</v>
      </c>
      <c r="AH5134" s="147">
        <v>3.2765325600000002E-4</v>
      </c>
      <c r="AI5134" s="147">
        <v>5.0475656569999999E-3</v>
      </c>
      <c r="AJ5134" s="147">
        <v>5.0708880799999996E-4</v>
      </c>
    </row>
    <row r="5135" spans="1:36" ht="13.5" thickBot="1" x14ac:dyDescent="0.25">
      <c r="A5135" s="149">
        <v>8861</v>
      </c>
      <c r="B5135" s="149">
        <v>9421</v>
      </c>
      <c r="C5135" s="150" t="s">
        <v>1435</v>
      </c>
      <c r="D5135" s="150">
        <v>513992529</v>
      </c>
      <c r="E5135" s="150" t="s">
        <v>429</v>
      </c>
      <c r="F5135" s="150" t="s">
        <v>1553</v>
      </c>
      <c r="G5135" s="150">
        <v>1167147</v>
      </c>
      <c r="H5135" s="150" t="s">
        <v>102</v>
      </c>
      <c r="I5135" s="150" t="s">
        <v>229</v>
      </c>
      <c r="J5135" s="150" t="s">
        <v>53</v>
      </c>
      <c r="K5135" s="150" t="s">
        <v>53</v>
      </c>
      <c r="L5135" s="150" t="s">
        <v>821</v>
      </c>
      <c r="M5135" s="150" t="s">
        <v>311</v>
      </c>
      <c r="N5135" s="150" t="s">
        <v>651</v>
      </c>
      <c r="O5135" s="150" t="s">
        <v>62</v>
      </c>
      <c r="P5135" s="150" t="s">
        <v>1437</v>
      </c>
      <c r="Q5135" s="150" t="s">
        <v>1351</v>
      </c>
      <c r="R5135" s="150" t="s">
        <v>57</v>
      </c>
      <c r="S5135" s="150" t="s">
        <v>1206</v>
      </c>
      <c r="T5135" s="152">
        <v>6.3170000000000002</v>
      </c>
      <c r="U5135" s="151">
        <v>48665</v>
      </c>
      <c r="V5135" s="147">
        <v>1.5800000000000002E-2</v>
      </c>
      <c r="W5135" s="192">
        <v>2.9700000000000001E-2</v>
      </c>
      <c r="X5135" s="150" t="s">
        <v>636</v>
      </c>
      <c r="Y5135" s="150"/>
      <c r="Z5135" s="153">
        <v>1530081.59</v>
      </c>
      <c r="AA5135" s="153">
        <v>1</v>
      </c>
      <c r="AB5135" s="153">
        <v>102.66</v>
      </c>
      <c r="AC5135" s="153">
        <v>0</v>
      </c>
      <c r="AD5135" s="153">
        <v>1570.7817600000001</v>
      </c>
      <c r="AE5135" s="154"/>
      <c r="AF5135" s="154"/>
      <c r="AG5135" s="150" t="s">
        <v>17</v>
      </c>
      <c r="AH5135" s="147">
        <v>1.2334045310000001E-3</v>
      </c>
      <c r="AI5135" s="147">
        <v>3.7609586897000002E-2</v>
      </c>
      <c r="AJ5135" s="147">
        <v>3.7783363089999998E-3</v>
      </c>
    </row>
    <row r="5136" spans="1:36" ht="13.5" thickBot="1" x14ac:dyDescent="0.25">
      <c r="A5136" s="149">
        <v>8861</v>
      </c>
      <c r="B5136" s="149">
        <v>9421</v>
      </c>
      <c r="C5136" s="150" t="s">
        <v>1440</v>
      </c>
      <c r="D5136" s="150">
        <v>520026683</v>
      </c>
      <c r="E5136" s="150" t="s">
        <v>429</v>
      </c>
      <c r="F5136" s="150" t="s">
        <v>1573</v>
      </c>
      <c r="G5136" s="150">
        <v>11727820</v>
      </c>
      <c r="H5136" s="150" t="s">
        <v>102</v>
      </c>
      <c r="I5136" s="150" t="s">
        <v>229</v>
      </c>
      <c r="J5136" s="150" t="s">
        <v>53</v>
      </c>
      <c r="K5136" s="150" t="s">
        <v>53</v>
      </c>
      <c r="L5136" s="150" t="s">
        <v>54</v>
      </c>
      <c r="M5136" s="150" t="s">
        <v>311</v>
      </c>
      <c r="N5136" s="150" t="s">
        <v>651</v>
      </c>
      <c r="O5136" s="150" t="s">
        <v>62</v>
      </c>
      <c r="P5136" s="150" t="s">
        <v>298</v>
      </c>
      <c r="Q5136" s="150" t="s">
        <v>298</v>
      </c>
      <c r="R5136" s="150" t="s">
        <v>57</v>
      </c>
      <c r="S5136" s="150" t="s">
        <v>1206</v>
      </c>
      <c r="T5136" s="152">
        <v>6.0620000000000003</v>
      </c>
      <c r="U5136" s="151">
        <v>48218</v>
      </c>
      <c r="V5136" s="147">
        <v>9.1999999999999998E-3</v>
      </c>
      <c r="W5136" s="192">
        <v>2.93E-2</v>
      </c>
      <c r="X5136" s="150" t="s">
        <v>636</v>
      </c>
      <c r="Y5136" s="150"/>
      <c r="Z5136" s="153">
        <v>1650000</v>
      </c>
      <c r="AA5136" s="153">
        <v>1</v>
      </c>
      <c r="AB5136" s="153">
        <v>98.509500000000003</v>
      </c>
      <c r="AC5136" s="153">
        <v>0</v>
      </c>
      <c r="AD5136" s="153">
        <v>1625.4067500000001</v>
      </c>
      <c r="AE5136" s="154"/>
      <c r="AF5136" s="154"/>
      <c r="AG5136" s="150" t="s">
        <v>17</v>
      </c>
      <c r="AH5136" s="147">
        <v>6.3787517199999995E-4</v>
      </c>
      <c r="AI5136" s="147">
        <v>3.8917485525000003E-2</v>
      </c>
      <c r="AJ5136" s="147">
        <v>3.9097304899999999E-3</v>
      </c>
    </row>
    <row r="5137" spans="1:36" ht="13.5" thickBot="1" x14ac:dyDescent="0.25">
      <c r="A5137" s="149">
        <v>8861</v>
      </c>
      <c r="B5137" s="149">
        <v>9421</v>
      </c>
      <c r="C5137" s="150" t="s">
        <v>1452</v>
      </c>
      <c r="D5137" s="150">
        <v>514065283</v>
      </c>
      <c r="E5137" s="150" t="s">
        <v>429</v>
      </c>
      <c r="F5137" s="150" t="s">
        <v>1574</v>
      </c>
      <c r="G5137" s="150">
        <v>1173566</v>
      </c>
      <c r="H5137" s="150" t="s">
        <v>102</v>
      </c>
      <c r="I5137" s="150" t="s">
        <v>228</v>
      </c>
      <c r="J5137" s="150" t="s">
        <v>53</v>
      </c>
      <c r="K5137" s="150" t="s">
        <v>53</v>
      </c>
      <c r="L5137" s="150" t="s">
        <v>821</v>
      </c>
      <c r="M5137" s="150" t="s">
        <v>311</v>
      </c>
      <c r="N5137" s="150" t="s">
        <v>75</v>
      </c>
      <c r="O5137" s="150" t="s">
        <v>62</v>
      </c>
      <c r="P5137" s="150" t="s">
        <v>1345</v>
      </c>
      <c r="Q5137" s="150" t="s">
        <v>65</v>
      </c>
      <c r="R5137" s="150" t="s">
        <v>57</v>
      </c>
      <c r="S5137" s="150" t="s">
        <v>1206</v>
      </c>
      <c r="T5137" s="152">
        <v>2.2599999999999998</v>
      </c>
      <c r="U5137" s="151">
        <v>47027</v>
      </c>
      <c r="V5137" s="147">
        <v>2.1499999999999998E-2</v>
      </c>
      <c r="W5137" s="192">
        <v>5.0599999999999999E-2</v>
      </c>
      <c r="X5137" s="150" t="s">
        <v>636</v>
      </c>
      <c r="Y5137" s="150"/>
      <c r="Z5137" s="153">
        <v>1425009.75</v>
      </c>
      <c r="AA5137" s="153">
        <v>1</v>
      </c>
      <c r="AB5137" s="153">
        <v>93.83</v>
      </c>
      <c r="AC5137" s="153">
        <v>12.27966</v>
      </c>
      <c r="AD5137" s="153">
        <v>1349.3663100000001</v>
      </c>
      <c r="AE5137" s="154"/>
      <c r="AF5137" s="154"/>
      <c r="AG5137" s="150" t="s">
        <v>17</v>
      </c>
      <c r="AH5137" s="147">
        <v>1.459530797E-3</v>
      </c>
      <c r="AI5137" s="147">
        <v>3.2308186143000003E-2</v>
      </c>
      <c r="AJ5137" s="147">
        <v>3.2457467060000001E-3</v>
      </c>
    </row>
    <row r="5138" spans="1:36" ht="13.5" thickBot="1" x14ac:dyDescent="0.25">
      <c r="A5138" s="149">
        <v>8861</v>
      </c>
      <c r="B5138" s="149">
        <v>9421</v>
      </c>
      <c r="C5138" s="150" t="s">
        <v>1332</v>
      </c>
      <c r="D5138" s="150">
        <v>520036104</v>
      </c>
      <c r="E5138" s="150" t="s">
        <v>429</v>
      </c>
      <c r="F5138" s="150" t="s">
        <v>1582</v>
      </c>
      <c r="G5138" s="150">
        <v>1175132</v>
      </c>
      <c r="H5138" s="150" t="s">
        <v>102</v>
      </c>
      <c r="I5138" s="150" t="s">
        <v>228</v>
      </c>
      <c r="J5138" s="150" t="s">
        <v>53</v>
      </c>
      <c r="K5138" s="150" t="s">
        <v>53</v>
      </c>
      <c r="L5138" s="150" t="s">
        <v>821</v>
      </c>
      <c r="M5138" s="150" t="s">
        <v>311</v>
      </c>
      <c r="N5138" s="150" t="s">
        <v>140</v>
      </c>
      <c r="O5138" s="150" t="s">
        <v>62</v>
      </c>
      <c r="P5138" s="150" t="s">
        <v>1334</v>
      </c>
      <c r="Q5138" s="150" t="s">
        <v>65</v>
      </c>
      <c r="R5138" s="150" t="s">
        <v>57</v>
      </c>
      <c r="S5138" s="150" t="s">
        <v>1206</v>
      </c>
      <c r="T5138" s="152">
        <v>3.74</v>
      </c>
      <c r="U5138" s="151">
        <v>47603</v>
      </c>
      <c r="V5138" s="147">
        <v>2.8000000000000001E-2</v>
      </c>
      <c r="W5138" s="192">
        <v>5.9900000000000002E-2</v>
      </c>
      <c r="X5138" s="150" t="s">
        <v>636</v>
      </c>
      <c r="Y5138" s="150"/>
      <c r="Z5138" s="153">
        <v>1200000</v>
      </c>
      <c r="AA5138" s="153">
        <v>1</v>
      </c>
      <c r="AB5138" s="153">
        <v>90.21</v>
      </c>
      <c r="AC5138" s="153">
        <v>0</v>
      </c>
      <c r="AD5138" s="153">
        <v>1082.52</v>
      </c>
      <c r="AE5138" s="154"/>
      <c r="AF5138" s="154"/>
      <c r="AG5138" s="150" t="s">
        <v>17</v>
      </c>
      <c r="AH5138" s="147">
        <v>1.540754892E-3</v>
      </c>
      <c r="AI5138" s="147">
        <v>2.5919023917999998E-2</v>
      </c>
      <c r="AJ5138" s="147">
        <v>2.6038783519999999E-3</v>
      </c>
    </row>
    <row r="5139" spans="1:36" ht="13.5" thickBot="1" x14ac:dyDescent="0.25">
      <c r="A5139" s="149">
        <v>8861</v>
      </c>
      <c r="B5139" s="149">
        <v>9421</v>
      </c>
      <c r="C5139" s="150" t="s">
        <v>1512</v>
      </c>
      <c r="D5139" s="150">
        <v>515327120</v>
      </c>
      <c r="E5139" s="150" t="s">
        <v>429</v>
      </c>
      <c r="F5139" s="150" t="s">
        <v>1589</v>
      </c>
      <c r="G5139" s="150">
        <v>1177658</v>
      </c>
      <c r="H5139" s="150" t="s">
        <v>102</v>
      </c>
      <c r="I5139" s="150" t="s">
        <v>229</v>
      </c>
      <c r="J5139" s="150" t="s">
        <v>53</v>
      </c>
      <c r="K5139" s="150" t="s">
        <v>53</v>
      </c>
      <c r="L5139" s="150" t="s">
        <v>821</v>
      </c>
      <c r="M5139" s="150" t="s">
        <v>311</v>
      </c>
      <c r="N5139" s="150" t="s">
        <v>651</v>
      </c>
      <c r="O5139" s="150" t="s">
        <v>62</v>
      </c>
      <c r="P5139" s="150" t="s">
        <v>1350</v>
      </c>
      <c r="Q5139" s="150" t="s">
        <v>1351</v>
      </c>
      <c r="R5139" s="150" t="s">
        <v>57</v>
      </c>
      <c r="S5139" s="150" t="s">
        <v>1206</v>
      </c>
      <c r="T5139" s="152">
        <v>4.7030000000000003</v>
      </c>
      <c r="U5139" s="151">
        <v>47483</v>
      </c>
      <c r="V5139" s="147">
        <v>8.5000000000000006E-3</v>
      </c>
      <c r="W5139" s="192">
        <v>2.9600000000000001E-2</v>
      </c>
      <c r="X5139" s="150" t="s">
        <v>636</v>
      </c>
      <c r="Y5139" s="150"/>
      <c r="Z5139" s="153">
        <v>178000</v>
      </c>
      <c r="AA5139" s="153">
        <v>1</v>
      </c>
      <c r="AB5139" s="153">
        <v>100.14</v>
      </c>
      <c r="AC5139" s="153">
        <v>0</v>
      </c>
      <c r="AD5139" s="153">
        <v>178.2492</v>
      </c>
      <c r="AE5139" s="154"/>
      <c r="AF5139" s="154"/>
      <c r="AG5139" s="150" t="s">
        <v>17</v>
      </c>
      <c r="AH5139" s="147">
        <v>2.7038932999999999E-4</v>
      </c>
      <c r="AI5139" s="147">
        <v>4.2678613579999998E-3</v>
      </c>
      <c r="AJ5139" s="147">
        <v>4.2875811299999999E-4</v>
      </c>
    </row>
    <row r="5140" spans="1:36" ht="13.5" thickBot="1" x14ac:dyDescent="0.25">
      <c r="A5140" s="149">
        <v>8861</v>
      </c>
      <c r="B5140" s="149">
        <v>9421</v>
      </c>
      <c r="C5140" s="150" t="s">
        <v>1614</v>
      </c>
      <c r="D5140" s="150">
        <v>514328004</v>
      </c>
      <c r="E5140" s="150" t="s">
        <v>429</v>
      </c>
      <c r="F5140" s="150" t="s">
        <v>1615</v>
      </c>
      <c r="G5140" s="150">
        <v>11824010</v>
      </c>
      <c r="H5140" s="150" t="s">
        <v>102</v>
      </c>
      <c r="I5140" s="150" t="s">
        <v>228</v>
      </c>
      <c r="J5140" s="150" t="s">
        <v>53</v>
      </c>
      <c r="K5140" s="150" t="s">
        <v>53</v>
      </c>
      <c r="L5140" s="150" t="s">
        <v>54</v>
      </c>
      <c r="M5140" s="150" t="s">
        <v>311</v>
      </c>
      <c r="N5140" s="150" t="s">
        <v>140</v>
      </c>
      <c r="O5140" s="150" t="s">
        <v>62</v>
      </c>
      <c r="P5140" s="150" t="s">
        <v>298</v>
      </c>
      <c r="Q5140" s="150" t="s">
        <v>298</v>
      </c>
      <c r="R5140" s="150" t="s">
        <v>57</v>
      </c>
      <c r="S5140" s="150" t="s">
        <v>1206</v>
      </c>
      <c r="T5140" s="152">
        <v>1.865</v>
      </c>
      <c r="U5140" s="151">
        <v>46203</v>
      </c>
      <c r="V5140" s="147">
        <v>3.3500000000000002E-2</v>
      </c>
      <c r="W5140" s="192">
        <v>7.6399999999999996E-2</v>
      </c>
      <c r="X5140" s="150" t="s">
        <v>636</v>
      </c>
      <c r="Y5140" s="150"/>
      <c r="Z5140" s="153">
        <v>875000</v>
      </c>
      <c r="AA5140" s="153">
        <v>1</v>
      </c>
      <c r="AB5140" s="153">
        <v>93.080699999999993</v>
      </c>
      <c r="AC5140" s="153">
        <v>0</v>
      </c>
      <c r="AD5140" s="153">
        <v>814.45612000000006</v>
      </c>
      <c r="AE5140" s="154"/>
      <c r="AF5140" s="154"/>
      <c r="AG5140" s="150" t="s">
        <v>17</v>
      </c>
      <c r="AH5140" s="147">
        <v>7.8475336319999995E-3</v>
      </c>
      <c r="AI5140" s="147">
        <v>1.9500709137E-2</v>
      </c>
      <c r="AJ5140" s="147">
        <v>1.9590812729999999E-3</v>
      </c>
    </row>
    <row r="5141" spans="1:36" ht="13.5" thickBot="1" x14ac:dyDescent="0.25">
      <c r="A5141" s="149">
        <v>8861</v>
      </c>
      <c r="B5141" s="149">
        <v>9421</v>
      </c>
      <c r="C5141" s="150" t="s">
        <v>1627</v>
      </c>
      <c r="D5141" s="150">
        <v>516046307</v>
      </c>
      <c r="E5141" s="150" t="s">
        <v>429</v>
      </c>
      <c r="F5141" s="150" t="s">
        <v>1628</v>
      </c>
      <c r="G5141" s="150">
        <v>1183730</v>
      </c>
      <c r="H5141" s="150" t="s">
        <v>102</v>
      </c>
      <c r="I5141" s="150" t="s">
        <v>229</v>
      </c>
      <c r="J5141" s="150" t="s">
        <v>53</v>
      </c>
      <c r="K5141" s="150" t="s">
        <v>53</v>
      </c>
      <c r="L5141" s="150" t="s">
        <v>821</v>
      </c>
      <c r="M5141" s="150" t="s">
        <v>311</v>
      </c>
      <c r="N5141" s="150" t="s">
        <v>647</v>
      </c>
      <c r="O5141" s="150" t="s">
        <v>62</v>
      </c>
      <c r="P5141" s="150" t="s">
        <v>298</v>
      </c>
      <c r="Q5141" s="150" t="s">
        <v>298</v>
      </c>
      <c r="R5141" s="150" t="s">
        <v>57</v>
      </c>
      <c r="S5141" s="150" t="s">
        <v>1206</v>
      </c>
      <c r="T5141" s="152">
        <v>2.5649999999999999</v>
      </c>
      <c r="U5141" s="151">
        <v>46752</v>
      </c>
      <c r="V5141" s="147">
        <v>2.3E-2</v>
      </c>
      <c r="W5141" s="192">
        <v>4.7800000000000002E-2</v>
      </c>
      <c r="X5141" s="150" t="s">
        <v>636</v>
      </c>
      <c r="Y5141" s="150"/>
      <c r="Z5141" s="153">
        <v>4015</v>
      </c>
      <c r="AA5141" s="153">
        <v>1</v>
      </c>
      <c r="AB5141" s="153">
        <v>102.88</v>
      </c>
      <c r="AC5141" s="153">
        <v>0</v>
      </c>
      <c r="AD5141" s="153">
        <v>4.13063</v>
      </c>
      <c r="AE5141" s="154"/>
      <c r="AF5141" s="154"/>
      <c r="AG5141" s="150" t="s">
        <v>17</v>
      </c>
      <c r="AH5141" s="147">
        <v>1.4845627657607699E-5</v>
      </c>
      <c r="AI5141" s="147">
        <v>9.8900618713069796E-5</v>
      </c>
      <c r="AJ5141" s="147">
        <v>9.9357591909141792E-6</v>
      </c>
    </row>
    <row r="5142" spans="1:36" ht="13.5" thickBot="1" x14ac:dyDescent="0.25">
      <c r="A5142" s="149">
        <v>8861</v>
      </c>
      <c r="B5142" s="149">
        <v>9421</v>
      </c>
      <c r="C5142" s="150" t="s">
        <v>1644</v>
      </c>
      <c r="D5142" s="150">
        <v>512711789</v>
      </c>
      <c r="E5142" s="150" t="s">
        <v>429</v>
      </c>
      <c r="F5142" s="150" t="s">
        <v>1645</v>
      </c>
      <c r="G5142" s="150">
        <v>1185941</v>
      </c>
      <c r="H5142" s="150" t="s">
        <v>102</v>
      </c>
      <c r="I5142" s="150" t="s">
        <v>228</v>
      </c>
      <c r="J5142" s="150" t="s">
        <v>53</v>
      </c>
      <c r="K5142" s="150" t="s">
        <v>53</v>
      </c>
      <c r="L5142" s="150" t="s">
        <v>821</v>
      </c>
      <c r="M5142" s="150" t="s">
        <v>311</v>
      </c>
      <c r="N5142" s="150" t="s">
        <v>257</v>
      </c>
      <c r="O5142" s="150" t="s">
        <v>62</v>
      </c>
      <c r="P5142" s="150" t="s">
        <v>1437</v>
      </c>
      <c r="Q5142" s="150" t="s">
        <v>1351</v>
      </c>
      <c r="R5142" s="150" t="s">
        <v>57</v>
      </c>
      <c r="S5142" s="150" t="s">
        <v>1206</v>
      </c>
      <c r="T5142" s="152">
        <v>1.044</v>
      </c>
      <c r="U5142" s="151">
        <v>45949</v>
      </c>
      <c r="V5142" s="147">
        <v>5.8500000000000003E-2</v>
      </c>
      <c r="W5142" s="192">
        <v>5.6899999999999999E-2</v>
      </c>
      <c r="X5142" s="150" t="s">
        <v>636</v>
      </c>
      <c r="Y5142" s="150"/>
      <c r="Z5142" s="153">
        <v>245500</v>
      </c>
      <c r="AA5142" s="153">
        <v>1</v>
      </c>
      <c r="AB5142" s="153">
        <v>102.97</v>
      </c>
      <c r="AC5142" s="153">
        <v>0</v>
      </c>
      <c r="AD5142" s="153">
        <v>252.79134999999999</v>
      </c>
      <c r="AE5142" s="154"/>
      <c r="AF5142" s="154"/>
      <c r="AG5142" s="150" t="s">
        <v>17</v>
      </c>
      <c r="AH5142" s="147">
        <v>6.3731471100000002E-4</v>
      </c>
      <c r="AI5142" s="147">
        <v>6.0526411030000001E-3</v>
      </c>
      <c r="AJ5142" s="147">
        <v>6.0806075000000004E-4</v>
      </c>
    </row>
    <row r="5143" spans="1:36" ht="13.5" thickBot="1" x14ac:dyDescent="0.25">
      <c r="A5143" s="149">
        <v>8861</v>
      </c>
      <c r="B5143" s="149">
        <v>9421</v>
      </c>
      <c r="C5143" s="150" t="s">
        <v>1646</v>
      </c>
      <c r="D5143" s="150">
        <v>512882747</v>
      </c>
      <c r="E5143" s="150" t="s">
        <v>429</v>
      </c>
      <c r="F5143" s="150" t="s">
        <v>1647</v>
      </c>
      <c r="G5143" s="150">
        <v>1186246</v>
      </c>
      <c r="H5143" s="150" t="s">
        <v>102</v>
      </c>
      <c r="I5143" s="150" t="s">
        <v>229</v>
      </c>
      <c r="J5143" s="150" t="s">
        <v>53</v>
      </c>
      <c r="K5143" s="150" t="s">
        <v>53</v>
      </c>
      <c r="L5143" s="150" t="s">
        <v>821</v>
      </c>
      <c r="M5143" s="150" t="s">
        <v>311</v>
      </c>
      <c r="N5143" s="150" t="s">
        <v>647</v>
      </c>
      <c r="O5143" s="150" t="s">
        <v>62</v>
      </c>
      <c r="P5143" s="150" t="s">
        <v>298</v>
      </c>
      <c r="Q5143" s="150" t="s">
        <v>298</v>
      </c>
      <c r="R5143" s="150" t="s">
        <v>57</v>
      </c>
      <c r="S5143" s="150" t="s">
        <v>1206</v>
      </c>
      <c r="T5143" s="152">
        <v>2.5640000000000001</v>
      </c>
      <c r="U5143" s="151">
        <v>46752</v>
      </c>
      <c r="V5143" s="147">
        <v>2.9499999999999998E-2</v>
      </c>
      <c r="W5143" s="192">
        <v>3.9399999999999998E-2</v>
      </c>
      <c r="X5143" s="150" t="s">
        <v>636</v>
      </c>
      <c r="Y5143" s="150"/>
      <c r="Z5143" s="153">
        <v>745650</v>
      </c>
      <c r="AA5143" s="153">
        <v>1</v>
      </c>
      <c r="AB5143" s="153">
        <v>-105.44</v>
      </c>
      <c r="AC5143" s="153">
        <v>0</v>
      </c>
      <c r="AD5143" s="153">
        <v>-786.21335999999997</v>
      </c>
      <c r="AE5143" s="154"/>
      <c r="AF5143" s="154"/>
      <c r="AG5143" s="150" t="s">
        <v>17</v>
      </c>
      <c r="AH5143" s="147">
        <v>3.3069165839999999E-3</v>
      </c>
      <c r="AI5143" s="147">
        <v>-1.8824486275E-2</v>
      </c>
      <c r="AJ5143" s="147">
        <v>-1.891146536E-3</v>
      </c>
    </row>
    <row r="5144" spans="1:36" ht="13.5" thickBot="1" x14ac:dyDescent="0.25">
      <c r="A5144" s="149">
        <v>8861</v>
      </c>
      <c r="B5144" s="149">
        <v>9421</v>
      </c>
      <c r="C5144" s="150" t="s">
        <v>1646</v>
      </c>
      <c r="D5144" s="150">
        <v>512882747</v>
      </c>
      <c r="E5144" s="150" t="s">
        <v>429</v>
      </c>
      <c r="F5144" s="150" t="s">
        <v>1647</v>
      </c>
      <c r="G5144" s="150">
        <v>11862460</v>
      </c>
      <c r="H5144" s="150" t="s">
        <v>102</v>
      </c>
      <c r="I5144" s="150" t="s">
        <v>229</v>
      </c>
      <c r="J5144" s="150" t="s">
        <v>53</v>
      </c>
      <c r="K5144" s="150" t="s">
        <v>53</v>
      </c>
      <c r="L5144" s="150" t="s">
        <v>54</v>
      </c>
      <c r="M5144" s="150" t="s">
        <v>311</v>
      </c>
      <c r="N5144" s="150" t="s">
        <v>647</v>
      </c>
      <c r="O5144" s="150" t="s">
        <v>62</v>
      </c>
      <c r="P5144" s="150" t="s">
        <v>298</v>
      </c>
      <c r="Q5144" s="150" t="s">
        <v>298</v>
      </c>
      <c r="R5144" s="150" t="s">
        <v>57</v>
      </c>
      <c r="S5144" s="150" t="s">
        <v>1206</v>
      </c>
      <c r="T5144" s="152">
        <v>2.5640000000000001</v>
      </c>
      <c r="U5144" s="151">
        <v>46752</v>
      </c>
      <c r="V5144" s="147">
        <v>2.9499999999999998E-2</v>
      </c>
      <c r="W5144" s="192">
        <v>3.9399999999999998E-2</v>
      </c>
      <c r="X5144" s="150" t="s">
        <v>636</v>
      </c>
      <c r="Y5144" s="150"/>
      <c r="Z5144" s="153">
        <v>2450000</v>
      </c>
      <c r="AA5144" s="153">
        <v>1</v>
      </c>
      <c r="AB5144" s="153">
        <v>103.0707</v>
      </c>
      <c r="AC5144" s="153">
        <v>0</v>
      </c>
      <c r="AD5144" s="153">
        <v>2525.2321499999998</v>
      </c>
      <c r="AE5144" s="154"/>
      <c r="AF5144" s="154"/>
      <c r="AG5144" s="150" t="s">
        <v>17</v>
      </c>
      <c r="AH5144" s="147">
        <v>1.0865614742000001E-2</v>
      </c>
      <c r="AI5144" s="147">
        <v>6.0462210856000002E-2</v>
      </c>
      <c r="AJ5144" s="147">
        <v>6.0741578260000003E-3</v>
      </c>
    </row>
    <row r="5145" spans="1:36" ht="13.5" thickBot="1" x14ac:dyDescent="0.25">
      <c r="A5145" s="149">
        <v>8861</v>
      </c>
      <c r="B5145" s="149">
        <v>9421</v>
      </c>
      <c r="C5145" s="150" t="s">
        <v>1204</v>
      </c>
      <c r="D5145" s="150">
        <v>520000118</v>
      </c>
      <c r="E5145" s="150" t="s">
        <v>429</v>
      </c>
      <c r="F5145" s="150" t="s">
        <v>1684</v>
      </c>
      <c r="G5145" s="150">
        <v>1191345</v>
      </c>
      <c r="H5145" s="150" t="s">
        <v>102</v>
      </c>
      <c r="I5145" s="150" t="s">
        <v>229</v>
      </c>
      <c r="J5145" s="150" t="s">
        <v>53</v>
      </c>
      <c r="K5145" s="150" t="s">
        <v>53</v>
      </c>
      <c r="L5145" s="150" t="s">
        <v>821</v>
      </c>
      <c r="M5145" s="150" t="s">
        <v>311</v>
      </c>
      <c r="N5145" s="150" t="s">
        <v>256</v>
      </c>
      <c r="O5145" s="150" t="s">
        <v>62</v>
      </c>
      <c r="P5145" s="150" t="s">
        <v>1205</v>
      </c>
      <c r="Q5145" s="150" t="s">
        <v>65</v>
      </c>
      <c r="R5145" s="150" t="s">
        <v>57</v>
      </c>
      <c r="S5145" s="150" t="s">
        <v>1206</v>
      </c>
      <c r="T5145" s="152">
        <v>4.444</v>
      </c>
      <c r="U5145" s="151">
        <v>48547</v>
      </c>
      <c r="V5145" s="147">
        <v>1.3899999999999999E-2</v>
      </c>
      <c r="W5145" s="192">
        <v>1.9900000000000001E-2</v>
      </c>
      <c r="X5145" s="150" t="s">
        <v>636</v>
      </c>
      <c r="Y5145" s="150"/>
      <c r="Z5145" s="153">
        <v>398000</v>
      </c>
      <c r="AA5145" s="153">
        <v>1</v>
      </c>
      <c r="AB5145" s="153">
        <v>101.5</v>
      </c>
      <c r="AC5145" s="153">
        <v>0</v>
      </c>
      <c r="AD5145" s="153">
        <v>403.97</v>
      </c>
      <c r="AE5145" s="154"/>
      <c r="AF5145" s="154"/>
      <c r="AG5145" s="150" t="s">
        <v>17</v>
      </c>
      <c r="AH5145" s="147">
        <v>2.2111111100000001E-4</v>
      </c>
      <c r="AI5145" s="147">
        <v>9.6723460919999997E-3</v>
      </c>
      <c r="AJ5145" s="147">
        <v>9.7170374500000004E-4</v>
      </c>
    </row>
    <row r="5146" spans="1:36" ht="13.5" thickBot="1" x14ac:dyDescent="0.25">
      <c r="A5146" s="149">
        <v>8861</v>
      </c>
      <c r="B5146" s="149">
        <v>9421</v>
      </c>
      <c r="C5146" s="150" t="s">
        <v>1378</v>
      </c>
      <c r="D5146" s="150">
        <v>520032046</v>
      </c>
      <c r="E5146" s="150" t="s">
        <v>429</v>
      </c>
      <c r="F5146" s="150" t="s">
        <v>1688</v>
      </c>
      <c r="G5146" s="150">
        <v>1191667</v>
      </c>
      <c r="H5146" s="150" t="s">
        <v>102</v>
      </c>
      <c r="I5146" s="150" t="s">
        <v>229</v>
      </c>
      <c r="J5146" s="150" t="s">
        <v>53</v>
      </c>
      <c r="K5146" s="150" t="s">
        <v>53</v>
      </c>
      <c r="L5146" s="150" t="s">
        <v>821</v>
      </c>
      <c r="M5146" s="150" t="s">
        <v>311</v>
      </c>
      <c r="N5146" s="150" t="s">
        <v>256</v>
      </c>
      <c r="O5146" s="150" t="s">
        <v>62</v>
      </c>
      <c r="P5146" s="150" t="s">
        <v>1205</v>
      </c>
      <c r="Q5146" s="150" t="s">
        <v>65</v>
      </c>
      <c r="R5146" s="150" t="s">
        <v>57</v>
      </c>
      <c r="S5146" s="150" t="s">
        <v>1206</v>
      </c>
      <c r="T5146" s="152">
        <v>4.0039999999999996</v>
      </c>
      <c r="U5146" s="151">
        <v>48190</v>
      </c>
      <c r="V5146" s="147">
        <v>1.6400000000000001E-2</v>
      </c>
      <c r="W5146" s="192">
        <v>1.9599999999999999E-2</v>
      </c>
      <c r="X5146" s="150" t="s">
        <v>636</v>
      </c>
      <c r="Y5146" s="150"/>
      <c r="Z5146" s="153">
        <v>392000</v>
      </c>
      <c r="AA5146" s="153">
        <v>1</v>
      </c>
      <c r="AB5146" s="153">
        <v>102.94</v>
      </c>
      <c r="AC5146" s="153">
        <v>0</v>
      </c>
      <c r="AD5146" s="153">
        <v>403.52480000000003</v>
      </c>
      <c r="AE5146" s="154"/>
      <c r="AF5146" s="154"/>
      <c r="AG5146" s="150" t="s">
        <v>17</v>
      </c>
      <c r="AH5146" s="147">
        <v>3.6445825399999997E-4</v>
      </c>
      <c r="AI5146" s="147">
        <v>9.661686567E-3</v>
      </c>
      <c r="AJ5146" s="147">
        <v>9.7063286700000003E-4</v>
      </c>
    </row>
    <row r="5147" spans="1:36" ht="13.5" thickBot="1" x14ac:dyDescent="0.25">
      <c r="A5147" s="149">
        <v>8861</v>
      </c>
      <c r="B5147" s="149">
        <v>9421</v>
      </c>
      <c r="C5147" s="150" t="s">
        <v>1469</v>
      </c>
      <c r="D5147" s="150">
        <v>512025891</v>
      </c>
      <c r="E5147" s="150" t="s">
        <v>429</v>
      </c>
      <c r="F5147" s="150" t="s">
        <v>1691</v>
      </c>
      <c r="G5147" s="150">
        <v>1191832</v>
      </c>
      <c r="H5147" s="150" t="s">
        <v>102</v>
      </c>
      <c r="I5147" s="150" t="s">
        <v>228</v>
      </c>
      <c r="J5147" s="150" t="s">
        <v>53</v>
      </c>
      <c r="K5147" s="150" t="s">
        <v>53</v>
      </c>
      <c r="L5147" s="150" t="s">
        <v>821</v>
      </c>
      <c r="M5147" s="150" t="s">
        <v>311</v>
      </c>
      <c r="N5147" s="150" t="s">
        <v>258</v>
      </c>
      <c r="O5147" s="150" t="s">
        <v>62</v>
      </c>
      <c r="P5147" s="150" t="s">
        <v>1339</v>
      </c>
      <c r="Q5147" s="150" t="s">
        <v>65</v>
      </c>
      <c r="R5147" s="150" t="s">
        <v>57</v>
      </c>
      <c r="S5147" s="150" t="s">
        <v>1206</v>
      </c>
      <c r="T5147" s="152">
        <v>2.056</v>
      </c>
      <c r="U5147" s="151">
        <v>46924</v>
      </c>
      <c r="V5147" s="147">
        <v>5.7000000000000002E-2</v>
      </c>
      <c r="W5147" s="192">
        <v>5.8799999999999998E-2</v>
      </c>
      <c r="X5147" s="150" t="s">
        <v>636</v>
      </c>
      <c r="Y5147" s="150"/>
      <c r="Z5147" s="153">
        <v>233277.78</v>
      </c>
      <c r="AA5147" s="153">
        <v>1</v>
      </c>
      <c r="AB5147" s="153">
        <v>100.07</v>
      </c>
      <c r="AC5147" s="153">
        <v>0</v>
      </c>
      <c r="AD5147" s="153">
        <v>233.44107</v>
      </c>
      <c r="AE5147" s="154"/>
      <c r="AF5147" s="154"/>
      <c r="AG5147" s="150" t="s">
        <v>17</v>
      </c>
      <c r="AH5147" s="147">
        <v>3.19867269E-4</v>
      </c>
      <c r="AI5147" s="147">
        <v>5.5893329239999996E-3</v>
      </c>
      <c r="AJ5147" s="147">
        <v>5.6151585899999999E-4</v>
      </c>
    </row>
    <row r="5148" spans="1:36" ht="13.5" thickBot="1" x14ac:dyDescent="0.25">
      <c r="A5148" s="149">
        <v>8861</v>
      </c>
      <c r="B5148" s="149">
        <v>9421</v>
      </c>
      <c r="C5148" s="150" t="s">
        <v>1704</v>
      </c>
      <c r="D5148" s="150">
        <v>723</v>
      </c>
      <c r="E5148" s="150" t="s">
        <v>2</v>
      </c>
      <c r="F5148" s="150" t="s">
        <v>1705</v>
      </c>
      <c r="G5148" s="150">
        <v>1193077</v>
      </c>
      <c r="H5148" s="150" t="s">
        <v>102</v>
      </c>
      <c r="I5148" s="150" t="s">
        <v>229</v>
      </c>
      <c r="J5148" s="150" t="s">
        <v>53</v>
      </c>
      <c r="K5148" s="150" t="s">
        <v>53</v>
      </c>
      <c r="L5148" s="150" t="s">
        <v>821</v>
      </c>
      <c r="M5148" s="150" t="s">
        <v>311</v>
      </c>
      <c r="N5148" s="150" t="s">
        <v>652</v>
      </c>
      <c r="O5148" s="150" t="s">
        <v>62</v>
      </c>
      <c r="P5148" s="150" t="s">
        <v>298</v>
      </c>
      <c r="Q5148" s="150" t="s">
        <v>298</v>
      </c>
      <c r="R5148" s="150" t="s">
        <v>57</v>
      </c>
      <c r="S5148" s="150" t="s">
        <v>1206</v>
      </c>
      <c r="T5148" s="152">
        <v>2.8879999999999999</v>
      </c>
      <c r="U5148" s="151">
        <v>46843</v>
      </c>
      <c r="V5148" s="147">
        <v>4.7500000000000001E-2</v>
      </c>
      <c r="W5148" s="192">
        <v>5.5199999999999999E-2</v>
      </c>
      <c r="X5148" s="150" t="s">
        <v>636</v>
      </c>
      <c r="Y5148" s="150"/>
      <c r="Z5148" s="153">
        <v>123000</v>
      </c>
      <c r="AA5148" s="153">
        <v>1</v>
      </c>
      <c r="AB5148" s="153">
        <v>101.36</v>
      </c>
      <c r="AC5148" s="153">
        <v>0</v>
      </c>
      <c r="AD5148" s="153">
        <v>124.6728</v>
      </c>
      <c r="AE5148" s="154"/>
      <c r="AF5148" s="154"/>
      <c r="AG5148" s="150" t="s">
        <v>17</v>
      </c>
      <c r="AH5148" s="147">
        <v>4.51402692E-4</v>
      </c>
      <c r="AI5148" s="147">
        <v>2.9850693610000002E-3</v>
      </c>
      <c r="AJ5148" s="147">
        <v>2.99886196E-4</v>
      </c>
    </row>
    <row r="5149" spans="1:36" ht="13.5" thickBot="1" x14ac:dyDescent="0.25">
      <c r="A5149" s="149">
        <v>8861</v>
      </c>
      <c r="B5149" s="149">
        <v>9421</v>
      </c>
      <c r="C5149" s="150" t="s">
        <v>1715</v>
      </c>
      <c r="D5149" s="150">
        <v>516286432</v>
      </c>
      <c r="E5149" s="150" t="s">
        <v>429</v>
      </c>
      <c r="F5149" s="150" t="s">
        <v>1716</v>
      </c>
      <c r="G5149" s="150">
        <v>11935150</v>
      </c>
      <c r="H5149" s="150" t="s">
        <v>102</v>
      </c>
      <c r="I5149" s="150" t="s">
        <v>228</v>
      </c>
      <c r="J5149" s="150" t="s">
        <v>53</v>
      </c>
      <c r="K5149" s="150" t="s">
        <v>53</v>
      </c>
      <c r="L5149" s="150" t="s">
        <v>54</v>
      </c>
      <c r="M5149" s="150" t="s">
        <v>311</v>
      </c>
      <c r="N5149" s="150" t="s">
        <v>651</v>
      </c>
      <c r="O5149" s="150" t="s">
        <v>62</v>
      </c>
      <c r="P5149" s="150" t="s">
        <v>298</v>
      </c>
      <c r="Q5149" s="150" t="s">
        <v>298</v>
      </c>
      <c r="R5149" s="150" t="s">
        <v>57</v>
      </c>
      <c r="S5149" s="150" t="s">
        <v>1206</v>
      </c>
      <c r="T5149" s="152">
        <v>1.3839999999999999</v>
      </c>
      <c r="U5149" s="151">
        <v>46006</v>
      </c>
      <c r="V5149" s="147">
        <v>6.5000000000000002E-2</v>
      </c>
      <c r="W5149" s="192">
        <v>6.9199999999999998E-2</v>
      </c>
      <c r="X5149" s="150" t="s">
        <v>636</v>
      </c>
      <c r="Y5149" s="150"/>
      <c r="Z5149" s="153">
        <v>800000</v>
      </c>
      <c r="AA5149" s="153">
        <v>1</v>
      </c>
      <c r="AB5149" s="153">
        <v>99.290499999999994</v>
      </c>
      <c r="AC5149" s="153">
        <v>0</v>
      </c>
      <c r="AD5149" s="153">
        <v>794.32399999999996</v>
      </c>
      <c r="AE5149" s="154"/>
      <c r="AF5149" s="154"/>
      <c r="AG5149" s="150" t="s">
        <v>17</v>
      </c>
      <c r="AH5149" s="147">
        <v>7.2796350500000002E-3</v>
      </c>
      <c r="AI5149" s="147">
        <v>1.9018681183E-2</v>
      </c>
      <c r="AJ5149" s="147">
        <v>1.9106557550000001E-3</v>
      </c>
    </row>
    <row r="5150" spans="1:36" ht="13.5" thickBot="1" x14ac:dyDescent="0.25">
      <c r="A5150" s="149">
        <v>8861</v>
      </c>
      <c r="B5150" s="149">
        <v>9421</v>
      </c>
      <c r="C5150" s="150" t="s">
        <v>1637</v>
      </c>
      <c r="D5150" s="150">
        <v>516269248</v>
      </c>
      <c r="E5150" s="150" t="s">
        <v>429</v>
      </c>
      <c r="F5150" s="150" t="s">
        <v>1717</v>
      </c>
      <c r="G5150" s="150">
        <v>1193598</v>
      </c>
      <c r="H5150" s="150" t="s">
        <v>102</v>
      </c>
      <c r="I5150" s="150" t="s">
        <v>229</v>
      </c>
      <c r="J5150" s="150" t="s">
        <v>53</v>
      </c>
      <c r="K5150" s="150" t="s">
        <v>53</v>
      </c>
      <c r="L5150" s="150" t="s">
        <v>821</v>
      </c>
      <c r="M5150" s="150" t="s">
        <v>311</v>
      </c>
      <c r="N5150" s="150" t="s">
        <v>156</v>
      </c>
      <c r="O5150" s="150" t="s">
        <v>62</v>
      </c>
      <c r="P5150" s="150" t="s">
        <v>1522</v>
      </c>
      <c r="Q5150" s="150" t="s">
        <v>1351</v>
      </c>
      <c r="R5150" s="150" t="s">
        <v>57</v>
      </c>
      <c r="S5150" s="150" t="s">
        <v>1206</v>
      </c>
      <c r="T5150" s="152">
        <v>6.2789999999999999</v>
      </c>
      <c r="U5150" s="151">
        <v>49218</v>
      </c>
      <c r="V5150" s="147">
        <v>3.3000000000000002E-2</v>
      </c>
      <c r="W5150" s="192">
        <v>3.5799999999999998E-2</v>
      </c>
      <c r="X5150" s="150" t="s">
        <v>636</v>
      </c>
      <c r="Y5150" s="150"/>
      <c r="Z5150" s="153">
        <v>59435.9</v>
      </c>
      <c r="AA5150" s="153">
        <v>1</v>
      </c>
      <c r="AB5150" s="153">
        <v>101.75</v>
      </c>
      <c r="AC5150" s="153">
        <v>0</v>
      </c>
      <c r="AD5150" s="153">
        <v>60.476030000000002</v>
      </c>
      <c r="AE5150" s="154"/>
      <c r="AF5150" s="154"/>
      <c r="AG5150" s="150" t="s">
        <v>17</v>
      </c>
      <c r="AH5150" s="147">
        <v>4.7470819170488303E-5</v>
      </c>
      <c r="AI5150" s="147">
        <v>1.4479914160000001E-3</v>
      </c>
      <c r="AJ5150" s="147">
        <v>1.4546819E-4</v>
      </c>
    </row>
    <row r="5151" spans="1:36" ht="13.5" thickBot="1" x14ac:dyDescent="0.25">
      <c r="A5151" s="149">
        <v>8861</v>
      </c>
      <c r="B5151" s="149">
        <v>9421</v>
      </c>
      <c r="C5151" s="150" t="s">
        <v>1512</v>
      </c>
      <c r="D5151" s="150">
        <v>515327120</v>
      </c>
      <c r="E5151" s="150" t="s">
        <v>429</v>
      </c>
      <c r="F5151" s="150" t="s">
        <v>1720</v>
      </c>
      <c r="G5151" s="150">
        <v>1193929</v>
      </c>
      <c r="H5151" s="150" t="s">
        <v>102</v>
      </c>
      <c r="I5151" s="150" t="s">
        <v>229</v>
      </c>
      <c r="J5151" s="150" t="s">
        <v>53</v>
      </c>
      <c r="K5151" s="150" t="s">
        <v>53</v>
      </c>
      <c r="L5151" s="150" t="s">
        <v>821</v>
      </c>
      <c r="M5151" s="150" t="s">
        <v>311</v>
      </c>
      <c r="N5151" s="150" t="s">
        <v>651</v>
      </c>
      <c r="O5151" s="150" t="s">
        <v>62</v>
      </c>
      <c r="P5151" s="150" t="s">
        <v>1350</v>
      </c>
      <c r="Q5151" s="150" t="s">
        <v>1351</v>
      </c>
      <c r="R5151" s="150" t="s">
        <v>57</v>
      </c>
      <c r="S5151" s="150" t="s">
        <v>1206</v>
      </c>
      <c r="T5151" s="152">
        <v>6.1689999999999996</v>
      </c>
      <c r="U5151" s="151">
        <v>48213</v>
      </c>
      <c r="V5151" s="147">
        <v>3.1800000000000002E-2</v>
      </c>
      <c r="W5151" s="192">
        <v>3.1800000000000002E-2</v>
      </c>
      <c r="X5151" s="150" t="s">
        <v>636</v>
      </c>
      <c r="Y5151" s="150"/>
      <c r="Z5151" s="153">
        <v>191000</v>
      </c>
      <c r="AA5151" s="153">
        <v>1</v>
      </c>
      <c r="AB5151" s="153">
        <v>103.83</v>
      </c>
      <c r="AC5151" s="153">
        <v>0</v>
      </c>
      <c r="AD5151" s="153">
        <v>198.31530000000001</v>
      </c>
      <c r="AE5151" s="154"/>
      <c r="AF5151" s="154"/>
      <c r="AG5151" s="150" t="s">
        <v>17</v>
      </c>
      <c r="AH5151" s="147">
        <v>4.4661751500000001E-4</v>
      </c>
      <c r="AI5151" s="147">
        <v>4.74830858E-3</v>
      </c>
      <c r="AJ5151" s="147">
        <v>4.7702482699999999E-4</v>
      </c>
    </row>
    <row r="5152" spans="1:36" ht="13.5" thickBot="1" x14ac:dyDescent="0.25">
      <c r="A5152" s="149">
        <v>8861</v>
      </c>
      <c r="B5152" s="149">
        <v>9421</v>
      </c>
      <c r="C5152" s="150" t="s">
        <v>1387</v>
      </c>
      <c r="D5152" s="150">
        <v>520037789</v>
      </c>
      <c r="E5152" s="150" t="s">
        <v>429</v>
      </c>
      <c r="F5152" s="150" t="s">
        <v>1724</v>
      </c>
      <c r="G5152" s="150">
        <v>1194638</v>
      </c>
      <c r="H5152" s="150" t="s">
        <v>102</v>
      </c>
      <c r="I5152" s="150" t="s">
        <v>229</v>
      </c>
      <c r="J5152" s="150" t="s">
        <v>53</v>
      </c>
      <c r="K5152" s="150" t="s">
        <v>53</v>
      </c>
      <c r="L5152" s="150" t="s">
        <v>821</v>
      </c>
      <c r="M5152" s="150" t="s">
        <v>311</v>
      </c>
      <c r="N5152" s="150" t="s">
        <v>651</v>
      </c>
      <c r="O5152" s="150" t="s">
        <v>62</v>
      </c>
      <c r="P5152" s="150" t="s">
        <v>1369</v>
      </c>
      <c r="Q5152" s="150" t="s">
        <v>65</v>
      </c>
      <c r="R5152" s="150" t="s">
        <v>57</v>
      </c>
      <c r="S5152" s="150" t="s">
        <v>1206</v>
      </c>
      <c r="T5152" s="152">
        <v>6.4370000000000003</v>
      </c>
      <c r="U5152" s="151">
        <v>50041</v>
      </c>
      <c r="V5152" s="147">
        <v>3.61E-2</v>
      </c>
      <c r="W5152" s="192">
        <v>3.0599999999999999E-2</v>
      </c>
      <c r="X5152" s="150" t="s">
        <v>636</v>
      </c>
      <c r="Y5152" s="150"/>
      <c r="Z5152" s="153">
        <v>754000</v>
      </c>
      <c r="AA5152" s="153">
        <v>1</v>
      </c>
      <c r="AB5152" s="153">
        <v>107.22</v>
      </c>
      <c r="AC5152" s="153">
        <v>0</v>
      </c>
      <c r="AD5152" s="153">
        <v>808.43880000000001</v>
      </c>
      <c r="AE5152" s="154"/>
      <c r="AF5152" s="154"/>
      <c r="AG5152" s="150" t="s">
        <v>17</v>
      </c>
      <c r="AH5152" s="147">
        <v>6.9857332699999996E-4</v>
      </c>
      <c r="AI5152" s="147">
        <v>1.9356635067999999E-2</v>
      </c>
      <c r="AJ5152" s="147">
        <v>1.944607296E-3</v>
      </c>
    </row>
    <row r="5153" spans="1:36" ht="13.5" thickBot="1" x14ac:dyDescent="0.25">
      <c r="A5153" s="149">
        <v>8861</v>
      </c>
      <c r="B5153" s="149">
        <v>9421</v>
      </c>
      <c r="C5153" s="150" t="s">
        <v>1385</v>
      </c>
      <c r="D5153" s="150">
        <v>520036658</v>
      </c>
      <c r="E5153" s="150" t="s">
        <v>429</v>
      </c>
      <c r="F5153" s="150" t="s">
        <v>1725</v>
      </c>
      <c r="G5153" s="150">
        <v>1195346</v>
      </c>
      <c r="H5153" s="150" t="s">
        <v>102</v>
      </c>
      <c r="I5153" s="150" t="s">
        <v>228</v>
      </c>
      <c r="J5153" s="150" t="s">
        <v>53</v>
      </c>
      <c r="K5153" s="150" t="s">
        <v>53</v>
      </c>
      <c r="L5153" s="150" t="s">
        <v>821</v>
      </c>
      <c r="M5153" s="150" t="s">
        <v>311</v>
      </c>
      <c r="N5153" s="150" t="s">
        <v>156</v>
      </c>
      <c r="O5153" s="150" t="s">
        <v>62</v>
      </c>
      <c r="P5153" s="150" t="s">
        <v>1339</v>
      </c>
      <c r="Q5153" s="150" t="s">
        <v>65</v>
      </c>
      <c r="R5153" s="150" t="s">
        <v>57</v>
      </c>
      <c r="S5153" s="150" t="s">
        <v>1206</v>
      </c>
      <c r="T5153" s="152">
        <v>5.0039999999999996</v>
      </c>
      <c r="U5153" s="151">
        <v>48483</v>
      </c>
      <c r="V5153" s="147">
        <v>5.7500000000000002E-2</v>
      </c>
      <c r="W5153" s="192">
        <v>5.7099999999999998E-2</v>
      </c>
      <c r="X5153" s="150" t="s">
        <v>636</v>
      </c>
      <c r="Y5153" s="150"/>
      <c r="Z5153" s="153">
        <v>124000</v>
      </c>
      <c r="AA5153" s="153">
        <v>1</v>
      </c>
      <c r="AB5153" s="153">
        <v>100.67</v>
      </c>
      <c r="AC5153" s="153">
        <v>0</v>
      </c>
      <c r="AD5153" s="153">
        <v>124.8308</v>
      </c>
      <c r="AE5153" s="154"/>
      <c r="AF5153" s="154"/>
      <c r="AG5153" s="150" t="s">
        <v>17</v>
      </c>
      <c r="AH5153" s="147">
        <v>2.36190476E-4</v>
      </c>
      <c r="AI5153" s="147">
        <v>2.9888523909999999E-3</v>
      </c>
      <c r="AJ5153" s="147">
        <v>3.0026624699999998E-4</v>
      </c>
    </row>
    <row r="5154" spans="1:36" ht="13.5" thickBot="1" x14ac:dyDescent="0.25">
      <c r="A5154" s="149">
        <v>8861</v>
      </c>
      <c r="B5154" s="149">
        <v>9421</v>
      </c>
      <c r="C5154" s="150" t="s">
        <v>1602</v>
      </c>
      <c r="D5154" s="150">
        <v>514599943</v>
      </c>
      <c r="E5154" s="150" t="s">
        <v>429</v>
      </c>
      <c r="F5154" s="150" t="s">
        <v>1740</v>
      </c>
      <c r="G5154" s="150">
        <v>11980430</v>
      </c>
      <c r="H5154" s="150" t="s">
        <v>102</v>
      </c>
      <c r="I5154" s="150" t="s">
        <v>228</v>
      </c>
      <c r="J5154" s="150" t="s">
        <v>53</v>
      </c>
      <c r="K5154" s="150" t="s">
        <v>53</v>
      </c>
      <c r="L5154" s="150" t="s">
        <v>54</v>
      </c>
      <c r="M5154" s="150" t="s">
        <v>311</v>
      </c>
      <c r="N5154" s="150" t="s">
        <v>647</v>
      </c>
      <c r="O5154" s="150" t="s">
        <v>62</v>
      </c>
      <c r="P5154" s="150" t="s">
        <v>298</v>
      </c>
      <c r="Q5154" s="150" t="s">
        <v>298</v>
      </c>
      <c r="R5154" s="150" t="s">
        <v>57</v>
      </c>
      <c r="S5154" s="150" t="s">
        <v>1206</v>
      </c>
      <c r="T5154" s="152">
        <v>3.9870000000000001</v>
      </c>
      <c r="U5154" s="151">
        <v>47664</v>
      </c>
      <c r="V5154" s="147">
        <v>6.9500000000000006E-2</v>
      </c>
      <c r="W5154" s="192">
        <v>6.2300000000000001E-2</v>
      </c>
      <c r="X5154" s="150" t="s">
        <v>636</v>
      </c>
      <c r="Y5154" s="150"/>
      <c r="Z5154" s="153">
        <v>1950000</v>
      </c>
      <c r="AA5154" s="153">
        <v>1</v>
      </c>
      <c r="AB5154" s="153">
        <v>103.24930000000001</v>
      </c>
      <c r="AC5154" s="153">
        <v>0</v>
      </c>
      <c r="AD5154" s="153">
        <v>2013.3613499999999</v>
      </c>
      <c r="AE5154" s="154"/>
      <c r="AF5154" s="154"/>
      <c r="AG5154" s="150" t="s">
        <v>17</v>
      </c>
      <c r="AH5154" s="147">
        <v>3.4886778979999998E-3</v>
      </c>
      <c r="AI5154" s="147">
        <v>4.8206371232999999E-2</v>
      </c>
      <c r="AJ5154" s="147">
        <v>4.8429110169999996E-3</v>
      </c>
    </row>
    <row r="5155" spans="1:36" ht="13.5" thickBot="1" x14ac:dyDescent="0.25">
      <c r="A5155" s="149">
        <v>8861</v>
      </c>
      <c r="B5155" s="149">
        <v>9421</v>
      </c>
      <c r="C5155" s="150" t="s">
        <v>1677</v>
      </c>
      <c r="D5155" s="150">
        <v>1632</v>
      </c>
      <c r="E5155" s="150" t="s">
        <v>2</v>
      </c>
      <c r="F5155" s="150" t="s">
        <v>1759</v>
      </c>
      <c r="G5155" s="150">
        <v>11999670</v>
      </c>
      <c r="H5155" s="150" t="s">
        <v>102</v>
      </c>
      <c r="I5155" s="150" t="s">
        <v>228</v>
      </c>
      <c r="J5155" s="150" t="s">
        <v>53</v>
      </c>
      <c r="K5155" s="150" t="s">
        <v>53</v>
      </c>
      <c r="L5155" s="150" t="s">
        <v>54</v>
      </c>
      <c r="M5155" s="150" t="s">
        <v>311</v>
      </c>
      <c r="N5155" s="150" t="s">
        <v>652</v>
      </c>
      <c r="O5155" s="150" t="s">
        <v>62</v>
      </c>
      <c r="P5155" s="150" t="s">
        <v>298</v>
      </c>
      <c r="Q5155" s="150" t="s">
        <v>298</v>
      </c>
      <c r="R5155" s="150" t="s">
        <v>57</v>
      </c>
      <c r="S5155" s="150" t="s">
        <v>1206</v>
      </c>
      <c r="T5155" s="152">
        <v>1.21</v>
      </c>
      <c r="U5155" s="151">
        <v>45853</v>
      </c>
      <c r="V5155" s="147">
        <v>0.1115</v>
      </c>
      <c r="W5155" s="192">
        <v>6.83E-2</v>
      </c>
      <c r="X5155" s="150" t="s">
        <v>636</v>
      </c>
      <c r="Y5155" s="150"/>
      <c r="Z5155" s="153">
        <v>124000</v>
      </c>
      <c r="AA5155" s="153">
        <v>1</v>
      </c>
      <c r="AB5155" s="153">
        <v>106.84139999999999</v>
      </c>
      <c r="AC5155" s="153">
        <v>0</v>
      </c>
      <c r="AD5155" s="153">
        <v>132.48333</v>
      </c>
      <c r="AE5155" s="154"/>
      <c r="AF5155" s="154"/>
      <c r="AG5155" s="150" t="s">
        <v>17</v>
      </c>
      <c r="AH5155" s="147">
        <v>1.2076000889999999E-3</v>
      </c>
      <c r="AI5155" s="147">
        <v>3.172078667E-3</v>
      </c>
      <c r="AJ5155" s="147">
        <v>3.1867353399999998E-4</v>
      </c>
    </row>
    <row r="5156" spans="1:36" ht="13.5" thickBot="1" x14ac:dyDescent="0.25">
      <c r="A5156" s="149">
        <v>8861</v>
      </c>
      <c r="B5156" s="149">
        <v>9421</v>
      </c>
      <c r="C5156" s="150" t="s">
        <v>1677</v>
      </c>
      <c r="D5156" s="150">
        <v>1632</v>
      </c>
      <c r="E5156" s="150" t="s">
        <v>2</v>
      </c>
      <c r="F5156" s="150" t="s">
        <v>1759</v>
      </c>
      <c r="G5156" s="150">
        <v>11999670</v>
      </c>
      <c r="H5156" s="150" t="s">
        <v>102</v>
      </c>
      <c r="I5156" s="150" t="s">
        <v>228</v>
      </c>
      <c r="J5156" s="150" t="s">
        <v>53</v>
      </c>
      <c r="K5156" s="150" t="s">
        <v>53</v>
      </c>
      <c r="L5156" s="150" t="s">
        <v>54</v>
      </c>
      <c r="M5156" s="150" t="s">
        <v>311</v>
      </c>
      <c r="N5156" s="150" t="s">
        <v>652</v>
      </c>
      <c r="O5156" s="150" t="s">
        <v>62</v>
      </c>
      <c r="P5156" s="150" t="s">
        <v>298</v>
      </c>
      <c r="Q5156" s="150" t="s">
        <v>298</v>
      </c>
      <c r="R5156" s="150" t="s">
        <v>57</v>
      </c>
      <c r="S5156" s="150" t="s">
        <v>1206</v>
      </c>
      <c r="T5156" s="152">
        <v>1.21</v>
      </c>
      <c r="U5156" s="151">
        <v>45853</v>
      </c>
      <c r="V5156" s="147">
        <v>0.1115</v>
      </c>
      <c r="W5156" s="192">
        <v>6.83E-2</v>
      </c>
      <c r="X5156" s="150" t="s">
        <v>636</v>
      </c>
      <c r="Y5156" s="150"/>
      <c r="Z5156" s="153">
        <v>410000</v>
      </c>
      <c r="AA5156" s="153">
        <v>1</v>
      </c>
      <c r="AB5156" s="153">
        <v>104.9729</v>
      </c>
      <c r="AC5156" s="153">
        <v>0</v>
      </c>
      <c r="AD5156" s="153">
        <v>430.38889</v>
      </c>
      <c r="AE5156" s="154"/>
      <c r="AF5156" s="154"/>
      <c r="AG5156" s="150" t="s">
        <v>17</v>
      </c>
      <c r="AH5156" s="147">
        <v>3.9928712629999997E-3</v>
      </c>
      <c r="AI5156" s="147">
        <v>1.0304899617000001E-2</v>
      </c>
      <c r="AJ5156" s="147">
        <v>1.0352513700000001E-3</v>
      </c>
    </row>
    <row r="5157" spans="1:36" ht="13.5" thickBot="1" x14ac:dyDescent="0.25">
      <c r="A5157" s="149">
        <v>8861</v>
      </c>
      <c r="B5157" s="149">
        <v>9421</v>
      </c>
      <c r="C5157" s="150" t="s">
        <v>1712</v>
      </c>
      <c r="D5157" s="150">
        <v>520036120</v>
      </c>
      <c r="E5157" s="150" t="s">
        <v>429</v>
      </c>
      <c r="F5157" s="150" t="s">
        <v>1760</v>
      </c>
      <c r="G5157" s="150">
        <v>1201391</v>
      </c>
      <c r="H5157" s="150" t="s">
        <v>102</v>
      </c>
      <c r="I5157" s="150" t="s">
        <v>228</v>
      </c>
      <c r="J5157" s="150" t="s">
        <v>53</v>
      </c>
      <c r="K5157" s="150" t="s">
        <v>53</v>
      </c>
      <c r="L5157" s="150" t="s">
        <v>821</v>
      </c>
      <c r="M5157" s="150" t="s">
        <v>311</v>
      </c>
      <c r="N5157" s="150" t="s">
        <v>269</v>
      </c>
      <c r="O5157" s="150" t="s">
        <v>62</v>
      </c>
      <c r="P5157" s="150" t="s">
        <v>1345</v>
      </c>
      <c r="Q5157" s="150" t="s">
        <v>65</v>
      </c>
      <c r="R5157" s="150" t="s">
        <v>57</v>
      </c>
      <c r="S5157" s="150" t="s">
        <v>1206</v>
      </c>
      <c r="T5157" s="152">
        <v>5.5620000000000003</v>
      </c>
      <c r="U5157" s="151">
        <v>48154</v>
      </c>
      <c r="V5157" s="147">
        <v>5.2499999999999998E-2</v>
      </c>
      <c r="W5157" s="192">
        <v>5.1400000000000001E-2</v>
      </c>
      <c r="X5157" s="150" t="s">
        <v>636</v>
      </c>
      <c r="Y5157" s="150"/>
      <c r="Z5157" s="153">
        <v>225000</v>
      </c>
      <c r="AA5157" s="153">
        <v>1</v>
      </c>
      <c r="AB5157" s="153">
        <v>102.59</v>
      </c>
      <c r="AC5157" s="153">
        <v>0</v>
      </c>
      <c r="AD5157" s="153">
        <v>230.82749999999999</v>
      </c>
      <c r="AE5157" s="154"/>
      <c r="AF5157" s="154"/>
      <c r="AG5157" s="150" t="s">
        <v>17</v>
      </c>
      <c r="AH5157" s="147">
        <v>4.4999999999999999E-4</v>
      </c>
      <c r="AI5157" s="147">
        <v>5.5267556190000001E-3</v>
      </c>
      <c r="AJ5157" s="147">
        <v>5.5522921499999997E-4</v>
      </c>
    </row>
    <row r="5158" spans="1:36" ht="13.5" thickBot="1" x14ac:dyDescent="0.25">
      <c r="A5158" s="149">
        <v>8861</v>
      </c>
      <c r="B5158" s="149">
        <v>9421</v>
      </c>
      <c r="C5158" s="150" t="s">
        <v>1492</v>
      </c>
      <c r="D5158" s="150">
        <v>513682146</v>
      </c>
      <c r="E5158" s="150" t="s">
        <v>429</v>
      </c>
      <c r="F5158" s="150" t="s">
        <v>1761</v>
      </c>
      <c r="G5158" s="150">
        <v>1201433</v>
      </c>
      <c r="H5158" s="150" t="s">
        <v>102</v>
      </c>
      <c r="I5158" s="150" t="s">
        <v>229</v>
      </c>
      <c r="J5158" s="150" t="s">
        <v>53</v>
      </c>
      <c r="K5158" s="150" t="s">
        <v>53</v>
      </c>
      <c r="L5158" s="150" t="s">
        <v>821</v>
      </c>
      <c r="M5158" s="150" t="s">
        <v>311</v>
      </c>
      <c r="N5158" s="150" t="s">
        <v>256</v>
      </c>
      <c r="O5158" s="150" t="s">
        <v>62</v>
      </c>
      <c r="P5158" s="150" t="s">
        <v>1345</v>
      </c>
      <c r="Q5158" s="150" t="s">
        <v>65</v>
      </c>
      <c r="R5158" s="150" t="s">
        <v>57</v>
      </c>
      <c r="S5158" s="150" t="s">
        <v>1206</v>
      </c>
      <c r="T5158" s="152">
        <v>5.0090000000000003</v>
      </c>
      <c r="U5158" s="151">
        <v>47879</v>
      </c>
      <c r="V5158" s="147">
        <v>2.5899999999999999E-2</v>
      </c>
      <c r="W5158" s="192">
        <v>2.1899999999999999E-2</v>
      </c>
      <c r="X5158" s="150" t="s">
        <v>636</v>
      </c>
      <c r="Y5158" s="150"/>
      <c r="Z5158" s="153">
        <v>88000</v>
      </c>
      <c r="AA5158" s="153">
        <v>1</v>
      </c>
      <c r="AB5158" s="153">
        <v>102.82</v>
      </c>
      <c r="AC5158" s="153">
        <v>0</v>
      </c>
      <c r="AD5158" s="153">
        <v>90.4816</v>
      </c>
      <c r="AE5158" s="154"/>
      <c r="AF5158" s="154"/>
      <c r="AG5158" s="150" t="s">
        <v>17</v>
      </c>
      <c r="AH5158" s="147">
        <v>1.9555555500000001E-4</v>
      </c>
      <c r="AI5158" s="147">
        <v>2.16642164E-3</v>
      </c>
      <c r="AJ5158" s="147">
        <v>2.1764316499999999E-4</v>
      </c>
    </row>
    <row r="5159" spans="1:36" ht="13.5" thickBot="1" x14ac:dyDescent="0.25">
      <c r="A5159" s="149">
        <v>8861</v>
      </c>
      <c r="B5159" s="149">
        <v>9421</v>
      </c>
      <c r="C5159" s="150" t="s">
        <v>1210</v>
      </c>
      <c r="D5159" s="150">
        <v>520018078</v>
      </c>
      <c r="E5159" s="150" t="s">
        <v>429</v>
      </c>
      <c r="F5159" s="150" t="s">
        <v>1763</v>
      </c>
      <c r="G5159" s="150">
        <v>1201821</v>
      </c>
      <c r="H5159" s="150" t="s">
        <v>102</v>
      </c>
      <c r="I5159" s="150" t="s">
        <v>229</v>
      </c>
      <c r="J5159" s="150" t="s">
        <v>53</v>
      </c>
      <c r="K5159" s="150" t="s">
        <v>53</v>
      </c>
      <c r="L5159" s="150" t="s">
        <v>821</v>
      </c>
      <c r="M5159" s="150" t="s">
        <v>311</v>
      </c>
      <c r="N5159" s="150" t="s">
        <v>256</v>
      </c>
      <c r="O5159" s="150" t="s">
        <v>62</v>
      </c>
      <c r="P5159" s="150" t="s">
        <v>1205</v>
      </c>
      <c r="Q5159" s="150" t="s">
        <v>65</v>
      </c>
      <c r="R5159" s="150" t="s">
        <v>57</v>
      </c>
      <c r="S5159" s="150" t="s">
        <v>1206</v>
      </c>
      <c r="T5159" s="152">
        <v>3.0640000000000001</v>
      </c>
      <c r="U5159" s="151">
        <v>47361</v>
      </c>
      <c r="V5159" s="147">
        <v>1.8599999999999998E-2</v>
      </c>
      <c r="W5159" s="192">
        <v>1.84E-2</v>
      </c>
      <c r="X5159" s="150" t="s">
        <v>636</v>
      </c>
      <c r="Y5159" s="150"/>
      <c r="Z5159" s="153">
        <v>380000</v>
      </c>
      <c r="AA5159" s="153">
        <v>1</v>
      </c>
      <c r="AB5159" s="153">
        <v>100.55</v>
      </c>
      <c r="AC5159" s="153">
        <v>0</v>
      </c>
      <c r="AD5159" s="153">
        <v>382.09</v>
      </c>
      <c r="AE5159" s="154"/>
      <c r="AF5159" s="154"/>
      <c r="AG5159" s="150" t="s">
        <v>17</v>
      </c>
      <c r="AH5159" s="147">
        <v>3.0943113499999999E-4</v>
      </c>
      <c r="AI5159" s="147">
        <v>9.1484682489999993E-3</v>
      </c>
      <c r="AJ5159" s="147">
        <v>9.1907390100000005E-4</v>
      </c>
    </row>
    <row r="5160" spans="1:36" ht="13.5" thickBot="1" x14ac:dyDescent="0.25">
      <c r="A5160" s="149">
        <v>8861</v>
      </c>
      <c r="B5160" s="149">
        <v>9421</v>
      </c>
      <c r="C5160" s="150" t="s">
        <v>1210</v>
      </c>
      <c r="D5160" s="150">
        <v>520018078</v>
      </c>
      <c r="E5160" s="150" t="s">
        <v>429</v>
      </c>
      <c r="F5160" s="150" t="s">
        <v>1764</v>
      </c>
      <c r="G5160" s="150">
        <v>1201839</v>
      </c>
      <c r="H5160" s="150" t="s">
        <v>102</v>
      </c>
      <c r="I5160" s="150" t="s">
        <v>229</v>
      </c>
      <c r="J5160" s="150" t="s">
        <v>53</v>
      </c>
      <c r="K5160" s="150" t="s">
        <v>53</v>
      </c>
      <c r="L5160" s="150" t="s">
        <v>821</v>
      </c>
      <c r="M5160" s="150" t="s">
        <v>311</v>
      </c>
      <c r="N5160" s="150" t="s">
        <v>256</v>
      </c>
      <c r="O5160" s="150" t="s">
        <v>62</v>
      </c>
      <c r="P5160" s="150" t="s">
        <v>1205</v>
      </c>
      <c r="Q5160" s="150" t="s">
        <v>65</v>
      </c>
      <c r="R5160" s="150" t="s">
        <v>57</v>
      </c>
      <c r="S5160" s="150" t="s">
        <v>1206</v>
      </c>
      <c r="T5160" s="152">
        <v>5.5250000000000004</v>
      </c>
      <c r="U5160" s="151">
        <v>48913</v>
      </c>
      <c r="V5160" s="147">
        <v>2.0199999999999999E-2</v>
      </c>
      <c r="W5160" s="192">
        <v>2.0500000000000001E-2</v>
      </c>
      <c r="X5160" s="150" t="s">
        <v>636</v>
      </c>
      <c r="Y5160" s="150"/>
      <c r="Z5160" s="153">
        <v>655500</v>
      </c>
      <c r="AA5160" s="153">
        <v>1</v>
      </c>
      <c r="AB5160" s="153">
        <v>100.75</v>
      </c>
      <c r="AC5160" s="153">
        <v>0</v>
      </c>
      <c r="AD5160" s="153">
        <v>660.41624999999999</v>
      </c>
      <c r="AE5160" s="154"/>
      <c r="AF5160" s="154"/>
      <c r="AG5160" s="150" t="s">
        <v>17</v>
      </c>
      <c r="AH5160" s="147">
        <v>3.0880162299999999E-4</v>
      </c>
      <c r="AI5160" s="147">
        <v>1.5812497302E-2</v>
      </c>
      <c r="AJ5160" s="147">
        <v>1.5885559400000001E-3</v>
      </c>
    </row>
    <row r="5161" spans="1:36" ht="13.5" thickBot="1" x14ac:dyDescent="0.25">
      <c r="A5161" s="149">
        <v>8861</v>
      </c>
      <c r="B5161" s="149">
        <v>9421</v>
      </c>
      <c r="C5161" s="150" t="s">
        <v>1378</v>
      </c>
      <c r="D5161" s="150">
        <v>520032046</v>
      </c>
      <c r="E5161" s="150" t="s">
        <v>429</v>
      </c>
      <c r="F5161" s="150" t="s">
        <v>1766</v>
      </c>
      <c r="G5161" s="150">
        <v>1202142</v>
      </c>
      <c r="H5161" s="150" t="s">
        <v>102</v>
      </c>
      <c r="I5161" s="150" t="s">
        <v>229</v>
      </c>
      <c r="J5161" s="150" t="s">
        <v>53</v>
      </c>
      <c r="K5161" s="150" t="s">
        <v>53</v>
      </c>
      <c r="L5161" s="150" t="s">
        <v>821</v>
      </c>
      <c r="M5161" s="150" t="s">
        <v>311</v>
      </c>
      <c r="N5161" s="150" t="s">
        <v>256</v>
      </c>
      <c r="O5161" s="150" t="s">
        <v>62</v>
      </c>
      <c r="P5161" s="150" t="s">
        <v>1205</v>
      </c>
      <c r="Q5161" s="150" t="s">
        <v>65</v>
      </c>
      <c r="R5161" s="150" t="s">
        <v>57</v>
      </c>
      <c r="S5161" s="150" t="s">
        <v>1206</v>
      </c>
      <c r="T5161" s="152">
        <v>4.9219999999999997</v>
      </c>
      <c r="U5161" s="151">
        <v>48938</v>
      </c>
      <c r="V5161" s="147">
        <v>1.9900000000000001E-2</v>
      </c>
      <c r="W5161" s="192">
        <v>2.01E-2</v>
      </c>
      <c r="X5161" s="150" t="s">
        <v>636</v>
      </c>
      <c r="Y5161" s="150"/>
      <c r="Z5161" s="153">
        <v>2520000</v>
      </c>
      <c r="AA5161" s="153">
        <v>1</v>
      </c>
      <c r="AB5161" s="153">
        <v>100.72</v>
      </c>
      <c r="AC5161" s="153">
        <v>0</v>
      </c>
      <c r="AD5161" s="153">
        <v>2538.1439999999998</v>
      </c>
      <c r="AE5161" s="154"/>
      <c r="AF5161" s="154"/>
      <c r="AG5161" s="150" t="s">
        <v>17</v>
      </c>
      <c r="AH5161" s="147">
        <v>9.3333333300000003E-4</v>
      </c>
      <c r="AI5161" s="147">
        <v>6.0771362232999997E-2</v>
      </c>
      <c r="AJ5161" s="147">
        <v>6.105215808E-3</v>
      </c>
    </row>
    <row r="5162" spans="1:36" ht="13.5" thickBot="1" x14ac:dyDescent="0.25">
      <c r="A5162" s="149">
        <v>8861</v>
      </c>
      <c r="B5162" s="149">
        <v>9421</v>
      </c>
      <c r="C5162" s="150" t="s">
        <v>1768</v>
      </c>
      <c r="D5162" s="150">
        <v>516291754</v>
      </c>
      <c r="E5162" s="150" t="s">
        <v>429</v>
      </c>
      <c r="F5162" s="150" t="s">
        <v>1769</v>
      </c>
      <c r="G5162" s="150">
        <v>1202290</v>
      </c>
      <c r="H5162" s="150" t="s">
        <v>102</v>
      </c>
      <c r="I5162" s="150" t="s">
        <v>229</v>
      </c>
      <c r="J5162" s="150" t="s">
        <v>53</v>
      </c>
      <c r="K5162" s="150" t="s">
        <v>53</v>
      </c>
      <c r="L5162" s="150" t="s">
        <v>821</v>
      </c>
      <c r="M5162" s="150" t="s">
        <v>311</v>
      </c>
      <c r="N5162" s="150" t="s">
        <v>651</v>
      </c>
      <c r="O5162" s="150" t="s">
        <v>62</v>
      </c>
      <c r="P5162" s="150" t="s">
        <v>298</v>
      </c>
      <c r="Q5162" s="150" t="s">
        <v>298</v>
      </c>
      <c r="R5162" s="150" t="s">
        <v>57</v>
      </c>
      <c r="S5162" s="150" t="s">
        <v>1206</v>
      </c>
      <c r="T5162" s="152">
        <v>3.4340000000000002</v>
      </c>
      <c r="U5162" s="151">
        <v>46752</v>
      </c>
      <c r="V5162" s="147">
        <v>4.6005999999999998E-2</v>
      </c>
      <c r="W5162" s="192">
        <v>3.85E-2</v>
      </c>
      <c r="X5162" s="150" t="s">
        <v>636</v>
      </c>
      <c r="Y5162" s="150"/>
      <c r="Z5162" s="153">
        <v>246000</v>
      </c>
      <c r="AA5162" s="153">
        <v>1</v>
      </c>
      <c r="AB5162" s="153">
        <v>104.19</v>
      </c>
      <c r="AC5162" s="153">
        <v>0</v>
      </c>
      <c r="AD5162" s="153">
        <v>256.30739999999997</v>
      </c>
      <c r="AE5162" s="154"/>
      <c r="AF5162" s="154"/>
      <c r="AG5162" s="150" t="s">
        <v>17</v>
      </c>
      <c r="AH5162" s="147">
        <v>2.51107783E-4</v>
      </c>
      <c r="AI5162" s="147">
        <v>6.1368266919999996E-3</v>
      </c>
      <c r="AJ5162" s="147">
        <v>6.1651820699999997E-4</v>
      </c>
    </row>
    <row r="5163" spans="1:36" ht="13.5" thickBot="1" x14ac:dyDescent="0.25">
      <c r="A5163" s="149">
        <v>8861</v>
      </c>
      <c r="B5163" s="149">
        <v>9421</v>
      </c>
      <c r="C5163" s="150" t="s">
        <v>1452</v>
      </c>
      <c r="D5163" s="150">
        <v>514065283</v>
      </c>
      <c r="E5163" s="150" t="s">
        <v>429</v>
      </c>
      <c r="F5163" s="150" t="s">
        <v>1773</v>
      </c>
      <c r="G5163" s="150">
        <v>1202779</v>
      </c>
      <c r="H5163" s="150" t="s">
        <v>102</v>
      </c>
      <c r="I5163" s="150" t="s">
        <v>228</v>
      </c>
      <c r="J5163" s="150" t="s">
        <v>53</v>
      </c>
      <c r="K5163" s="150" t="s">
        <v>53</v>
      </c>
      <c r="L5163" s="150" t="s">
        <v>821</v>
      </c>
      <c r="M5163" s="150" t="s">
        <v>311</v>
      </c>
      <c r="N5163" s="150" t="s">
        <v>75</v>
      </c>
      <c r="O5163" s="150" t="s">
        <v>62</v>
      </c>
      <c r="P5163" s="150" t="s">
        <v>1345</v>
      </c>
      <c r="Q5163" s="150" t="s">
        <v>65</v>
      </c>
      <c r="R5163" s="150" t="s">
        <v>57</v>
      </c>
      <c r="S5163" s="150" t="s">
        <v>1206</v>
      </c>
      <c r="T5163" s="152">
        <v>3.3140000000000001</v>
      </c>
      <c r="U5163" s="151">
        <v>48026</v>
      </c>
      <c r="V5163" s="147">
        <v>5.0500000000000003E-2</v>
      </c>
      <c r="W5163" s="192">
        <v>5.2400000000000002E-2</v>
      </c>
      <c r="X5163" s="150" t="s">
        <v>636</v>
      </c>
      <c r="Y5163" s="150"/>
      <c r="Z5163" s="153">
        <v>124000</v>
      </c>
      <c r="AA5163" s="153">
        <v>1</v>
      </c>
      <c r="AB5163" s="153">
        <v>100.77</v>
      </c>
      <c r="AC5163" s="153">
        <v>0</v>
      </c>
      <c r="AD5163" s="153">
        <v>124.95480000000001</v>
      </c>
      <c r="AE5163" s="154"/>
      <c r="AF5163" s="154"/>
      <c r="AG5163" s="150" t="s">
        <v>17</v>
      </c>
      <c r="AH5163" s="147">
        <v>4.84206662E-4</v>
      </c>
      <c r="AI5163" s="147">
        <v>2.9918213509999999E-3</v>
      </c>
      <c r="AJ5163" s="147">
        <v>3.0056451400000002E-4</v>
      </c>
    </row>
    <row r="5164" spans="1:36" ht="13.5" thickBot="1" x14ac:dyDescent="0.25">
      <c r="A5164" s="149">
        <v>8861</v>
      </c>
      <c r="B5164" s="149">
        <v>9421</v>
      </c>
      <c r="C5164" s="150" t="s">
        <v>1398</v>
      </c>
      <c r="D5164" s="150">
        <v>520029935</v>
      </c>
      <c r="E5164" s="150" t="s">
        <v>429</v>
      </c>
      <c r="F5164" s="150" t="s">
        <v>1775</v>
      </c>
      <c r="G5164" s="150">
        <v>1203157</v>
      </c>
      <c r="H5164" s="150" t="s">
        <v>102</v>
      </c>
      <c r="I5164" s="150" t="s">
        <v>229</v>
      </c>
      <c r="J5164" s="150" t="s">
        <v>53</v>
      </c>
      <c r="K5164" s="150" t="s">
        <v>53</v>
      </c>
      <c r="L5164" s="150" t="s">
        <v>821</v>
      </c>
      <c r="M5164" s="150" t="s">
        <v>311</v>
      </c>
      <c r="N5164" s="150" t="s">
        <v>256</v>
      </c>
      <c r="O5164" s="150" t="s">
        <v>62</v>
      </c>
      <c r="P5164" s="150" t="s">
        <v>1205</v>
      </c>
      <c r="Q5164" s="150" t="s">
        <v>65</v>
      </c>
      <c r="R5164" s="150" t="s">
        <v>57</v>
      </c>
      <c r="S5164" s="150" t="s">
        <v>1206</v>
      </c>
      <c r="T5164" s="152">
        <v>5.609</v>
      </c>
      <c r="U5164" s="151">
        <v>49388</v>
      </c>
      <c r="V5164" s="147">
        <v>2.1100000000000001E-2</v>
      </c>
      <c r="W5164" s="192">
        <v>2.01E-2</v>
      </c>
      <c r="X5164" s="150" t="s">
        <v>636</v>
      </c>
      <c r="Y5164" s="150"/>
      <c r="Z5164" s="153">
        <v>402000</v>
      </c>
      <c r="AA5164" s="153">
        <v>1</v>
      </c>
      <c r="AB5164" s="153">
        <v>101.35</v>
      </c>
      <c r="AC5164" s="153">
        <v>0</v>
      </c>
      <c r="AD5164" s="153">
        <v>407.42700000000002</v>
      </c>
      <c r="AE5164" s="154"/>
      <c r="AF5164" s="154"/>
      <c r="AG5164" s="150" t="s">
        <v>17</v>
      </c>
      <c r="AH5164" s="147">
        <v>2.5725793699999999E-4</v>
      </c>
      <c r="AI5164" s="147">
        <v>9.7551178339999999E-3</v>
      </c>
      <c r="AJ5164" s="147">
        <v>9.8001916399999994E-4</v>
      </c>
    </row>
    <row r="5165" spans="1:36" ht="13.5" thickBot="1" x14ac:dyDescent="0.25">
      <c r="A5165" s="149">
        <v>8861</v>
      </c>
      <c r="B5165" s="149">
        <v>9421</v>
      </c>
      <c r="C5165" s="150" t="s">
        <v>1780</v>
      </c>
      <c r="D5165" s="150">
        <v>520033234</v>
      </c>
      <c r="E5165" s="150" t="s">
        <v>429</v>
      </c>
      <c r="F5165" s="150" t="s">
        <v>1781</v>
      </c>
      <c r="G5165" s="150">
        <v>1203850</v>
      </c>
      <c r="H5165" s="150" t="s">
        <v>102</v>
      </c>
      <c r="I5165" s="150" t="s">
        <v>229</v>
      </c>
      <c r="J5165" s="150" t="s">
        <v>53</v>
      </c>
      <c r="K5165" s="150" t="s">
        <v>53</v>
      </c>
      <c r="L5165" s="150" t="s">
        <v>821</v>
      </c>
      <c r="M5165" s="150" t="s">
        <v>311</v>
      </c>
      <c r="N5165" s="150" t="s">
        <v>652</v>
      </c>
      <c r="O5165" s="150" t="s">
        <v>62</v>
      </c>
      <c r="P5165" s="150" t="s">
        <v>1334</v>
      </c>
      <c r="Q5165" s="150" t="s">
        <v>65</v>
      </c>
      <c r="R5165" s="150" t="s">
        <v>57</v>
      </c>
      <c r="S5165" s="150" t="s">
        <v>1206</v>
      </c>
      <c r="T5165" s="152">
        <v>5.1349999999999998</v>
      </c>
      <c r="U5165" s="151">
        <v>48121</v>
      </c>
      <c r="V5165" s="147">
        <v>4.8300000000000003E-2</v>
      </c>
      <c r="W5165" s="192">
        <v>4.2000000000000003E-2</v>
      </c>
      <c r="X5165" s="150" t="s">
        <v>636</v>
      </c>
      <c r="Y5165" s="150"/>
      <c r="Z5165" s="153">
        <v>94000</v>
      </c>
      <c r="AA5165" s="153">
        <v>1</v>
      </c>
      <c r="AB5165" s="153">
        <v>103.83</v>
      </c>
      <c r="AC5165" s="153">
        <v>0</v>
      </c>
      <c r="AD5165" s="153">
        <v>97.600200000000001</v>
      </c>
      <c r="AE5165" s="154"/>
      <c r="AF5165" s="154"/>
      <c r="AG5165" s="150" t="s">
        <v>17</v>
      </c>
      <c r="AH5165" s="147">
        <v>2.29268292E-4</v>
      </c>
      <c r="AI5165" s="147">
        <v>2.3368639080000001E-3</v>
      </c>
      <c r="AJ5165" s="147">
        <v>2.3476614500000001E-4</v>
      </c>
    </row>
    <row r="5166" spans="1:36" ht="13.5" thickBot="1" x14ac:dyDescent="0.25">
      <c r="A5166" s="149">
        <v>8861</v>
      </c>
      <c r="B5166" s="149">
        <v>9421</v>
      </c>
      <c r="C5166" s="150" t="s">
        <v>1364</v>
      </c>
      <c r="D5166" s="150">
        <v>512607888</v>
      </c>
      <c r="E5166" s="150" t="s">
        <v>429</v>
      </c>
      <c r="F5166" s="150" t="s">
        <v>1782</v>
      </c>
      <c r="G5166" s="150">
        <v>1203942</v>
      </c>
      <c r="H5166" s="150" t="s">
        <v>102</v>
      </c>
      <c r="I5166" s="150" t="s">
        <v>228</v>
      </c>
      <c r="J5166" s="150" t="s">
        <v>53</v>
      </c>
      <c r="K5166" s="150" t="s">
        <v>53</v>
      </c>
      <c r="L5166" s="150" t="s">
        <v>821</v>
      </c>
      <c r="M5166" s="150" t="s">
        <v>311</v>
      </c>
      <c r="N5166" s="150" t="s">
        <v>259</v>
      </c>
      <c r="O5166" s="150" t="s">
        <v>62</v>
      </c>
      <c r="P5166" s="150" t="s">
        <v>1366</v>
      </c>
      <c r="Q5166" s="150" t="s">
        <v>1351</v>
      </c>
      <c r="R5166" s="150" t="s">
        <v>57</v>
      </c>
      <c r="S5166" s="150" t="s">
        <v>1206</v>
      </c>
      <c r="T5166" s="152">
        <v>4.8280000000000003</v>
      </c>
      <c r="U5166" s="151">
        <v>48457</v>
      </c>
      <c r="V5166" s="147">
        <v>6.3299999999999995E-2</v>
      </c>
      <c r="W5166" s="192">
        <v>6.0100000000000001E-2</v>
      </c>
      <c r="X5166" s="150" t="s">
        <v>636</v>
      </c>
      <c r="Y5166" s="150"/>
      <c r="Z5166" s="153">
        <v>420000</v>
      </c>
      <c r="AA5166" s="153">
        <v>1</v>
      </c>
      <c r="AB5166" s="153">
        <v>102.83</v>
      </c>
      <c r="AC5166" s="153">
        <v>0</v>
      </c>
      <c r="AD5166" s="153">
        <v>431.88600000000002</v>
      </c>
      <c r="AE5166" s="154"/>
      <c r="AF5166" s="154"/>
      <c r="AG5166" s="150" t="s">
        <v>17</v>
      </c>
      <c r="AH5166" s="147">
        <v>1.99673866E-3</v>
      </c>
      <c r="AI5166" s="147">
        <v>1.0340745264000001E-2</v>
      </c>
      <c r="AJ5166" s="147">
        <v>1.038852498E-3</v>
      </c>
    </row>
    <row r="5167" spans="1:36" ht="13.5" thickBot="1" x14ac:dyDescent="0.25">
      <c r="A5167" s="149">
        <v>8861</v>
      </c>
      <c r="B5167" s="149">
        <v>9421</v>
      </c>
      <c r="C5167" s="150" t="s">
        <v>1652</v>
      </c>
      <c r="D5167" s="150">
        <v>514625094</v>
      </c>
      <c r="E5167" s="150" t="s">
        <v>429</v>
      </c>
      <c r="F5167" s="150" t="s">
        <v>1783</v>
      </c>
      <c r="G5167" s="150">
        <v>1204023</v>
      </c>
      <c r="H5167" s="150" t="s">
        <v>102</v>
      </c>
      <c r="I5167" s="150" t="s">
        <v>228</v>
      </c>
      <c r="J5167" s="150" t="s">
        <v>53</v>
      </c>
      <c r="K5167" s="150" t="s">
        <v>53</v>
      </c>
      <c r="L5167" s="150" t="s">
        <v>821</v>
      </c>
      <c r="M5167" s="150" t="s">
        <v>311</v>
      </c>
      <c r="N5167" s="150" t="s">
        <v>140</v>
      </c>
      <c r="O5167" s="150" t="s">
        <v>62</v>
      </c>
      <c r="P5167" s="150" t="s">
        <v>298</v>
      </c>
      <c r="Q5167" s="150" t="s">
        <v>298</v>
      </c>
      <c r="R5167" s="150" t="s">
        <v>57</v>
      </c>
      <c r="S5167" s="150" t="s">
        <v>1206</v>
      </c>
      <c r="T5167" s="152">
        <v>3.1949999999999998</v>
      </c>
      <c r="U5167" s="151">
        <v>46757</v>
      </c>
      <c r="V5167" s="147">
        <v>7.5999999999999998E-2</v>
      </c>
      <c r="W5167" s="192">
        <v>7.1900000000000006E-2</v>
      </c>
      <c r="X5167" s="150" t="s">
        <v>636</v>
      </c>
      <c r="Y5167" s="150"/>
      <c r="Z5167" s="153">
        <v>491000</v>
      </c>
      <c r="AA5167" s="153">
        <v>1</v>
      </c>
      <c r="AB5167" s="153">
        <v>102.68</v>
      </c>
      <c r="AC5167" s="153">
        <v>0</v>
      </c>
      <c r="AD5167" s="153">
        <v>504.15879999999999</v>
      </c>
      <c r="AE5167" s="154"/>
      <c r="AF5167" s="154"/>
      <c r="AG5167" s="150" t="s">
        <v>17</v>
      </c>
      <c r="AH5167" s="147">
        <v>4.1023670070000004E-3</v>
      </c>
      <c r="AI5167" s="147">
        <v>1.2071189443000001E-2</v>
      </c>
      <c r="AJ5167" s="147">
        <v>1.2126964719999999E-3</v>
      </c>
    </row>
    <row r="5168" spans="1:36" ht="13.5" thickBot="1" x14ac:dyDescent="0.25">
      <c r="A5168" s="149">
        <v>8861</v>
      </c>
      <c r="B5168" s="149">
        <v>9421</v>
      </c>
      <c r="C5168" s="150" t="s">
        <v>1337</v>
      </c>
      <c r="D5168" s="150">
        <v>1630</v>
      </c>
      <c r="E5168" s="150" t="s">
        <v>2</v>
      </c>
      <c r="F5168" s="150" t="s">
        <v>1784</v>
      </c>
      <c r="G5168" s="150">
        <v>1204296</v>
      </c>
      <c r="H5168" s="150" t="s">
        <v>102</v>
      </c>
      <c r="I5168" s="150" t="s">
        <v>228</v>
      </c>
      <c r="J5168" s="150" t="s">
        <v>53</v>
      </c>
      <c r="K5168" s="150" t="s">
        <v>53</v>
      </c>
      <c r="L5168" s="150" t="s">
        <v>821</v>
      </c>
      <c r="M5168" s="150" t="s">
        <v>311</v>
      </c>
      <c r="N5168" s="150" t="s">
        <v>652</v>
      </c>
      <c r="O5168" s="150" t="s">
        <v>62</v>
      </c>
      <c r="P5168" s="150" t="s">
        <v>1369</v>
      </c>
      <c r="Q5168" s="150" t="s">
        <v>65</v>
      </c>
      <c r="R5168" s="150" t="s">
        <v>57</v>
      </c>
      <c r="S5168" s="150" t="s">
        <v>1206</v>
      </c>
      <c r="T5168" s="152">
        <v>3.4470000000000001</v>
      </c>
      <c r="U5168" s="151">
        <v>46798</v>
      </c>
      <c r="V5168" s="147">
        <v>5.8999999999999997E-2</v>
      </c>
      <c r="W5168" s="192">
        <v>6.0600000000000001E-2</v>
      </c>
      <c r="X5168" s="150" t="s">
        <v>636</v>
      </c>
      <c r="Y5168" s="150"/>
      <c r="Z5168" s="153">
        <v>568000</v>
      </c>
      <c r="AA5168" s="153">
        <v>1</v>
      </c>
      <c r="AB5168" s="153">
        <v>100.31</v>
      </c>
      <c r="AC5168" s="153">
        <v>0</v>
      </c>
      <c r="AD5168" s="153">
        <v>569.76080000000002</v>
      </c>
      <c r="AE5168" s="154"/>
      <c r="AF5168" s="154"/>
      <c r="AG5168" s="150" t="s">
        <v>17</v>
      </c>
      <c r="AH5168" s="147">
        <v>8.7384615299999999E-4</v>
      </c>
      <c r="AI5168" s="147">
        <v>1.3641913130999999E-2</v>
      </c>
      <c r="AJ5168" s="147">
        <v>1.3704945980000001E-3</v>
      </c>
    </row>
    <row r="5169" spans="1:36" ht="13.5" thickBot="1" x14ac:dyDescent="0.25">
      <c r="A5169" s="149">
        <v>8861</v>
      </c>
      <c r="B5169" s="149">
        <v>9421</v>
      </c>
      <c r="C5169" s="150" t="s">
        <v>1785</v>
      </c>
      <c r="D5169" s="150">
        <v>520034505</v>
      </c>
      <c r="E5169" s="150" t="s">
        <v>429</v>
      </c>
      <c r="F5169" s="150" t="s">
        <v>1786</v>
      </c>
      <c r="G5169" s="150">
        <v>1204692</v>
      </c>
      <c r="H5169" s="150" t="s">
        <v>102</v>
      </c>
      <c r="I5169" s="150" t="s">
        <v>228</v>
      </c>
      <c r="J5169" s="150" t="s">
        <v>53</v>
      </c>
      <c r="K5169" s="150" t="s">
        <v>53</v>
      </c>
      <c r="L5169" s="150" t="s">
        <v>821</v>
      </c>
      <c r="M5169" s="150" t="s">
        <v>311</v>
      </c>
      <c r="N5169" s="150" t="s">
        <v>140</v>
      </c>
      <c r="O5169" s="150" t="s">
        <v>62</v>
      </c>
      <c r="P5169" s="150" t="s">
        <v>1522</v>
      </c>
      <c r="Q5169" s="150" t="s">
        <v>1351</v>
      </c>
      <c r="R5169" s="150" t="s">
        <v>57</v>
      </c>
      <c r="S5169" s="150" t="s">
        <v>1206</v>
      </c>
      <c r="T5169" s="152">
        <v>2.569</v>
      </c>
      <c r="U5169" s="151">
        <v>46387</v>
      </c>
      <c r="V5169" s="147">
        <v>5.7500000000000002E-2</v>
      </c>
      <c r="W5169" s="192">
        <v>5.9400000000000001E-2</v>
      </c>
      <c r="X5169" s="150" t="s">
        <v>636</v>
      </c>
      <c r="Y5169" s="150"/>
      <c r="Z5169" s="153">
        <v>762000</v>
      </c>
      <c r="AA5169" s="153">
        <v>1</v>
      </c>
      <c r="AB5169" s="153">
        <v>100.14</v>
      </c>
      <c r="AC5169" s="153">
        <v>0</v>
      </c>
      <c r="AD5169" s="153">
        <v>763.06679999999994</v>
      </c>
      <c r="AE5169" s="154"/>
      <c r="AF5169" s="154"/>
      <c r="AG5169" s="150" t="s">
        <v>17</v>
      </c>
      <c r="AH5169" s="147">
        <v>4.0105263150000004E-3</v>
      </c>
      <c r="AI5169" s="147">
        <v>1.8270282895999999E-2</v>
      </c>
      <c r="AJ5169" s="147">
        <v>1.835470127E-3</v>
      </c>
    </row>
    <row r="5170" spans="1:36" ht="13.5" thickBot="1" x14ac:dyDescent="0.25">
      <c r="A5170" s="149">
        <v>8861</v>
      </c>
      <c r="B5170" s="149">
        <v>9421</v>
      </c>
      <c r="C5170" s="150" t="s">
        <v>1370</v>
      </c>
      <c r="D5170" s="150">
        <v>550263107</v>
      </c>
      <c r="E5170" s="150" t="s">
        <v>432</v>
      </c>
      <c r="F5170" s="150" t="s">
        <v>1787</v>
      </c>
      <c r="G5170" s="150">
        <v>1204825</v>
      </c>
      <c r="H5170" s="150" t="s">
        <v>102</v>
      </c>
      <c r="I5170" s="150" t="s">
        <v>228</v>
      </c>
      <c r="J5170" s="150" t="s">
        <v>53</v>
      </c>
      <c r="K5170" s="150" t="s">
        <v>53</v>
      </c>
      <c r="L5170" s="150" t="s">
        <v>821</v>
      </c>
      <c r="M5170" s="150" t="s">
        <v>311</v>
      </c>
      <c r="N5170" s="150" t="s">
        <v>267</v>
      </c>
      <c r="O5170" s="150" t="s">
        <v>62</v>
      </c>
      <c r="P5170" s="150" t="s">
        <v>1446</v>
      </c>
      <c r="Q5170" s="150" t="s">
        <v>65</v>
      </c>
      <c r="R5170" s="150" t="s">
        <v>57</v>
      </c>
      <c r="S5170" s="150" t="s">
        <v>1206</v>
      </c>
      <c r="T5170" s="152">
        <v>4.1269999999999998</v>
      </c>
      <c r="U5170" s="151">
        <v>47391</v>
      </c>
      <c r="V5170" s="147">
        <v>6.7000000000000004E-2</v>
      </c>
      <c r="W5170" s="192">
        <v>6.0900000000000003E-2</v>
      </c>
      <c r="X5170" s="150" t="s">
        <v>636</v>
      </c>
      <c r="Y5170" s="150"/>
      <c r="Z5170" s="153">
        <v>4891020</v>
      </c>
      <c r="AA5170" s="153">
        <v>1</v>
      </c>
      <c r="AB5170" s="153">
        <v>103.21</v>
      </c>
      <c r="AC5170" s="153">
        <v>0</v>
      </c>
      <c r="AD5170" s="153">
        <v>5048.0217400000001</v>
      </c>
      <c r="AE5170" s="154"/>
      <c r="AF5170" s="154"/>
      <c r="AG5170" s="150" t="s">
        <v>17</v>
      </c>
      <c r="AH5170" s="147">
        <v>5.3747472519999999E-3</v>
      </c>
      <c r="AI5170" s="147">
        <v>0.12086593893899999</v>
      </c>
      <c r="AJ5170" s="147">
        <v>1.2142440353E-2</v>
      </c>
    </row>
    <row r="5171" spans="1:36" ht="13.5" thickBot="1" x14ac:dyDescent="0.25">
      <c r="A5171" s="149">
        <v>8861</v>
      </c>
      <c r="B5171" s="149">
        <v>9421</v>
      </c>
      <c r="C5171" s="150" t="s">
        <v>1440</v>
      </c>
      <c r="D5171" s="150">
        <v>520026683</v>
      </c>
      <c r="E5171" s="150" t="s">
        <v>429</v>
      </c>
      <c r="F5171" s="150" t="s">
        <v>1788</v>
      </c>
      <c r="G5171" s="150">
        <v>1204999</v>
      </c>
      <c r="H5171" s="150" t="s">
        <v>102</v>
      </c>
      <c r="I5171" s="150" t="s">
        <v>229</v>
      </c>
      <c r="J5171" s="150" t="s">
        <v>53</v>
      </c>
      <c r="K5171" s="150" t="s">
        <v>53</v>
      </c>
      <c r="L5171" s="150" t="s">
        <v>821</v>
      </c>
      <c r="M5171" s="150" t="s">
        <v>311</v>
      </c>
      <c r="N5171" s="150" t="s">
        <v>651</v>
      </c>
      <c r="O5171" s="150" t="s">
        <v>62</v>
      </c>
      <c r="P5171" s="150" t="s">
        <v>1369</v>
      </c>
      <c r="Q5171" s="150" t="s">
        <v>65</v>
      </c>
      <c r="R5171" s="150" t="s">
        <v>57</v>
      </c>
      <c r="S5171" s="150" t="s">
        <v>1206</v>
      </c>
      <c r="T5171" s="152">
        <v>9.24</v>
      </c>
      <c r="U5171" s="151">
        <v>50045</v>
      </c>
      <c r="V5171" s="147">
        <v>3.2000000000000001E-2</v>
      </c>
      <c r="W5171" s="192">
        <v>3.2199999999999999E-2</v>
      </c>
      <c r="X5171" s="150" t="s">
        <v>636</v>
      </c>
      <c r="Y5171" s="150"/>
      <c r="Z5171" s="153">
        <v>1215000</v>
      </c>
      <c r="AA5171" s="153">
        <v>1</v>
      </c>
      <c r="AB5171" s="153">
        <v>99.88</v>
      </c>
      <c r="AC5171" s="153">
        <v>0</v>
      </c>
      <c r="AD5171" s="153">
        <v>1213.5419999999999</v>
      </c>
      <c r="AE5171" s="154"/>
      <c r="AF5171" s="154"/>
      <c r="AG5171" s="150" t="s">
        <v>17</v>
      </c>
      <c r="AH5171" s="147">
        <v>4.9591836730000002E-3</v>
      </c>
      <c r="AI5171" s="147">
        <v>2.9056113626999999E-2</v>
      </c>
      <c r="AJ5171" s="147">
        <v>2.919036824E-3</v>
      </c>
    </row>
    <row r="5172" spans="1:36" ht="13.5" thickBot="1" x14ac:dyDescent="0.25">
      <c r="A5172" s="149">
        <v>8861</v>
      </c>
      <c r="B5172" s="149">
        <v>9421</v>
      </c>
      <c r="C5172" s="150" t="s">
        <v>1780</v>
      </c>
      <c r="D5172" s="150">
        <v>520033234</v>
      </c>
      <c r="E5172" s="150" t="s">
        <v>429</v>
      </c>
      <c r="F5172" s="150" t="s">
        <v>1792</v>
      </c>
      <c r="G5172" s="150">
        <v>1260652</v>
      </c>
      <c r="H5172" s="150" t="s">
        <v>102</v>
      </c>
      <c r="I5172" s="150" t="s">
        <v>229</v>
      </c>
      <c r="J5172" s="150" t="s">
        <v>53</v>
      </c>
      <c r="K5172" s="150" t="s">
        <v>53</v>
      </c>
      <c r="L5172" s="150" t="s">
        <v>821</v>
      </c>
      <c r="M5172" s="150" t="s">
        <v>311</v>
      </c>
      <c r="N5172" s="150" t="s">
        <v>652</v>
      </c>
      <c r="O5172" s="150" t="s">
        <v>62</v>
      </c>
      <c r="P5172" s="150" t="s">
        <v>1446</v>
      </c>
      <c r="Q5172" s="150" t="s">
        <v>65</v>
      </c>
      <c r="R5172" s="150" t="s">
        <v>57</v>
      </c>
      <c r="S5172" s="150" t="s">
        <v>1206</v>
      </c>
      <c r="T5172" s="152">
        <v>2.6880000000000002</v>
      </c>
      <c r="U5172" s="151">
        <v>46934</v>
      </c>
      <c r="V5172" s="147">
        <v>3.2800000000000003E-2</v>
      </c>
      <c r="W5172" s="192">
        <v>4.4900000000000002E-2</v>
      </c>
      <c r="X5172" s="150" t="s">
        <v>636</v>
      </c>
      <c r="Y5172" s="150"/>
      <c r="Z5172" s="153">
        <v>118700</v>
      </c>
      <c r="AA5172" s="153">
        <v>1</v>
      </c>
      <c r="AB5172" s="153">
        <v>110.67</v>
      </c>
      <c r="AC5172" s="153">
        <v>0</v>
      </c>
      <c r="AD5172" s="153">
        <v>131.36528999999999</v>
      </c>
      <c r="AE5172" s="154"/>
      <c r="AF5172" s="154"/>
      <c r="AG5172" s="150" t="s">
        <v>17</v>
      </c>
      <c r="AH5172" s="147">
        <v>8.5521609346999206E-5</v>
      </c>
      <c r="AI5172" s="147">
        <v>3.1453091799999999E-3</v>
      </c>
      <c r="AJ5172" s="147">
        <v>3.15984217E-4</v>
      </c>
    </row>
    <row r="5173" spans="1:36" ht="13.5" thickBot="1" x14ac:dyDescent="0.25">
      <c r="A5173" s="149">
        <v>8861</v>
      </c>
      <c r="B5173" s="149">
        <v>9421</v>
      </c>
      <c r="C5173" s="150" t="s">
        <v>1802</v>
      </c>
      <c r="D5173" s="150">
        <v>520024126</v>
      </c>
      <c r="E5173" s="150" t="s">
        <v>429</v>
      </c>
      <c r="F5173" s="150" t="s">
        <v>1805</v>
      </c>
      <c r="G5173" s="150">
        <v>2260495</v>
      </c>
      <c r="H5173" s="150" t="s">
        <v>102</v>
      </c>
      <c r="I5173" s="150" t="s">
        <v>229</v>
      </c>
      <c r="J5173" s="150" t="s">
        <v>53</v>
      </c>
      <c r="K5173" s="150" t="s">
        <v>53</v>
      </c>
      <c r="L5173" s="150" t="s">
        <v>821</v>
      </c>
      <c r="M5173" s="150" t="s">
        <v>311</v>
      </c>
      <c r="N5173" s="150" t="s">
        <v>651</v>
      </c>
      <c r="O5173" s="150" t="s">
        <v>62</v>
      </c>
      <c r="P5173" s="150" t="s">
        <v>1369</v>
      </c>
      <c r="Q5173" s="150" t="s">
        <v>65</v>
      </c>
      <c r="R5173" s="150" t="s">
        <v>57</v>
      </c>
      <c r="S5173" s="150" t="s">
        <v>1206</v>
      </c>
      <c r="T5173" s="152">
        <v>3.899</v>
      </c>
      <c r="U5173" s="151">
        <v>47483</v>
      </c>
      <c r="V5173" s="147">
        <v>2.81E-2</v>
      </c>
      <c r="W5173" s="192">
        <v>2.5000000000000001E-2</v>
      </c>
      <c r="X5173" s="150" t="s">
        <v>636</v>
      </c>
      <c r="Y5173" s="150"/>
      <c r="Z5173" s="153">
        <v>124000</v>
      </c>
      <c r="AA5173" s="153">
        <v>1</v>
      </c>
      <c r="AB5173" s="153">
        <v>115.32</v>
      </c>
      <c r="AC5173" s="153">
        <v>0</v>
      </c>
      <c r="AD5173" s="153">
        <v>142.99680000000001</v>
      </c>
      <c r="AE5173" s="154"/>
      <c r="AF5173" s="154"/>
      <c r="AG5173" s="150" t="s">
        <v>17</v>
      </c>
      <c r="AH5173" s="147">
        <v>9.0057285330258304E-5</v>
      </c>
      <c r="AI5173" s="147">
        <v>3.4238050829999999E-3</v>
      </c>
      <c r="AJ5173" s="147">
        <v>3.4396248700000002E-4</v>
      </c>
    </row>
    <row r="5174" spans="1:36" ht="13.5" thickBot="1" x14ac:dyDescent="0.25">
      <c r="A5174" s="149">
        <v>8861</v>
      </c>
      <c r="B5174" s="149">
        <v>9421</v>
      </c>
      <c r="C5174" s="150" t="s">
        <v>1802</v>
      </c>
      <c r="D5174" s="150">
        <v>520024126</v>
      </c>
      <c r="E5174" s="150" t="s">
        <v>429</v>
      </c>
      <c r="F5174" s="150" t="s">
        <v>1807</v>
      </c>
      <c r="G5174" s="150">
        <v>2260636</v>
      </c>
      <c r="H5174" s="150" t="s">
        <v>102</v>
      </c>
      <c r="I5174" s="150" t="s">
        <v>229</v>
      </c>
      <c r="J5174" s="150" t="s">
        <v>53</v>
      </c>
      <c r="K5174" s="150" t="s">
        <v>53</v>
      </c>
      <c r="L5174" s="150" t="s">
        <v>821</v>
      </c>
      <c r="M5174" s="150" t="s">
        <v>311</v>
      </c>
      <c r="N5174" s="150" t="s">
        <v>651</v>
      </c>
      <c r="O5174" s="150" t="s">
        <v>62</v>
      </c>
      <c r="P5174" s="150" t="s">
        <v>1369</v>
      </c>
      <c r="Q5174" s="150" t="s">
        <v>65</v>
      </c>
      <c r="R5174" s="150" t="s">
        <v>57</v>
      </c>
      <c r="S5174" s="150" t="s">
        <v>1206</v>
      </c>
      <c r="T5174" s="152">
        <v>6.335</v>
      </c>
      <c r="U5174" s="151">
        <v>48852</v>
      </c>
      <c r="V5174" s="147">
        <v>3.5000000000000001E-3</v>
      </c>
      <c r="W5174" s="192">
        <v>3.0499999999999999E-2</v>
      </c>
      <c r="X5174" s="150" t="s">
        <v>636</v>
      </c>
      <c r="Y5174" s="150"/>
      <c r="Z5174" s="153">
        <v>1111000</v>
      </c>
      <c r="AA5174" s="153">
        <v>1</v>
      </c>
      <c r="AB5174" s="153">
        <v>92.07</v>
      </c>
      <c r="AC5174" s="153">
        <v>0</v>
      </c>
      <c r="AD5174" s="153">
        <v>1022.8977</v>
      </c>
      <c r="AE5174" s="154"/>
      <c r="AF5174" s="154"/>
      <c r="AG5174" s="150" t="s">
        <v>17</v>
      </c>
      <c r="AH5174" s="147">
        <v>3.1886438999999999E-4</v>
      </c>
      <c r="AI5174" s="147">
        <v>2.4491473553999998E-2</v>
      </c>
      <c r="AJ5174" s="147">
        <v>2.4604637120000002E-3</v>
      </c>
    </row>
    <row r="5175" spans="1:36" ht="13.5" thickBot="1" x14ac:dyDescent="0.25">
      <c r="A5175" s="149">
        <v>8861</v>
      </c>
      <c r="B5175" s="149">
        <v>9421</v>
      </c>
      <c r="C5175" s="150" t="s">
        <v>1378</v>
      </c>
      <c r="D5175" s="150">
        <v>520032046</v>
      </c>
      <c r="E5175" s="150" t="s">
        <v>429</v>
      </c>
      <c r="F5175" s="150" t="s">
        <v>1813</v>
      </c>
      <c r="G5175" s="150">
        <v>2310217</v>
      </c>
      <c r="H5175" s="150" t="s">
        <v>102</v>
      </c>
      <c r="I5175" s="150" t="s">
        <v>229</v>
      </c>
      <c r="J5175" s="150" t="s">
        <v>53</v>
      </c>
      <c r="K5175" s="150" t="s">
        <v>53</v>
      </c>
      <c r="L5175" s="150" t="s">
        <v>821</v>
      </c>
      <c r="M5175" s="150" t="s">
        <v>311</v>
      </c>
      <c r="N5175" s="150" t="s">
        <v>256</v>
      </c>
      <c r="O5175" s="150" t="s">
        <v>62</v>
      </c>
      <c r="P5175" s="150" t="s">
        <v>1205</v>
      </c>
      <c r="Q5175" s="150" t="s">
        <v>65</v>
      </c>
      <c r="R5175" s="150" t="s">
        <v>57</v>
      </c>
      <c r="S5175" s="150" t="s">
        <v>1206</v>
      </c>
      <c r="T5175" s="152">
        <v>0.49299999999999999</v>
      </c>
      <c r="U5175" s="151">
        <v>45564</v>
      </c>
      <c r="V5175" s="147">
        <v>8.6E-3</v>
      </c>
      <c r="W5175" s="192">
        <v>1.3100000000000001E-2</v>
      </c>
      <c r="X5175" s="150" t="s">
        <v>636</v>
      </c>
      <c r="Y5175" s="150"/>
      <c r="Z5175" s="153">
        <v>338500</v>
      </c>
      <c r="AA5175" s="153">
        <v>1</v>
      </c>
      <c r="AB5175" s="153">
        <v>113.09</v>
      </c>
      <c r="AC5175" s="153">
        <v>0</v>
      </c>
      <c r="AD5175" s="153">
        <v>382.80964999999998</v>
      </c>
      <c r="AE5175" s="154"/>
      <c r="AF5175" s="154"/>
      <c r="AG5175" s="150" t="s">
        <v>17</v>
      </c>
      <c r="AH5175" s="147">
        <v>1.3532686900000001E-4</v>
      </c>
      <c r="AI5175" s="147">
        <v>9.1656989929999998E-3</v>
      </c>
      <c r="AJ5175" s="147">
        <v>9.2080493700000005E-4</v>
      </c>
    </row>
    <row r="5176" spans="1:36" ht="13.5" thickBot="1" x14ac:dyDescent="0.25">
      <c r="A5176" s="149">
        <v>8861</v>
      </c>
      <c r="B5176" s="149">
        <v>9421</v>
      </c>
      <c r="C5176" s="150" t="s">
        <v>1387</v>
      </c>
      <c r="D5176" s="150">
        <v>520037789</v>
      </c>
      <c r="E5176" s="150" t="s">
        <v>429</v>
      </c>
      <c r="F5176" s="150" t="s">
        <v>1843</v>
      </c>
      <c r="G5176" s="150">
        <v>3230398</v>
      </c>
      <c r="H5176" s="150" t="s">
        <v>102</v>
      </c>
      <c r="I5176" s="150" t="s">
        <v>229</v>
      </c>
      <c r="J5176" s="150" t="s">
        <v>53</v>
      </c>
      <c r="K5176" s="150" t="s">
        <v>53</v>
      </c>
      <c r="L5176" s="150" t="s">
        <v>821</v>
      </c>
      <c r="M5176" s="150" t="s">
        <v>311</v>
      </c>
      <c r="N5176" s="150" t="s">
        <v>651</v>
      </c>
      <c r="O5176" s="150" t="s">
        <v>62</v>
      </c>
      <c r="P5176" s="150" t="s">
        <v>1369</v>
      </c>
      <c r="Q5176" s="150" t="s">
        <v>65</v>
      </c>
      <c r="R5176" s="150" t="s">
        <v>57</v>
      </c>
      <c r="S5176" s="150" t="s">
        <v>1206</v>
      </c>
      <c r="T5176" s="152">
        <v>4.7590000000000003</v>
      </c>
      <c r="U5176" s="151">
        <v>47300</v>
      </c>
      <c r="V5176" s="147">
        <v>1.43E-2</v>
      </c>
      <c r="W5176" s="192">
        <v>2.6499999999999999E-2</v>
      </c>
      <c r="X5176" s="150" t="s">
        <v>636</v>
      </c>
      <c r="Y5176" s="150"/>
      <c r="Z5176" s="153">
        <v>762000</v>
      </c>
      <c r="AA5176" s="153">
        <v>1</v>
      </c>
      <c r="AB5176" s="153">
        <v>105.95</v>
      </c>
      <c r="AC5176" s="153">
        <v>0</v>
      </c>
      <c r="AD5176" s="153">
        <v>807.33900000000006</v>
      </c>
      <c r="AE5176" s="154"/>
      <c r="AF5176" s="154"/>
      <c r="AG5176" s="150" t="s">
        <v>17</v>
      </c>
      <c r="AH5176" s="147">
        <v>6.7060286399999998E-4</v>
      </c>
      <c r="AI5176" s="147">
        <v>1.9330302305000002E-2</v>
      </c>
      <c r="AJ5176" s="147">
        <v>1.9419618529999999E-3</v>
      </c>
    </row>
    <row r="5177" spans="1:36" ht="13.5" thickBot="1" x14ac:dyDescent="0.25">
      <c r="A5177" s="149">
        <v>8861</v>
      </c>
      <c r="B5177" s="149">
        <v>9421</v>
      </c>
      <c r="C5177" s="150" t="s">
        <v>1210</v>
      </c>
      <c r="D5177" s="150">
        <v>520018078</v>
      </c>
      <c r="E5177" s="150" t="s">
        <v>429</v>
      </c>
      <c r="F5177" s="150" t="s">
        <v>1879</v>
      </c>
      <c r="G5177" s="150">
        <v>6040547</v>
      </c>
      <c r="H5177" s="150" t="s">
        <v>102</v>
      </c>
      <c r="I5177" s="150" t="s">
        <v>229</v>
      </c>
      <c r="J5177" s="150" t="s">
        <v>53</v>
      </c>
      <c r="K5177" s="150" t="s">
        <v>53</v>
      </c>
      <c r="L5177" s="150" t="s">
        <v>821</v>
      </c>
      <c r="M5177" s="150" t="s">
        <v>311</v>
      </c>
      <c r="N5177" s="150" t="s">
        <v>256</v>
      </c>
      <c r="O5177" s="150" t="s">
        <v>62</v>
      </c>
      <c r="P5177" s="150" t="s">
        <v>1205</v>
      </c>
      <c r="Q5177" s="150" t="s">
        <v>65</v>
      </c>
      <c r="R5177" s="150" t="s">
        <v>57</v>
      </c>
      <c r="S5177" s="150" t="s">
        <v>1206</v>
      </c>
      <c r="T5177" s="152">
        <v>5.6360000000000001</v>
      </c>
      <c r="U5177" s="151">
        <v>47447</v>
      </c>
      <c r="V5177" s="147">
        <v>1E-3</v>
      </c>
      <c r="W5177" s="192">
        <v>2.07E-2</v>
      </c>
      <c r="X5177" s="150" t="s">
        <v>636</v>
      </c>
      <c r="Y5177" s="150"/>
      <c r="Z5177" s="153">
        <v>415000</v>
      </c>
      <c r="AA5177" s="153">
        <v>1</v>
      </c>
      <c r="AB5177" s="153">
        <v>97.7</v>
      </c>
      <c r="AC5177" s="153">
        <v>0</v>
      </c>
      <c r="AD5177" s="153">
        <v>405.45499999999998</v>
      </c>
      <c r="AE5177" s="154"/>
      <c r="AF5177" s="154"/>
      <c r="AG5177" s="150" t="s">
        <v>17</v>
      </c>
      <c r="AH5177" s="147">
        <v>1.6687905199999999E-4</v>
      </c>
      <c r="AI5177" s="147">
        <v>9.7079017869999996E-3</v>
      </c>
      <c r="AJ5177" s="147">
        <v>9.7527574300000002E-4</v>
      </c>
    </row>
    <row r="5178" spans="1:36" ht="13.5" thickBot="1" x14ac:dyDescent="0.25">
      <c r="A5178" s="149">
        <v>8861</v>
      </c>
      <c r="B5178" s="149">
        <v>9421</v>
      </c>
      <c r="C5178" s="150" t="s">
        <v>1885</v>
      </c>
      <c r="D5178" s="150">
        <v>520017807</v>
      </c>
      <c r="E5178" s="150" t="s">
        <v>429</v>
      </c>
      <c r="F5178" s="150" t="s">
        <v>1888</v>
      </c>
      <c r="G5178" s="150">
        <v>6130223</v>
      </c>
      <c r="H5178" s="150" t="s">
        <v>102</v>
      </c>
      <c r="I5178" s="150" t="s">
        <v>229</v>
      </c>
      <c r="J5178" s="150" t="s">
        <v>53</v>
      </c>
      <c r="K5178" s="150" t="s">
        <v>53</v>
      </c>
      <c r="L5178" s="150" t="s">
        <v>821</v>
      </c>
      <c r="M5178" s="150" t="s">
        <v>311</v>
      </c>
      <c r="N5178" s="150" t="s">
        <v>651</v>
      </c>
      <c r="O5178" s="150" t="s">
        <v>62</v>
      </c>
      <c r="P5178" s="150" t="s">
        <v>1437</v>
      </c>
      <c r="Q5178" s="150" t="s">
        <v>1351</v>
      </c>
      <c r="R5178" s="150" t="s">
        <v>57</v>
      </c>
      <c r="S5178" s="150" t="s">
        <v>1206</v>
      </c>
      <c r="T5178" s="152">
        <v>3.6930000000000001</v>
      </c>
      <c r="U5178" s="151">
        <v>48059</v>
      </c>
      <c r="V5178" s="147">
        <v>2.4E-2</v>
      </c>
      <c r="W5178" s="192">
        <v>2.6499999999999999E-2</v>
      </c>
      <c r="X5178" s="150" t="s">
        <v>636</v>
      </c>
      <c r="Y5178" s="150"/>
      <c r="Z5178" s="153">
        <v>124000</v>
      </c>
      <c r="AA5178" s="153">
        <v>1</v>
      </c>
      <c r="AB5178" s="153">
        <v>112.24</v>
      </c>
      <c r="AC5178" s="153">
        <v>0</v>
      </c>
      <c r="AD5178" s="153">
        <v>139.17760000000001</v>
      </c>
      <c r="AE5178" s="154"/>
      <c r="AF5178" s="154"/>
      <c r="AG5178" s="150" t="s">
        <v>17</v>
      </c>
      <c r="AH5178" s="147">
        <v>9.1892236243426196E-5</v>
      </c>
      <c r="AI5178" s="147">
        <v>3.3323611039999998E-3</v>
      </c>
      <c r="AJ5178" s="147">
        <v>3.3477583700000001E-4</v>
      </c>
    </row>
    <row r="5179" spans="1:36" ht="13.5" thickBot="1" x14ac:dyDescent="0.25">
      <c r="A5179" s="149">
        <v>8861</v>
      </c>
      <c r="B5179" s="149">
        <v>9421</v>
      </c>
      <c r="C5179" s="150" t="s">
        <v>1204</v>
      </c>
      <c r="D5179" s="150">
        <v>520000118</v>
      </c>
      <c r="E5179" s="150" t="s">
        <v>429</v>
      </c>
      <c r="F5179" s="150" t="s">
        <v>1900</v>
      </c>
      <c r="G5179" s="150">
        <v>6620496</v>
      </c>
      <c r="H5179" s="150" t="s">
        <v>102</v>
      </c>
      <c r="I5179" s="150" t="s">
        <v>229</v>
      </c>
      <c r="J5179" s="150" t="s">
        <v>53</v>
      </c>
      <c r="K5179" s="150" t="s">
        <v>53</v>
      </c>
      <c r="L5179" s="150" t="s">
        <v>821</v>
      </c>
      <c r="M5179" s="150" t="s">
        <v>311</v>
      </c>
      <c r="N5179" s="150" t="s">
        <v>256</v>
      </c>
      <c r="O5179" s="150" t="s">
        <v>62</v>
      </c>
      <c r="P5179" s="150" t="s">
        <v>1205</v>
      </c>
      <c r="Q5179" s="150" t="s">
        <v>65</v>
      </c>
      <c r="R5179" s="150" t="s">
        <v>57</v>
      </c>
      <c r="S5179" s="150" t="s">
        <v>1206</v>
      </c>
      <c r="T5179" s="152">
        <v>4.0819999999999999</v>
      </c>
      <c r="U5179" s="151">
        <v>48191</v>
      </c>
      <c r="V5179" s="147">
        <v>1E-3</v>
      </c>
      <c r="W5179" s="192">
        <v>1.9699999999999999E-2</v>
      </c>
      <c r="X5179" s="150" t="s">
        <v>636</v>
      </c>
      <c r="Y5179" s="150"/>
      <c r="Z5179" s="153">
        <v>50000</v>
      </c>
      <c r="AA5179" s="153">
        <v>1</v>
      </c>
      <c r="AB5179" s="153">
        <v>101.03</v>
      </c>
      <c r="AC5179" s="153">
        <v>0</v>
      </c>
      <c r="AD5179" s="153">
        <v>50.515000000000001</v>
      </c>
      <c r="AE5179" s="154"/>
      <c r="AF5179" s="154"/>
      <c r="AG5179" s="150" t="s">
        <v>17</v>
      </c>
      <c r="AH5179" s="147">
        <v>2.7012028868118299E-5</v>
      </c>
      <c r="AI5179" s="147">
        <v>1.209492197E-3</v>
      </c>
      <c r="AJ5179" s="147">
        <v>1.21508069E-4</v>
      </c>
    </row>
    <row r="5180" spans="1:36" ht="13.5" thickBot="1" x14ac:dyDescent="0.25">
      <c r="A5180" s="149">
        <v>8861</v>
      </c>
      <c r="B5180" s="149">
        <v>9421</v>
      </c>
      <c r="C5180" s="150" t="s">
        <v>1913</v>
      </c>
      <c r="D5180" s="150">
        <v>520028911</v>
      </c>
      <c r="E5180" s="150" t="s">
        <v>429</v>
      </c>
      <c r="F5180" s="150" t="s">
        <v>1915</v>
      </c>
      <c r="G5180" s="150">
        <v>7390263</v>
      </c>
      <c r="H5180" s="150" t="s">
        <v>102</v>
      </c>
      <c r="I5180" s="150" t="s">
        <v>228</v>
      </c>
      <c r="J5180" s="150" t="s">
        <v>53</v>
      </c>
      <c r="K5180" s="150" t="s">
        <v>53</v>
      </c>
      <c r="L5180" s="150" t="s">
        <v>821</v>
      </c>
      <c r="M5180" s="150" t="s">
        <v>311</v>
      </c>
      <c r="N5180" s="150" t="s">
        <v>708</v>
      </c>
      <c r="O5180" s="150" t="s">
        <v>62</v>
      </c>
      <c r="P5180" s="150" t="s">
        <v>1339</v>
      </c>
      <c r="Q5180" s="150" t="s">
        <v>65</v>
      </c>
      <c r="R5180" s="150" t="s">
        <v>57</v>
      </c>
      <c r="S5180" s="150" t="s">
        <v>1206</v>
      </c>
      <c r="T5180" s="152">
        <v>5.2969999999999997</v>
      </c>
      <c r="U5180" s="151">
        <v>49653</v>
      </c>
      <c r="V5180" s="147">
        <v>2.07E-2</v>
      </c>
      <c r="W5180" s="192">
        <v>5.3400000000000003E-2</v>
      </c>
      <c r="X5180" s="150" t="s">
        <v>636</v>
      </c>
      <c r="Y5180" s="150"/>
      <c r="Z5180" s="153">
        <v>124000</v>
      </c>
      <c r="AA5180" s="153">
        <v>1</v>
      </c>
      <c r="AB5180" s="153">
        <v>84.72</v>
      </c>
      <c r="AC5180" s="153">
        <v>0</v>
      </c>
      <c r="AD5180" s="153">
        <v>105.0528</v>
      </c>
      <c r="AE5180" s="154"/>
      <c r="AF5180" s="154"/>
      <c r="AG5180" s="150" t="s">
        <v>17</v>
      </c>
      <c r="AH5180" s="147">
        <v>3.0192354499999999E-4</v>
      </c>
      <c r="AI5180" s="147">
        <v>2.515303214E-3</v>
      </c>
      <c r="AJ5180" s="147">
        <v>2.5269252400000002E-4</v>
      </c>
    </row>
    <row r="5181" spans="1:36" ht="13.5" thickBot="1" x14ac:dyDescent="0.25">
      <c r="A5181" s="149">
        <v>8861</v>
      </c>
      <c r="B5181" s="149">
        <v>9421</v>
      </c>
      <c r="C5181" s="150" t="s">
        <v>1398</v>
      </c>
      <c r="D5181" s="150">
        <v>520029935</v>
      </c>
      <c r="E5181" s="150" t="s">
        <v>429</v>
      </c>
      <c r="F5181" s="150" t="s">
        <v>1919</v>
      </c>
      <c r="G5181" s="150">
        <v>7480163</v>
      </c>
      <c r="H5181" s="150" t="s">
        <v>102</v>
      </c>
      <c r="I5181" s="150" t="s">
        <v>228</v>
      </c>
      <c r="J5181" s="150" t="s">
        <v>53</v>
      </c>
      <c r="K5181" s="150" t="s">
        <v>53</v>
      </c>
      <c r="L5181" s="150" t="s">
        <v>821</v>
      </c>
      <c r="M5181" s="150" t="s">
        <v>311</v>
      </c>
      <c r="N5181" s="150" t="s">
        <v>256</v>
      </c>
      <c r="O5181" s="150" t="s">
        <v>62</v>
      </c>
      <c r="P5181" s="150" t="s">
        <v>1205</v>
      </c>
      <c r="Q5181" s="150" t="s">
        <v>65</v>
      </c>
      <c r="R5181" s="150" t="s">
        <v>57</v>
      </c>
      <c r="S5181" s="150" t="s">
        <v>1206</v>
      </c>
      <c r="T5181" s="152">
        <v>3.4089999999999998</v>
      </c>
      <c r="U5181" s="151">
        <v>47822</v>
      </c>
      <c r="V5181" s="147">
        <v>2.6800000000000001E-2</v>
      </c>
      <c r="W5181" s="192">
        <v>4.4699999999999997E-2</v>
      </c>
      <c r="X5181" s="150" t="s">
        <v>636</v>
      </c>
      <c r="Y5181" s="150"/>
      <c r="Z5181" s="153">
        <v>422500</v>
      </c>
      <c r="AA5181" s="153">
        <v>1</v>
      </c>
      <c r="AB5181" s="153">
        <v>95.02</v>
      </c>
      <c r="AC5181" s="153">
        <v>0</v>
      </c>
      <c r="AD5181" s="153">
        <v>401.45949999999999</v>
      </c>
      <c r="AE5181" s="154"/>
      <c r="AF5181" s="154"/>
      <c r="AG5181" s="150" t="s">
        <v>17</v>
      </c>
      <c r="AH5181" s="147">
        <v>1.8501865599999999E-4</v>
      </c>
      <c r="AI5181" s="147">
        <v>9.6122366169999994E-3</v>
      </c>
      <c r="AJ5181" s="147">
        <v>9.6566502300000001E-4</v>
      </c>
    </row>
    <row r="5182" spans="1:36" ht="13.5" thickBot="1" x14ac:dyDescent="0.25">
      <c r="A5182" s="149">
        <v>8861</v>
      </c>
      <c r="B5182" s="149">
        <v>9421</v>
      </c>
      <c r="C5182" s="150" t="s">
        <v>1398</v>
      </c>
      <c r="D5182" s="150">
        <v>520029935</v>
      </c>
      <c r="E5182" s="150" t="s">
        <v>429</v>
      </c>
      <c r="F5182" s="150" t="s">
        <v>1921</v>
      </c>
      <c r="G5182" s="150">
        <v>7480304</v>
      </c>
      <c r="H5182" s="150" t="s">
        <v>102</v>
      </c>
      <c r="I5182" s="150" t="s">
        <v>229</v>
      </c>
      <c r="J5182" s="150" t="s">
        <v>53</v>
      </c>
      <c r="K5182" s="150" t="s">
        <v>53</v>
      </c>
      <c r="L5182" s="150" t="s">
        <v>821</v>
      </c>
      <c r="M5182" s="150" t="s">
        <v>311</v>
      </c>
      <c r="N5182" s="150" t="s">
        <v>256</v>
      </c>
      <c r="O5182" s="150" t="s">
        <v>62</v>
      </c>
      <c r="P5182" s="150" t="s">
        <v>1205</v>
      </c>
      <c r="Q5182" s="150" t="s">
        <v>65</v>
      </c>
      <c r="R5182" s="150" t="s">
        <v>57</v>
      </c>
      <c r="S5182" s="150" t="s">
        <v>1206</v>
      </c>
      <c r="T5182" s="152">
        <v>4.2460000000000004</v>
      </c>
      <c r="U5182" s="151">
        <v>48441</v>
      </c>
      <c r="V5182" s="147">
        <v>2E-3</v>
      </c>
      <c r="W5182" s="192">
        <v>1.9400000000000001E-2</v>
      </c>
      <c r="X5182" s="150" t="s">
        <v>636</v>
      </c>
      <c r="Y5182" s="150"/>
      <c r="Z5182" s="153">
        <v>400000</v>
      </c>
      <c r="AA5182" s="153">
        <v>1</v>
      </c>
      <c r="AB5182" s="153">
        <v>101.27</v>
      </c>
      <c r="AC5182" s="153">
        <v>0</v>
      </c>
      <c r="AD5182" s="153">
        <v>405.08</v>
      </c>
      <c r="AE5182" s="154"/>
      <c r="AF5182" s="154"/>
      <c r="AG5182" s="150" t="s">
        <v>17</v>
      </c>
      <c r="AH5182" s="147">
        <v>1.03540517E-4</v>
      </c>
      <c r="AI5182" s="147">
        <v>9.6989230759999996E-3</v>
      </c>
      <c r="AJ5182" s="147">
        <v>9.7437372299999999E-4</v>
      </c>
    </row>
    <row r="5183" spans="1:36" ht="13.5" thickBot="1" x14ac:dyDescent="0.25">
      <c r="A5183" s="149">
        <v>8861</v>
      </c>
      <c r="B5183" s="149">
        <v>9421</v>
      </c>
      <c r="C5183" s="150" t="s">
        <v>1400</v>
      </c>
      <c r="D5183" s="150">
        <v>520001736</v>
      </c>
      <c r="E5183" s="150" t="s">
        <v>429</v>
      </c>
      <c r="F5183" s="150" t="s">
        <v>1401</v>
      </c>
      <c r="G5183" s="150">
        <v>7590128</v>
      </c>
      <c r="H5183" s="150" t="s">
        <v>102</v>
      </c>
      <c r="I5183" s="150" t="s">
        <v>229</v>
      </c>
      <c r="J5183" s="150" t="s">
        <v>53</v>
      </c>
      <c r="K5183" s="150" t="s">
        <v>53</v>
      </c>
      <c r="L5183" s="150" t="s">
        <v>821</v>
      </c>
      <c r="M5183" s="150" t="s">
        <v>311</v>
      </c>
      <c r="N5183" s="150" t="s">
        <v>651</v>
      </c>
      <c r="O5183" s="150" t="s">
        <v>62</v>
      </c>
      <c r="P5183" s="150" t="s">
        <v>1369</v>
      </c>
      <c r="Q5183" s="150" t="s">
        <v>65</v>
      </c>
      <c r="R5183" s="150" t="s">
        <v>57</v>
      </c>
      <c r="S5183" s="150" t="s">
        <v>1206</v>
      </c>
      <c r="T5183" s="152">
        <v>1.462</v>
      </c>
      <c r="U5183" s="151">
        <v>46112</v>
      </c>
      <c r="V5183" s="147">
        <v>4.7500000000000001E-2</v>
      </c>
      <c r="W5183" s="192">
        <v>1.7999999999999999E-2</v>
      </c>
      <c r="X5183" s="150" t="s">
        <v>636</v>
      </c>
      <c r="Y5183" s="150"/>
      <c r="Z5183" s="153">
        <v>117566.71</v>
      </c>
      <c r="AA5183" s="153">
        <v>1</v>
      </c>
      <c r="AB5183" s="153">
        <v>141.47999999999999</v>
      </c>
      <c r="AC5183" s="153">
        <v>0</v>
      </c>
      <c r="AD5183" s="153">
        <v>166.33338000000001</v>
      </c>
      <c r="AE5183" s="154"/>
      <c r="AF5183" s="154"/>
      <c r="AG5183" s="150" t="s">
        <v>17</v>
      </c>
      <c r="AH5183" s="147">
        <v>1.23033566E-4</v>
      </c>
      <c r="AI5183" s="147">
        <v>3.9825581549999996E-3</v>
      </c>
      <c r="AJ5183" s="147">
        <v>4.0009596799999998E-4</v>
      </c>
    </row>
    <row r="5184" spans="1:36" ht="13.5" thickBot="1" x14ac:dyDescent="0.25">
      <c r="A5184" s="149">
        <v>8861</v>
      </c>
      <c r="B5184" s="149">
        <v>9421</v>
      </c>
      <c r="C5184" s="150" t="s">
        <v>1400</v>
      </c>
      <c r="D5184" s="150">
        <v>520001736</v>
      </c>
      <c r="E5184" s="150" t="s">
        <v>429</v>
      </c>
      <c r="F5184" s="150" t="s">
        <v>1925</v>
      </c>
      <c r="G5184" s="150">
        <v>7590219</v>
      </c>
      <c r="H5184" s="150" t="s">
        <v>102</v>
      </c>
      <c r="I5184" s="150" t="s">
        <v>229</v>
      </c>
      <c r="J5184" s="150" t="s">
        <v>53</v>
      </c>
      <c r="K5184" s="150" t="s">
        <v>53</v>
      </c>
      <c r="L5184" s="150" t="s">
        <v>821</v>
      </c>
      <c r="M5184" s="150" t="s">
        <v>311</v>
      </c>
      <c r="N5184" s="150" t="s">
        <v>651</v>
      </c>
      <c r="O5184" s="150" t="s">
        <v>62</v>
      </c>
      <c r="P5184" s="150" t="s">
        <v>1369</v>
      </c>
      <c r="Q5184" s="150" t="s">
        <v>65</v>
      </c>
      <c r="R5184" s="150" t="s">
        <v>57</v>
      </c>
      <c r="S5184" s="150" t="s">
        <v>1206</v>
      </c>
      <c r="T5184" s="152">
        <v>3.8330000000000002</v>
      </c>
      <c r="U5184" s="151">
        <v>48760</v>
      </c>
      <c r="V5184" s="147">
        <v>5.0000000000000001E-3</v>
      </c>
      <c r="W5184" s="192">
        <v>2.5600000000000001E-2</v>
      </c>
      <c r="X5184" s="150" t="s">
        <v>636</v>
      </c>
      <c r="Y5184" s="150"/>
      <c r="Z5184" s="153">
        <v>91000</v>
      </c>
      <c r="AA5184" s="153">
        <v>1</v>
      </c>
      <c r="AB5184" s="153">
        <v>103.12</v>
      </c>
      <c r="AC5184" s="153">
        <v>0</v>
      </c>
      <c r="AD5184" s="153">
        <v>93.839200000000005</v>
      </c>
      <c r="AE5184" s="154"/>
      <c r="AF5184" s="154"/>
      <c r="AG5184" s="150" t="s">
        <v>17</v>
      </c>
      <c r="AH5184" s="147">
        <v>4.83344567898797E-5</v>
      </c>
      <c r="AI5184" s="147">
        <v>2.2468134249999999E-3</v>
      </c>
      <c r="AJ5184" s="147">
        <v>2.2571948900000001E-4</v>
      </c>
    </row>
    <row r="5185" spans="1:36" ht="13.5" thickBot="1" x14ac:dyDescent="0.25">
      <c r="A5185" s="149">
        <v>8861</v>
      </c>
      <c r="B5185" s="149">
        <v>9421</v>
      </c>
      <c r="C5185" s="150" t="s">
        <v>1706</v>
      </c>
      <c r="D5185" s="150">
        <v>520032178</v>
      </c>
      <c r="E5185" s="150" t="s">
        <v>429</v>
      </c>
      <c r="F5185" s="150" t="s">
        <v>2174</v>
      </c>
      <c r="G5185" s="150">
        <v>77102620</v>
      </c>
      <c r="H5185" s="150" t="s">
        <v>102</v>
      </c>
      <c r="I5185" s="150" t="s">
        <v>228</v>
      </c>
      <c r="J5185" s="150" t="s">
        <v>53</v>
      </c>
      <c r="K5185" s="150" t="s">
        <v>53</v>
      </c>
      <c r="L5185" s="150" t="s">
        <v>54</v>
      </c>
      <c r="M5185" s="150" t="s">
        <v>311</v>
      </c>
      <c r="N5185" s="150" t="s">
        <v>140</v>
      </c>
      <c r="O5185" s="150" t="s">
        <v>62</v>
      </c>
      <c r="P5185" s="150" t="s">
        <v>298</v>
      </c>
      <c r="Q5185" s="150" t="s">
        <v>298</v>
      </c>
      <c r="R5185" s="150" t="s">
        <v>57</v>
      </c>
      <c r="S5185" s="150" t="s">
        <v>1206</v>
      </c>
      <c r="T5185" s="152">
        <v>0.52400000000000002</v>
      </c>
      <c r="U5185" s="151">
        <v>46568</v>
      </c>
      <c r="V5185" s="147">
        <v>4.5900000000000003E-2</v>
      </c>
      <c r="W5185" s="192">
        <v>6.4000000000000001E-2</v>
      </c>
      <c r="X5185" s="150" t="s">
        <v>636</v>
      </c>
      <c r="Y5185" s="150"/>
      <c r="Z5185" s="153">
        <v>900000</v>
      </c>
      <c r="AA5185" s="153">
        <v>1</v>
      </c>
      <c r="AB5185" s="153">
        <v>92.725300000000004</v>
      </c>
      <c r="AC5185" s="153">
        <v>0</v>
      </c>
      <c r="AD5185" s="153">
        <v>834.52769999999998</v>
      </c>
      <c r="AE5185" s="154"/>
      <c r="AF5185" s="154"/>
      <c r="AG5185" s="150" t="s">
        <v>17</v>
      </c>
      <c r="AH5185" s="147">
        <v>1.125E-2</v>
      </c>
      <c r="AI5185" s="147">
        <v>1.9981287566999999E-2</v>
      </c>
      <c r="AJ5185" s="147">
        <v>2.0073611679999998E-3</v>
      </c>
    </row>
    <row r="5186" spans="1:36" ht="13.5" thickBot="1" x14ac:dyDescent="0.25">
      <c r="A5186" s="149">
        <v>8861</v>
      </c>
      <c r="B5186" s="149">
        <v>9421</v>
      </c>
      <c r="C5186" s="150" t="s">
        <v>1706</v>
      </c>
      <c r="D5186" s="150">
        <v>520032178</v>
      </c>
      <c r="E5186" s="150" t="s">
        <v>429</v>
      </c>
      <c r="F5186" s="150" t="s">
        <v>1932</v>
      </c>
      <c r="G5186" s="150">
        <v>77102960</v>
      </c>
      <c r="H5186" s="150" t="s">
        <v>102</v>
      </c>
      <c r="I5186" s="150" t="s">
        <v>228</v>
      </c>
      <c r="J5186" s="150" t="s">
        <v>53</v>
      </c>
      <c r="K5186" s="150" t="s">
        <v>53</v>
      </c>
      <c r="L5186" s="150" t="s">
        <v>54</v>
      </c>
      <c r="M5186" s="150" t="s">
        <v>311</v>
      </c>
      <c r="N5186" s="150" t="s">
        <v>140</v>
      </c>
      <c r="O5186" s="150" t="s">
        <v>62</v>
      </c>
      <c r="P5186" s="150" t="s">
        <v>298</v>
      </c>
      <c r="Q5186" s="150" t="s">
        <v>298</v>
      </c>
      <c r="R5186" s="150" t="s">
        <v>57</v>
      </c>
      <c r="S5186" s="150" t="s">
        <v>1206</v>
      </c>
      <c r="T5186" s="152">
        <v>1.619</v>
      </c>
      <c r="U5186" s="151">
        <v>46568</v>
      </c>
      <c r="V5186" s="147">
        <v>6.25E-2</v>
      </c>
      <c r="W5186" s="192">
        <v>6.4699999999999994E-2</v>
      </c>
      <c r="X5186" s="150" t="s">
        <v>636</v>
      </c>
      <c r="Y5186" s="150"/>
      <c r="Z5186" s="153">
        <v>920000</v>
      </c>
      <c r="AA5186" s="153">
        <v>1</v>
      </c>
      <c r="AB5186" s="153">
        <v>100.235</v>
      </c>
      <c r="AC5186" s="153">
        <v>0</v>
      </c>
      <c r="AD5186" s="153">
        <v>922.16200000000003</v>
      </c>
      <c r="AE5186" s="154"/>
      <c r="AF5186" s="154"/>
      <c r="AG5186" s="150" t="s">
        <v>17</v>
      </c>
      <c r="AH5186" s="147">
        <v>9.2790575700000006E-3</v>
      </c>
      <c r="AI5186" s="147">
        <v>2.2079535652E-2</v>
      </c>
      <c r="AJ5186" s="147">
        <v>2.2181554790000001E-3</v>
      </c>
    </row>
    <row r="5187" spans="1:36" ht="13.5" thickBot="1" x14ac:dyDescent="0.25">
      <c r="A5187" s="149">
        <v>7956</v>
      </c>
      <c r="B5187" s="149">
        <v>7957</v>
      </c>
      <c r="C5187" s="154"/>
      <c r="D5187" s="154"/>
      <c r="E5187" s="154"/>
      <c r="F5187" s="154"/>
      <c r="G5187" s="154"/>
      <c r="H5187" s="154"/>
      <c r="I5187" s="154"/>
      <c r="J5187" s="154"/>
      <c r="K5187" s="154"/>
      <c r="L5187" s="154"/>
      <c r="M5187" s="154"/>
      <c r="N5187" s="154"/>
      <c r="O5187" s="154"/>
      <c r="P5187" s="154"/>
      <c r="Q5187" s="154"/>
      <c r="R5187" s="154"/>
      <c r="S5187" s="154"/>
      <c r="T5187" s="154"/>
      <c r="U5187" s="154"/>
      <c r="V5187" s="154"/>
      <c r="W5187" s="154"/>
      <c r="X5187" s="154"/>
      <c r="Y5187" s="154"/>
      <c r="Z5187" s="154"/>
      <c r="AA5187" s="154"/>
      <c r="AB5187" s="154"/>
      <c r="AC5187" s="154"/>
      <c r="AD5187" s="154"/>
      <c r="AE5187" s="154"/>
      <c r="AF5187" s="154"/>
      <c r="AG5187" s="154"/>
      <c r="AH5187" s="154"/>
      <c r="AI5187" s="154"/>
      <c r="AJ5187" s="154"/>
    </row>
    <row r="5188" spans="1:36" ht="13.5" thickBot="1" x14ac:dyDescent="0.25">
      <c r="A5188" s="149">
        <v>7956</v>
      </c>
      <c r="B5188" s="149">
        <v>7958</v>
      </c>
      <c r="C5188" s="154"/>
      <c r="D5188" s="154"/>
      <c r="E5188" s="154"/>
      <c r="F5188" s="154"/>
      <c r="G5188" s="154"/>
      <c r="H5188" s="154"/>
      <c r="I5188" s="154"/>
      <c r="J5188" s="154"/>
      <c r="K5188" s="154"/>
      <c r="L5188" s="154"/>
      <c r="M5188" s="154"/>
      <c r="N5188" s="154"/>
      <c r="O5188" s="154"/>
      <c r="P5188" s="154"/>
      <c r="Q5188" s="154"/>
      <c r="R5188" s="154"/>
      <c r="S5188" s="154"/>
      <c r="T5188" s="154"/>
      <c r="U5188" s="154"/>
      <c r="V5188" s="154"/>
      <c r="W5188" s="154"/>
      <c r="X5188" s="154"/>
      <c r="Y5188" s="154"/>
      <c r="Z5188" s="154"/>
      <c r="AA5188" s="154"/>
      <c r="AB5188" s="154"/>
      <c r="AC5188" s="154"/>
      <c r="AD5188" s="154"/>
      <c r="AE5188" s="154"/>
      <c r="AF5188" s="154"/>
      <c r="AG5188" s="154"/>
      <c r="AH5188" s="154"/>
      <c r="AI5188" s="154"/>
      <c r="AJ5188" s="154"/>
    </row>
    <row r="5189" spans="1:36" ht="13.5" thickBot="1" x14ac:dyDescent="0.25">
      <c r="A5189" s="149">
        <v>7956</v>
      </c>
      <c r="B5189" s="149">
        <v>7960</v>
      </c>
      <c r="C5189" s="154"/>
      <c r="D5189" s="154"/>
      <c r="E5189" s="154"/>
      <c r="F5189" s="154"/>
      <c r="G5189" s="154"/>
      <c r="H5189" s="154"/>
      <c r="I5189" s="154"/>
      <c r="J5189" s="154"/>
      <c r="K5189" s="154"/>
      <c r="L5189" s="154"/>
      <c r="M5189" s="154"/>
      <c r="N5189" s="154"/>
      <c r="O5189" s="154"/>
      <c r="P5189" s="154"/>
      <c r="Q5189" s="154"/>
      <c r="R5189" s="154"/>
      <c r="S5189" s="154"/>
      <c r="T5189" s="154"/>
      <c r="U5189" s="154"/>
      <c r="V5189" s="154"/>
      <c r="W5189" s="154"/>
      <c r="X5189" s="154"/>
      <c r="Y5189" s="154"/>
      <c r="Z5189" s="154"/>
      <c r="AA5189" s="154"/>
      <c r="AB5189" s="154"/>
      <c r="AC5189" s="154"/>
      <c r="AD5189" s="154"/>
      <c r="AE5189" s="154"/>
      <c r="AF5189" s="154"/>
      <c r="AG5189" s="154"/>
      <c r="AH5189" s="154"/>
      <c r="AI5189" s="154"/>
      <c r="AJ5189" s="154"/>
    </row>
    <row r="5190" spans="1:36" ht="13.5" thickBot="1" x14ac:dyDescent="0.25">
      <c r="A5190" s="149">
        <v>7956</v>
      </c>
      <c r="B5190" s="149">
        <v>7961</v>
      </c>
      <c r="C5190" s="154"/>
      <c r="D5190" s="154"/>
      <c r="E5190" s="154"/>
      <c r="F5190" s="154"/>
      <c r="G5190" s="154"/>
      <c r="H5190" s="154"/>
      <c r="I5190" s="154"/>
      <c r="J5190" s="154"/>
      <c r="K5190" s="154"/>
      <c r="L5190" s="154"/>
      <c r="M5190" s="154"/>
      <c r="N5190" s="154"/>
      <c r="O5190" s="154"/>
      <c r="P5190" s="154"/>
      <c r="Q5190" s="154"/>
      <c r="R5190" s="154"/>
      <c r="S5190" s="154"/>
      <c r="T5190" s="154"/>
      <c r="U5190" s="154"/>
      <c r="V5190" s="154"/>
      <c r="W5190" s="154"/>
      <c r="X5190" s="154"/>
      <c r="Y5190" s="154"/>
      <c r="Z5190" s="154"/>
      <c r="AA5190" s="154"/>
      <c r="AB5190" s="154"/>
      <c r="AC5190" s="154"/>
      <c r="AD5190" s="193"/>
      <c r="AE5190" s="154"/>
      <c r="AF5190" s="154"/>
      <c r="AG5190" s="154"/>
      <c r="AH5190" s="154"/>
      <c r="AI5190" s="154"/>
      <c r="AJ5190" s="154"/>
    </row>
    <row r="5191" spans="1:36" ht="13.5" thickBot="1" x14ac:dyDescent="0.25">
      <c r="A5191" s="149">
        <v>7956</v>
      </c>
      <c r="B5191" s="149">
        <v>7962</v>
      </c>
      <c r="C5191" s="154"/>
      <c r="D5191" s="154"/>
      <c r="E5191" s="154"/>
      <c r="F5191" s="154"/>
      <c r="G5191" s="154"/>
      <c r="H5191" s="154"/>
      <c r="I5191" s="154"/>
      <c r="J5191" s="154"/>
      <c r="K5191" s="154"/>
      <c r="L5191" s="154"/>
      <c r="M5191" s="154"/>
      <c r="N5191" s="154"/>
      <c r="O5191" s="154"/>
      <c r="P5191" s="154"/>
      <c r="Q5191" s="154"/>
      <c r="R5191" s="154"/>
      <c r="S5191" s="154"/>
      <c r="T5191" s="154"/>
      <c r="U5191" s="154"/>
      <c r="V5191" s="154"/>
      <c r="W5191" s="154"/>
      <c r="X5191" s="154"/>
      <c r="Y5191" s="154"/>
      <c r="Z5191" s="154"/>
      <c r="AA5191" s="154"/>
      <c r="AB5191" s="154"/>
      <c r="AC5191" s="154"/>
      <c r="AD5191" s="154"/>
      <c r="AE5191" s="154"/>
      <c r="AF5191" s="154"/>
      <c r="AG5191" s="154"/>
      <c r="AH5191" s="154"/>
      <c r="AI5191" s="154"/>
      <c r="AJ5191" s="154"/>
    </row>
    <row r="5192" spans="1:36" ht="13.5" thickBot="1" x14ac:dyDescent="0.25">
      <c r="A5192" s="149">
        <v>7956</v>
      </c>
      <c r="B5192" s="149">
        <v>7963</v>
      </c>
      <c r="C5192" s="154"/>
      <c r="D5192" s="154"/>
      <c r="E5192" s="154"/>
      <c r="F5192" s="154"/>
      <c r="G5192" s="154"/>
      <c r="H5192" s="154"/>
      <c r="I5192" s="154"/>
      <c r="J5192" s="154"/>
      <c r="K5192" s="154"/>
      <c r="L5192" s="154"/>
      <c r="M5192" s="154"/>
      <c r="N5192" s="154"/>
      <c r="O5192" s="154"/>
      <c r="P5192" s="154"/>
      <c r="Q5192" s="154"/>
      <c r="R5192" s="154"/>
      <c r="S5192" s="154"/>
      <c r="T5192" s="154"/>
      <c r="U5192" s="154"/>
      <c r="V5192" s="154"/>
      <c r="W5192" s="154"/>
      <c r="X5192" s="154"/>
      <c r="Y5192" s="154"/>
      <c r="Z5192" s="154"/>
      <c r="AA5192" s="154"/>
      <c r="AB5192" s="154"/>
      <c r="AC5192" s="154"/>
      <c r="AD5192" s="154"/>
      <c r="AE5192" s="154"/>
      <c r="AF5192" s="154"/>
      <c r="AG5192" s="154"/>
      <c r="AH5192" s="154"/>
      <c r="AI5192" s="154"/>
      <c r="AJ5192" s="154"/>
    </row>
    <row r="5193" spans="1:36" ht="13.5" thickBot="1" x14ac:dyDescent="0.25">
      <c r="A5193" s="149">
        <v>7956</v>
      </c>
      <c r="B5193" s="149">
        <v>11938</v>
      </c>
      <c r="C5193" s="154"/>
      <c r="D5193" s="154"/>
      <c r="E5193" s="154"/>
      <c r="F5193" s="154"/>
      <c r="G5193" s="154"/>
      <c r="H5193" s="154"/>
      <c r="I5193" s="154"/>
      <c r="J5193" s="154"/>
      <c r="K5193" s="154"/>
      <c r="L5193" s="154"/>
      <c r="M5193" s="154"/>
      <c r="N5193" s="154"/>
      <c r="O5193" s="154"/>
      <c r="P5193" s="154"/>
      <c r="Q5193" s="154"/>
      <c r="R5193" s="154"/>
      <c r="S5193" s="154"/>
      <c r="T5193" s="154"/>
      <c r="U5193" s="154"/>
      <c r="V5193" s="154"/>
      <c r="W5193" s="154"/>
      <c r="X5193" s="154"/>
      <c r="Y5193" s="154"/>
      <c r="Z5193" s="154"/>
      <c r="AA5193" s="154"/>
      <c r="AB5193" s="154"/>
      <c r="AC5193" s="154"/>
      <c r="AD5193" s="154"/>
      <c r="AE5193" s="154"/>
      <c r="AF5193" s="154"/>
      <c r="AG5193" s="154"/>
      <c r="AH5193" s="154"/>
      <c r="AI5193" s="154"/>
      <c r="AJ5193" s="154"/>
    </row>
    <row r="5194" spans="1:36" ht="13.5" thickBot="1" x14ac:dyDescent="0.25">
      <c r="A5194" s="149">
        <v>8700</v>
      </c>
      <c r="B5194" s="149">
        <v>8701</v>
      </c>
      <c r="C5194" s="154"/>
      <c r="D5194" s="154"/>
      <c r="E5194" s="154"/>
      <c r="F5194" s="154"/>
      <c r="G5194" s="154"/>
      <c r="H5194" s="154"/>
      <c r="I5194" s="154"/>
      <c r="J5194" s="154"/>
      <c r="K5194" s="154"/>
      <c r="L5194" s="154"/>
      <c r="M5194" s="154"/>
      <c r="N5194" s="154"/>
      <c r="O5194" s="154"/>
      <c r="P5194" s="154"/>
      <c r="Q5194" s="154"/>
      <c r="R5194" s="154"/>
      <c r="S5194" s="154"/>
      <c r="T5194" s="154"/>
      <c r="U5194" s="154"/>
      <c r="V5194" s="154"/>
      <c r="W5194" s="154"/>
      <c r="X5194" s="154"/>
      <c r="Y5194" s="154"/>
      <c r="Z5194" s="154"/>
      <c r="AA5194" s="154"/>
      <c r="AB5194" s="154"/>
      <c r="AC5194" s="154"/>
      <c r="AD5194" s="154"/>
      <c r="AE5194" s="154"/>
      <c r="AF5194" s="154"/>
      <c r="AG5194" s="154"/>
      <c r="AH5194" s="154"/>
      <c r="AI5194" s="154"/>
      <c r="AJ5194" s="154"/>
    </row>
    <row r="5195" spans="1:36" ht="13.5" thickBot="1" x14ac:dyDescent="0.25">
      <c r="A5195" s="149">
        <v>8700</v>
      </c>
      <c r="B5195" s="149">
        <v>8702</v>
      </c>
      <c r="C5195" s="154"/>
      <c r="D5195" s="154"/>
      <c r="E5195" s="154"/>
      <c r="F5195" s="154"/>
      <c r="G5195" s="154"/>
      <c r="H5195" s="154"/>
      <c r="I5195" s="154"/>
      <c r="J5195" s="154"/>
      <c r="K5195" s="154"/>
      <c r="L5195" s="154"/>
      <c r="M5195" s="154"/>
      <c r="N5195" s="154"/>
      <c r="O5195" s="154"/>
      <c r="P5195" s="154"/>
      <c r="Q5195" s="154"/>
      <c r="R5195" s="154"/>
      <c r="S5195" s="154"/>
      <c r="T5195" s="154"/>
      <c r="U5195" s="154"/>
      <c r="V5195" s="154"/>
      <c r="W5195" s="154"/>
      <c r="X5195" s="154"/>
      <c r="Y5195" s="154"/>
      <c r="Z5195" s="154"/>
      <c r="AA5195" s="154"/>
      <c r="AB5195" s="154"/>
      <c r="AC5195" s="154"/>
      <c r="AD5195" s="154"/>
      <c r="AE5195" s="154"/>
      <c r="AF5195" s="154"/>
      <c r="AG5195" s="154"/>
      <c r="AH5195" s="154"/>
      <c r="AI5195" s="154"/>
      <c r="AJ5195" s="154"/>
    </row>
    <row r="5196" spans="1:36" ht="13.5" thickBot="1" x14ac:dyDescent="0.25">
      <c r="A5196" s="149">
        <v>8700</v>
      </c>
      <c r="B5196" s="149">
        <v>8703</v>
      </c>
      <c r="C5196" s="154"/>
      <c r="D5196" s="154"/>
      <c r="E5196" s="154"/>
      <c r="F5196" s="154"/>
      <c r="G5196" s="154"/>
      <c r="H5196" s="154"/>
      <c r="I5196" s="154"/>
      <c r="J5196" s="154"/>
      <c r="K5196" s="154"/>
      <c r="L5196" s="154"/>
      <c r="M5196" s="154"/>
      <c r="N5196" s="154"/>
      <c r="O5196" s="154"/>
      <c r="P5196" s="154"/>
      <c r="Q5196" s="154"/>
      <c r="R5196" s="154"/>
      <c r="S5196" s="154"/>
      <c r="T5196" s="154"/>
      <c r="U5196" s="154"/>
      <c r="V5196" s="154"/>
      <c r="W5196" s="154"/>
      <c r="X5196" s="154"/>
      <c r="Y5196" s="154"/>
      <c r="Z5196" s="154"/>
      <c r="AA5196" s="154"/>
      <c r="AB5196" s="154"/>
      <c r="AC5196" s="154"/>
      <c r="AD5196" s="154"/>
      <c r="AE5196" s="154"/>
      <c r="AF5196" s="154"/>
      <c r="AG5196" s="154"/>
      <c r="AH5196" s="154"/>
      <c r="AI5196" s="154"/>
      <c r="AJ5196" s="154"/>
    </row>
    <row r="5197" spans="1:36" ht="13.5" thickBot="1" x14ac:dyDescent="0.25">
      <c r="A5197" s="149">
        <v>8700</v>
      </c>
      <c r="B5197" s="149">
        <v>8704</v>
      </c>
      <c r="C5197" s="154"/>
      <c r="D5197" s="154"/>
      <c r="E5197" s="154"/>
      <c r="F5197" s="154"/>
      <c r="G5197" s="154"/>
      <c r="H5197" s="154"/>
      <c r="I5197" s="154"/>
      <c r="J5197" s="154"/>
      <c r="K5197" s="154"/>
      <c r="L5197" s="154"/>
      <c r="M5197" s="154"/>
      <c r="N5197" s="154"/>
      <c r="O5197" s="154"/>
      <c r="P5197" s="154"/>
      <c r="Q5197" s="154"/>
      <c r="R5197" s="154"/>
      <c r="S5197" s="154"/>
      <c r="T5197" s="154"/>
      <c r="U5197" s="154"/>
      <c r="V5197" s="154"/>
      <c r="W5197" s="154"/>
      <c r="X5197" s="154"/>
      <c r="Y5197" s="154"/>
      <c r="Z5197" s="154"/>
      <c r="AA5197" s="154"/>
      <c r="AB5197" s="154"/>
      <c r="AC5197" s="154"/>
      <c r="AD5197" s="154"/>
      <c r="AE5197" s="154"/>
      <c r="AF5197" s="154"/>
      <c r="AG5197" s="154"/>
      <c r="AH5197" s="154"/>
      <c r="AI5197" s="154"/>
      <c r="AJ5197" s="154"/>
    </row>
    <row r="5198" spans="1:36" ht="13.5" thickBot="1" x14ac:dyDescent="0.25">
      <c r="A5198" s="149">
        <v>8700</v>
      </c>
      <c r="B5198" s="149">
        <v>8705</v>
      </c>
      <c r="C5198" s="154"/>
      <c r="D5198" s="154"/>
      <c r="E5198" s="154"/>
      <c r="F5198" s="154"/>
      <c r="G5198" s="154"/>
      <c r="H5198" s="154"/>
      <c r="I5198" s="154"/>
      <c r="J5198" s="154"/>
      <c r="K5198" s="154"/>
      <c r="L5198" s="154"/>
      <c r="M5198" s="154"/>
      <c r="N5198" s="154"/>
      <c r="O5198" s="154"/>
      <c r="P5198" s="154"/>
      <c r="Q5198" s="154"/>
      <c r="R5198" s="154"/>
      <c r="S5198" s="154"/>
      <c r="T5198" s="154"/>
      <c r="U5198" s="154"/>
      <c r="V5198" s="154"/>
      <c r="W5198" s="154"/>
      <c r="X5198" s="154"/>
      <c r="Y5198" s="154"/>
      <c r="Z5198" s="154"/>
      <c r="AA5198" s="154"/>
      <c r="AB5198" s="154"/>
      <c r="AC5198" s="154"/>
      <c r="AD5198" s="154"/>
      <c r="AE5198" s="154"/>
      <c r="AF5198" s="154"/>
      <c r="AG5198" s="154"/>
      <c r="AH5198" s="154"/>
      <c r="AI5198" s="154"/>
      <c r="AJ5198" s="154"/>
    </row>
    <row r="5199" spans="1:36" ht="13.5" thickBot="1" x14ac:dyDescent="0.25">
      <c r="A5199" s="149">
        <v>8700</v>
      </c>
      <c r="B5199" s="149">
        <v>9451</v>
      </c>
      <c r="C5199" s="154"/>
      <c r="D5199" s="154"/>
      <c r="E5199" s="154"/>
      <c r="F5199" s="154"/>
      <c r="G5199" s="154"/>
      <c r="H5199" s="154"/>
      <c r="I5199" s="154"/>
      <c r="J5199" s="154"/>
      <c r="K5199" s="154"/>
      <c r="L5199" s="154"/>
      <c r="M5199" s="154"/>
      <c r="N5199" s="154"/>
      <c r="O5199" s="154"/>
      <c r="P5199" s="154"/>
      <c r="Q5199" s="154"/>
      <c r="R5199" s="154"/>
      <c r="S5199" s="154"/>
      <c r="T5199" s="154"/>
      <c r="U5199" s="154"/>
      <c r="V5199" s="154"/>
      <c r="W5199" s="154"/>
      <c r="X5199" s="154"/>
      <c r="Y5199" s="154"/>
      <c r="Z5199" s="154"/>
      <c r="AA5199" s="154"/>
      <c r="AB5199" s="154"/>
      <c r="AC5199" s="154"/>
      <c r="AD5199" s="154"/>
      <c r="AE5199" s="154"/>
      <c r="AF5199" s="154"/>
      <c r="AG5199" s="154"/>
      <c r="AH5199" s="154"/>
      <c r="AI5199" s="154"/>
      <c r="AJ5199" s="154"/>
    </row>
    <row r="5200" spans="1:36" ht="13.5" thickBot="1" x14ac:dyDescent="0.25">
      <c r="A5200" s="149">
        <v>8700</v>
      </c>
      <c r="B5200" s="149">
        <v>9676</v>
      </c>
      <c r="C5200" s="154"/>
      <c r="D5200" s="154"/>
      <c r="E5200" s="154"/>
      <c r="F5200" s="154"/>
      <c r="G5200" s="154"/>
      <c r="H5200" s="154"/>
      <c r="I5200" s="154"/>
      <c r="J5200" s="154"/>
      <c r="K5200" s="154"/>
      <c r="L5200" s="154"/>
      <c r="M5200" s="154"/>
      <c r="N5200" s="154"/>
      <c r="O5200" s="154"/>
      <c r="P5200" s="154"/>
      <c r="Q5200" s="154"/>
      <c r="R5200" s="154"/>
      <c r="S5200" s="154"/>
      <c r="T5200" s="154"/>
      <c r="U5200" s="154"/>
      <c r="V5200" s="154"/>
      <c r="W5200" s="154"/>
      <c r="X5200" s="154"/>
      <c r="Y5200" s="154"/>
      <c r="Z5200" s="154"/>
      <c r="AA5200" s="154"/>
      <c r="AB5200" s="154"/>
      <c r="AC5200" s="154"/>
      <c r="AD5200" s="154"/>
      <c r="AE5200" s="154"/>
      <c r="AF5200" s="154"/>
      <c r="AG5200" s="154"/>
      <c r="AH5200" s="154"/>
      <c r="AI5200" s="154"/>
      <c r="AJ5200" s="154"/>
    </row>
    <row r="5201" spans="1:36" ht="13.5" thickBot="1" x14ac:dyDescent="0.25">
      <c r="A5201" s="149">
        <v>8694</v>
      </c>
      <c r="B5201" s="149">
        <v>8695</v>
      </c>
      <c r="C5201" s="154"/>
      <c r="D5201" s="154"/>
      <c r="E5201" s="154"/>
      <c r="F5201" s="154"/>
      <c r="G5201" s="154"/>
      <c r="H5201" s="154"/>
      <c r="I5201" s="154"/>
      <c r="J5201" s="154"/>
      <c r="K5201" s="154"/>
      <c r="L5201" s="154"/>
      <c r="M5201" s="154"/>
      <c r="N5201" s="154"/>
      <c r="O5201" s="154"/>
      <c r="P5201" s="154"/>
      <c r="Q5201" s="154"/>
      <c r="R5201" s="154"/>
      <c r="S5201" s="154"/>
      <c r="T5201" s="154"/>
      <c r="U5201" s="154"/>
      <c r="V5201" s="154"/>
      <c r="W5201" s="154"/>
      <c r="X5201" s="154"/>
      <c r="Y5201" s="154"/>
      <c r="Z5201" s="154"/>
      <c r="AA5201" s="154"/>
      <c r="AB5201" s="154"/>
      <c r="AC5201" s="154"/>
      <c r="AD5201" s="154"/>
      <c r="AE5201" s="154"/>
      <c r="AF5201" s="154"/>
      <c r="AG5201" s="154"/>
      <c r="AH5201" s="154"/>
      <c r="AI5201" s="154"/>
      <c r="AJ5201" s="154"/>
    </row>
    <row r="5202" spans="1:36" ht="13.5" thickBot="1" x14ac:dyDescent="0.25">
      <c r="A5202" s="149">
        <v>8694</v>
      </c>
      <c r="B5202" s="149">
        <v>8696</v>
      </c>
      <c r="C5202" s="154"/>
      <c r="D5202" s="154"/>
      <c r="E5202" s="154"/>
      <c r="F5202" s="154"/>
      <c r="G5202" s="154"/>
      <c r="H5202" s="154"/>
      <c r="I5202" s="154"/>
      <c r="J5202" s="154"/>
      <c r="K5202" s="154"/>
      <c r="L5202" s="154"/>
      <c r="M5202" s="154"/>
      <c r="N5202" s="154"/>
      <c r="O5202" s="154"/>
      <c r="P5202" s="154"/>
      <c r="Q5202" s="154"/>
      <c r="R5202" s="154"/>
      <c r="S5202" s="154"/>
      <c r="T5202" s="154"/>
      <c r="U5202" s="154"/>
      <c r="V5202" s="154"/>
      <c r="W5202" s="154"/>
      <c r="X5202" s="154"/>
      <c r="Y5202" s="154"/>
      <c r="Z5202" s="154"/>
      <c r="AA5202" s="154"/>
      <c r="AB5202" s="154"/>
      <c r="AC5202" s="154"/>
      <c r="AD5202" s="154"/>
      <c r="AE5202" s="154"/>
      <c r="AF5202" s="154"/>
      <c r="AG5202" s="154"/>
      <c r="AH5202" s="154"/>
      <c r="AI5202" s="154"/>
      <c r="AJ5202" s="154"/>
    </row>
    <row r="5203" spans="1:36" ht="13.5" thickBot="1" x14ac:dyDescent="0.25">
      <c r="A5203" s="149">
        <v>8694</v>
      </c>
      <c r="B5203" s="149">
        <v>8697</v>
      </c>
      <c r="C5203" s="154"/>
      <c r="D5203" s="154"/>
      <c r="E5203" s="154"/>
      <c r="F5203" s="154"/>
      <c r="G5203" s="154"/>
      <c r="H5203" s="154"/>
      <c r="I5203" s="154"/>
      <c r="J5203" s="154"/>
      <c r="K5203" s="154"/>
      <c r="L5203" s="154"/>
      <c r="M5203" s="154"/>
      <c r="N5203" s="154"/>
      <c r="O5203" s="154"/>
      <c r="P5203" s="154"/>
      <c r="Q5203" s="154"/>
      <c r="R5203" s="154"/>
      <c r="S5203" s="154"/>
      <c r="T5203" s="154"/>
      <c r="U5203" s="154"/>
      <c r="V5203" s="154"/>
      <c r="W5203" s="154"/>
      <c r="X5203" s="154"/>
      <c r="Y5203" s="154"/>
      <c r="Z5203" s="154"/>
      <c r="AA5203" s="154"/>
      <c r="AB5203" s="154"/>
      <c r="AC5203" s="154"/>
      <c r="AD5203" s="154"/>
      <c r="AE5203" s="154"/>
      <c r="AF5203" s="154"/>
      <c r="AG5203" s="154"/>
      <c r="AH5203" s="154"/>
      <c r="AI5203" s="154"/>
      <c r="AJ5203" s="154"/>
    </row>
    <row r="5204" spans="1:36" ht="13.5" thickBot="1" x14ac:dyDescent="0.25">
      <c r="A5204" s="149">
        <v>8694</v>
      </c>
      <c r="B5204" s="149">
        <v>8698</v>
      </c>
      <c r="C5204" s="154"/>
      <c r="D5204" s="154"/>
      <c r="E5204" s="154"/>
      <c r="F5204" s="154"/>
      <c r="G5204" s="154"/>
      <c r="H5204" s="154"/>
      <c r="I5204" s="154"/>
      <c r="J5204" s="154"/>
      <c r="K5204" s="154"/>
      <c r="L5204" s="154"/>
      <c r="M5204" s="154"/>
      <c r="N5204" s="154"/>
      <c r="O5204" s="154"/>
      <c r="P5204" s="154"/>
      <c r="Q5204" s="154"/>
      <c r="R5204" s="154"/>
      <c r="S5204" s="154"/>
      <c r="T5204" s="154"/>
      <c r="U5204" s="154"/>
      <c r="V5204" s="154"/>
      <c r="W5204" s="154"/>
      <c r="X5204" s="154"/>
      <c r="Y5204" s="154"/>
      <c r="Z5204" s="154"/>
      <c r="AA5204" s="154"/>
      <c r="AB5204" s="154"/>
      <c r="AC5204" s="154"/>
      <c r="AD5204" s="154"/>
      <c r="AE5204" s="154"/>
      <c r="AF5204" s="154"/>
      <c r="AG5204" s="154"/>
      <c r="AH5204" s="154"/>
      <c r="AI5204" s="154"/>
      <c r="AJ5204" s="154"/>
    </row>
    <row r="5205" spans="1:36" ht="13.5" thickBot="1" x14ac:dyDescent="0.25">
      <c r="A5205" s="149">
        <v>8694</v>
      </c>
      <c r="B5205" s="149">
        <v>8699</v>
      </c>
      <c r="C5205" s="154"/>
      <c r="D5205" s="154"/>
      <c r="E5205" s="154"/>
      <c r="F5205" s="154"/>
      <c r="G5205" s="154"/>
      <c r="H5205" s="154"/>
      <c r="I5205" s="154"/>
      <c r="J5205" s="154"/>
      <c r="K5205" s="154"/>
      <c r="L5205" s="154"/>
      <c r="M5205" s="154"/>
      <c r="N5205" s="154"/>
      <c r="O5205" s="154"/>
      <c r="P5205" s="154"/>
      <c r="Q5205" s="154"/>
      <c r="R5205" s="154"/>
      <c r="S5205" s="154"/>
      <c r="T5205" s="154"/>
      <c r="U5205" s="154"/>
      <c r="V5205" s="154"/>
      <c r="W5205" s="154"/>
      <c r="X5205" s="154"/>
      <c r="Y5205" s="154"/>
      <c r="Z5205" s="154"/>
      <c r="AA5205" s="154"/>
      <c r="AB5205" s="154"/>
      <c r="AC5205" s="154"/>
      <c r="AD5205" s="154"/>
      <c r="AE5205" s="154"/>
      <c r="AF5205" s="154"/>
      <c r="AG5205" s="154"/>
      <c r="AH5205" s="154"/>
      <c r="AI5205" s="154"/>
      <c r="AJ5205" s="154"/>
    </row>
    <row r="5206" spans="1:36" ht="13.5" thickBot="1" x14ac:dyDescent="0.25">
      <c r="A5206" s="149">
        <v>8694</v>
      </c>
      <c r="B5206" s="149">
        <v>9452</v>
      </c>
      <c r="C5206" s="154"/>
      <c r="D5206" s="154"/>
      <c r="E5206" s="154"/>
      <c r="F5206" s="154"/>
      <c r="G5206" s="154"/>
      <c r="H5206" s="154"/>
      <c r="I5206" s="154"/>
      <c r="J5206" s="154"/>
      <c r="K5206" s="154"/>
      <c r="L5206" s="154"/>
      <c r="M5206" s="154"/>
      <c r="N5206" s="154"/>
      <c r="O5206" s="154"/>
      <c r="P5206" s="154"/>
      <c r="Q5206" s="154"/>
      <c r="R5206" s="154"/>
      <c r="S5206" s="154"/>
      <c r="T5206" s="154"/>
      <c r="U5206" s="154"/>
      <c r="V5206" s="154"/>
      <c r="W5206" s="154"/>
      <c r="X5206" s="154"/>
      <c r="Y5206" s="154"/>
      <c r="Z5206" s="154"/>
      <c r="AA5206" s="154"/>
      <c r="AB5206" s="154"/>
      <c r="AC5206" s="154"/>
      <c r="AD5206" s="154"/>
      <c r="AE5206" s="154"/>
      <c r="AF5206" s="154"/>
      <c r="AG5206" s="154"/>
      <c r="AH5206" s="154"/>
      <c r="AI5206" s="154"/>
      <c r="AJ5206" s="154"/>
    </row>
    <row r="5207" spans="1:36" ht="13.5" thickBot="1" x14ac:dyDescent="0.25">
      <c r="A5207" s="149">
        <v>8694</v>
      </c>
      <c r="B5207" s="149">
        <v>9677</v>
      </c>
      <c r="C5207" s="154"/>
      <c r="D5207" s="154"/>
      <c r="E5207" s="154"/>
      <c r="F5207" s="154"/>
      <c r="G5207" s="154"/>
      <c r="H5207" s="154"/>
      <c r="I5207" s="154"/>
      <c r="J5207" s="154"/>
      <c r="K5207" s="154"/>
      <c r="L5207" s="154"/>
      <c r="M5207" s="154"/>
      <c r="N5207" s="154"/>
      <c r="O5207" s="154"/>
      <c r="P5207" s="154"/>
      <c r="Q5207" s="154"/>
      <c r="R5207" s="154"/>
      <c r="S5207" s="154"/>
      <c r="T5207" s="154"/>
      <c r="U5207" s="154"/>
      <c r="V5207" s="154"/>
      <c r="W5207" s="154"/>
      <c r="X5207" s="154"/>
      <c r="Y5207" s="154"/>
      <c r="Z5207" s="154"/>
      <c r="AA5207" s="154"/>
      <c r="AB5207" s="154"/>
      <c r="AC5207" s="154"/>
      <c r="AD5207" s="154"/>
      <c r="AE5207" s="154"/>
      <c r="AF5207" s="154"/>
      <c r="AG5207" s="154"/>
      <c r="AH5207" s="154"/>
      <c r="AI5207" s="154"/>
      <c r="AJ5207" s="154"/>
    </row>
    <row r="5208" spans="1:36" ht="13.5" thickBot="1" x14ac:dyDescent="0.25">
      <c r="A5208" s="149">
        <v>8694</v>
      </c>
      <c r="B5208" s="149">
        <v>14394</v>
      </c>
      <c r="C5208" s="154"/>
      <c r="D5208" s="154"/>
      <c r="E5208" s="154"/>
      <c r="F5208" s="154"/>
      <c r="G5208" s="154"/>
      <c r="H5208" s="154"/>
      <c r="I5208" s="154"/>
      <c r="J5208" s="154"/>
      <c r="K5208" s="154"/>
      <c r="L5208" s="154"/>
      <c r="M5208" s="154"/>
      <c r="N5208" s="154"/>
      <c r="O5208" s="154"/>
      <c r="P5208" s="154"/>
      <c r="Q5208" s="154"/>
      <c r="R5208" s="154"/>
      <c r="S5208" s="154"/>
      <c r="T5208" s="154"/>
      <c r="U5208" s="154"/>
      <c r="V5208" s="154"/>
      <c r="W5208" s="154"/>
      <c r="X5208" s="154"/>
      <c r="Y5208" s="154"/>
      <c r="Z5208" s="154"/>
      <c r="AA5208" s="154"/>
      <c r="AB5208" s="154"/>
      <c r="AC5208" s="154"/>
      <c r="AD5208" s="154"/>
      <c r="AE5208" s="154"/>
      <c r="AF5208" s="154"/>
      <c r="AG5208" s="154"/>
      <c r="AH5208" s="154"/>
      <c r="AI5208" s="154"/>
      <c r="AJ5208" s="154"/>
    </row>
    <row r="5209" spans="1:36" ht="13.5" thickBot="1" x14ac:dyDescent="0.25">
      <c r="A5209" s="149">
        <v>8861</v>
      </c>
      <c r="B5209" s="149">
        <v>9420</v>
      </c>
      <c r="C5209" s="154"/>
      <c r="D5209" s="154"/>
      <c r="E5209" s="154"/>
      <c r="F5209" s="154"/>
      <c r="G5209" s="154"/>
      <c r="H5209" s="154"/>
      <c r="I5209" s="154"/>
      <c r="J5209" s="154"/>
      <c r="K5209" s="154"/>
      <c r="L5209" s="154"/>
      <c r="M5209" s="154"/>
      <c r="N5209" s="154"/>
      <c r="O5209" s="154"/>
      <c r="P5209" s="154"/>
      <c r="Q5209" s="154"/>
      <c r="R5209" s="154"/>
      <c r="S5209" s="154"/>
      <c r="T5209" s="154"/>
      <c r="U5209" s="154"/>
      <c r="V5209" s="154"/>
      <c r="W5209" s="154"/>
      <c r="X5209" s="154"/>
      <c r="Y5209" s="154"/>
      <c r="Z5209" s="154"/>
      <c r="AA5209" s="154"/>
      <c r="AB5209" s="154"/>
      <c r="AC5209" s="154"/>
      <c r="AD5209" s="154"/>
      <c r="AE5209" s="154"/>
      <c r="AF5209" s="154"/>
      <c r="AG5209" s="154"/>
      <c r="AH5209" s="154"/>
      <c r="AI5209" s="154"/>
      <c r="AJ5209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 E48 E53 E68 E82 E89 E92:E93 E99 E115 E119:E120 E123 E151 E165 E181 E185 E188 E206 E215 E237 E239 E249:E250 E261:E262 E269 E279:E281 E302 E532 E556 E569 E571 E577 E580:E581 E587 E603 E607:E609 E612 E655 E671 E675 E678 E697 E707 E728 E730 E740:E741 E751:E752 E759 E770:E772 E792 E1019 E1026 E1028 E1043 E1058:E1059 E1062 E1065 E1074 E1076:E1077 E1085 E1118 E1146 E1152:E1153 E1160 E1166 E1178:E1180 E1201 E1314 E1320 E1325 E1342 E1345 E1357 E1359 E1368 E1371:E1372 E1379 E1398 E1401 E1403:E1404 E1407 E1413 E1419 E1444 E1460 E1478 E1482 E1485 E1504 E1514 E1537 E1539:E1540 E1550:E1551 E1564:E1565 E1573 E1584:E1586 E1606 E1845 E1885 E1891 E1896 E1911 E1925 E1927 E1934 E1937:E1938 E1945 E1962 E1966:E1968 E1971 E2002 E2016 E2032 E2036 E2039 E2058 E2068 E2090 E2092 E2102:E2103 E2113:E2114 E2121 E2132:E2134 E2154 E2382 E2388 E2390 E2405 E2420:E2421 E2424 E2436:E2438 E2447 E2481:E2482 E2510 E2516 E2525 E2530 E2542:E2544 E2565 E2680 E2715 E2721 E2726 E2741 E2744 E2757 E2765 E2768:E2769 E2776 E2792 E2795 E2797:E2798 E2801 E2832 E2846 E2866 E2869 E2888 E2898 E2920 E2922 E2932:E2933 E2944:E2945 E2952 E2962:E2964 E2982 E3206 E3211 E3227 E3230 E3240 E3242 E3250 E3253:E3254 E3261 E3277 E3280:E3282 E3285 E3289 E3295 E3318 E3332 E3349 E3353 E3356 E3374 E3384 E3407 E3409 E3419:E3420 E3432:E3433 E3439 E3450:E3452 E3472 E3713 E3718 E3733 E3745 E3747 E3755 E3758:E3759 E3764 E3780 E3784:E3786 E3789 E3794 E3820 E3834 E3850 E3854 E3857 E3875 E3885 E3907 E3909 E3919:E3920 E3932:E3933 E3940 E3951:E3952 E3972 E4196 E4202 E4221 E4234 E4236 E4243 E4246:E4247 E4253 E4270 E4274:E4276 E4279 E4321 E4337 E4341 E4344 E4363 E4373 E4394 E4396 E4406:E4407 E4417:E4418 E4425 E4436:E4438 E4458 E4751 E4758 E4760 E4776 E4792:E4793 E4796 E4807 E4809:E4811 E4820 E4855:E4856 E4887 E4893:E4894 E4902 E4908 E4920:E4922 E4943 E5077 E5089 E5096:E5097 E5109 E5132 E5148 E5155:E5156 E5168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918"/>
  <sheetViews>
    <sheetView rightToLeft="1" workbookViewId="0">
      <selection sqref="A1:XFD1048576"/>
    </sheetView>
  </sheetViews>
  <sheetFormatPr defaultColWidth="9" defaultRowHeight="12.75" x14ac:dyDescent="0.2"/>
  <cols>
    <col min="1" max="11" width="11.625" style="148" customWidth="1"/>
    <col min="12" max="13" width="11.625" style="148"/>
    <col min="14" max="24" width="11.625" style="148" customWidth="1"/>
    <col min="25" max="16384" width="9" style="148"/>
  </cols>
  <sheetData>
    <row r="1" spans="1:24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625</v>
      </c>
      <c r="M1" s="12" t="s">
        <v>5</v>
      </c>
      <c r="N1" s="12" t="s">
        <v>9</v>
      </c>
      <c r="O1" s="12" t="s">
        <v>622</v>
      </c>
      <c r="P1" s="12" t="s">
        <v>396</v>
      </c>
      <c r="Q1" s="12" t="s">
        <v>789</v>
      </c>
      <c r="R1" s="12" t="s">
        <v>11</v>
      </c>
      <c r="S1" s="12" t="s">
        <v>15</v>
      </c>
      <c r="T1" s="12" t="s">
        <v>955</v>
      </c>
      <c r="U1" s="12" t="s">
        <v>1171</v>
      </c>
      <c r="V1" s="12" t="s">
        <v>18</v>
      </c>
      <c r="W1" s="12" t="s">
        <v>19</v>
      </c>
      <c r="X1" s="12" t="s">
        <v>30</v>
      </c>
    </row>
    <row r="2" spans="1:24" ht="13.5" thickBot="1" x14ac:dyDescent="0.25">
      <c r="A2" s="149">
        <v>7956</v>
      </c>
      <c r="B2" s="149">
        <v>12537</v>
      </c>
      <c r="C2" s="150" t="s">
        <v>1780</v>
      </c>
      <c r="D2" s="150">
        <v>520033234</v>
      </c>
      <c r="E2" s="150" t="s">
        <v>429</v>
      </c>
      <c r="F2" s="150" t="s">
        <v>2314</v>
      </c>
      <c r="G2" s="150">
        <v>126011</v>
      </c>
      <c r="H2" s="150" t="s">
        <v>102</v>
      </c>
      <c r="I2" s="150" t="s">
        <v>73</v>
      </c>
      <c r="J2" s="150" t="s">
        <v>53</v>
      </c>
      <c r="K2" s="150" t="s">
        <v>53</v>
      </c>
      <c r="L2" s="150" t="s">
        <v>821</v>
      </c>
      <c r="M2" s="150" t="s">
        <v>311</v>
      </c>
      <c r="N2" s="150" t="s">
        <v>652</v>
      </c>
      <c r="O2" s="150" t="s">
        <v>62</v>
      </c>
      <c r="P2" s="150" t="s">
        <v>1206</v>
      </c>
      <c r="Q2" s="153">
        <v>779</v>
      </c>
      <c r="R2" s="153">
        <v>1</v>
      </c>
      <c r="S2" s="153">
        <v>-1175</v>
      </c>
      <c r="T2" s="153">
        <v>0</v>
      </c>
      <c r="U2" s="153">
        <v>-9.1532499999999999</v>
      </c>
      <c r="V2" s="147">
        <v>4.1845533942191002E-6</v>
      </c>
      <c r="W2" s="147">
        <v>-1.2791318424668599E-5</v>
      </c>
      <c r="X2" s="147">
        <v>-4.0044194226689804E-6</v>
      </c>
    </row>
    <row r="3" spans="1:24" ht="13.5" thickBot="1" x14ac:dyDescent="0.25">
      <c r="A3" s="149">
        <v>7956</v>
      </c>
      <c r="B3" s="149">
        <v>12537</v>
      </c>
      <c r="C3" s="150" t="s">
        <v>1710</v>
      </c>
      <c r="D3" s="150">
        <v>520034257</v>
      </c>
      <c r="E3" s="150" t="s">
        <v>429</v>
      </c>
      <c r="F3" s="150" t="s">
        <v>2315</v>
      </c>
      <c r="G3" s="150">
        <v>136010</v>
      </c>
      <c r="H3" s="150" t="s">
        <v>102</v>
      </c>
      <c r="I3" s="150" t="s">
        <v>73</v>
      </c>
      <c r="J3" s="150" t="s">
        <v>53</v>
      </c>
      <c r="K3" s="150" t="s">
        <v>53</v>
      </c>
      <c r="L3" s="150" t="s">
        <v>821</v>
      </c>
      <c r="M3" s="150" t="s">
        <v>311</v>
      </c>
      <c r="N3" s="150" t="s">
        <v>708</v>
      </c>
      <c r="O3" s="150" t="s">
        <v>62</v>
      </c>
      <c r="P3" s="150" t="s">
        <v>1206</v>
      </c>
      <c r="Q3" s="153">
        <v>700000</v>
      </c>
      <c r="R3" s="153">
        <v>1</v>
      </c>
      <c r="S3" s="153">
        <v>370.2</v>
      </c>
      <c r="T3" s="153">
        <v>0</v>
      </c>
      <c r="U3" s="153">
        <v>2591.4</v>
      </c>
      <c r="V3" s="147">
        <v>2.8127685059999999E-3</v>
      </c>
      <c r="W3" s="147">
        <v>3.6213828489999999E-3</v>
      </c>
      <c r="X3" s="147">
        <v>1.1337014160000001E-3</v>
      </c>
    </row>
    <row r="4" spans="1:24" ht="13.5" thickBot="1" x14ac:dyDescent="0.25">
      <c r="A4" s="149">
        <v>7956</v>
      </c>
      <c r="B4" s="149">
        <v>12537</v>
      </c>
      <c r="C4" s="150" t="s">
        <v>2316</v>
      </c>
      <c r="D4" s="150">
        <v>520034695</v>
      </c>
      <c r="E4" s="150" t="s">
        <v>429</v>
      </c>
      <c r="F4" s="150" t="s">
        <v>2317</v>
      </c>
      <c r="G4" s="150">
        <v>161018</v>
      </c>
      <c r="H4" s="150" t="s">
        <v>102</v>
      </c>
      <c r="I4" s="150" t="s">
        <v>73</v>
      </c>
      <c r="J4" s="150" t="s">
        <v>53</v>
      </c>
      <c r="K4" s="150" t="s">
        <v>53</v>
      </c>
      <c r="L4" s="150" t="s">
        <v>821</v>
      </c>
      <c r="M4" s="150" t="s">
        <v>311</v>
      </c>
      <c r="N4" s="150" t="s">
        <v>252</v>
      </c>
      <c r="O4" s="150" t="s">
        <v>62</v>
      </c>
      <c r="P4" s="150" t="s">
        <v>1206</v>
      </c>
      <c r="Q4" s="153">
        <v>232987</v>
      </c>
      <c r="R4" s="153">
        <v>1</v>
      </c>
      <c r="S4" s="153">
        <v>5625</v>
      </c>
      <c r="T4" s="153">
        <v>105.87398</v>
      </c>
      <c r="U4" s="153">
        <v>13211.39273</v>
      </c>
      <c r="V4" s="147">
        <v>3.257660508E-3</v>
      </c>
      <c r="W4" s="147">
        <v>1.8462418402000001E-2</v>
      </c>
      <c r="X4" s="147">
        <v>5.7798003600000002E-3</v>
      </c>
    </row>
    <row r="5" spans="1:24" ht="13.5" thickBot="1" x14ac:dyDescent="0.25">
      <c r="A5" s="149">
        <v>7956</v>
      </c>
      <c r="B5" s="149">
        <v>12537</v>
      </c>
      <c r="C5" s="150" t="s">
        <v>1712</v>
      </c>
      <c r="D5" s="150">
        <v>520036120</v>
      </c>
      <c r="E5" s="150" t="s">
        <v>429</v>
      </c>
      <c r="F5" s="150" t="s">
        <v>2318</v>
      </c>
      <c r="G5" s="150">
        <v>224014</v>
      </c>
      <c r="H5" s="150" t="s">
        <v>102</v>
      </c>
      <c r="I5" s="150" t="s">
        <v>73</v>
      </c>
      <c r="J5" s="150" t="s">
        <v>53</v>
      </c>
      <c r="K5" s="150" t="s">
        <v>53</v>
      </c>
      <c r="L5" s="150" t="s">
        <v>821</v>
      </c>
      <c r="M5" s="150" t="s">
        <v>311</v>
      </c>
      <c r="N5" s="150" t="s">
        <v>269</v>
      </c>
      <c r="O5" s="150" t="s">
        <v>62</v>
      </c>
      <c r="P5" s="150" t="s">
        <v>1206</v>
      </c>
      <c r="Q5" s="153">
        <v>96695</v>
      </c>
      <c r="R5" s="153">
        <v>1</v>
      </c>
      <c r="S5" s="153">
        <v>6569</v>
      </c>
      <c r="T5" s="153">
        <v>0</v>
      </c>
      <c r="U5" s="153">
        <v>6351.89455</v>
      </c>
      <c r="V5" s="147">
        <v>1.2234056040000001E-3</v>
      </c>
      <c r="W5" s="147">
        <v>8.8765308259999998E-3</v>
      </c>
      <c r="X5" s="147">
        <v>2.7788654200000002E-3</v>
      </c>
    </row>
    <row r="6" spans="1:24" ht="13.5" thickBot="1" x14ac:dyDescent="0.25">
      <c r="A6" s="149">
        <v>7956</v>
      </c>
      <c r="B6" s="149">
        <v>12537</v>
      </c>
      <c r="C6" s="150" t="s">
        <v>1802</v>
      </c>
      <c r="D6" s="150">
        <v>520024126</v>
      </c>
      <c r="E6" s="150" t="s">
        <v>429</v>
      </c>
      <c r="F6" s="150" t="s">
        <v>2319</v>
      </c>
      <c r="G6" s="150">
        <v>226019</v>
      </c>
      <c r="H6" s="150" t="s">
        <v>102</v>
      </c>
      <c r="I6" s="150" t="s">
        <v>73</v>
      </c>
      <c r="J6" s="150" t="s">
        <v>53</v>
      </c>
      <c r="K6" s="150" t="s">
        <v>53</v>
      </c>
      <c r="L6" s="150" t="s">
        <v>821</v>
      </c>
      <c r="M6" s="150" t="s">
        <v>311</v>
      </c>
      <c r="N6" s="150" t="s">
        <v>651</v>
      </c>
      <c r="O6" s="150" t="s">
        <v>62</v>
      </c>
      <c r="P6" s="150" t="s">
        <v>1206</v>
      </c>
      <c r="Q6" s="153">
        <v>1016121</v>
      </c>
      <c r="R6" s="153">
        <v>1</v>
      </c>
      <c r="S6" s="153">
        <v>907.1</v>
      </c>
      <c r="T6" s="153">
        <v>0</v>
      </c>
      <c r="U6" s="153">
        <v>9217.2335899999998</v>
      </c>
      <c r="V6" s="147">
        <v>1.3451652239999999E-3</v>
      </c>
      <c r="W6" s="147">
        <v>1.2880733054999999E-2</v>
      </c>
      <c r="X6" s="147">
        <v>4.032411352E-3</v>
      </c>
    </row>
    <row r="7" spans="1:24" ht="13.5" thickBot="1" x14ac:dyDescent="0.25">
      <c r="A7" s="149">
        <v>7956</v>
      </c>
      <c r="B7" s="149">
        <v>12537</v>
      </c>
      <c r="C7" s="150" t="s">
        <v>1376</v>
      </c>
      <c r="D7" s="150">
        <v>520031931</v>
      </c>
      <c r="E7" s="150" t="s">
        <v>429</v>
      </c>
      <c r="F7" s="150" t="s">
        <v>2320</v>
      </c>
      <c r="G7" s="150">
        <v>230011</v>
      </c>
      <c r="H7" s="150" t="s">
        <v>102</v>
      </c>
      <c r="I7" s="150" t="s">
        <v>73</v>
      </c>
      <c r="J7" s="150" t="s">
        <v>53</v>
      </c>
      <c r="K7" s="150" t="s">
        <v>53</v>
      </c>
      <c r="L7" s="150" t="s">
        <v>821</v>
      </c>
      <c r="M7" s="150" t="s">
        <v>311</v>
      </c>
      <c r="N7" s="150" t="s">
        <v>260</v>
      </c>
      <c r="O7" s="150" t="s">
        <v>62</v>
      </c>
      <c r="P7" s="150" t="s">
        <v>1206</v>
      </c>
      <c r="Q7" s="153">
        <v>3272827</v>
      </c>
      <c r="R7" s="153">
        <v>1</v>
      </c>
      <c r="S7" s="153">
        <v>473</v>
      </c>
      <c r="T7" s="153">
        <v>0</v>
      </c>
      <c r="U7" s="153">
        <v>15480.47171</v>
      </c>
      <c r="V7" s="147">
        <v>1.182873893E-3</v>
      </c>
      <c r="W7" s="147">
        <v>2.1633369895999999E-2</v>
      </c>
      <c r="X7" s="147">
        <v>6.7724908180000001E-3</v>
      </c>
    </row>
    <row r="8" spans="1:24" ht="13.5" thickBot="1" x14ac:dyDescent="0.25">
      <c r="A8" s="149">
        <v>7956</v>
      </c>
      <c r="B8" s="149">
        <v>12537</v>
      </c>
      <c r="C8" s="150" t="s">
        <v>1823</v>
      </c>
      <c r="D8" s="150">
        <v>550010003</v>
      </c>
      <c r="E8" s="150" t="s">
        <v>432</v>
      </c>
      <c r="F8" s="150" t="s">
        <v>2321</v>
      </c>
      <c r="G8" s="150">
        <v>232017</v>
      </c>
      <c r="H8" s="150" t="s">
        <v>102</v>
      </c>
      <c r="I8" s="150" t="s">
        <v>460</v>
      </c>
      <c r="J8" s="150" t="s">
        <v>53</v>
      </c>
      <c r="K8" s="150" t="s">
        <v>53</v>
      </c>
      <c r="L8" s="150" t="s">
        <v>821</v>
      </c>
      <c r="M8" s="150" t="s">
        <v>311</v>
      </c>
      <c r="N8" s="150" t="s">
        <v>267</v>
      </c>
      <c r="O8" s="150" t="s">
        <v>62</v>
      </c>
      <c r="P8" s="150" t="s">
        <v>1206</v>
      </c>
      <c r="Q8" s="153">
        <v>1024568</v>
      </c>
      <c r="R8" s="153">
        <v>1</v>
      </c>
      <c r="S8" s="153">
        <v>179</v>
      </c>
      <c r="T8" s="153">
        <v>0</v>
      </c>
      <c r="U8" s="153">
        <v>1833.9767199999999</v>
      </c>
      <c r="V8" s="147">
        <v>3.9551630700000002E-4</v>
      </c>
      <c r="W8" s="147">
        <v>2.5629126490000001E-3</v>
      </c>
      <c r="X8" s="147">
        <v>8.0233927799999998E-4</v>
      </c>
    </row>
    <row r="9" spans="1:24" ht="13.5" thickBot="1" x14ac:dyDescent="0.25">
      <c r="A9" s="149">
        <v>7956</v>
      </c>
      <c r="B9" s="149">
        <v>12537</v>
      </c>
      <c r="C9" s="150" t="s">
        <v>1382</v>
      </c>
      <c r="D9" s="150">
        <v>520036690</v>
      </c>
      <c r="E9" s="150" t="s">
        <v>429</v>
      </c>
      <c r="F9" s="150" t="s">
        <v>2322</v>
      </c>
      <c r="G9" s="150">
        <v>256016</v>
      </c>
      <c r="H9" s="150" t="s">
        <v>102</v>
      </c>
      <c r="I9" s="150" t="s">
        <v>73</v>
      </c>
      <c r="J9" s="150" t="s">
        <v>53</v>
      </c>
      <c r="K9" s="150" t="s">
        <v>53</v>
      </c>
      <c r="L9" s="150" t="s">
        <v>821</v>
      </c>
      <c r="M9" s="150" t="s">
        <v>311</v>
      </c>
      <c r="N9" s="150" t="s">
        <v>252</v>
      </c>
      <c r="O9" s="150" t="s">
        <v>62</v>
      </c>
      <c r="P9" s="150" t="s">
        <v>1206</v>
      </c>
      <c r="Q9" s="153">
        <v>12910</v>
      </c>
      <c r="R9" s="153">
        <v>1</v>
      </c>
      <c r="S9" s="153">
        <v>30030</v>
      </c>
      <c r="T9" s="153">
        <v>0</v>
      </c>
      <c r="U9" s="153">
        <v>3876.873</v>
      </c>
      <c r="V9" s="147">
        <v>8.4199311099999996E-4</v>
      </c>
      <c r="W9" s="147">
        <v>5.4177824300000003E-3</v>
      </c>
      <c r="X9" s="147">
        <v>1.6960779539999999E-3</v>
      </c>
    </row>
    <row r="10" spans="1:24" ht="13.5" thickBot="1" x14ac:dyDescent="0.25">
      <c r="A10" s="149">
        <v>7956</v>
      </c>
      <c r="B10" s="149">
        <v>12537</v>
      </c>
      <c r="C10" s="150" t="s">
        <v>2323</v>
      </c>
      <c r="D10" s="150">
        <v>520036153</v>
      </c>
      <c r="E10" s="150" t="s">
        <v>429</v>
      </c>
      <c r="F10" s="150" t="s">
        <v>2324</v>
      </c>
      <c r="G10" s="150">
        <v>265017</v>
      </c>
      <c r="H10" s="150" t="s">
        <v>102</v>
      </c>
      <c r="I10" s="150" t="s">
        <v>73</v>
      </c>
      <c r="J10" s="150" t="s">
        <v>53</v>
      </c>
      <c r="K10" s="150" t="s">
        <v>53</v>
      </c>
      <c r="L10" s="150" t="s">
        <v>821</v>
      </c>
      <c r="M10" s="150" t="s">
        <v>311</v>
      </c>
      <c r="N10" s="150" t="s">
        <v>654</v>
      </c>
      <c r="O10" s="150" t="s">
        <v>62</v>
      </c>
      <c r="P10" s="150" t="s">
        <v>1206</v>
      </c>
      <c r="Q10" s="153">
        <v>15000</v>
      </c>
      <c r="R10" s="153">
        <v>1</v>
      </c>
      <c r="S10" s="153">
        <v>2600</v>
      </c>
      <c r="T10" s="153">
        <v>0</v>
      </c>
      <c r="U10" s="153">
        <v>390</v>
      </c>
      <c r="V10" s="147">
        <v>6.0450140700000002E-4</v>
      </c>
      <c r="W10" s="147">
        <v>5.45010153E-4</v>
      </c>
      <c r="X10" s="147">
        <v>1.70619569E-4</v>
      </c>
    </row>
    <row r="11" spans="1:24" ht="13.5" thickBot="1" x14ac:dyDescent="0.25">
      <c r="A11" s="149">
        <v>7956</v>
      </c>
      <c r="B11" s="149">
        <v>12537</v>
      </c>
      <c r="C11" s="150" t="s">
        <v>2325</v>
      </c>
      <c r="D11" s="150">
        <v>520036872</v>
      </c>
      <c r="E11" s="150" t="s">
        <v>429</v>
      </c>
      <c r="F11" s="150" t="s">
        <v>2326</v>
      </c>
      <c r="G11" s="150">
        <v>273011</v>
      </c>
      <c r="H11" s="150" t="s">
        <v>102</v>
      </c>
      <c r="I11" s="150" t="s">
        <v>73</v>
      </c>
      <c r="J11" s="150" t="s">
        <v>53</v>
      </c>
      <c r="K11" s="150" t="s">
        <v>53</v>
      </c>
      <c r="L11" s="150" t="s">
        <v>821</v>
      </c>
      <c r="M11" s="150" t="s">
        <v>311</v>
      </c>
      <c r="N11" s="150" t="s">
        <v>253</v>
      </c>
      <c r="O11" s="150" t="s">
        <v>62</v>
      </c>
      <c r="P11" s="150" t="s">
        <v>1206</v>
      </c>
      <c r="Q11" s="153">
        <v>25259</v>
      </c>
      <c r="R11" s="153">
        <v>1</v>
      </c>
      <c r="S11" s="153">
        <v>95150</v>
      </c>
      <c r="T11" s="153">
        <v>0</v>
      </c>
      <c r="U11" s="153">
        <v>24033.9385</v>
      </c>
      <c r="V11" s="147">
        <v>3.9884452999999997E-4</v>
      </c>
      <c r="W11" s="147">
        <v>3.3586514117999997E-2</v>
      </c>
      <c r="X11" s="147">
        <v>1.0514513438E-2</v>
      </c>
    </row>
    <row r="12" spans="1:24" ht="13.5" thickBot="1" x14ac:dyDescent="0.25">
      <c r="A12" s="149">
        <v>7956</v>
      </c>
      <c r="B12" s="149">
        <v>12537</v>
      </c>
      <c r="C12" s="150" t="s">
        <v>2327</v>
      </c>
      <c r="D12" s="150">
        <v>520027830</v>
      </c>
      <c r="E12" s="150" t="s">
        <v>429</v>
      </c>
      <c r="F12" s="150" t="s">
        <v>2328</v>
      </c>
      <c r="G12" s="150">
        <v>281014</v>
      </c>
      <c r="H12" s="150" t="s">
        <v>102</v>
      </c>
      <c r="I12" s="150" t="s">
        <v>73</v>
      </c>
      <c r="J12" s="150" t="s">
        <v>53</v>
      </c>
      <c r="K12" s="150" t="s">
        <v>53</v>
      </c>
      <c r="L12" s="150" t="s">
        <v>821</v>
      </c>
      <c r="M12" s="150" t="s">
        <v>311</v>
      </c>
      <c r="N12" s="150" t="s">
        <v>265</v>
      </c>
      <c r="O12" s="150" t="s">
        <v>62</v>
      </c>
      <c r="P12" s="150" t="s">
        <v>1206</v>
      </c>
      <c r="Q12" s="153">
        <v>725382</v>
      </c>
      <c r="R12" s="153">
        <v>1</v>
      </c>
      <c r="S12" s="153">
        <v>1951</v>
      </c>
      <c r="T12" s="153">
        <v>0</v>
      </c>
      <c r="U12" s="153">
        <v>14152.20282</v>
      </c>
      <c r="V12" s="147">
        <v>5.6247329499999998E-4</v>
      </c>
      <c r="W12" s="147">
        <v>1.9777164688000001E-2</v>
      </c>
      <c r="X12" s="147">
        <v>6.191391674E-3</v>
      </c>
    </row>
    <row r="13" spans="1:24" ht="13.5" thickBot="1" x14ac:dyDescent="0.25">
      <c r="A13" s="149">
        <v>7956</v>
      </c>
      <c r="B13" s="149">
        <v>12537</v>
      </c>
      <c r="C13" s="150" t="s">
        <v>1387</v>
      </c>
      <c r="D13" s="150">
        <v>520037789</v>
      </c>
      <c r="E13" s="150" t="s">
        <v>429</v>
      </c>
      <c r="F13" s="150" t="s">
        <v>2329</v>
      </c>
      <c r="G13" s="150">
        <v>323014</v>
      </c>
      <c r="H13" s="150" t="s">
        <v>102</v>
      </c>
      <c r="I13" s="150" t="s">
        <v>73</v>
      </c>
      <c r="J13" s="150" t="s">
        <v>53</v>
      </c>
      <c r="K13" s="150" t="s">
        <v>53</v>
      </c>
      <c r="L13" s="150" t="s">
        <v>821</v>
      </c>
      <c r="M13" s="150" t="s">
        <v>311</v>
      </c>
      <c r="N13" s="150" t="s">
        <v>651</v>
      </c>
      <c r="O13" s="150" t="s">
        <v>62</v>
      </c>
      <c r="P13" s="150" t="s">
        <v>1206</v>
      </c>
      <c r="Q13" s="153">
        <v>37520</v>
      </c>
      <c r="R13" s="153">
        <v>1</v>
      </c>
      <c r="S13" s="153">
        <v>26900</v>
      </c>
      <c r="T13" s="153">
        <v>94.745059999999995</v>
      </c>
      <c r="U13" s="153">
        <v>10187.62506</v>
      </c>
      <c r="V13" s="147">
        <v>7.89542152E-4</v>
      </c>
      <c r="W13" s="147">
        <v>1.4236818193E-2</v>
      </c>
      <c r="X13" s="147">
        <v>4.4569441079999996E-3</v>
      </c>
    </row>
    <row r="14" spans="1:24" ht="13.5" thickBot="1" x14ac:dyDescent="0.25">
      <c r="A14" s="149">
        <v>7956</v>
      </c>
      <c r="B14" s="149">
        <v>12537</v>
      </c>
      <c r="C14" s="150" t="s">
        <v>1848</v>
      </c>
      <c r="D14" s="150">
        <v>520038332</v>
      </c>
      <c r="E14" s="150" t="s">
        <v>429</v>
      </c>
      <c r="F14" s="150" t="s">
        <v>2330</v>
      </c>
      <c r="G14" s="150">
        <v>366013</v>
      </c>
      <c r="H14" s="150" t="s">
        <v>102</v>
      </c>
      <c r="I14" s="150" t="s">
        <v>73</v>
      </c>
      <c r="J14" s="150" t="s">
        <v>53</v>
      </c>
      <c r="K14" s="150" t="s">
        <v>53</v>
      </c>
      <c r="L14" s="150" t="s">
        <v>821</v>
      </c>
      <c r="M14" s="150" t="s">
        <v>311</v>
      </c>
      <c r="N14" s="150" t="s">
        <v>651</v>
      </c>
      <c r="O14" s="150" t="s">
        <v>62</v>
      </c>
      <c r="P14" s="150" t="s">
        <v>1206</v>
      </c>
      <c r="Q14" s="153">
        <v>1672634</v>
      </c>
      <c r="R14" s="153">
        <v>1</v>
      </c>
      <c r="S14" s="153">
        <v>240.9</v>
      </c>
      <c r="T14" s="153">
        <v>0</v>
      </c>
      <c r="U14" s="153">
        <v>4029.3753099999999</v>
      </c>
      <c r="V14" s="147">
        <v>5.2195871659999997E-3</v>
      </c>
      <c r="W14" s="147">
        <v>5.6308986030000003E-3</v>
      </c>
      <c r="X14" s="147">
        <v>1.762795592E-3</v>
      </c>
    </row>
    <row r="15" spans="1:24" ht="13.5" thickBot="1" x14ac:dyDescent="0.25">
      <c r="A15" s="149">
        <v>7956</v>
      </c>
      <c r="B15" s="149">
        <v>12537</v>
      </c>
      <c r="C15" s="150" t="s">
        <v>1777</v>
      </c>
      <c r="D15" s="150">
        <v>520038274</v>
      </c>
      <c r="E15" s="150" t="s">
        <v>429</v>
      </c>
      <c r="F15" s="150" t="s">
        <v>2331</v>
      </c>
      <c r="G15" s="150">
        <v>373019</v>
      </c>
      <c r="H15" s="150" t="s">
        <v>102</v>
      </c>
      <c r="I15" s="150" t="s">
        <v>73</v>
      </c>
      <c r="J15" s="150" t="s">
        <v>53</v>
      </c>
      <c r="K15" s="150" t="s">
        <v>53</v>
      </c>
      <c r="L15" s="150" t="s">
        <v>821</v>
      </c>
      <c r="M15" s="150" t="s">
        <v>311</v>
      </c>
      <c r="N15" s="150" t="s">
        <v>140</v>
      </c>
      <c r="O15" s="150" t="s">
        <v>62</v>
      </c>
      <c r="P15" s="150" t="s">
        <v>1206</v>
      </c>
      <c r="Q15" s="153">
        <v>856035</v>
      </c>
      <c r="R15" s="153">
        <v>1</v>
      </c>
      <c r="S15" s="153">
        <v>1550</v>
      </c>
      <c r="T15" s="153">
        <v>0</v>
      </c>
      <c r="U15" s="153">
        <v>13268.5425</v>
      </c>
      <c r="V15" s="147">
        <v>3.0893785710000001E-3</v>
      </c>
      <c r="W15" s="147">
        <v>1.8542283029999999E-2</v>
      </c>
      <c r="X15" s="147">
        <v>5.8048025879999998E-3</v>
      </c>
    </row>
    <row r="16" spans="1:24" ht="13.5" thickBot="1" x14ac:dyDescent="0.25">
      <c r="A16" s="149">
        <v>7956</v>
      </c>
      <c r="B16" s="149">
        <v>12537</v>
      </c>
      <c r="C16" s="150" t="s">
        <v>2332</v>
      </c>
      <c r="D16" s="150">
        <v>520038530</v>
      </c>
      <c r="E16" s="150" t="s">
        <v>429</v>
      </c>
      <c r="F16" s="150" t="s">
        <v>2333</v>
      </c>
      <c r="G16" s="150">
        <v>384016</v>
      </c>
      <c r="H16" s="150" t="s">
        <v>102</v>
      </c>
      <c r="I16" s="150" t="s">
        <v>73</v>
      </c>
      <c r="J16" s="150" t="s">
        <v>53</v>
      </c>
      <c r="K16" s="150" t="s">
        <v>53</v>
      </c>
      <c r="L16" s="150" t="s">
        <v>821</v>
      </c>
      <c r="M16" s="150" t="s">
        <v>311</v>
      </c>
      <c r="N16" s="150" t="s">
        <v>263</v>
      </c>
      <c r="O16" s="150" t="s">
        <v>62</v>
      </c>
      <c r="P16" s="150" t="s">
        <v>1206</v>
      </c>
      <c r="Q16" s="153">
        <v>242336</v>
      </c>
      <c r="R16" s="153">
        <v>1</v>
      </c>
      <c r="S16" s="153">
        <v>1255</v>
      </c>
      <c r="T16" s="153">
        <v>0</v>
      </c>
      <c r="U16" s="153">
        <v>3041.3168000000001</v>
      </c>
      <c r="V16" s="147">
        <v>6.6132810649999997E-3</v>
      </c>
      <c r="W16" s="147">
        <v>4.2501244489999996E-3</v>
      </c>
      <c r="X16" s="147">
        <v>1.3305337510000001E-3</v>
      </c>
    </row>
    <row r="17" spans="1:24" ht="13.5" thickBot="1" x14ac:dyDescent="0.25">
      <c r="A17" s="149">
        <v>7956</v>
      </c>
      <c r="B17" s="149">
        <v>12537</v>
      </c>
      <c r="C17" s="150" t="s">
        <v>1852</v>
      </c>
      <c r="D17" s="150">
        <v>520038894</v>
      </c>
      <c r="E17" s="150" t="s">
        <v>429</v>
      </c>
      <c r="F17" s="150" t="s">
        <v>2334</v>
      </c>
      <c r="G17" s="150">
        <v>387019</v>
      </c>
      <c r="H17" s="150" t="s">
        <v>102</v>
      </c>
      <c r="I17" s="150" t="s">
        <v>73</v>
      </c>
      <c r="J17" s="150" t="s">
        <v>53</v>
      </c>
      <c r="K17" s="150" t="s">
        <v>53</v>
      </c>
      <c r="L17" s="150" t="s">
        <v>821</v>
      </c>
      <c r="M17" s="150" t="s">
        <v>311</v>
      </c>
      <c r="N17" s="150" t="s">
        <v>652</v>
      </c>
      <c r="O17" s="150" t="s">
        <v>62</v>
      </c>
      <c r="P17" s="150" t="s">
        <v>1206</v>
      </c>
      <c r="Q17" s="153">
        <v>70258</v>
      </c>
      <c r="R17" s="153">
        <v>1</v>
      </c>
      <c r="S17" s="153">
        <v>15440</v>
      </c>
      <c r="T17" s="153">
        <v>0</v>
      </c>
      <c r="U17" s="153">
        <v>10847.8352</v>
      </c>
      <c r="V17" s="147">
        <v>3.36963427E-3</v>
      </c>
      <c r="W17" s="147">
        <v>1.5159436731E-2</v>
      </c>
      <c r="X17" s="147">
        <v>4.7457768509999998E-3</v>
      </c>
    </row>
    <row r="18" spans="1:24" ht="13.5" thickBot="1" x14ac:dyDescent="0.25">
      <c r="A18" s="149">
        <v>7956</v>
      </c>
      <c r="B18" s="149">
        <v>12537</v>
      </c>
      <c r="C18" s="150" t="s">
        <v>2335</v>
      </c>
      <c r="D18" s="150">
        <v>550012777</v>
      </c>
      <c r="E18" s="150" t="s">
        <v>432</v>
      </c>
      <c r="F18" s="150" t="s">
        <v>2336</v>
      </c>
      <c r="G18" s="150">
        <v>394015</v>
      </c>
      <c r="H18" s="150" t="s">
        <v>102</v>
      </c>
      <c r="I18" s="150" t="s">
        <v>460</v>
      </c>
      <c r="J18" s="150" t="s">
        <v>53</v>
      </c>
      <c r="K18" s="150" t="s">
        <v>53</v>
      </c>
      <c r="L18" s="150" t="s">
        <v>821</v>
      </c>
      <c r="M18" s="150" t="s">
        <v>311</v>
      </c>
      <c r="N18" s="150" t="s">
        <v>267</v>
      </c>
      <c r="O18" s="150" t="s">
        <v>62</v>
      </c>
      <c r="P18" s="150" t="s">
        <v>1206</v>
      </c>
      <c r="Q18" s="153">
        <v>636490</v>
      </c>
      <c r="R18" s="153">
        <v>1</v>
      </c>
      <c r="S18" s="153">
        <v>302.8</v>
      </c>
      <c r="T18" s="153">
        <v>0</v>
      </c>
      <c r="U18" s="153">
        <v>1927.2917199999999</v>
      </c>
      <c r="V18" s="147">
        <v>5.6633716599999997E-4</v>
      </c>
      <c r="W18" s="147">
        <v>2.6933168090000001E-3</v>
      </c>
      <c r="X18" s="147">
        <v>8.4316329099999999E-4</v>
      </c>
    </row>
    <row r="19" spans="1:24" ht="13.5" thickBot="1" x14ac:dyDescent="0.25">
      <c r="A19" s="149">
        <v>7956</v>
      </c>
      <c r="B19" s="149">
        <v>12537</v>
      </c>
      <c r="C19" s="150" t="s">
        <v>1391</v>
      </c>
      <c r="D19" s="150">
        <v>520038910</v>
      </c>
      <c r="E19" s="150" t="s">
        <v>429</v>
      </c>
      <c r="F19" s="150" t="s">
        <v>2337</v>
      </c>
      <c r="G19" s="150">
        <v>416016</v>
      </c>
      <c r="H19" s="150" t="s">
        <v>102</v>
      </c>
      <c r="I19" s="150" t="s">
        <v>73</v>
      </c>
      <c r="J19" s="150" t="s">
        <v>53</v>
      </c>
      <c r="K19" s="150" t="s">
        <v>53</v>
      </c>
      <c r="L19" s="150" t="s">
        <v>821</v>
      </c>
      <c r="M19" s="150" t="s">
        <v>311</v>
      </c>
      <c r="N19" s="150" t="s">
        <v>651</v>
      </c>
      <c r="O19" s="150" t="s">
        <v>62</v>
      </c>
      <c r="P19" s="150" t="s">
        <v>1206</v>
      </c>
      <c r="Q19" s="153">
        <v>17100</v>
      </c>
      <c r="R19" s="153">
        <v>1</v>
      </c>
      <c r="S19" s="153">
        <v>16420</v>
      </c>
      <c r="T19" s="153">
        <v>0</v>
      </c>
      <c r="U19" s="153">
        <v>2807.82</v>
      </c>
      <c r="V19" s="147">
        <v>9.6514102499999999E-4</v>
      </c>
      <c r="W19" s="147">
        <v>3.9238215599999996E-3</v>
      </c>
      <c r="X19" s="147">
        <v>1.2283821529999999E-3</v>
      </c>
    </row>
    <row r="20" spans="1:24" ht="13.5" thickBot="1" x14ac:dyDescent="0.25">
      <c r="A20" s="149">
        <v>7956</v>
      </c>
      <c r="B20" s="149">
        <v>12537</v>
      </c>
      <c r="C20" s="150" t="s">
        <v>2338</v>
      </c>
      <c r="D20" s="150">
        <v>520038779</v>
      </c>
      <c r="E20" s="150" t="s">
        <v>429</v>
      </c>
      <c r="F20" s="150" t="s">
        <v>2339</v>
      </c>
      <c r="G20" s="150">
        <v>424010</v>
      </c>
      <c r="H20" s="150" t="s">
        <v>102</v>
      </c>
      <c r="I20" s="150" t="s">
        <v>73</v>
      </c>
      <c r="J20" s="150" t="s">
        <v>53</v>
      </c>
      <c r="K20" s="150" t="s">
        <v>53</v>
      </c>
      <c r="L20" s="150" t="s">
        <v>821</v>
      </c>
      <c r="M20" s="150" t="s">
        <v>311</v>
      </c>
      <c r="N20" s="150" t="s">
        <v>653</v>
      </c>
      <c r="O20" s="150" t="s">
        <v>62</v>
      </c>
      <c r="P20" s="150" t="s">
        <v>1206</v>
      </c>
      <c r="Q20" s="153">
        <v>20445.22</v>
      </c>
      <c r="R20" s="153">
        <v>1</v>
      </c>
      <c r="S20" s="153">
        <v>439.6</v>
      </c>
      <c r="T20" s="153">
        <v>0</v>
      </c>
      <c r="U20" s="153">
        <v>89.877189999999999</v>
      </c>
      <c r="V20" s="147">
        <v>1.0414693397E-2</v>
      </c>
      <c r="W20" s="147">
        <v>1.25599951E-4</v>
      </c>
      <c r="X20" s="147">
        <v>3.9320019150674403E-5</v>
      </c>
    </row>
    <row r="21" spans="1:24" ht="13.5" thickBot="1" x14ac:dyDescent="0.25">
      <c r="A21" s="149">
        <v>7956</v>
      </c>
      <c r="B21" s="149">
        <v>12537</v>
      </c>
      <c r="C21" s="150" t="s">
        <v>1859</v>
      </c>
      <c r="D21" s="150">
        <v>520039298</v>
      </c>
      <c r="E21" s="150" t="s">
        <v>429</v>
      </c>
      <c r="F21" s="150" t="s">
        <v>2340</v>
      </c>
      <c r="G21" s="150">
        <v>4340190</v>
      </c>
      <c r="H21" s="150" t="s">
        <v>102</v>
      </c>
      <c r="I21" s="150" t="s">
        <v>73</v>
      </c>
      <c r="J21" s="150" t="s">
        <v>53</v>
      </c>
      <c r="K21" s="150" t="s">
        <v>53</v>
      </c>
      <c r="L21" s="150" t="s">
        <v>54</v>
      </c>
      <c r="M21" s="150" t="s">
        <v>311</v>
      </c>
      <c r="N21" s="150" t="s">
        <v>140</v>
      </c>
      <c r="O21" s="150" t="s">
        <v>62</v>
      </c>
      <c r="P21" s="150" t="s">
        <v>1206</v>
      </c>
      <c r="Q21" s="153">
        <v>360000</v>
      </c>
      <c r="R21" s="153">
        <v>1</v>
      </c>
      <c r="S21" s="153">
        <v>1463.2782</v>
      </c>
      <c r="T21" s="153">
        <v>0</v>
      </c>
      <c r="U21" s="153">
        <v>5267.80152</v>
      </c>
      <c r="V21" s="147">
        <v>1.1160519519999999E-3</v>
      </c>
      <c r="W21" s="147">
        <v>7.361552086E-3</v>
      </c>
      <c r="X21" s="147">
        <v>2.3045898139999999E-3</v>
      </c>
    </row>
    <row r="22" spans="1:24" ht="13.5" thickBot="1" x14ac:dyDescent="0.25">
      <c r="A22" s="149">
        <v>7956</v>
      </c>
      <c r="B22" s="149">
        <v>12537</v>
      </c>
      <c r="C22" s="150" t="s">
        <v>1667</v>
      </c>
      <c r="D22" s="150">
        <v>520039413</v>
      </c>
      <c r="E22" s="150" t="s">
        <v>429</v>
      </c>
      <c r="F22" s="150" t="s">
        <v>2341</v>
      </c>
      <c r="G22" s="150">
        <v>445015</v>
      </c>
      <c r="H22" s="150" t="s">
        <v>102</v>
      </c>
      <c r="I22" s="150" t="s">
        <v>73</v>
      </c>
      <c r="J22" s="150" t="s">
        <v>53</v>
      </c>
      <c r="K22" s="150" t="s">
        <v>53</v>
      </c>
      <c r="L22" s="150" t="s">
        <v>821</v>
      </c>
      <c r="M22" s="150" t="s">
        <v>311</v>
      </c>
      <c r="N22" s="150" t="s">
        <v>252</v>
      </c>
      <c r="O22" s="150" t="s">
        <v>62</v>
      </c>
      <c r="P22" s="150" t="s">
        <v>1206</v>
      </c>
      <c r="Q22" s="153">
        <v>11550</v>
      </c>
      <c r="R22" s="153">
        <v>1</v>
      </c>
      <c r="S22" s="153">
        <v>8160</v>
      </c>
      <c r="T22" s="153">
        <v>14.6685</v>
      </c>
      <c r="U22" s="153">
        <v>957.14850000000001</v>
      </c>
      <c r="V22" s="147">
        <v>1.81826551E-4</v>
      </c>
      <c r="W22" s="147">
        <v>1.3375785910000001E-3</v>
      </c>
      <c r="X22" s="147">
        <v>4.1873914099999998E-4</v>
      </c>
    </row>
    <row r="23" spans="1:24" ht="13.5" thickBot="1" x14ac:dyDescent="0.25">
      <c r="A23" s="149">
        <v>7956</v>
      </c>
      <c r="B23" s="149">
        <v>12537</v>
      </c>
      <c r="C23" s="150" t="s">
        <v>1863</v>
      </c>
      <c r="D23" s="150">
        <v>520039660</v>
      </c>
      <c r="E23" s="150" t="s">
        <v>429</v>
      </c>
      <c r="F23" s="150" t="s">
        <v>2342</v>
      </c>
      <c r="G23" s="150">
        <v>473017</v>
      </c>
      <c r="H23" s="150" t="s">
        <v>102</v>
      </c>
      <c r="I23" s="150" t="s">
        <v>73</v>
      </c>
      <c r="J23" s="150" t="s">
        <v>53</v>
      </c>
      <c r="K23" s="150" t="s">
        <v>53</v>
      </c>
      <c r="L23" s="150" t="s">
        <v>821</v>
      </c>
      <c r="M23" s="150" t="s">
        <v>311</v>
      </c>
      <c r="N23" s="150" t="s">
        <v>140</v>
      </c>
      <c r="O23" s="150" t="s">
        <v>62</v>
      </c>
      <c r="P23" s="150" t="s">
        <v>1206</v>
      </c>
      <c r="Q23" s="153">
        <v>2226371</v>
      </c>
      <c r="R23" s="153">
        <v>1</v>
      </c>
      <c r="S23" s="153">
        <v>195</v>
      </c>
      <c r="T23" s="153">
        <v>0</v>
      </c>
      <c r="U23" s="153">
        <v>4341.4234500000002</v>
      </c>
      <c r="V23" s="147">
        <v>5.5941458400000001E-3</v>
      </c>
      <c r="W23" s="147">
        <v>6.0669739989999997E-3</v>
      </c>
      <c r="X23" s="147">
        <v>1.8993123080000001E-3</v>
      </c>
    </row>
    <row r="24" spans="1:24" ht="13.5" thickBot="1" x14ac:dyDescent="0.25">
      <c r="A24" s="149">
        <v>7956</v>
      </c>
      <c r="B24" s="149">
        <v>12537</v>
      </c>
      <c r="C24" s="150" t="s">
        <v>2343</v>
      </c>
      <c r="D24" s="150">
        <v>550013098</v>
      </c>
      <c r="E24" s="150" t="s">
        <v>432</v>
      </c>
      <c r="F24" s="150" t="s">
        <v>2344</v>
      </c>
      <c r="G24" s="150">
        <v>475020</v>
      </c>
      <c r="H24" s="150" t="s">
        <v>102</v>
      </c>
      <c r="I24" s="150" t="s">
        <v>460</v>
      </c>
      <c r="J24" s="150" t="s">
        <v>53</v>
      </c>
      <c r="K24" s="150" t="s">
        <v>53</v>
      </c>
      <c r="L24" s="150" t="s">
        <v>821</v>
      </c>
      <c r="M24" s="150" t="s">
        <v>311</v>
      </c>
      <c r="N24" s="150" t="s">
        <v>267</v>
      </c>
      <c r="O24" s="150" t="s">
        <v>62</v>
      </c>
      <c r="P24" s="150" t="s">
        <v>1206</v>
      </c>
      <c r="Q24" s="153">
        <v>462267</v>
      </c>
      <c r="R24" s="153">
        <v>1</v>
      </c>
      <c r="S24" s="153">
        <v>935.3</v>
      </c>
      <c r="T24" s="153">
        <v>86.560649999999995</v>
      </c>
      <c r="U24" s="153">
        <v>4410.1439</v>
      </c>
      <c r="V24" s="147">
        <v>3.9381599399999998E-4</v>
      </c>
      <c r="W24" s="147">
        <v>6.1630082120000002E-3</v>
      </c>
      <c r="X24" s="147">
        <v>1.929376548E-3</v>
      </c>
    </row>
    <row r="25" spans="1:24" ht="13.5" thickBot="1" x14ac:dyDescent="0.25">
      <c r="A25" s="149">
        <v>7956</v>
      </c>
      <c r="B25" s="149">
        <v>12537</v>
      </c>
      <c r="C25" s="150" t="s">
        <v>2235</v>
      </c>
      <c r="D25" s="150">
        <v>520007469</v>
      </c>
      <c r="E25" s="150" t="s">
        <v>429</v>
      </c>
      <c r="F25" s="150" t="s">
        <v>2345</v>
      </c>
      <c r="G25" s="150">
        <v>566018</v>
      </c>
      <c r="H25" s="150" t="s">
        <v>102</v>
      </c>
      <c r="I25" s="150" t="s">
        <v>73</v>
      </c>
      <c r="J25" s="150" t="s">
        <v>53</v>
      </c>
      <c r="K25" s="150" t="s">
        <v>53</v>
      </c>
      <c r="L25" s="150" t="s">
        <v>821</v>
      </c>
      <c r="M25" s="150" t="s">
        <v>311</v>
      </c>
      <c r="N25" s="150" t="s">
        <v>269</v>
      </c>
      <c r="O25" s="150" t="s">
        <v>62</v>
      </c>
      <c r="P25" s="150" t="s">
        <v>1206</v>
      </c>
      <c r="Q25" s="153">
        <v>10640</v>
      </c>
      <c r="R25" s="153">
        <v>1</v>
      </c>
      <c r="S25" s="153">
        <v>9800</v>
      </c>
      <c r="T25" s="153">
        <v>0</v>
      </c>
      <c r="U25" s="153">
        <v>1042.72</v>
      </c>
      <c r="V25" s="147">
        <v>1.7175326100000001E-4</v>
      </c>
      <c r="W25" s="147">
        <v>1.4571615049999999E-3</v>
      </c>
      <c r="X25" s="147">
        <v>4.5617548E-4</v>
      </c>
    </row>
    <row r="26" spans="1:24" ht="13.5" thickBot="1" x14ac:dyDescent="0.25">
      <c r="A26" s="149">
        <v>7956</v>
      </c>
      <c r="B26" s="149">
        <v>12537</v>
      </c>
      <c r="C26" s="150" t="s">
        <v>1393</v>
      </c>
      <c r="D26" s="150">
        <v>520028010</v>
      </c>
      <c r="E26" s="150" t="s">
        <v>429</v>
      </c>
      <c r="F26" s="150" t="s">
        <v>2346</v>
      </c>
      <c r="G26" s="150">
        <v>576017</v>
      </c>
      <c r="H26" s="150" t="s">
        <v>102</v>
      </c>
      <c r="I26" s="150" t="s">
        <v>73</v>
      </c>
      <c r="J26" s="150" t="s">
        <v>53</v>
      </c>
      <c r="K26" s="150" t="s">
        <v>53</v>
      </c>
      <c r="L26" s="150" t="s">
        <v>821</v>
      </c>
      <c r="M26" s="150" t="s">
        <v>311</v>
      </c>
      <c r="N26" s="150" t="s">
        <v>708</v>
      </c>
      <c r="O26" s="150" t="s">
        <v>62</v>
      </c>
      <c r="P26" s="150" t="s">
        <v>1206</v>
      </c>
      <c r="Q26" s="153">
        <v>2386</v>
      </c>
      <c r="R26" s="153">
        <v>1</v>
      </c>
      <c r="S26" s="153">
        <v>100120</v>
      </c>
      <c r="T26" s="153">
        <v>0</v>
      </c>
      <c r="U26" s="153">
        <v>2388.8631999999998</v>
      </c>
      <c r="V26" s="147">
        <v>3.1517780500000002E-4</v>
      </c>
      <c r="W26" s="147">
        <v>3.3383453810000002E-3</v>
      </c>
      <c r="X26" s="147">
        <v>1.0450943860000001E-3</v>
      </c>
    </row>
    <row r="27" spans="1:24" ht="13.5" thickBot="1" x14ac:dyDescent="0.25">
      <c r="A27" s="149">
        <v>7956</v>
      </c>
      <c r="B27" s="149">
        <v>12537</v>
      </c>
      <c r="C27" s="150" t="s">
        <v>1870</v>
      </c>
      <c r="D27" s="150">
        <v>520033986</v>
      </c>
      <c r="E27" s="150" t="s">
        <v>429</v>
      </c>
      <c r="F27" s="150" t="s">
        <v>2347</v>
      </c>
      <c r="G27" s="150">
        <v>585018</v>
      </c>
      <c r="H27" s="150" t="s">
        <v>102</v>
      </c>
      <c r="I27" s="150" t="s">
        <v>73</v>
      </c>
      <c r="J27" s="150" t="s">
        <v>53</v>
      </c>
      <c r="K27" s="150" t="s">
        <v>53</v>
      </c>
      <c r="L27" s="150" t="s">
        <v>821</v>
      </c>
      <c r="M27" s="150" t="s">
        <v>311</v>
      </c>
      <c r="N27" s="150" t="s">
        <v>269</v>
      </c>
      <c r="O27" s="150" t="s">
        <v>62</v>
      </c>
      <c r="P27" s="150" t="s">
        <v>1206</v>
      </c>
      <c r="Q27" s="153">
        <v>80600</v>
      </c>
      <c r="R27" s="153">
        <v>1</v>
      </c>
      <c r="S27" s="153">
        <v>3510</v>
      </c>
      <c r="T27" s="153">
        <v>0</v>
      </c>
      <c r="U27" s="153">
        <v>2829.06</v>
      </c>
      <c r="V27" s="147">
        <v>3.8856916200000002E-4</v>
      </c>
      <c r="W27" s="147">
        <v>3.9535036510000001E-3</v>
      </c>
      <c r="X27" s="147">
        <v>1.2376743569999999E-3</v>
      </c>
    </row>
    <row r="28" spans="1:24" ht="13.5" thickBot="1" x14ac:dyDescent="0.25">
      <c r="A28" s="149">
        <v>7956</v>
      </c>
      <c r="B28" s="149">
        <v>12537</v>
      </c>
      <c r="C28" s="150" t="s">
        <v>2348</v>
      </c>
      <c r="D28" s="150">
        <v>520029083</v>
      </c>
      <c r="E28" s="150" t="s">
        <v>429</v>
      </c>
      <c r="F28" s="150" t="s">
        <v>2349</v>
      </c>
      <c r="G28" s="150">
        <v>593038</v>
      </c>
      <c r="H28" s="150" t="s">
        <v>102</v>
      </c>
      <c r="I28" s="150" t="s">
        <v>73</v>
      </c>
      <c r="J28" s="150" t="s">
        <v>53</v>
      </c>
      <c r="K28" s="150" t="s">
        <v>53</v>
      </c>
      <c r="L28" s="150" t="s">
        <v>821</v>
      </c>
      <c r="M28" s="150" t="s">
        <v>311</v>
      </c>
      <c r="N28" s="150" t="s">
        <v>256</v>
      </c>
      <c r="O28" s="150" t="s">
        <v>62</v>
      </c>
      <c r="P28" s="150" t="s">
        <v>1206</v>
      </c>
      <c r="Q28" s="153">
        <v>47692</v>
      </c>
      <c r="R28" s="153">
        <v>1</v>
      </c>
      <c r="S28" s="153">
        <v>15440</v>
      </c>
      <c r="T28" s="153">
        <v>0</v>
      </c>
      <c r="U28" s="153">
        <v>7363.6448</v>
      </c>
      <c r="V28" s="147">
        <v>4.7535115099999999E-4</v>
      </c>
      <c r="W28" s="147">
        <v>1.0290413284999999E-2</v>
      </c>
      <c r="X28" s="147">
        <v>3.221492066E-3</v>
      </c>
    </row>
    <row r="29" spans="1:24" ht="13.5" thickBot="1" x14ac:dyDescent="0.25">
      <c r="A29" s="149">
        <v>7956</v>
      </c>
      <c r="B29" s="149">
        <v>12537</v>
      </c>
      <c r="C29" s="150" t="s">
        <v>1210</v>
      </c>
      <c r="D29" s="150">
        <v>520018078</v>
      </c>
      <c r="E29" s="150" t="s">
        <v>429</v>
      </c>
      <c r="F29" s="150" t="s">
        <v>2350</v>
      </c>
      <c r="G29" s="150">
        <v>604611</v>
      </c>
      <c r="H29" s="150" t="s">
        <v>102</v>
      </c>
      <c r="I29" s="150" t="s">
        <v>73</v>
      </c>
      <c r="J29" s="150" t="s">
        <v>53</v>
      </c>
      <c r="K29" s="150" t="s">
        <v>53</v>
      </c>
      <c r="L29" s="150" t="s">
        <v>821</v>
      </c>
      <c r="M29" s="150" t="s">
        <v>311</v>
      </c>
      <c r="N29" s="150" t="s">
        <v>256</v>
      </c>
      <c r="O29" s="150" t="s">
        <v>62</v>
      </c>
      <c r="P29" s="150" t="s">
        <v>1206</v>
      </c>
      <c r="Q29" s="153">
        <v>1562863</v>
      </c>
      <c r="R29" s="153">
        <v>1</v>
      </c>
      <c r="S29" s="153">
        <v>3100</v>
      </c>
      <c r="T29" s="153">
        <v>374.63013999999998</v>
      </c>
      <c r="U29" s="153">
        <v>48823.383139999998</v>
      </c>
      <c r="V29" s="147">
        <v>1.0262709729999999E-3</v>
      </c>
      <c r="W29" s="147">
        <v>6.8228819305999999E-2</v>
      </c>
      <c r="X29" s="147">
        <v>2.1359550293000001E-2</v>
      </c>
    </row>
    <row r="30" spans="1:24" ht="13.5" thickBot="1" x14ac:dyDescent="0.25">
      <c r="A30" s="149">
        <v>7956</v>
      </c>
      <c r="B30" s="149">
        <v>12537</v>
      </c>
      <c r="C30" s="150" t="s">
        <v>1885</v>
      </c>
      <c r="D30" s="150">
        <v>520017807</v>
      </c>
      <c r="E30" s="150" t="s">
        <v>429</v>
      </c>
      <c r="F30" s="150" t="s">
        <v>2351</v>
      </c>
      <c r="G30" s="150">
        <v>613034</v>
      </c>
      <c r="H30" s="150" t="s">
        <v>102</v>
      </c>
      <c r="I30" s="150" t="s">
        <v>73</v>
      </c>
      <c r="J30" s="150" t="s">
        <v>53</v>
      </c>
      <c r="K30" s="150" t="s">
        <v>53</v>
      </c>
      <c r="L30" s="150" t="s">
        <v>821</v>
      </c>
      <c r="M30" s="150" t="s">
        <v>311</v>
      </c>
      <c r="N30" s="150" t="s">
        <v>651</v>
      </c>
      <c r="O30" s="150" t="s">
        <v>62</v>
      </c>
      <c r="P30" s="150" t="s">
        <v>1206</v>
      </c>
      <c r="Q30" s="153">
        <v>3970</v>
      </c>
      <c r="R30" s="153">
        <v>1</v>
      </c>
      <c r="S30" s="153">
        <v>75000</v>
      </c>
      <c r="T30" s="153">
        <v>0</v>
      </c>
      <c r="U30" s="153">
        <v>2977.5</v>
      </c>
      <c r="V30" s="147">
        <v>7.5879973499999999E-4</v>
      </c>
      <c r="W30" s="147">
        <v>4.1609429010000002E-3</v>
      </c>
      <c r="X30" s="147">
        <v>1.30261479E-3</v>
      </c>
    </row>
    <row r="31" spans="1:24" ht="13.5" thickBot="1" x14ac:dyDescent="0.25">
      <c r="A31" s="149">
        <v>7956</v>
      </c>
      <c r="B31" s="149">
        <v>12537</v>
      </c>
      <c r="C31" s="150" t="s">
        <v>2352</v>
      </c>
      <c r="D31" s="150">
        <v>520013954</v>
      </c>
      <c r="E31" s="150" t="s">
        <v>429</v>
      </c>
      <c r="F31" s="150" t="s">
        <v>2353</v>
      </c>
      <c r="G31" s="150">
        <v>629014</v>
      </c>
      <c r="H31" s="150" t="s">
        <v>102</v>
      </c>
      <c r="I31" s="150" t="s">
        <v>73</v>
      </c>
      <c r="J31" s="150" t="s">
        <v>53</v>
      </c>
      <c r="K31" s="150" t="s">
        <v>53</v>
      </c>
      <c r="L31" s="150" t="s">
        <v>821</v>
      </c>
      <c r="M31" s="150" t="s">
        <v>311</v>
      </c>
      <c r="N31" s="150" t="s">
        <v>85</v>
      </c>
      <c r="O31" s="150" t="s">
        <v>62</v>
      </c>
      <c r="P31" s="150" t="s">
        <v>1206</v>
      </c>
      <c r="Q31" s="153">
        <v>240804</v>
      </c>
      <c r="R31" s="153">
        <v>1</v>
      </c>
      <c r="S31" s="153">
        <v>5173</v>
      </c>
      <c r="T31" s="153">
        <v>0</v>
      </c>
      <c r="U31" s="153">
        <v>12456.790919999999</v>
      </c>
      <c r="V31" s="147">
        <v>2.14813232E-4</v>
      </c>
      <c r="W31" s="147">
        <v>1.7407891099000001E-2</v>
      </c>
      <c r="X31" s="147">
        <v>5.4496725749999999E-3</v>
      </c>
    </row>
    <row r="32" spans="1:24" ht="13.5" thickBot="1" x14ac:dyDescent="0.25">
      <c r="A32" s="149">
        <v>7956</v>
      </c>
      <c r="B32" s="149">
        <v>12537</v>
      </c>
      <c r="C32" s="150" t="s">
        <v>1204</v>
      </c>
      <c r="D32" s="150">
        <v>520000118</v>
      </c>
      <c r="E32" s="150" t="s">
        <v>429</v>
      </c>
      <c r="F32" s="150" t="s">
        <v>2354</v>
      </c>
      <c r="G32" s="150">
        <v>662577</v>
      </c>
      <c r="H32" s="150" t="s">
        <v>102</v>
      </c>
      <c r="I32" s="150" t="s">
        <v>73</v>
      </c>
      <c r="J32" s="150" t="s">
        <v>53</v>
      </c>
      <c r="K32" s="150" t="s">
        <v>53</v>
      </c>
      <c r="L32" s="150" t="s">
        <v>821</v>
      </c>
      <c r="M32" s="150" t="s">
        <v>311</v>
      </c>
      <c r="N32" s="150" t="s">
        <v>256</v>
      </c>
      <c r="O32" s="150" t="s">
        <v>62</v>
      </c>
      <c r="P32" s="150" t="s">
        <v>1206</v>
      </c>
      <c r="Q32" s="153">
        <v>1390834</v>
      </c>
      <c r="R32" s="153">
        <v>1</v>
      </c>
      <c r="S32" s="153">
        <v>3500</v>
      </c>
      <c r="T32" s="153">
        <v>366.09602000000001</v>
      </c>
      <c r="U32" s="153">
        <v>49045.28602</v>
      </c>
      <c r="V32" s="147">
        <v>1.0400454290000001E-3</v>
      </c>
      <c r="W32" s="147">
        <v>6.8538920133000003E-2</v>
      </c>
      <c r="X32" s="147">
        <v>2.1456629713000001E-2</v>
      </c>
    </row>
    <row r="33" spans="1:24" ht="13.5" thickBot="1" x14ac:dyDescent="0.25">
      <c r="A33" s="149">
        <v>7956</v>
      </c>
      <c r="B33" s="149">
        <v>12537</v>
      </c>
      <c r="C33" s="150" t="s">
        <v>2355</v>
      </c>
      <c r="D33" s="150">
        <v>520007030</v>
      </c>
      <c r="E33" s="150" t="s">
        <v>429</v>
      </c>
      <c r="F33" s="150" t="s">
        <v>2356</v>
      </c>
      <c r="G33" s="150">
        <v>691212</v>
      </c>
      <c r="H33" s="150" t="s">
        <v>102</v>
      </c>
      <c r="I33" s="150" t="s">
        <v>73</v>
      </c>
      <c r="J33" s="150" t="s">
        <v>53</v>
      </c>
      <c r="K33" s="150" t="s">
        <v>53</v>
      </c>
      <c r="L33" s="150" t="s">
        <v>821</v>
      </c>
      <c r="M33" s="150" t="s">
        <v>311</v>
      </c>
      <c r="N33" s="150" t="s">
        <v>256</v>
      </c>
      <c r="O33" s="150" t="s">
        <v>62</v>
      </c>
      <c r="P33" s="150" t="s">
        <v>1206</v>
      </c>
      <c r="Q33" s="153">
        <v>1575335</v>
      </c>
      <c r="R33" s="153">
        <v>1</v>
      </c>
      <c r="S33" s="153">
        <v>1946</v>
      </c>
      <c r="T33" s="153">
        <v>234.06942000000001</v>
      </c>
      <c r="U33" s="153">
        <v>30890.088520000001</v>
      </c>
      <c r="V33" s="147">
        <v>1.273500904E-3</v>
      </c>
      <c r="W33" s="147">
        <v>4.3167722766999997E-2</v>
      </c>
      <c r="X33" s="147">
        <v>1.3513983605E-2</v>
      </c>
    </row>
    <row r="34" spans="1:24" ht="13.5" thickBot="1" x14ac:dyDescent="0.25">
      <c r="A34" s="149">
        <v>7956</v>
      </c>
      <c r="B34" s="149">
        <v>12537</v>
      </c>
      <c r="C34" s="150" t="s">
        <v>2357</v>
      </c>
      <c r="D34" s="150">
        <v>520000522</v>
      </c>
      <c r="E34" s="150" t="s">
        <v>429</v>
      </c>
      <c r="F34" s="150" t="s">
        <v>2358</v>
      </c>
      <c r="G34" s="150">
        <v>695437</v>
      </c>
      <c r="H34" s="150" t="s">
        <v>102</v>
      </c>
      <c r="I34" s="150" t="s">
        <v>73</v>
      </c>
      <c r="J34" s="150" t="s">
        <v>53</v>
      </c>
      <c r="K34" s="150" t="s">
        <v>53</v>
      </c>
      <c r="L34" s="150" t="s">
        <v>821</v>
      </c>
      <c r="M34" s="150" t="s">
        <v>311</v>
      </c>
      <c r="N34" s="150" t="s">
        <v>256</v>
      </c>
      <c r="O34" s="150" t="s">
        <v>62</v>
      </c>
      <c r="P34" s="150" t="s">
        <v>1206</v>
      </c>
      <c r="Q34" s="153">
        <v>118970</v>
      </c>
      <c r="R34" s="153">
        <v>1</v>
      </c>
      <c r="S34" s="153">
        <v>14000</v>
      </c>
      <c r="T34" s="153">
        <v>0</v>
      </c>
      <c r="U34" s="153">
        <v>16655.8</v>
      </c>
      <c r="V34" s="147">
        <v>4.6080741999999998E-4</v>
      </c>
      <c r="W34" s="147">
        <v>2.3275846438E-2</v>
      </c>
      <c r="X34" s="147">
        <v>7.2866805799999997E-3</v>
      </c>
    </row>
    <row r="35" spans="1:24" ht="13.5" thickBot="1" x14ac:dyDescent="0.25">
      <c r="A35" s="149">
        <v>7956</v>
      </c>
      <c r="B35" s="149">
        <v>12537</v>
      </c>
      <c r="C35" s="150" t="s">
        <v>1905</v>
      </c>
      <c r="D35" s="150">
        <v>520025990</v>
      </c>
      <c r="E35" s="150" t="s">
        <v>429</v>
      </c>
      <c r="F35" s="150" t="s">
        <v>2359</v>
      </c>
      <c r="G35" s="150">
        <v>715011</v>
      </c>
      <c r="H35" s="150" t="s">
        <v>102</v>
      </c>
      <c r="I35" s="150" t="s">
        <v>73</v>
      </c>
      <c r="J35" s="150" t="s">
        <v>53</v>
      </c>
      <c r="K35" s="150" t="s">
        <v>53</v>
      </c>
      <c r="L35" s="150" t="s">
        <v>821</v>
      </c>
      <c r="M35" s="150" t="s">
        <v>311</v>
      </c>
      <c r="N35" s="150" t="s">
        <v>140</v>
      </c>
      <c r="O35" s="150" t="s">
        <v>62</v>
      </c>
      <c r="P35" s="150" t="s">
        <v>1206</v>
      </c>
      <c r="Q35" s="153">
        <v>78080</v>
      </c>
      <c r="R35" s="153">
        <v>1</v>
      </c>
      <c r="S35" s="153">
        <v>1899</v>
      </c>
      <c r="T35" s="153">
        <v>0</v>
      </c>
      <c r="U35" s="153">
        <v>1482.7392</v>
      </c>
      <c r="V35" s="147">
        <v>3.7007914200000002E-4</v>
      </c>
      <c r="W35" s="147">
        <v>2.0720715859999998E-3</v>
      </c>
      <c r="X35" s="147">
        <v>6.4867775299999998E-4</v>
      </c>
    </row>
    <row r="36" spans="1:24" ht="13.5" thickBot="1" x14ac:dyDescent="0.25">
      <c r="A36" s="149">
        <v>7956</v>
      </c>
      <c r="B36" s="149">
        <v>12537</v>
      </c>
      <c r="C36" s="150" t="s">
        <v>1909</v>
      </c>
      <c r="D36" s="150">
        <v>520041146</v>
      </c>
      <c r="E36" s="150" t="s">
        <v>429</v>
      </c>
      <c r="F36" s="150" t="s">
        <v>2360</v>
      </c>
      <c r="G36" s="150">
        <v>720011</v>
      </c>
      <c r="H36" s="150" t="s">
        <v>102</v>
      </c>
      <c r="I36" s="150" t="s">
        <v>73</v>
      </c>
      <c r="J36" s="150" t="s">
        <v>53</v>
      </c>
      <c r="K36" s="150" t="s">
        <v>53</v>
      </c>
      <c r="L36" s="150" t="s">
        <v>821</v>
      </c>
      <c r="M36" s="150" t="s">
        <v>311</v>
      </c>
      <c r="N36" s="150" t="s">
        <v>647</v>
      </c>
      <c r="O36" s="150" t="s">
        <v>62</v>
      </c>
      <c r="P36" s="150" t="s">
        <v>1206</v>
      </c>
      <c r="Q36" s="153">
        <v>26300</v>
      </c>
      <c r="R36" s="153">
        <v>1</v>
      </c>
      <c r="S36" s="153">
        <v>6299</v>
      </c>
      <c r="T36" s="153">
        <v>0</v>
      </c>
      <c r="U36" s="153">
        <v>1656.6369999999999</v>
      </c>
      <c r="V36" s="147">
        <v>2.2289782700000001E-4</v>
      </c>
      <c r="W36" s="147">
        <v>2.3150871409999998E-3</v>
      </c>
      <c r="X36" s="147">
        <v>7.2475562000000001E-4</v>
      </c>
    </row>
    <row r="37" spans="1:24" ht="13.5" thickBot="1" x14ac:dyDescent="0.25">
      <c r="A37" s="149">
        <v>7956</v>
      </c>
      <c r="B37" s="149">
        <v>12537</v>
      </c>
      <c r="C37" s="150" t="s">
        <v>1916</v>
      </c>
      <c r="D37" s="150">
        <v>520003781</v>
      </c>
      <c r="E37" s="150" t="s">
        <v>429</v>
      </c>
      <c r="F37" s="150" t="s">
        <v>2361</v>
      </c>
      <c r="G37" s="150">
        <v>746016</v>
      </c>
      <c r="H37" s="150" t="s">
        <v>102</v>
      </c>
      <c r="I37" s="150" t="s">
        <v>73</v>
      </c>
      <c r="J37" s="150" t="s">
        <v>53</v>
      </c>
      <c r="K37" s="150" t="s">
        <v>53</v>
      </c>
      <c r="L37" s="150" t="s">
        <v>821</v>
      </c>
      <c r="M37" s="150" t="s">
        <v>311</v>
      </c>
      <c r="N37" s="150" t="s">
        <v>261</v>
      </c>
      <c r="O37" s="150" t="s">
        <v>62</v>
      </c>
      <c r="P37" s="150" t="s">
        <v>1206</v>
      </c>
      <c r="Q37" s="153">
        <v>35108</v>
      </c>
      <c r="R37" s="153">
        <v>1</v>
      </c>
      <c r="S37" s="153">
        <v>6910</v>
      </c>
      <c r="T37" s="153">
        <v>0</v>
      </c>
      <c r="U37" s="153">
        <v>2425.9627999999998</v>
      </c>
      <c r="V37" s="147">
        <v>3.01191847E-4</v>
      </c>
      <c r="W37" s="147">
        <v>3.3901906599999999E-3</v>
      </c>
      <c r="X37" s="147">
        <v>1.0613249449999999E-3</v>
      </c>
    </row>
    <row r="38" spans="1:24" ht="13.5" thickBot="1" x14ac:dyDescent="0.25">
      <c r="A38" s="149">
        <v>7956</v>
      </c>
      <c r="B38" s="149">
        <v>12537</v>
      </c>
      <c r="C38" s="150" t="s">
        <v>2362</v>
      </c>
      <c r="D38" s="150">
        <v>520029026</v>
      </c>
      <c r="E38" s="150" t="s">
        <v>429</v>
      </c>
      <c r="F38" s="150" t="s">
        <v>2363</v>
      </c>
      <c r="G38" s="150">
        <v>763011</v>
      </c>
      <c r="H38" s="150" t="s">
        <v>102</v>
      </c>
      <c r="I38" s="150" t="s">
        <v>73</v>
      </c>
      <c r="J38" s="150" t="s">
        <v>53</v>
      </c>
      <c r="K38" s="150" t="s">
        <v>53</v>
      </c>
      <c r="L38" s="150" t="s">
        <v>821</v>
      </c>
      <c r="M38" s="150" t="s">
        <v>311</v>
      </c>
      <c r="N38" s="150" t="s">
        <v>256</v>
      </c>
      <c r="O38" s="150" t="s">
        <v>62</v>
      </c>
      <c r="P38" s="150" t="s">
        <v>1206</v>
      </c>
      <c r="Q38" s="153">
        <v>8000</v>
      </c>
      <c r="R38" s="153">
        <v>1</v>
      </c>
      <c r="S38" s="153">
        <v>16750</v>
      </c>
      <c r="T38" s="153">
        <v>0</v>
      </c>
      <c r="U38" s="153">
        <v>1340</v>
      </c>
      <c r="V38" s="147">
        <v>2.2565315299999999E-4</v>
      </c>
      <c r="W38" s="147">
        <v>1.872598988E-3</v>
      </c>
      <c r="X38" s="147">
        <v>5.8623134100000004E-4</v>
      </c>
    </row>
    <row r="39" spans="1:24" ht="13.5" thickBot="1" x14ac:dyDescent="0.25">
      <c r="A39" s="149">
        <v>7956</v>
      </c>
      <c r="B39" s="149">
        <v>12537</v>
      </c>
      <c r="C39" s="150" t="s">
        <v>1927</v>
      </c>
      <c r="D39" s="150">
        <v>520017450</v>
      </c>
      <c r="E39" s="150" t="s">
        <v>429</v>
      </c>
      <c r="F39" s="150" t="s">
        <v>2364</v>
      </c>
      <c r="G39" s="150">
        <v>767012</v>
      </c>
      <c r="H39" s="150" t="s">
        <v>102</v>
      </c>
      <c r="I39" s="150" t="s">
        <v>73</v>
      </c>
      <c r="J39" s="150" t="s">
        <v>53</v>
      </c>
      <c r="K39" s="150" t="s">
        <v>53</v>
      </c>
      <c r="L39" s="150" t="s">
        <v>821</v>
      </c>
      <c r="M39" s="150" t="s">
        <v>311</v>
      </c>
      <c r="N39" s="150" t="s">
        <v>269</v>
      </c>
      <c r="O39" s="150" t="s">
        <v>62</v>
      </c>
      <c r="P39" s="150" t="s">
        <v>1206</v>
      </c>
      <c r="Q39" s="153">
        <v>277435</v>
      </c>
      <c r="R39" s="153">
        <v>1</v>
      </c>
      <c r="S39" s="153">
        <v>3810</v>
      </c>
      <c r="T39" s="153">
        <v>0</v>
      </c>
      <c r="U39" s="153">
        <v>10570.273499999999</v>
      </c>
      <c r="V39" s="147">
        <v>1.0948235110000001E-3</v>
      </c>
      <c r="W39" s="147">
        <v>1.4771554821E-2</v>
      </c>
      <c r="X39" s="147">
        <v>4.6243474719999999E-3</v>
      </c>
    </row>
    <row r="40" spans="1:24" ht="13.5" thickBot="1" x14ac:dyDescent="0.25">
      <c r="A40" s="149">
        <v>7956</v>
      </c>
      <c r="B40" s="149">
        <v>12537</v>
      </c>
      <c r="C40" s="150" t="s">
        <v>1933</v>
      </c>
      <c r="D40" s="150">
        <v>520022732</v>
      </c>
      <c r="E40" s="150" t="s">
        <v>429</v>
      </c>
      <c r="F40" s="150" t="s">
        <v>2365</v>
      </c>
      <c r="G40" s="150">
        <v>777037</v>
      </c>
      <c r="H40" s="150" t="s">
        <v>102</v>
      </c>
      <c r="I40" s="150" t="s">
        <v>73</v>
      </c>
      <c r="J40" s="150" t="s">
        <v>53</v>
      </c>
      <c r="K40" s="150" t="s">
        <v>53</v>
      </c>
      <c r="L40" s="150" t="s">
        <v>821</v>
      </c>
      <c r="M40" s="150" t="s">
        <v>311</v>
      </c>
      <c r="N40" s="150" t="s">
        <v>650</v>
      </c>
      <c r="O40" s="150" t="s">
        <v>62</v>
      </c>
      <c r="P40" s="150" t="s">
        <v>1206</v>
      </c>
      <c r="Q40" s="153">
        <v>137471</v>
      </c>
      <c r="R40" s="153">
        <v>1</v>
      </c>
      <c r="S40" s="153">
        <v>2585</v>
      </c>
      <c r="T40" s="153">
        <v>0</v>
      </c>
      <c r="U40" s="153">
        <v>3553.6253499999998</v>
      </c>
      <c r="V40" s="147">
        <v>5.1741294699999998E-4</v>
      </c>
      <c r="W40" s="147">
        <v>4.9660561449999998E-3</v>
      </c>
      <c r="X40" s="147">
        <v>1.5546616080000001E-3</v>
      </c>
    </row>
    <row r="41" spans="1:24" ht="13.5" thickBot="1" x14ac:dyDescent="0.25">
      <c r="A41" s="149">
        <v>7956</v>
      </c>
      <c r="B41" s="149">
        <v>12537</v>
      </c>
      <c r="C41" s="150" t="s">
        <v>2366</v>
      </c>
      <c r="D41" s="150">
        <v>520032442</v>
      </c>
      <c r="E41" s="150" t="s">
        <v>429</v>
      </c>
      <c r="F41" s="150" t="s">
        <v>2367</v>
      </c>
      <c r="G41" s="150">
        <v>797035</v>
      </c>
      <c r="H41" s="150" t="s">
        <v>102</v>
      </c>
      <c r="I41" s="150" t="s">
        <v>73</v>
      </c>
      <c r="J41" s="150" t="s">
        <v>53</v>
      </c>
      <c r="K41" s="150" t="s">
        <v>53</v>
      </c>
      <c r="L41" s="150" t="s">
        <v>821</v>
      </c>
      <c r="M41" s="150" t="s">
        <v>311</v>
      </c>
      <c r="N41" s="150" t="s">
        <v>263</v>
      </c>
      <c r="O41" s="150" t="s">
        <v>62</v>
      </c>
      <c r="P41" s="150" t="s">
        <v>1206</v>
      </c>
      <c r="Q41" s="153">
        <v>2300</v>
      </c>
      <c r="R41" s="153">
        <v>1</v>
      </c>
      <c r="S41" s="153">
        <v>19060</v>
      </c>
      <c r="T41" s="153">
        <v>0</v>
      </c>
      <c r="U41" s="153">
        <v>438.38</v>
      </c>
      <c r="V41" s="147">
        <v>1.0261896990000001E-3</v>
      </c>
      <c r="W41" s="147">
        <v>6.1261936099999998E-4</v>
      </c>
      <c r="X41" s="147">
        <v>1.91785145E-4</v>
      </c>
    </row>
    <row r="42" spans="1:24" ht="13.5" thickBot="1" x14ac:dyDescent="0.25">
      <c r="A42" s="149">
        <v>7956</v>
      </c>
      <c r="B42" s="149">
        <v>12537</v>
      </c>
      <c r="C42" s="150" t="s">
        <v>2368</v>
      </c>
      <c r="D42" s="150">
        <v>520032988</v>
      </c>
      <c r="E42" s="150" t="s">
        <v>429</v>
      </c>
      <c r="F42" s="150" t="s">
        <v>2369</v>
      </c>
      <c r="G42" s="150">
        <v>813014</v>
      </c>
      <c r="H42" s="150" t="s">
        <v>102</v>
      </c>
      <c r="I42" s="150" t="s">
        <v>73</v>
      </c>
      <c r="J42" s="150" t="s">
        <v>53</v>
      </c>
      <c r="K42" s="150" t="s">
        <v>53</v>
      </c>
      <c r="L42" s="150" t="s">
        <v>821</v>
      </c>
      <c r="M42" s="150" t="s">
        <v>311</v>
      </c>
      <c r="N42" s="150" t="s">
        <v>265</v>
      </c>
      <c r="O42" s="150" t="s">
        <v>62</v>
      </c>
      <c r="P42" s="150" t="s">
        <v>1206</v>
      </c>
      <c r="Q42" s="153">
        <v>7909</v>
      </c>
      <c r="R42" s="153">
        <v>1</v>
      </c>
      <c r="S42" s="153">
        <v>30640</v>
      </c>
      <c r="T42" s="153">
        <v>45.476750000000003</v>
      </c>
      <c r="U42" s="153">
        <v>2468.7943500000001</v>
      </c>
      <c r="V42" s="147">
        <v>6.4363606700000001E-4</v>
      </c>
      <c r="W42" s="147">
        <v>3.45004612E-3</v>
      </c>
      <c r="X42" s="147">
        <v>1.0800631510000001E-3</v>
      </c>
    </row>
    <row r="43" spans="1:24" ht="13.5" thickBot="1" x14ac:dyDescent="0.25">
      <c r="A43" s="149">
        <v>7956</v>
      </c>
      <c r="B43" s="149">
        <v>12537</v>
      </c>
      <c r="C43" s="150" t="s">
        <v>2370</v>
      </c>
      <c r="D43" s="150">
        <v>520033291</v>
      </c>
      <c r="E43" s="150" t="s">
        <v>429</v>
      </c>
      <c r="F43" s="150" t="s">
        <v>2371</v>
      </c>
      <c r="G43" s="150">
        <v>829010</v>
      </c>
      <c r="H43" s="150" t="s">
        <v>102</v>
      </c>
      <c r="I43" s="150" t="s">
        <v>73</v>
      </c>
      <c r="J43" s="150" t="s">
        <v>53</v>
      </c>
      <c r="K43" s="150" t="s">
        <v>53</v>
      </c>
      <c r="L43" s="150" t="s">
        <v>821</v>
      </c>
      <c r="M43" s="150" t="s">
        <v>311</v>
      </c>
      <c r="N43" s="150" t="s">
        <v>75</v>
      </c>
      <c r="O43" s="150" t="s">
        <v>62</v>
      </c>
      <c r="P43" s="150" t="s">
        <v>1206</v>
      </c>
      <c r="Q43" s="153">
        <v>45300</v>
      </c>
      <c r="R43" s="153">
        <v>1</v>
      </c>
      <c r="S43" s="153">
        <v>2243</v>
      </c>
      <c r="T43" s="153">
        <v>0</v>
      </c>
      <c r="U43" s="153">
        <v>1016.079</v>
      </c>
      <c r="V43" s="147">
        <v>4.6712608399999999E-4</v>
      </c>
      <c r="W43" s="147">
        <v>1.4199317210000001E-3</v>
      </c>
      <c r="X43" s="147">
        <v>4.4452041399999998E-4</v>
      </c>
    </row>
    <row r="44" spans="1:24" ht="13.5" thickBot="1" x14ac:dyDescent="0.25">
      <c r="A44" s="149">
        <v>7956</v>
      </c>
      <c r="B44" s="149">
        <v>12537</v>
      </c>
      <c r="C44" s="150" t="s">
        <v>1735</v>
      </c>
      <c r="D44" s="150">
        <v>520042763</v>
      </c>
      <c r="E44" s="150" t="s">
        <v>429</v>
      </c>
      <c r="F44" s="150" t="s">
        <v>2372</v>
      </c>
      <c r="G44" s="150">
        <v>1081074</v>
      </c>
      <c r="H44" s="150" t="s">
        <v>102</v>
      </c>
      <c r="I44" s="150" t="s">
        <v>73</v>
      </c>
      <c r="J44" s="150" t="s">
        <v>53</v>
      </c>
      <c r="K44" s="150" t="s">
        <v>53</v>
      </c>
      <c r="L44" s="150" t="s">
        <v>821</v>
      </c>
      <c r="M44" s="150" t="s">
        <v>311</v>
      </c>
      <c r="N44" s="150" t="s">
        <v>259</v>
      </c>
      <c r="O44" s="150" t="s">
        <v>62</v>
      </c>
      <c r="P44" s="150" t="s">
        <v>1206</v>
      </c>
      <c r="Q44" s="153">
        <v>131300</v>
      </c>
      <c r="R44" s="153">
        <v>1</v>
      </c>
      <c r="S44" s="153">
        <v>8312</v>
      </c>
      <c r="T44" s="153">
        <v>0</v>
      </c>
      <c r="U44" s="153">
        <v>10913.656000000001</v>
      </c>
      <c r="V44" s="147">
        <v>7.5992160709999999E-3</v>
      </c>
      <c r="W44" s="147">
        <v>1.5251418793E-2</v>
      </c>
      <c r="X44" s="147">
        <v>4.7745725350000004E-3</v>
      </c>
    </row>
    <row r="45" spans="1:24" ht="13.5" thickBot="1" x14ac:dyDescent="0.25">
      <c r="A45" s="149">
        <v>7956</v>
      </c>
      <c r="B45" s="149">
        <v>12537</v>
      </c>
      <c r="C45" s="150" t="s">
        <v>1367</v>
      </c>
      <c r="D45" s="150">
        <v>520043027</v>
      </c>
      <c r="E45" s="150" t="s">
        <v>429</v>
      </c>
      <c r="F45" s="150" t="s">
        <v>2373</v>
      </c>
      <c r="G45" s="150">
        <v>1081124</v>
      </c>
      <c r="H45" s="150" t="s">
        <v>102</v>
      </c>
      <c r="I45" s="150" t="s">
        <v>73</v>
      </c>
      <c r="J45" s="150" t="s">
        <v>53</v>
      </c>
      <c r="K45" s="150" t="s">
        <v>53</v>
      </c>
      <c r="L45" s="150" t="s">
        <v>821</v>
      </c>
      <c r="M45" s="150" t="s">
        <v>311</v>
      </c>
      <c r="N45" s="150" t="s">
        <v>654</v>
      </c>
      <c r="O45" s="150" t="s">
        <v>62</v>
      </c>
      <c r="P45" s="150" t="s">
        <v>1206</v>
      </c>
      <c r="Q45" s="153">
        <v>11980</v>
      </c>
      <c r="R45" s="153">
        <v>1</v>
      </c>
      <c r="S45" s="153">
        <v>77500</v>
      </c>
      <c r="T45" s="153">
        <v>0</v>
      </c>
      <c r="U45" s="153">
        <v>9284.5</v>
      </c>
      <c r="V45" s="147">
        <v>2.6937180699999999E-4</v>
      </c>
      <c r="W45" s="147">
        <v>1.2974735302999999E-2</v>
      </c>
      <c r="X45" s="147">
        <v>4.0618394700000001E-3</v>
      </c>
    </row>
    <row r="46" spans="1:24" ht="13.5" thickBot="1" x14ac:dyDescent="0.25">
      <c r="A46" s="149">
        <v>7956</v>
      </c>
      <c r="B46" s="149">
        <v>12537</v>
      </c>
      <c r="C46" s="150" t="s">
        <v>2374</v>
      </c>
      <c r="D46" s="150">
        <v>520043480</v>
      </c>
      <c r="E46" s="150" t="s">
        <v>429</v>
      </c>
      <c r="F46" s="150" t="s">
        <v>2375</v>
      </c>
      <c r="G46" s="150">
        <v>1081561</v>
      </c>
      <c r="H46" s="150" t="s">
        <v>102</v>
      </c>
      <c r="I46" s="150" t="s">
        <v>73</v>
      </c>
      <c r="J46" s="150" t="s">
        <v>53</v>
      </c>
      <c r="K46" s="150" t="s">
        <v>53</v>
      </c>
      <c r="L46" s="150" t="s">
        <v>821</v>
      </c>
      <c r="M46" s="150" t="s">
        <v>311</v>
      </c>
      <c r="N46" s="150" t="s">
        <v>263</v>
      </c>
      <c r="O46" s="150" t="s">
        <v>62</v>
      </c>
      <c r="P46" s="150" t="s">
        <v>1206</v>
      </c>
      <c r="Q46" s="153">
        <v>32521</v>
      </c>
      <c r="R46" s="153">
        <v>1</v>
      </c>
      <c r="S46" s="153">
        <v>14790</v>
      </c>
      <c r="T46" s="153">
        <v>0</v>
      </c>
      <c r="U46" s="153">
        <v>4809.8558999999996</v>
      </c>
      <c r="V46" s="147">
        <v>3.6444416350000001E-3</v>
      </c>
      <c r="W46" s="147">
        <v>6.721590516E-3</v>
      </c>
      <c r="X46" s="147">
        <v>2.1042449819999999E-3</v>
      </c>
    </row>
    <row r="47" spans="1:24" ht="13.5" thickBot="1" x14ac:dyDescent="0.25">
      <c r="A47" s="149">
        <v>7956</v>
      </c>
      <c r="B47" s="149">
        <v>12537</v>
      </c>
      <c r="C47" s="150" t="s">
        <v>1460</v>
      </c>
      <c r="D47" s="150">
        <v>520043720</v>
      </c>
      <c r="E47" s="150" t="s">
        <v>429</v>
      </c>
      <c r="F47" s="150" t="s">
        <v>2376</v>
      </c>
      <c r="G47" s="150">
        <v>1081686</v>
      </c>
      <c r="H47" s="150" t="s">
        <v>102</v>
      </c>
      <c r="I47" s="150" t="s">
        <v>73</v>
      </c>
      <c r="J47" s="150" t="s">
        <v>53</v>
      </c>
      <c r="K47" s="150" t="s">
        <v>53</v>
      </c>
      <c r="L47" s="150" t="s">
        <v>821</v>
      </c>
      <c r="M47" s="150" t="s">
        <v>311</v>
      </c>
      <c r="N47" s="150" t="s">
        <v>652</v>
      </c>
      <c r="O47" s="150" t="s">
        <v>62</v>
      </c>
      <c r="P47" s="150" t="s">
        <v>1206</v>
      </c>
      <c r="Q47" s="153">
        <v>80610</v>
      </c>
      <c r="R47" s="153">
        <v>1</v>
      </c>
      <c r="S47" s="153">
        <v>4710</v>
      </c>
      <c r="T47" s="153">
        <v>0</v>
      </c>
      <c r="U47" s="153">
        <v>3796.7310000000002</v>
      </c>
      <c r="V47" s="147">
        <v>1.090461602E-3</v>
      </c>
      <c r="W47" s="147">
        <v>5.305787036E-3</v>
      </c>
      <c r="X47" s="147">
        <v>1.6610169450000001E-3</v>
      </c>
    </row>
    <row r="48" spans="1:24" ht="13.5" thickBot="1" x14ac:dyDescent="0.25">
      <c r="A48" s="149">
        <v>7956</v>
      </c>
      <c r="B48" s="149">
        <v>12537</v>
      </c>
      <c r="C48" s="150" t="s">
        <v>1332</v>
      </c>
      <c r="D48" s="150">
        <v>520036104</v>
      </c>
      <c r="E48" s="150" t="s">
        <v>429</v>
      </c>
      <c r="F48" s="150" t="s">
        <v>2377</v>
      </c>
      <c r="G48" s="150">
        <v>1081942</v>
      </c>
      <c r="H48" s="150" t="s">
        <v>102</v>
      </c>
      <c r="I48" s="150" t="s">
        <v>73</v>
      </c>
      <c r="J48" s="150" t="s">
        <v>53</v>
      </c>
      <c r="K48" s="150" t="s">
        <v>53</v>
      </c>
      <c r="L48" s="150" t="s">
        <v>821</v>
      </c>
      <c r="M48" s="150" t="s">
        <v>311</v>
      </c>
      <c r="N48" s="150" t="s">
        <v>140</v>
      </c>
      <c r="O48" s="150" t="s">
        <v>62</v>
      </c>
      <c r="P48" s="150" t="s">
        <v>1206</v>
      </c>
      <c r="Q48" s="153">
        <v>445000.4</v>
      </c>
      <c r="R48" s="153">
        <v>1</v>
      </c>
      <c r="S48" s="153">
        <v>913.8</v>
      </c>
      <c r="T48" s="153">
        <v>0</v>
      </c>
      <c r="U48" s="153">
        <v>4066.4136600000002</v>
      </c>
      <c r="V48" s="147">
        <v>8.1270877400000004E-4</v>
      </c>
      <c r="W48" s="147">
        <v>5.6826582870000003E-3</v>
      </c>
      <c r="X48" s="147">
        <v>1.778999354E-3</v>
      </c>
    </row>
    <row r="49" spans="1:24" ht="13.5" thickBot="1" x14ac:dyDescent="0.25">
      <c r="A49" s="149">
        <v>7956</v>
      </c>
      <c r="B49" s="149">
        <v>12537</v>
      </c>
      <c r="C49" s="150" t="s">
        <v>2378</v>
      </c>
      <c r="D49" s="150">
        <v>520041997</v>
      </c>
      <c r="E49" s="150" t="s">
        <v>429</v>
      </c>
      <c r="F49" s="150" t="s">
        <v>2379</v>
      </c>
      <c r="G49" s="150">
        <v>1082379</v>
      </c>
      <c r="H49" s="150" t="s">
        <v>102</v>
      </c>
      <c r="I49" s="150" t="s">
        <v>73</v>
      </c>
      <c r="J49" s="150" t="s">
        <v>53</v>
      </c>
      <c r="K49" s="150" t="s">
        <v>53</v>
      </c>
      <c r="L49" s="150" t="s">
        <v>821</v>
      </c>
      <c r="M49" s="150" t="s">
        <v>311</v>
      </c>
      <c r="N49" s="150" t="s">
        <v>254</v>
      </c>
      <c r="O49" s="150" t="s">
        <v>62</v>
      </c>
      <c r="P49" s="150" t="s">
        <v>1206</v>
      </c>
      <c r="Q49" s="153">
        <v>43380</v>
      </c>
      <c r="R49" s="153">
        <v>1</v>
      </c>
      <c r="S49" s="153">
        <v>12310</v>
      </c>
      <c r="T49" s="153">
        <v>0</v>
      </c>
      <c r="U49" s="153">
        <v>5340.0780000000004</v>
      </c>
      <c r="V49" s="147">
        <v>3.91428795E-4</v>
      </c>
      <c r="W49" s="147">
        <v>7.4625557159999998E-3</v>
      </c>
      <c r="X49" s="147">
        <v>2.3362097680000001E-3</v>
      </c>
    </row>
    <row r="50" spans="1:24" ht="13.5" thickBot="1" x14ac:dyDescent="0.25">
      <c r="A50" s="149">
        <v>7956</v>
      </c>
      <c r="B50" s="149">
        <v>12537</v>
      </c>
      <c r="C50" s="150" t="s">
        <v>2380</v>
      </c>
      <c r="D50" s="150">
        <v>520044231</v>
      </c>
      <c r="E50" s="150" t="s">
        <v>429</v>
      </c>
      <c r="F50" s="150" t="s">
        <v>2381</v>
      </c>
      <c r="G50" s="150">
        <v>1083377</v>
      </c>
      <c r="H50" s="150" t="s">
        <v>102</v>
      </c>
      <c r="I50" s="150" t="s">
        <v>73</v>
      </c>
      <c r="J50" s="150" t="s">
        <v>53</v>
      </c>
      <c r="K50" s="150" t="s">
        <v>53</v>
      </c>
      <c r="L50" s="150" t="s">
        <v>821</v>
      </c>
      <c r="M50" s="150" t="s">
        <v>311</v>
      </c>
      <c r="N50" s="150" t="s">
        <v>253</v>
      </c>
      <c r="O50" s="150" t="s">
        <v>62</v>
      </c>
      <c r="P50" s="150" t="s">
        <v>1206</v>
      </c>
      <c r="Q50" s="153">
        <v>126152</v>
      </c>
      <c r="R50" s="153">
        <v>1</v>
      </c>
      <c r="S50" s="153">
        <v>740</v>
      </c>
      <c r="T50" s="153">
        <v>0</v>
      </c>
      <c r="U50" s="153">
        <v>933.52480000000003</v>
      </c>
      <c r="V50" s="147">
        <v>5.9540432550000003E-3</v>
      </c>
      <c r="W50" s="147">
        <v>1.30456537E-3</v>
      </c>
      <c r="X50" s="147">
        <v>4.0840410099999999E-4</v>
      </c>
    </row>
    <row r="51" spans="1:24" ht="13.5" thickBot="1" x14ac:dyDescent="0.25">
      <c r="A51" s="149">
        <v>7956</v>
      </c>
      <c r="B51" s="149">
        <v>12537</v>
      </c>
      <c r="C51" s="150" t="s">
        <v>1352</v>
      </c>
      <c r="D51" s="150">
        <v>520044314</v>
      </c>
      <c r="E51" s="150" t="s">
        <v>429</v>
      </c>
      <c r="F51" s="150" t="s">
        <v>2382</v>
      </c>
      <c r="G51" s="150">
        <v>1083484</v>
      </c>
      <c r="H51" s="150" t="s">
        <v>102</v>
      </c>
      <c r="I51" s="150" t="s">
        <v>73</v>
      </c>
      <c r="J51" s="150" t="s">
        <v>53</v>
      </c>
      <c r="K51" s="150" t="s">
        <v>53</v>
      </c>
      <c r="L51" s="150" t="s">
        <v>821</v>
      </c>
      <c r="M51" s="150" t="s">
        <v>311</v>
      </c>
      <c r="N51" s="150" t="s">
        <v>260</v>
      </c>
      <c r="O51" s="150" t="s">
        <v>62</v>
      </c>
      <c r="P51" s="150" t="s">
        <v>1206</v>
      </c>
      <c r="Q51" s="153">
        <v>381440</v>
      </c>
      <c r="R51" s="153">
        <v>1</v>
      </c>
      <c r="S51" s="153">
        <v>1597</v>
      </c>
      <c r="T51" s="153">
        <v>0</v>
      </c>
      <c r="U51" s="153">
        <v>6091.5968000000003</v>
      </c>
      <c r="V51" s="147">
        <v>2.0479980419999999E-3</v>
      </c>
      <c r="W51" s="147">
        <v>8.5127746300000008E-3</v>
      </c>
      <c r="X51" s="147">
        <v>2.664988778E-3</v>
      </c>
    </row>
    <row r="52" spans="1:24" ht="13.5" thickBot="1" x14ac:dyDescent="0.25">
      <c r="A52" s="149">
        <v>7956</v>
      </c>
      <c r="B52" s="149">
        <v>12537</v>
      </c>
      <c r="C52" s="150" t="s">
        <v>2383</v>
      </c>
      <c r="D52" s="150">
        <v>520044199</v>
      </c>
      <c r="E52" s="150" t="s">
        <v>429</v>
      </c>
      <c r="F52" s="150" t="s">
        <v>2384</v>
      </c>
      <c r="G52" s="150">
        <v>1083831</v>
      </c>
      <c r="H52" s="150" t="s">
        <v>102</v>
      </c>
      <c r="I52" s="150" t="s">
        <v>73</v>
      </c>
      <c r="J52" s="150" t="s">
        <v>53</v>
      </c>
      <c r="K52" s="150" t="s">
        <v>53</v>
      </c>
      <c r="L52" s="150" t="s">
        <v>821</v>
      </c>
      <c r="M52" s="150" t="s">
        <v>311</v>
      </c>
      <c r="N52" s="150" t="s">
        <v>653</v>
      </c>
      <c r="O52" s="150" t="s">
        <v>62</v>
      </c>
      <c r="P52" s="150" t="s">
        <v>1206</v>
      </c>
      <c r="Q52" s="153">
        <v>97500</v>
      </c>
      <c r="R52" s="153">
        <v>1</v>
      </c>
      <c r="S52" s="153">
        <v>3023</v>
      </c>
      <c r="T52" s="153">
        <v>0</v>
      </c>
      <c r="U52" s="153">
        <v>2947.4250000000002</v>
      </c>
      <c r="V52" s="147">
        <v>7.0072667869999997E-3</v>
      </c>
      <c r="W52" s="147">
        <v>4.1189142329999999E-3</v>
      </c>
      <c r="X52" s="147">
        <v>1.2894573960000001E-3</v>
      </c>
    </row>
    <row r="53" spans="1:24" ht="13.5" thickBot="1" x14ac:dyDescent="0.25">
      <c r="A53" s="149">
        <v>7956</v>
      </c>
      <c r="B53" s="149">
        <v>12537</v>
      </c>
      <c r="C53" s="150" t="s">
        <v>2385</v>
      </c>
      <c r="D53" s="150">
        <v>511812463</v>
      </c>
      <c r="E53" s="150" t="s">
        <v>429</v>
      </c>
      <c r="F53" s="150" t="s">
        <v>2386</v>
      </c>
      <c r="G53" s="150">
        <v>1084557</v>
      </c>
      <c r="H53" s="150" t="s">
        <v>102</v>
      </c>
      <c r="I53" s="150" t="s">
        <v>73</v>
      </c>
      <c r="J53" s="150" t="s">
        <v>53</v>
      </c>
      <c r="K53" s="150" t="s">
        <v>53</v>
      </c>
      <c r="L53" s="150" t="s">
        <v>821</v>
      </c>
      <c r="M53" s="150" t="s">
        <v>311</v>
      </c>
      <c r="N53" s="150" t="s">
        <v>254</v>
      </c>
      <c r="O53" s="150" t="s">
        <v>62</v>
      </c>
      <c r="P53" s="150" t="s">
        <v>1206</v>
      </c>
      <c r="Q53" s="153">
        <v>6582</v>
      </c>
      <c r="R53" s="153">
        <v>1</v>
      </c>
      <c r="S53" s="153">
        <v>64720</v>
      </c>
      <c r="T53" s="153">
        <v>0</v>
      </c>
      <c r="U53" s="153">
        <v>4259.8703999999998</v>
      </c>
      <c r="V53" s="147">
        <v>2.2685729799999999E-4</v>
      </c>
      <c r="W53" s="147">
        <v>5.9530067169999996E-3</v>
      </c>
      <c r="X53" s="147">
        <v>1.8636339839999999E-3</v>
      </c>
    </row>
    <row r="54" spans="1:24" ht="13.5" thickBot="1" x14ac:dyDescent="0.25">
      <c r="A54" s="149">
        <v>7956</v>
      </c>
      <c r="B54" s="149">
        <v>12537</v>
      </c>
      <c r="C54" s="150" t="s">
        <v>2387</v>
      </c>
      <c r="D54" s="150">
        <v>520039942</v>
      </c>
      <c r="E54" s="150" t="s">
        <v>429</v>
      </c>
      <c r="F54" s="150" t="s">
        <v>2388</v>
      </c>
      <c r="G54" s="150">
        <v>1084698</v>
      </c>
      <c r="H54" s="150" t="s">
        <v>102</v>
      </c>
      <c r="I54" s="150" t="s">
        <v>73</v>
      </c>
      <c r="J54" s="150" t="s">
        <v>53</v>
      </c>
      <c r="K54" s="150" t="s">
        <v>53</v>
      </c>
      <c r="L54" s="150" t="s">
        <v>821</v>
      </c>
      <c r="M54" s="150" t="s">
        <v>311</v>
      </c>
      <c r="N54" s="150" t="s">
        <v>252</v>
      </c>
      <c r="O54" s="150" t="s">
        <v>62</v>
      </c>
      <c r="P54" s="150" t="s">
        <v>1206</v>
      </c>
      <c r="Q54" s="153">
        <v>5540</v>
      </c>
      <c r="R54" s="153">
        <v>1</v>
      </c>
      <c r="S54" s="153">
        <v>23460</v>
      </c>
      <c r="T54" s="153">
        <v>0</v>
      </c>
      <c r="U54" s="153">
        <v>1299.684</v>
      </c>
      <c r="V54" s="147">
        <v>2.4157668100000001E-4</v>
      </c>
      <c r="W54" s="147">
        <v>1.8162589130000001E-3</v>
      </c>
      <c r="X54" s="147">
        <v>5.6859365200000005E-4</v>
      </c>
    </row>
    <row r="55" spans="1:24" ht="13.5" thickBot="1" x14ac:dyDescent="0.25">
      <c r="A55" s="149">
        <v>7956</v>
      </c>
      <c r="B55" s="149">
        <v>12537</v>
      </c>
      <c r="C55" s="150" t="s">
        <v>2161</v>
      </c>
      <c r="D55" s="150">
        <v>1146</v>
      </c>
      <c r="E55" s="150" t="s">
        <v>2</v>
      </c>
      <c r="F55" s="150" t="s">
        <v>2389</v>
      </c>
      <c r="G55" s="150">
        <v>1087659</v>
      </c>
      <c r="H55" s="150" t="s">
        <v>102</v>
      </c>
      <c r="I55" s="150" t="s">
        <v>73</v>
      </c>
      <c r="J55" s="150" t="s">
        <v>53</v>
      </c>
      <c r="K55" s="150" t="s">
        <v>53</v>
      </c>
      <c r="L55" s="150" t="s">
        <v>821</v>
      </c>
      <c r="M55" s="150" t="s">
        <v>311</v>
      </c>
      <c r="N55" s="150" t="s">
        <v>253</v>
      </c>
      <c r="O55" s="150" t="s">
        <v>62</v>
      </c>
      <c r="P55" s="150" t="s">
        <v>1206</v>
      </c>
      <c r="Q55" s="153">
        <v>3334</v>
      </c>
      <c r="R55" s="153">
        <v>1</v>
      </c>
      <c r="S55" s="153">
        <v>11860</v>
      </c>
      <c r="T55" s="153">
        <v>0</v>
      </c>
      <c r="U55" s="153">
        <v>395.41239999999999</v>
      </c>
      <c r="V55" s="147">
        <v>5.98206807808784E-5</v>
      </c>
      <c r="W55" s="147">
        <v>5.5257377600000004E-4</v>
      </c>
      <c r="X55" s="147">
        <v>1.72987419E-4</v>
      </c>
    </row>
    <row r="56" spans="1:24" ht="13.5" thickBot="1" x14ac:dyDescent="0.25">
      <c r="A56" s="149">
        <v>7956</v>
      </c>
      <c r="B56" s="149">
        <v>12537</v>
      </c>
      <c r="C56" s="150" t="s">
        <v>2390</v>
      </c>
      <c r="D56" s="150">
        <v>511870891</v>
      </c>
      <c r="E56" s="150" t="s">
        <v>429</v>
      </c>
      <c r="F56" s="150" t="s">
        <v>2391</v>
      </c>
      <c r="G56" s="150">
        <v>1090141</v>
      </c>
      <c r="H56" s="150" t="s">
        <v>102</v>
      </c>
      <c r="I56" s="150" t="s">
        <v>73</v>
      </c>
      <c r="J56" s="150" t="s">
        <v>53</v>
      </c>
      <c r="K56" s="150" t="s">
        <v>53</v>
      </c>
      <c r="L56" s="150" t="s">
        <v>821</v>
      </c>
      <c r="M56" s="150" t="s">
        <v>311</v>
      </c>
      <c r="N56" s="150" t="s">
        <v>263</v>
      </c>
      <c r="O56" s="150" t="s">
        <v>62</v>
      </c>
      <c r="P56" s="150" t="s">
        <v>1206</v>
      </c>
      <c r="Q56" s="153">
        <v>576725</v>
      </c>
      <c r="R56" s="153">
        <v>1</v>
      </c>
      <c r="S56" s="153">
        <v>240.4</v>
      </c>
      <c r="T56" s="153">
        <v>0</v>
      </c>
      <c r="U56" s="153">
        <v>1386.4468999999999</v>
      </c>
      <c r="V56" s="147">
        <v>7.8270756760000001E-3</v>
      </c>
      <c r="W56" s="147">
        <v>1.9375067620000001E-3</v>
      </c>
      <c r="X56" s="147">
        <v>6.06551213E-4</v>
      </c>
    </row>
    <row r="57" spans="1:24" ht="13.5" thickBot="1" x14ac:dyDescent="0.25">
      <c r="A57" s="149">
        <v>7956</v>
      </c>
      <c r="B57" s="149">
        <v>12537</v>
      </c>
      <c r="C57" s="150" t="s">
        <v>2392</v>
      </c>
      <c r="D57" s="150">
        <v>511235434</v>
      </c>
      <c r="E57" s="150" t="s">
        <v>429</v>
      </c>
      <c r="F57" s="150" t="s">
        <v>2393</v>
      </c>
      <c r="G57" s="150">
        <v>1095264</v>
      </c>
      <c r="H57" s="150" t="s">
        <v>102</v>
      </c>
      <c r="I57" s="150" t="s">
        <v>73</v>
      </c>
      <c r="J57" s="150" t="s">
        <v>53</v>
      </c>
      <c r="K57" s="150" t="s">
        <v>53</v>
      </c>
      <c r="L57" s="150" t="s">
        <v>821</v>
      </c>
      <c r="M57" s="150" t="s">
        <v>311</v>
      </c>
      <c r="N57" s="150" t="s">
        <v>254</v>
      </c>
      <c r="O57" s="150" t="s">
        <v>62</v>
      </c>
      <c r="P57" s="150" t="s">
        <v>1206</v>
      </c>
      <c r="Q57" s="153">
        <v>30461</v>
      </c>
      <c r="R57" s="153">
        <v>1</v>
      </c>
      <c r="S57" s="153">
        <v>30800</v>
      </c>
      <c r="T57" s="153">
        <v>0</v>
      </c>
      <c r="U57" s="153">
        <v>9381.9879999999994</v>
      </c>
      <c r="V57" s="147">
        <v>6.8817449300000004E-4</v>
      </c>
      <c r="W57" s="147">
        <v>1.3110971071E-2</v>
      </c>
      <c r="X57" s="147">
        <v>4.1044891119999998E-3</v>
      </c>
    </row>
    <row r="58" spans="1:24" ht="13.5" thickBot="1" x14ac:dyDescent="0.25">
      <c r="A58" s="149">
        <v>7956</v>
      </c>
      <c r="B58" s="149">
        <v>12537</v>
      </c>
      <c r="C58" s="150" t="s">
        <v>1442</v>
      </c>
      <c r="D58" s="150">
        <v>511659401</v>
      </c>
      <c r="E58" s="150" t="s">
        <v>429</v>
      </c>
      <c r="F58" s="150" t="s">
        <v>2394</v>
      </c>
      <c r="G58" s="150">
        <v>1095835</v>
      </c>
      <c r="H58" s="150" t="s">
        <v>102</v>
      </c>
      <c r="I58" s="150" t="s">
        <v>73</v>
      </c>
      <c r="J58" s="150" t="s">
        <v>53</v>
      </c>
      <c r="K58" s="150" t="s">
        <v>53</v>
      </c>
      <c r="L58" s="150" t="s">
        <v>821</v>
      </c>
      <c r="M58" s="150" t="s">
        <v>311</v>
      </c>
      <c r="N58" s="150" t="s">
        <v>651</v>
      </c>
      <c r="O58" s="150" t="s">
        <v>62</v>
      </c>
      <c r="P58" s="150" t="s">
        <v>1206</v>
      </c>
      <c r="Q58" s="153">
        <v>167239</v>
      </c>
      <c r="R58" s="153">
        <v>1</v>
      </c>
      <c r="S58" s="153">
        <v>6077</v>
      </c>
      <c r="T58" s="153">
        <v>0</v>
      </c>
      <c r="U58" s="153">
        <v>10163.114030000001</v>
      </c>
      <c r="V58" s="147">
        <v>1.351344799E-3</v>
      </c>
      <c r="W58" s="147">
        <v>1.4202564962E-2</v>
      </c>
      <c r="X58" s="147">
        <v>4.4462208739999998E-3</v>
      </c>
    </row>
    <row r="59" spans="1:24" ht="13.5" thickBot="1" x14ac:dyDescent="0.25">
      <c r="A59" s="149">
        <v>7956</v>
      </c>
      <c r="B59" s="149">
        <v>12537</v>
      </c>
      <c r="C59" s="150" t="s">
        <v>1346</v>
      </c>
      <c r="D59" s="150">
        <v>513623314</v>
      </c>
      <c r="E59" s="150" t="s">
        <v>429</v>
      </c>
      <c r="F59" s="150" t="s">
        <v>2395</v>
      </c>
      <c r="G59" s="150">
        <v>1097260</v>
      </c>
      <c r="H59" s="150" t="s">
        <v>102</v>
      </c>
      <c r="I59" s="150" t="s">
        <v>73</v>
      </c>
      <c r="J59" s="150" t="s">
        <v>53</v>
      </c>
      <c r="K59" s="150" t="s">
        <v>53</v>
      </c>
      <c r="L59" s="150" t="s">
        <v>821</v>
      </c>
      <c r="M59" s="150" t="s">
        <v>311</v>
      </c>
      <c r="N59" s="150" t="s">
        <v>651</v>
      </c>
      <c r="O59" s="150" t="s">
        <v>62</v>
      </c>
      <c r="P59" s="150" t="s">
        <v>1206</v>
      </c>
      <c r="Q59" s="153">
        <v>1300</v>
      </c>
      <c r="R59" s="153">
        <v>1</v>
      </c>
      <c r="S59" s="153">
        <v>41030</v>
      </c>
      <c r="T59" s="153">
        <v>0</v>
      </c>
      <c r="U59" s="153">
        <v>533.39</v>
      </c>
      <c r="V59" s="147">
        <v>5.3204609827472598E-5</v>
      </c>
      <c r="W59" s="147">
        <v>7.4539221899999999E-4</v>
      </c>
      <c r="X59" s="147">
        <v>2.3335069699999999E-4</v>
      </c>
    </row>
    <row r="60" spans="1:24" ht="13.5" thickBot="1" x14ac:dyDescent="0.25">
      <c r="A60" s="149">
        <v>7956</v>
      </c>
      <c r="B60" s="149">
        <v>12537</v>
      </c>
      <c r="C60" s="150" t="s">
        <v>1440</v>
      </c>
      <c r="D60" s="150">
        <v>520026683</v>
      </c>
      <c r="E60" s="150" t="s">
        <v>429</v>
      </c>
      <c r="F60" s="150" t="s">
        <v>2396</v>
      </c>
      <c r="G60" s="150">
        <v>1097278</v>
      </c>
      <c r="H60" s="150" t="s">
        <v>102</v>
      </c>
      <c r="I60" s="150" t="s">
        <v>73</v>
      </c>
      <c r="J60" s="150" t="s">
        <v>53</v>
      </c>
      <c r="K60" s="150" t="s">
        <v>53</v>
      </c>
      <c r="L60" s="150" t="s">
        <v>821</v>
      </c>
      <c r="M60" s="150" t="s">
        <v>311</v>
      </c>
      <c r="N60" s="150" t="s">
        <v>651</v>
      </c>
      <c r="O60" s="150" t="s">
        <v>62</v>
      </c>
      <c r="P60" s="150" t="s">
        <v>1206</v>
      </c>
      <c r="Q60" s="153">
        <v>95401</v>
      </c>
      <c r="R60" s="153">
        <v>1</v>
      </c>
      <c r="S60" s="153">
        <v>1749</v>
      </c>
      <c r="T60" s="153">
        <v>0</v>
      </c>
      <c r="U60" s="153">
        <v>1668.56349</v>
      </c>
      <c r="V60" s="147">
        <v>2.0264784299999999E-4</v>
      </c>
      <c r="W60" s="147">
        <v>2.3317539569999999E-3</v>
      </c>
      <c r="X60" s="147">
        <v>7.2997329299999999E-4</v>
      </c>
    </row>
    <row r="61" spans="1:24" ht="13.5" thickBot="1" x14ac:dyDescent="0.25">
      <c r="A61" s="149">
        <v>7956</v>
      </c>
      <c r="B61" s="149">
        <v>12537</v>
      </c>
      <c r="C61" s="150" t="s">
        <v>2397</v>
      </c>
      <c r="D61" s="150">
        <v>520034760</v>
      </c>
      <c r="E61" s="150" t="s">
        <v>429</v>
      </c>
      <c r="F61" s="150" t="s">
        <v>2398</v>
      </c>
      <c r="G61" s="150">
        <v>1097948</v>
      </c>
      <c r="H61" s="150" t="s">
        <v>102</v>
      </c>
      <c r="I61" s="150" t="s">
        <v>73</v>
      </c>
      <c r="J61" s="150" t="s">
        <v>53</v>
      </c>
      <c r="K61" s="150" t="s">
        <v>53</v>
      </c>
      <c r="L61" s="150" t="s">
        <v>821</v>
      </c>
      <c r="M61" s="150" t="s">
        <v>311</v>
      </c>
      <c r="N61" s="150" t="s">
        <v>140</v>
      </c>
      <c r="O61" s="150" t="s">
        <v>62</v>
      </c>
      <c r="P61" s="150" t="s">
        <v>1206</v>
      </c>
      <c r="Q61" s="153">
        <v>1600</v>
      </c>
      <c r="R61" s="153">
        <v>1</v>
      </c>
      <c r="S61" s="153">
        <v>24770</v>
      </c>
      <c r="T61" s="153">
        <v>3.7964099999999998</v>
      </c>
      <c r="U61" s="153">
        <v>400.11640999999997</v>
      </c>
      <c r="V61" s="147">
        <v>1.26546877E-4</v>
      </c>
      <c r="W61" s="147">
        <v>5.5914745100000001E-4</v>
      </c>
      <c r="X61" s="147">
        <v>1.7504535800000001E-4</v>
      </c>
    </row>
    <row r="62" spans="1:24" ht="13.5" thickBot="1" x14ac:dyDescent="0.25">
      <c r="A62" s="149">
        <v>7956</v>
      </c>
      <c r="B62" s="149">
        <v>12537</v>
      </c>
      <c r="C62" s="150" t="s">
        <v>1431</v>
      </c>
      <c r="D62" s="150">
        <v>513821488</v>
      </c>
      <c r="E62" s="150" t="s">
        <v>429</v>
      </c>
      <c r="F62" s="150" t="s">
        <v>2399</v>
      </c>
      <c r="G62" s="150">
        <v>1098920</v>
      </c>
      <c r="H62" s="150" t="s">
        <v>102</v>
      </c>
      <c r="I62" s="150" t="s">
        <v>73</v>
      </c>
      <c r="J62" s="150" t="s">
        <v>53</v>
      </c>
      <c r="K62" s="150" t="s">
        <v>53</v>
      </c>
      <c r="L62" s="150" t="s">
        <v>821</v>
      </c>
      <c r="M62" s="150" t="s">
        <v>311</v>
      </c>
      <c r="N62" s="150" t="s">
        <v>651</v>
      </c>
      <c r="O62" s="150" t="s">
        <v>62</v>
      </c>
      <c r="P62" s="150" t="s">
        <v>1206</v>
      </c>
      <c r="Q62" s="153">
        <v>344533</v>
      </c>
      <c r="R62" s="153">
        <v>1</v>
      </c>
      <c r="S62" s="153">
        <v>1566</v>
      </c>
      <c r="T62" s="153">
        <v>0</v>
      </c>
      <c r="U62" s="153">
        <v>5395.3867799999998</v>
      </c>
      <c r="V62" s="147">
        <v>1.771950063E-3</v>
      </c>
      <c r="W62" s="147">
        <v>7.5398476299999998E-3</v>
      </c>
      <c r="X62" s="147">
        <v>2.360406589E-3</v>
      </c>
    </row>
    <row r="63" spans="1:24" ht="13.5" thickBot="1" x14ac:dyDescent="0.25">
      <c r="A63" s="149">
        <v>7956</v>
      </c>
      <c r="B63" s="149">
        <v>12537</v>
      </c>
      <c r="C63" s="150" t="s">
        <v>1548</v>
      </c>
      <c r="D63" s="150">
        <v>510216054</v>
      </c>
      <c r="E63" s="150" t="s">
        <v>429</v>
      </c>
      <c r="F63" s="150" t="s">
        <v>2400</v>
      </c>
      <c r="G63" s="150">
        <v>1100007</v>
      </c>
      <c r="H63" s="150" t="s">
        <v>102</v>
      </c>
      <c r="I63" s="150" t="s">
        <v>73</v>
      </c>
      <c r="J63" s="150" t="s">
        <v>53</v>
      </c>
      <c r="K63" s="150" t="s">
        <v>53</v>
      </c>
      <c r="L63" s="150" t="s">
        <v>821</v>
      </c>
      <c r="M63" s="150" t="s">
        <v>311</v>
      </c>
      <c r="N63" s="150" t="s">
        <v>156</v>
      </c>
      <c r="O63" s="150" t="s">
        <v>62</v>
      </c>
      <c r="P63" s="150" t="s">
        <v>1206</v>
      </c>
      <c r="Q63" s="153">
        <v>39291</v>
      </c>
      <c r="R63" s="153">
        <v>1</v>
      </c>
      <c r="S63" s="153">
        <v>39240</v>
      </c>
      <c r="T63" s="153">
        <v>0</v>
      </c>
      <c r="U63" s="153">
        <v>15417.788399999999</v>
      </c>
      <c r="V63" s="147">
        <v>3.6831060809999999E-3</v>
      </c>
      <c r="W63" s="147">
        <v>2.1545772357E-2</v>
      </c>
      <c r="X63" s="147">
        <v>6.7450677429999996E-3</v>
      </c>
    </row>
    <row r="64" spans="1:24" ht="13.5" thickBot="1" x14ac:dyDescent="0.25">
      <c r="A64" s="149">
        <v>7956</v>
      </c>
      <c r="B64" s="149">
        <v>12537</v>
      </c>
      <c r="C64" s="150" t="s">
        <v>1463</v>
      </c>
      <c r="D64" s="150">
        <v>511930125</v>
      </c>
      <c r="E64" s="150" t="s">
        <v>429</v>
      </c>
      <c r="F64" s="150" t="s">
        <v>2401</v>
      </c>
      <c r="G64" s="150">
        <v>1101534</v>
      </c>
      <c r="H64" s="150" t="s">
        <v>102</v>
      </c>
      <c r="I64" s="150" t="s">
        <v>73</v>
      </c>
      <c r="J64" s="150" t="s">
        <v>53</v>
      </c>
      <c r="K64" s="150" t="s">
        <v>53</v>
      </c>
      <c r="L64" s="150" t="s">
        <v>821</v>
      </c>
      <c r="M64" s="150" t="s">
        <v>311</v>
      </c>
      <c r="N64" s="150" t="s">
        <v>260</v>
      </c>
      <c r="O64" s="150" t="s">
        <v>62</v>
      </c>
      <c r="P64" s="150" t="s">
        <v>1206</v>
      </c>
      <c r="Q64" s="153">
        <v>704676</v>
      </c>
      <c r="R64" s="153">
        <v>1</v>
      </c>
      <c r="S64" s="153">
        <v>1560</v>
      </c>
      <c r="T64" s="153">
        <v>0</v>
      </c>
      <c r="U64" s="153">
        <v>10992.945599999999</v>
      </c>
      <c r="V64" s="147">
        <v>4.2571391649999998E-3</v>
      </c>
      <c r="W64" s="147">
        <v>1.5362222991000001E-2</v>
      </c>
      <c r="X64" s="147">
        <v>4.8092606309999997E-3</v>
      </c>
    </row>
    <row r="65" spans="1:24" ht="13.5" thickBot="1" x14ac:dyDescent="0.25">
      <c r="A65" s="149">
        <v>7956</v>
      </c>
      <c r="B65" s="149">
        <v>12537</v>
      </c>
      <c r="C65" s="150" t="s">
        <v>2402</v>
      </c>
      <c r="D65" s="150">
        <v>511068256</v>
      </c>
      <c r="E65" s="150" t="s">
        <v>429</v>
      </c>
      <c r="F65" s="150" t="s">
        <v>2403</v>
      </c>
      <c r="G65" s="150">
        <v>1103506</v>
      </c>
      <c r="H65" s="150" t="s">
        <v>102</v>
      </c>
      <c r="I65" s="150" t="s">
        <v>73</v>
      </c>
      <c r="J65" s="150" t="s">
        <v>53</v>
      </c>
      <c r="K65" s="150" t="s">
        <v>53</v>
      </c>
      <c r="L65" s="150" t="s">
        <v>821</v>
      </c>
      <c r="M65" s="150" t="s">
        <v>311</v>
      </c>
      <c r="N65" s="150" t="s">
        <v>258</v>
      </c>
      <c r="O65" s="150" t="s">
        <v>62</v>
      </c>
      <c r="P65" s="150" t="s">
        <v>1206</v>
      </c>
      <c r="Q65" s="153">
        <v>60019</v>
      </c>
      <c r="R65" s="153">
        <v>1</v>
      </c>
      <c r="S65" s="153">
        <v>1635</v>
      </c>
      <c r="T65" s="153">
        <v>0</v>
      </c>
      <c r="U65" s="153">
        <v>981.31065000000001</v>
      </c>
      <c r="V65" s="147">
        <v>3.5519772950000001E-3</v>
      </c>
      <c r="W65" s="147">
        <v>1.371344276E-3</v>
      </c>
      <c r="X65" s="147">
        <v>4.2930974500000001E-4</v>
      </c>
    </row>
    <row r="66" spans="1:24" ht="13.5" thickBot="1" x14ac:dyDescent="0.25">
      <c r="A66" s="149">
        <v>7956</v>
      </c>
      <c r="B66" s="149">
        <v>12537</v>
      </c>
      <c r="C66" s="150" t="s">
        <v>2404</v>
      </c>
      <c r="D66" s="150">
        <v>513770669</v>
      </c>
      <c r="E66" s="150" t="s">
        <v>429</v>
      </c>
      <c r="F66" s="150" t="s">
        <v>2405</v>
      </c>
      <c r="G66" s="150">
        <v>1104249</v>
      </c>
      <c r="H66" s="150" t="s">
        <v>102</v>
      </c>
      <c r="I66" s="150" t="s">
        <v>73</v>
      </c>
      <c r="J66" s="150" t="s">
        <v>53</v>
      </c>
      <c r="K66" s="150" t="s">
        <v>53</v>
      </c>
      <c r="L66" s="150" t="s">
        <v>821</v>
      </c>
      <c r="M66" s="150" t="s">
        <v>311</v>
      </c>
      <c r="N66" s="150" t="s">
        <v>650</v>
      </c>
      <c r="O66" s="150" t="s">
        <v>62</v>
      </c>
      <c r="P66" s="150" t="s">
        <v>1206</v>
      </c>
      <c r="Q66" s="153">
        <v>9700</v>
      </c>
      <c r="R66" s="153">
        <v>1</v>
      </c>
      <c r="S66" s="153">
        <v>22050</v>
      </c>
      <c r="T66" s="153">
        <v>0</v>
      </c>
      <c r="U66" s="153">
        <v>2138.85</v>
      </c>
      <c r="V66" s="147">
        <v>7.04144427E-4</v>
      </c>
      <c r="W66" s="147">
        <v>2.988961452E-3</v>
      </c>
      <c r="X66" s="147">
        <v>9.3571709300000003E-4</v>
      </c>
    </row>
    <row r="67" spans="1:24" ht="13.5" thickBot="1" x14ac:dyDescent="0.25">
      <c r="A67" s="149">
        <v>7956</v>
      </c>
      <c r="B67" s="149">
        <v>12537</v>
      </c>
      <c r="C67" s="150" t="s">
        <v>1329</v>
      </c>
      <c r="D67" s="150">
        <v>513257873</v>
      </c>
      <c r="E67" s="150" t="s">
        <v>429</v>
      </c>
      <c r="F67" s="150" t="s">
        <v>2406</v>
      </c>
      <c r="G67" s="150">
        <v>1104488</v>
      </c>
      <c r="H67" s="150" t="s">
        <v>102</v>
      </c>
      <c r="I67" s="150" t="s">
        <v>73</v>
      </c>
      <c r="J67" s="150" t="s">
        <v>53</v>
      </c>
      <c r="K67" s="150" t="s">
        <v>53</v>
      </c>
      <c r="L67" s="150" t="s">
        <v>821</v>
      </c>
      <c r="M67" s="150" t="s">
        <v>311</v>
      </c>
      <c r="N67" s="150" t="s">
        <v>651</v>
      </c>
      <c r="O67" s="150" t="s">
        <v>62</v>
      </c>
      <c r="P67" s="150" t="s">
        <v>1206</v>
      </c>
      <c r="Q67" s="153">
        <v>6500</v>
      </c>
      <c r="R67" s="153">
        <v>1</v>
      </c>
      <c r="S67" s="153">
        <v>9814</v>
      </c>
      <c r="T67" s="153">
        <v>0</v>
      </c>
      <c r="U67" s="153">
        <v>637.91</v>
      </c>
      <c r="V67" s="147">
        <v>1.77581965E-4</v>
      </c>
      <c r="W67" s="147">
        <v>8.9145494E-4</v>
      </c>
      <c r="X67" s="147">
        <v>2.7907674200000003E-4</v>
      </c>
    </row>
    <row r="68" spans="1:24" ht="13.5" thickBot="1" x14ac:dyDescent="0.25">
      <c r="A68" s="149">
        <v>7956</v>
      </c>
      <c r="B68" s="149">
        <v>12537</v>
      </c>
      <c r="C68" s="150" t="s">
        <v>2407</v>
      </c>
      <c r="D68" s="150">
        <v>511725459</v>
      </c>
      <c r="E68" s="150" t="s">
        <v>429</v>
      </c>
      <c r="F68" s="150" t="s">
        <v>2408</v>
      </c>
      <c r="G68" s="150">
        <v>1105097</v>
      </c>
      <c r="H68" s="150" t="s">
        <v>102</v>
      </c>
      <c r="I68" s="150" t="s">
        <v>73</v>
      </c>
      <c r="J68" s="150" t="s">
        <v>53</v>
      </c>
      <c r="K68" s="150" t="s">
        <v>53</v>
      </c>
      <c r="L68" s="150" t="s">
        <v>821</v>
      </c>
      <c r="M68" s="150" t="s">
        <v>311</v>
      </c>
      <c r="N68" s="150" t="s">
        <v>75</v>
      </c>
      <c r="O68" s="150" t="s">
        <v>62</v>
      </c>
      <c r="P68" s="150" t="s">
        <v>1206</v>
      </c>
      <c r="Q68" s="153">
        <v>103556</v>
      </c>
      <c r="R68" s="153">
        <v>1</v>
      </c>
      <c r="S68" s="153">
        <v>4989</v>
      </c>
      <c r="T68" s="153">
        <v>0</v>
      </c>
      <c r="U68" s="153">
        <v>5166.4088400000001</v>
      </c>
      <c r="V68" s="147">
        <v>4.9605872909999999E-3</v>
      </c>
      <c r="W68" s="147">
        <v>7.2198596760000002E-3</v>
      </c>
      <c r="X68" s="147">
        <v>2.2602319289999999E-3</v>
      </c>
    </row>
    <row r="69" spans="1:24" ht="13.5" thickBot="1" x14ac:dyDescent="0.25">
      <c r="A69" s="149">
        <v>7956</v>
      </c>
      <c r="B69" s="149">
        <v>12537</v>
      </c>
      <c r="C69" s="150" t="s">
        <v>1754</v>
      </c>
      <c r="D69" s="150">
        <v>512781386</v>
      </c>
      <c r="E69" s="150" t="s">
        <v>429</v>
      </c>
      <c r="F69" s="150" t="s">
        <v>2409</v>
      </c>
      <c r="G69" s="150">
        <v>1118116</v>
      </c>
      <c r="H69" s="150" t="s">
        <v>102</v>
      </c>
      <c r="I69" s="150" t="s">
        <v>73</v>
      </c>
      <c r="J69" s="150" t="s">
        <v>53</v>
      </c>
      <c r="K69" s="150" t="s">
        <v>53</v>
      </c>
      <c r="L69" s="150" t="s">
        <v>821</v>
      </c>
      <c r="M69" s="150" t="s">
        <v>311</v>
      </c>
      <c r="N69" s="150" t="s">
        <v>140</v>
      </c>
      <c r="O69" s="150" t="s">
        <v>62</v>
      </c>
      <c r="P69" s="150" t="s">
        <v>1206</v>
      </c>
      <c r="Q69" s="153">
        <v>1700000</v>
      </c>
      <c r="R69" s="153">
        <v>1</v>
      </c>
      <c r="S69" s="153">
        <v>55.2</v>
      </c>
      <c r="T69" s="153">
        <v>0</v>
      </c>
      <c r="U69" s="153">
        <v>938.4</v>
      </c>
      <c r="V69" s="147">
        <v>7.8836352800000006E-3</v>
      </c>
      <c r="W69" s="147">
        <v>1.311378276E-3</v>
      </c>
      <c r="X69" s="147">
        <v>4.1053693299999999E-4</v>
      </c>
    </row>
    <row r="70" spans="1:24" ht="13.5" thickBot="1" x14ac:dyDescent="0.25">
      <c r="A70" s="149">
        <v>7956</v>
      </c>
      <c r="B70" s="149">
        <v>12537</v>
      </c>
      <c r="C70" s="150" t="s">
        <v>2190</v>
      </c>
      <c r="D70" s="150">
        <v>520041005</v>
      </c>
      <c r="E70" s="150" t="s">
        <v>429</v>
      </c>
      <c r="F70" s="150" t="s">
        <v>2410</v>
      </c>
      <c r="G70" s="150">
        <v>1118447</v>
      </c>
      <c r="H70" s="150" t="s">
        <v>102</v>
      </c>
      <c r="I70" s="150" t="s">
        <v>73</v>
      </c>
      <c r="J70" s="150" t="s">
        <v>53</v>
      </c>
      <c r="K70" s="150" t="s">
        <v>53</v>
      </c>
      <c r="L70" s="150" t="s">
        <v>821</v>
      </c>
      <c r="M70" s="150" t="s">
        <v>311</v>
      </c>
      <c r="N70" s="150" t="s">
        <v>140</v>
      </c>
      <c r="O70" s="150" t="s">
        <v>62</v>
      </c>
      <c r="P70" s="150" t="s">
        <v>1206</v>
      </c>
      <c r="Q70" s="153">
        <v>250800</v>
      </c>
      <c r="R70" s="153">
        <v>1</v>
      </c>
      <c r="S70" s="153">
        <v>458.8</v>
      </c>
      <c r="T70" s="153">
        <v>40.723680000000002</v>
      </c>
      <c r="U70" s="153">
        <v>1191.39408</v>
      </c>
      <c r="V70" s="147">
        <v>1.3574563500000001E-3</v>
      </c>
      <c r="W70" s="147">
        <v>1.6649278720000001E-3</v>
      </c>
      <c r="X70" s="147">
        <v>5.2121831999999996E-4</v>
      </c>
    </row>
    <row r="71" spans="1:24" ht="13.5" thickBot="1" x14ac:dyDescent="0.25">
      <c r="A71" s="149">
        <v>7956</v>
      </c>
      <c r="B71" s="149">
        <v>12537</v>
      </c>
      <c r="C71" s="150" t="s">
        <v>1340</v>
      </c>
      <c r="D71" s="150">
        <v>510960719</v>
      </c>
      <c r="E71" s="150" t="s">
        <v>429</v>
      </c>
      <c r="F71" s="150" t="s">
        <v>2411</v>
      </c>
      <c r="G71" s="150">
        <v>1119478</v>
      </c>
      <c r="H71" s="150" t="s">
        <v>102</v>
      </c>
      <c r="I71" s="150" t="s">
        <v>73</v>
      </c>
      <c r="J71" s="150" t="s">
        <v>53</v>
      </c>
      <c r="K71" s="150" t="s">
        <v>53</v>
      </c>
      <c r="L71" s="150" t="s">
        <v>821</v>
      </c>
      <c r="M71" s="150" t="s">
        <v>311</v>
      </c>
      <c r="N71" s="150" t="s">
        <v>651</v>
      </c>
      <c r="O71" s="150" t="s">
        <v>62</v>
      </c>
      <c r="P71" s="150" t="s">
        <v>1206</v>
      </c>
      <c r="Q71" s="153">
        <v>2000</v>
      </c>
      <c r="R71" s="153">
        <v>1</v>
      </c>
      <c r="S71" s="153">
        <v>26610</v>
      </c>
      <c r="T71" s="153">
        <v>0</v>
      </c>
      <c r="U71" s="153">
        <v>532.20000000000005</v>
      </c>
      <c r="V71" s="147">
        <v>1.64917496723914E-5</v>
      </c>
      <c r="W71" s="147">
        <v>7.4372923899999996E-4</v>
      </c>
      <c r="X71" s="147">
        <v>2.32830089E-4</v>
      </c>
    </row>
    <row r="72" spans="1:24" ht="13.5" thickBot="1" x14ac:dyDescent="0.25">
      <c r="A72" s="149">
        <v>7956</v>
      </c>
      <c r="B72" s="149">
        <v>12537</v>
      </c>
      <c r="C72" s="150" t="s">
        <v>1362</v>
      </c>
      <c r="D72" s="150">
        <v>513901371</v>
      </c>
      <c r="E72" s="150" t="s">
        <v>429</v>
      </c>
      <c r="F72" s="150" t="s">
        <v>2412</v>
      </c>
      <c r="G72" s="150">
        <v>1123355</v>
      </c>
      <c r="H72" s="150" t="s">
        <v>102</v>
      </c>
      <c r="I72" s="150" t="s">
        <v>73</v>
      </c>
      <c r="J72" s="150" t="s">
        <v>53</v>
      </c>
      <c r="K72" s="150" t="s">
        <v>53</v>
      </c>
      <c r="L72" s="150" t="s">
        <v>821</v>
      </c>
      <c r="M72" s="150" t="s">
        <v>311</v>
      </c>
      <c r="N72" s="150" t="s">
        <v>647</v>
      </c>
      <c r="O72" s="150" t="s">
        <v>62</v>
      </c>
      <c r="P72" s="150" t="s">
        <v>1206</v>
      </c>
      <c r="Q72" s="153">
        <v>131900</v>
      </c>
      <c r="R72" s="153">
        <v>1</v>
      </c>
      <c r="S72" s="153">
        <v>1352</v>
      </c>
      <c r="T72" s="153">
        <v>0</v>
      </c>
      <c r="U72" s="153">
        <v>1783.288</v>
      </c>
      <c r="V72" s="147">
        <v>2.4064507800000001E-4</v>
      </c>
      <c r="W72" s="147">
        <v>2.4920770920000002E-3</v>
      </c>
      <c r="X72" s="147">
        <v>7.8016366899999999E-4</v>
      </c>
    </row>
    <row r="73" spans="1:24" ht="13.5" thickBot="1" x14ac:dyDescent="0.25">
      <c r="A73" s="149">
        <v>7956</v>
      </c>
      <c r="B73" s="149">
        <v>12537</v>
      </c>
      <c r="C73" s="150" t="s">
        <v>2413</v>
      </c>
      <c r="D73" s="150">
        <v>514068980</v>
      </c>
      <c r="E73" s="150" t="s">
        <v>429</v>
      </c>
      <c r="F73" s="150" t="s">
        <v>2414</v>
      </c>
      <c r="G73" s="150">
        <v>1123777</v>
      </c>
      <c r="H73" s="150" t="s">
        <v>102</v>
      </c>
      <c r="I73" s="150" t="s">
        <v>73</v>
      </c>
      <c r="J73" s="150" t="s">
        <v>53</v>
      </c>
      <c r="K73" s="150" t="s">
        <v>53</v>
      </c>
      <c r="L73" s="150" t="s">
        <v>821</v>
      </c>
      <c r="M73" s="150" t="s">
        <v>311</v>
      </c>
      <c r="N73" s="150" t="s">
        <v>650</v>
      </c>
      <c r="O73" s="150" t="s">
        <v>62</v>
      </c>
      <c r="P73" s="150" t="s">
        <v>1206</v>
      </c>
      <c r="Q73" s="153">
        <v>47700</v>
      </c>
      <c r="R73" s="153">
        <v>1</v>
      </c>
      <c r="S73" s="153">
        <v>4789</v>
      </c>
      <c r="T73" s="153">
        <v>0</v>
      </c>
      <c r="U73" s="153">
        <v>2284.3530000000001</v>
      </c>
      <c r="V73" s="147">
        <v>3.3212965919999999E-3</v>
      </c>
      <c r="W73" s="147">
        <v>3.1922963550000002E-3</v>
      </c>
      <c r="X73" s="147">
        <v>9.9937262899999998E-4</v>
      </c>
    </row>
    <row r="74" spans="1:24" ht="13.5" thickBot="1" x14ac:dyDescent="0.25">
      <c r="A74" s="149">
        <v>7956</v>
      </c>
      <c r="B74" s="149">
        <v>12537</v>
      </c>
      <c r="C74" s="150" t="s">
        <v>1452</v>
      </c>
      <c r="D74" s="150">
        <v>514065283</v>
      </c>
      <c r="E74" s="150" t="s">
        <v>429</v>
      </c>
      <c r="F74" s="150" t="s">
        <v>2415</v>
      </c>
      <c r="G74" s="150">
        <v>1123850</v>
      </c>
      <c r="H74" s="150" t="s">
        <v>102</v>
      </c>
      <c r="I74" s="150" t="s">
        <v>73</v>
      </c>
      <c r="J74" s="150" t="s">
        <v>53</v>
      </c>
      <c r="K74" s="150" t="s">
        <v>53</v>
      </c>
      <c r="L74" s="150" t="s">
        <v>821</v>
      </c>
      <c r="M74" s="150" t="s">
        <v>311</v>
      </c>
      <c r="N74" s="150" t="s">
        <v>75</v>
      </c>
      <c r="O74" s="150" t="s">
        <v>62</v>
      </c>
      <c r="P74" s="150" t="s">
        <v>1206</v>
      </c>
      <c r="Q74" s="153">
        <v>34730</v>
      </c>
      <c r="R74" s="153">
        <v>1</v>
      </c>
      <c r="S74" s="153">
        <v>1753</v>
      </c>
      <c r="T74" s="153">
        <v>0</v>
      </c>
      <c r="U74" s="153">
        <v>608.81690000000003</v>
      </c>
      <c r="V74" s="147">
        <v>3.8856647800000001E-4</v>
      </c>
      <c r="W74" s="147">
        <v>8.5079844100000002E-4</v>
      </c>
      <c r="X74" s="147">
        <v>2.6634891599999999E-4</v>
      </c>
    </row>
    <row r="75" spans="1:24" ht="13.5" thickBot="1" x14ac:dyDescent="0.25">
      <c r="A75" s="149">
        <v>7956</v>
      </c>
      <c r="B75" s="149">
        <v>12537</v>
      </c>
      <c r="C75" s="150" t="s">
        <v>2416</v>
      </c>
      <c r="D75" s="150">
        <v>515001659</v>
      </c>
      <c r="E75" s="150" t="s">
        <v>429</v>
      </c>
      <c r="F75" s="150" t="s">
        <v>2417</v>
      </c>
      <c r="G75" s="150">
        <v>1132356</v>
      </c>
      <c r="H75" s="150" t="s">
        <v>102</v>
      </c>
      <c r="I75" s="150" t="s">
        <v>73</v>
      </c>
      <c r="J75" s="150" t="s">
        <v>53</v>
      </c>
      <c r="K75" s="150" t="s">
        <v>53</v>
      </c>
      <c r="L75" s="150" t="s">
        <v>821</v>
      </c>
      <c r="M75" s="150" t="s">
        <v>311</v>
      </c>
      <c r="N75" s="150" t="s">
        <v>263</v>
      </c>
      <c r="O75" s="150" t="s">
        <v>62</v>
      </c>
      <c r="P75" s="150" t="s">
        <v>1206</v>
      </c>
      <c r="Q75" s="153">
        <v>268471</v>
      </c>
      <c r="R75" s="153">
        <v>1</v>
      </c>
      <c r="S75" s="153">
        <v>1180</v>
      </c>
      <c r="T75" s="153">
        <v>0</v>
      </c>
      <c r="U75" s="153">
        <v>3167.9578000000001</v>
      </c>
      <c r="V75" s="147">
        <v>1.842094886E-3</v>
      </c>
      <c r="W75" s="147">
        <v>4.4271004259999998E-3</v>
      </c>
      <c r="X75" s="147">
        <v>1.3859374250000001E-3</v>
      </c>
    </row>
    <row r="76" spans="1:24" ht="13.5" thickBot="1" x14ac:dyDescent="0.25">
      <c r="A76" s="149">
        <v>7956</v>
      </c>
      <c r="B76" s="149">
        <v>12537</v>
      </c>
      <c r="C76" s="150" t="s">
        <v>2416</v>
      </c>
      <c r="D76" s="150">
        <v>515001659</v>
      </c>
      <c r="E76" s="150" t="s">
        <v>429</v>
      </c>
      <c r="F76" s="150" t="s">
        <v>2417</v>
      </c>
      <c r="G76" s="150">
        <v>11323560</v>
      </c>
      <c r="H76" s="150" t="s">
        <v>102</v>
      </c>
      <c r="I76" s="150" t="s">
        <v>73</v>
      </c>
      <c r="J76" s="150" t="s">
        <v>53</v>
      </c>
      <c r="K76" s="150" t="s">
        <v>53</v>
      </c>
      <c r="L76" s="150" t="s">
        <v>54</v>
      </c>
      <c r="M76" s="150" t="s">
        <v>311</v>
      </c>
      <c r="N76" s="150" t="s">
        <v>263</v>
      </c>
      <c r="O76" s="150" t="s">
        <v>62</v>
      </c>
      <c r="P76" s="150" t="s">
        <v>1206</v>
      </c>
      <c r="Q76" s="153">
        <v>450000</v>
      </c>
      <c r="R76" s="153">
        <v>1</v>
      </c>
      <c r="S76" s="153">
        <v>1172.2637</v>
      </c>
      <c r="T76" s="153">
        <v>0</v>
      </c>
      <c r="U76" s="153">
        <v>5275.1866499999996</v>
      </c>
      <c r="V76" s="147">
        <v>3.087643353E-3</v>
      </c>
      <c r="W76" s="147">
        <v>7.3718725249999999E-3</v>
      </c>
      <c r="X76" s="147">
        <v>2.3078207060000001E-3</v>
      </c>
    </row>
    <row r="77" spans="1:24" ht="13.5" thickBot="1" x14ac:dyDescent="0.25">
      <c r="A77" s="149">
        <v>7956</v>
      </c>
      <c r="B77" s="149">
        <v>12537</v>
      </c>
      <c r="C77" s="150" t="s">
        <v>1450</v>
      </c>
      <c r="D77" s="150">
        <v>514892801</v>
      </c>
      <c r="E77" s="150" t="s">
        <v>429</v>
      </c>
      <c r="F77" s="150" t="s">
        <v>2418</v>
      </c>
      <c r="G77" s="150">
        <v>1133875</v>
      </c>
      <c r="H77" s="150" t="s">
        <v>102</v>
      </c>
      <c r="I77" s="150" t="s">
        <v>73</v>
      </c>
      <c r="J77" s="150" t="s">
        <v>53</v>
      </c>
      <c r="K77" s="150" t="s">
        <v>53</v>
      </c>
      <c r="L77" s="150" t="s">
        <v>821</v>
      </c>
      <c r="M77" s="150" t="s">
        <v>311</v>
      </c>
      <c r="N77" s="150" t="s">
        <v>263</v>
      </c>
      <c r="O77" s="150" t="s">
        <v>62</v>
      </c>
      <c r="P77" s="150" t="s">
        <v>1206</v>
      </c>
      <c r="Q77" s="153">
        <v>324500</v>
      </c>
      <c r="R77" s="153">
        <v>1</v>
      </c>
      <c r="S77" s="153">
        <v>2100</v>
      </c>
      <c r="T77" s="153">
        <v>0</v>
      </c>
      <c r="U77" s="153">
        <v>6814.5</v>
      </c>
      <c r="V77" s="147">
        <v>9.0819600899999997E-4</v>
      </c>
      <c r="W77" s="147">
        <v>9.5230043320000003E-3</v>
      </c>
      <c r="X77" s="147">
        <v>2.9812488630000002E-3</v>
      </c>
    </row>
    <row r="78" spans="1:24" ht="13.5" thickBot="1" x14ac:dyDescent="0.25">
      <c r="A78" s="149">
        <v>7956</v>
      </c>
      <c r="B78" s="149">
        <v>12537</v>
      </c>
      <c r="C78" s="150" t="s">
        <v>2419</v>
      </c>
      <c r="D78" s="150">
        <v>2250</v>
      </c>
      <c r="E78" s="150" t="s">
        <v>2</v>
      </c>
      <c r="F78" s="150" t="s">
        <v>2420</v>
      </c>
      <c r="G78" s="150">
        <v>1134402</v>
      </c>
      <c r="H78" s="150" t="s">
        <v>102</v>
      </c>
      <c r="I78" s="150" t="s">
        <v>73</v>
      </c>
      <c r="J78" s="150" t="s">
        <v>53</v>
      </c>
      <c r="K78" s="150" t="s">
        <v>314</v>
      </c>
      <c r="L78" s="150" t="s">
        <v>821</v>
      </c>
      <c r="M78" s="150" t="s">
        <v>311</v>
      </c>
      <c r="N78" s="150" t="s">
        <v>647</v>
      </c>
      <c r="O78" s="150" t="s">
        <v>62</v>
      </c>
      <c r="P78" s="150" t="s">
        <v>1206</v>
      </c>
      <c r="Q78" s="153">
        <v>3200</v>
      </c>
      <c r="R78" s="153">
        <v>1</v>
      </c>
      <c r="S78" s="153">
        <v>24060</v>
      </c>
      <c r="T78" s="153">
        <v>0</v>
      </c>
      <c r="U78" s="153">
        <v>769.92</v>
      </c>
      <c r="V78" s="147">
        <v>5.7045148989272302E-5</v>
      </c>
      <c r="W78" s="147">
        <v>1.07593389E-3</v>
      </c>
      <c r="X78" s="147">
        <v>3.3682927899999999E-4</v>
      </c>
    </row>
    <row r="79" spans="1:24" ht="13.5" thickBot="1" x14ac:dyDescent="0.25">
      <c r="A79" s="149">
        <v>7956</v>
      </c>
      <c r="B79" s="149">
        <v>12537</v>
      </c>
      <c r="C79" s="150" t="s">
        <v>2421</v>
      </c>
      <c r="D79" s="150">
        <v>515158665</v>
      </c>
      <c r="E79" s="150" t="s">
        <v>429</v>
      </c>
      <c r="F79" s="150" t="s">
        <v>2422</v>
      </c>
      <c r="G79" s="150">
        <v>1138379</v>
      </c>
      <c r="H79" s="150" t="s">
        <v>102</v>
      </c>
      <c r="I79" s="150" t="s">
        <v>73</v>
      </c>
      <c r="J79" s="150" t="s">
        <v>53</v>
      </c>
      <c r="K79" s="150" t="s">
        <v>53</v>
      </c>
      <c r="L79" s="150" t="s">
        <v>821</v>
      </c>
      <c r="M79" s="150" t="s">
        <v>311</v>
      </c>
      <c r="N79" s="150" t="s">
        <v>258</v>
      </c>
      <c r="O79" s="150" t="s">
        <v>62</v>
      </c>
      <c r="P79" s="150" t="s">
        <v>1206</v>
      </c>
      <c r="Q79" s="153">
        <v>117124</v>
      </c>
      <c r="R79" s="153">
        <v>1</v>
      </c>
      <c r="S79" s="153">
        <v>980</v>
      </c>
      <c r="T79" s="153">
        <v>0</v>
      </c>
      <c r="U79" s="153">
        <v>1147.8152</v>
      </c>
      <c r="V79" s="147">
        <v>1.1263496717000001E-2</v>
      </c>
      <c r="W79" s="147">
        <v>1.604028046E-3</v>
      </c>
      <c r="X79" s="147">
        <v>5.0215316699999996E-4</v>
      </c>
    </row>
    <row r="80" spans="1:24" ht="13.5" thickBot="1" x14ac:dyDescent="0.25">
      <c r="A80" s="149">
        <v>7956</v>
      </c>
      <c r="B80" s="149">
        <v>12537</v>
      </c>
      <c r="C80" s="150" t="s">
        <v>1556</v>
      </c>
      <c r="D80" s="150">
        <v>515434074</v>
      </c>
      <c r="E80" s="150" t="s">
        <v>429</v>
      </c>
      <c r="F80" s="150" t="s">
        <v>2423</v>
      </c>
      <c r="G80" s="150">
        <v>1139195</v>
      </c>
      <c r="H80" s="150" t="s">
        <v>102</v>
      </c>
      <c r="I80" s="150" t="s">
        <v>73</v>
      </c>
      <c r="J80" s="150" t="s">
        <v>53</v>
      </c>
      <c r="K80" s="150" t="s">
        <v>53</v>
      </c>
      <c r="L80" s="150" t="s">
        <v>821</v>
      </c>
      <c r="M80" s="150" t="s">
        <v>311</v>
      </c>
      <c r="N80" s="150" t="s">
        <v>651</v>
      </c>
      <c r="O80" s="150" t="s">
        <v>62</v>
      </c>
      <c r="P80" s="150" t="s">
        <v>1206</v>
      </c>
      <c r="Q80" s="153">
        <v>665497.02</v>
      </c>
      <c r="R80" s="153">
        <v>1</v>
      </c>
      <c r="S80" s="153">
        <v>451.6</v>
      </c>
      <c r="T80" s="153">
        <v>0</v>
      </c>
      <c r="U80" s="153">
        <v>3005.38454</v>
      </c>
      <c r="V80" s="147">
        <v>5.0813772270000002E-3</v>
      </c>
      <c r="W80" s="147">
        <v>4.1999104840000001E-3</v>
      </c>
      <c r="X80" s="147">
        <v>1.3148138880000001E-3</v>
      </c>
    </row>
    <row r="81" spans="1:24" ht="13.5" thickBot="1" x14ac:dyDescent="0.25">
      <c r="A81" s="149">
        <v>7956</v>
      </c>
      <c r="B81" s="149">
        <v>12537</v>
      </c>
      <c r="C81" s="150" t="s">
        <v>1605</v>
      </c>
      <c r="D81" s="150">
        <v>514401702</v>
      </c>
      <c r="E81" s="150" t="s">
        <v>429</v>
      </c>
      <c r="F81" s="150" t="s">
        <v>2424</v>
      </c>
      <c r="G81" s="150">
        <v>1141571</v>
      </c>
      <c r="H81" s="150" t="s">
        <v>102</v>
      </c>
      <c r="I81" s="150" t="s">
        <v>73</v>
      </c>
      <c r="J81" s="150" t="s">
        <v>53</v>
      </c>
      <c r="K81" s="150" t="s">
        <v>53</v>
      </c>
      <c r="L81" s="150" t="s">
        <v>821</v>
      </c>
      <c r="M81" s="150" t="s">
        <v>311</v>
      </c>
      <c r="N81" s="150" t="s">
        <v>156</v>
      </c>
      <c r="O81" s="150" t="s">
        <v>62</v>
      </c>
      <c r="P81" s="150" t="s">
        <v>1206</v>
      </c>
      <c r="Q81" s="153">
        <v>202358.69</v>
      </c>
      <c r="R81" s="153">
        <v>1</v>
      </c>
      <c r="S81" s="153">
        <v>2616</v>
      </c>
      <c r="T81" s="153">
        <v>0</v>
      </c>
      <c r="U81" s="153">
        <v>5293.7033300000003</v>
      </c>
      <c r="V81" s="147">
        <v>9.0159790800000003E-4</v>
      </c>
      <c r="W81" s="147">
        <v>7.39774888E-3</v>
      </c>
      <c r="X81" s="147">
        <v>2.3159214950000001E-3</v>
      </c>
    </row>
    <row r="82" spans="1:24" ht="13.5" thickBot="1" x14ac:dyDescent="0.25">
      <c r="A82" s="149">
        <v>7956</v>
      </c>
      <c r="B82" s="149">
        <v>12537</v>
      </c>
      <c r="C82" s="150" t="s">
        <v>1370</v>
      </c>
      <c r="D82" s="150">
        <v>550263107</v>
      </c>
      <c r="E82" s="150" t="s">
        <v>432</v>
      </c>
      <c r="F82" s="150" t="s">
        <v>2425</v>
      </c>
      <c r="G82" s="150">
        <v>1141969</v>
      </c>
      <c r="H82" s="150" t="s">
        <v>102</v>
      </c>
      <c r="I82" s="150" t="s">
        <v>460</v>
      </c>
      <c r="J82" s="150" t="s">
        <v>53</v>
      </c>
      <c r="K82" s="150" t="s">
        <v>53</v>
      </c>
      <c r="L82" s="150" t="s">
        <v>821</v>
      </c>
      <c r="M82" s="150" t="s">
        <v>311</v>
      </c>
      <c r="N82" s="150" t="s">
        <v>267</v>
      </c>
      <c r="O82" s="150" t="s">
        <v>62</v>
      </c>
      <c r="P82" s="150" t="s">
        <v>1206</v>
      </c>
      <c r="Q82" s="153">
        <v>46059</v>
      </c>
      <c r="R82" s="153">
        <v>1</v>
      </c>
      <c r="S82" s="153">
        <v>4170</v>
      </c>
      <c r="T82" s="153">
        <v>0</v>
      </c>
      <c r="U82" s="153">
        <v>1920.6603</v>
      </c>
      <c r="V82" s="147">
        <v>4.6154738300000002E-4</v>
      </c>
      <c r="W82" s="147">
        <v>2.684049652E-3</v>
      </c>
      <c r="X82" s="147">
        <v>8.4026213700000003E-4</v>
      </c>
    </row>
    <row r="83" spans="1:24" ht="13.5" thickBot="1" x14ac:dyDescent="0.25">
      <c r="A83" s="149">
        <v>7956</v>
      </c>
      <c r="B83" s="149">
        <v>12537</v>
      </c>
      <c r="C83" s="150" t="s">
        <v>2426</v>
      </c>
      <c r="D83" s="150">
        <v>512466723</v>
      </c>
      <c r="E83" s="150" t="s">
        <v>429</v>
      </c>
      <c r="F83" s="150" t="s">
        <v>2427</v>
      </c>
      <c r="G83" s="150">
        <v>1142587</v>
      </c>
      <c r="H83" s="150" t="s">
        <v>102</v>
      </c>
      <c r="I83" s="150" t="s">
        <v>73</v>
      </c>
      <c r="J83" s="150" t="s">
        <v>53</v>
      </c>
      <c r="K83" s="150" t="s">
        <v>53</v>
      </c>
      <c r="L83" s="150" t="s">
        <v>821</v>
      </c>
      <c r="M83" s="150" t="s">
        <v>311</v>
      </c>
      <c r="N83" s="150" t="s">
        <v>258</v>
      </c>
      <c r="O83" s="150" t="s">
        <v>62</v>
      </c>
      <c r="P83" s="150" t="s">
        <v>1206</v>
      </c>
      <c r="Q83" s="153">
        <v>901267</v>
      </c>
      <c r="R83" s="153">
        <v>1</v>
      </c>
      <c r="S83" s="153">
        <v>522.5</v>
      </c>
      <c r="T83" s="153">
        <v>0</v>
      </c>
      <c r="U83" s="153">
        <v>4709.1200699999999</v>
      </c>
      <c r="V83" s="147">
        <v>9.8448490880000007E-3</v>
      </c>
      <c r="W83" s="147">
        <v>6.5808160279999996E-3</v>
      </c>
      <c r="X83" s="147">
        <v>2.060174459E-3</v>
      </c>
    </row>
    <row r="84" spans="1:24" ht="13.5" thickBot="1" x14ac:dyDescent="0.25">
      <c r="A84" s="149">
        <v>7956</v>
      </c>
      <c r="B84" s="149">
        <v>12537</v>
      </c>
      <c r="C84" s="150" t="s">
        <v>1364</v>
      </c>
      <c r="D84" s="150">
        <v>512607888</v>
      </c>
      <c r="E84" s="150" t="s">
        <v>429</v>
      </c>
      <c r="F84" s="150" t="s">
        <v>2428</v>
      </c>
      <c r="G84" s="150">
        <v>1143429</v>
      </c>
      <c r="H84" s="150" t="s">
        <v>102</v>
      </c>
      <c r="I84" s="150" t="s">
        <v>73</v>
      </c>
      <c r="J84" s="150" t="s">
        <v>53</v>
      </c>
      <c r="K84" s="150" t="s">
        <v>53</v>
      </c>
      <c r="L84" s="150" t="s">
        <v>821</v>
      </c>
      <c r="M84" s="150" t="s">
        <v>311</v>
      </c>
      <c r="N84" s="150" t="s">
        <v>259</v>
      </c>
      <c r="O84" s="150" t="s">
        <v>62</v>
      </c>
      <c r="P84" s="150" t="s">
        <v>1206</v>
      </c>
      <c r="Q84" s="153">
        <v>3500</v>
      </c>
      <c r="R84" s="153">
        <v>1</v>
      </c>
      <c r="S84" s="153">
        <v>48200</v>
      </c>
      <c r="T84" s="153">
        <v>0</v>
      </c>
      <c r="U84" s="153">
        <v>1687</v>
      </c>
      <c r="V84" s="147">
        <v>2.1297156200000001E-4</v>
      </c>
      <c r="W84" s="147">
        <v>2.357518278E-3</v>
      </c>
      <c r="X84" s="147">
        <v>7.3803900899999998E-4</v>
      </c>
    </row>
    <row r="85" spans="1:24" ht="13.5" thickBot="1" x14ac:dyDescent="0.25">
      <c r="A85" s="149">
        <v>7956</v>
      </c>
      <c r="B85" s="149">
        <v>12537</v>
      </c>
      <c r="C85" s="150" t="s">
        <v>2429</v>
      </c>
      <c r="D85" s="150">
        <v>515809499</v>
      </c>
      <c r="E85" s="150" t="s">
        <v>429</v>
      </c>
      <c r="F85" s="150" t="s">
        <v>2430</v>
      </c>
      <c r="G85" s="150">
        <v>1147487</v>
      </c>
      <c r="H85" s="150" t="s">
        <v>102</v>
      </c>
      <c r="I85" s="150" t="s">
        <v>73</v>
      </c>
      <c r="J85" s="150" t="s">
        <v>53</v>
      </c>
      <c r="K85" s="150" t="s">
        <v>53</v>
      </c>
      <c r="L85" s="150" t="s">
        <v>821</v>
      </c>
      <c r="M85" s="150" t="s">
        <v>311</v>
      </c>
      <c r="N85" s="150" t="s">
        <v>75</v>
      </c>
      <c r="O85" s="150" t="s">
        <v>62</v>
      </c>
      <c r="P85" s="150" t="s">
        <v>1206</v>
      </c>
      <c r="Q85" s="153">
        <v>6148</v>
      </c>
      <c r="R85" s="153">
        <v>1</v>
      </c>
      <c r="S85" s="153">
        <v>40030</v>
      </c>
      <c r="T85" s="153">
        <v>0</v>
      </c>
      <c r="U85" s="153">
        <v>2461.0444000000002</v>
      </c>
      <c r="V85" s="147">
        <v>5.0024410079999998E-3</v>
      </c>
      <c r="W85" s="147">
        <v>3.4392158599999998E-3</v>
      </c>
      <c r="X85" s="147">
        <v>1.0766726560000001E-3</v>
      </c>
    </row>
    <row r="86" spans="1:24" ht="13.5" thickBot="1" x14ac:dyDescent="0.25">
      <c r="A86" s="149">
        <v>7956</v>
      </c>
      <c r="B86" s="149">
        <v>12537</v>
      </c>
      <c r="C86" s="150" t="s">
        <v>2431</v>
      </c>
      <c r="D86" s="150">
        <v>1762</v>
      </c>
      <c r="E86" s="150" t="s">
        <v>2</v>
      </c>
      <c r="F86" s="150" t="s">
        <v>2432</v>
      </c>
      <c r="G86" s="150">
        <v>1155290</v>
      </c>
      <c r="H86" s="150" t="s">
        <v>102</v>
      </c>
      <c r="I86" s="150" t="s">
        <v>73</v>
      </c>
      <c r="J86" s="150" t="s">
        <v>53</v>
      </c>
      <c r="K86" s="150" t="s">
        <v>315</v>
      </c>
      <c r="L86" s="150" t="s">
        <v>821</v>
      </c>
      <c r="M86" s="150" t="s">
        <v>311</v>
      </c>
      <c r="N86" s="150" t="s">
        <v>267</v>
      </c>
      <c r="O86" s="150" t="s">
        <v>62</v>
      </c>
      <c r="P86" s="150" t="s">
        <v>1206</v>
      </c>
      <c r="Q86" s="153">
        <v>43800</v>
      </c>
      <c r="R86" s="153">
        <v>1</v>
      </c>
      <c r="S86" s="153">
        <v>5008</v>
      </c>
      <c r="T86" s="153">
        <v>48.368340000000003</v>
      </c>
      <c r="U86" s="153">
        <f>2193.504+T86</f>
        <v>2241.8723399999999</v>
      </c>
      <c r="V86" s="147">
        <v>2.3871686800000001E-4</v>
      </c>
      <c r="W86" s="147">
        <v>3.0653383359999999E-3</v>
      </c>
      <c r="X86" s="147">
        <v>9.5962745700000002E-4</v>
      </c>
    </row>
    <row r="87" spans="1:24" ht="13.5" thickBot="1" x14ac:dyDescent="0.25">
      <c r="A87" s="149">
        <v>7956</v>
      </c>
      <c r="B87" s="149">
        <v>12537</v>
      </c>
      <c r="C87" s="150" t="s">
        <v>1562</v>
      </c>
      <c r="D87" s="150">
        <v>516167343</v>
      </c>
      <c r="E87" s="150" t="s">
        <v>429</v>
      </c>
      <c r="F87" s="150" t="s">
        <v>2433</v>
      </c>
      <c r="G87" s="150">
        <v>1166974</v>
      </c>
      <c r="H87" s="150" t="s">
        <v>102</v>
      </c>
      <c r="I87" s="150" t="s">
        <v>73</v>
      </c>
      <c r="J87" s="150" t="s">
        <v>53</v>
      </c>
      <c r="K87" s="150" t="s">
        <v>53</v>
      </c>
      <c r="L87" s="150" t="s">
        <v>821</v>
      </c>
      <c r="M87" s="150" t="s">
        <v>311</v>
      </c>
      <c r="N87" s="150" t="s">
        <v>647</v>
      </c>
      <c r="O87" s="150" t="s">
        <v>62</v>
      </c>
      <c r="P87" s="150" t="s">
        <v>1206</v>
      </c>
      <c r="Q87" s="153">
        <v>673200</v>
      </c>
      <c r="R87" s="153">
        <v>1</v>
      </c>
      <c r="S87" s="153">
        <v>305</v>
      </c>
      <c r="T87" s="153">
        <v>0</v>
      </c>
      <c r="U87" s="153">
        <v>2053.2600000000002</v>
      </c>
      <c r="V87" s="147">
        <v>9.4739727599999998E-4</v>
      </c>
      <c r="W87" s="147">
        <v>2.8693526849999998E-3</v>
      </c>
      <c r="X87" s="147">
        <v>8.9827265899999995E-4</v>
      </c>
    </row>
    <row r="88" spans="1:24" ht="13.5" thickBot="1" x14ac:dyDescent="0.25">
      <c r="A88" s="149">
        <v>7956</v>
      </c>
      <c r="B88" s="149">
        <v>12537</v>
      </c>
      <c r="C88" s="150" t="s">
        <v>2434</v>
      </c>
      <c r="D88" s="150">
        <v>513618967</v>
      </c>
      <c r="E88" s="150" t="s">
        <v>429</v>
      </c>
      <c r="F88" s="150" t="s">
        <v>2435</v>
      </c>
      <c r="G88" s="150">
        <v>1168558</v>
      </c>
      <c r="H88" s="150" t="s">
        <v>102</v>
      </c>
      <c r="I88" s="150" t="s">
        <v>73</v>
      </c>
      <c r="J88" s="150" t="s">
        <v>53</v>
      </c>
      <c r="K88" s="150" t="s">
        <v>53</v>
      </c>
      <c r="L88" s="150" t="s">
        <v>821</v>
      </c>
      <c r="M88" s="150" t="s">
        <v>311</v>
      </c>
      <c r="N88" s="150" t="s">
        <v>650</v>
      </c>
      <c r="O88" s="150" t="s">
        <v>62</v>
      </c>
      <c r="P88" s="150" t="s">
        <v>1206</v>
      </c>
      <c r="Q88" s="153">
        <v>956562</v>
      </c>
      <c r="R88" s="153">
        <v>1</v>
      </c>
      <c r="S88" s="153">
        <v>841.6</v>
      </c>
      <c r="T88" s="153">
        <v>0</v>
      </c>
      <c r="U88" s="153">
        <v>8050.4257900000002</v>
      </c>
      <c r="V88" s="147">
        <v>6.8639558550000002E-3</v>
      </c>
      <c r="W88" s="147">
        <v>1.1250163574000001E-2</v>
      </c>
      <c r="X88" s="147">
        <v>3.521949186E-3</v>
      </c>
    </row>
    <row r="89" spans="1:24" ht="13.5" thickBot="1" x14ac:dyDescent="0.25">
      <c r="A89" s="149">
        <v>7956</v>
      </c>
      <c r="B89" s="149">
        <v>12537</v>
      </c>
      <c r="C89" s="150" t="s">
        <v>2436</v>
      </c>
      <c r="D89" s="150">
        <v>540296795</v>
      </c>
      <c r="E89" s="150" t="s">
        <v>432</v>
      </c>
      <c r="F89" s="150" t="s">
        <v>2437</v>
      </c>
      <c r="G89" s="150">
        <v>1168962</v>
      </c>
      <c r="H89" s="150" t="s">
        <v>102</v>
      </c>
      <c r="I89" s="150" t="s">
        <v>460</v>
      </c>
      <c r="J89" s="150" t="s">
        <v>53</v>
      </c>
      <c r="K89" s="150" t="s">
        <v>53</v>
      </c>
      <c r="L89" s="150" t="s">
        <v>821</v>
      </c>
      <c r="M89" s="150" t="s">
        <v>311</v>
      </c>
      <c r="N89" s="150" t="s">
        <v>270</v>
      </c>
      <c r="O89" s="150" t="s">
        <v>62</v>
      </c>
      <c r="P89" s="150" t="s">
        <v>1206</v>
      </c>
      <c r="Q89" s="153">
        <v>37392</v>
      </c>
      <c r="R89" s="153">
        <v>1</v>
      </c>
      <c r="S89" s="153">
        <v>177</v>
      </c>
      <c r="T89" s="153">
        <v>0</v>
      </c>
      <c r="U89" s="153">
        <v>66.183840000000004</v>
      </c>
      <c r="V89" s="147">
        <v>3.0228432750000001E-3</v>
      </c>
      <c r="W89" s="147">
        <v>9.2489396881689204E-5</v>
      </c>
      <c r="X89" s="147">
        <v>2.8954508438294201E-5</v>
      </c>
    </row>
    <row r="90" spans="1:24" ht="13.5" thickBot="1" x14ac:dyDescent="0.25">
      <c r="A90" s="149">
        <v>7956</v>
      </c>
      <c r="B90" s="149">
        <v>12537</v>
      </c>
      <c r="C90" s="150" t="s">
        <v>2438</v>
      </c>
      <c r="D90" s="150">
        <v>515933950</v>
      </c>
      <c r="E90" s="150" t="s">
        <v>429</v>
      </c>
      <c r="F90" s="150" t="s">
        <v>2439</v>
      </c>
      <c r="G90" s="150">
        <v>1169978</v>
      </c>
      <c r="H90" s="150" t="s">
        <v>102</v>
      </c>
      <c r="I90" s="150" t="s">
        <v>73</v>
      </c>
      <c r="J90" s="150" t="s">
        <v>53</v>
      </c>
      <c r="K90" s="150" t="s">
        <v>53</v>
      </c>
      <c r="L90" s="150" t="s">
        <v>821</v>
      </c>
      <c r="M90" s="150" t="s">
        <v>311</v>
      </c>
      <c r="N90" s="150" t="s">
        <v>648</v>
      </c>
      <c r="O90" s="150" t="s">
        <v>62</v>
      </c>
      <c r="P90" s="150" t="s">
        <v>1206</v>
      </c>
      <c r="Q90" s="153">
        <v>20126</v>
      </c>
      <c r="R90" s="153">
        <v>1</v>
      </c>
      <c r="S90" s="153">
        <v>808.6</v>
      </c>
      <c r="T90" s="153">
        <v>0</v>
      </c>
      <c r="U90" s="153">
        <v>162.73884000000001</v>
      </c>
      <c r="V90" s="147">
        <v>9.176169134E-3</v>
      </c>
      <c r="W90" s="147">
        <v>2.27421333E-4</v>
      </c>
      <c r="X90" s="147">
        <v>7.1195976480334294E-5</v>
      </c>
    </row>
    <row r="91" spans="1:24" ht="13.5" thickBot="1" x14ac:dyDescent="0.25">
      <c r="A91" s="149">
        <v>7956</v>
      </c>
      <c r="B91" s="149">
        <v>12537</v>
      </c>
      <c r="C91" s="150" t="s">
        <v>2440</v>
      </c>
      <c r="D91" s="150">
        <v>515251593</v>
      </c>
      <c r="E91" s="150" t="s">
        <v>429</v>
      </c>
      <c r="F91" s="150" t="s">
        <v>2441</v>
      </c>
      <c r="G91" s="150">
        <v>1170216</v>
      </c>
      <c r="H91" s="150" t="s">
        <v>102</v>
      </c>
      <c r="I91" s="150" t="s">
        <v>73</v>
      </c>
      <c r="J91" s="150" t="s">
        <v>53</v>
      </c>
      <c r="K91" s="150" t="s">
        <v>53</v>
      </c>
      <c r="L91" s="150" t="s">
        <v>821</v>
      </c>
      <c r="M91" s="150" t="s">
        <v>311</v>
      </c>
      <c r="N91" s="150" t="s">
        <v>265</v>
      </c>
      <c r="O91" s="150" t="s">
        <v>62</v>
      </c>
      <c r="P91" s="150" t="s">
        <v>1206</v>
      </c>
      <c r="Q91" s="153">
        <v>620913</v>
      </c>
      <c r="R91" s="153">
        <v>1</v>
      </c>
      <c r="S91" s="153">
        <v>1037</v>
      </c>
      <c r="T91" s="153">
        <v>0</v>
      </c>
      <c r="U91" s="153">
        <v>6438.8678099999997</v>
      </c>
      <c r="V91" s="147">
        <v>5.8103277540000001E-3</v>
      </c>
      <c r="W91" s="147">
        <v>8.9980726459999993E-3</v>
      </c>
      <c r="X91" s="147">
        <v>2.8169150100000001E-3</v>
      </c>
    </row>
    <row r="92" spans="1:24" ht="13.5" thickBot="1" x14ac:dyDescent="0.25">
      <c r="A92" s="149">
        <v>7956</v>
      </c>
      <c r="B92" s="149">
        <v>12537</v>
      </c>
      <c r="C92" s="150" t="s">
        <v>2442</v>
      </c>
      <c r="D92" s="150">
        <v>514997741</v>
      </c>
      <c r="E92" s="150" t="s">
        <v>429</v>
      </c>
      <c r="F92" s="150" t="s">
        <v>2443</v>
      </c>
      <c r="G92" s="150">
        <v>1170539</v>
      </c>
      <c r="H92" s="150" t="s">
        <v>102</v>
      </c>
      <c r="I92" s="150" t="s">
        <v>73</v>
      </c>
      <c r="J92" s="150" t="s">
        <v>53</v>
      </c>
      <c r="K92" s="150" t="s">
        <v>53</v>
      </c>
      <c r="L92" s="150" t="s">
        <v>821</v>
      </c>
      <c r="M92" s="150" t="s">
        <v>311</v>
      </c>
      <c r="N92" s="150" t="s">
        <v>653</v>
      </c>
      <c r="O92" s="150" t="s">
        <v>62</v>
      </c>
      <c r="P92" s="150" t="s">
        <v>1206</v>
      </c>
      <c r="Q92" s="153">
        <v>222141</v>
      </c>
      <c r="R92" s="153">
        <v>1</v>
      </c>
      <c r="S92" s="153">
        <v>80.3</v>
      </c>
      <c r="T92" s="153">
        <v>0</v>
      </c>
      <c r="U92" s="153">
        <v>178.37922</v>
      </c>
      <c r="V92" s="147">
        <v>1.3490550311000001E-2</v>
      </c>
      <c r="W92" s="147">
        <v>2.49278169E-4</v>
      </c>
      <c r="X92" s="147">
        <v>7.8038424949448894E-5</v>
      </c>
    </row>
    <row r="93" spans="1:24" ht="13.5" thickBot="1" x14ac:dyDescent="0.25">
      <c r="A93" s="149">
        <v>7956</v>
      </c>
      <c r="B93" s="149">
        <v>12537</v>
      </c>
      <c r="C93" s="150" t="s">
        <v>1602</v>
      </c>
      <c r="D93" s="150">
        <v>514599943</v>
      </c>
      <c r="E93" s="150" t="s">
        <v>429</v>
      </c>
      <c r="F93" s="150" t="s">
        <v>2444</v>
      </c>
      <c r="G93" s="150">
        <v>1170877</v>
      </c>
      <c r="H93" s="150" t="s">
        <v>102</v>
      </c>
      <c r="I93" s="150" t="s">
        <v>73</v>
      </c>
      <c r="J93" s="150" t="s">
        <v>53</v>
      </c>
      <c r="K93" s="150" t="s">
        <v>53</v>
      </c>
      <c r="L93" s="150" t="s">
        <v>821</v>
      </c>
      <c r="M93" s="150" t="s">
        <v>311</v>
      </c>
      <c r="N93" s="150" t="s">
        <v>647</v>
      </c>
      <c r="O93" s="150" t="s">
        <v>62</v>
      </c>
      <c r="P93" s="150" t="s">
        <v>1206</v>
      </c>
      <c r="Q93" s="153">
        <v>145598</v>
      </c>
      <c r="R93" s="153">
        <v>1</v>
      </c>
      <c r="S93" s="153">
        <v>8908</v>
      </c>
      <c r="T93" s="153">
        <v>0</v>
      </c>
      <c r="U93" s="153">
        <v>12969.869839999999</v>
      </c>
      <c r="V93" s="147">
        <v>4.0966770539999997E-3</v>
      </c>
      <c r="W93" s="147">
        <v>1.8124899358000001E-2</v>
      </c>
      <c r="X93" s="147">
        <v>5.6741374589999996E-3</v>
      </c>
    </row>
    <row r="94" spans="1:24" ht="13.5" thickBot="1" x14ac:dyDescent="0.25">
      <c r="A94" s="149">
        <v>7956</v>
      </c>
      <c r="B94" s="149">
        <v>12537</v>
      </c>
      <c r="C94" s="150" t="s">
        <v>2445</v>
      </c>
      <c r="D94" s="150">
        <v>515546224</v>
      </c>
      <c r="E94" s="150" t="s">
        <v>429</v>
      </c>
      <c r="F94" s="150" t="s">
        <v>2446</v>
      </c>
      <c r="G94" s="150">
        <v>1171669</v>
      </c>
      <c r="H94" s="150" t="s">
        <v>102</v>
      </c>
      <c r="I94" s="150" t="s">
        <v>73</v>
      </c>
      <c r="J94" s="150" t="s">
        <v>53</v>
      </c>
      <c r="K94" s="150" t="s">
        <v>53</v>
      </c>
      <c r="L94" s="150" t="s">
        <v>821</v>
      </c>
      <c r="M94" s="150" t="s">
        <v>311</v>
      </c>
      <c r="N94" s="150" t="s">
        <v>650</v>
      </c>
      <c r="O94" s="150" t="s">
        <v>62</v>
      </c>
      <c r="P94" s="150" t="s">
        <v>1206</v>
      </c>
      <c r="Q94" s="153">
        <v>15506</v>
      </c>
      <c r="R94" s="153">
        <v>1</v>
      </c>
      <c r="S94" s="153">
        <v>232</v>
      </c>
      <c r="T94" s="153">
        <v>0</v>
      </c>
      <c r="U94" s="153">
        <v>35.97392</v>
      </c>
      <c r="V94" s="147">
        <v>5.8788354699999996E-4</v>
      </c>
      <c r="W94" s="147">
        <v>5.0272183727480003E-5</v>
      </c>
      <c r="X94" s="147">
        <v>1.5738089089398901E-5</v>
      </c>
    </row>
    <row r="95" spans="1:24" ht="13.5" thickBot="1" x14ac:dyDescent="0.25">
      <c r="A95" s="149">
        <v>7956</v>
      </c>
      <c r="B95" s="149">
        <v>12537</v>
      </c>
      <c r="C95" s="150" t="s">
        <v>1627</v>
      </c>
      <c r="D95" s="150">
        <v>516046307</v>
      </c>
      <c r="E95" s="150" t="s">
        <v>429</v>
      </c>
      <c r="F95" s="150" t="s">
        <v>2447</v>
      </c>
      <c r="G95" s="150">
        <v>1172287</v>
      </c>
      <c r="H95" s="150" t="s">
        <v>102</v>
      </c>
      <c r="I95" s="150" t="s">
        <v>73</v>
      </c>
      <c r="J95" s="150" t="s">
        <v>53</v>
      </c>
      <c r="K95" s="150" t="s">
        <v>53</v>
      </c>
      <c r="L95" s="150" t="s">
        <v>821</v>
      </c>
      <c r="M95" s="150" t="s">
        <v>311</v>
      </c>
      <c r="N95" s="150" t="s">
        <v>647</v>
      </c>
      <c r="O95" s="150" t="s">
        <v>62</v>
      </c>
      <c r="P95" s="150" t="s">
        <v>1206</v>
      </c>
      <c r="Q95" s="153">
        <v>2701</v>
      </c>
      <c r="R95" s="153">
        <v>1</v>
      </c>
      <c r="S95" s="153">
        <v>3478</v>
      </c>
      <c r="T95" s="153">
        <v>0</v>
      </c>
      <c r="U95" s="153">
        <v>93.940780000000004</v>
      </c>
      <c r="V95" s="147">
        <v>1.64573678E-4</v>
      </c>
      <c r="W95" s="147">
        <v>1.3127866300000001E-4</v>
      </c>
      <c r="X95" s="147">
        <v>4.1097783193147098E-5</v>
      </c>
    </row>
    <row r="96" spans="1:24" ht="13.5" thickBot="1" x14ac:dyDescent="0.25">
      <c r="A96" s="149">
        <v>7956</v>
      </c>
      <c r="B96" s="149">
        <v>12537</v>
      </c>
      <c r="C96" s="150" t="s">
        <v>1627</v>
      </c>
      <c r="D96" s="150">
        <v>516046307</v>
      </c>
      <c r="E96" s="150" t="s">
        <v>429</v>
      </c>
      <c r="F96" s="150" t="s">
        <v>2447</v>
      </c>
      <c r="G96" s="150">
        <v>11722870</v>
      </c>
      <c r="H96" s="150" t="s">
        <v>102</v>
      </c>
      <c r="I96" s="150" t="s">
        <v>73</v>
      </c>
      <c r="J96" s="150" t="s">
        <v>53</v>
      </c>
      <c r="K96" s="150" t="s">
        <v>53</v>
      </c>
      <c r="L96" s="150" t="s">
        <v>54</v>
      </c>
      <c r="M96" s="150" t="s">
        <v>311</v>
      </c>
      <c r="N96" s="150" t="s">
        <v>647</v>
      </c>
      <c r="O96" s="150" t="s">
        <v>62</v>
      </c>
      <c r="P96" s="150" t="s">
        <v>1206</v>
      </c>
      <c r="Q96" s="153">
        <v>70000</v>
      </c>
      <c r="R96" s="153">
        <v>1</v>
      </c>
      <c r="S96" s="153">
        <v>3355.6154000000001</v>
      </c>
      <c r="T96" s="153">
        <v>0</v>
      </c>
      <c r="U96" s="153">
        <v>2348.9307800000001</v>
      </c>
      <c r="V96" s="147">
        <v>4.2651453169999997E-3</v>
      </c>
      <c r="W96" s="147">
        <v>3.2825413439999999E-3</v>
      </c>
      <c r="X96" s="147">
        <v>1.0276245089999999E-3</v>
      </c>
    </row>
    <row r="97" spans="1:24" ht="13.5" thickBot="1" x14ac:dyDescent="0.25">
      <c r="A97" s="149">
        <v>7956</v>
      </c>
      <c r="B97" s="149">
        <v>12537</v>
      </c>
      <c r="C97" s="150" t="s">
        <v>2448</v>
      </c>
      <c r="D97" s="150">
        <v>512402538</v>
      </c>
      <c r="E97" s="150" t="s">
        <v>429</v>
      </c>
      <c r="F97" s="150" t="s">
        <v>2449</v>
      </c>
      <c r="G97" s="150">
        <v>1172618</v>
      </c>
      <c r="H97" s="150" t="s">
        <v>102</v>
      </c>
      <c r="I97" s="150" t="s">
        <v>73</v>
      </c>
      <c r="J97" s="150" t="s">
        <v>53</v>
      </c>
      <c r="K97" s="150" t="s">
        <v>53</v>
      </c>
      <c r="L97" s="150" t="s">
        <v>821</v>
      </c>
      <c r="M97" s="150" t="s">
        <v>311</v>
      </c>
      <c r="N97" s="150" t="s">
        <v>75</v>
      </c>
      <c r="O97" s="150" t="s">
        <v>62</v>
      </c>
      <c r="P97" s="150" t="s">
        <v>1206</v>
      </c>
      <c r="Q97" s="153">
        <v>828806</v>
      </c>
      <c r="R97" s="153">
        <v>1</v>
      </c>
      <c r="S97" s="153">
        <v>251.2</v>
      </c>
      <c r="T97" s="153">
        <v>0</v>
      </c>
      <c r="U97" s="153">
        <v>2081.9606699999999</v>
      </c>
      <c r="V97" s="147">
        <v>5.5348478850000002E-3</v>
      </c>
      <c r="W97" s="147">
        <v>2.9094607789999999E-3</v>
      </c>
      <c r="X97" s="147">
        <v>9.1082880299999996E-4</v>
      </c>
    </row>
    <row r="98" spans="1:24" ht="13.5" thickBot="1" x14ac:dyDescent="0.25">
      <c r="A98" s="149">
        <v>7956</v>
      </c>
      <c r="B98" s="149">
        <v>12537</v>
      </c>
      <c r="C98" s="150" t="s">
        <v>2450</v>
      </c>
      <c r="D98" s="150">
        <v>514439785</v>
      </c>
      <c r="E98" s="150" t="s">
        <v>429</v>
      </c>
      <c r="F98" s="150" t="s">
        <v>2451</v>
      </c>
      <c r="G98" s="150">
        <v>1172840</v>
      </c>
      <c r="H98" s="150" t="s">
        <v>102</v>
      </c>
      <c r="I98" s="150" t="s">
        <v>73</v>
      </c>
      <c r="J98" s="150" t="s">
        <v>53</v>
      </c>
      <c r="K98" s="150" t="s">
        <v>53</v>
      </c>
      <c r="L98" s="150" t="s">
        <v>821</v>
      </c>
      <c r="M98" s="150" t="s">
        <v>311</v>
      </c>
      <c r="N98" s="150" t="s">
        <v>253</v>
      </c>
      <c r="O98" s="150" t="s">
        <v>62</v>
      </c>
      <c r="P98" s="150" t="s">
        <v>1206</v>
      </c>
      <c r="Q98" s="153">
        <v>47968</v>
      </c>
      <c r="R98" s="153">
        <v>1</v>
      </c>
      <c r="S98" s="153">
        <v>3542</v>
      </c>
      <c r="T98" s="153">
        <v>0</v>
      </c>
      <c r="U98" s="153">
        <v>1699.02656</v>
      </c>
      <c r="V98" s="147">
        <v>1.3130930996E-2</v>
      </c>
      <c r="W98" s="147">
        <v>2.3743249379999999E-3</v>
      </c>
      <c r="X98" s="147">
        <v>7.4330046200000001E-4</v>
      </c>
    </row>
    <row r="99" spans="1:24" ht="13.5" thickBot="1" x14ac:dyDescent="0.25">
      <c r="A99" s="149">
        <v>7956</v>
      </c>
      <c r="B99" s="149">
        <v>12537</v>
      </c>
      <c r="C99" s="150" t="s">
        <v>2452</v>
      </c>
      <c r="D99" s="150">
        <v>514919810</v>
      </c>
      <c r="E99" s="150" t="s">
        <v>429</v>
      </c>
      <c r="F99" s="150" t="s">
        <v>2453</v>
      </c>
      <c r="G99" s="150">
        <v>1172972</v>
      </c>
      <c r="H99" s="150" t="s">
        <v>102</v>
      </c>
      <c r="I99" s="150" t="s">
        <v>73</v>
      </c>
      <c r="J99" s="150" t="s">
        <v>53</v>
      </c>
      <c r="K99" s="150" t="s">
        <v>53</v>
      </c>
      <c r="L99" s="150" t="s">
        <v>821</v>
      </c>
      <c r="M99" s="150" t="s">
        <v>311</v>
      </c>
      <c r="N99" s="150" t="s">
        <v>645</v>
      </c>
      <c r="O99" s="150" t="s">
        <v>62</v>
      </c>
      <c r="P99" s="150" t="s">
        <v>1206</v>
      </c>
      <c r="Q99" s="153">
        <v>202493</v>
      </c>
      <c r="R99" s="153">
        <v>1</v>
      </c>
      <c r="S99" s="153">
        <v>617.70000000000005</v>
      </c>
      <c r="T99" s="153">
        <v>0</v>
      </c>
      <c r="U99" s="153">
        <v>1250.79926</v>
      </c>
      <c r="V99" s="147">
        <v>8.0062236400000007E-3</v>
      </c>
      <c r="W99" s="147">
        <v>1.7479443490000001E-3</v>
      </c>
      <c r="X99" s="147">
        <v>5.4720725900000002E-4</v>
      </c>
    </row>
    <row r="100" spans="1:24" ht="13.5" thickBot="1" x14ac:dyDescent="0.25">
      <c r="A100" s="149">
        <v>7956</v>
      </c>
      <c r="B100" s="149">
        <v>12537</v>
      </c>
      <c r="C100" s="150" t="s">
        <v>2454</v>
      </c>
      <c r="D100" s="150">
        <v>512569237</v>
      </c>
      <c r="E100" s="150" t="s">
        <v>429</v>
      </c>
      <c r="F100" s="150" t="s">
        <v>2455</v>
      </c>
      <c r="G100" s="150">
        <v>1173137</v>
      </c>
      <c r="H100" s="150" t="s">
        <v>102</v>
      </c>
      <c r="I100" s="150" t="s">
        <v>73</v>
      </c>
      <c r="J100" s="150" t="s">
        <v>53</v>
      </c>
      <c r="K100" s="150" t="s">
        <v>53</v>
      </c>
      <c r="L100" s="150" t="s">
        <v>821</v>
      </c>
      <c r="M100" s="150" t="s">
        <v>311</v>
      </c>
      <c r="N100" s="150" t="s">
        <v>140</v>
      </c>
      <c r="O100" s="150" t="s">
        <v>62</v>
      </c>
      <c r="P100" s="150" t="s">
        <v>1206</v>
      </c>
      <c r="Q100" s="153">
        <v>12900</v>
      </c>
      <c r="R100" s="153">
        <v>1</v>
      </c>
      <c r="S100" s="153">
        <v>9455</v>
      </c>
      <c r="T100" s="153">
        <v>0</v>
      </c>
      <c r="U100" s="153">
        <v>1219.6949999999999</v>
      </c>
      <c r="V100" s="147">
        <v>4.1172044900000002E-4</v>
      </c>
      <c r="W100" s="147">
        <v>1.70447733E-3</v>
      </c>
      <c r="X100" s="147">
        <v>5.3359957900000002E-4</v>
      </c>
    </row>
    <row r="101" spans="1:24" ht="13.5" thickBot="1" x14ac:dyDescent="0.25">
      <c r="A101" s="149">
        <v>7956</v>
      </c>
      <c r="B101" s="149">
        <v>12537</v>
      </c>
      <c r="C101" s="150" t="s">
        <v>2456</v>
      </c>
      <c r="D101" s="150">
        <v>515236735</v>
      </c>
      <c r="E101" s="150" t="s">
        <v>429</v>
      </c>
      <c r="F101" s="150" t="s">
        <v>2457</v>
      </c>
      <c r="G101" s="150">
        <v>1173434</v>
      </c>
      <c r="H101" s="150" t="s">
        <v>102</v>
      </c>
      <c r="I101" s="150" t="s">
        <v>73</v>
      </c>
      <c r="J101" s="150" t="s">
        <v>53</v>
      </c>
      <c r="K101" s="150" t="s">
        <v>53</v>
      </c>
      <c r="L101" s="150" t="s">
        <v>821</v>
      </c>
      <c r="M101" s="150" t="s">
        <v>311</v>
      </c>
      <c r="N101" s="150" t="s">
        <v>253</v>
      </c>
      <c r="O101" s="150" t="s">
        <v>62</v>
      </c>
      <c r="P101" s="150" t="s">
        <v>1206</v>
      </c>
      <c r="Q101" s="153">
        <v>282568</v>
      </c>
      <c r="R101" s="153">
        <v>1</v>
      </c>
      <c r="S101" s="153">
        <v>522.9</v>
      </c>
      <c r="T101" s="153">
        <v>0</v>
      </c>
      <c r="U101" s="153">
        <v>1477.5480700000001</v>
      </c>
      <c r="V101" s="147">
        <v>1.9901725334999999E-2</v>
      </c>
      <c r="W101" s="147">
        <v>2.0648171790000002E-3</v>
      </c>
      <c r="X101" s="147">
        <v>6.4640670599999998E-4</v>
      </c>
    </row>
    <row r="102" spans="1:24" ht="13.5" thickBot="1" x14ac:dyDescent="0.25">
      <c r="A102" s="149">
        <v>7956</v>
      </c>
      <c r="B102" s="149">
        <v>12537</v>
      </c>
      <c r="C102" s="150" t="s">
        <v>2458</v>
      </c>
      <c r="D102" s="150">
        <v>510400740</v>
      </c>
      <c r="E102" s="150" t="s">
        <v>429</v>
      </c>
      <c r="F102" s="150" t="s">
        <v>2459</v>
      </c>
      <c r="G102" s="150">
        <v>1173491</v>
      </c>
      <c r="H102" s="150" t="s">
        <v>102</v>
      </c>
      <c r="I102" s="150" t="s">
        <v>73</v>
      </c>
      <c r="J102" s="150" t="s">
        <v>53</v>
      </c>
      <c r="K102" s="150" t="s">
        <v>53</v>
      </c>
      <c r="L102" s="150" t="s">
        <v>821</v>
      </c>
      <c r="M102" s="150" t="s">
        <v>311</v>
      </c>
      <c r="N102" s="150" t="s">
        <v>75</v>
      </c>
      <c r="O102" s="150" t="s">
        <v>62</v>
      </c>
      <c r="P102" s="150" t="s">
        <v>1206</v>
      </c>
      <c r="Q102" s="153">
        <v>48437</v>
      </c>
      <c r="R102" s="153">
        <v>1</v>
      </c>
      <c r="S102" s="153">
        <v>3409</v>
      </c>
      <c r="T102" s="153">
        <v>0</v>
      </c>
      <c r="U102" s="153">
        <v>1651.2173299999999</v>
      </c>
      <c r="V102" s="147">
        <v>1.7653824660000001E-3</v>
      </c>
      <c r="W102" s="147">
        <v>2.3075133590000001E-3</v>
      </c>
      <c r="X102" s="147">
        <v>7.2238458899999999E-4</v>
      </c>
    </row>
    <row r="103" spans="1:24" ht="13.5" thickBot="1" x14ac:dyDescent="0.25">
      <c r="A103" s="149">
        <v>7956</v>
      </c>
      <c r="B103" s="149">
        <v>12537</v>
      </c>
      <c r="C103" s="150" t="s">
        <v>2460</v>
      </c>
      <c r="D103" s="150">
        <v>516250107</v>
      </c>
      <c r="E103" s="150" t="s">
        <v>429</v>
      </c>
      <c r="F103" s="150" t="s">
        <v>2461</v>
      </c>
      <c r="G103" s="150">
        <v>1173699</v>
      </c>
      <c r="H103" s="150" t="s">
        <v>102</v>
      </c>
      <c r="I103" s="150" t="s">
        <v>73</v>
      </c>
      <c r="J103" s="150" t="s">
        <v>53</v>
      </c>
      <c r="K103" s="150" t="s">
        <v>53</v>
      </c>
      <c r="L103" s="150" t="s">
        <v>821</v>
      </c>
      <c r="M103" s="150" t="s">
        <v>311</v>
      </c>
      <c r="N103" s="150" t="s">
        <v>650</v>
      </c>
      <c r="O103" s="150" t="s">
        <v>62</v>
      </c>
      <c r="P103" s="150" t="s">
        <v>1206</v>
      </c>
      <c r="Q103" s="153">
        <v>10000</v>
      </c>
      <c r="R103" s="153">
        <v>1</v>
      </c>
      <c r="S103" s="153">
        <v>6148</v>
      </c>
      <c r="T103" s="153">
        <v>0</v>
      </c>
      <c r="U103" s="153">
        <v>614.79999999999995</v>
      </c>
      <c r="V103" s="147">
        <v>4.0000000000000002E-4</v>
      </c>
      <c r="W103" s="147">
        <v>8.5915959499999997E-4</v>
      </c>
      <c r="X103" s="147">
        <v>2.6896643900000002E-4</v>
      </c>
    </row>
    <row r="104" spans="1:24" ht="13.5" thickBot="1" x14ac:dyDescent="0.25">
      <c r="A104" s="149">
        <v>7956</v>
      </c>
      <c r="B104" s="149">
        <v>12537</v>
      </c>
      <c r="C104" s="150" t="s">
        <v>2462</v>
      </c>
      <c r="D104" s="150">
        <v>514881564</v>
      </c>
      <c r="E104" s="150" t="s">
        <v>429</v>
      </c>
      <c r="F104" s="150" t="s">
        <v>2463</v>
      </c>
      <c r="G104" s="150">
        <v>1174184</v>
      </c>
      <c r="H104" s="150" t="s">
        <v>102</v>
      </c>
      <c r="I104" s="150" t="s">
        <v>73</v>
      </c>
      <c r="J104" s="150" t="s">
        <v>53</v>
      </c>
      <c r="K104" s="150" t="s">
        <v>53</v>
      </c>
      <c r="L104" s="150" t="s">
        <v>821</v>
      </c>
      <c r="M104" s="150" t="s">
        <v>311</v>
      </c>
      <c r="N104" s="150" t="s">
        <v>255</v>
      </c>
      <c r="O104" s="150" t="s">
        <v>62</v>
      </c>
      <c r="P104" s="150" t="s">
        <v>1206</v>
      </c>
      <c r="Q104" s="153">
        <v>56630.94</v>
      </c>
      <c r="R104" s="153">
        <v>1</v>
      </c>
      <c r="S104" s="153">
        <v>1860</v>
      </c>
      <c r="T104" s="153">
        <v>0</v>
      </c>
      <c r="U104" s="153">
        <v>1053.33548</v>
      </c>
      <c r="V104" s="147">
        <v>9.5786204270000008E-3</v>
      </c>
      <c r="W104" s="147">
        <v>1.4719962340000001E-3</v>
      </c>
      <c r="X104" s="147">
        <v>4.6081960499999998E-4</v>
      </c>
    </row>
    <row r="105" spans="1:24" ht="13.5" thickBot="1" x14ac:dyDescent="0.25">
      <c r="A105" s="149">
        <v>7956</v>
      </c>
      <c r="B105" s="149">
        <v>12537</v>
      </c>
      <c r="C105" s="150" t="s">
        <v>2464</v>
      </c>
      <c r="D105" s="150">
        <v>513639013</v>
      </c>
      <c r="E105" s="150" t="s">
        <v>429</v>
      </c>
      <c r="F105" s="150" t="s">
        <v>2465</v>
      </c>
      <c r="G105" s="150">
        <v>1175116</v>
      </c>
      <c r="H105" s="150" t="s">
        <v>102</v>
      </c>
      <c r="I105" s="150" t="s">
        <v>73</v>
      </c>
      <c r="J105" s="150" t="s">
        <v>53</v>
      </c>
      <c r="K105" s="150" t="s">
        <v>53</v>
      </c>
      <c r="L105" s="150" t="s">
        <v>821</v>
      </c>
      <c r="M105" s="150" t="s">
        <v>311</v>
      </c>
      <c r="N105" s="150" t="s">
        <v>253</v>
      </c>
      <c r="O105" s="150" t="s">
        <v>62</v>
      </c>
      <c r="P105" s="150" t="s">
        <v>1206</v>
      </c>
      <c r="Q105" s="153">
        <v>4000</v>
      </c>
      <c r="R105" s="153">
        <v>1</v>
      </c>
      <c r="S105" s="153">
        <v>9800</v>
      </c>
      <c r="T105" s="153">
        <v>0</v>
      </c>
      <c r="U105" s="153">
        <v>392</v>
      </c>
      <c r="V105" s="147">
        <v>1.11418527E-4</v>
      </c>
      <c r="W105" s="147">
        <v>5.4780507699999997E-4</v>
      </c>
      <c r="X105" s="147">
        <v>1.7149454099999999E-4</v>
      </c>
    </row>
    <row r="106" spans="1:24" ht="13.5" thickBot="1" x14ac:dyDescent="0.25">
      <c r="A106" s="149">
        <v>7956</v>
      </c>
      <c r="B106" s="149">
        <v>12537</v>
      </c>
      <c r="C106" s="150" t="s">
        <v>2466</v>
      </c>
      <c r="D106" s="150">
        <v>1884</v>
      </c>
      <c r="E106" s="150" t="s">
        <v>2</v>
      </c>
      <c r="F106" s="150" t="s">
        <v>2467</v>
      </c>
      <c r="G106" s="150">
        <v>1175371</v>
      </c>
      <c r="H106" s="150" t="s">
        <v>102</v>
      </c>
      <c r="I106" s="150" t="s">
        <v>73</v>
      </c>
      <c r="J106" s="150" t="s">
        <v>53</v>
      </c>
      <c r="K106" s="150" t="s">
        <v>53</v>
      </c>
      <c r="L106" s="150" t="s">
        <v>821</v>
      </c>
      <c r="M106" s="150" t="s">
        <v>311</v>
      </c>
      <c r="N106" s="150" t="s">
        <v>652</v>
      </c>
      <c r="O106" s="150" t="s">
        <v>62</v>
      </c>
      <c r="P106" s="150" t="s">
        <v>1206</v>
      </c>
      <c r="Q106" s="153">
        <v>7900</v>
      </c>
      <c r="R106" s="153">
        <v>1</v>
      </c>
      <c r="S106" s="153">
        <v>7563</v>
      </c>
      <c r="T106" s="153">
        <v>0</v>
      </c>
      <c r="U106" s="153">
        <v>597.47699999999998</v>
      </c>
      <c r="V106" s="147">
        <v>4.3642710000000001E-4</v>
      </c>
      <c r="W106" s="147">
        <v>8.3495136199999997E-4</v>
      </c>
      <c r="X106" s="147">
        <v>2.6138786800000002E-4</v>
      </c>
    </row>
    <row r="107" spans="1:24" ht="13.5" thickBot="1" x14ac:dyDescent="0.25">
      <c r="A107" s="149">
        <v>7956</v>
      </c>
      <c r="B107" s="149">
        <v>12537</v>
      </c>
      <c r="C107" s="150" t="s">
        <v>2468</v>
      </c>
      <c r="D107" s="150">
        <v>514211457</v>
      </c>
      <c r="E107" s="150" t="s">
        <v>429</v>
      </c>
      <c r="F107" s="150" t="s">
        <v>2469</v>
      </c>
      <c r="G107" s="150">
        <v>1175488</v>
      </c>
      <c r="H107" s="150" t="s">
        <v>102</v>
      </c>
      <c r="I107" s="150" t="s">
        <v>73</v>
      </c>
      <c r="J107" s="150" t="s">
        <v>53</v>
      </c>
      <c r="K107" s="150" t="s">
        <v>53</v>
      </c>
      <c r="L107" s="150" t="s">
        <v>821</v>
      </c>
      <c r="M107" s="150" t="s">
        <v>311</v>
      </c>
      <c r="N107" s="150" t="s">
        <v>650</v>
      </c>
      <c r="O107" s="150" t="s">
        <v>62</v>
      </c>
      <c r="P107" s="150" t="s">
        <v>1206</v>
      </c>
      <c r="Q107" s="153">
        <v>189125</v>
      </c>
      <c r="R107" s="153">
        <v>1</v>
      </c>
      <c r="S107" s="153">
        <v>9247</v>
      </c>
      <c r="T107" s="153">
        <v>0</v>
      </c>
      <c r="U107" s="153">
        <v>17488.388749999998</v>
      </c>
      <c r="V107" s="147">
        <v>3.904079113E-3</v>
      </c>
      <c r="W107" s="147">
        <v>2.4439357520999998E-2</v>
      </c>
      <c r="X107" s="147">
        <v>7.6509265649999996E-3</v>
      </c>
    </row>
    <row r="108" spans="1:24" ht="13.5" thickBot="1" x14ac:dyDescent="0.25">
      <c r="A108" s="149">
        <v>7956</v>
      </c>
      <c r="B108" s="149">
        <v>12537</v>
      </c>
      <c r="C108" s="150" t="s">
        <v>2470</v>
      </c>
      <c r="D108" s="150">
        <v>516292992</v>
      </c>
      <c r="E108" s="150" t="s">
        <v>429</v>
      </c>
      <c r="F108" s="150" t="s">
        <v>2471</v>
      </c>
      <c r="G108" s="150">
        <v>1175496</v>
      </c>
      <c r="H108" s="150" t="s">
        <v>102</v>
      </c>
      <c r="I108" s="150" t="s">
        <v>73</v>
      </c>
      <c r="J108" s="150" t="s">
        <v>53</v>
      </c>
      <c r="K108" s="150" t="s">
        <v>53</v>
      </c>
      <c r="L108" s="150" t="s">
        <v>821</v>
      </c>
      <c r="M108" s="150" t="s">
        <v>311</v>
      </c>
      <c r="N108" s="150" t="s">
        <v>75</v>
      </c>
      <c r="O108" s="150" t="s">
        <v>62</v>
      </c>
      <c r="P108" s="150" t="s">
        <v>1206</v>
      </c>
      <c r="Q108" s="153">
        <v>79368</v>
      </c>
      <c r="R108" s="153">
        <v>1</v>
      </c>
      <c r="S108" s="153">
        <v>1041</v>
      </c>
      <c r="T108" s="153">
        <v>0</v>
      </c>
      <c r="U108" s="153">
        <v>826.22087999999997</v>
      </c>
      <c r="V108" s="147">
        <v>5.4539697260000001E-3</v>
      </c>
      <c r="W108" s="147">
        <v>1.1546122259999999E-3</v>
      </c>
      <c r="X108" s="147">
        <v>3.6146012999999999E-4</v>
      </c>
    </row>
    <row r="109" spans="1:24" ht="13.5" thickBot="1" x14ac:dyDescent="0.25">
      <c r="A109" s="149">
        <v>7956</v>
      </c>
      <c r="B109" s="149">
        <v>12537</v>
      </c>
      <c r="C109" s="150" t="s">
        <v>2472</v>
      </c>
      <c r="D109" s="150">
        <v>515926475</v>
      </c>
      <c r="E109" s="150" t="s">
        <v>429</v>
      </c>
      <c r="F109" s="150" t="s">
        <v>2473</v>
      </c>
      <c r="G109" s="150">
        <v>1175728</v>
      </c>
      <c r="H109" s="150" t="s">
        <v>102</v>
      </c>
      <c r="I109" s="150" t="s">
        <v>73</v>
      </c>
      <c r="J109" s="150" t="s">
        <v>53</v>
      </c>
      <c r="K109" s="150" t="s">
        <v>53</v>
      </c>
      <c r="L109" s="150" t="s">
        <v>821</v>
      </c>
      <c r="M109" s="150" t="s">
        <v>311</v>
      </c>
      <c r="N109" s="150" t="s">
        <v>653</v>
      </c>
      <c r="O109" s="150" t="s">
        <v>62</v>
      </c>
      <c r="P109" s="150" t="s">
        <v>1206</v>
      </c>
      <c r="Q109" s="153">
        <v>43506</v>
      </c>
      <c r="R109" s="153">
        <v>1</v>
      </c>
      <c r="S109" s="153">
        <v>1835</v>
      </c>
      <c r="T109" s="153">
        <v>0</v>
      </c>
      <c r="U109" s="153">
        <v>798.33510000000001</v>
      </c>
      <c r="V109" s="147">
        <v>8.5606714409999993E-3</v>
      </c>
      <c r="W109" s="147">
        <v>1.1156429100000001E-3</v>
      </c>
      <c r="X109" s="147">
        <v>3.4926048999999999E-4</v>
      </c>
    </row>
    <row r="110" spans="1:24" ht="13.5" thickBot="1" x14ac:dyDescent="0.25">
      <c r="A110" s="149">
        <v>7956</v>
      </c>
      <c r="B110" s="149">
        <v>12537</v>
      </c>
      <c r="C110" s="150" t="s">
        <v>2474</v>
      </c>
      <c r="D110" s="150">
        <v>513764399</v>
      </c>
      <c r="E110" s="150" t="s">
        <v>429</v>
      </c>
      <c r="F110" s="150" t="s">
        <v>2475</v>
      </c>
      <c r="G110" s="150">
        <v>1176114</v>
      </c>
      <c r="H110" s="150" t="s">
        <v>102</v>
      </c>
      <c r="I110" s="150" t="s">
        <v>73</v>
      </c>
      <c r="J110" s="150" t="s">
        <v>53</v>
      </c>
      <c r="K110" s="150" t="s">
        <v>53</v>
      </c>
      <c r="L110" s="150" t="s">
        <v>821</v>
      </c>
      <c r="M110" s="150" t="s">
        <v>311</v>
      </c>
      <c r="N110" s="150" t="s">
        <v>258</v>
      </c>
      <c r="O110" s="150" t="s">
        <v>62</v>
      </c>
      <c r="P110" s="150" t="s">
        <v>1206</v>
      </c>
      <c r="Q110" s="153">
        <v>115517</v>
      </c>
      <c r="R110" s="153">
        <v>1</v>
      </c>
      <c r="S110" s="153">
        <v>1050</v>
      </c>
      <c r="T110" s="153">
        <v>18.256769999999999</v>
      </c>
      <c r="U110" s="153">
        <v>1231.1852699999999</v>
      </c>
      <c r="V110" s="147">
        <v>5.2162200110000001E-3</v>
      </c>
      <c r="W110" s="147">
        <v>1.7205345449999999E-3</v>
      </c>
      <c r="X110" s="147">
        <v>5.3862641200000004E-4</v>
      </c>
    </row>
    <row r="111" spans="1:24" ht="13.5" thickBot="1" x14ac:dyDescent="0.25">
      <c r="A111" s="149">
        <v>7956</v>
      </c>
      <c r="B111" s="149">
        <v>12537</v>
      </c>
      <c r="C111" s="150" t="s">
        <v>2476</v>
      </c>
      <c r="D111" s="150">
        <v>514259019</v>
      </c>
      <c r="E111" s="150" t="s">
        <v>429</v>
      </c>
      <c r="F111" s="150" t="s">
        <v>2477</v>
      </c>
      <c r="G111" s="150">
        <v>1176593</v>
      </c>
      <c r="H111" s="150" t="s">
        <v>102</v>
      </c>
      <c r="I111" s="150" t="s">
        <v>73</v>
      </c>
      <c r="J111" s="150" t="s">
        <v>53</v>
      </c>
      <c r="K111" s="150" t="s">
        <v>53</v>
      </c>
      <c r="L111" s="150" t="s">
        <v>821</v>
      </c>
      <c r="M111" s="150" t="s">
        <v>311</v>
      </c>
      <c r="N111" s="150" t="s">
        <v>653</v>
      </c>
      <c r="O111" s="150" t="s">
        <v>62</v>
      </c>
      <c r="P111" s="150" t="s">
        <v>1206</v>
      </c>
      <c r="Q111" s="153">
        <v>503824</v>
      </c>
      <c r="R111" s="153">
        <v>1</v>
      </c>
      <c r="S111" s="153">
        <v>4273</v>
      </c>
      <c r="T111" s="153">
        <v>0</v>
      </c>
      <c r="U111" s="153">
        <v>21528.399519999999</v>
      </c>
      <c r="V111" s="147">
        <v>6.3666111279999998E-3</v>
      </c>
      <c r="W111" s="147">
        <v>3.0085118774999999E-2</v>
      </c>
      <c r="X111" s="147">
        <v>9.4183750220000004E-3</v>
      </c>
    </row>
    <row r="112" spans="1:24" ht="13.5" thickBot="1" x14ac:dyDescent="0.25">
      <c r="A112" s="149">
        <v>7956</v>
      </c>
      <c r="B112" s="149">
        <v>12537</v>
      </c>
      <c r="C112" s="150" t="s">
        <v>2478</v>
      </c>
      <c r="D112" s="150">
        <v>516286887</v>
      </c>
      <c r="E112" s="150" t="s">
        <v>429</v>
      </c>
      <c r="F112" s="150" t="s">
        <v>2479</v>
      </c>
      <c r="G112" s="150">
        <v>1176726</v>
      </c>
      <c r="H112" s="150" t="s">
        <v>102</v>
      </c>
      <c r="I112" s="150" t="s">
        <v>73</v>
      </c>
      <c r="J112" s="150" t="s">
        <v>53</v>
      </c>
      <c r="K112" s="150" t="s">
        <v>53</v>
      </c>
      <c r="L112" s="150" t="s">
        <v>821</v>
      </c>
      <c r="M112" s="150" t="s">
        <v>311</v>
      </c>
      <c r="N112" s="150" t="s">
        <v>258</v>
      </c>
      <c r="O112" s="150" t="s">
        <v>62</v>
      </c>
      <c r="P112" s="150" t="s">
        <v>1206</v>
      </c>
      <c r="Q112" s="153">
        <v>18265.12</v>
      </c>
      <c r="R112" s="153">
        <v>1</v>
      </c>
      <c r="S112" s="153">
        <v>560.5</v>
      </c>
      <c r="T112" s="153">
        <v>0</v>
      </c>
      <c r="U112" s="153">
        <v>102.376</v>
      </c>
      <c r="V112" s="147">
        <v>2.5951478080000001E-3</v>
      </c>
      <c r="W112" s="147">
        <v>1.4306656199999999E-4</v>
      </c>
      <c r="X112" s="147">
        <v>4.4788074488860201E-5</v>
      </c>
    </row>
    <row r="113" spans="1:24" ht="13.5" thickBot="1" x14ac:dyDescent="0.25">
      <c r="A113" s="149">
        <v>7956</v>
      </c>
      <c r="B113" s="149">
        <v>12537</v>
      </c>
      <c r="C113" s="150" t="s">
        <v>2478</v>
      </c>
      <c r="D113" s="150">
        <v>516286887</v>
      </c>
      <c r="E113" s="150" t="s">
        <v>429</v>
      </c>
      <c r="F113" s="150" t="s">
        <v>2479</v>
      </c>
      <c r="G113" s="150">
        <v>11767260</v>
      </c>
      <c r="H113" s="150" t="s">
        <v>102</v>
      </c>
      <c r="I113" s="150" t="s">
        <v>73</v>
      </c>
      <c r="J113" s="150" t="s">
        <v>53</v>
      </c>
      <c r="K113" s="150" t="s">
        <v>53</v>
      </c>
      <c r="L113" s="150" t="s">
        <v>54</v>
      </c>
      <c r="M113" s="150" t="s">
        <v>311</v>
      </c>
      <c r="N113" s="150" t="s">
        <v>258</v>
      </c>
      <c r="O113" s="150" t="s">
        <v>62</v>
      </c>
      <c r="P113" s="150" t="s">
        <v>1206</v>
      </c>
      <c r="Q113" s="153">
        <v>288227.76</v>
      </c>
      <c r="R113" s="153">
        <v>1</v>
      </c>
      <c r="S113" s="153">
        <v>560.5</v>
      </c>
      <c r="T113" s="153">
        <v>0</v>
      </c>
      <c r="U113" s="153">
        <v>1615.51659</v>
      </c>
      <c r="V113" s="147">
        <v>4.0952024392999997E-2</v>
      </c>
      <c r="W113" s="147">
        <v>2.2576229340000001E-3</v>
      </c>
      <c r="X113" s="147">
        <v>7.06766013E-4</v>
      </c>
    </row>
    <row r="114" spans="1:24" ht="13.5" thickBot="1" x14ac:dyDescent="0.25">
      <c r="A114" s="149">
        <v>7956</v>
      </c>
      <c r="B114" s="149">
        <v>12537</v>
      </c>
      <c r="C114" s="150" t="s">
        <v>2480</v>
      </c>
      <c r="D114" s="150">
        <v>515679405</v>
      </c>
      <c r="E114" s="150" t="s">
        <v>429</v>
      </c>
      <c r="F114" s="150" t="s">
        <v>2481</v>
      </c>
      <c r="G114" s="150">
        <v>1177450</v>
      </c>
      <c r="H114" s="150" t="s">
        <v>102</v>
      </c>
      <c r="I114" s="150" t="s">
        <v>73</v>
      </c>
      <c r="J114" s="150" t="s">
        <v>53</v>
      </c>
      <c r="K114" s="150" t="s">
        <v>53</v>
      </c>
      <c r="L114" s="150" t="s">
        <v>821</v>
      </c>
      <c r="M114" s="150" t="s">
        <v>311</v>
      </c>
      <c r="N114" s="150" t="s">
        <v>253</v>
      </c>
      <c r="O114" s="150" t="s">
        <v>62</v>
      </c>
      <c r="P114" s="150" t="s">
        <v>1206</v>
      </c>
      <c r="Q114" s="153">
        <v>76317</v>
      </c>
      <c r="R114" s="153">
        <v>1</v>
      </c>
      <c r="S114" s="153">
        <v>312.3</v>
      </c>
      <c r="T114" s="153">
        <v>0</v>
      </c>
      <c r="U114" s="153">
        <v>238.33798999999999</v>
      </c>
      <c r="V114" s="147">
        <v>6.0554629850000001E-3</v>
      </c>
      <c r="W114" s="147">
        <v>3.3306826700000002E-4</v>
      </c>
      <c r="X114" s="147">
        <v>1.0426955099999999E-4</v>
      </c>
    </row>
    <row r="115" spans="1:24" ht="13.5" thickBot="1" x14ac:dyDescent="0.25">
      <c r="A115" s="149">
        <v>7956</v>
      </c>
      <c r="B115" s="149">
        <v>12537</v>
      </c>
      <c r="C115" s="150" t="s">
        <v>2482</v>
      </c>
      <c r="D115" s="150">
        <v>515512580</v>
      </c>
      <c r="E115" s="150" t="s">
        <v>429</v>
      </c>
      <c r="F115" s="150" t="s">
        <v>2483</v>
      </c>
      <c r="G115" s="150">
        <v>1177518</v>
      </c>
      <c r="H115" s="150" t="s">
        <v>102</v>
      </c>
      <c r="I115" s="150" t="s">
        <v>73</v>
      </c>
      <c r="J115" s="150" t="s">
        <v>53</v>
      </c>
      <c r="K115" s="150" t="s">
        <v>53</v>
      </c>
      <c r="L115" s="150" t="s">
        <v>821</v>
      </c>
      <c r="M115" s="150" t="s">
        <v>311</v>
      </c>
      <c r="N115" s="150" t="s">
        <v>645</v>
      </c>
      <c r="O115" s="150" t="s">
        <v>62</v>
      </c>
      <c r="P115" s="150" t="s">
        <v>1206</v>
      </c>
      <c r="Q115" s="153">
        <v>130232</v>
      </c>
      <c r="R115" s="153">
        <v>1</v>
      </c>
      <c r="S115" s="153">
        <v>116.8</v>
      </c>
      <c r="T115" s="153">
        <v>0</v>
      </c>
      <c r="U115" s="153">
        <v>152.11098000000001</v>
      </c>
      <c r="V115" s="147">
        <v>1.5231876998999999E-2</v>
      </c>
      <c r="W115" s="147">
        <v>2.12569303E-4</v>
      </c>
      <c r="X115" s="147">
        <v>6.6546435715534097E-5</v>
      </c>
    </row>
    <row r="116" spans="1:24" ht="13.5" thickBot="1" x14ac:dyDescent="0.25">
      <c r="A116" s="149">
        <v>7956</v>
      </c>
      <c r="B116" s="149">
        <v>12537</v>
      </c>
      <c r="C116" s="150" t="s">
        <v>2484</v>
      </c>
      <c r="D116" s="150">
        <v>540304045</v>
      </c>
      <c r="E116" s="150" t="s">
        <v>432</v>
      </c>
      <c r="F116" s="150" t="s">
        <v>2485</v>
      </c>
      <c r="G116" s="150">
        <v>1178474</v>
      </c>
      <c r="H116" s="150" t="s">
        <v>102</v>
      </c>
      <c r="I116" s="150" t="s">
        <v>460</v>
      </c>
      <c r="J116" s="150" t="s">
        <v>53</v>
      </c>
      <c r="K116" s="150" t="s">
        <v>53</v>
      </c>
      <c r="L116" s="150" t="s">
        <v>821</v>
      </c>
      <c r="M116" s="150" t="s">
        <v>311</v>
      </c>
      <c r="N116" s="150" t="s">
        <v>122</v>
      </c>
      <c r="O116" s="150" t="s">
        <v>62</v>
      </c>
      <c r="P116" s="150" t="s">
        <v>1206</v>
      </c>
      <c r="Q116" s="153">
        <v>52402</v>
      </c>
      <c r="R116" s="153">
        <v>1</v>
      </c>
      <c r="S116" s="153">
        <v>519.29999999999995</v>
      </c>
      <c r="T116" s="153">
        <v>0</v>
      </c>
      <c r="U116" s="153">
        <v>272.12358999999998</v>
      </c>
      <c r="V116" s="147">
        <v>1.1403390419999999E-2</v>
      </c>
      <c r="W116" s="147">
        <v>3.80282357E-4</v>
      </c>
      <c r="X116" s="147">
        <v>1.19050281E-4</v>
      </c>
    </row>
    <row r="117" spans="1:24" ht="13.5" thickBot="1" x14ac:dyDescent="0.25">
      <c r="A117" s="149">
        <v>7956</v>
      </c>
      <c r="B117" s="149">
        <v>12537</v>
      </c>
      <c r="C117" s="150" t="s">
        <v>2486</v>
      </c>
      <c r="D117" s="150">
        <v>515722536</v>
      </c>
      <c r="E117" s="150" t="s">
        <v>429</v>
      </c>
      <c r="F117" s="150" t="s">
        <v>2487</v>
      </c>
      <c r="G117" s="150">
        <v>1178714</v>
      </c>
      <c r="H117" s="150" t="s">
        <v>102</v>
      </c>
      <c r="I117" s="150" t="s">
        <v>73</v>
      </c>
      <c r="J117" s="150" t="s">
        <v>53</v>
      </c>
      <c r="K117" s="150" t="s">
        <v>53</v>
      </c>
      <c r="L117" s="150" t="s">
        <v>821</v>
      </c>
      <c r="M117" s="150" t="s">
        <v>311</v>
      </c>
      <c r="N117" s="150" t="s">
        <v>650</v>
      </c>
      <c r="O117" s="150" t="s">
        <v>62</v>
      </c>
      <c r="P117" s="150" t="s">
        <v>1206</v>
      </c>
      <c r="Q117" s="153">
        <v>577974</v>
      </c>
      <c r="R117" s="153">
        <v>1</v>
      </c>
      <c r="S117" s="153">
        <v>283.8</v>
      </c>
      <c r="T117" s="153">
        <v>0</v>
      </c>
      <c r="U117" s="153">
        <v>1640.2902099999999</v>
      </c>
      <c r="V117" s="147">
        <v>4.5930131160000004E-3</v>
      </c>
      <c r="W117" s="147">
        <v>2.2922431250000002E-3</v>
      </c>
      <c r="X117" s="147">
        <v>7.1760412699999998E-4</v>
      </c>
    </row>
    <row r="118" spans="1:24" ht="13.5" thickBot="1" x14ac:dyDescent="0.25">
      <c r="A118" s="149">
        <v>7956</v>
      </c>
      <c r="B118" s="149">
        <v>12537</v>
      </c>
      <c r="C118" s="150" t="s">
        <v>2488</v>
      </c>
      <c r="D118" s="150">
        <v>513561399</v>
      </c>
      <c r="E118" s="150" t="s">
        <v>429</v>
      </c>
      <c r="F118" s="150" t="s">
        <v>2489</v>
      </c>
      <c r="G118" s="150">
        <v>1179142</v>
      </c>
      <c r="H118" s="150" t="s">
        <v>102</v>
      </c>
      <c r="I118" s="150" t="s">
        <v>73</v>
      </c>
      <c r="J118" s="150" t="s">
        <v>53</v>
      </c>
      <c r="K118" s="150" t="s">
        <v>53</v>
      </c>
      <c r="L118" s="150" t="s">
        <v>821</v>
      </c>
      <c r="M118" s="150" t="s">
        <v>311</v>
      </c>
      <c r="N118" s="150" t="s">
        <v>648</v>
      </c>
      <c r="O118" s="150" t="s">
        <v>62</v>
      </c>
      <c r="P118" s="150" t="s">
        <v>1206</v>
      </c>
      <c r="Q118" s="153">
        <v>511472</v>
      </c>
      <c r="R118" s="153">
        <v>1</v>
      </c>
      <c r="S118" s="153">
        <v>588</v>
      </c>
      <c r="T118" s="153">
        <v>0</v>
      </c>
      <c r="U118" s="153">
        <v>3007.4553599999999</v>
      </c>
      <c r="V118" s="147">
        <v>4.7617940170000001E-3</v>
      </c>
      <c r="W118" s="147">
        <v>4.2028043760000003E-3</v>
      </c>
      <c r="X118" s="147">
        <v>1.315719843E-3</v>
      </c>
    </row>
    <row r="119" spans="1:24" ht="13.5" thickBot="1" x14ac:dyDescent="0.25">
      <c r="A119" s="149">
        <v>7956</v>
      </c>
      <c r="B119" s="149">
        <v>12537</v>
      </c>
      <c r="C119" s="150" t="s">
        <v>1654</v>
      </c>
      <c r="D119" s="150">
        <v>515763845</v>
      </c>
      <c r="E119" s="150" t="s">
        <v>429</v>
      </c>
      <c r="F119" s="150" t="s">
        <v>2490</v>
      </c>
      <c r="G119" s="150">
        <v>1179753</v>
      </c>
      <c r="H119" s="150" t="s">
        <v>102</v>
      </c>
      <c r="I119" s="150" t="s">
        <v>73</v>
      </c>
      <c r="J119" s="150" t="s">
        <v>53</v>
      </c>
      <c r="K119" s="150" t="s">
        <v>53</v>
      </c>
      <c r="L119" s="150" t="s">
        <v>821</v>
      </c>
      <c r="M119" s="150" t="s">
        <v>311</v>
      </c>
      <c r="N119" s="150" t="s">
        <v>649</v>
      </c>
      <c r="O119" s="150" t="s">
        <v>62</v>
      </c>
      <c r="P119" s="150" t="s">
        <v>1206</v>
      </c>
      <c r="Q119" s="153">
        <v>138079</v>
      </c>
      <c r="R119" s="153">
        <v>1</v>
      </c>
      <c r="S119" s="153">
        <v>585</v>
      </c>
      <c r="T119" s="153">
        <v>0</v>
      </c>
      <c r="U119" s="153">
        <v>807.76215000000002</v>
      </c>
      <c r="V119" s="147">
        <v>3.1724925980000001E-3</v>
      </c>
      <c r="W119" s="147">
        <v>1.128816854E-3</v>
      </c>
      <c r="X119" s="147">
        <v>3.5338469299999999E-4</v>
      </c>
    </row>
    <row r="120" spans="1:24" ht="13.5" thickBot="1" x14ac:dyDescent="0.25">
      <c r="A120" s="149">
        <v>7956</v>
      </c>
      <c r="B120" s="149">
        <v>12537</v>
      </c>
      <c r="C120" s="150" t="s">
        <v>2491</v>
      </c>
      <c r="D120" s="150">
        <v>515166544</v>
      </c>
      <c r="E120" s="150" t="s">
        <v>429</v>
      </c>
      <c r="F120" s="150" t="s">
        <v>2492</v>
      </c>
      <c r="G120" s="150">
        <v>1180876</v>
      </c>
      <c r="H120" s="150" t="s">
        <v>102</v>
      </c>
      <c r="I120" s="150" t="s">
        <v>73</v>
      </c>
      <c r="J120" s="150" t="s">
        <v>53</v>
      </c>
      <c r="K120" s="150" t="s">
        <v>53</v>
      </c>
      <c r="L120" s="150" t="s">
        <v>821</v>
      </c>
      <c r="M120" s="150" t="s">
        <v>311</v>
      </c>
      <c r="N120" s="150" t="s">
        <v>253</v>
      </c>
      <c r="O120" s="150" t="s">
        <v>62</v>
      </c>
      <c r="P120" s="150" t="s">
        <v>1206</v>
      </c>
      <c r="Q120" s="153">
        <v>300000</v>
      </c>
      <c r="R120" s="153">
        <v>1</v>
      </c>
      <c r="S120" s="153">
        <v>339.7</v>
      </c>
      <c r="T120" s="153">
        <v>0</v>
      </c>
      <c r="U120" s="153">
        <v>1019.1</v>
      </c>
      <c r="V120" s="147">
        <v>8.0765386640000002E-3</v>
      </c>
      <c r="W120" s="147">
        <v>1.424153454E-3</v>
      </c>
      <c r="X120" s="147">
        <v>4.4584205899999999E-4</v>
      </c>
    </row>
    <row r="121" spans="1:24" ht="13.5" thickBot="1" x14ac:dyDescent="0.25">
      <c r="A121" s="149">
        <v>7956</v>
      </c>
      <c r="B121" s="149">
        <v>12537</v>
      </c>
      <c r="C121" s="150" t="s">
        <v>2199</v>
      </c>
      <c r="D121" s="150">
        <v>513948216</v>
      </c>
      <c r="E121" s="150" t="s">
        <v>429</v>
      </c>
      <c r="F121" s="150" t="s">
        <v>2493</v>
      </c>
      <c r="G121" s="150">
        <v>1181437</v>
      </c>
      <c r="H121" s="150" t="s">
        <v>102</v>
      </c>
      <c r="I121" s="150" t="s">
        <v>73</v>
      </c>
      <c r="J121" s="150" t="s">
        <v>53</v>
      </c>
      <c r="K121" s="150" t="s">
        <v>53</v>
      </c>
      <c r="L121" s="150" t="s">
        <v>821</v>
      </c>
      <c r="M121" s="150" t="s">
        <v>311</v>
      </c>
      <c r="N121" s="150" t="s">
        <v>140</v>
      </c>
      <c r="O121" s="150" t="s">
        <v>62</v>
      </c>
      <c r="P121" s="150" t="s">
        <v>1206</v>
      </c>
      <c r="Q121" s="153">
        <v>400000</v>
      </c>
      <c r="R121" s="153">
        <v>1</v>
      </c>
      <c r="S121" s="153">
        <v>1269</v>
      </c>
      <c r="T121" s="153">
        <v>0</v>
      </c>
      <c r="U121" s="153">
        <v>5076</v>
      </c>
      <c r="V121" s="147">
        <v>8.6839477220000006E-3</v>
      </c>
      <c r="W121" s="147">
        <v>7.0935167639999998E-3</v>
      </c>
      <c r="X121" s="147">
        <v>2.2206793200000002E-3</v>
      </c>
    </row>
    <row r="122" spans="1:24" ht="13.5" thickBot="1" x14ac:dyDescent="0.25">
      <c r="A122" s="149">
        <v>7956</v>
      </c>
      <c r="B122" s="149">
        <v>12537</v>
      </c>
      <c r="C122" s="150" t="s">
        <v>2494</v>
      </c>
      <c r="D122" s="150">
        <v>511605719</v>
      </c>
      <c r="E122" s="150" t="s">
        <v>429</v>
      </c>
      <c r="F122" s="150" t="s">
        <v>2495</v>
      </c>
      <c r="G122" s="150">
        <v>1183656</v>
      </c>
      <c r="H122" s="150" t="s">
        <v>102</v>
      </c>
      <c r="I122" s="150" t="s">
        <v>73</v>
      </c>
      <c r="J122" s="150" t="s">
        <v>53</v>
      </c>
      <c r="K122" s="150" t="s">
        <v>53</v>
      </c>
      <c r="L122" s="150" t="s">
        <v>821</v>
      </c>
      <c r="M122" s="150" t="s">
        <v>311</v>
      </c>
      <c r="N122" s="150" t="s">
        <v>651</v>
      </c>
      <c r="O122" s="150" t="s">
        <v>62</v>
      </c>
      <c r="P122" s="150" t="s">
        <v>1206</v>
      </c>
      <c r="Q122" s="153">
        <v>407602</v>
      </c>
      <c r="R122" s="153">
        <v>1</v>
      </c>
      <c r="S122" s="153">
        <v>1161</v>
      </c>
      <c r="T122" s="153">
        <v>0</v>
      </c>
      <c r="U122" s="153">
        <v>4732.2592199999999</v>
      </c>
      <c r="V122" s="147">
        <v>5.828415965E-3</v>
      </c>
      <c r="W122" s="147">
        <v>6.6131521100000002E-3</v>
      </c>
      <c r="X122" s="147">
        <v>2.0702975150000001E-3</v>
      </c>
    </row>
    <row r="123" spans="1:24" ht="13.5" thickBot="1" x14ac:dyDescent="0.25">
      <c r="A123" s="149">
        <v>7956</v>
      </c>
      <c r="B123" s="149">
        <v>12537</v>
      </c>
      <c r="C123" s="150" t="s">
        <v>2496</v>
      </c>
      <c r="D123" s="150">
        <v>512737560</v>
      </c>
      <c r="E123" s="150" t="s">
        <v>429</v>
      </c>
      <c r="F123" s="150" t="s">
        <v>2497</v>
      </c>
      <c r="G123" s="150">
        <v>1183813</v>
      </c>
      <c r="H123" s="150" t="s">
        <v>102</v>
      </c>
      <c r="I123" s="150" t="s">
        <v>73</v>
      </c>
      <c r="J123" s="150" t="s">
        <v>53</v>
      </c>
      <c r="K123" s="150" t="s">
        <v>53</v>
      </c>
      <c r="L123" s="150" t="s">
        <v>821</v>
      </c>
      <c r="M123" s="150" t="s">
        <v>311</v>
      </c>
      <c r="N123" s="150" t="s">
        <v>654</v>
      </c>
      <c r="O123" s="150" t="s">
        <v>62</v>
      </c>
      <c r="P123" s="150" t="s">
        <v>1206</v>
      </c>
      <c r="Q123" s="153">
        <v>6900</v>
      </c>
      <c r="R123" s="153">
        <v>1</v>
      </c>
      <c r="S123" s="153">
        <v>1378</v>
      </c>
      <c r="T123" s="153">
        <v>0</v>
      </c>
      <c r="U123" s="153">
        <v>95.081999999999994</v>
      </c>
      <c r="V123" s="147">
        <v>1.1280834599999999E-4</v>
      </c>
      <c r="W123" s="147">
        <v>1.3287347500000001E-4</v>
      </c>
      <c r="X123" s="147">
        <v>4.1597051052490897E-5</v>
      </c>
    </row>
    <row r="124" spans="1:24" ht="13.5" thickBot="1" x14ac:dyDescent="0.25">
      <c r="A124" s="149">
        <v>7956</v>
      </c>
      <c r="B124" s="149">
        <v>12537</v>
      </c>
      <c r="C124" s="150" t="s">
        <v>1659</v>
      </c>
      <c r="D124" s="150">
        <v>511996803</v>
      </c>
      <c r="E124" s="150" t="s">
        <v>429</v>
      </c>
      <c r="F124" s="150" t="s">
        <v>2498</v>
      </c>
      <c r="G124" s="150">
        <v>1184902</v>
      </c>
      <c r="H124" s="150" t="s">
        <v>102</v>
      </c>
      <c r="I124" s="150" t="s">
        <v>73</v>
      </c>
      <c r="J124" s="150" t="s">
        <v>53</v>
      </c>
      <c r="K124" s="150" t="s">
        <v>53</v>
      </c>
      <c r="L124" s="150" t="s">
        <v>821</v>
      </c>
      <c r="M124" s="150" t="s">
        <v>311</v>
      </c>
      <c r="N124" s="150" t="s">
        <v>140</v>
      </c>
      <c r="O124" s="150" t="s">
        <v>62</v>
      </c>
      <c r="P124" s="150" t="s">
        <v>1206</v>
      </c>
      <c r="Q124" s="153">
        <v>23000</v>
      </c>
      <c r="R124" s="153">
        <v>1</v>
      </c>
      <c r="S124" s="153">
        <v>4530</v>
      </c>
      <c r="T124" s="153">
        <v>3.6102699999999999</v>
      </c>
      <c r="U124" s="153">
        <v>1045.51027</v>
      </c>
      <c r="V124" s="147">
        <v>3.7605761499999999E-4</v>
      </c>
      <c r="W124" s="147">
        <v>1.461060801E-3</v>
      </c>
      <c r="X124" s="147">
        <v>4.5739618500000002E-4</v>
      </c>
    </row>
    <row r="125" spans="1:24" ht="13.5" thickBot="1" x14ac:dyDescent="0.25">
      <c r="A125" s="149">
        <v>7956</v>
      </c>
      <c r="B125" s="149">
        <v>12537</v>
      </c>
      <c r="C125" s="150" t="s">
        <v>2499</v>
      </c>
      <c r="D125" s="150">
        <v>516476835</v>
      </c>
      <c r="E125" s="150" t="s">
        <v>429</v>
      </c>
      <c r="F125" s="150" t="s">
        <v>2500</v>
      </c>
      <c r="G125" s="150">
        <v>1184985</v>
      </c>
      <c r="H125" s="150" t="s">
        <v>102</v>
      </c>
      <c r="I125" s="150" t="s">
        <v>73</v>
      </c>
      <c r="J125" s="150" t="s">
        <v>53</v>
      </c>
      <c r="K125" s="150" t="s">
        <v>53</v>
      </c>
      <c r="L125" s="150" t="s">
        <v>821</v>
      </c>
      <c r="M125" s="150" t="s">
        <v>311</v>
      </c>
      <c r="N125" s="150" t="s">
        <v>252</v>
      </c>
      <c r="O125" s="150" t="s">
        <v>62</v>
      </c>
      <c r="P125" s="150" t="s">
        <v>1206</v>
      </c>
      <c r="Q125" s="153">
        <v>21200</v>
      </c>
      <c r="R125" s="153">
        <v>1</v>
      </c>
      <c r="S125" s="153">
        <v>1941</v>
      </c>
      <c r="T125" s="153">
        <v>2.3315700000000001</v>
      </c>
      <c r="U125" s="153">
        <v>413.82357000000002</v>
      </c>
      <c r="V125" s="147">
        <v>4.5196407399999999E-4</v>
      </c>
      <c r="W125" s="147">
        <v>5.7830268500000002E-4</v>
      </c>
      <c r="X125" s="147">
        <v>1.8104204900000001E-4</v>
      </c>
    </row>
    <row r="126" spans="1:24" ht="13.5" thickBot="1" x14ac:dyDescent="0.25">
      <c r="A126" s="149">
        <v>7956</v>
      </c>
      <c r="B126" s="149">
        <v>12537</v>
      </c>
      <c r="C126" s="150" t="s">
        <v>2501</v>
      </c>
      <c r="D126" s="150">
        <v>514259183</v>
      </c>
      <c r="E126" s="150" t="s">
        <v>429</v>
      </c>
      <c r="F126" s="150" t="s">
        <v>2502</v>
      </c>
      <c r="G126" s="150">
        <v>1187640</v>
      </c>
      <c r="H126" s="150" t="s">
        <v>102</v>
      </c>
      <c r="I126" s="150" t="s">
        <v>73</v>
      </c>
      <c r="J126" s="150" t="s">
        <v>53</v>
      </c>
      <c r="K126" s="150" t="s">
        <v>53</v>
      </c>
      <c r="L126" s="150" t="s">
        <v>821</v>
      </c>
      <c r="M126" s="150" t="s">
        <v>311</v>
      </c>
      <c r="N126" s="150" t="s">
        <v>645</v>
      </c>
      <c r="O126" s="150" t="s">
        <v>62</v>
      </c>
      <c r="P126" s="150" t="s">
        <v>1206</v>
      </c>
      <c r="Q126" s="153">
        <v>201800</v>
      </c>
      <c r="R126" s="153">
        <v>1</v>
      </c>
      <c r="S126" s="153">
        <v>847.8</v>
      </c>
      <c r="T126" s="153">
        <v>0</v>
      </c>
      <c r="U126" s="153">
        <v>1710.8604</v>
      </c>
      <c r="V126" s="147">
        <v>1.2994592176E-2</v>
      </c>
      <c r="W126" s="147">
        <v>2.3908622789999999E-3</v>
      </c>
      <c r="X126" s="147">
        <v>7.4847760199999998E-4</v>
      </c>
    </row>
    <row r="127" spans="1:24" ht="13.5" thickBot="1" x14ac:dyDescent="0.25">
      <c r="A127" s="149">
        <v>7956</v>
      </c>
      <c r="B127" s="149">
        <v>12537</v>
      </c>
      <c r="C127" s="150" t="s">
        <v>1741</v>
      </c>
      <c r="D127" s="150">
        <v>510459928</v>
      </c>
      <c r="E127" s="150" t="s">
        <v>429</v>
      </c>
      <c r="F127" s="150" t="s">
        <v>2503</v>
      </c>
      <c r="G127" s="150">
        <v>1188242</v>
      </c>
      <c r="H127" s="150" t="s">
        <v>102</v>
      </c>
      <c r="I127" s="150" t="s">
        <v>73</v>
      </c>
      <c r="J127" s="150" t="s">
        <v>53</v>
      </c>
      <c r="K127" s="150" t="s">
        <v>53</v>
      </c>
      <c r="L127" s="150" t="s">
        <v>821</v>
      </c>
      <c r="M127" s="150" t="s">
        <v>311</v>
      </c>
      <c r="N127" s="150" t="s">
        <v>156</v>
      </c>
      <c r="O127" s="150" t="s">
        <v>62</v>
      </c>
      <c r="P127" s="150" t="s">
        <v>1206</v>
      </c>
      <c r="Q127" s="153">
        <v>3531900</v>
      </c>
      <c r="R127" s="153">
        <v>1</v>
      </c>
      <c r="S127" s="153">
        <v>279</v>
      </c>
      <c r="T127" s="153">
        <v>0</v>
      </c>
      <c r="U127" s="153">
        <v>9854.0010000000002</v>
      </c>
      <c r="V127" s="147">
        <v>3.8525204680000002E-3</v>
      </c>
      <c r="W127" s="147">
        <v>1.377059127E-2</v>
      </c>
      <c r="X127" s="147">
        <v>4.3109882270000004E-3</v>
      </c>
    </row>
    <row r="128" spans="1:24" ht="13.5" thickBot="1" x14ac:dyDescent="0.25">
      <c r="A128" s="149">
        <v>7956</v>
      </c>
      <c r="B128" s="149">
        <v>12537</v>
      </c>
      <c r="C128" s="150" t="s">
        <v>1751</v>
      </c>
      <c r="D128" s="150">
        <v>513775163</v>
      </c>
      <c r="E128" s="150" t="s">
        <v>429</v>
      </c>
      <c r="F128" s="150" t="s">
        <v>2504</v>
      </c>
      <c r="G128" s="150">
        <v>1198910</v>
      </c>
      <c r="H128" s="150" t="s">
        <v>102</v>
      </c>
      <c r="I128" s="150" t="s">
        <v>73</v>
      </c>
      <c r="J128" s="150" t="s">
        <v>53</v>
      </c>
      <c r="K128" s="150" t="s">
        <v>53</v>
      </c>
      <c r="L128" s="150" t="s">
        <v>821</v>
      </c>
      <c r="M128" s="150" t="s">
        <v>311</v>
      </c>
      <c r="N128" s="150" t="s">
        <v>156</v>
      </c>
      <c r="O128" s="150" t="s">
        <v>62</v>
      </c>
      <c r="P128" s="150" t="s">
        <v>1206</v>
      </c>
      <c r="Q128" s="153">
        <v>39291</v>
      </c>
      <c r="R128" s="153">
        <v>1</v>
      </c>
      <c r="S128" s="153">
        <v>8896</v>
      </c>
      <c r="T128" s="153">
        <v>0</v>
      </c>
      <c r="U128" s="153">
        <v>3495.3273600000002</v>
      </c>
      <c r="V128" s="147">
        <v>3.1448365680000001E-3</v>
      </c>
      <c r="W128" s="147">
        <v>4.884586923E-3</v>
      </c>
      <c r="X128" s="147">
        <v>1.52915705E-3</v>
      </c>
    </row>
    <row r="129" spans="1:24" ht="13.5" thickBot="1" x14ac:dyDescent="0.25">
      <c r="A129" s="149">
        <v>7956</v>
      </c>
      <c r="B129" s="149">
        <v>12537</v>
      </c>
      <c r="C129" s="150" t="s">
        <v>2505</v>
      </c>
      <c r="D129" s="150">
        <v>516854239</v>
      </c>
      <c r="E129" s="150" t="s">
        <v>429</v>
      </c>
      <c r="F129" s="150" t="s">
        <v>2506</v>
      </c>
      <c r="G129" s="150">
        <v>1203181</v>
      </c>
      <c r="H129" s="150" t="s">
        <v>102</v>
      </c>
      <c r="I129" s="150" t="s">
        <v>73</v>
      </c>
      <c r="J129" s="150" t="s">
        <v>53</v>
      </c>
      <c r="K129" s="150" t="s">
        <v>53</v>
      </c>
      <c r="L129" s="150" t="s">
        <v>821</v>
      </c>
      <c r="M129" s="150" t="s">
        <v>311</v>
      </c>
      <c r="N129" s="150" t="s">
        <v>257</v>
      </c>
      <c r="O129" s="150" t="s">
        <v>62</v>
      </c>
      <c r="P129" s="150" t="s">
        <v>1206</v>
      </c>
      <c r="Q129" s="153">
        <v>400400</v>
      </c>
      <c r="R129" s="153">
        <v>1</v>
      </c>
      <c r="S129" s="153">
        <v>764.1</v>
      </c>
      <c r="T129" s="153">
        <v>0</v>
      </c>
      <c r="U129" s="153">
        <v>3059.4564</v>
      </c>
      <c r="V129" s="147">
        <v>1.0096832760999999E-2</v>
      </c>
      <c r="W129" s="147">
        <v>4.2754738500000002E-3</v>
      </c>
      <c r="X129" s="147">
        <v>1.338469574E-3</v>
      </c>
    </row>
    <row r="130" spans="1:24" ht="13.5" thickBot="1" x14ac:dyDescent="0.25">
      <c r="A130" s="149">
        <v>7956</v>
      </c>
      <c r="B130" s="149">
        <v>12537</v>
      </c>
      <c r="C130" s="150" t="s">
        <v>1385</v>
      </c>
      <c r="D130" s="150">
        <v>520036658</v>
      </c>
      <c r="E130" s="150" t="s">
        <v>429</v>
      </c>
      <c r="F130" s="150" t="s">
        <v>2507</v>
      </c>
      <c r="G130" s="150">
        <v>2590248</v>
      </c>
      <c r="H130" s="150" t="s">
        <v>102</v>
      </c>
      <c r="I130" s="150" t="s">
        <v>73</v>
      </c>
      <c r="J130" s="150" t="s">
        <v>53</v>
      </c>
      <c r="K130" s="150" t="s">
        <v>53</v>
      </c>
      <c r="L130" s="150" t="s">
        <v>821</v>
      </c>
      <c r="M130" s="150" t="s">
        <v>311</v>
      </c>
      <c r="N130" s="150" t="s">
        <v>156</v>
      </c>
      <c r="O130" s="150" t="s">
        <v>62</v>
      </c>
      <c r="P130" s="150" t="s">
        <v>1206</v>
      </c>
      <c r="Q130" s="153">
        <v>5847037</v>
      </c>
      <c r="R130" s="153">
        <v>1</v>
      </c>
      <c r="S130" s="153">
        <v>122</v>
      </c>
      <c r="T130" s="153">
        <v>973.29777999999999</v>
      </c>
      <c r="U130" s="153">
        <v>8106.6829200000002</v>
      </c>
      <c r="V130" s="147">
        <v>1.86446202E-3</v>
      </c>
      <c r="W130" s="147">
        <v>1.1328780771E-2</v>
      </c>
      <c r="X130" s="147">
        <v>3.5465608970000001E-3</v>
      </c>
    </row>
    <row r="131" spans="1:24" ht="13.5" thickBot="1" x14ac:dyDescent="0.25">
      <c r="A131" s="149">
        <v>7956</v>
      </c>
      <c r="B131" s="149">
        <v>12537</v>
      </c>
      <c r="C131" s="150" t="s">
        <v>2508</v>
      </c>
      <c r="D131" s="150">
        <v>66664579</v>
      </c>
      <c r="E131" s="150" t="s">
        <v>430</v>
      </c>
      <c r="F131" s="150" t="s">
        <v>2509</v>
      </c>
      <c r="G131" s="150" t="s">
        <v>2510</v>
      </c>
      <c r="H131" s="150" t="s">
        <v>76</v>
      </c>
      <c r="I131" s="150" t="s">
        <v>73</v>
      </c>
      <c r="J131" s="150" t="s">
        <v>61</v>
      </c>
      <c r="K131" s="150" t="s">
        <v>53</v>
      </c>
      <c r="L131" s="150" t="s">
        <v>821</v>
      </c>
      <c r="M131" s="150" t="s">
        <v>479</v>
      </c>
      <c r="N131" s="150" t="s">
        <v>915</v>
      </c>
      <c r="O131" s="150" t="s">
        <v>62</v>
      </c>
      <c r="P131" s="150" t="s">
        <v>1207</v>
      </c>
      <c r="Q131" s="153">
        <v>46406</v>
      </c>
      <c r="R131" s="153">
        <v>3.681</v>
      </c>
      <c r="S131" s="153">
        <v>827</v>
      </c>
      <c r="T131" s="153">
        <v>0</v>
      </c>
      <c r="U131" s="153">
        <v>1412.68542</v>
      </c>
      <c r="V131" s="147">
        <v>6.5942146099999999E-4</v>
      </c>
      <c r="W131" s="147">
        <v>1.974174095E-3</v>
      </c>
      <c r="X131" s="147">
        <v>6.1803019999999995E-4</v>
      </c>
    </row>
    <row r="132" spans="1:24" ht="13.5" thickBot="1" x14ac:dyDescent="0.25">
      <c r="A132" s="149">
        <v>7956</v>
      </c>
      <c r="B132" s="149">
        <v>12537</v>
      </c>
      <c r="C132" s="150" t="s">
        <v>2511</v>
      </c>
      <c r="D132" s="150">
        <v>20726639</v>
      </c>
      <c r="E132" s="150" t="s">
        <v>430</v>
      </c>
      <c r="F132" s="150" t="s">
        <v>2512</v>
      </c>
      <c r="G132" s="150" t="s">
        <v>2513</v>
      </c>
      <c r="H132" s="150" t="s">
        <v>76</v>
      </c>
      <c r="I132" s="150" t="s">
        <v>73</v>
      </c>
      <c r="J132" s="150" t="s">
        <v>61</v>
      </c>
      <c r="K132" s="150" t="s">
        <v>314</v>
      </c>
      <c r="L132" s="150" t="s">
        <v>821</v>
      </c>
      <c r="M132" s="150" t="s">
        <v>479</v>
      </c>
      <c r="N132" s="150" t="s">
        <v>202</v>
      </c>
      <c r="O132" s="150" t="s">
        <v>62</v>
      </c>
      <c r="P132" s="150" t="s">
        <v>1207</v>
      </c>
      <c r="Q132" s="153">
        <v>12910</v>
      </c>
      <c r="R132" s="153">
        <v>3.681</v>
      </c>
      <c r="S132" s="153">
        <v>7098</v>
      </c>
      <c r="T132" s="153">
        <v>0</v>
      </c>
      <c r="U132" s="153">
        <v>3373.0909799999999</v>
      </c>
      <c r="V132" s="147">
        <v>2.2599157599999999E-4</v>
      </c>
      <c r="W132" s="147">
        <v>4.7137662360000002E-3</v>
      </c>
      <c r="X132" s="147">
        <v>1.475680335E-3</v>
      </c>
    </row>
    <row r="133" spans="1:24" ht="13.5" thickBot="1" x14ac:dyDescent="0.25">
      <c r="A133" s="149">
        <v>7956</v>
      </c>
      <c r="B133" s="149">
        <v>12537</v>
      </c>
      <c r="C133" s="154" t="s">
        <v>2514</v>
      </c>
      <c r="D133" s="154">
        <v>59941502</v>
      </c>
      <c r="E133" s="150" t="s">
        <v>430</v>
      </c>
      <c r="F133" s="150" t="s">
        <v>2514</v>
      </c>
      <c r="G133" s="150" t="s">
        <v>2515</v>
      </c>
      <c r="H133" s="150" t="s">
        <v>76</v>
      </c>
      <c r="I133" s="150" t="s">
        <v>73</v>
      </c>
      <c r="J133" s="150" t="s">
        <v>61</v>
      </c>
      <c r="K133" s="150" t="s">
        <v>315</v>
      </c>
      <c r="L133" s="150" t="s">
        <v>821</v>
      </c>
      <c r="M133" s="150" t="s">
        <v>479</v>
      </c>
      <c r="N133" s="150" t="s">
        <v>923</v>
      </c>
      <c r="O133" s="150" t="s">
        <v>62</v>
      </c>
      <c r="P133" s="150" t="s">
        <v>1207</v>
      </c>
      <c r="Q133" s="153">
        <v>306386.77</v>
      </c>
      <c r="R133" s="153">
        <v>3.681</v>
      </c>
      <c r="S133" s="153">
        <v>14.9</v>
      </c>
      <c r="T133" s="153">
        <v>0</v>
      </c>
      <c r="U133" s="153">
        <v>168.04365000000001</v>
      </c>
      <c r="V133" s="147">
        <v>2.804177683E-3</v>
      </c>
      <c r="W133" s="147">
        <v>2.3483460300000001E-4</v>
      </c>
      <c r="X133" s="147">
        <v>7.3516756989723704E-5</v>
      </c>
    </row>
    <row r="134" spans="1:24" ht="13.5" thickBot="1" x14ac:dyDescent="0.25">
      <c r="A134" s="149">
        <v>7956</v>
      </c>
      <c r="B134" s="149">
        <v>12537</v>
      </c>
      <c r="C134" s="150" t="s">
        <v>2516</v>
      </c>
      <c r="D134" s="150">
        <v>70769793</v>
      </c>
      <c r="E134" s="150" t="s">
        <v>430</v>
      </c>
      <c r="F134" s="150" t="s">
        <v>2517</v>
      </c>
      <c r="G134" s="150" t="s">
        <v>2518</v>
      </c>
      <c r="H134" s="150" t="s">
        <v>76</v>
      </c>
      <c r="I134" s="150" t="s">
        <v>73</v>
      </c>
      <c r="J134" s="150" t="s">
        <v>61</v>
      </c>
      <c r="K134" s="150" t="s">
        <v>53</v>
      </c>
      <c r="L134" s="150" t="s">
        <v>821</v>
      </c>
      <c r="M134" s="150" t="s">
        <v>479</v>
      </c>
      <c r="N134" s="150" t="s">
        <v>1158</v>
      </c>
      <c r="O134" s="150" t="s">
        <v>62</v>
      </c>
      <c r="P134" s="150" t="s">
        <v>1207</v>
      </c>
      <c r="Q134" s="153">
        <v>17000</v>
      </c>
      <c r="R134" s="153">
        <v>3.681</v>
      </c>
      <c r="S134" s="153">
        <v>4345</v>
      </c>
      <c r="T134" s="153">
        <v>0</v>
      </c>
      <c r="U134" s="153">
        <v>2718.9706500000002</v>
      </c>
      <c r="V134" s="147">
        <v>3.76086782E-4</v>
      </c>
      <c r="W134" s="147">
        <v>3.7996579760000001E-3</v>
      </c>
      <c r="X134" s="147">
        <v>1.1895117989999999E-3</v>
      </c>
    </row>
    <row r="135" spans="1:24" ht="13.5" thickBot="1" x14ac:dyDescent="0.25">
      <c r="A135" s="149">
        <v>7956</v>
      </c>
      <c r="B135" s="149">
        <v>12537</v>
      </c>
      <c r="C135" s="150" t="s">
        <v>2519</v>
      </c>
      <c r="D135" s="150">
        <v>68881663</v>
      </c>
      <c r="E135" s="150" t="s">
        <v>430</v>
      </c>
      <c r="F135" s="150" t="s">
        <v>2520</v>
      </c>
      <c r="G135" s="150" t="s">
        <v>2521</v>
      </c>
      <c r="H135" s="150" t="s">
        <v>76</v>
      </c>
      <c r="I135" s="150" t="s">
        <v>73</v>
      </c>
      <c r="J135" s="150" t="s">
        <v>61</v>
      </c>
      <c r="K135" s="150" t="s">
        <v>314</v>
      </c>
      <c r="L135" s="150" t="s">
        <v>821</v>
      </c>
      <c r="M135" s="150" t="s">
        <v>479</v>
      </c>
      <c r="N135" s="150" t="s">
        <v>913</v>
      </c>
      <c r="O135" s="150" t="s">
        <v>62</v>
      </c>
      <c r="P135" s="150" t="s">
        <v>1207</v>
      </c>
      <c r="Q135" s="153">
        <v>823.35</v>
      </c>
      <c r="R135" s="153">
        <v>3.681</v>
      </c>
      <c r="S135" s="153">
        <v>1064</v>
      </c>
      <c r="T135" s="153">
        <v>0</v>
      </c>
      <c r="U135" s="153">
        <v>32.247190000000003</v>
      </c>
      <c r="V135" s="147">
        <v>4.2183715622519704E-6</v>
      </c>
      <c r="W135" s="147">
        <v>4.5064220423433298E-5</v>
      </c>
      <c r="X135" s="147">
        <v>1.4107696606396301E-5</v>
      </c>
    </row>
    <row r="136" spans="1:24" ht="13.5" thickBot="1" x14ac:dyDescent="0.25">
      <c r="A136" s="149">
        <v>7956</v>
      </c>
      <c r="B136" s="149">
        <v>12537</v>
      </c>
      <c r="C136" s="150" t="s">
        <v>2522</v>
      </c>
      <c r="D136" s="150">
        <v>39770802</v>
      </c>
      <c r="E136" s="150" t="s">
        <v>430</v>
      </c>
      <c r="F136" s="150" t="s">
        <v>2523</v>
      </c>
      <c r="G136" s="150" t="s">
        <v>2524</v>
      </c>
      <c r="H136" s="150" t="s">
        <v>76</v>
      </c>
      <c r="I136" s="150" t="s">
        <v>73</v>
      </c>
      <c r="J136" s="150" t="s">
        <v>61</v>
      </c>
      <c r="K136" s="150" t="s">
        <v>53</v>
      </c>
      <c r="L136" s="150" t="s">
        <v>821</v>
      </c>
      <c r="M136" s="150" t="s">
        <v>476</v>
      </c>
      <c r="N136" s="150" t="s">
        <v>915</v>
      </c>
      <c r="O136" s="150" t="s">
        <v>62</v>
      </c>
      <c r="P136" s="150" t="s">
        <v>1207</v>
      </c>
      <c r="Q136" s="153">
        <v>86853</v>
      </c>
      <c r="R136" s="153">
        <v>3.681</v>
      </c>
      <c r="S136" s="153">
        <v>900</v>
      </c>
      <c r="T136" s="153">
        <v>0</v>
      </c>
      <c r="U136" s="153">
        <v>2877.35304</v>
      </c>
      <c r="V136" s="147">
        <v>1.103312269E-3</v>
      </c>
      <c r="W136" s="147">
        <v>4.0209913360000002E-3</v>
      </c>
      <c r="X136" s="147">
        <v>1.2588018890000001E-3</v>
      </c>
    </row>
    <row r="137" spans="1:24" ht="13.5" thickBot="1" x14ac:dyDescent="0.25">
      <c r="A137" s="149">
        <v>7956</v>
      </c>
      <c r="B137" s="149">
        <v>12537</v>
      </c>
      <c r="C137" s="154" t="s">
        <v>2525</v>
      </c>
      <c r="D137" s="154">
        <v>56038566</v>
      </c>
      <c r="E137" s="150" t="s">
        <v>430</v>
      </c>
      <c r="F137" s="150" t="s">
        <v>2525</v>
      </c>
      <c r="G137" s="150" t="s">
        <v>2526</v>
      </c>
      <c r="H137" s="150" t="s">
        <v>76</v>
      </c>
      <c r="I137" s="150" t="s">
        <v>73</v>
      </c>
      <c r="J137" s="150" t="s">
        <v>61</v>
      </c>
      <c r="K137" s="150" t="s">
        <v>53</v>
      </c>
      <c r="L137" s="150" t="s">
        <v>821</v>
      </c>
      <c r="M137" s="150" t="s">
        <v>479</v>
      </c>
      <c r="N137" s="150" t="s">
        <v>917</v>
      </c>
      <c r="O137" s="150" t="s">
        <v>62</v>
      </c>
      <c r="P137" s="150" t="s">
        <v>1207</v>
      </c>
      <c r="Q137" s="153">
        <v>140676.54999999999</v>
      </c>
      <c r="R137" s="153">
        <v>3.681</v>
      </c>
      <c r="S137" s="153">
        <v>209</v>
      </c>
      <c r="T137" s="153">
        <v>0</v>
      </c>
      <c r="U137" s="153">
        <v>1082.2655</v>
      </c>
      <c r="V137" s="147">
        <v>1.815089481E-3</v>
      </c>
      <c r="W137" s="147">
        <v>1.512424836E-3</v>
      </c>
      <c r="X137" s="147">
        <v>4.73476086E-4</v>
      </c>
    </row>
    <row r="138" spans="1:24" ht="13.5" thickBot="1" x14ac:dyDescent="0.25">
      <c r="A138" s="149">
        <v>7956</v>
      </c>
      <c r="B138" s="149">
        <v>12537</v>
      </c>
      <c r="C138" s="150" t="s">
        <v>2527</v>
      </c>
      <c r="D138" s="150">
        <v>117894</v>
      </c>
      <c r="E138" s="150" t="s">
        <v>430</v>
      </c>
      <c r="F138" s="150" t="s">
        <v>2528</v>
      </c>
      <c r="G138" s="150" t="s">
        <v>2529</v>
      </c>
      <c r="H138" s="150" t="s">
        <v>76</v>
      </c>
      <c r="I138" s="150" t="s">
        <v>73</v>
      </c>
      <c r="J138" s="150" t="s">
        <v>61</v>
      </c>
      <c r="K138" s="150" t="s">
        <v>153</v>
      </c>
      <c r="L138" s="150" t="s">
        <v>821</v>
      </c>
      <c r="M138" s="150" t="s">
        <v>102</v>
      </c>
      <c r="N138" s="150" t="s">
        <v>885</v>
      </c>
      <c r="O138" s="150" t="s">
        <v>62</v>
      </c>
      <c r="P138" s="150" t="s">
        <v>1216</v>
      </c>
      <c r="Q138" s="153">
        <v>11050</v>
      </c>
      <c r="R138" s="153">
        <v>3.9790999999999999</v>
      </c>
      <c r="S138" s="153">
        <v>51980</v>
      </c>
      <c r="T138" s="153">
        <v>0</v>
      </c>
      <c r="U138" s="153">
        <v>22855.11479</v>
      </c>
      <c r="V138" s="147">
        <v>2.5367979100000002E-4</v>
      </c>
      <c r="W138" s="147">
        <v>3.1939152859000002E-2</v>
      </c>
      <c r="X138" s="147">
        <v>9.9987944789999995E-3</v>
      </c>
    </row>
    <row r="139" spans="1:24" ht="13.5" thickBot="1" x14ac:dyDescent="0.25">
      <c r="A139" s="149">
        <v>7956</v>
      </c>
      <c r="B139" s="149">
        <v>12537</v>
      </c>
      <c r="C139" s="150" t="s">
        <v>2530</v>
      </c>
      <c r="D139" s="150">
        <v>359009</v>
      </c>
      <c r="E139" s="150" t="s">
        <v>430</v>
      </c>
      <c r="F139" s="150" t="s">
        <v>2531</v>
      </c>
      <c r="G139" s="150" t="s">
        <v>2532</v>
      </c>
      <c r="H139" s="150" t="s">
        <v>76</v>
      </c>
      <c r="I139" s="150" t="s">
        <v>73</v>
      </c>
      <c r="J139" s="150" t="s">
        <v>61</v>
      </c>
      <c r="K139" s="150" t="s">
        <v>53</v>
      </c>
      <c r="L139" s="150" t="s">
        <v>821</v>
      </c>
      <c r="M139" s="150" t="s">
        <v>479</v>
      </c>
      <c r="N139" s="150" t="s">
        <v>919</v>
      </c>
      <c r="O139" s="150" t="s">
        <v>62</v>
      </c>
      <c r="P139" s="150" t="s">
        <v>1207</v>
      </c>
      <c r="Q139" s="153">
        <v>46349</v>
      </c>
      <c r="R139" s="153">
        <v>3.681</v>
      </c>
      <c r="S139" s="153">
        <v>2796</v>
      </c>
      <c r="T139" s="153">
        <v>12.653</v>
      </c>
      <c r="U139" s="153">
        <v>4816.8510299999998</v>
      </c>
      <c r="V139" s="147">
        <v>2.3298471159999999E-3</v>
      </c>
      <c r="W139" s="147">
        <v>6.7313659440000001E-3</v>
      </c>
      <c r="X139" s="147">
        <v>2.1073052540000001E-3</v>
      </c>
    </row>
    <row r="140" spans="1:24" ht="13.5" thickBot="1" x14ac:dyDescent="0.25">
      <c r="A140" s="149">
        <v>7956</v>
      </c>
      <c r="B140" s="149">
        <v>12537</v>
      </c>
      <c r="C140" s="150" t="s">
        <v>2533</v>
      </c>
      <c r="D140" s="150">
        <v>1729029</v>
      </c>
      <c r="E140" s="150" t="s">
        <v>430</v>
      </c>
      <c r="F140" s="150" t="s">
        <v>2534</v>
      </c>
      <c r="G140" s="150" t="s">
        <v>2535</v>
      </c>
      <c r="H140" s="150" t="s">
        <v>76</v>
      </c>
      <c r="I140" s="150" t="s">
        <v>73</v>
      </c>
      <c r="J140" s="150" t="s">
        <v>61</v>
      </c>
      <c r="K140" s="150" t="s">
        <v>209</v>
      </c>
      <c r="L140" s="150" t="s">
        <v>821</v>
      </c>
      <c r="M140" s="150" t="s">
        <v>501</v>
      </c>
      <c r="N140" s="150" t="s">
        <v>907</v>
      </c>
      <c r="O140" s="150" t="s">
        <v>62</v>
      </c>
      <c r="P140" s="150" t="s">
        <v>1212</v>
      </c>
      <c r="Q140" s="153">
        <v>163110.22</v>
      </c>
      <c r="R140" s="153">
        <v>4.0739999999999998</v>
      </c>
      <c r="S140" s="153">
        <v>545</v>
      </c>
      <c r="T140" s="153">
        <v>0</v>
      </c>
      <c r="U140" s="153">
        <v>3621.5851499999999</v>
      </c>
      <c r="V140" s="147">
        <v>9.9501413849999998E-3</v>
      </c>
      <c r="W140" s="147">
        <v>5.0610273780000003E-3</v>
      </c>
      <c r="X140" s="147">
        <v>1.584393075E-3</v>
      </c>
    </row>
    <row r="141" spans="1:24" ht="13.5" thickBot="1" x14ac:dyDescent="0.25">
      <c r="A141" s="149">
        <v>7956</v>
      </c>
      <c r="B141" s="149">
        <v>12537</v>
      </c>
      <c r="C141" s="150" t="s">
        <v>2536</v>
      </c>
      <c r="D141" s="150">
        <v>126685</v>
      </c>
      <c r="E141" s="150" t="s">
        <v>430</v>
      </c>
      <c r="F141" s="150" t="s">
        <v>2537</v>
      </c>
      <c r="G141" s="150" t="s">
        <v>2538</v>
      </c>
      <c r="H141" s="150" t="s">
        <v>76</v>
      </c>
      <c r="I141" s="150" t="s">
        <v>73</v>
      </c>
      <c r="J141" s="150" t="s">
        <v>61</v>
      </c>
      <c r="K141" s="150" t="s">
        <v>314</v>
      </c>
      <c r="L141" s="150" t="s">
        <v>821</v>
      </c>
      <c r="M141" s="150" t="s">
        <v>479</v>
      </c>
      <c r="N141" s="150" t="s">
        <v>931</v>
      </c>
      <c r="O141" s="150" t="s">
        <v>62</v>
      </c>
      <c r="P141" s="150" t="s">
        <v>1207</v>
      </c>
      <c r="Q141" s="153">
        <v>84094</v>
      </c>
      <c r="R141" s="153">
        <v>3.681</v>
      </c>
      <c r="S141" s="153">
        <v>426</v>
      </c>
      <c r="T141" s="153">
        <v>0</v>
      </c>
      <c r="U141" s="153">
        <v>1318.6830600000001</v>
      </c>
      <c r="V141" s="147">
        <v>3.6904794759999998E-3</v>
      </c>
      <c r="W141" s="147">
        <v>1.842809376E-3</v>
      </c>
      <c r="X141" s="147">
        <v>5.76905477E-4</v>
      </c>
    </row>
    <row r="142" spans="1:24" ht="13.5" thickBot="1" x14ac:dyDescent="0.25">
      <c r="A142" s="149">
        <v>7956</v>
      </c>
      <c r="B142" s="149">
        <v>12537</v>
      </c>
      <c r="C142" s="150" t="s">
        <v>2539</v>
      </c>
      <c r="D142" s="150">
        <v>12231699</v>
      </c>
      <c r="E142" s="150" t="s">
        <v>430</v>
      </c>
      <c r="F142" s="150" t="s">
        <v>2540</v>
      </c>
      <c r="G142" s="150" t="s">
        <v>2541</v>
      </c>
      <c r="H142" s="150" t="s">
        <v>76</v>
      </c>
      <c r="I142" s="150" t="s">
        <v>73</v>
      </c>
      <c r="J142" s="150" t="s">
        <v>61</v>
      </c>
      <c r="K142" s="150" t="s">
        <v>315</v>
      </c>
      <c r="L142" s="150" t="s">
        <v>821</v>
      </c>
      <c r="M142" s="150" t="s">
        <v>494</v>
      </c>
      <c r="N142" s="150" t="s">
        <v>900</v>
      </c>
      <c r="O142" s="150" t="s">
        <v>62</v>
      </c>
      <c r="P142" s="150" t="s">
        <v>1213</v>
      </c>
      <c r="Q142" s="153">
        <v>108689</v>
      </c>
      <c r="R142" s="153">
        <v>4.6535000000000002</v>
      </c>
      <c r="S142" s="153">
        <v>1415</v>
      </c>
      <c r="T142" s="153">
        <v>0</v>
      </c>
      <c r="U142" s="153">
        <v>7156.8473000000004</v>
      </c>
      <c r="V142" s="147">
        <v>2.5839389680000001E-3</v>
      </c>
      <c r="W142" s="147">
        <v>1.0001421651E-2</v>
      </c>
      <c r="X142" s="147">
        <v>3.1310210390000002E-3</v>
      </c>
    </row>
    <row r="143" spans="1:24" ht="13.5" thickBot="1" x14ac:dyDescent="0.25">
      <c r="A143" s="149">
        <v>7956</v>
      </c>
      <c r="B143" s="149">
        <v>12537</v>
      </c>
      <c r="C143" s="150" t="s">
        <v>2542</v>
      </c>
      <c r="D143" s="150">
        <v>231239</v>
      </c>
      <c r="E143" s="150" t="s">
        <v>430</v>
      </c>
      <c r="F143" s="150" t="s">
        <v>2542</v>
      </c>
      <c r="G143" s="150" t="s">
        <v>2543</v>
      </c>
      <c r="H143" s="150" t="s">
        <v>76</v>
      </c>
      <c r="I143" s="150" t="s">
        <v>73</v>
      </c>
      <c r="J143" s="150" t="s">
        <v>61</v>
      </c>
      <c r="K143" s="150" t="s">
        <v>164</v>
      </c>
      <c r="L143" s="150" t="s">
        <v>821</v>
      </c>
      <c r="M143" s="150" t="s">
        <v>102</v>
      </c>
      <c r="N143" s="150" t="s">
        <v>876</v>
      </c>
      <c r="O143" s="150" t="s">
        <v>62</v>
      </c>
      <c r="P143" s="150" t="s">
        <v>1216</v>
      </c>
      <c r="Q143" s="153">
        <v>65000</v>
      </c>
      <c r="R143" s="153">
        <v>3.9790999999999999</v>
      </c>
      <c r="S143" s="153">
        <v>2670</v>
      </c>
      <c r="T143" s="153">
        <v>0</v>
      </c>
      <c r="U143" s="153">
        <v>6905.7280499999997</v>
      </c>
      <c r="V143" s="147">
        <v>4.7773125900000001E-4</v>
      </c>
      <c r="W143" s="147">
        <v>9.6504920589999994E-3</v>
      </c>
      <c r="X143" s="147">
        <v>3.0211598639999998E-3</v>
      </c>
    </row>
    <row r="144" spans="1:24" ht="13.5" thickBot="1" x14ac:dyDescent="0.25">
      <c r="A144" s="149">
        <v>7956</v>
      </c>
      <c r="B144" s="149">
        <v>12537</v>
      </c>
      <c r="C144" s="150" t="s">
        <v>2544</v>
      </c>
      <c r="D144" s="150">
        <v>815103</v>
      </c>
      <c r="E144" s="150" t="s">
        <v>430</v>
      </c>
      <c r="F144" s="150" t="s">
        <v>2545</v>
      </c>
      <c r="G144" s="150" t="s">
        <v>2546</v>
      </c>
      <c r="H144" s="150" t="s">
        <v>76</v>
      </c>
      <c r="I144" s="150" t="s">
        <v>73</v>
      </c>
      <c r="J144" s="150" t="s">
        <v>61</v>
      </c>
      <c r="K144" s="150" t="s">
        <v>203</v>
      </c>
      <c r="L144" s="150" t="s">
        <v>821</v>
      </c>
      <c r="M144" s="150" t="s">
        <v>102</v>
      </c>
      <c r="N144" s="150" t="s">
        <v>202</v>
      </c>
      <c r="O144" s="150" t="s">
        <v>62</v>
      </c>
      <c r="P144" s="150" t="s">
        <v>1216</v>
      </c>
      <c r="Q144" s="153">
        <v>3000</v>
      </c>
      <c r="R144" s="153">
        <v>3.9790999999999999</v>
      </c>
      <c r="S144" s="153">
        <v>9590</v>
      </c>
      <c r="T144" s="153">
        <v>0</v>
      </c>
      <c r="U144" s="153">
        <v>1144.7870700000001</v>
      </c>
      <c r="V144" s="147">
        <v>8.40046659551658E-5</v>
      </c>
      <c r="W144" s="147">
        <v>1.59979635E-3</v>
      </c>
      <c r="X144" s="147">
        <v>5.0082840199999995E-4</v>
      </c>
    </row>
    <row r="145" spans="1:24" ht="13.5" thickBot="1" x14ac:dyDescent="0.25">
      <c r="A145" s="149">
        <v>7956</v>
      </c>
      <c r="B145" s="149">
        <v>12537</v>
      </c>
      <c r="C145" s="150" t="s">
        <v>2547</v>
      </c>
      <c r="D145" s="150">
        <v>34085029</v>
      </c>
      <c r="E145" s="150" t="s">
        <v>430</v>
      </c>
      <c r="F145" s="150" t="s">
        <v>2548</v>
      </c>
      <c r="G145" s="150" t="s">
        <v>2549</v>
      </c>
      <c r="H145" s="150" t="s">
        <v>76</v>
      </c>
      <c r="I145" s="150" t="s">
        <v>73</v>
      </c>
      <c r="J145" s="150" t="s">
        <v>61</v>
      </c>
      <c r="K145" s="150" t="s">
        <v>314</v>
      </c>
      <c r="L145" s="150" t="s">
        <v>821</v>
      </c>
      <c r="M145" s="150" t="s">
        <v>479</v>
      </c>
      <c r="N145" s="150" t="s">
        <v>906</v>
      </c>
      <c r="O145" s="150" t="s">
        <v>62</v>
      </c>
      <c r="P145" s="150" t="s">
        <v>1207</v>
      </c>
      <c r="Q145" s="153">
        <v>127255</v>
      </c>
      <c r="R145" s="153">
        <v>3.681</v>
      </c>
      <c r="S145" s="153">
        <v>153</v>
      </c>
      <c r="T145" s="153">
        <v>0</v>
      </c>
      <c r="U145" s="153">
        <v>716.69124999999997</v>
      </c>
      <c r="V145" s="147">
        <v>4.3221486519999996E-3</v>
      </c>
      <c r="W145" s="147">
        <v>1.001548738E-3</v>
      </c>
      <c r="X145" s="147">
        <v>3.1354244200000001E-4</v>
      </c>
    </row>
    <row r="146" spans="1:24" ht="13.5" thickBot="1" x14ac:dyDescent="0.25">
      <c r="A146" s="149">
        <v>7956</v>
      </c>
      <c r="B146" s="149">
        <v>12537</v>
      </c>
      <c r="C146" s="154" t="s">
        <v>2590</v>
      </c>
      <c r="D146" s="154">
        <v>47077066</v>
      </c>
      <c r="E146" s="150" t="s">
        <v>430</v>
      </c>
      <c r="F146" s="150" t="s">
        <v>2550</v>
      </c>
      <c r="G146" s="150" t="s">
        <v>2551</v>
      </c>
      <c r="H146" s="150" t="s">
        <v>76</v>
      </c>
      <c r="I146" s="150" t="s">
        <v>73</v>
      </c>
      <c r="J146" s="150" t="s">
        <v>61</v>
      </c>
      <c r="K146" s="150" t="s">
        <v>314</v>
      </c>
      <c r="L146" s="150" t="s">
        <v>821</v>
      </c>
      <c r="M146" s="150" t="s">
        <v>102</v>
      </c>
      <c r="N146" s="150" t="s">
        <v>917</v>
      </c>
      <c r="O146" s="150" t="s">
        <v>62</v>
      </c>
      <c r="P146" s="150" t="s">
        <v>1207</v>
      </c>
      <c r="Q146" s="153">
        <v>875000</v>
      </c>
      <c r="R146" s="153">
        <v>3.681</v>
      </c>
      <c r="S146" s="153">
        <v>8.6199999999999992</v>
      </c>
      <c r="T146" s="153">
        <v>0</v>
      </c>
      <c r="U146" s="153">
        <v>277.63941999999997</v>
      </c>
      <c r="V146" s="147">
        <v>1.6138309778000001E-2</v>
      </c>
      <c r="W146" s="147">
        <v>3.8799051999999999E-4</v>
      </c>
      <c r="X146" s="147">
        <v>1.2146338E-4</v>
      </c>
    </row>
    <row r="147" spans="1:24" ht="13.5" thickBot="1" x14ac:dyDescent="0.25">
      <c r="A147" s="149">
        <v>7956</v>
      </c>
      <c r="B147" s="149">
        <v>12537</v>
      </c>
      <c r="C147" s="150" t="s">
        <v>2552</v>
      </c>
      <c r="D147" s="150">
        <v>68251193</v>
      </c>
      <c r="E147" s="150" t="s">
        <v>430</v>
      </c>
      <c r="F147" s="150" t="s">
        <v>2553</v>
      </c>
      <c r="G147" s="150" t="s">
        <v>2554</v>
      </c>
      <c r="H147" s="150" t="s">
        <v>76</v>
      </c>
      <c r="I147" s="150" t="s">
        <v>73</v>
      </c>
      <c r="J147" s="150" t="s">
        <v>61</v>
      </c>
      <c r="K147" s="150" t="s">
        <v>53</v>
      </c>
      <c r="L147" s="150" t="s">
        <v>821</v>
      </c>
      <c r="M147" s="150" t="s">
        <v>479</v>
      </c>
      <c r="N147" s="150" t="s">
        <v>915</v>
      </c>
      <c r="O147" s="150" t="s">
        <v>62</v>
      </c>
      <c r="P147" s="150" t="s">
        <v>1207</v>
      </c>
      <c r="Q147" s="153">
        <v>57000</v>
      </c>
      <c r="R147" s="153">
        <v>3.681</v>
      </c>
      <c r="S147" s="153">
        <v>444</v>
      </c>
      <c r="T147" s="153">
        <v>0</v>
      </c>
      <c r="U147" s="153">
        <v>931.58748000000003</v>
      </c>
      <c r="V147" s="147">
        <v>1.9291739700000001E-4</v>
      </c>
      <c r="W147" s="147">
        <v>1.301858039E-3</v>
      </c>
      <c r="X147" s="147">
        <v>4.0755655000000002E-4</v>
      </c>
    </row>
    <row r="148" spans="1:24" ht="13.5" thickBot="1" x14ac:dyDescent="0.25">
      <c r="A148" s="149">
        <v>7956</v>
      </c>
      <c r="B148" s="149">
        <v>12537</v>
      </c>
      <c r="C148" s="154" t="s">
        <v>3348</v>
      </c>
      <c r="D148" s="154">
        <v>514557339</v>
      </c>
      <c r="E148" s="150" t="s">
        <v>429</v>
      </c>
      <c r="F148" s="150" t="s">
        <v>2555</v>
      </c>
      <c r="G148" s="150" t="s">
        <v>2556</v>
      </c>
      <c r="H148" s="150" t="s">
        <v>76</v>
      </c>
      <c r="I148" s="150" t="s">
        <v>73</v>
      </c>
      <c r="J148" s="150" t="s">
        <v>61</v>
      </c>
      <c r="K148" s="150" t="s">
        <v>53</v>
      </c>
      <c r="L148" s="150" t="s">
        <v>821</v>
      </c>
      <c r="M148" s="150" t="s">
        <v>479</v>
      </c>
      <c r="N148" s="150" t="s">
        <v>895</v>
      </c>
      <c r="O148" s="150" t="s">
        <v>62</v>
      </c>
      <c r="P148" s="150" t="s">
        <v>1207</v>
      </c>
      <c r="Q148" s="153">
        <v>7583.33</v>
      </c>
      <c r="R148" s="153">
        <v>3.681</v>
      </c>
      <c r="S148" s="153">
        <v>584</v>
      </c>
      <c r="T148" s="153">
        <v>0</v>
      </c>
      <c r="U148" s="153">
        <v>163.01915</v>
      </c>
      <c r="V148" s="147">
        <v>7.0164707300000005E-4</v>
      </c>
      <c r="W148" s="147">
        <v>2.2781305599999999E-4</v>
      </c>
      <c r="X148" s="147">
        <v>7.13186082022219E-5</v>
      </c>
    </row>
    <row r="149" spans="1:24" ht="13.5" thickBot="1" x14ac:dyDescent="0.25">
      <c r="A149" s="149">
        <v>7956</v>
      </c>
      <c r="B149" s="149">
        <v>12537</v>
      </c>
      <c r="C149" s="150" t="s">
        <v>2557</v>
      </c>
      <c r="D149" s="150">
        <v>52046667</v>
      </c>
      <c r="E149" s="150" t="s">
        <v>430</v>
      </c>
      <c r="F149" s="150" t="s">
        <v>2558</v>
      </c>
      <c r="G149" s="150" t="s">
        <v>2559</v>
      </c>
      <c r="H149" s="150" t="s">
        <v>76</v>
      </c>
      <c r="I149" s="150" t="s">
        <v>73</v>
      </c>
      <c r="J149" s="150" t="s">
        <v>61</v>
      </c>
      <c r="K149" s="150" t="s">
        <v>53</v>
      </c>
      <c r="L149" s="150" t="s">
        <v>821</v>
      </c>
      <c r="M149" s="150" t="s">
        <v>479</v>
      </c>
      <c r="N149" s="150" t="s">
        <v>912</v>
      </c>
      <c r="O149" s="150" t="s">
        <v>62</v>
      </c>
      <c r="P149" s="150" t="s">
        <v>1207</v>
      </c>
      <c r="Q149" s="153">
        <v>43510</v>
      </c>
      <c r="R149" s="153">
        <v>3.681</v>
      </c>
      <c r="S149" s="153">
        <v>2620</v>
      </c>
      <c r="T149" s="153">
        <v>0</v>
      </c>
      <c r="U149" s="153">
        <v>4196.2001200000004</v>
      </c>
      <c r="V149" s="147">
        <v>1.2119550289999999E-3</v>
      </c>
      <c r="W149" s="147">
        <v>5.8640299240000004E-3</v>
      </c>
      <c r="X149" s="147">
        <v>1.835779123E-3</v>
      </c>
    </row>
    <row r="150" spans="1:24" ht="13.5" thickBot="1" x14ac:dyDescent="0.25">
      <c r="A150" s="149">
        <v>7956</v>
      </c>
      <c r="B150" s="149">
        <v>12537</v>
      </c>
      <c r="C150" s="150" t="s">
        <v>2560</v>
      </c>
      <c r="D150" s="150">
        <v>71124494</v>
      </c>
      <c r="E150" s="150" t="s">
        <v>430</v>
      </c>
      <c r="F150" s="150" t="s">
        <v>2561</v>
      </c>
      <c r="G150" s="150" t="s">
        <v>2562</v>
      </c>
      <c r="H150" s="150" t="s">
        <v>76</v>
      </c>
      <c r="I150" s="150" t="s">
        <v>73</v>
      </c>
      <c r="J150" s="150" t="s">
        <v>61</v>
      </c>
      <c r="K150" s="150" t="s">
        <v>209</v>
      </c>
      <c r="L150" s="150" t="s">
        <v>821</v>
      </c>
      <c r="M150" s="150" t="s">
        <v>102</v>
      </c>
      <c r="N150" s="150" t="s">
        <v>910</v>
      </c>
      <c r="O150" s="150" t="s">
        <v>62</v>
      </c>
      <c r="P150" s="150" t="s">
        <v>1207</v>
      </c>
      <c r="Q150" s="153">
        <v>3</v>
      </c>
      <c r="R150" s="153">
        <v>3.681</v>
      </c>
      <c r="S150" s="153">
        <v>3010</v>
      </c>
      <c r="T150" s="153">
        <v>0</v>
      </c>
      <c r="U150" s="153">
        <v>0.33239000000000002</v>
      </c>
      <c r="V150" s="147">
        <v>6.96055684454756E-9</v>
      </c>
      <c r="W150" s="147">
        <v>4.64502371417323E-7</v>
      </c>
      <c r="X150" s="147">
        <v>1.4541599671165299E-7</v>
      </c>
    </row>
    <row r="151" spans="1:24" ht="13.5" thickBot="1" x14ac:dyDescent="0.25">
      <c r="A151" s="149">
        <v>7956</v>
      </c>
      <c r="B151" s="149">
        <v>12537</v>
      </c>
      <c r="C151" s="150" t="s">
        <v>2563</v>
      </c>
      <c r="D151" s="150">
        <v>35677318</v>
      </c>
      <c r="E151" s="150" t="s">
        <v>430</v>
      </c>
      <c r="F151" s="150" t="s">
        <v>2564</v>
      </c>
      <c r="G151" s="150" t="s">
        <v>2565</v>
      </c>
      <c r="H151" s="150" t="s">
        <v>76</v>
      </c>
      <c r="I151" s="150" t="s">
        <v>73</v>
      </c>
      <c r="J151" s="150" t="s">
        <v>61</v>
      </c>
      <c r="K151" s="150" t="s">
        <v>53</v>
      </c>
      <c r="L151" s="150" t="s">
        <v>821</v>
      </c>
      <c r="M151" s="150" t="s">
        <v>476</v>
      </c>
      <c r="N151" s="150" t="s">
        <v>917</v>
      </c>
      <c r="O151" s="150" t="s">
        <v>62</v>
      </c>
      <c r="P151" s="150" t="s">
        <v>1207</v>
      </c>
      <c r="Q151" s="153">
        <v>41287.78</v>
      </c>
      <c r="R151" s="153">
        <v>3.681</v>
      </c>
      <c r="S151" s="153">
        <v>750</v>
      </c>
      <c r="T151" s="153">
        <v>0</v>
      </c>
      <c r="U151" s="153">
        <v>1139.85239</v>
      </c>
      <c r="V151" s="147">
        <v>3.9522374799999998E-3</v>
      </c>
      <c r="W151" s="147">
        <v>1.592900322E-3</v>
      </c>
      <c r="X151" s="147">
        <v>4.9866954899999995E-4</v>
      </c>
    </row>
    <row r="152" spans="1:24" ht="13.5" thickBot="1" x14ac:dyDescent="0.25">
      <c r="A152" s="149">
        <v>7956</v>
      </c>
      <c r="B152" s="149">
        <v>12537</v>
      </c>
      <c r="C152" s="154" t="s">
        <v>2566</v>
      </c>
      <c r="D152" s="154">
        <v>1649009</v>
      </c>
      <c r="E152" s="150" t="s">
        <v>430</v>
      </c>
      <c r="F152" s="150" t="s">
        <v>2566</v>
      </c>
      <c r="G152" s="150" t="s">
        <v>2567</v>
      </c>
      <c r="H152" s="150" t="s">
        <v>76</v>
      </c>
      <c r="I152" s="150" t="s">
        <v>73</v>
      </c>
      <c r="J152" s="150" t="s">
        <v>61</v>
      </c>
      <c r="K152" s="150" t="s">
        <v>204</v>
      </c>
      <c r="L152" s="150" t="s">
        <v>821</v>
      </c>
      <c r="M152" s="150" t="s">
        <v>479</v>
      </c>
      <c r="N152" s="150" t="s">
        <v>917</v>
      </c>
      <c r="O152" s="150" t="s">
        <v>62</v>
      </c>
      <c r="P152" s="150" t="s">
        <v>1207</v>
      </c>
      <c r="Q152" s="153">
        <v>13.5</v>
      </c>
      <c r="R152" s="153">
        <v>3.681</v>
      </c>
      <c r="S152" s="153">
        <v>12.94</v>
      </c>
      <c r="T152" s="153">
        <v>0</v>
      </c>
      <c r="U152" s="153">
        <v>6.43E-3</v>
      </c>
      <c r="V152" s="172">
        <f>+Q152/384300</f>
        <v>3.5128805620608899E-5</v>
      </c>
      <c r="W152" s="147">
        <v>8.9856802196617994E-9</v>
      </c>
      <c r="X152" s="147">
        <v>2.8130354669392298E-9</v>
      </c>
    </row>
    <row r="153" spans="1:24" ht="13.5" thickBot="1" x14ac:dyDescent="0.25">
      <c r="A153" s="149">
        <v>7956</v>
      </c>
      <c r="B153" s="149">
        <v>12537</v>
      </c>
      <c r="C153" s="154" t="s">
        <v>2525</v>
      </c>
      <c r="D153" s="154" t="s">
        <v>3393</v>
      </c>
      <c r="E153" s="150" t="s">
        <v>430</v>
      </c>
      <c r="F153" s="150" t="s">
        <v>2568</v>
      </c>
      <c r="G153" s="150" t="s">
        <v>2569</v>
      </c>
      <c r="H153" s="150" t="s">
        <v>76</v>
      </c>
      <c r="I153" s="150" t="s">
        <v>73</v>
      </c>
      <c r="J153" s="150" t="s">
        <v>61</v>
      </c>
      <c r="K153" s="150" t="s">
        <v>204</v>
      </c>
      <c r="L153" s="150" t="s">
        <v>821</v>
      </c>
      <c r="M153" s="150" t="s">
        <v>504</v>
      </c>
      <c r="N153" s="150" t="s">
        <v>881</v>
      </c>
      <c r="O153" s="150" t="s">
        <v>62</v>
      </c>
      <c r="P153" s="150" t="s">
        <v>1215</v>
      </c>
      <c r="Q153" s="153">
        <v>244.44</v>
      </c>
      <c r="R153" s="153">
        <v>2.7122000000000002</v>
      </c>
      <c r="S153" s="153">
        <v>167</v>
      </c>
      <c r="T153" s="153">
        <v>0</v>
      </c>
      <c r="U153" s="153">
        <v>1.1071599999999999</v>
      </c>
      <c r="V153" s="147">
        <v>7.7119800707594105E-5</v>
      </c>
      <c r="W153" s="147">
        <v>1.54721395209965E-6</v>
      </c>
      <c r="X153" s="147">
        <v>4.8436708360442301E-7</v>
      </c>
    </row>
    <row r="154" spans="1:24" ht="13.5" thickBot="1" x14ac:dyDescent="0.25">
      <c r="A154" s="149">
        <v>7956</v>
      </c>
      <c r="B154" s="149">
        <v>12538</v>
      </c>
      <c r="C154" s="150" t="s">
        <v>1780</v>
      </c>
      <c r="D154" s="150">
        <v>520033234</v>
      </c>
      <c r="E154" s="150" t="s">
        <v>429</v>
      </c>
      <c r="F154" s="150" t="s">
        <v>2314</v>
      </c>
      <c r="G154" s="150">
        <v>126011</v>
      </c>
      <c r="H154" s="150" t="s">
        <v>102</v>
      </c>
      <c r="I154" s="150" t="s">
        <v>73</v>
      </c>
      <c r="J154" s="150" t="s">
        <v>53</v>
      </c>
      <c r="K154" s="150" t="s">
        <v>53</v>
      </c>
      <c r="L154" s="150" t="s">
        <v>821</v>
      </c>
      <c r="M154" s="150" t="s">
        <v>311</v>
      </c>
      <c r="N154" s="150" t="s">
        <v>652</v>
      </c>
      <c r="O154" s="150" t="s">
        <v>62</v>
      </c>
      <c r="P154" s="150" t="s">
        <v>1206</v>
      </c>
      <c r="Q154" s="153">
        <v>32073.97</v>
      </c>
      <c r="R154" s="153">
        <v>1</v>
      </c>
      <c r="S154" s="153">
        <v>1175</v>
      </c>
      <c r="T154" s="153">
        <v>0</v>
      </c>
      <c r="U154" s="153">
        <v>376.86914999999999</v>
      </c>
      <c r="V154" s="147">
        <v>1.72291707E-4</v>
      </c>
      <c r="W154" s="147">
        <v>6.8848913700000002E-4</v>
      </c>
      <c r="X154" s="147">
        <v>9.8547373366251304E-5</v>
      </c>
    </row>
    <row r="155" spans="1:24" ht="13.5" thickBot="1" x14ac:dyDescent="0.25">
      <c r="A155" s="149">
        <v>7956</v>
      </c>
      <c r="B155" s="149">
        <v>12538</v>
      </c>
      <c r="C155" s="150" t="s">
        <v>1710</v>
      </c>
      <c r="D155" s="150">
        <v>520034257</v>
      </c>
      <c r="E155" s="150" t="s">
        <v>429</v>
      </c>
      <c r="F155" s="150" t="s">
        <v>2315</v>
      </c>
      <c r="G155" s="150">
        <v>136010</v>
      </c>
      <c r="H155" s="150" t="s">
        <v>102</v>
      </c>
      <c r="I155" s="150" t="s">
        <v>73</v>
      </c>
      <c r="J155" s="150" t="s">
        <v>53</v>
      </c>
      <c r="K155" s="150" t="s">
        <v>53</v>
      </c>
      <c r="L155" s="150" t="s">
        <v>821</v>
      </c>
      <c r="M155" s="150" t="s">
        <v>311</v>
      </c>
      <c r="N155" s="150" t="s">
        <v>708</v>
      </c>
      <c r="O155" s="150" t="s">
        <v>62</v>
      </c>
      <c r="P155" s="150" t="s">
        <v>1206</v>
      </c>
      <c r="Q155" s="153">
        <v>200000</v>
      </c>
      <c r="R155" s="153">
        <v>1</v>
      </c>
      <c r="S155" s="153">
        <v>370.2</v>
      </c>
      <c r="T155" s="153">
        <v>0</v>
      </c>
      <c r="U155" s="153">
        <v>740.4</v>
      </c>
      <c r="V155" s="147">
        <v>8.0364814399999998E-4</v>
      </c>
      <c r="W155" s="147">
        <v>1.3526109980000001E-3</v>
      </c>
      <c r="X155" s="147">
        <v>1.9360691899999999E-4</v>
      </c>
    </row>
    <row r="156" spans="1:24" ht="13.5" thickBot="1" x14ac:dyDescent="0.25">
      <c r="A156" s="149">
        <v>7956</v>
      </c>
      <c r="B156" s="149">
        <v>12538</v>
      </c>
      <c r="C156" s="150" t="s">
        <v>2316</v>
      </c>
      <c r="D156" s="150">
        <v>520034695</v>
      </c>
      <c r="E156" s="150" t="s">
        <v>429</v>
      </c>
      <c r="F156" s="150" t="s">
        <v>2317</v>
      </c>
      <c r="G156" s="150">
        <v>161018</v>
      </c>
      <c r="H156" s="150" t="s">
        <v>102</v>
      </c>
      <c r="I156" s="150" t="s">
        <v>73</v>
      </c>
      <c r="J156" s="150" t="s">
        <v>53</v>
      </c>
      <c r="K156" s="150" t="s">
        <v>53</v>
      </c>
      <c r="L156" s="150" t="s">
        <v>821</v>
      </c>
      <c r="M156" s="150" t="s">
        <v>311</v>
      </c>
      <c r="N156" s="150" t="s">
        <v>252</v>
      </c>
      <c r="O156" s="150" t="s">
        <v>62</v>
      </c>
      <c r="P156" s="150" t="s">
        <v>1206</v>
      </c>
      <c r="Q156" s="153">
        <v>147241</v>
      </c>
      <c r="R156" s="153">
        <v>1</v>
      </c>
      <c r="S156" s="153">
        <v>5625</v>
      </c>
      <c r="T156" s="153">
        <v>66.909270000000006</v>
      </c>
      <c r="U156" s="153">
        <v>8349.2155199999997</v>
      </c>
      <c r="V156" s="147">
        <v>2.058746586E-3</v>
      </c>
      <c r="W156" s="147">
        <v>1.5252891334000001E-2</v>
      </c>
      <c r="X156" s="147">
        <v>2.183233249E-3</v>
      </c>
    </row>
    <row r="157" spans="1:24" ht="13.5" thickBot="1" x14ac:dyDescent="0.25">
      <c r="A157" s="149">
        <v>7956</v>
      </c>
      <c r="B157" s="149">
        <v>12538</v>
      </c>
      <c r="C157" s="150" t="s">
        <v>1712</v>
      </c>
      <c r="D157" s="150">
        <v>520036120</v>
      </c>
      <c r="E157" s="150" t="s">
        <v>429</v>
      </c>
      <c r="F157" s="150" t="s">
        <v>2318</v>
      </c>
      <c r="G157" s="150">
        <v>224014</v>
      </c>
      <c r="H157" s="150" t="s">
        <v>102</v>
      </c>
      <c r="I157" s="150" t="s">
        <v>73</v>
      </c>
      <c r="J157" s="150" t="s">
        <v>53</v>
      </c>
      <c r="K157" s="150" t="s">
        <v>53</v>
      </c>
      <c r="L157" s="150" t="s">
        <v>821</v>
      </c>
      <c r="M157" s="150" t="s">
        <v>311</v>
      </c>
      <c r="N157" s="150" t="s">
        <v>269</v>
      </c>
      <c r="O157" s="150" t="s">
        <v>62</v>
      </c>
      <c r="P157" s="150" t="s">
        <v>1206</v>
      </c>
      <c r="Q157" s="153">
        <v>66650</v>
      </c>
      <c r="R157" s="153">
        <v>1</v>
      </c>
      <c r="S157" s="153">
        <v>6569</v>
      </c>
      <c r="T157" s="153">
        <v>0</v>
      </c>
      <c r="U157" s="153">
        <v>4378.2385000000004</v>
      </c>
      <c r="V157" s="147">
        <v>8.4326990499999997E-4</v>
      </c>
      <c r="W157" s="147">
        <v>7.998451581E-3</v>
      </c>
      <c r="X157" s="147">
        <v>1.144863951E-3</v>
      </c>
    </row>
    <row r="158" spans="1:24" ht="13.5" thickBot="1" x14ac:dyDescent="0.25">
      <c r="A158" s="149">
        <v>7956</v>
      </c>
      <c r="B158" s="149">
        <v>12538</v>
      </c>
      <c r="C158" s="150" t="s">
        <v>1802</v>
      </c>
      <c r="D158" s="150">
        <v>520024126</v>
      </c>
      <c r="E158" s="150" t="s">
        <v>429</v>
      </c>
      <c r="F158" s="150" t="s">
        <v>2319</v>
      </c>
      <c r="G158" s="150">
        <v>226019</v>
      </c>
      <c r="H158" s="150" t="s">
        <v>102</v>
      </c>
      <c r="I158" s="150" t="s">
        <v>73</v>
      </c>
      <c r="J158" s="150" t="s">
        <v>53</v>
      </c>
      <c r="K158" s="150" t="s">
        <v>53</v>
      </c>
      <c r="L158" s="150" t="s">
        <v>821</v>
      </c>
      <c r="M158" s="150" t="s">
        <v>311</v>
      </c>
      <c r="N158" s="150" t="s">
        <v>651</v>
      </c>
      <c r="O158" s="150" t="s">
        <v>62</v>
      </c>
      <c r="P158" s="150" t="s">
        <v>1206</v>
      </c>
      <c r="Q158" s="153">
        <v>1038240</v>
      </c>
      <c r="R158" s="153">
        <v>1</v>
      </c>
      <c r="S158" s="153">
        <v>907.1</v>
      </c>
      <c r="T158" s="153">
        <v>0</v>
      </c>
      <c r="U158" s="153">
        <v>9417.8750400000008</v>
      </c>
      <c r="V158" s="147">
        <v>1.374446884E-3</v>
      </c>
      <c r="W158" s="147">
        <v>1.7205188228999999E-2</v>
      </c>
      <c r="X158" s="147">
        <v>2.4626766280000001E-3</v>
      </c>
    </row>
    <row r="159" spans="1:24" ht="13.5" thickBot="1" x14ac:dyDescent="0.25">
      <c r="A159" s="149">
        <v>7956</v>
      </c>
      <c r="B159" s="149">
        <v>12538</v>
      </c>
      <c r="C159" s="150" t="s">
        <v>1376</v>
      </c>
      <c r="D159" s="150">
        <v>520031931</v>
      </c>
      <c r="E159" s="150" t="s">
        <v>429</v>
      </c>
      <c r="F159" s="150" t="s">
        <v>2320</v>
      </c>
      <c r="G159" s="150">
        <v>230011</v>
      </c>
      <c r="H159" s="150" t="s">
        <v>102</v>
      </c>
      <c r="I159" s="150" t="s">
        <v>73</v>
      </c>
      <c r="J159" s="150" t="s">
        <v>53</v>
      </c>
      <c r="K159" s="150" t="s">
        <v>53</v>
      </c>
      <c r="L159" s="150" t="s">
        <v>821</v>
      </c>
      <c r="M159" s="150" t="s">
        <v>311</v>
      </c>
      <c r="N159" s="150" t="s">
        <v>260</v>
      </c>
      <c r="O159" s="150" t="s">
        <v>62</v>
      </c>
      <c r="P159" s="150" t="s">
        <v>1206</v>
      </c>
      <c r="Q159" s="153">
        <v>2791123</v>
      </c>
      <c r="R159" s="153">
        <v>1</v>
      </c>
      <c r="S159" s="153">
        <v>473</v>
      </c>
      <c r="T159" s="153">
        <v>0</v>
      </c>
      <c r="U159" s="153">
        <v>13202.01179</v>
      </c>
      <c r="V159" s="147">
        <v>1.008775144E-3</v>
      </c>
      <c r="W159" s="147">
        <v>2.4118295993999998E-2</v>
      </c>
      <c r="X159" s="147">
        <v>3.4521891349999999E-3</v>
      </c>
    </row>
    <row r="160" spans="1:24" ht="13.5" thickBot="1" x14ac:dyDescent="0.25">
      <c r="A160" s="149">
        <v>7956</v>
      </c>
      <c r="B160" s="149">
        <v>12538</v>
      </c>
      <c r="C160" s="150" t="s">
        <v>1823</v>
      </c>
      <c r="D160" s="150">
        <v>550010003</v>
      </c>
      <c r="E160" s="150" t="s">
        <v>432</v>
      </c>
      <c r="F160" s="150" t="s">
        <v>2321</v>
      </c>
      <c r="G160" s="150">
        <v>232017</v>
      </c>
      <c r="H160" s="150" t="s">
        <v>102</v>
      </c>
      <c r="I160" s="150" t="s">
        <v>460</v>
      </c>
      <c r="J160" s="150" t="s">
        <v>53</v>
      </c>
      <c r="K160" s="150" t="s">
        <v>53</v>
      </c>
      <c r="L160" s="150" t="s">
        <v>821</v>
      </c>
      <c r="M160" s="150" t="s">
        <v>311</v>
      </c>
      <c r="N160" s="150" t="s">
        <v>267</v>
      </c>
      <c r="O160" s="150" t="s">
        <v>62</v>
      </c>
      <c r="P160" s="150" t="s">
        <v>1206</v>
      </c>
      <c r="Q160" s="153">
        <v>1546824</v>
      </c>
      <c r="R160" s="153">
        <v>1</v>
      </c>
      <c r="S160" s="153">
        <v>179</v>
      </c>
      <c r="T160" s="153">
        <v>0</v>
      </c>
      <c r="U160" s="153">
        <v>2768.8149600000002</v>
      </c>
      <c r="V160" s="147">
        <v>5.9712397499999998E-4</v>
      </c>
      <c r="W160" s="147">
        <v>5.0582517129999999E-3</v>
      </c>
      <c r="X160" s="147">
        <v>7.2401639000000003E-4</v>
      </c>
    </row>
    <row r="161" spans="1:24" ht="13.5" thickBot="1" x14ac:dyDescent="0.25">
      <c r="A161" s="149">
        <v>7956</v>
      </c>
      <c r="B161" s="149">
        <v>12538</v>
      </c>
      <c r="C161" s="150" t="s">
        <v>1382</v>
      </c>
      <c r="D161" s="150">
        <v>520036690</v>
      </c>
      <c r="E161" s="150" t="s">
        <v>429</v>
      </c>
      <c r="F161" s="150" t="s">
        <v>2322</v>
      </c>
      <c r="G161" s="150">
        <v>256016</v>
      </c>
      <c r="H161" s="150" t="s">
        <v>102</v>
      </c>
      <c r="I161" s="150" t="s">
        <v>73</v>
      </c>
      <c r="J161" s="150" t="s">
        <v>53</v>
      </c>
      <c r="K161" s="150" t="s">
        <v>53</v>
      </c>
      <c r="L161" s="150" t="s">
        <v>821</v>
      </c>
      <c r="M161" s="150" t="s">
        <v>311</v>
      </c>
      <c r="N161" s="150" t="s">
        <v>252</v>
      </c>
      <c r="O161" s="150" t="s">
        <v>62</v>
      </c>
      <c r="P161" s="150" t="s">
        <v>1206</v>
      </c>
      <c r="Q161" s="153">
        <v>12630</v>
      </c>
      <c r="R161" s="153">
        <v>1</v>
      </c>
      <c r="S161" s="153">
        <v>30030</v>
      </c>
      <c r="T161" s="153">
        <v>0</v>
      </c>
      <c r="U161" s="153">
        <v>3792.7890000000002</v>
      </c>
      <c r="V161" s="147">
        <v>8.2373144800000002E-4</v>
      </c>
      <c r="W161" s="147">
        <v>6.9289142589999998E-3</v>
      </c>
      <c r="X161" s="147">
        <v>9.9177497899999995E-4</v>
      </c>
    </row>
    <row r="162" spans="1:24" ht="13.5" thickBot="1" x14ac:dyDescent="0.25">
      <c r="A162" s="149">
        <v>7956</v>
      </c>
      <c r="B162" s="149">
        <v>12538</v>
      </c>
      <c r="C162" s="150" t="s">
        <v>2323</v>
      </c>
      <c r="D162" s="150">
        <v>520036153</v>
      </c>
      <c r="E162" s="150" t="s">
        <v>429</v>
      </c>
      <c r="F162" s="150" t="s">
        <v>2324</v>
      </c>
      <c r="G162" s="150">
        <v>265017</v>
      </c>
      <c r="H162" s="150" t="s">
        <v>102</v>
      </c>
      <c r="I162" s="150" t="s">
        <v>73</v>
      </c>
      <c r="J162" s="150" t="s">
        <v>53</v>
      </c>
      <c r="K162" s="150" t="s">
        <v>53</v>
      </c>
      <c r="L162" s="150" t="s">
        <v>821</v>
      </c>
      <c r="M162" s="150" t="s">
        <v>311</v>
      </c>
      <c r="N162" s="150" t="s">
        <v>654</v>
      </c>
      <c r="O162" s="150" t="s">
        <v>62</v>
      </c>
      <c r="P162" s="150" t="s">
        <v>1206</v>
      </c>
      <c r="Q162" s="153">
        <v>18000</v>
      </c>
      <c r="R162" s="153">
        <v>1</v>
      </c>
      <c r="S162" s="153">
        <v>2600</v>
      </c>
      <c r="T162" s="153">
        <v>0</v>
      </c>
      <c r="U162" s="153">
        <v>468</v>
      </c>
      <c r="V162" s="147">
        <v>7.2540168900000004E-4</v>
      </c>
      <c r="W162" s="147">
        <v>8.5497291599999998E-4</v>
      </c>
      <c r="X162" s="147">
        <v>1.22377145E-4</v>
      </c>
    </row>
    <row r="163" spans="1:24" ht="13.5" thickBot="1" x14ac:dyDescent="0.25">
      <c r="A163" s="149">
        <v>7956</v>
      </c>
      <c r="B163" s="149">
        <v>12538</v>
      </c>
      <c r="C163" s="150" t="s">
        <v>2325</v>
      </c>
      <c r="D163" s="150">
        <v>520036872</v>
      </c>
      <c r="E163" s="150" t="s">
        <v>429</v>
      </c>
      <c r="F163" s="150" t="s">
        <v>2326</v>
      </c>
      <c r="G163" s="150">
        <v>273011</v>
      </c>
      <c r="H163" s="150" t="s">
        <v>102</v>
      </c>
      <c r="I163" s="150" t="s">
        <v>73</v>
      </c>
      <c r="J163" s="150" t="s">
        <v>53</v>
      </c>
      <c r="K163" s="150" t="s">
        <v>53</v>
      </c>
      <c r="L163" s="150" t="s">
        <v>821</v>
      </c>
      <c r="M163" s="150" t="s">
        <v>311</v>
      </c>
      <c r="N163" s="150" t="s">
        <v>253</v>
      </c>
      <c r="O163" s="150" t="s">
        <v>62</v>
      </c>
      <c r="P163" s="150" t="s">
        <v>1206</v>
      </c>
      <c r="Q163" s="153">
        <v>16053</v>
      </c>
      <c r="R163" s="153">
        <v>1</v>
      </c>
      <c r="S163" s="153">
        <v>95150</v>
      </c>
      <c r="T163" s="153">
        <v>0</v>
      </c>
      <c r="U163" s="153">
        <v>15274.4295</v>
      </c>
      <c r="V163" s="147">
        <v>2.53479997E-4</v>
      </c>
      <c r="W163" s="147">
        <v>2.7904323801000001E-2</v>
      </c>
      <c r="X163" s="147">
        <v>3.9941048680000001E-3</v>
      </c>
    </row>
    <row r="164" spans="1:24" ht="13.5" thickBot="1" x14ac:dyDescent="0.25">
      <c r="A164" s="149">
        <v>7956</v>
      </c>
      <c r="B164" s="149">
        <v>12538</v>
      </c>
      <c r="C164" s="150" t="s">
        <v>2327</v>
      </c>
      <c r="D164" s="150">
        <v>520027830</v>
      </c>
      <c r="E164" s="150" t="s">
        <v>429</v>
      </c>
      <c r="F164" s="150" t="s">
        <v>2328</v>
      </c>
      <c r="G164" s="150">
        <v>281014</v>
      </c>
      <c r="H164" s="150" t="s">
        <v>102</v>
      </c>
      <c r="I164" s="150" t="s">
        <v>73</v>
      </c>
      <c r="J164" s="150" t="s">
        <v>53</v>
      </c>
      <c r="K164" s="150" t="s">
        <v>53</v>
      </c>
      <c r="L164" s="150" t="s">
        <v>821</v>
      </c>
      <c r="M164" s="150" t="s">
        <v>311</v>
      </c>
      <c r="N164" s="150" t="s">
        <v>265</v>
      </c>
      <c r="O164" s="150" t="s">
        <v>62</v>
      </c>
      <c r="P164" s="150" t="s">
        <v>1206</v>
      </c>
      <c r="Q164" s="153">
        <v>575712</v>
      </c>
      <c r="R164" s="153">
        <v>1</v>
      </c>
      <c r="S164" s="153">
        <v>1951</v>
      </c>
      <c r="T164" s="153">
        <v>0</v>
      </c>
      <c r="U164" s="153">
        <v>11232.14112</v>
      </c>
      <c r="V164" s="147">
        <v>4.4641668199999997E-4</v>
      </c>
      <c r="W164" s="147">
        <v>2.0519607806000002E-2</v>
      </c>
      <c r="X164" s="147">
        <v>2.9370883890000002E-3</v>
      </c>
    </row>
    <row r="165" spans="1:24" ht="13.5" thickBot="1" x14ac:dyDescent="0.25">
      <c r="A165" s="149">
        <v>7956</v>
      </c>
      <c r="B165" s="149">
        <v>12538</v>
      </c>
      <c r="C165" s="150" t="s">
        <v>1387</v>
      </c>
      <c r="D165" s="150">
        <v>520037789</v>
      </c>
      <c r="E165" s="150" t="s">
        <v>429</v>
      </c>
      <c r="F165" s="150" t="s">
        <v>2329</v>
      </c>
      <c r="G165" s="150">
        <v>323014</v>
      </c>
      <c r="H165" s="150" t="s">
        <v>102</v>
      </c>
      <c r="I165" s="150" t="s">
        <v>73</v>
      </c>
      <c r="J165" s="150" t="s">
        <v>53</v>
      </c>
      <c r="K165" s="150" t="s">
        <v>53</v>
      </c>
      <c r="L165" s="150" t="s">
        <v>821</v>
      </c>
      <c r="M165" s="150" t="s">
        <v>311</v>
      </c>
      <c r="N165" s="150" t="s">
        <v>651</v>
      </c>
      <c r="O165" s="150" t="s">
        <v>62</v>
      </c>
      <c r="P165" s="150" t="s">
        <v>1206</v>
      </c>
      <c r="Q165" s="153">
        <v>18912</v>
      </c>
      <c r="R165" s="153">
        <v>1</v>
      </c>
      <c r="S165" s="153">
        <v>26900</v>
      </c>
      <c r="T165" s="153">
        <v>47.756360000000001</v>
      </c>
      <c r="U165" s="153">
        <v>5135.0843599999998</v>
      </c>
      <c r="V165" s="147">
        <v>3.9796964699999999E-4</v>
      </c>
      <c r="W165" s="147">
        <v>9.3811069490000003E-3</v>
      </c>
      <c r="X165" s="147">
        <v>1.3427712919999999E-3</v>
      </c>
    </row>
    <row r="166" spans="1:24" ht="13.5" thickBot="1" x14ac:dyDescent="0.25">
      <c r="A166" s="149">
        <v>7956</v>
      </c>
      <c r="B166" s="149">
        <v>12538</v>
      </c>
      <c r="C166" s="150" t="s">
        <v>1848</v>
      </c>
      <c r="D166" s="150">
        <v>520038332</v>
      </c>
      <c r="E166" s="150" t="s">
        <v>429</v>
      </c>
      <c r="F166" s="150" t="s">
        <v>2330</v>
      </c>
      <c r="G166" s="150">
        <v>366013</v>
      </c>
      <c r="H166" s="150" t="s">
        <v>102</v>
      </c>
      <c r="I166" s="150" t="s">
        <v>73</v>
      </c>
      <c r="J166" s="150" t="s">
        <v>53</v>
      </c>
      <c r="K166" s="150" t="s">
        <v>53</v>
      </c>
      <c r="L166" s="150" t="s">
        <v>821</v>
      </c>
      <c r="M166" s="150" t="s">
        <v>311</v>
      </c>
      <c r="N166" s="150" t="s">
        <v>651</v>
      </c>
      <c r="O166" s="150" t="s">
        <v>62</v>
      </c>
      <c r="P166" s="150" t="s">
        <v>1206</v>
      </c>
      <c r="Q166" s="153">
        <v>720961</v>
      </c>
      <c r="R166" s="153">
        <v>1</v>
      </c>
      <c r="S166" s="153">
        <v>240.9</v>
      </c>
      <c r="T166" s="153">
        <v>0</v>
      </c>
      <c r="U166" s="153">
        <v>1736.7950499999999</v>
      </c>
      <c r="V166" s="147">
        <v>2.2498160279999999E-3</v>
      </c>
      <c r="W166" s="147">
        <v>3.1728904470000002E-3</v>
      </c>
      <c r="X166" s="147">
        <v>4.5415388900000003E-4</v>
      </c>
    </row>
    <row r="167" spans="1:24" ht="13.5" thickBot="1" x14ac:dyDescent="0.25">
      <c r="A167" s="149">
        <v>7956</v>
      </c>
      <c r="B167" s="149">
        <v>12538</v>
      </c>
      <c r="C167" s="150" t="s">
        <v>1777</v>
      </c>
      <c r="D167" s="150">
        <v>520038274</v>
      </c>
      <c r="E167" s="150" t="s">
        <v>429</v>
      </c>
      <c r="F167" s="150" t="s">
        <v>2331</v>
      </c>
      <c r="G167" s="150">
        <v>373019</v>
      </c>
      <c r="H167" s="150" t="s">
        <v>102</v>
      </c>
      <c r="I167" s="150" t="s">
        <v>73</v>
      </c>
      <c r="J167" s="150" t="s">
        <v>53</v>
      </c>
      <c r="K167" s="150" t="s">
        <v>53</v>
      </c>
      <c r="L167" s="150" t="s">
        <v>821</v>
      </c>
      <c r="M167" s="150" t="s">
        <v>311</v>
      </c>
      <c r="N167" s="150" t="s">
        <v>140</v>
      </c>
      <c r="O167" s="150" t="s">
        <v>62</v>
      </c>
      <c r="P167" s="150" t="s">
        <v>1206</v>
      </c>
      <c r="Q167" s="153">
        <v>248348</v>
      </c>
      <c r="R167" s="153">
        <v>1</v>
      </c>
      <c r="S167" s="153">
        <v>1550</v>
      </c>
      <c r="T167" s="153">
        <v>0</v>
      </c>
      <c r="U167" s="153">
        <v>3849.3939999999998</v>
      </c>
      <c r="V167" s="147">
        <v>8.9627292000000005E-4</v>
      </c>
      <c r="W167" s="147">
        <v>7.0323239639999997E-3</v>
      </c>
      <c r="X167" s="147">
        <v>1.0065765999999999E-3</v>
      </c>
    </row>
    <row r="168" spans="1:24" ht="13.5" thickBot="1" x14ac:dyDescent="0.25">
      <c r="A168" s="149">
        <v>7956</v>
      </c>
      <c r="B168" s="149">
        <v>12538</v>
      </c>
      <c r="C168" s="150" t="s">
        <v>2332</v>
      </c>
      <c r="D168" s="150">
        <v>520038530</v>
      </c>
      <c r="E168" s="150" t="s">
        <v>429</v>
      </c>
      <c r="F168" s="150" t="s">
        <v>2333</v>
      </c>
      <c r="G168" s="150">
        <v>384016</v>
      </c>
      <c r="H168" s="150" t="s">
        <v>102</v>
      </c>
      <c r="I168" s="150" t="s">
        <v>73</v>
      </c>
      <c r="J168" s="150" t="s">
        <v>53</v>
      </c>
      <c r="K168" s="150" t="s">
        <v>53</v>
      </c>
      <c r="L168" s="150" t="s">
        <v>821</v>
      </c>
      <c r="M168" s="150" t="s">
        <v>311</v>
      </c>
      <c r="N168" s="150" t="s">
        <v>263</v>
      </c>
      <c r="O168" s="150" t="s">
        <v>62</v>
      </c>
      <c r="P168" s="150" t="s">
        <v>1206</v>
      </c>
      <c r="Q168" s="153">
        <v>130791</v>
      </c>
      <c r="R168" s="153">
        <v>1</v>
      </c>
      <c r="S168" s="153">
        <v>1255</v>
      </c>
      <c r="T168" s="153">
        <v>0</v>
      </c>
      <c r="U168" s="153">
        <v>1641.42705</v>
      </c>
      <c r="V168" s="147">
        <v>3.5692494869999998E-3</v>
      </c>
      <c r="W168" s="147">
        <v>2.9986659659999998E-3</v>
      </c>
      <c r="X168" s="147">
        <v>4.2921614600000002E-4</v>
      </c>
    </row>
    <row r="169" spans="1:24" ht="13.5" thickBot="1" x14ac:dyDescent="0.25">
      <c r="A169" s="149">
        <v>7956</v>
      </c>
      <c r="B169" s="149">
        <v>12538</v>
      </c>
      <c r="C169" s="150" t="s">
        <v>1852</v>
      </c>
      <c r="D169" s="150">
        <v>520038894</v>
      </c>
      <c r="E169" s="150" t="s">
        <v>429</v>
      </c>
      <c r="F169" s="150" t="s">
        <v>2334</v>
      </c>
      <c r="G169" s="150">
        <v>387019</v>
      </c>
      <c r="H169" s="150" t="s">
        <v>102</v>
      </c>
      <c r="I169" s="150" t="s">
        <v>73</v>
      </c>
      <c r="J169" s="150" t="s">
        <v>53</v>
      </c>
      <c r="K169" s="150" t="s">
        <v>53</v>
      </c>
      <c r="L169" s="150" t="s">
        <v>821</v>
      </c>
      <c r="M169" s="150" t="s">
        <v>311</v>
      </c>
      <c r="N169" s="150" t="s">
        <v>652</v>
      </c>
      <c r="O169" s="150" t="s">
        <v>62</v>
      </c>
      <c r="P169" s="150" t="s">
        <v>1206</v>
      </c>
      <c r="Q169" s="153">
        <v>68300</v>
      </c>
      <c r="R169" s="153">
        <v>1</v>
      </c>
      <c r="S169" s="153">
        <v>15440</v>
      </c>
      <c r="T169" s="153">
        <v>0</v>
      </c>
      <c r="U169" s="153">
        <v>10545.52</v>
      </c>
      <c r="V169" s="147">
        <v>3.2757269019999999E-3</v>
      </c>
      <c r="W169" s="147">
        <v>1.9265243570999999E-2</v>
      </c>
      <c r="X169" s="147">
        <v>2.7575440879999999E-3</v>
      </c>
    </row>
    <row r="170" spans="1:24" ht="13.5" thickBot="1" x14ac:dyDescent="0.25">
      <c r="A170" s="149">
        <v>7956</v>
      </c>
      <c r="B170" s="149">
        <v>12538</v>
      </c>
      <c r="C170" s="150" t="s">
        <v>2335</v>
      </c>
      <c r="D170" s="150">
        <v>550012777</v>
      </c>
      <c r="E170" s="150" t="s">
        <v>432</v>
      </c>
      <c r="F170" s="150" t="s">
        <v>2336</v>
      </c>
      <c r="G170" s="150">
        <v>394015</v>
      </c>
      <c r="H170" s="150" t="s">
        <v>102</v>
      </c>
      <c r="I170" s="150" t="s">
        <v>460</v>
      </c>
      <c r="J170" s="150" t="s">
        <v>53</v>
      </c>
      <c r="K170" s="150" t="s">
        <v>53</v>
      </c>
      <c r="L170" s="150" t="s">
        <v>821</v>
      </c>
      <c r="M170" s="150" t="s">
        <v>311</v>
      </c>
      <c r="N170" s="150" t="s">
        <v>267</v>
      </c>
      <c r="O170" s="150" t="s">
        <v>62</v>
      </c>
      <c r="P170" s="150" t="s">
        <v>1206</v>
      </c>
      <c r="Q170" s="153">
        <v>1317282</v>
      </c>
      <c r="R170" s="153">
        <v>1</v>
      </c>
      <c r="S170" s="153">
        <v>302.8</v>
      </c>
      <c r="T170" s="153">
        <v>0</v>
      </c>
      <c r="U170" s="153">
        <v>3988.7298999999998</v>
      </c>
      <c r="V170" s="147">
        <v>1.1720934420000001E-3</v>
      </c>
      <c r="W170" s="147">
        <v>7.2868718720000003E-3</v>
      </c>
      <c r="X170" s="147">
        <v>1.0430114919999999E-3</v>
      </c>
    </row>
    <row r="171" spans="1:24" ht="13.5" thickBot="1" x14ac:dyDescent="0.25">
      <c r="A171" s="149">
        <v>7956</v>
      </c>
      <c r="B171" s="149">
        <v>12538</v>
      </c>
      <c r="C171" s="150" t="s">
        <v>1391</v>
      </c>
      <c r="D171" s="150">
        <v>520038910</v>
      </c>
      <c r="E171" s="150" t="s">
        <v>429</v>
      </c>
      <c r="F171" s="150" t="s">
        <v>2337</v>
      </c>
      <c r="G171" s="150">
        <v>416016</v>
      </c>
      <c r="H171" s="150" t="s">
        <v>102</v>
      </c>
      <c r="I171" s="150" t="s">
        <v>73</v>
      </c>
      <c r="J171" s="150" t="s">
        <v>53</v>
      </c>
      <c r="K171" s="150" t="s">
        <v>53</v>
      </c>
      <c r="L171" s="150" t="s">
        <v>821</v>
      </c>
      <c r="M171" s="150" t="s">
        <v>311</v>
      </c>
      <c r="N171" s="150" t="s">
        <v>651</v>
      </c>
      <c r="O171" s="150" t="s">
        <v>62</v>
      </c>
      <c r="P171" s="150" t="s">
        <v>1206</v>
      </c>
      <c r="Q171" s="153">
        <v>23900</v>
      </c>
      <c r="R171" s="153">
        <v>1</v>
      </c>
      <c r="S171" s="153">
        <v>16420</v>
      </c>
      <c r="T171" s="153">
        <v>0</v>
      </c>
      <c r="U171" s="153">
        <v>3924.38</v>
      </c>
      <c r="V171" s="147">
        <v>1.348939795E-3</v>
      </c>
      <c r="W171" s="147">
        <v>7.1693132779999998E-3</v>
      </c>
      <c r="X171" s="147">
        <v>1.026184661E-3</v>
      </c>
    </row>
    <row r="172" spans="1:24" ht="13.5" thickBot="1" x14ac:dyDescent="0.25">
      <c r="A172" s="149">
        <v>7956</v>
      </c>
      <c r="B172" s="149">
        <v>12538</v>
      </c>
      <c r="C172" s="150" t="s">
        <v>2338</v>
      </c>
      <c r="D172" s="150">
        <v>520038779</v>
      </c>
      <c r="E172" s="150" t="s">
        <v>429</v>
      </c>
      <c r="F172" s="150" t="s">
        <v>2339</v>
      </c>
      <c r="G172" s="150">
        <v>424010</v>
      </c>
      <c r="H172" s="150" t="s">
        <v>102</v>
      </c>
      <c r="I172" s="150" t="s">
        <v>73</v>
      </c>
      <c r="J172" s="150" t="s">
        <v>53</v>
      </c>
      <c r="K172" s="150" t="s">
        <v>53</v>
      </c>
      <c r="L172" s="150" t="s">
        <v>821</v>
      </c>
      <c r="M172" s="150" t="s">
        <v>311</v>
      </c>
      <c r="N172" s="150" t="s">
        <v>653</v>
      </c>
      <c r="O172" s="150" t="s">
        <v>62</v>
      </c>
      <c r="P172" s="150" t="s">
        <v>1206</v>
      </c>
      <c r="Q172" s="153">
        <v>9858</v>
      </c>
      <c r="R172" s="153">
        <v>1</v>
      </c>
      <c r="S172" s="153">
        <v>439.6</v>
      </c>
      <c r="T172" s="153">
        <v>0</v>
      </c>
      <c r="U172" s="153">
        <v>43.335769999999997</v>
      </c>
      <c r="V172" s="147">
        <v>5.0216161770000002E-3</v>
      </c>
      <c r="W172" s="147">
        <v>7.9168610407858304E-5</v>
      </c>
      <c r="X172" s="147">
        <v>1.1331854322127401E-5</v>
      </c>
    </row>
    <row r="173" spans="1:24" ht="13.5" thickBot="1" x14ac:dyDescent="0.25">
      <c r="A173" s="149">
        <v>7956</v>
      </c>
      <c r="B173" s="149">
        <v>12538</v>
      </c>
      <c r="C173" s="150" t="s">
        <v>1667</v>
      </c>
      <c r="D173" s="150">
        <v>520039413</v>
      </c>
      <c r="E173" s="150" t="s">
        <v>429</v>
      </c>
      <c r="F173" s="150" t="s">
        <v>2341</v>
      </c>
      <c r="G173" s="150">
        <v>445015</v>
      </c>
      <c r="H173" s="150" t="s">
        <v>102</v>
      </c>
      <c r="I173" s="150" t="s">
        <v>73</v>
      </c>
      <c r="J173" s="150" t="s">
        <v>53</v>
      </c>
      <c r="K173" s="150" t="s">
        <v>53</v>
      </c>
      <c r="L173" s="150" t="s">
        <v>821</v>
      </c>
      <c r="M173" s="150" t="s">
        <v>311</v>
      </c>
      <c r="N173" s="150" t="s">
        <v>252</v>
      </c>
      <c r="O173" s="150" t="s">
        <v>62</v>
      </c>
      <c r="P173" s="150" t="s">
        <v>1206</v>
      </c>
      <c r="Q173" s="153">
        <v>19800</v>
      </c>
      <c r="R173" s="153">
        <v>1</v>
      </c>
      <c r="S173" s="153">
        <v>8160</v>
      </c>
      <c r="T173" s="153">
        <v>25.146000000000001</v>
      </c>
      <c r="U173" s="153">
        <v>1640.826</v>
      </c>
      <c r="V173" s="147">
        <v>3.1170265899999999E-4</v>
      </c>
      <c r="W173" s="147">
        <v>2.9975679289999998E-3</v>
      </c>
      <c r="X173" s="147">
        <v>4.2905897800000001E-4</v>
      </c>
    </row>
    <row r="174" spans="1:24" ht="13.5" thickBot="1" x14ac:dyDescent="0.25">
      <c r="A174" s="149">
        <v>7956</v>
      </c>
      <c r="B174" s="149">
        <v>12538</v>
      </c>
      <c r="C174" s="150" t="s">
        <v>1863</v>
      </c>
      <c r="D174" s="150">
        <v>520039660</v>
      </c>
      <c r="E174" s="150" t="s">
        <v>429</v>
      </c>
      <c r="F174" s="150" t="s">
        <v>2342</v>
      </c>
      <c r="G174" s="150">
        <v>473017</v>
      </c>
      <c r="H174" s="150" t="s">
        <v>102</v>
      </c>
      <c r="I174" s="150" t="s">
        <v>73</v>
      </c>
      <c r="J174" s="150" t="s">
        <v>53</v>
      </c>
      <c r="K174" s="150" t="s">
        <v>53</v>
      </c>
      <c r="L174" s="150" t="s">
        <v>821</v>
      </c>
      <c r="M174" s="150" t="s">
        <v>311</v>
      </c>
      <c r="N174" s="150" t="s">
        <v>140</v>
      </c>
      <c r="O174" s="150" t="s">
        <v>62</v>
      </c>
      <c r="P174" s="150" t="s">
        <v>1206</v>
      </c>
      <c r="Q174" s="153">
        <v>2107185</v>
      </c>
      <c r="R174" s="153">
        <v>1</v>
      </c>
      <c r="S174" s="153">
        <v>195</v>
      </c>
      <c r="T174" s="153">
        <v>0</v>
      </c>
      <c r="U174" s="153">
        <v>4109.0107500000004</v>
      </c>
      <c r="V174" s="147">
        <v>5.2946702059999996E-3</v>
      </c>
      <c r="W174" s="147">
        <v>7.5066087720000001E-3</v>
      </c>
      <c r="X174" s="147">
        <v>1.074463687E-3</v>
      </c>
    </row>
    <row r="175" spans="1:24" ht="13.5" thickBot="1" x14ac:dyDescent="0.25">
      <c r="A175" s="149">
        <v>7956</v>
      </c>
      <c r="B175" s="149">
        <v>12538</v>
      </c>
      <c r="C175" s="150" t="s">
        <v>2343</v>
      </c>
      <c r="D175" s="150">
        <v>550013098</v>
      </c>
      <c r="E175" s="150" t="s">
        <v>432</v>
      </c>
      <c r="F175" s="150" t="s">
        <v>2344</v>
      </c>
      <c r="G175" s="150">
        <v>475020</v>
      </c>
      <c r="H175" s="150" t="s">
        <v>102</v>
      </c>
      <c r="I175" s="150" t="s">
        <v>460</v>
      </c>
      <c r="J175" s="150" t="s">
        <v>53</v>
      </c>
      <c r="K175" s="150" t="s">
        <v>53</v>
      </c>
      <c r="L175" s="150" t="s">
        <v>821</v>
      </c>
      <c r="M175" s="150" t="s">
        <v>311</v>
      </c>
      <c r="N175" s="150" t="s">
        <v>267</v>
      </c>
      <c r="O175" s="150" t="s">
        <v>62</v>
      </c>
      <c r="P175" s="150" t="s">
        <v>1206</v>
      </c>
      <c r="Q175" s="153">
        <v>663013</v>
      </c>
      <c r="R175" s="153">
        <v>1</v>
      </c>
      <c r="S175" s="153">
        <v>935.3</v>
      </c>
      <c r="T175" s="153">
        <v>124.15084</v>
      </c>
      <c r="U175" s="153">
        <v>6325.3114299999997</v>
      </c>
      <c r="V175" s="147">
        <v>5.6483617400000005E-4</v>
      </c>
      <c r="W175" s="147">
        <v>1.1555491370999999E-2</v>
      </c>
      <c r="X175" s="147">
        <v>1.654003324E-3</v>
      </c>
    </row>
    <row r="176" spans="1:24" ht="13.5" thickBot="1" x14ac:dyDescent="0.25">
      <c r="A176" s="149">
        <v>7956</v>
      </c>
      <c r="B176" s="149">
        <v>12538</v>
      </c>
      <c r="C176" s="150" t="s">
        <v>2235</v>
      </c>
      <c r="D176" s="150">
        <v>520007469</v>
      </c>
      <c r="E176" s="150" t="s">
        <v>429</v>
      </c>
      <c r="F176" s="150" t="s">
        <v>2345</v>
      </c>
      <c r="G176" s="150">
        <v>566018</v>
      </c>
      <c r="H176" s="150" t="s">
        <v>102</v>
      </c>
      <c r="I176" s="150" t="s">
        <v>73</v>
      </c>
      <c r="J176" s="150" t="s">
        <v>53</v>
      </c>
      <c r="K176" s="150" t="s">
        <v>53</v>
      </c>
      <c r="L176" s="150" t="s">
        <v>821</v>
      </c>
      <c r="M176" s="150" t="s">
        <v>311</v>
      </c>
      <c r="N176" s="150" t="s">
        <v>269</v>
      </c>
      <c r="O176" s="150" t="s">
        <v>62</v>
      </c>
      <c r="P176" s="150" t="s">
        <v>1206</v>
      </c>
      <c r="Q176" s="153">
        <v>3500</v>
      </c>
      <c r="R176" s="153">
        <v>1</v>
      </c>
      <c r="S176" s="153">
        <v>9800</v>
      </c>
      <c r="T176" s="153">
        <v>0</v>
      </c>
      <c r="U176" s="153">
        <v>343</v>
      </c>
      <c r="V176" s="147">
        <v>5.6497783438604597E-5</v>
      </c>
      <c r="W176" s="147">
        <v>6.2661476500000003E-4</v>
      </c>
      <c r="X176" s="147">
        <v>8.96909419744869E-5</v>
      </c>
    </row>
    <row r="177" spans="1:24" ht="13.5" thickBot="1" x14ac:dyDescent="0.25">
      <c r="A177" s="149">
        <v>7956</v>
      </c>
      <c r="B177" s="149">
        <v>12538</v>
      </c>
      <c r="C177" s="150" t="s">
        <v>1393</v>
      </c>
      <c r="D177" s="150">
        <v>520028010</v>
      </c>
      <c r="E177" s="150" t="s">
        <v>429</v>
      </c>
      <c r="F177" s="150" t="s">
        <v>2346</v>
      </c>
      <c r="G177" s="150">
        <v>576017</v>
      </c>
      <c r="H177" s="150" t="s">
        <v>102</v>
      </c>
      <c r="I177" s="150" t="s">
        <v>73</v>
      </c>
      <c r="J177" s="150" t="s">
        <v>53</v>
      </c>
      <c r="K177" s="150" t="s">
        <v>53</v>
      </c>
      <c r="L177" s="150" t="s">
        <v>821</v>
      </c>
      <c r="M177" s="150" t="s">
        <v>311</v>
      </c>
      <c r="N177" s="150" t="s">
        <v>708</v>
      </c>
      <c r="O177" s="150" t="s">
        <v>62</v>
      </c>
      <c r="P177" s="150" t="s">
        <v>1206</v>
      </c>
      <c r="Q177" s="153">
        <v>2646</v>
      </c>
      <c r="R177" s="153">
        <v>1</v>
      </c>
      <c r="S177" s="153">
        <v>100120</v>
      </c>
      <c r="T177" s="153">
        <v>0</v>
      </c>
      <c r="U177" s="153">
        <v>2649.1752000000001</v>
      </c>
      <c r="V177" s="147">
        <v>3.4952241099999999E-4</v>
      </c>
      <c r="W177" s="147">
        <v>4.8396859980000002E-3</v>
      </c>
      <c r="X177" s="147">
        <v>6.9273183399999995E-4</v>
      </c>
    </row>
    <row r="178" spans="1:24" ht="13.5" thickBot="1" x14ac:dyDescent="0.25">
      <c r="A178" s="149">
        <v>7956</v>
      </c>
      <c r="B178" s="149">
        <v>12538</v>
      </c>
      <c r="C178" s="150" t="s">
        <v>1870</v>
      </c>
      <c r="D178" s="150">
        <v>520033986</v>
      </c>
      <c r="E178" s="150" t="s">
        <v>429</v>
      </c>
      <c r="F178" s="150" t="s">
        <v>2347</v>
      </c>
      <c r="G178" s="150">
        <v>585018</v>
      </c>
      <c r="H178" s="150" t="s">
        <v>102</v>
      </c>
      <c r="I178" s="150" t="s">
        <v>73</v>
      </c>
      <c r="J178" s="150" t="s">
        <v>53</v>
      </c>
      <c r="K178" s="150" t="s">
        <v>53</v>
      </c>
      <c r="L178" s="150" t="s">
        <v>821</v>
      </c>
      <c r="M178" s="150" t="s">
        <v>311</v>
      </c>
      <c r="N178" s="150" t="s">
        <v>269</v>
      </c>
      <c r="O178" s="150" t="s">
        <v>62</v>
      </c>
      <c r="P178" s="150" t="s">
        <v>1206</v>
      </c>
      <c r="Q178" s="153">
        <v>65829</v>
      </c>
      <c r="R178" s="153">
        <v>1</v>
      </c>
      <c r="S178" s="153">
        <v>3510</v>
      </c>
      <c r="T178" s="153">
        <v>0</v>
      </c>
      <c r="U178" s="153">
        <v>2310.5979000000002</v>
      </c>
      <c r="V178" s="147">
        <v>3.17358801E-4</v>
      </c>
      <c r="W178" s="147">
        <v>4.2211509090000002E-3</v>
      </c>
      <c r="X178" s="147">
        <v>6.0419738199999999E-4</v>
      </c>
    </row>
    <row r="179" spans="1:24" ht="13.5" thickBot="1" x14ac:dyDescent="0.25">
      <c r="A179" s="149">
        <v>7956</v>
      </c>
      <c r="B179" s="149">
        <v>12538</v>
      </c>
      <c r="C179" s="150" t="s">
        <v>2348</v>
      </c>
      <c r="D179" s="150">
        <v>520029083</v>
      </c>
      <c r="E179" s="150" t="s">
        <v>429</v>
      </c>
      <c r="F179" s="150" t="s">
        <v>2349</v>
      </c>
      <c r="G179" s="150">
        <v>593038</v>
      </c>
      <c r="H179" s="150" t="s">
        <v>102</v>
      </c>
      <c r="I179" s="150" t="s">
        <v>73</v>
      </c>
      <c r="J179" s="150" t="s">
        <v>53</v>
      </c>
      <c r="K179" s="150" t="s">
        <v>53</v>
      </c>
      <c r="L179" s="150" t="s">
        <v>821</v>
      </c>
      <c r="M179" s="150" t="s">
        <v>311</v>
      </c>
      <c r="N179" s="150" t="s">
        <v>256</v>
      </c>
      <c r="O179" s="150" t="s">
        <v>62</v>
      </c>
      <c r="P179" s="150" t="s">
        <v>1206</v>
      </c>
      <c r="Q179" s="153">
        <v>58067</v>
      </c>
      <c r="R179" s="153">
        <v>1</v>
      </c>
      <c r="S179" s="153">
        <v>15440</v>
      </c>
      <c r="T179" s="153">
        <v>0</v>
      </c>
      <c r="U179" s="153">
        <v>8965.5447999999997</v>
      </c>
      <c r="V179" s="147">
        <v>5.7875986000000001E-4</v>
      </c>
      <c r="W179" s="147">
        <v>1.6378841852E-2</v>
      </c>
      <c r="X179" s="147">
        <v>2.3443969629999999E-3</v>
      </c>
    </row>
    <row r="180" spans="1:24" ht="13.5" thickBot="1" x14ac:dyDescent="0.25">
      <c r="A180" s="149">
        <v>7956</v>
      </c>
      <c r="B180" s="149">
        <v>12538</v>
      </c>
      <c r="C180" s="150" t="s">
        <v>1210</v>
      </c>
      <c r="D180" s="150">
        <v>520018078</v>
      </c>
      <c r="E180" s="150" t="s">
        <v>429</v>
      </c>
      <c r="F180" s="150" t="s">
        <v>2350</v>
      </c>
      <c r="G180" s="150">
        <v>604611</v>
      </c>
      <c r="H180" s="150" t="s">
        <v>102</v>
      </c>
      <c r="I180" s="150" t="s">
        <v>73</v>
      </c>
      <c r="J180" s="150" t="s">
        <v>53</v>
      </c>
      <c r="K180" s="150" t="s">
        <v>53</v>
      </c>
      <c r="L180" s="150" t="s">
        <v>821</v>
      </c>
      <c r="M180" s="150" t="s">
        <v>311</v>
      </c>
      <c r="N180" s="150" t="s">
        <v>256</v>
      </c>
      <c r="O180" s="150" t="s">
        <v>62</v>
      </c>
      <c r="P180" s="150" t="s">
        <v>1206</v>
      </c>
      <c r="Q180" s="153">
        <v>1415674</v>
      </c>
      <c r="R180" s="153">
        <v>1</v>
      </c>
      <c r="S180" s="153">
        <v>3100</v>
      </c>
      <c r="T180" s="153">
        <v>339.34782000000001</v>
      </c>
      <c r="U180" s="153">
        <v>44225.241820000003</v>
      </c>
      <c r="V180" s="147">
        <v>9.2961771700000005E-4</v>
      </c>
      <c r="W180" s="147">
        <v>8.0793555527000002E-2</v>
      </c>
      <c r="X180" s="147">
        <v>1.1564441976E-2</v>
      </c>
    </row>
    <row r="181" spans="1:24" ht="13.5" thickBot="1" x14ac:dyDescent="0.25">
      <c r="A181" s="149">
        <v>7956</v>
      </c>
      <c r="B181" s="149">
        <v>12538</v>
      </c>
      <c r="C181" s="150" t="s">
        <v>1885</v>
      </c>
      <c r="D181" s="150">
        <v>520017807</v>
      </c>
      <c r="E181" s="150" t="s">
        <v>429</v>
      </c>
      <c r="F181" s="150" t="s">
        <v>2351</v>
      </c>
      <c r="G181" s="150">
        <v>613034</v>
      </c>
      <c r="H181" s="150" t="s">
        <v>102</v>
      </c>
      <c r="I181" s="150" t="s">
        <v>73</v>
      </c>
      <c r="J181" s="150" t="s">
        <v>53</v>
      </c>
      <c r="K181" s="150" t="s">
        <v>53</v>
      </c>
      <c r="L181" s="150" t="s">
        <v>821</v>
      </c>
      <c r="M181" s="150" t="s">
        <v>311</v>
      </c>
      <c r="N181" s="150" t="s">
        <v>651</v>
      </c>
      <c r="O181" s="150" t="s">
        <v>62</v>
      </c>
      <c r="P181" s="150" t="s">
        <v>1206</v>
      </c>
      <c r="Q181" s="153">
        <v>3200</v>
      </c>
      <c r="R181" s="153">
        <v>1</v>
      </c>
      <c r="S181" s="153">
        <v>75000</v>
      </c>
      <c r="T181" s="153">
        <v>0</v>
      </c>
      <c r="U181" s="153">
        <v>2400</v>
      </c>
      <c r="V181" s="147">
        <v>6.1162699000000004E-4</v>
      </c>
      <c r="W181" s="147">
        <v>4.3844764950000002E-3</v>
      </c>
      <c r="X181" s="147">
        <v>6.2757510400000003E-4</v>
      </c>
    </row>
    <row r="182" spans="1:24" ht="13.5" thickBot="1" x14ac:dyDescent="0.25">
      <c r="A182" s="149">
        <v>7956</v>
      </c>
      <c r="B182" s="149">
        <v>12538</v>
      </c>
      <c r="C182" s="150" t="s">
        <v>2352</v>
      </c>
      <c r="D182" s="150">
        <v>520013954</v>
      </c>
      <c r="E182" s="150" t="s">
        <v>429</v>
      </c>
      <c r="F182" s="150" t="s">
        <v>2353</v>
      </c>
      <c r="G182" s="150">
        <v>629014</v>
      </c>
      <c r="H182" s="150" t="s">
        <v>102</v>
      </c>
      <c r="I182" s="150" t="s">
        <v>73</v>
      </c>
      <c r="J182" s="150" t="s">
        <v>53</v>
      </c>
      <c r="K182" s="150" t="s">
        <v>53</v>
      </c>
      <c r="L182" s="150" t="s">
        <v>821</v>
      </c>
      <c r="M182" s="150" t="s">
        <v>311</v>
      </c>
      <c r="N182" s="150" t="s">
        <v>85</v>
      </c>
      <c r="O182" s="150" t="s">
        <v>62</v>
      </c>
      <c r="P182" s="150" t="s">
        <v>1206</v>
      </c>
      <c r="Q182" s="153">
        <v>230547</v>
      </c>
      <c r="R182" s="153">
        <v>1</v>
      </c>
      <c r="S182" s="153">
        <v>5173</v>
      </c>
      <c r="T182" s="153">
        <v>0</v>
      </c>
      <c r="U182" s="153">
        <v>11926.196309999999</v>
      </c>
      <c r="V182" s="147">
        <v>2.0566330300000001E-4</v>
      </c>
      <c r="W182" s="147">
        <v>2.1787553083999999E-2</v>
      </c>
      <c r="X182" s="147">
        <v>3.1185766210000002E-3</v>
      </c>
    </row>
    <row r="183" spans="1:24" ht="13.5" thickBot="1" x14ac:dyDescent="0.25">
      <c r="A183" s="149">
        <v>7956</v>
      </c>
      <c r="B183" s="149">
        <v>12538</v>
      </c>
      <c r="C183" s="150" t="s">
        <v>1204</v>
      </c>
      <c r="D183" s="150">
        <v>520000118</v>
      </c>
      <c r="E183" s="150" t="s">
        <v>429</v>
      </c>
      <c r="F183" s="150" t="s">
        <v>2354</v>
      </c>
      <c r="G183" s="150">
        <v>662577</v>
      </c>
      <c r="H183" s="150" t="s">
        <v>102</v>
      </c>
      <c r="I183" s="150" t="s">
        <v>73</v>
      </c>
      <c r="J183" s="150" t="s">
        <v>53</v>
      </c>
      <c r="K183" s="150" t="s">
        <v>53</v>
      </c>
      <c r="L183" s="150" t="s">
        <v>821</v>
      </c>
      <c r="M183" s="150" t="s">
        <v>311</v>
      </c>
      <c r="N183" s="150" t="s">
        <v>256</v>
      </c>
      <c r="O183" s="150" t="s">
        <v>62</v>
      </c>
      <c r="P183" s="150" t="s">
        <v>1206</v>
      </c>
      <c r="Q183" s="153">
        <v>1078686</v>
      </c>
      <c r="R183" s="153">
        <v>1</v>
      </c>
      <c r="S183" s="153">
        <v>3500</v>
      </c>
      <c r="T183" s="153">
        <v>283.93227000000002</v>
      </c>
      <c r="U183" s="153">
        <v>38037.94227</v>
      </c>
      <c r="V183" s="147">
        <v>8.0662569599999998E-4</v>
      </c>
      <c r="W183" s="147">
        <v>6.9490193258000002E-2</v>
      </c>
      <c r="X183" s="147">
        <v>9.9465273259999997E-3</v>
      </c>
    </row>
    <row r="184" spans="1:24" ht="13.5" thickBot="1" x14ac:dyDescent="0.25">
      <c r="A184" s="149">
        <v>7956</v>
      </c>
      <c r="B184" s="149">
        <v>12538</v>
      </c>
      <c r="C184" s="150" t="s">
        <v>2355</v>
      </c>
      <c r="D184" s="150">
        <v>520007030</v>
      </c>
      <c r="E184" s="150" t="s">
        <v>429</v>
      </c>
      <c r="F184" s="150" t="s">
        <v>2356</v>
      </c>
      <c r="G184" s="150">
        <v>691212</v>
      </c>
      <c r="H184" s="150" t="s">
        <v>102</v>
      </c>
      <c r="I184" s="150" t="s">
        <v>73</v>
      </c>
      <c r="J184" s="150" t="s">
        <v>53</v>
      </c>
      <c r="K184" s="150" t="s">
        <v>53</v>
      </c>
      <c r="L184" s="150" t="s">
        <v>821</v>
      </c>
      <c r="M184" s="150" t="s">
        <v>311</v>
      </c>
      <c r="N184" s="150" t="s">
        <v>256</v>
      </c>
      <c r="O184" s="150" t="s">
        <v>62</v>
      </c>
      <c r="P184" s="150" t="s">
        <v>1206</v>
      </c>
      <c r="Q184" s="153">
        <v>1441532</v>
      </c>
      <c r="R184" s="153">
        <v>1</v>
      </c>
      <c r="S184" s="153">
        <v>1946</v>
      </c>
      <c r="T184" s="153">
        <v>214.18844999999999</v>
      </c>
      <c r="U184" s="153">
        <v>28266.401170000001</v>
      </c>
      <c r="V184" s="147">
        <v>1.165334551E-3</v>
      </c>
      <c r="W184" s="147">
        <v>5.1638904808999998E-2</v>
      </c>
      <c r="X184" s="147">
        <v>7.3913706909999998E-3</v>
      </c>
    </row>
    <row r="185" spans="1:24" ht="13.5" thickBot="1" x14ac:dyDescent="0.25">
      <c r="A185" s="149">
        <v>7956</v>
      </c>
      <c r="B185" s="149">
        <v>12538</v>
      </c>
      <c r="C185" s="150" t="s">
        <v>2357</v>
      </c>
      <c r="D185" s="150">
        <v>520000522</v>
      </c>
      <c r="E185" s="150" t="s">
        <v>429</v>
      </c>
      <c r="F185" s="150" t="s">
        <v>2358</v>
      </c>
      <c r="G185" s="150">
        <v>695437</v>
      </c>
      <c r="H185" s="150" t="s">
        <v>102</v>
      </c>
      <c r="I185" s="150" t="s">
        <v>73</v>
      </c>
      <c r="J185" s="150" t="s">
        <v>53</v>
      </c>
      <c r="K185" s="150" t="s">
        <v>53</v>
      </c>
      <c r="L185" s="150" t="s">
        <v>821</v>
      </c>
      <c r="M185" s="150" t="s">
        <v>311</v>
      </c>
      <c r="N185" s="150" t="s">
        <v>256</v>
      </c>
      <c r="O185" s="150" t="s">
        <v>62</v>
      </c>
      <c r="P185" s="150" t="s">
        <v>1206</v>
      </c>
      <c r="Q185" s="153">
        <v>132915</v>
      </c>
      <c r="R185" s="153">
        <v>1</v>
      </c>
      <c r="S185" s="153">
        <v>14000</v>
      </c>
      <c r="T185" s="153">
        <v>0</v>
      </c>
      <c r="U185" s="153">
        <v>18608.099999999999</v>
      </c>
      <c r="V185" s="147">
        <v>5.1482069599999996E-4</v>
      </c>
      <c r="W185" s="147">
        <v>3.3994490448E-2</v>
      </c>
      <c r="X185" s="147">
        <v>4.8658251229999998E-3</v>
      </c>
    </row>
    <row r="186" spans="1:24" ht="13.5" thickBot="1" x14ac:dyDescent="0.25">
      <c r="A186" s="149">
        <v>7956</v>
      </c>
      <c r="B186" s="149">
        <v>12538</v>
      </c>
      <c r="C186" s="150" t="s">
        <v>1905</v>
      </c>
      <c r="D186" s="150">
        <v>520025990</v>
      </c>
      <c r="E186" s="150" t="s">
        <v>429</v>
      </c>
      <c r="F186" s="150" t="s">
        <v>2359</v>
      </c>
      <c r="G186" s="150">
        <v>715011</v>
      </c>
      <c r="H186" s="150" t="s">
        <v>102</v>
      </c>
      <c r="I186" s="150" t="s">
        <v>73</v>
      </c>
      <c r="J186" s="150" t="s">
        <v>53</v>
      </c>
      <c r="K186" s="150" t="s">
        <v>53</v>
      </c>
      <c r="L186" s="150" t="s">
        <v>821</v>
      </c>
      <c r="M186" s="150" t="s">
        <v>311</v>
      </c>
      <c r="N186" s="150" t="s">
        <v>140</v>
      </c>
      <c r="O186" s="150" t="s">
        <v>62</v>
      </c>
      <c r="P186" s="150" t="s">
        <v>1206</v>
      </c>
      <c r="Q186" s="153">
        <v>117102</v>
      </c>
      <c r="R186" s="153">
        <v>1</v>
      </c>
      <c r="S186" s="153">
        <v>1899</v>
      </c>
      <c r="T186" s="153">
        <v>0</v>
      </c>
      <c r="U186" s="153">
        <v>2223.7669799999999</v>
      </c>
      <c r="V186" s="147">
        <v>5.5503339899999995E-4</v>
      </c>
      <c r="W186" s="147">
        <v>4.0625225229999999E-3</v>
      </c>
      <c r="X186" s="147">
        <v>5.8149199699999998E-4</v>
      </c>
    </row>
    <row r="187" spans="1:24" ht="13.5" thickBot="1" x14ac:dyDescent="0.25">
      <c r="A187" s="149">
        <v>7956</v>
      </c>
      <c r="B187" s="149">
        <v>12538</v>
      </c>
      <c r="C187" s="150" t="s">
        <v>1909</v>
      </c>
      <c r="D187" s="150">
        <v>520041146</v>
      </c>
      <c r="E187" s="150" t="s">
        <v>429</v>
      </c>
      <c r="F187" s="150" t="s">
        <v>2360</v>
      </c>
      <c r="G187" s="150">
        <v>720011</v>
      </c>
      <c r="H187" s="150" t="s">
        <v>102</v>
      </c>
      <c r="I187" s="150" t="s">
        <v>73</v>
      </c>
      <c r="J187" s="150" t="s">
        <v>53</v>
      </c>
      <c r="K187" s="150" t="s">
        <v>53</v>
      </c>
      <c r="L187" s="150" t="s">
        <v>821</v>
      </c>
      <c r="M187" s="150" t="s">
        <v>311</v>
      </c>
      <c r="N187" s="150" t="s">
        <v>647</v>
      </c>
      <c r="O187" s="150" t="s">
        <v>62</v>
      </c>
      <c r="P187" s="150" t="s">
        <v>1206</v>
      </c>
      <c r="Q187" s="153">
        <v>22140</v>
      </c>
      <c r="R187" s="153">
        <v>1</v>
      </c>
      <c r="S187" s="153">
        <v>6299</v>
      </c>
      <c r="T187" s="153">
        <v>0</v>
      </c>
      <c r="U187" s="153">
        <v>1394.5986</v>
      </c>
      <c r="V187" s="147">
        <v>1.8764098400000001E-4</v>
      </c>
      <c r="W187" s="147">
        <v>2.5477436589999999E-3</v>
      </c>
      <c r="X187" s="147">
        <v>3.6467306699999999E-4</v>
      </c>
    </row>
    <row r="188" spans="1:24" ht="13.5" thickBot="1" x14ac:dyDescent="0.25">
      <c r="A188" s="149">
        <v>7956</v>
      </c>
      <c r="B188" s="149">
        <v>12538</v>
      </c>
      <c r="C188" s="150" t="s">
        <v>1916</v>
      </c>
      <c r="D188" s="150">
        <v>520003781</v>
      </c>
      <c r="E188" s="150" t="s">
        <v>429</v>
      </c>
      <c r="F188" s="150" t="s">
        <v>2361</v>
      </c>
      <c r="G188" s="150">
        <v>746016</v>
      </c>
      <c r="H188" s="150" t="s">
        <v>102</v>
      </c>
      <c r="I188" s="150" t="s">
        <v>73</v>
      </c>
      <c r="J188" s="150" t="s">
        <v>53</v>
      </c>
      <c r="K188" s="150" t="s">
        <v>53</v>
      </c>
      <c r="L188" s="150" t="s">
        <v>821</v>
      </c>
      <c r="M188" s="150" t="s">
        <v>311</v>
      </c>
      <c r="N188" s="150" t="s">
        <v>261</v>
      </c>
      <c r="O188" s="150" t="s">
        <v>62</v>
      </c>
      <c r="P188" s="150" t="s">
        <v>1206</v>
      </c>
      <c r="Q188" s="153">
        <v>61363</v>
      </c>
      <c r="R188" s="153">
        <v>1</v>
      </c>
      <c r="S188" s="153">
        <v>6910</v>
      </c>
      <c r="T188" s="153">
        <v>0</v>
      </c>
      <c r="U188" s="153">
        <v>4240.1832999999997</v>
      </c>
      <c r="V188" s="147">
        <v>5.26433728E-4</v>
      </c>
      <c r="W188" s="147">
        <v>7.7462433389999998E-3</v>
      </c>
      <c r="X188" s="147">
        <v>1.1087639479999999E-3</v>
      </c>
    </row>
    <row r="189" spans="1:24" ht="13.5" thickBot="1" x14ac:dyDescent="0.25">
      <c r="A189" s="149">
        <v>7956</v>
      </c>
      <c r="B189" s="149">
        <v>12538</v>
      </c>
      <c r="C189" s="150" t="s">
        <v>2362</v>
      </c>
      <c r="D189" s="150">
        <v>520029026</v>
      </c>
      <c r="E189" s="150" t="s">
        <v>429</v>
      </c>
      <c r="F189" s="150" t="s">
        <v>2363</v>
      </c>
      <c r="G189" s="150">
        <v>763011</v>
      </c>
      <c r="H189" s="150" t="s">
        <v>102</v>
      </c>
      <c r="I189" s="150" t="s">
        <v>73</v>
      </c>
      <c r="J189" s="150" t="s">
        <v>53</v>
      </c>
      <c r="K189" s="150" t="s">
        <v>53</v>
      </c>
      <c r="L189" s="150" t="s">
        <v>821</v>
      </c>
      <c r="M189" s="150" t="s">
        <v>311</v>
      </c>
      <c r="N189" s="150" t="s">
        <v>256</v>
      </c>
      <c r="O189" s="150" t="s">
        <v>62</v>
      </c>
      <c r="P189" s="150" t="s">
        <v>1206</v>
      </c>
      <c r="Q189" s="153">
        <v>6500</v>
      </c>
      <c r="R189" s="153">
        <v>1</v>
      </c>
      <c r="S189" s="153">
        <v>16750</v>
      </c>
      <c r="T189" s="153">
        <v>0</v>
      </c>
      <c r="U189" s="153">
        <v>1088.75</v>
      </c>
      <c r="V189" s="147">
        <v>1.83343186E-4</v>
      </c>
      <c r="W189" s="147">
        <v>1.9889994930000002E-3</v>
      </c>
      <c r="X189" s="147">
        <v>2.8469683100000001E-4</v>
      </c>
    </row>
    <row r="190" spans="1:24" ht="13.5" thickBot="1" x14ac:dyDescent="0.25">
      <c r="A190" s="149">
        <v>7956</v>
      </c>
      <c r="B190" s="149">
        <v>12538</v>
      </c>
      <c r="C190" s="150" t="s">
        <v>1927</v>
      </c>
      <c r="D190" s="150">
        <v>520017450</v>
      </c>
      <c r="E190" s="150" t="s">
        <v>429</v>
      </c>
      <c r="F190" s="150" t="s">
        <v>2364</v>
      </c>
      <c r="G190" s="150">
        <v>767012</v>
      </c>
      <c r="H190" s="150" t="s">
        <v>102</v>
      </c>
      <c r="I190" s="150" t="s">
        <v>73</v>
      </c>
      <c r="J190" s="150" t="s">
        <v>53</v>
      </c>
      <c r="K190" s="150" t="s">
        <v>53</v>
      </c>
      <c r="L190" s="150" t="s">
        <v>821</v>
      </c>
      <c r="M190" s="150" t="s">
        <v>311</v>
      </c>
      <c r="N190" s="150" t="s">
        <v>269</v>
      </c>
      <c r="O190" s="150" t="s">
        <v>62</v>
      </c>
      <c r="P190" s="150" t="s">
        <v>1206</v>
      </c>
      <c r="Q190" s="153">
        <v>262486</v>
      </c>
      <c r="R190" s="153">
        <v>1</v>
      </c>
      <c r="S190" s="153">
        <v>3810</v>
      </c>
      <c r="T190" s="153">
        <v>0</v>
      </c>
      <c r="U190" s="153">
        <v>10000.7166</v>
      </c>
      <c r="V190" s="147">
        <v>1.0358312539999999E-3</v>
      </c>
      <c r="W190" s="147">
        <v>1.8269961195999999E-2</v>
      </c>
      <c r="X190" s="147">
        <v>2.6150836499999998E-3</v>
      </c>
    </row>
    <row r="191" spans="1:24" ht="13.5" thickBot="1" x14ac:dyDescent="0.25">
      <c r="A191" s="149">
        <v>7956</v>
      </c>
      <c r="B191" s="149">
        <v>12538</v>
      </c>
      <c r="C191" s="150" t="s">
        <v>1933</v>
      </c>
      <c r="D191" s="150">
        <v>520022732</v>
      </c>
      <c r="E191" s="150" t="s">
        <v>429</v>
      </c>
      <c r="F191" s="150" t="s">
        <v>2365</v>
      </c>
      <c r="G191" s="150">
        <v>777037</v>
      </c>
      <c r="H191" s="150" t="s">
        <v>102</v>
      </c>
      <c r="I191" s="150" t="s">
        <v>73</v>
      </c>
      <c r="J191" s="150" t="s">
        <v>53</v>
      </c>
      <c r="K191" s="150" t="s">
        <v>53</v>
      </c>
      <c r="L191" s="150" t="s">
        <v>821</v>
      </c>
      <c r="M191" s="150" t="s">
        <v>311</v>
      </c>
      <c r="N191" s="150" t="s">
        <v>650</v>
      </c>
      <c r="O191" s="150" t="s">
        <v>62</v>
      </c>
      <c r="P191" s="150" t="s">
        <v>1206</v>
      </c>
      <c r="Q191" s="153">
        <v>145317</v>
      </c>
      <c r="R191" s="153">
        <v>1</v>
      </c>
      <c r="S191" s="153">
        <v>2585</v>
      </c>
      <c r="T191" s="153">
        <v>0</v>
      </c>
      <c r="U191" s="153">
        <v>3756.44445</v>
      </c>
      <c r="V191" s="147">
        <v>5.4694369899999996E-4</v>
      </c>
      <c r="W191" s="147">
        <v>6.8625176649999998E-3</v>
      </c>
      <c r="X191" s="147">
        <v>9.822712569999999E-4</v>
      </c>
    </row>
    <row r="192" spans="1:24" ht="13.5" thickBot="1" x14ac:dyDescent="0.25">
      <c r="A192" s="149">
        <v>7956</v>
      </c>
      <c r="B192" s="149">
        <v>12538</v>
      </c>
      <c r="C192" s="150" t="s">
        <v>2366</v>
      </c>
      <c r="D192" s="150">
        <v>520032442</v>
      </c>
      <c r="E192" s="150" t="s">
        <v>429</v>
      </c>
      <c r="F192" s="150" t="s">
        <v>2367</v>
      </c>
      <c r="G192" s="150">
        <v>797035</v>
      </c>
      <c r="H192" s="150" t="s">
        <v>102</v>
      </c>
      <c r="I192" s="150" t="s">
        <v>73</v>
      </c>
      <c r="J192" s="150" t="s">
        <v>53</v>
      </c>
      <c r="K192" s="150" t="s">
        <v>53</v>
      </c>
      <c r="L192" s="150" t="s">
        <v>821</v>
      </c>
      <c r="M192" s="150" t="s">
        <v>311</v>
      </c>
      <c r="N192" s="150" t="s">
        <v>263</v>
      </c>
      <c r="O192" s="150" t="s">
        <v>62</v>
      </c>
      <c r="P192" s="150" t="s">
        <v>1206</v>
      </c>
      <c r="Q192" s="153">
        <v>3508</v>
      </c>
      <c r="R192" s="153">
        <v>1</v>
      </c>
      <c r="S192" s="153">
        <v>19060</v>
      </c>
      <c r="T192" s="153">
        <v>0</v>
      </c>
      <c r="U192" s="153">
        <v>668.62480000000005</v>
      </c>
      <c r="V192" s="147">
        <v>1.5651623759999999E-3</v>
      </c>
      <c r="W192" s="147">
        <v>1.221487383E-3</v>
      </c>
      <c r="X192" s="147">
        <v>1.7483844899999999E-4</v>
      </c>
    </row>
    <row r="193" spans="1:24" ht="13.5" thickBot="1" x14ac:dyDescent="0.25">
      <c r="A193" s="149">
        <v>7956</v>
      </c>
      <c r="B193" s="149">
        <v>12538</v>
      </c>
      <c r="C193" s="150" t="s">
        <v>2368</v>
      </c>
      <c r="D193" s="150">
        <v>520032988</v>
      </c>
      <c r="E193" s="150" t="s">
        <v>429</v>
      </c>
      <c r="F193" s="150" t="s">
        <v>2369</v>
      </c>
      <c r="G193" s="150">
        <v>813014</v>
      </c>
      <c r="H193" s="150" t="s">
        <v>102</v>
      </c>
      <c r="I193" s="150" t="s">
        <v>73</v>
      </c>
      <c r="J193" s="150" t="s">
        <v>53</v>
      </c>
      <c r="K193" s="150" t="s">
        <v>53</v>
      </c>
      <c r="L193" s="150" t="s">
        <v>821</v>
      </c>
      <c r="M193" s="150" t="s">
        <v>311</v>
      </c>
      <c r="N193" s="150" t="s">
        <v>265</v>
      </c>
      <c r="O193" s="150" t="s">
        <v>62</v>
      </c>
      <c r="P193" s="150" t="s">
        <v>1206</v>
      </c>
      <c r="Q193" s="153">
        <v>4567</v>
      </c>
      <c r="R193" s="153">
        <v>1</v>
      </c>
      <c r="S193" s="153">
        <v>30640</v>
      </c>
      <c r="T193" s="153">
        <v>26.260249999999999</v>
      </c>
      <c r="U193" s="153">
        <v>1425.58905</v>
      </c>
      <c r="V193" s="147">
        <v>3.7166341099999998E-4</v>
      </c>
      <c r="W193" s="147">
        <v>2.604359034E-3</v>
      </c>
      <c r="X193" s="147">
        <v>3.72776748E-4</v>
      </c>
    </row>
    <row r="194" spans="1:24" ht="13.5" thickBot="1" x14ac:dyDescent="0.25">
      <c r="A194" s="149">
        <v>7956</v>
      </c>
      <c r="B194" s="149">
        <v>12538</v>
      </c>
      <c r="C194" s="150" t="s">
        <v>2370</v>
      </c>
      <c r="D194" s="150">
        <v>520033291</v>
      </c>
      <c r="E194" s="150" t="s">
        <v>429</v>
      </c>
      <c r="F194" s="150" t="s">
        <v>2371</v>
      </c>
      <c r="G194" s="150">
        <v>829010</v>
      </c>
      <c r="H194" s="150" t="s">
        <v>102</v>
      </c>
      <c r="I194" s="150" t="s">
        <v>73</v>
      </c>
      <c r="J194" s="150" t="s">
        <v>53</v>
      </c>
      <c r="K194" s="150" t="s">
        <v>53</v>
      </c>
      <c r="L194" s="150" t="s">
        <v>821</v>
      </c>
      <c r="M194" s="150" t="s">
        <v>311</v>
      </c>
      <c r="N194" s="150" t="s">
        <v>75</v>
      </c>
      <c r="O194" s="150" t="s">
        <v>62</v>
      </c>
      <c r="P194" s="150" t="s">
        <v>1206</v>
      </c>
      <c r="Q194" s="153">
        <v>32046</v>
      </c>
      <c r="R194" s="153">
        <v>1</v>
      </c>
      <c r="S194" s="153">
        <v>2243</v>
      </c>
      <c r="T194" s="153">
        <v>0</v>
      </c>
      <c r="U194" s="153">
        <v>718.79178000000002</v>
      </c>
      <c r="V194" s="147">
        <v>3.30453035E-4</v>
      </c>
      <c r="W194" s="147">
        <v>1.313135693E-3</v>
      </c>
      <c r="X194" s="147">
        <v>1.8795659400000001E-4</v>
      </c>
    </row>
    <row r="195" spans="1:24" ht="13.5" thickBot="1" x14ac:dyDescent="0.25">
      <c r="A195" s="149">
        <v>7956</v>
      </c>
      <c r="B195" s="149">
        <v>12538</v>
      </c>
      <c r="C195" s="150" t="s">
        <v>1735</v>
      </c>
      <c r="D195" s="150">
        <v>520042763</v>
      </c>
      <c r="E195" s="150" t="s">
        <v>429</v>
      </c>
      <c r="F195" s="150" t="s">
        <v>2372</v>
      </c>
      <c r="G195" s="150">
        <v>1081074</v>
      </c>
      <c r="H195" s="150" t="s">
        <v>102</v>
      </c>
      <c r="I195" s="150" t="s">
        <v>73</v>
      </c>
      <c r="J195" s="150" t="s">
        <v>53</v>
      </c>
      <c r="K195" s="150" t="s">
        <v>53</v>
      </c>
      <c r="L195" s="150" t="s">
        <v>821</v>
      </c>
      <c r="M195" s="150" t="s">
        <v>311</v>
      </c>
      <c r="N195" s="150" t="s">
        <v>259</v>
      </c>
      <c r="O195" s="150" t="s">
        <v>62</v>
      </c>
      <c r="P195" s="150" t="s">
        <v>1206</v>
      </c>
      <c r="Q195" s="153">
        <v>78944</v>
      </c>
      <c r="R195" s="153">
        <v>1</v>
      </c>
      <c r="S195" s="153">
        <v>8312</v>
      </c>
      <c r="T195" s="153">
        <v>0</v>
      </c>
      <c r="U195" s="153">
        <v>6561.82528</v>
      </c>
      <c r="V195" s="147">
        <v>4.5690214280000004E-3</v>
      </c>
      <c r="W195" s="147">
        <v>1.1987570293999999E-2</v>
      </c>
      <c r="X195" s="147">
        <v>1.7158492430000001E-3</v>
      </c>
    </row>
    <row r="196" spans="1:24" ht="13.5" thickBot="1" x14ac:dyDescent="0.25">
      <c r="A196" s="149">
        <v>7956</v>
      </c>
      <c r="B196" s="149">
        <v>12538</v>
      </c>
      <c r="C196" s="150" t="s">
        <v>1367</v>
      </c>
      <c r="D196" s="150">
        <v>520043027</v>
      </c>
      <c r="E196" s="150" t="s">
        <v>429</v>
      </c>
      <c r="F196" s="150" t="s">
        <v>2373</v>
      </c>
      <c r="G196" s="150">
        <v>1081124</v>
      </c>
      <c r="H196" s="150" t="s">
        <v>102</v>
      </c>
      <c r="I196" s="150" t="s">
        <v>73</v>
      </c>
      <c r="J196" s="150" t="s">
        <v>53</v>
      </c>
      <c r="K196" s="150" t="s">
        <v>53</v>
      </c>
      <c r="L196" s="150" t="s">
        <v>821</v>
      </c>
      <c r="M196" s="150" t="s">
        <v>311</v>
      </c>
      <c r="N196" s="150" t="s">
        <v>654</v>
      </c>
      <c r="O196" s="150" t="s">
        <v>62</v>
      </c>
      <c r="P196" s="150" t="s">
        <v>1206</v>
      </c>
      <c r="Q196" s="153">
        <v>19632</v>
      </c>
      <c r="R196" s="153">
        <v>1</v>
      </c>
      <c r="S196" s="153">
        <v>77500</v>
      </c>
      <c r="T196" s="153">
        <v>0</v>
      </c>
      <c r="U196" s="153">
        <v>15214.8</v>
      </c>
      <c r="V196" s="147">
        <v>4.4142798899999999E-4</v>
      </c>
      <c r="W196" s="147">
        <v>2.7795388742999999E-2</v>
      </c>
      <c r="X196" s="147">
        <v>3.9785123729999998E-3</v>
      </c>
    </row>
    <row r="197" spans="1:24" ht="13.5" thickBot="1" x14ac:dyDescent="0.25">
      <c r="A197" s="149">
        <v>7956</v>
      </c>
      <c r="B197" s="149">
        <v>12538</v>
      </c>
      <c r="C197" s="150" t="s">
        <v>2374</v>
      </c>
      <c r="D197" s="150">
        <v>520043480</v>
      </c>
      <c r="E197" s="150" t="s">
        <v>429</v>
      </c>
      <c r="F197" s="150" t="s">
        <v>2375</v>
      </c>
      <c r="G197" s="150">
        <v>1081561</v>
      </c>
      <c r="H197" s="150" t="s">
        <v>102</v>
      </c>
      <c r="I197" s="150" t="s">
        <v>73</v>
      </c>
      <c r="J197" s="150" t="s">
        <v>53</v>
      </c>
      <c r="K197" s="150" t="s">
        <v>53</v>
      </c>
      <c r="L197" s="150" t="s">
        <v>821</v>
      </c>
      <c r="M197" s="150" t="s">
        <v>311</v>
      </c>
      <c r="N197" s="150" t="s">
        <v>263</v>
      </c>
      <c r="O197" s="150" t="s">
        <v>62</v>
      </c>
      <c r="P197" s="150" t="s">
        <v>1206</v>
      </c>
      <c r="Q197" s="153">
        <v>27758</v>
      </c>
      <c r="R197" s="153">
        <v>1</v>
      </c>
      <c r="S197" s="153">
        <v>14790</v>
      </c>
      <c r="T197" s="153">
        <v>0</v>
      </c>
      <c r="U197" s="153">
        <v>4105.4081999999999</v>
      </c>
      <c r="V197" s="147">
        <v>3.1106795890000001E-3</v>
      </c>
      <c r="W197" s="147">
        <v>7.5000273980000004E-3</v>
      </c>
      <c r="X197" s="147">
        <v>1.073521657E-3</v>
      </c>
    </row>
    <row r="198" spans="1:24" ht="13.5" thickBot="1" x14ac:dyDescent="0.25">
      <c r="A198" s="149">
        <v>7956</v>
      </c>
      <c r="B198" s="149">
        <v>12538</v>
      </c>
      <c r="C198" s="150" t="s">
        <v>1460</v>
      </c>
      <c r="D198" s="150">
        <v>520043720</v>
      </c>
      <c r="E198" s="150" t="s">
        <v>429</v>
      </c>
      <c r="F198" s="150" t="s">
        <v>2376</v>
      </c>
      <c r="G198" s="150">
        <v>1081686</v>
      </c>
      <c r="H198" s="150" t="s">
        <v>102</v>
      </c>
      <c r="I198" s="150" t="s">
        <v>73</v>
      </c>
      <c r="J198" s="150" t="s">
        <v>53</v>
      </c>
      <c r="K198" s="150" t="s">
        <v>53</v>
      </c>
      <c r="L198" s="150" t="s">
        <v>821</v>
      </c>
      <c r="M198" s="150" t="s">
        <v>311</v>
      </c>
      <c r="N198" s="150" t="s">
        <v>652</v>
      </c>
      <c r="O198" s="150" t="s">
        <v>62</v>
      </c>
      <c r="P198" s="150" t="s">
        <v>1206</v>
      </c>
      <c r="Q198" s="153">
        <v>26840</v>
      </c>
      <c r="R198" s="153">
        <v>1</v>
      </c>
      <c r="S198" s="153">
        <v>4710</v>
      </c>
      <c r="T198" s="153">
        <v>0</v>
      </c>
      <c r="U198" s="153">
        <v>1264.164</v>
      </c>
      <c r="V198" s="147">
        <v>3.6308137199999999E-4</v>
      </c>
      <c r="W198" s="147">
        <v>2.309457226E-3</v>
      </c>
      <c r="X198" s="147">
        <v>3.3056577200000001E-4</v>
      </c>
    </row>
    <row r="199" spans="1:24" ht="13.5" thickBot="1" x14ac:dyDescent="0.25">
      <c r="A199" s="149">
        <v>7956</v>
      </c>
      <c r="B199" s="149">
        <v>12538</v>
      </c>
      <c r="C199" s="150" t="s">
        <v>1332</v>
      </c>
      <c r="D199" s="150">
        <v>520036104</v>
      </c>
      <c r="E199" s="150" t="s">
        <v>429</v>
      </c>
      <c r="F199" s="150" t="s">
        <v>2377</v>
      </c>
      <c r="G199" s="150">
        <v>1081942</v>
      </c>
      <c r="H199" s="150" t="s">
        <v>102</v>
      </c>
      <c r="I199" s="150" t="s">
        <v>73</v>
      </c>
      <c r="J199" s="150" t="s">
        <v>53</v>
      </c>
      <c r="K199" s="150" t="s">
        <v>53</v>
      </c>
      <c r="L199" s="150" t="s">
        <v>821</v>
      </c>
      <c r="M199" s="150" t="s">
        <v>311</v>
      </c>
      <c r="N199" s="150" t="s">
        <v>140</v>
      </c>
      <c r="O199" s="150" t="s">
        <v>62</v>
      </c>
      <c r="P199" s="150" t="s">
        <v>1206</v>
      </c>
      <c r="Q199" s="153">
        <v>313188</v>
      </c>
      <c r="R199" s="153">
        <v>1</v>
      </c>
      <c r="S199" s="153">
        <v>913.8</v>
      </c>
      <c r="T199" s="153">
        <v>0</v>
      </c>
      <c r="U199" s="153">
        <v>2861.91194</v>
      </c>
      <c r="V199" s="147">
        <v>5.7197844199999997E-4</v>
      </c>
      <c r="W199" s="147">
        <v>5.2283273470000004E-3</v>
      </c>
      <c r="X199" s="147">
        <v>7.4836028399999995E-4</v>
      </c>
    </row>
    <row r="200" spans="1:24" ht="13.5" thickBot="1" x14ac:dyDescent="0.25">
      <c r="A200" s="149">
        <v>7956</v>
      </c>
      <c r="B200" s="149">
        <v>12538</v>
      </c>
      <c r="C200" s="150" t="s">
        <v>2378</v>
      </c>
      <c r="D200" s="150">
        <v>520041997</v>
      </c>
      <c r="E200" s="150" t="s">
        <v>429</v>
      </c>
      <c r="F200" s="150" t="s">
        <v>2379</v>
      </c>
      <c r="G200" s="150">
        <v>1082379</v>
      </c>
      <c r="H200" s="150" t="s">
        <v>102</v>
      </c>
      <c r="I200" s="150" t="s">
        <v>73</v>
      </c>
      <c r="J200" s="150" t="s">
        <v>53</v>
      </c>
      <c r="K200" s="150" t="s">
        <v>53</v>
      </c>
      <c r="L200" s="150" t="s">
        <v>821</v>
      </c>
      <c r="M200" s="150" t="s">
        <v>311</v>
      </c>
      <c r="N200" s="150" t="s">
        <v>254</v>
      </c>
      <c r="O200" s="150" t="s">
        <v>62</v>
      </c>
      <c r="P200" s="150" t="s">
        <v>1206</v>
      </c>
      <c r="Q200" s="153">
        <v>41749</v>
      </c>
      <c r="R200" s="153">
        <v>1</v>
      </c>
      <c r="S200" s="153">
        <v>12310</v>
      </c>
      <c r="T200" s="153">
        <v>0</v>
      </c>
      <c r="U200" s="153">
        <v>5139.3019000000004</v>
      </c>
      <c r="V200" s="147">
        <v>3.7671186700000001E-4</v>
      </c>
      <c r="W200" s="147">
        <v>9.3888118259999997E-3</v>
      </c>
      <c r="X200" s="147">
        <v>1.343874135E-3</v>
      </c>
    </row>
    <row r="201" spans="1:24" ht="13.5" thickBot="1" x14ac:dyDescent="0.25">
      <c r="A201" s="149">
        <v>7956</v>
      </c>
      <c r="B201" s="149">
        <v>12538</v>
      </c>
      <c r="C201" s="150" t="s">
        <v>2380</v>
      </c>
      <c r="D201" s="150">
        <v>520044231</v>
      </c>
      <c r="E201" s="150" t="s">
        <v>429</v>
      </c>
      <c r="F201" s="150" t="s">
        <v>2381</v>
      </c>
      <c r="G201" s="150">
        <v>1083377</v>
      </c>
      <c r="H201" s="150" t="s">
        <v>102</v>
      </c>
      <c r="I201" s="150" t="s">
        <v>73</v>
      </c>
      <c r="J201" s="150" t="s">
        <v>53</v>
      </c>
      <c r="K201" s="150" t="s">
        <v>53</v>
      </c>
      <c r="L201" s="150" t="s">
        <v>821</v>
      </c>
      <c r="M201" s="150" t="s">
        <v>311</v>
      </c>
      <c r="N201" s="150" t="s">
        <v>253</v>
      </c>
      <c r="O201" s="150" t="s">
        <v>62</v>
      </c>
      <c r="P201" s="150" t="s">
        <v>1206</v>
      </c>
      <c r="Q201" s="153">
        <v>179937</v>
      </c>
      <c r="R201" s="153">
        <v>1</v>
      </c>
      <c r="S201" s="153">
        <v>740</v>
      </c>
      <c r="T201" s="153">
        <v>0</v>
      </c>
      <c r="U201" s="153">
        <v>1331.5337999999999</v>
      </c>
      <c r="V201" s="147">
        <v>8.4925540710000004E-3</v>
      </c>
      <c r="W201" s="147">
        <v>2.4325327699999998E-3</v>
      </c>
      <c r="X201" s="147">
        <v>3.4818227599999998E-4</v>
      </c>
    </row>
    <row r="202" spans="1:24" ht="13.5" thickBot="1" x14ac:dyDescent="0.25">
      <c r="A202" s="149">
        <v>7956</v>
      </c>
      <c r="B202" s="149">
        <v>12538</v>
      </c>
      <c r="C202" s="150" t="s">
        <v>1352</v>
      </c>
      <c r="D202" s="150">
        <v>520044314</v>
      </c>
      <c r="E202" s="150" t="s">
        <v>429</v>
      </c>
      <c r="F202" s="150" t="s">
        <v>2382</v>
      </c>
      <c r="G202" s="150">
        <v>1083484</v>
      </c>
      <c r="H202" s="150" t="s">
        <v>102</v>
      </c>
      <c r="I202" s="150" t="s">
        <v>73</v>
      </c>
      <c r="J202" s="150" t="s">
        <v>53</v>
      </c>
      <c r="K202" s="150" t="s">
        <v>53</v>
      </c>
      <c r="L202" s="150" t="s">
        <v>821</v>
      </c>
      <c r="M202" s="150" t="s">
        <v>311</v>
      </c>
      <c r="N202" s="150" t="s">
        <v>260</v>
      </c>
      <c r="O202" s="150" t="s">
        <v>62</v>
      </c>
      <c r="P202" s="150" t="s">
        <v>1206</v>
      </c>
      <c r="Q202" s="153">
        <v>312544</v>
      </c>
      <c r="R202" s="153">
        <v>1</v>
      </c>
      <c r="S202" s="153">
        <v>1597</v>
      </c>
      <c r="T202" s="153">
        <v>0</v>
      </c>
      <c r="U202" s="153">
        <v>4991.3276800000003</v>
      </c>
      <c r="V202" s="147">
        <v>1.678086986E-3</v>
      </c>
      <c r="W202" s="147">
        <v>9.1184828720000007E-3</v>
      </c>
      <c r="X202" s="147">
        <v>1.3051804120000001E-3</v>
      </c>
    </row>
    <row r="203" spans="1:24" ht="13.5" thickBot="1" x14ac:dyDescent="0.25">
      <c r="A203" s="149">
        <v>7956</v>
      </c>
      <c r="B203" s="149">
        <v>12538</v>
      </c>
      <c r="C203" s="150" t="s">
        <v>2385</v>
      </c>
      <c r="D203" s="150">
        <v>511812463</v>
      </c>
      <c r="E203" s="150" t="s">
        <v>429</v>
      </c>
      <c r="F203" s="150" t="s">
        <v>2386</v>
      </c>
      <c r="G203" s="150">
        <v>1084557</v>
      </c>
      <c r="H203" s="150" t="s">
        <v>102</v>
      </c>
      <c r="I203" s="150" t="s">
        <v>73</v>
      </c>
      <c r="J203" s="150" t="s">
        <v>53</v>
      </c>
      <c r="K203" s="150" t="s">
        <v>53</v>
      </c>
      <c r="L203" s="150" t="s">
        <v>821</v>
      </c>
      <c r="M203" s="150" t="s">
        <v>311</v>
      </c>
      <c r="N203" s="150" t="s">
        <v>254</v>
      </c>
      <c r="O203" s="150" t="s">
        <v>62</v>
      </c>
      <c r="P203" s="150" t="s">
        <v>1206</v>
      </c>
      <c r="Q203" s="153">
        <v>4828</v>
      </c>
      <c r="R203" s="153">
        <v>1</v>
      </c>
      <c r="S203" s="153">
        <v>64720</v>
      </c>
      <c r="T203" s="153">
        <v>0</v>
      </c>
      <c r="U203" s="153">
        <v>3124.6815999999999</v>
      </c>
      <c r="V203" s="147">
        <v>1.6640337800000001E-4</v>
      </c>
      <c r="W203" s="147">
        <v>5.7083720960000002E-3</v>
      </c>
      <c r="X203" s="147">
        <v>8.1707182500000001E-4</v>
      </c>
    </row>
    <row r="204" spans="1:24" ht="13.5" thickBot="1" x14ac:dyDescent="0.25">
      <c r="A204" s="149">
        <v>7956</v>
      </c>
      <c r="B204" s="149">
        <v>12538</v>
      </c>
      <c r="C204" s="150" t="s">
        <v>2387</v>
      </c>
      <c r="D204" s="150">
        <v>520039942</v>
      </c>
      <c r="E204" s="150" t="s">
        <v>429</v>
      </c>
      <c r="F204" s="150" t="s">
        <v>2388</v>
      </c>
      <c r="G204" s="150">
        <v>1084698</v>
      </c>
      <c r="H204" s="150" t="s">
        <v>102</v>
      </c>
      <c r="I204" s="150" t="s">
        <v>73</v>
      </c>
      <c r="J204" s="150" t="s">
        <v>53</v>
      </c>
      <c r="K204" s="150" t="s">
        <v>53</v>
      </c>
      <c r="L204" s="150" t="s">
        <v>821</v>
      </c>
      <c r="M204" s="150" t="s">
        <v>311</v>
      </c>
      <c r="N204" s="150" t="s">
        <v>252</v>
      </c>
      <c r="O204" s="150" t="s">
        <v>62</v>
      </c>
      <c r="P204" s="150" t="s">
        <v>1206</v>
      </c>
      <c r="Q204" s="153">
        <v>4180</v>
      </c>
      <c r="R204" s="153">
        <v>1</v>
      </c>
      <c r="S204" s="153">
        <v>23460</v>
      </c>
      <c r="T204" s="153">
        <v>0</v>
      </c>
      <c r="U204" s="153">
        <v>980.62800000000004</v>
      </c>
      <c r="V204" s="147">
        <v>1.8227265800000001E-4</v>
      </c>
      <c r="W204" s="147">
        <v>1.791475173E-3</v>
      </c>
      <c r="X204" s="147">
        <v>2.5642404900000002E-4</v>
      </c>
    </row>
    <row r="205" spans="1:24" ht="13.5" thickBot="1" x14ac:dyDescent="0.25">
      <c r="A205" s="149">
        <v>7956</v>
      </c>
      <c r="B205" s="149">
        <v>12538</v>
      </c>
      <c r="C205" s="150" t="s">
        <v>2161</v>
      </c>
      <c r="D205" s="150">
        <v>1146</v>
      </c>
      <c r="E205" s="150" t="s">
        <v>2</v>
      </c>
      <c r="F205" s="150" t="s">
        <v>2389</v>
      </c>
      <c r="G205" s="150">
        <v>1087659</v>
      </c>
      <c r="H205" s="150" t="s">
        <v>102</v>
      </c>
      <c r="I205" s="150" t="s">
        <v>73</v>
      </c>
      <c r="J205" s="150" t="s">
        <v>53</v>
      </c>
      <c r="K205" s="150" t="s">
        <v>53</v>
      </c>
      <c r="L205" s="150" t="s">
        <v>821</v>
      </c>
      <c r="M205" s="150" t="s">
        <v>311</v>
      </c>
      <c r="N205" s="150" t="s">
        <v>253</v>
      </c>
      <c r="O205" s="150" t="s">
        <v>62</v>
      </c>
      <c r="P205" s="150" t="s">
        <v>1206</v>
      </c>
      <c r="Q205" s="153">
        <v>5800</v>
      </c>
      <c r="R205" s="153">
        <v>1</v>
      </c>
      <c r="S205" s="153">
        <v>11860</v>
      </c>
      <c r="T205" s="153">
        <v>0</v>
      </c>
      <c r="U205" s="153">
        <v>687.88</v>
      </c>
      <c r="V205" s="147">
        <v>1.04067171E-4</v>
      </c>
      <c r="W205" s="147">
        <v>1.2566640380000001E-3</v>
      </c>
      <c r="X205" s="147">
        <v>1.7987348400000001E-4</v>
      </c>
    </row>
    <row r="206" spans="1:24" ht="13.5" thickBot="1" x14ac:dyDescent="0.25">
      <c r="A206" s="149">
        <v>7956</v>
      </c>
      <c r="B206" s="149">
        <v>12538</v>
      </c>
      <c r="C206" s="150" t="s">
        <v>2390</v>
      </c>
      <c r="D206" s="150">
        <v>511870891</v>
      </c>
      <c r="E206" s="150" t="s">
        <v>429</v>
      </c>
      <c r="F206" s="150" t="s">
        <v>2391</v>
      </c>
      <c r="G206" s="150">
        <v>1090141</v>
      </c>
      <c r="H206" s="150" t="s">
        <v>102</v>
      </c>
      <c r="I206" s="150" t="s">
        <v>73</v>
      </c>
      <c r="J206" s="150" t="s">
        <v>53</v>
      </c>
      <c r="K206" s="150" t="s">
        <v>53</v>
      </c>
      <c r="L206" s="150" t="s">
        <v>821</v>
      </c>
      <c r="M206" s="150" t="s">
        <v>311</v>
      </c>
      <c r="N206" s="150" t="s">
        <v>263</v>
      </c>
      <c r="O206" s="150" t="s">
        <v>62</v>
      </c>
      <c r="P206" s="150" t="s">
        <v>1206</v>
      </c>
      <c r="Q206" s="153">
        <v>265295</v>
      </c>
      <c r="R206" s="153">
        <v>1</v>
      </c>
      <c r="S206" s="153">
        <v>240.4</v>
      </c>
      <c r="T206" s="153">
        <v>0</v>
      </c>
      <c r="U206" s="153">
        <v>637.76918000000001</v>
      </c>
      <c r="V206" s="147">
        <v>3.6004751679999999E-3</v>
      </c>
      <c r="W206" s="147">
        <v>1.1651183239999999E-3</v>
      </c>
      <c r="X206" s="147">
        <v>1.6677002399999999E-4</v>
      </c>
    </row>
    <row r="207" spans="1:24" ht="13.5" thickBot="1" x14ac:dyDescent="0.25">
      <c r="A207" s="149">
        <v>7956</v>
      </c>
      <c r="B207" s="149">
        <v>12538</v>
      </c>
      <c r="C207" s="150" t="s">
        <v>2392</v>
      </c>
      <c r="D207" s="150">
        <v>511235434</v>
      </c>
      <c r="E207" s="150" t="s">
        <v>429</v>
      </c>
      <c r="F207" s="150" t="s">
        <v>2393</v>
      </c>
      <c r="G207" s="150">
        <v>1095264</v>
      </c>
      <c r="H207" s="150" t="s">
        <v>102</v>
      </c>
      <c r="I207" s="150" t="s">
        <v>73</v>
      </c>
      <c r="J207" s="150" t="s">
        <v>53</v>
      </c>
      <c r="K207" s="150" t="s">
        <v>53</v>
      </c>
      <c r="L207" s="150" t="s">
        <v>821</v>
      </c>
      <c r="M207" s="150" t="s">
        <v>311</v>
      </c>
      <c r="N207" s="150" t="s">
        <v>254</v>
      </c>
      <c r="O207" s="150" t="s">
        <v>62</v>
      </c>
      <c r="P207" s="150" t="s">
        <v>1206</v>
      </c>
      <c r="Q207" s="153">
        <v>23515</v>
      </c>
      <c r="R207" s="153">
        <v>1</v>
      </c>
      <c r="S207" s="153">
        <v>30800</v>
      </c>
      <c r="T207" s="153">
        <v>0</v>
      </c>
      <c r="U207" s="153">
        <v>7242.62</v>
      </c>
      <c r="V207" s="147">
        <v>5.3125055699999998E-4</v>
      </c>
      <c r="W207" s="147">
        <v>1.3231290481E-2</v>
      </c>
      <c r="X207" s="147">
        <v>1.89387E-3</v>
      </c>
    </row>
    <row r="208" spans="1:24" ht="13.5" thickBot="1" x14ac:dyDescent="0.25">
      <c r="A208" s="149">
        <v>7956</v>
      </c>
      <c r="B208" s="149">
        <v>12538</v>
      </c>
      <c r="C208" s="150" t="s">
        <v>1442</v>
      </c>
      <c r="D208" s="150">
        <v>511659401</v>
      </c>
      <c r="E208" s="150" t="s">
        <v>429</v>
      </c>
      <c r="F208" s="150" t="s">
        <v>2394</v>
      </c>
      <c r="G208" s="150">
        <v>1095835</v>
      </c>
      <c r="H208" s="150" t="s">
        <v>102</v>
      </c>
      <c r="I208" s="150" t="s">
        <v>73</v>
      </c>
      <c r="J208" s="150" t="s">
        <v>53</v>
      </c>
      <c r="K208" s="150" t="s">
        <v>53</v>
      </c>
      <c r="L208" s="150" t="s">
        <v>821</v>
      </c>
      <c r="M208" s="150" t="s">
        <v>311</v>
      </c>
      <c r="N208" s="150" t="s">
        <v>651</v>
      </c>
      <c r="O208" s="150" t="s">
        <v>62</v>
      </c>
      <c r="P208" s="150" t="s">
        <v>1206</v>
      </c>
      <c r="Q208" s="153">
        <v>129746</v>
      </c>
      <c r="R208" s="153">
        <v>1</v>
      </c>
      <c r="S208" s="153">
        <v>6077</v>
      </c>
      <c r="T208" s="153">
        <v>0</v>
      </c>
      <c r="U208" s="153">
        <v>7884.6644200000001</v>
      </c>
      <c r="V208" s="147">
        <v>1.0483893250000001E-3</v>
      </c>
      <c r="W208" s="147">
        <v>1.4404219092999999E-2</v>
      </c>
      <c r="X208" s="147">
        <v>2.0617579560000001E-3</v>
      </c>
    </row>
    <row r="209" spans="1:24" ht="13.5" thickBot="1" x14ac:dyDescent="0.25">
      <c r="A209" s="149">
        <v>7956</v>
      </c>
      <c r="B209" s="149">
        <v>12538</v>
      </c>
      <c r="C209" s="150" t="s">
        <v>1346</v>
      </c>
      <c r="D209" s="150">
        <v>513623314</v>
      </c>
      <c r="E209" s="150" t="s">
        <v>429</v>
      </c>
      <c r="F209" s="150" t="s">
        <v>2395</v>
      </c>
      <c r="G209" s="150">
        <v>1097260</v>
      </c>
      <c r="H209" s="150" t="s">
        <v>102</v>
      </c>
      <c r="I209" s="150" t="s">
        <v>73</v>
      </c>
      <c r="J209" s="150" t="s">
        <v>53</v>
      </c>
      <c r="K209" s="150" t="s">
        <v>53</v>
      </c>
      <c r="L209" s="150" t="s">
        <v>821</v>
      </c>
      <c r="M209" s="150" t="s">
        <v>311</v>
      </c>
      <c r="N209" s="150" t="s">
        <v>651</v>
      </c>
      <c r="O209" s="150" t="s">
        <v>62</v>
      </c>
      <c r="P209" s="150" t="s">
        <v>1206</v>
      </c>
      <c r="Q209" s="153">
        <v>1900</v>
      </c>
      <c r="R209" s="153">
        <v>1</v>
      </c>
      <c r="S209" s="153">
        <v>41030</v>
      </c>
      <c r="T209" s="153">
        <v>0</v>
      </c>
      <c r="U209" s="153">
        <v>779.57</v>
      </c>
      <c r="V209" s="147">
        <v>7.7760583593998404E-5</v>
      </c>
      <c r="W209" s="147">
        <v>1.4241693079999999E-3</v>
      </c>
      <c r="X209" s="147">
        <v>2.0384946800000001E-4</v>
      </c>
    </row>
    <row r="210" spans="1:24" ht="13.5" thickBot="1" x14ac:dyDescent="0.25">
      <c r="A210" s="149">
        <v>7956</v>
      </c>
      <c r="B210" s="149">
        <v>12538</v>
      </c>
      <c r="C210" s="150" t="s">
        <v>1440</v>
      </c>
      <c r="D210" s="150">
        <v>520026683</v>
      </c>
      <c r="E210" s="150" t="s">
        <v>429</v>
      </c>
      <c r="F210" s="150" t="s">
        <v>2396</v>
      </c>
      <c r="G210" s="150">
        <v>1097278</v>
      </c>
      <c r="H210" s="150" t="s">
        <v>102</v>
      </c>
      <c r="I210" s="150" t="s">
        <v>73</v>
      </c>
      <c r="J210" s="150" t="s">
        <v>53</v>
      </c>
      <c r="K210" s="150" t="s">
        <v>53</v>
      </c>
      <c r="L210" s="150" t="s">
        <v>821</v>
      </c>
      <c r="M210" s="150" t="s">
        <v>311</v>
      </c>
      <c r="N210" s="150" t="s">
        <v>651</v>
      </c>
      <c r="O210" s="150" t="s">
        <v>62</v>
      </c>
      <c r="P210" s="150" t="s">
        <v>1206</v>
      </c>
      <c r="Q210" s="153">
        <v>77250</v>
      </c>
      <c r="R210" s="153">
        <v>1</v>
      </c>
      <c r="S210" s="153">
        <v>1749</v>
      </c>
      <c r="T210" s="153">
        <v>0</v>
      </c>
      <c r="U210" s="153">
        <v>1351.1025</v>
      </c>
      <c r="V210" s="147">
        <v>1.64092052E-4</v>
      </c>
      <c r="W210" s="147">
        <v>2.4682821469999999E-3</v>
      </c>
      <c r="X210" s="147">
        <v>3.5329928799999999E-4</v>
      </c>
    </row>
    <row r="211" spans="1:24" ht="13.5" thickBot="1" x14ac:dyDescent="0.25">
      <c r="A211" s="149">
        <v>7956</v>
      </c>
      <c r="B211" s="149">
        <v>12538</v>
      </c>
      <c r="C211" s="150" t="s">
        <v>2397</v>
      </c>
      <c r="D211" s="150">
        <v>520034760</v>
      </c>
      <c r="E211" s="150" t="s">
        <v>429</v>
      </c>
      <c r="F211" s="150" t="s">
        <v>2398</v>
      </c>
      <c r="G211" s="150">
        <v>1097948</v>
      </c>
      <c r="H211" s="150" t="s">
        <v>102</v>
      </c>
      <c r="I211" s="150" t="s">
        <v>73</v>
      </c>
      <c r="J211" s="150" t="s">
        <v>53</v>
      </c>
      <c r="K211" s="150" t="s">
        <v>53</v>
      </c>
      <c r="L211" s="150" t="s">
        <v>821</v>
      </c>
      <c r="M211" s="150" t="s">
        <v>311</v>
      </c>
      <c r="N211" s="150" t="s">
        <v>140</v>
      </c>
      <c r="O211" s="150" t="s">
        <v>62</v>
      </c>
      <c r="P211" s="150" t="s">
        <v>1206</v>
      </c>
      <c r="Q211" s="153">
        <v>1000</v>
      </c>
      <c r="R211" s="153">
        <v>1</v>
      </c>
      <c r="S211" s="153">
        <v>24770</v>
      </c>
      <c r="T211" s="153">
        <v>2.3727499999999999</v>
      </c>
      <c r="U211" s="153">
        <v>250.07275000000001</v>
      </c>
      <c r="V211" s="147">
        <v>7.9091798370329298E-5</v>
      </c>
      <c r="W211" s="147">
        <v>4.5684920599999999E-4</v>
      </c>
      <c r="X211" s="147">
        <v>6.5391430057289704E-5</v>
      </c>
    </row>
    <row r="212" spans="1:24" ht="13.5" thickBot="1" x14ac:dyDescent="0.25">
      <c r="A212" s="149">
        <v>7956</v>
      </c>
      <c r="B212" s="149">
        <v>12538</v>
      </c>
      <c r="C212" s="150" t="s">
        <v>1431</v>
      </c>
      <c r="D212" s="150">
        <v>513821488</v>
      </c>
      <c r="E212" s="150" t="s">
        <v>429</v>
      </c>
      <c r="F212" s="150" t="s">
        <v>2399</v>
      </c>
      <c r="G212" s="150">
        <v>1098920</v>
      </c>
      <c r="H212" s="150" t="s">
        <v>102</v>
      </c>
      <c r="I212" s="150" t="s">
        <v>73</v>
      </c>
      <c r="J212" s="150" t="s">
        <v>53</v>
      </c>
      <c r="K212" s="150" t="s">
        <v>53</v>
      </c>
      <c r="L212" s="150" t="s">
        <v>821</v>
      </c>
      <c r="M212" s="150" t="s">
        <v>311</v>
      </c>
      <c r="N212" s="150" t="s">
        <v>651</v>
      </c>
      <c r="O212" s="150" t="s">
        <v>62</v>
      </c>
      <c r="P212" s="150" t="s">
        <v>1206</v>
      </c>
      <c r="Q212" s="153">
        <v>297142</v>
      </c>
      <c r="R212" s="153">
        <v>1</v>
      </c>
      <c r="S212" s="153">
        <v>1566</v>
      </c>
      <c r="T212" s="153">
        <v>0</v>
      </c>
      <c r="U212" s="153">
        <v>4653.2437200000004</v>
      </c>
      <c r="V212" s="147">
        <v>1.528215833E-3</v>
      </c>
      <c r="W212" s="147">
        <v>8.5008490489999998E-3</v>
      </c>
      <c r="X212" s="147">
        <v>1.2167749629999999E-3</v>
      </c>
    </row>
    <row r="213" spans="1:24" ht="13.5" thickBot="1" x14ac:dyDescent="0.25">
      <c r="A213" s="149">
        <v>7956</v>
      </c>
      <c r="B213" s="149">
        <v>12538</v>
      </c>
      <c r="C213" s="150" t="s">
        <v>1548</v>
      </c>
      <c r="D213" s="150">
        <v>510216054</v>
      </c>
      <c r="E213" s="150" t="s">
        <v>429</v>
      </c>
      <c r="F213" s="150" t="s">
        <v>2400</v>
      </c>
      <c r="G213" s="150">
        <v>1100007</v>
      </c>
      <c r="H213" s="150" t="s">
        <v>102</v>
      </c>
      <c r="I213" s="150" t="s">
        <v>73</v>
      </c>
      <c r="J213" s="150" t="s">
        <v>53</v>
      </c>
      <c r="K213" s="150" t="s">
        <v>53</v>
      </c>
      <c r="L213" s="150" t="s">
        <v>821</v>
      </c>
      <c r="M213" s="150" t="s">
        <v>311</v>
      </c>
      <c r="N213" s="150" t="s">
        <v>156</v>
      </c>
      <c r="O213" s="150" t="s">
        <v>62</v>
      </c>
      <c r="P213" s="150" t="s">
        <v>1206</v>
      </c>
      <c r="Q213" s="153">
        <v>25658</v>
      </c>
      <c r="R213" s="153">
        <v>1</v>
      </c>
      <c r="S213" s="153">
        <v>39240</v>
      </c>
      <c r="T213" s="153">
        <v>0</v>
      </c>
      <c r="U213" s="153">
        <v>10068.199199999999</v>
      </c>
      <c r="V213" s="147">
        <v>2.4051598540000001E-3</v>
      </c>
      <c r="W213" s="147">
        <v>1.8393242810000002E-2</v>
      </c>
      <c r="X213" s="147">
        <v>2.6327296499999999E-3</v>
      </c>
    </row>
    <row r="214" spans="1:24" ht="13.5" thickBot="1" x14ac:dyDescent="0.25">
      <c r="A214" s="149">
        <v>7956</v>
      </c>
      <c r="B214" s="149">
        <v>12538</v>
      </c>
      <c r="C214" s="150" t="s">
        <v>1463</v>
      </c>
      <c r="D214" s="150">
        <v>511930125</v>
      </c>
      <c r="E214" s="150" t="s">
        <v>429</v>
      </c>
      <c r="F214" s="150" t="s">
        <v>2401</v>
      </c>
      <c r="G214" s="150">
        <v>1101534</v>
      </c>
      <c r="H214" s="150" t="s">
        <v>102</v>
      </c>
      <c r="I214" s="150" t="s">
        <v>73</v>
      </c>
      <c r="J214" s="150" t="s">
        <v>53</v>
      </c>
      <c r="K214" s="150" t="s">
        <v>53</v>
      </c>
      <c r="L214" s="150" t="s">
        <v>821</v>
      </c>
      <c r="M214" s="150" t="s">
        <v>311</v>
      </c>
      <c r="N214" s="150" t="s">
        <v>260</v>
      </c>
      <c r="O214" s="150" t="s">
        <v>62</v>
      </c>
      <c r="P214" s="150" t="s">
        <v>1206</v>
      </c>
      <c r="Q214" s="153">
        <v>535755</v>
      </c>
      <c r="R214" s="153">
        <v>1</v>
      </c>
      <c r="S214" s="153">
        <v>1560</v>
      </c>
      <c r="T214" s="153">
        <v>0</v>
      </c>
      <c r="U214" s="153">
        <v>8357.7780000000002</v>
      </c>
      <c r="V214" s="147">
        <v>3.2366415109999999E-3</v>
      </c>
      <c r="W214" s="147">
        <v>1.5268533831000001E-2</v>
      </c>
      <c r="X214" s="147">
        <v>2.1854722489999998E-3</v>
      </c>
    </row>
    <row r="215" spans="1:24" ht="13.5" thickBot="1" x14ac:dyDescent="0.25">
      <c r="A215" s="149">
        <v>7956</v>
      </c>
      <c r="B215" s="149">
        <v>12538</v>
      </c>
      <c r="C215" s="150" t="s">
        <v>2402</v>
      </c>
      <c r="D215" s="150">
        <v>511068256</v>
      </c>
      <c r="E215" s="150" t="s">
        <v>429</v>
      </c>
      <c r="F215" s="150" t="s">
        <v>2403</v>
      </c>
      <c r="G215" s="150">
        <v>1103506</v>
      </c>
      <c r="H215" s="150" t="s">
        <v>102</v>
      </c>
      <c r="I215" s="150" t="s">
        <v>73</v>
      </c>
      <c r="J215" s="150" t="s">
        <v>53</v>
      </c>
      <c r="K215" s="150" t="s">
        <v>53</v>
      </c>
      <c r="L215" s="150" t="s">
        <v>821</v>
      </c>
      <c r="M215" s="150" t="s">
        <v>311</v>
      </c>
      <c r="N215" s="150" t="s">
        <v>258</v>
      </c>
      <c r="O215" s="150" t="s">
        <v>62</v>
      </c>
      <c r="P215" s="150" t="s">
        <v>1206</v>
      </c>
      <c r="Q215" s="153">
        <v>28795</v>
      </c>
      <c r="R215" s="153">
        <v>1</v>
      </c>
      <c r="S215" s="153">
        <v>1635</v>
      </c>
      <c r="T215" s="153">
        <v>0</v>
      </c>
      <c r="U215" s="153">
        <v>470.79825</v>
      </c>
      <c r="V215" s="147">
        <v>1.704113467E-3</v>
      </c>
      <c r="W215" s="147">
        <v>8.6008494200000003E-4</v>
      </c>
      <c r="X215" s="147">
        <v>1.2310885799999999E-4</v>
      </c>
    </row>
    <row r="216" spans="1:24" ht="13.5" thickBot="1" x14ac:dyDescent="0.25">
      <c r="A216" s="149">
        <v>7956</v>
      </c>
      <c r="B216" s="149">
        <v>12538</v>
      </c>
      <c r="C216" s="150" t="s">
        <v>2404</v>
      </c>
      <c r="D216" s="150">
        <v>513770669</v>
      </c>
      <c r="E216" s="150" t="s">
        <v>429</v>
      </c>
      <c r="F216" s="150" t="s">
        <v>2405</v>
      </c>
      <c r="G216" s="150">
        <v>1104249</v>
      </c>
      <c r="H216" s="150" t="s">
        <v>102</v>
      </c>
      <c r="I216" s="150" t="s">
        <v>73</v>
      </c>
      <c r="J216" s="150" t="s">
        <v>53</v>
      </c>
      <c r="K216" s="150" t="s">
        <v>53</v>
      </c>
      <c r="L216" s="150" t="s">
        <v>821</v>
      </c>
      <c r="M216" s="150" t="s">
        <v>311</v>
      </c>
      <c r="N216" s="150" t="s">
        <v>650</v>
      </c>
      <c r="O216" s="150" t="s">
        <v>62</v>
      </c>
      <c r="P216" s="150" t="s">
        <v>1206</v>
      </c>
      <c r="Q216" s="153">
        <v>14800</v>
      </c>
      <c r="R216" s="153">
        <v>1</v>
      </c>
      <c r="S216" s="153">
        <v>22050</v>
      </c>
      <c r="T216" s="153">
        <v>0</v>
      </c>
      <c r="U216" s="153">
        <v>3263.4</v>
      </c>
      <c r="V216" s="147">
        <v>1.074364692E-3</v>
      </c>
      <c r="W216" s="147">
        <v>5.961791914E-3</v>
      </c>
      <c r="X216" s="147">
        <v>8.5334524700000003E-4</v>
      </c>
    </row>
    <row r="217" spans="1:24" ht="13.5" thickBot="1" x14ac:dyDescent="0.25">
      <c r="A217" s="149">
        <v>7956</v>
      </c>
      <c r="B217" s="149">
        <v>12538</v>
      </c>
      <c r="C217" s="150" t="s">
        <v>1329</v>
      </c>
      <c r="D217" s="150">
        <v>513257873</v>
      </c>
      <c r="E217" s="150" t="s">
        <v>429</v>
      </c>
      <c r="F217" s="150" t="s">
        <v>2406</v>
      </c>
      <c r="G217" s="150">
        <v>1104488</v>
      </c>
      <c r="H217" s="150" t="s">
        <v>102</v>
      </c>
      <c r="I217" s="150" t="s">
        <v>73</v>
      </c>
      <c r="J217" s="150" t="s">
        <v>53</v>
      </c>
      <c r="K217" s="150" t="s">
        <v>53</v>
      </c>
      <c r="L217" s="150" t="s">
        <v>821</v>
      </c>
      <c r="M217" s="150" t="s">
        <v>311</v>
      </c>
      <c r="N217" s="150" t="s">
        <v>651</v>
      </c>
      <c r="O217" s="150" t="s">
        <v>62</v>
      </c>
      <c r="P217" s="150" t="s">
        <v>1206</v>
      </c>
      <c r="Q217" s="153">
        <v>11700</v>
      </c>
      <c r="R217" s="153">
        <v>1</v>
      </c>
      <c r="S217" s="153">
        <v>9814</v>
      </c>
      <c r="T217" s="153">
        <v>0</v>
      </c>
      <c r="U217" s="153">
        <v>1148.2380000000001</v>
      </c>
      <c r="V217" s="147">
        <v>3.1964753700000002E-4</v>
      </c>
      <c r="W217" s="147">
        <v>2.0976760499999999E-3</v>
      </c>
      <c r="X217" s="147">
        <v>3.0025232599999998E-4</v>
      </c>
    </row>
    <row r="218" spans="1:24" ht="13.5" thickBot="1" x14ac:dyDescent="0.25">
      <c r="A218" s="149">
        <v>7956</v>
      </c>
      <c r="B218" s="149">
        <v>12538</v>
      </c>
      <c r="C218" s="150" t="s">
        <v>2407</v>
      </c>
      <c r="D218" s="150">
        <v>511725459</v>
      </c>
      <c r="E218" s="150" t="s">
        <v>429</v>
      </c>
      <c r="F218" s="150" t="s">
        <v>2408</v>
      </c>
      <c r="G218" s="150">
        <v>1105097</v>
      </c>
      <c r="H218" s="150" t="s">
        <v>102</v>
      </c>
      <c r="I218" s="150" t="s">
        <v>73</v>
      </c>
      <c r="J218" s="150" t="s">
        <v>53</v>
      </c>
      <c r="K218" s="150" t="s">
        <v>53</v>
      </c>
      <c r="L218" s="150" t="s">
        <v>821</v>
      </c>
      <c r="M218" s="150" t="s">
        <v>311</v>
      </c>
      <c r="N218" s="150" t="s">
        <v>75</v>
      </c>
      <c r="O218" s="150" t="s">
        <v>62</v>
      </c>
      <c r="P218" s="150" t="s">
        <v>1206</v>
      </c>
      <c r="Q218" s="153">
        <v>48306</v>
      </c>
      <c r="R218" s="153">
        <v>1</v>
      </c>
      <c r="S218" s="153">
        <v>4989</v>
      </c>
      <c r="T218" s="153">
        <v>0</v>
      </c>
      <c r="U218" s="153">
        <v>2409.9863399999999</v>
      </c>
      <c r="V218" s="147">
        <v>2.3139762989999998E-3</v>
      </c>
      <c r="W218" s="147">
        <v>4.4027201919999998E-3</v>
      </c>
      <c r="X218" s="147">
        <v>6.3018642800000005E-4</v>
      </c>
    </row>
    <row r="219" spans="1:24" ht="13.5" thickBot="1" x14ac:dyDescent="0.25">
      <c r="A219" s="149">
        <v>7956</v>
      </c>
      <c r="B219" s="149">
        <v>12538</v>
      </c>
      <c r="C219" s="150" t="s">
        <v>1754</v>
      </c>
      <c r="D219" s="150">
        <v>512781386</v>
      </c>
      <c r="E219" s="150" t="s">
        <v>429</v>
      </c>
      <c r="F219" s="150" t="s">
        <v>2409</v>
      </c>
      <c r="G219" s="150">
        <v>1118116</v>
      </c>
      <c r="H219" s="150" t="s">
        <v>102</v>
      </c>
      <c r="I219" s="150" t="s">
        <v>73</v>
      </c>
      <c r="J219" s="150" t="s">
        <v>53</v>
      </c>
      <c r="K219" s="150" t="s">
        <v>53</v>
      </c>
      <c r="L219" s="150" t="s">
        <v>821</v>
      </c>
      <c r="M219" s="150" t="s">
        <v>311</v>
      </c>
      <c r="N219" s="150" t="s">
        <v>140</v>
      </c>
      <c r="O219" s="150" t="s">
        <v>62</v>
      </c>
      <c r="P219" s="150" t="s">
        <v>1206</v>
      </c>
      <c r="Q219" s="153">
        <v>1400000</v>
      </c>
      <c r="R219" s="153">
        <v>1</v>
      </c>
      <c r="S219" s="153">
        <v>55.2</v>
      </c>
      <c r="T219" s="153">
        <v>0</v>
      </c>
      <c r="U219" s="153">
        <v>772.8</v>
      </c>
      <c r="V219" s="147">
        <v>6.4924055240000002E-3</v>
      </c>
      <c r="W219" s="147">
        <v>1.4118014310000001E-3</v>
      </c>
      <c r="X219" s="147">
        <v>2.02079183E-4</v>
      </c>
    </row>
    <row r="220" spans="1:24" ht="13.5" thickBot="1" x14ac:dyDescent="0.25">
      <c r="A220" s="149">
        <v>7956</v>
      </c>
      <c r="B220" s="149">
        <v>12538</v>
      </c>
      <c r="C220" s="150" t="s">
        <v>2190</v>
      </c>
      <c r="D220" s="150">
        <v>520041005</v>
      </c>
      <c r="E220" s="150" t="s">
        <v>429</v>
      </c>
      <c r="F220" s="150" t="s">
        <v>2410</v>
      </c>
      <c r="G220" s="150">
        <v>1118447</v>
      </c>
      <c r="H220" s="150" t="s">
        <v>102</v>
      </c>
      <c r="I220" s="150" t="s">
        <v>73</v>
      </c>
      <c r="J220" s="150" t="s">
        <v>53</v>
      </c>
      <c r="K220" s="150" t="s">
        <v>53</v>
      </c>
      <c r="L220" s="150" t="s">
        <v>821</v>
      </c>
      <c r="M220" s="150" t="s">
        <v>311</v>
      </c>
      <c r="N220" s="150" t="s">
        <v>140</v>
      </c>
      <c r="O220" s="150" t="s">
        <v>62</v>
      </c>
      <c r="P220" s="150" t="s">
        <v>1206</v>
      </c>
      <c r="Q220" s="153">
        <v>191000</v>
      </c>
      <c r="R220" s="153">
        <v>1</v>
      </c>
      <c r="S220" s="153">
        <v>458.8</v>
      </c>
      <c r="T220" s="153">
        <v>31.013639999999999</v>
      </c>
      <c r="U220" s="153">
        <v>907.32164</v>
      </c>
      <c r="V220" s="147">
        <v>1.033788528E-3</v>
      </c>
      <c r="W220" s="147">
        <v>1.6575543350000001E-3</v>
      </c>
      <c r="X220" s="147">
        <v>2.3725519599999999E-4</v>
      </c>
    </row>
    <row r="221" spans="1:24" ht="13.5" thickBot="1" x14ac:dyDescent="0.25">
      <c r="A221" s="149">
        <v>7956</v>
      </c>
      <c r="B221" s="149">
        <v>12538</v>
      </c>
      <c r="C221" s="150" t="s">
        <v>1340</v>
      </c>
      <c r="D221" s="150">
        <v>510960719</v>
      </c>
      <c r="E221" s="150" t="s">
        <v>429</v>
      </c>
      <c r="F221" s="150" t="s">
        <v>2411</v>
      </c>
      <c r="G221" s="150">
        <v>1119478</v>
      </c>
      <c r="H221" s="150" t="s">
        <v>102</v>
      </c>
      <c r="I221" s="150" t="s">
        <v>73</v>
      </c>
      <c r="J221" s="150" t="s">
        <v>53</v>
      </c>
      <c r="K221" s="150" t="s">
        <v>53</v>
      </c>
      <c r="L221" s="150" t="s">
        <v>821</v>
      </c>
      <c r="M221" s="150" t="s">
        <v>311</v>
      </c>
      <c r="N221" s="150" t="s">
        <v>651</v>
      </c>
      <c r="O221" s="150" t="s">
        <v>62</v>
      </c>
      <c r="P221" s="150" t="s">
        <v>1206</v>
      </c>
      <c r="Q221" s="153">
        <v>3000</v>
      </c>
      <c r="R221" s="153">
        <v>1</v>
      </c>
      <c r="S221" s="153">
        <v>26610</v>
      </c>
      <c r="T221" s="153">
        <v>0</v>
      </c>
      <c r="U221" s="153">
        <v>798.3</v>
      </c>
      <c r="V221" s="147">
        <v>2.47376245085871E-5</v>
      </c>
      <c r="W221" s="147">
        <v>1.4583864940000001E-3</v>
      </c>
      <c r="X221" s="147">
        <v>2.0874716899999999E-4</v>
      </c>
    </row>
    <row r="222" spans="1:24" ht="13.5" thickBot="1" x14ac:dyDescent="0.25">
      <c r="A222" s="149">
        <v>7956</v>
      </c>
      <c r="B222" s="149">
        <v>12538</v>
      </c>
      <c r="C222" s="150" t="s">
        <v>1362</v>
      </c>
      <c r="D222" s="150">
        <v>513901371</v>
      </c>
      <c r="E222" s="150" t="s">
        <v>429</v>
      </c>
      <c r="F222" s="150" t="s">
        <v>2412</v>
      </c>
      <c r="G222" s="150">
        <v>1123355</v>
      </c>
      <c r="H222" s="150" t="s">
        <v>102</v>
      </c>
      <c r="I222" s="150" t="s">
        <v>73</v>
      </c>
      <c r="J222" s="150" t="s">
        <v>53</v>
      </c>
      <c r="K222" s="150" t="s">
        <v>53</v>
      </c>
      <c r="L222" s="150" t="s">
        <v>821</v>
      </c>
      <c r="M222" s="150" t="s">
        <v>311</v>
      </c>
      <c r="N222" s="150" t="s">
        <v>647</v>
      </c>
      <c r="O222" s="150" t="s">
        <v>62</v>
      </c>
      <c r="P222" s="150" t="s">
        <v>1206</v>
      </c>
      <c r="Q222" s="153">
        <v>210700</v>
      </c>
      <c r="R222" s="153">
        <v>1</v>
      </c>
      <c r="S222" s="153">
        <v>1352</v>
      </c>
      <c r="T222" s="153">
        <v>0</v>
      </c>
      <c r="U222" s="153">
        <v>2848.6640000000002</v>
      </c>
      <c r="V222" s="147">
        <v>3.8441181199999998E-4</v>
      </c>
      <c r="W222" s="147">
        <v>5.2041251459999998E-3</v>
      </c>
      <c r="X222" s="147">
        <v>7.4489608599999997E-4</v>
      </c>
    </row>
    <row r="223" spans="1:24" ht="13.5" thickBot="1" x14ac:dyDescent="0.25">
      <c r="A223" s="149">
        <v>7956</v>
      </c>
      <c r="B223" s="149">
        <v>12538</v>
      </c>
      <c r="C223" s="150" t="s">
        <v>2413</v>
      </c>
      <c r="D223" s="150">
        <v>514068980</v>
      </c>
      <c r="E223" s="150" t="s">
        <v>429</v>
      </c>
      <c r="F223" s="150" t="s">
        <v>2414</v>
      </c>
      <c r="G223" s="150">
        <v>1123777</v>
      </c>
      <c r="H223" s="150" t="s">
        <v>102</v>
      </c>
      <c r="I223" s="150" t="s">
        <v>73</v>
      </c>
      <c r="J223" s="150" t="s">
        <v>53</v>
      </c>
      <c r="K223" s="150" t="s">
        <v>53</v>
      </c>
      <c r="L223" s="150" t="s">
        <v>821</v>
      </c>
      <c r="M223" s="150" t="s">
        <v>311</v>
      </c>
      <c r="N223" s="150" t="s">
        <v>650</v>
      </c>
      <c r="O223" s="150" t="s">
        <v>62</v>
      </c>
      <c r="P223" s="150" t="s">
        <v>1206</v>
      </c>
      <c r="Q223" s="153">
        <v>26800</v>
      </c>
      <c r="R223" s="153">
        <v>1</v>
      </c>
      <c r="S223" s="153">
        <v>4789</v>
      </c>
      <c r="T223" s="153">
        <v>0</v>
      </c>
      <c r="U223" s="153">
        <v>1283.452</v>
      </c>
      <c r="V223" s="147">
        <v>1.8660534309999999E-3</v>
      </c>
      <c r="W223" s="147">
        <v>2.344693802E-3</v>
      </c>
      <c r="X223" s="147">
        <v>3.3560938399999999E-4</v>
      </c>
    </row>
    <row r="224" spans="1:24" ht="13.5" thickBot="1" x14ac:dyDescent="0.25">
      <c r="A224" s="149">
        <v>7956</v>
      </c>
      <c r="B224" s="149">
        <v>12538</v>
      </c>
      <c r="C224" s="150" t="s">
        <v>1452</v>
      </c>
      <c r="D224" s="150">
        <v>514065283</v>
      </c>
      <c r="E224" s="150" t="s">
        <v>429</v>
      </c>
      <c r="F224" s="150" t="s">
        <v>2415</v>
      </c>
      <c r="G224" s="150">
        <v>1123850</v>
      </c>
      <c r="H224" s="150" t="s">
        <v>102</v>
      </c>
      <c r="I224" s="150" t="s">
        <v>73</v>
      </c>
      <c r="J224" s="150" t="s">
        <v>53</v>
      </c>
      <c r="K224" s="150" t="s">
        <v>53</v>
      </c>
      <c r="L224" s="150" t="s">
        <v>821</v>
      </c>
      <c r="M224" s="150" t="s">
        <v>311</v>
      </c>
      <c r="N224" s="150" t="s">
        <v>75</v>
      </c>
      <c r="O224" s="150" t="s">
        <v>62</v>
      </c>
      <c r="P224" s="150" t="s">
        <v>1206</v>
      </c>
      <c r="Q224" s="153">
        <v>116846</v>
      </c>
      <c r="R224" s="153">
        <v>1</v>
      </c>
      <c r="S224" s="153">
        <v>1753</v>
      </c>
      <c r="T224" s="153">
        <v>0</v>
      </c>
      <c r="U224" s="153">
        <v>2048.3103799999999</v>
      </c>
      <c r="V224" s="147">
        <v>1.3072974019999999E-3</v>
      </c>
      <c r="W224" s="147">
        <v>3.7419869650000001E-3</v>
      </c>
      <c r="X224" s="147">
        <v>5.3561191599999999E-4</v>
      </c>
    </row>
    <row r="225" spans="1:24" ht="13.5" thickBot="1" x14ac:dyDescent="0.25">
      <c r="A225" s="149">
        <v>7956</v>
      </c>
      <c r="B225" s="149">
        <v>12538</v>
      </c>
      <c r="C225" s="150" t="s">
        <v>2416</v>
      </c>
      <c r="D225" s="150">
        <v>515001659</v>
      </c>
      <c r="E225" s="150" t="s">
        <v>429</v>
      </c>
      <c r="F225" s="150" t="s">
        <v>2417</v>
      </c>
      <c r="G225" s="150">
        <v>1132356</v>
      </c>
      <c r="H225" s="150" t="s">
        <v>102</v>
      </c>
      <c r="I225" s="150" t="s">
        <v>73</v>
      </c>
      <c r="J225" s="150" t="s">
        <v>53</v>
      </c>
      <c r="K225" s="150" t="s">
        <v>53</v>
      </c>
      <c r="L225" s="150" t="s">
        <v>821</v>
      </c>
      <c r="M225" s="150" t="s">
        <v>311</v>
      </c>
      <c r="N225" s="150" t="s">
        <v>263</v>
      </c>
      <c r="O225" s="150" t="s">
        <v>62</v>
      </c>
      <c r="P225" s="150" t="s">
        <v>1206</v>
      </c>
      <c r="Q225" s="153">
        <v>93485</v>
      </c>
      <c r="R225" s="153">
        <v>1</v>
      </c>
      <c r="S225" s="153">
        <v>1180</v>
      </c>
      <c r="T225" s="153">
        <v>0</v>
      </c>
      <c r="U225" s="153">
        <v>1103.123</v>
      </c>
      <c r="V225" s="147">
        <v>6.4144075299999998E-4</v>
      </c>
      <c r="W225" s="147">
        <v>2.0152570269999998E-3</v>
      </c>
      <c r="X225" s="147">
        <v>2.88455221E-4</v>
      </c>
    </row>
    <row r="226" spans="1:24" ht="13.5" thickBot="1" x14ac:dyDescent="0.25">
      <c r="A226" s="149">
        <v>7956</v>
      </c>
      <c r="B226" s="149">
        <v>12538</v>
      </c>
      <c r="C226" s="150" t="s">
        <v>2416</v>
      </c>
      <c r="D226" s="150">
        <v>515001659</v>
      </c>
      <c r="E226" s="150" t="s">
        <v>429</v>
      </c>
      <c r="F226" s="150" t="s">
        <v>2417</v>
      </c>
      <c r="G226" s="150">
        <v>11323560</v>
      </c>
      <c r="H226" s="150" t="s">
        <v>102</v>
      </c>
      <c r="I226" s="150" t="s">
        <v>73</v>
      </c>
      <c r="J226" s="150" t="s">
        <v>53</v>
      </c>
      <c r="K226" s="150" t="s">
        <v>53</v>
      </c>
      <c r="L226" s="150" t="s">
        <v>54</v>
      </c>
      <c r="M226" s="150" t="s">
        <v>311</v>
      </c>
      <c r="N226" s="150" t="s">
        <v>263</v>
      </c>
      <c r="O226" s="150" t="s">
        <v>62</v>
      </c>
      <c r="P226" s="150" t="s">
        <v>1206</v>
      </c>
      <c r="Q226" s="153">
        <v>300000</v>
      </c>
      <c r="R226" s="153">
        <v>1</v>
      </c>
      <c r="S226" s="153">
        <v>1172.2637</v>
      </c>
      <c r="T226" s="153">
        <v>0</v>
      </c>
      <c r="U226" s="153">
        <v>3516.7910999999999</v>
      </c>
      <c r="V226" s="147">
        <v>2.058428902E-3</v>
      </c>
      <c r="W226" s="147">
        <v>6.424703298E-3</v>
      </c>
      <c r="X226" s="147">
        <v>9.1960439200000003E-4</v>
      </c>
    </row>
    <row r="227" spans="1:24" ht="13.5" thickBot="1" x14ac:dyDescent="0.25">
      <c r="A227" s="149">
        <v>7956</v>
      </c>
      <c r="B227" s="149">
        <v>12538</v>
      </c>
      <c r="C227" s="150" t="s">
        <v>1450</v>
      </c>
      <c r="D227" s="150">
        <v>514892801</v>
      </c>
      <c r="E227" s="150" t="s">
        <v>429</v>
      </c>
      <c r="F227" s="150" t="s">
        <v>2418</v>
      </c>
      <c r="G227" s="150">
        <v>1133875</v>
      </c>
      <c r="H227" s="150" t="s">
        <v>102</v>
      </c>
      <c r="I227" s="150" t="s">
        <v>73</v>
      </c>
      <c r="J227" s="150" t="s">
        <v>53</v>
      </c>
      <c r="K227" s="150" t="s">
        <v>53</v>
      </c>
      <c r="L227" s="150" t="s">
        <v>821</v>
      </c>
      <c r="M227" s="150" t="s">
        <v>311</v>
      </c>
      <c r="N227" s="150" t="s">
        <v>263</v>
      </c>
      <c r="O227" s="150" t="s">
        <v>62</v>
      </c>
      <c r="P227" s="150" t="s">
        <v>1206</v>
      </c>
      <c r="Q227" s="153">
        <v>249000</v>
      </c>
      <c r="R227" s="153">
        <v>1</v>
      </c>
      <c r="S227" s="153">
        <v>2100</v>
      </c>
      <c r="T227" s="153">
        <v>0</v>
      </c>
      <c r="U227" s="153">
        <v>5229</v>
      </c>
      <c r="V227" s="147">
        <v>6.9689000400000002E-4</v>
      </c>
      <c r="W227" s="147">
        <v>9.5526781639999996E-3</v>
      </c>
      <c r="X227" s="147">
        <v>1.3673292580000001E-3</v>
      </c>
    </row>
    <row r="228" spans="1:24" ht="13.5" thickBot="1" x14ac:dyDescent="0.25">
      <c r="A228" s="149">
        <v>7956</v>
      </c>
      <c r="B228" s="149">
        <v>12538</v>
      </c>
      <c r="C228" s="150" t="s">
        <v>2419</v>
      </c>
      <c r="D228" s="150">
        <v>2250</v>
      </c>
      <c r="E228" s="150" t="s">
        <v>2</v>
      </c>
      <c r="F228" s="150" t="s">
        <v>2420</v>
      </c>
      <c r="G228" s="150">
        <v>1134402</v>
      </c>
      <c r="H228" s="150" t="s">
        <v>102</v>
      </c>
      <c r="I228" s="150" t="s">
        <v>73</v>
      </c>
      <c r="J228" s="150" t="s">
        <v>53</v>
      </c>
      <c r="K228" s="150" t="s">
        <v>314</v>
      </c>
      <c r="L228" s="150" t="s">
        <v>821</v>
      </c>
      <c r="M228" s="150" t="s">
        <v>311</v>
      </c>
      <c r="N228" s="150" t="s">
        <v>647</v>
      </c>
      <c r="O228" s="150" t="s">
        <v>62</v>
      </c>
      <c r="P228" s="150" t="s">
        <v>1206</v>
      </c>
      <c r="Q228" s="153">
        <v>6400</v>
      </c>
      <c r="R228" s="153">
        <v>1</v>
      </c>
      <c r="S228" s="153">
        <v>24060</v>
      </c>
      <c r="T228" s="153">
        <v>0</v>
      </c>
      <c r="U228" s="153">
        <v>1539.84</v>
      </c>
      <c r="V228" s="147">
        <v>1.1409029700000001E-4</v>
      </c>
      <c r="W228" s="147">
        <v>2.8130801189999999E-3</v>
      </c>
      <c r="X228" s="147">
        <v>4.02652186E-4</v>
      </c>
    </row>
    <row r="229" spans="1:24" ht="13.5" thickBot="1" x14ac:dyDescent="0.25">
      <c r="A229" s="149">
        <v>7956</v>
      </c>
      <c r="B229" s="149">
        <v>12538</v>
      </c>
      <c r="C229" s="150" t="s">
        <v>2421</v>
      </c>
      <c r="D229" s="150">
        <v>515158665</v>
      </c>
      <c r="E229" s="150" t="s">
        <v>429</v>
      </c>
      <c r="F229" s="150" t="s">
        <v>2422</v>
      </c>
      <c r="G229" s="150">
        <v>1138379</v>
      </c>
      <c r="H229" s="150" t="s">
        <v>102</v>
      </c>
      <c r="I229" s="150" t="s">
        <v>73</v>
      </c>
      <c r="J229" s="150" t="s">
        <v>53</v>
      </c>
      <c r="K229" s="150" t="s">
        <v>53</v>
      </c>
      <c r="L229" s="150" t="s">
        <v>821</v>
      </c>
      <c r="M229" s="150" t="s">
        <v>311</v>
      </c>
      <c r="N229" s="150" t="s">
        <v>258</v>
      </c>
      <c r="O229" s="150" t="s">
        <v>62</v>
      </c>
      <c r="P229" s="150" t="s">
        <v>1206</v>
      </c>
      <c r="Q229" s="153">
        <v>67384</v>
      </c>
      <c r="R229" s="153">
        <v>1</v>
      </c>
      <c r="S229" s="153">
        <v>980</v>
      </c>
      <c r="T229" s="153">
        <v>0</v>
      </c>
      <c r="U229" s="153">
        <v>660.36320000000001</v>
      </c>
      <c r="V229" s="147">
        <v>6.480136119E-3</v>
      </c>
      <c r="W229" s="147">
        <v>1.2063945529999999E-3</v>
      </c>
      <c r="X229" s="147">
        <v>1.7267812599999999E-4</v>
      </c>
    </row>
    <row r="230" spans="1:24" ht="13.5" thickBot="1" x14ac:dyDescent="0.25">
      <c r="A230" s="149">
        <v>7956</v>
      </c>
      <c r="B230" s="149">
        <v>12538</v>
      </c>
      <c r="C230" s="150" t="s">
        <v>1556</v>
      </c>
      <c r="D230" s="150">
        <v>515434074</v>
      </c>
      <c r="E230" s="150" t="s">
        <v>429</v>
      </c>
      <c r="F230" s="150" t="s">
        <v>2423</v>
      </c>
      <c r="G230" s="150">
        <v>1139195</v>
      </c>
      <c r="H230" s="150" t="s">
        <v>102</v>
      </c>
      <c r="I230" s="150" t="s">
        <v>73</v>
      </c>
      <c r="J230" s="150" t="s">
        <v>53</v>
      </c>
      <c r="K230" s="150" t="s">
        <v>53</v>
      </c>
      <c r="L230" s="150" t="s">
        <v>821</v>
      </c>
      <c r="M230" s="150" t="s">
        <v>311</v>
      </c>
      <c r="N230" s="150" t="s">
        <v>651</v>
      </c>
      <c r="O230" s="150" t="s">
        <v>62</v>
      </c>
      <c r="P230" s="150" t="s">
        <v>1206</v>
      </c>
      <c r="Q230" s="153">
        <v>323837.34999999998</v>
      </c>
      <c r="R230" s="153">
        <v>1</v>
      </c>
      <c r="S230" s="153">
        <v>451.6</v>
      </c>
      <c r="T230" s="153">
        <v>0</v>
      </c>
      <c r="U230" s="153">
        <v>1462.44947</v>
      </c>
      <c r="V230" s="147">
        <v>2.472647789E-3</v>
      </c>
      <c r="W230" s="147">
        <v>2.6716980519999999E-3</v>
      </c>
      <c r="X230" s="147">
        <v>3.8241536599999999E-4</v>
      </c>
    </row>
    <row r="231" spans="1:24" ht="13.5" thickBot="1" x14ac:dyDescent="0.25">
      <c r="A231" s="149">
        <v>7956</v>
      </c>
      <c r="B231" s="149">
        <v>12538</v>
      </c>
      <c r="C231" s="150" t="s">
        <v>1605</v>
      </c>
      <c r="D231" s="150">
        <v>514401702</v>
      </c>
      <c r="E231" s="150" t="s">
        <v>429</v>
      </c>
      <c r="F231" s="150" t="s">
        <v>2424</v>
      </c>
      <c r="G231" s="150">
        <v>1141571</v>
      </c>
      <c r="H231" s="150" t="s">
        <v>102</v>
      </c>
      <c r="I231" s="150" t="s">
        <v>73</v>
      </c>
      <c r="J231" s="150" t="s">
        <v>53</v>
      </c>
      <c r="K231" s="150" t="s">
        <v>53</v>
      </c>
      <c r="L231" s="150" t="s">
        <v>821</v>
      </c>
      <c r="M231" s="150" t="s">
        <v>311</v>
      </c>
      <c r="N231" s="150" t="s">
        <v>156</v>
      </c>
      <c r="O231" s="150" t="s">
        <v>62</v>
      </c>
      <c r="P231" s="150" t="s">
        <v>1206</v>
      </c>
      <c r="Q231" s="153">
        <v>89253</v>
      </c>
      <c r="R231" s="153">
        <v>1</v>
      </c>
      <c r="S231" s="153">
        <v>2616</v>
      </c>
      <c r="T231" s="153">
        <v>0</v>
      </c>
      <c r="U231" s="153">
        <v>2334.8584799999999</v>
      </c>
      <c r="V231" s="147">
        <v>3.97661786E-4</v>
      </c>
      <c r="W231" s="147">
        <v>4.265471719E-3</v>
      </c>
      <c r="X231" s="147">
        <v>6.1054127200000003E-4</v>
      </c>
    </row>
    <row r="232" spans="1:24" ht="13.5" thickBot="1" x14ac:dyDescent="0.25">
      <c r="A232" s="149">
        <v>7956</v>
      </c>
      <c r="B232" s="149">
        <v>12538</v>
      </c>
      <c r="C232" s="150" t="s">
        <v>1370</v>
      </c>
      <c r="D232" s="150">
        <v>550263107</v>
      </c>
      <c r="E232" s="150" t="s">
        <v>432</v>
      </c>
      <c r="F232" s="150" t="s">
        <v>2425</v>
      </c>
      <c r="G232" s="150">
        <v>1141969</v>
      </c>
      <c r="H232" s="150" t="s">
        <v>102</v>
      </c>
      <c r="I232" s="150" t="s">
        <v>460</v>
      </c>
      <c r="J232" s="150" t="s">
        <v>53</v>
      </c>
      <c r="K232" s="150" t="s">
        <v>53</v>
      </c>
      <c r="L232" s="150" t="s">
        <v>821</v>
      </c>
      <c r="M232" s="150" t="s">
        <v>311</v>
      </c>
      <c r="N232" s="150" t="s">
        <v>267</v>
      </c>
      <c r="O232" s="150" t="s">
        <v>62</v>
      </c>
      <c r="P232" s="150" t="s">
        <v>1206</v>
      </c>
      <c r="Q232" s="153">
        <v>41595</v>
      </c>
      <c r="R232" s="153">
        <v>1</v>
      </c>
      <c r="S232" s="153">
        <v>4170</v>
      </c>
      <c r="T232" s="153">
        <v>0</v>
      </c>
      <c r="U232" s="153">
        <v>1734.5115000000001</v>
      </c>
      <c r="V232" s="147">
        <v>4.1681459400000001E-4</v>
      </c>
      <c r="W232" s="147">
        <v>3.1687187089999998E-3</v>
      </c>
      <c r="X232" s="147">
        <v>4.5355676400000002E-4</v>
      </c>
    </row>
    <row r="233" spans="1:24" ht="13.5" thickBot="1" x14ac:dyDescent="0.25">
      <c r="A233" s="149">
        <v>7956</v>
      </c>
      <c r="B233" s="149">
        <v>12538</v>
      </c>
      <c r="C233" s="150" t="s">
        <v>2426</v>
      </c>
      <c r="D233" s="150">
        <v>512466723</v>
      </c>
      <c r="E233" s="150" t="s">
        <v>429</v>
      </c>
      <c r="F233" s="150" t="s">
        <v>2427</v>
      </c>
      <c r="G233" s="150">
        <v>1142587</v>
      </c>
      <c r="H233" s="150" t="s">
        <v>102</v>
      </c>
      <c r="I233" s="150" t="s">
        <v>73</v>
      </c>
      <c r="J233" s="150" t="s">
        <v>53</v>
      </c>
      <c r="K233" s="150" t="s">
        <v>53</v>
      </c>
      <c r="L233" s="150" t="s">
        <v>821</v>
      </c>
      <c r="M233" s="150" t="s">
        <v>311</v>
      </c>
      <c r="N233" s="150" t="s">
        <v>258</v>
      </c>
      <c r="O233" s="150" t="s">
        <v>62</v>
      </c>
      <c r="P233" s="150" t="s">
        <v>1206</v>
      </c>
      <c r="Q233" s="153">
        <v>387649</v>
      </c>
      <c r="R233" s="153">
        <v>1</v>
      </c>
      <c r="S233" s="153">
        <v>522.5</v>
      </c>
      <c r="T233" s="153">
        <v>0</v>
      </c>
      <c r="U233" s="153">
        <v>2025.4660200000001</v>
      </c>
      <c r="V233" s="147">
        <v>4.2344232109999998E-3</v>
      </c>
      <c r="W233" s="147">
        <v>3.7002533979999998E-3</v>
      </c>
      <c r="X233" s="147">
        <v>5.2963835300000003E-4</v>
      </c>
    </row>
    <row r="234" spans="1:24" ht="13.5" thickBot="1" x14ac:dyDescent="0.25">
      <c r="A234" s="149">
        <v>7956</v>
      </c>
      <c r="B234" s="149">
        <v>12538</v>
      </c>
      <c r="C234" s="150" t="s">
        <v>1364</v>
      </c>
      <c r="D234" s="150">
        <v>512607888</v>
      </c>
      <c r="E234" s="150" t="s">
        <v>429</v>
      </c>
      <c r="F234" s="150" t="s">
        <v>2428</v>
      </c>
      <c r="G234" s="150">
        <v>1143429</v>
      </c>
      <c r="H234" s="150" t="s">
        <v>102</v>
      </c>
      <c r="I234" s="150" t="s">
        <v>73</v>
      </c>
      <c r="J234" s="150" t="s">
        <v>53</v>
      </c>
      <c r="K234" s="150" t="s">
        <v>53</v>
      </c>
      <c r="L234" s="150" t="s">
        <v>821</v>
      </c>
      <c r="M234" s="150" t="s">
        <v>311</v>
      </c>
      <c r="N234" s="150" t="s">
        <v>259</v>
      </c>
      <c r="O234" s="150" t="s">
        <v>62</v>
      </c>
      <c r="P234" s="150" t="s">
        <v>1206</v>
      </c>
      <c r="Q234" s="153">
        <v>3300</v>
      </c>
      <c r="R234" s="153">
        <v>1</v>
      </c>
      <c r="S234" s="153">
        <v>48200</v>
      </c>
      <c r="T234" s="153">
        <v>0</v>
      </c>
      <c r="U234" s="153">
        <v>1590.6</v>
      </c>
      <c r="V234" s="147">
        <v>2.00801758E-4</v>
      </c>
      <c r="W234" s="147">
        <v>2.9058117970000002E-3</v>
      </c>
      <c r="X234" s="147">
        <v>4.1592540000000001E-4</v>
      </c>
    </row>
    <row r="235" spans="1:24" ht="13.5" thickBot="1" x14ac:dyDescent="0.25">
      <c r="A235" s="149">
        <v>7956</v>
      </c>
      <c r="B235" s="149">
        <v>12538</v>
      </c>
      <c r="C235" s="150" t="s">
        <v>2429</v>
      </c>
      <c r="D235" s="150">
        <v>515809499</v>
      </c>
      <c r="E235" s="150" t="s">
        <v>429</v>
      </c>
      <c r="F235" s="150" t="s">
        <v>2430</v>
      </c>
      <c r="G235" s="150">
        <v>1147487</v>
      </c>
      <c r="H235" s="150" t="s">
        <v>102</v>
      </c>
      <c r="I235" s="150" t="s">
        <v>73</v>
      </c>
      <c r="J235" s="150" t="s">
        <v>53</v>
      </c>
      <c r="K235" s="150" t="s">
        <v>53</v>
      </c>
      <c r="L235" s="150" t="s">
        <v>821</v>
      </c>
      <c r="M235" s="150" t="s">
        <v>311</v>
      </c>
      <c r="N235" s="150" t="s">
        <v>75</v>
      </c>
      <c r="O235" s="150" t="s">
        <v>62</v>
      </c>
      <c r="P235" s="150" t="s">
        <v>1206</v>
      </c>
      <c r="Q235" s="153">
        <v>4408</v>
      </c>
      <c r="R235" s="153">
        <v>1</v>
      </c>
      <c r="S235" s="153">
        <v>40030</v>
      </c>
      <c r="T235" s="153">
        <v>0</v>
      </c>
      <c r="U235" s="153">
        <v>1764.5224000000001</v>
      </c>
      <c r="V235" s="147">
        <v>3.586655817E-3</v>
      </c>
      <c r="W235" s="147">
        <v>3.2235445779999999E-3</v>
      </c>
      <c r="X235" s="147">
        <v>4.6140430299999998E-4</v>
      </c>
    </row>
    <row r="236" spans="1:24" ht="13.5" thickBot="1" x14ac:dyDescent="0.25">
      <c r="A236" s="149">
        <v>7956</v>
      </c>
      <c r="B236" s="149">
        <v>12538</v>
      </c>
      <c r="C236" s="150" t="s">
        <v>1562</v>
      </c>
      <c r="D236" s="150">
        <v>516167343</v>
      </c>
      <c r="E236" s="150" t="s">
        <v>429</v>
      </c>
      <c r="F236" s="150" t="s">
        <v>2433</v>
      </c>
      <c r="G236" s="150">
        <v>1166974</v>
      </c>
      <c r="H236" s="150" t="s">
        <v>102</v>
      </c>
      <c r="I236" s="150" t="s">
        <v>73</v>
      </c>
      <c r="J236" s="150" t="s">
        <v>53</v>
      </c>
      <c r="K236" s="150" t="s">
        <v>53</v>
      </c>
      <c r="L236" s="150" t="s">
        <v>821</v>
      </c>
      <c r="M236" s="150" t="s">
        <v>311</v>
      </c>
      <c r="N236" s="150" t="s">
        <v>647</v>
      </c>
      <c r="O236" s="150" t="s">
        <v>62</v>
      </c>
      <c r="P236" s="150" t="s">
        <v>1206</v>
      </c>
      <c r="Q236" s="153">
        <v>673220</v>
      </c>
      <c r="R236" s="153">
        <v>1</v>
      </c>
      <c r="S236" s="153">
        <v>305</v>
      </c>
      <c r="T236" s="153">
        <v>0</v>
      </c>
      <c r="U236" s="153">
        <v>2053.3209999999999</v>
      </c>
      <c r="V236" s="147">
        <v>9.4742542200000005E-4</v>
      </c>
      <c r="W236" s="147">
        <v>3.7511406919999999E-3</v>
      </c>
      <c r="X236" s="147">
        <v>5.3692214099999999E-4</v>
      </c>
    </row>
    <row r="237" spans="1:24" ht="13.5" thickBot="1" x14ac:dyDescent="0.25">
      <c r="A237" s="149">
        <v>7956</v>
      </c>
      <c r="B237" s="149">
        <v>12538</v>
      </c>
      <c r="C237" s="150" t="s">
        <v>2434</v>
      </c>
      <c r="D237" s="150">
        <v>513618967</v>
      </c>
      <c r="E237" s="150" t="s">
        <v>429</v>
      </c>
      <c r="F237" s="150" t="s">
        <v>2435</v>
      </c>
      <c r="G237" s="150">
        <v>1168558</v>
      </c>
      <c r="H237" s="150" t="s">
        <v>102</v>
      </c>
      <c r="I237" s="150" t="s">
        <v>73</v>
      </c>
      <c r="J237" s="150" t="s">
        <v>53</v>
      </c>
      <c r="K237" s="150" t="s">
        <v>53</v>
      </c>
      <c r="L237" s="150" t="s">
        <v>821</v>
      </c>
      <c r="M237" s="150" t="s">
        <v>311</v>
      </c>
      <c r="N237" s="150" t="s">
        <v>650</v>
      </c>
      <c r="O237" s="150" t="s">
        <v>62</v>
      </c>
      <c r="P237" s="150" t="s">
        <v>1206</v>
      </c>
      <c r="Q237" s="153">
        <v>562185</v>
      </c>
      <c r="R237" s="153">
        <v>1</v>
      </c>
      <c r="S237" s="153">
        <v>841.6</v>
      </c>
      <c r="T237" s="153">
        <v>0</v>
      </c>
      <c r="U237" s="153">
        <v>4731.3489600000003</v>
      </c>
      <c r="V237" s="147">
        <v>4.0340438180000004E-3</v>
      </c>
      <c r="W237" s="147">
        <v>8.6435367939999997E-3</v>
      </c>
      <c r="X237" s="147">
        <v>1.237198673E-3</v>
      </c>
    </row>
    <row r="238" spans="1:24" ht="13.5" thickBot="1" x14ac:dyDescent="0.25">
      <c r="A238" s="149">
        <v>7956</v>
      </c>
      <c r="B238" s="149">
        <v>12538</v>
      </c>
      <c r="C238" s="150" t="s">
        <v>2438</v>
      </c>
      <c r="D238" s="150">
        <v>515933950</v>
      </c>
      <c r="E238" s="150" t="s">
        <v>429</v>
      </c>
      <c r="F238" s="150" t="s">
        <v>2439</v>
      </c>
      <c r="G238" s="150">
        <v>1169978</v>
      </c>
      <c r="H238" s="150" t="s">
        <v>102</v>
      </c>
      <c r="I238" s="150" t="s">
        <v>73</v>
      </c>
      <c r="J238" s="150" t="s">
        <v>53</v>
      </c>
      <c r="K238" s="150" t="s">
        <v>53</v>
      </c>
      <c r="L238" s="150" t="s">
        <v>821</v>
      </c>
      <c r="M238" s="150" t="s">
        <v>311</v>
      </c>
      <c r="N238" s="150" t="s">
        <v>648</v>
      </c>
      <c r="O238" s="150" t="s">
        <v>62</v>
      </c>
      <c r="P238" s="150" t="s">
        <v>1206</v>
      </c>
      <c r="Q238" s="153">
        <v>5394</v>
      </c>
      <c r="R238" s="153">
        <v>1</v>
      </c>
      <c r="S238" s="153">
        <v>808.6</v>
      </c>
      <c r="T238" s="153">
        <v>0</v>
      </c>
      <c r="U238" s="153">
        <v>43.615879999999997</v>
      </c>
      <c r="V238" s="147">
        <v>2.4593191050000002E-3</v>
      </c>
      <c r="W238" s="147">
        <v>7.9680333620837902E-5</v>
      </c>
      <c r="X238" s="147">
        <v>1.14051001814758E-5</v>
      </c>
    </row>
    <row r="239" spans="1:24" ht="13.5" thickBot="1" x14ac:dyDescent="0.25">
      <c r="A239" s="149">
        <v>7956</v>
      </c>
      <c r="B239" s="149">
        <v>12538</v>
      </c>
      <c r="C239" s="150" t="s">
        <v>2440</v>
      </c>
      <c r="D239" s="150">
        <v>515251593</v>
      </c>
      <c r="E239" s="150" t="s">
        <v>429</v>
      </c>
      <c r="F239" s="150" t="s">
        <v>2441</v>
      </c>
      <c r="G239" s="150">
        <v>1170216</v>
      </c>
      <c r="H239" s="150" t="s">
        <v>102</v>
      </c>
      <c r="I239" s="150" t="s">
        <v>73</v>
      </c>
      <c r="J239" s="150" t="s">
        <v>53</v>
      </c>
      <c r="K239" s="150" t="s">
        <v>53</v>
      </c>
      <c r="L239" s="150" t="s">
        <v>821</v>
      </c>
      <c r="M239" s="150" t="s">
        <v>311</v>
      </c>
      <c r="N239" s="150" t="s">
        <v>265</v>
      </c>
      <c r="O239" s="150" t="s">
        <v>62</v>
      </c>
      <c r="P239" s="150" t="s">
        <v>1206</v>
      </c>
      <c r="Q239" s="153">
        <v>225000</v>
      </c>
      <c r="R239" s="153">
        <v>1</v>
      </c>
      <c r="S239" s="153">
        <v>1037</v>
      </c>
      <c r="T239" s="153">
        <v>0</v>
      </c>
      <c r="U239" s="153">
        <v>2333.25</v>
      </c>
      <c r="V239" s="147">
        <v>2.1054861859999999E-3</v>
      </c>
      <c r="W239" s="147">
        <v>4.2625332419999997E-3</v>
      </c>
      <c r="X239" s="147">
        <v>6.1012067100000005E-4</v>
      </c>
    </row>
    <row r="240" spans="1:24" ht="13.5" thickBot="1" x14ac:dyDescent="0.25">
      <c r="A240" s="149">
        <v>7956</v>
      </c>
      <c r="B240" s="149">
        <v>12538</v>
      </c>
      <c r="C240" s="150" t="s">
        <v>2442</v>
      </c>
      <c r="D240" s="150">
        <v>514997741</v>
      </c>
      <c r="E240" s="150" t="s">
        <v>429</v>
      </c>
      <c r="F240" s="150" t="s">
        <v>2443</v>
      </c>
      <c r="G240" s="150">
        <v>1170539</v>
      </c>
      <c r="H240" s="150" t="s">
        <v>102</v>
      </c>
      <c r="I240" s="150" t="s">
        <v>73</v>
      </c>
      <c r="J240" s="150" t="s">
        <v>53</v>
      </c>
      <c r="K240" s="150" t="s">
        <v>53</v>
      </c>
      <c r="L240" s="150" t="s">
        <v>821</v>
      </c>
      <c r="M240" s="150" t="s">
        <v>311</v>
      </c>
      <c r="N240" s="150" t="s">
        <v>653</v>
      </c>
      <c r="O240" s="150" t="s">
        <v>62</v>
      </c>
      <c r="P240" s="150" t="s">
        <v>1206</v>
      </c>
      <c r="Q240" s="153">
        <v>85378</v>
      </c>
      <c r="R240" s="153">
        <v>1</v>
      </c>
      <c r="S240" s="153">
        <v>80.3</v>
      </c>
      <c r="T240" s="153">
        <v>0</v>
      </c>
      <c r="U240" s="153">
        <v>68.558530000000005</v>
      </c>
      <c r="V240" s="147">
        <v>5.1849780290000001E-3</v>
      </c>
      <c r="W240" s="147">
        <v>1.25247193E-4</v>
      </c>
      <c r="X240" s="147">
        <v>1.7927344420076101E-5</v>
      </c>
    </row>
    <row r="241" spans="1:24" ht="13.5" thickBot="1" x14ac:dyDescent="0.25">
      <c r="A241" s="149">
        <v>7956</v>
      </c>
      <c r="B241" s="149">
        <v>12538</v>
      </c>
      <c r="C241" s="150" t="s">
        <v>1602</v>
      </c>
      <c r="D241" s="150">
        <v>514599943</v>
      </c>
      <c r="E241" s="150" t="s">
        <v>429</v>
      </c>
      <c r="F241" s="150" t="s">
        <v>2444</v>
      </c>
      <c r="G241" s="150">
        <v>1170877</v>
      </c>
      <c r="H241" s="150" t="s">
        <v>102</v>
      </c>
      <c r="I241" s="150" t="s">
        <v>73</v>
      </c>
      <c r="J241" s="150" t="s">
        <v>53</v>
      </c>
      <c r="K241" s="150" t="s">
        <v>53</v>
      </c>
      <c r="L241" s="150" t="s">
        <v>821</v>
      </c>
      <c r="M241" s="150" t="s">
        <v>311</v>
      </c>
      <c r="N241" s="150" t="s">
        <v>647</v>
      </c>
      <c r="O241" s="150" t="s">
        <v>62</v>
      </c>
      <c r="P241" s="150" t="s">
        <v>1206</v>
      </c>
      <c r="Q241" s="153">
        <v>109956</v>
      </c>
      <c r="R241" s="153">
        <v>1</v>
      </c>
      <c r="S241" s="153">
        <v>8908</v>
      </c>
      <c r="T241" s="153">
        <v>0</v>
      </c>
      <c r="U241" s="153">
        <v>9794.8804799999998</v>
      </c>
      <c r="V241" s="147">
        <v>3.0938214949999998E-3</v>
      </c>
      <c r="W241" s="147">
        <v>1.7893926349999999E-2</v>
      </c>
      <c r="X241" s="147">
        <v>2.5612596399999998E-3</v>
      </c>
    </row>
    <row r="242" spans="1:24" ht="13.5" thickBot="1" x14ac:dyDescent="0.25">
      <c r="A242" s="149">
        <v>7956</v>
      </c>
      <c r="B242" s="149">
        <v>12538</v>
      </c>
      <c r="C242" s="150" t="s">
        <v>2445</v>
      </c>
      <c r="D242" s="150">
        <v>515546224</v>
      </c>
      <c r="E242" s="150" t="s">
        <v>429</v>
      </c>
      <c r="F242" s="150" t="s">
        <v>2446</v>
      </c>
      <c r="G242" s="150">
        <v>1171669</v>
      </c>
      <c r="H242" s="150" t="s">
        <v>102</v>
      </c>
      <c r="I242" s="150" t="s">
        <v>73</v>
      </c>
      <c r="J242" s="150" t="s">
        <v>53</v>
      </c>
      <c r="K242" s="150" t="s">
        <v>53</v>
      </c>
      <c r="L242" s="150" t="s">
        <v>821</v>
      </c>
      <c r="M242" s="150" t="s">
        <v>311</v>
      </c>
      <c r="N242" s="150" t="s">
        <v>650</v>
      </c>
      <c r="O242" s="150" t="s">
        <v>62</v>
      </c>
      <c r="P242" s="150" t="s">
        <v>1206</v>
      </c>
      <c r="Q242" s="153">
        <v>2900</v>
      </c>
      <c r="R242" s="153">
        <v>1</v>
      </c>
      <c r="S242" s="153">
        <v>232</v>
      </c>
      <c r="T242" s="153">
        <v>0</v>
      </c>
      <c r="U242" s="153">
        <v>6.7279999999999998</v>
      </c>
      <c r="V242" s="147">
        <v>1.0994855399999999E-4</v>
      </c>
      <c r="W242" s="147">
        <v>1.22911491090171E-5</v>
      </c>
      <c r="X242" s="147">
        <v>1.75930220875903E-6</v>
      </c>
    </row>
    <row r="243" spans="1:24" ht="13.5" thickBot="1" x14ac:dyDescent="0.25">
      <c r="A243" s="149">
        <v>7956</v>
      </c>
      <c r="B243" s="149">
        <v>12538</v>
      </c>
      <c r="C243" s="150" t="s">
        <v>1627</v>
      </c>
      <c r="D243" s="150">
        <v>516046307</v>
      </c>
      <c r="E243" s="150" t="s">
        <v>429</v>
      </c>
      <c r="F243" s="150" t="s">
        <v>2447</v>
      </c>
      <c r="G243" s="150">
        <v>11722870</v>
      </c>
      <c r="H243" s="150" t="s">
        <v>102</v>
      </c>
      <c r="I243" s="150" t="s">
        <v>73</v>
      </c>
      <c r="J243" s="150" t="s">
        <v>53</v>
      </c>
      <c r="K243" s="150" t="s">
        <v>53</v>
      </c>
      <c r="L243" s="150" t="s">
        <v>54</v>
      </c>
      <c r="M243" s="150" t="s">
        <v>311</v>
      </c>
      <c r="N243" s="150" t="s">
        <v>647</v>
      </c>
      <c r="O243" s="150" t="s">
        <v>62</v>
      </c>
      <c r="P243" s="150" t="s">
        <v>1206</v>
      </c>
      <c r="Q243" s="153">
        <v>81900</v>
      </c>
      <c r="R243" s="153">
        <v>1</v>
      </c>
      <c r="S243" s="153">
        <v>3355.6154000000001</v>
      </c>
      <c r="T243" s="153">
        <v>0</v>
      </c>
      <c r="U243" s="153">
        <v>2748.24901</v>
      </c>
      <c r="V243" s="147">
        <v>4.9902200210000004E-3</v>
      </c>
      <c r="W243" s="147">
        <v>5.0206804949999998E-3</v>
      </c>
      <c r="X243" s="147">
        <v>7.1863860700000003E-4</v>
      </c>
    </row>
    <row r="244" spans="1:24" ht="13.5" thickBot="1" x14ac:dyDescent="0.25">
      <c r="A244" s="149">
        <v>7956</v>
      </c>
      <c r="B244" s="149">
        <v>12538</v>
      </c>
      <c r="C244" s="150" t="s">
        <v>2448</v>
      </c>
      <c r="D244" s="150">
        <v>512402538</v>
      </c>
      <c r="E244" s="150" t="s">
        <v>429</v>
      </c>
      <c r="F244" s="150" t="s">
        <v>2449</v>
      </c>
      <c r="G244" s="150">
        <v>1172618</v>
      </c>
      <c r="H244" s="150" t="s">
        <v>102</v>
      </c>
      <c r="I244" s="150" t="s">
        <v>73</v>
      </c>
      <c r="J244" s="150" t="s">
        <v>53</v>
      </c>
      <c r="K244" s="150" t="s">
        <v>53</v>
      </c>
      <c r="L244" s="150" t="s">
        <v>821</v>
      </c>
      <c r="M244" s="150" t="s">
        <v>311</v>
      </c>
      <c r="N244" s="150" t="s">
        <v>75</v>
      </c>
      <c r="O244" s="150" t="s">
        <v>62</v>
      </c>
      <c r="P244" s="150" t="s">
        <v>1206</v>
      </c>
      <c r="Q244" s="153">
        <v>451846</v>
      </c>
      <c r="R244" s="153">
        <v>1</v>
      </c>
      <c r="S244" s="153">
        <v>251.2</v>
      </c>
      <c r="T244" s="153">
        <v>0</v>
      </c>
      <c r="U244" s="153">
        <v>1135.0371500000001</v>
      </c>
      <c r="V244" s="147">
        <v>3.0174719749999999E-3</v>
      </c>
      <c r="W244" s="147">
        <v>2.073559877E-3</v>
      </c>
      <c r="X244" s="147">
        <v>2.9680043999999998E-4</v>
      </c>
    </row>
    <row r="245" spans="1:24" ht="13.5" thickBot="1" x14ac:dyDescent="0.25">
      <c r="A245" s="149">
        <v>7956</v>
      </c>
      <c r="B245" s="149">
        <v>12538</v>
      </c>
      <c r="C245" s="150" t="s">
        <v>2450</v>
      </c>
      <c r="D245" s="150">
        <v>514439785</v>
      </c>
      <c r="E245" s="150" t="s">
        <v>429</v>
      </c>
      <c r="F245" s="150" t="s">
        <v>2451</v>
      </c>
      <c r="G245" s="150">
        <v>1172840</v>
      </c>
      <c r="H245" s="150" t="s">
        <v>102</v>
      </c>
      <c r="I245" s="150" t="s">
        <v>73</v>
      </c>
      <c r="J245" s="150" t="s">
        <v>53</v>
      </c>
      <c r="K245" s="150" t="s">
        <v>53</v>
      </c>
      <c r="L245" s="150" t="s">
        <v>821</v>
      </c>
      <c r="M245" s="150" t="s">
        <v>311</v>
      </c>
      <c r="N245" s="150" t="s">
        <v>253</v>
      </c>
      <c r="O245" s="150" t="s">
        <v>62</v>
      </c>
      <c r="P245" s="150" t="s">
        <v>1206</v>
      </c>
      <c r="Q245" s="153">
        <v>26034</v>
      </c>
      <c r="R245" s="153">
        <v>1</v>
      </c>
      <c r="S245" s="153">
        <v>3542</v>
      </c>
      <c r="T245" s="153">
        <v>0</v>
      </c>
      <c r="U245" s="153">
        <v>922.12428</v>
      </c>
      <c r="V245" s="147">
        <v>7.126639792E-3</v>
      </c>
      <c r="W245" s="147">
        <v>1.684596763E-3</v>
      </c>
      <c r="X245" s="147">
        <v>2.4112593300000001E-4</v>
      </c>
    </row>
    <row r="246" spans="1:24" ht="13.5" thickBot="1" x14ac:dyDescent="0.25">
      <c r="A246" s="149">
        <v>7956</v>
      </c>
      <c r="B246" s="149">
        <v>12538</v>
      </c>
      <c r="C246" s="150" t="s">
        <v>2452</v>
      </c>
      <c r="D246" s="150">
        <v>514919810</v>
      </c>
      <c r="E246" s="150" t="s">
        <v>429</v>
      </c>
      <c r="F246" s="150" t="s">
        <v>2453</v>
      </c>
      <c r="G246" s="150">
        <v>1172972</v>
      </c>
      <c r="H246" s="150" t="s">
        <v>102</v>
      </c>
      <c r="I246" s="150" t="s">
        <v>73</v>
      </c>
      <c r="J246" s="150" t="s">
        <v>53</v>
      </c>
      <c r="K246" s="150" t="s">
        <v>53</v>
      </c>
      <c r="L246" s="150" t="s">
        <v>821</v>
      </c>
      <c r="M246" s="150" t="s">
        <v>311</v>
      </c>
      <c r="N246" s="150" t="s">
        <v>645</v>
      </c>
      <c r="O246" s="150" t="s">
        <v>62</v>
      </c>
      <c r="P246" s="150" t="s">
        <v>1206</v>
      </c>
      <c r="Q246" s="153">
        <v>71844</v>
      </c>
      <c r="R246" s="153">
        <v>1</v>
      </c>
      <c r="S246" s="153">
        <v>617.70000000000005</v>
      </c>
      <c r="T246" s="153">
        <v>0</v>
      </c>
      <c r="U246" s="153">
        <v>443.78039000000001</v>
      </c>
      <c r="V246" s="147">
        <v>2.84058773E-3</v>
      </c>
      <c r="W246" s="147">
        <v>8.1072695299999999E-4</v>
      </c>
      <c r="X246" s="147">
        <v>1.1604396799999999E-4</v>
      </c>
    </row>
    <row r="247" spans="1:24" ht="13.5" thickBot="1" x14ac:dyDescent="0.25">
      <c r="A247" s="149">
        <v>7956</v>
      </c>
      <c r="B247" s="149">
        <v>12538</v>
      </c>
      <c r="C247" s="150" t="s">
        <v>2454</v>
      </c>
      <c r="D247" s="150">
        <v>512569237</v>
      </c>
      <c r="E247" s="150" t="s">
        <v>429</v>
      </c>
      <c r="F247" s="150" t="s">
        <v>2455</v>
      </c>
      <c r="G247" s="150">
        <v>1173137</v>
      </c>
      <c r="H247" s="150" t="s">
        <v>102</v>
      </c>
      <c r="I247" s="150" t="s">
        <v>73</v>
      </c>
      <c r="J247" s="150" t="s">
        <v>53</v>
      </c>
      <c r="K247" s="150" t="s">
        <v>53</v>
      </c>
      <c r="L247" s="150" t="s">
        <v>821</v>
      </c>
      <c r="M247" s="150" t="s">
        <v>311</v>
      </c>
      <c r="N247" s="150" t="s">
        <v>140</v>
      </c>
      <c r="O247" s="150" t="s">
        <v>62</v>
      </c>
      <c r="P247" s="150" t="s">
        <v>1206</v>
      </c>
      <c r="Q247" s="153">
        <v>21800</v>
      </c>
      <c r="R247" s="153">
        <v>1</v>
      </c>
      <c r="S247" s="153">
        <v>9455</v>
      </c>
      <c r="T247" s="153">
        <v>0</v>
      </c>
      <c r="U247" s="153">
        <v>2061.19</v>
      </c>
      <c r="V247" s="147">
        <v>6.9577564199999997E-4</v>
      </c>
      <c r="W247" s="147">
        <v>3.7655162940000001E-3</v>
      </c>
      <c r="X247" s="147">
        <v>5.3897980300000002E-4</v>
      </c>
    </row>
    <row r="248" spans="1:24" ht="13.5" thickBot="1" x14ac:dyDescent="0.25">
      <c r="A248" s="149">
        <v>7956</v>
      </c>
      <c r="B248" s="149">
        <v>12538</v>
      </c>
      <c r="C248" s="150" t="s">
        <v>2456</v>
      </c>
      <c r="D248" s="150">
        <v>515236735</v>
      </c>
      <c r="E248" s="150" t="s">
        <v>429</v>
      </c>
      <c r="F248" s="150" t="s">
        <v>2457</v>
      </c>
      <c r="G248" s="150">
        <v>1173434</v>
      </c>
      <c r="H248" s="150" t="s">
        <v>102</v>
      </c>
      <c r="I248" s="150" t="s">
        <v>73</v>
      </c>
      <c r="J248" s="150" t="s">
        <v>53</v>
      </c>
      <c r="K248" s="150" t="s">
        <v>53</v>
      </c>
      <c r="L248" s="150" t="s">
        <v>821</v>
      </c>
      <c r="M248" s="150" t="s">
        <v>311</v>
      </c>
      <c r="N248" s="150" t="s">
        <v>253</v>
      </c>
      <c r="O248" s="150" t="s">
        <v>62</v>
      </c>
      <c r="P248" s="150" t="s">
        <v>1206</v>
      </c>
      <c r="Q248" s="153">
        <v>122500</v>
      </c>
      <c r="R248" s="153">
        <v>1</v>
      </c>
      <c r="S248" s="153">
        <v>522.9</v>
      </c>
      <c r="T248" s="153">
        <v>0</v>
      </c>
      <c r="U248" s="153">
        <v>640.55250000000001</v>
      </c>
      <c r="V248" s="147">
        <v>8.6278748950000001E-3</v>
      </c>
      <c r="W248" s="147">
        <v>1.170203075E-3</v>
      </c>
      <c r="X248" s="147">
        <v>1.6749783399999999E-4</v>
      </c>
    </row>
    <row r="249" spans="1:24" ht="13.5" thickBot="1" x14ac:dyDescent="0.25">
      <c r="A249" s="149">
        <v>7956</v>
      </c>
      <c r="B249" s="149">
        <v>12538</v>
      </c>
      <c r="C249" s="150" t="s">
        <v>2458</v>
      </c>
      <c r="D249" s="150">
        <v>510400740</v>
      </c>
      <c r="E249" s="150" t="s">
        <v>429</v>
      </c>
      <c r="F249" s="150" t="s">
        <v>2459</v>
      </c>
      <c r="G249" s="150">
        <v>1173491</v>
      </c>
      <c r="H249" s="150" t="s">
        <v>102</v>
      </c>
      <c r="I249" s="150" t="s">
        <v>73</v>
      </c>
      <c r="J249" s="150" t="s">
        <v>53</v>
      </c>
      <c r="K249" s="150" t="s">
        <v>53</v>
      </c>
      <c r="L249" s="150" t="s">
        <v>821</v>
      </c>
      <c r="M249" s="150" t="s">
        <v>311</v>
      </c>
      <c r="N249" s="150" t="s">
        <v>75</v>
      </c>
      <c r="O249" s="150" t="s">
        <v>62</v>
      </c>
      <c r="P249" s="150" t="s">
        <v>1206</v>
      </c>
      <c r="Q249" s="153">
        <v>35000</v>
      </c>
      <c r="R249" s="153">
        <v>1</v>
      </c>
      <c r="S249" s="153">
        <v>3409</v>
      </c>
      <c r="T249" s="153">
        <v>0</v>
      </c>
      <c r="U249" s="153">
        <v>1193.1500000000001</v>
      </c>
      <c r="V249" s="147">
        <v>1.2756443690000001E-3</v>
      </c>
      <c r="W249" s="147">
        <v>2.1797242210000001E-3</v>
      </c>
      <c r="X249" s="147">
        <v>3.11996348E-4</v>
      </c>
    </row>
    <row r="250" spans="1:24" ht="13.5" thickBot="1" x14ac:dyDescent="0.25">
      <c r="A250" s="149">
        <v>7956</v>
      </c>
      <c r="B250" s="149">
        <v>12538</v>
      </c>
      <c r="C250" s="150" t="s">
        <v>2460</v>
      </c>
      <c r="D250" s="150">
        <v>516250107</v>
      </c>
      <c r="E250" s="150" t="s">
        <v>429</v>
      </c>
      <c r="F250" s="150" t="s">
        <v>2461</v>
      </c>
      <c r="G250" s="150">
        <v>1173699</v>
      </c>
      <c r="H250" s="150" t="s">
        <v>102</v>
      </c>
      <c r="I250" s="150" t="s">
        <v>73</v>
      </c>
      <c r="J250" s="150" t="s">
        <v>53</v>
      </c>
      <c r="K250" s="150" t="s">
        <v>53</v>
      </c>
      <c r="L250" s="150" t="s">
        <v>821</v>
      </c>
      <c r="M250" s="150" t="s">
        <v>311</v>
      </c>
      <c r="N250" s="150" t="s">
        <v>650</v>
      </c>
      <c r="O250" s="150" t="s">
        <v>62</v>
      </c>
      <c r="P250" s="150" t="s">
        <v>1206</v>
      </c>
      <c r="Q250" s="153">
        <v>10000</v>
      </c>
      <c r="R250" s="153">
        <v>1</v>
      </c>
      <c r="S250" s="153">
        <v>6148</v>
      </c>
      <c r="T250" s="153">
        <v>0</v>
      </c>
      <c r="U250" s="153">
        <v>614.79999999999995</v>
      </c>
      <c r="V250" s="147">
        <v>4.0000000000000002E-4</v>
      </c>
      <c r="W250" s="147">
        <v>1.1231567280000001E-3</v>
      </c>
      <c r="X250" s="147">
        <v>1.6076382199999999E-4</v>
      </c>
    </row>
    <row r="251" spans="1:24" ht="13.5" thickBot="1" x14ac:dyDescent="0.25">
      <c r="A251" s="149">
        <v>7956</v>
      </c>
      <c r="B251" s="149">
        <v>12538</v>
      </c>
      <c r="C251" s="150" t="s">
        <v>2462</v>
      </c>
      <c r="D251" s="150">
        <v>514881564</v>
      </c>
      <c r="E251" s="150" t="s">
        <v>429</v>
      </c>
      <c r="F251" s="150" t="s">
        <v>2463</v>
      </c>
      <c r="G251" s="150">
        <v>1174184</v>
      </c>
      <c r="H251" s="150" t="s">
        <v>102</v>
      </c>
      <c r="I251" s="150" t="s">
        <v>73</v>
      </c>
      <c r="J251" s="150" t="s">
        <v>53</v>
      </c>
      <c r="K251" s="150" t="s">
        <v>53</v>
      </c>
      <c r="L251" s="150" t="s">
        <v>821</v>
      </c>
      <c r="M251" s="150" t="s">
        <v>311</v>
      </c>
      <c r="N251" s="150" t="s">
        <v>255</v>
      </c>
      <c r="O251" s="150" t="s">
        <v>62</v>
      </c>
      <c r="P251" s="150" t="s">
        <v>1206</v>
      </c>
      <c r="Q251" s="153">
        <v>43559.57</v>
      </c>
      <c r="R251" s="153">
        <v>1</v>
      </c>
      <c r="S251" s="153">
        <v>1860</v>
      </c>
      <c r="T251" s="153">
        <v>0</v>
      </c>
      <c r="U251" s="153">
        <v>810.20799999999997</v>
      </c>
      <c r="V251" s="147">
        <v>7.3677143090000001E-3</v>
      </c>
      <c r="W251" s="147">
        <v>1.4801408050000001E-3</v>
      </c>
      <c r="X251" s="147">
        <v>2.1186098700000001E-4</v>
      </c>
    </row>
    <row r="252" spans="1:24" ht="13.5" thickBot="1" x14ac:dyDescent="0.25">
      <c r="A252" s="149">
        <v>7956</v>
      </c>
      <c r="B252" s="149">
        <v>12538</v>
      </c>
      <c r="C252" s="150" t="s">
        <v>2464</v>
      </c>
      <c r="D252" s="150">
        <v>513639013</v>
      </c>
      <c r="E252" s="150" t="s">
        <v>429</v>
      </c>
      <c r="F252" s="150" t="s">
        <v>2465</v>
      </c>
      <c r="G252" s="150">
        <v>1175116</v>
      </c>
      <c r="H252" s="150" t="s">
        <v>102</v>
      </c>
      <c r="I252" s="150" t="s">
        <v>73</v>
      </c>
      <c r="J252" s="150" t="s">
        <v>53</v>
      </c>
      <c r="K252" s="150" t="s">
        <v>53</v>
      </c>
      <c r="L252" s="150" t="s">
        <v>821</v>
      </c>
      <c r="M252" s="150" t="s">
        <v>311</v>
      </c>
      <c r="N252" s="150" t="s">
        <v>253</v>
      </c>
      <c r="O252" s="150" t="s">
        <v>62</v>
      </c>
      <c r="P252" s="150" t="s">
        <v>1206</v>
      </c>
      <c r="Q252" s="153">
        <v>7000</v>
      </c>
      <c r="R252" s="153">
        <v>1</v>
      </c>
      <c r="S252" s="153">
        <v>9800</v>
      </c>
      <c r="T252" s="153">
        <v>0</v>
      </c>
      <c r="U252" s="153">
        <v>686</v>
      </c>
      <c r="V252" s="147">
        <v>1.9498242200000001E-4</v>
      </c>
      <c r="W252" s="147">
        <v>1.2532295310000001E-3</v>
      </c>
      <c r="X252" s="147">
        <v>1.7938188299999999E-4</v>
      </c>
    </row>
    <row r="253" spans="1:24" ht="13.5" thickBot="1" x14ac:dyDescent="0.25">
      <c r="A253" s="149">
        <v>7956</v>
      </c>
      <c r="B253" s="149">
        <v>12538</v>
      </c>
      <c r="C253" s="150" t="s">
        <v>2466</v>
      </c>
      <c r="D253" s="150">
        <v>1884</v>
      </c>
      <c r="E253" s="150" t="s">
        <v>2</v>
      </c>
      <c r="F253" s="150" t="s">
        <v>2467</v>
      </c>
      <c r="G253" s="150">
        <v>1175371</v>
      </c>
      <c r="H253" s="150" t="s">
        <v>102</v>
      </c>
      <c r="I253" s="150" t="s">
        <v>73</v>
      </c>
      <c r="J253" s="150" t="s">
        <v>53</v>
      </c>
      <c r="K253" s="150" t="s">
        <v>53</v>
      </c>
      <c r="L253" s="150" t="s">
        <v>821</v>
      </c>
      <c r="M253" s="150" t="s">
        <v>311</v>
      </c>
      <c r="N253" s="150" t="s">
        <v>652</v>
      </c>
      <c r="O253" s="150" t="s">
        <v>62</v>
      </c>
      <c r="P253" s="150" t="s">
        <v>1206</v>
      </c>
      <c r="Q253" s="153">
        <v>13400</v>
      </c>
      <c r="R253" s="153">
        <v>1</v>
      </c>
      <c r="S253" s="153">
        <v>7563</v>
      </c>
      <c r="T253" s="153">
        <v>0</v>
      </c>
      <c r="U253" s="153">
        <v>1013.442</v>
      </c>
      <c r="V253" s="147">
        <v>7.4026875200000001E-4</v>
      </c>
      <c r="W253" s="147">
        <v>1.851421928E-3</v>
      </c>
      <c r="X253" s="147">
        <v>2.6500457E-4</v>
      </c>
    </row>
    <row r="254" spans="1:24" ht="13.5" thickBot="1" x14ac:dyDescent="0.25">
      <c r="A254" s="149">
        <v>7956</v>
      </c>
      <c r="B254" s="149">
        <v>12538</v>
      </c>
      <c r="C254" s="150" t="s">
        <v>2468</v>
      </c>
      <c r="D254" s="150">
        <v>514211457</v>
      </c>
      <c r="E254" s="150" t="s">
        <v>429</v>
      </c>
      <c r="F254" s="150" t="s">
        <v>2469</v>
      </c>
      <c r="G254" s="150">
        <v>1175488</v>
      </c>
      <c r="H254" s="150" t="s">
        <v>102</v>
      </c>
      <c r="I254" s="150" t="s">
        <v>73</v>
      </c>
      <c r="J254" s="150" t="s">
        <v>53</v>
      </c>
      <c r="K254" s="150" t="s">
        <v>53</v>
      </c>
      <c r="L254" s="150" t="s">
        <v>821</v>
      </c>
      <c r="M254" s="150" t="s">
        <v>311</v>
      </c>
      <c r="N254" s="150" t="s">
        <v>650</v>
      </c>
      <c r="O254" s="150" t="s">
        <v>62</v>
      </c>
      <c r="P254" s="150" t="s">
        <v>1206</v>
      </c>
      <c r="Q254" s="153">
        <v>142668</v>
      </c>
      <c r="R254" s="153">
        <v>1</v>
      </c>
      <c r="S254" s="153">
        <v>9247</v>
      </c>
      <c r="T254" s="153">
        <v>0</v>
      </c>
      <c r="U254" s="153">
        <v>13192.509959999999</v>
      </c>
      <c r="V254" s="147">
        <v>2.9450742049999998E-3</v>
      </c>
      <c r="W254" s="147">
        <v>2.4100937430999999E-2</v>
      </c>
      <c r="X254" s="147">
        <v>3.4497045050000002E-3</v>
      </c>
    </row>
    <row r="255" spans="1:24" ht="13.5" thickBot="1" x14ac:dyDescent="0.25">
      <c r="A255" s="149">
        <v>7956</v>
      </c>
      <c r="B255" s="149">
        <v>12538</v>
      </c>
      <c r="C255" s="150" t="s">
        <v>2470</v>
      </c>
      <c r="D255" s="150">
        <v>516292992</v>
      </c>
      <c r="E255" s="150" t="s">
        <v>429</v>
      </c>
      <c r="F255" s="150" t="s">
        <v>2471</v>
      </c>
      <c r="G255" s="150">
        <v>1175496</v>
      </c>
      <c r="H255" s="150" t="s">
        <v>102</v>
      </c>
      <c r="I255" s="150" t="s">
        <v>73</v>
      </c>
      <c r="J255" s="150" t="s">
        <v>53</v>
      </c>
      <c r="K255" s="150" t="s">
        <v>53</v>
      </c>
      <c r="L255" s="150" t="s">
        <v>821</v>
      </c>
      <c r="M255" s="150" t="s">
        <v>311</v>
      </c>
      <c r="N255" s="150" t="s">
        <v>75</v>
      </c>
      <c r="O255" s="150" t="s">
        <v>62</v>
      </c>
      <c r="P255" s="150" t="s">
        <v>1206</v>
      </c>
      <c r="Q255" s="153">
        <v>29840</v>
      </c>
      <c r="R255" s="153">
        <v>1</v>
      </c>
      <c r="S255" s="153">
        <v>1041</v>
      </c>
      <c r="T255" s="153">
        <v>0</v>
      </c>
      <c r="U255" s="153">
        <v>310.63440000000003</v>
      </c>
      <c r="V255" s="147">
        <v>2.0505298940000001E-3</v>
      </c>
      <c r="W255" s="147">
        <v>5.6748717700000003E-4</v>
      </c>
      <c r="X255" s="147">
        <v>8.1227673311019095E-5</v>
      </c>
    </row>
    <row r="256" spans="1:24" ht="13.5" thickBot="1" x14ac:dyDescent="0.25">
      <c r="A256" s="149">
        <v>7956</v>
      </c>
      <c r="B256" s="149">
        <v>12538</v>
      </c>
      <c r="C256" s="150" t="s">
        <v>2472</v>
      </c>
      <c r="D256" s="150">
        <v>515926475</v>
      </c>
      <c r="E256" s="150" t="s">
        <v>429</v>
      </c>
      <c r="F256" s="150" t="s">
        <v>2473</v>
      </c>
      <c r="G256" s="150">
        <v>1175728</v>
      </c>
      <c r="H256" s="150" t="s">
        <v>102</v>
      </c>
      <c r="I256" s="150" t="s">
        <v>73</v>
      </c>
      <c r="J256" s="150" t="s">
        <v>53</v>
      </c>
      <c r="K256" s="150" t="s">
        <v>53</v>
      </c>
      <c r="L256" s="150" t="s">
        <v>821</v>
      </c>
      <c r="M256" s="150" t="s">
        <v>311</v>
      </c>
      <c r="N256" s="150" t="s">
        <v>653</v>
      </c>
      <c r="O256" s="150" t="s">
        <v>62</v>
      </c>
      <c r="P256" s="150" t="s">
        <v>1206</v>
      </c>
      <c r="Q256" s="153">
        <v>17899</v>
      </c>
      <c r="R256" s="153">
        <v>1</v>
      </c>
      <c r="S256" s="153">
        <v>1835</v>
      </c>
      <c r="T256" s="153">
        <v>0</v>
      </c>
      <c r="U256" s="153">
        <v>328.44664999999998</v>
      </c>
      <c r="V256" s="147">
        <v>3.5219845109999998E-3</v>
      </c>
      <c r="W256" s="147">
        <v>6.0002775699999995E-4</v>
      </c>
      <c r="X256" s="147">
        <v>8.5885391915057206E-5</v>
      </c>
    </row>
    <row r="257" spans="1:24" ht="13.5" thickBot="1" x14ac:dyDescent="0.25">
      <c r="A257" s="149">
        <v>7956</v>
      </c>
      <c r="B257" s="149">
        <v>12538</v>
      </c>
      <c r="C257" s="150" t="s">
        <v>2474</v>
      </c>
      <c r="D257" s="150">
        <v>513764399</v>
      </c>
      <c r="E257" s="150" t="s">
        <v>429</v>
      </c>
      <c r="F257" s="150" t="s">
        <v>2475</v>
      </c>
      <c r="G257" s="150">
        <v>1176114</v>
      </c>
      <c r="H257" s="150" t="s">
        <v>102</v>
      </c>
      <c r="I257" s="150" t="s">
        <v>73</v>
      </c>
      <c r="J257" s="150" t="s">
        <v>53</v>
      </c>
      <c r="K257" s="150" t="s">
        <v>53</v>
      </c>
      <c r="L257" s="150" t="s">
        <v>821</v>
      </c>
      <c r="M257" s="150" t="s">
        <v>311</v>
      </c>
      <c r="N257" s="150" t="s">
        <v>258</v>
      </c>
      <c r="O257" s="150" t="s">
        <v>62</v>
      </c>
      <c r="P257" s="150" t="s">
        <v>1206</v>
      </c>
      <c r="Q257" s="153">
        <v>60069</v>
      </c>
      <c r="R257" s="153">
        <v>1</v>
      </c>
      <c r="S257" s="153">
        <v>1050</v>
      </c>
      <c r="T257" s="153">
        <v>9.4935500000000008</v>
      </c>
      <c r="U257" s="153">
        <v>640.21804999999995</v>
      </c>
      <c r="V257" s="147">
        <v>2.71244163E-3</v>
      </c>
      <c r="W257" s="147">
        <v>1.16959208E-3</v>
      </c>
      <c r="X257" s="147">
        <v>1.6741037800000001E-4</v>
      </c>
    </row>
    <row r="258" spans="1:24" ht="13.5" thickBot="1" x14ac:dyDescent="0.25">
      <c r="A258" s="149">
        <v>7956</v>
      </c>
      <c r="B258" s="149">
        <v>12538</v>
      </c>
      <c r="C258" s="150" t="s">
        <v>2476</v>
      </c>
      <c r="D258" s="150">
        <v>514259019</v>
      </c>
      <c r="E258" s="150" t="s">
        <v>429</v>
      </c>
      <c r="F258" s="150" t="s">
        <v>2477</v>
      </c>
      <c r="G258" s="150">
        <v>1176593</v>
      </c>
      <c r="H258" s="150" t="s">
        <v>102</v>
      </c>
      <c r="I258" s="150" t="s">
        <v>73</v>
      </c>
      <c r="J258" s="150" t="s">
        <v>53</v>
      </c>
      <c r="K258" s="150" t="s">
        <v>53</v>
      </c>
      <c r="L258" s="150" t="s">
        <v>821</v>
      </c>
      <c r="M258" s="150" t="s">
        <v>311</v>
      </c>
      <c r="N258" s="150" t="s">
        <v>653</v>
      </c>
      <c r="O258" s="150" t="s">
        <v>62</v>
      </c>
      <c r="P258" s="150" t="s">
        <v>1206</v>
      </c>
      <c r="Q258" s="153">
        <v>258225</v>
      </c>
      <c r="R258" s="153">
        <v>1</v>
      </c>
      <c r="S258" s="153">
        <v>4273</v>
      </c>
      <c r="T258" s="153">
        <v>0</v>
      </c>
      <c r="U258" s="153">
        <v>11033.954250000001</v>
      </c>
      <c r="V258" s="147">
        <v>3.263080279E-3</v>
      </c>
      <c r="W258" s="147">
        <v>2.0157547107999999E-2</v>
      </c>
      <c r="X258" s="147">
        <v>2.8852645780000001E-3</v>
      </c>
    </row>
    <row r="259" spans="1:24" ht="13.5" thickBot="1" x14ac:dyDescent="0.25">
      <c r="A259" s="149">
        <v>7956</v>
      </c>
      <c r="B259" s="149">
        <v>12538</v>
      </c>
      <c r="C259" s="150" t="s">
        <v>2478</v>
      </c>
      <c r="D259" s="150">
        <v>516286887</v>
      </c>
      <c r="E259" s="150" t="s">
        <v>429</v>
      </c>
      <c r="F259" s="150" t="s">
        <v>2479</v>
      </c>
      <c r="G259" s="150">
        <v>1176726</v>
      </c>
      <c r="H259" s="150" t="s">
        <v>102</v>
      </c>
      <c r="I259" s="150" t="s">
        <v>73</v>
      </c>
      <c r="J259" s="150" t="s">
        <v>53</v>
      </c>
      <c r="K259" s="150" t="s">
        <v>53</v>
      </c>
      <c r="L259" s="150" t="s">
        <v>821</v>
      </c>
      <c r="M259" s="150" t="s">
        <v>311</v>
      </c>
      <c r="N259" s="150" t="s">
        <v>258</v>
      </c>
      <c r="O259" s="150" t="s">
        <v>62</v>
      </c>
      <c r="P259" s="150" t="s">
        <v>1206</v>
      </c>
      <c r="Q259" s="153">
        <v>8311.42</v>
      </c>
      <c r="R259" s="153">
        <v>1</v>
      </c>
      <c r="S259" s="153">
        <v>560.5</v>
      </c>
      <c r="T259" s="153">
        <v>0</v>
      </c>
      <c r="U259" s="153">
        <v>46.585509999999999</v>
      </c>
      <c r="V259" s="147">
        <v>1.1809045539999999E-3</v>
      </c>
      <c r="W259" s="147">
        <v>8.5105447343877496E-5</v>
      </c>
      <c r="X259" s="147">
        <v>1.21816276217547E-5</v>
      </c>
    </row>
    <row r="260" spans="1:24" ht="13.5" thickBot="1" x14ac:dyDescent="0.25">
      <c r="A260" s="149">
        <v>7956</v>
      </c>
      <c r="B260" s="149">
        <v>12538</v>
      </c>
      <c r="C260" s="150" t="s">
        <v>2478</v>
      </c>
      <c r="D260" s="150">
        <v>516286887</v>
      </c>
      <c r="E260" s="150" t="s">
        <v>429</v>
      </c>
      <c r="F260" s="150" t="s">
        <v>2479</v>
      </c>
      <c r="G260" s="150">
        <v>11767260</v>
      </c>
      <c r="H260" s="150" t="s">
        <v>102</v>
      </c>
      <c r="I260" s="150" t="s">
        <v>73</v>
      </c>
      <c r="J260" s="150" t="s">
        <v>53</v>
      </c>
      <c r="K260" s="150" t="s">
        <v>53</v>
      </c>
      <c r="L260" s="150" t="s">
        <v>54</v>
      </c>
      <c r="M260" s="150" t="s">
        <v>311</v>
      </c>
      <c r="N260" s="150" t="s">
        <v>258</v>
      </c>
      <c r="O260" s="150" t="s">
        <v>62</v>
      </c>
      <c r="P260" s="150" t="s">
        <v>1206</v>
      </c>
      <c r="Q260" s="153">
        <v>131012.66</v>
      </c>
      <c r="R260" s="153">
        <v>1</v>
      </c>
      <c r="S260" s="153">
        <v>560.5</v>
      </c>
      <c r="T260" s="153">
        <v>0</v>
      </c>
      <c r="U260" s="153">
        <v>734.32596000000001</v>
      </c>
      <c r="V260" s="147">
        <v>1.8614562484000001E-2</v>
      </c>
      <c r="W260" s="147">
        <v>1.341514546E-3</v>
      </c>
      <c r="X260" s="147">
        <v>1.92018621E-4</v>
      </c>
    </row>
    <row r="261" spans="1:24" ht="13.5" thickBot="1" x14ac:dyDescent="0.25">
      <c r="A261" s="149">
        <v>7956</v>
      </c>
      <c r="B261" s="149">
        <v>12538</v>
      </c>
      <c r="C261" s="150" t="s">
        <v>2480</v>
      </c>
      <c r="D261" s="150">
        <v>515679405</v>
      </c>
      <c r="E261" s="150" t="s">
        <v>429</v>
      </c>
      <c r="F261" s="150" t="s">
        <v>2481</v>
      </c>
      <c r="G261" s="150">
        <v>1177450</v>
      </c>
      <c r="H261" s="150" t="s">
        <v>102</v>
      </c>
      <c r="I261" s="150" t="s">
        <v>73</v>
      </c>
      <c r="J261" s="150" t="s">
        <v>53</v>
      </c>
      <c r="K261" s="150" t="s">
        <v>53</v>
      </c>
      <c r="L261" s="150" t="s">
        <v>821</v>
      </c>
      <c r="M261" s="150" t="s">
        <v>311</v>
      </c>
      <c r="N261" s="150" t="s">
        <v>253</v>
      </c>
      <c r="O261" s="150" t="s">
        <v>62</v>
      </c>
      <c r="P261" s="150" t="s">
        <v>1206</v>
      </c>
      <c r="Q261" s="153">
        <v>66609</v>
      </c>
      <c r="R261" s="153">
        <v>1</v>
      </c>
      <c r="S261" s="153">
        <v>312.3</v>
      </c>
      <c r="T261" s="153">
        <v>0</v>
      </c>
      <c r="U261" s="153">
        <v>208.01991000000001</v>
      </c>
      <c r="V261" s="147">
        <v>5.2851701970000001E-3</v>
      </c>
      <c r="W261" s="147">
        <v>3.8002433499999998E-4</v>
      </c>
      <c r="X261" s="147">
        <v>5.4395048622005798E-5</v>
      </c>
    </row>
    <row r="262" spans="1:24" ht="13.5" thickBot="1" x14ac:dyDescent="0.25">
      <c r="A262" s="149">
        <v>7956</v>
      </c>
      <c r="B262" s="149">
        <v>12538</v>
      </c>
      <c r="C262" s="150" t="s">
        <v>2482</v>
      </c>
      <c r="D262" s="150">
        <v>515512580</v>
      </c>
      <c r="E262" s="150" t="s">
        <v>429</v>
      </c>
      <c r="F262" s="150" t="s">
        <v>2483</v>
      </c>
      <c r="G262" s="150">
        <v>1177518</v>
      </c>
      <c r="H262" s="150" t="s">
        <v>102</v>
      </c>
      <c r="I262" s="150" t="s">
        <v>73</v>
      </c>
      <c r="J262" s="150" t="s">
        <v>53</v>
      </c>
      <c r="K262" s="150" t="s">
        <v>53</v>
      </c>
      <c r="L262" s="150" t="s">
        <v>821</v>
      </c>
      <c r="M262" s="150" t="s">
        <v>311</v>
      </c>
      <c r="N262" s="150" t="s">
        <v>645</v>
      </c>
      <c r="O262" s="150" t="s">
        <v>62</v>
      </c>
      <c r="P262" s="150" t="s">
        <v>1206</v>
      </c>
      <c r="Q262" s="153">
        <v>52000</v>
      </c>
      <c r="R262" s="153">
        <v>1</v>
      </c>
      <c r="S262" s="153">
        <v>116.8</v>
      </c>
      <c r="T262" s="153">
        <v>0</v>
      </c>
      <c r="U262" s="153">
        <v>60.735999999999997</v>
      </c>
      <c r="V262" s="147">
        <v>6.0818969529999999E-3</v>
      </c>
      <c r="W262" s="147">
        <v>1.10956485E-4</v>
      </c>
      <c r="X262" s="147">
        <v>1.5881833970152901E-5</v>
      </c>
    </row>
    <row r="263" spans="1:24" ht="13.5" thickBot="1" x14ac:dyDescent="0.25">
      <c r="A263" s="149">
        <v>7956</v>
      </c>
      <c r="B263" s="149">
        <v>12538</v>
      </c>
      <c r="C263" s="150" t="s">
        <v>2484</v>
      </c>
      <c r="D263" s="150">
        <v>540304045</v>
      </c>
      <c r="E263" s="150" t="s">
        <v>432</v>
      </c>
      <c r="F263" s="150" t="s">
        <v>2485</v>
      </c>
      <c r="G263" s="150">
        <v>1178474</v>
      </c>
      <c r="H263" s="150" t="s">
        <v>102</v>
      </c>
      <c r="I263" s="150" t="s">
        <v>460</v>
      </c>
      <c r="J263" s="150" t="s">
        <v>53</v>
      </c>
      <c r="K263" s="150" t="s">
        <v>53</v>
      </c>
      <c r="L263" s="150" t="s">
        <v>821</v>
      </c>
      <c r="M263" s="150" t="s">
        <v>311</v>
      </c>
      <c r="N263" s="150" t="s">
        <v>122</v>
      </c>
      <c r="O263" s="150" t="s">
        <v>62</v>
      </c>
      <c r="P263" s="150" t="s">
        <v>1206</v>
      </c>
      <c r="Q263" s="153">
        <v>997</v>
      </c>
      <c r="R263" s="153">
        <v>1</v>
      </c>
      <c r="S263" s="153">
        <v>519.29999999999995</v>
      </c>
      <c r="T263" s="153">
        <v>0</v>
      </c>
      <c r="U263" s="153">
        <v>5.1774199999999997</v>
      </c>
      <c r="V263" s="147">
        <v>2.1696080700000001E-4</v>
      </c>
      <c r="W263" s="147">
        <v>9.4584484571949106E-6</v>
      </c>
      <c r="X263" s="147">
        <v>1.3538416233164699E-6</v>
      </c>
    </row>
    <row r="264" spans="1:24" ht="13.5" thickBot="1" x14ac:dyDescent="0.25">
      <c r="A264" s="149">
        <v>7956</v>
      </c>
      <c r="B264" s="149">
        <v>12538</v>
      </c>
      <c r="C264" s="150" t="s">
        <v>2486</v>
      </c>
      <c r="D264" s="150">
        <v>515722536</v>
      </c>
      <c r="E264" s="150" t="s">
        <v>429</v>
      </c>
      <c r="F264" s="150" t="s">
        <v>2487</v>
      </c>
      <c r="G264" s="150">
        <v>1178714</v>
      </c>
      <c r="H264" s="150" t="s">
        <v>102</v>
      </c>
      <c r="I264" s="150" t="s">
        <v>73</v>
      </c>
      <c r="J264" s="150" t="s">
        <v>53</v>
      </c>
      <c r="K264" s="150" t="s">
        <v>53</v>
      </c>
      <c r="L264" s="150" t="s">
        <v>821</v>
      </c>
      <c r="M264" s="150" t="s">
        <v>311</v>
      </c>
      <c r="N264" s="150" t="s">
        <v>650</v>
      </c>
      <c r="O264" s="150" t="s">
        <v>62</v>
      </c>
      <c r="P264" s="150" t="s">
        <v>1206</v>
      </c>
      <c r="Q264" s="153">
        <v>195618</v>
      </c>
      <c r="R264" s="153">
        <v>1</v>
      </c>
      <c r="S264" s="153">
        <v>283.8</v>
      </c>
      <c r="T264" s="153">
        <v>0</v>
      </c>
      <c r="U264" s="153">
        <v>555.16387999999995</v>
      </c>
      <c r="V264" s="147">
        <v>1.5545267429999999E-3</v>
      </c>
      <c r="W264" s="147">
        <v>1.0142095759999999E-3</v>
      </c>
      <c r="X264" s="147">
        <v>1.4516959500000001E-4</v>
      </c>
    </row>
    <row r="265" spans="1:24" ht="13.5" thickBot="1" x14ac:dyDescent="0.25">
      <c r="A265" s="149">
        <v>7956</v>
      </c>
      <c r="B265" s="149">
        <v>12538</v>
      </c>
      <c r="C265" s="150" t="s">
        <v>2488</v>
      </c>
      <c r="D265" s="150">
        <v>513561399</v>
      </c>
      <c r="E265" s="150" t="s">
        <v>429</v>
      </c>
      <c r="F265" s="150" t="s">
        <v>2489</v>
      </c>
      <c r="G265" s="150">
        <v>1179142</v>
      </c>
      <c r="H265" s="150" t="s">
        <v>102</v>
      </c>
      <c r="I265" s="150" t="s">
        <v>73</v>
      </c>
      <c r="J265" s="150" t="s">
        <v>53</v>
      </c>
      <c r="K265" s="150" t="s">
        <v>53</v>
      </c>
      <c r="L265" s="150" t="s">
        <v>821</v>
      </c>
      <c r="M265" s="150" t="s">
        <v>311</v>
      </c>
      <c r="N265" s="150" t="s">
        <v>648</v>
      </c>
      <c r="O265" s="150" t="s">
        <v>62</v>
      </c>
      <c r="P265" s="150" t="s">
        <v>1206</v>
      </c>
      <c r="Q265" s="153">
        <v>307809</v>
      </c>
      <c r="R265" s="153">
        <v>1</v>
      </c>
      <c r="S265" s="153">
        <v>588</v>
      </c>
      <c r="T265" s="153">
        <v>0</v>
      </c>
      <c r="U265" s="153">
        <v>1809.9169199999999</v>
      </c>
      <c r="V265" s="147">
        <v>2.8656955889999999E-3</v>
      </c>
      <c r="W265" s="147">
        <v>3.3064742470000001E-3</v>
      </c>
      <c r="X265" s="147">
        <v>4.7327449899999999E-4</v>
      </c>
    </row>
    <row r="266" spans="1:24" ht="13.5" thickBot="1" x14ac:dyDescent="0.25">
      <c r="A266" s="149">
        <v>7956</v>
      </c>
      <c r="B266" s="149">
        <v>12538</v>
      </c>
      <c r="C266" s="150" t="s">
        <v>1654</v>
      </c>
      <c r="D266" s="150">
        <v>515763845</v>
      </c>
      <c r="E266" s="150" t="s">
        <v>429</v>
      </c>
      <c r="F266" s="150" t="s">
        <v>2490</v>
      </c>
      <c r="G266" s="150">
        <v>1179753</v>
      </c>
      <c r="H266" s="150" t="s">
        <v>102</v>
      </c>
      <c r="I266" s="150" t="s">
        <v>73</v>
      </c>
      <c r="J266" s="150" t="s">
        <v>53</v>
      </c>
      <c r="K266" s="150" t="s">
        <v>53</v>
      </c>
      <c r="L266" s="150" t="s">
        <v>821</v>
      </c>
      <c r="M266" s="150" t="s">
        <v>311</v>
      </c>
      <c r="N266" s="150" t="s">
        <v>649</v>
      </c>
      <c r="O266" s="150" t="s">
        <v>62</v>
      </c>
      <c r="P266" s="150" t="s">
        <v>1206</v>
      </c>
      <c r="Q266" s="153">
        <v>59605</v>
      </c>
      <c r="R266" s="153">
        <v>1</v>
      </c>
      <c r="S266" s="153">
        <v>585</v>
      </c>
      <c r="T266" s="153">
        <v>0</v>
      </c>
      <c r="U266" s="153">
        <v>348.68925000000002</v>
      </c>
      <c r="V266" s="147">
        <v>1.369479945E-3</v>
      </c>
      <c r="W266" s="147">
        <v>6.3700825800000005E-4</v>
      </c>
      <c r="X266" s="147">
        <v>9.1178621833461703E-5</v>
      </c>
    </row>
    <row r="267" spans="1:24" ht="13.5" thickBot="1" x14ac:dyDescent="0.25">
      <c r="A267" s="149">
        <v>7956</v>
      </c>
      <c r="B267" s="149">
        <v>12538</v>
      </c>
      <c r="C267" s="150" t="s">
        <v>2491</v>
      </c>
      <c r="D267" s="150">
        <v>515166544</v>
      </c>
      <c r="E267" s="150" t="s">
        <v>429</v>
      </c>
      <c r="F267" s="150" t="s">
        <v>2492</v>
      </c>
      <c r="G267" s="150">
        <v>1180876</v>
      </c>
      <c r="H267" s="150" t="s">
        <v>102</v>
      </c>
      <c r="I267" s="150" t="s">
        <v>73</v>
      </c>
      <c r="J267" s="150" t="s">
        <v>53</v>
      </c>
      <c r="K267" s="150" t="s">
        <v>53</v>
      </c>
      <c r="L267" s="150" t="s">
        <v>821</v>
      </c>
      <c r="M267" s="150" t="s">
        <v>311</v>
      </c>
      <c r="N267" s="150" t="s">
        <v>253</v>
      </c>
      <c r="O267" s="150" t="s">
        <v>62</v>
      </c>
      <c r="P267" s="150" t="s">
        <v>1206</v>
      </c>
      <c r="Q267" s="153">
        <v>128500</v>
      </c>
      <c r="R267" s="153">
        <v>1</v>
      </c>
      <c r="S267" s="153">
        <v>339.7</v>
      </c>
      <c r="T267" s="153">
        <v>0</v>
      </c>
      <c r="U267" s="153">
        <v>436.5145</v>
      </c>
      <c r="V267" s="147">
        <v>3.4594507279999999E-3</v>
      </c>
      <c r="W267" s="147">
        <v>7.9745315199999999E-4</v>
      </c>
      <c r="X267" s="147">
        <v>1.14144013E-4</v>
      </c>
    </row>
    <row r="268" spans="1:24" ht="13.5" thickBot="1" x14ac:dyDescent="0.25">
      <c r="A268" s="149">
        <v>7956</v>
      </c>
      <c r="B268" s="149">
        <v>12538</v>
      </c>
      <c r="C268" s="150" t="s">
        <v>2199</v>
      </c>
      <c r="D268" s="150">
        <v>513948216</v>
      </c>
      <c r="E268" s="150" t="s">
        <v>429</v>
      </c>
      <c r="F268" s="150" t="s">
        <v>2493</v>
      </c>
      <c r="G268" s="150">
        <v>1181437</v>
      </c>
      <c r="H268" s="150" t="s">
        <v>102</v>
      </c>
      <c r="I268" s="150" t="s">
        <v>73</v>
      </c>
      <c r="J268" s="150" t="s">
        <v>53</v>
      </c>
      <c r="K268" s="150" t="s">
        <v>53</v>
      </c>
      <c r="L268" s="150" t="s">
        <v>821</v>
      </c>
      <c r="M268" s="150" t="s">
        <v>311</v>
      </c>
      <c r="N268" s="150" t="s">
        <v>140</v>
      </c>
      <c r="O268" s="150" t="s">
        <v>62</v>
      </c>
      <c r="P268" s="150" t="s">
        <v>1206</v>
      </c>
      <c r="Q268" s="153">
        <v>380000</v>
      </c>
      <c r="R268" s="153">
        <v>1</v>
      </c>
      <c r="S268" s="153">
        <v>1269</v>
      </c>
      <c r="T268" s="153">
        <v>0</v>
      </c>
      <c r="U268" s="153">
        <v>4822.2</v>
      </c>
      <c r="V268" s="147">
        <v>8.2497503360000005E-3</v>
      </c>
      <c r="W268" s="147">
        <v>8.8095093979999994E-3</v>
      </c>
      <c r="X268" s="147">
        <v>1.260955278E-3</v>
      </c>
    </row>
    <row r="269" spans="1:24" ht="13.5" thickBot="1" x14ac:dyDescent="0.25">
      <c r="A269" s="149">
        <v>7956</v>
      </c>
      <c r="B269" s="149">
        <v>12538</v>
      </c>
      <c r="C269" s="150" t="s">
        <v>2494</v>
      </c>
      <c r="D269" s="150">
        <v>511605719</v>
      </c>
      <c r="E269" s="150" t="s">
        <v>429</v>
      </c>
      <c r="F269" s="150" t="s">
        <v>2495</v>
      </c>
      <c r="G269" s="150">
        <v>1183656</v>
      </c>
      <c r="H269" s="150" t="s">
        <v>102</v>
      </c>
      <c r="I269" s="150" t="s">
        <v>73</v>
      </c>
      <c r="J269" s="150" t="s">
        <v>53</v>
      </c>
      <c r="K269" s="150" t="s">
        <v>53</v>
      </c>
      <c r="L269" s="150" t="s">
        <v>821</v>
      </c>
      <c r="M269" s="150" t="s">
        <v>311</v>
      </c>
      <c r="N269" s="150" t="s">
        <v>651</v>
      </c>
      <c r="O269" s="150" t="s">
        <v>62</v>
      </c>
      <c r="P269" s="150" t="s">
        <v>1206</v>
      </c>
      <c r="Q269" s="153">
        <v>191435</v>
      </c>
      <c r="R269" s="153">
        <v>1</v>
      </c>
      <c r="S269" s="153">
        <v>1161</v>
      </c>
      <c r="T269" s="153">
        <v>0</v>
      </c>
      <c r="U269" s="153">
        <v>2222.5603500000002</v>
      </c>
      <c r="V269" s="147">
        <v>2.7373830600000001E-3</v>
      </c>
      <c r="W269" s="147">
        <v>4.0603181719999996E-3</v>
      </c>
      <c r="X269" s="147">
        <v>5.8117647600000003E-4</v>
      </c>
    </row>
    <row r="270" spans="1:24" ht="13.5" thickBot="1" x14ac:dyDescent="0.25">
      <c r="A270" s="149">
        <v>7956</v>
      </c>
      <c r="B270" s="149">
        <v>12538</v>
      </c>
      <c r="C270" s="150" t="s">
        <v>2496</v>
      </c>
      <c r="D270" s="150">
        <v>512737560</v>
      </c>
      <c r="E270" s="150" t="s">
        <v>429</v>
      </c>
      <c r="F270" s="150" t="s">
        <v>2497</v>
      </c>
      <c r="G270" s="150">
        <v>1183813</v>
      </c>
      <c r="H270" s="150" t="s">
        <v>102</v>
      </c>
      <c r="I270" s="150" t="s">
        <v>73</v>
      </c>
      <c r="J270" s="150" t="s">
        <v>53</v>
      </c>
      <c r="K270" s="150" t="s">
        <v>53</v>
      </c>
      <c r="L270" s="150" t="s">
        <v>821</v>
      </c>
      <c r="M270" s="150" t="s">
        <v>311</v>
      </c>
      <c r="N270" s="150" t="s">
        <v>654</v>
      </c>
      <c r="O270" s="150" t="s">
        <v>62</v>
      </c>
      <c r="P270" s="150" t="s">
        <v>1206</v>
      </c>
      <c r="Q270" s="153">
        <v>85001</v>
      </c>
      <c r="R270" s="153">
        <v>1</v>
      </c>
      <c r="S270" s="153">
        <v>1378</v>
      </c>
      <c r="T270" s="153">
        <v>0</v>
      </c>
      <c r="U270" s="153">
        <v>1171.31378</v>
      </c>
      <c r="V270" s="147">
        <v>1.389684383E-3</v>
      </c>
      <c r="W270" s="147">
        <v>2.1398323900000001E-3</v>
      </c>
      <c r="X270" s="147">
        <v>3.0628640299999998E-4</v>
      </c>
    </row>
    <row r="271" spans="1:24" ht="13.5" thickBot="1" x14ac:dyDescent="0.25">
      <c r="A271" s="149">
        <v>7956</v>
      </c>
      <c r="B271" s="149">
        <v>12538</v>
      </c>
      <c r="C271" s="150" t="s">
        <v>1659</v>
      </c>
      <c r="D271" s="150">
        <v>511996803</v>
      </c>
      <c r="E271" s="150" t="s">
        <v>429</v>
      </c>
      <c r="F271" s="150" t="s">
        <v>2498</v>
      </c>
      <c r="G271" s="150">
        <v>1184902</v>
      </c>
      <c r="H271" s="150" t="s">
        <v>102</v>
      </c>
      <c r="I271" s="150" t="s">
        <v>73</v>
      </c>
      <c r="J271" s="150" t="s">
        <v>53</v>
      </c>
      <c r="K271" s="150" t="s">
        <v>53</v>
      </c>
      <c r="L271" s="150" t="s">
        <v>821</v>
      </c>
      <c r="M271" s="150" t="s">
        <v>311</v>
      </c>
      <c r="N271" s="150" t="s">
        <v>140</v>
      </c>
      <c r="O271" s="150" t="s">
        <v>62</v>
      </c>
      <c r="P271" s="150" t="s">
        <v>1206</v>
      </c>
      <c r="Q271" s="153">
        <v>20000</v>
      </c>
      <c r="R271" s="153">
        <v>1</v>
      </c>
      <c r="S271" s="153">
        <v>4530</v>
      </c>
      <c r="T271" s="153">
        <v>3.1393599999999999</v>
      </c>
      <c r="U271" s="153">
        <v>909.13936000000001</v>
      </c>
      <c r="V271" s="147">
        <v>3.2700662099999998E-4</v>
      </c>
      <c r="W271" s="147">
        <v>1.660875064E-3</v>
      </c>
      <c r="X271" s="147">
        <v>2.3773051100000001E-4</v>
      </c>
    </row>
    <row r="272" spans="1:24" ht="13.5" thickBot="1" x14ac:dyDescent="0.25">
      <c r="A272" s="149">
        <v>7956</v>
      </c>
      <c r="B272" s="149">
        <v>12538</v>
      </c>
      <c r="C272" s="150" t="s">
        <v>2499</v>
      </c>
      <c r="D272" s="150">
        <v>516476835</v>
      </c>
      <c r="E272" s="150" t="s">
        <v>429</v>
      </c>
      <c r="F272" s="150" t="s">
        <v>2500</v>
      </c>
      <c r="G272" s="150">
        <v>1184985</v>
      </c>
      <c r="H272" s="150" t="s">
        <v>102</v>
      </c>
      <c r="I272" s="150" t="s">
        <v>73</v>
      </c>
      <c r="J272" s="150" t="s">
        <v>53</v>
      </c>
      <c r="K272" s="150" t="s">
        <v>53</v>
      </c>
      <c r="L272" s="150" t="s">
        <v>821</v>
      </c>
      <c r="M272" s="150" t="s">
        <v>311</v>
      </c>
      <c r="N272" s="150" t="s">
        <v>252</v>
      </c>
      <c r="O272" s="150" t="s">
        <v>62</v>
      </c>
      <c r="P272" s="150" t="s">
        <v>1206</v>
      </c>
      <c r="Q272" s="153">
        <v>18457</v>
      </c>
      <c r="R272" s="153">
        <v>1</v>
      </c>
      <c r="S272" s="153">
        <v>1941</v>
      </c>
      <c r="T272" s="153">
        <v>2.02989</v>
      </c>
      <c r="U272" s="153">
        <v>360.28026</v>
      </c>
      <c r="V272" s="147">
        <v>3.9348589200000002E-4</v>
      </c>
      <c r="W272" s="147">
        <v>6.5818347099999997E-4</v>
      </c>
      <c r="X272" s="147">
        <v>9.4209550711991396E-5</v>
      </c>
    </row>
    <row r="273" spans="1:24" ht="13.5" thickBot="1" x14ac:dyDescent="0.25">
      <c r="A273" s="149">
        <v>7956</v>
      </c>
      <c r="B273" s="149">
        <v>12538</v>
      </c>
      <c r="C273" s="150" t="s">
        <v>2501</v>
      </c>
      <c r="D273" s="150">
        <v>514259183</v>
      </c>
      <c r="E273" s="150" t="s">
        <v>429</v>
      </c>
      <c r="F273" s="150" t="s">
        <v>2502</v>
      </c>
      <c r="G273" s="150">
        <v>1187640</v>
      </c>
      <c r="H273" s="150" t="s">
        <v>102</v>
      </c>
      <c r="I273" s="150" t="s">
        <v>73</v>
      </c>
      <c r="J273" s="150" t="s">
        <v>53</v>
      </c>
      <c r="K273" s="150" t="s">
        <v>53</v>
      </c>
      <c r="L273" s="150" t="s">
        <v>821</v>
      </c>
      <c r="M273" s="150" t="s">
        <v>311</v>
      </c>
      <c r="N273" s="150" t="s">
        <v>645</v>
      </c>
      <c r="O273" s="150" t="s">
        <v>62</v>
      </c>
      <c r="P273" s="150" t="s">
        <v>1206</v>
      </c>
      <c r="Q273" s="153">
        <v>100650</v>
      </c>
      <c r="R273" s="153">
        <v>1</v>
      </c>
      <c r="S273" s="153">
        <v>847.8</v>
      </c>
      <c r="T273" s="153">
        <v>0</v>
      </c>
      <c r="U273" s="153">
        <v>853.3107</v>
      </c>
      <c r="V273" s="147">
        <v>6.4811977330000003E-3</v>
      </c>
      <c r="W273" s="147">
        <v>1.5588836279999999E-3</v>
      </c>
      <c r="X273" s="147">
        <v>2.23131896E-4</v>
      </c>
    </row>
    <row r="274" spans="1:24" ht="13.5" thickBot="1" x14ac:dyDescent="0.25">
      <c r="A274" s="149">
        <v>7956</v>
      </c>
      <c r="B274" s="149">
        <v>12538</v>
      </c>
      <c r="C274" s="150" t="s">
        <v>1741</v>
      </c>
      <c r="D274" s="150">
        <v>510459928</v>
      </c>
      <c r="E274" s="150" t="s">
        <v>429</v>
      </c>
      <c r="F274" s="150" t="s">
        <v>2503</v>
      </c>
      <c r="G274" s="150">
        <v>1188242</v>
      </c>
      <c r="H274" s="150" t="s">
        <v>102</v>
      </c>
      <c r="I274" s="150" t="s">
        <v>73</v>
      </c>
      <c r="J274" s="150" t="s">
        <v>53</v>
      </c>
      <c r="K274" s="150" t="s">
        <v>53</v>
      </c>
      <c r="L274" s="150" t="s">
        <v>821</v>
      </c>
      <c r="M274" s="150" t="s">
        <v>311</v>
      </c>
      <c r="N274" s="150" t="s">
        <v>156</v>
      </c>
      <c r="O274" s="150" t="s">
        <v>62</v>
      </c>
      <c r="P274" s="150" t="s">
        <v>1206</v>
      </c>
      <c r="Q274" s="153">
        <v>1494494</v>
      </c>
      <c r="R274" s="153">
        <v>1</v>
      </c>
      <c r="S274" s="153">
        <v>279</v>
      </c>
      <c r="T274" s="153">
        <v>0</v>
      </c>
      <c r="U274" s="153">
        <v>4169.6382599999997</v>
      </c>
      <c r="V274" s="147">
        <v>1.630161874E-3</v>
      </c>
      <c r="W274" s="147">
        <v>7.6173670599999996E-3</v>
      </c>
      <c r="X274" s="147">
        <v>1.090317152E-3</v>
      </c>
    </row>
    <row r="275" spans="1:24" ht="13.5" thickBot="1" x14ac:dyDescent="0.25">
      <c r="A275" s="149">
        <v>7956</v>
      </c>
      <c r="B275" s="149">
        <v>12538</v>
      </c>
      <c r="C275" s="150" t="s">
        <v>1751</v>
      </c>
      <c r="D275" s="150">
        <v>513775163</v>
      </c>
      <c r="E275" s="150" t="s">
        <v>429</v>
      </c>
      <c r="F275" s="150" t="s">
        <v>2504</v>
      </c>
      <c r="G275" s="150">
        <v>1198910</v>
      </c>
      <c r="H275" s="150" t="s">
        <v>102</v>
      </c>
      <c r="I275" s="150" t="s">
        <v>73</v>
      </c>
      <c r="J275" s="150" t="s">
        <v>53</v>
      </c>
      <c r="K275" s="150" t="s">
        <v>53</v>
      </c>
      <c r="L275" s="150" t="s">
        <v>821</v>
      </c>
      <c r="M275" s="150" t="s">
        <v>311</v>
      </c>
      <c r="N275" s="150" t="s">
        <v>156</v>
      </c>
      <c r="O275" s="150" t="s">
        <v>62</v>
      </c>
      <c r="P275" s="150" t="s">
        <v>1206</v>
      </c>
      <c r="Q275" s="153">
        <v>25658</v>
      </c>
      <c r="R275" s="153">
        <v>1</v>
      </c>
      <c r="S275" s="153">
        <v>8896</v>
      </c>
      <c r="T275" s="153">
        <v>0</v>
      </c>
      <c r="U275" s="153">
        <v>2282.53568</v>
      </c>
      <c r="V275" s="147">
        <v>2.0536564769999999E-3</v>
      </c>
      <c r="W275" s="147">
        <v>4.1698850159999998E-3</v>
      </c>
      <c r="X275" s="147">
        <v>5.9685940299999995E-4</v>
      </c>
    </row>
    <row r="276" spans="1:24" ht="13.5" thickBot="1" x14ac:dyDescent="0.25">
      <c r="A276" s="149">
        <v>7956</v>
      </c>
      <c r="B276" s="149">
        <v>12538</v>
      </c>
      <c r="C276" s="150" t="s">
        <v>2505</v>
      </c>
      <c r="D276" s="150">
        <v>516854239</v>
      </c>
      <c r="E276" s="150" t="s">
        <v>429</v>
      </c>
      <c r="F276" s="150" t="s">
        <v>2506</v>
      </c>
      <c r="G276" s="150">
        <v>1203181</v>
      </c>
      <c r="H276" s="150" t="s">
        <v>102</v>
      </c>
      <c r="I276" s="150" t="s">
        <v>73</v>
      </c>
      <c r="J276" s="150" t="s">
        <v>53</v>
      </c>
      <c r="K276" s="150" t="s">
        <v>53</v>
      </c>
      <c r="L276" s="150" t="s">
        <v>821</v>
      </c>
      <c r="M276" s="150" t="s">
        <v>311</v>
      </c>
      <c r="N276" s="150" t="s">
        <v>257</v>
      </c>
      <c r="O276" s="150" t="s">
        <v>62</v>
      </c>
      <c r="P276" s="150" t="s">
        <v>1206</v>
      </c>
      <c r="Q276" s="153">
        <v>416100</v>
      </c>
      <c r="R276" s="153">
        <v>1</v>
      </c>
      <c r="S276" s="153">
        <v>764.1</v>
      </c>
      <c r="T276" s="153">
        <v>0</v>
      </c>
      <c r="U276" s="153">
        <v>3179.4200999999998</v>
      </c>
      <c r="V276" s="147">
        <v>1.0492737542000001E-2</v>
      </c>
      <c r="W276" s="147">
        <v>5.8083719569999998E-3</v>
      </c>
      <c r="X276" s="147">
        <v>8.3138537500000004E-4</v>
      </c>
    </row>
    <row r="277" spans="1:24" ht="13.5" thickBot="1" x14ac:dyDescent="0.25">
      <c r="A277" s="149">
        <v>7956</v>
      </c>
      <c r="B277" s="149">
        <v>12538</v>
      </c>
      <c r="C277" s="150" t="s">
        <v>1385</v>
      </c>
      <c r="D277" s="150">
        <v>520036658</v>
      </c>
      <c r="E277" s="150" t="s">
        <v>429</v>
      </c>
      <c r="F277" s="150" t="s">
        <v>2507</v>
      </c>
      <c r="G277" s="150">
        <v>2590248</v>
      </c>
      <c r="H277" s="150" t="s">
        <v>102</v>
      </c>
      <c r="I277" s="150" t="s">
        <v>73</v>
      </c>
      <c r="J277" s="150" t="s">
        <v>53</v>
      </c>
      <c r="K277" s="150" t="s">
        <v>53</v>
      </c>
      <c r="L277" s="150" t="s">
        <v>821</v>
      </c>
      <c r="M277" s="150" t="s">
        <v>311</v>
      </c>
      <c r="N277" s="150" t="s">
        <v>156</v>
      </c>
      <c r="O277" s="150" t="s">
        <v>62</v>
      </c>
      <c r="P277" s="150" t="s">
        <v>1206</v>
      </c>
      <c r="Q277" s="153">
        <v>3126392</v>
      </c>
      <c r="R277" s="153">
        <v>1</v>
      </c>
      <c r="S277" s="153">
        <v>122</v>
      </c>
      <c r="T277" s="153">
        <v>520.41921000000002</v>
      </c>
      <c r="U277" s="153">
        <v>4334.6174499999997</v>
      </c>
      <c r="V277" s="147">
        <v>9.9692188399999994E-4</v>
      </c>
      <c r="W277" s="147">
        <v>7.9187618019999993E-3</v>
      </c>
      <c r="X277" s="147">
        <v>1.133457499E-3</v>
      </c>
    </row>
    <row r="278" spans="1:24" ht="13.5" thickBot="1" x14ac:dyDescent="0.25">
      <c r="A278" s="149">
        <v>7956</v>
      </c>
      <c r="B278" s="149">
        <v>12538</v>
      </c>
      <c r="C278" s="150" t="s">
        <v>2508</v>
      </c>
      <c r="D278" s="150">
        <v>66664579</v>
      </c>
      <c r="E278" s="150" t="s">
        <v>430</v>
      </c>
      <c r="F278" s="150" t="s">
        <v>2509</v>
      </c>
      <c r="G278" s="150" t="s">
        <v>2510</v>
      </c>
      <c r="H278" s="150" t="s">
        <v>76</v>
      </c>
      <c r="I278" s="150" t="s">
        <v>73</v>
      </c>
      <c r="J278" s="150" t="s">
        <v>61</v>
      </c>
      <c r="K278" s="150" t="s">
        <v>53</v>
      </c>
      <c r="L278" s="150" t="s">
        <v>821</v>
      </c>
      <c r="M278" s="150" t="s">
        <v>479</v>
      </c>
      <c r="N278" s="150" t="s">
        <v>915</v>
      </c>
      <c r="O278" s="150" t="s">
        <v>62</v>
      </c>
      <c r="P278" s="150" t="s">
        <v>1207</v>
      </c>
      <c r="Q278" s="153">
        <v>55450</v>
      </c>
      <c r="R278" s="153">
        <v>3.681</v>
      </c>
      <c r="S278" s="153">
        <v>827</v>
      </c>
      <c r="T278" s="153">
        <v>0</v>
      </c>
      <c r="U278" s="153">
        <v>1688.0016900000001</v>
      </c>
      <c r="V278" s="147">
        <v>7.8793518099999995E-4</v>
      </c>
      <c r="W278" s="147">
        <v>3.083751555E-3</v>
      </c>
      <c r="X278" s="147">
        <v>4.4139493099999998E-4</v>
      </c>
    </row>
    <row r="279" spans="1:24" ht="13.5" thickBot="1" x14ac:dyDescent="0.25">
      <c r="A279" s="149">
        <v>7956</v>
      </c>
      <c r="B279" s="149">
        <v>12538</v>
      </c>
      <c r="C279" s="150" t="s">
        <v>2511</v>
      </c>
      <c r="D279" s="150">
        <v>20726639</v>
      </c>
      <c r="E279" s="150" t="s">
        <v>430</v>
      </c>
      <c r="F279" s="150" t="s">
        <v>2512</v>
      </c>
      <c r="G279" s="150" t="s">
        <v>2513</v>
      </c>
      <c r="H279" s="150" t="s">
        <v>76</v>
      </c>
      <c r="I279" s="150" t="s">
        <v>73</v>
      </c>
      <c r="J279" s="150" t="s">
        <v>61</v>
      </c>
      <c r="K279" s="150" t="s">
        <v>314</v>
      </c>
      <c r="L279" s="150" t="s">
        <v>821</v>
      </c>
      <c r="M279" s="150" t="s">
        <v>479</v>
      </c>
      <c r="N279" s="150" t="s">
        <v>202</v>
      </c>
      <c r="O279" s="150" t="s">
        <v>62</v>
      </c>
      <c r="P279" s="150" t="s">
        <v>1207</v>
      </c>
      <c r="Q279" s="153">
        <v>9870</v>
      </c>
      <c r="R279" s="153">
        <v>3.681</v>
      </c>
      <c r="S279" s="153">
        <v>7098</v>
      </c>
      <c r="T279" s="153">
        <v>0</v>
      </c>
      <c r="U279" s="153">
        <v>2578.8077400000002</v>
      </c>
      <c r="V279" s="147">
        <v>1.72775899E-4</v>
      </c>
      <c r="W279" s="147">
        <v>4.711134134E-3</v>
      </c>
      <c r="X279" s="147">
        <v>6.7433147299999997E-4</v>
      </c>
    </row>
    <row r="280" spans="1:24" ht="13.5" thickBot="1" x14ac:dyDescent="0.25">
      <c r="A280" s="149">
        <v>7956</v>
      </c>
      <c r="B280" s="149">
        <v>12538</v>
      </c>
      <c r="C280" s="154" t="s">
        <v>2514</v>
      </c>
      <c r="D280" s="154">
        <v>59941502</v>
      </c>
      <c r="E280" s="150" t="s">
        <v>430</v>
      </c>
      <c r="F280" s="150" t="s">
        <v>2514</v>
      </c>
      <c r="G280" s="150" t="s">
        <v>2515</v>
      </c>
      <c r="H280" s="150" t="s">
        <v>76</v>
      </c>
      <c r="I280" s="150" t="s">
        <v>73</v>
      </c>
      <c r="J280" s="150" t="s">
        <v>61</v>
      </c>
      <c r="K280" s="150" t="s">
        <v>315</v>
      </c>
      <c r="L280" s="150" t="s">
        <v>821</v>
      </c>
      <c r="M280" s="150" t="s">
        <v>479</v>
      </c>
      <c r="N280" s="150" t="s">
        <v>923</v>
      </c>
      <c r="O280" s="150" t="s">
        <v>62</v>
      </c>
      <c r="P280" s="150" t="s">
        <v>1207</v>
      </c>
      <c r="Q280" s="153">
        <v>223699.86</v>
      </c>
      <c r="R280" s="153">
        <v>3.681</v>
      </c>
      <c r="S280" s="153">
        <v>14.9</v>
      </c>
      <c r="T280" s="153">
        <v>0</v>
      </c>
      <c r="U280" s="153">
        <v>122.69244</v>
      </c>
      <c r="V280" s="147">
        <v>2.0473930879999999E-3</v>
      </c>
      <c r="W280" s="147">
        <v>2.2414254900000001E-4</v>
      </c>
      <c r="X280" s="147">
        <v>3.2082800340373797E-5</v>
      </c>
    </row>
    <row r="281" spans="1:24" ht="13.5" thickBot="1" x14ac:dyDescent="0.25">
      <c r="A281" s="149">
        <v>7956</v>
      </c>
      <c r="B281" s="149">
        <v>12538</v>
      </c>
      <c r="C281" s="150" t="s">
        <v>2516</v>
      </c>
      <c r="D281" s="150">
        <v>70769793</v>
      </c>
      <c r="E281" s="150" t="s">
        <v>430</v>
      </c>
      <c r="F281" s="150" t="s">
        <v>2517</v>
      </c>
      <c r="G281" s="150" t="s">
        <v>2518</v>
      </c>
      <c r="H281" s="150" t="s">
        <v>76</v>
      </c>
      <c r="I281" s="150" t="s">
        <v>73</v>
      </c>
      <c r="J281" s="150" t="s">
        <v>61</v>
      </c>
      <c r="K281" s="150" t="s">
        <v>53</v>
      </c>
      <c r="L281" s="150" t="s">
        <v>821</v>
      </c>
      <c r="M281" s="150" t="s">
        <v>479</v>
      </c>
      <c r="N281" s="150" t="s">
        <v>1158</v>
      </c>
      <c r="O281" s="150" t="s">
        <v>62</v>
      </c>
      <c r="P281" s="150" t="s">
        <v>1207</v>
      </c>
      <c r="Q281" s="153">
        <v>7500</v>
      </c>
      <c r="R281" s="153">
        <v>3.681</v>
      </c>
      <c r="S281" s="153">
        <v>4345</v>
      </c>
      <c r="T281" s="153">
        <v>0</v>
      </c>
      <c r="U281" s="153">
        <v>1199.5458699999999</v>
      </c>
      <c r="V281" s="147">
        <v>1.6592063900000001E-4</v>
      </c>
      <c r="W281" s="147">
        <v>2.1914086129999999E-3</v>
      </c>
      <c r="X281" s="147">
        <v>3.1366880100000002E-4</v>
      </c>
    </row>
    <row r="282" spans="1:24" ht="13.5" thickBot="1" x14ac:dyDescent="0.25">
      <c r="A282" s="149">
        <v>7956</v>
      </c>
      <c r="B282" s="149">
        <v>12538</v>
      </c>
      <c r="C282" s="154" t="s">
        <v>2517</v>
      </c>
      <c r="D282" s="154">
        <v>70769793</v>
      </c>
      <c r="E282" s="150" t="s">
        <v>430</v>
      </c>
      <c r="F282" s="150" t="s">
        <v>2570</v>
      </c>
      <c r="G282" s="150" t="s">
        <v>2518</v>
      </c>
      <c r="H282" s="150" t="s">
        <v>76</v>
      </c>
      <c r="I282" s="150" t="s">
        <v>73</v>
      </c>
      <c r="J282" s="150" t="s">
        <v>61</v>
      </c>
      <c r="K282" s="150" t="s">
        <v>53</v>
      </c>
      <c r="L282" s="150" t="s">
        <v>821</v>
      </c>
      <c r="M282" s="150" t="s">
        <v>479</v>
      </c>
      <c r="N282" s="150" t="s">
        <v>915</v>
      </c>
      <c r="O282" s="150" t="s">
        <v>62</v>
      </c>
      <c r="P282" s="150" t="s">
        <v>1207</v>
      </c>
      <c r="Q282" s="153">
        <v>18475.150000000001</v>
      </c>
      <c r="R282" s="153">
        <v>3.681</v>
      </c>
      <c r="S282" s="153">
        <v>4345</v>
      </c>
      <c r="T282" s="153">
        <v>0</v>
      </c>
      <c r="U282" s="153">
        <v>2954.90533</v>
      </c>
      <c r="V282" s="190">
        <f>+Q282/
56866675</f>
        <v>3.2488535684563943E-4</v>
      </c>
      <c r="W282" s="147">
        <v>5.3982137349999999E-3</v>
      </c>
      <c r="X282" s="147">
        <v>7.72677091E-4</v>
      </c>
    </row>
    <row r="283" spans="1:24" ht="13.5" thickBot="1" x14ac:dyDescent="0.25">
      <c r="A283" s="149">
        <v>7956</v>
      </c>
      <c r="B283" s="149">
        <v>12538</v>
      </c>
      <c r="C283" s="150" t="s">
        <v>2519</v>
      </c>
      <c r="D283" s="150">
        <v>68881663</v>
      </c>
      <c r="E283" s="150" t="s">
        <v>430</v>
      </c>
      <c r="F283" s="150" t="s">
        <v>2520</v>
      </c>
      <c r="G283" s="150" t="s">
        <v>2521</v>
      </c>
      <c r="H283" s="150" t="s">
        <v>76</v>
      </c>
      <c r="I283" s="150" t="s">
        <v>73</v>
      </c>
      <c r="J283" s="150" t="s">
        <v>61</v>
      </c>
      <c r="K283" s="150" t="s">
        <v>314</v>
      </c>
      <c r="L283" s="150" t="s">
        <v>821</v>
      </c>
      <c r="M283" s="150" t="s">
        <v>479</v>
      </c>
      <c r="N283" s="150" t="s">
        <v>913</v>
      </c>
      <c r="O283" s="150" t="s">
        <v>62</v>
      </c>
      <c r="P283" s="150" t="s">
        <v>1207</v>
      </c>
      <c r="Q283" s="153">
        <v>351.33</v>
      </c>
      <c r="R283" s="153">
        <v>3.681</v>
      </c>
      <c r="S283" s="153">
        <v>1064</v>
      </c>
      <c r="T283" s="153">
        <v>0</v>
      </c>
      <c r="U283" s="153">
        <v>13.76013</v>
      </c>
      <c r="V283" s="147">
        <v>1.80001272966051E-6</v>
      </c>
      <c r="W283" s="147">
        <v>2.5137902733272801E-5</v>
      </c>
      <c r="X283" s="147">
        <v>3.5981312577008602E-6</v>
      </c>
    </row>
    <row r="284" spans="1:24" ht="13.5" thickBot="1" x14ac:dyDescent="0.25">
      <c r="A284" s="149">
        <v>7956</v>
      </c>
      <c r="B284" s="149">
        <v>12538</v>
      </c>
      <c r="C284" s="150" t="s">
        <v>2522</v>
      </c>
      <c r="D284" s="150">
        <v>39770802</v>
      </c>
      <c r="E284" s="150" t="s">
        <v>430</v>
      </c>
      <c r="F284" s="150" t="s">
        <v>2523</v>
      </c>
      <c r="G284" s="150" t="s">
        <v>2524</v>
      </c>
      <c r="H284" s="150" t="s">
        <v>76</v>
      </c>
      <c r="I284" s="150" t="s">
        <v>73</v>
      </c>
      <c r="J284" s="150" t="s">
        <v>61</v>
      </c>
      <c r="K284" s="150" t="s">
        <v>53</v>
      </c>
      <c r="L284" s="150" t="s">
        <v>821</v>
      </c>
      <c r="M284" s="150" t="s">
        <v>476</v>
      </c>
      <c r="N284" s="150" t="s">
        <v>915</v>
      </c>
      <c r="O284" s="150" t="s">
        <v>62</v>
      </c>
      <c r="P284" s="150" t="s">
        <v>1207</v>
      </c>
      <c r="Q284" s="153">
        <v>38077</v>
      </c>
      <c r="R284" s="153">
        <v>3.681</v>
      </c>
      <c r="S284" s="153">
        <v>900</v>
      </c>
      <c r="T284" s="153">
        <v>0</v>
      </c>
      <c r="U284" s="153">
        <v>1261.4529299999999</v>
      </c>
      <c r="V284" s="147">
        <v>4.8370028899999998E-4</v>
      </c>
      <c r="W284" s="147">
        <v>2.3045044670000001E-3</v>
      </c>
      <c r="X284" s="147">
        <v>3.2985685500000001E-4</v>
      </c>
    </row>
    <row r="285" spans="1:24" ht="13.5" thickBot="1" x14ac:dyDescent="0.25">
      <c r="A285" s="149">
        <v>7956</v>
      </c>
      <c r="B285" s="149">
        <v>12538</v>
      </c>
      <c r="C285" s="154" t="s">
        <v>2525</v>
      </c>
      <c r="D285" s="154">
        <v>56038566</v>
      </c>
      <c r="E285" s="150" t="s">
        <v>430</v>
      </c>
      <c r="F285" s="150" t="s">
        <v>2525</v>
      </c>
      <c r="G285" s="150" t="s">
        <v>2526</v>
      </c>
      <c r="H285" s="150" t="s">
        <v>76</v>
      </c>
      <c r="I285" s="150" t="s">
        <v>73</v>
      </c>
      <c r="J285" s="150" t="s">
        <v>61</v>
      </c>
      <c r="K285" s="150" t="s">
        <v>53</v>
      </c>
      <c r="L285" s="150" t="s">
        <v>821</v>
      </c>
      <c r="M285" s="150" t="s">
        <v>479</v>
      </c>
      <c r="N285" s="150" t="s">
        <v>917</v>
      </c>
      <c r="O285" s="150" t="s">
        <v>62</v>
      </c>
      <c r="P285" s="150" t="s">
        <v>1207</v>
      </c>
      <c r="Q285" s="153">
        <v>73533.350000000006</v>
      </c>
      <c r="R285" s="153">
        <v>3.681</v>
      </c>
      <c r="S285" s="153">
        <v>209</v>
      </c>
      <c r="T285" s="153">
        <v>0</v>
      </c>
      <c r="U285" s="153">
        <v>565.71339</v>
      </c>
      <c r="V285" s="147">
        <v>9.4876942900000004E-4</v>
      </c>
      <c r="W285" s="147">
        <v>1.0334821090000001E-3</v>
      </c>
      <c r="X285" s="147">
        <v>1.47928183E-4</v>
      </c>
    </row>
    <row r="286" spans="1:24" ht="13.5" thickBot="1" x14ac:dyDescent="0.25">
      <c r="A286" s="149">
        <v>7956</v>
      </c>
      <c r="B286" s="149">
        <v>12538</v>
      </c>
      <c r="C286" s="150" t="s">
        <v>2527</v>
      </c>
      <c r="D286" s="150">
        <v>117894</v>
      </c>
      <c r="E286" s="150" t="s">
        <v>430</v>
      </c>
      <c r="F286" s="150" t="s">
        <v>2528</v>
      </c>
      <c r="G286" s="150" t="s">
        <v>2529</v>
      </c>
      <c r="H286" s="150" t="s">
        <v>76</v>
      </c>
      <c r="I286" s="150" t="s">
        <v>73</v>
      </c>
      <c r="J286" s="150" t="s">
        <v>61</v>
      </c>
      <c r="K286" s="150" t="s">
        <v>153</v>
      </c>
      <c r="L286" s="150" t="s">
        <v>821</v>
      </c>
      <c r="M286" s="150" t="s">
        <v>102</v>
      </c>
      <c r="N286" s="150" t="s">
        <v>885</v>
      </c>
      <c r="O286" s="150" t="s">
        <v>62</v>
      </c>
      <c r="P286" s="150" t="s">
        <v>1216</v>
      </c>
      <c r="Q286" s="153">
        <v>6321</v>
      </c>
      <c r="R286" s="153">
        <v>3.9790999999999999</v>
      </c>
      <c r="S286" s="153">
        <v>51980</v>
      </c>
      <c r="T286" s="153">
        <v>0</v>
      </c>
      <c r="U286" s="153">
        <v>13073.95299</v>
      </c>
      <c r="V286" s="147">
        <v>1.45114023E-4</v>
      </c>
      <c r="W286" s="147">
        <v>2.3884349828000001E-2</v>
      </c>
      <c r="X286" s="147">
        <v>3.418703087E-3</v>
      </c>
    </row>
    <row r="287" spans="1:24" ht="13.5" thickBot="1" x14ac:dyDescent="0.25">
      <c r="A287" s="149">
        <v>7956</v>
      </c>
      <c r="B287" s="149">
        <v>12538</v>
      </c>
      <c r="C287" s="150" t="s">
        <v>2530</v>
      </c>
      <c r="D287" s="150">
        <v>359009</v>
      </c>
      <c r="E287" s="150" t="s">
        <v>430</v>
      </c>
      <c r="F287" s="150" t="s">
        <v>2531</v>
      </c>
      <c r="G287" s="150" t="s">
        <v>2532</v>
      </c>
      <c r="H287" s="150" t="s">
        <v>76</v>
      </c>
      <c r="I287" s="150" t="s">
        <v>73</v>
      </c>
      <c r="J287" s="150" t="s">
        <v>61</v>
      </c>
      <c r="K287" s="150" t="s">
        <v>53</v>
      </c>
      <c r="L287" s="150" t="s">
        <v>821</v>
      </c>
      <c r="M287" s="150" t="s">
        <v>479</v>
      </c>
      <c r="N287" s="150" t="s">
        <v>919</v>
      </c>
      <c r="O287" s="150" t="s">
        <v>62</v>
      </c>
      <c r="P287" s="150" t="s">
        <v>1207</v>
      </c>
      <c r="Q287" s="153">
        <v>28945</v>
      </c>
      <c r="R287" s="153">
        <v>3.681</v>
      </c>
      <c r="S287" s="153">
        <v>2796</v>
      </c>
      <c r="T287" s="153">
        <v>7.9020000000000001</v>
      </c>
      <c r="U287" s="153">
        <v>3008.1285899999998</v>
      </c>
      <c r="V287" s="147">
        <v>1.454992012E-3</v>
      </c>
      <c r="W287" s="147">
        <v>5.4954454570000002E-3</v>
      </c>
      <c r="X287" s="147">
        <v>7.8659442199999999E-4</v>
      </c>
    </row>
    <row r="288" spans="1:24" ht="13.5" thickBot="1" x14ac:dyDescent="0.25">
      <c r="A288" s="149">
        <v>7956</v>
      </c>
      <c r="B288" s="149">
        <v>12538</v>
      </c>
      <c r="C288" s="150" t="s">
        <v>2533</v>
      </c>
      <c r="D288" s="150">
        <v>1729029</v>
      </c>
      <c r="E288" s="150" t="s">
        <v>430</v>
      </c>
      <c r="F288" s="150" t="s">
        <v>2534</v>
      </c>
      <c r="G288" s="150" t="s">
        <v>2535</v>
      </c>
      <c r="H288" s="150" t="s">
        <v>76</v>
      </c>
      <c r="I288" s="150" t="s">
        <v>73</v>
      </c>
      <c r="J288" s="150" t="s">
        <v>61</v>
      </c>
      <c r="K288" s="150" t="s">
        <v>209</v>
      </c>
      <c r="L288" s="150" t="s">
        <v>821</v>
      </c>
      <c r="M288" s="150" t="s">
        <v>501</v>
      </c>
      <c r="N288" s="150" t="s">
        <v>907</v>
      </c>
      <c r="O288" s="150" t="s">
        <v>62</v>
      </c>
      <c r="P288" s="150" t="s">
        <v>1212</v>
      </c>
      <c r="Q288" s="153">
        <v>101216.41</v>
      </c>
      <c r="R288" s="153">
        <v>4.0739999999999998</v>
      </c>
      <c r="S288" s="153">
        <v>545</v>
      </c>
      <c r="T288" s="153">
        <v>0</v>
      </c>
      <c r="U288" s="153">
        <v>2247.3383199999998</v>
      </c>
      <c r="V288" s="147">
        <v>6.1744603739999999E-3</v>
      </c>
      <c r="W288" s="147">
        <v>4.1055841830000004E-3</v>
      </c>
      <c r="X288" s="147">
        <v>5.8765565800000005E-4</v>
      </c>
    </row>
    <row r="289" spans="1:24" ht="13.5" thickBot="1" x14ac:dyDescent="0.25">
      <c r="A289" s="149">
        <v>7956</v>
      </c>
      <c r="B289" s="149">
        <v>12538</v>
      </c>
      <c r="C289" s="150" t="s">
        <v>2536</v>
      </c>
      <c r="D289" s="150">
        <v>126685</v>
      </c>
      <c r="E289" s="150" t="s">
        <v>430</v>
      </c>
      <c r="F289" s="150" t="s">
        <v>2537</v>
      </c>
      <c r="G289" s="150" t="s">
        <v>2538</v>
      </c>
      <c r="H289" s="150" t="s">
        <v>76</v>
      </c>
      <c r="I289" s="150" t="s">
        <v>73</v>
      </c>
      <c r="J289" s="150" t="s">
        <v>61</v>
      </c>
      <c r="K289" s="150" t="s">
        <v>314</v>
      </c>
      <c r="L289" s="150" t="s">
        <v>821</v>
      </c>
      <c r="M289" s="150" t="s">
        <v>479</v>
      </c>
      <c r="N289" s="150" t="s">
        <v>931</v>
      </c>
      <c r="O289" s="150" t="s">
        <v>62</v>
      </c>
      <c r="P289" s="150" t="s">
        <v>1207</v>
      </c>
      <c r="Q289" s="153">
        <v>58318</v>
      </c>
      <c r="R289" s="153">
        <v>3.681</v>
      </c>
      <c r="S289" s="153">
        <v>426</v>
      </c>
      <c r="T289" s="153">
        <v>0</v>
      </c>
      <c r="U289" s="153">
        <v>914.48806000000002</v>
      </c>
      <c r="V289" s="147">
        <v>2.559295337E-3</v>
      </c>
      <c r="W289" s="147">
        <v>1.6706464180000001E-3</v>
      </c>
      <c r="X289" s="147">
        <v>2.3912914100000001E-4</v>
      </c>
    </row>
    <row r="290" spans="1:24" ht="13.5" thickBot="1" x14ac:dyDescent="0.25">
      <c r="A290" s="149">
        <v>7956</v>
      </c>
      <c r="B290" s="149">
        <v>12538</v>
      </c>
      <c r="C290" s="150" t="s">
        <v>2539</v>
      </c>
      <c r="D290" s="150">
        <v>12231699</v>
      </c>
      <c r="E290" s="150" t="s">
        <v>430</v>
      </c>
      <c r="F290" s="150" t="s">
        <v>2540</v>
      </c>
      <c r="G290" s="150" t="s">
        <v>2541</v>
      </c>
      <c r="H290" s="150" t="s">
        <v>76</v>
      </c>
      <c r="I290" s="150" t="s">
        <v>73</v>
      </c>
      <c r="J290" s="150" t="s">
        <v>61</v>
      </c>
      <c r="K290" s="150" t="s">
        <v>315</v>
      </c>
      <c r="L290" s="150" t="s">
        <v>821</v>
      </c>
      <c r="M290" s="150" t="s">
        <v>494</v>
      </c>
      <c r="N290" s="150" t="s">
        <v>900</v>
      </c>
      <c r="O290" s="150" t="s">
        <v>62</v>
      </c>
      <c r="P290" s="150" t="s">
        <v>1213</v>
      </c>
      <c r="Q290" s="153">
        <v>64558</v>
      </c>
      <c r="R290" s="153">
        <v>4.6535000000000002</v>
      </c>
      <c r="S290" s="153">
        <v>1415</v>
      </c>
      <c r="T290" s="153">
        <v>0</v>
      </c>
      <c r="U290" s="153">
        <v>4250.9522399999996</v>
      </c>
      <c r="V290" s="147">
        <v>1.534782102E-3</v>
      </c>
      <c r="W290" s="147">
        <v>7.7659167410000004E-3</v>
      </c>
      <c r="X290" s="147">
        <v>1.1115799139999999E-3</v>
      </c>
    </row>
    <row r="291" spans="1:24" ht="13.5" thickBot="1" x14ac:dyDescent="0.25">
      <c r="A291" s="149">
        <v>7956</v>
      </c>
      <c r="B291" s="149">
        <v>12538</v>
      </c>
      <c r="C291" s="150" t="s">
        <v>2542</v>
      </c>
      <c r="D291" s="150">
        <v>231239</v>
      </c>
      <c r="E291" s="150" t="s">
        <v>430</v>
      </c>
      <c r="F291" s="150" t="s">
        <v>2542</v>
      </c>
      <c r="G291" s="150" t="s">
        <v>2543</v>
      </c>
      <c r="H291" s="150" t="s">
        <v>76</v>
      </c>
      <c r="I291" s="150" t="s">
        <v>73</v>
      </c>
      <c r="J291" s="150" t="s">
        <v>61</v>
      </c>
      <c r="K291" s="150" t="s">
        <v>164</v>
      </c>
      <c r="L291" s="150" t="s">
        <v>821</v>
      </c>
      <c r="M291" s="150" t="s">
        <v>102</v>
      </c>
      <c r="N291" s="150" t="s">
        <v>876</v>
      </c>
      <c r="O291" s="150" t="s">
        <v>62</v>
      </c>
      <c r="P291" s="150" t="s">
        <v>1216</v>
      </c>
      <c r="Q291" s="153">
        <v>20000</v>
      </c>
      <c r="R291" s="153">
        <v>3.9790999999999999</v>
      </c>
      <c r="S291" s="153">
        <v>2670</v>
      </c>
      <c r="T291" s="153">
        <v>0</v>
      </c>
      <c r="U291" s="153">
        <v>2124.8393999999998</v>
      </c>
      <c r="V291" s="147">
        <v>1.46994233E-4</v>
      </c>
      <c r="W291" s="147">
        <v>3.8817951690000001E-3</v>
      </c>
      <c r="X291" s="147">
        <v>5.5562346099999999E-4</v>
      </c>
    </row>
    <row r="292" spans="1:24" ht="13.5" thickBot="1" x14ac:dyDescent="0.25">
      <c r="A292" s="149">
        <v>7956</v>
      </c>
      <c r="B292" s="149">
        <v>12538</v>
      </c>
      <c r="C292" s="150" t="s">
        <v>2544</v>
      </c>
      <c r="D292" s="150">
        <v>815103</v>
      </c>
      <c r="E292" s="150" t="s">
        <v>430</v>
      </c>
      <c r="F292" s="150" t="s">
        <v>2545</v>
      </c>
      <c r="G292" s="150" t="s">
        <v>2546</v>
      </c>
      <c r="H292" s="150" t="s">
        <v>76</v>
      </c>
      <c r="I292" s="150" t="s">
        <v>73</v>
      </c>
      <c r="J292" s="150" t="s">
        <v>61</v>
      </c>
      <c r="K292" s="150" t="s">
        <v>203</v>
      </c>
      <c r="L292" s="150" t="s">
        <v>821</v>
      </c>
      <c r="M292" s="150" t="s">
        <v>102</v>
      </c>
      <c r="N292" s="150" t="s">
        <v>202</v>
      </c>
      <c r="O292" s="150" t="s">
        <v>62</v>
      </c>
      <c r="P292" s="150" t="s">
        <v>1216</v>
      </c>
      <c r="Q292" s="153">
        <v>1500</v>
      </c>
      <c r="R292" s="153">
        <v>3.9790999999999999</v>
      </c>
      <c r="S292" s="153">
        <v>9590</v>
      </c>
      <c r="T292" s="153">
        <v>0</v>
      </c>
      <c r="U292" s="153">
        <v>572.39353000000006</v>
      </c>
      <c r="V292" s="147">
        <v>4.20023329775829E-5</v>
      </c>
      <c r="W292" s="147">
        <v>1.0456858239999999E-3</v>
      </c>
      <c r="X292" s="147">
        <v>1.4967497E-4</v>
      </c>
    </row>
    <row r="293" spans="1:24" ht="13.5" thickBot="1" x14ac:dyDescent="0.25">
      <c r="A293" s="149">
        <v>7956</v>
      </c>
      <c r="B293" s="149">
        <v>12538</v>
      </c>
      <c r="C293" s="150" t="s">
        <v>2547</v>
      </c>
      <c r="D293" s="150">
        <v>34085029</v>
      </c>
      <c r="E293" s="150" t="s">
        <v>430</v>
      </c>
      <c r="F293" s="150" t="s">
        <v>2548</v>
      </c>
      <c r="G293" s="150" t="s">
        <v>2549</v>
      </c>
      <c r="H293" s="150" t="s">
        <v>76</v>
      </c>
      <c r="I293" s="150" t="s">
        <v>73</v>
      </c>
      <c r="J293" s="150" t="s">
        <v>61</v>
      </c>
      <c r="K293" s="150" t="s">
        <v>314</v>
      </c>
      <c r="L293" s="150" t="s">
        <v>821</v>
      </c>
      <c r="M293" s="150" t="s">
        <v>479</v>
      </c>
      <c r="N293" s="150" t="s">
        <v>906</v>
      </c>
      <c r="O293" s="150" t="s">
        <v>62</v>
      </c>
      <c r="P293" s="150" t="s">
        <v>1207</v>
      </c>
      <c r="Q293" s="153">
        <v>59054</v>
      </c>
      <c r="R293" s="153">
        <v>3.681</v>
      </c>
      <c r="S293" s="153">
        <v>153</v>
      </c>
      <c r="T293" s="153">
        <v>0</v>
      </c>
      <c r="U293" s="153">
        <v>332.58798999999999</v>
      </c>
      <c r="V293" s="147">
        <v>2.0057378209999998E-3</v>
      </c>
      <c r="W293" s="147">
        <v>6.0759342700000005E-4</v>
      </c>
      <c r="X293" s="147">
        <v>8.6968309365892805E-5</v>
      </c>
    </row>
    <row r="294" spans="1:24" ht="13.5" thickBot="1" x14ac:dyDescent="0.25">
      <c r="A294" s="149">
        <v>7956</v>
      </c>
      <c r="B294" s="149">
        <v>12538</v>
      </c>
      <c r="C294" s="154" t="s">
        <v>2590</v>
      </c>
      <c r="D294" s="154">
        <v>47077066</v>
      </c>
      <c r="E294" s="150" t="s">
        <v>430</v>
      </c>
      <c r="F294" s="150" t="s">
        <v>2550</v>
      </c>
      <c r="G294" s="150" t="s">
        <v>2551</v>
      </c>
      <c r="H294" s="150" t="s">
        <v>76</v>
      </c>
      <c r="I294" s="150" t="s">
        <v>73</v>
      </c>
      <c r="J294" s="150" t="s">
        <v>61</v>
      </c>
      <c r="K294" s="150" t="s">
        <v>314</v>
      </c>
      <c r="L294" s="150" t="s">
        <v>821</v>
      </c>
      <c r="M294" s="150" t="s">
        <v>102</v>
      </c>
      <c r="N294" s="150" t="s">
        <v>917</v>
      </c>
      <c r="O294" s="150" t="s">
        <v>62</v>
      </c>
      <c r="P294" s="150" t="s">
        <v>1207</v>
      </c>
      <c r="Q294" s="153">
        <v>500000</v>
      </c>
      <c r="R294" s="153">
        <v>3.681</v>
      </c>
      <c r="S294" s="153">
        <v>8.6199999999999992</v>
      </c>
      <c r="T294" s="153">
        <v>0</v>
      </c>
      <c r="U294" s="153">
        <v>158.65110000000001</v>
      </c>
      <c r="V294" s="147">
        <v>9.2218913010000004E-3</v>
      </c>
      <c r="W294" s="147">
        <v>2.89834174E-4</v>
      </c>
      <c r="X294" s="147">
        <v>4.1485616922124002E-5</v>
      </c>
    </row>
    <row r="295" spans="1:24" ht="13.5" thickBot="1" x14ac:dyDescent="0.25">
      <c r="A295" s="149">
        <v>7956</v>
      </c>
      <c r="B295" s="149">
        <v>12538</v>
      </c>
      <c r="C295" s="150" t="s">
        <v>2552</v>
      </c>
      <c r="D295" s="150">
        <v>68251193</v>
      </c>
      <c r="E295" s="150" t="s">
        <v>430</v>
      </c>
      <c r="F295" s="150" t="s">
        <v>2553</v>
      </c>
      <c r="G295" s="150" t="s">
        <v>2554</v>
      </c>
      <c r="H295" s="150" t="s">
        <v>76</v>
      </c>
      <c r="I295" s="150" t="s">
        <v>73</v>
      </c>
      <c r="J295" s="150" t="s">
        <v>61</v>
      </c>
      <c r="K295" s="150" t="s">
        <v>53</v>
      </c>
      <c r="L295" s="150" t="s">
        <v>821</v>
      </c>
      <c r="M295" s="150" t="s">
        <v>479</v>
      </c>
      <c r="N295" s="150" t="s">
        <v>915</v>
      </c>
      <c r="O295" s="150" t="s">
        <v>62</v>
      </c>
      <c r="P295" s="150" t="s">
        <v>1207</v>
      </c>
      <c r="Q295" s="153">
        <v>46000</v>
      </c>
      <c r="R295" s="153">
        <v>3.681</v>
      </c>
      <c r="S295" s="153">
        <v>444</v>
      </c>
      <c r="T295" s="153">
        <v>0</v>
      </c>
      <c r="U295" s="153">
        <v>751.80744000000004</v>
      </c>
      <c r="V295" s="147">
        <v>1.5568772400000001E-4</v>
      </c>
      <c r="W295" s="147">
        <v>1.3734508540000001E-3</v>
      </c>
      <c r="X295" s="147">
        <v>1.9658984600000001E-4</v>
      </c>
    </row>
    <row r="296" spans="1:24" ht="13.5" thickBot="1" x14ac:dyDescent="0.25">
      <c r="A296" s="149">
        <v>7956</v>
      </c>
      <c r="B296" s="149">
        <v>12538</v>
      </c>
      <c r="C296" s="154" t="s">
        <v>3348</v>
      </c>
      <c r="D296" s="154">
        <v>514557339</v>
      </c>
      <c r="E296" s="150" t="s">
        <v>429</v>
      </c>
      <c r="F296" s="150" t="s">
        <v>2555</v>
      </c>
      <c r="G296" s="150" t="s">
        <v>2556</v>
      </c>
      <c r="H296" s="150" t="s">
        <v>76</v>
      </c>
      <c r="I296" s="150" t="s">
        <v>73</v>
      </c>
      <c r="J296" s="150" t="s">
        <v>61</v>
      </c>
      <c r="K296" s="150" t="s">
        <v>53</v>
      </c>
      <c r="L296" s="150" t="s">
        <v>821</v>
      </c>
      <c r="M296" s="150" t="s">
        <v>479</v>
      </c>
      <c r="N296" s="150" t="s">
        <v>895</v>
      </c>
      <c r="O296" s="150" t="s">
        <v>62</v>
      </c>
      <c r="P296" s="150" t="s">
        <v>1207</v>
      </c>
      <c r="Q296" s="153">
        <v>1166.67</v>
      </c>
      <c r="R296" s="153">
        <v>3.681</v>
      </c>
      <c r="S296" s="153">
        <v>584</v>
      </c>
      <c r="T296" s="153">
        <v>0</v>
      </c>
      <c r="U296" s="153">
        <v>25.07995</v>
      </c>
      <c r="V296" s="147">
        <v>1.0794605899999999E-4</v>
      </c>
      <c r="W296" s="147">
        <v>4.5817688034585901E-5</v>
      </c>
      <c r="X296" s="147">
        <v>6.5581467643528703E-6</v>
      </c>
    </row>
    <row r="297" spans="1:24" ht="13.5" thickBot="1" x14ac:dyDescent="0.25">
      <c r="A297" s="149">
        <v>7956</v>
      </c>
      <c r="B297" s="149">
        <v>12538</v>
      </c>
      <c r="C297" s="150" t="s">
        <v>2557</v>
      </c>
      <c r="D297" s="150">
        <v>52046667</v>
      </c>
      <c r="E297" s="150" t="s">
        <v>430</v>
      </c>
      <c r="F297" s="150" t="s">
        <v>2558</v>
      </c>
      <c r="G297" s="150" t="s">
        <v>2559</v>
      </c>
      <c r="H297" s="150" t="s">
        <v>76</v>
      </c>
      <c r="I297" s="150" t="s">
        <v>73</v>
      </c>
      <c r="J297" s="150" t="s">
        <v>61</v>
      </c>
      <c r="K297" s="150" t="s">
        <v>53</v>
      </c>
      <c r="L297" s="150" t="s">
        <v>821</v>
      </c>
      <c r="M297" s="150" t="s">
        <v>479</v>
      </c>
      <c r="N297" s="150" t="s">
        <v>912</v>
      </c>
      <c r="O297" s="150" t="s">
        <v>62</v>
      </c>
      <c r="P297" s="150" t="s">
        <v>1207</v>
      </c>
      <c r="Q297" s="153">
        <v>10880</v>
      </c>
      <c r="R297" s="153">
        <v>3.681</v>
      </c>
      <c r="S297" s="153">
        <v>2620</v>
      </c>
      <c r="T297" s="153">
        <v>0</v>
      </c>
      <c r="U297" s="153">
        <v>1049.29114</v>
      </c>
      <c r="V297" s="147">
        <v>3.0305839399999998E-4</v>
      </c>
      <c r="W297" s="147">
        <v>1.916913475E-3</v>
      </c>
      <c r="X297" s="147">
        <v>2.7437874799999997E-4</v>
      </c>
    </row>
    <row r="298" spans="1:24" ht="13.5" thickBot="1" x14ac:dyDescent="0.25">
      <c r="A298" s="149">
        <v>7956</v>
      </c>
      <c r="B298" s="149">
        <v>12538</v>
      </c>
      <c r="C298" s="150" t="s">
        <v>2563</v>
      </c>
      <c r="D298" s="150">
        <v>35677318</v>
      </c>
      <c r="E298" s="150" t="s">
        <v>430</v>
      </c>
      <c r="F298" s="150" t="s">
        <v>2564</v>
      </c>
      <c r="G298" s="150" t="s">
        <v>2565</v>
      </c>
      <c r="H298" s="150" t="s">
        <v>76</v>
      </c>
      <c r="I298" s="150" t="s">
        <v>73</v>
      </c>
      <c r="J298" s="150" t="s">
        <v>61</v>
      </c>
      <c r="K298" s="150" t="s">
        <v>53</v>
      </c>
      <c r="L298" s="150" t="s">
        <v>821</v>
      </c>
      <c r="M298" s="150" t="s">
        <v>476</v>
      </c>
      <c r="N298" s="150" t="s">
        <v>917</v>
      </c>
      <c r="O298" s="150" t="s">
        <v>62</v>
      </c>
      <c r="P298" s="150" t="s">
        <v>1207</v>
      </c>
      <c r="Q298" s="153">
        <v>21111.11</v>
      </c>
      <c r="R298" s="153">
        <v>3.681</v>
      </c>
      <c r="S298" s="153">
        <v>750</v>
      </c>
      <c r="T298" s="153">
        <v>0</v>
      </c>
      <c r="U298" s="153">
        <v>582.82497000000001</v>
      </c>
      <c r="V298" s="147">
        <v>2.0208429750000001E-3</v>
      </c>
      <c r="W298" s="147">
        <v>1.064742659E-3</v>
      </c>
      <c r="X298" s="147">
        <v>1.52402683E-4</v>
      </c>
    </row>
    <row r="299" spans="1:24" ht="13.5" thickBot="1" x14ac:dyDescent="0.25">
      <c r="A299" s="149">
        <v>7956</v>
      </c>
      <c r="B299" s="149">
        <v>12538</v>
      </c>
      <c r="C299" s="154" t="s">
        <v>2566</v>
      </c>
      <c r="D299" s="154">
        <v>1649009</v>
      </c>
      <c r="E299" s="150" t="s">
        <v>430</v>
      </c>
      <c r="F299" s="150" t="s">
        <v>2566</v>
      </c>
      <c r="G299" s="150" t="s">
        <v>2567</v>
      </c>
      <c r="H299" s="150" t="s">
        <v>76</v>
      </c>
      <c r="I299" s="150" t="s">
        <v>73</v>
      </c>
      <c r="J299" s="150" t="s">
        <v>61</v>
      </c>
      <c r="K299" s="150" t="s">
        <v>204</v>
      </c>
      <c r="L299" s="150" t="s">
        <v>821</v>
      </c>
      <c r="M299" s="150" t="s">
        <v>479</v>
      </c>
      <c r="N299" s="150" t="s">
        <v>917</v>
      </c>
      <c r="O299" s="150" t="s">
        <v>62</v>
      </c>
      <c r="P299" s="150" t="s">
        <v>1207</v>
      </c>
      <c r="Q299" s="153">
        <v>6</v>
      </c>
      <c r="R299" s="153">
        <v>3.681</v>
      </c>
      <c r="S299" s="153">
        <v>12.94</v>
      </c>
      <c r="T299" s="153">
        <v>0</v>
      </c>
      <c r="U299" s="153">
        <v>2.8600000000000001E-3</v>
      </c>
      <c r="V299" s="172">
        <f>+Q299/384300</f>
        <v>1.56128024980484E-5</v>
      </c>
      <c r="W299" s="147">
        <v>5.2248344904561396E-9</v>
      </c>
      <c r="X299" s="147">
        <v>7.4786033249863704E-10</v>
      </c>
    </row>
    <row r="300" spans="1:24" ht="13.5" thickBot="1" x14ac:dyDescent="0.25">
      <c r="A300" s="149">
        <v>7956</v>
      </c>
      <c r="B300" s="149">
        <v>12538</v>
      </c>
      <c r="C300" s="154" t="s">
        <v>2525</v>
      </c>
      <c r="D300" s="154" t="s">
        <v>3393</v>
      </c>
      <c r="E300" s="150" t="s">
        <v>430</v>
      </c>
      <c r="F300" s="150" t="s">
        <v>2568</v>
      </c>
      <c r="G300" s="150" t="s">
        <v>2569</v>
      </c>
      <c r="H300" s="150" t="s">
        <v>76</v>
      </c>
      <c r="I300" s="150" t="s">
        <v>73</v>
      </c>
      <c r="J300" s="150" t="s">
        <v>61</v>
      </c>
      <c r="K300" s="150" t="s">
        <v>204</v>
      </c>
      <c r="L300" s="150" t="s">
        <v>821</v>
      </c>
      <c r="M300" s="150" t="s">
        <v>504</v>
      </c>
      <c r="N300" s="150" t="s">
        <v>881</v>
      </c>
      <c r="O300" s="150" t="s">
        <v>62</v>
      </c>
      <c r="P300" s="150" t="s">
        <v>1215</v>
      </c>
      <c r="Q300" s="153">
        <v>188.89</v>
      </c>
      <c r="R300" s="153">
        <v>2.7122000000000002</v>
      </c>
      <c r="S300" s="153">
        <v>167</v>
      </c>
      <c r="T300" s="153">
        <v>0</v>
      </c>
      <c r="U300" s="153">
        <v>0.85555000000000003</v>
      </c>
      <c r="V300" s="147">
        <v>5.95940073460049E-5</v>
      </c>
      <c r="W300" s="147">
        <v>1.5629745273810301E-6</v>
      </c>
      <c r="X300" s="147">
        <v>2.2371745016405899E-7</v>
      </c>
    </row>
    <row r="301" spans="1:24" ht="13.5" thickBot="1" x14ac:dyDescent="0.25">
      <c r="A301" s="149">
        <v>7956</v>
      </c>
      <c r="B301" s="149">
        <v>12955</v>
      </c>
      <c r="C301" s="150" t="s">
        <v>1780</v>
      </c>
      <c r="D301" s="150">
        <v>520033234</v>
      </c>
      <c r="E301" s="150" t="s">
        <v>429</v>
      </c>
      <c r="F301" s="150" t="s">
        <v>2314</v>
      </c>
      <c r="G301" s="150">
        <v>126011</v>
      </c>
      <c r="H301" s="150" t="s">
        <v>102</v>
      </c>
      <c r="I301" s="150" t="s">
        <v>73</v>
      </c>
      <c r="J301" s="150" t="s">
        <v>53</v>
      </c>
      <c r="K301" s="150" t="s">
        <v>53</v>
      </c>
      <c r="L301" s="150" t="s">
        <v>821</v>
      </c>
      <c r="M301" s="150" t="s">
        <v>311</v>
      </c>
      <c r="N301" s="150" t="s">
        <v>652</v>
      </c>
      <c r="O301" s="150" t="s">
        <v>62</v>
      </c>
      <c r="P301" s="150" t="s">
        <v>1206</v>
      </c>
      <c r="Q301" s="153">
        <v>4092.13</v>
      </c>
      <c r="R301" s="153">
        <v>1</v>
      </c>
      <c r="S301" s="153">
        <v>1175</v>
      </c>
      <c r="T301" s="153">
        <v>0</v>
      </c>
      <c r="U301" s="153">
        <v>48.082529999999998</v>
      </c>
      <c r="V301" s="147">
        <v>2.1981689962882999E-5</v>
      </c>
      <c r="W301" s="147">
        <v>1.6716511150000001E-3</v>
      </c>
      <c r="X301" s="147">
        <v>1.2982205799999999E-4</v>
      </c>
    </row>
    <row r="302" spans="1:24" ht="13.5" thickBot="1" x14ac:dyDescent="0.25">
      <c r="A302" s="149">
        <v>7956</v>
      </c>
      <c r="B302" s="149">
        <v>12955</v>
      </c>
      <c r="C302" s="150" t="s">
        <v>1710</v>
      </c>
      <c r="D302" s="150">
        <v>520034257</v>
      </c>
      <c r="E302" s="150" t="s">
        <v>429</v>
      </c>
      <c r="F302" s="150" t="s">
        <v>2315</v>
      </c>
      <c r="G302" s="150">
        <v>136010</v>
      </c>
      <c r="H302" s="150" t="s">
        <v>102</v>
      </c>
      <c r="I302" s="150" t="s">
        <v>73</v>
      </c>
      <c r="J302" s="150" t="s">
        <v>53</v>
      </c>
      <c r="K302" s="150" t="s">
        <v>53</v>
      </c>
      <c r="L302" s="150" t="s">
        <v>821</v>
      </c>
      <c r="M302" s="150" t="s">
        <v>311</v>
      </c>
      <c r="N302" s="150" t="s">
        <v>708</v>
      </c>
      <c r="O302" s="150" t="s">
        <v>62</v>
      </c>
      <c r="P302" s="150" t="s">
        <v>1206</v>
      </c>
      <c r="Q302" s="153">
        <v>20000.03</v>
      </c>
      <c r="R302" s="153">
        <v>1</v>
      </c>
      <c r="S302" s="153">
        <v>370.2</v>
      </c>
      <c r="T302" s="153">
        <v>0</v>
      </c>
      <c r="U302" s="153">
        <v>74.040109999999999</v>
      </c>
      <c r="V302" s="147">
        <v>8.0364935015202801E-5</v>
      </c>
      <c r="W302" s="147">
        <v>2.574099834E-3</v>
      </c>
      <c r="X302" s="147">
        <v>1.9990710699999999E-4</v>
      </c>
    </row>
    <row r="303" spans="1:24" ht="13.5" thickBot="1" x14ac:dyDescent="0.25">
      <c r="A303" s="149">
        <v>7956</v>
      </c>
      <c r="B303" s="149">
        <v>12955</v>
      </c>
      <c r="C303" s="150" t="s">
        <v>2316</v>
      </c>
      <c r="D303" s="150">
        <v>520034695</v>
      </c>
      <c r="E303" s="150" t="s">
        <v>429</v>
      </c>
      <c r="F303" s="150" t="s">
        <v>2317</v>
      </c>
      <c r="G303" s="150">
        <v>161018</v>
      </c>
      <c r="H303" s="150" t="s">
        <v>102</v>
      </c>
      <c r="I303" s="150" t="s">
        <v>73</v>
      </c>
      <c r="J303" s="150" t="s">
        <v>53</v>
      </c>
      <c r="K303" s="150" t="s">
        <v>53</v>
      </c>
      <c r="L303" s="150" t="s">
        <v>821</v>
      </c>
      <c r="M303" s="150" t="s">
        <v>311</v>
      </c>
      <c r="N303" s="150" t="s">
        <v>252</v>
      </c>
      <c r="O303" s="150" t="s">
        <v>62</v>
      </c>
      <c r="P303" s="150" t="s">
        <v>1206</v>
      </c>
      <c r="Q303" s="153">
        <v>10100</v>
      </c>
      <c r="R303" s="153">
        <v>1</v>
      </c>
      <c r="S303" s="153">
        <v>5625</v>
      </c>
      <c r="T303" s="153">
        <v>4.5896400000000002</v>
      </c>
      <c r="U303" s="153">
        <v>572.71464000000003</v>
      </c>
      <c r="V303" s="147">
        <v>1.41219772E-4</v>
      </c>
      <c r="W303" s="147">
        <v>1.9911162473999999E-2</v>
      </c>
      <c r="X303" s="147">
        <v>1.5463203269999999E-3</v>
      </c>
    </row>
    <row r="304" spans="1:24" ht="13.5" thickBot="1" x14ac:dyDescent="0.25">
      <c r="A304" s="149">
        <v>7956</v>
      </c>
      <c r="B304" s="149">
        <v>12955</v>
      </c>
      <c r="C304" s="150" t="s">
        <v>1712</v>
      </c>
      <c r="D304" s="150">
        <v>520036120</v>
      </c>
      <c r="E304" s="150" t="s">
        <v>429</v>
      </c>
      <c r="F304" s="150" t="s">
        <v>2318</v>
      </c>
      <c r="G304" s="150">
        <v>224014</v>
      </c>
      <c r="H304" s="150" t="s">
        <v>102</v>
      </c>
      <c r="I304" s="150" t="s">
        <v>73</v>
      </c>
      <c r="J304" s="150" t="s">
        <v>53</v>
      </c>
      <c r="K304" s="150" t="s">
        <v>53</v>
      </c>
      <c r="L304" s="150" t="s">
        <v>821</v>
      </c>
      <c r="M304" s="150" t="s">
        <v>311</v>
      </c>
      <c r="N304" s="150" t="s">
        <v>269</v>
      </c>
      <c r="O304" s="150" t="s">
        <v>62</v>
      </c>
      <c r="P304" s="150" t="s">
        <v>1206</v>
      </c>
      <c r="Q304" s="153">
        <v>2600</v>
      </c>
      <c r="R304" s="153">
        <v>1</v>
      </c>
      <c r="S304" s="153">
        <v>6569</v>
      </c>
      <c r="T304" s="153">
        <v>0</v>
      </c>
      <c r="U304" s="153">
        <v>170.79400000000001</v>
      </c>
      <c r="V304" s="147">
        <v>3.28957502676101E-5</v>
      </c>
      <c r="W304" s="147">
        <v>5.9378734989999999E-3</v>
      </c>
      <c r="X304" s="147">
        <v>4.6114105599999997E-4</v>
      </c>
    </row>
    <row r="305" spans="1:24" ht="13.5" thickBot="1" x14ac:dyDescent="0.25">
      <c r="A305" s="149">
        <v>7956</v>
      </c>
      <c r="B305" s="149">
        <v>12955</v>
      </c>
      <c r="C305" s="150" t="s">
        <v>1802</v>
      </c>
      <c r="D305" s="150">
        <v>520024126</v>
      </c>
      <c r="E305" s="150" t="s">
        <v>429</v>
      </c>
      <c r="F305" s="150" t="s">
        <v>2319</v>
      </c>
      <c r="G305" s="150">
        <v>226019</v>
      </c>
      <c r="H305" s="150" t="s">
        <v>102</v>
      </c>
      <c r="I305" s="150" t="s">
        <v>73</v>
      </c>
      <c r="J305" s="150" t="s">
        <v>53</v>
      </c>
      <c r="K305" s="150" t="s">
        <v>53</v>
      </c>
      <c r="L305" s="150" t="s">
        <v>821</v>
      </c>
      <c r="M305" s="150" t="s">
        <v>311</v>
      </c>
      <c r="N305" s="150" t="s">
        <v>651</v>
      </c>
      <c r="O305" s="150" t="s">
        <v>62</v>
      </c>
      <c r="P305" s="150" t="s">
        <v>1206</v>
      </c>
      <c r="Q305" s="153">
        <v>39700</v>
      </c>
      <c r="R305" s="153">
        <v>1</v>
      </c>
      <c r="S305" s="153">
        <v>907.1</v>
      </c>
      <c r="T305" s="153">
        <v>0</v>
      </c>
      <c r="U305" s="153">
        <v>360.11869999999999</v>
      </c>
      <c r="V305" s="147">
        <v>5.2555807241094899E-5</v>
      </c>
      <c r="W305" s="147">
        <v>1.2519990663E-2</v>
      </c>
      <c r="X305" s="147">
        <v>9.7231470499999995E-4</v>
      </c>
    </row>
    <row r="306" spans="1:24" ht="13.5" thickBot="1" x14ac:dyDescent="0.25">
      <c r="A306" s="149">
        <v>7956</v>
      </c>
      <c r="B306" s="149">
        <v>12955</v>
      </c>
      <c r="C306" s="150" t="s">
        <v>1376</v>
      </c>
      <c r="D306" s="150">
        <v>520031931</v>
      </c>
      <c r="E306" s="150" t="s">
        <v>429</v>
      </c>
      <c r="F306" s="150" t="s">
        <v>2320</v>
      </c>
      <c r="G306" s="150">
        <v>230011</v>
      </c>
      <c r="H306" s="150" t="s">
        <v>102</v>
      </c>
      <c r="I306" s="150" t="s">
        <v>73</v>
      </c>
      <c r="J306" s="150" t="s">
        <v>53</v>
      </c>
      <c r="K306" s="150" t="s">
        <v>53</v>
      </c>
      <c r="L306" s="150" t="s">
        <v>821</v>
      </c>
      <c r="M306" s="150" t="s">
        <v>311</v>
      </c>
      <c r="N306" s="150" t="s">
        <v>260</v>
      </c>
      <c r="O306" s="150" t="s">
        <v>62</v>
      </c>
      <c r="P306" s="150" t="s">
        <v>1206</v>
      </c>
      <c r="Q306" s="153">
        <v>128325</v>
      </c>
      <c r="R306" s="153">
        <v>1</v>
      </c>
      <c r="S306" s="153">
        <v>473</v>
      </c>
      <c r="T306" s="153">
        <v>0</v>
      </c>
      <c r="U306" s="153">
        <v>606.97725000000003</v>
      </c>
      <c r="V306" s="147">
        <v>4.63795649351981E-5</v>
      </c>
      <c r="W306" s="147">
        <v>2.1102346261999999E-2</v>
      </c>
      <c r="X306" s="147">
        <v>1.6388288239999999E-3</v>
      </c>
    </row>
    <row r="307" spans="1:24" ht="13.5" thickBot="1" x14ac:dyDescent="0.25">
      <c r="A307" s="149">
        <v>7956</v>
      </c>
      <c r="B307" s="149">
        <v>12955</v>
      </c>
      <c r="C307" s="150" t="s">
        <v>1823</v>
      </c>
      <c r="D307" s="150">
        <v>550010003</v>
      </c>
      <c r="E307" s="150" t="s">
        <v>432</v>
      </c>
      <c r="F307" s="150" t="s">
        <v>2321</v>
      </c>
      <c r="G307" s="150">
        <v>232017</v>
      </c>
      <c r="H307" s="150" t="s">
        <v>102</v>
      </c>
      <c r="I307" s="150" t="s">
        <v>460</v>
      </c>
      <c r="J307" s="150" t="s">
        <v>53</v>
      </c>
      <c r="K307" s="150" t="s">
        <v>53</v>
      </c>
      <c r="L307" s="150" t="s">
        <v>821</v>
      </c>
      <c r="M307" s="150" t="s">
        <v>311</v>
      </c>
      <c r="N307" s="150" t="s">
        <v>267</v>
      </c>
      <c r="O307" s="150" t="s">
        <v>62</v>
      </c>
      <c r="P307" s="150" t="s">
        <v>1206</v>
      </c>
      <c r="Q307" s="153">
        <v>130600</v>
      </c>
      <c r="R307" s="153">
        <v>1</v>
      </c>
      <c r="S307" s="153">
        <v>179</v>
      </c>
      <c r="T307" s="153">
        <v>0</v>
      </c>
      <c r="U307" s="153">
        <v>233.774</v>
      </c>
      <c r="V307" s="147">
        <v>5.0415814096872201E-5</v>
      </c>
      <c r="W307" s="147">
        <v>8.127454357E-3</v>
      </c>
      <c r="X307" s="147">
        <v>6.3118604399999998E-4</v>
      </c>
    </row>
    <row r="308" spans="1:24" ht="13.5" thickBot="1" x14ac:dyDescent="0.25">
      <c r="A308" s="149">
        <v>7956</v>
      </c>
      <c r="B308" s="149">
        <v>12955</v>
      </c>
      <c r="C308" s="150" t="s">
        <v>1382</v>
      </c>
      <c r="D308" s="150">
        <v>520036690</v>
      </c>
      <c r="E308" s="150" t="s">
        <v>429</v>
      </c>
      <c r="F308" s="150" t="s">
        <v>2322</v>
      </c>
      <c r="G308" s="150">
        <v>256016</v>
      </c>
      <c r="H308" s="150" t="s">
        <v>102</v>
      </c>
      <c r="I308" s="150" t="s">
        <v>73</v>
      </c>
      <c r="J308" s="150" t="s">
        <v>53</v>
      </c>
      <c r="K308" s="150" t="s">
        <v>53</v>
      </c>
      <c r="L308" s="150" t="s">
        <v>821</v>
      </c>
      <c r="M308" s="150" t="s">
        <v>311</v>
      </c>
      <c r="N308" s="150" t="s">
        <v>252</v>
      </c>
      <c r="O308" s="150" t="s">
        <v>62</v>
      </c>
      <c r="P308" s="150" t="s">
        <v>1206</v>
      </c>
      <c r="Q308" s="153">
        <v>670</v>
      </c>
      <c r="R308" s="153">
        <v>1</v>
      </c>
      <c r="S308" s="153">
        <v>30030</v>
      </c>
      <c r="T308" s="153">
        <v>0</v>
      </c>
      <c r="U308" s="153">
        <v>201.20099999999999</v>
      </c>
      <c r="V308" s="147">
        <v>4.3697551117493098E-5</v>
      </c>
      <c r="W308" s="147">
        <v>6.9950120370000004E-3</v>
      </c>
      <c r="X308" s="147">
        <v>5.4323946700000003E-4</v>
      </c>
    </row>
    <row r="309" spans="1:24" ht="13.5" thickBot="1" x14ac:dyDescent="0.25">
      <c r="A309" s="149">
        <v>7956</v>
      </c>
      <c r="B309" s="149">
        <v>12955</v>
      </c>
      <c r="C309" s="150" t="s">
        <v>2323</v>
      </c>
      <c r="D309" s="150">
        <v>520036153</v>
      </c>
      <c r="E309" s="150" t="s">
        <v>429</v>
      </c>
      <c r="F309" s="150" t="s">
        <v>2324</v>
      </c>
      <c r="G309" s="150">
        <v>265017</v>
      </c>
      <c r="H309" s="150" t="s">
        <v>102</v>
      </c>
      <c r="I309" s="150" t="s">
        <v>73</v>
      </c>
      <c r="J309" s="150" t="s">
        <v>53</v>
      </c>
      <c r="K309" s="150" t="s">
        <v>53</v>
      </c>
      <c r="L309" s="150" t="s">
        <v>821</v>
      </c>
      <c r="M309" s="150" t="s">
        <v>311</v>
      </c>
      <c r="N309" s="150" t="s">
        <v>654</v>
      </c>
      <c r="O309" s="150" t="s">
        <v>62</v>
      </c>
      <c r="P309" s="150" t="s">
        <v>1206</v>
      </c>
      <c r="Q309" s="153">
        <v>5600</v>
      </c>
      <c r="R309" s="153">
        <v>1</v>
      </c>
      <c r="S309" s="153">
        <v>2600</v>
      </c>
      <c r="T309" s="153">
        <v>0</v>
      </c>
      <c r="U309" s="153">
        <v>145.6</v>
      </c>
      <c r="V309" s="147">
        <v>2.2568052500000001E-4</v>
      </c>
      <c r="W309" s="147">
        <v>5.0619716229999999E-3</v>
      </c>
      <c r="X309" s="147">
        <v>3.9311766100000003E-4</v>
      </c>
    </row>
    <row r="310" spans="1:24" ht="13.5" thickBot="1" x14ac:dyDescent="0.25">
      <c r="A310" s="149">
        <v>7956</v>
      </c>
      <c r="B310" s="149">
        <v>12955</v>
      </c>
      <c r="C310" s="150" t="s">
        <v>2325</v>
      </c>
      <c r="D310" s="150">
        <v>520036872</v>
      </c>
      <c r="E310" s="150" t="s">
        <v>429</v>
      </c>
      <c r="F310" s="150" t="s">
        <v>2326</v>
      </c>
      <c r="G310" s="150">
        <v>273011</v>
      </c>
      <c r="H310" s="150" t="s">
        <v>102</v>
      </c>
      <c r="I310" s="150" t="s">
        <v>73</v>
      </c>
      <c r="J310" s="150" t="s">
        <v>53</v>
      </c>
      <c r="K310" s="150" t="s">
        <v>53</v>
      </c>
      <c r="L310" s="150" t="s">
        <v>821</v>
      </c>
      <c r="M310" s="150" t="s">
        <v>311</v>
      </c>
      <c r="N310" s="150" t="s">
        <v>253</v>
      </c>
      <c r="O310" s="150" t="s">
        <v>62</v>
      </c>
      <c r="P310" s="150" t="s">
        <v>1206</v>
      </c>
      <c r="Q310" s="153">
        <v>730</v>
      </c>
      <c r="R310" s="153">
        <v>1</v>
      </c>
      <c r="S310" s="153">
        <v>95150</v>
      </c>
      <c r="T310" s="153">
        <v>0</v>
      </c>
      <c r="U310" s="153">
        <v>694.59500000000003</v>
      </c>
      <c r="V310" s="147">
        <v>1.1526842202156799E-5</v>
      </c>
      <c r="W310" s="147">
        <v>2.4148490248000001E-2</v>
      </c>
      <c r="X310" s="147">
        <v>1.8753953419999999E-3</v>
      </c>
    </row>
    <row r="311" spans="1:24" ht="13.5" thickBot="1" x14ac:dyDescent="0.25">
      <c r="A311" s="149">
        <v>7956</v>
      </c>
      <c r="B311" s="149">
        <v>12955</v>
      </c>
      <c r="C311" s="150" t="s">
        <v>2327</v>
      </c>
      <c r="D311" s="150">
        <v>520027830</v>
      </c>
      <c r="E311" s="150" t="s">
        <v>429</v>
      </c>
      <c r="F311" s="150" t="s">
        <v>2328</v>
      </c>
      <c r="G311" s="150">
        <v>281014</v>
      </c>
      <c r="H311" s="150" t="s">
        <v>102</v>
      </c>
      <c r="I311" s="150" t="s">
        <v>73</v>
      </c>
      <c r="J311" s="150" t="s">
        <v>53</v>
      </c>
      <c r="K311" s="150" t="s">
        <v>53</v>
      </c>
      <c r="L311" s="150" t="s">
        <v>821</v>
      </c>
      <c r="M311" s="150" t="s">
        <v>311</v>
      </c>
      <c r="N311" s="150" t="s">
        <v>265</v>
      </c>
      <c r="O311" s="150" t="s">
        <v>62</v>
      </c>
      <c r="P311" s="150" t="s">
        <v>1206</v>
      </c>
      <c r="Q311" s="153">
        <v>32547</v>
      </c>
      <c r="R311" s="153">
        <v>1</v>
      </c>
      <c r="S311" s="153">
        <v>1951</v>
      </c>
      <c r="T311" s="153">
        <v>0</v>
      </c>
      <c r="U311" s="153">
        <v>634.99197000000004</v>
      </c>
      <c r="V311" s="147">
        <v>2.5237486379079199E-5</v>
      </c>
      <c r="W311" s="147">
        <v>2.2076314103999999E-2</v>
      </c>
      <c r="X311" s="147">
        <v>1.714468118E-3</v>
      </c>
    </row>
    <row r="312" spans="1:24" ht="13.5" thickBot="1" x14ac:dyDescent="0.25">
      <c r="A312" s="149">
        <v>7956</v>
      </c>
      <c r="B312" s="149">
        <v>12955</v>
      </c>
      <c r="C312" s="150" t="s">
        <v>1848</v>
      </c>
      <c r="D312" s="150">
        <v>520038332</v>
      </c>
      <c r="E312" s="150" t="s">
        <v>429</v>
      </c>
      <c r="F312" s="150" t="s">
        <v>2330</v>
      </c>
      <c r="G312" s="150">
        <v>366013</v>
      </c>
      <c r="H312" s="150" t="s">
        <v>102</v>
      </c>
      <c r="I312" s="150" t="s">
        <v>73</v>
      </c>
      <c r="J312" s="150" t="s">
        <v>53</v>
      </c>
      <c r="K312" s="150" t="s">
        <v>53</v>
      </c>
      <c r="L312" s="150" t="s">
        <v>821</v>
      </c>
      <c r="M312" s="150" t="s">
        <v>311</v>
      </c>
      <c r="N312" s="150" t="s">
        <v>651</v>
      </c>
      <c r="O312" s="150" t="s">
        <v>62</v>
      </c>
      <c r="P312" s="150" t="s">
        <v>1206</v>
      </c>
      <c r="Q312" s="153">
        <v>35075</v>
      </c>
      <c r="R312" s="153">
        <v>1</v>
      </c>
      <c r="S312" s="153">
        <v>240.9</v>
      </c>
      <c r="T312" s="153">
        <v>0</v>
      </c>
      <c r="U312" s="153">
        <v>84.495670000000004</v>
      </c>
      <c r="V312" s="147">
        <v>1.09454321E-4</v>
      </c>
      <c r="W312" s="147">
        <v>2.9376008499999999E-3</v>
      </c>
      <c r="X312" s="147">
        <v>2.2813695100000001E-4</v>
      </c>
    </row>
    <row r="313" spans="1:24" ht="13.5" thickBot="1" x14ac:dyDescent="0.25">
      <c r="A313" s="149">
        <v>7956</v>
      </c>
      <c r="B313" s="149">
        <v>12955</v>
      </c>
      <c r="C313" s="150" t="s">
        <v>2332</v>
      </c>
      <c r="D313" s="150">
        <v>520038530</v>
      </c>
      <c r="E313" s="150" t="s">
        <v>429</v>
      </c>
      <c r="F313" s="150" t="s">
        <v>2333</v>
      </c>
      <c r="G313" s="150">
        <v>384016</v>
      </c>
      <c r="H313" s="150" t="s">
        <v>102</v>
      </c>
      <c r="I313" s="150" t="s">
        <v>73</v>
      </c>
      <c r="J313" s="150" t="s">
        <v>53</v>
      </c>
      <c r="K313" s="150" t="s">
        <v>53</v>
      </c>
      <c r="L313" s="150" t="s">
        <v>821</v>
      </c>
      <c r="M313" s="150" t="s">
        <v>311</v>
      </c>
      <c r="N313" s="150" t="s">
        <v>263</v>
      </c>
      <c r="O313" s="150" t="s">
        <v>62</v>
      </c>
      <c r="P313" s="150" t="s">
        <v>1206</v>
      </c>
      <c r="Q313" s="153">
        <v>8100</v>
      </c>
      <c r="R313" s="153">
        <v>1</v>
      </c>
      <c r="S313" s="153">
        <v>1255</v>
      </c>
      <c r="T313" s="153">
        <v>0</v>
      </c>
      <c r="U313" s="153">
        <v>101.655</v>
      </c>
      <c r="V313" s="147">
        <v>2.2104671399999999E-4</v>
      </c>
      <c r="W313" s="147">
        <v>3.5341670700000001E-3</v>
      </c>
      <c r="X313" s="147">
        <v>2.7446686700000002E-4</v>
      </c>
    </row>
    <row r="314" spans="1:24" ht="13.5" thickBot="1" x14ac:dyDescent="0.25">
      <c r="A314" s="149">
        <v>7956</v>
      </c>
      <c r="B314" s="149">
        <v>12955</v>
      </c>
      <c r="C314" s="150" t="s">
        <v>1852</v>
      </c>
      <c r="D314" s="150">
        <v>520038894</v>
      </c>
      <c r="E314" s="150" t="s">
        <v>429</v>
      </c>
      <c r="F314" s="150" t="s">
        <v>2334</v>
      </c>
      <c r="G314" s="150">
        <v>387019</v>
      </c>
      <c r="H314" s="150" t="s">
        <v>102</v>
      </c>
      <c r="I314" s="150" t="s">
        <v>73</v>
      </c>
      <c r="J314" s="150" t="s">
        <v>53</v>
      </c>
      <c r="K314" s="150" t="s">
        <v>53</v>
      </c>
      <c r="L314" s="150" t="s">
        <v>821</v>
      </c>
      <c r="M314" s="150" t="s">
        <v>311</v>
      </c>
      <c r="N314" s="150" t="s">
        <v>652</v>
      </c>
      <c r="O314" s="150" t="s">
        <v>62</v>
      </c>
      <c r="P314" s="150" t="s">
        <v>1206</v>
      </c>
      <c r="Q314" s="153">
        <v>2100</v>
      </c>
      <c r="R314" s="153">
        <v>1</v>
      </c>
      <c r="S314" s="153">
        <v>15440</v>
      </c>
      <c r="T314" s="153">
        <v>0</v>
      </c>
      <c r="U314" s="153">
        <v>324.24</v>
      </c>
      <c r="V314" s="147">
        <v>1.00717811E-4</v>
      </c>
      <c r="W314" s="147">
        <v>1.1272621424E-2</v>
      </c>
      <c r="X314" s="147">
        <v>8.7544279100000002E-4</v>
      </c>
    </row>
    <row r="315" spans="1:24" ht="13.5" thickBot="1" x14ac:dyDescent="0.25">
      <c r="A315" s="149">
        <v>7956</v>
      </c>
      <c r="B315" s="149">
        <v>12955</v>
      </c>
      <c r="C315" s="150" t="s">
        <v>2335</v>
      </c>
      <c r="D315" s="150">
        <v>550012777</v>
      </c>
      <c r="E315" s="150" t="s">
        <v>432</v>
      </c>
      <c r="F315" s="150" t="s">
        <v>2336</v>
      </c>
      <c r="G315" s="150">
        <v>394015</v>
      </c>
      <c r="H315" s="150" t="s">
        <v>102</v>
      </c>
      <c r="I315" s="150" t="s">
        <v>460</v>
      </c>
      <c r="J315" s="150" t="s">
        <v>53</v>
      </c>
      <c r="K315" s="150" t="s">
        <v>53</v>
      </c>
      <c r="L315" s="150" t="s">
        <v>821</v>
      </c>
      <c r="M315" s="150" t="s">
        <v>311</v>
      </c>
      <c r="N315" s="150" t="s">
        <v>267</v>
      </c>
      <c r="O315" s="150" t="s">
        <v>62</v>
      </c>
      <c r="P315" s="150" t="s">
        <v>1206</v>
      </c>
      <c r="Q315" s="153">
        <v>36500</v>
      </c>
      <c r="R315" s="153">
        <v>1</v>
      </c>
      <c r="S315" s="153">
        <v>302.8</v>
      </c>
      <c r="T315" s="153">
        <v>0</v>
      </c>
      <c r="U315" s="153">
        <v>110.52200000000001</v>
      </c>
      <c r="V315" s="147">
        <v>3.2477032736277801E-5</v>
      </c>
      <c r="W315" s="147">
        <v>3.842439751E-3</v>
      </c>
      <c r="X315" s="147">
        <v>2.9840762399999999E-4</v>
      </c>
    </row>
    <row r="316" spans="1:24" ht="13.5" thickBot="1" x14ac:dyDescent="0.25">
      <c r="A316" s="149">
        <v>7956</v>
      </c>
      <c r="B316" s="149">
        <v>12955</v>
      </c>
      <c r="C316" s="150" t="s">
        <v>1391</v>
      </c>
      <c r="D316" s="150">
        <v>520038910</v>
      </c>
      <c r="E316" s="150" t="s">
        <v>429</v>
      </c>
      <c r="F316" s="150" t="s">
        <v>2337</v>
      </c>
      <c r="G316" s="150">
        <v>416016</v>
      </c>
      <c r="H316" s="150" t="s">
        <v>102</v>
      </c>
      <c r="I316" s="150" t="s">
        <v>73</v>
      </c>
      <c r="J316" s="150" t="s">
        <v>53</v>
      </c>
      <c r="K316" s="150" t="s">
        <v>53</v>
      </c>
      <c r="L316" s="150" t="s">
        <v>821</v>
      </c>
      <c r="M316" s="150" t="s">
        <v>311</v>
      </c>
      <c r="N316" s="150" t="s">
        <v>651</v>
      </c>
      <c r="O316" s="150" t="s">
        <v>62</v>
      </c>
      <c r="P316" s="150" t="s">
        <v>1206</v>
      </c>
      <c r="Q316" s="153">
        <v>3840</v>
      </c>
      <c r="R316" s="153">
        <v>1</v>
      </c>
      <c r="S316" s="153">
        <v>16420</v>
      </c>
      <c r="T316" s="153">
        <v>0</v>
      </c>
      <c r="U316" s="153">
        <v>630.52800000000002</v>
      </c>
      <c r="V316" s="147">
        <v>2.16733423E-4</v>
      </c>
      <c r="W316" s="147">
        <v>2.1921118433999999E-2</v>
      </c>
      <c r="X316" s="147">
        <v>1.7024154709999999E-3</v>
      </c>
    </row>
    <row r="317" spans="1:24" ht="13.5" thickBot="1" x14ac:dyDescent="0.25">
      <c r="A317" s="149">
        <v>7956</v>
      </c>
      <c r="B317" s="149">
        <v>12955</v>
      </c>
      <c r="C317" s="150" t="s">
        <v>2338</v>
      </c>
      <c r="D317" s="150">
        <v>520038779</v>
      </c>
      <c r="E317" s="150" t="s">
        <v>429</v>
      </c>
      <c r="F317" s="150" t="s">
        <v>2339</v>
      </c>
      <c r="G317" s="150">
        <v>424010</v>
      </c>
      <c r="H317" s="150" t="s">
        <v>102</v>
      </c>
      <c r="I317" s="150" t="s">
        <v>73</v>
      </c>
      <c r="J317" s="150" t="s">
        <v>53</v>
      </c>
      <c r="K317" s="150" t="s">
        <v>53</v>
      </c>
      <c r="L317" s="150" t="s">
        <v>821</v>
      </c>
      <c r="M317" s="150" t="s">
        <v>311</v>
      </c>
      <c r="N317" s="150" t="s">
        <v>653</v>
      </c>
      <c r="O317" s="150" t="s">
        <v>62</v>
      </c>
      <c r="P317" s="150" t="s">
        <v>1206</v>
      </c>
      <c r="Q317" s="153">
        <v>500</v>
      </c>
      <c r="R317" s="153">
        <v>1</v>
      </c>
      <c r="S317" s="153">
        <v>439.6</v>
      </c>
      <c r="T317" s="153">
        <v>0</v>
      </c>
      <c r="U317" s="153">
        <v>2.198</v>
      </c>
      <c r="V317" s="147">
        <v>2.5469751299999997E-4</v>
      </c>
      <c r="W317" s="147">
        <v>7.6416302399603806E-5</v>
      </c>
      <c r="X317" s="147">
        <v>5.93456469132817E-6</v>
      </c>
    </row>
    <row r="318" spans="1:24" ht="13.5" thickBot="1" x14ac:dyDescent="0.25">
      <c r="A318" s="149">
        <v>7956</v>
      </c>
      <c r="B318" s="149">
        <v>12955</v>
      </c>
      <c r="C318" s="150" t="s">
        <v>1859</v>
      </c>
      <c r="D318" s="150">
        <v>520039298</v>
      </c>
      <c r="E318" s="150" t="s">
        <v>429</v>
      </c>
      <c r="F318" s="150" t="s">
        <v>2340</v>
      </c>
      <c r="G318" s="150">
        <v>4340190</v>
      </c>
      <c r="H318" s="150" t="s">
        <v>102</v>
      </c>
      <c r="I318" s="150" t="s">
        <v>73</v>
      </c>
      <c r="J318" s="150" t="s">
        <v>53</v>
      </c>
      <c r="K318" s="150" t="s">
        <v>53</v>
      </c>
      <c r="L318" s="150" t="s">
        <v>54</v>
      </c>
      <c r="M318" s="150" t="s">
        <v>311</v>
      </c>
      <c r="N318" s="150" t="s">
        <v>140</v>
      </c>
      <c r="O318" s="150" t="s">
        <v>62</v>
      </c>
      <c r="P318" s="150" t="s">
        <v>1206</v>
      </c>
      <c r="Q318" s="153">
        <v>20000</v>
      </c>
      <c r="R318" s="153">
        <v>1</v>
      </c>
      <c r="S318" s="153">
        <v>1463.2782</v>
      </c>
      <c r="T318" s="153">
        <v>0</v>
      </c>
      <c r="U318" s="153">
        <v>292.65564000000001</v>
      </c>
      <c r="V318" s="147">
        <v>6.20028862405548E-5</v>
      </c>
      <c r="W318" s="147">
        <v>1.0174550447999999E-2</v>
      </c>
      <c r="X318" s="147">
        <v>7.9016552599999997E-4</v>
      </c>
    </row>
    <row r="319" spans="1:24" ht="13.5" thickBot="1" x14ac:dyDescent="0.25">
      <c r="A319" s="149">
        <v>7956</v>
      </c>
      <c r="B319" s="149">
        <v>12955</v>
      </c>
      <c r="C319" s="150" t="s">
        <v>1667</v>
      </c>
      <c r="D319" s="150">
        <v>520039413</v>
      </c>
      <c r="E319" s="150" t="s">
        <v>429</v>
      </c>
      <c r="F319" s="150" t="s">
        <v>2341</v>
      </c>
      <c r="G319" s="150">
        <v>445015</v>
      </c>
      <c r="H319" s="150" t="s">
        <v>102</v>
      </c>
      <c r="I319" s="150" t="s">
        <v>73</v>
      </c>
      <c r="J319" s="150" t="s">
        <v>53</v>
      </c>
      <c r="K319" s="150" t="s">
        <v>53</v>
      </c>
      <c r="L319" s="150" t="s">
        <v>821</v>
      </c>
      <c r="M319" s="150" t="s">
        <v>311</v>
      </c>
      <c r="N319" s="150" t="s">
        <v>252</v>
      </c>
      <c r="O319" s="150" t="s">
        <v>62</v>
      </c>
      <c r="P319" s="150" t="s">
        <v>1206</v>
      </c>
      <c r="Q319" s="153">
        <v>1600</v>
      </c>
      <c r="R319" s="153">
        <v>1</v>
      </c>
      <c r="S319" s="153">
        <v>8160</v>
      </c>
      <c r="T319" s="153">
        <v>2.032</v>
      </c>
      <c r="U319" s="153">
        <v>132.59200000000001</v>
      </c>
      <c r="V319" s="147">
        <v>2.5188093663689499E-5</v>
      </c>
      <c r="W319" s="147">
        <v>4.6097317409999998E-3</v>
      </c>
      <c r="X319" s="147">
        <v>3.5799627000000002E-4</v>
      </c>
    </row>
    <row r="320" spans="1:24" ht="13.5" thickBot="1" x14ac:dyDescent="0.25">
      <c r="A320" s="149">
        <v>7956</v>
      </c>
      <c r="B320" s="149">
        <v>12955</v>
      </c>
      <c r="C320" s="150" t="s">
        <v>1863</v>
      </c>
      <c r="D320" s="150">
        <v>520039660</v>
      </c>
      <c r="E320" s="150" t="s">
        <v>429</v>
      </c>
      <c r="F320" s="150" t="s">
        <v>2342</v>
      </c>
      <c r="G320" s="150">
        <v>473017</v>
      </c>
      <c r="H320" s="150" t="s">
        <v>102</v>
      </c>
      <c r="I320" s="150" t="s">
        <v>73</v>
      </c>
      <c r="J320" s="150" t="s">
        <v>53</v>
      </c>
      <c r="K320" s="150" t="s">
        <v>53</v>
      </c>
      <c r="L320" s="150" t="s">
        <v>821</v>
      </c>
      <c r="M320" s="150" t="s">
        <v>311</v>
      </c>
      <c r="N320" s="150" t="s">
        <v>140</v>
      </c>
      <c r="O320" s="150" t="s">
        <v>62</v>
      </c>
      <c r="P320" s="150" t="s">
        <v>1206</v>
      </c>
      <c r="Q320" s="153">
        <v>143493</v>
      </c>
      <c r="R320" s="153">
        <v>1</v>
      </c>
      <c r="S320" s="153">
        <v>195</v>
      </c>
      <c r="T320" s="153">
        <v>0</v>
      </c>
      <c r="U320" s="153">
        <v>279.81135</v>
      </c>
      <c r="V320" s="147">
        <v>3.6055121399999998E-4</v>
      </c>
      <c r="W320" s="147">
        <v>9.7280021539999997E-3</v>
      </c>
      <c r="X320" s="147">
        <v>7.5548615000000003E-4</v>
      </c>
    </row>
    <row r="321" spans="1:24" ht="13.5" thickBot="1" x14ac:dyDescent="0.25">
      <c r="A321" s="149">
        <v>7956</v>
      </c>
      <c r="B321" s="149">
        <v>12955</v>
      </c>
      <c r="C321" s="150" t="s">
        <v>2343</v>
      </c>
      <c r="D321" s="150">
        <v>550013098</v>
      </c>
      <c r="E321" s="150" t="s">
        <v>432</v>
      </c>
      <c r="F321" s="150" t="s">
        <v>2344</v>
      </c>
      <c r="G321" s="150">
        <v>475020</v>
      </c>
      <c r="H321" s="150" t="s">
        <v>102</v>
      </c>
      <c r="I321" s="150" t="s">
        <v>460</v>
      </c>
      <c r="J321" s="150" t="s">
        <v>53</v>
      </c>
      <c r="K321" s="150" t="s">
        <v>53</v>
      </c>
      <c r="L321" s="150" t="s">
        <v>821</v>
      </c>
      <c r="M321" s="150" t="s">
        <v>311</v>
      </c>
      <c r="N321" s="150" t="s">
        <v>267</v>
      </c>
      <c r="O321" s="150" t="s">
        <v>62</v>
      </c>
      <c r="P321" s="150" t="s">
        <v>1206</v>
      </c>
      <c r="Q321" s="153">
        <v>20480</v>
      </c>
      <c r="R321" s="153">
        <v>1</v>
      </c>
      <c r="S321" s="153">
        <v>935.3</v>
      </c>
      <c r="T321" s="153">
        <v>3.8349299999999999</v>
      </c>
      <c r="U321" s="153">
        <v>195.38436999999999</v>
      </c>
      <c r="V321" s="147">
        <v>1.7447387698438699E-5</v>
      </c>
      <c r="W321" s="147">
        <v>6.7927893999999997E-3</v>
      </c>
      <c r="X321" s="147">
        <v>5.2753466000000004E-4</v>
      </c>
    </row>
    <row r="322" spans="1:24" ht="13.5" thickBot="1" x14ac:dyDescent="0.25">
      <c r="A322" s="149">
        <v>7956</v>
      </c>
      <c r="B322" s="149">
        <v>12955</v>
      </c>
      <c r="C322" s="150" t="s">
        <v>1393</v>
      </c>
      <c r="D322" s="150">
        <v>520028010</v>
      </c>
      <c r="E322" s="150" t="s">
        <v>429</v>
      </c>
      <c r="F322" s="150" t="s">
        <v>2346</v>
      </c>
      <c r="G322" s="150">
        <v>576017</v>
      </c>
      <c r="H322" s="150" t="s">
        <v>102</v>
      </c>
      <c r="I322" s="150" t="s">
        <v>73</v>
      </c>
      <c r="J322" s="150" t="s">
        <v>53</v>
      </c>
      <c r="K322" s="150" t="s">
        <v>53</v>
      </c>
      <c r="L322" s="150" t="s">
        <v>821</v>
      </c>
      <c r="M322" s="150" t="s">
        <v>311</v>
      </c>
      <c r="N322" s="150" t="s">
        <v>708</v>
      </c>
      <c r="O322" s="150" t="s">
        <v>62</v>
      </c>
      <c r="P322" s="150" t="s">
        <v>1206</v>
      </c>
      <c r="Q322" s="153">
        <v>73</v>
      </c>
      <c r="R322" s="153">
        <v>1</v>
      </c>
      <c r="S322" s="153">
        <v>100120</v>
      </c>
      <c r="T322" s="153">
        <v>0</v>
      </c>
      <c r="U322" s="153">
        <v>73.087599999999995</v>
      </c>
      <c r="V322" s="147">
        <v>9.6429085654126093E-6</v>
      </c>
      <c r="W322" s="147">
        <v>2.5409845959999998E-3</v>
      </c>
      <c r="X322" s="147">
        <v>1.9733534500000001E-4</v>
      </c>
    </row>
    <row r="323" spans="1:24" ht="13.5" thickBot="1" x14ac:dyDescent="0.25">
      <c r="A323" s="149">
        <v>7956</v>
      </c>
      <c r="B323" s="149">
        <v>12955</v>
      </c>
      <c r="C323" s="150" t="s">
        <v>1870</v>
      </c>
      <c r="D323" s="150">
        <v>520033986</v>
      </c>
      <c r="E323" s="150" t="s">
        <v>429</v>
      </c>
      <c r="F323" s="150" t="s">
        <v>2347</v>
      </c>
      <c r="G323" s="150">
        <v>585018</v>
      </c>
      <c r="H323" s="150" t="s">
        <v>102</v>
      </c>
      <c r="I323" s="150" t="s">
        <v>73</v>
      </c>
      <c r="J323" s="150" t="s">
        <v>53</v>
      </c>
      <c r="K323" s="150" t="s">
        <v>53</v>
      </c>
      <c r="L323" s="150" t="s">
        <v>821</v>
      </c>
      <c r="M323" s="150" t="s">
        <v>311</v>
      </c>
      <c r="N323" s="150" t="s">
        <v>269</v>
      </c>
      <c r="O323" s="150" t="s">
        <v>62</v>
      </c>
      <c r="P323" s="150" t="s">
        <v>1206</v>
      </c>
      <c r="Q323" s="153">
        <v>9700</v>
      </c>
      <c r="R323" s="153">
        <v>1</v>
      </c>
      <c r="S323" s="153">
        <v>3510</v>
      </c>
      <c r="T323" s="153">
        <v>0</v>
      </c>
      <c r="U323" s="153">
        <v>340.47</v>
      </c>
      <c r="V323" s="147">
        <v>4.6763286365638402E-5</v>
      </c>
      <c r="W323" s="147">
        <v>1.1836878287999999E-2</v>
      </c>
      <c r="X323" s="147">
        <v>9.1926352999999997E-4</v>
      </c>
    </row>
    <row r="324" spans="1:24" ht="13.5" thickBot="1" x14ac:dyDescent="0.25">
      <c r="A324" s="149">
        <v>7956</v>
      </c>
      <c r="B324" s="149">
        <v>12955</v>
      </c>
      <c r="C324" s="150" t="s">
        <v>2348</v>
      </c>
      <c r="D324" s="150">
        <v>520029083</v>
      </c>
      <c r="E324" s="150" t="s">
        <v>429</v>
      </c>
      <c r="F324" s="150" t="s">
        <v>2349</v>
      </c>
      <c r="G324" s="150">
        <v>593038</v>
      </c>
      <c r="H324" s="150" t="s">
        <v>102</v>
      </c>
      <c r="I324" s="150" t="s">
        <v>73</v>
      </c>
      <c r="J324" s="150" t="s">
        <v>53</v>
      </c>
      <c r="K324" s="150" t="s">
        <v>53</v>
      </c>
      <c r="L324" s="150" t="s">
        <v>821</v>
      </c>
      <c r="M324" s="150" t="s">
        <v>311</v>
      </c>
      <c r="N324" s="150" t="s">
        <v>256</v>
      </c>
      <c r="O324" s="150" t="s">
        <v>62</v>
      </c>
      <c r="P324" s="150" t="s">
        <v>1206</v>
      </c>
      <c r="Q324" s="153">
        <v>3225</v>
      </c>
      <c r="R324" s="153">
        <v>1</v>
      </c>
      <c r="S324" s="153">
        <v>15440</v>
      </c>
      <c r="T324" s="153">
        <v>0</v>
      </c>
      <c r="U324" s="153">
        <v>497.94</v>
      </c>
      <c r="V324" s="147">
        <v>3.2143912232069303E-5</v>
      </c>
      <c r="W324" s="147">
        <v>1.7311525758000001E-2</v>
      </c>
      <c r="X324" s="147">
        <v>1.344430001E-3</v>
      </c>
    </row>
    <row r="325" spans="1:24" ht="13.5" thickBot="1" x14ac:dyDescent="0.25">
      <c r="A325" s="149">
        <v>7956</v>
      </c>
      <c r="B325" s="149">
        <v>12955</v>
      </c>
      <c r="C325" s="150" t="s">
        <v>1210</v>
      </c>
      <c r="D325" s="150">
        <v>520018078</v>
      </c>
      <c r="E325" s="150" t="s">
        <v>429</v>
      </c>
      <c r="F325" s="150" t="s">
        <v>2350</v>
      </c>
      <c r="G325" s="150">
        <v>604611</v>
      </c>
      <c r="H325" s="150" t="s">
        <v>102</v>
      </c>
      <c r="I325" s="150" t="s">
        <v>73</v>
      </c>
      <c r="J325" s="150" t="s">
        <v>53</v>
      </c>
      <c r="K325" s="150" t="s">
        <v>53</v>
      </c>
      <c r="L325" s="150" t="s">
        <v>821</v>
      </c>
      <c r="M325" s="150" t="s">
        <v>311</v>
      </c>
      <c r="N325" s="150" t="s">
        <v>256</v>
      </c>
      <c r="O325" s="150" t="s">
        <v>62</v>
      </c>
      <c r="P325" s="150" t="s">
        <v>1206</v>
      </c>
      <c r="Q325" s="153">
        <v>85200</v>
      </c>
      <c r="R325" s="153">
        <v>1</v>
      </c>
      <c r="S325" s="153">
        <v>3100</v>
      </c>
      <c r="T325" s="153">
        <v>20.423089999999998</v>
      </c>
      <c r="U325" s="153">
        <v>2661.62309</v>
      </c>
      <c r="V325" s="147">
        <v>5.5947505920861497E-5</v>
      </c>
      <c r="W325" s="147">
        <v>9.253475656E-2</v>
      </c>
      <c r="X325" s="147">
        <v>7.1863395860000002E-3</v>
      </c>
    </row>
    <row r="326" spans="1:24" ht="13.5" thickBot="1" x14ac:dyDescent="0.25">
      <c r="A326" s="149">
        <v>7956</v>
      </c>
      <c r="B326" s="149">
        <v>12955</v>
      </c>
      <c r="C326" s="150" t="s">
        <v>2352</v>
      </c>
      <c r="D326" s="150">
        <v>520013954</v>
      </c>
      <c r="E326" s="150" t="s">
        <v>429</v>
      </c>
      <c r="F326" s="150" t="s">
        <v>2353</v>
      </c>
      <c r="G326" s="150">
        <v>629014</v>
      </c>
      <c r="H326" s="150" t="s">
        <v>102</v>
      </c>
      <c r="I326" s="150" t="s">
        <v>73</v>
      </c>
      <c r="J326" s="150" t="s">
        <v>53</v>
      </c>
      <c r="K326" s="150" t="s">
        <v>53</v>
      </c>
      <c r="L326" s="150" t="s">
        <v>821</v>
      </c>
      <c r="M326" s="150" t="s">
        <v>311</v>
      </c>
      <c r="N326" s="150" t="s">
        <v>85</v>
      </c>
      <c r="O326" s="150" t="s">
        <v>62</v>
      </c>
      <c r="P326" s="150" t="s">
        <v>1206</v>
      </c>
      <c r="Q326" s="153">
        <v>12040</v>
      </c>
      <c r="R326" s="153">
        <v>1</v>
      </c>
      <c r="S326" s="153">
        <v>5173</v>
      </c>
      <c r="T326" s="153">
        <v>0</v>
      </c>
      <c r="U326" s="153">
        <v>622.82920000000001</v>
      </c>
      <c r="V326" s="147">
        <v>1.07404831934824E-5</v>
      </c>
      <c r="W326" s="147">
        <v>2.1653459731E-2</v>
      </c>
      <c r="X326" s="147">
        <v>1.681628834E-3</v>
      </c>
    </row>
    <row r="327" spans="1:24" ht="13.5" thickBot="1" x14ac:dyDescent="0.25">
      <c r="A327" s="149">
        <v>7956</v>
      </c>
      <c r="B327" s="149">
        <v>12955</v>
      </c>
      <c r="C327" s="150" t="s">
        <v>1204</v>
      </c>
      <c r="D327" s="150">
        <v>520000118</v>
      </c>
      <c r="E327" s="150" t="s">
        <v>429</v>
      </c>
      <c r="F327" s="150" t="s">
        <v>2354</v>
      </c>
      <c r="G327" s="150">
        <v>662577</v>
      </c>
      <c r="H327" s="150" t="s">
        <v>102</v>
      </c>
      <c r="I327" s="150" t="s">
        <v>73</v>
      </c>
      <c r="J327" s="150" t="s">
        <v>53</v>
      </c>
      <c r="K327" s="150" t="s">
        <v>53</v>
      </c>
      <c r="L327" s="150" t="s">
        <v>821</v>
      </c>
      <c r="M327" s="150" t="s">
        <v>311</v>
      </c>
      <c r="N327" s="150" t="s">
        <v>256</v>
      </c>
      <c r="O327" s="150" t="s">
        <v>62</v>
      </c>
      <c r="P327" s="150" t="s">
        <v>1206</v>
      </c>
      <c r="Q327" s="153">
        <v>77090</v>
      </c>
      <c r="R327" s="153">
        <v>1</v>
      </c>
      <c r="S327" s="153">
        <v>3500</v>
      </c>
      <c r="T327" s="153">
        <v>20.29167</v>
      </c>
      <c r="U327" s="153">
        <v>2718.4416700000002</v>
      </c>
      <c r="V327" s="147">
        <v>5.7646780400132601E-5</v>
      </c>
      <c r="W327" s="147">
        <v>9.4510127710999994E-2</v>
      </c>
      <c r="X327" s="147">
        <v>7.3397488389999998E-3</v>
      </c>
    </row>
    <row r="328" spans="1:24" ht="13.5" thickBot="1" x14ac:dyDescent="0.25">
      <c r="A328" s="149">
        <v>7956</v>
      </c>
      <c r="B328" s="149">
        <v>12955</v>
      </c>
      <c r="C328" s="150" t="s">
        <v>2355</v>
      </c>
      <c r="D328" s="150">
        <v>520007030</v>
      </c>
      <c r="E328" s="150" t="s">
        <v>429</v>
      </c>
      <c r="F328" s="150" t="s">
        <v>2356</v>
      </c>
      <c r="G328" s="150">
        <v>691212</v>
      </c>
      <c r="H328" s="150" t="s">
        <v>102</v>
      </c>
      <c r="I328" s="150" t="s">
        <v>73</v>
      </c>
      <c r="J328" s="150" t="s">
        <v>53</v>
      </c>
      <c r="K328" s="150" t="s">
        <v>53</v>
      </c>
      <c r="L328" s="150" t="s">
        <v>821</v>
      </c>
      <c r="M328" s="150" t="s">
        <v>311</v>
      </c>
      <c r="N328" s="150" t="s">
        <v>256</v>
      </c>
      <c r="O328" s="150" t="s">
        <v>62</v>
      </c>
      <c r="P328" s="150" t="s">
        <v>1206</v>
      </c>
      <c r="Q328" s="153">
        <v>62990</v>
      </c>
      <c r="R328" s="153">
        <v>1</v>
      </c>
      <c r="S328" s="153">
        <v>1946</v>
      </c>
      <c r="T328" s="153">
        <v>9.3592999999999993</v>
      </c>
      <c r="U328" s="153">
        <v>1235.1447000000001</v>
      </c>
      <c r="V328" s="147">
        <v>5.0921119602098898E-5</v>
      </c>
      <c r="W328" s="147">
        <v>4.2941397133999998E-2</v>
      </c>
      <c r="X328" s="147">
        <v>3.3348708479999998E-3</v>
      </c>
    </row>
    <row r="329" spans="1:24" ht="13.5" thickBot="1" x14ac:dyDescent="0.25">
      <c r="A329" s="149">
        <v>7956</v>
      </c>
      <c r="B329" s="149">
        <v>12955</v>
      </c>
      <c r="C329" s="150" t="s">
        <v>2357</v>
      </c>
      <c r="D329" s="150">
        <v>520000522</v>
      </c>
      <c r="E329" s="150" t="s">
        <v>429</v>
      </c>
      <c r="F329" s="150" t="s">
        <v>2358</v>
      </c>
      <c r="G329" s="150">
        <v>695437</v>
      </c>
      <c r="H329" s="150" t="s">
        <v>102</v>
      </c>
      <c r="I329" s="150" t="s">
        <v>73</v>
      </c>
      <c r="J329" s="150" t="s">
        <v>53</v>
      </c>
      <c r="K329" s="150" t="s">
        <v>53</v>
      </c>
      <c r="L329" s="150" t="s">
        <v>821</v>
      </c>
      <c r="M329" s="150" t="s">
        <v>311</v>
      </c>
      <c r="N329" s="150" t="s">
        <v>256</v>
      </c>
      <c r="O329" s="150" t="s">
        <v>62</v>
      </c>
      <c r="P329" s="150" t="s">
        <v>1206</v>
      </c>
      <c r="Q329" s="153">
        <v>5993</v>
      </c>
      <c r="R329" s="153">
        <v>1</v>
      </c>
      <c r="S329" s="153">
        <v>14000</v>
      </c>
      <c r="T329" s="153">
        <v>0</v>
      </c>
      <c r="U329" s="153">
        <v>839.02</v>
      </c>
      <c r="V329" s="147">
        <v>2.32127332233815E-5</v>
      </c>
      <c r="W329" s="147">
        <v>2.9169611482E-2</v>
      </c>
      <c r="X329" s="147">
        <v>2.2653405209999999E-3</v>
      </c>
    </row>
    <row r="330" spans="1:24" ht="13.5" thickBot="1" x14ac:dyDescent="0.25">
      <c r="A330" s="149">
        <v>7956</v>
      </c>
      <c r="B330" s="149">
        <v>12955</v>
      </c>
      <c r="C330" s="150" t="s">
        <v>1905</v>
      </c>
      <c r="D330" s="150">
        <v>520025990</v>
      </c>
      <c r="E330" s="150" t="s">
        <v>429</v>
      </c>
      <c r="F330" s="150" t="s">
        <v>2359</v>
      </c>
      <c r="G330" s="150">
        <v>715011</v>
      </c>
      <c r="H330" s="150" t="s">
        <v>102</v>
      </c>
      <c r="I330" s="150" t="s">
        <v>73</v>
      </c>
      <c r="J330" s="150" t="s">
        <v>53</v>
      </c>
      <c r="K330" s="150" t="s">
        <v>53</v>
      </c>
      <c r="L330" s="150" t="s">
        <v>821</v>
      </c>
      <c r="M330" s="150" t="s">
        <v>311</v>
      </c>
      <c r="N330" s="150" t="s">
        <v>140</v>
      </c>
      <c r="O330" s="150" t="s">
        <v>62</v>
      </c>
      <c r="P330" s="150" t="s">
        <v>1206</v>
      </c>
      <c r="Q330" s="153">
        <v>8159</v>
      </c>
      <c r="R330" s="153">
        <v>1</v>
      </c>
      <c r="S330" s="153">
        <v>1899</v>
      </c>
      <c r="T330" s="153">
        <v>0</v>
      </c>
      <c r="U330" s="153">
        <v>154.93941000000001</v>
      </c>
      <c r="V330" s="147">
        <v>3.8671564135800902E-5</v>
      </c>
      <c r="W330" s="147">
        <v>5.3866682470000002E-3</v>
      </c>
      <c r="X330" s="147">
        <v>4.1833391800000003E-4</v>
      </c>
    </row>
    <row r="331" spans="1:24" ht="13.5" thickBot="1" x14ac:dyDescent="0.25">
      <c r="A331" s="149">
        <v>7956</v>
      </c>
      <c r="B331" s="149">
        <v>12955</v>
      </c>
      <c r="C331" s="150" t="s">
        <v>1909</v>
      </c>
      <c r="D331" s="150">
        <v>520041146</v>
      </c>
      <c r="E331" s="150" t="s">
        <v>429</v>
      </c>
      <c r="F331" s="150" t="s">
        <v>2360</v>
      </c>
      <c r="G331" s="150">
        <v>720011</v>
      </c>
      <c r="H331" s="150" t="s">
        <v>102</v>
      </c>
      <c r="I331" s="150" t="s">
        <v>73</v>
      </c>
      <c r="J331" s="150" t="s">
        <v>53</v>
      </c>
      <c r="K331" s="150" t="s">
        <v>53</v>
      </c>
      <c r="L331" s="150" t="s">
        <v>821</v>
      </c>
      <c r="M331" s="150" t="s">
        <v>311</v>
      </c>
      <c r="N331" s="150" t="s">
        <v>647</v>
      </c>
      <c r="O331" s="150" t="s">
        <v>62</v>
      </c>
      <c r="P331" s="150" t="s">
        <v>1206</v>
      </c>
      <c r="Q331" s="153">
        <v>240</v>
      </c>
      <c r="R331" s="153">
        <v>1</v>
      </c>
      <c r="S331" s="153">
        <v>6299</v>
      </c>
      <c r="T331" s="153">
        <v>0</v>
      </c>
      <c r="U331" s="153">
        <v>15.117599999999999</v>
      </c>
      <c r="V331" s="147">
        <v>2.0340486178300601E-6</v>
      </c>
      <c r="W331" s="147">
        <v>5.2558284400000001E-4</v>
      </c>
      <c r="X331" s="147">
        <v>4.0817277150874698E-5</v>
      </c>
    </row>
    <row r="332" spans="1:24" ht="13.5" thickBot="1" x14ac:dyDescent="0.25">
      <c r="A332" s="149">
        <v>7956</v>
      </c>
      <c r="B332" s="149">
        <v>12955</v>
      </c>
      <c r="C332" s="150" t="s">
        <v>1916</v>
      </c>
      <c r="D332" s="150">
        <v>520003781</v>
      </c>
      <c r="E332" s="150" t="s">
        <v>429</v>
      </c>
      <c r="F332" s="150" t="s">
        <v>2361</v>
      </c>
      <c r="G332" s="150">
        <v>746016</v>
      </c>
      <c r="H332" s="150" t="s">
        <v>102</v>
      </c>
      <c r="I332" s="150" t="s">
        <v>73</v>
      </c>
      <c r="J332" s="150" t="s">
        <v>53</v>
      </c>
      <c r="K332" s="150" t="s">
        <v>53</v>
      </c>
      <c r="L332" s="150" t="s">
        <v>821</v>
      </c>
      <c r="M332" s="150" t="s">
        <v>311</v>
      </c>
      <c r="N332" s="150" t="s">
        <v>261</v>
      </c>
      <c r="O332" s="150" t="s">
        <v>62</v>
      </c>
      <c r="P332" s="150" t="s">
        <v>1206</v>
      </c>
      <c r="Q332" s="153">
        <v>2205</v>
      </c>
      <c r="R332" s="153">
        <v>1</v>
      </c>
      <c r="S332" s="153">
        <v>6910</v>
      </c>
      <c r="T332" s="153">
        <v>0</v>
      </c>
      <c r="U332" s="153">
        <v>152.3655</v>
      </c>
      <c r="V332" s="147">
        <v>1.8916714809205401E-5</v>
      </c>
      <c r="W332" s="147">
        <v>5.2971829490000002E-3</v>
      </c>
      <c r="X332" s="147">
        <v>4.1138440200000001E-4</v>
      </c>
    </row>
    <row r="333" spans="1:24" ht="13.5" thickBot="1" x14ac:dyDescent="0.25">
      <c r="A333" s="149">
        <v>7956</v>
      </c>
      <c r="B333" s="149">
        <v>12955</v>
      </c>
      <c r="C333" s="150" t="s">
        <v>2362</v>
      </c>
      <c r="D333" s="150">
        <v>520029026</v>
      </c>
      <c r="E333" s="150" t="s">
        <v>429</v>
      </c>
      <c r="F333" s="150" t="s">
        <v>2363</v>
      </c>
      <c r="G333" s="150">
        <v>763011</v>
      </c>
      <c r="H333" s="150" t="s">
        <v>102</v>
      </c>
      <c r="I333" s="150" t="s">
        <v>73</v>
      </c>
      <c r="J333" s="150" t="s">
        <v>53</v>
      </c>
      <c r="K333" s="150" t="s">
        <v>53</v>
      </c>
      <c r="L333" s="150" t="s">
        <v>821</v>
      </c>
      <c r="M333" s="150" t="s">
        <v>311</v>
      </c>
      <c r="N333" s="150" t="s">
        <v>256</v>
      </c>
      <c r="O333" s="150" t="s">
        <v>62</v>
      </c>
      <c r="P333" s="150" t="s">
        <v>1206</v>
      </c>
      <c r="Q333" s="153">
        <v>300</v>
      </c>
      <c r="R333" s="153">
        <v>1</v>
      </c>
      <c r="S333" s="153">
        <v>16750</v>
      </c>
      <c r="T333" s="153">
        <v>0</v>
      </c>
      <c r="U333" s="153">
        <v>50.25</v>
      </c>
      <c r="V333" s="147">
        <v>8.4619932394315304E-6</v>
      </c>
      <c r="W333" s="147">
        <v>1.7470060029999999E-3</v>
      </c>
      <c r="X333" s="147">
        <v>1.3567419200000001E-4</v>
      </c>
    </row>
    <row r="334" spans="1:24" ht="13.5" thickBot="1" x14ac:dyDescent="0.25">
      <c r="A334" s="149">
        <v>7956</v>
      </c>
      <c r="B334" s="149">
        <v>12955</v>
      </c>
      <c r="C334" s="150" t="s">
        <v>1927</v>
      </c>
      <c r="D334" s="150">
        <v>520017450</v>
      </c>
      <c r="E334" s="150" t="s">
        <v>429</v>
      </c>
      <c r="F334" s="150" t="s">
        <v>2364</v>
      </c>
      <c r="G334" s="150">
        <v>767012</v>
      </c>
      <c r="H334" s="150" t="s">
        <v>102</v>
      </c>
      <c r="I334" s="150" t="s">
        <v>73</v>
      </c>
      <c r="J334" s="150" t="s">
        <v>53</v>
      </c>
      <c r="K334" s="150" t="s">
        <v>53</v>
      </c>
      <c r="L334" s="150" t="s">
        <v>821</v>
      </c>
      <c r="M334" s="150" t="s">
        <v>311</v>
      </c>
      <c r="N334" s="150" t="s">
        <v>269</v>
      </c>
      <c r="O334" s="150" t="s">
        <v>62</v>
      </c>
      <c r="P334" s="150" t="s">
        <v>1206</v>
      </c>
      <c r="Q334" s="153">
        <v>16610</v>
      </c>
      <c r="R334" s="153">
        <v>1</v>
      </c>
      <c r="S334" s="153">
        <v>3810</v>
      </c>
      <c r="T334" s="153">
        <v>0</v>
      </c>
      <c r="U334" s="153">
        <v>632.84100000000001</v>
      </c>
      <c r="V334" s="147">
        <v>6.5546951624771197E-5</v>
      </c>
      <c r="W334" s="147">
        <v>2.2001532859999999E-2</v>
      </c>
      <c r="X334" s="147">
        <v>1.7086605339999999E-3</v>
      </c>
    </row>
    <row r="335" spans="1:24" ht="13.5" thickBot="1" x14ac:dyDescent="0.25">
      <c r="A335" s="149">
        <v>7956</v>
      </c>
      <c r="B335" s="149">
        <v>12955</v>
      </c>
      <c r="C335" s="150" t="s">
        <v>1933</v>
      </c>
      <c r="D335" s="150">
        <v>520022732</v>
      </c>
      <c r="E335" s="150" t="s">
        <v>429</v>
      </c>
      <c r="F335" s="150" t="s">
        <v>2365</v>
      </c>
      <c r="G335" s="150">
        <v>777037</v>
      </c>
      <c r="H335" s="150" t="s">
        <v>102</v>
      </c>
      <c r="I335" s="150" t="s">
        <v>73</v>
      </c>
      <c r="J335" s="150" t="s">
        <v>53</v>
      </c>
      <c r="K335" s="150" t="s">
        <v>53</v>
      </c>
      <c r="L335" s="150" t="s">
        <v>821</v>
      </c>
      <c r="M335" s="150" t="s">
        <v>311</v>
      </c>
      <c r="N335" s="150" t="s">
        <v>650</v>
      </c>
      <c r="O335" s="150" t="s">
        <v>62</v>
      </c>
      <c r="P335" s="150" t="s">
        <v>1206</v>
      </c>
      <c r="Q335" s="153">
        <v>2102</v>
      </c>
      <c r="R335" s="153">
        <v>1</v>
      </c>
      <c r="S335" s="153">
        <v>2585</v>
      </c>
      <c r="T335" s="153">
        <v>0</v>
      </c>
      <c r="U335" s="153">
        <v>54.3367</v>
      </c>
      <c r="V335" s="147">
        <v>7.9115014479816598E-6</v>
      </c>
      <c r="W335" s="147">
        <v>1.8890853949999999E-3</v>
      </c>
      <c r="X335" s="147">
        <v>1.4670821700000001E-4</v>
      </c>
    </row>
    <row r="336" spans="1:24" ht="13.5" thickBot="1" x14ac:dyDescent="0.25">
      <c r="A336" s="149">
        <v>7956</v>
      </c>
      <c r="B336" s="149">
        <v>12955</v>
      </c>
      <c r="C336" s="150" t="s">
        <v>2366</v>
      </c>
      <c r="D336" s="150">
        <v>520032442</v>
      </c>
      <c r="E336" s="150" t="s">
        <v>429</v>
      </c>
      <c r="F336" s="150" t="s">
        <v>2367</v>
      </c>
      <c r="G336" s="150">
        <v>797035</v>
      </c>
      <c r="H336" s="150" t="s">
        <v>102</v>
      </c>
      <c r="I336" s="150" t="s">
        <v>73</v>
      </c>
      <c r="J336" s="150" t="s">
        <v>53</v>
      </c>
      <c r="K336" s="150" t="s">
        <v>53</v>
      </c>
      <c r="L336" s="150" t="s">
        <v>821</v>
      </c>
      <c r="M336" s="150" t="s">
        <v>311</v>
      </c>
      <c r="N336" s="150" t="s">
        <v>263</v>
      </c>
      <c r="O336" s="150" t="s">
        <v>62</v>
      </c>
      <c r="P336" s="150" t="s">
        <v>1206</v>
      </c>
      <c r="Q336" s="153">
        <v>300</v>
      </c>
      <c r="R336" s="153">
        <v>1</v>
      </c>
      <c r="S336" s="153">
        <v>19060</v>
      </c>
      <c r="T336" s="153">
        <v>0</v>
      </c>
      <c r="U336" s="153">
        <v>57.18</v>
      </c>
      <c r="V336" s="147">
        <v>1.3385082999999999E-4</v>
      </c>
      <c r="W336" s="147">
        <v>1.9879363829999998E-3</v>
      </c>
      <c r="X336" s="147">
        <v>1.5438508099999999E-4</v>
      </c>
    </row>
    <row r="337" spans="1:24" ht="13.5" thickBot="1" x14ac:dyDescent="0.25">
      <c r="A337" s="149">
        <v>7956</v>
      </c>
      <c r="B337" s="149">
        <v>12955</v>
      </c>
      <c r="C337" s="150" t="s">
        <v>2368</v>
      </c>
      <c r="D337" s="150">
        <v>520032988</v>
      </c>
      <c r="E337" s="150" t="s">
        <v>429</v>
      </c>
      <c r="F337" s="150" t="s">
        <v>2369</v>
      </c>
      <c r="G337" s="150">
        <v>813014</v>
      </c>
      <c r="H337" s="150" t="s">
        <v>102</v>
      </c>
      <c r="I337" s="150" t="s">
        <v>73</v>
      </c>
      <c r="J337" s="150" t="s">
        <v>53</v>
      </c>
      <c r="K337" s="150" t="s">
        <v>53</v>
      </c>
      <c r="L337" s="150" t="s">
        <v>821</v>
      </c>
      <c r="M337" s="150" t="s">
        <v>311</v>
      </c>
      <c r="N337" s="150" t="s">
        <v>265</v>
      </c>
      <c r="O337" s="150" t="s">
        <v>62</v>
      </c>
      <c r="P337" s="150" t="s">
        <v>1206</v>
      </c>
      <c r="Q337" s="153">
        <v>352</v>
      </c>
      <c r="R337" s="153">
        <v>1</v>
      </c>
      <c r="S337" s="153">
        <v>30640</v>
      </c>
      <c r="T337" s="153">
        <v>2.024</v>
      </c>
      <c r="U337" s="153">
        <v>109.8768</v>
      </c>
      <c r="V337" s="147">
        <v>2.8645833333333299E-5</v>
      </c>
      <c r="W337" s="147">
        <v>3.8200085420000002E-3</v>
      </c>
      <c r="X337" s="147">
        <v>2.96665594E-4</v>
      </c>
    </row>
    <row r="338" spans="1:24" ht="13.5" thickBot="1" x14ac:dyDescent="0.25">
      <c r="A338" s="149">
        <v>7956</v>
      </c>
      <c r="B338" s="149">
        <v>12955</v>
      </c>
      <c r="C338" s="150" t="s">
        <v>2370</v>
      </c>
      <c r="D338" s="150">
        <v>520033291</v>
      </c>
      <c r="E338" s="150" t="s">
        <v>429</v>
      </c>
      <c r="F338" s="150" t="s">
        <v>2371</v>
      </c>
      <c r="G338" s="150">
        <v>829010</v>
      </c>
      <c r="H338" s="150" t="s">
        <v>102</v>
      </c>
      <c r="I338" s="150" t="s">
        <v>73</v>
      </c>
      <c r="J338" s="150" t="s">
        <v>53</v>
      </c>
      <c r="K338" s="150" t="s">
        <v>53</v>
      </c>
      <c r="L338" s="150" t="s">
        <v>821</v>
      </c>
      <c r="M338" s="150" t="s">
        <v>311</v>
      </c>
      <c r="N338" s="150" t="s">
        <v>75</v>
      </c>
      <c r="O338" s="150" t="s">
        <v>62</v>
      </c>
      <c r="P338" s="150" t="s">
        <v>1206</v>
      </c>
      <c r="Q338" s="153">
        <v>3200</v>
      </c>
      <c r="R338" s="153">
        <v>1</v>
      </c>
      <c r="S338" s="153">
        <v>2243</v>
      </c>
      <c r="T338" s="153">
        <v>0</v>
      </c>
      <c r="U338" s="153">
        <v>71.775999999999996</v>
      </c>
      <c r="V338" s="147">
        <v>3.2997869090420598E-5</v>
      </c>
      <c r="W338" s="147">
        <v>2.495385132E-3</v>
      </c>
      <c r="X338" s="147">
        <v>1.9379404599999999E-4</v>
      </c>
    </row>
    <row r="339" spans="1:24" ht="13.5" thickBot="1" x14ac:dyDescent="0.25">
      <c r="A339" s="149">
        <v>7956</v>
      </c>
      <c r="B339" s="149">
        <v>12955</v>
      </c>
      <c r="C339" s="150" t="s">
        <v>1735</v>
      </c>
      <c r="D339" s="150">
        <v>520042763</v>
      </c>
      <c r="E339" s="150" t="s">
        <v>429</v>
      </c>
      <c r="F339" s="150" t="s">
        <v>2372</v>
      </c>
      <c r="G339" s="150">
        <v>1081074</v>
      </c>
      <c r="H339" s="150" t="s">
        <v>102</v>
      </c>
      <c r="I339" s="150" t="s">
        <v>73</v>
      </c>
      <c r="J339" s="150" t="s">
        <v>53</v>
      </c>
      <c r="K339" s="150" t="s">
        <v>53</v>
      </c>
      <c r="L339" s="150" t="s">
        <v>821</v>
      </c>
      <c r="M339" s="150" t="s">
        <v>311</v>
      </c>
      <c r="N339" s="150" t="s">
        <v>259</v>
      </c>
      <c r="O339" s="150" t="s">
        <v>62</v>
      </c>
      <c r="P339" s="150" t="s">
        <v>1206</v>
      </c>
      <c r="Q339" s="153">
        <v>5641</v>
      </c>
      <c r="R339" s="153">
        <v>1</v>
      </c>
      <c r="S339" s="153">
        <v>8312</v>
      </c>
      <c r="T339" s="153">
        <v>0</v>
      </c>
      <c r="U339" s="153">
        <v>468.87992000000003</v>
      </c>
      <c r="V339" s="147">
        <v>3.26482695E-4</v>
      </c>
      <c r="W339" s="147">
        <v>1.6301214628999999E-2</v>
      </c>
      <c r="X339" s="147">
        <v>1.265968251E-3</v>
      </c>
    </row>
    <row r="340" spans="1:24" ht="13.5" thickBot="1" x14ac:dyDescent="0.25">
      <c r="A340" s="149">
        <v>7956</v>
      </c>
      <c r="B340" s="149">
        <v>12955</v>
      </c>
      <c r="C340" s="150" t="s">
        <v>1367</v>
      </c>
      <c r="D340" s="150">
        <v>520043027</v>
      </c>
      <c r="E340" s="150" t="s">
        <v>429</v>
      </c>
      <c r="F340" s="150" t="s">
        <v>2373</v>
      </c>
      <c r="G340" s="150">
        <v>1081124</v>
      </c>
      <c r="H340" s="150" t="s">
        <v>102</v>
      </c>
      <c r="I340" s="150" t="s">
        <v>73</v>
      </c>
      <c r="J340" s="150" t="s">
        <v>53</v>
      </c>
      <c r="K340" s="150" t="s">
        <v>53</v>
      </c>
      <c r="L340" s="150" t="s">
        <v>821</v>
      </c>
      <c r="M340" s="150" t="s">
        <v>311</v>
      </c>
      <c r="N340" s="150" t="s">
        <v>654</v>
      </c>
      <c r="O340" s="150" t="s">
        <v>62</v>
      </c>
      <c r="P340" s="150" t="s">
        <v>1206</v>
      </c>
      <c r="Q340" s="153">
        <v>700</v>
      </c>
      <c r="R340" s="153">
        <v>1</v>
      </c>
      <c r="S340" s="153">
        <v>77500</v>
      </c>
      <c r="T340" s="153">
        <v>0</v>
      </c>
      <c r="U340" s="153">
        <v>542.5</v>
      </c>
      <c r="V340" s="147">
        <v>1.5739588065749701E-5</v>
      </c>
      <c r="W340" s="147">
        <v>1.8860711578999999E-2</v>
      </c>
      <c r="X340" s="147">
        <v>1.464741285E-3</v>
      </c>
    </row>
    <row r="341" spans="1:24" ht="13.5" thickBot="1" x14ac:dyDescent="0.25">
      <c r="A341" s="149">
        <v>7956</v>
      </c>
      <c r="B341" s="149">
        <v>12955</v>
      </c>
      <c r="C341" s="150" t="s">
        <v>2374</v>
      </c>
      <c r="D341" s="150">
        <v>520043480</v>
      </c>
      <c r="E341" s="150" t="s">
        <v>429</v>
      </c>
      <c r="F341" s="150" t="s">
        <v>2375</v>
      </c>
      <c r="G341" s="150">
        <v>1081561</v>
      </c>
      <c r="H341" s="150" t="s">
        <v>102</v>
      </c>
      <c r="I341" s="150" t="s">
        <v>73</v>
      </c>
      <c r="J341" s="150" t="s">
        <v>53</v>
      </c>
      <c r="K341" s="150" t="s">
        <v>53</v>
      </c>
      <c r="L341" s="150" t="s">
        <v>821</v>
      </c>
      <c r="M341" s="150" t="s">
        <v>311</v>
      </c>
      <c r="N341" s="150" t="s">
        <v>263</v>
      </c>
      <c r="O341" s="150" t="s">
        <v>62</v>
      </c>
      <c r="P341" s="150" t="s">
        <v>1206</v>
      </c>
      <c r="Q341" s="153">
        <v>1800</v>
      </c>
      <c r="R341" s="153">
        <v>1</v>
      </c>
      <c r="S341" s="153">
        <v>14790</v>
      </c>
      <c r="T341" s="153">
        <v>0</v>
      </c>
      <c r="U341" s="153">
        <v>266.22000000000003</v>
      </c>
      <c r="V341" s="147">
        <v>2.0171565799999999E-4</v>
      </c>
      <c r="W341" s="147">
        <v>9.2554813570000002E-3</v>
      </c>
      <c r="X341" s="147">
        <v>7.1878972299999999E-4</v>
      </c>
    </row>
    <row r="342" spans="1:24" ht="13.5" thickBot="1" x14ac:dyDescent="0.25">
      <c r="A342" s="149">
        <v>7956</v>
      </c>
      <c r="B342" s="149">
        <v>12955</v>
      </c>
      <c r="C342" s="150" t="s">
        <v>1332</v>
      </c>
      <c r="D342" s="150">
        <v>520036104</v>
      </c>
      <c r="E342" s="150" t="s">
        <v>429</v>
      </c>
      <c r="F342" s="150" t="s">
        <v>2377</v>
      </c>
      <c r="G342" s="150">
        <v>1081942</v>
      </c>
      <c r="H342" s="150" t="s">
        <v>102</v>
      </c>
      <c r="I342" s="150" t="s">
        <v>73</v>
      </c>
      <c r="J342" s="150" t="s">
        <v>53</v>
      </c>
      <c r="K342" s="150" t="s">
        <v>53</v>
      </c>
      <c r="L342" s="150" t="s">
        <v>821</v>
      </c>
      <c r="M342" s="150" t="s">
        <v>311</v>
      </c>
      <c r="N342" s="150" t="s">
        <v>140</v>
      </c>
      <c r="O342" s="150" t="s">
        <v>62</v>
      </c>
      <c r="P342" s="150" t="s">
        <v>1206</v>
      </c>
      <c r="Q342" s="153">
        <v>33300</v>
      </c>
      <c r="R342" s="153">
        <v>1</v>
      </c>
      <c r="S342" s="153">
        <v>913.8</v>
      </c>
      <c r="T342" s="153">
        <v>0</v>
      </c>
      <c r="U342" s="153">
        <v>304.29539999999997</v>
      </c>
      <c r="V342" s="147">
        <v>6.0816130000997802E-5</v>
      </c>
      <c r="W342" s="147">
        <v>1.0579221703E-2</v>
      </c>
      <c r="X342" s="147">
        <v>8.2159269099999995E-4</v>
      </c>
    </row>
    <row r="343" spans="1:24" ht="13.5" thickBot="1" x14ac:dyDescent="0.25">
      <c r="A343" s="149">
        <v>7956</v>
      </c>
      <c r="B343" s="149">
        <v>12955</v>
      </c>
      <c r="C343" s="150" t="s">
        <v>2378</v>
      </c>
      <c r="D343" s="150">
        <v>520041997</v>
      </c>
      <c r="E343" s="150" t="s">
        <v>429</v>
      </c>
      <c r="F343" s="150" t="s">
        <v>2379</v>
      </c>
      <c r="G343" s="150">
        <v>1082379</v>
      </c>
      <c r="H343" s="150" t="s">
        <v>102</v>
      </c>
      <c r="I343" s="150" t="s">
        <v>73</v>
      </c>
      <c r="J343" s="150" t="s">
        <v>53</v>
      </c>
      <c r="K343" s="150" t="s">
        <v>53</v>
      </c>
      <c r="L343" s="150" t="s">
        <v>821</v>
      </c>
      <c r="M343" s="150" t="s">
        <v>311</v>
      </c>
      <c r="N343" s="150" t="s">
        <v>254</v>
      </c>
      <c r="O343" s="150" t="s">
        <v>62</v>
      </c>
      <c r="P343" s="150" t="s">
        <v>1206</v>
      </c>
      <c r="Q343" s="153">
        <v>2155</v>
      </c>
      <c r="R343" s="153">
        <v>1</v>
      </c>
      <c r="S343" s="153">
        <v>12310</v>
      </c>
      <c r="T343" s="153">
        <v>0</v>
      </c>
      <c r="U343" s="153">
        <v>265.28050000000002</v>
      </c>
      <c r="V343" s="147">
        <v>1.9445114220600901E-5</v>
      </c>
      <c r="W343" s="147">
        <v>9.2228184289999994E-3</v>
      </c>
      <c r="X343" s="147">
        <v>7.16253088E-4</v>
      </c>
    </row>
    <row r="344" spans="1:24" ht="13.5" thickBot="1" x14ac:dyDescent="0.25">
      <c r="A344" s="149">
        <v>7956</v>
      </c>
      <c r="B344" s="149">
        <v>12955</v>
      </c>
      <c r="C344" s="150" t="s">
        <v>2380</v>
      </c>
      <c r="D344" s="150">
        <v>520044231</v>
      </c>
      <c r="E344" s="150" t="s">
        <v>429</v>
      </c>
      <c r="F344" s="150" t="s">
        <v>2381</v>
      </c>
      <c r="G344" s="150">
        <v>1083377</v>
      </c>
      <c r="H344" s="150" t="s">
        <v>102</v>
      </c>
      <c r="I344" s="150" t="s">
        <v>73</v>
      </c>
      <c r="J344" s="150" t="s">
        <v>53</v>
      </c>
      <c r="K344" s="150" t="s">
        <v>53</v>
      </c>
      <c r="L344" s="150" t="s">
        <v>821</v>
      </c>
      <c r="M344" s="150" t="s">
        <v>311</v>
      </c>
      <c r="N344" s="150" t="s">
        <v>253</v>
      </c>
      <c r="O344" s="150" t="s">
        <v>62</v>
      </c>
      <c r="P344" s="150" t="s">
        <v>1206</v>
      </c>
      <c r="Q344" s="153">
        <v>10814</v>
      </c>
      <c r="R344" s="153">
        <v>1</v>
      </c>
      <c r="S344" s="153">
        <v>740</v>
      </c>
      <c r="T344" s="153">
        <v>0</v>
      </c>
      <c r="U344" s="153">
        <v>80.023600000000002</v>
      </c>
      <c r="V344" s="147">
        <v>5.10392413E-4</v>
      </c>
      <c r="W344" s="147">
        <v>2.7821235739999999E-3</v>
      </c>
      <c r="X344" s="147">
        <v>2.1606243399999999E-4</v>
      </c>
    </row>
    <row r="345" spans="1:24" ht="13.5" thickBot="1" x14ac:dyDescent="0.25">
      <c r="A345" s="149">
        <v>7956</v>
      </c>
      <c r="B345" s="149">
        <v>12955</v>
      </c>
      <c r="C345" s="150" t="s">
        <v>1352</v>
      </c>
      <c r="D345" s="150">
        <v>520044314</v>
      </c>
      <c r="E345" s="150" t="s">
        <v>429</v>
      </c>
      <c r="F345" s="150" t="s">
        <v>2382</v>
      </c>
      <c r="G345" s="150">
        <v>1083484</v>
      </c>
      <c r="H345" s="150" t="s">
        <v>102</v>
      </c>
      <c r="I345" s="150" t="s">
        <v>73</v>
      </c>
      <c r="J345" s="150" t="s">
        <v>53</v>
      </c>
      <c r="K345" s="150" t="s">
        <v>53</v>
      </c>
      <c r="L345" s="150" t="s">
        <v>821</v>
      </c>
      <c r="M345" s="150" t="s">
        <v>311</v>
      </c>
      <c r="N345" s="150" t="s">
        <v>260</v>
      </c>
      <c r="O345" s="150" t="s">
        <v>62</v>
      </c>
      <c r="P345" s="150" t="s">
        <v>1206</v>
      </c>
      <c r="Q345" s="153">
        <v>7535</v>
      </c>
      <c r="R345" s="153">
        <v>1</v>
      </c>
      <c r="S345" s="153">
        <v>1597</v>
      </c>
      <c r="T345" s="153">
        <v>0</v>
      </c>
      <c r="U345" s="153">
        <v>120.33395</v>
      </c>
      <c r="V345" s="147">
        <v>4.0456337174614699E-5</v>
      </c>
      <c r="W345" s="147">
        <v>4.1835648370000004E-3</v>
      </c>
      <c r="X345" s="147">
        <v>3.2489973099999997E-4</v>
      </c>
    </row>
    <row r="346" spans="1:24" ht="13.5" thickBot="1" x14ac:dyDescent="0.25">
      <c r="A346" s="149">
        <v>7956</v>
      </c>
      <c r="B346" s="149">
        <v>12955</v>
      </c>
      <c r="C346" s="150" t="s">
        <v>2383</v>
      </c>
      <c r="D346" s="150">
        <v>520044199</v>
      </c>
      <c r="E346" s="150" t="s">
        <v>429</v>
      </c>
      <c r="F346" s="150" t="s">
        <v>2384</v>
      </c>
      <c r="G346" s="150">
        <v>1083831</v>
      </c>
      <c r="H346" s="150" t="s">
        <v>102</v>
      </c>
      <c r="I346" s="150" t="s">
        <v>73</v>
      </c>
      <c r="J346" s="150" t="s">
        <v>53</v>
      </c>
      <c r="K346" s="150" t="s">
        <v>53</v>
      </c>
      <c r="L346" s="150" t="s">
        <v>821</v>
      </c>
      <c r="M346" s="150" t="s">
        <v>311</v>
      </c>
      <c r="N346" s="150" t="s">
        <v>653</v>
      </c>
      <c r="O346" s="150" t="s">
        <v>62</v>
      </c>
      <c r="P346" s="150" t="s">
        <v>1206</v>
      </c>
      <c r="Q346" s="153">
        <v>5500</v>
      </c>
      <c r="R346" s="153">
        <v>1</v>
      </c>
      <c r="S346" s="153">
        <v>3023</v>
      </c>
      <c r="T346" s="153">
        <v>0</v>
      </c>
      <c r="U346" s="153">
        <v>166.26499999999999</v>
      </c>
      <c r="V346" s="147">
        <v>3.95281716E-4</v>
      </c>
      <c r="W346" s="147">
        <v>5.7804169779999996E-3</v>
      </c>
      <c r="X346" s="147">
        <v>4.4891282899999998E-4</v>
      </c>
    </row>
    <row r="347" spans="1:24" ht="13.5" thickBot="1" x14ac:dyDescent="0.25">
      <c r="A347" s="149">
        <v>7956</v>
      </c>
      <c r="B347" s="149">
        <v>12955</v>
      </c>
      <c r="C347" s="150" t="s">
        <v>2385</v>
      </c>
      <c r="D347" s="150">
        <v>511812463</v>
      </c>
      <c r="E347" s="150" t="s">
        <v>429</v>
      </c>
      <c r="F347" s="150" t="s">
        <v>2386</v>
      </c>
      <c r="G347" s="150">
        <v>1084557</v>
      </c>
      <c r="H347" s="150" t="s">
        <v>102</v>
      </c>
      <c r="I347" s="150" t="s">
        <v>73</v>
      </c>
      <c r="J347" s="150" t="s">
        <v>53</v>
      </c>
      <c r="K347" s="150" t="s">
        <v>53</v>
      </c>
      <c r="L347" s="150" t="s">
        <v>821</v>
      </c>
      <c r="M347" s="150" t="s">
        <v>311</v>
      </c>
      <c r="N347" s="150" t="s">
        <v>254</v>
      </c>
      <c r="O347" s="150" t="s">
        <v>62</v>
      </c>
      <c r="P347" s="150" t="s">
        <v>1206</v>
      </c>
      <c r="Q347" s="153">
        <v>120</v>
      </c>
      <c r="R347" s="153">
        <v>1</v>
      </c>
      <c r="S347" s="153">
        <v>64720</v>
      </c>
      <c r="T347" s="153">
        <v>0</v>
      </c>
      <c r="U347" s="153">
        <v>77.664000000000001</v>
      </c>
      <c r="V347" s="147">
        <v>4.1359580398784899E-6</v>
      </c>
      <c r="W347" s="147">
        <v>2.700089039E-3</v>
      </c>
      <c r="X347" s="147">
        <v>2.0969155200000001E-4</v>
      </c>
    </row>
    <row r="348" spans="1:24" ht="13.5" thickBot="1" x14ac:dyDescent="0.25">
      <c r="A348" s="149">
        <v>7956</v>
      </c>
      <c r="B348" s="149">
        <v>12955</v>
      </c>
      <c r="C348" s="150" t="s">
        <v>2387</v>
      </c>
      <c r="D348" s="150">
        <v>520039942</v>
      </c>
      <c r="E348" s="150" t="s">
        <v>429</v>
      </c>
      <c r="F348" s="150" t="s">
        <v>2388</v>
      </c>
      <c r="G348" s="150">
        <v>1084698</v>
      </c>
      <c r="H348" s="150" t="s">
        <v>102</v>
      </c>
      <c r="I348" s="150" t="s">
        <v>73</v>
      </c>
      <c r="J348" s="150" t="s">
        <v>53</v>
      </c>
      <c r="K348" s="150" t="s">
        <v>53</v>
      </c>
      <c r="L348" s="150" t="s">
        <v>821</v>
      </c>
      <c r="M348" s="150" t="s">
        <v>311</v>
      </c>
      <c r="N348" s="150" t="s">
        <v>252</v>
      </c>
      <c r="O348" s="150" t="s">
        <v>62</v>
      </c>
      <c r="P348" s="150" t="s">
        <v>1206</v>
      </c>
      <c r="Q348" s="153">
        <v>95</v>
      </c>
      <c r="R348" s="153">
        <v>1</v>
      </c>
      <c r="S348" s="153">
        <v>23460</v>
      </c>
      <c r="T348" s="153">
        <v>0</v>
      </c>
      <c r="U348" s="153">
        <v>22.286999999999999</v>
      </c>
      <c r="V348" s="147">
        <v>4.1425604171723998E-6</v>
      </c>
      <c r="W348" s="147">
        <v>7.7483627399999998E-4</v>
      </c>
      <c r="X348" s="147">
        <v>6.0174541981633703E-5</v>
      </c>
    </row>
    <row r="349" spans="1:24" ht="13.5" thickBot="1" x14ac:dyDescent="0.25">
      <c r="A349" s="149">
        <v>7956</v>
      </c>
      <c r="B349" s="149">
        <v>12955</v>
      </c>
      <c r="C349" s="150" t="s">
        <v>2390</v>
      </c>
      <c r="D349" s="150">
        <v>511870891</v>
      </c>
      <c r="E349" s="150" t="s">
        <v>429</v>
      </c>
      <c r="F349" s="150" t="s">
        <v>2391</v>
      </c>
      <c r="G349" s="150">
        <v>1090141</v>
      </c>
      <c r="H349" s="150" t="s">
        <v>102</v>
      </c>
      <c r="I349" s="150" t="s">
        <v>73</v>
      </c>
      <c r="J349" s="150" t="s">
        <v>53</v>
      </c>
      <c r="K349" s="150" t="s">
        <v>53</v>
      </c>
      <c r="L349" s="150" t="s">
        <v>821</v>
      </c>
      <c r="M349" s="150" t="s">
        <v>311</v>
      </c>
      <c r="N349" s="150" t="s">
        <v>263</v>
      </c>
      <c r="O349" s="150" t="s">
        <v>62</v>
      </c>
      <c r="P349" s="150" t="s">
        <v>1206</v>
      </c>
      <c r="Q349" s="153">
        <v>23070</v>
      </c>
      <c r="R349" s="153">
        <v>1</v>
      </c>
      <c r="S349" s="153">
        <v>240.4</v>
      </c>
      <c r="T349" s="153">
        <v>0</v>
      </c>
      <c r="U349" s="153">
        <v>55.460279999999997</v>
      </c>
      <c r="V349" s="147">
        <v>3.1309659800000001E-4</v>
      </c>
      <c r="W349" s="147">
        <v>1.928148101E-3</v>
      </c>
      <c r="X349" s="147">
        <v>1.4974186499999999E-4</v>
      </c>
    </row>
    <row r="350" spans="1:24" ht="13.5" thickBot="1" x14ac:dyDescent="0.25">
      <c r="A350" s="149">
        <v>7956</v>
      </c>
      <c r="B350" s="149">
        <v>12955</v>
      </c>
      <c r="C350" s="150" t="s">
        <v>2392</v>
      </c>
      <c r="D350" s="150">
        <v>511235434</v>
      </c>
      <c r="E350" s="150" t="s">
        <v>429</v>
      </c>
      <c r="F350" s="150" t="s">
        <v>2393</v>
      </c>
      <c r="G350" s="150">
        <v>1095264</v>
      </c>
      <c r="H350" s="150" t="s">
        <v>102</v>
      </c>
      <c r="I350" s="150" t="s">
        <v>73</v>
      </c>
      <c r="J350" s="150" t="s">
        <v>53</v>
      </c>
      <c r="K350" s="150" t="s">
        <v>53</v>
      </c>
      <c r="L350" s="150" t="s">
        <v>821</v>
      </c>
      <c r="M350" s="150" t="s">
        <v>311</v>
      </c>
      <c r="N350" s="150" t="s">
        <v>254</v>
      </c>
      <c r="O350" s="150" t="s">
        <v>62</v>
      </c>
      <c r="P350" s="150" t="s">
        <v>1206</v>
      </c>
      <c r="Q350" s="153">
        <v>1705</v>
      </c>
      <c r="R350" s="153">
        <v>1</v>
      </c>
      <c r="S350" s="153">
        <v>30800</v>
      </c>
      <c r="T350" s="153">
        <v>0</v>
      </c>
      <c r="U350" s="153">
        <v>525.14</v>
      </c>
      <c r="V350" s="147">
        <v>3.8519336582708599E-5</v>
      </c>
      <c r="W350" s="147">
        <v>1.8257168808000001E-2</v>
      </c>
      <c r="X350" s="147">
        <v>1.4178695639999999E-3</v>
      </c>
    </row>
    <row r="351" spans="1:24" ht="13.5" thickBot="1" x14ac:dyDescent="0.25">
      <c r="A351" s="149">
        <v>7956</v>
      </c>
      <c r="B351" s="149">
        <v>12955</v>
      </c>
      <c r="C351" s="150" t="s">
        <v>1442</v>
      </c>
      <c r="D351" s="150">
        <v>511659401</v>
      </c>
      <c r="E351" s="150" t="s">
        <v>429</v>
      </c>
      <c r="F351" s="150" t="s">
        <v>2394</v>
      </c>
      <c r="G351" s="150">
        <v>1095835</v>
      </c>
      <c r="H351" s="150" t="s">
        <v>102</v>
      </c>
      <c r="I351" s="150" t="s">
        <v>73</v>
      </c>
      <c r="J351" s="150" t="s">
        <v>53</v>
      </c>
      <c r="K351" s="150" t="s">
        <v>53</v>
      </c>
      <c r="L351" s="150" t="s">
        <v>821</v>
      </c>
      <c r="M351" s="150" t="s">
        <v>311</v>
      </c>
      <c r="N351" s="150" t="s">
        <v>651</v>
      </c>
      <c r="O351" s="150" t="s">
        <v>62</v>
      </c>
      <c r="P351" s="150" t="s">
        <v>1206</v>
      </c>
      <c r="Q351" s="153">
        <v>4300</v>
      </c>
      <c r="R351" s="153">
        <v>1</v>
      </c>
      <c r="S351" s="153">
        <v>6077</v>
      </c>
      <c r="T351" s="153">
        <v>0</v>
      </c>
      <c r="U351" s="153">
        <v>261.31099999999998</v>
      </c>
      <c r="V351" s="147">
        <v>3.4745380197686702E-5</v>
      </c>
      <c r="W351" s="147">
        <v>9.0848136469999993E-3</v>
      </c>
      <c r="X351" s="147">
        <v>7.0553550200000003E-4</v>
      </c>
    </row>
    <row r="352" spans="1:24" ht="13.5" thickBot="1" x14ac:dyDescent="0.25">
      <c r="A352" s="149">
        <v>7956</v>
      </c>
      <c r="B352" s="149">
        <v>12955</v>
      </c>
      <c r="C352" s="150" t="s">
        <v>1440</v>
      </c>
      <c r="D352" s="150">
        <v>520026683</v>
      </c>
      <c r="E352" s="150" t="s">
        <v>429</v>
      </c>
      <c r="F352" s="150" t="s">
        <v>2396</v>
      </c>
      <c r="G352" s="150">
        <v>1097278</v>
      </c>
      <c r="H352" s="150" t="s">
        <v>102</v>
      </c>
      <c r="I352" s="150" t="s">
        <v>73</v>
      </c>
      <c r="J352" s="150" t="s">
        <v>53</v>
      </c>
      <c r="K352" s="150" t="s">
        <v>53</v>
      </c>
      <c r="L352" s="150" t="s">
        <v>821</v>
      </c>
      <c r="M352" s="150" t="s">
        <v>311</v>
      </c>
      <c r="N352" s="150" t="s">
        <v>651</v>
      </c>
      <c r="O352" s="150" t="s">
        <v>62</v>
      </c>
      <c r="P352" s="150" t="s">
        <v>1206</v>
      </c>
      <c r="Q352" s="153">
        <v>2770</v>
      </c>
      <c r="R352" s="153">
        <v>1</v>
      </c>
      <c r="S352" s="153">
        <v>1749</v>
      </c>
      <c r="T352" s="153">
        <v>0</v>
      </c>
      <c r="U352" s="153">
        <v>48.447299999999998</v>
      </c>
      <c r="V352" s="147">
        <v>5.8839480421303102E-6</v>
      </c>
      <c r="W352" s="147">
        <v>1.684332814E-3</v>
      </c>
      <c r="X352" s="147">
        <v>1.3080693099999999E-4</v>
      </c>
    </row>
    <row r="353" spans="1:24" ht="13.5" thickBot="1" x14ac:dyDescent="0.25">
      <c r="A353" s="149">
        <v>7956</v>
      </c>
      <c r="B353" s="149">
        <v>12955</v>
      </c>
      <c r="C353" s="150" t="s">
        <v>1431</v>
      </c>
      <c r="D353" s="150">
        <v>513821488</v>
      </c>
      <c r="E353" s="150" t="s">
        <v>429</v>
      </c>
      <c r="F353" s="150" t="s">
        <v>2399</v>
      </c>
      <c r="G353" s="150">
        <v>1098920</v>
      </c>
      <c r="H353" s="150" t="s">
        <v>102</v>
      </c>
      <c r="I353" s="150" t="s">
        <v>73</v>
      </c>
      <c r="J353" s="150" t="s">
        <v>53</v>
      </c>
      <c r="K353" s="150" t="s">
        <v>53</v>
      </c>
      <c r="L353" s="150" t="s">
        <v>821</v>
      </c>
      <c r="M353" s="150" t="s">
        <v>311</v>
      </c>
      <c r="N353" s="150" t="s">
        <v>651</v>
      </c>
      <c r="O353" s="150" t="s">
        <v>62</v>
      </c>
      <c r="P353" s="150" t="s">
        <v>1206</v>
      </c>
      <c r="Q353" s="153">
        <v>7335</v>
      </c>
      <c r="R353" s="153">
        <v>1</v>
      </c>
      <c r="S353" s="153">
        <v>1566</v>
      </c>
      <c r="T353" s="153">
        <v>0</v>
      </c>
      <c r="U353" s="153">
        <v>114.8661</v>
      </c>
      <c r="V353" s="147">
        <v>3.7724263611188203E-5</v>
      </c>
      <c r="W353" s="147">
        <v>3.9934679849999996E-3</v>
      </c>
      <c r="X353" s="147">
        <v>3.1013662399999997E-4</v>
      </c>
    </row>
    <row r="354" spans="1:24" ht="13.5" thickBot="1" x14ac:dyDescent="0.25">
      <c r="A354" s="149">
        <v>7956</v>
      </c>
      <c r="B354" s="149">
        <v>12955</v>
      </c>
      <c r="C354" s="150" t="s">
        <v>1548</v>
      </c>
      <c r="D354" s="150">
        <v>510216054</v>
      </c>
      <c r="E354" s="150" t="s">
        <v>429</v>
      </c>
      <c r="F354" s="150" t="s">
        <v>2400</v>
      </c>
      <c r="G354" s="150">
        <v>1100007</v>
      </c>
      <c r="H354" s="150" t="s">
        <v>102</v>
      </c>
      <c r="I354" s="150" t="s">
        <v>73</v>
      </c>
      <c r="J354" s="150" t="s">
        <v>53</v>
      </c>
      <c r="K354" s="150" t="s">
        <v>53</v>
      </c>
      <c r="L354" s="150" t="s">
        <v>821</v>
      </c>
      <c r="M354" s="150" t="s">
        <v>311</v>
      </c>
      <c r="N354" s="150" t="s">
        <v>156</v>
      </c>
      <c r="O354" s="150" t="s">
        <v>62</v>
      </c>
      <c r="P354" s="150" t="s">
        <v>1206</v>
      </c>
      <c r="Q354" s="153">
        <v>1100</v>
      </c>
      <c r="R354" s="153">
        <v>1</v>
      </c>
      <c r="S354" s="153">
        <v>39240</v>
      </c>
      <c r="T354" s="153">
        <v>0</v>
      </c>
      <c r="U354" s="153">
        <v>431.64</v>
      </c>
      <c r="V354" s="147">
        <v>1.03113096E-4</v>
      </c>
      <c r="W354" s="147">
        <v>1.5006520822E-2</v>
      </c>
      <c r="X354" s="147">
        <v>1.165421066E-3</v>
      </c>
    </row>
    <row r="355" spans="1:24" ht="13.5" thickBot="1" x14ac:dyDescent="0.25">
      <c r="A355" s="149">
        <v>7956</v>
      </c>
      <c r="B355" s="149">
        <v>12955</v>
      </c>
      <c r="C355" s="150" t="s">
        <v>1463</v>
      </c>
      <c r="D355" s="150">
        <v>511930125</v>
      </c>
      <c r="E355" s="150" t="s">
        <v>429</v>
      </c>
      <c r="F355" s="150" t="s">
        <v>2401</v>
      </c>
      <c r="G355" s="150">
        <v>1101534</v>
      </c>
      <c r="H355" s="150" t="s">
        <v>102</v>
      </c>
      <c r="I355" s="150" t="s">
        <v>73</v>
      </c>
      <c r="J355" s="150" t="s">
        <v>53</v>
      </c>
      <c r="K355" s="150" t="s">
        <v>53</v>
      </c>
      <c r="L355" s="150" t="s">
        <v>821</v>
      </c>
      <c r="M355" s="150" t="s">
        <v>311</v>
      </c>
      <c r="N355" s="150" t="s">
        <v>260</v>
      </c>
      <c r="O355" s="150" t="s">
        <v>62</v>
      </c>
      <c r="P355" s="150" t="s">
        <v>1206</v>
      </c>
      <c r="Q355" s="153">
        <v>33643</v>
      </c>
      <c r="R355" s="153">
        <v>1</v>
      </c>
      <c r="S355" s="153">
        <v>1560</v>
      </c>
      <c r="T355" s="153">
        <v>0</v>
      </c>
      <c r="U355" s="153">
        <v>524.83079999999995</v>
      </c>
      <c r="V355" s="147">
        <v>2.0324650299999999E-4</v>
      </c>
      <c r="W355" s="147">
        <v>1.8246419072E-2</v>
      </c>
      <c r="X355" s="147">
        <v>1.4170347290000001E-3</v>
      </c>
    </row>
    <row r="356" spans="1:24" ht="13.5" thickBot="1" x14ac:dyDescent="0.25">
      <c r="A356" s="149">
        <v>7956</v>
      </c>
      <c r="B356" s="149">
        <v>12955</v>
      </c>
      <c r="C356" s="150" t="s">
        <v>2402</v>
      </c>
      <c r="D356" s="150">
        <v>511068256</v>
      </c>
      <c r="E356" s="150" t="s">
        <v>429</v>
      </c>
      <c r="F356" s="150" t="s">
        <v>2403</v>
      </c>
      <c r="G356" s="150">
        <v>1103506</v>
      </c>
      <c r="H356" s="150" t="s">
        <v>102</v>
      </c>
      <c r="I356" s="150" t="s">
        <v>73</v>
      </c>
      <c r="J356" s="150" t="s">
        <v>53</v>
      </c>
      <c r="K356" s="150" t="s">
        <v>53</v>
      </c>
      <c r="L356" s="150" t="s">
        <v>821</v>
      </c>
      <c r="M356" s="150" t="s">
        <v>311</v>
      </c>
      <c r="N356" s="150" t="s">
        <v>258</v>
      </c>
      <c r="O356" s="150" t="s">
        <v>62</v>
      </c>
      <c r="P356" s="150" t="s">
        <v>1206</v>
      </c>
      <c r="Q356" s="153">
        <v>1700</v>
      </c>
      <c r="R356" s="153">
        <v>1</v>
      </c>
      <c r="S356" s="153">
        <v>1635</v>
      </c>
      <c r="T356" s="153">
        <v>0</v>
      </c>
      <c r="U356" s="153">
        <v>27.795000000000002</v>
      </c>
      <c r="V356" s="147">
        <v>1.00607497E-4</v>
      </c>
      <c r="W356" s="147">
        <v>9.6632899199999996E-4</v>
      </c>
      <c r="X356" s="147">
        <v>7.5046053501122098E-5</v>
      </c>
    </row>
    <row r="357" spans="1:24" ht="13.5" thickBot="1" x14ac:dyDescent="0.25">
      <c r="A357" s="149">
        <v>7956</v>
      </c>
      <c r="B357" s="149">
        <v>12955</v>
      </c>
      <c r="C357" s="150" t="s">
        <v>2404</v>
      </c>
      <c r="D357" s="150">
        <v>513770669</v>
      </c>
      <c r="E357" s="150" t="s">
        <v>429</v>
      </c>
      <c r="F357" s="150" t="s">
        <v>2405</v>
      </c>
      <c r="G357" s="150">
        <v>1104249</v>
      </c>
      <c r="H357" s="150" t="s">
        <v>102</v>
      </c>
      <c r="I357" s="150" t="s">
        <v>73</v>
      </c>
      <c r="J357" s="150" t="s">
        <v>53</v>
      </c>
      <c r="K357" s="150" t="s">
        <v>53</v>
      </c>
      <c r="L357" s="150" t="s">
        <v>821</v>
      </c>
      <c r="M357" s="150" t="s">
        <v>311</v>
      </c>
      <c r="N357" s="150" t="s">
        <v>650</v>
      </c>
      <c r="O357" s="150" t="s">
        <v>62</v>
      </c>
      <c r="P357" s="150" t="s">
        <v>1206</v>
      </c>
      <c r="Q357" s="153">
        <v>300</v>
      </c>
      <c r="R357" s="153">
        <v>1</v>
      </c>
      <c r="S357" s="153">
        <v>22050</v>
      </c>
      <c r="T357" s="153">
        <v>0</v>
      </c>
      <c r="U357" s="153">
        <v>66.150000000000006</v>
      </c>
      <c r="V357" s="147">
        <v>2.1777662694929099E-5</v>
      </c>
      <c r="W357" s="147">
        <v>2.2997899919999999E-3</v>
      </c>
      <c r="X357" s="147">
        <v>1.7860393699999999E-4</v>
      </c>
    </row>
    <row r="358" spans="1:24" ht="13.5" thickBot="1" x14ac:dyDescent="0.25">
      <c r="A358" s="149">
        <v>7956</v>
      </c>
      <c r="B358" s="149">
        <v>12955</v>
      </c>
      <c r="C358" s="150" t="s">
        <v>1329</v>
      </c>
      <c r="D358" s="150">
        <v>513257873</v>
      </c>
      <c r="E358" s="150" t="s">
        <v>429</v>
      </c>
      <c r="F358" s="150" t="s">
        <v>2406</v>
      </c>
      <c r="G358" s="150">
        <v>1104488</v>
      </c>
      <c r="H358" s="150" t="s">
        <v>102</v>
      </c>
      <c r="I358" s="150" t="s">
        <v>73</v>
      </c>
      <c r="J358" s="150" t="s">
        <v>53</v>
      </c>
      <c r="K358" s="150" t="s">
        <v>53</v>
      </c>
      <c r="L358" s="150" t="s">
        <v>821</v>
      </c>
      <c r="M358" s="150" t="s">
        <v>311</v>
      </c>
      <c r="N358" s="150" t="s">
        <v>651</v>
      </c>
      <c r="O358" s="150" t="s">
        <v>62</v>
      </c>
      <c r="P358" s="150" t="s">
        <v>1206</v>
      </c>
      <c r="Q358" s="153">
        <v>900</v>
      </c>
      <c r="R358" s="153">
        <v>1</v>
      </c>
      <c r="S358" s="153">
        <v>9814</v>
      </c>
      <c r="T358" s="153">
        <v>0</v>
      </c>
      <c r="U358" s="153">
        <v>88.325999999999993</v>
      </c>
      <c r="V358" s="147">
        <v>2.4588272115456899E-5</v>
      </c>
      <c r="W358" s="147">
        <v>3.0707672089999999E-3</v>
      </c>
      <c r="X358" s="147">
        <v>2.38478781E-4</v>
      </c>
    </row>
    <row r="359" spans="1:24" ht="13.5" thickBot="1" x14ac:dyDescent="0.25">
      <c r="A359" s="149">
        <v>7956</v>
      </c>
      <c r="B359" s="149">
        <v>12955</v>
      </c>
      <c r="C359" s="150" t="s">
        <v>2407</v>
      </c>
      <c r="D359" s="150">
        <v>511725459</v>
      </c>
      <c r="E359" s="150" t="s">
        <v>429</v>
      </c>
      <c r="F359" s="150" t="s">
        <v>2408</v>
      </c>
      <c r="G359" s="150">
        <v>1105097</v>
      </c>
      <c r="H359" s="150" t="s">
        <v>102</v>
      </c>
      <c r="I359" s="150" t="s">
        <v>73</v>
      </c>
      <c r="J359" s="150" t="s">
        <v>53</v>
      </c>
      <c r="K359" s="150" t="s">
        <v>53</v>
      </c>
      <c r="L359" s="150" t="s">
        <v>821</v>
      </c>
      <c r="M359" s="150" t="s">
        <v>311</v>
      </c>
      <c r="N359" s="150" t="s">
        <v>75</v>
      </c>
      <c r="O359" s="150" t="s">
        <v>62</v>
      </c>
      <c r="P359" s="150" t="s">
        <v>1206</v>
      </c>
      <c r="Q359" s="153">
        <v>3025</v>
      </c>
      <c r="R359" s="153">
        <v>1</v>
      </c>
      <c r="S359" s="153">
        <v>4989</v>
      </c>
      <c r="T359" s="153">
        <v>0</v>
      </c>
      <c r="U359" s="153">
        <v>150.91725</v>
      </c>
      <c r="V359" s="147">
        <v>1.44904945E-4</v>
      </c>
      <c r="W359" s="147">
        <v>5.2468326719999998E-3</v>
      </c>
      <c r="X359" s="147">
        <v>4.0747415000000001E-4</v>
      </c>
    </row>
    <row r="360" spans="1:24" ht="13.5" thickBot="1" x14ac:dyDescent="0.25">
      <c r="A360" s="149">
        <v>7956</v>
      </c>
      <c r="B360" s="149">
        <v>12955</v>
      </c>
      <c r="C360" s="150" t="s">
        <v>1754</v>
      </c>
      <c r="D360" s="150">
        <v>512781386</v>
      </c>
      <c r="E360" s="150" t="s">
        <v>429</v>
      </c>
      <c r="F360" s="150" t="s">
        <v>2409</v>
      </c>
      <c r="G360" s="150">
        <v>1118116</v>
      </c>
      <c r="H360" s="150" t="s">
        <v>102</v>
      </c>
      <c r="I360" s="150" t="s">
        <v>73</v>
      </c>
      <c r="J360" s="150" t="s">
        <v>53</v>
      </c>
      <c r="K360" s="150" t="s">
        <v>53</v>
      </c>
      <c r="L360" s="150" t="s">
        <v>821</v>
      </c>
      <c r="M360" s="150" t="s">
        <v>311</v>
      </c>
      <c r="N360" s="150" t="s">
        <v>140</v>
      </c>
      <c r="O360" s="150" t="s">
        <v>62</v>
      </c>
      <c r="P360" s="150" t="s">
        <v>1206</v>
      </c>
      <c r="Q360" s="153">
        <v>20000</v>
      </c>
      <c r="R360" s="153">
        <v>1</v>
      </c>
      <c r="S360" s="153">
        <v>55.2</v>
      </c>
      <c r="T360" s="153">
        <v>0</v>
      </c>
      <c r="U360" s="153">
        <v>11.04</v>
      </c>
      <c r="V360" s="147">
        <v>9.2748650355261398E-5</v>
      </c>
      <c r="W360" s="147">
        <v>3.8381982599999999E-4</v>
      </c>
      <c r="X360" s="147">
        <v>2.9807822653440799E-5</v>
      </c>
    </row>
    <row r="361" spans="1:24" ht="13.5" thickBot="1" x14ac:dyDescent="0.25">
      <c r="A361" s="149">
        <v>7956</v>
      </c>
      <c r="B361" s="149">
        <v>12955</v>
      </c>
      <c r="C361" s="150" t="s">
        <v>2190</v>
      </c>
      <c r="D361" s="150">
        <v>520041005</v>
      </c>
      <c r="E361" s="150" t="s">
        <v>429</v>
      </c>
      <c r="F361" s="150" t="s">
        <v>2410</v>
      </c>
      <c r="G361" s="150">
        <v>1118447</v>
      </c>
      <c r="H361" s="150" t="s">
        <v>102</v>
      </c>
      <c r="I361" s="150" t="s">
        <v>73</v>
      </c>
      <c r="J361" s="150" t="s">
        <v>53</v>
      </c>
      <c r="K361" s="150" t="s">
        <v>53</v>
      </c>
      <c r="L361" s="150" t="s">
        <v>821</v>
      </c>
      <c r="M361" s="150" t="s">
        <v>311</v>
      </c>
      <c r="N361" s="150" t="s">
        <v>140</v>
      </c>
      <c r="O361" s="150" t="s">
        <v>62</v>
      </c>
      <c r="P361" s="150" t="s">
        <v>1206</v>
      </c>
      <c r="Q361" s="153">
        <v>2921</v>
      </c>
      <c r="R361" s="153">
        <v>1</v>
      </c>
      <c r="S361" s="153">
        <v>458.8</v>
      </c>
      <c r="T361" s="153">
        <v>0.4743</v>
      </c>
      <c r="U361" s="153">
        <v>13.87585</v>
      </c>
      <c r="V361" s="147">
        <v>1.5809928225740399E-5</v>
      </c>
      <c r="W361" s="147">
        <v>4.82411806E-4</v>
      </c>
      <c r="X361" s="147">
        <v>3.7464572098346601E-5</v>
      </c>
    </row>
    <row r="362" spans="1:24" ht="13.5" thickBot="1" x14ac:dyDescent="0.25">
      <c r="A362" s="149">
        <v>7956</v>
      </c>
      <c r="B362" s="149">
        <v>12955</v>
      </c>
      <c r="C362" s="150" t="s">
        <v>1340</v>
      </c>
      <c r="D362" s="150">
        <v>510960719</v>
      </c>
      <c r="E362" s="150" t="s">
        <v>429</v>
      </c>
      <c r="F362" s="150" t="s">
        <v>2411</v>
      </c>
      <c r="G362" s="150">
        <v>1119478</v>
      </c>
      <c r="H362" s="150" t="s">
        <v>102</v>
      </c>
      <c r="I362" s="150" t="s">
        <v>73</v>
      </c>
      <c r="J362" s="150" t="s">
        <v>53</v>
      </c>
      <c r="K362" s="150" t="s">
        <v>53</v>
      </c>
      <c r="L362" s="150" t="s">
        <v>821</v>
      </c>
      <c r="M362" s="150" t="s">
        <v>311</v>
      </c>
      <c r="N362" s="150" t="s">
        <v>651</v>
      </c>
      <c r="O362" s="150" t="s">
        <v>62</v>
      </c>
      <c r="P362" s="150" t="s">
        <v>1206</v>
      </c>
      <c r="Q362" s="153">
        <v>100</v>
      </c>
      <c r="R362" s="153">
        <v>1</v>
      </c>
      <c r="S362" s="153">
        <v>26610</v>
      </c>
      <c r="T362" s="153">
        <v>0</v>
      </c>
      <c r="U362" s="153">
        <v>26.61</v>
      </c>
      <c r="V362" s="147">
        <v>8.2458748361957001E-7</v>
      </c>
      <c r="W362" s="147">
        <v>9.2513093999999996E-4</v>
      </c>
      <c r="X362" s="147">
        <v>7.1846572536962003E-5</v>
      </c>
    </row>
    <row r="363" spans="1:24" ht="13.5" thickBot="1" x14ac:dyDescent="0.25">
      <c r="A363" s="149">
        <v>7956</v>
      </c>
      <c r="B363" s="149">
        <v>12955</v>
      </c>
      <c r="C363" s="150" t="s">
        <v>1362</v>
      </c>
      <c r="D363" s="150">
        <v>513901371</v>
      </c>
      <c r="E363" s="150" t="s">
        <v>429</v>
      </c>
      <c r="F363" s="150" t="s">
        <v>2412</v>
      </c>
      <c r="G363" s="150">
        <v>1123355</v>
      </c>
      <c r="H363" s="150" t="s">
        <v>102</v>
      </c>
      <c r="I363" s="150" t="s">
        <v>73</v>
      </c>
      <c r="J363" s="150" t="s">
        <v>53</v>
      </c>
      <c r="K363" s="150" t="s">
        <v>53</v>
      </c>
      <c r="L363" s="150" t="s">
        <v>821</v>
      </c>
      <c r="M363" s="150" t="s">
        <v>311</v>
      </c>
      <c r="N363" s="150" t="s">
        <v>647</v>
      </c>
      <c r="O363" s="150" t="s">
        <v>62</v>
      </c>
      <c r="P363" s="150" t="s">
        <v>1206</v>
      </c>
      <c r="Q363" s="153">
        <v>1855</v>
      </c>
      <c r="R363" s="153">
        <v>1</v>
      </c>
      <c r="S363" s="153">
        <v>1352</v>
      </c>
      <c r="T363" s="153">
        <v>0</v>
      </c>
      <c r="U363" s="153">
        <v>25.079599999999999</v>
      </c>
      <c r="V363" s="147">
        <v>3.3843564877296498E-6</v>
      </c>
      <c r="W363" s="147">
        <v>8.7192461199999999E-4</v>
      </c>
      <c r="X363" s="147">
        <v>6.7714517121307495E-5</v>
      </c>
    </row>
    <row r="364" spans="1:24" ht="13.5" thickBot="1" x14ac:dyDescent="0.25">
      <c r="A364" s="149">
        <v>7956</v>
      </c>
      <c r="B364" s="149">
        <v>12955</v>
      </c>
      <c r="C364" s="150" t="s">
        <v>2413</v>
      </c>
      <c r="D364" s="150">
        <v>514068980</v>
      </c>
      <c r="E364" s="150" t="s">
        <v>429</v>
      </c>
      <c r="F364" s="150" t="s">
        <v>2414</v>
      </c>
      <c r="G364" s="150">
        <v>1123777</v>
      </c>
      <c r="H364" s="150" t="s">
        <v>102</v>
      </c>
      <c r="I364" s="150" t="s">
        <v>73</v>
      </c>
      <c r="J364" s="150" t="s">
        <v>53</v>
      </c>
      <c r="K364" s="150" t="s">
        <v>53</v>
      </c>
      <c r="L364" s="150" t="s">
        <v>821</v>
      </c>
      <c r="M364" s="150" t="s">
        <v>311</v>
      </c>
      <c r="N364" s="150" t="s">
        <v>650</v>
      </c>
      <c r="O364" s="150" t="s">
        <v>62</v>
      </c>
      <c r="P364" s="150" t="s">
        <v>1206</v>
      </c>
      <c r="Q364" s="153">
        <v>6480</v>
      </c>
      <c r="R364" s="153">
        <v>1</v>
      </c>
      <c r="S364" s="153">
        <v>4789</v>
      </c>
      <c r="T364" s="153">
        <v>0</v>
      </c>
      <c r="U364" s="153">
        <v>310.3272</v>
      </c>
      <c r="V364" s="147">
        <v>4.5119500800000001E-4</v>
      </c>
      <c r="W364" s="147">
        <v>1.0788925003000001E-2</v>
      </c>
      <c r="X364" s="147">
        <v>8.3787845400000005E-4</v>
      </c>
    </row>
    <row r="365" spans="1:24" ht="13.5" thickBot="1" x14ac:dyDescent="0.25">
      <c r="A365" s="149">
        <v>7956</v>
      </c>
      <c r="B365" s="149">
        <v>12955</v>
      </c>
      <c r="C365" s="150" t="s">
        <v>1452</v>
      </c>
      <c r="D365" s="150">
        <v>514065283</v>
      </c>
      <c r="E365" s="150" t="s">
        <v>429</v>
      </c>
      <c r="F365" s="150" t="s">
        <v>2415</v>
      </c>
      <c r="G365" s="150">
        <v>1123850</v>
      </c>
      <c r="H365" s="150" t="s">
        <v>102</v>
      </c>
      <c r="I365" s="150" t="s">
        <v>73</v>
      </c>
      <c r="J365" s="150" t="s">
        <v>53</v>
      </c>
      <c r="K365" s="150" t="s">
        <v>53</v>
      </c>
      <c r="L365" s="150" t="s">
        <v>821</v>
      </c>
      <c r="M365" s="150" t="s">
        <v>311</v>
      </c>
      <c r="N365" s="150" t="s">
        <v>75</v>
      </c>
      <c r="O365" s="150" t="s">
        <v>62</v>
      </c>
      <c r="P365" s="150" t="s">
        <v>1206</v>
      </c>
      <c r="Q365" s="153">
        <v>11715</v>
      </c>
      <c r="R365" s="153">
        <v>1</v>
      </c>
      <c r="S365" s="153">
        <v>1753</v>
      </c>
      <c r="T365" s="153">
        <v>0</v>
      </c>
      <c r="U365" s="153">
        <v>205.36394999999999</v>
      </c>
      <c r="V365" s="147">
        <v>1.3106986099999999E-4</v>
      </c>
      <c r="W365" s="147">
        <v>7.139742359E-3</v>
      </c>
      <c r="X365" s="147">
        <v>5.5447936600000003E-4</v>
      </c>
    </row>
    <row r="366" spans="1:24" ht="13.5" thickBot="1" x14ac:dyDescent="0.25">
      <c r="A366" s="149">
        <v>7956</v>
      </c>
      <c r="B366" s="149">
        <v>12955</v>
      </c>
      <c r="C366" s="150" t="s">
        <v>2416</v>
      </c>
      <c r="D366" s="150">
        <v>515001659</v>
      </c>
      <c r="E366" s="150" t="s">
        <v>429</v>
      </c>
      <c r="F366" s="150" t="s">
        <v>2417</v>
      </c>
      <c r="G366" s="150">
        <v>1132356</v>
      </c>
      <c r="H366" s="150" t="s">
        <v>102</v>
      </c>
      <c r="I366" s="150" t="s">
        <v>73</v>
      </c>
      <c r="J366" s="150" t="s">
        <v>53</v>
      </c>
      <c r="K366" s="150" t="s">
        <v>53</v>
      </c>
      <c r="L366" s="150" t="s">
        <v>821</v>
      </c>
      <c r="M366" s="150" t="s">
        <v>311</v>
      </c>
      <c r="N366" s="150" t="s">
        <v>263</v>
      </c>
      <c r="O366" s="150" t="s">
        <v>62</v>
      </c>
      <c r="P366" s="150" t="s">
        <v>1206</v>
      </c>
      <c r="Q366" s="153">
        <v>26850</v>
      </c>
      <c r="R366" s="153">
        <v>1</v>
      </c>
      <c r="S366" s="153">
        <v>1180</v>
      </c>
      <c r="T366" s="153">
        <v>0</v>
      </c>
      <c r="U366" s="153">
        <v>316.83</v>
      </c>
      <c r="V366" s="147">
        <v>1.84229386E-4</v>
      </c>
      <c r="W366" s="147">
        <v>1.1015003225E-2</v>
      </c>
      <c r="X366" s="147">
        <v>8.5543591000000003E-4</v>
      </c>
    </row>
    <row r="367" spans="1:24" ht="13.5" thickBot="1" x14ac:dyDescent="0.25">
      <c r="A367" s="149">
        <v>7956</v>
      </c>
      <c r="B367" s="149">
        <v>12955</v>
      </c>
      <c r="C367" s="150" t="s">
        <v>2416</v>
      </c>
      <c r="D367" s="150">
        <v>515001659</v>
      </c>
      <c r="E367" s="150" t="s">
        <v>429</v>
      </c>
      <c r="F367" s="150" t="s">
        <v>2417</v>
      </c>
      <c r="G367" s="150">
        <v>11323560</v>
      </c>
      <c r="H367" s="150" t="s">
        <v>102</v>
      </c>
      <c r="I367" s="150" t="s">
        <v>73</v>
      </c>
      <c r="J367" s="150" t="s">
        <v>53</v>
      </c>
      <c r="K367" s="150" t="s">
        <v>53</v>
      </c>
      <c r="L367" s="150" t="s">
        <v>54</v>
      </c>
      <c r="M367" s="150" t="s">
        <v>311</v>
      </c>
      <c r="N367" s="150" t="s">
        <v>263</v>
      </c>
      <c r="O367" s="150" t="s">
        <v>62</v>
      </c>
      <c r="P367" s="150" t="s">
        <v>1206</v>
      </c>
      <c r="Q367" s="153">
        <v>20000</v>
      </c>
      <c r="R367" s="153">
        <v>1</v>
      </c>
      <c r="S367" s="153">
        <v>1172.2637</v>
      </c>
      <c r="T367" s="153">
        <v>0</v>
      </c>
      <c r="U367" s="153">
        <v>234.45274000000001</v>
      </c>
      <c r="V367" s="147">
        <v>1.37228593E-4</v>
      </c>
      <c r="W367" s="147">
        <v>8.151051627E-3</v>
      </c>
      <c r="X367" s="147">
        <v>6.3301863100000003E-4</v>
      </c>
    </row>
    <row r="368" spans="1:24" ht="13.5" thickBot="1" x14ac:dyDescent="0.25">
      <c r="A368" s="149">
        <v>7956</v>
      </c>
      <c r="B368" s="149">
        <v>12955</v>
      </c>
      <c r="C368" s="150" t="s">
        <v>1450</v>
      </c>
      <c r="D368" s="150">
        <v>514892801</v>
      </c>
      <c r="E368" s="150" t="s">
        <v>429</v>
      </c>
      <c r="F368" s="150" t="s">
        <v>2418</v>
      </c>
      <c r="G368" s="150">
        <v>1133875</v>
      </c>
      <c r="H368" s="150" t="s">
        <v>102</v>
      </c>
      <c r="I368" s="150" t="s">
        <v>73</v>
      </c>
      <c r="J368" s="150" t="s">
        <v>53</v>
      </c>
      <c r="K368" s="150" t="s">
        <v>53</v>
      </c>
      <c r="L368" s="150" t="s">
        <v>821</v>
      </c>
      <c r="M368" s="150" t="s">
        <v>311</v>
      </c>
      <c r="N368" s="150" t="s">
        <v>263</v>
      </c>
      <c r="O368" s="150" t="s">
        <v>62</v>
      </c>
      <c r="P368" s="150" t="s">
        <v>1206</v>
      </c>
      <c r="Q368" s="153">
        <v>12100</v>
      </c>
      <c r="R368" s="153">
        <v>1</v>
      </c>
      <c r="S368" s="153">
        <v>2100</v>
      </c>
      <c r="T368" s="153">
        <v>0</v>
      </c>
      <c r="U368" s="153">
        <v>254.1</v>
      </c>
      <c r="V368" s="147">
        <v>3.3864935955360801E-5</v>
      </c>
      <c r="W368" s="147">
        <v>8.8341139390000004E-3</v>
      </c>
      <c r="X368" s="147">
        <v>6.8606591800000004E-4</v>
      </c>
    </row>
    <row r="369" spans="1:24" ht="13.5" thickBot="1" x14ac:dyDescent="0.25">
      <c r="A369" s="149">
        <v>7956</v>
      </c>
      <c r="B369" s="149">
        <v>12955</v>
      </c>
      <c r="C369" s="150" t="s">
        <v>2421</v>
      </c>
      <c r="D369" s="150">
        <v>515158665</v>
      </c>
      <c r="E369" s="150" t="s">
        <v>429</v>
      </c>
      <c r="F369" s="150" t="s">
        <v>2422</v>
      </c>
      <c r="G369" s="150">
        <v>1138379</v>
      </c>
      <c r="H369" s="150" t="s">
        <v>102</v>
      </c>
      <c r="I369" s="150" t="s">
        <v>73</v>
      </c>
      <c r="J369" s="150" t="s">
        <v>53</v>
      </c>
      <c r="K369" s="150" t="s">
        <v>53</v>
      </c>
      <c r="L369" s="150" t="s">
        <v>821</v>
      </c>
      <c r="M369" s="150" t="s">
        <v>311</v>
      </c>
      <c r="N369" s="150" t="s">
        <v>258</v>
      </c>
      <c r="O369" s="150" t="s">
        <v>62</v>
      </c>
      <c r="P369" s="150" t="s">
        <v>1206</v>
      </c>
      <c r="Q369" s="153">
        <v>3500</v>
      </c>
      <c r="R369" s="153">
        <v>1</v>
      </c>
      <c r="S369" s="153">
        <v>980</v>
      </c>
      <c r="T369" s="153">
        <v>0</v>
      </c>
      <c r="U369" s="153">
        <v>34.299999999999997</v>
      </c>
      <c r="V369" s="147">
        <v>3.3658548599999999E-4</v>
      </c>
      <c r="W369" s="147">
        <v>1.1924836990000001E-3</v>
      </c>
      <c r="X369" s="147">
        <v>9.2609449004802598E-5</v>
      </c>
    </row>
    <row r="370" spans="1:24" ht="13.5" thickBot="1" x14ac:dyDescent="0.25">
      <c r="A370" s="149">
        <v>7956</v>
      </c>
      <c r="B370" s="149">
        <v>12955</v>
      </c>
      <c r="C370" s="150" t="s">
        <v>1556</v>
      </c>
      <c r="D370" s="150">
        <v>515434074</v>
      </c>
      <c r="E370" s="150" t="s">
        <v>429</v>
      </c>
      <c r="F370" s="150" t="s">
        <v>2423</v>
      </c>
      <c r="G370" s="150">
        <v>1139195</v>
      </c>
      <c r="H370" s="150" t="s">
        <v>102</v>
      </c>
      <c r="I370" s="150" t="s">
        <v>73</v>
      </c>
      <c r="J370" s="150" t="s">
        <v>53</v>
      </c>
      <c r="K370" s="150" t="s">
        <v>53</v>
      </c>
      <c r="L370" s="150" t="s">
        <v>821</v>
      </c>
      <c r="M370" s="150" t="s">
        <v>311</v>
      </c>
      <c r="N370" s="150" t="s">
        <v>651</v>
      </c>
      <c r="O370" s="150" t="s">
        <v>62</v>
      </c>
      <c r="P370" s="150" t="s">
        <v>1206</v>
      </c>
      <c r="Q370" s="153">
        <v>15608.33</v>
      </c>
      <c r="R370" s="153">
        <v>1</v>
      </c>
      <c r="S370" s="153">
        <v>451.6</v>
      </c>
      <c r="T370" s="153">
        <v>0</v>
      </c>
      <c r="U370" s="153">
        <v>70.487219999999994</v>
      </c>
      <c r="V370" s="147">
        <v>1.19176811E-4</v>
      </c>
      <c r="W370" s="147">
        <v>2.4505790339999999E-3</v>
      </c>
      <c r="X370" s="147">
        <v>1.9031436099999999E-4</v>
      </c>
    </row>
    <row r="371" spans="1:24" ht="13.5" thickBot="1" x14ac:dyDescent="0.25">
      <c r="A371" s="149">
        <v>7956</v>
      </c>
      <c r="B371" s="149">
        <v>12955</v>
      </c>
      <c r="C371" s="150" t="s">
        <v>1605</v>
      </c>
      <c r="D371" s="150">
        <v>514401702</v>
      </c>
      <c r="E371" s="150" t="s">
        <v>429</v>
      </c>
      <c r="F371" s="150" t="s">
        <v>2424</v>
      </c>
      <c r="G371" s="150">
        <v>1141571</v>
      </c>
      <c r="H371" s="150" t="s">
        <v>102</v>
      </c>
      <c r="I371" s="150" t="s">
        <v>73</v>
      </c>
      <c r="J371" s="150" t="s">
        <v>53</v>
      </c>
      <c r="K371" s="150" t="s">
        <v>53</v>
      </c>
      <c r="L371" s="150" t="s">
        <v>821</v>
      </c>
      <c r="M371" s="150" t="s">
        <v>311</v>
      </c>
      <c r="N371" s="150" t="s">
        <v>156</v>
      </c>
      <c r="O371" s="150" t="s">
        <v>62</v>
      </c>
      <c r="P371" s="150" t="s">
        <v>1206</v>
      </c>
      <c r="Q371" s="153">
        <v>2426</v>
      </c>
      <c r="R371" s="153">
        <v>1</v>
      </c>
      <c r="S371" s="153">
        <v>2616</v>
      </c>
      <c r="T371" s="153">
        <v>0</v>
      </c>
      <c r="U371" s="153">
        <v>63.46416</v>
      </c>
      <c r="V371" s="147">
        <v>1.0808908311933801E-5</v>
      </c>
      <c r="W371" s="147">
        <v>2.206413303E-3</v>
      </c>
      <c r="X371" s="147">
        <v>1.7135221199999999E-4</v>
      </c>
    </row>
    <row r="372" spans="1:24" ht="13.5" thickBot="1" x14ac:dyDescent="0.25">
      <c r="A372" s="149">
        <v>7956</v>
      </c>
      <c r="B372" s="149">
        <v>12955</v>
      </c>
      <c r="C372" s="150" t="s">
        <v>2426</v>
      </c>
      <c r="D372" s="150">
        <v>512466723</v>
      </c>
      <c r="E372" s="150" t="s">
        <v>429</v>
      </c>
      <c r="F372" s="150" t="s">
        <v>2427</v>
      </c>
      <c r="G372" s="150">
        <v>1142587</v>
      </c>
      <c r="H372" s="150" t="s">
        <v>102</v>
      </c>
      <c r="I372" s="150" t="s">
        <v>73</v>
      </c>
      <c r="J372" s="150" t="s">
        <v>53</v>
      </c>
      <c r="K372" s="150" t="s">
        <v>53</v>
      </c>
      <c r="L372" s="150" t="s">
        <v>821</v>
      </c>
      <c r="M372" s="150" t="s">
        <v>311</v>
      </c>
      <c r="N372" s="150" t="s">
        <v>258</v>
      </c>
      <c r="O372" s="150" t="s">
        <v>62</v>
      </c>
      <c r="P372" s="150" t="s">
        <v>1206</v>
      </c>
      <c r="Q372" s="153">
        <v>37000</v>
      </c>
      <c r="R372" s="153">
        <v>1</v>
      </c>
      <c r="S372" s="153">
        <v>522.5</v>
      </c>
      <c r="T372" s="153">
        <v>0</v>
      </c>
      <c r="U372" s="153">
        <v>193.32499999999999</v>
      </c>
      <c r="V372" s="147">
        <v>4.04163712E-4</v>
      </c>
      <c r="W372" s="147">
        <v>6.7211927479999996E-3</v>
      </c>
      <c r="X372" s="147">
        <v>5.2197439399999997E-4</v>
      </c>
    </row>
    <row r="373" spans="1:24" ht="13.5" thickBot="1" x14ac:dyDescent="0.25">
      <c r="A373" s="149">
        <v>7956</v>
      </c>
      <c r="B373" s="149">
        <v>12955</v>
      </c>
      <c r="C373" s="150" t="s">
        <v>1364</v>
      </c>
      <c r="D373" s="150">
        <v>512607888</v>
      </c>
      <c r="E373" s="150" t="s">
        <v>429</v>
      </c>
      <c r="F373" s="150" t="s">
        <v>2428</v>
      </c>
      <c r="G373" s="150">
        <v>1143429</v>
      </c>
      <c r="H373" s="150" t="s">
        <v>102</v>
      </c>
      <c r="I373" s="150" t="s">
        <v>73</v>
      </c>
      <c r="J373" s="150" t="s">
        <v>53</v>
      </c>
      <c r="K373" s="150" t="s">
        <v>53</v>
      </c>
      <c r="L373" s="150" t="s">
        <v>821</v>
      </c>
      <c r="M373" s="150" t="s">
        <v>311</v>
      </c>
      <c r="N373" s="150" t="s">
        <v>259</v>
      </c>
      <c r="O373" s="150" t="s">
        <v>62</v>
      </c>
      <c r="P373" s="150" t="s">
        <v>1206</v>
      </c>
      <c r="Q373" s="153">
        <v>400</v>
      </c>
      <c r="R373" s="153">
        <v>1</v>
      </c>
      <c r="S373" s="153">
        <v>48200</v>
      </c>
      <c r="T373" s="153">
        <v>0</v>
      </c>
      <c r="U373" s="153">
        <v>192.8</v>
      </c>
      <c r="V373" s="147">
        <v>2.43396071307504E-5</v>
      </c>
      <c r="W373" s="147">
        <v>6.7029404469999996E-3</v>
      </c>
      <c r="X373" s="147">
        <v>5.2055690200000001E-4</v>
      </c>
    </row>
    <row r="374" spans="1:24" ht="13.5" thickBot="1" x14ac:dyDescent="0.25">
      <c r="A374" s="149">
        <v>7956</v>
      </c>
      <c r="B374" s="149">
        <v>12955</v>
      </c>
      <c r="C374" s="150" t="s">
        <v>2429</v>
      </c>
      <c r="D374" s="150">
        <v>515809499</v>
      </c>
      <c r="E374" s="150" t="s">
        <v>429</v>
      </c>
      <c r="F374" s="150" t="s">
        <v>2430</v>
      </c>
      <c r="G374" s="150">
        <v>1147487</v>
      </c>
      <c r="H374" s="150" t="s">
        <v>102</v>
      </c>
      <c r="I374" s="150" t="s">
        <v>73</v>
      </c>
      <c r="J374" s="150" t="s">
        <v>53</v>
      </c>
      <c r="K374" s="150" t="s">
        <v>53</v>
      </c>
      <c r="L374" s="150" t="s">
        <v>821</v>
      </c>
      <c r="M374" s="150" t="s">
        <v>311</v>
      </c>
      <c r="N374" s="150" t="s">
        <v>75</v>
      </c>
      <c r="O374" s="150" t="s">
        <v>62</v>
      </c>
      <c r="P374" s="150" t="s">
        <v>1206</v>
      </c>
      <c r="Q374" s="153">
        <v>150</v>
      </c>
      <c r="R374" s="153">
        <v>1</v>
      </c>
      <c r="S374" s="153">
        <v>40030</v>
      </c>
      <c r="T374" s="153">
        <v>0</v>
      </c>
      <c r="U374" s="153">
        <v>60.045000000000002</v>
      </c>
      <c r="V374" s="147">
        <v>1.22050447E-4</v>
      </c>
      <c r="W374" s="147">
        <v>2.0875417999999999E-3</v>
      </c>
      <c r="X374" s="147">
        <v>1.62120535E-4</v>
      </c>
    </row>
    <row r="375" spans="1:24" ht="13.5" thickBot="1" x14ac:dyDescent="0.25">
      <c r="A375" s="149">
        <v>7956</v>
      </c>
      <c r="B375" s="149">
        <v>12955</v>
      </c>
      <c r="C375" s="150" t="s">
        <v>2434</v>
      </c>
      <c r="D375" s="150">
        <v>513618967</v>
      </c>
      <c r="E375" s="150" t="s">
        <v>429</v>
      </c>
      <c r="F375" s="150" t="s">
        <v>2435</v>
      </c>
      <c r="G375" s="150">
        <v>1168558</v>
      </c>
      <c r="H375" s="150" t="s">
        <v>102</v>
      </c>
      <c r="I375" s="150" t="s">
        <v>73</v>
      </c>
      <c r="J375" s="150" t="s">
        <v>53</v>
      </c>
      <c r="K375" s="150" t="s">
        <v>53</v>
      </c>
      <c r="L375" s="150" t="s">
        <v>821</v>
      </c>
      <c r="M375" s="150" t="s">
        <v>311</v>
      </c>
      <c r="N375" s="150" t="s">
        <v>650</v>
      </c>
      <c r="O375" s="150" t="s">
        <v>62</v>
      </c>
      <c r="P375" s="150" t="s">
        <v>1206</v>
      </c>
      <c r="Q375" s="153">
        <v>10800</v>
      </c>
      <c r="R375" s="153">
        <v>1</v>
      </c>
      <c r="S375" s="153">
        <v>841.6</v>
      </c>
      <c r="T375" s="153">
        <v>0</v>
      </c>
      <c r="U375" s="153">
        <v>90.892799999999994</v>
      </c>
      <c r="V375" s="147">
        <v>7.7497039648963698E-5</v>
      </c>
      <c r="W375" s="147">
        <v>3.160005318E-3</v>
      </c>
      <c r="X375" s="147">
        <v>2.4540909900000002E-4</v>
      </c>
    </row>
    <row r="376" spans="1:24" ht="13.5" thickBot="1" x14ac:dyDescent="0.25">
      <c r="A376" s="149">
        <v>7956</v>
      </c>
      <c r="B376" s="149">
        <v>12955</v>
      </c>
      <c r="C376" s="150" t="s">
        <v>2438</v>
      </c>
      <c r="D376" s="150">
        <v>515933950</v>
      </c>
      <c r="E376" s="150" t="s">
        <v>429</v>
      </c>
      <c r="F376" s="150" t="s">
        <v>2439</v>
      </c>
      <c r="G376" s="150">
        <v>1169978</v>
      </c>
      <c r="H376" s="150" t="s">
        <v>102</v>
      </c>
      <c r="I376" s="150" t="s">
        <v>73</v>
      </c>
      <c r="J376" s="150" t="s">
        <v>53</v>
      </c>
      <c r="K376" s="150" t="s">
        <v>53</v>
      </c>
      <c r="L376" s="150" t="s">
        <v>821</v>
      </c>
      <c r="M376" s="150" t="s">
        <v>311</v>
      </c>
      <c r="N376" s="150" t="s">
        <v>648</v>
      </c>
      <c r="O376" s="150" t="s">
        <v>62</v>
      </c>
      <c r="P376" s="150" t="s">
        <v>1206</v>
      </c>
      <c r="Q376" s="153">
        <v>604</v>
      </c>
      <c r="R376" s="153">
        <v>1</v>
      </c>
      <c r="S376" s="153">
        <v>808.6</v>
      </c>
      <c r="T376" s="153">
        <v>0</v>
      </c>
      <c r="U376" s="153">
        <v>4.8839399999999999</v>
      </c>
      <c r="V376" s="147">
        <v>2.7538537900000001E-4</v>
      </c>
      <c r="W376" s="147">
        <v>1.69796467E-4</v>
      </c>
      <c r="X376" s="147">
        <v>1.31865595443882E-5</v>
      </c>
    </row>
    <row r="377" spans="1:24" ht="13.5" thickBot="1" x14ac:dyDescent="0.25">
      <c r="A377" s="149">
        <v>7956</v>
      </c>
      <c r="B377" s="149">
        <v>12955</v>
      </c>
      <c r="C377" s="150" t="s">
        <v>2442</v>
      </c>
      <c r="D377" s="150">
        <v>514997741</v>
      </c>
      <c r="E377" s="150" t="s">
        <v>429</v>
      </c>
      <c r="F377" s="150" t="s">
        <v>2443</v>
      </c>
      <c r="G377" s="150">
        <v>1170539</v>
      </c>
      <c r="H377" s="150" t="s">
        <v>102</v>
      </c>
      <c r="I377" s="150" t="s">
        <v>73</v>
      </c>
      <c r="J377" s="150" t="s">
        <v>53</v>
      </c>
      <c r="K377" s="150" t="s">
        <v>53</v>
      </c>
      <c r="L377" s="150" t="s">
        <v>821</v>
      </c>
      <c r="M377" s="150" t="s">
        <v>311</v>
      </c>
      <c r="N377" s="150" t="s">
        <v>653</v>
      </c>
      <c r="O377" s="150" t="s">
        <v>62</v>
      </c>
      <c r="P377" s="150" t="s">
        <v>1206</v>
      </c>
      <c r="Q377" s="153">
        <v>3732</v>
      </c>
      <c r="R377" s="153">
        <v>1</v>
      </c>
      <c r="S377" s="153">
        <v>80.3</v>
      </c>
      <c r="T377" s="153">
        <v>0</v>
      </c>
      <c r="U377" s="153">
        <v>2.9967999999999999</v>
      </c>
      <c r="V377" s="147">
        <v>2.2664313899999999E-4</v>
      </c>
      <c r="W377" s="147">
        <v>1.04187613E-4</v>
      </c>
      <c r="X377" s="147">
        <v>8.0913118594050307E-6</v>
      </c>
    </row>
    <row r="378" spans="1:24" ht="13.5" thickBot="1" x14ac:dyDescent="0.25">
      <c r="A378" s="149">
        <v>7956</v>
      </c>
      <c r="B378" s="149">
        <v>12955</v>
      </c>
      <c r="C378" s="150" t="s">
        <v>1602</v>
      </c>
      <c r="D378" s="150">
        <v>514599943</v>
      </c>
      <c r="E378" s="150" t="s">
        <v>429</v>
      </c>
      <c r="F378" s="150" t="s">
        <v>2444</v>
      </c>
      <c r="G378" s="150">
        <v>1170877</v>
      </c>
      <c r="H378" s="150" t="s">
        <v>102</v>
      </c>
      <c r="I378" s="150" t="s">
        <v>73</v>
      </c>
      <c r="J378" s="150" t="s">
        <v>53</v>
      </c>
      <c r="K378" s="150" t="s">
        <v>53</v>
      </c>
      <c r="L378" s="150" t="s">
        <v>821</v>
      </c>
      <c r="M378" s="150" t="s">
        <v>311</v>
      </c>
      <c r="N378" s="150" t="s">
        <v>647</v>
      </c>
      <c r="O378" s="150" t="s">
        <v>62</v>
      </c>
      <c r="P378" s="150" t="s">
        <v>1206</v>
      </c>
      <c r="Q378" s="153">
        <v>7473</v>
      </c>
      <c r="R378" s="153">
        <v>1</v>
      </c>
      <c r="S378" s="153">
        <v>8908</v>
      </c>
      <c r="T378" s="153">
        <v>0</v>
      </c>
      <c r="U378" s="153">
        <v>665.69484</v>
      </c>
      <c r="V378" s="147">
        <v>2.1026708900000001E-4</v>
      </c>
      <c r="W378" s="147">
        <v>2.3143738944E-2</v>
      </c>
      <c r="X378" s="147">
        <v>1.797365374E-3</v>
      </c>
    </row>
    <row r="379" spans="1:24" ht="13.5" thickBot="1" x14ac:dyDescent="0.25">
      <c r="A379" s="149">
        <v>7956</v>
      </c>
      <c r="B379" s="149">
        <v>12955</v>
      </c>
      <c r="C379" s="150" t="s">
        <v>2448</v>
      </c>
      <c r="D379" s="150">
        <v>512402538</v>
      </c>
      <c r="E379" s="150" t="s">
        <v>429</v>
      </c>
      <c r="F379" s="150" t="s">
        <v>2449</v>
      </c>
      <c r="G379" s="150">
        <v>1172618</v>
      </c>
      <c r="H379" s="150" t="s">
        <v>102</v>
      </c>
      <c r="I379" s="150" t="s">
        <v>73</v>
      </c>
      <c r="J379" s="150" t="s">
        <v>53</v>
      </c>
      <c r="K379" s="150" t="s">
        <v>53</v>
      </c>
      <c r="L379" s="150" t="s">
        <v>821</v>
      </c>
      <c r="M379" s="150" t="s">
        <v>311</v>
      </c>
      <c r="N379" s="150" t="s">
        <v>75</v>
      </c>
      <c r="O379" s="150" t="s">
        <v>62</v>
      </c>
      <c r="P379" s="150" t="s">
        <v>1206</v>
      </c>
      <c r="Q379" s="153">
        <v>23000</v>
      </c>
      <c r="R379" s="153">
        <v>1</v>
      </c>
      <c r="S379" s="153">
        <v>251.2</v>
      </c>
      <c r="T379" s="153">
        <v>0</v>
      </c>
      <c r="U379" s="153">
        <v>57.776000000000003</v>
      </c>
      <c r="V379" s="147">
        <v>1.5359625900000001E-4</v>
      </c>
      <c r="W379" s="147">
        <v>2.0086570910000001E-3</v>
      </c>
      <c r="X379" s="147">
        <v>1.5599427100000001E-4</v>
      </c>
    </row>
    <row r="380" spans="1:24" ht="13.5" thickBot="1" x14ac:dyDescent="0.25">
      <c r="A380" s="149">
        <v>7956</v>
      </c>
      <c r="B380" s="149">
        <v>12955</v>
      </c>
      <c r="C380" s="150" t="s">
        <v>2450</v>
      </c>
      <c r="D380" s="150">
        <v>514439785</v>
      </c>
      <c r="E380" s="150" t="s">
        <v>429</v>
      </c>
      <c r="F380" s="150" t="s">
        <v>2451</v>
      </c>
      <c r="G380" s="150">
        <v>1172840</v>
      </c>
      <c r="H380" s="150" t="s">
        <v>102</v>
      </c>
      <c r="I380" s="150" t="s">
        <v>73</v>
      </c>
      <c r="J380" s="150" t="s">
        <v>53</v>
      </c>
      <c r="K380" s="150" t="s">
        <v>53</v>
      </c>
      <c r="L380" s="150" t="s">
        <v>821</v>
      </c>
      <c r="M380" s="150" t="s">
        <v>311</v>
      </c>
      <c r="N380" s="150" t="s">
        <v>253</v>
      </c>
      <c r="O380" s="150" t="s">
        <v>62</v>
      </c>
      <c r="P380" s="150" t="s">
        <v>1206</v>
      </c>
      <c r="Q380" s="153">
        <v>2000</v>
      </c>
      <c r="R380" s="153">
        <v>1</v>
      </c>
      <c r="S380" s="153">
        <v>3542</v>
      </c>
      <c r="T380" s="153">
        <v>0</v>
      </c>
      <c r="U380" s="153">
        <v>70.84</v>
      </c>
      <c r="V380" s="147">
        <v>5.4748711600000001E-4</v>
      </c>
      <c r="W380" s="147">
        <v>2.4628438860000001E-3</v>
      </c>
      <c r="X380" s="147">
        <v>1.9126686199999999E-4</v>
      </c>
    </row>
    <row r="381" spans="1:24" ht="13.5" thickBot="1" x14ac:dyDescent="0.25">
      <c r="A381" s="149">
        <v>7956</v>
      </c>
      <c r="B381" s="149">
        <v>12955</v>
      </c>
      <c r="C381" s="150" t="s">
        <v>2452</v>
      </c>
      <c r="D381" s="150">
        <v>514919810</v>
      </c>
      <c r="E381" s="150" t="s">
        <v>429</v>
      </c>
      <c r="F381" s="150" t="s">
        <v>2453</v>
      </c>
      <c r="G381" s="150">
        <v>1172972</v>
      </c>
      <c r="H381" s="150" t="s">
        <v>102</v>
      </c>
      <c r="I381" s="150" t="s">
        <v>73</v>
      </c>
      <c r="J381" s="150" t="s">
        <v>53</v>
      </c>
      <c r="K381" s="150" t="s">
        <v>53</v>
      </c>
      <c r="L381" s="150" t="s">
        <v>821</v>
      </c>
      <c r="M381" s="150" t="s">
        <v>311</v>
      </c>
      <c r="N381" s="150" t="s">
        <v>645</v>
      </c>
      <c r="O381" s="150" t="s">
        <v>62</v>
      </c>
      <c r="P381" s="150" t="s">
        <v>1206</v>
      </c>
      <c r="Q381" s="153">
        <v>3400</v>
      </c>
      <c r="R381" s="153">
        <v>1</v>
      </c>
      <c r="S381" s="153">
        <v>617.70000000000005</v>
      </c>
      <c r="T381" s="153">
        <v>0</v>
      </c>
      <c r="U381" s="153">
        <v>21.001799999999999</v>
      </c>
      <c r="V381" s="147">
        <v>1.3443012999999999E-4</v>
      </c>
      <c r="W381" s="147">
        <v>7.3015464000000005E-4</v>
      </c>
      <c r="X381" s="147">
        <v>5.6704522627086401E-5</v>
      </c>
    </row>
    <row r="382" spans="1:24" ht="13.5" thickBot="1" x14ac:dyDescent="0.25">
      <c r="A382" s="149">
        <v>7956</v>
      </c>
      <c r="B382" s="149">
        <v>12955</v>
      </c>
      <c r="C382" s="150" t="s">
        <v>2454</v>
      </c>
      <c r="D382" s="150">
        <v>512569237</v>
      </c>
      <c r="E382" s="150" t="s">
        <v>429</v>
      </c>
      <c r="F382" s="150" t="s">
        <v>2455</v>
      </c>
      <c r="G382" s="150">
        <v>1173137</v>
      </c>
      <c r="H382" s="150" t="s">
        <v>102</v>
      </c>
      <c r="I382" s="150" t="s">
        <v>73</v>
      </c>
      <c r="J382" s="150" t="s">
        <v>53</v>
      </c>
      <c r="K382" s="150" t="s">
        <v>53</v>
      </c>
      <c r="L382" s="150" t="s">
        <v>821</v>
      </c>
      <c r="M382" s="150" t="s">
        <v>311</v>
      </c>
      <c r="N382" s="150" t="s">
        <v>140</v>
      </c>
      <c r="O382" s="150" t="s">
        <v>62</v>
      </c>
      <c r="P382" s="150" t="s">
        <v>1206</v>
      </c>
      <c r="Q382" s="153">
        <v>2100</v>
      </c>
      <c r="R382" s="153">
        <v>1</v>
      </c>
      <c r="S382" s="153">
        <v>9455</v>
      </c>
      <c r="T382" s="153">
        <v>0</v>
      </c>
      <c r="U382" s="153">
        <v>198.55500000000001</v>
      </c>
      <c r="V382" s="147">
        <v>6.7024259175278001E-5</v>
      </c>
      <c r="W382" s="147">
        <v>6.9030204380000001E-3</v>
      </c>
      <c r="X382" s="147">
        <v>5.3609530999999995E-4</v>
      </c>
    </row>
    <row r="383" spans="1:24" ht="13.5" thickBot="1" x14ac:dyDescent="0.25">
      <c r="A383" s="149">
        <v>7956</v>
      </c>
      <c r="B383" s="149">
        <v>12955</v>
      </c>
      <c r="C383" s="150" t="s">
        <v>2456</v>
      </c>
      <c r="D383" s="150">
        <v>515236735</v>
      </c>
      <c r="E383" s="150" t="s">
        <v>429</v>
      </c>
      <c r="F383" s="150" t="s">
        <v>2457</v>
      </c>
      <c r="G383" s="150">
        <v>1173434</v>
      </c>
      <c r="H383" s="150" t="s">
        <v>102</v>
      </c>
      <c r="I383" s="150" t="s">
        <v>73</v>
      </c>
      <c r="J383" s="150" t="s">
        <v>53</v>
      </c>
      <c r="K383" s="150" t="s">
        <v>53</v>
      </c>
      <c r="L383" s="150" t="s">
        <v>821</v>
      </c>
      <c r="M383" s="150" t="s">
        <v>311</v>
      </c>
      <c r="N383" s="150" t="s">
        <v>253</v>
      </c>
      <c r="O383" s="150" t="s">
        <v>62</v>
      </c>
      <c r="P383" s="150" t="s">
        <v>1206</v>
      </c>
      <c r="Q383" s="153">
        <v>5550</v>
      </c>
      <c r="R383" s="153">
        <v>1</v>
      </c>
      <c r="S383" s="153">
        <v>522.9</v>
      </c>
      <c r="T383" s="153">
        <v>0</v>
      </c>
      <c r="U383" s="153">
        <v>29.020949999999999</v>
      </c>
      <c r="V383" s="147">
        <v>3.9089555599999999E-4</v>
      </c>
      <c r="W383" s="147">
        <v>1.0089507229999999E-3</v>
      </c>
      <c r="X383" s="147">
        <v>7.8356098807461406E-5</v>
      </c>
    </row>
    <row r="384" spans="1:24" ht="13.5" thickBot="1" x14ac:dyDescent="0.25">
      <c r="A384" s="149">
        <v>7956</v>
      </c>
      <c r="B384" s="149">
        <v>12955</v>
      </c>
      <c r="C384" s="150" t="s">
        <v>2458</v>
      </c>
      <c r="D384" s="150">
        <v>510400740</v>
      </c>
      <c r="E384" s="150" t="s">
        <v>429</v>
      </c>
      <c r="F384" s="150" t="s">
        <v>2459</v>
      </c>
      <c r="G384" s="150">
        <v>1173491</v>
      </c>
      <c r="H384" s="150" t="s">
        <v>102</v>
      </c>
      <c r="I384" s="150" t="s">
        <v>73</v>
      </c>
      <c r="J384" s="150" t="s">
        <v>53</v>
      </c>
      <c r="K384" s="150" t="s">
        <v>53</v>
      </c>
      <c r="L384" s="150" t="s">
        <v>821</v>
      </c>
      <c r="M384" s="150" t="s">
        <v>311</v>
      </c>
      <c r="N384" s="150" t="s">
        <v>75</v>
      </c>
      <c r="O384" s="150" t="s">
        <v>62</v>
      </c>
      <c r="P384" s="150" t="s">
        <v>1206</v>
      </c>
      <c r="Q384" s="153">
        <v>375</v>
      </c>
      <c r="R384" s="153">
        <v>1</v>
      </c>
      <c r="S384" s="153">
        <v>3409</v>
      </c>
      <c r="T384" s="153">
        <v>0</v>
      </c>
      <c r="U384" s="153">
        <v>12.78375</v>
      </c>
      <c r="V384" s="147">
        <v>1.36676182487706E-5</v>
      </c>
      <c r="W384" s="147">
        <v>4.4444354199999999E-4</v>
      </c>
      <c r="X384" s="147">
        <v>3.4515919641841003E-5</v>
      </c>
    </row>
    <row r="385" spans="1:24" ht="13.5" thickBot="1" x14ac:dyDescent="0.25">
      <c r="A385" s="149">
        <v>7956</v>
      </c>
      <c r="B385" s="149">
        <v>12955</v>
      </c>
      <c r="C385" s="150" t="s">
        <v>2460</v>
      </c>
      <c r="D385" s="150">
        <v>516250107</v>
      </c>
      <c r="E385" s="150" t="s">
        <v>429</v>
      </c>
      <c r="F385" s="150" t="s">
        <v>2461</v>
      </c>
      <c r="G385" s="150">
        <v>1173699</v>
      </c>
      <c r="H385" s="150" t="s">
        <v>102</v>
      </c>
      <c r="I385" s="150" t="s">
        <v>73</v>
      </c>
      <c r="J385" s="150" t="s">
        <v>53</v>
      </c>
      <c r="K385" s="150" t="s">
        <v>53</v>
      </c>
      <c r="L385" s="150" t="s">
        <v>821</v>
      </c>
      <c r="M385" s="150" t="s">
        <v>311</v>
      </c>
      <c r="N385" s="150" t="s">
        <v>650</v>
      </c>
      <c r="O385" s="150" t="s">
        <v>62</v>
      </c>
      <c r="P385" s="150" t="s">
        <v>1206</v>
      </c>
      <c r="Q385" s="153">
        <v>1000</v>
      </c>
      <c r="R385" s="153">
        <v>1</v>
      </c>
      <c r="S385" s="153">
        <v>6148</v>
      </c>
      <c r="T385" s="153">
        <v>0</v>
      </c>
      <c r="U385" s="153">
        <v>61.48</v>
      </c>
      <c r="V385" s="147">
        <v>4.0000000000000003E-5</v>
      </c>
      <c r="W385" s="147">
        <v>2.137431424E-3</v>
      </c>
      <c r="X385" s="147">
        <v>1.6599501200000001E-4</v>
      </c>
    </row>
    <row r="386" spans="1:24" ht="13.5" thickBot="1" x14ac:dyDescent="0.25">
      <c r="A386" s="149">
        <v>7956</v>
      </c>
      <c r="B386" s="149">
        <v>12955</v>
      </c>
      <c r="C386" s="150" t="s">
        <v>2462</v>
      </c>
      <c r="D386" s="150">
        <v>514881564</v>
      </c>
      <c r="E386" s="150" t="s">
        <v>429</v>
      </c>
      <c r="F386" s="150" t="s">
        <v>2463</v>
      </c>
      <c r="G386" s="150">
        <v>1174184</v>
      </c>
      <c r="H386" s="150" t="s">
        <v>102</v>
      </c>
      <c r="I386" s="150" t="s">
        <v>73</v>
      </c>
      <c r="J386" s="150" t="s">
        <v>53</v>
      </c>
      <c r="K386" s="150" t="s">
        <v>53</v>
      </c>
      <c r="L386" s="150" t="s">
        <v>821</v>
      </c>
      <c r="M386" s="150" t="s">
        <v>311</v>
      </c>
      <c r="N386" s="150" t="s">
        <v>255</v>
      </c>
      <c r="O386" s="150" t="s">
        <v>62</v>
      </c>
      <c r="P386" s="150" t="s">
        <v>1206</v>
      </c>
      <c r="Q386" s="153">
        <v>3488.61</v>
      </c>
      <c r="R386" s="153">
        <v>1</v>
      </c>
      <c r="S386" s="153">
        <v>1860</v>
      </c>
      <c r="T386" s="153">
        <v>0</v>
      </c>
      <c r="U386" s="153">
        <v>64.888149999999996</v>
      </c>
      <c r="V386" s="147">
        <v>5.9006738999999996E-4</v>
      </c>
      <c r="W386" s="147">
        <v>2.2559201510000001E-3</v>
      </c>
      <c r="X386" s="147">
        <v>1.75196962E-4</v>
      </c>
    </row>
    <row r="387" spans="1:24" ht="13.5" thickBot="1" x14ac:dyDescent="0.25">
      <c r="A387" s="149">
        <v>7956</v>
      </c>
      <c r="B387" s="149">
        <v>12955</v>
      </c>
      <c r="C387" s="150" t="s">
        <v>2464</v>
      </c>
      <c r="D387" s="150">
        <v>513639013</v>
      </c>
      <c r="E387" s="150" t="s">
        <v>429</v>
      </c>
      <c r="F387" s="150" t="s">
        <v>2465</v>
      </c>
      <c r="G387" s="150">
        <v>1175116</v>
      </c>
      <c r="H387" s="150" t="s">
        <v>102</v>
      </c>
      <c r="I387" s="150" t="s">
        <v>73</v>
      </c>
      <c r="J387" s="150" t="s">
        <v>53</v>
      </c>
      <c r="K387" s="150" t="s">
        <v>53</v>
      </c>
      <c r="L387" s="150" t="s">
        <v>821</v>
      </c>
      <c r="M387" s="150" t="s">
        <v>311</v>
      </c>
      <c r="N387" s="150" t="s">
        <v>253</v>
      </c>
      <c r="O387" s="150" t="s">
        <v>62</v>
      </c>
      <c r="P387" s="150" t="s">
        <v>1206</v>
      </c>
      <c r="Q387" s="153">
        <v>600</v>
      </c>
      <c r="R387" s="153">
        <v>1</v>
      </c>
      <c r="S387" s="153">
        <v>9800</v>
      </c>
      <c r="T387" s="153">
        <v>0</v>
      </c>
      <c r="U387" s="153">
        <v>58.8</v>
      </c>
      <c r="V387" s="147">
        <v>1.6712779081126901E-5</v>
      </c>
      <c r="W387" s="147">
        <v>2.0442577709999998E-3</v>
      </c>
      <c r="X387" s="147">
        <v>1.5875905500000001E-4</v>
      </c>
    </row>
    <row r="388" spans="1:24" ht="13.5" thickBot="1" x14ac:dyDescent="0.25">
      <c r="A388" s="149">
        <v>7956</v>
      </c>
      <c r="B388" s="149">
        <v>12955</v>
      </c>
      <c r="C388" s="150" t="s">
        <v>2466</v>
      </c>
      <c r="D388" s="150">
        <v>1884</v>
      </c>
      <c r="E388" s="150" t="s">
        <v>2</v>
      </c>
      <c r="F388" s="150" t="s">
        <v>2467</v>
      </c>
      <c r="G388" s="150">
        <v>1175371</v>
      </c>
      <c r="H388" s="150" t="s">
        <v>102</v>
      </c>
      <c r="I388" s="150" t="s">
        <v>73</v>
      </c>
      <c r="J388" s="150" t="s">
        <v>53</v>
      </c>
      <c r="K388" s="150" t="s">
        <v>53</v>
      </c>
      <c r="L388" s="150" t="s">
        <v>821</v>
      </c>
      <c r="M388" s="150" t="s">
        <v>311</v>
      </c>
      <c r="N388" s="150" t="s">
        <v>652</v>
      </c>
      <c r="O388" s="150" t="s">
        <v>62</v>
      </c>
      <c r="P388" s="150" t="s">
        <v>1206</v>
      </c>
      <c r="Q388" s="153">
        <v>1000</v>
      </c>
      <c r="R388" s="153">
        <v>1</v>
      </c>
      <c r="S388" s="153">
        <v>7563</v>
      </c>
      <c r="T388" s="153">
        <v>0</v>
      </c>
      <c r="U388" s="153">
        <v>75.63</v>
      </c>
      <c r="V388" s="147">
        <v>5.5243936784584101E-5</v>
      </c>
      <c r="W388" s="147">
        <v>2.629374408E-3</v>
      </c>
      <c r="X388" s="147">
        <v>2.0419978499999999E-4</v>
      </c>
    </row>
    <row r="389" spans="1:24" ht="13.5" thickBot="1" x14ac:dyDescent="0.25">
      <c r="A389" s="149">
        <v>7956</v>
      </c>
      <c r="B389" s="149">
        <v>12955</v>
      </c>
      <c r="C389" s="150" t="s">
        <v>2468</v>
      </c>
      <c r="D389" s="150">
        <v>514211457</v>
      </c>
      <c r="E389" s="150" t="s">
        <v>429</v>
      </c>
      <c r="F389" s="150" t="s">
        <v>2469</v>
      </c>
      <c r="G389" s="150">
        <v>1175488</v>
      </c>
      <c r="H389" s="150" t="s">
        <v>102</v>
      </c>
      <c r="I389" s="150" t="s">
        <v>73</v>
      </c>
      <c r="J389" s="150" t="s">
        <v>53</v>
      </c>
      <c r="K389" s="150" t="s">
        <v>53</v>
      </c>
      <c r="L389" s="150" t="s">
        <v>821</v>
      </c>
      <c r="M389" s="150" t="s">
        <v>311</v>
      </c>
      <c r="N389" s="150" t="s">
        <v>650</v>
      </c>
      <c r="O389" s="150" t="s">
        <v>62</v>
      </c>
      <c r="P389" s="150" t="s">
        <v>1206</v>
      </c>
      <c r="Q389" s="153">
        <v>8950</v>
      </c>
      <c r="R389" s="153">
        <v>1</v>
      </c>
      <c r="S389" s="153">
        <v>9247</v>
      </c>
      <c r="T389" s="153">
        <v>0</v>
      </c>
      <c r="U389" s="153">
        <v>827.60649999999998</v>
      </c>
      <c r="V389" s="147">
        <v>1.84753512E-4</v>
      </c>
      <c r="W389" s="147">
        <v>2.8772806447000001E-2</v>
      </c>
      <c r="X389" s="147">
        <v>2.2345242550000002E-3</v>
      </c>
    </row>
    <row r="390" spans="1:24" ht="13.5" thickBot="1" x14ac:dyDescent="0.25">
      <c r="A390" s="149">
        <v>7956</v>
      </c>
      <c r="B390" s="149">
        <v>12955</v>
      </c>
      <c r="C390" s="150" t="s">
        <v>2470</v>
      </c>
      <c r="D390" s="150">
        <v>516292992</v>
      </c>
      <c r="E390" s="150" t="s">
        <v>429</v>
      </c>
      <c r="F390" s="150" t="s">
        <v>2471</v>
      </c>
      <c r="G390" s="150">
        <v>1175496</v>
      </c>
      <c r="H390" s="150" t="s">
        <v>102</v>
      </c>
      <c r="I390" s="150" t="s">
        <v>73</v>
      </c>
      <c r="J390" s="150" t="s">
        <v>53</v>
      </c>
      <c r="K390" s="150" t="s">
        <v>53</v>
      </c>
      <c r="L390" s="150" t="s">
        <v>821</v>
      </c>
      <c r="M390" s="150" t="s">
        <v>311</v>
      </c>
      <c r="N390" s="150" t="s">
        <v>75</v>
      </c>
      <c r="O390" s="150" t="s">
        <v>62</v>
      </c>
      <c r="P390" s="150" t="s">
        <v>1206</v>
      </c>
      <c r="Q390" s="153">
        <v>960</v>
      </c>
      <c r="R390" s="153">
        <v>1</v>
      </c>
      <c r="S390" s="153">
        <v>1041</v>
      </c>
      <c r="T390" s="153">
        <v>0</v>
      </c>
      <c r="U390" s="153">
        <v>9.9936000000000007</v>
      </c>
      <c r="V390" s="147">
        <v>6.5968790165372805E-5</v>
      </c>
      <c r="W390" s="147">
        <v>3.4744038200000001E-4</v>
      </c>
      <c r="X390" s="147">
        <v>2.6982559462810399E-5</v>
      </c>
    </row>
    <row r="391" spans="1:24" ht="13.5" thickBot="1" x14ac:dyDescent="0.25">
      <c r="A391" s="149">
        <v>7956</v>
      </c>
      <c r="B391" s="149">
        <v>12955</v>
      </c>
      <c r="C391" s="150" t="s">
        <v>2472</v>
      </c>
      <c r="D391" s="150">
        <v>515926475</v>
      </c>
      <c r="E391" s="150" t="s">
        <v>429</v>
      </c>
      <c r="F391" s="150" t="s">
        <v>2473</v>
      </c>
      <c r="G391" s="150">
        <v>1175728</v>
      </c>
      <c r="H391" s="150" t="s">
        <v>102</v>
      </c>
      <c r="I391" s="150" t="s">
        <v>73</v>
      </c>
      <c r="J391" s="150" t="s">
        <v>53</v>
      </c>
      <c r="K391" s="150" t="s">
        <v>53</v>
      </c>
      <c r="L391" s="150" t="s">
        <v>821</v>
      </c>
      <c r="M391" s="150" t="s">
        <v>311</v>
      </c>
      <c r="N391" s="150" t="s">
        <v>653</v>
      </c>
      <c r="O391" s="150" t="s">
        <v>62</v>
      </c>
      <c r="P391" s="150" t="s">
        <v>1206</v>
      </c>
      <c r="Q391" s="153">
        <v>1200</v>
      </c>
      <c r="R391" s="153">
        <v>1</v>
      </c>
      <c r="S391" s="153">
        <v>1835</v>
      </c>
      <c r="T391" s="153">
        <v>0</v>
      </c>
      <c r="U391" s="153">
        <v>22.02</v>
      </c>
      <c r="V391" s="147">
        <v>2.3612388399999999E-4</v>
      </c>
      <c r="W391" s="147">
        <v>7.6555367499999999E-4</v>
      </c>
      <c r="X391" s="147">
        <v>5.94536462707217E-5</v>
      </c>
    </row>
    <row r="392" spans="1:24" ht="13.5" thickBot="1" x14ac:dyDescent="0.25">
      <c r="A392" s="149">
        <v>7956</v>
      </c>
      <c r="B392" s="149">
        <v>12955</v>
      </c>
      <c r="C392" s="150" t="s">
        <v>2474</v>
      </c>
      <c r="D392" s="150">
        <v>513764399</v>
      </c>
      <c r="E392" s="150" t="s">
        <v>429</v>
      </c>
      <c r="F392" s="150" t="s">
        <v>2475</v>
      </c>
      <c r="G392" s="150">
        <v>1176114</v>
      </c>
      <c r="H392" s="150" t="s">
        <v>102</v>
      </c>
      <c r="I392" s="150" t="s">
        <v>73</v>
      </c>
      <c r="J392" s="150" t="s">
        <v>53</v>
      </c>
      <c r="K392" s="150" t="s">
        <v>53</v>
      </c>
      <c r="L392" s="150" t="s">
        <v>821</v>
      </c>
      <c r="M392" s="150" t="s">
        <v>311</v>
      </c>
      <c r="N392" s="150" t="s">
        <v>258</v>
      </c>
      <c r="O392" s="150" t="s">
        <v>62</v>
      </c>
      <c r="P392" s="150" t="s">
        <v>1206</v>
      </c>
      <c r="Q392" s="153">
        <v>4590</v>
      </c>
      <c r="R392" s="153">
        <v>1</v>
      </c>
      <c r="S392" s="153">
        <v>1050</v>
      </c>
      <c r="T392" s="153">
        <v>0.72541999999999995</v>
      </c>
      <c r="U392" s="153">
        <v>48.92042</v>
      </c>
      <c r="V392" s="147">
        <v>2.07263431E-4</v>
      </c>
      <c r="W392" s="147">
        <v>1.7007814409999999E-3</v>
      </c>
      <c r="X392" s="147">
        <v>1.32084348E-4</v>
      </c>
    </row>
    <row r="393" spans="1:24" ht="13.5" thickBot="1" x14ac:dyDescent="0.25">
      <c r="A393" s="149">
        <v>7956</v>
      </c>
      <c r="B393" s="149">
        <v>12955</v>
      </c>
      <c r="C393" s="150" t="s">
        <v>2478</v>
      </c>
      <c r="D393" s="150">
        <v>516286887</v>
      </c>
      <c r="E393" s="150" t="s">
        <v>429</v>
      </c>
      <c r="F393" s="150" t="s">
        <v>2479</v>
      </c>
      <c r="G393" s="150">
        <v>1176726</v>
      </c>
      <c r="H393" s="150" t="s">
        <v>102</v>
      </c>
      <c r="I393" s="150" t="s">
        <v>73</v>
      </c>
      <c r="J393" s="150" t="s">
        <v>53</v>
      </c>
      <c r="K393" s="150" t="s">
        <v>53</v>
      </c>
      <c r="L393" s="150" t="s">
        <v>821</v>
      </c>
      <c r="M393" s="150" t="s">
        <v>311</v>
      </c>
      <c r="N393" s="150" t="s">
        <v>258</v>
      </c>
      <c r="O393" s="150" t="s">
        <v>62</v>
      </c>
      <c r="P393" s="150" t="s">
        <v>1206</v>
      </c>
      <c r="Q393" s="153">
        <v>435.58</v>
      </c>
      <c r="R393" s="153">
        <v>1</v>
      </c>
      <c r="S393" s="153">
        <v>560.5</v>
      </c>
      <c r="T393" s="153">
        <v>0</v>
      </c>
      <c r="U393" s="153">
        <v>2.44143</v>
      </c>
      <c r="V393" s="147">
        <v>6.1888149793249095E-5</v>
      </c>
      <c r="W393" s="147">
        <v>8.4879460039792798E-5</v>
      </c>
      <c r="X393" s="147">
        <v>6.5918217808686602E-6</v>
      </c>
    </row>
    <row r="394" spans="1:24" ht="13.5" thickBot="1" x14ac:dyDescent="0.25">
      <c r="A394" s="149">
        <v>7956</v>
      </c>
      <c r="B394" s="149">
        <v>12955</v>
      </c>
      <c r="C394" s="150" t="s">
        <v>2478</v>
      </c>
      <c r="D394" s="150">
        <v>516286887</v>
      </c>
      <c r="E394" s="150" t="s">
        <v>429</v>
      </c>
      <c r="F394" s="150" t="s">
        <v>2479</v>
      </c>
      <c r="G394" s="150">
        <v>11767260</v>
      </c>
      <c r="H394" s="150" t="s">
        <v>102</v>
      </c>
      <c r="I394" s="150" t="s">
        <v>73</v>
      </c>
      <c r="J394" s="150" t="s">
        <v>53</v>
      </c>
      <c r="K394" s="150" t="s">
        <v>53</v>
      </c>
      <c r="L394" s="150" t="s">
        <v>54</v>
      </c>
      <c r="M394" s="150" t="s">
        <v>311</v>
      </c>
      <c r="N394" s="150" t="s">
        <v>258</v>
      </c>
      <c r="O394" s="150" t="s">
        <v>62</v>
      </c>
      <c r="P394" s="150" t="s">
        <v>1206</v>
      </c>
      <c r="Q394" s="153">
        <v>6550.76</v>
      </c>
      <c r="R394" s="153">
        <v>1</v>
      </c>
      <c r="S394" s="153">
        <v>560.5</v>
      </c>
      <c r="T394" s="153">
        <v>0</v>
      </c>
      <c r="U394" s="153">
        <v>36.717010000000002</v>
      </c>
      <c r="V394" s="147">
        <v>9.3074616799999996E-4</v>
      </c>
      <c r="W394" s="147">
        <v>1.2765141670000001E-3</v>
      </c>
      <c r="X394" s="147">
        <v>9.9135337177954101E-5</v>
      </c>
    </row>
    <row r="395" spans="1:24" ht="13.5" thickBot="1" x14ac:dyDescent="0.25">
      <c r="A395" s="149">
        <v>7956</v>
      </c>
      <c r="B395" s="149">
        <v>12955</v>
      </c>
      <c r="C395" s="150" t="s">
        <v>2482</v>
      </c>
      <c r="D395" s="150">
        <v>515512580</v>
      </c>
      <c r="E395" s="150" t="s">
        <v>429</v>
      </c>
      <c r="F395" s="150" t="s">
        <v>2483</v>
      </c>
      <c r="G395" s="150">
        <v>1177518</v>
      </c>
      <c r="H395" s="150" t="s">
        <v>102</v>
      </c>
      <c r="I395" s="150" t="s">
        <v>73</v>
      </c>
      <c r="J395" s="150" t="s">
        <v>53</v>
      </c>
      <c r="K395" s="150" t="s">
        <v>53</v>
      </c>
      <c r="L395" s="150" t="s">
        <v>821</v>
      </c>
      <c r="M395" s="150" t="s">
        <v>311</v>
      </c>
      <c r="N395" s="150" t="s">
        <v>645</v>
      </c>
      <c r="O395" s="150" t="s">
        <v>62</v>
      </c>
      <c r="P395" s="150" t="s">
        <v>1206</v>
      </c>
      <c r="Q395" s="153">
        <v>4000</v>
      </c>
      <c r="R395" s="153">
        <v>1</v>
      </c>
      <c r="S395" s="153">
        <v>116.8</v>
      </c>
      <c r="T395" s="153">
        <v>0</v>
      </c>
      <c r="U395" s="153">
        <v>4.6719999999999997</v>
      </c>
      <c r="V395" s="147">
        <v>4.67838227E-4</v>
      </c>
      <c r="W395" s="147">
        <v>1.624281E-4</v>
      </c>
      <c r="X395" s="147">
        <v>1.26143249489924E-5</v>
      </c>
    </row>
    <row r="396" spans="1:24" ht="13.5" thickBot="1" x14ac:dyDescent="0.25">
      <c r="A396" s="149">
        <v>7956</v>
      </c>
      <c r="B396" s="149">
        <v>12955</v>
      </c>
      <c r="C396" s="150" t="s">
        <v>2486</v>
      </c>
      <c r="D396" s="150">
        <v>515722536</v>
      </c>
      <c r="E396" s="150" t="s">
        <v>429</v>
      </c>
      <c r="F396" s="150" t="s">
        <v>2487</v>
      </c>
      <c r="G396" s="150">
        <v>1178714</v>
      </c>
      <c r="H396" s="150" t="s">
        <v>102</v>
      </c>
      <c r="I396" s="150" t="s">
        <v>73</v>
      </c>
      <c r="J396" s="150" t="s">
        <v>53</v>
      </c>
      <c r="K396" s="150" t="s">
        <v>53</v>
      </c>
      <c r="L396" s="150" t="s">
        <v>821</v>
      </c>
      <c r="M396" s="150" t="s">
        <v>311</v>
      </c>
      <c r="N396" s="150" t="s">
        <v>650</v>
      </c>
      <c r="O396" s="150" t="s">
        <v>62</v>
      </c>
      <c r="P396" s="150" t="s">
        <v>1206</v>
      </c>
      <c r="Q396" s="153">
        <v>10000</v>
      </c>
      <c r="R396" s="153">
        <v>1</v>
      </c>
      <c r="S396" s="153">
        <v>283.8</v>
      </c>
      <c r="T396" s="153">
        <v>0</v>
      </c>
      <c r="U396" s="153">
        <v>28.38</v>
      </c>
      <c r="V396" s="147">
        <v>7.9467469415255706E-5</v>
      </c>
      <c r="W396" s="147">
        <v>9.866672710000001E-4</v>
      </c>
      <c r="X396" s="147">
        <v>7.6625544103682105E-5</v>
      </c>
    </row>
    <row r="397" spans="1:24" ht="13.5" thickBot="1" x14ac:dyDescent="0.25">
      <c r="A397" s="149">
        <v>7956</v>
      </c>
      <c r="B397" s="149">
        <v>12955</v>
      </c>
      <c r="C397" s="150" t="s">
        <v>2488</v>
      </c>
      <c r="D397" s="150">
        <v>513561399</v>
      </c>
      <c r="E397" s="150" t="s">
        <v>429</v>
      </c>
      <c r="F397" s="150" t="s">
        <v>2489</v>
      </c>
      <c r="G397" s="150">
        <v>1179142</v>
      </c>
      <c r="H397" s="150" t="s">
        <v>102</v>
      </c>
      <c r="I397" s="150" t="s">
        <v>73</v>
      </c>
      <c r="J397" s="150" t="s">
        <v>53</v>
      </c>
      <c r="K397" s="150" t="s">
        <v>53</v>
      </c>
      <c r="L397" s="150" t="s">
        <v>821</v>
      </c>
      <c r="M397" s="150" t="s">
        <v>311</v>
      </c>
      <c r="N397" s="150" t="s">
        <v>648</v>
      </c>
      <c r="O397" s="150" t="s">
        <v>62</v>
      </c>
      <c r="P397" s="150" t="s">
        <v>1206</v>
      </c>
      <c r="Q397" s="153">
        <v>19905</v>
      </c>
      <c r="R397" s="153">
        <v>1</v>
      </c>
      <c r="S397" s="153">
        <v>588</v>
      </c>
      <c r="T397" s="153">
        <v>0</v>
      </c>
      <c r="U397" s="153">
        <v>117.0414</v>
      </c>
      <c r="V397" s="147">
        <v>1.85315149E-4</v>
      </c>
      <c r="W397" s="147">
        <v>4.0690950930000001E-3</v>
      </c>
      <c r="X397" s="147">
        <v>3.16009899E-4</v>
      </c>
    </row>
    <row r="398" spans="1:24" ht="13.5" thickBot="1" x14ac:dyDescent="0.25">
      <c r="A398" s="149">
        <v>7956</v>
      </c>
      <c r="B398" s="149">
        <v>12955</v>
      </c>
      <c r="C398" s="150" t="s">
        <v>2491</v>
      </c>
      <c r="D398" s="150">
        <v>515166544</v>
      </c>
      <c r="E398" s="150" t="s">
        <v>429</v>
      </c>
      <c r="F398" s="150" t="s">
        <v>2492</v>
      </c>
      <c r="G398" s="150">
        <v>1180876</v>
      </c>
      <c r="H398" s="150" t="s">
        <v>102</v>
      </c>
      <c r="I398" s="150" t="s">
        <v>73</v>
      </c>
      <c r="J398" s="150" t="s">
        <v>53</v>
      </c>
      <c r="K398" s="150" t="s">
        <v>53</v>
      </c>
      <c r="L398" s="150" t="s">
        <v>821</v>
      </c>
      <c r="M398" s="150" t="s">
        <v>311</v>
      </c>
      <c r="N398" s="150" t="s">
        <v>253</v>
      </c>
      <c r="O398" s="150" t="s">
        <v>62</v>
      </c>
      <c r="P398" s="150" t="s">
        <v>1206</v>
      </c>
      <c r="Q398" s="153">
        <v>3000</v>
      </c>
      <c r="R398" s="153">
        <v>1</v>
      </c>
      <c r="S398" s="153">
        <v>339.7</v>
      </c>
      <c r="T398" s="153">
        <v>0</v>
      </c>
      <c r="U398" s="153">
        <v>10.191000000000001</v>
      </c>
      <c r="V398" s="147">
        <v>8.0765386647462396E-5</v>
      </c>
      <c r="W398" s="147">
        <v>3.5430324699999997E-4</v>
      </c>
      <c r="X398" s="147">
        <v>2.7515536291776799E-5</v>
      </c>
    </row>
    <row r="399" spans="1:24" ht="13.5" thickBot="1" x14ac:dyDescent="0.25">
      <c r="A399" s="149">
        <v>7956</v>
      </c>
      <c r="B399" s="149">
        <v>12955</v>
      </c>
      <c r="C399" s="150" t="s">
        <v>2494</v>
      </c>
      <c r="D399" s="150">
        <v>511605719</v>
      </c>
      <c r="E399" s="150" t="s">
        <v>429</v>
      </c>
      <c r="F399" s="150" t="s">
        <v>2495</v>
      </c>
      <c r="G399" s="150">
        <v>1183656</v>
      </c>
      <c r="H399" s="150" t="s">
        <v>102</v>
      </c>
      <c r="I399" s="150" t="s">
        <v>73</v>
      </c>
      <c r="J399" s="150" t="s">
        <v>53</v>
      </c>
      <c r="K399" s="150" t="s">
        <v>53</v>
      </c>
      <c r="L399" s="150" t="s">
        <v>821</v>
      </c>
      <c r="M399" s="150" t="s">
        <v>311</v>
      </c>
      <c r="N399" s="150" t="s">
        <v>651</v>
      </c>
      <c r="O399" s="150" t="s">
        <v>62</v>
      </c>
      <c r="P399" s="150" t="s">
        <v>1206</v>
      </c>
      <c r="Q399" s="153">
        <v>8600</v>
      </c>
      <c r="R399" s="153">
        <v>1</v>
      </c>
      <c r="S399" s="153">
        <v>1161</v>
      </c>
      <c r="T399" s="153">
        <v>0</v>
      </c>
      <c r="U399" s="153">
        <v>99.846000000000004</v>
      </c>
      <c r="V399" s="147">
        <v>1.22973825E-4</v>
      </c>
      <c r="W399" s="147">
        <v>3.4712748539999999E-3</v>
      </c>
      <c r="X399" s="147">
        <v>2.6958259599999999E-4</v>
      </c>
    </row>
    <row r="400" spans="1:24" ht="13.5" thickBot="1" x14ac:dyDescent="0.25">
      <c r="A400" s="149">
        <v>7956</v>
      </c>
      <c r="B400" s="149">
        <v>12955</v>
      </c>
      <c r="C400" s="150" t="s">
        <v>2496</v>
      </c>
      <c r="D400" s="150">
        <v>512737560</v>
      </c>
      <c r="E400" s="150" t="s">
        <v>429</v>
      </c>
      <c r="F400" s="150" t="s">
        <v>2497</v>
      </c>
      <c r="G400" s="150">
        <v>1183813</v>
      </c>
      <c r="H400" s="150" t="s">
        <v>102</v>
      </c>
      <c r="I400" s="150" t="s">
        <v>73</v>
      </c>
      <c r="J400" s="150" t="s">
        <v>53</v>
      </c>
      <c r="K400" s="150" t="s">
        <v>53</v>
      </c>
      <c r="L400" s="150" t="s">
        <v>821</v>
      </c>
      <c r="M400" s="150" t="s">
        <v>311</v>
      </c>
      <c r="N400" s="150" t="s">
        <v>654</v>
      </c>
      <c r="O400" s="150" t="s">
        <v>62</v>
      </c>
      <c r="P400" s="150" t="s">
        <v>1206</v>
      </c>
      <c r="Q400" s="153">
        <v>5000</v>
      </c>
      <c r="R400" s="153">
        <v>1</v>
      </c>
      <c r="S400" s="153">
        <v>1378</v>
      </c>
      <c r="T400" s="153">
        <v>0</v>
      </c>
      <c r="U400" s="153">
        <v>68.900000000000006</v>
      </c>
      <c r="V400" s="147">
        <v>8.1745178469098194E-5</v>
      </c>
      <c r="W400" s="147">
        <v>2.3953972859999998E-3</v>
      </c>
      <c r="X400" s="147">
        <v>1.8602889300000001E-4</v>
      </c>
    </row>
    <row r="401" spans="1:24" ht="13.5" thickBot="1" x14ac:dyDescent="0.25">
      <c r="A401" s="149">
        <v>7956</v>
      </c>
      <c r="B401" s="149">
        <v>12955</v>
      </c>
      <c r="C401" s="150" t="s">
        <v>1659</v>
      </c>
      <c r="D401" s="150">
        <v>511996803</v>
      </c>
      <c r="E401" s="150" t="s">
        <v>429</v>
      </c>
      <c r="F401" s="150" t="s">
        <v>2498</v>
      </c>
      <c r="G401" s="150">
        <v>1184902</v>
      </c>
      <c r="H401" s="150" t="s">
        <v>102</v>
      </c>
      <c r="I401" s="150" t="s">
        <v>73</v>
      </c>
      <c r="J401" s="150" t="s">
        <v>53</v>
      </c>
      <c r="K401" s="150" t="s">
        <v>53</v>
      </c>
      <c r="L401" s="150" t="s">
        <v>821</v>
      </c>
      <c r="M401" s="150" t="s">
        <v>311</v>
      </c>
      <c r="N401" s="150" t="s">
        <v>140</v>
      </c>
      <c r="O401" s="150" t="s">
        <v>62</v>
      </c>
      <c r="P401" s="150" t="s">
        <v>1206</v>
      </c>
      <c r="Q401" s="153">
        <v>5000</v>
      </c>
      <c r="R401" s="153">
        <v>1</v>
      </c>
      <c r="S401" s="153">
        <v>4530</v>
      </c>
      <c r="T401" s="153">
        <v>0.78483999999999998</v>
      </c>
      <c r="U401" s="153">
        <v>227.28484</v>
      </c>
      <c r="V401" s="147">
        <v>8.17516554424096E-5</v>
      </c>
      <c r="W401" s="147">
        <v>7.9018503470000001E-3</v>
      </c>
      <c r="X401" s="147">
        <v>6.1366541599999996E-4</v>
      </c>
    </row>
    <row r="402" spans="1:24" ht="13.5" thickBot="1" x14ac:dyDescent="0.25">
      <c r="A402" s="149">
        <v>7956</v>
      </c>
      <c r="B402" s="149">
        <v>12955</v>
      </c>
      <c r="C402" s="150" t="s">
        <v>2501</v>
      </c>
      <c r="D402" s="150">
        <v>514259183</v>
      </c>
      <c r="E402" s="150" t="s">
        <v>429</v>
      </c>
      <c r="F402" s="150" t="s">
        <v>2502</v>
      </c>
      <c r="G402" s="150">
        <v>1187640</v>
      </c>
      <c r="H402" s="150" t="s">
        <v>102</v>
      </c>
      <c r="I402" s="150" t="s">
        <v>73</v>
      </c>
      <c r="J402" s="150" t="s">
        <v>53</v>
      </c>
      <c r="K402" s="150" t="s">
        <v>53</v>
      </c>
      <c r="L402" s="150" t="s">
        <v>821</v>
      </c>
      <c r="M402" s="150" t="s">
        <v>311</v>
      </c>
      <c r="N402" s="150" t="s">
        <v>645</v>
      </c>
      <c r="O402" s="150" t="s">
        <v>62</v>
      </c>
      <c r="P402" s="150" t="s">
        <v>1206</v>
      </c>
      <c r="Q402" s="153">
        <v>9900</v>
      </c>
      <c r="R402" s="153">
        <v>1</v>
      </c>
      <c r="S402" s="153">
        <v>847.8</v>
      </c>
      <c r="T402" s="153">
        <v>0</v>
      </c>
      <c r="U402" s="153">
        <v>83.932199999999995</v>
      </c>
      <c r="V402" s="147">
        <v>6.3749485799999999E-4</v>
      </c>
      <c r="W402" s="147">
        <v>2.9180110899999999E-3</v>
      </c>
      <c r="X402" s="147">
        <v>2.2661559099999999E-4</v>
      </c>
    </row>
    <row r="403" spans="1:24" ht="13.5" thickBot="1" x14ac:dyDescent="0.25">
      <c r="A403" s="149">
        <v>7956</v>
      </c>
      <c r="B403" s="149">
        <v>12955</v>
      </c>
      <c r="C403" s="150" t="s">
        <v>1741</v>
      </c>
      <c r="D403" s="150">
        <v>510459928</v>
      </c>
      <c r="E403" s="150" t="s">
        <v>429</v>
      </c>
      <c r="F403" s="150" t="s">
        <v>2503</v>
      </c>
      <c r="G403" s="150">
        <v>1188242</v>
      </c>
      <c r="H403" s="150" t="s">
        <v>102</v>
      </c>
      <c r="I403" s="150" t="s">
        <v>73</v>
      </c>
      <c r="J403" s="150" t="s">
        <v>53</v>
      </c>
      <c r="K403" s="150" t="s">
        <v>53</v>
      </c>
      <c r="L403" s="150" t="s">
        <v>821</v>
      </c>
      <c r="M403" s="150" t="s">
        <v>311</v>
      </c>
      <c r="N403" s="150" t="s">
        <v>156</v>
      </c>
      <c r="O403" s="150" t="s">
        <v>62</v>
      </c>
      <c r="P403" s="150" t="s">
        <v>1206</v>
      </c>
      <c r="Q403" s="153">
        <v>63800</v>
      </c>
      <c r="R403" s="153">
        <v>1</v>
      </c>
      <c r="S403" s="153">
        <v>279</v>
      </c>
      <c r="T403" s="153">
        <v>0</v>
      </c>
      <c r="U403" s="153">
        <v>178.00200000000001</v>
      </c>
      <c r="V403" s="147">
        <v>6.9591666208176101E-5</v>
      </c>
      <c r="W403" s="147">
        <v>6.1884689070000002E-3</v>
      </c>
      <c r="X403" s="147">
        <v>4.8060254000000001E-4</v>
      </c>
    </row>
    <row r="404" spans="1:24" ht="13.5" thickBot="1" x14ac:dyDescent="0.25">
      <c r="A404" s="149">
        <v>7956</v>
      </c>
      <c r="B404" s="149">
        <v>12955</v>
      </c>
      <c r="C404" s="150" t="s">
        <v>1751</v>
      </c>
      <c r="D404" s="150">
        <v>513775163</v>
      </c>
      <c r="E404" s="150" t="s">
        <v>429</v>
      </c>
      <c r="F404" s="150" t="s">
        <v>2504</v>
      </c>
      <c r="G404" s="150">
        <v>1198910</v>
      </c>
      <c r="H404" s="150" t="s">
        <v>102</v>
      </c>
      <c r="I404" s="150" t="s">
        <v>73</v>
      </c>
      <c r="J404" s="150" t="s">
        <v>53</v>
      </c>
      <c r="K404" s="150" t="s">
        <v>53</v>
      </c>
      <c r="L404" s="150" t="s">
        <v>821</v>
      </c>
      <c r="M404" s="150" t="s">
        <v>311</v>
      </c>
      <c r="N404" s="150" t="s">
        <v>156</v>
      </c>
      <c r="O404" s="150" t="s">
        <v>62</v>
      </c>
      <c r="P404" s="150" t="s">
        <v>1206</v>
      </c>
      <c r="Q404" s="153">
        <v>1100</v>
      </c>
      <c r="R404" s="153">
        <v>1</v>
      </c>
      <c r="S404" s="153">
        <v>8896</v>
      </c>
      <c r="T404" s="153">
        <v>0</v>
      </c>
      <c r="U404" s="153">
        <v>97.855999999999995</v>
      </c>
      <c r="V404" s="147">
        <v>8.8043578049391296E-5</v>
      </c>
      <c r="W404" s="147">
        <v>3.4020899389999998E-3</v>
      </c>
      <c r="X404" s="147">
        <v>2.6420962799999999E-4</v>
      </c>
    </row>
    <row r="405" spans="1:24" ht="13.5" thickBot="1" x14ac:dyDescent="0.25">
      <c r="A405" s="149">
        <v>7956</v>
      </c>
      <c r="B405" s="149">
        <v>12955</v>
      </c>
      <c r="C405" s="150" t="s">
        <v>1385</v>
      </c>
      <c r="D405" s="150">
        <v>520036658</v>
      </c>
      <c r="E405" s="150" t="s">
        <v>429</v>
      </c>
      <c r="F405" s="150" t="s">
        <v>2507</v>
      </c>
      <c r="G405" s="150">
        <v>2590248</v>
      </c>
      <c r="H405" s="150" t="s">
        <v>102</v>
      </c>
      <c r="I405" s="150" t="s">
        <v>73</v>
      </c>
      <c r="J405" s="150" t="s">
        <v>53</v>
      </c>
      <c r="K405" s="150" t="s">
        <v>53</v>
      </c>
      <c r="L405" s="150" t="s">
        <v>821</v>
      </c>
      <c r="M405" s="150" t="s">
        <v>311</v>
      </c>
      <c r="N405" s="150" t="s">
        <v>156</v>
      </c>
      <c r="O405" s="150" t="s">
        <v>62</v>
      </c>
      <c r="P405" s="150" t="s">
        <v>1206</v>
      </c>
      <c r="Q405" s="153">
        <v>148380</v>
      </c>
      <c r="R405" s="153">
        <v>1</v>
      </c>
      <c r="S405" s="153">
        <v>122</v>
      </c>
      <c r="T405" s="153">
        <v>24.69933</v>
      </c>
      <c r="U405" s="153">
        <v>205.72292999999999</v>
      </c>
      <c r="V405" s="147">
        <v>4.7314370453883201E-5</v>
      </c>
      <c r="W405" s="147">
        <v>7.1522227609999997E-3</v>
      </c>
      <c r="X405" s="147">
        <v>5.5544860600000002E-4</v>
      </c>
    </row>
    <row r="406" spans="1:24" ht="13.5" thickBot="1" x14ac:dyDescent="0.25">
      <c r="A406" s="149">
        <v>7956</v>
      </c>
      <c r="B406" s="149">
        <v>12955</v>
      </c>
      <c r="C406" s="150" t="s">
        <v>2508</v>
      </c>
      <c r="D406" s="150">
        <v>66664579</v>
      </c>
      <c r="E406" s="150" t="s">
        <v>430</v>
      </c>
      <c r="F406" s="150" t="s">
        <v>2509</v>
      </c>
      <c r="G406" s="150" t="s">
        <v>2510</v>
      </c>
      <c r="H406" s="150" t="s">
        <v>76</v>
      </c>
      <c r="I406" s="150" t="s">
        <v>73</v>
      </c>
      <c r="J406" s="150" t="s">
        <v>61</v>
      </c>
      <c r="K406" s="150" t="s">
        <v>53</v>
      </c>
      <c r="L406" s="150" t="s">
        <v>821</v>
      </c>
      <c r="M406" s="150" t="s">
        <v>479</v>
      </c>
      <c r="N406" s="150" t="s">
        <v>915</v>
      </c>
      <c r="O406" s="150" t="s">
        <v>62</v>
      </c>
      <c r="P406" s="150" t="s">
        <v>1207</v>
      </c>
      <c r="Q406" s="153">
        <v>5160</v>
      </c>
      <c r="R406" s="153">
        <v>3.681</v>
      </c>
      <c r="S406" s="153">
        <v>827</v>
      </c>
      <c r="T406" s="153">
        <v>0</v>
      </c>
      <c r="U406" s="153">
        <v>157.08005</v>
      </c>
      <c r="V406" s="147">
        <v>7.33227328934263E-5</v>
      </c>
      <c r="W406" s="147">
        <v>5.4610903549999999E-3</v>
      </c>
      <c r="X406" s="147">
        <v>4.2411361099999999E-4</v>
      </c>
    </row>
    <row r="407" spans="1:24" ht="13.5" thickBot="1" x14ac:dyDescent="0.25">
      <c r="A407" s="149">
        <v>7956</v>
      </c>
      <c r="B407" s="149">
        <v>12955</v>
      </c>
      <c r="C407" s="150" t="s">
        <v>2511</v>
      </c>
      <c r="D407" s="150">
        <v>20726639</v>
      </c>
      <c r="E407" s="150" t="s">
        <v>430</v>
      </c>
      <c r="F407" s="150" t="s">
        <v>2512</v>
      </c>
      <c r="G407" s="150" t="s">
        <v>2513</v>
      </c>
      <c r="H407" s="150" t="s">
        <v>76</v>
      </c>
      <c r="I407" s="150" t="s">
        <v>73</v>
      </c>
      <c r="J407" s="150" t="s">
        <v>61</v>
      </c>
      <c r="K407" s="150" t="s">
        <v>314</v>
      </c>
      <c r="L407" s="150" t="s">
        <v>821</v>
      </c>
      <c r="M407" s="150" t="s">
        <v>479</v>
      </c>
      <c r="N407" s="150" t="s">
        <v>202</v>
      </c>
      <c r="O407" s="150" t="s">
        <v>62</v>
      </c>
      <c r="P407" s="150" t="s">
        <v>1207</v>
      </c>
      <c r="Q407" s="153">
        <v>340</v>
      </c>
      <c r="R407" s="153">
        <v>3.681</v>
      </c>
      <c r="S407" s="153">
        <v>7098</v>
      </c>
      <c r="T407" s="153">
        <v>0</v>
      </c>
      <c r="U407" s="153">
        <v>88.834310000000002</v>
      </c>
      <c r="V407" s="147">
        <v>5.9517533716639102E-6</v>
      </c>
      <c r="W407" s="147">
        <v>3.0884392609999999E-3</v>
      </c>
      <c r="X407" s="147">
        <v>2.39851209E-4</v>
      </c>
    </row>
    <row r="408" spans="1:24" ht="13.5" thickBot="1" x14ac:dyDescent="0.25">
      <c r="A408" s="149">
        <v>7956</v>
      </c>
      <c r="B408" s="149">
        <v>12955</v>
      </c>
      <c r="C408" s="154" t="s">
        <v>2514</v>
      </c>
      <c r="D408" s="154">
        <v>59941502</v>
      </c>
      <c r="E408" s="150" t="s">
        <v>430</v>
      </c>
      <c r="F408" s="150" t="s">
        <v>2514</v>
      </c>
      <c r="G408" s="150" t="s">
        <v>2515</v>
      </c>
      <c r="H408" s="150" t="s">
        <v>76</v>
      </c>
      <c r="I408" s="150" t="s">
        <v>73</v>
      </c>
      <c r="J408" s="150" t="s">
        <v>61</v>
      </c>
      <c r="K408" s="150" t="s">
        <v>315</v>
      </c>
      <c r="L408" s="150" t="s">
        <v>821</v>
      </c>
      <c r="M408" s="150" t="s">
        <v>479</v>
      </c>
      <c r="N408" s="150" t="s">
        <v>923</v>
      </c>
      <c r="O408" s="150" t="s">
        <v>62</v>
      </c>
      <c r="P408" s="150" t="s">
        <v>1207</v>
      </c>
      <c r="Q408" s="153">
        <v>12070.44</v>
      </c>
      <c r="R408" s="153">
        <v>3.681</v>
      </c>
      <c r="S408" s="153">
        <v>14.9</v>
      </c>
      <c r="T408" s="153">
        <v>0</v>
      </c>
      <c r="U408" s="153">
        <v>6.62026</v>
      </c>
      <c r="V408" s="147">
        <v>1.10473629E-4</v>
      </c>
      <c r="W408" s="147">
        <v>2.3016186899999999E-4</v>
      </c>
      <c r="X408" s="147">
        <v>1.78745956521439E-5</v>
      </c>
    </row>
    <row r="409" spans="1:24" ht="13.5" thickBot="1" x14ac:dyDescent="0.25">
      <c r="A409" s="149">
        <v>7956</v>
      </c>
      <c r="B409" s="149">
        <v>12955</v>
      </c>
      <c r="C409" s="154" t="s">
        <v>2517</v>
      </c>
      <c r="D409" s="154">
        <v>70769793</v>
      </c>
      <c r="E409" s="150" t="s">
        <v>430</v>
      </c>
      <c r="F409" s="150" t="s">
        <v>2570</v>
      </c>
      <c r="G409" s="150" t="s">
        <v>2518</v>
      </c>
      <c r="H409" s="150" t="s">
        <v>76</v>
      </c>
      <c r="I409" s="150" t="s">
        <v>73</v>
      </c>
      <c r="J409" s="150" t="s">
        <v>61</v>
      </c>
      <c r="K409" s="150" t="s">
        <v>53</v>
      </c>
      <c r="L409" s="150" t="s">
        <v>821</v>
      </c>
      <c r="M409" s="150" t="s">
        <v>479</v>
      </c>
      <c r="N409" s="150" t="s">
        <v>915</v>
      </c>
      <c r="O409" s="150" t="s">
        <v>62</v>
      </c>
      <c r="P409" s="150" t="s">
        <v>1207</v>
      </c>
      <c r="Q409" s="153">
        <v>5234.62</v>
      </c>
      <c r="R409" s="153">
        <v>3.681</v>
      </c>
      <c r="S409" s="153">
        <v>4345</v>
      </c>
      <c r="T409" s="153">
        <v>0</v>
      </c>
      <c r="U409" s="153">
        <v>837.22224000000006</v>
      </c>
      <c r="V409" s="190">
        <f>+Q409/
56866675</f>
        <v>9.2050748527147046E-5</v>
      </c>
      <c r="W409" s="147">
        <v>2.9107110039E-2</v>
      </c>
      <c r="X409" s="147">
        <v>2.2604865980000001E-3</v>
      </c>
    </row>
    <row r="410" spans="1:24" ht="13.5" thickBot="1" x14ac:dyDescent="0.25">
      <c r="A410" s="149">
        <v>7956</v>
      </c>
      <c r="B410" s="149">
        <v>12955</v>
      </c>
      <c r="C410" s="150" t="s">
        <v>2519</v>
      </c>
      <c r="D410" s="150">
        <v>68881663</v>
      </c>
      <c r="E410" s="150" t="s">
        <v>430</v>
      </c>
      <c r="F410" s="150" t="s">
        <v>2520</v>
      </c>
      <c r="G410" s="150" t="s">
        <v>2521</v>
      </c>
      <c r="H410" s="150" t="s">
        <v>76</v>
      </c>
      <c r="I410" s="150" t="s">
        <v>73</v>
      </c>
      <c r="J410" s="150" t="s">
        <v>61</v>
      </c>
      <c r="K410" s="150" t="s">
        <v>314</v>
      </c>
      <c r="L410" s="150" t="s">
        <v>821</v>
      </c>
      <c r="M410" s="150" t="s">
        <v>479</v>
      </c>
      <c r="N410" s="150" t="s">
        <v>913</v>
      </c>
      <c r="O410" s="150" t="s">
        <v>62</v>
      </c>
      <c r="P410" s="150" t="s">
        <v>1207</v>
      </c>
      <c r="Q410" s="153">
        <v>32.96</v>
      </c>
      <c r="R410" s="153">
        <v>3.681</v>
      </c>
      <c r="S410" s="153">
        <v>1064</v>
      </c>
      <c r="T410" s="153">
        <v>0</v>
      </c>
      <c r="U410" s="153">
        <v>1.29091</v>
      </c>
      <c r="V410" s="147">
        <v>1.6886807152708401E-7</v>
      </c>
      <c r="W410" s="147">
        <v>4.4880149649987501E-5</v>
      </c>
      <c r="X410" s="147">
        <v>3.4854362628218601E-6</v>
      </c>
    </row>
    <row r="411" spans="1:24" ht="13.5" thickBot="1" x14ac:dyDescent="0.25">
      <c r="A411" s="149">
        <v>7956</v>
      </c>
      <c r="B411" s="149">
        <v>12955</v>
      </c>
      <c r="C411" s="150" t="s">
        <v>2522</v>
      </c>
      <c r="D411" s="150">
        <v>39770802</v>
      </c>
      <c r="E411" s="150" t="s">
        <v>430</v>
      </c>
      <c r="F411" s="150" t="s">
        <v>2523</v>
      </c>
      <c r="G411" s="150" t="s">
        <v>2524</v>
      </c>
      <c r="H411" s="150" t="s">
        <v>76</v>
      </c>
      <c r="I411" s="150" t="s">
        <v>73</v>
      </c>
      <c r="J411" s="150" t="s">
        <v>61</v>
      </c>
      <c r="K411" s="150" t="s">
        <v>53</v>
      </c>
      <c r="L411" s="150" t="s">
        <v>821</v>
      </c>
      <c r="M411" s="150" t="s">
        <v>476</v>
      </c>
      <c r="N411" s="150" t="s">
        <v>915</v>
      </c>
      <c r="O411" s="150" t="s">
        <v>62</v>
      </c>
      <c r="P411" s="150" t="s">
        <v>1207</v>
      </c>
      <c r="Q411" s="153">
        <v>2952</v>
      </c>
      <c r="R411" s="153">
        <v>3.681</v>
      </c>
      <c r="S411" s="153">
        <v>900</v>
      </c>
      <c r="T411" s="153">
        <v>0</v>
      </c>
      <c r="U411" s="153">
        <v>97.796809999999994</v>
      </c>
      <c r="V411" s="147">
        <v>3.7499888529294799E-5</v>
      </c>
      <c r="W411" s="147">
        <v>3.4000321229999998E-3</v>
      </c>
      <c r="X411" s="147">
        <v>2.6404981499999997E-4</v>
      </c>
    </row>
    <row r="412" spans="1:24" ht="13.5" thickBot="1" x14ac:dyDescent="0.25">
      <c r="A412" s="149">
        <v>7956</v>
      </c>
      <c r="B412" s="149">
        <v>12955</v>
      </c>
      <c r="C412" s="154" t="s">
        <v>2525</v>
      </c>
      <c r="D412" s="154">
        <v>56038566</v>
      </c>
      <c r="E412" s="150" t="s">
        <v>430</v>
      </c>
      <c r="F412" s="150" t="s">
        <v>2525</v>
      </c>
      <c r="G412" s="150" t="s">
        <v>2526</v>
      </c>
      <c r="H412" s="150" t="s">
        <v>76</v>
      </c>
      <c r="I412" s="150" t="s">
        <v>73</v>
      </c>
      <c r="J412" s="150" t="s">
        <v>61</v>
      </c>
      <c r="K412" s="150" t="s">
        <v>53</v>
      </c>
      <c r="L412" s="150" t="s">
        <v>821</v>
      </c>
      <c r="M412" s="150" t="s">
        <v>479</v>
      </c>
      <c r="N412" s="150" t="s">
        <v>917</v>
      </c>
      <c r="O412" s="150" t="s">
        <v>62</v>
      </c>
      <c r="P412" s="150" t="s">
        <v>1207</v>
      </c>
      <c r="Q412" s="153">
        <v>4571.68</v>
      </c>
      <c r="R412" s="153">
        <v>3.681</v>
      </c>
      <c r="S412" s="153">
        <v>209</v>
      </c>
      <c r="T412" s="153">
        <v>0</v>
      </c>
      <c r="U412" s="153">
        <v>35.171259999999997</v>
      </c>
      <c r="V412" s="147">
        <v>5.8986435782861098E-5</v>
      </c>
      <c r="W412" s="147">
        <v>1.222774176E-3</v>
      </c>
      <c r="X412" s="147">
        <v>9.4961837008882005E-5</v>
      </c>
    </row>
    <row r="413" spans="1:24" ht="13.5" thickBot="1" x14ac:dyDescent="0.25">
      <c r="A413" s="149">
        <v>7956</v>
      </c>
      <c r="B413" s="149">
        <v>12955</v>
      </c>
      <c r="C413" s="150" t="s">
        <v>2527</v>
      </c>
      <c r="D413" s="150">
        <v>117894</v>
      </c>
      <c r="E413" s="150" t="s">
        <v>430</v>
      </c>
      <c r="F413" s="150" t="s">
        <v>2528</v>
      </c>
      <c r="G413" s="150" t="s">
        <v>2529</v>
      </c>
      <c r="H413" s="150" t="s">
        <v>76</v>
      </c>
      <c r="I413" s="150" t="s">
        <v>73</v>
      </c>
      <c r="J413" s="150" t="s">
        <v>61</v>
      </c>
      <c r="K413" s="150" t="s">
        <v>153</v>
      </c>
      <c r="L413" s="150" t="s">
        <v>821</v>
      </c>
      <c r="M413" s="150" t="s">
        <v>102</v>
      </c>
      <c r="N413" s="150" t="s">
        <v>885</v>
      </c>
      <c r="O413" s="150" t="s">
        <v>62</v>
      </c>
      <c r="P413" s="150" t="s">
        <v>1216</v>
      </c>
      <c r="Q413" s="153">
        <v>228</v>
      </c>
      <c r="R413" s="153">
        <v>3.9790999999999999</v>
      </c>
      <c r="S413" s="153">
        <v>51980</v>
      </c>
      <c r="T413" s="153">
        <v>0</v>
      </c>
      <c r="U413" s="153">
        <v>471.58064999999999</v>
      </c>
      <c r="V413" s="147">
        <v>5.2342979670032602E-6</v>
      </c>
      <c r="W413" s="147">
        <v>1.6395108988E-2</v>
      </c>
      <c r="X413" s="147">
        <v>1.273260179E-3</v>
      </c>
    </row>
    <row r="414" spans="1:24" ht="13.5" thickBot="1" x14ac:dyDescent="0.25">
      <c r="A414" s="149">
        <v>7956</v>
      </c>
      <c r="B414" s="149">
        <v>12955</v>
      </c>
      <c r="C414" s="150" t="s">
        <v>2530</v>
      </c>
      <c r="D414" s="150">
        <v>359009</v>
      </c>
      <c r="E414" s="150" t="s">
        <v>430</v>
      </c>
      <c r="F414" s="150" t="s">
        <v>2531</v>
      </c>
      <c r="G414" s="150" t="s">
        <v>2532</v>
      </c>
      <c r="H414" s="150" t="s">
        <v>76</v>
      </c>
      <c r="I414" s="150" t="s">
        <v>73</v>
      </c>
      <c r="J414" s="150" t="s">
        <v>61</v>
      </c>
      <c r="K414" s="150" t="s">
        <v>53</v>
      </c>
      <c r="L414" s="150" t="s">
        <v>821</v>
      </c>
      <c r="M414" s="150" t="s">
        <v>479</v>
      </c>
      <c r="N414" s="150" t="s">
        <v>919</v>
      </c>
      <c r="O414" s="150" t="s">
        <v>62</v>
      </c>
      <c r="P414" s="150" t="s">
        <v>1207</v>
      </c>
      <c r="Q414" s="153">
        <v>323</v>
      </c>
      <c r="R414" s="153">
        <v>3.681</v>
      </c>
      <c r="S414" s="153">
        <v>2796</v>
      </c>
      <c r="T414" s="153">
        <v>8.7999999999999995E-2</v>
      </c>
      <c r="U414" s="153">
        <v>33.567999999999998</v>
      </c>
      <c r="V414" s="147">
        <v>1.6236393851684801E-5</v>
      </c>
      <c r="W414" s="147">
        <v>1.1670347760000001E-3</v>
      </c>
      <c r="X414" s="147">
        <v>9.0633060763650497E-5</v>
      </c>
    </row>
    <row r="415" spans="1:24" ht="13.5" thickBot="1" x14ac:dyDescent="0.25">
      <c r="A415" s="149">
        <v>7956</v>
      </c>
      <c r="B415" s="149">
        <v>12955</v>
      </c>
      <c r="C415" s="150" t="s">
        <v>2533</v>
      </c>
      <c r="D415" s="150">
        <v>1729029</v>
      </c>
      <c r="E415" s="150" t="s">
        <v>430</v>
      </c>
      <c r="F415" s="150" t="s">
        <v>2534</v>
      </c>
      <c r="G415" s="150" t="s">
        <v>2535</v>
      </c>
      <c r="H415" s="150" t="s">
        <v>76</v>
      </c>
      <c r="I415" s="150" t="s">
        <v>73</v>
      </c>
      <c r="J415" s="150" t="s">
        <v>61</v>
      </c>
      <c r="K415" s="150" t="s">
        <v>209</v>
      </c>
      <c r="L415" s="150" t="s">
        <v>821</v>
      </c>
      <c r="M415" s="150" t="s">
        <v>501</v>
      </c>
      <c r="N415" s="150" t="s">
        <v>907</v>
      </c>
      <c r="O415" s="150" t="s">
        <v>62</v>
      </c>
      <c r="P415" s="150" t="s">
        <v>1212</v>
      </c>
      <c r="Q415" s="153">
        <v>4204.88</v>
      </c>
      <c r="R415" s="153">
        <v>4.0739999999999998</v>
      </c>
      <c r="S415" s="153">
        <v>545</v>
      </c>
      <c r="T415" s="153">
        <v>0</v>
      </c>
      <c r="U415" s="153">
        <v>93.362210000000005</v>
      </c>
      <c r="V415" s="147">
        <v>2.5650845399999999E-4</v>
      </c>
      <c r="W415" s="147">
        <v>3.245857539E-3</v>
      </c>
      <c r="X415" s="147">
        <v>2.5207646699999998E-4</v>
      </c>
    </row>
    <row r="416" spans="1:24" ht="13.5" thickBot="1" x14ac:dyDescent="0.25">
      <c r="A416" s="149">
        <v>7956</v>
      </c>
      <c r="B416" s="149">
        <v>12955</v>
      </c>
      <c r="C416" s="150" t="s">
        <v>2536</v>
      </c>
      <c r="D416" s="150">
        <v>126685</v>
      </c>
      <c r="E416" s="150" t="s">
        <v>430</v>
      </c>
      <c r="F416" s="150" t="s">
        <v>2537</v>
      </c>
      <c r="G416" s="150" t="s">
        <v>2538</v>
      </c>
      <c r="H416" s="150" t="s">
        <v>76</v>
      </c>
      <c r="I416" s="150" t="s">
        <v>73</v>
      </c>
      <c r="J416" s="150" t="s">
        <v>61</v>
      </c>
      <c r="K416" s="150" t="s">
        <v>314</v>
      </c>
      <c r="L416" s="150" t="s">
        <v>821</v>
      </c>
      <c r="M416" s="150" t="s">
        <v>479</v>
      </c>
      <c r="N416" s="150" t="s">
        <v>931</v>
      </c>
      <c r="O416" s="150" t="s">
        <v>62</v>
      </c>
      <c r="P416" s="150" t="s">
        <v>1207</v>
      </c>
      <c r="Q416" s="153">
        <v>3500</v>
      </c>
      <c r="R416" s="153">
        <v>3.681</v>
      </c>
      <c r="S416" s="153">
        <v>426</v>
      </c>
      <c r="T416" s="153">
        <v>0</v>
      </c>
      <c r="U416" s="153">
        <v>54.883710000000001</v>
      </c>
      <c r="V416" s="147">
        <v>1.5359809399999999E-4</v>
      </c>
      <c r="W416" s="147">
        <v>1.9081029019999999E-3</v>
      </c>
      <c r="X416" s="147">
        <v>1.4818513500000001E-4</v>
      </c>
    </row>
    <row r="417" spans="1:24" ht="13.5" thickBot="1" x14ac:dyDescent="0.25">
      <c r="A417" s="149">
        <v>7956</v>
      </c>
      <c r="B417" s="149">
        <v>12955</v>
      </c>
      <c r="C417" s="150" t="s">
        <v>2539</v>
      </c>
      <c r="D417" s="150">
        <v>12231699</v>
      </c>
      <c r="E417" s="150" t="s">
        <v>430</v>
      </c>
      <c r="F417" s="150" t="s">
        <v>2540</v>
      </c>
      <c r="G417" s="150" t="s">
        <v>2541</v>
      </c>
      <c r="H417" s="150" t="s">
        <v>76</v>
      </c>
      <c r="I417" s="150" t="s">
        <v>73</v>
      </c>
      <c r="J417" s="150" t="s">
        <v>61</v>
      </c>
      <c r="K417" s="150" t="s">
        <v>315</v>
      </c>
      <c r="L417" s="150" t="s">
        <v>821</v>
      </c>
      <c r="M417" s="150" t="s">
        <v>494</v>
      </c>
      <c r="N417" s="150" t="s">
        <v>900</v>
      </c>
      <c r="O417" s="150" t="s">
        <v>62</v>
      </c>
      <c r="P417" s="150" t="s">
        <v>1213</v>
      </c>
      <c r="Q417" s="153">
        <v>1671</v>
      </c>
      <c r="R417" s="153">
        <v>4.6535000000000002</v>
      </c>
      <c r="S417" s="153">
        <v>1415</v>
      </c>
      <c r="T417" s="153">
        <v>0</v>
      </c>
      <c r="U417" s="153">
        <v>110.03037999999999</v>
      </c>
      <c r="V417" s="147">
        <v>3.9725841767051099E-5</v>
      </c>
      <c r="W417" s="147">
        <v>3.8253479479999999E-3</v>
      </c>
      <c r="X417" s="147">
        <v>2.9708025800000002E-4</v>
      </c>
    </row>
    <row r="418" spans="1:24" ht="13.5" thickBot="1" x14ac:dyDescent="0.25">
      <c r="A418" s="149">
        <v>7956</v>
      </c>
      <c r="B418" s="149">
        <v>12955</v>
      </c>
      <c r="C418" s="150" t="s">
        <v>2542</v>
      </c>
      <c r="D418" s="150">
        <v>231239</v>
      </c>
      <c r="E418" s="150" t="s">
        <v>430</v>
      </c>
      <c r="F418" s="150" t="s">
        <v>2542</v>
      </c>
      <c r="G418" s="150" t="s">
        <v>2543</v>
      </c>
      <c r="H418" s="150" t="s">
        <v>76</v>
      </c>
      <c r="I418" s="150" t="s">
        <v>73</v>
      </c>
      <c r="J418" s="150" t="s">
        <v>61</v>
      </c>
      <c r="K418" s="150" t="s">
        <v>164</v>
      </c>
      <c r="L418" s="150" t="s">
        <v>821</v>
      </c>
      <c r="M418" s="150" t="s">
        <v>102</v>
      </c>
      <c r="N418" s="150" t="s">
        <v>876</v>
      </c>
      <c r="O418" s="150" t="s">
        <v>62</v>
      </c>
      <c r="P418" s="150" t="s">
        <v>1216</v>
      </c>
      <c r="Q418" s="153">
        <v>2000</v>
      </c>
      <c r="R418" s="153">
        <v>3.9790999999999999</v>
      </c>
      <c r="S418" s="153">
        <v>2670</v>
      </c>
      <c r="T418" s="153">
        <v>0</v>
      </c>
      <c r="U418" s="153">
        <v>212.48393999999999</v>
      </c>
      <c r="V418" s="147">
        <v>1.4699423361465799E-5</v>
      </c>
      <c r="W418" s="147">
        <v>7.3872779859999998E-3</v>
      </c>
      <c r="X418" s="147">
        <v>5.7370322400000003E-4</v>
      </c>
    </row>
    <row r="419" spans="1:24" ht="13.5" thickBot="1" x14ac:dyDescent="0.25">
      <c r="A419" s="149">
        <v>7956</v>
      </c>
      <c r="B419" s="149">
        <v>12955</v>
      </c>
      <c r="C419" s="150" t="s">
        <v>2547</v>
      </c>
      <c r="D419" s="150">
        <v>34085029</v>
      </c>
      <c r="E419" s="150" t="s">
        <v>430</v>
      </c>
      <c r="F419" s="150" t="s">
        <v>2548</v>
      </c>
      <c r="G419" s="150" t="s">
        <v>2549</v>
      </c>
      <c r="H419" s="150" t="s">
        <v>76</v>
      </c>
      <c r="I419" s="150" t="s">
        <v>73</v>
      </c>
      <c r="J419" s="150" t="s">
        <v>61</v>
      </c>
      <c r="K419" s="150" t="s">
        <v>314</v>
      </c>
      <c r="L419" s="150" t="s">
        <v>821</v>
      </c>
      <c r="M419" s="150" t="s">
        <v>479</v>
      </c>
      <c r="N419" s="150" t="s">
        <v>906</v>
      </c>
      <c r="O419" s="150" t="s">
        <v>62</v>
      </c>
      <c r="P419" s="150" t="s">
        <v>1207</v>
      </c>
      <c r="Q419" s="153">
        <v>3130</v>
      </c>
      <c r="R419" s="153">
        <v>3.681</v>
      </c>
      <c r="S419" s="153">
        <v>153</v>
      </c>
      <c r="T419" s="153">
        <v>0</v>
      </c>
      <c r="U419" s="153">
        <v>17.627939999999999</v>
      </c>
      <c r="V419" s="147">
        <v>1.06308791E-4</v>
      </c>
      <c r="W419" s="147">
        <v>6.12858049E-4</v>
      </c>
      <c r="X419" s="147">
        <v>4.7595154824773201E-5</v>
      </c>
    </row>
    <row r="420" spans="1:24" ht="13.5" thickBot="1" x14ac:dyDescent="0.25">
      <c r="A420" s="149">
        <v>7956</v>
      </c>
      <c r="B420" s="149">
        <v>12955</v>
      </c>
      <c r="C420" s="154" t="s">
        <v>2590</v>
      </c>
      <c r="D420" s="154">
        <v>47077066</v>
      </c>
      <c r="E420" s="150" t="s">
        <v>430</v>
      </c>
      <c r="F420" s="150" t="s">
        <v>2550</v>
      </c>
      <c r="G420" s="150" t="s">
        <v>2551</v>
      </c>
      <c r="H420" s="150" t="s">
        <v>76</v>
      </c>
      <c r="I420" s="150" t="s">
        <v>73</v>
      </c>
      <c r="J420" s="150" t="s">
        <v>61</v>
      </c>
      <c r="K420" s="150" t="s">
        <v>314</v>
      </c>
      <c r="L420" s="150" t="s">
        <v>821</v>
      </c>
      <c r="M420" s="150" t="s">
        <v>102</v>
      </c>
      <c r="N420" s="150" t="s">
        <v>917</v>
      </c>
      <c r="O420" s="150" t="s">
        <v>62</v>
      </c>
      <c r="P420" s="150" t="s">
        <v>1207</v>
      </c>
      <c r="Q420" s="153">
        <v>25000</v>
      </c>
      <c r="R420" s="153">
        <v>3.681</v>
      </c>
      <c r="S420" s="153">
        <v>8.6199999999999992</v>
      </c>
      <c r="T420" s="153">
        <v>0</v>
      </c>
      <c r="U420" s="153">
        <v>7.93255</v>
      </c>
      <c r="V420" s="147">
        <v>4.6109456500000002E-4</v>
      </c>
      <c r="W420" s="147">
        <v>2.7578532199999998E-4</v>
      </c>
      <c r="X420" s="147">
        <v>2.1417757571517401E-5</v>
      </c>
    </row>
    <row r="421" spans="1:24" ht="13.5" thickBot="1" x14ac:dyDescent="0.25">
      <c r="A421" s="149">
        <v>7956</v>
      </c>
      <c r="B421" s="149">
        <v>12955</v>
      </c>
      <c r="C421" s="150" t="s">
        <v>2552</v>
      </c>
      <c r="D421" s="150">
        <v>68251193</v>
      </c>
      <c r="E421" s="150" t="s">
        <v>430</v>
      </c>
      <c r="F421" s="150" t="s">
        <v>2553</v>
      </c>
      <c r="G421" s="150" t="s">
        <v>2554</v>
      </c>
      <c r="H421" s="150" t="s">
        <v>76</v>
      </c>
      <c r="I421" s="150" t="s">
        <v>73</v>
      </c>
      <c r="J421" s="150" t="s">
        <v>61</v>
      </c>
      <c r="K421" s="150" t="s">
        <v>53</v>
      </c>
      <c r="L421" s="150" t="s">
        <v>821</v>
      </c>
      <c r="M421" s="150" t="s">
        <v>479</v>
      </c>
      <c r="N421" s="150" t="s">
        <v>915</v>
      </c>
      <c r="O421" s="150" t="s">
        <v>62</v>
      </c>
      <c r="P421" s="150" t="s">
        <v>1207</v>
      </c>
      <c r="Q421" s="153">
        <v>2500</v>
      </c>
      <c r="R421" s="153">
        <v>3.681</v>
      </c>
      <c r="S421" s="153">
        <v>444</v>
      </c>
      <c r="T421" s="153">
        <v>0</v>
      </c>
      <c r="U421" s="153">
        <v>40.859099999999998</v>
      </c>
      <c r="V421" s="147">
        <v>8.4612893794034497E-6</v>
      </c>
      <c r="W421" s="147">
        <v>1.4205192629999999E-3</v>
      </c>
      <c r="X421" s="147">
        <v>1.1031891299999999E-4</v>
      </c>
    </row>
    <row r="422" spans="1:24" ht="13.5" thickBot="1" x14ac:dyDescent="0.25">
      <c r="A422" s="149">
        <v>7956</v>
      </c>
      <c r="B422" s="149">
        <v>12955</v>
      </c>
      <c r="C422" s="154" t="s">
        <v>3348</v>
      </c>
      <c r="D422" s="154">
        <v>514557339</v>
      </c>
      <c r="E422" s="150" t="s">
        <v>429</v>
      </c>
      <c r="F422" s="150" t="s">
        <v>2555</v>
      </c>
      <c r="G422" s="150" t="s">
        <v>2556</v>
      </c>
      <c r="H422" s="150" t="s">
        <v>76</v>
      </c>
      <c r="I422" s="150" t="s">
        <v>73</v>
      </c>
      <c r="J422" s="150" t="s">
        <v>61</v>
      </c>
      <c r="K422" s="150" t="s">
        <v>53</v>
      </c>
      <c r="L422" s="150" t="s">
        <v>821</v>
      </c>
      <c r="M422" s="150" t="s">
        <v>479</v>
      </c>
      <c r="N422" s="150" t="s">
        <v>895</v>
      </c>
      <c r="O422" s="150" t="s">
        <v>62</v>
      </c>
      <c r="P422" s="150" t="s">
        <v>1207</v>
      </c>
      <c r="Q422" s="153">
        <v>100</v>
      </c>
      <c r="R422" s="153">
        <v>3.681</v>
      </c>
      <c r="S422" s="153">
        <v>584</v>
      </c>
      <c r="T422" s="153">
        <v>0</v>
      </c>
      <c r="U422" s="153">
        <v>2.1497000000000002</v>
      </c>
      <c r="V422" s="147">
        <v>9.2524929454367506E-6</v>
      </c>
      <c r="W422" s="147">
        <v>7.4737090658975498E-5</v>
      </c>
      <c r="X422" s="147">
        <v>5.8041554672193601E-6</v>
      </c>
    </row>
    <row r="423" spans="1:24" ht="13.5" thickBot="1" x14ac:dyDescent="0.25">
      <c r="A423" s="149">
        <v>7956</v>
      </c>
      <c r="B423" s="149">
        <v>12955</v>
      </c>
      <c r="C423" s="150" t="s">
        <v>2557</v>
      </c>
      <c r="D423" s="150">
        <v>52046667</v>
      </c>
      <c r="E423" s="150" t="s">
        <v>430</v>
      </c>
      <c r="F423" s="150" t="s">
        <v>2558</v>
      </c>
      <c r="G423" s="150" t="s">
        <v>2559</v>
      </c>
      <c r="H423" s="150" t="s">
        <v>76</v>
      </c>
      <c r="I423" s="150" t="s">
        <v>73</v>
      </c>
      <c r="J423" s="150" t="s">
        <v>61</v>
      </c>
      <c r="K423" s="150" t="s">
        <v>53</v>
      </c>
      <c r="L423" s="150" t="s">
        <v>821</v>
      </c>
      <c r="M423" s="150" t="s">
        <v>479</v>
      </c>
      <c r="N423" s="150" t="s">
        <v>912</v>
      </c>
      <c r="O423" s="150" t="s">
        <v>62</v>
      </c>
      <c r="P423" s="150" t="s">
        <v>1207</v>
      </c>
      <c r="Q423" s="153">
        <v>1810</v>
      </c>
      <c r="R423" s="153">
        <v>3.681</v>
      </c>
      <c r="S423" s="153">
        <v>2620</v>
      </c>
      <c r="T423" s="153">
        <v>0</v>
      </c>
      <c r="U423" s="153">
        <v>174.56038000000001</v>
      </c>
      <c r="V423" s="147">
        <v>5.0416883561399602E-5</v>
      </c>
      <c r="W423" s="147">
        <v>6.0688165530000003E-3</v>
      </c>
      <c r="X423" s="147">
        <v>4.71310221E-4</v>
      </c>
    </row>
    <row r="424" spans="1:24" ht="13.5" thickBot="1" x14ac:dyDescent="0.25">
      <c r="A424" s="149">
        <v>7956</v>
      </c>
      <c r="B424" s="149">
        <v>12955</v>
      </c>
      <c r="C424" s="150" t="s">
        <v>2563</v>
      </c>
      <c r="D424" s="150">
        <v>35677318</v>
      </c>
      <c r="E424" s="150" t="s">
        <v>430</v>
      </c>
      <c r="F424" s="150" t="s">
        <v>2564</v>
      </c>
      <c r="G424" s="150" t="s">
        <v>2565</v>
      </c>
      <c r="H424" s="150" t="s">
        <v>76</v>
      </c>
      <c r="I424" s="150" t="s">
        <v>73</v>
      </c>
      <c r="J424" s="150" t="s">
        <v>61</v>
      </c>
      <c r="K424" s="150" t="s">
        <v>53</v>
      </c>
      <c r="L424" s="150" t="s">
        <v>821</v>
      </c>
      <c r="M424" s="150" t="s">
        <v>476</v>
      </c>
      <c r="N424" s="150" t="s">
        <v>917</v>
      </c>
      <c r="O424" s="150" t="s">
        <v>62</v>
      </c>
      <c r="P424" s="150" t="s">
        <v>1207</v>
      </c>
      <c r="Q424" s="153">
        <v>1111.1099999999999</v>
      </c>
      <c r="R424" s="153">
        <v>3.681</v>
      </c>
      <c r="S424" s="153">
        <v>750</v>
      </c>
      <c r="T424" s="153">
        <v>0</v>
      </c>
      <c r="U424" s="153">
        <v>30.674969999999998</v>
      </c>
      <c r="V424" s="147">
        <v>1.06360055E-4</v>
      </c>
      <c r="W424" s="147">
        <v>1.0664548599999999E-3</v>
      </c>
      <c r="X424" s="147">
        <v>8.2821926237284203E-5</v>
      </c>
    </row>
    <row r="425" spans="1:24" ht="13.5" thickBot="1" x14ac:dyDescent="0.25">
      <c r="A425" s="149">
        <v>7956</v>
      </c>
      <c r="B425" s="149">
        <v>12955</v>
      </c>
      <c r="C425" s="154" t="s">
        <v>2566</v>
      </c>
      <c r="D425" s="154">
        <v>1649009</v>
      </c>
      <c r="E425" s="150" t="s">
        <v>430</v>
      </c>
      <c r="F425" s="150" t="s">
        <v>2566</v>
      </c>
      <c r="G425" s="150" t="s">
        <v>2567</v>
      </c>
      <c r="H425" s="150" t="s">
        <v>76</v>
      </c>
      <c r="I425" s="150" t="s">
        <v>73</v>
      </c>
      <c r="J425" s="150" t="s">
        <v>61</v>
      </c>
      <c r="K425" s="150" t="s">
        <v>204</v>
      </c>
      <c r="L425" s="150" t="s">
        <v>821</v>
      </c>
      <c r="M425" s="150" t="s">
        <v>479</v>
      </c>
      <c r="N425" s="150" t="s">
        <v>917</v>
      </c>
      <c r="O425" s="150" t="s">
        <v>62</v>
      </c>
      <c r="P425" s="150" t="s">
        <v>1207</v>
      </c>
      <c r="Q425" s="153">
        <v>1.1000000000000001</v>
      </c>
      <c r="R425" s="153">
        <v>3.681</v>
      </c>
      <c r="S425" s="153">
        <v>12.94</v>
      </c>
      <c r="T425" s="153">
        <v>0</v>
      </c>
      <c r="U425" s="153">
        <v>5.1999999999999995E-4</v>
      </c>
      <c r="V425" s="172">
        <f>+Q425/384300</f>
        <v>2.8623471246422068E-6</v>
      </c>
      <c r="W425" s="147">
        <v>1.8078470085438601E-8</v>
      </c>
      <c r="X425" s="147">
        <v>1.40399164672004E-9</v>
      </c>
    </row>
    <row r="426" spans="1:24" ht="13.5" thickBot="1" x14ac:dyDescent="0.25">
      <c r="A426" s="149">
        <v>7956</v>
      </c>
      <c r="B426" s="149">
        <v>12955</v>
      </c>
      <c r="C426" s="154" t="s">
        <v>2525</v>
      </c>
      <c r="D426" s="154" t="s">
        <v>3393</v>
      </c>
      <c r="E426" s="150" t="s">
        <v>430</v>
      </c>
      <c r="F426" s="150" t="s">
        <v>2568</v>
      </c>
      <c r="G426" s="150" t="s">
        <v>2569</v>
      </c>
      <c r="H426" s="150" t="s">
        <v>76</v>
      </c>
      <c r="I426" s="150" t="s">
        <v>73</v>
      </c>
      <c r="J426" s="150" t="s">
        <v>61</v>
      </c>
      <c r="K426" s="150" t="s">
        <v>204</v>
      </c>
      <c r="L426" s="150" t="s">
        <v>821</v>
      </c>
      <c r="M426" s="150" t="s">
        <v>504</v>
      </c>
      <c r="N426" s="150" t="s">
        <v>881</v>
      </c>
      <c r="O426" s="150" t="s">
        <v>62</v>
      </c>
      <c r="P426" s="150" t="s">
        <v>1215</v>
      </c>
      <c r="Q426" s="153">
        <v>11.11</v>
      </c>
      <c r="R426" s="153">
        <v>2.7122000000000002</v>
      </c>
      <c r="S426" s="153">
        <v>167</v>
      </c>
      <c r="T426" s="153">
        <v>0</v>
      </c>
      <c r="U426" s="153">
        <v>5.0319999999999997E-2</v>
      </c>
      <c r="V426" s="147">
        <v>3.50515867231783E-6</v>
      </c>
      <c r="W426" s="147">
        <v>1.7494396436524401E-6</v>
      </c>
      <c r="X426" s="147">
        <v>1.35863191659524E-7</v>
      </c>
    </row>
    <row r="427" spans="1:24" ht="13.5" thickBot="1" x14ac:dyDescent="0.25">
      <c r="A427" s="149">
        <v>7956</v>
      </c>
      <c r="B427" s="149">
        <v>14482</v>
      </c>
      <c r="C427" s="150" t="s">
        <v>1210</v>
      </c>
      <c r="D427" s="150">
        <v>520018078</v>
      </c>
      <c r="E427" s="150" t="s">
        <v>429</v>
      </c>
      <c r="F427" s="150" t="s">
        <v>2350</v>
      </c>
      <c r="G427" s="150">
        <v>604611</v>
      </c>
      <c r="H427" s="150" t="s">
        <v>102</v>
      </c>
      <c r="I427" s="150" t="s">
        <v>73</v>
      </c>
      <c r="J427" s="150" t="s">
        <v>53</v>
      </c>
      <c r="K427" s="150" t="s">
        <v>53</v>
      </c>
      <c r="L427" s="150" t="s">
        <v>821</v>
      </c>
      <c r="M427" s="150" t="s">
        <v>311</v>
      </c>
      <c r="N427" s="150" t="s">
        <v>256</v>
      </c>
      <c r="O427" s="150" t="s">
        <v>62</v>
      </c>
      <c r="P427" s="150" t="s">
        <v>1206</v>
      </c>
      <c r="Q427" s="153">
        <v>1500</v>
      </c>
      <c r="R427" s="153">
        <v>1</v>
      </c>
      <c r="S427" s="153">
        <v>3100</v>
      </c>
      <c r="T427" s="153">
        <v>0.35955999999999999</v>
      </c>
      <c r="U427" s="153">
        <v>46.859560000000002</v>
      </c>
      <c r="V427" s="147">
        <v>9.8499130142361789E-7</v>
      </c>
      <c r="W427" s="147">
        <v>4.4608323768000002E-2</v>
      </c>
      <c r="X427" s="147">
        <v>1.012494941E-3</v>
      </c>
    </row>
    <row r="428" spans="1:24" ht="13.5" thickBot="1" x14ac:dyDescent="0.25">
      <c r="A428" s="149">
        <v>7956</v>
      </c>
      <c r="B428" s="149">
        <v>14482</v>
      </c>
      <c r="C428" s="150" t="s">
        <v>1204</v>
      </c>
      <c r="D428" s="150">
        <v>520000118</v>
      </c>
      <c r="E428" s="150" t="s">
        <v>429</v>
      </c>
      <c r="F428" s="150" t="s">
        <v>2354</v>
      </c>
      <c r="G428" s="150">
        <v>662577</v>
      </c>
      <c r="H428" s="150" t="s">
        <v>102</v>
      </c>
      <c r="I428" s="150" t="s">
        <v>73</v>
      </c>
      <c r="J428" s="150" t="s">
        <v>53</v>
      </c>
      <c r="K428" s="150" t="s">
        <v>53</v>
      </c>
      <c r="L428" s="150" t="s">
        <v>821</v>
      </c>
      <c r="M428" s="150" t="s">
        <v>311</v>
      </c>
      <c r="N428" s="150" t="s">
        <v>256</v>
      </c>
      <c r="O428" s="150" t="s">
        <v>62</v>
      </c>
      <c r="P428" s="150" t="s">
        <v>1206</v>
      </c>
      <c r="Q428" s="153">
        <v>1300</v>
      </c>
      <c r="R428" s="153">
        <v>1</v>
      </c>
      <c r="S428" s="153">
        <v>3500</v>
      </c>
      <c r="T428" s="153">
        <v>0</v>
      </c>
      <c r="U428" s="153">
        <v>45.5</v>
      </c>
      <c r="V428" s="147">
        <v>9.7212108600560992E-7</v>
      </c>
      <c r="W428" s="147">
        <v>4.3314080018000002E-2</v>
      </c>
      <c r="X428" s="147">
        <v>9.8311891600000008E-4</v>
      </c>
    </row>
    <row r="429" spans="1:24" ht="13.5" thickBot="1" x14ac:dyDescent="0.25">
      <c r="A429" s="149">
        <v>7956</v>
      </c>
      <c r="B429" s="149">
        <v>14482</v>
      </c>
      <c r="C429" s="150" t="s">
        <v>2383</v>
      </c>
      <c r="D429" s="150">
        <v>520044199</v>
      </c>
      <c r="E429" s="150" t="s">
        <v>429</v>
      </c>
      <c r="F429" s="150" t="s">
        <v>2384</v>
      </c>
      <c r="G429" s="150">
        <v>1083831</v>
      </c>
      <c r="H429" s="150" t="s">
        <v>102</v>
      </c>
      <c r="I429" s="150" t="s">
        <v>73</v>
      </c>
      <c r="J429" s="150" t="s">
        <v>53</v>
      </c>
      <c r="K429" s="150" t="s">
        <v>53</v>
      </c>
      <c r="L429" s="150" t="s">
        <v>821</v>
      </c>
      <c r="M429" s="150" t="s">
        <v>311</v>
      </c>
      <c r="N429" s="150" t="s">
        <v>653</v>
      </c>
      <c r="O429" s="150" t="s">
        <v>62</v>
      </c>
      <c r="P429" s="150" t="s">
        <v>1206</v>
      </c>
      <c r="Q429" s="153">
        <v>6230</v>
      </c>
      <c r="R429" s="153">
        <v>1</v>
      </c>
      <c r="S429" s="153">
        <v>3023</v>
      </c>
      <c r="T429" s="153">
        <v>0</v>
      </c>
      <c r="U429" s="153">
        <v>188.3329</v>
      </c>
      <c r="V429" s="147">
        <v>4.4774638000000001E-4</v>
      </c>
      <c r="W429" s="147">
        <v>0.179284973642</v>
      </c>
      <c r="X429" s="147">
        <v>4.0693106940000003E-3</v>
      </c>
    </row>
    <row r="430" spans="1:24" ht="13.5" thickBot="1" x14ac:dyDescent="0.25">
      <c r="A430" s="149">
        <v>7956</v>
      </c>
      <c r="B430" s="149">
        <v>14482</v>
      </c>
      <c r="C430" s="150" t="s">
        <v>2190</v>
      </c>
      <c r="D430" s="150">
        <v>520041005</v>
      </c>
      <c r="E430" s="150" t="s">
        <v>429</v>
      </c>
      <c r="F430" s="150" t="s">
        <v>2410</v>
      </c>
      <c r="G430" s="150">
        <v>1118447</v>
      </c>
      <c r="H430" s="150" t="s">
        <v>102</v>
      </c>
      <c r="I430" s="150" t="s">
        <v>73</v>
      </c>
      <c r="J430" s="150" t="s">
        <v>53</v>
      </c>
      <c r="K430" s="150" t="s">
        <v>53</v>
      </c>
      <c r="L430" s="150" t="s">
        <v>821</v>
      </c>
      <c r="M430" s="150" t="s">
        <v>311</v>
      </c>
      <c r="N430" s="150" t="s">
        <v>140</v>
      </c>
      <c r="O430" s="150" t="s">
        <v>62</v>
      </c>
      <c r="P430" s="150" t="s">
        <v>1206</v>
      </c>
      <c r="Q430" s="153">
        <v>2021</v>
      </c>
      <c r="R430" s="153">
        <v>1</v>
      </c>
      <c r="S430" s="153">
        <v>458.8</v>
      </c>
      <c r="T430" s="153">
        <v>0.32816000000000001</v>
      </c>
      <c r="U430" s="153">
        <v>9.6005099999999999</v>
      </c>
      <c r="V430" s="147">
        <v>1.0938673380424899E-5</v>
      </c>
      <c r="W430" s="147">
        <v>9.1392804029999993E-3</v>
      </c>
      <c r="X430" s="147">
        <v>2.0743830699999999E-4</v>
      </c>
    </row>
    <row r="431" spans="1:24" ht="13.5" thickBot="1" x14ac:dyDescent="0.25">
      <c r="A431" s="149">
        <v>7956</v>
      </c>
      <c r="B431" s="149">
        <v>14482</v>
      </c>
      <c r="C431" s="150" t="s">
        <v>1602</v>
      </c>
      <c r="D431" s="150">
        <v>514599943</v>
      </c>
      <c r="E431" s="150" t="s">
        <v>429</v>
      </c>
      <c r="F431" s="150" t="s">
        <v>2444</v>
      </c>
      <c r="G431" s="150">
        <v>1170877</v>
      </c>
      <c r="H431" s="150" t="s">
        <v>102</v>
      </c>
      <c r="I431" s="150" t="s">
        <v>73</v>
      </c>
      <c r="J431" s="150" t="s">
        <v>53</v>
      </c>
      <c r="K431" s="150" t="s">
        <v>53</v>
      </c>
      <c r="L431" s="150" t="s">
        <v>821</v>
      </c>
      <c r="M431" s="150" t="s">
        <v>311</v>
      </c>
      <c r="N431" s="150" t="s">
        <v>647</v>
      </c>
      <c r="O431" s="150" t="s">
        <v>62</v>
      </c>
      <c r="P431" s="150" t="s">
        <v>1206</v>
      </c>
      <c r="Q431" s="153">
        <v>3500</v>
      </c>
      <c r="R431" s="153">
        <v>1</v>
      </c>
      <c r="S431" s="153">
        <v>8908</v>
      </c>
      <c r="T431" s="153">
        <v>0</v>
      </c>
      <c r="U431" s="153">
        <v>311.77999999999997</v>
      </c>
      <c r="V431" s="147">
        <v>9.8479166535361094E-5</v>
      </c>
      <c r="W431" s="147">
        <v>0.296801403696</v>
      </c>
      <c r="X431" s="147">
        <v>6.7366333140000002E-3</v>
      </c>
    </row>
    <row r="432" spans="1:24" ht="13.5" thickBot="1" x14ac:dyDescent="0.25">
      <c r="A432" s="149">
        <v>7956</v>
      </c>
      <c r="B432" s="149">
        <v>14482</v>
      </c>
      <c r="C432" s="150" t="s">
        <v>1627</v>
      </c>
      <c r="D432" s="150">
        <v>516046307</v>
      </c>
      <c r="E432" s="150" t="s">
        <v>429</v>
      </c>
      <c r="F432" s="150" t="s">
        <v>2447</v>
      </c>
      <c r="G432" s="150">
        <v>11722870</v>
      </c>
      <c r="H432" s="150" t="s">
        <v>102</v>
      </c>
      <c r="I432" s="150" t="s">
        <v>73</v>
      </c>
      <c r="J432" s="150" t="s">
        <v>53</v>
      </c>
      <c r="K432" s="150" t="s">
        <v>53</v>
      </c>
      <c r="L432" s="150" t="s">
        <v>54</v>
      </c>
      <c r="M432" s="150" t="s">
        <v>311</v>
      </c>
      <c r="N432" s="150" t="s">
        <v>647</v>
      </c>
      <c r="O432" s="150" t="s">
        <v>62</v>
      </c>
      <c r="P432" s="150" t="s">
        <v>1206</v>
      </c>
      <c r="Q432" s="153">
        <v>2200</v>
      </c>
      <c r="R432" s="153">
        <v>1</v>
      </c>
      <c r="S432" s="153">
        <v>3355.6154000000001</v>
      </c>
      <c r="T432" s="153">
        <v>0</v>
      </c>
      <c r="U432" s="153">
        <v>73.823530000000005</v>
      </c>
      <c r="V432" s="147">
        <v>1.34047424E-4</v>
      </c>
      <c r="W432" s="147">
        <v>7.0276885398999997E-2</v>
      </c>
      <c r="X432" s="147">
        <v>1.5951056879999999E-3</v>
      </c>
    </row>
    <row r="433" spans="1:24" ht="13.5" thickBot="1" x14ac:dyDescent="0.25">
      <c r="A433" s="149">
        <v>7956</v>
      </c>
      <c r="B433" s="149">
        <v>14482</v>
      </c>
      <c r="C433" s="150" t="s">
        <v>2571</v>
      </c>
      <c r="D433" s="150">
        <v>512714494</v>
      </c>
      <c r="E433" s="150" t="s">
        <v>429</v>
      </c>
      <c r="F433" s="150" t="s">
        <v>2572</v>
      </c>
      <c r="G433" s="150">
        <v>1176205</v>
      </c>
      <c r="H433" s="150" t="s">
        <v>102</v>
      </c>
      <c r="I433" s="150" t="s">
        <v>73</v>
      </c>
      <c r="J433" s="150" t="s">
        <v>53</v>
      </c>
      <c r="K433" s="150" t="s">
        <v>53</v>
      </c>
      <c r="L433" s="150" t="s">
        <v>821</v>
      </c>
      <c r="M433" s="150" t="s">
        <v>311</v>
      </c>
      <c r="N433" s="150" t="s">
        <v>263</v>
      </c>
      <c r="O433" s="150" t="s">
        <v>62</v>
      </c>
      <c r="P433" s="150" t="s">
        <v>1206</v>
      </c>
      <c r="Q433" s="153">
        <v>57</v>
      </c>
      <c r="R433" s="153">
        <v>1</v>
      </c>
      <c r="S433" s="153">
        <v>510</v>
      </c>
      <c r="T433" s="153">
        <v>9.9100000000000004E-3</v>
      </c>
      <c r="U433" s="153">
        <v>0.30060999999999999</v>
      </c>
      <c r="V433" s="147">
        <v>1.9825397377482501E-7</v>
      </c>
      <c r="W433" s="147">
        <v>2.8616803500000002E-4</v>
      </c>
      <c r="X433" s="147">
        <v>6.4952830217991396E-6</v>
      </c>
    </row>
    <row r="434" spans="1:24" ht="13.5" thickBot="1" x14ac:dyDescent="0.25">
      <c r="A434" s="149">
        <v>7956</v>
      </c>
      <c r="B434" s="149">
        <v>14482</v>
      </c>
      <c r="C434" s="150" t="s">
        <v>2199</v>
      </c>
      <c r="D434" s="150">
        <v>513948216</v>
      </c>
      <c r="E434" s="150" t="s">
        <v>429</v>
      </c>
      <c r="F434" s="150" t="s">
        <v>2493</v>
      </c>
      <c r="G434" s="150">
        <v>1181437</v>
      </c>
      <c r="H434" s="150" t="s">
        <v>102</v>
      </c>
      <c r="I434" s="150" t="s">
        <v>73</v>
      </c>
      <c r="J434" s="150" t="s">
        <v>53</v>
      </c>
      <c r="K434" s="150" t="s">
        <v>53</v>
      </c>
      <c r="L434" s="150" t="s">
        <v>821</v>
      </c>
      <c r="M434" s="150" t="s">
        <v>311</v>
      </c>
      <c r="N434" s="150" t="s">
        <v>140</v>
      </c>
      <c r="O434" s="150" t="s">
        <v>62</v>
      </c>
      <c r="P434" s="150" t="s">
        <v>1206</v>
      </c>
      <c r="Q434" s="153">
        <v>7900</v>
      </c>
      <c r="R434" s="153">
        <v>1</v>
      </c>
      <c r="S434" s="153">
        <v>1269</v>
      </c>
      <c r="T434" s="153">
        <v>0</v>
      </c>
      <c r="U434" s="153">
        <v>100.251</v>
      </c>
      <c r="V434" s="147">
        <v>1.7150796700000001E-4</v>
      </c>
      <c r="W434" s="147">
        <v>9.5434721668000003E-2</v>
      </c>
      <c r="X434" s="147">
        <v>2.1661242739999999E-3</v>
      </c>
    </row>
    <row r="435" spans="1:24" ht="13.5" thickBot="1" x14ac:dyDescent="0.25">
      <c r="A435" s="149">
        <v>7956</v>
      </c>
      <c r="B435" s="149">
        <v>14482</v>
      </c>
      <c r="C435" s="150" t="s">
        <v>1741</v>
      </c>
      <c r="D435" s="150">
        <v>510459928</v>
      </c>
      <c r="E435" s="150" t="s">
        <v>429</v>
      </c>
      <c r="F435" s="150" t="s">
        <v>2503</v>
      </c>
      <c r="G435" s="150">
        <v>1188242</v>
      </c>
      <c r="H435" s="150" t="s">
        <v>102</v>
      </c>
      <c r="I435" s="150" t="s">
        <v>73</v>
      </c>
      <c r="J435" s="150" t="s">
        <v>53</v>
      </c>
      <c r="K435" s="150" t="s">
        <v>53</v>
      </c>
      <c r="L435" s="150" t="s">
        <v>821</v>
      </c>
      <c r="M435" s="150" t="s">
        <v>311</v>
      </c>
      <c r="N435" s="150" t="s">
        <v>156</v>
      </c>
      <c r="O435" s="150" t="s">
        <v>62</v>
      </c>
      <c r="P435" s="150" t="s">
        <v>1206</v>
      </c>
      <c r="Q435" s="153">
        <v>71000</v>
      </c>
      <c r="R435" s="153">
        <v>1</v>
      </c>
      <c r="S435" s="153">
        <v>279</v>
      </c>
      <c r="T435" s="153">
        <v>0</v>
      </c>
      <c r="U435" s="153">
        <v>198.09</v>
      </c>
      <c r="V435" s="147">
        <v>7.7445271172108194E-5</v>
      </c>
      <c r="W435" s="147">
        <v>0.18857332111700001</v>
      </c>
      <c r="X435" s="147">
        <v>4.2801324430000003E-3</v>
      </c>
    </row>
    <row r="436" spans="1:24" ht="13.5" thickBot="1" x14ac:dyDescent="0.25">
      <c r="A436" s="149">
        <v>7956</v>
      </c>
      <c r="B436" s="149">
        <v>14482</v>
      </c>
      <c r="C436" s="150" t="s">
        <v>2505</v>
      </c>
      <c r="D436" s="150">
        <v>516854239</v>
      </c>
      <c r="E436" s="150" t="s">
        <v>429</v>
      </c>
      <c r="F436" s="150" t="s">
        <v>2506</v>
      </c>
      <c r="G436" s="150">
        <v>1203181</v>
      </c>
      <c r="H436" s="150" t="s">
        <v>102</v>
      </c>
      <c r="I436" s="150" t="s">
        <v>73</v>
      </c>
      <c r="J436" s="150" t="s">
        <v>53</v>
      </c>
      <c r="K436" s="150" t="s">
        <v>53</v>
      </c>
      <c r="L436" s="150" t="s">
        <v>821</v>
      </c>
      <c r="M436" s="150" t="s">
        <v>311</v>
      </c>
      <c r="N436" s="150" t="s">
        <v>257</v>
      </c>
      <c r="O436" s="150" t="s">
        <v>62</v>
      </c>
      <c r="P436" s="150" t="s">
        <v>1206</v>
      </c>
      <c r="Q436" s="153">
        <v>9937</v>
      </c>
      <c r="R436" s="153">
        <v>1</v>
      </c>
      <c r="S436" s="153">
        <v>764.1</v>
      </c>
      <c r="T436" s="153">
        <v>0</v>
      </c>
      <c r="U436" s="153">
        <v>75.928619999999995</v>
      </c>
      <c r="V436" s="147">
        <v>2.5057998699999997E-4</v>
      </c>
      <c r="W436" s="147">
        <v>7.2280842248999999E-2</v>
      </c>
      <c r="X436" s="147">
        <v>1.6405903869999999E-3</v>
      </c>
    </row>
    <row r="437" spans="1:24" ht="13.5" thickBot="1" x14ac:dyDescent="0.25">
      <c r="A437" s="149">
        <v>8700</v>
      </c>
      <c r="B437" s="149">
        <v>12535</v>
      </c>
      <c r="C437" s="150" t="s">
        <v>1780</v>
      </c>
      <c r="D437" s="150">
        <v>520033234</v>
      </c>
      <c r="E437" s="150" t="s">
        <v>429</v>
      </c>
      <c r="F437" s="150" t="s">
        <v>2314</v>
      </c>
      <c r="G437" s="150">
        <v>126011</v>
      </c>
      <c r="H437" s="150" t="s">
        <v>102</v>
      </c>
      <c r="I437" s="150" t="s">
        <v>73</v>
      </c>
      <c r="J437" s="150" t="s">
        <v>53</v>
      </c>
      <c r="K437" s="150" t="s">
        <v>53</v>
      </c>
      <c r="L437" s="150" t="s">
        <v>821</v>
      </c>
      <c r="M437" s="150" t="s">
        <v>311</v>
      </c>
      <c r="N437" s="150" t="s">
        <v>652</v>
      </c>
      <c r="O437" s="150" t="s">
        <v>62</v>
      </c>
      <c r="P437" s="150" t="s">
        <v>1206</v>
      </c>
      <c r="Q437" s="153">
        <v>160452.43</v>
      </c>
      <c r="R437" s="153">
        <v>1</v>
      </c>
      <c r="S437" s="153">
        <v>-1175</v>
      </c>
      <c r="T437" s="153">
        <v>0</v>
      </c>
      <c r="U437" s="153">
        <v>-1885.3160499999999</v>
      </c>
      <c r="V437" s="147">
        <v>8.6190213100000002E-4</v>
      </c>
      <c r="W437" s="147">
        <v>-6.7709149699999996E-4</v>
      </c>
      <c r="X437" s="147">
        <v>-9.9175777579388693E-5</v>
      </c>
    </row>
    <row r="438" spans="1:24" ht="13.5" thickBot="1" x14ac:dyDescent="0.25">
      <c r="A438" s="149">
        <v>8700</v>
      </c>
      <c r="B438" s="149">
        <v>12535</v>
      </c>
      <c r="C438" s="150" t="s">
        <v>1710</v>
      </c>
      <c r="D438" s="150">
        <v>520034257</v>
      </c>
      <c r="E438" s="150" t="s">
        <v>429</v>
      </c>
      <c r="F438" s="150" t="s">
        <v>2315</v>
      </c>
      <c r="G438" s="150">
        <v>136010</v>
      </c>
      <c r="H438" s="150" t="s">
        <v>102</v>
      </c>
      <c r="I438" s="150" t="s">
        <v>73</v>
      </c>
      <c r="J438" s="150" t="s">
        <v>53</v>
      </c>
      <c r="K438" s="150" t="s">
        <v>53</v>
      </c>
      <c r="L438" s="150" t="s">
        <v>821</v>
      </c>
      <c r="M438" s="150" t="s">
        <v>311</v>
      </c>
      <c r="N438" s="150" t="s">
        <v>708</v>
      </c>
      <c r="O438" s="150" t="s">
        <v>62</v>
      </c>
      <c r="P438" s="150" t="s">
        <v>1206</v>
      </c>
      <c r="Q438" s="153">
        <v>1908592.15</v>
      </c>
      <c r="R438" s="153">
        <v>1</v>
      </c>
      <c r="S438" s="153">
        <v>370.2</v>
      </c>
      <c r="T438" s="153">
        <v>0</v>
      </c>
      <c r="U438" s="153">
        <v>7065.6081400000003</v>
      </c>
      <c r="V438" s="147">
        <v>7.6691827010000003E-3</v>
      </c>
      <c r="W438" s="147">
        <v>2.5375391020000001E-3</v>
      </c>
      <c r="X438" s="147">
        <v>3.71681544E-4</v>
      </c>
    </row>
    <row r="439" spans="1:24" ht="13.5" thickBot="1" x14ac:dyDescent="0.25">
      <c r="A439" s="149">
        <v>8700</v>
      </c>
      <c r="B439" s="149">
        <v>12535</v>
      </c>
      <c r="C439" s="150" t="s">
        <v>2316</v>
      </c>
      <c r="D439" s="150">
        <v>520034695</v>
      </c>
      <c r="E439" s="150" t="s">
        <v>429</v>
      </c>
      <c r="F439" s="150" t="s">
        <v>2317</v>
      </c>
      <c r="G439" s="150">
        <v>161018</v>
      </c>
      <c r="H439" s="150" t="s">
        <v>102</v>
      </c>
      <c r="I439" s="150" t="s">
        <v>73</v>
      </c>
      <c r="J439" s="150" t="s">
        <v>53</v>
      </c>
      <c r="K439" s="150" t="s">
        <v>53</v>
      </c>
      <c r="L439" s="150" t="s">
        <v>821</v>
      </c>
      <c r="M439" s="150" t="s">
        <v>311</v>
      </c>
      <c r="N439" s="150" t="s">
        <v>252</v>
      </c>
      <c r="O439" s="150" t="s">
        <v>62</v>
      </c>
      <c r="P439" s="150" t="s">
        <v>1206</v>
      </c>
      <c r="Q439" s="153">
        <v>923829</v>
      </c>
      <c r="R439" s="153">
        <v>1</v>
      </c>
      <c r="S439" s="153">
        <v>5625</v>
      </c>
      <c r="T439" s="153">
        <v>419.80646999999999</v>
      </c>
      <c r="U439" s="153">
        <v>52385.187720000002</v>
      </c>
      <c r="V439" s="147">
        <v>1.2917120911E-2</v>
      </c>
      <c r="W439" s="147">
        <v>1.8813591070999999E-2</v>
      </c>
      <c r="X439" s="147">
        <v>2.7556874220000002E-3</v>
      </c>
    </row>
    <row r="440" spans="1:24" ht="13.5" thickBot="1" x14ac:dyDescent="0.25">
      <c r="A440" s="149">
        <v>8700</v>
      </c>
      <c r="B440" s="149">
        <v>12535</v>
      </c>
      <c r="C440" s="150" t="s">
        <v>1712</v>
      </c>
      <c r="D440" s="150">
        <v>520036120</v>
      </c>
      <c r="E440" s="150" t="s">
        <v>429</v>
      </c>
      <c r="F440" s="150" t="s">
        <v>2318</v>
      </c>
      <c r="G440" s="150">
        <v>224014</v>
      </c>
      <c r="H440" s="150" t="s">
        <v>102</v>
      </c>
      <c r="I440" s="150" t="s">
        <v>73</v>
      </c>
      <c r="J440" s="150" t="s">
        <v>53</v>
      </c>
      <c r="K440" s="150" t="s">
        <v>53</v>
      </c>
      <c r="L440" s="150" t="s">
        <v>821</v>
      </c>
      <c r="M440" s="150" t="s">
        <v>311</v>
      </c>
      <c r="N440" s="150" t="s">
        <v>269</v>
      </c>
      <c r="O440" s="150" t="s">
        <v>62</v>
      </c>
      <c r="P440" s="150" t="s">
        <v>1206</v>
      </c>
      <c r="Q440" s="153">
        <v>485088</v>
      </c>
      <c r="R440" s="153">
        <v>1</v>
      </c>
      <c r="S440" s="153">
        <v>6569</v>
      </c>
      <c r="T440" s="153">
        <v>0</v>
      </c>
      <c r="U440" s="153">
        <v>31865.43072</v>
      </c>
      <c r="V440" s="147">
        <v>6.1374360400000003E-3</v>
      </c>
      <c r="W440" s="147">
        <v>1.1444135431000001E-2</v>
      </c>
      <c r="X440" s="147">
        <v>1.6762594619999999E-3</v>
      </c>
    </row>
    <row r="441" spans="1:24" ht="13.5" thickBot="1" x14ac:dyDescent="0.25">
      <c r="A441" s="149">
        <v>8700</v>
      </c>
      <c r="B441" s="149">
        <v>12535</v>
      </c>
      <c r="C441" s="150" t="s">
        <v>1802</v>
      </c>
      <c r="D441" s="150">
        <v>520024126</v>
      </c>
      <c r="E441" s="150" t="s">
        <v>429</v>
      </c>
      <c r="F441" s="150" t="s">
        <v>2319</v>
      </c>
      <c r="G441" s="150">
        <v>226019</v>
      </c>
      <c r="H441" s="150" t="s">
        <v>102</v>
      </c>
      <c r="I441" s="150" t="s">
        <v>73</v>
      </c>
      <c r="J441" s="150" t="s">
        <v>53</v>
      </c>
      <c r="K441" s="150" t="s">
        <v>53</v>
      </c>
      <c r="L441" s="150" t="s">
        <v>821</v>
      </c>
      <c r="M441" s="150" t="s">
        <v>311</v>
      </c>
      <c r="N441" s="150" t="s">
        <v>651</v>
      </c>
      <c r="O441" s="150" t="s">
        <v>62</v>
      </c>
      <c r="P441" s="150" t="s">
        <v>1206</v>
      </c>
      <c r="Q441" s="153">
        <v>5194184.0999999996</v>
      </c>
      <c r="R441" s="153">
        <v>1</v>
      </c>
      <c r="S441" s="153">
        <v>907.1</v>
      </c>
      <c r="T441" s="153">
        <v>0</v>
      </c>
      <c r="U441" s="153">
        <v>47116.44397</v>
      </c>
      <c r="V441" s="147">
        <v>6.8761848439999997E-3</v>
      </c>
      <c r="W441" s="147">
        <v>1.692137698E-2</v>
      </c>
      <c r="X441" s="147">
        <v>2.478528715E-3</v>
      </c>
    </row>
    <row r="442" spans="1:24" ht="13.5" thickBot="1" x14ac:dyDescent="0.25">
      <c r="A442" s="149">
        <v>8700</v>
      </c>
      <c r="B442" s="149">
        <v>12535</v>
      </c>
      <c r="C442" s="150" t="s">
        <v>1376</v>
      </c>
      <c r="D442" s="150">
        <v>520031931</v>
      </c>
      <c r="E442" s="150" t="s">
        <v>429</v>
      </c>
      <c r="F442" s="150" t="s">
        <v>2320</v>
      </c>
      <c r="G442" s="150">
        <v>230011</v>
      </c>
      <c r="H442" s="150" t="s">
        <v>102</v>
      </c>
      <c r="I442" s="150" t="s">
        <v>73</v>
      </c>
      <c r="J442" s="150" t="s">
        <v>53</v>
      </c>
      <c r="K442" s="150" t="s">
        <v>53</v>
      </c>
      <c r="L442" s="150" t="s">
        <v>821</v>
      </c>
      <c r="M442" s="150" t="s">
        <v>311</v>
      </c>
      <c r="N442" s="150" t="s">
        <v>260</v>
      </c>
      <c r="O442" s="150" t="s">
        <v>62</v>
      </c>
      <c r="P442" s="150" t="s">
        <v>1206</v>
      </c>
      <c r="Q442" s="153">
        <v>12649157</v>
      </c>
      <c r="R442" s="153">
        <v>1</v>
      </c>
      <c r="S442" s="153">
        <v>473</v>
      </c>
      <c r="T442" s="153">
        <v>0</v>
      </c>
      <c r="U442" s="153">
        <v>59830.512609999998</v>
      </c>
      <c r="V442" s="147">
        <v>4.5716921750000002E-3</v>
      </c>
      <c r="W442" s="147">
        <v>2.1487501464000001E-2</v>
      </c>
      <c r="X442" s="147">
        <v>3.1473437090000001E-3</v>
      </c>
    </row>
    <row r="443" spans="1:24" ht="13.5" thickBot="1" x14ac:dyDescent="0.25">
      <c r="A443" s="149">
        <v>8700</v>
      </c>
      <c r="B443" s="149">
        <v>12535</v>
      </c>
      <c r="C443" s="150" t="s">
        <v>1823</v>
      </c>
      <c r="D443" s="150">
        <v>550010003</v>
      </c>
      <c r="E443" s="150" t="s">
        <v>432</v>
      </c>
      <c r="F443" s="150" t="s">
        <v>2321</v>
      </c>
      <c r="G443" s="150">
        <v>232017</v>
      </c>
      <c r="H443" s="150" t="s">
        <v>102</v>
      </c>
      <c r="I443" s="150" t="s">
        <v>460</v>
      </c>
      <c r="J443" s="150" t="s">
        <v>53</v>
      </c>
      <c r="K443" s="150" t="s">
        <v>53</v>
      </c>
      <c r="L443" s="150" t="s">
        <v>821</v>
      </c>
      <c r="M443" s="150" t="s">
        <v>311</v>
      </c>
      <c r="N443" s="150" t="s">
        <v>267</v>
      </c>
      <c r="O443" s="150" t="s">
        <v>62</v>
      </c>
      <c r="P443" s="150" t="s">
        <v>1206</v>
      </c>
      <c r="Q443" s="153">
        <v>11398443</v>
      </c>
      <c r="R443" s="153">
        <v>1</v>
      </c>
      <c r="S443" s="153">
        <v>179</v>
      </c>
      <c r="T443" s="153">
        <v>0</v>
      </c>
      <c r="U443" s="153">
        <v>20403.21297</v>
      </c>
      <c r="V443" s="147">
        <v>4.4001667930000004E-3</v>
      </c>
      <c r="W443" s="147">
        <v>7.3276000730000002E-3</v>
      </c>
      <c r="X443" s="147">
        <v>1.0732972390000001E-3</v>
      </c>
    </row>
    <row r="444" spans="1:24" ht="13.5" thickBot="1" x14ac:dyDescent="0.25">
      <c r="A444" s="149">
        <v>8700</v>
      </c>
      <c r="B444" s="149">
        <v>12535</v>
      </c>
      <c r="C444" s="150" t="s">
        <v>1382</v>
      </c>
      <c r="D444" s="150">
        <v>520036690</v>
      </c>
      <c r="E444" s="150" t="s">
        <v>429</v>
      </c>
      <c r="F444" s="150" t="s">
        <v>2322</v>
      </c>
      <c r="G444" s="150">
        <v>256016</v>
      </c>
      <c r="H444" s="150" t="s">
        <v>102</v>
      </c>
      <c r="I444" s="150" t="s">
        <v>73</v>
      </c>
      <c r="J444" s="150" t="s">
        <v>53</v>
      </c>
      <c r="K444" s="150" t="s">
        <v>53</v>
      </c>
      <c r="L444" s="150" t="s">
        <v>821</v>
      </c>
      <c r="M444" s="150" t="s">
        <v>311</v>
      </c>
      <c r="N444" s="150" t="s">
        <v>252</v>
      </c>
      <c r="O444" s="150" t="s">
        <v>62</v>
      </c>
      <c r="P444" s="150" t="s">
        <v>1206</v>
      </c>
      <c r="Q444" s="153">
        <v>96172</v>
      </c>
      <c r="R444" s="153">
        <v>1</v>
      </c>
      <c r="S444" s="153">
        <v>30030</v>
      </c>
      <c r="T444" s="153">
        <v>0</v>
      </c>
      <c r="U444" s="153">
        <v>28880.4516</v>
      </c>
      <c r="V444" s="147">
        <v>6.272359531E-3</v>
      </c>
      <c r="W444" s="147">
        <v>1.0372111469E-2</v>
      </c>
      <c r="X444" s="147">
        <v>1.519236652E-3</v>
      </c>
    </row>
    <row r="445" spans="1:24" ht="13.5" thickBot="1" x14ac:dyDescent="0.25">
      <c r="A445" s="149">
        <v>8700</v>
      </c>
      <c r="B445" s="149">
        <v>12535</v>
      </c>
      <c r="C445" s="150" t="s">
        <v>2573</v>
      </c>
      <c r="D445" s="150">
        <v>520036724</v>
      </c>
      <c r="E445" s="150" t="s">
        <v>429</v>
      </c>
      <c r="F445" s="150" t="s">
        <v>2574</v>
      </c>
      <c r="G445" s="150">
        <v>257014</v>
      </c>
      <c r="H445" s="150" t="s">
        <v>102</v>
      </c>
      <c r="I445" s="150" t="s">
        <v>73</v>
      </c>
      <c r="J445" s="150" t="s">
        <v>53</v>
      </c>
      <c r="K445" s="150" t="s">
        <v>53</v>
      </c>
      <c r="L445" s="150" t="s">
        <v>821</v>
      </c>
      <c r="M445" s="150" t="s">
        <v>311</v>
      </c>
      <c r="N445" s="150" t="s">
        <v>270</v>
      </c>
      <c r="O445" s="150" t="s">
        <v>62</v>
      </c>
      <c r="P445" s="150" t="s">
        <v>1206</v>
      </c>
      <c r="Q445" s="153">
        <v>0.4</v>
      </c>
      <c r="R445" s="153">
        <v>1</v>
      </c>
      <c r="S445" s="153">
        <v>-84.3</v>
      </c>
      <c r="T445" s="153">
        <v>0</v>
      </c>
      <c r="U445" s="153">
        <v>-3.4000000000000002E-4</v>
      </c>
      <c r="V445" s="147">
        <v>2.3811235950775501E-8</v>
      </c>
      <c r="W445" s="147">
        <v>-1.22107436144357E-10</v>
      </c>
      <c r="X445" s="147">
        <v>-1.7885470384125902E-11</v>
      </c>
    </row>
    <row r="446" spans="1:24" ht="13.5" thickBot="1" x14ac:dyDescent="0.25">
      <c r="A446" s="149">
        <v>8700</v>
      </c>
      <c r="B446" s="149">
        <v>12535</v>
      </c>
      <c r="C446" s="150" t="s">
        <v>1831</v>
      </c>
      <c r="D446" s="150">
        <v>520036732</v>
      </c>
      <c r="E446" s="150" t="s">
        <v>429</v>
      </c>
      <c r="F446" s="150" t="s">
        <v>2575</v>
      </c>
      <c r="G446" s="150">
        <v>258012</v>
      </c>
      <c r="H446" s="150" t="s">
        <v>102</v>
      </c>
      <c r="I446" s="150" t="s">
        <v>73</v>
      </c>
      <c r="J446" s="150" t="s">
        <v>53</v>
      </c>
      <c r="K446" s="150" t="s">
        <v>53</v>
      </c>
      <c r="L446" s="150" t="s">
        <v>821</v>
      </c>
      <c r="M446" s="150" t="s">
        <v>311</v>
      </c>
      <c r="N446" s="150" t="s">
        <v>75</v>
      </c>
      <c r="O446" s="150" t="s">
        <v>62</v>
      </c>
      <c r="P446" s="150" t="s">
        <v>1206</v>
      </c>
      <c r="Q446" s="153">
        <v>200</v>
      </c>
      <c r="R446" s="153">
        <v>1</v>
      </c>
      <c r="S446" s="153">
        <v>30040</v>
      </c>
      <c r="T446" s="153">
        <v>0.52876999999999996</v>
      </c>
      <c r="U446" s="153">
        <v>60.60877</v>
      </c>
      <c r="V446" s="147">
        <v>2.3293731272568001E-5</v>
      </c>
      <c r="W446" s="147">
        <v>2.1767004448714699E-5</v>
      </c>
      <c r="X446" s="147">
        <v>3.1882834142743999E-6</v>
      </c>
    </row>
    <row r="447" spans="1:24" ht="13.5" thickBot="1" x14ac:dyDescent="0.25">
      <c r="A447" s="149">
        <v>8700</v>
      </c>
      <c r="B447" s="149">
        <v>12535</v>
      </c>
      <c r="C447" s="150" t="s">
        <v>2323</v>
      </c>
      <c r="D447" s="150">
        <v>520036153</v>
      </c>
      <c r="E447" s="150" t="s">
        <v>429</v>
      </c>
      <c r="F447" s="150" t="s">
        <v>2324</v>
      </c>
      <c r="G447" s="150">
        <v>265017</v>
      </c>
      <c r="H447" s="150" t="s">
        <v>102</v>
      </c>
      <c r="I447" s="150" t="s">
        <v>73</v>
      </c>
      <c r="J447" s="150" t="s">
        <v>53</v>
      </c>
      <c r="K447" s="150" t="s">
        <v>53</v>
      </c>
      <c r="L447" s="150" t="s">
        <v>821</v>
      </c>
      <c r="M447" s="150" t="s">
        <v>311</v>
      </c>
      <c r="N447" s="150" t="s">
        <v>654</v>
      </c>
      <c r="O447" s="150" t="s">
        <v>62</v>
      </c>
      <c r="P447" s="150" t="s">
        <v>1206</v>
      </c>
      <c r="Q447" s="153">
        <v>126276</v>
      </c>
      <c r="R447" s="153">
        <v>1</v>
      </c>
      <c r="S447" s="153">
        <v>2600</v>
      </c>
      <c r="T447" s="153">
        <v>0</v>
      </c>
      <c r="U447" s="153">
        <v>3283.1759999999999</v>
      </c>
      <c r="V447" s="147">
        <v>5.0889346499999998E-3</v>
      </c>
      <c r="W447" s="147">
        <v>1.1791182459999999E-3</v>
      </c>
      <c r="X447" s="147">
        <v>1.7270925600000001E-4</v>
      </c>
    </row>
    <row r="448" spans="1:24" ht="13.5" thickBot="1" x14ac:dyDescent="0.25">
      <c r="A448" s="149">
        <v>8700</v>
      </c>
      <c r="B448" s="149">
        <v>12535</v>
      </c>
      <c r="C448" s="150" t="s">
        <v>2325</v>
      </c>
      <c r="D448" s="150">
        <v>520036872</v>
      </c>
      <c r="E448" s="150" t="s">
        <v>429</v>
      </c>
      <c r="F448" s="150" t="s">
        <v>2326</v>
      </c>
      <c r="G448" s="150">
        <v>273011</v>
      </c>
      <c r="H448" s="150" t="s">
        <v>102</v>
      </c>
      <c r="I448" s="150" t="s">
        <v>73</v>
      </c>
      <c r="J448" s="150" t="s">
        <v>53</v>
      </c>
      <c r="K448" s="150" t="s">
        <v>53</v>
      </c>
      <c r="L448" s="150" t="s">
        <v>821</v>
      </c>
      <c r="M448" s="150" t="s">
        <v>311</v>
      </c>
      <c r="N448" s="150" t="s">
        <v>253</v>
      </c>
      <c r="O448" s="150" t="s">
        <v>62</v>
      </c>
      <c r="P448" s="150" t="s">
        <v>1206</v>
      </c>
      <c r="Q448" s="153">
        <v>78338</v>
      </c>
      <c r="R448" s="153">
        <v>1</v>
      </c>
      <c r="S448" s="153">
        <v>95150</v>
      </c>
      <c r="T448" s="153">
        <v>0</v>
      </c>
      <c r="U448" s="153">
        <v>74538.607000000004</v>
      </c>
      <c r="V448" s="147">
        <v>1.23697228E-3</v>
      </c>
      <c r="W448" s="147">
        <v>2.6769759394999999E-2</v>
      </c>
      <c r="X448" s="147">
        <v>3.9210530820000004E-3</v>
      </c>
    </row>
    <row r="449" spans="1:24" ht="13.5" thickBot="1" x14ac:dyDescent="0.25">
      <c r="A449" s="149">
        <v>8700</v>
      </c>
      <c r="B449" s="149">
        <v>12535</v>
      </c>
      <c r="C449" s="150" t="s">
        <v>2327</v>
      </c>
      <c r="D449" s="150">
        <v>520027830</v>
      </c>
      <c r="E449" s="150" t="s">
        <v>429</v>
      </c>
      <c r="F449" s="150" t="s">
        <v>2328</v>
      </c>
      <c r="G449" s="150">
        <v>281014</v>
      </c>
      <c r="H449" s="150" t="s">
        <v>102</v>
      </c>
      <c r="I449" s="150" t="s">
        <v>73</v>
      </c>
      <c r="J449" s="150" t="s">
        <v>53</v>
      </c>
      <c r="K449" s="150" t="s">
        <v>53</v>
      </c>
      <c r="L449" s="150" t="s">
        <v>821</v>
      </c>
      <c r="M449" s="150" t="s">
        <v>311</v>
      </c>
      <c r="N449" s="150" t="s">
        <v>265</v>
      </c>
      <c r="O449" s="150" t="s">
        <v>62</v>
      </c>
      <c r="P449" s="150" t="s">
        <v>1206</v>
      </c>
      <c r="Q449" s="153">
        <v>2861414</v>
      </c>
      <c r="R449" s="153">
        <v>1</v>
      </c>
      <c r="S449" s="153">
        <v>1951</v>
      </c>
      <c r="T449" s="153">
        <v>0</v>
      </c>
      <c r="U449" s="153">
        <v>55826.187140000002</v>
      </c>
      <c r="V449" s="147">
        <v>2.2187881170000001E-3</v>
      </c>
      <c r="W449" s="147">
        <v>2.0049389944999999E-2</v>
      </c>
      <c r="X449" s="147">
        <v>2.9366988720000002E-3</v>
      </c>
    </row>
    <row r="450" spans="1:24" ht="13.5" thickBot="1" x14ac:dyDescent="0.25">
      <c r="A450" s="149">
        <v>8700</v>
      </c>
      <c r="B450" s="149">
        <v>12535</v>
      </c>
      <c r="C450" s="150" t="s">
        <v>2576</v>
      </c>
      <c r="D450" s="150">
        <v>520037425</v>
      </c>
      <c r="E450" s="150" t="s">
        <v>429</v>
      </c>
      <c r="F450" s="150" t="s">
        <v>2577</v>
      </c>
      <c r="G450" s="150">
        <v>288019</v>
      </c>
      <c r="H450" s="150" t="s">
        <v>102</v>
      </c>
      <c r="I450" s="150" t="s">
        <v>73</v>
      </c>
      <c r="J450" s="150" t="s">
        <v>53</v>
      </c>
      <c r="K450" s="150" t="s">
        <v>53</v>
      </c>
      <c r="L450" s="150" t="s">
        <v>821</v>
      </c>
      <c r="M450" s="150" t="s">
        <v>311</v>
      </c>
      <c r="N450" s="150" t="s">
        <v>75</v>
      </c>
      <c r="O450" s="150" t="s">
        <v>62</v>
      </c>
      <c r="P450" s="150" t="s">
        <v>1206</v>
      </c>
      <c r="Q450" s="153">
        <v>24998</v>
      </c>
      <c r="R450" s="153">
        <v>1</v>
      </c>
      <c r="S450" s="153">
        <v>13100</v>
      </c>
      <c r="T450" s="153">
        <v>0</v>
      </c>
      <c r="U450" s="153">
        <v>3274.7379999999998</v>
      </c>
      <c r="V450" s="147">
        <v>2.0504367410000002E-3</v>
      </c>
      <c r="W450" s="147">
        <v>1.1760878270000001E-3</v>
      </c>
      <c r="X450" s="147">
        <v>1.7226538E-4</v>
      </c>
    </row>
    <row r="451" spans="1:24" ht="13.5" thickBot="1" x14ac:dyDescent="0.25">
      <c r="A451" s="149">
        <v>8700</v>
      </c>
      <c r="B451" s="149">
        <v>12535</v>
      </c>
      <c r="C451" s="150" t="s">
        <v>1387</v>
      </c>
      <c r="D451" s="150">
        <v>520037789</v>
      </c>
      <c r="E451" s="150" t="s">
        <v>429</v>
      </c>
      <c r="F451" s="150" t="s">
        <v>2329</v>
      </c>
      <c r="G451" s="150">
        <v>323014</v>
      </c>
      <c r="H451" s="150" t="s">
        <v>102</v>
      </c>
      <c r="I451" s="150" t="s">
        <v>73</v>
      </c>
      <c r="J451" s="150" t="s">
        <v>53</v>
      </c>
      <c r="K451" s="150" t="s">
        <v>53</v>
      </c>
      <c r="L451" s="150" t="s">
        <v>821</v>
      </c>
      <c r="M451" s="150" t="s">
        <v>311</v>
      </c>
      <c r="N451" s="150" t="s">
        <v>651</v>
      </c>
      <c r="O451" s="150" t="s">
        <v>62</v>
      </c>
      <c r="P451" s="150" t="s">
        <v>1206</v>
      </c>
      <c r="Q451" s="153">
        <v>104660</v>
      </c>
      <c r="R451" s="153">
        <v>1</v>
      </c>
      <c r="S451" s="153">
        <v>26900</v>
      </c>
      <c r="T451" s="153">
        <v>264.28618999999998</v>
      </c>
      <c r="U451" s="153">
        <v>28417.82619</v>
      </c>
      <c r="V451" s="147">
        <v>2.2023849049999998E-3</v>
      </c>
      <c r="W451" s="147">
        <v>1.0205964402000001E-2</v>
      </c>
      <c r="X451" s="147">
        <v>1.4949005549999999E-3</v>
      </c>
    </row>
    <row r="452" spans="1:24" ht="13.5" thickBot="1" x14ac:dyDescent="0.25">
      <c r="A452" s="149">
        <v>8700</v>
      </c>
      <c r="B452" s="149">
        <v>12535</v>
      </c>
      <c r="C452" s="150" t="s">
        <v>1848</v>
      </c>
      <c r="D452" s="150">
        <v>520038332</v>
      </c>
      <c r="E452" s="150" t="s">
        <v>429</v>
      </c>
      <c r="F452" s="150" t="s">
        <v>2330</v>
      </c>
      <c r="G452" s="150">
        <v>366013</v>
      </c>
      <c r="H452" s="150" t="s">
        <v>102</v>
      </c>
      <c r="I452" s="150" t="s">
        <v>73</v>
      </c>
      <c r="J452" s="150" t="s">
        <v>53</v>
      </c>
      <c r="K452" s="150" t="s">
        <v>53</v>
      </c>
      <c r="L452" s="150" t="s">
        <v>821</v>
      </c>
      <c r="M452" s="150" t="s">
        <v>311</v>
      </c>
      <c r="N452" s="150" t="s">
        <v>651</v>
      </c>
      <c r="O452" s="150" t="s">
        <v>62</v>
      </c>
      <c r="P452" s="150" t="s">
        <v>1206</v>
      </c>
      <c r="Q452" s="153">
        <v>3785342</v>
      </c>
      <c r="R452" s="153">
        <v>1</v>
      </c>
      <c r="S452" s="153">
        <v>240.9</v>
      </c>
      <c r="T452" s="153">
        <v>0</v>
      </c>
      <c r="U452" s="153">
        <v>9118.8888800000004</v>
      </c>
      <c r="V452" s="147">
        <v>1.1812460181E-2</v>
      </c>
      <c r="W452" s="147">
        <v>3.274953357E-3</v>
      </c>
      <c r="X452" s="147">
        <v>4.7969299099999998E-4</v>
      </c>
    </row>
    <row r="453" spans="1:24" ht="13.5" thickBot="1" x14ac:dyDescent="0.25">
      <c r="A453" s="149">
        <v>8700</v>
      </c>
      <c r="B453" s="149">
        <v>12535</v>
      </c>
      <c r="C453" s="150" t="s">
        <v>1777</v>
      </c>
      <c r="D453" s="150">
        <v>520038274</v>
      </c>
      <c r="E453" s="150" t="s">
        <v>429</v>
      </c>
      <c r="F453" s="150" t="s">
        <v>2331</v>
      </c>
      <c r="G453" s="150">
        <v>373019</v>
      </c>
      <c r="H453" s="150" t="s">
        <v>102</v>
      </c>
      <c r="I453" s="150" t="s">
        <v>73</v>
      </c>
      <c r="J453" s="150" t="s">
        <v>53</v>
      </c>
      <c r="K453" s="150" t="s">
        <v>53</v>
      </c>
      <c r="L453" s="150" t="s">
        <v>821</v>
      </c>
      <c r="M453" s="150" t="s">
        <v>311</v>
      </c>
      <c r="N453" s="150" t="s">
        <v>140</v>
      </c>
      <c r="O453" s="150" t="s">
        <v>62</v>
      </c>
      <c r="P453" s="150" t="s">
        <v>1206</v>
      </c>
      <c r="Q453" s="153">
        <v>2754951</v>
      </c>
      <c r="R453" s="153">
        <v>1</v>
      </c>
      <c r="S453" s="153">
        <v>1550</v>
      </c>
      <c r="T453" s="153">
        <v>0</v>
      </c>
      <c r="U453" s="153">
        <v>42701.7405</v>
      </c>
      <c r="V453" s="147">
        <v>9.9424516329999994E-3</v>
      </c>
      <c r="W453" s="147">
        <v>1.5335882503E-2</v>
      </c>
      <c r="X453" s="147">
        <v>2.24629622E-3</v>
      </c>
    </row>
    <row r="454" spans="1:24" ht="13.5" thickBot="1" x14ac:dyDescent="0.25">
      <c r="A454" s="149">
        <v>8700</v>
      </c>
      <c r="B454" s="149">
        <v>12535</v>
      </c>
      <c r="C454" s="150" t="s">
        <v>2332</v>
      </c>
      <c r="D454" s="150">
        <v>520038530</v>
      </c>
      <c r="E454" s="150" t="s">
        <v>429</v>
      </c>
      <c r="F454" s="150" t="s">
        <v>2333</v>
      </c>
      <c r="G454" s="150">
        <v>384016</v>
      </c>
      <c r="H454" s="150" t="s">
        <v>102</v>
      </c>
      <c r="I454" s="150" t="s">
        <v>73</v>
      </c>
      <c r="J454" s="150" t="s">
        <v>53</v>
      </c>
      <c r="K454" s="150" t="s">
        <v>53</v>
      </c>
      <c r="L454" s="150" t="s">
        <v>821</v>
      </c>
      <c r="M454" s="150" t="s">
        <v>311</v>
      </c>
      <c r="N454" s="150" t="s">
        <v>263</v>
      </c>
      <c r="O454" s="150" t="s">
        <v>62</v>
      </c>
      <c r="P454" s="150" t="s">
        <v>1206</v>
      </c>
      <c r="Q454" s="153">
        <v>791353</v>
      </c>
      <c r="R454" s="153">
        <v>1</v>
      </c>
      <c r="S454" s="153">
        <v>1255</v>
      </c>
      <c r="T454" s="153">
        <v>0</v>
      </c>
      <c r="U454" s="153">
        <v>9931.4801499999994</v>
      </c>
      <c r="V454" s="147">
        <v>2.1595800089999999E-2</v>
      </c>
      <c r="W454" s="147">
        <v>3.5667869940000001E-3</v>
      </c>
      <c r="X454" s="147">
        <v>5.2243880599999999E-4</v>
      </c>
    </row>
    <row r="455" spans="1:24" ht="13.5" thickBot="1" x14ac:dyDescent="0.25">
      <c r="A455" s="149">
        <v>8700</v>
      </c>
      <c r="B455" s="149">
        <v>12535</v>
      </c>
      <c r="C455" s="150" t="s">
        <v>1852</v>
      </c>
      <c r="D455" s="150">
        <v>520038894</v>
      </c>
      <c r="E455" s="150" t="s">
        <v>429</v>
      </c>
      <c r="F455" s="150" t="s">
        <v>2334</v>
      </c>
      <c r="G455" s="150">
        <v>387019</v>
      </c>
      <c r="H455" s="150" t="s">
        <v>102</v>
      </c>
      <c r="I455" s="150" t="s">
        <v>73</v>
      </c>
      <c r="J455" s="150" t="s">
        <v>53</v>
      </c>
      <c r="K455" s="150" t="s">
        <v>53</v>
      </c>
      <c r="L455" s="150" t="s">
        <v>821</v>
      </c>
      <c r="M455" s="150" t="s">
        <v>311</v>
      </c>
      <c r="N455" s="150" t="s">
        <v>652</v>
      </c>
      <c r="O455" s="150" t="s">
        <v>62</v>
      </c>
      <c r="P455" s="150" t="s">
        <v>1206</v>
      </c>
      <c r="Q455" s="153">
        <v>338598</v>
      </c>
      <c r="R455" s="153">
        <v>1</v>
      </c>
      <c r="S455" s="153">
        <v>15440</v>
      </c>
      <c r="T455" s="153">
        <v>0</v>
      </c>
      <c r="U455" s="153">
        <v>52279.531199999998</v>
      </c>
      <c r="V455" s="147">
        <v>1.6239452086999999E-2</v>
      </c>
      <c r="W455" s="147">
        <v>1.8775645640000001E-2</v>
      </c>
      <c r="X455" s="147">
        <v>2.750129432E-3</v>
      </c>
    </row>
    <row r="456" spans="1:24" ht="13.5" thickBot="1" x14ac:dyDescent="0.25">
      <c r="A456" s="149">
        <v>8700</v>
      </c>
      <c r="B456" s="149">
        <v>12535</v>
      </c>
      <c r="C456" s="150" t="s">
        <v>2335</v>
      </c>
      <c r="D456" s="150">
        <v>550012777</v>
      </c>
      <c r="E456" s="150" t="s">
        <v>432</v>
      </c>
      <c r="F456" s="150" t="s">
        <v>2336</v>
      </c>
      <c r="G456" s="150">
        <v>394015</v>
      </c>
      <c r="H456" s="150" t="s">
        <v>102</v>
      </c>
      <c r="I456" s="150" t="s">
        <v>460</v>
      </c>
      <c r="J456" s="150" t="s">
        <v>53</v>
      </c>
      <c r="K456" s="150" t="s">
        <v>53</v>
      </c>
      <c r="L456" s="150" t="s">
        <v>821</v>
      </c>
      <c r="M456" s="150" t="s">
        <v>311</v>
      </c>
      <c r="N456" s="150" t="s">
        <v>267</v>
      </c>
      <c r="O456" s="150" t="s">
        <v>62</v>
      </c>
      <c r="P456" s="150" t="s">
        <v>1206</v>
      </c>
      <c r="Q456" s="153">
        <v>6821386</v>
      </c>
      <c r="R456" s="153">
        <v>1</v>
      </c>
      <c r="S456" s="153">
        <v>302.8</v>
      </c>
      <c r="T456" s="153">
        <v>0</v>
      </c>
      <c r="U456" s="153">
        <v>20655.15681</v>
      </c>
      <c r="V456" s="147">
        <v>6.0695445589999996E-3</v>
      </c>
      <c r="W456" s="147">
        <v>7.4180830620000004E-3</v>
      </c>
      <c r="X456" s="147">
        <v>1.086550574E-3</v>
      </c>
    </row>
    <row r="457" spans="1:24" ht="13.5" thickBot="1" x14ac:dyDescent="0.25">
      <c r="A457" s="149">
        <v>8700</v>
      </c>
      <c r="B457" s="149">
        <v>12535</v>
      </c>
      <c r="C457" s="150" t="s">
        <v>1391</v>
      </c>
      <c r="D457" s="150">
        <v>520038910</v>
      </c>
      <c r="E457" s="150" t="s">
        <v>429</v>
      </c>
      <c r="F457" s="150" t="s">
        <v>2337</v>
      </c>
      <c r="G457" s="150">
        <v>416016</v>
      </c>
      <c r="H457" s="150" t="s">
        <v>102</v>
      </c>
      <c r="I457" s="150" t="s">
        <v>73</v>
      </c>
      <c r="J457" s="150" t="s">
        <v>53</v>
      </c>
      <c r="K457" s="150" t="s">
        <v>53</v>
      </c>
      <c r="L457" s="150" t="s">
        <v>821</v>
      </c>
      <c r="M457" s="150" t="s">
        <v>311</v>
      </c>
      <c r="N457" s="150" t="s">
        <v>651</v>
      </c>
      <c r="O457" s="150" t="s">
        <v>62</v>
      </c>
      <c r="P457" s="150" t="s">
        <v>1206</v>
      </c>
      <c r="Q457" s="153">
        <v>338677</v>
      </c>
      <c r="R457" s="153">
        <v>1</v>
      </c>
      <c r="S457" s="153">
        <v>16420</v>
      </c>
      <c r="T457" s="153">
        <v>0</v>
      </c>
      <c r="U457" s="153">
        <v>55610.763400000003</v>
      </c>
      <c r="V457" s="147">
        <v>1.9115267073999999E-2</v>
      </c>
      <c r="W457" s="147">
        <v>1.9972022767000001E-2</v>
      </c>
      <c r="X457" s="147">
        <v>2.925366652E-3</v>
      </c>
    </row>
    <row r="458" spans="1:24" ht="13.5" thickBot="1" x14ac:dyDescent="0.25">
      <c r="A458" s="149">
        <v>8700</v>
      </c>
      <c r="B458" s="149">
        <v>12535</v>
      </c>
      <c r="C458" s="150" t="s">
        <v>2338</v>
      </c>
      <c r="D458" s="150">
        <v>520038779</v>
      </c>
      <c r="E458" s="150" t="s">
        <v>429</v>
      </c>
      <c r="F458" s="150" t="s">
        <v>2339</v>
      </c>
      <c r="G458" s="150">
        <v>424010</v>
      </c>
      <c r="H458" s="150" t="s">
        <v>102</v>
      </c>
      <c r="I458" s="150" t="s">
        <v>73</v>
      </c>
      <c r="J458" s="150" t="s">
        <v>53</v>
      </c>
      <c r="K458" s="150" t="s">
        <v>53</v>
      </c>
      <c r="L458" s="150" t="s">
        <v>821</v>
      </c>
      <c r="M458" s="150" t="s">
        <v>311</v>
      </c>
      <c r="N458" s="150" t="s">
        <v>653</v>
      </c>
      <c r="O458" s="150" t="s">
        <v>62</v>
      </c>
      <c r="P458" s="150" t="s">
        <v>1206</v>
      </c>
      <c r="Q458" s="153">
        <v>31690</v>
      </c>
      <c r="R458" s="153">
        <v>1</v>
      </c>
      <c r="S458" s="153">
        <v>439.6</v>
      </c>
      <c r="T458" s="153">
        <v>0</v>
      </c>
      <c r="U458" s="153">
        <v>139.30923999999999</v>
      </c>
      <c r="V458" s="147">
        <v>1.6142728411E-2</v>
      </c>
      <c r="W458" s="147">
        <v>5.0031453316526097E-5</v>
      </c>
      <c r="X458" s="147">
        <v>7.3282684889855396E-6</v>
      </c>
    </row>
    <row r="459" spans="1:24" ht="13.5" thickBot="1" x14ac:dyDescent="0.25">
      <c r="A459" s="149">
        <v>8700</v>
      </c>
      <c r="B459" s="149">
        <v>12535</v>
      </c>
      <c r="C459" s="150" t="s">
        <v>2578</v>
      </c>
      <c r="D459" s="150">
        <v>520039132</v>
      </c>
      <c r="E459" s="150" t="s">
        <v>429</v>
      </c>
      <c r="F459" s="150" t="s">
        <v>2579</v>
      </c>
      <c r="G459" s="150">
        <v>431015</v>
      </c>
      <c r="H459" s="150" t="s">
        <v>102</v>
      </c>
      <c r="I459" s="150" t="s">
        <v>73</v>
      </c>
      <c r="J459" s="150" t="s">
        <v>53</v>
      </c>
      <c r="K459" s="150" t="s">
        <v>53</v>
      </c>
      <c r="L459" s="150" t="s">
        <v>821</v>
      </c>
      <c r="M459" s="150" t="s">
        <v>311</v>
      </c>
      <c r="N459" s="150" t="s">
        <v>651</v>
      </c>
      <c r="O459" s="150" t="s">
        <v>62</v>
      </c>
      <c r="P459" s="150" t="s">
        <v>1206</v>
      </c>
      <c r="Q459" s="153">
        <v>9742</v>
      </c>
      <c r="R459" s="153">
        <v>1</v>
      </c>
      <c r="S459" s="153">
        <v>22580</v>
      </c>
      <c r="T459" s="153">
        <v>0</v>
      </c>
      <c r="U459" s="153">
        <v>2199.7435999999998</v>
      </c>
      <c r="V459" s="147">
        <v>1.681513534E-3</v>
      </c>
      <c r="W459" s="147">
        <v>7.9001485599999996E-4</v>
      </c>
      <c r="X459" s="147">
        <v>1.1571602600000001E-4</v>
      </c>
    </row>
    <row r="460" spans="1:24" ht="13.5" thickBot="1" x14ac:dyDescent="0.25">
      <c r="A460" s="149">
        <v>8700</v>
      </c>
      <c r="B460" s="149">
        <v>12535</v>
      </c>
      <c r="C460" s="150" t="s">
        <v>1859</v>
      </c>
      <c r="D460" s="150">
        <v>520039298</v>
      </c>
      <c r="E460" s="150" t="s">
        <v>429</v>
      </c>
      <c r="F460" s="150" t="s">
        <v>2340</v>
      </c>
      <c r="G460" s="150">
        <v>4340190</v>
      </c>
      <c r="H460" s="150" t="s">
        <v>102</v>
      </c>
      <c r="I460" s="150" t="s">
        <v>73</v>
      </c>
      <c r="J460" s="150" t="s">
        <v>53</v>
      </c>
      <c r="K460" s="150" t="s">
        <v>53</v>
      </c>
      <c r="L460" s="150" t="s">
        <v>54</v>
      </c>
      <c r="M460" s="150" t="s">
        <v>311</v>
      </c>
      <c r="N460" s="150" t="s">
        <v>140</v>
      </c>
      <c r="O460" s="150" t="s">
        <v>62</v>
      </c>
      <c r="P460" s="150" t="s">
        <v>1206</v>
      </c>
      <c r="Q460" s="153">
        <v>300000</v>
      </c>
      <c r="R460" s="153">
        <v>1</v>
      </c>
      <c r="S460" s="153">
        <v>1463.2782</v>
      </c>
      <c r="T460" s="153">
        <v>0</v>
      </c>
      <c r="U460" s="153">
        <v>4389.8346000000001</v>
      </c>
      <c r="V460" s="147">
        <v>9.3004329299999999E-4</v>
      </c>
      <c r="W460" s="147">
        <v>1.5765630819999999E-3</v>
      </c>
      <c r="X460" s="147">
        <v>2.30924284E-4</v>
      </c>
    </row>
    <row r="461" spans="1:24" ht="13.5" thickBot="1" x14ac:dyDescent="0.25">
      <c r="A461" s="149">
        <v>8700</v>
      </c>
      <c r="B461" s="149">
        <v>12535</v>
      </c>
      <c r="C461" s="150" t="s">
        <v>1667</v>
      </c>
      <c r="D461" s="150">
        <v>520039413</v>
      </c>
      <c r="E461" s="150" t="s">
        <v>429</v>
      </c>
      <c r="F461" s="150" t="s">
        <v>2341</v>
      </c>
      <c r="G461" s="150">
        <v>445015</v>
      </c>
      <c r="H461" s="150" t="s">
        <v>102</v>
      </c>
      <c r="I461" s="150" t="s">
        <v>73</v>
      </c>
      <c r="J461" s="150" t="s">
        <v>53</v>
      </c>
      <c r="K461" s="150" t="s">
        <v>53</v>
      </c>
      <c r="L461" s="150" t="s">
        <v>821</v>
      </c>
      <c r="M461" s="150" t="s">
        <v>311</v>
      </c>
      <c r="N461" s="150" t="s">
        <v>252</v>
      </c>
      <c r="O461" s="150" t="s">
        <v>62</v>
      </c>
      <c r="P461" s="150" t="s">
        <v>1206</v>
      </c>
      <c r="Q461" s="153">
        <v>181730</v>
      </c>
      <c r="R461" s="153">
        <v>1</v>
      </c>
      <c r="S461" s="153">
        <v>8160</v>
      </c>
      <c r="T461" s="153">
        <v>230.7971</v>
      </c>
      <c r="U461" s="153">
        <v>15059.965099999999</v>
      </c>
      <c r="V461" s="147">
        <v>2.8608951629999998E-3</v>
      </c>
      <c r="W461" s="147">
        <v>5.4086286079999997E-3</v>
      </c>
      <c r="X461" s="147">
        <v>7.9221929299999995E-4</v>
      </c>
    </row>
    <row r="462" spans="1:24" ht="13.5" thickBot="1" x14ac:dyDescent="0.25">
      <c r="A462" s="149">
        <v>8700</v>
      </c>
      <c r="B462" s="149">
        <v>12535</v>
      </c>
      <c r="C462" s="150" t="s">
        <v>1863</v>
      </c>
      <c r="D462" s="150">
        <v>520039660</v>
      </c>
      <c r="E462" s="150" t="s">
        <v>429</v>
      </c>
      <c r="F462" s="150" t="s">
        <v>2342</v>
      </c>
      <c r="G462" s="150">
        <v>473017</v>
      </c>
      <c r="H462" s="150" t="s">
        <v>102</v>
      </c>
      <c r="I462" s="150" t="s">
        <v>73</v>
      </c>
      <c r="J462" s="150" t="s">
        <v>53</v>
      </c>
      <c r="K462" s="150" t="s">
        <v>53</v>
      </c>
      <c r="L462" s="150" t="s">
        <v>821</v>
      </c>
      <c r="M462" s="150" t="s">
        <v>311</v>
      </c>
      <c r="N462" s="150" t="s">
        <v>140</v>
      </c>
      <c r="O462" s="150" t="s">
        <v>62</v>
      </c>
      <c r="P462" s="150" t="s">
        <v>1206</v>
      </c>
      <c r="Q462" s="153">
        <v>9966014</v>
      </c>
      <c r="R462" s="153">
        <v>1</v>
      </c>
      <c r="S462" s="153">
        <v>195</v>
      </c>
      <c r="T462" s="153">
        <v>0</v>
      </c>
      <c r="U462" s="153">
        <v>19433.727299999999</v>
      </c>
      <c r="V462" s="147">
        <v>2.5041350143000001E-2</v>
      </c>
      <c r="W462" s="147">
        <v>6.9794194559999996E-3</v>
      </c>
      <c r="X462" s="147">
        <v>1.0222981000000001E-3</v>
      </c>
    </row>
    <row r="463" spans="1:24" ht="13.5" thickBot="1" x14ac:dyDescent="0.25">
      <c r="A463" s="149">
        <v>8700</v>
      </c>
      <c r="B463" s="149">
        <v>12535</v>
      </c>
      <c r="C463" s="150" t="s">
        <v>2343</v>
      </c>
      <c r="D463" s="150">
        <v>550013098</v>
      </c>
      <c r="E463" s="150" t="s">
        <v>432</v>
      </c>
      <c r="F463" s="150" t="s">
        <v>2344</v>
      </c>
      <c r="G463" s="150">
        <v>475020</v>
      </c>
      <c r="H463" s="150" t="s">
        <v>102</v>
      </c>
      <c r="I463" s="150" t="s">
        <v>460</v>
      </c>
      <c r="J463" s="150" t="s">
        <v>53</v>
      </c>
      <c r="K463" s="150" t="s">
        <v>53</v>
      </c>
      <c r="L463" s="150" t="s">
        <v>821</v>
      </c>
      <c r="M463" s="150" t="s">
        <v>311</v>
      </c>
      <c r="N463" s="150" t="s">
        <v>267</v>
      </c>
      <c r="O463" s="150" t="s">
        <v>62</v>
      </c>
      <c r="P463" s="150" t="s">
        <v>1206</v>
      </c>
      <c r="Q463" s="153">
        <v>2572863</v>
      </c>
      <c r="R463" s="153">
        <v>1</v>
      </c>
      <c r="S463" s="153">
        <v>935.3</v>
      </c>
      <c r="T463" s="153">
        <v>481.77503000000002</v>
      </c>
      <c r="U463" s="153">
        <v>24545.76267</v>
      </c>
      <c r="V463" s="147">
        <v>2.1918817500000002E-3</v>
      </c>
      <c r="W463" s="147">
        <v>8.815353376E-3</v>
      </c>
      <c r="X463" s="147">
        <v>1.2912132680000001E-3</v>
      </c>
    </row>
    <row r="464" spans="1:24" ht="13.5" thickBot="1" x14ac:dyDescent="0.25">
      <c r="A464" s="149">
        <v>8700</v>
      </c>
      <c r="B464" s="149">
        <v>12535</v>
      </c>
      <c r="C464" s="150" t="s">
        <v>2235</v>
      </c>
      <c r="D464" s="150">
        <v>520007469</v>
      </c>
      <c r="E464" s="150" t="s">
        <v>429</v>
      </c>
      <c r="F464" s="150" t="s">
        <v>2345</v>
      </c>
      <c r="G464" s="150">
        <v>566018</v>
      </c>
      <c r="H464" s="150" t="s">
        <v>102</v>
      </c>
      <c r="I464" s="150" t="s">
        <v>73</v>
      </c>
      <c r="J464" s="150" t="s">
        <v>53</v>
      </c>
      <c r="K464" s="150" t="s">
        <v>53</v>
      </c>
      <c r="L464" s="150" t="s">
        <v>821</v>
      </c>
      <c r="M464" s="150" t="s">
        <v>311</v>
      </c>
      <c r="N464" s="150" t="s">
        <v>269</v>
      </c>
      <c r="O464" s="150" t="s">
        <v>62</v>
      </c>
      <c r="P464" s="150" t="s">
        <v>1206</v>
      </c>
      <c r="Q464" s="153">
        <v>33883</v>
      </c>
      <c r="R464" s="153">
        <v>1</v>
      </c>
      <c r="S464" s="153">
        <v>9800</v>
      </c>
      <c r="T464" s="153">
        <v>0</v>
      </c>
      <c r="U464" s="153">
        <v>3320.5340000000001</v>
      </c>
      <c r="V464" s="147">
        <v>5.4694697E-4</v>
      </c>
      <c r="W464" s="147">
        <v>1.1925349800000001E-3</v>
      </c>
      <c r="X464" s="147">
        <v>1.7467444799999999E-4</v>
      </c>
    </row>
    <row r="465" spans="1:24" ht="13.5" thickBot="1" x14ac:dyDescent="0.25">
      <c r="A465" s="149">
        <v>8700</v>
      </c>
      <c r="B465" s="149">
        <v>12535</v>
      </c>
      <c r="C465" s="150" t="s">
        <v>1393</v>
      </c>
      <c r="D465" s="150">
        <v>520028010</v>
      </c>
      <c r="E465" s="150" t="s">
        <v>429</v>
      </c>
      <c r="F465" s="150" t="s">
        <v>2346</v>
      </c>
      <c r="G465" s="150">
        <v>576017</v>
      </c>
      <c r="H465" s="150" t="s">
        <v>102</v>
      </c>
      <c r="I465" s="150" t="s">
        <v>73</v>
      </c>
      <c r="J465" s="150" t="s">
        <v>53</v>
      </c>
      <c r="K465" s="150" t="s">
        <v>53</v>
      </c>
      <c r="L465" s="150" t="s">
        <v>821</v>
      </c>
      <c r="M465" s="150" t="s">
        <v>311</v>
      </c>
      <c r="N465" s="150" t="s">
        <v>708</v>
      </c>
      <c r="O465" s="150" t="s">
        <v>62</v>
      </c>
      <c r="P465" s="150" t="s">
        <v>1206</v>
      </c>
      <c r="Q465" s="153">
        <v>13438</v>
      </c>
      <c r="R465" s="153">
        <v>1</v>
      </c>
      <c r="S465" s="153">
        <v>100120</v>
      </c>
      <c r="T465" s="153">
        <v>0</v>
      </c>
      <c r="U465" s="153">
        <v>13454.125599999999</v>
      </c>
      <c r="V465" s="147">
        <v>1.7750877429999999E-3</v>
      </c>
      <c r="W465" s="147">
        <v>4.8319081840000003E-3</v>
      </c>
      <c r="X465" s="147">
        <v>7.0774519099999996E-4</v>
      </c>
    </row>
    <row r="466" spans="1:24" ht="13.5" thickBot="1" x14ac:dyDescent="0.25">
      <c r="A466" s="149">
        <v>8700</v>
      </c>
      <c r="B466" s="149">
        <v>12535</v>
      </c>
      <c r="C466" s="150" t="s">
        <v>1870</v>
      </c>
      <c r="D466" s="150">
        <v>520033986</v>
      </c>
      <c r="E466" s="150" t="s">
        <v>429</v>
      </c>
      <c r="F466" s="150" t="s">
        <v>2347</v>
      </c>
      <c r="G466" s="150">
        <v>585018</v>
      </c>
      <c r="H466" s="150" t="s">
        <v>102</v>
      </c>
      <c r="I466" s="150" t="s">
        <v>73</v>
      </c>
      <c r="J466" s="150" t="s">
        <v>53</v>
      </c>
      <c r="K466" s="150" t="s">
        <v>53</v>
      </c>
      <c r="L466" s="150" t="s">
        <v>821</v>
      </c>
      <c r="M466" s="150" t="s">
        <v>311</v>
      </c>
      <c r="N466" s="150" t="s">
        <v>269</v>
      </c>
      <c r="O466" s="150" t="s">
        <v>62</v>
      </c>
      <c r="P466" s="150" t="s">
        <v>1206</v>
      </c>
      <c r="Q466" s="153">
        <v>658449</v>
      </c>
      <c r="R466" s="153">
        <v>1</v>
      </c>
      <c r="S466" s="153">
        <v>3510</v>
      </c>
      <c r="T466" s="153">
        <v>0</v>
      </c>
      <c r="U466" s="153">
        <v>23111.5599</v>
      </c>
      <c r="V466" s="147">
        <v>3.1743545499999999E-3</v>
      </c>
      <c r="W466" s="147">
        <v>8.3002744839999996E-3</v>
      </c>
      <c r="X466" s="147">
        <v>1.2157680000000001E-3</v>
      </c>
    </row>
    <row r="467" spans="1:24" ht="13.5" thickBot="1" x14ac:dyDescent="0.25">
      <c r="A467" s="149">
        <v>8700</v>
      </c>
      <c r="B467" s="149">
        <v>12535</v>
      </c>
      <c r="C467" s="150" t="s">
        <v>2348</v>
      </c>
      <c r="D467" s="150">
        <v>520029083</v>
      </c>
      <c r="E467" s="150" t="s">
        <v>429</v>
      </c>
      <c r="F467" s="150" t="s">
        <v>2349</v>
      </c>
      <c r="G467" s="150">
        <v>593038</v>
      </c>
      <c r="H467" s="150" t="s">
        <v>102</v>
      </c>
      <c r="I467" s="150" t="s">
        <v>73</v>
      </c>
      <c r="J467" s="150" t="s">
        <v>53</v>
      </c>
      <c r="K467" s="150" t="s">
        <v>53</v>
      </c>
      <c r="L467" s="150" t="s">
        <v>821</v>
      </c>
      <c r="M467" s="150" t="s">
        <v>311</v>
      </c>
      <c r="N467" s="150" t="s">
        <v>256</v>
      </c>
      <c r="O467" s="150" t="s">
        <v>62</v>
      </c>
      <c r="P467" s="150" t="s">
        <v>1206</v>
      </c>
      <c r="Q467" s="153">
        <v>288719</v>
      </c>
      <c r="R467" s="153">
        <v>1</v>
      </c>
      <c r="S467" s="153">
        <v>15440</v>
      </c>
      <c r="T467" s="153">
        <v>0</v>
      </c>
      <c r="U467" s="153">
        <v>44578.213600000003</v>
      </c>
      <c r="V467" s="147">
        <v>2.8776924630000002E-3</v>
      </c>
      <c r="W467" s="147">
        <v>1.6009798148E-2</v>
      </c>
      <c r="X467" s="147">
        <v>2.3450068199999999E-3</v>
      </c>
    </row>
    <row r="468" spans="1:24" ht="13.5" thickBot="1" x14ac:dyDescent="0.25">
      <c r="A468" s="149">
        <v>8700</v>
      </c>
      <c r="B468" s="149">
        <v>12535</v>
      </c>
      <c r="C468" s="150" t="s">
        <v>1210</v>
      </c>
      <c r="D468" s="150">
        <v>520018078</v>
      </c>
      <c r="E468" s="150" t="s">
        <v>429</v>
      </c>
      <c r="F468" s="150" t="s">
        <v>2350</v>
      </c>
      <c r="G468" s="150">
        <v>604611</v>
      </c>
      <c r="H468" s="150" t="s">
        <v>102</v>
      </c>
      <c r="I468" s="150" t="s">
        <v>73</v>
      </c>
      <c r="J468" s="150" t="s">
        <v>53</v>
      </c>
      <c r="K468" s="150" t="s">
        <v>53</v>
      </c>
      <c r="L468" s="150" t="s">
        <v>821</v>
      </c>
      <c r="M468" s="150" t="s">
        <v>311</v>
      </c>
      <c r="N468" s="150" t="s">
        <v>256</v>
      </c>
      <c r="O468" s="150" t="s">
        <v>62</v>
      </c>
      <c r="P468" s="150" t="s">
        <v>1206</v>
      </c>
      <c r="Q468" s="153">
        <v>6945573</v>
      </c>
      <c r="R468" s="153">
        <v>1</v>
      </c>
      <c r="S468" s="153">
        <v>3100</v>
      </c>
      <c r="T468" s="153">
        <v>1664.90663</v>
      </c>
      <c r="U468" s="153">
        <v>216977.66962999999</v>
      </c>
      <c r="V468" s="147">
        <v>4.5608859920000001E-3</v>
      </c>
      <c r="W468" s="147">
        <v>7.7925255703000004E-2</v>
      </c>
      <c r="X468" s="147">
        <v>1.1413963777E-2</v>
      </c>
    </row>
    <row r="469" spans="1:24" ht="13.5" thickBot="1" x14ac:dyDescent="0.25">
      <c r="A469" s="149">
        <v>8700</v>
      </c>
      <c r="B469" s="149">
        <v>12535</v>
      </c>
      <c r="C469" s="150" t="s">
        <v>1885</v>
      </c>
      <c r="D469" s="150">
        <v>520017807</v>
      </c>
      <c r="E469" s="150" t="s">
        <v>429</v>
      </c>
      <c r="F469" s="150" t="s">
        <v>2351</v>
      </c>
      <c r="G469" s="150">
        <v>613034</v>
      </c>
      <c r="H469" s="150" t="s">
        <v>102</v>
      </c>
      <c r="I469" s="150" t="s">
        <v>73</v>
      </c>
      <c r="J469" s="150" t="s">
        <v>53</v>
      </c>
      <c r="K469" s="150" t="s">
        <v>53</v>
      </c>
      <c r="L469" s="150" t="s">
        <v>821</v>
      </c>
      <c r="M469" s="150" t="s">
        <v>311</v>
      </c>
      <c r="N469" s="150" t="s">
        <v>651</v>
      </c>
      <c r="O469" s="150" t="s">
        <v>62</v>
      </c>
      <c r="P469" s="150" t="s">
        <v>1206</v>
      </c>
      <c r="Q469" s="153">
        <v>14198</v>
      </c>
      <c r="R469" s="153">
        <v>1</v>
      </c>
      <c r="S469" s="153">
        <v>75000</v>
      </c>
      <c r="T469" s="153">
        <v>0</v>
      </c>
      <c r="U469" s="153">
        <v>10648.5</v>
      </c>
      <c r="V469" s="147">
        <v>2.7137125049999998E-3</v>
      </c>
      <c r="W469" s="147">
        <v>3.8242971580000002E-3</v>
      </c>
      <c r="X469" s="147">
        <v>5.6015715099999998E-4</v>
      </c>
    </row>
    <row r="470" spans="1:24" ht="13.5" thickBot="1" x14ac:dyDescent="0.25">
      <c r="A470" s="149">
        <v>8700</v>
      </c>
      <c r="B470" s="149">
        <v>12535</v>
      </c>
      <c r="C470" s="150" t="s">
        <v>2352</v>
      </c>
      <c r="D470" s="150">
        <v>520013954</v>
      </c>
      <c r="E470" s="150" t="s">
        <v>429</v>
      </c>
      <c r="F470" s="150" t="s">
        <v>2353</v>
      </c>
      <c r="G470" s="150">
        <v>629014</v>
      </c>
      <c r="H470" s="150" t="s">
        <v>102</v>
      </c>
      <c r="I470" s="150" t="s">
        <v>73</v>
      </c>
      <c r="J470" s="150" t="s">
        <v>53</v>
      </c>
      <c r="K470" s="150" t="s">
        <v>53</v>
      </c>
      <c r="L470" s="150" t="s">
        <v>821</v>
      </c>
      <c r="M470" s="150" t="s">
        <v>311</v>
      </c>
      <c r="N470" s="150" t="s">
        <v>85</v>
      </c>
      <c r="O470" s="150" t="s">
        <v>62</v>
      </c>
      <c r="P470" s="150" t="s">
        <v>1206</v>
      </c>
      <c r="Q470" s="153">
        <v>1006509</v>
      </c>
      <c r="R470" s="153">
        <v>1</v>
      </c>
      <c r="S470" s="153">
        <v>5173</v>
      </c>
      <c r="T470" s="153">
        <v>0</v>
      </c>
      <c r="U470" s="153">
        <v>52066.710570000003</v>
      </c>
      <c r="V470" s="147">
        <v>8.9787317199999995E-4</v>
      </c>
      <c r="W470" s="147">
        <v>1.8699213340999998E-2</v>
      </c>
      <c r="X470" s="147">
        <v>2.738934146E-3</v>
      </c>
    </row>
    <row r="471" spans="1:24" ht="13.5" thickBot="1" x14ac:dyDescent="0.25">
      <c r="A471" s="149">
        <v>8700</v>
      </c>
      <c r="B471" s="149">
        <v>12535</v>
      </c>
      <c r="C471" s="150" t="s">
        <v>1204</v>
      </c>
      <c r="D471" s="150">
        <v>520000118</v>
      </c>
      <c r="E471" s="150" t="s">
        <v>429</v>
      </c>
      <c r="F471" s="150" t="s">
        <v>2354</v>
      </c>
      <c r="G471" s="150">
        <v>662577</v>
      </c>
      <c r="H471" s="150" t="s">
        <v>102</v>
      </c>
      <c r="I471" s="150" t="s">
        <v>73</v>
      </c>
      <c r="J471" s="150" t="s">
        <v>53</v>
      </c>
      <c r="K471" s="150" t="s">
        <v>53</v>
      </c>
      <c r="L471" s="150" t="s">
        <v>821</v>
      </c>
      <c r="M471" s="150" t="s">
        <v>311</v>
      </c>
      <c r="N471" s="150" t="s">
        <v>256</v>
      </c>
      <c r="O471" s="150" t="s">
        <v>62</v>
      </c>
      <c r="P471" s="150" t="s">
        <v>1206</v>
      </c>
      <c r="Q471" s="153">
        <v>5299375</v>
      </c>
      <c r="R471" s="153">
        <v>1</v>
      </c>
      <c r="S471" s="153">
        <v>3500</v>
      </c>
      <c r="T471" s="153">
        <v>1394.9041400000001</v>
      </c>
      <c r="U471" s="153">
        <v>186873.02914</v>
      </c>
      <c r="V471" s="147">
        <v>3.9627955229999999E-3</v>
      </c>
      <c r="W471" s="147">
        <v>6.7113489624999995E-2</v>
      </c>
      <c r="X471" s="147">
        <v>9.8303294939999994E-3</v>
      </c>
    </row>
    <row r="472" spans="1:24" ht="13.5" thickBot="1" x14ac:dyDescent="0.25">
      <c r="A472" s="149">
        <v>8700</v>
      </c>
      <c r="B472" s="149">
        <v>12535</v>
      </c>
      <c r="C472" s="150" t="s">
        <v>2355</v>
      </c>
      <c r="D472" s="150">
        <v>520007030</v>
      </c>
      <c r="E472" s="150" t="s">
        <v>429</v>
      </c>
      <c r="F472" s="150" t="s">
        <v>2356</v>
      </c>
      <c r="G472" s="150">
        <v>691212</v>
      </c>
      <c r="H472" s="150" t="s">
        <v>102</v>
      </c>
      <c r="I472" s="150" t="s">
        <v>73</v>
      </c>
      <c r="J472" s="150" t="s">
        <v>53</v>
      </c>
      <c r="K472" s="150" t="s">
        <v>53</v>
      </c>
      <c r="L472" s="150" t="s">
        <v>821</v>
      </c>
      <c r="M472" s="150" t="s">
        <v>311</v>
      </c>
      <c r="N472" s="150" t="s">
        <v>256</v>
      </c>
      <c r="O472" s="150" t="s">
        <v>62</v>
      </c>
      <c r="P472" s="150" t="s">
        <v>1206</v>
      </c>
      <c r="Q472" s="153">
        <v>5983129</v>
      </c>
      <c r="R472" s="153">
        <v>1</v>
      </c>
      <c r="S472" s="153">
        <v>1946</v>
      </c>
      <c r="T472" s="153">
        <v>888.99663999999996</v>
      </c>
      <c r="U472" s="153">
        <v>117320.68698</v>
      </c>
      <c r="V472" s="147">
        <v>4.8367618249999999E-3</v>
      </c>
      <c r="W472" s="147">
        <v>4.2134494980999998E-2</v>
      </c>
      <c r="X472" s="147">
        <v>6.1715755069999996E-3</v>
      </c>
    </row>
    <row r="473" spans="1:24" ht="13.5" thickBot="1" x14ac:dyDescent="0.25">
      <c r="A473" s="149">
        <v>8700</v>
      </c>
      <c r="B473" s="149">
        <v>12535</v>
      </c>
      <c r="C473" s="150" t="s">
        <v>2357</v>
      </c>
      <c r="D473" s="150">
        <v>520000522</v>
      </c>
      <c r="E473" s="150" t="s">
        <v>429</v>
      </c>
      <c r="F473" s="150" t="s">
        <v>2358</v>
      </c>
      <c r="G473" s="150">
        <v>695437</v>
      </c>
      <c r="H473" s="150" t="s">
        <v>102</v>
      </c>
      <c r="I473" s="150" t="s">
        <v>73</v>
      </c>
      <c r="J473" s="150" t="s">
        <v>53</v>
      </c>
      <c r="K473" s="150" t="s">
        <v>53</v>
      </c>
      <c r="L473" s="150" t="s">
        <v>821</v>
      </c>
      <c r="M473" s="150" t="s">
        <v>311</v>
      </c>
      <c r="N473" s="150" t="s">
        <v>256</v>
      </c>
      <c r="O473" s="150" t="s">
        <v>62</v>
      </c>
      <c r="P473" s="150" t="s">
        <v>1206</v>
      </c>
      <c r="Q473" s="153">
        <v>660359</v>
      </c>
      <c r="R473" s="153">
        <v>1</v>
      </c>
      <c r="S473" s="153">
        <v>14000</v>
      </c>
      <c r="T473" s="153">
        <v>0</v>
      </c>
      <c r="U473" s="153">
        <v>92450.26</v>
      </c>
      <c r="V473" s="147">
        <v>2.5577736179999999E-3</v>
      </c>
      <c r="W473" s="147">
        <v>3.3202541820999999E-2</v>
      </c>
      <c r="X473" s="147">
        <v>4.8632834909999997E-3</v>
      </c>
    </row>
    <row r="474" spans="1:24" ht="13.5" thickBot="1" x14ac:dyDescent="0.25">
      <c r="A474" s="149">
        <v>8700</v>
      </c>
      <c r="B474" s="149">
        <v>12535</v>
      </c>
      <c r="C474" s="150" t="s">
        <v>1905</v>
      </c>
      <c r="D474" s="150">
        <v>520025990</v>
      </c>
      <c r="E474" s="150" t="s">
        <v>429</v>
      </c>
      <c r="F474" s="150" t="s">
        <v>2359</v>
      </c>
      <c r="G474" s="150">
        <v>715011</v>
      </c>
      <c r="H474" s="150" t="s">
        <v>102</v>
      </c>
      <c r="I474" s="150" t="s">
        <v>73</v>
      </c>
      <c r="J474" s="150" t="s">
        <v>53</v>
      </c>
      <c r="K474" s="150" t="s">
        <v>53</v>
      </c>
      <c r="L474" s="150" t="s">
        <v>821</v>
      </c>
      <c r="M474" s="150" t="s">
        <v>311</v>
      </c>
      <c r="N474" s="150" t="s">
        <v>140</v>
      </c>
      <c r="O474" s="150" t="s">
        <v>62</v>
      </c>
      <c r="P474" s="150" t="s">
        <v>1206</v>
      </c>
      <c r="Q474" s="153">
        <v>798326</v>
      </c>
      <c r="R474" s="153">
        <v>1</v>
      </c>
      <c r="S474" s="153">
        <v>1899</v>
      </c>
      <c r="T474" s="153">
        <v>0</v>
      </c>
      <c r="U474" s="153">
        <v>15160.21074</v>
      </c>
      <c r="V474" s="147">
        <v>3.7838601670000002E-3</v>
      </c>
      <c r="W474" s="147">
        <v>5.4446307789999997E-3</v>
      </c>
      <c r="X474" s="147">
        <v>7.9749264700000003E-4</v>
      </c>
    </row>
    <row r="475" spans="1:24" ht="13.5" thickBot="1" x14ac:dyDescent="0.25">
      <c r="A475" s="149">
        <v>8700</v>
      </c>
      <c r="B475" s="149">
        <v>12535</v>
      </c>
      <c r="C475" s="150" t="s">
        <v>1909</v>
      </c>
      <c r="D475" s="150">
        <v>520041146</v>
      </c>
      <c r="E475" s="150" t="s">
        <v>429</v>
      </c>
      <c r="F475" s="150" t="s">
        <v>2360</v>
      </c>
      <c r="G475" s="150">
        <v>720011</v>
      </c>
      <c r="H475" s="150" t="s">
        <v>102</v>
      </c>
      <c r="I475" s="150" t="s">
        <v>73</v>
      </c>
      <c r="J475" s="150" t="s">
        <v>53</v>
      </c>
      <c r="K475" s="150" t="s">
        <v>53</v>
      </c>
      <c r="L475" s="150" t="s">
        <v>821</v>
      </c>
      <c r="M475" s="150" t="s">
        <v>311</v>
      </c>
      <c r="N475" s="150" t="s">
        <v>647</v>
      </c>
      <c r="O475" s="150" t="s">
        <v>62</v>
      </c>
      <c r="P475" s="150" t="s">
        <v>1206</v>
      </c>
      <c r="Q475" s="153">
        <v>99308</v>
      </c>
      <c r="R475" s="153">
        <v>1</v>
      </c>
      <c r="S475" s="153">
        <v>6299</v>
      </c>
      <c r="T475" s="153">
        <v>0</v>
      </c>
      <c r="U475" s="153">
        <v>6255.4109200000003</v>
      </c>
      <c r="V475" s="147">
        <v>8.4165541700000003E-4</v>
      </c>
      <c r="W475" s="147">
        <v>2.2465652630000001E-3</v>
      </c>
      <c r="X475" s="147">
        <v>3.2906166600000001E-4</v>
      </c>
    </row>
    <row r="476" spans="1:24" ht="13.5" thickBot="1" x14ac:dyDescent="0.25">
      <c r="A476" s="149">
        <v>8700</v>
      </c>
      <c r="B476" s="149">
        <v>12535</v>
      </c>
      <c r="C476" s="150" t="s">
        <v>1916</v>
      </c>
      <c r="D476" s="150">
        <v>520003781</v>
      </c>
      <c r="E476" s="150" t="s">
        <v>429</v>
      </c>
      <c r="F476" s="150" t="s">
        <v>2361</v>
      </c>
      <c r="G476" s="150">
        <v>746016</v>
      </c>
      <c r="H476" s="150" t="s">
        <v>102</v>
      </c>
      <c r="I476" s="150" t="s">
        <v>73</v>
      </c>
      <c r="J476" s="150" t="s">
        <v>53</v>
      </c>
      <c r="K476" s="150" t="s">
        <v>53</v>
      </c>
      <c r="L476" s="150" t="s">
        <v>821</v>
      </c>
      <c r="M476" s="150" t="s">
        <v>311</v>
      </c>
      <c r="N476" s="150" t="s">
        <v>261</v>
      </c>
      <c r="O476" s="150" t="s">
        <v>62</v>
      </c>
      <c r="P476" s="150" t="s">
        <v>1206</v>
      </c>
      <c r="Q476" s="153">
        <v>304726</v>
      </c>
      <c r="R476" s="153">
        <v>1</v>
      </c>
      <c r="S476" s="153">
        <v>6910</v>
      </c>
      <c r="T476" s="153">
        <v>0</v>
      </c>
      <c r="U476" s="153">
        <v>21056.566599999998</v>
      </c>
      <c r="V476" s="147">
        <v>2.6142470910000002E-3</v>
      </c>
      <c r="W476" s="147">
        <v>7.5622451799999997E-3</v>
      </c>
      <c r="X476" s="147">
        <v>1.1076664650000001E-3</v>
      </c>
    </row>
    <row r="477" spans="1:24" ht="13.5" thickBot="1" x14ac:dyDescent="0.25">
      <c r="A477" s="149">
        <v>8700</v>
      </c>
      <c r="B477" s="149">
        <v>12535</v>
      </c>
      <c r="C477" s="150" t="s">
        <v>2362</v>
      </c>
      <c r="D477" s="150">
        <v>520029026</v>
      </c>
      <c r="E477" s="150" t="s">
        <v>429</v>
      </c>
      <c r="F477" s="150" t="s">
        <v>2363</v>
      </c>
      <c r="G477" s="150">
        <v>763011</v>
      </c>
      <c r="H477" s="150" t="s">
        <v>102</v>
      </c>
      <c r="I477" s="150" t="s">
        <v>73</v>
      </c>
      <c r="J477" s="150" t="s">
        <v>53</v>
      </c>
      <c r="K477" s="150" t="s">
        <v>53</v>
      </c>
      <c r="L477" s="150" t="s">
        <v>821</v>
      </c>
      <c r="M477" s="150" t="s">
        <v>311</v>
      </c>
      <c r="N477" s="150" t="s">
        <v>256</v>
      </c>
      <c r="O477" s="150" t="s">
        <v>62</v>
      </c>
      <c r="P477" s="150" t="s">
        <v>1206</v>
      </c>
      <c r="Q477" s="153">
        <v>40150</v>
      </c>
      <c r="R477" s="153">
        <v>1</v>
      </c>
      <c r="S477" s="153">
        <v>16750</v>
      </c>
      <c r="T477" s="153">
        <v>0</v>
      </c>
      <c r="U477" s="153">
        <v>6725.125</v>
      </c>
      <c r="V477" s="147">
        <v>1.132496761E-3</v>
      </c>
      <c r="W477" s="147">
        <v>2.4152581509999998E-3</v>
      </c>
      <c r="X477" s="147">
        <v>3.5377065800000002E-4</v>
      </c>
    </row>
    <row r="478" spans="1:24" ht="13.5" thickBot="1" x14ac:dyDescent="0.25">
      <c r="A478" s="149">
        <v>8700</v>
      </c>
      <c r="B478" s="149">
        <v>12535</v>
      </c>
      <c r="C478" s="150" t="s">
        <v>1927</v>
      </c>
      <c r="D478" s="150">
        <v>520017450</v>
      </c>
      <c r="E478" s="150" t="s">
        <v>429</v>
      </c>
      <c r="F478" s="150" t="s">
        <v>2364</v>
      </c>
      <c r="G478" s="150">
        <v>767012</v>
      </c>
      <c r="H478" s="150" t="s">
        <v>102</v>
      </c>
      <c r="I478" s="150" t="s">
        <v>73</v>
      </c>
      <c r="J478" s="150" t="s">
        <v>53</v>
      </c>
      <c r="K478" s="150" t="s">
        <v>53</v>
      </c>
      <c r="L478" s="150" t="s">
        <v>821</v>
      </c>
      <c r="M478" s="150" t="s">
        <v>311</v>
      </c>
      <c r="N478" s="150" t="s">
        <v>269</v>
      </c>
      <c r="O478" s="150" t="s">
        <v>62</v>
      </c>
      <c r="P478" s="150" t="s">
        <v>1206</v>
      </c>
      <c r="Q478" s="153">
        <v>1365266</v>
      </c>
      <c r="R478" s="153">
        <v>1</v>
      </c>
      <c r="S478" s="153">
        <v>3810</v>
      </c>
      <c r="T478" s="153">
        <v>0</v>
      </c>
      <c r="U478" s="153">
        <v>52016.634599999998</v>
      </c>
      <c r="V478" s="147">
        <v>5.3876595089999996E-3</v>
      </c>
      <c r="W478" s="147">
        <v>1.8681229080999999E-2</v>
      </c>
      <c r="X478" s="147">
        <v>2.7362999339999999E-3</v>
      </c>
    </row>
    <row r="479" spans="1:24" ht="13.5" thickBot="1" x14ac:dyDescent="0.25">
      <c r="A479" s="149">
        <v>8700</v>
      </c>
      <c r="B479" s="149">
        <v>12535</v>
      </c>
      <c r="C479" s="150" t="s">
        <v>1933</v>
      </c>
      <c r="D479" s="150">
        <v>520022732</v>
      </c>
      <c r="E479" s="150" t="s">
        <v>429</v>
      </c>
      <c r="F479" s="150" t="s">
        <v>2365</v>
      </c>
      <c r="G479" s="150">
        <v>777037</v>
      </c>
      <c r="H479" s="150" t="s">
        <v>102</v>
      </c>
      <c r="I479" s="150" t="s">
        <v>73</v>
      </c>
      <c r="J479" s="150" t="s">
        <v>53</v>
      </c>
      <c r="K479" s="150" t="s">
        <v>53</v>
      </c>
      <c r="L479" s="150" t="s">
        <v>821</v>
      </c>
      <c r="M479" s="150" t="s">
        <v>311</v>
      </c>
      <c r="N479" s="150" t="s">
        <v>650</v>
      </c>
      <c r="O479" s="150" t="s">
        <v>62</v>
      </c>
      <c r="P479" s="150" t="s">
        <v>1206</v>
      </c>
      <c r="Q479" s="153">
        <v>617831</v>
      </c>
      <c r="R479" s="153">
        <v>1</v>
      </c>
      <c r="S479" s="153">
        <v>2585</v>
      </c>
      <c r="T479" s="153">
        <v>0</v>
      </c>
      <c r="U479" s="153">
        <v>15970.931350000001</v>
      </c>
      <c r="V479" s="147">
        <v>2.3253905089999998E-3</v>
      </c>
      <c r="W479" s="147">
        <v>5.7357925880000002E-3</v>
      </c>
      <c r="X479" s="147">
        <v>8.4014005699999995E-4</v>
      </c>
    </row>
    <row r="480" spans="1:24" ht="13.5" thickBot="1" x14ac:dyDescent="0.25">
      <c r="A480" s="149">
        <v>8700</v>
      </c>
      <c r="B480" s="149">
        <v>12535</v>
      </c>
      <c r="C480" s="150" t="s">
        <v>2366</v>
      </c>
      <c r="D480" s="150">
        <v>520032442</v>
      </c>
      <c r="E480" s="150" t="s">
        <v>429</v>
      </c>
      <c r="F480" s="150" t="s">
        <v>2367</v>
      </c>
      <c r="G480" s="150">
        <v>797035</v>
      </c>
      <c r="H480" s="150" t="s">
        <v>102</v>
      </c>
      <c r="I480" s="150" t="s">
        <v>73</v>
      </c>
      <c r="J480" s="150" t="s">
        <v>53</v>
      </c>
      <c r="K480" s="150" t="s">
        <v>53</v>
      </c>
      <c r="L480" s="150" t="s">
        <v>821</v>
      </c>
      <c r="M480" s="150" t="s">
        <v>311</v>
      </c>
      <c r="N480" s="150" t="s">
        <v>263</v>
      </c>
      <c r="O480" s="150" t="s">
        <v>62</v>
      </c>
      <c r="P480" s="150" t="s">
        <v>1206</v>
      </c>
      <c r="Q480" s="153">
        <v>17566</v>
      </c>
      <c r="R480" s="153">
        <v>1</v>
      </c>
      <c r="S480" s="153">
        <v>19060</v>
      </c>
      <c r="T480" s="153">
        <v>0</v>
      </c>
      <c r="U480" s="153">
        <v>3348.0796</v>
      </c>
      <c r="V480" s="147">
        <v>7.8374122880000008E-3</v>
      </c>
      <c r="W480" s="147">
        <v>1.2024276940000001E-3</v>
      </c>
      <c r="X480" s="147">
        <v>1.7612346599999999E-4</v>
      </c>
    </row>
    <row r="481" spans="1:24" ht="13.5" thickBot="1" x14ac:dyDescent="0.25">
      <c r="A481" s="149">
        <v>8700</v>
      </c>
      <c r="B481" s="149">
        <v>12535</v>
      </c>
      <c r="C481" s="150" t="s">
        <v>2368</v>
      </c>
      <c r="D481" s="150">
        <v>520032988</v>
      </c>
      <c r="E481" s="150" t="s">
        <v>429</v>
      </c>
      <c r="F481" s="150" t="s">
        <v>2369</v>
      </c>
      <c r="G481" s="150">
        <v>813014</v>
      </c>
      <c r="H481" s="150" t="s">
        <v>102</v>
      </c>
      <c r="I481" s="150" t="s">
        <v>73</v>
      </c>
      <c r="J481" s="150" t="s">
        <v>53</v>
      </c>
      <c r="K481" s="150" t="s">
        <v>53</v>
      </c>
      <c r="L481" s="150" t="s">
        <v>821</v>
      </c>
      <c r="M481" s="150" t="s">
        <v>311</v>
      </c>
      <c r="N481" s="150" t="s">
        <v>265</v>
      </c>
      <c r="O481" s="150" t="s">
        <v>62</v>
      </c>
      <c r="P481" s="150" t="s">
        <v>1206</v>
      </c>
      <c r="Q481" s="153">
        <v>54402</v>
      </c>
      <c r="R481" s="153">
        <v>1</v>
      </c>
      <c r="S481" s="153">
        <v>30640</v>
      </c>
      <c r="T481" s="153">
        <v>312.81150000000002</v>
      </c>
      <c r="U481" s="153">
        <v>16981.584299999999</v>
      </c>
      <c r="V481" s="147">
        <v>4.4272460930000002E-3</v>
      </c>
      <c r="W481" s="147">
        <v>6.0987580009999997E-3</v>
      </c>
      <c r="X481" s="147">
        <v>8.9330477299999999E-4</v>
      </c>
    </row>
    <row r="482" spans="1:24" ht="13.5" thickBot="1" x14ac:dyDescent="0.25">
      <c r="A482" s="149">
        <v>8700</v>
      </c>
      <c r="B482" s="149">
        <v>12535</v>
      </c>
      <c r="C482" s="150" t="s">
        <v>1735</v>
      </c>
      <c r="D482" s="150">
        <v>520042763</v>
      </c>
      <c r="E482" s="150" t="s">
        <v>429</v>
      </c>
      <c r="F482" s="150" t="s">
        <v>2372</v>
      </c>
      <c r="G482" s="150">
        <v>1081074</v>
      </c>
      <c r="H482" s="150" t="s">
        <v>102</v>
      </c>
      <c r="I482" s="150" t="s">
        <v>73</v>
      </c>
      <c r="J482" s="150" t="s">
        <v>53</v>
      </c>
      <c r="K482" s="150" t="s">
        <v>53</v>
      </c>
      <c r="L482" s="150" t="s">
        <v>821</v>
      </c>
      <c r="M482" s="150" t="s">
        <v>311</v>
      </c>
      <c r="N482" s="150" t="s">
        <v>259</v>
      </c>
      <c r="O482" s="150" t="s">
        <v>62</v>
      </c>
      <c r="P482" s="150" t="s">
        <v>1206</v>
      </c>
      <c r="Q482" s="153">
        <v>382048</v>
      </c>
      <c r="R482" s="153">
        <v>1</v>
      </c>
      <c r="S482" s="153">
        <v>8312</v>
      </c>
      <c r="T482" s="153">
        <v>0</v>
      </c>
      <c r="U482" s="153">
        <v>31755.829760000001</v>
      </c>
      <c r="V482" s="147">
        <v>2.2111693081E-2</v>
      </c>
      <c r="W482" s="147">
        <v>1.1404773395E-2</v>
      </c>
      <c r="X482" s="147">
        <v>1.6704939780000001E-3</v>
      </c>
    </row>
    <row r="483" spans="1:24" ht="13.5" thickBot="1" x14ac:dyDescent="0.25">
      <c r="A483" s="149">
        <v>8700</v>
      </c>
      <c r="B483" s="149">
        <v>12535</v>
      </c>
      <c r="C483" s="150" t="s">
        <v>1367</v>
      </c>
      <c r="D483" s="150">
        <v>520043027</v>
      </c>
      <c r="E483" s="150" t="s">
        <v>429</v>
      </c>
      <c r="F483" s="150" t="s">
        <v>2373</v>
      </c>
      <c r="G483" s="150">
        <v>1081124</v>
      </c>
      <c r="H483" s="150" t="s">
        <v>102</v>
      </c>
      <c r="I483" s="150" t="s">
        <v>73</v>
      </c>
      <c r="J483" s="150" t="s">
        <v>53</v>
      </c>
      <c r="K483" s="150" t="s">
        <v>53</v>
      </c>
      <c r="L483" s="150" t="s">
        <v>821</v>
      </c>
      <c r="M483" s="150" t="s">
        <v>311</v>
      </c>
      <c r="N483" s="150" t="s">
        <v>654</v>
      </c>
      <c r="O483" s="150" t="s">
        <v>62</v>
      </c>
      <c r="P483" s="150" t="s">
        <v>1206</v>
      </c>
      <c r="Q483" s="153">
        <v>57007</v>
      </c>
      <c r="R483" s="153">
        <v>1</v>
      </c>
      <c r="S483" s="153">
        <v>77500</v>
      </c>
      <c r="T483" s="153">
        <v>0</v>
      </c>
      <c r="U483" s="153">
        <v>44180.425000000003</v>
      </c>
      <c r="V483" s="147">
        <v>1.281809566E-3</v>
      </c>
      <c r="W483" s="147">
        <v>1.5866936541999999E-2</v>
      </c>
      <c r="X483" s="147">
        <v>2.32408142E-3</v>
      </c>
    </row>
    <row r="484" spans="1:24" ht="13.5" thickBot="1" x14ac:dyDescent="0.25">
      <c r="A484" s="149">
        <v>8700</v>
      </c>
      <c r="B484" s="149">
        <v>12535</v>
      </c>
      <c r="C484" s="150" t="s">
        <v>2374</v>
      </c>
      <c r="D484" s="150">
        <v>520043480</v>
      </c>
      <c r="E484" s="150" t="s">
        <v>429</v>
      </c>
      <c r="F484" s="150" t="s">
        <v>2375</v>
      </c>
      <c r="G484" s="150">
        <v>1081561</v>
      </c>
      <c r="H484" s="150" t="s">
        <v>102</v>
      </c>
      <c r="I484" s="150" t="s">
        <v>73</v>
      </c>
      <c r="J484" s="150" t="s">
        <v>53</v>
      </c>
      <c r="K484" s="150" t="s">
        <v>53</v>
      </c>
      <c r="L484" s="150" t="s">
        <v>821</v>
      </c>
      <c r="M484" s="150" t="s">
        <v>311</v>
      </c>
      <c r="N484" s="150" t="s">
        <v>263</v>
      </c>
      <c r="O484" s="150" t="s">
        <v>62</v>
      </c>
      <c r="P484" s="150" t="s">
        <v>1206</v>
      </c>
      <c r="Q484" s="153">
        <v>129953</v>
      </c>
      <c r="R484" s="153">
        <v>1</v>
      </c>
      <c r="S484" s="153">
        <v>14790</v>
      </c>
      <c r="T484" s="153">
        <v>0</v>
      </c>
      <c r="U484" s="153">
        <v>19220.048699999999</v>
      </c>
      <c r="V484" s="147">
        <v>1.4563086124000001E-2</v>
      </c>
      <c r="W484" s="147">
        <v>6.9026790270000004E-3</v>
      </c>
      <c r="X484" s="147">
        <v>1.011057681E-3</v>
      </c>
    </row>
    <row r="485" spans="1:24" ht="13.5" thickBot="1" x14ac:dyDescent="0.25">
      <c r="A485" s="149">
        <v>8700</v>
      </c>
      <c r="B485" s="149">
        <v>12535</v>
      </c>
      <c r="C485" s="150" t="s">
        <v>1460</v>
      </c>
      <c r="D485" s="150">
        <v>520043720</v>
      </c>
      <c r="E485" s="150" t="s">
        <v>429</v>
      </c>
      <c r="F485" s="150" t="s">
        <v>2376</v>
      </c>
      <c r="G485" s="150">
        <v>1081686</v>
      </c>
      <c r="H485" s="150" t="s">
        <v>102</v>
      </c>
      <c r="I485" s="150" t="s">
        <v>73</v>
      </c>
      <c r="J485" s="150" t="s">
        <v>53</v>
      </c>
      <c r="K485" s="150" t="s">
        <v>53</v>
      </c>
      <c r="L485" s="150" t="s">
        <v>821</v>
      </c>
      <c r="M485" s="150" t="s">
        <v>311</v>
      </c>
      <c r="N485" s="150" t="s">
        <v>652</v>
      </c>
      <c r="O485" s="150" t="s">
        <v>62</v>
      </c>
      <c r="P485" s="150" t="s">
        <v>1206</v>
      </c>
      <c r="Q485" s="153">
        <v>122805</v>
      </c>
      <c r="R485" s="153">
        <v>1</v>
      </c>
      <c r="S485" s="153">
        <v>4710</v>
      </c>
      <c r="T485" s="153">
        <v>0</v>
      </c>
      <c r="U485" s="153">
        <v>5784.1154999999999</v>
      </c>
      <c r="V485" s="147">
        <v>1.661259608E-3</v>
      </c>
      <c r="W485" s="147">
        <v>2.0773044529999998E-3</v>
      </c>
      <c r="X485" s="147">
        <v>3.0426948900000002E-4</v>
      </c>
    </row>
    <row r="486" spans="1:24" ht="13.5" thickBot="1" x14ac:dyDescent="0.25">
      <c r="A486" s="149">
        <v>8700</v>
      </c>
      <c r="B486" s="149">
        <v>12535</v>
      </c>
      <c r="C486" s="150" t="s">
        <v>1332</v>
      </c>
      <c r="D486" s="150">
        <v>520036104</v>
      </c>
      <c r="E486" s="150" t="s">
        <v>429</v>
      </c>
      <c r="F486" s="150" t="s">
        <v>2377</v>
      </c>
      <c r="G486" s="150">
        <v>1081942</v>
      </c>
      <c r="H486" s="150" t="s">
        <v>102</v>
      </c>
      <c r="I486" s="150" t="s">
        <v>73</v>
      </c>
      <c r="J486" s="150" t="s">
        <v>53</v>
      </c>
      <c r="K486" s="150" t="s">
        <v>53</v>
      </c>
      <c r="L486" s="150" t="s">
        <v>821</v>
      </c>
      <c r="M486" s="150" t="s">
        <v>311</v>
      </c>
      <c r="N486" s="150" t="s">
        <v>140</v>
      </c>
      <c r="O486" s="150" t="s">
        <v>62</v>
      </c>
      <c r="P486" s="150" t="s">
        <v>1206</v>
      </c>
      <c r="Q486" s="153">
        <v>2686249.1</v>
      </c>
      <c r="R486" s="153">
        <v>1</v>
      </c>
      <c r="S486" s="153">
        <v>913.8</v>
      </c>
      <c r="T486" s="153">
        <v>0</v>
      </c>
      <c r="U486" s="153">
        <v>24546.94428</v>
      </c>
      <c r="V486" s="147">
        <v>4.9059241580000001E-3</v>
      </c>
      <c r="W486" s="147">
        <v>8.815777738E-3</v>
      </c>
      <c r="X486" s="147">
        <v>1.291275426E-3</v>
      </c>
    </row>
    <row r="487" spans="1:24" ht="13.5" thickBot="1" x14ac:dyDescent="0.25">
      <c r="A487" s="149">
        <v>8700</v>
      </c>
      <c r="B487" s="149">
        <v>12535</v>
      </c>
      <c r="C487" s="150" t="s">
        <v>2378</v>
      </c>
      <c r="D487" s="150">
        <v>520041997</v>
      </c>
      <c r="E487" s="150" t="s">
        <v>429</v>
      </c>
      <c r="F487" s="150" t="s">
        <v>2379</v>
      </c>
      <c r="G487" s="150">
        <v>1082379</v>
      </c>
      <c r="H487" s="150" t="s">
        <v>102</v>
      </c>
      <c r="I487" s="150" t="s">
        <v>73</v>
      </c>
      <c r="J487" s="150" t="s">
        <v>53</v>
      </c>
      <c r="K487" s="150" t="s">
        <v>53</v>
      </c>
      <c r="L487" s="150" t="s">
        <v>821</v>
      </c>
      <c r="M487" s="150" t="s">
        <v>311</v>
      </c>
      <c r="N487" s="150" t="s">
        <v>254</v>
      </c>
      <c r="O487" s="150" t="s">
        <v>62</v>
      </c>
      <c r="P487" s="150" t="s">
        <v>1206</v>
      </c>
      <c r="Q487" s="153">
        <v>358500</v>
      </c>
      <c r="R487" s="153">
        <v>1</v>
      </c>
      <c r="S487" s="153">
        <v>12310</v>
      </c>
      <c r="T487" s="153">
        <v>0</v>
      </c>
      <c r="U487" s="153">
        <v>44131.35</v>
      </c>
      <c r="V487" s="147">
        <v>3.2348368660000001E-3</v>
      </c>
      <c r="W487" s="147">
        <v>1.5849311769999999E-2</v>
      </c>
      <c r="X487" s="147">
        <v>2.3214998629999999E-3</v>
      </c>
    </row>
    <row r="488" spans="1:24" ht="13.5" thickBot="1" x14ac:dyDescent="0.25">
      <c r="A488" s="149">
        <v>8700</v>
      </c>
      <c r="B488" s="149">
        <v>12535</v>
      </c>
      <c r="C488" s="150" t="s">
        <v>2380</v>
      </c>
      <c r="D488" s="150">
        <v>520044231</v>
      </c>
      <c r="E488" s="150" t="s">
        <v>429</v>
      </c>
      <c r="F488" s="150" t="s">
        <v>2381</v>
      </c>
      <c r="G488" s="150">
        <v>1083377</v>
      </c>
      <c r="H488" s="150" t="s">
        <v>102</v>
      </c>
      <c r="I488" s="150" t="s">
        <v>73</v>
      </c>
      <c r="J488" s="150" t="s">
        <v>53</v>
      </c>
      <c r="K488" s="150" t="s">
        <v>53</v>
      </c>
      <c r="L488" s="150" t="s">
        <v>821</v>
      </c>
      <c r="M488" s="150" t="s">
        <v>311</v>
      </c>
      <c r="N488" s="150" t="s">
        <v>253</v>
      </c>
      <c r="O488" s="150" t="s">
        <v>62</v>
      </c>
      <c r="P488" s="150" t="s">
        <v>1206</v>
      </c>
      <c r="Q488" s="153">
        <v>1024336</v>
      </c>
      <c r="R488" s="153">
        <v>1</v>
      </c>
      <c r="S488" s="153">
        <v>740</v>
      </c>
      <c r="T488" s="153">
        <v>0</v>
      </c>
      <c r="U488" s="153">
        <v>7580.0864000000001</v>
      </c>
      <c r="V488" s="147">
        <v>4.8345970351000002E-2</v>
      </c>
      <c r="W488" s="147">
        <v>2.722308576E-3</v>
      </c>
      <c r="X488" s="147">
        <v>3.9874532499999999E-4</v>
      </c>
    </row>
    <row r="489" spans="1:24" ht="13.5" thickBot="1" x14ac:dyDescent="0.25">
      <c r="A489" s="149">
        <v>8700</v>
      </c>
      <c r="B489" s="149">
        <v>12535</v>
      </c>
      <c r="C489" s="150" t="s">
        <v>1352</v>
      </c>
      <c r="D489" s="150">
        <v>520044314</v>
      </c>
      <c r="E489" s="150" t="s">
        <v>429</v>
      </c>
      <c r="F489" s="150" t="s">
        <v>2382</v>
      </c>
      <c r="G489" s="150">
        <v>1083484</v>
      </c>
      <c r="H489" s="150" t="s">
        <v>102</v>
      </c>
      <c r="I489" s="150" t="s">
        <v>73</v>
      </c>
      <c r="J489" s="150" t="s">
        <v>53</v>
      </c>
      <c r="K489" s="150" t="s">
        <v>53</v>
      </c>
      <c r="L489" s="150" t="s">
        <v>821</v>
      </c>
      <c r="M489" s="150" t="s">
        <v>311</v>
      </c>
      <c r="N489" s="150" t="s">
        <v>260</v>
      </c>
      <c r="O489" s="150" t="s">
        <v>62</v>
      </c>
      <c r="P489" s="150" t="s">
        <v>1206</v>
      </c>
      <c r="Q489" s="153">
        <v>1441742</v>
      </c>
      <c r="R489" s="153">
        <v>1</v>
      </c>
      <c r="S489" s="153">
        <v>1597</v>
      </c>
      <c r="T489" s="153">
        <v>0</v>
      </c>
      <c r="U489" s="153">
        <v>23024.619739999998</v>
      </c>
      <c r="V489" s="147">
        <v>7.7408892459999998E-3</v>
      </c>
      <c r="W489" s="147">
        <v>8.2690508370000006E-3</v>
      </c>
      <c r="X489" s="147">
        <v>1.211194571E-3</v>
      </c>
    </row>
    <row r="490" spans="1:24" ht="13.5" thickBot="1" x14ac:dyDescent="0.25">
      <c r="A490" s="149">
        <v>8700</v>
      </c>
      <c r="B490" s="149">
        <v>12535</v>
      </c>
      <c r="C490" s="150" t="s">
        <v>2383</v>
      </c>
      <c r="D490" s="150">
        <v>520044199</v>
      </c>
      <c r="E490" s="150" t="s">
        <v>429</v>
      </c>
      <c r="F490" s="150" t="s">
        <v>2384</v>
      </c>
      <c r="G490" s="150">
        <v>1083831</v>
      </c>
      <c r="H490" s="150" t="s">
        <v>102</v>
      </c>
      <c r="I490" s="150" t="s">
        <v>73</v>
      </c>
      <c r="J490" s="150" t="s">
        <v>53</v>
      </c>
      <c r="K490" s="150" t="s">
        <v>53</v>
      </c>
      <c r="L490" s="150" t="s">
        <v>821</v>
      </c>
      <c r="M490" s="150" t="s">
        <v>311</v>
      </c>
      <c r="N490" s="150" t="s">
        <v>653</v>
      </c>
      <c r="O490" s="150" t="s">
        <v>62</v>
      </c>
      <c r="P490" s="150" t="s">
        <v>1206</v>
      </c>
      <c r="Q490" s="153">
        <v>117000</v>
      </c>
      <c r="R490" s="153">
        <v>1</v>
      </c>
      <c r="S490" s="153">
        <v>3023</v>
      </c>
      <c r="T490" s="153">
        <v>0</v>
      </c>
      <c r="U490" s="153">
        <v>3536.91</v>
      </c>
      <c r="V490" s="147">
        <v>8.4087201439999992E-3</v>
      </c>
      <c r="W490" s="147">
        <v>1.2702441520000001E-3</v>
      </c>
      <c r="X490" s="147">
        <v>1.86056761E-4</v>
      </c>
    </row>
    <row r="491" spans="1:24" ht="13.5" thickBot="1" x14ac:dyDescent="0.25">
      <c r="A491" s="149">
        <v>8700</v>
      </c>
      <c r="B491" s="149">
        <v>12535</v>
      </c>
      <c r="C491" s="150" t="s">
        <v>2385</v>
      </c>
      <c r="D491" s="150">
        <v>511812463</v>
      </c>
      <c r="E491" s="150" t="s">
        <v>429</v>
      </c>
      <c r="F491" s="150" t="s">
        <v>2386</v>
      </c>
      <c r="G491" s="150">
        <v>1084557</v>
      </c>
      <c r="H491" s="150" t="s">
        <v>102</v>
      </c>
      <c r="I491" s="150" t="s">
        <v>73</v>
      </c>
      <c r="J491" s="150" t="s">
        <v>53</v>
      </c>
      <c r="K491" s="150" t="s">
        <v>53</v>
      </c>
      <c r="L491" s="150" t="s">
        <v>821</v>
      </c>
      <c r="M491" s="150" t="s">
        <v>311</v>
      </c>
      <c r="N491" s="150" t="s">
        <v>254</v>
      </c>
      <c r="O491" s="150" t="s">
        <v>62</v>
      </c>
      <c r="P491" s="150" t="s">
        <v>1206</v>
      </c>
      <c r="Q491" s="153">
        <v>37894</v>
      </c>
      <c r="R491" s="153">
        <v>1</v>
      </c>
      <c r="S491" s="153">
        <v>64720</v>
      </c>
      <c r="T491" s="153">
        <v>0</v>
      </c>
      <c r="U491" s="153">
        <v>24524.996800000001</v>
      </c>
      <c r="V491" s="147">
        <v>1.306066616E-3</v>
      </c>
      <c r="W491" s="147">
        <v>8.8078955310000005E-3</v>
      </c>
      <c r="X491" s="147">
        <v>1.290120893E-3</v>
      </c>
    </row>
    <row r="492" spans="1:24" ht="13.5" thickBot="1" x14ac:dyDescent="0.25">
      <c r="A492" s="149">
        <v>8700</v>
      </c>
      <c r="B492" s="149">
        <v>12535</v>
      </c>
      <c r="C492" s="150" t="s">
        <v>2387</v>
      </c>
      <c r="D492" s="150">
        <v>520039942</v>
      </c>
      <c r="E492" s="150" t="s">
        <v>429</v>
      </c>
      <c r="F492" s="150" t="s">
        <v>2388</v>
      </c>
      <c r="G492" s="150">
        <v>1084698</v>
      </c>
      <c r="H492" s="150" t="s">
        <v>102</v>
      </c>
      <c r="I492" s="150" t="s">
        <v>73</v>
      </c>
      <c r="J492" s="150" t="s">
        <v>53</v>
      </c>
      <c r="K492" s="150" t="s">
        <v>53</v>
      </c>
      <c r="L492" s="150" t="s">
        <v>821</v>
      </c>
      <c r="M492" s="150" t="s">
        <v>311</v>
      </c>
      <c r="N492" s="150" t="s">
        <v>252</v>
      </c>
      <c r="O492" s="150" t="s">
        <v>62</v>
      </c>
      <c r="P492" s="150" t="s">
        <v>1206</v>
      </c>
      <c r="Q492" s="153">
        <v>76344</v>
      </c>
      <c r="R492" s="153">
        <v>1</v>
      </c>
      <c r="S492" s="153">
        <v>23460</v>
      </c>
      <c r="T492" s="153">
        <v>0</v>
      </c>
      <c r="U492" s="153">
        <v>17910.3024</v>
      </c>
      <c r="V492" s="147">
        <v>3.3290487629999998E-3</v>
      </c>
      <c r="W492" s="147">
        <v>6.4322973720000003E-3</v>
      </c>
      <c r="X492" s="147">
        <v>9.4215936199999999E-4</v>
      </c>
    </row>
    <row r="493" spans="1:24" ht="13.5" thickBot="1" x14ac:dyDescent="0.25">
      <c r="A493" s="149">
        <v>8700</v>
      </c>
      <c r="B493" s="149">
        <v>12535</v>
      </c>
      <c r="C493" s="150" t="s">
        <v>2161</v>
      </c>
      <c r="D493" s="150">
        <v>1146</v>
      </c>
      <c r="E493" s="150" t="s">
        <v>2</v>
      </c>
      <c r="F493" s="150" t="s">
        <v>2389</v>
      </c>
      <c r="G493" s="150">
        <v>1087659</v>
      </c>
      <c r="H493" s="150" t="s">
        <v>102</v>
      </c>
      <c r="I493" s="150" t="s">
        <v>73</v>
      </c>
      <c r="J493" s="150" t="s">
        <v>53</v>
      </c>
      <c r="K493" s="150" t="s">
        <v>53</v>
      </c>
      <c r="L493" s="150" t="s">
        <v>821</v>
      </c>
      <c r="M493" s="150" t="s">
        <v>311</v>
      </c>
      <c r="N493" s="150" t="s">
        <v>253</v>
      </c>
      <c r="O493" s="150" t="s">
        <v>62</v>
      </c>
      <c r="P493" s="150" t="s">
        <v>1206</v>
      </c>
      <c r="Q493" s="153">
        <v>82247</v>
      </c>
      <c r="R493" s="153">
        <v>1</v>
      </c>
      <c r="S493" s="153">
        <v>11860</v>
      </c>
      <c r="T493" s="153">
        <v>0</v>
      </c>
      <c r="U493" s="153">
        <v>9754.4941999999992</v>
      </c>
      <c r="V493" s="147">
        <v>1.475726314E-3</v>
      </c>
      <c r="W493" s="147">
        <v>3.503224346E-3</v>
      </c>
      <c r="X493" s="147">
        <v>5.1312857900000003E-4</v>
      </c>
    </row>
    <row r="494" spans="1:24" ht="13.5" thickBot="1" x14ac:dyDescent="0.25">
      <c r="A494" s="149">
        <v>8700</v>
      </c>
      <c r="B494" s="149">
        <v>12535</v>
      </c>
      <c r="C494" s="150" t="s">
        <v>2390</v>
      </c>
      <c r="D494" s="150">
        <v>511870891</v>
      </c>
      <c r="E494" s="150" t="s">
        <v>429</v>
      </c>
      <c r="F494" s="150" t="s">
        <v>2391</v>
      </c>
      <c r="G494" s="150">
        <v>1090141</v>
      </c>
      <c r="H494" s="150" t="s">
        <v>102</v>
      </c>
      <c r="I494" s="150" t="s">
        <v>73</v>
      </c>
      <c r="J494" s="150" t="s">
        <v>53</v>
      </c>
      <c r="K494" s="150" t="s">
        <v>53</v>
      </c>
      <c r="L494" s="150" t="s">
        <v>821</v>
      </c>
      <c r="M494" s="150" t="s">
        <v>311</v>
      </c>
      <c r="N494" s="150" t="s">
        <v>263</v>
      </c>
      <c r="O494" s="150" t="s">
        <v>62</v>
      </c>
      <c r="P494" s="150" t="s">
        <v>1206</v>
      </c>
      <c r="Q494" s="153">
        <v>1136410</v>
      </c>
      <c r="R494" s="153">
        <v>1</v>
      </c>
      <c r="S494" s="153">
        <v>240.4</v>
      </c>
      <c r="T494" s="153">
        <v>0</v>
      </c>
      <c r="U494" s="153">
        <v>2731.9296399999998</v>
      </c>
      <c r="V494" s="147">
        <v>1.5422891446E-2</v>
      </c>
      <c r="W494" s="147">
        <v>9.8114389399999997E-4</v>
      </c>
      <c r="X494" s="147">
        <v>1.43711313E-4</v>
      </c>
    </row>
    <row r="495" spans="1:24" ht="13.5" thickBot="1" x14ac:dyDescent="0.25">
      <c r="A495" s="149">
        <v>8700</v>
      </c>
      <c r="B495" s="149">
        <v>12535</v>
      </c>
      <c r="C495" s="150" t="s">
        <v>2580</v>
      </c>
      <c r="D495" s="150">
        <v>510007800</v>
      </c>
      <c r="E495" s="150" t="s">
        <v>429</v>
      </c>
      <c r="F495" s="150" t="s">
        <v>2581</v>
      </c>
      <c r="G495" s="150">
        <v>1091651</v>
      </c>
      <c r="H495" s="150" t="s">
        <v>102</v>
      </c>
      <c r="I495" s="150" t="s">
        <v>73</v>
      </c>
      <c r="J495" s="150" t="s">
        <v>53</v>
      </c>
      <c r="K495" s="150" t="s">
        <v>53</v>
      </c>
      <c r="L495" s="150" t="s">
        <v>821</v>
      </c>
      <c r="M495" s="150" t="s">
        <v>311</v>
      </c>
      <c r="N495" s="150" t="s">
        <v>653</v>
      </c>
      <c r="O495" s="150" t="s">
        <v>62</v>
      </c>
      <c r="P495" s="150" t="s">
        <v>1206</v>
      </c>
      <c r="Q495" s="153">
        <v>17000</v>
      </c>
      <c r="R495" s="153">
        <v>1</v>
      </c>
      <c r="S495" s="153">
        <v>5100</v>
      </c>
      <c r="T495" s="153">
        <v>0</v>
      </c>
      <c r="U495" s="153">
        <v>867</v>
      </c>
      <c r="V495" s="147">
        <v>6.8740394499999997E-4</v>
      </c>
      <c r="W495" s="147">
        <v>3.1137396199999999E-4</v>
      </c>
      <c r="X495" s="147">
        <v>4.5607949479520999E-5</v>
      </c>
    </row>
    <row r="496" spans="1:24" ht="13.5" thickBot="1" x14ac:dyDescent="0.25">
      <c r="A496" s="149">
        <v>8700</v>
      </c>
      <c r="B496" s="149">
        <v>12535</v>
      </c>
      <c r="C496" s="150" t="s">
        <v>2392</v>
      </c>
      <c r="D496" s="150">
        <v>511235434</v>
      </c>
      <c r="E496" s="150" t="s">
        <v>429</v>
      </c>
      <c r="F496" s="150" t="s">
        <v>2393</v>
      </c>
      <c r="G496" s="150">
        <v>1095264</v>
      </c>
      <c r="H496" s="150" t="s">
        <v>102</v>
      </c>
      <c r="I496" s="150" t="s">
        <v>73</v>
      </c>
      <c r="J496" s="150" t="s">
        <v>53</v>
      </c>
      <c r="K496" s="150" t="s">
        <v>53</v>
      </c>
      <c r="L496" s="150" t="s">
        <v>821</v>
      </c>
      <c r="M496" s="150" t="s">
        <v>311</v>
      </c>
      <c r="N496" s="150" t="s">
        <v>254</v>
      </c>
      <c r="O496" s="150" t="s">
        <v>62</v>
      </c>
      <c r="P496" s="150" t="s">
        <v>1206</v>
      </c>
      <c r="Q496" s="153">
        <v>121011</v>
      </c>
      <c r="R496" s="153">
        <v>1</v>
      </c>
      <c r="S496" s="153">
        <v>30800</v>
      </c>
      <c r="T496" s="153">
        <v>0</v>
      </c>
      <c r="U496" s="153">
        <v>37271.387999999999</v>
      </c>
      <c r="V496" s="147">
        <v>2.733878849E-3</v>
      </c>
      <c r="W496" s="147">
        <v>1.3385628324000001E-2</v>
      </c>
      <c r="X496" s="147">
        <v>1.9606361940000001E-3</v>
      </c>
    </row>
    <row r="497" spans="1:24" ht="13.5" thickBot="1" x14ac:dyDescent="0.25">
      <c r="A497" s="149">
        <v>8700</v>
      </c>
      <c r="B497" s="149">
        <v>12535</v>
      </c>
      <c r="C497" s="150" t="s">
        <v>1442</v>
      </c>
      <c r="D497" s="150">
        <v>511659401</v>
      </c>
      <c r="E497" s="150" t="s">
        <v>429</v>
      </c>
      <c r="F497" s="150" t="s">
        <v>2394</v>
      </c>
      <c r="G497" s="150">
        <v>1095835</v>
      </c>
      <c r="H497" s="150" t="s">
        <v>102</v>
      </c>
      <c r="I497" s="150" t="s">
        <v>73</v>
      </c>
      <c r="J497" s="150" t="s">
        <v>53</v>
      </c>
      <c r="K497" s="150" t="s">
        <v>53</v>
      </c>
      <c r="L497" s="150" t="s">
        <v>821</v>
      </c>
      <c r="M497" s="150" t="s">
        <v>311</v>
      </c>
      <c r="N497" s="150" t="s">
        <v>651</v>
      </c>
      <c r="O497" s="150" t="s">
        <v>62</v>
      </c>
      <c r="P497" s="150" t="s">
        <v>1206</v>
      </c>
      <c r="Q497" s="153">
        <v>595532</v>
      </c>
      <c r="R497" s="153">
        <v>1</v>
      </c>
      <c r="S497" s="153">
        <v>6077</v>
      </c>
      <c r="T497" s="153">
        <v>0</v>
      </c>
      <c r="U497" s="153">
        <v>36190.479639999998</v>
      </c>
      <c r="V497" s="147">
        <v>4.8120897109999996E-3</v>
      </c>
      <c r="W497" s="147">
        <v>1.2997431416E-2</v>
      </c>
      <c r="X497" s="147">
        <v>1.90377574E-3</v>
      </c>
    </row>
    <row r="498" spans="1:24" ht="13.5" thickBot="1" x14ac:dyDescent="0.25">
      <c r="A498" s="149">
        <v>8700</v>
      </c>
      <c r="B498" s="149">
        <v>12535</v>
      </c>
      <c r="C498" s="150" t="s">
        <v>1346</v>
      </c>
      <c r="D498" s="150">
        <v>513623314</v>
      </c>
      <c r="E498" s="150" t="s">
        <v>429</v>
      </c>
      <c r="F498" s="150" t="s">
        <v>2395</v>
      </c>
      <c r="G498" s="150">
        <v>1097260</v>
      </c>
      <c r="H498" s="150" t="s">
        <v>102</v>
      </c>
      <c r="I498" s="150" t="s">
        <v>73</v>
      </c>
      <c r="J498" s="150" t="s">
        <v>53</v>
      </c>
      <c r="K498" s="150" t="s">
        <v>53</v>
      </c>
      <c r="L498" s="150" t="s">
        <v>821</v>
      </c>
      <c r="M498" s="150" t="s">
        <v>311</v>
      </c>
      <c r="N498" s="150" t="s">
        <v>651</v>
      </c>
      <c r="O498" s="150" t="s">
        <v>62</v>
      </c>
      <c r="P498" s="150" t="s">
        <v>1206</v>
      </c>
      <c r="Q498" s="153">
        <v>10295</v>
      </c>
      <c r="R498" s="153">
        <v>1</v>
      </c>
      <c r="S498" s="153">
        <v>41030</v>
      </c>
      <c r="T498" s="153">
        <v>0</v>
      </c>
      <c r="U498" s="153">
        <v>4224.0384999999997</v>
      </c>
      <c r="V498" s="147">
        <v>4.2133958300000001E-4</v>
      </c>
      <c r="W498" s="147">
        <v>1.5170191509999999E-3</v>
      </c>
      <c r="X498" s="147">
        <v>2.2220269200000001E-4</v>
      </c>
    </row>
    <row r="499" spans="1:24" ht="13.5" thickBot="1" x14ac:dyDescent="0.25">
      <c r="A499" s="149">
        <v>8700</v>
      </c>
      <c r="B499" s="149">
        <v>12535</v>
      </c>
      <c r="C499" s="150" t="s">
        <v>1440</v>
      </c>
      <c r="D499" s="150">
        <v>520026683</v>
      </c>
      <c r="E499" s="150" t="s">
        <v>429</v>
      </c>
      <c r="F499" s="150" t="s">
        <v>2396</v>
      </c>
      <c r="G499" s="150">
        <v>1097278</v>
      </c>
      <c r="H499" s="150" t="s">
        <v>102</v>
      </c>
      <c r="I499" s="150" t="s">
        <v>73</v>
      </c>
      <c r="J499" s="150" t="s">
        <v>53</v>
      </c>
      <c r="K499" s="150" t="s">
        <v>53</v>
      </c>
      <c r="L499" s="150" t="s">
        <v>821</v>
      </c>
      <c r="M499" s="150" t="s">
        <v>311</v>
      </c>
      <c r="N499" s="150" t="s">
        <v>651</v>
      </c>
      <c r="O499" s="150" t="s">
        <v>62</v>
      </c>
      <c r="P499" s="150" t="s">
        <v>1206</v>
      </c>
      <c r="Q499" s="153">
        <v>463111</v>
      </c>
      <c r="R499" s="153">
        <v>1</v>
      </c>
      <c r="S499" s="153">
        <v>1749</v>
      </c>
      <c r="T499" s="153">
        <v>0</v>
      </c>
      <c r="U499" s="153">
        <v>8099.8113899999998</v>
      </c>
      <c r="V499" s="147">
        <v>9.8372601500000003E-4</v>
      </c>
      <c r="W499" s="147">
        <v>2.908962359E-3</v>
      </c>
      <c r="X499" s="147">
        <v>4.2608510799999999E-4</v>
      </c>
    </row>
    <row r="500" spans="1:24" ht="13.5" thickBot="1" x14ac:dyDescent="0.25">
      <c r="A500" s="149">
        <v>8700</v>
      </c>
      <c r="B500" s="149">
        <v>12535</v>
      </c>
      <c r="C500" s="150" t="s">
        <v>2397</v>
      </c>
      <c r="D500" s="150">
        <v>520034760</v>
      </c>
      <c r="E500" s="150" t="s">
        <v>429</v>
      </c>
      <c r="F500" s="150" t="s">
        <v>2398</v>
      </c>
      <c r="G500" s="150">
        <v>1097948</v>
      </c>
      <c r="H500" s="150" t="s">
        <v>102</v>
      </c>
      <c r="I500" s="150" t="s">
        <v>73</v>
      </c>
      <c r="J500" s="150" t="s">
        <v>53</v>
      </c>
      <c r="K500" s="150" t="s">
        <v>53</v>
      </c>
      <c r="L500" s="150" t="s">
        <v>821</v>
      </c>
      <c r="M500" s="150" t="s">
        <v>311</v>
      </c>
      <c r="N500" s="150" t="s">
        <v>140</v>
      </c>
      <c r="O500" s="150" t="s">
        <v>62</v>
      </c>
      <c r="P500" s="150" t="s">
        <v>1206</v>
      </c>
      <c r="Q500" s="153">
        <v>4991</v>
      </c>
      <c r="R500" s="153">
        <v>1</v>
      </c>
      <c r="S500" s="153">
        <v>24770</v>
      </c>
      <c r="T500" s="153">
        <v>11.842409999999999</v>
      </c>
      <c r="U500" s="153">
        <v>1248.11311</v>
      </c>
      <c r="V500" s="147">
        <v>3.9474716500000003E-4</v>
      </c>
      <c r="W500" s="147">
        <v>4.4824673999999999E-4</v>
      </c>
      <c r="X500" s="147">
        <v>6.5656147249836005E-5</v>
      </c>
    </row>
    <row r="501" spans="1:24" ht="13.5" thickBot="1" x14ac:dyDescent="0.25">
      <c r="A501" s="149">
        <v>8700</v>
      </c>
      <c r="B501" s="149">
        <v>12535</v>
      </c>
      <c r="C501" s="150" t="s">
        <v>1475</v>
      </c>
      <c r="D501" s="150">
        <v>513765859</v>
      </c>
      <c r="E501" s="150" t="s">
        <v>429</v>
      </c>
      <c r="F501" s="150" t="s">
        <v>2582</v>
      </c>
      <c r="G501" s="150">
        <v>1098565</v>
      </c>
      <c r="H501" s="150" t="s">
        <v>102</v>
      </c>
      <c r="I501" s="150" t="s">
        <v>73</v>
      </c>
      <c r="J501" s="150" t="s">
        <v>53</v>
      </c>
      <c r="K501" s="150" t="s">
        <v>53</v>
      </c>
      <c r="L501" s="150" t="s">
        <v>821</v>
      </c>
      <c r="M501" s="150" t="s">
        <v>311</v>
      </c>
      <c r="N501" s="150" t="s">
        <v>651</v>
      </c>
      <c r="O501" s="150" t="s">
        <v>62</v>
      </c>
      <c r="P501" s="150" t="s">
        <v>1206</v>
      </c>
      <c r="Q501" s="153">
        <v>70</v>
      </c>
      <c r="R501" s="153">
        <v>1</v>
      </c>
      <c r="S501" s="153">
        <v>25090</v>
      </c>
      <c r="T501" s="153">
        <v>0</v>
      </c>
      <c r="U501" s="153">
        <v>17.562999999999999</v>
      </c>
      <c r="V501" s="147">
        <v>5.7380985892228798E-6</v>
      </c>
      <c r="W501" s="147">
        <v>6.3075673558921796E-6</v>
      </c>
      <c r="X501" s="147">
        <v>9.2388975398941903E-7</v>
      </c>
    </row>
    <row r="502" spans="1:24" ht="13.5" thickBot="1" x14ac:dyDescent="0.25">
      <c r="A502" s="149">
        <v>8700</v>
      </c>
      <c r="B502" s="149">
        <v>12535</v>
      </c>
      <c r="C502" s="150" t="s">
        <v>1431</v>
      </c>
      <c r="D502" s="150">
        <v>513821488</v>
      </c>
      <c r="E502" s="150" t="s">
        <v>429</v>
      </c>
      <c r="F502" s="150" t="s">
        <v>2399</v>
      </c>
      <c r="G502" s="150">
        <v>1098920</v>
      </c>
      <c r="H502" s="150" t="s">
        <v>102</v>
      </c>
      <c r="I502" s="150" t="s">
        <v>73</v>
      </c>
      <c r="J502" s="150" t="s">
        <v>53</v>
      </c>
      <c r="K502" s="150" t="s">
        <v>53</v>
      </c>
      <c r="L502" s="150" t="s">
        <v>821</v>
      </c>
      <c r="M502" s="150" t="s">
        <v>311</v>
      </c>
      <c r="N502" s="150" t="s">
        <v>651</v>
      </c>
      <c r="O502" s="150" t="s">
        <v>62</v>
      </c>
      <c r="P502" s="150" t="s">
        <v>1206</v>
      </c>
      <c r="Q502" s="153">
        <v>1363098</v>
      </c>
      <c r="R502" s="153">
        <v>1</v>
      </c>
      <c r="S502" s="153">
        <v>1566</v>
      </c>
      <c r="T502" s="153">
        <v>0</v>
      </c>
      <c r="U502" s="153">
        <v>21346.114679999999</v>
      </c>
      <c r="V502" s="147">
        <v>7.010479656E-3</v>
      </c>
      <c r="W502" s="147">
        <v>7.6662333380000001E-3</v>
      </c>
      <c r="X502" s="147">
        <v>1.122897946E-3</v>
      </c>
    </row>
    <row r="503" spans="1:24" ht="13.5" thickBot="1" x14ac:dyDescent="0.25">
      <c r="A503" s="149">
        <v>8700</v>
      </c>
      <c r="B503" s="149">
        <v>12535</v>
      </c>
      <c r="C503" s="150" t="s">
        <v>1548</v>
      </c>
      <c r="D503" s="150">
        <v>510216054</v>
      </c>
      <c r="E503" s="150" t="s">
        <v>429</v>
      </c>
      <c r="F503" s="150" t="s">
        <v>2400</v>
      </c>
      <c r="G503" s="150">
        <v>1100007</v>
      </c>
      <c r="H503" s="150" t="s">
        <v>102</v>
      </c>
      <c r="I503" s="150" t="s">
        <v>73</v>
      </c>
      <c r="J503" s="150" t="s">
        <v>53</v>
      </c>
      <c r="K503" s="150" t="s">
        <v>53</v>
      </c>
      <c r="L503" s="150" t="s">
        <v>821</v>
      </c>
      <c r="M503" s="150" t="s">
        <v>311</v>
      </c>
      <c r="N503" s="150" t="s">
        <v>156</v>
      </c>
      <c r="O503" s="150" t="s">
        <v>62</v>
      </c>
      <c r="P503" s="150" t="s">
        <v>1206</v>
      </c>
      <c r="Q503" s="153">
        <v>165136</v>
      </c>
      <c r="R503" s="153">
        <v>1</v>
      </c>
      <c r="S503" s="153">
        <v>39240</v>
      </c>
      <c r="T503" s="153">
        <v>0</v>
      </c>
      <c r="U503" s="153">
        <v>64799.366399999999</v>
      </c>
      <c r="V503" s="147">
        <v>1.5479713060000001E-2</v>
      </c>
      <c r="W503" s="147">
        <v>2.3272013219999999E-2</v>
      </c>
      <c r="X503" s="147">
        <v>3.4087269069999998E-3</v>
      </c>
    </row>
    <row r="504" spans="1:24" ht="13.5" thickBot="1" x14ac:dyDescent="0.25">
      <c r="A504" s="149">
        <v>8700</v>
      </c>
      <c r="B504" s="149">
        <v>12535</v>
      </c>
      <c r="C504" s="150" t="s">
        <v>1463</v>
      </c>
      <c r="D504" s="150">
        <v>511930125</v>
      </c>
      <c r="E504" s="150" t="s">
        <v>429</v>
      </c>
      <c r="F504" s="150" t="s">
        <v>2401</v>
      </c>
      <c r="G504" s="150">
        <v>1101534</v>
      </c>
      <c r="H504" s="150" t="s">
        <v>102</v>
      </c>
      <c r="I504" s="150" t="s">
        <v>73</v>
      </c>
      <c r="J504" s="150" t="s">
        <v>53</v>
      </c>
      <c r="K504" s="150" t="s">
        <v>53</v>
      </c>
      <c r="L504" s="150" t="s">
        <v>821</v>
      </c>
      <c r="M504" s="150" t="s">
        <v>311</v>
      </c>
      <c r="N504" s="150" t="s">
        <v>260</v>
      </c>
      <c r="O504" s="150" t="s">
        <v>62</v>
      </c>
      <c r="P504" s="150" t="s">
        <v>1206</v>
      </c>
      <c r="Q504" s="153">
        <v>2190297</v>
      </c>
      <c r="R504" s="153">
        <v>1</v>
      </c>
      <c r="S504" s="153">
        <v>1560</v>
      </c>
      <c r="T504" s="153">
        <v>0</v>
      </c>
      <c r="U504" s="153">
        <v>34168.633199999997</v>
      </c>
      <c r="V504" s="147">
        <v>1.3232179246E-2</v>
      </c>
      <c r="W504" s="147">
        <v>1.2271306460000001E-2</v>
      </c>
      <c r="X504" s="147">
        <v>1.7974178739999999E-3</v>
      </c>
    </row>
    <row r="505" spans="1:24" ht="13.5" thickBot="1" x14ac:dyDescent="0.25">
      <c r="A505" s="149">
        <v>8700</v>
      </c>
      <c r="B505" s="149">
        <v>12535</v>
      </c>
      <c r="C505" s="150" t="s">
        <v>1625</v>
      </c>
      <c r="D505" s="150">
        <v>513817817</v>
      </c>
      <c r="E505" s="150" t="s">
        <v>429</v>
      </c>
      <c r="F505" s="150" t="s">
        <v>2583</v>
      </c>
      <c r="G505" s="150">
        <v>1102128</v>
      </c>
      <c r="H505" s="150" t="s">
        <v>102</v>
      </c>
      <c r="I505" s="150" t="s">
        <v>73</v>
      </c>
      <c r="J505" s="150" t="s">
        <v>53</v>
      </c>
      <c r="K505" s="150" t="s">
        <v>53</v>
      </c>
      <c r="L505" s="150" t="s">
        <v>821</v>
      </c>
      <c r="M505" s="150" t="s">
        <v>311</v>
      </c>
      <c r="N505" s="150" t="s">
        <v>140</v>
      </c>
      <c r="O505" s="150" t="s">
        <v>62</v>
      </c>
      <c r="P505" s="150" t="s">
        <v>1206</v>
      </c>
      <c r="Q505" s="153">
        <v>15000</v>
      </c>
      <c r="R505" s="153">
        <v>1</v>
      </c>
      <c r="S505" s="153">
        <v>9435</v>
      </c>
      <c r="T505" s="153">
        <v>0</v>
      </c>
      <c r="U505" s="153">
        <v>1415.25</v>
      </c>
      <c r="V505" s="147">
        <v>7.1196163399999996E-4</v>
      </c>
      <c r="W505" s="147">
        <v>5.0827220199999999E-4</v>
      </c>
      <c r="X505" s="147">
        <v>7.44482704739239E-5</v>
      </c>
    </row>
    <row r="506" spans="1:24" ht="13.5" thickBot="1" x14ac:dyDescent="0.25">
      <c r="A506" s="149">
        <v>8700</v>
      </c>
      <c r="B506" s="149">
        <v>12535</v>
      </c>
      <c r="C506" s="150" t="s">
        <v>2402</v>
      </c>
      <c r="D506" s="150">
        <v>511068256</v>
      </c>
      <c r="E506" s="150" t="s">
        <v>429</v>
      </c>
      <c r="F506" s="150" t="s">
        <v>2403</v>
      </c>
      <c r="G506" s="150">
        <v>1103506</v>
      </c>
      <c r="H506" s="150" t="s">
        <v>102</v>
      </c>
      <c r="I506" s="150" t="s">
        <v>73</v>
      </c>
      <c r="J506" s="150" t="s">
        <v>53</v>
      </c>
      <c r="K506" s="150" t="s">
        <v>53</v>
      </c>
      <c r="L506" s="150" t="s">
        <v>821</v>
      </c>
      <c r="M506" s="150" t="s">
        <v>311</v>
      </c>
      <c r="N506" s="150" t="s">
        <v>258</v>
      </c>
      <c r="O506" s="150" t="s">
        <v>62</v>
      </c>
      <c r="P506" s="150" t="s">
        <v>1206</v>
      </c>
      <c r="Q506" s="153">
        <v>115870</v>
      </c>
      <c r="R506" s="153">
        <v>1</v>
      </c>
      <c r="S506" s="153">
        <v>1635</v>
      </c>
      <c r="T506" s="153">
        <v>0</v>
      </c>
      <c r="U506" s="153">
        <v>1894.4745</v>
      </c>
      <c r="V506" s="147">
        <v>6.8572886780000003E-3</v>
      </c>
      <c r="W506" s="147">
        <v>6.8038065800000004E-4</v>
      </c>
      <c r="X506" s="147">
        <v>9.9657551656563703E-5</v>
      </c>
    </row>
    <row r="507" spans="1:24" ht="13.5" thickBot="1" x14ac:dyDescent="0.25">
      <c r="A507" s="149">
        <v>8700</v>
      </c>
      <c r="B507" s="149">
        <v>12535</v>
      </c>
      <c r="C507" s="150" t="s">
        <v>2404</v>
      </c>
      <c r="D507" s="150">
        <v>513770669</v>
      </c>
      <c r="E507" s="150" t="s">
        <v>429</v>
      </c>
      <c r="F507" s="150" t="s">
        <v>2405</v>
      </c>
      <c r="G507" s="150">
        <v>1104249</v>
      </c>
      <c r="H507" s="150" t="s">
        <v>102</v>
      </c>
      <c r="I507" s="150" t="s">
        <v>73</v>
      </c>
      <c r="J507" s="150" t="s">
        <v>53</v>
      </c>
      <c r="K507" s="150" t="s">
        <v>53</v>
      </c>
      <c r="L507" s="150" t="s">
        <v>821</v>
      </c>
      <c r="M507" s="150" t="s">
        <v>311</v>
      </c>
      <c r="N507" s="150" t="s">
        <v>650</v>
      </c>
      <c r="O507" s="150" t="s">
        <v>62</v>
      </c>
      <c r="P507" s="150" t="s">
        <v>1206</v>
      </c>
      <c r="Q507" s="153">
        <v>73603</v>
      </c>
      <c r="R507" s="153">
        <v>1</v>
      </c>
      <c r="S507" s="153">
        <v>22050</v>
      </c>
      <c r="T507" s="153">
        <v>0</v>
      </c>
      <c r="U507" s="153">
        <v>16229.461499999999</v>
      </c>
      <c r="V507" s="147">
        <v>5.343004357E-3</v>
      </c>
      <c r="W507" s="147">
        <v>5.8286409810000004E-3</v>
      </c>
      <c r="X507" s="147">
        <v>8.5373986099999998E-4</v>
      </c>
    </row>
    <row r="508" spans="1:24" ht="13.5" thickBot="1" x14ac:dyDescent="0.25">
      <c r="A508" s="149">
        <v>8700</v>
      </c>
      <c r="B508" s="149">
        <v>12535</v>
      </c>
      <c r="C508" s="150" t="s">
        <v>1329</v>
      </c>
      <c r="D508" s="150">
        <v>513257873</v>
      </c>
      <c r="E508" s="150" t="s">
        <v>429</v>
      </c>
      <c r="F508" s="150" t="s">
        <v>2406</v>
      </c>
      <c r="G508" s="150">
        <v>1104488</v>
      </c>
      <c r="H508" s="150" t="s">
        <v>102</v>
      </c>
      <c r="I508" s="150" t="s">
        <v>73</v>
      </c>
      <c r="J508" s="150" t="s">
        <v>53</v>
      </c>
      <c r="K508" s="150" t="s">
        <v>53</v>
      </c>
      <c r="L508" s="150" t="s">
        <v>821</v>
      </c>
      <c r="M508" s="150" t="s">
        <v>311</v>
      </c>
      <c r="N508" s="150" t="s">
        <v>651</v>
      </c>
      <c r="O508" s="150" t="s">
        <v>62</v>
      </c>
      <c r="P508" s="150" t="s">
        <v>1206</v>
      </c>
      <c r="Q508" s="153">
        <v>60479</v>
      </c>
      <c r="R508" s="153">
        <v>1</v>
      </c>
      <c r="S508" s="153">
        <v>9814</v>
      </c>
      <c r="T508" s="153">
        <v>0</v>
      </c>
      <c r="U508" s="153">
        <v>5935.40906</v>
      </c>
      <c r="V508" s="147">
        <v>1.652304565E-3</v>
      </c>
      <c r="W508" s="147">
        <v>2.131639949E-3</v>
      </c>
      <c r="X508" s="147">
        <v>3.1222818500000003E-4</v>
      </c>
    </row>
    <row r="509" spans="1:24" ht="13.5" thickBot="1" x14ac:dyDescent="0.25">
      <c r="A509" s="149">
        <v>8700</v>
      </c>
      <c r="B509" s="149">
        <v>12535</v>
      </c>
      <c r="C509" s="150" t="s">
        <v>2407</v>
      </c>
      <c r="D509" s="150">
        <v>511725459</v>
      </c>
      <c r="E509" s="150" t="s">
        <v>429</v>
      </c>
      <c r="F509" s="150" t="s">
        <v>2408</v>
      </c>
      <c r="G509" s="150">
        <v>1105097</v>
      </c>
      <c r="H509" s="150" t="s">
        <v>102</v>
      </c>
      <c r="I509" s="150" t="s">
        <v>73</v>
      </c>
      <c r="J509" s="150" t="s">
        <v>53</v>
      </c>
      <c r="K509" s="150" t="s">
        <v>53</v>
      </c>
      <c r="L509" s="150" t="s">
        <v>821</v>
      </c>
      <c r="M509" s="150" t="s">
        <v>311</v>
      </c>
      <c r="N509" s="150" t="s">
        <v>75</v>
      </c>
      <c r="O509" s="150" t="s">
        <v>62</v>
      </c>
      <c r="P509" s="150" t="s">
        <v>1206</v>
      </c>
      <c r="Q509" s="153">
        <v>237726</v>
      </c>
      <c r="R509" s="153">
        <v>1</v>
      </c>
      <c r="S509" s="153">
        <v>4989</v>
      </c>
      <c r="T509" s="153">
        <v>0</v>
      </c>
      <c r="U509" s="153">
        <v>11860.15014</v>
      </c>
      <c r="V509" s="147">
        <v>1.1387660536E-2</v>
      </c>
      <c r="W509" s="147">
        <v>4.2594486049999996E-3</v>
      </c>
      <c r="X509" s="147">
        <v>6.2389518799999997E-4</v>
      </c>
    </row>
    <row r="510" spans="1:24" ht="13.5" thickBot="1" x14ac:dyDescent="0.25">
      <c r="A510" s="149">
        <v>8700</v>
      </c>
      <c r="B510" s="149">
        <v>12535</v>
      </c>
      <c r="C510" s="150" t="s">
        <v>1754</v>
      </c>
      <c r="D510" s="150">
        <v>512781386</v>
      </c>
      <c r="E510" s="150" t="s">
        <v>429</v>
      </c>
      <c r="F510" s="150" t="s">
        <v>2409</v>
      </c>
      <c r="G510" s="150">
        <v>1118116</v>
      </c>
      <c r="H510" s="150" t="s">
        <v>102</v>
      </c>
      <c r="I510" s="150" t="s">
        <v>73</v>
      </c>
      <c r="J510" s="150" t="s">
        <v>53</v>
      </c>
      <c r="K510" s="150" t="s">
        <v>53</v>
      </c>
      <c r="L510" s="150" t="s">
        <v>821</v>
      </c>
      <c r="M510" s="150" t="s">
        <v>311</v>
      </c>
      <c r="N510" s="150" t="s">
        <v>140</v>
      </c>
      <c r="O510" s="150" t="s">
        <v>62</v>
      </c>
      <c r="P510" s="150" t="s">
        <v>1206</v>
      </c>
      <c r="Q510" s="153">
        <v>6500000</v>
      </c>
      <c r="R510" s="153">
        <v>1</v>
      </c>
      <c r="S510" s="153">
        <v>55.2</v>
      </c>
      <c r="T510" s="153">
        <v>0</v>
      </c>
      <c r="U510" s="153">
        <v>3588</v>
      </c>
      <c r="V510" s="147">
        <v>3.0143311365000001E-2</v>
      </c>
      <c r="W510" s="147">
        <v>1.2885925900000001E-3</v>
      </c>
      <c r="X510" s="147">
        <v>1.8874431600000001E-4</v>
      </c>
    </row>
    <row r="511" spans="1:24" ht="13.5" thickBot="1" x14ac:dyDescent="0.25">
      <c r="A511" s="149">
        <v>8700</v>
      </c>
      <c r="B511" s="149">
        <v>12535</v>
      </c>
      <c r="C511" s="150" t="s">
        <v>2190</v>
      </c>
      <c r="D511" s="150">
        <v>520041005</v>
      </c>
      <c r="E511" s="150" t="s">
        <v>429</v>
      </c>
      <c r="F511" s="150" t="s">
        <v>2410</v>
      </c>
      <c r="G511" s="150">
        <v>1118447</v>
      </c>
      <c r="H511" s="150" t="s">
        <v>102</v>
      </c>
      <c r="I511" s="150" t="s">
        <v>73</v>
      </c>
      <c r="J511" s="150" t="s">
        <v>53</v>
      </c>
      <c r="K511" s="150" t="s">
        <v>53</v>
      </c>
      <c r="L511" s="150" t="s">
        <v>821</v>
      </c>
      <c r="M511" s="150" t="s">
        <v>311</v>
      </c>
      <c r="N511" s="150" t="s">
        <v>140</v>
      </c>
      <c r="O511" s="150" t="s">
        <v>62</v>
      </c>
      <c r="P511" s="150" t="s">
        <v>1206</v>
      </c>
      <c r="Q511" s="153">
        <v>2111400</v>
      </c>
      <c r="R511" s="153">
        <v>1</v>
      </c>
      <c r="S511" s="153">
        <v>458.8</v>
      </c>
      <c r="T511" s="153">
        <v>342.83879000000002</v>
      </c>
      <c r="U511" s="153">
        <v>10029.941989999999</v>
      </c>
      <c r="V511" s="147">
        <v>1.1427963867000001E-2</v>
      </c>
      <c r="W511" s="147">
        <v>3.6021485319999999E-3</v>
      </c>
      <c r="X511" s="147">
        <v>5.27618324E-4</v>
      </c>
    </row>
    <row r="512" spans="1:24" ht="13.5" thickBot="1" x14ac:dyDescent="0.25">
      <c r="A512" s="149">
        <v>8700</v>
      </c>
      <c r="B512" s="149">
        <v>12535</v>
      </c>
      <c r="C512" s="150" t="s">
        <v>1340</v>
      </c>
      <c r="D512" s="150">
        <v>510960719</v>
      </c>
      <c r="E512" s="150" t="s">
        <v>429</v>
      </c>
      <c r="F512" s="150" t="s">
        <v>2411</v>
      </c>
      <c r="G512" s="150">
        <v>1119478</v>
      </c>
      <c r="H512" s="150" t="s">
        <v>102</v>
      </c>
      <c r="I512" s="150" t="s">
        <v>73</v>
      </c>
      <c r="J512" s="150" t="s">
        <v>53</v>
      </c>
      <c r="K512" s="150" t="s">
        <v>53</v>
      </c>
      <c r="L512" s="150" t="s">
        <v>821</v>
      </c>
      <c r="M512" s="150" t="s">
        <v>311</v>
      </c>
      <c r="N512" s="150" t="s">
        <v>651</v>
      </c>
      <c r="O512" s="150" t="s">
        <v>62</v>
      </c>
      <c r="P512" s="150" t="s">
        <v>1206</v>
      </c>
      <c r="Q512" s="153">
        <v>13911</v>
      </c>
      <c r="R512" s="153">
        <v>1</v>
      </c>
      <c r="S512" s="153">
        <v>26610</v>
      </c>
      <c r="T512" s="153">
        <v>0</v>
      </c>
      <c r="U512" s="153">
        <v>3701.7170999999998</v>
      </c>
      <c r="V512" s="147">
        <v>1.14708364E-4</v>
      </c>
      <c r="W512" s="147">
        <v>1.3294328950000001E-3</v>
      </c>
      <c r="X512" s="147">
        <v>1.9472632800000001E-4</v>
      </c>
    </row>
    <row r="513" spans="1:24" ht="13.5" thickBot="1" x14ac:dyDescent="0.25">
      <c r="A513" s="149">
        <v>8700</v>
      </c>
      <c r="B513" s="149">
        <v>12535</v>
      </c>
      <c r="C513" s="150" t="s">
        <v>2584</v>
      </c>
      <c r="D513" s="150">
        <v>513947473</v>
      </c>
      <c r="E513" s="150" t="s">
        <v>429</v>
      </c>
      <c r="F513" s="150" t="s">
        <v>2585</v>
      </c>
      <c r="G513" s="150">
        <v>1120161</v>
      </c>
      <c r="H513" s="150" t="s">
        <v>102</v>
      </c>
      <c r="I513" s="150" t="s">
        <v>73</v>
      </c>
      <c r="J513" s="150" t="s">
        <v>53</v>
      </c>
      <c r="K513" s="150" t="s">
        <v>53</v>
      </c>
      <c r="L513" s="150" t="s">
        <v>821</v>
      </c>
      <c r="M513" s="150" t="s">
        <v>311</v>
      </c>
      <c r="N513" s="150" t="s">
        <v>649</v>
      </c>
      <c r="O513" s="150" t="s">
        <v>62</v>
      </c>
      <c r="P513" s="150" t="s">
        <v>1206</v>
      </c>
      <c r="Q513" s="153">
        <v>16764</v>
      </c>
      <c r="R513" s="153">
        <v>1</v>
      </c>
      <c r="S513" s="153">
        <v>405</v>
      </c>
      <c r="T513" s="153">
        <v>0</v>
      </c>
      <c r="U513" s="153">
        <v>67.894199999999998</v>
      </c>
      <c r="V513" s="147">
        <v>6.6079060730000003E-3</v>
      </c>
      <c r="W513" s="147">
        <v>2.4383490267859401E-5</v>
      </c>
      <c r="X513" s="147">
        <v>3.57152853927623E-6</v>
      </c>
    </row>
    <row r="514" spans="1:24" ht="13.5" thickBot="1" x14ac:dyDescent="0.25">
      <c r="A514" s="149">
        <v>8700</v>
      </c>
      <c r="B514" s="149">
        <v>12535</v>
      </c>
      <c r="C514" s="150" t="s">
        <v>1362</v>
      </c>
      <c r="D514" s="150">
        <v>513901371</v>
      </c>
      <c r="E514" s="150" t="s">
        <v>429</v>
      </c>
      <c r="F514" s="150" t="s">
        <v>2412</v>
      </c>
      <c r="G514" s="150">
        <v>1123355</v>
      </c>
      <c r="H514" s="150" t="s">
        <v>102</v>
      </c>
      <c r="I514" s="150" t="s">
        <v>73</v>
      </c>
      <c r="J514" s="150" t="s">
        <v>53</v>
      </c>
      <c r="K514" s="150" t="s">
        <v>53</v>
      </c>
      <c r="L514" s="150" t="s">
        <v>821</v>
      </c>
      <c r="M514" s="150" t="s">
        <v>311</v>
      </c>
      <c r="N514" s="150" t="s">
        <v>647</v>
      </c>
      <c r="O514" s="150" t="s">
        <v>62</v>
      </c>
      <c r="P514" s="150" t="s">
        <v>1206</v>
      </c>
      <c r="Q514" s="153">
        <v>1421009</v>
      </c>
      <c r="R514" s="153">
        <v>1</v>
      </c>
      <c r="S514" s="153">
        <v>1352</v>
      </c>
      <c r="T514" s="153">
        <v>0</v>
      </c>
      <c r="U514" s="153">
        <v>19212.041679999998</v>
      </c>
      <c r="V514" s="147">
        <v>2.5925612009999998E-3</v>
      </c>
      <c r="W514" s="147">
        <v>6.8998033899999997E-3</v>
      </c>
      <c r="X514" s="147">
        <v>1.0106364769999999E-3</v>
      </c>
    </row>
    <row r="515" spans="1:24" ht="13.5" thickBot="1" x14ac:dyDescent="0.25">
      <c r="A515" s="149">
        <v>8700</v>
      </c>
      <c r="B515" s="149">
        <v>12535</v>
      </c>
      <c r="C515" s="150" t="s">
        <v>2413</v>
      </c>
      <c r="D515" s="150">
        <v>514068980</v>
      </c>
      <c r="E515" s="150" t="s">
        <v>429</v>
      </c>
      <c r="F515" s="150" t="s">
        <v>2414</v>
      </c>
      <c r="G515" s="150">
        <v>1123777</v>
      </c>
      <c r="H515" s="150" t="s">
        <v>102</v>
      </c>
      <c r="I515" s="150" t="s">
        <v>73</v>
      </c>
      <c r="J515" s="150" t="s">
        <v>53</v>
      </c>
      <c r="K515" s="150" t="s">
        <v>53</v>
      </c>
      <c r="L515" s="150" t="s">
        <v>821</v>
      </c>
      <c r="M515" s="150" t="s">
        <v>311</v>
      </c>
      <c r="N515" s="150" t="s">
        <v>650</v>
      </c>
      <c r="O515" s="150" t="s">
        <v>62</v>
      </c>
      <c r="P515" s="150" t="s">
        <v>1206</v>
      </c>
      <c r="Q515" s="153">
        <v>227821</v>
      </c>
      <c r="R515" s="153">
        <v>1</v>
      </c>
      <c r="S515" s="153">
        <v>4789</v>
      </c>
      <c r="T515" s="153">
        <v>0</v>
      </c>
      <c r="U515" s="153">
        <v>10910.347690000001</v>
      </c>
      <c r="V515" s="147">
        <v>1.5862916372000001E-2</v>
      </c>
      <c r="W515" s="147">
        <v>3.9183370110000004E-3</v>
      </c>
      <c r="X515" s="147">
        <v>5.7393147200000003E-4</v>
      </c>
    </row>
    <row r="516" spans="1:24" ht="13.5" thickBot="1" x14ac:dyDescent="0.25">
      <c r="A516" s="149">
        <v>8700</v>
      </c>
      <c r="B516" s="149">
        <v>12535</v>
      </c>
      <c r="C516" s="150" t="s">
        <v>1452</v>
      </c>
      <c r="D516" s="150">
        <v>514065283</v>
      </c>
      <c r="E516" s="150" t="s">
        <v>429</v>
      </c>
      <c r="F516" s="150" t="s">
        <v>2415</v>
      </c>
      <c r="G516" s="150">
        <v>1123850</v>
      </c>
      <c r="H516" s="150" t="s">
        <v>102</v>
      </c>
      <c r="I516" s="150" t="s">
        <v>73</v>
      </c>
      <c r="J516" s="150" t="s">
        <v>53</v>
      </c>
      <c r="K516" s="150" t="s">
        <v>53</v>
      </c>
      <c r="L516" s="150" t="s">
        <v>821</v>
      </c>
      <c r="M516" s="150" t="s">
        <v>311</v>
      </c>
      <c r="N516" s="150" t="s">
        <v>75</v>
      </c>
      <c r="O516" s="150" t="s">
        <v>62</v>
      </c>
      <c r="P516" s="150" t="s">
        <v>1206</v>
      </c>
      <c r="Q516" s="153">
        <v>1024664</v>
      </c>
      <c r="R516" s="153">
        <v>1</v>
      </c>
      <c r="S516" s="153">
        <v>1753</v>
      </c>
      <c r="T516" s="153">
        <v>0</v>
      </c>
      <c r="U516" s="153">
        <v>17962.359919999999</v>
      </c>
      <c r="V516" s="147">
        <v>1.1464154406E-2</v>
      </c>
      <c r="W516" s="147">
        <v>6.4509932849999996E-3</v>
      </c>
      <c r="X516" s="147">
        <v>9.44897812E-4</v>
      </c>
    </row>
    <row r="517" spans="1:24" ht="13.5" thickBot="1" x14ac:dyDescent="0.25">
      <c r="A517" s="149">
        <v>8700</v>
      </c>
      <c r="B517" s="149">
        <v>12535</v>
      </c>
      <c r="C517" s="150" t="s">
        <v>2416</v>
      </c>
      <c r="D517" s="150">
        <v>515001659</v>
      </c>
      <c r="E517" s="150" t="s">
        <v>429</v>
      </c>
      <c r="F517" s="150" t="s">
        <v>2417</v>
      </c>
      <c r="G517" s="150">
        <v>1132356</v>
      </c>
      <c r="H517" s="150" t="s">
        <v>102</v>
      </c>
      <c r="I517" s="150" t="s">
        <v>73</v>
      </c>
      <c r="J517" s="150" t="s">
        <v>53</v>
      </c>
      <c r="K517" s="150" t="s">
        <v>53</v>
      </c>
      <c r="L517" s="150" t="s">
        <v>821</v>
      </c>
      <c r="M517" s="150" t="s">
        <v>311</v>
      </c>
      <c r="N517" s="150" t="s">
        <v>263</v>
      </c>
      <c r="O517" s="150" t="s">
        <v>62</v>
      </c>
      <c r="P517" s="150" t="s">
        <v>1206</v>
      </c>
      <c r="Q517" s="153">
        <v>803790</v>
      </c>
      <c r="R517" s="153">
        <v>1</v>
      </c>
      <c r="S517" s="153">
        <v>1180</v>
      </c>
      <c r="T517" s="153">
        <v>0</v>
      </c>
      <c r="U517" s="153">
        <v>9484.7219999999998</v>
      </c>
      <c r="V517" s="147">
        <v>5.5151485579999996E-3</v>
      </c>
      <c r="W517" s="147">
        <v>3.4063384879999999E-3</v>
      </c>
      <c r="X517" s="147">
        <v>4.9893739500000002E-4</v>
      </c>
    </row>
    <row r="518" spans="1:24" ht="13.5" thickBot="1" x14ac:dyDescent="0.25">
      <c r="A518" s="149">
        <v>8700</v>
      </c>
      <c r="B518" s="149">
        <v>12535</v>
      </c>
      <c r="C518" s="150" t="s">
        <v>2416</v>
      </c>
      <c r="D518" s="150">
        <v>515001659</v>
      </c>
      <c r="E518" s="150" t="s">
        <v>429</v>
      </c>
      <c r="F518" s="150" t="s">
        <v>2417</v>
      </c>
      <c r="G518" s="150">
        <v>11323560</v>
      </c>
      <c r="H518" s="150" t="s">
        <v>102</v>
      </c>
      <c r="I518" s="150" t="s">
        <v>73</v>
      </c>
      <c r="J518" s="150" t="s">
        <v>53</v>
      </c>
      <c r="K518" s="150" t="s">
        <v>53</v>
      </c>
      <c r="L518" s="150" t="s">
        <v>54</v>
      </c>
      <c r="M518" s="150" t="s">
        <v>311</v>
      </c>
      <c r="N518" s="150" t="s">
        <v>263</v>
      </c>
      <c r="O518" s="150" t="s">
        <v>62</v>
      </c>
      <c r="P518" s="150" t="s">
        <v>1206</v>
      </c>
      <c r="Q518" s="153">
        <v>1870249</v>
      </c>
      <c r="R518" s="153">
        <v>1</v>
      </c>
      <c r="S518" s="153">
        <v>1172.2637</v>
      </c>
      <c r="T518" s="153">
        <v>0</v>
      </c>
      <c r="U518" s="153">
        <v>21924.250120000001</v>
      </c>
      <c r="V518" s="147">
        <v>1.2832581987E-2</v>
      </c>
      <c r="W518" s="147">
        <v>7.8738646219999996E-3</v>
      </c>
      <c r="X518" s="147">
        <v>1.1533103710000001E-3</v>
      </c>
    </row>
    <row r="519" spans="1:24" ht="13.5" thickBot="1" x14ac:dyDescent="0.25">
      <c r="A519" s="149">
        <v>8700</v>
      </c>
      <c r="B519" s="149">
        <v>12535</v>
      </c>
      <c r="C519" s="150" t="s">
        <v>1450</v>
      </c>
      <c r="D519" s="150">
        <v>514892801</v>
      </c>
      <c r="E519" s="150" t="s">
        <v>429</v>
      </c>
      <c r="F519" s="150" t="s">
        <v>2418</v>
      </c>
      <c r="G519" s="150">
        <v>1133875</v>
      </c>
      <c r="H519" s="150" t="s">
        <v>102</v>
      </c>
      <c r="I519" s="150" t="s">
        <v>73</v>
      </c>
      <c r="J519" s="150" t="s">
        <v>53</v>
      </c>
      <c r="K519" s="150" t="s">
        <v>53</v>
      </c>
      <c r="L519" s="150" t="s">
        <v>821</v>
      </c>
      <c r="M519" s="150" t="s">
        <v>311</v>
      </c>
      <c r="N519" s="150" t="s">
        <v>263</v>
      </c>
      <c r="O519" s="150" t="s">
        <v>62</v>
      </c>
      <c r="P519" s="150" t="s">
        <v>1206</v>
      </c>
      <c r="Q519" s="153">
        <v>1186773</v>
      </c>
      <c r="R519" s="153">
        <v>1</v>
      </c>
      <c r="S519" s="153">
        <v>2100</v>
      </c>
      <c r="T519" s="153">
        <v>0</v>
      </c>
      <c r="U519" s="153">
        <v>24922.233</v>
      </c>
      <c r="V519" s="147">
        <v>3.3214869120000001E-3</v>
      </c>
      <c r="W519" s="147">
        <v>8.9505587479999996E-3</v>
      </c>
      <c r="X519" s="147">
        <v>1.311017235E-3</v>
      </c>
    </row>
    <row r="520" spans="1:24" ht="13.5" thickBot="1" x14ac:dyDescent="0.25">
      <c r="A520" s="149">
        <v>8700</v>
      </c>
      <c r="B520" s="149">
        <v>12535</v>
      </c>
      <c r="C520" s="150" t="s">
        <v>2421</v>
      </c>
      <c r="D520" s="150">
        <v>515158665</v>
      </c>
      <c r="E520" s="150" t="s">
        <v>429</v>
      </c>
      <c r="F520" s="150" t="s">
        <v>2422</v>
      </c>
      <c r="G520" s="150">
        <v>1138379</v>
      </c>
      <c r="H520" s="150" t="s">
        <v>102</v>
      </c>
      <c r="I520" s="150" t="s">
        <v>73</v>
      </c>
      <c r="J520" s="150" t="s">
        <v>53</v>
      </c>
      <c r="K520" s="150" t="s">
        <v>53</v>
      </c>
      <c r="L520" s="150" t="s">
        <v>821</v>
      </c>
      <c r="M520" s="150" t="s">
        <v>311</v>
      </c>
      <c r="N520" s="150" t="s">
        <v>258</v>
      </c>
      <c r="O520" s="150" t="s">
        <v>62</v>
      </c>
      <c r="P520" s="150" t="s">
        <v>1206</v>
      </c>
      <c r="Q520" s="153">
        <v>210091</v>
      </c>
      <c r="R520" s="153">
        <v>1</v>
      </c>
      <c r="S520" s="153">
        <v>980</v>
      </c>
      <c r="T520" s="153">
        <v>0</v>
      </c>
      <c r="U520" s="153">
        <v>2058.8917999999999</v>
      </c>
      <c r="V520" s="147">
        <v>2.0203880407E-2</v>
      </c>
      <c r="W520" s="147">
        <v>7.3942940799999999E-4</v>
      </c>
      <c r="X520" s="147">
        <v>1.08306612E-4</v>
      </c>
    </row>
    <row r="521" spans="1:24" ht="13.5" thickBot="1" x14ac:dyDescent="0.25">
      <c r="A521" s="149">
        <v>8700</v>
      </c>
      <c r="B521" s="149">
        <v>12535</v>
      </c>
      <c r="C521" s="150" t="s">
        <v>1556</v>
      </c>
      <c r="D521" s="150">
        <v>515434074</v>
      </c>
      <c r="E521" s="150" t="s">
        <v>429</v>
      </c>
      <c r="F521" s="150" t="s">
        <v>2423</v>
      </c>
      <c r="G521" s="150">
        <v>1139195</v>
      </c>
      <c r="H521" s="150" t="s">
        <v>102</v>
      </c>
      <c r="I521" s="150" t="s">
        <v>73</v>
      </c>
      <c r="J521" s="150" t="s">
        <v>53</v>
      </c>
      <c r="K521" s="150" t="s">
        <v>53</v>
      </c>
      <c r="L521" s="150" t="s">
        <v>821</v>
      </c>
      <c r="M521" s="150" t="s">
        <v>311</v>
      </c>
      <c r="N521" s="150" t="s">
        <v>651</v>
      </c>
      <c r="O521" s="150" t="s">
        <v>62</v>
      </c>
      <c r="P521" s="150" t="s">
        <v>1206</v>
      </c>
      <c r="Q521" s="153">
        <v>1415142.3999999999</v>
      </c>
      <c r="R521" s="153">
        <v>1</v>
      </c>
      <c r="S521" s="153">
        <v>451.6</v>
      </c>
      <c r="T521" s="153">
        <v>0</v>
      </c>
      <c r="U521" s="153">
        <v>6390.7830800000002</v>
      </c>
      <c r="V521" s="147">
        <v>1.0805266062E-2</v>
      </c>
      <c r="W521" s="147">
        <v>2.2951827549999998E-3</v>
      </c>
      <c r="X521" s="147">
        <v>3.3618282699999998E-4</v>
      </c>
    </row>
    <row r="522" spans="1:24" ht="13.5" thickBot="1" x14ac:dyDescent="0.25">
      <c r="A522" s="149">
        <v>8700</v>
      </c>
      <c r="B522" s="149">
        <v>12535</v>
      </c>
      <c r="C522" s="150" t="s">
        <v>1605</v>
      </c>
      <c r="D522" s="150">
        <v>514401702</v>
      </c>
      <c r="E522" s="150" t="s">
        <v>429</v>
      </c>
      <c r="F522" s="150" t="s">
        <v>2424</v>
      </c>
      <c r="G522" s="150">
        <v>1141571</v>
      </c>
      <c r="H522" s="150" t="s">
        <v>102</v>
      </c>
      <c r="I522" s="150" t="s">
        <v>73</v>
      </c>
      <c r="J522" s="150" t="s">
        <v>53</v>
      </c>
      <c r="K522" s="150" t="s">
        <v>53</v>
      </c>
      <c r="L522" s="150" t="s">
        <v>821</v>
      </c>
      <c r="M522" s="150" t="s">
        <v>311</v>
      </c>
      <c r="N522" s="150" t="s">
        <v>156</v>
      </c>
      <c r="O522" s="150" t="s">
        <v>62</v>
      </c>
      <c r="P522" s="150" t="s">
        <v>1206</v>
      </c>
      <c r="Q522" s="153">
        <v>478104</v>
      </c>
      <c r="R522" s="153">
        <v>1</v>
      </c>
      <c r="S522" s="153">
        <v>2616</v>
      </c>
      <c r="T522" s="153">
        <v>0</v>
      </c>
      <c r="U522" s="153">
        <v>12507.200639999999</v>
      </c>
      <c r="V522" s="147">
        <v>2.130165828E-3</v>
      </c>
      <c r="W522" s="147">
        <v>4.4918300099999996E-3</v>
      </c>
      <c r="X522" s="147">
        <v>6.5793284299999995E-4</v>
      </c>
    </row>
    <row r="523" spans="1:24" ht="13.5" thickBot="1" x14ac:dyDescent="0.25">
      <c r="A523" s="149">
        <v>8700</v>
      </c>
      <c r="B523" s="149">
        <v>12535</v>
      </c>
      <c r="C523" s="150" t="s">
        <v>1370</v>
      </c>
      <c r="D523" s="150">
        <v>550263107</v>
      </c>
      <c r="E523" s="150" t="s">
        <v>432</v>
      </c>
      <c r="F523" s="150" t="s">
        <v>2425</v>
      </c>
      <c r="G523" s="150">
        <v>1141969</v>
      </c>
      <c r="H523" s="150" t="s">
        <v>102</v>
      </c>
      <c r="I523" s="150" t="s">
        <v>460</v>
      </c>
      <c r="J523" s="150" t="s">
        <v>53</v>
      </c>
      <c r="K523" s="150" t="s">
        <v>53</v>
      </c>
      <c r="L523" s="150" t="s">
        <v>821</v>
      </c>
      <c r="M523" s="150" t="s">
        <v>311</v>
      </c>
      <c r="N523" s="150" t="s">
        <v>267</v>
      </c>
      <c r="O523" s="150" t="s">
        <v>62</v>
      </c>
      <c r="P523" s="150" t="s">
        <v>1206</v>
      </c>
      <c r="Q523" s="153">
        <v>160235</v>
      </c>
      <c r="R523" s="153">
        <v>1</v>
      </c>
      <c r="S523" s="153">
        <v>4170</v>
      </c>
      <c r="T523" s="153">
        <v>0</v>
      </c>
      <c r="U523" s="153">
        <v>6681.7995000000001</v>
      </c>
      <c r="V523" s="147">
        <v>1.605680647E-3</v>
      </c>
      <c r="W523" s="147">
        <v>2.3996982519999999E-3</v>
      </c>
      <c r="X523" s="147">
        <v>3.5149155000000002E-4</v>
      </c>
    </row>
    <row r="524" spans="1:24" ht="13.5" thickBot="1" x14ac:dyDescent="0.25">
      <c r="A524" s="149">
        <v>8700</v>
      </c>
      <c r="B524" s="149">
        <v>12535</v>
      </c>
      <c r="C524" s="150" t="s">
        <v>2426</v>
      </c>
      <c r="D524" s="150">
        <v>512466723</v>
      </c>
      <c r="E524" s="150" t="s">
        <v>429</v>
      </c>
      <c r="F524" s="150" t="s">
        <v>2427</v>
      </c>
      <c r="G524" s="150">
        <v>1142587</v>
      </c>
      <c r="H524" s="150" t="s">
        <v>102</v>
      </c>
      <c r="I524" s="150" t="s">
        <v>73</v>
      </c>
      <c r="J524" s="150" t="s">
        <v>53</v>
      </c>
      <c r="K524" s="150" t="s">
        <v>53</v>
      </c>
      <c r="L524" s="150" t="s">
        <v>821</v>
      </c>
      <c r="M524" s="150" t="s">
        <v>311</v>
      </c>
      <c r="N524" s="150" t="s">
        <v>258</v>
      </c>
      <c r="O524" s="150" t="s">
        <v>62</v>
      </c>
      <c r="P524" s="150" t="s">
        <v>1206</v>
      </c>
      <c r="Q524" s="153">
        <v>3857374</v>
      </c>
      <c r="R524" s="153">
        <v>1</v>
      </c>
      <c r="S524" s="153">
        <v>522.5</v>
      </c>
      <c r="T524" s="153">
        <v>0</v>
      </c>
      <c r="U524" s="153">
        <v>20154.779149999998</v>
      </c>
      <c r="V524" s="147">
        <v>4.2135421473999998E-2</v>
      </c>
      <c r="W524" s="147">
        <v>7.2383776699999998E-3</v>
      </c>
      <c r="X524" s="147">
        <v>1.0602285450000001E-3</v>
      </c>
    </row>
    <row r="525" spans="1:24" ht="13.5" thickBot="1" x14ac:dyDescent="0.25">
      <c r="A525" s="149">
        <v>8700</v>
      </c>
      <c r="B525" s="149">
        <v>12535</v>
      </c>
      <c r="C525" s="150" t="s">
        <v>1364</v>
      </c>
      <c r="D525" s="150">
        <v>512607888</v>
      </c>
      <c r="E525" s="150" t="s">
        <v>429</v>
      </c>
      <c r="F525" s="150" t="s">
        <v>2428</v>
      </c>
      <c r="G525" s="150">
        <v>1143429</v>
      </c>
      <c r="H525" s="150" t="s">
        <v>102</v>
      </c>
      <c r="I525" s="150" t="s">
        <v>73</v>
      </c>
      <c r="J525" s="150" t="s">
        <v>53</v>
      </c>
      <c r="K525" s="150" t="s">
        <v>53</v>
      </c>
      <c r="L525" s="150" t="s">
        <v>821</v>
      </c>
      <c r="M525" s="150" t="s">
        <v>311</v>
      </c>
      <c r="N525" s="150" t="s">
        <v>259</v>
      </c>
      <c r="O525" s="150" t="s">
        <v>62</v>
      </c>
      <c r="P525" s="150" t="s">
        <v>1206</v>
      </c>
      <c r="Q525" s="153">
        <v>19124</v>
      </c>
      <c r="R525" s="153">
        <v>1</v>
      </c>
      <c r="S525" s="153">
        <v>48200</v>
      </c>
      <c r="T525" s="153">
        <v>0</v>
      </c>
      <c r="U525" s="153">
        <v>9217.768</v>
      </c>
      <c r="V525" s="147">
        <v>1.1636766159999999E-3</v>
      </c>
      <c r="W525" s="147">
        <v>3.310464757E-3</v>
      </c>
      <c r="X525" s="147">
        <v>4.8489445999999999E-4</v>
      </c>
    </row>
    <row r="526" spans="1:24" ht="13.5" thickBot="1" x14ac:dyDescent="0.25">
      <c r="A526" s="149">
        <v>8700</v>
      </c>
      <c r="B526" s="149">
        <v>12535</v>
      </c>
      <c r="C526" s="150" t="s">
        <v>2429</v>
      </c>
      <c r="D526" s="150">
        <v>515809499</v>
      </c>
      <c r="E526" s="150" t="s">
        <v>429</v>
      </c>
      <c r="F526" s="150" t="s">
        <v>2430</v>
      </c>
      <c r="G526" s="150">
        <v>1147487</v>
      </c>
      <c r="H526" s="150" t="s">
        <v>102</v>
      </c>
      <c r="I526" s="150" t="s">
        <v>73</v>
      </c>
      <c r="J526" s="150" t="s">
        <v>53</v>
      </c>
      <c r="K526" s="150" t="s">
        <v>53</v>
      </c>
      <c r="L526" s="150" t="s">
        <v>821</v>
      </c>
      <c r="M526" s="150" t="s">
        <v>311</v>
      </c>
      <c r="N526" s="150" t="s">
        <v>75</v>
      </c>
      <c r="O526" s="150" t="s">
        <v>62</v>
      </c>
      <c r="P526" s="150" t="s">
        <v>1206</v>
      </c>
      <c r="Q526" s="153">
        <v>20434</v>
      </c>
      <c r="R526" s="153">
        <v>1</v>
      </c>
      <c r="S526" s="153">
        <v>40030</v>
      </c>
      <c r="T526" s="153">
        <v>0</v>
      </c>
      <c r="U526" s="153">
        <v>8179.7302</v>
      </c>
      <c r="V526" s="147">
        <v>1.662652563E-2</v>
      </c>
      <c r="W526" s="147">
        <v>2.9376643609999998E-3</v>
      </c>
      <c r="X526" s="147">
        <v>4.3028918300000001E-4</v>
      </c>
    </row>
    <row r="527" spans="1:24" ht="13.5" thickBot="1" x14ac:dyDescent="0.25">
      <c r="A527" s="149">
        <v>8700</v>
      </c>
      <c r="B527" s="149">
        <v>12535</v>
      </c>
      <c r="C527" s="150" t="s">
        <v>2431</v>
      </c>
      <c r="D527" s="150">
        <v>1762</v>
      </c>
      <c r="E527" s="150" t="s">
        <v>2</v>
      </c>
      <c r="F527" s="150" t="s">
        <v>2432</v>
      </c>
      <c r="G527" s="150">
        <v>1155290</v>
      </c>
      <c r="H527" s="150" t="s">
        <v>102</v>
      </c>
      <c r="I527" s="150" t="s">
        <v>73</v>
      </c>
      <c r="J527" s="150" t="s">
        <v>53</v>
      </c>
      <c r="K527" s="150" t="s">
        <v>315</v>
      </c>
      <c r="L527" s="150" t="s">
        <v>821</v>
      </c>
      <c r="M527" s="150" t="s">
        <v>311</v>
      </c>
      <c r="N527" s="150" t="s">
        <v>267</v>
      </c>
      <c r="O527" s="150" t="s">
        <v>62</v>
      </c>
      <c r="P527" s="150" t="s">
        <v>1206</v>
      </c>
      <c r="Q527" s="153">
        <v>123692</v>
      </c>
      <c r="R527" s="153">
        <v>1</v>
      </c>
      <c r="S527" s="153">
        <v>5008</v>
      </c>
      <c r="T527" s="153">
        <v>136.59307999999999</v>
      </c>
      <c r="U527" s="153">
        <f>6194.49536+T527</f>
        <v>6331.0884399999995</v>
      </c>
      <c r="V527" s="147">
        <v>6.7414079700000001E-4</v>
      </c>
      <c r="W527" s="147">
        <v>2.224688078E-3</v>
      </c>
      <c r="X527" s="147">
        <v>3.2585724499999998E-4</v>
      </c>
    </row>
    <row r="528" spans="1:24" ht="13.5" thickBot="1" x14ac:dyDescent="0.25">
      <c r="A528" s="149">
        <v>8700</v>
      </c>
      <c r="B528" s="149">
        <v>12535</v>
      </c>
      <c r="C528" s="150" t="s">
        <v>1562</v>
      </c>
      <c r="D528" s="150">
        <v>516167343</v>
      </c>
      <c r="E528" s="150" t="s">
        <v>429</v>
      </c>
      <c r="F528" s="150" t="s">
        <v>2433</v>
      </c>
      <c r="G528" s="150">
        <v>1166974</v>
      </c>
      <c r="H528" s="150" t="s">
        <v>102</v>
      </c>
      <c r="I528" s="150" t="s">
        <v>73</v>
      </c>
      <c r="J528" s="150" t="s">
        <v>53</v>
      </c>
      <c r="K528" s="150" t="s">
        <v>53</v>
      </c>
      <c r="L528" s="150" t="s">
        <v>821</v>
      </c>
      <c r="M528" s="150" t="s">
        <v>311</v>
      </c>
      <c r="N528" s="150" t="s">
        <v>647</v>
      </c>
      <c r="O528" s="150" t="s">
        <v>62</v>
      </c>
      <c r="P528" s="150" t="s">
        <v>1206</v>
      </c>
      <c r="Q528" s="153">
        <v>3040000</v>
      </c>
      <c r="R528" s="153">
        <v>1</v>
      </c>
      <c r="S528" s="153">
        <v>305</v>
      </c>
      <c r="T528" s="153">
        <v>0</v>
      </c>
      <c r="U528" s="153">
        <v>9272</v>
      </c>
      <c r="V528" s="147">
        <v>4.278205169E-3</v>
      </c>
      <c r="W528" s="147">
        <v>3.3299416110000001E-3</v>
      </c>
      <c r="X528" s="147">
        <v>4.8774729800000002E-4</v>
      </c>
    </row>
    <row r="529" spans="1:24" ht="13.5" thickBot="1" x14ac:dyDescent="0.25">
      <c r="A529" s="149">
        <v>8700</v>
      </c>
      <c r="B529" s="149">
        <v>12535</v>
      </c>
      <c r="C529" s="150" t="s">
        <v>2434</v>
      </c>
      <c r="D529" s="150">
        <v>513618967</v>
      </c>
      <c r="E529" s="150" t="s">
        <v>429</v>
      </c>
      <c r="F529" s="150" t="s">
        <v>2435</v>
      </c>
      <c r="G529" s="150">
        <v>1168558</v>
      </c>
      <c r="H529" s="150" t="s">
        <v>102</v>
      </c>
      <c r="I529" s="150" t="s">
        <v>73</v>
      </c>
      <c r="J529" s="150" t="s">
        <v>53</v>
      </c>
      <c r="K529" s="150" t="s">
        <v>53</v>
      </c>
      <c r="L529" s="150" t="s">
        <v>821</v>
      </c>
      <c r="M529" s="150" t="s">
        <v>311</v>
      </c>
      <c r="N529" s="150" t="s">
        <v>650</v>
      </c>
      <c r="O529" s="150" t="s">
        <v>62</v>
      </c>
      <c r="P529" s="150" t="s">
        <v>1206</v>
      </c>
      <c r="Q529" s="153">
        <v>2910460</v>
      </c>
      <c r="R529" s="153">
        <v>1</v>
      </c>
      <c r="S529" s="153">
        <v>841.6</v>
      </c>
      <c r="T529" s="153">
        <v>0</v>
      </c>
      <c r="U529" s="153">
        <v>24494.431359999999</v>
      </c>
      <c r="V529" s="147">
        <v>2.0884447593999999E-2</v>
      </c>
      <c r="W529" s="147">
        <v>8.7969182740000006E-3</v>
      </c>
      <c r="X529" s="147">
        <v>1.288513019E-3</v>
      </c>
    </row>
    <row r="530" spans="1:24" ht="13.5" thickBot="1" x14ac:dyDescent="0.25">
      <c r="A530" s="149">
        <v>8700</v>
      </c>
      <c r="B530" s="149">
        <v>12535</v>
      </c>
      <c r="C530" s="150" t="s">
        <v>2436</v>
      </c>
      <c r="D530" s="150">
        <v>540296795</v>
      </c>
      <c r="E530" s="150" t="s">
        <v>432</v>
      </c>
      <c r="F530" s="150" t="s">
        <v>2437</v>
      </c>
      <c r="G530" s="150">
        <v>1168962</v>
      </c>
      <c r="H530" s="150" t="s">
        <v>102</v>
      </c>
      <c r="I530" s="150" t="s">
        <v>460</v>
      </c>
      <c r="J530" s="150" t="s">
        <v>53</v>
      </c>
      <c r="K530" s="150" t="s">
        <v>53</v>
      </c>
      <c r="L530" s="150" t="s">
        <v>821</v>
      </c>
      <c r="M530" s="150" t="s">
        <v>311</v>
      </c>
      <c r="N530" s="150" t="s">
        <v>270</v>
      </c>
      <c r="O530" s="150" t="s">
        <v>62</v>
      </c>
      <c r="P530" s="150" t="s">
        <v>1206</v>
      </c>
      <c r="Q530" s="153">
        <v>131956</v>
      </c>
      <c r="R530" s="153">
        <v>1</v>
      </c>
      <c r="S530" s="153">
        <v>177</v>
      </c>
      <c r="T530" s="153">
        <v>0</v>
      </c>
      <c r="U530" s="153">
        <v>233.56211999999999</v>
      </c>
      <c r="V530" s="147">
        <v>1.0667584169000001E-2</v>
      </c>
      <c r="W530" s="147">
        <v>8.3881387216590096E-5</v>
      </c>
      <c r="X530" s="147">
        <v>1.22863775885696E-5</v>
      </c>
    </row>
    <row r="531" spans="1:24" ht="13.5" thickBot="1" x14ac:dyDescent="0.25">
      <c r="A531" s="149">
        <v>8700</v>
      </c>
      <c r="B531" s="149">
        <v>12535</v>
      </c>
      <c r="C531" s="150" t="s">
        <v>2438</v>
      </c>
      <c r="D531" s="150">
        <v>515933950</v>
      </c>
      <c r="E531" s="150" t="s">
        <v>429</v>
      </c>
      <c r="F531" s="150" t="s">
        <v>2439</v>
      </c>
      <c r="G531" s="150">
        <v>1169978</v>
      </c>
      <c r="H531" s="150" t="s">
        <v>102</v>
      </c>
      <c r="I531" s="150" t="s">
        <v>73</v>
      </c>
      <c r="J531" s="150" t="s">
        <v>53</v>
      </c>
      <c r="K531" s="150" t="s">
        <v>53</v>
      </c>
      <c r="L531" s="150" t="s">
        <v>821</v>
      </c>
      <c r="M531" s="150" t="s">
        <v>311</v>
      </c>
      <c r="N531" s="150" t="s">
        <v>648</v>
      </c>
      <c r="O531" s="150" t="s">
        <v>62</v>
      </c>
      <c r="P531" s="150" t="s">
        <v>1206</v>
      </c>
      <c r="Q531" s="153">
        <v>27678</v>
      </c>
      <c r="R531" s="153">
        <v>1</v>
      </c>
      <c r="S531" s="153">
        <v>808.6</v>
      </c>
      <c r="T531" s="153">
        <v>0</v>
      </c>
      <c r="U531" s="153">
        <v>223.80430999999999</v>
      </c>
      <c r="V531" s="147">
        <v>1.2619398255000001E-2</v>
      </c>
      <c r="W531" s="147">
        <v>8.0376972035755493E-5</v>
      </c>
      <c r="X531" s="147">
        <v>1.17730745833668E-5</v>
      </c>
    </row>
    <row r="532" spans="1:24" ht="13.5" thickBot="1" x14ac:dyDescent="0.25">
      <c r="A532" s="149">
        <v>8700</v>
      </c>
      <c r="B532" s="149">
        <v>12535</v>
      </c>
      <c r="C532" s="150" t="s">
        <v>2440</v>
      </c>
      <c r="D532" s="150">
        <v>515251593</v>
      </c>
      <c r="E532" s="150" t="s">
        <v>429</v>
      </c>
      <c r="F532" s="150" t="s">
        <v>2441</v>
      </c>
      <c r="G532" s="150">
        <v>1170216</v>
      </c>
      <c r="H532" s="150" t="s">
        <v>102</v>
      </c>
      <c r="I532" s="150" t="s">
        <v>73</v>
      </c>
      <c r="J532" s="150" t="s">
        <v>53</v>
      </c>
      <c r="K532" s="150" t="s">
        <v>53</v>
      </c>
      <c r="L532" s="150" t="s">
        <v>821</v>
      </c>
      <c r="M532" s="150" t="s">
        <v>311</v>
      </c>
      <c r="N532" s="150" t="s">
        <v>265</v>
      </c>
      <c r="O532" s="150" t="s">
        <v>62</v>
      </c>
      <c r="P532" s="150" t="s">
        <v>1206</v>
      </c>
      <c r="Q532" s="153">
        <v>1031724</v>
      </c>
      <c r="R532" s="153">
        <v>1</v>
      </c>
      <c r="S532" s="153">
        <v>1037</v>
      </c>
      <c r="T532" s="153">
        <v>0</v>
      </c>
      <c r="U532" s="153">
        <v>10698.97788</v>
      </c>
      <c r="V532" s="147">
        <v>9.6545805800000006E-3</v>
      </c>
      <c r="W532" s="147">
        <v>3.842425759E-3</v>
      </c>
      <c r="X532" s="147">
        <v>5.6281250500000003E-4</v>
      </c>
    </row>
    <row r="533" spans="1:24" ht="13.5" thickBot="1" x14ac:dyDescent="0.25">
      <c r="A533" s="149">
        <v>8700</v>
      </c>
      <c r="B533" s="149">
        <v>12535</v>
      </c>
      <c r="C533" s="150" t="s">
        <v>2442</v>
      </c>
      <c r="D533" s="150">
        <v>514997741</v>
      </c>
      <c r="E533" s="150" t="s">
        <v>429</v>
      </c>
      <c r="F533" s="150" t="s">
        <v>2443</v>
      </c>
      <c r="G533" s="150">
        <v>1170539</v>
      </c>
      <c r="H533" s="150" t="s">
        <v>102</v>
      </c>
      <c r="I533" s="150" t="s">
        <v>73</v>
      </c>
      <c r="J533" s="150" t="s">
        <v>53</v>
      </c>
      <c r="K533" s="150" t="s">
        <v>53</v>
      </c>
      <c r="L533" s="150" t="s">
        <v>821</v>
      </c>
      <c r="M533" s="150" t="s">
        <v>311</v>
      </c>
      <c r="N533" s="150" t="s">
        <v>653</v>
      </c>
      <c r="O533" s="150" t="s">
        <v>62</v>
      </c>
      <c r="P533" s="150" t="s">
        <v>1206</v>
      </c>
      <c r="Q533" s="153">
        <v>305533</v>
      </c>
      <c r="R533" s="153">
        <v>1</v>
      </c>
      <c r="S533" s="153">
        <v>80.3</v>
      </c>
      <c r="T533" s="153">
        <v>0</v>
      </c>
      <c r="U533" s="153">
        <v>245.34299999999999</v>
      </c>
      <c r="V533" s="147">
        <v>1.8554919209000001E-2</v>
      </c>
      <c r="W533" s="147">
        <v>8.8112366782249794E-5</v>
      </c>
      <c r="X533" s="147">
        <v>1.29061028248606E-5</v>
      </c>
    </row>
    <row r="534" spans="1:24" ht="13.5" thickBot="1" x14ac:dyDescent="0.25">
      <c r="A534" s="149">
        <v>8700</v>
      </c>
      <c r="B534" s="149">
        <v>12535</v>
      </c>
      <c r="C534" s="150" t="s">
        <v>1602</v>
      </c>
      <c r="D534" s="150">
        <v>514599943</v>
      </c>
      <c r="E534" s="150" t="s">
        <v>429</v>
      </c>
      <c r="F534" s="150" t="s">
        <v>2444</v>
      </c>
      <c r="G534" s="150">
        <v>1170877</v>
      </c>
      <c r="H534" s="150" t="s">
        <v>102</v>
      </c>
      <c r="I534" s="150" t="s">
        <v>73</v>
      </c>
      <c r="J534" s="150" t="s">
        <v>53</v>
      </c>
      <c r="K534" s="150" t="s">
        <v>53</v>
      </c>
      <c r="L534" s="150" t="s">
        <v>821</v>
      </c>
      <c r="M534" s="150" t="s">
        <v>311</v>
      </c>
      <c r="N534" s="150" t="s">
        <v>647</v>
      </c>
      <c r="O534" s="150" t="s">
        <v>62</v>
      </c>
      <c r="P534" s="150" t="s">
        <v>1206</v>
      </c>
      <c r="Q534" s="153">
        <v>540885</v>
      </c>
      <c r="R534" s="153">
        <v>1</v>
      </c>
      <c r="S534" s="153">
        <v>8908</v>
      </c>
      <c r="T534" s="153">
        <v>0</v>
      </c>
      <c r="U534" s="153">
        <v>48182.035799999998</v>
      </c>
      <c r="V534" s="147">
        <v>1.5218829711E-2</v>
      </c>
      <c r="W534" s="147">
        <v>1.7304073116000001E-2</v>
      </c>
      <c r="X534" s="147">
        <v>2.5345834529999999E-3</v>
      </c>
    </row>
    <row r="535" spans="1:24" ht="13.5" thickBot="1" x14ac:dyDescent="0.25">
      <c r="A535" s="149">
        <v>8700</v>
      </c>
      <c r="B535" s="149">
        <v>12535</v>
      </c>
      <c r="C535" s="150" t="s">
        <v>2445</v>
      </c>
      <c r="D535" s="150">
        <v>515546224</v>
      </c>
      <c r="E535" s="150" t="s">
        <v>429</v>
      </c>
      <c r="F535" s="150" t="s">
        <v>2446</v>
      </c>
      <c r="G535" s="150">
        <v>1171669</v>
      </c>
      <c r="H535" s="150" t="s">
        <v>102</v>
      </c>
      <c r="I535" s="150" t="s">
        <v>73</v>
      </c>
      <c r="J535" s="150" t="s">
        <v>53</v>
      </c>
      <c r="K535" s="150" t="s">
        <v>53</v>
      </c>
      <c r="L535" s="150" t="s">
        <v>821</v>
      </c>
      <c r="M535" s="150" t="s">
        <v>311</v>
      </c>
      <c r="N535" s="150" t="s">
        <v>650</v>
      </c>
      <c r="O535" s="150" t="s">
        <v>62</v>
      </c>
      <c r="P535" s="150" t="s">
        <v>1206</v>
      </c>
      <c r="Q535" s="153">
        <v>218464</v>
      </c>
      <c r="R535" s="153">
        <v>1</v>
      </c>
      <c r="S535" s="153">
        <v>232</v>
      </c>
      <c r="T535" s="153">
        <v>0</v>
      </c>
      <c r="U535" s="153">
        <v>506.83647999999999</v>
      </c>
      <c r="V535" s="147">
        <v>8.2826900179999996E-3</v>
      </c>
      <c r="W535" s="147">
        <v>1.8202500900000001E-4</v>
      </c>
      <c r="X535" s="147">
        <v>2.6661790743042901E-5</v>
      </c>
    </row>
    <row r="536" spans="1:24" ht="13.5" thickBot="1" x14ac:dyDescent="0.25">
      <c r="A536" s="149">
        <v>8700</v>
      </c>
      <c r="B536" s="149">
        <v>12535</v>
      </c>
      <c r="C536" s="150" t="s">
        <v>1627</v>
      </c>
      <c r="D536" s="150">
        <v>516046307</v>
      </c>
      <c r="E536" s="150" t="s">
        <v>429</v>
      </c>
      <c r="F536" s="150" t="s">
        <v>2447</v>
      </c>
      <c r="G536" s="150">
        <v>1172287</v>
      </c>
      <c r="H536" s="150" t="s">
        <v>102</v>
      </c>
      <c r="I536" s="150" t="s">
        <v>73</v>
      </c>
      <c r="J536" s="150" t="s">
        <v>53</v>
      </c>
      <c r="K536" s="150" t="s">
        <v>53</v>
      </c>
      <c r="L536" s="150" t="s">
        <v>821</v>
      </c>
      <c r="M536" s="150" t="s">
        <v>311</v>
      </c>
      <c r="N536" s="150" t="s">
        <v>647</v>
      </c>
      <c r="O536" s="150" t="s">
        <v>62</v>
      </c>
      <c r="P536" s="150" t="s">
        <v>1206</v>
      </c>
      <c r="Q536" s="153">
        <v>27500</v>
      </c>
      <c r="R536" s="153">
        <v>1</v>
      </c>
      <c r="S536" s="153">
        <v>3478</v>
      </c>
      <c r="T536" s="153">
        <v>0</v>
      </c>
      <c r="U536" s="153">
        <v>956.45</v>
      </c>
      <c r="V536" s="147">
        <v>1.6755928030000001E-3</v>
      </c>
      <c r="W536" s="147">
        <v>3.4349899200000002E-4</v>
      </c>
      <c r="X536" s="147">
        <v>5.0313406320285798E-5</v>
      </c>
    </row>
    <row r="537" spans="1:24" ht="13.5" thickBot="1" x14ac:dyDescent="0.25">
      <c r="A537" s="149">
        <v>8700</v>
      </c>
      <c r="B537" s="149">
        <v>12535</v>
      </c>
      <c r="C537" s="150" t="s">
        <v>2586</v>
      </c>
      <c r="D537" s="150">
        <v>540295417</v>
      </c>
      <c r="E537" s="150" t="s">
        <v>432</v>
      </c>
      <c r="F537" s="150" t="s">
        <v>2587</v>
      </c>
      <c r="G537" s="150">
        <v>1172295</v>
      </c>
      <c r="H537" s="150" t="s">
        <v>102</v>
      </c>
      <c r="I537" s="150" t="s">
        <v>460</v>
      </c>
      <c r="J537" s="150" t="s">
        <v>53</v>
      </c>
      <c r="K537" s="150" t="s">
        <v>53</v>
      </c>
      <c r="L537" s="150" t="s">
        <v>821</v>
      </c>
      <c r="M537" s="150" t="s">
        <v>311</v>
      </c>
      <c r="N537" s="150" t="s">
        <v>122</v>
      </c>
      <c r="O537" s="150" t="s">
        <v>62</v>
      </c>
      <c r="P537" s="150" t="s">
        <v>1206</v>
      </c>
      <c r="Q537" s="153">
        <v>187570.8</v>
      </c>
      <c r="R537" s="153">
        <v>1</v>
      </c>
      <c r="S537" s="153">
        <v>160</v>
      </c>
      <c r="T537" s="153">
        <v>0</v>
      </c>
      <c r="U537" s="153">
        <v>300.11327999999997</v>
      </c>
      <c r="V537" s="147">
        <v>1.7676018258000002E-2</v>
      </c>
      <c r="W537" s="147">
        <v>1.07782538E-4</v>
      </c>
      <c r="X537" s="147">
        <v>1.57872564156555E-5</v>
      </c>
    </row>
    <row r="538" spans="1:24" ht="13.5" thickBot="1" x14ac:dyDescent="0.25">
      <c r="A538" s="149">
        <v>8700</v>
      </c>
      <c r="B538" s="149">
        <v>12535</v>
      </c>
      <c r="C538" s="150" t="s">
        <v>2448</v>
      </c>
      <c r="D538" s="150">
        <v>512402538</v>
      </c>
      <c r="E538" s="150" t="s">
        <v>429</v>
      </c>
      <c r="F538" s="150" t="s">
        <v>2449</v>
      </c>
      <c r="G538" s="150">
        <v>1172618</v>
      </c>
      <c r="H538" s="150" t="s">
        <v>102</v>
      </c>
      <c r="I538" s="150" t="s">
        <v>73</v>
      </c>
      <c r="J538" s="150" t="s">
        <v>53</v>
      </c>
      <c r="K538" s="150" t="s">
        <v>53</v>
      </c>
      <c r="L538" s="150" t="s">
        <v>821</v>
      </c>
      <c r="M538" s="150" t="s">
        <v>311</v>
      </c>
      <c r="N538" s="150" t="s">
        <v>75</v>
      </c>
      <c r="O538" s="150" t="s">
        <v>62</v>
      </c>
      <c r="P538" s="150" t="s">
        <v>1206</v>
      </c>
      <c r="Q538" s="153">
        <v>2501001</v>
      </c>
      <c r="R538" s="153">
        <v>1</v>
      </c>
      <c r="S538" s="153">
        <v>251.2</v>
      </c>
      <c r="T538" s="153">
        <v>0</v>
      </c>
      <c r="U538" s="153">
        <v>6282.51451</v>
      </c>
      <c r="V538" s="147">
        <v>1.6701930364000001E-2</v>
      </c>
      <c r="W538" s="147">
        <v>2.2562992330000002E-3</v>
      </c>
      <c r="X538" s="147">
        <v>3.3048743199999998E-4</v>
      </c>
    </row>
    <row r="539" spans="1:24" ht="13.5" thickBot="1" x14ac:dyDescent="0.25">
      <c r="A539" s="149">
        <v>8700</v>
      </c>
      <c r="B539" s="149">
        <v>12535</v>
      </c>
      <c r="C539" s="150" t="s">
        <v>2450</v>
      </c>
      <c r="D539" s="150">
        <v>514439785</v>
      </c>
      <c r="E539" s="150" t="s">
        <v>429</v>
      </c>
      <c r="F539" s="150" t="s">
        <v>2451</v>
      </c>
      <c r="G539" s="150">
        <v>1172840</v>
      </c>
      <c r="H539" s="150" t="s">
        <v>102</v>
      </c>
      <c r="I539" s="150" t="s">
        <v>73</v>
      </c>
      <c r="J539" s="150" t="s">
        <v>53</v>
      </c>
      <c r="K539" s="150" t="s">
        <v>53</v>
      </c>
      <c r="L539" s="150" t="s">
        <v>821</v>
      </c>
      <c r="M539" s="150" t="s">
        <v>311</v>
      </c>
      <c r="N539" s="150" t="s">
        <v>253</v>
      </c>
      <c r="O539" s="150" t="s">
        <v>62</v>
      </c>
      <c r="P539" s="150" t="s">
        <v>1206</v>
      </c>
      <c r="Q539" s="153">
        <v>87678</v>
      </c>
      <c r="R539" s="153">
        <v>1</v>
      </c>
      <c r="S539" s="153">
        <v>3542</v>
      </c>
      <c r="T539" s="153">
        <v>0</v>
      </c>
      <c r="U539" s="153">
        <v>3105.55476</v>
      </c>
      <c r="V539" s="147">
        <v>2.4001287688999999E-2</v>
      </c>
      <c r="W539" s="147">
        <v>1.1153274389999999E-3</v>
      </c>
      <c r="X539" s="147">
        <v>1.6336561000000001E-4</v>
      </c>
    </row>
    <row r="540" spans="1:24" ht="13.5" thickBot="1" x14ac:dyDescent="0.25">
      <c r="A540" s="149">
        <v>8700</v>
      </c>
      <c r="B540" s="149">
        <v>12535</v>
      </c>
      <c r="C540" s="150" t="s">
        <v>2452</v>
      </c>
      <c r="D540" s="150">
        <v>514919810</v>
      </c>
      <c r="E540" s="150" t="s">
        <v>429</v>
      </c>
      <c r="F540" s="150" t="s">
        <v>2453</v>
      </c>
      <c r="G540" s="150">
        <v>1172972</v>
      </c>
      <c r="H540" s="150" t="s">
        <v>102</v>
      </c>
      <c r="I540" s="150" t="s">
        <v>73</v>
      </c>
      <c r="J540" s="150" t="s">
        <v>53</v>
      </c>
      <c r="K540" s="150" t="s">
        <v>53</v>
      </c>
      <c r="L540" s="150" t="s">
        <v>821</v>
      </c>
      <c r="M540" s="150" t="s">
        <v>311</v>
      </c>
      <c r="N540" s="150" t="s">
        <v>645</v>
      </c>
      <c r="O540" s="150" t="s">
        <v>62</v>
      </c>
      <c r="P540" s="150" t="s">
        <v>1206</v>
      </c>
      <c r="Q540" s="153">
        <v>221964</v>
      </c>
      <c r="R540" s="153">
        <v>1</v>
      </c>
      <c r="S540" s="153">
        <v>617.70000000000005</v>
      </c>
      <c r="T540" s="153">
        <v>0</v>
      </c>
      <c r="U540" s="153">
        <v>1371.0716299999999</v>
      </c>
      <c r="V540" s="147">
        <v>8.776073366E-3</v>
      </c>
      <c r="W540" s="147">
        <v>4.9240600400000001E-4</v>
      </c>
      <c r="X540" s="147">
        <v>7.2124297155529894E-5</v>
      </c>
    </row>
    <row r="541" spans="1:24" ht="13.5" thickBot="1" x14ac:dyDescent="0.25">
      <c r="A541" s="149">
        <v>8700</v>
      </c>
      <c r="B541" s="149">
        <v>12535</v>
      </c>
      <c r="C541" s="150" t="s">
        <v>2454</v>
      </c>
      <c r="D541" s="150">
        <v>512569237</v>
      </c>
      <c r="E541" s="150" t="s">
        <v>429</v>
      </c>
      <c r="F541" s="150" t="s">
        <v>2455</v>
      </c>
      <c r="G541" s="150">
        <v>1173137</v>
      </c>
      <c r="H541" s="150" t="s">
        <v>102</v>
      </c>
      <c r="I541" s="150" t="s">
        <v>73</v>
      </c>
      <c r="J541" s="150" t="s">
        <v>53</v>
      </c>
      <c r="K541" s="150" t="s">
        <v>53</v>
      </c>
      <c r="L541" s="150" t="s">
        <v>821</v>
      </c>
      <c r="M541" s="150" t="s">
        <v>311</v>
      </c>
      <c r="N541" s="150" t="s">
        <v>140</v>
      </c>
      <c r="O541" s="150" t="s">
        <v>62</v>
      </c>
      <c r="P541" s="150" t="s">
        <v>1206</v>
      </c>
      <c r="Q541" s="153">
        <v>109966</v>
      </c>
      <c r="R541" s="153">
        <v>1</v>
      </c>
      <c r="S541" s="153">
        <v>9455</v>
      </c>
      <c r="T541" s="153">
        <v>0</v>
      </c>
      <c r="U541" s="153">
        <v>10397.2853</v>
      </c>
      <c r="V541" s="147">
        <v>3.509709373E-3</v>
      </c>
      <c r="W541" s="147">
        <v>3.7340760310000001E-3</v>
      </c>
      <c r="X541" s="147">
        <v>5.4694217099999999E-4</v>
      </c>
    </row>
    <row r="542" spans="1:24" ht="13.5" thickBot="1" x14ac:dyDescent="0.25">
      <c r="A542" s="149">
        <v>8700</v>
      </c>
      <c r="B542" s="149">
        <v>12535</v>
      </c>
      <c r="C542" s="150" t="s">
        <v>2456</v>
      </c>
      <c r="D542" s="150">
        <v>515236735</v>
      </c>
      <c r="E542" s="150" t="s">
        <v>429</v>
      </c>
      <c r="F542" s="150" t="s">
        <v>2457</v>
      </c>
      <c r="G542" s="150">
        <v>1173434</v>
      </c>
      <c r="H542" s="150" t="s">
        <v>102</v>
      </c>
      <c r="I542" s="150" t="s">
        <v>73</v>
      </c>
      <c r="J542" s="150" t="s">
        <v>53</v>
      </c>
      <c r="K542" s="150" t="s">
        <v>53</v>
      </c>
      <c r="L542" s="150" t="s">
        <v>821</v>
      </c>
      <c r="M542" s="150" t="s">
        <v>311</v>
      </c>
      <c r="N542" s="150" t="s">
        <v>253</v>
      </c>
      <c r="O542" s="150" t="s">
        <v>62</v>
      </c>
      <c r="P542" s="150" t="s">
        <v>1206</v>
      </c>
      <c r="Q542" s="153">
        <v>445250</v>
      </c>
      <c r="R542" s="153">
        <v>1</v>
      </c>
      <c r="S542" s="153">
        <v>522.9</v>
      </c>
      <c r="T542" s="153">
        <v>0</v>
      </c>
      <c r="U542" s="153">
        <v>2328.21225</v>
      </c>
      <c r="V542" s="147">
        <v>3.1359684059999997E-2</v>
      </c>
      <c r="W542" s="147">
        <v>8.3615302499999997E-4</v>
      </c>
      <c r="X542" s="147">
        <v>1.22474033E-4</v>
      </c>
    </row>
    <row r="543" spans="1:24" ht="13.5" thickBot="1" x14ac:dyDescent="0.25">
      <c r="A543" s="149">
        <v>8700</v>
      </c>
      <c r="B543" s="149">
        <v>12535</v>
      </c>
      <c r="C543" s="150" t="s">
        <v>2458</v>
      </c>
      <c r="D543" s="150">
        <v>510400740</v>
      </c>
      <c r="E543" s="150" t="s">
        <v>429</v>
      </c>
      <c r="F543" s="150" t="s">
        <v>2459</v>
      </c>
      <c r="G543" s="150">
        <v>1173491</v>
      </c>
      <c r="H543" s="150" t="s">
        <v>102</v>
      </c>
      <c r="I543" s="150" t="s">
        <v>73</v>
      </c>
      <c r="J543" s="150" t="s">
        <v>53</v>
      </c>
      <c r="K543" s="150" t="s">
        <v>53</v>
      </c>
      <c r="L543" s="150" t="s">
        <v>821</v>
      </c>
      <c r="M543" s="150" t="s">
        <v>311</v>
      </c>
      <c r="N543" s="150" t="s">
        <v>75</v>
      </c>
      <c r="O543" s="150" t="s">
        <v>62</v>
      </c>
      <c r="P543" s="150" t="s">
        <v>1206</v>
      </c>
      <c r="Q543" s="153">
        <v>187980</v>
      </c>
      <c r="R543" s="153">
        <v>1</v>
      </c>
      <c r="S543" s="153">
        <v>3409</v>
      </c>
      <c r="T543" s="153">
        <v>0</v>
      </c>
      <c r="U543" s="153">
        <v>6408.2381999999998</v>
      </c>
      <c r="V543" s="147">
        <v>6.8513036749999999E-3</v>
      </c>
      <c r="W543" s="147">
        <v>2.3014515779999998E-3</v>
      </c>
      <c r="X543" s="147">
        <v>3.3710104200000002E-4</v>
      </c>
    </row>
    <row r="544" spans="1:24" ht="13.5" thickBot="1" x14ac:dyDescent="0.25">
      <c r="A544" s="149">
        <v>8700</v>
      </c>
      <c r="B544" s="149">
        <v>12535</v>
      </c>
      <c r="C544" s="150" t="s">
        <v>2460</v>
      </c>
      <c r="D544" s="150">
        <v>516250107</v>
      </c>
      <c r="E544" s="150" t="s">
        <v>429</v>
      </c>
      <c r="F544" s="150" t="s">
        <v>2461</v>
      </c>
      <c r="G544" s="150">
        <v>1173699</v>
      </c>
      <c r="H544" s="150" t="s">
        <v>102</v>
      </c>
      <c r="I544" s="150" t="s">
        <v>73</v>
      </c>
      <c r="J544" s="150" t="s">
        <v>53</v>
      </c>
      <c r="K544" s="150" t="s">
        <v>53</v>
      </c>
      <c r="L544" s="150" t="s">
        <v>821</v>
      </c>
      <c r="M544" s="150" t="s">
        <v>311</v>
      </c>
      <c r="N544" s="150" t="s">
        <v>650</v>
      </c>
      <c r="O544" s="150" t="s">
        <v>62</v>
      </c>
      <c r="P544" s="150" t="s">
        <v>1206</v>
      </c>
      <c r="Q544" s="153">
        <v>25000</v>
      </c>
      <c r="R544" s="153">
        <v>1</v>
      </c>
      <c r="S544" s="153">
        <v>6148</v>
      </c>
      <c r="T544" s="153">
        <v>0</v>
      </c>
      <c r="U544" s="153">
        <v>1537</v>
      </c>
      <c r="V544" s="147">
        <v>1E-3</v>
      </c>
      <c r="W544" s="147">
        <v>5.5199743900000002E-4</v>
      </c>
      <c r="X544" s="147">
        <v>8.0852847001180799E-5</v>
      </c>
    </row>
    <row r="545" spans="1:24" ht="13.5" thickBot="1" x14ac:dyDescent="0.25">
      <c r="A545" s="149">
        <v>8700</v>
      </c>
      <c r="B545" s="149">
        <v>12535</v>
      </c>
      <c r="C545" s="150" t="s">
        <v>2462</v>
      </c>
      <c r="D545" s="150">
        <v>514881564</v>
      </c>
      <c r="E545" s="150" t="s">
        <v>429</v>
      </c>
      <c r="F545" s="150" t="s">
        <v>2463</v>
      </c>
      <c r="G545" s="150">
        <v>1174184</v>
      </c>
      <c r="H545" s="150" t="s">
        <v>102</v>
      </c>
      <c r="I545" s="150" t="s">
        <v>73</v>
      </c>
      <c r="J545" s="150" t="s">
        <v>53</v>
      </c>
      <c r="K545" s="150" t="s">
        <v>53</v>
      </c>
      <c r="L545" s="150" t="s">
        <v>821</v>
      </c>
      <c r="M545" s="150" t="s">
        <v>311</v>
      </c>
      <c r="N545" s="150" t="s">
        <v>255</v>
      </c>
      <c r="O545" s="150" t="s">
        <v>62</v>
      </c>
      <c r="P545" s="150" t="s">
        <v>1206</v>
      </c>
      <c r="Q545" s="153">
        <v>139404.63</v>
      </c>
      <c r="R545" s="153">
        <v>1</v>
      </c>
      <c r="S545" s="153">
        <v>1860</v>
      </c>
      <c r="T545" s="153">
        <v>0</v>
      </c>
      <c r="U545" s="153">
        <v>2592.9261200000001</v>
      </c>
      <c r="V545" s="147">
        <v>2.3579054780999999E-2</v>
      </c>
      <c r="W545" s="147">
        <v>9.3122223700000002E-4</v>
      </c>
      <c r="X545" s="147">
        <v>1.36399127E-4</v>
      </c>
    </row>
    <row r="546" spans="1:24" ht="13.5" thickBot="1" x14ac:dyDescent="0.25">
      <c r="A546" s="149">
        <v>8700</v>
      </c>
      <c r="B546" s="149">
        <v>12535</v>
      </c>
      <c r="C546" s="150" t="s">
        <v>2464</v>
      </c>
      <c r="D546" s="150">
        <v>513639013</v>
      </c>
      <c r="E546" s="150" t="s">
        <v>429</v>
      </c>
      <c r="F546" s="150" t="s">
        <v>2465</v>
      </c>
      <c r="G546" s="150">
        <v>1175116</v>
      </c>
      <c r="H546" s="150" t="s">
        <v>102</v>
      </c>
      <c r="I546" s="150" t="s">
        <v>73</v>
      </c>
      <c r="J546" s="150" t="s">
        <v>53</v>
      </c>
      <c r="K546" s="150" t="s">
        <v>53</v>
      </c>
      <c r="L546" s="150" t="s">
        <v>821</v>
      </c>
      <c r="M546" s="150" t="s">
        <v>311</v>
      </c>
      <c r="N546" s="150" t="s">
        <v>253</v>
      </c>
      <c r="O546" s="150" t="s">
        <v>62</v>
      </c>
      <c r="P546" s="150" t="s">
        <v>1206</v>
      </c>
      <c r="Q546" s="153">
        <v>36000</v>
      </c>
      <c r="R546" s="153">
        <v>1</v>
      </c>
      <c r="S546" s="153">
        <v>9800</v>
      </c>
      <c r="T546" s="153">
        <v>0</v>
      </c>
      <c r="U546" s="153">
        <v>3528</v>
      </c>
      <c r="V546" s="147">
        <v>1.0027667440000001E-3</v>
      </c>
      <c r="W546" s="147">
        <v>1.2670442189999999E-3</v>
      </c>
      <c r="X546" s="147">
        <v>1.85588057E-4</v>
      </c>
    </row>
    <row r="547" spans="1:24" ht="13.5" thickBot="1" x14ac:dyDescent="0.25">
      <c r="A547" s="149">
        <v>8700</v>
      </c>
      <c r="B547" s="149">
        <v>12535</v>
      </c>
      <c r="C547" s="150" t="s">
        <v>2466</v>
      </c>
      <c r="D547" s="150">
        <v>1884</v>
      </c>
      <c r="E547" s="150" t="s">
        <v>2</v>
      </c>
      <c r="F547" s="150" t="s">
        <v>2467</v>
      </c>
      <c r="G547" s="150">
        <v>1175371</v>
      </c>
      <c r="H547" s="150" t="s">
        <v>102</v>
      </c>
      <c r="I547" s="150" t="s">
        <v>73</v>
      </c>
      <c r="J547" s="150" t="s">
        <v>53</v>
      </c>
      <c r="K547" s="150" t="s">
        <v>53</v>
      </c>
      <c r="L547" s="150" t="s">
        <v>821</v>
      </c>
      <c r="M547" s="150" t="s">
        <v>311</v>
      </c>
      <c r="N547" s="150" t="s">
        <v>652</v>
      </c>
      <c r="O547" s="150" t="s">
        <v>62</v>
      </c>
      <c r="P547" s="150" t="s">
        <v>1206</v>
      </c>
      <c r="Q547" s="153">
        <v>36101</v>
      </c>
      <c r="R547" s="153">
        <v>1</v>
      </c>
      <c r="S547" s="153">
        <v>7563</v>
      </c>
      <c r="T547" s="153">
        <v>0</v>
      </c>
      <c r="U547" s="153">
        <v>2730.3186300000002</v>
      </c>
      <c r="V547" s="147">
        <v>1.9943613609999999E-3</v>
      </c>
      <c r="W547" s="147">
        <v>9.805653159999999E-4</v>
      </c>
      <c r="X547" s="147">
        <v>1.4362656700000001E-4</v>
      </c>
    </row>
    <row r="548" spans="1:24" ht="13.5" thickBot="1" x14ac:dyDescent="0.25">
      <c r="A548" s="149">
        <v>8700</v>
      </c>
      <c r="B548" s="149">
        <v>12535</v>
      </c>
      <c r="C548" s="150" t="s">
        <v>2468</v>
      </c>
      <c r="D548" s="150">
        <v>514211457</v>
      </c>
      <c r="E548" s="150" t="s">
        <v>429</v>
      </c>
      <c r="F548" s="150" t="s">
        <v>2469</v>
      </c>
      <c r="G548" s="150">
        <v>1175488</v>
      </c>
      <c r="H548" s="150" t="s">
        <v>102</v>
      </c>
      <c r="I548" s="150" t="s">
        <v>73</v>
      </c>
      <c r="J548" s="150" t="s">
        <v>53</v>
      </c>
      <c r="K548" s="150" t="s">
        <v>53</v>
      </c>
      <c r="L548" s="150" t="s">
        <v>821</v>
      </c>
      <c r="M548" s="150" t="s">
        <v>311</v>
      </c>
      <c r="N548" s="150" t="s">
        <v>650</v>
      </c>
      <c r="O548" s="150" t="s">
        <v>62</v>
      </c>
      <c r="P548" s="150" t="s">
        <v>1206</v>
      </c>
      <c r="Q548" s="153">
        <v>628841</v>
      </c>
      <c r="R548" s="153">
        <v>1</v>
      </c>
      <c r="S548" s="153">
        <v>9247</v>
      </c>
      <c r="T548" s="153">
        <v>0</v>
      </c>
      <c r="U548" s="153">
        <v>58148.92727</v>
      </c>
      <c r="V548" s="147">
        <v>1.2981070795000001E-2</v>
      </c>
      <c r="W548" s="147">
        <v>2.0883577715999999E-2</v>
      </c>
      <c r="X548" s="147">
        <v>3.0588850480000001E-3</v>
      </c>
    </row>
    <row r="549" spans="1:24" ht="13.5" thickBot="1" x14ac:dyDescent="0.25">
      <c r="A549" s="149">
        <v>8700</v>
      </c>
      <c r="B549" s="149">
        <v>12535</v>
      </c>
      <c r="C549" s="150" t="s">
        <v>2470</v>
      </c>
      <c r="D549" s="150">
        <v>516292992</v>
      </c>
      <c r="E549" s="150" t="s">
        <v>429</v>
      </c>
      <c r="F549" s="150" t="s">
        <v>2471</v>
      </c>
      <c r="G549" s="150">
        <v>1175496</v>
      </c>
      <c r="H549" s="150" t="s">
        <v>102</v>
      </c>
      <c r="I549" s="150" t="s">
        <v>73</v>
      </c>
      <c r="J549" s="150" t="s">
        <v>53</v>
      </c>
      <c r="K549" s="150" t="s">
        <v>53</v>
      </c>
      <c r="L549" s="150" t="s">
        <v>821</v>
      </c>
      <c r="M549" s="150" t="s">
        <v>311</v>
      </c>
      <c r="N549" s="150" t="s">
        <v>75</v>
      </c>
      <c r="O549" s="150" t="s">
        <v>62</v>
      </c>
      <c r="P549" s="150" t="s">
        <v>1206</v>
      </c>
      <c r="Q549" s="153">
        <v>105087</v>
      </c>
      <c r="R549" s="153">
        <v>1</v>
      </c>
      <c r="S549" s="153">
        <v>1041</v>
      </c>
      <c r="T549" s="153">
        <v>0</v>
      </c>
      <c r="U549" s="153">
        <v>1093.9556700000001</v>
      </c>
      <c r="V549" s="147">
        <v>7.221314845E-3</v>
      </c>
      <c r="W549" s="147">
        <v>3.9288271200000002E-4</v>
      </c>
      <c r="X549" s="147">
        <v>5.7546799227445802E-5</v>
      </c>
    </row>
    <row r="550" spans="1:24" ht="13.5" thickBot="1" x14ac:dyDescent="0.25">
      <c r="A550" s="149">
        <v>8700</v>
      </c>
      <c r="B550" s="149">
        <v>12535</v>
      </c>
      <c r="C550" s="150" t="s">
        <v>2472</v>
      </c>
      <c r="D550" s="150">
        <v>515926475</v>
      </c>
      <c r="E550" s="150" t="s">
        <v>429</v>
      </c>
      <c r="F550" s="150" t="s">
        <v>2473</v>
      </c>
      <c r="G550" s="150">
        <v>1175728</v>
      </c>
      <c r="H550" s="150" t="s">
        <v>102</v>
      </c>
      <c r="I550" s="150" t="s">
        <v>73</v>
      </c>
      <c r="J550" s="150" t="s">
        <v>53</v>
      </c>
      <c r="K550" s="150" t="s">
        <v>53</v>
      </c>
      <c r="L550" s="150" t="s">
        <v>821</v>
      </c>
      <c r="M550" s="150" t="s">
        <v>311</v>
      </c>
      <c r="N550" s="150" t="s">
        <v>653</v>
      </c>
      <c r="O550" s="150" t="s">
        <v>62</v>
      </c>
      <c r="P550" s="150" t="s">
        <v>1206</v>
      </c>
      <c r="Q550" s="153">
        <v>51997</v>
      </c>
      <c r="R550" s="153">
        <v>1</v>
      </c>
      <c r="S550" s="153">
        <v>1835</v>
      </c>
      <c r="T550" s="153">
        <v>0</v>
      </c>
      <c r="U550" s="153">
        <v>954.14494999999999</v>
      </c>
      <c r="V550" s="147">
        <v>1.0231444696E-2</v>
      </c>
      <c r="W550" s="147">
        <v>3.4267115699999998E-4</v>
      </c>
      <c r="X550" s="147">
        <v>5.0192150721730198E-5</v>
      </c>
    </row>
    <row r="551" spans="1:24" ht="13.5" thickBot="1" x14ac:dyDescent="0.25">
      <c r="A551" s="149">
        <v>8700</v>
      </c>
      <c r="B551" s="149">
        <v>12535</v>
      </c>
      <c r="C551" s="150" t="s">
        <v>2474</v>
      </c>
      <c r="D551" s="150">
        <v>513764399</v>
      </c>
      <c r="E551" s="150" t="s">
        <v>429</v>
      </c>
      <c r="F551" s="150" t="s">
        <v>2475</v>
      </c>
      <c r="G551" s="150">
        <v>1176114</v>
      </c>
      <c r="H551" s="150" t="s">
        <v>102</v>
      </c>
      <c r="I551" s="150" t="s">
        <v>73</v>
      </c>
      <c r="J551" s="150" t="s">
        <v>53</v>
      </c>
      <c r="K551" s="150" t="s">
        <v>53</v>
      </c>
      <c r="L551" s="150" t="s">
        <v>821</v>
      </c>
      <c r="M551" s="150" t="s">
        <v>311</v>
      </c>
      <c r="N551" s="150" t="s">
        <v>258</v>
      </c>
      <c r="O551" s="150" t="s">
        <v>62</v>
      </c>
      <c r="P551" s="150" t="s">
        <v>1206</v>
      </c>
      <c r="Q551" s="153">
        <v>203311</v>
      </c>
      <c r="R551" s="153">
        <v>1</v>
      </c>
      <c r="S551" s="153">
        <v>1050</v>
      </c>
      <c r="T551" s="153">
        <v>32.132080000000002</v>
      </c>
      <c r="U551" s="153">
        <v>2166.8975799999998</v>
      </c>
      <c r="V551" s="147">
        <v>9.1805959879999992E-3</v>
      </c>
      <c r="W551" s="147">
        <v>7.7821855199999997E-4</v>
      </c>
      <c r="X551" s="147">
        <v>1.1398818299999999E-4</v>
      </c>
    </row>
    <row r="552" spans="1:24" ht="13.5" thickBot="1" x14ac:dyDescent="0.25">
      <c r="A552" s="149">
        <v>8700</v>
      </c>
      <c r="B552" s="149">
        <v>12535</v>
      </c>
      <c r="C552" s="150" t="s">
        <v>2571</v>
      </c>
      <c r="D552" s="150">
        <v>512714494</v>
      </c>
      <c r="E552" s="150" t="s">
        <v>429</v>
      </c>
      <c r="F552" s="150" t="s">
        <v>2572</v>
      </c>
      <c r="G552" s="150">
        <v>1176205</v>
      </c>
      <c r="H552" s="150" t="s">
        <v>102</v>
      </c>
      <c r="I552" s="150" t="s">
        <v>73</v>
      </c>
      <c r="J552" s="150" t="s">
        <v>53</v>
      </c>
      <c r="K552" s="150" t="s">
        <v>53</v>
      </c>
      <c r="L552" s="150" t="s">
        <v>821</v>
      </c>
      <c r="M552" s="150" t="s">
        <v>311</v>
      </c>
      <c r="N552" s="150" t="s">
        <v>263</v>
      </c>
      <c r="O552" s="150" t="s">
        <v>62</v>
      </c>
      <c r="P552" s="150" t="s">
        <v>1206</v>
      </c>
      <c r="Q552" s="153">
        <v>865613</v>
      </c>
      <c r="R552" s="153">
        <v>1</v>
      </c>
      <c r="S552" s="153">
        <v>510</v>
      </c>
      <c r="T552" s="153">
        <v>150.53616</v>
      </c>
      <c r="U552" s="153">
        <v>4565.1624599999996</v>
      </c>
      <c r="V552" s="147">
        <v>3.0107231049999999E-3</v>
      </c>
      <c r="W552" s="147">
        <v>1.639530245E-3</v>
      </c>
      <c r="X552" s="147">
        <v>2.40147288E-4</v>
      </c>
    </row>
    <row r="553" spans="1:24" ht="13.5" thickBot="1" x14ac:dyDescent="0.25">
      <c r="A553" s="149">
        <v>8700</v>
      </c>
      <c r="B553" s="149">
        <v>12535</v>
      </c>
      <c r="C553" s="150" t="s">
        <v>2476</v>
      </c>
      <c r="D553" s="150">
        <v>514259019</v>
      </c>
      <c r="E553" s="150" t="s">
        <v>429</v>
      </c>
      <c r="F553" s="150" t="s">
        <v>2477</v>
      </c>
      <c r="G553" s="150">
        <v>1176593</v>
      </c>
      <c r="H553" s="150" t="s">
        <v>102</v>
      </c>
      <c r="I553" s="150" t="s">
        <v>73</v>
      </c>
      <c r="J553" s="150" t="s">
        <v>53</v>
      </c>
      <c r="K553" s="150" t="s">
        <v>53</v>
      </c>
      <c r="L553" s="150" t="s">
        <v>821</v>
      </c>
      <c r="M553" s="150" t="s">
        <v>311</v>
      </c>
      <c r="N553" s="150" t="s">
        <v>653</v>
      </c>
      <c r="O553" s="150" t="s">
        <v>62</v>
      </c>
      <c r="P553" s="150" t="s">
        <v>1206</v>
      </c>
      <c r="Q553" s="153">
        <v>906190</v>
      </c>
      <c r="R553" s="153">
        <v>1</v>
      </c>
      <c r="S553" s="153">
        <v>4273</v>
      </c>
      <c r="T553" s="153">
        <v>0</v>
      </c>
      <c r="U553" s="153">
        <v>38721.498699999996</v>
      </c>
      <c r="V553" s="147">
        <v>1.1451140356000001E-2</v>
      </c>
      <c r="W553" s="147">
        <v>1.3906420382E-2</v>
      </c>
      <c r="X553" s="147">
        <v>2.0369182880000001E-3</v>
      </c>
    </row>
    <row r="554" spans="1:24" ht="13.5" thickBot="1" x14ac:dyDescent="0.25">
      <c r="A554" s="149">
        <v>8700</v>
      </c>
      <c r="B554" s="149">
        <v>12535</v>
      </c>
      <c r="C554" s="150" t="s">
        <v>2478</v>
      </c>
      <c r="D554" s="150">
        <v>516286887</v>
      </c>
      <c r="E554" s="150" t="s">
        <v>429</v>
      </c>
      <c r="F554" s="150" t="s">
        <v>2479</v>
      </c>
      <c r="G554" s="150">
        <v>1176726</v>
      </c>
      <c r="H554" s="150" t="s">
        <v>102</v>
      </c>
      <c r="I554" s="150" t="s">
        <v>73</v>
      </c>
      <c r="J554" s="150" t="s">
        <v>53</v>
      </c>
      <c r="K554" s="150" t="s">
        <v>53</v>
      </c>
      <c r="L554" s="150" t="s">
        <v>821</v>
      </c>
      <c r="M554" s="150" t="s">
        <v>311</v>
      </c>
      <c r="N554" s="150" t="s">
        <v>258</v>
      </c>
      <c r="O554" s="150" t="s">
        <v>62</v>
      </c>
      <c r="P554" s="150" t="s">
        <v>1206</v>
      </c>
      <c r="Q554" s="153">
        <v>32473.48</v>
      </c>
      <c r="R554" s="153">
        <v>1</v>
      </c>
      <c r="S554" s="153">
        <v>560.5</v>
      </c>
      <c r="T554" s="153">
        <v>0</v>
      </c>
      <c r="U554" s="153">
        <v>182.01385999999999</v>
      </c>
      <c r="V554" s="147">
        <v>4.6139023699999998E-3</v>
      </c>
      <c r="W554" s="147">
        <v>6.5368369962758604E-5</v>
      </c>
      <c r="X554" s="147">
        <v>9.5747161839130303E-6</v>
      </c>
    </row>
    <row r="555" spans="1:24" ht="13.5" thickBot="1" x14ac:dyDescent="0.25">
      <c r="A555" s="149">
        <v>8700</v>
      </c>
      <c r="B555" s="149">
        <v>12535</v>
      </c>
      <c r="C555" s="150" t="s">
        <v>2478</v>
      </c>
      <c r="D555" s="150">
        <v>516286887</v>
      </c>
      <c r="E555" s="150" t="s">
        <v>429</v>
      </c>
      <c r="F555" s="150" t="s">
        <v>2479</v>
      </c>
      <c r="G555" s="150">
        <v>11767260</v>
      </c>
      <c r="H555" s="150" t="s">
        <v>102</v>
      </c>
      <c r="I555" s="150" t="s">
        <v>73</v>
      </c>
      <c r="J555" s="150" t="s">
        <v>53</v>
      </c>
      <c r="K555" s="150" t="s">
        <v>53</v>
      </c>
      <c r="L555" s="150" t="s">
        <v>54</v>
      </c>
      <c r="M555" s="150" t="s">
        <v>311</v>
      </c>
      <c r="N555" s="150" t="s">
        <v>258</v>
      </c>
      <c r="O555" s="150" t="s">
        <v>62</v>
      </c>
      <c r="P555" s="150" t="s">
        <v>1206</v>
      </c>
      <c r="Q555" s="153">
        <v>515550.45</v>
      </c>
      <c r="R555" s="153">
        <v>1</v>
      </c>
      <c r="S555" s="153">
        <v>560.5</v>
      </c>
      <c r="T555" s="153">
        <v>0</v>
      </c>
      <c r="U555" s="153">
        <v>2889.6602699999999</v>
      </c>
      <c r="V555" s="147">
        <v>7.3250524531000005E-2</v>
      </c>
      <c r="W555" s="147">
        <v>1.037791196E-3</v>
      </c>
      <c r="X555" s="147">
        <v>1.5200862599999999E-4</v>
      </c>
    </row>
    <row r="556" spans="1:24" ht="13.5" thickBot="1" x14ac:dyDescent="0.25">
      <c r="A556" s="149">
        <v>8700</v>
      </c>
      <c r="B556" s="149">
        <v>12535</v>
      </c>
      <c r="C556" s="150" t="s">
        <v>2480</v>
      </c>
      <c r="D556" s="150">
        <v>515679405</v>
      </c>
      <c r="E556" s="150" t="s">
        <v>429</v>
      </c>
      <c r="F556" s="150" t="s">
        <v>2481</v>
      </c>
      <c r="G556" s="150">
        <v>1177450</v>
      </c>
      <c r="H556" s="150" t="s">
        <v>102</v>
      </c>
      <c r="I556" s="150" t="s">
        <v>73</v>
      </c>
      <c r="J556" s="150" t="s">
        <v>53</v>
      </c>
      <c r="K556" s="150" t="s">
        <v>53</v>
      </c>
      <c r="L556" s="150" t="s">
        <v>821</v>
      </c>
      <c r="M556" s="150" t="s">
        <v>311</v>
      </c>
      <c r="N556" s="150" t="s">
        <v>253</v>
      </c>
      <c r="O556" s="150" t="s">
        <v>62</v>
      </c>
      <c r="P556" s="150" t="s">
        <v>1206</v>
      </c>
      <c r="Q556" s="153">
        <v>266660</v>
      </c>
      <c r="R556" s="153">
        <v>1</v>
      </c>
      <c r="S556" s="153">
        <v>312.3</v>
      </c>
      <c r="T556" s="153">
        <v>0</v>
      </c>
      <c r="U556" s="153">
        <v>832.77918</v>
      </c>
      <c r="V556" s="147">
        <v>2.1158454335999999E-2</v>
      </c>
      <c r="W556" s="147">
        <v>2.9908391299999999E-4</v>
      </c>
      <c r="X556" s="147">
        <v>4.3807786354137102E-5</v>
      </c>
    </row>
    <row r="557" spans="1:24" ht="13.5" thickBot="1" x14ac:dyDescent="0.25">
      <c r="A557" s="149">
        <v>8700</v>
      </c>
      <c r="B557" s="149">
        <v>12535</v>
      </c>
      <c r="C557" s="150" t="s">
        <v>2482</v>
      </c>
      <c r="D557" s="150">
        <v>515512580</v>
      </c>
      <c r="E557" s="150" t="s">
        <v>429</v>
      </c>
      <c r="F557" s="150" t="s">
        <v>2483</v>
      </c>
      <c r="G557" s="150">
        <v>1177518</v>
      </c>
      <c r="H557" s="150" t="s">
        <v>102</v>
      </c>
      <c r="I557" s="150" t="s">
        <v>73</v>
      </c>
      <c r="J557" s="150" t="s">
        <v>53</v>
      </c>
      <c r="K557" s="150" t="s">
        <v>53</v>
      </c>
      <c r="L557" s="150" t="s">
        <v>821</v>
      </c>
      <c r="M557" s="150" t="s">
        <v>311</v>
      </c>
      <c r="N557" s="150" t="s">
        <v>645</v>
      </c>
      <c r="O557" s="150" t="s">
        <v>62</v>
      </c>
      <c r="P557" s="150" t="s">
        <v>1206</v>
      </c>
      <c r="Q557" s="153">
        <v>219768</v>
      </c>
      <c r="R557" s="153">
        <v>1</v>
      </c>
      <c r="S557" s="153">
        <v>116.8</v>
      </c>
      <c r="T557" s="153">
        <v>0</v>
      </c>
      <c r="U557" s="153">
        <v>256.68902000000003</v>
      </c>
      <c r="V557" s="147">
        <v>2.5703967875999999E-2</v>
      </c>
      <c r="W557" s="147">
        <v>9.2187170937080995E-5</v>
      </c>
      <c r="X557" s="147">
        <v>1.35029525445303E-5</v>
      </c>
    </row>
    <row r="558" spans="1:24" ht="13.5" thickBot="1" x14ac:dyDescent="0.25">
      <c r="A558" s="149">
        <v>8700</v>
      </c>
      <c r="B558" s="149">
        <v>12535</v>
      </c>
      <c r="C558" s="150" t="s">
        <v>2486</v>
      </c>
      <c r="D558" s="150">
        <v>515722536</v>
      </c>
      <c r="E558" s="150" t="s">
        <v>429</v>
      </c>
      <c r="F558" s="150" t="s">
        <v>2487</v>
      </c>
      <c r="G558" s="150">
        <v>1178714</v>
      </c>
      <c r="H558" s="150" t="s">
        <v>102</v>
      </c>
      <c r="I558" s="150" t="s">
        <v>73</v>
      </c>
      <c r="J558" s="150" t="s">
        <v>53</v>
      </c>
      <c r="K558" s="150" t="s">
        <v>53</v>
      </c>
      <c r="L558" s="150" t="s">
        <v>821</v>
      </c>
      <c r="M558" s="150" t="s">
        <v>311</v>
      </c>
      <c r="N558" s="150" t="s">
        <v>650</v>
      </c>
      <c r="O558" s="150" t="s">
        <v>62</v>
      </c>
      <c r="P558" s="150" t="s">
        <v>1206</v>
      </c>
      <c r="Q558" s="153">
        <v>632589</v>
      </c>
      <c r="R558" s="153">
        <v>1</v>
      </c>
      <c r="S558" s="153">
        <v>283.8</v>
      </c>
      <c r="T558" s="153">
        <v>0</v>
      </c>
      <c r="U558" s="153">
        <v>1795.2875799999999</v>
      </c>
      <c r="V558" s="147">
        <v>5.0270247000000004E-3</v>
      </c>
      <c r="W558" s="147">
        <v>6.4475871600000001E-4</v>
      </c>
      <c r="X558" s="147">
        <v>9.4439890714938203E-5</v>
      </c>
    </row>
    <row r="559" spans="1:24" ht="13.5" thickBot="1" x14ac:dyDescent="0.25">
      <c r="A559" s="149">
        <v>8700</v>
      </c>
      <c r="B559" s="149">
        <v>12535</v>
      </c>
      <c r="C559" s="150" t="s">
        <v>2488</v>
      </c>
      <c r="D559" s="150">
        <v>513561399</v>
      </c>
      <c r="E559" s="150" t="s">
        <v>429</v>
      </c>
      <c r="F559" s="150" t="s">
        <v>2489</v>
      </c>
      <c r="G559" s="150">
        <v>1179142</v>
      </c>
      <c r="H559" s="150" t="s">
        <v>102</v>
      </c>
      <c r="I559" s="150" t="s">
        <v>73</v>
      </c>
      <c r="J559" s="150" t="s">
        <v>53</v>
      </c>
      <c r="K559" s="150" t="s">
        <v>53</v>
      </c>
      <c r="L559" s="150" t="s">
        <v>821</v>
      </c>
      <c r="M559" s="150" t="s">
        <v>311</v>
      </c>
      <c r="N559" s="150" t="s">
        <v>648</v>
      </c>
      <c r="O559" s="150" t="s">
        <v>62</v>
      </c>
      <c r="P559" s="150" t="s">
        <v>1206</v>
      </c>
      <c r="Q559" s="153">
        <v>1741018</v>
      </c>
      <c r="R559" s="153">
        <v>1</v>
      </c>
      <c r="S559" s="153">
        <v>588</v>
      </c>
      <c r="T559" s="153">
        <v>0</v>
      </c>
      <c r="U559" s="153">
        <v>10237.18584</v>
      </c>
      <c r="V559" s="147">
        <v>1.6208842510000002E-2</v>
      </c>
      <c r="W559" s="147">
        <v>3.6765779879999998E-3</v>
      </c>
      <c r="X559" s="147">
        <v>5.38520247E-4</v>
      </c>
    </row>
    <row r="560" spans="1:24" ht="13.5" thickBot="1" x14ac:dyDescent="0.25">
      <c r="A560" s="149">
        <v>8700</v>
      </c>
      <c r="B560" s="149">
        <v>12535</v>
      </c>
      <c r="C560" s="150" t="s">
        <v>1654</v>
      </c>
      <c r="D560" s="150">
        <v>515763845</v>
      </c>
      <c r="E560" s="150" t="s">
        <v>429</v>
      </c>
      <c r="F560" s="150" t="s">
        <v>2490</v>
      </c>
      <c r="G560" s="150">
        <v>1179753</v>
      </c>
      <c r="H560" s="150" t="s">
        <v>102</v>
      </c>
      <c r="I560" s="150" t="s">
        <v>73</v>
      </c>
      <c r="J560" s="150" t="s">
        <v>53</v>
      </c>
      <c r="K560" s="150" t="s">
        <v>53</v>
      </c>
      <c r="L560" s="150" t="s">
        <v>821</v>
      </c>
      <c r="M560" s="150" t="s">
        <v>311</v>
      </c>
      <c r="N560" s="150" t="s">
        <v>649</v>
      </c>
      <c r="O560" s="150" t="s">
        <v>62</v>
      </c>
      <c r="P560" s="150" t="s">
        <v>1206</v>
      </c>
      <c r="Q560" s="153">
        <v>139079</v>
      </c>
      <c r="R560" s="153">
        <v>1</v>
      </c>
      <c r="S560" s="153">
        <v>585</v>
      </c>
      <c r="T560" s="153">
        <v>0</v>
      </c>
      <c r="U560" s="153">
        <v>813.61215000000004</v>
      </c>
      <c r="V560" s="147">
        <v>3.195468522E-3</v>
      </c>
      <c r="W560" s="147">
        <v>2.9220027499999999E-4</v>
      </c>
      <c r="X560" s="147">
        <v>4.2799517685264598E-5</v>
      </c>
    </row>
    <row r="561" spans="1:24" ht="13.5" thickBot="1" x14ac:dyDescent="0.25">
      <c r="A561" s="149">
        <v>8700</v>
      </c>
      <c r="B561" s="149">
        <v>12535</v>
      </c>
      <c r="C561" s="150" t="s">
        <v>2491</v>
      </c>
      <c r="D561" s="150">
        <v>515166544</v>
      </c>
      <c r="E561" s="150" t="s">
        <v>429</v>
      </c>
      <c r="F561" s="150" t="s">
        <v>2492</v>
      </c>
      <c r="G561" s="150">
        <v>1180876</v>
      </c>
      <c r="H561" s="150" t="s">
        <v>102</v>
      </c>
      <c r="I561" s="150" t="s">
        <v>73</v>
      </c>
      <c r="J561" s="150" t="s">
        <v>53</v>
      </c>
      <c r="K561" s="150" t="s">
        <v>53</v>
      </c>
      <c r="L561" s="150" t="s">
        <v>821</v>
      </c>
      <c r="M561" s="150" t="s">
        <v>311</v>
      </c>
      <c r="N561" s="150" t="s">
        <v>253</v>
      </c>
      <c r="O561" s="150" t="s">
        <v>62</v>
      </c>
      <c r="P561" s="150" t="s">
        <v>1206</v>
      </c>
      <c r="Q561" s="153">
        <v>600800</v>
      </c>
      <c r="R561" s="153">
        <v>1</v>
      </c>
      <c r="S561" s="153">
        <v>339.7</v>
      </c>
      <c r="T561" s="153">
        <v>0</v>
      </c>
      <c r="U561" s="153">
        <v>2040.9176</v>
      </c>
      <c r="V561" s="147">
        <v>1.6174614765000001E-2</v>
      </c>
      <c r="W561" s="147">
        <v>7.3297416299999995E-4</v>
      </c>
      <c r="X561" s="147">
        <v>1.07361092E-4</v>
      </c>
    </row>
    <row r="562" spans="1:24" ht="13.5" thickBot="1" x14ac:dyDescent="0.25">
      <c r="A562" s="149">
        <v>8700</v>
      </c>
      <c r="B562" s="149">
        <v>12535</v>
      </c>
      <c r="C562" s="150" t="s">
        <v>2588</v>
      </c>
      <c r="D562" s="150">
        <v>514949973</v>
      </c>
      <c r="E562" s="150" t="s">
        <v>429</v>
      </c>
      <c r="F562" s="150" t="s">
        <v>2589</v>
      </c>
      <c r="G562" s="150">
        <v>1182260</v>
      </c>
      <c r="H562" s="150" t="s">
        <v>102</v>
      </c>
      <c r="I562" s="150" t="s">
        <v>73</v>
      </c>
      <c r="J562" s="150" t="s">
        <v>53</v>
      </c>
      <c r="K562" s="150" t="s">
        <v>53</v>
      </c>
      <c r="L562" s="150" t="s">
        <v>821</v>
      </c>
      <c r="M562" s="150" t="s">
        <v>311</v>
      </c>
      <c r="N562" s="150" t="s">
        <v>708</v>
      </c>
      <c r="O562" s="150" t="s">
        <v>62</v>
      </c>
      <c r="P562" s="150" t="s">
        <v>1206</v>
      </c>
      <c r="Q562" s="153">
        <v>201096</v>
      </c>
      <c r="R562" s="153">
        <v>1</v>
      </c>
      <c r="S562" s="153">
        <v>65.2</v>
      </c>
      <c r="T562" s="153">
        <v>0</v>
      </c>
      <c r="U562" s="153">
        <v>131.11458999999999</v>
      </c>
      <c r="V562" s="147">
        <v>2.6473850003E-2</v>
      </c>
      <c r="W562" s="147">
        <v>4.7088430664760398E-5</v>
      </c>
      <c r="X562" s="147">
        <v>6.8971944599170802E-6</v>
      </c>
    </row>
    <row r="563" spans="1:24" ht="13.5" thickBot="1" x14ac:dyDescent="0.25">
      <c r="A563" s="149">
        <v>8700</v>
      </c>
      <c r="B563" s="149">
        <v>12535</v>
      </c>
      <c r="C563" s="150" t="s">
        <v>2494</v>
      </c>
      <c r="D563" s="150">
        <v>511605719</v>
      </c>
      <c r="E563" s="150" t="s">
        <v>429</v>
      </c>
      <c r="F563" s="150" t="s">
        <v>2495</v>
      </c>
      <c r="G563" s="150">
        <v>1183656</v>
      </c>
      <c r="H563" s="150" t="s">
        <v>102</v>
      </c>
      <c r="I563" s="150" t="s">
        <v>73</v>
      </c>
      <c r="J563" s="150" t="s">
        <v>53</v>
      </c>
      <c r="K563" s="150" t="s">
        <v>53</v>
      </c>
      <c r="L563" s="150" t="s">
        <v>821</v>
      </c>
      <c r="M563" s="150" t="s">
        <v>311</v>
      </c>
      <c r="N563" s="150" t="s">
        <v>651</v>
      </c>
      <c r="O563" s="150" t="s">
        <v>62</v>
      </c>
      <c r="P563" s="150" t="s">
        <v>1206</v>
      </c>
      <c r="Q563" s="153">
        <v>909566</v>
      </c>
      <c r="R563" s="153">
        <v>1</v>
      </c>
      <c r="S563" s="153">
        <v>1161</v>
      </c>
      <c r="T563" s="153">
        <v>0</v>
      </c>
      <c r="U563" s="153">
        <v>10560.06126</v>
      </c>
      <c r="V563" s="147">
        <v>1.3006140782999999E-2</v>
      </c>
      <c r="W563" s="147">
        <v>3.7925353110000001E-3</v>
      </c>
      <c r="X563" s="147">
        <v>5.5550488999999998E-4</v>
      </c>
    </row>
    <row r="564" spans="1:24" ht="13.5" thickBot="1" x14ac:dyDescent="0.25">
      <c r="A564" s="149">
        <v>8700</v>
      </c>
      <c r="B564" s="149">
        <v>12535</v>
      </c>
      <c r="C564" s="150" t="s">
        <v>2496</v>
      </c>
      <c r="D564" s="150">
        <v>512737560</v>
      </c>
      <c r="E564" s="150" t="s">
        <v>429</v>
      </c>
      <c r="F564" s="150" t="s">
        <v>2497</v>
      </c>
      <c r="G564" s="150">
        <v>1183813</v>
      </c>
      <c r="H564" s="150" t="s">
        <v>102</v>
      </c>
      <c r="I564" s="150" t="s">
        <v>73</v>
      </c>
      <c r="J564" s="150" t="s">
        <v>53</v>
      </c>
      <c r="K564" s="150" t="s">
        <v>53</v>
      </c>
      <c r="L564" s="150" t="s">
        <v>821</v>
      </c>
      <c r="M564" s="150" t="s">
        <v>311</v>
      </c>
      <c r="N564" s="150" t="s">
        <v>654</v>
      </c>
      <c r="O564" s="150" t="s">
        <v>62</v>
      </c>
      <c r="P564" s="150" t="s">
        <v>1206</v>
      </c>
      <c r="Q564" s="153">
        <v>260500</v>
      </c>
      <c r="R564" s="153">
        <v>1</v>
      </c>
      <c r="S564" s="153">
        <v>1378</v>
      </c>
      <c r="T564" s="153">
        <v>0</v>
      </c>
      <c r="U564" s="153">
        <v>3589.69</v>
      </c>
      <c r="V564" s="147">
        <v>4.2589237979999998E-3</v>
      </c>
      <c r="W564" s="147">
        <v>1.289199536E-3</v>
      </c>
      <c r="X564" s="147">
        <v>1.8883321800000001E-4</v>
      </c>
    </row>
    <row r="565" spans="1:24" ht="13.5" thickBot="1" x14ac:dyDescent="0.25">
      <c r="A565" s="149">
        <v>8700</v>
      </c>
      <c r="B565" s="149">
        <v>12535</v>
      </c>
      <c r="C565" s="150" t="s">
        <v>1659</v>
      </c>
      <c r="D565" s="150">
        <v>511996803</v>
      </c>
      <c r="E565" s="150" t="s">
        <v>429</v>
      </c>
      <c r="F565" s="150" t="s">
        <v>2498</v>
      </c>
      <c r="G565" s="150">
        <v>1184902</v>
      </c>
      <c r="H565" s="150" t="s">
        <v>102</v>
      </c>
      <c r="I565" s="150" t="s">
        <v>73</v>
      </c>
      <c r="J565" s="150" t="s">
        <v>53</v>
      </c>
      <c r="K565" s="150" t="s">
        <v>53</v>
      </c>
      <c r="L565" s="150" t="s">
        <v>821</v>
      </c>
      <c r="M565" s="150" t="s">
        <v>311</v>
      </c>
      <c r="N565" s="150" t="s">
        <v>140</v>
      </c>
      <c r="O565" s="150" t="s">
        <v>62</v>
      </c>
      <c r="P565" s="150" t="s">
        <v>1206</v>
      </c>
      <c r="Q565" s="153">
        <v>112500</v>
      </c>
      <c r="R565" s="153">
        <v>1</v>
      </c>
      <c r="S565" s="153">
        <v>4530</v>
      </c>
      <c r="T565" s="153">
        <v>17.658909999999999</v>
      </c>
      <c r="U565" s="153">
        <v>5113.9089100000001</v>
      </c>
      <c r="V565" s="147">
        <v>1.839412247E-3</v>
      </c>
      <c r="W565" s="147">
        <v>1.8366067810000001E-3</v>
      </c>
      <c r="X565" s="147">
        <v>2.69013724E-4</v>
      </c>
    </row>
    <row r="566" spans="1:24" ht="13.5" thickBot="1" x14ac:dyDescent="0.25">
      <c r="A566" s="149">
        <v>8700</v>
      </c>
      <c r="B566" s="149">
        <v>12535</v>
      </c>
      <c r="C566" s="150" t="s">
        <v>2499</v>
      </c>
      <c r="D566" s="150">
        <v>516476835</v>
      </c>
      <c r="E566" s="150" t="s">
        <v>429</v>
      </c>
      <c r="F566" s="150" t="s">
        <v>2500</v>
      </c>
      <c r="G566" s="150">
        <v>1184985</v>
      </c>
      <c r="H566" s="150" t="s">
        <v>102</v>
      </c>
      <c r="I566" s="150" t="s">
        <v>73</v>
      </c>
      <c r="J566" s="150" t="s">
        <v>53</v>
      </c>
      <c r="K566" s="150" t="s">
        <v>53</v>
      </c>
      <c r="L566" s="150" t="s">
        <v>821</v>
      </c>
      <c r="M566" s="150" t="s">
        <v>311</v>
      </c>
      <c r="N566" s="150" t="s">
        <v>252</v>
      </c>
      <c r="O566" s="150" t="s">
        <v>62</v>
      </c>
      <c r="P566" s="150" t="s">
        <v>1206</v>
      </c>
      <c r="Q566" s="153">
        <v>99508</v>
      </c>
      <c r="R566" s="153">
        <v>1</v>
      </c>
      <c r="S566" s="153">
        <v>1941</v>
      </c>
      <c r="T566" s="153">
        <v>10.94384</v>
      </c>
      <c r="U566" s="153">
        <v>1942.3941199999999</v>
      </c>
      <c r="V566" s="147">
        <v>2.1214170359999999E-3</v>
      </c>
      <c r="W566" s="147">
        <v>6.97590488E-4</v>
      </c>
      <c r="X566" s="147">
        <v>1.0217833000000001E-4</v>
      </c>
    </row>
    <row r="567" spans="1:24" ht="13.5" thickBot="1" x14ac:dyDescent="0.25">
      <c r="A567" s="149">
        <v>8700</v>
      </c>
      <c r="B567" s="149">
        <v>12535</v>
      </c>
      <c r="C567" s="150" t="s">
        <v>2501</v>
      </c>
      <c r="D567" s="150">
        <v>514259183</v>
      </c>
      <c r="E567" s="150" t="s">
        <v>429</v>
      </c>
      <c r="F567" s="150" t="s">
        <v>2502</v>
      </c>
      <c r="G567" s="150">
        <v>1187640</v>
      </c>
      <c r="H567" s="150" t="s">
        <v>102</v>
      </c>
      <c r="I567" s="150" t="s">
        <v>73</v>
      </c>
      <c r="J567" s="150" t="s">
        <v>53</v>
      </c>
      <c r="K567" s="150" t="s">
        <v>53</v>
      </c>
      <c r="L567" s="150" t="s">
        <v>821</v>
      </c>
      <c r="M567" s="150" t="s">
        <v>311</v>
      </c>
      <c r="N567" s="150" t="s">
        <v>645</v>
      </c>
      <c r="O567" s="150" t="s">
        <v>62</v>
      </c>
      <c r="P567" s="150" t="s">
        <v>1206</v>
      </c>
      <c r="Q567" s="153">
        <v>327250</v>
      </c>
      <c r="R567" s="153">
        <v>1</v>
      </c>
      <c r="S567" s="153">
        <v>847.8</v>
      </c>
      <c r="T567" s="153">
        <v>0</v>
      </c>
      <c r="U567" s="153">
        <v>2774.4254999999998</v>
      </c>
      <c r="V567" s="147">
        <v>2.1072746727000002E-2</v>
      </c>
      <c r="W567" s="147">
        <v>9.9640583600000003E-4</v>
      </c>
      <c r="X567" s="147">
        <v>1.4594677899999999E-4</v>
      </c>
    </row>
    <row r="568" spans="1:24" ht="13.5" thickBot="1" x14ac:dyDescent="0.25">
      <c r="A568" s="149">
        <v>8700</v>
      </c>
      <c r="B568" s="149">
        <v>12535</v>
      </c>
      <c r="C568" s="150" t="s">
        <v>1741</v>
      </c>
      <c r="D568" s="150">
        <v>510459928</v>
      </c>
      <c r="E568" s="150" t="s">
        <v>429</v>
      </c>
      <c r="F568" s="150" t="s">
        <v>2503</v>
      </c>
      <c r="G568" s="150">
        <v>1188242</v>
      </c>
      <c r="H568" s="150" t="s">
        <v>102</v>
      </c>
      <c r="I568" s="150" t="s">
        <v>73</v>
      </c>
      <c r="J568" s="150" t="s">
        <v>53</v>
      </c>
      <c r="K568" s="150" t="s">
        <v>53</v>
      </c>
      <c r="L568" s="150" t="s">
        <v>821</v>
      </c>
      <c r="M568" s="150" t="s">
        <v>311</v>
      </c>
      <c r="N568" s="150" t="s">
        <v>156</v>
      </c>
      <c r="O568" s="150" t="s">
        <v>62</v>
      </c>
      <c r="P568" s="150" t="s">
        <v>1206</v>
      </c>
      <c r="Q568" s="153">
        <v>2333243</v>
      </c>
      <c r="R568" s="153">
        <v>1</v>
      </c>
      <c r="S568" s="153">
        <v>279</v>
      </c>
      <c r="T568" s="153">
        <v>0</v>
      </c>
      <c r="U568" s="153">
        <v>6509.7479700000004</v>
      </c>
      <c r="V568" s="147">
        <v>2.545051223E-3</v>
      </c>
      <c r="W568" s="147">
        <v>2.3379077479999998E-3</v>
      </c>
      <c r="X568" s="147">
        <v>3.4244089500000001E-4</v>
      </c>
    </row>
    <row r="569" spans="1:24" ht="13.5" thickBot="1" x14ac:dyDescent="0.25">
      <c r="A569" s="149">
        <v>8700</v>
      </c>
      <c r="B569" s="149">
        <v>12535</v>
      </c>
      <c r="C569" s="150" t="s">
        <v>1751</v>
      </c>
      <c r="D569" s="150">
        <v>513775163</v>
      </c>
      <c r="E569" s="150" t="s">
        <v>429</v>
      </c>
      <c r="F569" s="150" t="s">
        <v>2504</v>
      </c>
      <c r="G569" s="150">
        <v>1198910</v>
      </c>
      <c r="H569" s="150" t="s">
        <v>102</v>
      </c>
      <c r="I569" s="150" t="s">
        <v>73</v>
      </c>
      <c r="J569" s="150" t="s">
        <v>53</v>
      </c>
      <c r="K569" s="150" t="s">
        <v>53</v>
      </c>
      <c r="L569" s="150" t="s">
        <v>821</v>
      </c>
      <c r="M569" s="150" t="s">
        <v>311</v>
      </c>
      <c r="N569" s="150" t="s">
        <v>156</v>
      </c>
      <c r="O569" s="150" t="s">
        <v>62</v>
      </c>
      <c r="P569" s="150" t="s">
        <v>1206</v>
      </c>
      <c r="Q569" s="153">
        <v>165136</v>
      </c>
      <c r="R569" s="153">
        <v>1</v>
      </c>
      <c r="S569" s="153">
        <v>8896</v>
      </c>
      <c r="T569" s="153">
        <v>0</v>
      </c>
      <c r="U569" s="153">
        <v>14690.49856</v>
      </c>
      <c r="V569" s="147">
        <v>1.3217422095E-2</v>
      </c>
      <c r="W569" s="147">
        <v>5.2759385729999999E-3</v>
      </c>
      <c r="X569" s="147">
        <v>7.72783755E-4</v>
      </c>
    </row>
    <row r="570" spans="1:24" ht="13.5" thickBot="1" x14ac:dyDescent="0.25">
      <c r="A570" s="149">
        <v>8700</v>
      </c>
      <c r="B570" s="149">
        <v>12535</v>
      </c>
      <c r="C570" s="150" t="s">
        <v>2505</v>
      </c>
      <c r="D570" s="150">
        <v>516854239</v>
      </c>
      <c r="E570" s="150" t="s">
        <v>429</v>
      </c>
      <c r="F570" s="150" t="s">
        <v>2506</v>
      </c>
      <c r="G570" s="150">
        <v>1203181</v>
      </c>
      <c r="H570" s="150" t="s">
        <v>102</v>
      </c>
      <c r="I570" s="150" t="s">
        <v>73</v>
      </c>
      <c r="J570" s="150" t="s">
        <v>53</v>
      </c>
      <c r="K570" s="150" t="s">
        <v>53</v>
      </c>
      <c r="L570" s="150" t="s">
        <v>821</v>
      </c>
      <c r="M570" s="150" t="s">
        <v>311</v>
      </c>
      <c r="N570" s="150" t="s">
        <v>257</v>
      </c>
      <c r="O570" s="150" t="s">
        <v>62</v>
      </c>
      <c r="P570" s="150" t="s">
        <v>1206</v>
      </c>
      <c r="Q570" s="153">
        <v>48776</v>
      </c>
      <c r="R570" s="153">
        <v>1</v>
      </c>
      <c r="S570" s="153">
        <v>764.1</v>
      </c>
      <c r="T570" s="153">
        <v>0</v>
      </c>
      <c r="U570" s="153">
        <v>372.69742000000002</v>
      </c>
      <c r="V570" s="147">
        <v>1.229977809E-3</v>
      </c>
      <c r="W570" s="147">
        <v>1.3385037100000001E-4</v>
      </c>
      <c r="X570" s="147">
        <v>1.9605496081323901E-5</v>
      </c>
    </row>
    <row r="571" spans="1:24" ht="13.5" thickBot="1" x14ac:dyDescent="0.25">
      <c r="A571" s="149">
        <v>8700</v>
      </c>
      <c r="B571" s="149">
        <v>12535</v>
      </c>
      <c r="C571" s="150" t="s">
        <v>1385</v>
      </c>
      <c r="D571" s="150">
        <v>520036658</v>
      </c>
      <c r="E571" s="150" t="s">
        <v>429</v>
      </c>
      <c r="F571" s="150" t="s">
        <v>2507</v>
      </c>
      <c r="G571" s="150">
        <v>2590248</v>
      </c>
      <c r="H571" s="150" t="s">
        <v>102</v>
      </c>
      <c r="I571" s="150" t="s">
        <v>73</v>
      </c>
      <c r="J571" s="150" t="s">
        <v>53</v>
      </c>
      <c r="K571" s="150" t="s">
        <v>53</v>
      </c>
      <c r="L571" s="150" t="s">
        <v>821</v>
      </c>
      <c r="M571" s="150" t="s">
        <v>311</v>
      </c>
      <c r="N571" s="150" t="s">
        <v>156</v>
      </c>
      <c r="O571" s="150" t="s">
        <v>62</v>
      </c>
      <c r="P571" s="150" t="s">
        <v>1206</v>
      </c>
      <c r="Q571" s="153">
        <v>15552684</v>
      </c>
      <c r="R571" s="153">
        <v>1</v>
      </c>
      <c r="S571" s="153">
        <v>122</v>
      </c>
      <c r="T571" s="153">
        <v>2588.8997800000002</v>
      </c>
      <c r="U571" s="153">
        <v>21563.17426</v>
      </c>
      <c r="V571" s="147">
        <v>4.959330451E-3</v>
      </c>
      <c r="W571" s="147">
        <v>7.7441880110000003E-3</v>
      </c>
      <c r="X571" s="147">
        <v>1.134316219E-3</v>
      </c>
    </row>
    <row r="572" spans="1:24" ht="13.5" thickBot="1" x14ac:dyDescent="0.25">
      <c r="A572" s="149">
        <v>8700</v>
      </c>
      <c r="B572" s="149">
        <v>12535</v>
      </c>
      <c r="C572" s="150" t="s">
        <v>2508</v>
      </c>
      <c r="D572" s="150">
        <v>66664579</v>
      </c>
      <c r="E572" s="150" t="s">
        <v>430</v>
      </c>
      <c r="F572" s="150" t="s">
        <v>2509</v>
      </c>
      <c r="G572" s="150" t="s">
        <v>2510</v>
      </c>
      <c r="H572" s="150" t="s">
        <v>76</v>
      </c>
      <c r="I572" s="150" t="s">
        <v>73</v>
      </c>
      <c r="J572" s="150" t="s">
        <v>61</v>
      </c>
      <c r="K572" s="150" t="s">
        <v>53</v>
      </c>
      <c r="L572" s="150" t="s">
        <v>821</v>
      </c>
      <c r="M572" s="150" t="s">
        <v>479</v>
      </c>
      <c r="N572" s="150" t="s">
        <v>915</v>
      </c>
      <c r="O572" s="150" t="s">
        <v>62</v>
      </c>
      <c r="P572" s="150" t="s">
        <v>1207</v>
      </c>
      <c r="Q572" s="153">
        <v>404452</v>
      </c>
      <c r="R572" s="153">
        <v>3.681</v>
      </c>
      <c r="S572" s="153">
        <v>827</v>
      </c>
      <c r="T572" s="153">
        <v>0</v>
      </c>
      <c r="U572" s="153">
        <v>12312.27521</v>
      </c>
      <c r="V572" s="147">
        <v>5.7471949540000003E-3</v>
      </c>
      <c r="W572" s="147">
        <v>4.4218245850000002E-3</v>
      </c>
      <c r="X572" s="147">
        <v>6.4767892199999995E-4</v>
      </c>
    </row>
    <row r="573" spans="1:24" ht="13.5" thickBot="1" x14ac:dyDescent="0.25">
      <c r="A573" s="149">
        <v>8700</v>
      </c>
      <c r="B573" s="149">
        <v>12535</v>
      </c>
      <c r="C573" s="150" t="s">
        <v>2511</v>
      </c>
      <c r="D573" s="150">
        <v>20726639</v>
      </c>
      <c r="E573" s="150" t="s">
        <v>430</v>
      </c>
      <c r="F573" s="150" t="s">
        <v>2512</v>
      </c>
      <c r="G573" s="150" t="s">
        <v>2513</v>
      </c>
      <c r="H573" s="150" t="s">
        <v>76</v>
      </c>
      <c r="I573" s="150" t="s">
        <v>73</v>
      </c>
      <c r="J573" s="150" t="s">
        <v>61</v>
      </c>
      <c r="K573" s="150" t="s">
        <v>314</v>
      </c>
      <c r="L573" s="150" t="s">
        <v>821</v>
      </c>
      <c r="M573" s="150" t="s">
        <v>479</v>
      </c>
      <c r="N573" s="150" t="s">
        <v>202</v>
      </c>
      <c r="O573" s="150" t="s">
        <v>62</v>
      </c>
      <c r="P573" s="150" t="s">
        <v>1207</v>
      </c>
      <c r="Q573" s="153">
        <v>47776</v>
      </c>
      <c r="R573" s="153">
        <v>3.681</v>
      </c>
      <c r="S573" s="153">
        <v>7098</v>
      </c>
      <c r="T573" s="153">
        <v>0</v>
      </c>
      <c r="U573" s="153">
        <v>12482.78811</v>
      </c>
      <c r="V573" s="147">
        <v>8.3632637899999998E-4</v>
      </c>
      <c r="W573" s="147">
        <v>4.483062506E-3</v>
      </c>
      <c r="X573" s="147">
        <v>6.5664863799999996E-4</v>
      </c>
    </row>
    <row r="574" spans="1:24" ht="13.5" thickBot="1" x14ac:dyDescent="0.25">
      <c r="A574" s="149">
        <v>8700</v>
      </c>
      <c r="B574" s="149">
        <v>12535</v>
      </c>
      <c r="C574" s="154" t="s">
        <v>2514</v>
      </c>
      <c r="D574" s="154">
        <v>59941502</v>
      </c>
      <c r="E574" s="150" t="s">
        <v>430</v>
      </c>
      <c r="F574" s="150" t="s">
        <v>2514</v>
      </c>
      <c r="G574" s="150" t="s">
        <v>2515</v>
      </c>
      <c r="H574" s="150" t="s">
        <v>76</v>
      </c>
      <c r="I574" s="150" t="s">
        <v>73</v>
      </c>
      <c r="J574" s="150" t="s">
        <v>61</v>
      </c>
      <c r="K574" s="150" t="s">
        <v>315</v>
      </c>
      <c r="L574" s="150" t="s">
        <v>821</v>
      </c>
      <c r="M574" s="150" t="s">
        <v>479</v>
      </c>
      <c r="N574" s="150" t="s">
        <v>923</v>
      </c>
      <c r="O574" s="150" t="s">
        <v>62</v>
      </c>
      <c r="P574" s="150" t="s">
        <v>1207</v>
      </c>
      <c r="Q574" s="153">
        <v>924340.36</v>
      </c>
      <c r="R574" s="153">
        <v>3.681</v>
      </c>
      <c r="S574" s="153">
        <v>14.9</v>
      </c>
      <c r="T574" s="153">
        <v>0</v>
      </c>
      <c r="U574" s="153">
        <v>506.97203000000002</v>
      </c>
      <c r="V574" s="147">
        <v>8.4599429990000006E-3</v>
      </c>
      <c r="W574" s="147">
        <v>1.8207369E-4</v>
      </c>
      <c r="X574" s="147">
        <v>2.6668921259250499E-5</v>
      </c>
    </row>
    <row r="575" spans="1:24" ht="13.5" thickBot="1" x14ac:dyDescent="0.25">
      <c r="A575" s="149">
        <v>8700</v>
      </c>
      <c r="B575" s="149">
        <v>12535</v>
      </c>
      <c r="C575" s="150" t="s">
        <v>2516</v>
      </c>
      <c r="D575" s="150">
        <v>70769793</v>
      </c>
      <c r="E575" s="150" t="s">
        <v>430</v>
      </c>
      <c r="F575" s="150" t="s">
        <v>2517</v>
      </c>
      <c r="G575" s="150" t="s">
        <v>2518</v>
      </c>
      <c r="H575" s="150" t="s">
        <v>76</v>
      </c>
      <c r="I575" s="150" t="s">
        <v>73</v>
      </c>
      <c r="J575" s="150" t="s">
        <v>61</v>
      </c>
      <c r="K575" s="150" t="s">
        <v>53</v>
      </c>
      <c r="L575" s="150" t="s">
        <v>821</v>
      </c>
      <c r="M575" s="150" t="s">
        <v>479</v>
      </c>
      <c r="N575" s="150" t="s">
        <v>1158</v>
      </c>
      <c r="O575" s="150" t="s">
        <v>62</v>
      </c>
      <c r="P575" s="150" t="s">
        <v>1207</v>
      </c>
      <c r="Q575" s="153">
        <v>25940</v>
      </c>
      <c r="R575" s="153">
        <v>3.681</v>
      </c>
      <c r="S575" s="153">
        <v>4345</v>
      </c>
      <c r="T575" s="153">
        <v>0</v>
      </c>
      <c r="U575" s="153">
        <v>4148.8293299999996</v>
      </c>
      <c r="V575" s="147">
        <v>5.7386418500000001E-4</v>
      </c>
      <c r="W575" s="147">
        <v>1.490008566E-3</v>
      </c>
      <c r="X575" s="147">
        <v>2.1824636499999999E-4</v>
      </c>
    </row>
    <row r="576" spans="1:24" ht="13.5" thickBot="1" x14ac:dyDescent="0.25">
      <c r="A576" s="149">
        <v>8700</v>
      </c>
      <c r="B576" s="149">
        <v>12535</v>
      </c>
      <c r="C576" s="154" t="s">
        <v>2517</v>
      </c>
      <c r="D576" s="154">
        <v>70769793</v>
      </c>
      <c r="E576" s="150" t="s">
        <v>430</v>
      </c>
      <c r="F576" s="150" t="s">
        <v>2570</v>
      </c>
      <c r="G576" s="150" t="s">
        <v>2518</v>
      </c>
      <c r="H576" s="150" t="s">
        <v>76</v>
      </c>
      <c r="I576" s="150" t="s">
        <v>73</v>
      </c>
      <c r="J576" s="150" t="s">
        <v>61</v>
      </c>
      <c r="K576" s="150" t="s">
        <v>53</v>
      </c>
      <c r="L576" s="150" t="s">
        <v>821</v>
      </c>
      <c r="M576" s="150" t="s">
        <v>479</v>
      </c>
      <c r="N576" s="150" t="s">
        <v>915</v>
      </c>
      <c r="O576" s="150" t="s">
        <v>62</v>
      </c>
      <c r="P576" s="150" t="s">
        <v>1207</v>
      </c>
      <c r="Q576" s="153">
        <v>104261.44</v>
      </c>
      <c r="R576" s="153">
        <v>3.681</v>
      </c>
      <c r="S576" s="153">
        <v>4345</v>
      </c>
      <c r="T576" s="153">
        <v>0</v>
      </c>
      <c r="U576" s="153">
        <v>16675.517370000001</v>
      </c>
      <c r="V576" s="190">
        <f>+Q576/
56866675</f>
        <v>1.8334365425796391E-3</v>
      </c>
      <c r="W576" s="147">
        <v>5.9888372709999997E-3</v>
      </c>
      <c r="X576" s="147">
        <v>8.7720432900000001E-4</v>
      </c>
    </row>
    <row r="577" spans="1:24" ht="13.5" thickBot="1" x14ac:dyDescent="0.25">
      <c r="A577" s="149">
        <v>8700</v>
      </c>
      <c r="B577" s="149">
        <v>12535</v>
      </c>
      <c r="C577" s="154" t="s">
        <v>2590</v>
      </c>
      <c r="D577" s="154">
        <v>66503767</v>
      </c>
      <c r="E577" s="150" t="s">
        <v>430</v>
      </c>
      <c r="F577" s="150" t="s">
        <v>2590</v>
      </c>
      <c r="G577" s="150" t="s">
        <v>2591</v>
      </c>
      <c r="H577" s="150" t="s">
        <v>76</v>
      </c>
      <c r="I577" s="150" t="s">
        <v>73</v>
      </c>
      <c r="J577" s="150" t="s">
        <v>61</v>
      </c>
      <c r="K577" s="150" t="s">
        <v>314</v>
      </c>
      <c r="L577" s="150" t="s">
        <v>821</v>
      </c>
      <c r="M577" s="150" t="s">
        <v>476</v>
      </c>
      <c r="N577" s="150" t="s">
        <v>915</v>
      </c>
      <c r="O577" s="150" t="s">
        <v>62</v>
      </c>
      <c r="P577" s="150" t="s">
        <v>1207</v>
      </c>
      <c r="Q577" s="153">
        <v>0.32</v>
      </c>
      <c r="R577" s="153">
        <v>3.681</v>
      </c>
      <c r="S577" s="153">
        <v>-6872</v>
      </c>
      <c r="T577" s="153">
        <v>0</v>
      </c>
      <c r="U577" s="153">
        <v>-8.0949999999999994E-2</v>
      </c>
      <c r="V577" s="147">
        <v>3.04370927261369E-9</v>
      </c>
      <c r="W577" s="147">
        <v>-2.90723439878991E-8</v>
      </c>
      <c r="X577" s="147">
        <v>-4.2583200811617303E-9</v>
      </c>
    </row>
    <row r="578" spans="1:24" ht="13.5" thickBot="1" x14ac:dyDescent="0.25">
      <c r="A578" s="149">
        <v>8700</v>
      </c>
      <c r="B578" s="149">
        <v>12535</v>
      </c>
      <c r="C578" s="150" t="s">
        <v>2519</v>
      </c>
      <c r="D578" s="150">
        <v>68881663</v>
      </c>
      <c r="E578" s="150" t="s">
        <v>430</v>
      </c>
      <c r="F578" s="150" t="s">
        <v>2520</v>
      </c>
      <c r="G578" s="150" t="s">
        <v>2521</v>
      </c>
      <c r="H578" s="150" t="s">
        <v>76</v>
      </c>
      <c r="I578" s="150" t="s">
        <v>73</v>
      </c>
      <c r="J578" s="150" t="s">
        <v>61</v>
      </c>
      <c r="K578" s="150" t="s">
        <v>314</v>
      </c>
      <c r="L578" s="150" t="s">
        <v>821</v>
      </c>
      <c r="M578" s="150" t="s">
        <v>479</v>
      </c>
      <c r="N578" s="150" t="s">
        <v>913</v>
      </c>
      <c r="O578" s="150" t="s">
        <v>62</v>
      </c>
      <c r="P578" s="150" t="s">
        <v>1207</v>
      </c>
      <c r="Q578" s="153">
        <v>494.01</v>
      </c>
      <c r="R578" s="153">
        <v>3.681</v>
      </c>
      <c r="S578" s="153">
        <v>1064</v>
      </c>
      <c r="T578" s="153">
        <v>0</v>
      </c>
      <c r="U578" s="153">
        <v>19.348320000000001</v>
      </c>
      <c r="V578" s="147">
        <v>2.5310229373511799E-6</v>
      </c>
      <c r="W578" s="147">
        <v>6.94874632029583E-6</v>
      </c>
      <c r="X578" s="147">
        <v>1.0178053068899701E-6</v>
      </c>
    </row>
    <row r="579" spans="1:24" ht="13.5" thickBot="1" x14ac:dyDescent="0.25">
      <c r="A579" s="149">
        <v>8700</v>
      </c>
      <c r="B579" s="149">
        <v>12535</v>
      </c>
      <c r="C579" s="150" t="s">
        <v>2522</v>
      </c>
      <c r="D579" s="150">
        <v>39770802</v>
      </c>
      <c r="E579" s="150" t="s">
        <v>430</v>
      </c>
      <c r="F579" s="150" t="s">
        <v>2523</v>
      </c>
      <c r="G579" s="150" t="s">
        <v>2524</v>
      </c>
      <c r="H579" s="150" t="s">
        <v>76</v>
      </c>
      <c r="I579" s="150" t="s">
        <v>73</v>
      </c>
      <c r="J579" s="150" t="s">
        <v>61</v>
      </c>
      <c r="K579" s="150" t="s">
        <v>53</v>
      </c>
      <c r="L579" s="150" t="s">
        <v>821</v>
      </c>
      <c r="M579" s="150" t="s">
        <v>476</v>
      </c>
      <c r="N579" s="150" t="s">
        <v>915</v>
      </c>
      <c r="O579" s="150" t="s">
        <v>62</v>
      </c>
      <c r="P579" s="150" t="s">
        <v>1207</v>
      </c>
      <c r="Q579" s="153">
        <v>237649</v>
      </c>
      <c r="R579" s="153">
        <v>3.681</v>
      </c>
      <c r="S579" s="153">
        <v>900</v>
      </c>
      <c r="T579" s="153">
        <v>0</v>
      </c>
      <c r="U579" s="153">
        <v>7873.0737200000003</v>
      </c>
      <c r="V579" s="147">
        <v>3.0189061680000002E-3</v>
      </c>
      <c r="W579" s="147">
        <v>2.8275319010000002E-3</v>
      </c>
      <c r="X579" s="147">
        <v>4.1415772599999998E-4</v>
      </c>
    </row>
    <row r="580" spans="1:24" ht="13.5" thickBot="1" x14ac:dyDescent="0.25">
      <c r="A580" s="149">
        <v>8700</v>
      </c>
      <c r="B580" s="149">
        <v>12535</v>
      </c>
      <c r="C580" s="154" t="s">
        <v>2525</v>
      </c>
      <c r="D580" s="154">
        <v>56038566</v>
      </c>
      <c r="E580" s="150" t="s">
        <v>430</v>
      </c>
      <c r="F580" s="150" t="s">
        <v>2525</v>
      </c>
      <c r="G580" s="150" t="s">
        <v>2526</v>
      </c>
      <c r="H580" s="150" t="s">
        <v>76</v>
      </c>
      <c r="I580" s="150" t="s">
        <v>73</v>
      </c>
      <c r="J580" s="150" t="s">
        <v>61</v>
      </c>
      <c r="K580" s="150" t="s">
        <v>53</v>
      </c>
      <c r="L580" s="150" t="s">
        <v>821</v>
      </c>
      <c r="M580" s="150" t="s">
        <v>479</v>
      </c>
      <c r="N580" s="150" t="s">
        <v>917</v>
      </c>
      <c r="O580" s="150" t="s">
        <v>62</v>
      </c>
      <c r="P580" s="150" t="s">
        <v>1207</v>
      </c>
      <c r="Q580" s="153">
        <v>372267.92</v>
      </c>
      <c r="R580" s="153">
        <v>3.681</v>
      </c>
      <c r="S580" s="153">
        <v>209</v>
      </c>
      <c r="T580" s="153">
        <v>0</v>
      </c>
      <c r="U580" s="153">
        <v>2863.9650700000002</v>
      </c>
      <c r="V580" s="147">
        <v>4.8032140819999998E-3</v>
      </c>
      <c r="W580" s="147">
        <v>1.028563035E-3</v>
      </c>
      <c r="X580" s="147">
        <v>1.50656948E-4</v>
      </c>
    </row>
    <row r="581" spans="1:24" ht="13.5" thickBot="1" x14ac:dyDescent="0.25">
      <c r="A581" s="149">
        <v>8700</v>
      </c>
      <c r="B581" s="149">
        <v>12535</v>
      </c>
      <c r="C581" s="150" t="s">
        <v>2527</v>
      </c>
      <c r="D581" s="150">
        <v>117894</v>
      </c>
      <c r="E581" s="150" t="s">
        <v>430</v>
      </c>
      <c r="F581" s="150" t="s">
        <v>2528</v>
      </c>
      <c r="G581" s="150" t="s">
        <v>2529</v>
      </c>
      <c r="H581" s="150" t="s">
        <v>76</v>
      </c>
      <c r="I581" s="150" t="s">
        <v>73</v>
      </c>
      <c r="J581" s="150" t="s">
        <v>61</v>
      </c>
      <c r="K581" s="150" t="s">
        <v>153</v>
      </c>
      <c r="L581" s="150" t="s">
        <v>821</v>
      </c>
      <c r="M581" s="150" t="s">
        <v>102</v>
      </c>
      <c r="N581" s="150" t="s">
        <v>885</v>
      </c>
      <c r="O581" s="150" t="s">
        <v>62</v>
      </c>
      <c r="P581" s="150" t="s">
        <v>1216</v>
      </c>
      <c r="Q581" s="153">
        <v>29879</v>
      </c>
      <c r="R581" s="153">
        <v>3.9790999999999999</v>
      </c>
      <c r="S581" s="153">
        <v>51980</v>
      </c>
      <c r="T581" s="153">
        <v>0</v>
      </c>
      <c r="U581" s="153">
        <v>61799.816720000003</v>
      </c>
      <c r="V581" s="147">
        <v>6.85945565E-4</v>
      </c>
      <c r="W581" s="147">
        <v>2.2194756393E-2</v>
      </c>
      <c r="X581" s="147">
        <v>3.2509376219999999E-3</v>
      </c>
    </row>
    <row r="582" spans="1:24" ht="13.5" thickBot="1" x14ac:dyDescent="0.25">
      <c r="A582" s="149">
        <v>8700</v>
      </c>
      <c r="B582" s="149">
        <v>12535</v>
      </c>
      <c r="C582" s="150" t="s">
        <v>2592</v>
      </c>
      <c r="D582" s="150">
        <v>103451</v>
      </c>
      <c r="E582" s="150" t="s">
        <v>430</v>
      </c>
      <c r="F582" s="150" t="s">
        <v>2593</v>
      </c>
      <c r="G582" s="150" t="s">
        <v>2594</v>
      </c>
      <c r="H582" s="150" t="s">
        <v>76</v>
      </c>
      <c r="I582" s="150" t="s">
        <v>73</v>
      </c>
      <c r="J582" s="150" t="s">
        <v>61</v>
      </c>
      <c r="K582" s="150" t="s">
        <v>314</v>
      </c>
      <c r="L582" s="150" t="s">
        <v>821</v>
      </c>
      <c r="M582" s="150" t="s">
        <v>479</v>
      </c>
      <c r="N582" s="150" t="s">
        <v>913</v>
      </c>
      <c r="O582" s="150" t="s">
        <v>62</v>
      </c>
      <c r="P582" s="150" t="s">
        <v>1207</v>
      </c>
      <c r="Q582" s="153">
        <v>140290</v>
      </c>
      <c r="R582" s="153">
        <v>3.681</v>
      </c>
      <c r="S582" s="153">
        <v>2209</v>
      </c>
      <c r="T582" s="153">
        <v>0</v>
      </c>
      <c r="U582" s="153">
        <v>11407.44145</v>
      </c>
      <c r="V582" s="147">
        <v>5.3417373099999999E-4</v>
      </c>
      <c r="W582" s="147">
        <v>4.096863024E-3</v>
      </c>
      <c r="X582" s="147">
        <v>6.0008075300000004E-4</v>
      </c>
    </row>
    <row r="583" spans="1:24" ht="13.5" thickBot="1" x14ac:dyDescent="0.25">
      <c r="A583" s="149">
        <v>8700</v>
      </c>
      <c r="B583" s="149">
        <v>12535</v>
      </c>
      <c r="C583" s="150" t="s">
        <v>2530</v>
      </c>
      <c r="D583" s="150">
        <v>359009</v>
      </c>
      <c r="E583" s="150" t="s">
        <v>430</v>
      </c>
      <c r="F583" s="150" t="s">
        <v>2531</v>
      </c>
      <c r="G583" s="150" t="s">
        <v>2532</v>
      </c>
      <c r="H583" s="150" t="s">
        <v>76</v>
      </c>
      <c r="I583" s="150" t="s">
        <v>73</v>
      </c>
      <c r="J583" s="150" t="s">
        <v>61</v>
      </c>
      <c r="K583" s="150" t="s">
        <v>53</v>
      </c>
      <c r="L583" s="150" t="s">
        <v>821</v>
      </c>
      <c r="M583" s="150" t="s">
        <v>479</v>
      </c>
      <c r="N583" s="150" t="s">
        <v>919</v>
      </c>
      <c r="O583" s="150" t="s">
        <v>62</v>
      </c>
      <c r="P583" s="150" t="s">
        <v>1207</v>
      </c>
      <c r="Q583" s="153">
        <v>141247</v>
      </c>
      <c r="R583" s="153">
        <v>3.681</v>
      </c>
      <c r="S583" s="153">
        <v>2796</v>
      </c>
      <c r="T583" s="153">
        <v>38.56</v>
      </c>
      <c r="U583" s="153">
        <v>14679.18953</v>
      </c>
      <c r="V583" s="147">
        <v>7.1001297899999996E-3</v>
      </c>
      <c r="W583" s="147">
        <v>5.2718770529999997E-3</v>
      </c>
      <c r="X583" s="147">
        <v>7.72188851E-4</v>
      </c>
    </row>
    <row r="584" spans="1:24" ht="13.5" thickBot="1" x14ac:dyDescent="0.25">
      <c r="A584" s="149">
        <v>8700</v>
      </c>
      <c r="B584" s="149">
        <v>12535</v>
      </c>
      <c r="C584" s="150" t="s">
        <v>2533</v>
      </c>
      <c r="D584" s="150">
        <v>1729029</v>
      </c>
      <c r="E584" s="150" t="s">
        <v>430</v>
      </c>
      <c r="F584" s="150" t="s">
        <v>2534</v>
      </c>
      <c r="G584" s="150" t="s">
        <v>2535</v>
      </c>
      <c r="H584" s="150" t="s">
        <v>76</v>
      </c>
      <c r="I584" s="150" t="s">
        <v>73</v>
      </c>
      <c r="J584" s="150" t="s">
        <v>61</v>
      </c>
      <c r="K584" s="150" t="s">
        <v>209</v>
      </c>
      <c r="L584" s="150" t="s">
        <v>821</v>
      </c>
      <c r="M584" s="150" t="s">
        <v>501</v>
      </c>
      <c r="N584" s="150" t="s">
        <v>907</v>
      </c>
      <c r="O584" s="150" t="s">
        <v>62</v>
      </c>
      <c r="P584" s="150" t="s">
        <v>1212</v>
      </c>
      <c r="Q584" s="153">
        <v>366342.37</v>
      </c>
      <c r="R584" s="153">
        <v>4.0739999999999998</v>
      </c>
      <c r="S584" s="153">
        <v>545</v>
      </c>
      <c r="T584" s="153">
        <v>0</v>
      </c>
      <c r="U584" s="153">
        <v>8134.00954</v>
      </c>
      <c r="V584" s="147">
        <v>2.2347823312000002E-2</v>
      </c>
      <c r="W584" s="147">
        <v>2.9212442660000002E-3</v>
      </c>
      <c r="X584" s="147">
        <v>4.2788407800000003E-4</v>
      </c>
    </row>
    <row r="585" spans="1:24" ht="13.5" thickBot="1" x14ac:dyDescent="0.25">
      <c r="A585" s="149">
        <v>8700</v>
      </c>
      <c r="B585" s="149">
        <v>12535</v>
      </c>
      <c r="C585" s="150" t="s">
        <v>2536</v>
      </c>
      <c r="D585" s="150">
        <v>126685</v>
      </c>
      <c r="E585" s="150" t="s">
        <v>430</v>
      </c>
      <c r="F585" s="150" t="s">
        <v>2537</v>
      </c>
      <c r="G585" s="150" t="s">
        <v>2538</v>
      </c>
      <c r="H585" s="150" t="s">
        <v>76</v>
      </c>
      <c r="I585" s="150" t="s">
        <v>73</v>
      </c>
      <c r="J585" s="150" t="s">
        <v>61</v>
      </c>
      <c r="K585" s="150" t="s">
        <v>314</v>
      </c>
      <c r="L585" s="150" t="s">
        <v>821</v>
      </c>
      <c r="M585" s="150" t="s">
        <v>479</v>
      </c>
      <c r="N585" s="150" t="s">
        <v>931</v>
      </c>
      <c r="O585" s="150" t="s">
        <v>62</v>
      </c>
      <c r="P585" s="150" t="s">
        <v>1207</v>
      </c>
      <c r="Q585" s="153">
        <v>188851</v>
      </c>
      <c r="R585" s="153">
        <v>3.681</v>
      </c>
      <c r="S585" s="153">
        <v>426</v>
      </c>
      <c r="T585" s="153">
        <v>0</v>
      </c>
      <c r="U585" s="153">
        <v>2961.3838599999999</v>
      </c>
      <c r="V585" s="147">
        <v>8.2877582179999992E-3</v>
      </c>
      <c r="W585" s="147">
        <v>1.063549972E-3</v>
      </c>
      <c r="X585" s="147">
        <v>1.5578159799999999E-4</v>
      </c>
    </row>
    <row r="586" spans="1:24" ht="13.5" thickBot="1" x14ac:dyDescent="0.25">
      <c r="A586" s="149">
        <v>8700</v>
      </c>
      <c r="B586" s="149">
        <v>12535</v>
      </c>
      <c r="C586" s="150" t="s">
        <v>2539</v>
      </c>
      <c r="D586" s="150">
        <v>12231699</v>
      </c>
      <c r="E586" s="150" t="s">
        <v>430</v>
      </c>
      <c r="F586" s="150" t="s">
        <v>2540</v>
      </c>
      <c r="G586" s="150" t="s">
        <v>2541</v>
      </c>
      <c r="H586" s="150" t="s">
        <v>76</v>
      </c>
      <c r="I586" s="150" t="s">
        <v>73</v>
      </c>
      <c r="J586" s="150" t="s">
        <v>61</v>
      </c>
      <c r="K586" s="150" t="s">
        <v>315</v>
      </c>
      <c r="L586" s="150" t="s">
        <v>821</v>
      </c>
      <c r="M586" s="150" t="s">
        <v>494</v>
      </c>
      <c r="N586" s="150" t="s">
        <v>900</v>
      </c>
      <c r="O586" s="150" t="s">
        <v>62</v>
      </c>
      <c r="P586" s="150" t="s">
        <v>1213</v>
      </c>
      <c r="Q586" s="153">
        <v>242955</v>
      </c>
      <c r="R586" s="153">
        <v>4.6535000000000002</v>
      </c>
      <c r="S586" s="153">
        <v>1415</v>
      </c>
      <c r="T586" s="153">
        <v>0</v>
      </c>
      <c r="U586" s="153">
        <v>15997.863960000001</v>
      </c>
      <c r="V586" s="147">
        <v>5.7759376930000004E-3</v>
      </c>
      <c r="W586" s="147">
        <v>5.7454651520000002E-3</v>
      </c>
      <c r="X586" s="147">
        <v>8.4155682899999997E-4</v>
      </c>
    </row>
    <row r="587" spans="1:24" ht="13.5" thickBot="1" x14ac:dyDescent="0.25">
      <c r="A587" s="149">
        <v>8700</v>
      </c>
      <c r="B587" s="149">
        <v>12535</v>
      </c>
      <c r="C587" s="150" t="s">
        <v>2542</v>
      </c>
      <c r="D587" s="150">
        <v>231239</v>
      </c>
      <c r="E587" s="150" t="s">
        <v>430</v>
      </c>
      <c r="F587" s="150" t="s">
        <v>2542</v>
      </c>
      <c r="G587" s="150" t="s">
        <v>2543</v>
      </c>
      <c r="H587" s="150" t="s">
        <v>76</v>
      </c>
      <c r="I587" s="150" t="s">
        <v>73</v>
      </c>
      <c r="J587" s="150" t="s">
        <v>61</v>
      </c>
      <c r="K587" s="150" t="s">
        <v>164</v>
      </c>
      <c r="L587" s="150" t="s">
        <v>821</v>
      </c>
      <c r="M587" s="150" t="s">
        <v>102</v>
      </c>
      <c r="N587" s="150" t="s">
        <v>876</v>
      </c>
      <c r="O587" s="150" t="s">
        <v>62</v>
      </c>
      <c r="P587" s="150" t="s">
        <v>1216</v>
      </c>
      <c r="Q587" s="153">
        <v>89000</v>
      </c>
      <c r="R587" s="153">
        <v>3.9790999999999999</v>
      </c>
      <c r="S587" s="153">
        <v>2670</v>
      </c>
      <c r="T587" s="153">
        <v>0</v>
      </c>
      <c r="U587" s="153">
        <v>9455.5353300000006</v>
      </c>
      <c r="V587" s="147">
        <v>6.5412433900000001E-4</v>
      </c>
      <c r="W587" s="147">
        <v>3.3958564010000002E-3</v>
      </c>
      <c r="X587" s="147">
        <v>4.9740205E-4</v>
      </c>
    </row>
    <row r="588" spans="1:24" ht="13.5" thickBot="1" x14ac:dyDescent="0.25">
      <c r="A588" s="149">
        <v>8700</v>
      </c>
      <c r="B588" s="149">
        <v>12535</v>
      </c>
      <c r="C588" s="150" t="s">
        <v>2595</v>
      </c>
      <c r="D588" s="150">
        <v>330449</v>
      </c>
      <c r="E588" s="150" t="s">
        <v>430</v>
      </c>
      <c r="F588" s="150" t="s">
        <v>2596</v>
      </c>
      <c r="G588" s="150" t="s">
        <v>2597</v>
      </c>
      <c r="H588" s="150" t="s">
        <v>76</v>
      </c>
      <c r="I588" s="150" t="s">
        <v>73</v>
      </c>
      <c r="J588" s="150" t="s">
        <v>61</v>
      </c>
      <c r="K588" s="150" t="s">
        <v>138</v>
      </c>
      <c r="L588" s="150" t="s">
        <v>821</v>
      </c>
      <c r="M588" s="150" t="s">
        <v>102</v>
      </c>
      <c r="N588" s="150" t="s">
        <v>917</v>
      </c>
      <c r="O588" s="150" t="s">
        <v>62</v>
      </c>
      <c r="P588" s="150" t="s">
        <v>1216</v>
      </c>
      <c r="Q588" s="153">
        <v>3605</v>
      </c>
      <c r="R588" s="153">
        <v>3.9790999999999999</v>
      </c>
      <c r="S588" s="153">
        <v>810</v>
      </c>
      <c r="T588" s="153">
        <v>0</v>
      </c>
      <c r="U588" s="153">
        <v>116.19171</v>
      </c>
      <c r="V588" s="147">
        <v>2.0400916200000001E-4</v>
      </c>
      <c r="W588" s="147">
        <v>4.1729034733319499E-5</v>
      </c>
      <c r="X588" s="147">
        <v>6.1121864355468899E-6</v>
      </c>
    </row>
    <row r="589" spans="1:24" ht="13.5" thickBot="1" x14ac:dyDescent="0.25">
      <c r="A589" s="149">
        <v>8700</v>
      </c>
      <c r="B589" s="149">
        <v>12535</v>
      </c>
      <c r="C589" s="150" t="s">
        <v>2544</v>
      </c>
      <c r="D589" s="150">
        <v>815103</v>
      </c>
      <c r="E589" s="150" t="s">
        <v>430</v>
      </c>
      <c r="F589" s="150" t="s">
        <v>2545</v>
      </c>
      <c r="G589" s="150" t="s">
        <v>2546</v>
      </c>
      <c r="H589" s="150" t="s">
        <v>76</v>
      </c>
      <c r="I589" s="150" t="s">
        <v>73</v>
      </c>
      <c r="J589" s="150" t="s">
        <v>61</v>
      </c>
      <c r="K589" s="150" t="s">
        <v>203</v>
      </c>
      <c r="L589" s="150" t="s">
        <v>821</v>
      </c>
      <c r="M589" s="150" t="s">
        <v>102</v>
      </c>
      <c r="N589" s="150" t="s">
        <v>202</v>
      </c>
      <c r="O589" s="150" t="s">
        <v>62</v>
      </c>
      <c r="P589" s="150" t="s">
        <v>1216</v>
      </c>
      <c r="Q589" s="153">
        <v>7009</v>
      </c>
      <c r="R589" s="153">
        <v>3.9790999999999999</v>
      </c>
      <c r="S589" s="153">
        <v>9590</v>
      </c>
      <c r="T589" s="153">
        <v>0</v>
      </c>
      <c r="U589" s="153">
        <v>2674.60419</v>
      </c>
      <c r="V589" s="147">
        <v>1.96262901E-4</v>
      </c>
      <c r="W589" s="147">
        <v>9.6055605899999998E-4</v>
      </c>
      <c r="X589" s="147">
        <v>1.40695747E-4</v>
      </c>
    </row>
    <row r="590" spans="1:24" ht="13.5" thickBot="1" x14ac:dyDescent="0.25">
      <c r="A590" s="149">
        <v>8700</v>
      </c>
      <c r="B590" s="149">
        <v>12535</v>
      </c>
      <c r="C590" s="150" t="s">
        <v>2547</v>
      </c>
      <c r="D590" s="150">
        <v>34085029</v>
      </c>
      <c r="E590" s="150" t="s">
        <v>430</v>
      </c>
      <c r="F590" s="150" t="s">
        <v>2548</v>
      </c>
      <c r="G590" s="150" t="s">
        <v>2549</v>
      </c>
      <c r="H590" s="150" t="s">
        <v>76</v>
      </c>
      <c r="I590" s="150" t="s">
        <v>73</v>
      </c>
      <c r="J590" s="150" t="s">
        <v>61</v>
      </c>
      <c r="K590" s="150" t="s">
        <v>314</v>
      </c>
      <c r="L590" s="150" t="s">
        <v>821</v>
      </c>
      <c r="M590" s="150" t="s">
        <v>479</v>
      </c>
      <c r="N590" s="150" t="s">
        <v>906</v>
      </c>
      <c r="O590" s="150" t="s">
        <v>62</v>
      </c>
      <c r="P590" s="150" t="s">
        <v>1207</v>
      </c>
      <c r="Q590" s="153">
        <v>234939</v>
      </c>
      <c r="R590" s="153">
        <v>3.681</v>
      </c>
      <c r="S590" s="153">
        <v>153</v>
      </c>
      <c r="T590" s="153">
        <v>0</v>
      </c>
      <c r="U590" s="153">
        <v>1323.16</v>
      </c>
      <c r="V590" s="147">
        <v>7.9795786579999993E-3</v>
      </c>
      <c r="W590" s="147">
        <v>4.7519904399999997E-4</v>
      </c>
      <c r="X590" s="147">
        <v>6.9603938216058803E-5</v>
      </c>
    </row>
    <row r="591" spans="1:24" ht="13.5" thickBot="1" x14ac:dyDescent="0.25">
      <c r="A591" s="149">
        <v>8700</v>
      </c>
      <c r="B591" s="149">
        <v>12535</v>
      </c>
      <c r="C591" s="154" t="s">
        <v>2590</v>
      </c>
      <c r="D591" s="154">
        <v>47077066</v>
      </c>
      <c r="E591" s="150" t="s">
        <v>430</v>
      </c>
      <c r="F591" s="150" t="s">
        <v>2550</v>
      </c>
      <c r="G591" s="150" t="s">
        <v>2551</v>
      </c>
      <c r="H591" s="150" t="s">
        <v>76</v>
      </c>
      <c r="I591" s="150" t="s">
        <v>73</v>
      </c>
      <c r="J591" s="150" t="s">
        <v>61</v>
      </c>
      <c r="K591" s="150" t="s">
        <v>314</v>
      </c>
      <c r="L591" s="150" t="s">
        <v>821</v>
      </c>
      <c r="M591" s="150" t="s">
        <v>102</v>
      </c>
      <c r="N591" s="150" t="s">
        <v>917</v>
      </c>
      <c r="O591" s="150" t="s">
        <v>62</v>
      </c>
      <c r="P591" s="150" t="s">
        <v>1207</v>
      </c>
      <c r="Q591" s="153">
        <v>2000000</v>
      </c>
      <c r="R591" s="153">
        <v>3.681</v>
      </c>
      <c r="S591" s="153">
        <v>8.6199999999999992</v>
      </c>
      <c r="T591" s="153">
        <v>0</v>
      </c>
      <c r="U591" s="153">
        <v>634.60440000000006</v>
      </c>
      <c r="V591" s="147">
        <v>3.6887565206999998E-2</v>
      </c>
      <c r="W591" s="147">
        <v>2.2791151800000001E-4</v>
      </c>
      <c r="X591" s="147">
        <v>3.33829358877528E-5</v>
      </c>
    </row>
    <row r="592" spans="1:24" ht="13.5" thickBot="1" x14ac:dyDescent="0.25">
      <c r="A592" s="149">
        <v>8700</v>
      </c>
      <c r="B592" s="149">
        <v>12535</v>
      </c>
      <c r="C592" s="150" t="s">
        <v>2552</v>
      </c>
      <c r="D592" s="150">
        <v>68251193</v>
      </c>
      <c r="E592" s="150" t="s">
        <v>430</v>
      </c>
      <c r="F592" s="150" t="s">
        <v>2553</v>
      </c>
      <c r="G592" s="150" t="s">
        <v>2554</v>
      </c>
      <c r="H592" s="150" t="s">
        <v>76</v>
      </c>
      <c r="I592" s="150" t="s">
        <v>73</v>
      </c>
      <c r="J592" s="150" t="s">
        <v>61</v>
      </c>
      <c r="K592" s="150" t="s">
        <v>53</v>
      </c>
      <c r="L592" s="150" t="s">
        <v>821</v>
      </c>
      <c r="M592" s="150" t="s">
        <v>479</v>
      </c>
      <c r="N592" s="150" t="s">
        <v>915</v>
      </c>
      <c r="O592" s="150" t="s">
        <v>62</v>
      </c>
      <c r="P592" s="150" t="s">
        <v>1207</v>
      </c>
      <c r="Q592" s="153">
        <v>40000</v>
      </c>
      <c r="R592" s="153">
        <v>3.681</v>
      </c>
      <c r="S592" s="153">
        <v>444</v>
      </c>
      <c r="T592" s="153">
        <v>0</v>
      </c>
      <c r="U592" s="153">
        <v>653.74559999999997</v>
      </c>
      <c r="V592" s="147">
        <v>1.3538063E-4</v>
      </c>
      <c r="W592" s="147">
        <v>2.3478587900000001E-4</v>
      </c>
      <c r="X592" s="147">
        <v>3.4389845786919402E-5</v>
      </c>
    </row>
    <row r="593" spans="1:24" ht="13.5" thickBot="1" x14ac:dyDescent="0.25">
      <c r="A593" s="149">
        <v>8700</v>
      </c>
      <c r="B593" s="149">
        <v>12535</v>
      </c>
      <c r="C593" s="154" t="s">
        <v>3348</v>
      </c>
      <c r="D593" s="154">
        <v>514557339</v>
      </c>
      <c r="E593" s="150" t="s">
        <v>429</v>
      </c>
      <c r="F593" s="150" t="s">
        <v>2555</v>
      </c>
      <c r="G593" s="150" t="s">
        <v>2556</v>
      </c>
      <c r="H593" s="150" t="s">
        <v>76</v>
      </c>
      <c r="I593" s="150" t="s">
        <v>73</v>
      </c>
      <c r="J593" s="150" t="s">
        <v>61</v>
      </c>
      <c r="K593" s="150" t="s">
        <v>53</v>
      </c>
      <c r="L593" s="150" t="s">
        <v>821</v>
      </c>
      <c r="M593" s="150" t="s">
        <v>479</v>
      </c>
      <c r="N593" s="150" t="s">
        <v>895</v>
      </c>
      <c r="O593" s="150" t="s">
        <v>62</v>
      </c>
      <c r="P593" s="150" t="s">
        <v>1207</v>
      </c>
      <c r="Q593" s="153">
        <v>4333.33</v>
      </c>
      <c r="R593" s="153">
        <v>3.681</v>
      </c>
      <c r="S593" s="153">
        <v>584</v>
      </c>
      <c r="T593" s="153">
        <v>0</v>
      </c>
      <c r="U593" s="153">
        <v>93.153769999999994</v>
      </c>
      <c r="V593" s="147">
        <v>4.0094105199999999E-4</v>
      </c>
      <c r="W593" s="147">
        <v>3.3455200064356199E-5</v>
      </c>
      <c r="X593" s="147">
        <v>4.9002911603078597E-6</v>
      </c>
    </row>
    <row r="594" spans="1:24" ht="13.5" thickBot="1" x14ac:dyDescent="0.25">
      <c r="A594" s="149">
        <v>8700</v>
      </c>
      <c r="B594" s="149">
        <v>12535</v>
      </c>
      <c r="C594" s="150" t="s">
        <v>2557</v>
      </c>
      <c r="D594" s="150">
        <v>52046667</v>
      </c>
      <c r="E594" s="150" t="s">
        <v>430</v>
      </c>
      <c r="F594" s="150" t="s">
        <v>2558</v>
      </c>
      <c r="G594" s="150" t="s">
        <v>2559</v>
      </c>
      <c r="H594" s="150" t="s">
        <v>76</v>
      </c>
      <c r="I594" s="150" t="s">
        <v>73</v>
      </c>
      <c r="J594" s="150" t="s">
        <v>61</v>
      </c>
      <c r="K594" s="150" t="s">
        <v>53</v>
      </c>
      <c r="L594" s="150" t="s">
        <v>821</v>
      </c>
      <c r="M594" s="150" t="s">
        <v>479</v>
      </c>
      <c r="N594" s="150" t="s">
        <v>912</v>
      </c>
      <c r="O594" s="150" t="s">
        <v>62</v>
      </c>
      <c r="P594" s="150" t="s">
        <v>1207</v>
      </c>
      <c r="Q594" s="153">
        <v>54390</v>
      </c>
      <c r="R594" s="153">
        <v>3.681</v>
      </c>
      <c r="S594" s="153">
        <v>2620</v>
      </c>
      <c r="T594" s="153">
        <v>0</v>
      </c>
      <c r="U594" s="153">
        <v>5245.4912599999998</v>
      </c>
      <c r="V594" s="147">
        <v>1.515013423E-3</v>
      </c>
      <c r="W594" s="147">
        <v>1.883863203E-3</v>
      </c>
      <c r="X594" s="147">
        <v>2.7593552500000001E-4</v>
      </c>
    </row>
    <row r="595" spans="1:24" ht="13.5" thickBot="1" x14ac:dyDescent="0.25">
      <c r="A595" s="149">
        <v>8700</v>
      </c>
      <c r="B595" s="149">
        <v>12535</v>
      </c>
      <c r="C595" s="150" t="s">
        <v>2563</v>
      </c>
      <c r="D595" s="150">
        <v>35677318</v>
      </c>
      <c r="E595" s="150" t="s">
        <v>430</v>
      </c>
      <c r="F595" s="150" t="s">
        <v>2564</v>
      </c>
      <c r="G595" s="150" t="s">
        <v>2565</v>
      </c>
      <c r="H595" s="150" t="s">
        <v>76</v>
      </c>
      <c r="I595" s="150" t="s">
        <v>73</v>
      </c>
      <c r="J595" s="150" t="s">
        <v>61</v>
      </c>
      <c r="K595" s="150" t="s">
        <v>53</v>
      </c>
      <c r="L595" s="150" t="s">
        <v>821</v>
      </c>
      <c r="M595" s="150" t="s">
        <v>476</v>
      </c>
      <c r="N595" s="150" t="s">
        <v>917</v>
      </c>
      <c r="O595" s="150" t="s">
        <v>62</v>
      </c>
      <c r="P595" s="150" t="s">
        <v>1207</v>
      </c>
      <c r="Q595" s="153">
        <v>77777.78</v>
      </c>
      <c r="R595" s="153">
        <v>3.681</v>
      </c>
      <c r="S595" s="153">
        <v>750</v>
      </c>
      <c r="T595" s="153">
        <v>0</v>
      </c>
      <c r="U595" s="153">
        <v>2147.2500599999998</v>
      </c>
      <c r="V595" s="147">
        <v>7.4452115670000001E-3</v>
      </c>
      <c r="W595" s="147">
        <v>7.7116235100000005E-4</v>
      </c>
      <c r="X595" s="147">
        <v>1.12954639E-4</v>
      </c>
    </row>
    <row r="596" spans="1:24" ht="13.5" thickBot="1" x14ac:dyDescent="0.25">
      <c r="A596" s="149">
        <v>8700</v>
      </c>
      <c r="B596" s="149">
        <v>12535</v>
      </c>
      <c r="C596" s="154" t="s">
        <v>2566</v>
      </c>
      <c r="D596" s="154">
        <v>1649009</v>
      </c>
      <c r="E596" s="150" t="s">
        <v>430</v>
      </c>
      <c r="F596" s="150" t="s">
        <v>2566</v>
      </c>
      <c r="G596" s="150" t="s">
        <v>2567</v>
      </c>
      <c r="H596" s="150" t="s">
        <v>76</v>
      </c>
      <c r="I596" s="150" t="s">
        <v>73</v>
      </c>
      <c r="J596" s="150" t="s">
        <v>61</v>
      </c>
      <c r="K596" s="150" t="s">
        <v>204</v>
      </c>
      <c r="L596" s="150" t="s">
        <v>821</v>
      </c>
      <c r="M596" s="150" t="s">
        <v>479</v>
      </c>
      <c r="N596" s="150" t="s">
        <v>917</v>
      </c>
      <c r="O596" s="150" t="s">
        <v>62</v>
      </c>
      <c r="P596" s="150" t="s">
        <v>1207</v>
      </c>
      <c r="Q596" s="153">
        <v>30</v>
      </c>
      <c r="R596" s="153">
        <v>3.681</v>
      </c>
      <c r="S596" s="153">
        <v>12.94</v>
      </c>
      <c r="T596" s="153">
        <v>0</v>
      </c>
      <c r="U596" s="153">
        <v>1.4290000000000001E-2</v>
      </c>
      <c r="V596" s="172">
        <f>+Q596/384300</f>
        <v>7.8064012490241998E-5</v>
      </c>
      <c r="W596" s="147">
        <v>5.1321037132437101E-9</v>
      </c>
      <c r="X596" s="147">
        <v>7.5171579937987797E-10</v>
      </c>
    </row>
    <row r="597" spans="1:24" ht="13.5" thickBot="1" x14ac:dyDescent="0.25">
      <c r="A597" s="149">
        <v>8700</v>
      </c>
      <c r="B597" s="149">
        <v>12535</v>
      </c>
      <c r="C597" s="154" t="s">
        <v>2525</v>
      </c>
      <c r="D597" s="154" t="s">
        <v>3393</v>
      </c>
      <c r="E597" s="150" t="s">
        <v>430</v>
      </c>
      <c r="F597" s="150" t="s">
        <v>2568</v>
      </c>
      <c r="G597" s="150" t="s">
        <v>2569</v>
      </c>
      <c r="H597" s="150" t="s">
        <v>76</v>
      </c>
      <c r="I597" s="150" t="s">
        <v>73</v>
      </c>
      <c r="J597" s="150" t="s">
        <v>61</v>
      </c>
      <c r="K597" s="150" t="s">
        <v>204</v>
      </c>
      <c r="L597" s="150" t="s">
        <v>821</v>
      </c>
      <c r="M597" s="150" t="s">
        <v>504</v>
      </c>
      <c r="N597" s="150" t="s">
        <v>881</v>
      </c>
      <c r="O597" s="150" t="s">
        <v>62</v>
      </c>
      <c r="P597" s="150" t="s">
        <v>1215</v>
      </c>
      <c r="Q597" s="153">
        <v>722.22</v>
      </c>
      <c r="R597" s="153">
        <v>2.7122000000000002</v>
      </c>
      <c r="S597" s="153">
        <v>167</v>
      </c>
      <c r="T597" s="153">
        <v>0</v>
      </c>
      <c r="U597" s="153">
        <v>3.2711999999999999</v>
      </c>
      <c r="V597" s="147">
        <v>2.2785739799999999E-4</v>
      </c>
      <c r="W597" s="147">
        <v>1.17481719151594E-6</v>
      </c>
      <c r="X597" s="147">
        <v>1.7207926682515499E-7</v>
      </c>
    </row>
    <row r="598" spans="1:24" ht="13.5" thickBot="1" x14ac:dyDescent="0.25">
      <c r="A598" s="149">
        <v>8700</v>
      </c>
      <c r="B598" s="149">
        <v>12536</v>
      </c>
      <c r="C598" s="150" t="s">
        <v>1780</v>
      </c>
      <c r="D598" s="150">
        <v>520033234</v>
      </c>
      <c r="E598" s="150" t="s">
        <v>429</v>
      </c>
      <c r="F598" s="150" t="s">
        <v>2314</v>
      </c>
      <c r="G598" s="150">
        <v>126011</v>
      </c>
      <c r="H598" s="150" t="s">
        <v>102</v>
      </c>
      <c r="I598" s="150" t="s">
        <v>73</v>
      </c>
      <c r="J598" s="150" t="s">
        <v>53</v>
      </c>
      <c r="K598" s="150" t="s">
        <v>53</v>
      </c>
      <c r="L598" s="150" t="s">
        <v>821</v>
      </c>
      <c r="M598" s="150" t="s">
        <v>311</v>
      </c>
      <c r="N598" s="150" t="s">
        <v>652</v>
      </c>
      <c r="O598" s="150" t="s">
        <v>62</v>
      </c>
      <c r="P598" s="150" t="s">
        <v>1206</v>
      </c>
      <c r="Q598" s="153">
        <v>147907</v>
      </c>
      <c r="R598" s="153">
        <v>1</v>
      </c>
      <c r="S598" s="153">
        <v>-1175</v>
      </c>
      <c r="T598" s="153">
        <v>0</v>
      </c>
      <c r="U598" s="153">
        <v>-1737.90725</v>
      </c>
      <c r="V598" s="147">
        <v>7.9451185899999995E-4</v>
      </c>
      <c r="W598" s="147">
        <v>-9.5435527500000003E-4</v>
      </c>
      <c r="X598" s="147">
        <v>-3.0523045100000002E-4</v>
      </c>
    </row>
    <row r="599" spans="1:24" ht="13.5" thickBot="1" x14ac:dyDescent="0.25">
      <c r="A599" s="149">
        <v>8700</v>
      </c>
      <c r="B599" s="149">
        <v>12536</v>
      </c>
      <c r="C599" s="150" t="s">
        <v>1710</v>
      </c>
      <c r="D599" s="150">
        <v>520034257</v>
      </c>
      <c r="E599" s="150" t="s">
        <v>429</v>
      </c>
      <c r="F599" s="150" t="s">
        <v>2315</v>
      </c>
      <c r="G599" s="150">
        <v>136010</v>
      </c>
      <c r="H599" s="150" t="s">
        <v>102</v>
      </c>
      <c r="I599" s="150" t="s">
        <v>73</v>
      </c>
      <c r="J599" s="150" t="s">
        <v>53</v>
      </c>
      <c r="K599" s="150" t="s">
        <v>53</v>
      </c>
      <c r="L599" s="150" t="s">
        <v>821</v>
      </c>
      <c r="M599" s="150" t="s">
        <v>311</v>
      </c>
      <c r="N599" s="150" t="s">
        <v>708</v>
      </c>
      <c r="O599" s="150" t="s">
        <v>62</v>
      </c>
      <c r="P599" s="150" t="s">
        <v>1206</v>
      </c>
      <c r="Q599" s="153">
        <v>2174500</v>
      </c>
      <c r="R599" s="153">
        <v>1</v>
      </c>
      <c r="S599" s="153">
        <v>370.2</v>
      </c>
      <c r="T599" s="153">
        <v>0</v>
      </c>
      <c r="U599" s="153">
        <v>8049.9989999999998</v>
      </c>
      <c r="V599" s="147">
        <v>8.7376644529999995E-3</v>
      </c>
      <c r="W599" s="147">
        <v>4.4205805639999998E-3</v>
      </c>
      <c r="X599" s="147">
        <v>1.4138296670000001E-3</v>
      </c>
    </row>
    <row r="600" spans="1:24" ht="13.5" thickBot="1" x14ac:dyDescent="0.25">
      <c r="A600" s="149">
        <v>8700</v>
      </c>
      <c r="B600" s="149">
        <v>12536</v>
      </c>
      <c r="C600" s="150" t="s">
        <v>2316</v>
      </c>
      <c r="D600" s="150">
        <v>520034695</v>
      </c>
      <c r="E600" s="150" t="s">
        <v>429</v>
      </c>
      <c r="F600" s="150" t="s">
        <v>2317</v>
      </c>
      <c r="G600" s="150">
        <v>161018</v>
      </c>
      <c r="H600" s="150" t="s">
        <v>102</v>
      </c>
      <c r="I600" s="150" t="s">
        <v>73</v>
      </c>
      <c r="J600" s="150" t="s">
        <v>53</v>
      </c>
      <c r="K600" s="150" t="s">
        <v>53</v>
      </c>
      <c r="L600" s="150" t="s">
        <v>821</v>
      </c>
      <c r="M600" s="150" t="s">
        <v>311</v>
      </c>
      <c r="N600" s="150" t="s">
        <v>252</v>
      </c>
      <c r="O600" s="150" t="s">
        <v>62</v>
      </c>
      <c r="P600" s="150" t="s">
        <v>1206</v>
      </c>
      <c r="Q600" s="153">
        <v>541918</v>
      </c>
      <c r="R600" s="153">
        <v>1</v>
      </c>
      <c r="S600" s="153">
        <v>5625</v>
      </c>
      <c r="T600" s="153">
        <v>246.25843</v>
      </c>
      <c r="U600" s="153">
        <v>30729.145929999999</v>
      </c>
      <c r="V600" s="147">
        <v>7.5771818479999998E-3</v>
      </c>
      <c r="W600" s="147">
        <v>1.6874618897E-2</v>
      </c>
      <c r="X600" s="147">
        <v>5.3969917490000003E-3</v>
      </c>
    </row>
    <row r="601" spans="1:24" ht="13.5" thickBot="1" x14ac:dyDescent="0.25">
      <c r="A601" s="149">
        <v>8700</v>
      </c>
      <c r="B601" s="149">
        <v>12536</v>
      </c>
      <c r="C601" s="150" t="s">
        <v>1712</v>
      </c>
      <c r="D601" s="150">
        <v>520036120</v>
      </c>
      <c r="E601" s="150" t="s">
        <v>429</v>
      </c>
      <c r="F601" s="150" t="s">
        <v>2318</v>
      </c>
      <c r="G601" s="150">
        <v>224014</v>
      </c>
      <c r="H601" s="150" t="s">
        <v>102</v>
      </c>
      <c r="I601" s="150" t="s">
        <v>73</v>
      </c>
      <c r="J601" s="150" t="s">
        <v>53</v>
      </c>
      <c r="K601" s="150" t="s">
        <v>53</v>
      </c>
      <c r="L601" s="150" t="s">
        <v>821</v>
      </c>
      <c r="M601" s="150" t="s">
        <v>311</v>
      </c>
      <c r="N601" s="150" t="s">
        <v>269</v>
      </c>
      <c r="O601" s="150" t="s">
        <v>62</v>
      </c>
      <c r="P601" s="150" t="s">
        <v>1206</v>
      </c>
      <c r="Q601" s="153">
        <v>277204</v>
      </c>
      <c r="R601" s="153">
        <v>1</v>
      </c>
      <c r="S601" s="153">
        <v>6569</v>
      </c>
      <c r="T601" s="153">
        <v>0</v>
      </c>
      <c r="U601" s="153">
        <v>18209.530760000001</v>
      </c>
      <c r="V601" s="147">
        <v>3.5072436750000001E-3</v>
      </c>
      <c r="W601" s="147">
        <v>9.9995910250000007E-3</v>
      </c>
      <c r="X601" s="147">
        <v>3.19815876E-3</v>
      </c>
    </row>
    <row r="602" spans="1:24" ht="13.5" thickBot="1" x14ac:dyDescent="0.25">
      <c r="A602" s="149">
        <v>8700</v>
      </c>
      <c r="B602" s="149">
        <v>12536</v>
      </c>
      <c r="C602" s="150" t="s">
        <v>1802</v>
      </c>
      <c r="D602" s="150">
        <v>520024126</v>
      </c>
      <c r="E602" s="150" t="s">
        <v>429</v>
      </c>
      <c r="F602" s="150" t="s">
        <v>2319</v>
      </c>
      <c r="G602" s="150">
        <v>226019</v>
      </c>
      <c r="H602" s="150" t="s">
        <v>102</v>
      </c>
      <c r="I602" s="150" t="s">
        <v>73</v>
      </c>
      <c r="J602" s="150" t="s">
        <v>53</v>
      </c>
      <c r="K602" s="150" t="s">
        <v>53</v>
      </c>
      <c r="L602" s="150" t="s">
        <v>821</v>
      </c>
      <c r="M602" s="150" t="s">
        <v>311</v>
      </c>
      <c r="N602" s="150" t="s">
        <v>651</v>
      </c>
      <c r="O602" s="150" t="s">
        <v>62</v>
      </c>
      <c r="P602" s="150" t="s">
        <v>1206</v>
      </c>
      <c r="Q602" s="153">
        <v>2552914</v>
      </c>
      <c r="R602" s="153">
        <v>1</v>
      </c>
      <c r="S602" s="153">
        <v>907.1</v>
      </c>
      <c r="T602" s="153">
        <v>0</v>
      </c>
      <c r="U602" s="153">
        <v>23157.482889999999</v>
      </c>
      <c r="V602" s="147">
        <v>3.379608465E-3</v>
      </c>
      <c r="W602" s="147">
        <v>1.2716711986000001E-2</v>
      </c>
      <c r="X602" s="147">
        <v>4.0671727210000001E-3</v>
      </c>
    </row>
    <row r="603" spans="1:24" ht="13.5" thickBot="1" x14ac:dyDescent="0.25">
      <c r="A603" s="149">
        <v>8700</v>
      </c>
      <c r="B603" s="149">
        <v>12536</v>
      </c>
      <c r="C603" s="150" t="s">
        <v>1376</v>
      </c>
      <c r="D603" s="150">
        <v>520031931</v>
      </c>
      <c r="E603" s="150" t="s">
        <v>429</v>
      </c>
      <c r="F603" s="150" t="s">
        <v>2320</v>
      </c>
      <c r="G603" s="150">
        <v>230011</v>
      </c>
      <c r="H603" s="150" t="s">
        <v>102</v>
      </c>
      <c r="I603" s="150" t="s">
        <v>73</v>
      </c>
      <c r="J603" s="150" t="s">
        <v>53</v>
      </c>
      <c r="K603" s="150" t="s">
        <v>53</v>
      </c>
      <c r="L603" s="150" t="s">
        <v>821</v>
      </c>
      <c r="M603" s="150" t="s">
        <v>311</v>
      </c>
      <c r="N603" s="150" t="s">
        <v>260</v>
      </c>
      <c r="O603" s="150" t="s">
        <v>62</v>
      </c>
      <c r="P603" s="150" t="s">
        <v>1206</v>
      </c>
      <c r="Q603" s="153">
        <v>7962660</v>
      </c>
      <c r="R603" s="153">
        <v>1</v>
      </c>
      <c r="S603" s="153">
        <v>473</v>
      </c>
      <c r="T603" s="153">
        <v>0</v>
      </c>
      <c r="U603" s="153">
        <v>37663.381800000003</v>
      </c>
      <c r="V603" s="147">
        <v>2.8778858870000001E-3</v>
      </c>
      <c r="W603" s="147">
        <v>2.0682488725999999E-2</v>
      </c>
      <c r="X603" s="147">
        <v>6.6148587819999998E-3</v>
      </c>
    </row>
    <row r="604" spans="1:24" ht="13.5" thickBot="1" x14ac:dyDescent="0.25">
      <c r="A604" s="149">
        <v>8700</v>
      </c>
      <c r="B604" s="149">
        <v>12536</v>
      </c>
      <c r="C604" s="150" t="s">
        <v>1823</v>
      </c>
      <c r="D604" s="150">
        <v>550010003</v>
      </c>
      <c r="E604" s="150" t="s">
        <v>432</v>
      </c>
      <c r="F604" s="150" t="s">
        <v>2321</v>
      </c>
      <c r="G604" s="150">
        <v>232017</v>
      </c>
      <c r="H604" s="150" t="s">
        <v>102</v>
      </c>
      <c r="I604" s="150" t="s">
        <v>460</v>
      </c>
      <c r="J604" s="150" t="s">
        <v>53</v>
      </c>
      <c r="K604" s="150" t="s">
        <v>53</v>
      </c>
      <c r="L604" s="150" t="s">
        <v>821</v>
      </c>
      <c r="M604" s="150" t="s">
        <v>311</v>
      </c>
      <c r="N604" s="150" t="s">
        <v>267</v>
      </c>
      <c r="O604" s="150" t="s">
        <v>62</v>
      </c>
      <c r="P604" s="150" t="s">
        <v>1206</v>
      </c>
      <c r="Q604" s="153">
        <v>6673364</v>
      </c>
      <c r="R604" s="153">
        <v>1</v>
      </c>
      <c r="S604" s="153">
        <v>179</v>
      </c>
      <c r="T604" s="153">
        <v>0</v>
      </c>
      <c r="U604" s="153">
        <v>11945.32156</v>
      </c>
      <c r="V604" s="147">
        <v>2.5761338340000001E-3</v>
      </c>
      <c r="W604" s="147">
        <v>6.5596599849999998E-3</v>
      </c>
      <c r="X604" s="147">
        <v>2.0979692059999999E-3</v>
      </c>
    </row>
    <row r="605" spans="1:24" ht="13.5" thickBot="1" x14ac:dyDescent="0.25">
      <c r="A605" s="149">
        <v>8700</v>
      </c>
      <c r="B605" s="149">
        <v>12536</v>
      </c>
      <c r="C605" s="150" t="s">
        <v>1382</v>
      </c>
      <c r="D605" s="150">
        <v>520036690</v>
      </c>
      <c r="E605" s="150" t="s">
        <v>429</v>
      </c>
      <c r="F605" s="150" t="s">
        <v>2322</v>
      </c>
      <c r="G605" s="150">
        <v>256016</v>
      </c>
      <c r="H605" s="150" t="s">
        <v>102</v>
      </c>
      <c r="I605" s="150" t="s">
        <v>73</v>
      </c>
      <c r="J605" s="150" t="s">
        <v>53</v>
      </c>
      <c r="K605" s="150" t="s">
        <v>53</v>
      </c>
      <c r="L605" s="150" t="s">
        <v>821</v>
      </c>
      <c r="M605" s="150" t="s">
        <v>311</v>
      </c>
      <c r="N605" s="150" t="s">
        <v>252</v>
      </c>
      <c r="O605" s="150" t="s">
        <v>62</v>
      </c>
      <c r="P605" s="150" t="s">
        <v>1206</v>
      </c>
      <c r="Q605" s="153">
        <v>35666</v>
      </c>
      <c r="R605" s="153">
        <v>1</v>
      </c>
      <c r="S605" s="153">
        <v>30030</v>
      </c>
      <c r="T605" s="153">
        <v>0</v>
      </c>
      <c r="U605" s="153">
        <v>10710.4998</v>
      </c>
      <c r="V605" s="147">
        <v>2.326144564E-3</v>
      </c>
      <c r="W605" s="147">
        <v>5.8815693320000001E-3</v>
      </c>
      <c r="X605" s="147">
        <v>1.88109618E-3</v>
      </c>
    </row>
    <row r="606" spans="1:24" ht="13.5" thickBot="1" x14ac:dyDescent="0.25">
      <c r="A606" s="149">
        <v>8700</v>
      </c>
      <c r="B606" s="149">
        <v>12536</v>
      </c>
      <c r="C606" s="150" t="s">
        <v>1831</v>
      </c>
      <c r="D606" s="150">
        <v>520036732</v>
      </c>
      <c r="E606" s="150" t="s">
        <v>429</v>
      </c>
      <c r="F606" s="150" t="s">
        <v>2575</v>
      </c>
      <c r="G606" s="150">
        <v>258012</v>
      </c>
      <c r="H606" s="150" t="s">
        <v>102</v>
      </c>
      <c r="I606" s="150" t="s">
        <v>73</v>
      </c>
      <c r="J606" s="150" t="s">
        <v>53</v>
      </c>
      <c r="K606" s="150" t="s">
        <v>53</v>
      </c>
      <c r="L606" s="150" t="s">
        <v>821</v>
      </c>
      <c r="M606" s="150" t="s">
        <v>311</v>
      </c>
      <c r="N606" s="150" t="s">
        <v>75</v>
      </c>
      <c r="O606" s="150" t="s">
        <v>62</v>
      </c>
      <c r="P606" s="150" t="s">
        <v>1206</v>
      </c>
      <c r="Q606" s="153">
        <v>200</v>
      </c>
      <c r="R606" s="153">
        <v>1</v>
      </c>
      <c r="S606" s="153">
        <v>30040</v>
      </c>
      <c r="T606" s="153">
        <v>0.52876999999999996</v>
      </c>
      <c r="U606" s="153">
        <v>60.60877</v>
      </c>
      <c r="V606" s="147">
        <v>2.3293731272568001E-5</v>
      </c>
      <c r="W606" s="147">
        <v>3.3282730926503301E-5</v>
      </c>
      <c r="X606" s="147">
        <v>1.0644781093906101E-5</v>
      </c>
    </row>
    <row r="607" spans="1:24" ht="13.5" thickBot="1" x14ac:dyDescent="0.25">
      <c r="A607" s="149">
        <v>8700</v>
      </c>
      <c r="B607" s="149">
        <v>12536</v>
      </c>
      <c r="C607" s="150" t="s">
        <v>2323</v>
      </c>
      <c r="D607" s="150">
        <v>520036153</v>
      </c>
      <c r="E607" s="150" t="s">
        <v>429</v>
      </c>
      <c r="F607" s="150" t="s">
        <v>2324</v>
      </c>
      <c r="G607" s="150">
        <v>265017</v>
      </c>
      <c r="H607" s="150" t="s">
        <v>102</v>
      </c>
      <c r="I607" s="150" t="s">
        <v>73</v>
      </c>
      <c r="J607" s="150" t="s">
        <v>53</v>
      </c>
      <c r="K607" s="150" t="s">
        <v>53</v>
      </c>
      <c r="L607" s="150" t="s">
        <v>821</v>
      </c>
      <c r="M607" s="150" t="s">
        <v>311</v>
      </c>
      <c r="N607" s="150" t="s">
        <v>654</v>
      </c>
      <c r="O607" s="150" t="s">
        <v>62</v>
      </c>
      <c r="P607" s="150" t="s">
        <v>1206</v>
      </c>
      <c r="Q607" s="153">
        <v>33000</v>
      </c>
      <c r="R607" s="153">
        <v>1</v>
      </c>
      <c r="S607" s="153">
        <v>2600</v>
      </c>
      <c r="T607" s="153">
        <v>0</v>
      </c>
      <c r="U607" s="153">
        <v>858</v>
      </c>
      <c r="V607" s="147">
        <v>1.329903096E-3</v>
      </c>
      <c r="W607" s="147">
        <v>4.7116255800000001E-4</v>
      </c>
      <c r="X607" s="147">
        <v>1.5069142899999999E-4</v>
      </c>
    </row>
    <row r="608" spans="1:24" ht="13.5" thickBot="1" x14ac:dyDescent="0.25">
      <c r="A608" s="149">
        <v>8700</v>
      </c>
      <c r="B608" s="149">
        <v>12536</v>
      </c>
      <c r="C608" s="150" t="s">
        <v>2325</v>
      </c>
      <c r="D608" s="150">
        <v>520036872</v>
      </c>
      <c r="E608" s="150" t="s">
        <v>429</v>
      </c>
      <c r="F608" s="150" t="s">
        <v>2326</v>
      </c>
      <c r="G608" s="150">
        <v>273011</v>
      </c>
      <c r="H608" s="150" t="s">
        <v>102</v>
      </c>
      <c r="I608" s="150" t="s">
        <v>73</v>
      </c>
      <c r="J608" s="150" t="s">
        <v>53</v>
      </c>
      <c r="K608" s="150" t="s">
        <v>53</v>
      </c>
      <c r="L608" s="150" t="s">
        <v>821</v>
      </c>
      <c r="M608" s="150" t="s">
        <v>311</v>
      </c>
      <c r="N608" s="150" t="s">
        <v>253</v>
      </c>
      <c r="O608" s="150" t="s">
        <v>62</v>
      </c>
      <c r="P608" s="150" t="s">
        <v>1206</v>
      </c>
      <c r="Q608" s="153">
        <v>75717</v>
      </c>
      <c r="R608" s="153">
        <v>1</v>
      </c>
      <c r="S608" s="153">
        <v>95150</v>
      </c>
      <c r="T608" s="153">
        <v>0</v>
      </c>
      <c r="U608" s="153">
        <v>72044.7255</v>
      </c>
      <c r="V608" s="147">
        <v>1.1955861789999999E-3</v>
      </c>
      <c r="W608" s="147">
        <v>3.9562677373000003E-2</v>
      </c>
      <c r="X608" s="147">
        <v>1.2653289811E-2</v>
      </c>
    </row>
    <row r="609" spans="1:24" ht="13.5" thickBot="1" x14ac:dyDescent="0.25">
      <c r="A609" s="149">
        <v>8700</v>
      </c>
      <c r="B609" s="149">
        <v>12536</v>
      </c>
      <c r="C609" s="150" t="s">
        <v>2327</v>
      </c>
      <c r="D609" s="150">
        <v>520027830</v>
      </c>
      <c r="E609" s="150" t="s">
        <v>429</v>
      </c>
      <c r="F609" s="150" t="s">
        <v>2328</v>
      </c>
      <c r="G609" s="150">
        <v>281014</v>
      </c>
      <c r="H609" s="150" t="s">
        <v>102</v>
      </c>
      <c r="I609" s="150" t="s">
        <v>73</v>
      </c>
      <c r="J609" s="150" t="s">
        <v>53</v>
      </c>
      <c r="K609" s="150" t="s">
        <v>53</v>
      </c>
      <c r="L609" s="150" t="s">
        <v>821</v>
      </c>
      <c r="M609" s="150" t="s">
        <v>311</v>
      </c>
      <c r="N609" s="150" t="s">
        <v>265</v>
      </c>
      <c r="O609" s="150" t="s">
        <v>62</v>
      </c>
      <c r="P609" s="150" t="s">
        <v>1206</v>
      </c>
      <c r="Q609" s="153">
        <v>1806567</v>
      </c>
      <c r="R609" s="153">
        <v>1</v>
      </c>
      <c r="S609" s="153">
        <v>1951</v>
      </c>
      <c r="T609" s="153">
        <v>0</v>
      </c>
      <c r="U609" s="153">
        <v>35246.122170000002</v>
      </c>
      <c r="V609" s="147">
        <v>1.400842168E-3</v>
      </c>
      <c r="W609" s="147">
        <v>1.9355073537E-2</v>
      </c>
      <c r="X609" s="147">
        <v>6.1903129680000004E-3</v>
      </c>
    </row>
    <row r="610" spans="1:24" ht="13.5" thickBot="1" x14ac:dyDescent="0.25">
      <c r="A610" s="149">
        <v>8700</v>
      </c>
      <c r="B610" s="149">
        <v>12536</v>
      </c>
      <c r="C610" s="150" t="s">
        <v>2576</v>
      </c>
      <c r="D610" s="150">
        <v>520037425</v>
      </c>
      <c r="E610" s="150" t="s">
        <v>429</v>
      </c>
      <c r="F610" s="150" t="s">
        <v>2577</v>
      </c>
      <c r="G610" s="150">
        <v>288019</v>
      </c>
      <c r="H610" s="150" t="s">
        <v>102</v>
      </c>
      <c r="I610" s="150" t="s">
        <v>73</v>
      </c>
      <c r="J610" s="150" t="s">
        <v>53</v>
      </c>
      <c r="K610" s="150" t="s">
        <v>53</v>
      </c>
      <c r="L610" s="150" t="s">
        <v>821</v>
      </c>
      <c r="M610" s="150" t="s">
        <v>311</v>
      </c>
      <c r="N610" s="150" t="s">
        <v>75</v>
      </c>
      <c r="O610" s="150" t="s">
        <v>62</v>
      </c>
      <c r="P610" s="150" t="s">
        <v>1206</v>
      </c>
      <c r="Q610" s="153">
        <v>5000</v>
      </c>
      <c r="R610" s="153">
        <v>1</v>
      </c>
      <c r="S610" s="153">
        <v>13100</v>
      </c>
      <c r="T610" s="153">
        <v>0</v>
      </c>
      <c r="U610" s="153">
        <v>655</v>
      </c>
      <c r="V610" s="147">
        <v>4.1012015700000001E-4</v>
      </c>
      <c r="W610" s="147">
        <v>3.59687034E-4</v>
      </c>
      <c r="X610" s="147">
        <v>1.15038328E-4</v>
      </c>
    </row>
    <row r="611" spans="1:24" ht="13.5" thickBot="1" x14ac:dyDescent="0.25">
      <c r="A611" s="149">
        <v>8700</v>
      </c>
      <c r="B611" s="149">
        <v>12536</v>
      </c>
      <c r="C611" s="150" t="s">
        <v>1387</v>
      </c>
      <c r="D611" s="150">
        <v>520037789</v>
      </c>
      <c r="E611" s="150" t="s">
        <v>429</v>
      </c>
      <c r="F611" s="150" t="s">
        <v>2329</v>
      </c>
      <c r="G611" s="150">
        <v>323014</v>
      </c>
      <c r="H611" s="150" t="s">
        <v>102</v>
      </c>
      <c r="I611" s="150" t="s">
        <v>73</v>
      </c>
      <c r="J611" s="150" t="s">
        <v>53</v>
      </c>
      <c r="K611" s="150" t="s">
        <v>53</v>
      </c>
      <c r="L611" s="150" t="s">
        <v>821</v>
      </c>
      <c r="M611" s="150" t="s">
        <v>311</v>
      </c>
      <c r="N611" s="150" t="s">
        <v>651</v>
      </c>
      <c r="O611" s="150" t="s">
        <v>62</v>
      </c>
      <c r="P611" s="150" t="s">
        <v>1206</v>
      </c>
      <c r="Q611" s="153">
        <v>96300</v>
      </c>
      <c r="R611" s="153">
        <v>1</v>
      </c>
      <c r="S611" s="153">
        <v>26900</v>
      </c>
      <c r="T611" s="153">
        <v>243.17561000000001</v>
      </c>
      <c r="U611" s="153">
        <v>26147.875609999999</v>
      </c>
      <c r="V611" s="147">
        <v>2.0264634659999999E-3</v>
      </c>
      <c r="W611" s="147">
        <v>1.4358857773E-2</v>
      </c>
      <c r="X611" s="147">
        <v>4.592378494E-3</v>
      </c>
    </row>
    <row r="612" spans="1:24" ht="13.5" thickBot="1" x14ac:dyDescent="0.25">
      <c r="A612" s="149">
        <v>8700</v>
      </c>
      <c r="B612" s="149">
        <v>12536</v>
      </c>
      <c r="C612" s="150" t="s">
        <v>1848</v>
      </c>
      <c r="D612" s="150">
        <v>520038332</v>
      </c>
      <c r="E612" s="150" t="s">
        <v>429</v>
      </c>
      <c r="F612" s="150" t="s">
        <v>2330</v>
      </c>
      <c r="G612" s="150">
        <v>366013</v>
      </c>
      <c r="H612" s="150" t="s">
        <v>102</v>
      </c>
      <c r="I612" s="150" t="s">
        <v>73</v>
      </c>
      <c r="J612" s="150" t="s">
        <v>53</v>
      </c>
      <c r="K612" s="150" t="s">
        <v>53</v>
      </c>
      <c r="L612" s="150" t="s">
        <v>821</v>
      </c>
      <c r="M612" s="150" t="s">
        <v>311</v>
      </c>
      <c r="N612" s="150" t="s">
        <v>651</v>
      </c>
      <c r="O612" s="150" t="s">
        <v>62</v>
      </c>
      <c r="P612" s="150" t="s">
        <v>1206</v>
      </c>
      <c r="Q612" s="153">
        <v>3961138</v>
      </c>
      <c r="R612" s="153">
        <v>1</v>
      </c>
      <c r="S612" s="153">
        <v>240.9</v>
      </c>
      <c r="T612" s="153">
        <v>0</v>
      </c>
      <c r="U612" s="153">
        <v>9542.3814399999992</v>
      </c>
      <c r="V612" s="147">
        <v>1.2361045554E-2</v>
      </c>
      <c r="W612" s="147">
        <v>5.2401082189999998E-3</v>
      </c>
      <c r="X612" s="147">
        <v>1.675938342E-3</v>
      </c>
    </row>
    <row r="613" spans="1:24" ht="13.5" thickBot="1" x14ac:dyDescent="0.25">
      <c r="A613" s="149">
        <v>8700</v>
      </c>
      <c r="B613" s="149">
        <v>12536</v>
      </c>
      <c r="C613" s="150" t="s">
        <v>1777</v>
      </c>
      <c r="D613" s="150">
        <v>520038274</v>
      </c>
      <c r="E613" s="150" t="s">
        <v>429</v>
      </c>
      <c r="F613" s="150" t="s">
        <v>2331</v>
      </c>
      <c r="G613" s="150">
        <v>373019</v>
      </c>
      <c r="H613" s="150" t="s">
        <v>102</v>
      </c>
      <c r="I613" s="150" t="s">
        <v>73</v>
      </c>
      <c r="J613" s="150" t="s">
        <v>53</v>
      </c>
      <c r="K613" s="150" t="s">
        <v>53</v>
      </c>
      <c r="L613" s="150" t="s">
        <v>821</v>
      </c>
      <c r="M613" s="150" t="s">
        <v>311</v>
      </c>
      <c r="N613" s="150" t="s">
        <v>140</v>
      </c>
      <c r="O613" s="150" t="s">
        <v>62</v>
      </c>
      <c r="P613" s="150" t="s">
        <v>1206</v>
      </c>
      <c r="Q613" s="153">
        <v>2886609</v>
      </c>
      <c r="R613" s="153">
        <v>1</v>
      </c>
      <c r="S613" s="153">
        <v>1550</v>
      </c>
      <c r="T613" s="153">
        <v>0</v>
      </c>
      <c r="U613" s="153">
        <v>44742.4395</v>
      </c>
      <c r="V613" s="147">
        <v>1.0417597397E-2</v>
      </c>
      <c r="W613" s="147">
        <v>2.4569886087999999E-2</v>
      </c>
      <c r="X613" s="147">
        <v>7.8581610230000001E-3</v>
      </c>
    </row>
    <row r="614" spans="1:24" ht="13.5" thickBot="1" x14ac:dyDescent="0.25">
      <c r="A614" s="149">
        <v>8700</v>
      </c>
      <c r="B614" s="149">
        <v>12536</v>
      </c>
      <c r="C614" s="150" t="s">
        <v>2332</v>
      </c>
      <c r="D614" s="150">
        <v>520038530</v>
      </c>
      <c r="E614" s="150" t="s">
        <v>429</v>
      </c>
      <c r="F614" s="150" t="s">
        <v>2333</v>
      </c>
      <c r="G614" s="150">
        <v>384016</v>
      </c>
      <c r="H614" s="150" t="s">
        <v>102</v>
      </c>
      <c r="I614" s="150" t="s">
        <v>73</v>
      </c>
      <c r="J614" s="150" t="s">
        <v>53</v>
      </c>
      <c r="K614" s="150" t="s">
        <v>53</v>
      </c>
      <c r="L614" s="150" t="s">
        <v>821</v>
      </c>
      <c r="M614" s="150" t="s">
        <v>311</v>
      </c>
      <c r="N614" s="150" t="s">
        <v>263</v>
      </c>
      <c r="O614" s="150" t="s">
        <v>62</v>
      </c>
      <c r="P614" s="150" t="s">
        <v>1206</v>
      </c>
      <c r="Q614" s="153">
        <v>578493</v>
      </c>
      <c r="R614" s="153">
        <v>1</v>
      </c>
      <c r="S614" s="153">
        <v>1255</v>
      </c>
      <c r="T614" s="153">
        <v>0</v>
      </c>
      <c r="U614" s="153">
        <v>7260.0871500000003</v>
      </c>
      <c r="V614" s="147">
        <v>1.5786910748E-2</v>
      </c>
      <c r="W614" s="147">
        <v>3.9868079670000002E-3</v>
      </c>
      <c r="X614" s="147">
        <v>1.27509663E-3</v>
      </c>
    </row>
    <row r="615" spans="1:24" ht="13.5" thickBot="1" x14ac:dyDescent="0.25">
      <c r="A615" s="149">
        <v>8700</v>
      </c>
      <c r="B615" s="149">
        <v>12536</v>
      </c>
      <c r="C615" s="150" t="s">
        <v>1852</v>
      </c>
      <c r="D615" s="150">
        <v>520038894</v>
      </c>
      <c r="E615" s="150" t="s">
        <v>429</v>
      </c>
      <c r="F615" s="150" t="s">
        <v>2334</v>
      </c>
      <c r="G615" s="150">
        <v>387019</v>
      </c>
      <c r="H615" s="150" t="s">
        <v>102</v>
      </c>
      <c r="I615" s="150" t="s">
        <v>73</v>
      </c>
      <c r="J615" s="150" t="s">
        <v>53</v>
      </c>
      <c r="K615" s="150" t="s">
        <v>53</v>
      </c>
      <c r="L615" s="150" t="s">
        <v>821</v>
      </c>
      <c r="M615" s="150" t="s">
        <v>311</v>
      </c>
      <c r="N615" s="150" t="s">
        <v>652</v>
      </c>
      <c r="O615" s="150" t="s">
        <v>62</v>
      </c>
      <c r="P615" s="150" t="s">
        <v>1206</v>
      </c>
      <c r="Q615" s="153">
        <v>183900</v>
      </c>
      <c r="R615" s="153">
        <v>1</v>
      </c>
      <c r="S615" s="153">
        <v>15440</v>
      </c>
      <c r="T615" s="153">
        <v>0</v>
      </c>
      <c r="U615" s="153">
        <v>28394.16</v>
      </c>
      <c r="V615" s="147">
        <v>8.8200025949999993E-3</v>
      </c>
      <c r="W615" s="147">
        <v>1.559238353E-2</v>
      </c>
      <c r="X615" s="147">
        <v>4.9868957500000003E-3</v>
      </c>
    </row>
    <row r="616" spans="1:24" ht="13.5" thickBot="1" x14ac:dyDescent="0.25">
      <c r="A616" s="149">
        <v>8700</v>
      </c>
      <c r="B616" s="149">
        <v>12536</v>
      </c>
      <c r="C616" s="150" t="s">
        <v>2335</v>
      </c>
      <c r="D616" s="150">
        <v>550012777</v>
      </c>
      <c r="E616" s="150" t="s">
        <v>432</v>
      </c>
      <c r="F616" s="150" t="s">
        <v>2336</v>
      </c>
      <c r="G616" s="150">
        <v>394015</v>
      </c>
      <c r="H616" s="150" t="s">
        <v>102</v>
      </c>
      <c r="I616" s="150" t="s">
        <v>460</v>
      </c>
      <c r="J616" s="150" t="s">
        <v>53</v>
      </c>
      <c r="K616" s="150" t="s">
        <v>53</v>
      </c>
      <c r="L616" s="150" t="s">
        <v>821</v>
      </c>
      <c r="M616" s="150" t="s">
        <v>311</v>
      </c>
      <c r="N616" s="150" t="s">
        <v>267</v>
      </c>
      <c r="O616" s="150" t="s">
        <v>62</v>
      </c>
      <c r="P616" s="150" t="s">
        <v>1206</v>
      </c>
      <c r="Q616" s="153">
        <v>2086792</v>
      </c>
      <c r="R616" s="153">
        <v>1</v>
      </c>
      <c r="S616" s="153">
        <v>302.8</v>
      </c>
      <c r="T616" s="153">
        <v>0</v>
      </c>
      <c r="U616" s="153">
        <v>6318.8061799999996</v>
      </c>
      <c r="V616" s="147">
        <v>1.856789372E-3</v>
      </c>
      <c r="W616" s="147">
        <v>3.4699124539999998E-3</v>
      </c>
      <c r="X616" s="147">
        <v>1.1097784780000001E-3</v>
      </c>
    </row>
    <row r="617" spans="1:24" ht="13.5" thickBot="1" x14ac:dyDescent="0.25">
      <c r="A617" s="149">
        <v>8700</v>
      </c>
      <c r="B617" s="149">
        <v>12536</v>
      </c>
      <c r="C617" s="150" t="s">
        <v>1391</v>
      </c>
      <c r="D617" s="150">
        <v>520038910</v>
      </c>
      <c r="E617" s="150" t="s">
        <v>429</v>
      </c>
      <c r="F617" s="150" t="s">
        <v>2337</v>
      </c>
      <c r="G617" s="150">
        <v>416016</v>
      </c>
      <c r="H617" s="150" t="s">
        <v>102</v>
      </c>
      <c r="I617" s="150" t="s">
        <v>73</v>
      </c>
      <c r="J617" s="150" t="s">
        <v>53</v>
      </c>
      <c r="K617" s="150" t="s">
        <v>53</v>
      </c>
      <c r="L617" s="150" t="s">
        <v>821</v>
      </c>
      <c r="M617" s="150" t="s">
        <v>311</v>
      </c>
      <c r="N617" s="150" t="s">
        <v>651</v>
      </c>
      <c r="O617" s="150" t="s">
        <v>62</v>
      </c>
      <c r="P617" s="150" t="s">
        <v>1206</v>
      </c>
      <c r="Q617" s="153">
        <v>117003</v>
      </c>
      <c r="R617" s="153">
        <v>1</v>
      </c>
      <c r="S617" s="153">
        <v>16420</v>
      </c>
      <c r="T617" s="153">
        <v>0</v>
      </c>
      <c r="U617" s="153">
        <v>19211.892599999999</v>
      </c>
      <c r="V617" s="147">
        <v>6.6037658100000004E-3</v>
      </c>
      <c r="W617" s="147">
        <v>1.0550028518E-2</v>
      </c>
      <c r="X617" s="147">
        <v>3.3742046090000002E-3</v>
      </c>
    </row>
    <row r="618" spans="1:24" ht="13.5" thickBot="1" x14ac:dyDescent="0.25">
      <c r="A618" s="149">
        <v>8700</v>
      </c>
      <c r="B618" s="149">
        <v>12536</v>
      </c>
      <c r="C618" s="150" t="s">
        <v>2338</v>
      </c>
      <c r="D618" s="150">
        <v>520038779</v>
      </c>
      <c r="E618" s="150" t="s">
        <v>429</v>
      </c>
      <c r="F618" s="150" t="s">
        <v>2339</v>
      </c>
      <c r="G618" s="150">
        <v>424010</v>
      </c>
      <c r="H618" s="150" t="s">
        <v>102</v>
      </c>
      <c r="I618" s="150" t="s">
        <v>73</v>
      </c>
      <c r="J618" s="150" t="s">
        <v>53</v>
      </c>
      <c r="K618" s="150" t="s">
        <v>53</v>
      </c>
      <c r="L618" s="150" t="s">
        <v>821</v>
      </c>
      <c r="M618" s="150" t="s">
        <v>311</v>
      </c>
      <c r="N618" s="150" t="s">
        <v>653</v>
      </c>
      <c r="O618" s="150" t="s">
        <v>62</v>
      </c>
      <c r="P618" s="150" t="s">
        <v>1206</v>
      </c>
      <c r="Q618" s="153">
        <v>33963.9</v>
      </c>
      <c r="R618" s="153">
        <v>1</v>
      </c>
      <c r="S618" s="153">
        <v>439.6</v>
      </c>
      <c r="T618" s="153">
        <v>0</v>
      </c>
      <c r="U618" s="153">
        <v>149.30529999999999</v>
      </c>
      <c r="V618" s="147">
        <v>1.7301041763E-2</v>
      </c>
      <c r="W618" s="147">
        <v>8.1989588731150003E-5</v>
      </c>
      <c r="X618" s="147">
        <v>2.6222644588563201E-5</v>
      </c>
    </row>
    <row r="619" spans="1:24" ht="13.5" thickBot="1" x14ac:dyDescent="0.25">
      <c r="A619" s="149">
        <v>8700</v>
      </c>
      <c r="B619" s="149">
        <v>12536</v>
      </c>
      <c r="C619" s="150" t="s">
        <v>2578</v>
      </c>
      <c r="D619" s="150">
        <v>520039132</v>
      </c>
      <c r="E619" s="150" t="s">
        <v>429</v>
      </c>
      <c r="F619" s="150" t="s">
        <v>2579</v>
      </c>
      <c r="G619" s="150">
        <v>431015</v>
      </c>
      <c r="H619" s="150" t="s">
        <v>102</v>
      </c>
      <c r="I619" s="150" t="s">
        <v>73</v>
      </c>
      <c r="J619" s="150" t="s">
        <v>53</v>
      </c>
      <c r="K619" s="150" t="s">
        <v>53</v>
      </c>
      <c r="L619" s="150" t="s">
        <v>821</v>
      </c>
      <c r="M619" s="150" t="s">
        <v>311</v>
      </c>
      <c r="N619" s="150" t="s">
        <v>651</v>
      </c>
      <c r="O619" s="150" t="s">
        <v>62</v>
      </c>
      <c r="P619" s="150" t="s">
        <v>1206</v>
      </c>
      <c r="Q619" s="153">
        <v>9900</v>
      </c>
      <c r="R619" s="153">
        <v>1</v>
      </c>
      <c r="S619" s="153">
        <v>22580</v>
      </c>
      <c r="T619" s="153">
        <v>0</v>
      </c>
      <c r="U619" s="153">
        <v>2235.42</v>
      </c>
      <c r="V619" s="147">
        <v>1.708785053E-3</v>
      </c>
      <c r="W619" s="147">
        <v>1.2275596809999999E-3</v>
      </c>
      <c r="X619" s="147">
        <v>3.92609131E-4</v>
      </c>
    </row>
    <row r="620" spans="1:24" ht="13.5" thickBot="1" x14ac:dyDescent="0.25">
      <c r="A620" s="149">
        <v>8700</v>
      </c>
      <c r="B620" s="149">
        <v>12536</v>
      </c>
      <c r="C620" s="150" t="s">
        <v>1859</v>
      </c>
      <c r="D620" s="150">
        <v>520039298</v>
      </c>
      <c r="E620" s="150" t="s">
        <v>429</v>
      </c>
      <c r="F620" s="150" t="s">
        <v>2340</v>
      </c>
      <c r="G620" s="150">
        <v>4340190</v>
      </c>
      <c r="H620" s="150" t="s">
        <v>102</v>
      </c>
      <c r="I620" s="150" t="s">
        <v>73</v>
      </c>
      <c r="J620" s="150" t="s">
        <v>53</v>
      </c>
      <c r="K620" s="150" t="s">
        <v>53</v>
      </c>
      <c r="L620" s="150" t="s">
        <v>54</v>
      </c>
      <c r="M620" s="150" t="s">
        <v>311</v>
      </c>
      <c r="N620" s="150" t="s">
        <v>140</v>
      </c>
      <c r="O620" s="150" t="s">
        <v>62</v>
      </c>
      <c r="P620" s="150" t="s">
        <v>1206</v>
      </c>
      <c r="Q620" s="153">
        <v>900000</v>
      </c>
      <c r="R620" s="153">
        <v>1</v>
      </c>
      <c r="S620" s="153">
        <v>1463.2782</v>
      </c>
      <c r="T620" s="153">
        <v>0</v>
      </c>
      <c r="U620" s="153">
        <v>13169.5038</v>
      </c>
      <c r="V620" s="147">
        <v>2.7901298800000001E-3</v>
      </c>
      <c r="W620" s="147">
        <v>7.2319080449999998E-3</v>
      </c>
      <c r="X620" s="147">
        <v>2.312973602E-3</v>
      </c>
    </row>
    <row r="621" spans="1:24" ht="13.5" thickBot="1" x14ac:dyDescent="0.25">
      <c r="A621" s="149">
        <v>8700</v>
      </c>
      <c r="B621" s="149">
        <v>12536</v>
      </c>
      <c r="C621" s="150" t="s">
        <v>1667</v>
      </c>
      <c r="D621" s="150">
        <v>520039413</v>
      </c>
      <c r="E621" s="150" t="s">
        <v>429</v>
      </c>
      <c r="F621" s="150" t="s">
        <v>2341</v>
      </c>
      <c r="G621" s="150">
        <v>445015</v>
      </c>
      <c r="H621" s="150" t="s">
        <v>102</v>
      </c>
      <c r="I621" s="150" t="s">
        <v>73</v>
      </c>
      <c r="J621" s="150" t="s">
        <v>53</v>
      </c>
      <c r="K621" s="150" t="s">
        <v>53</v>
      </c>
      <c r="L621" s="150" t="s">
        <v>821</v>
      </c>
      <c r="M621" s="150" t="s">
        <v>311</v>
      </c>
      <c r="N621" s="150" t="s">
        <v>252</v>
      </c>
      <c r="O621" s="150" t="s">
        <v>62</v>
      </c>
      <c r="P621" s="150" t="s">
        <v>1206</v>
      </c>
      <c r="Q621" s="153">
        <v>98837</v>
      </c>
      <c r="R621" s="153">
        <v>1</v>
      </c>
      <c r="S621" s="153">
        <v>8160</v>
      </c>
      <c r="T621" s="153">
        <v>125.52298999999999</v>
      </c>
      <c r="U621" s="153">
        <v>8190.62219</v>
      </c>
      <c r="V621" s="147">
        <v>1.5559472580000001E-3</v>
      </c>
      <c r="W621" s="147">
        <v>4.4978024540000003E-3</v>
      </c>
      <c r="X621" s="147">
        <v>1.4385274640000001E-3</v>
      </c>
    </row>
    <row r="622" spans="1:24" ht="13.5" thickBot="1" x14ac:dyDescent="0.25">
      <c r="A622" s="149">
        <v>8700</v>
      </c>
      <c r="B622" s="149">
        <v>12536</v>
      </c>
      <c r="C622" s="150" t="s">
        <v>1863</v>
      </c>
      <c r="D622" s="150">
        <v>520039660</v>
      </c>
      <c r="E622" s="150" t="s">
        <v>429</v>
      </c>
      <c r="F622" s="150" t="s">
        <v>2342</v>
      </c>
      <c r="G622" s="150">
        <v>473017</v>
      </c>
      <c r="H622" s="150" t="s">
        <v>102</v>
      </c>
      <c r="I622" s="150" t="s">
        <v>73</v>
      </c>
      <c r="J622" s="150" t="s">
        <v>53</v>
      </c>
      <c r="K622" s="150" t="s">
        <v>53</v>
      </c>
      <c r="L622" s="150" t="s">
        <v>821</v>
      </c>
      <c r="M622" s="150" t="s">
        <v>311</v>
      </c>
      <c r="N622" s="150" t="s">
        <v>140</v>
      </c>
      <c r="O622" s="150" t="s">
        <v>62</v>
      </c>
      <c r="P622" s="150" t="s">
        <v>1206</v>
      </c>
      <c r="Q622" s="153">
        <v>7615603</v>
      </c>
      <c r="R622" s="153">
        <v>1</v>
      </c>
      <c r="S622" s="153">
        <v>195</v>
      </c>
      <c r="T622" s="153">
        <v>0</v>
      </c>
      <c r="U622" s="153">
        <v>14850.42585</v>
      </c>
      <c r="V622" s="147">
        <v>1.9135532146999999E-2</v>
      </c>
      <c r="W622" s="147">
        <v>8.1549704390000005E-3</v>
      </c>
      <c r="X622" s="147">
        <v>2.6081956830000001E-3</v>
      </c>
    </row>
    <row r="623" spans="1:24" ht="13.5" thickBot="1" x14ac:dyDescent="0.25">
      <c r="A623" s="149">
        <v>8700</v>
      </c>
      <c r="B623" s="149">
        <v>12536</v>
      </c>
      <c r="C623" s="150" t="s">
        <v>2343</v>
      </c>
      <c r="D623" s="150">
        <v>550013098</v>
      </c>
      <c r="E623" s="150" t="s">
        <v>432</v>
      </c>
      <c r="F623" s="150" t="s">
        <v>2344</v>
      </c>
      <c r="G623" s="150">
        <v>475020</v>
      </c>
      <c r="H623" s="150" t="s">
        <v>102</v>
      </c>
      <c r="I623" s="150" t="s">
        <v>460</v>
      </c>
      <c r="J623" s="150" t="s">
        <v>53</v>
      </c>
      <c r="K623" s="150" t="s">
        <v>53</v>
      </c>
      <c r="L623" s="150" t="s">
        <v>821</v>
      </c>
      <c r="M623" s="150" t="s">
        <v>311</v>
      </c>
      <c r="N623" s="150" t="s">
        <v>267</v>
      </c>
      <c r="O623" s="150" t="s">
        <v>62</v>
      </c>
      <c r="P623" s="150" t="s">
        <v>1206</v>
      </c>
      <c r="Q623" s="153">
        <v>1002657</v>
      </c>
      <c r="R623" s="153">
        <v>1</v>
      </c>
      <c r="S623" s="153">
        <v>935.3</v>
      </c>
      <c r="T623" s="153">
        <v>187.75003000000001</v>
      </c>
      <c r="U623" s="153">
        <v>9565.60095</v>
      </c>
      <c r="V623" s="147">
        <v>8.5418678700000005E-4</v>
      </c>
      <c r="W623" s="147">
        <v>5.2528589929999999E-3</v>
      </c>
      <c r="X623" s="147">
        <v>1.680016409E-3</v>
      </c>
    </row>
    <row r="624" spans="1:24" ht="13.5" thickBot="1" x14ac:dyDescent="0.25">
      <c r="A624" s="149">
        <v>8700</v>
      </c>
      <c r="B624" s="149">
        <v>12536</v>
      </c>
      <c r="C624" s="150" t="s">
        <v>2235</v>
      </c>
      <c r="D624" s="150">
        <v>520007469</v>
      </c>
      <c r="E624" s="150" t="s">
        <v>429</v>
      </c>
      <c r="F624" s="150" t="s">
        <v>2345</v>
      </c>
      <c r="G624" s="150">
        <v>566018</v>
      </c>
      <c r="H624" s="150" t="s">
        <v>102</v>
      </c>
      <c r="I624" s="150" t="s">
        <v>73</v>
      </c>
      <c r="J624" s="150" t="s">
        <v>53</v>
      </c>
      <c r="K624" s="150" t="s">
        <v>53</v>
      </c>
      <c r="L624" s="150" t="s">
        <v>821</v>
      </c>
      <c r="M624" s="150" t="s">
        <v>311</v>
      </c>
      <c r="N624" s="150" t="s">
        <v>269</v>
      </c>
      <c r="O624" s="150" t="s">
        <v>62</v>
      </c>
      <c r="P624" s="150" t="s">
        <v>1206</v>
      </c>
      <c r="Q624" s="153">
        <v>41300</v>
      </c>
      <c r="R624" s="153">
        <v>1</v>
      </c>
      <c r="S624" s="153">
        <v>9800</v>
      </c>
      <c r="T624" s="153">
        <v>0</v>
      </c>
      <c r="U624" s="153">
        <v>4047.4</v>
      </c>
      <c r="V624" s="147">
        <v>6.6667384399999999E-4</v>
      </c>
      <c r="W624" s="147">
        <v>2.222591304E-3</v>
      </c>
      <c r="X624" s="147">
        <v>7.1084905600000004E-4</v>
      </c>
    </row>
    <row r="625" spans="1:24" ht="13.5" thickBot="1" x14ac:dyDescent="0.25">
      <c r="A625" s="149">
        <v>8700</v>
      </c>
      <c r="B625" s="149">
        <v>12536</v>
      </c>
      <c r="C625" s="150" t="s">
        <v>1393</v>
      </c>
      <c r="D625" s="150">
        <v>520028010</v>
      </c>
      <c r="E625" s="150" t="s">
        <v>429</v>
      </c>
      <c r="F625" s="150" t="s">
        <v>2346</v>
      </c>
      <c r="G625" s="150">
        <v>576017</v>
      </c>
      <c r="H625" s="150" t="s">
        <v>102</v>
      </c>
      <c r="I625" s="150" t="s">
        <v>73</v>
      </c>
      <c r="J625" s="150" t="s">
        <v>53</v>
      </c>
      <c r="K625" s="150" t="s">
        <v>53</v>
      </c>
      <c r="L625" s="150" t="s">
        <v>821</v>
      </c>
      <c r="M625" s="150" t="s">
        <v>311</v>
      </c>
      <c r="N625" s="150" t="s">
        <v>708</v>
      </c>
      <c r="O625" s="150" t="s">
        <v>62</v>
      </c>
      <c r="P625" s="150" t="s">
        <v>1206</v>
      </c>
      <c r="Q625" s="153">
        <v>6088</v>
      </c>
      <c r="R625" s="153">
        <v>1</v>
      </c>
      <c r="S625" s="153">
        <v>100120</v>
      </c>
      <c r="T625" s="153">
        <v>0</v>
      </c>
      <c r="U625" s="153">
        <v>6095.3055999999997</v>
      </c>
      <c r="V625" s="147">
        <v>8.0419215500000005E-4</v>
      </c>
      <c r="W625" s="147">
        <v>3.347179231E-3</v>
      </c>
      <c r="X625" s="147">
        <v>1.0705248399999999E-3</v>
      </c>
    </row>
    <row r="626" spans="1:24" ht="13.5" thickBot="1" x14ac:dyDescent="0.25">
      <c r="A626" s="149">
        <v>8700</v>
      </c>
      <c r="B626" s="149">
        <v>12536</v>
      </c>
      <c r="C626" s="150" t="s">
        <v>1870</v>
      </c>
      <c r="D626" s="150">
        <v>520033986</v>
      </c>
      <c r="E626" s="150" t="s">
        <v>429</v>
      </c>
      <c r="F626" s="150" t="s">
        <v>2347</v>
      </c>
      <c r="G626" s="150">
        <v>585018</v>
      </c>
      <c r="H626" s="150" t="s">
        <v>102</v>
      </c>
      <c r="I626" s="150" t="s">
        <v>73</v>
      </c>
      <c r="J626" s="150" t="s">
        <v>53</v>
      </c>
      <c r="K626" s="150" t="s">
        <v>53</v>
      </c>
      <c r="L626" s="150" t="s">
        <v>821</v>
      </c>
      <c r="M626" s="150" t="s">
        <v>311</v>
      </c>
      <c r="N626" s="150" t="s">
        <v>269</v>
      </c>
      <c r="O626" s="150" t="s">
        <v>62</v>
      </c>
      <c r="P626" s="150" t="s">
        <v>1206</v>
      </c>
      <c r="Q626" s="153">
        <v>414425</v>
      </c>
      <c r="R626" s="153">
        <v>1</v>
      </c>
      <c r="S626" s="153">
        <v>3510</v>
      </c>
      <c r="T626" s="153">
        <v>0</v>
      </c>
      <c r="U626" s="153">
        <v>14546.317499999999</v>
      </c>
      <c r="V626" s="147">
        <v>1.9979252520000001E-3</v>
      </c>
      <c r="W626" s="147">
        <v>7.9879722240000003E-3</v>
      </c>
      <c r="X626" s="147">
        <v>2.5547848189999998E-3</v>
      </c>
    </row>
    <row r="627" spans="1:24" ht="13.5" thickBot="1" x14ac:dyDescent="0.25">
      <c r="A627" s="149">
        <v>8700</v>
      </c>
      <c r="B627" s="149">
        <v>12536</v>
      </c>
      <c r="C627" s="150" t="s">
        <v>2348</v>
      </c>
      <c r="D627" s="150">
        <v>520029083</v>
      </c>
      <c r="E627" s="150" t="s">
        <v>429</v>
      </c>
      <c r="F627" s="150" t="s">
        <v>2349</v>
      </c>
      <c r="G627" s="150">
        <v>593038</v>
      </c>
      <c r="H627" s="150" t="s">
        <v>102</v>
      </c>
      <c r="I627" s="150" t="s">
        <v>73</v>
      </c>
      <c r="J627" s="150" t="s">
        <v>53</v>
      </c>
      <c r="K627" s="150" t="s">
        <v>53</v>
      </c>
      <c r="L627" s="150" t="s">
        <v>821</v>
      </c>
      <c r="M627" s="150" t="s">
        <v>311</v>
      </c>
      <c r="N627" s="150" t="s">
        <v>256</v>
      </c>
      <c r="O627" s="150" t="s">
        <v>62</v>
      </c>
      <c r="P627" s="150" t="s">
        <v>1206</v>
      </c>
      <c r="Q627" s="153">
        <v>127458</v>
      </c>
      <c r="R627" s="153">
        <v>1</v>
      </c>
      <c r="S627" s="153">
        <v>15440</v>
      </c>
      <c r="T627" s="153">
        <v>0</v>
      </c>
      <c r="U627" s="153">
        <v>19679.515200000002</v>
      </c>
      <c r="V627" s="147">
        <v>1.270387214E-3</v>
      </c>
      <c r="W627" s="147">
        <v>1.0806819032E-2</v>
      </c>
      <c r="X627" s="147">
        <v>3.4563336509999998E-3</v>
      </c>
    </row>
    <row r="628" spans="1:24" ht="13.5" thickBot="1" x14ac:dyDescent="0.25">
      <c r="A628" s="149">
        <v>8700</v>
      </c>
      <c r="B628" s="149">
        <v>12536</v>
      </c>
      <c r="C628" s="150" t="s">
        <v>1210</v>
      </c>
      <c r="D628" s="150">
        <v>520018078</v>
      </c>
      <c r="E628" s="150" t="s">
        <v>429</v>
      </c>
      <c r="F628" s="150" t="s">
        <v>2350</v>
      </c>
      <c r="G628" s="150">
        <v>604611</v>
      </c>
      <c r="H628" s="150" t="s">
        <v>102</v>
      </c>
      <c r="I628" s="150" t="s">
        <v>73</v>
      </c>
      <c r="J628" s="150" t="s">
        <v>53</v>
      </c>
      <c r="K628" s="150" t="s">
        <v>53</v>
      </c>
      <c r="L628" s="150" t="s">
        <v>821</v>
      </c>
      <c r="M628" s="150" t="s">
        <v>311</v>
      </c>
      <c r="N628" s="150" t="s">
        <v>256</v>
      </c>
      <c r="O628" s="150" t="s">
        <v>62</v>
      </c>
      <c r="P628" s="150" t="s">
        <v>1206</v>
      </c>
      <c r="Q628" s="153">
        <v>3888959</v>
      </c>
      <c r="R628" s="153">
        <v>1</v>
      </c>
      <c r="S628" s="153">
        <v>3100</v>
      </c>
      <c r="T628" s="153">
        <v>932.21303</v>
      </c>
      <c r="U628" s="153">
        <v>121489.94203000001</v>
      </c>
      <c r="V628" s="147">
        <v>2.5537271910000001E-3</v>
      </c>
      <c r="W628" s="147">
        <v>6.6715048841999997E-2</v>
      </c>
      <c r="X628" s="147">
        <v>2.1337404438000002E-2</v>
      </c>
    </row>
    <row r="629" spans="1:24" ht="13.5" thickBot="1" x14ac:dyDescent="0.25">
      <c r="A629" s="149">
        <v>8700</v>
      </c>
      <c r="B629" s="149">
        <v>12536</v>
      </c>
      <c r="C629" s="150" t="s">
        <v>1885</v>
      </c>
      <c r="D629" s="150">
        <v>520017807</v>
      </c>
      <c r="E629" s="150" t="s">
        <v>429</v>
      </c>
      <c r="F629" s="150" t="s">
        <v>2351</v>
      </c>
      <c r="G629" s="150">
        <v>613034</v>
      </c>
      <c r="H629" s="150" t="s">
        <v>102</v>
      </c>
      <c r="I629" s="150" t="s">
        <v>73</v>
      </c>
      <c r="J629" s="150" t="s">
        <v>53</v>
      </c>
      <c r="K629" s="150" t="s">
        <v>53</v>
      </c>
      <c r="L629" s="150" t="s">
        <v>821</v>
      </c>
      <c r="M629" s="150" t="s">
        <v>311</v>
      </c>
      <c r="N629" s="150" t="s">
        <v>651</v>
      </c>
      <c r="O629" s="150" t="s">
        <v>62</v>
      </c>
      <c r="P629" s="150" t="s">
        <v>1206</v>
      </c>
      <c r="Q629" s="153">
        <v>8960</v>
      </c>
      <c r="R629" s="153">
        <v>1</v>
      </c>
      <c r="S629" s="153">
        <v>75000</v>
      </c>
      <c r="T629" s="153">
        <v>0</v>
      </c>
      <c r="U629" s="153">
        <v>6720</v>
      </c>
      <c r="V629" s="147">
        <v>1.712555574E-3</v>
      </c>
      <c r="W629" s="147">
        <v>3.6902242330000001E-3</v>
      </c>
      <c r="X629" s="147">
        <v>1.1802405650000001E-3</v>
      </c>
    </row>
    <row r="630" spans="1:24" ht="13.5" thickBot="1" x14ac:dyDescent="0.25">
      <c r="A630" s="149">
        <v>8700</v>
      </c>
      <c r="B630" s="149">
        <v>12536</v>
      </c>
      <c r="C630" s="150" t="s">
        <v>2352</v>
      </c>
      <c r="D630" s="150">
        <v>520013954</v>
      </c>
      <c r="E630" s="150" t="s">
        <v>429</v>
      </c>
      <c r="F630" s="150" t="s">
        <v>2353</v>
      </c>
      <c r="G630" s="150">
        <v>629014</v>
      </c>
      <c r="H630" s="150" t="s">
        <v>102</v>
      </c>
      <c r="I630" s="150" t="s">
        <v>73</v>
      </c>
      <c r="J630" s="150" t="s">
        <v>53</v>
      </c>
      <c r="K630" s="150" t="s">
        <v>53</v>
      </c>
      <c r="L630" s="150" t="s">
        <v>821</v>
      </c>
      <c r="M630" s="150" t="s">
        <v>311</v>
      </c>
      <c r="N630" s="150" t="s">
        <v>85</v>
      </c>
      <c r="O630" s="150" t="s">
        <v>62</v>
      </c>
      <c r="P630" s="150" t="s">
        <v>1206</v>
      </c>
      <c r="Q630" s="153">
        <v>566166</v>
      </c>
      <c r="R630" s="153">
        <v>1</v>
      </c>
      <c r="S630" s="153">
        <v>5173</v>
      </c>
      <c r="T630" s="153">
        <v>0</v>
      </c>
      <c r="U630" s="153">
        <v>29287.767179999999</v>
      </c>
      <c r="V630" s="147">
        <v>5.0505784100000005E-4</v>
      </c>
      <c r="W630" s="147">
        <v>1.6083099433999999E-2</v>
      </c>
      <c r="X630" s="147">
        <v>5.1438409049999996E-3</v>
      </c>
    </row>
    <row r="631" spans="1:24" ht="13.5" thickBot="1" x14ac:dyDescent="0.25">
      <c r="A631" s="149">
        <v>8700</v>
      </c>
      <c r="B631" s="149">
        <v>12536</v>
      </c>
      <c r="C631" s="150" t="s">
        <v>1204</v>
      </c>
      <c r="D631" s="150">
        <v>520000118</v>
      </c>
      <c r="E631" s="150" t="s">
        <v>429</v>
      </c>
      <c r="F631" s="150" t="s">
        <v>2354</v>
      </c>
      <c r="G631" s="150">
        <v>662577</v>
      </c>
      <c r="H631" s="150" t="s">
        <v>102</v>
      </c>
      <c r="I631" s="150" t="s">
        <v>73</v>
      </c>
      <c r="J631" s="150" t="s">
        <v>53</v>
      </c>
      <c r="K631" s="150" t="s">
        <v>53</v>
      </c>
      <c r="L631" s="150" t="s">
        <v>821</v>
      </c>
      <c r="M631" s="150" t="s">
        <v>311</v>
      </c>
      <c r="N631" s="150" t="s">
        <v>256</v>
      </c>
      <c r="O631" s="150" t="s">
        <v>62</v>
      </c>
      <c r="P631" s="150" t="s">
        <v>1206</v>
      </c>
      <c r="Q631" s="153">
        <v>3453299</v>
      </c>
      <c r="R631" s="153">
        <v>1</v>
      </c>
      <c r="S631" s="153">
        <v>3500</v>
      </c>
      <c r="T631" s="153">
        <v>908.97909000000004</v>
      </c>
      <c r="U631" s="153">
        <v>121774.44409</v>
      </c>
      <c r="V631" s="147">
        <v>2.5823267489999998E-3</v>
      </c>
      <c r="W631" s="147">
        <v>6.6871280448999995E-2</v>
      </c>
      <c r="X631" s="147">
        <v>2.1387371830000002E-2</v>
      </c>
    </row>
    <row r="632" spans="1:24" ht="13.5" thickBot="1" x14ac:dyDescent="0.25">
      <c r="A632" s="149">
        <v>8700</v>
      </c>
      <c r="B632" s="149">
        <v>12536</v>
      </c>
      <c r="C632" s="150" t="s">
        <v>2355</v>
      </c>
      <c r="D632" s="150">
        <v>520007030</v>
      </c>
      <c r="E632" s="150" t="s">
        <v>429</v>
      </c>
      <c r="F632" s="150" t="s">
        <v>2356</v>
      </c>
      <c r="G632" s="150">
        <v>691212</v>
      </c>
      <c r="H632" s="150" t="s">
        <v>102</v>
      </c>
      <c r="I632" s="150" t="s">
        <v>73</v>
      </c>
      <c r="J632" s="150" t="s">
        <v>53</v>
      </c>
      <c r="K632" s="150" t="s">
        <v>53</v>
      </c>
      <c r="L632" s="150" t="s">
        <v>821</v>
      </c>
      <c r="M632" s="150" t="s">
        <v>311</v>
      </c>
      <c r="N632" s="150" t="s">
        <v>256</v>
      </c>
      <c r="O632" s="150" t="s">
        <v>62</v>
      </c>
      <c r="P632" s="150" t="s">
        <v>1206</v>
      </c>
      <c r="Q632" s="153">
        <v>3624894</v>
      </c>
      <c r="R632" s="153">
        <v>1</v>
      </c>
      <c r="S632" s="153">
        <v>1946</v>
      </c>
      <c r="T632" s="153">
        <v>538.60089000000005</v>
      </c>
      <c r="U632" s="153">
        <v>71079.038130000001</v>
      </c>
      <c r="V632" s="147">
        <v>2.9303645160000001E-3</v>
      </c>
      <c r="W632" s="147">
        <v>3.9032379317000002E-2</v>
      </c>
      <c r="X632" s="147">
        <v>1.2483685136999999E-2</v>
      </c>
    </row>
    <row r="633" spans="1:24" ht="13.5" thickBot="1" x14ac:dyDescent="0.25">
      <c r="A633" s="149">
        <v>8700</v>
      </c>
      <c r="B633" s="149">
        <v>12536</v>
      </c>
      <c r="C633" s="150" t="s">
        <v>2357</v>
      </c>
      <c r="D633" s="150">
        <v>520000522</v>
      </c>
      <c r="E633" s="150" t="s">
        <v>429</v>
      </c>
      <c r="F633" s="150" t="s">
        <v>2358</v>
      </c>
      <c r="G633" s="150">
        <v>695437</v>
      </c>
      <c r="H633" s="150" t="s">
        <v>102</v>
      </c>
      <c r="I633" s="150" t="s">
        <v>73</v>
      </c>
      <c r="J633" s="150" t="s">
        <v>53</v>
      </c>
      <c r="K633" s="150" t="s">
        <v>53</v>
      </c>
      <c r="L633" s="150" t="s">
        <v>821</v>
      </c>
      <c r="M633" s="150" t="s">
        <v>311</v>
      </c>
      <c r="N633" s="150" t="s">
        <v>256</v>
      </c>
      <c r="O633" s="150" t="s">
        <v>62</v>
      </c>
      <c r="P633" s="150" t="s">
        <v>1206</v>
      </c>
      <c r="Q633" s="153">
        <v>298406</v>
      </c>
      <c r="R633" s="153">
        <v>1</v>
      </c>
      <c r="S633" s="153">
        <v>14000</v>
      </c>
      <c r="T633" s="153">
        <v>0</v>
      </c>
      <c r="U633" s="153">
        <v>41776.839999999997</v>
      </c>
      <c r="V633" s="147">
        <v>1.1558182660000001E-3</v>
      </c>
      <c r="W633" s="147">
        <v>2.2941355263E-2</v>
      </c>
      <c r="X633" s="147">
        <v>7.3373097090000004E-3</v>
      </c>
    </row>
    <row r="634" spans="1:24" ht="13.5" thickBot="1" x14ac:dyDescent="0.25">
      <c r="A634" s="149">
        <v>8700</v>
      </c>
      <c r="B634" s="149">
        <v>12536</v>
      </c>
      <c r="C634" s="150" t="s">
        <v>1905</v>
      </c>
      <c r="D634" s="150">
        <v>520025990</v>
      </c>
      <c r="E634" s="150" t="s">
        <v>429</v>
      </c>
      <c r="F634" s="150" t="s">
        <v>2359</v>
      </c>
      <c r="G634" s="150">
        <v>715011</v>
      </c>
      <c r="H634" s="150" t="s">
        <v>102</v>
      </c>
      <c r="I634" s="150" t="s">
        <v>73</v>
      </c>
      <c r="J634" s="150" t="s">
        <v>53</v>
      </c>
      <c r="K634" s="150" t="s">
        <v>53</v>
      </c>
      <c r="L634" s="150" t="s">
        <v>821</v>
      </c>
      <c r="M634" s="150" t="s">
        <v>311</v>
      </c>
      <c r="N634" s="150" t="s">
        <v>140</v>
      </c>
      <c r="O634" s="150" t="s">
        <v>62</v>
      </c>
      <c r="P634" s="150" t="s">
        <v>1206</v>
      </c>
      <c r="Q634" s="153">
        <v>258269</v>
      </c>
      <c r="R634" s="153">
        <v>1</v>
      </c>
      <c r="S634" s="153">
        <v>1899</v>
      </c>
      <c r="T634" s="153">
        <v>0</v>
      </c>
      <c r="U634" s="153">
        <v>4904.5283099999997</v>
      </c>
      <c r="V634" s="147">
        <v>1.2241287160000001E-3</v>
      </c>
      <c r="W634" s="147">
        <v>2.6932751819999999E-3</v>
      </c>
      <c r="X634" s="147">
        <v>8.6138738999999998E-4</v>
      </c>
    </row>
    <row r="635" spans="1:24" ht="13.5" thickBot="1" x14ac:dyDescent="0.25">
      <c r="A635" s="149">
        <v>8700</v>
      </c>
      <c r="B635" s="149">
        <v>12536</v>
      </c>
      <c r="C635" s="150" t="s">
        <v>1909</v>
      </c>
      <c r="D635" s="150">
        <v>520041146</v>
      </c>
      <c r="E635" s="150" t="s">
        <v>429</v>
      </c>
      <c r="F635" s="150" t="s">
        <v>2360</v>
      </c>
      <c r="G635" s="150">
        <v>720011</v>
      </c>
      <c r="H635" s="150" t="s">
        <v>102</v>
      </c>
      <c r="I635" s="150" t="s">
        <v>73</v>
      </c>
      <c r="J635" s="150" t="s">
        <v>53</v>
      </c>
      <c r="K635" s="150" t="s">
        <v>53</v>
      </c>
      <c r="L635" s="150" t="s">
        <v>821</v>
      </c>
      <c r="M635" s="150" t="s">
        <v>311</v>
      </c>
      <c r="N635" s="150" t="s">
        <v>647</v>
      </c>
      <c r="O635" s="150" t="s">
        <v>62</v>
      </c>
      <c r="P635" s="150" t="s">
        <v>1206</v>
      </c>
      <c r="Q635" s="153">
        <v>66004</v>
      </c>
      <c r="R635" s="153">
        <v>1</v>
      </c>
      <c r="S635" s="153">
        <v>6299</v>
      </c>
      <c r="T635" s="153">
        <v>0</v>
      </c>
      <c r="U635" s="153">
        <v>4157.5919599999997</v>
      </c>
      <c r="V635" s="147">
        <v>5.5939727E-4</v>
      </c>
      <c r="W635" s="147">
        <v>2.2831021730000001E-3</v>
      </c>
      <c r="X635" s="147">
        <v>7.3020218500000002E-4</v>
      </c>
    </row>
    <row r="636" spans="1:24" ht="13.5" thickBot="1" x14ac:dyDescent="0.25">
      <c r="A636" s="149">
        <v>8700</v>
      </c>
      <c r="B636" s="149">
        <v>12536</v>
      </c>
      <c r="C636" s="150" t="s">
        <v>1916</v>
      </c>
      <c r="D636" s="150">
        <v>520003781</v>
      </c>
      <c r="E636" s="150" t="s">
        <v>429</v>
      </c>
      <c r="F636" s="150" t="s">
        <v>2361</v>
      </c>
      <c r="G636" s="150">
        <v>746016</v>
      </c>
      <c r="H636" s="150" t="s">
        <v>102</v>
      </c>
      <c r="I636" s="150" t="s">
        <v>73</v>
      </c>
      <c r="J636" s="150" t="s">
        <v>53</v>
      </c>
      <c r="K636" s="150" t="s">
        <v>53</v>
      </c>
      <c r="L636" s="150" t="s">
        <v>821</v>
      </c>
      <c r="M636" s="150" t="s">
        <v>311</v>
      </c>
      <c r="N636" s="150" t="s">
        <v>261</v>
      </c>
      <c r="O636" s="150" t="s">
        <v>62</v>
      </c>
      <c r="P636" s="150" t="s">
        <v>1206</v>
      </c>
      <c r="Q636" s="153">
        <v>148769</v>
      </c>
      <c r="R636" s="153">
        <v>1</v>
      </c>
      <c r="S636" s="153">
        <v>6910</v>
      </c>
      <c r="T636" s="153">
        <v>0</v>
      </c>
      <c r="U636" s="153">
        <v>10279.937900000001</v>
      </c>
      <c r="V636" s="147">
        <v>1.2762905870000001E-3</v>
      </c>
      <c r="W636" s="147">
        <v>5.6451303509999998E-3</v>
      </c>
      <c r="X636" s="147">
        <v>1.8054761479999999E-3</v>
      </c>
    </row>
    <row r="637" spans="1:24" ht="13.5" thickBot="1" x14ac:dyDescent="0.25">
      <c r="A637" s="149">
        <v>8700</v>
      </c>
      <c r="B637" s="149">
        <v>12536</v>
      </c>
      <c r="C637" s="150" t="s">
        <v>2362</v>
      </c>
      <c r="D637" s="150">
        <v>520029026</v>
      </c>
      <c r="E637" s="150" t="s">
        <v>429</v>
      </c>
      <c r="F637" s="150" t="s">
        <v>2363</v>
      </c>
      <c r="G637" s="150">
        <v>763011</v>
      </c>
      <c r="H637" s="150" t="s">
        <v>102</v>
      </c>
      <c r="I637" s="150" t="s">
        <v>73</v>
      </c>
      <c r="J637" s="150" t="s">
        <v>53</v>
      </c>
      <c r="K637" s="150" t="s">
        <v>53</v>
      </c>
      <c r="L637" s="150" t="s">
        <v>821</v>
      </c>
      <c r="M637" s="150" t="s">
        <v>311</v>
      </c>
      <c r="N637" s="150" t="s">
        <v>256</v>
      </c>
      <c r="O637" s="150" t="s">
        <v>62</v>
      </c>
      <c r="P637" s="150" t="s">
        <v>1206</v>
      </c>
      <c r="Q637" s="153">
        <v>18200</v>
      </c>
      <c r="R637" s="153">
        <v>1</v>
      </c>
      <c r="S637" s="153">
        <v>16750</v>
      </c>
      <c r="T637" s="153">
        <v>0</v>
      </c>
      <c r="U637" s="153">
        <v>3048.5</v>
      </c>
      <c r="V637" s="147">
        <v>5.1336092300000003E-4</v>
      </c>
      <c r="W637" s="147">
        <v>1.674054847E-3</v>
      </c>
      <c r="X637" s="147">
        <v>5.3541121399999997E-4</v>
      </c>
    </row>
    <row r="638" spans="1:24" ht="13.5" thickBot="1" x14ac:dyDescent="0.25">
      <c r="A638" s="149">
        <v>8700</v>
      </c>
      <c r="B638" s="149">
        <v>12536</v>
      </c>
      <c r="C638" s="150" t="s">
        <v>1927</v>
      </c>
      <c r="D638" s="150">
        <v>520017450</v>
      </c>
      <c r="E638" s="150" t="s">
        <v>429</v>
      </c>
      <c r="F638" s="150" t="s">
        <v>2364</v>
      </c>
      <c r="G638" s="150">
        <v>767012</v>
      </c>
      <c r="H638" s="150" t="s">
        <v>102</v>
      </c>
      <c r="I638" s="150" t="s">
        <v>73</v>
      </c>
      <c r="J638" s="150" t="s">
        <v>53</v>
      </c>
      <c r="K638" s="150" t="s">
        <v>53</v>
      </c>
      <c r="L638" s="150" t="s">
        <v>821</v>
      </c>
      <c r="M638" s="150" t="s">
        <v>311</v>
      </c>
      <c r="N638" s="150" t="s">
        <v>269</v>
      </c>
      <c r="O638" s="150" t="s">
        <v>62</v>
      </c>
      <c r="P638" s="150" t="s">
        <v>1206</v>
      </c>
      <c r="Q638" s="153">
        <v>810401</v>
      </c>
      <c r="R638" s="153">
        <v>1</v>
      </c>
      <c r="S638" s="153">
        <v>3810</v>
      </c>
      <c r="T638" s="153">
        <v>0</v>
      </c>
      <c r="U638" s="153">
        <v>30876.2781</v>
      </c>
      <c r="V638" s="147">
        <v>3.198032218E-3</v>
      </c>
      <c r="W638" s="147">
        <v>1.6955415131999999E-2</v>
      </c>
      <c r="X638" s="147">
        <v>5.4228327240000004E-3</v>
      </c>
    </row>
    <row r="639" spans="1:24" ht="13.5" thickBot="1" x14ac:dyDescent="0.25">
      <c r="A639" s="149">
        <v>8700</v>
      </c>
      <c r="B639" s="149">
        <v>12536</v>
      </c>
      <c r="C639" s="150" t="s">
        <v>1933</v>
      </c>
      <c r="D639" s="150">
        <v>520022732</v>
      </c>
      <c r="E639" s="150" t="s">
        <v>429</v>
      </c>
      <c r="F639" s="150" t="s">
        <v>2365</v>
      </c>
      <c r="G639" s="150">
        <v>777037</v>
      </c>
      <c r="H639" s="150" t="s">
        <v>102</v>
      </c>
      <c r="I639" s="150" t="s">
        <v>73</v>
      </c>
      <c r="J639" s="150" t="s">
        <v>53</v>
      </c>
      <c r="K639" s="150" t="s">
        <v>53</v>
      </c>
      <c r="L639" s="150" t="s">
        <v>821</v>
      </c>
      <c r="M639" s="150" t="s">
        <v>311</v>
      </c>
      <c r="N639" s="150" t="s">
        <v>650</v>
      </c>
      <c r="O639" s="150" t="s">
        <v>62</v>
      </c>
      <c r="P639" s="150" t="s">
        <v>1206</v>
      </c>
      <c r="Q639" s="153">
        <v>341401</v>
      </c>
      <c r="R639" s="153">
        <v>1</v>
      </c>
      <c r="S639" s="153">
        <v>2585</v>
      </c>
      <c r="T639" s="153">
        <v>0</v>
      </c>
      <c r="U639" s="153">
        <v>8825.2158500000005</v>
      </c>
      <c r="V639" s="147">
        <v>1.2849640840000001E-3</v>
      </c>
      <c r="W639" s="147">
        <v>4.8462835409999998E-3</v>
      </c>
      <c r="X639" s="147">
        <v>1.549981806E-3</v>
      </c>
    </row>
    <row r="640" spans="1:24" ht="13.5" thickBot="1" x14ac:dyDescent="0.25">
      <c r="A640" s="149">
        <v>8700</v>
      </c>
      <c r="B640" s="149">
        <v>12536</v>
      </c>
      <c r="C640" s="150" t="s">
        <v>2366</v>
      </c>
      <c r="D640" s="150">
        <v>520032442</v>
      </c>
      <c r="E640" s="150" t="s">
        <v>429</v>
      </c>
      <c r="F640" s="150" t="s">
        <v>2367</v>
      </c>
      <c r="G640" s="150">
        <v>797035</v>
      </c>
      <c r="H640" s="150" t="s">
        <v>102</v>
      </c>
      <c r="I640" s="150" t="s">
        <v>73</v>
      </c>
      <c r="J640" s="150" t="s">
        <v>53</v>
      </c>
      <c r="K640" s="150" t="s">
        <v>53</v>
      </c>
      <c r="L640" s="150" t="s">
        <v>821</v>
      </c>
      <c r="M640" s="150" t="s">
        <v>311</v>
      </c>
      <c r="N640" s="150" t="s">
        <v>263</v>
      </c>
      <c r="O640" s="150" t="s">
        <v>62</v>
      </c>
      <c r="P640" s="150" t="s">
        <v>1206</v>
      </c>
      <c r="Q640" s="153">
        <v>5102</v>
      </c>
      <c r="R640" s="153">
        <v>1</v>
      </c>
      <c r="S640" s="153">
        <v>19060</v>
      </c>
      <c r="T640" s="153">
        <v>0</v>
      </c>
      <c r="U640" s="153">
        <v>972.44119999999998</v>
      </c>
      <c r="V640" s="147">
        <v>2.2763564550000001E-3</v>
      </c>
      <c r="W640" s="147">
        <v>5.34006857E-4</v>
      </c>
      <c r="X640" s="147">
        <v>1.7079085500000001E-4</v>
      </c>
    </row>
    <row r="641" spans="1:24" ht="13.5" thickBot="1" x14ac:dyDescent="0.25">
      <c r="A641" s="149">
        <v>8700</v>
      </c>
      <c r="B641" s="149">
        <v>12536</v>
      </c>
      <c r="C641" s="150" t="s">
        <v>2368</v>
      </c>
      <c r="D641" s="150">
        <v>520032988</v>
      </c>
      <c r="E641" s="150" t="s">
        <v>429</v>
      </c>
      <c r="F641" s="150" t="s">
        <v>2369</v>
      </c>
      <c r="G641" s="150">
        <v>813014</v>
      </c>
      <c r="H641" s="150" t="s">
        <v>102</v>
      </c>
      <c r="I641" s="150" t="s">
        <v>73</v>
      </c>
      <c r="J641" s="150" t="s">
        <v>53</v>
      </c>
      <c r="K641" s="150" t="s">
        <v>53</v>
      </c>
      <c r="L641" s="150" t="s">
        <v>821</v>
      </c>
      <c r="M641" s="150" t="s">
        <v>311</v>
      </c>
      <c r="N641" s="150" t="s">
        <v>265</v>
      </c>
      <c r="O641" s="150" t="s">
        <v>62</v>
      </c>
      <c r="P641" s="150" t="s">
        <v>1206</v>
      </c>
      <c r="Q641" s="153">
        <v>15324</v>
      </c>
      <c r="R641" s="153">
        <v>1</v>
      </c>
      <c r="S641" s="153">
        <v>30640</v>
      </c>
      <c r="T641" s="153">
        <v>88.113</v>
      </c>
      <c r="U641" s="153">
        <v>4783.3865999999998</v>
      </c>
      <c r="V641" s="147">
        <v>1.2470703119999999E-3</v>
      </c>
      <c r="W641" s="147">
        <v>2.6267513609999999E-3</v>
      </c>
      <c r="X641" s="147">
        <v>8.4011114600000001E-4</v>
      </c>
    </row>
    <row r="642" spans="1:24" ht="13.5" thickBot="1" x14ac:dyDescent="0.25">
      <c r="A642" s="149">
        <v>8700</v>
      </c>
      <c r="B642" s="149">
        <v>12536</v>
      </c>
      <c r="C642" s="150" t="s">
        <v>2370</v>
      </c>
      <c r="D642" s="150">
        <v>520033291</v>
      </c>
      <c r="E642" s="150" t="s">
        <v>429</v>
      </c>
      <c r="F642" s="150" t="s">
        <v>2371</v>
      </c>
      <c r="G642" s="150">
        <v>829010</v>
      </c>
      <c r="H642" s="150" t="s">
        <v>102</v>
      </c>
      <c r="I642" s="150" t="s">
        <v>73</v>
      </c>
      <c r="J642" s="150" t="s">
        <v>53</v>
      </c>
      <c r="K642" s="150" t="s">
        <v>53</v>
      </c>
      <c r="L642" s="150" t="s">
        <v>821</v>
      </c>
      <c r="M642" s="150" t="s">
        <v>311</v>
      </c>
      <c r="N642" s="150" t="s">
        <v>75</v>
      </c>
      <c r="O642" s="150" t="s">
        <v>62</v>
      </c>
      <c r="P642" s="150" t="s">
        <v>1206</v>
      </c>
      <c r="Q642" s="153">
        <v>11798</v>
      </c>
      <c r="R642" s="153">
        <v>1</v>
      </c>
      <c r="S642" s="153">
        <v>2243</v>
      </c>
      <c r="T642" s="153">
        <v>0</v>
      </c>
      <c r="U642" s="153">
        <v>264.62914000000001</v>
      </c>
      <c r="V642" s="147">
        <v>1.21659018E-4</v>
      </c>
      <c r="W642" s="147">
        <v>1.45318581E-4</v>
      </c>
      <c r="X642" s="147">
        <v>4.64770901367676E-5</v>
      </c>
    </row>
    <row r="643" spans="1:24" ht="13.5" thickBot="1" x14ac:dyDescent="0.25">
      <c r="A643" s="149">
        <v>8700</v>
      </c>
      <c r="B643" s="149">
        <v>12536</v>
      </c>
      <c r="C643" s="150" t="s">
        <v>1735</v>
      </c>
      <c r="D643" s="150">
        <v>520042763</v>
      </c>
      <c r="E643" s="150" t="s">
        <v>429</v>
      </c>
      <c r="F643" s="150" t="s">
        <v>2372</v>
      </c>
      <c r="G643" s="150">
        <v>1081074</v>
      </c>
      <c r="H643" s="150" t="s">
        <v>102</v>
      </c>
      <c r="I643" s="150" t="s">
        <v>73</v>
      </c>
      <c r="J643" s="150" t="s">
        <v>53</v>
      </c>
      <c r="K643" s="150" t="s">
        <v>53</v>
      </c>
      <c r="L643" s="150" t="s">
        <v>821</v>
      </c>
      <c r="M643" s="150" t="s">
        <v>311</v>
      </c>
      <c r="N643" s="150" t="s">
        <v>259</v>
      </c>
      <c r="O643" s="150" t="s">
        <v>62</v>
      </c>
      <c r="P643" s="150" t="s">
        <v>1206</v>
      </c>
      <c r="Q643" s="153">
        <v>307454</v>
      </c>
      <c r="R643" s="153">
        <v>1</v>
      </c>
      <c r="S643" s="153">
        <v>8312</v>
      </c>
      <c r="T643" s="153">
        <v>0</v>
      </c>
      <c r="U643" s="153">
        <v>25555.57648</v>
      </c>
      <c r="V643" s="147">
        <v>1.7794435474999998E-2</v>
      </c>
      <c r="W643" s="147">
        <v>1.4033602326E-2</v>
      </c>
      <c r="X643" s="147">
        <v>4.4883523840000003E-3</v>
      </c>
    </row>
    <row r="644" spans="1:24" ht="13.5" thickBot="1" x14ac:dyDescent="0.25">
      <c r="A644" s="149">
        <v>8700</v>
      </c>
      <c r="B644" s="149">
        <v>12536</v>
      </c>
      <c r="C644" s="150" t="s">
        <v>1367</v>
      </c>
      <c r="D644" s="150">
        <v>520043027</v>
      </c>
      <c r="E644" s="150" t="s">
        <v>429</v>
      </c>
      <c r="F644" s="150" t="s">
        <v>2373</v>
      </c>
      <c r="G644" s="150">
        <v>1081124</v>
      </c>
      <c r="H644" s="150" t="s">
        <v>102</v>
      </c>
      <c r="I644" s="150" t="s">
        <v>73</v>
      </c>
      <c r="J644" s="150" t="s">
        <v>53</v>
      </c>
      <c r="K644" s="150" t="s">
        <v>53</v>
      </c>
      <c r="L644" s="150" t="s">
        <v>821</v>
      </c>
      <c r="M644" s="150" t="s">
        <v>311</v>
      </c>
      <c r="N644" s="150" t="s">
        <v>654</v>
      </c>
      <c r="O644" s="150" t="s">
        <v>62</v>
      </c>
      <c r="P644" s="150" t="s">
        <v>1206</v>
      </c>
      <c r="Q644" s="153">
        <v>35822</v>
      </c>
      <c r="R644" s="153">
        <v>1</v>
      </c>
      <c r="S644" s="153">
        <v>77500</v>
      </c>
      <c r="T644" s="153">
        <v>0</v>
      </c>
      <c r="U644" s="153">
        <v>27762.05</v>
      </c>
      <c r="V644" s="147">
        <v>8.0546217600000001E-4</v>
      </c>
      <c r="W644" s="147">
        <v>1.5245266322E-2</v>
      </c>
      <c r="X644" s="147">
        <v>4.8758776150000004E-3</v>
      </c>
    </row>
    <row r="645" spans="1:24" ht="13.5" thickBot="1" x14ac:dyDescent="0.25">
      <c r="A645" s="149">
        <v>8700</v>
      </c>
      <c r="B645" s="149">
        <v>12536</v>
      </c>
      <c r="C645" s="150" t="s">
        <v>2374</v>
      </c>
      <c r="D645" s="150">
        <v>520043480</v>
      </c>
      <c r="E645" s="150" t="s">
        <v>429</v>
      </c>
      <c r="F645" s="150" t="s">
        <v>2375</v>
      </c>
      <c r="G645" s="150">
        <v>1081561</v>
      </c>
      <c r="H645" s="150" t="s">
        <v>102</v>
      </c>
      <c r="I645" s="150" t="s">
        <v>73</v>
      </c>
      <c r="J645" s="150" t="s">
        <v>53</v>
      </c>
      <c r="K645" s="150" t="s">
        <v>53</v>
      </c>
      <c r="L645" s="150" t="s">
        <v>821</v>
      </c>
      <c r="M645" s="150" t="s">
        <v>311</v>
      </c>
      <c r="N645" s="150" t="s">
        <v>263</v>
      </c>
      <c r="O645" s="150" t="s">
        <v>62</v>
      </c>
      <c r="P645" s="150" t="s">
        <v>1206</v>
      </c>
      <c r="Q645" s="153">
        <v>82860</v>
      </c>
      <c r="R645" s="153">
        <v>1</v>
      </c>
      <c r="S645" s="153">
        <v>14790</v>
      </c>
      <c r="T645" s="153">
        <v>0</v>
      </c>
      <c r="U645" s="153">
        <v>12254.994000000001</v>
      </c>
      <c r="V645" s="147">
        <v>9.2856441650000007E-3</v>
      </c>
      <c r="W645" s="147">
        <v>6.729713666E-3</v>
      </c>
      <c r="X645" s="147">
        <v>2.1523572979999998E-3</v>
      </c>
    </row>
    <row r="646" spans="1:24" ht="13.5" thickBot="1" x14ac:dyDescent="0.25">
      <c r="A646" s="149">
        <v>8700</v>
      </c>
      <c r="B646" s="149">
        <v>12536</v>
      </c>
      <c r="C646" s="150" t="s">
        <v>1460</v>
      </c>
      <c r="D646" s="150">
        <v>520043720</v>
      </c>
      <c r="E646" s="150" t="s">
        <v>429</v>
      </c>
      <c r="F646" s="150" t="s">
        <v>2376</v>
      </c>
      <c r="G646" s="150">
        <v>1081686</v>
      </c>
      <c r="H646" s="150" t="s">
        <v>102</v>
      </c>
      <c r="I646" s="150" t="s">
        <v>73</v>
      </c>
      <c r="J646" s="150" t="s">
        <v>53</v>
      </c>
      <c r="K646" s="150" t="s">
        <v>53</v>
      </c>
      <c r="L646" s="150" t="s">
        <v>821</v>
      </c>
      <c r="M646" s="150" t="s">
        <v>311</v>
      </c>
      <c r="N646" s="150" t="s">
        <v>652</v>
      </c>
      <c r="O646" s="150" t="s">
        <v>62</v>
      </c>
      <c r="P646" s="150" t="s">
        <v>1206</v>
      </c>
      <c r="Q646" s="153">
        <v>161240</v>
      </c>
      <c r="R646" s="153">
        <v>1</v>
      </c>
      <c r="S646" s="153">
        <v>4710</v>
      </c>
      <c r="T646" s="153">
        <v>0</v>
      </c>
      <c r="U646" s="153">
        <v>7594.4040000000005</v>
      </c>
      <c r="V646" s="147">
        <v>2.1811937560000001E-3</v>
      </c>
      <c r="W646" s="147">
        <v>4.1703948930000003E-3</v>
      </c>
      <c r="X646" s="147">
        <v>1.3338130449999999E-3</v>
      </c>
    </row>
    <row r="647" spans="1:24" ht="13.5" thickBot="1" x14ac:dyDescent="0.25">
      <c r="A647" s="149">
        <v>8700</v>
      </c>
      <c r="B647" s="149">
        <v>12536</v>
      </c>
      <c r="C647" s="150" t="s">
        <v>1332</v>
      </c>
      <c r="D647" s="150">
        <v>520036104</v>
      </c>
      <c r="E647" s="150" t="s">
        <v>429</v>
      </c>
      <c r="F647" s="150" t="s">
        <v>2377</v>
      </c>
      <c r="G647" s="150">
        <v>1081942</v>
      </c>
      <c r="H647" s="150" t="s">
        <v>102</v>
      </c>
      <c r="I647" s="150" t="s">
        <v>73</v>
      </c>
      <c r="J647" s="150" t="s">
        <v>53</v>
      </c>
      <c r="K647" s="150" t="s">
        <v>53</v>
      </c>
      <c r="L647" s="150" t="s">
        <v>821</v>
      </c>
      <c r="M647" s="150" t="s">
        <v>311</v>
      </c>
      <c r="N647" s="150" t="s">
        <v>140</v>
      </c>
      <c r="O647" s="150" t="s">
        <v>62</v>
      </c>
      <c r="P647" s="150" t="s">
        <v>1206</v>
      </c>
      <c r="Q647" s="153">
        <v>1645200.3</v>
      </c>
      <c r="R647" s="153">
        <v>1</v>
      </c>
      <c r="S647" s="153">
        <v>913.8</v>
      </c>
      <c r="T647" s="153">
        <v>0</v>
      </c>
      <c r="U647" s="153">
        <v>15033.840340000001</v>
      </c>
      <c r="V647" s="147">
        <v>3.0046461050000002E-3</v>
      </c>
      <c r="W647" s="147">
        <v>8.2556907660000008E-3</v>
      </c>
      <c r="X647" s="147">
        <v>2.64040896E-3</v>
      </c>
    </row>
    <row r="648" spans="1:24" ht="13.5" thickBot="1" x14ac:dyDescent="0.25">
      <c r="A648" s="149">
        <v>8700</v>
      </c>
      <c r="B648" s="149">
        <v>12536</v>
      </c>
      <c r="C648" s="150" t="s">
        <v>2378</v>
      </c>
      <c r="D648" s="150">
        <v>520041997</v>
      </c>
      <c r="E648" s="150" t="s">
        <v>429</v>
      </c>
      <c r="F648" s="150" t="s">
        <v>2379</v>
      </c>
      <c r="G648" s="150">
        <v>1082379</v>
      </c>
      <c r="H648" s="150" t="s">
        <v>102</v>
      </c>
      <c r="I648" s="150" t="s">
        <v>73</v>
      </c>
      <c r="J648" s="150" t="s">
        <v>53</v>
      </c>
      <c r="K648" s="150" t="s">
        <v>53</v>
      </c>
      <c r="L648" s="150" t="s">
        <v>821</v>
      </c>
      <c r="M648" s="150" t="s">
        <v>311</v>
      </c>
      <c r="N648" s="150" t="s">
        <v>254</v>
      </c>
      <c r="O648" s="150" t="s">
        <v>62</v>
      </c>
      <c r="P648" s="150" t="s">
        <v>1206</v>
      </c>
      <c r="Q648" s="153">
        <v>105452</v>
      </c>
      <c r="R648" s="153">
        <v>1</v>
      </c>
      <c r="S648" s="153">
        <v>12310</v>
      </c>
      <c r="T648" s="153">
        <v>0</v>
      </c>
      <c r="U648" s="153">
        <v>12981.1412</v>
      </c>
      <c r="V648" s="147">
        <v>9.5152027099999997E-4</v>
      </c>
      <c r="W648" s="147">
        <v>7.1284705109999997E-3</v>
      </c>
      <c r="X648" s="147">
        <v>2.2798912830000002E-3</v>
      </c>
    </row>
    <row r="649" spans="1:24" ht="13.5" thickBot="1" x14ac:dyDescent="0.25">
      <c r="A649" s="149">
        <v>8700</v>
      </c>
      <c r="B649" s="149">
        <v>12536</v>
      </c>
      <c r="C649" s="150" t="s">
        <v>2380</v>
      </c>
      <c r="D649" s="150">
        <v>520044231</v>
      </c>
      <c r="E649" s="150" t="s">
        <v>429</v>
      </c>
      <c r="F649" s="150" t="s">
        <v>2381</v>
      </c>
      <c r="G649" s="150">
        <v>1083377</v>
      </c>
      <c r="H649" s="150" t="s">
        <v>102</v>
      </c>
      <c r="I649" s="150" t="s">
        <v>73</v>
      </c>
      <c r="J649" s="150" t="s">
        <v>53</v>
      </c>
      <c r="K649" s="150" t="s">
        <v>53</v>
      </c>
      <c r="L649" s="150" t="s">
        <v>821</v>
      </c>
      <c r="M649" s="150" t="s">
        <v>311</v>
      </c>
      <c r="N649" s="150" t="s">
        <v>253</v>
      </c>
      <c r="O649" s="150" t="s">
        <v>62</v>
      </c>
      <c r="P649" s="150" t="s">
        <v>1206</v>
      </c>
      <c r="Q649" s="153">
        <v>265840</v>
      </c>
      <c r="R649" s="153">
        <v>1</v>
      </c>
      <c r="S649" s="153">
        <v>740</v>
      </c>
      <c r="T649" s="153">
        <v>0</v>
      </c>
      <c r="U649" s="153">
        <v>1967.2159999999999</v>
      </c>
      <c r="V649" s="147">
        <v>1.2546950178E-2</v>
      </c>
      <c r="W649" s="147">
        <v>1.0802779990000001E-3</v>
      </c>
      <c r="X649" s="147">
        <v>3.4550418500000002E-4</v>
      </c>
    </row>
    <row r="650" spans="1:24" ht="13.5" thickBot="1" x14ac:dyDescent="0.25">
      <c r="A650" s="149">
        <v>8700</v>
      </c>
      <c r="B650" s="149">
        <v>12536</v>
      </c>
      <c r="C650" s="150" t="s">
        <v>1352</v>
      </c>
      <c r="D650" s="150">
        <v>520044314</v>
      </c>
      <c r="E650" s="150" t="s">
        <v>429</v>
      </c>
      <c r="F650" s="150" t="s">
        <v>2382</v>
      </c>
      <c r="G650" s="150">
        <v>1083484</v>
      </c>
      <c r="H650" s="150" t="s">
        <v>102</v>
      </c>
      <c r="I650" s="150" t="s">
        <v>73</v>
      </c>
      <c r="J650" s="150" t="s">
        <v>53</v>
      </c>
      <c r="K650" s="150" t="s">
        <v>53</v>
      </c>
      <c r="L650" s="150" t="s">
        <v>821</v>
      </c>
      <c r="M650" s="150" t="s">
        <v>311</v>
      </c>
      <c r="N650" s="150" t="s">
        <v>260</v>
      </c>
      <c r="O650" s="150" t="s">
        <v>62</v>
      </c>
      <c r="P650" s="150" t="s">
        <v>1206</v>
      </c>
      <c r="Q650" s="153">
        <v>940680</v>
      </c>
      <c r="R650" s="153">
        <v>1</v>
      </c>
      <c r="S650" s="153">
        <v>1597</v>
      </c>
      <c r="T650" s="153">
        <v>0</v>
      </c>
      <c r="U650" s="153">
        <v>15022.659600000001</v>
      </c>
      <c r="V650" s="147">
        <v>5.0506260450000002E-3</v>
      </c>
      <c r="W650" s="147">
        <v>8.2495509679999992E-3</v>
      </c>
      <c r="X650" s="147">
        <v>2.6384452749999999E-3</v>
      </c>
    </row>
    <row r="651" spans="1:24" ht="13.5" thickBot="1" x14ac:dyDescent="0.25">
      <c r="A651" s="149">
        <v>8700</v>
      </c>
      <c r="B651" s="149">
        <v>12536</v>
      </c>
      <c r="C651" s="150" t="s">
        <v>2383</v>
      </c>
      <c r="D651" s="150">
        <v>520044199</v>
      </c>
      <c r="E651" s="150" t="s">
        <v>429</v>
      </c>
      <c r="F651" s="150" t="s">
        <v>2384</v>
      </c>
      <c r="G651" s="150">
        <v>1083831</v>
      </c>
      <c r="H651" s="150" t="s">
        <v>102</v>
      </c>
      <c r="I651" s="150" t="s">
        <v>73</v>
      </c>
      <c r="J651" s="150" t="s">
        <v>53</v>
      </c>
      <c r="K651" s="150" t="s">
        <v>53</v>
      </c>
      <c r="L651" s="150" t="s">
        <v>821</v>
      </c>
      <c r="M651" s="150" t="s">
        <v>311</v>
      </c>
      <c r="N651" s="150" t="s">
        <v>653</v>
      </c>
      <c r="O651" s="150" t="s">
        <v>62</v>
      </c>
      <c r="P651" s="150" t="s">
        <v>1206</v>
      </c>
      <c r="Q651" s="153">
        <v>270227</v>
      </c>
      <c r="R651" s="153">
        <v>1</v>
      </c>
      <c r="S651" s="153">
        <v>3023</v>
      </c>
      <c r="T651" s="153">
        <v>0</v>
      </c>
      <c r="U651" s="153">
        <v>8168.9622099999997</v>
      </c>
      <c r="V651" s="147">
        <v>1.9421053149E-2</v>
      </c>
      <c r="W651" s="147">
        <v>4.4859080819999999E-3</v>
      </c>
      <c r="X651" s="147">
        <v>1.4347232990000001E-3</v>
      </c>
    </row>
    <row r="652" spans="1:24" ht="13.5" thickBot="1" x14ac:dyDescent="0.25">
      <c r="A652" s="149">
        <v>8700</v>
      </c>
      <c r="B652" s="149">
        <v>12536</v>
      </c>
      <c r="C652" s="150" t="s">
        <v>2385</v>
      </c>
      <c r="D652" s="150">
        <v>511812463</v>
      </c>
      <c r="E652" s="150" t="s">
        <v>429</v>
      </c>
      <c r="F652" s="150" t="s">
        <v>2386</v>
      </c>
      <c r="G652" s="150">
        <v>1084557</v>
      </c>
      <c r="H652" s="150" t="s">
        <v>102</v>
      </c>
      <c r="I652" s="150" t="s">
        <v>73</v>
      </c>
      <c r="J652" s="150" t="s">
        <v>53</v>
      </c>
      <c r="K652" s="150" t="s">
        <v>53</v>
      </c>
      <c r="L652" s="150" t="s">
        <v>821</v>
      </c>
      <c r="M652" s="150" t="s">
        <v>311</v>
      </c>
      <c r="N652" s="150" t="s">
        <v>254</v>
      </c>
      <c r="O652" s="150" t="s">
        <v>62</v>
      </c>
      <c r="P652" s="150" t="s">
        <v>1206</v>
      </c>
      <c r="Q652" s="153">
        <v>22071</v>
      </c>
      <c r="R652" s="153">
        <v>1</v>
      </c>
      <c r="S652" s="153">
        <v>64720</v>
      </c>
      <c r="T652" s="153">
        <v>0</v>
      </c>
      <c r="U652" s="153">
        <v>14284.351199999999</v>
      </c>
      <c r="V652" s="147">
        <v>7.6070608199999999E-4</v>
      </c>
      <c r="W652" s="147">
        <v>7.8441159160000003E-3</v>
      </c>
      <c r="X652" s="147">
        <v>2.5087754060000001E-3</v>
      </c>
    </row>
    <row r="653" spans="1:24" ht="13.5" thickBot="1" x14ac:dyDescent="0.25">
      <c r="A653" s="149">
        <v>8700</v>
      </c>
      <c r="B653" s="149">
        <v>12536</v>
      </c>
      <c r="C653" s="150" t="s">
        <v>2387</v>
      </c>
      <c r="D653" s="150">
        <v>520039942</v>
      </c>
      <c r="E653" s="150" t="s">
        <v>429</v>
      </c>
      <c r="F653" s="150" t="s">
        <v>2388</v>
      </c>
      <c r="G653" s="150">
        <v>1084698</v>
      </c>
      <c r="H653" s="150" t="s">
        <v>102</v>
      </c>
      <c r="I653" s="150" t="s">
        <v>73</v>
      </c>
      <c r="J653" s="150" t="s">
        <v>53</v>
      </c>
      <c r="K653" s="150" t="s">
        <v>53</v>
      </c>
      <c r="L653" s="150" t="s">
        <v>821</v>
      </c>
      <c r="M653" s="150" t="s">
        <v>311</v>
      </c>
      <c r="N653" s="150" t="s">
        <v>252</v>
      </c>
      <c r="O653" s="150" t="s">
        <v>62</v>
      </c>
      <c r="P653" s="150" t="s">
        <v>1206</v>
      </c>
      <c r="Q653" s="153">
        <v>15945</v>
      </c>
      <c r="R653" s="153">
        <v>1</v>
      </c>
      <c r="S653" s="153">
        <v>23460</v>
      </c>
      <c r="T653" s="153">
        <v>0</v>
      </c>
      <c r="U653" s="153">
        <v>3740.6970000000001</v>
      </c>
      <c r="V653" s="147">
        <v>6.9529606099999995E-4</v>
      </c>
      <c r="W653" s="147">
        <v>2.0541682610000001E-3</v>
      </c>
      <c r="X653" s="147">
        <v>6.5698249099999995E-4</v>
      </c>
    </row>
    <row r="654" spans="1:24" ht="13.5" thickBot="1" x14ac:dyDescent="0.25">
      <c r="A654" s="149">
        <v>8700</v>
      </c>
      <c r="B654" s="149">
        <v>12536</v>
      </c>
      <c r="C654" s="150" t="s">
        <v>2161</v>
      </c>
      <c r="D654" s="150">
        <v>1146</v>
      </c>
      <c r="E654" s="150" t="s">
        <v>2</v>
      </c>
      <c r="F654" s="150" t="s">
        <v>2389</v>
      </c>
      <c r="G654" s="150">
        <v>1087659</v>
      </c>
      <c r="H654" s="150" t="s">
        <v>102</v>
      </c>
      <c r="I654" s="150" t="s">
        <v>73</v>
      </c>
      <c r="J654" s="150" t="s">
        <v>53</v>
      </c>
      <c r="K654" s="150" t="s">
        <v>53</v>
      </c>
      <c r="L654" s="150" t="s">
        <v>821</v>
      </c>
      <c r="M654" s="150" t="s">
        <v>311</v>
      </c>
      <c r="N654" s="150" t="s">
        <v>253</v>
      </c>
      <c r="O654" s="150" t="s">
        <v>62</v>
      </c>
      <c r="P654" s="150" t="s">
        <v>1206</v>
      </c>
      <c r="Q654" s="153">
        <v>24300</v>
      </c>
      <c r="R654" s="153">
        <v>1</v>
      </c>
      <c r="S654" s="153">
        <v>11860</v>
      </c>
      <c r="T654" s="153">
        <v>0</v>
      </c>
      <c r="U654" s="153">
        <v>2881.98</v>
      </c>
      <c r="V654" s="147">
        <v>4.3600556099999998E-4</v>
      </c>
      <c r="W654" s="147">
        <v>1.5826119690000001E-3</v>
      </c>
      <c r="X654" s="147">
        <v>5.0616513400000005E-4</v>
      </c>
    </row>
    <row r="655" spans="1:24" ht="13.5" thickBot="1" x14ac:dyDescent="0.25">
      <c r="A655" s="149">
        <v>8700</v>
      </c>
      <c r="B655" s="149">
        <v>12536</v>
      </c>
      <c r="C655" s="150" t="s">
        <v>2390</v>
      </c>
      <c r="D655" s="150">
        <v>511870891</v>
      </c>
      <c r="E655" s="150" t="s">
        <v>429</v>
      </c>
      <c r="F655" s="150" t="s">
        <v>2391</v>
      </c>
      <c r="G655" s="150">
        <v>1090141</v>
      </c>
      <c r="H655" s="150" t="s">
        <v>102</v>
      </c>
      <c r="I655" s="150" t="s">
        <v>73</v>
      </c>
      <c r="J655" s="150" t="s">
        <v>53</v>
      </c>
      <c r="K655" s="150" t="s">
        <v>53</v>
      </c>
      <c r="L655" s="150" t="s">
        <v>821</v>
      </c>
      <c r="M655" s="150" t="s">
        <v>311</v>
      </c>
      <c r="N655" s="150" t="s">
        <v>263</v>
      </c>
      <c r="O655" s="150" t="s">
        <v>62</v>
      </c>
      <c r="P655" s="150" t="s">
        <v>1206</v>
      </c>
      <c r="Q655" s="153">
        <v>1121950</v>
      </c>
      <c r="R655" s="153">
        <v>1</v>
      </c>
      <c r="S655" s="153">
        <v>240.4</v>
      </c>
      <c r="T655" s="153">
        <v>0</v>
      </c>
      <c r="U655" s="153">
        <v>2697.1678000000002</v>
      </c>
      <c r="V655" s="147">
        <v>1.5226646244000001E-2</v>
      </c>
      <c r="W655" s="147">
        <v>1.4811241029999999E-3</v>
      </c>
      <c r="X655" s="147">
        <v>4.7370637600000002E-4</v>
      </c>
    </row>
    <row r="656" spans="1:24" ht="13.5" thickBot="1" x14ac:dyDescent="0.25">
      <c r="A656" s="149">
        <v>8700</v>
      </c>
      <c r="B656" s="149">
        <v>12536</v>
      </c>
      <c r="C656" s="150" t="s">
        <v>2580</v>
      </c>
      <c r="D656" s="150">
        <v>510007800</v>
      </c>
      <c r="E656" s="150" t="s">
        <v>429</v>
      </c>
      <c r="F656" s="150" t="s">
        <v>2581</v>
      </c>
      <c r="G656" s="150">
        <v>1091651</v>
      </c>
      <c r="H656" s="150" t="s">
        <v>102</v>
      </c>
      <c r="I656" s="150" t="s">
        <v>73</v>
      </c>
      <c r="J656" s="150" t="s">
        <v>53</v>
      </c>
      <c r="K656" s="150" t="s">
        <v>53</v>
      </c>
      <c r="L656" s="150" t="s">
        <v>821</v>
      </c>
      <c r="M656" s="150" t="s">
        <v>311</v>
      </c>
      <c r="N656" s="150" t="s">
        <v>653</v>
      </c>
      <c r="O656" s="150" t="s">
        <v>62</v>
      </c>
      <c r="P656" s="150" t="s">
        <v>1206</v>
      </c>
      <c r="Q656" s="153">
        <v>10000</v>
      </c>
      <c r="R656" s="153">
        <v>1</v>
      </c>
      <c r="S656" s="153">
        <v>5100</v>
      </c>
      <c r="T656" s="153">
        <v>0</v>
      </c>
      <c r="U656" s="153">
        <v>510</v>
      </c>
      <c r="V656" s="147">
        <v>4.04355262E-4</v>
      </c>
      <c r="W656" s="147">
        <v>2.8006165999999998E-4</v>
      </c>
      <c r="X656" s="147">
        <v>8.9571828596621993E-5</v>
      </c>
    </row>
    <row r="657" spans="1:24" ht="13.5" thickBot="1" x14ac:dyDescent="0.25">
      <c r="A657" s="149">
        <v>8700</v>
      </c>
      <c r="B657" s="149">
        <v>12536</v>
      </c>
      <c r="C657" s="150" t="s">
        <v>2392</v>
      </c>
      <c r="D657" s="150">
        <v>511235434</v>
      </c>
      <c r="E657" s="150" t="s">
        <v>429</v>
      </c>
      <c r="F657" s="150" t="s">
        <v>2393</v>
      </c>
      <c r="G657" s="150">
        <v>1095264</v>
      </c>
      <c r="H657" s="150" t="s">
        <v>102</v>
      </c>
      <c r="I657" s="150" t="s">
        <v>73</v>
      </c>
      <c r="J657" s="150" t="s">
        <v>53</v>
      </c>
      <c r="K657" s="150" t="s">
        <v>53</v>
      </c>
      <c r="L657" s="150" t="s">
        <v>821</v>
      </c>
      <c r="M657" s="150" t="s">
        <v>311</v>
      </c>
      <c r="N657" s="150" t="s">
        <v>254</v>
      </c>
      <c r="O657" s="150" t="s">
        <v>62</v>
      </c>
      <c r="P657" s="150" t="s">
        <v>1206</v>
      </c>
      <c r="Q657" s="153">
        <v>69903</v>
      </c>
      <c r="R657" s="153">
        <v>1</v>
      </c>
      <c r="S657" s="153">
        <v>30800</v>
      </c>
      <c r="T657" s="153">
        <v>0</v>
      </c>
      <c r="U657" s="153">
        <v>21530.124</v>
      </c>
      <c r="V657" s="147">
        <v>1.5792476149999999E-3</v>
      </c>
      <c r="W657" s="147">
        <v>1.1823063294E-2</v>
      </c>
      <c r="X657" s="147">
        <v>3.7813579929999999E-3</v>
      </c>
    </row>
    <row r="658" spans="1:24" ht="13.5" thickBot="1" x14ac:dyDescent="0.25">
      <c r="A658" s="149">
        <v>8700</v>
      </c>
      <c r="B658" s="149">
        <v>12536</v>
      </c>
      <c r="C658" s="150" t="s">
        <v>1442</v>
      </c>
      <c r="D658" s="150">
        <v>511659401</v>
      </c>
      <c r="E658" s="150" t="s">
        <v>429</v>
      </c>
      <c r="F658" s="150" t="s">
        <v>2394</v>
      </c>
      <c r="G658" s="150">
        <v>1095835</v>
      </c>
      <c r="H658" s="150" t="s">
        <v>102</v>
      </c>
      <c r="I658" s="150" t="s">
        <v>73</v>
      </c>
      <c r="J658" s="150" t="s">
        <v>53</v>
      </c>
      <c r="K658" s="150" t="s">
        <v>53</v>
      </c>
      <c r="L658" s="150" t="s">
        <v>821</v>
      </c>
      <c r="M658" s="150" t="s">
        <v>311</v>
      </c>
      <c r="N658" s="150" t="s">
        <v>651</v>
      </c>
      <c r="O658" s="150" t="s">
        <v>62</v>
      </c>
      <c r="P658" s="150" t="s">
        <v>1206</v>
      </c>
      <c r="Q658" s="153">
        <v>371832</v>
      </c>
      <c r="R658" s="153">
        <v>1</v>
      </c>
      <c r="S658" s="153">
        <v>6077</v>
      </c>
      <c r="T658" s="153">
        <v>0</v>
      </c>
      <c r="U658" s="153">
        <v>22596.230640000002</v>
      </c>
      <c r="V658" s="147">
        <v>3.0045219089999999E-3</v>
      </c>
      <c r="W658" s="147">
        <v>1.2408505639000001E-2</v>
      </c>
      <c r="X658" s="147">
        <v>3.9685994070000003E-3</v>
      </c>
    </row>
    <row r="659" spans="1:24" ht="13.5" thickBot="1" x14ac:dyDescent="0.25">
      <c r="A659" s="149">
        <v>8700</v>
      </c>
      <c r="B659" s="149">
        <v>12536</v>
      </c>
      <c r="C659" s="150" t="s">
        <v>1346</v>
      </c>
      <c r="D659" s="150">
        <v>513623314</v>
      </c>
      <c r="E659" s="150" t="s">
        <v>429</v>
      </c>
      <c r="F659" s="150" t="s">
        <v>2395</v>
      </c>
      <c r="G659" s="150">
        <v>1097260</v>
      </c>
      <c r="H659" s="150" t="s">
        <v>102</v>
      </c>
      <c r="I659" s="150" t="s">
        <v>73</v>
      </c>
      <c r="J659" s="150" t="s">
        <v>53</v>
      </c>
      <c r="K659" s="150" t="s">
        <v>53</v>
      </c>
      <c r="L659" s="150" t="s">
        <v>821</v>
      </c>
      <c r="M659" s="150" t="s">
        <v>311</v>
      </c>
      <c r="N659" s="150" t="s">
        <v>651</v>
      </c>
      <c r="O659" s="150" t="s">
        <v>62</v>
      </c>
      <c r="P659" s="150" t="s">
        <v>1206</v>
      </c>
      <c r="Q659" s="153">
        <v>3200</v>
      </c>
      <c r="R659" s="153">
        <v>1</v>
      </c>
      <c r="S659" s="153">
        <v>41030</v>
      </c>
      <c r="T659" s="153">
        <v>0</v>
      </c>
      <c r="U659" s="153">
        <v>1312.96</v>
      </c>
      <c r="V659" s="147">
        <v>1.3096519299999999E-4</v>
      </c>
      <c r="W659" s="147">
        <v>7.2099952500000002E-4</v>
      </c>
      <c r="X659" s="147">
        <v>2.30596525E-4</v>
      </c>
    </row>
    <row r="660" spans="1:24" ht="13.5" thickBot="1" x14ac:dyDescent="0.25">
      <c r="A660" s="149">
        <v>8700</v>
      </c>
      <c r="B660" s="149">
        <v>12536</v>
      </c>
      <c r="C660" s="150" t="s">
        <v>1440</v>
      </c>
      <c r="D660" s="150">
        <v>520026683</v>
      </c>
      <c r="E660" s="150" t="s">
        <v>429</v>
      </c>
      <c r="F660" s="150" t="s">
        <v>2396</v>
      </c>
      <c r="G660" s="150">
        <v>1097278</v>
      </c>
      <c r="H660" s="150" t="s">
        <v>102</v>
      </c>
      <c r="I660" s="150" t="s">
        <v>73</v>
      </c>
      <c r="J660" s="150" t="s">
        <v>53</v>
      </c>
      <c r="K660" s="150" t="s">
        <v>53</v>
      </c>
      <c r="L660" s="150" t="s">
        <v>821</v>
      </c>
      <c r="M660" s="150" t="s">
        <v>311</v>
      </c>
      <c r="N660" s="150" t="s">
        <v>651</v>
      </c>
      <c r="O660" s="150" t="s">
        <v>62</v>
      </c>
      <c r="P660" s="150" t="s">
        <v>1206</v>
      </c>
      <c r="Q660" s="153">
        <v>264826</v>
      </c>
      <c r="R660" s="153">
        <v>1</v>
      </c>
      <c r="S660" s="153">
        <v>1749</v>
      </c>
      <c r="T660" s="153">
        <v>0</v>
      </c>
      <c r="U660" s="153">
        <v>4631.80674</v>
      </c>
      <c r="V660" s="147">
        <v>5.6253517100000004E-4</v>
      </c>
      <c r="W660" s="147">
        <v>2.5435127190000001E-3</v>
      </c>
      <c r="X660" s="147">
        <v>8.1348901799999996E-4</v>
      </c>
    </row>
    <row r="661" spans="1:24" ht="13.5" thickBot="1" x14ac:dyDescent="0.25">
      <c r="A661" s="149">
        <v>8700</v>
      </c>
      <c r="B661" s="149">
        <v>12536</v>
      </c>
      <c r="C661" s="150" t="s">
        <v>2397</v>
      </c>
      <c r="D661" s="150">
        <v>520034760</v>
      </c>
      <c r="E661" s="150" t="s">
        <v>429</v>
      </c>
      <c r="F661" s="150" t="s">
        <v>2398</v>
      </c>
      <c r="G661" s="150">
        <v>1097948</v>
      </c>
      <c r="H661" s="150" t="s">
        <v>102</v>
      </c>
      <c r="I661" s="150" t="s">
        <v>73</v>
      </c>
      <c r="J661" s="150" t="s">
        <v>53</v>
      </c>
      <c r="K661" s="150" t="s">
        <v>53</v>
      </c>
      <c r="L661" s="150" t="s">
        <v>821</v>
      </c>
      <c r="M661" s="150" t="s">
        <v>311</v>
      </c>
      <c r="N661" s="150" t="s">
        <v>140</v>
      </c>
      <c r="O661" s="150" t="s">
        <v>62</v>
      </c>
      <c r="P661" s="150" t="s">
        <v>1206</v>
      </c>
      <c r="Q661" s="153">
        <v>3662</v>
      </c>
      <c r="R661" s="153">
        <v>1</v>
      </c>
      <c r="S661" s="153">
        <v>24770</v>
      </c>
      <c r="T661" s="153">
        <v>8.6890199999999993</v>
      </c>
      <c r="U661" s="153">
        <v>915.76642000000004</v>
      </c>
      <c r="V661" s="147">
        <v>2.8963416499999998E-4</v>
      </c>
      <c r="W661" s="147">
        <v>5.0288443899999997E-4</v>
      </c>
      <c r="X661" s="147">
        <v>1.60837005E-4</v>
      </c>
    </row>
    <row r="662" spans="1:24" ht="13.5" thickBot="1" x14ac:dyDescent="0.25">
      <c r="A662" s="149">
        <v>8700</v>
      </c>
      <c r="B662" s="149">
        <v>12536</v>
      </c>
      <c r="C662" s="150" t="s">
        <v>1431</v>
      </c>
      <c r="D662" s="150">
        <v>513821488</v>
      </c>
      <c r="E662" s="150" t="s">
        <v>429</v>
      </c>
      <c r="F662" s="150" t="s">
        <v>2399</v>
      </c>
      <c r="G662" s="150">
        <v>1098920</v>
      </c>
      <c r="H662" s="150" t="s">
        <v>102</v>
      </c>
      <c r="I662" s="150" t="s">
        <v>73</v>
      </c>
      <c r="J662" s="150" t="s">
        <v>53</v>
      </c>
      <c r="K662" s="150" t="s">
        <v>53</v>
      </c>
      <c r="L662" s="150" t="s">
        <v>821</v>
      </c>
      <c r="M662" s="150" t="s">
        <v>311</v>
      </c>
      <c r="N662" s="150" t="s">
        <v>651</v>
      </c>
      <c r="O662" s="150" t="s">
        <v>62</v>
      </c>
      <c r="P662" s="150" t="s">
        <v>1206</v>
      </c>
      <c r="Q662" s="153">
        <v>870929</v>
      </c>
      <c r="R662" s="153">
        <v>1</v>
      </c>
      <c r="S662" s="153">
        <v>1566</v>
      </c>
      <c r="T662" s="153">
        <v>0</v>
      </c>
      <c r="U662" s="153">
        <v>13638.74814</v>
      </c>
      <c r="V662" s="147">
        <v>4.4792304270000003E-3</v>
      </c>
      <c r="W662" s="147">
        <v>7.489589122E-3</v>
      </c>
      <c r="X662" s="147">
        <v>2.395387471E-3</v>
      </c>
    </row>
    <row r="663" spans="1:24" ht="13.5" thickBot="1" x14ac:dyDescent="0.25">
      <c r="A663" s="149">
        <v>8700</v>
      </c>
      <c r="B663" s="149">
        <v>12536</v>
      </c>
      <c r="C663" s="150" t="s">
        <v>1548</v>
      </c>
      <c r="D663" s="150">
        <v>510216054</v>
      </c>
      <c r="E663" s="150" t="s">
        <v>429</v>
      </c>
      <c r="F663" s="150" t="s">
        <v>2400</v>
      </c>
      <c r="G663" s="150">
        <v>1100007</v>
      </c>
      <c r="H663" s="150" t="s">
        <v>102</v>
      </c>
      <c r="I663" s="150" t="s">
        <v>73</v>
      </c>
      <c r="J663" s="150" t="s">
        <v>53</v>
      </c>
      <c r="K663" s="150" t="s">
        <v>53</v>
      </c>
      <c r="L663" s="150" t="s">
        <v>821</v>
      </c>
      <c r="M663" s="150" t="s">
        <v>311</v>
      </c>
      <c r="N663" s="150" t="s">
        <v>156</v>
      </c>
      <c r="O663" s="150" t="s">
        <v>62</v>
      </c>
      <c r="P663" s="150" t="s">
        <v>1206</v>
      </c>
      <c r="Q663" s="153">
        <v>99132</v>
      </c>
      <c r="R663" s="153">
        <v>1</v>
      </c>
      <c r="S663" s="153">
        <v>39240</v>
      </c>
      <c r="T663" s="153">
        <v>0</v>
      </c>
      <c r="U663" s="153">
        <v>38899.396800000002</v>
      </c>
      <c r="V663" s="147">
        <v>9.2925522900000005E-3</v>
      </c>
      <c r="W663" s="147">
        <v>2.1361234634000002E-2</v>
      </c>
      <c r="X663" s="147">
        <v>6.831941377E-3</v>
      </c>
    </row>
    <row r="664" spans="1:24" ht="13.5" thickBot="1" x14ac:dyDescent="0.25">
      <c r="A664" s="149">
        <v>8700</v>
      </c>
      <c r="B664" s="149">
        <v>12536</v>
      </c>
      <c r="C664" s="150" t="s">
        <v>1463</v>
      </c>
      <c r="D664" s="150">
        <v>511930125</v>
      </c>
      <c r="E664" s="150" t="s">
        <v>429</v>
      </c>
      <c r="F664" s="150" t="s">
        <v>2401</v>
      </c>
      <c r="G664" s="150">
        <v>1101534</v>
      </c>
      <c r="H664" s="150" t="s">
        <v>102</v>
      </c>
      <c r="I664" s="150" t="s">
        <v>73</v>
      </c>
      <c r="J664" s="150" t="s">
        <v>53</v>
      </c>
      <c r="K664" s="150" t="s">
        <v>53</v>
      </c>
      <c r="L664" s="150" t="s">
        <v>821</v>
      </c>
      <c r="M664" s="150" t="s">
        <v>311</v>
      </c>
      <c r="N664" s="150" t="s">
        <v>260</v>
      </c>
      <c r="O664" s="150" t="s">
        <v>62</v>
      </c>
      <c r="P664" s="150" t="s">
        <v>1206</v>
      </c>
      <c r="Q664" s="153">
        <v>1946240</v>
      </c>
      <c r="R664" s="153">
        <v>1</v>
      </c>
      <c r="S664" s="153">
        <v>1560</v>
      </c>
      <c r="T664" s="153">
        <v>0</v>
      </c>
      <c r="U664" s="153">
        <v>30361.344000000001</v>
      </c>
      <c r="V664" s="147">
        <v>1.1757764602999999E-2</v>
      </c>
      <c r="W664" s="147">
        <v>1.6672643957000001E-2</v>
      </c>
      <c r="X664" s="147">
        <v>5.3323943149999999E-3</v>
      </c>
    </row>
    <row r="665" spans="1:24" ht="13.5" thickBot="1" x14ac:dyDescent="0.25">
      <c r="A665" s="149">
        <v>8700</v>
      </c>
      <c r="B665" s="149">
        <v>12536</v>
      </c>
      <c r="C665" s="150" t="s">
        <v>1625</v>
      </c>
      <c r="D665" s="150">
        <v>513817817</v>
      </c>
      <c r="E665" s="150" t="s">
        <v>429</v>
      </c>
      <c r="F665" s="150" t="s">
        <v>2583</v>
      </c>
      <c r="G665" s="150">
        <v>1102128</v>
      </c>
      <c r="H665" s="150" t="s">
        <v>102</v>
      </c>
      <c r="I665" s="150" t="s">
        <v>73</v>
      </c>
      <c r="J665" s="150" t="s">
        <v>53</v>
      </c>
      <c r="K665" s="150" t="s">
        <v>53</v>
      </c>
      <c r="L665" s="150" t="s">
        <v>821</v>
      </c>
      <c r="M665" s="150" t="s">
        <v>311</v>
      </c>
      <c r="N665" s="150" t="s">
        <v>140</v>
      </c>
      <c r="O665" s="150" t="s">
        <v>62</v>
      </c>
      <c r="P665" s="150" t="s">
        <v>1206</v>
      </c>
      <c r="Q665" s="153">
        <v>5000</v>
      </c>
      <c r="R665" s="153">
        <v>1</v>
      </c>
      <c r="S665" s="153">
        <v>9435</v>
      </c>
      <c r="T665" s="153">
        <v>0</v>
      </c>
      <c r="U665" s="153">
        <v>471.75</v>
      </c>
      <c r="V665" s="147">
        <v>2.3732054400000001E-4</v>
      </c>
      <c r="W665" s="147">
        <v>2.59057036E-4</v>
      </c>
      <c r="X665" s="147">
        <v>8.2853941451875403E-5</v>
      </c>
    </row>
    <row r="666" spans="1:24" ht="13.5" thickBot="1" x14ac:dyDescent="0.25">
      <c r="A666" s="149">
        <v>8700</v>
      </c>
      <c r="B666" s="149">
        <v>12536</v>
      </c>
      <c r="C666" s="150" t="s">
        <v>2402</v>
      </c>
      <c r="D666" s="150">
        <v>511068256</v>
      </c>
      <c r="E666" s="150" t="s">
        <v>429</v>
      </c>
      <c r="F666" s="150" t="s">
        <v>2403</v>
      </c>
      <c r="G666" s="150">
        <v>1103506</v>
      </c>
      <c r="H666" s="150" t="s">
        <v>102</v>
      </c>
      <c r="I666" s="150" t="s">
        <v>73</v>
      </c>
      <c r="J666" s="150" t="s">
        <v>53</v>
      </c>
      <c r="K666" s="150" t="s">
        <v>53</v>
      </c>
      <c r="L666" s="150" t="s">
        <v>821</v>
      </c>
      <c r="M666" s="150" t="s">
        <v>311</v>
      </c>
      <c r="N666" s="150" t="s">
        <v>258</v>
      </c>
      <c r="O666" s="150" t="s">
        <v>62</v>
      </c>
      <c r="P666" s="150" t="s">
        <v>1206</v>
      </c>
      <c r="Q666" s="153">
        <v>121862</v>
      </c>
      <c r="R666" s="153">
        <v>1</v>
      </c>
      <c r="S666" s="153">
        <v>1635</v>
      </c>
      <c r="T666" s="153">
        <v>0</v>
      </c>
      <c r="U666" s="153">
        <v>1992.4437</v>
      </c>
      <c r="V666" s="147">
        <v>7.2119005170000004E-3</v>
      </c>
      <c r="W666" s="147">
        <v>1.0941315510000001E-3</v>
      </c>
      <c r="X666" s="147">
        <v>3.4993495199999998E-4</v>
      </c>
    </row>
    <row r="667" spans="1:24" ht="13.5" thickBot="1" x14ac:dyDescent="0.25">
      <c r="A667" s="149">
        <v>8700</v>
      </c>
      <c r="B667" s="149">
        <v>12536</v>
      </c>
      <c r="C667" s="150" t="s">
        <v>2404</v>
      </c>
      <c r="D667" s="150">
        <v>513770669</v>
      </c>
      <c r="E667" s="150" t="s">
        <v>429</v>
      </c>
      <c r="F667" s="150" t="s">
        <v>2405</v>
      </c>
      <c r="G667" s="150">
        <v>1104249</v>
      </c>
      <c r="H667" s="150" t="s">
        <v>102</v>
      </c>
      <c r="I667" s="150" t="s">
        <v>73</v>
      </c>
      <c r="J667" s="150" t="s">
        <v>53</v>
      </c>
      <c r="K667" s="150" t="s">
        <v>53</v>
      </c>
      <c r="L667" s="150" t="s">
        <v>821</v>
      </c>
      <c r="M667" s="150" t="s">
        <v>311</v>
      </c>
      <c r="N667" s="150" t="s">
        <v>650</v>
      </c>
      <c r="O667" s="150" t="s">
        <v>62</v>
      </c>
      <c r="P667" s="150" t="s">
        <v>1206</v>
      </c>
      <c r="Q667" s="153">
        <v>27745</v>
      </c>
      <c r="R667" s="153">
        <v>1</v>
      </c>
      <c r="S667" s="153">
        <v>22050</v>
      </c>
      <c r="T667" s="153">
        <v>0</v>
      </c>
      <c r="U667" s="153">
        <v>6117.7725</v>
      </c>
      <c r="V667" s="147">
        <v>2.0140708379999999E-3</v>
      </c>
      <c r="W667" s="147">
        <v>3.3595167160000001E-3</v>
      </c>
      <c r="X667" s="147">
        <v>1.074470725E-3</v>
      </c>
    </row>
    <row r="668" spans="1:24" ht="13.5" thickBot="1" x14ac:dyDescent="0.25">
      <c r="A668" s="149">
        <v>8700</v>
      </c>
      <c r="B668" s="149">
        <v>12536</v>
      </c>
      <c r="C668" s="150" t="s">
        <v>1329</v>
      </c>
      <c r="D668" s="150">
        <v>513257873</v>
      </c>
      <c r="E668" s="150" t="s">
        <v>429</v>
      </c>
      <c r="F668" s="150" t="s">
        <v>2406</v>
      </c>
      <c r="G668" s="150">
        <v>1104488</v>
      </c>
      <c r="H668" s="150" t="s">
        <v>102</v>
      </c>
      <c r="I668" s="150" t="s">
        <v>73</v>
      </c>
      <c r="J668" s="150" t="s">
        <v>53</v>
      </c>
      <c r="K668" s="150" t="s">
        <v>53</v>
      </c>
      <c r="L668" s="150" t="s">
        <v>821</v>
      </c>
      <c r="M668" s="150" t="s">
        <v>311</v>
      </c>
      <c r="N668" s="150" t="s">
        <v>651</v>
      </c>
      <c r="O668" s="150" t="s">
        <v>62</v>
      </c>
      <c r="P668" s="150" t="s">
        <v>1206</v>
      </c>
      <c r="Q668" s="153">
        <v>16200</v>
      </c>
      <c r="R668" s="153">
        <v>1</v>
      </c>
      <c r="S668" s="153">
        <v>9814</v>
      </c>
      <c r="T668" s="153">
        <v>0</v>
      </c>
      <c r="U668" s="153">
        <v>1589.8679999999999</v>
      </c>
      <c r="V668" s="147">
        <v>4.4258889799999999E-4</v>
      </c>
      <c r="W668" s="147">
        <v>8.7306092500000004E-4</v>
      </c>
      <c r="X668" s="147">
        <v>2.7923016399999999E-4</v>
      </c>
    </row>
    <row r="669" spans="1:24" ht="13.5" thickBot="1" x14ac:dyDescent="0.25">
      <c r="A669" s="149">
        <v>8700</v>
      </c>
      <c r="B669" s="149">
        <v>12536</v>
      </c>
      <c r="C669" s="150" t="s">
        <v>2407</v>
      </c>
      <c r="D669" s="150">
        <v>511725459</v>
      </c>
      <c r="E669" s="150" t="s">
        <v>429</v>
      </c>
      <c r="F669" s="150" t="s">
        <v>2408</v>
      </c>
      <c r="G669" s="150">
        <v>1105097</v>
      </c>
      <c r="H669" s="150" t="s">
        <v>102</v>
      </c>
      <c r="I669" s="150" t="s">
        <v>73</v>
      </c>
      <c r="J669" s="150" t="s">
        <v>53</v>
      </c>
      <c r="K669" s="150" t="s">
        <v>53</v>
      </c>
      <c r="L669" s="150" t="s">
        <v>821</v>
      </c>
      <c r="M669" s="150" t="s">
        <v>311</v>
      </c>
      <c r="N669" s="150" t="s">
        <v>75</v>
      </c>
      <c r="O669" s="150" t="s">
        <v>62</v>
      </c>
      <c r="P669" s="150" t="s">
        <v>1206</v>
      </c>
      <c r="Q669" s="153">
        <v>193811</v>
      </c>
      <c r="R669" s="153">
        <v>1</v>
      </c>
      <c r="S669" s="153">
        <v>4989</v>
      </c>
      <c r="T669" s="153">
        <v>0</v>
      </c>
      <c r="U669" s="153">
        <v>9669.2307899999996</v>
      </c>
      <c r="V669" s="147">
        <v>9.2840239440000003E-3</v>
      </c>
      <c r="W669" s="147">
        <v>5.309766336E-3</v>
      </c>
      <c r="X669" s="147">
        <v>1.698217025E-3</v>
      </c>
    </row>
    <row r="670" spans="1:24" ht="13.5" thickBot="1" x14ac:dyDescent="0.25">
      <c r="A670" s="149">
        <v>8700</v>
      </c>
      <c r="B670" s="149">
        <v>12536</v>
      </c>
      <c r="C670" s="150" t="s">
        <v>1754</v>
      </c>
      <c r="D670" s="150">
        <v>512781386</v>
      </c>
      <c r="E670" s="150" t="s">
        <v>429</v>
      </c>
      <c r="F670" s="150" t="s">
        <v>2409</v>
      </c>
      <c r="G670" s="150">
        <v>1118116</v>
      </c>
      <c r="H670" s="150" t="s">
        <v>102</v>
      </c>
      <c r="I670" s="150" t="s">
        <v>73</v>
      </c>
      <c r="J670" s="150" t="s">
        <v>53</v>
      </c>
      <c r="K670" s="150" t="s">
        <v>53</v>
      </c>
      <c r="L670" s="150" t="s">
        <v>821</v>
      </c>
      <c r="M670" s="150" t="s">
        <v>311</v>
      </c>
      <c r="N670" s="150" t="s">
        <v>140</v>
      </c>
      <c r="O670" s="150" t="s">
        <v>62</v>
      </c>
      <c r="P670" s="150" t="s">
        <v>1206</v>
      </c>
      <c r="Q670" s="153">
        <v>4000000</v>
      </c>
      <c r="R670" s="153">
        <v>1</v>
      </c>
      <c r="S670" s="153">
        <v>55.2</v>
      </c>
      <c r="T670" s="153">
        <v>0</v>
      </c>
      <c r="U670" s="153">
        <v>2208</v>
      </c>
      <c r="V670" s="147">
        <v>1.8549730071000001E-2</v>
      </c>
      <c r="W670" s="147">
        <v>1.2125022479999999E-3</v>
      </c>
      <c r="X670" s="147">
        <v>3.8779332799999998E-4</v>
      </c>
    </row>
    <row r="671" spans="1:24" ht="13.5" thickBot="1" x14ac:dyDescent="0.25">
      <c r="A671" s="149">
        <v>8700</v>
      </c>
      <c r="B671" s="149">
        <v>12536</v>
      </c>
      <c r="C671" s="150" t="s">
        <v>2190</v>
      </c>
      <c r="D671" s="150">
        <v>520041005</v>
      </c>
      <c r="E671" s="150" t="s">
        <v>429</v>
      </c>
      <c r="F671" s="150" t="s">
        <v>2410</v>
      </c>
      <c r="G671" s="150">
        <v>1118447</v>
      </c>
      <c r="H671" s="150" t="s">
        <v>102</v>
      </c>
      <c r="I671" s="150" t="s">
        <v>73</v>
      </c>
      <c r="J671" s="150" t="s">
        <v>53</v>
      </c>
      <c r="K671" s="150" t="s">
        <v>53</v>
      </c>
      <c r="L671" s="150" t="s">
        <v>821</v>
      </c>
      <c r="M671" s="150" t="s">
        <v>311</v>
      </c>
      <c r="N671" s="150" t="s">
        <v>140</v>
      </c>
      <c r="O671" s="150" t="s">
        <v>62</v>
      </c>
      <c r="P671" s="150" t="s">
        <v>1206</v>
      </c>
      <c r="Q671" s="153">
        <v>1368618</v>
      </c>
      <c r="R671" s="153">
        <v>1</v>
      </c>
      <c r="S671" s="153">
        <v>458.8</v>
      </c>
      <c r="T671" s="153">
        <v>222.22948</v>
      </c>
      <c r="U671" s="153">
        <v>6501.4488600000004</v>
      </c>
      <c r="V671" s="147">
        <v>7.4076522929999999E-3</v>
      </c>
      <c r="W671" s="147">
        <v>3.5702089480000002E-3</v>
      </c>
      <c r="X671" s="147">
        <v>1.141856201E-3</v>
      </c>
    </row>
    <row r="672" spans="1:24" ht="13.5" thickBot="1" x14ac:dyDescent="0.25">
      <c r="A672" s="149">
        <v>8700</v>
      </c>
      <c r="B672" s="149">
        <v>12536</v>
      </c>
      <c r="C672" s="150" t="s">
        <v>1340</v>
      </c>
      <c r="D672" s="150">
        <v>510960719</v>
      </c>
      <c r="E672" s="150" t="s">
        <v>429</v>
      </c>
      <c r="F672" s="150" t="s">
        <v>2411</v>
      </c>
      <c r="G672" s="150">
        <v>1119478</v>
      </c>
      <c r="H672" s="150" t="s">
        <v>102</v>
      </c>
      <c r="I672" s="150" t="s">
        <v>73</v>
      </c>
      <c r="J672" s="150" t="s">
        <v>53</v>
      </c>
      <c r="K672" s="150" t="s">
        <v>53</v>
      </c>
      <c r="L672" s="150" t="s">
        <v>821</v>
      </c>
      <c r="M672" s="150" t="s">
        <v>311</v>
      </c>
      <c r="N672" s="150" t="s">
        <v>651</v>
      </c>
      <c r="O672" s="150" t="s">
        <v>62</v>
      </c>
      <c r="P672" s="150" t="s">
        <v>1206</v>
      </c>
      <c r="Q672" s="153">
        <v>4500</v>
      </c>
      <c r="R672" s="153">
        <v>1</v>
      </c>
      <c r="S672" s="153">
        <v>26610</v>
      </c>
      <c r="T672" s="153">
        <v>0</v>
      </c>
      <c r="U672" s="153">
        <v>1197.45</v>
      </c>
      <c r="V672" s="147">
        <v>3.7106436762880603E-5</v>
      </c>
      <c r="W672" s="147">
        <v>6.5756830399999995E-4</v>
      </c>
      <c r="X672" s="147">
        <v>2.1030938400000001E-4</v>
      </c>
    </row>
    <row r="673" spans="1:24" ht="13.5" thickBot="1" x14ac:dyDescent="0.25">
      <c r="A673" s="149">
        <v>8700</v>
      </c>
      <c r="B673" s="149">
        <v>12536</v>
      </c>
      <c r="C673" s="150" t="s">
        <v>2584</v>
      </c>
      <c r="D673" s="150">
        <v>513947473</v>
      </c>
      <c r="E673" s="150" t="s">
        <v>429</v>
      </c>
      <c r="F673" s="150" t="s">
        <v>2585</v>
      </c>
      <c r="G673" s="150">
        <v>1120161</v>
      </c>
      <c r="H673" s="150" t="s">
        <v>102</v>
      </c>
      <c r="I673" s="150" t="s">
        <v>73</v>
      </c>
      <c r="J673" s="150" t="s">
        <v>53</v>
      </c>
      <c r="K673" s="150" t="s">
        <v>53</v>
      </c>
      <c r="L673" s="150" t="s">
        <v>821</v>
      </c>
      <c r="M673" s="150" t="s">
        <v>311</v>
      </c>
      <c r="N673" s="150" t="s">
        <v>649</v>
      </c>
      <c r="O673" s="150" t="s">
        <v>62</v>
      </c>
      <c r="P673" s="150" t="s">
        <v>1206</v>
      </c>
      <c r="Q673" s="153">
        <v>15157</v>
      </c>
      <c r="R673" s="153">
        <v>1</v>
      </c>
      <c r="S673" s="153">
        <v>405</v>
      </c>
      <c r="T673" s="153">
        <v>0</v>
      </c>
      <c r="U673" s="153">
        <v>61.385849999999998</v>
      </c>
      <c r="V673" s="147">
        <v>5.9744710300000002E-3</v>
      </c>
      <c r="W673" s="147">
        <v>3.3709457034760703E-5</v>
      </c>
      <c r="X673" s="147">
        <v>1.07812604597215E-5</v>
      </c>
    </row>
    <row r="674" spans="1:24" ht="13.5" thickBot="1" x14ac:dyDescent="0.25">
      <c r="A674" s="149">
        <v>8700</v>
      </c>
      <c r="B674" s="149">
        <v>12536</v>
      </c>
      <c r="C674" s="150" t="s">
        <v>1362</v>
      </c>
      <c r="D674" s="150">
        <v>513901371</v>
      </c>
      <c r="E674" s="150" t="s">
        <v>429</v>
      </c>
      <c r="F674" s="150" t="s">
        <v>2412</v>
      </c>
      <c r="G674" s="150">
        <v>1123355</v>
      </c>
      <c r="H674" s="150" t="s">
        <v>102</v>
      </c>
      <c r="I674" s="150" t="s">
        <v>73</v>
      </c>
      <c r="J674" s="150" t="s">
        <v>53</v>
      </c>
      <c r="K674" s="150" t="s">
        <v>53</v>
      </c>
      <c r="L674" s="150" t="s">
        <v>821</v>
      </c>
      <c r="M674" s="150" t="s">
        <v>311</v>
      </c>
      <c r="N674" s="150" t="s">
        <v>647</v>
      </c>
      <c r="O674" s="150" t="s">
        <v>62</v>
      </c>
      <c r="P674" s="150" t="s">
        <v>1206</v>
      </c>
      <c r="Q674" s="153">
        <v>743955</v>
      </c>
      <c r="R674" s="153">
        <v>1</v>
      </c>
      <c r="S674" s="153">
        <v>1352</v>
      </c>
      <c r="T674" s="153">
        <v>0</v>
      </c>
      <c r="U674" s="153">
        <v>10058.2716</v>
      </c>
      <c r="V674" s="147">
        <v>1.3573093960000001E-3</v>
      </c>
      <c r="W674" s="147">
        <v>5.5234044049999997E-3</v>
      </c>
      <c r="X674" s="147">
        <v>1.766544666E-3</v>
      </c>
    </row>
    <row r="675" spans="1:24" ht="13.5" thickBot="1" x14ac:dyDescent="0.25">
      <c r="A675" s="149">
        <v>8700</v>
      </c>
      <c r="B675" s="149">
        <v>12536</v>
      </c>
      <c r="C675" s="150" t="s">
        <v>2413</v>
      </c>
      <c r="D675" s="150">
        <v>514068980</v>
      </c>
      <c r="E675" s="150" t="s">
        <v>429</v>
      </c>
      <c r="F675" s="150" t="s">
        <v>2414</v>
      </c>
      <c r="G675" s="150">
        <v>1123777</v>
      </c>
      <c r="H675" s="150" t="s">
        <v>102</v>
      </c>
      <c r="I675" s="150" t="s">
        <v>73</v>
      </c>
      <c r="J675" s="150" t="s">
        <v>53</v>
      </c>
      <c r="K675" s="150" t="s">
        <v>53</v>
      </c>
      <c r="L675" s="150" t="s">
        <v>821</v>
      </c>
      <c r="M675" s="150" t="s">
        <v>311</v>
      </c>
      <c r="N675" s="150" t="s">
        <v>650</v>
      </c>
      <c r="O675" s="150" t="s">
        <v>62</v>
      </c>
      <c r="P675" s="150" t="s">
        <v>1206</v>
      </c>
      <c r="Q675" s="153">
        <v>117945</v>
      </c>
      <c r="R675" s="153">
        <v>1</v>
      </c>
      <c r="S675" s="153">
        <v>4789</v>
      </c>
      <c r="T675" s="153">
        <v>0</v>
      </c>
      <c r="U675" s="153">
        <v>5648.3860500000001</v>
      </c>
      <c r="V675" s="147">
        <v>8.2123758190000007E-3</v>
      </c>
      <c r="W675" s="147">
        <v>3.1017576009999999E-3</v>
      </c>
      <c r="X675" s="147">
        <v>9.920318960000001E-4</v>
      </c>
    </row>
    <row r="676" spans="1:24" ht="13.5" thickBot="1" x14ac:dyDescent="0.25">
      <c r="A676" s="149">
        <v>8700</v>
      </c>
      <c r="B676" s="149">
        <v>12536</v>
      </c>
      <c r="C676" s="150" t="s">
        <v>1452</v>
      </c>
      <c r="D676" s="150">
        <v>514065283</v>
      </c>
      <c r="E676" s="150" t="s">
        <v>429</v>
      </c>
      <c r="F676" s="150" t="s">
        <v>2415</v>
      </c>
      <c r="G676" s="150">
        <v>1123850</v>
      </c>
      <c r="H676" s="150" t="s">
        <v>102</v>
      </c>
      <c r="I676" s="150" t="s">
        <v>73</v>
      </c>
      <c r="J676" s="150" t="s">
        <v>53</v>
      </c>
      <c r="K676" s="150" t="s">
        <v>53</v>
      </c>
      <c r="L676" s="150" t="s">
        <v>821</v>
      </c>
      <c r="M676" s="150" t="s">
        <v>311</v>
      </c>
      <c r="N676" s="150" t="s">
        <v>75</v>
      </c>
      <c r="O676" s="150" t="s">
        <v>62</v>
      </c>
      <c r="P676" s="150" t="s">
        <v>1206</v>
      </c>
      <c r="Q676" s="153">
        <v>204243</v>
      </c>
      <c r="R676" s="153">
        <v>1</v>
      </c>
      <c r="S676" s="153">
        <v>1753</v>
      </c>
      <c r="T676" s="153">
        <v>0</v>
      </c>
      <c r="U676" s="153">
        <v>3580.37979</v>
      </c>
      <c r="V676" s="147">
        <v>2.2851132549999999E-3</v>
      </c>
      <c r="W676" s="147">
        <v>1.9661315870000001E-3</v>
      </c>
      <c r="X676" s="147">
        <v>6.2882581299999996E-4</v>
      </c>
    </row>
    <row r="677" spans="1:24" ht="13.5" thickBot="1" x14ac:dyDescent="0.25">
      <c r="A677" s="149">
        <v>8700</v>
      </c>
      <c r="B677" s="149">
        <v>12536</v>
      </c>
      <c r="C677" s="150" t="s">
        <v>2416</v>
      </c>
      <c r="D677" s="150">
        <v>515001659</v>
      </c>
      <c r="E677" s="150" t="s">
        <v>429</v>
      </c>
      <c r="F677" s="150" t="s">
        <v>2417</v>
      </c>
      <c r="G677" s="150">
        <v>1132356</v>
      </c>
      <c r="H677" s="150" t="s">
        <v>102</v>
      </c>
      <c r="I677" s="150" t="s">
        <v>73</v>
      </c>
      <c r="J677" s="150" t="s">
        <v>53</v>
      </c>
      <c r="K677" s="150" t="s">
        <v>53</v>
      </c>
      <c r="L677" s="150" t="s">
        <v>821</v>
      </c>
      <c r="M677" s="150" t="s">
        <v>311</v>
      </c>
      <c r="N677" s="150" t="s">
        <v>263</v>
      </c>
      <c r="O677" s="150" t="s">
        <v>62</v>
      </c>
      <c r="P677" s="150" t="s">
        <v>1206</v>
      </c>
      <c r="Q677" s="153">
        <v>928208</v>
      </c>
      <c r="R677" s="153">
        <v>1</v>
      </c>
      <c r="S677" s="153">
        <v>1180</v>
      </c>
      <c r="T677" s="153">
        <v>0</v>
      </c>
      <c r="U677" s="153">
        <v>10952.8544</v>
      </c>
      <c r="V677" s="147">
        <v>6.3688339150000002E-3</v>
      </c>
      <c r="W677" s="147">
        <v>6.0146560610000004E-3</v>
      </c>
      <c r="X677" s="147">
        <v>1.9236611700000001E-3</v>
      </c>
    </row>
    <row r="678" spans="1:24" ht="13.5" thickBot="1" x14ac:dyDescent="0.25">
      <c r="A678" s="149">
        <v>8700</v>
      </c>
      <c r="B678" s="149">
        <v>12536</v>
      </c>
      <c r="C678" s="150" t="s">
        <v>2416</v>
      </c>
      <c r="D678" s="150">
        <v>515001659</v>
      </c>
      <c r="E678" s="150" t="s">
        <v>429</v>
      </c>
      <c r="F678" s="150" t="s">
        <v>2417</v>
      </c>
      <c r="G678" s="150">
        <v>11323560</v>
      </c>
      <c r="H678" s="150" t="s">
        <v>102</v>
      </c>
      <c r="I678" s="150" t="s">
        <v>73</v>
      </c>
      <c r="J678" s="150" t="s">
        <v>53</v>
      </c>
      <c r="K678" s="150" t="s">
        <v>53</v>
      </c>
      <c r="L678" s="150" t="s">
        <v>54</v>
      </c>
      <c r="M678" s="150" t="s">
        <v>311</v>
      </c>
      <c r="N678" s="150" t="s">
        <v>263</v>
      </c>
      <c r="O678" s="150" t="s">
        <v>62</v>
      </c>
      <c r="P678" s="150" t="s">
        <v>1206</v>
      </c>
      <c r="Q678" s="153">
        <v>800000</v>
      </c>
      <c r="R678" s="153">
        <v>1</v>
      </c>
      <c r="S678" s="153">
        <v>1172.2637</v>
      </c>
      <c r="T678" s="153">
        <v>0</v>
      </c>
      <c r="U678" s="153">
        <v>9378.1095999999998</v>
      </c>
      <c r="V678" s="147">
        <v>5.4891437390000002E-3</v>
      </c>
      <c r="W678" s="147">
        <v>5.1498998969999998E-3</v>
      </c>
      <c r="X678" s="147">
        <v>1.647087109E-3</v>
      </c>
    </row>
    <row r="679" spans="1:24" ht="13.5" thickBot="1" x14ac:dyDescent="0.25">
      <c r="A679" s="149">
        <v>8700</v>
      </c>
      <c r="B679" s="149">
        <v>12536</v>
      </c>
      <c r="C679" s="150" t="s">
        <v>1450</v>
      </c>
      <c r="D679" s="150">
        <v>514892801</v>
      </c>
      <c r="E679" s="150" t="s">
        <v>429</v>
      </c>
      <c r="F679" s="150" t="s">
        <v>2418</v>
      </c>
      <c r="G679" s="150">
        <v>1133875</v>
      </c>
      <c r="H679" s="150" t="s">
        <v>102</v>
      </c>
      <c r="I679" s="150" t="s">
        <v>73</v>
      </c>
      <c r="J679" s="150" t="s">
        <v>53</v>
      </c>
      <c r="K679" s="150" t="s">
        <v>53</v>
      </c>
      <c r="L679" s="150" t="s">
        <v>821</v>
      </c>
      <c r="M679" s="150" t="s">
        <v>311</v>
      </c>
      <c r="N679" s="150" t="s">
        <v>263</v>
      </c>
      <c r="O679" s="150" t="s">
        <v>62</v>
      </c>
      <c r="P679" s="150" t="s">
        <v>1206</v>
      </c>
      <c r="Q679" s="153">
        <v>1134200</v>
      </c>
      <c r="R679" s="153">
        <v>1</v>
      </c>
      <c r="S679" s="153">
        <v>2100</v>
      </c>
      <c r="T679" s="153">
        <v>0</v>
      </c>
      <c r="U679" s="153">
        <v>23818.2</v>
      </c>
      <c r="V679" s="147">
        <v>3.1743479630000002E-3</v>
      </c>
      <c r="W679" s="147">
        <v>1.3079538518E-2</v>
      </c>
      <c r="X679" s="147">
        <v>4.1832151519999999E-3</v>
      </c>
    </row>
    <row r="680" spans="1:24" ht="13.5" thickBot="1" x14ac:dyDescent="0.25">
      <c r="A680" s="149">
        <v>8700</v>
      </c>
      <c r="B680" s="149">
        <v>12536</v>
      </c>
      <c r="C680" s="150" t="s">
        <v>2419</v>
      </c>
      <c r="D680" s="150">
        <v>2250</v>
      </c>
      <c r="E680" s="150" t="s">
        <v>2</v>
      </c>
      <c r="F680" s="150" t="s">
        <v>2420</v>
      </c>
      <c r="G680" s="150">
        <v>1134402</v>
      </c>
      <c r="H680" s="150" t="s">
        <v>102</v>
      </c>
      <c r="I680" s="150" t="s">
        <v>73</v>
      </c>
      <c r="J680" s="150" t="s">
        <v>53</v>
      </c>
      <c r="K680" s="150" t="s">
        <v>314</v>
      </c>
      <c r="L680" s="150" t="s">
        <v>821</v>
      </c>
      <c r="M680" s="150" t="s">
        <v>311</v>
      </c>
      <c r="N680" s="150" t="s">
        <v>647</v>
      </c>
      <c r="O680" s="150" t="s">
        <v>62</v>
      </c>
      <c r="P680" s="150" t="s">
        <v>1206</v>
      </c>
      <c r="Q680" s="153">
        <v>8100</v>
      </c>
      <c r="R680" s="153">
        <v>1</v>
      </c>
      <c r="S680" s="153">
        <v>24060</v>
      </c>
      <c r="T680" s="153">
        <v>0</v>
      </c>
      <c r="U680" s="153">
        <v>1948.86</v>
      </c>
      <c r="V680" s="147">
        <v>1.44395533E-4</v>
      </c>
      <c r="W680" s="147">
        <v>1.0701979759999999E-3</v>
      </c>
      <c r="X680" s="147">
        <v>3.4228030100000003E-4</v>
      </c>
    </row>
    <row r="681" spans="1:24" ht="13.5" thickBot="1" x14ac:dyDescent="0.25">
      <c r="A681" s="149">
        <v>8700</v>
      </c>
      <c r="B681" s="149">
        <v>12536</v>
      </c>
      <c r="C681" s="150" t="s">
        <v>2421</v>
      </c>
      <c r="D681" s="150">
        <v>515158665</v>
      </c>
      <c r="E681" s="150" t="s">
        <v>429</v>
      </c>
      <c r="F681" s="150" t="s">
        <v>2422</v>
      </c>
      <c r="G681" s="150">
        <v>1138379</v>
      </c>
      <c r="H681" s="150" t="s">
        <v>102</v>
      </c>
      <c r="I681" s="150" t="s">
        <v>73</v>
      </c>
      <c r="J681" s="150" t="s">
        <v>53</v>
      </c>
      <c r="K681" s="150" t="s">
        <v>53</v>
      </c>
      <c r="L681" s="150" t="s">
        <v>821</v>
      </c>
      <c r="M681" s="150" t="s">
        <v>311</v>
      </c>
      <c r="N681" s="150" t="s">
        <v>258</v>
      </c>
      <c r="O681" s="150" t="s">
        <v>62</v>
      </c>
      <c r="P681" s="150" t="s">
        <v>1206</v>
      </c>
      <c r="Q681" s="153">
        <v>216395</v>
      </c>
      <c r="R681" s="153">
        <v>1</v>
      </c>
      <c r="S681" s="153">
        <v>980</v>
      </c>
      <c r="T681" s="153">
        <v>0</v>
      </c>
      <c r="U681" s="153">
        <v>2120.6709999999998</v>
      </c>
      <c r="V681" s="147">
        <v>2.0810118951999999E-2</v>
      </c>
      <c r="W681" s="147">
        <v>1.1645463559999999E-3</v>
      </c>
      <c r="X681" s="147">
        <v>3.7245564500000002E-4</v>
      </c>
    </row>
    <row r="682" spans="1:24" ht="13.5" thickBot="1" x14ac:dyDescent="0.25">
      <c r="A682" s="149">
        <v>8700</v>
      </c>
      <c r="B682" s="149">
        <v>12536</v>
      </c>
      <c r="C682" s="150" t="s">
        <v>1556</v>
      </c>
      <c r="D682" s="150">
        <v>515434074</v>
      </c>
      <c r="E682" s="150" t="s">
        <v>429</v>
      </c>
      <c r="F682" s="150" t="s">
        <v>2423</v>
      </c>
      <c r="G682" s="150">
        <v>1139195</v>
      </c>
      <c r="H682" s="150" t="s">
        <v>102</v>
      </c>
      <c r="I682" s="150" t="s">
        <v>73</v>
      </c>
      <c r="J682" s="150" t="s">
        <v>53</v>
      </c>
      <c r="K682" s="150" t="s">
        <v>53</v>
      </c>
      <c r="L682" s="150" t="s">
        <v>821</v>
      </c>
      <c r="M682" s="150" t="s">
        <v>311</v>
      </c>
      <c r="N682" s="150" t="s">
        <v>651</v>
      </c>
      <c r="O682" s="150" t="s">
        <v>62</v>
      </c>
      <c r="P682" s="150" t="s">
        <v>1206</v>
      </c>
      <c r="Q682" s="153">
        <v>1662654.71</v>
      </c>
      <c r="R682" s="153">
        <v>1</v>
      </c>
      <c r="S682" s="153">
        <v>451.6</v>
      </c>
      <c r="T682" s="153">
        <v>0</v>
      </c>
      <c r="U682" s="153">
        <v>7508.5486700000001</v>
      </c>
      <c r="V682" s="147">
        <v>1.2695136907E-2</v>
      </c>
      <c r="W682" s="147">
        <v>4.1232482529999998E-3</v>
      </c>
      <c r="X682" s="147">
        <v>1.3187341849999999E-3</v>
      </c>
    </row>
    <row r="683" spans="1:24" ht="13.5" thickBot="1" x14ac:dyDescent="0.25">
      <c r="A683" s="149">
        <v>8700</v>
      </c>
      <c r="B683" s="149">
        <v>12536</v>
      </c>
      <c r="C683" s="150" t="s">
        <v>1605</v>
      </c>
      <c r="D683" s="150">
        <v>514401702</v>
      </c>
      <c r="E683" s="150" t="s">
        <v>429</v>
      </c>
      <c r="F683" s="150" t="s">
        <v>2424</v>
      </c>
      <c r="G683" s="150">
        <v>1141571</v>
      </c>
      <c r="H683" s="150" t="s">
        <v>102</v>
      </c>
      <c r="I683" s="150" t="s">
        <v>73</v>
      </c>
      <c r="J683" s="150" t="s">
        <v>53</v>
      </c>
      <c r="K683" s="150" t="s">
        <v>53</v>
      </c>
      <c r="L683" s="150" t="s">
        <v>821</v>
      </c>
      <c r="M683" s="150" t="s">
        <v>311</v>
      </c>
      <c r="N683" s="150" t="s">
        <v>156</v>
      </c>
      <c r="O683" s="150" t="s">
        <v>62</v>
      </c>
      <c r="P683" s="150" t="s">
        <v>1206</v>
      </c>
      <c r="Q683" s="153">
        <v>450852.1</v>
      </c>
      <c r="R683" s="153">
        <v>1</v>
      </c>
      <c r="S683" s="153">
        <v>2616</v>
      </c>
      <c r="T683" s="153">
        <v>0</v>
      </c>
      <c r="U683" s="153">
        <v>11794.290940000001</v>
      </c>
      <c r="V683" s="147">
        <v>2.0087464999999998E-3</v>
      </c>
      <c r="W683" s="147">
        <v>6.476722953E-3</v>
      </c>
      <c r="X683" s="147">
        <v>2.0714435420000001E-3</v>
      </c>
    </row>
    <row r="684" spans="1:24" ht="13.5" thickBot="1" x14ac:dyDescent="0.25">
      <c r="A684" s="149">
        <v>8700</v>
      </c>
      <c r="B684" s="149">
        <v>12536</v>
      </c>
      <c r="C684" s="150" t="s">
        <v>1370</v>
      </c>
      <c r="D684" s="150">
        <v>550263107</v>
      </c>
      <c r="E684" s="150" t="s">
        <v>432</v>
      </c>
      <c r="F684" s="150" t="s">
        <v>2425</v>
      </c>
      <c r="G684" s="150">
        <v>1141969</v>
      </c>
      <c r="H684" s="150" t="s">
        <v>102</v>
      </c>
      <c r="I684" s="150" t="s">
        <v>460</v>
      </c>
      <c r="J684" s="150" t="s">
        <v>53</v>
      </c>
      <c r="K684" s="150" t="s">
        <v>53</v>
      </c>
      <c r="L684" s="150" t="s">
        <v>821</v>
      </c>
      <c r="M684" s="150" t="s">
        <v>311</v>
      </c>
      <c r="N684" s="150" t="s">
        <v>267</v>
      </c>
      <c r="O684" s="150" t="s">
        <v>62</v>
      </c>
      <c r="P684" s="150" t="s">
        <v>1206</v>
      </c>
      <c r="Q684" s="153">
        <v>87970</v>
      </c>
      <c r="R684" s="153">
        <v>1</v>
      </c>
      <c r="S684" s="153">
        <v>4170</v>
      </c>
      <c r="T684" s="153">
        <v>0</v>
      </c>
      <c r="U684" s="153">
        <v>3668.3490000000002</v>
      </c>
      <c r="V684" s="147">
        <v>8.8152854500000001E-4</v>
      </c>
      <c r="W684" s="147">
        <v>2.0144390440000001E-3</v>
      </c>
      <c r="X684" s="147">
        <v>6.4427593599999998E-4</v>
      </c>
    </row>
    <row r="685" spans="1:24" ht="13.5" thickBot="1" x14ac:dyDescent="0.25">
      <c r="A685" s="149">
        <v>8700</v>
      </c>
      <c r="B685" s="149">
        <v>12536</v>
      </c>
      <c r="C685" s="150" t="s">
        <v>2426</v>
      </c>
      <c r="D685" s="150">
        <v>512466723</v>
      </c>
      <c r="E685" s="150" t="s">
        <v>429</v>
      </c>
      <c r="F685" s="150" t="s">
        <v>2427</v>
      </c>
      <c r="G685" s="150">
        <v>1142587</v>
      </c>
      <c r="H685" s="150" t="s">
        <v>102</v>
      </c>
      <c r="I685" s="150" t="s">
        <v>73</v>
      </c>
      <c r="J685" s="150" t="s">
        <v>53</v>
      </c>
      <c r="K685" s="150" t="s">
        <v>53</v>
      </c>
      <c r="L685" s="150" t="s">
        <v>821</v>
      </c>
      <c r="M685" s="150" t="s">
        <v>311</v>
      </c>
      <c r="N685" s="150" t="s">
        <v>258</v>
      </c>
      <c r="O685" s="150" t="s">
        <v>62</v>
      </c>
      <c r="P685" s="150" t="s">
        <v>1206</v>
      </c>
      <c r="Q685" s="153">
        <v>2418394</v>
      </c>
      <c r="R685" s="153">
        <v>1</v>
      </c>
      <c r="S685" s="153">
        <v>522.5</v>
      </c>
      <c r="T685" s="153">
        <v>0</v>
      </c>
      <c r="U685" s="153">
        <v>12636.10865</v>
      </c>
      <c r="V685" s="147">
        <v>2.6416948546000001E-2</v>
      </c>
      <c r="W685" s="147">
        <v>6.9389991599999997E-3</v>
      </c>
      <c r="X685" s="147">
        <v>2.2192928589999999E-3</v>
      </c>
    </row>
    <row r="686" spans="1:24" ht="13.5" thickBot="1" x14ac:dyDescent="0.25">
      <c r="A686" s="149">
        <v>8700</v>
      </c>
      <c r="B686" s="149">
        <v>12536</v>
      </c>
      <c r="C686" s="150" t="s">
        <v>1364</v>
      </c>
      <c r="D686" s="150">
        <v>512607888</v>
      </c>
      <c r="E686" s="150" t="s">
        <v>429</v>
      </c>
      <c r="F686" s="150" t="s">
        <v>2428</v>
      </c>
      <c r="G686" s="150">
        <v>1143429</v>
      </c>
      <c r="H686" s="150" t="s">
        <v>102</v>
      </c>
      <c r="I686" s="150" t="s">
        <v>73</v>
      </c>
      <c r="J686" s="150" t="s">
        <v>53</v>
      </c>
      <c r="K686" s="150" t="s">
        <v>53</v>
      </c>
      <c r="L686" s="150" t="s">
        <v>821</v>
      </c>
      <c r="M686" s="150" t="s">
        <v>311</v>
      </c>
      <c r="N686" s="150" t="s">
        <v>259</v>
      </c>
      <c r="O686" s="150" t="s">
        <v>62</v>
      </c>
      <c r="P686" s="150" t="s">
        <v>1206</v>
      </c>
      <c r="Q686" s="153">
        <v>14375</v>
      </c>
      <c r="R686" s="153">
        <v>1</v>
      </c>
      <c r="S686" s="153">
        <v>48200</v>
      </c>
      <c r="T686" s="153">
        <v>0</v>
      </c>
      <c r="U686" s="153">
        <v>6928.75</v>
      </c>
      <c r="V686" s="147">
        <v>8.7470463099999999E-4</v>
      </c>
      <c r="W686" s="147">
        <v>3.8048573150000001E-3</v>
      </c>
      <c r="X686" s="147">
        <v>1.2169035430000001E-3</v>
      </c>
    </row>
    <row r="687" spans="1:24" ht="13.5" thickBot="1" x14ac:dyDescent="0.25">
      <c r="A687" s="149">
        <v>8700</v>
      </c>
      <c r="B687" s="149">
        <v>12536</v>
      </c>
      <c r="C687" s="150" t="s">
        <v>2429</v>
      </c>
      <c r="D687" s="150">
        <v>515809499</v>
      </c>
      <c r="E687" s="150" t="s">
        <v>429</v>
      </c>
      <c r="F687" s="150" t="s">
        <v>2430</v>
      </c>
      <c r="G687" s="150">
        <v>1147487</v>
      </c>
      <c r="H687" s="150" t="s">
        <v>102</v>
      </c>
      <c r="I687" s="150" t="s">
        <v>73</v>
      </c>
      <c r="J687" s="150" t="s">
        <v>53</v>
      </c>
      <c r="K687" s="150" t="s">
        <v>53</v>
      </c>
      <c r="L687" s="150" t="s">
        <v>821</v>
      </c>
      <c r="M687" s="150" t="s">
        <v>311</v>
      </c>
      <c r="N687" s="150" t="s">
        <v>75</v>
      </c>
      <c r="O687" s="150" t="s">
        <v>62</v>
      </c>
      <c r="P687" s="150" t="s">
        <v>1206</v>
      </c>
      <c r="Q687" s="153">
        <v>9826</v>
      </c>
      <c r="R687" s="153">
        <v>1</v>
      </c>
      <c r="S687" s="153">
        <v>40030</v>
      </c>
      <c r="T687" s="153">
        <v>0</v>
      </c>
      <c r="U687" s="153">
        <v>3933.3478</v>
      </c>
      <c r="V687" s="147">
        <v>7.9951179819999999E-3</v>
      </c>
      <c r="W687" s="147">
        <v>2.15996062E-3</v>
      </c>
      <c r="X687" s="147">
        <v>6.9081795000000004E-4</v>
      </c>
    </row>
    <row r="688" spans="1:24" ht="13.5" thickBot="1" x14ac:dyDescent="0.25">
      <c r="A688" s="149">
        <v>8700</v>
      </c>
      <c r="B688" s="149">
        <v>12536</v>
      </c>
      <c r="C688" s="150" t="s">
        <v>2431</v>
      </c>
      <c r="D688" s="150">
        <v>1762</v>
      </c>
      <c r="E688" s="150" t="s">
        <v>2</v>
      </c>
      <c r="F688" s="150" t="s">
        <v>2432</v>
      </c>
      <c r="G688" s="150">
        <v>1155290</v>
      </c>
      <c r="H688" s="150" t="s">
        <v>102</v>
      </c>
      <c r="I688" s="150" t="s">
        <v>73</v>
      </c>
      <c r="J688" s="150" t="s">
        <v>53</v>
      </c>
      <c r="K688" s="150" t="s">
        <v>315</v>
      </c>
      <c r="L688" s="150" t="s">
        <v>821</v>
      </c>
      <c r="M688" s="150" t="s">
        <v>311</v>
      </c>
      <c r="N688" s="150" t="s">
        <v>267</v>
      </c>
      <c r="O688" s="150" t="s">
        <v>62</v>
      </c>
      <c r="P688" s="150" t="s">
        <v>1206</v>
      </c>
      <c r="Q688" s="153">
        <v>153743</v>
      </c>
      <c r="R688" s="153">
        <v>1</v>
      </c>
      <c r="S688" s="153">
        <v>5008</v>
      </c>
      <c r="T688" s="153">
        <v>169.77839</v>
      </c>
      <c r="U688" s="153">
        <f>7699.44944+T688</f>
        <v>7869.2278300000007</v>
      </c>
      <c r="V688" s="147">
        <v>8.3792345899999998E-4</v>
      </c>
      <c r="W688" s="147">
        <v>4.2280795989999998E-3</v>
      </c>
      <c r="X688" s="147">
        <v>1.3522622850000001E-3</v>
      </c>
    </row>
    <row r="689" spans="1:24" ht="13.5" thickBot="1" x14ac:dyDescent="0.25">
      <c r="A689" s="149">
        <v>8700</v>
      </c>
      <c r="B689" s="149">
        <v>12536</v>
      </c>
      <c r="C689" s="150" t="s">
        <v>1562</v>
      </c>
      <c r="D689" s="150">
        <v>516167343</v>
      </c>
      <c r="E689" s="150" t="s">
        <v>429</v>
      </c>
      <c r="F689" s="150" t="s">
        <v>2433</v>
      </c>
      <c r="G689" s="150">
        <v>1166974</v>
      </c>
      <c r="H689" s="150" t="s">
        <v>102</v>
      </c>
      <c r="I689" s="150" t="s">
        <v>73</v>
      </c>
      <c r="J689" s="150" t="s">
        <v>53</v>
      </c>
      <c r="K689" s="150" t="s">
        <v>53</v>
      </c>
      <c r="L689" s="150" t="s">
        <v>821</v>
      </c>
      <c r="M689" s="150" t="s">
        <v>311</v>
      </c>
      <c r="N689" s="150" t="s">
        <v>647</v>
      </c>
      <c r="O689" s="150" t="s">
        <v>62</v>
      </c>
      <c r="P689" s="150" t="s">
        <v>1206</v>
      </c>
      <c r="Q689" s="153">
        <v>1683000</v>
      </c>
      <c r="R689" s="153">
        <v>1</v>
      </c>
      <c r="S689" s="153">
        <v>305</v>
      </c>
      <c r="T689" s="153">
        <v>0</v>
      </c>
      <c r="U689" s="153">
        <v>5133.1499999999996</v>
      </c>
      <c r="V689" s="147">
        <v>2.3684931899999998E-3</v>
      </c>
      <c r="W689" s="147">
        <v>2.8188206129999998E-3</v>
      </c>
      <c r="X689" s="147">
        <v>9.0154045399999997E-4</v>
      </c>
    </row>
    <row r="690" spans="1:24" ht="13.5" thickBot="1" x14ac:dyDescent="0.25">
      <c r="A690" s="149">
        <v>8700</v>
      </c>
      <c r="B690" s="149">
        <v>12536</v>
      </c>
      <c r="C690" s="150" t="s">
        <v>2434</v>
      </c>
      <c r="D690" s="150">
        <v>513618967</v>
      </c>
      <c r="E690" s="150" t="s">
        <v>429</v>
      </c>
      <c r="F690" s="150" t="s">
        <v>2435</v>
      </c>
      <c r="G690" s="150">
        <v>1168558</v>
      </c>
      <c r="H690" s="150" t="s">
        <v>102</v>
      </c>
      <c r="I690" s="150" t="s">
        <v>73</v>
      </c>
      <c r="J690" s="150" t="s">
        <v>53</v>
      </c>
      <c r="K690" s="150" t="s">
        <v>53</v>
      </c>
      <c r="L690" s="150" t="s">
        <v>821</v>
      </c>
      <c r="M690" s="150" t="s">
        <v>311</v>
      </c>
      <c r="N690" s="150" t="s">
        <v>650</v>
      </c>
      <c r="O690" s="150" t="s">
        <v>62</v>
      </c>
      <c r="P690" s="150" t="s">
        <v>1206</v>
      </c>
      <c r="Q690" s="153">
        <v>2153057</v>
      </c>
      <c r="R690" s="153">
        <v>1</v>
      </c>
      <c r="S690" s="153">
        <v>841.6</v>
      </c>
      <c r="T690" s="153">
        <v>0</v>
      </c>
      <c r="U690" s="153">
        <v>18120.127710000001</v>
      </c>
      <c r="V690" s="147">
        <v>1.5449587379000001E-2</v>
      </c>
      <c r="W690" s="147">
        <v>9.9504961889999993E-3</v>
      </c>
      <c r="X690" s="147">
        <v>3.18245681E-3</v>
      </c>
    </row>
    <row r="691" spans="1:24" ht="13.5" thickBot="1" x14ac:dyDescent="0.25">
      <c r="A691" s="149">
        <v>8700</v>
      </c>
      <c r="B691" s="149">
        <v>12536</v>
      </c>
      <c r="C691" s="150" t="s">
        <v>2436</v>
      </c>
      <c r="D691" s="150">
        <v>540296795</v>
      </c>
      <c r="E691" s="150" t="s">
        <v>432</v>
      </c>
      <c r="F691" s="150" t="s">
        <v>2437</v>
      </c>
      <c r="G691" s="150">
        <v>1168962</v>
      </c>
      <c r="H691" s="150" t="s">
        <v>102</v>
      </c>
      <c r="I691" s="150" t="s">
        <v>460</v>
      </c>
      <c r="J691" s="150" t="s">
        <v>53</v>
      </c>
      <c r="K691" s="150" t="s">
        <v>53</v>
      </c>
      <c r="L691" s="150" t="s">
        <v>821</v>
      </c>
      <c r="M691" s="150" t="s">
        <v>311</v>
      </c>
      <c r="N691" s="150" t="s">
        <v>270</v>
      </c>
      <c r="O691" s="150" t="s">
        <v>62</v>
      </c>
      <c r="P691" s="150" t="s">
        <v>1206</v>
      </c>
      <c r="Q691" s="153">
        <v>141304</v>
      </c>
      <c r="R691" s="153">
        <v>1</v>
      </c>
      <c r="S691" s="153">
        <v>177</v>
      </c>
      <c r="T691" s="153">
        <v>0</v>
      </c>
      <c r="U691" s="153">
        <v>250.10808</v>
      </c>
      <c r="V691" s="147">
        <v>1.1423294988E-2</v>
      </c>
      <c r="W691" s="147">
        <v>1.3734447800000001E-4</v>
      </c>
      <c r="X691" s="147">
        <v>4.39267413184122E-5</v>
      </c>
    </row>
    <row r="692" spans="1:24" ht="13.5" thickBot="1" x14ac:dyDescent="0.25">
      <c r="A692" s="149">
        <v>8700</v>
      </c>
      <c r="B692" s="149">
        <v>12536</v>
      </c>
      <c r="C692" s="150" t="s">
        <v>2438</v>
      </c>
      <c r="D692" s="150">
        <v>515933950</v>
      </c>
      <c r="E692" s="150" t="s">
        <v>429</v>
      </c>
      <c r="F692" s="150" t="s">
        <v>2439</v>
      </c>
      <c r="G692" s="150">
        <v>1169978</v>
      </c>
      <c r="H692" s="150" t="s">
        <v>102</v>
      </c>
      <c r="I692" s="150" t="s">
        <v>73</v>
      </c>
      <c r="J692" s="150" t="s">
        <v>53</v>
      </c>
      <c r="K692" s="150" t="s">
        <v>53</v>
      </c>
      <c r="L692" s="150" t="s">
        <v>821</v>
      </c>
      <c r="M692" s="150" t="s">
        <v>311</v>
      </c>
      <c r="N692" s="150" t="s">
        <v>648</v>
      </c>
      <c r="O692" s="150" t="s">
        <v>62</v>
      </c>
      <c r="P692" s="150" t="s">
        <v>1206</v>
      </c>
      <c r="Q692" s="153">
        <v>54511</v>
      </c>
      <c r="R692" s="153">
        <v>1</v>
      </c>
      <c r="S692" s="153">
        <v>808.6</v>
      </c>
      <c r="T692" s="153">
        <v>0</v>
      </c>
      <c r="U692" s="153">
        <v>440.77595000000002</v>
      </c>
      <c r="V692" s="147">
        <v>2.4853530540000002E-2</v>
      </c>
      <c r="W692" s="147">
        <v>2.4204793000000001E-4</v>
      </c>
      <c r="X692" s="147">
        <v>7.7413936946888699E-5</v>
      </c>
    </row>
    <row r="693" spans="1:24" ht="13.5" thickBot="1" x14ac:dyDescent="0.25">
      <c r="A693" s="149">
        <v>8700</v>
      </c>
      <c r="B693" s="149">
        <v>12536</v>
      </c>
      <c r="C693" s="150" t="s">
        <v>2440</v>
      </c>
      <c r="D693" s="150">
        <v>515251593</v>
      </c>
      <c r="E693" s="150" t="s">
        <v>429</v>
      </c>
      <c r="F693" s="150" t="s">
        <v>2441</v>
      </c>
      <c r="G693" s="150">
        <v>1170216</v>
      </c>
      <c r="H693" s="150" t="s">
        <v>102</v>
      </c>
      <c r="I693" s="150" t="s">
        <v>73</v>
      </c>
      <c r="J693" s="150" t="s">
        <v>53</v>
      </c>
      <c r="K693" s="150" t="s">
        <v>53</v>
      </c>
      <c r="L693" s="150" t="s">
        <v>821</v>
      </c>
      <c r="M693" s="150" t="s">
        <v>311</v>
      </c>
      <c r="N693" s="150" t="s">
        <v>265</v>
      </c>
      <c r="O693" s="150" t="s">
        <v>62</v>
      </c>
      <c r="P693" s="150" t="s">
        <v>1206</v>
      </c>
      <c r="Q693" s="153">
        <v>1353408</v>
      </c>
      <c r="R693" s="153">
        <v>1</v>
      </c>
      <c r="S693" s="153">
        <v>1037</v>
      </c>
      <c r="T693" s="153">
        <v>0</v>
      </c>
      <c r="U693" s="153">
        <v>14034.84096</v>
      </c>
      <c r="V693" s="147">
        <v>1.2664808216999999E-2</v>
      </c>
      <c r="W693" s="147">
        <v>7.7070997359999999E-3</v>
      </c>
      <c r="X693" s="147">
        <v>2.4649536640000001E-3</v>
      </c>
    </row>
    <row r="694" spans="1:24" ht="13.5" thickBot="1" x14ac:dyDescent="0.25">
      <c r="A694" s="149">
        <v>8700</v>
      </c>
      <c r="B694" s="149">
        <v>12536</v>
      </c>
      <c r="C694" s="150" t="s">
        <v>2442</v>
      </c>
      <c r="D694" s="150">
        <v>514997741</v>
      </c>
      <c r="E694" s="150" t="s">
        <v>429</v>
      </c>
      <c r="F694" s="150" t="s">
        <v>2443</v>
      </c>
      <c r="G694" s="150">
        <v>1170539</v>
      </c>
      <c r="H694" s="150" t="s">
        <v>102</v>
      </c>
      <c r="I694" s="150" t="s">
        <v>73</v>
      </c>
      <c r="J694" s="150" t="s">
        <v>53</v>
      </c>
      <c r="K694" s="150" t="s">
        <v>53</v>
      </c>
      <c r="L694" s="150" t="s">
        <v>821</v>
      </c>
      <c r="M694" s="150" t="s">
        <v>311</v>
      </c>
      <c r="N694" s="150" t="s">
        <v>653</v>
      </c>
      <c r="O694" s="150" t="s">
        <v>62</v>
      </c>
      <c r="P694" s="150" t="s">
        <v>1206</v>
      </c>
      <c r="Q694" s="153">
        <v>416968</v>
      </c>
      <c r="R694" s="153">
        <v>1</v>
      </c>
      <c r="S694" s="153">
        <v>80.3</v>
      </c>
      <c r="T694" s="153">
        <v>0</v>
      </c>
      <c r="U694" s="153">
        <v>334.82530000000003</v>
      </c>
      <c r="V694" s="147">
        <v>2.5322330330999999E-2</v>
      </c>
      <c r="W694" s="147">
        <v>1.83866136E-4</v>
      </c>
      <c r="X694" s="147">
        <v>5.8805714473357901E-5</v>
      </c>
    </row>
    <row r="695" spans="1:24" ht="13.5" thickBot="1" x14ac:dyDescent="0.25">
      <c r="A695" s="149">
        <v>8700</v>
      </c>
      <c r="B695" s="149">
        <v>12536</v>
      </c>
      <c r="C695" s="150" t="s">
        <v>1602</v>
      </c>
      <c r="D695" s="150">
        <v>514599943</v>
      </c>
      <c r="E695" s="150" t="s">
        <v>429</v>
      </c>
      <c r="F695" s="150" t="s">
        <v>2444</v>
      </c>
      <c r="G695" s="150">
        <v>1170877</v>
      </c>
      <c r="H695" s="150" t="s">
        <v>102</v>
      </c>
      <c r="I695" s="150" t="s">
        <v>73</v>
      </c>
      <c r="J695" s="150" t="s">
        <v>53</v>
      </c>
      <c r="K695" s="150" t="s">
        <v>53</v>
      </c>
      <c r="L695" s="150" t="s">
        <v>821</v>
      </c>
      <c r="M695" s="150" t="s">
        <v>311</v>
      </c>
      <c r="N695" s="150" t="s">
        <v>647</v>
      </c>
      <c r="O695" s="150" t="s">
        <v>62</v>
      </c>
      <c r="P695" s="150" t="s">
        <v>1206</v>
      </c>
      <c r="Q695" s="153">
        <v>348604</v>
      </c>
      <c r="R695" s="153">
        <v>1</v>
      </c>
      <c r="S695" s="153">
        <v>8908</v>
      </c>
      <c r="T695" s="153">
        <v>0</v>
      </c>
      <c r="U695" s="153">
        <v>31053.644319999999</v>
      </c>
      <c r="V695" s="147">
        <v>9.8086375340000007E-3</v>
      </c>
      <c r="W695" s="147">
        <v>1.7052814108999999E-2</v>
      </c>
      <c r="X695" s="147">
        <v>5.453983737E-3</v>
      </c>
    </row>
    <row r="696" spans="1:24" ht="13.5" thickBot="1" x14ac:dyDescent="0.25">
      <c r="A696" s="149">
        <v>8700</v>
      </c>
      <c r="B696" s="149">
        <v>12536</v>
      </c>
      <c r="C696" s="150" t="s">
        <v>2445</v>
      </c>
      <c r="D696" s="150">
        <v>515546224</v>
      </c>
      <c r="E696" s="150" t="s">
        <v>429</v>
      </c>
      <c r="F696" s="150" t="s">
        <v>2446</v>
      </c>
      <c r="G696" s="150">
        <v>1171669</v>
      </c>
      <c r="H696" s="150" t="s">
        <v>102</v>
      </c>
      <c r="I696" s="150" t="s">
        <v>73</v>
      </c>
      <c r="J696" s="150" t="s">
        <v>53</v>
      </c>
      <c r="K696" s="150" t="s">
        <v>53</v>
      </c>
      <c r="L696" s="150" t="s">
        <v>821</v>
      </c>
      <c r="M696" s="150" t="s">
        <v>311</v>
      </c>
      <c r="N696" s="150" t="s">
        <v>650</v>
      </c>
      <c r="O696" s="150" t="s">
        <v>62</v>
      </c>
      <c r="P696" s="150" t="s">
        <v>1206</v>
      </c>
      <c r="Q696" s="153">
        <v>232187</v>
      </c>
      <c r="R696" s="153">
        <v>1</v>
      </c>
      <c r="S696" s="153">
        <v>232</v>
      </c>
      <c r="T696" s="153">
        <v>0</v>
      </c>
      <c r="U696" s="153">
        <v>538.67384000000004</v>
      </c>
      <c r="V696" s="147">
        <v>8.8029741609999997E-3</v>
      </c>
      <c r="W696" s="147">
        <v>2.9580762700000002E-4</v>
      </c>
      <c r="X696" s="147">
        <v>9.4607844835223898E-5</v>
      </c>
    </row>
    <row r="697" spans="1:24" ht="13.5" thickBot="1" x14ac:dyDescent="0.25">
      <c r="A697" s="149">
        <v>8700</v>
      </c>
      <c r="B697" s="149">
        <v>12536</v>
      </c>
      <c r="C697" s="150" t="s">
        <v>1627</v>
      </c>
      <c r="D697" s="150">
        <v>516046307</v>
      </c>
      <c r="E697" s="150" t="s">
        <v>429</v>
      </c>
      <c r="F697" s="150" t="s">
        <v>2447</v>
      </c>
      <c r="G697" s="150">
        <v>1172287</v>
      </c>
      <c r="H697" s="150" t="s">
        <v>102</v>
      </c>
      <c r="I697" s="150" t="s">
        <v>73</v>
      </c>
      <c r="J697" s="150" t="s">
        <v>53</v>
      </c>
      <c r="K697" s="150" t="s">
        <v>53</v>
      </c>
      <c r="L697" s="150" t="s">
        <v>821</v>
      </c>
      <c r="M697" s="150" t="s">
        <v>311</v>
      </c>
      <c r="N697" s="150" t="s">
        <v>647</v>
      </c>
      <c r="O697" s="150" t="s">
        <v>62</v>
      </c>
      <c r="P697" s="150" t="s">
        <v>1206</v>
      </c>
      <c r="Q697" s="153">
        <v>9000</v>
      </c>
      <c r="R697" s="153">
        <v>1</v>
      </c>
      <c r="S697" s="153">
        <v>3478</v>
      </c>
      <c r="T697" s="153">
        <v>0</v>
      </c>
      <c r="U697" s="153">
        <v>313.02</v>
      </c>
      <c r="V697" s="147">
        <v>5.4837582599999999E-4</v>
      </c>
      <c r="W697" s="147">
        <v>1.71891962E-4</v>
      </c>
      <c r="X697" s="147">
        <v>5.4976027033950203E-5</v>
      </c>
    </row>
    <row r="698" spans="1:24" ht="13.5" thickBot="1" x14ac:dyDescent="0.25">
      <c r="A698" s="149">
        <v>8700</v>
      </c>
      <c r="B698" s="149">
        <v>12536</v>
      </c>
      <c r="C698" s="150" t="s">
        <v>1627</v>
      </c>
      <c r="D698" s="150">
        <v>516046307</v>
      </c>
      <c r="E698" s="150" t="s">
        <v>429</v>
      </c>
      <c r="F698" s="150" t="s">
        <v>2447</v>
      </c>
      <c r="G698" s="150">
        <v>11722870</v>
      </c>
      <c r="H698" s="150" t="s">
        <v>102</v>
      </c>
      <c r="I698" s="150" t="s">
        <v>73</v>
      </c>
      <c r="J698" s="150" t="s">
        <v>53</v>
      </c>
      <c r="K698" s="150" t="s">
        <v>53</v>
      </c>
      <c r="L698" s="150" t="s">
        <v>54</v>
      </c>
      <c r="M698" s="150" t="s">
        <v>311</v>
      </c>
      <c r="N698" s="150" t="s">
        <v>647</v>
      </c>
      <c r="O698" s="150" t="s">
        <v>62</v>
      </c>
      <c r="P698" s="150" t="s">
        <v>1206</v>
      </c>
      <c r="Q698" s="153">
        <v>150000</v>
      </c>
      <c r="R698" s="153">
        <v>1</v>
      </c>
      <c r="S698" s="153">
        <v>3355.6154000000001</v>
      </c>
      <c r="T698" s="153">
        <v>0</v>
      </c>
      <c r="U698" s="153">
        <v>5033.4231</v>
      </c>
      <c r="V698" s="147">
        <v>9.1395971089999993E-3</v>
      </c>
      <c r="W698" s="147">
        <v>2.764056533E-3</v>
      </c>
      <c r="X698" s="147">
        <v>8.8402531600000002E-4</v>
      </c>
    </row>
    <row r="699" spans="1:24" ht="13.5" thickBot="1" x14ac:dyDescent="0.25">
      <c r="A699" s="149">
        <v>8700</v>
      </c>
      <c r="B699" s="149">
        <v>12536</v>
      </c>
      <c r="C699" s="150" t="s">
        <v>2448</v>
      </c>
      <c r="D699" s="150">
        <v>512402538</v>
      </c>
      <c r="E699" s="150" t="s">
        <v>429</v>
      </c>
      <c r="F699" s="150" t="s">
        <v>2449</v>
      </c>
      <c r="G699" s="150">
        <v>1172618</v>
      </c>
      <c r="H699" s="150" t="s">
        <v>102</v>
      </c>
      <c r="I699" s="150" t="s">
        <v>73</v>
      </c>
      <c r="J699" s="150" t="s">
        <v>53</v>
      </c>
      <c r="K699" s="150" t="s">
        <v>53</v>
      </c>
      <c r="L699" s="150" t="s">
        <v>821</v>
      </c>
      <c r="M699" s="150" t="s">
        <v>311</v>
      </c>
      <c r="N699" s="150" t="s">
        <v>75</v>
      </c>
      <c r="O699" s="150" t="s">
        <v>62</v>
      </c>
      <c r="P699" s="150" t="s">
        <v>1206</v>
      </c>
      <c r="Q699" s="153">
        <v>1824013</v>
      </c>
      <c r="R699" s="153">
        <v>1</v>
      </c>
      <c r="S699" s="153">
        <v>251.2</v>
      </c>
      <c r="T699" s="153">
        <v>0</v>
      </c>
      <c r="U699" s="153">
        <v>4581.9206599999998</v>
      </c>
      <c r="V699" s="147">
        <v>1.2180937996000001E-2</v>
      </c>
      <c r="W699" s="147">
        <v>2.5161182520000002E-3</v>
      </c>
      <c r="X699" s="147">
        <v>8.0472747400000004E-4</v>
      </c>
    </row>
    <row r="700" spans="1:24" ht="13.5" thickBot="1" x14ac:dyDescent="0.25">
      <c r="A700" s="149">
        <v>8700</v>
      </c>
      <c r="B700" s="149">
        <v>12536</v>
      </c>
      <c r="C700" s="150" t="s">
        <v>2450</v>
      </c>
      <c r="D700" s="150">
        <v>514439785</v>
      </c>
      <c r="E700" s="150" t="s">
        <v>429</v>
      </c>
      <c r="F700" s="150" t="s">
        <v>2451</v>
      </c>
      <c r="G700" s="150">
        <v>1172840</v>
      </c>
      <c r="H700" s="150" t="s">
        <v>102</v>
      </c>
      <c r="I700" s="150" t="s">
        <v>73</v>
      </c>
      <c r="J700" s="150" t="s">
        <v>53</v>
      </c>
      <c r="K700" s="150" t="s">
        <v>53</v>
      </c>
      <c r="L700" s="150" t="s">
        <v>821</v>
      </c>
      <c r="M700" s="150" t="s">
        <v>311</v>
      </c>
      <c r="N700" s="150" t="s">
        <v>253</v>
      </c>
      <c r="O700" s="150" t="s">
        <v>62</v>
      </c>
      <c r="P700" s="150" t="s">
        <v>1206</v>
      </c>
      <c r="Q700" s="153">
        <v>83388</v>
      </c>
      <c r="R700" s="153">
        <v>1</v>
      </c>
      <c r="S700" s="153">
        <v>3542</v>
      </c>
      <c r="T700" s="153">
        <v>0</v>
      </c>
      <c r="U700" s="153">
        <v>2953.6029600000002</v>
      </c>
      <c r="V700" s="147">
        <v>2.2826927824999999E-2</v>
      </c>
      <c r="W700" s="147">
        <v>1.6219430380000001E-3</v>
      </c>
      <c r="X700" s="147">
        <v>5.1874434900000003E-4</v>
      </c>
    </row>
    <row r="701" spans="1:24" ht="13.5" thickBot="1" x14ac:dyDescent="0.25">
      <c r="A701" s="149">
        <v>8700</v>
      </c>
      <c r="B701" s="149">
        <v>12536</v>
      </c>
      <c r="C701" s="150" t="s">
        <v>2452</v>
      </c>
      <c r="D701" s="150">
        <v>514919810</v>
      </c>
      <c r="E701" s="150" t="s">
        <v>429</v>
      </c>
      <c r="F701" s="150" t="s">
        <v>2453</v>
      </c>
      <c r="G701" s="150">
        <v>1172972</v>
      </c>
      <c r="H701" s="150" t="s">
        <v>102</v>
      </c>
      <c r="I701" s="150" t="s">
        <v>73</v>
      </c>
      <c r="J701" s="150" t="s">
        <v>53</v>
      </c>
      <c r="K701" s="150" t="s">
        <v>53</v>
      </c>
      <c r="L701" s="150" t="s">
        <v>821</v>
      </c>
      <c r="M701" s="150" t="s">
        <v>311</v>
      </c>
      <c r="N701" s="150" t="s">
        <v>645</v>
      </c>
      <c r="O701" s="150" t="s">
        <v>62</v>
      </c>
      <c r="P701" s="150" t="s">
        <v>1206</v>
      </c>
      <c r="Q701" s="153">
        <v>388848</v>
      </c>
      <c r="R701" s="153">
        <v>1</v>
      </c>
      <c r="S701" s="153">
        <v>617.70000000000005</v>
      </c>
      <c r="T701" s="153">
        <v>0</v>
      </c>
      <c r="U701" s="153">
        <v>2401.9141</v>
      </c>
      <c r="V701" s="147">
        <v>1.5374378621000001E-2</v>
      </c>
      <c r="W701" s="147">
        <v>1.3189883360000001E-3</v>
      </c>
      <c r="X701" s="147">
        <v>4.2185066199999999E-4</v>
      </c>
    </row>
    <row r="702" spans="1:24" ht="13.5" thickBot="1" x14ac:dyDescent="0.25">
      <c r="A702" s="149">
        <v>8700</v>
      </c>
      <c r="B702" s="149">
        <v>12536</v>
      </c>
      <c r="C702" s="150" t="s">
        <v>2454</v>
      </c>
      <c r="D702" s="150">
        <v>512569237</v>
      </c>
      <c r="E702" s="150" t="s">
        <v>429</v>
      </c>
      <c r="F702" s="150" t="s">
        <v>2455</v>
      </c>
      <c r="G702" s="150">
        <v>1173137</v>
      </c>
      <c r="H702" s="150" t="s">
        <v>102</v>
      </c>
      <c r="I702" s="150" t="s">
        <v>73</v>
      </c>
      <c r="J702" s="150" t="s">
        <v>53</v>
      </c>
      <c r="K702" s="150" t="s">
        <v>53</v>
      </c>
      <c r="L702" s="150" t="s">
        <v>821</v>
      </c>
      <c r="M702" s="150" t="s">
        <v>311</v>
      </c>
      <c r="N702" s="150" t="s">
        <v>140</v>
      </c>
      <c r="O702" s="150" t="s">
        <v>62</v>
      </c>
      <c r="P702" s="150" t="s">
        <v>1206</v>
      </c>
      <c r="Q702" s="153">
        <v>32500</v>
      </c>
      <c r="R702" s="153">
        <v>1</v>
      </c>
      <c r="S702" s="153">
        <v>9455</v>
      </c>
      <c r="T702" s="153">
        <v>0</v>
      </c>
      <c r="U702" s="153">
        <v>3072.875</v>
      </c>
      <c r="V702" s="147">
        <v>1.0372802010000001E-3</v>
      </c>
      <c r="W702" s="147">
        <v>1.687440147E-3</v>
      </c>
      <c r="X702" s="147">
        <v>5.3969222100000002E-4</v>
      </c>
    </row>
    <row r="703" spans="1:24" ht="13.5" thickBot="1" x14ac:dyDescent="0.25">
      <c r="A703" s="149">
        <v>8700</v>
      </c>
      <c r="B703" s="149">
        <v>12536</v>
      </c>
      <c r="C703" s="150" t="s">
        <v>2456</v>
      </c>
      <c r="D703" s="150">
        <v>515236735</v>
      </c>
      <c r="E703" s="150" t="s">
        <v>429</v>
      </c>
      <c r="F703" s="150" t="s">
        <v>2457</v>
      </c>
      <c r="G703" s="150">
        <v>1173434</v>
      </c>
      <c r="H703" s="150" t="s">
        <v>102</v>
      </c>
      <c r="I703" s="150" t="s">
        <v>73</v>
      </c>
      <c r="J703" s="150" t="s">
        <v>53</v>
      </c>
      <c r="K703" s="150" t="s">
        <v>53</v>
      </c>
      <c r="L703" s="150" t="s">
        <v>821</v>
      </c>
      <c r="M703" s="150" t="s">
        <v>311</v>
      </c>
      <c r="N703" s="150" t="s">
        <v>253</v>
      </c>
      <c r="O703" s="150" t="s">
        <v>62</v>
      </c>
      <c r="P703" s="150" t="s">
        <v>1206</v>
      </c>
      <c r="Q703" s="153">
        <v>498312</v>
      </c>
      <c r="R703" s="153">
        <v>1</v>
      </c>
      <c r="S703" s="153">
        <v>522.9</v>
      </c>
      <c r="T703" s="153">
        <v>0</v>
      </c>
      <c r="U703" s="153">
        <v>2605.6734499999998</v>
      </c>
      <c r="V703" s="147">
        <v>3.5096927307000002E-2</v>
      </c>
      <c r="W703" s="147">
        <v>1.4308808489999999E-3</v>
      </c>
      <c r="X703" s="147">
        <v>4.5763712800000003E-4</v>
      </c>
    </row>
    <row r="704" spans="1:24" ht="13.5" thickBot="1" x14ac:dyDescent="0.25">
      <c r="A704" s="149">
        <v>8700</v>
      </c>
      <c r="B704" s="149">
        <v>12536</v>
      </c>
      <c r="C704" s="150" t="s">
        <v>2458</v>
      </c>
      <c r="D704" s="150">
        <v>510400740</v>
      </c>
      <c r="E704" s="150" t="s">
        <v>429</v>
      </c>
      <c r="F704" s="150" t="s">
        <v>2459</v>
      </c>
      <c r="G704" s="150">
        <v>1173491</v>
      </c>
      <c r="H704" s="150" t="s">
        <v>102</v>
      </c>
      <c r="I704" s="150" t="s">
        <v>73</v>
      </c>
      <c r="J704" s="150" t="s">
        <v>53</v>
      </c>
      <c r="K704" s="150" t="s">
        <v>53</v>
      </c>
      <c r="L704" s="150" t="s">
        <v>821</v>
      </c>
      <c r="M704" s="150" t="s">
        <v>311</v>
      </c>
      <c r="N704" s="150" t="s">
        <v>75</v>
      </c>
      <c r="O704" s="150" t="s">
        <v>62</v>
      </c>
      <c r="P704" s="150" t="s">
        <v>1206</v>
      </c>
      <c r="Q704" s="153">
        <v>124888</v>
      </c>
      <c r="R704" s="153">
        <v>1</v>
      </c>
      <c r="S704" s="153">
        <v>3409</v>
      </c>
      <c r="T704" s="153">
        <v>0</v>
      </c>
      <c r="U704" s="153">
        <v>4257.43192</v>
      </c>
      <c r="V704" s="147">
        <v>4.5517906870000003E-3</v>
      </c>
      <c r="W704" s="147">
        <v>2.3379283389999999E-3</v>
      </c>
      <c r="X704" s="147">
        <v>7.4773717999999999E-4</v>
      </c>
    </row>
    <row r="705" spans="1:24" ht="13.5" thickBot="1" x14ac:dyDescent="0.25">
      <c r="A705" s="149">
        <v>8700</v>
      </c>
      <c r="B705" s="149">
        <v>12536</v>
      </c>
      <c r="C705" s="150" t="s">
        <v>2460</v>
      </c>
      <c r="D705" s="150">
        <v>516250107</v>
      </c>
      <c r="E705" s="150" t="s">
        <v>429</v>
      </c>
      <c r="F705" s="150" t="s">
        <v>2461</v>
      </c>
      <c r="G705" s="150">
        <v>1173699</v>
      </c>
      <c r="H705" s="150" t="s">
        <v>102</v>
      </c>
      <c r="I705" s="150" t="s">
        <v>73</v>
      </c>
      <c r="J705" s="150" t="s">
        <v>53</v>
      </c>
      <c r="K705" s="150" t="s">
        <v>53</v>
      </c>
      <c r="L705" s="150" t="s">
        <v>821</v>
      </c>
      <c r="M705" s="150" t="s">
        <v>311</v>
      </c>
      <c r="N705" s="150" t="s">
        <v>650</v>
      </c>
      <c r="O705" s="150" t="s">
        <v>62</v>
      </c>
      <c r="P705" s="150" t="s">
        <v>1206</v>
      </c>
      <c r="Q705" s="153">
        <v>25000</v>
      </c>
      <c r="R705" s="153">
        <v>1</v>
      </c>
      <c r="S705" s="153">
        <v>6148</v>
      </c>
      <c r="T705" s="153">
        <v>0</v>
      </c>
      <c r="U705" s="153">
        <v>1537</v>
      </c>
      <c r="V705" s="147">
        <v>1E-3</v>
      </c>
      <c r="W705" s="147">
        <v>8.4402896499999997E-4</v>
      </c>
      <c r="X705" s="147">
        <v>2.6994490300000001E-4</v>
      </c>
    </row>
    <row r="706" spans="1:24" ht="13.5" thickBot="1" x14ac:dyDescent="0.25">
      <c r="A706" s="149">
        <v>8700</v>
      </c>
      <c r="B706" s="149">
        <v>12536</v>
      </c>
      <c r="C706" s="150" t="s">
        <v>2462</v>
      </c>
      <c r="D706" s="150">
        <v>514881564</v>
      </c>
      <c r="E706" s="150" t="s">
        <v>429</v>
      </c>
      <c r="F706" s="150" t="s">
        <v>2463</v>
      </c>
      <c r="G706" s="150">
        <v>1174184</v>
      </c>
      <c r="H706" s="150" t="s">
        <v>102</v>
      </c>
      <c r="I706" s="150" t="s">
        <v>73</v>
      </c>
      <c r="J706" s="150" t="s">
        <v>53</v>
      </c>
      <c r="K706" s="150" t="s">
        <v>53</v>
      </c>
      <c r="L706" s="150" t="s">
        <v>821</v>
      </c>
      <c r="M706" s="150" t="s">
        <v>311</v>
      </c>
      <c r="N706" s="150" t="s">
        <v>255</v>
      </c>
      <c r="O706" s="150" t="s">
        <v>62</v>
      </c>
      <c r="P706" s="150" t="s">
        <v>1206</v>
      </c>
      <c r="Q706" s="153">
        <v>132229.63</v>
      </c>
      <c r="R706" s="153">
        <v>1</v>
      </c>
      <c r="S706" s="153">
        <v>1860</v>
      </c>
      <c r="T706" s="153">
        <v>0</v>
      </c>
      <c r="U706" s="153">
        <v>2459.4711200000002</v>
      </c>
      <c r="V706" s="147">
        <v>2.2365467270000002E-2</v>
      </c>
      <c r="W706" s="147">
        <v>1.350595227E-3</v>
      </c>
      <c r="X706" s="147">
        <v>4.3195946099999999E-4</v>
      </c>
    </row>
    <row r="707" spans="1:24" ht="13.5" thickBot="1" x14ac:dyDescent="0.25">
      <c r="A707" s="149">
        <v>8700</v>
      </c>
      <c r="B707" s="149">
        <v>12536</v>
      </c>
      <c r="C707" s="150" t="s">
        <v>2464</v>
      </c>
      <c r="D707" s="150">
        <v>513639013</v>
      </c>
      <c r="E707" s="150" t="s">
        <v>429</v>
      </c>
      <c r="F707" s="150" t="s">
        <v>2465</v>
      </c>
      <c r="G707" s="150">
        <v>1175116</v>
      </c>
      <c r="H707" s="150" t="s">
        <v>102</v>
      </c>
      <c r="I707" s="150" t="s">
        <v>73</v>
      </c>
      <c r="J707" s="150" t="s">
        <v>53</v>
      </c>
      <c r="K707" s="150" t="s">
        <v>53</v>
      </c>
      <c r="L707" s="150" t="s">
        <v>821</v>
      </c>
      <c r="M707" s="150" t="s">
        <v>311</v>
      </c>
      <c r="N707" s="150" t="s">
        <v>253</v>
      </c>
      <c r="O707" s="150" t="s">
        <v>62</v>
      </c>
      <c r="P707" s="150" t="s">
        <v>1206</v>
      </c>
      <c r="Q707" s="153">
        <v>10000</v>
      </c>
      <c r="R707" s="153">
        <v>1</v>
      </c>
      <c r="S707" s="153">
        <v>9800</v>
      </c>
      <c r="T707" s="153">
        <v>0</v>
      </c>
      <c r="U707" s="153">
        <v>980</v>
      </c>
      <c r="V707" s="147">
        <v>2.7854631799999999E-4</v>
      </c>
      <c r="W707" s="147">
        <v>5.3815769999999996E-4</v>
      </c>
      <c r="X707" s="147">
        <v>1.7211841499999999E-4</v>
      </c>
    </row>
    <row r="708" spans="1:24" ht="13.5" thickBot="1" x14ac:dyDescent="0.25">
      <c r="A708" s="149">
        <v>8700</v>
      </c>
      <c r="B708" s="149">
        <v>12536</v>
      </c>
      <c r="C708" s="150" t="s">
        <v>2466</v>
      </c>
      <c r="D708" s="150">
        <v>1884</v>
      </c>
      <c r="E708" s="150" t="s">
        <v>2</v>
      </c>
      <c r="F708" s="150" t="s">
        <v>2467</v>
      </c>
      <c r="G708" s="150">
        <v>1175371</v>
      </c>
      <c r="H708" s="150" t="s">
        <v>102</v>
      </c>
      <c r="I708" s="150" t="s">
        <v>73</v>
      </c>
      <c r="J708" s="150" t="s">
        <v>53</v>
      </c>
      <c r="K708" s="150" t="s">
        <v>53</v>
      </c>
      <c r="L708" s="150" t="s">
        <v>821</v>
      </c>
      <c r="M708" s="150" t="s">
        <v>311</v>
      </c>
      <c r="N708" s="150" t="s">
        <v>652</v>
      </c>
      <c r="O708" s="150" t="s">
        <v>62</v>
      </c>
      <c r="P708" s="150" t="s">
        <v>1206</v>
      </c>
      <c r="Q708" s="153">
        <v>19800</v>
      </c>
      <c r="R708" s="153">
        <v>1</v>
      </c>
      <c r="S708" s="153">
        <v>7563</v>
      </c>
      <c r="T708" s="153">
        <v>0</v>
      </c>
      <c r="U708" s="153">
        <v>1497.4739999999999</v>
      </c>
      <c r="V708" s="147">
        <v>1.0938299480000001E-3</v>
      </c>
      <c r="W708" s="147">
        <v>8.2232363699999997E-4</v>
      </c>
      <c r="X708" s="147">
        <v>2.6300291000000002E-4</v>
      </c>
    </row>
    <row r="709" spans="1:24" ht="13.5" thickBot="1" x14ac:dyDescent="0.25">
      <c r="A709" s="149">
        <v>8700</v>
      </c>
      <c r="B709" s="149">
        <v>12536</v>
      </c>
      <c r="C709" s="150" t="s">
        <v>2468</v>
      </c>
      <c r="D709" s="150">
        <v>514211457</v>
      </c>
      <c r="E709" s="150" t="s">
        <v>429</v>
      </c>
      <c r="F709" s="150" t="s">
        <v>2469</v>
      </c>
      <c r="G709" s="150">
        <v>1175488</v>
      </c>
      <c r="H709" s="150" t="s">
        <v>102</v>
      </c>
      <c r="I709" s="150" t="s">
        <v>73</v>
      </c>
      <c r="J709" s="150" t="s">
        <v>53</v>
      </c>
      <c r="K709" s="150" t="s">
        <v>53</v>
      </c>
      <c r="L709" s="150" t="s">
        <v>821</v>
      </c>
      <c r="M709" s="150" t="s">
        <v>311</v>
      </c>
      <c r="N709" s="150" t="s">
        <v>650</v>
      </c>
      <c r="O709" s="150" t="s">
        <v>62</v>
      </c>
      <c r="P709" s="150" t="s">
        <v>1206</v>
      </c>
      <c r="Q709" s="153">
        <v>474365</v>
      </c>
      <c r="R709" s="153">
        <v>1</v>
      </c>
      <c r="S709" s="153">
        <v>9247</v>
      </c>
      <c r="T709" s="153">
        <v>0</v>
      </c>
      <c r="U709" s="153">
        <v>43864.53155</v>
      </c>
      <c r="V709" s="147">
        <v>9.7922458099999991E-3</v>
      </c>
      <c r="W709" s="147">
        <v>2.4087791268000001E-2</v>
      </c>
      <c r="X709" s="147">
        <v>7.7039731399999997E-3</v>
      </c>
    </row>
    <row r="710" spans="1:24" ht="13.5" thickBot="1" x14ac:dyDescent="0.25">
      <c r="A710" s="149">
        <v>8700</v>
      </c>
      <c r="B710" s="149">
        <v>12536</v>
      </c>
      <c r="C710" s="150" t="s">
        <v>2470</v>
      </c>
      <c r="D710" s="150">
        <v>516292992</v>
      </c>
      <c r="E710" s="150" t="s">
        <v>429</v>
      </c>
      <c r="F710" s="150" t="s">
        <v>2471</v>
      </c>
      <c r="G710" s="150">
        <v>1175496</v>
      </c>
      <c r="H710" s="150" t="s">
        <v>102</v>
      </c>
      <c r="I710" s="150" t="s">
        <v>73</v>
      </c>
      <c r="J710" s="150" t="s">
        <v>53</v>
      </c>
      <c r="K710" s="150" t="s">
        <v>53</v>
      </c>
      <c r="L710" s="150" t="s">
        <v>821</v>
      </c>
      <c r="M710" s="150" t="s">
        <v>311</v>
      </c>
      <c r="N710" s="150" t="s">
        <v>75</v>
      </c>
      <c r="O710" s="150" t="s">
        <v>62</v>
      </c>
      <c r="P710" s="150" t="s">
        <v>1206</v>
      </c>
      <c r="Q710" s="153">
        <v>167486</v>
      </c>
      <c r="R710" s="153">
        <v>1</v>
      </c>
      <c r="S710" s="153">
        <v>1041</v>
      </c>
      <c r="T710" s="153">
        <v>0</v>
      </c>
      <c r="U710" s="153">
        <v>1743.52926</v>
      </c>
      <c r="V710" s="147">
        <v>1.1509217489000001E-2</v>
      </c>
      <c r="W710" s="147">
        <v>9.5744254799999995E-4</v>
      </c>
      <c r="X710" s="147">
        <v>3.0621785099999997E-4</v>
      </c>
    </row>
    <row r="711" spans="1:24" ht="13.5" thickBot="1" x14ac:dyDescent="0.25">
      <c r="A711" s="149">
        <v>8700</v>
      </c>
      <c r="B711" s="149">
        <v>12536</v>
      </c>
      <c r="C711" s="150" t="s">
        <v>2472</v>
      </c>
      <c r="D711" s="150">
        <v>515926475</v>
      </c>
      <c r="E711" s="150" t="s">
        <v>429</v>
      </c>
      <c r="F711" s="150" t="s">
        <v>2473</v>
      </c>
      <c r="G711" s="150">
        <v>1175728</v>
      </c>
      <c r="H711" s="150" t="s">
        <v>102</v>
      </c>
      <c r="I711" s="150" t="s">
        <v>73</v>
      </c>
      <c r="J711" s="150" t="s">
        <v>53</v>
      </c>
      <c r="K711" s="150" t="s">
        <v>53</v>
      </c>
      <c r="L711" s="150" t="s">
        <v>821</v>
      </c>
      <c r="M711" s="150" t="s">
        <v>311</v>
      </c>
      <c r="N711" s="150" t="s">
        <v>653</v>
      </c>
      <c r="O711" s="150" t="s">
        <v>62</v>
      </c>
      <c r="P711" s="150" t="s">
        <v>1206</v>
      </c>
      <c r="Q711" s="153">
        <v>86307</v>
      </c>
      <c r="R711" s="153">
        <v>1</v>
      </c>
      <c r="S711" s="153">
        <v>1835</v>
      </c>
      <c r="T711" s="153">
        <v>0</v>
      </c>
      <c r="U711" s="153">
        <v>1583.7334499999999</v>
      </c>
      <c r="V711" s="147">
        <v>1.6982620101E-2</v>
      </c>
      <c r="W711" s="147">
        <v>8.6969219500000001E-4</v>
      </c>
      <c r="X711" s="147">
        <v>2.7815274699999999E-4</v>
      </c>
    </row>
    <row r="712" spans="1:24" ht="13.5" thickBot="1" x14ac:dyDescent="0.25">
      <c r="A712" s="149">
        <v>8700</v>
      </c>
      <c r="B712" s="149">
        <v>12536</v>
      </c>
      <c r="C712" s="150" t="s">
        <v>2474</v>
      </c>
      <c r="D712" s="150">
        <v>513764399</v>
      </c>
      <c r="E712" s="150" t="s">
        <v>429</v>
      </c>
      <c r="F712" s="150" t="s">
        <v>2475</v>
      </c>
      <c r="G712" s="150">
        <v>1176114</v>
      </c>
      <c r="H712" s="150" t="s">
        <v>102</v>
      </c>
      <c r="I712" s="150" t="s">
        <v>73</v>
      </c>
      <c r="J712" s="150" t="s">
        <v>53</v>
      </c>
      <c r="K712" s="150" t="s">
        <v>53</v>
      </c>
      <c r="L712" s="150" t="s">
        <v>821</v>
      </c>
      <c r="M712" s="150" t="s">
        <v>311</v>
      </c>
      <c r="N712" s="150" t="s">
        <v>258</v>
      </c>
      <c r="O712" s="150" t="s">
        <v>62</v>
      </c>
      <c r="P712" s="150" t="s">
        <v>1206</v>
      </c>
      <c r="Q712" s="153">
        <v>203311</v>
      </c>
      <c r="R712" s="153">
        <v>1</v>
      </c>
      <c r="S712" s="153">
        <v>1050</v>
      </c>
      <c r="T712" s="153">
        <v>32.132080000000002</v>
      </c>
      <c r="U712" s="153">
        <v>2166.8975799999998</v>
      </c>
      <c r="V712" s="147">
        <v>9.1805959879999992E-3</v>
      </c>
      <c r="W712" s="147">
        <v>1.1899312440000001E-3</v>
      </c>
      <c r="X712" s="147">
        <v>3.8057446699999998E-4</v>
      </c>
    </row>
    <row r="713" spans="1:24" ht="13.5" thickBot="1" x14ac:dyDescent="0.25">
      <c r="A713" s="149">
        <v>8700</v>
      </c>
      <c r="B713" s="149">
        <v>12536</v>
      </c>
      <c r="C713" s="150" t="s">
        <v>2571</v>
      </c>
      <c r="D713" s="150">
        <v>512714494</v>
      </c>
      <c r="E713" s="150" t="s">
        <v>429</v>
      </c>
      <c r="F713" s="150" t="s">
        <v>2572</v>
      </c>
      <c r="G713" s="150">
        <v>1176205</v>
      </c>
      <c r="H713" s="150" t="s">
        <v>102</v>
      </c>
      <c r="I713" s="150" t="s">
        <v>73</v>
      </c>
      <c r="J713" s="150" t="s">
        <v>53</v>
      </c>
      <c r="K713" s="150" t="s">
        <v>53</v>
      </c>
      <c r="L713" s="150" t="s">
        <v>821</v>
      </c>
      <c r="M713" s="150" t="s">
        <v>311</v>
      </c>
      <c r="N713" s="150" t="s">
        <v>263</v>
      </c>
      <c r="O713" s="150" t="s">
        <v>62</v>
      </c>
      <c r="P713" s="150" t="s">
        <v>1206</v>
      </c>
      <c r="Q713" s="153">
        <v>200000</v>
      </c>
      <c r="R713" s="153">
        <v>1</v>
      </c>
      <c r="S713" s="153">
        <v>510</v>
      </c>
      <c r="T713" s="153">
        <v>34.781399999999998</v>
      </c>
      <c r="U713" s="153">
        <v>1054.7814000000001</v>
      </c>
      <c r="V713" s="147">
        <v>6.9562797799999998E-4</v>
      </c>
      <c r="W713" s="147">
        <v>5.79223196E-4</v>
      </c>
      <c r="X713" s="147">
        <v>1.8525234999999999E-4</v>
      </c>
    </row>
    <row r="714" spans="1:24" ht="13.5" thickBot="1" x14ac:dyDescent="0.25">
      <c r="A714" s="149">
        <v>8700</v>
      </c>
      <c r="B714" s="149">
        <v>12536</v>
      </c>
      <c r="C714" s="150" t="s">
        <v>2476</v>
      </c>
      <c r="D714" s="150">
        <v>514259019</v>
      </c>
      <c r="E714" s="150" t="s">
        <v>429</v>
      </c>
      <c r="F714" s="150" t="s">
        <v>2477</v>
      </c>
      <c r="G714" s="150">
        <v>1176593</v>
      </c>
      <c r="H714" s="150" t="s">
        <v>102</v>
      </c>
      <c r="I714" s="150" t="s">
        <v>73</v>
      </c>
      <c r="J714" s="150" t="s">
        <v>53</v>
      </c>
      <c r="K714" s="150" t="s">
        <v>53</v>
      </c>
      <c r="L714" s="150" t="s">
        <v>821</v>
      </c>
      <c r="M714" s="150" t="s">
        <v>311</v>
      </c>
      <c r="N714" s="150" t="s">
        <v>653</v>
      </c>
      <c r="O714" s="150" t="s">
        <v>62</v>
      </c>
      <c r="P714" s="150" t="s">
        <v>1206</v>
      </c>
      <c r="Q714" s="153">
        <v>1006299</v>
      </c>
      <c r="R714" s="153">
        <v>1</v>
      </c>
      <c r="S714" s="153">
        <v>4273</v>
      </c>
      <c r="T714" s="153">
        <v>0</v>
      </c>
      <c r="U714" s="153">
        <v>42999.156269999999</v>
      </c>
      <c r="V714" s="147">
        <v>1.2716175514E-2</v>
      </c>
      <c r="W714" s="147">
        <v>2.3612578644000001E-2</v>
      </c>
      <c r="X714" s="147">
        <v>7.5519863820000003E-3</v>
      </c>
    </row>
    <row r="715" spans="1:24" ht="13.5" thickBot="1" x14ac:dyDescent="0.25">
      <c r="A715" s="149">
        <v>8700</v>
      </c>
      <c r="B715" s="149">
        <v>12536</v>
      </c>
      <c r="C715" s="150" t="s">
        <v>2478</v>
      </c>
      <c r="D715" s="150">
        <v>516286887</v>
      </c>
      <c r="E715" s="150" t="s">
        <v>429</v>
      </c>
      <c r="F715" s="150" t="s">
        <v>2479</v>
      </c>
      <c r="G715" s="150">
        <v>1176726</v>
      </c>
      <c r="H715" s="150" t="s">
        <v>102</v>
      </c>
      <c r="I715" s="150" t="s">
        <v>73</v>
      </c>
      <c r="J715" s="150" t="s">
        <v>53</v>
      </c>
      <c r="K715" s="150" t="s">
        <v>53</v>
      </c>
      <c r="L715" s="150" t="s">
        <v>821</v>
      </c>
      <c r="M715" s="150" t="s">
        <v>311</v>
      </c>
      <c r="N715" s="150" t="s">
        <v>258</v>
      </c>
      <c r="O715" s="150" t="s">
        <v>62</v>
      </c>
      <c r="P715" s="150" t="s">
        <v>1206</v>
      </c>
      <c r="Q715" s="153">
        <v>33045.699999999997</v>
      </c>
      <c r="R715" s="153">
        <v>1</v>
      </c>
      <c r="S715" s="153">
        <v>560.5</v>
      </c>
      <c r="T715" s="153">
        <v>0</v>
      </c>
      <c r="U715" s="153">
        <v>185.22114999999999</v>
      </c>
      <c r="V715" s="147">
        <v>4.6952046270000002E-3</v>
      </c>
      <c r="W715" s="147">
        <v>1.01712436E-4</v>
      </c>
      <c r="X715" s="147">
        <v>3.2530582549547503E-5</v>
      </c>
    </row>
    <row r="716" spans="1:24" ht="13.5" thickBot="1" x14ac:dyDescent="0.25">
      <c r="A716" s="149">
        <v>8700</v>
      </c>
      <c r="B716" s="149">
        <v>12536</v>
      </c>
      <c r="C716" s="150" t="s">
        <v>2478</v>
      </c>
      <c r="D716" s="150">
        <v>516286887</v>
      </c>
      <c r="E716" s="150" t="s">
        <v>429</v>
      </c>
      <c r="F716" s="150" t="s">
        <v>2479</v>
      </c>
      <c r="G716" s="150">
        <v>11767260</v>
      </c>
      <c r="H716" s="150" t="s">
        <v>102</v>
      </c>
      <c r="I716" s="150" t="s">
        <v>73</v>
      </c>
      <c r="J716" s="150" t="s">
        <v>53</v>
      </c>
      <c r="K716" s="150" t="s">
        <v>53</v>
      </c>
      <c r="L716" s="150" t="s">
        <v>54</v>
      </c>
      <c r="M716" s="150" t="s">
        <v>311</v>
      </c>
      <c r="N716" s="150" t="s">
        <v>258</v>
      </c>
      <c r="O716" s="150" t="s">
        <v>62</v>
      </c>
      <c r="P716" s="150" t="s">
        <v>1206</v>
      </c>
      <c r="Q716" s="153">
        <v>524050.89</v>
      </c>
      <c r="R716" s="153">
        <v>1</v>
      </c>
      <c r="S716" s="153">
        <v>560.5</v>
      </c>
      <c r="T716" s="153">
        <v>0</v>
      </c>
      <c r="U716" s="153">
        <v>2937.3052400000001</v>
      </c>
      <c r="V716" s="147">
        <v>7.4458285457000006E-2</v>
      </c>
      <c r="W716" s="147">
        <v>1.6129933E-3</v>
      </c>
      <c r="X716" s="147">
        <v>5.1588196299999999E-4</v>
      </c>
    </row>
    <row r="717" spans="1:24" ht="13.5" thickBot="1" x14ac:dyDescent="0.25">
      <c r="A717" s="149">
        <v>8700</v>
      </c>
      <c r="B717" s="149">
        <v>12536</v>
      </c>
      <c r="C717" s="150" t="s">
        <v>2480</v>
      </c>
      <c r="D717" s="150">
        <v>515679405</v>
      </c>
      <c r="E717" s="150" t="s">
        <v>429</v>
      </c>
      <c r="F717" s="150" t="s">
        <v>2481</v>
      </c>
      <c r="G717" s="150">
        <v>1177450</v>
      </c>
      <c r="H717" s="150" t="s">
        <v>102</v>
      </c>
      <c r="I717" s="150" t="s">
        <v>73</v>
      </c>
      <c r="J717" s="150" t="s">
        <v>53</v>
      </c>
      <c r="K717" s="150" t="s">
        <v>53</v>
      </c>
      <c r="L717" s="150" t="s">
        <v>821</v>
      </c>
      <c r="M717" s="150" t="s">
        <v>311</v>
      </c>
      <c r="N717" s="150" t="s">
        <v>253</v>
      </c>
      <c r="O717" s="150" t="s">
        <v>62</v>
      </c>
      <c r="P717" s="150" t="s">
        <v>1206</v>
      </c>
      <c r="Q717" s="153">
        <v>131100</v>
      </c>
      <c r="R717" s="153">
        <v>1</v>
      </c>
      <c r="S717" s="153">
        <v>312.3</v>
      </c>
      <c r="T717" s="153">
        <v>0</v>
      </c>
      <c r="U717" s="153">
        <v>409.42529999999999</v>
      </c>
      <c r="V717" s="147">
        <v>1.0402285169999999E-2</v>
      </c>
      <c r="W717" s="147">
        <v>2.2483201799999999E-4</v>
      </c>
      <c r="X717" s="147">
        <v>7.1907789793569698E-5</v>
      </c>
    </row>
    <row r="718" spans="1:24" ht="13.5" thickBot="1" x14ac:dyDescent="0.25">
      <c r="A718" s="149">
        <v>8700</v>
      </c>
      <c r="B718" s="149">
        <v>12536</v>
      </c>
      <c r="C718" s="150" t="s">
        <v>2482</v>
      </c>
      <c r="D718" s="150">
        <v>515512580</v>
      </c>
      <c r="E718" s="150" t="s">
        <v>429</v>
      </c>
      <c r="F718" s="150" t="s">
        <v>2483</v>
      </c>
      <c r="G718" s="150">
        <v>1177518</v>
      </c>
      <c r="H718" s="150" t="s">
        <v>102</v>
      </c>
      <c r="I718" s="150" t="s">
        <v>73</v>
      </c>
      <c r="J718" s="150" t="s">
        <v>53</v>
      </c>
      <c r="K718" s="150" t="s">
        <v>53</v>
      </c>
      <c r="L718" s="150" t="s">
        <v>821</v>
      </c>
      <c r="M718" s="150" t="s">
        <v>311</v>
      </c>
      <c r="N718" s="150" t="s">
        <v>645</v>
      </c>
      <c r="O718" s="150" t="s">
        <v>62</v>
      </c>
      <c r="P718" s="150" t="s">
        <v>1206</v>
      </c>
      <c r="Q718" s="153">
        <v>259000</v>
      </c>
      <c r="R718" s="153">
        <v>1</v>
      </c>
      <c r="S718" s="153">
        <v>116.8</v>
      </c>
      <c r="T718" s="153">
        <v>0</v>
      </c>
      <c r="U718" s="153">
        <v>302.512</v>
      </c>
      <c r="V718" s="147">
        <v>3.0292525208E-2</v>
      </c>
      <c r="W718" s="147">
        <v>1.6612159399999999E-4</v>
      </c>
      <c r="X718" s="147">
        <v>5.3130496102786897E-5</v>
      </c>
    </row>
    <row r="719" spans="1:24" ht="13.5" thickBot="1" x14ac:dyDescent="0.25">
      <c r="A719" s="149">
        <v>8700</v>
      </c>
      <c r="B719" s="149">
        <v>12536</v>
      </c>
      <c r="C719" s="150" t="s">
        <v>2484</v>
      </c>
      <c r="D719" s="150">
        <v>540304045</v>
      </c>
      <c r="E719" s="150" t="s">
        <v>432</v>
      </c>
      <c r="F719" s="150" t="s">
        <v>2485</v>
      </c>
      <c r="G719" s="150">
        <v>1178474</v>
      </c>
      <c r="H719" s="150" t="s">
        <v>102</v>
      </c>
      <c r="I719" s="150" t="s">
        <v>460</v>
      </c>
      <c r="J719" s="150" t="s">
        <v>53</v>
      </c>
      <c r="K719" s="150" t="s">
        <v>53</v>
      </c>
      <c r="L719" s="150" t="s">
        <v>821</v>
      </c>
      <c r="M719" s="150" t="s">
        <v>311</v>
      </c>
      <c r="N719" s="150" t="s">
        <v>122</v>
      </c>
      <c r="O719" s="150" t="s">
        <v>62</v>
      </c>
      <c r="P719" s="150" t="s">
        <v>1206</v>
      </c>
      <c r="Q719" s="153">
        <v>126972</v>
      </c>
      <c r="R719" s="153">
        <v>1</v>
      </c>
      <c r="S719" s="153">
        <v>519.29999999999995</v>
      </c>
      <c r="T719" s="153">
        <v>0</v>
      </c>
      <c r="U719" s="153">
        <v>659.36559999999997</v>
      </c>
      <c r="V719" s="147">
        <v>2.7630840205999999E-2</v>
      </c>
      <c r="W719" s="147">
        <v>3.62084362E-4</v>
      </c>
      <c r="X719" s="147">
        <v>1.15805063E-4</v>
      </c>
    </row>
    <row r="720" spans="1:24" ht="13.5" thickBot="1" x14ac:dyDescent="0.25">
      <c r="A720" s="149">
        <v>8700</v>
      </c>
      <c r="B720" s="149">
        <v>12536</v>
      </c>
      <c r="C720" s="150" t="s">
        <v>2486</v>
      </c>
      <c r="D720" s="150">
        <v>515722536</v>
      </c>
      <c r="E720" s="150" t="s">
        <v>429</v>
      </c>
      <c r="F720" s="150" t="s">
        <v>2487</v>
      </c>
      <c r="G720" s="150">
        <v>1178714</v>
      </c>
      <c r="H720" s="150" t="s">
        <v>102</v>
      </c>
      <c r="I720" s="150" t="s">
        <v>73</v>
      </c>
      <c r="J720" s="150" t="s">
        <v>53</v>
      </c>
      <c r="K720" s="150" t="s">
        <v>53</v>
      </c>
      <c r="L720" s="150" t="s">
        <v>821</v>
      </c>
      <c r="M720" s="150" t="s">
        <v>311</v>
      </c>
      <c r="N720" s="150" t="s">
        <v>650</v>
      </c>
      <c r="O720" s="150" t="s">
        <v>62</v>
      </c>
      <c r="P720" s="150" t="s">
        <v>1206</v>
      </c>
      <c r="Q720" s="153">
        <v>936358</v>
      </c>
      <c r="R720" s="153">
        <v>1</v>
      </c>
      <c r="S720" s="153">
        <v>283.8</v>
      </c>
      <c r="T720" s="153">
        <v>0</v>
      </c>
      <c r="U720" s="153">
        <v>2657.384</v>
      </c>
      <c r="V720" s="147">
        <v>7.4410000720000003E-3</v>
      </c>
      <c r="W720" s="147">
        <v>1.459277207E-3</v>
      </c>
      <c r="X720" s="147">
        <v>4.66719106E-4</v>
      </c>
    </row>
    <row r="721" spans="1:24" ht="13.5" thickBot="1" x14ac:dyDescent="0.25">
      <c r="A721" s="149">
        <v>8700</v>
      </c>
      <c r="B721" s="149">
        <v>12536</v>
      </c>
      <c r="C721" s="150" t="s">
        <v>2488</v>
      </c>
      <c r="D721" s="150">
        <v>513561399</v>
      </c>
      <c r="E721" s="150" t="s">
        <v>429</v>
      </c>
      <c r="F721" s="150" t="s">
        <v>2489</v>
      </c>
      <c r="G721" s="150">
        <v>1179142</v>
      </c>
      <c r="H721" s="150" t="s">
        <v>102</v>
      </c>
      <c r="I721" s="150" t="s">
        <v>73</v>
      </c>
      <c r="J721" s="150" t="s">
        <v>53</v>
      </c>
      <c r="K721" s="150" t="s">
        <v>53</v>
      </c>
      <c r="L721" s="150" t="s">
        <v>821</v>
      </c>
      <c r="M721" s="150" t="s">
        <v>311</v>
      </c>
      <c r="N721" s="150" t="s">
        <v>648</v>
      </c>
      <c r="O721" s="150" t="s">
        <v>62</v>
      </c>
      <c r="P721" s="150" t="s">
        <v>1206</v>
      </c>
      <c r="Q721" s="153">
        <v>1246640</v>
      </c>
      <c r="R721" s="153">
        <v>1</v>
      </c>
      <c r="S721" s="153">
        <v>588</v>
      </c>
      <c r="T721" s="153">
        <v>0</v>
      </c>
      <c r="U721" s="153">
        <v>7330.2431999999999</v>
      </c>
      <c r="V721" s="147">
        <v>1.1606193289E-2</v>
      </c>
      <c r="W721" s="147">
        <v>4.0253334959999996E-3</v>
      </c>
      <c r="X721" s="147">
        <v>1.2874182100000001E-3</v>
      </c>
    </row>
    <row r="722" spans="1:24" ht="13.5" thickBot="1" x14ac:dyDescent="0.25">
      <c r="A722" s="149">
        <v>8700</v>
      </c>
      <c r="B722" s="149">
        <v>12536</v>
      </c>
      <c r="C722" s="150" t="s">
        <v>1654</v>
      </c>
      <c r="D722" s="150">
        <v>515763845</v>
      </c>
      <c r="E722" s="150" t="s">
        <v>429</v>
      </c>
      <c r="F722" s="150" t="s">
        <v>2490</v>
      </c>
      <c r="G722" s="150">
        <v>1179753</v>
      </c>
      <c r="H722" s="150" t="s">
        <v>102</v>
      </c>
      <c r="I722" s="150" t="s">
        <v>73</v>
      </c>
      <c r="J722" s="150" t="s">
        <v>53</v>
      </c>
      <c r="K722" s="150" t="s">
        <v>53</v>
      </c>
      <c r="L722" s="150" t="s">
        <v>821</v>
      </c>
      <c r="M722" s="150" t="s">
        <v>311</v>
      </c>
      <c r="N722" s="150" t="s">
        <v>649</v>
      </c>
      <c r="O722" s="150" t="s">
        <v>62</v>
      </c>
      <c r="P722" s="150" t="s">
        <v>1206</v>
      </c>
      <c r="Q722" s="153">
        <v>243355</v>
      </c>
      <c r="R722" s="153">
        <v>1</v>
      </c>
      <c r="S722" s="153">
        <v>585</v>
      </c>
      <c r="T722" s="153">
        <v>0</v>
      </c>
      <c r="U722" s="153">
        <v>1423.6267499999999</v>
      </c>
      <c r="V722" s="147">
        <v>5.5913059649999996E-3</v>
      </c>
      <c r="W722" s="147">
        <v>7.8177111999999996E-4</v>
      </c>
      <c r="X722" s="147">
        <v>2.5003304099999998E-4</v>
      </c>
    </row>
    <row r="723" spans="1:24" ht="13.5" thickBot="1" x14ac:dyDescent="0.25">
      <c r="A723" s="149">
        <v>8700</v>
      </c>
      <c r="B723" s="149">
        <v>12536</v>
      </c>
      <c r="C723" s="150" t="s">
        <v>2491</v>
      </c>
      <c r="D723" s="150">
        <v>515166544</v>
      </c>
      <c r="E723" s="150" t="s">
        <v>429</v>
      </c>
      <c r="F723" s="150" t="s">
        <v>2492</v>
      </c>
      <c r="G723" s="150">
        <v>1180876</v>
      </c>
      <c r="H723" s="150" t="s">
        <v>102</v>
      </c>
      <c r="I723" s="150" t="s">
        <v>73</v>
      </c>
      <c r="J723" s="150" t="s">
        <v>53</v>
      </c>
      <c r="K723" s="150" t="s">
        <v>53</v>
      </c>
      <c r="L723" s="150" t="s">
        <v>821</v>
      </c>
      <c r="M723" s="150" t="s">
        <v>311</v>
      </c>
      <c r="N723" s="150" t="s">
        <v>253</v>
      </c>
      <c r="O723" s="150" t="s">
        <v>62</v>
      </c>
      <c r="P723" s="150" t="s">
        <v>1206</v>
      </c>
      <c r="Q723" s="153">
        <v>601624</v>
      </c>
      <c r="R723" s="153">
        <v>1</v>
      </c>
      <c r="S723" s="153">
        <v>339.7</v>
      </c>
      <c r="T723" s="153">
        <v>0</v>
      </c>
      <c r="U723" s="153">
        <v>2043.7167300000001</v>
      </c>
      <c r="V723" s="147">
        <v>1.6196798325000001E-2</v>
      </c>
      <c r="W723" s="147">
        <v>1.122287649E-3</v>
      </c>
      <c r="X723" s="147">
        <v>3.5894008700000001E-4</v>
      </c>
    </row>
    <row r="724" spans="1:24" ht="13.5" thickBot="1" x14ac:dyDescent="0.25">
      <c r="A724" s="149">
        <v>8700</v>
      </c>
      <c r="B724" s="149">
        <v>12536</v>
      </c>
      <c r="C724" s="150" t="s">
        <v>2199</v>
      </c>
      <c r="D724" s="150">
        <v>513948216</v>
      </c>
      <c r="E724" s="150" t="s">
        <v>429</v>
      </c>
      <c r="F724" s="150" t="s">
        <v>2493</v>
      </c>
      <c r="G724" s="150">
        <v>1181437</v>
      </c>
      <c r="H724" s="150" t="s">
        <v>102</v>
      </c>
      <c r="I724" s="150" t="s">
        <v>73</v>
      </c>
      <c r="J724" s="150" t="s">
        <v>53</v>
      </c>
      <c r="K724" s="150" t="s">
        <v>53</v>
      </c>
      <c r="L724" s="150" t="s">
        <v>821</v>
      </c>
      <c r="M724" s="150" t="s">
        <v>311</v>
      </c>
      <c r="N724" s="150" t="s">
        <v>140</v>
      </c>
      <c r="O724" s="150" t="s">
        <v>62</v>
      </c>
      <c r="P724" s="150" t="s">
        <v>1206</v>
      </c>
      <c r="Q724" s="153">
        <v>830000</v>
      </c>
      <c r="R724" s="153">
        <v>1</v>
      </c>
      <c r="S724" s="153">
        <v>1269</v>
      </c>
      <c r="T724" s="153">
        <v>0</v>
      </c>
      <c r="U724" s="153">
        <v>10532.7</v>
      </c>
      <c r="V724" s="147">
        <v>1.8019191524E-2</v>
      </c>
      <c r="W724" s="147">
        <v>5.7839322589999997E-3</v>
      </c>
      <c r="X724" s="147">
        <v>1.849869017E-3</v>
      </c>
    </row>
    <row r="725" spans="1:24" ht="13.5" thickBot="1" x14ac:dyDescent="0.25">
      <c r="A725" s="149">
        <v>8700</v>
      </c>
      <c r="B725" s="149">
        <v>12536</v>
      </c>
      <c r="C725" s="150" t="s">
        <v>2588</v>
      </c>
      <c r="D725" s="150">
        <v>514949973</v>
      </c>
      <c r="E725" s="150" t="s">
        <v>429</v>
      </c>
      <c r="F725" s="150" t="s">
        <v>2589</v>
      </c>
      <c r="G725" s="150">
        <v>1182260</v>
      </c>
      <c r="H725" s="150" t="s">
        <v>102</v>
      </c>
      <c r="I725" s="150" t="s">
        <v>73</v>
      </c>
      <c r="J725" s="150" t="s">
        <v>53</v>
      </c>
      <c r="K725" s="150" t="s">
        <v>53</v>
      </c>
      <c r="L725" s="150" t="s">
        <v>821</v>
      </c>
      <c r="M725" s="150" t="s">
        <v>311</v>
      </c>
      <c r="N725" s="150" t="s">
        <v>708</v>
      </c>
      <c r="O725" s="150" t="s">
        <v>62</v>
      </c>
      <c r="P725" s="150" t="s">
        <v>1206</v>
      </c>
      <c r="Q725" s="153">
        <v>96484</v>
      </c>
      <c r="R725" s="153">
        <v>1</v>
      </c>
      <c r="S725" s="153">
        <v>65.2</v>
      </c>
      <c r="T725" s="153">
        <v>0</v>
      </c>
      <c r="U725" s="153">
        <v>62.90757</v>
      </c>
      <c r="V725" s="147">
        <v>1.2701908261000001E-2</v>
      </c>
      <c r="W725" s="147">
        <v>3.45450951330999E-5</v>
      </c>
      <c r="X725" s="147">
        <v>1.10485217205294E-5</v>
      </c>
    </row>
    <row r="726" spans="1:24" ht="13.5" thickBot="1" x14ac:dyDescent="0.25">
      <c r="A726" s="149">
        <v>8700</v>
      </c>
      <c r="B726" s="149">
        <v>12536</v>
      </c>
      <c r="C726" s="150" t="s">
        <v>2494</v>
      </c>
      <c r="D726" s="150">
        <v>511605719</v>
      </c>
      <c r="E726" s="150" t="s">
        <v>429</v>
      </c>
      <c r="F726" s="150" t="s">
        <v>2495</v>
      </c>
      <c r="G726" s="150">
        <v>1183656</v>
      </c>
      <c r="H726" s="150" t="s">
        <v>102</v>
      </c>
      <c r="I726" s="150" t="s">
        <v>73</v>
      </c>
      <c r="J726" s="150" t="s">
        <v>53</v>
      </c>
      <c r="K726" s="150" t="s">
        <v>53</v>
      </c>
      <c r="L726" s="150" t="s">
        <v>821</v>
      </c>
      <c r="M726" s="150" t="s">
        <v>311</v>
      </c>
      <c r="N726" s="150" t="s">
        <v>651</v>
      </c>
      <c r="O726" s="150" t="s">
        <v>62</v>
      </c>
      <c r="P726" s="150" t="s">
        <v>1206</v>
      </c>
      <c r="Q726" s="153">
        <v>727742</v>
      </c>
      <c r="R726" s="153">
        <v>1</v>
      </c>
      <c r="S726" s="153">
        <v>1161</v>
      </c>
      <c r="T726" s="153">
        <v>0</v>
      </c>
      <c r="U726" s="153">
        <v>8449.0846199999996</v>
      </c>
      <c r="V726" s="147">
        <v>1.0406188122000001E-2</v>
      </c>
      <c r="W726" s="147">
        <v>4.639734645E-3</v>
      </c>
      <c r="X726" s="147">
        <v>1.483921488E-3</v>
      </c>
    </row>
    <row r="727" spans="1:24" ht="13.5" thickBot="1" x14ac:dyDescent="0.25">
      <c r="A727" s="149">
        <v>8700</v>
      </c>
      <c r="B727" s="149">
        <v>12536</v>
      </c>
      <c r="C727" s="150" t="s">
        <v>2496</v>
      </c>
      <c r="D727" s="150">
        <v>512737560</v>
      </c>
      <c r="E727" s="150" t="s">
        <v>429</v>
      </c>
      <c r="F727" s="150" t="s">
        <v>2497</v>
      </c>
      <c r="G727" s="150">
        <v>1183813</v>
      </c>
      <c r="H727" s="150" t="s">
        <v>102</v>
      </c>
      <c r="I727" s="150" t="s">
        <v>73</v>
      </c>
      <c r="J727" s="150" t="s">
        <v>53</v>
      </c>
      <c r="K727" s="150" t="s">
        <v>53</v>
      </c>
      <c r="L727" s="150" t="s">
        <v>821</v>
      </c>
      <c r="M727" s="150" t="s">
        <v>311</v>
      </c>
      <c r="N727" s="150" t="s">
        <v>654</v>
      </c>
      <c r="O727" s="150" t="s">
        <v>62</v>
      </c>
      <c r="P727" s="150" t="s">
        <v>1206</v>
      </c>
      <c r="Q727" s="153">
        <v>115658</v>
      </c>
      <c r="R727" s="153">
        <v>1</v>
      </c>
      <c r="S727" s="153">
        <v>1378</v>
      </c>
      <c r="T727" s="153">
        <v>0</v>
      </c>
      <c r="U727" s="153">
        <v>1593.7672399999999</v>
      </c>
      <c r="V727" s="147">
        <v>1.8908967699999999E-3</v>
      </c>
      <c r="W727" s="147">
        <v>8.7520215599999997E-4</v>
      </c>
      <c r="X727" s="147">
        <v>2.7991499200000002E-4</v>
      </c>
    </row>
    <row r="728" spans="1:24" ht="13.5" thickBot="1" x14ac:dyDescent="0.25">
      <c r="A728" s="149">
        <v>8700</v>
      </c>
      <c r="B728" s="149">
        <v>12536</v>
      </c>
      <c r="C728" s="150" t="s">
        <v>1659</v>
      </c>
      <c r="D728" s="150">
        <v>511996803</v>
      </c>
      <c r="E728" s="150" t="s">
        <v>429</v>
      </c>
      <c r="F728" s="150" t="s">
        <v>2498</v>
      </c>
      <c r="G728" s="150">
        <v>1184902</v>
      </c>
      <c r="H728" s="150" t="s">
        <v>102</v>
      </c>
      <c r="I728" s="150" t="s">
        <v>73</v>
      </c>
      <c r="J728" s="150" t="s">
        <v>53</v>
      </c>
      <c r="K728" s="150" t="s">
        <v>53</v>
      </c>
      <c r="L728" s="150" t="s">
        <v>821</v>
      </c>
      <c r="M728" s="150" t="s">
        <v>311</v>
      </c>
      <c r="N728" s="150" t="s">
        <v>140</v>
      </c>
      <c r="O728" s="150" t="s">
        <v>62</v>
      </c>
      <c r="P728" s="150" t="s">
        <v>1206</v>
      </c>
      <c r="Q728" s="153">
        <v>52000</v>
      </c>
      <c r="R728" s="153">
        <v>1</v>
      </c>
      <c r="S728" s="153">
        <v>4530</v>
      </c>
      <c r="T728" s="153">
        <v>8.1623400000000004</v>
      </c>
      <c r="U728" s="153">
        <v>2363.7623400000002</v>
      </c>
      <c r="V728" s="147">
        <v>8.5021721600000001E-4</v>
      </c>
      <c r="W728" s="147">
        <v>1.2980376589999999E-3</v>
      </c>
      <c r="X728" s="147">
        <v>4.1515002899999997E-4</v>
      </c>
    </row>
    <row r="729" spans="1:24" ht="13.5" thickBot="1" x14ac:dyDescent="0.25">
      <c r="A729" s="149">
        <v>8700</v>
      </c>
      <c r="B729" s="149">
        <v>12536</v>
      </c>
      <c r="C729" s="150" t="s">
        <v>2499</v>
      </c>
      <c r="D729" s="150">
        <v>516476835</v>
      </c>
      <c r="E729" s="150" t="s">
        <v>429</v>
      </c>
      <c r="F729" s="150" t="s">
        <v>2500</v>
      </c>
      <c r="G729" s="150">
        <v>1184985</v>
      </c>
      <c r="H729" s="150" t="s">
        <v>102</v>
      </c>
      <c r="I729" s="150" t="s">
        <v>73</v>
      </c>
      <c r="J729" s="150" t="s">
        <v>53</v>
      </c>
      <c r="K729" s="150" t="s">
        <v>53</v>
      </c>
      <c r="L729" s="150" t="s">
        <v>821</v>
      </c>
      <c r="M729" s="150" t="s">
        <v>311</v>
      </c>
      <c r="N729" s="150" t="s">
        <v>252</v>
      </c>
      <c r="O729" s="150" t="s">
        <v>62</v>
      </c>
      <c r="P729" s="150" t="s">
        <v>1206</v>
      </c>
      <c r="Q729" s="153">
        <v>40751</v>
      </c>
      <c r="R729" s="153">
        <v>1</v>
      </c>
      <c r="S729" s="153">
        <v>1941</v>
      </c>
      <c r="T729" s="153">
        <v>4.48177</v>
      </c>
      <c r="U729" s="153">
        <v>795.45867999999996</v>
      </c>
      <c r="V729" s="147">
        <v>8.6877301900000002E-4</v>
      </c>
      <c r="W729" s="147">
        <v>4.36818585E-4</v>
      </c>
      <c r="X729" s="147">
        <v>1.39707232E-4</v>
      </c>
    </row>
    <row r="730" spans="1:24" ht="13.5" thickBot="1" x14ac:dyDescent="0.25">
      <c r="A730" s="149">
        <v>8700</v>
      </c>
      <c r="B730" s="149">
        <v>12536</v>
      </c>
      <c r="C730" s="150" t="s">
        <v>2501</v>
      </c>
      <c r="D730" s="150">
        <v>514259183</v>
      </c>
      <c r="E730" s="150" t="s">
        <v>429</v>
      </c>
      <c r="F730" s="150" t="s">
        <v>2502</v>
      </c>
      <c r="G730" s="150">
        <v>1187640</v>
      </c>
      <c r="H730" s="150" t="s">
        <v>102</v>
      </c>
      <c r="I730" s="150" t="s">
        <v>73</v>
      </c>
      <c r="J730" s="150" t="s">
        <v>53</v>
      </c>
      <c r="K730" s="150" t="s">
        <v>53</v>
      </c>
      <c r="L730" s="150" t="s">
        <v>821</v>
      </c>
      <c r="M730" s="150" t="s">
        <v>311</v>
      </c>
      <c r="N730" s="150" t="s">
        <v>645</v>
      </c>
      <c r="O730" s="150" t="s">
        <v>62</v>
      </c>
      <c r="P730" s="150" t="s">
        <v>1206</v>
      </c>
      <c r="Q730" s="153">
        <v>303450</v>
      </c>
      <c r="R730" s="153">
        <v>1</v>
      </c>
      <c r="S730" s="153">
        <v>847.8</v>
      </c>
      <c r="T730" s="153">
        <v>0</v>
      </c>
      <c r="U730" s="153">
        <v>2572.6491000000001</v>
      </c>
      <c r="V730" s="147">
        <v>1.9540183329E-2</v>
      </c>
      <c r="W730" s="147">
        <v>1.4127458410000001E-3</v>
      </c>
      <c r="X730" s="147">
        <v>4.5183702700000002E-4</v>
      </c>
    </row>
    <row r="731" spans="1:24" ht="13.5" thickBot="1" x14ac:dyDescent="0.25">
      <c r="A731" s="149">
        <v>8700</v>
      </c>
      <c r="B731" s="149">
        <v>12536</v>
      </c>
      <c r="C731" s="150" t="s">
        <v>1741</v>
      </c>
      <c r="D731" s="150">
        <v>510459928</v>
      </c>
      <c r="E731" s="150" t="s">
        <v>429</v>
      </c>
      <c r="F731" s="150" t="s">
        <v>2503</v>
      </c>
      <c r="G731" s="150">
        <v>1188242</v>
      </c>
      <c r="H731" s="150" t="s">
        <v>102</v>
      </c>
      <c r="I731" s="150" t="s">
        <v>73</v>
      </c>
      <c r="J731" s="150" t="s">
        <v>53</v>
      </c>
      <c r="K731" s="150" t="s">
        <v>53</v>
      </c>
      <c r="L731" s="150" t="s">
        <v>821</v>
      </c>
      <c r="M731" s="150" t="s">
        <v>311</v>
      </c>
      <c r="N731" s="150" t="s">
        <v>156</v>
      </c>
      <c r="O731" s="150" t="s">
        <v>62</v>
      </c>
      <c r="P731" s="150" t="s">
        <v>1206</v>
      </c>
      <c r="Q731" s="153">
        <v>6826014</v>
      </c>
      <c r="R731" s="153">
        <v>1</v>
      </c>
      <c r="S731" s="153">
        <v>279</v>
      </c>
      <c r="T731" s="153">
        <v>0</v>
      </c>
      <c r="U731" s="153">
        <v>19044.57906</v>
      </c>
      <c r="V731" s="147">
        <v>7.4456690879999999E-3</v>
      </c>
      <c r="W731" s="147">
        <v>1.0458149876E-2</v>
      </c>
      <c r="X731" s="147">
        <v>3.344819159E-3</v>
      </c>
    </row>
    <row r="732" spans="1:24" ht="13.5" thickBot="1" x14ac:dyDescent="0.25">
      <c r="A732" s="149">
        <v>8700</v>
      </c>
      <c r="B732" s="149">
        <v>12536</v>
      </c>
      <c r="C732" s="150" t="s">
        <v>1751</v>
      </c>
      <c r="D732" s="150">
        <v>513775163</v>
      </c>
      <c r="E732" s="150" t="s">
        <v>429</v>
      </c>
      <c r="F732" s="150" t="s">
        <v>2504</v>
      </c>
      <c r="G732" s="150">
        <v>1198910</v>
      </c>
      <c r="H732" s="150" t="s">
        <v>102</v>
      </c>
      <c r="I732" s="150" t="s">
        <v>73</v>
      </c>
      <c r="J732" s="150" t="s">
        <v>53</v>
      </c>
      <c r="K732" s="150" t="s">
        <v>53</v>
      </c>
      <c r="L732" s="150" t="s">
        <v>821</v>
      </c>
      <c r="M732" s="150" t="s">
        <v>311</v>
      </c>
      <c r="N732" s="150" t="s">
        <v>156</v>
      </c>
      <c r="O732" s="150" t="s">
        <v>62</v>
      </c>
      <c r="P732" s="150" t="s">
        <v>1206</v>
      </c>
      <c r="Q732" s="153">
        <v>99132</v>
      </c>
      <c r="R732" s="153">
        <v>1</v>
      </c>
      <c r="S732" s="153">
        <v>8896</v>
      </c>
      <c r="T732" s="153">
        <v>0</v>
      </c>
      <c r="U732" s="153">
        <v>8818.7827199999992</v>
      </c>
      <c r="V732" s="147">
        <v>7.9344872529999999E-3</v>
      </c>
      <c r="W732" s="147">
        <v>4.8427508479999999E-3</v>
      </c>
      <c r="X732" s="147">
        <v>1.5488519490000001E-3</v>
      </c>
    </row>
    <row r="733" spans="1:24" ht="13.5" thickBot="1" x14ac:dyDescent="0.25">
      <c r="A733" s="149">
        <v>8700</v>
      </c>
      <c r="B733" s="149">
        <v>12536</v>
      </c>
      <c r="C733" s="150" t="s">
        <v>2505</v>
      </c>
      <c r="D733" s="150">
        <v>516854239</v>
      </c>
      <c r="E733" s="150" t="s">
        <v>429</v>
      </c>
      <c r="F733" s="150" t="s">
        <v>2506</v>
      </c>
      <c r="G733" s="150">
        <v>1203181</v>
      </c>
      <c r="H733" s="150" t="s">
        <v>102</v>
      </c>
      <c r="I733" s="150" t="s">
        <v>73</v>
      </c>
      <c r="J733" s="150" t="s">
        <v>53</v>
      </c>
      <c r="K733" s="150" t="s">
        <v>53</v>
      </c>
      <c r="L733" s="150" t="s">
        <v>821</v>
      </c>
      <c r="M733" s="150" t="s">
        <v>311</v>
      </c>
      <c r="N733" s="150" t="s">
        <v>257</v>
      </c>
      <c r="O733" s="150" t="s">
        <v>62</v>
      </c>
      <c r="P733" s="150" t="s">
        <v>1206</v>
      </c>
      <c r="Q733" s="153">
        <v>62051</v>
      </c>
      <c r="R733" s="153">
        <v>1</v>
      </c>
      <c r="S733" s="153">
        <v>764.1</v>
      </c>
      <c r="T733" s="153">
        <v>0</v>
      </c>
      <c r="U733" s="153">
        <v>474.13168999999999</v>
      </c>
      <c r="V733" s="147">
        <v>1.564731692E-3</v>
      </c>
      <c r="W733" s="147">
        <v>2.6036491799999998E-4</v>
      </c>
      <c r="X733" s="147">
        <v>8.3272240135111203E-5</v>
      </c>
    </row>
    <row r="734" spans="1:24" ht="13.5" thickBot="1" x14ac:dyDescent="0.25">
      <c r="A734" s="149">
        <v>8700</v>
      </c>
      <c r="B734" s="149">
        <v>12536</v>
      </c>
      <c r="C734" s="150" t="s">
        <v>1385</v>
      </c>
      <c r="D734" s="150">
        <v>520036658</v>
      </c>
      <c r="E734" s="150" t="s">
        <v>429</v>
      </c>
      <c r="F734" s="150" t="s">
        <v>2507</v>
      </c>
      <c r="G734" s="150">
        <v>2590248</v>
      </c>
      <c r="H734" s="150" t="s">
        <v>102</v>
      </c>
      <c r="I734" s="150" t="s">
        <v>73</v>
      </c>
      <c r="J734" s="150" t="s">
        <v>53</v>
      </c>
      <c r="K734" s="150" t="s">
        <v>53</v>
      </c>
      <c r="L734" s="150" t="s">
        <v>821</v>
      </c>
      <c r="M734" s="150" t="s">
        <v>311</v>
      </c>
      <c r="N734" s="150" t="s">
        <v>156</v>
      </c>
      <c r="O734" s="150" t="s">
        <v>62</v>
      </c>
      <c r="P734" s="150" t="s">
        <v>1206</v>
      </c>
      <c r="Q734" s="153">
        <v>13688252</v>
      </c>
      <c r="R734" s="153">
        <v>1</v>
      </c>
      <c r="S734" s="153">
        <v>122</v>
      </c>
      <c r="T734" s="153">
        <v>2278.5464299999999</v>
      </c>
      <c r="U734" s="153">
        <v>18978.21387</v>
      </c>
      <c r="V734" s="147">
        <v>4.3648134920000001E-3</v>
      </c>
      <c r="W734" s="147">
        <v>1.0421706061E-2</v>
      </c>
      <c r="X734" s="147">
        <v>3.3331633719999999E-3</v>
      </c>
    </row>
    <row r="735" spans="1:24" ht="13.5" thickBot="1" x14ac:dyDescent="0.25">
      <c r="A735" s="149">
        <v>8700</v>
      </c>
      <c r="B735" s="149">
        <v>12536</v>
      </c>
      <c r="C735" s="150" t="s">
        <v>2508</v>
      </c>
      <c r="D735" s="150">
        <v>66664579</v>
      </c>
      <c r="E735" s="150" t="s">
        <v>430</v>
      </c>
      <c r="F735" s="150" t="s">
        <v>2509</v>
      </c>
      <c r="G735" s="150" t="s">
        <v>2510</v>
      </c>
      <c r="H735" s="150" t="s">
        <v>76</v>
      </c>
      <c r="I735" s="150" t="s">
        <v>73</v>
      </c>
      <c r="J735" s="150" t="s">
        <v>61</v>
      </c>
      <c r="K735" s="150" t="s">
        <v>53</v>
      </c>
      <c r="L735" s="150" t="s">
        <v>821</v>
      </c>
      <c r="M735" s="150" t="s">
        <v>479</v>
      </c>
      <c r="N735" s="150" t="s">
        <v>915</v>
      </c>
      <c r="O735" s="150" t="s">
        <v>62</v>
      </c>
      <c r="P735" s="150" t="s">
        <v>1207</v>
      </c>
      <c r="Q735" s="153">
        <v>270271</v>
      </c>
      <c r="R735" s="153">
        <v>3.681</v>
      </c>
      <c r="S735" s="153">
        <v>827</v>
      </c>
      <c r="T735" s="153">
        <v>0</v>
      </c>
      <c r="U735" s="153">
        <v>8227.55465</v>
      </c>
      <c r="V735" s="147">
        <v>3.8405054919999999E-3</v>
      </c>
      <c r="W735" s="147">
        <v>4.5180835640000003E-3</v>
      </c>
      <c r="X735" s="147">
        <v>1.4450139500000001E-3</v>
      </c>
    </row>
    <row r="736" spans="1:24" ht="13.5" thickBot="1" x14ac:dyDescent="0.25">
      <c r="A736" s="149">
        <v>8700</v>
      </c>
      <c r="B736" s="149">
        <v>12536</v>
      </c>
      <c r="C736" s="150" t="s">
        <v>2511</v>
      </c>
      <c r="D736" s="150">
        <v>20726639</v>
      </c>
      <c r="E736" s="150" t="s">
        <v>430</v>
      </c>
      <c r="F736" s="150" t="s">
        <v>2512</v>
      </c>
      <c r="G736" s="150" t="s">
        <v>2513</v>
      </c>
      <c r="H736" s="150" t="s">
        <v>76</v>
      </c>
      <c r="I736" s="150" t="s">
        <v>73</v>
      </c>
      <c r="J736" s="150" t="s">
        <v>61</v>
      </c>
      <c r="K736" s="150" t="s">
        <v>314</v>
      </c>
      <c r="L736" s="150" t="s">
        <v>821</v>
      </c>
      <c r="M736" s="150" t="s">
        <v>479</v>
      </c>
      <c r="N736" s="150" t="s">
        <v>202</v>
      </c>
      <c r="O736" s="150" t="s">
        <v>62</v>
      </c>
      <c r="P736" s="150" t="s">
        <v>1207</v>
      </c>
      <c r="Q736" s="153">
        <v>31750</v>
      </c>
      <c r="R736" s="153">
        <v>3.681</v>
      </c>
      <c r="S736" s="153">
        <v>7098</v>
      </c>
      <c r="T736" s="153">
        <v>0</v>
      </c>
      <c r="U736" s="153">
        <v>8295.55681</v>
      </c>
      <c r="V736" s="147">
        <v>5.5578873299999998E-4</v>
      </c>
      <c r="W736" s="147">
        <v>4.5554263049999997E-3</v>
      </c>
      <c r="X736" s="147">
        <v>1.45695724E-3</v>
      </c>
    </row>
    <row r="737" spans="1:24" ht="13.5" thickBot="1" x14ac:dyDescent="0.25">
      <c r="A737" s="149">
        <v>8700</v>
      </c>
      <c r="B737" s="149">
        <v>12536</v>
      </c>
      <c r="C737" s="154" t="s">
        <v>2514</v>
      </c>
      <c r="D737" s="154">
        <v>59941502</v>
      </c>
      <c r="E737" s="150" t="s">
        <v>430</v>
      </c>
      <c r="F737" s="150" t="s">
        <v>2514</v>
      </c>
      <c r="G737" s="150" t="s">
        <v>2515</v>
      </c>
      <c r="H737" s="150" t="s">
        <v>76</v>
      </c>
      <c r="I737" s="150" t="s">
        <v>73</v>
      </c>
      <c r="J737" s="150" t="s">
        <v>61</v>
      </c>
      <c r="K737" s="150" t="s">
        <v>315</v>
      </c>
      <c r="L737" s="150" t="s">
        <v>821</v>
      </c>
      <c r="M737" s="150" t="s">
        <v>479</v>
      </c>
      <c r="N737" s="150" t="s">
        <v>923</v>
      </c>
      <c r="O737" s="150" t="s">
        <v>62</v>
      </c>
      <c r="P737" s="150" t="s">
        <v>1207</v>
      </c>
      <c r="Q737" s="153">
        <v>841586.81</v>
      </c>
      <c r="R737" s="153">
        <v>3.681</v>
      </c>
      <c r="S737" s="153">
        <v>14.9</v>
      </c>
      <c r="T737" s="153">
        <v>0</v>
      </c>
      <c r="U737" s="153">
        <v>461.58427999999998</v>
      </c>
      <c r="V737" s="147">
        <v>7.7025484870000003E-3</v>
      </c>
      <c r="W737" s="147">
        <v>2.5347462699999999E-4</v>
      </c>
      <c r="X737" s="147">
        <v>8.1068525511872899E-5</v>
      </c>
    </row>
    <row r="738" spans="1:24" ht="13.5" thickBot="1" x14ac:dyDescent="0.25">
      <c r="A738" s="149">
        <v>8700</v>
      </c>
      <c r="B738" s="149">
        <v>12536</v>
      </c>
      <c r="C738" s="150" t="s">
        <v>2516</v>
      </c>
      <c r="D738" s="150">
        <v>70769793</v>
      </c>
      <c r="E738" s="150" t="s">
        <v>430</v>
      </c>
      <c r="F738" s="150" t="s">
        <v>2517</v>
      </c>
      <c r="G738" s="150" t="s">
        <v>2518</v>
      </c>
      <c r="H738" s="150" t="s">
        <v>76</v>
      </c>
      <c r="I738" s="150" t="s">
        <v>73</v>
      </c>
      <c r="J738" s="150" t="s">
        <v>61</v>
      </c>
      <c r="K738" s="150" t="s">
        <v>53</v>
      </c>
      <c r="L738" s="150" t="s">
        <v>821</v>
      </c>
      <c r="M738" s="150" t="s">
        <v>479</v>
      </c>
      <c r="N738" s="150" t="s">
        <v>1158</v>
      </c>
      <c r="O738" s="150" t="s">
        <v>62</v>
      </c>
      <c r="P738" s="150" t="s">
        <v>1207</v>
      </c>
      <c r="Q738" s="153">
        <v>53110</v>
      </c>
      <c r="R738" s="153">
        <v>3.681</v>
      </c>
      <c r="S738" s="153">
        <v>4345</v>
      </c>
      <c r="T738" s="153">
        <v>0</v>
      </c>
      <c r="U738" s="153">
        <v>8494.3841900000007</v>
      </c>
      <c r="V738" s="147">
        <v>1.1749393549999999E-3</v>
      </c>
      <c r="W738" s="147">
        <v>4.6646104740000003E-3</v>
      </c>
      <c r="X738" s="147">
        <v>1.4918774989999999E-3</v>
      </c>
    </row>
    <row r="739" spans="1:24" ht="13.5" thickBot="1" x14ac:dyDescent="0.25">
      <c r="A739" s="149">
        <v>8700</v>
      </c>
      <c r="B739" s="149">
        <v>12536</v>
      </c>
      <c r="C739" s="154" t="s">
        <v>2590</v>
      </c>
      <c r="D739" s="154">
        <v>66503767</v>
      </c>
      <c r="E739" s="150" t="s">
        <v>430</v>
      </c>
      <c r="F739" s="150" t="s">
        <v>2590</v>
      </c>
      <c r="G739" s="150" t="s">
        <v>2591</v>
      </c>
      <c r="H739" s="150" t="s">
        <v>76</v>
      </c>
      <c r="I739" s="150" t="s">
        <v>73</v>
      </c>
      <c r="J739" s="150" t="s">
        <v>61</v>
      </c>
      <c r="K739" s="150" t="s">
        <v>314</v>
      </c>
      <c r="L739" s="150" t="s">
        <v>821</v>
      </c>
      <c r="M739" s="150" t="s">
        <v>476</v>
      </c>
      <c r="N739" s="150" t="s">
        <v>915</v>
      </c>
      <c r="O739" s="150" t="s">
        <v>62</v>
      </c>
      <c r="P739" s="150" t="s">
        <v>1207</v>
      </c>
      <c r="Q739" s="153">
        <v>0.04</v>
      </c>
      <c r="R739" s="153">
        <v>3.681</v>
      </c>
      <c r="S739" s="153">
        <v>6872</v>
      </c>
      <c r="T739" s="153">
        <v>0</v>
      </c>
      <c r="U739" s="153">
        <v>1.0120000000000001E-2</v>
      </c>
      <c r="V739" s="147">
        <v>3.8046365907671198E-10</v>
      </c>
      <c r="W739" s="147">
        <v>5.5573019709229199E-9</v>
      </c>
      <c r="X739" s="147">
        <v>1.77738608901532E-9</v>
      </c>
    </row>
    <row r="740" spans="1:24" ht="13.5" thickBot="1" x14ac:dyDescent="0.25">
      <c r="A740" s="149">
        <v>8700</v>
      </c>
      <c r="B740" s="149">
        <v>12536</v>
      </c>
      <c r="C740" s="150" t="s">
        <v>2519</v>
      </c>
      <c r="D740" s="150">
        <v>68881663</v>
      </c>
      <c r="E740" s="150" t="s">
        <v>430</v>
      </c>
      <c r="F740" s="150" t="s">
        <v>2520</v>
      </c>
      <c r="G740" s="150" t="s">
        <v>2521</v>
      </c>
      <c r="H740" s="150" t="s">
        <v>76</v>
      </c>
      <c r="I740" s="150" t="s">
        <v>73</v>
      </c>
      <c r="J740" s="150" t="s">
        <v>61</v>
      </c>
      <c r="K740" s="150" t="s">
        <v>314</v>
      </c>
      <c r="L740" s="150" t="s">
        <v>821</v>
      </c>
      <c r="M740" s="150" t="s">
        <v>479</v>
      </c>
      <c r="N740" s="150" t="s">
        <v>913</v>
      </c>
      <c r="O740" s="150" t="s">
        <v>62</v>
      </c>
      <c r="P740" s="150" t="s">
        <v>1207</v>
      </c>
      <c r="Q740" s="153">
        <v>1482.03</v>
      </c>
      <c r="R740" s="153">
        <v>3.681</v>
      </c>
      <c r="S740" s="153">
        <v>1064</v>
      </c>
      <c r="T740" s="153">
        <v>0</v>
      </c>
      <c r="U740" s="153">
        <v>58.04495</v>
      </c>
      <c r="V740" s="147">
        <v>7.5930688120535402E-6</v>
      </c>
      <c r="W740" s="147">
        <v>3.1874833501691901E-5</v>
      </c>
      <c r="X740" s="147">
        <v>1.0194494729999E-5</v>
      </c>
    </row>
    <row r="741" spans="1:24" ht="13.5" thickBot="1" x14ac:dyDescent="0.25">
      <c r="A741" s="149">
        <v>8700</v>
      </c>
      <c r="B741" s="149">
        <v>12536</v>
      </c>
      <c r="C741" s="150" t="s">
        <v>2522</v>
      </c>
      <c r="D741" s="150">
        <v>39770802</v>
      </c>
      <c r="E741" s="150" t="s">
        <v>430</v>
      </c>
      <c r="F741" s="150" t="s">
        <v>2523</v>
      </c>
      <c r="G741" s="150" t="s">
        <v>2524</v>
      </c>
      <c r="H741" s="150" t="s">
        <v>76</v>
      </c>
      <c r="I741" s="150" t="s">
        <v>73</v>
      </c>
      <c r="J741" s="150" t="s">
        <v>61</v>
      </c>
      <c r="K741" s="150" t="s">
        <v>53</v>
      </c>
      <c r="L741" s="150" t="s">
        <v>821</v>
      </c>
      <c r="M741" s="150" t="s">
        <v>476</v>
      </c>
      <c r="N741" s="150" t="s">
        <v>915</v>
      </c>
      <c r="O741" s="150" t="s">
        <v>62</v>
      </c>
      <c r="P741" s="150" t="s">
        <v>1207</v>
      </c>
      <c r="Q741" s="153">
        <v>223483</v>
      </c>
      <c r="R741" s="153">
        <v>3.681</v>
      </c>
      <c r="S741" s="153">
        <v>900</v>
      </c>
      <c r="T741" s="153">
        <v>0</v>
      </c>
      <c r="U741" s="153">
        <v>7403.7683100000004</v>
      </c>
      <c r="V741" s="147">
        <v>2.8389524350000001E-3</v>
      </c>
      <c r="W741" s="147">
        <v>4.0657091120000002E-3</v>
      </c>
      <c r="X741" s="147">
        <v>1.300331502E-3</v>
      </c>
    </row>
    <row r="742" spans="1:24" ht="13.5" thickBot="1" x14ac:dyDescent="0.25">
      <c r="A742" s="149">
        <v>8700</v>
      </c>
      <c r="B742" s="149">
        <v>12536</v>
      </c>
      <c r="C742" s="154" t="s">
        <v>2525</v>
      </c>
      <c r="D742" s="154">
        <v>56038566</v>
      </c>
      <c r="E742" s="150" t="s">
        <v>430</v>
      </c>
      <c r="F742" s="150" t="s">
        <v>2525</v>
      </c>
      <c r="G742" s="150" t="s">
        <v>2526</v>
      </c>
      <c r="H742" s="150" t="s">
        <v>76</v>
      </c>
      <c r="I742" s="150" t="s">
        <v>73</v>
      </c>
      <c r="J742" s="150" t="s">
        <v>61</v>
      </c>
      <c r="K742" s="150" t="s">
        <v>53</v>
      </c>
      <c r="L742" s="150" t="s">
        <v>821</v>
      </c>
      <c r="M742" s="150" t="s">
        <v>479</v>
      </c>
      <c r="N742" s="150" t="s">
        <v>917</v>
      </c>
      <c r="O742" s="150" t="s">
        <v>62</v>
      </c>
      <c r="P742" s="150" t="s">
        <v>1207</v>
      </c>
      <c r="Q742" s="153">
        <v>245921.45</v>
      </c>
      <c r="R742" s="153">
        <v>3.681</v>
      </c>
      <c r="S742" s="153">
        <v>209</v>
      </c>
      <c r="T742" s="153">
        <v>0</v>
      </c>
      <c r="U742" s="153">
        <v>1891.9450300000001</v>
      </c>
      <c r="V742" s="147">
        <v>3.1730195060000002E-3</v>
      </c>
      <c r="W742" s="147">
        <v>1.03894366E-3</v>
      </c>
      <c r="X742" s="147">
        <v>3.3228426599999999E-4</v>
      </c>
    </row>
    <row r="743" spans="1:24" ht="13.5" thickBot="1" x14ac:dyDescent="0.25">
      <c r="A743" s="149">
        <v>8700</v>
      </c>
      <c r="B743" s="149">
        <v>12536</v>
      </c>
      <c r="C743" s="150" t="s">
        <v>2527</v>
      </c>
      <c r="D743" s="150">
        <v>117894</v>
      </c>
      <c r="E743" s="150" t="s">
        <v>430</v>
      </c>
      <c r="F743" s="150" t="s">
        <v>2528</v>
      </c>
      <c r="G743" s="150" t="s">
        <v>2529</v>
      </c>
      <c r="H743" s="150" t="s">
        <v>76</v>
      </c>
      <c r="I743" s="150" t="s">
        <v>73</v>
      </c>
      <c r="J743" s="150" t="s">
        <v>61</v>
      </c>
      <c r="K743" s="150" t="s">
        <v>153</v>
      </c>
      <c r="L743" s="150" t="s">
        <v>821</v>
      </c>
      <c r="M743" s="150" t="s">
        <v>102</v>
      </c>
      <c r="N743" s="150" t="s">
        <v>885</v>
      </c>
      <c r="O743" s="150" t="s">
        <v>62</v>
      </c>
      <c r="P743" s="150" t="s">
        <v>1216</v>
      </c>
      <c r="Q743" s="153">
        <v>26080</v>
      </c>
      <c r="R743" s="153">
        <v>3.9790999999999999</v>
      </c>
      <c r="S743" s="153">
        <v>51980</v>
      </c>
      <c r="T743" s="153">
        <v>0</v>
      </c>
      <c r="U743" s="153">
        <v>53942.207569999999</v>
      </c>
      <c r="V743" s="147">
        <v>5.9873022299999999E-4</v>
      </c>
      <c r="W743" s="147">
        <v>2.9621851426999999E-2</v>
      </c>
      <c r="X743" s="147">
        <v>9.4739258239999995E-3</v>
      </c>
    </row>
    <row r="744" spans="1:24" ht="13.5" thickBot="1" x14ac:dyDescent="0.25">
      <c r="A744" s="149">
        <v>8700</v>
      </c>
      <c r="B744" s="149">
        <v>12536</v>
      </c>
      <c r="C744" s="150" t="s">
        <v>2592</v>
      </c>
      <c r="D744" s="150">
        <v>103451</v>
      </c>
      <c r="E744" s="150" t="s">
        <v>430</v>
      </c>
      <c r="F744" s="150" t="s">
        <v>2593</v>
      </c>
      <c r="G744" s="150" t="s">
        <v>2594</v>
      </c>
      <c r="H744" s="150" t="s">
        <v>76</v>
      </c>
      <c r="I744" s="150" t="s">
        <v>73</v>
      </c>
      <c r="J744" s="150" t="s">
        <v>61</v>
      </c>
      <c r="K744" s="150" t="s">
        <v>314</v>
      </c>
      <c r="L744" s="150" t="s">
        <v>821</v>
      </c>
      <c r="M744" s="150" t="s">
        <v>479</v>
      </c>
      <c r="N744" s="150" t="s">
        <v>913</v>
      </c>
      <c r="O744" s="150" t="s">
        <v>62</v>
      </c>
      <c r="P744" s="150" t="s">
        <v>1207</v>
      </c>
      <c r="Q744" s="153">
        <v>80899</v>
      </c>
      <c r="R744" s="153">
        <v>3.681</v>
      </c>
      <c r="S744" s="153">
        <v>2209</v>
      </c>
      <c r="T744" s="153">
        <v>0</v>
      </c>
      <c r="U744" s="153">
        <v>6578.1638499999999</v>
      </c>
      <c r="V744" s="147">
        <v>3.0803421899999999E-4</v>
      </c>
      <c r="W744" s="147">
        <v>3.6123362570000001E-3</v>
      </c>
      <c r="X744" s="147">
        <v>1.155329735E-3</v>
      </c>
    </row>
    <row r="745" spans="1:24" ht="13.5" thickBot="1" x14ac:dyDescent="0.25">
      <c r="A745" s="149">
        <v>8700</v>
      </c>
      <c r="B745" s="149">
        <v>12536</v>
      </c>
      <c r="C745" s="150" t="s">
        <v>2530</v>
      </c>
      <c r="D745" s="150">
        <v>359009</v>
      </c>
      <c r="E745" s="150" t="s">
        <v>430</v>
      </c>
      <c r="F745" s="150" t="s">
        <v>2531</v>
      </c>
      <c r="G745" s="150" t="s">
        <v>2532</v>
      </c>
      <c r="H745" s="150" t="s">
        <v>76</v>
      </c>
      <c r="I745" s="150" t="s">
        <v>73</v>
      </c>
      <c r="J745" s="150" t="s">
        <v>61</v>
      </c>
      <c r="K745" s="150" t="s">
        <v>53</v>
      </c>
      <c r="L745" s="150" t="s">
        <v>821</v>
      </c>
      <c r="M745" s="150" t="s">
        <v>479</v>
      </c>
      <c r="N745" s="150" t="s">
        <v>919</v>
      </c>
      <c r="O745" s="150" t="s">
        <v>62</v>
      </c>
      <c r="P745" s="150" t="s">
        <v>1207</v>
      </c>
      <c r="Q745" s="153">
        <v>127269</v>
      </c>
      <c r="R745" s="153">
        <v>3.681</v>
      </c>
      <c r="S745" s="153">
        <v>2796</v>
      </c>
      <c r="T745" s="153">
        <v>34.744</v>
      </c>
      <c r="U745" s="153">
        <v>13226.51648</v>
      </c>
      <c r="V745" s="147">
        <v>6.3974910490000002E-3</v>
      </c>
      <c r="W745" s="147">
        <v>7.2632160180000002E-3</v>
      </c>
      <c r="X745" s="147">
        <v>2.3229867979999998E-3</v>
      </c>
    </row>
    <row r="746" spans="1:24" ht="13.5" thickBot="1" x14ac:dyDescent="0.25">
      <c r="A746" s="149">
        <v>8700</v>
      </c>
      <c r="B746" s="149">
        <v>12536</v>
      </c>
      <c r="C746" s="150" t="s">
        <v>2533</v>
      </c>
      <c r="D746" s="150">
        <v>1729029</v>
      </c>
      <c r="E746" s="150" t="s">
        <v>430</v>
      </c>
      <c r="F746" s="150" t="s">
        <v>2534</v>
      </c>
      <c r="G746" s="150" t="s">
        <v>2535</v>
      </c>
      <c r="H746" s="150" t="s">
        <v>76</v>
      </c>
      <c r="I746" s="150" t="s">
        <v>73</v>
      </c>
      <c r="J746" s="150" t="s">
        <v>61</v>
      </c>
      <c r="K746" s="150" t="s">
        <v>209</v>
      </c>
      <c r="L746" s="150" t="s">
        <v>821</v>
      </c>
      <c r="M746" s="150" t="s">
        <v>501</v>
      </c>
      <c r="N746" s="150" t="s">
        <v>907</v>
      </c>
      <c r="O746" s="150" t="s">
        <v>62</v>
      </c>
      <c r="P746" s="150" t="s">
        <v>1212</v>
      </c>
      <c r="Q746" s="153">
        <v>279910.01</v>
      </c>
      <c r="R746" s="153">
        <v>4.0739999999999998</v>
      </c>
      <c r="S746" s="153">
        <v>545</v>
      </c>
      <c r="T746" s="153">
        <v>0</v>
      </c>
      <c r="U746" s="153">
        <v>6214.9259300000003</v>
      </c>
      <c r="V746" s="147">
        <v>1.7075227871999998E-2</v>
      </c>
      <c r="W746" s="147">
        <v>3.4128676000000002E-3</v>
      </c>
      <c r="X746" s="147">
        <v>1.0915338819999999E-3</v>
      </c>
    </row>
    <row r="747" spans="1:24" ht="13.5" thickBot="1" x14ac:dyDescent="0.25">
      <c r="A747" s="149">
        <v>8700</v>
      </c>
      <c r="B747" s="149">
        <v>12536</v>
      </c>
      <c r="C747" s="150" t="s">
        <v>2536</v>
      </c>
      <c r="D747" s="150">
        <v>126685</v>
      </c>
      <c r="E747" s="150" t="s">
        <v>430</v>
      </c>
      <c r="F747" s="150" t="s">
        <v>2537</v>
      </c>
      <c r="G747" s="150" t="s">
        <v>2538</v>
      </c>
      <c r="H747" s="150" t="s">
        <v>76</v>
      </c>
      <c r="I747" s="150" t="s">
        <v>73</v>
      </c>
      <c r="J747" s="150" t="s">
        <v>61</v>
      </c>
      <c r="K747" s="150" t="s">
        <v>314</v>
      </c>
      <c r="L747" s="150" t="s">
        <v>821</v>
      </c>
      <c r="M747" s="150" t="s">
        <v>479</v>
      </c>
      <c r="N747" s="150" t="s">
        <v>931</v>
      </c>
      <c r="O747" s="150" t="s">
        <v>62</v>
      </c>
      <c r="P747" s="150" t="s">
        <v>1207</v>
      </c>
      <c r="Q747" s="153">
        <v>130183</v>
      </c>
      <c r="R747" s="153">
        <v>3.681</v>
      </c>
      <c r="S747" s="153">
        <v>426</v>
      </c>
      <c r="T747" s="153">
        <v>0</v>
      </c>
      <c r="U747" s="153">
        <v>2041.40743</v>
      </c>
      <c r="V747" s="147">
        <v>5.7131030709999999E-3</v>
      </c>
      <c r="W747" s="147">
        <v>1.1210195190000001E-3</v>
      </c>
      <c r="X747" s="147">
        <v>3.5853450199999998E-4</v>
      </c>
    </row>
    <row r="748" spans="1:24" ht="13.5" thickBot="1" x14ac:dyDescent="0.25">
      <c r="A748" s="149">
        <v>8700</v>
      </c>
      <c r="B748" s="149">
        <v>12536</v>
      </c>
      <c r="C748" s="150" t="s">
        <v>2539</v>
      </c>
      <c r="D748" s="150">
        <v>12231699</v>
      </c>
      <c r="E748" s="150" t="s">
        <v>430</v>
      </c>
      <c r="F748" s="150" t="s">
        <v>2540</v>
      </c>
      <c r="G748" s="150" t="s">
        <v>2541</v>
      </c>
      <c r="H748" s="150" t="s">
        <v>76</v>
      </c>
      <c r="I748" s="150" t="s">
        <v>73</v>
      </c>
      <c r="J748" s="150" t="s">
        <v>61</v>
      </c>
      <c r="K748" s="150" t="s">
        <v>315</v>
      </c>
      <c r="L748" s="150" t="s">
        <v>821</v>
      </c>
      <c r="M748" s="150" t="s">
        <v>494</v>
      </c>
      <c r="N748" s="150" t="s">
        <v>900</v>
      </c>
      <c r="O748" s="150" t="s">
        <v>62</v>
      </c>
      <c r="P748" s="150" t="s">
        <v>1213</v>
      </c>
      <c r="Q748" s="153">
        <v>208483</v>
      </c>
      <c r="R748" s="153">
        <v>4.6535000000000002</v>
      </c>
      <c r="S748" s="153">
        <v>1415</v>
      </c>
      <c r="T748" s="153">
        <v>0</v>
      </c>
      <c r="U748" s="153">
        <v>13727.98531</v>
      </c>
      <c r="V748" s="147">
        <v>4.9564109329999998E-3</v>
      </c>
      <c r="W748" s="147">
        <v>7.5385928669999998E-3</v>
      </c>
      <c r="X748" s="147">
        <v>2.4110602880000002E-3</v>
      </c>
    </row>
    <row r="749" spans="1:24" ht="13.5" thickBot="1" x14ac:dyDescent="0.25">
      <c r="A749" s="149">
        <v>8700</v>
      </c>
      <c r="B749" s="149">
        <v>12536</v>
      </c>
      <c r="C749" s="150" t="s">
        <v>2542</v>
      </c>
      <c r="D749" s="150">
        <v>231239</v>
      </c>
      <c r="E749" s="150" t="s">
        <v>430</v>
      </c>
      <c r="F749" s="150" t="s">
        <v>2542</v>
      </c>
      <c r="G749" s="150" t="s">
        <v>2543</v>
      </c>
      <c r="H749" s="150" t="s">
        <v>76</v>
      </c>
      <c r="I749" s="150" t="s">
        <v>73</v>
      </c>
      <c r="J749" s="150" t="s">
        <v>61</v>
      </c>
      <c r="K749" s="150" t="s">
        <v>164</v>
      </c>
      <c r="L749" s="150" t="s">
        <v>821</v>
      </c>
      <c r="M749" s="150" t="s">
        <v>102</v>
      </c>
      <c r="N749" s="150" t="s">
        <v>876</v>
      </c>
      <c r="O749" s="150" t="s">
        <v>62</v>
      </c>
      <c r="P749" s="150" t="s">
        <v>1216</v>
      </c>
      <c r="Q749" s="153">
        <v>114413</v>
      </c>
      <c r="R749" s="153">
        <v>3.9790999999999999</v>
      </c>
      <c r="S749" s="153">
        <v>2670</v>
      </c>
      <c r="T749" s="153">
        <v>0</v>
      </c>
      <c r="U749" s="153">
        <v>12155.462509999999</v>
      </c>
      <c r="V749" s="147">
        <v>8.4090256199999996E-4</v>
      </c>
      <c r="W749" s="147">
        <v>6.6750568929999999E-3</v>
      </c>
      <c r="X749" s="147">
        <v>2.1348764790000002E-3</v>
      </c>
    </row>
    <row r="750" spans="1:24" ht="13.5" thickBot="1" x14ac:dyDescent="0.25">
      <c r="A750" s="149">
        <v>8700</v>
      </c>
      <c r="B750" s="149">
        <v>12536</v>
      </c>
      <c r="C750" s="150" t="s">
        <v>2595</v>
      </c>
      <c r="D750" s="150">
        <v>330449</v>
      </c>
      <c r="E750" s="150" t="s">
        <v>430</v>
      </c>
      <c r="F750" s="150" t="s">
        <v>2596</v>
      </c>
      <c r="G750" s="150" t="s">
        <v>2597</v>
      </c>
      <c r="H750" s="150" t="s">
        <v>76</v>
      </c>
      <c r="I750" s="150" t="s">
        <v>73</v>
      </c>
      <c r="J750" s="150" t="s">
        <v>61</v>
      </c>
      <c r="K750" s="150" t="s">
        <v>138</v>
      </c>
      <c r="L750" s="150" t="s">
        <v>821</v>
      </c>
      <c r="M750" s="150" t="s">
        <v>102</v>
      </c>
      <c r="N750" s="150" t="s">
        <v>917</v>
      </c>
      <c r="O750" s="150" t="s">
        <v>62</v>
      </c>
      <c r="P750" s="150" t="s">
        <v>1216</v>
      </c>
      <c r="Q750" s="153">
        <v>2760</v>
      </c>
      <c r="R750" s="153">
        <v>3.9790999999999999</v>
      </c>
      <c r="S750" s="153">
        <v>810</v>
      </c>
      <c r="T750" s="153">
        <v>0</v>
      </c>
      <c r="U750" s="153">
        <v>88.956760000000003</v>
      </c>
      <c r="V750" s="147">
        <v>1.5619009299999999E-4</v>
      </c>
      <c r="W750" s="147">
        <v>4.8849760639813897E-5</v>
      </c>
      <c r="X750" s="147">
        <v>1.5623567959276201E-5</v>
      </c>
    </row>
    <row r="751" spans="1:24" ht="13.5" thickBot="1" x14ac:dyDescent="0.25">
      <c r="A751" s="149">
        <v>8700</v>
      </c>
      <c r="B751" s="149">
        <v>12536</v>
      </c>
      <c r="C751" s="150" t="s">
        <v>2544</v>
      </c>
      <c r="D751" s="150">
        <v>815103</v>
      </c>
      <c r="E751" s="150" t="s">
        <v>430</v>
      </c>
      <c r="F751" s="150" t="s">
        <v>2545</v>
      </c>
      <c r="G751" s="150" t="s">
        <v>2546</v>
      </c>
      <c r="H751" s="150" t="s">
        <v>76</v>
      </c>
      <c r="I751" s="150" t="s">
        <v>73</v>
      </c>
      <c r="J751" s="150" t="s">
        <v>61</v>
      </c>
      <c r="K751" s="150" t="s">
        <v>203</v>
      </c>
      <c r="L751" s="150" t="s">
        <v>821</v>
      </c>
      <c r="M751" s="150" t="s">
        <v>102</v>
      </c>
      <c r="N751" s="150" t="s">
        <v>202</v>
      </c>
      <c r="O751" s="150" t="s">
        <v>62</v>
      </c>
      <c r="P751" s="150" t="s">
        <v>1216</v>
      </c>
      <c r="Q751" s="153">
        <v>6500</v>
      </c>
      <c r="R751" s="153">
        <v>3.9790999999999999</v>
      </c>
      <c r="S751" s="153">
        <v>9590</v>
      </c>
      <c r="T751" s="153">
        <v>0</v>
      </c>
      <c r="U751" s="153">
        <v>2480.3719799999999</v>
      </c>
      <c r="V751" s="147">
        <v>1.82010109E-4</v>
      </c>
      <c r="W751" s="147">
        <v>1.3620727360000001E-3</v>
      </c>
      <c r="X751" s="147">
        <v>4.3563030099999999E-4</v>
      </c>
    </row>
    <row r="752" spans="1:24" ht="13.5" thickBot="1" x14ac:dyDescent="0.25">
      <c r="A752" s="149">
        <v>8700</v>
      </c>
      <c r="B752" s="149">
        <v>12536</v>
      </c>
      <c r="C752" s="150" t="s">
        <v>2547</v>
      </c>
      <c r="D752" s="150">
        <v>34085029</v>
      </c>
      <c r="E752" s="150" t="s">
        <v>430</v>
      </c>
      <c r="F752" s="150" t="s">
        <v>2548</v>
      </c>
      <c r="G752" s="150" t="s">
        <v>2549</v>
      </c>
      <c r="H752" s="150" t="s">
        <v>76</v>
      </c>
      <c r="I752" s="150" t="s">
        <v>73</v>
      </c>
      <c r="J752" s="150" t="s">
        <v>61</v>
      </c>
      <c r="K752" s="150" t="s">
        <v>314</v>
      </c>
      <c r="L752" s="150" t="s">
        <v>821</v>
      </c>
      <c r="M752" s="150" t="s">
        <v>479</v>
      </c>
      <c r="N752" s="150" t="s">
        <v>906</v>
      </c>
      <c r="O752" s="150" t="s">
        <v>62</v>
      </c>
      <c r="P752" s="150" t="s">
        <v>1207</v>
      </c>
      <c r="Q752" s="153">
        <v>219815</v>
      </c>
      <c r="R752" s="153">
        <v>3.681</v>
      </c>
      <c r="S752" s="153">
        <v>153</v>
      </c>
      <c r="T752" s="153">
        <v>0</v>
      </c>
      <c r="U752" s="153">
        <v>1237.98269</v>
      </c>
      <c r="V752" s="147">
        <v>7.4659000109999997E-3</v>
      </c>
      <c r="W752" s="147">
        <v>6.7982644599999997E-4</v>
      </c>
      <c r="X752" s="147">
        <v>2.1742818200000001E-4</v>
      </c>
    </row>
    <row r="753" spans="1:24" ht="13.5" thickBot="1" x14ac:dyDescent="0.25">
      <c r="A753" s="149">
        <v>8700</v>
      </c>
      <c r="B753" s="149">
        <v>12536</v>
      </c>
      <c r="C753" s="154" t="s">
        <v>2590</v>
      </c>
      <c r="D753" s="154">
        <v>47077066</v>
      </c>
      <c r="E753" s="150" t="s">
        <v>430</v>
      </c>
      <c r="F753" s="150" t="s">
        <v>2550</v>
      </c>
      <c r="G753" s="150" t="s">
        <v>2551</v>
      </c>
      <c r="H753" s="150" t="s">
        <v>76</v>
      </c>
      <c r="I753" s="150" t="s">
        <v>73</v>
      </c>
      <c r="J753" s="150" t="s">
        <v>61</v>
      </c>
      <c r="K753" s="150" t="s">
        <v>314</v>
      </c>
      <c r="L753" s="150" t="s">
        <v>821</v>
      </c>
      <c r="M753" s="150" t="s">
        <v>102</v>
      </c>
      <c r="N753" s="150" t="s">
        <v>917</v>
      </c>
      <c r="O753" s="150" t="s">
        <v>62</v>
      </c>
      <c r="P753" s="150" t="s">
        <v>1207</v>
      </c>
      <c r="Q753" s="153">
        <v>1575000</v>
      </c>
      <c r="R753" s="153">
        <v>3.681</v>
      </c>
      <c r="S753" s="153">
        <v>8.6199999999999992</v>
      </c>
      <c r="T753" s="153">
        <v>0</v>
      </c>
      <c r="U753" s="153">
        <v>499.75096000000002</v>
      </c>
      <c r="V753" s="147">
        <v>2.9048957600000001E-2</v>
      </c>
      <c r="W753" s="147">
        <v>2.74433497E-4</v>
      </c>
      <c r="X753" s="147">
        <v>8.7771779078661403E-5</v>
      </c>
    </row>
    <row r="754" spans="1:24" ht="13.5" thickBot="1" x14ac:dyDescent="0.25">
      <c r="A754" s="149">
        <v>8700</v>
      </c>
      <c r="B754" s="149">
        <v>12536</v>
      </c>
      <c r="C754" s="150" t="s">
        <v>2552</v>
      </c>
      <c r="D754" s="150">
        <v>68251193</v>
      </c>
      <c r="E754" s="150" t="s">
        <v>430</v>
      </c>
      <c r="F754" s="150" t="s">
        <v>2553</v>
      </c>
      <c r="G754" s="150" t="s">
        <v>2554</v>
      </c>
      <c r="H754" s="150" t="s">
        <v>76</v>
      </c>
      <c r="I754" s="150" t="s">
        <v>73</v>
      </c>
      <c r="J754" s="150" t="s">
        <v>61</v>
      </c>
      <c r="K754" s="150" t="s">
        <v>53</v>
      </c>
      <c r="L754" s="150" t="s">
        <v>821</v>
      </c>
      <c r="M754" s="150" t="s">
        <v>479</v>
      </c>
      <c r="N754" s="150" t="s">
        <v>915</v>
      </c>
      <c r="O754" s="150" t="s">
        <v>62</v>
      </c>
      <c r="P754" s="150" t="s">
        <v>1207</v>
      </c>
      <c r="Q754" s="153">
        <v>40000</v>
      </c>
      <c r="R754" s="153">
        <v>3.681</v>
      </c>
      <c r="S754" s="153">
        <v>444</v>
      </c>
      <c r="T754" s="153">
        <v>0</v>
      </c>
      <c r="U754" s="153">
        <v>653.74559999999997</v>
      </c>
      <c r="V754" s="147">
        <v>1.3538063E-4</v>
      </c>
      <c r="W754" s="147">
        <v>3.5899819200000001E-4</v>
      </c>
      <c r="X754" s="147">
        <v>1.14818017E-4</v>
      </c>
    </row>
    <row r="755" spans="1:24" ht="13.5" thickBot="1" x14ac:dyDescent="0.25">
      <c r="A755" s="149">
        <v>8700</v>
      </c>
      <c r="B755" s="149">
        <v>12536</v>
      </c>
      <c r="C755" s="154" t="s">
        <v>3348</v>
      </c>
      <c r="D755" s="154">
        <v>514557339</v>
      </c>
      <c r="E755" s="150" t="s">
        <v>429</v>
      </c>
      <c r="F755" s="150" t="s">
        <v>2555</v>
      </c>
      <c r="G755" s="150" t="s">
        <v>2556</v>
      </c>
      <c r="H755" s="150" t="s">
        <v>76</v>
      </c>
      <c r="I755" s="150" t="s">
        <v>73</v>
      </c>
      <c r="J755" s="150" t="s">
        <v>61</v>
      </c>
      <c r="K755" s="150" t="s">
        <v>53</v>
      </c>
      <c r="L755" s="150" t="s">
        <v>821</v>
      </c>
      <c r="M755" s="150" t="s">
        <v>479</v>
      </c>
      <c r="N755" s="150" t="s">
        <v>895</v>
      </c>
      <c r="O755" s="150" t="s">
        <v>62</v>
      </c>
      <c r="P755" s="150" t="s">
        <v>1207</v>
      </c>
      <c r="Q755" s="153">
        <v>13583.33</v>
      </c>
      <c r="R755" s="153">
        <v>3.681</v>
      </c>
      <c r="S755" s="153">
        <v>584</v>
      </c>
      <c r="T755" s="153">
        <v>0</v>
      </c>
      <c r="U755" s="153">
        <v>292.00139000000001</v>
      </c>
      <c r="V755" s="147">
        <v>1.2567966499999999E-3</v>
      </c>
      <c r="W755" s="147">
        <v>1.6034979200000001E-4</v>
      </c>
      <c r="X755" s="147">
        <v>5.1284506774618403E-5</v>
      </c>
    </row>
    <row r="756" spans="1:24" ht="13.5" thickBot="1" x14ac:dyDescent="0.25">
      <c r="A756" s="149">
        <v>8700</v>
      </c>
      <c r="B756" s="149">
        <v>12536</v>
      </c>
      <c r="C756" s="150" t="s">
        <v>2557</v>
      </c>
      <c r="D756" s="150">
        <v>52046667</v>
      </c>
      <c r="E756" s="150" t="s">
        <v>430</v>
      </c>
      <c r="F756" s="150" t="s">
        <v>2558</v>
      </c>
      <c r="G756" s="150" t="s">
        <v>2559</v>
      </c>
      <c r="H756" s="150" t="s">
        <v>76</v>
      </c>
      <c r="I756" s="150" t="s">
        <v>73</v>
      </c>
      <c r="J756" s="150" t="s">
        <v>61</v>
      </c>
      <c r="K756" s="150" t="s">
        <v>53</v>
      </c>
      <c r="L756" s="150" t="s">
        <v>821</v>
      </c>
      <c r="M756" s="150" t="s">
        <v>479</v>
      </c>
      <c r="N756" s="150" t="s">
        <v>912</v>
      </c>
      <c r="O756" s="150" t="s">
        <v>62</v>
      </c>
      <c r="P756" s="150" t="s">
        <v>1207</v>
      </c>
      <c r="Q756" s="153">
        <v>67990</v>
      </c>
      <c r="R756" s="153">
        <v>3.681</v>
      </c>
      <c r="S756" s="153">
        <v>2620</v>
      </c>
      <c r="T756" s="153">
        <v>0</v>
      </c>
      <c r="U756" s="153">
        <v>6557.1051799999996</v>
      </c>
      <c r="V756" s="147">
        <v>1.8938364159999999E-3</v>
      </c>
      <c r="W756" s="147">
        <v>3.600772088E-3</v>
      </c>
      <c r="X756" s="147">
        <v>1.1516311779999999E-3</v>
      </c>
    </row>
    <row r="757" spans="1:24" ht="13.5" thickBot="1" x14ac:dyDescent="0.25">
      <c r="A757" s="149">
        <v>8700</v>
      </c>
      <c r="B757" s="149">
        <v>12536</v>
      </c>
      <c r="C757" s="150" t="s">
        <v>2563</v>
      </c>
      <c r="D757" s="150">
        <v>35677318</v>
      </c>
      <c r="E757" s="150" t="s">
        <v>430</v>
      </c>
      <c r="F757" s="150" t="s">
        <v>2564</v>
      </c>
      <c r="G757" s="150" t="s">
        <v>2565</v>
      </c>
      <c r="H757" s="150" t="s">
        <v>76</v>
      </c>
      <c r="I757" s="150" t="s">
        <v>73</v>
      </c>
      <c r="J757" s="150" t="s">
        <v>61</v>
      </c>
      <c r="K757" s="150" t="s">
        <v>53</v>
      </c>
      <c r="L757" s="150" t="s">
        <v>821</v>
      </c>
      <c r="M757" s="150" t="s">
        <v>476</v>
      </c>
      <c r="N757" s="150" t="s">
        <v>917</v>
      </c>
      <c r="O757" s="150" t="s">
        <v>62</v>
      </c>
      <c r="P757" s="150" t="s">
        <v>1207</v>
      </c>
      <c r="Q757" s="153">
        <v>74035</v>
      </c>
      <c r="R757" s="153">
        <v>3.681</v>
      </c>
      <c r="S757" s="153">
        <v>750</v>
      </c>
      <c r="T757" s="153">
        <v>0</v>
      </c>
      <c r="U757" s="153">
        <v>2043.9212600000001</v>
      </c>
      <c r="V757" s="147">
        <v>7.086937148E-3</v>
      </c>
      <c r="W757" s="147">
        <v>1.1223999650000001E-3</v>
      </c>
      <c r="X757" s="147">
        <v>3.5897600900000002E-4</v>
      </c>
    </row>
    <row r="758" spans="1:24" ht="13.5" thickBot="1" x14ac:dyDescent="0.25">
      <c r="A758" s="149">
        <v>8700</v>
      </c>
      <c r="B758" s="149">
        <v>12536</v>
      </c>
      <c r="C758" s="154" t="s">
        <v>2566</v>
      </c>
      <c r="D758" s="154">
        <v>1649009</v>
      </c>
      <c r="E758" s="150" t="s">
        <v>430</v>
      </c>
      <c r="F758" s="150" t="s">
        <v>2566</v>
      </c>
      <c r="G758" s="150" t="s">
        <v>2567</v>
      </c>
      <c r="H758" s="150" t="s">
        <v>76</v>
      </c>
      <c r="I758" s="150" t="s">
        <v>73</v>
      </c>
      <c r="J758" s="150" t="s">
        <v>61</v>
      </c>
      <c r="K758" s="150" t="s">
        <v>204</v>
      </c>
      <c r="L758" s="150" t="s">
        <v>821</v>
      </c>
      <c r="M758" s="150" t="s">
        <v>479</v>
      </c>
      <c r="N758" s="150" t="s">
        <v>917</v>
      </c>
      <c r="O758" s="150" t="s">
        <v>62</v>
      </c>
      <c r="P758" s="150" t="s">
        <v>1207</v>
      </c>
      <c r="Q758" s="153">
        <v>28</v>
      </c>
      <c r="R758" s="153">
        <v>3.681</v>
      </c>
      <c r="S758" s="153">
        <v>12.94</v>
      </c>
      <c r="T758" s="153">
        <v>0</v>
      </c>
      <c r="U758" s="153">
        <v>1.3339999999999999E-2</v>
      </c>
      <c r="V758" s="172">
        <f>+Q758/384300</f>
        <v>7.2859744990892532E-5</v>
      </c>
      <c r="W758" s="147">
        <v>7.32553441621658E-9</v>
      </c>
      <c r="X758" s="147">
        <v>2.3429180264292901E-9</v>
      </c>
    </row>
    <row r="759" spans="1:24" ht="13.5" thickBot="1" x14ac:dyDescent="0.25">
      <c r="A759" s="149">
        <v>8700</v>
      </c>
      <c r="B759" s="149">
        <v>12536</v>
      </c>
      <c r="C759" s="154" t="s">
        <v>2525</v>
      </c>
      <c r="D759" s="154" t="s">
        <v>3393</v>
      </c>
      <c r="E759" s="150" t="s">
        <v>430</v>
      </c>
      <c r="F759" s="150" t="s">
        <v>2568</v>
      </c>
      <c r="G759" s="150" t="s">
        <v>2569</v>
      </c>
      <c r="H759" s="150" t="s">
        <v>76</v>
      </c>
      <c r="I759" s="150" t="s">
        <v>73</v>
      </c>
      <c r="J759" s="150" t="s">
        <v>61</v>
      </c>
      <c r="K759" s="150" t="s">
        <v>204</v>
      </c>
      <c r="L759" s="150" t="s">
        <v>821</v>
      </c>
      <c r="M759" s="150" t="s">
        <v>504</v>
      </c>
      <c r="N759" s="150" t="s">
        <v>881</v>
      </c>
      <c r="O759" s="150" t="s">
        <v>62</v>
      </c>
      <c r="P759" s="150" t="s">
        <v>1215</v>
      </c>
      <c r="Q759" s="153">
        <v>422.22</v>
      </c>
      <c r="R759" s="153">
        <v>2.7122000000000002</v>
      </c>
      <c r="S759" s="153">
        <v>167</v>
      </c>
      <c r="T759" s="153">
        <v>0</v>
      </c>
      <c r="U759" s="153">
        <v>1.91239</v>
      </c>
      <c r="V759" s="147">
        <v>1.3320864900000001E-4</v>
      </c>
      <c r="W759" s="147">
        <v>1.0501708217562499E-6</v>
      </c>
      <c r="X759" s="147">
        <v>3.3587503782332202E-7</v>
      </c>
    </row>
    <row r="760" spans="1:24" ht="13.5" thickBot="1" x14ac:dyDescent="0.25">
      <c r="A760" s="149">
        <v>8700</v>
      </c>
      <c r="B760" s="149">
        <v>12956</v>
      </c>
      <c r="C760" s="150" t="s">
        <v>1780</v>
      </c>
      <c r="D760" s="150">
        <v>520033234</v>
      </c>
      <c r="E760" s="150" t="s">
        <v>429</v>
      </c>
      <c r="F760" s="150" t="s">
        <v>2314</v>
      </c>
      <c r="G760" s="150">
        <v>126011</v>
      </c>
      <c r="H760" s="150" t="s">
        <v>102</v>
      </c>
      <c r="I760" s="150" t="s">
        <v>73</v>
      </c>
      <c r="J760" s="150" t="s">
        <v>53</v>
      </c>
      <c r="K760" s="150" t="s">
        <v>53</v>
      </c>
      <c r="L760" s="150" t="s">
        <v>821</v>
      </c>
      <c r="M760" s="150" t="s">
        <v>311</v>
      </c>
      <c r="N760" s="150" t="s">
        <v>652</v>
      </c>
      <c r="O760" s="150" t="s">
        <v>62</v>
      </c>
      <c r="P760" s="150" t="s">
        <v>1206</v>
      </c>
      <c r="Q760" s="153">
        <v>13759.02</v>
      </c>
      <c r="R760" s="153">
        <v>1</v>
      </c>
      <c r="S760" s="153">
        <v>1175</v>
      </c>
      <c r="T760" s="153">
        <v>0</v>
      </c>
      <c r="U760" s="153">
        <v>161.66847999999999</v>
      </c>
      <c r="V760" s="147">
        <v>7.3909311735723403E-5</v>
      </c>
      <c r="W760" s="147">
        <v>1.590844886E-3</v>
      </c>
      <c r="X760" s="147">
        <v>1.2723215599999999E-4</v>
      </c>
    </row>
    <row r="761" spans="1:24" ht="13.5" thickBot="1" x14ac:dyDescent="0.25">
      <c r="A761" s="149">
        <v>8700</v>
      </c>
      <c r="B761" s="149">
        <v>12956</v>
      </c>
      <c r="C761" s="150" t="s">
        <v>1710</v>
      </c>
      <c r="D761" s="150">
        <v>520034257</v>
      </c>
      <c r="E761" s="150" t="s">
        <v>429</v>
      </c>
      <c r="F761" s="150" t="s">
        <v>2315</v>
      </c>
      <c r="G761" s="150">
        <v>136010</v>
      </c>
      <c r="H761" s="150" t="s">
        <v>102</v>
      </c>
      <c r="I761" s="150" t="s">
        <v>73</v>
      </c>
      <c r="J761" s="150" t="s">
        <v>53</v>
      </c>
      <c r="K761" s="150" t="s">
        <v>53</v>
      </c>
      <c r="L761" s="150" t="s">
        <v>821</v>
      </c>
      <c r="M761" s="150" t="s">
        <v>311</v>
      </c>
      <c r="N761" s="150" t="s">
        <v>708</v>
      </c>
      <c r="O761" s="150" t="s">
        <v>62</v>
      </c>
      <c r="P761" s="150" t="s">
        <v>1206</v>
      </c>
      <c r="Q761" s="153">
        <v>116791.03</v>
      </c>
      <c r="R761" s="153">
        <v>1</v>
      </c>
      <c r="S761" s="153">
        <v>370.2</v>
      </c>
      <c r="T761" s="153">
        <v>0</v>
      </c>
      <c r="U761" s="153">
        <v>432.36039</v>
      </c>
      <c r="V761" s="147">
        <v>4.6929447199999999E-4</v>
      </c>
      <c r="W761" s="147">
        <v>4.2544985620000001E-3</v>
      </c>
      <c r="X761" s="147">
        <v>3.4026512099999997E-4</v>
      </c>
    </row>
    <row r="762" spans="1:24" ht="13.5" thickBot="1" x14ac:dyDescent="0.25">
      <c r="A762" s="149">
        <v>8700</v>
      </c>
      <c r="B762" s="149">
        <v>12956</v>
      </c>
      <c r="C762" s="150" t="s">
        <v>2316</v>
      </c>
      <c r="D762" s="150">
        <v>520034695</v>
      </c>
      <c r="E762" s="150" t="s">
        <v>429</v>
      </c>
      <c r="F762" s="150" t="s">
        <v>2317</v>
      </c>
      <c r="G762" s="150">
        <v>161018</v>
      </c>
      <c r="H762" s="150" t="s">
        <v>102</v>
      </c>
      <c r="I762" s="150" t="s">
        <v>73</v>
      </c>
      <c r="J762" s="150" t="s">
        <v>53</v>
      </c>
      <c r="K762" s="150" t="s">
        <v>53</v>
      </c>
      <c r="L762" s="150" t="s">
        <v>821</v>
      </c>
      <c r="M762" s="150" t="s">
        <v>311</v>
      </c>
      <c r="N762" s="150" t="s">
        <v>252</v>
      </c>
      <c r="O762" s="150" t="s">
        <v>62</v>
      </c>
      <c r="P762" s="150" t="s">
        <v>1206</v>
      </c>
      <c r="Q762" s="153">
        <v>35050</v>
      </c>
      <c r="R762" s="153">
        <v>1</v>
      </c>
      <c r="S762" s="153">
        <v>5625</v>
      </c>
      <c r="T762" s="153">
        <v>15.92742</v>
      </c>
      <c r="U762" s="153">
        <v>1987.48992</v>
      </c>
      <c r="V762" s="147">
        <v>4.9007455700000001E-4</v>
      </c>
      <c r="W762" s="147">
        <v>1.9557233277E-2</v>
      </c>
      <c r="X762" s="147">
        <v>1.5641430490000001E-3</v>
      </c>
    </row>
    <row r="763" spans="1:24" ht="13.5" thickBot="1" x14ac:dyDescent="0.25">
      <c r="A763" s="149">
        <v>8700</v>
      </c>
      <c r="B763" s="149">
        <v>12956</v>
      </c>
      <c r="C763" s="150" t="s">
        <v>1712</v>
      </c>
      <c r="D763" s="150">
        <v>520036120</v>
      </c>
      <c r="E763" s="150" t="s">
        <v>429</v>
      </c>
      <c r="F763" s="150" t="s">
        <v>2318</v>
      </c>
      <c r="G763" s="150">
        <v>224014</v>
      </c>
      <c r="H763" s="150" t="s">
        <v>102</v>
      </c>
      <c r="I763" s="150" t="s">
        <v>73</v>
      </c>
      <c r="J763" s="150" t="s">
        <v>53</v>
      </c>
      <c r="K763" s="150" t="s">
        <v>53</v>
      </c>
      <c r="L763" s="150" t="s">
        <v>821</v>
      </c>
      <c r="M763" s="150" t="s">
        <v>311</v>
      </c>
      <c r="N763" s="150" t="s">
        <v>269</v>
      </c>
      <c r="O763" s="150" t="s">
        <v>62</v>
      </c>
      <c r="P763" s="150" t="s">
        <v>1206</v>
      </c>
      <c r="Q763" s="153">
        <v>25325</v>
      </c>
      <c r="R763" s="153">
        <v>1</v>
      </c>
      <c r="S763" s="153">
        <v>6569</v>
      </c>
      <c r="T763" s="153">
        <v>0</v>
      </c>
      <c r="U763" s="153">
        <v>1663.59925</v>
      </c>
      <c r="V763" s="147">
        <v>3.2041725899999997E-4</v>
      </c>
      <c r="W763" s="147">
        <v>1.6370094904000002E-2</v>
      </c>
      <c r="X763" s="147">
        <v>1.309242969E-3</v>
      </c>
    </row>
    <row r="764" spans="1:24" ht="13.5" thickBot="1" x14ac:dyDescent="0.25">
      <c r="A764" s="149">
        <v>8700</v>
      </c>
      <c r="B764" s="149">
        <v>12956</v>
      </c>
      <c r="C764" s="150" t="s">
        <v>1802</v>
      </c>
      <c r="D764" s="150">
        <v>520024126</v>
      </c>
      <c r="E764" s="150" t="s">
        <v>429</v>
      </c>
      <c r="F764" s="150" t="s">
        <v>2319</v>
      </c>
      <c r="G764" s="150">
        <v>226019</v>
      </c>
      <c r="H764" s="150" t="s">
        <v>102</v>
      </c>
      <c r="I764" s="150" t="s">
        <v>73</v>
      </c>
      <c r="J764" s="150" t="s">
        <v>53</v>
      </c>
      <c r="K764" s="150" t="s">
        <v>53</v>
      </c>
      <c r="L764" s="150" t="s">
        <v>821</v>
      </c>
      <c r="M764" s="150" t="s">
        <v>311</v>
      </c>
      <c r="N764" s="150" t="s">
        <v>651</v>
      </c>
      <c r="O764" s="150" t="s">
        <v>62</v>
      </c>
      <c r="P764" s="150" t="s">
        <v>1206</v>
      </c>
      <c r="Q764" s="153">
        <v>161472</v>
      </c>
      <c r="R764" s="153">
        <v>1</v>
      </c>
      <c r="S764" s="153">
        <v>907.1</v>
      </c>
      <c r="T764" s="153">
        <v>0</v>
      </c>
      <c r="U764" s="153">
        <v>1464.7125100000001</v>
      </c>
      <c r="V764" s="147">
        <v>2.13760486E-4</v>
      </c>
      <c r="W764" s="147">
        <v>1.4413016113000001E-2</v>
      </c>
      <c r="X764" s="147">
        <v>1.1527202569999999E-3</v>
      </c>
    </row>
    <row r="765" spans="1:24" ht="13.5" thickBot="1" x14ac:dyDescent="0.25">
      <c r="A765" s="149">
        <v>8700</v>
      </c>
      <c r="B765" s="149">
        <v>12956</v>
      </c>
      <c r="C765" s="150" t="s">
        <v>1376</v>
      </c>
      <c r="D765" s="150">
        <v>520031931</v>
      </c>
      <c r="E765" s="150" t="s">
        <v>429</v>
      </c>
      <c r="F765" s="150" t="s">
        <v>2320</v>
      </c>
      <c r="G765" s="150">
        <v>230011</v>
      </c>
      <c r="H765" s="150" t="s">
        <v>102</v>
      </c>
      <c r="I765" s="150" t="s">
        <v>73</v>
      </c>
      <c r="J765" s="150" t="s">
        <v>53</v>
      </c>
      <c r="K765" s="150" t="s">
        <v>53</v>
      </c>
      <c r="L765" s="150" t="s">
        <v>821</v>
      </c>
      <c r="M765" s="150" t="s">
        <v>311</v>
      </c>
      <c r="N765" s="150" t="s">
        <v>260</v>
      </c>
      <c r="O765" s="150" t="s">
        <v>62</v>
      </c>
      <c r="P765" s="150" t="s">
        <v>1206</v>
      </c>
      <c r="Q765" s="153">
        <v>384045</v>
      </c>
      <c r="R765" s="153">
        <v>1</v>
      </c>
      <c r="S765" s="153">
        <v>473</v>
      </c>
      <c r="T765" s="153">
        <v>0</v>
      </c>
      <c r="U765" s="153">
        <v>1816.5328500000001</v>
      </c>
      <c r="V765" s="147">
        <v>1.3880257100000001E-4</v>
      </c>
      <c r="W765" s="147">
        <v>1.7874987110999999E-2</v>
      </c>
      <c r="X765" s="147">
        <v>1.429600826E-3</v>
      </c>
    </row>
    <row r="766" spans="1:24" ht="13.5" thickBot="1" x14ac:dyDescent="0.25">
      <c r="A766" s="149">
        <v>8700</v>
      </c>
      <c r="B766" s="149">
        <v>12956</v>
      </c>
      <c r="C766" s="150" t="s">
        <v>1823</v>
      </c>
      <c r="D766" s="150">
        <v>550010003</v>
      </c>
      <c r="E766" s="150" t="s">
        <v>432</v>
      </c>
      <c r="F766" s="150" t="s">
        <v>2321</v>
      </c>
      <c r="G766" s="150">
        <v>232017</v>
      </c>
      <c r="H766" s="150" t="s">
        <v>102</v>
      </c>
      <c r="I766" s="150" t="s">
        <v>460</v>
      </c>
      <c r="J766" s="150" t="s">
        <v>53</v>
      </c>
      <c r="K766" s="150" t="s">
        <v>53</v>
      </c>
      <c r="L766" s="150" t="s">
        <v>821</v>
      </c>
      <c r="M766" s="150" t="s">
        <v>311</v>
      </c>
      <c r="N766" s="150" t="s">
        <v>267</v>
      </c>
      <c r="O766" s="150" t="s">
        <v>62</v>
      </c>
      <c r="P766" s="150" t="s">
        <v>1206</v>
      </c>
      <c r="Q766" s="153">
        <v>481000</v>
      </c>
      <c r="R766" s="153">
        <v>1</v>
      </c>
      <c r="S766" s="153">
        <v>179</v>
      </c>
      <c r="T766" s="153">
        <v>0</v>
      </c>
      <c r="U766" s="153">
        <v>860.99</v>
      </c>
      <c r="V766" s="147">
        <v>1.8568152E-4</v>
      </c>
      <c r="W766" s="147">
        <v>8.4722856249999992E-3</v>
      </c>
      <c r="X766" s="147">
        <v>6.7759413999999999E-4</v>
      </c>
    </row>
    <row r="767" spans="1:24" ht="13.5" thickBot="1" x14ac:dyDescent="0.25">
      <c r="A767" s="149">
        <v>8700</v>
      </c>
      <c r="B767" s="149">
        <v>12956</v>
      </c>
      <c r="C767" s="150" t="s">
        <v>1382</v>
      </c>
      <c r="D767" s="150">
        <v>520036690</v>
      </c>
      <c r="E767" s="150" t="s">
        <v>429</v>
      </c>
      <c r="F767" s="150" t="s">
        <v>2322</v>
      </c>
      <c r="G767" s="150">
        <v>256016</v>
      </c>
      <c r="H767" s="150" t="s">
        <v>102</v>
      </c>
      <c r="I767" s="150" t="s">
        <v>73</v>
      </c>
      <c r="J767" s="150" t="s">
        <v>53</v>
      </c>
      <c r="K767" s="150" t="s">
        <v>53</v>
      </c>
      <c r="L767" s="150" t="s">
        <v>821</v>
      </c>
      <c r="M767" s="150" t="s">
        <v>311</v>
      </c>
      <c r="N767" s="150" t="s">
        <v>252</v>
      </c>
      <c r="O767" s="150" t="s">
        <v>62</v>
      </c>
      <c r="P767" s="150" t="s">
        <v>1206</v>
      </c>
      <c r="Q767" s="153">
        <v>2900</v>
      </c>
      <c r="R767" s="153">
        <v>1</v>
      </c>
      <c r="S767" s="153">
        <v>30030</v>
      </c>
      <c r="T767" s="153">
        <v>0</v>
      </c>
      <c r="U767" s="153">
        <v>870.87</v>
      </c>
      <c r="V767" s="147">
        <v>1.8913865400000001E-4</v>
      </c>
      <c r="W767" s="147">
        <v>8.569506478E-3</v>
      </c>
      <c r="X767" s="147">
        <v>6.8536964300000005E-4</v>
      </c>
    </row>
    <row r="768" spans="1:24" ht="13.5" thickBot="1" x14ac:dyDescent="0.25">
      <c r="A768" s="149">
        <v>8700</v>
      </c>
      <c r="B768" s="149">
        <v>12956</v>
      </c>
      <c r="C768" s="150" t="s">
        <v>1831</v>
      </c>
      <c r="D768" s="150">
        <v>520036732</v>
      </c>
      <c r="E768" s="150" t="s">
        <v>429</v>
      </c>
      <c r="F768" s="150" t="s">
        <v>2575</v>
      </c>
      <c r="G768" s="150">
        <v>258012</v>
      </c>
      <c r="H768" s="150" t="s">
        <v>102</v>
      </c>
      <c r="I768" s="150" t="s">
        <v>73</v>
      </c>
      <c r="J768" s="150" t="s">
        <v>53</v>
      </c>
      <c r="K768" s="150" t="s">
        <v>53</v>
      </c>
      <c r="L768" s="150" t="s">
        <v>821</v>
      </c>
      <c r="M768" s="150" t="s">
        <v>311</v>
      </c>
      <c r="N768" s="150" t="s">
        <v>75</v>
      </c>
      <c r="O768" s="150" t="s">
        <v>62</v>
      </c>
      <c r="P768" s="150" t="s">
        <v>1206</v>
      </c>
      <c r="Q768" s="153">
        <v>100</v>
      </c>
      <c r="R768" s="153">
        <v>1</v>
      </c>
      <c r="S768" s="153">
        <v>30040</v>
      </c>
      <c r="T768" s="153">
        <v>0.26438</v>
      </c>
      <c r="U768" s="153">
        <v>30.304379999999998</v>
      </c>
      <c r="V768" s="147">
        <v>1.1646865636284001E-5</v>
      </c>
      <c r="W768" s="147">
        <v>2.9820016800000002E-4</v>
      </c>
      <c r="X768" s="147">
        <v>2.3849371447449301E-5</v>
      </c>
    </row>
    <row r="769" spans="1:24" ht="13.5" thickBot="1" x14ac:dyDescent="0.25">
      <c r="A769" s="149">
        <v>8700</v>
      </c>
      <c r="B769" s="149">
        <v>12956</v>
      </c>
      <c r="C769" s="150" t="s">
        <v>2323</v>
      </c>
      <c r="D769" s="150">
        <v>520036153</v>
      </c>
      <c r="E769" s="150" t="s">
        <v>429</v>
      </c>
      <c r="F769" s="150" t="s">
        <v>2324</v>
      </c>
      <c r="G769" s="150">
        <v>265017</v>
      </c>
      <c r="H769" s="150" t="s">
        <v>102</v>
      </c>
      <c r="I769" s="150" t="s">
        <v>73</v>
      </c>
      <c r="J769" s="150" t="s">
        <v>53</v>
      </c>
      <c r="K769" s="150" t="s">
        <v>53</v>
      </c>
      <c r="L769" s="150" t="s">
        <v>821</v>
      </c>
      <c r="M769" s="150" t="s">
        <v>311</v>
      </c>
      <c r="N769" s="150" t="s">
        <v>654</v>
      </c>
      <c r="O769" s="150" t="s">
        <v>62</v>
      </c>
      <c r="P769" s="150" t="s">
        <v>1206</v>
      </c>
      <c r="Q769" s="153">
        <v>15330</v>
      </c>
      <c r="R769" s="153">
        <v>1</v>
      </c>
      <c r="S769" s="153">
        <v>2600</v>
      </c>
      <c r="T769" s="153">
        <v>0</v>
      </c>
      <c r="U769" s="153">
        <v>398.58</v>
      </c>
      <c r="V769" s="147">
        <v>6.1780043800000004E-4</v>
      </c>
      <c r="W769" s="147">
        <v>3.9220938730000002E-3</v>
      </c>
      <c r="X769" s="147">
        <v>3.1368014999999999E-4</v>
      </c>
    </row>
    <row r="770" spans="1:24" ht="13.5" thickBot="1" x14ac:dyDescent="0.25">
      <c r="A770" s="149">
        <v>8700</v>
      </c>
      <c r="B770" s="149">
        <v>12956</v>
      </c>
      <c r="C770" s="150" t="s">
        <v>2325</v>
      </c>
      <c r="D770" s="150">
        <v>520036872</v>
      </c>
      <c r="E770" s="150" t="s">
        <v>429</v>
      </c>
      <c r="F770" s="150" t="s">
        <v>2326</v>
      </c>
      <c r="G770" s="150">
        <v>273011</v>
      </c>
      <c r="H770" s="150" t="s">
        <v>102</v>
      </c>
      <c r="I770" s="150" t="s">
        <v>73</v>
      </c>
      <c r="J770" s="150" t="s">
        <v>53</v>
      </c>
      <c r="K770" s="150" t="s">
        <v>53</v>
      </c>
      <c r="L770" s="150" t="s">
        <v>821</v>
      </c>
      <c r="M770" s="150" t="s">
        <v>311</v>
      </c>
      <c r="N770" s="150" t="s">
        <v>253</v>
      </c>
      <c r="O770" s="150" t="s">
        <v>62</v>
      </c>
      <c r="P770" s="150" t="s">
        <v>1206</v>
      </c>
      <c r="Q770" s="153">
        <v>3000</v>
      </c>
      <c r="R770" s="153">
        <v>1</v>
      </c>
      <c r="S770" s="153">
        <v>95150</v>
      </c>
      <c r="T770" s="153">
        <v>0</v>
      </c>
      <c r="U770" s="153">
        <v>2854.5</v>
      </c>
      <c r="V770" s="147">
        <v>4.7370584392425099E-5</v>
      </c>
      <c r="W770" s="147">
        <v>2.8088757496999999E-2</v>
      </c>
      <c r="X770" s="147">
        <v>2.2464749580000001E-3</v>
      </c>
    </row>
    <row r="771" spans="1:24" ht="13.5" thickBot="1" x14ac:dyDescent="0.25">
      <c r="A771" s="149">
        <v>8700</v>
      </c>
      <c r="B771" s="149">
        <v>12956</v>
      </c>
      <c r="C771" s="150" t="s">
        <v>2327</v>
      </c>
      <c r="D771" s="150">
        <v>520027830</v>
      </c>
      <c r="E771" s="150" t="s">
        <v>429</v>
      </c>
      <c r="F771" s="150" t="s">
        <v>2328</v>
      </c>
      <c r="G771" s="150">
        <v>281014</v>
      </c>
      <c r="H771" s="150" t="s">
        <v>102</v>
      </c>
      <c r="I771" s="150" t="s">
        <v>73</v>
      </c>
      <c r="J771" s="150" t="s">
        <v>53</v>
      </c>
      <c r="K771" s="150" t="s">
        <v>53</v>
      </c>
      <c r="L771" s="150" t="s">
        <v>821</v>
      </c>
      <c r="M771" s="150" t="s">
        <v>311</v>
      </c>
      <c r="N771" s="150" t="s">
        <v>265</v>
      </c>
      <c r="O771" s="150" t="s">
        <v>62</v>
      </c>
      <c r="P771" s="150" t="s">
        <v>1206</v>
      </c>
      <c r="Q771" s="153">
        <v>90414</v>
      </c>
      <c r="R771" s="153">
        <v>1</v>
      </c>
      <c r="S771" s="153">
        <v>1951</v>
      </c>
      <c r="T771" s="153">
        <v>0</v>
      </c>
      <c r="U771" s="153">
        <v>1763.97714</v>
      </c>
      <c r="V771" s="147">
        <v>7.0108522858575894E-5</v>
      </c>
      <c r="W771" s="147">
        <v>1.7357830133000001E-2</v>
      </c>
      <c r="X771" s="147">
        <v>1.388239787E-3</v>
      </c>
    </row>
    <row r="772" spans="1:24" ht="13.5" thickBot="1" x14ac:dyDescent="0.25">
      <c r="A772" s="149">
        <v>8700</v>
      </c>
      <c r="B772" s="149">
        <v>12956</v>
      </c>
      <c r="C772" s="150" t="s">
        <v>2576</v>
      </c>
      <c r="D772" s="150">
        <v>520037425</v>
      </c>
      <c r="E772" s="150" t="s">
        <v>429</v>
      </c>
      <c r="F772" s="150" t="s">
        <v>2577</v>
      </c>
      <c r="G772" s="150">
        <v>288019</v>
      </c>
      <c r="H772" s="150" t="s">
        <v>102</v>
      </c>
      <c r="I772" s="150" t="s">
        <v>73</v>
      </c>
      <c r="J772" s="150" t="s">
        <v>53</v>
      </c>
      <c r="K772" s="150" t="s">
        <v>53</v>
      </c>
      <c r="L772" s="150" t="s">
        <v>821</v>
      </c>
      <c r="M772" s="150" t="s">
        <v>311</v>
      </c>
      <c r="N772" s="150" t="s">
        <v>75</v>
      </c>
      <c r="O772" s="150" t="s">
        <v>62</v>
      </c>
      <c r="P772" s="150" t="s">
        <v>1206</v>
      </c>
      <c r="Q772" s="153">
        <v>1000</v>
      </c>
      <c r="R772" s="153">
        <v>1</v>
      </c>
      <c r="S772" s="153">
        <v>13100</v>
      </c>
      <c r="T772" s="153">
        <v>0</v>
      </c>
      <c r="U772" s="153">
        <v>131</v>
      </c>
      <c r="V772" s="147">
        <v>8.2024031564815905E-5</v>
      </c>
      <c r="W772" s="147">
        <v>1.289061913E-3</v>
      </c>
      <c r="X772" s="147">
        <v>1.0309623999999999E-4</v>
      </c>
    </row>
    <row r="773" spans="1:24" ht="13.5" thickBot="1" x14ac:dyDescent="0.25">
      <c r="A773" s="149">
        <v>8700</v>
      </c>
      <c r="B773" s="149">
        <v>12956</v>
      </c>
      <c r="C773" s="150" t="s">
        <v>1387</v>
      </c>
      <c r="D773" s="150">
        <v>520037789</v>
      </c>
      <c r="E773" s="150" t="s">
        <v>429</v>
      </c>
      <c r="F773" s="150" t="s">
        <v>2329</v>
      </c>
      <c r="G773" s="150">
        <v>323014</v>
      </c>
      <c r="H773" s="150" t="s">
        <v>102</v>
      </c>
      <c r="I773" s="150" t="s">
        <v>73</v>
      </c>
      <c r="J773" s="150" t="s">
        <v>53</v>
      </c>
      <c r="K773" s="150" t="s">
        <v>53</v>
      </c>
      <c r="L773" s="150" t="s">
        <v>821</v>
      </c>
      <c r="M773" s="150" t="s">
        <v>311</v>
      </c>
      <c r="N773" s="150" t="s">
        <v>651</v>
      </c>
      <c r="O773" s="150" t="s">
        <v>62</v>
      </c>
      <c r="P773" s="150" t="s">
        <v>1206</v>
      </c>
      <c r="Q773" s="153">
        <v>4450</v>
      </c>
      <c r="R773" s="153">
        <v>1</v>
      </c>
      <c r="S773" s="153">
        <v>26900</v>
      </c>
      <c r="T773" s="153">
        <v>11.23709</v>
      </c>
      <c r="U773" s="153">
        <v>1208.28709</v>
      </c>
      <c r="V773" s="147">
        <v>9.3642392790823598E-5</v>
      </c>
      <c r="W773" s="147">
        <v>1.1889747086E-2</v>
      </c>
      <c r="X773" s="147">
        <v>9.5091493700000002E-4</v>
      </c>
    </row>
    <row r="774" spans="1:24" ht="13.5" thickBot="1" x14ac:dyDescent="0.25">
      <c r="A774" s="149">
        <v>8700</v>
      </c>
      <c r="B774" s="149">
        <v>12956</v>
      </c>
      <c r="C774" s="150" t="s">
        <v>1848</v>
      </c>
      <c r="D774" s="150">
        <v>520038332</v>
      </c>
      <c r="E774" s="150" t="s">
        <v>429</v>
      </c>
      <c r="F774" s="150" t="s">
        <v>2330</v>
      </c>
      <c r="G774" s="150">
        <v>366013</v>
      </c>
      <c r="H774" s="150" t="s">
        <v>102</v>
      </c>
      <c r="I774" s="150" t="s">
        <v>73</v>
      </c>
      <c r="J774" s="150" t="s">
        <v>53</v>
      </c>
      <c r="K774" s="150" t="s">
        <v>53</v>
      </c>
      <c r="L774" s="150" t="s">
        <v>821</v>
      </c>
      <c r="M774" s="150" t="s">
        <v>311</v>
      </c>
      <c r="N774" s="150" t="s">
        <v>651</v>
      </c>
      <c r="O774" s="150" t="s">
        <v>62</v>
      </c>
      <c r="P774" s="150" t="s">
        <v>1206</v>
      </c>
      <c r="Q774" s="153">
        <v>91000</v>
      </c>
      <c r="R774" s="153">
        <v>1</v>
      </c>
      <c r="S774" s="153">
        <v>240.9</v>
      </c>
      <c r="T774" s="153">
        <v>0</v>
      </c>
      <c r="U774" s="153">
        <v>219.21899999999999</v>
      </c>
      <c r="V774" s="147">
        <v>2.83972723E-4</v>
      </c>
      <c r="W774" s="147">
        <v>2.15715163E-3</v>
      </c>
      <c r="X774" s="147">
        <v>1.7252408199999999E-4</v>
      </c>
    </row>
    <row r="775" spans="1:24" ht="13.5" thickBot="1" x14ac:dyDescent="0.25">
      <c r="A775" s="149">
        <v>8700</v>
      </c>
      <c r="B775" s="149">
        <v>12956</v>
      </c>
      <c r="C775" s="150" t="s">
        <v>1777</v>
      </c>
      <c r="D775" s="150">
        <v>520038274</v>
      </c>
      <c r="E775" s="150" t="s">
        <v>429</v>
      </c>
      <c r="F775" s="150" t="s">
        <v>2331</v>
      </c>
      <c r="G775" s="150">
        <v>373019</v>
      </c>
      <c r="H775" s="150" t="s">
        <v>102</v>
      </c>
      <c r="I775" s="150" t="s">
        <v>73</v>
      </c>
      <c r="J775" s="150" t="s">
        <v>53</v>
      </c>
      <c r="K775" s="150" t="s">
        <v>53</v>
      </c>
      <c r="L775" s="150" t="s">
        <v>821</v>
      </c>
      <c r="M775" s="150" t="s">
        <v>311</v>
      </c>
      <c r="N775" s="150" t="s">
        <v>140</v>
      </c>
      <c r="O775" s="150" t="s">
        <v>62</v>
      </c>
      <c r="P775" s="150" t="s">
        <v>1206</v>
      </c>
      <c r="Q775" s="153">
        <v>47900</v>
      </c>
      <c r="R775" s="153">
        <v>1</v>
      </c>
      <c r="S775" s="153">
        <v>1550</v>
      </c>
      <c r="T775" s="153">
        <v>0</v>
      </c>
      <c r="U775" s="153">
        <v>742.45</v>
      </c>
      <c r="V775" s="147">
        <v>1.7286820400000001E-4</v>
      </c>
      <c r="W775" s="147">
        <v>7.305832196E-3</v>
      </c>
      <c r="X775" s="147">
        <v>5.8430384699999997E-4</v>
      </c>
    </row>
    <row r="776" spans="1:24" ht="13.5" thickBot="1" x14ac:dyDescent="0.25">
      <c r="A776" s="149">
        <v>8700</v>
      </c>
      <c r="B776" s="149">
        <v>12956</v>
      </c>
      <c r="C776" s="150" t="s">
        <v>2332</v>
      </c>
      <c r="D776" s="150">
        <v>520038530</v>
      </c>
      <c r="E776" s="150" t="s">
        <v>429</v>
      </c>
      <c r="F776" s="150" t="s">
        <v>2333</v>
      </c>
      <c r="G776" s="150">
        <v>384016</v>
      </c>
      <c r="H776" s="150" t="s">
        <v>102</v>
      </c>
      <c r="I776" s="150" t="s">
        <v>73</v>
      </c>
      <c r="J776" s="150" t="s">
        <v>53</v>
      </c>
      <c r="K776" s="150" t="s">
        <v>53</v>
      </c>
      <c r="L776" s="150" t="s">
        <v>821</v>
      </c>
      <c r="M776" s="150" t="s">
        <v>311</v>
      </c>
      <c r="N776" s="150" t="s">
        <v>263</v>
      </c>
      <c r="O776" s="150" t="s">
        <v>62</v>
      </c>
      <c r="P776" s="150" t="s">
        <v>1206</v>
      </c>
      <c r="Q776" s="153">
        <v>22400</v>
      </c>
      <c r="R776" s="153">
        <v>1</v>
      </c>
      <c r="S776" s="153">
        <v>1255</v>
      </c>
      <c r="T776" s="153">
        <v>0</v>
      </c>
      <c r="U776" s="153">
        <v>281.12</v>
      </c>
      <c r="V776" s="147">
        <v>6.1128967899999999E-4</v>
      </c>
      <c r="W776" s="147">
        <v>2.7662678249999999E-3</v>
      </c>
      <c r="X776" s="147">
        <v>2.2123980999999999E-4</v>
      </c>
    </row>
    <row r="777" spans="1:24" ht="13.5" thickBot="1" x14ac:dyDescent="0.25">
      <c r="A777" s="149">
        <v>8700</v>
      </c>
      <c r="B777" s="149">
        <v>12956</v>
      </c>
      <c r="C777" s="150" t="s">
        <v>1852</v>
      </c>
      <c r="D777" s="150">
        <v>520038894</v>
      </c>
      <c r="E777" s="150" t="s">
        <v>429</v>
      </c>
      <c r="F777" s="150" t="s">
        <v>2334</v>
      </c>
      <c r="G777" s="150">
        <v>387019</v>
      </c>
      <c r="H777" s="150" t="s">
        <v>102</v>
      </c>
      <c r="I777" s="150" t="s">
        <v>73</v>
      </c>
      <c r="J777" s="150" t="s">
        <v>53</v>
      </c>
      <c r="K777" s="150" t="s">
        <v>53</v>
      </c>
      <c r="L777" s="150" t="s">
        <v>821</v>
      </c>
      <c r="M777" s="150" t="s">
        <v>311</v>
      </c>
      <c r="N777" s="150" t="s">
        <v>652</v>
      </c>
      <c r="O777" s="150" t="s">
        <v>62</v>
      </c>
      <c r="P777" s="150" t="s">
        <v>1206</v>
      </c>
      <c r="Q777" s="153">
        <v>6650</v>
      </c>
      <c r="R777" s="153">
        <v>1</v>
      </c>
      <c r="S777" s="153">
        <v>15440</v>
      </c>
      <c r="T777" s="153">
        <v>0</v>
      </c>
      <c r="U777" s="153">
        <v>1026.76</v>
      </c>
      <c r="V777" s="147">
        <v>3.1893973400000001E-4</v>
      </c>
      <c r="W777" s="147">
        <v>1.0103490155E-2</v>
      </c>
      <c r="X777" s="147">
        <v>8.0805416899999997E-4</v>
      </c>
    </row>
    <row r="778" spans="1:24" ht="13.5" thickBot="1" x14ac:dyDescent="0.25">
      <c r="A778" s="149">
        <v>8700</v>
      </c>
      <c r="B778" s="149">
        <v>12956</v>
      </c>
      <c r="C778" s="150" t="s">
        <v>2335</v>
      </c>
      <c r="D778" s="150">
        <v>550012777</v>
      </c>
      <c r="E778" s="150" t="s">
        <v>432</v>
      </c>
      <c r="F778" s="150" t="s">
        <v>2336</v>
      </c>
      <c r="G778" s="150">
        <v>394015</v>
      </c>
      <c r="H778" s="150" t="s">
        <v>102</v>
      </c>
      <c r="I778" s="150" t="s">
        <v>460</v>
      </c>
      <c r="J778" s="150" t="s">
        <v>53</v>
      </c>
      <c r="K778" s="150" t="s">
        <v>53</v>
      </c>
      <c r="L778" s="150" t="s">
        <v>821</v>
      </c>
      <c r="M778" s="150" t="s">
        <v>311</v>
      </c>
      <c r="N778" s="150" t="s">
        <v>267</v>
      </c>
      <c r="O778" s="150" t="s">
        <v>62</v>
      </c>
      <c r="P778" s="150" t="s">
        <v>1206</v>
      </c>
      <c r="Q778" s="153">
        <v>154900</v>
      </c>
      <c r="R778" s="153">
        <v>1</v>
      </c>
      <c r="S778" s="153">
        <v>302.8</v>
      </c>
      <c r="T778" s="153">
        <v>0</v>
      </c>
      <c r="U778" s="153">
        <v>469.03719999999998</v>
      </c>
      <c r="V778" s="147">
        <v>1.3782718799999999E-4</v>
      </c>
      <c r="W778" s="147">
        <v>4.6154045070000002E-3</v>
      </c>
      <c r="X778" s="147">
        <v>3.6912955799999999E-4</v>
      </c>
    </row>
    <row r="779" spans="1:24" ht="13.5" thickBot="1" x14ac:dyDescent="0.25">
      <c r="A779" s="149">
        <v>8700</v>
      </c>
      <c r="B779" s="149">
        <v>12956</v>
      </c>
      <c r="C779" s="150" t="s">
        <v>1391</v>
      </c>
      <c r="D779" s="150">
        <v>520038910</v>
      </c>
      <c r="E779" s="150" t="s">
        <v>429</v>
      </c>
      <c r="F779" s="150" t="s">
        <v>2337</v>
      </c>
      <c r="G779" s="150">
        <v>416016</v>
      </c>
      <c r="H779" s="150" t="s">
        <v>102</v>
      </c>
      <c r="I779" s="150" t="s">
        <v>73</v>
      </c>
      <c r="J779" s="150" t="s">
        <v>53</v>
      </c>
      <c r="K779" s="150" t="s">
        <v>53</v>
      </c>
      <c r="L779" s="150" t="s">
        <v>821</v>
      </c>
      <c r="M779" s="150" t="s">
        <v>311</v>
      </c>
      <c r="N779" s="150" t="s">
        <v>651</v>
      </c>
      <c r="O779" s="150" t="s">
        <v>62</v>
      </c>
      <c r="P779" s="150" t="s">
        <v>1206</v>
      </c>
      <c r="Q779" s="153">
        <v>13450</v>
      </c>
      <c r="R779" s="153">
        <v>1</v>
      </c>
      <c r="S779" s="153">
        <v>16420</v>
      </c>
      <c r="T779" s="153">
        <v>0</v>
      </c>
      <c r="U779" s="153">
        <v>2208.4899999999998</v>
      </c>
      <c r="V779" s="147">
        <v>7.5913139099999998E-4</v>
      </c>
      <c r="W779" s="147">
        <v>2.1731911033000002E-2</v>
      </c>
      <c r="X779" s="147">
        <v>1.7380688310000001E-3</v>
      </c>
    </row>
    <row r="780" spans="1:24" ht="13.5" thickBot="1" x14ac:dyDescent="0.25">
      <c r="A780" s="149">
        <v>8700</v>
      </c>
      <c r="B780" s="149">
        <v>12956</v>
      </c>
      <c r="C780" s="150" t="s">
        <v>2338</v>
      </c>
      <c r="D780" s="150">
        <v>520038779</v>
      </c>
      <c r="E780" s="150" t="s">
        <v>429</v>
      </c>
      <c r="F780" s="150" t="s">
        <v>2339</v>
      </c>
      <c r="G780" s="150">
        <v>424010</v>
      </c>
      <c r="H780" s="150" t="s">
        <v>102</v>
      </c>
      <c r="I780" s="150" t="s">
        <v>73</v>
      </c>
      <c r="J780" s="150" t="s">
        <v>53</v>
      </c>
      <c r="K780" s="150" t="s">
        <v>53</v>
      </c>
      <c r="L780" s="150" t="s">
        <v>821</v>
      </c>
      <c r="M780" s="150" t="s">
        <v>311</v>
      </c>
      <c r="N780" s="150" t="s">
        <v>653</v>
      </c>
      <c r="O780" s="150" t="s">
        <v>62</v>
      </c>
      <c r="P780" s="150" t="s">
        <v>1206</v>
      </c>
      <c r="Q780" s="153">
        <v>900</v>
      </c>
      <c r="R780" s="153">
        <v>1</v>
      </c>
      <c r="S780" s="153">
        <v>439.6</v>
      </c>
      <c r="T780" s="153">
        <v>0</v>
      </c>
      <c r="U780" s="153">
        <v>3.9563999999999999</v>
      </c>
      <c r="V780" s="147">
        <v>4.5845552399999999E-4</v>
      </c>
      <c r="W780" s="147">
        <v>3.8931637821709698E-5</v>
      </c>
      <c r="X780" s="147">
        <v>3.1136638728358201E-6</v>
      </c>
    </row>
    <row r="781" spans="1:24" ht="13.5" thickBot="1" x14ac:dyDescent="0.25">
      <c r="A781" s="149">
        <v>8700</v>
      </c>
      <c r="B781" s="149">
        <v>12956</v>
      </c>
      <c r="C781" s="150" t="s">
        <v>1859</v>
      </c>
      <c r="D781" s="150">
        <v>520039298</v>
      </c>
      <c r="E781" s="150" t="s">
        <v>429</v>
      </c>
      <c r="F781" s="150" t="s">
        <v>2340</v>
      </c>
      <c r="G781" s="150">
        <v>4340190</v>
      </c>
      <c r="H781" s="150" t="s">
        <v>102</v>
      </c>
      <c r="I781" s="150" t="s">
        <v>73</v>
      </c>
      <c r="J781" s="150" t="s">
        <v>53</v>
      </c>
      <c r="K781" s="150" t="s">
        <v>53</v>
      </c>
      <c r="L781" s="150" t="s">
        <v>54</v>
      </c>
      <c r="M781" s="150" t="s">
        <v>311</v>
      </c>
      <c r="N781" s="150" t="s">
        <v>140</v>
      </c>
      <c r="O781" s="150" t="s">
        <v>62</v>
      </c>
      <c r="P781" s="150" t="s">
        <v>1206</v>
      </c>
      <c r="Q781" s="153">
        <v>70000</v>
      </c>
      <c r="R781" s="153">
        <v>1</v>
      </c>
      <c r="S781" s="153">
        <v>1463.2782</v>
      </c>
      <c r="T781" s="153">
        <v>0</v>
      </c>
      <c r="U781" s="153">
        <v>1024.29474</v>
      </c>
      <c r="V781" s="147">
        <v>2.1701010099999999E-4</v>
      </c>
      <c r="W781" s="147">
        <v>1.0079231584E-2</v>
      </c>
      <c r="X781" s="147">
        <v>8.0611402400000004E-4</v>
      </c>
    </row>
    <row r="782" spans="1:24" ht="13.5" thickBot="1" x14ac:dyDescent="0.25">
      <c r="A782" s="149">
        <v>8700</v>
      </c>
      <c r="B782" s="149">
        <v>12956</v>
      </c>
      <c r="C782" s="150" t="s">
        <v>1667</v>
      </c>
      <c r="D782" s="150">
        <v>520039413</v>
      </c>
      <c r="E782" s="150" t="s">
        <v>429</v>
      </c>
      <c r="F782" s="150" t="s">
        <v>2341</v>
      </c>
      <c r="G782" s="150">
        <v>445015</v>
      </c>
      <c r="H782" s="150" t="s">
        <v>102</v>
      </c>
      <c r="I782" s="150" t="s">
        <v>73</v>
      </c>
      <c r="J782" s="150" t="s">
        <v>53</v>
      </c>
      <c r="K782" s="150" t="s">
        <v>53</v>
      </c>
      <c r="L782" s="150" t="s">
        <v>821</v>
      </c>
      <c r="M782" s="150" t="s">
        <v>311</v>
      </c>
      <c r="N782" s="150" t="s">
        <v>252</v>
      </c>
      <c r="O782" s="150" t="s">
        <v>62</v>
      </c>
      <c r="P782" s="150" t="s">
        <v>1206</v>
      </c>
      <c r="Q782" s="153">
        <v>5600</v>
      </c>
      <c r="R782" s="153">
        <v>1</v>
      </c>
      <c r="S782" s="153">
        <v>8160</v>
      </c>
      <c r="T782" s="153">
        <v>7.1120000000000001</v>
      </c>
      <c r="U782" s="153">
        <v>464.072</v>
      </c>
      <c r="V782" s="147">
        <v>8.8158327822913094E-5</v>
      </c>
      <c r="W782" s="147">
        <v>4.5665461090000003E-3</v>
      </c>
      <c r="X782" s="147">
        <v>3.65221974E-4</v>
      </c>
    </row>
    <row r="783" spans="1:24" ht="13.5" thickBot="1" x14ac:dyDescent="0.25">
      <c r="A783" s="149">
        <v>8700</v>
      </c>
      <c r="B783" s="149">
        <v>12956</v>
      </c>
      <c r="C783" s="150" t="s">
        <v>1863</v>
      </c>
      <c r="D783" s="150">
        <v>520039660</v>
      </c>
      <c r="E783" s="150" t="s">
        <v>429</v>
      </c>
      <c r="F783" s="150" t="s">
        <v>2342</v>
      </c>
      <c r="G783" s="150">
        <v>473017</v>
      </c>
      <c r="H783" s="150" t="s">
        <v>102</v>
      </c>
      <c r="I783" s="150" t="s">
        <v>73</v>
      </c>
      <c r="J783" s="150" t="s">
        <v>53</v>
      </c>
      <c r="K783" s="150" t="s">
        <v>53</v>
      </c>
      <c r="L783" s="150" t="s">
        <v>821</v>
      </c>
      <c r="M783" s="150" t="s">
        <v>311</v>
      </c>
      <c r="N783" s="150" t="s">
        <v>140</v>
      </c>
      <c r="O783" s="150" t="s">
        <v>62</v>
      </c>
      <c r="P783" s="150" t="s">
        <v>1206</v>
      </c>
      <c r="Q783" s="153">
        <v>326667</v>
      </c>
      <c r="R783" s="153">
        <v>1</v>
      </c>
      <c r="S783" s="153">
        <v>195</v>
      </c>
      <c r="T783" s="153">
        <v>0</v>
      </c>
      <c r="U783" s="153">
        <v>637.00064999999995</v>
      </c>
      <c r="V783" s="147">
        <v>8.2080787E-4</v>
      </c>
      <c r="W783" s="147">
        <v>6.2681929520000002E-3</v>
      </c>
      <c r="X783" s="147">
        <v>5.0131581999999998E-4</v>
      </c>
    </row>
    <row r="784" spans="1:24" ht="13.5" thickBot="1" x14ac:dyDescent="0.25">
      <c r="A784" s="149">
        <v>8700</v>
      </c>
      <c r="B784" s="149">
        <v>12956</v>
      </c>
      <c r="C784" s="150" t="s">
        <v>2343</v>
      </c>
      <c r="D784" s="150">
        <v>550013098</v>
      </c>
      <c r="E784" s="150" t="s">
        <v>432</v>
      </c>
      <c r="F784" s="150" t="s">
        <v>2344</v>
      </c>
      <c r="G784" s="150">
        <v>475020</v>
      </c>
      <c r="H784" s="150" t="s">
        <v>102</v>
      </c>
      <c r="I784" s="150" t="s">
        <v>460</v>
      </c>
      <c r="J784" s="150" t="s">
        <v>53</v>
      </c>
      <c r="K784" s="150" t="s">
        <v>53</v>
      </c>
      <c r="L784" s="150" t="s">
        <v>821</v>
      </c>
      <c r="M784" s="150" t="s">
        <v>311</v>
      </c>
      <c r="N784" s="150" t="s">
        <v>267</v>
      </c>
      <c r="O784" s="150" t="s">
        <v>62</v>
      </c>
      <c r="P784" s="150" t="s">
        <v>1206</v>
      </c>
      <c r="Q784" s="153">
        <v>59000</v>
      </c>
      <c r="R784" s="153">
        <v>1</v>
      </c>
      <c r="S784" s="153">
        <v>935.3</v>
      </c>
      <c r="T784" s="153">
        <v>11.0479</v>
      </c>
      <c r="U784" s="153">
        <v>562.87490000000003</v>
      </c>
      <c r="V784" s="147">
        <v>5.0263470420306702E-5</v>
      </c>
      <c r="W784" s="147">
        <v>5.538783173E-3</v>
      </c>
      <c r="X784" s="147">
        <v>4.4297928399999998E-4</v>
      </c>
    </row>
    <row r="785" spans="1:24" ht="13.5" thickBot="1" x14ac:dyDescent="0.25">
      <c r="A785" s="149">
        <v>8700</v>
      </c>
      <c r="B785" s="149">
        <v>12956</v>
      </c>
      <c r="C785" s="150" t="s">
        <v>2235</v>
      </c>
      <c r="D785" s="150">
        <v>520007469</v>
      </c>
      <c r="E785" s="150" t="s">
        <v>429</v>
      </c>
      <c r="F785" s="150" t="s">
        <v>2345</v>
      </c>
      <c r="G785" s="150">
        <v>566018</v>
      </c>
      <c r="H785" s="150" t="s">
        <v>102</v>
      </c>
      <c r="I785" s="150" t="s">
        <v>73</v>
      </c>
      <c r="J785" s="150" t="s">
        <v>53</v>
      </c>
      <c r="K785" s="150" t="s">
        <v>53</v>
      </c>
      <c r="L785" s="150" t="s">
        <v>821</v>
      </c>
      <c r="M785" s="150" t="s">
        <v>311</v>
      </c>
      <c r="N785" s="150" t="s">
        <v>269</v>
      </c>
      <c r="O785" s="150" t="s">
        <v>62</v>
      </c>
      <c r="P785" s="150" t="s">
        <v>1206</v>
      </c>
      <c r="Q785" s="153">
        <v>3100</v>
      </c>
      <c r="R785" s="153">
        <v>1</v>
      </c>
      <c r="S785" s="153">
        <v>9800</v>
      </c>
      <c r="T785" s="153">
        <v>0</v>
      </c>
      <c r="U785" s="153">
        <v>303.8</v>
      </c>
      <c r="V785" s="147">
        <v>5.0040893902764102E-5</v>
      </c>
      <c r="W785" s="147">
        <v>2.9894428189999999E-3</v>
      </c>
      <c r="X785" s="147">
        <v>2.3908883899999999E-4</v>
      </c>
    </row>
    <row r="786" spans="1:24" ht="13.5" thickBot="1" x14ac:dyDescent="0.25">
      <c r="A786" s="149">
        <v>8700</v>
      </c>
      <c r="B786" s="149">
        <v>12956</v>
      </c>
      <c r="C786" s="150" t="s">
        <v>1393</v>
      </c>
      <c r="D786" s="150">
        <v>520028010</v>
      </c>
      <c r="E786" s="150" t="s">
        <v>429</v>
      </c>
      <c r="F786" s="150" t="s">
        <v>2346</v>
      </c>
      <c r="G786" s="150">
        <v>576017</v>
      </c>
      <c r="H786" s="150" t="s">
        <v>102</v>
      </c>
      <c r="I786" s="150" t="s">
        <v>73</v>
      </c>
      <c r="J786" s="150" t="s">
        <v>53</v>
      </c>
      <c r="K786" s="150" t="s">
        <v>53</v>
      </c>
      <c r="L786" s="150" t="s">
        <v>821</v>
      </c>
      <c r="M786" s="150" t="s">
        <v>311</v>
      </c>
      <c r="N786" s="150" t="s">
        <v>708</v>
      </c>
      <c r="O786" s="150" t="s">
        <v>62</v>
      </c>
      <c r="P786" s="150" t="s">
        <v>1206</v>
      </c>
      <c r="Q786" s="153">
        <v>231</v>
      </c>
      <c r="R786" s="153">
        <v>1</v>
      </c>
      <c r="S786" s="153">
        <v>100120</v>
      </c>
      <c r="T786" s="153">
        <v>0</v>
      </c>
      <c r="U786" s="153">
        <v>231.27719999999999</v>
      </c>
      <c r="V786" s="147">
        <v>3.0513861350826199E-5</v>
      </c>
      <c r="W786" s="147">
        <v>2.275806335E-3</v>
      </c>
      <c r="X786" s="147">
        <v>1.8201381600000001E-4</v>
      </c>
    </row>
    <row r="787" spans="1:24" ht="13.5" thickBot="1" x14ac:dyDescent="0.25">
      <c r="A787" s="149">
        <v>8700</v>
      </c>
      <c r="B787" s="149">
        <v>12956</v>
      </c>
      <c r="C787" s="150" t="s">
        <v>1870</v>
      </c>
      <c r="D787" s="150">
        <v>520033986</v>
      </c>
      <c r="E787" s="150" t="s">
        <v>429</v>
      </c>
      <c r="F787" s="150" t="s">
        <v>2347</v>
      </c>
      <c r="G787" s="150">
        <v>585018</v>
      </c>
      <c r="H787" s="150" t="s">
        <v>102</v>
      </c>
      <c r="I787" s="150" t="s">
        <v>73</v>
      </c>
      <c r="J787" s="150" t="s">
        <v>53</v>
      </c>
      <c r="K787" s="150" t="s">
        <v>53</v>
      </c>
      <c r="L787" s="150" t="s">
        <v>821</v>
      </c>
      <c r="M787" s="150" t="s">
        <v>311</v>
      </c>
      <c r="N787" s="150" t="s">
        <v>269</v>
      </c>
      <c r="O787" s="150" t="s">
        <v>62</v>
      </c>
      <c r="P787" s="150" t="s">
        <v>1206</v>
      </c>
      <c r="Q787" s="153">
        <v>55600</v>
      </c>
      <c r="R787" s="153">
        <v>1</v>
      </c>
      <c r="S787" s="153">
        <v>3510</v>
      </c>
      <c r="T787" s="153">
        <v>0</v>
      </c>
      <c r="U787" s="153">
        <v>1951.56</v>
      </c>
      <c r="V787" s="147">
        <v>2.6804522900000002E-4</v>
      </c>
      <c r="W787" s="147">
        <v>1.9203676853999999E-2</v>
      </c>
      <c r="X787" s="147">
        <v>1.53586641E-3</v>
      </c>
    </row>
    <row r="788" spans="1:24" ht="13.5" thickBot="1" x14ac:dyDescent="0.25">
      <c r="A788" s="149">
        <v>8700</v>
      </c>
      <c r="B788" s="149">
        <v>12956</v>
      </c>
      <c r="C788" s="150" t="s">
        <v>2348</v>
      </c>
      <c r="D788" s="150">
        <v>520029083</v>
      </c>
      <c r="E788" s="150" t="s">
        <v>429</v>
      </c>
      <c r="F788" s="150" t="s">
        <v>2349</v>
      </c>
      <c r="G788" s="150">
        <v>593038</v>
      </c>
      <c r="H788" s="150" t="s">
        <v>102</v>
      </c>
      <c r="I788" s="150" t="s">
        <v>73</v>
      </c>
      <c r="J788" s="150" t="s">
        <v>53</v>
      </c>
      <c r="K788" s="150" t="s">
        <v>53</v>
      </c>
      <c r="L788" s="150" t="s">
        <v>821</v>
      </c>
      <c r="M788" s="150" t="s">
        <v>311</v>
      </c>
      <c r="N788" s="150" t="s">
        <v>256</v>
      </c>
      <c r="O788" s="150" t="s">
        <v>62</v>
      </c>
      <c r="P788" s="150" t="s">
        <v>1206</v>
      </c>
      <c r="Q788" s="153">
        <v>10880</v>
      </c>
      <c r="R788" s="153">
        <v>1</v>
      </c>
      <c r="S788" s="153">
        <v>15440</v>
      </c>
      <c r="T788" s="153">
        <v>0</v>
      </c>
      <c r="U788" s="153">
        <v>1679.8720000000001</v>
      </c>
      <c r="V788" s="147">
        <v>1.0844209699999999E-4</v>
      </c>
      <c r="W788" s="147">
        <v>1.6530221485999998E-2</v>
      </c>
      <c r="X788" s="147">
        <v>1.3220495289999999E-3</v>
      </c>
    </row>
    <row r="789" spans="1:24" ht="13.5" thickBot="1" x14ac:dyDescent="0.25">
      <c r="A789" s="149">
        <v>8700</v>
      </c>
      <c r="B789" s="149">
        <v>12956</v>
      </c>
      <c r="C789" s="150" t="s">
        <v>1210</v>
      </c>
      <c r="D789" s="150">
        <v>520018078</v>
      </c>
      <c r="E789" s="150" t="s">
        <v>429</v>
      </c>
      <c r="F789" s="150" t="s">
        <v>2350</v>
      </c>
      <c r="G789" s="150">
        <v>604611</v>
      </c>
      <c r="H789" s="150" t="s">
        <v>102</v>
      </c>
      <c r="I789" s="150" t="s">
        <v>73</v>
      </c>
      <c r="J789" s="150" t="s">
        <v>53</v>
      </c>
      <c r="K789" s="150" t="s">
        <v>53</v>
      </c>
      <c r="L789" s="150" t="s">
        <v>821</v>
      </c>
      <c r="M789" s="150" t="s">
        <v>311</v>
      </c>
      <c r="N789" s="150" t="s">
        <v>256</v>
      </c>
      <c r="O789" s="150" t="s">
        <v>62</v>
      </c>
      <c r="P789" s="150" t="s">
        <v>1206</v>
      </c>
      <c r="Q789" s="153">
        <v>292160</v>
      </c>
      <c r="R789" s="153">
        <v>1</v>
      </c>
      <c r="S789" s="153">
        <v>3100</v>
      </c>
      <c r="T789" s="153">
        <v>70.032970000000006</v>
      </c>
      <c r="U789" s="153">
        <v>9126.9929699999993</v>
      </c>
      <c r="V789" s="147">
        <v>1.9185003900000001E-4</v>
      </c>
      <c r="W789" s="147">
        <v>8.9811137575999997E-2</v>
      </c>
      <c r="X789" s="147">
        <v>7.1828905760000002E-3</v>
      </c>
    </row>
    <row r="790" spans="1:24" ht="13.5" thickBot="1" x14ac:dyDescent="0.25">
      <c r="A790" s="149">
        <v>8700</v>
      </c>
      <c r="B790" s="149">
        <v>12956</v>
      </c>
      <c r="C790" s="150" t="s">
        <v>1885</v>
      </c>
      <c r="D790" s="150">
        <v>520017807</v>
      </c>
      <c r="E790" s="150" t="s">
        <v>429</v>
      </c>
      <c r="F790" s="150" t="s">
        <v>2351</v>
      </c>
      <c r="G790" s="150">
        <v>613034</v>
      </c>
      <c r="H790" s="150" t="s">
        <v>102</v>
      </c>
      <c r="I790" s="150" t="s">
        <v>73</v>
      </c>
      <c r="J790" s="150" t="s">
        <v>53</v>
      </c>
      <c r="K790" s="150" t="s">
        <v>53</v>
      </c>
      <c r="L790" s="150" t="s">
        <v>821</v>
      </c>
      <c r="M790" s="150" t="s">
        <v>311</v>
      </c>
      <c r="N790" s="150" t="s">
        <v>651</v>
      </c>
      <c r="O790" s="150" t="s">
        <v>62</v>
      </c>
      <c r="P790" s="150" t="s">
        <v>1206</v>
      </c>
      <c r="Q790" s="153">
        <v>200</v>
      </c>
      <c r="R790" s="153">
        <v>1</v>
      </c>
      <c r="S790" s="153">
        <v>75000</v>
      </c>
      <c r="T790" s="153">
        <v>0</v>
      </c>
      <c r="U790" s="153">
        <v>150</v>
      </c>
      <c r="V790" s="147">
        <v>3.8226686929359203E-5</v>
      </c>
      <c r="W790" s="147">
        <v>1.476025091E-3</v>
      </c>
      <c r="X790" s="147">
        <v>1.1804913E-4</v>
      </c>
    </row>
    <row r="791" spans="1:24" ht="13.5" thickBot="1" x14ac:dyDescent="0.25">
      <c r="A791" s="149">
        <v>8700</v>
      </c>
      <c r="B791" s="149">
        <v>12956</v>
      </c>
      <c r="C791" s="150" t="s">
        <v>2352</v>
      </c>
      <c r="D791" s="150">
        <v>520013954</v>
      </c>
      <c r="E791" s="150" t="s">
        <v>429</v>
      </c>
      <c r="F791" s="150" t="s">
        <v>2353</v>
      </c>
      <c r="G791" s="150">
        <v>629014</v>
      </c>
      <c r="H791" s="150" t="s">
        <v>102</v>
      </c>
      <c r="I791" s="150" t="s">
        <v>73</v>
      </c>
      <c r="J791" s="150" t="s">
        <v>53</v>
      </c>
      <c r="K791" s="150" t="s">
        <v>53</v>
      </c>
      <c r="L791" s="150" t="s">
        <v>821</v>
      </c>
      <c r="M791" s="150" t="s">
        <v>311</v>
      </c>
      <c r="N791" s="150" t="s">
        <v>85</v>
      </c>
      <c r="O791" s="150" t="s">
        <v>62</v>
      </c>
      <c r="P791" s="150" t="s">
        <v>1206</v>
      </c>
      <c r="Q791" s="153">
        <v>43725</v>
      </c>
      <c r="R791" s="153">
        <v>1</v>
      </c>
      <c r="S791" s="153">
        <v>5173</v>
      </c>
      <c r="T791" s="153">
        <v>0</v>
      </c>
      <c r="U791" s="153">
        <v>2261.8942499999998</v>
      </c>
      <c r="V791" s="147">
        <v>3.9005616913207303E-5</v>
      </c>
      <c r="W791" s="147">
        <v>2.2257417785999999E-2</v>
      </c>
      <c r="X791" s="147">
        <v>1.780097667E-3</v>
      </c>
    </row>
    <row r="792" spans="1:24" ht="13.5" thickBot="1" x14ac:dyDescent="0.25">
      <c r="A792" s="149">
        <v>8700</v>
      </c>
      <c r="B792" s="149">
        <v>12956</v>
      </c>
      <c r="C792" s="150" t="s">
        <v>1204</v>
      </c>
      <c r="D792" s="150">
        <v>520000118</v>
      </c>
      <c r="E792" s="150" t="s">
        <v>429</v>
      </c>
      <c r="F792" s="150" t="s">
        <v>2354</v>
      </c>
      <c r="G792" s="150">
        <v>662577</v>
      </c>
      <c r="H792" s="150" t="s">
        <v>102</v>
      </c>
      <c r="I792" s="150" t="s">
        <v>73</v>
      </c>
      <c r="J792" s="150" t="s">
        <v>53</v>
      </c>
      <c r="K792" s="150" t="s">
        <v>53</v>
      </c>
      <c r="L792" s="150" t="s">
        <v>821</v>
      </c>
      <c r="M792" s="150" t="s">
        <v>311</v>
      </c>
      <c r="N792" s="150" t="s">
        <v>256</v>
      </c>
      <c r="O792" s="150" t="s">
        <v>62</v>
      </c>
      <c r="P792" s="150" t="s">
        <v>1206</v>
      </c>
      <c r="Q792" s="153">
        <v>259960</v>
      </c>
      <c r="R792" s="153">
        <v>1</v>
      </c>
      <c r="S792" s="153">
        <v>3500</v>
      </c>
      <c r="T792" s="153">
        <v>68.4268</v>
      </c>
      <c r="U792" s="153">
        <v>9167.0267999999996</v>
      </c>
      <c r="V792" s="147">
        <v>1.94394305E-4</v>
      </c>
      <c r="W792" s="147">
        <v>9.0205077159999994E-2</v>
      </c>
      <c r="X792" s="147">
        <v>7.2143969689999997E-3</v>
      </c>
    </row>
    <row r="793" spans="1:24" ht="13.5" thickBot="1" x14ac:dyDescent="0.25">
      <c r="A793" s="149">
        <v>8700</v>
      </c>
      <c r="B793" s="149">
        <v>12956</v>
      </c>
      <c r="C793" s="150" t="s">
        <v>2355</v>
      </c>
      <c r="D793" s="150">
        <v>520007030</v>
      </c>
      <c r="E793" s="150" t="s">
        <v>429</v>
      </c>
      <c r="F793" s="150" t="s">
        <v>2356</v>
      </c>
      <c r="G793" s="150">
        <v>691212</v>
      </c>
      <c r="H793" s="150" t="s">
        <v>102</v>
      </c>
      <c r="I793" s="150" t="s">
        <v>73</v>
      </c>
      <c r="J793" s="150" t="s">
        <v>53</v>
      </c>
      <c r="K793" s="150" t="s">
        <v>53</v>
      </c>
      <c r="L793" s="150" t="s">
        <v>821</v>
      </c>
      <c r="M793" s="150" t="s">
        <v>311</v>
      </c>
      <c r="N793" s="150" t="s">
        <v>256</v>
      </c>
      <c r="O793" s="150" t="s">
        <v>62</v>
      </c>
      <c r="P793" s="150" t="s">
        <v>1206</v>
      </c>
      <c r="Q793" s="153">
        <v>194080</v>
      </c>
      <c r="R793" s="153">
        <v>1</v>
      </c>
      <c r="S793" s="153">
        <v>1946</v>
      </c>
      <c r="T793" s="153">
        <v>28.837160000000001</v>
      </c>
      <c r="U793" s="153">
        <v>3805.6339600000001</v>
      </c>
      <c r="V793" s="147">
        <v>1.5689428300000001E-4</v>
      </c>
      <c r="W793" s="147">
        <v>3.7448074768000002E-2</v>
      </c>
      <c r="X793" s="147">
        <v>2.9950118730000001E-3</v>
      </c>
    </row>
    <row r="794" spans="1:24" ht="13.5" thickBot="1" x14ac:dyDescent="0.25">
      <c r="A794" s="149">
        <v>8700</v>
      </c>
      <c r="B794" s="149">
        <v>12956</v>
      </c>
      <c r="C794" s="150" t="s">
        <v>2357</v>
      </c>
      <c r="D794" s="150">
        <v>520000522</v>
      </c>
      <c r="E794" s="150" t="s">
        <v>429</v>
      </c>
      <c r="F794" s="150" t="s">
        <v>2358</v>
      </c>
      <c r="G794" s="150">
        <v>695437</v>
      </c>
      <c r="H794" s="150" t="s">
        <v>102</v>
      </c>
      <c r="I794" s="150" t="s">
        <v>73</v>
      </c>
      <c r="J794" s="150" t="s">
        <v>53</v>
      </c>
      <c r="K794" s="150" t="s">
        <v>53</v>
      </c>
      <c r="L794" s="150" t="s">
        <v>821</v>
      </c>
      <c r="M794" s="150" t="s">
        <v>311</v>
      </c>
      <c r="N794" s="150" t="s">
        <v>256</v>
      </c>
      <c r="O794" s="150" t="s">
        <v>62</v>
      </c>
      <c r="P794" s="150" t="s">
        <v>1206</v>
      </c>
      <c r="Q794" s="153">
        <v>19330</v>
      </c>
      <c r="R794" s="153">
        <v>1</v>
      </c>
      <c r="S794" s="153">
        <v>14000</v>
      </c>
      <c r="T794" s="153">
        <v>0</v>
      </c>
      <c r="U794" s="153">
        <v>2706.2</v>
      </c>
      <c r="V794" s="147">
        <v>7.4871038412808994E-5</v>
      </c>
      <c r="W794" s="147">
        <v>2.6629460689E-2</v>
      </c>
      <c r="X794" s="147">
        <v>2.129763717E-3</v>
      </c>
    </row>
    <row r="795" spans="1:24" ht="13.5" thickBot="1" x14ac:dyDescent="0.25">
      <c r="A795" s="149">
        <v>8700</v>
      </c>
      <c r="B795" s="149">
        <v>12956</v>
      </c>
      <c r="C795" s="150" t="s">
        <v>1905</v>
      </c>
      <c r="D795" s="150">
        <v>520025990</v>
      </c>
      <c r="E795" s="150" t="s">
        <v>429</v>
      </c>
      <c r="F795" s="150" t="s">
        <v>2359</v>
      </c>
      <c r="G795" s="150">
        <v>715011</v>
      </c>
      <c r="H795" s="150" t="s">
        <v>102</v>
      </c>
      <c r="I795" s="150" t="s">
        <v>73</v>
      </c>
      <c r="J795" s="150" t="s">
        <v>53</v>
      </c>
      <c r="K795" s="150" t="s">
        <v>53</v>
      </c>
      <c r="L795" s="150" t="s">
        <v>821</v>
      </c>
      <c r="M795" s="150" t="s">
        <v>311</v>
      </c>
      <c r="N795" s="150" t="s">
        <v>140</v>
      </c>
      <c r="O795" s="150" t="s">
        <v>62</v>
      </c>
      <c r="P795" s="150" t="s">
        <v>1206</v>
      </c>
      <c r="Q795" s="153">
        <v>18880</v>
      </c>
      <c r="R795" s="153">
        <v>1</v>
      </c>
      <c r="S795" s="153">
        <v>1899</v>
      </c>
      <c r="T795" s="153">
        <v>0</v>
      </c>
      <c r="U795" s="153">
        <v>358.53120000000001</v>
      </c>
      <c r="V795" s="147">
        <v>8.9486350151234305E-5</v>
      </c>
      <c r="W795" s="147">
        <v>3.5280069820000002E-3</v>
      </c>
      <c r="X795" s="147">
        <v>2.8216197600000001E-4</v>
      </c>
    </row>
    <row r="796" spans="1:24" ht="13.5" thickBot="1" x14ac:dyDescent="0.25">
      <c r="A796" s="149">
        <v>8700</v>
      </c>
      <c r="B796" s="149">
        <v>12956</v>
      </c>
      <c r="C796" s="150" t="s">
        <v>1909</v>
      </c>
      <c r="D796" s="150">
        <v>520041146</v>
      </c>
      <c r="E796" s="150" t="s">
        <v>429</v>
      </c>
      <c r="F796" s="150" t="s">
        <v>2360</v>
      </c>
      <c r="G796" s="150">
        <v>720011</v>
      </c>
      <c r="H796" s="150" t="s">
        <v>102</v>
      </c>
      <c r="I796" s="150" t="s">
        <v>73</v>
      </c>
      <c r="J796" s="150" t="s">
        <v>53</v>
      </c>
      <c r="K796" s="150" t="s">
        <v>53</v>
      </c>
      <c r="L796" s="150" t="s">
        <v>821</v>
      </c>
      <c r="M796" s="150" t="s">
        <v>311</v>
      </c>
      <c r="N796" s="150" t="s">
        <v>647</v>
      </c>
      <c r="O796" s="150" t="s">
        <v>62</v>
      </c>
      <c r="P796" s="150" t="s">
        <v>1206</v>
      </c>
      <c r="Q796" s="153">
        <v>4610</v>
      </c>
      <c r="R796" s="153">
        <v>1</v>
      </c>
      <c r="S796" s="153">
        <v>6299</v>
      </c>
      <c r="T796" s="153">
        <v>0</v>
      </c>
      <c r="U796" s="153">
        <v>290.38389999999998</v>
      </c>
      <c r="V796" s="147">
        <v>3.9070683867485803E-5</v>
      </c>
      <c r="W796" s="147">
        <v>2.857426151E-3</v>
      </c>
      <c r="X796" s="147">
        <v>2.2853044599999999E-4</v>
      </c>
    </row>
    <row r="797" spans="1:24" ht="13.5" thickBot="1" x14ac:dyDescent="0.25">
      <c r="A797" s="149">
        <v>8700</v>
      </c>
      <c r="B797" s="149">
        <v>12956</v>
      </c>
      <c r="C797" s="150" t="s">
        <v>1916</v>
      </c>
      <c r="D797" s="150">
        <v>520003781</v>
      </c>
      <c r="E797" s="150" t="s">
        <v>429</v>
      </c>
      <c r="F797" s="150" t="s">
        <v>2361</v>
      </c>
      <c r="G797" s="150">
        <v>746016</v>
      </c>
      <c r="H797" s="150" t="s">
        <v>102</v>
      </c>
      <c r="I797" s="150" t="s">
        <v>73</v>
      </c>
      <c r="J797" s="150" t="s">
        <v>53</v>
      </c>
      <c r="K797" s="150" t="s">
        <v>53</v>
      </c>
      <c r="L797" s="150" t="s">
        <v>821</v>
      </c>
      <c r="M797" s="150" t="s">
        <v>311</v>
      </c>
      <c r="N797" s="150" t="s">
        <v>261</v>
      </c>
      <c r="O797" s="150" t="s">
        <v>62</v>
      </c>
      <c r="P797" s="150" t="s">
        <v>1206</v>
      </c>
      <c r="Q797" s="153">
        <v>6935</v>
      </c>
      <c r="R797" s="153">
        <v>1</v>
      </c>
      <c r="S797" s="153">
        <v>6910</v>
      </c>
      <c r="T797" s="153">
        <v>0</v>
      </c>
      <c r="U797" s="153">
        <v>479.20850000000002</v>
      </c>
      <c r="V797" s="147">
        <v>5.9495427302421601E-5</v>
      </c>
      <c r="W797" s="147">
        <v>4.7154918010000003E-3</v>
      </c>
      <c r="X797" s="147">
        <v>3.77134312E-4</v>
      </c>
    </row>
    <row r="798" spans="1:24" ht="13.5" thickBot="1" x14ac:dyDescent="0.25">
      <c r="A798" s="149">
        <v>8700</v>
      </c>
      <c r="B798" s="149">
        <v>12956</v>
      </c>
      <c r="C798" s="150" t="s">
        <v>2362</v>
      </c>
      <c r="D798" s="150">
        <v>520029026</v>
      </c>
      <c r="E798" s="150" t="s">
        <v>429</v>
      </c>
      <c r="F798" s="150" t="s">
        <v>2363</v>
      </c>
      <c r="G798" s="150">
        <v>763011</v>
      </c>
      <c r="H798" s="150" t="s">
        <v>102</v>
      </c>
      <c r="I798" s="150" t="s">
        <v>73</v>
      </c>
      <c r="J798" s="150" t="s">
        <v>53</v>
      </c>
      <c r="K798" s="150" t="s">
        <v>53</v>
      </c>
      <c r="L798" s="150" t="s">
        <v>821</v>
      </c>
      <c r="M798" s="150" t="s">
        <v>311</v>
      </c>
      <c r="N798" s="150" t="s">
        <v>256</v>
      </c>
      <c r="O798" s="150" t="s">
        <v>62</v>
      </c>
      <c r="P798" s="150" t="s">
        <v>1206</v>
      </c>
      <c r="Q798" s="153">
        <v>1000</v>
      </c>
      <c r="R798" s="153">
        <v>1</v>
      </c>
      <c r="S798" s="153">
        <v>16750</v>
      </c>
      <c r="T798" s="153">
        <v>0</v>
      </c>
      <c r="U798" s="153">
        <v>167.5</v>
      </c>
      <c r="V798" s="147">
        <v>2.8206644131438401E-5</v>
      </c>
      <c r="W798" s="147">
        <v>1.648228019E-3</v>
      </c>
      <c r="X798" s="147">
        <v>1.3182152900000001E-4</v>
      </c>
    </row>
    <row r="799" spans="1:24" ht="13.5" thickBot="1" x14ac:dyDescent="0.25">
      <c r="A799" s="149">
        <v>8700</v>
      </c>
      <c r="B799" s="149">
        <v>12956</v>
      </c>
      <c r="C799" s="150" t="s">
        <v>1927</v>
      </c>
      <c r="D799" s="150">
        <v>520017450</v>
      </c>
      <c r="E799" s="150" t="s">
        <v>429</v>
      </c>
      <c r="F799" s="150" t="s">
        <v>2364</v>
      </c>
      <c r="G799" s="150">
        <v>767012</v>
      </c>
      <c r="H799" s="150" t="s">
        <v>102</v>
      </c>
      <c r="I799" s="150" t="s">
        <v>73</v>
      </c>
      <c r="J799" s="150" t="s">
        <v>53</v>
      </c>
      <c r="K799" s="150" t="s">
        <v>53</v>
      </c>
      <c r="L799" s="150" t="s">
        <v>821</v>
      </c>
      <c r="M799" s="150" t="s">
        <v>311</v>
      </c>
      <c r="N799" s="150" t="s">
        <v>269</v>
      </c>
      <c r="O799" s="150" t="s">
        <v>62</v>
      </c>
      <c r="P799" s="150" t="s">
        <v>1206</v>
      </c>
      <c r="Q799" s="153">
        <v>58361</v>
      </c>
      <c r="R799" s="153">
        <v>1</v>
      </c>
      <c r="S799" s="153">
        <v>3810</v>
      </c>
      <c r="T799" s="153">
        <v>0</v>
      </c>
      <c r="U799" s="153">
        <v>2223.5540999999998</v>
      </c>
      <c r="V799" s="147">
        <v>2.3030617899999999E-4</v>
      </c>
      <c r="W799" s="147">
        <v>2.1880144297000002E-2</v>
      </c>
      <c r="X799" s="147">
        <v>1.749924191E-3</v>
      </c>
    </row>
    <row r="800" spans="1:24" ht="13.5" thickBot="1" x14ac:dyDescent="0.25">
      <c r="A800" s="149">
        <v>8700</v>
      </c>
      <c r="B800" s="149">
        <v>12956</v>
      </c>
      <c r="C800" s="150" t="s">
        <v>1933</v>
      </c>
      <c r="D800" s="150">
        <v>520022732</v>
      </c>
      <c r="E800" s="150" t="s">
        <v>429</v>
      </c>
      <c r="F800" s="150" t="s">
        <v>2365</v>
      </c>
      <c r="G800" s="150">
        <v>777037</v>
      </c>
      <c r="H800" s="150" t="s">
        <v>102</v>
      </c>
      <c r="I800" s="150" t="s">
        <v>73</v>
      </c>
      <c r="J800" s="150" t="s">
        <v>53</v>
      </c>
      <c r="K800" s="150" t="s">
        <v>53</v>
      </c>
      <c r="L800" s="150" t="s">
        <v>821</v>
      </c>
      <c r="M800" s="150" t="s">
        <v>311</v>
      </c>
      <c r="N800" s="150" t="s">
        <v>650</v>
      </c>
      <c r="O800" s="150" t="s">
        <v>62</v>
      </c>
      <c r="P800" s="150" t="s">
        <v>1206</v>
      </c>
      <c r="Q800" s="153">
        <v>8965</v>
      </c>
      <c r="R800" s="153">
        <v>1</v>
      </c>
      <c r="S800" s="153">
        <v>2585</v>
      </c>
      <c r="T800" s="153">
        <v>0</v>
      </c>
      <c r="U800" s="153">
        <v>231.74525</v>
      </c>
      <c r="V800" s="147">
        <v>3.3742440761729601E-5</v>
      </c>
      <c r="W800" s="147">
        <v>2.2804120259999998E-3</v>
      </c>
      <c r="X800" s="147">
        <v>1.8238216800000001E-4</v>
      </c>
    </row>
    <row r="801" spans="1:24" ht="13.5" thickBot="1" x14ac:dyDescent="0.25">
      <c r="A801" s="149">
        <v>8700</v>
      </c>
      <c r="B801" s="149">
        <v>12956</v>
      </c>
      <c r="C801" s="150" t="s">
        <v>2366</v>
      </c>
      <c r="D801" s="150">
        <v>520032442</v>
      </c>
      <c r="E801" s="150" t="s">
        <v>429</v>
      </c>
      <c r="F801" s="150" t="s">
        <v>2367</v>
      </c>
      <c r="G801" s="150">
        <v>797035</v>
      </c>
      <c r="H801" s="150" t="s">
        <v>102</v>
      </c>
      <c r="I801" s="150" t="s">
        <v>73</v>
      </c>
      <c r="J801" s="150" t="s">
        <v>53</v>
      </c>
      <c r="K801" s="150" t="s">
        <v>53</v>
      </c>
      <c r="L801" s="150" t="s">
        <v>821</v>
      </c>
      <c r="M801" s="150" t="s">
        <v>311</v>
      </c>
      <c r="N801" s="150" t="s">
        <v>263</v>
      </c>
      <c r="O801" s="150" t="s">
        <v>62</v>
      </c>
      <c r="P801" s="150" t="s">
        <v>1206</v>
      </c>
      <c r="Q801" s="153">
        <v>1000</v>
      </c>
      <c r="R801" s="153">
        <v>1</v>
      </c>
      <c r="S801" s="153">
        <v>19060</v>
      </c>
      <c r="T801" s="153">
        <v>0</v>
      </c>
      <c r="U801" s="153">
        <v>190.6</v>
      </c>
      <c r="V801" s="147">
        <v>4.46169434E-4</v>
      </c>
      <c r="W801" s="147">
        <v>1.8755358829999999E-3</v>
      </c>
      <c r="X801" s="147">
        <v>1.50001095E-4</v>
      </c>
    </row>
    <row r="802" spans="1:24" ht="13.5" thickBot="1" x14ac:dyDescent="0.25">
      <c r="A802" s="149">
        <v>8700</v>
      </c>
      <c r="B802" s="149">
        <v>12956</v>
      </c>
      <c r="C802" s="150" t="s">
        <v>2368</v>
      </c>
      <c r="D802" s="150">
        <v>520032988</v>
      </c>
      <c r="E802" s="150" t="s">
        <v>429</v>
      </c>
      <c r="F802" s="150" t="s">
        <v>2369</v>
      </c>
      <c r="G802" s="150">
        <v>813014</v>
      </c>
      <c r="H802" s="150" t="s">
        <v>102</v>
      </c>
      <c r="I802" s="150" t="s">
        <v>73</v>
      </c>
      <c r="J802" s="150" t="s">
        <v>53</v>
      </c>
      <c r="K802" s="150" t="s">
        <v>53</v>
      </c>
      <c r="L802" s="150" t="s">
        <v>821</v>
      </c>
      <c r="M802" s="150" t="s">
        <v>311</v>
      </c>
      <c r="N802" s="150" t="s">
        <v>265</v>
      </c>
      <c r="O802" s="150" t="s">
        <v>62</v>
      </c>
      <c r="P802" s="150" t="s">
        <v>1206</v>
      </c>
      <c r="Q802" s="153">
        <v>1001</v>
      </c>
      <c r="R802" s="153">
        <v>1</v>
      </c>
      <c r="S802" s="153">
        <v>30640</v>
      </c>
      <c r="T802" s="153">
        <v>5.7557499999999999</v>
      </c>
      <c r="U802" s="153">
        <v>312.46215000000001</v>
      </c>
      <c r="V802" s="147">
        <v>8.1461588541666694E-5</v>
      </c>
      <c r="W802" s="147">
        <v>3.074679824E-3</v>
      </c>
      <c r="X802" s="147">
        <v>2.4590590100000002E-4</v>
      </c>
    </row>
    <row r="803" spans="1:24" ht="13.5" thickBot="1" x14ac:dyDescent="0.25">
      <c r="A803" s="149">
        <v>8700</v>
      </c>
      <c r="B803" s="149">
        <v>12956</v>
      </c>
      <c r="C803" s="150" t="s">
        <v>1735</v>
      </c>
      <c r="D803" s="150">
        <v>520042763</v>
      </c>
      <c r="E803" s="150" t="s">
        <v>429</v>
      </c>
      <c r="F803" s="150" t="s">
        <v>2372</v>
      </c>
      <c r="G803" s="150">
        <v>1081074</v>
      </c>
      <c r="H803" s="150" t="s">
        <v>102</v>
      </c>
      <c r="I803" s="150" t="s">
        <v>73</v>
      </c>
      <c r="J803" s="150" t="s">
        <v>53</v>
      </c>
      <c r="K803" s="150" t="s">
        <v>53</v>
      </c>
      <c r="L803" s="150" t="s">
        <v>821</v>
      </c>
      <c r="M803" s="150" t="s">
        <v>311</v>
      </c>
      <c r="N803" s="150" t="s">
        <v>259</v>
      </c>
      <c r="O803" s="150" t="s">
        <v>62</v>
      </c>
      <c r="P803" s="150" t="s">
        <v>1206</v>
      </c>
      <c r="Q803" s="153">
        <v>20075</v>
      </c>
      <c r="R803" s="153">
        <v>1</v>
      </c>
      <c r="S803" s="153">
        <v>8312</v>
      </c>
      <c r="T803" s="153">
        <v>0</v>
      </c>
      <c r="U803" s="153">
        <v>1668.634</v>
      </c>
      <c r="V803" s="147">
        <v>1.161875572E-3</v>
      </c>
      <c r="W803" s="147">
        <v>1.6419637686999999E-2</v>
      </c>
      <c r="X803" s="147">
        <v>1.3132052879999999E-3</v>
      </c>
    </row>
    <row r="804" spans="1:24" ht="13.5" thickBot="1" x14ac:dyDescent="0.25">
      <c r="A804" s="149">
        <v>8700</v>
      </c>
      <c r="B804" s="149">
        <v>12956</v>
      </c>
      <c r="C804" s="150" t="s">
        <v>1367</v>
      </c>
      <c r="D804" s="150">
        <v>520043027</v>
      </c>
      <c r="E804" s="150" t="s">
        <v>429</v>
      </c>
      <c r="F804" s="150" t="s">
        <v>2373</v>
      </c>
      <c r="G804" s="150">
        <v>1081124</v>
      </c>
      <c r="H804" s="150" t="s">
        <v>102</v>
      </c>
      <c r="I804" s="150" t="s">
        <v>73</v>
      </c>
      <c r="J804" s="150" t="s">
        <v>53</v>
      </c>
      <c r="K804" s="150" t="s">
        <v>53</v>
      </c>
      <c r="L804" s="150" t="s">
        <v>821</v>
      </c>
      <c r="M804" s="150" t="s">
        <v>311</v>
      </c>
      <c r="N804" s="150" t="s">
        <v>654</v>
      </c>
      <c r="O804" s="150" t="s">
        <v>62</v>
      </c>
      <c r="P804" s="150" t="s">
        <v>1206</v>
      </c>
      <c r="Q804" s="153">
        <v>1700</v>
      </c>
      <c r="R804" s="153">
        <v>1</v>
      </c>
      <c r="S804" s="153">
        <v>77500</v>
      </c>
      <c r="T804" s="153">
        <v>0</v>
      </c>
      <c r="U804" s="153">
        <v>1317.5</v>
      </c>
      <c r="V804" s="147">
        <v>3.82247138739634E-5</v>
      </c>
      <c r="W804" s="147">
        <v>1.2964420389E-2</v>
      </c>
      <c r="X804" s="147">
        <v>1.036864865E-3</v>
      </c>
    </row>
    <row r="805" spans="1:24" ht="13.5" thickBot="1" x14ac:dyDescent="0.25">
      <c r="A805" s="149">
        <v>8700</v>
      </c>
      <c r="B805" s="149">
        <v>12956</v>
      </c>
      <c r="C805" s="150" t="s">
        <v>2374</v>
      </c>
      <c r="D805" s="150">
        <v>520043480</v>
      </c>
      <c r="E805" s="150" t="s">
        <v>429</v>
      </c>
      <c r="F805" s="150" t="s">
        <v>2375</v>
      </c>
      <c r="G805" s="150">
        <v>1081561</v>
      </c>
      <c r="H805" s="150" t="s">
        <v>102</v>
      </c>
      <c r="I805" s="150" t="s">
        <v>73</v>
      </c>
      <c r="J805" s="150" t="s">
        <v>53</v>
      </c>
      <c r="K805" s="150" t="s">
        <v>53</v>
      </c>
      <c r="L805" s="150" t="s">
        <v>821</v>
      </c>
      <c r="M805" s="150" t="s">
        <v>311</v>
      </c>
      <c r="N805" s="150" t="s">
        <v>263</v>
      </c>
      <c r="O805" s="150" t="s">
        <v>62</v>
      </c>
      <c r="P805" s="150" t="s">
        <v>1206</v>
      </c>
      <c r="Q805" s="153">
        <v>4700</v>
      </c>
      <c r="R805" s="153">
        <v>1</v>
      </c>
      <c r="S805" s="153">
        <v>14790</v>
      </c>
      <c r="T805" s="153">
        <v>0</v>
      </c>
      <c r="U805" s="153">
        <v>695.13</v>
      </c>
      <c r="V805" s="147">
        <v>5.2670199799999999E-4</v>
      </c>
      <c r="W805" s="147">
        <v>6.8401954800000001E-3</v>
      </c>
      <c r="X805" s="147">
        <v>5.4706328100000005E-4</v>
      </c>
    </row>
    <row r="806" spans="1:24" ht="13.5" thickBot="1" x14ac:dyDescent="0.25">
      <c r="A806" s="149">
        <v>8700</v>
      </c>
      <c r="B806" s="149">
        <v>12956</v>
      </c>
      <c r="C806" s="150" t="s">
        <v>1332</v>
      </c>
      <c r="D806" s="150">
        <v>520036104</v>
      </c>
      <c r="E806" s="150" t="s">
        <v>429</v>
      </c>
      <c r="F806" s="150" t="s">
        <v>2377</v>
      </c>
      <c r="G806" s="150">
        <v>1081942</v>
      </c>
      <c r="H806" s="150" t="s">
        <v>102</v>
      </c>
      <c r="I806" s="150" t="s">
        <v>73</v>
      </c>
      <c r="J806" s="150" t="s">
        <v>53</v>
      </c>
      <c r="K806" s="150" t="s">
        <v>53</v>
      </c>
      <c r="L806" s="150" t="s">
        <v>821</v>
      </c>
      <c r="M806" s="150" t="s">
        <v>311</v>
      </c>
      <c r="N806" s="150" t="s">
        <v>140</v>
      </c>
      <c r="O806" s="150" t="s">
        <v>62</v>
      </c>
      <c r="P806" s="150" t="s">
        <v>1206</v>
      </c>
      <c r="Q806" s="153">
        <v>109900</v>
      </c>
      <c r="R806" s="153">
        <v>1</v>
      </c>
      <c r="S806" s="153">
        <v>913.8</v>
      </c>
      <c r="T806" s="153">
        <v>0</v>
      </c>
      <c r="U806" s="153">
        <v>1004.2662</v>
      </c>
      <c r="V806" s="147">
        <v>2.00711492E-4</v>
      </c>
      <c r="W806" s="147">
        <v>9.8821473999999992E-3</v>
      </c>
      <c r="X806" s="147">
        <v>7.9035167900000001E-4</v>
      </c>
    </row>
    <row r="807" spans="1:24" ht="13.5" thickBot="1" x14ac:dyDescent="0.25">
      <c r="A807" s="149">
        <v>8700</v>
      </c>
      <c r="B807" s="149">
        <v>12956</v>
      </c>
      <c r="C807" s="150" t="s">
        <v>2378</v>
      </c>
      <c r="D807" s="150">
        <v>520041997</v>
      </c>
      <c r="E807" s="150" t="s">
        <v>429</v>
      </c>
      <c r="F807" s="150" t="s">
        <v>2379</v>
      </c>
      <c r="G807" s="150">
        <v>1082379</v>
      </c>
      <c r="H807" s="150" t="s">
        <v>102</v>
      </c>
      <c r="I807" s="150" t="s">
        <v>73</v>
      </c>
      <c r="J807" s="150" t="s">
        <v>53</v>
      </c>
      <c r="K807" s="150" t="s">
        <v>53</v>
      </c>
      <c r="L807" s="150" t="s">
        <v>821</v>
      </c>
      <c r="M807" s="150" t="s">
        <v>311</v>
      </c>
      <c r="N807" s="150" t="s">
        <v>254</v>
      </c>
      <c r="O807" s="150" t="s">
        <v>62</v>
      </c>
      <c r="P807" s="150" t="s">
        <v>1206</v>
      </c>
      <c r="Q807" s="153">
        <v>7125</v>
      </c>
      <c r="R807" s="153">
        <v>1</v>
      </c>
      <c r="S807" s="153">
        <v>12310</v>
      </c>
      <c r="T807" s="153">
        <v>0</v>
      </c>
      <c r="U807" s="153">
        <v>877.08749999999998</v>
      </c>
      <c r="V807" s="147">
        <v>6.4290690868576197E-5</v>
      </c>
      <c r="W807" s="147">
        <v>8.6306877179999995E-3</v>
      </c>
      <c r="X807" s="147">
        <v>6.90262779E-4</v>
      </c>
    </row>
    <row r="808" spans="1:24" ht="13.5" thickBot="1" x14ac:dyDescent="0.25">
      <c r="A808" s="149">
        <v>8700</v>
      </c>
      <c r="B808" s="149">
        <v>12956</v>
      </c>
      <c r="C808" s="150" t="s">
        <v>2380</v>
      </c>
      <c r="D808" s="150">
        <v>520044231</v>
      </c>
      <c r="E808" s="150" t="s">
        <v>429</v>
      </c>
      <c r="F808" s="150" t="s">
        <v>2381</v>
      </c>
      <c r="G808" s="150">
        <v>1083377</v>
      </c>
      <c r="H808" s="150" t="s">
        <v>102</v>
      </c>
      <c r="I808" s="150" t="s">
        <v>73</v>
      </c>
      <c r="J808" s="150" t="s">
        <v>53</v>
      </c>
      <c r="K808" s="150" t="s">
        <v>53</v>
      </c>
      <c r="L808" s="150" t="s">
        <v>821</v>
      </c>
      <c r="M808" s="150" t="s">
        <v>311</v>
      </c>
      <c r="N808" s="150" t="s">
        <v>253</v>
      </c>
      <c r="O808" s="150" t="s">
        <v>62</v>
      </c>
      <c r="P808" s="150" t="s">
        <v>1206</v>
      </c>
      <c r="Q808" s="153">
        <v>22954</v>
      </c>
      <c r="R808" s="153">
        <v>1</v>
      </c>
      <c r="S808" s="153">
        <v>740</v>
      </c>
      <c r="T808" s="153">
        <v>0</v>
      </c>
      <c r="U808" s="153">
        <v>169.8596</v>
      </c>
      <c r="V808" s="147">
        <v>1.0833685459999999E-3</v>
      </c>
      <c r="W808" s="147">
        <v>1.671446877E-3</v>
      </c>
      <c r="X808" s="147">
        <v>1.3367852000000001E-4</v>
      </c>
    </row>
    <row r="809" spans="1:24" ht="13.5" thickBot="1" x14ac:dyDescent="0.25">
      <c r="A809" s="149">
        <v>8700</v>
      </c>
      <c r="B809" s="149">
        <v>12956</v>
      </c>
      <c r="C809" s="150" t="s">
        <v>1352</v>
      </c>
      <c r="D809" s="150">
        <v>520044314</v>
      </c>
      <c r="E809" s="150" t="s">
        <v>429</v>
      </c>
      <c r="F809" s="150" t="s">
        <v>2382</v>
      </c>
      <c r="G809" s="150">
        <v>1083484</v>
      </c>
      <c r="H809" s="150" t="s">
        <v>102</v>
      </c>
      <c r="I809" s="150" t="s">
        <v>73</v>
      </c>
      <c r="J809" s="150" t="s">
        <v>53</v>
      </c>
      <c r="K809" s="150" t="s">
        <v>53</v>
      </c>
      <c r="L809" s="150" t="s">
        <v>821</v>
      </c>
      <c r="M809" s="150" t="s">
        <v>311</v>
      </c>
      <c r="N809" s="150" t="s">
        <v>260</v>
      </c>
      <c r="O809" s="150" t="s">
        <v>62</v>
      </c>
      <c r="P809" s="150" t="s">
        <v>1206</v>
      </c>
      <c r="Q809" s="153">
        <v>19780</v>
      </c>
      <c r="R809" s="153">
        <v>1</v>
      </c>
      <c r="S809" s="153">
        <v>1597</v>
      </c>
      <c r="T809" s="153">
        <v>0</v>
      </c>
      <c r="U809" s="153">
        <v>315.88659999999999</v>
      </c>
      <c r="V809" s="147">
        <v>1.0620124E-4</v>
      </c>
      <c r="W809" s="147">
        <v>3.1083769849999999E-3</v>
      </c>
      <c r="X809" s="147">
        <v>2.4860092300000002E-4</v>
      </c>
    </row>
    <row r="810" spans="1:24" ht="13.5" thickBot="1" x14ac:dyDescent="0.25">
      <c r="A810" s="149">
        <v>8700</v>
      </c>
      <c r="B810" s="149">
        <v>12956</v>
      </c>
      <c r="C810" s="150" t="s">
        <v>2383</v>
      </c>
      <c r="D810" s="150">
        <v>520044199</v>
      </c>
      <c r="E810" s="150" t="s">
        <v>429</v>
      </c>
      <c r="F810" s="150" t="s">
        <v>2384</v>
      </c>
      <c r="G810" s="150">
        <v>1083831</v>
      </c>
      <c r="H810" s="150" t="s">
        <v>102</v>
      </c>
      <c r="I810" s="150" t="s">
        <v>73</v>
      </c>
      <c r="J810" s="150" t="s">
        <v>53</v>
      </c>
      <c r="K810" s="150" t="s">
        <v>53</v>
      </c>
      <c r="L810" s="150" t="s">
        <v>821</v>
      </c>
      <c r="M810" s="150" t="s">
        <v>311</v>
      </c>
      <c r="N810" s="150" t="s">
        <v>653</v>
      </c>
      <c r="O810" s="150" t="s">
        <v>62</v>
      </c>
      <c r="P810" s="150" t="s">
        <v>1206</v>
      </c>
      <c r="Q810" s="153">
        <v>20000</v>
      </c>
      <c r="R810" s="153">
        <v>1</v>
      </c>
      <c r="S810" s="153">
        <v>3023</v>
      </c>
      <c r="T810" s="153">
        <v>0</v>
      </c>
      <c r="U810" s="153">
        <v>604.6</v>
      </c>
      <c r="V810" s="147">
        <v>1.4373880579999999E-3</v>
      </c>
      <c r="W810" s="147">
        <v>5.9493651360000002E-3</v>
      </c>
      <c r="X810" s="147">
        <v>4.7581669599999998E-4</v>
      </c>
    </row>
    <row r="811" spans="1:24" ht="13.5" thickBot="1" x14ac:dyDescent="0.25">
      <c r="A811" s="149">
        <v>8700</v>
      </c>
      <c r="B811" s="149">
        <v>12956</v>
      </c>
      <c r="C811" s="150" t="s">
        <v>2385</v>
      </c>
      <c r="D811" s="150">
        <v>511812463</v>
      </c>
      <c r="E811" s="150" t="s">
        <v>429</v>
      </c>
      <c r="F811" s="150" t="s">
        <v>2386</v>
      </c>
      <c r="G811" s="150">
        <v>1084557</v>
      </c>
      <c r="H811" s="150" t="s">
        <v>102</v>
      </c>
      <c r="I811" s="150" t="s">
        <v>73</v>
      </c>
      <c r="J811" s="150" t="s">
        <v>53</v>
      </c>
      <c r="K811" s="150" t="s">
        <v>53</v>
      </c>
      <c r="L811" s="150" t="s">
        <v>821</v>
      </c>
      <c r="M811" s="150" t="s">
        <v>311</v>
      </c>
      <c r="N811" s="150" t="s">
        <v>254</v>
      </c>
      <c r="O811" s="150" t="s">
        <v>62</v>
      </c>
      <c r="P811" s="150" t="s">
        <v>1206</v>
      </c>
      <c r="Q811" s="153">
        <v>1031</v>
      </c>
      <c r="R811" s="153">
        <v>1</v>
      </c>
      <c r="S811" s="153">
        <v>64720</v>
      </c>
      <c r="T811" s="153">
        <v>0</v>
      </c>
      <c r="U811" s="153">
        <v>667.26319999999998</v>
      </c>
      <c r="V811" s="147">
        <v>3.5534772825956098E-5</v>
      </c>
      <c r="W811" s="147">
        <v>6.565981506E-3</v>
      </c>
      <c r="X811" s="147">
        <v>5.2513227099999999E-4</v>
      </c>
    </row>
    <row r="812" spans="1:24" ht="13.5" thickBot="1" x14ac:dyDescent="0.25">
      <c r="A812" s="149">
        <v>8700</v>
      </c>
      <c r="B812" s="149">
        <v>12956</v>
      </c>
      <c r="C812" s="150" t="s">
        <v>2387</v>
      </c>
      <c r="D812" s="150">
        <v>520039942</v>
      </c>
      <c r="E812" s="150" t="s">
        <v>429</v>
      </c>
      <c r="F812" s="150" t="s">
        <v>2388</v>
      </c>
      <c r="G812" s="150">
        <v>1084698</v>
      </c>
      <c r="H812" s="150" t="s">
        <v>102</v>
      </c>
      <c r="I812" s="150" t="s">
        <v>73</v>
      </c>
      <c r="J812" s="150" t="s">
        <v>53</v>
      </c>
      <c r="K812" s="150" t="s">
        <v>53</v>
      </c>
      <c r="L812" s="150" t="s">
        <v>821</v>
      </c>
      <c r="M812" s="150" t="s">
        <v>311</v>
      </c>
      <c r="N812" s="150" t="s">
        <v>252</v>
      </c>
      <c r="O812" s="150" t="s">
        <v>62</v>
      </c>
      <c r="P812" s="150" t="s">
        <v>1206</v>
      </c>
      <c r="Q812" s="153">
        <v>1300</v>
      </c>
      <c r="R812" s="153">
        <v>1</v>
      </c>
      <c r="S812" s="153">
        <v>23460</v>
      </c>
      <c r="T812" s="153">
        <v>0</v>
      </c>
      <c r="U812" s="153">
        <v>304.98</v>
      </c>
      <c r="V812" s="147">
        <v>5.6687668866569703E-5</v>
      </c>
      <c r="W812" s="147">
        <v>3.001054216E-3</v>
      </c>
      <c r="X812" s="147">
        <v>2.4001749199999999E-4</v>
      </c>
    </row>
    <row r="813" spans="1:24" ht="13.5" thickBot="1" x14ac:dyDescent="0.25">
      <c r="A813" s="149">
        <v>8700</v>
      </c>
      <c r="B813" s="149">
        <v>12956</v>
      </c>
      <c r="C813" s="150" t="s">
        <v>2390</v>
      </c>
      <c r="D813" s="150">
        <v>511870891</v>
      </c>
      <c r="E813" s="150" t="s">
        <v>429</v>
      </c>
      <c r="F813" s="150" t="s">
        <v>2391</v>
      </c>
      <c r="G813" s="150">
        <v>1090141</v>
      </c>
      <c r="H813" s="150" t="s">
        <v>102</v>
      </c>
      <c r="I813" s="150" t="s">
        <v>73</v>
      </c>
      <c r="J813" s="150" t="s">
        <v>53</v>
      </c>
      <c r="K813" s="150" t="s">
        <v>53</v>
      </c>
      <c r="L813" s="150" t="s">
        <v>821</v>
      </c>
      <c r="M813" s="150" t="s">
        <v>311</v>
      </c>
      <c r="N813" s="150" t="s">
        <v>263</v>
      </c>
      <c r="O813" s="150" t="s">
        <v>62</v>
      </c>
      <c r="P813" s="150" t="s">
        <v>1206</v>
      </c>
      <c r="Q813" s="153">
        <v>46140</v>
      </c>
      <c r="R813" s="153">
        <v>1</v>
      </c>
      <c r="S813" s="153">
        <v>240.4</v>
      </c>
      <c r="T813" s="153">
        <v>0</v>
      </c>
      <c r="U813" s="153">
        <v>110.92055999999999</v>
      </c>
      <c r="V813" s="147">
        <v>6.2619319700000001E-4</v>
      </c>
      <c r="W813" s="147">
        <v>1.0914768650000001E-3</v>
      </c>
      <c r="X813" s="147">
        <v>8.7293837940228102E-5</v>
      </c>
    </row>
    <row r="814" spans="1:24" ht="13.5" thickBot="1" x14ac:dyDescent="0.25">
      <c r="A814" s="149">
        <v>8700</v>
      </c>
      <c r="B814" s="149">
        <v>12956</v>
      </c>
      <c r="C814" s="150" t="s">
        <v>2580</v>
      </c>
      <c r="D814" s="150">
        <v>510007800</v>
      </c>
      <c r="E814" s="150" t="s">
        <v>429</v>
      </c>
      <c r="F814" s="150" t="s">
        <v>2581</v>
      </c>
      <c r="G814" s="150">
        <v>1091651</v>
      </c>
      <c r="H814" s="150" t="s">
        <v>102</v>
      </c>
      <c r="I814" s="150" t="s">
        <v>73</v>
      </c>
      <c r="J814" s="150" t="s">
        <v>53</v>
      </c>
      <c r="K814" s="150" t="s">
        <v>53</v>
      </c>
      <c r="L814" s="150" t="s">
        <v>821</v>
      </c>
      <c r="M814" s="150" t="s">
        <v>311</v>
      </c>
      <c r="N814" s="150" t="s">
        <v>653</v>
      </c>
      <c r="O814" s="150" t="s">
        <v>62</v>
      </c>
      <c r="P814" s="150" t="s">
        <v>1206</v>
      </c>
      <c r="Q814" s="153">
        <v>2000</v>
      </c>
      <c r="R814" s="153">
        <v>1</v>
      </c>
      <c r="S814" s="153">
        <v>5100</v>
      </c>
      <c r="T814" s="153">
        <v>0</v>
      </c>
      <c r="U814" s="153">
        <v>102</v>
      </c>
      <c r="V814" s="147">
        <v>8.0871052400883605E-5</v>
      </c>
      <c r="W814" s="147">
        <v>1.003697062E-3</v>
      </c>
      <c r="X814" s="147">
        <v>8.02734089144814E-5</v>
      </c>
    </row>
    <row r="815" spans="1:24" ht="13.5" thickBot="1" x14ac:dyDescent="0.25">
      <c r="A815" s="149">
        <v>8700</v>
      </c>
      <c r="B815" s="149">
        <v>12956</v>
      </c>
      <c r="C815" s="150" t="s">
        <v>2392</v>
      </c>
      <c r="D815" s="150">
        <v>511235434</v>
      </c>
      <c r="E815" s="150" t="s">
        <v>429</v>
      </c>
      <c r="F815" s="150" t="s">
        <v>2393</v>
      </c>
      <c r="G815" s="150">
        <v>1095264</v>
      </c>
      <c r="H815" s="150" t="s">
        <v>102</v>
      </c>
      <c r="I815" s="150" t="s">
        <v>73</v>
      </c>
      <c r="J815" s="150" t="s">
        <v>53</v>
      </c>
      <c r="K815" s="150" t="s">
        <v>53</v>
      </c>
      <c r="L815" s="150" t="s">
        <v>821</v>
      </c>
      <c r="M815" s="150" t="s">
        <v>311</v>
      </c>
      <c r="N815" s="150" t="s">
        <v>254</v>
      </c>
      <c r="O815" s="150" t="s">
        <v>62</v>
      </c>
      <c r="P815" s="150" t="s">
        <v>1206</v>
      </c>
      <c r="Q815" s="153">
        <v>5860</v>
      </c>
      <c r="R815" s="153">
        <v>1</v>
      </c>
      <c r="S815" s="153">
        <v>30800</v>
      </c>
      <c r="T815" s="153">
        <v>0</v>
      </c>
      <c r="U815" s="153">
        <v>1804.88</v>
      </c>
      <c r="V815" s="147">
        <v>1.3238903899999999E-4</v>
      </c>
      <c r="W815" s="147">
        <v>1.7760321118000001E-2</v>
      </c>
      <c r="X815" s="147">
        <v>1.4204300999999999E-3</v>
      </c>
    </row>
    <row r="816" spans="1:24" ht="13.5" thickBot="1" x14ac:dyDescent="0.25">
      <c r="A816" s="149">
        <v>8700</v>
      </c>
      <c r="B816" s="149">
        <v>12956</v>
      </c>
      <c r="C816" s="150" t="s">
        <v>1442</v>
      </c>
      <c r="D816" s="150">
        <v>511659401</v>
      </c>
      <c r="E816" s="150" t="s">
        <v>429</v>
      </c>
      <c r="F816" s="150" t="s">
        <v>2394</v>
      </c>
      <c r="G816" s="150">
        <v>1095835</v>
      </c>
      <c r="H816" s="150" t="s">
        <v>102</v>
      </c>
      <c r="I816" s="150" t="s">
        <v>73</v>
      </c>
      <c r="J816" s="150" t="s">
        <v>53</v>
      </c>
      <c r="K816" s="150" t="s">
        <v>53</v>
      </c>
      <c r="L816" s="150" t="s">
        <v>821</v>
      </c>
      <c r="M816" s="150" t="s">
        <v>311</v>
      </c>
      <c r="N816" s="150" t="s">
        <v>651</v>
      </c>
      <c r="O816" s="150" t="s">
        <v>62</v>
      </c>
      <c r="P816" s="150" t="s">
        <v>1206</v>
      </c>
      <c r="Q816" s="153">
        <v>18485</v>
      </c>
      <c r="R816" s="153">
        <v>1</v>
      </c>
      <c r="S816" s="153">
        <v>6077</v>
      </c>
      <c r="T816" s="153">
        <v>0</v>
      </c>
      <c r="U816" s="153">
        <v>1123.3334500000001</v>
      </c>
      <c r="V816" s="147">
        <v>1.49364733E-4</v>
      </c>
      <c r="W816" s="147">
        <v>1.1053789057E-2</v>
      </c>
      <c r="X816" s="147">
        <v>8.8405691499999996E-4</v>
      </c>
    </row>
    <row r="817" spans="1:24" ht="13.5" thickBot="1" x14ac:dyDescent="0.25">
      <c r="A817" s="149">
        <v>8700</v>
      </c>
      <c r="B817" s="149">
        <v>12956</v>
      </c>
      <c r="C817" s="150" t="s">
        <v>1346</v>
      </c>
      <c r="D817" s="150">
        <v>513623314</v>
      </c>
      <c r="E817" s="150" t="s">
        <v>429</v>
      </c>
      <c r="F817" s="150" t="s">
        <v>2395</v>
      </c>
      <c r="G817" s="150">
        <v>1097260</v>
      </c>
      <c r="H817" s="150" t="s">
        <v>102</v>
      </c>
      <c r="I817" s="150" t="s">
        <v>73</v>
      </c>
      <c r="J817" s="150" t="s">
        <v>53</v>
      </c>
      <c r="K817" s="150" t="s">
        <v>53</v>
      </c>
      <c r="L817" s="150" t="s">
        <v>821</v>
      </c>
      <c r="M817" s="150" t="s">
        <v>311</v>
      </c>
      <c r="N817" s="150" t="s">
        <v>651</v>
      </c>
      <c r="O817" s="150" t="s">
        <v>62</v>
      </c>
      <c r="P817" s="150" t="s">
        <v>1206</v>
      </c>
      <c r="Q817" s="153">
        <v>100</v>
      </c>
      <c r="R817" s="153">
        <v>1</v>
      </c>
      <c r="S817" s="153">
        <v>41030</v>
      </c>
      <c r="T817" s="153">
        <v>0</v>
      </c>
      <c r="U817" s="153">
        <v>41.03</v>
      </c>
      <c r="V817" s="147">
        <v>4.0926622944209699E-6</v>
      </c>
      <c r="W817" s="147">
        <v>4.0374206299999998E-4</v>
      </c>
      <c r="X817" s="147">
        <v>3.2290372232952697E-5</v>
      </c>
    </row>
    <row r="818" spans="1:24" ht="13.5" thickBot="1" x14ac:dyDescent="0.25">
      <c r="A818" s="149">
        <v>8700</v>
      </c>
      <c r="B818" s="149">
        <v>12956</v>
      </c>
      <c r="C818" s="150" t="s">
        <v>1440</v>
      </c>
      <c r="D818" s="150">
        <v>520026683</v>
      </c>
      <c r="E818" s="150" t="s">
        <v>429</v>
      </c>
      <c r="F818" s="150" t="s">
        <v>2396</v>
      </c>
      <c r="G818" s="150">
        <v>1097278</v>
      </c>
      <c r="H818" s="150" t="s">
        <v>102</v>
      </c>
      <c r="I818" s="150" t="s">
        <v>73</v>
      </c>
      <c r="J818" s="150" t="s">
        <v>53</v>
      </c>
      <c r="K818" s="150" t="s">
        <v>53</v>
      </c>
      <c r="L818" s="150" t="s">
        <v>821</v>
      </c>
      <c r="M818" s="150" t="s">
        <v>311</v>
      </c>
      <c r="N818" s="150" t="s">
        <v>651</v>
      </c>
      <c r="O818" s="150" t="s">
        <v>62</v>
      </c>
      <c r="P818" s="150" t="s">
        <v>1206</v>
      </c>
      <c r="Q818" s="153">
        <v>9880</v>
      </c>
      <c r="R818" s="153">
        <v>1</v>
      </c>
      <c r="S818" s="153">
        <v>1749</v>
      </c>
      <c r="T818" s="153">
        <v>0</v>
      </c>
      <c r="U818" s="153">
        <v>172.80119999999999</v>
      </c>
      <c r="V818" s="147">
        <v>2.0986789406587501E-5</v>
      </c>
      <c r="W818" s="147">
        <v>1.700392713E-3</v>
      </c>
      <c r="X818" s="147">
        <v>1.35993543E-4</v>
      </c>
    </row>
    <row r="819" spans="1:24" ht="13.5" thickBot="1" x14ac:dyDescent="0.25">
      <c r="A819" s="149">
        <v>8700</v>
      </c>
      <c r="B819" s="149">
        <v>12956</v>
      </c>
      <c r="C819" s="150" t="s">
        <v>1431</v>
      </c>
      <c r="D819" s="150">
        <v>513821488</v>
      </c>
      <c r="E819" s="150" t="s">
        <v>429</v>
      </c>
      <c r="F819" s="150" t="s">
        <v>2399</v>
      </c>
      <c r="G819" s="150">
        <v>1098920</v>
      </c>
      <c r="H819" s="150" t="s">
        <v>102</v>
      </c>
      <c r="I819" s="150" t="s">
        <v>73</v>
      </c>
      <c r="J819" s="150" t="s">
        <v>53</v>
      </c>
      <c r="K819" s="150" t="s">
        <v>53</v>
      </c>
      <c r="L819" s="150" t="s">
        <v>821</v>
      </c>
      <c r="M819" s="150" t="s">
        <v>311</v>
      </c>
      <c r="N819" s="150" t="s">
        <v>651</v>
      </c>
      <c r="O819" s="150" t="s">
        <v>62</v>
      </c>
      <c r="P819" s="150" t="s">
        <v>1206</v>
      </c>
      <c r="Q819" s="153">
        <v>19668</v>
      </c>
      <c r="R819" s="153">
        <v>1</v>
      </c>
      <c r="S819" s="153">
        <v>1566</v>
      </c>
      <c r="T819" s="153">
        <v>0</v>
      </c>
      <c r="U819" s="153">
        <v>308.00088</v>
      </c>
      <c r="V819" s="147">
        <v>1.01153485E-4</v>
      </c>
      <c r="W819" s="147">
        <v>3.030780181E-3</v>
      </c>
      <c r="X819" s="147">
        <v>2.42394907E-4</v>
      </c>
    </row>
    <row r="820" spans="1:24" ht="13.5" thickBot="1" x14ac:dyDescent="0.25">
      <c r="A820" s="149">
        <v>8700</v>
      </c>
      <c r="B820" s="149">
        <v>12956</v>
      </c>
      <c r="C820" s="150" t="s">
        <v>1548</v>
      </c>
      <c r="D820" s="150">
        <v>510216054</v>
      </c>
      <c r="E820" s="150" t="s">
        <v>429</v>
      </c>
      <c r="F820" s="150" t="s">
        <v>2400</v>
      </c>
      <c r="G820" s="150">
        <v>1100007</v>
      </c>
      <c r="H820" s="150" t="s">
        <v>102</v>
      </c>
      <c r="I820" s="150" t="s">
        <v>73</v>
      </c>
      <c r="J820" s="150" t="s">
        <v>53</v>
      </c>
      <c r="K820" s="150" t="s">
        <v>53</v>
      </c>
      <c r="L820" s="150" t="s">
        <v>821</v>
      </c>
      <c r="M820" s="150" t="s">
        <v>311</v>
      </c>
      <c r="N820" s="150" t="s">
        <v>156</v>
      </c>
      <c r="O820" s="150" t="s">
        <v>62</v>
      </c>
      <c r="P820" s="150" t="s">
        <v>1206</v>
      </c>
      <c r="Q820" s="153">
        <v>7510</v>
      </c>
      <c r="R820" s="153">
        <v>1</v>
      </c>
      <c r="S820" s="153">
        <v>39240</v>
      </c>
      <c r="T820" s="153">
        <v>0</v>
      </c>
      <c r="U820" s="153">
        <v>2946.924</v>
      </c>
      <c r="V820" s="147">
        <v>7.0398123400000005E-4</v>
      </c>
      <c r="W820" s="147">
        <v>2.8998225116999999E-2</v>
      </c>
      <c r="X820" s="147">
        <v>2.3192121100000002E-3</v>
      </c>
    </row>
    <row r="821" spans="1:24" ht="13.5" thickBot="1" x14ac:dyDescent="0.25">
      <c r="A821" s="149">
        <v>8700</v>
      </c>
      <c r="B821" s="149">
        <v>12956</v>
      </c>
      <c r="C821" s="150" t="s">
        <v>1463</v>
      </c>
      <c r="D821" s="150">
        <v>511930125</v>
      </c>
      <c r="E821" s="150" t="s">
        <v>429</v>
      </c>
      <c r="F821" s="150" t="s">
        <v>2401</v>
      </c>
      <c r="G821" s="150">
        <v>1101534</v>
      </c>
      <c r="H821" s="150" t="s">
        <v>102</v>
      </c>
      <c r="I821" s="150" t="s">
        <v>73</v>
      </c>
      <c r="J821" s="150" t="s">
        <v>53</v>
      </c>
      <c r="K821" s="150" t="s">
        <v>53</v>
      </c>
      <c r="L821" s="150" t="s">
        <v>821</v>
      </c>
      <c r="M821" s="150" t="s">
        <v>311</v>
      </c>
      <c r="N821" s="150" t="s">
        <v>260</v>
      </c>
      <c r="O821" s="150" t="s">
        <v>62</v>
      </c>
      <c r="P821" s="150" t="s">
        <v>1206</v>
      </c>
      <c r="Q821" s="153">
        <v>108640</v>
      </c>
      <c r="R821" s="153">
        <v>1</v>
      </c>
      <c r="S821" s="153">
        <v>1560</v>
      </c>
      <c r="T821" s="153">
        <v>0</v>
      </c>
      <c r="U821" s="153">
        <v>1694.7840000000001</v>
      </c>
      <c r="V821" s="147">
        <v>6.5632375500000002E-4</v>
      </c>
      <c r="W821" s="147">
        <v>1.6676958060999999E-2</v>
      </c>
      <c r="X821" s="147">
        <v>1.333785186E-3</v>
      </c>
    </row>
    <row r="822" spans="1:24" ht="13.5" thickBot="1" x14ac:dyDescent="0.25">
      <c r="A822" s="149">
        <v>8700</v>
      </c>
      <c r="B822" s="149">
        <v>12956</v>
      </c>
      <c r="C822" s="150" t="s">
        <v>1625</v>
      </c>
      <c r="D822" s="150">
        <v>513817817</v>
      </c>
      <c r="E822" s="150" t="s">
        <v>429</v>
      </c>
      <c r="F822" s="150" t="s">
        <v>2583</v>
      </c>
      <c r="G822" s="150">
        <v>1102128</v>
      </c>
      <c r="H822" s="150" t="s">
        <v>102</v>
      </c>
      <c r="I822" s="150" t="s">
        <v>73</v>
      </c>
      <c r="J822" s="150" t="s">
        <v>53</v>
      </c>
      <c r="K822" s="150" t="s">
        <v>53</v>
      </c>
      <c r="L822" s="150" t="s">
        <v>821</v>
      </c>
      <c r="M822" s="150" t="s">
        <v>311</v>
      </c>
      <c r="N822" s="150" t="s">
        <v>140</v>
      </c>
      <c r="O822" s="150" t="s">
        <v>62</v>
      </c>
      <c r="P822" s="150" t="s">
        <v>1206</v>
      </c>
      <c r="Q822" s="153">
        <v>1000</v>
      </c>
      <c r="R822" s="153">
        <v>1</v>
      </c>
      <c r="S822" s="153">
        <v>9435</v>
      </c>
      <c r="T822" s="153">
        <v>0</v>
      </c>
      <c r="U822" s="153">
        <v>94.35</v>
      </c>
      <c r="V822" s="147">
        <v>4.7464108946078001E-5</v>
      </c>
      <c r="W822" s="147">
        <v>9.2841978200000001E-4</v>
      </c>
      <c r="X822" s="147">
        <v>7.4252903245895294E-5</v>
      </c>
    </row>
    <row r="823" spans="1:24" ht="13.5" thickBot="1" x14ac:dyDescent="0.25">
      <c r="A823" s="149">
        <v>8700</v>
      </c>
      <c r="B823" s="149">
        <v>12956</v>
      </c>
      <c r="C823" s="150" t="s">
        <v>2402</v>
      </c>
      <c r="D823" s="150">
        <v>511068256</v>
      </c>
      <c r="E823" s="150" t="s">
        <v>429</v>
      </c>
      <c r="F823" s="150" t="s">
        <v>2403</v>
      </c>
      <c r="G823" s="150">
        <v>1103506</v>
      </c>
      <c r="H823" s="150" t="s">
        <v>102</v>
      </c>
      <c r="I823" s="150" t="s">
        <v>73</v>
      </c>
      <c r="J823" s="150" t="s">
        <v>53</v>
      </c>
      <c r="K823" s="150" t="s">
        <v>53</v>
      </c>
      <c r="L823" s="150" t="s">
        <v>821</v>
      </c>
      <c r="M823" s="150" t="s">
        <v>311</v>
      </c>
      <c r="N823" s="150" t="s">
        <v>258</v>
      </c>
      <c r="O823" s="150" t="s">
        <v>62</v>
      </c>
      <c r="P823" s="150" t="s">
        <v>1206</v>
      </c>
      <c r="Q823" s="153">
        <v>3300</v>
      </c>
      <c r="R823" s="153">
        <v>1</v>
      </c>
      <c r="S823" s="153">
        <v>1635</v>
      </c>
      <c r="T823" s="153">
        <v>0</v>
      </c>
      <c r="U823" s="153">
        <v>53.954999999999998</v>
      </c>
      <c r="V823" s="147">
        <v>1.95296907E-4</v>
      </c>
      <c r="W823" s="147">
        <v>5.30926225E-4</v>
      </c>
      <c r="X823" s="147">
        <v>4.2462272333145497E-5</v>
      </c>
    </row>
    <row r="824" spans="1:24" ht="13.5" thickBot="1" x14ac:dyDescent="0.25">
      <c r="A824" s="149">
        <v>8700</v>
      </c>
      <c r="B824" s="149">
        <v>12956</v>
      </c>
      <c r="C824" s="150" t="s">
        <v>2404</v>
      </c>
      <c r="D824" s="150">
        <v>513770669</v>
      </c>
      <c r="E824" s="150" t="s">
        <v>429</v>
      </c>
      <c r="F824" s="150" t="s">
        <v>2405</v>
      </c>
      <c r="G824" s="150">
        <v>1104249</v>
      </c>
      <c r="H824" s="150" t="s">
        <v>102</v>
      </c>
      <c r="I824" s="150" t="s">
        <v>73</v>
      </c>
      <c r="J824" s="150" t="s">
        <v>53</v>
      </c>
      <c r="K824" s="150" t="s">
        <v>53</v>
      </c>
      <c r="L824" s="150" t="s">
        <v>821</v>
      </c>
      <c r="M824" s="150" t="s">
        <v>311</v>
      </c>
      <c r="N824" s="150" t="s">
        <v>650</v>
      </c>
      <c r="O824" s="150" t="s">
        <v>62</v>
      </c>
      <c r="P824" s="150" t="s">
        <v>1206</v>
      </c>
      <c r="Q824" s="153">
        <v>900</v>
      </c>
      <c r="R824" s="153">
        <v>1</v>
      </c>
      <c r="S824" s="153">
        <v>22050</v>
      </c>
      <c r="T824" s="153">
        <v>0</v>
      </c>
      <c r="U824" s="153">
        <v>198.45</v>
      </c>
      <c r="V824" s="147">
        <v>6.5332988084787402E-5</v>
      </c>
      <c r="W824" s="147">
        <v>1.9527811960000001E-3</v>
      </c>
      <c r="X824" s="147">
        <v>1.56178999E-4</v>
      </c>
    </row>
    <row r="825" spans="1:24" ht="13.5" thickBot="1" x14ac:dyDescent="0.25">
      <c r="A825" s="149">
        <v>8700</v>
      </c>
      <c r="B825" s="149">
        <v>12956</v>
      </c>
      <c r="C825" s="150" t="s">
        <v>1329</v>
      </c>
      <c r="D825" s="150">
        <v>513257873</v>
      </c>
      <c r="E825" s="150" t="s">
        <v>429</v>
      </c>
      <c r="F825" s="150" t="s">
        <v>2406</v>
      </c>
      <c r="G825" s="150">
        <v>1104488</v>
      </c>
      <c r="H825" s="150" t="s">
        <v>102</v>
      </c>
      <c r="I825" s="150" t="s">
        <v>73</v>
      </c>
      <c r="J825" s="150" t="s">
        <v>53</v>
      </c>
      <c r="K825" s="150" t="s">
        <v>53</v>
      </c>
      <c r="L825" s="150" t="s">
        <v>821</v>
      </c>
      <c r="M825" s="150" t="s">
        <v>311</v>
      </c>
      <c r="N825" s="150" t="s">
        <v>651</v>
      </c>
      <c r="O825" s="150" t="s">
        <v>62</v>
      </c>
      <c r="P825" s="150" t="s">
        <v>1206</v>
      </c>
      <c r="Q825" s="153">
        <v>3400</v>
      </c>
      <c r="R825" s="153">
        <v>1</v>
      </c>
      <c r="S825" s="153">
        <v>9814</v>
      </c>
      <c r="T825" s="153">
        <v>0</v>
      </c>
      <c r="U825" s="153">
        <v>333.67599999999999</v>
      </c>
      <c r="V825" s="147">
        <v>9.2889027991726095E-5</v>
      </c>
      <c r="W825" s="147">
        <v>3.2834276560000002E-3</v>
      </c>
      <c r="X825" s="147">
        <v>2.6260107800000002E-4</v>
      </c>
    </row>
    <row r="826" spans="1:24" ht="13.5" thickBot="1" x14ac:dyDescent="0.25">
      <c r="A826" s="149">
        <v>8700</v>
      </c>
      <c r="B826" s="149">
        <v>12956</v>
      </c>
      <c r="C826" s="150" t="s">
        <v>2407</v>
      </c>
      <c r="D826" s="150">
        <v>511725459</v>
      </c>
      <c r="E826" s="150" t="s">
        <v>429</v>
      </c>
      <c r="F826" s="150" t="s">
        <v>2408</v>
      </c>
      <c r="G826" s="150">
        <v>1105097</v>
      </c>
      <c r="H826" s="150" t="s">
        <v>102</v>
      </c>
      <c r="I826" s="150" t="s">
        <v>73</v>
      </c>
      <c r="J826" s="150" t="s">
        <v>53</v>
      </c>
      <c r="K826" s="150" t="s">
        <v>53</v>
      </c>
      <c r="L826" s="150" t="s">
        <v>821</v>
      </c>
      <c r="M826" s="150" t="s">
        <v>311</v>
      </c>
      <c r="N826" s="150" t="s">
        <v>75</v>
      </c>
      <c r="O826" s="150" t="s">
        <v>62</v>
      </c>
      <c r="P826" s="150" t="s">
        <v>1206</v>
      </c>
      <c r="Q826" s="153">
        <v>7635</v>
      </c>
      <c r="R826" s="153">
        <v>1</v>
      </c>
      <c r="S826" s="153">
        <v>4989</v>
      </c>
      <c r="T826" s="153">
        <v>0</v>
      </c>
      <c r="U826" s="153">
        <v>380.91014999999999</v>
      </c>
      <c r="V826" s="147">
        <v>3.6573529199999998E-4</v>
      </c>
      <c r="W826" s="147">
        <v>3.7482195939999999E-3</v>
      </c>
      <c r="X826" s="147">
        <v>2.9977408E-4</v>
      </c>
    </row>
    <row r="827" spans="1:24" ht="13.5" thickBot="1" x14ac:dyDescent="0.25">
      <c r="A827" s="149">
        <v>8700</v>
      </c>
      <c r="B827" s="149">
        <v>12956</v>
      </c>
      <c r="C827" s="150" t="s">
        <v>1754</v>
      </c>
      <c r="D827" s="150">
        <v>512781386</v>
      </c>
      <c r="E827" s="150" t="s">
        <v>429</v>
      </c>
      <c r="F827" s="150" t="s">
        <v>2409</v>
      </c>
      <c r="G827" s="150">
        <v>1118116</v>
      </c>
      <c r="H827" s="150" t="s">
        <v>102</v>
      </c>
      <c r="I827" s="150" t="s">
        <v>73</v>
      </c>
      <c r="J827" s="150" t="s">
        <v>53</v>
      </c>
      <c r="K827" s="150" t="s">
        <v>53</v>
      </c>
      <c r="L827" s="150" t="s">
        <v>821</v>
      </c>
      <c r="M827" s="150" t="s">
        <v>311</v>
      </c>
      <c r="N827" s="150" t="s">
        <v>140</v>
      </c>
      <c r="O827" s="150" t="s">
        <v>62</v>
      </c>
      <c r="P827" s="150" t="s">
        <v>1206</v>
      </c>
      <c r="Q827" s="153">
        <v>80000</v>
      </c>
      <c r="R827" s="153">
        <v>1</v>
      </c>
      <c r="S827" s="153">
        <v>55.2</v>
      </c>
      <c r="T827" s="153">
        <v>0</v>
      </c>
      <c r="U827" s="153">
        <v>44.16</v>
      </c>
      <c r="V827" s="147">
        <v>3.7099460100000002E-4</v>
      </c>
      <c r="W827" s="147">
        <v>4.3454178699999998E-4</v>
      </c>
      <c r="X827" s="147">
        <v>3.4753664094740202E-5</v>
      </c>
    </row>
    <row r="828" spans="1:24" ht="13.5" thickBot="1" x14ac:dyDescent="0.25">
      <c r="A828" s="149">
        <v>8700</v>
      </c>
      <c r="B828" s="149">
        <v>12956</v>
      </c>
      <c r="C828" s="150" t="s">
        <v>2190</v>
      </c>
      <c r="D828" s="150">
        <v>520041005</v>
      </c>
      <c r="E828" s="150" t="s">
        <v>429</v>
      </c>
      <c r="F828" s="150" t="s">
        <v>2410</v>
      </c>
      <c r="G828" s="150">
        <v>1118447</v>
      </c>
      <c r="H828" s="150" t="s">
        <v>102</v>
      </c>
      <c r="I828" s="150" t="s">
        <v>73</v>
      </c>
      <c r="J828" s="150" t="s">
        <v>53</v>
      </c>
      <c r="K828" s="150" t="s">
        <v>53</v>
      </c>
      <c r="L828" s="150" t="s">
        <v>821</v>
      </c>
      <c r="M828" s="150" t="s">
        <v>311</v>
      </c>
      <c r="N828" s="150" t="s">
        <v>140</v>
      </c>
      <c r="O828" s="150" t="s">
        <v>62</v>
      </c>
      <c r="P828" s="150" t="s">
        <v>1206</v>
      </c>
      <c r="Q828" s="153">
        <v>159000</v>
      </c>
      <c r="R828" s="153">
        <v>1</v>
      </c>
      <c r="S828" s="153">
        <v>458.8</v>
      </c>
      <c r="T828" s="153">
        <v>25.817640000000001</v>
      </c>
      <c r="U828" s="153">
        <v>755.30963999999994</v>
      </c>
      <c r="V828" s="147">
        <v>8.6058835600000001E-4</v>
      </c>
      <c r="W828" s="147">
        <v>7.432373204E-3</v>
      </c>
      <c r="X828" s="147">
        <v>5.9442430900000004E-4</v>
      </c>
    </row>
    <row r="829" spans="1:24" ht="13.5" thickBot="1" x14ac:dyDescent="0.25">
      <c r="A829" s="149">
        <v>8700</v>
      </c>
      <c r="B829" s="149">
        <v>12956</v>
      </c>
      <c r="C829" s="150" t="s">
        <v>1340</v>
      </c>
      <c r="D829" s="150">
        <v>510960719</v>
      </c>
      <c r="E829" s="150" t="s">
        <v>429</v>
      </c>
      <c r="F829" s="150" t="s">
        <v>2411</v>
      </c>
      <c r="G829" s="150">
        <v>1119478</v>
      </c>
      <c r="H829" s="150" t="s">
        <v>102</v>
      </c>
      <c r="I829" s="150" t="s">
        <v>73</v>
      </c>
      <c r="J829" s="150" t="s">
        <v>53</v>
      </c>
      <c r="K829" s="150" t="s">
        <v>53</v>
      </c>
      <c r="L829" s="150" t="s">
        <v>821</v>
      </c>
      <c r="M829" s="150" t="s">
        <v>311</v>
      </c>
      <c r="N829" s="150" t="s">
        <v>651</v>
      </c>
      <c r="O829" s="150" t="s">
        <v>62</v>
      </c>
      <c r="P829" s="150" t="s">
        <v>1206</v>
      </c>
      <c r="Q829" s="153">
        <v>200</v>
      </c>
      <c r="R829" s="153">
        <v>1</v>
      </c>
      <c r="S829" s="153">
        <v>26610</v>
      </c>
      <c r="T829" s="153">
        <v>0</v>
      </c>
      <c r="U829" s="153">
        <v>53.22</v>
      </c>
      <c r="V829" s="147">
        <v>1.64917496723914E-6</v>
      </c>
      <c r="W829" s="147">
        <v>5.23693702E-4</v>
      </c>
      <c r="X829" s="147">
        <v>4.18838315924382E-5</v>
      </c>
    </row>
    <row r="830" spans="1:24" ht="13.5" thickBot="1" x14ac:dyDescent="0.25">
      <c r="A830" s="149">
        <v>8700</v>
      </c>
      <c r="B830" s="149">
        <v>12956</v>
      </c>
      <c r="C830" s="150" t="s">
        <v>1362</v>
      </c>
      <c r="D830" s="150">
        <v>513901371</v>
      </c>
      <c r="E830" s="150" t="s">
        <v>429</v>
      </c>
      <c r="F830" s="150" t="s">
        <v>2412</v>
      </c>
      <c r="G830" s="150">
        <v>1123355</v>
      </c>
      <c r="H830" s="150" t="s">
        <v>102</v>
      </c>
      <c r="I830" s="150" t="s">
        <v>73</v>
      </c>
      <c r="J830" s="150" t="s">
        <v>53</v>
      </c>
      <c r="K830" s="150" t="s">
        <v>53</v>
      </c>
      <c r="L830" s="150" t="s">
        <v>821</v>
      </c>
      <c r="M830" s="150" t="s">
        <v>311</v>
      </c>
      <c r="N830" s="150" t="s">
        <v>647</v>
      </c>
      <c r="O830" s="150" t="s">
        <v>62</v>
      </c>
      <c r="P830" s="150" t="s">
        <v>1206</v>
      </c>
      <c r="Q830" s="153">
        <v>59700</v>
      </c>
      <c r="R830" s="153">
        <v>1</v>
      </c>
      <c r="S830" s="153">
        <v>1352</v>
      </c>
      <c r="T830" s="153">
        <v>0</v>
      </c>
      <c r="U830" s="153">
        <v>807.14400000000001</v>
      </c>
      <c r="V830" s="147">
        <v>1.0891972E-4</v>
      </c>
      <c r="W830" s="147">
        <v>7.9424319780000002E-3</v>
      </c>
      <c r="X830" s="147">
        <v>6.3521764999999999E-4</v>
      </c>
    </row>
    <row r="831" spans="1:24" ht="13.5" thickBot="1" x14ac:dyDescent="0.25">
      <c r="A831" s="149">
        <v>8700</v>
      </c>
      <c r="B831" s="149">
        <v>12956</v>
      </c>
      <c r="C831" s="150" t="s">
        <v>2413</v>
      </c>
      <c r="D831" s="150">
        <v>514068980</v>
      </c>
      <c r="E831" s="150" t="s">
        <v>429</v>
      </c>
      <c r="F831" s="150" t="s">
        <v>2414</v>
      </c>
      <c r="G831" s="150">
        <v>1123777</v>
      </c>
      <c r="H831" s="150" t="s">
        <v>102</v>
      </c>
      <c r="I831" s="150" t="s">
        <v>73</v>
      </c>
      <c r="J831" s="150" t="s">
        <v>53</v>
      </c>
      <c r="K831" s="150" t="s">
        <v>53</v>
      </c>
      <c r="L831" s="150" t="s">
        <v>821</v>
      </c>
      <c r="M831" s="150" t="s">
        <v>311</v>
      </c>
      <c r="N831" s="150" t="s">
        <v>650</v>
      </c>
      <c r="O831" s="150" t="s">
        <v>62</v>
      </c>
      <c r="P831" s="150" t="s">
        <v>1206</v>
      </c>
      <c r="Q831" s="153">
        <v>23200</v>
      </c>
      <c r="R831" s="153">
        <v>1</v>
      </c>
      <c r="S831" s="153">
        <v>4789</v>
      </c>
      <c r="T831" s="153">
        <v>0</v>
      </c>
      <c r="U831" s="153">
        <v>1111.048</v>
      </c>
      <c r="V831" s="147">
        <v>1.6153895370000001E-3</v>
      </c>
      <c r="W831" s="147">
        <v>1.0932898174E-2</v>
      </c>
      <c r="X831" s="147">
        <v>8.7438833699999999E-4</v>
      </c>
    </row>
    <row r="832" spans="1:24" ht="13.5" thickBot="1" x14ac:dyDescent="0.25">
      <c r="A832" s="149">
        <v>8700</v>
      </c>
      <c r="B832" s="149">
        <v>12956</v>
      </c>
      <c r="C832" s="150" t="s">
        <v>1452</v>
      </c>
      <c r="D832" s="150">
        <v>514065283</v>
      </c>
      <c r="E832" s="150" t="s">
        <v>429</v>
      </c>
      <c r="F832" s="150" t="s">
        <v>2415</v>
      </c>
      <c r="G832" s="150">
        <v>1123850</v>
      </c>
      <c r="H832" s="150" t="s">
        <v>102</v>
      </c>
      <c r="I832" s="150" t="s">
        <v>73</v>
      </c>
      <c r="J832" s="150" t="s">
        <v>53</v>
      </c>
      <c r="K832" s="150" t="s">
        <v>53</v>
      </c>
      <c r="L832" s="150" t="s">
        <v>821</v>
      </c>
      <c r="M832" s="150" t="s">
        <v>311</v>
      </c>
      <c r="N832" s="150" t="s">
        <v>75</v>
      </c>
      <c r="O832" s="150" t="s">
        <v>62</v>
      </c>
      <c r="P832" s="150" t="s">
        <v>1206</v>
      </c>
      <c r="Q832" s="153">
        <v>42460</v>
      </c>
      <c r="R832" s="153">
        <v>1</v>
      </c>
      <c r="S832" s="153">
        <v>1753</v>
      </c>
      <c r="T832" s="153">
        <v>0</v>
      </c>
      <c r="U832" s="153">
        <v>744.32380000000001</v>
      </c>
      <c r="V832" s="147">
        <v>4.7505133000000003E-4</v>
      </c>
      <c r="W832" s="147">
        <v>7.3242707010000001E-3</v>
      </c>
      <c r="X832" s="147">
        <v>5.8577851700000001E-4</v>
      </c>
    </row>
    <row r="833" spans="1:24" ht="13.5" thickBot="1" x14ac:dyDescent="0.25">
      <c r="A833" s="149">
        <v>8700</v>
      </c>
      <c r="B833" s="149">
        <v>12956</v>
      </c>
      <c r="C833" s="150" t="s">
        <v>2416</v>
      </c>
      <c r="D833" s="150">
        <v>515001659</v>
      </c>
      <c r="E833" s="150" t="s">
        <v>429</v>
      </c>
      <c r="F833" s="150" t="s">
        <v>2417</v>
      </c>
      <c r="G833" s="150">
        <v>1132356</v>
      </c>
      <c r="H833" s="150" t="s">
        <v>102</v>
      </c>
      <c r="I833" s="150" t="s">
        <v>73</v>
      </c>
      <c r="J833" s="150" t="s">
        <v>53</v>
      </c>
      <c r="K833" s="150" t="s">
        <v>53</v>
      </c>
      <c r="L833" s="150" t="s">
        <v>821</v>
      </c>
      <c r="M833" s="150" t="s">
        <v>311</v>
      </c>
      <c r="N833" s="150" t="s">
        <v>263</v>
      </c>
      <c r="O833" s="150" t="s">
        <v>62</v>
      </c>
      <c r="P833" s="150" t="s">
        <v>1206</v>
      </c>
      <c r="Q833" s="153">
        <v>92800</v>
      </c>
      <c r="R833" s="153">
        <v>1</v>
      </c>
      <c r="S833" s="153">
        <v>1180</v>
      </c>
      <c r="T833" s="153">
        <v>0</v>
      </c>
      <c r="U833" s="153">
        <v>1095.04</v>
      </c>
      <c r="V833" s="147">
        <v>6.3674067300000003E-4</v>
      </c>
      <c r="W833" s="147">
        <v>1.0775376776E-2</v>
      </c>
      <c r="X833" s="147">
        <v>8.6179013399999998E-4</v>
      </c>
    </row>
    <row r="834" spans="1:24" ht="13.5" thickBot="1" x14ac:dyDescent="0.25">
      <c r="A834" s="149">
        <v>8700</v>
      </c>
      <c r="B834" s="149">
        <v>12956</v>
      </c>
      <c r="C834" s="150" t="s">
        <v>2416</v>
      </c>
      <c r="D834" s="150">
        <v>515001659</v>
      </c>
      <c r="E834" s="150" t="s">
        <v>429</v>
      </c>
      <c r="F834" s="150" t="s">
        <v>2417</v>
      </c>
      <c r="G834" s="150">
        <v>11323560</v>
      </c>
      <c r="H834" s="150" t="s">
        <v>102</v>
      </c>
      <c r="I834" s="150" t="s">
        <v>73</v>
      </c>
      <c r="J834" s="150" t="s">
        <v>53</v>
      </c>
      <c r="K834" s="150" t="s">
        <v>53</v>
      </c>
      <c r="L834" s="150" t="s">
        <v>54</v>
      </c>
      <c r="M834" s="150" t="s">
        <v>311</v>
      </c>
      <c r="N834" s="150" t="s">
        <v>263</v>
      </c>
      <c r="O834" s="150" t="s">
        <v>62</v>
      </c>
      <c r="P834" s="150" t="s">
        <v>1206</v>
      </c>
      <c r="Q834" s="153">
        <v>70000</v>
      </c>
      <c r="R834" s="153">
        <v>1</v>
      </c>
      <c r="S834" s="153">
        <v>1172.2637</v>
      </c>
      <c r="T834" s="153">
        <v>0</v>
      </c>
      <c r="U834" s="153">
        <v>820.58459000000005</v>
      </c>
      <c r="V834" s="147">
        <v>4.8030007699999998E-4</v>
      </c>
      <c r="W834" s="147">
        <v>8.074689631E-3</v>
      </c>
      <c r="X834" s="147">
        <v>6.4579531700000004E-4</v>
      </c>
    </row>
    <row r="835" spans="1:24" ht="13.5" thickBot="1" x14ac:dyDescent="0.25">
      <c r="A835" s="149">
        <v>8700</v>
      </c>
      <c r="B835" s="149">
        <v>12956</v>
      </c>
      <c r="C835" s="150" t="s">
        <v>1450</v>
      </c>
      <c r="D835" s="150">
        <v>514892801</v>
      </c>
      <c r="E835" s="150" t="s">
        <v>429</v>
      </c>
      <c r="F835" s="150" t="s">
        <v>2418</v>
      </c>
      <c r="G835" s="150">
        <v>1133875</v>
      </c>
      <c r="H835" s="150" t="s">
        <v>102</v>
      </c>
      <c r="I835" s="150" t="s">
        <v>73</v>
      </c>
      <c r="J835" s="150" t="s">
        <v>53</v>
      </c>
      <c r="K835" s="150" t="s">
        <v>53</v>
      </c>
      <c r="L835" s="150" t="s">
        <v>821</v>
      </c>
      <c r="M835" s="150" t="s">
        <v>311</v>
      </c>
      <c r="N835" s="150" t="s">
        <v>263</v>
      </c>
      <c r="O835" s="150" t="s">
        <v>62</v>
      </c>
      <c r="P835" s="150" t="s">
        <v>1206</v>
      </c>
      <c r="Q835" s="153">
        <v>42420</v>
      </c>
      <c r="R835" s="153">
        <v>1</v>
      </c>
      <c r="S835" s="153">
        <v>2100</v>
      </c>
      <c r="T835" s="153">
        <v>0</v>
      </c>
      <c r="U835" s="153">
        <v>890.82</v>
      </c>
      <c r="V835" s="147">
        <v>1.18723188E-4</v>
      </c>
      <c r="W835" s="147">
        <v>8.7658178150000002E-3</v>
      </c>
      <c r="X835" s="147">
        <v>7.0107017699999998E-4</v>
      </c>
    </row>
    <row r="836" spans="1:24" ht="13.5" thickBot="1" x14ac:dyDescent="0.25">
      <c r="A836" s="149">
        <v>8700</v>
      </c>
      <c r="B836" s="149">
        <v>12956</v>
      </c>
      <c r="C836" s="150" t="s">
        <v>2421</v>
      </c>
      <c r="D836" s="150">
        <v>515158665</v>
      </c>
      <c r="E836" s="150" t="s">
        <v>429</v>
      </c>
      <c r="F836" s="150" t="s">
        <v>2422</v>
      </c>
      <c r="G836" s="150">
        <v>1138379</v>
      </c>
      <c r="H836" s="150" t="s">
        <v>102</v>
      </c>
      <c r="I836" s="150" t="s">
        <v>73</v>
      </c>
      <c r="J836" s="150" t="s">
        <v>53</v>
      </c>
      <c r="K836" s="150" t="s">
        <v>53</v>
      </c>
      <c r="L836" s="150" t="s">
        <v>821</v>
      </c>
      <c r="M836" s="150" t="s">
        <v>311</v>
      </c>
      <c r="N836" s="150" t="s">
        <v>258</v>
      </c>
      <c r="O836" s="150" t="s">
        <v>62</v>
      </c>
      <c r="P836" s="150" t="s">
        <v>1206</v>
      </c>
      <c r="Q836" s="153">
        <v>7000</v>
      </c>
      <c r="R836" s="153">
        <v>1</v>
      </c>
      <c r="S836" s="153">
        <v>980</v>
      </c>
      <c r="T836" s="153">
        <v>0</v>
      </c>
      <c r="U836" s="153">
        <v>68.599999999999994</v>
      </c>
      <c r="V836" s="147">
        <v>6.7317097199999997E-4</v>
      </c>
      <c r="W836" s="147">
        <v>6.7503547499999999E-4</v>
      </c>
      <c r="X836" s="147">
        <v>5.3987802466013998E-5</v>
      </c>
    </row>
    <row r="837" spans="1:24" ht="13.5" thickBot="1" x14ac:dyDescent="0.25">
      <c r="A837" s="149">
        <v>8700</v>
      </c>
      <c r="B837" s="149">
        <v>12956</v>
      </c>
      <c r="C837" s="150" t="s">
        <v>1556</v>
      </c>
      <c r="D837" s="150">
        <v>515434074</v>
      </c>
      <c r="E837" s="150" t="s">
        <v>429</v>
      </c>
      <c r="F837" s="150" t="s">
        <v>2423</v>
      </c>
      <c r="G837" s="150">
        <v>1139195</v>
      </c>
      <c r="H837" s="150" t="s">
        <v>102</v>
      </c>
      <c r="I837" s="150" t="s">
        <v>73</v>
      </c>
      <c r="J837" s="150" t="s">
        <v>53</v>
      </c>
      <c r="K837" s="150" t="s">
        <v>53</v>
      </c>
      <c r="L837" s="150" t="s">
        <v>821</v>
      </c>
      <c r="M837" s="150" t="s">
        <v>311</v>
      </c>
      <c r="N837" s="150" t="s">
        <v>651</v>
      </c>
      <c r="O837" s="150" t="s">
        <v>62</v>
      </c>
      <c r="P837" s="150" t="s">
        <v>1206</v>
      </c>
      <c r="Q837" s="153">
        <v>31226.67</v>
      </c>
      <c r="R837" s="153">
        <v>1</v>
      </c>
      <c r="S837" s="153">
        <v>451.6</v>
      </c>
      <c r="T837" s="153">
        <v>0</v>
      </c>
      <c r="U837" s="153">
        <v>141.01964000000001</v>
      </c>
      <c r="V837" s="147">
        <v>2.3843005300000001E-4</v>
      </c>
      <c r="W837" s="147">
        <v>1.387656847E-3</v>
      </c>
      <c r="X837" s="147">
        <v>1.1098163899999999E-4</v>
      </c>
    </row>
    <row r="838" spans="1:24" ht="13.5" thickBot="1" x14ac:dyDescent="0.25">
      <c r="A838" s="149">
        <v>8700</v>
      </c>
      <c r="B838" s="149">
        <v>12956</v>
      </c>
      <c r="C838" s="150" t="s">
        <v>1605</v>
      </c>
      <c r="D838" s="150">
        <v>514401702</v>
      </c>
      <c r="E838" s="150" t="s">
        <v>429</v>
      </c>
      <c r="F838" s="150" t="s">
        <v>2424</v>
      </c>
      <c r="G838" s="150">
        <v>1141571</v>
      </c>
      <c r="H838" s="150" t="s">
        <v>102</v>
      </c>
      <c r="I838" s="150" t="s">
        <v>73</v>
      </c>
      <c r="J838" s="150" t="s">
        <v>53</v>
      </c>
      <c r="K838" s="150" t="s">
        <v>53</v>
      </c>
      <c r="L838" s="150" t="s">
        <v>821</v>
      </c>
      <c r="M838" s="150" t="s">
        <v>311</v>
      </c>
      <c r="N838" s="150" t="s">
        <v>156</v>
      </c>
      <c r="O838" s="150" t="s">
        <v>62</v>
      </c>
      <c r="P838" s="150" t="s">
        <v>1206</v>
      </c>
      <c r="Q838" s="153">
        <v>8448</v>
      </c>
      <c r="R838" s="153">
        <v>1</v>
      </c>
      <c r="S838" s="153">
        <v>2616</v>
      </c>
      <c r="T838" s="153">
        <v>0</v>
      </c>
      <c r="U838" s="153">
        <v>220.99968000000001</v>
      </c>
      <c r="V838" s="147">
        <v>3.76395949790669E-5</v>
      </c>
      <c r="W838" s="147">
        <v>2.174673819E-3</v>
      </c>
      <c r="X838" s="147">
        <v>1.7392546699999999E-4</v>
      </c>
    </row>
    <row r="839" spans="1:24" ht="13.5" thickBot="1" x14ac:dyDescent="0.25">
      <c r="A839" s="149">
        <v>8700</v>
      </c>
      <c r="B839" s="149">
        <v>12956</v>
      </c>
      <c r="C839" s="150" t="s">
        <v>2426</v>
      </c>
      <c r="D839" s="150">
        <v>512466723</v>
      </c>
      <c r="E839" s="150" t="s">
        <v>429</v>
      </c>
      <c r="F839" s="150" t="s">
        <v>2427</v>
      </c>
      <c r="G839" s="150">
        <v>1142587</v>
      </c>
      <c r="H839" s="150" t="s">
        <v>102</v>
      </c>
      <c r="I839" s="150" t="s">
        <v>73</v>
      </c>
      <c r="J839" s="150" t="s">
        <v>53</v>
      </c>
      <c r="K839" s="150" t="s">
        <v>53</v>
      </c>
      <c r="L839" s="150" t="s">
        <v>821</v>
      </c>
      <c r="M839" s="150" t="s">
        <v>311</v>
      </c>
      <c r="N839" s="150" t="s">
        <v>258</v>
      </c>
      <c r="O839" s="150" t="s">
        <v>62</v>
      </c>
      <c r="P839" s="150" t="s">
        <v>1206</v>
      </c>
      <c r="Q839" s="153">
        <v>126094</v>
      </c>
      <c r="R839" s="153">
        <v>1</v>
      </c>
      <c r="S839" s="153">
        <v>522.5</v>
      </c>
      <c r="T839" s="153">
        <v>0</v>
      </c>
      <c r="U839" s="153">
        <v>658.84114999999997</v>
      </c>
      <c r="V839" s="147">
        <v>1.377368083E-3</v>
      </c>
      <c r="W839" s="147">
        <v>6.4831071259999996E-3</v>
      </c>
      <c r="X839" s="147">
        <v>5.1850416700000002E-4</v>
      </c>
    </row>
    <row r="840" spans="1:24" ht="13.5" thickBot="1" x14ac:dyDescent="0.25">
      <c r="A840" s="149">
        <v>8700</v>
      </c>
      <c r="B840" s="149">
        <v>12956</v>
      </c>
      <c r="C840" s="150" t="s">
        <v>1364</v>
      </c>
      <c r="D840" s="150">
        <v>512607888</v>
      </c>
      <c r="E840" s="150" t="s">
        <v>429</v>
      </c>
      <c r="F840" s="150" t="s">
        <v>2428</v>
      </c>
      <c r="G840" s="150">
        <v>1143429</v>
      </c>
      <c r="H840" s="150" t="s">
        <v>102</v>
      </c>
      <c r="I840" s="150" t="s">
        <v>73</v>
      </c>
      <c r="J840" s="150" t="s">
        <v>53</v>
      </c>
      <c r="K840" s="150" t="s">
        <v>53</v>
      </c>
      <c r="L840" s="150" t="s">
        <v>821</v>
      </c>
      <c r="M840" s="150" t="s">
        <v>311</v>
      </c>
      <c r="N840" s="150" t="s">
        <v>259</v>
      </c>
      <c r="O840" s="150" t="s">
        <v>62</v>
      </c>
      <c r="P840" s="150" t="s">
        <v>1206</v>
      </c>
      <c r="Q840" s="153">
        <v>1330</v>
      </c>
      <c r="R840" s="153">
        <v>1</v>
      </c>
      <c r="S840" s="153">
        <v>48200</v>
      </c>
      <c r="T840" s="153">
        <v>0</v>
      </c>
      <c r="U840" s="153">
        <v>641.05999999999995</v>
      </c>
      <c r="V840" s="147">
        <v>8.0929193709745005E-5</v>
      </c>
      <c r="W840" s="147">
        <v>6.3081376349999998E-3</v>
      </c>
      <c r="X840" s="147">
        <v>5.0451050500000005E-4</v>
      </c>
    </row>
    <row r="841" spans="1:24" ht="13.5" thickBot="1" x14ac:dyDescent="0.25">
      <c r="A841" s="149">
        <v>8700</v>
      </c>
      <c r="B841" s="149">
        <v>12956</v>
      </c>
      <c r="C841" s="150" t="s">
        <v>2429</v>
      </c>
      <c r="D841" s="150">
        <v>515809499</v>
      </c>
      <c r="E841" s="150" t="s">
        <v>429</v>
      </c>
      <c r="F841" s="150" t="s">
        <v>2430</v>
      </c>
      <c r="G841" s="150">
        <v>1147487</v>
      </c>
      <c r="H841" s="150" t="s">
        <v>102</v>
      </c>
      <c r="I841" s="150" t="s">
        <v>73</v>
      </c>
      <c r="J841" s="150" t="s">
        <v>53</v>
      </c>
      <c r="K841" s="150" t="s">
        <v>53</v>
      </c>
      <c r="L841" s="150" t="s">
        <v>821</v>
      </c>
      <c r="M841" s="150" t="s">
        <v>311</v>
      </c>
      <c r="N841" s="150" t="s">
        <v>75</v>
      </c>
      <c r="O841" s="150" t="s">
        <v>62</v>
      </c>
      <c r="P841" s="150" t="s">
        <v>1206</v>
      </c>
      <c r="Q841" s="153">
        <v>340</v>
      </c>
      <c r="R841" s="153">
        <v>1</v>
      </c>
      <c r="S841" s="153">
        <v>40030</v>
      </c>
      <c r="T841" s="153">
        <v>0</v>
      </c>
      <c r="U841" s="153">
        <v>136.102</v>
      </c>
      <c r="V841" s="147">
        <v>2.7664768100000003E-4</v>
      </c>
      <c r="W841" s="147">
        <v>1.3392664459999999E-3</v>
      </c>
      <c r="X841" s="147">
        <v>1.07111485E-4</v>
      </c>
    </row>
    <row r="842" spans="1:24" ht="13.5" thickBot="1" x14ac:dyDescent="0.25">
      <c r="A842" s="149">
        <v>8700</v>
      </c>
      <c r="B842" s="149">
        <v>12956</v>
      </c>
      <c r="C842" s="150" t="s">
        <v>2434</v>
      </c>
      <c r="D842" s="150">
        <v>513618967</v>
      </c>
      <c r="E842" s="150" t="s">
        <v>429</v>
      </c>
      <c r="F842" s="150" t="s">
        <v>2435</v>
      </c>
      <c r="G842" s="150">
        <v>1168558</v>
      </c>
      <c r="H842" s="150" t="s">
        <v>102</v>
      </c>
      <c r="I842" s="150" t="s">
        <v>73</v>
      </c>
      <c r="J842" s="150" t="s">
        <v>53</v>
      </c>
      <c r="K842" s="150" t="s">
        <v>53</v>
      </c>
      <c r="L842" s="150" t="s">
        <v>821</v>
      </c>
      <c r="M842" s="150" t="s">
        <v>311</v>
      </c>
      <c r="N842" s="150" t="s">
        <v>650</v>
      </c>
      <c r="O842" s="150" t="s">
        <v>62</v>
      </c>
      <c r="P842" s="150" t="s">
        <v>1206</v>
      </c>
      <c r="Q842" s="153">
        <v>32000</v>
      </c>
      <c r="R842" s="153">
        <v>1</v>
      </c>
      <c r="S842" s="153">
        <v>841.6</v>
      </c>
      <c r="T842" s="153">
        <v>0</v>
      </c>
      <c r="U842" s="153">
        <v>269.31200000000001</v>
      </c>
      <c r="V842" s="147">
        <v>2.29620858E-4</v>
      </c>
      <c r="W842" s="147">
        <v>2.6500751299999999E-3</v>
      </c>
      <c r="X842" s="147">
        <v>2.11946983E-4</v>
      </c>
    </row>
    <row r="843" spans="1:24" ht="13.5" thickBot="1" x14ac:dyDescent="0.25">
      <c r="A843" s="149">
        <v>8700</v>
      </c>
      <c r="B843" s="149">
        <v>12956</v>
      </c>
      <c r="C843" s="150" t="s">
        <v>2438</v>
      </c>
      <c r="D843" s="150">
        <v>515933950</v>
      </c>
      <c r="E843" s="150" t="s">
        <v>429</v>
      </c>
      <c r="F843" s="150" t="s">
        <v>2439</v>
      </c>
      <c r="G843" s="150">
        <v>1169978</v>
      </c>
      <c r="H843" s="150" t="s">
        <v>102</v>
      </c>
      <c r="I843" s="150" t="s">
        <v>73</v>
      </c>
      <c r="J843" s="150" t="s">
        <v>53</v>
      </c>
      <c r="K843" s="150" t="s">
        <v>53</v>
      </c>
      <c r="L843" s="150" t="s">
        <v>821</v>
      </c>
      <c r="M843" s="150" t="s">
        <v>311</v>
      </c>
      <c r="N843" s="150" t="s">
        <v>648</v>
      </c>
      <c r="O843" s="150" t="s">
        <v>62</v>
      </c>
      <c r="P843" s="150" t="s">
        <v>1206</v>
      </c>
      <c r="Q843" s="153">
        <v>1600</v>
      </c>
      <c r="R843" s="153">
        <v>1</v>
      </c>
      <c r="S843" s="153">
        <v>808.6</v>
      </c>
      <c r="T843" s="153">
        <v>0</v>
      </c>
      <c r="U843" s="153">
        <v>12.9376</v>
      </c>
      <c r="V843" s="147">
        <v>7.29497695E-4</v>
      </c>
      <c r="W843" s="147">
        <v>1.27308148E-4</v>
      </c>
      <c r="X843" s="147">
        <v>1.01818162271764E-5</v>
      </c>
    </row>
    <row r="844" spans="1:24" ht="13.5" thickBot="1" x14ac:dyDescent="0.25">
      <c r="A844" s="149">
        <v>8700</v>
      </c>
      <c r="B844" s="149">
        <v>12956</v>
      </c>
      <c r="C844" s="150" t="s">
        <v>2440</v>
      </c>
      <c r="D844" s="150">
        <v>515251593</v>
      </c>
      <c r="E844" s="150" t="s">
        <v>429</v>
      </c>
      <c r="F844" s="150" t="s">
        <v>2441</v>
      </c>
      <c r="G844" s="150">
        <v>1170216</v>
      </c>
      <c r="H844" s="150" t="s">
        <v>102</v>
      </c>
      <c r="I844" s="150" t="s">
        <v>73</v>
      </c>
      <c r="J844" s="150" t="s">
        <v>53</v>
      </c>
      <c r="K844" s="150" t="s">
        <v>53</v>
      </c>
      <c r="L844" s="150" t="s">
        <v>821</v>
      </c>
      <c r="M844" s="150" t="s">
        <v>311</v>
      </c>
      <c r="N844" s="150" t="s">
        <v>265</v>
      </c>
      <c r="O844" s="150" t="s">
        <v>62</v>
      </c>
      <c r="P844" s="150" t="s">
        <v>1206</v>
      </c>
      <c r="Q844" s="153">
        <v>25000</v>
      </c>
      <c r="R844" s="153">
        <v>1</v>
      </c>
      <c r="S844" s="153">
        <v>1037</v>
      </c>
      <c r="T844" s="153">
        <v>0</v>
      </c>
      <c r="U844" s="153">
        <v>259.25</v>
      </c>
      <c r="V844" s="147">
        <v>2.33942909E-4</v>
      </c>
      <c r="W844" s="147">
        <v>2.5510633669999999E-3</v>
      </c>
      <c r="X844" s="147">
        <v>2.0402824699999999E-4</v>
      </c>
    </row>
    <row r="845" spans="1:24" ht="13.5" thickBot="1" x14ac:dyDescent="0.25">
      <c r="A845" s="149">
        <v>8700</v>
      </c>
      <c r="B845" s="149">
        <v>12956</v>
      </c>
      <c r="C845" s="150" t="s">
        <v>2442</v>
      </c>
      <c r="D845" s="150">
        <v>514997741</v>
      </c>
      <c r="E845" s="150" t="s">
        <v>429</v>
      </c>
      <c r="F845" s="150" t="s">
        <v>2443</v>
      </c>
      <c r="G845" s="150">
        <v>1170539</v>
      </c>
      <c r="H845" s="150" t="s">
        <v>102</v>
      </c>
      <c r="I845" s="150" t="s">
        <v>73</v>
      </c>
      <c r="J845" s="150" t="s">
        <v>53</v>
      </c>
      <c r="K845" s="150" t="s">
        <v>53</v>
      </c>
      <c r="L845" s="150" t="s">
        <v>821</v>
      </c>
      <c r="M845" s="150" t="s">
        <v>311</v>
      </c>
      <c r="N845" s="150" t="s">
        <v>653</v>
      </c>
      <c r="O845" s="150" t="s">
        <v>62</v>
      </c>
      <c r="P845" s="150" t="s">
        <v>1206</v>
      </c>
      <c r="Q845" s="153">
        <v>7650</v>
      </c>
      <c r="R845" s="153">
        <v>1</v>
      </c>
      <c r="S845" s="153">
        <v>80.3</v>
      </c>
      <c r="T845" s="153">
        <v>0</v>
      </c>
      <c r="U845" s="153">
        <v>6.1429499999999999</v>
      </c>
      <c r="V845" s="147">
        <v>4.6458199900000001E-4</v>
      </c>
      <c r="W845" s="147">
        <v>6.0447655585095399E-5</v>
      </c>
      <c r="X845" s="147">
        <v>4.8344660518746401E-6</v>
      </c>
    </row>
    <row r="846" spans="1:24" ht="13.5" thickBot="1" x14ac:dyDescent="0.25">
      <c r="A846" s="149">
        <v>8700</v>
      </c>
      <c r="B846" s="149">
        <v>12956</v>
      </c>
      <c r="C846" s="150" t="s">
        <v>1602</v>
      </c>
      <c r="D846" s="150">
        <v>514599943</v>
      </c>
      <c r="E846" s="150" t="s">
        <v>429</v>
      </c>
      <c r="F846" s="150" t="s">
        <v>2444</v>
      </c>
      <c r="G846" s="150">
        <v>1170877</v>
      </c>
      <c r="H846" s="150" t="s">
        <v>102</v>
      </c>
      <c r="I846" s="150" t="s">
        <v>73</v>
      </c>
      <c r="J846" s="150" t="s">
        <v>53</v>
      </c>
      <c r="K846" s="150" t="s">
        <v>53</v>
      </c>
      <c r="L846" s="150" t="s">
        <v>821</v>
      </c>
      <c r="M846" s="150" t="s">
        <v>311</v>
      </c>
      <c r="N846" s="150" t="s">
        <v>647</v>
      </c>
      <c r="O846" s="150" t="s">
        <v>62</v>
      </c>
      <c r="P846" s="150" t="s">
        <v>1206</v>
      </c>
      <c r="Q846" s="153">
        <v>24200</v>
      </c>
      <c r="R846" s="153">
        <v>1</v>
      </c>
      <c r="S846" s="153">
        <v>8908</v>
      </c>
      <c r="T846" s="153">
        <v>0</v>
      </c>
      <c r="U846" s="153">
        <v>2155.7359999999999</v>
      </c>
      <c r="V846" s="147">
        <v>6.8091309399999995E-4</v>
      </c>
      <c r="W846" s="147">
        <v>2.1212802847999999E-2</v>
      </c>
      <c r="X846" s="147">
        <v>1.696551739E-3</v>
      </c>
    </row>
    <row r="847" spans="1:24" ht="13.5" thickBot="1" x14ac:dyDescent="0.25">
      <c r="A847" s="149">
        <v>8700</v>
      </c>
      <c r="B847" s="149">
        <v>12956</v>
      </c>
      <c r="C847" s="150" t="s">
        <v>2448</v>
      </c>
      <c r="D847" s="150">
        <v>512402538</v>
      </c>
      <c r="E847" s="150" t="s">
        <v>429</v>
      </c>
      <c r="F847" s="150" t="s">
        <v>2449</v>
      </c>
      <c r="G847" s="150">
        <v>1172618</v>
      </c>
      <c r="H847" s="150" t="s">
        <v>102</v>
      </c>
      <c r="I847" s="150" t="s">
        <v>73</v>
      </c>
      <c r="J847" s="150" t="s">
        <v>53</v>
      </c>
      <c r="K847" s="150" t="s">
        <v>53</v>
      </c>
      <c r="L847" s="150" t="s">
        <v>821</v>
      </c>
      <c r="M847" s="150" t="s">
        <v>311</v>
      </c>
      <c r="N847" s="150" t="s">
        <v>75</v>
      </c>
      <c r="O847" s="150" t="s">
        <v>62</v>
      </c>
      <c r="P847" s="150" t="s">
        <v>1206</v>
      </c>
      <c r="Q847" s="153">
        <v>39760</v>
      </c>
      <c r="R847" s="153">
        <v>1</v>
      </c>
      <c r="S847" s="153">
        <v>251.2</v>
      </c>
      <c r="T847" s="153">
        <v>0</v>
      </c>
      <c r="U847" s="153">
        <v>99.877120000000005</v>
      </c>
      <c r="V847" s="147">
        <v>2.6552118499999997E-4</v>
      </c>
      <c r="W847" s="147">
        <v>9.8280756799999994E-4</v>
      </c>
      <c r="X847" s="147">
        <v>7.8602714656477704E-5</v>
      </c>
    </row>
    <row r="848" spans="1:24" ht="13.5" thickBot="1" x14ac:dyDescent="0.25">
      <c r="A848" s="149">
        <v>8700</v>
      </c>
      <c r="B848" s="149">
        <v>12956</v>
      </c>
      <c r="C848" s="150" t="s">
        <v>2450</v>
      </c>
      <c r="D848" s="150">
        <v>514439785</v>
      </c>
      <c r="E848" s="150" t="s">
        <v>429</v>
      </c>
      <c r="F848" s="150" t="s">
        <v>2451</v>
      </c>
      <c r="G848" s="150">
        <v>1172840</v>
      </c>
      <c r="H848" s="150" t="s">
        <v>102</v>
      </c>
      <c r="I848" s="150" t="s">
        <v>73</v>
      </c>
      <c r="J848" s="150" t="s">
        <v>53</v>
      </c>
      <c r="K848" s="150" t="s">
        <v>53</v>
      </c>
      <c r="L848" s="150" t="s">
        <v>821</v>
      </c>
      <c r="M848" s="150" t="s">
        <v>311</v>
      </c>
      <c r="N848" s="150" t="s">
        <v>253</v>
      </c>
      <c r="O848" s="150" t="s">
        <v>62</v>
      </c>
      <c r="P848" s="150" t="s">
        <v>1206</v>
      </c>
      <c r="Q848" s="153">
        <v>1900</v>
      </c>
      <c r="R848" s="153">
        <v>1</v>
      </c>
      <c r="S848" s="153">
        <v>3542</v>
      </c>
      <c r="T848" s="153">
        <v>0</v>
      </c>
      <c r="U848" s="153">
        <v>67.298000000000002</v>
      </c>
      <c r="V848" s="147">
        <v>5.2011275999999998E-4</v>
      </c>
      <c r="W848" s="147">
        <v>6.6222357699999995E-4</v>
      </c>
      <c r="X848" s="147">
        <v>5.2963136011046698E-5</v>
      </c>
    </row>
    <row r="849" spans="1:24" ht="13.5" thickBot="1" x14ac:dyDescent="0.25">
      <c r="A849" s="149">
        <v>8700</v>
      </c>
      <c r="B849" s="149">
        <v>12956</v>
      </c>
      <c r="C849" s="150" t="s">
        <v>2452</v>
      </c>
      <c r="D849" s="150">
        <v>514919810</v>
      </c>
      <c r="E849" s="150" t="s">
        <v>429</v>
      </c>
      <c r="F849" s="150" t="s">
        <v>2453</v>
      </c>
      <c r="G849" s="150">
        <v>1172972</v>
      </c>
      <c r="H849" s="150" t="s">
        <v>102</v>
      </c>
      <c r="I849" s="150" t="s">
        <v>73</v>
      </c>
      <c r="J849" s="150" t="s">
        <v>53</v>
      </c>
      <c r="K849" s="150" t="s">
        <v>53</v>
      </c>
      <c r="L849" s="150" t="s">
        <v>821</v>
      </c>
      <c r="M849" s="150" t="s">
        <v>311</v>
      </c>
      <c r="N849" s="150" t="s">
        <v>645</v>
      </c>
      <c r="O849" s="150" t="s">
        <v>62</v>
      </c>
      <c r="P849" s="150" t="s">
        <v>1206</v>
      </c>
      <c r="Q849" s="153">
        <v>8300</v>
      </c>
      <c r="R849" s="153">
        <v>1</v>
      </c>
      <c r="S849" s="153">
        <v>617.70000000000005</v>
      </c>
      <c r="T849" s="153">
        <v>0</v>
      </c>
      <c r="U849" s="153">
        <v>51.269100000000002</v>
      </c>
      <c r="V849" s="147">
        <v>3.2816767100000001E-4</v>
      </c>
      <c r="W849" s="147">
        <v>5.0449651999999998E-4</v>
      </c>
      <c r="X849" s="147">
        <v>4.0348484597818003E-5</v>
      </c>
    </row>
    <row r="850" spans="1:24" ht="13.5" thickBot="1" x14ac:dyDescent="0.25">
      <c r="A850" s="149">
        <v>8700</v>
      </c>
      <c r="B850" s="149">
        <v>12956</v>
      </c>
      <c r="C850" s="150" t="s">
        <v>2454</v>
      </c>
      <c r="D850" s="150">
        <v>512569237</v>
      </c>
      <c r="E850" s="150" t="s">
        <v>429</v>
      </c>
      <c r="F850" s="150" t="s">
        <v>2455</v>
      </c>
      <c r="G850" s="150">
        <v>1173137</v>
      </c>
      <c r="H850" s="150" t="s">
        <v>102</v>
      </c>
      <c r="I850" s="150" t="s">
        <v>73</v>
      </c>
      <c r="J850" s="150" t="s">
        <v>53</v>
      </c>
      <c r="K850" s="150" t="s">
        <v>53</v>
      </c>
      <c r="L850" s="150" t="s">
        <v>821</v>
      </c>
      <c r="M850" s="150" t="s">
        <v>311</v>
      </c>
      <c r="N850" s="150" t="s">
        <v>140</v>
      </c>
      <c r="O850" s="150" t="s">
        <v>62</v>
      </c>
      <c r="P850" s="150" t="s">
        <v>1206</v>
      </c>
      <c r="Q850" s="153">
        <v>7200</v>
      </c>
      <c r="R850" s="153">
        <v>1</v>
      </c>
      <c r="S850" s="153">
        <v>9455</v>
      </c>
      <c r="T850" s="153">
        <v>0</v>
      </c>
      <c r="U850" s="153">
        <v>680.76</v>
      </c>
      <c r="V850" s="147">
        <v>2.2979745999999999E-4</v>
      </c>
      <c r="W850" s="147">
        <v>6.6987922760000001E-3</v>
      </c>
      <c r="X850" s="147">
        <v>5.35754175E-4</v>
      </c>
    </row>
    <row r="851" spans="1:24" ht="13.5" thickBot="1" x14ac:dyDescent="0.25">
      <c r="A851" s="149">
        <v>8700</v>
      </c>
      <c r="B851" s="149">
        <v>12956</v>
      </c>
      <c r="C851" s="150" t="s">
        <v>2456</v>
      </c>
      <c r="D851" s="150">
        <v>515236735</v>
      </c>
      <c r="E851" s="150" t="s">
        <v>429</v>
      </c>
      <c r="F851" s="150" t="s">
        <v>2457</v>
      </c>
      <c r="G851" s="150">
        <v>1173434</v>
      </c>
      <c r="H851" s="150" t="s">
        <v>102</v>
      </c>
      <c r="I851" s="150" t="s">
        <v>73</v>
      </c>
      <c r="J851" s="150" t="s">
        <v>53</v>
      </c>
      <c r="K851" s="150" t="s">
        <v>53</v>
      </c>
      <c r="L851" s="150" t="s">
        <v>821</v>
      </c>
      <c r="M851" s="150" t="s">
        <v>311</v>
      </c>
      <c r="N851" s="150" t="s">
        <v>253</v>
      </c>
      <c r="O851" s="150" t="s">
        <v>62</v>
      </c>
      <c r="P851" s="150" t="s">
        <v>1206</v>
      </c>
      <c r="Q851" s="153">
        <v>11750</v>
      </c>
      <c r="R851" s="153">
        <v>1</v>
      </c>
      <c r="S851" s="153">
        <v>522.9</v>
      </c>
      <c r="T851" s="153">
        <v>0</v>
      </c>
      <c r="U851" s="153">
        <v>61.440750000000001</v>
      </c>
      <c r="V851" s="147">
        <v>8.2757167299999995E-4</v>
      </c>
      <c r="W851" s="147">
        <v>6.0458725700000002E-4</v>
      </c>
      <c r="X851" s="147">
        <v>4.83535142035532E-5</v>
      </c>
    </row>
    <row r="852" spans="1:24" ht="13.5" thickBot="1" x14ac:dyDescent="0.25">
      <c r="A852" s="149">
        <v>8700</v>
      </c>
      <c r="B852" s="149">
        <v>12956</v>
      </c>
      <c r="C852" s="150" t="s">
        <v>2458</v>
      </c>
      <c r="D852" s="150">
        <v>510400740</v>
      </c>
      <c r="E852" s="150" t="s">
        <v>429</v>
      </c>
      <c r="F852" s="150" t="s">
        <v>2459</v>
      </c>
      <c r="G852" s="150">
        <v>1173491</v>
      </c>
      <c r="H852" s="150" t="s">
        <v>102</v>
      </c>
      <c r="I852" s="150" t="s">
        <v>73</v>
      </c>
      <c r="J852" s="150" t="s">
        <v>53</v>
      </c>
      <c r="K852" s="150" t="s">
        <v>53</v>
      </c>
      <c r="L852" s="150" t="s">
        <v>821</v>
      </c>
      <c r="M852" s="150" t="s">
        <v>311</v>
      </c>
      <c r="N852" s="150" t="s">
        <v>75</v>
      </c>
      <c r="O852" s="150" t="s">
        <v>62</v>
      </c>
      <c r="P852" s="150" t="s">
        <v>1206</v>
      </c>
      <c r="Q852" s="153">
        <v>1080</v>
      </c>
      <c r="R852" s="153">
        <v>1</v>
      </c>
      <c r="S852" s="153">
        <v>3409</v>
      </c>
      <c r="T852" s="153">
        <v>0</v>
      </c>
      <c r="U852" s="153">
        <v>36.8172</v>
      </c>
      <c r="V852" s="147">
        <v>3.9362740556459397E-5</v>
      </c>
      <c r="W852" s="147">
        <v>3.6228740599999999E-4</v>
      </c>
      <c r="X852" s="147">
        <v>2.8974923045943601E-5</v>
      </c>
    </row>
    <row r="853" spans="1:24" ht="13.5" thickBot="1" x14ac:dyDescent="0.25">
      <c r="A853" s="149">
        <v>8700</v>
      </c>
      <c r="B853" s="149">
        <v>12956</v>
      </c>
      <c r="C853" s="150" t="s">
        <v>2460</v>
      </c>
      <c r="D853" s="150">
        <v>516250107</v>
      </c>
      <c r="E853" s="150" t="s">
        <v>429</v>
      </c>
      <c r="F853" s="150" t="s">
        <v>2461</v>
      </c>
      <c r="G853" s="150">
        <v>1173699</v>
      </c>
      <c r="H853" s="150" t="s">
        <v>102</v>
      </c>
      <c r="I853" s="150" t="s">
        <v>73</v>
      </c>
      <c r="J853" s="150" t="s">
        <v>53</v>
      </c>
      <c r="K853" s="150" t="s">
        <v>53</v>
      </c>
      <c r="L853" s="150" t="s">
        <v>821</v>
      </c>
      <c r="M853" s="150" t="s">
        <v>311</v>
      </c>
      <c r="N853" s="150" t="s">
        <v>650</v>
      </c>
      <c r="O853" s="150" t="s">
        <v>62</v>
      </c>
      <c r="P853" s="150" t="s">
        <v>1206</v>
      </c>
      <c r="Q853" s="153">
        <v>4000</v>
      </c>
      <c r="R853" s="153">
        <v>1</v>
      </c>
      <c r="S853" s="153">
        <v>6148</v>
      </c>
      <c r="T853" s="153">
        <v>0</v>
      </c>
      <c r="U853" s="153">
        <v>245.92</v>
      </c>
      <c r="V853" s="147">
        <v>1.6000000000000001E-4</v>
      </c>
      <c r="W853" s="147">
        <v>2.4198939369999999E-3</v>
      </c>
      <c r="X853" s="147">
        <v>1.9353761399999999E-4</v>
      </c>
    </row>
    <row r="854" spans="1:24" ht="13.5" thickBot="1" x14ac:dyDescent="0.25">
      <c r="A854" s="149">
        <v>8700</v>
      </c>
      <c r="B854" s="149">
        <v>12956</v>
      </c>
      <c r="C854" s="150" t="s">
        <v>2462</v>
      </c>
      <c r="D854" s="150">
        <v>514881564</v>
      </c>
      <c r="E854" s="150" t="s">
        <v>429</v>
      </c>
      <c r="F854" s="150" t="s">
        <v>2463</v>
      </c>
      <c r="G854" s="150">
        <v>1174184</v>
      </c>
      <c r="H854" s="150" t="s">
        <v>102</v>
      </c>
      <c r="I854" s="150" t="s">
        <v>73</v>
      </c>
      <c r="J854" s="150" t="s">
        <v>53</v>
      </c>
      <c r="K854" s="150" t="s">
        <v>53</v>
      </c>
      <c r="L854" s="150" t="s">
        <v>821</v>
      </c>
      <c r="M854" s="150" t="s">
        <v>311</v>
      </c>
      <c r="N854" s="150" t="s">
        <v>255</v>
      </c>
      <c r="O854" s="150" t="s">
        <v>62</v>
      </c>
      <c r="P854" s="150" t="s">
        <v>1206</v>
      </c>
      <c r="Q854" s="153">
        <v>6977.23</v>
      </c>
      <c r="R854" s="153">
        <v>1</v>
      </c>
      <c r="S854" s="153">
        <v>1860</v>
      </c>
      <c r="T854" s="153">
        <v>0</v>
      </c>
      <c r="U854" s="153">
        <v>129.77647999999999</v>
      </c>
      <c r="V854" s="147">
        <v>1.1801364730000001E-3</v>
      </c>
      <c r="W854" s="147">
        <v>1.2770222720000001E-3</v>
      </c>
      <c r="X854" s="147">
        <v>1.02133337E-4</v>
      </c>
    </row>
    <row r="855" spans="1:24" ht="13.5" thickBot="1" x14ac:dyDescent="0.25">
      <c r="A855" s="149">
        <v>8700</v>
      </c>
      <c r="B855" s="149">
        <v>12956</v>
      </c>
      <c r="C855" s="150" t="s">
        <v>2466</v>
      </c>
      <c r="D855" s="150">
        <v>1884</v>
      </c>
      <c r="E855" s="150" t="s">
        <v>2</v>
      </c>
      <c r="F855" s="150" t="s">
        <v>2467</v>
      </c>
      <c r="G855" s="150">
        <v>1175371</v>
      </c>
      <c r="H855" s="150" t="s">
        <v>102</v>
      </c>
      <c r="I855" s="150" t="s">
        <v>73</v>
      </c>
      <c r="J855" s="150" t="s">
        <v>53</v>
      </c>
      <c r="K855" s="150" t="s">
        <v>53</v>
      </c>
      <c r="L855" s="150" t="s">
        <v>821</v>
      </c>
      <c r="M855" s="150" t="s">
        <v>311</v>
      </c>
      <c r="N855" s="150" t="s">
        <v>652</v>
      </c>
      <c r="O855" s="150" t="s">
        <v>62</v>
      </c>
      <c r="P855" s="150" t="s">
        <v>1206</v>
      </c>
      <c r="Q855" s="153">
        <v>1700</v>
      </c>
      <c r="R855" s="153">
        <v>1</v>
      </c>
      <c r="S855" s="153">
        <v>7563</v>
      </c>
      <c r="T855" s="153">
        <v>0</v>
      </c>
      <c r="U855" s="153">
        <v>128.571</v>
      </c>
      <c r="V855" s="147">
        <v>9.3914692533793003E-5</v>
      </c>
      <c r="W855" s="147">
        <v>1.265160147E-3</v>
      </c>
      <c r="X855" s="147">
        <v>1.01184631E-4</v>
      </c>
    </row>
    <row r="856" spans="1:24" ht="13.5" thickBot="1" x14ac:dyDescent="0.25">
      <c r="A856" s="149">
        <v>8700</v>
      </c>
      <c r="B856" s="149">
        <v>12956</v>
      </c>
      <c r="C856" s="150" t="s">
        <v>2468</v>
      </c>
      <c r="D856" s="150">
        <v>514211457</v>
      </c>
      <c r="E856" s="150" t="s">
        <v>429</v>
      </c>
      <c r="F856" s="150" t="s">
        <v>2469</v>
      </c>
      <c r="G856" s="150">
        <v>1175488</v>
      </c>
      <c r="H856" s="150" t="s">
        <v>102</v>
      </c>
      <c r="I856" s="150" t="s">
        <v>73</v>
      </c>
      <c r="J856" s="150" t="s">
        <v>53</v>
      </c>
      <c r="K856" s="150" t="s">
        <v>53</v>
      </c>
      <c r="L856" s="150" t="s">
        <v>821</v>
      </c>
      <c r="M856" s="150" t="s">
        <v>311</v>
      </c>
      <c r="N856" s="150" t="s">
        <v>650</v>
      </c>
      <c r="O856" s="150" t="s">
        <v>62</v>
      </c>
      <c r="P856" s="150" t="s">
        <v>1206</v>
      </c>
      <c r="Q856" s="153">
        <v>27700</v>
      </c>
      <c r="R856" s="153">
        <v>1</v>
      </c>
      <c r="S856" s="153">
        <v>9247</v>
      </c>
      <c r="T856" s="153">
        <v>0</v>
      </c>
      <c r="U856" s="153">
        <v>2561.4189999999999</v>
      </c>
      <c r="V856" s="147">
        <v>5.7180695999999997E-4</v>
      </c>
      <c r="W856" s="147">
        <v>2.5204791431E-2</v>
      </c>
      <c r="X856" s="147">
        <v>2.0158219089999999E-3</v>
      </c>
    </row>
    <row r="857" spans="1:24" ht="13.5" thickBot="1" x14ac:dyDescent="0.25">
      <c r="A857" s="149">
        <v>8700</v>
      </c>
      <c r="B857" s="149">
        <v>12956</v>
      </c>
      <c r="C857" s="150" t="s">
        <v>2470</v>
      </c>
      <c r="D857" s="150">
        <v>516292992</v>
      </c>
      <c r="E857" s="150" t="s">
        <v>429</v>
      </c>
      <c r="F857" s="150" t="s">
        <v>2471</v>
      </c>
      <c r="G857" s="150">
        <v>1175496</v>
      </c>
      <c r="H857" s="150" t="s">
        <v>102</v>
      </c>
      <c r="I857" s="150" t="s">
        <v>73</v>
      </c>
      <c r="J857" s="150" t="s">
        <v>53</v>
      </c>
      <c r="K857" s="150" t="s">
        <v>53</v>
      </c>
      <c r="L857" s="150" t="s">
        <v>821</v>
      </c>
      <c r="M857" s="150" t="s">
        <v>311</v>
      </c>
      <c r="N857" s="150" t="s">
        <v>75</v>
      </c>
      <c r="O857" s="150" t="s">
        <v>62</v>
      </c>
      <c r="P857" s="150" t="s">
        <v>1206</v>
      </c>
      <c r="Q857" s="153">
        <v>1920</v>
      </c>
      <c r="R857" s="153">
        <v>1</v>
      </c>
      <c r="S857" s="153">
        <v>1041</v>
      </c>
      <c r="T857" s="153">
        <v>0</v>
      </c>
      <c r="U857" s="153">
        <v>19.987200000000001</v>
      </c>
      <c r="V857" s="147">
        <v>1.3193758000000001E-4</v>
      </c>
      <c r="W857" s="147">
        <v>1.9667739100000001E-4</v>
      </c>
      <c r="X857" s="147">
        <v>1.57298105750541E-5</v>
      </c>
    </row>
    <row r="858" spans="1:24" ht="13.5" thickBot="1" x14ac:dyDescent="0.25">
      <c r="A858" s="149">
        <v>8700</v>
      </c>
      <c r="B858" s="149">
        <v>12956</v>
      </c>
      <c r="C858" s="150" t="s">
        <v>2472</v>
      </c>
      <c r="D858" s="150">
        <v>515926475</v>
      </c>
      <c r="E858" s="150" t="s">
        <v>429</v>
      </c>
      <c r="F858" s="150" t="s">
        <v>2473</v>
      </c>
      <c r="G858" s="150">
        <v>1175728</v>
      </c>
      <c r="H858" s="150" t="s">
        <v>102</v>
      </c>
      <c r="I858" s="150" t="s">
        <v>73</v>
      </c>
      <c r="J858" s="150" t="s">
        <v>53</v>
      </c>
      <c r="K858" s="150" t="s">
        <v>53</v>
      </c>
      <c r="L858" s="150" t="s">
        <v>821</v>
      </c>
      <c r="M858" s="150" t="s">
        <v>311</v>
      </c>
      <c r="N858" s="150" t="s">
        <v>653</v>
      </c>
      <c r="O858" s="150" t="s">
        <v>62</v>
      </c>
      <c r="P858" s="150" t="s">
        <v>1206</v>
      </c>
      <c r="Q858" s="153">
        <v>2000</v>
      </c>
      <c r="R858" s="153">
        <v>1</v>
      </c>
      <c r="S858" s="153">
        <v>1835</v>
      </c>
      <c r="T858" s="153">
        <v>0</v>
      </c>
      <c r="U858" s="153">
        <v>36.700000000000003</v>
      </c>
      <c r="V858" s="147">
        <v>3.9353980700000002E-4</v>
      </c>
      <c r="W858" s="147">
        <v>3.6113413899999998E-4</v>
      </c>
      <c r="X858" s="147">
        <v>2.8882687325112399E-5</v>
      </c>
    </row>
    <row r="859" spans="1:24" ht="13.5" thickBot="1" x14ac:dyDescent="0.25">
      <c r="A859" s="149">
        <v>8700</v>
      </c>
      <c r="B859" s="149">
        <v>12956</v>
      </c>
      <c r="C859" s="150" t="s">
        <v>2474</v>
      </c>
      <c r="D859" s="150">
        <v>513764399</v>
      </c>
      <c r="E859" s="150" t="s">
        <v>429</v>
      </c>
      <c r="F859" s="150" t="s">
        <v>2475</v>
      </c>
      <c r="G859" s="150">
        <v>1176114</v>
      </c>
      <c r="H859" s="150" t="s">
        <v>102</v>
      </c>
      <c r="I859" s="150" t="s">
        <v>73</v>
      </c>
      <c r="J859" s="150" t="s">
        <v>53</v>
      </c>
      <c r="K859" s="150" t="s">
        <v>53</v>
      </c>
      <c r="L859" s="150" t="s">
        <v>821</v>
      </c>
      <c r="M859" s="150" t="s">
        <v>311</v>
      </c>
      <c r="N859" s="150" t="s">
        <v>258</v>
      </c>
      <c r="O859" s="150" t="s">
        <v>62</v>
      </c>
      <c r="P859" s="150" t="s">
        <v>1206</v>
      </c>
      <c r="Q859" s="153">
        <v>4580</v>
      </c>
      <c r="R859" s="153">
        <v>1</v>
      </c>
      <c r="S859" s="153">
        <v>1050</v>
      </c>
      <c r="T859" s="153">
        <v>0.72384000000000004</v>
      </c>
      <c r="U859" s="153">
        <v>48.813839999999999</v>
      </c>
      <c r="V859" s="147">
        <v>2.0681187699999999E-4</v>
      </c>
      <c r="W859" s="147">
        <v>4.80336351E-4</v>
      </c>
      <c r="X859" s="147">
        <v>3.8416209205941802E-5</v>
      </c>
    </row>
    <row r="860" spans="1:24" ht="13.5" thickBot="1" x14ac:dyDescent="0.25">
      <c r="A860" s="149">
        <v>8700</v>
      </c>
      <c r="B860" s="149">
        <v>12956</v>
      </c>
      <c r="C860" s="150" t="s">
        <v>2571</v>
      </c>
      <c r="D860" s="150">
        <v>512714494</v>
      </c>
      <c r="E860" s="150" t="s">
        <v>429</v>
      </c>
      <c r="F860" s="150" t="s">
        <v>2572</v>
      </c>
      <c r="G860" s="150">
        <v>1176205</v>
      </c>
      <c r="H860" s="150" t="s">
        <v>102</v>
      </c>
      <c r="I860" s="150" t="s">
        <v>73</v>
      </c>
      <c r="J860" s="150" t="s">
        <v>53</v>
      </c>
      <c r="K860" s="150" t="s">
        <v>53</v>
      </c>
      <c r="L860" s="150" t="s">
        <v>821</v>
      </c>
      <c r="M860" s="150" t="s">
        <v>311</v>
      </c>
      <c r="N860" s="150" t="s">
        <v>263</v>
      </c>
      <c r="O860" s="150" t="s">
        <v>62</v>
      </c>
      <c r="P860" s="150" t="s">
        <v>1206</v>
      </c>
      <c r="Q860" s="153">
        <v>20000</v>
      </c>
      <c r="R860" s="153">
        <v>1</v>
      </c>
      <c r="S860" s="153">
        <v>510</v>
      </c>
      <c r="T860" s="153">
        <v>3.4781399999999998</v>
      </c>
      <c r="U860" s="153">
        <v>105.47814</v>
      </c>
      <c r="V860" s="147">
        <v>6.9562797815728205E-5</v>
      </c>
      <c r="W860" s="147">
        <v>1.0379225409999999E-3</v>
      </c>
      <c r="X860" s="147">
        <v>8.3010684938812895E-5</v>
      </c>
    </row>
    <row r="861" spans="1:24" ht="13.5" thickBot="1" x14ac:dyDescent="0.25">
      <c r="A861" s="149">
        <v>8700</v>
      </c>
      <c r="B861" s="149">
        <v>12956</v>
      </c>
      <c r="C861" s="150" t="s">
        <v>2478</v>
      </c>
      <c r="D861" s="150">
        <v>516286887</v>
      </c>
      <c r="E861" s="150" t="s">
        <v>429</v>
      </c>
      <c r="F861" s="150" t="s">
        <v>2479</v>
      </c>
      <c r="G861" s="150">
        <v>1176726</v>
      </c>
      <c r="H861" s="150" t="s">
        <v>102</v>
      </c>
      <c r="I861" s="150" t="s">
        <v>73</v>
      </c>
      <c r="J861" s="150" t="s">
        <v>53</v>
      </c>
      <c r="K861" s="150" t="s">
        <v>53</v>
      </c>
      <c r="L861" s="150" t="s">
        <v>821</v>
      </c>
      <c r="M861" s="150" t="s">
        <v>311</v>
      </c>
      <c r="N861" s="150" t="s">
        <v>258</v>
      </c>
      <c r="O861" s="150" t="s">
        <v>62</v>
      </c>
      <c r="P861" s="150" t="s">
        <v>1206</v>
      </c>
      <c r="Q861" s="153">
        <v>531.14</v>
      </c>
      <c r="R861" s="153">
        <v>1</v>
      </c>
      <c r="S861" s="153">
        <v>560.5</v>
      </c>
      <c r="T861" s="153">
        <v>0</v>
      </c>
      <c r="U861" s="153">
        <v>2.9770400000000001</v>
      </c>
      <c r="V861" s="147">
        <v>7.5465521560187207E-5</v>
      </c>
      <c r="W861" s="147">
        <v>2.9294571595577501E-5</v>
      </c>
      <c r="X861" s="147">
        <v>2.3429132281839999E-6</v>
      </c>
    </row>
    <row r="862" spans="1:24" ht="13.5" thickBot="1" x14ac:dyDescent="0.25">
      <c r="A862" s="149">
        <v>8700</v>
      </c>
      <c r="B862" s="149">
        <v>12956</v>
      </c>
      <c r="C862" s="150" t="s">
        <v>2478</v>
      </c>
      <c r="D862" s="150">
        <v>516286887</v>
      </c>
      <c r="E862" s="150" t="s">
        <v>429</v>
      </c>
      <c r="F862" s="150" t="s">
        <v>2479</v>
      </c>
      <c r="G862" s="150">
        <v>11767260</v>
      </c>
      <c r="H862" s="150" t="s">
        <v>102</v>
      </c>
      <c r="I862" s="150" t="s">
        <v>73</v>
      </c>
      <c r="J862" s="150" t="s">
        <v>53</v>
      </c>
      <c r="K862" s="150" t="s">
        <v>53</v>
      </c>
      <c r="L862" s="150" t="s">
        <v>54</v>
      </c>
      <c r="M862" s="150" t="s">
        <v>311</v>
      </c>
      <c r="N862" s="150" t="s">
        <v>258</v>
      </c>
      <c r="O862" s="150" t="s">
        <v>62</v>
      </c>
      <c r="P862" s="150" t="s">
        <v>1206</v>
      </c>
      <c r="Q862" s="153">
        <v>13101.21</v>
      </c>
      <c r="R862" s="153">
        <v>1</v>
      </c>
      <c r="S862" s="153">
        <v>560.5</v>
      </c>
      <c r="T862" s="153">
        <v>0</v>
      </c>
      <c r="U862" s="153">
        <v>73.432280000000006</v>
      </c>
      <c r="V862" s="147">
        <v>1.8614482910000001E-3</v>
      </c>
      <c r="W862" s="147">
        <v>7.22585918E-4</v>
      </c>
      <c r="X862" s="147">
        <v>5.7790778823163703E-5</v>
      </c>
    </row>
    <row r="863" spans="1:24" ht="13.5" thickBot="1" x14ac:dyDescent="0.25">
      <c r="A863" s="149">
        <v>8700</v>
      </c>
      <c r="B863" s="149">
        <v>12956</v>
      </c>
      <c r="C863" s="150" t="s">
        <v>2482</v>
      </c>
      <c r="D863" s="150">
        <v>515512580</v>
      </c>
      <c r="E863" s="150" t="s">
        <v>429</v>
      </c>
      <c r="F863" s="150" t="s">
        <v>2483</v>
      </c>
      <c r="G863" s="150">
        <v>1177518</v>
      </c>
      <c r="H863" s="150" t="s">
        <v>102</v>
      </c>
      <c r="I863" s="150" t="s">
        <v>73</v>
      </c>
      <c r="J863" s="150" t="s">
        <v>53</v>
      </c>
      <c r="K863" s="150" t="s">
        <v>53</v>
      </c>
      <c r="L863" s="150" t="s">
        <v>821</v>
      </c>
      <c r="M863" s="150" t="s">
        <v>311</v>
      </c>
      <c r="N863" s="150" t="s">
        <v>645</v>
      </c>
      <c r="O863" s="150" t="s">
        <v>62</v>
      </c>
      <c r="P863" s="150" t="s">
        <v>1206</v>
      </c>
      <c r="Q863" s="153">
        <v>8000</v>
      </c>
      <c r="R863" s="153">
        <v>1</v>
      </c>
      <c r="S863" s="153">
        <v>116.8</v>
      </c>
      <c r="T863" s="153">
        <v>0</v>
      </c>
      <c r="U863" s="153">
        <v>9.3439999999999994</v>
      </c>
      <c r="V863" s="147">
        <v>9.3567645400000001E-4</v>
      </c>
      <c r="W863" s="147">
        <v>9.1946523052789303E-5</v>
      </c>
      <c r="X863" s="147">
        <v>7.3536738519305298E-6</v>
      </c>
    </row>
    <row r="864" spans="1:24" ht="13.5" thickBot="1" x14ac:dyDescent="0.25">
      <c r="A864" s="149">
        <v>8700</v>
      </c>
      <c r="B864" s="149">
        <v>12956</v>
      </c>
      <c r="C864" s="150" t="s">
        <v>2486</v>
      </c>
      <c r="D864" s="150">
        <v>515722536</v>
      </c>
      <c r="E864" s="150" t="s">
        <v>429</v>
      </c>
      <c r="F864" s="150" t="s">
        <v>2487</v>
      </c>
      <c r="G864" s="150">
        <v>1178714</v>
      </c>
      <c r="H864" s="150" t="s">
        <v>102</v>
      </c>
      <c r="I864" s="150" t="s">
        <v>73</v>
      </c>
      <c r="J864" s="150" t="s">
        <v>53</v>
      </c>
      <c r="K864" s="150" t="s">
        <v>53</v>
      </c>
      <c r="L864" s="150" t="s">
        <v>821</v>
      </c>
      <c r="M864" s="150" t="s">
        <v>311</v>
      </c>
      <c r="N864" s="150" t="s">
        <v>650</v>
      </c>
      <c r="O864" s="150" t="s">
        <v>62</v>
      </c>
      <c r="P864" s="150" t="s">
        <v>1206</v>
      </c>
      <c r="Q864" s="153">
        <v>21000</v>
      </c>
      <c r="R864" s="153">
        <v>1</v>
      </c>
      <c r="S864" s="153">
        <v>283.8</v>
      </c>
      <c r="T864" s="153">
        <v>0</v>
      </c>
      <c r="U864" s="153">
        <v>59.597999999999999</v>
      </c>
      <c r="V864" s="147">
        <v>1.6688168499999999E-4</v>
      </c>
      <c r="W864" s="147">
        <v>5.8645428899999996E-4</v>
      </c>
      <c r="X864" s="147">
        <v>4.6903280632208398E-5</v>
      </c>
    </row>
    <row r="865" spans="1:24" ht="13.5" thickBot="1" x14ac:dyDescent="0.25">
      <c r="A865" s="149">
        <v>8700</v>
      </c>
      <c r="B865" s="149">
        <v>12956</v>
      </c>
      <c r="C865" s="150" t="s">
        <v>2488</v>
      </c>
      <c r="D865" s="150">
        <v>513561399</v>
      </c>
      <c r="E865" s="150" t="s">
        <v>429</v>
      </c>
      <c r="F865" s="150" t="s">
        <v>2489</v>
      </c>
      <c r="G865" s="150">
        <v>1179142</v>
      </c>
      <c r="H865" s="150" t="s">
        <v>102</v>
      </c>
      <c r="I865" s="150" t="s">
        <v>73</v>
      </c>
      <c r="J865" s="150" t="s">
        <v>53</v>
      </c>
      <c r="K865" s="150" t="s">
        <v>53</v>
      </c>
      <c r="L865" s="150" t="s">
        <v>821</v>
      </c>
      <c r="M865" s="150" t="s">
        <v>311</v>
      </c>
      <c r="N865" s="150" t="s">
        <v>648</v>
      </c>
      <c r="O865" s="150" t="s">
        <v>62</v>
      </c>
      <c r="P865" s="150" t="s">
        <v>1206</v>
      </c>
      <c r="Q865" s="153">
        <v>68915</v>
      </c>
      <c r="R865" s="153">
        <v>1</v>
      </c>
      <c r="S865" s="153">
        <v>588</v>
      </c>
      <c r="T865" s="153">
        <v>0</v>
      </c>
      <c r="U865" s="153">
        <v>405.22019999999998</v>
      </c>
      <c r="V865" s="147">
        <v>6.4159726099999998E-4</v>
      </c>
      <c r="W865" s="147">
        <v>3.9874345520000002E-3</v>
      </c>
      <c r="X865" s="147">
        <v>3.1890594900000003E-4</v>
      </c>
    </row>
    <row r="866" spans="1:24" ht="13.5" thickBot="1" x14ac:dyDescent="0.25">
      <c r="A866" s="149">
        <v>8700</v>
      </c>
      <c r="B866" s="149">
        <v>12956</v>
      </c>
      <c r="C866" s="150" t="s">
        <v>1654</v>
      </c>
      <c r="D866" s="150">
        <v>515763845</v>
      </c>
      <c r="E866" s="150" t="s">
        <v>429</v>
      </c>
      <c r="F866" s="150" t="s">
        <v>2490</v>
      </c>
      <c r="G866" s="150">
        <v>1179753</v>
      </c>
      <c r="H866" s="150" t="s">
        <v>102</v>
      </c>
      <c r="I866" s="150" t="s">
        <v>73</v>
      </c>
      <c r="J866" s="150" t="s">
        <v>53</v>
      </c>
      <c r="K866" s="150" t="s">
        <v>53</v>
      </c>
      <c r="L866" s="150" t="s">
        <v>821</v>
      </c>
      <c r="M866" s="150" t="s">
        <v>311</v>
      </c>
      <c r="N866" s="150" t="s">
        <v>649</v>
      </c>
      <c r="O866" s="150" t="s">
        <v>62</v>
      </c>
      <c r="P866" s="150" t="s">
        <v>1206</v>
      </c>
      <c r="Q866" s="153">
        <v>1522</v>
      </c>
      <c r="R866" s="153">
        <v>1</v>
      </c>
      <c r="S866" s="153">
        <v>585</v>
      </c>
      <c r="T866" s="153">
        <v>0</v>
      </c>
      <c r="U866" s="153">
        <v>8.9037000000000006</v>
      </c>
      <c r="V866" s="147">
        <v>3.4969356206110699E-5</v>
      </c>
      <c r="W866" s="147">
        <v>8.7613897399948598E-5</v>
      </c>
      <c r="X866" s="147">
        <v>7.0071603034496797E-6</v>
      </c>
    </row>
    <row r="867" spans="1:24" ht="13.5" thickBot="1" x14ac:dyDescent="0.25">
      <c r="A867" s="149">
        <v>8700</v>
      </c>
      <c r="B867" s="149">
        <v>12956</v>
      </c>
      <c r="C867" s="150" t="s">
        <v>2491</v>
      </c>
      <c r="D867" s="150">
        <v>515166544</v>
      </c>
      <c r="E867" s="150" t="s">
        <v>429</v>
      </c>
      <c r="F867" s="150" t="s">
        <v>2492</v>
      </c>
      <c r="G867" s="150">
        <v>1180876</v>
      </c>
      <c r="H867" s="150" t="s">
        <v>102</v>
      </c>
      <c r="I867" s="150" t="s">
        <v>73</v>
      </c>
      <c r="J867" s="150" t="s">
        <v>53</v>
      </c>
      <c r="K867" s="150" t="s">
        <v>53</v>
      </c>
      <c r="L867" s="150" t="s">
        <v>821</v>
      </c>
      <c r="M867" s="150" t="s">
        <v>311</v>
      </c>
      <c r="N867" s="150" t="s">
        <v>253</v>
      </c>
      <c r="O867" s="150" t="s">
        <v>62</v>
      </c>
      <c r="P867" s="150" t="s">
        <v>1206</v>
      </c>
      <c r="Q867" s="153">
        <v>7500</v>
      </c>
      <c r="R867" s="153">
        <v>1</v>
      </c>
      <c r="S867" s="153">
        <v>339.7</v>
      </c>
      <c r="T867" s="153">
        <v>0</v>
      </c>
      <c r="U867" s="153">
        <v>25.477499999999999</v>
      </c>
      <c r="V867" s="147">
        <v>2.01913466E-4</v>
      </c>
      <c r="W867" s="147">
        <v>2.5070286099999997E-4</v>
      </c>
      <c r="X867" s="147">
        <v>2.0050644859006901E-5</v>
      </c>
    </row>
    <row r="868" spans="1:24" ht="13.5" thickBot="1" x14ac:dyDescent="0.25">
      <c r="A868" s="149">
        <v>8700</v>
      </c>
      <c r="B868" s="149">
        <v>12956</v>
      </c>
      <c r="C868" s="150" t="s">
        <v>2494</v>
      </c>
      <c r="D868" s="150">
        <v>511605719</v>
      </c>
      <c r="E868" s="150" t="s">
        <v>429</v>
      </c>
      <c r="F868" s="150" t="s">
        <v>2495</v>
      </c>
      <c r="G868" s="150">
        <v>1183656</v>
      </c>
      <c r="H868" s="150" t="s">
        <v>102</v>
      </c>
      <c r="I868" s="150" t="s">
        <v>73</v>
      </c>
      <c r="J868" s="150" t="s">
        <v>53</v>
      </c>
      <c r="K868" s="150" t="s">
        <v>53</v>
      </c>
      <c r="L868" s="150" t="s">
        <v>821</v>
      </c>
      <c r="M868" s="150" t="s">
        <v>311</v>
      </c>
      <c r="N868" s="150" t="s">
        <v>651</v>
      </c>
      <c r="O868" s="150" t="s">
        <v>62</v>
      </c>
      <c r="P868" s="150" t="s">
        <v>1206</v>
      </c>
      <c r="Q868" s="153">
        <v>21800</v>
      </c>
      <c r="R868" s="153">
        <v>1</v>
      </c>
      <c r="S868" s="153">
        <v>1161</v>
      </c>
      <c r="T868" s="153">
        <v>0</v>
      </c>
      <c r="U868" s="153">
        <v>253.09800000000001</v>
      </c>
      <c r="V868" s="147">
        <v>3.11724348E-4</v>
      </c>
      <c r="W868" s="147">
        <v>2.4905266569999998E-3</v>
      </c>
      <c r="X868" s="147">
        <v>1.9918665900000001E-4</v>
      </c>
    </row>
    <row r="869" spans="1:24" ht="13.5" thickBot="1" x14ac:dyDescent="0.25">
      <c r="A869" s="149">
        <v>8700</v>
      </c>
      <c r="B869" s="149">
        <v>12956</v>
      </c>
      <c r="C869" s="150" t="s">
        <v>2496</v>
      </c>
      <c r="D869" s="150">
        <v>512737560</v>
      </c>
      <c r="E869" s="150" t="s">
        <v>429</v>
      </c>
      <c r="F869" s="150" t="s">
        <v>2497</v>
      </c>
      <c r="G869" s="150">
        <v>1183813</v>
      </c>
      <c r="H869" s="150" t="s">
        <v>102</v>
      </c>
      <c r="I869" s="150" t="s">
        <v>73</v>
      </c>
      <c r="J869" s="150" t="s">
        <v>53</v>
      </c>
      <c r="K869" s="150" t="s">
        <v>53</v>
      </c>
      <c r="L869" s="150" t="s">
        <v>821</v>
      </c>
      <c r="M869" s="150" t="s">
        <v>311</v>
      </c>
      <c r="N869" s="150" t="s">
        <v>654</v>
      </c>
      <c r="O869" s="150" t="s">
        <v>62</v>
      </c>
      <c r="P869" s="150" t="s">
        <v>1206</v>
      </c>
      <c r="Q869" s="153">
        <v>10000</v>
      </c>
      <c r="R869" s="153">
        <v>1</v>
      </c>
      <c r="S869" s="153">
        <v>1378</v>
      </c>
      <c r="T869" s="153">
        <v>0</v>
      </c>
      <c r="U869" s="153">
        <v>137.80000000000001</v>
      </c>
      <c r="V869" s="147">
        <v>1.6349035600000001E-4</v>
      </c>
      <c r="W869" s="147">
        <v>1.3559750509999999E-3</v>
      </c>
      <c r="X869" s="147">
        <v>1.08447801E-4</v>
      </c>
    </row>
    <row r="870" spans="1:24" ht="13.5" thickBot="1" x14ac:dyDescent="0.25">
      <c r="A870" s="149">
        <v>8700</v>
      </c>
      <c r="B870" s="149">
        <v>12956</v>
      </c>
      <c r="C870" s="150" t="s">
        <v>2501</v>
      </c>
      <c r="D870" s="150">
        <v>514259183</v>
      </c>
      <c r="E870" s="150" t="s">
        <v>429</v>
      </c>
      <c r="F870" s="150" t="s">
        <v>2502</v>
      </c>
      <c r="G870" s="150">
        <v>1187640</v>
      </c>
      <c r="H870" s="150" t="s">
        <v>102</v>
      </c>
      <c r="I870" s="150" t="s">
        <v>73</v>
      </c>
      <c r="J870" s="150" t="s">
        <v>53</v>
      </c>
      <c r="K870" s="150" t="s">
        <v>53</v>
      </c>
      <c r="L870" s="150" t="s">
        <v>821</v>
      </c>
      <c r="M870" s="150" t="s">
        <v>311</v>
      </c>
      <c r="N870" s="150" t="s">
        <v>645</v>
      </c>
      <c r="O870" s="150" t="s">
        <v>62</v>
      </c>
      <c r="P870" s="150" t="s">
        <v>1206</v>
      </c>
      <c r="Q870" s="153">
        <v>20350</v>
      </c>
      <c r="R870" s="153">
        <v>1</v>
      </c>
      <c r="S870" s="153">
        <v>847.8</v>
      </c>
      <c r="T870" s="153">
        <v>0</v>
      </c>
      <c r="U870" s="153">
        <v>172.5273</v>
      </c>
      <c r="V870" s="147">
        <v>1.3104060989999999E-3</v>
      </c>
      <c r="W870" s="147">
        <v>1.697697492E-3</v>
      </c>
      <c r="X870" s="147">
        <v>1.3577798500000001E-4</v>
      </c>
    </row>
    <row r="871" spans="1:24" ht="13.5" thickBot="1" x14ac:dyDescent="0.25">
      <c r="A871" s="149">
        <v>8700</v>
      </c>
      <c r="B871" s="149">
        <v>12956</v>
      </c>
      <c r="C871" s="150" t="s">
        <v>1741</v>
      </c>
      <c r="D871" s="150">
        <v>510459928</v>
      </c>
      <c r="E871" s="150" t="s">
        <v>429</v>
      </c>
      <c r="F871" s="150" t="s">
        <v>2503</v>
      </c>
      <c r="G871" s="150">
        <v>1188242</v>
      </c>
      <c r="H871" s="150" t="s">
        <v>102</v>
      </c>
      <c r="I871" s="150" t="s">
        <v>73</v>
      </c>
      <c r="J871" s="150" t="s">
        <v>53</v>
      </c>
      <c r="K871" s="150" t="s">
        <v>53</v>
      </c>
      <c r="L871" s="150" t="s">
        <v>821</v>
      </c>
      <c r="M871" s="150" t="s">
        <v>311</v>
      </c>
      <c r="N871" s="150" t="s">
        <v>156</v>
      </c>
      <c r="O871" s="150" t="s">
        <v>62</v>
      </c>
      <c r="P871" s="150" t="s">
        <v>1206</v>
      </c>
      <c r="Q871" s="153">
        <v>245000</v>
      </c>
      <c r="R871" s="153">
        <v>1</v>
      </c>
      <c r="S871" s="153">
        <v>279</v>
      </c>
      <c r="T871" s="153">
        <v>0</v>
      </c>
      <c r="U871" s="153">
        <v>683.55</v>
      </c>
      <c r="V871" s="147">
        <v>2.67240724E-4</v>
      </c>
      <c r="W871" s="147">
        <v>6.7262463429999999E-3</v>
      </c>
      <c r="X871" s="147">
        <v>5.3794988800000005E-4</v>
      </c>
    </row>
    <row r="872" spans="1:24" ht="13.5" thickBot="1" x14ac:dyDescent="0.25">
      <c r="A872" s="149">
        <v>8700</v>
      </c>
      <c r="B872" s="149">
        <v>12956</v>
      </c>
      <c r="C872" s="150" t="s">
        <v>1751</v>
      </c>
      <c r="D872" s="150">
        <v>513775163</v>
      </c>
      <c r="E872" s="150" t="s">
        <v>429</v>
      </c>
      <c r="F872" s="150" t="s">
        <v>2504</v>
      </c>
      <c r="G872" s="150">
        <v>1198910</v>
      </c>
      <c r="H872" s="150" t="s">
        <v>102</v>
      </c>
      <c r="I872" s="150" t="s">
        <v>73</v>
      </c>
      <c r="J872" s="150" t="s">
        <v>53</v>
      </c>
      <c r="K872" s="150" t="s">
        <v>53</v>
      </c>
      <c r="L872" s="150" t="s">
        <v>821</v>
      </c>
      <c r="M872" s="150" t="s">
        <v>311</v>
      </c>
      <c r="N872" s="150" t="s">
        <v>156</v>
      </c>
      <c r="O872" s="150" t="s">
        <v>62</v>
      </c>
      <c r="P872" s="150" t="s">
        <v>1206</v>
      </c>
      <c r="Q872" s="153">
        <v>7510</v>
      </c>
      <c r="R872" s="153">
        <v>1</v>
      </c>
      <c r="S872" s="153">
        <v>8896</v>
      </c>
      <c r="T872" s="153">
        <v>0</v>
      </c>
      <c r="U872" s="153">
        <v>668.08960000000002</v>
      </c>
      <c r="V872" s="147">
        <v>6.0109751899999997E-4</v>
      </c>
      <c r="W872" s="147">
        <v>6.574113421E-3</v>
      </c>
      <c r="X872" s="147">
        <v>5.2578264299999995E-4</v>
      </c>
    </row>
    <row r="873" spans="1:24" ht="13.5" thickBot="1" x14ac:dyDescent="0.25">
      <c r="A873" s="149">
        <v>8700</v>
      </c>
      <c r="B873" s="149">
        <v>12956</v>
      </c>
      <c r="C873" s="150" t="s">
        <v>1385</v>
      </c>
      <c r="D873" s="150">
        <v>520036658</v>
      </c>
      <c r="E873" s="150" t="s">
        <v>429</v>
      </c>
      <c r="F873" s="150" t="s">
        <v>2507</v>
      </c>
      <c r="G873" s="150">
        <v>2590248</v>
      </c>
      <c r="H873" s="150" t="s">
        <v>102</v>
      </c>
      <c r="I873" s="150" t="s">
        <v>73</v>
      </c>
      <c r="J873" s="150" t="s">
        <v>53</v>
      </c>
      <c r="K873" s="150" t="s">
        <v>53</v>
      </c>
      <c r="L873" s="150" t="s">
        <v>821</v>
      </c>
      <c r="M873" s="150" t="s">
        <v>311</v>
      </c>
      <c r="N873" s="150" t="s">
        <v>156</v>
      </c>
      <c r="O873" s="150" t="s">
        <v>62</v>
      </c>
      <c r="P873" s="150" t="s">
        <v>1206</v>
      </c>
      <c r="Q873" s="153">
        <v>533950</v>
      </c>
      <c r="R873" s="153">
        <v>1</v>
      </c>
      <c r="S873" s="153">
        <v>122</v>
      </c>
      <c r="T873" s="153">
        <v>88.881320000000002</v>
      </c>
      <c r="U873" s="153">
        <v>740.30032000000006</v>
      </c>
      <c r="V873" s="147">
        <v>1.7026221900000001E-4</v>
      </c>
      <c r="W873" s="147">
        <v>7.2846789850000001E-3</v>
      </c>
      <c r="X873" s="147">
        <v>5.8261206100000001E-4</v>
      </c>
    </row>
    <row r="874" spans="1:24" ht="13.5" thickBot="1" x14ac:dyDescent="0.25">
      <c r="A874" s="149">
        <v>8700</v>
      </c>
      <c r="B874" s="149">
        <v>12956</v>
      </c>
      <c r="C874" s="150" t="s">
        <v>2508</v>
      </c>
      <c r="D874" s="150">
        <v>66664579</v>
      </c>
      <c r="E874" s="150" t="s">
        <v>430</v>
      </c>
      <c r="F874" s="150" t="s">
        <v>2509</v>
      </c>
      <c r="G874" s="150" t="s">
        <v>2510</v>
      </c>
      <c r="H874" s="150" t="s">
        <v>76</v>
      </c>
      <c r="I874" s="150" t="s">
        <v>73</v>
      </c>
      <c r="J874" s="150" t="s">
        <v>61</v>
      </c>
      <c r="K874" s="150" t="s">
        <v>53</v>
      </c>
      <c r="L874" s="150" t="s">
        <v>821</v>
      </c>
      <c r="M874" s="150" t="s">
        <v>479</v>
      </c>
      <c r="N874" s="150" t="s">
        <v>915</v>
      </c>
      <c r="O874" s="150" t="s">
        <v>62</v>
      </c>
      <c r="P874" s="150" t="s">
        <v>1207</v>
      </c>
      <c r="Q874" s="153">
        <v>12000</v>
      </c>
      <c r="R874" s="153">
        <v>3.681</v>
      </c>
      <c r="S874" s="153">
        <v>827</v>
      </c>
      <c r="T874" s="153">
        <v>0</v>
      </c>
      <c r="U874" s="153">
        <v>365.30243999999999</v>
      </c>
      <c r="V874" s="147">
        <v>1.70517983E-4</v>
      </c>
      <c r="W874" s="147">
        <v>3.5946371159999999E-3</v>
      </c>
      <c r="X874" s="147">
        <v>2.8749090300000002E-4</v>
      </c>
    </row>
    <row r="875" spans="1:24" ht="13.5" thickBot="1" x14ac:dyDescent="0.25">
      <c r="A875" s="149">
        <v>8700</v>
      </c>
      <c r="B875" s="149">
        <v>12956</v>
      </c>
      <c r="C875" s="150" t="s">
        <v>2511</v>
      </c>
      <c r="D875" s="150">
        <v>20726639</v>
      </c>
      <c r="E875" s="150" t="s">
        <v>430</v>
      </c>
      <c r="F875" s="150" t="s">
        <v>2512</v>
      </c>
      <c r="G875" s="150" t="s">
        <v>2513</v>
      </c>
      <c r="H875" s="150" t="s">
        <v>76</v>
      </c>
      <c r="I875" s="150" t="s">
        <v>73</v>
      </c>
      <c r="J875" s="150" t="s">
        <v>61</v>
      </c>
      <c r="K875" s="150" t="s">
        <v>314</v>
      </c>
      <c r="L875" s="150" t="s">
        <v>821</v>
      </c>
      <c r="M875" s="150" t="s">
        <v>479</v>
      </c>
      <c r="N875" s="150" t="s">
        <v>202</v>
      </c>
      <c r="O875" s="150" t="s">
        <v>62</v>
      </c>
      <c r="P875" s="150" t="s">
        <v>1207</v>
      </c>
      <c r="Q875" s="153">
        <v>790</v>
      </c>
      <c r="R875" s="153">
        <v>3.681</v>
      </c>
      <c r="S875" s="153">
        <v>7098</v>
      </c>
      <c r="T875" s="153">
        <v>0</v>
      </c>
      <c r="U875" s="153">
        <v>206.40913</v>
      </c>
      <c r="V875" s="147">
        <v>1.3829074010630801E-5</v>
      </c>
      <c r="W875" s="147">
        <v>2.0311003669999999E-3</v>
      </c>
      <c r="X875" s="147">
        <v>1.6244278899999999E-4</v>
      </c>
    </row>
    <row r="876" spans="1:24" ht="13.5" thickBot="1" x14ac:dyDescent="0.25">
      <c r="A876" s="149">
        <v>8700</v>
      </c>
      <c r="B876" s="149">
        <v>12956</v>
      </c>
      <c r="C876" s="154" t="s">
        <v>2514</v>
      </c>
      <c r="D876" s="154">
        <v>59941502</v>
      </c>
      <c r="E876" s="150" t="s">
        <v>430</v>
      </c>
      <c r="F876" s="150" t="s">
        <v>2514</v>
      </c>
      <c r="G876" s="150" t="s">
        <v>2515</v>
      </c>
      <c r="H876" s="150" t="s">
        <v>76</v>
      </c>
      <c r="I876" s="150" t="s">
        <v>73</v>
      </c>
      <c r="J876" s="150" t="s">
        <v>61</v>
      </c>
      <c r="K876" s="150" t="s">
        <v>315</v>
      </c>
      <c r="L876" s="150" t="s">
        <v>821</v>
      </c>
      <c r="M876" s="150" t="s">
        <v>479</v>
      </c>
      <c r="N876" s="150" t="s">
        <v>923</v>
      </c>
      <c r="O876" s="150" t="s">
        <v>62</v>
      </c>
      <c r="P876" s="150" t="s">
        <v>1207</v>
      </c>
      <c r="Q876" s="153">
        <v>25143.45</v>
      </c>
      <c r="R876" s="153">
        <v>3.681</v>
      </c>
      <c r="S876" s="153">
        <v>14.9</v>
      </c>
      <c r="T876" s="153">
        <v>0</v>
      </c>
      <c r="U876" s="153">
        <v>13.7904</v>
      </c>
      <c r="V876" s="147">
        <v>2.3012319099999999E-4</v>
      </c>
      <c r="W876" s="147">
        <v>1.35699842E-4</v>
      </c>
      <c r="X876" s="147">
        <v>1.08529648852379E-5</v>
      </c>
    </row>
    <row r="877" spans="1:24" ht="13.5" thickBot="1" x14ac:dyDescent="0.25">
      <c r="A877" s="149">
        <v>8700</v>
      </c>
      <c r="B877" s="149">
        <v>12956</v>
      </c>
      <c r="C877" s="150" t="s">
        <v>2516</v>
      </c>
      <c r="D877" s="150">
        <v>70769793</v>
      </c>
      <c r="E877" s="150" t="s">
        <v>430</v>
      </c>
      <c r="F877" s="150" t="s">
        <v>2517</v>
      </c>
      <c r="G877" s="150" t="s">
        <v>2518</v>
      </c>
      <c r="H877" s="150" t="s">
        <v>76</v>
      </c>
      <c r="I877" s="150" t="s">
        <v>73</v>
      </c>
      <c r="J877" s="150" t="s">
        <v>61</v>
      </c>
      <c r="K877" s="150" t="s">
        <v>53</v>
      </c>
      <c r="L877" s="150" t="s">
        <v>821</v>
      </c>
      <c r="M877" s="150" t="s">
        <v>479</v>
      </c>
      <c r="N877" s="150" t="s">
        <v>1158</v>
      </c>
      <c r="O877" s="150" t="s">
        <v>62</v>
      </c>
      <c r="P877" s="150" t="s">
        <v>1207</v>
      </c>
      <c r="Q877" s="153">
        <v>4000</v>
      </c>
      <c r="R877" s="153">
        <v>3.681</v>
      </c>
      <c r="S877" s="153">
        <v>4345</v>
      </c>
      <c r="T877" s="153">
        <v>0</v>
      </c>
      <c r="U877" s="153">
        <v>639.75779999999997</v>
      </c>
      <c r="V877" s="147">
        <v>8.8491007753958205E-5</v>
      </c>
      <c r="W877" s="147">
        <v>6.2953237690000002E-3</v>
      </c>
      <c r="X877" s="147">
        <v>5.0348568100000001E-4</v>
      </c>
    </row>
    <row r="878" spans="1:24" ht="13.5" thickBot="1" x14ac:dyDescent="0.25">
      <c r="A878" s="149">
        <v>8700</v>
      </c>
      <c r="B878" s="149">
        <v>12956</v>
      </c>
      <c r="C878" s="154" t="s">
        <v>2517</v>
      </c>
      <c r="D878" s="154">
        <v>70769793</v>
      </c>
      <c r="E878" s="150" t="s">
        <v>430</v>
      </c>
      <c r="F878" s="150" t="s">
        <v>2570</v>
      </c>
      <c r="G878" s="150" t="s">
        <v>2518</v>
      </c>
      <c r="H878" s="150" t="s">
        <v>76</v>
      </c>
      <c r="I878" s="150" t="s">
        <v>73</v>
      </c>
      <c r="J878" s="150" t="s">
        <v>61</v>
      </c>
      <c r="K878" s="150" t="s">
        <v>53</v>
      </c>
      <c r="L878" s="150" t="s">
        <v>821</v>
      </c>
      <c r="M878" s="150" t="s">
        <v>479</v>
      </c>
      <c r="N878" s="150" t="s">
        <v>915</v>
      </c>
      <c r="O878" s="150" t="s">
        <v>62</v>
      </c>
      <c r="P878" s="150" t="s">
        <v>1207</v>
      </c>
      <c r="Q878" s="153">
        <v>14626.17</v>
      </c>
      <c r="R878" s="153">
        <v>3.681</v>
      </c>
      <c r="S878" s="153">
        <v>4345</v>
      </c>
      <c r="T878" s="153">
        <v>0</v>
      </c>
      <c r="U878" s="153">
        <v>2339.30159</v>
      </c>
      <c r="V878" s="190">
        <f>+Q878/
56866675</f>
        <v>2.5720107602563363E-4</v>
      </c>
      <c r="W878" s="147">
        <v>2.3019118961E-2</v>
      </c>
      <c r="X878" s="147">
        <v>1.8410167950000001E-3</v>
      </c>
    </row>
    <row r="879" spans="1:24" ht="13.5" thickBot="1" x14ac:dyDescent="0.25">
      <c r="A879" s="149">
        <v>8700</v>
      </c>
      <c r="B879" s="149">
        <v>12956</v>
      </c>
      <c r="C879" s="154" t="s">
        <v>2590</v>
      </c>
      <c r="D879" s="154">
        <v>66503767</v>
      </c>
      <c r="E879" s="150" t="s">
        <v>430</v>
      </c>
      <c r="F879" s="150" t="s">
        <v>2590</v>
      </c>
      <c r="G879" s="150" t="s">
        <v>2591</v>
      </c>
      <c r="H879" s="150" t="s">
        <v>76</v>
      </c>
      <c r="I879" s="150" t="s">
        <v>73</v>
      </c>
      <c r="J879" s="150" t="s">
        <v>61</v>
      </c>
      <c r="K879" s="150" t="s">
        <v>314</v>
      </c>
      <c r="L879" s="150" t="s">
        <v>821</v>
      </c>
      <c r="M879" s="150" t="s">
        <v>476</v>
      </c>
      <c r="N879" s="150" t="s">
        <v>915</v>
      </c>
      <c r="O879" s="150" t="s">
        <v>62</v>
      </c>
      <c r="P879" s="150" t="s">
        <v>1207</v>
      </c>
      <c r="Q879" s="153">
        <v>0.2</v>
      </c>
      <c r="R879" s="153">
        <v>3.681</v>
      </c>
      <c r="S879" s="153">
        <v>-6872</v>
      </c>
      <c r="T879" s="153">
        <v>0</v>
      </c>
      <c r="U879" s="153">
        <v>-5.0590000000000003E-2</v>
      </c>
      <c r="V879" s="147">
        <v>1.90231829538356E-9</v>
      </c>
      <c r="W879" s="147">
        <v>-4.9781406263277099E-7</v>
      </c>
      <c r="X879" s="147">
        <v>-3.9814036833172702E-8</v>
      </c>
    </row>
    <row r="880" spans="1:24" ht="13.5" thickBot="1" x14ac:dyDescent="0.25">
      <c r="A880" s="149">
        <v>8700</v>
      </c>
      <c r="B880" s="149">
        <v>12956</v>
      </c>
      <c r="C880" s="150" t="s">
        <v>2522</v>
      </c>
      <c r="D880" s="150">
        <v>39770802</v>
      </c>
      <c r="E880" s="150" t="s">
        <v>430</v>
      </c>
      <c r="F880" s="150" t="s">
        <v>2523</v>
      </c>
      <c r="G880" s="150" t="s">
        <v>2524</v>
      </c>
      <c r="H880" s="150" t="s">
        <v>76</v>
      </c>
      <c r="I880" s="150" t="s">
        <v>73</v>
      </c>
      <c r="J880" s="150" t="s">
        <v>61</v>
      </c>
      <c r="K880" s="150" t="s">
        <v>53</v>
      </c>
      <c r="L880" s="150" t="s">
        <v>821</v>
      </c>
      <c r="M880" s="150" t="s">
        <v>476</v>
      </c>
      <c r="N880" s="150" t="s">
        <v>915</v>
      </c>
      <c r="O880" s="150" t="s">
        <v>62</v>
      </c>
      <c r="P880" s="150" t="s">
        <v>1207</v>
      </c>
      <c r="Q880" s="153">
        <v>9249</v>
      </c>
      <c r="R880" s="153">
        <v>3.681</v>
      </c>
      <c r="S880" s="153">
        <v>900</v>
      </c>
      <c r="T880" s="153">
        <v>0</v>
      </c>
      <c r="U880" s="153">
        <v>306.41012000000001</v>
      </c>
      <c r="V880" s="147">
        <v>1.17492028E-4</v>
      </c>
      <c r="W880" s="147">
        <v>3.015126836E-3</v>
      </c>
      <c r="X880" s="147">
        <v>2.41142988E-4</v>
      </c>
    </row>
    <row r="881" spans="1:24" ht="13.5" thickBot="1" x14ac:dyDescent="0.25">
      <c r="A881" s="149">
        <v>8700</v>
      </c>
      <c r="B881" s="149">
        <v>12956</v>
      </c>
      <c r="C881" s="154" t="s">
        <v>2525</v>
      </c>
      <c r="D881" s="154">
        <v>56038566</v>
      </c>
      <c r="E881" s="150" t="s">
        <v>430</v>
      </c>
      <c r="F881" s="150" t="s">
        <v>2525</v>
      </c>
      <c r="G881" s="150" t="s">
        <v>2526</v>
      </c>
      <c r="H881" s="150" t="s">
        <v>76</v>
      </c>
      <c r="I881" s="150" t="s">
        <v>73</v>
      </c>
      <c r="J881" s="150" t="s">
        <v>61</v>
      </c>
      <c r="K881" s="150" t="s">
        <v>53</v>
      </c>
      <c r="L881" s="150" t="s">
        <v>821</v>
      </c>
      <c r="M881" s="150" t="s">
        <v>479</v>
      </c>
      <c r="N881" s="150" t="s">
        <v>917</v>
      </c>
      <c r="O881" s="150" t="s">
        <v>62</v>
      </c>
      <c r="P881" s="150" t="s">
        <v>1207</v>
      </c>
      <c r="Q881" s="153">
        <v>11429.22</v>
      </c>
      <c r="R881" s="153">
        <v>3.681</v>
      </c>
      <c r="S881" s="153">
        <v>209</v>
      </c>
      <c r="T881" s="153">
        <v>0</v>
      </c>
      <c r="U881" s="153">
        <v>87.928299999999993</v>
      </c>
      <c r="V881" s="147">
        <v>1.4746634700000001E-4</v>
      </c>
      <c r="W881" s="147">
        <v>8.6522917999999995E-4</v>
      </c>
      <c r="X881" s="147">
        <v>6.9199062559364603E-5</v>
      </c>
    </row>
    <row r="882" spans="1:24" ht="13.5" thickBot="1" x14ac:dyDescent="0.25">
      <c r="A882" s="149">
        <v>8700</v>
      </c>
      <c r="B882" s="149">
        <v>12956</v>
      </c>
      <c r="C882" s="150" t="s">
        <v>2527</v>
      </c>
      <c r="D882" s="150">
        <v>117894</v>
      </c>
      <c r="E882" s="150" t="s">
        <v>430</v>
      </c>
      <c r="F882" s="150" t="s">
        <v>2528</v>
      </c>
      <c r="G882" s="150" t="s">
        <v>2529</v>
      </c>
      <c r="H882" s="150" t="s">
        <v>76</v>
      </c>
      <c r="I882" s="150" t="s">
        <v>73</v>
      </c>
      <c r="J882" s="150" t="s">
        <v>61</v>
      </c>
      <c r="K882" s="150" t="s">
        <v>153</v>
      </c>
      <c r="L882" s="150" t="s">
        <v>821</v>
      </c>
      <c r="M882" s="150" t="s">
        <v>102</v>
      </c>
      <c r="N882" s="150" t="s">
        <v>885</v>
      </c>
      <c r="O882" s="150" t="s">
        <v>62</v>
      </c>
      <c r="P882" s="150" t="s">
        <v>1216</v>
      </c>
      <c r="Q882" s="153">
        <v>763</v>
      </c>
      <c r="R882" s="153">
        <v>3.9790999999999999</v>
      </c>
      <c r="S882" s="153">
        <v>51980</v>
      </c>
      <c r="T882" s="153">
        <v>0</v>
      </c>
      <c r="U882" s="153">
        <v>1578.1405099999999</v>
      </c>
      <c r="V882" s="147">
        <v>1.7516532231681998E-5</v>
      </c>
      <c r="W882" s="147">
        <v>1.5529166606999999E-2</v>
      </c>
      <c r="X882" s="147">
        <v>1.2419874359999999E-3</v>
      </c>
    </row>
    <row r="883" spans="1:24" ht="13.5" thickBot="1" x14ac:dyDescent="0.25">
      <c r="A883" s="149">
        <v>8700</v>
      </c>
      <c r="B883" s="149">
        <v>12956</v>
      </c>
      <c r="C883" s="150" t="s">
        <v>2530</v>
      </c>
      <c r="D883" s="150">
        <v>359009</v>
      </c>
      <c r="E883" s="150" t="s">
        <v>430</v>
      </c>
      <c r="F883" s="150" t="s">
        <v>2531</v>
      </c>
      <c r="G883" s="150" t="s">
        <v>2532</v>
      </c>
      <c r="H883" s="150" t="s">
        <v>76</v>
      </c>
      <c r="I883" s="150" t="s">
        <v>73</v>
      </c>
      <c r="J883" s="150" t="s">
        <v>61</v>
      </c>
      <c r="K883" s="150" t="s">
        <v>53</v>
      </c>
      <c r="L883" s="150" t="s">
        <v>821</v>
      </c>
      <c r="M883" s="150" t="s">
        <v>479</v>
      </c>
      <c r="N883" s="150" t="s">
        <v>919</v>
      </c>
      <c r="O883" s="150" t="s">
        <v>62</v>
      </c>
      <c r="P883" s="150" t="s">
        <v>1207</v>
      </c>
      <c r="Q883" s="153">
        <v>683</v>
      </c>
      <c r="R883" s="153">
        <v>3.681</v>
      </c>
      <c r="S883" s="153">
        <v>2796</v>
      </c>
      <c r="T883" s="153">
        <v>0.186</v>
      </c>
      <c r="U883" s="153">
        <v>70.98124</v>
      </c>
      <c r="V883" s="147">
        <v>3.4332684212695801E-5</v>
      </c>
      <c r="W883" s="147">
        <v>6.9846727500000002E-4</v>
      </c>
      <c r="X883" s="147">
        <v>5.5861824546832802E-5</v>
      </c>
    </row>
    <row r="884" spans="1:24" ht="13.5" thickBot="1" x14ac:dyDescent="0.25">
      <c r="A884" s="149">
        <v>8700</v>
      </c>
      <c r="B884" s="149">
        <v>12956</v>
      </c>
      <c r="C884" s="150" t="s">
        <v>2533</v>
      </c>
      <c r="D884" s="150">
        <v>1729029</v>
      </c>
      <c r="E884" s="150" t="s">
        <v>430</v>
      </c>
      <c r="F884" s="150" t="s">
        <v>2534</v>
      </c>
      <c r="G884" s="150" t="s">
        <v>2535</v>
      </c>
      <c r="H884" s="150" t="s">
        <v>76</v>
      </c>
      <c r="I884" s="150" t="s">
        <v>73</v>
      </c>
      <c r="J884" s="150" t="s">
        <v>61</v>
      </c>
      <c r="K884" s="150" t="s">
        <v>209</v>
      </c>
      <c r="L884" s="150" t="s">
        <v>821</v>
      </c>
      <c r="M884" s="150" t="s">
        <v>501</v>
      </c>
      <c r="N884" s="150" t="s">
        <v>907</v>
      </c>
      <c r="O884" s="150" t="s">
        <v>62</v>
      </c>
      <c r="P884" s="150" t="s">
        <v>1212</v>
      </c>
      <c r="Q884" s="153">
        <v>8034.39</v>
      </c>
      <c r="R884" s="153">
        <v>4.0739999999999998</v>
      </c>
      <c r="S884" s="153">
        <v>545</v>
      </c>
      <c r="T884" s="153">
        <v>0</v>
      </c>
      <c r="U884" s="153">
        <v>178.38997000000001</v>
      </c>
      <c r="V884" s="147">
        <v>4.9011837700000001E-4</v>
      </c>
      <c r="W884" s="147">
        <v>1.755387145E-3</v>
      </c>
      <c r="X884" s="147">
        <v>1.40391872E-4</v>
      </c>
    </row>
    <row r="885" spans="1:24" ht="13.5" thickBot="1" x14ac:dyDescent="0.25">
      <c r="A885" s="149">
        <v>8700</v>
      </c>
      <c r="B885" s="149">
        <v>12956</v>
      </c>
      <c r="C885" s="150" t="s">
        <v>2536</v>
      </c>
      <c r="D885" s="150">
        <v>126685</v>
      </c>
      <c r="E885" s="150" t="s">
        <v>430</v>
      </c>
      <c r="F885" s="150" t="s">
        <v>2537</v>
      </c>
      <c r="G885" s="150" t="s">
        <v>2538</v>
      </c>
      <c r="H885" s="150" t="s">
        <v>76</v>
      </c>
      <c r="I885" s="150" t="s">
        <v>73</v>
      </c>
      <c r="J885" s="150" t="s">
        <v>61</v>
      </c>
      <c r="K885" s="150" t="s">
        <v>314</v>
      </c>
      <c r="L885" s="150" t="s">
        <v>821</v>
      </c>
      <c r="M885" s="150" t="s">
        <v>479</v>
      </c>
      <c r="N885" s="150" t="s">
        <v>931</v>
      </c>
      <c r="O885" s="150" t="s">
        <v>62</v>
      </c>
      <c r="P885" s="150" t="s">
        <v>1207</v>
      </c>
      <c r="Q885" s="153">
        <v>11000</v>
      </c>
      <c r="R885" s="153">
        <v>3.681</v>
      </c>
      <c r="S885" s="153">
        <v>426</v>
      </c>
      <c r="T885" s="153">
        <v>0</v>
      </c>
      <c r="U885" s="153">
        <v>172.49166</v>
      </c>
      <c r="V885" s="147">
        <v>4.82736868E-4</v>
      </c>
      <c r="W885" s="147">
        <v>1.6973467880000001E-3</v>
      </c>
      <c r="X885" s="147">
        <v>1.35749936E-4</v>
      </c>
    </row>
    <row r="886" spans="1:24" ht="13.5" thickBot="1" x14ac:dyDescent="0.25">
      <c r="A886" s="149">
        <v>8700</v>
      </c>
      <c r="B886" s="149">
        <v>12956</v>
      </c>
      <c r="C886" s="150" t="s">
        <v>2539</v>
      </c>
      <c r="D886" s="150">
        <v>12231699</v>
      </c>
      <c r="E886" s="150" t="s">
        <v>430</v>
      </c>
      <c r="F886" s="150" t="s">
        <v>2540</v>
      </c>
      <c r="G886" s="150" t="s">
        <v>2541</v>
      </c>
      <c r="H886" s="150" t="s">
        <v>76</v>
      </c>
      <c r="I886" s="150" t="s">
        <v>73</v>
      </c>
      <c r="J886" s="150" t="s">
        <v>61</v>
      </c>
      <c r="K886" s="150" t="s">
        <v>315</v>
      </c>
      <c r="L886" s="150" t="s">
        <v>821</v>
      </c>
      <c r="M886" s="150" t="s">
        <v>494</v>
      </c>
      <c r="N886" s="150" t="s">
        <v>900</v>
      </c>
      <c r="O886" s="150" t="s">
        <v>62</v>
      </c>
      <c r="P886" s="150" t="s">
        <v>1213</v>
      </c>
      <c r="Q886" s="153">
        <v>3922</v>
      </c>
      <c r="R886" s="153">
        <v>4.6535000000000002</v>
      </c>
      <c r="S886" s="153">
        <v>1415</v>
      </c>
      <c r="T886" s="153">
        <v>0</v>
      </c>
      <c r="U886" s="153">
        <v>258.25202999999999</v>
      </c>
      <c r="V886" s="147">
        <v>9.3240425739302395E-5</v>
      </c>
      <c r="W886" s="147">
        <v>2.5412431750000001E-3</v>
      </c>
      <c r="X886" s="147">
        <v>2.03242851E-4</v>
      </c>
    </row>
    <row r="887" spans="1:24" ht="13.5" thickBot="1" x14ac:dyDescent="0.25">
      <c r="A887" s="149">
        <v>8700</v>
      </c>
      <c r="B887" s="149">
        <v>12956</v>
      </c>
      <c r="C887" s="150" t="s">
        <v>2542</v>
      </c>
      <c r="D887" s="150">
        <v>231239</v>
      </c>
      <c r="E887" s="150" t="s">
        <v>430</v>
      </c>
      <c r="F887" s="150" t="s">
        <v>2542</v>
      </c>
      <c r="G887" s="150" t="s">
        <v>2543</v>
      </c>
      <c r="H887" s="150" t="s">
        <v>76</v>
      </c>
      <c r="I887" s="150" t="s">
        <v>73</v>
      </c>
      <c r="J887" s="150" t="s">
        <v>61</v>
      </c>
      <c r="K887" s="150" t="s">
        <v>164</v>
      </c>
      <c r="L887" s="150" t="s">
        <v>821</v>
      </c>
      <c r="M887" s="150" t="s">
        <v>102</v>
      </c>
      <c r="N887" s="150" t="s">
        <v>876</v>
      </c>
      <c r="O887" s="150" t="s">
        <v>62</v>
      </c>
      <c r="P887" s="150" t="s">
        <v>1216</v>
      </c>
      <c r="Q887" s="153">
        <v>3000</v>
      </c>
      <c r="R887" s="153">
        <v>3.9790999999999999</v>
      </c>
      <c r="S887" s="153">
        <v>2670</v>
      </c>
      <c r="T887" s="153">
        <v>0</v>
      </c>
      <c r="U887" s="153">
        <v>318.72591</v>
      </c>
      <c r="V887" s="147">
        <v>2.20491350421986E-5</v>
      </c>
      <c r="W887" s="147">
        <v>3.1363162699999999E-3</v>
      </c>
      <c r="X887" s="147">
        <v>2.5083544399999999E-4</v>
      </c>
    </row>
    <row r="888" spans="1:24" ht="13.5" thickBot="1" x14ac:dyDescent="0.25">
      <c r="A888" s="149">
        <v>8700</v>
      </c>
      <c r="B888" s="149">
        <v>12956</v>
      </c>
      <c r="C888" s="150" t="s">
        <v>2547</v>
      </c>
      <c r="D888" s="150">
        <v>34085029</v>
      </c>
      <c r="E888" s="150" t="s">
        <v>430</v>
      </c>
      <c r="F888" s="150" t="s">
        <v>2548</v>
      </c>
      <c r="G888" s="150" t="s">
        <v>2549</v>
      </c>
      <c r="H888" s="150" t="s">
        <v>76</v>
      </c>
      <c r="I888" s="150" t="s">
        <v>73</v>
      </c>
      <c r="J888" s="150" t="s">
        <v>61</v>
      </c>
      <c r="K888" s="150" t="s">
        <v>314</v>
      </c>
      <c r="L888" s="150" t="s">
        <v>821</v>
      </c>
      <c r="M888" s="150" t="s">
        <v>479</v>
      </c>
      <c r="N888" s="150" t="s">
        <v>906</v>
      </c>
      <c r="O888" s="150" t="s">
        <v>62</v>
      </c>
      <c r="P888" s="150" t="s">
        <v>1207</v>
      </c>
      <c r="Q888" s="153">
        <v>6760</v>
      </c>
      <c r="R888" s="153">
        <v>3.681</v>
      </c>
      <c r="S888" s="153">
        <v>153</v>
      </c>
      <c r="T888" s="153">
        <v>0</v>
      </c>
      <c r="U888" s="153">
        <v>38.071849999999998</v>
      </c>
      <c r="V888" s="147">
        <v>2.2959981799999999E-4</v>
      </c>
      <c r="W888" s="147">
        <v>3.7463337200000001E-4</v>
      </c>
      <c r="X888" s="147">
        <v>2.99623253253019E-5</v>
      </c>
    </row>
    <row r="889" spans="1:24" ht="13.5" thickBot="1" x14ac:dyDescent="0.25">
      <c r="A889" s="149">
        <v>8700</v>
      </c>
      <c r="B889" s="149">
        <v>12956</v>
      </c>
      <c r="C889" s="154" t="s">
        <v>2590</v>
      </c>
      <c r="D889" s="154">
        <v>47077066</v>
      </c>
      <c r="E889" s="150" t="s">
        <v>430</v>
      </c>
      <c r="F889" s="150" t="s">
        <v>2550</v>
      </c>
      <c r="G889" s="150" t="s">
        <v>2551</v>
      </c>
      <c r="H889" s="150" t="s">
        <v>76</v>
      </c>
      <c r="I889" s="150" t="s">
        <v>73</v>
      </c>
      <c r="J889" s="150" t="s">
        <v>61</v>
      </c>
      <c r="K889" s="150" t="s">
        <v>314</v>
      </c>
      <c r="L889" s="150" t="s">
        <v>821</v>
      </c>
      <c r="M889" s="150" t="s">
        <v>102</v>
      </c>
      <c r="N889" s="150" t="s">
        <v>917</v>
      </c>
      <c r="O889" s="150" t="s">
        <v>62</v>
      </c>
      <c r="P889" s="150" t="s">
        <v>1207</v>
      </c>
      <c r="Q889" s="153">
        <v>62500</v>
      </c>
      <c r="R889" s="153">
        <v>3.681</v>
      </c>
      <c r="S889" s="153">
        <v>8.6199999999999992</v>
      </c>
      <c r="T889" s="153">
        <v>0</v>
      </c>
      <c r="U889" s="153">
        <v>19.831389999999999</v>
      </c>
      <c r="V889" s="147">
        <v>1.152736412E-3</v>
      </c>
      <c r="W889" s="147">
        <v>1.95144194E-4</v>
      </c>
      <c r="X889" s="147">
        <v>1.5607189007966201E-5</v>
      </c>
    </row>
    <row r="890" spans="1:24" ht="13.5" thickBot="1" x14ac:dyDescent="0.25">
      <c r="A890" s="149">
        <v>8700</v>
      </c>
      <c r="B890" s="149">
        <v>12956</v>
      </c>
      <c r="C890" s="150" t="s">
        <v>2552</v>
      </c>
      <c r="D890" s="150">
        <v>68251193</v>
      </c>
      <c r="E890" s="150" t="s">
        <v>430</v>
      </c>
      <c r="F890" s="150" t="s">
        <v>2553</v>
      </c>
      <c r="G890" s="150" t="s">
        <v>2554</v>
      </c>
      <c r="H890" s="150" t="s">
        <v>76</v>
      </c>
      <c r="I890" s="150" t="s">
        <v>73</v>
      </c>
      <c r="J890" s="150" t="s">
        <v>61</v>
      </c>
      <c r="K890" s="150" t="s">
        <v>53</v>
      </c>
      <c r="L890" s="150" t="s">
        <v>821</v>
      </c>
      <c r="M890" s="150" t="s">
        <v>479</v>
      </c>
      <c r="N890" s="150" t="s">
        <v>915</v>
      </c>
      <c r="O890" s="150" t="s">
        <v>62</v>
      </c>
      <c r="P890" s="150" t="s">
        <v>1207</v>
      </c>
      <c r="Q890" s="153">
        <v>2000</v>
      </c>
      <c r="R890" s="153">
        <v>3.681</v>
      </c>
      <c r="S890" s="153">
        <v>444</v>
      </c>
      <c r="T890" s="153">
        <v>0</v>
      </c>
      <c r="U890" s="153">
        <v>32.687280000000001</v>
      </c>
      <c r="V890" s="147">
        <v>6.7690315035227603E-6</v>
      </c>
      <c r="W890" s="147">
        <v>3.2164830299999999E-4</v>
      </c>
      <c r="X890" s="147">
        <v>2.57246999386485E-5</v>
      </c>
    </row>
    <row r="891" spans="1:24" ht="13.5" thickBot="1" x14ac:dyDescent="0.25">
      <c r="A891" s="149">
        <v>8700</v>
      </c>
      <c r="B891" s="149">
        <v>12956</v>
      </c>
      <c r="C891" s="154" t="s">
        <v>3348</v>
      </c>
      <c r="D891" s="154">
        <v>514557339</v>
      </c>
      <c r="E891" s="150" t="s">
        <v>429</v>
      </c>
      <c r="F891" s="150" t="s">
        <v>2555</v>
      </c>
      <c r="G891" s="150" t="s">
        <v>2556</v>
      </c>
      <c r="H891" s="150" t="s">
        <v>76</v>
      </c>
      <c r="I891" s="150" t="s">
        <v>73</v>
      </c>
      <c r="J891" s="150" t="s">
        <v>61</v>
      </c>
      <c r="K891" s="150" t="s">
        <v>53</v>
      </c>
      <c r="L891" s="150" t="s">
        <v>821</v>
      </c>
      <c r="M891" s="150" t="s">
        <v>479</v>
      </c>
      <c r="N891" s="150" t="s">
        <v>895</v>
      </c>
      <c r="O891" s="150" t="s">
        <v>62</v>
      </c>
      <c r="P891" s="150" t="s">
        <v>1207</v>
      </c>
      <c r="Q891" s="153">
        <v>200</v>
      </c>
      <c r="R891" s="153">
        <v>3.681</v>
      </c>
      <c r="S891" s="153">
        <v>584</v>
      </c>
      <c r="T891" s="153">
        <v>0</v>
      </c>
      <c r="U891" s="153">
        <v>4.29941</v>
      </c>
      <c r="V891" s="147">
        <v>1.8504985890873501E-5</v>
      </c>
      <c r="W891" s="147">
        <v>4.2306913599999199E-5</v>
      </c>
      <c r="X891" s="147">
        <v>3.3836107551079402E-6</v>
      </c>
    </row>
    <row r="892" spans="1:24" ht="13.5" thickBot="1" x14ac:dyDescent="0.25">
      <c r="A892" s="149">
        <v>8700</v>
      </c>
      <c r="B892" s="149">
        <v>12956</v>
      </c>
      <c r="C892" s="150" t="s">
        <v>2557</v>
      </c>
      <c r="D892" s="150">
        <v>52046667</v>
      </c>
      <c r="E892" s="150" t="s">
        <v>430</v>
      </c>
      <c r="F892" s="150" t="s">
        <v>2558</v>
      </c>
      <c r="G892" s="150" t="s">
        <v>2559</v>
      </c>
      <c r="H892" s="150" t="s">
        <v>76</v>
      </c>
      <c r="I892" s="150" t="s">
        <v>73</v>
      </c>
      <c r="J892" s="150" t="s">
        <v>61</v>
      </c>
      <c r="K892" s="150" t="s">
        <v>53</v>
      </c>
      <c r="L892" s="150" t="s">
        <v>821</v>
      </c>
      <c r="M892" s="150" t="s">
        <v>479</v>
      </c>
      <c r="N892" s="150" t="s">
        <v>912</v>
      </c>
      <c r="O892" s="150" t="s">
        <v>62</v>
      </c>
      <c r="P892" s="150" t="s">
        <v>1207</v>
      </c>
      <c r="Q892" s="153">
        <v>6350</v>
      </c>
      <c r="R892" s="153">
        <v>3.681</v>
      </c>
      <c r="S892" s="153">
        <v>2620</v>
      </c>
      <c r="T892" s="153">
        <v>0</v>
      </c>
      <c r="U892" s="153">
        <v>612.40796999999998</v>
      </c>
      <c r="V892" s="147">
        <v>1.7687691100000001E-4</v>
      </c>
      <c r="W892" s="147">
        <v>6.0261968669999997E-3</v>
      </c>
      <c r="X892" s="147">
        <v>4.8196152300000001E-4</v>
      </c>
    </row>
    <row r="893" spans="1:24" ht="13.5" thickBot="1" x14ac:dyDescent="0.25">
      <c r="A893" s="149">
        <v>8700</v>
      </c>
      <c r="B893" s="149">
        <v>12956</v>
      </c>
      <c r="C893" s="150" t="s">
        <v>2563</v>
      </c>
      <c r="D893" s="150">
        <v>35677318</v>
      </c>
      <c r="E893" s="150" t="s">
        <v>430</v>
      </c>
      <c r="F893" s="150" t="s">
        <v>2564</v>
      </c>
      <c r="G893" s="150" t="s">
        <v>2565</v>
      </c>
      <c r="H893" s="150" t="s">
        <v>76</v>
      </c>
      <c r="I893" s="150" t="s">
        <v>73</v>
      </c>
      <c r="J893" s="150" t="s">
        <v>61</v>
      </c>
      <c r="K893" s="150" t="s">
        <v>53</v>
      </c>
      <c r="L893" s="150" t="s">
        <v>821</v>
      </c>
      <c r="M893" s="150" t="s">
        <v>476</v>
      </c>
      <c r="N893" s="150" t="s">
        <v>917</v>
      </c>
      <c r="O893" s="150" t="s">
        <v>62</v>
      </c>
      <c r="P893" s="150" t="s">
        <v>1207</v>
      </c>
      <c r="Q893" s="153">
        <v>2222.2199999999998</v>
      </c>
      <c r="R893" s="153">
        <v>3.681</v>
      </c>
      <c r="S893" s="153">
        <v>750</v>
      </c>
      <c r="T893" s="153">
        <v>0</v>
      </c>
      <c r="U893" s="153">
        <v>61.349939999999997</v>
      </c>
      <c r="V893" s="147">
        <v>2.12720111E-4</v>
      </c>
      <c r="W893" s="147">
        <v>6.0369367200000001E-4</v>
      </c>
      <c r="X893" s="147">
        <v>4.8282047259793101E-5</v>
      </c>
    </row>
    <row r="894" spans="1:24" ht="13.5" thickBot="1" x14ac:dyDescent="0.25">
      <c r="A894" s="149">
        <v>8700</v>
      </c>
      <c r="B894" s="149">
        <v>12956</v>
      </c>
      <c r="C894" s="154" t="s">
        <v>2566</v>
      </c>
      <c r="D894" s="154">
        <v>1649009</v>
      </c>
      <c r="E894" s="150" t="s">
        <v>430</v>
      </c>
      <c r="F894" s="150" t="s">
        <v>2566</v>
      </c>
      <c r="G894" s="150" t="s">
        <v>2567</v>
      </c>
      <c r="H894" s="150" t="s">
        <v>76</v>
      </c>
      <c r="I894" s="150" t="s">
        <v>73</v>
      </c>
      <c r="J894" s="150" t="s">
        <v>61</v>
      </c>
      <c r="K894" s="150" t="s">
        <v>204</v>
      </c>
      <c r="L894" s="150" t="s">
        <v>821</v>
      </c>
      <c r="M894" s="150" t="s">
        <v>479</v>
      </c>
      <c r="N894" s="150" t="s">
        <v>917</v>
      </c>
      <c r="O894" s="150" t="s">
        <v>62</v>
      </c>
      <c r="P894" s="150" t="s">
        <v>1207</v>
      </c>
      <c r="Q894" s="153">
        <v>2.8</v>
      </c>
      <c r="R894" s="153">
        <v>3.681</v>
      </c>
      <c r="S894" s="153">
        <v>12.94</v>
      </c>
      <c r="T894" s="153">
        <v>0</v>
      </c>
      <c r="U894" s="153">
        <v>1.33E-3</v>
      </c>
      <c r="V894" s="172">
        <f>+Q894/384300</f>
        <v>7.2859744990892528E-6</v>
      </c>
      <c r="W894" s="147">
        <v>1.3087422480758699E-8</v>
      </c>
      <c r="X894" s="147">
        <v>1.04670229270843E-9</v>
      </c>
    </row>
    <row r="895" spans="1:24" ht="13.5" thickBot="1" x14ac:dyDescent="0.25">
      <c r="A895" s="149">
        <v>8700</v>
      </c>
      <c r="B895" s="149">
        <v>12956</v>
      </c>
      <c r="C895" s="154" t="s">
        <v>2525</v>
      </c>
      <c r="D895" s="154" t="s">
        <v>3393</v>
      </c>
      <c r="E895" s="150" t="s">
        <v>430</v>
      </c>
      <c r="F895" s="150" t="s">
        <v>2568</v>
      </c>
      <c r="G895" s="150" t="s">
        <v>2569</v>
      </c>
      <c r="H895" s="150" t="s">
        <v>76</v>
      </c>
      <c r="I895" s="150" t="s">
        <v>73</v>
      </c>
      <c r="J895" s="150" t="s">
        <v>61</v>
      </c>
      <c r="K895" s="150" t="s">
        <v>204</v>
      </c>
      <c r="L895" s="150" t="s">
        <v>821</v>
      </c>
      <c r="M895" s="150" t="s">
        <v>504</v>
      </c>
      <c r="N895" s="150" t="s">
        <v>881</v>
      </c>
      <c r="O895" s="150" t="s">
        <v>62</v>
      </c>
      <c r="P895" s="150" t="s">
        <v>1215</v>
      </c>
      <c r="Q895" s="153">
        <v>22.22</v>
      </c>
      <c r="R895" s="153">
        <v>2.7122000000000002</v>
      </c>
      <c r="S895" s="153">
        <v>167</v>
      </c>
      <c r="T895" s="153">
        <v>0</v>
      </c>
      <c r="U895" s="153">
        <v>0.10063999999999999</v>
      </c>
      <c r="V895" s="147">
        <v>7.0103173446356498E-6</v>
      </c>
      <c r="W895" s="147">
        <v>9.9031443493500803E-7</v>
      </c>
      <c r="X895" s="147">
        <v>7.9203096795621596E-8</v>
      </c>
    </row>
    <row r="896" spans="1:24" ht="13.5" thickBot="1" x14ac:dyDescent="0.25">
      <c r="A896" s="149">
        <v>8700</v>
      </c>
      <c r="B896" s="149">
        <v>14483</v>
      </c>
      <c r="C896" s="150" t="s">
        <v>1391</v>
      </c>
      <c r="D896" s="150">
        <v>520038910</v>
      </c>
      <c r="E896" s="150" t="s">
        <v>429</v>
      </c>
      <c r="F896" s="150" t="s">
        <v>2337</v>
      </c>
      <c r="G896" s="150">
        <v>416016</v>
      </c>
      <c r="H896" s="150" t="s">
        <v>102</v>
      </c>
      <c r="I896" s="150" t="s">
        <v>73</v>
      </c>
      <c r="J896" s="150" t="s">
        <v>53</v>
      </c>
      <c r="K896" s="150" t="s">
        <v>53</v>
      </c>
      <c r="L896" s="150" t="s">
        <v>821</v>
      </c>
      <c r="M896" s="150" t="s">
        <v>311</v>
      </c>
      <c r="N896" s="150" t="s">
        <v>651</v>
      </c>
      <c r="O896" s="150" t="s">
        <v>62</v>
      </c>
      <c r="P896" s="150" t="s">
        <v>1206</v>
      </c>
      <c r="Q896" s="153">
        <v>9</v>
      </c>
      <c r="R896" s="153">
        <v>1</v>
      </c>
      <c r="S896" s="153">
        <v>16420</v>
      </c>
      <c r="T896" s="153">
        <v>0</v>
      </c>
      <c r="U896" s="153">
        <v>1.4778</v>
      </c>
      <c r="V896" s="147">
        <v>5.0796896061310299E-7</v>
      </c>
      <c r="W896" s="147">
        <v>4.5731158500000001E-4</v>
      </c>
      <c r="X896" s="147">
        <v>1.1572628320325201E-5</v>
      </c>
    </row>
    <row r="897" spans="1:24" ht="13.5" thickBot="1" x14ac:dyDescent="0.25">
      <c r="A897" s="149">
        <v>8700</v>
      </c>
      <c r="B897" s="149">
        <v>14483</v>
      </c>
      <c r="C897" s="150" t="s">
        <v>1210</v>
      </c>
      <c r="D897" s="150">
        <v>520018078</v>
      </c>
      <c r="E897" s="150" t="s">
        <v>429</v>
      </c>
      <c r="F897" s="150" t="s">
        <v>2350</v>
      </c>
      <c r="G897" s="150">
        <v>604611</v>
      </c>
      <c r="H897" s="150" t="s">
        <v>102</v>
      </c>
      <c r="I897" s="150" t="s">
        <v>73</v>
      </c>
      <c r="J897" s="150" t="s">
        <v>53</v>
      </c>
      <c r="K897" s="150" t="s">
        <v>53</v>
      </c>
      <c r="L897" s="150" t="s">
        <v>821</v>
      </c>
      <c r="M897" s="150" t="s">
        <v>311</v>
      </c>
      <c r="N897" s="150" t="s">
        <v>256</v>
      </c>
      <c r="O897" s="150" t="s">
        <v>62</v>
      </c>
      <c r="P897" s="150" t="s">
        <v>1206</v>
      </c>
      <c r="Q897" s="153">
        <v>4200</v>
      </c>
      <c r="R897" s="153">
        <v>1</v>
      </c>
      <c r="S897" s="153">
        <v>3100</v>
      </c>
      <c r="T897" s="153">
        <v>1.0067699999999999</v>
      </c>
      <c r="U897" s="153">
        <v>131.20677000000001</v>
      </c>
      <c r="V897" s="147">
        <v>2.7579756439861301E-6</v>
      </c>
      <c r="W897" s="147">
        <v>4.0602500988000001E-2</v>
      </c>
      <c r="X897" s="147">
        <v>1.027478131E-3</v>
      </c>
    </row>
    <row r="898" spans="1:24" ht="13.5" thickBot="1" x14ac:dyDescent="0.25">
      <c r="A898" s="149">
        <v>8700</v>
      </c>
      <c r="B898" s="149">
        <v>14483</v>
      </c>
      <c r="C898" s="150" t="s">
        <v>1204</v>
      </c>
      <c r="D898" s="150">
        <v>520000118</v>
      </c>
      <c r="E898" s="150" t="s">
        <v>429</v>
      </c>
      <c r="F898" s="150" t="s">
        <v>2354</v>
      </c>
      <c r="G898" s="150">
        <v>662577</v>
      </c>
      <c r="H898" s="150" t="s">
        <v>102</v>
      </c>
      <c r="I898" s="150" t="s">
        <v>73</v>
      </c>
      <c r="J898" s="150" t="s">
        <v>53</v>
      </c>
      <c r="K898" s="150" t="s">
        <v>53</v>
      </c>
      <c r="L898" s="150" t="s">
        <v>821</v>
      </c>
      <c r="M898" s="150" t="s">
        <v>311</v>
      </c>
      <c r="N898" s="150" t="s">
        <v>256</v>
      </c>
      <c r="O898" s="150" t="s">
        <v>62</v>
      </c>
      <c r="P898" s="150" t="s">
        <v>1206</v>
      </c>
      <c r="Q898" s="153">
        <v>3700</v>
      </c>
      <c r="R898" s="153">
        <v>1</v>
      </c>
      <c r="S898" s="153">
        <v>3500</v>
      </c>
      <c r="T898" s="153">
        <v>0</v>
      </c>
      <c r="U898" s="153">
        <v>129.5</v>
      </c>
      <c r="V898" s="147">
        <v>2.7668061678621198E-6</v>
      </c>
      <c r="W898" s="147">
        <v>4.0074333649000003E-2</v>
      </c>
      <c r="X898" s="147">
        <v>1.0141124419999999E-3</v>
      </c>
    </row>
    <row r="899" spans="1:24" ht="13.5" thickBot="1" x14ac:dyDescent="0.25">
      <c r="A899" s="149">
        <v>8700</v>
      </c>
      <c r="B899" s="149">
        <v>14483</v>
      </c>
      <c r="C899" s="150" t="s">
        <v>2383</v>
      </c>
      <c r="D899" s="150">
        <v>520044199</v>
      </c>
      <c r="E899" s="150" t="s">
        <v>429</v>
      </c>
      <c r="F899" s="150" t="s">
        <v>2384</v>
      </c>
      <c r="G899" s="150">
        <v>1083831</v>
      </c>
      <c r="H899" s="150" t="s">
        <v>102</v>
      </c>
      <c r="I899" s="150" t="s">
        <v>73</v>
      </c>
      <c r="J899" s="150" t="s">
        <v>53</v>
      </c>
      <c r="K899" s="150" t="s">
        <v>53</v>
      </c>
      <c r="L899" s="150" t="s">
        <v>821</v>
      </c>
      <c r="M899" s="150" t="s">
        <v>311</v>
      </c>
      <c r="N899" s="150" t="s">
        <v>653</v>
      </c>
      <c r="O899" s="150" t="s">
        <v>62</v>
      </c>
      <c r="P899" s="150" t="s">
        <v>1206</v>
      </c>
      <c r="Q899" s="153">
        <v>15800</v>
      </c>
      <c r="R899" s="153">
        <v>1</v>
      </c>
      <c r="S899" s="153">
        <v>3023</v>
      </c>
      <c r="T899" s="153">
        <v>0</v>
      </c>
      <c r="U899" s="153">
        <v>477.63400000000001</v>
      </c>
      <c r="V899" s="147">
        <v>1.135536566E-3</v>
      </c>
      <c r="W899" s="147">
        <v>0.14780590176200001</v>
      </c>
      <c r="X899" s="147">
        <v>3.7403442649999999E-3</v>
      </c>
    </row>
    <row r="900" spans="1:24" ht="13.5" thickBot="1" x14ac:dyDescent="0.25">
      <c r="A900" s="149">
        <v>8700</v>
      </c>
      <c r="B900" s="149">
        <v>14483</v>
      </c>
      <c r="C900" s="150" t="s">
        <v>2190</v>
      </c>
      <c r="D900" s="150">
        <v>520041005</v>
      </c>
      <c r="E900" s="150" t="s">
        <v>429</v>
      </c>
      <c r="F900" s="150" t="s">
        <v>2410</v>
      </c>
      <c r="G900" s="150">
        <v>1118447</v>
      </c>
      <c r="H900" s="150" t="s">
        <v>102</v>
      </c>
      <c r="I900" s="150" t="s">
        <v>73</v>
      </c>
      <c r="J900" s="150" t="s">
        <v>53</v>
      </c>
      <c r="K900" s="150" t="s">
        <v>53</v>
      </c>
      <c r="L900" s="150" t="s">
        <v>821</v>
      </c>
      <c r="M900" s="150" t="s">
        <v>311</v>
      </c>
      <c r="N900" s="150" t="s">
        <v>140</v>
      </c>
      <c r="O900" s="150" t="s">
        <v>62</v>
      </c>
      <c r="P900" s="150" t="s">
        <v>1206</v>
      </c>
      <c r="Q900" s="153">
        <v>10342</v>
      </c>
      <c r="R900" s="153">
        <v>1</v>
      </c>
      <c r="S900" s="153">
        <v>458.8</v>
      </c>
      <c r="T900" s="153">
        <v>1.6792800000000001</v>
      </c>
      <c r="U900" s="153">
        <v>49.12838</v>
      </c>
      <c r="V900" s="147">
        <v>5.5976130678057799E-5</v>
      </c>
      <c r="W900" s="147">
        <v>1.5202989125E-2</v>
      </c>
      <c r="X900" s="147">
        <v>3.8472356299999998E-4</v>
      </c>
    </row>
    <row r="901" spans="1:24" ht="13.5" thickBot="1" x14ac:dyDescent="0.25">
      <c r="A901" s="149">
        <v>8700</v>
      </c>
      <c r="B901" s="149">
        <v>14483</v>
      </c>
      <c r="C901" s="150" t="s">
        <v>1602</v>
      </c>
      <c r="D901" s="150">
        <v>514599943</v>
      </c>
      <c r="E901" s="150" t="s">
        <v>429</v>
      </c>
      <c r="F901" s="150" t="s">
        <v>2444</v>
      </c>
      <c r="G901" s="150">
        <v>1170877</v>
      </c>
      <c r="H901" s="150" t="s">
        <v>102</v>
      </c>
      <c r="I901" s="150" t="s">
        <v>73</v>
      </c>
      <c r="J901" s="150" t="s">
        <v>53</v>
      </c>
      <c r="K901" s="150" t="s">
        <v>53</v>
      </c>
      <c r="L901" s="150" t="s">
        <v>821</v>
      </c>
      <c r="M901" s="150" t="s">
        <v>311</v>
      </c>
      <c r="N901" s="150" t="s">
        <v>647</v>
      </c>
      <c r="O901" s="150" t="s">
        <v>62</v>
      </c>
      <c r="P901" s="150" t="s">
        <v>1206</v>
      </c>
      <c r="Q901" s="153">
        <v>11000</v>
      </c>
      <c r="R901" s="153">
        <v>1</v>
      </c>
      <c r="S901" s="153">
        <v>8908</v>
      </c>
      <c r="T901" s="153">
        <v>0</v>
      </c>
      <c r="U901" s="153">
        <v>979.88</v>
      </c>
      <c r="V901" s="147">
        <v>3.0950595100000001E-4</v>
      </c>
      <c r="W901" s="147">
        <v>0.30322809309900001</v>
      </c>
      <c r="X901" s="147">
        <v>7.6734247110000001E-3</v>
      </c>
    </row>
    <row r="902" spans="1:24" ht="13.5" thickBot="1" x14ac:dyDescent="0.25">
      <c r="A902" s="149">
        <v>8700</v>
      </c>
      <c r="B902" s="149">
        <v>14483</v>
      </c>
      <c r="C902" s="150" t="s">
        <v>1627</v>
      </c>
      <c r="D902" s="150">
        <v>516046307</v>
      </c>
      <c r="E902" s="150" t="s">
        <v>429</v>
      </c>
      <c r="F902" s="150" t="s">
        <v>2447</v>
      </c>
      <c r="G902" s="150">
        <v>11722870</v>
      </c>
      <c r="H902" s="150" t="s">
        <v>102</v>
      </c>
      <c r="I902" s="150" t="s">
        <v>73</v>
      </c>
      <c r="J902" s="150" t="s">
        <v>53</v>
      </c>
      <c r="K902" s="150" t="s">
        <v>53</v>
      </c>
      <c r="L902" s="150" t="s">
        <v>54</v>
      </c>
      <c r="M902" s="150" t="s">
        <v>311</v>
      </c>
      <c r="N902" s="150" t="s">
        <v>647</v>
      </c>
      <c r="O902" s="150" t="s">
        <v>62</v>
      </c>
      <c r="P902" s="150" t="s">
        <v>1206</v>
      </c>
      <c r="Q902" s="153">
        <v>8200</v>
      </c>
      <c r="R902" s="153">
        <v>1</v>
      </c>
      <c r="S902" s="153">
        <v>3355.6154000000001</v>
      </c>
      <c r="T902" s="153">
        <v>0</v>
      </c>
      <c r="U902" s="153">
        <v>275.16046</v>
      </c>
      <c r="V902" s="147">
        <v>4.9963130800000002E-4</v>
      </c>
      <c r="W902" s="147">
        <v>8.5149591359999999E-2</v>
      </c>
      <c r="X902" s="147">
        <v>2.1547771900000002E-3</v>
      </c>
    </row>
    <row r="903" spans="1:24" ht="13.5" thickBot="1" x14ac:dyDescent="0.25">
      <c r="A903" s="149">
        <v>8700</v>
      </c>
      <c r="B903" s="149">
        <v>14483</v>
      </c>
      <c r="C903" s="150" t="s">
        <v>2571</v>
      </c>
      <c r="D903" s="150">
        <v>512714494</v>
      </c>
      <c r="E903" s="150" t="s">
        <v>429</v>
      </c>
      <c r="F903" s="150" t="s">
        <v>2572</v>
      </c>
      <c r="G903" s="150">
        <v>1176205</v>
      </c>
      <c r="H903" s="150" t="s">
        <v>102</v>
      </c>
      <c r="I903" s="150" t="s">
        <v>73</v>
      </c>
      <c r="J903" s="150" t="s">
        <v>53</v>
      </c>
      <c r="K903" s="150" t="s">
        <v>53</v>
      </c>
      <c r="L903" s="150" t="s">
        <v>821</v>
      </c>
      <c r="M903" s="150" t="s">
        <v>311</v>
      </c>
      <c r="N903" s="150" t="s">
        <v>263</v>
      </c>
      <c r="O903" s="150" t="s">
        <v>62</v>
      </c>
      <c r="P903" s="150" t="s">
        <v>1206</v>
      </c>
      <c r="Q903" s="153">
        <v>281</v>
      </c>
      <c r="R903" s="153">
        <v>1</v>
      </c>
      <c r="S903" s="153">
        <v>510</v>
      </c>
      <c r="T903" s="153">
        <v>4.8869999999999997E-2</v>
      </c>
      <c r="U903" s="153">
        <v>1.48197</v>
      </c>
      <c r="V903" s="147">
        <v>9.7735730931098094E-7</v>
      </c>
      <c r="W903" s="147">
        <v>4.5860200899999998E-4</v>
      </c>
      <c r="X903" s="147">
        <v>1.16052835240711E-5</v>
      </c>
    </row>
    <row r="904" spans="1:24" ht="13.5" thickBot="1" x14ac:dyDescent="0.25">
      <c r="A904" s="149">
        <v>8700</v>
      </c>
      <c r="B904" s="149">
        <v>14483</v>
      </c>
      <c r="C904" s="150" t="s">
        <v>2199</v>
      </c>
      <c r="D904" s="150">
        <v>513948216</v>
      </c>
      <c r="E904" s="150" t="s">
        <v>429</v>
      </c>
      <c r="F904" s="150" t="s">
        <v>2493</v>
      </c>
      <c r="G904" s="150">
        <v>1181437</v>
      </c>
      <c r="H904" s="150" t="s">
        <v>102</v>
      </c>
      <c r="I904" s="150" t="s">
        <v>73</v>
      </c>
      <c r="J904" s="150" t="s">
        <v>53</v>
      </c>
      <c r="K904" s="150" t="s">
        <v>53</v>
      </c>
      <c r="L904" s="150" t="s">
        <v>821</v>
      </c>
      <c r="M904" s="150" t="s">
        <v>311</v>
      </c>
      <c r="N904" s="150" t="s">
        <v>140</v>
      </c>
      <c r="O904" s="150" t="s">
        <v>62</v>
      </c>
      <c r="P904" s="150" t="s">
        <v>1206</v>
      </c>
      <c r="Q904" s="153">
        <v>23700</v>
      </c>
      <c r="R904" s="153">
        <v>1</v>
      </c>
      <c r="S904" s="153">
        <v>1269</v>
      </c>
      <c r="T904" s="153">
        <v>0</v>
      </c>
      <c r="U904" s="153">
        <v>300.75299999999999</v>
      </c>
      <c r="V904" s="147">
        <v>5.1452390199999999E-4</v>
      </c>
      <c r="W904" s="147">
        <v>9.3069313266000001E-2</v>
      </c>
      <c r="X904" s="147">
        <v>2.355191964E-3</v>
      </c>
    </row>
    <row r="905" spans="1:24" ht="13.5" thickBot="1" x14ac:dyDescent="0.25">
      <c r="A905" s="149">
        <v>8700</v>
      </c>
      <c r="B905" s="149">
        <v>14483</v>
      </c>
      <c r="C905" s="150" t="s">
        <v>1741</v>
      </c>
      <c r="D905" s="150">
        <v>510459928</v>
      </c>
      <c r="E905" s="150" t="s">
        <v>429</v>
      </c>
      <c r="F905" s="150" t="s">
        <v>2503</v>
      </c>
      <c r="G905" s="150">
        <v>1188242</v>
      </c>
      <c r="H905" s="150" t="s">
        <v>102</v>
      </c>
      <c r="I905" s="150" t="s">
        <v>73</v>
      </c>
      <c r="J905" s="150" t="s">
        <v>53</v>
      </c>
      <c r="K905" s="150" t="s">
        <v>53</v>
      </c>
      <c r="L905" s="150" t="s">
        <v>821</v>
      </c>
      <c r="M905" s="150" t="s">
        <v>311</v>
      </c>
      <c r="N905" s="150" t="s">
        <v>156</v>
      </c>
      <c r="O905" s="150" t="s">
        <v>62</v>
      </c>
      <c r="P905" s="150" t="s">
        <v>1206</v>
      </c>
      <c r="Q905" s="153">
        <v>245000</v>
      </c>
      <c r="R905" s="153">
        <v>1</v>
      </c>
      <c r="S905" s="153">
        <v>279</v>
      </c>
      <c r="T905" s="153">
        <v>0</v>
      </c>
      <c r="U905" s="153">
        <v>683.55</v>
      </c>
      <c r="V905" s="147">
        <v>2.67240724E-4</v>
      </c>
      <c r="W905" s="147">
        <v>0.21152749626199999</v>
      </c>
      <c r="X905" s="147">
        <v>5.3528691890000002E-3</v>
      </c>
    </row>
    <row r="906" spans="1:24" ht="13.5" thickBot="1" x14ac:dyDescent="0.25">
      <c r="A906" s="149">
        <v>8700</v>
      </c>
      <c r="B906" s="149">
        <v>14483</v>
      </c>
      <c r="C906" s="150" t="s">
        <v>2505</v>
      </c>
      <c r="D906" s="150">
        <v>516854239</v>
      </c>
      <c r="E906" s="150" t="s">
        <v>429</v>
      </c>
      <c r="F906" s="150" t="s">
        <v>2506</v>
      </c>
      <c r="G906" s="150">
        <v>1203181</v>
      </c>
      <c r="H906" s="150" t="s">
        <v>102</v>
      </c>
      <c r="I906" s="150" t="s">
        <v>73</v>
      </c>
      <c r="J906" s="150" t="s">
        <v>53</v>
      </c>
      <c r="K906" s="150" t="s">
        <v>53</v>
      </c>
      <c r="L906" s="150" t="s">
        <v>821</v>
      </c>
      <c r="M906" s="150" t="s">
        <v>311</v>
      </c>
      <c r="N906" s="150" t="s">
        <v>257</v>
      </c>
      <c r="O906" s="150" t="s">
        <v>62</v>
      </c>
      <c r="P906" s="150" t="s">
        <v>1206</v>
      </c>
      <c r="Q906" s="153">
        <v>26400</v>
      </c>
      <c r="R906" s="153">
        <v>1</v>
      </c>
      <c r="S906" s="153">
        <v>764.1</v>
      </c>
      <c r="T906" s="153">
        <v>0</v>
      </c>
      <c r="U906" s="153">
        <v>201.72239999999999</v>
      </c>
      <c r="V906" s="147">
        <v>6.6572523699999996E-4</v>
      </c>
      <c r="W906" s="147">
        <v>6.2423866889E-2</v>
      </c>
      <c r="X906" s="147">
        <v>1.5796849090000001E-3</v>
      </c>
    </row>
    <row r="907" spans="1:24" ht="13.5" thickBot="1" x14ac:dyDescent="0.25">
      <c r="A907" s="149">
        <v>8694</v>
      </c>
      <c r="B907" s="149">
        <v>12531</v>
      </c>
      <c r="C907" s="150" t="s">
        <v>1780</v>
      </c>
      <c r="D907" s="150">
        <v>520033234</v>
      </c>
      <c r="E907" s="150" t="s">
        <v>429</v>
      </c>
      <c r="F907" s="150" t="s">
        <v>2314</v>
      </c>
      <c r="G907" s="150">
        <v>126011</v>
      </c>
      <c r="H907" s="150" t="s">
        <v>102</v>
      </c>
      <c r="I907" s="150" t="s">
        <v>73</v>
      </c>
      <c r="J907" s="150" t="s">
        <v>53</v>
      </c>
      <c r="K907" s="150" t="s">
        <v>53</v>
      </c>
      <c r="L907" s="150" t="s">
        <v>821</v>
      </c>
      <c r="M907" s="150" t="s">
        <v>311</v>
      </c>
      <c r="N907" s="150" t="s">
        <v>652</v>
      </c>
      <c r="O907" s="150" t="s">
        <v>62</v>
      </c>
      <c r="P907" s="150" t="s">
        <v>1206</v>
      </c>
      <c r="Q907" s="153">
        <v>98461</v>
      </c>
      <c r="R907" s="153">
        <v>1</v>
      </c>
      <c r="S907" s="153">
        <v>-1175</v>
      </c>
      <c r="T907" s="153">
        <v>0</v>
      </c>
      <c r="U907" s="153">
        <v>-1156.9167500000001</v>
      </c>
      <c r="V907" s="147">
        <v>5.2890283900000005E-4</v>
      </c>
      <c r="W907" s="147">
        <v>-1.2033347599999999E-3</v>
      </c>
      <c r="X907" s="147">
        <v>-3.60180361E-4</v>
      </c>
    </row>
    <row r="908" spans="1:24" ht="13.5" thickBot="1" x14ac:dyDescent="0.25">
      <c r="A908" s="149">
        <v>8694</v>
      </c>
      <c r="B908" s="149">
        <v>12531</v>
      </c>
      <c r="C908" s="150" t="s">
        <v>1710</v>
      </c>
      <c r="D908" s="150">
        <v>520034257</v>
      </c>
      <c r="E908" s="150" t="s">
        <v>429</v>
      </c>
      <c r="F908" s="150" t="s">
        <v>2315</v>
      </c>
      <c r="G908" s="150">
        <v>136010</v>
      </c>
      <c r="H908" s="150" t="s">
        <v>102</v>
      </c>
      <c r="I908" s="150" t="s">
        <v>73</v>
      </c>
      <c r="J908" s="150" t="s">
        <v>53</v>
      </c>
      <c r="K908" s="150" t="s">
        <v>53</v>
      </c>
      <c r="L908" s="150" t="s">
        <v>821</v>
      </c>
      <c r="M908" s="150" t="s">
        <v>311</v>
      </c>
      <c r="N908" s="150" t="s">
        <v>708</v>
      </c>
      <c r="O908" s="150" t="s">
        <v>62</v>
      </c>
      <c r="P908" s="150" t="s">
        <v>1206</v>
      </c>
      <c r="Q908" s="153">
        <v>580000.25</v>
      </c>
      <c r="R908" s="153">
        <v>1</v>
      </c>
      <c r="S908" s="153">
        <v>370.2</v>
      </c>
      <c r="T908" s="153">
        <v>0</v>
      </c>
      <c r="U908" s="153">
        <v>2147.16093</v>
      </c>
      <c r="V908" s="147">
        <v>2.3305806240000002E-3</v>
      </c>
      <c r="W908" s="147">
        <v>2.233309685E-3</v>
      </c>
      <c r="X908" s="147">
        <v>6.6847091700000002E-4</v>
      </c>
    </row>
    <row r="909" spans="1:24" ht="13.5" thickBot="1" x14ac:dyDescent="0.25">
      <c r="A909" s="149">
        <v>8694</v>
      </c>
      <c r="B909" s="149">
        <v>12531</v>
      </c>
      <c r="C909" s="150" t="s">
        <v>2316</v>
      </c>
      <c r="D909" s="150">
        <v>520034695</v>
      </c>
      <c r="E909" s="150" t="s">
        <v>429</v>
      </c>
      <c r="F909" s="150" t="s">
        <v>2317</v>
      </c>
      <c r="G909" s="150">
        <v>161018</v>
      </c>
      <c r="H909" s="150" t="s">
        <v>102</v>
      </c>
      <c r="I909" s="150" t="s">
        <v>73</v>
      </c>
      <c r="J909" s="150" t="s">
        <v>53</v>
      </c>
      <c r="K909" s="150" t="s">
        <v>53</v>
      </c>
      <c r="L909" s="150" t="s">
        <v>821</v>
      </c>
      <c r="M909" s="150" t="s">
        <v>311</v>
      </c>
      <c r="N909" s="150" t="s">
        <v>252</v>
      </c>
      <c r="O909" s="150" t="s">
        <v>62</v>
      </c>
      <c r="P909" s="150" t="s">
        <v>1206</v>
      </c>
      <c r="Q909" s="153">
        <v>336196</v>
      </c>
      <c r="R909" s="153">
        <v>1</v>
      </c>
      <c r="S909" s="153">
        <v>5625</v>
      </c>
      <c r="T909" s="153">
        <v>152.77422000000001</v>
      </c>
      <c r="U909" s="153">
        <v>19063.799220000001</v>
      </c>
      <c r="V909" s="147">
        <v>4.7007448150000004E-3</v>
      </c>
      <c r="W909" s="147">
        <v>1.9828680208E-2</v>
      </c>
      <c r="X909" s="147">
        <v>5.9350909240000003E-3</v>
      </c>
    </row>
    <row r="910" spans="1:24" ht="13.5" thickBot="1" x14ac:dyDescent="0.25">
      <c r="A910" s="149">
        <v>8694</v>
      </c>
      <c r="B910" s="149">
        <v>12531</v>
      </c>
      <c r="C910" s="150" t="s">
        <v>1712</v>
      </c>
      <c r="D910" s="150">
        <v>520036120</v>
      </c>
      <c r="E910" s="150" t="s">
        <v>429</v>
      </c>
      <c r="F910" s="150" t="s">
        <v>2318</v>
      </c>
      <c r="G910" s="150">
        <v>224014</v>
      </c>
      <c r="H910" s="150" t="s">
        <v>102</v>
      </c>
      <c r="I910" s="150" t="s">
        <v>73</v>
      </c>
      <c r="J910" s="150" t="s">
        <v>53</v>
      </c>
      <c r="K910" s="150" t="s">
        <v>53</v>
      </c>
      <c r="L910" s="150" t="s">
        <v>821</v>
      </c>
      <c r="M910" s="150" t="s">
        <v>311</v>
      </c>
      <c r="N910" s="150" t="s">
        <v>269</v>
      </c>
      <c r="O910" s="150" t="s">
        <v>62</v>
      </c>
      <c r="P910" s="150" t="s">
        <v>1206</v>
      </c>
      <c r="Q910" s="153">
        <v>134463</v>
      </c>
      <c r="R910" s="153">
        <v>1</v>
      </c>
      <c r="S910" s="153">
        <v>6569</v>
      </c>
      <c r="T910" s="153">
        <v>0</v>
      </c>
      <c r="U910" s="153">
        <v>8832.8744700000007</v>
      </c>
      <c r="V910" s="147">
        <v>1.7012543330000001E-3</v>
      </c>
      <c r="W910" s="147">
        <v>9.1872685580000005E-3</v>
      </c>
      <c r="X910" s="147">
        <v>2.7499194930000002E-3</v>
      </c>
    </row>
    <row r="911" spans="1:24" ht="13.5" thickBot="1" x14ac:dyDescent="0.25">
      <c r="A911" s="149">
        <v>8694</v>
      </c>
      <c r="B911" s="149">
        <v>12531</v>
      </c>
      <c r="C911" s="150" t="s">
        <v>1802</v>
      </c>
      <c r="D911" s="150">
        <v>520024126</v>
      </c>
      <c r="E911" s="150" t="s">
        <v>429</v>
      </c>
      <c r="F911" s="150" t="s">
        <v>2319</v>
      </c>
      <c r="G911" s="150">
        <v>226019</v>
      </c>
      <c r="H911" s="150" t="s">
        <v>102</v>
      </c>
      <c r="I911" s="150" t="s">
        <v>73</v>
      </c>
      <c r="J911" s="150" t="s">
        <v>53</v>
      </c>
      <c r="K911" s="150" t="s">
        <v>53</v>
      </c>
      <c r="L911" s="150" t="s">
        <v>821</v>
      </c>
      <c r="M911" s="150" t="s">
        <v>311</v>
      </c>
      <c r="N911" s="150" t="s">
        <v>651</v>
      </c>
      <c r="O911" s="150" t="s">
        <v>62</v>
      </c>
      <c r="P911" s="150" t="s">
        <v>1206</v>
      </c>
      <c r="Q911" s="153">
        <v>1168210</v>
      </c>
      <c r="R911" s="153">
        <v>1</v>
      </c>
      <c r="S911" s="153">
        <v>907.1</v>
      </c>
      <c r="T911" s="153">
        <v>0</v>
      </c>
      <c r="U911" s="153">
        <v>10596.832909999999</v>
      </c>
      <c r="V911" s="147">
        <v>1.546504271E-3</v>
      </c>
      <c r="W911" s="147">
        <v>1.1022000838E-2</v>
      </c>
      <c r="X911" s="147">
        <v>3.2990888170000001E-3</v>
      </c>
    </row>
    <row r="912" spans="1:24" ht="13.5" thickBot="1" x14ac:dyDescent="0.25">
      <c r="A912" s="149">
        <v>8694</v>
      </c>
      <c r="B912" s="149">
        <v>12531</v>
      </c>
      <c r="C912" s="150" t="s">
        <v>1376</v>
      </c>
      <c r="D912" s="150">
        <v>520031931</v>
      </c>
      <c r="E912" s="150" t="s">
        <v>429</v>
      </c>
      <c r="F912" s="150" t="s">
        <v>2320</v>
      </c>
      <c r="G912" s="150">
        <v>230011</v>
      </c>
      <c r="H912" s="150" t="s">
        <v>102</v>
      </c>
      <c r="I912" s="150" t="s">
        <v>73</v>
      </c>
      <c r="J912" s="150" t="s">
        <v>53</v>
      </c>
      <c r="K912" s="150" t="s">
        <v>53</v>
      </c>
      <c r="L912" s="150" t="s">
        <v>821</v>
      </c>
      <c r="M912" s="150" t="s">
        <v>311</v>
      </c>
      <c r="N912" s="150" t="s">
        <v>260</v>
      </c>
      <c r="O912" s="150" t="s">
        <v>62</v>
      </c>
      <c r="P912" s="150" t="s">
        <v>1206</v>
      </c>
      <c r="Q912" s="153">
        <v>4581174</v>
      </c>
      <c r="R912" s="153">
        <v>1</v>
      </c>
      <c r="S912" s="153">
        <v>473</v>
      </c>
      <c r="T912" s="153">
        <v>0</v>
      </c>
      <c r="U912" s="153">
        <v>21668.953020000001</v>
      </c>
      <c r="V912" s="147">
        <v>1.6557401669999999E-3</v>
      </c>
      <c r="W912" s="147">
        <v>2.2538358431000001E-2</v>
      </c>
      <c r="X912" s="147">
        <v>6.7461477599999996E-3</v>
      </c>
    </row>
    <row r="913" spans="1:24" ht="13.5" thickBot="1" x14ac:dyDescent="0.25">
      <c r="A913" s="149">
        <v>8694</v>
      </c>
      <c r="B913" s="149">
        <v>12531</v>
      </c>
      <c r="C913" s="150" t="s">
        <v>1823</v>
      </c>
      <c r="D913" s="150">
        <v>550010003</v>
      </c>
      <c r="E913" s="150" t="s">
        <v>432</v>
      </c>
      <c r="F913" s="150" t="s">
        <v>2321</v>
      </c>
      <c r="G913" s="150">
        <v>232017</v>
      </c>
      <c r="H913" s="150" t="s">
        <v>102</v>
      </c>
      <c r="I913" s="150" t="s">
        <v>460</v>
      </c>
      <c r="J913" s="150" t="s">
        <v>53</v>
      </c>
      <c r="K913" s="150" t="s">
        <v>53</v>
      </c>
      <c r="L913" s="150" t="s">
        <v>821</v>
      </c>
      <c r="M913" s="150" t="s">
        <v>311</v>
      </c>
      <c r="N913" s="150" t="s">
        <v>267</v>
      </c>
      <c r="O913" s="150" t="s">
        <v>62</v>
      </c>
      <c r="P913" s="150" t="s">
        <v>1206</v>
      </c>
      <c r="Q913" s="153">
        <v>2115028</v>
      </c>
      <c r="R913" s="153">
        <v>1</v>
      </c>
      <c r="S913" s="153">
        <v>179</v>
      </c>
      <c r="T913" s="153">
        <v>0</v>
      </c>
      <c r="U913" s="153">
        <v>3785.9001199999998</v>
      </c>
      <c r="V913" s="147">
        <v>8.1646905400000001E-4</v>
      </c>
      <c r="W913" s="147">
        <v>3.9377986469999997E-3</v>
      </c>
      <c r="X913" s="147">
        <v>1.1786560049999999E-3</v>
      </c>
    </row>
    <row r="914" spans="1:24" ht="13.5" thickBot="1" x14ac:dyDescent="0.25">
      <c r="A914" s="149">
        <v>8694</v>
      </c>
      <c r="B914" s="149">
        <v>12531</v>
      </c>
      <c r="C914" s="150" t="s">
        <v>1382</v>
      </c>
      <c r="D914" s="150">
        <v>520036690</v>
      </c>
      <c r="E914" s="150" t="s">
        <v>429</v>
      </c>
      <c r="F914" s="150" t="s">
        <v>2322</v>
      </c>
      <c r="G914" s="150">
        <v>256016</v>
      </c>
      <c r="H914" s="150" t="s">
        <v>102</v>
      </c>
      <c r="I914" s="150" t="s">
        <v>73</v>
      </c>
      <c r="J914" s="150" t="s">
        <v>53</v>
      </c>
      <c r="K914" s="150" t="s">
        <v>53</v>
      </c>
      <c r="L914" s="150" t="s">
        <v>821</v>
      </c>
      <c r="M914" s="150" t="s">
        <v>311</v>
      </c>
      <c r="N914" s="150" t="s">
        <v>252</v>
      </c>
      <c r="O914" s="150" t="s">
        <v>62</v>
      </c>
      <c r="P914" s="150" t="s">
        <v>1206</v>
      </c>
      <c r="Q914" s="153">
        <v>18180</v>
      </c>
      <c r="R914" s="153">
        <v>1</v>
      </c>
      <c r="S914" s="153">
        <v>30030</v>
      </c>
      <c r="T914" s="153">
        <v>0</v>
      </c>
      <c r="U914" s="153">
        <v>5459.4539999999997</v>
      </c>
      <c r="V914" s="147">
        <v>1.1857037E-3</v>
      </c>
      <c r="W914" s="147">
        <v>5.6784991400000004E-3</v>
      </c>
      <c r="X914" s="147">
        <v>1.6996798749999999E-3</v>
      </c>
    </row>
    <row r="915" spans="1:24" ht="13.5" thickBot="1" x14ac:dyDescent="0.25">
      <c r="A915" s="149">
        <v>8694</v>
      </c>
      <c r="B915" s="149">
        <v>12531</v>
      </c>
      <c r="C915" s="150" t="s">
        <v>2323</v>
      </c>
      <c r="D915" s="150">
        <v>520036153</v>
      </c>
      <c r="E915" s="150" t="s">
        <v>429</v>
      </c>
      <c r="F915" s="150" t="s">
        <v>2324</v>
      </c>
      <c r="G915" s="150">
        <v>265017</v>
      </c>
      <c r="H915" s="150" t="s">
        <v>102</v>
      </c>
      <c r="I915" s="150" t="s">
        <v>73</v>
      </c>
      <c r="J915" s="150" t="s">
        <v>53</v>
      </c>
      <c r="K915" s="150" t="s">
        <v>53</v>
      </c>
      <c r="L915" s="150" t="s">
        <v>821</v>
      </c>
      <c r="M915" s="150" t="s">
        <v>311</v>
      </c>
      <c r="N915" s="150" t="s">
        <v>654</v>
      </c>
      <c r="O915" s="150" t="s">
        <v>62</v>
      </c>
      <c r="P915" s="150" t="s">
        <v>1206</v>
      </c>
      <c r="Q915" s="153">
        <v>23549</v>
      </c>
      <c r="R915" s="153">
        <v>1</v>
      </c>
      <c r="S915" s="153">
        <v>2600</v>
      </c>
      <c r="T915" s="153">
        <v>0</v>
      </c>
      <c r="U915" s="153">
        <v>612.274</v>
      </c>
      <c r="V915" s="147">
        <v>9.49026909E-4</v>
      </c>
      <c r="W915" s="147">
        <v>6.3683976100000004E-4</v>
      </c>
      <c r="X915" s="147">
        <v>1.9061792500000001E-4</v>
      </c>
    </row>
    <row r="916" spans="1:24" ht="13.5" thickBot="1" x14ac:dyDescent="0.25">
      <c r="A916" s="149">
        <v>8694</v>
      </c>
      <c r="B916" s="149">
        <v>12531</v>
      </c>
      <c r="C916" s="150" t="s">
        <v>2325</v>
      </c>
      <c r="D916" s="150">
        <v>520036872</v>
      </c>
      <c r="E916" s="150" t="s">
        <v>429</v>
      </c>
      <c r="F916" s="150" t="s">
        <v>2326</v>
      </c>
      <c r="G916" s="150">
        <v>273011</v>
      </c>
      <c r="H916" s="150" t="s">
        <v>102</v>
      </c>
      <c r="I916" s="150" t="s">
        <v>73</v>
      </c>
      <c r="J916" s="150" t="s">
        <v>53</v>
      </c>
      <c r="K916" s="150" t="s">
        <v>53</v>
      </c>
      <c r="L916" s="150" t="s">
        <v>821</v>
      </c>
      <c r="M916" s="150" t="s">
        <v>311</v>
      </c>
      <c r="N916" s="150" t="s">
        <v>253</v>
      </c>
      <c r="O916" s="150" t="s">
        <v>62</v>
      </c>
      <c r="P916" s="150" t="s">
        <v>1206</v>
      </c>
      <c r="Q916" s="153">
        <v>33473</v>
      </c>
      <c r="R916" s="153">
        <v>1</v>
      </c>
      <c r="S916" s="153">
        <v>95150</v>
      </c>
      <c r="T916" s="153">
        <v>0</v>
      </c>
      <c r="U916" s="153">
        <v>31849.559499999999</v>
      </c>
      <c r="V916" s="147">
        <v>5.2854518999999995E-4</v>
      </c>
      <c r="W916" s="147">
        <v>3.3127432932000003E-2</v>
      </c>
      <c r="X916" s="147">
        <v>9.9156537129999993E-3</v>
      </c>
    </row>
    <row r="917" spans="1:24" ht="13.5" thickBot="1" x14ac:dyDescent="0.25">
      <c r="A917" s="149">
        <v>8694</v>
      </c>
      <c r="B917" s="149">
        <v>12531</v>
      </c>
      <c r="C917" s="150" t="s">
        <v>2327</v>
      </c>
      <c r="D917" s="150">
        <v>520027830</v>
      </c>
      <c r="E917" s="150" t="s">
        <v>429</v>
      </c>
      <c r="F917" s="150" t="s">
        <v>2328</v>
      </c>
      <c r="G917" s="150">
        <v>281014</v>
      </c>
      <c r="H917" s="150" t="s">
        <v>102</v>
      </c>
      <c r="I917" s="150" t="s">
        <v>73</v>
      </c>
      <c r="J917" s="150" t="s">
        <v>53</v>
      </c>
      <c r="K917" s="150" t="s">
        <v>53</v>
      </c>
      <c r="L917" s="150" t="s">
        <v>821</v>
      </c>
      <c r="M917" s="150" t="s">
        <v>311</v>
      </c>
      <c r="N917" s="150" t="s">
        <v>265</v>
      </c>
      <c r="O917" s="150" t="s">
        <v>62</v>
      </c>
      <c r="P917" s="150" t="s">
        <v>1206</v>
      </c>
      <c r="Q917" s="153">
        <v>855761</v>
      </c>
      <c r="R917" s="153">
        <v>1</v>
      </c>
      <c r="S917" s="153">
        <v>1951</v>
      </c>
      <c r="T917" s="153">
        <v>0</v>
      </c>
      <c r="U917" s="153">
        <v>16695.897110000002</v>
      </c>
      <c r="V917" s="147">
        <v>6.6357134499999998E-4</v>
      </c>
      <c r="W917" s="147">
        <v>1.7365772727E-2</v>
      </c>
      <c r="X917" s="147">
        <v>5.1978971380000003E-3</v>
      </c>
    </row>
    <row r="918" spans="1:24" ht="13.5" thickBot="1" x14ac:dyDescent="0.25">
      <c r="A918" s="149">
        <v>8694</v>
      </c>
      <c r="B918" s="149">
        <v>12531</v>
      </c>
      <c r="C918" s="150" t="s">
        <v>1387</v>
      </c>
      <c r="D918" s="150">
        <v>520037789</v>
      </c>
      <c r="E918" s="150" t="s">
        <v>429</v>
      </c>
      <c r="F918" s="150" t="s">
        <v>2329</v>
      </c>
      <c r="G918" s="150">
        <v>323014</v>
      </c>
      <c r="H918" s="150" t="s">
        <v>102</v>
      </c>
      <c r="I918" s="150" t="s">
        <v>73</v>
      </c>
      <c r="J918" s="150" t="s">
        <v>53</v>
      </c>
      <c r="K918" s="150" t="s">
        <v>53</v>
      </c>
      <c r="L918" s="150" t="s">
        <v>821</v>
      </c>
      <c r="M918" s="150" t="s">
        <v>311</v>
      </c>
      <c r="N918" s="150" t="s">
        <v>651</v>
      </c>
      <c r="O918" s="150" t="s">
        <v>62</v>
      </c>
      <c r="P918" s="150" t="s">
        <v>1206</v>
      </c>
      <c r="Q918" s="153">
        <v>52490</v>
      </c>
      <c r="R918" s="153">
        <v>1</v>
      </c>
      <c r="S918" s="153">
        <v>26900</v>
      </c>
      <c r="T918" s="153">
        <v>132.54712000000001</v>
      </c>
      <c r="U918" s="153">
        <v>14252.357120000001</v>
      </c>
      <c r="V918" s="147">
        <v>1.10455937E-3</v>
      </c>
      <c r="W918" s="147">
        <v>1.4824192611000001E-2</v>
      </c>
      <c r="X918" s="147">
        <v>4.4371551760000001E-3</v>
      </c>
    </row>
    <row r="919" spans="1:24" ht="13.5" thickBot="1" x14ac:dyDescent="0.25">
      <c r="A919" s="149">
        <v>8694</v>
      </c>
      <c r="B919" s="149">
        <v>12531</v>
      </c>
      <c r="C919" s="150" t="s">
        <v>1848</v>
      </c>
      <c r="D919" s="150">
        <v>520038332</v>
      </c>
      <c r="E919" s="150" t="s">
        <v>429</v>
      </c>
      <c r="F919" s="150" t="s">
        <v>2330</v>
      </c>
      <c r="G919" s="150">
        <v>366013</v>
      </c>
      <c r="H919" s="150" t="s">
        <v>102</v>
      </c>
      <c r="I919" s="150" t="s">
        <v>73</v>
      </c>
      <c r="J919" s="150" t="s">
        <v>53</v>
      </c>
      <c r="K919" s="150" t="s">
        <v>53</v>
      </c>
      <c r="L919" s="150" t="s">
        <v>821</v>
      </c>
      <c r="M919" s="150" t="s">
        <v>311</v>
      </c>
      <c r="N919" s="150" t="s">
        <v>651</v>
      </c>
      <c r="O919" s="150" t="s">
        <v>62</v>
      </c>
      <c r="P919" s="150" t="s">
        <v>1206</v>
      </c>
      <c r="Q919" s="153">
        <v>2731338</v>
      </c>
      <c r="R919" s="153">
        <v>1</v>
      </c>
      <c r="S919" s="153">
        <v>240.9</v>
      </c>
      <c r="T919" s="153">
        <v>0</v>
      </c>
      <c r="U919" s="153">
        <v>6579.79324</v>
      </c>
      <c r="V919" s="147">
        <v>8.5233570349999999E-3</v>
      </c>
      <c r="W919" s="147">
        <v>6.8437888209999997E-3</v>
      </c>
      <c r="X919" s="147">
        <v>2.048472641E-3</v>
      </c>
    </row>
    <row r="920" spans="1:24" ht="13.5" thickBot="1" x14ac:dyDescent="0.25">
      <c r="A920" s="149">
        <v>8694</v>
      </c>
      <c r="B920" s="149">
        <v>12531</v>
      </c>
      <c r="C920" s="150" t="s">
        <v>1777</v>
      </c>
      <c r="D920" s="150">
        <v>520038274</v>
      </c>
      <c r="E920" s="150" t="s">
        <v>429</v>
      </c>
      <c r="F920" s="150" t="s">
        <v>2331</v>
      </c>
      <c r="G920" s="150">
        <v>373019</v>
      </c>
      <c r="H920" s="150" t="s">
        <v>102</v>
      </c>
      <c r="I920" s="150" t="s">
        <v>73</v>
      </c>
      <c r="J920" s="150" t="s">
        <v>53</v>
      </c>
      <c r="K920" s="150" t="s">
        <v>53</v>
      </c>
      <c r="L920" s="150" t="s">
        <v>821</v>
      </c>
      <c r="M920" s="150" t="s">
        <v>311</v>
      </c>
      <c r="N920" s="150" t="s">
        <v>140</v>
      </c>
      <c r="O920" s="150" t="s">
        <v>62</v>
      </c>
      <c r="P920" s="150" t="s">
        <v>1206</v>
      </c>
      <c r="Q920" s="153">
        <v>1174162</v>
      </c>
      <c r="R920" s="153">
        <v>1</v>
      </c>
      <c r="S920" s="153">
        <v>1550</v>
      </c>
      <c r="T920" s="153">
        <v>0</v>
      </c>
      <c r="U920" s="153">
        <v>18199.510999999999</v>
      </c>
      <c r="V920" s="147">
        <v>4.2374796839999996E-3</v>
      </c>
      <c r="W920" s="147">
        <v>1.8929714869000001E-2</v>
      </c>
      <c r="X920" s="147">
        <v>5.6660139619999998E-3</v>
      </c>
    </row>
    <row r="921" spans="1:24" ht="13.5" thickBot="1" x14ac:dyDescent="0.25">
      <c r="A921" s="149">
        <v>8694</v>
      </c>
      <c r="B921" s="149">
        <v>12531</v>
      </c>
      <c r="C921" s="150" t="s">
        <v>2332</v>
      </c>
      <c r="D921" s="150">
        <v>520038530</v>
      </c>
      <c r="E921" s="150" t="s">
        <v>429</v>
      </c>
      <c r="F921" s="150" t="s">
        <v>2333</v>
      </c>
      <c r="G921" s="150">
        <v>384016</v>
      </c>
      <c r="H921" s="150" t="s">
        <v>102</v>
      </c>
      <c r="I921" s="150" t="s">
        <v>73</v>
      </c>
      <c r="J921" s="150" t="s">
        <v>53</v>
      </c>
      <c r="K921" s="150" t="s">
        <v>53</v>
      </c>
      <c r="L921" s="150" t="s">
        <v>821</v>
      </c>
      <c r="M921" s="150" t="s">
        <v>311</v>
      </c>
      <c r="N921" s="150" t="s">
        <v>263</v>
      </c>
      <c r="O921" s="150" t="s">
        <v>62</v>
      </c>
      <c r="P921" s="150" t="s">
        <v>1206</v>
      </c>
      <c r="Q921" s="153">
        <v>358878</v>
      </c>
      <c r="R921" s="153">
        <v>1</v>
      </c>
      <c r="S921" s="153">
        <v>1255</v>
      </c>
      <c r="T921" s="153">
        <v>0</v>
      </c>
      <c r="U921" s="153">
        <v>4503.9188999999997</v>
      </c>
      <c r="V921" s="147">
        <v>9.7936793620000007E-3</v>
      </c>
      <c r="W921" s="147">
        <v>4.6846258980000003E-3</v>
      </c>
      <c r="X921" s="147">
        <v>1.4021952219999999E-3</v>
      </c>
    </row>
    <row r="922" spans="1:24" ht="13.5" thickBot="1" x14ac:dyDescent="0.25">
      <c r="A922" s="149">
        <v>8694</v>
      </c>
      <c r="B922" s="149">
        <v>12531</v>
      </c>
      <c r="C922" s="150" t="s">
        <v>1852</v>
      </c>
      <c r="D922" s="150">
        <v>520038894</v>
      </c>
      <c r="E922" s="150" t="s">
        <v>429</v>
      </c>
      <c r="F922" s="150" t="s">
        <v>2334</v>
      </c>
      <c r="G922" s="150">
        <v>387019</v>
      </c>
      <c r="H922" s="150" t="s">
        <v>102</v>
      </c>
      <c r="I922" s="150" t="s">
        <v>73</v>
      </c>
      <c r="J922" s="150" t="s">
        <v>53</v>
      </c>
      <c r="K922" s="150" t="s">
        <v>53</v>
      </c>
      <c r="L922" s="150" t="s">
        <v>821</v>
      </c>
      <c r="M922" s="150" t="s">
        <v>311</v>
      </c>
      <c r="N922" s="150" t="s">
        <v>652</v>
      </c>
      <c r="O922" s="150" t="s">
        <v>62</v>
      </c>
      <c r="P922" s="150" t="s">
        <v>1206</v>
      </c>
      <c r="Q922" s="153">
        <v>98564</v>
      </c>
      <c r="R922" s="153">
        <v>1</v>
      </c>
      <c r="S922" s="153">
        <v>15440</v>
      </c>
      <c r="T922" s="153">
        <v>0</v>
      </c>
      <c r="U922" s="153">
        <v>15218.2816</v>
      </c>
      <c r="V922" s="147">
        <v>4.727214441E-3</v>
      </c>
      <c r="W922" s="147">
        <v>1.5828872077000001E-2</v>
      </c>
      <c r="X922" s="147">
        <v>4.737874332E-3</v>
      </c>
    </row>
    <row r="923" spans="1:24" ht="13.5" thickBot="1" x14ac:dyDescent="0.25">
      <c r="A923" s="149">
        <v>8694</v>
      </c>
      <c r="B923" s="149">
        <v>12531</v>
      </c>
      <c r="C923" s="150" t="s">
        <v>2335</v>
      </c>
      <c r="D923" s="150">
        <v>550012777</v>
      </c>
      <c r="E923" s="150" t="s">
        <v>432</v>
      </c>
      <c r="F923" s="150" t="s">
        <v>2336</v>
      </c>
      <c r="G923" s="150">
        <v>394015</v>
      </c>
      <c r="H923" s="150" t="s">
        <v>102</v>
      </c>
      <c r="I923" s="150" t="s">
        <v>460</v>
      </c>
      <c r="J923" s="150" t="s">
        <v>53</v>
      </c>
      <c r="K923" s="150" t="s">
        <v>53</v>
      </c>
      <c r="L923" s="150" t="s">
        <v>821</v>
      </c>
      <c r="M923" s="150" t="s">
        <v>311</v>
      </c>
      <c r="N923" s="150" t="s">
        <v>267</v>
      </c>
      <c r="O923" s="150" t="s">
        <v>62</v>
      </c>
      <c r="P923" s="150" t="s">
        <v>1206</v>
      </c>
      <c r="Q923" s="153">
        <v>950710</v>
      </c>
      <c r="R923" s="153">
        <v>1</v>
      </c>
      <c r="S923" s="153">
        <v>302.8</v>
      </c>
      <c r="T923" s="153">
        <v>0</v>
      </c>
      <c r="U923" s="153">
        <v>2878.7498799999998</v>
      </c>
      <c r="V923" s="147">
        <v>8.4592437699999997E-4</v>
      </c>
      <c r="W923" s="147">
        <v>2.9942515710000002E-3</v>
      </c>
      <c r="X923" s="147">
        <v>8.9623490499999995E-4</v>
      </c>
    </row>
    <row r="924" spans="1:24" ht="13.5" thickBot="1" x14ac:dyDescent="0.25">
      <c r="A924" s="149">
        <v>8694</v>
      </c>
      <c r="B924" s="149">
        <v>12531</v>
      </c>
      <c r="C924" s="150" t="s">
        <v>1391</v>
      </c>
      <c r="D924" s="150">
        <v>520038910</v>
      </c>
      <c r="E924" s="150" t="s">
        <v>429</v>
      </c>
      <c r="F924" s="150" t="s">
        <v>2337</v>
      </c>
      <c r="G924" s="150">
        <v>416016</v>
      </c>
      <c r="H924" s="150" t="s">
        <v>102</v>
      </c>
      <c r="I924" s="150" t="s">
        <v>73</v>
      </c>
      <c r="J924" s="150" t="s">
        <v>53</v>
      </c>
      <c r="K924" s="150" t="s">
        <v>53</v>
      </c>
      <c r="L924" s="150" t="s">
        <v>821</v>
      </c>
      <c r="M924" s="150" t="s">
        <v>311</v>
      </c>
      <c r="N924" s="150" t="s">
        <v>651</v>
      </c>
      <c r="O924" s="150" t="s">
        <v>62</v>
      </c>
      <c r="P924" s="150" t="s">
        <v>1206</v>
      </c>
      <c r="Q924" s="153">
        <v>23500</v>
      </c>
      <c r="R924" s="153">
        <v>1</v>
      </c>
      <c r="S924" s="153">
        <v>16420</v>
      </c>
      <c r="T924" s="153">
        <v>0</v>
      </c>
      <c r="U924" s="153">
        <v>3858.7</v>
      </c>
      <c r="V924" s="147">
        <v>1.326363397E-3</v>
      </c>
      <c r="W924" s="147">
        <v>4.0135194160000002E-3</v>
      </c>
      <c r="X924" s="147">
        <v>1.2013206329999999E-3</v>
      </c>
    </row>
    <row r="925" spans="1:24" ht="13.5" thickBot="1" x14ac:dyDescent="0.25">
      <c r="A925" s="149">
        <v>8694</v>
      </c>
      <c r="B925" s="149">
        <v>12531</v>
      </c>
      <c r="C925" s="150" t="s">
        <v>2338</v>
      </c>
      <c r="D925" s="150">
        <v>520038779</v>
      </c>
      <c r="E925" s="150" t="s">
        <v>429</v>
      </c>
      <c r="F925" s="150" t="s">
        <v>2339</v>
      </c>
      <c r="G925" s="150">
        <v>424010</v>
      </c>
      <c r="H925" s="150" t="s">
        <v>102</v>
      </c>
      <c r="I925" s="150" t="s">
        <v>73</v>
      </c>
      <c r="J925" s="150" t="s">
        <v>53</v>
      </c>
      <c r="K925" s="150" t="s">
        <v>53</v>
      </c>
      <c r="L925" s="150" t="s">
        <v>821</v>
      </c>
      <c r="M925" s="150" t="s">
        <v>311</v>
      </c>
      <c r="N925" s="150" t="s">
        <v>653</v>
      </c>
      <c r="O925" s="150" t="s">
        <v>62</v>
      </c>
      <c r="P925" s="150" t="s">
        <v>1206</v>
      </c>
      <c r="Q925" s="153">
        <v>27754.84</v>
      </c>
      <c r="R925" s="153">
        <v>1</v>
      </c>
      <c r="S925" s="153">
        <v>439.6</v>
      </c>
      <c r="T925" s="153">
        <v>0</v>
      </c>
      <c r="U925" s="153">
        <v>122.01027999999999</v>
      </c>
      <c r="V925" s="147">
        <v>1.4138177476E-2</v>
      </c>
      <c r="W925" s="147">
        <v>1.2690559699999999E-4</v>
      </c>
      <c r="X925" s="147">
        <v>3.7985193671341703E-5</v>
      </c>
    </row>
    <row r="926" spans="1:24" ht="13.5" thickBot="1" x14ac:dyDescent="0.25">
      <c r="A926" s="149">
        <v>8694</v>
      </c>
      <c r="B926" s="149">
        <v>12531</v>
      </c>
      <c r="C926" s="150" t="s">
        <v>1859</v>
      </c>
      <c r="D926" s="150">
        <v>520039298</v>
      </c>
      <c r="E926" s="150" t="s">
        <v>429</v>
      </c>
      <c r="F926" s="150" t="s">
        <v>2340</v>
      </c>
      <c r="G926" s="150">
        <v>4340190</v>
      </c>
      <c r="H926" s="150" t="s">
        <v>102</v>
      </c>
      <c r="I926" s="150" t="s">
        <v>73</v>
      </c>
      <c r="J926" s="150" t="s">
        <v>53</v>
      </c>
      <c r="K926" s="150" t="s">
        <v>53</v>
      </c>
      <c r="L926" s="150" t="s">
        <v>54</v>
      </c>
      <c r="M926" s="150" t="s">
        <v>311</v>
      </c>
      <c r="N926" s="150" t="s">
        <v>140</v>
      </c>
      <c r="O926" s="150" t="s">
        <v>62</v>
      </c>
      <c r="P926" s="150" t="s">
        <v>1206</v>
      </c>
      <c r="Q926" s="153">
        <v>520000</v>
      </c>
      <c r="R926" s="153">
        <v>1</v>
      </c>
      <c r="S926" s="153">
        <v>1463.2782</v>
      </c>
      <c r="T926" s="153">
        <v>0</v>
      </c>
      <c r="U926" s="153">
        <v>7609.0466399999996</v>
      </c>
      <c r="V926" s="147">
        <v>1.612075042E-3</v>
      </c>
      <c r="W926" s="147">
        <v>7.9143380999999995E-3</v>
      </c>
      <c r="X926" s="147">
        <v>2.368907851E-3</v>
      </c>
    </row>
    <row r="927" spans="1:24" ht="13.5" thickBot="1" x14ac:dyDescent="0.25">
      <c r="A927" s="149">
        <v>8694</v>
      </c>
      <c r="B927" s="149">
        <v>12531</v>
      </c>
      <c r="C927" s="150" t="s">
        <v>1667</v>
      </c>
      <c r="D927" s="150">
        <v>520039413</v>
      </c>
      <c r="E927" s="150" t="s">
        <v>429</v>
      </c>
      <c r="F927" s="150" t="s">
        <v>2341</v>
      </c>
      <c r="G927" s="150">
        <v>445015</v>
      </c>
      <c r="H927" s="150" t="s">
        <v>102</v>
      </c>
      <c r="I927" s="150" t="s">
        <v>73</v>
      </c>
      <c r="J927" s="150" t="s">
        <v>53</v>
      </c>
      <c r="K927" s="150" t="s">
        <v>53</v>
      </c>
      <c r="L927" s="150" t="s">
        <v>821</v>
      </c>
      <c r="M927" s="150" t="s">
        <v>311</v>
      </c>
      <c r="N927" s="150" t="s">
        <v>252</v>
      </c>
      <c r="O927" s="150" t="s">
        <v>62</v>
      </c>
      <c r="P927" s="150" t="s">
        <v>1206</v>
      </c>
      <c r="Q927" s="153">
        <v>14400</v>
      </c>
      <c r="R927" s="153">
        <v>1</v>
      </c>
      <c r="S927" s="153">
        <v>8160</v>
      </c>
      <c r="T927" s="153">
        <v>18.288</v>
      </c>
      <c r="U927" s="153">
        <v>1193.328</v>
      </c>
      <c r="V927" s="147">
        <v>2.2669284199999999E-4</v>
      </c>
      <c r="W927" s="147">
        <v>1.241206908E-3</v>
      </c>
      <c r="X927" s="147">
        <v>3.7151619599999999E-4</v>
      </c>
    </row>
    <row r="928" spans="1:24" ht="13.5" thickBot="1" x14ac:dyDescent="0.25">
      <c r="A928" s="149">
        <v>8694</v>
      </c>
      <c r="B928" s="149">
        <v>12531</v>
      </c>
      <c r="C928" s="150" t="s">
        <v>1863</v>
      </c>
      <c r="D928" s="150">
        <v>520039660</v>
      </c>
      <c r="E928" s="150" t="s">
        <v>429</v>
      </c>
      <c r="F928" s="150" t="s">
        <v>2342</v>
      </c>
      <c r="G928" s="150">
        <v>473017</v>
      </c>
      <c r="H928" s="150" t="s">
        <v>102</v>
      </c>
      <c r="I928" s="150" t="s">
        <v>73</v>
      </c>
      <c r="J928" s="150" t="s">
        <v>53</v>
      </c>
      <c r="K928" s="150" t="s">
        <v>53</v>
      </c>
      <c r="L928" s="150" t="s">
        <v>821</v>
      </c>
      <c r="M928" s="150" t="s">
        <v>311</v>
      </c>
      <c r="N928" s="150" t="s">
        <v>140</v>
      </c>
      <c r="O928" s="150" t="s">
        <v>62</v>
      </c>
      <c r="P928" s="150" t="s">
        <v>1206</v>
      </c>
      <c r="Q928" s="153">
        <v>5254422</v>
      </c>
      <c r="R928" s="153">
        <v>1</v>
      </c>
      <c r="S928" s="153">
        <v>195</v>
      </c>
      <c r="T928" s="153">
        <v>0</v>
      </c>
      <c r="U928" s="153">
        <v>10246.1229</v>
      </c>
      <c r="V928" s="147">
        <v>1.3202652645E-2</v>
      </c>
      <c r="W928" s="147">
        <v>1.0657219581999999E-2</v>
      </c>
      <c r="X928" s="147">
        <v>3.1899030369999999E-3</v>
      </c>
    </row>
    <row r="929" spans="1:24" ht="13.5" thickBot="1" x14ac:dyDescent="0.25">
      <c r="A929" s="149">
        <v>8694</v>
      </c>
      <c r="B929" s="149">
        <v>12531</v>
      </c>
      <c r="C929" s="150" t="s">
        <v>2343</v>
      </c>
      <c r="D929" s="150">
        <v>550013098</v>
      </c>
      <c r="E929" s="150" t="s">
        <v>432</v>
      </c>
      <c r="F929" s="150" t="s">
        <v>2344</v>
      </c>
      <c r="G929" s="150">
        <v>475020</v>
      </c>
      <c r="H929" s="150" t="s">
        <v>102</v>
      </c>
      <c r="I929" s="150" t="s">
        <v>460</v>
      </c>
      <c r="J929" s="150" t="s">
        <v>53</v>
      </c>
      <c r="K929" s="150" t="s">
        <v>53</v>
      </c>
      <c r="L929" s="150" t="s">
        <v>821</v>
      </c>
      <c r="M929" s="150" t="s">
        <v>311</v>
      </c>
      <c r="N929" s="150" t="s">
        <v>267</v>
      </c>
      <c r="O929" s="150" t="s">
        <v>62</v>
      </c>
      <c r="P929" s="150" t="s">
        <v>1206</v>
      </c>
      <c r="Q929" s="153">
        <v>632781</v>
      </c>
      <c r="R929" s="153">
        <v>1</v>
      </c>
      <c r="S929" s="153">
        <v>935.3</v>
      </c>
      <c r="T929" s="153">
        <v>118.48981999999999</v>
      </c>
      <c r="U929" s="153">
        <v>6036.8905100000002</v>
      </c>
      <c r="V929" s="147">
        <v>5.3908083099999998E-4</v>
      </c>
      <c r="W929" s="147">
        <v>6.2791036549999998E-3</v>
      </c>
      <c r="X929" s="147">
        <v>1.8794519210000001E-3</v>
      </c>
    </row>
    <row r="930" spans="1:24" ht="13.5" thickBot="1" x14ac:dyDescent="0.25">
      <c r="A930" s="149">
        <v>8694</v>
      </c>
      <c r="B930" s="149">
        <v>12531</v>
      </c>
      <c r="C930" s="150" t="s">
        <v>2235</v>
      </c>
      <c r="D930" s="150">
        <v>520007469</v>
      </c>
      <c r="E930" s="150" t="s">
        <v>429</v>
      </c>
      <c r="F930" s="150" t="s">
        <v>2345</v>
      </c>
      <c r="G930" s="150">
        <v>566018</v>
      </c>
      <c r="H930" s="150" t="s">
        <v>102</v>
      </c>
      <c r="I930" s="150" t="s">
        <v>73</v>
      </c>
      <c r="J930" s="150" t="s">
        <v>53</v>
      </c>
      <c r="K930" s="150" t="s">
        <v>53</v>
      </c>
      <c r="L930" s="150" t="s">
        <v>821</v>
      </c>
      <c r="M930" s="150" t="s">
        <v>311</v>
      </c>
      <c r="N930" s="150" t="s">
        <v>269</v>
      </c>
      <c r="O930" s="150" t="s">
        <v>62</v>
      </c>
      <c r="P930" s="150" t="s">
        <v>1206</v>
      </c>
      <c r="Q930" s="153">
        <v>14793</v>
      </c>
      <c r="R930" s="153">
        <v>1</v>
      </c>
      <c r="S930" s="153">
        <v>9800</v>
      </c>
      <c r="T930" s="153">
        <v>0</v>
      </c>
      <c r="U930" s="153">
        <v>1449.7139999999999</v>
      </c>
      <c r="V930" s="147">
        <v>2.3879191699999999E-4</v>
      </c>
      <c r="W930" s="147">
        <v>1.5078796710000001E-3</v>
      </c>
      <c r="X930" s="147">
        <v>4.5133628899999997E-4</v>
      </c>
    </row>
    <row r="931" spans="1:24" ht="13.5" thickBot="1" x14ac:dyDescent="0.25">
      <c r="A931" s="149">
        <v>8694</v>
      </c>
      <c r="B931" s="149">
        <v>12531</v>
      </c>
      <c r="C931" s="150" t="s">
        <v>1393</v>
      </c>
      <c r="D931" s="150">
        <v>520028010</v>
      </c>
      <c r="E931" s="150" t="s">
        <v>429</v>
      </c>
      <c r="F931" s="150" t="s">
        <v>2346</v>
      </c>
      <c r="G931" s="150">
        <v>576017</v>
      </c>
      <c r="H931" s="150" t="s">
        <v>102</v>
      </c>
      <c r="I931" s="150" t="s">
        <v>73</v>
      </c>
      <c r="J931" s="150" t="s">
        <v>53</v>
      </c>
      <c r="K931" s="150" t="s">
        <v>53</v>
      </c>
      <c r="L931" s="150" t="s">
        <v>821</v>
      </c>
      <c r="M931" s="150" t="s">
        <v>311</v>
      </c>
      <c r="N931" s="150" t="s">
        <v>708</v>
      </c>
      <c r="O931" s="150" t="s">
        <v>62</v>
      </c>
      <c r="P931" s="150" t="s">
        <v>1206</v>
      </c>
      <c r="Q931" s="153">
        <v>3947</v>
      </c>
      <c r="R931" s="153">
        <v>1</v>
      </c>
      <c r="S931" s="153">
        <v>100120</v>
      </c>
      <c r="T931" s="153">
        <v>0</v>
      </c>
      <c r="U931" s="153">
        <v>3951.7363999999998</v>
      </c>
      <c r="V931" s="147">
        <v>5.2137753499999998E-4</v>
      </c>
      <c r="W931" s="147">
        <v>4.1102886380000002E-3</v>
      </c>
      <c r="X931" s="147">
        <v>1.2302854519999999E-3</v>
      </c>
    </row>
    <row r="932" spans="1:24" ht="13.5" thickBot="1" x14ac:dyDescent="0.25">
      <c r="A932" s="149">
        <v>8694</v>
      </c>
      <c r="B932" s="149">
        <v>12531</v>
      </c>
      <c r="C932" s="150" t="s">
        <v>1870</v>
      </c>
      <c r="D932" s="150">
        <v>520033986</v>
      </c>
      <c r="E932" s="150" t="s">
        <v>429</v>
      </c>
      <c r="F932" s="150" t="s">
        <v>2347</v>
      </c>
      <c r="G932" s="150">
        <v>585018</v>
      </c>
      <c r="H932" s="150" t="s">
        <v>102</v>
      </c>
      <c r="I932" s="150" t="s">
        <v>73</v>
      </c>
      <c r="J932" s="150" t="s">
        <v>53</v>
      </c>
      <c r="K932" s="150" t="s">
        <v>53</v>
      </c>
      <c r="L932" s="150" t="s">
        <v>821</v>
      </c>
      <c r="M932" s="150" t="s">
        <v>311</v>
      </c>
      <c r="N932" s="150" t="s">
        <v>269</v>
      </c>
      <c r="O932" s="150" t="s">
        <v>62</v>
      </c>
      <c r="P932" s="150" t="s">
        <v>1206</v>
      </c>
      <c r="Q932" s="153">
        <v>139297</v>
      </c>
      <c r="R932" s="153">
        <v>1</v>
      </c>
      <c r="S932" s="153">
        <v>3510</v>
      </c>
      <c r="T932" s="153">
        <v>0</v>
      </c>
      <c r="U932" s="153">
        <v>4889.3247000000001</v>
      </c>
      <c r="V932" s="147">
        <v>6.7154489600000004E-4</v>
      </c>
      <c r="W932" s="147">
        <v>5.0854950150000001E-3</v>
      </c>
      <c r="X932" s="147">
        <v>1.5221827669999999E-3</v>
      </c>
    </row>
    <row r="933" spans="1:24" ht="13.5" thickBot="1" x14ac:dyDescent="0.25">
      <c r="A933" s="149">
        <v>8694</v>
      </c>
      <c r="B933" s="149">
        <v>12531</v>
      </c>
      <c r="C933" s="150" t="s">
        <v>2348</v>
      </c>
      <c r="D933" s="150">
        <v>520029083</v>
      </c>
      <c r="E933" s="150" t="s">
        <v>429</v>
      </c>
      <c r="F933" s="150" t="s">
        <v>2349</v>
      </c>
      <c r="G933" s="150">
        <v>593038</v>
      </c>
      <c r="H933" s="150" t="s">
        <v>102</v>
      </c>
      <c r="I933" s="150" t="s">
        <v>73</v>
      </c>
      <c r="J933" s="150" t="s">
        <v>53</v>
      </c>
      <c r="K933" s="150" t="s">
        <v>53</v>
      </c>
      <c r="L933" s="150" t="s">
        <v>821</v>
      </c>
      <c r="M933" s="150" t="s">
        <v>311</v>
      </c>
      <c r="N933" s="150" t="s">
        <v>256</v>
      </c>
      <c r="O933" s="150" t="s">
        <v>62</v>
      </c>
      <c r="P933" s="150" t="s">
        <v>1206</v>
      </c>
      <c r="Q933" s="153">
        <v>56822</v>
      </c>
      <c r="R933" s="153">
        <v>1</v>
      </c>
      <c r="S933" s="153">
        <v>15440</v>
      </c>
      <c r="T933" s="153">
        <v>0</v>
      </c>
      <c r="U933" s="153">
        <v>8773.3168000000005</v>
      </c>
      <c r="V933" s="147">
        <v>5.6635081499999997E-4</v>
      </c>
      <c r="W933" s="147">
        <v>9.1253213049999997E-3</v>
      </c>
      <c r="X933" s="147">
        <v>2.7313775340000001E-3</v>
      </c>
    </row>
    <row r="934" spans="1:24" ht="13.5" thickBot="1" x14ac:dyDescent="0.25">
      <c r="A934" s="149">
        <v>8694</v>
      </c>
      <c r="B934" s="149">
        <v>12531</v>
      </c>
      <c r="C934" s="150" t="s">
        <v>1210</v>
      </c>
      <c r="D934" s="150">
        <v>520018078</v>
      </c>
      <c r="E934" s="150" t="s">
        <v>429</v>
      </c>
      <c r="F934" s="150" t="s">
        <v>2350</v>
      </c>
      <c r="G934" s="150">
        <v>604611</v>
      </c>
      <c r="H934" s="150" t="s">
        <v>102</v>
      </c>
      <c r="I934" s="150" t="s">
        <v>73</v>
      </c>
      <c r="J934" s="150" t="s">
        <v>53</v>
      </c>
      <c r="K934" s="150" t="s">
        <v>53</v>
      </c>
      <c r="L934" s="150" t="s">
        <v>821</v>
      </c>
      <c r="M934" s="150" t="s">
        <v>311</v>
      </c>
      <c r="N934" s="150" t="s">
        <v>256</v>
      </c>
      <c r="O934" s="150" t="s">
        <v>62</v>
      </c>
      <c r="P934" s="150" t="s">
        <v>1206</v>
      </c>
      <c r="Q934" s="153">
        <v>2043214</v>
      </c>
      <c r="R934" s="153">
        <v>1</v>
      </c>
      <c r="S934" s="153">
        <v>3100</v>
      </c>
      <c r="T934" s="153">
        <v>489.77391999999998</v>
      </c>
      <c r="U934" s="153">
        <v>63829.407919999998</v>
      </c>
      <c r="V934" s="147">
        <v>1.341698677E-3</v>
      </c>
      <c r="W934" s="147">
        <v>6.6390382257999994E-2</v>
      </c>
      <c r="X934" s="147">
        <v>1.9871869991000001E-2</v>
      </c>
    </row>
    <row r="935" spans="1:24" ht="13.5" thickBot="1" x14ac:dyDescent="0.25">
      <c r="A935" s="149">
        <v>8694</v>
      </c>
      <c r="B935" s="149">
        <v>12531</v>
      </c>
      <c r="C935" s="150" t="s">
        <v>1885</v>
      </c>
      <c r="D935" s="150">
        <v>520017807</v>
      </c>
      <c r="E935" s="150" t="s">
        <v>429</v>
      </c>
      <c r="F935" s="150" t="s">
        <v>2351</v>
      </c>
      <c r="G935" s="150">
        <v>613034</v>
      </c>
      <c r="H935" s="150" t="s">
        <v>102</v>
      </c>
      <c r="I935" s="150" t="s">
        <v>73</v>
      </c>
      <c r="J935" s="150" t="s">
        <v>53</v>
      </c>
      <c r="K935" s="150" t="s">
        <v>53</v>
      </c>
      <c r="L935" s="150" t="s">
        <v>821</v>
      </c>
      <c r="M935" s="150" t="s">
        <v>311</v>
      </c>
      <c r="N935" s="150" t="s">
        <v>651</v>
      </c>
      <c r="O935" s="150" t="s">
        <v>62</v>
      </c>
      <c r="P935" s="150" t="s">
        <v>1206</v>
      </c>
      <c r="Q935" s="153">
        <v>5644</v>
      </c>
      <c r="R935" s="153">
        <v>1</v>
      </c>
      <c r="S935" s="153">
        <v>75000</v>
      </c>
      <c r="T935" s="153">
        <v>0</v>
      </c>
      <c r="U935" s="153">
        <v>4233</v>
      </c>
      <c r="V935" s="147">
        <v>1.0787571050000001E-3</v>
      </c>
      <c r="W935" s="147">
        <v>4.402837144E-3</v>
      </c>
      <c r="X935" s="147">
        <v>1.317850633E-3</v>
      </c>
    </row>
    <row r="936" spans="1:24" ht="13.5" thickBot="1" x14ac:dyDescent="0.25">
      <c r="A936" s="149">
        <v>8694</v>
      </c>
      <c r="B936" s="149">
        <v>12531</v>
      </c>
      <c r="C936" s="150" t="s">
        <v>2352</v>
      </c>
      <c r="D936" s="150">
        <v>520013954</v>
      </c>
      <c r="E936" s="150" t="s">
        <v>429</v>
      </c>
      <c r="F936" s="150" t="s">
        <v>2353</v>
      </c>
      <c r="G936" s="150">
        <v>629014</v>
      </c>
      <c r="H936" s="150" t="s">
        <v>102</v>
      </c>
      <c r="I936" s="150" t="s">
        <v>73</v>
      </c>
      <c r="J936" s="150" t="s">
        <v>53</v>
      </c>
      <c r="K936" s="150" t="s">
        <v>53</v>
      </c>
      <c r="L936" s="150" t="s">
        <v>821</v>
      </c>
      <c r="M936" s="150" t="s">
        <v>311</v>
      </c>
      <c r="N936" s="150" t="s">
        <v>85</v>
      </c>
      <c r="O936" s="150" t="s">
        <v>62</v>
      </c>
      <c r="P936" s="150" t="s">
        <v>1206</v>
      </c>
      <c r="Q936" s="153">
        <v>335287</v>
      </c>
      <c r="R936" s="153">
        <v>1</v>
      </c>
      <c r="S936" s="153">
        <v>5173</v>
      </c>
      <c r="T936" s="153">
        <v>0</v>
      </c>
      <c r="U936" s="153">
        <v>17344.396509999999</v>
      </c>
      <c r="V936" s="147">
        <v>2.9909837100000001E-4</v>
      </c>
      <c r="W936" s="147">
        <v>1.804029133E-2</v>
      </c>
      <c r="X936" s="147">
        <v>5.3997930379999998E-3</v>
      </c>
    </row>
    <row r="937" spans="1:24" ht="13.5" thickBot="1" x14ac:dyDescent="0.25">
      <c r="A937" s="149">
        <v>8694</v>
      </c>
      <c r="B937" s="149">
        <v>12531</v>
      </c>
      <c r="C937" s="150" t="s">
        <v>1204</v>
      </c>
      <c r="D937" s="150">
        <v>520000118</v>
      </c>
      <c r="E937" s="150" t="s">
        <v>429</v>
      </c>
      <c r="F937" s="150" t="s">
        <v>2354</v>
      </c>
      <c r="G937" s="150">
        <v>662577</v>
      </c>
      <c r="H937" s="150" t="s">
        <v>102</v>
      </c>
      <c r="I937" s="150" t="s">
        <v>73</v>
      </c>
      <c r="J937" s="150" t="s">
        <v>53</v>
      </c>
      <c r="K937" s="150" t="s">
        <v>53</v>
      </c>
      <c r="L937" s="150" t="s">
        <v>821</v>
      </c>
      <c r="M937" s="150" t="s">
        <v>311</v>
      </c>
      <c r="N937" s="150" t="s">
        <v>256</v>
      </c>
      <c r="O937" s="150" t="s">
        <v>62</v>
      </c>
      <c r="P937" s="150" t="s">
        <v>1206</v>
      </c>
      <c r="Q937" s="153">
        <v>1767234</v>
      </c>
      <c r="R937" s="153">
        <v>1</v>
      </c>
      <c r="S937" s="153">
        <v>3500</v>
      </c>
      <c r="T937" s="153">
        <v>465.17221999999998</v>
      </c>
      <c r="U937" s="153">
        <v>62318.362220000003</v>
      </c>
      <c r="V937" s="147">
        <v>1.321511873E-3</v>
      </c>
      <c r="W937" s="147">
        <v>6.4818710126000004E-2</v>
      </c>
      <c r="X937" s="147">
        <v>1.9401439437000002E-2</v>
      </c>
    </row>
    <row r="938" spans="1:24" ht="13.5" thickBot="1" x14ac:dyDescent="0.25">
      <c r="A938" s="149">
        <v>8694</v>
      </c>
      <c r="B938" s="149">
        <v>12531</v>
      </c>
      <c r="C938" s="150" t="s">
        <v>2355</v>
      </c>
      <c r="D938" s="150">
        <v>520007030</v>
      </c>
      <c r="E938" s="150" t="s">
        <v>429</v>
      </c>
      <c r="F938" s="150" t="s">
        <v>2356</v>
      </c>
      <c r="G938" s="150">
        <v>691212</v>
      </c>
      <c r="H938" s="150" t="s">
        <v>102</v>
      </c>
      <c r="I938" s="150" t="s">
        <v>73</v>
      </c>
      <c r="J938" s="150" t="s">
        <v>53</v>
      </c>
      <c r="K938" s="150" t="s">
        <v>53</v>
      </c>
      <c r="L938" s="150" t="s">
        <v>821</v>
      </c>
      <c r="M938" s="150" t="s">
        <v>311</v>
      </c>
      <c r="N938" s="150" t="s">
        <v>256</v>
      </c>
      <c r="O938" s="150" t="s">
        <v>62</v>
      </c>
      <c r="P938" s="150" t="s">
        <v>1206</v>
      </c>
      <c r="Q938" s="153">
        <v>2171192</v>
      </c>
      <c r="R938" s="153">
        <v>1</v>
      </c>
      <c r="S938" s="153">
        <v>1946</v>
      </c>
      <c r="T938" s="153">
        <v>322.60417999999999</v>
      </c>
      <c r="U938" s="153">
        <v>42574.000500000002</v>
      </c>
      <c r="V938" s="147">
        <v>1.755191736E-3</v>
      </c>
      <c r="W938" s="147">
        <v>4.4282161774000003E-2</v>
      </c>
      <c r="X938" s="147">
        <v>1.3254470478E-2</v>
      </c>
    </row>
    <row r="939" spans="1:24" ht="13.5" thickBot="1" x14ac:dyDescent="0.25">
      <c r="A939" s="149">
        <v>8694</v>
      </c>
      <c r="B939" s="149">
        <v>12531</v>
      </c>
      <c r="C939" s="150" t="s">
        <v>2357</v>
      </c>
      <c r="D939" s="150">
        <v>520000522</v>
      </c>
      <c r="E939" s="150" t="s">
        <v>429</v>
      </c>
      <c r="F939" s="150" t="s">
        <v>2358</v>
      </c>
      <c r="G939" s="150">
        <v>695437</v>
      </c>
      <c r="H939" s="150" t="s">
        <v>102</v>
      </c>
      <c r="I939" s="150" t="s">
        <v>73</v>
      </c>
      <c r="J939" s="150" t="s">
        <v>53</v>
      </c>
      <c r="K939" s="150" t="s">
        <v>53</v>
      </c>
      <c r="L939" s="150" t="s">
        <v>821</v>
      </c>
      <c r="M939" s="150" t="s">
        <v>311</v>
      </c>
      <c r="N939" s="150" t="s">
        <v>256</v>
      </c>
      <c r="O939" s="150" t="s">
        <v>62</v>
      </c>
      <c r="P939" s="150" t="s">
        <v>1206</v>
      </c>
      <c r="Q939" s="153">
        <v>157200</v>
      </c>
      <c r="R939" s="153">
        <v>1</v>
      </c>
      <c r="S939" s="153">
        <v>14000</v>
      </c>
      <c r="T939" s="153">
        <v>0</v>
      </c>
      <c r="U939" s="153">
        <v>22008</v>
      </c>
      <c r="V939" s="147">
        <v>6.0888397499999996E-4</v>
      </c>
      <c r="W939" s="147">
        <v>2.2891008710999999E-2</v>
      </c>
      <c r="X939" s="147">
        <v>6.851702514E-3</v>
      </c>
    </row>
    <row r="940" spans="1:24" ht="13.5" thickBot="1" x14ac:dyDescent="0.25">
      <c r="A940" s="149">
        <v>8694</v>
      </c>
      <c r="B940" s="149">
        <v>12531</v>
      </c>
      <c r="C940" s="150" t="s">
        <v>1905</v>
      </c>
      <c r="D940" s="150">
        <v>520025990</v>
      </c>
      <c r="E940" s="150" t="s">
        <v>429</v>
      </c>
      <c r="F940" s="150" t="s">
        <v>2359</v>
      </c>
      <c r="G940" s="150">
        <v>715011</v>
      </c>
      <c r="H940" s="150" t="s">
        <v>102</v>
      </c>
      <c r="I940" s="150" t="s">
        <v>73</v>
      </c>
      <c r="J940" s="150" t="s">
        <v>53</v>
      </c>
      <c r="K940" s="150" t="s">
        <v>53</v>
      </c>
      <c r="L940" s="150" t="s">
        <v>821</v>
      </c>
      <c r="M940" s="150" t="s">
        <v>311</v>
      </c>
      <c r="N940" s="150" t="s">
        <v>140</v>
      </c>
      <c r="O940" s="150" t="s">
        <v>62</v>
      </c>
      <c r="P940" s="150" t="s">
        <v>1206</v>
      </c>
      <c r="Q940" s="153">
        <v>188000</v>
      </c>
      <c r="R940" s="153">
        <v>1</v>
      </c>
      <c r="S940" s="153">
        <v>1899</v>
      </c>
      <c r="T940" s="153">
        <v>0</v>
      </c>
      <c r="U940" s="153">
        <v>3570.12</v>
      </c>
      <c r="V940" s="147">
        <v>8.91071707E-4</v>
      </c>
      <c r="W940" s="147">
        <v>3.7133609599999998E-3</v>
      </c>
      <c r="X940" s="147">
        <v>1.111477652E-3</v>
      </c>
    </row>
    <row r="941" spans="1:24" ht="13.5" thickBot="1" x14ac:dyDescent="0.25">
      <c r="A941" s="149">
        <v>8694</v>
      </c>
      <c r="B941" s="149">
        <v>12531</v>
      </c>
      <c r="C941" s="150" t="s">
        <v>1909</v>
      </c>
      <c r="D941" s="150">
        <v>520041146</v>
      </c>
      <c r="E941" s="150" t="s">
        <v>429</v>
      </c>
      <c r="F941" s="150" t="s">
        <v>2360</v>
      </c>
      <c r="G941" s="150">
        <v>720011</v>
      </c>
      <c r="H941" s="150" t="s">
        <v>102</v>
      </c>
      <c r="I941" s="150" t="s">
        <v>73</v>
      </c>
      <c r="J941" s="150" t="s">
        <v>53</v>
      </c>
      <c r="K941" s="150" t="s">
        <v>53</v>
      </c>
      <c r="L941" s="150" t="s">
        <v>821</v>
      </c>
      <c r="M941" s="150" t="s">
        <v>311</v>
      </c>
      <c r="N941" s="150" t="s">
        <v>647</v>
      </c>
      <c r="O941" s="150" t="s">
        <v>62</v>
      </c>
      <c r="P941" s="150" t="s">
        <v>1206</v>
      </c>
      <c r="Q941" s="153">
        <v>17554</v>
      </c>
      <c r="R941" s="153">
        <v>1</v>
      </c>
      <c r="S941" s="153">
        <v>6299</v>
      </c>
      <c r="T941" s="153">
        <v>0</v>
      </c>
      <c r="U941" s="153">
        <v>1105.7264600000001</v>
      </c>
      <c r="V941" s="147">
        <v>1.48773705E-4</v>
      </c>
      <c r="W941" s="147">
        <v>1.1500906040000001E-3</v>
      </c>
      <c r="X941" s="147">
        <v>3.4424340000000002E-4</v>
      </c>
    </row>
    <row r="942" spans="1:24" ht="13.5" thickBot="1" x14ac:dyDescent="0.25">
      <c r="A942" s="149">
        <v>8694</v>
      </c>
      <c r="B942" s="149">
        <v>12531</v>
      </c>
      <c r="C942" s="150" t="s">
        <v>1916</v>
      </c>
      <c r="D942" s="150">
        <v>520003781</v>
      </c>
      <c r="E942" s="150" t="s">
        <v>429</v>
      </c>
      <c r="F942" s="150" t="s">
        <v>2361</v>
      </c>
      <c r="G942" s="150">
        <v>746016</v>
      </c>
      <c r="H942" s="150" t="s">
        <v>102</v>
      </c>
      <c r="I942" s="150" t="s">
        <v>73</v>
      </c>
      <c r="J942" s="150" t="s">
        <v>53</v>
      </c>
      <c r="K942" s="150" t="s">
        <v>53</v>
      </c>
      <c r="L942" s="150" t="s">
        <v>821</v>
      </c>
      <c r="M942" s="150" t="s">
        <v>311</v>
      </c>
      <c r="N942" s="150" t="s">
        <v>261</v>
      </c>
      <c r="O942" s="150" t="s">
        <v>62</v>
      </c>
      <c r="P942" s="150" t="s">
        <v>1206</v>
      </c>
      <c r="Q942" s="153">
        <v>43444</v>
      </c>
      <c r="R942" s="153">
        <v>1</v>
      </c>
      <c r="S942" s="153">
        <v>6910</v>
      </c>
      <c r="T942" s="153">
        <v>0</v>
      </c>
      <c r="U942" s="153">
        <v>3001.9803999999999</v>
      </c>
      <c r="V942" s="147">
        <v>3.7270646599999997E-4</v>
      </c>
      <c r="W942" s="147">
        <v>3.122426367E-3</v>
      </c>
      <c r="X942" s="147">
        <v>9.3459999299999998E-4</v>
      </c>
    </row>
    <row r="943" spans="1:24" ht="13.5" thickBot="1" x14ac:dyDescent="0.25">
      <c r="A943" s="149">
        <v>8694</v>
      </c>
      <c r="B943" s="149">
        <v>12531</v>
      </c>
      <c r="C943" s="150" t="s">
        <v>2362</v>
      </c>
      <c r="D943" s="150">
        <v>520029026</v>
      </c>
      <c r="E943" s="150" t="s">
        <v>429</v>
      </c>
      <c r="F943" s="150" t="s">
        <v>2363</v>
      </c>
      <c r="G943" s="150">
        <v>763011</v>
      </c>
      <c r="H943" s="150" t="s">
        <v>102</v>
      </c>
      <c r="I943" s="150" t="s">
        <v>73</v>
      </c>
      <c r="J943" s="150" t="s">
        <v>53</v>
      </c>
      <c r="K943" s="150" t="s">
        <v>53</v>
      </c>
      <c r="L943" s="150" t="s">
        <v>821</v>
      </c>
      <c r="M943" s="150" t="s">
        <v>311</v>
      </c>
      <c r="N943" s="150" t="s">
        <v>256</v>
      </c>
      <c r="O943" s="150" t="s">
        <v>62</v>
      </c>
      <c r="P943" s="150" t="s">
        <v>1206</v>
      </c>
      <c r="Q943" s="153">
        <v>11500</v>
      </c>
      <c r="R943" s="153">
        <v>1</v>
      </c>
      <c r="S943" s="153">
        <v>16750</v>
      </c>
      <c r="T943" s="153">
        <v>0</v>
      </c>
      <c r="U943" s="153">
        <v>1926.25</v>
      </c>
      <c r="V943" s="147">
        <v>3.2437640700000003E-4</v>
      </c>
      <c r="W943" s="147">
        <v>2.0035353289999999E-3</v>
      </c>
      <c r="X943" s="147">
        <v>5.9969519999999998E-4</v>
      </c>
    </row>
    <row r="944" spans="1:24" ht="13.5" thickBot="1" x14ac:dyDescent="0.25">
      <c r="A944" s="149">
        <v>8694</v>
      </c>
      <c r="B944" s="149">
        <v>12531</v>
      </c>
      <c r="C944" s="150" t="s">
        <v>1927</v>
      </c>
      <c r="D944" s="150">
        <v>520017450</v>
      </c>
      <c r="E944" s="150" t="s">
        <v>429</v>
      </c>
      <c r="F944" s="150" t="s">
        <v>2364</v>
      </c>
      <c r="G944" s="150">
        <v>767012</v>
      </c>
      <c r="H944" s="150" t="s">
        <v>102</v>
      </c>
      <c r="I944" s="150" t="s">
        <v>73</v>
      </c>
      <c r="J944" s="150" t="s">
        <v>53</v>
      </c>
      <c r="K944" s="150" t="s">
        <v>53</v>
      </c>
      <c r="L944" s="150" t="s">
        <v>821</v>
      </c>
      <c r="M944" s="150" t="s">
        <v>311</v>
      </c>
      <c r="N944" s="150" t="s">
        <v>269</v>
      </c>
      <c r="O944" s="150" t="s">
        <v>62</v>
      </c>
      <c r="P944" s="150" t="s">
        <v>1206</v>
      </c>
      <c r="Q944" s="153">
        <v>375953</v>
      </c>
      <c r="R944" s="153">
        <v>1</v>
      </c>
      <c r="S944" s="153">
        <v>3810</v>
      </c>
      <c r="T944" s="153">
        <v>0</v>
      </c>
      <c r="U944" s="153">
        <v>14323.809300000001</v>
      </c>
      <c r="V944" s="147">
        <v>1.4835986209999999E-3</v>
      </c>
      <c r="W944" s="147">
        <v>1.4898511607E-2</v>
      </c>
      <c r="X944" s="147">
        <v>4.459400227E-3</v>
      </c>
    </row>
    <row r="945" spans="1:24" ht="13.5" thickBot="1" x14ac:dyDescent="0.25">
      <c r="A945" s="149">
        <v>8694</v>
      </c>
      <c r="B945" s="149">
        <v>12531</v>
      </c>
      <c r="C945" s="150" t="s">
        <v>1933</v>
      </c>
      <c r="D945" s="150">
        <v>520022732</v>
      </c>
      <c r="E945" s="150" t="s">
        <v>429</v>
      </c>
      <c r="F945" s="150" t="s">
        <v>2365</v>
      </c>
      <c r="G945" s="150">
        <v>777037</v>
      </c>
      <c r="H945" s="150" t="s">
        <v>102</v>
      </c>
      <c r="I945" s="150" t="s">
        <v>73</v>
      </c>
      <c r="J945" s="150" t="s">
        <v>53</v>
      </c>
      <c r="K945" s="150" t="s">
        <v>53</v>
      </c>
      <c r="L945" s="150" t="s">
        <v>821</v>
      </c>
      <c r="M945" s="150" t="s">
        <v>311</v>
      </c>
      <c r="N945" s="150" t="s">
        <v>650</v>
      </c>
      <c r="O945" s="150" t="s">
        <v>62</v>
      </c>
      <c r="P945" s="150" t="s">
        <v>1206</v>
      </c>
      <c r="Q945" s="153">
        <v>140874</v>
      </c>
      <c r="R945" s="153">
        <v>1</v>
      </c>
      <c r="S945" s="153">
        <v>2585</v>
      </c>
      <c r="T945" s="153">
        <v>0</v>
      </c>
      <c r="U945" s="153">
        <v>3641.5929000000001</v>
      </c>
      <c r="V945" s="147">
        <v>5.3022114800000005E-4</v>
      </c>
      <c r="W945" s="147">
        <v>3.7877015079999998E-3</v>
      </c>
      <c r="X945" s="147">
        <v>1.133729154E-3</v>
      </c>
    </row>
    <row r="946" spans="1:24" ht="13.5" thickBot="1" x14ac:dyDescent="0.25">
      <c r="A946" s="149">
        <v>8694</v>
      </c>
      <c r="B946" s="149">
        <v>12531</v>
      </c>
      <c r="C946" s="150" t="s">
        <v>2366</v>
      </c>
      <c r="D946" s="150">
        <v>520032442</v>
      </c>
      <c r="E946" s="150" t="s">
        <v>429</v>
      </c>
      <c r="F946" s="150" t="s">
        <v>2367</v>
      </c>
      <c r="G946" s="150">
        <v>797035</v>
      </c>
      <c r="H946" s="150" t="s">
        <v>102</v>
      </c>
      <c r="I946" s="150" t="s">
        <v>73</v>
      </c>
      <c r="J946" s="150" t="s">
        <v>53</v>
      </c>
      <c r="K946" s="150" t="s">
        <v>53</v>
      </c>
      <c r="L946" s="150" t="s">
        <v>821</v>
      </c>
      <c r="M946" s="150" t="s">
        <v>311</v>
      </c>
      <c r="N946" s="150" t="s">
        <v>263</v>
      </c>
      <c r="O946" s="150" t="s">
        <v>62</v>
      </c>
      <c r="P946" s="150" t="s">
        <v>1206</v>
      </c>
      <c r="Q946" s="153">
        <v>3100</v>
      </c>
      <c r="R946" s="153">
        <v>1</v>
      </c>
      <c r="S946" s="153">
        <v>19060</v>
      </c>
      <c r="T946" s="153">
        <v>0</v>
      </c>
      <c r="U946" s="153">
        <v>590.86</v>
      </c>
      <c r="V946" s="147">
        <v>1.3831252469999999E-3</v>
      </c>
      <c r="W946" s="147">
        <v>6.1456658500000003E-4</v>
      </c>
      <c r="X946" s="147">
        <v>1.8395115100000001E-4</v>
      </c>
    </row>
    <row r="947" spans="1:24" ht="13.5" thickBot="1" x14ac:dyDescent="0.25">
      <c r="A947" s="149">
        <v>8694</v>
      </c>
      <c r="B947" s="149">
        <v>12531</v>
      </c>
      <c r="C947" s="150" t="s">
        <v>2368</v>
      </c>
      <c r="D947" s="150">
        <v>520032988</v>
      </c>
      <c r="E947" s="150" t="s">
        <v>429</v>
      </c>
      <c r="F947" s="150" t="s">
        <v>2369</v>
      </c>
      <c r="G947" s="150">
        <v>813014</v>
      </c>
      <c r="H947" s="150" t="s">
        <v>102</v>
      </c>
      <c r="I947" s="150" t="s">
        <v>73</v>
      </c>
      <c r="J947" s="150" t="s">
        <v>53</v>
      </c>
      <c r="K947" s="150" t="s">
        <v>53</v>
      </c>
      <c r="L947" s="150" t="s">
        <v>821</v>
      </c>
      <c r="M947" s="150" t="s">
        <v>311</v>
      </c>
      <c r="N947" s="150" t="s">
        <v>265</v>
      </c>
      <c r="O947" s="150" t="s">
        <v>62</v>
      </c>
      <c r="P947" s="150" t="s">
        <v>1206</v>
      </c>
      <c r="Q947" s="153">
        <v>12254</v>
      </c>
      <c r="R947" s="153">
        <v>1</v>
      </c>
      <c r="S947" s="153">
        <v>30640</v>
      </c>
      <c r="T947" s="153">
        <v>70.460499999999996</v>
      </c>
      <c r="U947" s="153">
        <v>3825.0861</v>
      </c>
      <c r="V947" s="147">
        <v>9.9723307200000008E-4</v>
      </c>
      <c r="W947" s="147">
        <v>3.9785568529999999E-3</v>
      </c>
      <c r="X947" s="147">
        <v>1.1908556910000001E-3</v>
      </c>
    </row>
    <row r="948" spans="1:24" ht="13.5" thickBot="1" x14ac:dyDescent="0.25">
      <c r="A948" s="149">
        <v>8694</v>
      </c>
      <c r="B948" s="149">
        <v>12531</v>
      </c>
      <c r="C948" s="150" t="s">
        <v>2370</v>
      </c>
      <c r="D948" s="150">
        <v>520033291</v>
      </c>
      <c r="E948" s="150" t="s">
        <v>429</v>
      </c>
      <c r="F948" s="150" t="s">
        <v>2371</v>
      </c>
      <c r="G948" s="150">
        <v>829010</v>
      </c>
      <c r="H948" s="150" t="s">
        <v>102</v>
      </c>
      <c r="I948" s="150" t="s">
        <v>73</v>
      </c>
      <c r="J948" s="150" t="s">
        <v>53</v>
      </c>
      <c r="K948" s="150" t="s">
        <v>53</v>
      </c>
      <c r="L948" s="150" t="s">
        <v>821</v>
      </c>
      <c r="M948" s="150" t="s">
        <v>311</v>
      </c>
      <c r="N948" s="150" t="s">
        <v>75</v>
      </c>
      <c r="O948" s="150" t="s">
        <v>62</v>
      </c>
      <c r="P948" s="150" t="s">
        <v>1206</v>
      </c>
      <c r="Q948" s="153">
        <v>60000</v>
      </c>
      <c r="R948" s="153">
        <v>1</v>
      </c>
      <c r="S948" s="153">
        <v>2243</v>
      </c>
      <c r="T948" s="153">
        <v>0</v>
      </c>
      <c r="U948" s="153">
        <v>1345.8</v>
      </c>
      <c r="V948" s="147">
        <v>6.18710045E-4</v>
      </c>
      <c r="W948" s="147">
        <v>1.3997964160000001E-3</v>
      </c>
      <c r="X948" s="147">
        <v>4.1898497099999998E-4</v>
      </c>
    </row>
    <row r="949" spans="1:24" ht="13.5" thickBot="1" x14ac:dyDescent="0.25">
      <c r="A949" s="149">
        <v>8694</v>
      </c>
      <c r="B949" s="149">
        <v>12531</v>
      </c>
      <c r="C949" s="150" t="s">
        <v>1735</v>
      </c>
      <c r="D949" s="150">
        <v>520042763</v>
      </c>
      <c r="E949" s="150" t="s">
        <v>429</v>
      </c>
      <c r="F949" s="150" t="s">
        <v>2372</v>
      </c>
      <c r="G949" s="150">
        <v>1081074</v>
      </c>
      <c r="H949" s="150" t="s">
        <v>102</v>
      </c>
      <c r="I949" s="150" t="s">
        <v>73</v>
      </c>
      <c r="J949" s="150" t="s">
        <v>53</v>
      </c>
      <c r="K949" s="150" t="s">
        <v>53</v>
      </c>
      <c r="L949" s="150" t="s">
        <v>821</v>
      </c>
      <c r="M949" s="150" t="s">
        <v>311</v>
      </c>
      <c r="N949" s="150" t="s">
        <v>259</v>
      </c>
      <c r="O949" s="150" t="s">
        <v>62</v>
      </c>
      <c r="P949" s="150" t="s">
        <v>1206</v>
      </c>
      <c r="Q949" s="153">
        <v>179090</v>
      </c>
      <c r="R949" s="153">
        <v>1</v>
      </c>
      <c r="S949" s="153">
        <v>8312</v>
      </c>
      <c r="T949" s="153">
        <v>0</v>
      </c>
      <c r="U949" s="153">
        <v>14885.960800000001</v>
      </c>
      <c r="V949" s="147">
        <v>1.0365145515E-2</v>
      </c>
      <c r="W949" s="147">
        <v>1.5483217844999999E-2</v>
      </c>
      <c r="X949" s="147">
        <v>4.6344136239999997E-3</v>
      </c>
    </row>
    <row r="950" spans="1:24" ht="13.5" thickBot="1" x14ac:dyDescent="0.25">
      <c r="A950" s="149">
        <v>8694</v>
      </c>
      <c r="B950" s="149">
        <v>12531</v>
      </c>
      <c r="C950" s="150" t="s">
        <v>1367</v>
      </c>
      <c r="D950" s="150">
        <v>520043027</v>
      </c>
      <c r="E950" s="150" t="s">
        <v>429</v>
      </c>
      <c r="F950" s="150" t="s">
        <v>2373</v>
      </c>
      <c r="G950" s="150">
        <v>1081124</v>
      </c>
      <c r="H950" s="150" t="s">
        <v>102</v>
      </c>
      <c r="I950" s="150" t="s">
        <v>73</v>
      </c>
      <c r="J950" s="150" t="s">
        <v>53</v>
      </c>
      <c r="K950" s="150" t="s">
        <v>53</v>
      </c>
      <c r="L950" s="150" t="s">
        <v>821</v>
      </c>
      <c r="M950" s="150" t="s">
        <v>311</v>
      </c>
      <c r="N950" s="150" t="s">
        <v>654</v>
      </c>
      <c r="O950" s="150" t="s">
        <v>62</v>
      </c>
      <c r="P950" s="150" t="s">
        <v>1206</v>
      </c>
      <c r="Q950" s="153">
        <v>1700</v>
      </c>
      <c r="R950" s="153">
        <v>1</v>
      </c>
      <c r="S950" s="153">
        <v>77500</v>
      </c>
      <c r="T950" s="153">
        <v>0</v>
      </c>
      <c r="U950" s="153">
        <v>1317.5</v>
      </c>
      <c r="V950" s="147">
        <v>3.82247138739634E-5</v>
      </c>
      <c r="W950" s="147">
        <v>1.370360958E-3</v>
      </c>
      <c r="X950" s="147">
        <v>4.1017439400000002E-4</v>
      </c>
    </row>
    <row r="951" spans="1:24" ht="13.5" thickBot="1" x14ac:dyDescent="0.25">
      <c r="A951" s="149">
        <v>8694</v>
      </c>
      <c r="B951" s="149">
        <v>12531</v>
      </c>
      <c r="C951" s="150" t="s">
        <v>2374</v>
      </c>
      <c r="D951" s="150">
        <v>520043480</v>
      </c>
      <c r="E951" s="150" t="s">
        <v>429</v>
      </c>
      <c r="F951" s="150" t="s">
        <v>2375</v>
      </c>
      <c r="G951" s="150">
        <v>1081561</v>
      </c>
      <c r="H951" s="150" t="s">
        <v>102</v>
      </c>
      <c r="I951" s="150" t="s">
        <v>73</v>
      </c>
      <c r="J951" s="150" t="s">
        <v>53</v>
      </c>
      <c r="K951" s="150" t="s">
        <v>53</v>
      </c>
      <c r="L951" s="150" t="s">
        <v>821</v>
      </c>
      <c r="M951" s="150" t="s">
        <v>311</v>
      </c>
      <c r="N951" s="150" t="s">
        <v>263</v>
      </c>
      <c r="O951" s="150" t="s">
        <v>62</v>
      </c>
      <c r="P951" s="150" t="s">
        <v>1206</v>
      </c>
      <c r="Q951" s="153">
        <v>51341</v>
      </c>
      <c r="R951" s="153">
        <v>1</v>
      </c>
      <c r="S951" s="153">
        <v>14790</v>
      </c>
      <c r="T951" s="153">
        <v>0</v>
      </c>
      <c r="U951" s="153">
        <v>7593.3338999999996</v>
      </c>
      <c r="V951" s="147">
        <v>5.7534909130000002E-3</v>
      </c>
      <c r="W951" s="147">
        <v>7.8979949309999995E-3</v>
      </c>
      <c r="X951" s="147">
        <v>2.3640160379999999E-3</v>
      </c>
    </row>
    <row r="952" spans="1:24" ht="13.5" thickBot="1" x14ac:dyDescent="0.25">
      <c r="A952" s="149">
        <v>8694</v>
      </c>
      <c r="B952" s="149">
        <v>12531</v>
      </c>
      <c r="C952" s="150" t="s">
        <v>1332</v>
      </c>
      <c r="D952" s="150">
        <v>520036104</v>
      </c>
      <c r="E952" s="150" t="s">
        <v>429</v>
      </c>
      <c r="F952" s="150" t="s">
        <v>2377</v>
      </c>
      <c r="G952" s="150">
        <v>1081942</v>
      </c>
      <c r="H952" s="150" t="s">
        <v>102</v>
      </c>
      <c r="I952" s="150" t="s">
        <v>73</v>
      </c>
      <c r="J952" s="150" t="s">
        <v>53</v>
      </c>
      <c r="K952" s="150" t="s">
        <v>53</v>
      </c>
      <c r="L952" s="150" t="s">
        <v>821</v>
      </c>
      <c r="M952" s="150" t="s">
        <v>311</v>
      </c>
      <c r="N952" s="150" t="s">
        <v>140</v>
      </c>
      <c r="O952" s="150" t="s">
        <v>62</v>
      </c>
      <c r="P952" s="150" t="s">
        <v>1206</v>
      </c>
      <c r="Q952" s="153">
        <v>530000.80000000005</v>
      </c>
      <c r="R952" s="153">
        <v>1</v>
      </c>
      <c r="S952" s="153">
        <v>913.8</v>
      </c>
      <c r="T952" s="153">
        <v>0</v>
      </c>
      <c r="U952" s="153">
        <v>4843.1473100000003</v>
      </c>
      <c r="V952" s="147">
        <v>9.6794587199999999E-4</v>
      </c>
      <c r="W952" s="147">
        <v>5.0374648880000001E-3</v>
      </c>
      <c r="X952" s="147">
        <v>1.5078064610000001E-3</v>
      </c>
    </row>
    <row r="953" spans="1:24" ht="13.5" thickBot="1" x14ac:dyDescent="0.25">
      <c r="A953" s="149">
        <v>8694</v>
      </c>
      <c r="B953" s="149">
        <v>12531</v>
      </c>
      <c r="C953" s="150" t="s">
        <v>2378</v>
      </c>
      <c r="D953" s="150">
        <v>520041997</v>
      </c>
      <c r="E953" s="150" t="s">
        <v>429</v>
      </c>
      <c r="F953" s="150" t="s">
        <v>2379</v>
      </c>
      <c r="G953" s="150">
        <v>1082379</v>
      </c>
      <c r="H953" s="150" t="s">
        <v>102</v>
      </c>
      <c r="I953" s="150" t="s">
        <v>73</v>
      </c>
      <c r="J953" s="150" t="s">
        <v>53</v>
      </c>
      <c r="K953" s="150" t="s">
        <v>53</v>
      </c>
      <c r="L953" s="150" t="s">
        <v>821</v>
      </c>
      <c r="M953" s="150" t="s">
        <v>311</v>
      </c>
      <c r="N953" s="150" t="s">
        <v>254</v>
      </c>
      <c r="O953" s="150" t="s">
        <v>62</v>
      </c>
      <c r="P953" s="150" t="s">
        <v>1206</v>
      </c>
      <c r="Q953" s="153">
        <v>61770</v>
      </c>
      <c r="R953" s="153">
        <v>1</v>
      </c>
      <c r="S953" s="153">
        <v>12310</v>
      </c>
      <c r="T953" s="153">
        <v>0</v>
      </c>
      <c r="U953" s="153">
        <v>7603.8869999999997</v>
      </c>
      <c r="V953" s="147">
        <v>5.5736645200000004E-4</v>
      </c>
      <c r="W953" s="147">
        <v>7.9089714440000007E-3</v>
      </c>
      <c r="X953" s="147">
        <v>2.3673015120000002E-3</v>
      </c>
    </row>
    <row r="954" spans="1:24" ht="13.5" thickBot="1" x14ac:dyDescent="0.25">
      <c r="A954" s="149">
        <v>8694</v>
      </c>
      <c r="B954" s="149">
        <v>12531</v>
      </c>
      <c r="C954" s="150" t="s">
        <v>2380</v>
      </c>
      <c r="D954" s="150">
        <v>520044231</v>
      </c>
      <c r="E954" s="150" t="s">
        <v>429</v>
      </c>
      <c r="F954" s="150" t="s">
        <v>2381</v>
      </c>
      <c r="G954" s="150">
        <v>1083377</v>
      </c>
      <c r="H954" s="150" t="s">
        <v>102</v>
      </c>
      <c r="I954" s="150" t="s">
        <v>73</v>
      </c>
      <c r="J954" s="150" t="s">
        <v>53</v>
      </c>
      <c r="K954" s="150" t="s">
        <v>53</v>
      </c>
      <c r="L954" s="150" t="s">
        <v>821</v>
      </c>
      <c r="M954" s="150" t="s">
        <v>311</v>
      </c>
      <c r="N954" s="150" t="s">
        <v>253</v>
      </c>
      <c r="O954" s="150" t="s">
        <v>62</v>
      </c>
      <c r="P954" s="150" t="s">
        <v>1206</v>
      </c>
      <c r="Q954" s="153">
        <v>156862</v>
      </c>
      <c r="R954" s="153">
        <v>1</v>
      </c>
      <c r="S954" s="153">
        <v>740</v>
      </c>
      <c r="T954" s="153">
        <v>0</v>
      </c>
      <c r="U954" s="153">
        <v>1160.7788</v>
      </c>
      <c r="V954" s="147">
        <v>7.4034746420000002E-3</v>
      </c>
      <c r="W954" s="147">
        <v>1.2073517639999999E-3</v>
      </c>
      <c r="X954" s="147">
        <v>3.6138272500000002E-4</v>
      </c>
    </row>
    <row r="955" spans="1:24" ht="13.5" thickBot="1" x14ac:dyDescent="0.25">
      <c r="A955" s="149">
        <v>8694</v>
      </c>
      <c r="B955" s="149">
        <v>12531</v>
      </c>
      <c r="C955" s="150" t="s">
        <v>1352</v>
      </c>
      <c r="D955" s="150">
        <v>520044314</v>
      </c>
      <c r="E955" s="150" t="s">
        <v>429</v>
      </c>
      <c r="F955" s="150" t="s">
        <v>2382</v>
      </c>
      <c r="G955" s="150">
        <v>1083484</v>
      </c>
      <c r="H955" s="150" t="s">
        <v>102</v>
      </c>
      <c r="I955" s="150" t="s">
        <v>73</v>
      </c>
      <c r="J955" s="150" t="s">
        <v>53</v>
      </c>
      <c r="K955" s="150" t="s">
        <v>53</v>
      </c>
      <c r="L955" s="150" t="s">
        <v>821</v>
      </c>
      <c r="M955" s="150" t="s">
        <v>311</v>
      </c>
      <c r="N955" s="150" t="s">
        <v>260</v>
      </c>
      <c r="O955" s="150" t="s">
        <v>62</v>
      </c>
      <c r="P955" s="150" t="s">
        <v>1206</v>
      </c>
      <c r="Q955" s="153">
        <v>528055</v>
      </c>
      <c r="R955" s="153">
        <v>1</v>
      </c>
      <c r="S955" s="153">
        <v>1597</v>
      </c>
      <c r="T955" s="153">
        <v>0</v>
      </c>
      <c r="U955" s="153">
        <v>8433.0383500000007</v>
      </c>
      <c r="V955" s="147">
        <v>2.8351919210000001E-3</v>
      </c>
      <c r="W955" s="147">
        <v>8.7713901460000007E-3</v>
      </c>
      <c r="X955" s="147">
        <v>2.625439388E-3</v>
      </c>
    </row>
    <row r="956" spans="1:24" ht="13.5" thickBot="1" x14ac:dyDescent="0.25">
      <c r="A956" s="149">
        <v>8694</v>
      </c>
      <c r="B956" s="149">
        <v>12531</v>
      </c>
      <c r="C956" s="150" t="s">
        <v>2383</v>
      </c>
      <c r="D956" s="150">
        <v>520044199</v>
      </c>
      <c r="E956" s="150" t="s">
        <v>429</v>
      </c>
      <c r="F956" s="150" t="s">
        <v>2384</v>
      </c>
      <c r="G956" s="150">
        <v>1083831</v>
      </c>
      <c r="H956" s="150" t="s">
        <v>102</v>
      </c>
      <c r="I956" s="150" t="s">
        <v>73</v>
      </c>
      <c r="J956" s="150" t="s">
        <v>53</v>
      </c>
      <c r="K956" s="150" t="s">
        <v>53</v>
      </c>
      <c r="L956" s="150" t="s">
        <v>821</v>
      </c>
      <c r="M956" s="150" t="s">
        <v>311</v>
      </c>
      <c r="N956" s="150" t="s">
        <v>653</v>
      </c>
      <c r="O956" s="150" t="s">
        <v>62</v>
      </c>
      <c r="P956" s="150" t="s">
        <v>1206</v>
      </c>
      <c r="Q956" s="153">
        <v>158500</v>
      </c>
      <c r="R956" s="153">
        <v>1</v>
      </c>
      <c r="S956" s="153">
        <v>3023</v>
      </c>
      <c r="T956" s="153">
        <v>0</v>
      </c>
      <c r="U956" s="153">
        <v>4791.4549999999999</v>
      </c>
      <c r="V956" s="147">
        <v>1.1391300365999999E-2</v>
      </c>
      <c r="W956" s="147">
        <v>4.9836985700000003E-3</v>
      </c>
      <c r="X956" s="147">
        <v>1.491713207E-3</v>
      </c>
    </row>
    <row r="957" spans="1:24" ht="13.5" thickBot="1" x14ac:dyDescent="0.25">
      <c r="A957" s="149">
        <v>8694</v>
      </c>
      <c r="B957" s="149">
        <v>12531</v>
      </c>
      <c r="C957" s="150" t="s">
        <v>2385</v>
      </c>
      <c r="D957" s="150">
        <v>511812463</v>
      </c>
      <c r="E957" s="150" t="s">
        <v>429</v>
      </c>
      <c r="F957" s="150" t="s">
        <v>2386</v>
      </c>
      <c r="G957" s="150">
        <v>1084557</v>
      </c>
      <c r="H957" s="150" t="s">
        <v>102</v>
      </c>
      <c r="I957" s="150" t="s">
        <v>73</v>
      </c>
      <c r="J957" s="150" t="s">
        <v>53</v>
      </c>
      <c r="K957" s="150" t="s">
        <v>53</v>
      </c>
      <c r="L957" s="150" t="s">
        <v>821</v>
      </c>
      <c r="M957" s="150" t="s">
        <v>311</v>
      </c>
      <c r="N957" s="150" t="s">
        <v>254</v>
      </c>
      <c r="O957" s="150" t="s">
        <v>62</v>
      </c>
      <c r="P957" s="150" t="s">
        <v>1206</v>
      </c>
      <c r="Q957" s="153">
        <v>13027</v>
      </c>
      <c r="R957" s="153">
        <v>1</v>
      </c>
      <c r="S957" s="153">
        <v>64720</v>
      </c>
      <c r="T957" s="153">
        <v>0</v>
      </c>
      <c r="U957" s="153">
        <v>8431.0743999999995</v>
      </c>
      <c r="V957" s="147">
        <v>4.4899271099999998E-4</v>
      </c>
      <c r="W957" s="147">
        <v>8.7693473979999995E-3</v>
      </c>
      <c r="X957" s="147">
        <v>2.6248279559999998E-3</v>
      </c>
    </row>
    <row r="958" spans="1:24" ht="13.5" thickBot="1" x14ac:dyDescent="0.25">
      <c r="A958" s="149">
        <v>8694</v>
      </c>
      <c r="B958" s="149">
        <v>12531</v>
      </c>
      <c r="C958" s="150" t="s">
        <v>2387</v>
      </c>
      <c r="D958" s="150">
        <v>520039942</v>
      </c>
      <c r="E958" s="150" t="s">
        <v>429</v>
      </c>
      <c r="F958" s="150" t="s">
        <v>2388</v>
      </c>
      <c r="G958" s="150">
        <v>1084698</v>
      </c>
      <c r="H958" s="150" t="s">
        <v>102</v>
      </c>
      <c r="I958" s="150" t="s">
        <v>73</v>
      </c>
      <c r="J958" s="150" t="s">
        <v>53</v>
      </c>
      <c r="K958" s="150" t="s">
        <v>53</v>
      </c>
      <c r="L958" s="150" t="s">
        <v>821</v>
      </c>
      <c r="M958" s="150" t="s">
        <v>311</v>
      </c>
      <c r="N958" s="150" t="s">
        <v>252</v>
      </c>
      <c r="O958" s="150" t="s">
        <v>62</v>
      </c>
      <c r="P958" s="150" t="s">
        <v>1206</v>
      </c>
      <c r="Q958" s="153">
        <v>7515</v>
      </c>
      <c r="R958" s="153">
        <v>1</v>
      </c>
      <c r="S958" s="153">
        <v>23460</v>
      </c>
      <c r="T958" s="153">
        <v>0</v>
      </c>
      <c r="U958" s="153">
        <v>1763.019</v>
      </c>
      <c r="V958" s="147">
        <v>3.27698331E-4</v>
      </c>
      <c r="W958" s="147">
        <v>1.8337551469999999E-3</v>
      </c>
      <c r="X958" s="147">
        <v>5.4887684999999997E-4</v>
      </c>
    </row>
    <row r="959" spans="1:24" ht="13.5" thickBot="1" x14ac:dyDescent="0.25">
      <c r="A959" s="149">
        <v>8694</v>
      </c>
      <c r="B959" s="149">
        <v>12531</v>
      </c>
      <c r="C959" s="150" t="s">
        <v>2161</v>
      </c>
      <c r="D959" s="150">
        <v>1146</v>
      </c>
      <c r="E959" s="150" t="s">
        <v>2</v>
      </c>
      <c r="F959" s="150" t="s">
        <v>2389</v>
      </c>
      <c r="G959" s="150">
        <v>1087659</v>
      </c>
      <c r="H959" s="150" t="s">
        <v>102</v>
      </c>
      <c r="I959" s="150" t="s">
        <v>73</v>
      </c>
      <c r="J959" s="150" t="s">
        <v>53</v>
      </c>
      <c r="K959" s="150" t="s">
        <v>53</v>
      </c>
      <c r="L959" s="150" t="s">
        <v>821</v>
      </c>
      <c r="M959" s="150" t="s">
        <v>311</v>
      </c>
      <c r="N959" s="150" t="s">
        <v>253</v>
      </c>
      <c r="O959" s="150" t="s">
        <v>62</v>
      </c>
      <c r="P959" s="150" t="s">
        <v>1206</v>
      </c>
      <c r="Q959" s="153">
        <v>2200</v>
      </c>
      <c r="R959" s="153">
        <v>1</v>
      </c>
      <c r="S959" s="153">
        <v>11860</v>
      </c>
      <c r="T959" s="153">
        <v>0</v>
      </c>
      <c r="U959" s="153">
        <v>260.92</v>
      </c>
      <c r="V959" s="147">
        <v>3.9473754564466899E-5</v>
      </c>
      <c r="W959" s="147">
        <v>2.7138867600000002E-4</v>
      </c>
      <c r="X959" s="147">
        <v>8.1231653043714694E-5</v>
      </c>
    </row>
    <row r="960" spans="1:24" ht="13.5" thickBot="1" x14ac:dyDescent="0.25">
      <c r="A960" s="149">
        <v>8694</v>
      </c>
      <c r="B960" s="149">
        <v>12531</v>
      </c>
      <c r="C960" s="150" t="s">
        <v>2390</v>
      </c>
      <c r="D960" s="150">
        <v>511870891</v>
      </c>
      <c r="E960" s="150" t="s">
        <v>429</v>
      </c>
      <c r="F960" s="150" t="s">
        <v>2391</v>
      </c>
      <c r="G960" s="150">
        <v>1090141</v>
      </c>
      <c r="H960" s="150" t="s">
        <v>102</v>
      </c>
      <c r="I960" s="150" t="s">
        <v>73</v>
      </c>
      <c r="J960" s="150" t="s">
        <v>53</v>
      </c>
      <c r="K960" s="150" t="s">
        <v>53</v>
      </c>
      <c r="L960" s="150" t="s">
        <v>821</v>
      </c>
      <c r="M960" s="150" t="s">
        <v>311</v>
      </c>
      <c r="N960" s="150" t="s">
        <v>263</v>
      </c>
      <c r="O960" s="150" t="s">
        <v>62</v>
      </c>
      <c r="P960" s="150" t="s">
        <v>1206</v>
      </c>
      <c r="Q960" s="153">
        <v>734375</v>
      </c>
      <c r="R960" s="153">
        <v>1</v>
      </c>
      <c r="S960" s="153">
        <v>240.4</v>
      </c>
      <c r="T960" s="153">
        <v>0</v>
      </c>
      <c r="U960" s="153">
        <v>1765.4375</v>
      </c>
      <c r="V960" s="147">
        <v>9.9666369579999997E-3</v>
      </c>
      <c r="W960" s="147">
        <v>1.836270683E-3</v>
      </c>
      <c r="X960" s="147">
        <v>5.4962979600000001E-4</v>
      </c>
    </row>
    <row r="961" spans="1:24" ht="13.5" thickBot="1" x14ac:dyDescent="0.25">
      <c r="A961" s="149">
        <v>8694</v>
      </c>
      <c r="B961" s="149">
        <v>12531</v>
      </c>
      <c r="C961" s="150" t="s">
        <v>2392</v>
      </c>
      <c r="D961" s="150">
        <v>511235434</v>
      </c>
      <c r="E961" s="150" t="s">
        <v>429</v>
      </c>
      <c r="F961" s="150" t="s">
        <v>2393</v>
      </c>
      <c r="G961" s="150">
        <v>1095264</v>
      </c>
      <c r="H961" s="150" t="s">
        <v>102</v>
      </c>
      <c r="I961" s="150" t="s">
        <v>73</v>
      </c>
      <c r="J961" s="150" t="s">
        <v>53</v>
      </c>
      <c r="K961" s="150" t="s">
        <v>53</v>
      </c>
      <c r="L961" s="150" t="s">
        <v>821</v>
      </c>
      <c r="M961" s="150" t="s">
        <v>311</v>
      </c>
      <c r="N961" s="150" t="s">
        <v>254</v>
      </c>
      <c r="O961" s="150" t="s">
        <v>62</v>
      </c>
      <c r="P961" s="150" t="s">
        <v>1206</v>
      </c>
      <c r="Q961" s="153">
        <v>47763</v>
      </c>
      <c r="R961" s="153">
        <v>1</v>
      </c>
      <c r="S961" s="153">
        <v>30800</v>
      </c>
      <c r="T961" s="153">
        <v>0</v>
      </c>
      <c r="U961" s="153">
        <v>14711.004000000001</v>
      </c>
      <c r="V961" s="147">
        <v>1.0790610389999999E-3</v>
      </c>
      <c r="W961" s="147">
        <v>1.5301241399E-2</v>
      </c>
      <c r="X961" s="147">
        <v>4.5799447059999996E-3</v>
      </c>
    </row>
    <row r="962" spans="1:24" ht="13.5" thickBot="1" x14ac:dyDescent="0.25">
      <c r="A962" s="149">
        <v>8694</v>
      </c>
      <c r="B962" s="149">
        <v>12531</v>
      </c>
      <c r="C962" s="150" t="s">
        <v>1442</v>
      </c>
      <c r="D962" s="150">
        <v>511659401</v>
      </c>
      <c r="E962" s="150" t="s">
        <v>429</v>
      </c>
      <c r="F962" s="150" t="s">
        <v>2394</v>
      </c>
      <c r="G962" s="150">
        <v>1095835</v>
      </c>
      <c r="H962" s="150" t="s">
        <v>102</v>
      </c>
      <c r="I962" s="150" t="s">
        <v>73</v>
      </c>
      <c r="J962" s="150" t="s">
        <v>53</v>
      </c>
      <c r="K962" s="150" t="s">
        <v>53</v>
      </c>
      <c r="L962" s="150" t="s">
        <v>821</v>
      </c>
      <c r="M962" s="150" t="s">
        <v>311</v>
      </c>
      <c r="N962" s="150" t="s">
        <v>651</v>
      </c>
      <c r="O962" s="150" t="s">
        <v>62</v>
      </c>
      <c r="P962" s="150" t="s">
        <v>1206</v>
      </c>
      <c r="Q962" s="153">
        <v>231322</v>
      </c>
      <c r="R962" s="153">
        <v>1</v>
      </c>
      <c r="S962" s="153">
        <v>6077</v>
      </c>
      <c r="T962" s="153">
        <v>0</v>
      </c>
      <c r="U962" s="153">
        <v>14057.43794</v>
      </c>
      <c r="V962" s="147">
        <v>1.869156008E-3</v>
      </c>
      <c r="W962" s="147">
        <v>1.4621452851E-2</v>
      </c>
      <c r="X962" s="147">
        <v>4.3764714139999999E-3</v>
      </c>
    </row>
    <row r="963" spans="1:24" ht="13.5" thickBot="1" x14ac:dyDescent="0.25">
      <c r="A963" s="149">
        <v>8694</v>
      </c>
      <c r="B963" s="149">
        <v>12531</v>
      </c>
      <c r="C963" s="150" t="s">
        <v>1346</v>
      </c>
      <c r="D963" s="150">
        <v>513623314</v>
      </c>
      <c r="E963" s="150" t="s">
        <v>429</v>
      </c>
      <c r="F963" s="150" t="s">
        <v>2395</v>
      </c>
      <c r="G963" s="150">
        <v>1097260</v>
      </c>
      <c r="H963" s="150" t="s">
        <v>102</v>
      </c>
      <c r="I963" s="150" t="s">
        <v>73</v>
      </c>
      <c r="J963" s="150" t="s">
        <v>53</v>
      </c>
      <c r="K963" s="150" t="s">
        <v>53</v>
      </c>
      <c r="L963" s="150" t="s">
        <v>821</v>
      </c>
      <c r="M963" s="150" t="s">
        <v>311</v>
      </c>
      <c r="N963" s="150" t="s">
        <v>651</v>
      </c>
      <c r="O963" s="150" t="s">
        <v>62</v>
      </c>
      <c r="P963" s="150" t="s">
        <v>1206</v>
      </c>
      <c r="Q963" s="153">
        <v>300</v>
      </c>
      <c r="R963" s="153">
        <v>1</v>
      </c>
      <c r="S963" s="153">
        <v>41030</v>
      </c>
      <c r="T963" s="153">
        <v>0</v>
      </c>
      <c r="U963" s="153">
        <v>123.09</v>
      </c>
      <c r="V963" s="147">
        <v>1.22779868832629E-5</v>
      </c>
      <c r="W963" s="147">
        <v>1.28028637E-4</v>
      </c>
      <c r="X963" s="147">
        <v>3.83213405379076E-5</v>
      </c>
    </row>
    <row r="964" spans="1:24" ht="13.5" thickBot="1" x14ac:dyDescent="0.25">
      <c r="A964" s="149">
        <v>8694</v>
      </c>
      <c r="B964" s="149">
        <v>12531</v>
      </c>
      <c r="C964" s="150" t="s">
        <v>1440</v>
      </c>
      <c r="D964" s="150">
        <v>520026683</v>
      </c>
      <c r="E964" s="150" t="s">
        <v>429</v>
      </c>
      <c r="F964" s="150" t="s">
        <v>2396</v>
      </c>
      <c r="G964" s="150">
        <v>1097278</v>
      </c>
      <c r="H964" s="150" t="s">
        <v>102</v>
      </c>
      <c r="I964" s="150" t="s">
        <v>73</v>
      </c>
      <c r="J964" s="150" t="s">
        <v>53</v>
      </c>
      <c r="K964" s="150" t="s">
        <v>53</v>
      </c>
      <c r="L964" s="150" t="s">
        <v>821</v>
      </c>
      <c r="M964" s="150" t="s">
        <v>311</v>
      </c>
      <c r="N964" s="150" t="s">
        <v>651</v>
      </c>
      <c r="O964" s="150" t="s">
        <v>62</v>
      </c>
      <c r="P964" s="150" t="s">
        <v>1206</v>
      </c>
      <c r="Q964" s="153">
        <v>132795</v>
      </c>
      <c r="R964" s="153">
        <v>1</v>
      </c>
      <c r="S964" s="153">
        <v>1749</v>
      </c>
      <c r="T964" s="153">
        <v>0</v>
      </c>
      <c r="U964" s="153">
        <v>2322.58455</v>
      </c>
      <c r="V964" s="147">
        <v>2.82079018E-4</v>
      </c>
      <c r="W964" s="147">
        <v>2.415771681E-3</v>
      </c>
      <c r="X964" s="147">
        <v>7.2308516900000002E-4</v>
      </c>
    </row>
    <row r="965" spans="1:24" ht="13.5" thickBot="1" x14ac:dyDescent="0.25">
      <c r="A965" s="149">
        <v>8694</v>
      </c>
      <c r="B965" s="149">
        <v>12531</v>
      </c>
      <c r="C965" s="150" t="s">
        <v>2397</v>
      </c>
      <c r="D965" s="150">
        <v>520034760</v>
      </c>
      <c r="E965" s="150" t="s">
        <v>429</v>
      </c>
      <c r="F965" s="150" t="s">
        <v>2398</v>
      </c>
      <c r="G965" s="150">
        <v>1097948</v>
      </c>
      <c r="H965" s="150" t="s">
        <v>102</v>
      </c>
      <c r="I965" s="150" t="s">
        <v>73</v>
      </c>
      <c r="J965" s="150" t="s">
        <v>53</v>
      </c>
      <c r="K965" s="150" t="s">
        <v>53</v>
      </c>
      <c r="L965" s="150" t="s">
        <v>821</v>
      </c>
      <c r="M965" s="150" t="s">
        <v>311</v>
      </c>
      <c r="N965" s="150" t="s">
        <v>140</v>
      </c>
      <c r="O965" s="150" t="s">
        <v>62</v>
      </c>
      <c r="P965" s="150" t="s">
        <v>1206</v>
      </c>
      <c r="Q965" s="153">
        <v>2200</v>
      </c>
      <c r="R965" s="153">
        <v>1</v>
      </c>
      <c r="S965" s="153">
        <v>24770</v>
      </c>
      <c r="T965" s="153">
        <v>5.2200600000000001</v>
      </c>
      <c r="U965" s="153">
        <v>550.16006000000004</v>
      </c>
      <c r="V965" s="147">
        <v>1.7400195599999999E-4</v>
      </c>
      <c r="W965" s="147">
        <v>5.7223367500000002E-4</v>
      </c>
      <c r="X965" s="147">
        <v>1.71280128E-4</v>
      </c>
    </row>
    <row r="966" spans="1:24" ht="13.5" thickBot="1" x14ac:dyDescent="0.25">
      <c r="A966" s="149">
        <v>8694</v>
      </c>
      <c r="B966" s="149">
        <v>12531</v>
      </c>
      <c r="C966" s="150" t="s">
        <v>1431</v>
      </c>
      <c r="D966" s="150">
        <v>513821488</v>
      </c>
      <c r="E966" s="150" t="s">
        <v>429</v>
      </c>
      <c r="F966" s="150" t="s">
        <v>2399</v>
      </c>
      <c r="G966" s="150">
        <v>1098920</v>
      </c>
      <c r="H966" s="150" t="s">
        <v>102</v>
      </c>
      <c r="I966" s="150" t="s">
        <v>73</v>
      </c>
      <c r="J966" s="150" t="s">
        <v>53</v>
      </c>
      <c r="K966" s="150" t="s">
        <v>53</v>
      </c>
      <c r="L966" s="150" t="s">
        <v>821</v>
      </c>
      <c r="M966" s="150" t="s">
        <v>311</v>
      </c>
      <c r="N966" s="150" t="s">
        <v>651</v>
      </c>
      <c r="O966" s="150" t="s">
        <v>62</v>
      </c>
      <c r="P966" s="150" t="s">
        <v>1206</v>
      </c>
      <c r="Q966" s="153">
        <v>452918</v>
      </c>
      <c r="R966" s="153">
        <v>1</v>
      </c>
      <c r="S966" s="153">
        <v>1566</v>
      </c>
      <c r="T966" s="153">
        <v>0</v>
      </c>
      <c r="U966" s="153">
        <v>7092.6958800000002</v>
      </c>
      <c r="V966" s="147">
        <v>2.329379417E-3</v>
      </c>
      <c r="W966" s="147">
        <v>7.3772702270000004E-3</v>
      </c>
      <c r="X966" s="147">
        <v>2.2081534980000002E-3</v>
      </c>
    </row>
    <row r="967" spans="1:24" ht="13.5" thickBot="1" x14ac:dyDescent="0.25">
      <c r="A967" s="149">
        <v>8694</v>
      </c>
      <c r="B967" s="149">
        <v>12531</v>
      </c>
      <c r="C967" s="150" t="s">
        <v>1548</v>
      </c>
      <c r="D967" s="150">
        <v>510216054</v>
      </c>
      <c r="E967" s="150" t="s">
        <v>429</v>
      </c>
      <c r="F967" s="150" t="s">
        <v>2400</v>
      </c>
      <c r="G967" s="150">
        <v>1100007</v>
      </c>
      <c r="H967" s="150" t="s">
        <v>102</v>
      </c>
      <c r="I967" s="150" t="s">
        <v>73</v>
      </c>
      <c r="J967" s="150" t="s">
        <v>53</v>
      </c>
      <c r="K967" s="150" t="s">
        <v>53</v>
      </c>
      <c r="L967" s="150" t="s">
        <v>821</v>
      </c>
      <c r="M967" s="150" t="s">
        <v>311</v>
      </c>
      <c r="N967" s="150" t="s">
        <v>156</v>
      </c>
      <c r="O967" s="150" t="s">
        <v>62</v>
      </c>
      <c r="P967" s="150" t="s">
        <v>1206</v>
      </c>
      <c r="Q967" s="153">
        <v>56323</v>
      </c>
      <c r="R967" s="153">
        <v>1</v>
      </c>
      <c r="S967" s="153">
        <v>39240</v>
      </c>
      <c r="T967" s="153">
        <v>0</v>
      </c>
      <c r="U967" s="153">
        <v>22101.145199999999</v>
      </c>
      <c r="V967" s="147">
        <v>5.2796717769999996E-3</v>
      </c>
      <c r="W967" s="147">
        <v>2.2987891098999999E-2</v>
      </c>
      <c r="X967" s="147">
        <v>6.8807012060000004E-3</v>
      </c>
    </row>
    <row r="968" spans="1:24" ht="13.5" thickBot="1" x14ac:dyDescent="0.25">
      <c r="A968" s="149">
        <v>8694</v>
      </c>
      <c r="B968" s="149">
        <v>12531</v>
      </c>
      <c r="C968" s="150" t="s">
        <v>1463</v>
      </c>
      <c r="D968" s="150">
        <v>511930125</v>
      </c>
      <c r="E968" s="150" t="s">
        <v>429</v>
      </c>
      <c r="F968" s="150" t="s">
        <v>2401</v>
      </c>
      <c r="G968" s="150">
        <v>1101534</v>
      </c>
      <c r="H968" s="150" t="s">
        <v>102</v>
      </c>
      <c r="I968" s="150" t="s">
        <v>73</v>
      </c>
      <c r="J968" s="150" t="s">
        <v>53</v>
      </c>
      <c r="K968" s="150" t="s">
        <v>53</v>
      </c>
      <c r="L968" s="150" t="s">
        <v>821</v>
      </c>
      <c r="M968" s="150" t="s">
        <v>311</v>
      </c>
      <c r="N968" s="150" t="s">
        <v>260</v>
      </c>
      <c r="O968" s="150" t="s">
        <v>62</v>
      </c>
      <c r="P968" s="150" t="s">
        <v>1206</v>
      </c>
      <c r="Q968" s="153">
        <v>993258</v>
      </c>
      <c r="R968" s="153">
        <v>1</v>
      </c>
      <c r="S968" s="153">
        <v>1560</v>
      </c>
      <c r="T968" s="153">
        <v>0</v>
      </c>
      <c r="U968" s="153">
        <v>15494.8248</v>
      </c>
      <c r="V968" s="147">
        <v>6.0005414299999999E-3</v>
      </c>
      <c r="W968" s="147">
        <v>1.611651079E-2</v>
      </c>
      <c r="X968" s="147">
        <v>4.8239699219999998E-3</v>
      </c>
    </row>
    <row r="969" spans="1:24" ht="13.5" thickBot="1" x14ac:dyDescent="0.25">
      <c r="A969" s="149">
        <v>8694</v>
      </c>
      <c r="B969" s="149">
        <v>12531</v>
      </c>
      <c r="C969" s="150" t="s">
        <v>2402</v>
      </c>
      <c r="D969" s="150">
        <v>511068256</v>
      </c>
      <c r="E969" s="150" t="s">
        <v>429</v>
      </c>
      <c r="F969" s="150" t="s">
        <v>2403</v>
      </c>
      <c r="G969" s="150">
        <v>1103506</v>
      </c>
      <c r="H969" s="150" t="s">
        <v>102</v>
      </c>
      <c r="I969" s="150" t="s">
        <v>73</v>
      </c>
      <c r="J969" s="150" t="s">
        <v>53</v>
      </c>
      <c r="K969" s="150" t="s">
        <v>53</v>
      </c>
      <c r="L969" s="150" t="s">
        <v>821</v>
      </c>
      <c r="M969" s="150" t="s">
        <v>311</v>
      </c>
      <c r="N969" s="150" t="s">
        <v>258</v>
      </c>
      <c r="O969" s="150" t="s">
        <v>62</v>
      </c>
      <c r="P969" s="150" t="s">
        <v>1206</v>
      </c>
      <c r="Q969" s="153">
        <v>91943</v>
      </c>
      <c r="R969" s="153">
        <v>1</v>
      </c>
      <c r="S969" s="153">
        <v>1635</v>
      </c>
      <c r="T969" s="153">
        <v>0</v>
      </c>
      <c r="U969" s="153">
        <v>1503.2680499999999</v>
      </c>
      <c r="V969" s="147">
        <v>5.4412677389999997E-3</v>
      </c>
      <c r="W969" s="147">
        <v>1.563582425E-3</v>
      </c>
      <c r="X969" s="147">
        <v>4.6800915400000001E-4</v>
      </c>
    </row>
    <row r="970" spans="1:24" ht="13.5" thickBot="1" x14ac:dyDescent="0.25">
      <c r="A970" s="149">
        <v>8694</v>
      </c>
      <c r="B970" s="149">
        <v>12531</v>
      </c>
      <c r="C970" s="150" t="s">
        <v>2404</v>
      </c>
      <c r="D970" s="150">
        <v>513770669</v>
      </c>
      <c r="E970" s="150" t="s">
        <v>429</v>
      </c>
      <c r="F970" s="150" t="s">
        <v>2405</v>
      </c>
      <c r="G970" s="150">
        <v>1104249</v>
      </c>
      <c r="H970" s="150" t="s">
        <v>102</v>
      </c>
      <c r="I970" s="150" t="s">
        <v>73</v>
      </c>
      <c r="J970" s="150" t="s">
        <v>53</v>
      </c>
      <c r="K970" s="150" t="s">
        <v>53</v>
      </c>
      <c r="L970" s="150" t="s">
        <v>821</v>
      </c>
      <c r="M970" s="150" t="s">
        <v>311</v>
      </c>
      <c r="N970" s="150" t="s">
        <v>650</v>
      </c>
      <c r="O970" s="150" t="s">
        <v>62</v>
      </c>
      <c r="P970" s="150" t="s">
        <v>1206</v>
      </c>
      <c r="Q970" s="153">
        <v>15443</v>
      </c>
      <c r="R970" s="153">
        <v>1</v>
      </c>
      <c r="S970" s="153">
        <v>22050</v>
      </c>
      <c r="T970" s="153">
        <v>0</v>
      </c>
      <c r="U970" s="153">
        <v>3405.1815000000001</v>
      </c>
      <c r="V970" s="147">
        <v>1.1210414829999999E-3</v>
      </c>
      <c r="W970" s="147">
        <v>3.5418047699999999E-3</v>
      </c>
      <c r="X970" s="147">
        <v>1.0601277100000001E-3</v>
      </c>
    </row>
    <row r="971" spans="1:24" ht="13.5" thickBot="1" x14ac:dyDescent="0.25">
      <c r="A971" s="149">
        <v>8694</v>
      </c>
      <c r="B971" s="149">
        <v>12531</v>
      </c>
      <c r="C971" s="150" t="s">
        <v>1329</v>
      </c>
      <c r="D971" s="150">
        <v>513257873</v>
      </c>
      <c r="E971" s="150" t="s">
        <v>429</v>
      </c>
      <c r="F971" s="150" t="s">
        <v>2406</v>
      </c>
      <c r="G971" s="150">
        <v>1104488</v>
      </c>
      <c r="H971" s="150" t="s">
        <v>102</v>
      </c>
      <c r="I971" s="150" t="s">
        <v>73</v>
      </c>
      <c r="J971" s="150" t="s">
        <v>53</v>
      </c>
      <c r="K971" s="150" t="s">
        <v>53</v>
      </c>
      <c r="L971" s="150" t="s">
        <v>821</v>
      </c>
      <c r="M971" s="150" t="s">
        <v>311</v>
      </c>
      <c r="N971" s="150" t="s">
        <v>651</v>
      </c>
      <c r="O971" s="150" t="s">
        <v>62</v>
      </c>
      <c r="P971" s="150" t="s">
        <v>1206</v>
      </c>
      <c r="Q971" s="153">
        <v>5100</v>
      </c>
      <c r="R971" s="153">
        <v>1</v>
      </c>
      <c r="S971" s="153">
        <v>9814</v>
      </c>
      <c r="T971" s="153">
        <v>0</v>
      </c>
      <c r="U971" s="153">
        <v>500.51400000000001</v>
      </c>
      <c r="V971" s="147">
        <v>1.3933354100000001E-4</v>
      </c>
      <c r="W971" s="147">
        <v>5.2059570699999999E-4</v>
      </c>
      <c r="X971" s="147">
        <v>1.55823929E-4</v>
      </c>
    </row>
    <row r="972" spans="1:24" ht="13.5" thickBot="1" x14ac:dyDescent="0.25">
      <c r="A972" s="149">
        <v>8694</v>
      </c>
      <c r="B972" s="149">
        <v>12531</v>
      </c>
      <c r="C972" s="150" t="s">
        <v>2407</v>
      </c>
      <c r="D972" s="150">
        <v>511725459</v>
      </c>
      <c r="E972" s="150" t="s">
        <v>429</v>
      </c>
      <c r="F972" s="150" t="s">
        <v>2408</v>
      </c>
      <c r="G972" s="150">
        <v>1105097</v>
      </c>
      <c r="H972" s="150" t="s">
        <v>102</v>
      </c>
      <c r="I972" s="150" t="s">
        <v>73</v>
      </c>
      <c r="J972" s="150" t="s">
        <v>53</v>
      </c>
      <c r="K972" s="150" t="s">
        <v>53</v>
      </c>
      <c r="L972" s="150" t="s">
        <v>821</v>
      </c>
      <c r="M972" s="150" t="s">
        <v>311</v>
      </c>
      <c r="N972" s="150" t="s">
        <v>75</v>
      </c>
      <c r="O972" s="150" t="s">
        <v>62</v>
      </c>
      <c r="P972" s="150" t="s">
        <v>1206</v>
      </c>
      <c r="Q972" s="153">
        <v>128151</v>
      </c>
      <c r="R972" s="153">
        <v>1</v>
      </c>
      <c r="S972" s="153">
        <v>4989</v>
      </c>
      <c r="T972" s="153">
        <v>0</v>
      </c>
      <c r="U972" s="153">
        <v>6393.4533899999997</v>
      </c>
      <c r="V972" s="147">
        <v>6.1387483290000003E-3</v>
      </c>
      <c r="W972" s="147">
        <v>6.6499726119999998E-3</v>
      </c>
      <c r="X972" s="147">
        <v>1.990459863E-3</v>
      </c>
    </row>
    <row r="973" spans="1:24" ht="13.5" thickBot="1" x14ac:dyDescent="0.25">
      <c r="A973" s="149">
        <v>8694</v>
      </c>
      <c r="B973" s="149">
        <v>12531</v>
      </c>
      <c r="C973" s="150" t="s">
        <v>1754</v>
      </c>
      <c r="D973" s="150">
        <v>512781386</v>
      </c>
      <c r="E973" s="150" t="s">
        <v>429</v>
      </c>
      <c r="F973" s="150" t="s">
        <v>2409</v>
      </c>
      <c r="G973" s="150">
        <v>1118116</v>
      </c>
      <c r="H973" s="150" t="s">
        <v>102</v>
      </c>
      <c r="I973" s="150" t="s">
        <v>73</v>
      </c>
      <c r="J973" s="150" t="s">
        <v>53</v>
      </c>
      <c r="K973" s="150" t="s">
        <v>53</v>
      </c>
      <c r="L973" s="150" t="s">
        <v>821</v>
      </c>
      <c r="M973" s="150" t="s">
        <v>311</v>
      </c>
      <c r="N973" s="150" t="s">
        <v>140</v>
      </c>
      <c r="O973" s="150" t="s">
        <v>62</v>
      </c>
      <c r="P973" s="150" t="s">
        <v>1206</v>
      </c>
      <c r="Q973" s="153">
        <v>2500000</v>
      </c>
      <c r="R973" s="153">
        <v>1</v>
      </c>
      <c r="S973" s="153">
        <v>55.2</v>
      </c>
      <c r="T973" s="153">
        <v>0</v>
      </c>
      <c r="U973" s="153">
        <v>1380</v>
      </c>
      <c r="V973" s="147">
        <v>1.1593581294E-2</v>
      </c>
      <c r="W973" s="147">
        <v>1.435368594E-3</v>
      </c>
      <c r="X973" s="147">
        <v>4.2963238199999999E-4</v>
      </c>
    </row>
    <row r="974" spans="1:24" ht="13.5" thickBot="1" x14ac:dyDescent="0.25">
      <c r="A974" s="149">
        <v>8694</v>
      </c>
      <c r="B974" s="149">
        <v>12531</v>
      </c>
      <c r="C974" s="150" t="s">
        <v>2190</v>
      </c>
      <c r="D974" s="150">
        <v>520041005</v>
      </c>
      <c r="E974" s="150" t="s">
        <v>429</v>
      </c>
      <c r="F974" s="150" t="s">
        <v>2410</v>
      </c>
      <c r="G974" s="150">
        <v>1118447</v>
      </c>
      <c r="H974" s="150" t="s">
        <v>102</v>
      </c>
      <c r="I974" s="150" t="s">
        <v>73</v>
      </c>
      <c r="J974" s="150" t="s">
        <v>53</v>
      </c>
      <c r="K974" s="150" t="s">
        <v>53</v>
      </c>
      <c r="L974" s="150" t="s">
        <v>821</v>
      </c>
      <c r="M974" s="150" t="s">
        <v>311</v>
      </c>
      <c r="N974" s="150" t="s">
        <v>140</v>
      </c>
      <c r="O974" s="150" t="s">
        <v>62</v>
      </c>
      <c r="P974" s="150" t="s">
        <v>1206</v>
      </c>
      <c r="Q974" s="153">
        <v>370910</v>
      </c>
      <c r="R974" s="153">
        <v>1</v>
      </c>
      <c r="S974" s="153">
        <v>458.8</v>
      </c>
      <c r="T974" s="153">
        <v>60.226550000000003</v>
      </c>
      <c r="U974" s="153">
        <v>1761.96163</v>
      </c>
      <c r="V974" s="147">
        <v>2.0075523709999999E-3</v>
      </c>
      <c r="W974" s="147">
        <v>1.832655353E-3</v>
      </c>
      <c r="X974" s="147">
        <v>5.4854766099999999E-4</v>
      </c>
    </row>
    <row r="975" spans="1:24" ht="13.5" thickBot="1" x14ac:dyDescent="0.25">
      <c r="A975" s="149">
        <v>8694</v>
      </c>
      <c r="B975" s="149">
        <v>12531</v>
      </c>
      <c r="C975" s="150" t="s">
        <v>1340</v>
      </c>
      <c r="D975" s="150">
        <v>510960719</v>
      </c>
      <c r="E975" s="150" t="s">
        <v>429</v>
      </c>
      <c r="F975" s="150" t="s">
        <v>2411</v>
      </c>
      <c r="G975" s="150">
        <v>1119478</v>
      </c>
      <c r="H975" s="150" t="s">
        <v>102</v>
      </c>
      <c r="I975" s="150" t="s">
        <v>73</v>
      </c>
      <c r="J975" s="150" t="s">
        <v>53</v>
      </c>
      <c r="K975" s="150" t="s">
        <v>53</v>
      </c>
      <c r="L975" s="150" t="s">
        <v>821</v>
      </c>
      <c r="M975" s="150" t="s">
        <v>311</v>
      </c>
      <c r="N975" s="150" t="s">
        <v>651</v>
      </c>
      <c r="O975" s="150" t="s">
        <v>62</v>
      </c>
      <c r="P975" s="150" t="s">
        <v>1206</v>
      </c>
      <c r="Q975" s="153">
        <v>500</v>
      </c>
      <c r="R975" s="153">
        <v>1</v>
      </c>
      <c r="S975" s="153">
        <v>26610</v>
      </c>
      <c r="T975" s="153">
        <v>0</v>
      </c>
      <c r="U975" s="153">
        <v>133.05000000000001</v>
      </c>
      <c r="V975" s="147">
        <v>4.12293741809785E-6</v>
      </c>
      <c r="W975" s="147">
        <v>1.3838825399999999E-4</v>
      </c>
      <c r="X975" s="147">
        <v>4.1422165558279303E-5</v>
      </c>
    </row>
    <row r="976" spans="1:24" ht="13.5" thickBot="1" x14ac:dyDescent="0.25">
      <c r="A976" s="149">
        <v>8694</v>
      </c>
      <c r="B976" s="149">
        <v>12531</v>
      </c>
      <c r="C976" s="150" t="s">
        <v>2584</v>
      </c>
      <c r="D976" s="150">
        <v>513947473</v>
      </c>
      <c r="E976" s="150" t="s">
        <v>429</v>
      </c>
      <c r="F976" s="150" t="s">
        <v>2585</v>
      </c>
      <c r="G976" s="150">
        <v>1120161</v>
      </c>
      <c r="H976" s="150" t="s">
        <v>102</v>
      </c>
      <c r="I976" s="150" t="s">
        <v>73</v>
      </c>
      <c r="J976" s="150" t="s">
        <v>53</v>
      </c>
      <c r="K976" s="150" t="s">
        <v>53</v>
      </c>
      <c r="L976" s="150" t="s">
        <v>821</v>
      </c>
      <c r="M976" s="150" t="s">
        <v>311</v>
      </c>
      <c r="N976" s="150" t="s">
        <v>649</v>
      </c>
      <c r="O976" s="150" t="s">
        <v>62</v>
      </c>
      <c r="P976" s="150" t="s">
        <v>1206</v>
      </c>
      <c r="Q976" s="153">
        <v>11215</v>
      </c>
      <c r="R976" s="153">
        <v>1</v>
      </c>
      <c r="S976" s="153">
        <v>405</v>
      </c>
      <c r="T976" s="153">
        <v>0</v>
      </c>
      <c r="U976" s="153">
        <v>45.420749999999998</v>
      </c>
      <c r="V976" s="147">
        <v>4.4206434389999997E-3</v>
      </c>
      <c r="W976" s="147">
        <v>4.7243129040894298E-5</v>
      </c>
      <c r="X976" s="147">
        <v>1.41407427755071E-5</v>
      </c>
    </row>
    <row r="977" spans="1:24" ht="13.5" thickBot="1" x14ac:dyDescent="0.25">
      <c r="A977" s="149">
        <v>8694</v>
      </c>
      <c r="B977" s="149">
        <v>12531</v>
      </c>
      <c r="C977" s="150" t="s">
        <v>1362</v>
      </c>
      <c r="D977" s="150">
        <v>513901371</v>
      </c>
      <c r="E977" s="150" t="s">
        <v>429</v>
      </c>
      <c r="F977" s="150" t="s">
        <v>2412</v>
      </c>
      <c r="G977" s="150">
        <v>1123355</v>
      </c>
      <c r="H977" s="150" t="s">
        <v>102</v>
      </c>
      <c r="I977" s="150" t="s">
        <v>73</v>
      </c>
      <c r="J977" s="150" t="s">
        <v>53</v>
      </c>
      <c r="K977" s="150" t="s">
        <v>53</v>
      </c>
      <c r="L977" s="150" t="s">
        <v>821</v>
      </c>
      <c r="M977" s="150" t="s">
        <v>311</v>
      </c>
      <c r="N977" s="150" t="s">
        <v>647</v>
      </c>
      <c r="O977" s="150" t="s">
        <v>62</v>
      </c>
      <c r="P977" s="150" t="s">
        <v>1206</v>
      </c>
      <c r="Q977" s="153">
        <v>242864</v>
      </c>
      <c r="R977" s="153">
        <v>1</v>
      </c>
      <c r="S977" s="153">
        <v>1352</v>
      </c>
      <c r="T977" s="153">
        <v>0</v>
      </c>
      <c r="U977" s="153">
        <v>3283.5212799999999</v>
      </c>
      <c r="V977" s="147">
        <v>4.4309345200000002E-4</v>
      </c>
      <c r="W977" s="147">
        <v>3.4152632780000002E-3</v>
      </c>
      <c r="X977" s="147">
        <v>1.022251499E-3</v>
      </c>
    </row>
    <row r="978" spans="1:24" ht="13.5" thickBot="1" x14ac:dyDescent="0.25">
      <c r="A978" s="149">
        <v>8694</v>
      </c>
      <c r="B978" s="149">
        <v>12531</v>
      </c>
      <c r="C978" s="150" t="s">
        <v>2413</v>
      </c>
      <c r="D978" s="150">
        <v>514068980</v>
      </c>
      <c r="E978" s="150" t="s">
        <v>429</v>
      </c>
      <c r="F978" s="150" t="s">
        <v>2414</v>
      </c>
      <c r="G978" s="150">
        <v>1123777</v>
      </c>
      <c r="H978" s="150" t="s">
        <v>102</v>
      </c>
      <c r="I978" s="150" t="s">
        <v>73</v>
      </c>
      <c r="J978" s="150" t="s">
        <v>53</v>
      </c>
      <c r="K978" s="150" t="s">
        <v>53</v>
      </c>
      <c r="L978" s="150" t="s">
        <v>821</v>
      </c>
      <c r="M978" s="150" t="s">
        <v>311</v>
      </c>
      <c r="N978" s="150" t="s">
        <v>650</v>
      </c>
      <c r="O978" s="150" t="s">
        <v>62</v>
      </c>
      <c r="P978" s="150" t="s">
        <v>1206</v>
      </c>
      <c r="Q978" s="153">
        <v>64435</v>
      </c>
      <c r="R978" s="153">
        <v>1</v>
      </c>
      <c r="S978" s="153">
        <v>4789</v>
      </c>
      <c r="T978" s="153">
        <v>0</v>
      </c>
      <c r="U978" s="153">
        <v>3085.7921500000002</v>
      </c>
      <c r="V978" s="147">
        <v>4.4865355540000002E-3</v>
      </c>
      <c r="W978" s="147">
        <v>3.2096008260000001E-3</v>
      </c>
      <c r="X978" s="147">
        <v>9.6069292199999997E-4</v>
      </c>
    </row>
    <row r="979" spans="1:24" ht="13.5" thickBot="1" x14ac:dyDescent="0.25">
      <c r="A979" s="149">
        <v>8694</v>
      </c>
      <c r="B979" s="149">
        <v>12531</v>
      </c>
      <c r="C979" s="150" t="s">
        <v>1452</v>
      </c>
      <c r="D979" s="150">
        <v>514065283</v>
      </c>
      <c r="E979" s="150" t="s">
        <v>429</v>
      </c>
      <c r="F979" s="150" t="s">
        <v>2415</v>
      </c>
      <c r="G979" s="150">
        <v>1123850</v>
      </c>
      <c r="H979" s="150" t="s">
        <v>102</v>
      </c>
      <c r="I979" s="150" t="s">
        <v>73</v>
      </c>
      <c r="J979" s="150" t="s">
        <v>53</v>
      </c>
      <c r="K979" s="150" t="s">
        <v>53</v>
      </c>
      <c r="L979" s="150" t="s">
        <v>821</v>
      </c>
      <c r="M979" s="150" t="s">
        <v>311</v>
      </c>
      <c r="N979" s="150" t="s">
        <v>75</v>
      </c>
      <c r="O979" s="150" t="s">
        <v>62</v>
      </c>
      <c r="P979" s="150" t="s">
        <v>1206</v>
      </c>
      <c r="Q979" s="153">
        <v>82697</v>
      </c>
      <c r="R979" s="153">
        <v>1</v>
      </c>
      <c r="S979" s="153">
        <v>1753</v>
      </c>
      <c r="T979" s="153">
        <v>0</v>
      </c>
      <c r="U979" s="153">
        <v>1449.67841</v>
      </c>
      <c r="V979" s="147">
        <v>9.2523127199999999E-4</v>
      </c>
      <c r="W979" s="147">
        <v>1.5078426529999999E-3</v>
      </c>
      <c r="X979" s="147">
        <v>4.5132520900000001E-4</v>
      </c>
    </row>
    <row r="980" spans="1:24" ht="13.5" thickBot="1" x14ac:dyDescent="0.25">
      <c r="A980" s="149">
        <v>8694</v>
      </c>
      <c r="B980" s="149">
        <v>12531</v>
      </c>
      <c r="C980" s="150" t="s">
        <v>2416</v>
      </c>
      <c r="D980" s="150">
        <v>515001659</v>
      </c>
      <c r="E980" s="150" t="s">
        <v>429</v>
      </c>
      <c r="F980" s="150" t="s">
        <v>2417</v>
      </c>
      <c r="G980" s="150">
        <v>1132356</v>
      </c>
      <c r="H980" s="150" t="s">
        <v>102</v>
      </c>
      <c r="I980" s="150" t="s">
        <v>73</v>
      </c>
      <c r="J980" s="150" t="s">
        <v>53</v>
      </c>
      <c r="K980" s="150" t="s">
        <v>53</v>
      </c>
      <c r="L980" s="150" t="s">
        <v>821</v>
      </c>
      <c r="M980" s="150" t="s">
        <v>311</v>
      </c>
      <c r="N980" s="150" t="s">
        <v>263</v>
      </c>
      <c r="O980" s="150" t="s">
        <v>62</v>
      </c>
      <c r="P980" s="150" t="s">
        <v>1206</v>
      </c>
      <c r="Q980" s="153">
        <v>415871</v>
      </c>
      <c r="R980" s="153">
        <v>1</v>
      </c>
      <c r="S980" s="153">
        <v>1180</v>
      </c>
      <c r="T980" s="153">
        <v>0</v>
      </c>
      <c r="U980" s="153">
        <v>4907.2777999999998</v>
      </c>
      <c r="V980" s="147">
        <v>2.8534696200000001E-3</v>
      </c>
      <c r="W980" s="147">
        <v>5.1041684320000001E-3</v>
      </c>
      <c r="X980" s="147">
        <v>1.5277720659999999E-3</v>
      </c>
    </row>
    <row r="981" spans="1:24" ht="13.5" thickBot="1" x14ac:dyDescent="0.25">
      <c r="A981" s="149">
        <v>8694</v>
      </c>
      <c r="B981" s="149">
        <v>12531</v>
      </c>
      <c r="C981" s="150" t="s">
        <v>2416</v>
      </c>
      <c r="D981" s="150">
        <v>515001659</v>
      </c>
      <c r="E981" s="150" t="s">
        <v>429</v>
      </c>
      <c r="F981" s="150" t="s">
        <v>2417</v>
      </c>
      <c r="G981" s="150">
        <v>11323560</v>
      </c>
      <c r="H981" s="150" t="s">
        <v>102</v>
      </c>
      <c r="I981" s="150" t="s">
        <v>73</v>
      </c>
      <c r="J981" s="150" t="s">
        <v>53</v>
      </c>
      <c r="K981" s="150" t="s">
        <v>53</v>
      </c>
      <c r="L981" s="150" t="s">
        <v>54</v>
      </c>
      <c r="M981" s="150" t="s">
        <v>311</v>
      </c>
      <c r="N981" s="150" t="s">
        <v>263</v>
      </c>
      <c r="O981" s="150" t="s">
        <v>62</v>
      </c>
      <c r="P981" s="150" t="s">
        <v>1206</v>
      </c>
      <c r="Q981" s="153">
        <v>550000</v>
      </c>
      <c r="R981" s="153">
        <v>1</v>
      </c>
      <c r="S981" s="153">
        <v>1172.2637</v>
      </c>
      <c r="T981" s="153">
        <v>0</v>
      </c>
      <c r="U981" s="153">
        <v>6447.4503500000001</v>
      </c>
      <c r="V981" s="147">
        <v>3.7737863199999999E-3</v>
      </c>
      <c r="W981" s="147">
        <v>6.7061360469999999E-3</v>
      </c>
      <c r="X981" s="147">
        <v>2.0072706179999999E-3</v>
      </c>
    </row>
    <row r="982" spans="1:24" ht="13.5" thickBot="1" x14ac:dyDescent="0.25">
      <c r="A982" s="149">
        <v>8694</v>
      </c>
      <c r="B982" s="149">
        <v>12531</v>
      </c>
      <c r="C982" s="150" t="s">
        <v>1450</v>
      </c>
      <c r="D982" s="150">
        <v>514892801</v>
      </c>
      <c r="E982" s="150" t="s">
        <v>429</v>
      </c>
      <c r="F982" s="150" t="s">
        <v>2418</v>
      </c>
      <c r="G982" s="150">
        <v>1133875</v>
      </c>
      <c r="H982" s="150" t="s">
        <v>102</v>
      </c>
      <c r="I982" s="150" t="s">
        <v>73</v>
      </c>
      <c r="J982" s="150" t="s">
        <v>53</v>
      </c>
      <c r="K982" s="150" t="s">
        <v>53</v>
      </c>
      <c r="L982" s="150" t="s">
        <v>821</v>
      </c>
      <c r="M982" s="150" t="s">
        <v>311</v>
      </c>
      <c r="N982" s="150" t="s">
        <v>263</v>
      </c>
      <c r="O982" s="150" t="s">
        <v>62</v>
      </c>
      <c r="P982" s="150" t="s">
        <v>1206</v>
      </c>
      <c r="Q982" s="153">
        <v>410000</v>
      </c>
      <c r="R982" s="153">
        <v>1</v>
      </c>
      <c r="S982" s="153">
        <v>2100</v>
      </c>
      <c r="T982" s="153">
        <v>0</v>
      </c>
      <c r="U982" s="153">
        <v>8610</v>
      </c>
      <c r="V982" s="147">
        <v>1.1474895649999999E-3</v>
      </c>
      <c r="W982" s="147">
        <v>8.9554518810000001E-3</v>
      </c>
      <c r="X982" s="147">
        <v>2.6805324720000001E-3</v>
      </c>
    </row>
    <row r="983" spans="1:24" ht="13.5" thickBot="1" x14ac:dyDescent="0.25">
      <c r="A983" s="149">
        <v>8694</v>
      </c>
      <c r="B983" s="149">
        <v>12531</v>
      </c>
      <c r="C983" s="150" t="s">
        <v>2419</v>
      </c>
      <c r="D983" s="150">
        <v>2250</v>
      </c>
      <c r="E983" s="150" t="s">
        <v>2</v>
      </c>
      <c r="F983" s="150" t="s">
        <v>2420</v>
      </c>
      <c r="G983" s="150">
        <v>1134402</v>
      </c>
      <c r="H983" s="150" t="s">
        <v>102</v>
      </c>
      <c r="I983" s="150" t="s">
        <v>73</v>
      </c>
      <c r="J983" s="150" t="s">
        <v>53</v>
      </c>
      <c r="K983" s="150" t="s">
        <v>314</v>
      </c>
      <c r="L983" s="150" t="s">
        <v>821</v>
      </c>
      <c r="M983" s="150" t="s">
        <v>311</v>
      </c>
      <c r="N983" s="150" t="s">
        <v>647</v>
      </c>
      <c r="O983" s="150" t="s">
        <v>62</v>
      </c>
      <c r="P983" s="150" t="s">
        <v>1206</v>
      </c>
      <c r="Q983" s="153">
        <v>3200</v>
      </c>
      <c r="R983" s="153">
        <v>1</v>
      </c>
      <c r="S983" s="153">
        <v>24060</v>
      </c>
      <c r="T983" s="153">
        <v>0</v>
      </c>
      <c r="U983" s="153">
        <v>769.92</v>
      </c>
      <c r="V983" s="147">
        <v>5.7045148989272302E-5</v>
      </c>
      <c r="W983" s="147">
        <v>8.0081086000000003E-4</v>
      </c>
      <c r="X983" s="147">
        <v>2.3969751E-4</v>
      </c>
    </row>
    <row r="984" spans="1:24" ht="13.5" thickBot="1" x14ac:dyDescent="0.25">
      <c r="A984" s="149">
        <v>8694</v>
      </c>
      <c r="B984" s="149">
        <v>12531</v>
      </c>
      <c r="C984" s="150" t="s">
        <v>2421</v>
      </c>
      <c r="D984" s="150">
        <v>515158665</v>
      </c>
      <c r="E984" s="150" t="s">
        <v>429</v>
      </c>
      <c r="F984" s="150" t="s">
        <v>2422</v>
      </c>
      <c r="G984" s="150">
        <v>1138379</v>
      </c>
      <c r="H984" s="150" t="s">
        <v>102</v>
      </c>
      <c r="I984" s="150" t="s">
        <v>73</v>
      </c>
      <c r="J984" s="150" t="s">
        <v>53</v>
      </c>
      <c r="K984" s="150" t="s">
        <v>53</v>
      </c>
      <c r="L984" s="150" t="s">
        <v>821</v>
      </c>
      <c r="M984" s="150" t="s">
        <v>311</v>
      </c>
      <c r="N984" s="150" t="s">
        <v>258</v>
      </c>
      <c r="O984" s="150" t="s">
        <v>62</v>
      </c>
      <c r="P984" s="150" t="s">
        <v>1206</v>
      </c>
      <c r="Q984" s="153">
        <v>154268</v>
      </c>
      <c r="R984" s="153">
        <v>1</v>
      </c>
      <c r="S984" s="153">
        <v>980</v>
      </c>
      <c r="T984" s="153">
        <v>0</v>
      </c>
      <c r="U984" s="153">
        <v>1511.8263999999999</v>
      </c>
      <c r="V984" s="147">
        <v>1.4835534233E-2</v>
      </c>
      <c r="W984" s="147">
        <v>1.5724841549999999E-3</v>
      </c>
      <c r="X984" s="147">
        <v>4.7067360700000003E-4</v>
      </c>
    </row>
    <row r="985" spans="1:24" ht="13.5" thickBot="1" x14ac:dyDescent="0.25">
      <c r="A985" s="149">
        <v>8694</v>
      </c>
      <c r="B985" s="149">
        <v>12531</v>
      </c>
      <c r="C985" s="150" t="s">
        <v>1556</v>
      </c>
      <c r="D985" s="150">
        <v>515434074</v>
      </c>
      <c r="E985" s="150" t="s">
        <v>429</v>
      </c>
      <c r="F985" s="150" t="s">
        <v>2423</v>
      </c>
      <c r="G985" s="150">
        <v>1139195</v>
      </c>
      <c r="H985" s="150" t="s">
        <v>102</v>
      </c>
      <c r="I985" s="150" t="s">
        <v>73</v>
      </c>
      <c r="J985" s="150" t="s">
        <v>53</v>
      </c>
      <c r="K985" s="150" t="s">
        <v>53</v>
      </c>
      <c r="L985" s="150" t="s">
        <v>821</v>
      </c>
      <c r="M985" s="150" t="s">
        <v>311</v>
      </c>
      <c r="N985" s="150" t="s">
        <v>651</v>
      </c>
      <c r="O985" s="150" t="s">
        <v>62</v>
      </c>
      <c r="P985" s="150" t="s">
        <v>1206</v>
      </c>
      <c r="Q985" s="153">
        <v>1082361.3700000001</v>
      </c>
      <c r="R985" s="153">
        <v>1</v>
      </c>
      <c r="S985" s="153">
        <v>451.6</v>
      </c>
      <c r="T985" s="153">
        <v>0</v>
      </c>
      <c r="U985" s="153">
        <v>4887.9439499999999</v>
      </c>
      <c r="V985" s="147">
        <v>8.2643291429999998E-3</v>
      </c>
      <c r="W985" s="147">
        <v>5.0840588659999998E-3</v>
      </c>
      <c r="X985" s="147">
        <v>1.521752901E-3</v>
      </c>
    </row>
    <row r="986" spans="1:24" ht="13.5" thickBot="1" x14ac:dyDescent="0.25">
      <c r="A986" s="149">
        <v>8694</v>
      </c>
      <c r="B986" s="149">
        <v>12531</v>
      </c>
      <c r="C986" s="150" t="s">
        <v>1605</v>
      </c>
      <c r="D986" s="150">
        <v>514401702</v>
      </c>
      <c r="E986" s="150" t="s">
        <v>429</v>
      </c>
      <c r="F986" s="150" t="s">
        <v>2424</v>
      </c>
      <c r="G986" s="150">
        <v>1141571</v>
      </c>
      <c r="H986" s="150" t="s">
        <v>102</v>
      </c>
      <c r="I986" s="150" t="s">
        <v>73</v>
      </c>
      <c r="J986" s="150" t="s">
        <v>53</v>
      </c>
      <c r="K986" s="150" t="s">
        <v>53</v>
      </c>
      <c r="L986" s="150" t="s">
        <v>821</v>
      </c>
      <c r="M986" s="150" t="s">
        <v>311</v>
      </c>
      <c r="N986" s="150" t="s">
        <v>156</v>
      </c>
      <c r="O986" s="150" t="s">
        <v>62</v>
      </c>
      <c r="P986" s="150" t="s">
        <v>1206</v>
      </c>
      <c r="Q986" s="153">
        <v>212191</v>
      </c>
      <c r="R986" s="153">
        <v>1</v>
      </c>
      <c r="S986" s="153">
        <v>2616</v>
      </c>
      <c r="T986" s="153">
        <v>0</v>
      </c>
      <c r="U986" s="153">
        <v>5550.9165599999997</v>
      </c>
      <c r="V986" s="147">
        <v>9.4540521899999996E-4</v>
      </c>
      <c r="W986" s="147">
        <v>5.7736313759999998E-3</v>
      </c>
      <c r="X986" s="147">
        <v>1.7281547139999999E-3</v>
      </c>
    </row>
    <row r="987" spans="1:24" ht="13.5" thickBot="1" x14ac:dyDescent="0.25">
      <c r="A987" s="149">
        <v>8694</v>
      </c>
      <c r="B987" s="149">
        <v>12531</v>
      </c>
      <c r="C987" s="150" t="s">
        <v>1370</v>
      </c>
      <c r="D987" s="150">
        <v>550263107</v>
      </c>
      <c r="E987" s="150" t="s">
        <v>432</v>
      </c>
      <c r="F987" s="150" t="s">
        <v>2425</v>
      </c>
      <c r="G987" s="150">
        <v>1141969</v>
      </c>
      <c r="H987" s="150" t="s">
        <v>102</v>
      </c>
      <c r="I987" s="150" t="s">
        <v>460</v>
      </c>
      <c r="J987" s="150" t="s">
        <v>53</v>
      </c>
      <c r="K987" s="150" t="s">
        <v>53</v>
      </c>
      <c r="L987" s="150" t="s">
        <v>821</v>
      </c>
      <c r="M987" s="150" t="s">
        <v>311</v>
      </c>
      <c r="N987" s="150" t="s">
        <v>267</v>
      </c>
      <c r="O987" s="150" t="s">
        <v>62</v>
      </c>
      <c r="P987" s="150" t="s">
        <v>1206</v>
      </c>
      <c r="Q987" s="153">
        <v>65270</v>
      </c>
      <c r="R987" s="153">
        <v>1</v>
      </c>
      <c r="S987" s="153">
        <v>4170</v>
      </c>
      <c r="T987" s="153">
        <v>0</v>
      </c>
      <c r="U987" s="153">
        <v>2721.759</v>
      </c>
      <c r="V987" s="147">
        <v>6.5405670299999998E-4</v>
      </c>
      <c r="W987" s="147">
        <v>2.8309618759999999E-3</v>
      </c>
      <c r="X987" s="147">
        <v>8.4735927699999998E-4</v>
      </c>
    </row>
    <row r="988" spans="1:24" ht="13.5" thickBot="1" x14ac:dyDescent="0.25">
      <c r="A988" s="149">
        <v>8694</v>
      </c>
      <c r="B988" s="149">
        <v>12531</v>
      </c>
      <c r="C988" s="150" t="s">
        <v>2426</v>
      </c>
      <c r="D988" s="150">
        <v>512466723</v>
      </c>
      <c r="E988" s="150" t="s">
        <v>429</v>
      </c>
      <c r="F988" s="150" t="s">
        <v>2427</v>
      </c>
      <c r="G988" s="150">
        <v>1142587</v>
      </c>
      <c r="H988" s="150" t="s">
        <v>102</v>
      </c>
      <c r="I988" s="150" t="s">
        <v>73</v>
      </c>
      <c r="J988" s="150" t="s">
        <v>53</v>
      </c>
      <c r="K988" s="150" t="s">
        <v>53</v>
      </c>
      <c r="L988" s="150" t="s">
        <v>821</v>
      </c>
      <c r="M988" s="150" t="s">
        <v>311</v>
      </c>
      <c r="N988" s="150" t="s">
        <v>258</v>
      </c>
      <c r="O988" s="150" t="s">
        <v>62</v>
      </c>
      <c r="P988" s="150" t="s">
        <v>1206</v>
      </c>
      <c r="Q988" s="153">
        <v>1226916</v>
      </c>
      <c r="R988" s="153">
        <v>1</v>
      </c>
      <c r="S988" s="153">
        <v>522.5</v>
      </c>
      <c r="T988" s="153">
        <v>0</v>
      </c>
      <c r="U988" s="153">
        <v>6410.6360999999997</v>
      </c>
      <c r="V988" s="147">
        <v>1.3402024997E-2</v>
      </c>
      <c r="W988" s="147">
        <v>6.6678447290000002E-3</v>
      </c>
      <c r="X988" s="147">
        <v>1.9958093179999999E-3</v>
      </c>
    </row>
    <row r="989" spans="1:24" ht="13.5" thickBot="1" x14ac:dyDescent="0.25">
      <c r="A989" s="149">
        <v>8694</v>
      </c>
      <c r="B989" s="149">
        <v>12531</v>
      </c>
      <c r="C989" s="150" t="s">
        <v>1364</v>
      </c>
      <c r="D989" s="150">
        <v>512607888</v>
      </c>
      <c r="E989" s="150" t="s">
        <v>429</v>
      </c>
      <c r="F989" s="150" t="s">
        <v>2428</v>
      </c>
      <c r="G989" s="150">
        <v>1143429</v>
      </c>
      <c r="H989" s="150" t="s">
        <v>102</v>
      </c>
      <c r="I989" s="150" t="s">
        <v>73</v>
      </c>
      <c r="J989" s="150" t="s">
        <v>53</v>
      </c>
      <c r="K989" s="150" t="s">
        <v>53</v>
      </c>
      <c r="L989" s="150" t="s">
        <v>821</v>
      </c>
      <c r="M989" s="150" t="s">
        <v>311</v>
      </c>
      <c r="N989" s="150" t="s">
        <v>259</v>
      </c>
      <c r="O989" s="150" t="s">
        <v>62</v>
      </c>
      <c r="P989" s="150" t="s">
        <v>1206</v>
      </c>
      <c r="Q989" s="153">
        <v>5300</v>
      </c>
      <c r="R989" s="153">
        <v>1</v>
      </c>
      <c r="S989" s="153">
        <v>48200</v>
      </c>
      <c r="T989" s="153">
        <v>0</v>
      </c>
      <c r="U989" s="153">
        <v>2554.6</v>
      </c>
      <c r="V989" s="147">
        <v>3.2249979399999999E-4</v>
      </c>
      <c r="W989" s="147">
        <v>2.6570960939999999E-3</v>
      </c>
      <c r="X989" s="147">
        <v>7.9531803100000003E-4</v>
      </c>
    </row>
    <row r="990" spans="1:24" ht="13.5" thickBot="1" x14ac:dyDescent="0.25">
      <c r="A990" s="149">
        <v>8694</v>
      </c>
      <c r="B990" s="149">
        <v>12531</v>
      </c>
      <c r="C990" s="150" t="s">
        <v>2429</v>
      </c>
      <c r="D990" s="150">
        <v>515809499</v>
      </c>
      <c r="E990" s="150" t="s">
        <v>429</v>
      </c>
      <c r="F990" s="150" t="s">
        <v>2430</v>
      </c>
      <c r="G990" s="150">
        <v>1147487</v>
      </c>
      <c r="H990" s="150" t="s">
        <v>102</v>
      </c>
      <c r="I990" s="150" t="s">
        <v>73</v>
      </c>
      <c r="J990" s="150" t="s">
        <v>53</v>
      </c>
      <c r="K990" s="150" t="s">
        <v>53</v>
      </c>
      <c r="L990" s="150" t="s">
        <v>821</v>
      </c>
      <c r="M990" s="150" t="s">
        <v>311</v>
      </c>
      <c r="N990" s="150" t="s">
        <v>75</v>
      </c>
      <c r="O990" s="150" t="s">
        <v>62</v>
      </c>
      <c r="P990" s="150" t="s">
        <v>1206</v>
      </c>
      <c r="Q990" s="153">
        <v>7202</v>
      </c>
      <c r="R990" s="153">
        <v>1</v>
      </c>
      <c r="S990" s="153">
        <v>40030</v>
      </c>
      <c r="T990" s="153">
        <v>0</v>
      </c>
      <c r="U990" s="153">
        <v>2882.9605999999999</v>
      </c>
      <c r="V990" s="147">
        <v>5.8600488199999998E-3</v>
      </c>
      <c r="W990" s="147">
        <v>2.9986312339999998E-3</v>
      </c>
      <c r="X990" s="147">
        <v>8.9754581900000001E-4</v>
      </c>
    </row>
    <row r="991" spans="1:24" ht="13.5" thickBot="1" x14ac:dyDescent="0.25">
      <c r="A991" s="149">
        <v>8694</v>
      </c>
      <c r="B991" s="149">
        <v>12531</v>
      </c>
      <c r="C991" s="150" t="s">
        <v>2431</v>
      </c>
      <c r="D991" s="150">
        <v>1762</v>
      </c>
      <c r="E991" s="150" t="s">
        <v>2</v>
      </c>
      <c r="F991" s="150" t="s">
        <v>2432</v>
      </c>
      <c r="G991" s="150">
        <v>1155290</v>
      </c>
      <c r="H991" s="150" t="s">
        <v>102</v>
      </c>
      <c r="I991" s="150" t="s">
        <v>73</v>
      </c>
      <c r="J991" s="150" t="s">
        <v>53</v>
      </c>
      <c r="K991" s="150" t="s">
        <v>315</v>
      </c>
      <c r="L991" s="150" t="s">
        <v>821</v>
      </c>
      <c r="M991" s="150" t="s">
        <v>311</v>
      </c>
      <c r="N991" s="150" t="s">
        <v>267</v>
      </c>
      <c r="O991" s="150" t="s">
        <v>62</v>
      </c>
      <c r="P991" s="150" t="s">
        <v>1206</v>
      </c>
      <c r="Q991" s="153">
        <v>61995</v>
      </c>
      <c r="R991" s="153">
        <v>1</v>
      </c>
      <c r="S991" s="153">
        <v>5008</v>
      </c>
      <c r="T991" s="153">
        <v>68.461079999999995</v>
      </c>
      <c r="U991" s="153">
        <f>3104.7096+T991</f>
        <v>3173.1706800000002</v>
      </c>
      <c r="V991" s="147">
        <v>3.3788247200000003E-4</v>
      </c>
      <c r="W991" s="147">
        <v>3.2292772850000002E-3</v>
      </c>
      <c r="X991" s="147">
        <v>9.6658244999999995E-4</v>
      </c>
    </row>
    <row r="992" spans="1:24" ht="13.5" thickBot="1" x14ac:dyDescent="0.25">
      <c r="A992" s="149">
        <v>8694</v>
      </c>
      <c r="B992" s="149">
        <v>12531</v>
      </c>
      <c r="C992" s="150" t="s">
        <v>2434</v>
      </c>
      <c r="D992" s="150">
        <v>513618967</v>
      </c>
      <c r="E992" s="150" t="s">
        <v>429</v>
      </c>
      <c r="F992" s="150" t="s">
        <v>2435</v>
      </c>
      <c r="G992" s="150">
        <v>1168558</v>
      </c>
      <c r="H992" s="150" t="s">
        <v>102</v>
      </c>
      <c r="I992" s="150" t="s">
        <v>73</v>
      </c>
      <c r="J992" s="150" t="s">
        <v>53</v>
      </c>
      <c r="K992" s="150" t="s">
        <v>53</v>
      </c>
      <c r="L992" s="150" t="s">
        <v>821</v>
      </c>
      <c r="M992" s="150" t="s">
        <v>311</v>
      </c>
      <c r="N992" s="150" t="s">
        <v>650</v>
      </c>
      <c r="O992" s="150" t="s">
        <v>62</v>
      </c>
      <c r="P992" s="150" t="s">
        <v>1206</v>
      </c>
      <c r="Q992" s="153">
        <v>1327552</v>
      </c>
      <c r="R992" s="153">
        <v>1</v>
      </c>
      <c r="S992" s="153">
        <v>841.6</v>
      </c>
      <c r="T992" s="153">
        <v>0</v>
      </c>
      <c r="U992" s="153">
        <v>11172.67763</v>
      </c>
      <c r="V992" s="147">
        <v>9.5260509239999992E-3</v>
      </c>
      <c r="W992" s="147">
        <v>1.1620949698E-2</v>
      </c>
      <c r="X992" s="147">
        <v>3.4783652949999999E-3</v>
      </c>
    </row>
    <row r="993" spans="1:24" ht="13.5" thickBot="1" x14ac:dyDescent="0.25">
      <c r="A993" s="149">
        <v>8694</v>
      </c>
      <c r="B993" s="149">
        <v>12531</v>
      </c>
      <c r="C993" s="150" t="s">
        <v>2436</v>
      </c>
      <c r="D993" s="150">
        <v>540296795</v>
      </c>
      <c r="E993" s="150" t="s">
        <v>432</v>
      </c>
      <c r="F993" s="150" t="s">
        <v>2437</v>
      </c>
      <c r="G993" s="150">
        <v>1168962</v>
      </c>
      <c r="H993" s="150" t="s">
        <v>102</v>
      </c>
      <c r="I993" s="150" t="s">
        <v>460</v>
      </c>
      <c r="J993" s="150" t="s">
        <v>53</v>
      </c>
      <c r="K993" s="150" t="s">
        <v>53</v>
      </c>
      <c r="L993" s="150" t="s">
        <v>821</v>
      </c>
      <c r="M993" s="150" t="s">
        <v>311</v>
      </c>
      <c r="N993" s="150" t="s">
        <v>270</v>
      </c>
      <c r="O993" s="150" t="s">
        <v>62</v>
      </c>
      <c r="P993" s="150" t="s">
        <v>1206</v>
      </c>
      <c r="Q993" s="153">
        <v>131869</v>
      </c>
      <c r="R993" s="153">
        <v>1</v>
      </c>
      <c r="S993" s="153">
        <v>177</v>
      </c>
      <c r="T993" s="153">
        <v>0</v>
      </c>
      <c r="U993" s="153">
        <v>233.40813</v>
      </c>
      <c r="V993" s="147">
        <v>1.0660550917E-2</v>
      </c>
      <c r="W993" s="147">
        <v>2.4277297000000001E-4</v>
      </c>
      <c r="X993" s="147">
        <v>7.2666442717086703E-5</v>
      </c>
    </row>
    <row r="994" spans="1:24" ht="13.5" thickBot="1" x14ac:dyDescent="0.25">
      <c r="A994" s="149">
        <v>8694</v>
      </c>
      <c r="B994" s="149">
        <v>12531</v>
      </c>
      <c r="C994" s="150" t="s">
        <v>2438</v>
      </c>
      <c r="D994" s="150">
        <v>515933950</v>
      </c>
      <c r="E994" s="150" t="s">
        <v>429</v>
      </c>
      <c r="F994" s="150" t="s">
        <v>2439</v>
      </c>
      <c r="G994" s="150">
        <v>1169978</v>
      </c>
      <c r="H994" s="150" t="s">
        <v>102</v>
      </c>
      <c r="I994" s="150" t="s">
        <v>73</v>
      </c>
      <c r="J994" s="150" t="s">
        <v>53</v>
      </c>
      <c r="K994" s="150" t="s">
        <v>53</v>
      </c>
      <c r="L994" s="150" t="s">
        <v>821</v>
      </c>
      <c r="M994" s="150" t="s">
        <v>311</v>
      </c>
      <c r="N994" s="150" t="s">
        <v>648</v>
      </c>
      <c r="O994" s="150" t="s">
        <v>62</v>
      </c>
      <c r="P994" s="150" t="s">
        <v>1206</v>
      </c>
      <c r="Q994" s="153">
        <v>46964</v>
      </c>
      <c r="R994" s="153">
        <v>1</v>
      </c>
      <c r="S994" s="153">
        <v>808.6</v>
      </c>
      <c r="T994" s="153">
        <v>0</v>
      </c>
      <c r="U994" s="153">
        <v>379.7509</v>
      </c>
      <c r="V994" s="147">
        <v>2.1412581098999999E-2</v>
      </c>
      <c r="W994" s="147">
        <v>3.9498733E-4</v>
      </c>
      <c r="X994" s="147">
        <v>1.18227017E-4</v>
      </c>
    </row>
    <row r="995" spans="1:24" ht="13.5" thickBot="1" x14ac:dyDescent="0.25">
      <c r="A995" s="149">
        <v>8694</v>
      </c>
      <c r="B995" s="149">
        <v>12531</v>
      </c>
      <c r="C995" s="150" t="s">
        <v>2440</v>
      </c>
      <c r="D995" s="150">
        <v>515251593</v>
      </c>
      <c r="E995" s="150" t="s">
        <v>429</v>
      </c>
      <c r="F995" s="150" t="s">
        <v>2441</v>
      </c>
      <c r="G995" s="150">
        <v>1170216</v>
      </c>
      <c r="H995" s="150" t="s">
        <v>102</v>
      </c>
      <c r="I995" s="150" t="s">
        <v>73</v>
      </c>
      <c r="J995" s="150" t="s">
        <v>53</v>
      </c>
      <c r="K995" s="150" t="s">
        <v>53</v>
      </c>
      <c r="L995" s="150" t="s">
        <v>821</v>
      </c>
      <c r="M995" s="150" t="s">
        <v>311</v>
      </c>
      <c r="N995" s="150" t="s">
        <v>265</v>
      </c>
      <c r="O995" s="150" t="s">
        <v>62</v>
      </c>
      <c r="P995" s="150" t="s">
        <v>1206</v>
      </c>
      <c r="Q995" s="153">
        <v>942499</v>
      </c>
      <c r="R995" s="153">
        <v>1</v>
      </c>
      <c r="S995" s="153">
        <v>1037</v>
      </c>
      <c r="T995" s="153">
        <v>0</v>
      </c>
      <c r="U995" s="153">
        <v>9773.7146300000004</v>
      </c>
      <c r="V995" s="147">
        <v>8.8196383349999994E-3</v>
      </c>
      <c r="W995" s="147">
        <v>1.0165857267000001E-2</v>
      </c>
      <c r="X995" s="147">
        <v>3.042829203E-3</v>
      </c>
    </row>
    <row r="996" spans="1:24" ht="13.5" thickBot="1" x14ac:dyDescent="0.25">
      <c r="A996" s="149">
        <v>8694</v>
      </c>
      <c r="B996" s="149">
        <v>12531</v>
      </c>
      <c r="C996" s="150" t="s">
        <v>2442</v>
      </c>
      <c r="D996" s="150">
        <v>514997741</v>
      </c>
      <c r="E996" s="150" t="s">
        <v>429</v>
      </c>
      <c r="F996" s="150" t="s">
        <v>2443</v>
      </c>
      <c r="G996" s="150">
        <v>1170539</v>
      </c>
      <c r="H996" s="150" t="s">
        <v>102</v>
      </c>
      <c r="I996" s="150" t="s">
        <v>73</v>
      </c>
      <c r="J996" s="150" t="s">
        <v>53</v>
      </c>
      <c r="K996" s="150" t="s">
        <v>53</v>
      </c>
      <c r="L996" s="150" t="s">
        <v>821</v>
      </c>
      <c r="M996" s="150" t="s">
        <v>311</v>
      </c>
      <c r="N996" s="150" t="s">
        <v>653</v>
      </c>
      <c r="O996" s="150" t="s">
        <v>62</v>
      </c>
      <c r="P996" s="150" t="s">
        <v>1206</v>
      </c>
      <c r="Q996" s="153">
        <v>318544</v>
      </c>
      <c r="R996" s="153">
        <v>1</v>
      </c>
      <c r="S996" s="153">
        <v>80.3</v>
      </c>
      <c r="T996" s="153">
        <v>0</v>
      </c>
      <c r="U996" s="153">
        <v>255.79083</v>
      </c>
      <c r="V996" s="147">
        <v>1.9345072985999998E-2</v>
      </c>
      <c r="W996" s="147">
        <v>2.6605371300000001E-4</v>
      </c>
      <c r="X996" s="147">
        <v>7.9634799763620405E-5</v>
      </c>
    </row>
    <row r="997" spans="1:24" ht="13.5" thickBot="1" x14ac:dyDescent="0.25">
      <c r="A997" s="149">
        <v>8694</v>
      </c>
      <c r="B997" s="149">
        <v>12531</v>
      </c>
      <c r="C997" s="150" t="s">
        <v>1602</v>
      </c>
      <c r="D997" s="150">
        <v>514599943</v>
      </c>
      <c r="E997" s="150" t="s">
        <v>429</v>
      </c>
      <c r="F997" s="150" t="s">
        <v>2444</v>
      </c>
      <c r="G997" s="150">
        <v>1170877</v>
      </c>
      <c r="H997" s="150" t="s">
        <v>102</v>
      </c>
      <c r="I997" s="150" t="s">
        <v>73</v>
      </c>
      <c r="J997" s="150" t="s">
        <v>53</v>
      </c>
      <c r="K997" s="150" t="s">
        <v>53</v>
      </c>
      <c r="L997" s="150" t="s">
        <v>821</v>
      </c>
      <c r="M997" s="150" t="s">
        <v>311</v>
      </c>
      <c r="N997" s="150" t="s">
        <v>647</v>
      </c>
      <c r="O997" s="150" t="s">
        <v>62</v>
      </c>
      <c r="P997" s="150" t="s">
        <v>1206</v>
      </c>
      <c r="Q997" s="153">
        <v>209076</v>
      </c>
      <c r="R997" s="153">
        <v>1</v>
      </c>
      <c r="S997" s="153">
        <v>8908</v>
      </c>
      <c r="T997" s="153">
        <v>0</v>
      </c>
      <c r="U997" s="153">
        <v>18624.49008</v>
      </c>
      <c r="V997" s="147">
        <v>5.8827514920000001E-3</v>
      </c>
      <c r="W997" s="147">
        <v>1.9371745031999999E-2</v>
      </c>
      <c r="X997" s="147">
        <v>5.7983217699999999E-3</v>
      </c>
    </row>
    <row r="998" spans="1:24" ht="13.5" thickBot="1" x14ac:dyDescent="0.25">
      <c r="A998" s="149">
        <v>8694</v>
      </c>
      <c r="B998" s="149">
        <v>12531</v>
      </c>
      <c r="C998" s="150" t="s">
        <v>2445</v>
      </c>
      <c r="D998" s="150">
        <v>515546224</v>
      </c>
      <c r="E998" s="150" t="s">
        <v>429</v>
      </c>
      <c r="F998" s="150" t="s">
        <v>2446</v>
      </c>
      <c r="G998" s="150">
        <v>1171669</v>
      </c>
      <c r="H998" s="150" t="s">
        <v>102</v>
      </c>
      <c r="I998" s="150" t="s">
        <v>73</v>
      </c>
      <c r="J998" s="150" t="s">
        <v>53</v>
      </c>
      <c r="K998" s="150" t="s">
        <v>53</v>
      </c>
      <c r="L998" s="150" t="s">
        <v>821</v>
      </c>
      <c r="M998" s="150" t="s">
        <v>311</v>
      </c>
      <c r="N998" s="150" t="s">
        <v>650</v>
      </c>
      <c r="O998" s="150" t="s">
        <v>62</v>
      </c>
      <c r="P998" s="150" t="s">
        <v>1206</v>
      </c>
      <c r="Q998" s="153">
        <v>47146</v>
      </c>
      <c r="R998" s="153">
        <v>1</v>
      </c>
      <c r="S998" s="153">
        <v>232</v>
      </c>
      <c r="T998" s="153">
        <v>0</v>
      </c>
      <c r="U998" s="153">
        <v>109.37872</v>
      </c>
      <c r="V998" s="147">
        <v>1.7874601919999999E-3</v>
      </c>
      <c r="W998" s="147">
        <v>1.13767231E-4</v>
      </c>
      <c r="X998" s="147">
        <v>3.4052637718096102E-5</v>
      </c>
    </row>
    <row r="999" spans="1:24" ht="13.5" thickBot="1" x14ac:dyDescent="0.25">
      <c r="A999" s="149">
        <v>8694</v>
      </c>
      <c r="B999" s="149">
        <v>12531</v>
      </c>
      <c r="C999" s="150" t="s">
        <v>1627</v>
      </c>
      <c r="D999" s="150">
        <v>516046307</v>
      </c>
      <c r="E999" s="150" t="s">
        <v>429</v>
      </c>
      <c r="F999" s="150" t="s">
        <v>2447</v>
      </c>
      <c r="G999" s="150">
        <v>1172287</v>
      </c>
      <c r="H999" s="150" t="s">
        <v>102</v>
      </c>
      <c r="I999" s="150" t="s">
        <v>73</v>
      </c>
      <c r="J999" s="150" t="s">
        <v>53</v>
      </c>
      <c r="K999" s="150" t="s">
        <v>53</v>
      </c>
      <c r="L999" s="150" t="s">
        <v>821</v>
      </c>
      <c r="M999" s="150" t="s">
        <v>311</v>
      </c>
      <c r="N999" s="150" t="s">
        <v>647</v>
      </c>
      <c r="O999" s="150" t="s">
        <v>62</v>
      </c>
      <c r="P999" s="150" t="s">
        <v>1206</v>
      </c>
      <c r="Q999" s="153">
        <v>5000</v>
      </c>
      <c r="R999" s="153">
        <v>1</v>
      </c>
      <c r="S999" s="153">
        <v>3478</v>
      </c>
      <c r="T999" s="153">
        <v>0</v>
      </c>
      <c r="U999" s="153">
        <v>173.9</v>
      </c>
      <c r="V999" s="147">
        <v>3.0465323599999998E-4</v>
      </c>
      <c r="W999" s="147">
        <v>1.8087724499999999E-4</v>
      </c>
      <c r="X999" s="147">
        <v>5.41399067311896E-5</v>
      </c>
    </row>
    <row r="1000" spans="1:24" ht="13.5" thickBot="1" x14ac:dyDescent="0.25">
      <c r="A1000" s="149">
        <v>8694</v>
      </c>
      <c r="B1000" s="149">
        <v>12531</v>
      </c>
      <c r="C1000" s="150" t="s">
        <v>1627</v>
      </c>
      <c r="D1000" s="150">
        <v>516046307</v>
      </c>
      <c r="E1000" s="150" t="s">
        <v>429</v>
      </c>
      <c r="F1000" s="150" t="s">
        <v>2447</v>
      </c>
      <c r="G1000" s="150">
        <v>11722870</v>
      </c>
      <c r="H1000" s="150" t="s">
        <v>102</v>
      </c>
      <c r="I1000" s="150" t="s">
        <v>73</v>
      </c>
      <c r="J1000" s="150" t="s">
        <v>53</v>
      </c>
      <c r="K1000" s="150" t="s">
        <v>53</v>
      </c>
      <c r="L1000" s="150" t="s">
        <v>54</v>
      </c>
      <c r="M1000" s="150" t="s">
        <v>311</v>
      </c>
      <c r="N1000" s="150" t="s">
        <v>647</v>
      </c>
      <c r="O1000" s="150" t="s">
        <v>62</v>
      </c>
      <c r="P1000" s="150" t="s">
        <v>1206</v>
      </c>
      <c r="Q1000" s="153">
        <v>100000</v>
      </c>
      <c r="R1000" s="153">
        <v>1</v>
      </c>
      <c r="S1000" s="153">
        <v>3355.6154000000001</v>
      </c>
      <c r="T1000" s="153">
        <v>0</v>
      </c>
      <c r="U1000" s="153">
        <v>3355.6154000000001</v>
      </c>
      <c r="V1000" s="147">
        <v>6.0930647389999997E-3</v>
      </c>
      <c r="W1000" s="147">
        <v>3.49024997E-3</v>
      </c>
      <c r="X1000" s="147">
        <v>1.044696404E-3</v>
      </c>
    </row>
    <row r="1001" spans="1:24" ht="13.5" thickBot="1" x14ac:dyDescent="0.25">
      <c r="A1001" s="149">
        <v>8694</v>
      </c>
      <c r="B1001" s="149">
        <v>12531</v>
      </c>
      <c r="C1001" s="150" t="s">
        <v>2448</v>
      </c>
      <c r="D1001" s="150">
        <v>512402538</v>
      </c>
      <c r="E1001" s="150" t="s">
        <v>429</v>
      </c>
      <c r="F1001" s="150" t="s">
        <v>2449</v>
      </c>
      <c r="G1001" s="150">
        <v>1172618</v>
      </c>
      <c r="H1001" s="150" t="s">
        <v>102</v>
      </c>
      <c r="I1001" s="150" t="s">
        <v>73</v>
      </c>
      <c r="J1001" s="150" t="s">
        <v>53</v>
      </c>
      <c r="K1001" s="150" t="s">
        <v>53</v>
      </c>
      <c r="L1001" s="150" t="s">
        <v>821</v>
      </c>
      <c r="M1001" s="150" t="s">
        <v>311</v>
      </c>
      <c r="N1001" s="150" t="s">
        <v>75</v>
      </c>
      <c r="O1001" s="150" t="s">
        <v>62</v>
      </c>
      <c r="P1001" s="150" t="s">
        <v>1206</v>
      </c>
      <c r="Q1001" s="153">
        <v>1249175</v>
      </c>
      <c r="R1001" s="153">
        <v>1</v>
      </c>
      <c r="S1001" s="153">
        <v>251.2</v>
      </c>
      <c r="T1001" s="153">
        <v>0</v>
      </c>
      <c r="U1001" s="153">
        <v>3137.9276</v>
      </c>
      <c r="V1001" s="147">
        <v>8.3421133619999994E-3</v>
      </c>
      <c r="W1001" s="147">
        <v>3.2638280630000001E-3</v>
      </c>
      <c r="X1001" s="147">
        <v>9.7692413699999999E-4</v>
      </c>
    </row>
    <row r="1002" spans="1:24" ht="13.5" thickBot="1" x14ac:dyDescent="0.25">
      <c r="A1002" s="149">
        <v>8694</v>
      </c>
      <c r="B1002" s="149">
        <v>12531</v>
      </c>
      <c r="C1002" s="150" t="s">
        <v>2450</v>
      </c>
      <c r="D1002" s="150">
        <v>514439785</v>
      </c>
      <c r="E1002" s="150" t="s">
        <v>429</v>
      </c>
      <c r="F1002" s="150" t="s">
        <v>2451</v>
      </c>
      <c r="G1002" s="150">
        <v>1172840</v>
      </c>
      <c r="H1002" s="150" t="s">
        <v>102</v>
      </c>
      <c r="I1002" s="150" t="s">
        <v>73</v>
      </c>
      <c r="J1002" s="150" t="s">
        <v>53</v>
      </c>
      <c r="K1002" s="150" t="s">
        <v>53</v>
      </c>
      <c r="L1002" s="150" t="s">
        <v>821</v>
      </c>
      <c r="M1002" s="150" t="s">
        <v>311</v>
      </c>
      <c r="N1002" s="150" t="s">
        <v>253</v>
      </c>
      <c r="O1002" s="150" t="s">
        <v>62</v>
      </c>
      <c r="P1002" s="150" t="s">
        <v>1206</v>
      </c>
      <c r="Q1002" s="153">
        <v>60311</v>
      </c>
      <c r="R1002" s="153">
        <v>1</v>
      </c>
      <c r="S1002" s="153">
        <v>3542</v>
      </c>
      <c r="T1002" s="153">
        <v>0</v>
      </c>
      <c r="U1002" s="153">
        <v>2136.2156199999999</v>
      </c>
      <c r="V1002" s="147">
        <v>1.6509747734000001E-2</v>
      </c>
      <c r="W1002" s="147">
        <v>2.221925225E-3</v>
      </c>
      <c r="X1002" s="147">
        <v>6.6506333699999998E-4</v>
      </c>
    </row>
    <row r="1003" spans="1:24" ht="13.5" thickBot="1" x14ac:dyDescent="0.25">
      <c r="A1003" s="149">
        <v>8694</v>
      </c>
      <c r="B1003" s="149">
        <v>12531</v>
      </c>
      <c r="C1003" s="150" t="s">
        <v>2452</v>
      </c>
      <c r="D1003" s="150">
        <v>514919810</v>
      </c>
      <c r="E1003" s="150" t="s">
        <v>429</v>
      </c>
      <c r="F1003" s="150" t="s">
        <v>2453</v>
      </c>
      <c r="G1003" s="150">
        <v>1172972</v>
      </c>
      <c r="H1003" s="150" t="s">
        <v>102</v>
      </c>
      <c r="I1003" s="150" t="s">
        <v>73</v>
      </c>
      <c r="J1003" s="150" t="s">
        <v>53</v>
      </c>
      <c r="K1003" s="150" t="s">
        <v>53</v>
      </c>
      <c r="L1003" s="150" t="s">
        <v>821</v>
      </c>
      <c r="M1003" s="150" t="s">
        <v>311</v>
      </c>
      <c r="N1003" s="150" t="s">
        <v>645</v>
      </c>
      <c r="O1003" s="150" t="s">
        <v>62</v>
      </c>
      <c r="P1003" s="150" t="s">
        <v>1206</v>
      </c>
      <c r="Q1003" s="153">
        <v>327275</v>
      </c>
      <c r="R1003" s="153">
        <v>1</v>
      </c>
      <c r="S1003" s="153">
        <v>617.70000000000005</v>
      </c>
      <c r="T1003" s="153">
        <v>0</v>
      </c>
      <c r="U1003" s="153">
        <v>2021.5776699999999</v>
      </c>
      <c r="V1003" s="147">
        <v>1.2939888498999999E-2</v>
      </c>
      <c r="W1003" s="147">
        <v>2.1026877519999998E-3</v>
      </c>
      <c r="X1003" s="147">
        <v>6.2937335500000001E-4</v>
      </c>
    </row>
    <row r="1004" spans="1:24" ht="13.5" thickBot="1" x14ac:dyDescent="0.25">
      <c r="A1004" s="149">
        <v>8694</v>
      </c>
      <c r="B1004" s="149">
        <v>12531</v>
      </c>
      <c r="C1004" s="150" t="s">
        <v>2454</v>
      </c>
      <c r="D1004" s="150">
        <v>512569237</v>
      </c>
      <c r="E1004" s="150" t="s">
        <v>429</v>
      </c>
      <c r="F1004" s="150" t="s">
        <v>2455</v>
      </c>
      <c r="G1004" s="150">
        <v>1173137</v>
      </c>
      <c r="H1004" s="150" t="s">
        <v>102</v>
      </c>
      <c r="I1004" s="150" t="s">
        <v>73</v>
      </c>
      <c r="J1004" s="150" t="s">
        <v>53</v>
      </c>
      <c r="K1004" s="150" t="s">
        <v>53</v>
      </c>
      <c r="L1004" s="150" t="s">
        <v>821</v>
      </c>
      <c r="M1004" s="150" t="s">
        <v>311</v>
      </c>
      <c r="N1004" s="150" t="s">
        <v>140</v>
      </c>
      <c r="O1004" s="150" t="s">
        <v>62</v>
      </c>
      <c r="P1004" s="150" t="s">
        <v>1206</v>
      </c>
      <c r="Q1004" s="153">
        <v>18400</v>
      </c>
      <c r="R1004" s="153">
        <v>1</v>
      </c>
      <c r="S1004" s="153">
        <v>9455</v>
      </c>
      <c r="T1004" s="153">
        <v>0</v>
      </c>
      <c r="U1004" s="153">
        <v>1739.72</v>
      </c>
      <c r="V1004" s="147">
        <v>5.8726017499999999E-4</v>
      </c>
      <c r="W1004" s="147">
        <v>1.8095213410000001E-3</v>
      </c>
      <c r="X1004" s="147">
        <v>5.4162322299999995E-4</v>
      </c>
    </row>
    <row r="1005" spans="1:24" ht="13.5" thickBot="1" x14ac:dyDescent="0.25">
      <c r="A1005" s="149">
        <v>8694</v>
      </c>
      <c r="B1005" s="149">
        <v>12531</v>
      </c>
      <c r="C1005" s="150" t="s">
        <v>2456</v>
      </c>
      <c r="D1005" s="150">
        <v>515236735</v>
      </c>
      <c r="E1005" s="150" t="s">
        <v>429</v>
      </c>
      <c r="F1005" s="150" t="s">
        <v>2457</v>
      </c>
      <c r="G1005" s="150">
        <v>1173434</v>
      </c>
      <c r="H1005" s="150" t="s">
        <v>102</v>
      </c>
      <c r="I1005" s="150" t="s">
        <v>73</v>
      </c>
      <c r="J1005" s="150" t="s">
        <v>53</v>
      </c>
      <c r="K1005" s="150" t="s">
        <v>53</v>
      </c>
      <c r="L1005" s="150" t="s">
        <v>821</v>
      </c>
      <c r="M1005" s="150" t="s">
        <v>311</v>
      </c>
      <c r="N1005" s="150" t="s">
        <v>253</v>
      </c>
      <c r="O1005" s="150" t="s">
        <v>62</v>
      </c>
      <c r="P1005" s="150" t="s">
        <v>1206</v>
      </c>
      <c r="Q1005" s="153">
        <v>410370</v>
      </c>
      <c r="R1005" s="153">
        <v>1</v>
      </c>
      <c r="S1005" s="153">
        <v>522.9</v>
      </c>
      <c r="T1005" s="153">
        <v>0</v>
      </c>
      <c r="U1005" s="153">
        <v>2145.8247299999998</v>
      </c>
      <c r="V1005" s="147">
        <v>2.8903028742999999E-2</v>
      </c>
      <c r="W1005" s="147">
        <v>2.2319198740000002E-3</v>
      </c>
      <c r="X1005" s="147">
        <v>6.6805491999999997E-4</v>
      </c>
    </row>
    <row r="1006" spans="1:24" ht="13.5" thickBot="1" x14ac:dyDescent="0.25">
      <c r="A1006" s="149">
        <v>8694</v>
      </c>
      <c r="B1006" s="149">
        <v>12531</v>
      </c>
      <c r="C1006" s="150" t="s">
        <v>2458</v>
      </c>
      <c r="D1006" s="150">
        <v>510400740</v>
      </c>
      <c r="E1006" s="150" t="s">
        <v>429</v>
      </c>
      <c r="F1006" s="150" t="s">
        <v>2459</v>
      </c>
      <c r="G1006" s="150">
        <v>1173491</v>
      </c>
      <c r="H1006" s="150" t="s">
        <v>102</v>
      </c>
      <c r="I1006" s="150" t="s">
        <v>73</v>
      </c>
      <c r="J1006" s="150" t="s">
        <v>53</v>
      </c>
      <c r="K1006" s="150" t="s">
        <v>53</v>
      </c>
      <c r="L1006" s="150" t="s">
        <v>821</v>
      </c>
      <c r="M1006" s="150" t="s">
        <v>311</v>
      </c>
      <c r="N1006" s="150" t="s">
        <v>75</v>
      </c>
      <c r="O1006" s="150" t="s">
        <v>62</v>
      </c>
      <c r="P1006" s="150" t="s">
        <v>1206</v>
      </c>
      <c r="Q1006" s="153">
        <v>82248</v>
      </c>
      <c r="R1006" s="153">
        <v>1</v>
      </c>
      <c r="S1006" s="153">
        <v>3409</v>
      </c>
      <c r="T1006" s="153">
        <v>0</v>
      </c>
      <c r="U1006" s="153">
        <v>2803.8343199999999</v>
      </c>
      <c r="V1006" s="147">
        <v>2.997691375E-3</v>
      </c>
      <c r="W1006" s="147">
        <v>2.9163302359999999E-3</v>
      </c>
      <c r="X1006" s="147">
        <v>8.7291160700000005E-4</v>
      </c>
    </row>
    <row r="1007" spans="1:24" ht="13.5" thickBot="1" x14ac:dyDescent="0.25">
      <c r="A1007" s="149">
        <v>8694</v>
      </c>
      <c r="B1007" s="149">
        <v>12531</v>
      </c>
      <c r="C1007" s="150" t="s">
        <v>2460</v>
      </c>
      <c r="D1007" s="150">
        <v>516250107</v>
      </c>
      <c r="E1007" s="150" t="s">
        <v>429</v>
      </c>
      <c r="F1007" s="150" t="s">
        <v>2461</v>
      </c>
      <c r="G1007" s="150">
        <v>1173699</v>
      </c>
      <c r="H1007" s="150" t="s">
        <v>102</v>
      </c>
      <c r="I1007" s="150" t="s">
        <v>73</v>
      </c>
      <c r="J1007" s="150" t="s">
        <v>53</v>
      </c>
      <c r="K1007" s="150" t="s">
        <v>53</v>
      </c>
      <c r="L1007" s="150" t="s">
        <v>821</v>
      </c>
      <c r="M1007" s="150" t="s">
        <v>311</v>
      </c>
      <c r="N1007" s="150" t="s">
        <v>650</v>
      </c>
      <c r="O1007" s="150" t="s">
        <v>62</v>
      </c>
      <c r="P1007" s="150" t="s">
        <v>1206</v>
      </c>
      <c r="Q1007" s="153">
        <v>14000</v>
      </c>
      <c r="R1007" s="153">
        <v>1</v>
      </c>
      <c r="S1007" s="153">
        <v>6148</v>
      </c>
      <c r="T1007" s="153">
        <v>0</v>
      </c>
      <c r="U1007" s="153">
        <v>860.72</v>
      </c>
      <c r="V1007" s="147">
        <v>5.5999999999999995E-4</v>
      </c>
      <c r="W1007" s="147">
        <v>8.9525395300000003E-4</v>
      </c>
      <c r="X1007" s="147">
        <v>2.6796607499999999E-4</v>
      </c>
    </row>
    <row r="1008" spans="1:24" ht="13.5" thickBot="1" x14ac:dyDescent="0.25">
      <c r="A1008" s="149">
        <v>8694</v>
      </c>
      <c r="B1008" s="149">
        <v>12531</v>
      </c>
      <c r="C1008" s="150" t="s">
        <v>2462</v>
      </c>
      <c r="D1008" s="150">
        <v>514881564</v>
      </c>
      <c r="E1008" s="150" t="s">
        <v>429</v>
      </c>
      <c r="F1008" s="150" t="s">
        <v>2463</v>
      </c>
      <c r="G1008" s="150">
        <v>1174184</v>
      </c>
      <c r="H1008" s="150" t="s">
        <v>102</v>
      </c>
      <c r="I1008" s="150" t="s">
        <v>73</v>
      </c>
      <c r="J1008" s="150" t="s">
        <v>53</v>
      </c>
      <c r="K1008" s="150" t="s">
        <v>53</v>
      </c>
      <c r="L1008" s="150" t="s">
        <v>821</v>
      </c>
      <c r="M1008" s="150" t="s">
        <v>311</v>
      </c>
      <c r="N1008" s="150" t="s">
        <v>255</v>
      </c>
      <c r="O1008" s="150" t="s">
        <v>62</v>
      </c>
      <c r="P1008" s="150" t="s">
        <v>1206</v>
      </c>
      <c r="Q1008" s="153">
        <v>93457.32</v>
      </c>
      <c r="R1008" s="153">
        <v>1</v>
      </c>
      <c r="S1008" s="153">
        <v>1860</v>
      </c>
      <c r="T1008" s="153">
        <v>0</v>
      </c>
      <c r="U1008" s="153">
        <v>1738.3061499999999</v>
      </c>
      <c r="V1008" s="147">
        <v>1.5807475461999999E-2</v>
      </c>
      <c r="W1008" s="147">
        <v>1.808050764E-3</v>
      </c>
      <c r="X1008" s="147">
        <v>5.4118305199999999E-4</v>
      </c>
    </row>
    <row r="1009" spans="1:24" ht="13.5" thickBot="1" x14ac:dyDescent="0.25">
      <c r="A1009" s="149">
        <v>8694</v>
      </c>
      <c r="B1009" s="149">
        <v>12531</v>
      </c>
      <c r="C1009" s="150" t="s">
        <v>2466</v>
      </c>
      <c r="D1009" s="150">
        <v>1884</v>
      </c>
      <c r="E1009" s="150" t="s">
        <v>2</v>
      </c>
      <c r="F1009" s="150" t="s">
        <v>2467</v>
      </c>
      <c r="G1009" s="150">
        <v>1175371</v>
      </c>
      <c r="H1009" s="150" t="s">
        <v>102</v>
      </c>
      <c r="I1009" s="150" t="s">
        <v>73</v>
      </c>
      <c r="J1009" s="150" t="s">
        <v>53</v>
      </c>
      <c r="K1009" s="150" t="s">
        <v>53</v>
      </c>
      <c r="L1009" s="150" t="s">
        <v>821</v>
      </c>
      <c r="M1009" s="150" t="s">
        <v>311</v>
      </c>
      <c r="N1009" s="150" t="s">
        <v>652</v>
      </c>
      <c r="O1009" s="150" t="s">
        <v>62</v>
      </c>
      <c r="P1009" s="150" t="s">
        <v>1206</v>
      </c>
      <c r="Q1009" s="153">
        <v>11100</v>
      </c>
      <c r="R1009" s="153">
        <v>1</v>
      </c>
      <c r="S1009" s="153">
        <v>7563</v>
      </c>
      <c r="T1009" s="153">
        <v>0</v>
      </c>
      <c r="U1009" s="153">
        <v>839.49300000000005</v>
      </c>
      <c r="V1009" s="147">
        <v>6.1320769799999997E-4</v>
      </c>
      <c r="W1009" s="147">
        <v>8.7317527999999998E-4</v>
      </c>
      <c r="X1009" s="147">
        <v>2.6135751900000003E-4</v>
      </c>
    </row>
    <row r="1010" spans="1:24" ht="13.5" thickBot="1" x14ac:dyDescent="0.25">
      <c r="A1010" s="149">
        <v>8694</v>
      </c>
      <c r="B1010" s="149">
        <v>12531</v>
      </c>
      <c r="C1010" s="150" t="s">
        <v>2468</v>
      </c>
      <c r="D1010" s="150">
        <v>514211457</v>
      </c>
      <c r="E1010" s="150" t="s">
        <v>429</v>
      </c>
      <c r="F1010" s="150" t="s">
        <v>2469</v>
      </c>
      <c r="G1010" s="150">
        <v>1175488</v>
      </c>
      <c r="H1010" s="150" t="s">
        <v>102</v>
      </c>
      <c r="I1010" s="150" t="s">
        <v>73</v>
      </c>
      <c r="J1010" s="150" t="s">
        <v>53</v>
      </c>
      <c r="K1010" s="150" t="s">
        <v>53</v>
      </c>
      <c r="L1010" s="150" t="s">
        <v>821</v>
      </c>
      <c r="M1010" s="150" t="s">
        <v>311</v>
      </c>
      <c r="N1010" s="150" t="s">
        <v>650</v>
      </c>
      <c r="O1010" s="150" t="s">
        <v>62</v>
      </c>
      <c r="P1010" s="150" t="s">
        <v>1206</v>
      </c>
      <c r="Q1010" s="153">
        <v>277350</v>
      </c>
      <c r="R1010" s="153">
        <v>1</v>
      </c>
      <c r="S1010" s="153">
        <v>9247</v>
      </c>
      <c r="T1010" s="153">
        <v>0</v>
      </c>
      <c r="U1010" s="153">
        <v>25646.554499999998</v>
      </c>
      <c r="V1010" s="147">
        <v>5.7252946050000003E-3</v>
      </c>
      <c r="W1010" s="147">
        <v>2.6675549912E-2</v>
      </c>
      <c r="X1010" s="147">
        <v>7.9844857299999992E-3</v>
      </c>
    </row>
    <row r="1011" spans="1:24" ht="13.5" thickBot="1" x14ac:dyDescent="0.25">
      <c r="A1011" s="149">
        <v>8694</v>
      </c>
      <c r="B1011" s="149">
        <v>12531</v>
      </c>
      <c r="C1011" s="150" t="s">
        <v>2470</v>
      </c>
      <c r="D1011" s="150">
        <v>516292992</v>
      </c>
      <c r="E1011" s="150" t="s">
        <v>429</v>
      </c>
      <c r="F1011" s="150" t="s">
        <v>2471</v>
      </c>
      <c r="G1011" s="150">
        <v>1175496</v>
      </c>
      <c r="H1011" s="150" t="s">
        <v>102</v>
      </c>
      <c r="I1011" s="150" t="s">
        <v>73</v>
      </c>
      <c r="J1011" s="150" t="s">
        <v>53</v>
      </c>
      <c r="K1011" s="150" t="s">
        <v>53</v>
      </c>
      <c r="L1011" s="150" t="s">
        <v>821</v>
      </c>
      <c r="M1011" s="150" t="s">
        <v>311</v>
      </c>
      <c r="N1011" s="150" t="s">
        <v>75</v>
      </c>
      <c r="O1011" s="150" t="s">
        <v>62</v>
      </c>
      <c r="P1011" s="150" t="s">
        <v>1206</v>
      </c>
      <c r="Q1011" s="153">
        <v>122451</v>
      </c>
      <c r="R1011" s="153">
        <v>1</v>
      </c>
      <c r="S1011" s="153">
        <v>1041</v>
      </c>
      <c r="T1011" s="153">
        <v>0</v>
      </c>
      <c r="U1011" s="153">
        <v>1274.7149099999999</v>
      </c>
      <c r="V1011" s="147">
        <v>8.4145253380000003E-3</v>
      </c>
      <c r="W1011" s="147">
        <v>1.3258592369999999E-3</v>
      </c>
      <c r="X1011" s="147">
        <v>3.9685420500000003E-4</v>
      </c>
    </row>
    <row r="1012" spans="1:24" ht="13.5" thickBot="1" x14ac:dyDescent="0.25">
      <c r="A1012" s="149">
        <v>8694</v>
      </c>
      <c r="B1012" s="149">
        <v>12531</v>
      </c>
      <c r="C1012" s="150" t="s">
        <v>2472</v>
      </c>
      <c r="D1012" s="150">
        <v>515926475</v>
      </c>
      <c r="E1012" s="150" t="s">
        <v>429</v>
      </c>
      <c r="F1012" s="150" t="s">
        <v>2473</v>
      </c>
      <c r="G1012" s="150">
        <v>1175728</v>
      </c>
      <c r="H1012" s="150" t="s">
        <v>102</v>
      </c>
      <c r="I1012" s="150" t="s">
        <v>73</v>
      </c>
      <c r="J1012" s="150" t="s">
        <v>53</v>
      </c>
      <c r="K1012" s="150" t="s">
        <v>53</v>
      </c>
      <c r="L1012" s="150" t="s">
        <v>821</v>
      </c>
      <c r="M1012" s="150" t="s">
        <v>311</v>
      </c>
      <c r="N1012" s="150" t="s">
        <v>653</v>
      </c>
      <c r="O1012" s="150" t="s">
        <v>62</v>
      </c>
      <c r="P1012" s="150" t="s">
        <v>1206</v>
      </c>
      <c r="Q1012" s="153">
        <v>71790</v>
      </c>
      <c r="R1012" s="153">
        <v>1</v>
      </c>
      <c r="S1012" s="153">
        <v>1835</v>
      </c>
      <c r="T1012" s="153">
        <v>0</v>
      </c>
      <c r="U1012" s="153">
        <v>1317.3465000000001</v>
      </c>
      <c r="V1012" s="147">
        <v>1.4126111405000001E-2</v>
      </c>
      <c r="W1012" s="147">
        <v>1.370201299E-3</v>
      </c>
      <c r="X1012" s="147">
        <v>4.1012660499999999E-4</v>
      </c>
    </row>
    <row r="1013" spans="1:24" ht="13.5" thickBot="1" x14ac:dyDescent="0.25">
      <c r="A1013" s="149">
        <v>8694</v>
      </c>
      <c r="B1013" s="149">
        <v>12531</v>
      </c>
      <c r="C1013" s="150" t="s">
        <v>2474</v>
      </c>
      <c r="D1013" s="150">
        <v>513764399</v>
      </c>
      <c r="E1013" s="150" t="s">
        <v>429</v>
      </c>
      <c r="F1013" s="150" t="s">
        <v>2475</v>
      </c>
      <c r="G1013" s="150">
        <v>1176114</v>
      </c>
      <c r="H1013" s="150" t="s">
        <v>102</v>
      </c>
      <c r="I1013" s="150" t="s">
        <v>73</v>
      </c>
      <c r="J1013" s="150" t="s">
        <v>53</v>
      </c>
      <c r="K1013" s="150" t="s">
        <v>53</v>
      </c>
      <c r="L1013" s="150" t="s">
        <v>821</v>
      </c>
      <c r="M1013" s="150" t="s">
        <v>311</v>
      </c>
      <c r="N1013" s="150" t="s">
        <v>258</v>
      </c>
      <c r="O1013" s="150" t="s">
        <v>62</v>
      </c>
      <c r="P1013" s="150" t="s">
        <v>1206</v>
      </c>
      <c r="Q1013" s="153">
        <v>166345</v>
      </c>
      <c r="R1013" s="153">
        <v>1</v>
      </c>
      <c r="S1013" s="153">
        <v>1050</v>
      </c>
      <c r="T1013" s="153">
        <v>26.289829999999998</v>
      </c>
      <c r="U1013" s="153">
        <v>1772.9123300000001</v>
      </c>
      <c r="V1013" s="147">
        <v>7.5113802969999999E-3</v>
      </c>
      <c r="W1013" s="147">
        <v>1.8440454189999999E-3</v>
      </c>
      <c r="X1013" s="147">
        <v>5.5195691799999995E-4</v>
      </c>
    </row>
    <row r="1014" spans="1:24" ht="13.5" thickBot="1" x14ac:dyDescent="0.25">
      <c r="A1014" s="149">
        <v>8694</v>
      </c>
      <c r="B1014" s="149">
        <v>12531</v>
      </c>
      <c r="C1014" s="150" t="s">
        <v>2476</v>
      </c>
      <c r="D1014" s="150">
        <v>514259019</v>
      </c>
      <c r="E1014" s="150" t="s">
        <v>429</v>
      </c>
      <c r="F1014" s="150" t="s">
        <v>2477</v>
      </c>
      <c r="G1014" s="150">
        <v>1176593</v>
      </c>
      <c r="H1014" s="150" t="s">
        <v>102</v>
      </c>
      <c r="I1014" s="150" t="s">
        <v>73</v>
      </c>
      <c r="J1014" s="150" t="s">
        <v>53</v>
      </c>
      <c r="K1014" s="150" t="s">
        <v>53</v>
      </c>
      <c r="L1014" s="150" t="s">
        <v>821</v>
      </c>
      <c r="M1014" s="150" t="s">
        <v>311</v>
      </c>
      <c r="N1014" s="150" t="s">
        <v>653</v>
      </c>
      <c r="O1014" s="150" t="s">
        <v>62</v>
      </c>
      <c r="P1014" s="150" t="s">
        <v>1206</v>
      </c>
      <c r="Q1014" s="153">
        <v>572696</v>
      </c>
      <c r="R1014" s="153">
        <v>1</v>
      </c>
      <c r="S1014" s="153">
        <v>4273</v>
      </c>
      <c r="T1014" s="153">
        <v>0</v>
      </c>
      <c r="U1014" s="153">
        <v>24471.300080000001</v>
      </c>
      <c r="V1014" s="147">
        <v>7.236917509E-3</v>
      </c>
      <c r="W1014" s="147">
        <v>2.5453141735E-2</v>
      </c>
      <c r="X1014" s="147">
        <v>7.6185963420000004E-3</v>
      </c>
    </row>
    <row r="1015" spans="1:24" ht="13.5" thickBot="1" x14ac:dyDescent="0.25">
      <c r="A1015" s="149">
        <v>8694</v>
      </c>
      <c r="B1015" s="149">
        <v>12531</v>
      </c>
      <c r="C1015" s="150" t="s">
        <v>2478</v>
      </c>
      <c r="D1015" s="150">
        <v>516286887</v>
      </c>
      <c r="E1015" s="150" t="s">
        <v>429</v>
      </c>
      <c r="F1015" s="150" t="s">
        <v>2479</v>
      </c>
      <c r="G1015" s="150">
        <v>1176726</v>
      </c>
      <c r="H1015" s="150" t="s">
        <v>102</v>
      </c>
      <c r="I1015" s="150" t="s">
        <v>73</v>
      </c>
      <c r="J1015" s="150" t="s">
        <v>53</v>
      </c>
      <c r="K1015" s="150" t="s">
        <v>53</v>
      </c>
      <c r="L1015" s="150" t="s">
        <v>821</v>
      </c>
      <c r="M1015" s="150" t="s">
        <v>311</v>
      </c>
      <c r="N1015" s="150" t="s">
        <v>258</v>
      </c>
      <c r="O1015" s="150" t="s">
        <v>62</v>
      </c>
      <c r="P1015" s="150" t="s">
        <v>1206</v>
      </c>
      <c r="Q1015" s="153">
        <v>23291.98</v>
      </c>
      <c r="R1015" s="153">
        <v>1</v>
      </c>
      <c r="S1015" s="153">
        <v>560.5</v>
      </c>
      <c r="T1015" s="153">
        <v>0</v>
      </c>
      <c r="U1015" s="153">
        <v>130.55154999999999</v>
      </c>
      <c r="V1015" s="147">
        <v>3.309374964E-3</v>
      </c>
      <c r="W1015" s="147">
        <v>1.3578956099999999E-4</v>
      </c>
      <c r="X1015" s="147">
        <v>4.0644328583164101E-5</v>
      </c>
    </row>
    <row r="1016" spans="1:24" ht="13.5" thickBot="1" x14ac:dyDescent="0.25">
      <c r="A1016" s="149">
        <v>8694</v>
      </c>
      <c r="B1016" s="149">
        <v>12531</v>
      </c>
      <c r="C1016" s="150" t="s">
        <v>2478</v>
      </c>
      <c r="D1016" s="150">
        <v>516286887</v>
      </c>
      <c r="E1016" s="150" t="s">
        <v>429</v>
      </c>
      <c r="F1016" s="150" t="s">
        <v>2479</v>
      </c>
      <c r="G1016" s="150">
        <v>11767260</v>
      </c>
      <c r="H1016" s="150" t="s">
        <v>102</v>
      </c>
      <c r="I1016" s="150" t="s">
        <v>73</v>
      </c>
      <c r="J1016" s="150" t="s">
        <v>53</v>
      </c>
      <c r="K1016" s="150" t="s">
        <v>53</v>
      </c>
      <c r="L1016" s="150" t="s">
        <v>54</v>
      </c>
      <c r="M1016" s="150" t="s">
        <v>311</v>
      </c>
      <c r="N1016" s="150" t="s">
        <v>258</v>
      </c>
      <c r="O1016" s="150" t="s">
        <v>62</v>
      </c>
      <c r="P1016" s="150" t="s">
        <v>1206</v>
      </c>
      <c r="Q1016" s="153">
        <v>366835.48</v>
      </c>
      <c r="R1016" s="153">
        <v>1</v>
      </c>
      <c r="S1016" s="153">
        <v>560.5</v>
      </c>
      <c r="T1016" s="153">
        <v>0</v>
      </c>
      <c r="U1016" s="153">
        <v>2056.1128699999999</v>
      </c>
      <c r="V1016" s="147">
        <v>5.2120779502000003E-2</v>
      </c>
      <c r="W1016" s="147">
        <v>2.138608579E-3</v>
      </c>
      <c r="X1016" s="147">
        <v>6.4012512300000001E-4</v>
      </c>
    </row>
    <row r="1017" spans="1:24" ht="13.5" thickBot="1" x14ac:dyDescent="0.25">
      <c r="A1017" s="149">
        <v>8694</v>
      </c>
      <c r="B1017" s="149">
        <v>12531</v>
      </c>
      <c r="C1017" s="150" t="s">
        <v>2480</v>
      </c>
      <c r="D1017" s="150">
        <v>515679405</v>
      </c>
      <c r="E1017" s="150" t="s">
        <v>429</v>
      </c>
      <c r="F1017" s="150" t="s">
        <v>2481</v>
      </c>
      <c r="G1017" s="150">
        <v>1177450</v>
      </c>
      <c r="H1017" s="150" t="s">
        <v>102</v>
      </c>
      <c r="I1017" s="150" t="s">
        <v>73</v>
      </c>
      <c r="J1017" s="150" t="s">
        <v>53</v>
      </c>
      <c r="K1017" s="150" t="s">
        <v>53</v>
      </c>
      <c r="L1017" s="150" t="s">
        <v>821</v>
      </c>
      <c r="M1017" s="150" t="s">
        <v>311</v>
      </c>
      <c r="N1017" s="150" t="s">
        <v>253</v>
      </c>
      <c r="O1017" s="150" t="s">
        <v>62</v>
      </c>
      <c r="P1017" s="150" t="s">
        <v>1206</v>
      </c>
      <c r="Q1017" s="153">
        <v>73394</v>
      </c>
      <c r="R1017" s="153">
        <v>1</v>
      </c>
      <c r="S1017" s="153">
        <v>312.3</v>
      </c>
      <c r="T1017" s="153">
        <v>0</v>
      </c>
      <c r="U1017" s="153">
        <v>229.20946000000001</v>
      </c>
      <c r="V1017" s="147">
        <v>5.8235340790000001E-3</v>
      </c>
      <c r="W1017" s="147">
        <v>2.3840584E-4</v>
      </c>
      <c r="X1017" s="147">
        <v>7.1359279967259004E-5</v>
      </c>
    </row>
    <row r="1018" spans="1:24" ht="13.5" thickBot="1" x14ac:dyDescent="0.25">
      <c r="A1018" s="149">
        <v>8694</v>
      </c>
      <c r="B1018" s="149">
        <v>12531</v>
      </c>
      <c r="C1018" s="150" t="s">
        <v>2482</v>
      </c>
      <c r="D1018" s="150">
        <v>515512580</v>
      </c>
      <c r="E1018" s="150" t="s">
        <v>429</v>
      </c>
      <c r="F1018" s="150" t="s">
        <v>2483</v>
      </c>
      <c r="G1018" s="150">
        <v>1177518</v>
      </c>
      <c r="H1018" s="150" t="s">
        <v>102</v>
      </c>
      <c r="I1018" s="150" t="s">
        <v>73</v>
      </c>
      <c r="J1018" s="150" t="s">
        <v>53</v>
      </c>
      <c r="K1018" s="150" t="s">
        <v>53</v>
      </c>
      <c r="L1018" s="150" t="s">
        <v>821</v>
      </c>
      <c r="M1018" s="150" t="s">
        <v>311</v>
      </c>
      <c r="N1018" s="150" t="s">
        <v>645</v>
      </c>
      <c r="O1018" s="150" t="s">
        <v>62</v>
      </c>
      <c r="P1018" s="150" t="s">
        <v>1206</v>
      </c>
      <c r="Q1018" s="153">
        <v>193341</v>
      </c>
      <c r="R1018" s="153">
        <v>1</v>
      </c>
      <c r="S1018" s="153">
        <v>116.8</v>
      </c>
      <c r="T1018" s="153">
        <v>0</v>
      </c>
      <c r="U1018" s="153">
        <v>225.82229000000001</v>
      </c>
      <c r="V1018" s="147">
        <v>2.2613077669E-2</v>
      </c>
      <c r="W1018" s="147">
        <v>2.3488276999999999E-4</v>
      </c>
      <c r="X1018" s="147">
        <v>7.0304759737916306E-5</v>
      </c>
    </row>
    <row r="1019" spans="1:24" ht="13.5" thickBot="1" x14ac:dyDescent="0.25">
      <c r="A1019" s="149">
        <v>8694</v>
      </c>
      <c r="B1019" s="149">
        <v>12531</v>
      </c>
      <c r="C1019" s="150" t="s">
        <v>2484</v>
      </c>
      <c r="D1019" s="150">
        <v>540304045</v>
      </c>
      <c r="E1019" s="150" t="s">
        <v>432</v>
      </c>
      <c r="F1019" s="150" t="s">
        <v>2485</v>
      </c>
      <c r="G1019" s="150">
        <v>1178474</v>
      </c>
      <c r="H1019" s="150" t="s">
        <v>102</v>
      </c>
      <c r="I1019" s="150" t="s">
        <v>460</v>
      </c>
      <c r="J1019" s="150" t="s">
        <v>53</v>
      </c>
      <c r="K1019" s="150" t="s">
        <v>53</v>
      </c>
      <c r="L1019" s="150" t="s">
        <v>821</v>
      </c>
      <c r="M1019" s="150" t="s">
        <v>311</v>
      </c>
      <c r="N1019" s="150" t="s">
        <v>122</v>
      </c>
      <c r="O1019" s="150" t="s">
        <v>62</v>
      </c>
      <c r="P1019" s="150" t="s">
        <v>1206</v>
      </c>
      <c r="Q1019" s="153">
        <v>74533</v>
      </c>
      <c r="R1019" s="153">
        <v>1</v>
      </c>
      <c r="S1019" s="153">
        <v>519.29999999999995</v>
      </c>
      <c r="T1019" s="153">
        <v>0</v>
      </c>
      <c r="U1019" s="153">
        <v>387.04987</v>
      </c>
      <c r="V1019" s="147">
        <v>1.6219398079999999E-2</v>
      </c>
      <c r="W1019" s="147">
        <v>4.0257915000000002E-4</v>
      </c>
      <c r="X1019" s="147">
        <v>1.20499389E-4</v>
      </c>
    </row>
    <row r="1020" spans="1:24" ht="13.5" thickBot="1" x14ac:dyDescent="0.25">
      <c r="A1020" s="149">
        <v>8694</v>
      </c>
      <c r="B1020" s="149">
        <v>12531</v>
      </c>
      <c r="C1020" s="150" t="s">
        <v>2486</v>
      </c>
      <c r="D1020" s="150">
        <v>515722536</v>
      </c>
      <c r="E1020" s="150" t="s">
        <v>429</v>
      </c>
      <c r="F1020" s="150" t="s">
        <v>2487</v>
      </c>
      <c r="G1020" s="150">
        <v>1178714</v>
      </c>
      <c r="H1020" s="150" t="s">
        <v>102</v>
      </c>
      <c r="I1020" s="150" t="s">
        <v>73</v>
      </c>
      <c r="J1020" s="150" t="s">
        <v>53</v>
      </c>
      <c r="K1020" s="150" t="s">
        <v>53</v>
      </c>
      <c r="L1020" s="150" t="s">
        <v>821</v>
      </c>
      <c r="M1020" s="150" t="s">
        <v>311</v>
      </c>
      <c r="N1020" s="150" t="s">
        <v>650</v>
      </c>
      <c r="O1020" s="150" t="s">
        <v>62</v>
      </c>
      <c r="P1020" s="150" t="s">
        <v>1206</v>
      </c>
      <c r="Q1020" s="153">
        <v>745813</v>
      </c>
      <c r="R1020" s="153">
        <v>1</v>
      </c>
      <c r="S1020" s="153">
        <v>283.8</v>
      </c>
      <c r="T1020" s="153">
        <v>0</v>
      </c>
      <c r="U1020" s="153">
        <v>2116.6172900000001</v>
      </c>
      <c r="V1020" s="147">
        <v>5.9267871760000004E-3</v>
      </c>
      <c r="W1020" s="147">
        <v>2.201540568E-3</v>
      </c>
      <c r="X1020" s="147">
        <v>6.5896183200000005E-4</v>
      </c>
    </row>
    <row r="1021" spans="1:24" ht="13.5" thickBot="1" x14ac:dyDescent="0.25">
      <c r="A1021" s="149">
        <v>8694</v>
      </c>
      <c r="B1021" s="149">
        <v>12531</v>
      </c>
      <c r="C1021" s="150" t="s">
        <v>2488</v>
      </c>
      <c r="D1021" s="150">
        <v>513561399</v>
      </c>
      <c r="E1021" s="150" t="s">
        <v>429</v>
      </c>
      <c r="F1021" s="150" t="s">
        <v>2489</v>
      </c>
      <c r="G1021" s="150">
        <v>1179142</v>
      </c>
      <c r="H1021" s="150" t="s">
        <v>102</v>
      </c>
      <c r="I1021" s="150" t="s">
        <v>73</v>
      </c>
      <c r="J1021" s="150" t="s">
        <v>53</v>
      </c>
      <c r="K1021" s="150" t="s">
        <v>53</v>
      </c>
      <c r="L1021" s="150" t="s">
        <v>821</v>
      </c>
      <c r="M1021" s="150" t="s">
        <v>311</v>
      </c>
      <c r="N1021" s="150" t="s">
        <v>648</v>
      </c>
      <c r="O1021" s="150" t="s">
        <v>62</v>
      </c>
      <c r="P1021" s="150" t="s">
        <v>1206</v>
      </c>
      <c r="Q1021" s="153">
        <v>898086</v>
      </c>
      <c r="R1021" s="153">
        <v>1</v>
      </c>
      <c r="S1021" s="153">
        <v>588</v>
      </c>
      <c r="T1021" s="153">
        <v>0</v>
      </c>
      <c r="U1021" s="153">
        <v>5280.74568</v>
      </c>
      <c r="V1021" s="147">
        <v>8.361162569E-3</v>
      </c>
      <c r="W1021" s="147">
        <v>5.4926206540000001E-3</v>
      </c>
      <c r="X1021" s="147">
        <v>1.644043005E-3</v>
      </c>
    </row>
    <row r="1022" spans="1:24" ht="13.5" thickBot="1" x14ac:dyDescent="0.25">
      <c r="A1022" s="149">
        <v>8694</v>
      </c>
      <c r="B1022" s="149">
        <v>12531</v>
      </c>
      <c r="C1022" s="150" t="s">
        <v>1654</v>
      </c>
      <c r="D1022" s="150">
        <v>515763845</v>
      </c>
      <c r="E1022" s="150" t="s">
        <v>429</v>
      </c>
      <c r="F1022" s="150" t="s">
        <v>2490</v>
      </c>
      <c r="G1022" s="150">
        <v>1179753</v>
      </c>
      <c r="H1022" s="150" t="s">
        <v>102</v>
      </c>
      <c r="I1022" s="150" t="s">
        <v>73</v>
      </c>
      <c r="J1022" s="150" t="s">
        <v>53</v>
      </c>
      <c r="K1022" s="150" t="s">
        <v>53</v>
      </c>
      <c r="L1022" s="150" t="s">
        <v>821</v>
      </c>
      <c r="M1022" s="150" t="s">
        <v>311</v>
      </c>
      <c r="N1022" s="150" t="s">
        <v>649</v>
      </c>
      <c r="O1022" s="150" t="s">
        <v>62</v>
      </c>
      <c r="P1022" s="150" t="s">
        <v>1206</v>
      </c>
      <c r="Q1022" s="153">
        <v>202973</v>
      </c>
      <c r="R1022" s="153">
        <v>1</v>
      </c>
      <c r="S1022" s="153">
        <v>585</v>
      </c>
      <c r="T1022" s="153">
        <v>0</v>
      </c>
      <c r="U1022" s="153">
        <v>1187.3920499999999</v>
      </c>
      <c r="V1022" s="147">
        <v>4.6634922049999996E-3</v>
      </c>
      <c r="W1022" s="147">
        <v>1.2350327949999999E-3</v>
      </c>
      <c r="X1022" s="147">
        <v>3.6966817E-4</v>
      </c>
    </row>
    <row r="1023" spans="1:24" ht="13.5" thickBot="1" x14ac:dyDescent="0.25">
      <c r="A1023" s="149">
        <v>8694</v>
      </c>
      <c r="B1023" s="149">
        <v>12531</v>
      </c>
      <c r="C1023" s="150" t="s">
        <v>2491</v>
      </c>
      <c r="D1023" s="150">
        <v>515166544</v>
      </c>
      <c r="E1023" s="150" t="s">
        <v>429</v>
      </c>
      <c r="F1023" s="150" t="s">
        <v>2492</v>
      </c>
      <c r="G1023" s="150">
        <v>1180876</v>
      </c>
      <c r="H1023" s="150" t="s">
        <v>102</v>
      </c>
      <c r="I1023" s="150" t="s">
        <v>73</v>
      </c>
      <c r="J1023" s="150" t="s">
        <v>53</v>
      </c>
      <c r="K1023" s="150" t="s">
        <v>53</v>
      </c>
      <c r="L1023" s="150" t="s">
        <v>821</v>
      </c>
      <c r="M1023" s="150" t="s">
        <v>311</v>
      </c>
      <c r="N1023" s="150" t="s">
        <v>253</v>
      </c>
      <c r="O1023" s="150" t="s">
        <v>62</v>
      </c>
      <c r="P1023" s="150" t="s">
        <v>1206</v>
      </c>
      <c r="Q1023" s="153">
        <v>450000</v>
      </c>
      <c r="R1023" s="153">
        <v>1</v>
      </c>
      <c r="S1023" s="153">
        <v>339.7</v>
      </c>
      <c r="T1023" s="153">
        <v>0</v>
      </c>
      <c r="U1023" s="153">
        <v>1528.65</v>
      </c>
      <c r="V1023" s="147">
        <v>1.2114807997E-2</v>
      </c>
      <c r="W1023" s="147">
        <v>1.589982754E-3</v>
      </c>
      <c r="X1023" s="147">
        <v>4.7591126100000002E-4</v>
      </c>
    </row>
    <row r="1024" spans="1:24" ht="13.5" thickBot="1" x14ac:dyDescent="0.25">
      <c r="A1024" s="149">
        <v>8694</v>
      </c>
      <c r="B1024" s="149">
        <v>12531</v>
      </c>
      <c r="C1024" s="150" t="s">
        <v>2199</v>
      </c>
      <c r="D1024" s="150">
        <v>513948216</v>
      </c>
      <c r="E1024" s="150" t="s">
        <v>429</v>
      </c>
      <c r="F1024" s="150" t="s">
        <v>2493</v>
      </c>
      <c r="G1024" s="150">
        <v>1181437</v>
      </c>
      <c r="H1024" s="150" t="s">
        <v>102</v>
      </c>
      <c r="I1024" s="150" t="s">
        <v>73</v>
      </c>
      <c r="J1024" s="150" t="s">
        <v>53</v>
      </c>
      <c r="K1024" s="150" t="s">
        <v>53</v>
      </c>
      <c r="L1024" s="150" t="s">
        <v>821</v>
      </c>
      <c r="M1024" s="150" t="s">
        <v>311</v>
      </c>
      <c r="N1024" s="150" t="s">
        <v>140</v>
      </c>
      <c r="O1024" s="150" t="s">
        <v>62</v>
      </c>
      <c r="P1024" s="150" t="s">
        <v>1206</v>
      </c>
      <c r="Q1024" s="153">
        <v>560000</v>
      </c>
      <c r="R1024" s="153">
        <v>1</v>
      </c>
      <c r="S1024" s="153">
        <v>1269</v>
      </c>
      <c r="T1024" s="153">
        <v>0</v>
      </c>
      <c r="U1024" s="153">
        <v>7106.4</v>
      </c>
      <c r="V1024" s="147">
        <v>1.2157526811E-2</v>
      </c>
      <c r="W1024" s="147">
        <v>7.3915241860000001E-3</v>
      </c>
      <c r="X1024" s="147">
        <v>2.2124199720000002E-3</v>
      </c>
    </row>
    <row r="1025" spans="1:24" ht="13.5" thickBot="1" x14ac:dyDescent="0.25">
      <c r="A1025" s="149">
        <v>8694</v>
      </c>
      <c r="B1025" s="149">
        <v>12531</v>
      </c>
      <c r="C1025" s="150" t="s">
        <v>2588</v>
      </c>
      <c r="D1025" s="150">
        <v>514949973</v>
      </c>
      <c r="E1025" s="150" t="s">
        <v>429</v>
      </c>
      <c r="F1025" s="150" t="s">
        <v>2589</v>
      </c>
      <c r="G1025" s="150">
        <v>1182260</v>
      </c>
      <c r="H1025" s="150" t="s">
        <v>102</v>
      </c>
      <c r="I1025" s="150" t="s">
        <v>73</v>
      </c>
      <c r="J1025" s="150" t="s">
        <v>53</v>
      </c>
      <c r="K1025" s="150" t="s">
        <v>53</v>
      </c>
      <c r="L1025" s="150" t="s">
        <v>821</v>
      </c>
      <c r="M1025" s="150" t="s">
        <v>311</v>
      </c>
      <c r="N1025" s="150" t="s">
        <v>708</v>
      </c>
      <c r="O1025" s="150" t="s">
        <v>62</v>
      </c>
      <c r="P1025" s="150" t="s">
        <v>1206</v>
      </c>
      <c r="Q1025" s="153">
        <v>40940</v>
      </c>
      <c r="R1025" s="153">
        <v>1</v>
      </c>
      <c r="S1025" s="153">
        <v>65.2</v>
      </c>
      <c r="T1025" s="153">
        <v>0</v>
      </c>
      <c r="U1025" s="153">
        <v>26.692879999999999</v>
      </c>
      <c r="V1025" s="147">
        <v>5.3896617489999996E-3</v>
      </c>
      <c r="W1025" s="147">
        <v>2.7763856262019102E-5</v>
      </c>
      <c r="X1025" s="147">
        <v>8.3102359608213692E-6</v>
      </c>
    </row>
    <row r="1026" spans="1:24" ht="13.5" thickBot="1" x14ac:dyDescent="0.25">
      <c r="A1026" s="149">
        <v>8694</v>
      </c>
      <c r="B1026" s="149">
        <v>12531</v>
      </c>
      <c r="C1026" s="150" t="s">
        <v>2494</v>
      </c>
      <c r="D1026" s="150">
        <v>511605719</v>
      </c>
      <c r="E1026" s="150" t="s">
        <v>429</v>
      </c>
      <c r="F1026" s="150" t="s">
        <v>2495</v>
      </c>
      <c r="G1026" s="150">
        <v>1183656</v>
      </c>
      <c r="H1026" s="150" t="s">
        <v>102</v>
      </c>
      <c r="I1026" s="150" t="s">
        <v>73</v>
      </c>
      <c r="J1026" s="150" t="s">
        <v>53</v>
      </c>
      <c r="K1026" s="150" t="s">
        <v>53</v>
      </c>
      <c r="L1026" s="150" t="s">
        <v>821</v>
      </c>
      <c r="M1026" s="150" t="s">
        <v>311</v>
      </c>
      <c r="N1026" s="150" t="s">
        <v>651</v>
      </c>
      <c r="O1026" s="150" t="s">
        <v>62</v>
      </c>
      <c r="P1026" s="150" t="s">
        <v>1206</v>
      </c>
      <c r="Q1026" s="153">
        <v>517623</v>
      </c>
      <c r="R1026" s="153">
        <v>1</v>
      </c>
      <c r="S1026" s="153">
        <v>1161</v>
      </c>
      <c r="T1026" s="153">
        <v>0</v>
      </c>
      <c r="U1026" s="153">
        <v>6009.6030300000002</v>
      </c>
      <c r="V1026" s="147">
        <v>7.4016372759999997E-3</v>
      </c>
      <c r="W1026" s="147">
        <v>6.2507213420000002E-3</v>
      </c>
      <c r="X1026" s="147">
        <v>1.8709565699999999E-3</v>
      </c>
    </row>
    <row r="1027" spans="1:24" ht="13.5" thickBot="1" x14ac:dyDescent="0.25">
      <c r="A1027" s="149">
        <v>8694</v>
      </c>
      <c r="B1027" s="149">
        <v>12531</v>
      </c>
      <c r="C1027" s="150" t="s">
        <v>2496</v>
      </c>
      <c r="D1027" s="150">
        <v>512737560</v>
      </c>
      <c r="E1027" s="150" t="s">
        <v>429</v>
      </c>
      <c r="F1027" s="150" t="s">
        <v>2497</v>
      </c>
      <c r="G1027" s="150">
        <v>1183813</v>
      </c>
      <c r="H1027" s="150" t="s">
        <v>102</v>
      </c>
      <c r="I1027" s="150" t="s">
        <v>73</v>
      </c>
      <c r="J1027" s="150" t="s">
        <v>53</v>
      </c>
      <c r="K1027" s="150" t="s">
        <v>53</v>
      </c>
      <c r="L1027" s="150" t="s">
        <v>821</v>
      </c>
      <c r="M1027" s="150" t="s">
        <v>311</v>
      </c>
      <c r="N1027" s="150" t="s">
        <v>654</v>
      </c>
      <c r="O1027" s="150" t="s">
        <v>62</v>
      </c>
      <c r="P1027" s="150" t="s">
        <v>1206</v>
      </c>
      <c r="Q1027" s="153">
        <v>86648</v>
      </c>
      <c r="R1027" s="153">
        <v>1</v>
      </c>
      <c r="S1027" s="153">
        <v>1378</v>
      </c>
      <c r="T1027" s="153">
        <v>0</v>
      </c>
      <c r="U1027" s="153">
        <v>1194.00944</v>
      </c>
      <c r="V1027" s="147">
        <v>1.416611244E-3</v>
      </c>
      <c r="W1027" s="147">
        <v>1.241915689E-3</v>
      </c>
      <c r="X1027" s="147">
        <v>3.7172834800000001E-4</v>
      </c>
    </row>
    <row r="1028" spans="1:24" ht="13.5" thickBot="1" x14ac:dyDescent="0.25">
      <c r="A1028" s="149">
        <v>8694</v>
      </c>
      <c r="B1028" s="149">
        <v>12531</v>
      </c>
      <c r="C1028" s="150" t="s">
        <v>2499</v>
      </c>
      <c r="D1028" s="150">
        <v>516476835</v>
      </c>
      <c r="E1028" s="150" t="s">
        <v>429</v>
      </c>
      <c r="F1028" s="150" t="s">
        <v>2500</v>
      </c>
      <c r="G1028" s="150">
        <v>1184985</v>
      </c>
      <c r="H1028" s="150" t="s">
        <v>102</v>
      </c>
      <c r="I1028" s="150" t="s">
        <v>73</v>
      </c>
      <c r="J1028" s="150" t="s">
        <v>53</v>
      </c>
      <c r="K1028" s="150" t="s">
        <v>53</v>
      </c>
      <c r="L1028" s="150" t="s">
        <v>821</v>
      </c>
      <c r="M1028" s="150" t="s">
        <v>311</v>
      </c>
      <c r="N1028" s="150" t="s">
        <v>252</v>
      </c>
      <c r="O1028" s="150" t="s">
        <v>62</v>
      </c>
      <c r="P1028" s="150" t="s">
        <v>1206</v>
      </c>
      <c r="Q1028" s="153">
        <v>45091</v>
      </c>
      <c r="R1028" s="153">
        <v>1</v>
      </c>
      <c r="S1028" s="153">
        <v>1941</v>
      </c>
      <c r="T1028" s="153">
        <v>4.9590899999999998</v>
      </c>
      <c r="U1028" s="153">
        <v>880.17539999999997</v>
      </c>
      <c r="V1028" s="147">
        <v>9.6129774000000003E-4</v>
      </c>
      <c r="W1028" s="147">
        <v>9.1548994600000003E-4</v>
      </c>
      <c r="X1028" s="147">
        <v>2.7402308200000003E-4</v>
      </c>
    </row>
    <row r="1029" spans="1:24" ht="13.5" thickBot="1" x14ac:dyDescent="0.25">
      <c r="A1029" s="149">
        <v>8694</v>
      </c>
      <c r="B1029" s="149">
        <v>12531</v>
      </c>
      <c r="C1029" s="150" t="s">
        <v>2501</v>
      </c>
      <c r="D1029" s="150">
        <v>514259183</v>
      </c>
      <c r="E1029" s="150" t="s">
        <v>429</v>
      </c>
      <c r="F1029" s="150" t="s">
        <v>2502</v>
      </c>
      <c r="G1029" s="150">
        <v>1187640</v>
      </c>
      <c r="H1029" s="150" t="s">
        <v>102</v>
      </c>
      <c r="I1029" s="150" t="s">
        <v>73</v>
      </c>
      <c r="J1029" s="150" t="s">
        <v>53</v>
      </c>
      <c r="K1029" s="150" t="s">
        <v>53</v>
      </c>
      <c r="L1029" s="150" t="s">
        <v>821</v>
      </c>
      <c r="M1029" s="150" t="s">
        <v>311</v>
      </c>
      <c r="N1029" s="150" t="s">
        <v>645</v>
      </c>
      <c r="O1029" s="150" t="s">
        <v>62</v>
      </c>
      <c r="P1029" s="150" t="s">
        <v>1206</v>
      </c>
      <c r="Q1029" s="153">
        <v>226961</v>
      </c>
      <c r="R1029" s="153">
        <v>1</v>
      </c>
      <c r="S1029" s="153">
        <v>847.8</v>
      </c>
      <c r="T1029" s="153">
        <v>0</v>
      </c>
      <c r="U1029" s="153">
        <v>1924.17536</v>
      </c>
      <c r="V1029" s="147">
        <v>1.4614795018999999E-2</v>
      </c>
      <c r="W1029" s="147">
        <v>2.0013774499999999E-3</v>
      </c>
      <c r="X1029" s="147">
        <v>5.9904930700000001E-4</v>
      </c>
    </row>
    <row r="1030" spans="1:24" ht="13.5" thickBot="1" x14ac:dyDescent="0.25">
      <c r="A1030" s="149">
        <v>8694</v>
      </c>
      <c r="B1030" s="149">
        <v>12531</v>
      </c>
      <c r="C1030" s="150" t="s">
        <v>1741</v>
      </c>
      <c r="D1030" s="150">
        <v>510459928</v>
      </c>
      <c r="E1030" s="150" t="s">
        <v>429</v>
      </c>
      <c r="F1030" s="150" t="s">
        <v>2503</v>
      </c>
      <c r="G1030" s="150">
        <v>1188242</v>
      </c>
      <c r="H1030" s="150" t="s">
        <v>102</v>
      </c>
      <c r="I1030" s="150" t="s">
        <v>73</v>
      </c>
      <c r="J1030" s="150" t="s">
        <v>53</v>
      </c>
      <c r="K1030" s="150" t="s">
        <v>53</v>
      </c>
      <c r="L1030" s="150" t="s">
        <v>821</v>
      </c>
      <c r="M1030" s="150" t="s">
        <v>311</v>
      </c>
      <c r="N1030" s="150" t="s">
        <v>156</v>
      </c>
      <c r="O1030" s="150" t="s">
        <v>62</v>
      </c>
      <c r="P1030" s="150" t="s">
        <v>1206</v>
      </c>
      <c r="Q1030" s="153">
        <v>3812128</v>
      </c>
      <c r="R1030" s="153">
        <v>1</v>
      </c>
      <c r="S1030" s="153">
        <v>279</v>
      </c>
      <c r="T1030" s="153">
        <v>0</v>
      </c>
      <c r="U1030" s="153">
        <v>10635.83712</v>
      </c>
      <c r="V1030" s="147">
        <v>4.1581871360000001E-3</v>
      </c>
      <c r="W1030" s="147">
        <v>1.1062569982E-2</v>
      </c>
      <c r="X1030" s="147">
        <v>3.3112319129999998E-3</v>
      </c>
    </row>
    <row r="1031" spans="1:24" ht="13.5" thickBot="1" x14ac:dyDescent="0.25">
      <c r="A1031" s="149">
        <v>8694</v>
      </c>
      <c r="B1031" s="149">
        <v>12531</v>
      </c>
      <c r="C1031" s="150" t="s">
        <v>1751</v>
      </c>
      <c r="D1031" s="150">
        <v>513775163</v>
      </c>
      <c r="E1031" s="150" t="s">
        <v>429</v>
      </c>
      <c r="F1031" s="150" t="s">
        <v>2504</v>
      </c>
      <c r="G1031" s="150">
        <v>1198910</v>
      </c>
      <c r="H1031" s="150" t="s">
        <v>102</v>
      </c>
      <c r="I1031" s="150" t="s">
        <v>73</v>
      </c>
      <c r="J1031" s="150" t="s">
        <v>53</v>
      </c>
      <c r="K1031" s="150" t="s">
        <v>53</v>
      </c>
      <c r="L1031" s="150" t="s">
        <v>821</v>
      </c>
      <c r="M1031" s="150" t="s">
        <v>311</v>
      </c>
      <c r="N1031" s="150" t="s">
        <v>156</v>
      </c>
      <c r="O1031" s="150" t="s">
        <v>62</v>
      </c>
      <c r="P1031" s="150" t="s">
        <v>1206</v>
      </c>
      <c r="Q1031" s="153">
        <v>56323</v>
      </c>
      <c r="R1031" s="153">
        <v>1</v>
      </c>
      <c r="S1031" s="153">
        <v>8896</v>
      </c>
      <c r="T1031" s="153">
        <v>0</v>
      </c>
      <c r="U1031" s="153">
        <v>5010.4940800000004</v>
      </c>
      <c r="V1031" s="147">
        <v>4.5080713140000003E-3</v>
      </c>
      <c r="W1031" s="147">
        <v>5.2115259729999999E-3</v>
      </c>
      <c r="X1031" s="147">
        <v>1.559906165E-3</v>
      </c>
    </row>
    <row r="1032" spans="1:24" ht="13.5" thickBot="1" x14ac:dyDescent="0.25">
      <c r="A1032" s="149">
        <v>8694</v>
      </c>
      <c r="B1032" s="149">
        <v>12531</v>
      </c>
      <c r="C1032" s="150" t="s">
        <v>1385</v>
      </c>
      <c r="D1032" s="150">
        <v>520036658</v>
      </c>
      <c r="E1032" s="150" t="s">
        <v>429</v>
      </c>
      <c r="F1032" s="150" t="s">
        <v>2507</v>
      </c>
      <c r="G1032" s="150">
        <v>2590248</v>
      </c>
      <c r="H1032" s="150" t="s">
        <v>102</v>
      </c>
      <c r="I1032" s="150" t="s">
        <v>73</v>
      </c>
      <c r="J1032" s="150" t="s">
        <v>53</v>
      </c>
      <c r="K1032" s="150" t="s">
        <v>53</v>
      </c>
      <c r="L1032" s="150" t="s">
        <v>821</v>
      </c>
      <c r="M1032" s="150" t="s">
        <v>311</v>
      </c>
      <c r="N1032" s="150" t="s">
        <v>156</v>
      </c>
      <c r="O1032" s="150" t="s">
        <v>62</v>
      </c>
      <c r="P1032" s="150" t="s">
        <v>1206</v>
      </c>
      <c r="Q1032" s="153">
        <v>8003495</v>
      </c>
      <c r="R1032" s="153">
        <v>1</v>
      </c>
      <c r="S1032" s="153">
        <v>122</v>
      </c>
      <c r="T1032" s="153">
        <v>1332.26178</v>
      </c>
      <c r="U1032" s="153">
        <v>11096.525680000001</v>
      </c>
      <c r="V1032" s="147">
        <v>2.5520981760000002E-3</v>
      </c>
      <c r="W1032" s="147">
        <v>1.1541742366E-2</v>
      </c>
      <c r="X1032" s="147">
        <v>3.454657075E-3</v>
      </c>
    </row>
    <row r="1033" spans="1:24" ht="13.5" thickBot="1" x14ac:dyDescent="0.25">
      <c r="A1033" s="149">
        <v>8694</v>
      </c>
      <c r="B1033" s="149">
        <v>12531</v>
      </c>
      <c r="C1033" s="150" t="s">
        <v>2508</v>
      </c>
      <c r="D1033" s="150">
        <v>66664579</v>
      </c>
      <c r="E1033" s="150" t="s">
        <v>430</v>
      </c>
      <c r="F1033" s="150" t="s">
        <v>2509</v>
      </c>
      <c r="G1033" s="150" t="s">
        <v>2510</v>
      </c>
      <c r="H1033" s="150" t="s">
        <v>76</v>
      </c>
      <c r="I1033" s="150" t="s">
        <v>73</v>
      </c>
      <c r="J1033" s="150" t="s">
        <v>61</v>
      </c>
      <c r="K1033" s="150" t="s">
        <v>53</v>
      </c>
      <c r="L1033" s="150" t="s">
        <v>821</v>
      </c>
      <c r="M1033" s="150" t="s">
        <v>479</v>
      </c>
      <c r="N1033" s="150" t="s">
        <v>915</v>
      </c>
      <c r="O1033" s="150" t="s">
        <v>62</v>
      </c>
      <c r="P1033" s="150" t="s">
        <v>1207</v>
      </c>
      <c r="Q1033" s="153">
        <v>170000</v>
      </c>
      <c r="R1033" s="153">
        <v>3.681</v>
      </c>
      <c r="S1033" s="153">
        <v>827</v>
      </c>
      <c r="T1033" s="153">
        <v>0</v>
      </c>
      <c r="U1033" s="153">
        <v>5175.1179000000002</v>
      </c>
      <c r="V1033" s="147">
        <v>2.4156714319999999E-3</v>
      </c>
      <c r="W1033" s="147">
        <v>5.3827548580000001E-3</v>
      </c>
      <c r="X1033" s="147">
        <v>1.611158139E-3</v>
      </c>
    </row>
    <row r="1034" spans="1:24" ht="13.5" thickBot="1" x14ac:dyDescent="0.25">
      <c r="A1034" s="149">
        <v>8694</v>
      </c>
      <c r="B1034" s="149">
        <v>12531</v>
      </c>
      <c r="C1034" s="150" t="s">
        <v>2511</v>
      </c>
      <c r="D1034" s="150">
        <v>20726639</v>
      </c>
      <c r="E1034" s="150" t="s">
        <v>430</v>
      </c>
      <c r="F1034" s="150" t="s">
        <v>2512</v>
      </c>
      <c r="G1034" s="150" t="s">
        <v>2513</v>
      </c>
      <c r="H1034" s="150" t="s">
        <v>76</v>
      </c>
      <c r="I1034" s="150" t="s">
        <v>73</v>
      </c>
      <c r="J1034" s="150" t="s">
        <v>61</v>
      </c>
      <c r="K1034" s="150" t="s">
        <v>314</v>
      </c>
      <c r="L1034" s="150" t="s">
        <v>821</v>
      </c>
      <c r="M1034" s="150" t="s">
        <v>479</v>
      </c>
      <c r="N1034" s="150" t="s">
        <v>202</v>
      </c>
      <c r="O1034" s="150" t="s">
        <v>62</v>
      </c>
      <c r="P1034" s="150" t="s">
        <v>1207</v>
      </c>
      <c r="Q1034" s="153">
        <v>13495</v>
      </c>
      <c r="R1034" s="153">
        <v>3.681</v>
      </c>
      <c r="S1034" s="153">
        <v>7098</v>
      </c>
      <c r="T1034" s="153">
        <v>0</v>
      </c>
      <c r="U1034" s="153">
        <v>3525.93824</v>
      </c>
      <c r="V1034" s="147">
        <v>2.3623209299999999E-4</v>
      </c>
      <c r="W1034" s="147">
        <v>3.6674065319999998E-3</v>
      </c>
      <c r="X1034" s="147">
        <v>1.097722642E-3</v>
      </c>
    </row>
    <row r="1035" spans="1:24" ht="13.5" thickBot="1" x14ac:dyDescent="0.25">
      <c r="A1035" s="149">
        <v>8694</v>
      </c>
      <c r="B1035" s="149">
        <v>12531</v>
      </c>
      <c r="C1035" s="154" t="s">
        <v>2514</v>
      </c>
      <c r="D1035" s="154">
        <v>59941502</v>
      </c>
      <c r="E1035" s="150" t="s">
        <v>430</v>
      </c>
      <c r="F1035" s="150" t="s">
        <v>2514</v>
      </c>
      <c r="G1035" s="150" t="s">
        <v>2515</v>
      </c>
      <c r="H1035" s="150" t="s">
        <v>76</v>
      </c>
      <c r="I1035" s="150" t="s">
        <v>73</v>
      </c>
      <c r="J1035" s="150" t="s">
        <v>61</v>
      </c>
      <c r="K1035" s="150" t="s">
        <v>315</v>
      </c>
      <c r="L1035" s="150" t="s">
        <v>821</v>
      </c>
      <c r="M1035" s="150" t="s">
        <v>479</v>
      </c>
      <c r="N1035" s="150" t="s">
        <v>923</v>
      </c>
      <c r="O1035" s="150" t="s">
        <v>62</v>
      </c>
      <c r="P1035" s="150" t="s">
        <v>1207</v>
      </c>
      <c r="Q1035" s="153">
        <v>646701.34</v>
      </c>
      <c r="R1035" s="153">
        <v>3.681</v>
      </c>
      <c r="S1035" s="153">
        <v>14.9</v>
      </c>
      <c r="T1035" s="153">
        <v>0</v>
      </c>
      <c r="U1035" s="153">
        <v>354.69564000000003</v>
      </c>
      <c r="V1035" s="147">
        <v>5.9188765419999996E-3</v>
      </c>
      <c r="W1035" s="147">
        <v>3.6892679800000001E-4</v>
      </c>
      <c r="X1035" s="147">
        <v>1.10426617E-4</v>
      </c>
    </row>
    <row r="1036" spans="1:24" ht="13.5" thickBot="1" x14ac:dyDescent="0.25">
      <c r="A1036" s="149">
        <v>8694</v>
      </c>
      <c r="B1036" s="149">
        <v>12531</v>
      </c>
      <c r="C1036" s="150" t="s">
        <v>2516</v>
      </c>
      <c r="D1036" s="150">
        <v>70769793</v>
      </c>
      <c r="E1036" s="150" t="s">
        <v>430</v>
      </c>
      <c r="F1036" s="150" t="s">
        <v>2517</v>
      </c>
      <c r="G1036" s="150" t="s">
        <v>2518</v>
      </c>
      <c r="H1036" s="150" t="s">
        <v>76</v>
      </c>
      <c r="I1036" s="150" t="s">
        <v>73</v>
      </c>
      <c r="J1036" s="150" t="s">
        <v>61</v>
      </c>
      <c r="K1036" s="150" t="s">
        <v>53</v>
      </c>
      <c r="L1036" s="150" t="s">
        <v>821</v>
      </c>
      <c r="M1036" s="150" t="s">
        <v>479</v>
      </c>
      <c r="N1036" s="150" t="s">
        <v>1158</v>
      </c>
      <c r="O1036" s="150" t="s">
        <v>62</v>
      </c>
      <c r="P1036" s="150" t="s">
        <v>1207</v>
      </c>
      <c r="Q1036" s="153">
        <v>24500</v>
      </c>
      <c r="R1036" s="153">
        <v>3.681</v>
      </c>
      <c r="S1036" s="153">
        <v>4345</v>
      </c>
      <c r="T1036" s="153">
        <v>0</v>
      </c>
      <c r="U1036" s="153">
        <v>3918.5165200000001</v>
      </c>
      <c r="V1036" s="147">
        <v>5.42007422E-4</v>
      </c>
      <c r="W1036" s="147">
        <v>4.0757359040000003E-3</v>
      </c>
      <c r="X1036" s="147">
        <v>1.219943179E-3</v>
      </c>
    </row>
    <row r="1037" spans="1:24" ht="13.5" thickBot="1" x14ac:dyDescent="0.25">
      <c r="A1037" s="149">
        <v>8694</v>
      </c>
      <c r="B1037" s="149">
        <v>12531</v>
      </c>
      <c r="C1037" s="154" t="s">
        <v>2590</v>
      </c>
      <c r="D1037" s="154">
        <v>66503767</v>
      </c>
      <c r="E1037" s="150" t="s">
        <v>430</v>
      </c>
      <c r="F1037" s="150" t="s">
        <v>2590</v>
      </c>
      <c r="G1037" s="150" t="s">
        <v>2591</v>
      </c>
      <c r="H1037" s="150" t="s">
        <v>76</v>
      </c>
      <c r="I1037" s="150" t="s">
        <v>73</v>
      </c>
      <c r="J1037" s="150" t="s">
        <v>61</v>
      </c>
      <c r="K1037" s="150" t="s">
        <v>314</v>
      </c>
      <c r="L1037" s="150" t="s">
        <v>821</v>
      </c>
      <c r="M1037" s="150" t="s">
        <v>476</v>
      </c>
      <c r="N1037" s="150" t="s">
        <v>915</v>
      </c>
      <c r="O1037" s="150" t="s">
        <v>62</v>
      </c>
      <c r="P1037" s="150" t="s">
        <v>1207</v>
      </c>
      <c r="Q1037" s="153">
        <v>0.12</v>
      </c>
      <c r="R1037" s="153">
        <v>3.681</v>
      </c>
      <c r="S1037" s="153">
        <v>6872</v>
      </c>
      <c r="T1037" s="153">
        <v>0</v>
      </c>
      <c r="U1037" s="153">
        <v>3.0349999999999999E-2</v>
      </c>
      <c r="V1037" s="147">
        <v>1.14139097723013E-9</v>
      </c>
      <c r="W1037" s="147">
        <v>3.1567707851392597E-8</v>
      </c>
      <c r="X1037" s="147">
        <v>9.4487991333617306E-9</v>
      </c>
    </row>
    <row r="1038" spans="1:24" ht="13.5" thickBot="1" x14ac:dyDescent="0.25">
      <c r="A1038" s="149">
        <v>8694</v>
      </c>
      <c r="B1038" s="149">
        <v>12531</v>
      </c>
      <c r="C1038" s="150" t="s">
        <v>2519</v>
      </c>
      <c r="D1038" s="150">
        <v>68881663</v>
      </c>
      <c r="E1038" s="150" t="s">
        <v>430</v>
      </c>
      <c r="F1038" s="150" t="s">
        <v>2520</v>
      </c>
      <c r="G1038" s="150" t="s">
        <v>2521</v>
      </c>
      <c r="H1038" s="150" t="s">
        <v>76</v>
      </c>
      <c r="I1038" s="150" t="s">
        <v>73</v>
      </c>
      <c r="J1038" s="150" t="s">
        <v>61</v>
      </c>
      <c r="K1038" s="150" t="s">
        <v>314</v>
      </c>
      <c r="L1038" s="150" t="s">
        <v>821</v>
      </c>
      <c r="M1038" s="150" t="s">
        <v>479</v>
      </c>
      <c r="N1038" s="150" t="s">
        <v>913</v>
      </c>
      <c r="O1038" s="150" t="s">
        <v>62</v>
      </c>
      <c r="P1038" s="150" t="s">
        <v>1207</v>
      </c>
      <c r="Q1038" s="153">
        <v>1262.47</v>
      </c>
      <c r="R1038" s="153">
        <v>3.681</v>
      </c>
      <c r="S1038" s="153">
        <v>1064</v>
      </c>
      <c r="T1038" s="153">
        <v>0</v>
      </c>
      <c r="U1038" s="153">
        <v>49.445700000000002</v>
      </c>
      <c r="V1038" s="147">
        <v>6.4681697287863503E-6</v>
      </c>
      <c r="W1038" s="147">
        <v>5.1429568767960598E-5</v>
      </c>
      <c r="X1038" s="147">
        <v>1.5393821657609999E-5</v>
      </c>
    </row>
    <row r="1039" spans="1:24" ht="13.5" thickBot="1" x14ac:dyDescent="0.25">
      <c r="A1039" s="149">
        <v>8694</v>
      </c>
      <c r="B1039" s="149">
        <v>12531</v>
      </c>
      <c r="C1039" s="150" t="s">
        <v>2522</v>
      </c>
      <c r="D1039" s="150">
        <v>39770802</v>
      </c>
      <c r="E1039" s="150" t="s">
        <v>430</v>
      </c>
      <c r="F1039" s="150" t="s">
        <v>2523</v>
      </c>
      <c r="G1039" s="150" t="s">
        <v>2524</v>
      </c>
      <c r="H1039" s="150" t="s">
        <v>76</v>
      </c>
      <c r="I1039" s="150" t="s">
        <v>73</v>
      </c>
      <c r="J1039" s="150" t="s">
        <v>61</v>
      </c>
      <c r="K1039" s="150" t="s">
        <v>53</v>
      </c>
      <c r="L1039" s="150" t="s">
        <v>821</v>
      </c>
      <c r="M1039" s="150" t="s">
        <v>476</v>
      </c>
      <c r="N1039" s="150" t="s">
        <v>915</v>
      </c>
      <c r="O1039" s="150" t="s">
        <v>62</v>
      </c>
      <c r="P1039" s="150" t="s">
        <v>1207</v>
      </c>
      <c r="Q1039" s="153">
        <v>199692</v>
      </c>
      <c r="R1039" s="153">
        <v>3.681</v>
      </c>
      <c r="S1039" s="153">
        <v>900</v>
      </c>
      <c r="T1039" s="153">
        <v>0</v>
      </c>
      <c r="U1039" s="153">
        <v>6615.59627</v>
      </c>
      <c r="V1039" s="147">
        <v>2.5367302639999999E-3</v>
      </c>
      <c r="W1039" s="147">
        <v>6.8810283460000003E-3</v>
      </c>
      <c r="X1039" s="147">
        <v>2.0596191199999999E-3</v>
      </c>
    </row>
    <row r="1040" spans="1:24" ht="13.5" thickBot="1" x14ac:dyDescent="0.25">
      <c r="A1040" s="149">
        <v>8694</v>
      </c>
      <c r="B1040" s="149">
        <v>12531</v>
      </c>
      <c r="C1040" s="154" t="s">
        <v>2525</v>
      </c>
      <c r="D1040" s="154">
        <v>56038566</v>
      </c>
      <c r="E1040" s="150" t="s">
        <v>430</v>
      </c>
      <c r="F1040" s="150" t="s">
        <v>2525</v>
      </c>
      <c r="G1040" s="150" t="s">
        <v>2526</v>
      </c>
      <c r="H1040" s="150" t="s">
        <v>76</v>
      </c>
      <c r="I1040" s="150" t="s">
        <v>73</v>
      </c>
      <c r="J1040" s="150" t="s">
        <v>61</v>
      </c>
      <c r="K1040" s="150" t="s">
        <v>53</v>
      </c>
      <c r="L1040" s="150" t="s">
        <v>821</v>
      </c>
      <c r="M1040" s="150" t="s">
        <v>479</v>
      </c>
      <c r="N1040" s="150" t="s">
        <v>917</v>
      </c>
      <c r="O1040" s="150" t="s">
        <v>62</v>
      </c>
      <c r="P1040" s="150" t="s">
        <v>1207</v>
      </c>
      <c r="Q1040" s="153">
        <v>214383</v>
      </c>
      <c r="R1040" s="153">
        <v>3.681</v>
      </c>
      <c r="S1040" s="153">
        <v>209</v>
      </c>
      <c r="T1040" s="153">
        <v>0</v>
      </c>
      <c r="U1040" s="153">
        <v>1649.31059</v>
      </c>
      <c r="V1040" s="147">
        <v>2.7660923469999999E-3</v>
      </c>
      <c r="W1040" s="147">
        <v>1.7154845089999999E-3</v>
      </c>
      <c r="X1040" s="147">
        <v>5.1347625899999996E-4</v>
      </c>
    </row>
    <row r="1041" spans="1:24" ht="13.5" thickBot="1" x14ac:dyDescent="0.25">
      <c r="A1041" s="149">
        <v>8694</v>
      </c>
      <c r="B1041" s="149">
        <v>12531</v>
      </c>
      <c r="C1041" s="150" t="s">
        <v>2527</v>
      </c>
      <c r="D1041" s="150">
        <v>117894</v>
      </c>
      <c r="E1041" s="150" t="s">
        <v>430</v>
      </c>
      <c r="F1041" s="150" t="s">
        <v>2528</v>
      </c>
      <c r="G1041" s="150" t="s">
        <v>2529</v>
      </c>
      <c r="H1041" s="150" t="s">
        <v>76</v>
      </c>
      <c r="I1041" s="150" t="s">
        <v>73</v>
      </c>
      <c r="J1041" s="150" t="s">
        <v>61</v>
      </c>
      <c r="K1041" s="150" t="s">
        <v>153</v>
      </c>
      <c r="L1041" s="150" t="s">
        <v>821</v>
      </c>
      <c r="M1041" s="150" t="s">
        <v>102</v>
      </c>
      <c r="N1041" s="150" t="s">
        <v>885</v>
      </c>
      <c r="O1041" s="150" t="s">
        <v>62</v>
      </c>
      <c r="P1041" s="150" t="s">
        <v>1216</v>
      </c>
      <c r="Q1041" s="153">
        <v>15713</v>
      </c>
      <c r="R1041" s="153">
        <v>3.9790999999999999</v>
      </c>
      <c r="S1041" s="153">
        <v>51980</v>
      </c>
      <c r="T1041" s="153">
        <v>0</v>
      </c>
      <c r="U1041" s="153">
        <v>32499.7664</v>
      </c>
      <c r="V1041" s="147">
        <v>3.6073036800000002E-4</v>
      </c>
      <c r="W1041" s="147">
        <v>3.3803727542999998E-2</v>
      </c>
      <c r="X1041" s="147">
        <v>1.0118081205000001E-2</v>
      </c>
    </row>
    <row r="1042" spans="1:24" ht="13.5" thickBot="1" x14ac:dyDescent="0.25">
      <c r="A1042" s="149">
        <v>8694</v>
      </c>
      <c r="B1042" s="149">
        <v>12531</v>
      </c>
      <c r="C1042" s="150" t="s">
        <v>2530</v>
      </c>
      <c r="D1042" s="150">
        <v>359009</v>
      </c>
      <c r="E1042" s="150" t="s">
        <v>430</v>
      </c>
      <c r="F1042" s="150" t="s">
        <v>2531</v>
      </c>
      <c r="G1042" s="150" t="s">
        <v>2532</v>
      </c>
      <c r="H1042" s="150" t="s">
        <v>76</v>
      </c>
      <c r="I1042" s="150" t="s">
        <v>73</v>
      </c>
      <c r="J1042" s="150" t="s">
        <v>61</v>
      </c>
      <c r="K1042" s="150" t="s">
        <v>53</v>
      </c>
      <c r="L1042" s="150" t="s">
        <v>821</v>
      </c>
      <c r="M1042" s="150" t="s">
        <v>479</v>
      </c>
      <c r="N1042" s="150" t="s">
        <v>919</v>
      </c>
      <c r="O1042" s="150" t="s">
        <v>62</v>
      </c>
      <c r="P1042" s="150" t="s">
        <v>1207</v>
      </c>
      <c r="Q1042" s="153">
        <v>83574</v>
      </c>
      <c r="R1042" s="153">
        <v>3.681</v>
      </c>
      <c r="S1042" s="153">
        <v>2796</v>
      </c>
      <c r="T1042" s="153">
        <v>22.815999999999999</v>
      </c>
      <c r="U1042" s="153">
        <v>8685.4841899999992</v>
      </c>
      <c r="V1042" s="147">
        <v>4.2010538070000004E-3</v>
      </c>
      <c r="W1042" s="147">
        <v>9.0339646599999993E-3</v>
      </c>
      <c r="X1042" s="147">
        <v>2.7040328000000001E-3</v>
      </c>
    </row>
    <row r="1043" spans="1:24" ht="13.5" thickBot="1" x14ac:dyDescent="0.25">
      <c r="A1043" s="149">
        <v>8694</v>
      </c>
      <c r="B1043" s="149">
        <v>12531</v>
      </c>
      <c r="C1043" s="150" t="s">
        <v>2533</v>
      </c>
      <c r="D1043" s="150">
        <v>1729029</v>
      </c>
      <c r="E1043" s="150" t="s">
        <v>430</v>
      </c>
      <c r="F1043" s="150" t="s">
        <v>2534</v>
      </c>
      <c r="G1043" s="150" t="s">
        <v>2535</v>
      </c>
      <c r="H1043" s="150" t="s">
        <v>76</v>
      </c>
      <c r="I1043" s="150" t="s">
        <v>73</v>
      </c>
      <c r="J1043" s="150" t="s">
        <v>61</v>
      </c>
      <c r="K1043" s="150" t="s">
        <v>209</v>
      </c>
      <c r="L1043" s="150" t="s">
        <v>821</v>
      </c>
      <c r="M1043" s="150" t="s">
        <v>501</v>
      </c>
      <c r="N1043" s="150" t="s">
        <v>907</v>
      </c>
      <c r="O1043" s="150" t="s">
        <v>62</v>
      </c>
      <c r="P1043" s="150" t="s">
        <v>1212</v>
      </c>
      <c r="Q1043" s="153">
        <v>228107.69</v>
      </c>
      <c r="R1043" s="153">
        <v>4.0739999999999998</v>
      </c>
      <c r="S1043" s="153">
        <v>545</v>
      </c>
      <c r="T1043" s="153">
        <v>0</v>
      </c>
      <c r="U1043" s="153">
        <v>5064.7434700000003</v>
      </c>
      <c r="V1043" s="147">
        <v>1.3915153608999999E-2</v>
      </c>
      <c r="W1043" s="147">
        <v>5.2679519669999999E-3</v>
      </c>
      <c r="X1043" s="147">
        <v>1.5767955089999999E-3</v>
      </c>
    </row>
    <row r="1044" spans="1:24" ht="13.5" thickBot="1" x14ac:dyDescent="0.25">
      <c r="A1044" s="149">
        <v>8694</v>
      </c>
      <c r="B1044" s="149">
        <v>12531</v>
      </c>
      <c r="C1044" s="150" t="s">
        <v>2536</v>
      </c>
      <c r="D1044" s="150">
        <v>126685</v>
      </c>
      <c r="E1044" s="150" t="s">
        <v>430</v>
      </c>
      <c r="F1044" s="150" t="s">
        <v>2537</v>
      </c>
      <c r="G1044" s="150" t="s">
        <v>2538</v>
      </c>
      <c r="H1044" s="150" t="s">
        <v>76</v>
      </c>
      <c r="I1044" s="150" t="s">
        <v>73</v>
      </c>
      <c r="J1044" s="150" t="s">
        <v>61</v>
      </c>
      <c r="K1044" s="150" t="s">
        <v>314</v>
      </c>
      <c r="L1044" s="150" t="s">
        <v>821</v>
      </c>
      <c r="M1044" s="150" t="s">
        <v>479</v>
      </c>
      <c r="N1044" s="150" t="s">
        <v>931</v>
      </c>
      <c r="O1044" s="150" t="s">
        <v>62</v>
      </c>
      <c r="P1044" s="150" t="s">
        <v>1207</v>
      </c>
      <c r="Q1044" s="153">
        <v>103793</v>
      </c>
      <c r="R1044" s="153">
        <v>3.681</v>
      </c>
      <c r="S1044" s="153">
        <v>426</v>
      </c>
      <c r="T1044" s="153">
        <v>0</v>
      </c>
      <c r="U1044" s="153">
        <v>1627.5842600000001</v>
      </c>
      <c r="V1044" s="147">
        <v>4.5549734380000003E-3</v>
      </c>
      <c r="W1044" s="147">
        <v>1.6928864710000001E-3</v>
      </c>
      <c r="X1044" s="147">
        <v>5.0671224799999997E-4</v>
      </c>
    </row>
    <row r="1045" spans="1:24" ht="13.5" thickBot="1" x14ac:dyDescent="0.25">
      <c r="A1045" s="149">
        <v>8694</v>
      </c>
      <c r="B1045" s="149">
        <v>12531</v>
      </c>
      <c r="C1045" s="150" t="s">
        <v>2539</v>
      </c>
      <c r="D1045" s="150">
        <v>12231699</v>
      </c>
      <c r="E1045" s="150" t="s">
        <v>430</v>
      </c>
      <c r="F1045" s="150" t="s">
        <v>2540</v>
      </c>
      <c r="G1045" s="150" t="s">
        <v>2541</v>
      </c>
      <c r="H1045" s="150" t="s">
        <v>76</v>
      </c>
      <c r="I1045" s="150" t="s">
        <v>73</v>
      </c>
      <c r="J1045" s="150" t="s">
        <v>61</v>
      </c>
      <c r="K1045" s="150" t="s">
        <v>315</v>
      </c>
      <c r="L1045" s="150" t="s">
        <v>821</v>
      </c>
      <c r="M1045" s="150" t="s">
        <v>494</v>
      </c>
      <c r="N1045" s="150" t="s">
        <v>900</v>
      </c>
      <c r="O1045" s="150" t="s">
        <v>62</v>
      </c>
      <c r="P1045" s="150" t="s">
        <v>1213</v>
      </c>
      <c r="Q1045" s="153">
        <v>159609</v>
      </c>
      <c r="R1045" s="153">
        <v>4.6535000000000002</v>
      </c>
      <c r="S1045" s="153">
        <v>1415</v>
      </c>
      <c r="T1045" s="153">
        <v>0</v>
      </c>
      <c r="U1045" s="153">
        <v>10509.77781</v>
      </c>
      <c r="V1045" s="147">
        <v>3.7944954390000001E-3</v>
      </c>
      <c r="W1045" s="147">
        <v>1.0931452899000001E-2</v>
      </c>
      <c r="X1045" s="147">
        <v>3.271986143E-3</v>
      </c>
    </row>
    <row r="1046" spans="1:24" ht="13.5" thickBot="1" x14ac:dyDescent="0.25">
      <c r="A1046" s="149">
        <v>8694</v>
      </c>
      <c r="B1046" s="149">
        <v>12531</v>
      </c>
      <c r="C1046" s="150" t="s">
        <v>2542</v>
      </c>
      <c r="D1046" s="150">
        <v>231239</v>
      </c>
      <c r="E1046" s="150" t="s">
        <v>430</v>
      </c>
      <c r="F1046" s="150" t="s">
        <v>2542</v>
      </c>
      <c r="G1046" s="150" t="s">
        <v>2543</v>
      </c>
      <c r="H1046" s="150" t="s">
        <v>76</v>
      </c>
      <c r="I1046" s="150" t="s">
        <v>73</v>
      </c>
      <c r="J1046" s="150" t="s">
        <v>61</v>
      </c>
      <c r="K1046" s="150" t="s">
        <v>164</v>
      </c>
      <c r="L1046" s="150" t="s">
        <v>821</v>
      </c>
      <c r="M1046" s="150" t="s">
        <v>102</v>
      </c>
      <c r="N1046" s="150" t="s">
        <v>876</v>
      </c>
      <c r="O1046" s="150" t="s">
        <v>62</v>
      </c>
      <c r="P1046" s="150" t="s">
        <v>1216</v>
      </c>
      <c r="Q1046" s="153">
        <v>89500</v>
      </c>
      <c r="R1046" s="153">
        <v>3.9790999999999999</v>
      </c>
      <c r="S1046" s="153">
        <v>2670</v>
      </c>
      <c r="T1046" s="153">
        <v>0</v>
      </c>
      <c r="U1046" s="153">
        <v>9508.6563100000003</v>
      </c>
      <c r="V1046" s="147">
        <v>6.5779919500000002E-4</v>
      </c>
      <c r="W1046" s="147">
        <v>9.8901642320000007E-3</v>
      </c>
      <c r="X1046" s="147">
        <v>2.9603091760000001E-3</v>
      </c>
    </row>
    <row r="1047" spans="1:24" ht="13.5" thickBot="1" x14ac:dyDescent="0.25">
      <c r="A1047" s="149">
        <v>8694</v>
      </c>
      <c r="B1047" s="149">
        <v>12531</v>
      </c>
      <c r="C1047" s="150" t="s">
        <v>2595</v>
      </c>
      <c r="D1047" s="150">
        <v>330449</v>
      </c>
      <c r="E1047" s="150" t="s">
        <v>430</v>
      </c>
      <c r="F1047" s="150" t="s">
        <v>2596</v>
      </c>
      <c r="G1047" s="150" t="s">
        <v>2597</v>
      </c>
      <c r="H1047" s="150" t="s">
        <v>76</v>
      </c>
      <c r="I1047" s="150" t="s">
        <v>73</v>
      </c>
      <c r="J1047" s="150" t="s">
        <v>61</v>
      </c>
      <c r="K1047" s="150" t="s">
        <v>138</v>
      </c>
      <c r="L1047" s="150" t="s">
        <v>821</v>
      </c>
      <c r="M1047" s="150" t="s">
        <v>102</v>
      </c>
      <c r="N1047" s="150" t="s">
        <v>917</v>
      </c>
      <c r="O1047" s="150" t="s">
        <v>62</v>
      </c>
      <c r="P1047" s="150" t="s">
        <v>1216</v>
      </c>
      <c r="Q1047" s="153">
        <v>1583</v>
      </c>
      <c r="R1047" s="153">
        <v>3.9790999999999999</v>
      </c>
      <c r="S1047" s="153">
        <v>810</v>
      </c>
      <c r="T1047" s="153">
        <v>0</v>
      </c>
      <c r="U1047" s="153">
        <v>51.021210000000004</v>
      </c>
      <c r="V1047" s="147">
        <v>8.9582941325437097E-5</v>
      </c>
      <c r="W1047" s="147">
        <v>5.3068291647596401E-5</v>
      </c>
      <c r="X1047" s="147">
        <v>1.5884321740727101E-5</v>
      </c>
    </row>
    <row r="1048" spans="1:24" ht="13.5" thickBot="1" x14ac:dyDescent="0.25">
      <c r="A1048" s="149">
        <v>8694</v>
      </c>
      <c r="B1048" s="149">
        <v>12531</v>
      </c>
      <c r="C1048" s="150" t="s">
        <v>2544</v>
      </c>
      <c r="D1048" s="150">
        <v>815103</v>
      </c>
      <c r="E1048" s="150" t="s">
        <v>430</v>
      </c>
      <c r="F1048" s="150" t="s">
        <v>2545</v>
      </c>
      <c r="G1048" s="150" t="s">
        <v>2546</v>
      </c>
      <c r="H1048" s="150" t="s">
        <v>76</v>
      </c>
      <c r="I1048" s="150" t="s">
        <v>73</v>
      </c>
      <c r="J1048" s="150" t="s">
        <v>61</v>
      </c>
      <c r="K1048" s="150" t="s">
        <v>203</v>
      </c>
      <c r="L1048" s="150" t="s">
        <v>821</v>
      </c>
      <c r="M1048" s="150" t="s">
        <v>102</v>
      </c>
      <c r="N1048" s="150" t="s">
        <v>202</v>
      </c>
      <c r="O1048" s="150" t="s">
        <v>62</v>
      </c>
      <c r="P1048" s="150" t="s">
        <v>1216</v>
      </c>
      <c r="Q1048" s="153">
        <v>5000</v>
      </c>
      <c r="R1048" s="153">
        <v>3.9790999999999999</v>
      </c>
      <c r="S1048" s="153">
        <v>9590</v>
      </c>
      <c r="T1048" s="153">
        <v>0</v>
      </c>
      <c r="U1048" s="153">
        <v>1907.9784500000001</v>
      </c>
      <c r="V1048" s="147">
        <v>1.4000777600000001E-4</v>
      </c>
      <c r="W1048" s="147">
        <v>1.9845306849999998E-3</v>
      </c>
      <c r="X1048" s="147">
        <v>5.9400675800000001E-4</v>
      </c>
    </row>
    <row r="1049" spans="1:24" ht="13.5" thickBot="1" x14ac:dyDescent="0.25">
      <c r="A1049" s="149">
        <v>8694</v>
      </c>
      <c r="B1049" s="149">
        <v>12531</v>
      </c>
      <c r="C1049" s="150" t="s">
        <v>2547</v>
      </c>
      <c r="D1049" s="150">
        <v>34085029</v>
      </c>
      <c r="E1049" s="150" t="s">
        <v>430</v>
      </c>
      <c r="F1049" s="150" t="s">
        <v>2548</v>
      </c>
      <c r="G1049" s="150" t="s">
        <v>2549</v>
      </c>
      <c r="H1049" s="150" t="s">
        <v>76</v>
      </c>
      <c r="I1049" s="150" t="s">
        <v>73</v>
      </c>
      <c r="J1049" s="150" t="s">
        <v>61</v>
      </c>
      <c r="K1049" s="150" t="s">
        <v>314</v>
      </c>
      <c r="L1049" s="150" t="s">
        <v>821</v>
      </c>
      <c r="M1049" s="150" t="s">
        <v>479</v>
      </c>
      <c r="N1049" s="150" t="s">
        <v>906</v>
      </c>
      <c r="O1049" s="150" t="s">
        <v>62</v>
      </c>
      <c r="P1049" s="150" t="s">
        <v>1207</v>
      </c>
      <c r="Q1049" s="153">
        <v>167370</v>
      </c>
      <c r="R1049" s="153">
        <v>3.681</v>
      </c>
      <c r="S1049" s="153">
        <v>153</v>
      </c>
      <c r="T1049" s="153">
        <v>0</v>
      </c>
      <c r="U1049" s="153">
        <v>942.61612000000002</v>
      </c>
      <c r="V1049" s="147">
        <v>5.6846333730000004E-3</v>
      </c>
      <c r="W1049" s="147">
        <v>9.8043592299999999E-4</v>
      </c>
      <c r="X1049" s="147">
        <v>2.9346261500000001E-4</v>
      </c>
    </row>
    <row r="1050" spans="1:24" ht="13.5" thickBot="1" x14ac:dyDescent="0.25">
      <c r="A1050" s="149">
        <v>8694</v>
      </c>
      <c r="B1050" s="149">
        <v>12531</v>
      </c>
      <c r="C1050" s="154" t="s">
        <v>2590</v>
      </c>
      <c r="D1050" s="154">
        <v>47077066</v>
      </c>
      <c r="E1050" s="150" t="s">
        <v>430</v>
      </c>
      <c r="F1050" s="150" t="s">
        <v>2550</v>
      </c>
      <c r="G1050" s="150" t="s">
        <v>2551</v>
      </c>
      <c r="H1050" s="150" t="s">
        <v>76</v>
      </c>
      <c r="I1050" s="150" t="s">
        <v>73</v>
      </c>
      <c r="J1050" s="150" t="s">
        <v>61</v>
      </c>
      <c r="K1050" s="150" t="s">
        <v>314</v>
      </c>
      <c r="L1050" s="150" t="s">
        <v>821</v>
      </c>
      <c r="M1050" s="150" t="s">
        <v>102</v>
      </c>
      <c r="N1050" s="150" t="s">
        <v>917</v>
      </c>
      <c r="O1050" s="150" t="s">
        <v>62</v>
      </c>
      <c r="P1050" s="150" t="s">
        <v>1207</v>
      </c>
      <c r="Q1050" s="153">
        <v>1325000</v>
      </c>
      <c r="R1050" s="153">
        <v>3.681</v>
      </c>
      <c r="S1050" s="153">
        <v>8.6199999999999992</v>
      </c>
      <c r="T1050" s="153">
        <v>0</v>
      </c>
      <c r="U1050" s="153">
        <v>420.42541</v>
      </c>
      <c r="V1050" s="147">
        <v>2.4438011948999999E-2</v>
      </c>
      <c r="W1050" s="147">
        <v>4.3729378899999999E-4</v>
      </c>
      <c r="X1050" s="147">
        <v>1.3089012300000001E-4</v>
      </c>
    </row>
    <row r="1051" spans="1:24" ht="13.5" thickBot="1" x14ac:dyDescent="0.25">
      <c r="A1051" s="149">
        <v>8694</v>
      </c>
      <c r="B1051" s="149">
        <v>12531</v>
      </c>
      <c r="C1051" s="150" t="s">
        <v>2552</v>
      </c>
      <c r="D1051" s="150">
        <v>68251193</v>
      </c>
      <c r="E1051" s="150" t="s">
        <v>430</v>
      </c>
      <c r="F1051" s="150" t="s">
        <v>2553</v>
      </c>
      <c r="G1051" s="150" t="s">
        <v>2554</v>
      </c>
      <c r="H1051" s="150" t="s">
        <v>76</v>
      </c>
      <c r="I1051" s="150" t="s">
        <v>73</v>
      </c>
      <c r="J1051" s="150" t="s">
        <v>61</v>
      </c>
      <c r="K1051" s="150" t="s">
        <v>53</v>
      </c>
      <c r="L1051" s="150" t="s">
        <v>821</v>
      </c>
      <c r="M1051" s="150" t="s">
        <v>479</v>
      </c>
      <c r="N1051" s="150" t="s">
        <v>915</v>
      </c>
      <c r="O1051" s="150" t="s">
        <v>62</v>
      </c>
      <c r="P1051" s="150" t="s">
        <v>1207</v>
      </c>
      <c r="Q1051" s="153">
        <v>36000</v>
      </c>
      <c r="R1051" s="153">
        <v>3.681</v>
      </c>
      <c r="S1051" s="153">
        <v>444</v>
      </c>
      <c r="T1051" s="153">
        <v>0</v>
      </c>
      <c r="U1051" s="153">
        <v>588.37103999999999</v>
      </c>
      <c r="V1051" s="147">
        <v>1.21842567E-4</v>
      </c>
      <c r="W1051" s="147">
        <v>6.1197776199999998E-4</v>
      </c>
      <c r="X1051" s="147">
        <v>1.8317626899999999E-4</v>
      </c>
    </row>
    <row r="1052" spans="1:24" ht="13.5" thickBot="1" x14ac:dyDescent="0.25">
      <c r="A1052" s="149">
        <v>8694</v>
      </c>
      <c r="B1052" s="149">
        <v>12531</v>
      </c>
      <c r="C1052" s="154" t="s">
        <v>3348</v>
      </c>
      <c r="D1052" s="154">
        <v>514557339</v>
      </c>
      <c r="E1052" s="150" t="s">
        <v>429</v>
      </c>
      <c r="F1052" s="150" t="s">
        <v>2555</v>
      </c>
      <c r="G1052" s="150" t="s">
        <v>2556</v>
      </c>
      <c r="H1052" s="150" t="s">
        <v>76</v>
      </c>
      <c r="I1052" s="150" t="s">
        <v>73</v>
      </c>
      <c r="J1052" s="150" t="s">
        <v>61</v>
      </c>
      <c r="K1052" s="150" t="s">
        <v>53</v>
      </c>
      <c r="L1052" s="150" t="s">
        <v>821</v>
      </c>
      <c r="M1052" s="150" t="s">
        <v>479</v>
      </c>
      <c r="N1052" s="150" t="s">
        <v>895</v>
      </c>
      <c r="O1052" s="150" t="s">
        <v>62</v>
      </c>
      <c r="P1052" s="150" t="s">
        <v>1207</v>
      </c>
      <c r="Q1052" s="153">
        <v>11333.33</v>
      </c>
      <c r="R1052" s="153">
        <v>3.681</v>
      </c>
      <c r="S1052" s="153">
        <v>584</v>
      </c>
      <c r="T1052" s="153">
        <v>0</v>
      </c>
      <c r="U1052" s="153">
        <v>243.63305</v>
      </c>
      <c r="V1052" s="147">
        <v>1.0486155580000001E-3</v>
      </c>
      <c r="W1052" s="147">
        <v>2.53408136E-4</v>
      </c>
      <c r="X1052" s="147">
        <v>7.5849744701755406E-5</v>
      </c>
    </row>
    <row r="1053" spans="1:24" ht="13.5" thickBot="1" x14ac:dyDescent="0.25">
      <c r="A1053" s="149">
        <v>8694</v>
      </c>
      <c r="B1053" s="149">
        <v>12531</v>
      </c>
      <c r="C1053" s="150" t="s">
        <v>2557</v>
      </c>
      <c r="D1053" s="150">
        <v>52046667</v>
      </c>
      <c r="E1053" s="150" t="s">
        <v>430</v>
      </c>
      <c r="F1053" s="150" t="s">
        <v>2558</v>
      </c>
      <c r="G1053" s="150" t="s">
        <v>2559</v>
      </c>
      <c r="H1053" s="150" t="s">
        <v>76</v>
      </c>
      <c r="I1053" s="150" t="s">
        <v>73</v>
      </c>
      <c r="J1053" s="150" t="s">
        <v>61</v>
      </c>
      <c r="K1053" s="150" t="s">
        <v>53</v>
      </c>
      <c r="L1053" s="150" t="s">
        <v>821</v>
      </c>
      <c r="M1053" s="150" t="s">
        <v>479</v>
      </c>
      <c r="N1053" s="150" t="s">
        <v>912</v>
      </c>
      <c r="O1053" s="150" t="s">
        <v>62</v>
      </c>
      <c r="P1053" s="150" t="s">
        <v>1207</v>
      </c>
      <c r="Q1053" s="153">
        <v>59830</v>
      </c>
      <c r="R1053" s="153">
        <v>3.681</v>
      </c>
      <c r="S1053" s="153">
        <v>2620</v>
      </c>
      <c r="T1053" s="153">
        <v>0</v>
      </c>
      <c r="U1053" s="153">
        <v>5770.1368300000004</v>
      </c>
      <c r="V1053" s="147">
        <v>1.6665426199999999E-3</v>
      </c>
      <c r="W1053" s="147">
        <v>6.0016472390000001E-3</v>
      </c>
      <c r="X1053" s="147">
        <v>1.796404081E-3</v>
      </c>
    </row>
    <row r="1054" spans="1:24" ht="13.5" thickBot="1" x14ac:dyDescent="0.25">
      <c r="A1054" s="149">
        <v>8694</v>
      </c>
      <c r="B1054" s="149">
        <v>12531</v>
      </c>
      <c r="C1054" s="150" t="s">
        <v>2563</v>
      </c>
      <c r="D1054" s="150">
        <v>35677318</v>
      </c>
      <c r="E1054" s="150" t="s">
        <v>430</v>
      </c>
      <c r="F1054" s="150" t="s">
        <v>2564</v>
      </c>
      <c r="G1054" s="150" t="s">
        <v>2565</v>
      </c>
      <c r="H1054" s="150" t="s">
        <v>76</v>
      </c>
      <c r="I1054" s="150" t="s">
        <v>73</v>
      </c>
      <c r="J1054" s="150" t="s">
        <v>61</v>
      </c>
      <c r="K1054" s="150" t="s">
        <v>53</v>
      </c>
      <c r="L1054" s="150" t="s">
        <v>821</v>
      </c>
      <c r="M1054" s="150" t="s">
        <v>476</v>
      </c>
      <c r="N1054" s="150" t="s">
        <v>917</v>
      </c>
      <c r="O1054" s="150" t="s">
        <v>62</v>
      </c>
      <c r="P1054" s="150" t="s">
        <v>1207</v>
      </c>
      <c r="Q1054" s="153">
        <v>63111.34</v>
      </c>
      <c r="R1054" s="153">
        <v>3.681</v>
      </c>
      <c r="S1054" s="153">
        <v>750</v>
      </c>
      <c r="T1054" s="153">
        <v>0</v>
      </c>
      <c r="U1054" s="153">
        <v>1742.3463200000001</v>
      </c>
      <c r="V1054" s="147">
        <v>6.041279123E-3</v>
      </c>
      <c r="W1054" s="147">
        <v>1.8122530340000001E-3</v>
      </c>
      <c r="X1054" s="147">
        <v>5.4244086900000004E-4</v>
      </c>
    </row>
    <row r="1055" spans="1:24" ht="13.5" thickBot="1" x14ac:dyDescent="0.25">
      <c r="A1055" s="149">
        <v>8694</v>
      </c>
      <c r="B1055" s="149">
        <v>12531</v>
      </c>
      <c r="C1055" s="154" t="s">
        <v>2566</v>
      </c>
      <c r="D1055" s="154">
        <v>1649009</v>
      </c>
      <c r="E1055" s="150" t="s">
        <v>430</v>
      </c>
      <c r="F1055" s="150" t="s">
        <v>2566</v>
      </c>
      <c r="G1055" s="150" t="s">
        <v>2567</v>
      </c>
      <c r="H1055" s="150" t="s">
        <v>76</v>
      </c>
      <c r="I1055" s="150" t="s">
        <v>73</v>
      </c>
      <c r="J1055" s="150" t="s">
        <v>61</v>
      </c>
      <c r="K1055" s="150" t="s">
        <v>204</v>
      </c>
      <c r="L1055" s="150" t="s">
        <v>821</v>
      </c>
      <c r="M1055" s="150" t="s">
        <v>479</v>
      </c>
      <c r="N1055" s="150" t="s">
        <v>917</v>
      </c>
      <c r="O1055" s="150" t="s">
        <v>62</v>
      </c>
      <c r="P1055" s="150" t="s">
        <v>1207</v>
      </c>
      <c r="Q1055" s="153">
        <v>25</v>
      </c>
      <c r="R1055" s="153">
        <v>3.681</v>
      </c>
      <c r="S1055" s="153">
        <v>12.94</v>
      </c>
      <c r="T1055" s="153">
        <v>0</v>
      </c>
      <c r="U1055" s="153">
        <v>1.191E-2</v>
      </c>
      <c r="V1055" s="172">
        <f>+Q1055/384300</f>
        <v>6.5053343741868332E-5</v>
      </c>
      <c r="W1055" s="147">
        <v>1.2387855041518499E-8</v>
      </c>
      <c r="X1055" s="147">
        <v>3.7079142562879102E-9</v>
      </c>
    </row>
    <row r="1056" spans="1:24" ht="13.5" thickBot="1" x14ac:dyDescent="0.25">
      <c r="A1056" s="149">
        <v>8694</v>
      </c>
      <c r="B1056" s="149">
        <v>12531</v>
      </c>
      <c r="C1056" s="154" t="s">
        <v>2525</v>
      </c>
      <c r="D1056" s="154" t="s">
        <v>3393</v>
      </c>
      <c r="E1056" s="150" t="s">
        <v>430</v>
      </c>
      <c r="F1056" s="150" t="s">
        <v>2568</v>
      </c>
      <c r="G1056" s="150" t="s">
        <v>2569</v>
      </c>
      <c r="H1056" s="150" t="s">
        <v>76</v>
      </c>
      <c r="I1056" s="150" t="s">
        <v>73</v>
      </c>
      <c r="J1056" s="150" t="s">
        <v>61</v>
      </c>
      <c r="K1056" s="150" t="s">
        <v>204</v>
      </c>
      <c r="L1056" s="150" t="s">
        <v>821</v>
      </c>
      <c r="M1056" s="150" t="s">
        <v>504</v>
      </c>
      <c r="N1056" s="150" t="s">
        <v>881</v>
      </c>
      <c r="O1056" s="150" t="s">
        <v>62</v>
      </c>
      <c r="P1056" s="150" t="s">
        <v>1215</v>
      </c>
      <c r="Q1056" s="153">
        <v>388.89</v>
      </c>
      <c r="R1056" s="153">
        <v>2.7122000000000002</v>
      </c>
      <c r="S1056" s="153">
        <v>167</v>
      </c>
      <c r="T1056" s="153">
        <v>0</v>
      </c>
      <c r="U1056" s="153">
        <v>1.7614300000000001</v>
      </c>
      <c r="V1056" s="147">
        <v>1.2269317300000001E-4</v>
      </c>
      <c r="W1056" s="147">
        <v>1.8321023934325701E-6</v>
      </c>
      <c r="X1056" s="147">
        <v>5.4838215016399803E-7</v>
      </c>
    </row>
    <row r="1057" spans="1:24" ht="13.5" thickBot="1" x14ac:dyDescent="0.25">
      <c r="A1057" s="149">
        <v>8694</v>
      </c>
      <c r="B1057" s="149">
        <v>12532</v>
      </c>
      <c r="C1057" s="150" t="s">
        <v>1780</v>
      </c>
      <c r="D1057" s="150">
        <v>520033234</v>
      </c>
      <c r="E1057" s="150" t="s">
        <v>429</v>
      </c>
      <c r="F1057" s="150" t="s">
        <v>2314</v>
      </c>
      <c r="G1057" s="150">
        <v>126011</v>
      </c>
      <c r="H1057" s="150" t="s">
        <v>102</v>
      </c>
      <c r="I1057" s="150" t="s">
        <v>73</v>
      </c>
      <c r="J1057" s="150" t="s">
        <v>53</v>
      </c>
      <c r="K1057" s="150" t="s">
        <v>53</v>
      </c>
      <c r="L1057" s="150" t="s">
        <v>821</v>
      </c>
      <c r="M1057" s="150" t="s">
        <v>311</v>
      </c>
      <c r="N1057" s="150" t="s">
        <v>652</v>
      </c>
      <c r="O1057" s="150" t="s">
        <v>62</v>
      </c>
      <c r="P1057" s="150" t="s">
        <v>1206</v>
      </c>
      <c r="Q1057" s="153">
        <v>81111.179999999993</v>
      </c>
      <c r="R1057" s="153">
        <v>1</v>
      </c>
      <c r="S1057" s="153">
        <v>-1175</v>
      </c>
      <c r="T1057" s="153">
        <v>0</v>
      </c>
      <c r="U1057" s="153">
        <v>-953.05636000000004</v>
      </c>
      <c r="V1057" s="147">
        <v>4.3570483100000001E-4</v>
      </c>
      <c r="W1057" s="147">
        <v>-9.7509273499999998E-4</v>
      </c>
      <c r="X1057" s="147">
        <v>-1.9410466600000001E-4</v>
      </c>
    </row>
    <row r="1058" spans="1:24" ht="13.5" thickBot="1" x14ac:dyDescent="0.25">
      <c r="A1058" s="149">
        <v>8694</v>
      </c>
      <c r="B1058" s="149">
        <v>12532</v>
      </c>
      <c r="C1058" s="150" t="s">
        <v>1710</v>
      </c>
      <c r="D1058" s="150">
        <v>520034257</v>
      </c>
      <c r="E1058" s="150" t="s">
        <v>429</v>
      </c>
      <c r="F1058" s="150" t="s">
        <v>2315</v>
      </c>
      <c r="G1058" s="150">
        <v>136010</v>
      </c>
      <c r="H1058" s="150" t="s">
        <v>102</v>
      </c>
      <c r="I1058" s="150" t="s">
        <v>73</v>
      </c>
      <c r="J1058" s="150" t="s">
        <v>53</v>
      </c>
      <c r="K1058" s="150" t="s">
        <v>53</v>
      </c>
      <c r="L1058" s="150" t="s">
        <v>821</v>
      </c>
      <c r="M1058" s="150" t="s">
        <v>311</v>
      </c>
      <c r="N1058" s="150" t="s">
        <v>708</v>
      </c>
      <c r="O1058" s="150" t="s">
        <v>62</v>
      </c>
      <c r="P1058" s="150" t="s">
        <v>1206</v>
      </c>
      <c r="Q1058" s="153">
        <v>649288.01</v>
      </c>
      <c r="R1058" s="153">
        <v>1</v>
      </c>
      <c r="S1058" s="153">
        <v>370.2</v>
      </c>
      <c r="T1058" s="153">
        <v>0</v>
      </c>
      <c r="U1058" s="153">
        <v>2403.6642099999999</v>
      </c>
      <c r="V1058" s="147">
        <v>2.6089955219999999E-3</v>
      </c>
      <c r="W1058" s="147">
        <v>2.4592412439999999E-3</v>
      </c>
      <c r="X1058" s="147">
        <v>4.8954338800000002E-4</v>
      </c>
    </row>
    <row r="1059" spans="1:24" ht="13.5" thickBot="1" x14ac:dyDescent="0.25">
      <c r="A1059" s="149">
        <v>8694</v>
      </c>
      <c r="B1059" s="149">
        <v>12532</v>
      </c>
      <c r="C1059" s="150" t="s">
        <v>2316</v>
      </c>
      <c r="D1059" s="150">
        <v>520034695</v>
      </c>
      <c r="E1059" s="150" t="s">
        <v>429</v>
      </c>
      <c r="F1059" s="150" t="s">
        <v>2317</v>
      </c>
      <c r="G1059" s="150">
        <v>161018</v>
      </c>
      <c r="H1059" s="150" t="s">
        <v>102</v>
      </c>
      <c r="I1059" s="150" t="s">
        <v>73</v>
      </c>
      <c r="J1059" s="150" t="s">
        <v>53</v>
      </c>
      <c r="K1059" s="150" t="s">
        <v>53</v>
      </c>
      <c r="L1059" s="150" t="s">
        <v>821</v>
      </c>
      <c r="M1059" s="150" t="s">
        <v>311</v>
      </c>
      <c r="N1059" s="150" t="s">
        <v>252</v>
      </c>
      <c r="O1059" s="150" t="s">
        <v>62</v>
      </c>
      <c r="P1059" s="150" t="s">
        <v>1206</v>
      </c>
      <c r="Q1059" s="153">
        <v>277957</v>
      </c>
      <c r="R1059" s="153">
        <v>1</v>
      </c>
      <c r="S1059" s="153">
        <v>5625</v>
      </c>
      <c r="T1059" s="153">
        <v>126.30925000000001</v>
      </c>
      <c r="U1059" s="153">
        <v>15761.3905</v>
      </c>
      <c r="V1059" s="147">
        <v>3.8864380500000001E-3</v>
      </c>
      <c r="W1059" s="147">
        <v>1.6125822162000002E-2</v>
      </c>
      <c r="X1059" s="147">
        <v>3.2100509230000001E-3</v>
      </c>
    </row>
    <row r="1060" spans="1:24" ht="13.5" thickBot="1" x14ac:dyDescent="0.25">
      <c r="A1060" s="149">
        <v>8694</v>
      </c>
      <c r="B1060" s="149">
        <v>12532</v>
      </c>
      <c r="C1060" s="150" t="s">
        <v>1712</v>
      </c>
      <c r="D1060" s="150">
        <v>520036120</v>
      </c>
      <c r="E1060" s="150" t="s">
        <v>429</v>
      </c>
      <c r="F1060" s="150" t="s">
        <v>2318</v>
      </c>
      <c r="G1060" s="150">
        <v>224014</v>
      </c>
      <c r="H1060" s="150" t="s">
        <v>102</v>
      </c>
      <c r="I1060" s="150" t="s">
        <v>73</v>
      </c>
      <c r="J1060" s="150" t="s">
        <v>53</v>
      </c>
      <c r="K1060" s="150" t="s">
        <v>53</v>
      </c>
      <c r="L1060" s="150" t="s">
        <v>821</v>
      </c>
      <c r="M1060" s="150" t="s">
        <v>311</v>
      </c>
      <c r="N1060" s="150" t="s">
        <v>269</v>
      </c>
      <c r="O1060" s="150" t="s">
        <v>62</v>
      </c>
      <c r="P1060" s="150" t="s">
        <v>1206</v>
      </c>
      <c r="Q1060" s="153">
        <v>198853</v>
      </c>
      <c r="R1060" s="153">
        <v>1</v>
      </c>
      <c r="S1060" s="153">
        <v>6569</v>
      </c>
      <c r="T1060" s="153">
        <v>0</v>
      </c>
      <c r="U1060" s="153">
        <v>13062.65357</v>
      </c>
      <c r="V1060" s="147">
        <v>2.5159302409999999E-3</v>
      </c>
      <c r="W1060" s="147">
        <v>1.3364685586E-2</v>
      </c>
      <c r="X1060" s="147">
        <v>2.6604114120000002E-3</v>
      </c>
    </row>
    <row r="1061" spans="1:24" ht="13.5" thickBot="1" x14ac:dyDescent="0.25">
      <c r="A1061" s="149">
        <v>8694</v>
      </c>
      <c r="B1061" s="149">
        <v>12532</v>
      </c>
      <c r="C1061" s="150" t="s">
        <v>1802</v>
      </c>
      <c r="D1061" s="150">
        <v>520024126</v>
      </c>
      <c r="E1061" s="150" t="s">
        <v>429</v>
      </c>
      <c r="F1061" s="150" t="s">
        <v>2319</v>
      </c>
      <c r="G1061" s="150">
        <v>226019</v>
      </c>
      <c r="H1061" s="150" t="s">
        <v>102</v>
      </c>
      <c r="I1061" s="150" t="s">
        <v>73</v>
      </c>
      <c r="J1061" s="150" t="s">
        <v>53</v>
      </c>
      <c r="K1061" s="150" t="s">
        <v>53</v>
      </c>
      <c r="L1061" s="150" t="s">
        <v>821</v>
      </c>
      <c r="M1061" s="150" t="s">
        <v>311</v>
      </c>
      <c r="N1061" s="150" t="s">
        <v>651</v>
      </c>
      <c r="O1061" s="150" t="s">
        <v>62</v>
      </c>
      <c r="P1061" s="150" t="s">
        <v>1206</v>
      </c>
      <c r="Q1061" s="153">
        <v>1758776.2</v>
      </c>
      <c r="R1061" s="153">
        <v>1</v>
      </c>
      <c r="S1061" s="153">
        <v>907.1</v>
      </c>
      <c r="T1061" s="153">
        <v>0</v>
      </c>
      <c r="U1061" s="153">
        <v>15953.858910000001</v>
      </c>
      <c r="V1061" s="147">
        <v>2.3283098970000001E-3</v>
      </c>
      <c r="W1061" s="147">
        <v>1.6322740788000001E-2</v>
      </c>
      <c r="X1061" s="147">
        <v>3.249250092E-3</v>
      </c>
    </row>
    <row r="1062" spans="1:24" ht="13.5" thickBot="1" x14ac:dyDescent="0.25">
      <c r="A1062" s="149">
        <v>8694</v>
      </c>
      <c r="B1062" s="149">
        <v>12532</v>
      </c>
      <c r="C1062" s="150" t="s">
        <v>1376</v>
      </c>
      <c r="D1062" s="150">
        <v>520031931</v>
      </c>
      <c r="E1062" s="150" t="s">
        <v>429</v>
      </c>
      <c r="F1062" s="150" t="s">
        <v>2320</v>
      </c>
      <c r="G1062" s="150">
        <v>230011</v>
      </c>
      <c r="H1062" s="150" t="s">
        <v>102</v>
      </c>
      <c r="I1062" s="150" t="s">
        <v>73</v>
      </c>
      <c r="J1062" s="150" t="s">
        <v>53</v>
      </c>
      <c r="K1062" s="150" t="s">
        <v>53</v>
      </c>
      <c r="L1062" s="150" t="s">
        <v>821</v>
      </c>
      <c r="M1062" s="150" t="s">
        <v>311</v>
      </c>
      <c r="N1062" s="150" t="s">
        <v>260</v>
      </c>
      <c r="O1062" s="150" t="s">
        <v>62</v>
      </c>
      <c r="P1062" s="150" t="s">
        <v>1206</v>
      </c>
      <c r="Q1062" s="153">
        <v>4230224</v>
      </c>
      <c r="R1062" s="153">
        <v>1</v>
      </c>
      <c r="S1062" s="153">
        <v>473</v>
      </c>
      <c r="T1062" s="153">
        <v>0</v>
      </c>
      <c r="U1062" s="153">
        <v>20008.95952</v>
      </c>
      <c r="V1062" s="147">
        <v>1.5288988790000001E-3</v>
      </c>
      <c r="W1062" s="147">
        <v>2.0471602609000002E-2</v>
      </c>
      <c r="X1062" s="147">
        <v>4.0751340429999996E-3</v>
      </c>
    </row>
    <row r="1063" spans="1:24" ht="13.5" thickBot="1" x14ac:dyDescent="0.25">
      <c r="A1063" s="149">
        <v>8694</v>
      </c>
      <c r="B1063" s="149">
        <v>12532</v>
      </c>
      <c r="C1063" s="150" t="s">
        <v>1823</v>
      </c>
      <c r="D1063" s="150">
        <v>550010003</v>
      </c>
      <c r="E1063" s="150" t="s">
        <v>432</v>
      </c>
      <c r="F1063" s="150" t="s">
        <v>2321</v>
      </c>
      <c r="G1063" s="150">
        <v>232017</v>
      </c>
      <c r="H1063" s="150" t="s">
        <v>102</v>
      </c>
      <c r="I1063" s="150" t="s">
        <v>460</v>
      </c>
      <c r="J1063" s="150" t="s">
        <v>53</v>
      </c>
      <c r="K1063" s="150" t="s">
        <v>53</v>
      </c>
      <c r="L1063" s="150" t="s">
        <v>821</v>
      </c>
      <c r="M1063" s="150" t="s">
        <v>311</v>
      </c>
      <c r="N1063" s="150" t="s">
        <v>267</v>
      </c>
      <c r="O1063" s="150" t="s">
        <v>62</v>
      </c>
      <c r="P1063" s="150" t="s">
        <v>1206</v>
      </c>
      <c r="Q1063" s="153">
        <v>2946354</v>
      </c>
      <c r="R1063" s="153">
        <v>1</v>
      </c>
      <c r="S1063" s="153">
        <v>179</v>
      </c>
      <c r="T1063" s="153">
        <v>0</v>
      </c>
      <c r="U1063" s="153">
        <v>5273.9736599999997</v>
      </c>
      <c r="V1063" s="147">
        <v>1.1373877140000001E-3</v>
      </c>
      <c r="W1063" s="147">
        <v>5.3959174049999998E-3</v>
      </c>
      <c r="X1063" s="147">
        <v>1.074126297E-3</v>
      </c>
    </row>
    <row r="1064" spans="1:24" ht="13.5" thickBot="1" x14ac:dyDescent="0.25">
      <c r="A1064" s="149">
        <v>8694</v>
      </c>
      <c r="B1064" s="149">
        <v>12532</v>
      </c>
      <c r="C1064" s="150" t="s">
        <v>1382</v>
      </c>
      <c r="D1064" s="150">
        <v>520036690</v>
      </c>
      <c r="E1064" s="150" t="s">
        <v>429</v>
      </c>
      <c r="F1064" s="150" t="s">
        <v>2322</v>
      </c>
      <c r="G1064" s="150">
        <v>256016</v>
      </c>
      <c r="H1064" s="150" t="s">
        <v>102</v>
      </c>
      <c r="I1064" s="150" t="s">
        <v>73</v>
      </c>
      <c r="J1064" s="150" t="s">
        <v>53</v>
      </c>
      <c r="K1064" s="150" t="s">
        <v>53</v>
      </c>
      <c r="L1064" s="150" t="s">
        <v>821</v>
      </c>
      <c r="M1064" s="150" t="s">
        <v>311</v>
      </c>
      <c r="N1064" s="150" t="s">
        <v>252</v>
      </c>
      <c r="O1064" s="150" t="s">
        <v>62</v>
      </c>
      <c r="P1064" s="150" t="s">
        <v>1206</v>
      </c>
      <c r="Q1064" s="153">
        <v>31547</v>
      </c>
      <c r="R1064" s="153">
        <v>1</v>
      </c>
      <c r="S1064" s="153">
        <v>30030</v>
      </c>
      <c r="T1064" s="153">
        <v>0</v>
      </c>
      <c r="U1064" s="153">
        <v>9473.5640999999996</v>
      </c>
      <c r="V1064" s="147">
        <v>2.057502455E-3</v>
      </c>
      <c r="W1064" s="147">
        <v>9.6926099199999994E-3</v>
      </c>
      <c r="X1064" s="147">
        <v>1.9294378359999999E-3</v>
      </c>
    </row>
    <row r="1065" spans="1:24" ht="13.5" thickBot="1" x14ac:dyDescent="0.25">
      <c r="A1065" s="149">
        <v>8694</v>
      </c>
      <c r="B1065" s="149">
        <v>12532</v>
      </c>
      <c r="C1065" s="150" t="s">
        <v>1831</v>
      </c>
      <c r="D1065" s="150">
        <v>520036732</v>
      </c>
      <c r="E1065" s="150" t="s">
        <v>429</v>
      </c>
      <c r="F1065" s="150" t="s">
        <v>2575</v>
      </c>
      <c r="G1065" s="150">
        <v>258012</v>
      </c>
      <c r="H1065" s="150" t="s">
        <v>102</v>
      </c>
      <c r="I1065" s="150" t="s">
        <v>73</v>
      </c>
      <c r="J1065" s="150" t="s">
        <v>53</v>
      </c>
      <c r="K1065" s="150" t="s">
        <v>53</v>
      </c>
      <c r="L1065" s="150" t="s">
        <v>821</v>
      </c>
      <c r="M1065" s="150" t="s">
        <v>311</v>
      </c>
      <c r="N1065" s="150" t="s">
        <v>75</v>
      </c>
      <c r="O1065" s="150" t="s">
        <v>62</v>
      </c>
      <c r="P1065" s="150" t="s">
        <v>1206</v>
      </c>
      <c r="Q1065" s="153">
        <v>100</v>
      </c>
      <c r="R1065" s="153">
        <v>1</v>
      </c>
      <c r="S1065" s="153">
        <v>30040</v>
      </c>
      <c r="T1065" s="153">
        <v>0.26438</v>
      </c>
      <c r="U1065" s="153">
        <v>30.304379999999998</v>
      </c>
      <c r="V1065" s="147">
        <v>1.1646865636284001E-5</v>
      </c>
      <c r="W1065" s="147">
        <v>3.1005071705946098E-5</v>
      </c>
      <c r="X1065" s="147">
        <v>6.1719556417551704E-6</v>
      </c>
    </row>
    <row r="1066" spans="1:24" ht="13.5" thickBot="1" x14ac:dyDescent="0.25">
      <c r="A1066" s="149">
        <v>8694</v>
      </c>
      <c r="B1066" s="149">
        <v>12532</v>
      </c>
      <c r="C1066" s="150" t="s">
        <v>2323</v>
      </c>
      <c r="D1066" s="150">
        <v>520036153</v>
      </c>
      <c r="E1066" s="150" t="s">
        <v>429</v>
      </c>
      <c r="F1066" s="150" t="s">
        <v>2324</v>
      </c>
      <c r="G1066" s="150">
        <v>265017</v>
      </c>
      <c r="H1066" s="150" t="s">
        <v>102</v>
      </c>
      <c r="I1066" s="150" t="s">
        <v>73</v>
      </c>
      <c r="J1066" s="150" t="s">
        <v>53</v>
      </c>
      <c r="K1066" s="150" t="s">
        <v>53</v>
      </c>
      <c r="L1066" s="150" t="s">
        <v>821</v>
      </c>
      <c r="M1066" s="150" t="s">
        <v>311</v>
      </c>
      <c r="N1066" s="150" t="s">
        <v>654</v>
      </c>
      <c r="O1066" s="150" t="s">
        <v>62</v>
      </c>
      <c r="P1066" s="150" t="s">
        <v>1206</v>
      </c>
      <c r="Q1066" s="153">
        <v>103250</v>
      </c>
      <c r="R1066" s="153">
        <v>1</v>
      </c>
      <c r="S1066" s="153">
        <v>2600</v>
      </c>
      <c r="T1066" s="153">
        <v>0</v>
      </c>
      <c r="U1066" s="153">
        <v>2684.5</v>
      </c>
      <c r="V1066" s="147">
        <v>4.1609846889999998E-3</v>
      </c>
      <c r="W1066" s="147">
        <v>2.7465704620000001E-3</v>
      </c>
      <c r="X1066" s="147">
        <v>5.4673994000000001E-4</v>
      </c>
    </row>
    <row r="1067" spans="1:24" ht="13.5" thickBot="1" x14ac:dyDescent="0.25">
      <c r="A1067" s="149">
        <v>8694</v>
      </c>
      <c r="B1067" s="149">
        <v>12532</v>
      </c>
      <c r="C1067" s="150" t="s">
        <v>2325</v>
      </c>
      <c r="D1067" s="150">
        <v>520036872</v>
      </c>
      <c r="E1067" s="150" t="s">
        <v>429</v>
      </c>
      <c r="F1067" s="150" t="s">
        <v>2326</v>
      </c>
      <c r="G1067" s="150">
        <v>273011</v>
      </c>
      <c r="H1067" s="150" t="s">
        <v>102</v>
      </c>
      <c r="I1067" s="150" t="s">
        <v>73</v>
      </c>
      <c r="J1067" s="150" t="s">
        <v>53</v>
      </c>
      <c r="K1067" s="150" t="s">
        <v>53</v>
      </c>
      <c r="L1067" s="150" t="s">
        <v>821</v>
      </c>
      <c r="M1067" s="150" t="s">
        <v>311</v>
      </c>
      <c r="N1067" s="150" t="s">
        <v>253</v>
      </c>
      <c r="O1067" s="150" t="s">
        <v>62</v>
      </c>
      <c r="P1067" s="150" t="s">
        <v>1206</v>
      </c>
      <c r="Q1067" s="153">
        <v>29513</v>
      </c>
      <c r="R1067" s="153">
        <v>1</v>
      </c>
      <c r="S1067" s="153">
        <v>95150</v>
      </c>
      <c r="T1067" s="153">
        <v>0</v>
      </c>
      <c r="U1067" s="153">
        <v>28081.619500000001</v>
      </c>
      <c r="V1067" s="147">
        <v>4.6601601900000001E-4</v>
      </c>
      <c r="W1067" s="147">
        <v>2.8730916990000001E-2</v>
      </c>
      <c r="X1067" s="147">
        <v>5.7192560909999999E-3</v>
      </c>
    </row>
    <row r="1068" spans="1:24" ht="13.5" thickBot="1" x14ac:dyDescent="0.25">
      <c r="A1068" s="149">
        <v>8694</v>
      </c>
      <c r="B1068" s="149">
        <v>12532</v>
      </c>
      <c r="C1068" s="150" t="s">
        <v>2327</v>
      </c>
      <c r="D1068" s="150">
        <v>520027830</v>
      </c>
      <c r="E1068" s="150" t="s">
        <v>429</v>
      </c>
      <c r="F1068" s="150" t="s">
        <v>2328</v>
      </c>
      <c r="G1068" s="150">
        <v>281014</v>
      </c>
      <c r="H1068" s="150" t="s">
        <v>102</v>
      </c>
      <c r="I1068" s="150" t="s">
        <v>73</v>
      </c>
      <c r="J1068" s="150" t="s">
        <v>53</v>
      </c>
      <c r="K1068" s="150" t="s">
        <v>53</v>
      </c>
      <c r="L1068" s="150" t="s">
        <v>821</v>
      </c>
      <c r="M1068" s="150" t="s">
        <v>311</v>
      </c>
      <c r="N1068" s="150" t="s">
        <v>265</v>
      </c>
      <c r="O1068" s="150" t="s">
        <v>62</v>
      </c>
      <c r="P1068" s="150" t="s">
        <v>1206</v>
      </c>
      <c r="Q1068" s="153">
        <v>956974</v>
      </c>
      <c r="R1068" s="153">
        <v>1</v>
      </c>
      <c r="S1068" s="153">
        <v>1951</v>
      </c>
      <c r="T1068" s="153">
        <v>0</v>
      </c>
      <c r="U1068" s="153">
        <v>18670.562740000001</v>
      </c>
      <c r="V1068" s="147">
        <v>7.4205359200000002E-4</v>
      </c>
      <c r="W1068" s="147">
        <v>1.9102259691E-2</v>
      </c>
      <c r="X1068" s="147">
        <v>3.8025488399999999E-3</v>
      </c>
    </row>
    <row r="1069" spans="1:24" ht="13.5" thickBot="1" x14ac:dyDescent="0.25">
      <c r="A1069" s="149">
        <v>8694</v>
      </c>
      <c r="B1069" s="149">
        <v>12532</v>
      </c>
      <c r="C1069" s="150" t="s">
        <v>2576</v>
      </c>
      <c r="D1069" s="150">
        <v>520037425</v>
      </c>
      <c r="E1069" s="150" t="s">
        <v>429</v>
      </c>
      <c r="F1069" s="150" t="s">
        <v>2577</v>
      </c>
      <c r="G1069" s="150">
        <v>288019</v>
      </c>
      <c r="H1069" s="150" t="s">
        <v>102</v>
      </c>
      <c r="I1069" s="150" t="s">
        <v>73</v>
      </c>
      <c r="J1069" s="150" t="s">
        <v>53</v>
      </c>
      <c r="K1069" s="150" t="s">
        <v>53</v>
      </c>
      <c r="L1069" s="150" t="s">
        <v>821</v>
      </c>
      <c r="M1069" s="150" t="s">
        <v>311</v>
      </c>
      <c r="N1069" s="150" t="s">
        <v>75</v>
      </c>
      <c r="O1069" s="150" t="s">
        <v>62</v>
      </c>
      <c r="P1069" s="150" t="s">
        <v>1206</v>
      </c>
      <c r="Q1069" s="153">
        <v>3000</v>
      </c>
      <c r="R1069" s="153">
        <v>1</v>
      </c>
      <c r="S1069" s="153">
        <v>13100</v>
      </c>
      <c r="T1069" s="153">
        <v>0</v>
      </c>
      <c r="U1069" s="153">
        <v>393</v>
      </c>
      <c r="V1069" s="147">
        <v>2.4607209400000002E-4</v>
      </c>
      <c r="W1069" s="147">
        <v>4.0208686600000002E-4</v>
      </c>
      <c r="X1069" s="147">
        <v>8.0040527712818403E-5</v>
      </c>
    </row>
    <row r="1070" spans="1:24" ht="13.5" thickBot="1" x14ac:dyDescent="0.25">
      <c r="A1070" s="149">
        <v>8694</v>
      </c>
      <c r="B1070" s="149">
        <v>12532</v>
      </c>
      <c r="C1070" s="150" t="s">
        <v>1387</v>
      </c>
      <c r="D1070" s="150">
        <v>520037789</v>
      </c>
      <c r="E1070" s="150" t="s">
        <v>429</v>
      </c>
      <c r="F1070" s="150" t="s">
        <v>2329</v>
      </c>
      <c r="G1070" s="150">
        <v>323014</v>
      </c>
      <c r="H1070" s="150" t="s">
        <v>102</v>
      </c>
      <c r="I1070" s="150" t="s">
        <v>73</v>
      </c>
      <c r="J1070" s="150" t="s">
        <v>53</v>
      </c>
      <c r="K1070" s="150" t="s">
        <v>53</v>
      </c>
      <c r="L1070" s="150" t="s">
        <v>821</v>
      </c>
      <c r="M1070" s="150" t="s">
        <v>311</v>
      </c>
      <c r="N1070" s="150" t="s">
        <v>651</v>
      </c>
      <c r="O1070" s="150" t="s">
        <v>62</v>
      </c>
      <c r="P1070" s="150" t="s">
        <v>1206</v>
      </c>
      <c r="Q1070" s="153">
        <v>35500</v>
      </c>
      <c r="R1070" s="153">
        <v>1</v>
      </c>
      <c r="S1070" s="153">
        <v>26900</v>
      </c>
      <c r="T1070" s="153">
        <v>89.644180000000006</v>
      </c>
      <c r="U1070" s="153">
        <v>9639.1441799999993</v>
      </c>
      <c r="V1070" s="147">
        <v>7.4703481800000003E-4</v>
      </c>
      <c r="W1070" s="147">
        <v>9.8620185090000003E-3</v>
      </c>
      <c r="X1070" s="147">
        <v>1.9631607800000002E-3</v>
      </c>
    </row>
    <row r="1071" spans="1:24" ht="13.5" thickBot="1" x14ac:dyDescent="0.25">
      <c r="A1071" s="149">
        <v>8694</v>
      </c>
      <c r="B1071" s="149">
        <v>12532</v>
      </c>
      <c r="C1071" s="150" t="s">
        <v>1848</v>
      </c>
      <c r="D1071" s="150">
        <v>520038332</v>
      </c>
      <c r="E1071" s="150" t="s">
        <v>429</v>
      </c>
      <c r="F1071" s="150" t="s">
        <v>2330</v>
      </c>
      <c r="G1071" s="150">
        <v>366013</v>
      </c>
      <c r="H1071" s="150" t="s">
        <v>102</v>
      </c>
      <c r="I1071" s="150" t="s">
        <v>73</v>
      </c>
      <c r="J1071" s="150" t="s">
        <v>53</v>
      </c>
      <c r="K1071" s="150" t="s">
        <v>53</v>
      </c>
      <c r="L1071" s="150" t="s">
        <v>821</v>
      </c>
      <c r="M1071" s="150" t="s">
        <v>311</v>
      </c>
      <c r="N1071" s="150" t="s">
        <v>651</v>
      </c>
      <c r="O1071" s="150" t="s">
        <v>62</v>
      </c>
      <c r="P1071" s="150" t="s">
        <v>1206</v>
      </c>
      <c r="Q1071" s="153">
        <v>1713652</v>
      </c>
      <c r="R1071" s="153">
        <v>1</v>
      </c>
      <c r="S1071" s="153">
        <v>240.9</v>
      </c>
      <c r="T1071" s="153">
        <v>0</v>
      </c>
      <c r="U1071" s="153">
        <v>4128.1876700000003</v>
      </c>
      <c r="V1071" s="147">
        <v>5.3475870910000001E-3</v>
      </c>
      <c r="W1071" s="147">
        <v>4.2236387849999999E-3</v>
      </c>
      <c r="X1071" s="147">
        <v>8.4076926100000004E-4</v>
      </c>
    </row>
    <row r="1072" spans="1:24" ht="13.5" thickBot="1" x14ac:dyDescent="0.25">
      <c r="A1072" s="149">
        <v>8694</v>
      </c>
      <c r="B1072" s="149">
        <v>12532</v>
      </c>
      <c r="C1072" s="150" t="s">
        <v>1777</v>
      </c>
      <c r="D1072" s="150">
        <v>520038274</v>
      </c>
      <c r="E1072" s="150" t="s">
        <v>429</v>
      </c>
      <c r="F1072" s="150" t="s">
        <v>2331</v>
      </c>
      <c r="G1072" s="150">
        <v>373019</v>
      </c>
      <c r="H1072" s="150" t="s">
        <v>102</v>
      </c>
      <c r="I1072" s="150" t="s">
        <v>73</v>
      </c>
      <c r="J1072" s="150" t="s">
        <v>53</v>
      </c>
      <c r="K1072" s="150" t="s">
        <v>53</v>
      </c>
      <c r="L1072" s="150" t="s">
        <v>821</v>
      </c>
      <c r="M1072" s="150" t="s">
        <v>311</v>
      </c>
      <c r="N1072" s="150" t="s">
        <v>140</v>
      </c>
      <c r="O1072" s="150" t="s">
        <v>62</v>
      </c>
      <c r="P1072" s="150" t="s">
        <v>1206</v>
      </c>
      <c r="Q1072" s="153">
        <v>1251104</v>
      </c>
      <c r="R1072" s="153">
        <v>1</v>
      </c>
      <c r="S1072" s="153">
        <v>1550</v>
      </c>
      <c r="T1072" s="153">
        <v>0</v>
      </c>
      <c r="U1072" s="153">
        <v>19392.112000000001</v>
      </c>
      <c r="V1072" s="147">
        <v>4.5151587110000002E-3</v>
      </c>
      <c r="W1072" s="147">
        <v>1.9840492466E-2</v>
      </c>
      <c r="X1072" s="147">
        <v>3.9495035059999998E-3</v>
      </c>
    </row>
    <row r="1073" spans="1:24" ht="13.5" thickBot="1" x14ac:dyDescent="0.25">
      <c r="A1073" s="149">
        <v>8694</v>
      </c>
      <c r="B1073" s="149">
        <v>12532</v>
      </c>
      <c r="C1073" s="150" t="s">
        <v>2332</v>
      </c>
      <c r="D1073" s="150">
        <v>520038530</v>
      </c>
      <c r="E1073" s="150" t="s">
        <v>429</v>
      </c>
      <c r="F1073" s="150" t="s">
        <v>2333</v>
      </c>
      <c r="G1073" s="150">
        <v>384016</v>
      </c>
      <c r="H1073" s="150" t="s">
        <v>102</v>
      </c>
      <c r="I1073" s="150" t="s">
        <v>73</v>
      </c>
      <c r="J1073" s="150" t="s">
        <v>53</v>
      </c>
      <c r="K1073" s="150" t="s">
        <v>53</v>
      </c>
      <c r="L1073" s="150" t="s">
        <v>821</v>
      </c>
      <c r="M1073" s="150" t="s">
        <v>311</v>
      </c>
      <c r="N1073" s="150" t="s">
        <v>263</v>
      </c>
      <c r="O1073" s="150" t="s">
        <v>62</v>
      </c>
      <c r="P1073" s="150" t="s">
        <v>1206</v>
      </c>
      <c r="Q1073" s="153">
        <v>242269</v>
      </c>
      <c r="R1073" s="153">
        <v>1</v>
      </c>
      <c r="S1073" s="153">
        <v>1255</v>
      </c>
      <c r="T1073" s="153">
        <v>0</v>
      </c>
      <c r="U1073" s="153">
        <v>3040.47595</v>
      </c>
      <c r="V1073" s="147">
        <v>6.6114526540000003E-3</v>
      </c>
      <c r="W1073" s="147">
        <v>3.1107772159999999E-3</v>
      </c>
      <c r="X1073" s="147">
        <v>6.1923994699999995E-4</v>
      </c>
    </row>
    <row r="1074" spans="1:24" ht="13.5" thickBot="1" x14ac:dyDescent="0.25">
      <c r="A1074" s="149">
        <v>8694</v>
      </c>
      <c r="B1074" s="149">
        <v>12532</v>
      </c>
      <c r="C1074" s="150" t="s">
        <v>1852</v>
      </c>
      <c r="D1074" s="150">
        <v>520038894</v>
      </c>
      <c r="E1074" s="150" t="s">
        <v>429</v>
      </c>
      <c r="F1074" s="150" t="s">
        <v>2334</v>
      </c>
      <c r="G1074" s="150">
        <v>387019</v>
      </c>
      <c r="H1074" s="150" t="s">
        <v>102</v>
      </c>
      <c r="I1074" s="150" t="s">
        <v>73</v>
      </c>
      <c r="J1074" s="150" t="s">
        <v>53</v>
      </c>
      <c r="K1074" s="150" t="s">
        <v>53</v>
      </c>
      <c r="L1074" s="150" t="s">
        <v>821</v>
      </c>
      <c r="M1074" s="150" t="s">
        <v>311</v>
      </c>
      <c r="N1074" s="150" t="s">
        <v>652</v>
      </c>
      <c r="O1074" s="150" t="s">
        <v>62</v>
      </c>
      <c r="P1074" s="150" t="s">
        <v>1206</v>
      </c>
      <c r="Q1074" s="153">
        <v>88019</v>
      </c>
      <c r="R1074" s="153">
        <v>1</v>
      </c>
      <c r="S1074" s="153">
        <v>15440</v>
      </c>
      <c r="T1074" s="153">
        <v>0</v>
      </c>
      <c r="U1074" s="153">
        <v>13590.133599999999</v>
      </c>
      <c r="V1074" s="147">
        <v>4.2214671470000003E-3</v>
      </c>
      <c r="W1074" s="147">
        <v>1.3904361901999999E-2</v>
      </c>
      <c r="X1074" s="147">
        <v>2.7678408770000001E-3</v>
      </c>
    </row>
    <row r="1075" spans="1:24" ht="13.5" thickBot="1" x14ac:dyDescent="0.25">
      <c r="A1075" s="149">
        <v>8694</v>
      </c>
      <c r="B1075" s="149">
        <v>12532</v>
      </c>
      <c r="C1075" s="150" t="s">
        <v>2335</v>
      </c>
      <c r="D1075" s="150">
        <v>550012777</v>
      </c>
      <c r="E1075" s="150" t="s">
        <v>432</v>
      </c>
      <c r="F1075" s="150" t="s">
        <v>2336</v>
      </c>
      <c r="G1075" s="150">
        <v>394015</v>
      </c>
      <c r="H1075" s="150" t="s">
        <v>102</v>
      </c>
      <c r="I1075" s="150" t="s">
        <v>460</v>
      </c>
      <c r="J1075" s="150" t="s">
        <v>53</v>
      </c>
      <c r="K1075" s="150" t="s">
        <v>53</v>
      </c>
      <c r="L1075" s="150" t="s">
        <v>821</v>
      </c>
      <c r="M1075" s="150" t="s">
        <v>311</v>
      </c>
      <c r="N1075" s="150" t="s">
        <v>267</v>
      </c>
      <c r="O1075" s="150" t="s">
        <v>62</v>
      </c>
      <c r="P1075" s="150" t="s">
        <v>1206</v>
      </c>
      <c r="Q1075" s="153">
        <v>1973856</v>
      </c>
      <c r="R1075" s="153">
        <v>1</v>
      </c>
      <c r="S1075" s="153">
        <v>302.8</v>
      </c>
      <c r="T1075" s="153">
        <v>0</v>
      </c>
      <c r="U1075" s="153">
        <v>5976.8359700000001</v>
      </c>
      <c r="V1075" s="147">
        <v>1.7563009840000001E-3</v>
      </c>
      <c r="W1075" s="147">
        <v>6.1150311540000002E-3</v>
      </c>
      <c r="X1075" s="147">
        <v>1.217275076E-3</v>
      </c>
    </row>
    <row r="1076" spans="1:24" ht="13.5" thickBot="1" x14ac:dyDescent="0.25">
      <c r="A1076" s="149">
        <v>8694</v>
      </c>
      <c r="B1076" s="149">
        <v>12532</v>
      </c>
      <c r="C1076" s="150" t="s">
        <v>1391</v>
      </c>
      <c r="D1076" s="150">
        <v>520038910</v>
      </c>
      <c r="E1076" s="150" t="s">
        <v>429</v>
      </c>
      <c r="F1076" s="150" t="s">
        <v>2337</v>
      </c>
      <c r="G1076" s="150">
        <v>416016</v>
      </c>
      <c r="H1076" s="150" t="s">
        <v>102</v>
      </c>
      <c r="I1076" s="150" t="s">
        <v>73</v>
      </c>
      <c r="J1076" s="150" t="s">
        <v>53</v>
      </c>
      <c r="K1076" s="150" t="s">
        <v>53</v>
      </c>
      <c r="L1076" s="150" t="s">
        <v>821</v>
      </c>
      <c r="M1076" s="150" t="s">
        <v>311</v>
      </c>
      <c r="N1076" s="150" t="s">
        <v>651</v>
      </c>
      <c r="O1076" s="150" t="s">
        <v>62</v>
      </c>
      <c r="P1076" s="150" t="s">
        <v>1206</v>
      </c>
      <c r="Q1076" s="153">
        <v>90962</v>
      </c>
      <c r="R1076" s="153">
        <v>1</v>
      </c>
      <c r="S1076" s="153">
        <v>16420</v>
      </c>
      <c r="T1076" s="153">
        <v>0</v>
      </c>
      <c r="U1076" s="153">
        <v>14935.9604</v>
      </c>
      <c r="V1076" s="147">
        <v>5.1339858430000003E-3</v>
      </c>
      <c r="W1076" s="147">
        <v>1.5281306636000001E-2</v>
      </c>
      <c r="X1076" s="147">
        <v>3.041939318E-3</v>
      </c>
    </row>
    <row r="1077" spans="1:24" ht="13.5" thickBot="1" x14ac:dyDescent="0.25">
      <c r="A1077" s="149">
        <v>8694</v>
      </c>
      <c r="B1077" s="149">
        <v>12532</v>
      </c>
      <c r="C1077" s="150" t="s">
        <v>2338</v>
      </c>
      <c r="D1077" s="150">
        <v>520038779</v>
      </c>
      <c r="E1077" s="150" t="s">
        <v>429</v>
      </c>
      <c r="F1077" s="150" t="s">
        <v>2339</v>
      </c>
      <c r="G1077" s="150">
        <v>424010</v>
      </c>
      <c r="H1077" s="150" t="s">
        <v>102</v>
      </c>
      <c r="I1077" s="150" t="s">
        <v>73</v>
      </c>
      <c r="J1077" s="150" t="s">
        <v>53</v>
      </c>
      <c r="K1077" s="150" t="s">
        <v>53</v>
      </c>
      <c r="L1077" s="150" t="s">
        <v>821</v>
      </c>
      <c r="M1077" s="150" t="s">
        <v>311</v>
      </c>
      <c r="N1077" s="150" t="s">
        <v>653</v>
      </c>
      <c r="O1077" s="150" t="s">
        <v>62</v>
      </c>
      <c r="P1077" s="150" t="s">
        <v>1206</v>
      </c>
      <c r="Q1077" s="153">
        <v>13956.76</v>
      </c>
      <c r="R1077" s="153">
        <v>1</v>
      </c>
      <c r="S1077" s="153">
        <v>439.6</v>
      </c>
      <c r="T1077" s="153">
        <v>0</v>
      </c>
      <c r="U1077" s="153">
        <v>61.353920000000002</v>
      </c>
      <c r="V1077" s="147">
        <v>7.1095041389999999E-3</v>
      </c>
      <c r="W1077" s="147">
        <v>6.2772532849735894E-5</v>
      </c>
      <c r="X1077" s="147">
        <v>1.2495674641348699E-5</v>
      </c>
    </row>
    <row r="1078" spans="1:24" ht="13.5" thickBot="1" x14ac:dyDescent="0.25">
      <c r="A1078" s="149">
        <v>8694</v>
      </c>
      <c r="B1078" s="149">
        <v>12532</v>
      </c>
      <c r="C1078" s="150" t="s">
        <v>2578</v>
      </c>
      <c r="D1078" s="150">
        <v>520039132</v>
      </c>
      <c r="E1078" s="150" t="s">
        <v>429</v>
      </c>
      <c r="F1078" s="150" t="s">
        <v>2579</v>
      </c>
      <c r="G1078" s="150">
        <v>431015</v>
      </c>
      <c r="H1078" s="150" t="s">
        <v>102</v>
      </c>
      <c r="I1078" s="150" t="s">
        <v>73</v>
      </c>
      <c r="J1078" s="150" t="s">
        <v>53</v>
      </c>
      <c r="K1078" s="150" t="s">
        <v>53</v>
      </c>
      <c r="L1078" s="150" t="s">
        <v>821</v>
      </c>
      <c r="M1078" s="150" t="s">
        <v>311</v>
      </c>
      <c r="N1078" s="150" t="s">
        <v>651</v>
      </c>
      <c r="O1078" s="150" t="s">
        <v>62</v>
      </c>
      <c r="P1078" s="150" t="s">
        <v>1206</v>
      </c>
      <c r="Q1078" s="153">
        <v>9600</v>
      </c>
      <c r="R1078" s="153">
        <v>1</v>
      </c>
      <c r="S1078" s="153">
        <v>22580</v>
      </c>
      <c r="T1078" s="153">
        <v>0</v>
      </c>
      <c r="U1078" s="153">
        <v>2167.6799999999998</v>
      </c>
      <c r="V1078" s="147">
        <v>1.6570036880000001E-3</v>
      </c>
      <c r="W1078" s="147">
        <v>2.2178006549999998E-3</v>
      </c>
      <c r="X1078" s="147">
        <v>4.4148155399999998E-4</v>
      </c>
    </row>
    <row r="1079" spans="1:24" ht="13.5" thickBot="1" x14ac:dyDescent="0.25">
      <c r="A1079" s="149">
        <v>8694</v>
      </c>
      <c r="B1079" s="149">
        <v>12532</v>
      </c>
      <c r="C1079" s="150" t="s">
        <v>1859</v>
      </c>
      <c r="D1079" s="150">
        <v>520039298</v>
      </c>
      <c r="E1079" s="150" t="s">
        <v>429</v>
      </c>
      <c r="F1079" s="150" t="s">
        <v>2340</v>
      </c>
      <c r="G1079" s="150">
        <v>4340190</v>
      </c>
      <c r="H1079" s="150" t="s">
        <v>102</v>
      </c>
      <c r="I1079" s="150" t="s">
        <v>73</v>
      </c>
      <c r="J1079" s="150" t="s">
        <v>53</v>
      </c>
      <c r="K1079" s="150" t="s">
        <v>53</v>
      </c>
      <c r="L1079" s="150" t="s">
        <v>54</v>
      </c>
      <c r="M1079" s="150" t="s">
        <v>311</v>
      </c>
      <c r="N1079" s="150" t="s">
        <v>140</v>
      </c>
      <c r="O1079" s="150" t="s">
        <v>62</v>
      </c>
      <c r="P1079" s="150" t="s">
        <v>1206</v>
      </c>
      <c r="Q1079" s="153">
        <v>110000</v>
      </c>
      <c r="R1079" s="153">
        <v>1</v>
      </c>
      <c r="S1079" s="153">
        <v>1463.2782</v>
      </c>
      <c r="T1079" s="153">
        <v>0</v>
      </c>
      <c r="U1079" s="153">
        <v>1609.6060199999999</v>
      </c>
      <c r="V1079" s="147">
        <v>3.4101587399999999E-4</v>
      </c>
      <c r="W1079" s="147">
        <v>1.6468230019999999E-3</v>
      </c>
      <c r="X1079" s="147">
        <v>3.2782115800000002E-4</v>
      </c>
    </row>
    <row r="1080" spans="1:24" ht="13.5" thickBot="1" x14ac:dyDescent="0.25">
      <c r="A1080" s="149">
        <v>8694</v>
      </c>
      <c r="B1080" s="149">
        <v>12532</v>
      </c>
      <c r="C1080" s="150" t="s">
        <v>1667</v>
      </c>
      <c r="D1080" s="150">
        <v>520039413</v>
      </c>
      <c r="E1080" s="150" t="s">
        <v>429</v>
      </c>
      <c r="F1080" s="150" t="s">
        <v>2341</v>
      </c>
      <c r="G1080" s="150">
        <v>445015</v>
      </c>
      <c r="H1080" s="150" t="s">
        <v>102</v>
      </c>
      <c r="I1080" s="150" t="s">
        <v>73</v>
      </c>
      <c r="J1080" s="150" t="s">
        <v>53</v>
      </c>
      <c r="K1080" s="150" t="s">
        <v>53</v>
      </c>
      <c r="L1080" s="150" t="s">
        <v>821</v>
      </c>
      <c r="M1080" s="150" t="s">
        <v>311</v>
      </c>
      <c r="N1080" s="150" t="s">
        <v>252</v>
      </c>
      <c r="O1080" s="150" t="s">
        <v>62</v>
      </c>
      <c r="P1080" s="150" t="s">
        <v>1206</v>
      </c>
      <c r="Q1080" s="153">
        <v>67497</v>
      </c>
      <c r="R1080" s="153">
        <v>1</v>
      </c>
      <c r="S1080" s="153">
        <v>8160</v>
      </c>
      <c r="T1080" s="153">
        <v>85.721190000000007</v>
      </c>
      <c r="U1080" s="153">
        <v>5593.4763899999998</v>
      </c>
      <c r="V1080" s="147">
        <v>1.0625754729999999E-3</v>
      </c>
      <c r="W1080" s="147">
        <v>5.7228076120000001E-3</v>
      </c>
      <c r="X1080" s="147">
        <v>1.139197969E-3</v>
      </c>
    </row>
    <row r="1081" spans="1:24" ht="13.5" thickBot="1" x14ac:dyDescent="0.25">
      <c r="A1081" s="149">
        <v>8694</v>
      </c>
      <c r="B1081" s="149">
        <v>12532</v>
      </c>
      <c r="C1081" s="150" t="s">
        <v>1863</v>
      </c>
      <c r="D1081" s="150">
        <v>520039660</v>
      </c>
      <c r="E1081" s="150" t="s">
        <v>429</v>
      </c>
      <c r="F1081" s="150" t="s">
        <v>2342</v>
      </c>
      <c r="G1081" s="150">
        <v>473017</v>
      </c>
      <c r="H1081" s="150" t="s">
        <v>102</v>
      </c>
      <c r="I1081" s="150" t="s">
        <v>73</v>
      </c>
      <c r="J1081" s="150" t="s">
        <v>53</v>
      </c>
      <c r="K1081" s="150" t="s">
        <v>53</v>
      </c>
      <c r="L1081" s="150" t="s">
        <v>821</v>
      </c>
      <c r="M1081" s="150" t="s">
        <v>311</v>
      </c>
      <c r="N1081" s="150" t="s">
        <v>140</v>
      </c>
      <c r="O1081" s="150" t="s">
        <v>62</v>
      </c>
      <c r="P1081" s="150" t="s">
        <v>1206</v>
      </c>
      <c r="Q1081" s="153">
        <v>4186557</v>
      </c>
      <c r="R1081" s="153">
        <v>1</v>
      </c>
      <c r="S1081" s="153">
        <v>195</v>
      </c>
      <c r="T1081" s="153">
        <v>0</v>
      </c>
      <c r="U1081" s="153">
        <v>8163.7861499999999</v>
      </c>
      <c r="V1081" s="147">
        <v>1.0519455394E-2</v>
      </c>
      <c r="W1081" s="147">
        <v>8.3525475509999992E-3</v>
      </c>
      <c r="X1081" s="147">
        <v>1.6626813009999999E-3</v>
      </c>
    </row>
    <row r="1082" spans="1:24" ht="13.5" thickBot="1" x14ac:dyDescent="0.25">
      <c r="A1082" s="149">
        <v>8694</v>
      </c>
      <c r="B1082" s="149">
        <v>12532</v>
      </c>
      <c r="C1082" s="150" t="s">
        <v>2343</v>
      </c>
      <c r="D1082" s="150">
        <v>550013098</v>
      </c>
      <c r="E1082" s="150" t="s">
        <v>432</v>
      </c>
      <c r="F1082" s="150" t="s">
        <v>2344</v>
      </c>
      <c r="G1082" s="150">
        <v>475020</v>
      </c>
      <c r="H1082" s="150" t="s">
        <v>102</v>
      </c>
      <c r="I1082" s="150" t="s">
        <v>460</v>
      </c>
      <c r="J1082" s="150" t="s">
        <v>53</v>
      </c>
      <c r="K1082" s="150" t="s">
        <v>53</v>
      </c>
      <c r="L1082" s="150" t="s">
        <v>821</v>
      </c>
      <c r="M1082" s="150" t="s">
        <v>311</v>
      </c>
      <c r="N1082" s="150" t="s">
        <v>267</v>
      </c>
      <c r="O1082" s="150" t="s">
        <v>62</v>
      </c>
      <c r="P1082" s="150" t="s">
        <v>1206</v>
      </c>
      <c r="Q1082" s="153">
        <v>733354</v>
      </c>
      <c r="R1082" s="153">
        <v>1</v>
      </c>
      <c r="S1082" s="153">
        <v>935.3</v>
      </c>
      <c r="T1082" s="153">
        <v>137.32237000000001</v>
      </c>
      <c r="U1082" s="153">
        <v>6996.3823300000004</v>
      </c>
      <c r="V1082" s="147">
        <v>6.2476130600000001E-4</v>
      </c>
      <c r="W1082" s="147">
        <v>7.1581512579999996E-3</v>
      </c>
      <c r="X1082" s="147">
        <v>1.4249214589999999E-3</v>
      </c>
    </row>
    <row r="1083" spans="1:24" ht="13.5" thickBot="1" x14ac:dyDescent="0.25">
      <c r="A1083" s="149">
        <v>8694</v>
      </c>
      <c r="B1083" s="149">
        <v>12532</v>
      </c>
      <c r="C1083" s="150" t="s">
        <v>2235</v>
      </c>
      <c r="D1083" s="150">
        <v>520007469</v>
      </c>
      <c r="E1083" s="150" t="s">
        <v>429</v>
      </c>
      <c r="F1083" s="150" t="s">
        <v>2345</v>
      </c>
      <c r="G1083" s="150">
        <v>566018</v>
      </c>
      <c r="H1083" s="150" t="s">
        <v>102</v>
      </c>
      <c r="I1083" s="150" t="s">
        <v>73</v>
      </c>
      <c r="J1083" s="150" t="s">
        <v>53</v>
      </c>
      <c r="K1083" s="150" t="s">
        <v>53</v>
      </c>
      <c r="L1083" s="150" t="s">
        <v>821</v>
      </c>
      <c r="M1083" s="150" t="s">
        <v>311</v>
      </c>
      <c r="N1083" s="150" t="s">
        <v>269</v>
      </c>
      <c r="O1083" s="150" t="s">
        <v>62</v>
      </c>
      <c r="P1083" s="150" t="s">
        <v>1206</v>
      </c>
      <c r="Q1083" s="153">
        <v>13090</v>
      </c>
      <c r="R1083" s="153">
        <v>1</v>
      </c>
      <c r="S1083" s="153">
        <v>9800</v>
      </c>
      <c r="T1083" s="153">
        <v>0</v>
      </c>
      <c r="U1083" s="153">
        <v>1282.82</v>
      </c>
      <c r="V1083" s="147">
        <v>2.1130171000000001E-4</v>
      </c>
      <c r="W1083" s="147">
        <v>1.3124811019999999E-3</v>
      </c>
      <c r="X1083" s="147">
        <v>2.6126613099999998E-4</v>
      </c>
    </row>
    <row r="1084" spans="1:24" ht="13.5" thickBot="1" x14ac:dyDescent="0.25">
      <c r="A1084" s="149">
        <v>8694</v>
      </c>
      <c r="B1084" s="149">
        <v>12532</v>
      </c>
      <c r="C1084" s="150" t="s">
        <v>1393</v>
      </c>
      <c r="D1084" s="150">
        <v>520028010</v>
      </c>
      <c r="E1084" s="150" t="s">
        <v>429</v>
      </c>
      <c r="F1084" s="150" t="s">
        <v>2346</v>
      </c>
      <c r="G1084" s="150">
        <v>576017</v>
      </c>
      <c r="H1084" s="150" t="s">
        <v>102</v>
      </c>
      <c r="I1084" s="150" t="s">
        <v>73</v>
      </c>
      <c r="J1084" s="150" t="s">
        <v>53</v>
      </c>
      <c r="K1084" s="150" t="s">
        <v>53</v>
      </c>
      <c r="L1084" s="150" t="s">
        <v>821</v>
      </c>
      <c r="M1084" s="150" t="s">
        <v>311</v>
      </c>
      <c r="N1084" s="150" t="s">
        <v>708</v>
      </c>
      <c r="O1084" s="150" t="s">
        <v>62</v>
      </c>
      <c r="P1084" s="150" t="s">
        <v>1206</v>
      </c>
      <c r="Q1084" s="153">
        <v>4077</v>
      </c>
      <c r="R1084" s="153">
        <v>1</v>
      </c>
      <c r="S1084" s="153">
        <v>100120</v>
      </c>
      <c r="T1084" s="153">
        <v>0</v>
      </c>
      <c r="U1084" s="153">
        <v>4081.8924000000002</v>
      </c>
      <c r="V1084" s="147">
        <v>5.3854983800000005E-4</v>
      </c>
      <c r="W1084" s="147">
        <v>4.1762730850000004E-3</v>
      </c>
      <c r="X1084" s="147">
        <v>8.3134051299999998E-4</v>
      </c>
    </row>
    <row r="1085" spans="1:24" ht="13.5" thickBot="1" x14ac:dyDescent="0.25">
      <c r="A1085" s="149">
        <v>8694</v>
      </c>
      <c r="B1085" s="149">
        <v>12532</v>
      </c>
      <c r="C1085" s="150" t="s">
        <v>1870</v>
      </c>
      <c r="D1085" s="150">
        <v>520033986</v>
      </c>
      <c r="E1085" s="150" t="s">
        <v>429</v>
      </c>
      <c r="F1085" s="150" t="s">
        <v>2347</v>
      </c>
      <c r="G1085" s="150">
        <v>585018</v>
      </c>
      <c r="H1085" s="150" t="s">
        <v>102</v>
      </c>
      <c r="I1085" s="150" t="s">
        <v>73</v>
      </c>
      <c r="J1085" s="150" t="s">
        <v>53</v>
      </c>
      <c r="K1085" s="150" t="s">
        <v>53</v>
      </c>
      <c r="L1085" s="150" t="s">
        <v>821</v>
      </c>
      <c r="M1085" s="150" t="s">
        <v>311</v>
      </c>
      <c r="N1085" s="150" t="s">
        <v>269</v>
      </c>
      <c r="O1085" s="150" t="s">
        <v>62</v>
      </c>
      <c r="P1085" s="150" t="s">
        <v>1206</v>
      </c>
      <c r="Q1085" s="153">
        <v>114059</v>
      </c>
      <c r="R1085" s="153">
        <v>1</v>
      </c>
      <c r="S1085" s="153">
        <v>3510</v>
      </c>
      <c r="T1085" s="153">
        <v>0</v>
      </c>
      <c r="U1085" s="153">
        <v>4003.4708999999998</v>
      </c>
      <c r="V1085" s="147">
        <v>5.4987357499999996E-4</v>
      </c>
      <c r="W1085" s="147">
        <v>4.0960383389999997E-3</v>
      </c>
      <c r="X1085" s="147">
        <v>8.1536876200000001E-4</v>
      </c>
    </row>
    <row r="1086" spans="1:24" ht="13.5" thickBot="1" x14ac:dyDescent="0.25">
      <c r="A1086" s="149">
        <v>8694</v>
      </c>
      <c r="B1086" s="149">
        <v>12532</v>
      </c>
      <c r="C1086" s="150" t="s">
        <v>2348</v>
      </c>
      <c r="D1086" s="150">
        <v>520029083</v>
      </c>
      <c r="E1086" s="150" t="s">
        <v>429</v>
      </c>
      <c r="F1086" s="150" t="s">
        <v>2349</v>
      </c>
      <c r="G1086" s="150">
        <v>593038</v>
      </c>
      <c r="H1086" s="150" t="s">
        <v>102</v>
      </c>
      <c r="I1086" s="150" t="s">
        <v>73</v>
      </c>
      <c r="J1086" s="150" t="s">
        <v>53</v>
      </c>
      <c r="K1086" s="150" t="s">
        <v>53</v>
      </c>
      <c r="L1086" s="150" t="s">
        <v>821</v>
      </c>
      <c r="M1086" s="150" t="s">
        <v>311</v>
      </c>
      <c r="N1086" s="150" t="s">
        <v>256</v>
      </c>
      <c r="O1086" s="150" t="s">
        <v>62</v>
      </c>
      <c r="P1086" s="150" t="s">
        <v>1206</v>
      </c>
      <c r="Q1086" s="153">
        <v>85335</v>
      </c>
      <c r="R1086" s="153">
        <v>1</v>
      </c>
      <c r="S1086" s="153">
        <v>15440</v>
      </c>
      <c r="T1086" s="153">
        <v>0</v>
      </c>
      <c r="U1086" s="153">
        <v>13175.724</v>
      </c>
      <c r="V1086" s="147">
        <v>8.5054286800000003E-4</v>
      </c>
      <c r="W1086" s="147">
        <v>1.3480370408E-2</v>
      </c>
      <c r="X1086" s="147">
        <v>2.6834399539999998E-3</v>
      </c>
    </row>
    <row r="1087" spans="1:24" ht="13.5" thickBot="1" x14ac:dyDescent="0.25">
      <c r="A1087" s="149">
        <v>8694</v>
      </c>
      <c r="B1087" s="149">
        <v>12532</v>
      </c>
      <c r="C1087" s="150" t="s">
        <v>1210</v>
      </c>
      <c r="D1087" s="150">
        <v>520018078</v>
      </c>
      <c r="E1087" s="150" t="s">
        <v>429</v>
      </c>
      <c r="F1087" s="150" t="s">
        <v>2350</v>
      </c>
      <c r="G1087" s="150">
        <v>604611</v>
      </c>
      <c r="H1087" s="150" t="s">
        <v>102</v>
      </c>
      <c r="I1087" s="150" t="s">
        <v>73</v>
      </c>
      <c r="J1087" s="150" t="s">
        <v>53</v>
      </c>
      <c r="K1087" s="150" t="s">
        <v>53</v>
      </c>
      <c r="L1087" s="150" t="s">
        <v>821</v>
      </c>
      <c r="M1087" s="150" t="s">
        <v>311</v>
      </c>
      <c r="N1087" s="150" t="s">
        <v>256</v>
      </c>
      <c r="O1087" s="150" t="s">
        <v>62</v>
      </c>
      <c r="P1087" s="150" t="s">
        <v>1206</v>
      </c>
      <c r="Q1087" s="153">
        <v>2165760</v>
      </c>
      <c r="R1087" s="153">
        <v>1</v>
      </c>
      <c r="S1087" s="153">
        <v>3100</v>
      </c>
      <c r="T1087" s="153">
        <v>519.14913000000001</v>
      </c>
      <c r="U1087" s="153">
        <v>67657.709130000003</v>
      </c>
      <c r="V1087" s="147">
        <v>1.4221698399999999E-3</v>
      </c>
      <c r="W1087" s="147">
        <v>6.9222076908000002E-2</v>
      </c>
      <c r="X1087" s="147">
        <v>1.3779538785E-2</v>
      </c>
    </row>
    <row r="1088" spans="1:24" ht="13.5" thickBot="1" x14ac:dyDescent="0.25">
      <c r="A1088" s="149">
        <v>8694</v>
      </c>
      <c r="B1088" s="149">
        <v>12532</v>
      </c>
      <c r="C1088" s="150" t="s">
        <v>1885</v>
      </c>
      <c r="D1088" s="150">
        <v>520017807</v>
      </c>
      <c r="E1088" s="150" t="s">
        <v>429</v>
      </c>
      <c r="F1088" s="150" t="s">
        <v>2351</v>
      </c>
      <c r="G1088" s="150">
        <v>613034</v>
      </c>
      <c r="H1088" s="150" t="s">
        <v>102</v>
      </c>
      <c r="I1088" s="150" t="s">
        <v>73</v>
      </c>
      <c r="J1088" s="150" t="s">
        <v>53</v>
      </c>
      <c r="K1088" s="150" t="s">
        <v>53</v>
      </c>
      <c r="L1088" s="150" t="s">
        <v>821</v>
      </c>
      <c r="M1088" s="150" t="s">
        <v>311</v>
      </c>
      <c r="N1088" s="150" t="s">
        <v>651</v>
      </c>
      <c r="O1088" s="150" t="s">
        <v>62</v>
      </c>
      <c r="P1088" s="150" t="s">
        <v>1206</v>
      </c>
      <c r="Q1088" s="153">
        <v>3063</v>
      </c>
      <c r="R1088" s="153">
        <v>1</v>
      </c>
      <c r="S1088" s="153">
        <v>75000</v>
      </c>
      <c r="T1088" s="153">
        <v>0</v>
      </c>
      <c r="U1088" s="153">
        <v>2297.25</v>
      </c>
      <c r="V1088" s="147">
        <v>5.8544171E-4</v>
      </c>
      <c r="W1088" s="147">
        <v>2.350366546E-3</v>
      </c>
      <c r="X1088" s="147">
        <v>4.67870489E-4</v>
      </c>
    </row>
    <row r="1089" spans="1:24" ht="13.5" thickBot="1" x14ac:dyDescent="0.25">
      <c r="A1089" s="149">
        <v>8694</v>
      </c>
      <c r="B1089" s="149">
        <v>12532</v>
      </c>
      <c r="C1089" s="150" t="s">
        <v>2352</v>
      </c>
      <c r="D1089" s="150">
        <v>520013954</v>
      </c>
      <c r="E1089" s="150" t="s">
        <v>429</v>
      </c>
      <c r="F1089" s="150" t="s">
        <v>2353</v>
      </c>
      <c r="G1089" s="150">
        <v>629014</v>
      </c>
      <c r="H1089" s="150" t="s">
        <v>102</v>
      </c>
      <c r="I1089" s="150" t="s">
        <v>73</v>
      </c>
      <c r="J1089" s="150" t="s">
        <v>53</v>
      </c>
      <c r="K1089" s="150" t="s">
        <v>53</v>
      </c>
      <c r="L1089" s="150" t="s">
        <v>821</v>
      </c>
      <c r="M1089" s="150" t="s">
        <v>311</v>
      </c>
      <c r="N1089" s="150" t="s">
        <v>85</v>
      </c>
      <c r="O1089" s="150" t="s">
        <v>62</v>
      </c>
      <c r="P1089" s="150" t="s">
        <v>1206</v>
      </c>
      <c r="Q1089" s="153">
        <v>357245</v>
      </c>
      <c r="R1089" s="153">
        <v>1</v>
      </c>
      <c r="S1089" s="153">
        <v>5173</v>
      </c>
      <c r="T1089" s="153">
        <v>0</v>
      </c>
      <c r="U1089" s="153">
        <v>18480.28385</v>
      </c>
      <c r="V1089" s="147">
        <v>3.1868637100000003E-4</v>
      </c>
      <c r="W1089" s="147">
        <v>1.8907581210999998E-2</v>
      </c>
      <c r="X1089" s="147">
        <v>3.7637956020000001E-3</v>
      </c>
    </row>
    <row r="1090" spans="1:24" ht="13.5" thickBot="1" x14ac:dyDescent="0.25">
      <c r="A1090" s="149">
        <v>8694</v>
      </c>
      <c r="B1090" s="149">
        <v>12532</v>
      </c>
      <c r="C1090" s="150" t="s">
        <v>1204</v>
      </c>
      <c r="D1090" s="150">
        <v>520000118</v>
      </c>
      <c r="E1090" s="150" t="s">
        <v>429</v>
      </c>
      <c r="F1090" s="150" t="s">
        <v>2354</v>
      </c>
      <c r="G1090" s="150">
        <v>662577</v>
      </c>
      <c r="H1090" s="150" t="s">
        <v>102</v>
      </c>
      <c r="I1090" s="150" t="s">
        <v>73</v>
      </c>
      <c r="J1090" s="150" t="s">
        <v>53</v>
      </c>
      <c r="K1090" s="150" t="s">
        <v>53</v>
      </c>
      <c r="L1090" s="150" t="s">
        <v>821</v>
      </c>
      <c r="M1090" s="150" t="s">
        <v>311</v>
      </c>
      <c r="N1090" s="150" t="s">
        <v>256</v>
      </c>
      <c r="O1090" s="150" t="s">
        <v>62</v>
      </c>
      <c r="P1090" s="150" t="s">
        <v>1206</v>
      </c>
      <c r="Q1090" s="153">
        <v>1949959</v>
      </c>
      <c r="R1090" s="153">
        <v>1</v>
      </c>
      <c r="S1090" s="153">
        <v>3500</v>
      </c>
      <c r="T1090" s="153">
        <v>513.26918000000001</v>
      </c>
      <c r="U1090" s="153">
        <v>68761.834180000005</v>
      </c>
      <c r="V1090" s="147">
        <v>1.4581509690000001E-3</v>
      </c>
      <c r="W1090" s="147">
        <v>7.0351731313000002E-2</v>
      </c>
      <c r="X1090" s="147">
        <v>1.4004410926000001E-2</v>
      </c>
    </row>
    <row r="1091" spans="1:24" ht="13.5" thickBot="1" x14ac:dyDescent="0.25">
      <c r="A1091" s="149">
        <v>8694</v>
      </c>
      <c r="B1091" s="149">
        <v>12532</v>
      </c>
      <c r="C1091" s="150" t="s">
        <v>2355</v>
      </c>
      <c r="D1091" s="150">
        <v>520007030</v>
      </c>
      <c r="E1091" s="150" t="s">
        <v>429</v>
      </c>
      <c r="F1091" s="150" t="s">
        <v>2356</v>
      </c>
      <c r="G1091" s="150">
        <v>691212</v>
      </c>
      <c r="H1091" s="150" t="s">
        <v>102</v>
      </c>
      <c r="I1091" s="150" t="s">
        <v>73</v>
      </c>
      <c r="J1091" s="150" t="s">
        <v>53</v>
      </c>
      <c r="K1091" s="150" t="s">
        <v>53</v>
      </c>
      <c r="L1091" s="150" t="s">
        <v>821</v>
      </c>
      <c r="M1091" s="150" t="s">
        <v>311</v>
      </c>
      <c r="N1091" s="150" t="s">
        <v>256</v>
      </c>
      <c r="O1091" s="150" t="s">
        <v>62</v>
      </c>
      <c r="P1091" s="150" t="s">
        <v>1206</v>
      </c>
      <c r="Q1091" s="153">
        <v>2193251</v>
      </c>
      <c r="R1091" s="153">
        <v>1</v>
      </c>
      <c r="S1091" s="153">
        <v>1946</v>
      </c>
      <c r="T1091" s="153">
        <v>325.88179000000002</v>
      </c>
      <c r="U1091" s="153">
        <v>43006.546249999999</v>
      </c>
      <c r="V1091" s="147">
        <v>1.7730242329999999E-3</v>
      </c>
      <c r="W1091" s="147">
        <v>4.4000934858000003E-2</v>
      </c>
      <c r="X1091" s="147">
        <v>8.7589482359999998E-3</v>
      </c>
    </row>
    <row r="1092" spans="1:24" ht="13.5" thickBot="1" x14ac:dyDescent="0.25">
      <c r="A1092" s="149">
        <v>8694</v>
      </c>
      <c r="B1092" s="149">
        <v>12532</v>
      </c>
      <c r="C1092" s="150" t="s">
        <v>2357</v>
      </c>
      <c r="D1092" s="150">
        <v>520000522</v>
      </c>
      <c r="E1092" s="150" t="s">
        <v>429</v>
      </c>
      <c r="F1092" s="150" t="s">
        <v>2358</v>
      </c>
      <c r="G1092" s="150">
        <v>695437</v>
      </c>
      <c r="H1092" s="150" t="s">
        <v>102</v>
      </c>
      <c r="I1092" s="150" t="s">
        <v>73</v>
      </c>
      <c r="J1092" s="150" t="s">
        <v>53</v>
      </c>
      <c r="K1092" s="150" t="s">
        <v>53</v>
      </c>
      <c r="L1092" s="150" t="s">
        <v>821</v>
      </c>
      <c r="M1092" s="150" t="s">
        <v>311</v>
      </c>
      <c r="N1092" s="150" t="s">
        <v>256</v>
      </c>
      <c r="O1092" s="150" t="s">
        <v>62</v>
      </c>
      <c r="P1092" s="150" t="s">
        <v>1206</v>
      </c>
      <c r="Q1092" s="153">
        <v>211298</v>
      </c>
      <c r="R1092" s="153">
        <v>1</v>
      </c>
      <c r="S1092" s="153">
        <v>14000</v>
      </c>
      <c r="T1092" s="153">
        <v>0</v>
      </c>
      <c r="U1092" s="153">
        <v>29581.72</v>
      </c>
      <c r="V1092" s="147">
        <v>8.1842217600000002E-4</v>
      </c>
      <c r="W1092" s="147">
        <v>3.0265702508000002E-2</v>
      </c>
      <c r="X1092" s="147">
        <v>6.0247747559999997E-3</v>
      </c>
    </row>
    <row r="1093" spans="1:24" ht="13.5" thickBot="1" x14ac:dyDescent="0.25">
      <c r="A1093" s="149">
        <v>8694</v>
      </c>
      <c r="B1093" s="149">
        <v>12532</v>
      </c>
      <c r="C1093" s="150" t="s">
        <v>1905</v>
      </c>
      <c r="D1093" s="150">
        <v>520025990</v>
      </c>
      <c r="E1093" s="150" t="s">
        <v>429</v>
      </c>
      <c r="F1093" s="150" t="s">
        <v>2359</v>
      </c>
      <c r="G1093" s="150">
        <v>715011</v>
      </c>
      <c r="H1093" s="150" t="s">
        <v>102</v>
      </c>
      <c r="I1093" s="150" t="s">
        <v>73</v>
      </c>
      <c r="J1093" s="150" t="s">
        <v>53</v>
      </c>
      <c r="K1093" s="150" t="s">
        <v>53</v>
      </c>
      <c r="L1093" s="150" t="s">
        <v>821</v>
      </c>
      <c r="M1093" s="150" t="s">
        <v>311</v>
      </c>
      <c r="N1093" s="150" t="s">
        <v>140</v>
      </c>
      <c r="O1093" s="150" t="s">
        <v>62</v>
      </c>
      <c r="P1093" s="150" t="s">
        <v>1206</v>
      </c>
      <c r="Q1093" s="153">
        <v>269444</v>
      </c>
      <c r="R1093" s="153">
        <v>1</v>
      </c>
      <c r="S1093" s="153">
        <v>1899</v>
      </c>
      <c r="T1093" s="153">
        <v>0</v>
      </c>
      <c r="U1093" s="153">
        <v>5116.7415600000004</v>
      </c>
      <c r="V1093" s="147">
        <v>1.2770953449999999E-3</v>
      </c>
      <c r="W1093" s="147">
        <v>5.2350498159999996E-3</v>
      </c>
      <c r="X1093" s="147">
        <v>1.0421035479999999E-3</v>
      </c>
    </row>
    <row r="1094" spans="1:24" ht="13.5" thickBot="1" x14ac:dyDescent="0.25">
      <c r="A1094" s="149">
        <v>8694</v>
      </c>
      <c r="B1094" s="149">
        <v>12532</v>
      </c>
      <c r="C1094" s="150" t="s">
        <v>1909</v>
      </c>
      <c r="D1094" s="150">
        <v>520041146</v>
      </c>
      <c r="E1094" s="150" t="s">
        <v>429</v>
      </c>
      <c r="F1094" s="150" t="s">
        <v>2360</v>
      </c>
      <c r="G1094" s="150">
        <v>720011</v>
      </c>
      <c r="H1094" s="150" t="s">
        <v>102</v>
      </c>
      <c r="I1094" s="150" t="s">
        <v>73</v>
      </c>
      <c r="J1094" s="150" t="s">
        <v>53</v>
      </c>
      <c r="K1094" s="150" t="s">
        <v>53</v>
      </c>
      <c r="L1094" s="150" t="s">
        <v>821</v>
      </c>
      <c r="M1094" s="150" t="s">
        <v>311</v>
      </c>
      <c r="N1094" s="150" t="s">
        <v>647</v>
      </c>
      <c r="O1094" s="150" t="s">
        <v>62</v>
      </c>
      <c r="P1094" s="150" t="s">
        <v>1206</v>
      </c>
      <c r="Q1094" s="153">
        <v>47500</v>
      </c>
      <c r="R1094" s="153">
        <v>1</v>
      </c>
      <c r="S1094" s="153">
        <v>6299</v>
      </c>
      <c r="T1094" s="153">
        <v>0</v>
      </c>
      <c r="U1094" s="153">
        <v>2992.0250000000001</v>
      </c>
      <c r="V1094" s="147">
        <v>4.0257212200000002E-4</v>
      </c>
      <c r="W1094" s="147">
        <v>3.0612059929999999E-3</v>
      </c>
      <c r="X1094" s="147">
        <v>6.0937216199999996E-4</v>
      </c>
    </row>
    <row r="1095" spans="1:24" ht="13.5" thickBot="1" x14ac:dyDescent="0.25">
      <c r="A1095" s="149">
        <v>8694</v>
      </c>
      <c r="B1095" s="149">
        <v>12532</v>
      </c>
      <c r="C1095" s="150" t="s">
        <v>1916</v>
      </c>
      <c r="D1095" s="150">
        <v>520003781</v>
      </c>
      <c r="E1095" s="150" t="s">
        <v>429</v>
      </c>
      <c r="F1095" s="150" t="s">
        <v>2361</v>
      </c>
      <c r="G1095" s="150">
        <v>746016</v>
      </c>
      <c r="H1095" s="150" t="s">
        <v>102</v>
      </c>
      <c r="I1095" s="150" t="s">
        <v>73</v>
      </c>
      <c r="J1095" s="150" t="s">
        <v>53</v>
      </c>
      <c r="K1095" s="150" t="s">
        <v>53</v>
      </c>
      <c r="L1095" s="150" t="s">
        <v>821</v>
      </c>
      <c r="M1095" s="150" t="s">
        <v>311</v>
      </c>
      <c r="N1095" s="150" t="s">
        <v>261</v>
      </c>
      <c r="O1095" s="150" t="s">
        <v>62</v>
      </c>
      <c r="P1095" s="150" t="s">
        <v>1206</v>
      </c>
      <c r="Q1095" s="153">
        <v>97670</v>
      </c>
      <c r="R1095" s="153">
        <v>1</v>
      </c>
      <c r="S1095" s="153">
        <v>6910</v>
      </c>
      <c r="T1095" s="153">
        <v>0</v>
      </c>
      <c r="U1095" s="153">
        <v>6748.9970000000003</v>
      </c>
      <c r="V1095" s="147">
        <v>8.3791180700000002E-4</v>
      </c>
      <c r="W1095" s="147">
        <v>6.905045934E-3</v>
      </c>
      <c r="X1095" s="147">
        <v>1.3745376110000001E-3</v>
      </c>
    </row>
    <row r="1096" spans="1:24" ht="13.5" thickBot="1" x14ac:dyDescent="0.25">
      <c r="A1096" s="149">
        <v>8694</v>
      </c>
      <c r="B1096" s="149">
        <v>12532</v>
      </c>
      <c r="C1096" s="150" t="s">
        <v>2362</v>
      </c>
      <c r="D1096" s="150">
        <v>520029026</v>
      </c>
      <c r="E1096" s="150" t="s">
        <v>429</v>
      </c>
      <c r="F1096" s="150" t="s">
        <v>2363</v>
      </c>
      <c r="G1096" s="150">
        <v>763011</v>
      </c>
      <c r="H1096" s="150" t="s">
        <v>102</v>
      </c>
      <c r="I1096" s="150" t="s">
        <v>73</v>
      </c>
      <c r="J1096" s="150" t="s">
        <v>53</v>
      </c>
      <c r="K1096" s="150" t="s">
        <v>53</v>
      </c>
      <c r="L1096" s="150" t="s">
        <v>821</v>
      </c>
      <c r="M1096" s="150" t="s">
        <v>311</v>
      </c>
      <c r="N1096" s="150" t="s">
        <v>256</v>
      </c>
      <c r="O1096" s="150" t="s">
        <v>62</v>
      </c>
      <c r="P1096" s="150" t="s">
        <v>1206</v>
      </c>
      <c r="Q1096" s="153">
        <v>11400</v>
      </c>
      <c r="R1096" s="153">
        <v>1</v>
      </c>
      <c r="S1096" s="153">
        <v>16750</v>
      </c>
      <c r="T1096" s="153">
        <v>0</v>
      </c>
      <c r="U1096" s="153">
        <v>1909.5</v>
      </c>
      <c r="V1096" s="147">
        <v>3.2155574300000002E-4</v>
      </c>
      <c r="W1096" s="147">
        <v>1.95365107E-3</v>
      </c>
      <c r="X1096" s="147">
        <v>3.88899205E-4</v>
      </c>
    </row>
    <row r="1097" spans="1:24" ht="13.5" thickBot="1" x14ac:dyDescent="0.25">
      <c r="A1097" s="149">
        <v>8694</v>
      </c>
      <c r="B1097" s="149">
        <v>12532</v>
      </c>
      <c r="C1097" s="150" t="s">
        <v>1927</v>
      </c>
      <c r="D1097" s="150">
        <v>520017450</v>
      </c>
      <c r="E1097" s="150" t="s">
        <v>429</v>
      </c>
      <c r="F1097" s="150" t="s">
        <v>2364</v>
      </c>
      <c r="G1097" s="150">
        <v>767012</v>
      </c>
      <c r="H1097" s="150" t="s">
        <v>102</v>
      </c>
      <c r="I1097" s="150" t="s">
        <v>73</v>
      </c>
      <c r="J1097" s="150" t="s">
        <v>53</v>
      </c>
      <c r="K1097" s="150" t="s">
        <v>53</v>
      </c>
      <c r="L1097" s="150" t="s">
        <v>821</v>
      </c>
      <c r="M1097" s="150" t="s">
        <v>311</v>
      </c>
      <c r="N1097" s="150" t="s">
        <v>269</v>
      </c>
      <c r="O1097" s="150" t="s">
        <v>62</v>
      </c>
      <c r="P1097" s="150" t="s">
        <v>1206</v>
      </c>
      <c r="Q1097" s="153">
        <v>529846</v>
      </c>
      <c r="R1097" s="153">
        <v>1</v>
      </c>
      <c r="S1097" s="153">
        <v>3810</v>
      </c>
      <c r="T1097" s="153">
        <v>0</v>
      </c>
      <c r="U1097" s="153">
        <v>20187.132600000001</v>
      </c>
      <c r="V1097" s="147">
        <v>2.090896455E-3</v>
      </c>
      <c r="W1097" s="147">
        <v>2.0653895370000001E-2</v>
      </c>
      <c r="X1097" s="147">
        <v>4.1114217460000001E-3</v>
      </c>
    </row>
    <row r="1098" spans="1:24" ht="13.5" thickBot="1" x14ac:dyDescent="0.25">
      <c r="A1098" s="149">
        <v>8694</v>
      </c>
      <c r="B1098" s="149">
        <v>12532</v>
      </c>
      <c r="C1098" s="150" t="s">
        <v>1933</v>
      </c>
      <c r="D1098" s="150">
        <v>520022732</v>
      </c>
      <c r="E1098" s="150" t="s">
        <v>429</v>
      </c>
      <c r="F1098" s="150" t="s">
        <v>2365</v>
      </c>
      <c r="G1098" s="150">
        <v>777037</v>
      </c>
      <c r="H1098" s="150" t="s">
        <v>102</v>
      </c>
      <c r="I1098" s="150" t="s">
        <v>73</v>
      </c>
      <c r="J1098" s="150" t="s">
        <v>53</v>
      </c>
      <c r="K1098" s="150" t="s">
        <v>53</v>
      </c>
      <c r="L1098" s="150" t="s">
        <v>821</v>
      </c>
      <c r="M1098" s="150" t="s">
        <v>311</v>
      </c>
      <c r="N1098" s="150" t="s">
        <v>650</v>
      </c>
      <c r="O1098" s="150" t="s">
        <v>62</v>
      </c>
      <c r="P1098" s="150" t="s">
        <v>1206</v>
      </c>
      <c r="Q1098" s="153">
        <v>204165</v>
      </c>
      <c r="R1098" s="153">
        <v>1</v>
      </c>
      <c r="S1098" s="153">
        <v>2585</v>
      </c>
      <c r="T1098" s="153">
        <v>0</v>
      </c>
      <c r="U1098" s="153">
        <v>5277.66525</v>
      </c>
      <c r="V1098" s="147">
        <v>7.6843562900000002E-4</v>
      </c>
      <c r="W1098" s="147">
        <v>5.3996943509999999E-3</v>
      </c>
      <c r="X1098" s="147">
        <v>1.0748781460000001E-3</v>
      </c>
    </row>
    <row r="1099" spans="1:24" ht="13.5" thickBot="1" x14ac:dyDescent="0.25">
      <c r="A1099" s="149">
        <v>8694</v>
      </c>
      <c r="B1099" s="149">
        <v>12532</v>
      </c>
      <c r="C1099" s="150" t="s">
        <v>2366</v>
      </c>
      <c r="D1099" s="150">
        <v>520032442</v>
      </c>
      <c r="E1099" s="150" t="s">
        <v>429</v>
      </c>
      <c r="F1099" s="150" t="s">
        <v>2367</v>
      </c>
      <c r="G1099" s="150">
        <v>797035</v>
      </c>
      <c r="H1099" s="150" t="s">
        <v>102</v>
      </c>
      <c r="I1099" s="150" t="s">
        <v>73</v>
      </c>
      <c r="J1099" s="150" t="s">
        <v>53</v>
      </c>
      <c r="K1099" s="150" t="s">
        <v>53</v>
      </c>
      <c r="L1099" s="150" t="s">
        <v>821</v>
      </c>
      <c r="M1099" s="150" t="s">
        <v>311</v>
      </c>
      <c r="N1099" s="150" t="s">
        <v>263</v>
      </c>
      <c r="O1099" s="150" t="s">
        <v>62</v>
      </c>
      <c r="P1099" s="150" t="s">
        <v>1206</v>
      </c>
      <c r="Q1099" s="153">
        <v>4200</v>
      </c>
      <c r="R1099" s="153">
        <v>1</v>
      </c>
      <c r="S1099" s="153">
        <v>19060</v>
      </c>
      <c r="T1099" s="153">
        <v>0</v>
      </c>
      <c r="U1099" s="153">
        <v>800.52</v>
      </c>
      <c r="V1099" s="147">
        <v>1.8739116249999999E-3</v>
      </c>
      <c r="W1099" s="147">
        <v>8.1902945999999999E-4</v>
      </c>
      <c r="X1099" s="147">
        <v>1.6303827700000001E-4</v>
      </c>
    </row>
    <row r="1100" spans="1:24" ht="13.5" thickBot="1" x14ac:dyDescent="0.25">
      <c r="A1100" s="149">
        <v>8694</v>
      </c>
      <c r="B1100" s="149">
        <v>12532</v>
      </c>
      <c r="C1100" s="150" t="s">
        <v>2368</v>
      </c>
      <c r="D1100" s="150">
        <v>520032988</v>
      </c>
      <c r="E1100" s="150" t="s">
        <v>429</v>
      </c>
      <c r="F1100" s="150" t="s">
        <v>2369</v>
      </c>
      <c r="G1100" s="150">
        <v>813014</v>
      </c>
      <c r="H1100" s="150" t="s">
        <v>102</v>
      </c>
      <c r="I1100" s="150" t="s">
        <v>73</v>
      </c>
      <c r="J1100" s="150" t="s">
        <v>53</v>
      </c>
      <c r="K1100" s="150" t="s">
        <v>53</v>
      </c>
      <c r="L1100" s="150" t="s">
        <v>821</v>
      </c>
      <c r="M1100" s="150" t="s">
        <v>311</v>
      </c>
      <c r="N1100" s="150" t="s">
        <v>265</v>
      </c>
      <c r="O1100" s="150" t="s">
        <v>62</v>
      </c>
      <c r="P1100" s="150" t="s">
        <v>1206</v>
      </c>
      <c r="Q1100" s="153">
        <v>14015</v>
      </c>
      <c r="R1100" s="153">
        <v>1</v>
      </c>
      <c r="S1100" s="153">
        <v>30640</v>
      </c>
      <c r="T1100" s="153">
        <v>80.586250000000007</v>
      </c>
      <c r="U1100" s="153">
        <v>4374.7822500000002</v>
      </c>
      <c r="V1100" s="147">
        <v>1.1405436190000001E-3</v>
      </c>
      <c r="W1100" s="147">
        <v>4.475935074E-3</v>
      </c>
      <c r="X1100" s="147">
        <v>8.9099206000000004E-4</v>
      </c>
    </row>
    <row r="1101" spans="1:24" ht="13.5" thickBot="1" x14ac:dyDescent="0.25">
      <c r="A1101" s="149">
        <v>8694</v>
      </c>
      <c r="B1101" s="149">
        <v>12532</v>
      </c>
      <c r="C1101" s="150" t="s">
        <v>1735</v>
      </c>
      <c r="D1101" s="150">
        <v>520042763</v>
      </c>
      <c r="E1101" s="150" t="s">
        <v>429</v>
      </c>
      <c r="F1101" s="150" t="s">
        <v>2372</v>
      </c>
      <c r="G1101" s="150">
        <v>1081074</v>
      </c>
      <c r="H1101" s="150" t="s">
        <v>102</v>
      </c>
      <c r="I1101" s="150" t="s">
        <v>73</v>
      </c>
      <c r="J1101" s="150" t="s">
        <v>53</v>
      </c>
      <c r="K1101" s="150" t="s">
        <v>53</v>
      </c>
      <c r="L1101" s="150" t="s">
        <v>821</v>
      </c>
      <c r="M1101" s="150" t="s">
        <v>311</v>
      </c>
      <c r="N1101" s="150" t="s">
        <v>259</v>
      </c>
      <c r="O1101" s="150" t="s">
        <v>62</v>
      </c>
      <c r="P1101" s="150" t="s">
        <v>1206</v>
      </c>
      <c r="Q1101" s="153">
        <v>132724</v>
      </c>
      <c r="R1101" s="153">
        <v>1</v>
      </c>
      <c r="S1101" s="153">
        <v>8312</v>
      </c>
      <c r="T1101" s="153">
        <v>0</v>
      </c>
      <c r="U1101" s="153">
        <v>11032.01888</v>
      </c>
      <c r="V1101" s="147">
        <v>7.6816325500000003E-3</v>
      </c>
      <c r="W1101" s="147">
        <v>1.1287098973999999E-2</v>
      </c>
      <c r="X1101" s="147">
        <v>2.2468412540000001E-3</v>
      </c>
    </row>
    <row r="1102" spans="1:24" ht="13.5" thickBot="1" x14ac:dyDescent="0.25">
      <c r="A1102" s="149">
        <v>8694</v>
      </c>
      <c r="B1102" s="149">
        <v>12532</v>
      </c>
      <c r="C1102" s="150" t="s">
        <v>1367</v>
      </c>
      <c r="D1102" s="150">
        <v>520043027</v>
      </c>
      <c r="E1102" s="150" t="s">
        <v>429</v>
      </c>
      <c r="F1102" s="150" t="s">
        <v>2373</v>
      </c>
      <c r="G1102" s="150">
        <v>1081124</v>
      </c>
      <c r="H1102" s="150" t="s">
        <v>102</v>
      </c>
      <c r="I1102" s="150" t="s">
        <v>73</v>
      </c>
      <c r="J1102" s="150" t="s">
        <v>53</v>
      </c>
      <c r="K1102" s="150" t="s">
        <v>53</v>
      </c>
      <c r="L1102" s="150" t="s">
        <v>821</v>
      </c>
      <c r="M1102" s="150" t="s">
        <v>311</v>
      </c>
      <c r="N1102" s="150" t="s">
        <v>654</v>
      </c>
      <c r="O1102" s="150" t="s">
        <v>62</v>
      </c>
      <c r="P1102" s="150" t="s">
        <v>1206</v>
      </c>
      <c r="Q1102" s="153">
        <v>22732</v>
      </c>
      <c r="R1102" s="153">
        <v>1</v>
      </c>
      <c r="S1102" s="153">
        <v>77500</v>
      </c>
      <c r="T1102" s="153">
        <v>0</v>
      </c>
      <c r="U1102" s="153">
        <v>17617.3</v>
      </c>
      <c r="V1102" s="147">
        <v>5.1113187900000002E-4</v>
      </c>
      <c r="W1102" s="147">
        <v>1.8024643624000001E-2</v>
      </c>
      <c r="X1102" s="147">
        <v>3.5880355950000001E-3</v>
      </c>
    </row>
    <row r="1103" spans="1:24" ht="13.5" thickBot="1" x14ac:dyDescent="0.25">
      <c r="A1103" s="149">
        <v>8694</v>
      </c>
      <c r="B1103" s="149">
        <v>12532</v>
      </c>
      <c r="C1103" s="150" t="s">
        <v>2374</v>
      </c>
      <c r="D1103" s="150">
        <v>520043480</v>
      </c>
      <c r="E1103" s="150" t="s">
        <v>429</v>
      </c>
      <c r="F1103" s="150" t="s">
        <v>2375</v>
      </c>
      <c r="G1103" s="150">
        <v>1081561</v>
      </c>
      <c r="H1103" s="150" t="s">
        <v>102</v>
      </c>
      <c r="I1103" s="150" t="s">
        <v>73</v>
      </c>
      <c r="J1103" s="150" t="s">
        <v>53</v>
      </c>
      <c r="K1103" s="150" t="s">
        <v>53</v>
      </c>
      <c r="L1103" s="150" t="s">
        <v>821</v>
      </c>
      <c r="M1103" s="150" t="s">
        <v>311</v>
      </c>
      <c r="N1103" s="150" t="s">
        <v>263</v>
      </c>
      <c r="O1103" s="150" t="s">
        <v>62</v>
      </c>
      <c r="P1103" s="150" t="s">
        <v>1206</v>
      </c>
      <c r="Q1103" s="153">
        <v>54420</v>
      </c>
      <c r="R1103" s="153">
        <v>1</v>
      </c>
      <c r="S1103" s="153">
        <v>14790</v>
      </c>
      <c r="T1103" s="153">
        <v>0</v>
      </c>
      <c r="U1103" s="153">
        <v>8048.7179999999998</v>
      </c>
      <c r="V1103" s="147">
        <v>6.0985367540000003E-3</v>
      </c>
      <c r="W1103" s="147">
        <v>8.2348188189999994E-3</v>
      </c>
      <c r="X1103" s="147">
        <v>1.639245893E-3</v>
      </c>
    </row>
    <row r="1104" spans="1:24" ht="13.5" thickBot="1" x14ac:dyDescent="0.25">
      <c r="A1104" s="149">
        <v>8694</v>
      </c>
      <c r="B1104" s="149">
        <v>12532</v>
      </c>
      <c r="C1104" s="150" t="s">
        <v>1332</v>
      </c>
      <c r="D1104" s="150">
        <v>520036104</v>
      </c>
      <c r="E1104" s="150" t="s">
        <v>429</v>
      </c>
      <c r="F1104" s="150" t="s">
        <v>2377</v>
      </c>
      <c r="G1104" s="150">
        <v>1081942</v>
      </c>
      <c r="H1104" s="150" t="s">
        <v>102</v>
      </c>
      <c r="I1104" s="150" t="s">
        <v>73</v>
      </c>
      <c r="J1104" s="150" t="s">
        <v>53</v>
      </c>
      <c r="K1104" s="150" t="s">
        <v>53</v>
      </c>
      <c r="L1104" s="150" t="s">
        <v>821</v>
      </c>
      <c r="M1104" s="150" t="s">
        <v>311</v>
      </c>
      <c r="N1104" s="150" t="s">
        <v>140</v>
      </c>
      <c r="O1104" s="150" t="s">
        <v>62</v>
      </c>
      <c r="P1104" s="150" t="s">
        <v>1206</v>
      </c>
      <c r="Q1104" s="153">
        <v>887000.3</v>
      </c>
      <c r="R1104" s="153">
        <v>1</v>
      </c>
      <c r="S1104" s="153">
        <v>913.8</v>
      </c>
      <c r="T1104" s="153">
        <v>0</v>
      </c>
      <c r="U1104" s="153">
        <v>8105.4087399999999</v>
      </c>
      <c r="V1104" s="147">
        <v>1.6199377039999999E-3</v>
      </c>
      <c r="W1104" s="147">
        <v>8.2928203509999993E-3</v>
      </c>
      <c r="X1104" s="147">
        <v>1.6507918390000001E-3</v>
      </c>
    </row>
    <row r="1105" spans="1:24" ht="13.5" thickBot="1" x14ac:dyDescent="0.25">
      <c r="A1105" s="149">
        <v>8694</v>
      </c>
      <c r="B1105" s="149">
        <v>12532</v>
      </c>
      <c r="C1105" s="150" t="s">
        <v>2378</v>
      </c>
      <c r="D1105" s="150">
        <v>520041997</v>
      </c>
      <c r="E1105" s="150" t="s">
        <v>429</v>
      </c>
      <c r="F1105" s="150" t="s">
        <v>2379</v>
      </c>
      <c r="G1105" s="150">
        <v>1082379</v>
      </c>
      <c r="H1105" s="150" t="s">
        <v>102</v>
      </c>
      <c r="I1105" s="150" t="s">
        <v>73</v>
      </c>
      <c r="J1105" s="150" t="s">
        <v>53</v>
      </c>
      <c r="K1105" s="150" t="s">
        <v>53</v>
      </c>
      <c r="L1105" s="150" t="s">
        <v>821</v>
      </c>
      <c r="M1105" s="150" t="s">
        <v>311</v>
      </c>
      <c r="N1105" s="150" t="s">
        <v>254</v>
      </c>
      <c r="O1105" s="150" t="s">
        <v>62</v>
      </c>
      <c r="P1105" s="150" t="s">
        <v>1206</v>
      </c>
      <c r="Q1105" s="153">
        <v>84056</v>
      </c>
      <c r="R1105" s="153">
        <v>1</v>
      </c>
      <c r="S1105" s="153">
        <v>12310</v>
      </c>
      <c r="T1105" s="153">
        <v>0</v>
      </c>
      <c r="U1105" s="153">
        <v>10347.293600000001</v>
      </c>
      <c r="V1105" s="147">
        <v>7.5845871000000003E-4</v>
      </c>
      <c r="W1105" s="147">
        <v>1.0586541616000001E-2</v>
      </c>
      <c r="X1105" s="147">
        <v>2.107386361E-3</v>
      </c>
    </row>
    <row r="1106" spans="1:24" ht="13.5" thickBot="1" x14ac:dyDescent="0.25">
      <c r="A1106" s="149">
        <v>8694</v>
      </c>
      <c r="B1106" s="149">
        <v>12532</v>
      </c>
      <c r="C1106" s="150" t="s">
        <v>2380</v>
      </c>
      <c r="D1106" s="150">
        <v>520044231</v>
      </c>
      <c r="E1106" s="150" t="s">
        <v>429</v>
      </c>
      <c r="F1106" s="150" t="s">
        <v>2381</v>
      </c>
      <c r="G1106" s="150">
        <v>1083377</v>
      </c>
      <c r="H1106" s="150" t="s">
        <v>102</v>
      </c>
      <c r="I1106" s="150" t="s">
        <v>73</v>
      </c>
      <c r="J1106" s="150" t="s">
        <v>53</v>
      </c>
      <c r="K1106" s="150" t="s">
        <v>53</v>
      </c>
      <c r="L1106" s="150" t="s">
        <v>821</v>
      </c>
      <c r="M1106" s="150" t="s">
        <v>311</v>
      </c>
      <c r="N1106" s="150" t="s">
        <v>253</v>
      </c>
      <c r="O1106" s="150" t="s">
        <v>62</v>
      </c>
      <c r="P1106" s="150" t="s">
        <v>1206</v>
      </c>
      <c r="Q1106" s="153">
        <v>197071</v>
      </c>
      <c r="R1106" s="153">
        <v>1</v>
      </c>
      <c r="S1106" s="153">
        <v>740</v>
      </c>
      <c r="T1106" s="153">
        <v>0</v>
      </c>
      <c r="U1106" s="153">
        <v>1458.3253999999999</v>
      </c>
      <c r="V1106" s="147">
        <v>9.3012338950000002E-3</v>
      </c>
      <c r="W1106" s="147">
        <v>1.492044503E-3</v>
      </c>
      <c r="X1106" s="147">
        <v>2.9701051999999999E-4</v>
      </c>
    </row>
    <row r="1107" spans="1:24" ht="13.5" thickBot="1" x14ac:dyDescent="0.25">
      <c r="A1107" s="149">
        <v>8694</v>
      </c>
      <c r="B1107" s="149">
        <v>12532</v>
      </c>
      <c r="C1107" s="150" t="s">
        <v>1352</v>
      </c>
      <c r="D1107" s="150">
        <v>520044314</v>
      </c>
      <c r="E1107" s="150" t="s">
        <v>429</v>
      </c>
      <c r="F1107" s="150" t="s">
        <v>2382</v>
      </c>
      <c r="G1107" s="150">
        <v>1083484</v>
      </c>
      <c r="H1107" s="150" t="s">
        <v>102</v>
      </c>
      <c r="I1107" s="150" t="s">
        <v>73</v>
      </c>
      <c r="J1107" s="150" t="s">
        <v>53</v>
      </c>
      <c r="K1107" s="150" t="s">
        <v>53</v>
      </c>
      <c r="L1107" s="150" t="s">
        <v>821</v>
      </c>
      <c r="M1107" s="150" t="s">
        <v>311</v>
      </c>
      <c r="N1107" s="150" t="s">
        <v>260</v>
      </c>
      <c r="O1107" s="150" t="s">
        <v>62</v>
      </c>
      <c r="P1107" s="150" t="s">
        <v>1206</v>
      </c>
      <c r="Q1107" s="153">
        <v>627219</v>
      </c>
      <c r="R1107" s="153">
        <v>1</v>
      </c>
      <c r="S1107" s="153">
        <v>1597</v>
      </c>
      <c r="T1107" s="153">
        <v>0</v>
      </c>
      <c r="U1107" s="153">
        <v>10016.68743</v>
      </c>
      <c r="V1107" s="147">
        <v>3.3676155729999999E-3</v>
      </c>
      <c r="W1107" s="147">
        <v>1.0248291236999999E-2</v>
      </c>
      <c r="X1107" s="147">
        <v>2.0400533020000001E-3</v>
      </c>
    </row>
    <row r="1108" spans="1:24" ht="13.5" thickBot="1" x14ac:dyDescent="0.25">
      <c r="A1108" s="149">
        <v>8694</v>
      </c>
      <c r="B1108" s="149">
        <v>12532</v>
      </c>
      <c r="C1108" s="150" t="s">
        <v>2383</v>
      </c>
      <c r="D1108" s="150">
        <v>520044199</v>
      </c>
      <c r="E1108" s="150" t="s">
        <v>429</v>
      </c>
      <c r="F1108" s="150" t="s">
        <v>2384</v>
      </c>
      <c r="G1108" s="150">
        <v>1083831</v>
      </c>
      <c r="H1108" s="150" t="s">
        <v>102</v>
      </c>
      <c r="I1108" s="150" t="s">
        <v>73</v>
      </c>
      <c r="J1108" s="150" t="s">
        <v>53</v>
      </c>
      <c r="K1108" s="150" t="s">
        <v>53</v>
      </c>
      <c r="L1108" s="150" t="s">
        <v>821</v>
      </c>
      <c r="M1108" s="150" t="s">
        <v>311</v>
      </c>
      <c r="N1108" s="150" t="s">
        <v>653</v>
      </c>
      <c r="O1108" s="150" t="s">
        <v>62</v>
      </c>
      <c r="P1108" s="150" t="s">
        <v>1206</v>
      </c>
      <c r="Q1108" s="153">
        <v>99000</v>
      </c>
      <c r="R1108" s="153">
        <v>1</v>
      </c>
      <c r="S1108" s="153">
        <v>3023</v>
      </c>
      <c r="T1108" s="153">
        <v>0</v>
      </c>
      <c r="U1108" s="153">
        <v>2992.77</v>
      </c>
      <c r="V1108" s="147">
        <v>7.1150708909999997E-3</v>
      </c>
      <c r="W1108" s="147">
        <v>3.061968218E-3</v>
      </c>
      <c r="X1108" s="147">
        <v>6.0952389299999995E-4</v>
      </c>
    </row>
    <row r="1109" spans="1:24" ht="13.5" thickBot="1" x14ac:dyDescent="0.25">
      <c r="A1109" s="149">
        <v>8694</v>
      </c>
      <c r="B1109" s="149">
        <v>12532</v>
      </c>
      <c r="C1109" s="150" t="s">
        <v>2385</v>
      </c>
      <c r="D1109" s="150">
        <v>511812463</v>
      </c>
      <c r="E1109" s="150" t="s">
        <v>429</v>
      </c>
      <c r="F1109" s="150" t="s">
        <v>2386</v>
      </c>
      <c r="G1109" s="150">
        <v>1084557</v>
      </c>
      <c r="H1109" s="150" t="s">
        <v>102</v>
      </c>
      <c r="I1109" s="150" t="s">
        <v>73</v>
      </c>
      <c r="J1109" s="150" t="s">
        <v>53</v>
      </c>
      <c r="K1109" s="150" t="s">
        <v>53</v>
      </c>
      <c r="L1109" s="150" t="s">
        <v>821</v>
      </c>
      <c r="M1109" s="150" t="s">
        <v>311</v>
      </c>
      <c r="N1109" s="150" t="s">
        <v>254</v>
      </c>
      <c r="O1109" s="150" t="s">
        <v>62</v>
      </c>
      <c r="P1109" s="150" t="s">
        <v>1206</v>
      </c>
      <c r="Q1109" s="153">
        <v>12718</v>
      </c>
      <c r="R1109" s="153">
        <v>1</v>
      </c>
      <c r="S1109" s="153">
        <v>64720</v>
      </c>
      <c r="T1109" s="153">
        <v>0</v>
      </c>
      <c r="U1109" s="153">
        <v>8231.0895999999993</v>
      </c>
      <c r="V1109" s="147">
        <v>4.3834261900000001E-4</v>
      </c>
      <c r="W1109" s="147">
        <v>8.4214071780000007E-3</v>
      </c>
      <c r="X1109" s="147">
        <v>1.6763886900000001E-3</v>
      </c>
    </row>
    <row r="1110" spans="1:24" ht="13.5" thickBot="1" x14ac:dyDescent="0.25">
      <c r="A1110" s="149">
        <v>8694</v>
      </c>
      <c r="B1110" s="149">
        <v>12532</v>
      </c>
      <c r="C1110" s="150" t="s">
        <v>2387</v>
      </c>
      <c r="D1110" s="150">
        <v>520039942</v>
      </c>
      <c r="E1110" s="150" t="s">
        <v>429</v>
      </c>
      <c r="F1110" s="150" t="s">
        <v>2388</v>
      </c>
      <c r="G1110" s="150">
        <v>1084698</v>
      </c>
      <c r="H1110" s="150" t="s">
        <v>102</v>
      </c>
      <c r="I1110" s="150" t="s">
        <v>73</v>
      </c>
      <c r="J1110" s="150" t="s">
        <v>53</v>
      </c>
      <c r="K1110" s="150" t="s">
        <v>53</v>
      </c>
      <c r="L1110" s="150" t="s">
        <v>821</v>
      </c>
      <c r="M1110" s="150" t="s">
        <v>311</v>
      </c>
      <c r="N1110" s="150" t="s">
        <v>252</v>
      </c>
      <c r="O1110" s="150" t="s">
        <v>62</v>
      </c>
      <c r="P1110" s="150" t="s">
        <v>1206</v>
      </c>
      <c r="Q1110" s="153">
        <v>31176</v>
      </c>
      <c r="R1110" s="153">
        <v>1</v>
      </c>
      <c r="S1110" s="153">
        <v>23460</v>
      </c>
      <c r="T1110" s="153">
        <v>0</v>
      </c>
      <c r="U1110" s="153">
        <v>7313.8896000000004</v>
      </c>
      <c r="V1110" s="147">
        <v>1.359457511E-3</v>
      </c>
      <c r="W1110" s="147">
        <v>7.4829998659999997E-3</v>
      </c>
      <c r="X1110" s="147">
        <v>1.4895867249999999E-3</v>
      </c>
    </row>
    <row r="1111" spans="1:24" ht="13.5" thickBot="1" x14ac:dyDescent="0.25">
      <c r="A1111" s="149">
        <v>8694</v>
      </c>
      <c r="B1111" s="149">
        <v>12532</v>
      </c>
      <c r="C1111" s="150" t="s">
        <v>2161</v>
      </c>
      <c r="D1111" s="150">
        <v>1146</v>
      </c>
      <c r="E1111" s="150" t="s">
        <v>2</v>
      </c>
      <c r="F1111" s="150" t="s">
        <v>2389</v>
      </c>
      <c r="G1111" s="150">
        <v>1087659</v>
      </c>
      <c r="H1111" s="150" t="s">
        <v>102</v>
      </c>
      <c r="I1111" s="150" t="s">
        <v>73</v>
      </c>
      <c r="J1111" s="150" t="s">
        <v>53</v>
      </c>
      <c r="K1111" s="150" t="s">
        <v>53</v>
      </c>
      <c r="L1111" s="150" t="s">
        <v>821</v>
      </c>
      <c r="M1111" s="150" t="s">
        <v>311</v>
      </c>
      <c r="N1111" s="150" t="s">
        <v>253</v>
      </c>
      <c r="O1111" s="150" t="s">
        <v>62</v>
      </c>
      <c r="P1111" s="150" t="s">
        <v>1206</v>
      </c>
      <c r="Q1111" s="153">
        <v>2500</v>
      </c>
      <c r="R1111" s="153">
        <v>1</v>
      </c>
      <c r="S1111" s="153">
        <v>11860</v>
      </c>
      <c r="T1111" s="153">
        <v>0</v>
      </c>
      <c r="U1111" s="153">
        <v>296.5</v>
      </c>
      <c r="V1111" s="147">
        <v>4.48565392778033E-5</v>
      </c>
      <c r="W1111" s="147">
        <v>3.0335561199999999E-4</v>
      </c>
      <c r="X1111" s="147">
        <v>6.03868103482205E-5</v>
      </c>
    </row>
    <row r="1112" spans="1:24" ht="13.5" thickBot="1" x14ac:dyDescent="0.25">
      <c r="A1112" s="149">
        <v>8694</v>
      </c>
      <c r="B1112" s="149">
        <v>12532</v>
      </c>
      <c r="C1112" s="150" t="s">
        <v>2390</v>
      </c>
      <c r="D1112" s="150">
        <v>511870891</v>
      </c>
      <c r="E1112" s="150" t="s">
        <v>429</v>
      </c>
      <c r="F1112" s="150" t="s">
        <v>2391</v>
      </c>
      <c r="G1112" s="150">
        <v>1090141</v>
      </c>
      <c r="H1112" s="150" t="s">
        <v>102</v>
      </c>
      <c r="I1112" s="150" t="s">
        <v>73</v>
      </c>
      <c r="J1112" s="150" t="s">
        <v>53</v>
      </c>
      <c r="K1112" s="150" t="s">
        <v>53</v>
      </c>
      <c r="L1112" s="150" t="s">
        <v>821</v>
      </c>
      <c r="M1112" s="150" t="s">
        <v>311</v>
      </c>
      <c r="N1112" s="150" t="s">
        <v>263</v>
      </c>
      <c r="O1112" s="150" t="s">
        <v>62</v>
      </c>
      <c r="P1112" s="150" t="s">
        <v>1206</v>
      </c>
      <c r="Q1112" s="153">
        <v>724119</v>
      </c>
      <c r="R1112" s="153">
        <v>1</v>
      </c>
      <c r="S1112" s="153">
        <v>240.4</v>
      </c>
      <c r="T1112" s="153">
        <v>0</v>
      </c>
      <c r="U1112" s="153">
        <v>1740.78208</v>
      </c>
      <c r="V1112" s="147">
        <v>9.8274467230000002E-3</v>
      </c>
      <c r="W1112" s="147">
        <v>1.781032088E-3</v>
      </c>
      <c r="X1112" s="147">
        <v>3.5453719099999998E-4</v>
      </c>
    </row>
    <row r="1113" spans="1:24" ht="13.5" thickBot="1" x14ac:dyDescent="0.25">
      <c r="A1113" s="149">
        <v>8694</v>
      </c>
      <c r="B1113" s="149">
        <v>12532</v>
      </c>
      <c r="C1113" s="150" t="s">
        <v>2580</v>
      </c>
      <c r="D1113" s="150">
        <v>510007800</v>
      </c>
      <c r="E1113" s="150" t="s">
        <v>429</v>
      </c>
      <c r="F1113" s="150" t="s">
        <v>2581</v>
      </c>
      <c r="G1113" s="150">
        <v>1091651</v>
      </c>
      <c r="H1113" s="150" t="s">
        <v>102</v>
      </c>
      <c r="I1113" s="150" t="s">
        <v>73</v>
      </c>
      <c r="J1113" s="150" t="s">
        <v>53</v>
      </c>
      <c r="K1113" s="150" t="s">
        <v>53</v>
      </c>
      <c r="L1113" s="150" t="s">
        <v>821</v>
      </c>
      <c r="M1113" s="150" t="s">
        <v>311</v>
      </c>
      <c r="N1113" s="150" t="s">
        <v>653</v>
      </c>
      <c r="O1113" s="150" t="s">
        <v>62</v>
      </c>
      <c r="P1113" s="150" t="s">
        <v>1206</v>
      </c>
      <c r="Q1113" s="153">
        <v>15000</v>
      </c>
      <c r="R1113" s="153">
        <v>1</v>
      </c>
      <c r="S1113" s="153">
        <v>5100</v>
      </c>
      <c r="T1113" s="153">
        <v>0</v>
      </c>
      <c r="U1113" s="153">
        <v>765</v>
      </c>
      <c r="V1113" s="147">
        <v>6.0653289300000002E-4</v>
      </c>
      <c r="W1113" s="147">
        <v>7.8268817399999998E-4</v>
      </c>
      <c r="X1113" s="147">
        <v>1.5580408000000001E-4</v>
      </c>
    </row>
    <row r="1114" spans="1:24" ht="13.5" thickBot="1" x14ac:dyDescent="0.25">
      <c r="A1114" s="149">
        <v>8694</v>
      </c>
      <c r="B1114" s="149">
        <v>12532</v>
      </c>
      <c r="C1114" s="150" t="s">
        <v>2392</v>
      </c>
      <c r="D1114" s="150">
        <v>511235434</v>
      </c>
      <c r="E1114" s="150" t="s">
        <v>429</v>
      </c>
      <c r="F1114" s="150" t="s">
        <v>2393</v>
      </c>
      <c r="G1114" s="150">
        <v>1095264</v>
      </c>
      <c r="H1114" s="150" t="s">
        <v>102</v>
      </c>
      <c r="I1114" s="150" t="s">
        <v>73</v>
      </c>
      <c r="J1114" s="150" t="s">
        <v>53</v>
      </c>
      <c r="K1114" s="150" t="s">
        <v>53</v>
      </c>
      <c r="L1114" s="150" t="s">
        <v>821</v>
      </c>
      <c r="M1114" s="150" t="s">
        <v>311</v>
      </c>
      <c r="N1114" s="150" t="s">
        <v>254</v>
      </c>
      <c r="O1114" s="150" t="s">
        <v>62</v>
      </c>
      <c r="P1114" s="150" t="s">
        <v>1206</v>
      </c>
      <c r="Q1114" s="153">
        <v>40896</v>
      </c>
      <c r="R1114" s="153">
        <v>1</v>
      </c>
      <c r="S1114" s="153">
        <v>30800</v>
      </c>
      <c r="T1114" s="153">
        <v>0</v>
      </c>
      <c r="U1114" s="153">
        <v>12595.968000000001</v>
      </c>
      <c r="V1114" s="147">
        <v>9.2392186999999996E-4</v>
      </c>
      <c r="W1114" s="147">
        <v>1.2887209408E-2</v>
      </c>
      <c r="X1114" s="147">
        <v>2.5653636780000001E-3</v>
      </c>
    </row>
    <row r="1115" spans="1:24" ht="13.5" thickBot="1" x14ac:dyDescent="0.25">
      <c r="A1115" s="149">
        <v>8694</v>
      </c>
      <c r="B1115" s="149">
        <v>12532</v>
      </c>
      <c r="C1115" s="150" t="s">
        <v>1442</v>
      </c>
      <c r="D1115" s="150">
        <v>511659401</v>
      </c>
      <c r="E1115" s="150" t="s">
        <v>429</v>
      </c>
      <c r="F1115" s="150" t="s">
        <v>2394</v>
      </c>
      <c r="G1115" s="150">
        <v>1095835</v>
      </c>
      <c r="H1115" s="150" t="s">
        <v>102</v>
      </c>
      <c r="I1115" s="150" t="s">
        <v>73</v>
      </c>
      <c r="J1115" s="150" t="s">
        <v>53</v>
      </c>
      <c r="K1115" s="150" t="s">
        <v>53</v>
      </c>
      <c r="L1115" s="150" t="s">
        <v>821</v>
      </c>
      <c r="M1115" s="150" t="s">
        <v>311</v>
      </c>
      <c r="N1115" s="150" t="s">
        <v>651</v>
      </c>
      <c r="O1115" s="150" t="s">
        <v>62</v>
      </c>
      <c r="P1115" s="150" t="s">
        <v>1206</v>
      </c>
      <c r="Q1115" s="153">
        <v>233954</v>
      </c>
      <c r="R1115" s="153">
        <v>1</v>
      </c>
      <c r="S1115" s="153">
        <v>6077</v>
      </c>
      <c r="T1115" s="153">
        <v>0</v>
      </c>
      <c r="U1115" s="153">
        <v>14217.38458</v>
      </c>
      <c r="V1115" s="147">
        <v>1.8904234130000001E-3</v>
      </c>
      <c r="W1115" s="147">
        <v>1.4546116051999999E-2</v>
      </c>
      <c r="X1115" s="147">
        <v>2.8955902399999999E-3</v>
      </c>
    </row>
    <row r="1116" spans="1:24" ht="13.5" thickBot="1" x14ac:dyDescent="0.25">
      <c r="A1116" s="149">
        <v>8694</v>
      </c>
      <c r="B1116" s="149">
        <v>12532</v>
      </c>
      <c r="C1116" s="150" t="s">
        <v>1346</v>
      </c>
      <c r="D1116" s="150">
        <v>513623314</v>
      </c>
      <c r="E1116" s="150" t="s">
        <v>429</v>
      </c>
      <c r="F1116" s="150" t="s">
        <v>2395</v>
      </c>
      <c r="G1116" s="150">
        <v>1097260</v>
      </c>
      <c r="H1116" s="150" t="s">
        <v>102</v>
      </c>
      <c r="I1116" s="150" t="s">
        <v>73</v>
      </c>
      <c r="J1116" s="150" t="s">
        <v>53</v>
      </c>
      <c r="K1116" s="150" t="s">
        <v>53</v>
      </c>
      <c r="L1116" s="150" t="s">
        <v>821</v>
      </c>
      <c r="M1116" s="150" t="s">
        <v>311</v>
      </c>
      <c r="N1116" s="150" t="s">
        <v>651</v>
      </c>
      <c r="O1116" s="150" t="s">
        <v>62</v>
      </c>
      <c r="P1116" s="150" t="s">
        <v>1206</v>
      </c>
      <c r="Q1116" s="153">
        <v>3600</v>
      </c>
      <c r="R1116" s="153">
        <v>1</v>
      </c>
      <c r="S1116" s="153">
        <v>41030</v>
      </c>
      <c r="T1116" s="153">
        <v>0</v>
      </c>
      <c r="U1116" s="153">
        <v>1477.08</v>
      </c>
      <c r="V1116" s="147">
        <v>1.4733584200000001E-4</v>
      </c>
      <c r="W1116" s="147">
        <v>1.511232743E-3</v>
      </c>
      <c r="X1116" s="147">
        <v>3.00830184E-4</v>
      </c>
    </row>
    <row r="1117" spans="1:24" ht="13.5" thickBot="1" x14ac:dyDescent="0.25">
      <c r="A1117" s="149">
        <v>8694</v>
      </c>
      <c r="B1117" s="149">
        <v>12532</v>
      </c>
      <c r="C1117" s="150" t="s">
        <v>1440</v>
      </c>
      <c r="D1117" s="150">
        <v>520026683</v>
      </c>
      <c r="E1117" s="150" t="s">
        <v>429</v>
      </c>
      <c r="F1117" s="150" t="s">
        <v>2396</v>
      </c>
      <c r="G1117" s="150">
        <v>1097278</v>
      </c>
      <c r="H1117" s="150" t="s">
        <v>102</v>
      </c>
      <c r="I1117" s="150" t="s">
        <v>73</v>
      </c>
      <c r="J1117" s="150" t="s">
        <v>53</v>
      </c>
      <c r="K1117" s="150" t="s">
        <v>53</v>
      </c>
      <c r="L1117" s="150" t="s">
        <v>821</v>
      </c>
      <c r="M1117" s="150" t="s">
        <v>311</v>
      </c>
      <c r="N1117" s="150" t="s">
        <v>651</v>
      </c>
      <c r="O1117" s="150" t="s">
        <v>62</v>
      </c>
      <c r="P1117" s="150" t="s">
        <v>1206</v>
      </c>
      <c r="Q1117" s="153">
        <v>192848</v>
      </c>
      <c r="R1117" s="153">
        <v>1</v>
      </c>
      <c r="S1117" s="153">
        <v>1749</v>
      </c>
      <c r="T1117" s="153">
        <v>0</v>
      </c>
      <c r="U1117" s="153">
        <v>3372.9115200000001</v>
      </c>
      <c r="V1117" s="147">
        <v>4.0964173700000001E-4</v>
      </c>
      <c r="W1117" s="147">
        <v>3.450899293E-3</v>
      </c>
      <c r="X1117" s="147">
        <v>6.8694559200000002E-4</v>
      </c>
    </row>
    <row r="1118" spans="1:24" ht="13.5" thickBot="1" x14ac:dyDescent="0.25">
      <c r="A1118" s="149">
        <v>8694</v>
      </c>
      <c r="B1118" s="149">
        <v>12532</v>
      </c>
      <c r="C1118" s="150" t="s">
        <v>2397</v>
      </c>
      <c r="D1118" s="150">
        <v>520034760</v>
      </c>
      <c r="E1118" s="150" t="s">
        <v>429</v>
      </c>
      <c r="F1118" s="150" t="s">
        <v>2398</v>
      </c>
      <c r="G1118" s="150">
        <v>1097948</v>
      </c>
      <c r="H1118" s="150" t="s">
        <v>102</v>
      </c>
      <c r="I1118" s="150" t="s">
        <v>73</v>
      </c>
      <c r="J1118" s="150" t="s">
        <v>53</v>
      </c>
      <c r="K1118" s="150" t="s">
        <v>53</v>
      </c>
      <c r="L1118" s="150" t="s">
        <v>821</v>
      </c>
      <c r="M1118" s="150" t="s">
        <v>311</v>
      </c>
      <c r="N1118" s="150" t="s">
        <v>140</v>
      </c>
      <c r="O1118" s="150" t="s">
        <v>62</v>
      </c>
      <c r="P1118" s="150" t="s">
        <v>1206</v>
      </c>
      <c r="Q1118" s="153">
        <v>3000</v>
      </c>
      <c r="R1118" s="153">
        <v>1</v>
      </c>
      <c r="S1118" s="153">
        <v>24770</v>
      </c>
      <c r="T1118" s="153">
        <v>7.1182600000000003</v>
      </c>
      <c r="U1118" s="153">
        <v>750.21825999999999</v>
      </c>
      <c r="V1118" s="147">
        <v>2.37275395E-4</v>
      </c>
      <c r="W1118" s="147">
        <v>7.6756465299999998E-4</v>
      </c>
      <c r="X1118" s="147">
        <v>1.5279355E-4</v>
      </c>
    </row>
    <row r="1119" spans="1:24" ht="13.5" thickBot="1" x14ac:dyDescent="0.25">
      <c r="A1119" s="149">
        <v>8694</v>
      </c>
      <c r="B1119" s="149">
        <v>12532</v>
      </c>
      <c r="C1119" s="150" t="s">
        <v>1431</v>
      </c>
      <c r="D1119" s="150">
        <v>513821488</v>
      </c>
      <c r="E1119" s="150" t="s">
        <v>429</v>
      </c>
      <c r="F1119" s="150" t="s">
        <v>2399</v>
      </c>
      <c r="G1119" s="150">
        <v>1098920</v>
      </c>
      <c r="H1119" s="150" t="s">
        <v>102</v>
      </c>
      <c r="I1119" s="150" t="s">
        <v>73</v>
      </c>
      <c r="J1119" s="150" t="s">
        <v>53</v>
      </c>
      <c r="K1119" s="150" t="s">
        <v>53</v>
      </c>
      <c r="L1119" s="150" t="s">
        <v>821</v>
      </c>
      <c r="M1119" s="150" t="s">
        <v>311</v>
      </c>
      <c r="N1119" s="150" t="s">
        <v>651</v>
      </c>
      <c r="O1119" s="150" t="s">
        <v>62</v>
      </c>
      <c r="P1119" s="150" t="s">
        <v>1206</v>
      </c>
      <c r="Q1119" s="153">
        <v>443961</v>
      </c>
      <c r="R1119" s="153">
        <v>1</v>
      </c>
      <c r="S1119" s="153">
        <v>1566</v>
      </c>
      <c r="T1119" s="153">
        <v>0</v>
      </c>
      <c r="U1119" s="153">
        <v>6952.4292599999999</v>
      </c>
      <c r="V1119" s="147">
        <v>2.2833131279999998E-3</v>
      </c>
      <c r="W1119" s="147">
        <v>7.1131819140000004E-3</v>
      </c>
      <c r="X1119" s="147">
        <v>1.4159697370000001E-3</v>
      </c>
    </row>
    <row r="1120" spans="1:24" ht="13.5" thickBot="1" x14ac:dyDescent="0.25">
      <c r="A1120" s="149">
        <v>8694</v>
      </c>
      <c r="B1120" s="149">
        <v>12532</v>
      </c>
      <c r="C1120" s="150" t="s">
        <v>1548</v>
      </c>
      <c r="D1120" s="150">
        <v>510216054</v>
      </c>
      <c r="E1120" s="150" t="s">
        <v>429</v>
      </c>
      <c r="F1120" s="150" t="s">
        <v>2400</v>
      </c>
      <c r="G1120" s="150">
        <v>1100007</v>
      </c>
      <c r="H1120" s="150" t="s">
        <v>102</v>
      </c>
      <c r="I1120" s="150" t="s">
        <v>73</v>
      </c>
      <c r="J1120" s="150" t="s">
        <v>53</v>
      </c>
      <c r="K1120" s="150" t="s">
        <v>53</v>
      </c>
      <c r="L1120" s="150" t="s">
        <v>821</v>
      </c>
      <c r="M1120" s="150" t="s">
        <v>311</v>
      </c>
      <c r="N1120" s="150" t="s">
        <v>156</v>
      </c>
      <c r="O1120" s="150" t="s">
        <v>62</v>
      </c>
      <c r="P1120" s="150" t="s">
        <v>1206</v>
      </c>
      <c r="Q1120" s="153">
        <v>57640</v>
      </c>
      <c r="R1120" s="153">
        <v>1</v>
      </c>
      <c r="S1120" s="153">
        <v>39240</v>
      </c>
      <c r="T1120" s="153">
        <v>0</v>
      </c>
      <c r="U1120" s="153">
        <v>22617.936000000002</v>
      </c>
      <c r="V1120" s="147">
        <v>5.403126276E-3</v>
      </c>
      <c r="W1120" s="147">
        <v>2.3140903312E-2</v>
      </c>
      <c r="X1120" s="147">
        <v>4.6064924500000002E-3</v>
      </c>
    </row>
    <row r="1121" spans="1:24" ht="13.5" thickBot="1" x14ac:dyDescent="0.25">
      <c r="A1121" s="149">
        <v>8694</v>
      </c>
      <c r="B1121" s="149">
        <v>12532</v>
      </c>
      <c r="C1121" s="150" t="s">
        <v>1463</v>
      </c>
      <c r="D1121" s="150">
        <v>511930125</v>
      </c>
      <c r="E1121" s="150" t="s">
        <v>429</v>
      </c>
      <c r="F1121" s="150" t="s">
        <v>2401</v>
      </c>
      <c r="G1121" s="150">
        <v>1101534</v>
      </c>
      <c r="H1121" s="150" t="s">
        <v>102</v>
      </c>
      <c r="I1121" s="150" t="s">
        <v>73</v>
      </c>
      <c r="J1121" s="150" t="s">
        <v>53</v>
      </c>
      <c r="K1121" s="150" t="s">
        <v>53</v>
      </c>
      <c r="L1121" s="150" t="s">
        <v>821</v>
      </c>
      <c r="M1121" s="150" t="s">
        <v>311</v>
      </c>
      <c r="N1121" s="150" t="s">
        <v>260</v>
      </c>
      <c r="O1121" s="150" t="s">
        <v>62</v>
      </c>
      <c r="P1121" s="150" t="s">
        <v>1206</v>
      </c>
      <c r="Q1121" s="153">
        <v>692514</v>
      </c>
      <c r="R1121" s="153">
        <v>1</v>
      </c>
      <c r="S1121" s="153">
        <v>1560</v>
      </c>
      <c r="T1121" s="153">
        <v>0</v>
      </c>
      <c r="U1121" s="153">
        <v>10803.2184</v>
      </c>
      <c r="V1121" s="147">
        <v>4.183665219E-3</v>
      </c>
      <c r="W1121" s="147">
        <v>1.1053008216E-2</v>
      </c>
      <c r="X1121" s="147">
        <v>2.200242498E-3</v>
      </c>
    </row>
    <row r="1122" spans="1:24" ht="13.5" thickBot="1" x14ac:dyDescent="0.25">
      <c r="A1122" s="149">
        <v>8694</v>
      </c>
      <c r="B1122" s="149">
        <v>12532</v>
      </c>
      <c r="C1122" s="150" t="s">
        <v>1625</v>
      </c>
      <c r="D1122" s="150">
        <v>513817817</v>
      </c>
      <c r="E1122" s="150" t="s">
        <v>429</v>
      </c>
      <c r="F1122" s="150" t="s">
        <v>2583</v>
      </c>
      <c r="G1122" s="150">
        <v>1102128</v>
      </c>
      <c r="H1122" s="150" t="s">
        <v>102</v>
      </c>
      <c r="I1122" s="150" t="s">
        <v>73</v>
      </c>
      <c r="J1122" s="150" t="s">
        <v>53</v>
      </c>
      <c r="K1122" s="150" t="s">
        <v>53</v>
      </c>
      <c r="L1122" s="150" t="s">
        <v>821</v>
      </c>
      <c r="M1122" s="150" t="s">
        <v>311</v>
      </c>
      <c r="N1122" s="150" t="s">
        <v>140</v>
      </c>
      <c r="O1122" s="150" t="s">
        <v>62</v>
      </c>
      <c r="P1122" s="150" t="s">
        <v>1206</v>
      </c>
      <c r="Q1122" s="153">
        <v>3200</v>
      </c>
      <c r="R1122" s="153">
        <v>1</v>
      </c>
      <c r="S1122" s="153">
        <v>9435</v>
      </c>
      <c r="T1122" s="153">
        <v>0</v>
      </c>
      <c r="U1122" s="153">
        <v>301.92</v>
      </c>
      <c r="V1122" s="147">
        <v>1.5188514799999999E-4</v>
      </c>
      <c r="W1122" s="147">
        <v>3.0890093199999999E-4</v>
      </c>
      <c r="X1122" s="147">
        <v>6.1490677168076695E-5</v>
      </c>
    </row>
    <row r="1123" spans="1:24" ht="13.5" thickBot="1" x14ac:dyDescent="0.25">
      <c r="A1123" s="149">
        <v>8694</v>
      </c>
      <c r="B1123" s="149">
        <v>12532</v>
      </c>
      <c r="C1123" s="150" t="s">
        <v>2402</v>
      </c>
      <c r="D1123" s="150">
        <v>511068256</v>
      </c>
      <c r="E1123" s="150" t="s">
        <v>429</v>
      </c>
      <c r="F1123" s="150" t="s">
        <v>2403</v>
      </c>
      <c r="G1123" s="150">
        <v>1103506</v>
      </c>
      <c r="H1123" s="150" t="s">
        <v>102</v>
      </c>
      <c r="I1123" s="150" t="s">
        <v>73</v>
      </c>
      <c r="J1123" s="150" t="s">
        <v>53</v>
      </c>
      <c r="K1123" s="150" t="s">
        <v>53</v>
      </c>
      <c r="L1123" s="150" t="s">
        <v>821</v>
      </c>
      <c r="M1123" s="150" t="s">
        <v>311</v>
      </c>
      <c r="N1123" s="150" t="s">
        <v>258</v>
      </c>
      <c r="O1123" s="150" t="s">
        <v>62</v>
      </c>
      <c r="P1123" s="150" t="s">
        <v>1206</v>
      </c>
      <c r="Q1123" s="153">
        <v>52924</v>
      </c>
      <c r="R1123" s="153">
        <v>1</v>
      </c>
      <c r="S1123" s="153">
        <v>1635</v>
      </c>
      <c r="T1123" s="153">
        <v>0</v>
      </c>
      <c r="U1123" s="153">
        <v>865.30740000000003</v>
      </c>
      <c r="V1123" s="147">
        <v>3.132088944E-3</v>
      </c>
      <c r="W1123" s="147">
        <v>8.8531486100000003E-4</v>
      </c>
      <c r="X1123" s="147">
        <v>1.76233233E-4</v>
      </c>
    </row>
    <row r="1124" spans="1:24" ht="13.5" thickBot="1" x14ac:dyDescent="0.25">
      <c r="A1124" s="149">
        <v>8694</v>
      </c>
      <c r="B1124" s="149">
        <v>12532</v>
      </c>
      <c r="C1124" s="150" t="s">
        <v>2404</v>
      </c>
      <c r="D1124" s="150">
        <v>513770669</v>
      </c>
      <c r="E1124" s="150" t="s">
        <v>429</v>
      </c>
      <c r="F1124" s="150" t="s">
        <v>2405</v>
      </c>
      <c r="G1124" s="150">
        <v>1104249</v>
      </c>
      <c r="H1124" s="150" t="s">
        <v>102</v>
      </c>
      <c r="I1124" s="150" t="s">
        <v>73</v>
      </c>
      <c r="J1124" s="150" t="s">
        <v>53</v>
      </c>
      <c r="K1124" s="150" t="s">
        <v>53</v>
      </c>
      <c r="L1124" s="150" t="s">
        <v>821</v>
      </c>
      <c r="M1124" s="150" t="s">
        <v>311</v>
      </c>
      <c r="N1124" s="150" t="s">
        <v>650</v>
      </c>
      <c r="O1124" s="150" t="s">
        <v>62</v>
      </c>
      <c r="P1124" s="150" t="s">
        <v>1206</v>
      </c>
      <c r="Q1124" s="153">
        <v>21210</v>
      </c>
      <c r="R1124" s="153">
        <v>1</v>
      </c>
      <c r="S1124" s="153">
        <v>22050</v>
      </c>
      <c r="T1124" s="153">
        <v>0</v>
      </c>
      <c r="U1124" s="153">
        <v>4676.8050000000003</v>
      </c>
      <c r="V1124" s="147">
        <v>1.5396807519999999E-3</v>
      </c>
      <c r="W1124" s="147">
        <v>4.7849411329999999E-3</v>
      </c>
      <c r="X1124" s="147">
        <v>9.52503664E-4</v>
      </c>
    </row>
    <row r="1125" spans="1:24" ht="13.5" thickBot="1" x14ac:dyDescent="0.25">
      <c r="A1125" s="149">
        <v>8694</v>
      </c>
      <c r="B1125" s="149">
        <v>12532</v>
      </c>
      <c r="C1125" s="150" t="s">
        <v>1329</v>
      </c>
      <c r="D1125" s="150">
        <v>513257873</v>
      </c>
      <c r="E1125" s="150" t="s">
        <v>429</v>
      </c>
      <c r="F1125" s="150" t="s">
        <v>2406</v>
      </c>
      <c r="G1125" s="150">
        <v>1104488</v>
      </c>
      <c r="H1125" s="150" t="s">
        <v>102</v>
      </c>
      <c r="I1125" s="150" t="s">
        <v>73</v>
      </c>
      <c r="J1125" s="150" t="s">
        <v>53</v>
      </c>
      <c r="K1125" s="150" t="s">
        <v>53</v>
      </c>
      <c r="L1125" s="150" t="s">
        <v>821</v>
      </c>
      <c r="M1125" s="150" t="s">
        <v>311</v>
      </c>
      <c r="N1125" s="150" t="s">
        <v>651</v>
      </c>
      <c r="O1125" s="150" t="s">
        <v>62</v>
      </c>
      <c r="P1125" s="150" t="s">
        <v>1206</v>
      </c>
      <c r="Q1125" s="153">
        <v>15100</v>
      </c>
      <c r="R1125" s="153">
        <v>1</v>
      </c>
      <c r="S1125" s="153">
        <v>9814</v>
      </c>
      <c r="T1125" s="153">
        <v>0</v>
      </c>
      <c r="U1125" s="153">
        <v>1481.914</v>
      </c>
      <c r="V1125" s="147">
        <v>4.1253656499999999E-4</v>
      </c>
      <c r="W1125" s="147">
        <v>1.5161785130000001E-3</v>
      </c>
      <c r="X1125" s="147">
        <v>3.0181470299999998E-4</v>
      </c>
    </row>
    <row r="1126" spans="1:24" ht="13.5" thickBot="1" x14ac:dyDescent="0.25">
      <c r="A1126" s="149">
        <v>8694</v>
      </c>
      <c r="B1126" s="149">
        <v>12532</v>
      </c>
      <c r="C1126" s="150" t="s">
        <v>2407</v>
      </c>
      <c r="D1126" s="150">
        <v>511725459</v>
      </c>
      <c r="E1126" s="150" t="s">
        <v>429</v>
      </c>
      <c r="F1126" s="150" t="s">
        <v>2408</v>
      </c>
      <c r="G1126" s="150">
        <v>1105097</v>
      </c>
      <c r="H1126" s="150" t="s">
        <v>102</v>
      </c>
      <c r="I1126" s="150" t="s">
        <v>73</v>
      </c>
      <c r="J1126" s="150" t="s">
        <v>53</v>
      </c>
      <c r="K1126" s="150" t="s">
        <v>53</v>
      </c>
      <c r="L1126" s="150" t="s">
        <v>821</v>
      </c>
      <c r="M1126" s="150" t="s">
        <v>311</v>
      </c>
      <c r="N1126" s="150" t="s">
        <v>75</v>
      </c>
      <c r="O1126" s="150" t="s">
        <v>62</v>
      </c>
      <c r="P1126" s="150" t="s">
        <v>1206</v>
      </c>
      <c r="Q1126" s="153">
        <v>96430</v>
      </c>
      <c r="R1126" s="153">
        <v>1</v>
      </c>
      <c r="S1126" s="153">
        <v>4989</v>
      </c>
      <c r="T1126" s="153">
        <v>0</v>
      </c>
      <c r="U1126" s="153">
        <v>4810.8927000000003</v>
      </c>
      <c r="V1126" s="147">
        <v>4.6192343509999997E-3</v>
      </c>
      <c r="W1126" s="147">
        <v>4.9221291809999996E-3</v>
      </c>
      <c r="X1126" s="147">
        <v>9.7981269800000007E-4</v>
      </c>
    </row>
    <row r="1127" spans="1:24" ht="13.5" thickBot="1" x14ac:dyDescent="0.25">
      <c r="A1127" s="149">
        <v>8694</v>
      </c>
      <c r="B1127" s="149">
        <v>12532</v>
      </c>
      <c r="C1127" s="150" t="s">
        <v>1754</v>
      </c>
      <c r="D1127" s="150">
        <v>512781386</v>
      </c>
      <c r="E1127" s="150" t="s">
        <v>429</v>
      </c>
      <c r="F1127" s="150" t="s">
        <v>2409</v>
      </c>
      <c r="G1127" s="150">
        <v>1118116</v>
      </c>
      <c r="H1127" s="150" t="s">
        <v>102</v>
      </c>
      <c r="I1127" s="150" t="s">
        <v>73</v>
      </c>
      <c r="J1127" s="150" t="s">
        <v>53</v>
      </c>
      <c r="K1127" s="150" t="s">
        <v>53</v>
      </c>
      <c r="L1127" s="150" t="s">
        <v>821</v>
      </c>
      <c r="M1127" s="150" t="s">
        <v>311</v>
      </c>
      <c r="N1127" s="150" t="s">
        <v>140</v>
      </c>
      <c r="O1127" s="150" t="s">
        <v>62</v>
      </c>
      <c r="P1127" s="150" t="s">
        <v>1206</v>
      </c>
      <c r="Q1127" s="153">
        <v>2949770</v>
      </c>
      <c r="R1127" s="153">
        <v>1</v>
      </c>
      <c r="S1127" s="153">
        <v>55.2</v>
      </c>
      <c r="T1127" s="153">
        <v>0</v>
      </c>
      <c r="U1127" s="153">
        <v>1628.27304</v>
      </c>
      <c r="V1127" s="147">
        <v>1.3679359316999999E-2</v>
      </c>
      <c r="W1127" s="147">
        <v>1.665921637E-3</v>
      </c>
      <c r="X1127" s="147">
        <v>3.3162298500000003E-4</v>
      </c>
    </row>
    <row r="1128" spans="1:24" ht="13.5" thickBot="1" x14ac:dyDescent="0.25">
      <c r="A1128" s="149">
        <v>8694</v>
      </c>
      <c r="B1128" s="149">
        <v>12532</v>
      </c>
      <c r="C1128" s="150" t="s">
        <v>2190</v>
      </c>
      <c r="D1128" s="150">
        <v>520041005</v>
      </c>
      <c r="E1128" s="150" t="s">
        <v>429</v>
      </c>
      <c r="F1128" s="150" t="s">
        <v>2410</v>
      </c>
      <c r="G1128" s="150">
        <v>1118447</v>
      </c>
      <c r="H1128" s="150" t="s">
        <v>102</v>
      </c>
      <c r="I1128" s="150" t="s">
        <v>73</v>
      </c>
      <c r="J1128" s="150" t="s">
        <v>53</v>
      </c>
      <c r="K1128" s="150" t="s">
        <v>53</v>
      </c>
      <c r="L1128" s="150" t="s">
        <v>821</v>
      </c>
      <c r="M1128" s="150" t="s">
        <v>311</v>
      </c>
      <c r="N1128" s="150" t="s">
        <v>140</v>
      </c>
      <c r="O1128" s="150" t="s">
        <v>62</v>
      </c>
      <c r="P1128" s="150" t="s">
        <v>1206</v>
      </c>
      <c r="Q1128" s="153">
        <v>866028</v>
      </c>
      <c r="R1128" s="153">
        <v>1</v>
      </c>
      <c r="S1128" s="153">
        <v>458.8</v>
      </c>
      <c r="T1128" s="153">
        <v>140.62137999999999</v>
      </c>
      <c r="U1128" s="153">
        <v>4113.95784</v>
      </c>
      <c r="V1128" s="147">
        <v>4.687381212E-3</v>
      </c>
      <c r="W1128" s="147">
        <v>4.2090799350000003E-3</v>
      </c>
      <c r="X1128" s="147">
        <v>8.3787113600000001E-4</v>
      </c>
    </row>
    <row r="1129" spans="1:24" ht="13.5" thickBot="1" x14ac:dyDescent="0.25">
      <c r="A1129" s="149">
        <v>8694</v>
      </c>
      <c r="B1129" s="149">
        <v>12532</v>
      </c>
      <c r="C1129" s="150" t="s">
        <v>1340</v>
      </c>
      <c r="D1129" s="150">
        <v>510960719</v>
      </c>
      <c r="E1129" s="150" t="s">
        <v>429</v>
      </c>
      <c r="F1129" s="150" t="s">
        <v>2411</v>
      </c>
      <c r="G1129" s="150">
        <v>1119478</v>
      </c>
      <c r="H1129" s="150" t="s">
        <v>102</v>
      </c>
      <c r="I1129" s="150" t="s">
        <v>73</v>
      </c>
      <c r="J1129" s="150" t="s">
        <v>53</v>
      </c>
      <c r="K1129" s="150" t="s">
        <v>53</v>
      </c>
      <c r="L1129" s="150" t="s">
        <v>821</v>
      </c>
      <c r="M1129" s="150" t="s">
        <v>311</v>
      </c>
      <c r="N1129" s="150" t="s">
        <v>651</v>
      </c>
      <c r="O1129" s="150" t="s">
        <v>62</v>
      </c>
      <c r="P1129" s="150" t="s">
        <v>1206</v>
      </c>
      <c r="Q1129" s="153">
        <v>8100</v>
      </c>
      <c r="R1129" s="153">
        <v>1</v>
      </c>
      <c r="S1129" s="153">
        <v>26610</v>
      </c>
      <c r="T1129" s="153">
        <v>0</v>
      </c>
      <c r="U1129" s="153">
        <v>2155.41</v>
      </c>
      <c r="V1129" s="147">
        <v>6.6791586173185096E-5</v>
      </c>
      <c r="W1129" s="147">
        <v>2.2052469509999998E-3</v>
      </c>
      <c r="X1129" s="147">
        <v>4.38982579E-4</v>
      </c>
    </row>
    <row r="1130" spans="1:24" ht="13.5" thickBot="1" x14ac:dyDescent="0.25">
      <c r="A1130" s="149">
        <v>8694</v>
      </c>
      <c r="B1130" s="149">
        <v>12532</v>
      </c>
      <c r="C1130" s="150" t="s">
        <v>2584</v>
      </c>
      <c r="D1130" s="150">
        <v>513947473</v>
      </c>
      <c r="E1130" s="150" t="s">
        <v>429</v>
      </c>
      <c r="F1130" s="150" t="s">
        <v>2585</v>
      </c>
      <c r="G1130" s="150">
        <v>1120161</v>
      </c>
      <c r="H1130" s="150" t="s">
        <v>102</v>
      </c>
      <c r="I1130" s="150" t="s">
        <v>73</v>
      </c>
      <c r="J1130" s="150" t="s">
        <v>53</v>
      </c>
      <c r="K1130" s="150" t="s">
        <v>53</v>
      </c>
      <c r="L1130" s="150" t="s">
        <v>821</v>
      </c>
      <c r="M1130" s="150" t="s">
        <v>311</v>
      </c>
      <c r="N1130" s="150" t="s">
        <v>649</v>
      </c>
      <c r="O1130" s="150" t="s">
        <v>62</v>
      </c>
      <c r="P1130" s="150" t="s">
        <v>1206</v>
      </c>
      <c r="Q1130" s="153">
        <v>6294</v>
      </c>
      <c r="R1130" s="153">
        <v>1</v>
      </c>
      <c r="S1130" s="153">
        <v>405</v>
      </c>
      <c r="T1130" s="153">
        <v>0</v>
      </c>
      <c r="U1130" s="153">
        <v>25.4907</v>
      </c>
      <c r="V1130" s="147">
        <v>2.4809210699999998E-3</v>
      </c>
      <c r="W1130" s="147">
        <v>2.6080090776803901E-5</v>
      </c>
      <c r="X1130" s="147">
        <v>5.1915752665881401E-6</v>
      </c>
    </row>
    <row r="1131" spans="1:24" ht="13.5" thickBot="1" x14ac:dyDescent="0.25">
      <c r="A1131" s="149">
        <v>8694</v>
      </c>
      <c r="B1131" s="149">
        <v>12532</v>
      </c>
      <c r="C1131" s="150" t="s">
        <v>1362</v>
      </c>
      <c r="D1131" s="150">
        <v>513901371</v>
      </c>
      <c r="E1131" s="150" t="s">
        <v>429</v>
      </c>
      <c r="F1131" s="150" t="s">
        <v>2412</v>
      </c>
      <c r="G1131" s="150">
        <v>1123355</v>
      </c>
      <c r="H1131" s="150" t="s">
        <v>102</v>
      </c>
      <c r="I1131" s="150" t="s">
        <v>73</v>
      </c>
      <c r="J1131" s="150" t="s">
        <v>53</v>
      </c>
      <c r="K1131" s="150" t="s">
        <v>53</v>
      </c>
      <c r="L1131" s="150" t="s">
        <v>821</v>
      </c>
      <c r="M1131" s="150" t="s">
        <v>311</v>
      </c>
      <c r="N1131" s="150" t="s">
        <v>647</v>
      </c>
      <c r="O1131" s="150" t="s">
        <v>62</v>
      </c>
      <c r="P1131" s="150" t="s">
        <v>1206</v>
      </c>
      <c r="Q1131" s="153">
        <v>416493</v>
      </c>
      <c r="R1131" s="153">
        <v>1</v>
      </c>
      <c r="S1131" s="153">
        <v>1352</v>
      </c>
      <c r="T1131" s="153">
        <v>0</v>
      </c>
      <c r="U1131" s="153">
        <v>5630.9853599999997</v>
      </c>
      <c r="V1131" s="147">
        <v>7.59871044E-4</v>
      </c>
      <c r="W1131" s="147">
        <v>5.7611838570000001E-3</v>
      </c>
      <c r="X1131" s="147">
        <v>1.146837251E-3</v>
      </c>
    </row>
    <row r="1132" spans="1:24" ht="13.5" thickBot="1" x14ac:dyDescent="0.25">
      <c r="A1132" s="149">
        <v>8694</v>
      </c>
      <c r="B1132" s="149">
        <v>12532</v>
      </c>
      <c r="C1132" s="150" t="s">
        <v>2413</v>
      </c>
      <c r="D1132" s="150">
        <v>514068980</v>
      </c>
      <c r="E1132" s="150" t="s">
        <v>429</v>
      </c>
      <c r="F1132" s="150" t="s">
        <v>2414</v>
      </c>
      <c r="G1132" s="150">
        <v>1123777</v>
      </c>
      <c r="H1132" s="150" t="s">
        <v>102</v>
      </c>
      <c r="I1132" s="150" t="s">
        <v>73</v>
      </c>
      <c r="J1132" s="150" t="s">
        <v>53</v>
      </c>
      <c r="K1132" s="150" t="s">
        <v>53</v>
      </c>
      <c r="L1132" s="150" t="s">
        <v>821</v>
      </c>
      <c r="M1132" s="150" t="s">
        <v>311</v>
      </c>
      <c r="N1132" s="150" t="s">
        <v>650</v>
      </c>
      <c r="O1132" s="150" t="s">
        <v>62</v>
      </c>
      <c r="P1132" s="150" t="s">
        <v>1206</v>
      </c>
      <c r="Q1132" s="153">
        <v>133500</v>
      </c>
      <c r="R1132" s="153">
        <v>1</v>
      </c>
      <c r="S1132" s="153">
        <v>4789</v>
      </c>
      <c r="T1132" s="153">
        <v>0</v>
      </c>
      <c r="U1132" s="153">
        <v>6393.3149999999996</v>
      </c>
      <c r="V1132" s="147">
        <v>9.2954527269999993E-3</v>
      </c>
      <c r="W1132" s="147">
        <v>6.5411399280000003E-3</v>
      </c>
      <c r="X1132" s="147">
        <v>1.302097471E-3</v>
      </c>
    </row>
    <row r="1133" spans="1:24" ht="13.5" thickBot="1" x14ac:dyDescent="0.25">
      <c r="A1133" s="149">
        <v>8694</v>
      </c>
      <c r="B1133" s="149">
        <v>12532</v>
      </c>
      <c r="C1133" s="150" t="s">
        <v>1452</v>
      </c>
      <c r="D1133" s="150">
        <v>514065283</v>
      </c>
      <c r="E1133" s="150" t="s">
        <v>429</v>
      </c>
      <c r="F1133" s="150" t="s">
        <v>2415</v>
      </c>
      <c r="G1133" s="150">
        <v>1123850</v>
      </c>
      <c r="H1133" s="150" t="s">
        <v>102</v>
      </c>
      <c r="I1133" s="150" t="s">
        <v>73</v>
      </c>
      <c r="J1133" s="150" t="s">
        <v>53</v>
      </c>
      <c r="K1133" s="150" t="s">
        <v>53</v>
      </c>
      <c r="L1133" s="150" t="s">
        <v>821</v>
      </c>
      <c r="M1133" s="150" t="s">
        <v>311</v>
      </c>
      <c r="N1133" s="150" t="s">
        <v>75</v>
      </c>
      <c r="O1133" s="150" t="s">
        <v>62</v>
      </c>
      <c r="P1133" s="150" t="s">
        <v>1206</v>
      </c>
      <c r="Q1133" s="153">
        <v>266476</v>
      </c>
      <c r="R1133" s="153">
        <v>1</v>
      </c>
      <c r="S1133" s="153">
        <v>1753</v>
      </c>
      <c r="T1133" s="153">
        <v>0</v>
      </c>
      <c r="U1133" s="153">
        <v>4671.3242799999998</v>
      </c>
      <c r="V1133" s="147">
        <v>2.98138903E-3</v>
      </c>
      <c r="W1133" s="147">
        <v>4.7793336889999996E-3</v>
      </c>
      <c r="X1133" s="147">
        <v>9.5138743099999995E-4</v>
      </c>
    </row>
    <row r="1134" spans="1:24" ht="13.5" thickBot="1" x14ac:dyDescent="0.25">
      <c r="A1134" s="149">
        <v>8694</v>
      </c>
      <c r="B1134" s="149">
        <v>12532</v>
      </c>
      <c r="C1134" s="150" t="s">
        <v>2416</v>
      </c>
      <c r="D1134" s="150">
        <v>515001659</v>
      </c>
      <c r="E1134" s="150" t="s">
        <v>429</v>
      </c>
      <c r="F1134" s="150" t="s">
        <v>2417</v>
      </c>
      <c r="G1134" s="150">
        <v>1132356</v>
      </c>
      <c r="H1134" s="150" t="s">
        <v>102</v>
      </c>
      <c r="I1134" s="150" t="s">
        <v>73</v>
      </c>
      <c r="J1134" s="150" t="s">
        <v>53</v>
      </c>
      <c r="K1134" s="150" t="s">
        <v>53</v>
      </c>
      <c r="L1134" s="150" t="s">
        <v>821</v>
      </c>
      <c r="M1134" s="150" t="s">
        <v>311</v>
      </c>
      <c r="N1134" s="150" t="s">
        <v>263</v>
      </c>
      <c r="O1134" s="150" t="s">
        <v>62</v>
      </c>
      <c r="P1134" s="150" t="s">
        <v>1206</v>
      </c>
      <c r="Q1134" s="153">
        <v>576417</v>
      </c>
      <c r="R1134" s="153">
        <v>1</v>
      </c>
      <c r="S1134" s="153">
        <v>1180</v>
      </c>
      <c r="T1134" s="153">
        <v>0</v>
      </c>
      <c r="U1134" s="153">
        <v>6801.7205999999996</v>
      </c>
      <c r="V1134" s="147">
        <v>3.9550447080000002E-3</v>
      </c>
      <c r="W1134" s="147">
        <v>6.9589885989999999E-3</v>
      </c>
      <c r="X1134" s="147">
        <v>1.3852755880000001E-3</v>
      </c>
    </row>
    <row r="1135" spans="1:24" ht="13.5" thickBot="1" x14ac:dyDescent="0.25">
      <c r="A1135" s="149">
        <v>8694</v>
      </c>
      <c r="B1135" s="149">
        <v>12532</v>
      </c>
      <c r="C1135" s="150" t="s">
        <v>2416</v>
      </c>
      <c r="D1135" s="150">
        <v>515001659</v>
      </c>
      <c r="E1135" s="150" t="s">
        <v>429</v>
      </c>
      <c r="F1135" s="150" t="s">
        <v>2417</v>
      </c>
      <c r="G1135" s="150">
        <v>11323560</v>
      </c>
      <c r="H1135" s="150" t="s">
        <v>102</v>
      </c>
      <c r="I1135" s="150" t="s">
        <v>73</v>
      </c>
      <c r="J1135" s="150" t="s">
        <v>53</v>
      </c>
      <c r="K1135" s="150" t="s">
        <v>53</v>
      </c>
      <c r="L1135" s="150" t="s">
        <v>54</v>
      </c>
      <c r="M1135" s="150" t="s">
        <v>311</v>
      </c>
      <c r="N1135" s="150" t="s">
        <v>263</v>
      </c>
      <c r="O1135" s="150" t="s">
        <v>62</v>
      </c>
      <c r="P1135" s="150" t="s">
        <v>1206</v>
      </c>
      <c r="Q1135" s="153">
        <v>505000</v>
      </c>
      <c r="R1135" s="153">
        <v>1</v>
      </c>
      <c r="S1135" s="153">
        <v>1172.2637</v>
      </c>
      <c r="T1135" s="153">
        <v>0</v>
      </c>
      <c r="U1135" s="153">
        <v>5919.9316799999997</v>
      </c>
      <c r="V1135" s="147">
        <v>3.465021985E-3</v>
      </c>
      <c r="W1135" s="147">
        <v>6.0568111350000004E-3</v>
      </c>
      <c r="X1135" s="147">
        <v>1.205685637E-3</v>
      </c>
    </row>
    <row r="1136" spans="1:24" ht="13.5" thickBot="1" x14ac:dyDescent="0.25">
      <c r="A1136" s="149">
        <v>8694</v>
      </c>
      <c r="B1136" s="149">
        <v>12532</v>
      </c>
      <c r="C1136" s="150" t="s">
        <v>1450</v>
      </c>
      <c r="D1136" s="150">
        <v>514892801</v>
      </c>
      <c r="E1136" s="150" t="s">
        <v>429</v>
      </c>
      <c r="F1136" s="150" t="s">
        <v>2418</v>
      </c>
      <c r="G1136" s="150">
        <v>1133875</v>
      </c>
      <c r="H1136" s="150" t="s">
        <v>102</v>
      </c>
      <c r="I1136" s="150" t="s">
        <v>73</v>
      </c>
      <c r="J1136" s="150" t="s">
        <v>53</v>
      </c>
      <c r="K1136" s="150" t="s">
        <v>53</v>
      </c>
      <c r="L1136" s="150" t="s">
        <v>821</v>
      </c>
      <c r="M1136" s="150" t="s">
        <v>311</v>
      </c>
      <c r="N1136" s="150" t="s">
        <v>263</v>
      </c>
      <c r="O1136" s="150" t="s">
        <v>62</v>
      </c>
      <c r="P1136" s="150" t="s">
        <v>1206</v>
      </c>
      <c r="Q1136" s="153">
        <v>361200</v>
      </c>
      <c r="R1136" s="153">
        <v>1</v>
      </c>
      <c r="S1136" s="153">
        <v>2100</v>
      </c>
      <c r="T1136" s="153">
        <v>0</v>
      </c>
      <c r="U1136" s="153">
        <v>7585.2</v>
      </c>
      <c r="V1136" s="147">
        <v>1.0109103190000001E-3</v>
      </c>
      <c r="W1136" s="147">
        <v>7.7605834499999997E-3</v>
      </c>
      <c r="X1136" s="147">
        <v>1.5448432839999999E-3</v>
      </c>
    </row>
    <row r="1137" spans="1:24" ht="13.5" thickBot="1" x14ac:dyDescent="0.25">
      <c r="A1137" s="149">
        <v>8694</v>
      </c>
      <c r="B1137" s="149">
        <v>12532</v>
      </c>
      <c r="C1137" s="150" t="s">
        <v>2421</v>
      </c>
      <c r="D1137" s="150">
        <v>515158665</v>
      </c>
      <c r="E1137" s="150" t="s">
        <v>429</v>
      </c>
      <c r="F1137" s="150" t="s">
        <v>2422</v>
      </c>
      <c r="G1137" s="150">
        <v>1138379</v>
      </c>
      <c r="H1137" s="150" t="s">
        <v>102</v>
      </c>
      <c r="I1137" s="150" t="s">
        <v>73</v>
      </c>
      <c r="J1137" s="150" t="s">
        <v>53</v>
      </c>
      <c r="K1137" s="150" t="s">
        <v>53</v>
      </c>
      <c r="L1137" s="150" t="s">
        <v>821</v>
      </c>
      <c r="M1137" s="150" t="s">
        <v>311</v>
      </c>
      <c r="N1137" s="150" t="s">
        <v>258</v>
      </c>
      <c r="O1137" s="150" t="s">
        <v>62</v>
      </c>
      <c r="P1137" s="150" t="s">
        <v>1206</v>
      </c>
      <c r="Q1137" s="153">
        <v>157232</v>
      </c>
      <c r="R1137" s="153">
        <v>1</v>
      </c>
      <c r="S1137" s="153">
        <v>980</v>
      </c>
      <c r="T1137" s="153">
        <v>0</v>
      </c>
      <c r="U1137" s="153">
        <v>1540.8735999999999</v>
      </c>
      <c r="V1137" s="147">
        <v>1.5120574057E-2</v>
      </c>
      <c r="W1137" s="147">
        <v>1.576501365E-3</v>
      </c>
      <c r="X1137" s="147">
        <v>3.1382273799999998E-4</v>
      </c>
    </row>
    <row r="1138" spans="1:24" ht="13.5" thickBot="1" x14ac:dyDescent="0.25">
      <c r="A1138" s="149">
        <v>8694</v>
      </c>
      <c r="B1138" s="149">
        <v>12532</v>
      </c>
      <c r="C1138" s="150" t="s">
        <v>1556</v>
      </c>
      <c r="D1138" s="150">
        <v>515434074</v>
      </c>
      <c r="E1138" s="150" t="s">
        <v>429</v>
      </c>
      <c r="F1138" s="150" t="s">
        <v>2423</v>
      </c>
      <c r="G1138" s="150">
        <v>1139195</v>
      </c>
      <c r="H1138" s="150" t="s">
        <v>102</v>
      </c>
      <c r="I1138" s="150" t="s">
        <v>73</v>
      </c>
      <c r="J1138" s="150" t="s">
        <v>53</v>
      </c>
      <c r="K1138" s="150" t="s">
        <v>53</v>
      </c>
      <c r="L1138" s="150" t="s">
        <v>821</v>
      </c>
      <c r="M1138" s="150" t="s">
        <v>311</v>
      </c>
      <c r="N1138" s="150" t="s">
        <v>651</v>
      </c>
      <c r="O1138" s="150" t="s">
        <v>62</v>
      </c>
      <c r="P1138" s="150" t="s">
        <v>1206</v>
      </c>
      <c r="Q1138" s="153">
        <v>722113.03</v>
      </c>
      <c r="R1138" s="153">
        <v>1</v>
      </c>
      <c r="S1138" s="153">
        <v>451.6</v>
      </c>
      <c r="T1138" s="153">
        <v>0</v>
      </c>
      <c r="U1138" s="153">
        <v>3261.0624400000002</v>
      </c>
      <c r="V1138" s="147">
        <v>5.5136666210000001E-3</v>
      </c>
      <c r="W1138" s="147">
        <v>3.3364640610000001E-3</v>
      </c>
      <c r="X1138" s="147">
        <v>6.6416579700000005E-4</v>
      </c>
    </row>
    <row r="1139" spans="1:24" ht="13.5" thickBot="1" x14ac:dyDescent="0.25">
      <c r="A1139" s="149">
        <v>8694</v>
      </c>
      <c r="B1139" s="149">
        <v>12532</v>
      </c>
      <c r="C1139" s="150" t="s">
        <v>1605</v>
      </c>
      <c r="D1139" s="150">
        <v>514401702</v>
      </c>
      <c r="E1139" s="150" t="s">
        <v>429</v>
      </c>
      <c r="F1139" s="150" t="s">
        <v>2424</v>
      </c>
      <c r="G1139" s="150">
        <v>1141571</v>
      </c>
      <c r="H1139" s="150" t="s">
        <v>102</v>
      </c>
      <c r="I1139" s="150" t="s">
        <v>73</v>
      </c>
      <c r="J1139" s="150" t="s">
        <v>53</v>
      </c>
      <c r="K1139" s="150" t="s">
        <v>53</v>
      </c>
      <c r="L1139" s="150" t="s">
        <v>821</v>
      </c>
      <c r="M1139" s="150" t="s">
        <v>311</v>
      </c>
      <c r="N1139" s="150" t="s">
        <v>156</v>
      </c>
      <c r="O1139" s="150" t="s">
        <v>62</v>
      </c>
      <c r="P1139" s="150" t="s">
        <v>1206</v>
      </c>
      <c r="Q1139" s="153">
        <v>211918.05</v>
      </c>
      <c r="R1139" s="153">
        <v>1</v>
      </c>
      <c r="S1139" s="153">
        <v>2616</v>
      </c>
      <c r="T1139" s="153">
        <v>0</v>
      </c>
      <c r="U1139" s="153">
        <v>5543.7761899999996</v>
      </c>
      <c r="V1139" s="147">
        <v>9.4418910600000002E-4</v>
      </c>
      <c r="W1139" s="147">
        <v>5.6719582540000002E-3</v>
      </c>
      <c r="X1139" s="147">
        <v>1.129075755E-3</v>
      </c>
    </row>
    <row r="1140" spans="1:24" ht="13.5" thickBot="1" x14ac:dyDescent="0.25">
      <c r="A1140" s="149">
        <v>8694</v>
      </c>
      <c r="B1140" s="149">
        <v>12532</v>
      </c>
      <c r="C1140" s="150" t="s">
        <v>1370</v>
      </c>
      <c r="D1140" s="150">
        <v>550263107</v>
      </c>
      <c r="E1140" s="150" t="s">
        <v>432</v>
      </c>
      <c r="F1140" s="150" t="s">
        <v>2425</v>
      </c>
      <c r="G1140" s="150">
        <v>1141969</v>
      </c>
      <c r="H1140" s="150" t="s">
        <v>102</v>
      </c>
      <c r="I1140" s="150" t="s">
        <v>460</v>
      </c>
      <c r="J1140" s="150" t="s">
        <v>53</v>
      </c>
      <c r="K1140" s="150" t="s">
        <v>53</v>
      </c>
      <c r="L1140" s="150" t="s">
        <v>821</v>
      </c>
      <c r="M1140" s="150" t="s">
        <v>311</v>
      </c>
      <c r="N1140" s="150" t="s">
        <v>267</v>
      </c>
      <c r="O1140" s="150" t="s">
        <v>62</v>
      </c>
      <c r="P1140" s="150" t="s">
        <v>1206</v>
      </c>
      <c r="Q1140" s="153">
        <v>52075</v>
      </c>
      <c r="R1140" s="153">
        <v>1</v>
      </c>
      <c r="S1140" s="153">
        <v>4170</v>
      </c>
      <c r="T1140" s="153">
        <v>0</v>
      </c>
      <c r="U1140" s="153">
        <v>2171.5275000000001</v>
      </c>
      <c r="V1140" s="147">
        <v>5.2183243099999997E-4</v>
      </c>
      <c r="W1140" s="147">
        <v>2.2217371160000001E-3</v>
      </c>
      <c r="X1140" s="147">
        <v>4.4226515699999998E-4</v>
      </c>
    </row>
    <row r="1141" spans="1:24" ht="13.5" thickBot="1" x14ac:dyDescent="0.25">
      <c r="A1141" s="149">
        <v>8694</v>
      </c>
      <c r="B1141" s="149">
        <v>12532</v>
      </c>
      <c r="C1141" s="150" t="s">
        <v>2426</v>
      </c>
      <c r="D1141" s="150">
        <v>512466723</v>
      </c>
      <c r="E1141" s="150" t="s">
        <v>429</v>
      </c>
      <c r="F1141" s="150" t="s">
        <v>2427</v>
      </c>
      <c r="G1141" s="150">
        <v>1142587</v>
      </c>
      <c r="H1141" s="150" t="s">
        <v>102</v>
      </c>
      <c r="I1141" s="150" t="s">
        <v>73</v>
      </c>
      <c r="J1141" s="150" t="s">
        <v>53</v>
      </c>
      <c r="K1141" s="150" t="s">
        <v>53</v>
      </c>
      <c r="L1141" s="150" t="s">
        <v>821</v>
      </c>
      <c r="M1141" s="150" t="s">
        <v>311</v>
      </c>
      <c r="N1141" s="150" t="s">
        <v>258</v>
      </c>
      <c r="O1141" s="150" t="s">
        <v>62</v>
      </c>
      <c r="P1141" s="150" t="s">
        <v>1206</v>
      </c>
      <c r="Q1141" s="153">
        <v>1042284</v>
      </c>
      <c r="R1141" s="153">
        <v>1</v>
      </c>
      <c r="S1141" s="153">
        <v>522.5</v>
      </c>
      <c r="T1141" s="153">
        <v>0</v>
      </c>
      <c r="U1141" s="153">
        <v>5445.9339</v>
      </c>
      <c r="V1141" s="147">
        <v>1.1385226228000001E-2</v>
      </c>
      <c r="W1141" s="147">
        <v>5.5718536750000002E-3</v>
      </c>
      <c r="X1141" s="147">
        <v>1.1091486590000001E-3</v>
      </c>
    </row>
    <row r="1142" spans="1:24" ht="13.5" thickBot="1" x14ac:dyDescent="0.25">
      <c r="A1142" s="149">
        <v>8694</v>
      </c>
      <c r="B1142" s="149">
        <v>12532</v>
      </c>
      <c r="C1142" s="150" t="s">
        <v>1364</v>
      </c>
      <c r="D1142" s="150">
        <v>512607888</v>
      </c>
      <c r="E1142" s="150" t="s">
        <v>429</v>
      </c>
      <c r="F1142" s="150" t="s">
        <v>2428</v>
      </c>
      <c r="G1142" s="150">
        <v>1143429</v>
      </c>
      <c r="H1142" s="150" t="s">
        <v>102</v>
      </c>
      <c r="I1142" s="150" t="s">
        <v>73</v>
      </c>
      <c r="J1142" s="150" t="s">
        <v>53</v>
      </c>
      <c r="K1142" s="150" t="s">
        <v>53</v>
      </c>
      <c r="L1142" s="150" t="s">
        <v>821</v>
      </c>
      <c r="M1142" s="150" t="s">
        <v>311</v>
      </c>
      <c r="N1142" s="150" t="s">
        <v>259</v>
      </c>
      <c r="O1142" s="150" t="s">
        <v>62</v>
      </c>
      <c r="P1142" s="150" t="s">
        <v>1206</v>
      </c>
      <c r="Q1142" s="153">
        <v>17315</v>
      </c>
      <c r="R1142" s="153">
        <v>1</v>
      </c>
      <c r="S1142" s="153">
        <v>48200</v>
      </c>
      <c r="T1142" s="153">
        <v>0</v>
      </c>
      <c r="U1142" s="153">
        <v>8345.83</v>
      </c>
      <c r="V1142" s="147">
        <v>1.0536007430000001E-3</v>
      </c>
      <c r="W1142" s="147">
        <v>8.5388005819999994E-3</v>
      </c>
      <c r="X1142" s="147">
        <v>1.699757347E-3</v>
      </c>
    </row>
    <row r="1143" spans="1:24" ht="13.5" thickBot="1" x14ac:dyDescent="0.25">
      <c r="A1143" s="149">
        <v>8694</v>
      </c>
      <c r="B1143" s="149">
        <v>12532</v>
      </c>
      <c r="C1143" s="150" t="s">
        <v>2429</v>
      </c>
      <c r="D1143" s="150">
        <v>515809499</v>
      </c>
      <c r="E1143" s="150" t="s">
        <v>429</v>
      </c>
      <c r="F1143" s="150" t="s">
        <v>2430</v>
      </c>
      <c r="G1143" s="150">
        <v>1147487</v>
      </c>
      <c r="H1143" s="150" t="s">
        <v>102</v>
      </c>
      <c r="I1143" s="150" t="s">
        <v>73</v>
      </c>
      <c r="J1143" s="150" t="s">
        <v>53</v>
      </c>
      <c r="K1143" s="150" t="s">
        <v>53</v>
      </c>
      <c r="L1143" s="150" t="s">
        <v>821</v>
      </c>
      <c r="M1143" s="150" t="s">
        <v>311</v>
      </c>
      <c r="N1143" s="150" t="s">
        <v>75</v>
      </c>
      <c r="O1143" s="150" t="s">
        <v>62</v>
      </c>
      <c r="P1143" s="150" t="s">
        <v>1206</v>
      </c>
      <c r="Q1143" s="153">
        <v>8375</v>
      </c>
      <c r="R1143" s="153">
        <v>1</v>
      </c>
      <c r="S1143" s="153">
        <v>40030</v>
      </c>
      <c r="T1143" s="153">
        <v>0</v>
      </c>
      <c r="U1143" s="153">
        <v>3352.5124999999998</v>
      </c>
      <c r="V1143" s="147">
        <v>6.8144833189999997E-3</v>
      </c>
      <c r="W1143" s="147">
        <v>3.4300286110000001E-3</v>
      </c>
      <c r="X1143" s="147">
        <v>6.8279101600000002E-4</v>
      </c>
    </row>
    <row r="1144" spans="1:24" ht="13.5" thickBot="1" x14ac:dyDescent="0.25">
      <c r="A1144" s="149">
        <v>8694</v>
      </c>
      <c r="B1144" s="149">
        <v>12532</v>
      </c>
      <c r="C1144" s="150" t="s">
        <v>2431</v>
      </c>
      <c r="D1144" s="150">
        <v>1762</v>
      </c>
      <c r="E1144" s="150" t="s">
        <v>2</v>
      </c>
      <c r="F1144" s="150" t="s">
        <v>2432</v>
      </c>
      <c r="G1144" s="150">
        <v>1155290</v>
      </c>
      <c r="H1144" s="150" t="s">
        <v>102</v>
      </c>
      <c r="I1144" s="150" t="s">
        <v>73</v>
      </c>
      <c r="J1144" s="150" t="s">
        <v>53</v>
      </c>
      <c r="K1144" s="150" t="s">
        <v>315</v>
      </c>
      <c r="L1144" s="150" t="s">
        <v>821</v>
      </c>
      <c r="M1144" s="150" t="s">
        <v>311</v>
      </c>
      <c r="N1144" s="150" t="s">
        <v>267</v>
      </c>
      <c r="O1144" s="150" t="s">
        <v>62</v>
      </c>
      <c r="P1144" s="150" t="s">
        <v>1206</v>
      </c>
      <c r="Q1144" s="153">
        <v>55</v>
      </c>
      <c r="R1144" s="153">
        <v>1</v>
      </c>
      <c r="S1144" s="153">
        <v>5008</v>
      </c>
      <c r="T1144" s="153">
        <v>6.0740000000000002E-2</v>
      </c>
      <c r="U1144" s="153">
        <f>2.7544+T1144</f>
        <v>2.81514</v>
      </c>
      <c r="V1144" s="147">
        <v>2.9975862508981098E-7</v>
      </c>
      <c r="W1144" s="147">
        <v>2.8180866761457601E-6</v>
      </c>
      <c r="X1144" s="147">
        <v>5.6097615657045098E-7</v>
      </c>
    </row>
    <row r="1145" spans="1:24" ht="13.5" thickBot="1" x14ac:dyDescent="0.25">
      <c r="A1145" s="149">
        <v>8694</v>
      </c>
      <c r="B1145" s="149">
        <v>12532</v>
      </c>
      <c r="C1145" s="150" t="s">
        <v>2434</v>
      </c>
      <c r="D1145" s="150">
        <v>513618967</v>
      </c>
      <c r="E1145" s="150" t="s">
        <v>429</v>
      </c>
      <c r="F1145" s="150" t="s">
        <v>2435</v>
      </c>
      <c r="G1145" s="150">
        <v>1168558</v>
      </c>
      <c r="H1145" s="150" t="s">
        <v>102</v>
      </c>
      <c r="I1145" s="150" t="s">
        <v>73</v>
      </c>
      <c r="J1145" s="150" t="s">
        <v>53</v>
      </c>
      <c r="K1145" s="150" t="s">
        <v>53</v>
      </c>
      <c r="L1145" s="150" t="s">
        <v>821</v>
      </c>
      <c r="M1145" s="150" t="s">
        <v>311</v>
      </c>
      <c r="N1145" s="150" t="s">
        <v>650</v>
      </c>
      <c r="O1145" s="150" t="s">
        <v>62</v>
      </c>
      <c r="P1145" s="150" t="s">
        <v>1206</v>
      </c>
      <c r="Q1145" s="153">
        <v>1306673</v>
      </c>
      <c r="R1145" s="153">
        <v>1</v>
      </c>
      <c r="S1145" s="153">
        <v>841.6</v>
      </c>
      <c r="T1145" s="153">
        <v>0</v>
      </c>
      <c r="U1145" s="153">
        <v>10996.95997</v>
      </c>
      <c r="V1145" s="147">
        <v>9.3762304889999995E-3</v>
      </c>
      <c r="W1145" s="147">
        <v>1.125122944E-2</v>
      </c>
      <c r="X1145" s="147">
        <v>2.2397009639999999E-3</v>
      </c>
    </row>
    <row r="1146" spans="1:24" ht="13.5" thickBot="1" x14ac:dyDescent="0.25">
      <c r="A1146" s="149">
        <v>8694</v>
      </c>
      <c r="B1146" s="149">
        <v>12532</v>
      </c>
      <c r="C1146" s="150" t="s">
        <v>2436</v>
      </c>
      <c r="D1146" s="150">
        <v>540296795</v>
      </c>
      <c r="E1146" s="150" t="s">
        <v>432</v>
      </c>
      <c r="F1146" s="150" t="s">
        <v>2437</v>
      </c>
      <c r="G1146" s="150">
        <v>1168962</v>
      </c>
      <c r="H1146" s="150" t="s">
        <v>102</v>
      </c>
      <c r="I1146" s="150" t="s">
        <v>460</v>
      </c>
      <c r="J1146" s="150" t="s">
        <v>53</v>
      </c>
      <c r="K1146" s="150" t="s">
        <v>53</v>
      </c>
      <c r="L1146" s="150" t="s">
        <v>821</v>
      </c>
      <c r="M1146" s="150" t="s">
        <v>311</v>
      </c>
      <c r="N1146" s="150" t="s">
        <v>270</v>
      </c>
      <c r="O1146" s="150" t="s">
        <v>62</v>
      </c>
      <c r="P1146" s="150" t="s">
        <v>1206</v>
      </c>
      <c r="Q1146" s="153">
        <v>85218</v>
      </c>
      <c r="R1146" s="153">
        <v>1</v>
      </c>
      <c r="S1146" s="153">
        <v>177</v>
      </c>
      <c r="T1146" s="153">
        <v>0</v>
      </c>
      <c r="U1146" s="153">
        <v>150.83586</v>
      </c>
      <c r="V1146" s="147">
        <v>6.8891917579999998E-3</v>
      </c>
      <c r="W1146" s="147">
        <v>1.5432345599999999E-4</v>
      </c>
      <c r="X1146" s="147">
        <v>3.0720055553223402E-5</v>
      </c>
    </row>
    <row r="1147" spans="1:24" ht="13.5" thickBot="1" x14ac:dyDescent="0.25">
      <c r="A1147" s="149">
        <v>8694</v>
      </c>
      <c r="B1147" s="149">
        <v>12532</v>
      </c>
      <c r="C1147" s="150" t="s">
        <v>2438</v>
      </c>
      <c r="D1147" s="150">
        <v>515933950</v>
      </c>
      <c r="E1147" s="150" t="s">
        <v>429</v>
      </c>
      <c r="F1147" s="150" t="s">
        <v>2439</v>
      </c>
      <c r="G1147" s="150">
        <v>1169978</v>
      </c>
      <c r="H1147" s="150" t="s">
        <v>102</v>
      </c>
      <c r="I1147" s="150" t="s">
        <v>73</v>
      </c>
      <c r="J1147" s="150" t="s">
        <v>53</v>
      </c>
      <c r="K1147" s="150" t="s">
        <v>53</v>
      </c>
      <c r="L1147" s="150" t="s">
        <v>821</v>
      </c>
      <c r="M1147" s="150" t="s">
        <v>311</v>
      </c>
      <c r="N1147" s="150" t="s">
        <v>648</v>
      </c>
      <c r="O1147" s="150" t="s">
        <v>62</v>
      </c>
      <c r="P1147" s="150" t="s">
        <v>1206</v>
      </c>
      <c r="Q1147" s="153">
        <v>24635</v>
      </c>
      <c r="R1147" s="153">
        <v>1</v>
      </c>
      <c r="S1147" s="153">
        <v>808.6</v>
      </c>
      <c r="T1147" s="153">
        <v>0</v>
      </c>
      <c r="U1147" s="153">
        <v>199.19861</v>
      </c>
      <c r="V1147" s="147">
        <v>1.1231984826E-2</v>
      </c>
      <c r="W1147" s="147">
        <v>2.0380443900000001E-4</v>
      </c>
      <c r="X1147" s="147">
        <v>4.0569877516691897E-5</v>
      </c>
    </row>
    <row r="1148" spans="1:24" ht="13.5" thickBot="1" x14ac:dyDescent="0.25">
      <c r="A1148" s="149">
        <v>8694</v>
      </c>
      <c r="B1148" s="149">
        <v>12532</v>
      </c>
      <c r="C1148" s="150" t="s">
        <v>2440</v>
      </c>
      <c r="D1148" s="150">
        <v>515251593</v>
      </c>
      <c r="E1148" s="150" t="s">
        <v>429</v>
      </c>
      <c r="F1148" s="150" t="s">
        <v>2441</v>
      </c>
      <c r="G1148" s="150">
        <v>1170216</v>
      </c>
      <c r="H1148" s="150" t="s">
        <v>102</v>
      </c>
      <c r="I1148" s="150" t="s">
        <v>73</v>
      </c>
      <c r="J1148" s="150" t="s">
        <v>53</v>
      </c>
      <c r="K1148" s="150" t="s">
        <v>53</v>
      </c>
      <c r="L1148" s="150" t="s">
        <v>821</v>
      </c>
      <c r="M1148" s="150" t="s">
        <v>311</v>
      </c>
      <c r="N1148" s="150" t="s">
        <v>265</v>
      </c>
      <c r="O1148" s="150" t="s">
        <v>62</v>
      </c>
      <c r="P1148" s="150" t="s">
        <v>1206</v>
      </c>
      <c r="Q1148" s="153">
        <v>548762</v>
      </c>
      <c r="R1148" s="153">
        <v>1</v>
      </c>
      <c r="S1148" s="153">
        <v>1037</v>
      </c>
      <c r="T1148" s="153">
        <v>0</v>
      </c>
      <c r="U1148" s="153">
        <v>5690.66194</v>
      </c>
      <c r="V1148" s="147">
        <v>5.135159159E-3</v>
      </c>
      <c r="W1148" s="147">
        <v>5.8222402669999996E-3</v>
      </c>
      <c r="X1148" s="147">
        <v>1.1589913089999999E-3</v>
      </c>
    </row>
    <row r="1149" spans="1:24" ht="13.5" thickBot="1" x14ac:dyDescent="0.25">
      <c r="A1149" s="149">
        <v>8694</v>
      </c>
      <c r="B1149" s="149">
        <v>12532</v>
      </c>
      <c r="C1149" s="150" t="s">
        <v>2442</v>
      </c>
      <c r="D1149" s="150">
        <v>514997741</v>
      </c>
      <c r="E1149" s="150" t="s">
        <v>429</v>
      </c>
      <c r="F1149" s="150" t="s">
        <v>2443</v>
      </c>
      <c r="G1149" s="150">
        <v>1170539</v>
      </c>
      <c r="H1149" s="150" t="s">
        <v>102</v>
      </c>
      <c r="I1149" s="150" t="s">
        <v>73</v>
      </c>
      <c r="J1149" s="150" t="s">
        <v>53</v>
      </c>
      <c r="K1149" s="150" t="s">
        <v>53</v>
      </c>
      <c r="L1149" s="150" t="s">
        <v>821</v>
      </c>
      <c r="M1149" s="150" t="s">
        <v>311</v>
      </c>
      <c r="N1149" s="150" t="s">
        <v>653</v>
      </c>
      <c r="O1149" s="150" t="s">
        <v>62</v>
      </c>
      <c r="P1149" s="150" t="s">
        <v>1206</v>
      </c>
      <c r="Q1149" s="153">
        <v>92212</v>
      </c>
      <c r="R1149" s="153">
        <v>1</v>
      </c>
      <c r="S1149" s="153">
        <v>80.3</v>
      </c>
      <c r="T1149" s="153">
        <v>0</v>
      </c>
      <c r="U1149" s="153">
        <v>74.046239999999997</v>
      </c>
      <c r="V1149" s="147">
        <v>5.6000046150000002E-3</v>
      </c>
      <c r="W1149" s="147">
        <v>7.5758322089272004E-5</v>
      </c>
      <c r="X1149" s="147">
        <v>1.50806618950382E-5</v>
      </c>
    </row>
    <row r="1150" spans="1:24" ht="13.5" thickBot="1" x14ac:dyDescent="0.25">
      <c r="A1150" s="149">
        <v>8694</v>
      </c>
      <c r="B1150" s="149">
        <v>12532</v>
      </c>
      <c r="C1150" s="150" t="s">
        <v>1602</v>
      </c>
      <c r="D1150" s="150">
        <v>514599943</v>
      </c>
      <c r="E1150" s="150" t="s">
        <v>429</v>
      </c>
      <c r="F1150" s="150" t="s">
        <v>2444</v>
      </c>
      <c r="G1150" s="150">
        <v>1170877</v>
      </c>
      <c r="H1150" s="150" t="s">
        <v>102</v>
      </c>
      <c r="I1150" s="150" t="s">
        <v>73</v>
      </c>
      <c r="J1150" s="150" t="s">
        <v>53</v>
      </c>
      <c r="K1150" s="150" t="s">
        <v>53</v>
      </c>
      <c r="L1150" s="150" t="s">
        <v>821</v>
      </c>
      <c r="M1150" s="150" t="s">
        <v>311</v>
      </c>
      <c r="N1150" s="150" t="s">
        <v>647</v>
      </c>
      <c r="O1150" s="150" t="s">
        <v>62</v>
      </c>
      <c r="P1150" s="150" t="s">
        <v>1206</v>
      </c>
      <c r="Q1150" s="153">
        <v>194075</v>
      </c>
      <c r="R1150" s="153">
        <v>1</v>
      </c>
      <c r="S1150" s="153">
        <v>8908</v>
      </c>
      <c r="T1150" s="153">
        <v>0</v>
      </c>
      <c r="U1150" s="153">
        <v>17288.201000000001</v>
      </c>
      <c r="V1150" s="147">
        <v>5.4606697839999999E-3</v>
      </c>
      <c r="W1150" s="147">
        <v>1.7687935264000001E-2</v>
      </c>
      <c r="X1150" s="147">
        <v>3.5210094940000001E-3</v>
      </c>
    </row>
    <row r="1151" spans="1:24" ht="13.5" thickBot="1" x14ac:dyDescent="0.25">
      <c r="A1151" s="149">
        <v>8694</v>
      </c>
      <c r="B1151" s="149">
        <v>12532</v>
      </c>
      <c r="C1151" s="150" t="s">
        <v>2445</v>
      </c>
      <c r="D1151" s="150">
        <v>515546224</v>
      </c>
      <c r="E1151" s="150" t="s">
        <v>429</v>
      </c>
      <c r="F1151" s="150" t="s">
        <v>2446</v>
      </c>
      <c r="G1151" s="150">
        <v>1171669</v>
      </c>
      <c r="H1151" s="150" t="s">
        <v>102</v>
      </c>
      <c r="I1151" s="150" t="s">
        <v>73</v>
      </c>
      <c r="J1151" s="150" t="s">
        <v>53</v>
      </c>
      <c r="K1151" s="150" t="s">
        <v>53</v>
      </c>
      <c r="L1151" s="150" t="s">
        <v>821</v>
      </c>
      <c r="M1151" s="150" t="s">
        <v>311</v>
      </c>
      <c r="N1151" s="150" t="s">
        <v>650</v>
      </c>
      <c r="O1151" s="150" t="s">
        <v>62</v>
      </c>
      <c r="P1151" s="150" t="s">
        <v>1206</v>
      </c>
      <c r="Q1151" s="153">
        <v>106412</v>
      </c>
      <c r="R1151" s="153">
        <v>1</v>
      </c>
      <c r="S1151" s="153">
        <v>232</v>
      </c>
      <c r="T1151" s="153">
        <v>0</v>
      </c>
      <c r="U1151" s="153">
        <v>246.87584000000001</v>
      </c>
      <c r="V1151" s="147">
        <v>4.0344295170000001E-3</v>
      </c>
      <c r="W1151" s="147">
        <v>2.5258405199999999E-4</v>
      </c>
      <c r="X1151" s="147">
        <v>5.0280082730649703E-5</v>
      </c>
    </row>
    <row r="1152" spans="1:24" ht="13.5" thickBot="1" x14ac:dyDescent="0.25">
      <c r="A1152" s="149">
        <v>8694</v>
      </c>
      <c r="B1152" s="149">
        <v>12532</v>
      </c>
      <c r="C1152" s="150" t="s">
        <v>1627</v>
      </c>
      <c r="D1152" s="150">
        <v>516046307</v>
      </c>
      <c r="E1152" s="150" t="s">
        <v>429</v>
      </c>
      <c r="F1152" s="150" t="s">
        <v>2447</v>
      </c>
      <c r="G1152" s="150">
        <v>11722870</v>
      </c>
      <c r="H1152" s="150" t="s">
        <v>102</v>
      </c>
      <c r="I1152" s="150" t="s">
        <v>73</v>
      </c>
      <c r="J1152" s="150" t="s">
        <v>53</v>
      </c>
      <c r="K1152" s="150" t="s">
        <v>53</v>
      </c>
      <c r="L1152" s="150" t="s">
        <v>54</v>
      </c>
      <c r="M1152" s="150" t="s">
        <v>311</v>
      </c>
      <c r="N1152" s="150" t="s">
        <v>647</v>
      </c>
      <c r="O1152" s="150" t="s">
        <v>62</v>
      </c>
      <c r="P1152" s="150" t="s">
        <v>1206</v>
      </c>
      <c r="Q1152" s="153">
        <v>67800</v>
      </c>
      <c r="R1152" s="153">
        <v>1</v>
      </c>
      <c r="S1152" s="153">
        <v>3355.6154000000001</v>
      </c>
      <c r="T1152" s="153">
        <v>0</v>
      </c>
      <c r="U1152" s="153">
        <v>2275.1072399999998</v>
      </c>
      <c r="V1152" s="147">
        <v>4.1310978929999997E-3</v>
      </c>
      <c r="W1152" s="147">
        <v>2.3277118059999999E-3</v>
      </c>
      <c r="X1152" s="147">
        <v>4.6336077300000001E-4</v>
      </c>
    </row>
    <row r="1153" spans="1:24" ht="13.5" thickBot="1" x14ac:dyDescent="0.25">
      <c r="A1153" s="149">
        <v>8694</v>
      </c>
      <c r="B1153" s="149">
        <v>12532</v>
      </c>
      <c r="C1153" s="150" t="s">
        <v>2448</v>
      </c>
      <c r="D1153" s="150">
        <v>512402538</v>
      </c>
      <c r="E1153" s="150" t="s">
        <v>429</v>
      </c>
      <c r="F1153" s="150" t="s">
        <v>2449</v>
      </c>
      <c r="G1153" s="150">
        <v>1172618</v>
      </c>
      <c r="H1153" s="150" t="s">
        <v>102</v>
      </c>
      <c r="I1153" s="150" t="s">
        <v>73</v>
      </c>
      <c r="J1153" s="150" t="s">
        <v>53</v>
      </c>
      <c r="K1153" s="150" t="s">
        <v>53</v>
      </c>
      <c r="L1153" s="150" t="s">
        <v>821</v>
      </c>
      <c r="M1153" s="150" t="s">
        <v>311</v>
      </c>
      <c r="N1153" s="150" t="s">
        <v>75</v>
      </c>
      <c r="O1153" s="150" t="s">
        <v>62</v>
      </c>
      <c r="P1153" s="150" t="s">
        <v>1206</v>
      </c>
      <c r="Q1153" s="153">
        <v>792838</v>
      </c>
      <c r="R1153" s="153">
        <v>1</v>
      </c>
      <c r="S1153" s="153">
        <v>251.2</v>
      </c>
      <c r="T1153" s="153">
        <v>0</v>
      </c>
      <c r="U1153" s="153">
        <v>1991.60906</v>
      </c>
      <c r="V1153" s="147">
        <v>5.2946500480000004E-3</v>
      </c>
      <c r="W1153" s="147">
        <v>2.037658639E-3</v>
      </c>
      <c r="X1153" s="147">
        <v>4.0562198500000002E-4</v>
      </c>
    </row>
    <row r="1154" spans="1:24" ht="13.5" thickBot="1" x14ac:dyDescent="0.25">
      <c r="A1154" s="149">
        <v>8694</v>
      </c>
      <c r="B1154" s="149">
        <v>12532</v>
      </c>
      <c r="C1154" s="150" t="s">
        <v>2450</v>
      </c>
      <c r="D1154" s="150">
        <v>514439785</v>
      </c>
      <c r="E1154" s="150" t="s">
        <v>429</v>
      </c>
      <c r="F1154" s="150" t="s">
        <v>2451</v>
      </c>
      <c r="G1154" s="150">
        <v>1172840</v>
      </c>
      <c r="H1154" s="150" t="s">
        <v>102</v>
      </c>
      <c r="I1154" s="150" t="s">
        <v>73</v>
      </c>
      <c r="J1154" s="150" t="s">
        <v>53</v>
      </c>
      <c r="K1154" s="150" t="s">
        <v>53</v>
      </c>
      <c r="L1154" s="150" t="s">
        <v>821</v>
      </c>
      <c r="M1154" s="150" t="s">
        <v>311</v>
      </c>
      <c r="N1154" s="150" t="s">
        <v>253</v>
      </c>
      <c r="O1154" s="150" t="s">
        <v>62</v>
      </c>
      <c r="P1154" s="150" t="s">
        <v>1206</v>
      </c>
      <c r="Q1154" s="153">
        <v>31000</v>
      </c>
      <c r="R1154" s="153">
        <v>1</v>
      </c>
      <c r="S1154" s="153">
        <v>3542</v>
      </c>
      <c r="T1154" s="153">
        <v>0</v>
      </c>
      <c r="U1154" s="153">
        <v>1098.02</v>
      </c>
      <c r="V1154" s="147">
        <v>8.4860503019999999E-3</v>
      </c>
      <c r="W1154" s="147">
        <v>1.1234081940000001E-3</v>
      </c>
      <c r="X1154" s="147">
        <v>2.2362875299999999E-4</v>
      </c>
    </row>
    <row r="1155" spans="1:24" ht="13.5" thickBot="1" x14ac:dyDescent="0.25">
      <c r="A1155" s="149">
        <v>8694</v>
      </c>
      <c r="B1155" s="149">
        <v>12532</v>
      </c>
      <c r="C1155" s="150" t="s">
        <v>2452</v>
      </c>
      <c r="D1155" s="150">
        <v>514919810</v>
      </c>
      <c r="E1155" s="150" t="s">
        <v>429</v>
      </c>
      <c r="F1155" s="150" t="s">
        <v>2453</v>
      </c>
      <c r="G1155" s="150">
        <v>1172972</v>
      </c>
      <c r="H1155" s="150" t="s">
        <v>102</v>
      </c>
      <c r="I1155" s="150" t="s">
        <v>73</v>
      </c>
      <c r="J1155" s="150" t="s">
        <v>53</v>
      </c>
      <c r="K1155" s="150" t="s">
        <v>53</v>
      </c>
      <c r="L1155" s="150" t="s">
        <v>821</v>
      </c>
      <c r="M1155" s="150" t="s">
        <v>311</v>
      </c>
      <c r="N1155" s="150" t="s">
        <v>645</v>
      </c>
      <c r="O1155" s="150" t="s">
        <v>62</v>
      </c>
      <c r="P1155" s="150" t="s">
        <v>1206</v>
      </c>
      <c r="Q1155" s="153">
        <v>126042</v>
      </c>
      <c r="R1155" s="153">
        <v>1</v>
      </c>
      <c r="S1155" s="153">
        <v>617.70000000000005</v>
      </c>
      <c r="T1155" s="153">
        <v>0</v>
      </c>
      <c r="U1155" s="153">
        <v>778.56142999999997</v>
      </c>
      <c r="V1155" s="147">
        <v>4.9834830829999996E-3</v>
      </c>
      <c r="W1155" s="147">
        <v>7.96563168E-4</v>
      </c>
      <c r="X1155" s="147">
        <v>1.5856607500000001E-4</v>
      </c>
    </row>
    <row r="1156" spans="1:24" ht="13.5" thickBot="1" x14ac:dyDescent="0.25">
      <c r="A1156" s="149">
        <v>8694</v>
      </c>
      <c r="B1156" s="149">
        <v>12532</v>
      </c>
      <c r="C1156" s="150" t="s">
        <v>2454</v>
      </c>
      <c r="D1156" s="150">
        <v>512569237</v>
      </c>
      <c r="E1156" s="150" t="s">
        <v>429</v>
      </c>
      <c r="F1156" s="150" t="s">
        <v>2455</v>
      </c>
      <c r="G1156" s="150">
        <v>1173137</v>
      </c>
      <c r="H1156" s="150" t="s">
        <v>102</v>
      </c>
      <c r="I1156" s="150" t="s">
        <v>73</v>
      </c>
      <c r="J1156" s="150" t="s">
        <v>53</v>
      </c>
      <c r="K1156" s="150" t="s">
        <v>53</v>
      </c>
      <c r="L1156" s="150" t="s">
        <v>821</v>
      </c>
      <c r="M1156" s="150" t="s">
        <v>311</v>
      </c>
      <c r="N1156" s="150" t="s">
        <v>140</v>
      </c>
      <c r="O1156" s="150" t="s">
        <v>62</v>
      </c>
      <c r="P1156" s="150" t="s">
        <v>1206</v>
      </c>
      <c r="Q1156" s="153">
        <v>28500</v>
      </c>
      <c r="R1156" s="153">
        <v>1</v>
      </c>
      <c r="S1156" s="153">
        <v>9455</v>
      </c>
      <c r="T1156" s="153">
        <v>0</v>
      </c>
      <c r="U1156" s="153">
        <v>2694.6750000000002</v>
      </c>
      <c r="V1156" s="147">
        <v>9.0961494500000001E-4</v>
      </c>
      <c r="W1156" s="147">
        <v>2.7569807260000002E-3</v>
      </c>
      <c r="X1156" s="147">
        <v>5.4881223600000001E-4</v>
      </c>
    </row>
    <row r="1157" spans="1:24" ht="13.5" thickBot="1" x14ac:dyDescent="0.25">
      <c r="A1157" s="149">
        <v>8694</v>
      </c>
      <c r="B1157" s="149">
        <v>12532</v>
      </c>
      <c r="C1157" s="150" t="s">
        <v>2456</v>
      </c>
      <c r="D1157" s="150">
        <v>515236735</v>
      </c>
      <c r="E1157" s="150" t="s">
        <v>429</v>
      </c>
      <c r="F1157" s="150" t="s">
        <v>2457</v>
      </c>
      <c r="G1157" s="150">
        <v>1173434</v>
      </c>
      <c r="H1157" s="150" t="s">
        <v>102</v>
      </c>
      <c r="I1157" s="150" t="s">
        <v>73</v>
      </c>
      <c r="J1157" s="150" t="s">
        <v>53</v>
      </c>
      <c r="K1157" s="150" t="s">
        <v>53</v>
      </c>
      <c r="L1157" s="150" t="s">
        <v>821</v>
      </c>
      <c r="M1157" s="150" t="s">
        <v>311</v>
      </c>
      <c r="N1157" s="150" t="s">
        <v>253</v>
      </c>
      <c r="O1157" s="150" t="s">
        <v>62</v>
      </c>
      <c r="P1157" s="150" t="s">
        <v>1206</v>
      </c>
      <c r="Q1157" s="153">
        <v>181650</v>
      </c>
      <c r="R1157" s="153">
        <v>1</v>
      </c>
      <c r="S1157" s="153">
        <v>522.9</v>
      </c>
      <c r="T1157" s="153">
        <v>0</v>
      </c>
      <c r="U1157" s="153">
        <v>949.84784999999999</v>
      </c>
      <c r="V1157" s="147">
        <v>1.2793905917E-2</v>
      </c>
      <c r="W1157" s="147">
        <v>9.7181003799999999E-4</v>
      </c>
      <c r="X1157" s="147">
        <v>1.93451203E-4</v>
      </c>
    </row>
    <row r="1158" spans="1:24" ht="13.5" thickBot="1" x14ac:dyDescent="0.25">
      <c r="A1158" s="149">
        <v>8694</v>
      </c>
      <c r="B1158" s="149">
        <v>12532</v>
      </c>
      <c r="C1158" s="150" t="s">
        <v>2458</v>
      </c>
      <c r="D1158" s="150">
        <v>510400740</v>
      </c>
      <c r="E1158" s="150" t="s">
        <v>429</v>
      </c>
      <c r="F1158" s="150" t="s">
        <v>2459</v>
      </c>
      <c r="G1158" s="150">
        <v>1173491</v>
      </c>
      <c r="H1158" s="150" t="s">
        <v>102</v>
      </c>
      <c r="I1158" s="150" t="s">
        <v>73</v>
      </c>
      <c r="J1158" s="150" t="s">
        <v>53</v>
      </c>
      <c r="K1158" s="150" t="s">
        <v>53</v>
      </c>
      <c r="L1158" s="150" t="s">
        <v>821</v>
      </c>
      <c r="M1158" s="150" t="s">
        <v>311</v>
      </c>
      <c r="N1158" s="150" t="s">
        <v>75</v>
      </c>
      <c r="O1158" s="150" t="s">
        <v>62</v>
      </c>
      <c r="P1158" s="150" t="s">
        <v>1206</v>
      </c>
      <c r="Q1158" s="153">
        <v>61199</v>
      </c>
      <c r="R1158" s="153">
        <v>1</v>
      </c>
      <c r="S1158" s="153">
        <v>3409</v>
      </c>
      <c r="T1158" s="153">
        <v>0</v>
      </c>
      <c r="U1158" s="153">
        <v>2086.2739099999999</v>
      </c>
      <c r="V1158" s="147">
        <v>2.230518851E-3</v>
      </c>
      <c r="W1158" s="147">
        <v>2.1345123099999999E-3</v>
      </c>
      <c r="X1158" s="147">
        <v>4.2490194500000001E-4</v>
      </c>
    </row>
    <row r="1159" spans="1:24" ht="13.5" thickBot="1" x14ac:dyDescent="0.25">
      <c r="A1159" s="149">
        <v>8694</v>
      </c>
      <c r="B1159" s="149">
        <v>12532</v>
      </c>
      <c r="C1159" s="150" t="s">
        <v>2460</v>
      </c>
      <c r="D1159" s="150">
        <v>516250107</v>
      </c>
      <c r="E1159" s="150" t="s">
        <v>429</v>
      </c>
      <c r="F1159" s="150" t="s">
        <v>2461</v>
      </c>
      <c r="G1159" s="150">
        <v>1173699</v>
      </c>
      <c r="H1159" s="150" t="s">
        <v>102</v>
      </c>
      <c r="I1159" s="150" t="s">
        <v>73</v>
      </c>
      <c r="J1159" s="150" t="s">
        <v>53</v>
      </c>
      <c r="K1159" s="150" t="s">
        <v>53</v>
      </c>
      <c r="L1159" s="150" t="s">
        <v>821</v>
      </c>
      <c r="M1159" s="150" t="s">
        <v>311</v>
      </c>
      <c r="N1159" s="150" t="s">
        <v>650</v>
      </c>
      <c r="O1159" s="150" t="s">
        <v>62</v>
      </c>
      <c r="P1159" s="150" t="s">
        <v>1206</v>
      </c>
      <c r="Q1159" s="153">
        <v>18500</v>
      </c>
      <c r="R1159" s="153">
        <v>1</v>
      </c>
      <c r="S1159" s="153">
        <v>6148</v>
      </c>
      <c r="T1159" s="153">
        <v>0</v>
      </c>
      <c r="U1159" s="153">
        <v>1137.3800000000001</v>
      </c>
      <c r="V1159" s="147">
        <v>7.3999999999999999E-4</v>
      </c>
      <c r="W1159" s="147">
        <v>1.163678268E-3</v>
      </c>
      <c r="X1159" s="147">
        <v>2.31645026E-4</v>
      </c>
    </row>
    <row r="1160" spans="1:24" ht="13.5" thickBot="1" x14ac:dyDescent="0.25">
      <c r="A1160" s="149">
        <v>8694</v>
      </c>
      <c r="B1160" s="149">
        <v>12532</v>
      </c>
      <c r="C1160" s="150" t="s">
        <v>2462</v>
      </c>
      <c r="D1160" s="150">
        <v>514881564</v>
      </c>
      <c r="E1160" s="150" t="s">
        <v>429</v>
      </c>
      <c r="F1160" s="150" t="s">
        <v>2463</v>
      </c>
      <c r="G1160" s="150">
        <v>1174184</v>
      </c>
      <c r="H1160" s="150" t="s">
        <v>102</v>
      </c>
      <c r="I1160" s="150" t="s">
        <v>73</v>
      </c>
      <c r="J1160" s="150" t="s">
        <v>53</v>
      </c>
      <c r="K1160" s="150" t="s">
        <v>53</v>
      </c>
      <c r="L1160" s="150" t="s">
        <v>821</v>
      </c>
      <c r="M1160" s="150" t="s">
        <v>311</v>
      </c>
      <c r="N1160" s="150" t="s">
        <v>255</v>
      </c>
      <c r="O1160" s="150" t="s">
        <v>62</v>
      </c>
      <c r="P1160" s="150" t="s">
        <v>1206</v>
      </c>
      <c r="Q1160" s="153">
        <v>48467.06</v>
      </c>
      <c r="R1160" s="153">
        <v>1</v>
      </c>
      <c r="S1160" s="153">
        <v>1860</v>
      </c>
      <c r="T1160" s="153">
        <v>0</v>
      </c>
      <c r="U1160" s="153">
        <v>901.48731999999995</v>
      </c>
      <c r="V1160" s="147">
        <v>8.1977726479999999E-3</v>
      </c>
      <c r="W1160" s="147">
        <v>9.2233132599999997E-4</v>
      </c>
      <c r="X1160" s="147">
        <v>1.8360183400000001E-4</v>
      </c>
    </row>
    <row r="1161" spans="1:24" ht="13.5" thickBot="1" x14ac:dyDescent="0.25">
      <c r="A1161" s="149">
        <v>8694</v>
      </c>
      <c r="B1161" s="149">
        <v>12532</v>
      </c>
      <c r="C1161" s="150" t="s">
        <v>2464</v>
      </c>
      <c r="D1161" s="150">
        <v>513639013</v>
      </c>
      <c r="E1161" s="150" t="s">
        <v>429</v>
      </c>
      <c r="F1161" s="150" t="s">
        <v>2465</v>
      </c>
      <c r="G1161" s="150">
        <v>1175116</v>
      </c>
      <c r="H1161" s="150" t="s">
        <v>102</v>
      </c>
      <c r="I1161" s="150" t="s">
        <v>73</v>
      </c>
      <c r="J1161" s="150" t="s">
        <v>53</v>
      </c>
      <c r="K1161" s="150" t="s">
        <v>53</v>
      </c>
      <c r="L1161" s="150" t="s">
        <v>821</v>
      </c>
      <c r="M1161" s="150" t="s">
        <v>311</v>
      </c>
      <c r="N1161" s="150" t="s">
        <v>253</v>
      </c>
      <c r="O1161" s="150" t="s">
        <v>62</v>
      </c>
      <c r="P1161" s="150" t="s">
        <v>1206</v>
      </c>
      <c r="Q1161" s="153">
        <v>7400</v>
      </c>
      <c r="R1161" s="153">
        <v>1</v>
      </c>
      <c r="S1161" s="153">
        <v>9800</v>
      </c>
      <c r="T1161" s="153">
        <v>0</v>
      </c>
      <c r="U1161" s="153">
        <v>725.2</v>
      </c>
      <c r="V1161" s="147">
        <v>2.0612427500000001E-4</v>
      </c>
      <c r="W1161" s="147">
        <v>7.4196792600000005E-4</v>
      </c>
      <c r="X1161" s="147">
        <v>1.4769819499999999E-4</v>
      </c>
    </row>
    <row r="1162" spans="1:24" ht="13.5" thickBot="1" x14ac:dyDescent="0.25">
      <c r="A1162" s="149">
        <v>8694</v>
      </c>
      <c r="B1162" s="149">
        <v>12532</v>
      </c>
      <c r="C1162" s="150" t="s">
        <v>2466</v>
      </c>
      <c r="D1162" s="150">
        <v>1884</v>
      </c>
      <c r="E1162" s="150" t="s">
        <v>2</v>
      </c>
      <c r="F1162" s="150" t="s">
        <v>2467</v>
      </c>
      <c r="G1162" s="150">
        <v>1175371</v>
      </c>
      <c r="H1162" s="150" t="s">
        <v>102</v>
      </c>
      <c r="I1162" s="150" t="s">
        <v>73</v>
      </c>
      <c r="J1162" s="150" t="s">
        <v>53</v>
      </c>
      <c r="K1162" s="150" t="s">
        <v>53</v>
      </c>
      <c r="L1162" s="150" t="s">
        <v>821</v>
      </c>
      <c r="M1162" s="150" t="s">
        <v>311</v>
      </c>
      <c r="N1162" s="150" t="s">
        <v>652</v>
      </c>
      <c r="O1162" s="150" t="s">
        <v>62</v>
      </c>
      <c r="P1162" s="150" t="s">
        <v>1206</v>
      </c>
      <c r="Q1162" s="153">
        <v>10500</v>
      </c>
      <c r="R1162" s="153">
        <v>1</v>
      </c>
      <c r="S1162" s="153">
        <v>7563</v>
      </c>
      <c r="T1162" s="153">
        <v>0</v>
      </c>
      <c r="U1162" s="153">
        <v>794.11500000000001</v>
      </c>
      <c r="V1162" s="147">
        <v>5.8006133599999995E-4</v>
      </c>
      <c r="W1162" s="147">
        <v>8.1247636499999997E-4</v>
      </c>
      <c r="X1162" s="147">
        <v>1.6173380000000001E-4</v>
      </c>
    </row>
    <row r="1163" spans="1:24" ht="13.5" thickBot="1" x14ac:dyDescent="0.25">
      <c r="A1163" s="149">
        <v>8694</v>
      </c>
      <c r="B1163" s="149">
        <v>12532</v>
      </c>
      <c r="C1163" s="150" t="s">
        <v>2468</v>
      </c>
      <c r="D1163" s="150">
        <v>514211457</v>
      </c>
      <c r="E1163" s="150" t="s">
        <v>429</v>
      </c>
      <c r="F1163" s="150" t="s">
        <v>2469</v>
      </c>
      <c r="G1163" s="150">
        <v>1175488</v>
      </c>
      <c r="H1163" s="150" t="s">
        <v>102</v>
      </c>
      <c r="I1163" s="150" t="s">
        <v>73</v>
      </c>
      <c r="J1163" s="150" t="s">
        <v>53</v>
      </c>
      <c r="K1163" s="150" t="s">
        <v>53</v>
      </c>
      <c r="L1163" s="150" t="s">
        <v>821</v>
      </c>
      <c r="M1163" s="150" t="s">
        <v>311</v>
      </c>
      <c r="N1163" s="150" t="s">
        <v>650</v>
      </c>
      <c r="O1163" s="150" t="s">
        <v>62</v>
      </c>
      <c r="P1163" s="150" t="s">
        <v>1206</v>
      </c>
      <c r="Q1163" s="153">
        <v>258087</v>
      </c>
      <c r="R1163" s="153">
        <v>1</v>
      </c>
      <c r="S1163" s="153">
        <v>9247</v>
      </c>
      <c r="T1163" s="153">
        <v>0</v>
      </c>
      <c r="U1163" s="153">
        <v>23865.304889999999</v>
      </c>
      <c r="V1163" s="147">
        <v>5.3276513740000003E-3</v>
      </c>
      <c r="W1163" s="147">
        <v>2.4417113611000001E-2</v>
      </c>
      <c r="X1163" s="147">
        <v>4.8605384149999998E-3</v>
      </c>
    </row>
    <row r="1164" spans="1:24" ht="13.5" thickBot="1" x14ac:dyDescent="0.25">
      <c r="A1164" s="149">
        <v>8694</v>
      </c>
      <c r="B1164" s="149">
        <v>12532</v>
      </c>
      <c r="C1164" s="150" t="s">
        <v>2470</v>
      </c>
      <c r="D1164" s="150">
        <v>516292992</v>
      </c>
      <c r="E1164" s="150" t="s">
        <v>429</v>
      </c>
      <c r="F1164" s="150" t="s">
        <v>2471</v>
      </c>
      <c r="G1164" s="150">
        <v>1175496</v>
      </c>
      <c r="H1164" s="150" t="s">
        <v>102</v>
      </c>
      <c r="I1164" s="150" t="s">
        <v>73</v>
      </c>
      <c r="J1164" s="150" t="s">
        <v>53</v>
      </c>
      <c r="K1164" s="150" t="s">
        <v>53</v>
      </c>
      <c r="L1164" s="150" t="s">
        <v>821</v>
      </c>
      <c r="M1164" s="150" t="s">
        <v>311</v>
      </c>
      <c r="N1164" s="150" t="s">
        <v>75</v>
      </c>
      <c r="O1164" s="150" t="s">
        <v>62</v>
      </c>
      <c r="P1164" s="150" t="s">
        <v>1206</v>
      </c>
      <c r="Q1164" s="153">
        <v>52800</v>
      </c>
      <c r="R1164" s="153">
        <v>1</v>
      </c>
      <c r="S1164" s="153">
        <v>1041</v>
      </c>
      <c r="T1164" s="153">
        <v>0</v>
      </c>
      <c r="U1164" s="153">
        <v>549.64800000000002</v>
      </c>
      <c r="V1164" s="147">
        <v>3.6282834589999998E-3</v>
      </c>
      <c r="W1164" s="147">
        <v>5.6235684900000004E-4</v>
      </c>
      <c r="X1164" s="147">
        <v>1.11944315E-4</v>
      </c>
    </row>
    <row r="1165" spans="1:24" ht="13.5" thickBot="1" x14ac:dyDescent="0.25">
      <c r="A1165" s="149">
        <v>8694</v>
      </c>
      <c r="B1165" s="149">
        <v>12532</v>
      </c>
      <c r="C1165" s="150" t="s">
        <v>2472</v>
      </c>
      <c r="D1165" s="150">
        <v>515926475</v>
      </c>
      <c r="E1165" s="150" t="s">
        <v>429</v>
      </c>
      <c r="F1165" s="150" t="s">
        <v>2473</v>
      </c>
      <c r="G1165" s="150">
        <v>1175728</v>
      </c>
      <c r="H1165" s="150" t="s">
        <v>102</v>
      </c>
      <c r="I1165" s="150" t="s">
        <v>73</v>
      </c>
      <c r="J1165" s="150" t="s">
        <v>53</v>
      </c>
      <c r="K1165" s="150" t="s">
        <v>53</v>
      </c>
      <c r="L1165" s="150" t="s">
        <v>821</v>
      </c>
      <c r="M1165" s="150" t="s">
        <v>311</v>
      </c>
      <c r="N1165" s="150" t="s">
        <v>653</v>
      </c>
      <c r="O1165" s="150" t="s">
        <v>62</v>
      </c>
      <c r="P1165" s="150" t="s">
        <v>1206</v>
      </c>
      <c r="Q1165" s="153">
        <v>25694</v>
      </c>
      <c r="R1165" s="153">
        <v>1</v>
      </c>
      <c r="S1165" s="153">
        <v>1835</v>
      </c>
      <c r="T1165" s="153">
        <v>0</v>
      </c>
      <c r="U1165" s="153">
        <v>471.48489999999998</v>
      </c>
      <c r="V1165" s="147">
        <v>5.0558059119999998E-3</v>
      </c>
      <c r="W1165" s="147">
        <v>4.82386477E-4</v>
      </c>
      <c r="X1165" s="147">
        <v>9.6025191360370004E-5</v>
      </c>
    </row>
    <row r="1166" spans="1:24" ht="13.5" thickBot="1" x14ac:dyDescent="0.25">
      <c r="A1166" s="149">
        <v>8694</v>
      </c>
      <c r="B1166" s="149">
        <v>12532</v>
      </c>
      <c r="C1166" s="150" t="s">
        <v>2474</v>
      </c>
      <c r="D1166" s="150">
        <v>513764399</v>
      </c>
      <c r="E1166" s="150" t="s">
        <v>429</v>
      </c>
      <c r="F1166" s="150" t="s">
        <v>2475</v>
      </c>
      <c r="G1166" s="150">
        <v>1176114</v>
      </c>
      <c r="H1166" s="150" t="s">
        <v>102</v>
      </c>
      <c r="I1166" s="150" t="s">
        <v>73</v>
      </c>
      <c r="J1166" s="150" t="s">
        <v>53</v>
      </c>
      <c r="K1166" s="150" t="s">
        <v>53</v>
      </c>
      <c r="L1166" s="150" t="s">
        <v>821</v>
      </c>
      <c r="M1166" s="150" t="s">
        <v>311</v>
      </c>
      <c r="N1166" s="150" t="s">
        <v>258</v>
      </c>
      <c r="O1166" s="150" t="s">
        <v>62</v>
      </c>
      <c r="P1166" s="150" t="s">
        <v>1206</v>
      </c>
      <c r="Q1166" s="153">
        <v>12014</v>
      </c>
      <c r="R1166" s="153">
        <v>1</v>
      </c>
      <c r="S1166" s="153">
        <v>1050</v>
      </c>
      <c r="T1166" s="153">
        <v>1.8987400000000001</v>
      </c>
      <c r="U1166" s="153">
        <v>128.04574</v>
      </c>
      <c r="V1166" s="147">
        <v>5.4249735699999995E-4</v>
      </c>
      <c r="W1166" s="147">
        <v>1.31006387E-4</v>
      </c>
      <c r="X1166" s="147">
        <v>2.6078495167883801E-5</v>
      </c>
    </row>
    <row r="1167" spans="1:24" ht="13.5" thickBot="1" x14ac:dyDescent="0.25">
      <c r="A1167" s="149">
        <v>8694</v>
      </c>
      <c r="B1167" s="149">
        <v>12532</v>
      </c>
      <c r="C1167" s="150" t="s">
        <v>2571</v>
      </c>
      <c r="D1167" s="150">
        <v>512714494</v>
      </c>
      <c r="E1167" s="150" t="s">
        <v>429</v>
      </c>
      <c r="F1167" s="150" t="s">
        <v>2572</v>
      </c>
      <c r="G1167" s="150">
        <v>1176205</v>
      </c>
      <c r="H1167" s="150" t="s">
        <v>102</v>
      </c>
      <c r="I1167" s="150" t="s">
        <v>73</v>
      </c>
      <c r="J1167" s="150" t="s">
        <v>53</v>
      </c>
      <c r="K1167" s="150" t="s">
        <v>53</v>
      </c>
      <c r="L1167" s="150" t="s">
        <v>821</v>
      </c>
      <c r="M1167" s="150" t="s">
        <v>311</v>
      </c>
      <c r="N1167" s="150" t="s">
        <v>263</v>
      </c>
      <c r="O1167" s="150" t="s">
        <v>62</v>
      </c>
      <c r="P1167" s="150" t="s">
        <v>1206</v>
      </c>
      <c r="Q1167" s="153">
        <v>67352</v>
      </c>
      <c r="R1167" s="153">
        <v>1</v>
      </c>
      <c r="S1167" s="153">
        <v>510</v>
      </c>
      <c r="T1167" s="153">
        <v>11.71298</v>
      </c>
      <c r="U1167" s="153">
        <v>355.20818000000003</v>
      </c>
      <c r="V1167" s="147">
        <v>2.3425967700000001E-4</v>
      </c>
      <c r="W1167" s="147">
        <v>3.63421231E-4</v>
      </c>
      <c r="X1167" s="147">
        <v>7.2343639122416796E-5</v>
      </c>
    </row>
    <row r="1168" spans="1:24" ht="13.5" thickBot="1" x14ac:dyDescent="0.25">
      <c r="A1168" s="149">
        <v>8694</v>
      </c>
      <c r="B1168" s="149">
        <v>12532</v>
      </c>
      <c r="C1168" s="150" t="s">
        <v>2476</v>
      </c>
      <c r="D1168" s="150">
        <v>514259019</v>
      </c>
      <c r="E1168" s="150" t="s">
        <v>429</v>
      </c>
      <c r="F1168" s="150" t="s">
        <v>2477</v>
      </c>
      <c r="G1168" s="150">
        <v>1176593</v>
      </c>
      <c r="H1168" s="150" t="s">
        <v>102</v>
      </c>
      <c r="I1168" s="150" t="s">
        <v>73</v>
      </c>
      <c r="J1168" s="150" t="s">
        <v>53</v>
      </c>
      <c r="K1168" s="150" t="s">
        <v>53</v>
      </c>
      <c r="L1168" s="150" t="s">
        <v>821</v>
      </c>
      <c r="M1168" s="150" t="s">
        <v>311</v>
      </c>
      <c r="N1168" s="150" t="s">
        <v>653</v>
      </c>
      <c r="O1168" s="150" t="s">
        <v>62</v>
      </c>
      <c r="P1168" s="150" t="s">
        <v>1206</v>
      </c>
      <c r="Q1168" s="153">
        <v>364644</v>
      </c>
      <c r="R1168" s="153">
        <v>1</v>
      </c>
      <c r="S1168" s="153">
        <v>4273</v>
      </c>
      <c r="T1168" s="153">
        <v>0</v>
      </c>
      <c r="U1168" s="153">
        <v>15581.23812</v>
      </c>
      <c r="V1168" s="147">
        <v>4.6078522430000003E-3</v>
      </c>
      <c r="W1168" s="147">
        <v>1.5941504336000001E-2</v>
      </c>
      <c r="X1168" s="147">
        <v>3.1733601050000001E-3</v>
      </c>
    </row>
    <row r="1169" spans="1:24" ht="13.5" thickBot="1" x14ac:dyDescent="0.25">
      <c r="A1169" s="149">
        <v>8694</v>
      </c>
      <c r="B1169" s="149">
        <v>12532</v>
      </c>
      <c r="C1169" s="150" t="s">
        <v>2478</v>
      </c>
      <c r="D1169" s="150">
        <v>516286887</v>
      </c>
      <c r="E1169" s="150" t="s">
        <v>429</v>
      </c>
      <c r="F1169" s="150" t="s">
        <v>2479</v>
      </c>
      <c r="G1169" s="150">
        <v>1176726</v>
      </c>
      <c r="H1169" s="150" t="s">
        <v>102</v>
      </c>
      <c r="I1169" s="150" t="s">
        <v>73</v>
      </c>
      <c r="J1169" s="150" t="s">
        <v>53</v>
      </c>
      <c r="K1169" s="150" t="s">
        <v>53</v>
      </c>
      <c r="L1169" s="150" t="s">
        <v>821</v>
      </c>
      <c r="M1169" s="150" t="s">
        <v>311</v>
      </c>
      <c r="N1169" s="150" t="s">
        <v>258</v>
      </c>
      <c r="O1169" s="150" t="s">
        <v>62</v>
      </c>
      <c r="P1169" s="150" t="s">
        <v>1206</v>
      </c>
      <c r="Q1169" s="153">
        <v>16322.84</v>
      </c>
      <c r="R1169" s="153">
        <v>1</v>
      </c>
      <c r="S1169" s="153">
        <v>560.5</v>
      </c>
      <c r="T1169" s="153">
        <v>0</v>
      </c>
      <c r="U1169" s="153">
        <v>91.489519999999999</v>
      </c>
      <c r="V1169" s="147">
        <v>2.3191844590000001E-3</v>
      </c>
      <c r="W1169" s="147">
        <v>9.3604922058876903E-5</v>
      </c>
      <c r="X1169" s="147">
        <v>1.8633255625935E-5</v>
      </c>
    </row>
    <row r="1170" spans="1:24" ht="13.5" thickBot="1" x14ac:dyDescent="0.25">
      <c r="A1170" s="149">
        <v>8694</v>
      </c>
      <c r="B1170" s="149">
        <v>12532</v>
      </c>
      <c r="C1170" s="150" t="s">
        <v>2478</v>
      </c>
      <c r="D1170" s="150">
        <v>516286887</v>
      </c>
      <c r="E1170" s="150" t="s">
        <v>429</v>
      </c>
      <c r="F1170" s="150" t="s">
        <v>2479</v>
      </c>
      <c r="G1170" s="150">
        <v>11767260</v>
      </c>
      <c r="H1170" s="150" t="s">
        <v>102</v>
      </c>
      <c r="I1170" s="150" t="s">
        <v>73</v>
      </c>
      <c r="J1170" s="150" t="s">
        <v>53</v>
      </c>
      <c r="K1170" s="150" t="s">
        <v>53</v>
      </c>
      <c r="L1170" s="150" t="s">
        <v>54</v>
      </c>
      <c r="M1170" s="150" t="s">
        <v>311</v>
      </c>
      <c r="N1170" s="150" t="s">
        <v>258</v>
      </c>
      <c r="O1170" s="150" t="s">
        <v>62</v>
      </c>
      <c r="P1170" s="150" t="s">
        <v>1206</v>
      </c>
      <c r="Q1170" s="153">
        <v>262025.31</v>
      </c>
      <c r="R1170" s="153">
        <v>1</v>
      </c>
      <c r="S1170" s="153">
        <v>560.5</v>
      </c>
      <c r="T1170" s="153">
        <v>0</v>
      </c>
      <c r="U1170" s="153">
        <v>1468.6518599999999</v>
      </c>
      <c r="V1170" s="147">
        <v>3.7229123546999997E-2</v>
      </c>
      <c r="W1170" s="147">
        <v>1.5026097289999999E-3</v>
      </c>
      <c r="X1170" s="147">
        <v>2.99113663E-4</v>
      </c>
    </row>
    <row r="1171" spans="1:24" ht="13.5" thickBot="1" x14ac:dyDescent="0.25">
      <c r="A1171" s="149">
        <v>8694</v>
      </c>
      <c r="B1171" s="149">
        <v>12532</v>
      </c>
      <c r="C1171" s="150" t="s">
        <v>2480</v>
      </c>
      <c r="D1171" s="150">
        <v>515679405</v>
      </c>
      <c r="E1171" s="150" t="s">
        <v>429</v>
      </c>
      <c r="F1171" s="150" t="s">
        <v>2481</v>
      </c>
      <c r="G1171" s="150">
        <v>1177450</v>
      </c>
      <c r="H1171" s="150" t="s">
        <v>102</v>
      </c>
      <c r="I1171" s="150" t="s">
        <v>73</v>
      </c>
      <c r="J1171" s="150" t="s">
        <v>53</v>
      </c>
      <c r="K1171" s="150" t="s">
        <v>53</v>
      </c>
      <c r="L1171" s="150" t="s">
        <v>821</v>
      </c>
      <c r="M1171" s="150" t="s">
        <v>311</v>
      </c>
      <c r="N1171" s="150" t="s">
        <v>253</v>
      </c>
      <c r="O1171" s="150" t="s">
        <v>62</v>
      </c>
      <c r="P1171" s="150" t="s">
        <v>1206</v>
      </c>
      <c r="Q1171" s="153">
        <v>106670</v>
      </c>
      <c r="R1171" s="153">
        <v>1</v>
      </c>
      <c r="S1171" s="153">
        <v>312.3</v>
      </c>
      <c r="T1171" s="153">
        <v>0</v>
      </c>
      <c r="U1171" s="153">
        <v>333.13040999999998</v>
      </c>
      <c r="V1171" s="147">
        <v>8.4638578109999998E-3</v>
      </c>
      <c r="W1171" s="147">
        <v>3.4083298299999998E-4</v>
      </c>
      <c r="X1171" s="147">
        <v>6.7847159831011601E-5</v>
      </c>
    </row>
    <row r="1172" spans="1:24" ht="13.5" thickBot="1" x14ac:dyDescent="0.25">
      <c r="A1172" s="149">
        <v>8694</v>
      </c>
      <c r="B1172" s="149">
        <v>12532</v>
      </c>
      <c r="C1172" s="150" t="s">
        <v>2482</v>
      </c>
      <c r="D1172" s="150">
        <v>515512580</v>
      </c>
      <c r="E1172" s="150" t="s">
        <v>429</v>
      </c>
      <c r="F1172" s="150" t="s">
        <v>2483</v>
      </c>
      <c r="G1172" s="150">
        <v>1177518</v>
      </c>
      <c r="H1172" s="150" t="s">
        <v>102</v>
      </c>
      <c r="I1172" s="150" t="s">
        <v>73</v>
      </c>
      <c r="J1172" s="150" t="s">
        <v>53</v>
      </c>
      <c r="K1172" s="150" t="s">
        <v>53</v>
      </c>
      <c r="L1172" s="150" t="s">
        <v>821</v>
      </c>
      <c r="M1172" s="150" t="s">
        <v>311</v>
      </c>
      <c r="N1172" s="150" t="s">
        <v>645</v>
      </c>
      <c r="O1172" s="150" t="s">
        <v>62</v>
      </c>
      <c r="P1172" s="150" t="s">
        <v>1206</v>
      </c>
      <c r="Q1172" s="153">
        <v>115000</v>
      </c>
      <c r="R1172" s="153">
        <v>1</v>
      </c>
      <c r="S1172" s="153">
        <v>116.8</v>
      </c>
      <c r="T1172" s="153">
        <v>0</v>
      </c>
      <c r="U1172" s="153">
        <v>134.32</v>
      </c>
      <c r="V1172" s="147">
        <v>1.3450349029999999E-2</v>
      </c>
      <c r="W1172" s="147">
        <v>1.3742571899999999E-4</v>
      </c>
      <c r="X1172" s="147">
        <v>2.7356345247800899E-5</v>
      </c>
    </row>
    <row r="1173" spans="1:24" ht="13.5" thickBot="1" x14ac:dyDescent="0.25">
      <c r="A1173" s="149">
        <v>8694</v>
      </c>
      <c r="B1173" s="149">
        <v>12532</v>
      </c>
      <c r="C1173" s="150" t="s">
        <v>2484</v>
      </c>
      <c r="D1173" s="150">
        <v>540304045</v>
      </c>
      <c r="E1173" s="150" t="s">
        <v>432</v>
      </c>
      <c r="F1173" s="150" t="s">
        <v>2485</v>
      </c>
      <c r="G1173" s="150">
        <v>1178474</v>
      </c>
      <c r="H1173" s="150" t="s">
        <v>102</v>
      </c>
      <c r="I1173" s="150" t="s">
        <v>460</v>
      </c>
      <c r="J1173" s="150" t="s">
        <v>53</v>
      </c>
      <c r="K1173" s="150" t="s">
        <v>53</v>
      </c>
      <c r="L1173" s="150" t="s">
        <v>821</v>
      </c>
      <c r="M1173" s="150" t="s">
        <v>311</v>
      </c>
      <c r="N1173" s="150" t="s">
        <v>122</v>
      </c>
      <c r="O1173" s="150" t="s">
        <v>62</v>
      </c>
      <c r="P1173" s="150" t="s">
        <v>1206</v>
      </c>
      <c r="Q1173" s="153">
        <v>40096</v>
      </c>
      <c r="R1173" s="153">
        <v>1</v>
      </c>
      <c r="S1173" s="153">
        <v>519.29999999999995</v>
      </c>
      <c r="T1173" s="153">
        <v>0</v>
      </c>
      <c r="U1173" s="153">
        <v>208.21852999999999</v>
      </c>
      <c r="V1173" s="147">
        <v>8.7254368589999992E-3</v>
      </c>
      <c r="W1173" s="147">
        <v>2.1303291599999999E-4</v>
      </c>
      <c r="X1173" s="147">
        <v>4.2406923717016099E-5</v>
      </c>
    </row>
    <row r="1174" spans="1:24" ht="13.5" thickBot="1" x14ac:dyDescent="0.25">
      <c r="A1174" s="149">
        <v>8694</v>
      </c>
      <c r="B1174" s="149">
        <v>12532</v>
      </c>
      <c r="C1174" s="150" t="s">
        <v>2486</v>
      </c>
      <c r="D1174" s="150">
        <v>515722536</v>
      </c>
      <c r="E1174" s="150" t="s">
        <v>429</v>
      </c>
      <c r="F1174" s="150" t="s">
        <v>2487</v>
      </c>
      <c r="G1174" s="150">
        <v>1178714</v>
      </c>
      <c r="H1174" s="150" t="s">
        <v>102</v>
      </c>
      <c r="I1174" s="150" t="s">
        <v>73</v>
      </c>
      <c r="J1174" s="150" t="s">
        <v>53</v>
      </c>
      <c r="K1174" s="150" t="s">
        <v>53</v>
      </c>
      <c r="L1174" s="150" t="s">
        <v>821</v>
      </c>
      <c r="M1174" s="150" t="s">
        <v>311</v>
      </c>
      <c r="N1174" s="150" t="s">
        <v>650</v>
      </c>
      <c r="O1174" s="150" t="s">
        <v>62</v>
      </c>
      <c r="P1174" s="150" t="s">
        <v>1206</v>
      </c>
      <c r="Q1174" s="153">
        <v>357539</v>
      </c>
      <c r="R1174" s="153">
        <v>1</v>
      </c>
      <c r="S1174" s="153">
        <v>283.8</v>
      </c>
      <c r="T1174" s="153">
        <v>0</v>
      </c>
      <c r="U1174" s="153">
        <v>1014.69568</v>
      </c>
      <c r="V1174" s="147">
        <v>2.8412719539999999E-3</v>
      </c>
      <c r="W1174" s="147">
        <v>1.0381572660000001E-3</v>
      </c>
      <c r="X1174" s="147">
        <v>2.06658467E-4</v>
      </c>
    </row>
    <row r="1175" spans="1:24" ht="13.5" thickBot="1" x14ac:dyDescent="0.25">
      <c r="A1175" s="149">
        <v>8694</v>
      </c>
      <c r="B1175" s="149">
        <v>12532</v>
      </c>
      <c r="C1175" s="150" t="s">
        <v>2488</v>
      </c>
      <c r="D1175" s="150">
        <v>513561399</v>
      </c>
      <c r="E1175" s="150" t="s">
        <v>429</v>
      </c>
      <c r="F1175" s="150" t="s">
        <v>2489</v>
      </c>
      <c r="G1175" s="150">
        <v>1179142</v>
      </c>
      <c r="H1175" s="150" t="s">
        <v>102</v>
      </c>
      <c r="I1175" s="150" t="s">
        <v>73</v>
      </c>
      <c r="J1175" s="150" t="s">
        <v>53</v>
      </c>
      <c r="K1175" s="150" t="s">
        <v>53</v>
      </c>
      <c r="L1175" s="150" t="s">
        <v>821</v>
      </c>
      <c r="M1175" s="150" t="s">
        <v>311</v>
      </c>
      <c r="N1175" s="150" t="s">
        <v>648</v>
      </c>
      <c r="O1175" s="150" t="s">
        <v>62</v>
      </c>
      <c r="P1175" s="150" t="s">
        <v>1206</v>
      </c>
      <c r="Q1175" s="153">
        <v>633370</v>
      </c>
      <c r="R1175" s="153">
        <v>1</v>
      </c>
      <c r="S1175" s="153">
        <v>588</v>
      </c>
      <c r="T1175" s="153">
        <v>0</v>
      </c>
      <c r="U1175" s="153">
        <v>3724.2156</v>
      </c>
      <c r="V1175" s="147">
        <v>5.8966619419999998E-3</v>
      </c>
      <c r="W1175" s="147">
        <v>3.810326155E-3</v>
      </c>
      <c r="X1175" s="147">
        <v>7.58494101E-4</v>
      </c>
    </row>
    <row r="1176" spans="1:24" ht="13.5" thickBot="1" x14ac:dyDescent="0.25">
      <c r="A1176" s="149">
        <v>8694</v>
      </c>
      <c r="B1176" s="149">
        <v>12532</v>
      </c>
      <c r="C1176" s="150" t="s">
        <v>1654</v>
      </c>
      <c r="D1176" s="150">
        <v>515763845</v>
      </c>
      <c r="E1176" s="150" t="s">
        <v>429</v>
      </c>
      <c r="F1176" s="150" t="s">
        <v>2490</v>
      </c>
      <c r="G1176" s="150">
        <v>1179753</v>
      </c>
      <c r="H1176" s="150" t="s">
        <v>102</v>
      </c>
      <c r="I1176" s="150" t="s">
        <v>73</v>
      </c>
      <c r="J1176" s="150" t="s">
        <v>53</v>
      </c>
      <c r="K1176" s="150" t="s">
        <v>53</v>
      </c>
      <c r="L1176" s="150" t="s">
        <v>821</v>
      </c>
      <c r="M1176" s="150" t="s">
        <v>311</v>
      </c>
      <c r="N1176" s="150" t="s">
        <v>649</v>
      </c>
      <c r="O1176" s="150" t="s">
        <v>62</v>
      </c>
      <c r="P1176" s="150" t="s">
        <v>1206</v>
      </c>
      <c r="Q1176" s="153">
        <v>101329</v>
      </c>
      <c r="R1176" s="153">
        <v>1</v>
      </c>
      <c r="S1176" s="153">
        <v>585</v>
      </c>
      <c r="T1176" s="153">
        <v>0</v>
      </c>
      <c r="U1176" s="153">
        <v>592.77464999999995</v>
      </c>
      <c r="V1176" s="147">
        <v>2.3281273939999999E-3</v>
      </c>
      <c r="W1176" s="147">
        <v>6.0648066400000001E-4</v>
      </c>
      <c r="X1176" s="147">
        <v>1.2072772400000001E-4</v>
      </c>
    </row>
    <row r="1177" spans="1:24" ht="13.5" thickBot="1" x14ac:dyDescent="0.25">
      <c r="A1177" s="149">
        <v>8694</v>
      </c>
      <c r="B1177" s="149">
        <v>12532</v>
      </c>
      <c r="C1177" s="150" t="s">
        <v>2491</v>
      </c>
      <c r="D1177" s="150">
        <v>515166544</v>
      </c>
      <c r="E1177" s="150" t="s">
        <v>429</v>
      </c>
      <c r="F1177" s="150" t="s">
        <v>2492</v>
      </c>
      <c r="G1177" s="150">
        <v>1180876</v>
      </c>
      <c r="H1177" s="150" t="s">
        <v>102</v>
      </c>
      <c r="I1177" s="150" t="s">
        <v>73</v>
      </c>
      <c r="J1177" s="150" t="s">
        <v>53</v>
      </c>
      <c r="K1177" s="150" t="s">
        <v>53</v>
      </c>
      <c r="L1177" s="150" t="s">
        <v>821</v>
      </c>
      <c r="M1177" s="150" t="s">
        <v>311</v>
      </c>
      <c r="N1177" s="150" t="s">
        <v>253</v>
      </c>
      <c r="O1177" s="150" t="s">
        <v>62</v>
      </c>
      <c r="P1177" s="150" t="s">
        <v>1206</v>
      </c>
      <c r="Q1177" s="153">
        <v>419229</v>
      </c>
      <c r="R1177" s="153">
        <v>1</v>
      </c>
      <c r="S1177" s="153">
        <v>339.7</v>
      </c>
      <c r="T1177" s="153">
        <v>0</v>
      </c>
      <c r="U1177" s="153">
        <v>1424.1209100000001</v>
      </c>
      <c r="V1177" s="147">
        <v>1.1286397425999999E-2</v>
      </c>
      <c r="W1177" s="147">
        <v>1.4570491430000001E-3</v>
      </c>
      <c r="X1177" s="147">
        <v>2.9004424699999998E-4</v>
      </c>
    </row>
    <row r="1178" spans="1:24" ht="13.5" thickBot="1" x14ac:dyDescent="0.25">
      <c r="A1178" s="149">
        <v>8694</v>
      </c>
      <c r="B1178" s="149">
        <v>12532</v>
      </c>
      <c r="C1178" s="150" t="s">
        <v>2588</v>
      </c>
      <c r="D1178" s="150">
        <v>514949973</v>
      </c>
      <c r="E1178" s="150" t="s">
        <v>429</v>
      </c>
      <c r="F1178" s="150" t="s">
        <v>2589</v>
      </c>
      <c r="G1178" s="150">
        <v>1182260</v>
      </c>
      <c r="H1178" s="150" t="s">
        <v>102</v>
      </c>
      <c r="I1178" s="150" t="s">
        <v>73</v>
      </c>
      <c r="J1178" s="150" t="s">
        <v>53</v>
      </c>
      <c r="K1178" s="150" t="s">
        <v>53</v>
      </c>
      <c r="L1178" s="150" t="s">
        <v>821</v>
      </c>
      <c r="M1178" s="150" t="s">
        <v>311</v>
      </c>
      <c r="N1178" s="150" t="s">
        <v>708</v>
      </c>
      <c r="O1178" s="150" t="s">
        <v>62</v>
      </c>
      <c r="P1178" s="150" t="s">
        <v>1206</v>
      </c>
      <c r="Q1178" s="153">
        <v>79337</v>
      </c>
      <c r="R1178" s="153">
        <v>1</v>
      </c>
      <c r="S1178" s="153">
        <v>65.2</v>
      </c>
      <c r="T1178" s="153">
        <v>0</v>
      </c>
      <c r="U1178" s="153">
        <v>51.727719999999998</v>
      </c>
      <c r="V1178" s="147">
        <v>1.0444543092E-2</v>
      </c>
      <c r="W1178" s="147">
        <v>5.2923757812735403E-5</v>
      </c>
      <c r="X1178" s="147">
        <v>1.0535150142954E-5</v>
      </c>
    </row>
    <row r="1179" spans="1:24" ht="13.5" thickBot="1" x14ac:dyDescent="0.25">
      <c r="A1179" s="149">
        <v>8694</v>
      </c>
      <c r="B1179" s="149">
        <v>12532</v>
      </c>
      <c r="C1179" s="150" t="s">
        <v>2494</v>
      </c>
      <c r="D1179" s="150">
        <v>511605719</v>
      </c>
      <c r="E1179" s="150" t="s">
        <v>429</v>
      </c>
      <c r="F1179" s="150" t="s">
        <v>2495</v>
      </c>
      <c r="G1179" s="150">
        <v>1183656</v>
      </c>
      <c r="H1179" s="150" t="s">
        <v>102</v>
      </c>
      <c r="I1179" s="150" t="s">
        <v>73</v>
      </c>
      <c r="J1179" s="150" t="s">
        <v>53</v>
      </c>
      <c r="K1179" s="150" t="s">
        <v>53</v>
      </c>
      <c r="L1179" s="150" t="s">
        <v>821</v>
      </c>
      <c r="M1179" s="150" t="s">
        <v>311</v>
      </c>
      <c r="N1179" s="150" t="s">
        <v>651</v>
      </c>
      <c r="O1179" s="150" t="s">
        <v>62</v>
      </c>
      <c r="P1179" s="150" t="s">
        <v>1206</v>
      </c>
      <c r="Q1179" s="153">
        <v>317605</v>
      </c>
      <c r="R1179" s="153">
        <v>1</v>
      </c>
      <c r="S1179" s="153">
        <v>1161</v>
      </c>
      <c r="T1179" s="153">
        <v>0</v>
      </c>
      <c r="U1179" s="153">
        <v>3687.3940499999999</v>
      </c>
      <c r="V1179" s="147">
        <v>4.5415234769999998E-3</v>
      </c>
      <c r="W1179" s="147">
        <v>3.7726532239999999E-3</v>
      </c>
      <c r="X1179" s="147">
        <v>7.5099482300000002E-4</v>
      </c>
    </row>
    <row r="1180" spans="1:24" ht="13.5" thickBot="1" x14ac:dyDescent="0.25">
      <c r="A1180" s="149">
        <v>8694</v>
      </c>
      <c r="B1180" s="149">
        <v>12532</v>
      </c>
      <c r="C1180" s="150" t="s">
        <v>2496</v>
      </c>
      <c r="D1180" s="150">
        <v>512737560</v>
      </c>
      <c r="E1180" s="150" t="s">
        <v>429</v>
      </c>
      <c r="F1180" s="150" t="s">
        <v>2497</v>
      </c>
      <c r="G1180" s="150">
        <v>1183813</v>
      </c>
      <c r="H1180" s="150" t="s">
        <v>102</v>
      </c>
      <c r="I1180" s="150" t="s">
        <v>73</v>
      </c>
      <c r="J1180" s="150" t="s">
        <v>53</v>
      </c>
      <c r="K1180" s="150" t="s">
        <v>53</v>
      </c>
      <c r="L1180" s="150" t="s">
        <v>821</v>
      </c>
      <c r="M1180" s="150" t="s">
        <v>311</v>
      </c>
      <c r="N1180" s="150" t="s">
        <v>654</v>
      </c>
      <c r="O1180" s="150" t="s">
        <v>62</v>
      </c>
      <c r="P1180" s="150" t="s">
        <v>1206</v>
      </c>
      <c r="Q1180" s="153">
        <v>111005</v>
      </c>
      <c r="R1180" s="153">
        <v>1</v>
      </c>
      <c r="S1180" s="153">
        <v>1378</v>
      </c>
      <c r="T1180" s="153">
        <v>0</v>
      </c>
      <c r="U1180" s="153">
        <v>1529.6488999999999</v>
      </c>
      <c r="V1180" s="147">
        <v>1.814824707E-3</v>
      </c>
      <c r="W1180" s="147">
        <v>1.5650171300000001E-3</v>
      </c>
      <c r="X1180" s="147">
        <v>3.11536654E-4</v>
      </c>
    </row>
    <row r="1181" spans="1:24" ht="13.5" thickBot="1" x14ac:dyDescent="0.25">
      <c r="A1181" s="149">
        <v>8694</v>
      </c>
      <c r="B1181" s="149">
        <v>12532</v>
      </c>
      <c r="C1181" s="150" t="s">
        <v>2499</v>
      </c>
      <c r="D1181" s="150">
        <v>516476835</v>
      </c>
      <c r="E1181" s="150" t="s">
        <v>429</v>
      </c>
      <c r="F1181" s="150" t="s">
        <v>2500</v>
      </c>
      <c r="G1181" s="150">
        <v>1184985</v>
      </c>
      <c r="H1181" s="150" t="s">
        <v>102</v>
      </c>
      <c r="I1181" s="150" t="s">
        <v>73</v>
      </c>
      <c r="J1181" s="150" t="s">
        <v>53</v>
      </c>
      <c r="K1181" s="150" t="s">
        <v>53</v>
      </c>
      <c r="L1181" s="150" t="s">
        <v>821</v>
      </c>
      <c r="M1181" s="150" t="s">
        <v>311</v>
      </c>
      <c r="N1181" s="150" t="s">
        <v>252</v>
      </c>
      <c r="O1181" s="150" t="s">
        <v>62</v>
      </c>
      <c r="P1181" s="150" t="s">
        <v>1206</v>
      </c>
      <c r="Q1181" s="153">
        <v>49236</v>
      </c>
      <c r="R1181" s="153">
        <v>1</v>
      </c>
      <c r="S1181" s="153">
        <v>1941</v>
      </c>
      <c r="T1181" s="153">
        <v>5.4149500000000002</v>
      </c>
      <c r="U1181" s="153">
        <v>961.08570999999995</v>
      </c>
      <c r="V1181" s="147">
        <v>1.0496652440000001E-3</v>
      </c>
      <c r="W1181" s="147">
        <v>9.8330773799999997E-4</v>
      </c>
      <c r="X1181" s="147">
        <v>1.9573996699999999E-4</v>
      </c>
    </row>
    <row r="1182" spans="1:24" ht="13.5" thickBot="1" x14ac:dyDescent="0.25">
      <c r="A1182" s="149">
        <v>8694</v>
      </c>
      <c r="B1182" s="149">
        <v>12532</v>
      </c>
      <c r="C1182" s="150" t="s">
        <v>2501</v>
      </c>
      <c r="D1182" s="150">
        <v>514259183</v>
      </c>
      <c r="E1182" s="150" t="s">
        <v>429</v>
      </c>
      <c r="F1182" s="150" t="s">
        <v>2502</v>
      </c>
      <c r="G1182" s="150">
        <v>1187640</v>
      </c>
      <c r="H1182" s="150" t="s">
        <v>102</v>
      </c>
      <c r="I1182" s="150" t="s">
        <v>73</v>
      </c>
      <c r="J1182" s="150" t="s">
        <v>53</v>
      </c>
      <c r="K1182" s="150" t="s">
        <v>53</v>
      </c>
      <c r="L1182" s="150" t="s">
        <v>821</v>
      </c>
      <c r="M1182" s="150" t="s">
        <v>311</v>
      </c>
      <c r="N1182" s="150" t="s">
        <v>645</v>
      </c>
      <c r="O1182" s="150" t="s">
        <v>62</v>
      </c>
      <c r="P1182" s="150" t="s">
        <v>1206</v>
      </c>
      <c r="Q1182" s="153">
        <v>301950</v>
      </c>
      <c r="R1182" s="153">
        <v>1</v>
      </c>
      <c r="S1182" s="153">
        <v>847.8</v>
      </c>
      <c r="T1182" s="153">
        <v>0</v>
      </c>
      <c r="U1182" s="153">
        <v>2559.9321</v>
      </c>
      <c r="V1182" s="147">
        <v>1.9443593198999999E-2</v>
      </c>
      <c r="W1182" s="147">
        <v>2.6191223280000002E-3</v>
      </c>
      <c r="X1182" s="147">
        <v>5.2136976100000004E-4</v>
      </c>
    </row>
    <row r="1183" spans="1:24" ht="13.5" thickBot="1" x14ac:dyDescent="0.25">
      <c r="A1183" s="149">
        <v>8694</v>
      </c>
      <c r="B1183" s="149">
        <v>12532</v>
      </c>
      <c r="C1183" s="150" t="s">
        <v>1741</v>
      </c>
      <c r="D1183" s="150">
        <v>510459928</v>
      </c>
      <c r="E1183" s="150" t="s">
        <v>429</v>
      </c>
      <c r="F1183" s="150" t="s">
        <v>2503</v>
      </c>
      <c r="G1183" s="150">
        <v>1188242</v>
      </c>
      <c r="H1183" s="150" t="s">
        <v>102</v>
      </c>
      <c r="I1183" s="150" t="s">
        <v>73</v>
      </c>
      <c r="J1183" s="150" t="s">
        <v>53</v>
      </c>
      <c r="K1183" s="150" t="s">
        <v>53</v>
      </c>
      <c r="L1183" s="150" t="s">
        <v>821</v>
      </c>
      <c r="M1183" s="150" t="s">
        <v>311</v>
      </c>
      <c r="N1183" s="150" t="s">
        <v>156</v>
      </c>
      <c r="O1183" s="150" t="s">
        <v>62</v>
      </c>
      <c r="P1183" s="150" t="s">
        <v>1206</v>
      </c>
      <c r="Q1183" s="153">
        <v>2116400</v>
      </c>
      <c r="R1183" s="153">
        <v>1</v>
      </c>
      <c r="S1183" s="153">
        <v>279</v>
      </c>
      <c r="T1183" s="153">
        <v>0</v>
      </c>
      <c r="U1183" s="153">
        <v>5904.7560000000003</v>
      </c>
      <c r="V1183" s="147">
        <v>2.3085235479999998E-3</v>
      </c>
      <c r="W1183" s="147">
        <v>6.0412845660000004E-3</v>
      </c>
      <c r="X1183" s="147">
        <v>1.2025948749999999E-3</v>
      </c>
    </row>
    <row r="1184" spans="1:24" ht="13.5" thickBot="1" x14ac:dyDescent="0.25">
      <c r="A1184" s="149">
        <v>8694</v>
      </c>
      <c r="B1184" s="149">
        <v>12532</v>
      </c>
      <c r="C1184" s="150" t="s">
        <v>1751</v>
      </c>
      <c r="D1184" s="150">
        <v>513775163</v>
      </c>
      <c r="E1184" s="150" t="s">
        <v>429</v>
      </c>
      <c r="F1184" s="150" t="s">
        <v>2504</v>
      </c>
      <c r="G1184" s="150">
        <v>1198910</v>
      </c>
      <c r="H1184" s="150" t="s">
        <v>102</v>
      </c>
      <c r="I1184" s="150" t="s">
        <v>73</v>
      </c>
      <c r="J1184" s="150" t="s">
        <v>53</v>
      </c>
      <c r="K1184" s="150" t="s">
        <v>53</v>
      </c>
      <c r="L1184" s="150" t="s">
        <v>821</v>
      </c>
      <c r="M1184" s="150" t="s">
        <v>311</v>
      </c>
      <c r="N1184" s="150" t="s">
        <v>156</v>
      </c>
      <c r="O1184" s="150" t="s">
        <v>62</v>
      </c>
      <c r="P1184" s="150" t="s">
        <v>1206</v>
      </c>
      <c r="Q1184" s="153">
        <v>57640</v>
      </c>
      <c r="R1184" s="153">
        <v>1</v>
      </c>
      <c r="S1184" s="153">
        <v>8896</v>
      </c>
      <c r="T1184" s="153">
        <v>0</v>
      </c>
      <c r="U1184" s="153">
        <v>5127.6544000000004</v>
      </c>
      <c r="V1184" s="147">
        <v>4.613483489E-3</v>
      </c>
      <c r="W1184" s="147">
        <v>5.2462149809999999E-3</v>
      </c>
      <c r="X1184" s="147">
        <v>1.0443261169999999E-3</v>
      </c>
    </row>
    <row r="1185" spans="1:24" ht="13.5" thickBot="1" x14ac:dyDescent="0.25">
      <c r="A1185" s="149">
        <v>8694</v>
      </c>
      <c r="B1185" s="149">
        <v>12532</v>
      </c>
      <c r="C1185" s="150" t="s">
        <v>2505</v>
      </c>
      <c r="D1185" s="150">
        <v>516854239</v>
      </c>
      <c r="E1185" s="150" t="s">
        <v>429</v>
      </c>
      <c r="F1185" s="150" t="s">
        <v>2506</v>
      </c>
      <c r="G1185" s="150">
        <v>1203181</v>
      </c>
      <c r="H1185" s="150" t="s">
        <v>102</v>
      </c>
      <c r="I1185" s="150" t="s">
        <v>73</v>
      </c>
      <c r="J1185" s="150" t="s">
        <v>53</v>
      </c>
      <c r="K1185" s="150" t="s">
        <v>53</v>
      </c>
      <c r="L1185" s="150" t="s">
        <v>821</v>
      </c>
      <c r="M1185" s="150" t="s">
        <v>311</v>
      </c>
      <c r="N1185" s="150" t="s">
        <v>257</v>
      </c>
      <c r="O1185" s="150" t="s">
        <v>62</v>
      </c>
      <c r="P1185" s="150" t="s">
        <v>1206</v>
      </c>
      <c r="Q1185" s="153">
        <v>5000</v>
      </c>
      <c r="R1185" s="153">
        <v>1</v>
      </c>
      <c r="S1185" s="153">
        <v>764.1</v>
      </c>
      <c r="T1185" s="153">
        <v>0</v>
      </c>
      <c r="U1185" s="153">
        <v>38.204999999999998</v>
      </c>
      <c r="V1185" s="147">
        <v>1.26084325E-4</v>
      </c>
      <c r="W1185" s="147">
        <v>3.9088368233425999E-5</v>
      </c>
      <c r="X1185" s="147">
        <v>7.7810390871965097E-6</v>
      </c>
    </row>
    <row r="1186" spans="1:24" ht="13.5" thickBot="1" x14ac:dyDescent="0.25">
      <c r="A1186" s="149">
        <v>8694</v>
      </c>
      <c r="B1186" s="149">
        <v>12532</v>
      </c>
      <c r="C1186" s="150" t="s">
        <v>1385</v>
      </c>
      <c r="D1186" s="150">
        <v>520036658</v>
      </c>
      <c r="E1186" s="150" t="s">
        <v>429</v>
      </c>
      <c r="F1186" s="150" t="s">
        <v>2507</v>
      </c>
      <c r="G1186" s="150">
        <v>2590248</v>
      </c>
      <c r="H1186" s="150" t="s">
        <v>102</v>
      </c>
      <c r="I1186" s="150" t="s">
        <v>73</v>
      </c>
      <c r="J1186" s="150" t="s">
        <v>53</v>
      </c>
      <c r="K1186" s="150" t="s">
        <v>53</v>
      </c>
      <c r="L1186" s="150" t="s">
        <v>821</v>
      </c>
      <c r="M1186" s="150" t="s">
        <v>311</v>
      </c>
      <c r="N1186" s="150" t="s">
        <v>156</v>
      </c>
      <c r="O1186" s="150" t="s">
        <v>62</v>
      </c>
      <c r="P1186" s="150" t="s">
        <v>1206</v>
      </c>
      <c r="Q1186" s="153">
        <v>5791957</v>
      </c>
      <c r="R1186" s="153">
        <v>1</v>
      </c>
      <c r="S1186" s="153">
        <v>122</v>
      </c>
      <c r="T1186" s="153">
        <v>964.12915999999996</v>
      </c>
      <c r="U1186" s="153">
        <v>8030.3167000000003</v>
      </c>
      <c r="V1186" s="147">
        <v>1.846898498E-3</v>
      </c>
      <c r="W1186" s="147">
        <v>8.2159920479999999E-3</v>
      </c>
      <c r="X1186" s="147">
        <v>1.6354981839999999E-3</v>
      </c>
    </row>
    <row r="1187" spans="1:24" ht="13.5" thickBot="1" x14ac:dyDescent="0.25">
      <c r="A1187" s="149">
        <v>8694</v>
      </c>
      <c r="B1187" s="149">
        <v>12532</v>
      </c>
      <c r="C1187" s="150" t="s">
        <v>2508</v>
      </c>
      <c r="D1187" s="150">
        <v>66664579</v>
      </c>
      <c r="E1187" s="150" t="s">
        <v>430</v>
      </c>
      <c r="F1187" s="150" t="s">
        <v>2509</v>
      </c>
      <c r="G1187" s="150" t="s">
        <v>2510</v>
      </c>
      <c r="H1187" s="150" t="s">
        <v>76</v>
      </c>
      <c r="I1187" s="150" t="s">
        <v>73</v>
      </c>
      <c r="J1187" s="150" t="s">
        <v>61</v>
      </c>
      <c r="K1187" s="150" t="s">
        <v>53</v>
      </c>
      <c r="L1187" s="150" t="s">
        <v>821</v>
      </c>
      <c r="M1187" s="150" t="s">
        <v>479</v>
      </c>
      <c r="N1187" s="150" t="s">
        <v>915</v>
      </c>
      <c r="O1187" s="150" t="s">
        <v>62</v>
      </c>
      <c r="P1187" s="150" t="s">
        <v>1207</v>
      </c>
      <c r="Q1187" s="153">
        <v>203443</v>
      </c>
      <c r="R1187" s="153">
        <v>3.681</v>
      </c>
      <c r="S1187" s="153">
        <v>827</v>
      </c>
      <c r="T1187" s="153">
        <v>0</v>
      </c>
      <c r="U1187" s="153">
        <v>6193.1853600000004</v>
      </c>
      <c r="V1187" s="147">
        <v>2.8908908419999998E-3</v>
      </c>
      <c r="W1187" s="147">
        <v>6.336382931E-3</v>
      </c>
      <c r="X1187" s="147">
        <v>1.261337975E-3</v>
      </c>
    </row>
    <row r="1188" spans="1:24" ht="13.5" thickBot="1" x14ac:dyDescent="0.25">
      <c r="A1188" s="149">
        <v>8694</v>
      </c>
      <c r="B1188" s="149">
        <v>12532</v>
      </c>
      <c r="C1188" s="150" t="s">
        <v>2511</v>
      </c>
      <c r="D1188" s="150">
        <v>20726639</v>
      </c>
      <c r="E1188" s="150" t="s">
        <v>430</v>
      </c>
      <c r="F1188" s="150" t="s">
        <v>2512</v>
      </c>
      <c r="G1188" s="150" t="s">
        <v>2513</v>
      </c>
      <c r="H1188" s="150" t="s">
        <v>76</v>
      </c>
      <c r="I1188" s="150" t="s">
        <v>73</v>
      </c>
      <c r="J1188" s="150" t="s">
        <v>61</v>
      </c>
      <c r="K1188" s="150" t="s">
        <v>314</v>
      </c>
      <c r="L1188" s="150" t="s">
        <v>821</v>
      </c>
      <c r="M1188" s="150" t="s">
        <v>479</v>
      </c>
      <c r="N1188" s="150" t="s">
        <v>202</v>
      </c>
      <c r="O1188" s="150" t="s">
        <v>62</v>
      </c>
      <c r="P1188" s="150" t="s">
        <v>1207</v>
      </c>
      <c r="Q1188" s="153">
        <v>15350</v>
      </c>
      <c r="R1188" s="153">
        <v>3.681</v>
      </c>
      <c r="S1188" s="153">
        <v>7098</v>
      </c>
      <c r="T1188" s="153">
        <v>0</v>
      </c>
      <c r="U1188" s="153">
        <v>4010.6077799999998</v>
      </c>
      <c r="V1188" s="147">
        <v>2.68704159E-4</v>
      </c>
      <c r="W1188" s="147">
        <v>4.1033402360000004E-3</v>
      </c>
      <c r="X1188" s="147">
        <v>8.1682229800000004E-4</v>
      </c>
    </row>
    <row r="1189" spans="1:24" ht="13.5" thickBot="1" x14ac:dyDescent="0.25">
      <c r="A1189" s="149">
        <v>8694</v>
      </c>
      <c r="B1189" s="149">
        <v>12532</v>
      </c>
      <c r="C1189" s="154" t="s">
        <v>2514</v>
      </c>
      <c r="D1189" s="154">
        <v>59941502</v>
      </c>
      <c r="E1189" s="150" t="s">
        <v>430</v>
      </c>
      <c r="F1189" s="150" t="s">
        <v>2514</v>
      </c>
      <c r="G1189" s="150" t="s">
        <v>2515</v>
      </c>
      <c r="H1189" s="150" t="s">
        <v>76</v>
      </c>
      <c r="I1189" s="150" t="s">
        <v>73</v>
      </c>
      <c r="J1189" s="150" t="s">
        <v>61</v>
      </c>
      <c r="K1189" s="150" t="s">
        <v>315</v>
      </c>
      <c r="L1189" s="150" t="s">
        <v>821</v>
      </c>
      <c r="M1189" s="150" t="s">
        <v>479</v>
      </c>
      <c r="N1189" s="150" t="s">
        <v>923</v>
      </c>
      <c r="O1189" s="150" t="s">
        <v>62</v>
      </c>
      <c r="P1189" s="150" t="s">
        <v>1207</v>
      </c>
      <c r="Q1189" s="153">
        <v>436363.45</v>
      </c>
      <c r="R1189" s="153">
        <v>3.681</v>
      </c>
      <c r="S1189" s="153">
        <v>14.9</v>
      </c>
      <c r="T1189" s="153">
        <v>0</v>
      </c>
      <c r="U1189" s="153">
        <v>239.33183</v>
      </c>
      <c r="V1189" s="147">
        <v>3.9937776960000003E-3</v>
      </c>
      <c r="W1189" s="147">
        <v>2.4486561099999998E-4</v>
      </c>
      <c r="X1189" s="147">
        <v>4.8743628426652801E-5</v>
      </c>
    </row>
    <row r="1190" spans="1:24" ht="13.5" thickBot="1" x14ac:dyDescent="0.25">
      <c r="A1190" s="149">
        <v>8694</v>
      </c>
      <c r="B1190" s="149">
        <v>12532</v>
      </c>
      <c r="C1190" s="150" t="s">
        <v>2516</v>
      </c>
      <c r="D1190" s="150">
        <v>70769793</v>
      </c>
      <c r="E1190" s="150" t="s">
        <v>430</v>
      </c>
      <c r="F1190" s="150" t="s">
        <v>2517</v>
      </c>
      <c r="G1190" s="150" t="s">
        <v>2518</v>
      </c>
      <c r="H1190" s="150" t="s">
        <v>76</v>
      </c>
      <c r="I1190" s="150" t="s">
        <v>73</v>
      </c>
      <c r="J1190" s="150" t="s">
        <v>61</v>
      </c>
      <c r="K1190" s="150" t="s">
        <v>53</v>
      </c>
      <c r="L1190" s="150" t="s">
        <v>821</v>
      </c>
      <c r="M1190" s="150" t="s">
        <v>479</v>
      </c>
      <c r="N1190" s="150" t="s">
        <v>1158</v>
      </c>
      <c r="O1190" s="150" t="s">
        <v>62</v>
      </c>
      <c r="P1190" s="150" t="s">
        <v>1207</v>
      </c>
      <c r="Q1190" s="153">
        <v>20100</v>
      </c>
      <c r="R1190" s="153">
        <v>3.681</v>
      </c>
      <c r="S1190" s="153">
        <v>4345</v>
      </c>
      <c r="T1190" s="153">
        <v>0</v>
      </c>
      <c r="U1190" s="153">
        <v>3214.7829400000001</v>
      </c>
      <c r="V1190" s="147">
        <v>4.4466731299999999E-4</v>
      </c>
      <c r="W1190" s="147">
        <v>3.2891144959999999E-3</v>
      </c>
      <c r="X1190" s="147">
        <v>6.5474026200000005E-4</v>
      </c>
    </row>
    <row r="1191" spans="1:24" ht="13.5" thickBot="1" x14ac:dyDescent="0.25">
      <c r="A1191" s="149">
        <v>8694</v>
      </c>
      <c r="B1191" s="149">
        <v>12532</v>
      </c>
      <c r="C1191" s="154" t="s">
        <v>2517</v>
      </c>
      <c r="D1191" s="154">
        <v>70769793</v>
      </c>
      <c r="E1191" s="150" t="s">
        <v>430</v>
      </c>
      <c r="F1191" s="150" t="s">
        <v>2570</v>
      </c>
      <c r="G1191" s="150" t="s">
        <v>2518</v>
      </c>
      <c r="H1191" s="150" t="s">
        <v>76</v>
      </c>
      <c r="I1191" s="150" t="s">
        <v>73</v>
      </c>
      <c r="J1191" s="150" t="s">
        <v>61</v>
      </c>
      <c r="K1191" s="150" t="s">
        <v>53</v>
      </c>
      <c r="L1191" s="150" t="s">
        <v>821</v>
      </c>
      <c r="M1191" s="150" t="s">
        <v>479</v>
      </c>
      <c r="N1191" s="150" t="s">
        <v>915</v>
      </c>
      <c r="O1191" s="150" t="s">
        <v>62</v>
      </c>
      <c r="P1191" s="150" t="s">
        <v>1207</v>
      </c>
      <c r="Q1191" s="153">
        <v>46187.88</v>
      </c>
      <c r="R1191" s="153">
        <v>3.681</v>
      </c>
      <c r="S1191" s="153">
        <v>4345</v>
      </c>
      <c r="T1191" s="153">
        <v>0</v>
      </c>
      <c r="U1191" s="153">
        <v>7387.2641199999998</v>
      </c>
      <c r="V1191" s="190">
        <f>+Q1191/
56866675</f>
        <v>8.1221348003905625E-4</v>
      </c>
      <c r="W1191" s="147">
        <v>7.5580709370000002E-3</v>
      </c>
      <c r="X1191" s="147">
        <v>1.5045305810000001E-3</v>
      </c>
    </row>
    <row r="1192" spans="1:24" ht="13.5" thickBot="1" x14ac:dyDescent="0.25">
      <c r="A1192" s="149">
        <v>8694</v>
      </c>
      <c r="B1192" s="149">
        <v>12532</v>
      </c>
      <c r="C1192" s="154" t="s">
        <v>2590</v>
      </c>
      <c r="D1192" s="154">
        <v>66503767</v>
      </c>
      <c r="E1192" s="150" t="s">
        <v>430</v>
      </c>
      <c r="F1192" s="150" t="s">
        <v>2590</v>
      </c>
      <c r="G1192" s="150" t="s">
        <v>2591</v>
      </c>
      <c r="H1192" s="150" t="s">
        <v>76</v>
      </c>
      <c r="I1192" s="150" t="s">
        <v>73</v>
      </c>
      <c r="J1192" s="150" t="s">
        <v>61</v>
      </c>
      <c r="K1192" s="150" t="s">
        <v>314</v>
      </c>
      <c r="L1192" s="150" t="s">
        <v>821</v>
      </c>
      <c r="M1192" s="150" t="s">
        <v>476</v>
      </c>
      <c r="N1192" s="150" t="s">
        <v>915</v>
      </c>
      <c r="O1192" s="150" t="s">
        <v>62</v>
      </c>
      <c r="P1192" s="150" t="s">
        <v>1207</v>
      </c>
      <c r="Q1192" s="153">
        <v>0.11</v>
      </c>
      <c r="R1192" s="153">
        <v>3.681</v>
      </c>
      <c r="S1192" s="153">
        <v>6872</v>
      </c>
      <c r="T1192" s="153">
        <v>0</v>
      </c>
      <c r="U1192" s="153">
        <v>2.7830000000000001E-2</v>
      </c>
      <c r="V1192" s="147">
        <v>1.0462750624609601E-9</v>
      </c>
      <c r="W1192" s="147">
        <v>2.8473479595242699E-8</v>
      </c>
      <c r="X1192" s="147">
        <v>5.6680098886710904E-9</v>
      </c>
    </row>
    <row r="1193" spans="1:24" ht="13.5" thickBot="1" x14ac:dyDescent="0.25">
      <c r="A1193" s="149">
        <v>8694</v>
      </c>
      <c r="B1193" s="149">
        <v>12532</v>
      </c>
      <c r="C1193" s="150" t="s">
        <v>2519</v>
      </c>
      <c r="D1193" s="150">
        <v>68881663</v>
      </c>
      <c r="E1193" s="150" t="s">
        <v>430</v>
      </c>
      <c r="F1193" s="150" t="s">
        <v>2520</v>
      </c>
      <c r="G1193" s="150" t="s">
        <v>2521</v>
      </c>
      <c r="H1193" s="150" t="s">
        <v>76</v>
      </c>
      <c r="I1193" s="150" t="s">
        <v>73</v>
      </c>
      <c r="J1193" s="150" t="s">
        <v>61</v>
      </c>
      <c r="K1193" s="150" t="s">
        <v>314</v>
      </c>
      <c r="L1193" s="150" t="s">
        <v>821</v>
      </c>
      <c r="M1193" s="150" t="s">
        <v>479</v>
      </c>
      <c r="N1193" s="150" t="s">
        <v>913</v>
      </c>
      <c r="O1193" s="150" t="s">
        <v>62</v>
      </c>
      <c r="P1193" s="150" t="s">
        <v>1207</v>
      </c>
      <c r="Q1193" s="153">
        <v>548.9</v>
      </c>
      <c r="R1193" s="153">
        <v>3.681</v>
      </c>
      <c r="S1193" s="153">
        <v>1064</v>
      </c>
      <c r="T1193" s="153">
        <v>0</v>
      </c>
      <c r="U1193" s="153">
        <v>21.49813</v>
      </c>
      <c r="V1193" s="147">
        <v>2.81224770816798E-6</v>
      </c>
      <c r="W1193" s="147">
        <v>2.19952053859459E-5</v>
      </c>
      <c r="X1193" s="147">
        <v>4.3784266413200301E-6</v>
      </c>
    </row>
    <row r="1194" spans="1:24" ht="13.5" thickBot="1" x14ac:dyDescent="0.25">
      <c r="A1194" s="149">
        <v>8694</v>
      </c>
      <c r="B1194" s="149">
        <v>12532</v>
      </c>
      <c r="C1194" s="150" t="s">
        <v>2522</v>
      </c>
      <c r="D1194" s="150">
        <v>39770802</v>
      </c>
      <c r="E1194" s="150" t="s">
        <v>430</v>
      </c>
      <c r="F1194" s="150" t="s">
        <v>2523</v>
      </c>
      <c r="G1194" s="150" t="s">
        <v>2524</v>
      </c>
      <c r="H1194" s="150" t="s">
        <v>76</v>
      </c>
      <c r="I1194" s="150" t="s">
        <v>73</v>
      </c>
      <c r="J1194" s="150" t="s">
        <v>61</v>
      </c>
      <c r="K1194" s="150" t="s">
        <v>53</v>
      </c>
      <c r="L1194" s="150" t="s">
        <v>821</v>
      </c>
      <c r="M1194" s="150" t="s">
        <v>476</v>
      </c>
      <c r="N1194" s="150" t="s">
        <v>915</v>
      </c>
      <c r="O1194" s="150" t="s">
        <v>62</v>
      </c>
      <c r="P1194" s="150" t="s">
        <v>1207</v>
      </c>
      <c r="Q1194" s="153">
        <v>127470</v>
      </c>
      <c r="R1194" s="153">
        <v>3.681</v>
      </c>
      <c r="S1194" s="153">
        <v>900</v>
      </c>
      <c r="T1194" s="153">
        <v>0</v>
      </c>
      <c r="U1194" s="153">
        <v>4222.95363</v>
      </c>
      <c r="V1194" s="147">
        <v>1.619278723E-3</v>
      </c>
      <c r="W1194" s="147">
        <v>4.3205959039999998E-3</v>
      </c>
      <c r="X1194" s="147">
        <v>8.6006981399999998E-4</v>
      </c>
    </row>
    <row r="1195" spans="1:24" ht="13.5" thickBot="1" x14ac:dyDescent="0.25">
      <c r="A1195" s="149">
        <v>8694</v>
      </c>
      <c r="B1195" s="149">
        <v>12532</v>
      </c>
      <c r="C1195" s="154" t="s">
        <v>2525</v>
      </c>
      <c r="D1195" s="154">
        <v>56038566</v>
      </c>
      <c r="E1195" s="150" t="s">
        <v>430</v>
      </c>
      <c r="F1195" s="150" t="s">
        <v>2525</v>
      </c>
      <c r="G1195" s="150" t="s">
        <v>2526</v>
      </c>
      <c r="H1195" s="150" t="s">
        <v>76</v>
      </c>
      <c r="I1195" s="150" t="s">
        <v>73</v>
      </c>
      <c r="J1195" s="150" t="s">
        <v>61</v>
      </c>
      <c r="K1195" s="150" t="s">
        <v>53</v>
      </c>
      <c r="L1195" s="150" t="s">
        <v>821</v>
      </c>
      <c r="M1195" s="150" t="s">
        <v>479</v>
      </c>
      <c r="N1195" s="150" t="s">
        <v>917</v>
      </c>
      <c r="O1195" s="150" t="s">
        <v>62</v>
      </c>
      <c r="P1195" s="150" t="s">
        <v>1207</v>
      </c>
      <c r="Q1195" s="153">
        <v>167725.35999999999</v>
      </c>
      <c r="R1195" s="153">
        <v>3.681</v>
      </c>
      <c r="S1195" s="153">
        <v>209</v>
      </c>
      <c r="T1195" s="153">
        <v>0</v>
      </c>
      <c r="U1195" s="153">
        <v>1290.3598300000001</v>
      </c>
      <c r="V1195" s="147">
        <v>2.1640887319999999E-3</v>
      </c>
      <c r="W1195" s="147">
        <v>1.3201952669999999E-3</v>
      </c>
      <c r="X1195" s="147">
        <v>2.62801734E-4</v>
      </c>
    </row>
    <row r="1196" spans="1:24" ht="13.5" thickBot="1" x14ac:dyDescent="0.25">
      <c r="A1196" s="149">
        <v>8694</v>
      </c>
      <c r="B1196" s="149">
        <v>12532</v>
      </c>
      <c r="C1196" s="150" t="s">
        <v>2527</v>
      </c>
      <c r="D1196" s="150">
        <v>117894</v>
      </c>
      <c r="E1196" s="150" t="s">
        <v>430</v>
      </c>
      <c r="F1196" s="150" t="s">
        <v>2528</v>
      </c>
      <c r="G1196" s="150" t="s">
        <v>2529</v>
      </c>
      <c r="H1196" s="150" t="s">
        <v>76</v>
      </c>
      <c r="I1196" s="150" t="s">
        <v>73</v>
      </c>
      <c r="J1196" s="150" t="s">
        <v>61</v>
      </c>
      <c r="K1196" s="150" t="s">
        <v>153</v>
      </c>
      <c r="L1196" s="150" t="s">
        <v>821</v>
      </c>
      <c r="M1196" s="150" t="s">
        <v>102</v>
      </c>
      <c r="N1196" s="150" t="s">
        <v>885</v>
      </c>
      <c r="O1196" s="150" t="s">
        <v>62</v>
      </c>
      <c r="P1196" s="150" t="s">
        <v>1216</v>
      </c>
      <c r="Q1196" s="153">
        <v>10940</v>
      </c>
      <c r="R1196" s="153">
        <v>3.9790999999999999</v>
      </c>
      <c r="S1196" s="153">
        <v>51980</v>
      </c>
      <c r="T1196" s="153">
        <v>0</v>
      </c>
      <c r="U1196" s="153">
        <v>22627.597809999999</v>
      </c>
      <c r="V1196" s="147">
        <v>2.5115447200000003E-4</v>
      </c>
      <c r="W1196" s="147">
        <v>2.315078852E-2</v>
      </c>
      <c r="X1196" s="147">
        <v>4.6084602270000004E-3</v>
      </c>
    </row>
    <row r="1197" spans="1:24" ht="13.5" thickBot="1" x14ac:dyDescent="0.25">
      <c r="A1197" s="149">
        <v>8694</v>
      </c>
      <c r="B1197" s="149">
        <v>12532</v>
      </c>
      <c r="C1197" s="150" t="s">
        <v>2592</v>
      </c>
      <c r="D1197" s="150">
        <v>103451</v>
      </c>
      <c r="E1197" s="150" t="s">
        <v>430</v>
      </c>
      <c r="F1197" s="150" t="s">
        <v>2593</v>
      </c>
      <c r="G1197" s="150" t="s">
        <v>2594</v>
      </c>
      <c r="H1197" s="150" t="s">
        <v>76</v>
      </c>
      <c r="I1197" s="150" t="s">
        <v>73</v>
      </c>
      <c r="J1197" s="150" t="s">
        <v>61</v>
      </c>
      <c r="K1197" s="150" t="s">
        <v>314</v>
      </c>
      <c r="L1197" s="150" t="s">
        <v>821</v>
      </c>
      <c r="M1197" s="150" t="s">
        <v>479</v>
      </c>
      <c r="N1197" s="150" t="s">
        <v>913</v>
      </c>
      <c r="O1197" s="150" t="s">
        <v>62</v>
      </c>
      <c r="P1197" s="150" t="s">
        <v>1207</v>
      </c>
      <c r="Q1197" s="153">
        <v>17734</v>
      </c>
      <c r="R1197" s="153">
        <v>3.681</v>
      </c>
      <c r="S1197" s="153">
        <v>2209</v>
      </c>
      <c r="T1197" s="153">
        <v>0</v>
      </c>
      <c r="U1197" s="153">
        <v>1442.0098800000001</v>
      </c>
      <c r="V1197" s="147">
        <v>6.7524677082479506E-5</v>
      </c>
      <c r="W1197" s="147">
        <v>1.475351738E-3</v>
      </c>
      <c r="X1197" s="147">
        <v>2.9368761199999999E-4</v>
      </c>
    </row>
    <row r="1198" spans="1:24" ht="13.5" thickBot="1" x14ac:dyDescent="0.25">
      <c r="A1198" s="149">
        <v>8694</v>
      </c>
      <c r="B1198" s="149">
        <v>12532</v>
      </c>
      <c r="C1198" s="150" t="s">
        <v>2530</v>
      </c>
      <c r="D1198" s="150">
        <v>359009</v>
      </c>
      <c r="E1198" s="150" t="s">
        <v>430</v>
      </c>
      <c r="F1198" s="150" t="s">
        <v>2531</v>
      </c>
      <c r="G1198" s="150" t="s">
        <v>2532</v>
      </c>
      <c r="H1198" s="150" t="s">
        <v>76</v>
      </c>
      <c r="I1198" s="150" t="s">
        <v>73</v>
      </c>
      <c r="J1198" s="150" t="s">
        <v>61</v>
      </c>
      <c r="K1198" s="150" t="s">
        <v>53</v>
      </c>
      <c r="L1198" s="150" t="s">
        <v>821</v>
      </c>
      <c r="M1198" s="150" t="s">
        <v>479</v>
      </c>
      <c r="N1198" s="150" t="s">
        <v>919</v>
      </c>
      <c r="O1198" s="150" t="s">
        <v>62</v>
      </c>
      <c r="P1198" s="150" t="s">
        <v>1207</v>
      </c>
      <c r="Q1198" s="153">
        <v>53771</v>
      </c>
      <c r="R1198" s="153">
        <v>3.681</v>
      </c>
      <c r="S1198" s="153">
        <v>2796</v>
      </c>
      <c r="T1198" s="153">
        <v>14.679</v>
      </c>
      <c r="U1198" s="153">
        <v>5588.1873599999999</v>
      </c>
      <c r="V1198" s="147">
        <v>2.702932302E-3</v>
      </c>
      <c r="W1198" s="147">
        <v>5.7173962900000002E-3</v>
      </c>
      <c r="X1198" s="147">
        <v>1.138120776E-3</v>
      </c>
    </row>
    <row r="1199" spans="1:24" ht="13.5" thickBot="1" x14ac:dyDescent="0.25">
      <c r="A1199" s="149">
        <v>8694</v>
      </c>
      <c r="B1199" s="149">
        <v>12532</v>
      </c>
      <c r="C1199" s="150" t="s">
        <v>2533</v>
      </c>
      <c r="D1199" s="150">
        <v>1729029</v>
      </c>
      <c r="E1199" s="150" t="s">
        <v>430</v>
      </c>
      <c r="F1199" s="150" t="s">
        <v>2534</v>
      </c>
      <c r="G1199" s="150" t="s">
        <v>2535</v>
      </c>
      <c r="H1199" s="150" t="s">
        <v>76</v>
      </c>
      <c r="I1199" s="150" t="s">
        <v>73</v>
      </c>
      <c r="J1199" s="150" t="s">
        <v>61</v>
      </c>
      <c r="K1199" s="150" t="s">
        <v>209</v>
      </c>
      <c r="L1199" s="150" t="s">
        <v>821</v>
      </c>
      <c r="M1199" s="150" t="s">
        <v>501</v>
      </c>
      <c r="N1199" s="150" t="s">
        <v>907</v>
      </c>
      <c r="O1199" s="150" t="s">
        <v>62</v>
      </c>
      <c r="P1199" s="150" t="s">
        <v>1212</v>
      </c>
      <c r="Q1199" s="153">
        <v>143666.66</v>
      </c>
      <c r="R1199" s="153">
        <v>4.0739999999999998</v>
      </c>
      <c r="S1199" s="153">
        <v>545</v>
      </c>
      <c r="T1199" s="153">
        <v>0</v>
      </c>
      <c r="U1199" s="153">
        <v>3189.8739500000001</v>
      </c>
      <c r="V1199" s="147">
        <v>8.7640344019999997E-3</v>
      </c>
      <c r="W1199" s="147">
        <v>3.263629566E-3</v>
      </c>
      <c r="X1199" s="147">
        <v>6.4966716100000005E-4</v>
      </c>
    </row>
    <row r="1200" spans="1:24" ht="13.5" thickBot="1" x14ac:dyDescent="0.25">
      <c r="A1200" s="149">
        <v>8694</v>
      </c>
      <c r="B1200" s="149">
        <v>12532</v>
      </c>
      <c r="C1200" s="150" t="s">
        <v>2536</v>
      </c>
      <c r="D1200" s="150">
        <v>126685</v>
      </c>
      <c r="E1200" s="150" t="s">
        <v>430</v>
      </c>
      <c r="F1200" s="150" t="s">
        <v>2537</v>
      </c>
      <c r="G1200" s="150" t="s">
        <v>2538</v>
      </c>
      <c r="H1200" s="150" t="s">
        <v>76</v>
      </c>
      <c r="I1200" s="150" t="s">
        <v>73</v>
      </c>
      <c r="J1200" s="150" t="s">
        <v>61</v>
      </c>
      <c r="K1200" s="150" t="s">
        <v>314</v>
      </c>
      <c r="L1200" s="150" t="s">
        <v>821</v>
      </c>
      <c r="M1200" s="150" t="s">
        <v>479</v>
      </c>
      <c r="N1200" s="150" t="s">
        <v>931</v>
      </c>
      <c r="O1200" s="150" t="s">
        <v>62</v>
      </c>
      <c r="P1200" s="150" t="s">
        <v>1207</v>
      </c>
      <c r="Q1200" s="153">
        <v>42156</v>
      </c>
      <c r="R1200" s="153">
        <v>3.681</v>
      </c>
      <c r="S1200" s="153">
        <v>426</v>
      </c>
      <c r="T1200" s="153">
        <v>0</v>
      </c>
      <c r="U1200" s="153">
        <v>661.05077000000006</v>
      </c>
      <c r="V1200" s="147">
        <v>1.8500232210000001E-3</v>
      </c>
      <c r="W1200" s="147">
        <v>6.7633545099999995E-4</v>
      </c>
      <c r="X1200" s="147">
        <v>1.3463321199999999E-4</v>
      </c>
    </row>
    <row r="1201" spans="1:24" ht="13.5" thickBot="1" x14ac:dyDescent="0.25">
      <c r="A1201" s="149">
        <v>8694</v>
      </c>
      <c r="B1201" s="149">
        <v>12532</v>
      </c>
      <c r="C1201" s="150" t="s">
        <v>2539</v>
      </c>
      <c r="D1201" s="150">
        <v>12231699</v>
      </c>
      <c r="E1201" s="150" t="s">
        <v>430</v>
      </c>
      <c r="F1201" s="150" t="s">
        <v>2540</v>
      </c>
      <c r="G1201" s="150" t="s">
        <v>2541</v>
      </c>
      <c r="H1201" s="150" t="s">
        <v>76</v>
      </c>
      <c r="I1201" s="150" t="s">
        <v>73</v>
      </c>
      <c r="J1201" s="150" t="s">
        <v>61</v>
      </c>
      <c r="K1201" s="150" t="s">
        <v>315</v>
      </c>
      <c r="L1201" s="150" t="s">
        <v>821</v>
      </c>
      <c r="M1201" s="150" t="s">
        <v>494</v>
      </c>
      <c r="N1201" s="150" t="s">
        <v>900</v>
      </c>
      <c r="O1201" s="150" t="s">
        <v>62</v>
      </c>
      <c r="P1201" s="150" t="s">
        <v>1213</v>
      </c>
      <c r="Q1201" s="153">
        <v>88069</v>
      </c>
      <c r="R1201" s="153">
        <v>4.6535000000000002</v>
      </c>
      <c r="S1201" s="153">
        <v>1415</v>
      </c>
      <c r="T1201" s="153">
        <v>0</v>
      </c>
      <c r="U1201" s="153">
        <v>5799.0816400000003</v>
      </c>
      <c r="V1201" s="147">
        <v>2.0937254089999999E-3</v>
      </c>
      <c r="W1201" s="147">
        <v>5.9331668249999999E-3</v>
      </c>
      <c r="X1201" s="147">
        <v>1.181072658E-3</v>
      </c>
    </row>
    <row r="1202" spans="1:24" ht="13.5" thickBot="1" x14ac:dyDescent="0.25">
      <c r="A1202" s="149">
        <v>8694</v>
      </c>
      <c r="B1202" s="149">
        <v>12532</v>
      </c>
      <c r="C1202" s="150" t="s">
        <v>2542</v>
      </c>
      <c r="D1202" s="150">
        <v>231239</v>
      </c>
      <c r="E1202" s="150" t="s">
        <v>430</v>
      </c>
      <c r="F1202" s="150" t="s">
        <v>2542</v>
      </c>
      <c r="G1202" s="150" t="s">
        <v>2543</v>
      </c>
      <c r="H1202" s="150" t="s">
        <v>76</v>
      </c>
      <c r="I1202" s="150" t="s">
        <v>73</v>
      </c>
      <c r="J1202" s="150" t="s">
        <v>61</v>
      </c>
      <c r="K1202" s="150" t="s">
        <v>164</v>
      </c>
      <c r="L1202" s="150" t="s">
        <v>821</v>
      </c>
      <c r="M1202" s="150" t="s">
        <v>102</v>
      </c>
      <c r="N1202" s="150" t="s">
        <v>876</v>
      </c>
      <c r="O1202" s="150" t="s">
        <v>62</v>
      </c>
      <c r="P1202" s="150" t="s">
        <v>1216</v>
      </c>
      <c r="Q1202" s="153">
        <v>50000</v>
      </c>
      <c r="R1202" s="153">
        <v>3.9790999999999999</v>
      </c>
      <c r="S1202" s="153">
        <v>2670</v>
      </c>
      <c r="T1202" s="153">
        <v>0</v>
      </c>
      <c r="U1202" s="153">
        <v>5312.0985000000001</v>
      </c>
      <c r="V1202" s="147">
        <v>3.6748558400000002E-4</v>
      </c>
      <c r="W1202" s="147">
        <v>5.4349237599999999E-3</v>
      </c>
      <c r="X1202" s="147">
        <v>1.0818910099999999E-3</v>
      </c>
    </row>
    <row r="1203" spans="1:24" ht="13.5" thickBot="1" x14ac:dyDescent="0.25">
      <c r="A1203" s="149">
        <v>8694</v>
      </c>
      <c r="B1203" s="149">
        <v>12532</v>
      </c>
      <c r="C1203" s="150" t="s">
        <v>2544</v>
      </c>
      <c r="D1203" s="150">
        <v>815103</v>
      </c>
      <c r="E1203" s="150" t="s">
        <v>430</v>
      </c>
      <c r="F1203" s="150" t="s">
        <v>2545</v>
      </c>
      <c r="G1203" s="150" t="s">
        <v>2546</v>
      </c>
      <c r="H1203" s="150" t="s">
        <v>76</v>
      </c>
      <c r="I1203" s="150" t="s">
        <v>73</v>
      </c>
      <c r="J1203" s="150" t="s">
        <v>61</v>
      </c>
      <c r="K1203" s="150" t="s">
        <v>203</v>
      </c>
      <c r="L1203" s="150" t="s">
        <v>821</v>
      </c>
      <c r="M1203" s="150" t="s">
        <v>102</v>
      </c>
      <c r="N1203" s="150" t="s">
        <v>202</v>
      </c>
      <c r="O1203" s="150" t="s">
        <v>62</v>
      </c>
      <c r="P1203" s="150" t="s">
        <v>1216</v>
      </c>
      <c r="Q1203" s="153">
        <v>3000</v>
      </c>
      <c r="R1203" s="153">
        <v>3.9790999999999999</v>
      </c>
      <c r="S1203" s="153">
        <v>9590</v>
      </c>
      <c r="T1203" s="153">
        <v>0</v>
      </c>
      <c r="U1203" s="153">
        <v>1144.7870700000001</v>
      </c>
      <c r="V1203" s="147">
        <v>8.40046659551658E-5</v>
      </c>
      <c r="W1203" s="147">
        <v>1.1712566030000001E-3</v>
      </c>
      <c r="X1203" s="147">
        <v>2.3315359E-4</v>
      </c>
    </row>
    <row r="1204" spans="1:24" ht="13.5" thickBot="1" x14ac:dyDescent="0.25">
      <c r="A1204" s="149">
        <v>8694</v>
      </c>
      <c r="B1204" s="149">
        <v>12532</v>
      </c>
      <c r="C1204" s="150" t="s">
        <v>2547</v>
      </c>
      <c r="D1204" s="150">
        <v>34085029</v>
      </c>
      <c r="E1204" s="150" t="s">
        <v>430</v>
      </c>
      <c r="F1204" s="150" t="s">
        <v>2548</v>
      </c>
      <c r="G1204" s="150" t="s">
        <v>2549</v>
      </c>
      <c r="H1204" s="150" t="s">
        <v>76</v>
      </c>
      <c r="I1204" s="150" t="s">
        <v>73</v>
      </c>
      <c r="J1204" s="150" t="s">
        <v>61</v>
      </c>
      <c r="K1204" s="150" t="s">
        <v>314</v>
      </c>
      <c r="L1204" s="150" t="s">
        <v>821</v>
      </c>
      <c r="M1204" s="150" t="s">
        <v>479</v>
      </c>
      <c r="N1204" s="150" t="s">
        <v>906</v>
      </c>
      <c r="O1204" s="150" t="s">
        <v>62</v>
      </c>
      <c r="P1204" s="150" t="s">
        <v>1207</v>
      </c>
      <c r="Q1204" s="153">
        <v>117460</v>
      </c>
      <c r="R1204" s="153">
        <v>3.681</v>
      </c>
      <c r="S1204" s="153">
        <v>153</v>
      </c>
      <c r="T1204" s="153">
        <v>0</v>
      </c>
      <c r="U1204" s="153">
        <v>661.52650000000006</v>
      </c>
      <c r="V1204" s="147">
        <v>3.9894666659999996E-3</v>
      </c>
      <c r="W1204" s="147">
        <v>6.7682218100000003E-4</v>
      </c>
      <c r="X1204" s="147">
        <v>1.3473010200000001E-4</v>
      </c>
    </row>
    <row r="1205" spans="1:24" ht="13.5" thickBot="1" x14ac:dyDescent="0.25">
      <c r="A1205" s="149">
        <v>8694</v>
      </c>
      <c r="B1205" s="149">
        <v>12532</v>
      </c>
      <c r="C1205" s="154" t="s">
        <v>2590</v>
      </c>
      <c r="D1205" s="154">
        <v>47077066</v>
      </c>
      <c r="E1205" s="150" t="s">
        <v>430</v>
      </c>
      <c r="F1205" s="150" t="s">
        <v>2550</v>
      </c>
      <c r="G1205" s="150" t="s">
        <v>2551</v>
      </c>
      <c r="H1205" s="150" t="s">
        <v>76</v>
      </c>
      <c r="I1205" s="150" t="s">
        <v>73</v>
      </c>
      <c r="J1205" s="150" t="s">
        <v>61</v>
      </c>
      <c r="K1205" s="150" t="s">
        <v>314</v>
      </c>
      <c r="L1205" s="150" t="s">
        <v>821</v>
      </c>
      <c r="M1205" s="150" t="s">
        <v>102</v>
      </c>
      <c r="N1205" s="150" t="s">
        <v>917</v>
      </c>
      <c r="O1205" s="150" t="s">
        <v>62</v>
      </c>
      <c r="P1205" s="150" t="s">
        <v>1207</v>
      </c>
      <c r="Q1205" s="153">
        <v>750000</v>
      </c>
      <c r="R1205" s="153">
        <v>3.681</v>
      </c>
      <c r="S1205" s="153">
        <v>8.6199999999999992</v>
      </c>
      <c r="T1205" s="153">
        <v>0</v>
      </c>
      <c r="U1205" s="153">
        <v>237.97665000000001</v>
      </c>
      <c r="V1205" s="147">
        <v>1.3832836952000001E-2</v>
      </c>
      <c r="W1205" s="147">
        <v>2.43479097E-4</v>
      </c>
      <c r="X1205" s="147">
        <v>4.8467625061905103E-5</v>
      </c>
    </row>
    <row r="1206" spans="1:24" ht="13.5" thickBot="1" x14ac:dyDescent="0.25">
      <c r="A1206" s="149">
        <v>8694</v>
      </c>
      <c r="B1206" s="149">
        <v>12532</v>
      </c>
      <c r="C1206" s="150" t="s">
        <v>2552</v>
      </c>
      <c r="D1206" s="150">
        <v>68251193</v>
      </c>
      <c r="E1206" s="150" t="s">
        <v>430</v>
      </c>
      <c r="F1206" s="150" t="s">
        <v>2553</v>
      </c>
      <c r="G1206" s="150" t="s">
        <v>2554</v>
      </c>
      <c r="H1206" s="150" t="s">
        <v>76</v>
      </c>
      <c r="I1206" s="150" t="s">
        <v>73</v>
      </c>
      <c r="J1206" s="150" t="s">
        <v>61</v>
      </c>
      <c r="K1206" s="150" t="s">
        <v>53</v>
      </c>
      <c r="L1206" s="150" t="s">
        <v>821</v>
      </c>
      <c r="M1206" s="150" t="s">
        <v>479</v>
      </c>
      <c r="N1206" s="150" t="s">
        <v>915</v>
      </c>
      <c r="O1206" s="150" t="s">
        <v>62</v>
      </c>
      <c r="P1206" s="150" t="s">
        <v>1207</v>
      </c>
      <c r="Q1206" s="153">
        <v>14500</v>
      </c>
      <c r="R1206" s="153">
        <v>3.681</v>
      </c>
      <c r="S1206" s="153">
        <v>444</v>
      </c>
      <c r="T1206" s="153">
        <v>0</v>
      </c>
      <c r="U1206" s="153">
        <v>236.98277999999999</v>
      </c>
      <c r="V1206" s="147">
        <v>4.9075478400540001E-5</v>
      </c>
      <c r="W1206" s="147">
        <v>2.42462247E-4</v>
      </c>
      <c r="X1206" s="147">
        <v>4.8265208066286903E-5</v>
      </c>
    </row>
    <row r="1207" spans="1:24" ht="13.5" thickBot="1" x14ac:dyDescent="0.25">
      <c r="A1207" s="149">
        <v>8694</v>
      </c>
      <c r="B1207" s="149">
        <v>12532</v>
      </c>
      <c r="C1207" s="154" t="s">
        <v>3348</v>
      </c>
      <c r="D1207" s="154">
        <v>514557339</v>
      </c>
      <c r="E1207" s="150" t="s">
        <v>429</v>
      </c>
      <c r="F1207" s="150" t="s">
        <v>2555</v>
      </c>
      <c r="G1207" s="150" t="s">
        <v>2556</v>
      </c>
      <c r="H1207" s="150" t="s">
        <v>76</v>
      </c>
      <c r="I1207" s="150" t="s">
        <v>73</v>
      </c>
      <c r="J1207" s="150" t="s">
        <v>61</v>
      </c>
      <c r="K1207" s="150" t="s">
        <v>53</v>
      </c>
      <c r="L1207" s="150" t="s">
        <v>821</v>
      </c>
      <c r="M1207" s="150" t="s">
        <v>479</v>
      </c>
      <c r="N1207" s="150" t="s">
        <v>895</v>
      </c>
      <c r="O1207" s="150" t="s">
        <v>62</v>
      </c>
      <c r="P1207" s="150" t="s">
        <v>1207</v>
      </c>
      <c r="Q1207" s="153">
        <v>5166.67</v>
      </c>
      <c r="R1207" s="153">
        <v>3.681</v>
      </c>
      <c r="S1207" s="153">
        <v>584</v>
      </c>
      <c r="T1207" s="153">
        <v>0</v>
      </c>
      <c r="U1207" s="153">
        <v>111.06811</v>
      </c>
      <c r="V1207" s="147">
        <v>4.7804577700000001E-4</v>
      </c>
      <c r="W1207" s="147">
        <v>1.1363620400000001E-4</v>
      </c>
      <c r="X1207" s="147">
        <v>2.2620738260726102E-5</v>
      </c>
    </row>
    <row r="1208" spans="1:24" ht="13.5" thickBot="1" x14ac:dyDescent="0.25">
      <c r="A1208" s="149">
        <v>8694</v>
      </c>
      <c r="B1208" s="149">
        <v>12532</v>
      </c>
      <c r="C1208" s="150" t="s">
        <v>2557</v>
      </c>
      <c r="D1208" s="150">
        <v>52046667</v>
      </c>
      <c r="E1208" s="150" t="s">
        <v>430</v>
      </c>
      <c r="F1208" s="150" t="s">
        <v>2558</v>
      </c>
      <c r="G1208" s="150" t="s">
        <v>2559</v>
      </c>
      <c r="H1208" s="150" t="s">
        <v>76</v>
      </c>
      <c r="I1208" s="150" t="s">
        <v>73</v>
      </c>
      <c r="J1208" s="150" t="s">
        <v>61</v>
      </c>
      <c r="K1208" s="150" t="s">
        <v>53</v>
      </c>
      <c r="L1208" s="150" t="s">
        <v>821</v>
      </c>
      <c r="M1208" s="150" t="s">
        <v>479</v>
      </c>
      <c r="N1208" s="150" t="s">
        <v>912</v>
      </c>
      <c r="O1208" s="150" t="s">
        <v>62</v>
      </c>
      <c r="P1208" s="150" t="s">
        <v>1207</v>
      </c>
      <c r="Q1208" s="153">
        <v>13600</v>
      </c>
      <c r="R1208" s="153">
        <v>3.681</v>
      </c>
      <c r="S1208" s="153">
        <v>2620</v>
      </c>
      <c r="T1208" s="153">
        <v>0</v>
      </c>
      <c r="U1208" s="153">
        <v>1311.61392</v>
      </c>
      <c r="V1208" s="147">
        <v>3.7882299200000001E-4</v>
      </c>
      <c r="W1208" s="147">
        <v>1.3419407899999999E-3</v>
      </c>
      <c r="X1208" s="147">
        <v>2.6713045799999998E-4</v>
      </c>
    </row>
    <row r="1209" spans="1:24" ht="13.5" thickBot="1" x14ac:dyDescent="0.25">
      <c r="A1209" s="149">
        <v>8694</v>
      </c>
      <c r="B1209" s="149">
        <v>12532</v>
      </c>
      <c r="C1209" s="150" t="s">
        <v>2563</v>
      </c>
      <c r="D1209" s="150">
        <v>35677318</v>
      </c>
      <c r="E1209" s="150" t="s">
        <v>430</v>
      </c>
      <c r="F1209" s="150" t="s">
        <v>2564</v>
      </c>
      <c r="G1209" s="150" t="s">
        <v>2565</v>
      </c>
      <c r="H1209" s="150" t="s">
        <v>76</v>
      </c>
      <c r="I1209" s="150" t="s">
        <v>73</v>
      </c>
      <c r="J1209" s="150" t="s">
        <v>61</v>
      </c>
      <c r="K1209" s="150" t="s">
        <v>53</v>
      </c>
      <c r="L1209" s="150" t="s">
        <v>821</v>
      </c>
      <c r="M1209" s="150" t="s">
        <v>476</v>
      </c>
      <c r="N1209" s="150" t="s">
        <v>917</v>
      </c>
      <c r="O1209" s="150" t="s">
        <v>62</v>
      </c>
      <c r="P1209" s="150" t="s">
        <v>1207</v>
      </c>
      <c r="Q1209" s="153">
        <v>44443.88</v>
      </c>
      <c r="R1209" s="153">
        <v>3.681</v>
      </c>
      <c r="S1209" s="153">
        <v>750</v>
      </c>
      <c r="T1209" s="153">
        <v>0</v>
      </c>
      <c r="U1209" s="153">
        <v>1226.98442</v>
      </c>
      <c r="V1209" s="147">
        <v>4.2543524569999998E-3</v>
      </c>
      <c r="W1209" s="147">
        <v>1.2553545039999999E-3</v>
      </c>
      <c r="X1209" s="147">
        <v>2.4989435200000002E-4</v>
      </c>
    </row>
    <row r="1210" spans="1:24" ht="13.5" thickBot="1" x14ac:dyDescent="0.25">
      <c r="A1210" s="149">
        <v>8694</v>
      </c>
      <c r="B1210" s="149">
        <v>12532</v>
      </c>
      <c r="C1210" s="154" t="s">
        <v>2566</v>
      </c>
      <c r="D1210" s="154">
        <v>1649009</v>
      </c>
      <c r="E1210" s="150" t="s">
        <v>430</v>
      </c>
      <c r="F1210" s="150" t="s">
        <v>2566</v>
      </c>
      <c r="G1210" s="150" t="s">
        <v>2567</v>
      </c>
      <c r="H1210" s="150" t="s">
        <v>76</v>
      </c>
      <c r="I1210" s="150" t="s">
        <v>73</v>
      </c>
      <c r="J1210" s="150" t="s">
        <v>61</v>
      </c>
      <c r="K1210" s="150" t="s">
        <v>204</v>
      </c>
      <c r="L1210" s="150" t="s">
        <v>821</v>
      </c>
      <c r="M1210" s="150" t="s">
        <v>479</v>
      </c>
      <c r="N1210" s="150" t="s">
        <v>917</v>
      </c>
      <c r="O1210" s="150" t="s">
        <v>62</v>
      </c>
      <c r="P1210" s="150" t="s">
        <v>1207</v>
      </c>
      <c r="Q1210" s="153">
        <v>33</v>
      </c>
      <c r="R1210" s="153">
        <v>3.681</v>
      </c>
      <c r="S1210" s="153">
        <v>12.94</v>
      </c>
      <c r="T1210" s="153">
        <v>0</v>
      </c>
      <c r="U1210" s="153">
        <v>1.5720000000000001E-2</v>
      </c>
      <c r="V1210" s="172">
        <f>+Q1210/384300</f>
        <v>8.5870413739266198E-5</v>
      </c>
      <c r="W1210" s="147">
        <v>1.60834746402161E-8</v>
      </c>
      <c r="X1210" s="147">
        <v>3.2016211085127402E-9</v>
      </c>
    </row>
    <row r="1211" spans="1:24" ht="13.5" thickBot="1" x14ac:dyDescent="0.25">
      <c r="A1211" s="149">
        <v>8694</v>
      </c>
      <c r="B1211" s="149">
        <v>12532</v>
      </c>
      <c r="C1211" s="154" t="s">
        <v>2525</v>
      </c>
      <c r="D1211" s="154" t="s">
        <v>3393</v>
      </c>
      <c r="E1211" s="150" t="s">
        <v>430</v>
      </c>
      <c r="F1211" s="150" t="s">
        <v>2568</v>
      </c>
      <c r="G1211" s="150" t="s">
        <v>2569</v>
      </c>
      <c r="H1211" s="150" t="s">
        <v>76</v>
      </c>
      <c r="I1211" s="150" t="s">
        <v>73</v>
      </c>
      <c r="J1211" s="150" t="s">
        <v>61</v>
      </c>
      <c r="K1211" s="150" t="s">
        <v>204</v>
      </c>
      <c r="L1211" s="150" t="s">
        <v>821</v>
      </c>
      <c r="M1211" s="150" t="s">
        <v>504</v>
      </c>
      <c r="N1211" s="150" t="s">
        <v>881</v>
      </c>
      <c r="O1211" s="150" t="s">
        <v>62</v>
      </c>
      <c r="P1211" s="150" t="s">
        <v>1215</v>
      </c>
      <c r="Q1211" s="153">
        <v>255.56</v>
      </c>
      <c r="R1211" s="153">
        <v>2.7122000000000002</v>
      </c>
      <c r="S1211" s="153">
        <v>167</v>
      </c>
      <c r="T1211" s="153">
        <v>0</v>
      </c>
      <c r="U1211" s="153">
        <v>1.1575299999999999</v>
      </c>
      <c r="V1211" s="147">
        <v>8.0628114338212795E-5</v>
      </c>
      <c r="W1211" s="147">
        <v>1.1842941730464E-6</v>
      </c>
      <c r="X1211" s="147">
        <v>2.35748885606663E-7</v>
      </c>
    </row>
    <row r="1212" spans="1:24" ht="13.5" thickBot="1" x14ac:dyDescent="0.25">
      <c r="A1212" s="149">
        <v>8694</v>
      </c>
      <c r="B1212" s="149">
        <v>12533</v>
      </c>
      <c r="C1212" s="150" t="s">
        <v>1780</v>
      </c>
      <c r="D1212" s="150">
        <v>520033234</v>
      </c>
      <c r="E1212" s="150" t="s">
        <v>429</v>
      </c>
      <c r="F1212" s="150" t="s">
        <v>2314</v>
      </c>
      <c r="G1212" s="150">
        <v>126011</v>
      </c>
      <c r="H1212" s="150" t="s">
        <v>102</v>
      </c>
      <c r="I1212" s="150" t="s">
        <v>73</v>
      </c>
      <c r="J1212" s="150" t="s">
        <v>53</v>
      </c>
      <c r="K1212" s="150" t="s">
        <v>53</v>
      </c>
      <c r="L1212" s="150" t="s">
        <v>821</v>
      </c>
      <c r="M1212" s="150" t="s">
        <v>311</v>
      </c>
      <c r="N1212" s="150" t="s">
        <v>652</v>
      </c>
      <c r="O1212" s="150" t="s">
        <v>62</v>
      </c>
      <c r="P1212" s="150" t="s">
        <v>1206</v>
      </c>
      <c r="Q1212" s="153">
        <v>38886.5</v>
      </c>
      <c r="R1212" s="153">
        <v>1</v>
      </c>
      <c r="S1212" s="153">
        <v>-1175</v>
      </c>
      <c r="T1212" s="153">
        <v>0</v>
      </c>
      <c r="U1212" s="153">
        <v>-456.91638</v>
      </c>
      <c r="V1212" s="147">
        <v>2.0888656599999999E-4</v>
      </c>
      <c r="W1212" s="147">
        <v>-2.52517817E-4</v>
      </c>
      <c r="X1212" s="147">
        <v>-3.56690752759786E-5</v>
      </c>
    </row>
    <row r="1213" spans="1:24" ht="13.5" thickBot="1" x14ac:dyDescent="0.25">
      <c r="A1213" s="149">
        <v>8694</v>
      </c>
      <c r="B1213" s="149">
        <v>12533</v>
      </c>
      <c r="C1213" s="150" t="s">
        <v>1710</v>
      </c>
      <c r="D1213" s="150">
        <v>520034257</v>
      </c>
      <c r="E1213" s="150" t="s">
        <v>429</v>
      </c>
      <c r="F1213" s="150" t="s">
        <v>2315</v>
      </c>
      <c r="G1213" s="150">
        <v>136010</v>
      </c>
      <c r="H1213" s="150" t="s">
        <v>102</v>
      </c>
      <c r="I1213" s="150" t="s">
        <v>73</v>
      </c>
      <c r="J1213" s="150" t="s">
        <v>53</v>
      </c>
      <c r="K1213" s="150" t="s">
        <v>53</v>
      </c>
      <c r="L1213" s="150" t="s">
        <v>821</v>
      </c>
      <c r="M1213" s="150" t="s">
        <v>311</v>
      </c>
      <c r="N1213" s="150" t="s">
        <v>708</v>
      </c>
      <c r="O1213" s="150" t="s">
        <v>62</v>
      </c>
      <c r="P1213" s="150" t="s">
        <v>1206</v>
      </c>
      <c r="Q1213" s="153">
        <v>600000</v>
      </c>
      <c r="R1213" s="153">
        <v>1</v>
      </c>
      <c r="S1213" s="153">
        <v>370.2</v>
      </c>
      <c r="T1213" s="153">
        <v>0</v>
      </c>
      <c r="U1213" s="153">
        <v>2221.1999999999998</v>
      </c>
      <c r="V1213" s="147">
        <v>2.4109444339999999E-3</v>
      </c>
      <c r="W1213" s="147">
        <v>1.2275606660000001E-3</v>
      </c>
      <c r="X1213" s="147">
        <v>1.7339748199999999E-4</v>
      </c>
    </row>
    <row r="1214" spans="1:24" ht="13.5" thickBot="1" x14ac:dyDescent="0.25">
      <c r="A1214" s="149">
        <v>8694</v>
      </c>
      <c r="B1214" s="149">
        <v>12533</v>
      </c>
      <c r="C1214" s="150" t="s">
        <v>2316</v>
      </c>
      <c r="D1214" s="150">
        <v>520034695</v>
      </c>
      <c r="E1214" s="150" t="s">
        <v>429</v>
      </c>
      <c r="F1214" s="150" t="s">
        <v>2317</v>
      </c>
      <c r="G1214" s="150">
        <v>161018</v>
      </c>
      <c r="H1214" s="150" t="s">
        <v>102</v>
      </c>
      <c r="I1214" s="150" t="s">
        <v>73</v>
      </c>
      <c r="J1214" s="150" t="s">
        <v>53</v>
      </c>
      <c r="K1214" s="150" t="s">
        <v>53</v>
      </c>
      <c r="L1214" s="150" t="s">
        <v>821</v>
      </c>
      <c r="M1214" s="150" t="s">
        <v>311</v>
      </c>
      <c r="N1214" s="150" t="s">
        <v>252</v>
      </c>
      <c r="O1214" s="150" t="s">
        <v>62</v>
      </c>
      <c r="P1214" s="150" t="s">
        <v>1206</v>
      </c>
      <c r="Q1214" s="153">
        <v>591872</v>
      </c>
      <c r="R1214" s="153">
        <v>1</v>
      </c>
      <c r="S1214" s="153">
        <v>5625</v>
      </c>
      <c r="T1214" s="153">
        <v>268.95853</v>
      </c>
      <c r="U1214" s="153">
        <v>33561.758529999999</v>
      </c>
      <c r="V1214" s="147">
        <v>8.2756464540000001E-3</v>
      </c>
      <c r="W1214" s="147">
        <v>1.8548124740000001E-2</v>
      </c>
      <c r="X1214" s="147">
        <v>2.619991192E-3</v>
      </c>
    </row>
    <row r="1215" spans="1:24" ht="13.5" thickBot="1" x14ac:dyDescent="0.25">
      <c r="A1215" s="149">
        <v>8694</v>
      </c>
      <c r="B1215" s="149">
        <v>12533</v>
      </c>
      <c r="C1215" s="150" t="s">
        <v>1712</v>
      </c>
      <c r="D1215" s="150">
        <v>520036120</v>
      </c>
      <c r="E1215" s="150" t="s">
        <v>429</v>
      </c>
      <c r="F1215" s="150" t="s">
        <v>2318</v>
      </c>
      <c r="G1215" s="150">
        <v>224014</v>
      </c>
      <c r="H1215" s="150" t="s">
        <v>102</v>
      </c>
      <c r="I1215" s="150" t="s">
        <v>73</v>
      </c>
      <c r="J1215" s="150" t="s">
        <v>53</v>
      </c>
      <c r="K1215" s="150" t="s">
        <v>53</v>
      </c>
      <c r="L1215" s="150" t="s">
        <v>821</v>
      </c>
      <c r="M1215" s="150" t="s">
        <v>311</v>
      </c>
      <c r="N1215" s="150" t="s">
        <v>269</v>
      </c>
      <c r="O1215" s="150" t="s">
        <v>62</v>
      </c>
      <c r="P1215" s="150" t="s">
        <v>1206</v>
      </c>
      <c r="Q1215" s="153">
        <v>236875</v>
      </c>
      <c r="R1215" s="153">
        <v>1</v>
      </c>
      <c r="S1215" s="153">
        <v>6569</v>
      </c>
      <c r="T1215" s="153">
        <v>0</v>
      </c>
      <c r="U1215" s="153">
        <v>15560.31875</v>
      </c>
      <c r="V1215" s="147">
        <v>2.996992632E-3</v>
      </c>
      <c r="W1215" s="147">
        <v>8.5995116410000003E-3</v>
      </c>
      <c r="X1215" s="147">
        <v>1.214712812E-3</v>
      </c>
    </row>
    <row r="1216" spans="1:24" ht="13.5" thickBot="1" x14ac:dyDescent="0.25">
      <c r="A1216" s="149">
        <v>8694</v>
      </c>
      <c r="B1216" s="149">
        <v>12533</v>
      </c>
      <c r="C1216" s="150" t="s">
        <v>1802</v>
      </c>
      <c r="D1216" s="150">
        <v>520024126</v>
      </c>
      <c r="E1216" s="150" t="s">
        <v>429</v>
      </c>
      <c r="F1216" s="150" t="s">
        <v>2319</v>
      </c>
      <c r="G1216" s="150">
        <v>226019</v>
      </c>
      <c r="H1216" s="150" t="s">
        <v>102</v>
      </c>
      <c r="I1216" s="150" t="s">
        <v>73</v>
      </c>
      <c r="J1216" s="150" t="s">
        <v>53</v>
      </c>
      <c r="K1216" s="150" t="s">
        <v>53</v>
      </c>
      <c r="L1216" s="150" t="s">
        <v>821</v>
      </c>
      <c r="M1216" s="150" t="s">
        <v>311</v>
      </c>
      <c r="N1216" s="150" t="s">
        <v>651</v>
      </c>
      <c r="O1216" s="150" t="s">
        <v>62</v>
      </c>
      <c r="P1216" s="150" t="s">
        <v>1206</v>
      </c>
      <c r="Q1216" s="153">
        <v>3513011</v>
      </c>
      <c r="R1216" s="153">
        <v>1</v>
      </c>
      <c r="S1216" s="153">
        <v>907.1</v>
      </c>
      <c r="T1216" s="153">
        <v>0</v>
      </c>
      <c r="U1216" s="153">
        <v>31866.522779999999</v>
      </c>
      <c r="V1216" s="147">
        <v>4.6506077819999997E-3</v>
      </c>
      <c r="W1216" s="147">
        <v>1.7611241646999998E-2</v>
      </c>
      <c r="X1216" s="147">
        <v>2.4876529919999999E-3</v>
      </c>
    </row>
    <row r="1217" spans="1:24" ht="13.5" thickBot="1" x14ac:dyDescent="0.25">
      <c r="A1217" s="149">
        <v>8694</v>
      </c>
      <c r="B1217" s="149">
        <v>12533</v>
      </c>
      <c r="C1217" s="150" t="s">
        <v>1376</v>
      </c>
      <c r="D1217" s="150">
        <v>520031931</v>
      </c>
      <c r="E1217" s="150" t="s">
        <v>429</v>
      </c>
      <c r="F1217" s="150" t="s">
        <v>2320</v>
      </c>
      <c r="G1217" s="150">
        <v>230011</v>
      </c>
      <c r="H1217" s="150" t="s">
        <v>102</v>
      </c>
      <c r="I1217" s="150" t="s">
        <v>73</v>
      </c>
      <c r="J1217" s="150" t="s">
        <v>53</v>
      </c>
      <c r="K1217" s="150" t="s">
        <v>53</v>
      </c>
      <c r="L1217" s="150" t="s">
        <v>821</v>
      </c>
      <c r="M1217" s="150" t="s">
        <v>311</v>
      </c>
      <c r="N1217" s="150" t="s">
        <v>260</v>
      </c>
      <c r="O1217" s="150" t="s">
        <v>62</v>
      </c>
      <c r="P1217" s="150" t="s">
        <v>1206</v>
      </c>
      <c r="Q1217" s="153">
        <v>9149113</v>
      </c>
      <c r="R1217" s="153">
        <v>1</v>
      </c>
      <c r="S1217" s="153">
        <v>473</v>
      </c>
      <c r="T1217" s="153">
        <v>0</v>
      </c>
      <c r="U1217" s="153">
        <v>43275.304490000002</v>
      </c>
      <c r="V1217" s="147">
        <v>3.3066969059999999E-3</v>
      </c>
      <c r="W1217" s="147">
        <v>2.3916379267E-2</v>
      </c>
      <c r="X1217" s="147">
        <v>3.3782769909999999E-3</v>
      </c>
    </row>
    <row r="1218" spans="1:24" ht="13.5" thickBot="1" x14ac:dyDescent="0.25">
      <c r="A1218" s="149">
        <v>8694</v>
      </c>
      <c r="B1218" s="149">
        <v>12533</v>
      </c>
      <c r="C1218" s="150" t="s">
        <v>1823</v>
      </c>
      <c r="D1218" s="150">
        <v>550010003</v>
      </c>
      <c r="E1218" s="150" t="s">
        <v>432</v>
      </c>
      <c r="F1218" s="150" t="s">
        <v>2321</v>
      </c>
      <c r="G1218" s="150">
        <v>232017</v>
      </c>
      <c r="H1218" s="150" t="s">
        <v>102</v>
      </c>
      <c r="I1218" s="150" t="s">
        <v>460</v>
      </c>
      <c r="J1218" s="150" t="s">
        <v>53</v>
      </c>
      <c r="K1218" s="150" t="s">
        <v>53</v>
      </c>
      <c r="L1218" s="150" t="s">
        <v>821</v>
      </c>
      <c r="M1218" s="150" t="s">
        <v>311</v>
      </c>
      <c r="N1218" s="150" t="s">
        <v>267</v>
      </c>
      <c r="O1218" s="150" t="s">
        <v>62</v>
      </c>
      <c r="P1218" s="150" t="s">
        <v>1206</v>
      </c>
      <c r="Q1218" s="153">
        <v>4936511</v>
      </c>
      <c r="R1218" s="153">
        <v>1</v>
      </c>
      <c r="S1218" s="153">
        <v>179</v>
      </c>
      <c r="T1218" s="153">
        <v>0</v>
      </c>
      <c r="U1218" s="153">
        <v>8836.3546900000001</v>
      </c>
      <c r="V1218" s="147">
        <v>1.9056525329999999E-3</v>
      </c>
      <c r="W1218" s="147">
        <v>4.8834690500000003E-3</v>
      </c>
      <c r="X1218" s="147">
        <v>6.8980805699999997E-4</v>
      </c>
    </row>
    <row r="1219" spans="1:24" ht="13.5" thickBot="1" x14ac:dyDescent="0.25">
      <c r="A1219" s="149">
        <v>8694</v>
      </c>
      <c r="B1219" s="149">
        <v>12533</v>
      </c>
      <c r="C1219" s="150" t="s">
        <v>1382</v>
      </c>
      <c r="D1219" s="150">
        <v>520036690</v>
      </c>
      <c r="E1219" s="150" t="s">
        <v>429</v>
      </c>
      <c r="F1219" s="150" t="s">
        <v>2322</v>
      </c>
      <c r="G1219" s="150">
        <v>256016</v>
      </c>
      <c r="H1219" s="150" t="s">
        <v>102</v>
      </c>
      <c r="I1219" s="150" t="s">
        <v>73</v>
      </c>
      <c r="J1219" s="150" t="s">
        <v>53</v>
      </c>
      <c r="K1219" s="150" t="s">
        <v>53</v>
      </c>
      <c r="L1219" s="150" t="s">
        <v>821</v>
      </c>
      <c r="M1219" s="150" t="s">
        <v>311</v>
      </c>
      <c r="N1219" s="150" t="s">
        <v>252</v>
      </c>
      <c r="O1219" s="150" t="s">
        <v>62</v>
      </c>
      <c r="P1219" s="150" t="s">
        <v>1206</v>
      </c>
      <c r="Q1219" s="153">
        <v>39960</v>
      </c>
      <c r="R1219" s="153">
        <v>1</v>
      </c>
      <c r="S1219" s="153">
        <v>30030</v>
      </c>
      <c r="T1219" s="153">
        <v>0</v>
      </c>
      <c r="U1219" s="153">
        <v>11999.987999999999</v>
      </c>
      <c r="V1219" s="147">
        <v>2.6062002119999999E-3</v>
      </c>
      <c r="W1219" s="147">
        <v>6.6318716309999998E-3</v>
      </c>
      <c r="X1219" s="147">
        <v>9.3677638600000003E-4</v>
      </c>
    </row>
    <row r="1220" spans="1:24" ht="13.5" thickBot="1" x14ac:dyDescent="0.25">
      <c r="A1220" s="149">
        <v>8694</v>
      </c>
      <c r="B1220" s="149">
        <v>12533</v>
      </c>
      <c r="C1220" s="150" t="s">
        <v>2573</v>
      </c>
      <c r="D1220" s="150">
        <v>520036724</v>
      </c>
      <c r="E1220" s="150" t="s">
        <v>429</v>
      </c>
      <c r="F1220" s="150" t="s">
        <v>2574</v>
      </c>
      <c r="G1220" s="150">
        <v>257014</v>
      </c>
      <c r="H1220" s="150" t="s">
        <v>102</v>
      </c>
      <c r="I1220" s="150" t="s">
        <v>73</v>
      </c>
      <c r="J1220" s="150" t="s">
        <v>53</v>
      </c>
      <c r="K1220" s="150" t="s">
        <v>53</v>
      </c>
      <c r="L1220" s="150" t="s">
        <v>821</v>
      </c>
      <c r="M1220" s="150" t="s">
        <v>311</v>
      </c>
      <c r="N1220" s="150" t="s">
        <v>270</v>
      </c>
      <c r="O1220" s="150" t="s">
        <v>62</v>
      </c>
      <c r="P1220" s="150" t="s">
        <v>1206</v>
      </c>
      <c r="Q1220" s="153">
        <v>0.4</v>
      </c>
      <c r="R1220" s="153">
        <v>1</v>
      </c>
      <c r="S1220" s="153">
        <v>84.3</v>
      </c>
      <c r="T1220" s="153">
        <v>0</v>
      </c>
      <c r="U1220" s="153">
        <v>3.4000000000000002E-4</v>
      </c>
      <c r="V1220" s="147">
        <v>2.3811235950775501E-8</v>
      </c>
      <c r="W1220" s="147">
        <v>1.8790321747549801E-10</v>
      </c>
      <c r="X1220" s="147">
        <v>2.6542024152937399E-11</v>
      </c>
    </row>
    <row r="1221" spans="1:24" ht="13.5" thickBot="1" x14ac:dyDescent="0.25">
      <c r="A1221" s="149">
        <v>8694</v>
      </c>
      <c r="B1221" s="149">
        <v>12533</v>
      </c>
      <c r="C1221" s="150" t="s">
        <v>2323</v>
      </c>
      <c r="D1221" s="150">
        <v>520036153</v>
      </c>
      <c r="E1221" s="150" t="s">
        <v>429</v>
      </c>
      <c r="F1221" s="150" t="s">
        <v>2324</v>
      </c>
      <c r="G1221" s="150">
        <v>265017</v>
      </c>
      <c r="H1221" s="150" t="s">
        <v>102</v>
      </c>
      <c r="I1221" s="150" t="s">
        <v>73</v>
      </c>
      <c r="J1221" s="150" t="s">
        <v>53</v>
      </c>
      <c r="K1221" s="150" t="s">
        <v>53</v>
      </c>
      <c r="L1221" s="150" t="s">
        <v>821</v>
      </c>
      <c r="M1221" s="150" t="s">
        <v>311</v>
      </c>
      <c r="N1221" s="150" t="s">
        <v>654</v>
      </c>
      <c r="O1221" s="150" t="s">
        <v>62</v>
      </c>
      <c r="P1221" s="150" t="s">
        <v>1206</v>
      </c>
      <c r="Q1221" s="153">
        <v>98817</v>
      </c>
      <c r="R1221" s="153">
        <v>1</v>
      </c>
      <c r="S1221" s="153">
        <v>2600</v>
      </c>
      <c r="T1221" s="153">
        <v>0</v>
      </c>
      <c r="U1221" s="153">
        <v>2569.2420000000002</v>
      </c>
      <c r="V1221" s="147">
        <v>3.9823343730000004E-3</v>
      </c>
      <c r="W1221" s="147">
        <v>1.419908347E-3</v>
      </c>
      <c r="X1221" s="147">
        <v>2.00567303E-4</v>
      </c>
    </row>
    <row r="1222" spans="1:24" ht="13.5" thickBot="1" x14ac:dyDescent="0.25">
      <c r="A1222" s="149">
        <v>8694</v>
      </c>
      <c r="B1222" s="149">
        <v>12533</v>
      </c>
      <c r="C1222" s="150" t="s">
        <v>2325</v>
      </c>
      <c r="D1222" s="150">
        <v>520036872</v>
      </c>
      <c r="E1222" s="150" t="s">
        <v>429</v>
      </c>
      <c r="F1222" s="150" t="s">
        <v>2326</v>
      </c>
      <c r="G1222" s="150">
        <v>273011</v>
      </c>
      <c r="H1222" s="150" t="s">
        <v>102</v>
      </c>
      <c r="I1222" s="150" t="s">
        <v>73</v>
      </c>
      <c r="J1222" s="150" t="s">
        <v>53</v>
      </c>
      <c r="K1222" s="150" t="s">
        <v>53</v>
      </c>
      <c r="L1222" s="150" t="s">
        <v>821</v>
      </c>
      <c r="M1222" s="150" t="s">
        <v>311</v>
      </c>
      <c r="N1222" s="150" t="s">
        <v>253</v>
      </c>
      <c r="O1222" s="150" t="s">
        <v>62</v>
      </c>
      <c r="P1222" s="150" t="s">
        <v>1206</v>
      </c>
      <c r="Q1222" s="153">
        <v>50728</v>
      </c>
      <c r="R1222" s="153">
        <v>1</v>
      </c>
      <c r="S1222" s="153">
        <v>95150</v>
      </c>
      <c r="T1222" s="153">
        <v>0</v>
      </c>
      <c r="U1222" s="153">
        <v>48267.692000000003</v>
      </c>
      <c r="V1222" s="147">
        <v>8.0100500100000003E-4</v>
      </c>
      <c r="W1222" s="147">
        <v>2.6675454785E-2</v>
      </c>
      <c r="X1222" s="147">
        <v>3.7680066080000001E-3</v>
      </c>
    </row>
    <row r="1223" spans="1:24" ht="13.5" thickBot="1" x14ac:dyDescent="0.25">
      <c r="A1223" s="149">
        <v>8694</v>
      </c>
      <c r="B1223" s="149">
        <v>12533</v>
      </c>
      <c r="C1223" s="150" t="s">
        <v>2327</v>
      </c>
      <c r="D1223" s="150">
        <v>520027830</v>
      </c>
      <c r="E1223" s="150" t="s">
        <v>429</v>
      </c>
      <c r="F1223" s="150" t="s">
        <v>2328</v>
      </c>
      <c r="G1223" s="150">
        <v>281014</v>
      </c>
      <c r="H1223" s="150" t="s">
        <v>102</v>
      </c>
      <c r="I1223" s="150" t="s">
        <v>73</v>
      </c>
      <c r="J1223" s="150" t="s">
        <v>53</v>
      </c>
      <c r="K1223" s="150" t="s">
        <v>53</v>
      </c>
      <c r="L1223" s="150" t="s">
        <v>821</v>
      </c>
      <c r="M1223" s="150" t="s">
        <v>311</v>
      </c>
      <c r="N1223" s="150" t="s">
        <v>265</v>
      </c>
      <c r="O1223" s="150" t="s">
        <v>62</v>
      </c>
      <c r="P1223" s="150" t="s">
        <v>1206</v>
      </c>
      <c r="Q1223" s="153">
        <v>1924612</v>
      </c>
      <c r="R1223" s="153">
        <v>1</v>
      </c>
      <c r="S1223" s="153">
        <v>1951</v>
      </c>
      <c r="T1223" s="153">
        <v>0</v>
      </c>
      <c r="U1223" s="153">
        <v>37549.180119999997</v>
      </c>
      <c r="V1223" s="147">
        <v>1.4923762290000001E-3</v>
      </c>
      <c r="W1223" s="147">
        <v>2.0751799288E-2</v>
      </c>
      <c r="X1223" s="147">
        <v>2.9312683690000002E-3</v>
      </c>
    </row>
    <row r="1224" spans="1:24" ht="13.5" thickBot="1" x14ac:dyDescent="0.25">
      <c r="A1224" s="149">
        <v>8694</v>
      </c>
      <c r="B1224" s="149">
        <v>12533</v>
      </c>
      <c r="C1224" s="150" t="s">
        <v>2576</v>
      </c>
      <c r="D1224" s="150">
        <v>520037425</v>
      </c>
      <c r="E1224" s="150" t="s">
        <v>429</v>
      </c>
      <c r="F1224" s="150" t="s">
        <v>2577</v>
      </c>
      <c r="G1224" s="150">
        <v>288019</v>
      </c>
      <c r="H1224" s="150" t="s">
        <v>102</v>
      </c>
      <c r="I1224" s="150" t="s">
        <v>73</v>
      </c>
      <c r="J1224" s="150" t="s">
        <v>53</v>
      </c>
      <c r="K1224" s="150" t="s">
        <v>53</v>
      </c>
      <c r="L1224" s="150" t="s">
        <v>821</v>
      </c>
      <c r="M1224" s="150" t="s">
        <v>311</v>
      </c>
      <c r="N1224" s="150" t="s">
        <v>75</v>
      </c>
      <c r="O1224" s="150" t="s">
        <v>62</v>
      </c>
      <c r="P1224" s="150" t="s">
        <v>1206</v>
      </c>
      <c r="Q1224" s="153">
        <v>6551</v>
      </c>
      <c r="R1224" s="153">
        <v>1</v>
      </c>
      <c r="S1224" s="153">
        <v>13100</v>
      </c>
      <c r="T1224" s="153">
        <v>0</v>
      </c>
      <c r="U1224" s="153">
        <v>858.18100000000004</v>
      </c>
      <c r="V1224" s="147">
        <v>5.3733942999999998E-4</v>
      </c>
      <c r="W1224" s="147">
        <v>4.7427932599999998E-4</v>
      </c>
      <c r="X1224" s="147">
        <v>6.6993708322329407E-5</v>
      </c>
    </row>
    <row r="1225" spans="1:24" ht="13.5" thickBot="1" x14ac:dyDescent="0.25">
      <c r="A1225" s="149">
        <v>8694</v>
      </c>
      <c r="B1225" s="149">
        <v>12533</v>
      </c>
      <c r="C1225" s="150" t="s">
        <v>1387</v>
      </c>
      <c r="D1225" s="150">
        <v>520037789</v>
      </c>
      <c r="E1225" s="150" t="s">
        <v>429</v>
      </c>
      <c r="F1225" s="150" t="s">
        <v>2329</v>
      </c>
      <c r="G1225" s="150">
        <v>323014</v>
      </c>
      <c r="H1225" s="150" t="s">
        <v>102</v>
      </c>
      <c r="I1225" s="150" t="s">
        <v>73</v>
      </c>
      <c r="J1225" s="150" t="s">
        <v>53</v>
      </c>
      <c r="K1225" s="150" t="s">
        <v>53</v>
      </c>
      <c r="L1225" s="150" t="s">
        <v>821</v>
      </c>
      <c r="M1225" s="150" t="s">
        <v>311</v>
      </c>
      <c r="N1225" s="150" t="s">
        <v>651</v>
      </c>
      <c r="O1225" s="150" t="s">
        <v>62</v>
      </c>
      <c r="P1225" s="150" t="s">
        <v>1206</v>
      </c>
      <c r="Q1225" s="153">
        <v>50900</v>
      </c>
      <c r="R1225" s="153">
        <v>1</v>
      </c>
      <c r="S1225" s="153">
        <v>26900</v>
      </c>
      <c r="T1225" s="153">
        <v>128.53207</v>
      </c>
      <c r="U1225" s="153">
        <v>13820.63207</v>
      </c>
      <c r="V1225" s="147">
        <v>1.0711006270000001E-3</v>
      </c>
      <c r="W1225" s="147">
        <v>7.6380624509999996E-3</v>
      </c>
      <c r="X1225" s="147">
        <v>1.078904559E-3</v>
      </c>
    </row>
    <row r="1226" spans="1:24" ht="13.5" thickBot="1" x14ac:dyDescent="0.25">
      <c r="A1226" s="149">
        <v>8694</v>
      </c>
      <c r="B1226" s="149">
        <v>12533</v>
      </c>
      <c r="C1226" s="150" t="s">
        <v>1848</v>
      </c>
      <c r="D1226" s="150">
        <v>520038332</v>
      </c>
      <c r="E1226" s="150" t="s">
        <v>429</v>
      </c>
      <c r="F1226" s="150" t="s">
        <v>2330</v>
      </c>
      <c r="G1226" s="150">
        <v>366013</v>
      </c>
      <c r="H1226" s="150" t="s">
        <v>102</v>
      </c>
      <c r="I1226" s="150" t="s">
        <v>73</v>
      </c>
      <c r="J1226" s="150" t="s">
        <v>53</v>
      </c>
      <c r="K1226" s="150" t="s">
        <v>53</v>
      </c>
      <c r="L1226" s="150" t="s">
        <v>821</v>
      </c>
      <c r="M1226" s="150" t="s">
        <v>311</v>
      </c>
      <c r="N1226" s="150" t="s">
        <v>651</v>
      </c>
      <c r="O1226" s="150" t="s">
        <v>62</v>
      </c>
      <c r="P1226" s="150" t="s">
        <v>1206</v>
      </c>
      <c r="Q1226" s="153">
        <v>3140907</v>
      </c>
      <c r="R1226" s="153">
        <v>1</v>
      </c>
      <c r="S1226" s="153">
        <v>240.9</v>
      </c>
      <c r="T1226" s="153">
        <v>0</v>
      </c>
      <c r="U1226" s="153">
        <v>7566.4449599999998</v>
      </c>
      <c r="V1226" s="147">
        <v>9.8014496100000004E-3</v>
      </c>
      <c r="W1226" s="147">
        <v>4.1816451550000001E-3</v>
      </c>
      <c r="X1226" s="147">
        <v>5.90672837E-4</v>
      </c>
    </row>
    <row r="1227" spans="1:24" ht="13.5" thickBot="1" x14ac:dyDescent="0.25">
      <c r="A1227" s="149">
        <v>8694</v>
      </c>
      <c r="B1227" s="149">
        <v>12533</v>
      </c>
      <c r="C1227" s="150" t="s">
        <v>1777</v>
      </c>
      <c r="D1227" s="150">
        <v>520038274</v>
      </c>
      <c r="E1227" s="150" t="s">
        <v>429</v>
      </c>
      <c r="F1227" s="150" t="s">
        <v>2331</v>
      </c>
      <c r="G1227" s="150">
        <v>373019</v>
      </c>
      <c r="H1227" s="150" t="s">
        <v>102</v>
      </c>
      <c r="I1227" s="150" t="s">
        <v>73</v>
      </c>
      <c r="J1227" s="150" t="s">
        <v>53</v>
      </c>
      <c r="K1227" s="150" t="s">
        <v>53</v>
      </c>
      <c r="L1227" s="150" t="s">
        <v>821</v>
      </c>
      <c r="M1227" s="150" t="s">
        <v>311</v>
      </c>
      <c r="N1227" s="150" t="s">
        <v>140</v>
      </c>
      <c r="O1227" s="150" t="s">
        <v>62</v>
      </c>
      <c r="P1227" s="150" t="s">
        <v>1206</v>
      </c>
      <c r="Q1227" s="153">
        <v>1751593</v>
      </c>
      <c r="R1227" s="153">
        <v>1</v>
      </c>
      <c r="S1227" s="153">
        <v>1550</v>
      </c>
      <c r="T1227" s="153">
        <v>0</v>
      </c>
      <c r="U1227" s="153">
        <v>27149.691500000001</v>
      </c>
      <c r="V1227" s="147">
        <v>6.3213932599999996E-3</v>
      </c>
      <c r="W1227" s="147">
        <v>1.5004454077000001E-2</v>
      </c>
      <c r="X1227" s="147">
        <v>2.1194346100000001E-3</v>
      </c>
    </row>
    <row r="1228" spans="1:24" ht="13.5" thickBot="1" x14ac:dyDescent="0.25">
      <c r="A1228" s="149">
        <v>8694</v>
      </c>
      <c r="B1228" s="149">
        <v>12533</v>
      </c>
      <c r="C1228" s="150" t="s">
        <v>2332</v>
      </c>
      <c r="D1228" s="150">
        <v>520038530</v>
      </c>
      <c r="E1228" s="150" t="s">
        <v>429</v>
      </c>
      <c r="F1228" s="150" t="s">
        <v>2333</v>
      </c>
      <c r="G1228" s="150">
        <v>384016</v>
      </c>
      <c r="H1228" s="150" t="s">
        <v>102</v>
      </c>
      <c r="I1228" s="150" t="s">
        <v>73</v>
      </c>
      <c r="J1228" s="150" t="s">
        <v>53</v>
      </c>
      <c r="K1228" s="150" t="s">
        <v>53</v>
      </c>
      <c r="L1228" s="150" t="s">
        <v>821</v>
      </c>
      <c r="M1228" s="150" t="s">
        <v>311</v>
      </c>
      <c r="N1228" s="150" t="s">
        <v>263</v>
      </c>
      <c r="O1228" s="150" t="s">
        <v>62</v>
      </c>
      <c r="P1228" s="150" t="s">
        <v>1206</v>
      </c>
      <c r="Q1228" s="153">
        <v>568121</v>
      </c>
      <c r="R1228" s="153">
        <v>1</v>
      </c>
      <c r="S1228" s="153">
        <v>1255</v>
      </c>
      <c r="T1228" s="153">
        <v>0</v>
      </c>
      <c r="U1228" s="153">
        <v>7129.9185500000003</v>
      </c>
      <c r="V1228" s="147">
        <v>1.5503861795000001E-2</v>
      </c>
      <c r="W1228" s="147">
        <v>3.9403959870000001E-3</v>
      </c>
      <c r="X1228" s="147">
        <v>5.5659550099999996E-4</v>
      </c>
    </row>
    <row r="1229" spans="1:24" ht="13.5" thickBot="1" x14ac:dyDescent="0.25">
      <c r="A1229" s="149">
        <v>8694</v>
      </c>
      <c r="B1229" s="149">
        <v>12533</v>
      </c>
      <c r="C1229" s="150" t="s">
        <v>1852</v>
      </c>
      <c r="D1229" s="150">
        <v>520038894</v>
      </c>
      <c r="E1229" s="150" t="s">
        <v>429</v>
      </c>
      <c r="F1229" s="150" t="s">
        <v>2334</v>
      </c>
      <c r="G1229" s="150">
        <v>387019</v>
      </c>
      <c r="H1229" s="150" t="s">
        <v>102</v>
      </c>
      <c r="I1229" s="150" t="s">
        <v>73</v>
      </c>
      <c r="J1229" s="150" t="s">
        <v>53</v>
      </c>
      <c r="K1229" s="150" t="s">
        <v>53</v>
      </c>
      <c r="L1229" s="150" t="s">
        <v>821</v>
      </c>
      <c r="M1229" s="150" t="s">
        <v>311</v>
      </c>
      <c r="N1229" s="150" t="s">
        <v>652</v>
      </c>
      <c r="O1229" s="150" t="s">
        <v>62</v>
      </c>
      <c r="P1229" s="150" t="s">
        <v>1206</v>
      </c>
      <c r="Q1229" s="153">
        <v>194744</v>
      </c>
      <c r="R1229" s="153">
        <v>1</v>
      </c>
      <c r="S1229" s="153">
        <v>15440</v>
      </c>
      <c r="T1229" s="153">
        <v>0</v>
      </c>
      <c r="U1229" s="153">
        <v>30068.473600000001</v>
      </c>
      <c r="V1229" s="147">
        <v>9.3400901869999994E-3</v>
      </c>
      <c r="W1229" s="147">
        <v>1.6617538041E-2</v>
      </c>
      <c r="X1229" s="147">
        <v>2.3472886830000002E-3</v>
      </c>
    </row>
    <row r="1230" spans="1:24" ht="13.5" thickBot="1" x14ac:dyDescent="0.25">
      <c r="A1230" s="149">
        <v>8694</v>
      </c>
      <c r="B1230" s="149">
        <v>12533</v>
      </c>
      <c r="C1230" s="150" t="s">
        <v>2335</v>
      </c>
      <c r="D1230" s="150">
        <v>550012777</v>
      </c>
      <c r="E1230" s="150" t="s">
        <v>432</v>
      </c>
      <c r="F1230" s="150" t="s">
        <v>2336</v>
      </c>
      <c r="G1230" s="150">
        <v>394015</v>
      </c>
      <c r="H1230" s="150" t="s">
        <v>102</v>
      </c>
      <c r="I1230" s="150" t="s">
        <v>460</v>
      </c>
      <c r="J1230" s="150" t="s">
        <v>53</v>
      </c>
      <c r="K1230" s="150" t="s">
        <v>53</v>
      </c>
      <c r="L1230" s="150" t="s">
        <v>821</v>
      </c>
      <c r="M1230" s="150" t="s">
        <v>311</v>
      </c>
      <c r="N1230" s="150" t="s">
        <v>267</v>
      </c>
      <c r="O1230" s="150" t="s">
        <v>62</v>
      </c>
      <c r="P1230" s="150" t="s">
        <v>1206</v>
      </c>
      <c r="Q1230" s="153">
        <v>4192005</v>
      </c>
      <c r="R1230" s="153">
        <v>1</v>
      </c>
      <c r="S1230" s="153">
        <v>302.8</v>
      </c>
      <c r="T1230" s="153">
        <v>0</v>
      </c>
      <c r="U1230" s="153">
        <v>12693.39114</v>
      </c>
      <c r="V1230" s="147">
        <v>3.7299694140000002E-3</v>
      </c>
      <c r="W1230" s="147">
        <v>7.0150853989999996E-3</v>
      </c>
      <c r="X1230" s="147">
        <v>9.90906747E-4</v>
      </c>
    </row>
    <row r="1231" spans="1:24" ht="13.5" thickBot="1" x14ac:dyDescent="0.25">
      <c r="A1231" s="149">
        <v>8694</v>
      </c>
      <c r="B1231" s="149">
        <v>12533</v>
      </c>
      <c r="C1231" s="150" t="s">
        <v>1391</v>
      </c>
      <c r="D1231" s="150">
        <v>520038910</v>
      </c>
      <c r="E1231" s="150" t="s">
        <v>429</v>
      </c>
      <c r="F1231" s="150" t="s">
        <v>2337</v>
      </c>
      <c r="G1231" s="150">
        <v>416016</v>
      </c>
      <c r="H1231" s="150" t="s">
        <v>102</v>
      </c>
      <c r="I1231" s="150" t="s">
        <v>73</v>
      </c>
      <c r="J1231" s="150" t="s">
        <v>53</v>
      </c>
      <c r="K1231" s="150" t="s">
        <v>53</v>
      </c>
      <c r="L1231" s="150" t="s">
        <v>821</v>
      </c>
      <c r="M1231" s="150" t="s">
        <v>311</v>
      </c>
      <c r="N1231" s="150" t="s">
        <v>651</v>
      </c>
      <c r="O1231" s="150" t="s">
        <v>62</v>
      </c>
      <c r="P1231" s="150" t="s">
        <v>1206</v>
      </c>
      <c r="Q1231" s="153">
        <v>57679</v>
      </c>
      <c r="R1231" s="153">
        <v>1</v>
      </c>
      <c r="S1231" s="153">
        <v>16420</v>
      </c>
      <c r="T1231" s="153">
        <v>0</v>
      </c>
      <c r="U1231" s="153">
        <v>9470.8917999999994</v>
      </c>
      <c r="V1231" s="147">
        <v>3.2554601860000001E-3</v>
      </c>
      <c r="W1231" s="147">
        <v>5.2341501220000003E-3</v>
      </c>
      <c r="X1231" s="147">
        <v>7.3934305500000005E-4</v>
      </c>
    </row>
    <row r="1232" spans="1:24" ht="13.5" thickBot="1" x14ac:dyDescent="0.25">
      <c r="A1232" s="149">
        <v>8694</v>
      </c>
      <c r="B1232" s="149">
        <v>12533</v>
      </c>
      <c r="C1232" s="150" t="s">
        <v>2338</v>
      </c>
      <c r="D1232" s="150">
        <v>520038779</v>
      </c>
      <c r="E1232" s="150" t="s">
        <v>429</v>
      </c>
      <c r="F1232" s="150" t="s">
        <v>2339</v>
      </c>
      <c r="G1232" s="150">
        <v>424010</v>
      </c>
      <c r="H1232" s="150" t="s">
        <v>102</v>
      </c>
      <c r="I1232" s="150" t="s">
        <v>73</v>
      </c>
      <c r="J1232" s="150" t="s">
        <v>53</v>
      </c>
      <c r="K1232" s="150" t="s">
        <v>53</v>
      </c>
      <c r="L1232" s="150" t="s">
        <v>821</v>
      </c>
      <c r="M1232" s="150" t="s">
        <v>311</v>
      </c>
      <c r="N1232" s="150" t="s">
        <v>653</v>
      </c>
      <c r="O1232" s="150" t="s">
        <v>62</v>
      </c>
      <c r="P1232" s="150" t="s">
        <v>1206</v>
      </c>
      <c r="Q1232" s="153">
        <v>35091.379999999997</v>
      </c>
      <c r="R1232" s="153">
        <v>1</v>
      </c>
      <c r="S1232" s="153">
        <v>439.6</v>
      </c>
      <c r="T1232" s="153">
        <v>0</v>
      </c>
      <c r="U1232" s="153">
        <v>154.26170999999999</v>
      </c>
      <c r="V1232" s="147">
        <v>1.7875374469000001E-2</v>
      </c>
      <c r="W1232" s="147">
        <v>8.5253740124329898E-5</v>
      </c>
      <c r="X1232" s="147">
        <v>1.20424059785101E-5</v>
      </c>
    </row>
    <row r="1233" spans="1:24" ht="13.5" thickBot="1" x14ac:dyDescent="0.25">
      <c r="A1233" s="149">
        <v>8694</v>
      </c>
      <c r="B1233" s="149">
        <v>12533</v>
      </c>
      <c r="C1233" s="150" t="s">
        <v>1667</v>
      </c>
      <c r="D1233" s="150">
        <v>520039413</v>
      </c>
      <c r="E1233" s="150" t="s">
        <v>429</v>
      </c>
      <c r="F1233" s="150" t="s">
        <v>2341</v>
      </c>
      <c r="G1233" s="150">
        <v>445015</v>
      </c>
      <c r="H1233" s="150" t="s">
        <v>102</v>
      </c>
      <c r="I1233" s="150" t="s">
        <v>73</v>
      </c>
      <c r="J1233" s="150" t="s">
        <v>53</v>
      </c>
      <c r="K1233" s="150" t="s">
        <v>53</v>
      </c>
      <c r="L1233" s="150" t="s">
        <v>821</v>
      </c>
      <c r="M1233" s="150" t="s">
        <v>311</v>
      </c>
      <c r="N1233" s="150" t="s">
        <v>252</v>
      </c>
      <c r="O1233" s="150" t="s">
        <v>62</v>
      </c>
      <c r="P1233" s="150" t="s">
        <v>1206</v>
      </c>
      <c r="Q1233" s="153">
        <v>56329</v>
      </c>
      <c r="R1233" s="153">
        <v>1</v>
      </c>
      <c r="S1233" s="153">
        <v>8160</v>
      </c>
      <c r="T1233" s="153">
        <v>71.53783</v>
      </c>
      <c r="U1233" s="153">
        <v>4667.98423</v>
      </c>
      <c r="V1233" s="147">
        <v>8.86762579E-4</v>
      </c>
      <c r="W1233" s="147">
        <v>2.5797919289999999E-3</v>
      </c>
      <c r="X1233" s="147">
        <v>3.64405147E-4</v>
      </c>
    </row>
    <row r="1234" spans="1:24" ht="13.5" thickBot="1" x14ac:dyDescent="0.25">
      <c r="A1234" s="149">
        <v>8694</v>
      </c>
      <c r="B1234" s="149">
        <v>12533</v>
      </c>
      <c r="C1234" s="150" t="s">
        <v>1863</v>
      </c>
      <c r="D1234" s="150">
        <v>520039660</v>
      </c>
      <c r="E1234" s="150" t="s">
        <v>429</v>
      </c>
      <c r="F1234" s="150" t="s">
        <v>2342</v>
      </c>
      <c r="G1234" s="150">
        <v>473017</v>
      </c>
      <c r="H1234" s="150" t="s">
        <v>102</v>
      </c>
      <c r="I1234" s="150" t="s">
        <v>73</v>
      </c>
      <c r="J1234" s="150" t="s">
        <v>53</v>
      </c>
      <c r="K1234" s="150" t="s">
        <v>53</v>
      </c>
      <c r="L1234" s="150" t="s">
        <v>821</v>
      </c>
      <c r="M1234" s="150" t="s">
        <v>311</v>
      </c>
      <c r="N1234" s="150" t="s">
        <v>140</v>
      </c>
      <c r="O1234" s="150" t="s">
        <v>62</v>
      </c>
      <c r="P1234" s="150" t="s">
        <v>1206</v>
      </c>
      <c r="Q1234" s="153">
        <v>9568396</v>
      </c>
      <c r="R1234" s="153">
        <v>1</v>
      </c>
      <c r="S1234" s="153">
        <v>195</v>
      </c>
      <c r="T1234" s="153">
        <v>0</v>
      </c>
      <c r="U1234" s="153">
        <v>18658.372200000002</v>
      </c>
      <c r="V1234" s="147">
        <v>2.4042265497999999E-2</v>
      </c>
      <c r="W1234" s="147">
        <v>1.0311671085E-2</v>
      </c>
      <c r="X1234" s="147">
        <v>1.456561663E-3</v>
      </c>
    </row>
    <row r="1235" spans="1:24" ht="13.5" thickBot="1" x14ac:dyDescent="0.25">
      <c r="A1235" s="149">
        <v>8694</v>
      </c>
      <c r="B1235" s="149">
        <v>12533</v>
      </c>
      <c r="C1235" s="150" t="s">
        <v>2343</v>
      </c>
      <c r="D1235" s="150">
        <v>550013098</v>
      </c>
      <c r="E1235" s="150" t="s">
        <v>432</v>
      </c>
      <c r="F1235" s="150" t="s">
        <v>2344</v>
      </c>
      <c r="G1235" s="150">
        <v>475020</v>
      </c>
      <c r="H1235" s="150" t="s">
        <v>102</v>
      </c>
      <c r="I1235" s="150" t="s">
        <v>460</v>
      </c>
      <c r="J1235" s="150" t="s">
        <v>53</v>
      </c>
      <c r="K1235" s="150" t="s">
        <v>53</v>
      </c>
      <c r="L1235" s="150" t="s">
        <v>821</v>
      </c>
      <c r="M1235" s="150" t="s">
        <v>311</v>
      </c>
      <c r="N1235" s="150" t="s">
        <v>267</v>
      </c>
      <c r="O1235" s="150" t="s">
        <v>62</v>
      </c>
      <c r="P1235" s="150" t="s">
        <v>1206</v>
      </c>
      <c r="Q1235" s="153">
        <v>1739690</v>
      </c>
      <c r="R1235" s="153">
        <v>1</v>
      </c>
      <c r="S1235" s="153">
        <v>935.3</v>
      </c>
      <c r="T1235" s="153">
        <v>325.76130000000001</v>
      </c>
      <c r="U1235" s="153">
        <v>16597.081870000002</v>
      </c>
      <c r="V1235" s="147">
        <v>1.482082319E-3</v>
      </c>
      <c r="W1235" s="147">
        <v>9.1724855409999993E-3</v>
      </c>
      <c r="X1235" s="147">
        <v>1.295647493E-3</v>
      </c>
    </row>
    <row r="1236" spans="1:24" ht="13.5" thickBot="1" x14ac:dyDescent="0.25">
      <c r="A1236" s="149">
        <v>8694</v>
      </c>
      <c r="B1236" s="149">
        <v>12533</v>
      </c>
      <c r="C1236" s="150" t="s">
        <v>2235</v>
      </c>
      <c r="D1236" s="150">
        <v>520007469</v>
      </c>
      <c r="E1236" s="150" t="s">
        <v>429</v>
      </c>
      <c r="F1236" s="150" t="s">
        <v>2345</v>
      </c>
      <c r="G1236" s="150">
        <v>566018</v>
      </c>
      <c r="H1236" s="150" t="s">
        <v>102</v>
      </c>
      <c r="I1236" s="150" t="s">
        <v>73</v>
      </c>
      <c r="J1236" s="150" t="s">
        <v>53</v>
      </c>
      <c r="K1236" s="150" t="s">
        <v>53</v>
      </c>
      <c r="L1236" s="150" t="s">
        <v>821</v>
      </c>
      <c r="M1236" s="150" t="s">
        <v>311</v>
      </c>
      <c r="N1236" s="150" t="s">
        <v>269</v>
      </c>
      <c r="O1236" s="150" t="s">
        <v>62</v>
      </c>
      <c r="P1236" s="150" t="s">
        <v>1206</v>
      </c>
      <c r="Q1236" s="153">
        <v>11220</v>
      </c>
      <c r="R1236" s="153">
        <v>1</v>
      </c>
      <c r="S1236" s="153">
        <v>9800</v>
      </c>
      <c r="T1236" s="153">
        <v>0</v>
      </c>
      <c r="U1236" s="153">
        <v>1099.56</v>
      </c>
      <c r="V1236" s="147">
        <v>1.8111575100000001E-4</v>
      </c>
      <c r="W1236" s="147">
        <v>6.0767900499999995E-4</v>
      </c>
      <c r="X1236" s="147">
        <v>8.5836906110599594E-5</v>
      </c>
    </row>
    <row r="1237" spans="1:24" ht="13.5" thickBot="1" x14ac:dyDescent="0.25">
      <c r="A1237" s="149">
        <v>8694</v>
      </c>
      <c r="B1237" s="149">
        <v>12533</v>
      </c>
      <c r="C1237" s="150" t="s">
        <v>1393</v>
      </c>
      <c r="D1237" s="150">
        <v>520028010</v>
      </c>
      <c r="E1237" s="150" t="s">
        <v>429</v>
      </c>
      <c r="F1237" s="150" t="s">
        <v>2346</v>
      </c>
      <c r="G1237" s="150">
        <v>576017</v>
      </c>
      <c r="H1237" s="150" t="s">
        <v>102</v>
      </c>
      <c r="I1237" s="150" t="s">
        <v>73</v>
      </c>
      <c r="J1237" s="150" t="s">
        <v>53</v>
      </c>
      <c r="K1237" s="150" t="s">
        <v>53</v>
      </c>
      <c r="L1237" s="150" t="s">
        <v>821</v>
      </c>
      <c r="M1237" s="150" t="s">
        <v>311</v>
      </c>
      <c r="N1237" s="150" t="s">
        <v>708</v>
      </c>
      <c r="O1237" s="150" t="s">
        <v>62</v>
      </c>
      <c r="P1237" s="150" t="s">
        <v>1206</v>
      </c>
      <c r="Q1237" s="153">
        <v>10199</v>
      </c>
      <c r="R1237" s="153">
        <v>1</v>
      </c>
      <c r="S1237" s="153">
        <v>100120</v>
      </c>
      <c r="T1237" s="153">
        <v>0</v>
      </c>
      <c r="U1237" s="153">
        <v>10211.238799999999</v>
      </c>
      <c r="V1237" s="147">
        <v>1.347233211E-3</v>
      </c>
      <c r="W1237" s="147">
        <v>5.6433077199999999E-3</v>
      </c>
      <c r="X1237" s="147">
        <v>7.9713807899999998E-4</v>
      </c>
    </row>
    <row r="1238" spans="1:24" ht="13.5" thickBot="1" x14ac:dyDescent="0.25">
      <c r="A1238" s="149">
        <v>8694</v>
      </c>
      <c r="B1238" s="149">
        <v>12533</v>
      </c>
      <c r="C1238" s="150" t="s">
        <v>1870</v>
      </c>
      <c r="D1238" s="150">
        <v>520033986</v>
      </c>
      <c r="E1238" s="150" t="s">
        <v>429</v>
      </c>
      <c r="F1238" s="150" t="s">
        <v>2347</v>
      </c>
      <c r="G1238" s="150">
        <v>585018</v>
      </c>
      <c r="H1238" s="150" t="s">
        <v>102</v>
      </c>
      <c r="I1238" s="150" t="s">
        <v>73</v>
      </c>
      <c r="J1238" s="150" t="s">
        <v>53</v>
      </c>
      <c r="K1238" s="150" t="s">
        <v>53</v>
      </c>
      <c r="L1238" s="150" t="s">
        <v>821</v>
      </c>
      <c r="M1238" s="150" t="s">
        <v>311</v>
      </c>
      <c r="N1238" s="150" t="s">
        <v>269</v>
      </c>
      <c r="O1238" s="150" t="s">
        <v>62</v>
      </c>
      <c r="P1238" s="150" t="s">
        <v>1206</v>
      </c>
      <c r="Q1238" s="153">
        <v>217334</v>
      </c>
      <c r="R1238" s="153">
        <v>1</v>
      </c>
      <c r="S1238" s="153">
        <v>3510</v>
      </c>
      <c r="T1238" s="153">
        <v>0</v>
      </c>
      <c r="U1238" s="153">
        <v>7628.4233999999997</v>
      </c>
      <c r="V1238" s="147">
        <v>1.047757946E-3</v>
      </c>
      <c r="W1238" s="147">
        <v>4.2158979440000003E-3</v>
      </c>
      <c r="X1238" s="147">
        <v>5.9551117000000004E-4</v>
      </c>
    </row>
    <row r="1239" spans="1:24" ht="13.5" thickBot="1" x14ac:dyDescent="0.25">
      <c r="A1239" s="149">
        <v>8694</v>
      </c>
      <c r="B1239" s="149">
        <v>12533</v>
      </c>
      <c r="C1239" s="150" t="s">
        <v>2348</v>
      </c>
      <c r="D1239" s="150">
        <v>520029083</v>
      </c>
      <c r="E1239" s="150" t="s">
        <v>429</v>
      </c>
      <c r="F1239" s="150" t="s">
        <v>2349</v>
      </c>
      <c r="G1239" s="150">
        <v>593038</v>
      </c>
      <c r="H1239" s="150" t="s">
        <v>102</v>
      </c>
      <c r="I1239" s="150" t="s">
        <v>73</v>
      </c>
      <c r="J1239" s="150" t="s">
        <v>53</v>
      </c>
      <c r="K1239" s="150" t="s">
        <v>53</v>
      </c>
      <c r="L1239" s="150" t="s">
        <v>821</v>
      </c>
      <c r="M1239" s="150" t="s">
        <v>311</v>
      </c>
      <c r="N1239" s="150" t="s">
        <v>256</v>
      </c>
      <c r="O1239" s="150" t="s">
        <v>62</v>
      </c>
      <c r="P1239" s="150" t="s">
        <v>1206</v>
      </c>
      <c r="Q1239" s="153">
        <v>190664</v>
      </c>
      <c r="R1239" s="153">
        <v>1</v>
      </c>
      <c r="S1239" s="153">
        <v>15440</v>
      </c>
      <c r="T1239" s="153">
        <v>0</v>
      </c>
      <c r="U1239" s="153">
        <v>29438.5216</v>
      </c>
      <c r="V1239" s="147">
        <v>1.9003680250000001E-3</v>
      </c>
      <c r="W1239" s="147">
        <v>1.6269390958999999E-2</v>
      </c>
      <c r="X1239" s="147">
        <v>2.2981116209999999E-3</v>
      </c>
    </row>
    <row r="1240" spans="1:24" ht="13.5" thickBot="1" x14ac:dyDescent="0.25">
      <c r="A1240" s="149">
        <v>8694</v>
      </c>
      <c r="B1240" s="149">
        <v>12533</v>
      </c>
      <c r="C1240" s="150" t="s">
        <v>1210</v>
      </c>
      <c r="D1240" s="150">
        <v>520018078</v>
      </c>
      <c r="E1240" s="150" t="s">
        <v>429</v>
      </c>
      <c r="F1240" s="150" t="s">
        <v>2350</v>
      </c>
      <c r="G1240" s="150">
        <v>604611</v>
      </c>
      <c r="H1240" s="150" t="s">
        <v>102</v>
      </c>
      <c r="I1240" s="150" t="s">
        <v>73</v>
      </c>
      <c r="J1240" s="150" t="s">
        <v>53</v>
      </c>
      <c r="K1240" s="150" t="s">
        <v>53</v>
      </c>
      <c r="L1240" s="150" t="s">
        <v>821</v>
      </c>
      <c r="M1240" s="150" t="s">
        <v>311</v>
      </c>
      <c r="N1240" s="150" t="s">
        <v>256</v>
      </c>
      <c r="O1240" s="150" t="s">
        <v>62</v>
      </c>
      <c r="P1240" s="150" t="s">
        <v>1206</v>
      </c>
      <c r="Q1240" s="153">
        <v>4697675</v>
      </c>
      <c r="R1240" s="153">
        <v>1</v>
      </c>
      <c r="S1240" s="153">
        <v>3100</v>
      </c>
      <c r="T1240" s="153">
        <v>1126.0684000000001</v>
      </c>
      <c r="U1240" s="153">
        <v>146753.99340000001</v>
      </c>
      <c r="V1240" s="147">
        <v>3.0847793410000001E-3</v>
      </c>
      <c r="W1240" s="147">
        <v>8.1104551580000003E-2</v>
      </c>
      <c r="X1240" s="147">
        <v>1.1456317755999999E-2</v>
      </c>
    </row>
    <row r="1241" spans="1:24" ht="13.5" thickBot="1" x14ac:dyDescent="0.25">
      <c r="A1241" s="149">
        <v>8694</v>
      </c>
      <c r="B1241" s="149">
        <v>12533</v>
      </c>
      <c r="C1241" s="150" t="s">
        <v>1885</v>
      </c>
      <c r="D1241" s="150">
        <v>520017807</v>
      </c>
      <c r="E1241" s="150" t="s">
        <v>429</v>
      </c>
      <c r="F1241" s="150" t="s">
        <v>2351</v>
      </c>
      <c r="G1241" s="150">
        <v>613034</v>
      </c>
      <c r="H1241" s="150" t="s">
        <v>102</v>
      </c>
      <c r="I1241" s="150" t="s">
        <v>73</v>
      </c>
      <c r="J1241" s="150" t="s">
        <v>53</v>
      </c>
      <c r="K1241" s="150" t="s">
        <v>53</v>
      </c>
      <c r="L1241" s="150" t="s">
        <v>821</v>
      </c>
      <c r="M1241" s="150" t="s">
        <v>311</v>
      </c>
      <c r="N1241" s="150" t="s">
        <v>651</v>
      </c>
      <c r="O1241" s="150" t="s">
        <v>62</v>
      </c>
      <c r="P1241" s="150" t="s">
        <v>1206</v>
      </c>
      <c r="Q1241" s="153">
        <v>3762</v>
      </c>
      <c r="R1241" s="153">
        <v>1</v>
      </c>
      <c r="S1241" s="153">
        <v>75000</v>
      </c>
      <c r="T1241" s="153">
        <v>0</v>
      </c>
      <c r="U1241" s="153">
        <v>2821.5</v>
      </c>
      <c r="V1241" s="147">
        <v>7.1904398100000003E-4</v>
      </c>
      <c r="W1241" s="147">
        <v>1.5593203759999999E-3</v>
      </c>
      <c r="X1241" s="147">
        <v>2.2025976799999999E-4</v>
      </c>
    </row>
    <row r="1242" spans="1:24" ht="13.5" thickBot="1" x14ac:dyDescent="0.25">
      <c r="A1242" s="149">
        <v>8694</v>
      </c>
      <c r="B1242" s="149">
        <v>12533</v>
      </c>
      <c r="C1242" s="150" t="s">
        <v>2352</v>
      </c>
      <c r="D1242" s="150">
        <v>520013954</v>
      </c>
      <c r="E1242" s="150" t="s">
        <v>429</v>
      </c>
      <c r="F1242" s="150" t="s">
        <v>2353</v>
      </c>
      <c r="G1242" s="150">
        <v>629014</v>
      </c>
      <c r="H1242" s="150" t="s">
        <v>102</v>
      </c>
      <c r="I1242" s="150" t="s">
        <v>73</v>
      </c>
      <c r="J1242" s="150" t="s">
        <v>53</v>
      </c>
      <c r="K1242" s="150" t="s">
        <v>53</v>
      </c>
      <c r="L1242" s="150" t="s">
        <v>821</v>
      </c>
      <c r="M1242" s="150" t="s">
        <v>311</v>
      </c>
      <c r="N1242" s="150" t="s">
        <v>85</v>
      </c>
      <c r="O1242" s="150" t="s">
        <v>62</v>
      </c>
      <c r="P1242" s="150" t="s">
        <v>1206</v>
      </c>
      <c r="Q1242" s="153">
        <v>775160</v>
      </c>
      <c r="R1242" s="153">
        <v>1</v>
      </c>
      <c r="S1242" s="153">
        <v>5173</v>
      </c>
      <c r="T1242" s="153">
        <v>0</v>
      </c>
      <c r="U1242" s="153">
        <v>40099.0268</v>
      </c>
      <c r="V1242" s="147">
        <v>6.9149443099999998E-4</v>
      </c>
      <c r="W1242" s="147">
        <v>2.2160988685999999E-2</v>
      </c>
      <c r="X1242" s="147">
        <v>3.130321581E-3</v>
      </c>
    </row>
    <row r="1243" spans="1:24" ht="13.5" thickBot="1" x14ac:dyDescent="0.25">
      <c r="A1243" s="149">
        <v>8694</v>
      </c>
      <c r="B1243" s="149">
        <v>12533</v>
      </c>
      <c r="C1243" s="150" t="s">
        <v>1204</v>
      </c>
      <c r="D1243" s="150">
        <v>520000118</v>
      </c>
      <c r="E1243" s="150" t="s">
        <v>429</v>
      </c>
      <c r="F1243" s="150" t="s">
        <v>2354</v>
      </c>
      <c r="G1243" s="150">
        <v>662577</v>
      </c>
      <c r="H1243" s="150" t="s">
        <v>102</v>
      </c>
      <c r="I1243" s="150" t="s">
        <v>73</v>
      </c>
      <c r="J1243" s="150" t="s">
        <v>53</v>
      </c>
      <c r="K1243" s="150" t="s">
        <v>53</v>
      </c>
      <c r="L1243" s="150" t="s">
        <v>821</v>
      </c>
      <c r="M1243" s="150" t="s">
        <v>311</v>
      </c>
      <c r="N1243" s="150" t="s">
        <v>256</v>
      </c>
      <c r="O1243" s="150" t="s">
        <v>62</v>
      </c>
      <c r="P1243" s="150" t="s">
        <v>1206</v>
      </c>
      <c r="Q1243" s="153">
        <v>3586089</v>
      </c>
      <c r="R1243" s="153">
        <v>1</v>
      </c>
      <c r="S1243" s="153">
        <v>3500</v>
      </c>
      <c r="T1243" s="153">
        <v>943.93214</v>
      </c>
      <c r="U1243" s="153">
        <v>126457.04714</v>
      </c>
      <c r="V1243" s="147">
        <v>2.6816251790000001E-3</v>
      </c>
      <c r="W1243" s="147">
        <v>6.9887311852999998E-2</v>
      </c>
      <c r="X1243" s="147">
        <v>9.8718411739999994E-3</v>
      </c>
    </row>
    <row r="1244" spans="1:24" ht="13.5" thickBot="1" x14ac:dyDescent="0.25">
      <c r="A1244" s="149">
        <v>8694</v>
      </c>
      <c r="B1244" s="149">
        <v>12533</v>
      </c>
      <c r="C1244" s="150" t="s">
        <v>2355</v>
      </c>
      <c r="D1244" s="150">
        <v>520007030</v>
      </c>
      <c r="E1244" s="150" t="s">
        <v>429</v>
      </c>
      <c r="F1244" s="150" t="s">
        <v>2356</v>
      </c>
      <c r="G1244" s="150">
        <v>691212</v>
      </c>
      <c r="H1244" s="150" t="s">
        <v>102</v>
      </c>
      <c r="I1244" s="150" t="s">
        <v>73</v>
      </c>
      <c r="J1244" s="150" t="s">
        <v>53</v>
      </c>
      <c r="K1244" s="150" t="s">
        <v>53</v>
      </c>
      <c r="L1244" s="150" t="s">
        <v>821</v>
      </c>
      <c r="M1244" s="150" t="s">
        <v>311</v>
      </c>
      <c r="N1244" s="150" t="s">
        <v>256</v>
      </c>
      <c r="O1244" s="150" t="s">
        <v>62</v>
      </c>
      <c r="P1244" s="150" t="s">
        <v>1206</v>
      </c>
      <c r="Q1244" s="153">
        <v>4386600</v>
      </c>
      <c r="R1244" s="153">
        <v>1</v>
      </c>
      <c r="S1244" s="153">
        <v>1946</v>
      </c>
      <c r="T1244" s="153">
        <v>651.77814000000001</v>
      </c>
      <c r="U1244" s="153">
        <v>86015.014139999999</v>
      </c>
      <c r="V1244" s="147">
        <v>3.5461276899999999E-3</v>
      </c>
      <c r="W1244" s="147">
        <v>4.7536758552999998E-2</v>
      </c>
      <c r="X1244" s="147">
        <v>6.71474289E-3</v>
      </c>
    </row>
    <row r="1245" spans="1:24" ht="13.5" thickBot="1" x14ac:dyDescent="0.25">
      <c r="A1245" s="149">
        <v>8694</v>
      </c>
      <c r="B1245" s="149">
        <v>12533</v>
      </c>
      <c r="C1245" s="150" t="s">
        <v>2357</v>
      </c>
      <c r="D1245" s="150">
        <v>520000522</v>
      </c>
      <c r="E1245" s="150" t="s">
        <v>429</v>
      </c>
      <c r="F1245" s="150" t="s">
        <v>2358</v>
      </c>
      <c r="G1245" s="150">
        <v>695437</v>
      </c>
      <c r="H1245" s="150" t="s">
        <v>102</v>
      </c>
      <c r="I1245" s="150" t="s">
        <v>73</v>
      </c>
      <c r="J1245" s="150" t="s">
        <v>53</v>
      </c>
      <c r="K1245" s="150" t="s">
        <v>53</v>
      </c>
      <c r="L1245" s="150" t="s">
        <v>821</v>
      </c>
      <c r="M1245" s="150" t="s">
        <v>311</v>
      </c>
      <c r="N1245" s="150" t="s">
        <v>256</v>
      </c>
      <c r="O1245" s="150" t="s">
        <v>62</v>
      </c>
      <c r="P1245" s="150" t="s">
        <v>1206</v>
      </c>
      <c r="Q1245" s="153">
        <v>450967</v>
      </c>
      <c r="R1245" s="153">
        <v>1</v>
      </c>
      <c r="S1245" s="153">
        <v>14000</v>
      </c>
      <c r="T1245" s="153">
        <v>0</v>
      </c>
      <c r="U1245" s="153">
        <v>63135.38</v>
      </c>
      <c r="V1245" s="147">
        <v>1.7467339659999999E-3</v>
      </c>
      <c r="W1245" s="147">
        <v>3.4892179524999997E-2</v>
      </c>
      <c r="X1245" s="147">
        <v>4.9286493550000001E-3</v>
      </c>
    </row>
    <row r="1246" spans="1:24" ht="13.5" thickBot="1" x14ac:dyDescent="0.25">
      <c r="A1246" s="149">
        <v>8694</v>
      </c>
      <c r="B1246" s="149">
        <v>12533</v>
      </c>
      <c r="C1246" s="150" t="s">
        <v>1905</v>
      </c>
      <c r="D1246" s="150">
        <v>520025990</v>
      </c>
      <c r="E1246" s="150" t="s">
        <v>429</v>
      </c>
      <c r="F1246" s="150" t="s">
        <v>2359</v>
      </c>
      <c r="G1246" s="150">
        <v>715011</v>
      </c>
      <c r="H1246" s="150" t="s">
        <v>102</v>
      </c>
      <c r="I1246" s="150" t="s">
        <v>73</v>
      </c>
      <c r="J1246" s="150" t="s">
        <v>53</v>
      </c>
      <c r="K1246" s="150" t="s">
        <v>53</v>
      </c>
      <c r="L1246" s="150" t="s">
        <v>821</v>
      </c>
      <c r="M1246" s="150" t="s">
        <v>311</v>
      </c>
      <c r="N1246" s="150" t="s">
        <v>140</v>
      </c>
      <c r="O1246" s="150" t="s">
        <v>62</v>
      </c>
      <c r="P1246" s="150" t="s">
        <v>1206</v>
      </c>
      <c r="Q1246" s="153">
        <v>645802</v>
      </c>
      <c r="R1246" s="153">
        <v>1</v>
      </c>
      <c r="S1246" s="153">
        <v>1899</v>
      </c>
      <c r="T1246" s="153">
        <v>0</v>
      </c>
      <c r="U1246" s="153">
        <v>12263.779979999999</v>
      </c>
      <c r="V1246" s="147">
        <v>3.0609355870000001E-3</v>
      </c>
      <c r="W1246" s="147">
        <v>6.7776579899999998E-3</v>
      </c>
      <c r="X1246" s="147">
        <v>9.57369248E-4</v>
      </c>
    </row>
    <row r="1247" spans="1:24" ht="13.5" thickBot="1" x14ac:dyDescent="0.25">
      <c r="A1247" s="149">
        <v>8694</v>
      </c>
      <c r="B1247" s="149">
        <v>12533</v>
      </c>
      <c r="C1247" s="150" t="s">
        <v>1909</v>
      </c>
      <c r="D1247" s="150">
        <v>520041146</v>
      </c>
      <c r="E1247" s="150" t="s">
        <v>429</v>
      </c>
      <c r="F1247" s="150" t="s">
        <v>2360</v>
      </c>
      <c r="G1247" s="150">
        <v>720011</v>
      </c>
      <c r="H1247" s="150" t="s">
        <v>102</v>
      </c>
      <c r="I1247" s="150" t="s">
        <v>73</v>
      </c>
      <c r="J1247" s="150" t="s">
        <v>53</v>
      </c>
      <c r="K1247" s="150" t="s">
        <v>53</v>
      </c>
      <c r="L1247" s="150" t="s">
        <v>821</v>
      </c>
      <c r="M1247" s="150" t="s">
        <v>311</v>
      </c>
      <c r="N1247" s="150" t="s">
        <v>647</v>
      </c>
      <c r="O1247" s="150" t="s">
        <v>62</v>
      </c>
      <c r="P1247" s="150" t="s">
        <v>1206</v>
      </c>
      <c r="Q1247" s="153">
        <v>59800</v>
      </c>
      <c r="R1247" s="153">
        <v>1</v>
      </c>
      <c r="S1247" s="153">
        <v>6299</v>
      </c>
      <c r="T1247" s="153">
        <v>0</v>
      </c>
      <c r="U1247" s="153">
        <v>3766.8020000000001</v>
      </c>
      <c r="V1247" s="147">
        <v>5.0681711299999999E-4</v>
      </c>
      <c r="W1247" s="147">
        <v>2.0817476919999999E-3</v>
      </c>
      <c r="X1247" s="147">
        <v>2.9405455700000002E-4</v>
      </c>
    </row>
    <row r="1248" spans="1:24" ht="13.5" thickBot="1" x14ac:dyDescent="0.25">
      <c r="A1248" s="149">
        <v>8694</v>
      </c>
      <c r="B1248" s="149">
        <v>12533</v>
      </c>
      <c r="C1248" s="150" t="s">
        <v>1916</v>
      </c>
      <c r="D1248" s="150">
        <v>520003781</v>
      </c>
      <c r="E1248" s="150" t="s">
        <v>429</v>
      </c>
      <c r="F1248" s="150" t="s">
        <v>2361</v>
      </c>
      <c r="G1248" s="150">
        <v>746016</v>
      </c>
      <c r="H1248" s="150" t="s">
        <v>102</v>
      </c>
      <c r="I1248" s="150" t="s">
        <v>73</v>
      </c>
      <c r="J1248" s="150" t="s">
        <v>53</v>
      </c>
      <c r="K1248" s="150" t="s">
        <v>53</v>
      </c>
      <c r="L1248" s="150" t="s">
        <v>821</v>
      </c>
      <c r="M1248" s="150" t="s">
        <v>311</v>
      </c>
      <c r="N1248" s="150" t="s">
        <v>261</v>
      </c>
      <c r="O1248" s="150" t="s">
        <v>62</v>
      </c>
      <c r="P1248" s="150" t="s">
        <v>1206</v>
      </c>
      <c r="Q1248" s="153">
        <v>205782</v>
      </c>
      <c r="R1248" s="153">
        <v>1</v>
      </c>
      <c r="S1248" s="153">
        <v>6910</v>
      </c>
      <c r="T1248" s="153">
        <v>0</v>
      </c>
      <c r="U1248" s="153">
        <v>14219.5362</v>
      </c>
      <c r="V1248" s="147">
        <v>1.7654056259999999E-3</v>
      </c>
      <c r="W1248" s="147">
        <v>7.8585194199999996E-3</v>
      </c>
      <c r="X1248" s="147">
        <v>1.1100449209999999E-3</v>
      </c>
    </row>
    <row r="1249" spans="1:24" ht="13.5" thickBot="1" x14ac:dyDescent="0.25">
      <c r="A1249" s="149">
        <v>8694</v>
      </c>
      <c r="B1249" s="149">
        <v>12533</v>
      </c>
      <c r="C1249" s="150" t="s">
        <v>2362</v>
      </c>
      <c r="D1249" s="150">
        <v>520029026</v>
      </c>
      <c r="E1249" s="150" t="s">
        <v>429</v>
      </c>
      <c r="F1249" s="150" t="s">
        <v>2363</v>
      </c>
      <c r="G1249" s="150">
        <v>763011</v>
      </c>
      <c r="H1249" s="150" t="s">
        <v>102</v>
      </c>
      <c r="I1249" s="150" t="s">
        <v>73</v>
      </c>
      <c r="J1249" s="150" t="s">
        <v>53</v>
      </c>
      <c r="K1249" s="150" t="s">
        <v>53</v>
      </c>
      <c r="L1249" s="150" t="s">
        <v>821</v>
      </c>
      <c r="M1249" s="150" t="s">
        <v>311</v>
      </c>
      <c r="N1249" s="150" t="s">
        <v>256</v>
      </c>
      <c r="O1249" s="150" t="s">
        <v>62</v>
      </c>
      <c r="P1249" s="150" t="s">
        <v>1206</v>
      </c>
      <c r="Q1249" s="153">
        <v>28500</v>
      </c>
      <c r="R1249" s="153">
        <v>1</v>
      </c>
      <c r="S1249" s="153">
        <v>16750</v>
      </c>
      <c r="T1249" s="153">
        <v>0</v>
      </c>
      <c r="U1249" s="153">
        <v>4773.75</v>
      </c>
      <c r="V1249" s="147">
        <v>8.03889357E-4</v>
      </c>
      <c r="W1249" s="147">
        <v>2.6382440709999998E-3</v>
      </c>
      <c r="X1249" s="147">
        <v>3.7266172800000001E-4</v>
      </c>
    </row>
    <row r="1250" spans="1:24" ht="13.5" thickBot="1" x14ac:dyDescent="0.25">
      <c r="A1250" s="149">
        <v>8694</v>
      </c>
      <c r="B1250" s="149">
        <v>12533</v>
      </c>
      <c r="C1250" s="150" t="s">
        <v>1927</v>
      </c>
      <c r="D1250" s="150">
        <v>520017450</v>
      </c>
      <c r="E1250" s="150" t="s">
        <v>429</v>
      </c>
      <c r="F1250" s="150" t="s">
        <v>2364</v>
      </c>
      <c r="G1250" s="150">
        <v>767012</v>
      </c>
      <c r="H1250" s="150" t="s">
        <v>102</v>
      </c>
      <c r="I1250" s="150" t="s">
        <v>73</v>
      </c>
      <c r="J1250" s="150" t="s">
        <v>53</v>
      </c>
      <c r="K1250" s="150" t="s">
        <v>53</v>
      </c>
      <c r="L1250" s="150" t="s">
        <v>821</v>
      </c>
      <c r="M1250" s="150" t="s">
        <v>311</v>
      </c>
      <c r="N1250" s="150" t="s">
        <v>269</v>
      </c>
      <c r="O1250" s="150" t="s">
        <v>62</v>
      </c>
      <c r="P1250" s="150" t="s">
        <v>1206</v>
      </c>
      <c r="Q1250" s="153">
        <v>840925</v>
      </c>
      <c r="R1250" s="153">
        <v>1</v>
      </c>
      <c r="S1250" s="153">
        <v>3810</v>
      </c>
      <c r="T1250" s="153">
        <v>0</v>
      </c>
      <c r="U1250" s="153">
        <v>32039.2425</v>
      </c>
      <c r="V1250" s="147">
        <v>3.3184870729999999E-3</v>
      </c>
      <c r="W1250" s="147">
        <v>1.7706696327000001E-2</v>
      </c>
      <c r="X1250" s="147">
        <v>2.5011363180000002E-3</v>
      </c>
    </row>
    <row r="1251" spans="1:24" ht="13.5" thickBot="1" x14ac:dyDescent="0.25">
      <c r="A1251" s="149">
        <v>8694</v>
      </c>
      <c r="B1251" s="149">
        <v>12533</v>
      </c>
      <c r="C1251" s="150" t="s">
        <v>1933</v>
      </c>
      <c r="D1251" s="150">
        <v>520022732</v>
      </c>
      <c r="E1251" s="150" t="s">
        <v>429</v>
      </c>
      <c r="F1251" s="150" t="s">
        <v>2365</v>
      </c>
      <c r="G1251" s="150">
        <v>777037</v>
      </c>
      <c r="H1251" s="150" t="s">
        <v>102</v>
      </c>
      <c r="I1251" s="150" t="s">
        <v>73</v>
      </c>
      <c r="J1251" s="150" t="s">
        <v>53</v>
      </c>
      <c r="K1251" s="150" t="s">
        <v>53</v>
      </c>
      <c r="L1251" s="150" t="s">
        <v>821</v>
      </c>
      <c r="M1251" s="150" t="s">
        <v>311</v>
      </c>
      <c r="N1251" s="150" t="s">
        <v>650</v>
      </c>
      <c r="O1251" s="150" t="s">
        <v>62</v>
      </c>
      <c r="P1251" s="150" t="s">
        <v>1206</v>
      </c>
      <c r="Q1251" s="153">
        <v>443520</v>
      </c>
      <c r="R1251" s="153">
        <v>1</v>
      </c>
      <c r="S1251" s="153">
        <v>2585</v>
      </c>
      <c r="T1251" s="153">
        <v>0</v>
      </c>
      <c r="U1251" s="153">
        <v>11464.992</v>
      </c>
      <c r="V1251" s="147">
        <v>1.669319277E-3</v>
      </c>
      <c r="W1251" s="147">
        <v>6.3362026029999997E-3</v>
      </c>
      <c r="X1251" s="147">
        <v>8.9501204199999998E-4</v>
      </c>
    </row>
    <row r="1252" spans="1:24" ht="13.5" thickBot="1" x14ac:dyDescent="0.25">
      <c r="A1252" s="149">
        <v>8694</v>
      </c>
      <c r="B1252" s="149">
        <v>12533</v>
      </c>
      <c r="C1252" s="150" t="s">
        <v>2366</v>
      </c>
      <c r="D1252" s="150">
        <v>520032442</v>
      </c>
      <c r="E1252" s="150" t="s">
        <v>429</v>
      </c>
      <c r="F1252" s="150" t="s">
        <v>2367</v>
      </c>
      <c r="G1252" s="150">
        <v>797035</v>
      </c>
      <c r="H1252" s="150" t="s">
        <v>102</v>
      </c>
      <c r="I1252" s="150" t="s">
        <v>73</v>
      </c>
      <c r="J1252" s="150" t="s">
        <v>53</v>
      </c>
      <c r="K1252" s="150" t="s">
        <v>53</v>
      </c>
      <c r="L1252" s="150" t="s">
        <v>821</v>
      </c>
      <c r="M1252" s="150" t="s">
        <v>311</v>
      </c>
      <c r="N1252" s="150" t="s">
        <v>263</v>
      </c>
      <c r="O1252" s="150" t="s">
        <v>62</v>
      </c>
      <c r="P1252" s="150" t="s">
        <v>1206</v>
      </c>
      <c r="Q1252" s="153">
        <v>12000</v>
      </c>
      <c r="R1252" s="153">
        <v>1</v>
      </c>
      <c r="S1252" s="153">
        <v>19060</v>
      </c>
      <c r="T1252" s="153">
        <v>0</v>
      </c>
      <c r="U1252" s="153">
        <v>2287.1999999999998</v>
      </c>
      <c r="V1252" s="147">
        <v>5.3540332149999998E-3</v>
      </c>
      <c r="W1252" s="147">
        <v>1.2640359970000001E-3</v>
      </c>
      <c r="X1252" s="147">
        <v>1.78549757E-4</v>
      </c>
    </row>
    <row r="1253" spans="1:24" ht="13.5" thickBot="1" x14ac:dyDescent="0.25">
      <c r="A1253" s="149">
        <v>8694</v>
      </c>
      <c r="B1253" s="149">
        <v>12533</v>
      </c>
      <c r="C1253" s="150" t="s">
        <v>2368</v>
      </c>
      <c r="D1253" s="150">
        <v>520032988</v>
      </c>
      <c r="E1253" s="150" t="s">
        <v>429</v>
      </c>
      <c r="F1253" s="150" t="s">
        <v>2369</v>
      </c>
      <c r="G1253" s="150">
        <v>813014</v>
      </c>
      <c r="H1253" s="150" t="s">
        <v>102</v>
      </c>
      <c r="I1253" s="150" t="s">
        <v>73</v>
      </c>
      <c r="J1253" s="150" t="s">
        <v>53</v>
      </c>
      <c r="K1253" s="150" t="s">
        <v>53</v>
      </c>
      <c r="L1253" s="150" t="s">
        <v>821</v>
      </c>
      <c r="M1253" s="150" t="s">
        <v>311</v>
      </c>
      <c r="N1253" s="150" t="s">
        <v>265</v>
      </c>
      <c r="O1253" s="150" t="s">
        <v>62</v>
      </c>
      <c r="P1253" s="150" t="s">
        <v>1206</v>
      </c>
      <c r="Q1253" s="153">
        <v>35989</v>
      </c>
      <c r="R1253" s="153">
        <v>1</v>
      </c>
      <c r="S1253" s="153">
        <v>30640</v>
      </c>
      <c r="T1253" s="153">
        <v>206.93674999999999</v>
      </c>
      <c r="U1253" s="153">
        <v>11233.966350000001</v>
      </c>
      <c r="V1253" s="147">
        <v>2.928792317E-3</v>
      </c>
      <c r="W1253" s="147">
        <v>6.2085247709999999E-3</v>
      </c>
      <c r="X1253" s="147">
        <v>8.7697707700000005E-4</v>
      </c>
    </row>
    <row r="1254" spans="1:24" ht="13.5" thickBot="1" x14ac:dyDescent="0.25">
      <c r="A1254" s="149">
        <v>8694</v>
      </c>
      <c r="B1254" s="149">
        <v>12533</v>
      </c>
      <c r="C1254" s="150" t="s">
        <v>2370</v>
      </c>
      <c r="D1254" s="150">
        <v>520033291</v>
      </c>
      <c r="E1254" s="150" t="s">
        <v>429</v>
      </c>
      <c r="F1254" s="150" t="s">
        <v>2371</v>
      </c>
      <c r="G1254" s="150">
        <v>829010</v>
      </c>
      <c r="H1254" s="150" t="s">
        <v>102</v>
      </c>
      <c r="I1254" s="150" t="s">
        <v>73</v>
      </c>
      <c r="J1254" s="150" t="s">
        <v>53</v>
      </c>
      <c r="K1254" s="150" t="s">
        <v>53</v>
      </c>
      <c r="L1254" s="150" t="s">
        <v>821</v>
      </c>
      <c r="M1254" s="150" t="s">
        <v>311</v>
      </c>
      <c r="N1254" s="150" t="s">
        <v>75</v>
      </c>
      <c r="O1254" s="150" t="s">
        <v>62</v>
      </c>
      <c r="P1254" s="150" t="s">
        <v>1206</v>
      </c>
      <c r="Q1254" s="153">
        <v>112300</v>
      </c>
      <c r="R1254" s="153">
        <v>1</v>
      </c>
      <c r="S1254" s="153">
        <v>2243</v>
      </c>
      <c r="T1254" s="153">
        <v>0</v>
      </c>
      <c r="U1254" s="153">
        <v>2518.8890000000001</v>
      </c>
      <c r="V1254" s="147">
        <v>1.1580189680000001E-3</v>
      </c>
      <c r="W1254" s="147">
        <v>1.392080434E-3</v>
      </c>
      <c r="X1254" s="147">
        <v>1.9663650700000001E-4</v>
      </c>
    </row>
    <row r="1255" spans="1:24" ht="13.5" thickBot="1" x14ac:dyDescent="0.25">
      <c r="A1255" s="149">
        <v>8694</v>
      </c>
      <c r="B1255" s="149">
        <v>12533</v>
      </c>
      <c r="C1255" s="150" t="s">
        <v>1735</v>
      </c>
      <c r="D1255" s="150">
        <v>520042763</v>
      </c>
      <c r="E1255" s="150" t="s">
        <v>429</v>
      </c>
      <c r="F1255" s="150" t="s">
        <v>2372</v>
      </c>
      <c r="G1255" s="150">
        <v>1081074</v>
      </c>
      <c r="H1255" s="150" t="s">
        <v>102</v>
      </c>
      <c r="I1255" s="150" t="s">
        <v>73</v>
      </c>
      <c r="J1255" s="150" t="s">
        <v>53</v>
      </c>
      <c r="K1255" s="150" t="s">
        <v>53</v>
      </c>
      <c r="L1255" s="150" t="s">
        <v>821</v>
      </c>
      <c r="M1255" s="150" t="s">
        <v>311</v>
      </c>
      <c r="N1255" s="150" t="s">
        <v>259</v>
      </c>
      <c r="O1255" s="150" t="s">
        <v>62</v>
      </c>
      <c r="P1255" s="150" t="s">
        <v>1206</v>
      </c>
      <c r="Q1255" s="153">
        <v>251683</v>
      </c>
      <c r="R1255" s="153">
        <v>1</v>
      </c>
      <c r="S1255" s="153">
        <v>8312</v>
      </c>
      <c r="T1255" s="153">
        <v>0</v>
      </c>
      <c r="U1255" s="153">
        <v>20919.890960000001</v>
      </c>
      <c r="V1255" s="147">
        <v>1.4566591762E-2</v>
      </c>
      <c r="W1255" s="147">
        <v>1.1561514178E-2</v>
      </c>
      <c r="X1255" s="147">
        <v>1.63310662E-3</v>
      </c>
    </row>
    <row r="1256" spans="1:24" ht="13.5" thickBot="1" x14ac:dyDescent="0.25">
      <c r="A1256" s="149">
        <v>8694</v>
      </c>
      <c r="B1256" s="149">
        <v>12533</v>
      </c>
      <c r="C1256" s="150" t="s">
        <v>1367</v>
      </c>
      <c r="D1256" s="150">
        <v>520043027</v>
      </c>
      <c r="E1256" s="150" t="s">
        <v>429</v>
      </c>
      <c r="F1256" s="150" t="s">
        <v>2373</v>
      </c>
      <c r="G1256" s="150">
        <v>1081124</v>
      </c>
      <c r="H1256" s="150" t="s">
        <v>102</v>
      </c>
      <c r="I1256" s="150" t="s">
        <v>73</v>
      </c>
      <c r="J1256" s="150" t="s">
        <v>53</v>
      </c>
      <c r="K1256" s="150" t="s">
        <v>53</v>
      </c>
      <c r="L1256" s="150" t="s">
        <v>821</v>
      </c>
      <c r="M1256" s="150" t="s">
        <v>311</v>
      </c>
      <c r="N1256" s="150" t="s">
        <v>654</v>
      </c>
      <c r="O1256" s="150" t="s">
        <v>62</v>
      </c>
      <c r="P1256" s="150" t="s">
        <v>1206</v>
      </c>
      <c r="Q1256" s="153">
        <v>33742</v>
      </c>
      <c r="R1256" s="153">
        <v>1</v>
      </c>
      <c r="S1256" s="153">
        <v>77500</v>
      </c>
      <c r="T1256" s="153">
        <v>0</v>
      </c>
      <c r="U1256" s="153">
        <v>26150.05</v>
      </c>
      <c r="V1256" s="147">
        <v>7.5869311500000004E-4</v>
      </c>
      <c r="W1256" s="147">
        <v>1.4451995682E-2</v>
      </c>
      <c r="X1256" s="147">
        <v>2.0413978190000001E-3</v>
      </c>
    </row>
    <row r="1257" spans="1:24" ht="13.5" thickBot="1" x14ac:dyDescent="0.25">
      <c r="A1257" s="149">
        <v>8694</v>
      </c>
      <c r="B1257" s="149">
        <v>12533</v>
      </c>
      <c r="C1257" s="150" t="s">
        <v>2374</v>
      </c>
      <c r="D1257" s="150">
        <v>520043480</v>
      </c>
      <c r="E1257" s="150" t="s">
        <v>429</v>
      </c>
      <c r="F1257" s="150" t="s">
        <v>2375</v>
      </c>
      <c r="G1257" s="150">
        <v>1081561</v>
      </c>
      <c r="H1257" s="150" t="s">
        <v>102</v>
      </c>
      <c r="I1257" s="150" t="s">
        <v>73</v>
      </c>
      <c r="J1257" s="150" t="s">
        <v>53</v>
      </c>
      <c r="K1257" s="150" t="s">
        <v>53</v>
      </c>
      <c r="L1257" s="150" t="s">
        <v>821</v>
      </c>
      <c r="M1257" s="150" t="s">
        <v>311</v>
      </c>
      <c r="N1257" s="150" t="s">
        <v>263</v>
      </c>
      <c r="O1257" s="150" t="s">
        <v>62</v>
      </c>
      <c r="P1257" s="150" t="s">
        <v>1206</v>
      </c>
      <c r="Q1257" s="153">
        <v>107040</v>
      </c>
      <c r="R1257" s="153">
        <v>1</v>
      </c>
      <c r="S1257" s="153">
        <v>14790</v>
      </c>
      <c r="T1257" s="153">
        <v>0</v>
      </c>
      <c r="U1257" s="153">
        <v>15831.216</v>
      </c>
      <c r="V1257" s="147">
        <v>1.1995357850000001E-2</v>
      </c>
      <c r="W1257" s="147">
        <v>8.7492247730000007E-3</v>
      </c>
      <c r="X1257" s="147">
        <v>1.235860345E-3</v>
      </c>
    </row>
    <row r="1258" spans="1:24" ht="13.5" thickBot="1" x14ac:dyDescent="0.25">
      <c r="A1258" s="149">
        <v>8694</v>
      </c>
      <c r="B1258" s="149">
        <v>12533</v>
      </c>
      <c r="C1258" s="150" t="s">
        <v>1332</v>
      </c>
      <c r="D1258" s="150">
        <v>520036104</v>
      </c>
      <c r="E1258" s="150" t="s">
        <v>429</v>
      </c>
      <c r="F1258" s="150" t="s">
        <v>2377</v>
      </c>
      <c r="G1258" s="150">
        <v>1081942</v>
      </c>
      <c r="H1258" s="150" t="s">
        <v>102</v>
      </c>
      <c r="I1258" s="150" t="s">
        <v>73</v>
      </c>
      <c r="J1258" s="150" t="s">
        <v>53</v>
      </c>
      <c r="K1258" s="150" t="s">
        <v>53</v>
      </c>
      <c r="L1258" s="150" t="s">
        <v>821</v>
      </c>
      <c r="M1258" s="150" t="s">
        <v>311</v>
      </c>
      <c r="N1258" s="150" t="s">
        <v>140</v>
      </c>
      <c r="O1258" s="150" t="s">
        <v>62</v>
      </c>
      <c r="P1258" s="150" t="s">
        <v>1206</v>
      </c>
      <c r="Q1258" s="153">
        <v>365100.9</v>
      </c>
      <c r="R1258" s="153">
        <v>1</v>
      </c>
      <c r="S1258" s="153">
        <v>913.8</v>
      </c>
      <c r="T1258" s="153">
        <v>0</v>
      </c>
      <c r="U1258" s="153">
        <v>3336.2920199999999</v>
      </c>
      <c r="V1258" s="147">
        <v>6.6678750100000002E-4</v>
      </c>
      <c r="W1258" s="147">
        <v>1.8438235440000001E-3</v>
      </c>
      <c r="X1258" s="147">
        <v>2.6044689200000002E-4</v>
      </c>
    </row>
    <row r="1259" spans="1:24" ht="13.5" thickBot="1" x14ac:dyDescent="0.25">
      <c r="A1259" s="149">
        <v>8694</v>
      </c>
      <c r="B1259" s="149">
        <v>12533</v>
      </c>
      <c r="C1259" s="150" t="s">
        <v>2378</v>
      </c>
      <c r="D1259" s="150">
        <v>520041997</v>
      </c>
      <c r="E1259" s="150" t="s">
        <v>429</v>
      </c>
      <c r="F1259" s="150" t="s">
        <v>2379</v>
      </c>
      <c r="G1259" s="150">
        <v>1082379</v>
      </c>
      <c r="H1259" s="150" t="s">
        <v>102</v>
      </c>
      <c r="I1259" s="150" t="s">
        <v>73</v>
      </c>
      <c r="J1259" s="150" t="s">
        <v>53</v>
      </c>
      <c r="K1259" s="150" t="s">
        <v>53</v>
      </c>
      <c r="L1259" s="150" t="s">
        <v>821</v>
      </c>
      <c r="M1259" s="150" t="s">
        <v>311</v>
      </c>
      <c r="N1259" s="150" t="s">
        <v>254</v>
      </c>
      <c r="O1259" s="150" t="s">
        <v>62</v>
      </c>
      <c r="P1259" s="150" t="s">
        <v>1206</v>
      </c>
      <c r="Q1259" s="153">
        <v>152779</v>
      </c>
      <c r="R1259" s="153">
        <v>1</v>
      </c>
      <c r="S1259" s="153">
        <v>12310</v>
      </c>
      <c r="T1259" s="153">
        <v>0</v>
      </c>
      <c r="U1259" s="153">
        <v>18807.0949</v>
      </c>
      <c r="V1259" s="147">
        <v>1.378563854E-3</v>
      </c>
      <c r="W1259" s="147">
        <v>1.0393863656000001E-2</v>
      </c>
      <c r="X1259" s="147">
        <v>1.468171667E-3</v>
      </c>
    </row>
    <row r="1260" spans="1:24" ht="13.5" thickBot="1" x14ac:dyDescent="0.25">
      <c r="A1260" s="149">
        <v>8694</v>
      </c>
      <c r="B1260" s="149">
        <v>12533</v>
      </c>
      <c r="C1260" s="150" t="s">
        <v>2380</v>
      </c>
      <c r="D1260" s="150">
        <v>520044231</v>
      </c>
      <c r="E1260" s="150" t="s">
        <v>429</v>
      </c>
      <c r="F1260" s="150" t="s">
        <v>2381</v>
      </c>
      <c r="G1260" s="150">
        <v>1083377</v>
      </c>
      <c r="H1260" s="150" t="s">
        <v>102</v>
      </c>
      <c r="I1260" s="150" t="s">
        <v>73</v>
      </c>
      <c r="J1260" s="150" t="s">
        <v>53</v>
      </c>
      <c r="K1260" s="150" t="s">
        <v>53</v>
      </c>
      <c r="L1260" s="150" t="s">
        <v>821</v>
      </c>
      <c r="M1260" s="150" t="s">
        <v>311</v>
      </c>
      <c r="N1260" s="150" t="s">
        <v>253</v>
      </c>
      <c r="O1260" s="150" t="s">
        <v>62</v>
      </c>
      <c r="P1260" s="150" t="s">
        <v>1206</v>
      </c>
      <c r="Q1260" s="153">
        <v>562564</v>
      </c>
      <c r="R1260" s="153">
        <v>1</v>
      </c>
      <c r="S1260" s="153">
        <v>740</v>
      </c>
      <c r="T1260" s="153">
        <v>0</v>
      </c>
      <c r="U1260" s="153">
        <v>4162.9736000000003</v>
      </c>
      <c r="V1260" s="147">
        <v>2.6551544087999999E-2</v>
      </c>
      <c r="W1260" s="147">
        <v>2.30069451E-3</v>
      </c>
      <c r="X1260" s="147">
        <v>3.2498160499999998E-4</v>
      </c>
    </row>
    <row r="1261" spans="1:24" ht="13.5" thickBot="1" x14ac:dyDescent="0.25">
      <c r="A1261" s="149">
        <v>8694</v>
      </c>
      <c r="B1261" s="149">
        <v>12533</v>
      </c>
      <c r="C1261" s="150" t="s">
        <v>1352</v>
      </c>
      <c r="D1261" s="150">
        <v>520044314</v>
      </c>
      <c r="E1261" s="150" t="s">
        <v>429</v>
      </c>
      <c r="F1261" s="150" t="s">
        <v>2382</v>
      </c>
      <c r="G1261" s="150">
        <v>1083484</v>
      </c>
      <c r="H1261" s="150" t="s">
        <v>102</v>
      </c>
      <c r="I1261" s="150" t="s">
        <v>73</v>
      </c>
      <c r="J1261" s="150" t="s">
        <v>53</v>
      </c>
      <c r="K1261" s="150" t="s">
        <v>53</v>
      </c>
      <c r="L1261" s="150" t="s">
        <v>821</v>
      </c>
      <c r="M1261" s="150" t="s">
        <v>311</v>
      </c>
      <c r="N1261" s="150" t="s">
        <v>260</v>
      </c>
      <c r="O1261" s="150" t="s">
        <v>62</v>
      </c>
      <c r="P1261" s="150" t="s">
        <v>1206</v>
      </c>
      <c r="Q1261" s="153">
        <v>1024625</v>
      </c>
      <c r="R1261" s="153">
        <v>1</v>
      </c>
      <c r="S1261" s="153">
        <v>1597</v>
      </c>
      <c r="T1261" s="153">
        <v>0</v>
      </c>
      <c r="U1261" s="153">
        <v>16363.26125</v>
      </c>
      <c r="V1261" s="147">
        <v>5.5013370240000001E-3</v>
      </c>
      <c r="W1261" s="147">
        <v>9.04326305E-3</v>
      </c>
      <c r="X1261" s="147">
        <v>1.277394339E-3</v>
      </c>
    </row>
    <row r="1262" spans="1:24" ht="13.5" thickBot="1" x14ac:dyDescent="0.25">
      <c r="A1262" s="149">
        <v>8694</v>
      </c>
      <c r="B1262" s="149">
        <v>12533</v>
      </c>
      <c r="C1262" s="150" t="s">
        <v>2383</v>
      </c>
      <c r="D1262" s="150">
        <v>520044199</v>
      </c>
      <c r="E1262" s="150" t="s">
        <v>429</v>
      </c>
      <c r="F1262" s="150" t="s">
        <v>2384</v>
      </c>
      <c r="G1262" s="150">
        <v>1083831</v>
      </c>
      <c r="H1262" s="150" t="s">
        <v>102</v>
      </c>
      <c r="I1262" s="150" t="s">
        <v>73</v>
      </c>
      <c r="J1262" s="150" t="s">
        <v>53</v>
      </c>
      <c r="K1262" s="150" t="s">
        <v>53</v>
      </c>
      <c r="L1262" s="150" t="s">
        <v>821</v>
      </c>
      <c r="M1262" s="150" t="s">
        <v>311</v>
      </c>
      <c r="N1262" s="150" t="s">
        <v>653</v>
      </c>
      <c r="O1262" s="150" t="s">
        <v>62</v>
      </c>
      <c r="P1262" s="150" t="s">
        <v>1206</v>
      </c>
      <c r="Q1262" s="153">
        <v>120000</v>
      </c>
      <c r="R1262" s="153">
        <v>1</v>
      </c>
      <c r="S1262" s="153">
        <v>3023</v>
      </c>
      <c r="T1262" s="153">
        <v>0</v>
      </c>
      <c r="U1262" s="153">
        <v>3627.6</v>
      </c>
      <c r="V1262" s="147">
        <v>8.6243283529999996E-3</v>
      </c>
      <c r="W1262" s="147">
        <v>2.0048167989999998E-3</v>
      </c>
      <c r="X1262" s="147">
        <v>2.8318778400000002E-4</v>
      </c>
    </row>
    <row r="1263" spans="1:24" ht="13.5" thickBot="1" x14ac:dyDescent="0.25">
      <c r="A1263" s="149">
        <v>8694</v>
      </c>
      <c r="B1263" s="149">
        <v>12533</v>
      </c>
      <c r="C1263" s="150" t="s">
        <v>2385</v>
      </c>
      <c r="D1263" s="150">
        <v>511812463</v>
      </c>
      <c r="E1263" s="150" t="s">
        <v>429</v>
      </c>
      <c r="F1263" s="150" t="s">
        <v>2386</v>
      </c>
      <c r="G1263" s="150">
        <v>1084557</v>
      </c>
      <c r="H1263" s="150" t="s">
        <v>102</v>
      </c>
      <c r="I1263" s="150" t="s">
        <v>73</v>
      </c>
      <c r="J1263" s="150" t="s">
        <v>53</v>
      </c>
      <c r="K1263" s="150" t="s">
        <v>53</v>
      </c>
      <c r="L1263" s="150" t="s">
        <v>821</v>
      </c>
      <c r="M1263" s="150" t="s">
        <v>311</v>
      </c>
      <c r="N1263" s="150" t="s">
        <v>254</v>
      </c>
      <c r="O1263" s="150" t="s">
        <v>62</v>
      </c>
      <c r="P1263" s="150" t="s">
        <v>1206</v>
      </c>
      <c r="Q1263" s="153">
        <v>28534</v>
      </c>
      <c r="R1263" s="153">
        <v>1</v>
      </c>
      <c r="S1263" s="153">
        <v>64720</v>
      </c>
      <c r="T1263" s="153">
        <v>0</v>
      </c>
      <c r="U1263" s="153">
        <v>18467.2048</v>
      </c>
      <c r="V1263" s="147">
        <v>9.8346188900000006E-4</v>
      </c>
      <c r="W1263" s="147">
        <v>1.0206021175E-2</v>
      </c>
      <c r="X1263" s="147">
        <v>1.4416382230000001E-3</v>
      </c>
    </row>
    <row r="1264" spans="1:24" ht="13.5" thickBot="1" x14ac:dyDescent="0.25">
      <c r="A1264" s="149">
        <v>8694</v>
      </c>
      <c r="B1264" s="149">
        <v>12533</v>
      </c>
      <c r="C1264" s="150" t="s">
        <v>2387</v>
      </c>
      <c r="D1264" s="150">
        <v>520039942</v>
      </c>
      <c r="E1264" s="150" t="s">
        <v>429</v>
      </c>
      <c r="F1264" s="150" t="s">
        <v>2388</v>
      </c>
      <c r="G1264" s="150">
        <v>1084698</v>
      </c>
      <c r="H1264" s="150" t="s">
        <v>102</v>
      </c>
      <c r="I1264" s="150" t="s">
        <v>73</v>
      </c>
      <c r="J1264" s="150" t="s">
        <v>53</v>
      </c>
      <c r="K1264" s="150" t="s">
        <v>53</v>
      </c>
      <c r="L1264" s="150" t="s">
        <v>821</v>
      </c>
      <c r="M1264" s="150" t="s">
        <v>311</v>
      </c>
      <c r="N1264" s="150" t="s">
        <v>252</v>
      </c>
      <c r="O1264" s="150" t="s">
        <v>62</v>
      </c>
      <c r="P1264" s="150" t="s">
        <v>1206</v>
      </c>
      <c r="Q1264" s="153">
        <v>29747</v>
      </c>
      <c r="R1264" s="153">
        <v>1</v>
      </c>
      <c r="S1264" s="153">
        <v>23460</v>
      </c>
      <c r="T1264" s="153">
        <v>0</v>
      </c>
      <c r="U1264" s="153">
        <v>6978.6462000000001</v>
      </c>
      <c r="V1264" s="147">
        <v>1.297144681E-3</v>
      </c>
      <c r="W1264" s="147">
        <v>3.8567943370000001E-3</v>
      </c>
      <c r="X1264" s="147">
        <v>5.4478645800000002E-4</v>
      </c>
    </row>
    <row r="1265" spans="1:24" ht="13.5" thickBot="1" x14ac:dyDescent="0.25">
      <c r="A1265" s="149">
        <v>8694</v>
      </c>
      <c r="B1265" s="149">
        <v>12533</v>
      </c>
      <c r="C1265" s="150" t="s">
        <v>2161</v>
      </c>
      <c r="D1265" s="150">
        <v>1146</v>
      </c>
      <c r="E1265" s="150" t="s">
        <v>2</v>
      </c>
      <c r="F1265" s="150" t="s">
        <v>2389</v>
      </c>
      <c r="G1265" s="150">
        <v>1087659</v>
      </c>
      <c r="H1265" s="150" t="s">
        <v>102</v>
      </c>
      <c r="I1265" s="150" t="s">
        <v>73</v>
      </c>
      <c r="J1265" s="150" t="s">
        <v>53</v>
      </c>
      <c r="K1265" s="150" t="s">
        <v>53</v>
      </c>
      <c r="L1265" s="150" t="s">
        <v>821</v>
      </c>
      <c r="M1265" s="150" t="s">
        <v>311</v>
      </c>
      <c r="N1265" s="150" t="s">
        <v>253</v>
      </c>
      <c r="O1265" s="150" t="s">
        <v>62</v>
      </c>
      <c r="P1265" s="150" t="s">
        <v>1206</v>
      </c>
      <c r="Q1265" s="153">
        <v>37619</v>
      </c>
      <c r="R1265" s="153">
        <v>1</v>
      </c>
      <c r="S1265" s="153">
        <v>11860</v>
      </c>
      <c r="T1265" s="153">
        <v>0</v>
      </c>
      <c r="U1265" s="153">
        <v>4461.6134000000002</v>
      </c>
      <c r="V1265" s="147">
        <v>6.7498326000000003E-4</v>
      </c>
      <c r="W1265" s="147">
        <v>2.4657397439999998E-3</v>
      </c>
      <c r="X1265" s="147">
        <v>3.4829485400000003E-4</v>
      </c>
    </row>
    <row r="1266" spans="1:24" ht="13.5" thickBot="1" x14ac:dyDescent="0.25">
      <c r="A1266" s="149">
        <v>8694</v>
      </c>
      <c r="B1266" s="149">
        <v>12533</v>
      </c>
      <c r="C1266" s="150" t="s">
        <v>2390</v>
      </c>
      <c r="D1266" s="150">
        <v>511870891</v>
      </c>
      <c r="E1266" s="150" t="s">
        <v>429</v>
      </c>
      <c r="F1266" s="150" t="s">
        <v>2391</v>
      </c>
      <c r="G1266" s="150">
        <v>1090141</v>
      </c>
      <c r="H1266" s="150" t="s">
        <v>102</v>
      </c>
      <c r="I1266" s="150" t="s">
        <v>73</v>
      </c>
      <c r="J1266" s="150" t="s">
        <v>53</v>
      </c>
      <c r="K1266" s="150" t="s">
        <v>53</v>
      </c>
      <c r="L1266" s="150" t="s">
        <v>821</v>
      </c>
      <c r="M1266" s="150" t="s">
        <v>311</v>
      </c>
      <c r="N1266" s="150" t="s">
        <v>263</v>
      </c>
      <c r="O1266" s="150" t="s">
        <v>62</v>
      </c>
      <c r="P1266" s="150" t="s">
        <v>1206</v>
      </c>
      <c r="Q1266" s="153">
        <v>1003202</v>
      </c>
      <c r="R1266" s="153">
        <v>1</v>
      </c>
      <c r="S1266" s="153">
        <v>240.4</v>
      </c>
      <c r="T1266" s="153">
        <v>0</v>
      </c>
      <c r="U1266" s="153">
        <v>2411.6976100000002</v>
      </c>
      <c r="V1266" s="147">
        <v>1.3615046985E-2</v>
      </c>
      <c r="W1266" s="147">
        <v>1.3328404129999999E-3</v>
      </c>
      <c r="X1266" s="147">
        <v>1.8826863499999999E-4</v>
      </c>
    </row>
    <row r="1267" spans="1:24" ht="13.5" thickBot="1" x14ac:dyDescent="0.25">
      <c r="A1267" s="149">
        <v>8694</v>
      </c>
      <c r="B1267" s="149">
        <v>12533</v>
      </c>
      <c r="C1267" s="150" t="s">
        <v>2392</v>
      </c>
      <c r="D1267" s="150">
        <v>511235434</v>
      </c>
      <c r="E1267" s="150" t="s">
        <v>429</v>
      </c>
      <c r="F1267" s="150" t="s">
        <v>2393</v>
      </c>
      <c r="G1267" s="150">
        <v>1095264</v>
      </c>
      <c r="H1267" s="150" t="s">
        <v>102</v>
      </c>
      <c r="I1267" s="150" t="s">
        <v>73</v>
      </c>
      <c r="J1267" s="150" t="s">
        <v>53</v>
      </c>
      <c r="K1267" s="150" t="s">
        <v>53</v>
      </c>
      <c r="L1267" s="150" t="s">
        <v>821</v>
      </c>
      <c r="M1267" s="150" t="s">
        <v>311</v>
      </c>
      <c r="N1267" s="150" t="s">
        <v>254</v>
      </c>
      <c r="O1267" s="150" t="s">
        <v>62</v>
      </c>
      <c r="P1267" s="150" t="s">
        <v>1206</v>
      </c>
      <c r="Q1267" s="153">
        <v>102042</v>
      </c>
      <c r="R1267" s="153">
        <v>1</v>
      </c>
      <c r="S1267" s="153">
        <v>30800</v>
      </c>
      <c r="T1267" s="153">
        <v>0</v>
      </c>
      <c r="U1267" s="153">
        <v>31428.936000000002</v>
      </c>
      <c r="V1267" s="147">
        <v>2.3053314620000002E-3</v>
      </c>
      <c r="W1267" s="147">
        <v>1.7369406459000002E-2</v>
      </c>
      <c r="X1267" s="147">
        <v>2.4534928769999998E-3</v>
      </c>
    </row>
    <row r="1268" spans="1:24" ht="13.5" thickBot="1" x14ac:dyDescent="0.25">
      <c r="A1268" s="149">
        <v>8694</v>
      </c>
      <c r="B1268" s="149">
        <v>12533</v>
      </c>
      <c r="C1268" s="150" t="s">
        <v>1442</v>
      </c>
      <c r="D1268" s="150">
        <v>511659401</v>
      </c>
      <c r="E1268" s="150" t="s">
        <v>429</v>
      </c>
      <c r="F1268" s="150" t="s">
        <v>2394</v>
      </c>
      <c r="G1268" s="150">
        <v>1095835</v>
      </c>
      <c r="H1268" s="150" t="s">
        <v>102</v>
      </c>
      <c r="I1268" s="150" t="s">
        <v>73</v>
      </c>
      <c r="J1268" s="150" t="s">
        <v>53</v>
      </c>
      <c r="K1268" s="150" t="s">
        <v>53</v>
      </c>
      <c r="L1268" s="150" t="s">
        <v>821</v>
      </c>
      <c r="M1268" s="150" t="s">
        <v>311</v>
      </c>
      <c r="N1268" s="150" t="s">
        <v>651</v>
      </c>
      <c r="O1268" s="150" t="s">
        <v>62</v>
      </c>
      <c r="P1268" s="150" t="s">
        <v>1206</v>
      </c>
      <c r="Q1268" s="153">
        <v>443506</v>
      </c>
      <c r="R1268" s="153">
        <v>1</v>
      </c>
      <c r="S1268" s="153">
        <v>6077</v>
      </c>
      <c r="T1268" s="153">
        <v>0</v>
      </c>
      <c r="U1268" s="153">
        <v>26951.859619999999</v>
      </c>
      <c r="V1268" s="147">
        <v>3.5836708339999999E-3</v>
      </c>
      <c r="W1268" s="147">
        <v>1.4895120998E-2</v>
      </c>
      <c r="X1268" s="147">
        <v>2.1039909079999999E-3</v>
      </c>
    </row>
    <row r="1269" spans="1:24" ht="13.5" thickBot="1" x14ac:dyDescent="0.25">
      <c r="A1269" s="149">
        <v>8694</v>
      </c>
      <c r="B1269" s="149">
        <v>12533</v>
      </c>
      <c r="C1269" s="150" t="s">
        <v>1346</v>
      </c>
      <c r="D1269" s="150">
        <v>513623314</v>
      </c>
      <c r="E1269" s="150" t="s">
        <v>429</v>
      </c>
      <c r="F1269" s="150" t="s">
        <v>2395</v>
      </c>
      <c r="G1269" s="150">
        <v>1097260</v>
      </c>
      <c r="H1269" s="150" t="s">
        <v>102</v>
      </c>
      <c r="I1269" s="150" t="s">
        <v>73</v>
      </c>
      <c r="J1269" s="150" t="s">
        <v>53</v>
      </c>
      <c r="K1269" s="150" t="s">
        <v>53</v>
      </c>
      <c r="L1269" s="150" t="s">
        <v>821</v>
      </c>
      <c r="M1269" s="150" t="s">
        <v>311</v>
      </c>
      <c r="N1269" s="150" t="s">
        <v>651</v>
      </c>
      <c r="O1269" s="150" t="s">
        <v>62</v>
      </c>
      <c r="P1269" s="150" t="s">
        <v>1206</v>
      </c>
      <c r="Q1269" s="153">
        <v>5500</v>
      </c>
      <c r="R1269" s="153">
        <v>1</v>
      </c>
      <c r="S1269" s="153">
        <v>41030</v>
      </c>
      <c r="T1269" s="153">
        <v>0</v>
      </c>
      <c r="U1269" s="153">
        <v>2256.65</v>
      </c>
      <c r="V1269" s="147">
        <v>2.2509642599999999E-4</v>
      </c>
      <c r="W1269" s="147">
        <v>1.24715234E-3</v>
      </c>
      <c r="X1269" s="147">
        <v>1.7616487799999999E-4</v>
      </c>
    </row>
    <row r="1270" spans="1:24" ht="13.5" thickBot="1" x14ac:dyDescent="0.25">
      <c r="A1270" s="149">
        <v>8694</v>
      </c>
      <c r="B1270" s="149">
        <v>12533</v>
      </c>
      <c r="C1270" s="150" t="s">
        <v>1440</v>
      </c>
      <c r="D1270" s="150">
        <v>520026683</v>
      </c>
      <c r="E1270" s="150" t="s">
        <v>429</v>
      </c>
      <c r="F1270" s="150" t="s">
        <v>2396</v>
      </c>
      <c r="G1270" s="150">
        <v>1097278</v>
      </c>
      <c r="H1270" s="150" t="s">
        <v>102</v>
      </c>
      <c r="I1270" s="150" t="s">
        <v>73</v>
      </c>
      <c r="J1270" s="150" t="s">
        <v>53</v>
      </c>
      <c r="K1270" s="150" t="s">
        <v>53</v>
      </c>
      <c r="L1270" s="150" t="s">
        <v>821</v>
      </c>
      <c r="M1270" s="150" t="s">
        <v>311</v>
      </c>
      <c r="N1270" s="150" t="s">
        <v>651</v>
      </c>
      <c r="O1270" s="150" t="s">
        <v>62</v>
      </c>
      <c r="P1270" s="150" t="s">
        <v>1206</v>
      </c>
      <c r="Q1270" s="153">
        <v>269524</v>
      </c>
      <c r="R1270" s="153">
        <v>1</v>
      </c>
      <c r="S1270" s="153">
        <v>1749</v>
      </c>
      <c r="T1270" s="153">
        <v>0</v>
      </c>
      <c r="U1270" s="153">
        <v>4713.9747600000001</v>
      </c>
      <c r="V1270" s="147">
        <v>5.7251451699999998E-4</v>
      </c>
      <c r="W1270" s="147">
        <v>2.6052088949999998E-3</v>
      </c>
      <c r="X1270" s="147">
        <v>3.67995388E-4</v>
      </c>
    </row>
    <row r="1271" spans="1:24" ht="13.5" thickBot="1" x14ac:dyDescent="0.25">
      <c r="A1271" s="149">
        <v>8694</v>
      </c>
      <c r="B1271" s="149">
        <v>12533</v>
      </c>
      <c r="C1271" s="150" t="s">
        <v>2397</v>
      </c>
      <c r="D1271" s="150">
        <v>520034760</v>
      </c>
      <c r="E1271" s="150" t="s">
        <v>429</v>
      </c>
      <c r="F1271" s="150" t="s">
        <v>2398</v>
      </c>
      <c r="G1271" s="150">
        <v>1097948</v>
      </c>
      <c r="H1271" s="150" t="s">
        <v>102</v>
      </c>
      <c r="I1271" s="150" t="s">
        <v>73</v>
      </c>
      <c r="J1271" s="150" t="s">
        <v>53</v>
      </c>
      <c r="K1271" s="150" t="s">
        <v>53</v>
      </c>
      <c r="L1271" s="150" t="s">
        <v>821</v>
      </c>
      <c r="M1271" s="150" t="s">
        <v>311</v>
      </c>
      <c r="N1271" s="150" t="s">
        <v>140</v>
      </c>
      <c r="O1271" s="150" t="s">
        <v>62</v>
      </c>
      <c r="P1271" s="150" t="s">
        <v>1206</v>
      </c>
      <c r="Q1271" s="153">
        <v>3700</v>
      </c>
      <c r="R1271" s="153">
        <v>1</v>
      </c>
      <c r="S1271" s="153">
        <v>24770</v>
      </c>
      <c r="T1271" s="153">
        <v>8.7791899999999998</v>
      </c>
      <c r="U1271" s="153">
        <v>925.26918999999998</v>
      </c>
      <c r="V1271" s="147">
        <v>2.9263965300000002E-4</v>
      </c>
      <c r="W1271" s="147">
        <v>5.1135605200000004E-4</v>
      </c>
      <c r="X1271" s="147">
        <v>7.2230932908673101E-5</v>
      </c>
    </row>
    <row r="1272" spans="1:24" ht="13.5" thickBot="1" x14ac:dyDescent="0.25">
      <c r="A1272" s="149">
        <v>8694</v>
      </c>
      <c r="B1272" s="149">
        <v>12533</v>
      </c>
      <c r="C1272" s="150" t="s">
        <v>1431</v>
      </c>
      <c r="D1272" s="150">
        <v>513821488</v>
      </c>
      <c r="E1272" s="150" t="s">
        <v>429</v>
      </c>
      <c r="F1272" s="150" t="s">
        <v>2399</v>
      </c>
      <c r="G1272" s="150">
        <v>1098920</v>
      </c>
      <c r="H1272" s="150" t="s">
        <v>102</v>
      </c>
      <c r="I1272" s="150" t="s">
        <v>73</v>
      </c>
      <c r="J1272" s="150" t="s">
        <v>53</v>
      </c>
      <c r="K1272" s="150" t="s">
        <v>53</v>
      </c>
      <c r="L1272" s="150" t="s">
        <v>821</v>
      </c>
      <c r="M1272" s="150" t="s">
        <v>311</v>
      </c>
      <c r="N1272" s="150" t="s">
        <v>651</v>
      </c>
      <c r="O1272" s="150" t="s">
        <v>62</v>
      </c>
      <c r="P1272" s="150" t="s">
        <v>1206</v>
      </c>
      <c r="Q1272" s="153">
        <v>977279</v>
      </c>
      <c r="R1272" s="153">
        <v>1</v>
      </c>
      <c r="S1272" s="153">
        <v>1566</v>
      </c>
      <c r="T1272" s="153">
        <v>0</v>
      </c>
      <c r="U1272" s="153">
        <v>15304.18914</v>
      </c>
      <c r="V1272" s="147">
        <v>5.0261936759999999E-3</v>
      </c>
      <c r="W1272" s="147">
        <v>8.4579599409999994E-3</v>
      </c>
      <c r="X1272" s="147">
        <v>1.194718111E-3</v>
      </c>
    </row>
    <row r="1273" spans="1:24" ht="13.5" thickBot="1" x14ac:dyDescent="0.25">
      <c r="A1273" s="149">
        <v>8694</v>
      </c>
      <c r="B1273" s="149">
        <v>12533</v>
      </c>
      <c r="C1273" s="150" t="s">
        <v>1548</v>
      </c>
      <c r="D1273" s="150">
        <v>510216054</v>
      </c>
      <c r="E1273" s="150" t="s">
        <v>429</v>
      </c>
      <c r="F1273" s="150" t="s">
        <v>2400</v>
      </c>
      <c r="G1273" s="150">
        <v>1100007</v>
      </c>
      <c r="H1273" s="150" t="s">
        <v>102</v>
      </c>
      <c r="I1273" s="150" t="s">
        <v>73</v>
      </c>
      <c r="J1273" s="150" t="s">
        <v>53</v>
      </c>
      <c r="K1273" s="150" t="s">
        <v>53</v>
      </c>
      <c r="L1273" s="150" t="s">
        <v>821</v>
      </c>
      <c r="M1273" s="150" t="s">
        <v>311</v>
      </c>
      <c r="N1273" s="150" t="s">
        <v>156</v>
      </c>
      <c r="O1273" s="150" t="s">
        <v>62</v>
      </c>
      <c r="P1273" s="150" t="s">
        <v>1206</v>
      </c>
      <c r="Q1273" s="153">
        <v>90145</v>
      </c>
      <c r="R1273" s="153">
        <v>1</v>
      </c>
      <c r="S1273" s="153">
        <v>39240</v>
      </c>
      <c r="T1273" s="153">
        <v>0</v>
      </c>
      <c r="U1273" s="153">
        <v>35372.898000000001</v>
      </c>
      <c r="V1273" s="147">
        <v>8.4501182890000005E-3</v>
      </c>
      <c r="W1273" s="147">
        <v>1.9549062781E-2</v>
      </c>
      <c r="X1273" s="147">
        <v>2.7613773909999999E-3</v>
      </c>
    </row>
    <row r="1274" spans="1:24" ht="13.5" thickBot="1" x14ac:dyDescent="0.25">
      <c r="A1274" s="149">
        <v>8694</v>
      </c>
      <c r="B1274" s="149">
        <v>12533</v>
      </c>
      <c r="C1274" s="150" t="s">
        <v>1463</v>
      </c>
      <c r="D1274" s="150">
        <v>511930125</v>
      </c>
      <c r="E1274" s="150" t="s">
        <v>429</v>
      </c>
      <c r="F1274" s="150" t="s">
        <v>2401</v>
      </c>
      <c r="G1274" s="150">
        <v>1101534</v>
      </c>
      <c r="H1274" s="150" t="s">
        <v>102</v>
      </c>
      <c r="I1274" s="150" t="s">
        <v>73</v>
      </c>
      <c r="J1274" s="150" t="s">
        <v>53</v>
      </c>
      <c r="K1274" s="150" t="s">
        <v>53</v>
      </c>
      <c r="L1274" s="150" t="s">
        <v>821</v>
      </c>
      <c r="M1274" s="150" t="s">
        <v>311</v>
      </c>
      <c r="N1274" s="150" t="s">
        <v>260</v>
      </c>
      <c r="O1274" s="150" t="s">
        <v>62</v>
      </c>
      <c r="P1274" s="150" t="s">
        <v>1206</v>
      </c>
      <c r="Q1274" s="153">
        <v>1716854</v>
      </c>
      <c r="R1274" s="153">
        <v>1</v>
      </c>
      <c r="S1274" s="153">
        <v>1560</v>
      </c>
      <c r="T1274" s="153">
        <v>0</v>
      </c>
      <c r="U1274" s="153">
        <v>26782.922399999999</v>
      </c>
      <c r="V1274" s="147">
        <v>1.0371981456000001E-2</v>
      </c>
      <c r="W1274" s="147">
        <v>1.4801756742000001E-2</v>
      </c>
      <c r="X1274" s="147">
        <v>2.0908028620000001E-3</v>
      </c>
    </row>
    <row r="1275" spans="1:24" ht="13.5" thickBot="1" x14ac:dyDescent="0.25">
      <c r="A1275" s="149">
        <v>8694</v>
      </c>
      <c r="B1275" s="149">
        <v>12533</v>
      </c>
      <c r="C1275" s="150" t="s">
        <v>2402</v>
      </c>
      <c r="D1275" s="150">
        <v>511068256</v>
      </c>
      <c r="E1275" s="150" t="s">
        <v>429</v>
      </c>
      <c r="F1275" s="150" t="s">
        <v>2403</v>
      </c>
      <c r="G1275" s="150">
        <v>1103506</v>
      </c>
      <c r="H1275" s="150" t="s">
        <v>102</v>
      </c>
      <c r="I1275" s="150" t="s">
        <v>73</v>
      </c>
      <c r="J1275" s="150" t="s">
        <v>53</v>
      </c>
      <c r="K1275" s="150" t="s">
        <v>53</v>
      </c>
      <c r="L1275" s="150" t="s">
        <v>821</v>
      </c>
      <c r="M1275" s="150" t="s">
        <v>311</v>
      </c>
      <c r="N1275" s="150" t="s">
        <v>258</v>
      </c>
      <c r="O1275" s="150" t="s">
        <v>62</v>
      </c>
      <c r="P1275" s="150" t="s">
        <v>1206</v>
      </c>
      <c r="Q1275" s="153">
        <v>127099</v>
      </c>
      <c r="R1275" s="153">
        <v>1</v>
      </c>
      <c r="S1275" s="153">
        <v>1635</v>
      </c>
      <c r="T1275" s="153">
        <v>0</v>
      </c>
      <c r="U1275" s="153">
        <v>2078.0686500000002</v>
      </c>
      <c r="V1275" s="147">
        <v>7.5218307910000001E-3</v>
      </c>
      <c r="W1275" s="147">
        <v>1.1484581920000001E-3</v>
      </c>
      <c r="X1275" s="147">
        <v>1.6222396499999999E-4</v>
      </c>
    </row>
    <row r="1276" spans="1:24" ht="13.5" thickBot="1" x14ac:dyDescent="0.25">
      <c r="A1276" s="149">
        <v>8694</v>
      </c>
      <c r="B1276" s="149">
        <v>12533</v>
      </c>
      <c r="C1276" s="150" t="s">
        <v>2404</v>
      </c>
      <c r="D1276" s="150">
        <v>513770669</v>
      </c>
      <c r="E1276" s="150" t="s">
        <v>429</v>
      </c>
      <c r="F1276" s="150" t="s">
        <v>2405</v>
      </c>
      <c r="G1276" s="150">
        <v>1104249</v>
      </c>
      <c r="H1276" s="150" t="s">
        <v>102</v>
      </c>
      <c r="I1276" s="150" t="s">
        <v>73</v>
      </c>
      <c r="J1276" s="150" t="s">
        <v>53</v>
      </c>
      <c r="K1276" s="150" t="s">
        <v>53</v>
      </c>
      <c r="L1276" s="150" t="s">
        <v>821</v>
      </c>
      <c r="M1276" s="150" t="s">
        <v>311</v>
      </c>
      <c r="N1276" s="150" t="s">
        <v>650</v>
      </c>
      <c r="O1276" s="150" t="s">
        <v>62</v>
      </c>
      <c r="P1276" s="150" t="s">
        <v>1206</v>
      </c>
      <c r="Q1276" s="153">
        <v>45660</v>
      </c>
      <c r="R1276" s="153">
        <v>1</v>
      </c>
      <c r="S1276" s="153">
        <v>22050</v>
      </c>
      <c r="T1276" s="153">
        <v>0</v>
      </c>
      <c r="U1276" s="153">
        <v>10068.030000000001</v>
      </c>
      <c r="V1276" s="147">
        <v>3.3145602620000001E-3</v>
      </c>
      <c r="W1276" s="147">
        <v>5.5641624429999996E-3</v>
      </c>
      <c r="X1276" s="147">
        <v>7.8595851500000001E-4</v>
      </c>
    </row>
    <row r="1277" spans="1:24" ht="13.5" thickBot="1" x14ac:dyDescent="0.25">
      <c r="A1277" s="149">
        <v>8694</v>
      </c>
      <c r="B1277" s="149">
        <v>12533</v>
      </c>
      <c r="C1277" s="150" t="s">
        <v>1329</v>
      </c>
      <c r="D1277" s="150">
        <v>513257873</v>
      </c>
      <c r="E1277" s="150" t="s">
        <v>429</v>
      </c>
      <c r="F1277" s="150" t="s">
        <v>2406</v>
      </c>
      <c r="G1277" s="150">
        <v>1104488</v>
      </c>
      <c r="H1277" s="150" t="s">
        <v>102</v>
      </c>
      <c r="I1277" s="150" t="s">
        <v>73</v>
      </c>
      <c r="J1277" s="150" t="s">
        <v>53</v>
      </c>
      <c r="K1277" s="150" t="s">
        <v>53</v>
      </c>
      <c r="L1277" s="150" t="s">
        <v>821</v>
      </c>
      <c r="M1277" s="150" t="s">
        <v>311</v>
      </c>
      <c r="N1277" s="150" t="s">
        <v>651</v>
      </c>
      <c r="O1277" s="150" t="s">
        <v>62</v>
      </c>
      <c r="P1277" s="150" t="s">
        <v>1206</v>
      </c>
      <c r="Q1277" s="153">
        <v>42000</v>
      </c>
      <c r="R1277" s="153">
        <v>1</v>
      </c>
      <c r="S1277" s="153">
        <v>9814</v>
      </c>
      <c r="T1277" s="153">
        <v>0</v>
      </c>
      <c r="U1277" s="153">
        <v>4121.88</v>
      </c>
      <c r="V1277" s="147">
        <v>1.147452698E-3</v>
      </c>
      <c r="W1277" s="147">
        <v>2.2779838639999999E-3</v>
      </c>
      <c r="X1277" s="147">
        <v>3.2177364200000001E-4</v>
      </c>
    </row>
    <row r="1278" spans="1:24" ht="13.5" thickBot="1" x14ac:dyDescent="0.25">
      <c r="A1278" s="149">
        <v>8694</v>
      </c>
      <c r="B1278" s="149">
        <v>12533</v>
      </c>
      <c r="C1278" s="150" t="s">
        <v>2407</v>
      </c>
      <c r="D1278" s="150">
        <v>511725459</v>
      </c>
      <c r="E1278" s="150" t="s">
        <v>429</v>
      </c>
      <c r="F1278" s="150" t="s">
        <v>2408</v>
      </c>
      <c r="G1278" s="150">
        <v>1105097</v>
      </c>
      <c r="H1278" s="150" t="s">
        <v>102</v>
      </c>
      <c r="I1278" s="150" t="s">
        <v>73</v>
      </c>
      <c r="J1278" s="150" t="s">
        <v>53</v>
      </c>
      <c r="K1278" s="150" t="s">
        <v>53</v>
      </c>
      <c r="L1278" s="150" t="s">
        <v>821</v>
      </c>
      <c r="M1278" s="150" t="s">
        <v>311</v>
      </c>
      <c r="N1278" s="150" t="s">
        <v>75</v>
      </c>
      <c r="O1278" s="150" t="s">
        <v>62</v>
      </c>
      <c r="P1278" s="150" t="s">
        <v>1206</v>
      </c>
      <c r="Q1278" s="153">
        <v>189680</v>
      </c>
      <c r="R1278" s="153">
        <v>1</v>
      </c>
      <c r="S1278" s="153">
        <v>4989</v>
      </c>
      <c r="T1278" s="153">
        <v>0</v>
      </c>
      <c r="U1278" s="153">
        <v>9463.1352000000006</v>
      </c>
      <c r="V1278" s="147">
        <v>9.0861388760000005E-3</v>
      </c>
      <c r="W1278" s="147">
        <v>5.2298633859999997E-3</v>
      </c>
      <c r="X1278" s="147">
        <v>7.3873753799999996E-4</v>
      </c>
    </row>
    <row r="1279" spans="1:24" ht="13.5" thickBot="1" x14ac:dyDescent="0.25">
      <c r="A1279" s="149">
        <v>8694</v>
      </c>
      <c r="B1279" s="149">
        <v>12533</v>
      </c>
      <c r="C1279" s="150" t="s">
        <v>1754</v>
      </c>
      <c r="D1279" s="150">
        <v>512781386</v>
      </c>
      <c r="E1279" s="150" t="s">
        <v>429</v>
      </c>
      <c r="F1279" s="150" t="s">
        <v>2409</v>
      </c>
      <c r="G1279" s="150">
        <v>1118116</v>
      </c>
      <c r="H1279" s="150" t="s">
        <v>102</v>
      </c>
      <c r="I1279" s="150" t="s">
        <v>73</v>
      </c>
      <c r="J1279" s="150" t="s">
        <v>53</v>
      </c>
      <c r="K1279" s="150" t="s">
        <v>53</v>
      </c>
      <c r="L1279" s="150" t="s">
        <v>821</v>
      </c>
      <c r="M1279" s="150" t="s">
        <v>311</v>
      </c>
      <c r="N1279" s="150" t="s">
        <v>140</v>
      </c>
      <c r="O1279" s="150" t="s">
        <v>62</v>
      </c>
      <c r="P1279" s="150" t="s">
        <v>1206</v>
      </c>
      <c r="Q1279" s="153">
        <v>5000000</v>
      </c>
      <c r="R1279" s="153">
        <v>1</v>
      </c>
      <c r="S1279" s="153">
        <v>55.2</v>
      </c>
      <c r="T1279" s="153">
        <v>0</v>
      </c>
      <c r="U1279" s="153">
        <v>2760</v>
      </c>
      <c r="V1279" s="147">
        <v>2.3187162588E-2</v>
      </c>
      <c r="W1279" s="147">
        <v>1.5253319999999999E-3</v>
      </c>
      <c r="X1279" s="147">
        <v>2.1545878400000001E-4</v>
      </c>
    </row>
    <row r="1280" spans="1:24" ht="13.5" thickBot="1" x14ac:dyDescent="0.25">
      <c r="A1280" s="149">
        <v>8694</v>
      </c>
      <c r="B1280" s="149">
        <v>12533</v>
      </c>
      <c r="C1280" s="150" t="s">
        <v>2190</v>
      </c>
      <c r="D1280" s="150">
        <v>520041005</v>
      </c>
      <c r="E1280" s="150" t="s">
        <v>429</v>
      </c>
      <c r="F1280" s="150" t="s">
        <v>2410</v>
      </c>
      <c r="G1280" s="150">
        <v>1118447</v>
      </c>
      <c r="H1280" s="150" t="s">
        <v>102</v>
      </c>
      <c r="I1280" s="150" t="s">
        <v>73</v>
      </c>
      <c r="J1280" s="150" t="s">
        <v>53</v>
      </c>
      <c r="K1280" s="150" t="s">
        <v>53</v>
      </c>
      <c r="L1280" s="150" t="s">
        <v>821</v>
      </c>
      <c r="M1280" s="150" t="s">
        <v>311</v>
      </c>
      <c r="N1280" s="150" t="s">
        <v>140</v>
      </c>
      <c r="O1280" s="150" t="s">
        <v>62</v>
      </c>
      <c r="P1280" s="150" t="s">
        <v>1206</v>
      </c>
      <c r="Q1280" s="153">
        <v>640000</v>
      </c>
      <c r="R1280" s="153">
        <v>1</v>
      </c>
      <c r="S1280" s="153">
        <v>458.8</v>
      </c>
      <c r="T1280" s="153">
        <v>103.92006000000001</v>
      </c>
      <c r="U1280" s="153">
        <v>3040.2400600000001</v>
      </c>
      <c r="V1280" s="147">
        <v>3.4640034450000002E-3</v>
      </c>
      <c r="W1280" s="147">
        <v>1.6802084970000001E-3</v>
      </c>
      <c r="X1280" s="147">
        <v>2.3733566199999999E-4</v>
      </c>
    </row>
    <row r="1281" spans="1:24" ht="13.5" thickBot="1" x14ac:dyDescent="0.25">
      <c r="A1281" s="149">
        <v>8694</v>
      </c>
      <c r="B1281" s="149">
        <v>12533</v>
      </c>
      <c r="C1281" s="150" t="s">
        <v>1340</v>
      </c>
      <c r="D1281" s="150">
        <v>510960719</v>
      </c>
      <c r="E1281" s="150" t="s">
        <v>429</v>
      </c>
      <c r="F1281" s="150" t="s">
        <v>2411</v>
      </c>
      <c r="G1281" s="150">
        <v>1119478</v>
      </c>
      <c r="H1281" s="150" t="s">
        <v>102</v>
      </c>
      <c r="I1281" s="150" t="s">
        <v>73</v>
      </c>
      <c r="J1281" s="150" t="s">
        <v>53</v>
      </c>
      <c r="K1281" s="150" t="s">
        <v>53</v>
      </c>
      <c r="L1281" s="150" t="s">
        <v>821</v>
      </c>
      <c r="M1281" s="150" t="s">
        <v>311</v>
      </c>
      <c r="N1281" s="150" t="s">
        <v>651</v>
      </c>
      <c r="O1281" s="150" t="s">
        <v>62</v>
      </c>
      <c r="P1281" s="150" t="s">
        <v>1206</v>
      </c>
      <c r="Q1281" s="153">
        <v>9100</v>
      </c>
      <c r="R1281" s="153">
        <v>1</v>
      </c>
      <c r="S1281" s="153">
        <v>26610</v>
      </c>
      <c r="T1281" s="153">
        <v>0</v>
      </c>
      <c r="U1281" s="153">
        <v>2421.5100000000002</v>
      </c>
      <c r="V1281" s="147">
        <v>7.5037461009380796E-5</v>
      </c>
      <c r="W1281" s="147">
        <v>1.338263294E-3</v>
      </c>
      <c r="X1281" s="147">
        <v>1.8903463700000001E-4</v>
      </c>
    </row>
    <row r="1282" spans="1:24" ht="13.5" thickBot="1" x14ac:dyDescent="0.25">
      <c r="A1282" s="149">
        <v>8694</v>
      </c>
      <c r="B1282" s="149">
        <v>12533</v>
      </c>
      <c r="C1282" s="150" t="s">
        <v>2584</v>
      </c>
      <c r="D1282" s="150">
        <v>513947473</v>
      </c>
      <c r="E1282" s="150" t="s">
        <v>429</v>
      </c>
      <c r="F1282" s="150" t="s">
        <v>2585</v>
      </c>
      <c r="G1282" s="150">
        <v>1120161</v>
      </c>
      <c r="H1282" s="150" t="s">
        <v>102</v>
      </c>
      <c r="I1282" s="150" t="s">
        <v>73</v>
      </c>
      <c r="J1282" s="150" t="s">
        <v>53</v>
      </c>
      <c r="K1282" s="150" t="s">
        <v>53</v>
      </c>
      <c r="L1282" s="150" t="s">
        <v>821</v>
      </c>
      <c r="M1282" s="150" t="s">
        <v>311</v>
      </c>
      <c r="N1282" s="150" t="s">
        <v>649</v>
      </c>
      <c r="O1282" s="150" t="s">
        <v>62</v>
      </c>
      <c r="P1282" s="150" t="s">
        <v>1206</v>
      </c>
      <c r="Q1282" s="153">
        <v>19436</v>
      </c>
      <c r="R1282" s="153">
        <v>1</v>
      </c>
      <c r="S1282" s="153">
        <v>405</v>
      </c>
      <c r="T1282" s="153">
        <v>0</v>
      </c>
      <c r="U1282" s="153">
        <v>78.715800000000002</v>
      </c>
      <c r="V1282" s="147">
        <v>7.6611347190000002E-3</v>
      </c>
      <c r="W1282" s="147">
        <v>4.35028002534052E-5</v>
      </c>
      <c r="X1282" s="147">
        <v>6.1449313671111504E-6</v>
      </c>
    </row>
    <row r="1283" spans="1:24" ht="13.5" thickBot="1" x14ac:dyDescent="0.25">
      <c r="A1283" s="149">
        <v>8694</v>
      </c>
      <c r="B1283" s="149">
        <v>12533</v>
      </c>
      <c r="C1283" s="150" t="s">
        <v>1362</v>
      </c>
      <c r="D1283" s="150">
        <v>513901371</v>
      </c>
      <c r="E1283" s="150" t="s">
        <v>429</v>
      </c>
      <c r="F1283" s="150" t="s">
        <v>2412</v>
      </c>
      <c r="G1283" s="150">
        <v>1123355</v>
      </c>
      <c r="H1283" s="150" t="s">
        <v>102</v>
      </c>
      <c r="I1283" s="150" t="s">
        <v>73</v>
      </c>
      <c r="J1283" s="150" t="s">
        <v>53</v>
      </c>
      <c r="K1283" s="150" t="s">
        <v>53</v>
      </c>
      <c r="L1283" s="150" t="s">
        <v>821</v>
      </c>
      <c r="M1283" s="150" t="s">
        <v>311</v>
      </c>
      <c r="N1283" s="150" t="s">
        <v>647</v>
      </c>
      <c r="O1283" s="150" t="s">
        <v>62</v>
      </c>
      <c r="P1283" s="150" t="s">
        <v>1206</v>
      </c>
      <c r="Q1283" s="153">
        <v>651480</v>
      </c>
      <c r="R1283" s="153">
        <v>1</v>
      </c>
      <c r="S1283" s="153">
        <v>1352</v>
      </c>
      <c r="T1283" s="153">
        <v>0</v>
      </c>
      <c r="U1283" s="153">
        <v>8808.0095999999994</v>
      </c>
      <c r="V1283" s="147">
        <v>1.1885932960000001E-3</v>
      </c>
      <c r="W1283" s="147">
        <v>4.8678039509999996E-3</v>
      </c>
      <c r="X1283" s="147">
        <v>6.8759530400000002E-4</v>
      </c>
    </row>
    <row r="1284" spans="1:24" ht="13.5" thickBot="1" x14ac:dyDescent="0.25">
      <c r="A1284" s="149">
        <v>8694</v>
      </c>
      <c r="B1284" s="149">
        <v>12533</v>
      </c>
      <c r="C1284" s="150" t="s">
        <v>2413</v>
      </c>
      <c r="D1284" s="150">
        <v>514068980</v>
      </c>
      <c r="E1284" s="150" t="s">
        <v>429</v>
      </c>
      <c r="F1284" s="150" t="s">
        <v>2414</v>
      </c>
      <c r="G1284" s="150">
        <v>1123777</v>
      </c>
      <c r="H1284" s="150" t="s">
        <v>102</v>
      </c>
      <c r="I1284" s="150" t="s">
        <v>73</v>
      </c>
      <c r="J1284" s="150" t="s">
        <v>53</v>
      </c>
      <c r="K1284" s="150" t="s">
        <v>53</v>
      </c>
      <c r="L1284" s="150" t="s">
        <v>821</v>
      </c>
      <c r="M1284" s="150" t="s">
        <v>311</v>
      </c>
      <c r="N1284" s="150" t="s">
        <v>650</v>
      </c>
      <c r="O1284" s="150" t="s">
        <v>62</v>
      </c>
      <c r="P1284" s="150" t="s">
        <v>1206</v>
      </c>
      <c r="Q1284" s="153">
        <v>87389</v>
      </c>
      <c r="R1284" s="153">
        <v>1</v>
      </c>
      <c r="S1284" s="153">
        <v>4789</v>
      </c>
      <c r="T1284" s="153">
        <v>0</v>
      </c>
      <c r="U1284" s="153">
        <v>4185.0592100000003</v>
      </c>
      <c r="V1284" s="147">
        <v>6.0847963920000001E-3</v>
      </c>
      <c r="W1284" s="147">
        <v>2.3129002669999999E-3</v>
      </c>
      <c r="X1284" s="147">
        <v>3.2670571300000002E-4</v>
      </c>
    </row>
    <row r="1285" spans="1:24" ht="13.5" thickBot="1" x14ac:dyDescent="0.25">
      <c r="A1285" s="149">
        <v>8694</v>
      </c>
      <c r="B1285" s="149">
        <v>12533</v>
      </c>
      <c r="C1285" s="150" t="s">
        <v>1452</v>
      </c>
      <c r="D1285" s="150">
        <v>514065283</v>
      </c>
      <c r="E1285" s="150" t="s">
        <v>429</v>
      </c>
      <c r="F1285" s="150" t="s">
        <v>2415</v>
      </c>
      <c r="G1285" s="150">
        <v>1123850</v>
      </c>
      <c r="H1285" s="150" t="s">
        <v>102</v>
      </c>
      <c r="I1285" s="150" t="s">
        <v>73</v>
      </c>
      <c r="J1285" s="150" t="s">
        <v>53</v>
      </c>
      <c r="K1285" s="150" t="s">
        <v>53</v>
      </c>
      <c r="L1285" s="150" t="s">
        <v>821</v>
      </c>
      <c r="M1285" s="150" t="s">
        <v>311</v>
      </c>
      <c r="N1285" s="150" t="s">
        <v>75</v>
      </c>
      <c r="O1285" s="150" t="s">
        <v>62</v>
      </c>
      <c r="P1285" s="150" t="s">
        <v>1206</v>
      </c>
      <c r="Q1285" s="153">
        <v>392879</v>
      </c>
      <c r="R1285" s="153">
        <v>1</v>
      </c>
      <c r="S1285" s="153">
        <v>1753</v>
      </c>
      <c r="T1285" s="153">
        <v>0</v>
      </c>
      <c r="U1285" s="153">
        <v>6887.1688700000004</v>
      </c>
      <c r="V1285" s="147">
        <v>4.395612141E-3</v>
      </c>
      <c r="W1285" s="147">
        <v>3.8062387939999998E-3</v>
      </c>
      <c r="X1285" s="147">
        <v>5.37645301E-4</v>
      </c>
    </row>
    <row r="1286" spans="1:24" ht="13.5" thickBot="1" x14ac:dyDescent="0.25">
      <c r="A1286" s="149">
        <v>8694</v>
      </c>
      <c r="B1286" s="149">
        <v>12533</v>
      </c>
      <c r="C1286" s="150" t="s">
        <v>2416</v>
      </c>
      <c r="D1286" s="150">
        <v>515001659</v>
      </c>
      <c r="E1286" s="150" t="s">
        <v>429</v>
      </c>
      <c r="F1286" s="150" t="s">
        <v>2417</v>
      </c>
      <c r="G1286" s="150">
        <v>1132356</v>
      </c>
      <c r="H1286" s="150" t="s">
        <v>102</v>
      </c>
      <c r="I1286" s="150" t="s">
        <v>73</v>
      </c>
      <c r="J1286" s="150" t="s">
        <v>53</v>
      </c>
      <c r="K1286" s="150" t="s">
        <v>53</v>
      </c>
      <c r="L1286" s="150" t="s">
        <v>821</v>
      </c>
      <c r="M1286" s="150" t="s">
        <v>311</v>
      </c>
      <c r="N1286" s="150" t="s">
        <v>263</v>
      </c>
      <c r="O1286" s="150" t="s">
        <v>62</v>
      </c>
      <c r="P1286" s="150" t="s">
        <v>1206</v>
      </c>
      <c r="Q1286" s="153">
        <v>291426</v>
      </c>
      <c r="R1286" s="153">
        <v>1</v>
      </c>
      <c r="S1286" s="153">
        <v>1180</v>
      </c>
      <c r="T1286" s="153">
        <v>0</v>
      </c>
      <c r="U1286" s="153">
        <v>3438.8267999999998</v>
      </c>
      <c r="V1286" s="147">
        <v>1.9995990039999999E-3</v>
      </c>
      <c r="W1286" s="147">
        <v>1.9004900590000001E-3</v>
      </c>
      <c r="X1286" s="147">
        <v>2.68451247E-4</v>
      </c>
    </row>
    <row r="1287" spans="1:24" ht="13.5" thickBot="1" x14ac:dyDescent="0.25">
      <c r="A1287" s="149">
        <v>8694</v>
      </c>
      <c r="B1287" s="149">
        <v>12533</v>
      </c>
      <c r="C1287" s="150" t="s">
        <v>2416</v>
      </c>
      <c r="D1287" s="150">
        <v>515001659</v>
      </c>
      <c r="E1287" s="150" t="s">
        <v>429</v>
      </c>
      <c r="F1287" s="150" t="s">
        <v>2417</v>
      </c>
      <c r="G1287" s="150">
        <v>11323560</v>
      </c>
      <c r="H1287" s="150" t="s">
        <v>102</v>
      </c>
      <c r="I1287" s="150" t="s">
        <v>73</v>
      </c>
      <c r="J1287" s="150" t="s">
        <v>53</v>
      </c>
      <c r="K1287" s="150" t="s">
        <v>53</v>
      </c>
      <c r="L1287" s="150" t="s">
        <v>54</v>
      </c>
      <c r="M1287" s="150" t="s">
        <v>311</v>
      </c>
      <c r="N1287" s="150" t="s">
        <v>263</v>
      </c>
      <c r="O1287" s="150" t="s">
        <v>62</v>
      </c>
      <c r="P1287" s="150" t="s">
        <v>1206</v>
      </c>
      <c r="Q1287" s="153">
        <v>1400000</v>
      </c>
      <c r="R1287" s="153">
        <v>1</v>
      </c>
      <c r="S1287" s="153">
        <v>1172.2637</v>
      </c>
      <c r="T1287" s="153">
        <v>0</v>
      </c>
      <c r="U1287" s="153">
        <v>16411.691800000001</v>
      </c>
      <c r="V1287" s="147">
        <v>9.6060015440000007E-3</v>
      </c>
      <c r="W1287" s="147">
        <v>9.0700285099999996E-3</v>
      </c>
      <c r="X1287" s="147">
        <v>1.281175059E-3</v>
      </c>
    </row>
    <row r="1288" spans="1:24" ht="13.5" thickBot="1" x14ac:dyDescent="0.25">
      <c r="A1288" s="149">
        <v>8694</v>
      </c>
      <c r="B1288" s="149">
        <v>12533</v>
      </c>
      <c r="C1288" s="150" t="s">
        <v>1450</v>
      </c>
      <c r="D1288" s="150">
        <v>514892801</v>
      </c>
      <c r="E1288" s="150" t="s">
        <v>429</v>
      </c>
      <c r="F1288" s="150" t="s">
        <v>2418</v>
      </c>
      <c r="G1288" s="150">
        <v>1133875</v>
      </c>
      <c r="H1288" s="150" t="s">
        <v>102</v>
      </c>
      <c r="I1288" s="150" t="s">
        <v>73</v>
      </c>
      <c r="J1288" s="150" t="s">
        <v>53</v>
      </c>
      <c r="K1288" s="150" t="s">
        <v>53</v>
      </c>
      <c r="L1288" s="150" t="s">
        <v>821</v>
      </c>
      <c r="M1288" s="150" t="s">
        <v>311</v>
      </c>
      <c r="N1288" s="150" t="s">
        <v>263</v>
      </c>
      <c r="O1288" s="150" t="s">
        <v>62</v>
      </c>
      <c r="P1288" s="150" t="s">
        <v>1206</v>
      </c>
      <c r="Q1288" s="153">
        <v>812500</v>
      </c>
      <c r="R1288" s="153">
        <v>1</v>
      </c>
      <c r="S1288" s="153">
        <v>2100</v>
      </c>
      <c r="T1288" s="153">
        <v>0</v>
      </c>
      <c r="U1288" s="153">
        <v>17062.5</v>
      </c>
      <c r="V1288" s="147">
        <v>2.2739884680000001E-3</v>
      </c>
      <c r="W1288" s="147">
        <v>9.4297019059999994E-3</v>
      </c>
      <c r="X1288" s="147">
        <v>1.331980256E-3</v>
      </c>
    </row>
    <row r="1289" spans="1:24" ht="13.5" thickBot="1" x14ac:dyDescent="0.25">
      <c r="A1289" s="149">
        <v>8694</v>
      </c>
      <c r="B1289" s="149">
        <v>12533</v>
      </c>
      <c r="C1289" s="150" t="s">
        <v>2419</v>
      </c>
      <c r="D1289" s="150">
        <v>2250</v>
      </c>
      <c r="E1289" s="150" t="s">
        <v>2</v>
      </c>
      <c r="F1289" s="150" t="s">
        <v>2420</v>
      </c>
      <c r="G1289" s="150">
        <v>1134402</v>
      </c>
      <c r="H1289" s="150" t="s">
        <v>102</v>
      </c>
      <c r="I1289" s="150" t="s">
        <v>73</v>
      </c>
      <c r="J1289" s="150" t="s">
        <v>53</v>
      </c>
      <c r="K1289" s="150" t="s">
        <v>314</v>
      </c>
      <c r="L1289" s="150" t="s">
        <v>821</v>
      </c>
      <c r="M1289" s="150" t="s">
        <v>311</v>
      </c>
      <c r="N1289" s="150" t="s">
        <v>647</v>
      </c>
      <c r="O1289" s="150" t="s">
        <v>62</v>
      </c>
      <c r="P1289" s="150" t="s">
        <v>1206</v>
      </c>
      <c r="Q1289" s="153">
        <v>13400</v>
      </c>
      <c r="R1289" s="153">
        <v>1</v>
      </c>
      <c r="S1289" s="153">
        <v>24060</v>
      </c>
      <c r="T1289" s="153">
        <v>0</v>
      </c>
      <c r="U1289" s="153">
        <v>3224.04</v>
      </c>
      <c r="V1289" s="147">
        <v>2.3887656099999999E-4</v>
      </c>
      <c r="W1289" s="147">
        <v>1.7817867329999999E-3</v>
      </c>
      <c r="X1289" s="147">
        <v>2.51683963E-4</v>
      </c>
    </row>
    <row r="1290" spans="1:24" ht="13.5" thickBot="1" x14ac:dyDescent="0.25">
      <c r="A1290" s="149">
        <v>8694</v>
      </c>
      <c r="B1290" s="149">
        <v>12533</v>
      </c>
      <c r="C1290" s="150" t="s">
        <v>2421</v>
      </c>
      <c r="D1290" s="150">
        <v>515158665</v>
      </c>
      <c r="E1290" s="150" t="s">
        <v>429</v>
      </c>
      <c r="F1290" s="150" t="s">
        <v>2422</v>
      </c>
      <c r="G1290" s="150">
        <v>1138379</v>
      </c>
      <c r="H1290" s="150" t="s">
        <v>102</v>
      </c>
      <c r="I1290" s="150" t="s">
        <v>73</v>
      </c>
      <c r="J1290" s="150" t="s">
        <v>53</v>
      </c>
      <c r="K1290" s="150" t="s">
        <v>53</v>
      </c>
      <c r="L1290" s="150" t="s">
        <v>821</v>
      </c>
      <c r="M1290" s="150" t="s">
        <v>311</v>
      </c>
      <c r="N1290" s="150" t="s">
        <v>258</v>
      </c>
      <c r="O1290" s="150" t="s">
        <v>62</v>
      </c>
      <c r="P1290" s="150" t="s">
        <v>1206</v>
      </c>
      <c r="Q1290" s="153">
        <v>217750</v>
      </c>
      <c r="R1290" s="153">
        <v>1</v>
      </c>
      <c r="S1290" s="153">
        <v>980</v>
      </c>
      <c r="T1290" s="153">
        <v>0</v>
      </c>
      <c r="U1290" s="153">
        <v>2133.9499999999998</v>
      </c>
      <c r="V1290" s="147">
        <v>2.0940425618999999E-2</v>
      </c>
      <c r="W1290" s="147">
        <v>1.179341385E-3</v>
      </c>
      <c r="X1290" s="147">
        <v>1.6658632999999999E-4</v>
      </c>
    </row>
    <row r="1291" spans="1:24" ht="13.5" thickBot="1" x14ac:dyDescent="0.25">
      <c r="A1291" s="149">
        <v>8694</v>
      </c>
      <c r="B1291" s="149">
        <v>12533</v>
      </c>
      <c r="C1291" s="150" t="s">
        <v>1556</v>
      </c>
      <c r="D1291" s="150">
        <v>515434074</v>
      </c>
      <c r="E1291" s="150" t="s">
        <v>429</v>
      </c>
      <c r="F1291" s="150" t="s">
        <v>2423</v>
      </c>
      <c r="G1291" s="150">
        <v>1139195</v>
      </c>
      <c r="H1291" s="150" t="s">
        <v>102</v>
      </c>
      <c r="I1291" s="150" t="s">
        <v>73</v>
      </c>
      <c r="J1291" s="150" t="s">
        <v>53</v>
      </c>
      <c r="K1291" s="150" t="s">
        <v>53</v>
      </c>
      <c r="L1291" s="150" t="s">
        <v>821</v>
      </c>
      <c r="M1291" s="150" t="s">
        <v>311</v>
      </c>
      <c r="N1291" s="150" t="s">
        <v>651</v>
      </c>
      <c r="O1291" s="150" t="s">
        <v>62</v>
      </c>
      <c r="P1291" s="150" t="s">
        <v>1206</v>
      </c>
      <c r="Q1291" s="153">
        <v>1435354.08</v>
      </c>
      <c r="R1291" s="153">
        <v>1</v>
      </c>
      <c r="S1291" s="153">
        <v>451.6</v>
      </c>
      <c r="T1291" s="153">
        <v>0</v>
      </c>
      <c r="U1291" s="153">
        <v>6482.0590300000003</v>
      </c>
      <c r="V1291" s="147">
        <v>1.0959591576999999E-2</v>
      </c>
      <c r="W1291" s="147">
        <v>3.5823521980000001E-3</v>
      </c>
      <c r="X1291" s="147">
        <v>5.0602049200000002E-4</v>
      </c>
    </row>
    <row r="1292" spans="1:24" ht="13.5" thickBot="1" x14ac:dyDescent="0.25">
      <c r="A1292" s="149">
        <v>8694</v>
      </c>
      <c r="B1292" s="149">
        <v>12533</v>
      </c>
      <c r="C1292" s="150" t="s">
        <v>1605</v>
      </c>
      <c r="D1292" s="150">
        <v>514401702</v>
      </c>
      <c r="E1292" s="150" t="s">
        <v>429</v>
      </c>
      <c r="F1292" s="150" t="s">
        <v>2424</v>
      </c>
      <c r="G1292" s="150">
        <v>1141571</v>
      </c>
      <c r="H1292" s="150" t="s">
        <v>102</v>
      </c>
      <c r="I1292" s="150" t="s">
        <v>73</v>
      </c>
      <c r="J1292" s="150" t="s">
        <v>53</v>
      </c>
      <c r="K1292" s="150" t="s">
        <v>53</v>
      </c>
      <c r="L1292" s="150" t="s">
        <v>821</v>
      </c>
      <c r="M1292" s="150" t="s">
        <v>311</v>
      </c>
      <c r="N1292" s="150" t="s">
        <v>156</v>
      </c>
      <c r="O1292" s="150" t="s">
        <v>62</v>
      </c>
      <c r="P1292" s="150" t="s">
        <v>1206</v>
      </c>
      <c r="Q1292" s="153">
        <v>306176</v>
      </c>
      <c r="R1292" s="153">
        <v>1</v>
      </c>
      <c r="S1292" s="153">
        <v>2616</v>
      </c>
      <c r="T1292" s="153">
        <v>0</v>
      </c>
      <c r="U1292" s="153">
        <v>8009.5641599999999</v>
      </c>
      <c r="V1292" s="147">
        <v>1.3641501689999999E-3</v>
      </c>
      <c r="W1292" s="147">
        <v>4.4265378709999999E-3</v>
      </c>
      <c r="X1292" s="147">
        <v>6.2526483899999995E-4</v>
      </c>
    </row>
    <row r="1293" spans="1:24" ht="13.5" thickBot="1" x14ac:dyDescent="0.25">
      <c r="A1293" s="149">
        <v>8694</v>
      </c>
      <c r="B1293" s="149">
        <v>12533</v>
      </c>
      <c r="C1293" s="150" t="s">
        <v>1370</v>
      </c>
      <c r="D1293" s="150">
        <v>550263107</v>
      </c>
      <c r="E1293" s="150" t="s">
        <v>432</v>
      </c>
      <c r="F1293" s="150" t="s">
        <v>2425</v>
      </c>
      <c r="G1293" s="150">
        <v>1141969</v>
      </c>
      <c r="H1293" s="150" t="s">
        <v>102</v>
      </c>
      <c r="I1293" s="150" t="s">
        <v>460</v>
      </c>
      <c r="J1293" s="150" t="s">
        <v>53</v>
      </c>
      <c r="K1293" s="150" t="s">
        <v>53</v>
      </c>
      <c r="L1293" s="150" t="s">
        <v>821</v>
      </c>
      <c r="M1293" s="150" t="s">
        <v>311</v>
      </c>
      <c r="N1293" s="150" t="s">
        <v>267</v>
      </c>
      <c r="O1293" s="150" t="s">
        <v>62</v>
      </c>
      <c r="P1293" s="150" t="s">
        <v>1206</v>
      </c>
      <c r="Q1293" s="153">
        <v>146611</v>
      </c>
      <c r="R1293" s="153">
        <v>1</v>
      </c>
      <c r="S1293" s="153">
        <v>4170</v>
      </c>
      <c r="T1293" s="153">
        <v>0</v>
      </c>
      <c r="U1293" s="153">
        <v>6113.6787000000004</v>
      </c>
      <c r="V1293" s="147">
        <v>1.4691574579999999E-3</v>
      </c>
      <c r="W1293" s="147">
        <v>3.3787644059999999E-3</v>
      </c>
      <c r="X1293" s="147">
        <v>4.77262963E-4</v>
      </c>
    </row>
    <row r="1294" spans="1:24" ht="13.5" thickBot="1" x14ac:dyDescent="0.25">
      <c r="A1294" s="149">
        <v>8694</v>
      </c>
      <c r="B1294" s="149">
        <v>12533</v>
      </c>
      <c r="C1294" s="150" t="s">
        <v>2426</v>
      </c>
      <c r="D1294" s="150">
        <v>512466723</v>
      </c>
      <c r="E1294" s="150" t="s">
        <v>429</v>
      </c>
      <c r="F1294" s="150" t="s">
        <v>2427</v>
      </c>
      <c r="G1294" s="150">
        <v>1142587</v>
      </c>
      <c r="H1294" s="150" t="s">
        <v>102</v>
      </c>
      <c r="I1294" s="150" t="s">
        <v>73</v>
      </c>
      <c r="J1294" s="150" t="s">
        <v>53</v>
      </c>
      <c r="K1294" s="150" t="s">
        <v>53</v>
      </c>
      <c r="L1294" s="150" t="s">
        <v>821</v>
      </c>
      <c r="M1294" s="150" t="s">
        <v>311</v>
      </c>
      <c r="N1294" s="150" t="s">
        <v>258</v>
      </c>
      <c r="O1294" s="150" t="s">
        <v>62</v>
      </c>
      <c r="P1294" s="150" t="s">
        <v>1206</v>
      </c>
      <c r="Q1294" s="153">
        <v>2163517</v>
      </c>
      <c r="R1294" s="153">
        <v>1</v>
      </c>
      <c r="S1294" s="153">
        <v>522.5</v>
      </c>
      <c r="T1294" s="153">
        <v>0</v>
      </c>
      <c r="U1294" s="153">
        <v>11304.376319999999</v>
      </c>
      <c r="V1294" s="147">
        <v>2.3632839507E-2</v>
      </c>
      <c r="W1294" s="147">
        <v>6.2474373000000003E-3</v>
      </c>
      <c r="X1294" s="147">
        <v>8.8247361499999997E-4</v>
      </c>
    </row>
    <row r="1295" spans="1:24" ht="13.5" thickBot="1" x14ac:dyDescent="0.25">
      <c r="A1295" s="149">
        <v>8694</v>
      </c>
      <c r="B1295" s="149">
        <v>12533</v>
      </c>
      <c r="C1295" s="150" t="s">
        <v>1364</v>
      </c>
      <c r="D1295" s="150">
        <v>512607888</v>
      </c>
      <c r="E1295" s="150" t="s">
        <v>429</v>
      </c>
      <c r="F1295" s="150" t="s">
        <v>2428</v>
      </c>
      <c r="G1295" s="150">
        <v>1143429</v>
      </c>
      <c r="H1295" s="150" t="s">
        <v>102</v>
      </c>
      <c r="I1295" s="150" t="s">
        <v>73</v>
      </c>
      <c r="J1295" s="150" t="s">
        <v>53</v>
      </c>
      <c r="K1295" s="150" t="s">
        <v>53</v>
      </c>
      <c r="L1295" s="150" t="s">
        <v>821</v>
      </c>
      <c r="M1295" s="150" t="s">
        <v>311</v>
      </c>
      <c r="N1295" s="150" t="s">
        <v>259</v>
      </c>
      <c r="O1295" s="150" t="s">
        <v>62</v>
      </c>
      <c r="P1295" s="150" t="s">
        <v>1206</v>
      </c>
      <c r="Q1295" s="153">
        <v>9500</v>
      </c>
      <c r="R1295" s="153">
        <v>1</v>
      </c>
      <c r="S1295" s="153">
        <v>48200</v>
      </c>
      <c r="T1295" s="153">
        <v>0</v>
      </c>
      <c r="U1295" s="153">
        <v>4579</v>
      </c>
      <c r="V1295" s="147">
        <v>5.7806566900000004E-4</v>
      </c>
      <c r="W1295" s="147">
        <v>2.5306142140000001E-3</v>
      </c>
      <c r="X1295" s="147">
        <v>3.57458613E-4</v>
      </c>
    </row>
    <row r="1296" spans="1:24" ht="13.5" thickBot="1" x14ac:dyDescent="0.25">
      <c r="A1296" s="149">
        <v>8694</v>
      </c>
      <c r="B1296" s="149">
        <v>12533</v>
      </c>
      <c r="C1296" s="150" t="s">
        <v>2429</v>
      </c>
      <c r="D1296" s="150">
        <v>515809499</v>
      </c>
      <c r="E1296" s="150" t="s">
        <v>429</v>
      </c>
      <c r="F1296" s="150" t="s">
        <v>2430</v>
      </c>
      <c r="G1296" s="150">
        <v>1147487</v>
      </c>
      <c r="H1296" s="150" t="s">
        <v>102</v>
      </c>
      <c r="I1296" s="150" t="s">
        <v>73</v>
      </c>
      <c r="J1296" s="150" t="s">
        <v>53</v>
      </c>
      <c r="K1296" s="150" t="s">
        <v>53</v>
      </c>
      <c r="L1296" s="150" t="s">
        <v>821</v>
      </c>
      <c r="M1296" s="150" t="s">
        <v>311</v>
      </c>
      <c r="N1296" s="150" t="s">
        <v>75</v>
      </c>
      <c r="O1296" s="150" t="s">
        <v>62</v>
      </c>
      <c r="P1296" s="150" t="s">
        <v>1206</v>
      </c>
      <c r="Q1296" s="153">
        <v>19408</v>
      </c>
      <c r="R1296" s="153">
        <v>1</v>
      </c>
      <c r="S1296" s="153">
        <v>40030</v>
      </c>
      <c r="T1296" s="153">
        <v>0</v>
      </c>
      <c r="U1296" s="153">
        <v>7769.0223999999998</v>
      </c>
      <c r="V1296" s="147">
        <v>1.5791700568999999E-2</v>
      </c>
      <c r="W1296" s="147">
        <v>4.2936008979999997E-3</v>
      </c>
      <c r="X1296" s="147">
        <v>6.0648699999999995E-4</v>
      </c>
    </row>
    <row r="1297" spans="1:24" ht="13.5" thickBot="1" x14ac:dyDescent="0.25">
      <c r="A1297" s="149">
        <v>8694</v>
      </c>
      <c r="B1297" s="149">
        <v>12533</v>
      </c>
      <c r="C1297" s="150" t="s">
        <v>2434</v>
      </c>
      <c r="D1297" s="150">
        <v>513618967</v>
      </c>
      <c r="E1297" s="150" t="s">
        <v>429</v>
      </c>
      <c r="F1297" s="150" t="s">
        <v>2435</v>
      </c>
      <c r="G1297" s="150">
        <v>1168558</v>
      </c>
      <c r="H1297" s="150" t="s">
        <v>102</v>
      </c>
      <c r="I1297" s="150" t="s">
        <v>73</v>
      </c>
      <c r="J1297" s="150" t="s">
        <v>53</v>
      </c>
      <c r="K1297" s="150" t="s">
        <v>53</v>
      </c>
      <c r="L1297" s="150" t="s">
        <v>821</v>
      </c>
      <c r="M1297" s="150" t="s">
        <v>311</v>
      </c>
      <c r="N1297" s="150" t="s">
        <v>650</v>
      </c>
      <c r="O1297" s="150" t="s">
        <v>62</v>
      </c>
      <c r="P1297" s="150" t="s">
        <v>1206</v>
      </c>
      <c r="Q1297" s="153">
        <v>1665817</v>
      </c>
      <c r="R1297" s="153">
        <v>1</v>
      </c>
      <c r="S1297" s="153">
        <v>841.6</v>
      </c>
      <c r="T1297" s="153">
        <v>0</v>
      </c>
      <c r="U1297" s="153">
        <v>14019.515869999999</v>
      </c>
      <c r="V1297" s="147">
        <v>1.1953322786E-2</v>
      </c>
      <c r="W1297" s="147">
        <v>7.7479768800000001E-3</v>
      </c>
      <c r="X1297" s="147">
        <v>1.094430378E-3</v>
      </c>
    </row>
    <row r="1298" spans="1:24" ht="13.5" thickBot="1" x14ac:dyDescent="0.25">
      <c r="A1298" s="149">
        <v>8694</v>
      </c>
      <c r="B1298" s="149">
        <v>12533</v>
      </c>
      <c r="C1298" s="150" t="s">
        <v>2436</v>
      </c>
      <c r="D1298" s="150">
        <v>540296795</v>
      </c>
      <c r="E1298" s="150" t="s">
        <v>432</v>
      </c>
      <c r="F1298" s="150" t="s">
        <v>2437</v>
      </c>
      <c r="G1298" s="150">
        <v>1168962</v>
      </c>
      <c r="H1298" s="150" t="s">
        <v>102</v>
      </c>
      <c r="I1298" s="150" t="s">
        <v>460</v>
      </c>
      <c r="J1298" s="150" t="s">
        <v>53</v>
      </c>
      <c r="K1298" s="150" t="s">
        <v>53</v>
      </c>
      <c r="L1298" s="150" t="s">
        <v>821</v>
      </c>
      <c r="M1298" s="150" t="s">
        <v>311</v>
      </c>
      <c r="N1298" s="150" t="s">
        <v>270</v>
      </c>
      <c r="O1298" s="150" t="s">
        <v>62</v>
      </c>
      <c r="P1298" s="150" t="s">
        <v>1206</v>
      </c>
      <c r="Q1298" s="153">
        <v>131956</v>
      </c>
      <c r="R1298" s="153">
        <v>1</v>
      </c>
      <c r="S1298" s="153">
        <v>177</v>
      </c>
      <c r="T1298" s="153">
        <v>0</v>
      </c>
      <c r="U1298" s="153">
        <v>233.56211999999999</v>
      </c>
      <c r="V1298" s="147">
        <v>1.0667584169000001E-2</v>
      </c>
      <c r="W1298" s="147">
        <v>1.29079628E-4</v>
      </c>
      <c r="X1298" s="147">
        <v>1.8232974794856699E-5</v>
      </c>
    </row>
    <row r="1299" spans="1:24" ht="13.5" thickBot="1" x14ac:dyDescent="0.25">
      <c r="A1299" s="149">
        <v>8694</v>
      </c>
      <c r="B1299" s="149">
        <v>12533</v>
      </c>
      <c r="C1299" s="150" t="s">
        <v>2438</v>
      </c>
      <c r="D1299" s="150">
        <v>515933950</v>
      </c>
      <c r="E1299" s="150" t="s">
        <v>429</v>
      </c>
      <c r="F1299" s="150" t="s">
        <v>2439</v>
      </c>
      <c r="G1299" s="150">
        <v>1169978</v>
      </c>
      <c r="H1299" s="150" t="s">
        <v>102</v>
      </c>
      <c r="I1299" s="150" t="s">
        <v>73</v>
      </c>
      <c r="J1299" s="150" t="s">
        <v>53</v>
      </c>
      <c r="K1299" s="150" t="s">
        <v>53</v>
      </c>
      <c r="L1299" s="150" t="s">
        <v>821</v>
      </c>
      <c r="M1299" s="150" t="s">
        <v>311</v>
      </c>
      <c r="N1299" s="150" t="s">
        <v>648</v>
      </c>
      <c r="O1299" s="150" t="s">
        <v>62</v>
      </c>
      <c r="P1299" s="150" t="s">
        <v>1206</v>
      </c>
      <c r="Q1299" s="153">
        <v>30934</v>
      </c>
      <c r="R1299" s="153">
        <v>1</v>
      </c>
      <c r="S1299" s="153">
        <v>808.6</v>
      </c>
      <c r="T1299" s="153">
        <v>0</v>
      </c>
      <c r="U1299" s="153">
        <v>250.13231999999999</v>
      </c>
      <c r="V1299" s="147">
        <v>1.4103926064999999E-2</v>
      </c>
      <c r="W1299" s="147">
        <v>1.3823725800000001E-4</v>
      </c>
      <c r="X1299" s="147">
        <v>1.9526523761383201E-5</v>
      </c>
    </row>
    <row r="1300" spans="1:24" ht="13.5" thickBot="1" x14ac:dyDescent="0.25">
      <c r="A1300" s="149">
        <v>8694</v>
      </c>
      <c r="B1300" s="149">
        <v>12533</v>
      </c>
      <c r="C1300" s="150" t="s">
        <v>2440</v>
      </c>
      <c r="D1300" s="150">
        <v>515251593</v>
      </c>
      <c r="E1300" s="150" t="s">
        <v>429</v>
      </c>
      <c r="F1300" s="150" t="s">
        <v>2441</v>
      </c>
      <c r="G1300" s="150">
        <v>1170216</v>
      </c>
      <c r="H1300" s="150" t="s">
        <v>102</v>
      </c>
      <c r="I1300" s="150" t="s">
        <v>73</v>
      </c>
      <c r="J1300" s="150" t="s">
        <v>53</v>
      </c>
      <c r="K1300" s="150" t="s">
        <v>53</v>
      </c>
      <c r="L1300" s="150" t="s">
        <v>821</v>
      </c>
      <c r="M1300" s="150" t="s">
        <v>311</v>
      </c>
      <c r="N1300" s="150" t="s">
        <v>265</v>
      </c>
      <c r="O1300" s="150" t="s">
        <v>62</v>
      </c>
      <c r="P1300" s="150" t="s">
        <v>1206</v>
      </c>
      <c r="Q1300" s="153">
        <v>966685</v>
      </c>
      <c r="R1300" s="153">
        <v>1</v>
      </c>
      <c r="S1300" s="153">
        <v>1037</v>
      </c>
      <c r="T1300" s="153">
        <v>0</v>
      </c>
      <c r="U1300" s="153">
        <v>10024.523450000001</v>
      </c>
      <c r="V1300" s="147">
        <v>9.0459640639999998E-3</v>
      </c>
      <c r="W1300" s="147">
        <v>5.5401182639999999E-3</v>
      </c>
      <c r="X1300" s="147">
        <v>7.8256218600000001E-4</v>
      </c>
    </row>
    <row r="1301" spans="1:24" ht="13.5" thickBot="1" x14ac:dyDescent="0.25">
      <c r="A1301" s="149">
        <v>8694</v>
      </c>
      <c r="B1301" s="149">
        <v>12533</v>
      </c>
      <c r="C1301" s="150" t="s">
        <v>2442</v>
      </c>
      <c r="D1301" s="150">
        <v>514997741</v>
      </c>
      <c r="E1301" s="150" t="s">
        <v>429</v>
      </c>
      <c r="F1301" s="150" t="s">
        <v>2443</v>
      </c>
      <c r="G1301" s="150">
        <v>1170539</v>
      </c>
      <c r="H1301" s="150" t="s">
        <v>102</v>
      </c>
      <c r="I1301" s="150" t="s">
        <v>73</v>
      </c>
      <c r="J1301" s="150" t="s">
        <v>53</v>
      </c>
      <c r="K1301" s="150" t="s">
        <v>53</v>
      </c>
      <c r="L1301" s="150" t="s">
        <v>821</v>
      </c>
      <c r="M1301" s="150" t="s">
        <v>311</v>
      </c>
      <c r="N1301" s="150" t="s">
        <v>653</v>
      </c>
      <c r="O1301" s="150" t="s">
        <v>62</v>
      </c>
      <c r="P1301" s="150" t="s">
        <v>1206</v>
      </c>
      <c r="Q1301" s="153">
        <v>319257</v>
      </c>
      <c r="R1301" s="153">
        <v>1</v>
      </c>
      <c r="S1301" s="153">
        <v>80.3</v>
      </c>
      <c r="T1301" s="153">
        <v>0</v>
      </c>
      <c r="U1301" s="153">
        <v>256.36336999999997</v>
      </c>
      <c r="V1301" s="147">
        <v>1.9388373242999999E-2</v>
      </c>
      <c r="W1301" s="147">
        <v>1.4168088799999999E-4</v>
      </c>
      <c r="X1301" s="147">
        <v>2.0012949289612999E-5</v>
      </c>
    </row>
    <row r="1302" spans="1:24" ht="13.5" thickBot="1" x14ac:dyDescent="0.25">
      <c r="A1302" s="149">
        <v>8694</v>
      </c>
      <c r="B1302" s="149">
        <v>12533</v>
      </c>
      <c r="C1302" s="150" t="s">
        <v>1602</v>
      </c>
      <c r="D1302" s="150">
        <v>514599943</v>
      </c>
      <c r="E1302" s="150" t="s">
        <v>429</v>
      </c>
      <c r="F1302" s="150" t="s">
        <v>2444</v>
      </c>
      <c r="G1302" s="150">
        <v>1170877</v>
      </c>
      <c r="H1302" s="150" t="s">
        <v>102</v>
      </c>
      <c r="I1302" s="150" t="s">
        <v>73</v>
      </c>
      <c r="J1302" s="150" t="s">
        <v>53</v>
      </c>
      <c r="K1302" s="150" t="s">
        <v>53</v>
      </c>
      <c r="L1302" s="150" t="s">
        <v>821</v>
      </c>
      <c r="M1302" s="150" t="s">
        <v>311</v>
      </c>
      <c r="N1302" s="150" t="s">
        <v>647</v>
      </c>
      <c r="O1302" s="150" t="s">
        <v>62</v>
      </c>
      <c r="P1302" s="150" t="s">
        <v>1206</v>
      </c>
      <c r="Q1302" s="153">
        <v>341110</v>
      </c>
      <c r="R1302" s="153">
        <v>1</v>
      </c>
      <c r="S1302" s="153">
        <v>8908</v>
      </c>
      <c r="T1302" s="153">
        <v>0</v>
      </c>
      <c r="U1302" s="153">
        <v>30386.078799999999</v>
      </c>
      <c r="V1302" s="147">
        <v>9.5977795699999993E-3</v>
      </c>
      <c r="W1302" s="147">
        <v>1.6793064625999998E-2</v>
      </c>
      <c r="X1302" s="147">
        <v>2.3720824630000001E-3</v>
      </c>
    </row>
    <row r="1303" spans="1:24" ht="13.5" thickBot="1" x14ac:dyDescent="0.25">
      <c r="A1303" s="149">
        <v>8694</v>
      </c>
      <c r="B1303" s="149">
        <v>12533</v>
      </c>
      <c r="C1303" s="150" t="s">
        <v>2445</v>
      </c>
      <c r="D1303" s="150">
        <v>515546224</v>
      </c>
      <c r="E1303" s="150" t="s">
        <v>429</v>
      </c>
      <c r="F1303" s="150" t="s">
        <v>2446</v>
      </c>
      <c r="G1303" s="150">
        <v>1171669</v>
      </c>
      <c r="H1303" s="150" t="s">
        <v>102</v>
      </c>
      <c r="I1303" s="150" t="s">
        <v>73</v>
      </c>
      <c r="J1303" s="150" t="s">
        <v>53</v>
      </c>
      <c r="K1303" s="150" t="s">
        <v>53</v>
      </c>
      <c r="L1303" s="150" t="s">
        <v>821</v>
      </c>
      <c r="M1303" s="150" t="s">
        <v>311</v>
      </c>
      <c r="N1303" s="150" t="s">
        <v>650</v>
      </c>
      <c r="O1303" s="150" t="s">
        <v>62</v>
      </c>
      <c r="P1303" s="150" t="s">
        <v>1206</v>
      </c>
      <c r="Q1303" s="153">
        <v>228062</v>
      </c>
      <c r="R1303" s="153">
        <v>1</v>
      </c>
      <c r="S1303" s="153">
        <v>232</v>
      </c>
      <c r="T1303" s="153">
        <v>0</v>
      </c>
      <c r="U1303" s="153">
        <v>529.10383999999999</v>
      </c>
      <c r="V1303" s="147">
        <v>8.6465818200000006E-3</v>
      </c>
      <c r="W1303" s="147">
        <v>2.92412687E-4</v>
      </c>
      <c r="X1303" s="147">
        <v>4.1304373237329203E-5</v>
      </c>
    </row>
    <row r="1304" spans="1:24" ht="13.5" thickBot="1" x14ac:dyDescent="0.25">
      <c r="A1304" s="149">
        <v>8694</v>
      </c>
      <c r="B1304" s="149">
        <v>12533</v>
      </c>
      <c r="C1304" s="150" t="s">
        <v>2448</v>
      </c>
      <c r="D1304" s="150">
        <v>512402538</v>
      </c>
      <c r="E1304" s="150" t="s">
        <v>429</v>
      </c>
      <c r="F1304" s="150" t="s">
        <v>2449</v>
      </c>
      <c r="G1304" s="150">
        <v>1172618</v>
      </c>
      <c r="H1304" s="150" t="s">
        <v>102</v>
      </c>
      <c r="I1304" s="150" t="s">
        <v>73</v>
      </c>
      <c r="J1304" s="150" t="s">
        <v>53</v>
      </c>
      <c r="K1304" s="150" t="s">
        <v>53</v>
      </c>
      <c r="L1304" s="150" t="s">
        <v>821</v>
      </c>
      <c r="M1304" s="150" t="s">
        <v>311</v>
      </c>
      <c r="N1304" s="150" t="s">
        <v>75</v>
      </c>
      <c r="O1304" s="150" t="s">
        <v>62</v>
      </c>
      <c r="P1304" s="150" t="s">
        <v>1206</v>
      </c>
      <c r="Q1304" s="153">
        <v>2120962</v>
      </c>
      <c r="R1304" s="153">
        <v>1</v>
      </c>
      <c r="S1304" s="153">
        <v>251.2</v>
      </c>
      <c r="T1304" s="153">
        <v>0</v>
      </c>
      <c r="U1304" s="153">
        <v>5327.8565399999998</v>
      </c>
      <c r="V1304" s="147">
        <v>1.4163992589E-2</v>
      </c>
      <c r="W1304" s="147">
        <v>2.9444746649999998E-3</v>
      </c>
      <c r="X1304" s="147">
        <v>4.1591793199999998E-4</v>
      </c>
    </row>
    <row r="1305" spans="1:24" ht="13.5" thickBot="1" x14ac:dyDescent="0.25">
      <c r="A1305" s="149">
        <v>8694</v>
      </c>
      <c r="B1305" s="149">
        <v>12533</v>
      </c>
      <c r="C1305" s="150" t="s">
        <v>2450</v>
      </c>
      <c r="D1305" s="150">
        <v>514439785</v>
      </c>
      <c r="E1305" s="150" t="s">
        <v>429</v>
      </c>
      <c r="F1305" s="150" t="s">
        <v>2451</v>
      </c>
      <c r="G1305" s="150">
        <v>1172840</v>
      </c>
      <c r="H1305" s="150" t="s">
        <v>102</v>
      </c>
      <c r="I1305" s="150" t="s">
        <v>73</v>
      </c>
      <c r="J1305" s="150" t="s">
        <v>53</v>
      </c>
      <c r="K1305" s="150" t="s">
        <v>53</v>
      </c>
      <c r="L1305" s="150" t="s">
        <v>821</v>
      </c>
      <c r="M1305" s="150" t="s">
        <v>311</v>
      </c>
      <c r="N1305" s="150" t="s">
        <v>253</v>
      </c>
      <c r="O1305" s="150" t="s">
        <v>62</v>
      </c>
      <c r="P1305" s="150" t="s">
        <v>1206</v>
      </c>
      <c r="Q1305" s="153">
        <v>91505</v>
      </c>
      <c r="R1305" s="153">
        <v>1</v>
      </c>
      <c r="S1305" s="153">
        <v>3542</v>
      </c>
      <c r="T1305" s="153">
        <v>0</v>
      </c>
      <c r="U1305" s="153">
        <v>3241.1071000000002</v>
      </c>
      <c r="V1305" s="147">
        <v>2.5048904285999998E-2</v>
      </c>
      <c r="W1305" s="147">
        <v>1.791218977E-3</v>
      </c>
      <c r="X1305" s="147">
        <v>2.5301630199999999E-4</v>
      </c>
    </row>
    <row r="1306" spans="1:24" ht="13.5" thickBot="1" x14ac:dyDescent="0.25">
      <c r="A1306" s="149">
        <v>8694</v>
      </c>
      <c r="B1306" s="149">
        <v>12533</v>
      </c>
      <c r="C1306" s="150" t="s">
        <v>2452</v>
      </c>
      <c r="D1306" s="150">
        <v>514919810</v>
      </c>
      <c r="E1306" s="150" t="s">
        <v>429</v>
      </c>
      <c r="F1306" s="150" t="s">
        <v>2453</v>
      </c>
      <c r="G1306" s="150">
        <v>1172972</v>
      </c>
      <c r="H1306" s="150" t="s">
        <v>102</v>
      </c>
      <c r="I1306" s="150" t="s">
        <v>73</v>
      </c>
      <c r="J1306" s="150" t="s">
        <v>53</v>
      </c>
      <c r="K1306" s="150" t="s">
        <v>53</v>
      </c>
      <c r="L1306" s="150" t="s">
        <v>821</v>
      </c>
      <c r="M1306" s="150" t="s">
        <v>311</v>
      </c>
      <c r="N1306" s="150" t="s">
        <v>645</v>
      </c>
      <c r="O1306" s="150" t="s">
        <v>62</v>
      </c>
      <c r="P1306" s="150" t="s">
        <v>1206</v>
      </c>
      <c r="Q1306" s="153">
        <v>258714</v>
      </c>
      <c r="R1306" s="153">
        <v>1</v>
      </c>
      <c r="S1306" s="153">
        <v>617.70000000000005</v>
      </c>
      <c r="T1306" s="153">
        <v>0</v>
      </c>
      <c r="U1306" s="153">
        <v>1598.07638</v>
      </c>
      <c r="V1306" s="147">
        <v>1.0229104921E-2</v>
      </c>
      <c r="W1306" s="147">
        <v>8.8318733399999998E-4</v>
      </c>
      <c r="X1306" s="147">
        <v>1.2475347600000001E-4</v>
      </c>
    </row>
    <row r="1307" spans="1:24" ht="13.5" thickBot="1" x14ac:dyDescent="0.25">
      <c r="A1307" s="149">
        <v>8694</v>
      </c>
      <c r="B1307" s="149">
        <v>12533</v>
      </c>
      <c r="C1307" s="150" t="s">
        <v>2454</v>
      </c>
      <c r="D1307" s="150">
        <v>512569237</v>
      </c>
      <c r="E1307" s="150" t="s">
        <v>429</v>
      </c>
      <c r="F1307" s="150" t="s">
        <v>2455</v>
      </c>
      <c r="G1307" s="150">
        <v>1173137</v>
      </c>
      <c r="H1307" s="150" t="s">
        <v>102</v>
      </c>
      <c r="I1307" s="150" t="s">
        <v>73</v>
      </c>
      <c r="J1307" s="150" t="s">
        <v>53</v>
      </c>
      <c r="K1307" s="150" t="s">
        <v>53</v>
      </c>
      <c r="L1307" s="150" t="s">
        <v>821</v>
      </c>
      <c r="M1307" s="150" t="s">
        <v>311</v>
      </c>
      <c r="N1307" s="150" t="s">
        <v>140</v>
      </c>
      <c r="O1307" s="150" t="s">
        <v>62</v>
      </c>
      <c r="P1307" s="150" t="s">
        <v>1206</v>
      </c>
      <c r="Q1307" s="153">
        <v>75000</v>
      </c>
      <c r="R1307" s="153">
        <v>1</v>
      </c>
      <c r="S1307" s="153">
        <v>9455</v>
      </c>
      <c r="T1307" s="153">
        <v>0</v>
      </c>
      <c r="U1307" s="153">
        <v>7091.25</v>
      </c>
      <c r="V1307" s="147">
        <v>2.393723541E-3</v>
      </c>
      <c r="W1307" s="147">
        <v>3.9190255610000004E-3</v>
      </c>
      <c r="X1307" s="147">
        <v>5.5357684900000004E-4</v>
      </c>
    </row>
    <row r="1308" spans="1:24" ht="13.5" thickBot="1" x14ac:dyDescent="0.25">
      <c r="A1308" s="149">
        <v>8694</v>
      </c>
      <c r="B1308" s="149">
        <v>12533</v>
      </c>
      <c r="C1308" s="150" t="s">
        <v>2456</v>
      </c>
      <c r="D1308" s="150">
        <v>515236735</v>
      </c>
      <c r="E1308" s="150" t="s">
        <v>429</v>
      </c>
      <c r="F1308" s="150" t="s">
        <v>2457</v>
      </c>
      <c r="G1308" s="150">
        <v>1173434</v>
      </c>
      <c r="H1308" s="150" t="s">
        <v>102</v>
      </c>
      <c r="I1308" s="150" t="s">
        <v>73</v>
      </c>
      <c r="J1308" s="150" t="s">
        <v>53</v>
      </c>
      <c r="K1308" s="150" t="s">
        <v>53</v>
      </c>
      <c r="L1308" s="150" t="s">
        <v>821</v>
      </c>
      <c r="M1308" s="150" t="s">
        <v>311</v>
      </c>
      <c r="N1308" s="150" t="s">
        <v>253</v>
      </c>
      <c r="O1308" s="150" t="s">
        <v>62</v>
      </c>
      <c r="P1308" s="150" t="s">
        <v>1206</v>
      </c>
      <c r="Q1308" s="153">
        <v>515250</v>
      </c>
      <c r="R1308" s="153">
        <v>1</v>
      </c>
      <c r="S1308" s="153">
        <v>522.9</v>
      </c>
      <c r="T1308" s="153">
        <v>0</v>
      </c>
      <c r="U1308" s="153">
        <v>2694.2422499999998</v>
      </c>
      <c r="V1308" s="147">
        <v>3.6289898286000002E-2</v>
      </c>
      <c r="W1308" s="147">
        <v>1.4889905509999999E-3</v>
      </c>
      <c r="X1308" s="147">
        <v>2.1032542000000001E-4</v>
      </c>
    </row>
    <row r="1309" spans="1:24" ht="13.5" thickBot="1" x14ac:dyDescent="0.25">
      <c r="A1309" s="149">
        <v>8694</v>
      </c>
      <c r="B1309" s="149">
        <v>12533</v>
      </c>
      <c r="C1309" s="150" t="s">
        <v>2458</v>
      </c>
      <c r="D1309" s="150">
        <v>510400740</v>
      </c>
      <c r="E1309" s="150" t="s">
        <v>429</v>
      </c>
      <c r="F1309" s="150" t="s">
        <v>2459</v>
      </c>
      <c r="G1309" s="150">
        <v>1173491</v>
      </c>
      <c r="H1309" s="150" t="s">
        <v>102</v>
      </c>
      <c r="I1309" s="150" t="s">
        <v>73</v>
      </c>
      <c r="J1309" s="150" t="s">
        <v>53</v>
      </c>
      <c r="K1309" s="150" t="s">
        <v>53</v>
      </c>
      <c r="L1309" s="150" t="s">
        <v>821</v>
      </c>
      <c r="M1309" s="150" t="s">
        <v>311</v>
      </c>
      <c r="N1309" s="150" t="s">
        <v>75</v>
      </c>
      <c r="O1309" s="150" t="s">
        <v>62</v>
      </c>
      <c r="P1309" s="150" t="s">
        <v>1206</v>
      </c>
      <c r="Q1309" s="153">
        <v>96907</v>
      </c>
      <c r="R1309" s="153">
        <v>1</v>
      </c>
      <c r="S1309" s="153">
        <v>3409</v>
      </c>
      <c r="T1309" s="153">
        <v>0</v>
      </c>
      <c r="U1309" s="153">
        <v>3303.5596300000002</v>
      </c>
      <c r="V1309" s="147">
        <v>3.5319676839999999E-3</v>
      </c>
      <c r="W1309" s="147">
        <v>1.8257337749999999E-3</v>
      </c>
      <c r="X1309" s="147">
        <v>2.5789164500000003E-4</v>
      </c>
    </row>
    <row r="1310" spans="1:24" ht="13.5" thickBot="1" x14ac:dyDescent="0.25">
      <c r="A1310" s="149">
        <v>8694</v>
      </c>
      <c r="B1310" s="149">
        <v>12533</v>
      </c>
      <c r="C1310" s="150" t="s">
        <v>2460</v>
      </c>
      <c r="D1310" s="150">
        <v>516250107</v>
      </c>
      <c r="E1310" s="150" t="s">
        <v>429</v>
      </c>
      <c r="F1310" s="150" t="s">
        <v>2461</v>
      </c>
      <c r="G1310" s="150">
        <v>1173699</v>
      </c>
      <c r="H1310" s="150" t="s">
        <v>102</v>
      </c>
      <c r="I1310" s="150" t="s">
        <v>73</v>
      </c>
      <c r="J1310" s="150" t="s">
        <v>53</v>
      </c>
      <c r="K1310" s="150" t="s">
        <v>53</v>
      </c>
      <c r="L1310" s="150" t="s">
        <v>821</v>
      </c>
      <c r="M1310" s="150" t="s">
        <v>311</v>
      </c>
      <c r="N1310" s="150" t="s">
        <v>650</v>
      </c>
      <c r="O1310" s="150" t="s">
        <v>62</v>
      </c>
      <c r="P1310" s="150" t="s">
        <v>1206</v>
      </c>
      <c r="Q1310" s="153">
        <v>17000</v>
      </c>
      <c r="R1310" s="153">
        <v>1</v>
      </c>
      <c r="S1310" s="153">
        <v>6148</v>
      </c>
      <c r="T1310" s="153">
        <v>0</v>
      </c>
      <c r="U1310" s="153">
        <v>1045.1600000000001</v>
      </c>
      <c r="V1310" s="147">
        <v>6.8000000000000005E-4</v>
      </c>
      <c r="W1310" s="147">
        <v>5.7761449000000005E-4</v>
      </c>
      <c r="X1310" s="147">
        <v>8.1590182246129696E-5</v>
      </c>
    </row>
    <row r="1311" spans="1:24" ht="13.5" thickBot="1" x14ac:dyDescent="0.25">
      <c r="A1311" s="149">
        <v>8694</v>
      </c>
      <c r="B1311" s="149">
        <v>12533</v>
      </c>
      <c r="C1311" s="150" t="s">
        <v>2462</v>
      </c>
      <c r="D1311" s="150">
        <v>514881564</v>
      </c>
      <c r="E1311" s="150" t="s">
        <v>429</v>
      </c>
      <c r="F1311" s="150" t="s">
        <v>2463</v>
      </c>
      <c r="G1311" s="150">
        <v>1174184</v>
      </c>
      <c r="H1311" s="150" t="s">
        <v>102</v>
      </c>
      <c r="I1311" s="150" t="s">
        <v>73</v>
      </c>
      <c r="J1311" s="150" t="s">
        <v>53</v>
      </c>
      <c r="K1311" s="150" t="s">
        <v>53</v>
      </c>
      <c r="L1311" s="150" t="s">
        <v>821</v>
      </c>
      <c r="M1311" s="150" t="s">
        <v>311</v>
      </c>
      <c r="N1311" s="150" t="s">
        <v>255</v>
      </c>
      <c r="O1311" s="150" t="s">
        <v>62</v>
      </c>
      <c r="P1311" s="150" t="s">
        <v>1206</v>
      </c>
      <c r="Q1311" s="153">
        <v>139404.63</v>
      </c>
      <c r="R1311" s="153">
        <v>1</v>
      </c>
      <c r="S1311" s="153">
        <v>1860</v>
      </c>
      <c r="T1311" s="153">
        <v>0</v>
      </c>
      <c r="U1311" s="153">
        <v>2592.9261200000001</v>
      </c>
      <c r="V1311" s="147">
        <v>2.3579054780999999E-2</v>
      </c>
      <c r="W1311" s="147">
        <v>1.4329975309999999E-3</v>
      </c>
      <c r="X1311" s="147">
        <v>2.0241619900000001E-4</v>
      </c>
    </row>
    <row r="1312" spans="1:24" ht="13.5" thickBot="1" x14ac:dyDescent="0.25">
      <c r="A1312" s="149">
        <v>8694</v>
      </c>
      <c r="B1312" s="149">
        <v>12533</v>
      </c>
      <c r="C1312" s="150" t="s">
        <v>2464</v>
      </c>
      <c r="D1312" s="150">
        <v>513639013</v>
      </c>
      <c r="E1312" s="150" t="s">
        <v>429</v>
      </c>
      <c r="F1312" s="150" t="s">
        <v>2465</v>
      </c>
      <c r="G1312" s="150">
        <v>1175116</v>
      </c>
      <c r="H1312" s="150" t="s">
        <v>102</v>
      </c>
      <c r="I1312" s="150" t="s">
        <v>73</v>
      </c>
      <c r="J1312" s="150" t="s">
        <v>53</v>
      </c>
      <c r="K1312" s="150" t="s">
        <v>53</v>
      </c>
      <c r="L1312" s="150" t="s">
        <v>821</v>
      </c>
      <c r="M1312" s="150" t="s">
        <v>311</v>
      </c>
      <c r="N1312" s="150" t="s">
        <v>253</v>
      </c>
      <c r="O1312" s="150" t="s">
        <v>62</v>
      </c>
      <c r="P1312" s="150" t="s">
        <v>1206</v>
      </c>
      <c r="Q1312" s="153">
        <v>19000</v>
      </c>
      <c r="R1312" s="153">
        <v>1</v>
      </c>
      <c r="S1312" s="153">
        <v>9800</v>
      </c>
      <c r="T1312" s="153">
        <v>0</v>
      </c>
      <c r="U1312" s="153">
        <v>1862</v>
      </c>
      <c r="V1312" s="147">
        <v>5.29238004E-4</v>
      </c>
      <c r="W1312" s="147">
        <v>1.029046443E-3</v>
      </c>
      <c r="X1312" s="147">
        <v>1.4535661400000001E-4</v>
      </c>
    </row>
    <row r="1313" spans="1:24" ht="13.5" thickBot="1" x14ac:dyDescent="0.25">
      <c r="A1313" s="149">
        <v>8694</v>
      </c>
      <c r="B1313" s="149">
        <v>12533</v>
      </c>
      <c r="C1313" s="150" t="s">
        <v>2466</v>
      </c>
      <c r="D1313" s="150">
        <v>1884</v>
      </c>
      <c r="E1313" s="150" t="s">
        <v>2</v>
      </c>
      <c r="F1313" s="150" t="s">
        <v>2467</v>
      </c>
      <c r="G1313" s="150">
        <v>1175371</v>
      </c>
      <c r="H1313" s="150" t="s">
        <v>102</v>
      </c>
      <c r="I1313" s="150" t="s">
        <v>73</v>
      </c>
      <c r="J1313" s="150" t="s">
        <v>53</v>
      </c>
      <c r="K1313" s="150" t="s">
        <v>53</v>
      </c>
      <c r="L1313" s="150" t="s">
        <v>821</v>
      </c>
      <c r="M1313" s="150" t="s">
        <v>311</v>
      </c>
      <c r="N1313" s="150" t="s">
        <v>652</v>
      </c>
      <c r="O1313" s="150" t="s">
        <v>62</v>
      </c>
      <c r="P1313" s="150" t="s">
        <v>1206</v>
      </c>
      <c r="Q1313" s="153">
        <v>45600</v>
      </c>
      <c r="R1313" s="153">
        <v>1</v>
      </c>
      <c r="S1313" s="153">
        <v>7563</v>
      </c>
      <c r="T1313" s="153">
        <v>0</v>
      </c>
      <c r="U1313" s="153">
        <v>3448.7280000000001</v>
      </c>
      <c r="V1313" s="147">
        <v>2.519123517E-3</v>
      </c>
      <c r="W1313" s="147">
        <v>1.9059620209999999E-3</v>
      </c>
      <c r="X1313" s="147">
        <v>2.6922418100000002E-4</v>
      </c>
    </row>
    <row r="1314" spans="1:24" ht="13.5" thickBot="1" x14ac:dyDescent="0.25">
      <c r="A1314" s="149">
        <v>8694</v>
      </c>
      <c r="B1314" s="149">
        <v>12533</v>
      </c>
      <c r="C1314" s="150" t="s">
        <v>2468</v>
      </c>
      <c r="D1314" s="150">
        <v>514211457</v>
      </c>
      <c r="E1314" s="150" t="s">
        <v>429</v>
      </c>
      <c r="F1314" s="150" t="s">
        <v>2469</v>
      </c>
      <c r="G1314" s="150">
        <v>1175488</v>
      </c>
      <c r="H1314" s="150" t="s">
        <v>102</v>
      </c>
      <c r="I1314" s="150" t="s">
        <v>73</v>
      </c>
      <c r="J1314" s="150" t="s">
        <v>53</v>
      </c>
      <c r="K1314" s="150" t="s">
        <v>53</v>
      </c>
      <c r="L1314" s="150" t="s">
        <v>821</v>
      </c>
      <c r="M1314" s="150" t="s">
        <v>311</v>
      </c>
      <c r="N1314" s="150" t="s">
        <v>650</v>
      </c>
      <c r="O1314" s="150" t="s">
        <v>62</v>
      </c>
      <c r="P1314" s="150" t="s">
        <v>1206</v>
      </c>
      <c r="Q1314" s="153">
        <v>468286</v>
      </c>
      <c r="R1314" s="153">
        <v>1</v>
      </c>
      <c r="S1314" s="153">
        <v>9247</v>
      </c>
      <c r="T1314" s="153">
        <v>0</v>
      </c>
      <c r="U1314" s="153">
        <v>43302.406419999999</v>
      </c>
      <c r="V1314" s="147">
        <v>9.666757921E-3</v>
      </c>
      <c r="W1314" s="147">
        <v>2.3931357324999999E-2</v>
      </c>
      <c r="X1314" s="147">
        <v>3.3803926970000001E-3</v>
      </c>
    </row>
    <row r="1315" spans="1:24" ht="13.5" thickBot="1" x14ac:dyDescent="0.25">
      <c r="A1315" s="149">
        <v>8694</v>
      </c>
      <c r="B1315" s="149">
        <v>12533</v>
      </c>
      <c r="C1315" s="150" t="s">
        <v>2470</v>
      </c>
      <c r="D1315" s="150">
        <v>516292992</v>
      </c>
      <c r="E1315" s="150" t="s">
        <v>429</v>
      </c>
      <c r="F1315" s="150" t="s">
        <v>2471</v>
      </c>
      <c r="G1315" s="150">
        <v>1175496</v>
      </c>
      <c r="H1315" s="150" t="s">
        <v>102</v>
      </c>
      <c r="I1315" s="150" t="s">
        <v>73</v>
      </c>
      <c r="J1315" s="150" t="s">
        <v>53</v>
      </c>
      <c r="K1315" s="150" t="s">
        <v>53</v>
      </c>
      <c r="L1315" s="150" t="s">
        <v>821</v>
      </c>
      <c r="M1315" s="150" t="s">
        <v>311</v>
      </c>
      <c r="N1315" s="150" t="s">
        <v>75</v>
      </c>
      <c r="O1315" s="150" t="s">
        <v>62</v>
      </c>
      <c r="P1315" s="150" t="s">
        <v>1206</v>
      </c>
      <c r="Q1315" s="153">
        <v>118805</v>
      </c>
      <c r="R1315" s="153">
        <v>1</v>
      </c>
      <c r="S1315" s="153">
        <v>1041</v>
      </c>
      <c r="T1315" s="153">
        <v>0</v>
      </c>
      <c r="U1315" s="153">
        <v>1236.7600500000001</v>
      </c>
      <c r="V1315" s="147">
        <v>8.1639813700000001E-3</v>
      </c>
      <c r="W1315" s="147">
        <v>6.8350350700000005E-4</v>
      </c>
      <c r="X1315" s="147">
        <v>9.6547397407317905E-5</v>
      </c>
    </row>
    <row r="1316" spans="1:24" ht="13.5" thickBot="1" x14ac:dyDescent="0.25">
      <c r="A1316" s="149">
        <v>8694</v>
      </c>
      <c r="B1316" s="149">
        <v>12533</v>
      </c>
      <c r="C1316" s="150" t="s">
        <v>2472</v>
      </c>
      <c r="D1316" s="150">
        <v>515926475</v>
      </c>
      <c r="E1316" s="150" t="s">
        <v>429</v>
      </c>
      <c r="F1316" s="150" t="s">
        <v>2473</v>
      </c>
      <c r="G1316" s="150">
        <v>1175728</v>
      </c>
      <c r="H1316" s="150" t="s">
        <v>102</v>
      </c>
      <c r="I1316" s="150" t="s">
        <v>73</v>
      </c>
      <c r="J1316" s="150" t="s">
        <v>53</v>
      </c>
      <c r="K1316" s="150" t="s">
        <v>53</v>
      </c>
      <c r="L1316" s="150" t="s">
        <v>821</v>
      </c>
      <c r="M1316" s="150" t="s">
        <v>311</v>
      </c>
      <c r="N1316" s="150" t="s">
        <v>653</v>
      </c>
      <c r="O1316" s="150" t="s">
        <v>62</v>
      </c>
      <c r="P1316" s="150" t="s">
        <v>1206</v>
      </c>
      <c r="Q1316" s="153">
        <v>57685</v>
      </c>
      <c r="R1316" s="153">
        <v>1</v>
      </c>
      <c r="S1316" s="153">
        <v>1835</v>
      </c>
      <c r="T1316" s="153">
        <v>0</v>
      </c>
      <c r="U1316" s="153">
        <v>1058.5197499999999</v>
      </c>
      <c r="V1316" s="147">
        <v>1.135067191E-2</v>
      </c>
      <c r="W1316" s="147">
        <v>5.8499784299999996E-4</v>
      </c>
      <c r="X1316" s="147">
        <v>8.2633108149592004E-5</v>
      </c>
    </row>
    <row r="1317" spans="1:24" ht="13.5" thickBot="1" x14ac:dyDescent="0.25">
      <c r="A1317" s="149">
        <v>8694</v>
      </c>
      <c r="B1317" s="149">
        <v>12533</v>
      </c>
      <c r="C1317" s="150" t="s">
        <v>2474</v>
      </c>
      <c r="D1317" s="150">
        <v>513764399</v>
      </c>
      <c r="E1317" s="150" t="s">
        <v>429</v>
      </c>
      <c r="F1317" s="150" t="s">
        <v>2475</v>
      </c>
      <c r="G1317" s="150">
        <v>1176114</v>
      </c>
      <c r="H1317" s="150" t="s">
        <v>102</v>
      </c>
      <c r="I1317" s="150" t="s">
        <v>73</v>
      </c>
      <c r="J1317" s="150" t="s">
        <v>53</v>
      </c>
      <c r="K1317" s="150" t="s">
        <v>53</v>
      </c>
      <c r="L1317" s="150" t="s">
        <v>821</v>
      </c>
      <c r="M1317" s="150" t="s">
        <v>311</v>
      </c>
      <c r="N1317" s="150" t="s">
        <v>258</v>
      </c>
      <c r="O1317" s="150" t="s">
        <v>62</v>
      </c>
      <c r="P1317" s="150" t="s">
        <v>1206</v>
      </c>
      <c r="Q1317" s="153">
        <v>231035</v>
      </c>
      <c r="R1317" s="153">
        <v>1</v>
      </c>
      <c r="S1317" s="153">
        <v>1050</v>
      </c>
      <c r="T1317" s="153">
        <v>36.5137</v>
      </c>
      <c r="U1317" s="153">
        <v>2462.3811999999998</v>
      </c>
      <c r="V1317" s="147">
        <v>1.0432485178E-2</v>
      </c>
      <c r="W1317" s="147">
        <v>1.360851029E-3</v>
      </c>
      <c r="X1317" s="147">
        <v>1.9222523899999999E-4</v>
      </c>
    </row>
    <row r="1318" spans="1:24" ht="13.5" thickBot="1" x14ac:dyDescent="0.25">
      <c r="A1318" s="149">
        <v>8694</v>
      </c>
      <c r="B1318" s="149">
        <v>12533</v>
      </c>
      <c r="C1318" s="150" t="s">
        <v>2476</v>
      </c>
      <c r="D1318" s="150">
        <v>514259019</v>
      </c>
      <c r="E1318" s="150" t="s">
        <v>429</v>
      </c>
      <c r="F1318" s="150" t="s">
        <v>2477</v>
      </c>
      <c r="G1318" s="150">
        <v>1176593</v>
      </c>
      <c r="H1318" s="150" t="s">
        <v>102</v>
      </c>
      <c r="I1318" s="150" t="s">
        <v>73</v>
      </c>
      <c r="J1318" s="150" t="s">
        <v>53</v>
      </c>
      <c r="K1318" s="150" t="s">
        <v>53</v>
      </c>
      <c r="L1318" s="150" t="s">
        <v>821</v>
      </c>
      <c r="M1318" s="150" t="s">
        <v>311</v>
      </c>
      <c r="N1318" s="150" t="s">
        <v>653</v>
      </c>
      <c r="O1318" s="150" t="s">
        <v>62</v>
      </c>
      <c r="P1318" s="150" t="s">
        <v>1206</v>
      </c>
      <c r="Q1318" s="153">
        <v>962590</v>
      </c>
      <c r="R1318" s="153">
        <v>1</v>
      </c>
      <c r="S1318" s="153">
        <v>4273</v>
      </c>
      <c r="T1318" s="153">
        <v>0</v>
      </c>
      <c r="U1318" s="153">
        <v>41131.470699999998</v>
      </c>
      <c r="V1318" s="147">
        <v>1.2163843339000001E-2</v>
      </c>
      <c r="W1318" s="147">
        <v>2.2731575540999999E-2</v>
      </c>
      <c r="X1318" s="147">
        <v>3.2109190840000001E-3</v>
      </c>
    </row>
    <row r="1319" spans="1:24" ht="13.5" thickBot="1" x14ac:dyDescent="0.25">
      <c r="A1319" s="149">
        <v>8694</v>
      </c>
      <c r="B1319" s="149">
        <v>12533</v>
      </c>
      <c r="C1319" s="150" t="s">
        <v>2478</v>
      </c>
      <c r="D1319" s="150">
        <v>516286887</v>
      </c>
      <c r="E1319" s="150" t="s">
        <v>429</v>
      </c>
      <c r="F1319" s="150" t="s">
        <v>2479</v>
      </c>
      <c r="G1319" s="150">
        <v>1176726</v>
      </c>
      <c r="H1319" s="150" t="s">
        <v>102</v>
      </c>
      <c r="I1319" s="150" t="s">
        <v>73</v>
      </c>
      <c r="J1319" s="150" t="s">
        <v>53</v>
      </c>
      <c r="K1319" s="150" t="s">
        <v>53</v>
      </c>
      <c r="L1319" s="150" t="s">
        <v>821</v>
      </c>
      <c r="M1319" s="150" t="s">
        <v>311</v>
      </c>
      <c r="N1319" s="150" t="s">
        <v>258</v>
      </c>
      <c r="O1319" s="150" t="s">
        <v>62</v>
      </c>
      <c r="P1319" s="150" t="s">
        <v>1206</v>
      </c>
      <c r="Q1319" s="153">
        <v>32480.48</v>
      </c>
      <c r="R1319" s="153">
        <v>1</v>
      </c>
      <c r="S1319" s="153">
        <v>560.5</v>
      </c>
      <c r="T1319" s="153">
        <v>0</v>
      </c>
      <c r="U1319" s="153">
        <v>182.05309</v>
      </c>
      <c r="V1319" s="147">
        <v>4.6148969450000004E-3</v>
      </c>
      <c r="W1319" s="147">
        <v>1.0061282699999999E-4</v>
      </c>
      <c r="X1319" s="147">
        <v>1.42119338585203E-5</v>
      </c>
    </row>
    <row r="1320" spans="1:24" ht="13.5" thickBot="1" x14ac:dyDescent="0.25">
      <c r="A1320" s="149">
        <v>8694</v>
      </c>
      <c r="B1320" s="149">
        <v>12533</v>
      </c>
      <c r="C1320" s="150" t="s">
        <v>2478</v>
      </c>
      <c r="D1320" s="150">
        <v>516286887</v>
      </c>
      <c r="E1320" s="150" t="s">
        <v>429</v>
      </c>
      <c r="F1320" s="150" t="s">
        <v>2479</v>
      </c>
      <c r="G1320" s="150">
        <v>11767260</v>
      </c>
      <c r="H1320" s="150" t="s">
        <v>102</v>
      </c>
      <c r="I1320" s="150" t="s">
        <v>73</v>
      </c>
      <c r="J1320" s="150" t="s">
        <v>53</v>
      </c>
      <c r="K1320" s="150" t="s">
        <v>53</v>
      </c>
      <c r="L1320" s="150" t="s">
        <v>54</v>
      </c>
      <c r="M1320" s="150" t="s">
        <v>311</v>
      </c>
      <c r="N1320" s="150" t="s">
        <v>258</v>
      </c>
      <c r="O1320" s="150" t="s">
        <v>62</v>
      </c>
      <c r="P1320" s="150" t="s">
        <v>1206</v>
      </c>
      <c r="Q1320" s="153">
        <v>515550.45</v>
      </c>
      <c r="R1320" s="153">
        <v>1</v>
      </c>
      <c r="S1320" s="153">
        <v>560.5</v>
      </c>
      <c r="T1320" s="153">
        <v>0</v>
      </c>
      <c r="U1320" s="153">
        <v>2889.6602699999999</v>
      </c>
      <c r="V1320" s="147">
        <v>7.3250524531000005E-2</v>
      </c>
      <c r="W1320" s="147">
        <v>1.5969895940000001E-3</v>
      </c>
      <c r="X1320" s="147">
        <v>2.25580684E-4</v>
      </c>
    </row>
    <row r="1321" spans="1:24" ht="13.5" thickBot="1" x14ac:dyDescent="0.25">
      <c r="A1321" s="149">
        <v>8694</v>
      </c>
      <c r="B1321" s="149">
        <v>12533</v>
      </c>
      <c r="C1321" s="150" t="s">
        <v>2480</v>
      </c>
      <c r="D1321" s="150">
        <v>515679405</v>
      </c>
      <c r="E1321" s="150" t="s">
        <v>429</v>
      </c>
      <c r="F1321" s="150" t="s">
        <v>2481</v>
      </c>
      <c r="G1321" s="150">
        <v>1177450</v>
      </c>
      <c r="H1321" s="150" t="s">
        <v>102</v>
      </c>
      <c r="I1321" s="150" t="s">
        <v>73</v>
      </c>
      <c r="J1321" s="150" t="s">
        <v>53</v>
      </c>
      <c r="K1321" s="150" t="s">
        <v>53</v>
      </c>
      <c r="L1321" s="150" t="s">
        <v>821</v>
      </c>
      <c r="M1321" s="150" t="s">
        <v>311</v>
      </c>
      <c r="N1321" s="150" t="s">
        <v>253</v>
      </c>
      <c r="O1321" s="150" t="s">
        <v>62</v>
      </c>
      <c r="P1321" s="150" t="s">
        <v>1206</v>
      </c>
      <c r="Q1321" s="153">
        <v>280000</v>
      </c>
      <c r="R1321" s="153">
        <v>1</v>
      </c>
      <c r="S1321" s="153">
        <v>312.3</v>
      </c>
      <c r="T1321" s="153">
        <v>0</v>
      </c>
      <c r="U1321" s="153">
        <v>874.44</v>
      </c>
      <c r="V1321" s="147">
        <v>2.2216932476000002E-2</v>
      </c>
      <c r="W1321" s="147">
        <v>4.8326496899999999E-4</v>
      </c>
      <c r="X1321" s="147">
        <v>6.8262963530278206E-5</v>
      </c>
    </row>
    <row r="1322" spans="1:24" ht="13.5" thickBot="1" x14ac:dyDescent="0.25">
      <c r="A1322" s="149">
        <v>8694</v>
      </c>
      <c r="B1322" s="149">
        <v>12533</v>
      </c>
      <c r="C1322" s="150" t="s">
        <v>2482</v>
      </c>
      <c r="D1322" s="150">
        <v>515512580</v>
      </c>
      <c r="E1322" s="150" t="s">
        <v>429</v>
      </c>
      <c r="F1322" s="150" t="s">
        <v>2483</v>
      </c>
      <c r="G1322" s="150">
        <v>1177518</v>
      </c>
      <c r="H1322" s="150" t="s">
        <v>102</v>
      </c>
      <c r="I1322" s="150" t="s">
        <v>73</v>
      </c>
      <c r="J1322" s="150" t="s">
        <v>53</v>
      </c>
      <c r="K1322" s="150" t="s">
        <v>53</v>
      </c>
      <c r="L1322" s="150" t="s">
        <v>821</v>
      </c>
      <c r="M1322" s="150" t="s">
        <v>311</v>
      </c>
      <c r="N1322" s="150" t="s">
        <v>645</v>
      </c>
      <c r="O1322" s="150" t="s">
        <v>62</v>
      </c>
      <c r="P1322" s="150" t="s">
        <v>1206</v>
      </c>
      <c r="Q1322" s="153">
        <v>250000</v>
      </c>
      <c r="R1322" s="153">
        <v>1</v>
      </c>
      <c r="S1322" s="153">
        <v>116.8</v>
      </c>
      <c r="T1322" s="153">
        <v>0</v>
      </c>
      <c r="U1322" s="153">
        <v>292</v>
      </c>
      <c r="V1322" s="147">
        <v>2.9239889197000001E-2</v>
      </c>
      <c r="W1322" s="147">
        <v>1.6137570400000001E-4</v>
      </c>
      <c r="X1322" s="147">
        <v>2.2794914860758001E-5</v>
      </c>
    </row>
    <row r="1323" spans="1:24" ht="13.5" thickBot="1" x14ac:dyDescent="0.25">
      <c r="A1323" s="149">
        <v>8694</v>
      </c>
      <c r="B1323" s="149">
        <v>12533</v>
      </c>
      <c r="C1323" s="150" t="s">
        <v>2486</v>
      </c>
      <c r="D1323" s="150">
        <v>515722536</v>
      </c>
      <c r="E1323" s="150" t="s">
        <v>429</v>
      </c>
      <c r="F1323" s="150" t="s">
        <v>2487</v>
      </c>
      <c r="G1323" s="150">
        <v>1178714</v>
      </c>
      <c r="H1323" s="150" t="s">
        <v>102</v>
      </c>
      <c r="I1323" s="150" t="s">
        <v>73</v>
      </c>
      <c r="J1323" s="150" t="s">
        <v>53</v>
      </c>
      <c r="K1323" s="150" t="s">
        <v>53</v>
      </c>
      <c r="L1323" s="150" t="s">
        <v>821</v>
      </c>
      <c r="M1323" s="150" t="s">
        <v>311</v>
      </c>
      <c r="N1323" s="150" t="s">
        <v>650</v>
      </c>
      <c r="O1323" s="150" t="s">
        <v>62</v>
      </c>
      <c r="P1323" s="150" t="s">
        <v>1206</v>
      </c>
      <c r="Q1323" s="153">
        <v>729380</v>
      </c>
      <c r="R1323" s="153">
        <v>1</v>
      </c>
      <c r="S1323" s="153">
        <v>283.8</v>
      </c>
      <c r="T1323" s="153">
        <v>0</v>
      </c>
      <c r="U1323" s="153">
        <v>2069.9804399999998</v>
      </c>
      <c r="V1323" s="147">
        <v>5.7961982840000004E-3</v>
      </c>
      <c r="W1323" s="147">
        <v>1.14398819E-3</v>
      </c>
      <c r="X1323" s="147">
        <v>1.6159256099999999E-4</v>
      </c>
    </row>
    <row r="1324" spans="1:24" ht="13.5" thickBot="1" x14ac:dyDescent="0.25">
      <c r="A1324" s="149">
        <v>8694</v>
      </c>
      <c r="B1324" s="149">
        <v>12533</v>
      </c>
      <c r="C1324" s="150" t="s">
        <v>2488</v>
      </c>
      <c r="D1324" s="150">
        <v>513561399</v>
      </c>
      <c r="E1324" s="150" t="s">
        <v>429</v>
      </c>
      <c r="F1324" s="150" t="s">
        <v>2489</v>
      </c>
      <c r="G1324" s="150">
        <v>1179142</v>
      </c>
      <c r="H1324" s="150" t="s">
        <v>102</v>
      </c>
      <c r="I1324" s="150" t="s">
        <v>73</v>
      </c>
      <c r="J1324" s="150" t="s">
        <v>53</v>
      </c>
      <c r="K1324" s="150" t="s">
        <v>53</v>
      </c>
      <c r="L1324" s="150" t="s">
        <v>821</v>
      </c>
      <c r="M1324" s="150" t="s">
        <v>311</v>
      </c>
      <c r="N1324" s="150" t="s">
        <v>648</v>
      </c>
      <c r="O1324" s="150" t="s">
        <v>62</v>
      </c>
      <c r="P1324" s="150" t="s">
        <v>1206</v>
      </c>
      <c r="Q1324" s="153">
        <v>1215331</v>
      </c>
      <c r="R1324" s="153">
        <v>1</v>
      </c>
      <c r="S1324" s="153">
        <v>588</v>
      </c>
      <c r="T1324" s="153">
        <v>0</v>
      </c>
      <c r="U1324" s="153">
        <v>7146.1462799999999</v>
      </c>
      <c r="V1324" s="147">
        <v>1.1314707129E-2</v>
      </c>
      <c r="W1324" s="147">
        <v>3.9493643479999998E-3</v>
      </c>
      <c r="X1324" s="147">
        <v>5.5786231500000005E-4</v>
      </c>
    </row>
    <row r="1325" spans="1:24" ht="13.5" thickBot="1" x14ac:dyDescent="0.25">
      <c r="A1325" s="149">
        <v>8694</v>
      </c>
      <c r="B1325" s="149">
        <v>12533</v>
      </c>
      <c r="C1325" s="150" t="s">
        <v>1654</v>
      </c>
      <c r="D1325" s="150">
        <v>515763845</v>
      </c>
      <c r="E1325" s="150" t="s">
        <v>429</v>
      </c>
      <c r="F1325" s="150" t="s">
        <v>2490</v>
      </c>
      <c r="G1325" s="150">
        <v>1179753</v>
      </c>
      <c r="H1325" s="150" t="s">
        <v>102</v>
      </c>
      <c r="I1325" s="150" t="s">
        <v>73</v>
      </c>
      <c r="J1325" s="150" t="s">
        <v>53</v>
      </c>
      <c r="K1325" s="150" t="s">
        <v>53</v>
      </c>
      <c r="L1325" s="150" t="s">
        <v>821</v>
      </c>
      <c r="M1325" s="150" t="s">
        <v>311</v>
      </c>
      <c r="N1325" s="150" t="s">
        <v>649</v>
      </c>
      <c r="O1325" s="150" t="s">
        <v>62</v>
      </c>
      <c r="P1325" s="150" t="s">
        <v>1206</v>
      </c>
      <c r="Q1325" s="153">
        <v>149013</v>
      </c>
      <c r="R1325" s="153">
        <v>1</v>
      </c>
      <c r="S1325" s="153">
        <v>585</v>
      </c>
      <c r="T1325" s="153">
        <v>0</v>
      </c>
      <c r="U1325" s="153">
        <v>871.72604999999999</v>
      </c>
      <c r="V1325" s="147">
        <v>3.4237113510000002E-3</v>
      </c>
      <c r="W1325" s="147">
        <v>4.8176508599999997E-4</v>
      </c>
      <c r="X1325" s="147">
        <v>6.80510996289551E-5</v>
      </c>
    </row>
    <row r="1326" spans="1:24" ht="13.5" thickBot="1" x14ac:dyDescent="0.25">
      <c r="A1326" s="149">
        <v>8694</v>
      </c>
      <c r="B1326" s="149">
        <v>12533</v>
      </c>
      <c r="C1326" s="150" t="s">
        <v>2491</v>
      </c>
      <c r="D1326" s="150">
        <v>515166544</v>
      </c>
      <c r="E1326" s="150" t="s">
        <v>429</v>
      </c>
      <c r="F1326" s="150" t="s">
        <v>2492</v>
      </c>
      <c r="G1326" s="150">
        <v>1180876</v>
      </c>
      <c r="H1326" s="150" t="s">
        <v>102</v>
      </c>
      <c r="I1326" s="150" t="s">
        <v>73</v>
      </c>
      <c r="J1326" s="150" t="s">
        <v>53</v>
      </c>
      <c r="K1326" s="150" t="s">
        <v>53</v>
      </c>
      <c r="L1326" s="150" t="s">
        <v>821</v>
      </c>
      <c r="M1326" s="150" t="s">
        <v>311</v>
      </c>
      <c r="N1326" s="150" t="s">
        <v>253</v>
      </c>
      <c r="O1326" s="150" t="s">
        <v>62</v>
      </c>
      <c r="P1326" s="150" t="s">
        <v>1206</v>
      </c>
      <c r="Q1326" s="153">
        <v>592300</v>
      </c>
      <c r="R1326" s="153">
        <v>1</v>
      </c>
      <c r="S1326" s="153">
        <v>339.7</v>
      </c>
      <c r="T1326" s="153">
        <v>0</v>
      </c>
      <c r="U1326" s="153">
        <v>2012.0431000000001</v>
      </c>
      <c r="V1326" s="147">
        <v>1.5945779502999999E-2</v>
      </c>
      <c r="W1326" s="147">
        <v>1.1119687409999999E-3</v>
      </c>
      <c r="X1326" s="147">
        <v>1.5706969500000001E-4</v>
      </c>
    </row>
    <row r="1327" spans="1:24" ht="13.5" thickBot="1" x14ac:dyDescent="0.25">
      <c r="A1327" s="149">
        <v>8694</v>
      </c>
      <c r="B1327" s="149">
        <v>12533</v>
      </c>
      <c r="C1327" s="150" t="s">
        <v>2588</v>
      </c>
      <c r="D1327" s="150">
        <v>514949973</v>
      </c>
      <c r="E1327" s="150" t="s">
        <v>429</v>
      </c>
      <c r="F1327" s="150" t="s">
        <v>2589</v>
      </c>
      <c r="G1327" s="150">
        <v>1182260</v>
      </c>
      <c r="H1327" s="150" t="s">
        <v>102</v>
      </c>
      <c r="I1327" s="150" t="s">
        <v>73</v>
      </c>
      <c r="J1327" s="150" t="s">
        <v>53</v>
      </c>
      <c r="K1327" s="150" t="s">
        <v>53</v>
      </c>
      <c r="L1327" s="150" t="s">
        <v>821</v>
      </c>
      <c r="M1327" s="150" t="s">
        <v>311</v>
      </c>
      <c r="N1327" s="150" t="s">
        <v>708</v>
      </c>
      <c r="O1327" s="150" t="s">
        <v>62</v>
      </c>
      <c r="P1327" s="150" t="s">
        <v>1206</v>
      </c>
      <c r="Q1327" s="153">
        <v>211873</v>
      </c>
      <c r="R1327" s="153">
        <v>1</v>
      </c>
      <c r="S1327" s="153">
        <v>65.2</v>
      </c>
      <c r="T1327" s="153">
        <v>0</v>
      </c>
      <c r="U1327" s="153">
        <v>138.1412</v>
      </c>
      <c r="V1327" s="147">
        <v>2.7892618559E-2</v>
      </c>
      <c r="W1327" s="147">
        <v>7.63446351350771E-5</v>
      </c>
      <c r="X1327" s="147">
        <v>1.0783961961516899E-5</v>
      </c>
    </row>
    <row r="1328" spans="1:24" ht="13.5" thickBot="1" x14ac:dyDescent="0.25">
      <c r="A1328" s="149">
        <v>8694</v>
      </c>
      <c r="B1328" s="149">
        <v>12533</v>
      </c>
      <c r="C1328" s="150" t="s">
        <v>2494</v>
      </c>
      <c r="D1328" s="150">
        <v>511605719</v>
      </c>
      <c r="E1328" s="150" t="s">
        <v>429</v>
      </c>
      <c r="F1328" s="150" t="s">
        <v>2495</v>
      </c>
      <c r="G1328" s="150">
        <v>1183656</v>
      </c>
      <c r="H1328" s="150" t="s">
        <v>102</v>
      </c>
      <c r="I1328" s="150" t="s">
        <v>73</v>
      </c>
      <c r="J1328" s="150" t="s">
        <v>53</v>
      </c>
      <c r="K1328" s="150" t="s">
        <v>53</v>
      </c>
      <c r="L1328" s="150" t="s">
        <v>821</v>
      </c>
      <c r="M1328" s="150" t="s">
        <v>311</v>
      </c>
      <c r="N1328" s="150" t="s">
        <v>651</v>
      </c>
      <c r="O1328" s="150" t="s">
        <v>62</v>
      </c>
      <c r="P1328" s="150" t="s">
        <v>1206</v>
      </c>
      <c r="Q1328" s="153">
        <v>651489</v>
      </c>
      <c r="R1328" s="153">
        <v>1</v>
      </c>
      <c r="S1328" s="153">
        <v>1161</v>
      </c>
      <c r="T1328" s="153">
        <v>0</v>
      </c>
      <c r="U1328" s="153">
        <v>7563.7872900000002</v>
      </c>
      <c r="V1328" s="147">
        <v>9.3158249679999999E-3</v>
      </c>
      <c r="W1328" s="147">
        <v>4.1801763760000001E-3</v>
      </c>
      <c r="X1328" s="147">
        <v>5.9046536700000003E-4</v>
      </c>
    </row>
    <row r="1329" spans="1:24" ht="13.5" thickBot="1" x14ac:dyDescent="0.25">
      <c r="A1329" s="149">
        <v>8694</v>
      </c>
      <c r="B1329" s="149">
        <v>12533</v>
      </c>
      <c r="C1329" s="150" t="s">
        <v>2496</v>
      </c>
      <c r="D1329" s="150">
        <v>512737560</v>
      </c>
      <c r="E1329" s="150" t="s">
        <v>429</v>
      </c>
      <c r="F1329" s="150" t="s">
        <v>2497</v>
      </c>
      <c r="G1329" s="150">
        <v>1183813</v>
      </c>
      <c r="H1329" s="150" t="s">
        <v>102</v>
      </c>
      <c r="I1329" s="150" t="s">
        <v>73</v>
      </c>
      <c r="J1329" s="150" t="s">
        <v>53</v>
      </c>
      <c r="K1329" s="150" t="s">
        <v>53</v>
      </c>
      <c r="L1329" s="150" t="s">
        <v>821</v>
      </c>
      <c r="M1329" s="150" t="s">
        <v>311</v>
      </c>
      <c r="N1329" s="150" t="s">
        <v>654</v>
      </c>
      <c r="O1329" s="150" t="s">
        <v>62</v>
      </c>
      <c r="P1329" s="150" t="s">
        <v>1206</v>
      </c>
      <c r="Q1329" s="153">
        <v>280494</v>
      </c>
      <c r="R1329" s="153">
        <v>1</v>
      </c>
      <c r="S1329" s="153">
        <v>1378</v>
      </c>
      <c r="T1329" s="153">
        <v>0</v>
      </c>
      <c r="U1329" s="153">
        <v>3865.20732</v>
      </c>
      <c r="V1329" s="147">
        <v>4.5858064170000001E-3</v>
      </c>
      <c r="W1329" s="147">
        <v>2.1361320340000001E-3</v>
      </c>
      <c r="X1329" s="147">
        <v>3.0173654700000002E-4</v>
      </c>
    </row>
    <row r="1330" spans="1:24" ht="13.5" thickBot="1" x14ac:dyDescent="0.25">
      <c r="A1330" s="149">
        <v>8694</v>
      </c>
      <c r="B1330" s="149">
        <v>12533</v>
      </c>
      <c r="C1330" s="150" t="s">
        <v>1659</v>
      </c>
      <c r="D1330" s="150">
        <v>511996803</v>
      </c>
      <c r="E1330" s="150" t="s">
        <v>429</v>
      </c>
      <c r="F1330" s="150" t="s">
        <v>2498</v>
      </c>
      <c r="G1330" s="150">
        <v>1184902</v>
      </c>
      <c r="H1330" s="150" t="s">
        <v>102</v>
      </c>
      <c r="I1330" s="150" t="s">
        <v>73</v>
      </c>
      <c r="J1330" s="150" t="s">
        <v>53</v>
      </c>
      <c r="K1330" s="150" t="s">
        <v>53</v>
      </c>
      <c r="L1330" s="150" t="s">
        <v>821</v>
      </c>
      <c r="M1330" s="150" t="s">
        <v>311</v>
      </c>
      <c r="N1330" s="150" t="s">
        <v>140</v>
      </c>
      <c r="O1330" s="150" t="s">
        <v>62</v>
      </c>
      <c r="P1330" s="150" t="s">
        <v>1206</v>
      </c>
      <c r="Q1330" s="153">
        <v>50000</v>
      </c>
      <c r="R1330" s="153">
        <v>1</v>
      </c>
      <c r="S1330" s="153">
        <v>4530</v>
      </c>
      <c r="T1330" s="153">
        <v>7.8484100000000003</v>
      </c>
      <c r="U1330" s="153">
        <v>2272.8484100000001</v>
      </c>
      <c r="V1330" s="147">
        <v>8.1751655399999997E-4</v>
      </c>
      <c r="W1330" s="147">
        <v>1.256104497E-3</v>
      </c>
      <c r="X1330" s="147">
        <v>1.7742940400000001E-4</v>
      </c>
    </row>
    <row r="1331" spans="1:24" ht="13.5" thickBot="1" x14ac:dyDescent="0.25">
      <c r="A1331" s="149">
        <v>8694</v>
      </c>
      <c r="B1331" s="149">
        <v>12533</v>
      </c>
      <c r="C1331" s="150" t="s">
        <v>2499</v>
      </c>
      <c r="D1331" s="150">
        <v>516476835</v>
      </c>
      <c r="E1331" s="150" t="s">
        <v>429</v>
      </c>
      <c r="F1331" s="150" t="s">
        <v>2500</v>
      </c>
      <c r="G1331" s="150">
        <v>1184985</v>
      </c>
      <c r="H1331" s="150" t="s">
        <v>102</v>
      </c>
      <c r="I1331" s="150" t="s">
        <v>73</v>
      </c>
      <c r="J1331" s="150" t="s">
        <v>53</v>
      </c>
      <c r="K1331" s="150" t="s">
        <v>53</v>
      </c>
      <c r="L1331" s="150" t="s">
        <v>821</v>
      </c>
      <c r="M1331" s="150" t="s">
        <v>311</v>
      </c>
      <c r="N1331" s="150" t="s">
        <v>252</v>
      </c>
      <c r="O1331" s="150" t="s">
        <v>62</v>
      </c>
      <c r="P1331" s="150" t="s">
        <v>1206</v>
      </c>
      <c r="Q1331" s="153">
        <v>112539</v>
      </c>
      <c r="R1331" s="153">
        <v>1</v>
      </c>
      <c r="S1331" s="153">
        <v>1941</v>
      </c>
      <c r="T1331" s="153">
        <v>12.37698</v>
      </c>
      <c r="U1331" s="153">
        <v>2196.7589699999999</v>
      </c>
      <c r="V1331" s="147">
        <v>2.3992257079999998E-3</v>
      </c>
      <c r="W1331" s="147">
        <v>1.2140531720000001E-3</v>
      </c>
      <c r="X1331" s="147">
        <v>1.71489498E-4</v>
      </c>
    </row>
    <row r="1332" spans="1:24" ht="13.5" thickBot="1" x14ac:dyDescent="0.25">
      <c r="A1332" s="149">
        <v>8694</v>
      </c>
      <c r="B1332" s="149">
        <v>12533</v>
      </c>
      <c r="C1332" s="150" t="s">
        <v>2501</v>
      </c>
      <c r="D1332" s="150">
        <v>514259183</v>
      </c>
      <c r="E1332" s="150" t="s">
        <v>429</v>
      </c>
      <c r="F1332" s="150" t="s">
        <v>2502</v>
      </c>
      <c r="G1332" s="150">
        <v>1187640</v>
      </c>
      <c r="H1332" s="150" t="s">
        <v>102</v>
      </c>
      <c r="I1332" s="150" t="s">
        <v>73</v>
      </c>
      <c r="J1332" s="150" t="s">
        <v>53</v>
      </c>
      <c r="K1332" s="150" t="s">
        <v>53</v>
      </c>
      <c r="L1332" s="150" t="s">
        <v>821</v>
      </c>
      <c r="M1332" s="150" t="s">
        <v>311</v>
      </c>
      <c r="N1332" s="150" t="s">
        <v>645</v>
      </c>
      <c r="O1332" s="150" t="s">
        <v>62</v>
      </c>
      <c r="P1332" s="150" t="s">
        <v>1206</v>
      </c>
      <c r="Q1332" s="153">
        <v>301950</v>
      </c>
      <c r="R1332" s="153">
        <v>1</v>
      </c>
      <c r="S1332" s="153">
        <v>847.8</v>
      </c>
      <c r="T1332" s="153">
        <v>0</v>
      </c>
      <c r="U1332" s="153">
        <v>2559.9321</v>
      </c>
      <c r="V1332" s="147">
        <v>1.9443593198999999E-2</v>
      </c>
      <c r="W1332" s="147">
        <v>1.4147631700000001E-3</v>
      </c>
      <c r="X1332" s="147">
        <v>1.9984052799999999E-4</v>
      </c>
    </row>
    <row r="1333" spans="1:24" ht="13.5" thickBot="1" x14ac:dyDescent="0.25">
      <c r="A1333" s="149">
        <v>8694</v>
      </c>
      <c r="B1333" s="149">
        <v>12533</v>
      </c>
      <c r="C1333" s="150" t="s">
        <v>1741</v>
      </c>
      <c r="D1333" s="150">
        <v>510459928</v>
      </c>
      <c r="E1333" s="150" t="s">
        <v>429</v>
      </c>
      <c r="F1333" s="150" t="s">
        <v>2503</v>
      </c>
      <c r="G1333" s="150">
        <v>1188242</v>
      </c>
      <c r="H1333" s="150" t="s">
        <v>102</v>
      </c>
      <c r="I1333" s="150" t="s">
        <v>73</v>
      </c>
      <c r="J1333" s="150" t="s">
        <v>53</v>
      </c>
      <c r="K1333" s="150" t="s">
        <v>53</v>
      </c>
      <c r="L1333" s="150" t="s">
        <v>821</v>
      </c>
      <c r="M1333" s="150" t="s">
        <v>311</v>
      </c>
      <c r="N1333" s="150" t="s">
        <v>156</v>
      </c>
      <c r="O1333" s="150" t="s">
        <v>62</v>
      </c>
      <c r="P1333" s="150" t="s">
        <v>1206</v>
      </c>
      <c r="Q1333" s="153">
        <v>1642700</v>
      </c>
      <c r="R1333" s="153">
        <v>1</v>
      </c>
      <c r="S1333" s="153">
        <v>279</v>
      </c>
      <c r="T1333" s="153">
        <v>0</v>
      </c>
      <c r="U1333" s="153">
        <v>4583.1329999999998</v>
      </c>
      <c r="V1333" s="147">
        <v>1.791821788E-3</v>
      </c>
      <c r="W1333" s="147">
        <v>2.5328983429999999E-3</v>
      </c>
      <c r="X1333" s="147">
        <v>3.5778125500000001E-4</v>
      </c>
    </row>
    <row r="1334" spans="1:24" ht="13.5" thickBot="1" x14ac:dyDescent="0.25">
      <c r="A1334" s="149">
        <v>8694</v>
      </c>
      <c r="B1334" s="149">
        <v>12533</v>
      </c>
      <c r="C1334" s="150" t="s">
        <v>1751</v>
      </c>
      <c r="D1334" s="150">
        <v>513775163</v>
      </c>
      <c r="E1334" s="150" t="s">
        <v>429</v>
      </c>
      <c r="F1334" s="150" t="s">
        <v>2504</v>
      </c>
      <c r="G1334" s="150">
        <v>1198910</v>
      </c>
      <c r="H1334" s="150" t="s">
        <v>102</v>
      </c>
      <c r="I1334" s="150" t="s">
        <v>73</v>
      </c>
      <c r="J1334" s="150" t="s">
        <v>53</v>
      </c>
      <c r="K1334" s="150" t="s">
        <v>53</v>
      </c>
      <c r="L1334" s="150" t="s">
        <v>821</v>
      </c>
      <c r="M1334" s="150" t="s">
        <v>311</v>
      </c>
      <c r="N1334" s="150" t="s">
        <v>156</v>
      </c>
      <c r="O1334" s="150" t="s">
        <v>62</v>
      </c>
      <c r="P1334" s="150" t="s">
        <v>1206</v>
      </c>
      <c r="Q1334" s="153">
        <v>90145</v>
      </c>
      <c r="R1334" s="153">
        <v>1</v>
      </c>
      <c r="S1334" s="153">
        <v>8896</v>
      </c>
      <c r="T1334" s="153">
        <v>0</v>
      </c>
      <c r="U1334" s="153">
        <v>8019.2992000000004</v>
      </c>
      <c r="V1334" s="147">
        <v>7.2151712209999998E-3</v>
      </c>
      <c r="W1334" s="147">
        <v>4.431918004E-3</v>
      </c>
      <c r="X1334" s="147">
        <v>6.2602480300000003E-4</v>
      </c>
    </row>
    <row r="1335" spans="1:24" ht="13.5" thickBot="1" x14ac:dyDescent="0.25">
      <c r="A1335" s="149">
        <v>8694</v>
      </c>
      <c r="B1335" s="149">
        <v>12533</v>
      </c>
      <c r="C1335" s="150" t="s">
        <v>2505</v>
      </c>
      <c r="D1335" s="150">
        <v>516854239</v>
      </c>
      <c r="E1335" s="150" t="s">
        <v>429</v>
      </c>
      <c r="F1335" s="150" t="s">
        <v>2506</v>
      </c>
      <c r="G1335" s="150">
        <v>1203181</v>
      </c>
      <c r="H1335" s="150" t="s">
        <v>102</v>
      </c>
      <c r="I1335" s="150" t="s">
        <v>73</v>
      </c>
      <c r="J1335" s="150" t="s">
        <v>53</v>
      </c>
      <c r="K1335" s="150" t="s">
        <v>53</v>
      </c>
      <c r="L1335" s="150" t="s">
        <v>821</v>
      </c>
      <c r="M1335" s="150" t="s">
        <v>311</v>
      </c>
      <c r="N1335" s="150" t="s">
        <v>257</v>
      </c>
      <c r="O1335" s="150" t="s">
        <v>62</v>
      </c>
      <c r="P1335" s="150" t="s">
        <v>1206</v>
      </c>
      <c r="Q1335" s="153">
        <v>22100</v>
      </c>
      <c r="R1335" s="153">
        <v>1</v>
      </c>
      <c r="S1335" s="153">
        <v>764.1</v>
      </c>
      <c r="T1335" s="153">
        <v>0</v>
      </c>
      <c r="U1335" s="153">
        <v>168.86609999999999</v>
      </c>
      <c r="V1335" s="147">
        <v>5.5729271699999998E-4</v>
      </c>
      <c r="W1335" s="147">
        <v>9.3324951507468102E-5</v>
      </c>
      <c r="X1335" s="147">
        <v>1.31824944259187E-5</v>
      </c>
    </row>
    <row r="1336" spans="1:24" ht="13.5" thickBot="1" x14ac:dyDescent="0.25">
      <c r="A1336" s="149">
        <v>8694</v>
      </c>
      <c r="B1336" s="149">
        <v>12533</v>
      </c>
      <c r="C1336" s="150" t="s">
        <v>1385</v>
      </c>
      <c r="D1336" s="150">
        <v>520036658</v>
      </c>
      <c r="E1336" s="150" t="s">
        <v>429</v>
      </c>
      <c r="F1336" s="150" t="s">
        <v>2507</v>
      </c>
      <c r="G1336" s="150">
        <v>2590248</v>
      </c>
      <c r="H1336" s="150" t="s">
        <v>102</v>
      </c>
      <c r="I1336" s="150" t="s">
        <v>73</v>
      </c>
      <c r="J1336" s="150" t="s">
        <v>53</v>
      </c>
      <c r="K1336" s="150" t="s">
        <v>53</v>
      </c>
      <c r="L1336" s="150" t="s">
        <v>821</v>
      </c>
      <c r="M1336" s="150" t="s">
        <v>311</v>
      </c>
      <c r="N1336" s="150" t="s">
        <v>156</v>
      </c>
      <c r="O1336" s="150" t="s">
        <v>62</v>
      </c>
      <c r="P1336" s="150" t="s">
        <v>1206</v>
      </c>
      <c r="Q1336" s="153">
        <v>9994093</v>
      </c>
      <c r="R1336" s="153">
        <v>1</v>
      </c>
      <c r="S1336" s="153">
        <v>122</v>
      </c>
      <c r="T1336" s="153">
        <v>1663.61672</v>
      </c>
      <c r="U1336" s="153">
        <v>13856.410180000001</v>
      </c>
      <c r="V1336" s="147">
        <v>3.1868460609999999E-3</v>
      </c>
      <c r="W1336" s="147">
        <v>7.6578354570000003E-3</v>
      </c>
      <c r="X1336" s="147">
        <v>1.0816975690000001E-3</v>
      </c>
    </row>
    <row r="1337" spans="1:24" ht="13.5" thickBot="1" x14ac:dyDescent="0.25">
      <c r="A1337" s="149">
        <v>8694</v>
      </c>
      <c r="B1337" s="149">
        <v>12533</v>
      </c>
      <c r="C1337" s="150" t="s">
        <v>2508</v>
      </c>
      <c r="D1337" s="150">
        <v>66664579</v>
      </c>
      <c r="E1337" s="150" t="s">
        <v>430</v>
      </c>
      <c r="F1337" s="150" t="s">
        <v>2509</v>
      </c>
      <c r="G1337" s="150" t="s">
        <v>2510</v>
      </c>
      <c r="H1337" s="150" t="s">
        <v>76</v>
      </c>
      <c r="I1337" s="150" t="s">
        <v>73</v>
      </c>
      <c r="J1337" s="150" t="s">
        <v>61</v>
      </c>
      <c r="K1337" s="150" t="s">
        <v>53</v>
      </c>
      <c r="L1337" s="150" t="s">
        <v>821</v>
      </c>
      <c r="M1337" s="150" t="s">
        <v>479</v>
      </c>
      <c r="N1337" s="150" t="s">
        <v>915</v>
      </c>
      <c r="O1337" s="150" t="s">
        <v>62</v>
      </c>
      <c r="P1337" s="150" t="s">
        <v>1207</v>
      </c>
      <c r="Q1337" s="153">
        <v>286000</v>
      </c>
      <c r="R1337" s="153">
        <v>3.681</v>
      </c>
      <c r="S1337" s="153">
        <v>827</v>
      </c>
      <c r="T1337" s="153">
        <v>0</v>
      </c>
      <c r="U1337" s="153">
        <v>8706.3748200000009</v>
      </c>
      <c r="V1337" s="147">
        <v>4.0640119390000003E-3</v>
      </c>
      <c r="W1337" s="147">
        <v>4.8116348270000001E-3</v>
      </c>
      <c r="X1337" s="147">
        <v>6.7966120799999995E-4</v>
      </c>
    </row>
    <row r="1338" spans="1:24" ht="13.5" thickBot="1" x14ac:dyDescent="0.25">
      <c r="A1338" s="149">
        <v>8694</v>
      </c>
      <c r="B1338" s="149">
        <v>12533</v>
      </c>
      <c r="C1338" s="150" t="s">
        <v>2511</v>
      </c>
      <c r="D1338" s="150">
        <v>20726639</v>
      </c>
      <c r="E1338" s="150" t="s">
        <v>430</v>
      </c>
      <c r="F1338" s="150" t="s">
        <v>2512</v>
      </c>
      <c r="G1338" s="150" t="s">
        <v>2513</v>
      </c>
      <c r="H1338" s="150" t="s">
        <v>76</v>
      </c>
      <c r="I1338" s="150" t="s">
        <v>73</v>
      </c>
      <c r="J1338" s="150" t="s">
        <v>61</v>
      </c>
      <c r="K1338" s="150" t="s">
        <v>314</v>
      </c>
      <c r="L1338" s="150" t="s">
        <v>821</v>
      </c>
      <c r="M1338" s="150" t="s">
        <v>479</v>
      </c>
      <c r="N1338" s="150" t="s">
        <v>202</v>
      </c>
      <c r="O1338" s="150" t="s">
        <v>62</v>
      </c>
      <c r="P1338" s="150" t="s">
        <v>1207</v>
      </c>
      <c r="Q1338" s="153">
        <v>33300</v>
      </c>
      <c r="R1338" s="153">
        <v>3.681</v>
      </c>
      <c r="S1338" s="153">
        <v>7098</v>
      </c>
      <c r="T1338" s="153">
        <v>0</v>
      </c>
      <c r="U1338" s="153">
        <v>8700.5367499999993</v>
      </c>
      <c r="V1338" s="147">
        <v>5.8292172700000005E-4</v>
      </c>
      <c r="W1338" s="147">
        <v>4.8084083789999999E-3</v>
      </c>
      <c r="X1338" s="147">
        <v>6.7920546E-4</v>
      </c>
    </row>
    <row r="1339" spans="1:24" ht="13.5" thickBot="1" x14ac:dyDescent="0.25">
      <c r="A1339" s="149">
        <v>8694</v>
      </c>
      <c r="B1339" s="149">
        <v>12533</v>
      </c>
      <c r="C1339" s="154" t="s">
        <v>2514</v>
      </c>
      <c r="D1339" s="154">
        <v>59941502</v>
      </c>
      <c r="E1339" s="150" t="s">
        <v>430</v>
      </c>
      <c r="F1339" s="150" t="s">
        <v>2514</v>
      </c>
      <c r="G1339" s="150" t="s">
        <v>2515</v>
      </c>
      <c r="H1339" s="150" t="s">
        <v>76</v>
      </c>
      <c r="I1339" s="150" t="s">
        <v>73</v>
      </c>
      <c r="J1339" s="150" t="s">
        <v>61</v>
      </c>
      <c r="K1339" s="150" t="s">
        <v>315</v>
      </c>
      <c r="L1339" s="150" t="s">
        <v>821</v>
      </c>
      <c r="M1339" s="150" t="s">
        <v>479</v>
      </c>
      <c r="N1339" s="150" t="s">
        <v>923</v>
      </c>
      <c r="O1339" s="150" t="s">
        <v>62</v>
      </c>
      <c r="P1339" s="150" t="s">
        <v>1207</v>
      </c>
      <c r="Q1339" s="153">
        <v>1018044.84</v>
      </c>
      <c r="R1339" s="153">
        <v>3.681</v>
      </c>
      <c r="S1339" s="153">
        <v>14.9</v>
      </c>
      <c r="T1339" s="153">
        <v>0</v>
      </c>
      <c r="U1339" s="153">
        <v>558.36604</v>
      </c>
      <c r="V1339" s="147">
        <v>9.3175649240000002E-3</v>
      </c>
      <c r="W1339" s="147">
        <v>3.08584633E-4</v>
      </c>
      <c r="X1339" s="147">
        <v>4.3588720352529502E-5</v>
      </c>
    </row>
    <row r="1340" spans="1:24" ht="13.5" thickBot="1" x14ac:dyDescent="0.25">
      <c r="A1340" s="149">
        <v>8694</v>
      </c>
      <c r="B1340" s="149">
        <v>12533</v>
      </c>
      <c r="C1340" s="150" t="s">
        <v>2516</v>
      </c>
      <c r="D1340" s="150">
        <v>70769793</v>
      </c>
      <c r="E1340" s="150" t="s">
        <v>430</v>
      </c>
      <c r="F1340" s="150" t="s">
        <v>2517</v>
      </c>
      <c r="G1340" s="150" t="s">
        <v>2518</v>
      </c>
      <c r="H1340" s="150" t="s">
        <v>76</v>
      </c>
      <c r="I1340" s="150" t="s">
        <v>73</v>
      </c>
      <c r="J1340" s="150" t="s">
        <v>61</v>
      </c>
      <c r="K1340" s="150" t="s">
        <v>53</v>
      </c>
      <c r="L1340" s="150" t="s">
        <v>821</v>
      </c>
      <c r="M1340" s="150" t="s">
        <v>479</v>
      </c>
      <c r="N1340" s="150" t="s">
        <v>1158</v>
      </c>
      <c r="O1340" s="150" t="s">
        <v>62</v>
      </c>
      <c r="P1340" s="150" t="s">
        <v>1207</v>
      </c>
      <c r="Q1340" s="153">
        <v>12500</v>
      </c>
      <c r="R1340" s="153">
        <v>3.681</v>
      </c>
      <c r="S1340" s="153">
        <v>4345</v>
      </c>
      <c r="T1340" s="153">
        <v>0</v>
      </c>
      <c r="U1340" s="153">
        <v>1999.2431200000001</v>
      </c>
      <c r="V1340" s="147">
        <v>2.7653439900000002E-4</v>
      </c>
      <c r="W1340" s="147">
        <v>1.104894749E-3</v>
      </c>
      <c r="X1340" s="147">
        <v>1.5607046799999999E-4</v>
      </c>
    </row>
    <row r="1341" spans="1:24" ht="13.5" thickBot="1" x14ac:dyDescent="0.25">
      <c r="A1341" s="149">
        <v>8694</v>
      </c>
      <c r="B1341" s="149">
        <v>12533</v>
      </c>
      <c r="C1341" s="154" t="s">
        <v>2517</v>
      </c>
      <c r="D1341" s="154">
        <v>70769793</v>
      </c>
      <c r="E1341" s="150" t="s">
        <v>430</v>
      </c>
      <c r="F1341" s="150" t="s">
        <v>2570</v>
      </c>
      <c r="G1341" s="150" t="s">
        <v>2518</v>
      </c>
      <c r="H1341" s="150" t="s">
        <v>76</v>
      </c>
      <c r="I1341" s="150" t="s">
        <v>73</v>
      </c>
      <c r="J1341" s="150" t="s">
        <v>61</v>
      </c>
      <c r="K1341" s="150" t="s">
        <v>53</v>
      </c>
      <c r="L1341" s="150" t="s">
        <v>821</v>
      </c>
      <c r="M1341" s="150" t="s">
        <v>479</v>
      </c>
      <c r="N1341" s="150" t="s">
        <v>915</v>
      </c>
      <c r="O1341" s="150" t="s">
        <v>62</v>
      </c>
      <c r="P1341" s="150" t="s">
        <v>1207</v>
      </c>
      <c r="Q1341" s="153">
        <v>72361.02</v>
      </c>
      <c r="R1341" s="153">
        <v>3.681</v>
      </c>
      <c r="S1341" s="153">
        <v>4345</v>
      </c>
      <c r="T1341" s="153">
        <v>0</v>
      </c>
      <c r="U1341" s="153">
        <v>11573.381740000001</v>
      </c>
      <c r="V1341" s="190">
        <f>+Q1341/
56866675</f>
        <v>1.2724679260744541E-3</v>
      </c>
      <c r="W1341" s="147">
        <v>6.3961049000000004E-3</v>
      </c>
      <c r="X1341" s="147">
        <v>9.0347346300000001E-4</v>
      </c>
    </row>
    <row r="1342" spans="1:24" ht="13.5" thickBot="1" x14ac:dyDescent="0.25">
      <c r="A1342" s="149">
        <v>8694</v>
      </c>
      <c r="B1342" s="149">
        <v>12533</v>
      </c>
      <c r="C1342" s="154" t="s">
        <v>2590</v>
      </c>
      <c r="D1342" s="154">
        <v>66503767</v>
      </c>
      <c r="E1342" s="150" t="s">
        <v>430</v>
      </c>
      <c r="F1342" s="150" t="s">
        <v>2590</v>
      </c>
      <c r="G1342" s="150" t="s">
        <v>2591</v>
      </c>
      <c r="H1342" s="150" t="s">
        <v>76</v>
      </c>
      <c r="I1342" s="150" t="s">
        <v>73</v>
      </c>
      <c r="J1342" s="150" t="s">
        <v>61</v>
      </c>
      <c r="K1342" s="150" t="s">
        <v>314</v>
      </c>
      <c r="L1342" s="150" t="s">
        <v>821</v>
      </c>
      <c r="M1342" s="150" t="s">
        <v>476</v>
      </c>
      <c r="N1342" s="150" t="s">
        <v>915</v>
      </c>
      <c r="O1342" s="150" t="s">
        <v>62</v>
      </c>
      <c r="P1342" s="150" t="s">
        <v>1207</v>
      </c>
      <c r="Q1342" s="153">
        <v>0.38</v>
      </c>
      <c r="R1342" s="153">
        <v>3.681</v>
      </c>
      <c r="S1342" s="153">
        <v>6872</v>
      </c>
      <c r="T1342" s="153">
        <v>0</v>
      </c>
      <c r="U1342" s="153">
        <v>9.6119999999999997E-2</v>
      </c>
      <c r="V1342" s="147">
        <v>3.6144047612287598E-9</v>
      </c>
      <c r="W1342" s="147">
        <v>5.3121344893367198E-8</v>
      </c>
      <c r="X1342" s="147">
        <v>7.50358635758925E-9</v>
      </c>
    </row>
    <row r="1343" spans="1:24" ht="13.5" thickBot="1" x14ac:dyDescent="0.25">
      <c r="A1343" s="149">
        <v>8694</v>
      </c>
      <c r="B1343" s="149">
        <v>12533</v>
      </c>
      <c r="C1343" s="150" t="s">
        <v>2519</v>
      </c>
      <c r="D1343" s="150">
        <v>68881663</v>
      </c>
      <c r="E1343" s="150" t="s">
        <v>430</v>
      </c>
      <c r="F1343" s="150" t="s">
        <v>2520</v>
      </c>
      <c r="G1343" s="150" t="s">
        <v>2521</v>
      </c>
      <c r="H1343" s="150" t="s">
        <v>76</v>
      </c>
      <c r="I1343" s="150" t="s">
        <v>73</v>
      </c>
      <c r="J1343" s="150" t="s">
        <v>61</v>
      </c>
      <c r="K1343" s="150" t="s">
        <v>314</v>
      </c>
      <c r="L1343" s="150" t="s">
        <v>821</v>
      </c>
      <c r="M1343" s="150" t="s">
        <v>479</v>
      </c>
      <c r="N1343" s="150" t="s">
        <v>913</v>
      </c>
      <c r="O1343" s="150" t="s">
        <v>62</v>
      </c>
      <c r="P1343" s="150" t="s">
        <v>1207</v>
      </c>
      <c r="Q1343" s="153">
        <v>494.01</v>
      </c>
      <c r="R1343" s="153">
        <v>3.681</v>
      </c>
      <c r="S1343" s="153">
        <v>1064</v>
      </c>
      <c r="T1343" s="153">
        <v>0</v>
      </c>
      <c r="U1343" s="153">
        <v>19.348320000000001</v>
      </c>
      <c r="V1343" s="147">
        <v>2.5310229373511799E-6</v>
      </c>
      <c r="W1343" s="147">
        <v>1.0692975237486801E-5</v>
      </c>
      <c r="X1343" s="147">
        <v>1.5104222845846E-6</v>
      </c>
    </row>
    <row r="1344" spans="1:24" ht="13.5" thickBot="1" x14ac:dyDescent="0.25">
      <c r="A1344" s="149">
        <v>8694</v>
      </c>
      <c r="B1344" s="149">
        <v>12533</v>
      </c>
      <c r="C1344" s="150" t="s">
        <v>2522</v>
      </c>
      <c r="D1344" s="150">
        <v>39770802</v>
      </c>
      <c r="E1344" s="150" t="s">
        <v>430</v>
      </c>
      <c r="F1344" s="150" t="s">
        <v>2523</v>
      </c>
      <c r="G1344" s="150" t="s">
        <v>2524</v>
      </c>
      <c r="H1344" s="150" t="s">
        <v>76</v>
      </c>
      <c r="I1344" s="150" t="s">
        <v>73</v>
      </c>
      <c r="J1344" s="150" t="s">
        <v>61</v>
      </c>
      <c r="K1344" s="150" t="s">
        <v>53</v>
      </c>
      <c r="L1344" s="150" t="s">
        <v>821</v>
      </c>
      <c r="M1344" s="150" t="s">
        <v>476</v>
      </c>
      <c r="N1344" s="150" t="s">
        <v>915</v>
      </c>
      <c r="O1344" s="150" t="s">
        <v>62</v>
      </c>
      <c r="P1344" s="150" t="s">
        <v>1207</v>
      </c>
      <c r="Q1344" s="153">
        <v>265547</v>
      </c>
      <c r="R1344" s="153">
        <v>3.681</v>
      </c>
      <c r="S1344" s="153">
        <v>900</v>
      </c>
      <c r="T1344" s="153">
        <v>0</v>
      </c>
      <c r="U1344" s="153">
        <v>8797.3065600000009</v>
      </c>
      <c r="V1344" s="147">
        <v>3.3733004400000001E-3</v>
      </c>
      <c r="W1344" s="147">
        <v>4.8618888460000001E-3</v>
      </c>
      <c r="X1344" s="147">
        <v>6.8675977400000005E-4</v>
      </c>
    </row>
    <row r="1345" spans="1:24" ht="13.5" thickBot="1" x14ac:dyDescent="0.25">
      <c r="A1345" s="149">
        <v>8694</v>
      </c>
      <c r="B1345" s="149">
        <v>12533</v>
      </c>
      <c r="C1345" s="154" t="s">
        <v>2525</v>
      </c>
      <c r="D1345" s="154">
        <v>56038566</v>
      </c>
      <c r="E1345" s="150" t="s">
        <v>430</v>
      </c>
      <c r="F1345" s="150" t="s">
        <v>2525</v>
      </c>
      <c r="G1345" s="150" t="s">
        <v>2526</v>
      </c>
      <c r="H1345" s="150" t="s">
        <v>76</v>
      </c>
      <c r="I1345" s="150" t="s">
        <v>73</v>
      </c>
      <c r="J1345" s="150" t="s">
        <v>61</v>
      </c>
      <c r="K1345" s="150" t="s">
        <v>53</v>
      </c>
      <c r="L1345" s="150" t="s">
        <v>821</v>
      </c>
      <c r="M1345" s="150" t="s">
        <v>479</v>
      </c>
      <c r="N1345" s="150" t="s">
        <v>917</v>
      </c>
      <c r="O1345" s="150" t="s">
        <v>62</v>
      </c>
      <c r="P1345" s="150" t="s">
        <v>1207</v>
      </c>
      <c r="Q1345" s="153">
        <v>432903.38</v>
      </c>
      <c r="R1345" s="153">
        <v>3.681</v>
      </c>
      <c r="S1345" s="153">
        <v>209</v>
      </c>
      <c r="T1345" s="153">
        <v>0</v>
      </c>
      <c r="U1345" s="153">
        <v>3330.4512399999999</v>
      </c>
      <c r="V1345" s="147">
        <v>5.5855675420000001E-3</v>
      </c>
      <c r="W1345" s="147">
        <v>1.840595598E-3</v>
      </c>
      <c r="X1345" s="147">
        <v>2.5999093299999999E-4</v>
      </c>
    </row>
    <row r="1346" spans="1:24" ht="13.5" thickBot="1" x14ac:dyDescent="0.25">
      <c r="A1346" s="149">
        <v>8694</v>
      </c>
      <c r="B1346" s="149">
        <v>12533</v>
      </c>
      <c r="C1346" s="150" t="s">
        <v>2527</v>
      </c>
      <c r="D1346" s="150">
        <v>117894</v>
      </c>
      <c r="E1346" s="150" t="s">
        <v>430</v>
      </c>
      <c r="F1346" s="150" t="s">
        <v>2528</v>
      </c>
      <c r="G1346" s="150" t="s">
        <v>2529</v>
      </c>
      <c r="H1346" s="150" t="s">
        <v>76</v>
      </c>
      <c r="I1346" s="150" t="s">
        <v>73</v>
      </c>
      <c r="J1346" s="150" t="s">
        <v>61</v>
      </c>
      <c r="K1346" s="150" t="s">
        <v>153</v>
      </c>
      <c r="L1346" s="150" t="s">
        <v>821</v>
      </c>
      <c r="M1346" s="150" t="s">
        <v>102</v>
      </c>
      <c r="N1346" s="150" t="s">
        <v>885</v>
      </c>
      <c r="O1346" s="150" t="s">
        <v>62</v>
      </c>
      <c r="P1346" s="150" t="s">
        <v>1216</v>
      </c>
      <c r="Q1346" s="153">
        <v>22500</v>
      </c>
      <c r="R1346" s="153">
        <v>3.9790999999999999</v>
      </c>
      <c r="S1346" s="153">
        <v>51980</v>
      </c>
      <c r="T1346" s="153">
        <v>0</v>
      </c>
      <c r="U1346" s="153">
        <v>46537.564050000001</v>
      </c>
      <c r="V1346" s="147">
        <v>5.1654256199999997E-4</v>
      </c>
      <c r="W1346" s="147">
        <v>2.5719288289000001E-2</v>
      </c>
      <c r="X1346" s="147">
        <v>3.6329445549999999E-3</v>
      </c>
    </row>
    <row r="1347" spans="1:24" ht="13.5" thickBot="1" x14ac:dyDescent="0.25">
      <c r="A1347" s="149">
        <v>8694</v>
      </c>
      <c r="B1347" s="149">
        <v>12533</v>
      </c>
      <c r="C1347" s="150" t="s">
        <v>2592</v>
      </c>
      <c r="D1347" s="150">
        <v>103451</v>
      </c>
      <c r="E1347" s="150" t="s">
        <v>430</v>
      </c>
      <c r="F1347" s="150" t="s">
        <v>2593</v>
      </c>
      <c r="G1347" s="150" t="s">
        <v>2594</v>
      </c>
      <c r="H1347" s="150" t="s">
        <v>76</v>
      </c>
      <c r="I1347" s="150" t="s">
        <v>73</v>
      </c>
      <c r="J1347" s="150" t="s">
        <v>61</v>
      </c>
      <c r="K1347" s="150" t="s">
        <v>314</v>
      </c>
      <c r="L1347" s="150" t="s">
        <v>821</v>
      </c>
      <c r="M1347" s="150" t="s">
        <v>479</v>
      </c>
      <c r="N1347" s="150" t="s">
        <v>913</v>
      </c>
      <c r="O1347" s="150" t="s">
        <v>62</v>
      </c>
      <c r="P1347" s="150" t="s">
        <v>1207</v>
      </c>
      <c r="Q1347" s="153">
        <v>59077</v>
      </c>
      <c r="R1347" s="153">
        <v>3.681</v>
      </c>
      <c r="S1347" s="153">
        <v>2209</v>
      </c>
      <c r="T1347" s="153">
        <v>0</v>
      </c>
      <c r="U1347" s="153">
        <v>4803.7452300000004</v>
      </c>
      <c r="V1347" s="147">
        <v>2.2494391200000001E-4</v>
      </c>
      <c r="W1347" s="147">
        <v>2.6548211309999998E-3</v>
      </c>
      <c r="X1347" s="147">
        <v>3.75003299E-4</v>
      </c>
    </row>
    <row r="1348" spans="1:24" ht="13.5" thickBot="1" x14ac:dyDescent="0.25">
      <c r="A1348" s="149">
        <v>8694</v>
      </c>
      <c r="B1348" s="149">
        <v>12533</v>
      </c>
      <c r="C1348" s="150" t="s">
        <v>2530</v>
      </c>
      <c r="D1348" s="150">
        <v>359009</v>
      </c>
      <c r="E1348" s="150" t="s">
        <v>430</v>
      </c>
      <c r="F1348" s="150" t="s">
        <v>2531</v>
      </c>
      <c r="G1348" s="150" t="s">
        <v>2532</v>
      </c>
      <c r="H1348" s="150" t="s">
        <v>76</v>
      </c>
      <c r="I1348" s="150" t="s">
        <v>73</v>
      </c>
      <c r="J1348" s="150" t="s">
        <v>61</v>
      </c>
      <c r="K1348" s="150" t="s">
        <v>53</v>
      </c>
      <c r="L1348" s="150" t="s">
        <v>821</v>
      </c>
      <c r="M1348" s="150" t="s">
        <v>479</v>
      </c>
      <c r="N1348" s="150" t="s">
        <v>919</v>
      </c>
      <c r="O1348" s="150" t="s">
        <v>62</v>
      </c>
      <c r="P1348" s="150" t="s">
        <v>1207</v>
      </c>
      <c r="Q1348" s="153">
        <v>123824</v>
      </c>
      <c r="R1348" s="153">
        <v>3.681</v>
      </c>
      <c r="S1348" s="153">
        <v>2796</v>
      </c>
      <c r="T1348" s="153">
        <v>33.804000000000002</v>
      </c>
      <c r="U1348" s="153">
        <v>12868.49253</v>
      </c>
      <c r="V1348" s="147">
        <v>6.224319604E-3</v>
      </c>
      <c r="W1348" s="147">
        <v>7.1118563240000002E-3</v>
      </c>
      <c r="X1348" s="147">
        <v>1.0045759980000001E-3</v>
      </c>
    </row>
    <row r="1349" spans="1:24" ht="13.5" thickBot="1" x14ac:dyDescent="0.25">
      <c r="A1349" s="149">
        <v>8694</v>
      </c>
      <c r="B1349" s="149">
        <v>12533</v>
      </c>
      <c r="C1349" s="150" t="s">
        <v>2533</v>
      </c>
      <c r="D1349" s="150">
        <v>1729029</v>
      </c>
      <c r="E1349" s="150" t="s">
        <v>430</v>
      </c>
      <c r="F1349" s="150" t="s">
        <v>2534</v>
      </c>
      <c r="G1349" s="150" t="s">
        <v>2535</v>
      </c>
      <c r="H1349" s="150" t="s">
        <v>76</v>
      </c>
      <c r="I1349" s="150" t="s">
        <v>73</v>
      </c>
      <c r="J1349" s="150" t="s">
        <v>61</v>
      </c>
      <c r="K1349" s="150" t="s">
        <v>209</v>
      </c>
      <c r="L1349" s="150" t="s">
        <v>821</v>
      </c>
      <c r="M1349" s="150" t="s">
        <v>501</v>
      </c>
      <c r="N1349" s="150" t="s">
        <v>907</v>
      </c>
      <c r="O1349" s="150" t="s">
        <v>62</v>
      </c>
      <c r="P1349" s="150" t="s">
        <v>1212</v>
      </c>
      <c r="Q1349" s="153">
        <v>393195.53</v>
      </c>
      <c r="R1349" s="153">
        <v>4.0739999999999998</v>
      </c>
      <c r="S1349" s="153">
        <v>545</v>
      </c>
      <c r="T1349" s="153">
        <v>0</v>
      </c>
      <c r="U1349" s="153">
        <v>8730.2383100000006</v>
      </c>
      <c r="V1349" s="147">
        <v>2.3985934883E-2</v>
      </c>
      <c r="W1349" s="147">
        <v>4.8248231400000001E-3</v>
      </c>
      <c r="X1349" s="147">
        <v>6.8152410599999999E-4</v>
      </c>
    </row>
    <row r="1350" spans="1:24" ht="13.5" thickBot="1" x14ac:dyDescent="0.25">
      <c r="A1350" s="149">
        <v>8694</v>
      </c>
      <c r="B1350" s="149">
        <v>12533</v>
      </c>
      <c r="C1350" s="150" t="s">
        <v>2536</v>
      </c>
      <c r="D1350" s="150">
        <v>126685</v>
      </c>
      <c r="E1350" s="150" t="s">
        <v>430</v>
      </c>
      <c r="F1350" s="150" t="s">
        <v>2537</v>
      </c>
      <c r="G1350" s="150" t="s">
        <v>2538</v>
      </c>
      <c r="H1350" s="150" t="s">
        <v>76</v>
      </c>
      <c r="I1350" s="150" t="s">
        <v>73</v>
      </c>
      <c r="J1350" s="150" t="s">
        <v>61</v>
      </c>
      <c r="K1350" s="150" t="s">
        <v>314</v>
      </c>
      <c r="L1350" s="150" t="s">
        <v>821</v>
      </c>
      <c r="M1350" s="150" t="s">
        <v>479</v>
      </c>
      <c r="N1350" s="150" t="s">
        <v>931</v>
      </c>
      <c r="O1350" s="150" t="s">
        <v>62</v>
      </c>
      <c r="P1350" s="150" t="s">
        <v>1207</v>
      </c>
      <c r="Q1350" s="153">
        <v>181120</v>
      </c>
      <c r="R1350" s="153">
        <v>3.681</v>
      </c>
      <c r="S1350" s="153">
        <v>426</v>
      </c>
      <c r="T1350" s="153">
        <v>0</v>
      </c>
      <c r="U1350" s="153">
        <v>2840.1535899999999</v>
      </c>
      <c r="V1350" s="147">
        <v>7.9484819700000008E-3</v>
      </c>
      <c r="W1350" s="147">
        <v>1.569629404E-3</v>
      </c>
      <c r="X1350" s="147">
        <v>2.2171595599999999E-4</v>
      </c>
    </row>
    <row r="1351" spans="1:24" ht="13.5" thickBot="1" x14ac:dyDescent="0.25">
      <c r="A1351" s="149">
        <v>8694</v>
      </c>
      <c r="B1351" s="149">
        <v>12533</v>
      </c>
      <c r="C1351" s="150" t="s">
        <v>2539</v>
      </c>
      <c r="D1351" s="150">
        <v>12231699</v>
      </c>
      <c r="E1351" s="150" t="s">
        <v>430</v>
      </c>
      <c r="F1351" s="150" t="s">
        <v>2540</v>
      </c>
      <c r="G1351" s="150" t="s">
        <v>2541</v>
      </c>
      <c r="H1351" s="150" t="s">
        <v>76</v>
      </c>
      <c r="I1351" s="150" t="s">
        <v>73</v>
      </c>
      <c r="J1351" s="150" t="s">
        <v>61</v>
      </c>
      <c r="K1351" s="150" t="s">
        <v>315</v>
      </c>
      <c r="L1351" s="150" t="s">
        <v>821</v>
      </c>
      <c r="M1351" s="150" t="s">
        <v>494</v>
      </c>
      <c r="N1351" s="150" t="s">
        <v>900</v>
      </c>
      <c r="O1351" s="150" t="s">
        <v>62</v>
      </c>
      <c r="P1351" s="150" t="s">
        <v>1213</v>
      </c>
      <c r="Q1351" s="153">
        <v>225735</v>
      </c>
      <c r="R1351" s="153">
        <v>4.6535000000000002</v>
      </c>
      <c r="S1351" s="153">
        <v>1415</v>
      </c>
      <c r="T1351" s="153">
        <v>0</v>
      </c>
      <c r="U1351" s="153">
        <v>14863.97819</v>
      </c>
      <c r="V1351" s="147">
        <v>5.3665546919999998E-3</v>
      </c>
      <c r="W1351" s="147">
        <v>8.2146744890000001E-3</v>
      </c>
      <c r="X1351" s="147">
        <v>1.1603531409999999E-3</v>
      </c>
    </row>
    <row r="1352" spans="1:24" ht="13.5" thickBot="1" x14ac:dyDescent="0.25">
      <c r="A1352" s="149">
        <v>8694</v>
      </c>
      <c r="B1352" s="149">
        <v>12533</v>
      </c>
      <c r="C1352" s="150" t="s">
        <v>2542</v>
      </c>
      <c r="D1352" s="150">
        <v>231239</v>
      </c>
      <c r="E1352" s="150" t="s">
        <v>430</v>
      </c>
      <c r="F1352" s="150" t="s">
        <v>2542</v>
      </c>
      <c r="G1352" s="150" t="s">
        <v>2543</v>
      </c>
      <c r="H1352" s="150" t="s">
        <v>76</v>
      </c>
      <c r="I1352" s="150" t="s">
        <v>73</v>
      </c>
      <c r="J1352" s="150" t="s">
        <v>61</v>
      </c>
      <c r="K1352" s="150" t="s">
        <v>164</v>
      </c>
      <c r="L1352" s="150" t="s">
        <v>821</v>
      </c>
      <c r="M1352" s="150" t="s">
        <v>102</v>
      </c>
      <c r="N1352" s="150" t="s">
        <v>876</v>
      </c>
      <c r="O1352" s="150" t="s">
        <v>62</v>
      </c>
      <c r="P1352" s="150" t="s">
        <v>1216</v>
      </c>
      <c r="Q1352" s="153">
        <v>97000</v>
      </c>
      <c r="R1352" s="153">
        <v>3.9790999999999999</v>
      </c>
      <c r="S1352" s="153">
        <v>2670</v>
      </c>
      <c r="T1352" s="153">
        <v>0</v>
      </c>
      <c r="U1352" s="153">
        <v>10305.471089999999</v>
      </c>
      <c r="V1352" s="147">
        <v>7.1292203300000003E-4</v>
      </c>
      <c r="W1352" s="147">
        <v>5.6953858100000001E-3</v>
      </c>
      <c r="X1352" s="147">
        <v>8.0449430099999999E-4</v>
      </c>
    </row>
    <row r="1353" spans="1:24" ht="13.5" thickBot="1" x14ac:dyDescent="0.25">
      <c r="A1353" s="149">
        <v>8694</v>
      </c>
      <c r="B1353" s="149">
        <v>12533</v>
      </c>
      <c r="C1353" s="150" t="s">
        <v>2595</v>
      </c>
      <c r="D1353" s="150">
        <v>330449</v>
      </c>
      <c r="E1353" s="150" t="s">
        <v>430</v>
      </c>
      <c r="F1353" s="150" t="s">
        <v>2596</v>
      </c>
      <c r="G1353" s="150" t="s">
        <v>2597</v>
      </c>
      <c r="H1353" s="150" t="s">
        <v>76</v>
      </c>
      <c r="I1353" s="150" t="s">
        <v>73</v>
      </c>
      <c r="J1353" s="150" t="s">
        <v>61</v>
      </c>
      <c r="K1353" s="150" t="s">
        <v>138</v>
      </c>
      <c r="L1353" s="150" t="s">
        <v>821</v>
      </c>
      <c r="M1353" s="150" t="s">
        <v>102</v>
      </c>
      <c r="N1353" s="150" t="s">
        <v>917</v>
      </c>
      <c r="O1353" s="150" t="s">
        <v>62</v>
      </c>
      <c r="P1353" s="150" t="s">
        <v>1216</v>
      </c>
      <c r="Q1353" s="153">
        <v>4090</v>
      </c>
      <c r="R1353" s="153">
        <v>3.9790999999999999</v>
      </c>
      <c r="S1353" s="153">
        <v>810</v>
      </c>
      <c r="T1353" s="153">
        <v>0</v>
      </c>
      <c r="U1353" s="153">
        <v>131.8236</v>
      </c>
      <c r="V1353" s="147">
        <v>2.3145560899999999E-4</v>
      </c>
      <c r="W1353" s="147">
        <v>7.2853172291773596E-5</v>
      </c>
      <c r="X1353" s="147">
        <v>1.02907799268446E-5</v>
      </c>
    </row>
    <row r="1354" spans="1:24" ht="13.5" thickBot="1" x14ac:dyDescent="0.25">
      <c r="A1354" s="149">
        <v>8694</v>
      </c>
      <c r="B1354" s="149">
        <v>12533</v>
      </c>
      <c r="C1354" s="150" t="s">
        <v>2544</v>
      </c>
      <c r="D1354" s="150">
        <v>815103</v>
      </c>
      <c r="E1354" s="150" t="s">
        <v>430</v>
      </c>
      <c r="F1354" s="150" t="s">
        <v>2545</v>
      </c>
      <c r="G1354" s="150" t="s">
        <v>2546</v>
      </c>
      <c r="H1354" s="150" t="s">
        <v>76</v>
      </c>
      <c r="I1354" s="150" t="s">
        <v>73</v>
      </c>
      <c r="J1354" s="150" t="s">
        <v>61</v>
      </c>
      <c r="K1354" s="150" t="s">
        <v>203</v>
      </c>
      <c r="L1354" s="150" t="s">
        <v>821</v>
      </c>
      <c r="M1354" s="150" t="s">
        <v>102</v>
      </c>
      <c r="N1354" s="150" t="s">
        <v>202</v>
      </c>
      <c r="O1354" s="150" t="s">
        <v>62</v>
      </c>
      <c r="P1354" s="150" t="s">
        <v>1216</v>
      </c>
      <c r="Q1354" s="153">
        <v>6500</v>
      </c>
      <c r="R1354" s="153">
        <v>3.9790999999999999</v>
      </c>
      <c r="S1354" s="153">
        <v>9590</v>
      </c>
      <c r="T1354" s="153">
        <v>0</v>
      </c>
      <c r="U1354" s="153">
        <v>2480.3719799999999</v>
      </c>
      <c r="V1354" s="147">
        <v>1.82010109E-4</v>
      </c>
      <c r="W1354" s="147">
        <v>1.370793751E-3</v>
      </c>
      <c r="X1354" s="147">
        <v>1.9362968500000001E-4</v>
      </c>
    </row>
    <row r="1355" spans="1:24" ht="13.5" thickBot="1" x14ac:dyDescent="0.25">
      <c r="A1355" s="149">
        <v>8694</v>
      </c>
      <c r="B1355" s="149">
        <v>12533</v>
      </c>
      <c r="C1355" s="150" t="s">
        <v>2547</v>
      </c>
      <c r="D1355" s="150">
        <v>34085029</v>
      </c>
      <c r="E1355" s="150" t="s">
        <v>430</v>
      </c>
      <c r="F1355" s="150" t="s">
        <v>2548</v>
      </c>
      <c r="G1355" s="150" t="s">
        <v>2549</v>
      </c>
      <c r="H1355" s="150" t="s">
        <v>76</v>
      </c>
      <c r="I1355" s="150" t="s">
        <v>73</v>
      </c>
      <c r="J1355" s="150" t="s">
        <v>61</v>
      </c>
      <c r="K1355" s="150" t="s">
        <v>314</v>
      </c>
      <c r="L1355" s="150" t="s">
        <v>821</v>
      </c>
      <c r="M1355" s="150" t="s">
        <v>479</v>
      </c>
      <c r="N1355" s="150" t="s">
        <v>906</v>
      </c>
      <c r="O1355" s="150" t="s">
        <v>62</v>
      </c>
      <c r="P1355" s="150" t="s">
        <v>1207</v>
      </c>
      <c r="Q1355" s="153">
        <v>235959</v>
      </c>
      <c r="R1355" s="153">
        <v>3.681</v>
      </c>
      <c r="S1355" s="153">
        <v>153</v>
      </c>
      <c r="T1355" s="153">
        <v>0</v>
      </c>
      <c r="U1355" s="153">
        <v>1328.9045699999999</v>
      </c>
      <c r="V1355" s="147">
        <v>8.0142224180000006E-3</v>
      </c>
      <c r="W1355" s="147">
        <v>7.3442777699999999E-4</v>
      </c>
      <c r="X1355" s="147">
        <v>1.03740638E-4</v>
      </c>
    </row>
    <row r="1356" spans="1:24" ht="13.5" thickBot="1" x14ac:dyDescent="0.25">
      <c r="A1356" s="149">
        <v>8694</v>
      </c>
      <c r="B1356" s="149">
        <v>12533</v>
      </c>
      <c r="C1356" s="154" t="s">
        <v>2590</v>
      </c>
      <c r="D1356" s="154">
        <v>47077066</v>
      </c>
      <c r="E1356" s="150" t="s">
        <v>430</v>
      </c>
      <c r="F1356" s="150" t="s">
        <v>2550</v>
      </c>
      <c r="G1356" s="150" t="s">
        <v>2551</v>
      </c>
      <c r="H1356" s="150" t="s">
        <v>76</v>
      </c>
      <c r="I1356" s="150" t="s">
        <v>73</v>
      </c>
      <c r="J1356" s="150" t="s">
        <v>61</v>
      </c>
      <c r="K1356" s="150" t="s">
        <v>314</v>
      </c>
      <c r="L1356" s="150" t="s">
        <v>821</v>
      </c>
      <c r="M1356" s="150" t="s">
        <v>102</v>
      </c>
      <c r="N1356" s="150" t="s">
        <v>917</v>
      </c>
      <c r="O1356" s="150" t="s">
        <v>62</v>
      </c>
      <c r="P1356" s="150" t="s">
        <v>1207</v>
      </c>
      <c r="Q1356" s="153">
        <v>2125000</v>
      </c>
      <c r="R1356" s="153">
        <v>3.681</v>
      </c>
      <c r="S1356" s="153">
        <v>8.6199999999999992</v>
      </c>
      <c r="T1356" s="153">
        <v>0</v>
      </c>
      <c r="U1356" s="153">
        <v>674.26716999999996</v>
      </c>
      <c r="V1356" s="147">
        <v>3.9193038031999999E-2</v>
      </c>
      <c r="W1356" s="147">
        <v>3.7263814900000001E-4</v>
      </c>
      <c r="X1356" s="147">
        <v>5.2636516210802303E-5</v>
      </c>
    </row>
    <row r="1357" spans="1:24" ht="13.5" thickBot="1" x14ac:dyDescent="0.25">
      <c r="A1357" s="149">
        <v>8694</v>
      </c>
      <c r="B1357" s="149">
        <v>12533</v>
      </c>
      <c r="C1357" s="150" t="s">
        <v>2552</v>
      </c>
      <c r="D1357" s="150">
        <v>68251193</v>
      </c>
      <c r="E1357" s="150" t="s">
        <v>430</v>
      </c>
      <c r="F1357" s="150" t="s">
        <v>2553</v>
      </c>
      <c r="G1357" s="150" t="s">
        <v>2554</v>
      </c>
      <c r="H1357" s="150" t="s">
        <v>76</v>
      </c>
      <c r="I1357" s="150" t="s">
        <v>73</v>
      </c>
      <c r="J1357" s="150" t="s">
        <v>61</v>
      </c>
      <c r="K1357" s="150" t="s">
        <v>53</v>
      </c>
      <c r="L1357" s="150" t="s">
        <v>821</v>
      </c>
      <c r="M1357" s="150" t="s">
        <v>479</v>
      </c>
      <c r="N1357" s="150" t="s">
        <v>915</v>
      </c>
      <c r="O1357" s="150" t="s">
        <v>62</v>
      </c>
      <c r="P1357" s="150" t="s">
        <v>1207</v>
      </c>
      <c r="Q1357" s="153">
        <v>40000</v>
      </c>
      <c r="R1357" s="153">
        <v>3.681</v>
      </c>
      <c r="S1357" s="153">
        <v>444</v>
      </c>
      <c r="T1357" s="153">
        <v>0</v>
      </c>
      <c r="U1357" s="153">
        <v>653.74559999999997</v>
      </c>
      <c r="V1357" s="147">
        <v>1.3538063E-4</v>
      </c>
      <c r="W1357" s="147">
        <v>3.6129676900000001E-4</v>
      </c>
      <c r="X1357" s="147">
        <v>5.10345044266958E-5</v>
      </c>
    </row>
    <row r="1358" spans="1:24" ht="13.5" thickBot="1" x14ac:dyDescent="0.25">
      <c r="A1358" s="149">
        <v>8694</v>
      </c>
      <c r="B1358" s="149">
        <v>12533</v>
      </c>
      <c r="C1358" s="154" t="s">
        <v>3348</v>
      </c>
      <c r="D1358" s="154">
        <v>514557339</v>
      </c>
      <c r="E1358" s="150" t="s">
        <v>429</v>
      </c>
      <c r="F1358" s="150" t="s">
        <v>2555</v>
      </c>
      <c r="G1358" s="150" t="s">
        <v>2556</v>
      </c>
      <c r="H1358" s="150" t="s">
        <v>76</v>
      </c>
      <c r="I1358" s="150" t="s">
        <v>73</v>
      </c>
      <c r="J1358" s="150" t="s">
        <v>61</v>
      </c>
      <c r="K1358" s="150" t="s">
        <v>53</v>
      </c>
      <c r="L1358" s="150" t="s">
        <v>821</v>
      </c>
      <c r="M1358" s="150" t="s">
        <v>479</v>
      </c>
      <c r="N1358" s="150" t="s">
        <v>895</v>
      </c>
      <c r="O1358" s="150" t="s">
        <v>62</v>
      </c>
      <c r="P1358" s="150" t="s">
        <v>1207</v>
      </c>
      <c r="Q1358" s="153">
        <v>5000</v>
      </c>
      <c r="R1358" s="153">
        <v>3.681</v>
      </c>
      <c r="S1358" s="153">
        <v>584</v>
      </c>
      <c r="T1358" s="153">
        <v>0</v>
      </c>
      <c r="U1358" s="153">
        <v>107.48520000000001</v>
      </c>
      <c r="V1358" s="147">
        <v>4.6262464699999998E-4</v>
      </c>
      <c r="W1358" s="147">
        <v>5.94023967970511E-5</v>
      </c>
      <c r="X1358" s="147">
        <v>8.3908081602450298E-6</v>
      </c>
    </row>
    <row r="1359" spans="1:24" ht="13.5" thickBot="1" x14ac:dyDescent="0.25">
      <c r="A1359" s="149">
        <v>8694</v>
      </c>
      <c r="B1359" s="149">
        <v>12533</v>
      </c>
      <c r="C1359" s="150" t="s">
        <v>2563</v>
      </c>
      <c r="D1359" s="150">
        <v>35677318</v>
      </c>
      <c r="E1359" s="150" t="s">
        <v>430</v>
      </c>
      <c r="F1359" s="150" t="s">
        <v>2564</v>
      </c>
      <c r="G1359" s="150" t="s">
        <v>2565</v>
      </c>
      <c r="H1359" s="150" t="s">
        <v>76</v>
      </c>
      <c r="I1359" s="150" t="s">
        <v>73</v>
      </c>
      <c r="J1359" s="150" t="s">
        <v>61</v>
      </c>
      <c r="K1359" s="150" t="s">
        <v>53</v>
      </c>
      <c r="L1359" s="150" t="s">
        <v>821</v>
      </c>
      <c r="M1359" s="150" t="s">
        <v>476</v>
      </c>
      <c r="N1359" s="150" t="s">
        <v>917</v>
      </c>
      <c r="O1359" s="150" t="s">
        <v>62</v>
      </c>
      <c r="P1359" s="150" t="s">
        <v>1207</v>
      </c>
      <c r="Q1359" s="153">
        <v>100000</v>
      </c>
      <c r="R1359" s="153">
        <v>3.681</v>
      </c>
      <c r="S1359" s="153">
        <v>750</v>
      </c>
      <c r="T1359" s="153">
        <v>0</v>
      </c>
      <c r="U1359" s="153">
        <v>2760.75</v>
      </c>
      <c r="V1359" s="147">
        <v>9.5724145979999998E-3</v>
      </c>
      <c r="W1359" s="147">
        <v>1.5257464929999999E-3</v>
      </c>
      <c r="X1359" s="147">
        <v>2.1551733200000001E-4</v>
      </c>
    </row>
    <row r="1360" spans="1:24" ht="13.5" thickBot="1" x14ac:dyDescent="0.25">
      <c r="A1360" s="149">
        <v>8694</v>
      </c>
      <c r="B1360" s="149">
        <v>12533</v>
      </c>
      <c r="C1360" s="154" t="s">
        <v>2566</v>
      </c>
      <c r="D1360" s="154">
        <v>1649009</v>
      </c>
      <c r="E1360" s="150" t="s">
        <v>430</v>
      </c>
      <c r="F1360" s="150" t="s">
        <v>2566</v>
      </c>
      <c r="G1360" s="150" t="s">
        <v>2567</v>
      </c>
      <c r="H1360" s="150" t="s">
        <v>76</v>
      </c>
      <c r="I1360" s="150" t="s">
        <v>73</v>
      </c>
      <c r="J1360" s="150" t="s">
        <v>61</v>
      </c>
      <c r="K1360" s="150" t="s">
        <v>204</v>
      </c>
      <c r="L1360" s="150" t="s">
        <v>821</v>
      </c>
      <c r="M1360" s="150" t="s">
        <v>479</v>
      </c>
      <c r="N1360" s="150" t="s">
        <v>917</v>
      </c>
      <c r="O1360" s="150" t="s">
        <v>62</v>
      </c>
      <c r="P1360" s="150" t="s">
        <v>1207</v>
      </c>
      <c r="Q1360" s="153">
        <v>35</v>
      </c>
      <c r="R1360" s="153">
        <v>3.681</v>
      </c>
      <c r="S1360" s="153">
        <v>12.94</v>
      </c>
      <c r="T1360" s="153">
        <v>0</v>
      </c>
      <c r="U1360" s="153">
        <v>1.6670000000000001E-2</v>
      </c>
      <c r="V1360" s="172">
        <f>+Q1360/384300</f>
        <v>9.1074681238615665E-5</v>
      </c>
      <c r="W1360" s="147">
        <v>9.2127842215192594E-9</v>
      </c>
      <c r="X1360" s="147">
        <v>1.30133983126314E-9</v>
      </c>
    </row>
    <row r="1361" spans="1:24" ht="13.5" thickBot="1" x14ac:dyDescent="0.25">
      <c r="A1361" s="149">
        <v>8694</v>
      </c>
      <c r="B1361" s="149">
        <v>12533</v>
      </c>
      <c r="C1361" s="154" t="s">
        <v>2525</v>
      </c>
      <c r="D1361" s="154" t="s">
        <v>3393</v>
      </c>
      <c r="E1361" s="150" t="s">
        <v>430</v>
      </c>
      <c r="F1361" s="150" t="s">
        <v>2568</v>
      </c>
      <c r="G1361" s="150" t="s">
        <v>2569</v>
      </c>
      <c r="H1361" s="150" t="s">
        <v>76</v>
      </c>
      <c r="I1361" s="150" t="s">
        <v>73</v>
      </c>
      <c r="J1361" s="150" t="s">
        <v>61</v>
      </c>
      <c r="K1361" s="150" t="s">
        <v>204</v>
      </c>
      <c r="L1361" s="150" t="s">
        <v>821</v>
      </c>
      <c r="M1361" s="150" t="s">
        <v>504</v>
      </c>
      <c r="N1361" s="150" t="s">
        <v>881</v>
      </c>
      <c r="O1361" s="150" t="s">
        <v>62</v>
      </c>
      <c r="P1361" s="150" t="s">
        <v>1215</v>
      </c>
      <c r="Q1361" s="153">
        <v>722.22</v>
      </c>
      <c r="R1361" s="153">
        <v>2.7122000000000002</v>
      </c>
      <c r="S1361" s="153">
        <v>167</v>
      </c>
      <c r="T1361" s="153">
        <v>0</v>
      </c>
      <c r="U1361" s="153">
        <v>3.2711999999999999</v>
      </c>
      <c r="V1361" s="147">
        <v>2.2785739799999999E-4</v>
      </c>
      <c r="W1361" s="147">
        <v>1.8078500147230801E-6</v>
      </c>
      <c r="X1361" s="147">
        <v>2.5536549826202601E-7</v>
      </c>
    </row>
    <row r="1362" spans="1:24" ht="13.5" thickBot="1" x14ac:dyDescent="0.25">
      <c r="A1362" s="149">
        <v>8694</v>
      </c>
      <c r="B1362" s="149">
        <v>12534</v>
      </c>
      <c r="C1362" s="150" t="s">
        <v>1780</v>
      </c>
      <c r="D1362" s="150">
        <v>520033234</v>
      </c>
      <c r="E1362" s="150" t="s">
        <v>429</v>
      </c>
      <c r="F1362" s="150" t="s">
        <v>2314</v>
      </c>
      <c r="G1362" s="150">
        <v>126011</v>
      </c>
      <c r="H1362" s="150" t="s">
        <v>102</v>
      </c>
      <c r="I1362" s="150" t="s">
        <v>73</v>
      </c>
      <c r="J1362" s="150" t="s">
        <v>53</v>
      </c>
      <c r="K1362" s="150" t="s">
        <v>53</v>
      </c>
      <c r="L1362" s="150" t="s">
        <v>821</v>
      </c>
      <c r="M1362" s="150" t="s">
        <v>311</v>
      </c>
      <c r="N1362" s="150" t="s">
        <v>652</v>
      </c>
      <c r="O1362" s="150" t="s">
        <v>62</v>
      </c>
      <c r="P1362" s="150" t="s">
        <v>1206</v>
      </c>
      <c r="Q1362" s="153">
        <v>69844.08</v>
      </c>
      <c r="R1362" s="153">
        <v>1</v>
      </c>
      <c r="S1362" s="153">
        <v>1175</v>
      </c>
      <c r="T1362" s="153">
        <v>0</v>
      </c>
      <c r="U1362" s="153">
        <v>820.66794000000004</v>
      </c>
      <c r="V1362" s="147">
        <v>3.75181363E-4</v>
      </c>
      <c r="W1362" s="147">
        <v>1.315403366E-3</v>
      </c>
      <c r="X1362" s="147">
        <v>1.0641272999999999E-4</v>
      </c>
    </row>
    <row r="1363" spans="1:24" ht="13.5" thickBot="1" x14ac:dyDescent="0.25">
      <c r="A1363" s="149">
        <v>8694</v>
      </c>
      <c r="B1363" s="149">
        <v>12534</v>
      </c>
      <c r="C1363" s="150" t="s">
        <v>1710</v>
      </c>
      <c r="D1363" s="150">
        <v>520034257</v>
      </c>
      <c r="E1363" s="150" t="s">
        <v>429</v>
      </c>
      <c r="F1363" s="150" t="s">
        <v>2315</v>
      </c>
      <c r="G1363" s="150">
        <v>136010</v>
      </c>
      <c r="H1363" s="150" t="s">
        <v>102</v>
      </c>
      <c r="I1363" s="150" t="s">
        <v>73</v>
      </c>
      <c r="J1363" s="150" t="s">
        <v>53</v>
      </c>
      <c r="K1363" s="150" t="s">
        <v>53</v>
      </c>
      <c r="L1363" s="150" t="s">
        <v>821</v>
      </c>
      <c r="M1363" s="150" t="s">
        <v>311</v>
      </c>
      <c r="N1363" s="150" t="s">
        <v>708</v>
      </c>
      <c r="O1363" s="150" t="s">
        <v>62</v>
      </c>
      <c r="P1363" s="150" t="s">
        <v>1206</v>
      </c>
      <c r="Q1363" s="153">
        <v>702876</v>
      </c>
      <c r="R1363" s="153">
        <v>1</v>
      </c>
      <c r="S1363" s="153">
        <v>370.2</v>
      </c>
      <c r="T1363" s="153">
        <v>0</v>
      </c>
      <c r="U1363" s="153">
        <v>2602.0469499999999</v>
      </c>
      <c r="V1363" s="147">
        <v>2.8243249660000001E-3</v>
      </c>
      <c r="W1363" s="147">
        <v>4.170677506E-3</v>
      </c>
      <c r="X1363" s="147">
        <v>3.3739702199999999E-4</v>
      </c>
    </row>
    <row r="1364" spans="1:24" ht="13.5" thickBot="1" x14ac:dyDescent="0.25">
      <c r="A1364" s="149">
        <v>8694</v>
      </c>
      <c r="B1364" s="149">
        <v>12534</v>
      </c>
      <c r="C1364" s="150" t="s">
        <v>2316</v>
      </c>
      <c r="D1364" s="150">
        <v>520034695</v>
      </c>
      <c r="E1364" s="150" t="s">
        <v>429</v>
      </c>
      <c r="F1364" s="150" t="s">
        <v>2317</v>
      </c>
      <c r="G1364" s="150">
        <v>161018</v>
      </c>
      <c r="H1364" s="150" t="s">
        <v>102</v>
      </c>
      <c r="I1364" s="150" t="s">
        <v>73</v>
      </c>
      <c r="J1364" s="150" t="s">
        <v>53</v>
      </c>
      <c r="K1364" s="150" t="s">
        <v>53</v>
      </c>
      <c r="L1364" s="150" t="s">
        <v>821</v>
      </c>
      <c r="M1364" s="150" t="s">
        <v>311</v>
      </c>
      <c r="N1364" s="150" t="s">
        <v>252</v>
      </c>
      <c r="O1364" s="150" t="s">
        <v>62</v>
      </c>
      <c r="P1364" s="150" t="s">
        <v>1206</v>
      </c>
      <c r="Q1364" s="153">
        <v>237793</v>
      </c>
      <c r="R1364" s="153">
        <v>1</v>
      </c>
      <c r="S1364" s="153">
        <v>5625</v>
      </c>
      <c r="T1364" s="153">
        <v>108.05792</v>
      </c>
      <c r="U1364" s="153">
        <v>13483.91417</v>
      </c>
      <c r="V1364" s="147">
        <v>3.324858748E-3</v>
      </c>
      <c r="W1364" s="147">
        <v>2.1612622142999999E-2</v>
      </c>
      <c r="X1364" s="147">
        <v>1.7484052289999999E-3</v>
      </c>
    </row>
    <row r="1365" spans="1:24" ht="13.5" thickBot="1" x14ac:dyDescent="0.25">
      <c r="A1365" s="149">
        <v>8694</v>
      </c>
      <c r="B1365" s="149">
        <v>12534</v>
      </c>
      <c r="C1365" s="150" t="s">
        <v>1712</v>
      </c>
      <c r="D1365" s="150">
        <v>520036120</v>
      </c>
      <c r="E1365" s="150" t="s">
        <v>429</v>
      </c>
      <c r="F1365" s="150" t="s">
        <v>2318</v>
      </c>
      <c r="G1365" s="150">
        <v>224014</v>
      </c>
      <c r="H1365" s="150" t="s">
        <v>102</v>
      </c>
      <c r="I1365" s="150" t="s">
        <v>73</v>
      </c>
      <c r="J1365" s="150" t="s">
        <v>53</v>
      </c>
      <c r="K1365" s="150" t="s">
        <v>53</v>
      </c>
      <c r="L1365" s="150" t="s">
        <v>821</v>
      </c>
      <c r="M1365" s="150" t="s">
        <v>311</v>
      </c>
      <c r="N1365" s="150" t="s">
        <v>269</v>
      </c>
      <c r="O1365" s="150" t="s">
        <v>62</v>
      </c>
      <c r="P1365" s="150" t="s">
        <v>1206</v>
      </c>
      <c r="Q1365" s="153">
        <v>141086</v>
      </c>
      <c r="R1365" s="153">
        <v>1</v>
      </c>
      <c r="S1365" s="153">
        <v>6569</v>
      </c>
      <c r="T1365" s="153">
        <v>0</v>
      </c>
      <c r="U1365" s="153">
        <v>9267.9393400000008</v>
      </c>
      <c r="V1365" s="147">
        <v>1.7850499310000001E-3</v>
      </c>
      <c r="W1365" s="147">
        <v>1.4855068674000001E-2</v>
      </c>
      <c r="X1365" s="147">
        <v>1.201736632E-3</v>
      </c>
    </row>
    <row r="1366" spans="1:24" ht="13.5" thickBot="1" x14ac:dyDescent="0.25">
      <c r="A1366" s="149">
        <v>8694</v>
      </c>
      <c r="B1366" s="149">
        <v>12534</v>
      </c>
      <c r="C1366" s="150" t="s">
        <v>1802</v>
      </c>
      <c r="D1366" s="150">
        <v>520024126</v>
      </c>
      <c r="E1366" s="150" t="s">
        <v>429</v>
      </c>
      <c r="F1366" s="150" t="s">
        <v>2319</v>
      </c>
      <c r="G1366" s="150">
        <v>226019</v>
      </c>
      <c r="H1366" s="150" t="s">
        <v>102</v>
      </c>
      <c r="I1366" s="150" t="s">
        <v>73</v>
      </c>
      <c r="J1366" s="150" t="s">
        <v>53</v>
      </c>
      <c r="K1366" s="150" t="s">
        <v>53</v>
      </c>
      <c r="L1366" s="150" t="s">
        <v>821</v>
      </c>
      <c r="M1366" s="150" t="s">
        <v>311</v>
      </c>
      <c r="N1366" s="150" t="s">
        <v>651</v>
      </c>
      <c r="O1366" s="150" t="s">
        <v>62</v>
      </c>
      <c r="P1366" s="150" t="s">
        <v>1206</v>
      </c>
      <c r="Q1366" s="153">
        <v>970121</v>
      </c>
      <c r="R1366" s="153">
        <v>1</v>
      </c>
      <c r="S1366" s="153">
        <v>907.1</v>
      </c>
      <c r="T1366" s="153">
        <v>0</v>
      </c>
      <c r="U1366" s="153">
        <v>8799.9675900000002</v>
      </c>
      <c r="V1366" s="147">
        <v>1.284269326E-3</v>
      </c>
      <c r="W1366" s="147">
        <v>1.4104982573E-2</v>
      </c>
      <c r="X1366" s="147">
        <v>1.1410566070000001E-3</v>
      </c>
    </row>
    <row r="1367" spans="1:24" ht="13.5" thickBot="1" x14ac:dyDescent="0.25">
      <c r="A1367" s="149">
        <v>8694</v>
      </c>
      <c r="B1367" s="149">
        <v>12534</v>
      </c>
      <c r="C1367" s="150" t="s">
        <v>1376</v>
      </c>
      <c r="D1367" s="150">
        <v>520031931</v>
      </c>
      <c r="E1367" s="150" t="s">
        <v>429</v>
      </c>
      <c r="F1367" s="150" t="s">
        <v>2320</v>
      </c>
      <c r="G1367" s="150">
        <v>230011</v>
      </c>
      <c r="H1367" s="150" t="s">
        <v>102</v>
      </c>
      <c r="I1367" s="150" t="s">
        <v>73</v>
      </c>
      <c r="J1367" s="150" t="s">
        <v>53</v>
      </c>
      <c r="K1367" s="150" t="s">
        <v>53</v>
      </c>
      <c r="L1367" s="150" t="s">
        <v>821</v>
      </c>
      <c r="M1367" s="150" t="s">
        <v>311</v>
      </c>
      <c r="N1367" s="150" t="s">
        <v>260</v>
      </c>
      <c r="O1367" s="150" t="s">
        <v>62</v>
      </c>
      <c r="P1367" s="150" t="s">
        <v>1206</v>
      </c>
      <c r="Q1367" s="153">
        <v>2311791</v>
      </c>
      <c r="R1367" s="153">
        <v>1</v>
      </c>
      <c r="S1367" s="153">
        <v>473</v>
      </c>
      <c r="T1367" s="153">
        <v>0</v>
      </c>
      <c r="U1367" s="153">
        <v>10934.771430000001</v>
      </c>
      <c r="V1367" s="147">
        <v>8.3553369000000002E-4</v>
      </c>
      <c r="W1367" s="147">
        <v>1.7526741876E-2</v>
      </c>
      <c r="X1367" s="147">
        <v>1.417868084E-3</v>
      </c>
    </row>
    <row r="1368" spans="1:24" ht="13.5" thickBot="1" x14ac:dyDescent="0.25">
      <c r="A1368" s="149">
        <v>8694</v>
      </c>
      <c r="B1368" s="149">
        <v>12534</v>
      </c>
      <c r="C1368" s="150" t="s">
        <v>1823</v>
      </c>
      <c r="D1368" s="150">
        <v>550010003</v>
      </c>
      <c r="E1368" s="150" t="s">
        <v>432</v>
      </c>
      <c r="F1368" s="150" t="s">
        <v>2321</v>
      </c>
      <c r="G1368" s="150">
        <v>232017</v>
      </c>
      <c r="H1368" s="150" t="s">
        <v>102</v>
      </c>
      <c r="I1368" s="150" t="s">
        <v>460</v>
      </c>
      <c r="J1368" s="150" t="s">
        <v>53</v>
      </c>
      <c r="K1368" s="150" t="s">
        <v>53</v>
      </c>
      <c r="L1368" s="150" t="s">
        <v>821</v>
      </c>
      <c r="M1368" s="150" t="s">
        <v>311</v>
      </c>
      <c r="N1368" s="150" t="s">
        <v>267</v>
      </c>
      <c r="O1368" s="150" t="s">
        <v>62</v>
      </c>
      <c r="P1368" s="150" t="s">
        <v>1206</v>
      </c>
      <c r="Q1368" s="153">
        <v>2756900</v>
      </c>
      <c r="R1368" s="153">
        <v>1</v>
      </c>
      <c r="S1368" s="153">
        <v>179</v>
      </c>
      <c r="T1368" s="153">
        <v>0</v>
      </c>
      <c r="U1368" s="153">
        <v>4934.8509999999997</v>
      </c>
      <c r="V1368" s="147">
        <v>1.064252357E-3</v>
      </c>
      <c r="W1368" s="147">
        <v>7.9098004220000007E-3</v>
      </c>
      <c r="X1368" s="147">
        <v>6.3988239499999998E-4</v>
      </c>
    </row>
    <row r="1369" spans="1:24" ht="13.5" thickBot="1" x14ac:dyDescent="0.25">
      <c r="A1369" s="149">
        <v>8694</v>
      </c>
      <c r="B1369" s="149">
        <v>12534</v>
      </c>
      <c r="C1369" s="150" t="s">
        <v>1382</v>
      </c>
      <c r="D1369" s="150">
        <v>520036690</v>
      </c>
      <c r="E1369" s="150" t="s">
        <v>429</v>
      </c>
      <c r="F1369" s="150" t="s">
        <v>2322</v>
      </c>
      <c r="G1369" s="150">
        <v>256016</v>
      </c>
      <c r="H1369" s="150" t="s">
        <v>102</v>
      </c>
      <c r="I1369" s="150" t="s">
        <v>73</v>
      </c>
      <c r="J1369" s="150" t="s">
        <v>53</v>
      </c>
      <c r="K1369" s="150" t="s">
        <v>53</v>
      </c>
      <c r="L1369" s="150" t="s">
        <v>821</v>
      </c>
      <c r="M1369" s="150" t="s">
        <v>311</v>
      </c>
      <c r="N1369" s="150" t="s">
        <v>252</v>
      </c>
      <c r="O1369" s="150" t="s">
        <v>62</v>
      </c>
      <c r="P1369" s="150" t="s">
        <v>1206</v>
      </c>
      <c r="Q1369" s="153">
        <v>17056</v>
      </c>
      <c r="R1369" s="153">
        <v>1</v>
      </c>
      <c r="S1369" s="153">
        <v>30030</v>
      </c>
      <c r="T1369" s="153">
        <v>0</v>
      </c>
      <c r="U1369" s="153">
        <v>5121.9168</v>
      </c>
      <c r="V1369" s="147">
        <v>1.1123961660000001E-3</v>
      </c>
      <c r="W1369" s="147">
        <v>8.2096378729999992E-3</v>
      </c>
      <c r="X1369" s="147">
        <v>6.6413846899999996E-4</v>
      </c>
    </row>
    <row r="1370" spans="1:24" ht="13.5" thickBot="1" x14ac:dyDescent="0.25">
      <c r="A1370" s="149">
        <v>8694</v>
      </c>
      <c r="B1370" s="149">
        <v>12534</v>
      </c>
      <c r="C1370" s="150" t="s">
        <v>1831</v>
      </c>
      <c r="D1370" s="150">
        <v>520036732</v>
      </c>
      <c r="E1370" s="150" t="s">
        <v>429</v>
      </c>
      <c r="F1370" s="150" t="s">
        <v>2575</v>
      </c>
      <c r="G1370" s="150">
        <v>258012</v>
      </c>
      <c r="H1370" s="150" t="s">
        <v>102</v>
      </c>
      <c r="I1370" s="150" t="s">
        <v>73</v>
      </c>
      <c r="J1370" s="150" t="s">
        <v>53</v>
      </c>
      <c r="K1370" s="150" t="s">
        <v>53</v>
      </c>
      <c r="L1370" s="150" t="s">
        <v>821</v>
      </c>
      <c r="M1370" s="150" t="s">
        <v>311</v>
      </c>
      <c r="N1370" s="150" t="s">
        <v>75</v>
      </c>
      <c r="O1370" s="150" t="s">
        <v>62</v>
      </c>
      <c r="P1370" s="150" t="s">
        <v>1206</v>
      </c>
      <c r="Q1370" s="153">
        <v>100</v>
      </c>
      <c r="R1370" s="153">
        <v>1</v>
      </c>
      <c r="S1370" s="153">
        <v>30040</v>
      </c>
      <c r="T1370" s="153">
        <v>0.26438</v>
      </c>
      <c r="U1370" s="153">
        <v>30.304379999999998</v>
      </c>
      <c r="V1370" s="147">
        <v>1.1646865636284001E-5</v>
      </c>
      <c r="W1370" s="147">
        <v>4.85732188715283E-5</v>
      </c>
      <c r="X1370" s="147">
        <v>3.9294477702765896E-6</v>
      </c>
    </row>
    <row r="1371" spans="1:24" ht="13.5" thickBot="1" x14ac:dyDescent="0.25">
      <c r="A1371" s="149">
        <v>8694</v>
      </c>
      <c r="B1371" s="149">
        <v>12534</v>
      </c>
      <c r="C1371" s="150" t="s">
        <v>2323</v>
      </c>
      <c r="D1371" s="150">
        <v>520036153</v>
      </c>
      <c r="E1371" s="150" t="s">
        <v>429</v>
      </c>
      <c r="F1371" s="150" t="s">
        <v>2324</v>
      </c>
      <c r="G1371" s="150">
        <v>265017</v>
      </c>
      <c r="H1371" s="150" t="s">
        <v>102</v>
      </c>
      <c r="I1371" s="150" t="s">
        <v>73</v>
      </c>
      <c r="J1371" s="150" t="s">
        <v>53</v>
      </c>
      <c r="K1371" s="150" t="s">
        <v>53</v>
      </c>
      <c r="L1371" s="150" t="s">
        <v>821</v>
      </c>
      <c r="M1371" s="150" t="s">
        <v>311</v>
      </c>
      <c r="N1371" s="150" t="s">
        <v>654</v>
      </c>
      <c r="O1371" s="150" t="s">
        <v>62</v>
      </c>
      <c r="P1371" s="150" t="s">
        <v>1206</v>
      </c>
      <c r="Q1371" s="153">
        <v>42300</v>
      </c>
      <c r="R1371" s="153">
        <v>1</v>
      </c>
      <c r="S1371" s="153">
        <v>2600</v>
      </c>
      <c r="T1371" s="153">
        <v>0</v>
      </c>
      <c r="U1371" s="153">
        <v>1099.8</v>
      </c>
      <c r="V1371" s="147">
        <v>1.704693969E-3</v>
      </c>
      <c r="W1371" s="147">
        <v>1.7628087460000001E-3</v>
      </c>
      <c r="X1371" s="147">
        <v>1.42606668E-4</v>
      </c>
    </row>
    <row r="1372" spans="1:24" ht="13.5" thickBot="1" x14ac:dyDescent="0.25">
      <c r="A1372" s="149">
        <v>8694</v>
      </c>
      <c r="B1372" s="149">
        <v>12534</v>
      </c>
      <c r="C1372" s="150" t="s">
        <v>2325</v>
      </c>
      <c r="D1372" s="150">
        <v>520036872</v>
      </c>
      <c r="E1372" s="150" t="s">
        <v>429</v>
      </c>
      <c r="F1372" s="150" t="s">
        <v>2326</v>
      </c>
      <c r="G1372" s="150">
        <v>273011</v>
      </c>
      <c r="H1372" s="150" t="s">
        <v>102</v>
      </c>
      <c r="I1372" s="150" t="s">
        <v>73</v>
      </c>
      <c r="J1372" s="150" t="s">
        <v>53</v>
      </c>
      <c r="K1372" s="150" t="s">
        <v>53</v>
      </c>
      <c r="L1372" s="150" t="s">
        <v>821</v>
      </c>
      <c r="M1372" s="150" t="s">
        <v>311</v>
      </c>
      <c r="N1372" s="150" t="s">
        <v>253</v>
      </c>
      <c r="O1372" s="150" t="s">
        <v>62</v>
      </c>
      <c r="P1372" s="150" t="s">
        <v>1206</v>
      </c>
      <c r="Q1372" s="153">
        <v>22837</v>
      </c>
      <c r="R1372" s="153">
        <v>1</v>
      </c>
      <c r="S1372" s="153">
        <v>95150</v>
      </c>
      <c r="T1372" s="153">
        <v>0</v>
      </c>
      <c r="U1372" s="153">
        <v>21729.405500000001</v>
      </c>
      <c r="V1372" s="147">
        <v>3.6060067799999998E-4</v>
      </c>
      <c r="W1372" s="147">
        <v>3.4828865309E-2</v>
      </c>
      <c r="X1372" s="147">
        <v>2.8175651170000001E-3</v>
      </c>
    </row>
    <row r="1373" spans="1:24" ht="13.5" thickBot="1" x14ac:dyDescent="0.25">
      <c r="A1373" s="149">
        <v>8694</v>
      </c>
      <c r="B1373" s="149">
        <v>12534</v>
      </c>
      <c r="C1373" s="150" t="s">
        <v>2327</v>
      </c>
      <c r="D1373" s="150">
        <v>520027830</v>
      </c>
      <c r="E1373" s="150" t="s">
        <v>429</v>
      </c>
      <c r="F1373" s="150" t="s">
        <v>2328</v>
      </c>
      <c r="G1373" s="150">
        <v>281014</v>
      </c>
      <c r="H1373" s="150" t="s">
        <v>102</v>
      </c>
      <c r="I1373" s="150" t="s">
        <v>73</v>
      </c>
      <c r="J1373" s="150" t="s">
        <v>53</v>
      </c>
      <c r="K1373" s="150" t="s">
        <v>53</v>
      </c>
      <c r="L1373" s="150" t="s">
        <v>821</v>
      </c>
      <c r="M1373" s="150" t="s">
        <v>311</v>
      </c>
      <c r="N1373" s="150" t="s">
        <v>265</v>
      </c>
      <c r="O1373" s="150" t="s">
        <v>62</v>
      </c>
      <c r="P1373" s="150" t="s">
        <v>1206</v>
      </c>
      <c r="Q1373" s="153">
        <v>539765</v>
      </c>
      <c r="R1373" s="153">
        <v>1</v>
      </c>
      <c r="S1373" s="153">
        <v>1951</v>
      </c>
      <c r="T1373" s="153">
        <v>0</v>
      </c>
      <c r="U1373" s="153">
        <v>10530.81515</v>
      </c>
      <c r="V1373" s="147">
        <v>4.1854277900000002E-4</v>
      </c>
      <c r="W1373" s="147">
        <v>1.687926264E-2</v>
      </c>
      <c r="X1373" s="147">
        <v>1.3654886880000001E-3</v>
      </c>
    </row>
    <row r="1374" spans="1:24" ht="13.5" thickBot="1" x14ac:dyDescent="0.25">
      <c r="A1374" s="149">
        <v>8694</v>
      </c>
      <c r="B1374" s="149">
        <v>12534</v>
      </c>
      <c r="C1374" s="150" t="s">
        <v>2576</v>
      </c>
      <c r="D1374" s="150">
        <v>520037425</v>
      </c>
      <c r="E1374" s="150" t="s">
        <v>429</v>
      </c>
      <c r="F1374" s="150" t="s">
        <v>2577</v>
      </c>
      <c r="G1374" s="150">
        <v>288019</v>
      </c>
      <c r="H1374" s="150" t="s">
        <v>102</v>
      </c>
      <c r="I1374" s="150" t="s">
        <v>73</v>
      </c>
      <c r="J1374" s="150" t="s">
        <v>53</v>
      </c>
      <c r="K1374" s="150" t="s">
        <v>53</v>
      </c>
      <c r="L1374" s="150" t="s">
        <v>821</v>
      </c>
      <c r="M1374" s="150" t="s">
        <v>311</v>
      </c>
      <c r="N1374" s="150" t="s">
        <v>75</v>
      </c>
      <c r="O1374" s="150" t="s">
        <v>62</v>
      </c>
      <c r="P1374" s="150" t="s">
        <v>1206</v>
      </c>
      <c r="Q1374" s="153">
        <v>5000</v>
      </c>
      <c r="R1374" s="153">
        <v>1</v>
      </c>
      <c r="S1374" s="153">
        <v>13100</v>
      </c>
      <c r="T1374" s="153">
        <v>0</v>
      </c>
      <c r="U1374" s="153">
        <v>655</v>
      </c>
      <c r="V1374" s="147">
        <v>4.1012015700000001E-4</v>
      </c>
      <c r="W1374" s="147">
        <v>1.0498633639999999E-3</v>
      </c>
      <c r="X1374" s="147">
        <v>8.4931230717512197E-5</v>
      </c>
    </row>
    <row r="1375" spans="1:24" ht="13.5" thickBot="1" x14ac:dyDescent="0.25">
      <c r="A1375" s="149">
        <v>8694</v>
      </c>
      <c r="B1375" s="149">
        <v>12534</v>
      </c>
      <c r="C1375" s="150" t="s">
        <v>1387</v>
      </c>
      <c r="D1375" s="150">
        <v>520037789</v>
      </c>
      <c r="E1375" s="150" t="s">
        <v>429</v>
      </c>
      <c r="F1375" s="150" t="s">
        <v>2329</v>
      </c>
      <c r="G1375" s="150">
        <v>323014</v>
      </c>
      <c r="H1375" s="150" t="s">
        <v>102</v>
      </c>
      <c r="I1375" s="150" t="s">
        <v>73</v>
      </c>
      <c r="J1375" s="150" t="s">
        <v>53</v>
      </c>
      <c r="K1375" s="150" t="s">
        <v>53</v>
      </c>
      <c r="L1375" s="150" t="s">
        <v>821</v>
      </c>
      <c r="M1375" s="150" t="s">
        <v>311</v>
      </c>
      <c r="N1375" s="150" t="s">
        <v>651</v>
      </c>
      <c r="O1375" s="150" t="s">
        <v>62</v>
      </c>
      <c r="P1375" s="150" t="s">
        <v>1206</v>
      </c>
      <c r="Q1375" s="153">
        <v>21480</v>
      </c>
      <c r="R1375" s="153">
        <v>1</v>
      </c>
      <c r="S1375" s="153">
        <v>26900</v>
      </c>
      <c r="T1375" s="153">
        <v>54.241039999999998</v>
      </c>
      <c r="U1375" s="153">
        <v>5832.3610399999998</v>
      </c>
      <c r="V1375" s="147">
        <v>4.5200867300000002E-4</v>
      </c>
      <c r="W1375" s="147">
        <v>9.3483697510000005E-3</v>
      </c>
      <c r="X1375" s="147">
        <v>7.5625893299999995E-4</v>
      </c>
    </row>
    <row r="1376" spans="1:24" ht="13.5" thickBot="1" x14ac:dyDescent="0.25">
      <c r="A1376" s="149">
        <v>8694</v>
      </c>
      <c r="B1376" s="149">
        <v>12534</v>
      </c>
      <c r="C1376" s="150" t="s">
        <v>1848</v>
      </c>
      <c r="D1376" s="150">
        <v>520038332</v>
      </c>
      <c r="E1376" s="150" t="s">
        <v>429</v>
      </c>
      <c r="F1376" s="150" t="s">
        <v>2330</v>
      </c>
      <c r="G1376" s="150">
        <v>366013</v>
      </c>
      <c r="H1376" s="150" t="s">
        <v>102</v>
      </c>
      <c r="I1376" s="150" t="s">
        <v>73</v>
      </c>
      <c r="J1376" s="150" t="s">
        <v>53</v>
      </c>
      <c r="K1376" s="150" t="s">
        <v>53</v>
      </c>
      <c r="L1376" s="150" t="s">
        <v>821</v>
      </c>
      <c r="M1376" s="150" t="s">
        <v>311</v>
      </c>
      <c r="N1376" s="150" t="s">
        <v>651</v>
      </c>
      <c r="O1376" s="150" t="s">
        <v>62</v>
      </c>
      <c r="P1376" s="150" t="s">
        <v>1206</v>
      </c>
      <c r="Q1376" s="153">
        <v>644543</v>
      </c>
      <c r="R1376" s="153">
        <v>1</v>
      </c>
      <c r="S1376" s="153">
        <v>240.9</v>
      </c>
      <c r="T1376" s="153">
        <v>0</v>
      </c>
      <c r="U1376" s="153">
        <v>1552.70409</v>
      </c>
      <c r="V1376" s="147">
        <v>2.0113475929999999E-3</v>
      </c>
      <c r="W1376" s="147">
        <v>2.488743726E-3</v>
      </c>
      <c r="X1376" s="147">
        <v>2.0133293E-4</v>
      </c>
    </row>
    <row r="1377" spans="1:24" ht="13.5" thickBot="1" x14ac:dyDescent="0.25">
      <c r="A1377" s="149">
        <v>8694</v>
      </c>
      <c r="B1377" s="149">
        <v>12534</v>
      </c>
      <c r="C1377" s="150" t="s">
        <v>1777</v>
      </c>
      <c r="D1377" s="150">
        <v>520038274</v>
      </c>
      <c r="E1377" s="150" t="s">
        <v>429</v>
      </c>
      <c r="F1377" s="150" t="s">
        <v>2331</v>
      </c>
      <c r="G1377" s="150">
        <v>373019</v>
      </c>
      <c r="H1377" s="150" t="s">
        <v>102</v>
      </c>
      <c r="I1377" s="150" t="s">
        <v>73</v>
      </c>
      <c r="J1377" s="150" t="s">
        <v>53</v>
      </c>
      <c r="K1377" s="150" t="s">
        <v>53</v>
      </c>
      <c r="L1377" s="150" t="s">
        <v>821</v>
      </c>
      <c r="M1377" s="150" t="s">
        <v>311</v>
      </c>
      <c r="N1377" s="150" t="s">
        <v>140</v>
      </c>
      <c r="O1377" s="150" t="s">
        <v>62</v>
      </c>
      <c r="P1377" s="150" t="s">
        <v>1206</v>
      </c>
      <c r="Q1377" s="153">
        <v>754548</v>
      </c>
      <c r="R1377" s="153">
        <v>1</v>
      </c>
      <c r="S1377" s="153">
        <v>1550</v>
      </c>
      <c r="T1377" s="153">
        <v>0</v>
      </c>
      <c r="U1377" s="153">
        <v>11695.494000000001</v>
      </c>
      <c r="V1377" s="147">
        <v>2.723118122E-3</v>
      </c>
      <c r="W1377" s="147">
        <v>1.8746062115999999E-2</v>
      </c>
      <c r="X1377" s="147">
        <v>1.516507937E-3</v>
      </c>
    </row>
    <row r="1378" spans="1:24" ht="13.5" thickBot="1" x14ac:dyDescent="0.25">
      <c r="A1378" s="149">
        <v>8694</v>
      </c>
      <c r="B1378" s="149">
        <v>12534</v>
      </c>
      <c r="C1378" s="150" t="s">
        <v>2332</v>
      </c>
      <c r="D1378" s="150">
        <v>520038530</v>
      </c>
      <c r="E1378" s="150" t="s">
        <v>429</v>
      </c>
      <c r="F1378" s="150" t="s">
        <v>2333</v>
      </c>
      <c r="G1378" s="150">
        <v>384016</v>
      </c>
      <c r="H1378" s="150" t="s">
        <v>102</v>
      </c>
      <c r="I1378" s="150" t="s">
        <v>73</v>
      </c>
      <c r="J1378" s="150" t="s">
        <v>53</v>
      </c>
      <c r="K1378" s="150" t="s">
        <v>53</v>
      </c>
      <c r="L1378" s="150" t="s">
        <v>821</v>
      </c>
      <c r="M1378" s="150" t="s">
        <v>311</v>
      </c>
      <c r="N1378" s="150" t="s">
        <v>263</v>
      </c>
      <c r="O1378" s="150" t="s">
        <v>62</v>
      </c>
      <c r="P1378" s="150" t="s">
        <v>1206</v>
      </c>
      <c r="Q1378" s="153">
        <v>166773</v>
      </c>
      <c r="R1378" s="153">
        <v>1</v>
      </c>
      <c r="S1378" s="153">
        <v>1255</v>
      </c>
      <c r="T1378" s="153">
        <v>0</v>
      </c>
      <c r="U1378" s="153">
        <v>2093.0011500000001</v>
      </c>
      <c r="V1378" s="147">
        <v>4.5511881150000003E-3</v>
      </c>
      <c r="W1378" s="147">
        <v>3.3547560760000001E-3</v>
      </c>
      <c r="X1378" s="147">
        <v>2.7139108899999997E-4</v>
      </c>
    </row>
    <row r="1379" spans="1:24" ht="13.5" thickBot="1" x14ac:dyDescent="0.25">
      <c r="A1379" s="149">
        <v>8694</v>
      </c>
      <c r="B1379" s="149">
        <v>12534</v>
      </c>
      <c r="C1379" s="150" t="s">
        <v>1852</v>
      </c>
      <c r="D1379" s="150">
        <v>520038894</v>
      </c>
      <c r="E1379" s="150" t="s">
        <v>429</v>
      </c>
      <c r="F1379" s="150" t="s">
        <v>2334</v>
      </c>
      <c r="G1379" s="150">
        <v>387019</v>
      </c>
      <c r="H1379" s="150" t="s">
        <v>102</v>
      </c>
      <c r="I1379" s="150" t="s">
        <v>73</v>
      </c>
      <c r="J1379" s="150" t="s">
        <v>53</v>
      </c>
      <c r="K1379" s="150" t="s">
        <v>53</v>
      </c>
      <c r="L1379" s="150" t="s">
        <v>821</v>
      </c>
      <c r="M1379" s="150" t="s">
        <v>311</v>
      </c>
      <c r="N1379" s="150" t="s">
        <v>652</v>
      </c>
      <c r="O1379" s="150" t="s">
        <v>62</v>
      </c>
      <c r="P1379" s="150" t="s">
        <v>1206</v>
      </c>
      <c r="Q1379" s="153">
        <v>42388</v>
      </c>
      <c r="R1379" s="153">
        <v>1</v>
      </c>
      <c r="S1379" s="153">
        <v>15440</v>
      </c>
      <c r="T1379" s="153">
        <v>0</v>
      </c>
      <c r="U1379" s="153">
        <v>6544.7071999999998</v>
      </c>
      <c r="V1379" s="147">
        <v>2.0329650350000002E-3</v>
      </c>
      <c r="W1379" s="147">
        <v>1.0490150112E-2</v>
      </c>
      <c r="X1379" s="147">
        <v>8.4862600999999996E-4</v>
      </c>
    </row>
    <row r="1380" spans="1:24" ht="13.5" thickBot="1" x14ac:dyDescent="0.25">
      <c r="A1380" s="149">
        <v>8694</v>
      </c>
      <c r="B1380" s="149">
        <v>12534</v>
      </c>
      <c r="C1380" s="150" t="s">
        <v>2335</v>
      </c>
      <c r="D1380" s="150">
        <v>550012777</v>
      </c>
      <c r="E1380" s="150" t="s">
        <v>432</v>
      </c>
      <c r="F1380" s="150" t="s">
        <v>2336</v>
      </c>
      <c r="G1380" s="150">
        <v>394015</v>
      </c>
      <c r="H1380" s="150" t="s">
        <v>102</v>
      </c>
      <c r="I1380" s="150" t="s">
        <v>460</v>
      </c>
      <c r="J1380" s="150" t="s">
        <v>53</v>
      </c>
      <c r="K1380" s="150" t="s">
        <v>53</v>
      </c>
      <c r="L1380" s="150" t="s">
        <v>821</v>
      </c>
      <c r="M1380" s="150" t="s">
        <v>311</v>
      </c>
      <c r="N1380" s="150" t="s">
        <v>267</v>
      </c>
      <c r="O1380" s="150" t="s">
        <v>62</v>
      </c>
      <c r="P1380" s="150" t="s">
        <v>1206</v>
      </c>
      <c r="Q1380" s="153">
        <v>820494</v>
      </c>
      <c r="R1380" s="153">
        <v>1</v>
      </c>
      <c r="S1380" s="153">
        <v>302.8</v>
      </c>
      <c r="T1380" s="153">
        <v>0</v>
      </c>
      <c r="U1380" s="153">
        <v>2484.4558299999999</v>
      </c>
      <c r="V1380" s="147">
        <v>7.3006056099999997E-4</v>
      </c>
      <c r="W1380" s="147">
        <v>3.9821971870000004E-3</v>
      </c>
      <c r="X1380" s="147">
        <v>3.2214945200000002E-4</v>
      </c>
    </row>
    <row r="1381" spans="1:24" ht="13.5" thickBot="1" x14ac:dyDescent="0.25">
      <c r="A1381" s="149">
        <v>8694</v>
      </c>
      <c r="B1381" s="149">
        <v>12534</v>
      </c>
      <c r="C1381" s="150" t="s">
        <v>1391</v>
      </c>
      <c r="D1381" s="150">
        <v>520038910</v>
      </c>
      <c r="E1381" s="150" t="s">
        <v>429</v>
      </c>
      <c r="F1381" s="150" t="s">
        <v>2337</v>
      </c>
      <c r="G1381" s="150">
        <v>416016</v>
      </c>
      <c r="H1381" s="150" t="s">
        <v>102</v>
      </c>
      <c r="I1381" s="150" t="s">
        <v>73</v>
      </c>
      <c r="J1381" s="150" t="s">
        <v>53</v>
      </c>
      <c r="K1381" s="150" t="s">
        <v>53</v>
      </c>
      <c r="L1381" s="150" t="s">
        <v>821</v>
      </c>
      <c r="M1381" s="150" t="s">
        <v>311</v>
      </c>
      <c r="N1381" s="150" t="s">
        <v>651</v>
      </c>
      <c r="O1381" s="150" t="s">
        <v>62</v>
      </c>
      <c r="P1381" s="150" t="s">
        <v>1206</v>
      </c>
      <c r="Q1381" s="153">
        <v>78442</v>
      </c>
      <c r="R1381" s="153">
        <v>1</v>
      </c>
      <c r="S1381" s="153">
        <v>16420</v>
      </c>
      <c r="T1381" s="153">
        <v>0</v>
      </c>
      <c r="U1381" s="153">
        <v>12880.1764</v>
      </c>
      <c r="V1381" s="147">
        <v>4.427344578E-3</v>
      </c>
      <c r="W1381" s="147">
        <v>2.0644924177999999E-2</v>
      </c>
      <c r="X1381" s="147">
        <v>1.670120967E-3</v>
      </c>
    </row>
    <row r="1382" spans="1:24" ht="13.5" thickBot="1" x14ac:dyDescent="0.25">
      <c r="A1382" s="149">
        <v>8694</v>
      </c>
      <c r="B1382" s="149">
        <v>12534</v>
      </c>
      <c r="C1382" s="150" t="s">
        <v>2338</v>
      </c>
      <c r="D1382" s="150">
        <v>520038779</v>
      </c>
      <c r="E1382" s="150" t="s">
        <v>429</v>
      </c>
      <c r="F1382" s="150" t="s">
        <v>2339</v>
      </c>
      <c r="G1382" s="150">
        <v>424010</v>
      </c>
      <c r="H1382" s="150" t="s">
        <v>102</v>
      </c>
      <c r="I1382" s="150" t="s">
        <v>73</v>
      </c>
      <c r="J1382" s="150" t="s">
        <v>53</v>
      </c>
      <c r="K1382" s="150" t="s">
        <v>53</v>
      </c>
      <c r="L1382" s="150" t="s">
        <v>821</v>
      </c>
      <c r="M1382" s="150" t="s">
        <v>311</v>
      </c>
      <c r="N1382" s="150" t="s">
        <v>653</v>
      </c>
      <c r="O1382" s="150" t="s">
        <v>62</v>
      </c>
      <c r="P1382" s="150" t="s">
        <v>1206</v>
      </c>
      <c r="Q1382" s="153">
        <v>9290</v>
      </c>
      <c r="R1382" s="153">
        <v>1</v>
      </c>
      <c r="S1382" s="153">
        <v>439.6</v>
      </c>
      <c r="T1382" s="153">
        <v>0</v>
      </c>
      <c r="U1382" s="153">
        <v>40.838839999999998</v>
      </c>
      <c r="V1382" s="147">
        <v>4.7322798020000001E-3</v>
      </c>
      <c r="W1382" s="147">
        <v>6.5458323640982702E-5</v>
      </c>
      <c r="X1382" s="147">
        <v>5.2954090721764404E-6</v>
      </c>
    </row>
    <row r="1383" spans="1:24" ht="13.5" thickBot="1" x14ac:dyDescent="0.25">
      <c r="A1383" s="149">
        <v>8694</v>
      </c>
      <c r="B1383" s="149">
        <v>12534</v>
      </c>
      <c r="C1383" s="150" t="s">
        <v>2578</v>
      </c>
      <c r="D1383" s="150">
        <v>520039132</v>
      </c>
      <c r="E1383" s="150" t="s">
        <v>429</v>
      </c>
      <c r="F1383" s="150" t="s">
        <v>2579</v>
      </c>
      <c r="G1383" s="150">
        <v>431015</v>
      </c>
      <c r="H1383" s="150" t="s">
        <v>102</v>
      </c>
      <c r="I1383" s="150" t="s">
        <v>73</v>
      </c>
      <c r="J1383" s="150" t="s">
        <v>53</v>
      </c>
      <c r="K1383" s="150" t="s">
        <v>53</v>
      </c>
      <c r="L1383" s="150" t="s">
        <v>821</v>
      </c>
      <c r="M1383" s="150" t="s">
        <v>311</v>
      </c>
      <c r="N1383" s="150" t="s">
        <v>651</v>
      </c>
      <c r="O1383" s="150" t="s">
        <v>62</v>
      </c>
      <c r="P1383" s="150" t="s">
        <v>1206</v>
      </c>
      <c r="Q1383" s="153">
        <v>4800</v>
      </c>
      <c r="R1383" s="153">
        <v>1</v>
      </c>
      <c r="S1383" s="153">
        <v>22580</v>
      </c>
      <c r="T1383" s="153">
        <v>0</v>
      </c>
      <c r="U1383" s="153">
        <v>1083.8399999999999</v>
      </c>
      <c r="V1383" s="147">
        <v>8.2850184400000003E-4</v>
      </c>
      <c r="W1383" s="147">
        <v>1.737227342E-3</v>
      </c>
      <c r="X1383" s="147">
        <v>1.4053719800000001E-4</v>
      </c>
    </row>
    <row r="1384" spans="1:24" ht="13.5" thickBot="1" x14ac:dyDescent="0.25">
      <c r="A1384" s="149">
        <v>8694</v>
      </c>
      <c r="B1384" s="149">
        <v>12534</v>
      </c>
      <c r="C1384" s="150" t="s">
        <v>1859</v>
      </c>
      <c r="D1384" s="150">
        <v>520039298</v>
      </c>
      <c r="E1384" s="150" t="s">
        <v>429</v>
      </c>
      <c r="F1384" s="150" t="s">
        <v>2340</v>
      </c>
      <c r="G1384" s="150">
        <v>4340190</v>
      </c>
      <c r="H1384" s="150" t="s">
        <v>102</v>
      </c>
      <c r="I1384" s="150" t="s">
        <v>73</v>
      </c>
      <c r="J1384" s="150" t="s">
        <v>53</v>
      </c>
      <c r="K1384" s="150" t="s">
        <v>53</v>
      </c>
      <c r="L1384" s="150" t="s">
        <v>54</v>
      </c>
      <c r="M1384" s="150" t="s">
        <v>311</v>
      </c>
      <c r="N1384" s="150" t="s">
        <v>140</v>
      </c>
      <c r="O1384" s="150" t="s">
        <v>62</v>
      </c>
      <c r="P1384" s="150" t="s">
        <v>1206</v>
      </c>
      <c r="Q1384" s="153">
        <v>50000</v>
      </c>
      <c r="R1384" s="153">
        <v>1</v>
      </c>
      <c r="S1384" s="153">
        <v>1463.2782</v>
      </c>
      <c r="T1384" s="153">
        <v>0</v>
      </c>
      <c r="U1384" s="153">
        <v>731.63909999999998</v>
      </c>
      <c r="V1384" s="147">
        <v>1.5500721500000001E-4</v>
      </c>
      <c r="W1384" s="147">
        <v>1.1727039500000001E-3</v>
      </c>
      <c r="X1384" s="147">
        <v>9.4868716342065703E-5</v>
      </c>
    </row>
    <row r="1385" spans="1:24" ht="13.5" thickBot="1" x14ac:dyDescent="0.25">
      <c r="A1385" s="149">
        <v>8694</v>
      </c>
      <c r="B1385" s="149">
        <v>12534</v>
      </c>
      <c r="C1385" s="150" t="s">
        <v>1667</v>
      </c>
      <c r="D1385" s="150">
        <v>520039413</v>
      </c>
      <c r="E1385" s="150" t="s">
        <v>429</v>
      </c>
      <c r="F1385" s="150" t="s">
        <v>2341</v>
      </c>
      <c r="G1385" s="150">
        <v>445015</v>
      </c>
      <c r="H1385" s="150" t="s">
        <v>102</v>
      </c>
      <c r="I1385" s="150" t="s">
        <v>73</v>
      </c>
      <c r="J1385" s="150" t="s">
        <v>53</v>
      </c>
      <c r="K1385" s="150" t="s">
        <v>53</v>
      </c>
      <c r="L1385" s="150" t="s">
        <v>821</v>
      </c>
      <c r="M1385" s="150" t="s">
        <v>311</v>
      </c>
      <c r="N1385" s="150" t="s">
        <v>252</v>
      </c>
      <c r="O1385" s="150" t="s">
        <v>62</v>
      </c>
      <c r="P1385" s="150" t="s">
        <v>1206</v>
      </c>
      <c r="Q1385" s="153">
        <v>31257</v>
      </c>
      <c r="R1385" s="153">
        <v>1</v>
      </c>
      <c r="S1385" s="153">
        <v>8160</v>
      </c>
      <c r="T1385" s="153">
        <v>39.696390000000001</v>
      </c>
      <c r="U1385" s="153">
        <v>2590.2675899999999</v>
      </c>
      <c r="V1385" s="147">
        <v>4.9206515200000002E-4</v>
      </c>
      <c r="W1385" s="147">
        <v>4.1517970200000004E-3</v>
      </c>
      <c r="X1385" s="147">
        <v>3.3586964000000002E-4</v>
      </c>
    </row>
    <row r="1386" spans="1:24" ht="13.5" thickBot="1" x14ac:dyDescent="0.25">
      <c r="A1386" s="149">
        <v>8694</v>
      </c>
      <c r="B1386" s="149">
        <v>12534</v>
      </c>
      <c r="C1386" s="150" t="s">
        <v>1863</v>
      </c>
      <c r="D1386" s="150">
        <v>520039660</v>
      </c>
      <c r="E1386" s="150" t="s">
        <v>429</v>
      </c>
      <c r="F1386" s="150" t="s">
        <v>2342</v>
      </c>
      <c r="G1386" s="150">
        <v>473017</v>
      </c>
      <c r="H1386" s="150" t="s">
        <v>102</v>
      </c>
      <c r="I1386" s="150" t="s">
        <v>73</v>
      </c>
      <c r="J1386" s="150" t="s">
        <v>53</v>
      </c>
      <c r="K1386" s="150" t="s">
        <v>53</v>
      </c>
      <c r="L1386" s="150" t="s">
        <v>821</v>
      </c>
      <c r="M1386" s="150" t="s">
        <v>311</v>
      </c>
      <c r="N1386" s="150" t="s">
        <v>140</v>
      </c>
      <c r="O1386" s="150" t="s">
        <v>62</v>
      </c>
      <c r="P1386" s="150" t="s">
        <v>1206</v>
      </c>
      <c r="Q1386" s="153">
        <v>2883333</v>
      </c>
      <c r="R1386" s="153">
        <v>1</v>
      </c>
      <c r="S1386" s="153">
        <v>195</v>
      </c>
      <c r="T1386" s="153">
        <v>0</v>
      </c>
      <c r="U1386" s="153">
        <v>5622.49935</v>
      </c>
      <c r="V1386" s="147">
        <v>7.2448775639999997E-3</v>
      </c>
      <c r="W1386" s="147">
        <v>9.0119940259999996E-3</v>
      </c>
      <c r="X1386" s="147">
        <v>7.29047006E-4</v>
      </c>
    </row>
    <row r="1387" spans="1:24" ht="13.5" thickBot="1" x14ac:dyDescent="0.25">
      <c r="A1387" s="149">
        <v>8694</v>
      </c>
      <c r="B1387" s="149">
        <v>12534</v>
      </c>
      <c r="C1387" s="150" t="s">
        <v>2343</v>
      </c>
      <c r="D1387" s="150">
        <v>550013098</v>
      </c>
      <c r="E1387" s="150" t="s">
        <v>432</v>
      </c>
      <c r="F1387" s="150" t="s">
        <v>2344</v>
      </c>
      <c r="G1387" s="150">
        <v>475020</v>
      </c>
      <c r="H1387" s="150" t="s">
        <v>102</v>
      </c>
      <c r="I1387" s="150" t="s">
        <v>460</v>
      </c>
      <c r="J1387" s="150" t="s">
        <v>53</v>
      </c>
      <c r="K1387" s="150" t="s">
        <v>53</v>
      </c>
      <c r="L1387" s="150" t="s">
        <v>821</v>
      </c>
      <c r="M1387" s="150" t="s">
        <v>311</v>
      </c>
      <c r="N1387" s="150" t="s">
        <v>267</v>
      </c>
      <c r="O1387" s="150" t="s">
        <v>62</v>
      </c>
      <c r="P1387" s="150" t="s">
        <v>1206</v>
      </c>
      <c r="Q1387" s="153">
        <v>326368</v>
      </c>
      <c r="R1387" s="153">
        <v>1</v>
      </c>
      <c r="S1387" s="153">
        <v>935.3</v>
      </c>
      <c r="T1387" s="153">
        <v>61.113219999999998</v>
      </c>
      <c r="U1387" s="153">
        <v>3113.63312</v>
      </c>
      <c r="V1387" s="147">
        <v>2.78040479E-4</v>
      </c>
      <c r="W1387" s="147">
        <v>4.990670755E-3</v>
      </c>
      <c r="X1387" s="147">
        <v>4.0373235500000001E-4</v>
      </c>
    </row>
    <row r="1388" spans="1:24" ht="13.5" thickBot="1" x14ac:dyDescent="0.25">
      <c r="A1388" s="149">
        <v>8694</v>
      </c>
      <c r="B1388" s="149">
        <v>12534</v>
      </c>
      <c r="C1388" s="150" t="s">
        <v>2235</v>
      </c>
      <c r="D1388" s="150">
        <v>520007469</v>
      </c>
      <c r="E1388" s="150" t="s">
        <v>429</v>
      </c>
      <c r="F1388" s="150" t="s">
        <v>2345</v>
      </c>
      <c r="G1388" s="150">
        <v>566018</v>
      </c>
      <c r="H1388" s="150" t="s">
        <v>102</v>
      </c>
      <c r="I1388" s="150" t="s">
        <v>73</v>
      </c>
      <c r="J1388" s="150" t="s">
        <v>53</v>
      </c>
      <c r="K1388" s="150" t="s">
        <v>53</v>
      </c>
      <c r="L1388" s="150" t="s">
        <v>821</v>
      </c>
      <c r="M1388" s="150" t="s">
        <v>311</v>
      </c>
      <c r="N1388" s="150" t="s">
        <v>269</v>
      </c>
      <c r="O1388" s="150" t="s">
        <v>62</v>
      </c>
      <c r="P1388" s="150" t="s">
        <v>1206</v>
      </c>
      <c r="Q1388" s="153">
        <v>10800</v>
      </c>
      <c r="R1388" s="153">
        <v>1</v>
      </c>
      <c r="S1388" s="153">
        <v>9800</v>
      </c>
      <c r="T1388" s="153">
        <v>0</v>
      </c>
      <c r="U1388" s="153">
        <v>1058.4000000000001</v>
      </c>
      <c r="V1388" s="147">
        <v>1.7433601699999999E-4</v>
      </c>
      <c r="W1388" s="147">
        <v>1.69645097E-3</v>
      </c>
      <c r="X1388" s="147">
        <v>1.37238495E-4</v>
      </c>
    </row>
    <row r="1389" spans="1:24" ht="13.5" thickBot="1" x14ac:dyDescent="0.25">
      <c r="A1389" s="149">
        <v>8694</v>
      </c>
      <c r="B1389" s="149">
        <v>12534</v>
      </c>
      <c r="C1389" s="150" t="s">
        <v>1393</v>
      </c>
      <c r="D1389" s="150">
        <v>520028010</v>
      </c>
      <c r="E1389" s="150" t="s">
        <v>429</v>
      </c>
      <c r="F1389" s="150" t="s">
        <v>2346</v>
      </c>
      <c r="G1389" s="150">
        <v>576017</v>
      </c>
      <c r="H1389" s="150" t="s">
        <v>102</v>
      </c>
      <c r="I1389" s="150" t="s">
        <v>73</v>
      </c>
      <c r="J1389" s="150" t="s">
        <v>53</v>
      </c>
      <c r="K1389" s="150" t="s">
        <v>53</v>
      </c>
      <c r="L1389" s="150" t="s">
        <v>821</v>
      </c>
      <c r="M1389" s="150" t="s">
        <v>311</v>
      </c>
      <c r="N1389" s="150" t="s">
        <v>708</v>
      </c>
      <c r="O1389" s="150" t="s">
        <v>62</v>
      </c>
      <c r="P1389" s="150" t="s">
        <v>1206</v>
      </c>
      <c r="Q1389" s="153">
        <v>1770</v>
      </c>
      <c r="R1389" s="153">
        <v>1</v>
      </c>
      <c r="S1389" s="153">
        <v>100120</v>
      </c>
      <c r="T1389" s="153">
        <v>0</v>
      </c>
      <c r="U1389" s="153">
        <v>1772.124</v>
      </c>
      <c r="V1389" s="147">
        <v>2.3380750899999999E-4</v>
      </c>
      <c r="W1389" s="147">
        <v>2.840439795E-3</v>
      </c>
      <c r="X1389" s="147">
        <v>2.2978423199999999E-4</v>
      </c>
    </row>
    <row r="1390" spans="1:24" ht="13.5" thickBot="1" x14ac:dyDescent="0.25">
      <c r="A1390" s="149">
        <v>8694</v>
      </c>
      <c r="B1390" s="149">
        <v>12534</v>
      </c>
      <c r="C1390" s="150" t="s">
        <v>1870</v>
      </c>
      <c r="D1390" s="150">
        <v>520033986</v>
      </c>
      <c r="E1390" s="150" t="s">
        <v>429</v>
      </c>
      <c r="F1390" s="150" t="s">
        <v>2347</v>
      </c>
      <c r="G1390" s="150">
        <v>585018</v>
      </c>
      <c r="H1390" s="150" t="s">
        <v>102</v>
      </c>
      <c r="I1390" s="150" t="s">
        <v>73</v>
      </c>
      <c r="J1390" s="150" t="s">
        <v>53</v>
      </c>
      <c r="K1390" s="150" t="s">
        <v>53</v>
      </c>
      <c r="L1390" s="150" t="s">
        <v>821</v>
      </c>
      <c r="M1390" s="150" t="s">
        <v>311</v>
      </c>
      <c r="N1390" s="150" t="s">
        <v>269</v>
      </c>
      <c r="O1390" s="150" t="s">
        <v>62</v>
      </c>
      <c r="P1390" s="150" t="s">
        <v>1206</v>
      </c>
      <c r="Q1390" s="153">
        <v>127239</v>
      </c>
      <c r="R1390" s="153">
        <v>1</v>
      </c>
      <c r="S1390" s="153">
        <v>3510</v>
      </c>
      <c r="T1390" s="153">
        <v>0</v>
      </c>
      <c r="U1390" s="153">
        <v>4466.0888999999997</v>
      </c>
      <c r="V1390" s="147">
        <v>6.1341379300000002E-4</v>
      </c>
      <c r="W1390" s="147">
        <v>7.1584475119999998E-3</v>
      </c>
      <c r="X1390" s="147">
        <v>5.7909988800000005E-4</v>
      </c>
    </row>
    <row r="1391" spans="1:24" ht="13.5" thickBot="1" x14ac:dyDescent="0.25">
      <c r="A1391" s="149">
        <v>8694</v>
      </c>
      <c r="B1391" s="149">
        <v>12534</v>
      </c>
      <c r="C1391" s="150" t="s">
        <v>2348</v>
      </c>
      <c r="D1391" s="150">
        <v>520029083</v>
      </c>
      <c r="E1391" s="150" t="s">
        <v>429</v>
      </c>
      <c r="F1391" s="150" t="s">
        <v>2349</v>
      </c>
      <c r="G1391" s="150">
        <v>593038</v>
      </c>
      <c r="H1391" s="150" t="s">
        <v>102</v>
      </c>
      <c r="I1391" s="150" t="s">
        <v>73</v>
      </c>
      <c r="J1391" s="150" t="s">
        <v>53</v>
      </c>
      <c r="K1391" s="150" t="s">
        <v>53</v>
      </c>
      <c r="L1391" s="150" t="s">
        <v>821</v>
      </c>
      <c r="M1391" s="150" t="s">
        <v>311</v>
      </c>
      <c r="N1391" s="150" t="s">
        <v>256</v>
      </c>
      <c r="O1391" s="150" t="s">
        <v>62</v>
      </c>
      <c r="P1391" s="150" t="s">
        <v>1206</v>
      </c>
      <c r="Q1391" s="153">
        <v>72320</v>
      </c>
      <c r="R1391" s="153">
        <v>1</v>
      </c>
      <c r="S1391" s="153">
        <v>15440</v>
      </c>
      <c r="T1391" s="153">
        <v>0</v>
      </c>
      <c r="U1391" s="153">
        <v>11166.208000000001</v>
      </c>
      <c r="V1391" s="147">
        <v>7.2082100199999995E-4</v>
      </c>
      <c r="W1391" s="147">
        <v>1.7897698786000001E-2</v>
      </c>
      <c r="X1391" s="147">
        <v>1.447877538E-3</v>
      </c>
    </row>
    <row r="1392" spans="1:24" ht="13.5" thickBot="1" x14ac:dyDescent="0.25">
      <c r="A1392" s="149">
        <v>8694</v>
      </c>
      <c r="B1392" s="149">
        <v>12534</v>
      </c>
      <c r="C1392" s="150" t="s">
        <v>1210</v>
      </c>
      <c r="D1392" s="150">
        <v>520018078</v>
      </c>
      <c r="E1392" s="150" t="s">
        <v>429</v>
      </c>
      <c r="F1392" s="150" t="s">
        <v>2350</v>
      </c>
      <c r="G1392" s="150">
        <v>604611</v>
      </c>
      <c r="H1392" s="150" t="s">
        <v>102</v>
      </c>
      <c r="I1392" s="150" t="s">
        <v>73</v>
      </c>
      <c r="J1392" s="150" t="s">
        <v>53</v>
      </c>
      <c r="K1392" s="150" t="s">
        <v>53</v>
      </c>
      <c r="L1392" s="150" t="s">
        <v>821</v>
      </c>
      <c r="M1392" s="150" t="s">
        <v>311</v>
      </c>
      <c r="N1392" s="150" t="s">
        <v>256</v>
      </c>
      <c r="O1392" s="150" t="s">
        <v>62</v>
      </c>
      <c r="P1392" s="150" t="s">
        <v>1206</v>
      </c>
      <c r="Q1392" s="153">
        <v>1742897</v>
      </c>
      <c r="R1392" s="153">
        <v>1</v>
      </c>
      <c r="S1392" s="153">
        <v>3100</v>
      </c>
      <c r="T1392" s="153">
        <v>417.78566000000001</v>
      </c>
      <c r="U1392" s="153">
        <v>54447.592660000002</v>
      </c>
      <c r="V1392" s="147">
        <v>1.1444922560000001E-3</v>
      </c>
      <c r="W1392" s="147">
        <v>8.7271042512000005E-2</v>
      </c>
      <c r="X1392" s="147">
        <v>7.0600016090000004E-3</v>
      </c>
    </row>
    <row r="1393" spans="1:24" ht="13.5" thickBot="1" x14ac:dyDescent="0.25">
      <c r="A1393" s="149">
        <v>8694</v>
      </c>
      <c r="B1393" s="149">
        <v>12534</v>
      </c>
      <c r="C1393" s="150" t="s">
        <v>1885</v>
      </c>
      <c r="D1393" s="150">
        <v>520017807</v>
      </c>
      <c r="E1393" s="150" t="s">
        <v>429</v>
      </c>
      <c r="F1393" s="150" t="s">
        <v>2351</v>
      </c>
      <c r="G1393" s="150">
        <v>613034</v>
      </c>
      <c r="H1393" s="150" t="s">
        <v>102</v>
      </c>
      <c r="I1393" s="150" t="s">
        <v>73</v>
      </c>
      <c r="J1393" s="150" t="s">
        <v>53</v>
      </c>
      <c r="K1393" s="150" t="s">
        <v>53</v>
      </c>
      <c r="L1393" s="150" t="s">
        <v>821</v>
      </c>
      <c r="M1393" s="150" t="s">
        <v>311</v>
      </c>
      <c r="N1393" s="150" t="s">
        <v>651</v>
      </c>
      <c r="O1393" s="150" t="s">
        <v>62</v>
      </c>
      <c r="P1393" s="150" t="s">
        <v>1206</v>
      </c>
      <c r="Q1393" s="153">
        <v>1003</v>
      </c>
      <c r="R1393" s="153">
        <v>1</v>
      </c>
      <c r="S1393" s="153">
        <v>75000</v>
      </c>
      <c r="T1393" s="153">
        <v>0</v>
      </c>
      <c r="U1393" s="153">
        <v>752.25</v>
      </c>
      <c r="V1393" s="147">
        <v>1.9170683400000001E-4</v>
      </c>
      <c r="W1393" s="147">
        <v>1.205740024E-3</v>
      </c>
      <c r="X1393" s="147">
        <v>9.7541249324043595E-5</v>
      </c>
    </row>
    <row r="1394" spans="1:24" ht="13.5" thickBot="1" x14ac:dyDescent="0.25">
      <c r="A1394" s="149">
        <v>8694</v>
      </c>
      <c r="B1394" s="149">
        <v>12534</v>
      </c>
      <c r="C1394" s="150" t="s">
        <v>2352</v>
      </c>
      <c r="D1394" s="150">
        <v>520013954</v>
      </c>
      <c r="E1394" s="150" t="s">
        <v>429</v>
      </c>
      <c r="F1394" s="150" t="s">
        <v>2353</v>
      </c>
      <c r="G1394" s="150">
        <v>629014</v>
      </c>
      <c r="H1394" s="150" t="s">
        <v>102</v>
      </c>
      <c r="I1394" s="150" t="s">
        <v>73</v>
      </c>
      <c r="J1394" s="150" t="s">
        <v>53</v>
      </c>
      <c r="K1394" s="150" t="s">
        <v>53</v>
      </c>
      <c r="L1394" s="150" t="s">
        <v>821</v>
      </c>
      <c r="M1394" s="150" t="s">
        <v>311</v>
      </c>
      <c r="N1394" s="150" t="s">
        <v>85</v>
      </c>
      <c r="O1394" s="150" t="s">
        <v>62</v>
      </c>
      <c r="P1394" s="150" t="s">
        <v>1206</v>
      </c>
      <c r="Q1394" s="153">
        <v>277627</v>
      </c>
      <c r="R1394" s="153">
        <v>1</v>
      </c>
      <c r="S1394" s="153">
        <v>5173</v>
      </c>
      <c r="T1394" s="153">
        <v>0</v>
      </c>
      <c r="U1394" s="153">
        <v>14361.64471</v>
      </c>
      <c r="V1394" s="147">
        <v>2.4766180400000003E-4</v>
      </c>
      <c r="W1394" s="147">
        <v>2.3019488003000001E-2</v>
      </c>
      <c r="X1394" s="147">
        <v>1.8622170380000001E-3</v>
      </c>
    </row>
    <row r="1395" spans="1:24" ht="13.5" thickBot="1" x14ac:dyDescent="0.25">
      <c r="A1395" s="149">
        <v>8694</v>
      </c>
      <c r="B1395" s="149">
        <v>12534</v>
      </c>
      <c r="C1395" s="150" t="s">
        <v>1204</v>
      </c>
      <c r="D1395" s="150">
        <v>520000118</v>
      </c>
      <c r="E1395" s="150" t="s">
        <v>429</v>
      </c>
      <c r="F1395" s="150" t="s">
        <v>2354</v>
      </c>
      <c r="G1395" s="150">
        <v>662577</v>
      </c>
      <c r="H1395" s="150" t="s">
        <v>102</v>
      </c>
      <c r="I1395" s="150" t="s">
        <v>73</v>
      </c>
      <c r="J1395" s="150" t="s">
        <v>53</v>
      </c>
      <c r="K1395" s="150" t="s">
        <v>53</v>
      </c>
      <c r="L1395" s="150" t="s">
        <v>821</v>
      </c>
      <c r="M1395" s="150" t="s">
        <v>311</v>
      </c>
      <c r="N1395" s="150" t="s">
        <v>256</v>
      </c>
      <c r="O1395" s="150" t="s">
        <v>62</v>
      </c>
      <c r="P1395" s="150" t="s">
        <v>1206</v>
      </c>
      <c r="Q1395" s="153">
        <v>1642332</v>
      </c>
      <c r="R1395" s="153">
        <v>1</v>
      </c>
      <c r="S1395" s="153">
        <v>3500</v>
      </c>
      <c r="T1395" s="153">
        <v>432.29545000000002</v>
      </c>
      <c r="U1395" s="153">
        <v>57913.91545</v>
      </c>
      <c r="V1395" s="147">
        <v>1.2281119740000001E-3</v>
      </c>
      <c r="W1395" s="147">
        <v>9.2827020082E-2</v>
      </c>
      <c r="X1395" s="147">
        <v>7.5094658240000001E-3</v>
      </c>
    </row>
    <row r="1396" spans="1:24" ht="13.5" thickBot="1" x14ac:dyDescent="0.25">
      <c r="A1396" s="149">
        <v>8694</v>
      </c>
      <c r="B1396" s="149">
        <v>12534</v>
      </c>
      <c r="C1396" s="150" t="s">
        <v>2355</v>
      </c>
      <c r="D1396" s="150">
        <v>520007030</v>
      </c>
      <c r="E1396" s="150" t="s">
        <v>429</v>
      </c>
      <c r="F1396" s="150" t="s">
        <v>2356</v>
      </c>
      <c r="G1396" s="150">
        <v>691212</v>
      </c>
      <c r="H1396" s="150" t="s">
        <v>102</v>
      </c>
      <c r="I1396" s="150" t="s">
        <v>73</v>
      </c>
      <c r="J1396" s="150" t="s">
        <v>53</v>
      </c>
      <c r="K1396" s="150" t="s">
        <v>53</v>
      </c>
      <c r="L1396" s="150" t="s">
        <v>821</v>
      </c>
      <c r="M1396" s="150" t="s">
        <v>311</v>
      </c>
      <c r="N1396" s="150" t="s">
        <v>256</v>
      </c>
      <c r="O1396" s="150" t="s">
        <v>62</v>
      </c>
      <c r="P1396" s="150" t="s">
        <v>1206</v>
      </c>
      <c r="Q1396" s="153">
        <v>1236698</v>
      </c>
      <c r="R1396" s="153">
        <v>1</v>
      </c>
      <c r="S1396" s="153">
        <v>1946</v>
      </c>
      <c r="T1396" s="153">
        <v>183.75341</v>
      </c>
      <c r="U1396" s="153">
        <v>24249.896489999999</v>
      </c>
      <c r="V1396" s="147">
        <v>9.9974673300000003E-4</v>
      </c>
      <c r="W1396" s="147">
        <v>3.8868821265999998E-2</v>
      </c>
      <c r="X1396" s="147">
        <v>3.1443871039999998E-3</v>
      </c>
    </row>
    <row r="1397" spans="1:24" ht="13.5" thickBot="1" x14ac:dyDescent="0.25">
      <c r="A1397" s="149">
        <v>8694</v>
      </c>
      <c r="B1397" s="149">
        <v>12534</v>
      </c>
      <c r="C1397" s="150" t="s">
        <v>2357</v>
      </c>
      <c r="D1397" s="150">
        <v>520000522</v>
      </c>
      <c r="E1397" s="150" t="s">
        <v>429</v>
      </c>
      <c r="F1397" s="150" t="s">
        <v>2358</v>
      </c>
      <c r="G1397" s="150">
        <v>695437</v>
      </c>
      <c r="H1397" s="150" t="s">
        <v>102</v>
      </c>
      <c r="I1397" s="150" t="s">
        <v>73</v>
      </c>
      <c r="J1397" s="150" t="s">
        <v>53</v>
      </c>
      <c r="K1397" s="150" t="s">
        <v>53</v>
      </c>
      <c r="L1397" s="150" t="s">
        <v>821</v>
      </c>
      <c r="M1397" s="150" t="s">
        <v>311</v>
      </c>
      <c r="N1397" s="150" t="s">
        <v>256</v>
      </c>
      <c r="O1397" s="150" t="s">
        <v>62</v>
      </c>
      <c r="P1397" s="150" t="s">
        <v>1206</v>
      </c>
      <c r="Q1397" s="153">
        <v>121144</v>
      </c>
      <c r="R1397" s="153">
        <v>1</v>
      </c>
      <c r="S1397" s="153">
        <v>14000</v>
      </c>
      <c r="T1397" s="153">
        <v>0</v>
      </c>
      <c r="U1397" s="153">
        <v>16960.16</v>
      </c>
      <c r="V1397" s="147">
        <v>4.6922799100000001E-4</v>
      </c>
      <c r="W1397" s="147">
        <v>2.7184504806000001E-2</v>
      </c>
      <c r="X1397" s="147">
        <v>2.1991561249999998E-3</v>
      </c>
    </row>
    <row r="1398" spans="1:24" ht="13.5" thickBot="1" x14ac:dyDescent="0.25">
      <c r="A1398" s="149">
        <v>8694</v>
      </c>
      <c r="B1398" s="149">
        <v>12534</v>
      </c>
      <c r="C1398" s="150" t="s">
        <v>1905</v>
      </c>
      <c r="D1398" s="150">
        <v>520025990</v>
      </c>
      <c r="E1398" s="150" t="s">
        <v>429</v>
      </c>
      <c r="F1398" s="150" t="s">
        <v>2359</v>
      </c>
      <c r="G1398" s="150">
        <v>715011</v>
      </c>
      <c r="H1398" s="150" t="s">
        <v>102</v>
      </c>
      <c r="I1398" s="150" t="s">
        <v>73</v>
      </c>
      <c r="J1398" s="150" t="s">
        <v>53</v>
      </c>
      <c r="K1398" s="150" t="s">
        <v>53</v>
      </c>
      <c r="L1398" s="150" t="s">
        <v>821</v>
      </c>
      <c r="M1398" s="150" t="s">
        <v>311</v>
      </c>
      <c r="N1398" s="150" t="s">
        <v>140</v>
      </c>
      <c r="O1398" s="150" t="s">
        <v>62</v>
      </c>
      <c r="P1398" s="150" t="s">
        <v>1206</v>
      </c>
      <c r="Q1398" s="153">
        <v>257566</v>
      </c>
      <c r="R1398" s="153">
        <v>1</v>
      </c>
      <c r="S1398" s="153">
        <v>1899</v>
      </c>
      <c r="T1398" s="153">
        <v>0</v>
      </c>
      <c r="U1398" s="153">
        <v>4891.1783400000004</v>
      </c>
      <c r="V1398" s="147">
        <v>1.220796677E-3</v>
      </c>
      <c r="W1398" s="147">
        <v>7.8397999239999995E-3</v>
      </c>
      <c r="X1398" s="147">
        <v>6.3421953500000002E-4</v>
      </c>
    </row>
    <row r="1399" spans="1:24" ht="13.5" thickBot="1" x14ac:dyDescent="0.25">
      <c r="A1399" s="149">
        <v>8694</v>
      </c>
      <c r="B1399" s="149">
        <v>12534</v>
      </c>
      <c r="C1399" s="150" t="s">
        <v>1909</v>
      </c>
      <c r="D1399" s="150">
        <v>520041146</v>
      </c>
      <c r="E1399" s="150" t="s">
        <v>429</v>
      </c>
      <c r="F1399" s="150" t="s">
        <v>2360</v>
      </c>
      <c r="G1399" s="150">
        <v>720011</v>
      </c>
      <c r="H1399" s="150" t="s">
        <v>102</v>
      </c>
      <c r="I1399" s="150" t="s">
        <v>73</v>
      </c>
      <c r="J1399" s="150" t="s">
        <v>53</v>
      </c>
      <c r="K1399" s="150" t="s">
        <v>53</v>
      </c>
      <c r="L1399" s="150" t="s">
        <v>821</v>
      </c>
      <c r="M1399" s="150" t="s">
        <v>311</v>
      </c>
      <c r="N1399" s="150" t="s">
        <v>647</v>
      </c>
      <c r="O1399" s="150" t="s">
        <v>62</v>
      </c>
      <c r="P1399" s="150" t="s">
        <v>1206</v>
      </c>
      <c r="Q1399" s="153">
        <v>27900</v>
      </c>
      <c r="R1399" s="153">
        <v>1</v>
      </c>
      <c r="S1399" s="153">
        <v>6299</v>
      </c>
      <c r="T1399" s="153">
        <v>0</v>
      </c>
      <c r="U1399" s="153">
        <v>1757.421</v>
      </c>
      <c r="V1399" s="147">
        <v>2.3645815100000001E-4</v>
      </c>
      <c r="W1399" s="147">
        <v>2.8168731669999999E-3</v>
      </c>
      <c r="X1399" s="147">
        <v>2.27877753E-4</v>
      </c>
    </row>
    <row r="1400" spans="1:24" ht="13.5" thickBot="1" x14ac:dyDescent="0.25">
      <c r="A1400" s="149">
        <v>8694</v>
      </c>
      <c r="B1400" s="149">
        <v>12534</v>
      </c>
      <c r="C1400" s="150" t="s">
        <v>1916</v>
      </c>
      <c r="D1400" s="150">
        <v>520003781</v>
      </c>
      <c r="E1400" s="150" t="s">
        <v>429</v>
      </c>
      <c r="F1400" s="150" t="s">
        <v>2361</v>
      </c>
      <c r="G1400" s="150">
        <v>746016</v>
      </c>
      <c r="H1400" s="150" t="s">
        <v>102</v>
      </c>
      <c r="I1400" s="150" t="s">
        <v>73</v>
      </c>
      <c r="J1400" s="150" t="s">
        <v>53</v>
      </c>
      <c r="K1400" s="150" t="s">
        <v>53</v>
      </c>
      <c r="L1400" s="150" t="s">
        <v>821</v>
      </c>
      <c r="M1400" s="150" t="s">
        <v>311</v>
      </c>
      <c r="N1400" s="150" t="s">
        <v>261</v>
      </c>
      <c r="O1400" s="150" t="s">
        <v>62</v>
      </c>
      <c r="P1400" s="150" t="s">
        <v>1206</v>
      </c>
      <c r="Q1400" s="153">
        <v>43940</v>
      </c>
      <c r="R1400" s="153">
        <v>1</v>
      </c>
      <c r="S1400" s="153">
        <v>6910</v>
      </c>
      <c r="T1400" s="153">
        <v>0</v>
      </c>
      <c r="U1400" s="153">
        <v>3036.2539999999999</v>
      </c>
      <c r="V1400" s="147">
        <v>3.7696165399999997E-4</v>
      </c>
      <c r="W1400" s="147">
        <v>4.8666440319999997E-3</v>
      </c>
      <c r="X1400" s="147">
        <v>3.9369891399999998E-4</v>
      </c>
    </row>
    <row r="1401" spans="1:24" ht="13.5" thickBot="1" x14ac:dyDescent="0.25">
      <c r="A1401" s="149">
        <v>8694</v>
      </c>
      <c r="B1401" s="149">
        <v>12534</v>
      </c>
      <c r="C1401" s="150" t="s">
        <v>2362</v>
      </c>
      <c r="D1401" s="150">
        <v>520029026</v>
      </c>
      <c r="E1401" s="150" t="s">
        <v>429</v>
      </c>
      <c r="F1401" s="150" t="s">
        <v>2363</v>
      </c>
      <c r="G1401" s="150">
        <v>763011</v>
      </c>
      <c r="H1401" s="150" t="s">
        <v>102</v>
      </c>
      <c r="I1401" s="150" t="s">
        <v>73</v>
      </c>
      <c r="J1401" s="150" t="s">
        <v>53</v>
      </c>
      <c r="K1401" s="150" t="s">
        <v>53</v>
      </c>
      <c r="L1401" s="150" t="s">
        <v>821</v>
      </c>
      <c r="M1401" s="150" t="s">
        <v>311</v>
      </c>
      <c r="N1401" s="150" t="s">
        <v>256</v>
      </c>
      <c r="O1401" s="150" t="s">
        <v>62</v>
      </c>
      <c r="P1401" s="150" t="s">
        <v>1206</v>
      </c>
      <c r="Q1401" s="153">
        <v>7000</v>
      </c>
      <c r="R1401" s="153">
        <v>1</v>
      </c>
      <c r="S1401" s="153">
        <v>16750</v>
      </c>
      <c r="T1401" s="153">
        <v>0</v>
      </c>
      <c r="U1401" s="153">
        <v>1172.5</v>
      </c>
      <c r="V1401" s="147">
        <v>1.97446508E-4</v>
      </c>
      <c r="W1401" s="147">
        <v>1.8793355649999999E-3</v>
      </c>
      <c r="X1401" s="147">
        <v>1.5203338599999999E-4</v>
      </c>
    </row>
    <row r="1402" spans="1:24" ht="13.5" thickBot="1" x14ac:dyDescent="0.25">
      <c r="A1402" s="149">
        <v>8694</v>
      </c>
      <c r="B1402" s="149">
        <v>12534</v>
      </c>
      <c r="C1402" s="150" t="s">
        <v>1927</v>
      </c>
      <c r="D1402" s="150">
        <v>520017450</v>
      </c>
      <c r="E1402" s="150" t="s">
        <v>429</v>
      </c>
      <c r="F1402" s="150" t="s">
        <v>2364</v>
      </c>
      <c r="G1402" s="150">
        <v>767012</v>
      </c>
      <c r="H1402" s="150" t="s">
        <v>102</v>
      </c>
      <c r="I1402" s="150" t="s">
        <v>73</v>
      </c>
      <c r="J1402" s="150" t="s">
        <v>53</v>
      </c>
      <c r="K1402" s="150" t="s">
        <v>53</v>
      </c>
      <c r="L1402" s="150" t="s">
        <v>821</v>
      </c>
      <c r="M1402" s="150" t="s">
        <v>311</v>
      </c>
      <c r="N1402" s="150" t="s">
        <v>269</v>
      </c>
      <c r="O1402" s="150" t="s">
        <v>62</v>
      </c>
      <c r="P1402" s="150" t="s">
        <v>1206</v>
      </c>
      <c r="Q1402" s="153">
        <v>363942</v>
      </c>
      <c r="R1402" s="153">
        <v>1</v>
      </c>
      <c r="S1402" s="153">
        <v>3810</v>
      </c>
      <c r="T1402" s="153">
        <v>0</v>
      </c>
      <c r="U1402" s="153">
        <v>13866.190199999999</v>
      </c>
      <c r="V1402" s="147">
        <v>1.436200401E-3</v>
      </c>
      <c r="W1402" s="147">
        <v>2.2225351301999999E-2</v>
      </c>
      <c r="X1402" s="147">
        <v>1.797973433E-3</v>
      </c>
    </row>
    <row r="1403" spans="1:24" ht="13.5" thickBot="1" x14ac:dyDescent="0.25">
      <c r="A1403" s="149">
        <v>8694</v>
      </c>
      <c r="B1403" s="149">
        <v>12534</v>
      </c>
      <c r="C1403" s="150" t="s">
        <v>1933</v>
      </c>
      <c r="D1403" s="150">
        <v>520022732</v>
      </c>
      <c r="E1403" s="150" t="s">
        <v>429</v>
      </c>
      <c r="F1403" s="150" t="s">
        <v>2365</v>
      </c>
      <c r="G1403" s="150">
        <v>777037</v>
      </c>
      <c r="H1403" s="150" t="s">
        <v>102</v>
      </c>
      <c r="I1403" s="150" t="s">
        <v>73</v>
      </c>
      <c r="J1403" s="150" t="s">
        <v>53</v>
      </c>
      <c r="K1403" s="150" t="s">
        <v>53</v>
      </c>
      <c r="L1403" s="150" t="s">
        <v>821</v>
      </c>
      <c r="M1403" s="150" t="s">
        <v>311</v>
      </c>
      <c r="N1403" s="150" t="s">
        <v>650</v>
      </c>
      <c r="O1403" s="150" t="s">
        <v>62</v>
      </c>
      <c r="P1403" s="150" t="s">
        <v>1206</v>
      </c>
      <c r="Q1403" s="153">
        <v>53319</v>
      </c>
      <c r="R1403" s="153">
        <v>1</v>
      </c>
      <c r="S1403" s="153">
        <v>2585</v>
      </c>
      <c r="T1403" s="153">
        <v>0</v>
      </c>
      <c r="U1403" s="153">
        <v>1378.2961499999999</v>
      </c>
      <c r="V1403" s="147">
        <v>2.00681896E-4</v>
      </c>
      <c r="W1403" s="147">
        <v>2.2091948609999999E-3</v>
      </c>
      <c r="X1403" s="147">
        <v>1.7871814999999999E-4</v>
      </c>
    </row>
    <row r="1404" spans="1:24" ht="13.5" thickBot="1" x14ac:dyDescent="0.25">
      <c r="A1404" s="149">
        <v>8694</v>
      </c>
      <c r="B1404" s="149">
        <v>12534</v>
      </c>
      <c r="C1404" s="150" t="s">
        <v>2366</v>
      </c>
      <c r="D1404" s="150">
        <v>520032442</v>
      </c>
      <c r="E1404" s="150" t="s">
        <v>429</v>
      </c>
      <c r="F1404" s="150" t="s">
        <v>2367</v>
      </c>
      <c r="G1404" s="150">
        <v>797035</v>
      </c>
      <c r="H1404" s="150" t="s">
        <v>102</v>
      </c>
      <c r="I1404" s="150" t="s">
        <v>73</v>
      </c>
      <c r="J1404" s="150" t="s">
        <v>53</v>
      </c>
      <c r="K1404" s="150" t="s">
        <v>53</v>
      </c>
      <c r="L1404" s="150" t="s">
        <v>821</v>
      </c>
      <c r="M1404" s="150" t="s">
        <v>311</v>
      </c>
      <c r="N1404" s="150" t="s">
        <v>263</v>
      </c>
      <c r="O1404" s="150" t="s">
        <v>62</v>
      </c>
      <c r="P1404" s="150" t="s">
        <v>1206</v>
      </c>
      <c r="Q1404" s="153">
        <v>6600</v>
      </c>
      <c r="R1404" s="153">
        <v>1</v>
      </c>
      <c r="S1404" s="153">
        <v>19060</v>
      </c>
      <c r="T1404" s="153">
        <v>0</v>
      </c>
      <c r="U1404" s="153">
        <v>1257.96</v>
      </c>
      <c r="V1404" s="147">
        <v>2.944718268E-3</v>
      </c>
      <c r="W1404" s="147">
        <v>2.0163146839999998E-3</v>
      </c>
      <c r="X1404" s="147">
        <v>1.6311464199999999E-4</v>
      </c>
    </row>
    <row r="1405" spans="1:24" ht="13.5" thickBot="1" x14ac:dyDescent="0.25">
      <c r="A1405" s="149">
        <v>8694</v>
      </c>
      <c r="B1405" s="149">
        <v>12534</v>
      </c>
      <c r="C1405" s="150" t="s">
        <v>2368</v>
      </c>
      <c r="D1405" s="150">
        <v>520032988</v>
      </c>
      <c r="E1405" s="150" t="s">
        <v>429</v>
      </c>
      <c r="F1405" s="150" t="s">
        <v>2369</v>
      </c>
      <c r="G1405" s="150">
        <v>813014</v>
      </c>
      <c r="H1405" s="150" t="s">
        <v>102</v>
      </c>
      <c r="I1405" s="150" t="s">
        <v>73</v>
      </c>
      <c r="J1405" s="150" t="s">
        <v>53</v>
      </c>
      <c r="K1405" s="150" t="s">
        <v>53</v>
      </c>
      <c r="L1405" s="150" t="s">
        <v>821</v>
      </c>
      <c r="M1405" s="150" t="s">
        <v>311</v>
      </c>
      <c r="N1405" s="150" t="s">
        <v>265</v>
      </c>
      <c r="O1405" s="150" t="s">
        <v>62</v>
      </c>
      <c r="P1405" s="150" t="s">
        <v>1206</v>
      </c>
      <c r="Q1405" s="153">
        <v>15372</v>
      </c>
      <c r="R1405" s="153">
        <v>1</v>
      </c>
      <c r="S1405" s="153">
        <v>30640</v>
      </c>
      <c r="T1405" s="153">
        <v>88.388999999999996</v>
      </c>
      <c r="U1405" s="153">
        <v>4798.3698000000004</v>
      </c>
      <c r="V1405" s="147">
        <v>1.2509765619999999E-3</v>
      </c>
      <c r="W1405" s="147">
        <v>7.6910422360000003E-3</v>
      </c>
      <c r="X1405" s="147">
        <v>6.2218542299999997E-4</v>
      </c>
    </row>
    <row r="1406" spans="1:24" ht="13.5" thickBot="1" x14ac:dyDescent="0.25">
      <c r="A1406" s="149">
        <v>8694</v>
      </c>
      <c r="B1406" s="149">
        <v>12534</v>
      </c>
      <c r="C1406" s="150" t="s">
        <v>1735</v>
      </c>
      <c r="D1406" s="150">
        <v>520042763</v>
      </c>
      <c r="E1406" s="150" t="s">
        <v>429</v>
      </c>
      <c r="F1406" s="150" t="s">
        <v>2372</v>
      </c>
      <c r="G1406" s="150">
        <v>1081074</v>
      </c>
      <c r="H1406" s="150" t="s">
        <v>102</v>
      </c>
      <c r="I1406" s="150" t="s">
        <v>73</v>
      </c>
      <c r="J1406" s="150" t="s">
        <v>53</v>
      </c>
      <c r="K1406" s="150" t="s">
        <v>53</v>
      </c>
      <c r="L1406" s="150" t="s">
        <v>821</v>
      </c>
      <c r="M1406" s="150" t="s">
        <v>311</v>
      </c>
      <c r="N1406" s="150" t="s">
        <v>259</v>
      </c>
      <c r="O1406" s="150" t="s">
        <v>62</v>
      </c>
      <c r="P1406" s="150" t="s">
        <v>1206</v>
      </c>
      <c r="Q1406" s="153">
        <v>114961</v>
      </c>
      <c r="R1406" s="153">
        <v>1</v>
      </c>
      <c r="S1406" s="153">
        <v>8312</v>
      </c>
      <c r="T1406" s="153">
        <v>0</v>
      </c>
      <c r="U1406" s="153">
        <v>9555.5583200000001</v>
      </c>
      <c r="V1406" s="147">
        <v>6.6535680020000003E-3</v>
      </c>
      <c r="W1406" s="147">
        <v>1.5316077270000001E-2</v>
      </c>
      <c r="X1406" s="147">
        <v>1.2390310350000001E-3</v>
      </c>
    </row>
    <row r="1407" spans="1:24" ht="13.5" thickBot="1" x14ac:dyDescent="0.25">
      <c r="A1407" s="149">
        <v>8694</v>
      </c>
      <c r="B1407" s="149">
        <v>12534</v>
      </c>
      <c r="C1407" s="150" t="s">
        <v>1367</v>
      </c>
      <c r="D1407" s="150">
        <v>520043027</v>
      </c>
      <c r="E1407" s="150" t="s">
        <v>429</v>
      </c>
      <c r="F1407" s="150" t="s">
        <v>2373</v>
      </c>
      <c r="G1407" s="150">
        <v>1081124</v>
      </c>
      <c r="H1407" s="150" t="s">
        <v>102</v>
      </c>
      <c r="I1407" s="150" t="s">
        <v>73</v>
      </c>
      <c r="J1407" s="150" t="s">
        <v>53</v>
      </c>
      <c r="K1407" s="150" t="s">
        <v>53</v>
      </c>
      <c r="L1407" s="150" t="s">
        <v>821</v>
      </c>
      <c r="M1407" s="150" t="s">
        <v>311</v>
      </c>
      <c r="N1407" s="150" t="s">
        <v>654</v>
      </c>
      <c r="O1407" s="150" t="s">
        <v>62</v>
      </c>
      <c r="P1407" s="150" t="s">
        <v>1206</v>
      </c>
      <c r="Q1407" s="153">
        <v>6735</v>
      </c>
      <c r="R1407" s="153">
        <v>1</v>
      </c>
      <c r="S1407" s="153">
        <v>77500</v>
      </c>
      <c r="T1407" s="153">
        <v>0</v>
      </c>
      <c r="U1407" s="153">
        <v>5219.625</v>
      </c>
      <c r="V1407" s="147">
        <v>1.5143732199999999E-4</v>
      </c>
      <c r="W1407" s="147">
        <v>8.3662489559999994E-3</v>
      </c>
      <c r="X1407" s="147">
        <v>6.7680789999999995E-4</v>
      </c>
    </row>
    <row r="1408" spans="1:24" ht="13.5" thickBot="1" x14ac:dyDescent="0.25">
      <c r="A1408" s="149">
        <v>8694</v>
      </c>
      <c r="B1408" s="149">
        <v>12534</v>
      </c>
      <c r="C1408" s="150" t="s">
        <v>2374</v>
      </c>
      <c r="D1408" s="150">
        <v>520043480</v>
      </c>
      <c r="E1408" s="150" t="s">
        <v>429</v>
      </c>
      <c r="F1408" s="150" t="s">
        <v>2375</v>
      </c>
      <c r="G1408" s="150">
        <v>1081561</v>
      </c>
      <c r="H1408" s="150" t="s">
        <v>102</v>
      </c>
      <c r="I1408" s="150" t="s">
        <v>73</v>
      </c>
      <c r="J1408" s="150" t="s">
        <v>53</v>
      </c>
      <c r="K1408" s="150" t="s">
        <v>53</v>
      </c>
      <c r="L1408" s="150" t="s">
        <v>821</v>
      </c>
      <c r="M1408" s="150" t="s">
        <v>311</v>
      </c>
      <c r="N1408" s="150" t="s">
        <v>263</v>
      </c>
      <c r="O1408" s="150" t="s">
        <v>62</v>
      </c>
      <c r="P1408" s="150" t="s">
        <v>1206</v>
      </c>
      <c r="Q1408" s="153">
        <v>27847</v>
      </c>
      <c r="R1408" s="153">
        <v>1</v>
      </c>
      <c r="S1408" s="153">
        <v>14790</v>
      </c>
      <c r="T1408" s="153">
        <v>0</v>
      </c>
      <c r="U1408" s="153">
        <v>4118.5712999999996</v>
      </c>
      <c r="V1408" s="147">
        <v>3.1206533070000002E-3</v>
      </c>
      <c r="W1408" s="147">
        <v>6.6014307230000003E-3</v>
      </c>
      <c r="X1408" s="147">
        <v>5.3403866999999995E-4</v>
      </c>
    </row>
    <row r="1409" spans="1:24" ht="13.5" thickBot="1" x14ac:dyDescent="0.25">
      <c r="A1409" s="149">
        <v>8694</v>
      </c>
      <c r="B1409" s="149">
        <v>12534</v>
      </c>
      <c r="C1409" s="150" t="s">
        <v>1332</v>
      </c>
      <c r="D1409" s="150">
        <v>520036104</v>
      </c>
      <c r="E1409" s="150" t="s">
        <v>429</v>
      </c>
      <c r="F1409" s="150" t="s">
        <v>2377</v>
      </c>
      <c r="G1409" s="150">
        <v>1081942</v>
      </c>
      <c r="H1409" s="150" t="s">
        <v>102</v>
      </c>
      <c r="I1409" s="150" t="s">
        <v>73</v>
      </c>
      <c r="J1409" s="150" t="s">
        <v>53</v>
      </c>
      <c r="K1409" s="150" t="s">
        <v>53</v>
      </c>
      <c r="L1409" s="150" t="s">
        <v>821</v>
      </c>
      <c r="M1409" s="150" t="s">
        <v>311</v>
      </c>
      <c r="N1409" s="150" t="s">
        <v>140</v>
      </c>
      <c r="O1409" s="150" t="s">
        <v>62</v>
      </c>
      <c r="P1409" s="150" t="s">
        <v>1206</v>
      </c>
      <c r="Q1409" s="153">
        <v>601200.4</v>
      </c>
      <c r="R1409" s="153">
        <v>1</v>
      </c>
      <c r="S1409" s="153">
        <v>913.8</v>
      </c>
      <c r="T1409" s="153">
        <v>0</v>
      </c>
      <c r="U1409" s="153">
        <v>5493.76926</v>
      </c>
      <c r="V1409" s="147">
        <v>1.0979784279999999E-3</v>
      </c>
      <c r="W1409" s="147">
        <v>8.8056596660000003E-3</v>
      </c>
      <c r="X1409" s="147">
        <v>7.1235508999999999E-4</v>
      </c>
    </row>
    <row r="1410" spans="1:24" ht="13.5" thickBot="1" x14ac:dyDescent="0.25">
      <c r="A1410" s="149">
        <v>8694</v>
      </c>
      <c r="B1410" s="149">
        <v>12534</v>
      </c>
      <c r="C1410" s="150" t="s">
        <v>2378</v>
      </c>
      <c r="D1410" s="150">
        <v>520041997</v>
      </c>
      <c r="E1410" s="150" t="s">
        <v>429</v>
      </c>
      <c r="F1410" s="150" t="s">
        <v>2379</v>
      </c>
      <c r="G1410" s="150">
        <v>1082379</v>
      </c>
      <c r="H1410" s="150" t="s">
        <v>102</v>
      </c>
      <c r="I1410" s="150" t="s">
        <v>73</v>
      </c>
      <c r="J1410" s="150" t="s">
        <v>53</v>
      </c>
      <c r="K1410" s="150" t="s">
        <v>53</v>
      </c>
      <c r="L1410" s="150" t="s">
        <v>821</v>
      </c>
      <c r="M1410" s="150" t="s">
        <v>311</v>
      </c>
      <c r="N1410" s="150" t="s">
        <v>254</v>
      </c>
      <c r="O1410" s="150" t="s">
        <v>62</v>
      </c>
      <c r="P1410" s="150" t="s">
        <v>1206</v>
      </c>
      <c r="Q1410" s="153">
        <v>45950</v>
      </c>
      <c r="R1410" s="153">
        <v>1</v>
      </c>
      <c r="S1410" s="153">
        <v>12310</v>
      </c>
      <c r="T1410" s="153">
        <v>0</v>
      </c>
      <c r="U1410" s="153">
        <v>5656.4449999999997</v>
      </c>
      <c r="V1410" s="147">
        <v>4.1461855999999999E-4</v>
      </c>
      <c r="W1410" s="147">
        <v>9.0664036359999998E-3</v>
      </c>
      <c r="X1410" s="147">
        <v>7.3344860300000002E-4</v>
      </c>
    </row>
    <row r="1411" spans="1:24" ht="13.5" thickBot="1" x14ac:dyDescent="0.25">
      <c r="A1411" s="149">
        <v>8694</v>
      </c>
      <c r="B1411" s="149">
        <v>12534</v>
      </c>
      <c r="C1411" s="150" t="s">
        <v>2380</v>
      </c>
      <c r="D1411" s="150">
        <v>520044231</v>
      </c>
      <c r="E1411" s="150" t="s">
        <v>429</v>
      </c>
      <c r="F1411" s="150" t="s">
        <v>2381</v>
      </c>
      <c r="G1411" s="150">
        <v>1083377</v>
      </c>
      <c r="H1411" s="150" t="s">
        <v>102</v>
      </c>
      <c r="I1411" s="150" t="s">
        <v>73</v>
      </c>
      <c r="J1411" s="150" t="s">
        <v>53</v>
      </c>
      <c r="K1411" s="150" t="s">
        <v>53</v>
      </c>
      <c r="L1411" s="150" t="s">
        <v>821</v>
      </c>
      <c r="M1411" s="150" t="s">
        <v>311</v>
      </c>
      <c r="N1411" s="150" t="s">
        <v>253</v>
      </c>
      <c r="O1411" s="150" t="s">
        <v>62</v>
      </c>
      <c r="P1411" s="150" t="s">
        <v>1206</v>
      </c>
      <c r="Q1411" s="153">
        <v>140755</v>
      </c>
      <c r="R1411" s="153">
        <v>1</v>
      </c>
      <c r="S1411" s="153">
        <v>740</v>
      </c>
      <c r="T1411" s="153">
        <v>0</v>
      </c>
      <c r="U1411" s="153">
        <v>1041.587</v>
      </c>
      <c r="V1411" s="147">
        <v>6.6432665219999998E-3</v>
      </c>
      <c r="W1411" s="147">
        <v>1.66950234E-3</v>
      </c>
      <c r="X1411" s="147">
        <v>1.3505842099999999E-4</v>
      </c>
    </row>
    <row r="1412" spans="1:24" ht="13.5" thickBot="1" x14ac:dyDescent="0.25">
      <c r="A1412" s="149">
        <v>8694</v>
      </c>
      <c r="B1412" s="149">
        <v>12534</v>
      </c>
      <c r="C1412" s="150" t="s">
        <v>1352</v>
      </c>
      <c r="D1412" s="150">
        <v>520044314</v>
      </c>
      <c r="E1412" s="150" t="s">
        <v>429</v>
      </c>
      <c r="F1412" s="150" t="s">
        <v>2382</v>
      </c>
      <c r="G1412" s="150">
        <v>1083484</v>
      </c>
      <c r="H1412" s="150" t="s">
        <v>102</v>
      </c>
      <c r="I1412" s="150" t="s">
        <v>73</v>
      </c>
      <c r="J1412" s="150" t="s">
        <v>53</v>
      </c>
      <c r="K1412" s="150" t="s">
        <v>53</v>
      </c>
      <c r="L1412" s="150" t="s">
        <v>821</v>
      </c>
      <c r="M1412" s="150" t="s">
        <v>311</v>
      </c>
      <c r="N1412" s="150" t="s">
        <v>260</v>
      </c>
      <c r="O1412" s="150" t="s">
        <v>62</v>
      </c>
      <c r="P1412" s="150" t="s">
        <v>1206</v>
      </c>
      <c r="Q1412" s="153">
        <v>202050</v>
      </c>
      <c r="R1412" s="153">
        <v>1</v>
      </c>
      <c r="S1412" s="153">
        <v>1597</v>
      </c>
      <c r="T1412" s="153">
        <v>0</v>
      </c>
      <c r="U1412" s="153">
        <v>3226.7384999999999</v>
      </c>
      <c r="V1412" s="147">
        <v>1.084831177E-3</v>
      </c>
      <c r="W1412" s="147">
        <v>5.171961129E-3</v>
      </c>
      <c r="X1412" s="147">
        <v>4.1839827699999998E-4</v>
      </c>
    </row>
    <row r="1413" spans="1:24" ht="13.5" thickBot="1" x14ac:dyDescent="0.25">
      <c r="A1413" s="149">
        <v>8694</v>
      </c>
      <c r="B1413" s="149">
        <v>12534</v>
      </c>
      <c r="C1413" s="150" t="s">
        <v>2385</v>
      </c>
      <c r="D1413" s="150">
        <v>511812463</v>
      </c>
      <c r="E1413" s="150" t="s">
        <v>429</v>
      </c>
      <c r="F1413" s="150" t="s">
        <v>2386</v>
      </c>
      <c r="G1413" s="150">
        <v>1084557</v>
      </c>
      <c r="H1413" s="150" t="s">
        <v>102</v>
      </c>
      <c r="I1413" s="150" t="s">
        <v>73</v>
      </c>
      <c r="J1413" s="150" t="s">
        <v>53</v>
      </c>
      <c r="K1413" s="150" t="s">
        <v>53</v>
      </c>
      <c r="L1413" s="150" t="s">
        <v>821</v>
      </c>
      <c r="M1413" s="150" t="s">
        <v>311</v>
      </c>
      <c r="N1413" s="150" t="s">
        <v>254</v>
      </c>
      <c r="O1413" s="150" t="s">
        <v>62</v>
      </c>
      <c r="P1413" s="150" t="s">
        <v>1206</v>
      </c>
      <c r="Q1413" s="153">
        <v>6530</v>
      </c>
      <c r="R1413" s="153">
        <v>1</v>
      </c>
      <c r="S1413" s="153">
        <v>64720</v>
      </c>
      <c r="T1413" s="153">
        <v>0</v>
      </c>
      <c r="U1413" s="153">
        <v>4226.2160000000003</v>
      </c>
      <c r="V1413" s="147">
        <v>2.2506505E-4</v>
      </c>
      <c r="W1413" s="147">
        <v>6.7739684739999998E-3</v>
      </c>
      <c r="X1413" s="147">
        <v>5.4799652799999998E-4</v>
      </c>
    </row>
    <row r="1414" spans="1:24" ht="13.5" thickBot="1" x14ac:dyDescent="0.25">
      <c r="A1414" s="149">
        <v>8694</v>
      </c>
      <c r="B1414" s="149">
        <v>12534</v>
      </c>
      <c r="C1414" s="150" t="s">
        <v>2387</v>
      </c>
      <c r="D1414" s="150">
        <v>520039942</v>
      </c>
      <c r="E1414" s="150" t="s">
        <v>429</v>
      </c>
      <c r="F1414" s="150" t="s">
        <v>2388</v>
      </c>
      <c r="G1414" s="150">
        <v>1084698</v>
      </c>
      <c r="H1414" s="150" t="s">
        <v>102</v>
      </c>
      <c r="I1414" s="150" t="s">
        <v>73</v>
      </c>
      <c r="J1414" s="150" t="s">
        <v>53</v>
      </c>
      <c r="K1414" s="150" t="s">
        <v>53</v>
      </c>
      <c r="L1414" s="150" t="s">
        <v>821</v>
      </c>
      <c r="M1414" s="150" t="s">
        <v>311</v>
      </c>
      <c r="N1414" s="150" t="s">
        <v>252</v>
      </c>
      <c r="O1414" s="150" t="s">
        <v>62</v>
      </c>
      <c r="P1414" s="150" t="s">
        <v>1206</v>
      </c>
      <c r="Q1414" s="153">
        <v>18787</v>
      </c>
      <c r="R1414" s="153">
        <v>1</v>
      </c>
      <c r="S1414" s="153">
        <v>23460</v>
      </c>
      <c r="T1414" s="153">
        <v>0</v>
      </c>
      <c r="U1414" s="153">
        <v>4407.4301999999998</v>
      </c>
      <c r="V1414" s="147">
        <v>8.1922402600000002E-4</v>
      </c>
      <c r="W1414" s="147">
        <v>7.0644267180000001E-3</v>
      </c>
      <c r="X1414" s="147">
        <v>5.7149384900000003E-4</v>
      </c>
    </row>
    <row r="1415" spans="1:24" ht="13.5" thickBot="1" x14ac:dyDescent="0.25">
      <c r="A1415" s="149">
        <v>8694</v>
      </c>
      <c r="B1415" s="149">
        <v>12534</v>
      </c>
      <c r="C1415" s="150" t="s">
        <v>2390</v>
      </c>
      <c r="D1415" s="150">
        <v>511870891</v>
      </c>
      <c r="E1415" s="150" t="s">
        <v>429</v>
      </c>
      <c r="F1415" s="150" t="s">
        <v>2391</v>
      </c>
      <c r="G1415" s="150">
        <v>1090141</v>
      </c>
      <c r="H1415" s="150" t="s">
        <v>102</v>
      </c>
      <c r="I1415" s="150" t="s">
        <v>73</v>
      </c>
      <c r="J1415" s="150" t="s">
        <v>53</v>
      </c>
      <c r="K1415" s="150" t="s">
        <v>53</v>
      </c>
      <c r="L1415" s="150" t="s">
        <v>821</v>
      </c>
      <c r="M1415" s="150" t="s">
        <v>311</v>
      </c>
      <c r="N1415" s="150" t="s">
        <v>263</v>
      </c>
      <c r="O1415" s="150" t="s">
        <v>62</v>
      </c>
      <c r="P1415" s="150" t="s">
        <v>1206</v>
      </c>
      <c r="Q1415" s="153">
        <v>230690</v>
      </c>
      <c r="R1415" s="153">
        <v>1</v>
      </c>
      <c r="S1415" s="153">
        <v>240.4</v>
      </c>
      <c r="T1415" s="153">
        <v>0</v>
      </c>
      <c r="U1415" s="153">
        <v>554.57875999999999</v>
      </c>
      <c r="V1415" s="147">
        <v>3.13083027E-3</v>
      </c>
      <c r="W1415" s="147">
        <v>8.8890369900000005E-4</v>
      </c>
      <c r="X1415" s="147">
        <v>7.1910010101666907E-5</v>
      </c>
    </row>
    <row r="1416" spans="1:24" ht="13.5" thickBot="1" x14ac:dyDescent="0.25">
      <c r="A1416" s="149">
        <v>8694</v>
      </c>
      <c r="B1416" s="149">
        <v>12534</v>
      </c>
      <c r="C1416" s="150" t="s">
        <v>2580</v>
      </c>
      <c r="D1416" s="150">
        <v>510007800</v>
      </c>
      <c r="E1416" s="150" t="s">
        <v>429</v>
      </c>
      <c r="F1416" s="150" t="s">
        <v>2581</v>
      </c>
      <c r="G1416" s="150">
        <v>1091651</v>
      </c>
      <c r="H1416" s="150" t="s">
        <v>102</v>
      </c>
      <c r="I1416" s="150" t="s">
        <v>73</v>
      </c>
      <c r="J1416" s="150" t="s">
        <v>53</v>
      </c>
      <c r="K1416" s="150" t="s">
        <v>53</v>
      </c>
      <c r="L1416" s="150" t="s">
        <v>821</v>
      </c>
      <c r="M1416" s="150" t="s">
        <v>311</v>
      </c>
      <c r="N1416" s="150" t="s">
        <v>653</v>
      </c>
      <c r="O1416" s="150" t="s">
        <v>62</v>
      </c>
      <c r="P1416" s="150" t="s">
        <v>1206</v>
      </c>
      <c r="Q1416" s="153">
        <v>7000</v>
      </c>
      <c r="R1416" s="153">
        <v>1</v>
      </c>
      <c r="S1416" s="153">
        <v>5100</v>
      </c>
      <c r="T1416" s="153">
        <v>0</v>
      </c>
      <c r="U1416" s="153">
        <v>357</v>
      </c>
      <c r="V1416" s="147">
        <v>2.8304868300000003E-4</v>
      </c>
      <c r="W1416" s="147">
        <v>5.7221560500000002E-4</v>
      </c>
      <c r="X1416" s="147">
        <v>4.6290762391071598E-5</v>
      </c>
    </row>
    <row r="1417" spans="1:24" ht="13.5" thickBot="1" x14ac:dyDescent="0.25">
      <c r="A1417" s="149">
        <v>8694</v>
      </c>
      <c r="B1417" s="149">
        <v>12534</v>
      </c>
      <c r="C1417" s="150" t="s">
        <v>2392</v>
      </c>
      <c r="D1417" s="150">
        <v>511235434</v>
      </c>
      <c r="E1417" s="150" t="s">
        <v>429</v>
      </c>
      <c r="F1417" s="150" t="s">
        <v>2393</v>
      </c>
      <c r="G1417" s="150">
        <v>1095264</v>
      </c>
      <c r="H1417" s="150" t="s">
        <v>102</v>
      </c>
      <c r="I1417" s="150" t="s">
        <v>73</v>
      </c>
      <c r="J1417" s="150" t="s">
        <v>53</v>
      </c>
      <c r="K1417" s="150" t="s">
        <v>53</v>
      </c>
      <c r="L1417" s="150" t="s">
        <v>821</v>
      </c>
      <c r="M1417" s="150" t="s">
        <v>311</v>
      </c>
      <c r="N1417" s="150" t="s">
        <v>254</v>
      </c>
      <c r="O1417" s="150" t="s">
        <v>62</v>
      </c>
      <c r="P1417" s="150" t="s">
        <v>1206</v>
      </c>
      <c r="Q1417" s="153">
        <v>39010</v>
      </c>
      <c r="R1417" s="153">
        <v>1</v>
      </c>
      <c r="S1417" s="153">
        <v>30800</v>
      </c>
      <c r="T1417" s="153">
        <v>0</v>
      </c>
      <c r="U1417" s="153">
        <v>12015.08</v>
      </c>
      <c r="V1417" s="147">
        <v>8.8131338399999998E-4</v>
      </c>
      <c r="W1417" s="147">
        <v>1.9258308884E-2</v>
      </c>
      <c r="X1417" s="147">
        <v>1.5579473760000001E-3</v>
      </c>
    </row>
    <row r="1418" spans="1:24" ht="13.5" thickBot="1" x14ac:dyDescent="0.25">
      <c r="A1418" s="149">
        <v>8694</v>
      </c>
      <c r="B1418" s="149">
        <v>12534</v>
      </c>
      <c r="C1418" s="150" t="s">
        <v>1442</v>
      </c>
      <c r="D1418" s="150">
        <v>511659401</v>
      </c>
      <c r="E1418" s="150" t="s">
        <v>429</v>
      </c>
      <c r="F1418" s="150" t="s">
        <v>2394</v>
      </c>
      <c r="G1418" s="150">
        <v>1095835</v>
      </c>
      <c r="H1418" s="150" t="s">
        <v>102</v>
      </c>
      <c r="I1418" s="150" t="s">
        <v>73</v>
      </c>
      <c r="J1418" s="150" t="s">
        <v>53</v>
      </c>
      <c r="K1418" s="150" t="s">
        <v>53</v>
      </c>
      <c r="L1418" s="150" t="s">
        <v>821</v>
      </c>
      <c r="M1418" s="150" t="s">
        <v>311</v>
      </c>
      <c r="N1418" s="150" t="s">
        <v>651</v>
      </c>
      <c r="O1418" s="150" t="s">
        <v>62</v>
      </c>
      <c r="P1418" s="150" t="s">
        <v>1206</v>
      </c>
      <c r="Q1418" s="153">
        <v>137924</v>
      </c>
      <c r="R1418" s="153">
        <v>1</v>
      </c>
      <c r="S1418" s="153">
        <v>6077</v>
      </c>
      <c r="T1418" s="153">
        <v>0</v>
      </c>
      <c r="U1418" s="153">
        <v>8381.6414800000002</v>
      </c>
      <c r="V1418" s="147">
        <v>1.1144701899999999E-3</v>
      </c>
      <c r="W1418" s="147">
        <v>1.343447073E-2</v>
      </c>
      <c r="X1418" s="147">
        <v>1.086813933E-3</v>
      </c>
    </row>
    <row r="1419" spans="1:24" ht="13.5" thickBot="1" x14ac:dyDescent="0.25">
      <c r="A1419" s="149">
        <v>8694</v>
      </c>
      <c r="B1419" s="149">
        <v>12534</v>
      </c>
      <c r="C1419" s="150" t="s">
        <v>1346</v>
      </c>
      <c r="D1419" s="150">
        <v>513623314</v>
      </c>
      <c r="E1419" s="150" t="s">
        <v>429</v>
      </c>
      <c r="F1419" s="150" t="s">
        <v>2395</v>
      </c>
      <c r="G1419" s="150">
        <v>1097260</v>
      </c>
      <c r="H1419" s="150" t="s">
        <v>102</v>
      </c>
      <c r="I1419" s="150" t="s">
        <v>73</v>
      </c>
      <c r="J1419" s="150" t="s">
        <v>53</v>
      </c>
      <c r="K1419" s="150" t="s">
        <v>53</v>
      </c>
      <c r="L1419" s="150" t="s">
        <v>821</v>
      </c>
      <c r="M1419" s="150" t="s">
        <v>311</v>
      </c>
      <c r="N1419" s="150" t="s">
        <v>651</v>
      </c>
      <c r="O1419" s="150" t="s">
        <v>62</v>
      </c>
      <c r="P1419" s="150" t="s">
        <v>1206</v>
      </c>
      <c r="Q1419" s="153">
        <v>700</v>
      </c>
      <c r="R1419" s="153">
        <v>1</v>
      </c>
      <c r="S1419" s="153">
        <v>41030</v>
      </c>
      <c r="T1419" s="153">
        <v>0</v>
      </c>
      <c r="U1419" s="153">
        <v>287.20999999999998</v>
      </c>
      <c r="V1419" s="147">
        <v>2.8648636060946799E-5</v>
      </c>
      <c r="W1419" s="147">
        <v>4.60353064E-4</v>
      </c>
      <c r="X1419" s="147">
        <v>3.72413721746209E-5</v>
      </c>
    </row>
    <row r="1420" spans="1:24" ht="13.5" thickBot="1" x14ac:dyDescent="0.25">
      <c r="A1420" s="149">
        <v>8694</v>
      </c>
      <c r="B1420" s="149">
        <v>12534</v>
      </c>
      <c r="C1420" s="150" t="s">
        <v>1440</v>
      </c>
      <c r="D1420" s="150">
        <v>520026683</v>
      </c>
      <c r="E1420" s="150" t="s">
        <v>429</v>
      </c>
      <c r="F1420" s="150" t="s">
        <v>2396</v>
      </c>
      <c r="G1420" s="150">
        <v>1097278</v>
      </c>
      <c r="H1420" s="150" t="s">
        <v>102</v>
      </c>
      <c r="I1420" s="150" t="s">
        <v>73</v>
      </c>
      <c r="J1420" s="150" t="s">
        <v>53</v>
      </c>
      <c r="K1420" s="150" t="s">
        <v>53</v>
      </c>
      <c r="L1420" s="150" t="s">
        <v>821</v>
      </c>
      <c r="M1420" s="150" t="s">
        <v>311</v>
      </c>
      <c r="N1420" s="150" t="s">
        <v>651</v>
      </c>
      <c r="O1420" s="150" t="s">
        <v>62</v>
      </c>
      <c r="P1420" s="150" t="s">
        <v>1206</v>
      </c>
      <c r="Q1420" s="153">
        <v>94258</v>
      </c>
      <c r="R1420" s="153">
        <v>1</v>
      </c>
      <c r="S1420" s="153">
        <v>1749</v>
      </c>
      <c r="T1420" s="153">
        <v>0</v>
      </c>
      <c r="U1420" s="153">
        <v>1648.57242</v>
      </c>
      <c r="V1420" s="147">
        <v>2.0021991800000001E-4</v>
      </c>
      <c r="W1420" s="147">
        <v>2.6424057829999999E-3</v>
      </c>
      <c r="X1420" s="147">
        <v>2.1376379300000001E-4</v>
      </c>
    </row>
    <row r="1421" spans="1:24" ht="13.5" thickBot="1" x14ac:dyDescent="0.25">
      <c r="A1421" s="149">
        <v>8694</v>
      </c>
      <c r="B1421" s="149">
        <v>12534</v>
      </c>
      <c r="C1421" s="150" t="s">
        <v>1431</v>
      </c>
      <c r="D1421" s="150">
        <v>513821488</v>
      </c>
      <c r="E1421" s="150" t="s">
        <v>429</v>
      </c>
      <c r="F1421" s="150" t="s">
        <v>2399</v>
      </c>
      <c r="G1421" s="150">
        <v>1098920</v>
      </c>
      <c r="H1421" s="150" t="s">
        <v>102</v>
      </c>
      <c r="I1421" s="150" t="s">
        <v>73</v>
      </c>
      <c r="J1421" s="150" t="s">
        <v>53</v>
      </c>
      <c r="K1421" s="150" t="s">
        <v>53</v>
      </c>
      <c r="L1421" s="150" t="s">
        <v>821</v>
      </c>
      <c r="M1421" s="150" t="s">
        <v>311</v>
      </c>
      <c r="N1421" s="150" t="s">
        <v>651</v>
      </c>
      <c r="O1421" s="150" t="s">
        <v>62</v>
      </c>
      <c r="P1421" s="150" t="s">
        <v>1206</v>
      </c>
      <c r="Q1421" s="153">
        <v>86543</v>
      </c>
      <c r="R1421" s="153">
        <v>1</v>
      </c>
      <c r="S1421" s="153">
        <v>1566</v>
      </c>
      <c r="T1421" s="153">
        <v>0</v>
      </c>
      <c r="U1421" s="153">
        <v>1355.2633800000001</v>
      </c>
      <c r="V1421" s="147">
        <v>4.4509488E-4</v>
      </c>
      <c r="W1421" s="147">
        <v>2.1722769040000002E-3</v>
      </c>
      <c r="X1421" s="147">
        <v>1.7573158199999999E-4</v>
      </c>
    </row>
    <row r="1422" spans="1:24" ht="13.5" thickBot="1" x14ac:dyDescent="0.25">
      <c r="A1422" s="149">
        <v>8694</v>
      </c>
      <c r="B1422" s="149">
        <v>12534</v>
      </c>
      <c r="C1422" s="150" t="s">
        <v>1548</v>
      </c>
      <c r="D1422" s="150">
        <v>510216054</v>
      </c>
      <c r="E1422" s="150" t="s">
        <v>429</v>
      </c>
      <c r="F1422" s="150" t="s">
        <v>2400</v>
      </c>
      <c r="G1422" s="150">
        <v>1100007</v>
      </c>
      <c r="H1422" s="150" t="s">
        <v>102</v>
      </c>
      <c r="I1422" s="150" t="s">
        <v>73</v>
      </c>
      <c r="J1422" s="150" t="s">
        <v>53</v>
      </c>
      <c r="K1422" s="150" t="s">
        <v>53</v>
      </c>
      <c r="L1422" s="150" t="s">
        <v>821</v>
      </c>
      <c r="M1422" s="150" t="s">
        <v>311</v>
      </c>
      <c r="N1422" s="150" t="s">
        <v>156</v>
      </c>
      <c r="O1422" s="150" t="s">
        <v>62</v>
      </c>
      <c r="P1422" s="150" t="s">
        <v>1206</v>
      </c>
      <c r="Q1422" s="153">
        <v>44060</v>
      </c>
      <c r="R1422" s="153">
        <v>1</v>
      </c>
      <c r="S1422" s="153">
        <v>39240</v>
      </c>
      <c r="T1422" s="153">
        <v>0</v>
      </c>
      <c r="U1422" s="153">
        <v>17289.144</v>
      </c>
      <c r="V1422" s="147">
        <v>4.1301482260000001E-3</v>
      </c>
      <c r="W1422" s="147">
        <v>2.7711815109999999E-2</v>
      </c>
      <c r="X1422" s="147">
        <v>2.2418141640000002E-3</v>
      </c>
    </row>
    <row r="1423" spans="1:24" ht="13.5" thickBot="1" x14ac:dyDescent="0.25">
      <c r="A1423" s="149">
        <v>8694</v>
      </c>
      <c r="B1423" s="149">
        <v>12534</v>
      </c>
      <c r="C1423" s="150" t="s">
        <v>1463</v>
      </c>
      <c r="D1423" s="150">
        <v>511930125</v>
      </c>
      <c r="E1423" s="150" t="s">
        <v>429</v>
      </c>
      <c r="F1423" s="150" t="s">
        <v>2401</v>
      </c>
      <c r="G1423" s="150">
        <v>1101534</v>
      </c>
      <c r="H1423" s="150" t="s">
        <v>102</v>
      </c>
      <c r="I1423" s="150" t="s">
        <v>73</v>
      </c>
      <c r="J1423" s="150" t="s">
        <v>53</v>
      </c>
      <c r="K1423" s="150" t="s">
        <v>53</v>
      </c>
      <c r="L1423" s="150" t="s">
        <v>821</v>
      </c>
      <c r="M1423" s="150" t="s">
        <v>311</v>
      </c>
      <c r="N1423" s="150" t="s">
        <v>260</v>
      </c>
      <c r="O1423" s="150" t="s">
        <v>62</v>
      </c>
      <c r="P1423" s="150" t="s">
        <v>1206</v>
      </c>
      <c r="Q1423" s="153">
        <v>402022</v>
      </c>
      <c r="R1423" s="153">
        <v>1</v>
      </c>
      <c r="S1423" s="153">
        <v>1560</v>
      </c>
      <c r="T1423" s="153">
        <v>0</v>
      </c>
      <c r="U1423" s="153">
        <v>6271.5432000000001</v>
      </c>
      <c r="V1423" s="147">
        <v>2.4287241250000001E-3</v>
      </c>
      <c r="W1423" s="147">
        <v>1.0052310607000001E-2</v>
      </c>
      <c r="X1423" s="147">
        <v>8.1320592699999999E-4</v>
      </c>
    </row>
    <row r="1424" spans="1:24" ht="13.5" thickBot="1" x14ac:dyDescent="0.25">
      <c r="A1424" s="149">
        <v>8694</v>
      </c>
      <c r="B1424" s="149">
        <v>12534</v>
      </c>
      <c r="C1424" s="150" t="s">
        <v>1625</v>
      </c>
      <c r="D1424" s="150">
        <v>513817817</v>
      </c>
      <c r="E1424" s="150" t="s">
        <v>429</v>
      </c>
      <c r="F1424" s="150" t="s">
        <v>2583</v>
      </c>
      <c r="G1424" s="150">
        <v>1102128</v>
      </c>
      <c r="H1424" s="150" t="s">
        <v>102</v>
      </c>
      <c r="I1424" s="150" t="s">
        <v>73</v>
      </c>
      <c r="J1424" s="150" t="s">
        <v>53</v>
      </c>
      <c r="K1424" s="150" t="s">
        <v>53</v>
      </c>
      <c r="L1424" s="150" t="s">
        <v>821</v>
      </c>
      <c r="M1424" s="150" t="s">
        <v>311</v>
      </c>
      <c r="N1424" s="150" t="s">
        <v>140</v>
      </c>
      <c r="O1424" s="150" t="s">
        <v>62</v>
      </c>
      <c r="P1424" s="150" t="s">
        <v>1206</v>
      </c>
      <c r="Q1424" s="153">
        <v>10000</v>
      </c>
      <c r="R1424" s="153">
        <v>1</v>
      </c>
      <c r="S1424" s="153">
        <v>9435</v>
      </c>
      <c r="T1424" s="153">
        <v>0</v>
      </c>
      <c r="U1424" s="153">
        <v>943.5</v>
      </c>
      <c r="V1424" s="147">
        <v>4.7464108900000001E-4</v>
      </c>
      <c r="W1424" s="147">
        <v>1.5122840990000001E-3</v>
      </c>
      <c r="X1424" s="147">
        <v>1.2233987199999999E-4</v>
      </c>
    </row>
    <row r="1425" spans="1:24" ht="13.5" thickBot="1" x14ac:dyDescent="0.25">
      <c r="A1425" s="149">
        <v>8694</v>
      </c>
      <c r="B1425" s="149">
        <v>12534</v>
      </c>
      <c r="C1425" s="150" t="s">
        <v>2402</v>
      </c>
      <c r="D1425" s="150">
        <v>511068256</v>
      </c>
      <c r="E1425" s="150" t="s">
        <v>429</v>
      </c>
      <c r="F1425" s="150" t="s">
        <v>2403</v>
      </c>
      <c r="G1425" s="150">
        <v>1103506</v>
      </c>
      <c r="H1425" s="150" t="s">
        <v>102</v>
      </c>
      <c r="I1425" s="150" t="s">
        <v>73</v>
      </c>
      <c r="J1425" s="150" t="s">
        <v>53</v>
      </c>
      <c r="K1425" s="150" t="s">
        <v>53</v>
      </c>
      <c r="L1425" s="150" t="s">
        <v>821</v>
      </c>
      <c r="M1425" s="150" t="s">
        <v>311</v>
      </c>
      <c r="N1425" s="150" t="s">
        <v>258</v>
      </c>
      <c r="O1425" s="150" t="s">
        <v>62</v>
      </c>
      <c r="P1425" s="150" t="s">
        <v>1206</v>
      </c>
      <c r="Q1425" s="153">
        <v>43031</v>
      </c>
      <c r="R1425" s="153">
        <v>1</v>
      </c>
      <c r="S1425" s="153">
        <v>1635</v>
      </c>
      <c r="T1425" s="153">
        <v>0</v>
      </c>
      <c r="U1425" s="153">
        <v>703.55685000000005</v>
      </c>
      <c r="V1425" s="147">
        <v>2.546612489E-3</v>
      </c>
      <c r="W1425" s="147">
        <v>1.1276924609999999E-3</v>
      </c>
      <c r="X1425" s="147">
        <v>9.1227403282803296E-5</v>
      </c>
    </row>
    <row r="1426" spans="1:24" ht="13.5" thickBot="1" x14ac:dyDescent="0.25">
      <c r="A1426" s="149">
        <v>8694</v>
      </c>
      <c r="B1426" s="149">
        <v>12534</v>
      </c>
      <c r="C1426" s="150" t="s">
        <v>2404</v>
      </c>
      <c r="D1426" s="150">
        <v>513770669</v>
      </c>
      <c r="E1426" s="150" t="s">
        <v>429</v>
      </c>
      <c r="F1426" s="150" t="s">
        <v>2405</v>
      </c>
      <c r="G1426" s="150">
        <v>1104249</v>
      </c>
      <c r="H1426" s="150" t="s">
        <v>102</v>
      </c>
      <c r="I1426" s="150" t="s">
        <v>73</v>
      </c>
      <c r="J1426" s="150" t="s">
        <v>53</v>
      </c>
      <c r="K1426" s="150" t="s">
        <v>53</v>
      </c>
      <c r="L1426" s="150" t="s">
        <v>821</v>
      </c>
      <c r="M1426" s="150" t="s">
        <v>311</v>
      </c>
      <c r="N1426" s="150" t="s">
        <v>650</v>
      </c>
      <c r="O1426" s="150" t="s">
        <v>62</v>
      </c>
      <c r="P1426" s="150" t="s">
        <v>1206</v>
      </c>
      <c r="Q1426" s="153">
        <v>5700</v>
      </c>
      <c r="R1426" s="153">
        <v>1</v>
      </c>
      <c r="S1426" s="153">
        <v>22050</v>
      </c>
      <c r="T1426" s="153">
        <v>0</v>
      </c>
      <c r="U1426" s="153">
        <v>1256.8499999999999</v>
      </c>
      <c r="V1426" s="147">
        <v>4.1377559099999998E-4</v>
      </c>
      <c r="W1426" s="147">
        <v>2.0145355270000001E-3</v>
      </c>
      <c r="X1426" s="147">
        <v>1.6297071299999999E-4</v>
      </c>
    </row>
    <row r="1427" spans="1:24" ht="13.5" thickBot="1" x14ac:dyDescent="0.25">
      <c r="A1427" s="149">
        <v>8694</v>
      </c>
      <c r="B1427" s="149">
        <v>12534</v>
      </c>
      <c r="C1427" s="150" t="s">
        <v>1329</v>
      </c>
      <c r="D1427" s="150">
        <v>513257873</v>
      </c>
      <c r="E1427" s="150" t="s">
        <v>429</v>
      </c>
      <c r="F1427" s="150" t="s">
        <v>2406</v>
      </c>
      <c r="G1427" s="150">
        <v>1104488</v>
      </c>
      <c r="H1427" s="150" t="s">
        <v>102</v>
      </c>
      <c r="I1427" s="150" t="s">
        <v>73</v>
      </c>
      <c r="J1427" s="150" t="s">
        <v>53</v>
      </c>
      <c r="K1427" s="150" t="s">
        <v>53</v>
      </c>
      <c r="L1427" s="150" t="s">
        <v>821</v>
      </c>
      <c r="M1427" s="150" t="s">
        <v>311</v>
      </c>
      <c r="N1427" s="150" t="s">
        <v>651</v>
      </c>
      <c r="O1427" s="150" t="s">
        <v>62</v>
      </c>
      <c r="P1427" s="150" t="s">
        <v>1206</v>
      </c>
      <c r="Q1427" s="153">
        <v>15700</v>
      </c>
      <c r="R1427" s="153">
        <v>1</v>
      </c>
      <c r="S1427" s="153">
        <v>9814</v>
      </c>
      <c r="T1427" s="153">
        <v>0</v>
      </c>
      <c r="U1427" s="153">
        <v>1540.798</v>
      </c>
      <c r="V1427" s="147">
        <v>4.2892874600000002E-4</v>
      </c>
      <c r="W1427" s="147">
        <v>2.4696601109999998E-3</v>
      </c>
      <c r="X1427" s="147">
        <v>1.99789115E-4</v>
      </c>
    </row>
    <row r="1428" spans="1:24" ht="13.5" thickBot="1" x14ac:dyDescent="0.25">
      <c r="A1428" s="149">
        <v>8694</v>
      </c>
      <c r="B1428" s="149">
        <v>12534</v>
      </c>
      <c r="C1428" s="150" t="s">
        <v>2407</v>
      </c>
      <c r="D1428" s="150">
        <v>511725459</v>
      </c>
      <c r="E1428" s="150" t="s">
        <v>429</v>
      </c>
      <c r="F1428" s="150" t="s">
        <v>2408</v>
      </c>
      <c r="G1428" s="150">
        <v>1105097</v>
      </c>
      <c r="H1428" s="150" t="s">
        <v>102</v>
      </c>
      <c r="I1428" s="150" t="s">
        <v>73</v>
      </c>
      <c r="J1428" s="150" t="s">
        <v>53</v>
      </c>
      <c r="K1428" s="150" t="s">
        <v>53</v>
      </c>
      <c r="L1428" s="150" t="s">
        <v>821</v>
      </c>
      <c r="M1428" s="150" t="s">
        <v>311</v>
      </c>
      <c r="N1428" s="150" t="s">
        <v>75</v>
      </c>
      <c r="O1428" s="150" t="s">
        <v>62</v>
      </c>
      <c r="P1428" s="150" t="s">
        <v>1206</v>
      </c>
      <c r="Q1428" s="153">
        <v>74045</v>
      </c>
      <c r="R1428" s="153">
        <v>1</v>
      </c>
      <c r="S1428" s="153">
        <v>4989</v>
      </c>
      <c r="T1428" s="153">
        <v>0</v>
      </c>
      <c r="U1428" s="153">
        <v>3694.1050500000001</v>
      </c>
      <c r="V1428" s="147">
        <v>3.546937753E-3</v>
      </c>
      <c r="W1428" s="147">
        <v>5.9210771880000004E-3</v>
      </c>
      <c r="X1428" s="147">
        <v>4.7899982900000002E-4</v>
      </c>
    </row>
    <row r="1429" spans="1:24" ht="13.5" thickBot="1" x14ac:dyDescent="0.25">
      <c r="A1429" s="149">
        <v>8694</v>
      </c>
      <c r="B1429" s="149">
        <v>12534</v>
      </c>
      <c r="C1429" s="150" t="s">
        <v>1754</v>
      </c>
      <c r="D1429" s="150">
        <v>512781386</v>
      </c>
      <c r="E1429" s="150" t="s">
        <v>429</v>
      </c>
      <c r="F1429" s="150" t="s">
        <v>2409</v>
      </c>
      <c r="G1429" s="150">
        <v>1118116</v>
      </c>
      <c r="H1429" s="150" t="s">
        <v>102</v>
      </c>
      <c r="I1429" s="150" t="s">
        <v>73</v>
      </c>
      <c r="J1429" s="150" t="s">
        <v>53</v>
      </c>
      <c r="K1429" s="150" t="s">
        <v>53</v>
      </c>
      <c r="L1429" s="150" t="s">
        <v>821</v>
      </c>
      <c r="M1429" s="150" t="s">
        <v>311</v>
      </c>
      <c r="N1429" s="150" t="s">
        <v>140</v>
      </c>
      <c r="O1429" s="150" t="s">
        <v>62</v>
      </c>
      <c r="P1429" s="150" t="s">
        <v>1206</v>
      </c>
      <c r="Q1429" s="153">
        <v>540000</v>
      </c>
      <c r="R1429" s="153">
        <v>1</v>
      </c>
      <c r="S1429" s="153">
        <v>55.2</v>
      </c>
      <c r="T1429" s="153">
        <v>0</v>
      </c>
      <c r="U1429" s="153">
        <v>298.08</v>
      </c>
      <c r="V1429" s="147">
        <v>2.5042135589999999E-3</v>
      </c>
      <c r="W1429" s="147">
        <v>4.7777598700000001E-4</v>
      </c>
      <c r="X1429" s="147">
        <v>3.8650841606528301E-5</v>
      </c>
    </row>
    <row r="1430" spans="1:24" ht="13.5" thickBot="1" x14ac:dyDescent="0.25">
      <c r="A1430" s="149">
        <v>8694</v>
      </c>
      <c r="B1430" s="149">
        <v>12534</v>
      </c>
      <c r="C1430" s="150" t="s">
        <v>2190</v>
      </c>
      <c r="D1430" s="150">
        <v>520041005</v>
      </c>
      <c r="E1430" s="150" t="s">
        <v>429</v>
      </c>
      <c r="F1430" s="150" t="s">
        <v>2410</v>
      </c>
      <c r="G1430" s="150">
        <v>1118447</v>
      </c>
      <c r="H1430" s="150" t="s">
        <v>102</v>
      </c>
      <c r="I1430" s="150" t="s">
        <v>73</v>
      </c>
      <c r="J1430" s="150" t="s">
        <v>53</v>
      </c>
      <c r="K1430" s="150" t="s">
        <v>53</v>
      </c>
      <c r="L1430" s="150" t="s">
        <v>821</v>
      </c>
      <c r="M1430" s="150" t="s">
        <v>311</v>
      </c>
      <c r="N1430" s="150" t="s">
        <v>140</v>
      </c>
      <c r="O1430" s="150" t="s">
        <v>62</v>
      </c>
      <c r="P1430" s="150" t="s">
        <v>1206</v>
      </c>
      <c r="Q1430" s="153">
        <v>951000</v>
      </c>
      <c r="R1430" s="153">
        <v>1</v>
      </c>
      <c r="S1430" s="153">
        <v>458.8</v>
      </c>
      <c r="T1430" s="153">
        <v>154.41872000000001</v>
      </c>
      <c r="U1430" s="153">
        <v>4517.6067199999998</v>
      </c>
      <c r="V1430" s="147">
        <v>5.1472926190000001E-3</v>
      </c>
      <c r="W1430" s="147">
        <v>7.241022584E-3</v>
      </c>
      <c r="X1430" s="147">
        <v>5.8577999699999995E-4</v>
      </c>
    </row>
    <row r="1431" spans="1:24" ht="13.5" thickBot="1" x14ac:dyDescent="0.25">
      <c r="A1431" s="149">
        <v>8694</v>
      </c>
      <c r="B1431" s="149">
        <v>12534</v>
      </c>
      <c r="C1431" s="150" t="s">
        <v>1340</v>
      </c>
      <c r="D1431" s="150">
        <v>510960719</v>
      </c>
      <c r="E1431" s="150" t="s">
        <v>429</v>
      </c>
      <c r="F1431" s="150" t="s">
        <v>2411</v>
      </c>
      <c r="G1431" s="150">
        <v>1119478</v>
      </c>
      <c r="H1431" s="150" t="s">
        <v>102</v>
      </c>
      <c r="I1431" s="150" t="s">
        <v>73</v>
      </c>
      <c r="J1431" s="150" t="s">
        <v>53</v>
      </c>
      <c r="K1431" s="150" t="s">
        <v>53</v>
      </c>
      <c r="L1431" s="150" t="s">
        <v>821</v>
      </c>
      <c r="M1431" s="150" t="s">
        <v>311</v>
      </c>
      <c r="N1431" s="150" t="s">
        <v>651</v>
      </c>
      <c r="O1431" s="150" t="s">
        <v>62</v>
      </c>
      <c r="P1431" s="150" t="s">
        <v>1206</v>
      </c>
      <c r="Q1431" s="153">
        <v>1300</v>
      </c>
      <c r="R1431" s="153">
        <v>1</v>
      </c>
      <c r="S1431" s="153">
        <v>26610</v>
      </c>
      <c r="T1431" s="153">
        <v>0</v>
      </c>
      <c r="U1431" s="153">
        <v>345.93</v>
      </c>
      <c r="V1431" s="147">
        <v>1.07196372870544E-5</v>
      </c>
      <c r="W1431" s="147">
        <v>5.5447211199999996E-4</v>
      </c>
      <c r="X1431" s="147">
        <v>4.4855359758945002E-5</v>
      </c>
    </row>
    <row r="1432" spans="1:24" ht="13.5" thickBot="1" x14ac:dyDescent="0.25">
      <c r="A1432" s="149">
        <v>8694</v>
      </c>
      <c r="B1432" s="149">
        <v>12534</v>
      </c>
      <c r="C1432" s="150" t="s">
        <v>1362</v>
      </c>
      <c r="D1432" s="150">
        <v>513901371</v>
      </c>
      <c r="E1432" s="150" t="s">
        <v>429</v>
      </c>
      <c r="F1432" s="150" t="s">
        <v>2412</v>
      </c>
      <c r="G1432" s="150">
        <v>1123355</v>
      </c>
      <c r="H1432" s="150" t="s">
        <v>102</v>
      </c>
      <c r="I1432" s="150" t="s">
        <v>73</v>
      </c>
      <c r="J1432" s="150" t="s">
        <v>53</v>
      </c>
      <c r="K1432" s="150" t="s">
        <v>53</v>
      </c>
      <c r="L1432" s="150" t="s">
        <v>821</v>
      </c>
      <c r="M1432" s="150" t="s">
        <v>311</v>
      </c>
      <c r="N1432" s="150" t="s">
        <v>647</v>
      </c>
      <c r="O1432" s="150" t="s">
        <v>62</v>
      </c>
      <c r="P1432" s="150" t="s">
        <v>1206</v>
      </c>
      <c r="Q1432" s="153">
        <v>370950</v>
      </c>
      <c r="R1432" s="153">
        <v>1</v>
      </c>
      <c r="S1432" s="153">
        <v>1352</v>
      </c>
      <c r="T1432" s="153">
        <v>0</v>
      </c>
      <c r="U1432" s="153">
        <v>5015.2439999999997</v>
      </c>
      <c r="V1432" s="147">
        <v>6.7678007400000001E-4</v>
      </c>
      <c r="W1432" s="147">
        <v>8.038657926E-3</v>
      </c>
      <c r="X1432" s="147">
        <v>6.5030663299999998E-4</v>
      </c>
    </row>
    <row r="1433" spans="1:24" ht="13.5" thickBot="1" x14ac:dyDescent="0.25">
      <c r="A1433" s="149">
        <v>8694</v>
      </c>
      <c r="B1433" s="149">
        <v>12534</v>
      </c>
      <c r="C1433" s="150" t="s">
        <v>2413</v>
      </c>
      <c r="D1433" s="150">
        <v>514068980</v>
      </c>
      <c r="E1433" s="150" t="s">
        <v>429</v>
      </c>
      <c r="F1433" s="150" t="s">
        <v>2414</v>
      </c>
      <c r="G1433" s="150">
        <v>1123777</v>
      </c>
      <c r="H1433" s="150" t="s">
        <v>102</v>
      </c>
      <c r="I1433" s="150" t="s">
        <v>73</v>
      </c>
      <c r="J1433" s="150" t="s">
        <v>53</v>
      </c>
      <c r="K1433" s="150" t="s">
        <v>53</v>
      </c>
      <c r="L1433" s="150" t="s">
        <v>821</v>
      </c>
      <c r="M1433" s="150" t="s">
        <v>311</v>
      </c>
      <c r="N1433" s="150" t="s">
        <v>650</v>
      </c>
      <c r="O1433" s="150" t="s">
        <v>62</v>
      </c>
      <c r="P1433" s="150" t="s">
        <v>1206</v>
      </c>
      <c r="Q1433" s="153">
        <v>150566</v>
      </c>
      <c r="R1433" s="153">
        <v>1</v>
      </c>
      <c r="S1433" s="153">
        <v>4789</v>
      </c>
      <c r="T1433" s="153">
        <v>0</v>
      </c>
      <c r="U1433" s="153">
        <v>7210.60574</v>
      </c>
      <c r="V1433" s="147">
        <v>1.0483738841E-2</v>
      </c>
      <c r="W1433" s="147">
        <v>1.1557482145999999E-2</v>
      </c>
      <c r="X1433" s="147">
        <v>9.3497041100000001E-4</v>
      </c>
    </row>
    <row r="1434" spans="1:24" ht="13.5" thickBot="1" x14ac:dyDescent="0.25">
      <c r="A1434" s="149">
        <v>8694</v>
      </c>
      <c r="B1434" s="149">
        <v>12534</v>
      </c>
      <c r="C1434" s="150" t="s">
        <v>1452</v>
      </c>
      <c r="D1434" s="150">
        <v>514065283</v>
      </c>
      <c r="E1434" s="150" t="s">
        <v>429</v>
      </c>
      <c r="F1434" s="150" t="s">
        <v>2415</v>
      </c>
      <c r="G1434" s="150">
        <v>1123850</v>
      </c>
      <c r="H1434" s="150" t="s">
        <v>102</v>
      </c>
      <c r="I1434" s="150" t="s">
        <v>73</v>
      </c>
      <c r="J1434" s="150" t="s">
        <v>53</v>
      </c>
      <c r="K1434" s="150" t="s">
        <v>53</v>
      </c>
      <c r="L1434" s="150" t="s">
        <v>821</v>
      </c>
      <c r="M1434" s="150" t="s">
        <v>311</v>
      </c>
      <c r="N1434" s="150" t="s">
        <v>75</v>
      </c>
      <c r="O1434" s="150" t="s">
        <v>62</v>
      </c>
      <c r="P1434" s="150" t="s">
        <v>1206</v>
      </c>
      <c r="Q1434" s="153">
        <v>227850</v>
      </c>
      <c r="R1434" s="153">
        <v>1</v>
      </c>
      <c r="S1434" s="153">
        <v>1753</v>
      </c>
      <c r="T1434" s="153">
        <v>0</v>
      </c>
      <c r="U1434" s="153">
        <v>3994.2105000000001</v>
      </c>
      <c r="V1434" s="147">
        <v>2.5492332909999998E-3</v>
      </c>
      <c r="W1434" s="147">
        <v>6.4020996579999996E-3</v>
      </c>
      <c r="X1434" s="147">
        <v>5.1791330300000004E-4</v>
      </c>
    </row>
    <row r="1435" spans="1:24" ht="13.5" thickBot="1" x14ac:dyDescent="0.25">
      <c r="A1435" s="149">
        <v>8694</v>
      </c>
      <c r="B1435" s="149">
        <v>12534</v>
      </c>
      <c r="C1435" s="150" t="s">
        <v>2416</v>
      </c>
      <c r="D1435" s="150">
        <v>515001659</v>
      </c>
      <c r="E1435" s="150" t="s">
        <v>429</v>
      </c>
      <c r="F1435" s="150" t="s">
        <v>2417</v>
      </c>
      <c r="G1435" s="150">
        <v>1132356</v>
      </c>
      <c r="H1435" s="150" t="s">
        <v>102</v>
      </c>
      <c r="I1435" s="150" t="s">
        <v>73</v>
      </c>
      <c r="J1435" s="150" t="s">
        <v>53</v>
      </c>
      <c r="K1435" s="150" t="s">
        <v>53</v>
      </c>
      <c r="L1435" s="150" t="s">
        <v>821</v>
      </c>
      <c r="M1435" s="150" t="s">
        <v>311</v>
      </c>
      <c r="N1435" s="150" t="s">
        <v>263</v>
      </c>
      <c r="O1435" s="150" t="s">
        <v>62</v>
      </c>
      <c r="P1435" s="150" t="s">
        <v>1206</v>
      </c>
      <c r="Q1435" s="153">
        <v>516288</v>
      </c>
      <c r="R1435" s="153">
        <v>1</v>
      </c>
      <c r="S1435" s="153">
        <v>1180</v>
      </c>
      <c r="T1435" s="153">
        <v>0</v>
      </c>
      <c r="U1435" s="153">
        <v>6092.1984000000002</v>
      </c>
      <c r="V1435" s="147">
        <v>3.5424738029999998E-3</v>
      </c>
      <c r="W1435" s="147">
        <v>9.7648487210000006E-3</v>
      </c>
      <c r="X1435" s="147">
        <v>7.8995100399999998E-4</v>
      </c>
    </row>
    <row r="1436" spans="1:24" ht="13.5" thickBot="1" x14ac:dyDescent="0.25">
      <c r="A1436" s="149">
        <v>8694</v>
      </c>
      <c r="B1436" s="149">
        <v>12534</v>
      </c>
      <c r="C1436" s="150" t="s">
        <v>1450</v>
      </c>
      <c r="D1436" s="150">
        <v>514892801</v>
      </c>
      <c r="E1436" s="150" t="s">
        <v>429</v>
      </c>
      <c r="F1436" s="150" t="s">
        <v>2418</v>
      </c>
      <c r="G1436" s="150">
        <v>1133875</v>
      </c>
      <c r="H1436" s="150" t="s">
        <v>102</v>
      </c>
      <c r="I1436" s="150" t="s">
        <v>73</v>
      </c>
      <c r="J1436" s="150" t="s">
        <v>53</v>
      </c>
      <c r="K1436" s="150" t="s">
        <v>53</v>
      </c>
      <c r="L1436" s="150" t="s">
        <v>821</v>
      </c>
      <c r="M1436" s="150" t="s">
        <v>311</v>
      </c>
      <c r="N1436" s="150" t="s">
        <v>263</v>
      </c>
      <c r="O1436" s="150" t="s">
        <v>62</v>
      </c>
      <c r="P1436" s="150" t="s">
        <v>1206</v>
      </c>
      <c r="Q1436" s="153">
        <v>150000</v>
      </c>
      <c r="R1436" s="153">
        <v>1</v>
      </c>
      <c r="S1436" s="153">
        <v>2100</v>
      </c>
      <c r="T1436" s="153">
        <v>0</v>
      </c>
      <c r="U1436" s="153">
        <v>3150</v>
      </c>
      <c r="V1436" s="147">
        <v>4.1981325500000001E-4</v>
      </c>
      <c r="W1436" s="147">
        <v>5.0489612200000002E-3</v>
      </c>
      <c r="X1436" s="147">
        <v>4.0844790300000001E-4</v>
      </c>
    </row>
    <row r="1437" spans="1:24" ht="13.5" thickBot="1" x14ac:dyDescent="0.25">
      <c r="A1437" s="149">
        <v>8694</v>
      </c>
      <c r="B1437" s="149">
        <v>12534</v>
      </c>
      <c r="C1437" s="150" t="s">
        <v>2421</v>
      </c>
      <c r="D1437" s="150">
        <v>515158665</v>
      </c>
      <c r="E1437" s="150" t="s">
        <v>429</v>
      </c>
      <c r="F1437" s="150" t="s">
        <v>2422</v>
      </c>
      <c r="G1437" s="150">
        <v>1138379</v>
      </c>
      <c r="H1437" s="150" t="s">
        <v>102</v>
      </c>
      <c r="I1437" s="150" t="s">
        <v>73</v>
      </c>
      <c r="J1437" s="150" t="s">
        <v>53</v>
      </c>
      <c r="K1437" s="150" t="s">
        <v>53</v>
      </c>
      <c r="L1437" s="150" t="s">
        <v>821</v>
      </c>
      <c r="M1437" s="150" t="s">
        <v>311</v>
      </c>
      <c r="N1437" s="150" t="s">
        <v>258</v>
      </c>
      <c r="O1437" s="150" t="s">
        <v>62</v>
      </c>
      <c r="P1437" s="150" t="s">
        <v>1206</v>
      </c>
      <c r="Q1437" s="153">
        <v>65500</v>
      </c>
      <c r="R1437" s="153">
        <v>1</v>
      </c>
      <c r="S1437" s="153">
        <v>980</v>
      </c>
      <c r="T1437" s="153">
        <v>0</v>
      </c>
      <c r="U1437" s="153">
        <v>641.9</v>
      </c>
      <c r="V1437" s="147">
        <v>6.2989569600000002E-3</v>
      </c>
      <c r="W1437" s="147">
        <v>1.0288660970000001E-3</v>
      </c>
      <c r="X1437" s="147">
        <v>8.3232606103161996E-5</v>
      </c>
    </row>
    <row r="1438" spans="1:24" ht="13.5" thickBot="1" x14ac:dyDescent="0.25">
      <c r="A1438" s="149">
        <v>8694</v>
      </c>
      <c r="B1438" s="149">
        <v>12534</v>
      </c>
      <c r="C1438" s="150" t="s">
        <v>1556</v>
      </c>
      <c r="D1438" s="150">
        <v>515434074</v>
      </c>
      <c r="E1438" s="150" t="s">
        <v>429</v>
      </c>
      <c r="F1438" s="150" t="s">
        <v>2423</v>
      </c>
      <c r="G1438" s="150">
        <v>1139195</v>
      </c>
      <c r="H1438" s="150" t="s">
        <v>102</v>
      </c>
      <c r="I1438" s="150" t="s">
        <v>73</v>
      </c>
      <c r="J1438" s="150" t="s">
        <v>53</v>
      </c>
      <c r="K1438" s="150" t="s">
        <v>53</v>
      </c>
      <c r="L1438" s="150" t="s">
        <v>821</v>
      </c>
      <c r="M1438" s="150" t="s">
        <v>311</v>
      </c>
      <c r="N1438" s="150" t="s">
        <v>651</v>
      </c>
      <c r="O1438" s="150" t="s">
        <v>62</v>
      </c>
      <c r="P1438" s="150" t="s">
        <v>1206</v>
      </c>
      <c r="Q1438" s="153">
        <v>507695.03</v>
      </c>
      <c r="R1438" s="153">
        <v>1</v>
      </c>
      <c r="S1438" s="153">
        <v>451.6</v>
      </c>
      <c r="T1438" s="153">
        <v>0</v>
      </c>
      <c r="U1438" s="153">
        <v>2292.7507599999999</v>
      </c>
      <c r="V1438" s="147">
        <v>3.8764861240000001E-3</v>
      </c>
      <c r="W1438" s="147">
        <v>3.6749237059999999E-3</v>
      </c>
      <c r="X1438" s="147">
        <v>2.9729182200000001E-4</v>
      </c>
    </row>
    <row r="1439" spans="1:24" ht="13.5" thickBot="1" x14ac:dyDescent="0.25">
      <c r="A1439" s="149">
        <v>8694</v>
      </c>
      <c r="B1439" s="149">
        <v>12534</v>
      </c>
      <c r="C1439" s="150" t="s">
        <v>1605</v>
      </c>
      <c r="D1439" s="150">
        <v>514401702</v>
      </c>
      <c r="E1439" s="150" t="s">
        <v>429</v>
      </c>
      <c r="F1439" s="150" t="s">
        <v>2424</v>
      </c>
      <c r="G1439" s="150">
        <v>1141571</v>
      </c>
      <c r="H1439" s="150" t="s">
        <v>102</v>
      </c>
      <c r="I1439" s="150" t="s">
        <v>73</v>
      </c>
      <c r="J1439" s="150" t="s">
        <v>53</v>
      </c>
      <c r="K1439" s="150" t="s">
        <v>53</v>
      </c>
      <c r="L1439" s="150" t="s">
        <v>821</v>
      </c>
      <c r="M1439" s="150" t="s">
        <v>311</v>
      </c>
      <c r="N1439" s="150" t="s">
        <v>156</v>
      </c>
      <c r="O1439" s="150" t="s">
        <v>62</v>
      </c>
      <c r="P1439" s="150" t="s">
        <v>1206</v>
      </c>
      <c r="Q1439" s="153">
        <v>81584</v>
      </c>
      <c r="R1439" s="153">
        <v>1</v>
      </c>
      <c r="S1439" s="153">
        <v>2616</v>
      </c>
      <c r="T1439" s="153">
        <v>0</v>
      </c>
      <c r="U1439" s="153">
        <v>2134.2374399999999</v>
      </c>
      <c r="V1439" s="147">
        <v>3.6349298200000002E-4</v>
      </c>
      <c r="W1439" s="147">
        <v>3.4208514509999999E-3</v>
      </c>
      <c r="X1439" s="147">
        <v>2.7673803399999998E-4</v>
      </c>
    </row>
    <row r="1440" spans="1:24" ht="13.5" thickBot="1" x14ac:dyDescent="0.25">
      <c r="A1440" s="149">
        <v>8694</v>
      </c>
      <c r="B1440" s="149">
        <v>12534</v>
      </c>
      <c r="C1440" s="150" t="s">
        <v>1370</v>
      </c>
      <c r="D1440" s="150">
        <v>550263107</v>
      </c>
      <c r="E1440" s="150" t="s">
        <v>432</v>
      </c>
      <c r="F1440" s="150" t="s">
        <v>2425</v>
      </c>
      <c r="G1440" s="150">
        <v>1141969</v>
      </c>
      <c r="H1440" s="150" t="s">
        <v>102</v>
      </c>
      <c r="I1440" s="150" t="s">
        <v>460</v>
      </c>
      <c r="J1440" s="150" t="s">
        <v>53</v>
      </c>
      <c r="K1440" s="150" t="s">
        <v>53</v>
      </c>
      <c r="L1440" s="150" t="s">
        <v>821</v>
      </c>
      <c r="M1440" s="150" t="s">
        <v>311</v>
      </c>
      <c r="N1440" s="150" t="s">
        <v>267</v>
      </c>
      <c r="O1440" s="150" t="s">
        <v>62</v>
      </c>
      <c r="P1440" s="150" t="s">
        <v>1206</v>
      </c>
      <c r="Q1440" s="153">
        <v>17095</v>
      </c>
      <c r="R1440" s="153">
        <v>1</v>
      </c>
      <c r="S1440" s="153">
        <v>4170</v>
      </c>
      <c r="T1440" s="153">
        <v>0</v>
      </c>
      <c r="U1440" s="153">
        <v>712.86149999999998</v>
      </c>
      <c r="V1440" s="147">
        <v>1.71305336E-4</v>
      </c>
      <c r="W1440" s="147">
        <v>1.142606371E-3</v>
      </c>
      <c r="X1440" s="147">
        <v>9.2433900039895993E-5</v>
      </c>
    </row>
    <row r="1441" spans="1:24" ht="13.5" thickBot="1" x14ac:dyDescent="0.25">
      <c r="A1441" s="149">
        <v>8694</v>
      </c>
      <c r="B1441" s="149">
        <v>12534</v>
      </c>
      <c r="C1441" s="150" t="s">
        <v>2426</v>
      </c>
      <c r="D1441" s="150">
        <v>512466723</v>
      </c>
      <c r="E1441" s="150" t="s">
        <v>429</v>
      </c>
      <c r="F1441" s="150" t="s">
        <v>2427</v>
      </c>
      <c r="G1441" s="150">
        <v>1142587</v>
      </c>
      <c r="H1441" s="150" t="s">
        <v>102</v>
      </c>
      <c r="I1441" s="150" t="s">
        <v>73</v>
      </c>
      <c r="J1441" s="150" t="s">
        <v>53</v>
      </c>
      <c r="K1441" s="150" t="s">
        <v>53</v>
      </c>
      <c r="L1441" s="150" t="s">
        <v>821</v>
      </c>
      <c r="M1441" s="150" t="s">
        <v>311</v>
      </c>
      <c r="N1441" s="150" t="s">
        <v>258</v>
      </c>
      <c r="O1441" s="150" t="s">
        <v>62</v>
      </c>
      <c r="P1441" s="150" t="s">
        <v>1206</v>
      </c>
      <c r="Q1441" s="153">
        <v>1043325</v>
      </c>
      <c r="R1441" s="153">
        <v>1</v>
      </c>
      <c r="S1441" s="153">
        <v>522.5</v>
      </c>
      <c r="T1441" s="153">
        <v>0</v>
      </c>
      <c r="U1441" s="153">
        <v>5451.3731200000002</v>
      </c>
      <c r="V1441" s="147">
        <v>1.1396597428E-2</v>
      </c>
      <c r="W1441" s="147">
        <v>8.7377052319999992E-3</v>
      </c>
      <c r="X1441" s="147">
        <v>7.06857752E-4</v>
      </c>
    </row>
    <row r="1442" spans="1:24" ht="13.5" thickBot="1" x14ac:dyDescent="0.25">
      <c r="A1442" s="149">
        <v>8694</v>
      </c>
      <c r="B1442" s="149">
        <v>12534</v>
      </c>
      <c r="C1442" s="150" t="s">
        <v>1364</v>
      </c>
      <c r="D1442" s="150">
        <v>512607888</v>
      </c>
      <c r="E1442" s="150" t="s">
        <v>429</v>
      </c>
      <c r="F1442" s="150" t="s">
        <v>2428</v>
      </c>
      <c r="G1442" s="150">
        <v>1143429</v>
      </c>
      <c r="H1442" s="150" t="s">
        <v>102</v>
      </c>
      <c r="I1442" s="150" t="s">
        <v>73</v>
      </c>
      <c r="J1442" s="150" t="s">
        <v>53</v>
      </c>
      <c r="K1442" s="150" t="s">
        <v>53</v>
      </c>
      <c r="L1442" s="150" t="s">
        <v>821</v>
      </c>
      <c r="M1442" s="150" t="s">
        <v>311</v>
      </c>
      <c r="N1442" s="150" t="s">
        <v>259</v>
      </c>
      <c r="O1442" s="150" t="s">
        <v>62</v>
      </c>
      <c r="P1442" s="150" t="s">
        <v>1206</v>
      </c>
      <c r="Q1442" s="153">
        <v>8000</v>
      </c>
      <c r="R1442" s="153">
        <v>1</v>
      </c>
      <c r="S1442" s="153">
        <v>48200</v>
      </c>
      <c r="T1442" s="153">
        <v>0</v>
      </c>
      <c r="U1442" s="153">
        <v>3856</v>
      </c>
      <c r="V1442" s="147">
        <v>4.8679214200000003E-4</v>
      </c>
      <c r="W1442" s="147">
        <v>6.1805696720000003E-3</v>
      </c>
      <c r="X1442" s="147">
        <v>4.9999210000000003E-4</v>
      </c>
    </row>
    <row r="1443" spans="1:24" ht="13.5" thickBot="1" x14ac:dyDescent="0.25">
      <c r="A1443" s="149">
        <v>8694</v>
      </c>
      <c r="B1443" s="149">
        <v>12534</v>
      </c>
      <c r="C1443" s="150" t="s">
        <v>2429</v>
      </c>
      <c r="D1443" s="150">
        <v>515809499</v>
      </c>
      <c r="E1443" s="150" t="s">
        <v>429</v>
      </c>
      <c r="F1443" s="150" t="s">
        <v>2430</v>
      </c>
      <c r="G1443" s="150">
        <v>1147487</v>
      </c>
      <c r="H1443" s="150" t="s">
        <v>102</v>
      </c>
      <c r="I1443" s="150" t="s">
        <v>73</v>
      </c>
      <c r="J1443" s="150" t="s">
        <v>53</v>
      </c>
      <c r="K1443" s="150" t="s">
        <v>53</v>
      </c>
      <c r="L1443" s="150" t="s">
        <v>821</v>
      </c>
      <c r="M1443" s="150" t="s">
        <v>311</v>
      </c>
      <c r="N1443" s="150" t="s">
        <v>75</v>
      </c>
      <c r="O1443" s="150" t="s">
        <v>62</v>
      </c>
      <c r="P1443" s="150" t="s">
        <v>1206</v>
      </c>
      <c r="Q1443" s="153">
        <v>5104</v>
      </c>
      <c r="R1443" s="153">
        <v>1</v>
      </c>
      <c r="S1443" s="153">
        <v>40030</v>
      </c>
      <c r="T1443" s="153">
        <v>0</v>
      </c>
      <c r="U1443" s="153">
        <v>2043.1312</v>
      </c>
      <c r="V1443" s="147">
        <v>4.1529698940000002E-3</v>
      </c>
      <c r="W1443" s="147">
        <v>3.2748222849999999E-3</v>
      </c>
      <c r="X1443" s="147">
        <v>2.6492465199999998E-4</v>
      </c>
    </row>
    <row r="1444" spans="1:24" ht="13.5" thickBot="1" x14ac:dyDescent="0.25">
      <c r="A1444" s="149">
        <v>8694</v>
      </c>
      <c r="B1444" s="149">
        <v>12534</v>
      </c>
      <c r="C1444" s="150" t="s">
        <v>2434</v>
      </c>
      <c r="D1444" s="150">
        <v>513618967</v>
      </c>
      <c r="E1444" s="150" t="s">
        <v>429</v>
      </c>
      <c r="F1444" s="150" t="s">
        <v>2435</v>
      </c>
      <c r="G1444" s="150">
        <v>1168558</v>
      </c>
      <c r="H1444" s="150" t="s">
        <v>102</v>
      </c>
      <c r="I1444" s="150" t="s">
        <v>73</v>
      </c>
      <c r="J1444" s="150" t="s">
        <v>53</v>
      </c>
      <c r="K1444" s="150" t="s">
        <v>53</v>
      </c>
      <c r="L1444" s="150" t="s">
        <v>821</v>
      </c>
      <c r="M1444" s="150" t="s">
        <v>311</v>
      </c>
      <c r="N1444" s="150" t="s">
        <v>650</v>
      </c>
      <c r="O1444" s="150" t="s">
        <v>62</v>
      </c>
      <c r="P1444" s="150" t="s">
        <v>1206</v>
      </c>
      <c r="Q1444" s="153">
        <v>573727</v>
      </c>
      <c r="R1444" s="153">
        <v>1</v>
      </c>
      <c r="S1444" s="153">
        <v>841.6</v>
      </c>
      <c r="T1444" s="153">
        <v>0</v>
      </c>
      <c r="U1444" s="153">
        <v>4828.4864299999999</v>
      </c>
      <c r="V1444" s="147">
        <v>4.1168651909999996E-3</v>
      </c>
      <c r="W1444" s="147">
        <v>7.7393145200000003E-3</v>
      </c>
      <c r="X1444" s="147">
        <v>6.26090526E-4</v>
      </c>
    </row>
    <row r="1445" spans="1:24" ht="13.5" thickBot="1" x14ac:dyDescent="0.25">
      <c r="A1445" s="149">
        <v>8694</v>
      </c>
      <c r="B1445" s="149">
        <v>12534</v>
      </c>
      <c r="C1445" s="150" t="s">
        <v>2438</v>
      </c>
      <c r="D1445" s="150">
        <v>515933950</v>
      </c>
      <c r="E1445" s="150" t="s">
        <v>429</v>
      </c>
      <c r="F1445" s="150" t="s">
        <v>2439</v>
      </c>
      <c r="G1445" s="150">
        <v>1169978</v>
      </c>
      <c r="H1445" s="150" t="s">
        <v>102</v>
      </c>
      <c r="I1445" s="150" t="s">
        <v>73</v>
      </c>
      <c r="J1445" s="150" t="s">
        <v>53</v>
      </c>
      <c r="K1445" s="150" t="s">
        <v>53</v>
      </c>
      <c r="L1445" s="150" t="s">
        <v>821</v>
      </c>
      <c r="M1445" s="150" t="s">
        <v>311</v>
      </c>
      <c r="N1445" s="150" t="s">
        <v>648</v>
      </c>
      <c r="O1445" s="150" t="s">
        <v>62</v>
      </c>
      <c r="P1445" s="150" t="s">
        <v>1206</v>
      </c>
      <c r="Q1445" s="153">
        <v>12858</v>
      </c>
      <c r="R1445" s="153">
        <v>1</v>
      </c>
      <c r="S1445" s="153">
        <v>808.6</v>
      </c>
      <c r="T1445" s="153">
        <v>0</v>
      </c>
      <c r="U1445" s="153">
        <v>103.96979</v>
      </c>
      <c r="V1445" s="147">
        <v>5.8624258529999997E-3</v>
      </c>
      <c r="W1445" s="147">
        <v>1.6664744E-4</v>
      </c>
      <c r="X1445" s="147">
        <v>1.34813469040325E-5</v>
      </c>
    </row>
    <row r="1446" spans="1:24" ht="13.5" thickBot="1" x14ac:dyDescent="0.25">
      <c r="A1446" s="149">
        <v>8694</v>
      </c>
      <c r="B1446" s="149">
        <v>12534</v>
      </c>
      <c r="C1446" s="150" t="s">
        <v>2440</v>
      </c>
      <c r="D1446" s="150">
        <v>515251593</v>
      </c>
      <c r="E1446" s="150" t="s">
        <v>429</v>
      </c>
      <c r="F1446" s="150" t="s">
        <v>2441</v>
      </c>
      <c r="G1446" s="150">
        <v>1170216</v>
      </c>
      <c r="H1446" s="150" t="s">
        <v>102</v>
      </c>
      <c r="I1446" s="150" t="s">
        <v>73</v>
      </c>
      <c r="J1446" s="150" t="s">
        <v>53</v>
      </c>
      <c r="K1446" s="150" t="s">
        <v>53</v>
      </c>
      <c r="L1446" s="150" t="s">
        <v>821</v>
      </c>
      <c r="M1446" s="150" t="s">
        <v>311</v>
      </c>
      <c r="N1446" s="150" t="s">
        <v>265</v>
      </c>
      <c r="O1446" s="150" t="s">
        <v>62</v>
      </c>
      <c r="P1446" s="150" t="s">
        <v>1206</v>
      </c>
      <c r="Q1446" s="153">
        <v>308009</v>
      </c>
      <c r="R1446" s="153">
        <v>1</v>
      </c>
      <c r="S1446" s="153">
        <v>1037</v>
      </c>
      <c r="T1446" s="153">
        <v>0</v>
      </c>
      <c r="U1446" s="153">
        <v>3194.0533300000002</v>
      </c>
      <c r="V1446" s="147">
        <v>2.8822608660000002E-3</v>
      </c>
      <c r="W1446" s="147">
        <v>5.1195718730000003E-3</v>
      </c>
      <c r="X1446" s="147">
        <v>4.1416012200000001E-4</v>
      </c>
    </row>
    <row r="1447" spans="1:24" ht="13.5" thickBot="1" x14ac:dyDescent="0.25">
      <c r="A1447" s="149">
        <v>8694</v>
      </c>
      <c r="B1447" s="149">
        <v>12534</v>
      </c>
      <c r="C1447" s="150" t="s">
        <v>2442</v>
      </c>
      <c r="D1447" s="150">
        <v>514997741</v>
      </c>
      <c r="E1447" s="150" t="s">
        <v>429</v>
      </c>
      <c r="F1447" s="150" t="s">
        <v>2443</v>
      </c>
      <c r="G1447" s="150">
        <v>1170539</v>
      </c>
      <c r="H1447" s="150" t="s">
        <v>102</v>
      </c>
      <c r="I1447" s="150" t="s">
        <v>73</v>
      </c>
      <c r="J1447" s="150" t="s">
        <v>53</v>
      </c>
      <c r="K1447" s="150" t="s">
        <v>53</v>
      </c>
      <c r="L1447" s="150" t="s">
        <v>821</v>
      </c>
      <c r="M1447" s="150" t="s">
        <v>311</v>
      </c>
      <c r="N1447" s="150" t="s">
        <v>653</v>
      </c>
      <c r="O1447" s="150" t="s">
        <v>62</v>
      </c>
      <c r="P1447" s="150" t="s">
        <v>1206</v>
      </c>
      <c r="Q1447" s="153">
        <v>72574</v>
      </c>
      <c r="R1447" s="153">
        <v>1</v>
      </c>
      <c r="S1447" s="153">
        <v>80.3</v>
      </c>
      <c r="T1447" s="153">
        <v>0</v>
      </c>
      <c r="U1447" s="153">
        <v>58.276919999999997</v>
      </c>
      <c r="V1447" s="147">
        <v>4.4073952949999998E-3</v>
      </c>
      <c r="W1447" s="147">
        <v>9.3408860049885297E-5</v>
      </c>
      <c r="X1447" s="147">
        <v>7.5565351725587797E-6</v>
      </c>
    </row>
    <row r="1448" spans="1:24" ht="13.5" thickBot="1" x14ac:dyDescent="0.25">
      <c r="A1448" s="149">
        <v>8694</v>
      </c>
      <c r="B1448" s="149">
        <v>12534</v>
      </c>
      <c r="C1448" s="150" t="s">
        <v>1602</v>
      </c>
      <c r="D1448" s="150">
        <v>514599943</v>
      </c>
      <c r="E1448" s="150" t="s">
        <v>429</v>
      </c>
      <c r="F1448" s="150" t="s">
        <v>2444</v>
      </c>
      <c r="G1448" s="150">
        <v>1170877</v>
      </c>
      <c r="H1448" s="150" t="s">
        <v>102</v>
      </c>
      <c r="I1448" s="150" t="s">
        <v>73</v>
      </c>
      <c r="J1448" s="150" t="s">
        <v>53</v>
      </c>
      <c r="K1448" s="150" t="s">
        <v>53</v>
      </c>
      <c r="L1448" s="150" t="s">
        <v>821</v>
      </c>
      <c r="M1448" s="150" t="s">
        <v>311</v>
      </c>
      <c r="N1448" s="150" t="s">
        <v>647</v>
      </c>
      <c r="O1448" s="150" t="s">
        <v>62</v>
      </c>
      <c r="P1448" s="150" t="s">
        <v>1206</v>
      </c>
      <c r="Q1448" s="153">
        <v>151496</v>
      </c>
      <c r="R1448" s="153">
        <v>1</v>
      </c>
      <c r="S1448" s="153">
        <v>8908</v>
      </c>
      <c r="T1448" s="153">
        <v>0</v>
      </c>
      <c r="U1448" s="153">
        <v>13495.26368</v>
      </c>
      <c r="V1448" s="147">
        <v>4.2626285179999997E-3</v>
      </c>
      <c r="W1448" s="147">
        <v>2.1630813645999999E-2</v>
      </c>
      <c r="X1448" s="147">
        <v>1.749876875E-3</v>
      </c>
    </row>
    <row r="1449" spans="1:24" ht="13.5" thickBot="1" x14ac:dyDescent="0.25">
      <c r="A1449" s="149">
        <v>8694</v>
      </c>
      <c r="B1449" s="149">
        <v>12534</v>
      </c>
      <c r="C1449" s="150" t="s">
        <v>2445</v>
      </c>
      <c r="D1449" s="150">
        <v>515546224</v>
      </c>
      <c r="E1449" s="150" t="s">
        <v>429</v>
      </c>
      <c r="F1449" s="150" t="s">
        <v>2446</v>
      </c>
      <c r="G1449" s="150">
        <v>1171669</v>
      </c>
      <c r="H1449" s="150" t="s">
        <v>102</v>
      </c>
      <c r="I1449" s="150" t="s">
        <v>73</v>
      </c>
      <c r="J1449" s="150" t="s">
        <v>53</v>
      </c>
      <c r="K1449" s="150" t="s">
        <v>53</v>
      </c>
      <c r="L1449" s="150" t="s">
        <v>821</v>
      </c>
      <c r="M1449" s="150" t="s">
        <v>311</v>
      </c>
      <c r="N1449" s="150" t="s">
        <v>650</v>
      </c>
      <c r="O1449" s="150" t="s">
        <v>62</v>
      </c>
      <c r="P1449" s="150" t="s">
        <v>1206</v>
      </c>
      <c r="Q1449" s="153">
        <v>79323</v>
      </c>
      <c r="R1449" s="153">
        <v>1</v>
      </c>
      <c r="S1449" s="153">
        <v>232</v>
      </c>
      <c r="T1449" s="153">
        <v>0</v>
      </c>
      <c r="U1449" s="153">
        <v>184.02936</v>
      </c>
      <c r="V1449" s="147">
        <v>3.007396277E-3</v>
      </c>
      <c r="W1449" s="147">
        <v>2.9497050800000001E-4</v>
      </c>
      <c r="X1449" s="147">
        <v>2.3862351195352899E-5</v>
      </c>
    </row>
    <row r="1450" spans="1:24" ht="13.5" thickBot="1" x14ac:dyDescent="0.25">
      <c r="A1450" s="149">
        <v>8694</v>
      </c>
      <c r="B1450" s="149">
        <v>12534</v>
      </c>
      <c r="C1450" s="150" t="s">
        <v>2448</v>
      </c>
      <c r="D1450" s="150">
        <v>512402538</v>
      </c>
      <c r="E1450" s="150" t="s">
        <v>429</v>
      </c>
      <c r="F1450" s="150" t="s">
        <v>2449</v>
      </c>
      <c r="G1450" s="150">
        <v>1172618</v>
      </c>
      <c r="H1450" s="150" t="s">
        <v>102</v>
      </c>
      <c r="I1450" s="150" t="s">
        <v>73</v>
      </c>
      <c r="J1450" s="150" t="s">
        <v>53</v>
      </c>
      <c r="K1450" s="150" t="s">
        <v>53</v>
      </c>
      <c r="L1450" s="150" t="s">
        <v>821</v>
      </c>
      <c r="M1450" s="150" t="s">
        <v>311</v>
      </c>
      <c r="N1450" s="150" t="s">
        <v>75</v>
      </c>
      <c r="O1450" s="150" t="s">
        <v>62</v>
      </c>
      <c r="P1450" s="150" t="s">
        <v>1206</v>
      </c>
      <c r="Q1450" s="153">
        <v>613958</v>
      </c>
      <c r="R1450" s="153">
        <v>1</v>
      </c>
      <c r="S1450" s="153">
        <v>251.2</v>
      </c>
      <c r="T1450" s="153">
        <v>0</v>
      </c>
      <c r="U1450" s="153">
        <v>1542.2625</v>
      </c>
      <c r="V1450" s="147">
        <v>4.1000718360000004E-3</v>
      </c>
      <c r="W1450" s="147">
        <v>2.4720074769999999E-3</v>
      </c>
      <c r="X1450" s="147">
        <v>1.9997901099999999E-4</v>
      </c>
    </row>
    <row r="1451" spans="1:24" ht="13.5" thickBot="1" x14ac:dyDescent="0.25">
      <c r="A1451" s="149">
        <v>8694</v>
      </c>
      <c r="B1451" s="149">
        <v>12534</v>
      </c>
      <c r="C1451" s="150" t="s">
        <v>2450</v>
      </c>
      <c r="D1451" s="150">
        <v>514439785</v>
      </c>
      <c r="E1451" s="150" t="s">
        <v>429</v>
      </c>
      <c r="F1451" s="150" t="s">
        <v>2451</v>
      </c>
      <c r="G1451" s="150">
        <v>1172840</v>
      </c>
      <c r="H1451" s="150" t="s">
        <v>102</v>
      </c>
      <c r="I1451" s="150" t="s">
        <v>73</v>
      </c>
      <c r="J1451" s="150" t="s">
        <v>53</v>
      </c>
      <c r="K1451" s="150" t="s">
        <v>53</v>
      </c>
      <c r="L1451" s="150" t="s">
        <v>821</v>
      </c>
      <c r="M1451" s="150" t="s">
        <v>311</v>
      </c>
      <c r="N1451" s="150" t="s">
        <v>253</v>
      </c>
      <c r="O1451" s="150" t="s">
        <v>62</v>
      </c>
      <c r="P1451" s="150" t="s">
        <v>1206</v>
      </c>
      <c r="Q1451" s="153">
        <v>30432</v>
      </c>
      <c r="R1451" s="153">
        <v>1</v>
      </c>
      <c r="S1451" s="153">
        <v>3542</v>
      </c>
      <c r="T1451" s="153">
        <v>0</v>
      </c>
      <c r="U1451" s="153">
        <v>1077.9014400000001</v>
      </c>
      <c r="V1451" s="147">
        <v>8.3305639609999992E-3</v>
      </c>
      <c r="W1451" s="147">
        <v>1.7277087519999999E-3</v>
      </c>
      <c r="X1451" s="147">
        <v>1.3976716900000001E-4</v>
      </c>
    </row>
    <row r="1452" spans="1:24" ht="13.5" thickBot="1" x14ac:dyDescent="0.25">
      <c r="A1452" s="149">
        <v>8694</v>
      </c>
      <c r="B1452" s="149">
        <v>12534</v>
      </c>
      <c r="C1452" s="150" t="s">
        <v>2452</v>
      </c>
      <c r="D1452" s="150">
        <v>514919810</v>
      </c>
      <c r="E1452" s="150" t="s">
        <v>429</v>
      </c>
      <c r="F1452" s="150" t="s">
        <v>2453</v>
      </c>
      <c r="G1452" s="150">
        <v>1172972</v>
      </c>
      <c r="H1452" s="150" t="s">
        <v>102</v>
      </c>
      <c r="I1452" s="150" t="s">
        <v>73</v>
      </c>
      <c r="J1452" s="150" t="s">
        <v>53</v>
      </c>
      <c r="K1452" s="150" t="s">
        <v>53</v>
      </c>
      <c r="L1452" s="150" t="s">
        <v>821</v>
      </c>
      <c r="M1452" s="150" t="s">
        <v>311</v>
      </c>
      <c r="N1452" s="150" t="s">
        <v>645</v>
      </c>
      <c r="O1452" s="150" t="s">
        <v>62</v>
      </c>
      <c r="P1452" s="150" t="s">
        <v>1206</v>
      </c>
      <c r="Q1452" s="153">
        <v>84500</v>
      </c>
      <c r="R1452" s="153">
        <v>1</v>
      </c>
      <c r="S1452" s="153">
        <v>617.70000000000005</v>
      </c>
      <c r="T1452" s="153">
        <v>0</v>
      </c>
      <c r="U1452" s="153">
        <v>521.95650000000001</v>
      </c>
      <c r="V1452" s="147">
        <v>3.3409841209999999E-3</v>
      </c>
      <c r="W1452" s="147">
        <v>8.3661527800000005E-4</v>
      </c>
      <c r="X1452" s="147">
        <v>6.7680012100771302E-5</v>
      </c>
    </row>
    <row r="1453" spans="1:24" ht="13.5" thickBot="1" x14ac:dyDescent="0.25">
      <c r="A1453" s="149">
        <v>8694</v>
      </c>
      <c r="B1453" s="149">
        <v>12534</v>
      </c>
      <c r="C1453" s="150" t="s">
        <v>2454</v>
      </c>
      <c r="D1453" s="150">
        <v>512569237</v>
      </c>
      <c r="E1453" s="150" t="s">
        <v>429</v>
      </c>
      <c r="F1453" s="150" t="s">
        <v>2455</v>
      </c>
      <c r="G1453" s="150">
        <v>1173137</v>
      </c>
      <c r="H1453" s="150" t="s">
        <v>102</v>
      </c>
      <c r="I1453" s="150" t="s">
        <v>73</v>
      </c>
      <c r="J1453" s="150" t="s">
        <v>53</v>
      </c>
      <c r="K1453" s="150" t="s">
        <v>53</v>
      </c>
      <c r="L1453" s="150" t="s">
        <v>821</v>
      </c>
      <c r="M1453" s="150" t="s">
        <v>311</v>
      </c>
      <c r="N1453" s="150" t="s">
        <v>140</v>
      </c>
      <c r="O1453" s="150" t="s">
        <v>62</v>
      </c>
      <c r="P1453" s="150" t="s">
        <v>1206</v>
      </c>
      <c r="Q1453" s="153">
        <v>44600</v>
      </c>
      <c r="R1453" s="153">
        <v>1</v>
      </c>
      <c r="S1453" s="153">
        <v>9455</v>
      </c>
      <c r="T1453" s="153">
        <v>0</v>
      </c>
      <c r="U1453" s="153">
        <v>4216.93</v>
      </c>
      <c r="V1453" s="147">
        <v>1.4234675990000001E-3</v>
      </c>
      <c r="W1453" s="147">
        <v>6.7590844569999997E-3</v>
      </c>
      <c r="X1453" s="147">
        <v>5.4679244899999999E-4</v>
      </c>
    </row>
    <row r="1454" spans="1:24" ht="13.5" thickBot="1" x14ac:dyDescent="0.25">
      <c r="A1454" s="149">
        <v>8694</v>
      </c>
      <c r="B1454" s="149">
        <v>12534</v>
      </c>
      <c r="C1454" s="150" t="s">
        <v>2456</v>
      </c>
      <c r="D1454" s="150">
        <v>515236735</v>
      </c>
      <c r="E1454" s="150" t="s">
        <v>429</v>
      </c>
      <c r="F1454" s="150" t="s">
        <v>2457</v>
      </c>
      <c r="G1454" s="150">
        <v>1173434</v>
      </c>
      <c r="H1454" s="150" t="s">
        <v>102</v>
      </c>
      <c r="I1454" s="150" t="s">
        <v>73</v>
      </c>
      <c r="J1454" s="150" t="s">
        <v>53</v>
      </c>
      <c r="K1454" s="150" t="s">
        <v>53</v>
      </c>
      <c r="L1454" s="150" t="s">
        <v>821</v>
      </c>
      <c r="M1454" s="150" t="s">
        <v>311</v>
      </c>
      <c r="N1454" s="150" t="s">
        <v>253</v>
      </c>
      <c r="O1454" s="150" t="s">
        <v>62</v>
      </c>
      <c r="P1454" s="150" t="s">
        <v>1206</v>
      </c>
      <c r="Q1454" s="153">
        <v>150900</v>
      </c>
      <c r="R1454" s="153">
        <v>1</v>
      </c>
      <c r="S1454" s="153">
        <v>522.9</v>
      </c>
      <c r="T1454" s="153">
        <v>0</v>
      </c>
      <c r="U1454" s="153">
        <v>789.05610000000001</v>
      </c>
      <c r="V1454" s="147">
        <v>1.0628133239E-2</v>
      </c>
      <c r="W1454" s="147">
        <v>1.264734492E-3</v>
      </c>
      <c r="X1454" s="147">
        <v>1.02313749E-4</v>
      </c>
    </row>
    <row r="1455" spans="1:24" ht="13.5" thickBot="1" x14ac:dyDescent="0.25">
      <c r="A1455" s="149">
        <v>8694</v>
      </c>
      <c r="B1455" s="149">
        <v>12534</v>
      </c>
      <c r="C1455" s="150" t="s">
        <v>2458</v>
      </c>
      <c r="D1455" s="150">
        <v>510400740</v>
      </c>
      <c r="E1455" s="150" t="s">
        <v>429</v>
      </c>
      <c r="F1455" s="150" t="s">
        <v>2459</v>
      </c>
      <c r="G1455" s="150">
        <v>1173491</v>
      </c>
      <c r="H1455" s="150" t="s">
        <v>102</v>
      </c>
      <c r="I1455" s="150" t="s">
        <v>73</v>
      </c>
      <c r="J1455" s="150" t="s">
        <v>53</v>
      </c>
      <c r="K1455" s="150" t="s">
        <v>53</v>
      </c>
      <c r="L1455" s="150" t="s">
        <v>821</v>
      </c>
      <c r="M1455" s="150" t="s">
        <v>311</v>
      </c>
      <c r="N1455" s="150" t="s">
        <v>75</v>
      </c>
      <c r="O1455" s="150" t="s">
        <v>62</v>
      </c>
      <c r="P1455" s="150" t="s">
        <v>1206</v>
      </c>
      <c r="Q1455" s="153">
        <v>18799</v>
      </c>
      <c r="R1455" s="153">
        <v>1</v>
      </c>
      <c r="S1455" s="153">
        <v>3409</v>
      </c>
      <c r="T1455" s="153">
        <v>0</v>
      </c>
      <c r="U1455" s="153">
        <v>640.85790999999995</v>
      </c>
      <c r="V1455" s="147">
        <v>6.8516681399999997E-4</v>
      </c>
      <c r="W1455" s="147">
        <v>1.0271957889999999E-3</v>
      </c>
      <c r="X1455" s="147">
        <v>8.3097482460080398E-5</v>
      </c>
    </row>
    <row r="1456" spans="1:24" ht="13.5" thickBot="1" x14ac:dyDescent="0.25">
      <c r="A1456" s="149">
        <v>8694</v>
      </c>
      <c r="B1456" s="149">
        <v>12534</v>
      </c>
      <c r="C1456" s="150" t="s">
        <v>2460</v>
      </c>
      <c r="D1456" s="150">
        <v>516250107</v>
      </c>
      <c r="E1456" s="150" t="s">
        <v>429</v>
      </c>
      <c r="F1456" s="150" t="s">
        <v>2461</v>
      </c>
      <c r="G1456" s="150">
        <v>1173699</v>
      </c>
      <c r="H1456" s="150" t="s">
        <v>102</v>
      </c>
      <c r="I1456" s="150" t="s">
        <v>73</v>
      </c>
      <c r="J1456" s="150" t="s">
        <v>53</v>
      </c>
      <c r="K1456" s="150" t="s">
        <v>53</v>
      </c>
      <c r="L1456" s="150" t="s">
        <v>821</v>
      </c>
      <c r="M1456" s="150" t="s">
        <v>311</v>
      </c>
      <c r="N1456" s="150" t="s">
        <v>650</v>
      </c>
      <c r="O1456" s="150" t="s">
        <v>62</v>
      </c>
      <c r="P1456" s="150" t="s">
        <v>1206</v>
      </c>
      <c r="Q1456" s="153">
        <v>2005</v>
      </c>
      <c r="R1456" s="153">
        <v>1</v>
      </c>
      <c r="S1456" s="153">
        <v>6148</v>
      </c>
      <c r="T1456" s="153">
        <v>0</v>
      </c>
      <c r="U1456" s="153">
        <v>123.26739999999999</v>
      </c>
      <c r="V1456" s="147">
        <v>8.0199999999999998E-5</v>
      </c>
      <c r="W1456" s="147">
        <v>1.9757851499999999E-4</v>
      </c>
      <c r="X1456" s="147">
        <v>1.5983590823431899E-5</v>
      </c>
    </row>
    <row r="1457" spans="1:24" ht="13.5" thickBot="1" x14ac:dyDescent="0.25">
      <c r="A1457" s="149">
        <v>8694</v>
      </c>
      <c r="B1457" s="149">
        <v>12534</v>
      </c>
      <c r="C1457" s="150" t="s">
        <v>2462</v>
      </c>
      <c r="D1457" s="150">
        <v>514881564</v>
      </c>
      <c r="E1457" s="150" t="s">
        <v>429</v>
      </c>
      <c r="F1457" s="150" t="s">
        <v>2463</v>
      </c>
      <c r="G1457" s="150">
        <v>1174184</v>
      </c>
      <c r="H1457" s="150" t="s">
        <v>102</v>
      </c>
      <c r="I1457" s="150" t="s">
        <v>73</v>
      </c>
      <c r="J1457" s="150" t="s">
        <v>53</v>
      </c>
      <c r="K1457" s="150" t="s">
        <v>53</v>
      </c>
      <c r="L1457" s="150" t="s">
        <v>821</v>
      </c>
      <c r="M1457" s="150" t="s">
        <v>311</v>
      </c>
      <c r="N1457" s="150" t="s">
        <v>255</v>
      </c>
      <c r="O1457" s="150" t="s">
        <v>62</v>
      </c>
      <c r="P1457" s="150" t="s">
        <v>1206</v>
      </c>
      <c r="Q1457" s="153">
        <v>52276.74</v>
      </c>
      <c r="R1457" s="153">
        <v>1</v>
      </c>
      <c r="S1457" s="153">
        <v>1860</v>
      </c>
      <c r="T1457" s="153">
        <v>0</v>
      </c>
      <c r="U1457" s="153">
        <v>972.34735999999998</v>
      </c>
      <c r="V1457" s="147">
        <v>8.8421461770000001E-3</v>
      </c>
      <c r="W1457" s="147">
        <v>1.5585219399999999E-3</v>
      </c>
      <c r="X1457" s="147">
        <v>1.2608039299999999E-4</v>
      </c>
    </row>
    <row r="1458" spans="1:24" ht="13.5" thickBot="1" x14ac:dyDescent="0.25">
      <c r="A1458" s="149">
        <v>8694</v>
      </c>
      <c r="B1458" s="149">
        <v>12534</v>
      </c>
      <c r="C1458" s="150" t="s">
        <v>2466</v>
      </c>
      <c r="D1458" s="150">
        <v>1884</v>
      </c>
      <c r="E1458" s="150" t="s">
        <v>2</v>
      </c>
      <c r="F1458" s="150" t="s">
        <v>2467</v>
      </c>
      <c r="G1458" s="150">
        <v>1175371</v>
      </c>
      <c r="H1458" s="150" t="s">
        <v>102</v>
      </c>
      <c r="I1458" s="150" t="s">
        <v>73</v>
      </c>
      <c r="J1458" s="150" t="s">
        <v>53</v>
      </c>
      <c r="K1458" s="150" t="s">
        <v>53</v>
      </c>
      <c r="L1458" s="150" t="s">
        <v>821</v>
      </c>
      <c r="M1458" s="150" t="s">
        <v>311</v>
      </c>
      <c r="N1458" s="150" t="s">
        <v>652</v>
      </c>
      <c r="O1458" s="150" t="s">
        <v>62</v>
      </c>
      <c r="P1458" s="150" t="s">
        <v>1206</v>
      </c>
      <c r="Q1458" s="153">
        <v>12000</v>
      </c>
      <c r="R1458" s="153">
        <v>1</v>
      </c>
      <c r="S1458" s="153">
        <v>7563</v>
      </c>
      <c r="T1458" s="153">
        <v>0</v>
      </c>
      <c r="U1458" s="153">
        <v>907.56</v>
      </c>
      <c r="V1458" s="147">
        <v>6.6292724100000002E-4</v>
      </c>
      <c r="W1458" s="147">
        <v>1.454677855E-3</v>
      </c>
      <c r="X1458" s="147">
        <v>1.17679675E-4</v>
      </c>
    </row>
    <row r="1459" spans="1:24" ht="13.5" thickBot="1" x14ac:dyDescent="0.25">
      <c r="A1459" s="149">
        <v>8694</v>
      </c>
      <c r="B1459" s="149">
        <v>12534</v>
      </c>
      <c r="C1459" s="150" t="s">
        <v>2468</v>
      </c>
      <c r="D1459" s="150">
        <v>514211457</v>
      </c>
      <c r="E1459" s="150" t="s">
        <v>429</v>
      </c>
      <c r="F1459" s="150" t="s">
        <v>2469</v>
      </c>
      <c r="G1459" s="150">
        <v>1175488</v>
      </c>
      <c r="H1459" s="150" t="s">
        <v>102</v>
      </c>
      <c r="I1459" s="150" t="s">
        <v>73</v>
      </c>
      <c r="J1459" s="150" t="s">
        <v>53</v>
      </c>
      <c r="K1459" s="150" t="s">
        <v>53</v>
      </c>
      <c r="L1459" s="150" t="s">
        <v>821</v>
      </c>
      <c r="M1459" s="150" t="s">
        <v>311</v>
      </c>
      <c r="N1459" s="150" t="s">
        <v>650</v>
      </c>
      <c r="O1459" s="150" t="s">
        <v>62</v>
      </c>
      <c r="P1459" s="150" t="s">
        <v>1206</v>
      </c>
      <c r="Q1459" s="153">
        <v>202681</v>
      </c>
      <c r="R1459" s="153">
        <v>1</v>
      </c>
      <c r="S1459" s="153">
        <v>9247</v>
      </c>
      <c r="T1459" s="153">
        <v>0</v>
      </c>
      <c r="U1459" s="153">
        <v>18741.912069999998</v>
      </c>
      <c r="V1459" s="147">
        <v>4.1839135960000003E-3</v>
      </c>
      <c r="W1459" s="147">
        <v>3.0040376904E-2</v>
      </c>
      <c r="X1459" s="147">
        <v>2.4301887900000001E-3</v>
      </c>
    </row>
    <row r="1460" spans="1:24" ht="13.5" thickBot="1" x14ac:dyDescent="0.25">
      <c r="A1460" s="149">
        <v>8694</v>
      </c>
      <c r="B1460" s="149">
        <v>12534</v>
      </c>
      <c r="C1460" s="150" t="s">
        <v>2470</v>
      </c>
      <c r="D1460" s="150">
        <v>516292992</v>
      </c>
      <c r="E1460" s="150" t="s">
        <v>429</v>
      </c>
      <c r="F1460" s="150" t="s">
        <v>2471</v>
      </c>
      <c r="G1460" s="150">
        <v>1175496</v>
      </c>
      <c r="H1460" s="150" t="s">
        <v>102</v>
      </c>
      <c r="I1460" s="150" t="s">
        <v>73</v>
      </c>
      <c r="J1460" s="150" t="s">
        <v>53</v>
      </c>
      <c r="K1460" s="150" t="s">
        <v>53</v>
      </c>
      <c r="L1460" s="150" t="s">
        <v>821</v>
      </c>
      <c r="M1460" s="150" t="s">
        <v>311</v>
      </c>
      <c r="N1460" s="150" t="s">
        <v>75</v>
      </c>
      <c r="O1460" s="150" t="s">
        <v>62</v>
      </c>
      <c r="P1460" s="150" t="s">
        <v>1206</v>
      </c>
      <c r="Q1460" s="153">
        <v>22420</v>
      </c>
      <c r="R1460" s="153">
        <v>1</v>
      </c>
      <c r="S1460" s="153">
        <v>1041</v>
      </c>
      <c r="T1460" s="153">
        <v>0</v>
      </c>
      <c r="U1460" s="153">
        <v>233.3922</v>
      </c>
      <c r="V1460" s="147">
        <v>1.5406461200000001E-3</v>
      </c>
      <c r="W1460" s="147">
        <v>3.7409148099999998E-4</v>
      </c>
      <c r="X1460" s="147">
        <v>3.02630332608668E-5</v>
      </c>
    </row>
    <row r="1461" spans="1:24" ht="13.5" thickBot="1" x14ac:dyDescent="0.25">
      <c r="A1461" s="149">
        <v>8694</v>
      </c>
      <c r="B1461" s="149">
        <v>12534</v>
      </c>
      <c r="C1461" s="150" t="s">
        <v>2472</v>
      </c>
      <c r="D1461" s="150">
        <v>515926475</v>
      </c>
      <c r="E1461" s="150" t="s">
        <v>429</v>
      </c>
      <c r="F1461" s="150" t="s">
        <v>2473</v>
      </c>
      <c r="G1461" s="150">
        <v>1175728</v>
      </c>
      <c r="H1461" s="150" t="s">
        <v>102</v>
      </c>
      <c r="I1461" s="150" t="s">
        <v>73</v>
      </c>
      <c r="J1461" s="150" t="s">
        <v>53</v>
      </c>
      <c r="K1461" s="150" t="s">
        <v>53</v>
      </c>
      <c r="L1461" s="150" t="s">
        <v>821</v>
      </c>
      <c r="M1461" s="150" t="s">
        <v>311</v>
      </c>
      <c r="N1461" s="150" t="s">
        <v>653</v>
      </c>
      <c r="O1461" s="150" t="s">
        <v>62</v>
      </c>
      <c r="P1461" s="150" t="s">
        <v>1206</v>
      </c>
      <c r="Q1461" s="153">
        <v>26000</v>
      </c>
      <c r="R1461" s="153">
        <v>1</v>
      </c>
      <c r="S1461" s="153">
        <v>1835</v>
      </c>
      <c r="T1461" s="153">
        <v>0</v>
      </c>
      <c r="U1461" s="153">
        <v>477.1</v>
      </c>
      <c r="V1461" s="147">
        <v>5.1160175029999998E-3</v>
      </c>
      <c r="W1461" s="147">
        <v>7.6471726900000005E-4</v>
      </c>
      <c r="X1461" s="147">
        <v>6.1863649122633697E-5</v>
      </c>
    </row>
    <row r="1462" spans="1:24" ht="13.5" thickBot="1" x14ac:dyDescent="0.25">
      <c r="A1462" s="149">
        <v>8694</v>
      </c>
      <c r="B1462" s="149">
        <v>12534</v>
      </c>
      <c r="C1462" s="150" t="s">
        <v>2474</v>
      </c>
      <c r="D1462" s="150">
        <v>513764399</v>
      </c>
      <c r="E1462" s="150" t="s">
        <v>429</v>
      </c>
      <c r="F1462" s="150" t="s">
        <v>2475</v>
      </c>
      <c r="G1462" s="150">
        <v>1176114</v>
      </c>
      <c r="H1462" s="150" t="s">
        <v>102</v>
      </c>
      <c r="I1462" s="150" t="s">
        <v>73</v>
      </c>
      <c r="J1462" s="150" t="s">
        <v>53</v>
      </c>
      <c r="K1462" s="150" t="s">
        <v>53</v>
      </c>
      <c r="L1462" s="150" t="s">
        <v>821</v>
      </c>
      <c r="M1462" s="150" t="s">
        <v>311</v>
      </c>
      <c r="N1462" s="150" t="s">
        <v>258</v>
      </c>
      <c r="O1462" s="150" t="s">
        <v>62</v>
      </c>
      <c r="P1462" s="150" t="s">
        <v>1206</v>
      </c>
      <c r="Q1462" s="153">
        <v>55048</v>
      </c>
      <c r="R1462" s="153">
        <v>1</v>
      </c>
      <c r="S1462" s="153">
        <v>1050</v>
      </c>
      <c r="T1462" s="153">
        <v>8.7000100000000007</v>
      </c>
      <c r="U1462" s="153">
        <v>586.70401000000004</v>
      </c>
      <c r="V1462" s="147">
        <v>2.4857162079999998E-3</v>
      </c>
      <c r="W1462" s="147">
        <v>9.4039549E-4</v>
      </c>
      <c r="X1462" s="147">
        <v>7.6075562803358204E-5</v>
      </c>
    </row>
    <row r="1463" spans="1:24" ht="13.5" thickBot="1" x14ac:dyDescent="0.25">
      <c r="A1463" s="149">
        <v>8694</v>
      </c>
      <c r="B1463" s="149">
        <v>12534</v>
      </c>
      <c r="C1463" s="150" t="s">
        <v>2571</v>
      </c>
      <c r="D1463" s="150">
        <v>512714494</v>
      </c>
      <c r="E1463" s="150" t="s">
        <v>429</v>
      </c>
      <c r="F1463" s="150" t="s">
        <v>2572</v>
      </c>
      <c r="G1463" s="150">
        <v>1176205</v>
      </c>
      <c r="H1463" s="150" t="s">
        <v>102</v>
      </c>
      <c r="I1463" s="150" t="s">
        <v>73</v>
      </c>
      <c r="J1463" s="150" t="s">
        <v>53</v>
      </c>
      <c r="K1463" s="150" t="s">
        <v>53</v>
      </c>
      <c r="L1463" s="150" t="s">
        <v>821</v>
      </c>
      <c r="M1463" s="150" t="s">
        <v>311</v>
      </c>
      <c r="N1463" s="150" t="s">
        <v>263</v>
      </c>
      <c r="O1463" s="150" t="s">
        <v>62</v>
      </c>
      <c r="P1463" s="150" t="s">
        <v>1206</v>
      </c>
      <c r="Q1463" s="153">
        <v>200000</v>
      </c>
      <c r="R1463" s="153">
        <v>1</v>
      </c>
      <c r="S1463" s="153">
        <v>510</v>
      </c>
      <c r="T1463" s="153">
        <v>34.781399999999998</v>
      </c>
      <c r="U1463" s="153">
        <v>1054.7814000000001</v>
      </c>
      <c r="V1463" s="147">
        <v>6.9562797799999998E-4</v>
      </c>
      <c r="W1463" s="147">
        <v>1.690650915E-3</v>
      </c>
      <c r="X1463" s="147">
        <v>1.3676928599999999E-4</v>
      </c>
    </row>
    <row r="1464" spans="1:24" ht="13.5" thickBot="1" x14ac:dyDescent="0.25">
      <c r="A1464" s="149">
        <v>8694</v>
      </c>
      <c r="B1464" s="149">
        <v>12534</v>
      </c>
      <c r="C1464" s="150" t="s">
        <v>2476</v>
      </c>
      <c r="D1464" s="150">
        <v>514259019</v>
      </c>
      <c r="E1464" s="150" t="s">
        <v>429</v>
      </c>
      <c r="F1464" s="150" t="s">
        <v>2477</v>
      </c>
      <c r="G1464" s="150">
        <v>1176593</v>
      </c>
      <c r="H1464" s="150" t="s">
        <v>102</v>
      </c>
      <c r="I1464" s="150" t="s">
        <v>73</v>
      </c>
      <c r="J1464" s="150" t="s">
        <v>53</v>
      </c>
      <c r="K1464" s="150" t="s">
        <v>53</v>
      </c>
      <c r="L1464" s="150" t="s">
        <v>821</v>
      </c>
      <c r="M1464" s="150" t="s">
        <v>311</v>
      </c>
      <c r="N1464" s="150" t="s">
        <v>653</v>
      </c>
      <c r="O1464" s="150" t="s">
        <v>62</v>
      </c>
      <c r="P1464" s="150" t="s">
        <v>1206</v>
      </c>
      <c r="Q1464" s="153">
        <v>95866</v>
      </c>
      <c r="R1464" s="153">
        <v>1</v>
      </c>
      <c r="S1464" s="153">
        <v>4273</v>
      </c>
      <c r="T1464" s="153">
        <v>0</v>
      </c>
      <c r="U1464" s="153">
        <v>4096.3541800000003</v>
      </c>
      <c r="V1464" s="147">
        <v>1.2114181579999999E-3</v>
      </c>
      <c r="W1464" s="147">
        <v>6.5658201269999999E-3</v>
      </c>
      <c r="X1464" s="147">
        <v>5.31157865E-4</v>
      </c>
    </row>
    <row r="1465" spans="1:24" ht="13.5" thickBot="1" x14ac:dyDescent="0.25">
      <c r="A1465" s="149">
        <v>8694</v>
      </c>
      <c r="B1465" s="149">
        <v>12534</v>
      </c>
      <c r="C1465" s="150" t="s">
        <v>2478</v>
      </c>
      <c r="D1465" s="150">
        <v>516286887</v>
      </c>
      <c r="E1465" s="150" t="s">
        <v>429</v>
      </c>
      <c r="F1465" s="150" t="s">
        <v>2479</v>
      </c>
      <c r="G1465" s="150">
        <v>1176726</v>
      </c>
      <c r="H1465" s="150" t="s">
        <v>102</v>
      </c>
      <c r="I1465" s="150" t="s">
        <v>73</v>
      </c>
      <c r="J1465" s="150" t="s">
        <v>53</v>
      </c>
      <c r="K1465" s="150" t="s">
        <v>53</v>
      </c>
      <c r="L1465" s="150" t="s">
        <v>821</v>
      </c>
      <c r="M1465" s="150" t="s">
        <v>311</v>
      </c>
      <c r="N1465" s="150" t="s">
        <v>258</v>
      </c>
      <c r="O1465" s="150" t="s">
        <v>62</v>
      </c>
      <c r="P1465" s="150" t="s">
        <v>1206</v>
      </c>
      <c r="Q1465" s="153">
        <v>8111.42</v>
      </c>
      <c r="R1465" s="153">
        <v>1</v>
      </c>
      <c r="S1465" s="153">
        <v>560.5</v>
      </c>
      <c r="T1465" s="153">
        <v>0</v>
      </c>
      <c r="U1465" s="153">
        <v>45.464509999999997</v>
      </c>
      <c r="V1465" s="147">
        <v>1.1524881210000001E-3</v>
      </c>
      <c r="W1465" s="147">
        <v>7.2872554895258895E-5</v>
      </c>
      <c r="X1465" s="147">
        <v>5.8952012034635804E-6</v>
      </c>
    </row>
    <row r="1466" spans="1:24" ht="13.5" thickBot="1" x14ac:dyDescent="0.25">
      <c r="A1466" s="149">
        <v>8694</v>
      </c>
      <c r="B1466" s="149">
        <v>12534</v>
      </c>
      <c r="C1466" s="150" t="s">
        <v>2478</v>
      </c>
      <c r="D1466" s="150">
        <v>516286887</v>
      </c>
      <c r="E1466" s="150" t="s">
        <v>429</v>
      </c>
      <c r="F1466" s="150" t="s">
        <v>2479</v>
      </c>
      <c r="G1466" s="150">
        <v>11767260</v>
      </c>
      <c r="H1466" s="150" t="s">
        <v>102</v>
      </c>
      <c r="I1466" s="150" t="s">
        <v>73</v>
      </c>
      <c r="J1466" s="150" t="s">
        <v>53</v>
      </c>
      <c r="K1466" s="150" t="s">
        <v>53</v>
      </c>
      <c r="L1466" s="150" t="s">
        <v>54</v>
      </c>
      <c r="M1466" s="150" t="s">
        <v>311</v>
      </c>
      <c r="N1466" s="150" t="s">
        <v>258</v>
      </c>
      <c r="O1466" s="150" t="s">
        <v>62</v>
      </c>
      <c r="P1466" s="150" t="s">
        <v>1206</v>
      </c>
      <c r="Q1466" s="153">
        <v>131012.66</v>
      </c>
      <c r="R1466" s="153">
        <v>1</v>
      </c>
      <c r="S1466" s="153">
        <v>560.5</v>
      </c>
      <c r="T1466" s="153">
        <v>0</v>
      </c>
      <c r="U1466" s="153">
        <v>734.32596000000001</v>
      </c>
      <c r="V1466" s="147">
        <v>1.8614562484000001E-2</v>
      </c>
      <c r="W1466" s="147">
        <v>1.1770105699999999E-3</v>
      </c>
      <c r="X1466" s="147">
        <v>9.5217110733768895E-5</v>
      </c>
    </row>
    <row r="1467" spans="1:24" ht="13.5" thickBot="1" x14ac:dyDescent="0.25">
      <c r="A1467" s="149">
        <v>8694</v>
      </c>
      <c r="B1467" s="149">
        <v>12534</v>
      </c>
      <c r="C1467" s="150" t="s">
        <v>2480</v>
      </c>
      <c r="D1467" s="150">
        <v>515679405</v>
      </c>
      <c r="E1467" s="150" t="s">
        <v>429</v>
      </c>
      <c r="F1467" s="150" t="s">
        <v>2481</v>
      </c>
      <c r="G1467" s="150">
        <v>1177450</v>
      </c>
      <c r="H1467" s="150" t="s">
        <v>102</v>
      </c>
      <c r="I1467" s="150" t="s">
        <v>73</v>
      </c>
      <c r="J1467" s="150" t="s">
        <v>53</v>
      </c>
      <c r="K1467" s="150" t="s">
        <v>53</v>
      </c>
      <c r="L1467" s="150" t="s">
        <v>821</v>
      </c>
      <c r="M1467" s="150" t="s">
        <v>311</v>
      </c>
      <c r="N1467" s="150" t="s">
        <v>253</v>
      </c>
      <c r="O1467" s="150" t="s">
        <v>62</v>
      </c>
      <c r="P1467" s="150" t="s">
        <v>1206</v>
      </c>
      <c r="Q1467" s="153">
        <v>146670</v>
      </c>
      <c r="R1467" s="153">
        <v>1</v>
      </c>
      <c r="S1467" s="153">
        <v>312.3</v>
      </c>
      <c r="T1467" s="153">
        <v>0</v>
      </c>
      <c r="U1467" s="153">
        <v>458.05041</v>
      </c>
      <c r="V1467" s="147">
        <v>1.1637705308E-2</v>
      </c>
      <c r="W1467" s="147">
        <v>7.3418373200000002E-4</v>
      </c>
      <c r="X1467" s="147">
        <v>5.9393564964826101E-5</v>
      </c>
    </row>
    <row r="1468" spans="1:24" ht="13.5" thickBot="1" x14ac:dyDescent="0.25">
      <c r="A1468" s="149">
        <v>8694</v>
      </c>
      <c r="B1468" s="149">
        <v>12534</v>
      </c>
      <c r="C1468" s="150" t="s">
        <v>2482</v>
      </c>
      <c r="D1468" s="150">
        <v>515512580</v>
      </c>
      <c r="E1468" s="150" t="s">
        <v>429</v>
      </c>
      <c r="F1468" s="150" t="s">
        <v>2483</v>
      </c>
      <c r="G1468" s="150">
        <v>1177518</v>
      </c>
      <c r="H1468" s="150" t="s">
        <v>102</v>
      </c>
      <c r="I1468" s="150" t="s">
        <v>73</v>
      </c>
      <c r="J1468" s="150" t="s">
        <v>53</v>
      </c>
      <c r="K1468" s="150" t="s">
        <v>53</v>
      </c>
      <c r="L1468" s="150" t="s">
        <v>821</v>
      </c>
      <c r="M1468" s="150" t="s">
        <v>311</v>
      </c>
      <c r="N1468" s="150" t="s">
        <v>645</v>
      </c>
      <c r="O1468" s="150" t="s">
        <v>62</v>
      </c>
      <c r="P1468" s="150" t="s">
        <v>1206</v>
      </c>
      <c r="Q1468" s="153">
        <v>120000</v>
      </c>
      <c r="R1468" s="153">
        <v>1</v>
      </c>
      <c r="S1468" s="153">
        <v>116.8</v>
      </c>
      <c r="T1468" s="153">
        <v>0</v>
      </c>
      <c r="U1468" s="153">
        <v>140.16</v>
      </c>
      <c r="V1468" s="147">
        <v>1.4035146813999999E-2</v>
      </c>
      <c r="W1468" s="147">
        <v>2.24654731E-4</v>
      </c>
      <c r="X1468" s="147">
        <v>1.81739867135367E-5</v>
      </c>
    </row>
    <row r="1469" spans="1:24" ht="13.5" thickBot="1" x14ac:dyDescent="0.25">
      <c r="A1469" s="149">
        <v>8694</v>
      </c>
      <c r="B1469" s="149">
        <v>12534</v>
      </c>
      <c r="C1469" s="150" t="s">
        <v>2486</v>
      </c>
      <c r="D1469" s="150">
        <v>515722536</v>
      </c>
      <c r="E1469" s="150" t="s">
        <v>429</v>
      </c>
      <c r="F1469" s="150" t="s">
        <v>2487</v>
      </c>
      <c r="G1469" s="150">
        <v>1178714</v>
      </c>
      <c r="H1469" s="150" t="s">
        <v>102</v>
      </c>
      <c r="I1469" s="150" t="s">
        <v>73</v>
      </c>
      <c r="J1469" s="150" t="s">
        <v>53</v>
      </c>
      <c r="K1469" s="150" t="s">
        <v>53</v>
      </c>
      <c r="L1469" s="150" t="s">
        <v>821</v>
      </c>
      <c r="M1469" s="150" t="s">
        <v>311</v>
      </c>
      <c r="N1469" s="150" t="s">
        <v>650</v>
      </c>
      <c r="O1469" s="150" t="s">
        <v>62</v>
      </c>
      <c r="P1469" s="150" t="s">
        <v>1206</v>
      </c>
      <c r="Q1469" s="153">
        <v>207221</v>
      </c>
      <c r="R1469" s="153">
        <v>1</v>
      </c>
      <c r="S1469" s="153">
        <v>283.8</v>
      </c>
      <c r="T1469" s="153">
        <v>0</v>
      </c>
      <c r="U1469" s="153">
        <v>588.09320000000002</v>
      </c>
      <c r="V1469" s="147">
        <v>1.646732847E-3</v>
      </c>
      <c r="W1469" s="147">
        <v>9.4262214600000001E-4</v>
      </c>
      <c r="X1469" s="147">
        <v>7.6255693515419904E-5</v>
      </c>
    </row>
    <row r="1470" spans="1:24" ht="13.5" thickBot="1" x14ac:dyDescent="0.25">
      <c r="A1470" s="149">
        <v>8694</v>
      </c>
      <c r="B1470" s="149">
        <v>12534</v>
      </c>
      <c r="C1470" s="150" t="s">
        <v>2488</v>
      </c>
      <c r="D1470" s="150">
        <v>513561399</v>
      </c>
      <c r="E1470" s="150" t="s">
        <v>429</v>
      </c>
      <c r="F1470" s="150" t="s">
        <v>2489</v>
      </c>
      <c r="G1470" s="150">
        <v>1179142</v>
      </c>
      <c r="H1470" s="150" t="s">
        <v>102</v>
      </c>
      <c r="I1470" s="150" t="s">
        <v>73</v>
      </c>
      <c r="J1470" s="150" t="s">
        <v>53</v>
      </c>
      <c r="K1470" s="150" t="s">
        <v>53</v>
      </c>
      <c r="L1470" s="150" t="s">
        <v>821</v>
      </c>
      <c r="M1470" s="150" t="s">
        <v>311</v>
      </c>
      <c r="N1470" s="150" t="s">
        <v>648</v>
      </c>
      <c r="O1470" s="150" t="s">
        <v>62</v>
      </c>
      <c r="P1470" s="150" t="s">
        <v>1206</v>
      </c>
      <c r="Q1470" s="153">
        <v>442091</v>
      </c>
      <c r="R1470" s="153">
        <v>1</v>
      </c>
      <c r="S1470" s="153">
        <v>588</v>
      </c>
      <c r="T1470" s="153">
        <v>0</v>
      </c>
      <c r="U1470" s="153">
        <v>2599.4950800000001</v>
      </c>
      <c r="V1470" s="147">
        <v>4.1158583050000001E-3</v>
      </c>
      <c r="W1470" s="147">
        <v>4.1665872540000001E-3</v>
      </c>
      <c r="X1470" s="147">
        <v>3.3706613099999998E-4</v>
      </c>
    </row>
    <row r="1471" spans="1:24" ht="13.5" thickBot="1" x14ac:dyDescent="0.25">
      <c r="A1471" s="149">
        <v>8694</v>
      </c>
      <c r="B1471" s="149">
        <v>12534</v>
      </c>
      <c r="C1471" s="150" t="s">
        <v>2491</v>
      </c>
      <c r="D1471" s="150">
        <v>515166544</v>
      </c>
      <c r="E1471" s="150" t="s">
        <v>429</v>
      </c>
      <c r="F1471" s="150" t="s">
        <v>2492</v>
      </c>
      <c r="G1471" s="150">
        <v>1180876</v>
      </c>
      <c r="H1471" s="150" t="s">
        <v>102</v>
      </c>
      <c r="I1471" s="150" t="s">
        <v>73</v>
      </c>
      <c r="J1471" s="150" t="s">
        <v>53</v>
      </c>
      <c r="K1471" s="150" t="s">
        <v>53</v>
      </c>
      <c r="L1471" s="150" t="s">
        <v>821</v>
      </c>
      <c r="M1471" s="150" t="s">
        <v>311</v>
      </c>
      <c r="N1471" s="150" t="s">
        <v>253</v>
      </c>
      <c r="O1471" s="150" t="s">
        <v>62</v>
      </c>
      <c r="P1471" s="150" t="s">
        <v>1206</v>
      </c>
      <c r="Q1471" s="153">
        <v>199571</v>
      </c>
      <c r="R1471" s="153">
        <v>1</v>
      </c>
      <c r="S1471" s="153">
        <v>339.7</v>
      </c>
      <c r="T1471" s="153">
        <v>0</v>
      </c>
      <c r="U1471" s="153">
        <v>677.94268999999997</v>
      </c>
      <c r="V1471" s="147">
        <v>5.3728096589999996E-3</v>
      </c>
      <c r="W1471" s="147">
        <v>1.0866369369999999E-3</v>
      </c>
      <c r="X1471" s="147">
        <v>8.7906117584184504E-5</v>
      </c>
    </row>
    <row r="1472" spans="1:24" ht="13.5" thickBot="1" x14ac:dyDescent="0.25">
      <c r="A1472" s="149">
        <v>8694</v>
      </c>
      <c r="B1472" s="149">
        <v>12534</v>
      </c>
      <c r="C1472" s="150" t="s">
        <v>2494</v>
      </c>
      <c r="D1472" s="150">
        <v>511605719</v>
      </c>
      <c r="E1472" s="150" t="s">
        <v>429</v>
      </c>
      <c r="F1472" s="150" t="s">
        <v>2495</v>
      </c>
      <c r="G1472" s="150">
        <v>1183656</v>
      </c>
      <c r="H1472" s="150" t="s">
        <v>102</v>
      </c>
      <c r="I1472" s="150" t="s">
        <v>73</v>
      </c>
      <c r="J1472" s="150" t="s">
        <v>53</v>
      </c>
      <c r="K1472" s="150" t="s">
        <v>53</v>
      </c>
      <c r="L1472" s="150" t="s">
        <v>821</v>
      </c>
      <c r="M1472" s="150" t="s">
        <v>311</v>
      </c>
      <c r="N1472" s="150" t="s">
        <v>651</v>
      </c>
      <c r="O1472" s="150" t="s">
        <v>62</v>
      </c>
      <c r="P1472" s="150" t="s">
        <v>1206</v>
      </c>
      <c r="Q1472" s="153">
        <v>212038</v>
      </c>
      <c r="R1472" s="153">
        <v>1</v>
      </c>
      <c r="S1472" s="153">
        <v>1161</v>
      </c>
      <c r="T1472" s="153">
        <v>0</v>
      </c>
      <c r="U1472" s="153">
        <v>2461.76118</v>
      </c>
      <c r="V1472" s="147">
        <v>3.0319911680000001E-3</v>
      </c>
      <c r="W1472" s="147">
        <v>3.9458211850000001E-3</v>
      </c>
      <c r="X1472" s="147">
        <v>3.1920672700000002E-4</v>
      </c>
    </row>
    <row r="1473" spans="1:24" ht="13.5" thickBot="1" x14ac:dyDescent="0.25">
      <c r="A1473" s="149">
        <v>8694</v>
      </c>
      <c r="B1473" s="149">
        <v>12534</v>
      </c>
      <c r="C1473" s="150" t="s">
        <v>2496</v>
      </c>
      <c r="D1473" s="150">
        <v>512737560</v>
      </c>
      <c r="E1473" s="150" t="s">
        <v>429</v>
      </c>
      <c r="F1473" s="150" t="s">
        <v>2497</v>
      </c>
      <c r="G1473" s="150">
        <v>1183813</v>
      </c>
      <c r="H1473" s="150" t="s">
        <v>102</v>
      </c>
      <c r="I1473" s="150" t="s">
        <v>73</v>
      </c>
      <c r="J1473" s="150" t="s">
        <v>53</v>
      </c>
      <c r="K1473" s="150" t="s">
        <v>53</v>
      </c>
      <c r="L1473" s="150" t="s">
        <v>821</v>
      </c>
      <c r="M1473" s="150" t="s">
        <v>311</v>
      </c>
      <c r="N1473" s="150" t="s">
        <v>654</v>
      </c>
      <c r="O1473" s="150" t="s">
        <v>62</v>
      </c>
      <c r="P1473" s="150" t="s">
        <v>1206</v>
      </c>
      <c r="Q1473" s="153">
        <v>80000</v>
      </c>
      <c r="R1473" s="153">
        <v>1</v>
      </c>
      <c r="S1473" s="153">
        <v>1378</v>
      </c>
      <c r="T1473" s="153">
        <v>0</v>
      </c>
      <c r="U1473" s="153">
        <v>1102.4000000000001</v>
      </c>
      <c r="V1473" s="147">
        <v>1.307922855E-3</v>
      </c>
      <c r="W1473" s="147">
        <v>1.766976142E-3</v>
      </c>
      <c r="X1473" s="147">
        <v>1.4294379900000001E-4</v>
      </c>
    </row>
    <row r="1474" spans="1:24" ht="13.5" thickBot="1" x14ac:dyDescent="0.25">
      <c r="A1474" s="149">
        <v>8694</v>
      </c>
      <c r="B1474" s="149">
        <v>12534</v>
      </c>
      <c r="C1474" s="150" t="s">
        <v>2499</v>
      </c>
      <c r="D1474" s="150">
        <v>516476835</v>
      </c>
      <c r="E1474" s="150" t="s">
        <v>429</v>
      </c>
      <c r="F1474" s="150" t="s">
        <v>2500</v>
      </c>
      <c r="G1474" s="150">
        <v>1184985</v>
      </c>
      <c r="H1474" s="150" t="s">
        <v>102</v>
      </c>
      <c r="I1474" s="150" t="s">
        <v>73</v>
      </c>
      <c r="J1474" s="150" t="s">
        <v>53</v>
      </c>
      <c r="K1474" s="150" t="s">
        <v>53</v>
      </c>
      <c r="L1474" s="150" t="s">
        <v>821</v>
      </c>
      <c r="M1474" s="150" t="s">
        <v>311</v>
      </c>
      <c r="N1474" s="150" t="s">
        <v>252</v>
      </c>
      <c r="O1474" s="150" t="s">
        <v>62</v>
      </c>
      <c r="P1474" s="150" t="s">
        <v>1206</v>
      </c>
      <c r="Q1474" s="153">
        <v>32798</v>
      </c>
      <c r="R1474" s="153">
        <v>1</v>
      </c>
      <c r="S1474" s="153">
        <v>1941</v>
      </c>
      <c r="T1474" s="153">
        <v>3.60711</v>
      </c>
      <c r="U1474" s="153">
        <v>640.21628999999996</v>
      </c>
      <c r="V1474" s="147">
        <v>6.9922253400000003E-4</v>
      </c>
      <c r="W1474" s="147">
        <v>1.026167371E-3</v>
      </c>
      <c r="X1474" s="147">
        <v>8.3014286160457596E-5</v>
      </c>
    </row>
    <row r="1475" spans="1:24" ht="13.5" thickBot="1" x14ac:dyDescent="0.25">
      <c r="A1475" s="149">
        <v>8694</v>
      </c>
      <c r="B1475" s="149">
        <v>12534</v>
      </c>
      <c r="C1475" s="150" t="s">
        <v>2501</v>
      </c>
      <c r="D1475" s="150">
        <v>514259183</v>
      </c>
      <c r="E1475" s="150" t="s">
        <v>429</v>
      </c>
      <c r="F1475" s="150" t="s">
        <v>2502</v>
      </c>
      <c r="G1475" s="150">
        <v>1187640</v>
      </c>
      <c r="H1475" s="150" t="s">
        <v>102</v>
      </c>
      <c r="I1475" s="150" t="s">
        <v>73</v>
      </c>
      <c r="J1475" s="150" t="s">
        <v>53</v>
      </c>
      <c r="K1475" s="150" t="s">
        <v>53</v>
      </c>
      <c r="L1475" s="150" t="s">
        <v>821</v>
      </c>
      <c r="M1475" s="150" t="s">
        <v>311</v>
      </c>
      <c r="N1475" s="150" t="s">
        <v>645</v>
      </c>
      <c r="O1475" s="150" t="s">
        <v>62</v>
      </c>
      <c r="P1475" s="150" t="s">
        <v>1206</v>
      </c>
      <c r="Q1475" s="153">
        <v>151250</v>
      </c>
      <c r="R1475" s="153">
        <v>1</v>
      </c>
      <c r="S1475" s="153">
        <v>847.8</v>
      </c>
      <c r="T1475" s="153">
        <v>0</v>
      </c>
      <c r="U1475" s="153">
        <v>1282.2974999999999</v>
      </c>
      <c r="V1475" s="147">
        <v>9.7395047900000007E-3</v>
      </c>
      <c r="W1475" s="147">
        <v>2.0553239210000002E-3</v>
      </c>
      <c r="X1475" s="147">
        <v>1.6627038900000001E-4</v>
      </c>
    </row>
    <row r="1476" spans="1:24" ht="13.5" thickBot="1" x14ac:dyDescent="0.25">
      <c r="A1476" s="149">
        <v>8694</v>
      </c>
      <c r="B1476" s="149">
        <v>12534</v>
      </c>
      <c r="C1476" s="150" t="s">
        <v>1741</v>
      </c>
      <c r="D1476" s="150">
        <v>510459928</v>
      </c>
      <c r="E1476" s="150" t="s">
        <v>429</v>
      </c>
      <c r="F1476" s="150" t="s">
        <v>2503</v>
      </c>
      <c r="G1476" s="150">
        <v>1188242</v>
      </c>
      <c r="H1476" s="150" t="s">
        <v>102</v>
      </c>
      <c r="I1476" s="150" t="s">
        <v>73</v>
      </c>
      <c r="J1476" s="150" t="s">
        <v>53</v>
      </c>
      <c r="K1476" s="150" t="s">
        <v>53</v>
      </c>
      <c r="L1476" s="150" t="s">
        <v>821</v>
      </c>
      <c r="M1476" s="150" t="s">
        <v>311</v>
      </c>
      <c r="N1476" s="150" t="s">
        <v>156</v>
      </c>
      <c r="O1476" s="150" t="s">
        <v>62</v>
      </c>
      <c r="P1476" s="150" t="s">
        <v>1206</v>
      </c>
      <c r="Q1476" s="153">
        <v>300000</v>
      </c>
      <c r="R1476" s="153">
        <v>1</v>
      </c>
      <c r="S1476" s="153">
        <v>279</v>
      </c>
      <c r="T1476" s="153">
        <v>0</v>
      </c>
      <c r="U1476" s="153">
        <v>837</v>
      </c>
      <c r="V1476" s="147">
        <v>3.2723354000000003E-4</v>
      </c>
      <c r="W1476" s="147">
        <v>1.341581124E-3</v>
      </c>
      <c r="X1476" s="147">
        <v>1.08530442E-4</v>
      </c>
    </row>
    <row r="1477" spans="1:24" ht="13.5" thickBot="1" x14ac:dyDescent="0.25">
      <c r="A1477" s="149">
        <v>8694</v>
      </c>
      <c r="B1477" s="149">
        <v>12534</v>
      </c>
      <c r="C1477" s="150" t="s">
        <v>1751</v>
      </c>
      <c r="D1477" s="150">
        <v>513775163</v>
      </c>
      <c r="E1477" s="150" t="s">
        <v>429</v>
      </c>
      <c r="F1477" s="150" t="s">
        <v>2504</v>
      </c>
      <c r="G1477" s="150">
        <v>1198910</v>
      </c>
      <c r="H1477" s="150" t="s">
        <v>102</v>
      </c>
      <c r="I1477" s="150" t="s">
        <v>73</v>
      </c>
      <c r="J1477" s="150" t="s">
        <v>53</v>
      </c>
      <c r="K1477" s="150" t="s">
        <v>53</v>
      </c>
      <c r="L1477" s="150" t="s">
        <v>821</v>
      </c>
      <c r="M1477" s="150" t="s">
        <v>311</v>
      </c>
      <c r="N1477" s="150" t="s">
        <v>156</v>
      </c>
      <c r="O1477" s="150" t="s">
        <v>62</v>
      </c>
      <c r="P1477" s="150" t="s">
        <v>1206</v>
      </c>
      <c r="Q1477" s="153">
        <v>44060</v>
      </c>
      <c r="R1477" s="153">
        <v>1</v>
      </c>
      <c r="S1477" s="153">
        <v>8896</v>
      </c>
      <c r="T1477" s="153">
        <v>0</v>
      </c>
      <c r="U1477" s="153">
        <v>3919.5776000000001</v>
      </c>
      <c r="V1477" s="147">
        <v>3.526545498E-3</v>
      </c>
      <c r="W1477" s="147">
        <v>6.2824746989999999E-3</v>
      </c>
      <c r="X1477" s="147">
        <v>5.0823595299999999E-4</v>
      </c>
    </row>
    <row r="1478" spans="1:24" ht="13.5" thickBot="1" x14ac:dyDescent="0.25">
      <c r="A1478" s="149">
        <v>8694</v>
      </c>
      <c r="B1478" s="149">
        <v>12534</v>
      </c>
      <c r="C1478" s="150" t="s">
        <v>1385</v>
      </c>
      <c r="D1478" s="150">
        <v>520036658</v>
      </c>
      <c r="E1478" s="150" t="s">
        <v>429</v>
      </c>
      <c r="F1478" s="150" t="s">
        <v>2507</v>
      </c>
      <c r="G1478" s="150">
        <v>2590248</v>
      </c>
      <c r="H1478" s="150" t="s">
        <v>102</v>
      </c>
      <c r="I1478" s="150" t="s">
        <v>73</v>
      </c>
      <c r="J1478" s="150" t="s">
        <v>53</v>
      </c>
      <c r="K1478" s="150" t="s">
        <v>53</v>
      </c>
      <c r="L1478" s="150" t="s">
        <v>821</v>
      </c>
      <c r="M1478" s="150" t="s">
        <v>311</v>
      </c>
      <c r="N1478" s="150" t="s">
        <v>156</v>
      </c>
      <c r="O1478" s="150" t="s">
        <v>62</v>
      </c>
      <c r="P1478" s="150" t="s">
        <v>1206</v>
      </c>
      <c r="Q1478" s="153">
        <v>3441334</v>
      </c>
      <c r="R1478" s="153">
        <v>1</v>
      </c>
      <c r="S1478" s="153">
        <v>122</v>
      </c>
      <c r="T1478" s="153">
        <v>572.84446000000003</v>
      </c>
      <c r="U1478" s="153">
        <v>4771.2719399999996</v>
      </c>
      <c r="V1478" s="147">
        <v>1.097348373E-3</v>
      </c>
      <c r="W1478" s="147">
        <v>7.6476085710000001E-3</v>
      </c>
      <c r="X1478" s="147">
        <v>6.1867175200000003E-4</v>
      </c>
    </row>
    <row r="1479" spans="1:24" ht="13.5" thickBot="1" x14ac:dyDescent="0.25">
      <c r="A1479" s="149">
        <v>8694</v>
      </c>
      <c r="B1479" s="149">
        <v>12534</v>
      </c>
      <c r="C1479" s="150" t="s">
        <v>2508</v>
      </c>
      <c r="D1479" s="150">
        <v>66664579</v>
      </c>
      <c r="E1479" s="150" t="s">
        <v>430</v>
      </c>
      <c r="F1479" s="150" t="s">
        <v>2509</v>
      </c>
      <c r="G1479" s="150" t="s">
        <v>2510</v>
      </c>
      <c r="H1479" s="150" t="s">
        <v>76</v>
      </c>
      <c r="I1479" s="150" t="s">
        <v>73</v>
      </c>
      <c r="J1479" s="150" t="s">
        <v>61</v>
      </c>
      <c r="K1479" s="150" t="s">
        <v>53</v>
      </c>
      <c r="L1479" s="150" t="s">
        <v>821</v>
      </c>
      <c r="M1479" s="150" t="s">
        <v>479</v>
      </c>
      <c r="N1479" s="150" t="s">
        <v>915</v>
      </c>
      <c r="O1479" s="150" t="s">
        <v>62</v>
      </c>
      <c r="P1479" s="150" t="s">
        <v>1207</v>
      </c>
      <c r="Q1479" s="153">
        <v>67000</v>
      </c>
      <c r="R1479" s="153">
        <v>3.681</v>
      </c>
      <c r="S1479" s="153">
        <v>827</v>
      </c>
      <c r="T1479" s="153">
        <v>0</v>
      </c>
      <c r="U1479" s="153">
        <v>2039.60529</v>
      </c>
      <c r="V1479" s="147">
        <v>9.5205874099999995E-4</v>
      </c>
      <c r="W1479" s="147">
        <v>3.2691707979999999E-3</v>
      </c>
      <c r="X1479" s="147">
        <v>2.64467461E-4</v>
      </c>
    </row>
    <row r="1480" spans="1:24" ht="13.5" thickBot="1" x14ac:dyDescent="0.25">
      <c r="A1480" s="149">
        <v>8694</v>
      </c>
      <c r="B1480" s="149">
        <v>12534</v>
      </c>
      <c r="C1480" s="150" t="s">
        <v>2511</v>
      </c>
      <c r="D1480" s="150">
        <v>20726639</v>
      </c>
      <c r="E1480" s="150" t="s">
        <v>430</v>
      </c>
      <c r="F1480" s="150" t="s">
        <v>2512</v>
      </c>
      <c r="G1480" s="150" t="s">
        <v>2513</v>
      </c>
      <c r="H1480" s="150" t="s">
        <v>76</v>
      </c>
      <c r="I1480" s="150" t="s">
        <v>73</v>
      </c>
      <c r="J1480" s="150" t="s">
        <v>61</v>
      </c>
      <c r="K1480" s="150" t="s">
        <v>314</v>
      </c>
      <c r="L1480" s="150" t="s">
        <v>821</v>
      </c>
      <c r="M1480" s="150" t="s">
        <v>479</v>
      </c>
      <c r="N1480" s="150" t="s">
        <v>202</v>
      </c>
      <c r="O1480" s="150" t="s">
        <v>62</v>
      </c>
      <c r="P1480" s="150" t="s">
        <v>1207</v>
      </c>
      <c r="Q1480" s="153">
        <v>7110</v>
      </c>
      <c r="R1480" s="153">
        <v>3.681</v>
      </c>
      <c r="S1480" s="153">
        <v>7098</v>
      </c>
      <c r="T1480" s="153">
        <v>0</v>
      </c>
      <c r="U1480" s="153">
        <v>1857.68217</v>
      </c>
      <c r="V1480" s="147">
        <v>1.2446166599999999E-4</v>
      </c>
      <c r="W1480" s="147">
        <v>2.9775762649999998E-3</v>
      </c>
      <c r="X1480" s="147">
        <v>2.40878218E-4</v>
      </c>
    </row>
    <row r="1481" spans="1:24" ht="13.5" thickBot="1" x14ac:dyDescent="0.25">
      <c r="A1481" s="149">
        <v>8694</v>
      </c>
      <c r="B1481" s="149">
        <v>12534</v>
      </c>
      <c r="C1481" s="154" t="s">
        <v>2514</v>
      </c>
      <c r="D1481" s="154">
        <v>59941502</v>
      </c>
      <c r="E1481" s="150" t="s">
        <v>430</v>
      </c>
      <c r="F1481" s="150" t="s">
        <v>2514</v>
      </c>
      <c r="G1481" s="150" t="s">
        <v>2515</v>
      </c>
      <c r="H1481" s="150" t="s">
        <v>76</v>
      </c>
      <c r="I1481" s="150" t="s">
        <v>73</v>
      </c>
      <c r="J1481" s="150" t="s">
        <v>61</v>
      </c>
      <c r="K1481" s="150" t="s">
        <v>315</v>
      </c>
      <c r="L1481" s="150" t="s">
        <v>821</v>
      </c>
      <c r="M1481" s="150" t="s">
        <v>479</v>
      </c>
      <c r="N1481" s="150" t="s">
        <v>923</v>
      </c>
      <c r="O1481" s="150" t="s">
        <v>62</v>
      </c>
      <c r="P1481" s="150" t="s">
        <v>1207</v>
      </c>
      <c r="Q1481" s="153">
        <v>301562.33</v>
      </c>
      <c r="R1481" s="153">
        <v>3.681</v>
      </c>
      <c r="S1481" s="153">
        <v>14.9</v>
      </c>
      <c r="T1481" s="153">
        <v>0</v>
      </c>
      <c r="U1481" s="153">
        <v>165.39759000000001</v>
      </c>
      <c r="V1481" s="147">
        <v>2.760022425E-3</v>
      </c>
      <c r="W1481" s="147">
        <v>2.65106672E-4</v>
      </c>
      <c r="X1481" s="147">
        <v>2.14464440861229E-5</v>
      </c>
    </row>
    <row r="1482" spans="1:24" ht="13.5" thickBot="1" x14ac:dyDescent="0.25">
      <c r="A1482" s="149">
        <v>8694</v>
      </c>
      <c r="B1482" s="149">
        <v>12534</v>
      </c>
      <c r="C1482" s="150" t="s">
        <v>2516</v>
      </c>
      <c r="D1482" s="150">
        <v>70769793</v>
      </c>
      <c r="E1482" s="150" t="s">
        <v>430</v>
      </c>
      <c r="F1482" s="150" t="s">
        <v>2517</v>
      </c>
      <c r="G1482" s="150" t="s">
        <v>2518</v>
      </c>
      <c r="H1482" s="150" t="s">
        <v>76</v>
      </c>
      <c r="I1482" s="150" t="s">
        <v>73</v>
      </c>
      <c r="J1482" s="150" t="s">
        <v>61</v>
      </c>
      <c r="K1482" s="150" t="s">
        <v>53</v>
      </c>
      <c r="L1482" s="150" t="s">
        <v>821</v>
      </c>
      <c r="M1482" s="150" t="s">
        <v>479</v>
      </c>
      <c r="N1482" s="150" t="s">
        <v>1158</v>
      </c>
      <c r="O1482" s="150" t="s">
        <v>62</v>
      </c>
      <c r="P1482" s="150" t="s">
        <v>1207</v>
      </c>
      <c r="Q1482" s="153">
        <v>12500</v>
      </c>
      <c r="R1482" s="153">
        <v>3.681</v>
      </c>
      <c r="S1482" s="153">
        <v>4345</v>
      </c>
      <c r="T1482" s="153">
        <v>0</v>
      </c>
      <c r="U1482" s="153">
        <v>1999.2431200000001</v>
      </c>
      <c r="V1482" s="147">
        <v>2.7653439900000002E-4</v>
      </c>
      <c r="W1482" s="147">
        <v>3.2044765020000001E-3</v>
      </c>
      <c r="X1482" s="147">
        <v>2.5923386000000002E-4</v>
      </c>
    </row>
    <row r="1483" spans="1:24" ht="13.5" thickBot="1" x14ac:dyDescent="0.25">
      <c r="A1483" s="149">
        <v>8694</v>
      </c>
      <c r="B1483" s="149">
        <v>12534</v>
      </c>
      <c r="C1483" s="154" t="s">
        <v>2517</v>
      </c>
      <c r="D1483" s="154">
        <v>70769793</v>
      </c>
      <c r="E1483" s="150" t="s">
        <v>430</v>
      </c>
      <c r="F1483" s="150" t="s">
        <v>2570</v>
      </c>
      <c r="G1483" s="150" t="s">
        <v>2518</v>
      </c>
      <c r="H1483" s="150" t="s">
        <v>76</v>
      </c>
      <c r="I1483" s="150" t="s">
        <v>73</v>
      </c>
      <c r="J1483" s="150" t="s">
        <v>61</v>
      </c>
      <c r="K1483" s="150" t="s">
        <v>53</v>
      </c>
      <c r="L1483" s="150" t="s">
        <v>821</v>
      </c>
      <c r="M1483" s="150" t="s">
        <v>479</v>
      </c>
      <c r="N1483" s="150" t="s">
        <v>915</v>
      </c>
      <c r="O1483" s="150" t="s">
        <v>62</v>
      </c>
      <c r="P1483" s="150" t="s">
        <v>1207</v>
      </c>
      <c r="Q1483" s="153">
        <v>18475.150000000001</v>
      </c>
      <c r="R1483" s="153">
        <v>3.681</v>
      </c>
      <c r="S1483" s="153">
        <v>4345</v>
      </c>
      <c r="T1483" s="153">
        <v>0</v>
      </c>
      <c r="U1483" s="153">
        <v>2954.90533</v>
      </c>
      <c r="V1483" s="190">
        <f>+Q1483/
56866675</f>
        <v>3.2488535684563943E-4</v>
      </c>
      <c r="W1483" s="147">
        <v>4.7362547369999997E-3</v>
      </c>
      <c r="X1483" s="147">
        <v>3.8315075699999997E-4</v>
      </c>
    </row>
    <row r="1484" spans="1:24" ht="13.5" thickBot="1" x14ac:dyDescent="0.25">
      <c r="A1484" s="149">
        <v>8694</v>
      </c>
      <c r="B1484" s="149">
        <v>12534</v>
      </c>
      <c r="C1484" s="154" t="s">
        <v>2590</v>
      </c>
      <c r="D1484" s="154">
        <v>66503767</v>
      </c>
      <c r="E1484" s="150" t="s">
        <v>430</v>
      </c>
      <c r="F1484" s="150" t="s">
        <v>2590</v>
      </c>
      <c r="G1484" s="150" t="s">
        <v>2591</v>
      </c>
      <c r="H1484" s="150" t="s">
        <v>76</v>
      </c>
      <c r="I1484" s="150" t="s">
        <v>73</v>
      </c>
      <c r="J1484" s="150" t="s">
        <v>61</v>
      </c>
      <c r="K1484" s="150" t="s">
        <v>314</v>
      </c>
      <c r="L1484" s="150" t="s">
        <v>821</v>
      </c>
      <c r="M1484" s="150" t="s">
        <v>476</v>
      </c>
      <c r="N1484" s="150" t="s">
        <v>915</v>
      </c>
      <c r="O1484" s="150" t="s">
        <v>62</v>
      </c>
      <c r="P1484" s="150" t="s">
        <v>1207</v>
      </c>
      <c r="Q1484" s="153">
        <v>0.32</v>
      </c>
      <c r="R1484" s="153">
        <v>3.681</v>
      </c>
      <c r="S1484" s="153">
        <v>6872</v>
      </c>
      <c r="T1484" s="153">
        <v>0</v>
      </c>
      <c r="U1484" s="153">
        <v>8.0949999999999994E-2</v>
      </c>
      <c r="V1484" s="147">
        <v>3.04370927261369E-9</v>
      </c>
      <c r="W1484" s="147">
        <v>1.29750289154578E-7</v>
      </c>
      <c r="X1484" s="147">
        <v>1.0496462788675699E-8</v>
      </c>
    </row>
    <row r="1485" spans="1:24" ht="13.5" thickBot="1" x14ac:dyDescent="0.25">
      <c r="A1485" s="149">
        <v>8694</v>
      </c>
      <c r="B1485" s="149">
        <v>12534</v>
      </c>
      <c r="C1485" s="150" t="s">
        <v>2522</v>
      </c>
      <c r="D1485" s="150">
        <v>39770802</v>
      </c>
      <c r="E1485" s="150" t="s">
        <v>430</v>
      </c>
      <c r="F1485" s="150" t="s">
        <v>2523</v>
      </c>
      <c r="G1485" s="150" t="s">
        <v>2524</v>
      </c>
      <c r="H1485" s="150" t="s">
        <v>76</v>
      </c>
      <c r="I1485" s="150" t="s">
        <v>73</v>
      </c>
      <c r="J1485" s="150" t="s">
        <v>61</v>
      </c>
      <c r="K1485" s="150" t="s">
        <v>53</v>
      </c>
      <c r="L1485" s="150" t="s">
        <v>821</v>
      </c>
      <c r="M1485" s="150" t="s">
        <v>476</v>
      </c>
      <c r="N1485" s="150" t="s">
        <v>915</v>
      </c>
      <c r="O1485" s="150" t="s">
        <v>62</v>
      </c>
      <c r="P1485" s="150" t="s">
        <v>1207</v>
      </c>
      <c r="Q1485" s="153">
        <v>116211</v>
      </c>
      <c r="R1485" s="153">
        <v>3.681</v>
      </c>
      <c r="S1485" s="153">
        <v>900</v>
      </c>
      <c r="T1485" s="153">
        <v>0</v>
      </c>
      <c r="U1485" s="153">
        <v>3849.9542200000001</v>
      </c>
      <c r="V1485" s="147">
        <v>1.476253233E-3</v>
      </c>
      <c r="W1485" s="147">
        <v>6.1708792250000002E-3</v>
      </c>
      <c r="X1485" s="147">
        <v>4.9920816799999999E-4</v>
      </c>
    </row>
    <row r="1486" spans="1:24" ht="13.5" thickBot="1" x14ac:dyDescent="0.25">
      <c r="A1486" s="149">
        <v>8694</v>
      </c>
      <c r="B1486" s="149">
        <v>12534</v>
      </c>
      <c r="C1486" s="154" t="s">
        <v>2525</v>
      </c>
      <c r="D1486" s="154">
        <v>56038566</v>
      </c>
      <c r="E1486" s="150" t="s">
        <v>430</v>
      </c>
      <c r="F1486" s="150" t="s">
        <v>2525</v>
      </c>
      <c r="G1486" s="150" t="s">
        <v>2526</v>
      </c>
      <c r="H1486" s="150" t="s">
        <v>76</v>
      </c>
      <c r="I1486" s="150" t="s">
        <v>73</v>
      </c>
      <c r="J1486" s="150" t="s">
        <v>61</v>
      </c>
      <c r="K1486" s="150" t="s">
        <v>53</v>
      </c>
      <c r="L1486" s="150" t="s">
        <v>821</v>
      </c>
      <c r="M1486" s="150" t="s">
        <v>479</v>
      </c>
      <c r="N1486" s="150" t="s">
        <v>917</v>
      </c>
      <c r="O1486" s="150" t="s">
        <v>62</v>
      </c>
      <c r="P1486" s="150" t="s">
        <v>1207</v>
      </c>
      <c r="Q1486" s="153">
        <v>186494.49</v>
      </c>
      <c r="R1486" s="153">
        <v>3.681</v>
      </c>
      <c r="S1486" s="153">
        <v>209</v>
      </c>
      <c r="T1486" s="153">
        <v>0</v>
      </c>
      <c r="U1486" s="153">
        <v>1434.7561900000001</v>
      </c>
      <c r="V1486" s="147">
        <v>2.4062588059999999E-3</v>
      </c>
      <c r="W1486" s="147">
        <v>2.299691544E-3</v>
      </c>
      <c r="X1486" s="147">
        <v>1.86039097E-4</v>
      </c>
    </row>
    <row r="1487" spans="1:24" ht="13.5" thickBot="1" x14ac:dyDescent="0.25">
      <c r="A1487" s="149">
        <v>8694</v>
      </c>
      <c r="B1487" s="149">
        <v>12534</v>
      </c>
      <c r="C1487" s="150" t="s">
        <v>2527</v>
      </c>
      <c r="D1487" s="150">
        <v>117894</v>
      </c>
      <c r="E1487" s="150" t="s">
        <v>430</v>
      </c>
      <c r="F1487" s="150" t="s">
        <v>2528</v>
      </c>
      <c r="G1487" s="150" t="s">
        <v>2529</v>
      </c>
      <c r="H1487" s="150" t="s">
        <v>76</v>
      </c>
      <c r="I1487" s="150" t="s">
        <v>73</v>
      </c>
      <c r="J1487" s="150" t="s">
        <v>61</v>
      </c>
      <c r="K1487" s="150" t="s">
        <v>153</v>
      </c>
      <c r="L1487" s="150" t="s">
        <v>821</v>
      </c>
      <c r="M1487" s="150" t="s">
        <v>102</v>
      </c>
      <c r="N1487" s="150" t="s">
        <v>885</v>
      </c>
      <c r="O1487" s="150" t="s">
        <v>62</v>
      </c>
      <c r="P1487" s="150" t="s">
        <v>1216</v>
      </c>
      <c r="Q1487" s="153">
        <v>3543</v>
      </c>
      <c r="R1487" s="153">
        <v>3.9790999999999999</v>
      </c>
      <c r="S1487" s="153">
        <v>51980</v>
      </c>
      <c r="T1487" s="153">
        <v>0</v>
      </c>
      <c r="U1487" s="153">
        <v>7328.1150900000002</v>
      </c>
      <c r="V1487" s="147">
        <v>8.1338235513563796E-5</v>
      </c>
      <c r="W1487" s="147">
        <v>1.17458314E-2</v>
      </c>
      <c r="X1487" s="147">
        <v>9.5020737900000001E-4</v>
      </c>
    </row>
    <row r="1488" spans="1:24" ht="13.5" thickBot="1" x14ac:dyDescent="0.25">
      <c r="A1488" s="149">
        <v>8694</v>
      </c>
      <c r="B1488" s="149">
        <v>12534</v>
      </c>
      <c r="C1488" s="150" t="s">
        <v>2530</v>
      </c>
      <c r="D1488" s="150">
        <v>359009</v>
      </c>
      <c r="E1488" s="150" t="s">
        <v>430</v>
      </c>
      <c r="F1488" s="150" t="s">
        <v>2531</v>
      </c>
      <c r="G1488" s="150" t="s">
        <v>2532</v>
      </c>
      <c r="H1488" s="150" t="s">
        <v>76</v>
      </c>
      <c r="I1488" s="150" t="s">
        <v>73</v>
      </c>
      <c r="J1488" s="150" t="s">
        <v>61</v>
      </c>
      <c r="K1488" s="150" t="s">
        <v>53</v>
      </c>
      <c r="L1488" s="150" t="s">
        <v>821</v>
      </c>
      <c r="M1488" s="150" t="s">
        <v>479</v>
      </c>
      <c r="N1488" s="150" t="s">
        <v>919</v>
      </c>
      <c r="O1488" s="150" t="s">
        <v>62</v>
      </c>
      <c r="P1488" s="150" t="s">
        <v>1207</v>
      </c>
      <c r="Q1488" s="153">
        <v>8590</v>
      </c>
      <c r="R1488" s="153">
        <v>3.681</v>
      </c>
      <c r="S1488" s="153">
        <v>2796</v>
      </c>
      <c r="T1488" s="153">
        <v>2.3450000000000002</v>
      </c>
      <c r="U1488" s="153">
        <v>892.72153000000003</v>
      </c>
      <c r="V1488" s="147">
        <v>4.3179759499999999E-4</v>
      </c>
      <c r="W1488" s="147">
        <v>1.4308940899999999E-3</v>
      </c>
      <c r="X1488" s="147">
        <v>1.1575563E-4</v>
      </c>
    </row>
    <row r="1489" spans="1:24" ht="13.5" thickBot="1" x14ac:dyDescent="0.25">
      <c r="A1489" s="149">
        <v>8694</v>
      </c>
      <c r="B1489" s="149">
        <v>12534</v>
      </c>
      <c r="C1489" s="150" t="s">
        <v>2533</v>
      </c>
      <c r="D1489" s="150">
        <v>1729029</v>
      </c>
      <c r="E1489" s="150" t="s">
        <v>430</v>
      </c>
      <c r="F1489" s="150" t="s">
        <v>2534</v>
      </c>
      <c r="G1489" s="150" t="s">
        <v>2535</v>
      </c>
      <c r="H1489" s="150" t="s">
        <v>76</v>
      </c>
      <c r="I1489" s="150" t="s">
        <v>73</v>
      </c>
      <c r="J1489" s="150" t="s">
        <v>61</v>
      </c>
      <c r="K1489" s="150" t="s">
        <v>209</v>
      </c>
      <c r="L1489" s="150" t="s">
        <v>821</v>
      </c>
      <c r="M1489" s="150" t="s">
        <v>501</v>
      </c>
      <c r="N1489" s="150" t="s">
        <v>907</v>
      </c>
      <c r="O1489" s="150" t="s">
        <v>62</v>
      </c>
      <c r="P1489" s="150" t="s">
        <v>1212</v>
      </c>
      <c r="Q1489" s="153">
        <v>116752.66</v>
      </c>
      <c r="R1489" s="153">
        <v>4.0739999999999998</v>
      </c>
      <c r="S1489" s="153">
        <v>545</v>
      </c>
      <c r="T1489" s="153">
        <v>0</v>
      </c>
      <c r="U1489" s="153">
        <v>2592.2943399999999</v>
      </c>
      <c r="V1489" s="147">
        <v>7.1222114350000003E-3</v>
      </c>
      <c r="W1489" s="147">
        <v>4.1550455859999998E-3</v>
      </c>
      <c r="X1489" s="147">
        <v>3.3613243999999998E-4</v>
      </c>
    </row>
    <row r="1490" spans="1:24" ht="13.5" thickBot="1" x14ac:dyDescent="0.25">
      <c r="A1490" s="149">
        <v>8694</v>
      </c>
      <c r="B1490" s="149">
        <v>12534</v>
      </c>
      <c r="C1490" s="150" t="s">
        <v>2536</v>
      </c>
      <c r="D1490" s="150">
        <v>126685</v>
      </c>
      <c r="E1490" s="150" t="s">
        <v>430</v>
      </c>
      <c r="F1490" s="150" t="s">
        <v>2537</v>
      </c>
      <c r="G1490" s="150" t="s">
        <v>2538</v>
      </c>
      <c r="H1490" s="150" t="s">
        <v>76</v>
      </c>
      <c r="I1490" s="150" t="s">
        <v>73</v>
      </c>
      <c r="J1490" s="150" t="s">
        <v>61</v>
      </c>
      <c r="K1490" s="150" t="s">
        <v>314</v>
      </c>
      <c r="L1490" s="150" t="s">
        <v>821</v>
      </c>
      <c r="M1490" s="150" t="s">
        <v>479</v>
      </c>
      <c r="N1490" s="150" t="s">
        <v>931</v>
      </c>
      <c r="O1490" s="150" t="s">
        <v>62</v>
      </c>
      <c r="P1490" s="150" t="s">
        <v>1207</v>
      </c>
      <c r="Q1490" s="153">
        <v>18100</v>
      </c>
      <c r="R1490" s="153">
        <v>3.681</v>
      </c>
      <c r="S1490" s="153">
        <v>426</v>
      </c>
      <c r="T1490" s="153">
        <v>0</v>
      </c>
      <c r="U1490" s="153">
        <v>283.82718999999997</v>
      </c>
      <c r="V1490" s="147">
        <v>7.9432157400000005E-4</v>
      </c>
      <c r="W1490" s="147">
        <v>4.5493094400000001E-4</v>
      </c>
      <c r="X1490" s="147">
        <v>3.6802736729455197E-5</v>
      </c>
    </row>
    <row r="1491" spans="1:24" ht="13.5" thickBot="1" x14ac:dyDescent="0.25">
      <c r="A1491" s="149">
        <v>8694</v>
      </c>
      <c r="B1491" s="149">
        <v>12534</v>
      </c>
      <c r="C1491" s="150" t="s">
        <v>2539</v>
      </c>
      <c r="D1491" s="150">
        <v>12231699</v>
      </c>
      <c r="E1491" s="150" t="s">
        <v>430</v>
      </c>
      <c r="F1491" s="150" t="s">
        <v>2540</v>
      </c>
      <c r="G1491" s="150" t="s">
        <v>2541</v>
      </c>
      <c r="H1491" s="150" t="s">
        <v>76</v>
      </c>
      <c r="I1491" s="150" t="s">
        <v>73</v>
      </c>
      <c r="J1491" s="150" t="s">
        <v>61</v>
      </c>
      <c r="K1491" s="150" t="s">
        <v>315</v>
      </c>
      <c r="L1491" s="150" t="s">
        <v>821</v>
      </c>
      <c r="M1491" s="150" t="s">
        <v>494</v>
      </c>
      <c r="N1491" s="150" t="s">
        <v>900</v>
      </c>
      <c r="O1491" s="150" t="s">
        <v>62</v>
      </c>
      <c r="P1491" s="150" t="s">
        <v>1213</v>
      </c>
      <c r="Q1491" s="153">
        <v>36926</v>
      </c>
      <c r="R1491" s="153">
        <v>4.6535000000000002</v>
      </c>
      <c r="S1491" s="153">
        <v>1415</v>
      </c>
      <c r="T1491" s="153">
        <v>0</v>
      </c>
      <c r="U1491" s="153">
        <v>2431.4672500000001</v>
      </c>
      <c r="V1491" s="147">
        <v>8.7786740399999996E-4</v>
      </c>
      <c r="W1491" s="147">
        <v>3.8972647149999999E-3</v>
      </c>
      <c r="X1491" s="147">
        <v>3.1527863500000001E-4</v>
      </c>
    </row>
    <row r="1492" spans="1:24" ht="13.5" thickBot="1" x14ac:dyDescent="0.25">
      <c r="A1492" s="149">
        <v>8694</v>
      </c>
      <c r="B1492" s="149">
        <v>12534</v>
      </c>
      <c r="C1492" s="150" t="s">
        <v>2542</v>
      </c>
      <c r="D1492" s="150">
        <v>231239</v>
      </c>
      <c r="E1492" s="150" t="s">
        <v>430</v>
      </c>
      <c r="F1492" s="150" t="s">
        <v>2542</v>
      </c>
      <c r="G1492" s="150" t="s">
        <v>2543</v>
      </c>
      <c r="H1492" s="150" t="s">
        <v>76</v>
      </c>
      <c r="I1492" s="150" t="s">
        <v>73</v>
      </c>
      <c r="J1492" s="150" t="s">
        <v>61</v>
      </c>
      <c r="K1492" s="150" t="s">
        <v>164</v>
      </c>
      <c r="L1492" s="150" t="s">
        <v>821</v>
      </c>
      <c r="M1492" s="150" t="s">
        <v>102</v>
      </c>
      <c r="N1492" s="150" t="s">
        <v>876</v>
      </c>
      <c r="O1492" s="150" t="s">
        <v>62</v>
      </c>
      <c r="P1492" s="150" t="s">
        <v>1216</v>
      </c>
      <c r="Q1492" s="153">
        <v>32000</v>
      </c>
      <c r="R1492" s="153">
        <v>3.9790999999999999</v>
      </c>
      <c r="S1492" s="153">
        <v>2670</v>
      </c>
      <c r="T1492" s="153">
        <v>0</v>
      </c>
      <c r="U1492" s="153">
        <v>3399.7430399999998</v>
      </c>
      <c r="V1492" s="147">
        <v>2.35190773E-4</v>
      </c>
      <c r="W1492" s="147">
        <v>5.449260561E-3</v>
      </c>
      <c r="X1492" s="147">
        <v>4.4083108400000002E-4</v>
      </c>
    </row>
    <row r="1493" spans="1:24" ht="13.5" thickBot="1" x14ac:dyDescent="0.25">
      <c r="A1493" s="149">
        <v>8694</v>
      </c>
      <c r="B1493" s="149">
        <v>12534</v>
      </c>
      <c r="C1493" s="150" t="s">
        <v>2547</v>
      </c>
      <c r="D1493" s="150">
        <v>34085029</v>
      </c>
      <c r="E1493" s="150" t="s">
        <v>430</v>
      </c>
      <c r="F1493" s="150" t="s">
        <v>2548</v>
      </c>
      <c r="G1493" s="150" t="s">
        <v>2549</v>
      </c>
      <c r="H1493" s="150" t="s">
        <v>76</v>
      </c>
      <c r="I1493" s="150" t="s">
        <v>73</v>
      </c>
      <c r="J1493" s="150" t="s">
        <v>61</v>
      </c>
      <c r="K1493" s="150" t="s">
        <v>314</v>
      </c>
      <c r="L1493" s="150" t="s">
        <v>821</v>
      </c>
      <c r="M1493" s="150" t="s">
        <v>479</v>
      </c>
      <c r="N1493" s="150" t="s">
        <v>906</v>
      </c>
      <c r="O1493" s="150" t="s">
        <v>62</v>
      </c>
      <c r="P1493" s="150" t="s">
        <v>1207</v>
      </c>
      <c r="Q1493" s="153">
        <v>83210</v>
      </c>
      <c r="R1493" s="153">
        <v>3.681</v>
      </c>
      <c r="S1493" s="153">
        <v>153</v>
      </c>
      <c r="T1493" s="153">
        <v>0</v>
      </c>
      <c r="U1493" s="153">
        <v>468.63290000000001</v>
      </c>
      <c r="V1493" s="147">
        <v>2.8261835629999998E-3</v>
      </c>
      <c r="W1493" s="147">
        <v>7.5114582100000002E-4</v>
      </c>
      <c r="X1493" s="147">
        <v>6.0765754124758501E-5</v>
      </c>
    </row>
    <row r="1494" spans="1:24" ht="13.5" thickBot="1" x14ac:dyDescent="0.25">
      <c r="A1494" s="149">
        <v>8694</v>
      </c>
      <c r="B1494" s="149">
        <v>12534</v>
      </c>
      <c r="C1494" s="154" t="s">
        <v>2590</v>
      </c>
      <c r="D1494" s="154">
        <v>47077066</v>
      </c>
      <c r="E1494" s="150" t="s">
        <v>430</v>
      </c>
      <c r="F1494" s="150" t="s">
        <v>2550</v>
      </c>
      <c r="G1494" s="150" t="s">
        <v>2551</v>
      </c>
      <c r="H1494" s="150" t="s">
        <v>76</v>
      </c>
      <c r="I1494" s="150" t="s">
        <v>73</v>
      </c>
      <c r="J1494" s="150" t="s">
        <v>61</v>
      </c>
      <c r="K1494" s="150" t="s">
        <v>314</v>
      </c>
      <c r="L1494" s="150" t="s">
        <v>821</v>
      </c>
      <c r="M1494" s="150" t="s">
        <v>102</v>
      </c>
      <c r="N1494" s="150" t="s">
        <v>917</v>
      </c>
      <c r="O1494" s="150" t="s">
        <v>62</v>
      </c>
      <c r="P1494" s="150" t="s">
        <v>1207</v>
      </c>
      <c r="Q1494" s="153">
        <v>712500</v>
      </c>
      <c r="R1494" s="153">
        <v>3.681</v>
      </c>
      <c r="S1494" s="153">
        <v>8.6199999999999992</v>
      </c>
      <c r="T1494" s="153">
        <v>0</v>
      </c>
      <c r="U1494" s="153">
        <v>226.07782</v>
      </c>
      <c r="V1494" s="147">
        <v>1.3141195105E-2</v>
      </c>
      <c r="W1494" s="147">
        <v>3.6236766499999999E-4</v>
      </c>
      <c r="X1494" s="147">
        <v>2.93146068557744E-5</v>
      </c>
    </row>
    <row r="1495" spans="1:24" ht="13.5" thickBot="1" x14ac:dyDescent="0.25">
      <c r="A1495" s="149">
        <v>8694</v>
      </c>
      <c r="B1495" s="149">
        <v>12534</v>
      </c>
      <c r="C1495" s="150" t="s">
        <v>2552</v>
      </c>
      <c r="D1495" s="150">
        <v>68251193</v>
      </c>
      <c r="E1495" s="150" t="s">
        <v>430</v>
      </c>
      <c r="F1495" s="150" t="s">
        <v>2553</v>
      </c>
      <c r="G1495" s="150" t="s">
        <v>2554</v>
      </c>
      <c r="H1495" s="150" t="s">
        <v>76</v>
      </c>
      <c r="I1495" s="150" t="s">
        <v>73</v>
      </c>
      <c r="J1495" s="150" t="s">
        <v>61</v>
      </c>
      <c r="K1495" s="150" t="s">
        <v>53</v>
      </c>
      <c r="L1495" s="150" t="s">
        <v>821</v>
      </c>
      <c r="M1495" s="150" t="s">
        <v>479</v>
      </c>
      <c r="N1495" s="150" t="s">
        <v>915</v>
      </c>
      <c r="O1495" s="150" t="s">
        <v>62</v>
      </c>
      <c r="P1495" s="150" t="s">
        <v>1207</v>
      </c>
      <c r="Q1495" s="153">
        <v>20000</v>
      </c>
      <c r="R1495" s="153">
        <v>3.681</v>
      </c>
      <c r="S1495" s="153">
        <v>444</v>
      </c>
      <c r="T1495" s="153">
        <v>0</v>
      </c>
      <c r="U1495" s="153">
        <v>326.87279999999998</v>
      </c>
      <c r="V1495" s="147">
        <v>6.7690315035227598E-5</v>
      </c>
      <c r="W1495" s="147">
        <v>5.2392637799999998E-4</v>
      </c>
      <c r="X1495" s="147">
        <v>4.2384288842869103E-5</v>
      </c>
    </row>
    <row r="1496" spans="1:24" ht="13.5" thickBot="1" x14ac:dyDescent="0.25">
      <c r="A1496" s="149">
        <v>8694</v>
      </c>
      <c r="B1496" s="149">
        <v>12534</v>
      </c>
      <c r="C1496" s="154" t="s">
        <v>3348</v>
      </c>
      <c r="D1496" s="154">
        <v>514557339</v>
      </c>
      <c r="E1496" s="150" t="s">
        <v>429</v>
      </c>
      <c r="F1496" s="150" t="s">
        <v>2555</v>
      </c>
      <c r="G1496" s="150" t="s">
        <v>2556</v>
      </c>
      <c r="H1496" s="150" t="s">
        <v>76</v>
      </c>
      <c r="I1496" s="150" t="s">
        <v>73</v>
      </c>
      <c r="J1496" s="150" t="s">
        <v>61</v>
      </c>
      <c r="K1496" s="150" t="s">
        <v>53</v>
      </c>
      <c r="L1496" s="150" t="s">
        <v>821</v>
      </c>
      <c r="M1496" s="150" t="s">
        <v>479</v>
      </c>
      <c r="N1496" s="150" t="s">
        <v>895</v>
      </c>
      <c r="O1496" s="150" t="s">
        <v>62</v>
      </c>
      <c r="P1496" s="150" t="s">
        <v>1207</v>
      </c>
      <c r="Q1496" s="153">
        <v>1333.33</v>
      </c>
      <c r="R1496" s="153">
        <v>3.681</v>
      </c>
      <c r="S1496" s="153">
        <v>584</v>
      </c>
      <c r="T1496" s="153">
        <v>0</v>
      </c>
      <c r="U1496" s="153">
        <v>28.662649999999999</v>
      </c>
      <c r="V1496" s="147">
        <v>1.23366264E-4</v>
      </c>
      <c r="W1496" s="147">
        <v>4.5941780425404198E-5</v>
      </c>
      <c r="X1496" s="147">
        <v>3.7165712062981701E-6</v>
      </c>
    </row>
    <row r="1497" spans="1:24" ht="13.5" thickBot="1" x14ac:dyDescent="0.25">
      <c r="A1497" s="149">
        <v>8694</v>
      </c>
      <c r="B1497" s="149">
        <v>12534</v>
      </c>
      <c r="C1497" s="150" t="s">
        <v>2563</v>
      </c>
      <c r="D1497" s="150">
        <v>35677318</v>
      </c>
      <c r="E1497" s="150" t="s">
        <v>430</v>
      </c>
      <c r="F1497" s="150" t="s">
        <v>2564</v>
      </c>
      <c r="G1497" s="150" t="s">
        <v>2565</v>
      </c>
      <c r="H1497" s="150" t="s">
        <v>76</v>
      </c>
      <c r="I1497" s="150" t="s">
        <v>73</v>
      </c>
      <c r="J1497" s="150" t="s">
        <v>61</v>
      </c>
      <c r="K1497" s="150" t="s">
        <v>53</v>
      </c>
      <c r="L1497" s="150" t="s">
        <v>821</v>
      </c>
      <c r="M1497" s="150" t="s">
        <v>476</v>
      </c>
      <c r="N1497" s="150" t="s">
        <v>917</v>
      </c>
      <c r="O1497" s="150" t="s">
        <v>62</v>
      </c>
      <c r="P1497" s="150" t="s">
        <v>1207</v>
      </c>
      <c r="Q1497" s="153">
        <v>33333.33</v>
      </c>
      <c r="R1497" s="153">
        <v>3.681</v>
      </c>
      <c r="S1497" s="153">
        <v>750</v>
      </c>
      <c r="T1497" s="153">
        <v>0</v>
      </c>
      <c r="U1497" s="153">
        <v>920.24991</v>
      </c>
      <c r="V1497" s="147">
        <v>3.1908045470000002E-3</v>
      </c>
      <c r="W1497" s="147">
        <v>1.4750178119999999E-3</v>
      </c>
      <c r="X1497" s="147">
        <v>1.19325125E-4</v>
      </c>
    </row>
    <row r="1498" spans="1:24" ht="13.5" thickBot="1" x14ac:dyDescent="0.25">
      <c r="A1498" s="149">
        <v>8694</v>
      </c>
      <c r="B1498" s="149">
        <v>12534</v>
      </c>
      <c r="C1498" s="154" t="s">
        <v>2566</v>
      </c>
      <c r="D1498" s="154">
        <v>1649009</v>
      </c>
      <c r="E1498" s="150" t="s">
        <v>430</v>
      </c>
      <c r="F1498" s="150" t="s">
        <v>2566</v>
      </c>
      <c r="G1498" s="150" t="s">
        <v>2567</v>
      </c>
      <c r="H1498" s="150" t="s">
        <v>76</v>
      </c>
      <c r="I1498" s="150" t="s">
        <v>73</v>
      </c>
      <c r="J1498" s="150" t="s">
        <v>61</v>
      </c>
      <c r="K1498" s="150" t="s">
        <v>204</v>
      </c>
      <c r="L1498" s="150" t="s">
        <v>821</v>
      </c>
      <c r="M1498" s="150" t="s">
        <v>479</v>
      </c>
      <c r="N1498" s="150" t="s">
        <v>917</v>
      </c>
      <c r="O1498" s="150" t="s">
        <v>62</v>
      </c>
      <c r="P1498" s="150" t="s">
        <v>1207</v>
      </c>
      <c r="Q1498" s="153">
        <v>23</v>
      </c>
      <c r="R1498" s="153">
        <v>3.681</v>
      </c>
      <c r="S1498" s="153">
        <v>12.94</v>
      </c>
      <c r="T1498" s="153">
        <v>0</v>
      </c>
      <c r="U1498" s="153">
        <v>1.0959999999999999E-2</v>
      </c>
      <c r="V1498" s="172">
        <f>+Q1498/384300</f>
        <v>5.9849076242518865E-5</v>
      </c>
      <c r="W1498" s="147">
        <v>1.7567179359285699E-8</v>
      </c>
      <c r="X1498" s="147">
        <v>1.42113937200601E-9</v>
      </c>
    </row>
    <row r="1499" spans="1:24" ht="13.5" thickBot="1" x14ac:dyDescent="0.25">
      <c r="A1499" s="149">
        <v>8694</v>
      </c>
      <c r="B1499" s="149">
        <v>12534</v>
      </c>
      <c r="C1499" s="154" t="s">
        <v>2525</v>
      </c>
      <c r="D1499" s="154" t="s">
        <v>3393</v>
      </c>
      <c r="E1499" s="150" t="s">
        <v>430</v>
      </c>
      <c r="F1499" s="150" t="s">
        <v>2568</v>
      </c>
      <c r="G1499" s="150" t="s">
        <v>2569</v>
      </c>
      <c r="H1499" s="150" t="s">
        <v>76</v>
      </c>
      <c r="I1499" s="150" t="s">
        <v>73</v>
      </c>
      <c r="J1499" s="150" t="s">
        <v>61</v>
      </c>
      <c r="K1499" s="150" t="s">
        <v>204</v>
      </c>
      <c r="L1499" s="150" t="s">
        <v>821</v>
      </c>
      <c r="M1499" s="150" t="s">
        <v>504</v>
      </c>
      <c r="N1499" s="150" t="s">
        <v>881</v>
      </c>
      <c r="O1499" s="150" t="s">
        <v>62</v>
      </c>
      <c r="P1499" s="150" t="s">
        <v>1215</v>
      </c>
      <c r="Q1499" s="153">
        <v>333.33</v>
      </c>
      <c r="R1499" s="153">
        <v>2.7122000000000002</v>
      </c>
      <c r="S1499" s="153">
        <v>167</v>
      </c>
      <c r="T1499" s="153">
        <v>0</v>
      </c>
      <c r="U1499" s="153">
        <v>1.5097799999999999</v>
      </c>
      <c r="V1499" s="147">
        <v>1.0516422499999999E-4</v>
      </c>
      <c r="W1499" s="147">
        <v>2.4199430705348899E-6</v>
      </c>
      <c r="X1499" s="147">
        <v>1.9576713513387101E-7</v>
      </c>
    </row>
    <row r="1500" spans="1:24" ht="13.5" thickBot="1" x14ac:dyDescent="0.25">
      <c r="A1500" s="149">
        <v>8694</v>
      </c>
      <c r="B1500" s="149">
        <v>12957</v>
      </c>
      <c r="C1500" s="150" t="s">
        <v>1780</v>
      </c>
      <c r="D1500" s="150">
        <v>520033234</v>
      </c>
      <c r="E1500" s="150" t="s">
        <v>429</v>
      </c>
      <c r="F1500" s="150" t="s">
        <v>2314</v>
      </c>
      <c r="G1500" s="150">
        <v>126011</v>
      </c>
      <c r="H1500" s="150" t="s">
        <v>102</v>
      </c>
      <c r="I1500" s="150" t="s">
        <v>73</v>
      </c>
      <c r="J1500" s="150" t="s">
        <v>53</v>
      </c>
      <c r="K1500" s="150" t="s">
        <v>53</v>
      </c>
      <c r="L1500" s="150" t="s">
        <v>821</v>
      </c>
      <c r="M1500" s="150" t="s">
        <v>311</v>
      </c>
      <c r="N1500" s="150" t="s">
        <v>652</v>
      </c>
      <c r="O1500" s="150" t="s">
        <v>62</v>
      </c>
      <c r="P1500" s="150" t="s">
        <v>1206</v>
      </c>
      <c r="Q1500" s="153">
        <v>6072.69</v>
      </c>
      <c r="R1500" s="153">
        <v>1</v>
      </c>
      <c r="S1500" s="153">
        <v>1175</v>
      </c>
      <c r="T1500" s="153">
        <v>0</v>
      </c>
      <c r="U1500" s="153">
        <v>71.354110000000006</v>
      </c>
      <c r="V1500" s="147">
        <v>3.2620661811990297E-5</v>
      </c>
      <c r="W1500" s="147">
        <v>1.3071511640000001E-3</v>
      </c>
      <c r="X1500" s="147">
        <v>1.0757940400000001E-4</v>
      </c>
    </row>
    <row r="1501" spans="1:24" ht="13.5" thickBot="1" x14ac:dyDescent="0.25">
      <c r="A1501" s="149">
        <v>8694</v>
      </c>
      <c r="B1501" s="149">
        <v>12957</v>
      </c>
      <c r="C1501" s="150" t="s">
        <v>1710</v>
      </c>
      <c r="D1501" s="150">
        <v>520034257</v>
      </c>
      <c r="E1501" s="150" t="s">
        <v>429</v>
      </c>
      <c r="F1501" s="150" t="s">
        <v>2315</v>
      </c>
      <c r="G1501" s="150">
        <v>136010</v>
      </c>
      <c r="H1501" s="150" t="s">
        <v>102</v>
      </c>
      <c r="I1501" s="150" t="s">
        <v>73</v>
      </c>
      <c r="J1501" s="150" t="s">
        <v>53</v>
      </c>
      <c r="K1501" s="150" t="s">
        <v>53</v>
      </c>
      <c r="L1501" s="150" t="s">
        <v>821</v>
      </c>
      <c r="M1501" s="150" t="s">
        <v>311</v>
      </c>
      <c r="N1501" s="150" t="s">
        <v>708</v>
      </c>
      <c r="O1501" s="150" t="s">
        <v>62</v>
      </c>
      <c r="P1501" s="150" t="s">
        <v>1206</v>
      </c>
      <c r="Q1501" s="153">
        <v>59700.01</v>
      </c>
      <c r="R1501" s="153">
        <v>1</v>
      </c>
      <c r="S1501" s="153">
        <v>370.2</v>
      </c>
      <c r="T1501" s="153">
        <v>0</v>
      </c>
      <c r="U1501" s="153">
        <v>221.00944000000001</v>
      </c>
      <c r="V1501" s="147">
        <v>2.39889011E-4</v>
      </c>
      <c r="W1501" s="147">
        <v>4.0487190830000002E-3</v>
      </c>
      <c r="X1501" s="147">
        <v>3.33212256E-4</v>
      </c>
    </row>
    <row r="1502" spans="1:24" ht="13.5" thickBot="1" x14ac:dyDescent="0.25">
      <c r="A1502" s="149">
        <v>8694</v>
      </c>
      <c r="B1502" s="149">
        <v>12957</v>
      </c>
      <c r="C1502" s="150" t="s">
        <v>2316</v>
      </c>
      <c r="D1502" s="150">
        <v>520034695</v>
      </c>
      <c r="E1502" s="150" t="s">
        <v>429</v>
      </c>
      <c r="F1502" s="150" t="s">
        <v>2317</v>
      </c>
      <c r="G1502" s="150">
        <v>161018</v>
      </c>
      <c r="H1502" s="150" t="s">
        <v>102</v>
      </c>
      <c r="I1502" s="150" t="s">
        <v>73</v>
      </c>
      <c r="J1502" s="150" t="s">
        <v>53</v>
      </c>
      <c r="K1502" s="150" t="s">
        <v>53</v>
      </c>
      <c r="L1502" s="150" t="s">
        <v>821</v>
      </c>
      <c r="M1502" s="150" t="s">
        <v>311</v>
      </c>
      <c r="N1502" s="150" t="s">
        <v>252</v>
      </c>
      <c r="O1502" s="150" t="s">
        <v>62</v>
      </c>
      <c r="P1502" s="150" t="s">
        <v>1206</v>
      </c>
      <c r="Q1502" s="153">
        <v>18400</v>
      </c>
      <c r="R1502" s="153">
        <v>1</v>
      </c>
      <c r="S1502" s="153">
        <v>5625</v>
      </c>
      <c r="T1502" s="153">
        <v>8.3613300000000006</v>
      </c>
      <c r="U1502" s="153">
        <v>1043.36133</v>
      </c>
      <c r="V1502" s="147">
        <v>2.57271664E-4</v>
      </c>
      <c r="W1502" s="147">
        <v>1.9113558802999999E-2</v>
      </c>
      <c r="X1502" s="147">
        <v>1.5730585220000001E-3</v>
      </c>
    </row>
    <row r="1503" spans="1:24" ht="13.5" thickBot="1" x14ac:dyDescent="0.25">
      <c r="A1503" s="149">
        <v>8694</v>
      </c>
      <c r="B1503" s="149">
        <v>12957</v>
      </c>
      <c r="C1503" s="150" t="s">
        <v>1712</v>
      </c>
      <c r="D1503" s="150">
        <v>520036120</v>
      </c>
      <c r="E1503" s="150" t="s">
        <v>429</v>
      </c>
      <c r="F1503" s="150" t="s">
        <v>2318</v>
      </c>
      <c r="G1503" s="150">
        <v>224014</v>
      </c>
      <c r="H1503" s="150" t="s">
        <v>102</v>
      </c>
      <c r="I1503" s="150" t="s">
        <v>73</v>
      </c>
      <c r="J1503" s="150" t="s">
        <v>53</v>
      </c>
      <c r="K1503" s="150" t="s">
        <v>53</v>
      </c>
      <c r="L1503" s="150" t="s">
        <v>821</v>
      </c>
      <c r="M1503" s="150" t="s">
        <v>311</v>
      </c>
      <c r="N1503" s="150" t="s">
        <v>269</v>
      </c>
      <c r="O1503" s="150" t="s">
        <v>62</v>
      </c>
      <c r="P1503" s="150" t="s">
        <v>1206</v>
      </c>
      <c r="Q1503" s="153">
        <v>12960</v>
      </c>
      <c r="R1503" s="153">
        <v>1</v>
      </c>
      <c r="S1503" s="153">
        <v>6569</v>
      </c>
      <c r="T1503" s="153">
        <v>0</v>
      </c>
      <c r="U1503" s="153">
        <v>851.3424</v>
      </c>
      <c r="V1503" s="147">
        <v>1.6397266200000001E-4</v>
      </c>
      <c r="W1503" s="147">
        <v>1.5595923057E-2</v>
      </c>
      <c r="X1503" s="147">
        <v>1.2835547750000001E-3</v>
      </c>
    </row>
    <row r="1504" spans="1:24" ht="13.5" thickBot="1" x14ac:dyDescent="0.25">
      <c r="A1504" s="149">
        <v>8694</v>
      </c>
      <c r="B1504" s="149">
        <v>12957</v>
      </c>
      <c r="C1504" s="150" t="s">
        <v>1802</v>
      </c>
      <c r="D1504" s="150">
        <v>520024126</v>
      </c>
      <c r="E1504" s="150" t="s">
        <v>429</v>
      </c>
      <c r="F1504" s="150" t="s">
        <v>2319</v>
      </c>
      <c r="G1504" s="150">
        <v>226019</v>
      </c>
      <c r="H1504" s="150" t="s">
        <v>102</v>
      </c>
      <c r="I1504" s="150" t="s">
        <v>73</v>
      </c>
      <c r="J1504" s="150" t="s">
        <v>53</v>
      </c>
      <c r="K1504" s="150" t="s">
        <v>53</v>
      </c>
      <c r="L1504" s="150" t="s">
        <v>821</v>
      </c>
      <c r="M1504" s="150" t="s">
        <v>311</v>
      </c>
      <c r="N1504" s="150" t="s">
        <v>651</v>
      </c>
      <c r="O1504" s="150" t="s">
        <v>62</v>
      </c>
      <c r="P1504" s="150" t="s">
        <v>1206</v>
      </c>
      <c r="Q1504" s="153">
        <v>83560</v>
      </c>
      <c r="R1504" s="153">
        <v>1</v>
      </c>
      <c r="S1504" s="153">
        <v>907.1</v>
      </c>
      <c r="T1504" s="153">
        <v>0</v>
      </c>
      <c r="U1504" s="153">
        <v>757.97275999999999</v>
      </c>
      <c r="V1504" s="147">
        <v>1.10618721E-4</v>
      </c>
      <c r="W1504" s="147">
        <v>1.3885464702E-2</v>
      </c>
      <c r="X1504" s="147">
        <v>1.142782922E-3</v>
      </c>
    </row>
    <row r="1505" spans="1:24" ht="13.5" thickBot="1" x14ac:dyDescent="0.25">
      <c r="A1505" s="149">
        <v>8694</v>
      </c>
      <c r="B1505" s="149">
        <v>12957</v>
      </c>
      <c r="C1505" s="150" t="s">
        <v>1376</v>
      </c>
      <c r="D1505" s="150">
        <v>520031931</v>
      </c>
      <c r="E1505" s="150" t="s">
        <v>429</v>
      </c>
      <c r="F1505" s="150" t="s">
        <v>2320</v>
      </c>
      <c r="G1505" s="150">
        <v>230011</v>
      </c>
      <c r="H1505" s="150" t="s">
        <v>102</v>
      </c>
      <c r="I1505" s="150" t="s">
        <v>73</v>
      </c>
      <c r="J1505" s="150" t="s">
        <v>53</v>
      </c>
      <c r="K1505" s="150" t="s">
        <v>53</v>
      </c>
      <c r="L1505" s="150" t="s">
        <v>821</v>
      </c>
      <c r="M1505" s="150" t="s">
        <v>311</v>
      </c>
      <c r="N1505" s="150" t="s">
        <v>260</v>
      </c>
      <c r="O1505" s="150" t="s">
        <v>62</v>
      </c>
      <c r="P1505" s="150" t="s">
        <v>1206</v>
      </c>
      <c r="Q1505" s="153">
        <v>205715</v>
      </c>
      <c r="R1505" s="153">
        <v>1</v>
      </c>
      <c r="S1505" s="153">
        <v>473</v>
      </c>
      <c r="T1505" s="153">
        <v>0</v>
      </c>
      <c r="U1505" s="153">
        <v>973.03195000000005</v>
      </c>
      <c r="V1505" s="147">
        <v>7.4350065853452402E-5</v>
      </c>
      <c r="W1505" s="147">
        <v>1.7825179885999999E-2</v>
      </c>
      <c r="X1505" s="147">
        <v>1.467024085E-3</v>
      </c>
    </row>
    <row r="1506" spans="1:24" ht="13.5" thickBot="1" x14ac:dyDescent="0.25">
      <c r="A1506" s="149">
        <v>8694</v>
      </c>
      <c r="B1506" s="149">
        <v>12957</v>
      </c>
      <c r="C1506" s="150" t="s">
        <v>1823</v>
      </c>
      <c r="D1506" s="150">
        <v>550010003</v>
      </c>
      <c r="E1506" s="150" t="s">
        <v>432</v>
      </c>
      <c r="F1506" s="150" t="s">
        <v>2321</v>
      </c>
      <c r="G1506" s="150">
        <v>232017</v>
      </c>
      <c r="H1506" s="150" t="s">
        <v>102</v>
      </c>
      <c r="I1506" s="150" t="s">
        <v>460</v>
      </c>
      <c r="J1506" s="150" t="s">
        <v>53</v>
      </c>
      <c r="K1506" s="150" t="s">
        <v>53</v>
      </c>
      <c r="L1506" s="150" t="s">
        <v>821</v>
      </c>
      <c r="M1506" s="150" t="s">
        <v>311</v>
      </c>
      <c r="N1506" s="150" t="s">
        <v>267</v>
      </c>
      <c r="O1506" s="150" t="s">
        <v>62</v>
      </c>
      <c r="P1506" s="150" t="s">
        <v>1206</v>
      </c>
      <c r="Q1506" s="153">
        <v>244800</v>
      </c>
      <c r="R1506" s="153">
        <v>1</v>
      </c>
      <c r="S1506" s="153">
        <v>179</v>
      </c>
      <c r="T1506" s="153">
        <v>0</v>
      </c>
      <c r="U1506" s="153">
        <v>438.19200000000001</v>
      </c>
      <c r="V1506" s="147">
        <v>9.45006990115951E-5</v>
      </c>
      <c r="W1506" s="147">
        <v>8.027332735E-3</v>
      </c>
      <c r="X1506" s="147">
        <v>6.6065478899999999E-4</v>
      </c>
    </row>
    <row r="1507" spans="1:24" ht="13.5" thickBot="1" x14ac:dyDescent="0.25">
      <c r="A1507" s="149">
        <v>8694</v>
      </c>
      <c r="B1507" s="149">
        <v>12957</v>
      </c>
      <c r="C1507" s="150" t="s">
        <v>1382</v>
      </c>
      <c r="D1507" s="150">
        <v>520036690</v>
      </c>
      <c r="E1507" s="150" t="s">
        <v>429</v>
      </c>
      <c r="F1507" s="150" t="s">
        <v>2322</v>
      </c>
      <c r="G1507" s="150">
        <v>256016</v>
      </c>
      <c r="H1507" s="150" t="s">
        <v>102</v>
      </c>
      <c r="I1507" s="150" t="s">
        <v>73</v>
      </c>
      <c r="J1507" s="150" t="s">
        <v>53</v>
      </c>
      <c r="K1507" s="150" t="s">
        <v>53</v>
      </c>
      <c r="L1507" s="150" t="s">
        <v>821</v>
      </c>
      <c r="M1507" s="150" t="s">
        <v>311</v>
      </c>
      <c r="N1507" s="150" t="s">
        <v>252</v>
      </c>
      <c r="O1507" s="150" t="s">
        <v>62</v>
      </c>
      <c r="P1507" s="150" t="s">
        <v>1206</v>
      </c>
      <c r="Q1507" s="153">
        <v>1600</v>
      </c>
      <c r="R1507" s="153">
        <v>1</v>
      </c>
      <c r="S1507" s="153">
        <v>30030</v>
      </c>
      <c r="T1507" s="153">
        <v>0</v>
      </c>
      <c r="U1507" s="153">
        <v>480.48</v>
      </c>
      <c r="V1507" s="147">
        <v>1.0435236E-4</v>
      </c>
      <c r="W1507" s="147">
        <v>8.8020156289999995E-3</v>
      </c>
      <c r="X1507" s="147">
        <v>7.2441170300000001E-4</v>
      </c>
    </row>
    <row r="1508" spans="1:24" ht="13.5" thickBot="1" x14ac:dyDescent="0.25">
      <c r="A1508" s="149">
        <v>8694</v>
      </c>
      <c r="B1508" s="149">
        <v>12957</v>
      </c>
      <c r="C1508" s="150" t="s">
        <v>1831</v>
      </c>
      <c r="D1508" s="150">
        <v>520036732</v>
      </c>
      <c r="E1508" s="150" t="s">
        <v>429</v>
      </c>
      <c r="F1508" s="150" t="s">
        <v>2575</v>
      </c>
      <c r="G1508" s="150">
        <v>258012</v>
      </c>
      <c r="H1508" s="150" t="s">
        <v>102</v>
      </c>
      <c r="I1508" s="150" t="s">
        <v>73</v>
      </c>
      <c r="J1508" s="150" t="s">
        <v>53</v>
      </c>
      <c r="K1508" s="150" t="s">
        <v>53</v>
      </c>
      <c r="L1508" s="150" t="s">
        <v>821</v>
      </c>
      <c r="M1508" s="150" t="s">
        <v>311</v>
      </c>
      <c r="N1508" s="150" t="s">
        <v>75</v>
      </c>
      <c r="O1508" s="150" t="s">
        <v>62</v>
      </c>
      <c r="P1508" s="150" t="s">
        <v>1206</v>
      </c>
      <c r="Q1508" s="153">
        <v>100</v>
      </c>
      <c r="R1508" s="153">
        <v>1</v>
      </c>
      <c r="S1508" s="153">
        <v>30040</v>
      </c>
      <c r="T1508" s="153">
        <v>0.26438</v>
      </c>
      <c r="U1508" s="153">
        <v>30.304379999999998</v>
      </c>
      <c r="V1508" s="147">
        <v>1.1646865636284001E-5</v>
      </c>
      <c r="W1508" s="147">
        <v>5.5515240199999997E-4</v>
      </c>
      <c r="X1508" s="147">
        <v>4.5689409654846797E-5</v>
      </c>
    </row>
    <row r="1509" spans="1:24" ht="13.5" thickBot="1" x14ac:dyDescent="0.25">
      <c r="A1509" s="149">
        <v>8694</v>
      </c>
      <c r="B1509" s="149">
        <v>12957</v>
      </c>
      <c r="C1509" s="150" t="s">
        <v>2323</v>
      </c>
      <c r="D1509" s="150">
        <v>520036153</v>
      </c>
      <c r="E1509" s="150" t="s">
        <v>429</v>
      </c>
      <c r="F1509" s="150" t="s">
        <v>2324</v>
      </c>
      <c r="G1509" s="150">
        <v>265017</v>
      </c>
      <c r="H1509" s="150" t="s">
        <v>102</v>
      </c>
      <c r="I1509" s="150" t="s">
        <v>73</v>
      </c>
      <c r="J1509" s="150" t="s">
        <v>53</v>
      </c>
      <c r="K1509" s="150" t="s">
        <v>53</v>
      </c>
      <c r="L1509" s="150" t="s">
        <v>821</v>
      </c>
      <c r="M1509" s="150" t="s">
        <v>311</v>
      </c>
      <c r="N1509" s="150" t="s">
        <v>654</v>
      </c>
      <c r="O1509" s="150" t="s">
        <v>62</v>
      </c>
      <c r="P1509" s="150" t="s">
        <v>1206</v>
      </c>
      <c r="Q1509" s="153">
        <v>10900</v>
      </c>
      <c r="R1509" s="153">
        <v>1</v>
      </c>
      <c r="S1509" s="153">
        <v>2600</v>
      </c>
      <c r="T1509" s="153">
        <v>0</v>
      </c>
      <c r="U1509" s="153">
        <v>283.39999999999998</v>
      </c>
      <c r="V1509" s="147">
        <v>4.39271022E-4</v>
      </c>
      <c r="W1509" s="147">
        <v>5.1916650619999996E-3</v>
      </c>
      <c r="X1509" s="147">
        <v>4.2727746599999998E-4</v>
      </c>
    </row>
    <row r="1510" spans="1:24" ht="13.5" thickBot="1" x14ac:dyDescent="0.25">
      <c r="A1510" s="149">
        <v>8694</v>
      </c>
      <c r="B1510" s="149">
        <v>12957</v>
      </c>
      <c r="C1510" s="150" t="s">
        <v>2325</v>
      </c>
      <c r="D1510" s="150">
        <v>520036872</v>
      </c>
      <c r="E1510" s="150" t="s">
        <v>429</v>
      </c>
      <c r="F1510" s="150" t="s">
        <v>2326</v>
      </c>
      <c r="G1510" s="150">
        <v>273011</v>
      </c>
      <c r="H1510" s="150" t="s">
        <v>102</v>
      </c>
      <c r="I1510" s="150" t="s">
        <v>73</v>
      </c>
      <c r="J1510" s="150" t="s">
        <v>53</v>
      </c>
      <c r="K1510" s="150" t="s">
        <v>53</v>
      </c>
      <c r="L1510" s="150" t="s">
        <v>821</v>
      </c>
      <c r="M1510" s="150" t="s">
        <v>311</v>
      </c>
      <c r="N1510" s="150" t="s">
        <v>253</v>
      </c>
      <c r="O1510" s="150" t="s">
        <v>62</v>
      </c>
      <c r="P1510" s="150" t="s">
        <v>1206</v>
      </c>
      <c r="Q1510" s="153">
        <v>1500</v>
      </c>
      <c r="R1510" s="153">
        <v>1</v>
      </c>
      <c r="S1510" s="153">
        <v>95150</v>
      </c>
      <c r="T1510" s="153">
        <v>0</v>
      </c>
      <c r="U1510" s="153">
        <v>1427.25</v>
      </c>
      <c r="V1510" s="147">
        <v>2.36852921962126E-5</v>
      </c>
      <c r="W1510" s="147">
        <v>2.614609725E-2</v>
      </c>
      <c r="X1510" s="147">
        <v>2.1518410839999999E-3</v>
      </c>
    </row>
    <row r="1511" spans="1:24" ht="13.5" thickBot="1" x14ac:dyDescent="0.25">
      <c r="A1511" s="149">
        <v>8694</v>
      </c>
      <c r="B1511" s="149">
        <v>12957</v>
      </c>
      <c r="C1511" s="150" t="s">
        <v>2327</v>
      </c>
      <c r="D1511" s="150">
        <v>520027830</v>
      </c>
      <c r="E1511" s="150" t="s">
        <v>429</v>
      </c>
      <c r="F1511" s="150" t="s">
        <v>2328</v>
      </c>
      <c r="G1511" s="150">
        <v>281014</v>
      </c>
      <c r="H1511" s="150" t="s">
        <v>102</v>
      </c>
      <c r="I1511" s="150" t="s">
        <v>73</v>
      </c>
      <c r="J1511" s="150" t="s">
        <v>53</v>
      </c>
      <c r="K1511" s="150" t="s">
        <v>53</v>
      </c>
      <c r="L1511" s="150" t="s">
        <v>821</v>
      </c>
      <c r="M1511" s="150" t="s">
        <v>311</v>
      </c>
      <c r="N1511" s="150" t="s">
        <v>265</v>
      </c>
      <c r="O1511" s="150" t="s">
        <v>62</v>
      </c>
      <c r="P1511" s="150" t="s">
        <v>1206</v>
      </c>
      <c r="Q1511" s="153">
        <v>46167</v>
      </c>
      <c r="R1511" s="153">
        <v>1</v>
      </c>
      <c r="S1511" s="153">
        <v>1951</v>
      </c>
      <c r="T1511" s="153">
        <v>0</v>
      </c>
      <c r="U1511" s="153">
        <v>900.71816999999999</v>
      </c>
      <c r="V1511" s="147">
        <v>3.5798661433095203E-5</v>
      </c>
      <c r="W1511" s="147">
        <v>1.6500448322E-2</v>
      </c>
      <c r="X1511" s="147">
        <v>1.3579978019999999E-3</v>
      </c>
    </row>
    <row r="1512" spans="1:24" ht="13.5" thickBot="1" x14ac:dyDescent="0.25">
      <c r="A1512" s="149">
        <v>8694</v>
      </c>
      <c r="B1512" s="149">
        <v>12957</v>
      </c>
      <c r="C1512" s="150" t="s">
        <v>2576</v>
      </c>
      <c r="D1512" s="150">
        <v>520037425</v>
      </c>
      <c r="E1512" s="150" t="s">
        <v>429</v>
      </c>
      <c r="F1512" s="150" t="s">
        <v>2577</v>
      </c>
      <c r="G1512" s="150">
        <v>288019</v>
      </c>
      <c r="H1512" s="150" t="s">
        <v>102</v>
      </c>
      <c r="I1512" s="150" t="s">
        <v>73</v>
      </c>
      <c r="J1512" s="150" t="s">
        <v>53</v>
      </c>
      <c r="K1512" s="150" t="s">
        <v>53</v>
      </c>
      <c r="L1512" s="150" t="s">
        <v>821</v>
      </c>
      <c r="M1512" s="150" t="s">
        <v>311</v>
      </c>
      <c r="N1512" s="150" t="s">
        <v>75</v>
      </c>
      <c r="O1512" s="150" t="s">
        <v>62</v>
      </c>
      <c r="P1512" s="150" t="s">
        <v>1206</v>
      </c>
      <c r="Q1512" s="153">
        <v>500</v>
      </c>
      <c r="R1512" s="153">
        <v>1</v>
      </c>
      <c r="S1512" s="153">
        <v>13100</v>
      </c>
      <c r="T1512" s="153">
        <v>0</v>
      </c>
      <c r="U1512" s="153">
        <v>65.5</v>
      </c>
      <c r="V1512" s="147">
        <v>4.1012015782408E-5</v>
      </c>
      <c r="W1512" s="147">
        <v>1.199908474E-3</v>
      </c>
      <c r="X1512" s="147">
        <v>9.8753260498728594E-5</v>
      </c>
    </row>
    <row r="1513" spans="1:24" ht="13.5" thickBot="1" x14ac:dyDescent="0.25">
      <c r="A1513" s="149">
        <v>8694</v>
      </c>
      <c r="B1513" s="149">
        <v>12957</v>
      </c>
      <c r="C1513" s="150" t="s">
        <v>1387</v>
      </c>
      <c r="D1513" s="150">
        <v>520037789</v>
      </c>
      <c r="E1513" s="150" t="s">
        <v>429</v>
      </c>
      <c r="F1513" s="150" t="s">
        <v>2329</v>
      </c>
      <c r="G1513" s="150">
        <v>323014</v>
      </c>
      <c r="H1513" s="150" t="s">
        <v>102</v>
      </c>
      <c r="I1513" s="150" t="s">
        <v>73</v>
      </c>
      <c r="J1513" s="150" t="s">
        <v>53</v>
      </c>
      <c r="K1513" s="150" t="s">
        <v>53</v>
      </c>
      <c r="L1513" s="150" t="s">
        <v>821</v>
      </c>
      <c r="M1513" s="150" t="s">
        <v>311</v>
      </c>
      <c r="N1513" s="150" t="s">
        <v>651</v>
      </c>
      <c r="O1513" s="150" t="s">
        <v>62</v>
      </c>
      <c r="P1513" s="150" t="s">
        <v>1206</v>
      </c>
      <c r="Q1513" s="153">
        <v>2300</v>
      </c>
      <c r="R1513" s="153">
        <v>1</v>
      </c>
      <c r="S1513" s="153">
        <v>26900</v>
      </c>
      <c r="T1513" s="153">
        <v>5.8079299999999998</v>
      </c>
      <c r="U1513" s="153">
        <v>624.50792999999999</v>
      </c>
      <c r="V1513" s="147">
        <v>4.8399438970538001E-5</v>
      </c>
      <c r="W1513" s="147">
        <v>1.1440494007E-2</v>
      </c>
      <c r="X1513" s="147">
        <v>9.4156021800000003E-4</v>
      </c>
    </row>
    <row r="1514" spans="1:24" ht="13.5" thickBot="1" x14ac:dyDescent="0.25">
      <c r="A1514" s="149">
        <v>8694</v>
      </c>
      <c r="B1514" s="149">
        <v>12957</v>
      </c>
      <c r="C1514" s="150" t="s">
        <v>1848</v>
      </c>
      <c r="D1514" s="150">
        <v>520038332</v>
      </c>
      <c r="E1514" s="150" t="s">
        <v>429</v>
      </c>
      <c r="F1514" s="150" t="s">
        <v>2330</v>
      </c>
      <c r="G1514" s="150">
        <v>366013</v>
      </c>
      <c r="H1514" s="150" t="s">
        <v>102</v>
      </c>
      <c r="I1514" s="150" t="s">
        <v>73</v>
      </c>
      <c r="J1514" s="150" t="s">
        <v>53</v>
      </c>
      <c r="K1514" s="150" t="s">
        <v>53</v>
      </c>
      <c r="L1514" s="150" t="s">
        <v>821</v>
      </c>
      <c r="M1514" s="150" t="s">
        <v>311</v>
      </c>
      <c r="N1514" s="150" t="s">
        <v>651</v>
      </c>
      <c r="O1514" s="150" t="s">
        <v>62</v>
      </c>
      <c r="P1514" s="150" t="s">
        <v>1206</v>
      </c>
      <c r="Q1514" s="153">
        <v>58200</v>
      </c>
      <c r="R1514" s="153">
        <v>1</v>
      </c>
      <c r="S1514" s="153">
        <v>240.9</v>
      </c>
      <c r="T1514" s="153">
        <v>0</v>
      </c>
      <c r="U1514" s="153">
        <v>140.2038</v>
      </c>
      <c r="V1514" s="147">
        <v>1.8161771899999999E-4</v>
      </c>
      <c r="W1514" s="147">
        <v>2.5684233239999998E-3</v>
      </c>
      <c r="X1514" s="147">
        <v>2.11382937E-4</v>
      </c>
    </row>
    <row r="1515" spans="1:24" ht="13.5" thickBot="1" x14ac:dyDescent="0.25">
      <c r="A1515" s="149">
        <v>8694</v>
      </c>
      <c r="B1515" s="149">
        <v>12957</v>
      </c>
      <c r="C1515" s="150" t="s">
        <v>1777</v>
      </c>
      <c r="D1515" s="150">
        <v>520038274</v>
      </c>
      <c r="E1515" s="150" t="s">
        <v>429</v>
      </c>
      <c r="F1515" s="150" t="s">
        <v>2331</v>
      </c>
      <c r="G1515" s="150">
        <v>373019</v>
      </c>
      <c r="H1515" s="150" t="s">
        <v>102</v>
      </c>
      <c r="I1515" s="150" t="s">
        <v>73</v>
      </c>
      <c r="J1515" s="150" t="s">
        <v>53</v>
      </c>
      <c r="K1515" s="150" t="s">
        <v>53</v>
      </c>
      <c r="L1515" s="150" t="s">
        <v>821</v>
      </c>
      <c r="M1515" s="150" t="s">
        <v>311</v>
      </c>
      <c r="N1515" s="150" t="s">
        <v>140</v>
      </c>
      <c r="O1515" s="150" t="s">
        <v>62</v>
      </c>
      <c r="P1515" s="150" t="s">
        <v>1206</v>
      </c>
      <c r="Q1515" s="153">
        <v>55145</v>
      </c>
      <c r="R1515" s="153">
        <v>1</v>
      </c>
      <c r="S1515" s="153">
        <v>1550</v>
      </c>
      <c r="T1515" s="153">
        <v>0</v>
      </c>
      <c r="U1515" s="153">
        <v>854.74749999999995</v>
      </c>
      <c r="V1515" s="147">
        <v>1.9901497100000001E-4</v>
      </c>
      <c r="W1515" s="147">
        <v>1.5658301810000001E-2</v>
      </c>
      <c r="X1515" s="147">
        <v>1.2886885879999999E-3</v>
      </c>
    </row>
    <row r="1516" spans="1:24" ht="13.5" thickBot="1" x14ac:dyDescent="0.25">
      <c r="A1516" s="149">
        <v>8694</v>
      </c>
      <c r="B1516" s="149">
        <v>12957</v>
      </c>
      <c r="C1516" s="150" t="s">
        <v>2332</v>
      </c>
      <c r="D1516" s="150">
        <v>520038530</v>
      </c>
      <c r="E1516" s="150" t="s">
        <v>429</v>
      </c>
      <c r="F1516" s="150" t="s">
        <v>2333</v>
      </c>
      <c r="G1516" s="150">
        <v>384016</v>
      </c>
      <c r="H1516" s="150" t="s">
        <v>102</v>
      </c>
      <c r="I1516" s="150" t="s">
        <v>73</v>
      </c>
      <c r="J1516" s="150" t="s">
        <v>53</v>
      </c>
      <c r="K1516" s="150" t="s">
        <v>53</v>
      </c>
      <c r="L1516" s="150" t="s">
        <v>821</v>
      </c>
      <c r="M1516" s="150" t="s">
        <v>311</v>
      </c>
      <c r="N1516" s="150" t="s">
        <v>263</v>
      </c>
      <c r="O1516" s="150" t="s">
        <v>62</v>
      </c>
      <c r="P1516" s="150" t="s">
        <v>1206</v>
      </c>
      <c r="Q1516" s="153">
        <v>12250</v>
      </c>
      <c r="R1516" s="153">
        <v>1</v>
      </c>
      <c r="S1516" s="153">
        <v>1255</v>
      </c>
      <c r="T1516" s="153">
        <v>0</v>
      </c>
      <c r="U1516" s="153">
        <v>153.73750000000001</v>
      </c>
      <c r="V1516" s="147">
        <v>3.3429904300000002E-4</v>
      </c>
      <c r="W1516" s="147">
        <v>2.8163500620000002E-3</v>
      </c>
      <c r="X1516" s="147">
        <v>2.31787471E-4</v>
      </c>
    </row>
    <row r="1517" spans="1:24" ht="13.5" thickBot="1" x14ac:dyDescent="0.25">
      <c r="A1517" s="149">
        <v>8694</v>
      </c>
      <c r="B1517" s="149">
        <v>12957</v>
      </c>
      <c r="C1517" s="150" t="s">
        <v>1852</v>
      </c>
      <c r="D1517" s="150">
        <v>520038894</v>
      </c>
      <c r="E1517" s="150" t="s">
        <v>429</v>
      </c>
      <c r="F1517" s="150" t="s">
        <v>2334</v>
      </c>
      <c r="G1517" s="150">
        <v>387019</v>
      </c>
      <c r="H1517" s="150" t="s">
        <v>102</v>
      </c>
      <c r="I1517" s="150" t="s">
        <v>73</v>
      </c>
      <c r="J1517" s="150" t="s">
        <v>53</v>
      </c>
      <c r="K1517" s="150" t="s">
        <v>53</v>
      </c>
      <c r="L1517" s="150" t="s">
        <v>821</v>
      </c>
      <c r="M1517" s="150" t="s">
        <v>311</v>
      </c>
      <c r="N1517" s="150" t="s">
        <v>652</v>
      </c>
      <c r="O1517" s="150" t="s">
        <v>62</v>
      </c>
      <c r="P1517" s="150" t="s">
        <v>1206</v>
      </c>
      <c r="Q1517" s="153">
        <v>3400</v>
      </c>
      <c r="R1517" s="153">
        <v>1</v>
      </c>
      <c r="S1517" s="153">
        <v>15440</v>
      </c>
      <c r="T1517" s="153">
        <v>0</v>
      </c>
      <c r="U1517" s="153">
        <v>524.96</v>
      </c>
      <c r="V1517" s="147">
        <v>1.63066932E-4</v>
      </c>
      <c r="W1517" s="147">
        <v>9.6168542389999997E-3</v>
      </c>
      <c r="X1517" s="147">
        <v>7.9147346000000001E-4</v>
      </c>
    </row>
    <row r="1518" spans="1:24" ht="13.5" thickBot="1" x14ac:dyDescent="0.25">
      <c r="A1518" s="149">
        <v>8694</v>
      </c>
      <c r="B1518" s="149">
        <v>12957</v>
      </c>
      <c r="C1518" s="150" t="s">
        <v>2335</v>
      </c>
      <c r="D1518" s="150">
        <v>550012777</v>
      </c>
      <c r="E1518" s="150" t="s">
        <v>432</v>
      </c>
      <c r="F1518" s="150" t="s">
        <v>2336</v>
      </c>
      <c r="G1518" s="150">
        <v>394015</v>
      </c>
      <c r="H1518" s="150" t="s">
        <v>102</v>
      </c>
      <c r="I1518" s="150" t="s">
        <v>460</v>
      </c>
      <c r="J1518" s="150" t="s">
        <v>53</v>
      </c>
      <c r="K1518" s="150" t="s">
        <v>53</v>
      </c>
      <c r="L1518" s="150" t="s">
        <v>821</v>
      </c>
      <c r="M1518" s="150" t="s">
        <v>311</v>
      </c>
      <c r="N1518" s="150" t="s">
        <v>267</v>
      </c>
      <c r="O1518" s="150" t="s">
        <v>62</v>
      </c>
      <c r="P1518" s="150" t="s">
        <v>1206</v>
      </c>
      <c r="Q1518" s="153">
        <v>77600</v>
      </c>
      <c r="R1518" s="153">
        <v>1</v>
      </c>
      <c r="S1518" s="153">
        <v>302.8</v>
      </c>
      <c r="T1518" s="153">
        <v>0</v>
      </c>
      <c r="U1518" s="153">
        <v>234.97280000000001</v>
      </c>
      <c r="V1518" s="147">
        <v>6.9047061379045297E-5</v>
      </c>
      <c r="W1518" s="147">
        <v>4.3045168539999996E-3</v>
      </c>
      <c r="X1518" s="147">
        <v>3.5426458199999997E-4</v>
      </c>
    </row>
    <row r="1519" spans="1:24" ht="13.5" thickBot="1" x14ac:dyDescent="0.25">
      <c r="A1519" s="149">
        <v>8694</v>
      </c>
      <c r="B1519" s="149">
        <v>12957</v>
      </c>
      <c r="C1519" s="150" t="s">
        <v>1391</v>
      </c>
      <c r="D1519" s="150">
        <v>520038910</v>
      </c>
      <c r="E1519" s="150" t="s">
        <v>429</v>
      </c>
      <c r="F1519" s="150" t="s">
        <v>2337</v>
      </c>
      <c r="G1519" s="150">
        <v>416016</v>
      </c>
      <c r="H1519" s="150" t="s">
        <v>102</v>
      </c>
      <c r="I1519" s="150" t="s">
        <v>73</v>
      </c>
      <c r="J1519" s="150" t="s">
        <v>53</v>
      </c>
      <c r="K1519" s="150" t="s">
        <v>53</v>
      </c>
      <c r="L1519" s="150" t="s">
        <v>821</v>
      </c>
      <c r="M1519" s="150" t="s">
        <v>311</v>
      </c>
      <c r="N1519" s="150" t="s">
        <v>651</v>
      </c>
      <c r="O1519" s="150" t="s">
        <v>62</v>
      </c>
      <c r="P1519" s="150" t="s">
        <v>1206</v>
      </c>
      <c r="Q1519" s="153">
        <v>6800</v>
      </c>
      <c r="R1519" s="153">
        <v>1</v>
      </c>
      <c r="S1519" s="153">
        <v>16420</v>
      </c>
      <c r="T1519" s="153">
        <v>0</v>
      </c>
      <c r="U1519" s="153">
        <v>1116.56</v>
      </c>
      <c r="V1519" s="147">
        <v>3.8379876999999999E-4</v>
      </c>
      <c r="W1519" s="147">
        <v>2.0454500854999998E-2</v>
      </c>
      <c r="X1519" s="147">
        <v>1.683418939E-3</v>
      </c>
    </row>
    <row r="1520" spans="1:24" ht="13.5" thickBot="1" x14ac:dyDescent="0.25">
      <c r="A1520" s="149">
        <v>8694</v>
      </c>
      <c r="B1520" s="149">
        <v>12957</v>
      </c>
      <c r="C1520" s="150" t="s">
        <v>2338</v>
      </c>
      <c r="D1520" s="150">
        <v>520038779</v>
      </c>
      <c r="E1520" s="150" t="s">
        <v>429</v>
      </c>
      <c r="F1520" s="150" t="s">
        <v>2339</v>
      </c>
      <c r="G1520" s="150">
        <v>424010</v>
      </c>
      <c r="H1520" s="150" t="s">
        <v>102</v>
      </c>
      <c r="I1520" s="150" t="s">
        <v>73</v>
      </c>
      <c r="J1520" s="150" t="s">
        <v>53</v>
      </c>
      <c r="K1520" s="150" t="s">
        <v>53</v>
      </c>
      <c r="L1520" s="150" t="s">
        <v>821</v>
      </c>
      <c r="M1520" s="150" t="s">
        <v>311</v>
      </c>
      <c r="N1520" s="150" t="s">
        <v>653</v>
      </c>
      <c r="O1520" s="150" t="s">
        <v>62</v>
      </c>
      <c r="P1520" s="150" t="s">
        <v>1206</v>
      </c>
      <c r="Q1520" s="153">
        <v>780</v>
      </c>
      <c r="R1520" s="153">
        <v>1</v>
      </c>
      <c r="S1520" s="153">
        <v>439.6</v>
      </c>
      <c r="T1520" s="153">
        <v>0</v>
      </c>
      <c r="U1520" s="153">
        <v>3.4288799999999999</v>
      </c>
      <c r="V1520" s="147">
        <v>3.9732812100000002E-4</v>
      </c>
      <c r="W1520" s="147">
        <v>6.2814384263907097E-5</v>
      </c>
      <c r="X1520" s="147">
        <v>5.1696653413569602E-6</v>
      </c>
    </row>
    <row r="1521" spans="1:24" ht="13.5" thickBot="1" x14ac:dyDescent="0.25">
      <c r="A1521" s="149">
        <v>8694</v>
      </c>
      <c r="B1521" s="149">
        <v>12957</v>
      </c>
      <c r="C1521" s="150" t="s">
        <v>1859</v>
      </c>
      <c r="D1521" s="150">
        <v>520039298</v>
      </c>
      <c r="E1521" s="150" t="s">
        <v>429</v>
      </c>
      <c r="F1521" s="150" t="s">
        <v>2340</v>
      </c>
      <c r="G1521" s="150">
        <v>4340190</v>
      </c>
      <c r="H1521" s="150" t="s">
        <v>102</v>
      </c>
      <c r="I1521" s="150" t="s">
        <v>73</v>
      </c>
      <c r="J1521" s="150" t="s">
        <v>53</v>
      </c>
      <c r="K1521" s="150" t="s">
        <v>53</v>
      </c>
      <c r="L1521" s="150" t="s">
        <v>54</v>
      </c>
      <c r="M1521" s="150" t="s">
        <v>311</v>
      </c>
      <c r="N1521" s="150" t="s">
        <v>140</v>
      </c>
      <c r="O1521" s="150" t="s">
        <v>62</v>
      </c>
      <c r="P1521" s="150" t="s">
        <v>1206</v>
      </c>
      <c r="Q1521" s="153">
        <v>35000</v>
      </c>
      <c r="R1521" s="153">
        <v>1</v>
      </c>
      <c r="S1521" s="153">
        <v>1463.2782</v>
      </c>
      <c r="T1521" s="153">
        <v>0</v>
      </c>
      <c r="U1521" s="153">
        <v>512.14737000000002</v>
      </c>
      <c r="V1521" s="147">
        <v>1.0850505E-4</v>
      </c>
      <c r="W1521" s="147">
        <v>9.3821369360000007E-3</v>
      </c>
      <c r="X1521" s="147">
        <v>7.7215607000000002E-4</v>
      </c>
    </row>
    <row r="1522" spans="1:24" ht="13.5" thickBot="1" x14ac:dyDescent="0.25">
      <c r="A1522" s="149">
        <v>8694</v>
      </c>
      <c r="B1522" s="149">
        <v>12957</v>
      </c>
      <c r="C1522" s="150" t="s">
        <v>1667</v>
      </c>
      <c r="D1522" s="150">
        <v>520039413</v>
      </c>
      <c r="E1522" s="150" t="s">
        <v>429</v>
      </c>
      <c r="F1522" s="150" t="s">
        <v>2341</v>
      </c>
      <c r="G1522" s="150">
        <v>445015</v>
      </c>
      <c r="H1522" s="150" t="s">
        <v>102</v>
      </c>
      <c r="I1522" s="150" t="s">
        <v>73</v>
      </c>
      <c r="J1522" s="150" t="s">
        <v>53</v>
      </c>
      <c r="K1522" s="150" t="s">
        <v>53</v>
      </c>
      <c r="L1522" s="150" t="s">
        <v>821</v>
      </c>
      <c r="M1522" s="150" t="s">
        <v>311</v>
      </c>
      <c r="N1522" s="150" t="s">
        <v>252</v>
      </c>
      <c r="O1522" s="150" t="s">
        <v>62</v>
      </c>
      <c r="P1522" s="150" t="s">
        <v>1206</v>
      </c>
      <c r="Q1522" s="153">
        <v>2950</v>
      </c>
      <c r="R1522" s="153">
        <v>1</v>
      </c>
      <c r="S1522" s="153">
        <v>8160</v>
      </c>
      <c r="T1522" s="153">
        <v>3.7465000000000002</v>
      </c>
      <c r="U1522" s="153">
        <v>244.4665</v>
      </c>
      <c r="V1522" s="147">
        <v>4.6440547692427397E-5</v>
      </c>
      <c r="W1522" s="147">
        <v>4.4784339689999996E-3</v>
      </c>
      <c r="X1522" s="147">
        <v>3.6857807500000002E-4</v>
      </c>
    </row>
    <row r="1523" spans="1:24" ht="13.5" thickBot="1" x14ac:dyDescent="0.25">
      <c r="A1523" s="149">
        <v>8694</v>
      </c>
      <c r="B1523" s="149">
        <v>12957</v>
      </c>
      <c r="C1523" s="150" t="s">
        <v>1863</v>
      </c>
      <c r="D1523" s="150">
        <v>520039660</v>
      </c>
      <c r="E1523" s="150" t="s">
        <v>429</v>
      </c>
      <c r="F1523" s="150" t="s">
        <v>2342</v>
      </c>
      <c r="G1523" s="150">
        <v>473017</v>
      </c>
      <c r="H1523" s="150" t="s">
        <v>102</v>
      </c>
      <c r="I1523" s="150" t="s">
        <v>73</v>
      </c>
      <c r="J1523" s="150" t="s">
        <v>53</v>
      </c>
      <c r="K1523" s="150" t="s">
        <v>53</v>
      </c>
      <c r="L1523" s="150" t="s">
        <v>821</v>
      </c>
      <c r="M1523" s="150" t="s">
        <v>311</v>
      </c>
      <c r="N1523" s="150" t="s">
        <v>140</v>
      </c>
      <c r="O1523" s="150" t="s">
        <v>62</v>
      </c>
      <c r="P1523" s="150" t="s">
        <v>1206</v>
      </c>
      <c r="Q1523" s="153">
        <v>218167</v>
      </c>
      <c r="R1523" s="153">
        <v>1</v>
      </c>
      <c r="S1523" s="153">
        <v>195</v>
      </c>
      <c r="T1523" s="153">
        <v>0</v>
      </c>
      <c r="U1523" s="153">
        <v>425.42565000000002</v>
      </c>
      <c r="V1523" s="147">
        <v>5.4818267700000004E-4</v>
      </c>
      <c r="W1523" s="147">
        <v>7.7934632449999999E-3</v>
      </c>
      <c r="X1523" s="147">
        <v>6.4140717600000004E-4</v>
      </c>
    </row>
    <row r="1524" spans="1:24" ht="13.5" thickBot="1" x14ac:dyDescent="0.25">
      <c r="A1524" s="149">
        <v>8694</v>
      </c>
      <c r="B1524" s="149">
        <v>12957</v>
      </c>
      <c r="C1524" s="150" t="s">
        <v>2343</v>
      </c>
      <c r="D1524" s="150">
        <v>550013098</v>
      </c>
      <c r="E1524" s="150" t="s">
        <v>432</v>
      </c>
      <c r="F1524" s="150" t="s">
        <v>2344</v>
      </c>
      <c r="G1524" s="150">
        <v>475020</v>
      </c>
      <c r="H1524" s="150" t="s">
        <v>102</v>
      </c>
      <c r="I1524" s="150" t="s">
        <v>460</v>
      </c>
      <c r="J1524" s="150" t="s">
        <v>53</v>
      </c>
      <c r="K1524" s="150" t="s">
        <v>53</v>
      </c>
      <c r="L1524" s="150" t="s">
        <v>821</v>
      </c>
      <c r="M1524" s="150" t="s">
        <v>311</v>
      </c>
      <c r="N1524" s="150" t="s">
        <v>267</v>
      </c>
      <c r="O1524" s="150" t="s">
        <v>62</v>
      </c>
      <c r="P1524" s="150" t="s">
        <v>1206</v>
      </c>
      <c r="Q1524" s="153">
        <v>30660</v>
      </c>
      <c r="R1524" s="153">
        <v>1</v>
      </c>
      <c r="S1524" s="153">
        <v>935.3</v>
      </c>
      <c r="T1524" s="153">
        <v>5.7411599999999998</v>
      </c>
      <c r="U1524" s="153">
        <v>292.50414000000001</v>
      </c>
      <c r="V1524" s="147">
        <v>2.6119966154010201E-5</v>
      </c>
      <c r="W1524" s="147">
        <v>5.3584457449999999E-3</v>
      </c>
      <c r="X1524" s="147">
        <v>4.4100362600000003E-4</v>
      </c>
    </row>
    <row r="1525" spans="1:24" ht="13.5" thickBot="1" x14ac:dyDescent="0.25">
      <c r="A1525" s="149">
        <v>8694</v>
      </c>
      <c r="B1525" s="149">
        <v>12957</v>
      </c>
      <c r="C1525" s="150" t="s">
        <v>2235</v>
      </c>
      <c r="D1525" s="150">
        <v>520007469</v>
      </c>
      <c r="E1525" s="150" t="s">
        <v>429</v>
      </c>
      <c r="F1525" s="150" t="s">
        <v>2345</v>
      </c>
      <c r="G1525" s="150">
        <v>566018</v>
      </c>
      <c r="H1525" s="150" t="s">
        <v>102</v>
      </c>
      <c r="I1525" s="150" t="s">
        <v>73</v>
      </c>
      <c r="J1525" s="150" t="s">
        <v>53</v>
      </c>
      <c r="K1525" s="150" t="s">
        <v>53</v>
      </c>
      <c r="L1525" s="150" t="s">
        <v>821</v>
      </c>
      <c r="M1525" s="150" t="s">
        <v>311</v>
      </c>
      <c r="N1525" s="150" t="s">
        <v>269</v>
      </c>
      <c r="O1525" s="150" t="s">
        <v>62</v>
      </c>
      <c r="P1525" s="150" t="s">
        <v>1206</v>
      </c>
      <c r="Q1525" s="153">
        <v>1900</v>
      </c>
      <c r="R1525" s="153">
        <v>1</v>
      </c>
      <c r="S1525" s="153">
        <v>9800</v>
      </c>
      <c r="T1525" s="153">
        <v>0</v>
      </c>
      <c r="U1525" s="153">
        <v>186.2</v>
      </c>
      <c r="V1525" s="147">
        <v>3.06702252952425E-5</v>
      </c>
      <c r="W1525" s="147">
        <v>3.4110375250000001E-3</v>
      </c>
      <c r="X1525" s="147">
        <v>2.8073064200000001E-4</v>
      </c>
    </row>
    <row r="1526" spans="1:24" ht="13.5" thickBot="1" x14ac:dyDescent="0.25">
      <c r="A1526" s="149">
        <v>8694</v>
      </c>
      <c r="B1526" s="149">
        <v>12957</v>
      </c>
      <c r="C1526" s="150" t="s">
        <v>1393</v>
      </c>
      <c r="D1526" s="150">
        <v>520028010</v>
      </c>
      <c r="E1526" s="150" t="s">
        <v>429</v>
      </c>
      <c r="F1526" s="150" t="s">
        <v>2346</v>
      </c>
      <c r="G1526" s="150">
        <v>576017</v>
      </c>
      <c r="H1526" s="150" t="s">
        <v>102</v>
      </c>
      <c r="I1526" s="150" t="s">
        <v>73</v>
      </c>
      <c r="J1526" s="150" t="s">
        <v>53</v>
      </c>
      <c r="K1526" s="150" t="s">
        <v>53</v>
      </c>
      <c r="L1526" s="150" t="s">
        <v>821</v>
      </c>
      <c r="M1526" s="150" t="s">
        <v>311</v>
      </c>
      <c r="N1526" s="150" t="s">
        <v>708</v>
      </c>
      <c r="O1526" s="150" t="s">
        <v>62</v>
      </c>
      <c r="P1526" s="150" t="s">
        <v>1206</v>
      </c>
      <c r="Q1526" s="153">
        <v>146</v>
      </c>
      <c r="R1526" s="153">
        <v>1</v>
      </c>
      <c r="S1526" s="153">
        <v>100120</v>
      </c>
      <c r="T1526" s="153">
        <v>0</v>
      </c>
      <c r="U1526" s="153">
        <v>146.17519999999999</v>
      </c>
      <c r="V1526" s="147">
        <v>1.9285817130825202E-5</v>
      </c>
      <c r="W1526" s="147">
        <v>2.6778146740000001E-3</v>
      </c>
      <c r="X1526" s="147">
        <v>2.2038591699999999E-4</v>
      </c>
    </row>
    <row r="1527" spans="1:24" ht="13.5" thickBot="1" x14ac:dyDescent="0.25">
      <c r="A1527" s="149">
        <v>8694</v>
      </c>
      <c r="B1527" s="149">
        <v>12957</v>
      </c>
      <c r="C1527" s="150" t="s">
        <v>1870</v>
      </c>
      <c r="D1527" s="150">
        <v>520033986</v>
      </c>
      <c r="E1527" s="150" t="s">
        <v>429</v>
      </c>
      <c r="F1527" s="150" t="s">
        <v>2347</v>
      </c>
      <c r="G1527" s="150">
        <v>585018</v>
      </c>
      <c r="H1527" s="150" t="s">
        <v>102</v>
      </c>
      <c r="I1527" s="150" t="s">
        <v>73</v>
      </c>
      <c r="J1527" s="150" t="s">
        <v>53</v>
      </c>
      <c r="K1527" s="150" t="s">
        <v>53</v>
      </c>
      <c r="L1527" s="150" t="s">
        <v>821</v>
      </c>
      <c r="M1527" s="150" t="s">
        <v>311</v>
      </c>
      <c r="N1527" s="150" t="s">
        <v>269</v>
      </c>
      <c r="O1527" s="150" t="s">
        <v>62</v>
      </c>
      <c r="P1527" s="150" t="s">
        <v>1206</v>
      </c>
      <c r="Q1527" s="153">
        <v>27500</v>
      </c>
      <c r="R1527" s="153">
        <v>1</v>
      </c>
      <c r="S1527" s="153">
        <v>3510</v>
      </c>
      <c r="T1527" s="153">
        <v>0</v>
      </c>
      <c r="U1527" s="153">
        <v>965.25</v>
      </c>
      <c r="V1527" s="147">
        <v>1.3257632699999999E-4</v>
      </c>
      <c r="W1527" s="147">
        <v>1.7682620683E-2</v>
      </c>
      <c r="X1527" s="147">
        <v>1.4552913690000001E-3</v>
      </c>
    </row>
    <row r="1528" spans="1:24" ht="13.5" thickBot="1" x14ac:dyDescent="0.25">
      <c r="A1528" s="149">
        <v>8694</v>
      </c>
      <c r="B1528" s="149">
        <v>12957</v>
      </c>
      <c r="C1528" s="150" t="s">
        <v>2348</v>
      </c>
      <c r="D1528" s="150">
        <v>520029083</v>
      </c>
      <c r="E1528" s="150" t="s">
        <v>429</v>
      </c>
      <c r="F1528" s="150" t="s">
        <v>2349</v>
      </c>
      <c r="G1528" s="150">
        <v>593038</v>
      </c>
      <c r="H1528" s="150" t="s">
        <v>102</v>
      </c>
      <c r="I1528" s="150" t="s">
        <v>73</v>
      </c>
      <c r="J1528" s="150" t="s">
        <v>53</v>
      </c>
      <c r="K1528" s="150" t="s">
        <v>53</v>
      </c>
      <c r="L1528" s="150" t="s">
        <v>821</v>
      </c>
      <c r="M1528" s="150" t="s">
        <v>311</v>
      </c>
      <c r="N1528" s="150" t="s">
        <v>256</v>
      </c>
      <c r="O1528" s="150" t="s">
        <v>62</v>
      </c>
      <c r="P1528" s="150" t="s">
        <v>1206</v>
      </c>
      <c r="Q1528" s="153">
        <v>5860</v>
      </c>
      <c r="R1528" s="153">
        <v>1</v>
      </c>
      <c r="S1528" s="153">
        <v>15440</v>
      </c>
      <c r="T1528" s="153">
        <v>0</v>
      </c>
      <c r="U1528" s="153">
        <v>904.78399999999999</v>
      </c>
      <c r="V1528" s="147">
        <v>5.8407232768969299E-5</v>
      </c>
      <c r="W1528" s="147">
        <v>1.6574931128999999E-2</v>
      </c>
      <c r="X1528" s="147">
        <v>1.364127786E-3</v>
      </c>
    </row>
    <row r="1529" spans="1:24" ht="13.5" thickBot="1" x14ac:dyDescent="0.25">
      <c r="A1529" s="149">
        <v>8694</v>
      </c>
      <c r="B1529" s="149">
        <v>12957</v>
      </c>
      <c r="C1529" s="150" t="s">
        <v>1210</v>
      </c>
      <c r="D1529" s="150">
        <v>520018078</v>
      </c>
      <c r="E1529" s="150" t="s">
        <v>429</v>
      </c>
      <c r="F1529" s="150" t="s">
        <v>2350</v>
      </c>
      <c r="G1529" s="150">
        <v>604611</v>
      </c>
      <c r="H1529" s="150" t="s">
        <v>102</v>
      </c>
      <c r="I1529" s="150" t="s">
        <v>73</v>
      </c>
      <c r="J1529" s="150" t="s">
        <v>53</v>
      </c>
      <c r="K1529" s="150" t="s">
        <v>53</v>
      </c>
      <c r="L1529" s="150" t="s">
        <v>821</v>
      </c>
      <c r="M1529" s="150" t="s">
        <v>311</v>
      </c>
      <c r="N1529" s="150" t="s">
        <v>256</v>
      </c>
      <c r="O1529" s="150" t="s">
        <v>62</v>
      </c>
      <c r="P1529" s="150" t="s">
        <v>1206</v>
      </c>
      <c r="Q1529" s="153">
        <v>149620</v>
      </c>
      <c r="R1529" s="153">
        <v>1</v>
      </c>
      <c r="S1529" s="153">
        <v>3100</v>
      </c>
      <c r="T1529" s="153">
        <v>35.865049999999997</v>
      </c>
      <c r="U1529" s="153">
        <v>4674.0850499999997</v>
      </c>
      <c r="V1529" s="147">
        <v>9.8249599012667906E-5</v>
      </c>
      <c r="W1529" s="147">
        <v>8.5625561236E-2</v>
      </c>
      <c r="X1529" s="147">
        <v>7.0470402819999998E-3</v>
      </c>
    </row>
    <row r="1530" spans="1:24" ht="13.5" thickBot="1" x14ac:dyDescent="0.25">
      <c r="A1530" s="149">
        <v>8694</v>
      </c>
      <c r="B1530" s="149">
        <v>12957</v>
      </c>
      <c r="C1530" s="150" t="s">
        <v>1885</v>
      </c>
      <c r="D1530" s="150">
        <v>520017807</v>
      </c>
      <c r="E1530" s="150" t="s">
        <v>429</v>
      </c>
      <c r="F1530" s="150" t="s">
        <v>2351</v>
      </c>
      <c r="G1530" s="150">
        <v>613034</v>
      </c>
      <c r="H1530" s="150" t="s">
        <v>102</v>
      </c>
      <c r="I1530" s="150" t="s">
        <v>73</v>
      </c>
      <c r="J1530" s="150" t="s">
        <v>53</v>
      </c>
      <c r="K1530" s="150" t="s">
        <v>53</v>
      </c>
      <c r="L1530" s="150" t="s">
        <v>821</v>
      </c>
      <c r="M1530" s="150" t="s">
        <v>311</v>
      </c>
      <c r="N1530" s="150" t="s">
        <v>651</v>
      </c>
      <c r="O1530" s="150" t="s">
        <v>62</v>
      </c>
      <c r="P1530" s="150" t="s">
        <v>1206</v>
      </c>
      <c r="Q1530" s="153">
        <v>100</v>
      </c>
      <c r="R1530" s="153">
        <v>1</v>
      </c>
      <c r="S1530" s="153">
        <v>75000</v>
      </c>
      <c r="T1530" s="153">
        <v>0</v>
      </c>
      <c r="U1530" s="153">
        <v>75</v>
      </c>
      <c r="V1530" s="147">
        <v>1.9113343464679601E-5</v>
      </c>
      <c r="W1530" s="147">
        <v>1.373941001E-3</v>
      </c>
      <c r="X1530" s="147">
        <v>1.13076252E-4</v>
      </c>
    </row>
    <row r="1531" spans="1:24" ht="13.5" thickBot="1" x14ac:dyDescent="0.25">
      <c r="A1531" s="149">
        <v>8694</v>
      </c>
      <c r="B1531" s="149">
        <v>12957</v>
      </c>
      <c r="C1531" s="150" t="s">
        <v>2352</v>
      </c>
      <c r="D1531" s="150">
        <v>520013954</v>
      </c>
      <c r="E1531" s="150" t="s">
        <v>429</v>
      </c>
      <c r="F1531" s="150" t="s">
        <v>2353</v>
      </c>
      <c r="G1531" s="150">
        <v>629014</v>
      </c>
      <c r="H1531" s="150" t="s">
        <v>102</v>
      </c>
      <c r="I1531" s="150" t="s">
        <v>73</v>
      </c>
      <c r="J1531" s="150" t="s">
        <v>53</v>
      </c>
      <c r="K1531" s="150" t="s">
        <v>53</v>
      </c>
      <c r="L1531" s="150" t="s">
        <v>821</v>
      </c>
      <c r="M1531" s="150" t="s">
        <v>311</v>
      </c>
      <c r="N1531" s="150" t="s">
        <v>85</v>
      </c>
      <c r="O1531" s="150" t="s">
        <v>62</v>
      </c>
      <c r="P1531" s="150" t="s">
        <v>1206</v>
      </c>
      <c r="Q1531" s="153">
        <v>23450</v>
      </c>
      <c r="R1531" s="153">
        <v>1</v>
      </c>
      <c r="S1531" s="153">
        <v>5173</v>
      </c>
      <c r="T1531" s="153">
        <v>0</v>
      </c>
      <c r="U1531" s="153">
        <v>1213.0685000000001</v>
      </c>
      <c r="V1531" s="147">
        <v>2.0918964359398799E-5</v>
      </c>
      <c r="W1531" s="147">
        <v>2.2222460656E-2</v>
      </c>
      <c r="X1531" s="147">
        <v>1.8289231989999999E-3</v>
      </c>
    </row>
    <row r="1532" spans="1:24" ht="13.5" thickBot="1" x14ac:dyDescent="0.25">
      <c r="A1532" s="149">
        <v>8694</v>
      </c>
      <c r="B1532" s="149">
        <v>12957</v>
      </c>
      <c r="C1532" s="150" t="s">
        <v>1204</v>
      </c>
      <c r="D1532" s="150">
        <v>520000118</v>
      </c>
      <c r="E1532" s="150" t="s">
        <v>429</v>
      </c>
      <c r="F1532" s="150" t="s">
        <v>2354</v>
      </c>
      <c r="G1532" s="150">
        <v>662577</v>
      </c>
      <c r="H1532" s="150" t="s">
        <v>102</v>
      </c>
      <c r="I1532" s="150" t="s">
        <v>73</v>
      </c>
      <c r="J1532" s="150" t="s">
        <v>53</v>
      </c>
      <c r="K1532" s="150" t="s">
        <v>53</v>
      </c>
      <c r="L1532" s="150" t="s">
        <v>821</v>
      </c>
      <c r="M1532" s="150" t="s">
        <v>311</v>
      </c>
      <c r="N1532" s="150" t="s">
        <v>256</v>
      </c>
      <c r="O1532" s="150" t="s">
        <v>62</v>
      </c>
      <c r="P1532" s="150" t="s">
        <v>1206</v>
      </c>
      <c r="Q1532" s="153">
        <v>133920</v>
      </c>
      <c r="R1532" s="153">
        <v>1</v>
      </c>
      <c r="S1532" s="153">
        <v>3500</v>
      </c>
      <c r="T1532" s="153">
        <v>35.250489999999999</v>
      </c>
      <c r="U1532" s="153">
        <v>4722.4504900000002</v>
      </c>
      <c r="V1532" s="147">
        <v>1.0014342699999999E-4</v>
      </c>
      <c r="W1532" s="147">
        <v>8.6511578049999996E-2</v>
      </c>
      <c r="X1532" s="147">
        <v>7.1199600519999996E-3</v>
      </c>
    </row>
    <row r="1533" spans="1:24" ht="13.5" thickBot="1" x14ac:dyDescent="0.25">
      <c r="A1533" s="149">
        <v>8694</v>
      </c>
      <c r="B1533" s="149">
        <v>12957</v>
      </c>
      <c r="C1533" s="150" t="s">
        <v>2355</v>
      </c>
      <c r="D1533" s="150">
        <v>520007030</v>
      </c>
      <c r="E1533" s="150" t="s">
        <v>429</v>
      </c>
      <c r="F1533" s="150" t="s">
        <v>2356</v>
      </c>
      <c r="G1533" s="150">
        <v>691212</v>
      </c>
      <c r="H1533" s="150" t="s">
        <v>102</v>
      </c>
      <c r="I1533" s="150" t="s">
        <v>73</v>
      </c>
      <c r="J1533" s="150" t="s">
        <v>53</v>
      </c>
      <c r="K1533" s="150" t="s">
        <v>53</v>
      </c>
      <c r="L1533" s="150" t="s">
        <v>821</v>
      </c>
      <c r="M1533" s="150" t="s">
        <v>311</v>
      </c>
      <c r="N1533" s="150" t="s">
        <v>256</v>
      </c>
      <c r="O1533" s="150" t="s">
        <v>62</v>
      </c>
      <c r="P1533" s="150" t="s">
        <v>1206</v>
      </c>
      <c r="Q1533" s="153">
        <v>100145</v>
      </c>
      <c r="R1533" s="153">
        <v>1</v>
      </c>
      <c r="S1533" s="153">
        <v>1946</v>
      </c>
      <c r="T1533" s="153">
        <v>14.87993</v>
      </c>
      <c r="U1533" s="153">
        <v>1963.70163</v>
      </c>
      <c r="V1533" s="147">
        <v>8.0957223726816903E-5</v>
      </c>
      <c r="W1533" s="147">
        <v>3.5973469111000002E-2</v>
      </c>
      <c r="X1533" s="147">
        <v>2.9606402839999998E-3</v>
      </c>
    </row>
    <row r="1534" spans="1:24" ht="13.5" thickBot="1" x14ac:dyDescent="0.25">
      <c r="A1534" s="149">
        <v>8694</v>
      </c>
      <c r="B1534" s="149">
        <v>12957</v>
      </c>
      <c r="C1534" s="150" t="s">
        <v>2357</v>
      </c>
      <c r="D1534" s="150">
        <v>520000522</v>
      </c>
      <c r="E1534" s="150" t="s">
        <v>429</v>
      </c>
      <c r="F1534" s="150" t="s">
        <v>2358</v>
      </c>
      <c r="G1534" s="150">
        <v>695437</v>
      </c>
      <c r="H1534" s="150" t="s">
        <v>102</v>
      </c>
      <c r="I1534" s="150" t="s">
        <v>73</v>
      </c>
      <c r="J1534" s="150" t="s">
        <v>53</v>
      </c>
      <c r="K1534" s="150" t="s">
        <v>53</v>
      </c>
      <c r="L1534" s="150" t="s">
        <v>821</v>
      </c>
      <c r="M1534" s="150" t="s">
        <v>311</v>
      </c>
      <c r="N1534" s="150" t="s">
        <v>256</v>
      </c>
      <c r="O1534" s="150" t="s">
        <v>62</v>
      </c>
      <c r="P1534" s="150" t="s">
        <v>1206</v>
      </c>
      <c r="Q1534" s="153">
        <v>9870</v>
      </c>
      <c r="R1534" s="153">
        <v>1</v>
      </c>
      <c r="S1534" s="153">
        <v>14000</v>
      </c>
      <c r="T1534" s="153">
        <v>0</v>
      </c>
      <c r="U1534" s="153">
        <v>1381.8</v>
      </c>
      <c r="V1534" s="147">
        <v>3.8229547290968698E-5</v>
      </c>
      <c r="W1534" s="147">
        <v>2.5313489003000001E-2</v>
      </c>
      <c r="X1534" s="147">
        <v>2.083316875E-3</v>
      </c>
    </row>
    <row r="1535" spans="1:24" ht="13.5" thickBot="1" x14ac:dyDescent="0.25">
      <c r="A1535" s="149">
        <v>8694</v>
      </c>
      <c r="B1535" s="149">
        <v>12957</v>
      </c>
      <c r="C1535" s="150" t="s">
        <v>1905</v>
      </c>
      <c r="D1535" s="150">
        <v>520025990</v>
      </c>
      <c r="E1535" s="150" t="s">
        <v>429</v>
      </c>
      <c r="F1535" s="150" t="s">
        <v>2359</v>
      </c>
      <c r="G1535" s="150">
        <v>715011</v>
      </c>
      <c r="H1535" s="150" t="s">
        <v>102</v>
      </c>
      <c r="I1535" s="150" t="s">
        <v>73</v>
      </c>
      <c r="J1535" s="150" t="s">
        <v>53</v>
      </c>
      <c r="K1535" s="150" t="s">
        <v>53</v>
      </c>
      <c r="L1535" s="150" t="s">
        <v>821</v>
      </c>
      <c r="M1535" s="150" t="s">
        <v>311</v>
      </c>
      <c r="N1535" s="150" t="s">
        <v>140</v>
      </c>
      <c r="O1535" s="150" t="s">
        <v>62</v>
      </c>
      <c r="P1535" s="150" t="s">
        <v>1206</v>
      </c>
      <c r="Q1535" s="153">
        <v>12650</v>
      </c>
      <c r="R1535" s="153">
        <v>1</v>
      </c>
      <c r="S1535" s="153">
        <v>1899</v>
      </c>
      <c r="T1535" s="153">
        <v>0</v>
      </c>
      <c r="U1535" s="153">
        <v>240.2235</v>
      </c>
      <c r="V1535" s="147">
        <v>5.9957750498575899E-5</v>
      </c>
      <c r="W1535" s="147">
        <v>4.4007055470000004E-3</v>
      </c>
      <c r="X1535" s="147">
        <v>3.6218097499999999E-4</v>
      </c>
    </row>
    <row r="1536" spans="1:24" ht="13.5" thickBot="1" x14ac:dyDescent="0.25">
      <c r="A1536" s="149">
        <v>8694</v>
      </c>
      <c r="B1536" s="149">
        <v>12957</v>
      </c>
      <c r="C1536" s="150" t="s">
        <v>1909</v>
      </c>
      <c r="D1536" s="150">
        <v>520041146</v>
      </c>
      <c r="E1536" s="150" t="s">
        <v>429</v>
      </c>
      <c r="F1536" s="150" t="s">
        <v>2360</v>
      </c>
      <c r="G1536" s="150">
        <v>720011</v>
      </c>
      <c r="H1536" s="150" t="s">
        <v>102</v>
      </c>
      <c r="I1536" s="150" t="s">
        <v>73</v>
      </c>
      <c r="J1536" s="150" t="s">
        <v>53</v>
      </c>
      <c r="K1536" s="150" t="s">
        <v>53</v>
      </c>
      <c r="L1536" s="150" t="s">
        <v>821</v>
      </c>
      <c r="M1536" s="150" t="s">
        <v>311</v>
      </c>
      <c r="N1536" s="150" t="s">
        <v>647</v>
      </c>
      <c r="O1536" s="150" t="s">
        <v>62</v>
      </c>
      <c r="P1536" s="150" t="s">
        <v>1206</v>
      </c>
      <c r="Q1536" s="153">
        <v>2360</v>
      </c>
      <c r="R1536" s="153">
        <v>1</v>
      </c>
      <c r="S1536" s="153">
        <v>6299</v>
      </c>
      <c r="T1536" s="153">
        <v>0</v>
      </c>
      <c r="U1536" s="153">
        <v>148.65639999999999</v>
      </c>
      <c r="V1536" s="147">
        <v>2.0001478075328999E-5</v>
      </c>
      <c r="W1536" s="147">
        <v>2.7232683070000001E-3</v>
      </c>
      <c r="X1536" s="147">
        <v>2.24126781E-4</v>
      </c>
    </row>
    <row r="1537" spans="1:24" ht="13.5" thickBot="1" x14ac:dyDescent="0.25">
      <c r="A1537" s="149">
        <v>8694</v>
      </c>
      <c r="B1537" s="149">
        <v>12957</v>
      </c>
      <c r="C1537" s="150" t="s">
        <v>1916</v>
      </c>
      <c r="D1537" s="150">
        <v>520003781</v>
      </c>
      <c r="E1537" s="150" t="s">
        <v>429</v>
      </c>
      <c r="F1537" s="150" t="s">
        <v>2361</v>
      </c>
      <c r="G1537" s="150">
        <v>746016</v>
      </c>
      <c r="H1537" s="150" t="s">
        <v>102</v>
      </c>
      <c r="I1537" s="150" t="s">
        <v>73</v>
      </c>
      <c r="J1537" s="150" t="s">
        <v>53</v>
      </c>
      <c r="K1537" s="150" t="s">
        <v>53</v>
      </c>
      <c r="L1537" s="150" t="s">
        <v>821</v>
      </c>
      <c r="M1537" s="150" t="s">
        <v>311</v>
      </c>
      <c r="N1537" s="150" t="s">
        <v>261</v>
      </c>
      <c r="O1537" s="150" t="s">
        <v>62</v>
      </c>
      <c r="P1537" s="150" t="s">
        <v>1206</v>
      </c>
      <c r="Q1537" s="153">
        <v>3488</v>
      </c>
      <c r="R1537" s="153">
        <v>1</v>
      </c>
      <c r="S1537" s="153">
        <v>6910</v>
      </c>
      <c r="T1537" s="153">
        <v>0</v>
      </c>
      <c r="U1537" s="153">
        <v>241.02080000000001</v>
      </c>
      <c r="V1537" s="147">
        <v>2.9923583335377999E-5</v>
      </c>
      <c r="W1537" s="147">
        <v>4.4153114559999998E-3</v>
      </c>
      <c r="X1537" s="147">
        <v>3.6338305100000001E-4</v>
      </c>
    </row>
    <row r="1538" spans="1:24" ht="13.5" thickBot="1" x14ac:dyDescent="0.25">
      <c r="A1538" s="149">
        <v>8694</v>
      </c>
      <c r="B1538" s="149">
        <v>12957</v>
      </c>
      <c r="C1538" s="150" t="s">
        <v>2362</v>
      </c>
      <c r="D1538" s="150">
        <v>520029026</v>
      </c>
      <c r="E1538" s="150" t="s">
        <v>429</v>
      </c>
      <c r="F1538" s="150" t="s">
        <v>2363</v>
      </c>
      <c r="G1538" s="150">
        <v>763011</v>
      </c>
      <c r="H1538" s="150" t="s">
        <v>102</v>
      </c>
      <c r="I1538" s="150" t="s">
        <v>73</v>
      </c>
      <c r="J1538" s="150" t="s">
        <v>53</v>
      </c>
      <c r="K1538" s="150" t="s">
        <v>53</v>
      </c>
      <c r="L1538" s="150" t="s">
        <v>821</v>
      </c>
      <c r="M1538" s="150" t="s">
        <v>311</v>
      </c>
      <c r="N1538" s="150" t="s">
        <v>256</v>
      </c>
      <c r="O1538" s="150" t="s">
        <v>62</v>
      </c>
      <c r="P1538" s="150" t="s">
        <v>1206</v>
      </c>
      <c r="Q1538" s="153">
        <v>550</v>
      </c>
      <c r="R1538" s="153">
        <v>1</v>
      </c>
      <c r="S1538" s="153">
        <v>16750</v>
      </c>
      <c r="T1538" s="153">
        <v>0</v>
      </c>
      <c r="U1538" s="153">
        <v>92.125</v>
      </c>
      <c r="V1538" s="147">
        <v>1.5513654272291098E-5</v>
      </c>
      <c r="W1538" s="147">
        <v>1.687657529E-3</v>
      </c>
      <c r="X1538" s="147">
        <v>1.3889533E-4</v>
      </c>
    </row>
    <row r="1539" spans="1:24" ht="13.5" thickBot="1" x14ac:dyDescent="0.25">
      <c r="A1539" s="149">
        <v>8694</v>
      </c>
      <c r="B1539" s="149">
        <v>12957</v>
      </c>
      <c r="C1539" s="150" t="s">
        <v>1927</v>
      </c>
      <c r="D1539" s="150">
        <v>520017450</v>
      </c>
      <c r="E1539" s="150" t="s">
        <v>429</v>
      </c>
      <c r="F1539" s="150" t="s">
        <v>2364</v>
      </c>
      <c r="G1539" s="150">
        <v>767012</v>
      </c>
      <c r="H1539" s="150" t="s">
        <v>102</v>
      </c>
      <c r="I1539" s="150" t="s">
        <v>73</v>
      </c>
      <c r="J1539" s="150" t="s">
        <v>53</v>
      </c>
      <c r="K1539" s="150" t="s">
        <v>53</v>
      </c>
      <c r="L1539" s="150" t="s">
        <v>821</v>
      </c>
      <c r="M1539" s="150" t="s">
        <v>311</v>
      </c>
      <c r="N1539" s="150" t="s">
        <v>269</v>
      </c>
      <c r="O1539" s="150" t="s">
        <v>62</v>
      </c>
      <c r="P1539" s="150" t="s">
        <v>1206</v>
      </c>
      <c r="Q1539" s="153">
        <v>29775</v>
      </c>
      <c r="R1539" s="153">
        <v>1</v>
      </c>
      <c r="S1539" s="153">
        <v>3810</v>
      </c>
      <c r="T1539" s="153">
        <v>0</v>
      </c>
      <c r="U1539" s="153">
        <v>1134.4275</v>
      </c>
      <c r="V1539" s="147">
        <v>1.1749912600000001E-4</v>
      </c>
      <c r="W1539" s="147">
        <v>2.0781819399999998E-2</v>
      </c>
      <c r="X1539" s="147">
        <v>1.7103574720000001E-3</v>
      </c>
    </row>
    <row r="1540" spans="1:24" ht="13.5" thickBot="1" x14ac:dyDescent="0.25">
      <c r="A1540" s="149">
        <v>8694</v>
      </c>
      <c r="B1540" s="149">
        <v>12957</v>
      </c>
      <c r="C1540" s="150" t="s">
        <v>1933</v>
      </c>
      <c r="D1540" s="150">
        <v>520022732</v>
      </c>
      <c r="E1540" s="150" t="s">
        <v>429</v>
      </c>
      <c r="F1540" s="150" t="s">
        <v>2365</v>
      </c>
      <c r="G1540" s="150">
        <v>777037</v>
      </c>
      <c r="H1540" s="150" t="s">
        <v>102</v>
      </c>
      <c r="I1540" s="150" t="s">
        <v>73</v>
      </c>
      <c r="J1540" s="150" t="s">
        <v>53</v>
      </c>
      <c r="K1540" s="150" t="s">
        <v>53</v>
      </c>
      <c r="L1540" s="150" t="s">
        <v>821</v>
      </c>
      <c r="M1540" s="150" t="s">
        <v>311</v>
      </c>
      <c r="N1540" s="150" t="s">
        <v>650</v>
      </c>
      <c r="O1540" s="150" t="s">
        <v>62</v>
      </c>
      <c r="P1540" s="150" t="s">
        <v>1206</v>
      </c>
      <c r="Q1540" s="153">
        <v>3985</v>
      </c>
      <c r="R1540" s="153">
        <v>1</v>
      </c>
      <c r="S1540" s="153">
        <v>2585</v>
      </c>
      <c r="T1540" s="153">
        <v>0</v>
      </c>
      <c r="U1540" s="153">
        <v>103.01224999999999</v>
      </c>
      <c r="V1540" s="147">
        <v>1.49987313369205E-5</v>
      </c>
      <c r="W1540" s="147">
        <v>1.887103385E-3</v>
      </c>
      <c r="X1540" s="147">
        <v>1.5530985500000001E-4</v>
      </c>
    </row>
    <row r="1541" spans="1:24" ht="13.5" thickBot="1" x14ac:dyDescent="0.25">
      <c r="A1541" s="149">
        <v>8694</v>
      </c>
      <c r="B1541" s="149">
        <v>12957</v>
      </c>
      <c r="C1541" s="150" t="s">
        <v>2366</v>
      </c>
      <c r="D1541" s="150">
        <v>520032442</v>
      </c>
      <c r="E1541" s="150" t="s">
        <v>429</v>
      </c>
      <c r="F1541" s="150" t="s">
        <v>2367</v>
      </c>
      <c r="G1541" s="150">
        <v>797035</v>
      </c>
      <c r="H1541" s="150" t="s">
        <v>102</v>
      </c>
      <c r="I1541" s="150" t="s">
        <v>73</v>
      </c>
      <c r="J1541" s="150" t="s">
        <v>53</v>
      </c>
      <c r="K1541" s="150" t="s">
        <v>53</v>
      </c>
      <c r="L1541" s="150" t="s">
        <v>821</v>
      </c>
      <c r="M1541" s="150" t="s">
        <v>311</v>
      </c>
      <c r="N1541" s="150" t="s">
        <v>263</v>
      </c>
      <c r="O1541" s="150" t="s">
        <v>62</v>
      </c>
      <c r="P1541" s="150" t="s">
        <v>1206</v>
      </c>
      <c r="Q1541" s="153">
        <v>500</v>
      </c>
      <c r="R1541" s="153">
        <v>1</v>
      </c>
      <c r="S1541" s="153">
        <v>19060</v>
      </c>
      <c r="T1541" s="153">
        <v>0</v>
      </c>
      <c r="U1541" s="153">
        <v>95.3</v>
      </c>
      <c r="V1541" s="147">
        <v>2.23084717E-4</v>
      </c>
      <c r="W1541" s="147">
        <v>1.7458210319999999E-3</v>
      </c>
      <c r="X1541" s="147">
        <v>1.4368222400000001E-4</v>
      </c>
    </row>
    <row r="1542" spans="1:24" ht="13.5" thickBot="1" x14ac:dyDescent="0.25">
      <c r="A1542" s="149">
        <v>8694</v>
      </c>
      <c r="B1542" s="149">
        <v>12957</v>
      </c>
      <c r="C1542" s="150" t="s">
        <v>2368</v>
      </c>
      <c r="D1542" s="150">
        <v>520032988</v>
      </c>
      <c r="E1542" s="150" t="s">
        <v>429</v>
      </c>
      <c r="F1542" s="150" t="s">
        <v>2369</v>
      </c>
      <c r="G1542" s="150">
        <v>813014</v>
      </c>
      <c r="H1542" s="150" t="s">
        <v>102</v>
      </c>
      <c r="I1542" s="150" t="s">
        <v>73</v>
      </c>
      <c r="J1542" s="150" t="s">
        <v>53</v>
      </c>
      <c r="K1542" s="150" t="s">
        <v>53</v>
      </c>
      <c r="L1542" s="150" t="s">
        <v>821</v>
      </c>
      <c r="M1542" s="150" t="s">
        <v>311</v>
      </c>
      <c r="N1542" s="150" t="s">
        <v>265</v>
      </c>
      <c r="O1542" s="150" t="s">
        <v>62</v>
      </c>
      <c r="P1542" s="150" t="s">
        <v>1206</v>
      </c>
      <c r="Q1542" s="153">
        <v>721</v>
      </c>
      <c r="R1542" s="153">
        <v>1</v>
      </c>
      <c r="S1542" s="153">
        <v>30640</v>
      </c>
      <c r="T1542" s="153">
        <v>4.1457499999999996</v>
      </c>
      <c r="U1542" s="153">
        <v>225.06014999999999</v>
      </c>
      <c r="V1542" s="147">
        <v>5.8675130208333302E-5</v>
      </c>
      <c r="W1542" s="147">
        <v>4.1229249030000003E-3</v>
      </c>
      <c r="X1542" s="147">
        <v>3.39319444E-4</v>
      </c>
    </row>
    <row r="1543" spans="1:24" ht="13.5" thickBot="1" x14ac:dyDescent="0.25">
      <c r="A1543" s="149">
        <v>8694</v>
      </c>
      <c r="B1543" s="149">
        <v>12957</v>
      </c>
      <c r="C1543" s="150" t="s">
        <v>1735</v>
      </c>
      <c r="D1543" s="150">
        <v>520042763</v>
      </c>
      <c r="E1543" s="150" t="s">
        <v>429</v>
      </c>
      <c r="F1543" s="150" t="s">
        <v>2372</v>
      </c>
      <c r="G1543" s="150">
        <v>1081074</v>
      </c>
      <c r="H1543" s="150" t="s">
        <v>102</v>
      </c>
      <c r="I1543" s="150" t="s">
        <v>73</v>
      </c>
      <c r="J1543" s="150" t="s">
        <v>53</v>
      </c>
      <c r="K1543" s="150" t="s">
        <v>53</v>
      </c>
      <c r="L1543" s="150" t="s">
        <v>821</v>
      </c>
      <c r="M1543" s="150" t="s">
        <v>311</v>
      </c>
      <c r="N1543" s="150" t="s">
        <v>259</v>
      </c>
      <c r="O1543" s="150" t="s">
        <v>62</v>
      </c>
      <c r="P1543" s="150" t="s">
        <v>1206</v>
      </c>
      <c r="Q1543" s="153">
        <v>10410</v>
      </c>
      <c r="R1543" s="153">
        <v>1</v>
      </c>
      <c r="S1543" s="153">
        <v>8312</v>
      </c>
      <c r="T1543" s="153">
        <v>0</v>
      </c>
      <c r="U1543" s="153">
        <v>865.27919999999995</v>
      </c>
      <c r="V1543" s="147">
        <v>6.0249687199999998E-4</v>
      </c>
      <c r="W1543" s="147">
        <v>1.585123427E-2</v>
      </c>
      <c r="X1543" s="147">
        <v>1.304567057E-3</v>
      </c>
    </row>
    <row r="1544" spans="1:24" ht="13.5" thickBot="1" x14ac:dyDescent="0.25">
      <c r="A1544" s="149">
        <v>8694</v>
      </c>
      <c r="B1544" s="149">
        <v>12957</v>
      </c>
      <c r="C1544" s="150" t="s">
        <v>1367</v>
      </c>
      <c r="D1544" s="150">
        <v>520043027</v>
      </c>
      <c r="E1544" s="150" t="s">
        <v>429</v>
      </c>
      <c r="F1544" s="150" t="s">
        <v>2373</v>
      </c>
      <c r="G1544" s="150">
        <v>1081124</v>
      </c>
      <c r="H1544" s="150" t="s">
        <v>102</v>
      </c>
      <c r="I1544" s="150" t="s">
        <v>73</v>
      </c>
      <c r="J1544" s="150" t="s">
        <v>53</v>
      </c>
      <c r="K1544" s="150" t="s">
        <v>53</v>
      </c>
      <c r="L1544" s="150" t="s">
        <v>821</v>
      </c>
      <c r="M1544" s="150" t="s">
        <v>311</v>
      </c>
      <c r="N1544" s="150" t="s">
        <v>654</v>
      </c>
      <c r="O1544" s="150" t="s">
        <v>62</v>
      </c>
      <c r="P1544" s="150" t="s">
        <v>1206</v>
      </c>
      <c r="Q1544" s="153">
        <v>900</v>
      </c>
      <c r="R1544" s="153">
        <v>1</v>
      </c>
      <c r="S1544" s="153">
        <v>77500</v>
      </c>
      <c r="T1544" s="153">
        <v>0</v>
      </c>
      <c r="U1544" s="153">
        <v>697.5</v>
      </c>
      <c r="V1544" s="147">
        <v>2.0236613227392399E-5</v>
      </c>
      <c r="W1544" s="147">
        <v>1.2777651310000001E-2</v>
      </c>
      <c r="X1544" s="147">
        <v>1.0516091480000001E-3</v>
      </c>
    </row>
    <row r="1545" spans="1:24" ht="13.5" thickBot="1" x14ac:dyDescent="0.25">
      <c r="A1545" s="149">
        <v>8694</v>
      </c>
      <c r="B1545" s="149">
        <v>12957</v>
      </c>
      <c r="C1545" s="150" t="s">
        <v>2374</v>
      </c>
      <c r="D1545" s="150">
        <v>520043480</v>
      </c>
      <c r="E1545" s="150" t="s">
        <v>429</v>
      </c>
      <c r="F1545" s="150" t="s">
        <v>2375</v>
      </c>
      <c r="G1545" s="150">
        <v>1081561</v>
      </c>
      <c r="H1545" s="150" t="s">
        <v>102</v>
      </c>
      <c r="I1545" s="150" t="s">
        <v>73</v>
      </c>
      <c r="J1545" s="150" t="s">
        <v>53</v>
      </c>
      <c r="K1545" s="150" t="s">
        <v>53</v>
      </c>
      <c r="L1545" s="150" t="s">
        <v>821</v>
      </c>
      <c r="M1545" s="150" t="s">
        <v>311</v>
      </c>
      <c r="N1545" s="150" t="s">
        <v>263</v>
      </c>
      <c r="O1545" s="150" t="s">
        <v>62</v>
      </c>
      <c r="P1545" s="150" t="s">
        <v>1206</v>
      </c>
      <c r="Q1545" s="153">
        <v>2726</v>
      </c>
      <c r="R1545" s="153">
        <v>1</v>
      </c>
      <c r="S1545" s="153">
        <v>14790</v>
      </c>
      <c r="T1545" s="153">
        <v>0</v>
      </c>
      <c r="U1545" s="153">
        <v>403.17540000000002</v>
      </c>
      <c r="V1545" s="147">
        <v>3.0548715900000003E-4</v>
      </c>
      <c r="W1545" s="147">
        <v>7.3858561690000003E-3</v>
      </c>
      <c r="X1545" s="147">
        <v>6.0786084399999999E-4</v>
      </c>
    </row>
    <row r="1546" spans="1:24" ht="13.5" thickBot="1" x14ac:dyDescent="0.25">
      <c r="A1546" s="149">
        <v>8694</v>
      </c>
      <c r="B1546" s="149">
        <v>12957</v>
      </c>
      <c r="C1546" s="150" t="s">
        <v>1332</v>
      </c>
      <c r="D1546" s="150">
        <v>520036104</v>
      </c>
      <c r="E1546" s="150" t="s">
        <v>429</v>
      </c>
      <c r="F1546" s="150" t="s">
        <v>2377</v>
      </c>
      <c r="G1546" s="150">
        <v>1081942</v>
      </c>
      <c r="H1546" s="150" t="s">
        <v>102</v>
      </c>
      <c r="I1546" s="150" t="s">
        <v>73</v>
      </c>
      <c r="J1546" s="150" t="s">
        <v>53</v>
      </c>
      <c r="K1546" s="150" t="s">
        <v>53</v>
      </c>
      <c r="L1546" s="150" t="s">
        <v>821</v>
      </c>
      <c r="M1546" s="150" t="s">
        <v>311</v>
      </c>
      <c r="N1546" s="150" t="s">
        <v>140</v>
      </c>
      <c r="O1546" s="150" t="s">
        <v>62</v>
      </c>
      <c r="P1546" s="150" t="s">
        <v>1206</v>
      </c>
      <c r="Q1546" s="153">
        <v>57400</v>
      </c>
      <c r="R1546" s="153">
        <v>1</v>
      </c>
      <c r="S1546" s="153">
        <v>913.8</v>
      </c>
      <c r="T1546" s="153">
        <v>0</v>
      </c>
      <c r="U1546" s="153">
        <v>524.52120000000002</v>
      </c>
      <c r="V1546" s="147">
        <v>1.04830206E-4</v>
      </c>
      <c r="W1546" s="147">
        <v>9.6088157680000001E-3</v>
      </c>
      <c r="X1546" s="147">
        <v>7.9081188800000002E-4</v>
      </c>
    </row>
    <row r="1547" spans="1:24" ht="13.5" thickBot="1" x14ac:dyDescent="0.25">
      <c r="A1547" s="149">
        <v>8694</v>
      </c>
      <c r="B1547" s="149">
        <v>12957</v>
      </c>
      <c r="C1547" s="150" t="s">
        <v>2378</v>
      </c>
      <c r="D1547" s="150">
        <v>520041997</v>
      </c>
      <c r="E1547" s="150" t="s">
        <v>429</v>
      </c>
      <c r="F1547" s="150" t="s">
        <v>2379</v>
      </c>
      <c r="G1547" s="150">
        <v>1082379</v>
      </c>
      <c r="H1547" s="150" t="s">
        <v>102</v>
      </c>
      <c r="I1547" s="150" t="s">
        <v>73</v>
      </c>
      <c r="J1547" s="150" t="s">
        <v>53</v>
      </c>
      <c r="K1547" s="150" t="s">
        <v>53</v>
      </c>
      <c r="L1547" s="150" t="s">
        <v>821</v>
      </c>
      <c r="M1547" s="150" t="s">
        <v>311</v>
      </c>
      <c r="N1547" s="150" t="s">
        <v>254</v>
      </c>
      <c r="O1547" s="150" t="s">
        <v>62</v>
      </c>
      <c r="P1547" s="150" t="s">
        <v>1206</v>
      </c>
      <c r="Q1547" s="153">
        <v>3795</v>
      </c>
      <c r="R1547" s="153">
        <v>1</v>
      </c>
      <c r="S1547" s="153">
        <v>12310</v>
      </c>
      <c r="T1547" s="153">
        <v>0</v>
      </c>
      <c r="U1547" s="153">
        <v>467.16449999999998</v>
      </c>
      <c r="V1547" s="147">
        <v>3.4243252188946901E-5</v>
      </c>
      <c r="W1547" s="147">
        <v>8.5580861440000006E-3</v>
      </c>
      <c r="X1547" s="147">
        <v>7.0433614600000003E-4</v>
      </c>
    </row>
    <row r="1548" spans="1:24" ht="13.5" thickBot="1" x14ac:dyDescent="0.25">
      <c r="A1548" s="149">
        <v>8694</v>
      </c>
      <c r="B1548" s="149">
        <v>12957</v>
      </c>
      <c r="C1548" s="150" t="s">
        <v>2380</v>
      </c>
      <c r="D1548" s="150">
        <v>520044231</v>
      </c>
      <c r="E1548" s="150" t="s">
        <v>429</v>
      </c>
      <c r="F1548" s="150" t="s">
        <v>2381</v>
      </c>
      <c r="G1548" s="150">
        <v>1083377</v>
      </c>
      <c r="H1548" s="150" t="s">
        <v>102</v>
      </c>
      <c r="I1548" s="150" t="s">
        <v>73</v>
      </c>
      <c r="J1548" s="150" t="s">
        <v>53</v>
      </c>
      <c r="K1548" s="150" t="s">
        <v>53</v>
      </c>
      <c r="L1548" s="150" t="s">
        <v>821</v>
      </c>
      <c r="M1548" s="150" t="s">
        <v>311</v>
      </c>
      <c r="N1548" s="150" t="s">
        <v>253</v>
      </c>
      <c r="O1548" s="150" t="s">
        <v>62</v>
      </c>
      <c r="P1548" s="150" t="s">
        <v>1206</v>
      </c>
      <c r="Q1548" s="153">
        <v>14725</v>
      </c>
      <c r="R1548" s="153">
        <v>1</v>
      </c>
      <c r="S1548" s="153">
        <v>740</v>
      </c>
      <c r="T1548" s="153">
        <v>0</v>
      </c>
      <c r="U1548" s="153">
        <v>108.965</v>
      </c>
      <c r="V1548" s="147">
        <v>6.9498134700000003E-4</v>
      </c>
      <c r="W1548" s="147">
        <v>1.9961530820000002E-3</v>
      </c>
      <c r="X1548" s="147">
        <v>1.6428471800000001E-4</v>
      </c>
    </row>
    <row r="1549" spans="1:24" ht="13.5" thickBot="1" x14ac:dyDescent="0.25">
      <c r="A1549" s="149">
        <v>8694</v>
      </c>
      <c r="B1549" s="149">
        <v>12957</v>
      </c>
      <c r="C1549" s="150" t="s">
        <v>1352</v>
      </c>
      <c r="D1549" s="150">
        <v>520044314</v>
      </c>
      <c r="E1549" s="150" t="s">
        <v>429</v>
      </c>
      <c r="F1549" s="150" t="s">
        <v>2382</v>
      </c>
      <c r="G1549" s="150">
        <v>1083484</v>
      </c>
      <c r="H1549" s="150" t="s">
        <v>102</v>
      </c>
      <c r="I1549" s="150" t="s">
        <v>73</v>
      </c>
      <c r="J1549" s="150" t="s">
        <v>53</v>
      </c>
      <c r="K1549" s="150" t="s">
        <v>53</v>
      </c>
      <c r="L1549" s="150" t="s">
        <v>821</v>
      </c>
      <c r="M1549" s="150" t="s">
        <v>311</v>
      </c>
      <c r="N1549" s="150" t="s">
        <v>260</v>
      </c>
      <c r="O1549" s="150" t="s">
        <v>62</v>
      </c>
      <c r="P1549" s="150" t="s">
        <v>1206</v>
      </c>
      <c r="Q1549" s="153">
        <v>10890</v>
      </c>
      <c r="R1549" s="153">
        <v>1</v>
      </c>
      <c r="S1549" s="153">
        <v>1597</v>
      </c>
      <c r="T1549" s="153">
        <v>0</v>
      </c>
      <c r="U1549" s="153">
        <v>173.91329999999999</v>
      </c>
      <c r="V1549" s="147">
        <v>5.8469742777910297E-5</v>
      </c>
      <c r="W1549" s="147">
        <v>3.185954846E-3</v>
      </c>
      <c r="X1549" s="147">
        <v>2.6220618900000002E-4</v>
      </c>
    </row>
    <row r="1550" spans="1:24" ht="13.5" thickBot="1" x14ac:dyDescent="0.25">
      <c r="A1550" s="149">
        <v>8694</v>
      </c>
      <c r="B1550" s="149">
        <v>12957</v>
      </c>
      <c r="C1550" s="150" t="s">
        <v>2383</v>
      </c>
      <c r="D1550" s="150">
        <v>520044199</v>
      </c>
      <c r="E1550" s="150" t="s">
        <v>429</v>
      </c>
      <c r="F1550" s="150" t="s">
        <v>2384</v>
      </c>
      <c r="G1550" s="150">
        <v>1083831</v>
      </c>
      <c r="H1550" s="150" t="s">
        <v>102</v>
      </c>
      <c r="I1550" s="150" t="s">
        <v>73</v>
      </c>
      <c r="J1550" s="150" t="s">
        <v>53</v>
      </c>
      <c r="K1550" s="150" t="s">
        <v>53</v>
      </c>
      <c r="L1550" s="150" t="s">
        <v>821</v>
      </c>
      <c r="M1550" s="150" t="s">
        <v>311</v>
      </c>
      <c r="N1550" s="150" t="s">
        <v>653</v>
      </c>
      <c r="O1550" s="150" t="s">
        <v>62</v>
      </c>
      <c r="P1550" s="150" t="s">
        <v>1206</v>
      </c>
      <c r="Q1550" s="153">
        <v>10000</v>
      </c>
      <c r="R1550" s="153">
        <v>1</v>
      </c>
      <c r="S1550" s="153">
        <v>3023</v>
      </c>
      <c r="T1550" s="153">
        <v>0</v>
      </c>
      <c r="U1550" s="153">
        <v>302.3</v>
      </c>
      <c r="V1550" s="147">
        <v>7.1869402899999997E-4</v>
      </c>
      <c r="W1550" s="147">
        <v>5.537898195E-3</v>
      </c>
      <c r="X1550" s="147">
        <v>4.55772681E-4</v>
      </c>
    </row>
    <row r="1551" spans="1:24" ht="13.5" thickBot="1" x14ac:dyDescent="0.25">
      <c r="A1551" s="149">
        <v>8694</v>
      </c>
      <c r="B1551" s="149">
        <v>12957</v>
      </c>
      <c r="C1551" s="150" t="s">
        <v>2385</v>
      </c>
      <c r="D1551" s="150">
        <v>511812463</v>
      </c>
      <c r="E1551" s="150" t="s">
        <v>429</v>
      </c>
      <c r="F1551" s="150" t="s">
        <v>2386</v>
      </c>
      <c r="G1551" s="150">
        <v>1084557</v>
      </c>
      <c r="H1551" s="150" t="s">
        <v>102</v>
      </c>
      <c r="I1551" s="150" t="s">
        <v>73</v>
      </c>
      <c r="J1551" s="150" t="s">
        <v>53</v>
      </c>
      <c r="K1551" s="150" t="s">
        <v>53</v>
      </c>
      <c r="L1551" s="150" t="s">
        <v>821</v>
      </c>
      <c r="M1551" s="150" t="s">
        <v>311</v>
      </c>
      <c r="N1551" s="150" t="s">
        <v>254</v>
      </c>
      <c r="O1551" s="150" t="s">
        <v>62</v>
      </c>
      <c r="P1551" s="150" t="s">
        <v>1206</v>
      </c>
      <c r="Q1551" s="153">
        <v>500</v>
      </c>
      <c r="R1551" s="153">
        <v>1</v>
      </c>
      <c r="S1551" s="153">
        <v>64720</v>
      </c>
      <c r="T1551" s="153">
        <v>0</v>
      </c>
      <c r="U1551" s="153">
        <v>323.60000000000002</v>
      </c>
      <c r="V1551" s="147">
        <v>1.7233158499493701E-5</v>
      </c>
      <c r="W1551" s="147">
        <v>5.9280974389999998E-3</v>
      </c>
      <c r="X1551" s="147">
        <v>4.8788633699999999E-4</v>
      </c>
    </row>
    <row r="1552" spans="1:24" ht="13.5" thickBot="1" x14ac:dyDescent="0.25">
      <c r="A1552" s="149">
        <v>8694</v>
      </c>
      <c r="B1552" s="149">
        <v>12957</v>
      </c>
      <c r="C1552" s="150" t="s">
        <v>2387</v>
      </c>
      <c r="D1552" s="150">
        <v>520039942</v>
      </c>
      <c r="E1552" s="150" t="s">
        <v>429</v>
      </c>
      <c r="F1552" s="150" t="s">
        <v>2388</v>
      </c>
      <c r="G1552" s="150">
        <v>1084698</v>
      </c>
      <c r="H1552" s="150" t="s">
        <v>102</v>
      </c>
      <c r="I1552" s="150" t="s">
        <v>73</v>
      </c>
      <c r="J1552" s="150" t="s">
        <v>53</v>
      </c>
      <c r="K1552" s="150" t="s">
        <v>53</v>
      </c>
      <c r="L1552" s="150" t="s">
        <v>821</v>
      </c>
      <c r="M1552" s="150" t="s">
        <v>311</v>
      </c>
      <c r="N1552" s="150" t="s">
        <v>252</v>
      </c>
      <c r="O1552" s="150" t="s">
        <v>62</v>
      </c>
      <c r="P1552" s="150" t="s">
        <v>1206</v>
      </c>
      <c r="Q1552" s="153">
        <v>500</v>
      </c>
      <c r="R1552" s="153">
        <v>1</v>
      </c>
      <c r="S1552" s="153">
        <v>23460</v>
      </c>
      <c r="T1552" s="153">
        <v>0</v>
      </c>
      <c r="U1552" s="153">
        <v>117.3</v>
      </c>
      <c r="V1552" s="147">
        <v>2.1802949564065299E-5</v>
      </c>
      <c r="W1552" s="147">
        <v>2.1488437249999998E-3</v>
      </c>
      <c r="X1552" s="147">
        <v>1.76851258E-4</v>
      </c>
    </row>
    <row r="1553" spans="1:24" ht="13.5" thickBot="1" x14ac:dyDescent="0.25">
      <c r="A1553" s="149">
        <v>8694</v>
      </c>
      <c r="B1553" s="149">
        <v>12957</v>
      </c>
      <c r="C1553" s="150" t="s">
        <v>2390</v>
      </c>
      <c r="D1553" s="150">
        <v>511870891</v>
      </c>
      <c r="E1553" s="150" t="s">
        <v>429</v>
      </c>
      <c r="F1553" s="150" t="s">
        <v>2391</v>
      </c>
      <c r="G1553" s="150">
        <v>1090141</v>
      </c>
      <c r="H1553" s="150" t="s">
        <v>102</v>
      </c>
      <c r="I1553" s="150" t="s">
        <v>73</v>
      </c>
      <c r="J1553" s="150" t="s">
        <v>53</v>
      </c>
      <c r="K1553" s="150" t="s">
        <v>53</v>
      </c>
      <c r="L1553" s="150" t="s">
        <v>821</v>
      </c>
      <c r="M1553" s="150" t="s">
        <v>311</v>
      </c>
      <c r="N1553" s="150" t="s">
        <v>263</v>
      </c>
      <c r="O1553" s="150" t="s">
        <v>62</v>
      </c>
      <c r="P1553" s="150" t="s">
        <v>1206</v>
      </c>
      <c r="Q1553" s="153">
        <v>46140</v>
      </c>
      <c r="R1553" s="153">
        <v>1</v>
      </c>
      <c r="S1553" s="153">
        <v>240.4</v>
      </c>
      <c r="T1553" s="153">
        <v>0</v>
      </c>
      <c r="U1553" s="153">
        <v>110.92055999999999</v>
      </c>
      <c r="V1553" s="147">
        <v>6.2619319700000001E-4</v>
      </c>
      <c r="W1553" s="147">
        <v>2.031977403E-3</v>
      </c>
      <c r="X1553" s="147">
        <v>1.67233083E-4</v>
      </c>
    </row>
    <row r="1554" spans="1:24" ht="13.5" thickBot="1" x14ac:dyDescent="0.25">
      <c r="A1554" s="149">
        <v>8694</v>
      </c>
      <c r="B1554" s="149">
        <v>12957</v>
      </c>
      <c r="C1554" s="150" t="s">
        <v>2580</v>
      </c>
      <c r="D1554" s="150">
        <v>510007800</v>
      </c>
      <c r="E1554" s="150" t="s">
        <v>429</v>
      </c>
      <c r="F1554" s="150" t="s">
        <v>2581</v>
      </c>
      <c r="G1554" s="150">
        <v>1091651</v>
      </c>
      <c r="H1554" s="150" t="s">
        <v>102</v>
      </c>
      <c r="I1554" s="150" t="s">
        <v>73</v>
      </c>
      <c r="J1554" s="150" t="s">
        <v>53</v>
      </c>
      <c r="K1554" s="150" t="s">
        <v>53</v>
      </c>
      <c r="L1554" s="150" t="s">
        <v>821</v>
      </c>
      <c r="M1554" s="150" t="s">
        <v>311</v>
      </c>
      <c r="N1554" s="150" t="s">
        <v>653</v>
      </c>
      <c r="O1554" s="150" t="s">
        <v>62</v>
      </c>
      <c r="P1554" s="150" t="s">
        <v>1206</v>
      </c>
      <c r="Q1554" s="153">
        <v>1000</v>
      </c>
      <c r="R1554" s="153">
        <v>1</v>
      </c>
      <c r="S1554" s="153">
        <v>5100</v>
      </c>
      <c r="T1554" s="153">
        <v>0</v>
      </c>
      <c r="U1554" s="153">
        <v>51</v>
      </c>
      <c r="V1554" s="147">
        <v>4.0435526200441803E-5</v>
      </c>
      <c r="W1554" s="147">
        <v>9.3427988000000005E-4</v>
      </c>
      <c r="X1554" s="147">
        <v>7.6891851686032998E-5</v>
      </c>
    </row>
    <row r="1555" spans="1:24" ht="13.5" thickBot="1" x14ac:dyDescent="0.25">
      <c r="A1555" s="149">
        <v>8694</v>
      </c>
      <c r="B1555" s="149">
        <v>12957</v>
      </c>
      <c r="C1555" s="150" t="s">
        <v>2392</v>
      </c>
      <c r="D1555" s="150">
        <v>511235434</v>
      </c>
      <c r="E1555" s="150" t="s">
        <v>429</v>
      </c>
      <c r="F1555" s="150" t="s">
        <v>2393</v>
      </c>
      <c r="G1555" s="150">
        <v>1095264</v>
      </c>
      <c r="H1555" s="150" t="s">
        <v>102</v>
      </c>
      <c r="I1555" s="150" t="s">
        <v>73</v>
      </c>
      <c r="J1555" s="150" t="s">
        <v>53</v>
      </c>
      <c r="K1555" s="150" t="s">
        <v>53</v>
      </c>
      <c r="L1555" s="150" t="s">
        <v>821</v>
      </c>
      <c r="M1555" s="150" t="s">
        <v>311</v>
      </c>
      <c r="N1555" s="150" t="s">
        <v>254</v>
      </c>
      <c r="O1555" s="150" t="s">
        <v>62</v>
      </c>
      <c r="P1555" s="150" t="s">
        <v>1206</v>
      </c>
      <c r="Q1555" s="153">
        <v>2750</v>
      </c>
      <c r="R1555" s="153">
        <v>1</v>
      </c>
      <c r="S1555" s="153">
        <v>30800</v>
      </c>
      <c r="T1555" s="153">
        <v>0</v>
      </c>
      <c r="U1555" s="153">
        <v>847</v>
      </c>
      <c r="V1555" s="147">
        <v>6.2127962230175106E-5</v>
      </c>
      <c r="W1555" s="147">
        <v>1.5516373704999999E-2</v>
      </c>
      <c r="X1555" s="147">
        <v>1.2770078109999999E-3</v>
      </c>
    </row>
    <row r="1556" spans="1:24" ht="13.5" thickBot="1" x14ac:dyDescent="0.25">
      <c r="A1556" s="149">
        <v>8694</v>
      </c>
      <c r="B1556" s="149">
        <v>12957</v>
      </c>
      <c r="C1556" s="150" t="s">
        <v>1442</v>
      </c>
      <c r="D1556" s="150">
        <v>511659401</v>
      </c>
      <c r="E1556" s="150" t="s">
        <v>429</v>
      </c>
      <c r="F1556" s="150" t="s">
        <v>2394</v>
      </c>
      <c r="G1556" s="150">
        <v>1095835</v>
      </c>
      <c r="H1556" s="150" t="s">
        <v>102</v>
      </c>
      <c r="I1556" s="150" t="s">
        <v>73</v>
      </c>
      <c r="J1556" s="150" t="s">
        <v>53</v>
      </c>
      <c r="K1556" s="150" t="s">
        <v>53</v>
      </c>
      <c r="L1556" s="150" t="s">
        <v>821</v>
      </c>
      <c r="M1556" s="150" t="s">
        <v>311</v>
      </c>
      <c r="N1556" s="150" t="s">
        <v>651</v>
      </c>
      <c r="O1556" s="150" t="s">
        <v>62</v>
      </c>
      <c r="P1556" s="150" t="s">
        <v>1206</v>
      </c>
      <c r="Q1556" s="153">
        <v>6100</v>
      </c>
      <c r="R1556" s="153">
        <v>1</v>
      </c>
      <c r="S1556" s="153">
        <v>6077</v>
      </c>
      <c r="T1556" s="153">
        <v>0</v>
      </c>
      <c r="U1556" s="153">
        <v>370.697</v>
      </c>
      <c r="V1556" s="147">
        <v>4.9289957954857802E-5</v>
      </c>
      <c r="W1556" s="147">
        <v>6.7908774299999999E-3</v>
      </c>
      <c r="X1556" s="147">
        <v>5.588937E-4</v>
      </c>
    </row>
    <row r="1557" spans="1:24" ht="13.5" thickBot="1" x14ac:dyDescent="0.25">
      <c r="A1557" s="149">
        <v>8694</v>
      </c>
      <c r="B1557" s="149">
        <v>12957</v>
      </c>
      <c r="C1557" s="150" t="s">
        <v>1346</v>
      </c>
      <c r="D1557" s="150">
        <v>513623314</v>
      </c>
      <c r="E1557" s="150" t="s">
        <v>429</v>
      </c>
      <c r="F1557" s="150" t="s">
        <v>2395</v>
      </c>
      <c r="G1557" s="150">
        <v>1097260</v>
      </c>
      <c r="H1557" s="150" t="s">
        <v>102</v>
      </c>
      <c r="I1557" s="150" t="s">
        <v>73</v>
      </c>
      <c r="J1557" s="150" t="s">
        <v>53</v>
      </c>
      <c r="K1557" s="150" t="s">
        <v>53</v>
      </c>
      <c r="L1557" s="150" t="s">
        <v>821</v>
      </c>
      <c r="M1557" s="150" t="s">
        <v>311</v>
      </c>
      <c r="N1557" s="150" t="s">
        <v>651</v>
      </c>
      <c r="O1557" s="150" t="s">
        <v>62</v>
      </c>
      <c r="P1557" s="150" t="s">
        <v>1206</v>
      </c>
      <c r="Q1557" s="153">
        <v>100</v>
      </c>
      <c r="R1557" s="153">
        <v>1</v>
      </c>
      <c r="S1557" s="153">
        <v>41030</v>
      </c>
      <c r="T1557" s="153">
        <v>0</v>
      </c>
      <c r="U1557" s="153">
        <v>41.03</v>
      </c>
      <c r="V1557" s="147">
        <v>4.0926622944209699E-6</v>
      </c>
      <c r="W1557" s="147">
        <v>7.51637323E-4</v>
      </c>
      <c r="X1557" s="147">
        <v>6.1860248523096695E-5</v>
      </c>
    </row>
    <row r="1558" spans="1:24" ht="13.5" thickBot="1" x14ac:dyDescent="0.25">
      <c r="A1558" s="149">
        <v>8694</v>
      </c>
      <c r="B1558" s="149">
        <v>12957</v>
      </c>
      <c r="C1558" s="150" t="s">
        <v>1440</v>
      </c>
      <c r="D1558" s="150">
        <v>520026683</v>
      </c>
      <c r="E1558" s="150" t="s">
        <v>429</v>
      </c>
      <c r="F1558" s="150" t="s">
        <v>2396</v>
      </c>
      <c r="G1558" s="150">
        <v>1097278</v>
      </c>
      <c r="H1558" s="150" t="s">
        <v>102</v>
      </c>
      <c r="I1558" s="150" t="s">
        <v>73</v>
      </c>
      <c r="J1558" s="150" t="s">
        <v>53</v>
      </c>
      <c r="K1558" s="150" t="s">
        <v>53</v>
      </c>
      <c r="L1558" s="150" t="s">
        <v>821</v>
      </c>
      <c r="M1558" s="150" t="s">
        <v>311</v>
      </c>
      <c r="N1558" s="150" t="s">
        <v>651</v>
      </c>
      <c r="O1558" s="150" t="s">
        <v>62</v>
      </c>
      <c r="P1558" s="150" t="s">
        <v>1206</v>
      </c>
      <c r="Q1558" s="153">
        <v>5670</v>
      </c>
      <c r="R1558" s="153">
        <v>1</v>
      </c>
      <c r="S1558" s="153">
        <v>1749</v>
      </c>
      <c r="T1558" s="153">
        <v>0</v>
      </c>
      <c r="U1558" s="153">
        <v>99.168300000000002</v>
      </c>
      <c r="V1558" s="147">
        <v>1.2044038050136799E-5</v>
      </c>
      <c r="W1558" s="147">
        <v>1.8166852450000001E-3</v>
      </c>
      <c r="X1558" s="147">
        <v>1.49514396E-4</v>
      </c>
    </row>
    <row r="1559" spans="1:24" ht="13.5" thickBot="1" x14ac:dyDescent="0.25">
      <c r="A1559" s="149">
        <v>8694</v>
      </c>
      <c r="B1559" s="149">
        <v>12957</v>
      </c>
      <c r="C1559" s="150" t="s">
        <v>1431</v>
      </c>
      <c r="D1559" s="150">
        <v>513821488</v>
      </c>
      <c r="E1559" s="150" t="s">
        <v>429</v>
      </c>
      <c r="F1559" s="150" t="s">
        <v>2399</v>
      </c>
      <c r="G1559" s="150">
        <v>1098920</v>
      </c>
      <c r="H1559" s="150" t="s">
        <v>102</v>
      </c>
      <c r="I1559" s="150" t="s">
        <v>73</v>
      </c>
      <c r="J1559" s="150" t="s">
        <v>53</v>
      </c>
      <c r="K1559" s="150" t="s">
        <v>53</v>
      </c>
      <c r="L1559" s="150" t="s">
        <v>821</v>
      </c>
      <c r="M1559" s="150" t="s">
        <v>311</v>
      </c>
      <c r="N1559" s="150" t="s">
        <v>651</v>
      </c>
      <c r="O1559" s="150" t="s">
        <v>62</v>
      </c>
      <c r="P1559" s="150" t="s">
        <v>1206</v>
      </c>
      <c r="Q1559" s="153">
        <v>10320</v>
      </c>
      <c r="R1559" s="153">
        <v>1</v>
      </c>
      <c r="S1559" s="153">
        <v>1566</v>
      </c>
      <c r="T1559" s="153">
        <v>0</v>
      </c>
      <c r="U1559" s="153">
        <v>161.6112</v>
      </c>
      <c r="V1559" s="147">
        <v>5.30762645490746E-5</v>
      </c>
      <c r="W1559" s="147">
        <v>2.9605900520000001E-3</v>
      </c>
      <c r="X1559" s="147">
        <v>2.4365851799999999E-4</v>
      </c>
    </row>
    <row r="1560" spans="1:24" ht="13.5" thickBot="1" x14ac:dyDescent="0.25">
      <c r="A1560" s="149">
        <v>8694</v>
      </c>
      <c r="B1560" s="149">
        <v>12957</v>
      </c>
      <c r="C1560" s="150" t="s">
        <v>1548</v>
      </c>
      <c r="D1560" s="150">
        <v>510216054</v>
      </c>
      <c r="E1560" s="150" t="s">
        <v>429</v>
      </c>
      <c r="F1560" s="150" t="s">
        <v>2400</v>
      </c>
      <c r="G1560" s="150">
        <v>1100007</v>
      </c>
      <c r="H1560" s="150" t="s">
        <v>102</v>
      </c>
      <c r="I1560" s="150" t="s">
        <v>73</v>
      </c>
      <c r="J1560" s="150" t="s">
        <v>53</v>
      </c>
      <c r="K1560" s="150" t="s">
        <v>53</v>
      </c>
      <c r="L1560" s="150" t="s">
        <v>821</v>
      </c>
      <c r="M1560" s="150" t="s">
        <v>311</v>
      </c>
      <c r="N1560" s="150" t="s">
        <v>156</v>
      </c>
      <c r="O1560" s="150" t="s">
        <v>62</v>
      </c>
      <c r="P1560" s="150" t="s">
        <v>1206</v>
      </c>
      <c r="Q1560" s="153">
        <v>3505</v>
      </c>
      <c r="R1560" s="153">
        <v>1</v>
      </c>
      <c r="S1560" s="153">
        <v>39240</v>
      </c>
      <c r="T1560" s="153">
        <v>0</v>
      </c>
      <c r="U1560" s="153">
        <v>1375.3620000000001</v>
      </c>
      <c r="V1560" s="147">
        <v>3.2855582199999998E-4</v>
      </c>
      <c r="W1560" s="147">
        <v>2.5195549907999999E-2</v>
      </c>
      <c r="X1560" s="147">
        <v>2.0736104100000001E-3</v>
      </c>
    </row>
    <row r="1561" spans="1:24" ht="13.5" thickBot="1" x14ac:dyDescent="0.25">
      <c r="A1561" s="149">
        <v>8694</v>
      </c>
      <c r="B1561" s="149">
        <v>12957</v>
      </c>
      <c r="C1561" s="150" t="s">
        <v>1463</v>
      </c>
      <c r="D1561" s="150">
        <v>511930125</v>
      </c>
      <c r="E1561" s="150" t="s">
        <v>429</v>
      </c>
      <c r="F1561" s="150" t="s">
        <v>2401</v>
      </c>
      <c r="G1561" s="150">
        <v>1101534</v>
      </c>
      <c r="H1561" s="150" t="s">
        <v>102</v>
      </c>
      <c r="I1561" s="150" t="s">
        <v>73</v>
      </c>
      <c r="J1561" s="150" t="s">
        <v>53</v>
      </c>
      <c r="K1561" s="150" t="s">
        <v>53</v>
      </c>
      <c r="L1561" s="150" t="s">
        <v>821</v>
      </c>
      <c r="M1561" s="150" t="s">
        <v>311</v>
      </c>
      <c r="N1561" s="150" t="s">
        <v>260</v>
      </c>
      <c r="O1561" s="150" t="s">
        <v>62</v>
      </c>
      <c r="P1561" s="150" t="s">
        <v>1206</v>
      </c>
      <c r="Q1561" s="153">
        <v>56748</v>
      </c>
      <c r="R1561" s="153">
        <v>1</v>
      </c>
      <c r="S1561" s="153">
        <v>1560</v>
      </c>
      <c r="T1561" s="153">
        <v>0</v>
      </c>
      <c r="U1561" s="153">
        <v>885.26880000000006</v>
      </c>
      <c r="V1561" s="147">
        <v>3.4283008500000001E-4</v>
      </c>
      <c r="W1561" s="147">
        <v>1.6217428017000001E-2</v>
      </c>
      <c r="X1561" s="147">
        <v>1.3347050440000001E-3</v>
      </c>
    </row>
    <row r="1562" spans="1:24" ht="13.5" thickBot="1" x14ac:dyDescent="0.25">
      <c r="A1562" s="149">
        <v>8694</v>
      </c>
      <c r="B1562" s="149">
        <v>12957</v>
      </c>
      <c r="C1562" s="150" t="s">
        <v>1625</v>
      </c>
      <c r="D1562" s="150">
        <v>513817817</v>
      </c>
      <c r="E1562" s="150" t="s">
        <v>429</v>
      </c>
      <c r="F1562" s="150" t="s">
        <v>2583</v>
      </c>
      <c r="G1562" s="150">
        <v>1102128</v>
      </c>
      <c r="H1562" s="150" t="s">
        <v>102</v>
      </c>
      <c r="I1562" s="150" t="s">
        <v>73</v>
      </c>
      <c r="J1562" s="150" t="s">
        <v>53</v>
      </c>
      <c r="K1562" s="150" t="s">
        <v>53</v>
      </c>
      <c r="L1562" s="150" t="s">
        <v>821</v>
      </c>
      <c r="M1562" s="150" t="s">
        <v>311</v>
      </c>
      <c r="N1562" s="150" t="s">
        <v>140</v>
      </c>
      <c r="O1562" s="150" t="s">
        <v>62</v>
      </c>
      <c r="P1562" s="150" t="s">
        <v>1206</v>
      </c>
      <c r="Q1562" s="153">
        <v>800</v>
      </c>
      <c r="R1562" s="153">
        <v>1</v>
      </c>
      <c r="S1562" s="153">
        <v>9435</v>
      </c>
      <c r="T1562" s="153">
        <v>0</v>
      </c>
      <c r="U1562" s="153">
        <v>75.48</v>
      </c>
      <c r="V1562" s="147">
        <v>3.7971287156862402E-5</v>
      </c>
      <c r="W1562" s="147">
        <v>1.382734223E-3</v>
      </c>
      <c r="X1562" s="147">
        <v>1.1379994E-4</v>
      </c>
    </row>
    <row r="1563" spans="1:24" ht="13.5" thickBot="1" x14ac:dyDescent="0.25">
      <c r="A1563" s="149">
        <v>8694</v>
      </c>
      <c r="B1563" s="149">
        <v>12957</v>
      </c>
      <c r="C1563" s="150" t="s">
        <v>2402</v>
      </c>
      <c r="D1563" s="150">
        <v>511068256</v>
      </c>
      <c r="E1563" s="150" t="s">
        <v>429</v>
      </c>
      <c r="F1563" s="150" t="s">
        <v>2403</v>
      </c>
      <c r="G1563" s="150">
        <v>1103506</v>
      </c>
      <c r="H1563" s="150" t="s">
        <v>102</v>
      </c>
      <c r="I1563" s="150" t="s">
        <v>73</v>
      </c>
      <c r="J1563" s="150" t="s">
        <v>53</v>
      </c>
      <c r="K1563" s="150" t="s">
        <v>53</v>
      </c>
      <c r="L1563" s="150" t="s">
        <v>821</v>
      </c>
      <c r="M1563" s="150" t="s">
        <v>311</v>
      </c>
      <c r="N1563" s="150" t="s">
        <v>258</v>
      </c>
      <c r="O1563" s="150" t="s">
        <v>62</v>
      </c>
      <c r="P1563" s="150" t="s">
        <v>1206</v>
      </c>
      <c r="Q1563" s="153">
        <v>3400</v>
      </c>
      <c r="R1563" s="153">
        <v>1</v>
      </c>
      <c r="S1563" s="153">
        <v>1635</v>
      </c>
      <c r="T1563" s="153">
        <v>0</v>
      </c>
      <c r="U1563" s="153">
        <v>55.59</v>
      </c>
      <c r="V1563" s="147">
        <v>2.01214995E-4</v>
      </c>
      <c r="W1563" s="147">
        <v>1.01836507E-3</v>
      </c>
      <c r="X1563" s="147">
        <v>8.3812118337775997E-5</v>
      </c>
    </row>
    <row r="1564" spans="1:24" ht="13.5" thickBot="1" x14ac:dyDescent="0.25">
      <c r="A1564" s="149">
        <v>8694</v>
      </c>
      <c r="B1564" s="149">
        <v>12957</v>
      </c>
      <c r="C1564" s="150" t="s">
        <v>2404</v>
      </c>
      <c r="D1564" s="150">
        <v>513770669</v>
      </c>
      <c r="E1564" s="150" t="s">
        <v>429</v>
      </c>
      <c r="F1564" s="150" t="s">
        <v>2405</v>
      </c>
      <c r="G1564" s="150">
        <v>1104249</v>
      </c>
      <c r="H1564" s="150" t="s">
        <v>102</v>
      </c>
      <c r="I1564" s="150" t="s">
        <v>73</v>
      </c>
      <c r="J1564" s="150" t="s">
        <v>53</v>
      </c>
      <c r="K1564" s="150" t="s">
        <v>53</v>
      </c>
      <c r="L1564" s="150" t="s">
        <v>821</v>
      </c>
      <c r="M1564" s="150" t="s">
        <v>311</v>
      </c>
      <c r="N1564" s="150" t="s">
        <v>650</v>
      </c>
      <c r="O1564" s="150" t="s">
        <v>62</v>
      </c>
      <c r="P1564" s="150" t="s">
        <v>1206</v>
      </c>
      <c r="Q1564" s="153">
        <v>500</v>
      </c>
      <c r="R1564" s="153">
        <v>1</v>
      </c>
      <c r="S1564" s="153">
        <v>22050</v>
      </c>
      <c r="T1564" s="153">
        <v>0</v>
      </c>
      <c r="U1564" s="153">
        <v>110.25</v>
      </c>
      <c r="V1564" s="147">
        <v>3.6296104491548599E-5</v>
      </c>
      <c r="W1564" s="147">
        <v>2.0196932710000001E-3</v>
      </c>
      <c r="X1564" s="147">
        <v>1.6622209100000001E-4</v>
      </c>
    </row>
    <row r="1565" spans="1:24" ht="13.5" thickBot="1" x14ac:dyDescent="0.25">
      <c r="A1565" s="149">
        <v>8694</v>
      </c>
      <c r="B1565" s="149">
        <v>12957</v>
      </c>
      <c r="C1565" s="150" t="s">
        <v>1329</v>
      </c>
      <c r="D1565" s="150">
        <v>513257873</v>
      </c>
      <c r="E1565" s="150" t="s">
        <v>429</v>
      </c>
      <c r="F1565" s="150" t="s">
        <v>2406</v>
      </c>
      <c r="G1565" s="150">
        <v>1104488</v>
      </c>
      <c r="H1565" s="150" t="s">
        <v>102</v>
      </c>
      <c r="I1565" s="150" t="s">
        <v>73</v>
      </c>
      <c r="J1565" s="150" t="s">
        <v>53</v>
      </c>
      <c r="K1565" s="150" t="s">
        <v>53</v>
      </c>
      <c r="L1565" s="150" t="s">
        <v>821</v>
      </c>
      <c r="M1565" s="150" t="s">
        <v>311</v>
      </c>
      <c r="N1565" s="150" t="s">
        <v>651</v>
      </c>
      <c r="O1565" s="150" t="s">
        <v>62</v>
      </c>
      <c r="P1565" s="150" t="s">
        <v>1206</v>
      </c>
      <c r="Q1565" s="153">
        <v>1800</v>
      </c>
      <c r="R1565" s="153">
        <v>1</v>
      </c>
      <c r="S1565" s="153">
        <v>9814</v>
      </c>
      <c r="T1565" s="153">
        <v>0</v>
      </c>
      <c r="U1565" s="153">
        <v>176.65199999999999</v>
      </c>
      <c r="V1565" s="147">
        <v>4.9176544230913798E-5</v>
      </c>
      <c r="W1565" s="147">
        <v>3.2361256760000002E-3</v>
      </c>
      <c r="X1565" s="147">
        <v>2.6633528199999999E-4</v>
      </c>
    </row>
    <row r="1566" spans="1:24" ht="13.5" thickBot="1" x14ac:dyDescent="0.25">
      <c r="A1566" s="149">
        <v>8694</v>
      </c>
      <c r="B1566" s="149">
        <v>12957</v>
      </c>
      <c r="C1566" s="150" t="s">
        <v>2407</v>
      </c>
      <c r="D1566" s="150">
        <v>511725459</v>
      </c>
      <c r="E1566" s="150" t="s">
        <v>429</v>
      </c>
      <c r="F1566" s="150" t="s">
        <v>2408</v>
      </c>
      <c r="G1566" s="150">
        <v>1105097</v>
      </c>
      <c r="H1566" s="150" t="s">
        <v>102</v>
      </c>
      <c r="I1566" s="150" t="s">
        <v>73</v>
      </c>
      <c r="J1566" s="150" t="s">
        <v>53</v>
      </c>
      <c r="K1566" s="150" t="s">
        <v>53</v>
      </c>
      <c r="L1566" s="150" t="s">
        <v>821</v>
      </c>
      <c r="M1566" s="150" t="s">
        <v>311</v>
      </c>
      <c r="N1566" s="150" t="s">
        <v>75</v>
      </c>
      <c r="O1566" s="150" t="s">
        <v>62</v>
      </c>
      <c r="P1566" s="150" t="s">
        <v>1206</v>
      </c>
      <c r="Q1566" s="153">
        <v>4635</v>
      </c>
      <c r="R1566" s="153">
        <v>1</v>
      </c>
      <c r="S1566" s="153">
        <v>4989</v>
      </c>
      <c r="T1566" s="153">
        <v>0</v>
      </c>
      <c r="U1566" s="153">
        <v>231.24015</v>
      </c>
      <c r="V1566" s="147">
        <v>2.22027908E-4</v>
      </c>
      <c r="W1566" s="147">
        <v>4.2361376420000001E-3</v>
      </c>
      <c r="X1566" s="147">
        <v>3.4863692700000002E-4</v>
      </c>
    </row>
    <row r="1567" spans="1:24" ht="13.5" thickBot="1" x14ac:dyDescent="0.25">
      <c r="A1567" s="149">
        <v>8694</v>
      </c>
      <c r="B1567" s="149">
        <v>12957</v>
      </c>
      <c r="C1567" s="150" t="s">
        <v>1754</v>
      </c>
      <c r="D1567" s="150">
        <v>512781386</v>
      </c>
      <c r="E1567" s="150" t="s">
        <v>429</v>
      </c>
      <c r="F1567" s="150" t="s">
        <v>2409</v>
      </c>
      <c r="G1567" s="150">
        <v>1118116</v>
      </c>
      <c r="H1567" s="150" t="s">
        <v>102</v>
      </c>
      <c r="I1567" s="150" t="s">
        <v>73</v>
      </c>
      <c r="J1567" s="150" t="s">
        <v>53</v>
      </c>
      <c r="K1567" s="150" t="s">
        <v>53</v>
      </c>
      <c r="L1567" s="150" t="s">
        <v>821</v>
      </c>
      <c r="M1567" s="150" t="s">
        <v>311</v>
      </c>
      <c r="N1567" s="150" t="s">
        <v>140</v>
      </c>
      <c r="O1567" s="150" t="s">
        <v>62</v>
      </c>
      <c r="P1567" s="150" t="s">
        <v>1206</v>
      </c>
      <c r="Q1567" s="153">
        <v>40000</v>
      </c>
      <c r="R1567" s="153">
        <v>1</v>
      </c>
      <c r="S1567" s="153">
        <v>55.2</v>
      </c>
      <c r="T1567" s="153">
        <v>0</v>
      </c>
      <c r="U1567" s="153">
        <v>22.08</v>
      </c>
      <c r="V1567" s="147">
        <v>1.8549730000000001E-4</v>
      </c>
      <c r="W1567" s="147">
        <v>4.0448823E-4</v>
      </c>
      <c r="X1567" s="147">
        <v>3.3289648729953097E-5</v>
      </c>
    </row>
    <row r="1568" spans="1:24" ht="13.5" thickBot="1" x14ac:dyDescent="0.25">
      <c r="A1568" s="149">
        <v>8694</v>
      </c>
      <c r="B1568" s="149">
        <v>12957</v>
      </c>
      <c r="C1568" s="150" t="s">
        <v>2190</v>
      </c>
      <c r="D1568" s="150">
        <v>520041005</v>
      </c>
      <c r="E1568" s="150" t="s">
        <v>429</v>
      </c>
      <c r="F1568" s="150" t="s">
        <v>2410</v>
      </c>
      <c r="G1568" s="150">
        <v>1118447</v>
      </c>
      <c r="H1568" s="150" t="s">
        <v>102</v>
      </c>
      <c r="I1568" s="150" t="s">
        <v>73</v>
      </c>
      <c r="J1568" s="150" t="s">
        <v>53</v>
      </c>
      <c r="K1568" s="150" t="s">
        <v>53</v>
      </c>
      <c r="L1568" s="150" t="s">
        <v>821</v>
      </c>
      <c r="M1568" s="150" t="s">
        <v>311</v>
      </c>
      <c r="N1568" s="150" t="s">
        <v>140</v>
      </c>
      <c r="O1568" s="150" t="s">
        <v>62</v>
      </c>
      <c r="P1568" s="150" t="s">
        <v>1206</v>
      </c>
      <c r="Q1568" s="153">
        <v>82200</v>
      </c>
      <c r="R1568" s="153">
        <v>1</v>
      </c>
      <c r="S1568" s="153">
        <v>458.8</v>
      </c>
      <c r="T1568" s="153">
        <v>13.34723</v>
      </c>
      <c r="U1568" s="153">
        <v>390.48083000000003</v>
      </c>
      <c r="V1568" s="147">
        <v>4.44907942E-4</v>
      </c>
      <c r="W1568" s="147">
        <v>7.153301632E-3</v>
      </c>
      <c r="X1568" s="147">
        <v>5.8872145199999999E-4</v>
      </c>
    </row>
    <row r="1569" spans="1:24" ht="13.5" thickBot="1" x14ac:dyDescent="0.25">
      <c r="A1569" s="149">
        <v>8694</v>
      </c>
      <c r="B1569" s="149">
        <v>12957</v>
      </c>
      <c r="C1569" s="150" t="s">
        <v>1340</v>
      </c>
      <c r="D1569" s="150">
        <v>510960719</v>
      </c>
      <c r="E1569" s="150" t="s">
        <v>429</v>
      </c>
      <c r="F1569" s="150" t="s">
        <v>2411</v>
      </c>
      <c r="G1569" s="150">
        <v>1119478</v>
      </c>
      <c r="H1569" s="150" t="s">
        <v>102</v>
      </c>
      <c r="I1569" s="150" t="s">
        <v>73</v>
      </c>
      <c r="J1569" s="150" t="s">
        <v>53</v>
      </c>
      <c r="K1569" s="150" t="s">
        <v>53</v>
      </c>
      <c r="L1569" s="150" t="s">
        <v>821</v>
      </c>
      <c r="M1569" s="150" t="s">
        <v>311</v>
      </c>
      <c r="N1569" s="150" t="s">
        <v>651</v>
      </c>
      <c r="O1569" s="150" t="s">
        <v>62</v>
      </c>
      <c r="P1569" s="150" t="s">
        <v>1206</v>
      </c>
      <c r="Q1569" s="153">
        <v>100</v>
      </c>
      <c r="R1569" s="153">
        <v>1</v>
      </c>
      <c r="S1569" s="153">
        <v>26610</v>
      </c>
      <c r="T1569" s="153">
        <v>0</v>
      </c>
      <c r="U1569" s="153">
        <v>26.61</v>
      </c>
      <c r="V1569" s="147">
        <v>8.2458748361957001E-7</v>
      </c>
      <c r="W1569" s="147">
        <v>4.8747426700000002E-4</v>
      </c>
      <c r="X1569" s="147">
        <v>4.0119454379712499E-5</v>
      </c>
    </row>
    <row r="1570" spans="1:24" ht="13.5" thickBot="1" x14ac:dyDescent="0.25">
      <c r="A1570" s="149">
        <v>8694</v>
      </c>
      <c r="B1570" s="149">
        <v>12957</v>
      </c>
      <c r="C1570" s="150" t="s">
        <v>1362</v>
      </c>
      <c r="D1570" s="150">
        <v>513901371</v>
      </c>
      <c r="E1570" s="150" t="s">
        <v>429</v>
      </c>
      <c r="F1570" s="150" t="s">
        <v>2412</v>
      </c>
      <c r="G1570" s="150">
        <v>1123355</v>
      </c>
      <c r="H1570" s="150" t="s">
        <v>102</v>
      </c>
      <c r="I1570" s="150" t="s">
        <v>73</v>
      </c>
      <c r="J1570" s="150" t="s">
        <v>53</v>
      </c>
      <c r="K1570" s="150" t="s">
        <v>53</v>
      </c>
      <c r="L1570" s="150" t="s">
        <v>821</v>
      </c>
      <c r="M1570" s="150" t="s">
        <v>311</v>
      </c>
      <c r="N1570" s="150" t="s">
        <v>647</v>
      </c>
      <c r="O1570" s="150" t="s">
        <v>62</v>
      </c>
      <c r="P1570" s="150" t="s">
        <v>1206</v>
      </c>
      <c r="Q1570" s="153">
        <v>30900</v>
      </c>
      <c r="R1570" s="153">
        <v>1</v>
      </c>
      <c r="S1570" s="153">
        <v>1352</v>
      </c>
      <c r="T1570" s="153">
        <v>0</v>
      </c>
      <c r="U1570" s="153">
        <v>417.76799999999997</v>
      </c>
      <c r="V1570" s="147">
        <v>5.6375533946547798E-5</v>
      </c>
      <c r="W1570" s="147">
        <v>7.6531811210000002E-3</v>
      </c>
      <c r="X1570" s="147">
        <v>6.2986186400000002E-4</v>
      </c>
    </row>
    <row r="1571" spans="1:24" ht="13.5" thickBot="1" x14ac:dyDescent="0.25">
      <c r="A1571" s="149">
        <v>8694</v>
      </c>
      <c r="B1571" s="149">
        <v>12957</v>
      </c>
      <c r="C1571" s="150" t="s">
        <v>2413</v>
      </c>
      <c r="D1571" s="150">
        <v>514068980</v>
      </c>
      <c r="E1571" s="150" t="s">
        <v>429</v>
      </c>
      <c r="F1571" s="150" t="s">
        <v>2414</v>
      </c>
      <c r="G1571" s="150">
        <v>1123777</v>
      </c>
      <c r="H1571" s="150" t="s">
        <v>102</v>
      </c>
      <c r="I1571" s="150" t="s">
        <v>73</v>
      </c>
      <c r="J1571" s="150" t="s">
        <v>53</v>
      </c>
      <c r="K1571" s="150" t="s">
        <v>53</v>
      </c>
      <c r="L1571" s="150" t="s">
        <v>821</v>
      </c>
      <c r="M1571" s="150" t="s">
        <v>311</v>
      </c>
      <c r="N1571" s="150" t="s">
        <v>650</v>
      </c>
      <c r="O1571" s="150" t="s">
        <v>62</v>
      </c>
      <c r="P1571" s="150" t="s">
        <v>1206</v>
      </c>
      <c r="Q1571" s="153">
        <v>12000</v>
      </c>
      <c r="R1571" s="153">
        <v>1</v>
      </c>
      <c r="S1571" s="153">
        <v>4789</v>
      </c>
      <c r="T1571" s="153">
        <v>0</v>
      </c>
      <c r="U1571" s="153">
        <v>574.67999999999995</v>
      </c>
      <c r="V1571" s="147">
        <v>8.35546312E-4</v>
      </c>
      <c r="W1571" s="147">
        <v>1.0527685526000001E-2</v>
      </c>
      <c r="X1571" s="147">
        <v>8.6643547599999998E-4</v>
      </c>
    </row>
    <row r="1572" spans="1:24" ht="13.5" thickBot="1" x14ac:dyDescent="0.25">
      <c r="A1572" s="149">
        <v>8694</v>
      </c>
      <c r="B1572" s="149">
        <v>12957</v>
      </c>
      <c r="C1572" s="150" t="s">
        <v>1452</v>
      </c>
      <c r="D1572" s="150">
        <v>514065283</v>
      </c>
      <c r="E1572" s="150" t="s">
        <v>429</v>
      </c>
      <c r="F1572" s="150" t="s">
        <v>2415</v>
      </c>
      <c r="G1572" s="150">
        <v>1123850</v>
      </c>
      <c r="H1572" s="150" t="s">
        <v>102</v>
      </c>
      <c r="I1572" s="150" t="s">
        <v>73</v>
      </c>
      <c r="J1572" s="150" t="s">
        <v>53</v>
      </c>
      <c r="K1572" s="150" t="s">
        <v>53</v>
      </c>
      <c r="L1572" s="150" t="s">
        <v>821</v>
      </c>
      <c r="M1572" s="150" t="s">
        <v>311</v>
      </c>
      <c r="N1572" s="150" t="s">
        <v>75</v>
      </c>
      <c r="O1572" s="150" t="s">
        <v>62</v>
      </c>
      <c r="P1572" s="150" t="s">
        <v>1206</v>
      </c>
      <c r="Q1572" s="153">
        <v>21525</v>
      </c>
      <c r="R1572" s="153">
        <v>1</v>
      </c>
      <c r="S1572" s="153">
        <v>1753</v>
      </c>
      <c r="T1572" s="153">
        <v>0</v>
      </c>
      <c r="U1572" s="153">
        <v>377.33325000000002</v>
      </c>
      <c r="V1572" s="147">
        <v>2.4082618599999999E-4</v>
      </c>
      <c r="W1572" s="147">
        <v>6.9124483089999999E-3</v>
      </c>
      <c r="X1572" s="147">
        <v>5.6889906399999995E-4</v>
      </c>
    </row>
    <row r="1573" spans="1:24" ht="13.5" thickBot="1" x14ac:dyDescent="0.25">
      <c r="A1573" s="149">
        <v>8694</v>
      </c>
      <c r="B1573" s="149">
        <v>12957</v>
      </c>
      <c r="C1573" s="150" t="s">
        <v>2416</v>
      </c>
      <c r="D1573" s="150">
        <v>515001659</v>
      </c>
      <c r="E1573" s="150" t="s">
        <v>429</v>
      </c>
      <c r="F1573" s="150" t="s">
        <v>2417</v>
      </c>
      <c r="G1573" s="150">
        <v>1132356</v>
      </c>
      <c r="H1573" s="150" t="s">
        <v>102</v>
      </c>
      <c r="I1573" s="150" t="s">
        <v>73</v>
      </c>
      <c r="J1573" s="150" t="s">
        <v>53</v>
      </c>
      <c r="K1573" s="150" t="s">
        <v>53</v>
      </c>
      <c r="L1573" s="150" t="s">
        <v>821</v>
      </c>
      <c r="M1573" s="150" t="s">
        <v>311</v>
      </c>
      <c r="N1573" s="150" t="s">
        <v>263</v>
      </c>
      <c r="O1573" s="150" t="s">
        <v>62</v>
      </c>
      <c r="P1573" s="150" t="s">
        <v>1206</v>
      </c>
      <c r="Q1573" s="153">
        <v>47300</v>
      </c>
      <c r="R1573" s="153">
        <v>1</v>
      </c>
      <c r="S1573" s="153">
        <v>1180</v>
      </c>
      <c r="T1573" s="153">
        <v>0</v>
      </c>
      <c r="U1573" s="153">
        <v>558.14</v>
      </c>
      <c r="V1573" s="147">
        <v>3.2454562299999998E-4</v>
      </c>
      <c r="W1573" s="147">
        <v>1.0224685737E-2</v>
      </c>
      <c r="X1573" s="147">
        <v>8.4149839400000004E-4</v>
      </c>
    </row>
    <row r="1574" spans="1:24" ht="13.5" thickBot="1" x14ac:dyDescent="0.25">
      <c r="A1574" s="149">
        <v>8694</v>
      </c>
      <c r="B1574" s="149">
        <v>12957</v>
      </c>
      <c r="C1574" s="150" t="s">
        <v>2416</v>
      </c>
      <c r="D1574" s="150">
        <v>515001659</v>
      </c>
      <c r="E1574" s="150" t="s">
        <v>429</v>
      </c>
      <c r="F1574" s="150" t="s">
        <v>2417</v>
      </c>
      <c r="G1574" s="150">
        <v>11323560</v>
      </c>
      <c r="H1574" s="150" t="s">
        <v>102</v>
      </c>
      <c r="I1574" s="150" t="s">
        <v>73</v>
      </c>
      <c r="J1574" s="150" t="s">
        <v>53</v>
      </c>
      <c r="K1574" s="150" t="s">
        <v>53</v>
      </c>
      <c r="L1574" s="150" t="s">
        <v>54</v>
      </c>
      <c r="M1574" s="150" t="s">
        <v>311</v>
      </c>
      <c r="N1574" s="150" t="s">
        <v>263</v>
      </c>
      <c r="O1574" s="150" t="s">
        <v>62</v>
      </c>
      <c r="P1574" s="150" t="s">
        <v>1206</v>
      </c>
      <c r="Q1574" s="153">
        <v>40000</v>
      </c>
      <c r="R1574" s="153">
        <v>1</v>
      </c>
      <c r="S1574" s="153">
        <v>1172.2637</v>
      </c>
      <c r="T1574" s="153">
        <v>0</v>
      </c>
      <c r="U1574" s="153">
        <v>468.90548000000001</v>
      </c>
      <c r="V1574" s="147">
        <v>2.7445718599999999E-4</v>
      </c>
      <c r="W1574" s="147">
        <v>8.5899795280000007E-3</v>
      </c>
      <c r="X1574" s="147">
        <v>7.0696099200000001E-4</v>
      </c>
    </row>
    <row r="1575" spans="1:24" ht="13.5" thickBot="1" x14ac:dyDescent="0.25">
      <c r="A1575" s="149">
        <v>8694</v>
      </c>
      <c r="B1575" s="149">
        <v>12957</v>
      </c>
      <c r="C1575" s="150" t="s">
        <v>1450</v>
      </c>
      <c r="D1575" s="150">
        <v>514892801</v>
      </c>
      <c r="E1575" s="150" t="s">
        <v>429</v>
      </c>
      <c r="F1575" s="150" t="s">
        <v>2418</v>
      </c>
      <c r="G1575" s="150">
        <v>1133875</v>
      </c>
      <c r="H1575" s="150" t="s">
        <v>102</v>
      </c>
      <c r="I1575" s="150" t="s">
        <v>73</v>
      </c>
      <c r="J1575" s="150" t="s">
        <v>53</v>
      </c>
      <c r="K1575" s="150" t="s">
        <v>53</v>
      </c>
      <c r="L1575" s="150" t="s">
        <v>821</v>
      </c>
      <c r="M1575" s="150" t="s">
        <v>311</v>
      </c>
      <c r="N1575" s="150" t="s">
        <v>263</v>
      </c>
      <c r="O1575" s="150" t="s">
        <v>62</v>
      </c>
      <c r="P1575" s="150" t="s">
        <v>1206</v>
      </c>
      <c r="Q1575" s="153">
        <v>21500</v>
      </c>
      <c r="R1575" s="153">
        <v>1</v>
      </c>
      <c r="S1575" s="153">
        <v>2100</v>
      </c>
      <c r="T1575" s="153">
        <v>0</v>
      </c>
      <c r="U1575" s="153">
        <v>451.5</v>
      </c>
      <c r="V1575" s="147">
        <v>6.0173233309112198E-5</v>
      </c>
      <c r="W1575" s="147">
        <v>8.2711248260000005E-3</v>
      </c>
      <c r="X1575" s="147">
        <v>6.8071903900000005E-4</v>
      </c>
    </row>
    <row r="1576" spans="1:24" ht="13.5" thickBot="1" x14ac:dyDescent="0.25">
      <c r="A1576" s="149">
        <v>8694</v>
      </c>
      <c r="B1576" s="149">
        <v>12957</v>
      </c>
      <c r="C1576" s="150" t="s">
        <v>2421</v>
      </c>
      <c r="D1576" s="150">
        <v>515158665</v>
      </c>
      <c r="E1576" s="150" t="s">
        <v>429</v>
      </c>
      <c r="F1576" s="150" t="s">
        <v>2422</v>
      </c>
      <c r="G1576" s="150">
        <v>1138379</v>
      </c>
      <c r="H1576" s="150" t="s">
        <v>102</v>
      </c>
      <c r="I1576" s="150" t="s">
        <v>73</v>
      </c>
      <c r="J1576" s="150" t="s">
        <v>53</v>
      </c>
      <c r="K1576" s="150" t="s">
        <v>53</v>
      </c>
      <c r="L1576" s="150" t="s">
        <v>821</v>
      </c>
      <c r="M1576" s="150" t="s">
        <v>311</v>
      </c>
      <c r="N1576" s="150" t="s">
        <v>258</v>
      </c>
      <c r="O1576" s="150" t="s">
        <v>62</v>
      </c>
      <c r="P1576" s="150" t="s">
        <v>1206</v>
      </c>
      <c r="Q1576" s="153">
        <v>7000</v>
      </c>
      <c r="R1576" s="153">
        <v>1</v>
      </c>
      <c r="S1576" s="153">
        <v>980</v>
      </c>
      <c r="T1576" s="153">
        <v>0</v>
      </c>
      <c r="U1576" s="153">
        <v>68.599999999999994</v>
      </c>
      <c r="V1576" s="147">
        <v>6.7317097199999997E-4</v>
      </c>
      <c r="W1576" s="147">
        <v>1.256698035E-3</v>
      </c>
      <c r="X1576" s="147">
        <v>1.03427078E-4</v>
      </c>
    </row>
    <row r="1577" spans="1:24" ht="13.5" thickBot="1" x14ac:dyDescent="0.25">
      <c r="A1577" s="149">
        <v>8694</v>
      </c>
      <c r="B1577" s="149">
        <v>12957</v>
      </c>
      <c r="C1577" s="150" t="s">
        <v>1556</v>
      </c>
      <c r="D1577" s="150">
        <v>515434074</v>
      </c>
      <c r="E1577" s="150" t="s">
        <v>429</v>
      </c>
      <c r="F1577" s="150" t="s">
        <v>2423</v>
      </c>
      <c r="G1577" s="150">
        <v>1139195</v>
      </c>
      <c r="H1577" s="150" t="s">
        <v>102</v>
      </c>
      <c r="I1577" s="150" t="s">
        <v>73</v>
      </c>
      <c r="J1577" s="150" t="s">
        <v>53</v>
      </c>
      <c r="K1577" s="150" t="s">
        <v>53</v>
      </c>
      <c r="L1577" s="150" t="s">
        <v>821</v>
      </c>
      <c r="M1577" s="150" t="s">
        <v>311</v>
      </c>
      <c r="N1577" s="150" t="s">
        <v>651</v>
      </c>
      <c r="O1577" s="150" t="s">
        <v>62</v>
      </c>
      <c r="P1577" s="150" t="s">
        <v>1206</v>
      </c>
      <c r="Q1577" s="153">
        <v>28510</v>
      </c>
      <c r="R1577" s="153">
        <v>1</v>
      </c>
      <c r="S1577" s="153">
        <v>451.6</v>
      </c>
      <c r="T1577" s="153">
        <v>0</v>
      </c>
      <c r="U1577" s="153">
        <v>128.75116</v>
      </c>
      <c r="V1577" s="147">
        <v>2.1768702200000001E-4</v>
      </c>
      <c r="W1577" s="147">
        <v>2.3586199680000002E-3</v>
      </c>
      <c r="X1577" s="147">
        <v>1.94115982E-4</v>
      </c>
    </row>
    <row r="1578" spans="1:24" ht="13.5" thickBot="1" x14ac:dyDescent="0.25">
      <c r="A1578" s="149">
        <v>8694</v>
      </c>
      <c r="B1578" s="149">
        <v>12957</v>
      </c>
      <c r="C1578" s="150" t="s">
        <v>1605</v>
      </c>
      <c r="D1578" s="150">
        <v>514401702</v>
      </c>
      <c r="E1578" s="150" t="s">
        <v>429</v>
      </c>
      <c r="F1578" s="150" t="s">
        <v>2424</v>
      </c>
      <c r="G1578" s="150">
        <v>1141571</v>
      </c>
      <c r="H1578" s="150" t="s">
        <v>102</v>
      </c>
      <c r="I1578" s="150" t="s">
        <v>73</v>
      </c>
      <c r="J1578" s="150" t="s">
        <v>53</v>
      </c>
      <c r="K1578" s="150" t="s">
        <v>53</v>
      </c>
      <c r="L1578" s="150" t="s">
        <v>821</v>
      </c>
      <c r="M1578" s="150" t="s">
        <v>311</v>
      </c>
      <c r="N1578" s="150" t="s">
        <v>156</v>
      </c>
      <c r="O1578" s="150" t="s">
        <v>62</v>
      </c>
      <c r="P1578" s="150" t="s">
        <v>1206</v>
      </c>
      <c r="Q1578" s="153">
        <v>5472</v>
      </c>
      <c r="R1578" s="153">
        <v>1</v>
      </c>
      <c r="S1578" s="153">
        <v>2616</v>
      </c>
      <c r="T1578" s="153">
        <v>0</v>
      </c>
      <c r="U1578" s="153">
        <v>143.14751999999999</v>
      </c>
      <c r="V1578" s="147">
        <v>2.43801922023502E-5</v>
      </c>
      <c r="W1578" s="147">
        <v>2.622349959E-3</v>
      </c>
      <c r="X1578" s="147">
        <v>2.15821134E-4</v>
      </c>
    </row>
    <row r="1579" spans="1:24" ht="13.5" thickBot="1" x14ac:dyDescent="0.25">
      <c r="A1579" s="149">
        <v>8694</v>
      </c>
      <c r="B1579" s="149">
        <v>12957</v>
      </c>
      <c r="C1579" s="150" t="s">
        <v>2426</v>
      </c>
      <c r="D1579" s="150">
        <v>512466723</v>
      </c>
      <c r="E1579" s="150" t="s">
        <v>429</v>
      </c>
      <c r="F1579" s="150" t="s">
        <v>2427</v>
      </c>
      <c r="G1579" s="150">
        <v>1142587</v>
      </c>
      <c r="H1579" s="150" t="s">
        <v>102</v>
      </c>
      <c r="I1579" s="150" t="s">
        <v>73</v>
      </c>
      <c r="J1579" s="150" t="s">
        <v>53</v>
      </c>
      <c r="K1579" s="150" t="s">
        <v>53</v>
      </c>
      <c r="L1579" s="150" t="s">
        <v>821</v>
      </c>
      <c r="M1579" s="150" t="s">
        <v>311</v>
      </c>
      <c r="N1579" s="150" t="s">
        <v>258</v>
      </c>
      <c r="O1579" s="150" t="s">
        <v>62</v>
      </c>
      <c r="P1579" s="150" t="s">
        <v>1206</v>
      </c>
      <c r="Q1579" s="153">
        <v>67232</v>
      </c>
      <c r="R1579" s="153">
        <v>1</v>
      </c>
      <c r="S1579" s="153">
        <v>522.5</v>
      </c>
      <c r="T1579" s="153">
        <v>0</v>
      </c>
      <c r="U1579" s="153">
        <v>351.28719999999998</v>
      </c>
      <c r="V1579" s="147">
        <v>7.3439823399999997E-4</v>
      </c>
      <c r="W1579" s="147">
        <v>6.4353051630000003E-3</v>
      </c>
      <c r="X1579" s="147">
        <v>5.2962986799999999E-4</v>
      </c>
    </row>
    <row r="1580" spans="1:24" ht="13.5" thickBot="1" x14ac:dyDescent="0.25">
      <c r="A1580" s="149">
        <v>8694</v>
      </c>
      <c r="B1580" s="149">
        <v>12957</v>
      </c>
      <c r="C1580" s="150" t="s">
        <v>1364</v>
      </c>
      <c r="D1580" s="150">
        <v>512607888</v>
      </c>
      <c r="E1580" s="150" t="s">
        <v>429</v>
      </c>
      <c r="F1580" s="150" t="s">
        <v>2428</v>
      </c>
      <c r="G1580" s="150">
        <v>1143429</v>
      </c>
      <c r="H1580" s="150" t="s">
        <v>102</v>
      </c>
      <c r="I1580" s="150" t="s">
        <v>73</v>
      </c>
      <c r="J1580" s="150" t="s">
        <v>53</v>
      </c>
      <c r="K1580" s="150" t="s">
        <v>53</v>
      </c>
      <c r="L1580" s="150" t="s">
        <v>821</v>
      </c>
      <c r="M1580" s="150" t="s">
        <v>311</v>
      </c>
      <c r="N1580" s="150" t="s">
        <v>259</v>
      </c>
      <c r="O1580" s="150" t="s">
        <v>62</v>
      </c>
      <c r="P1580" s="150" t="s">
        <v>1206</v>
      </c>
      <c r="Q1580" s="153">
        <v>675</v>
      </c>
      <c r="R1580" s="153">
        <v>1</v>
      </c>
      <c r="S1580" s="153">
        <v>48200</v>
      </c>
      <c r="T1580" s="153">
        <v>0</v>
      </c>
      <c r="U1580" s="153">
        <v>325.35000000000002</v>
      </c>
      <c r="V1580" s="147">
        <v>4.1073087033141197E-5</v>
      </c>
      <c r="W1580" s="147">
        <v>5.9601560620000001E-3</v>
      </c>
      <c r="X1580" s="147">
        <v>4.9052478300000001E-4</v>
      </c>
    </row>
    <row r="1581" spans="1:24" ht="13.5" thickBot="1" x14ac:dyDescent="0.25">
      <c r="A1581" s="149">
        <v>8694</v>
      </c>
      <c r="B1581" s="149">
        <v>12957</v>
      </c>
      <c r="C1581" s="150" t="s">
        <v>2429</v>
      </c>
      <c r="D1581" s="150">
        <v>515809499</v>
      </c>
      <c r="E1581" s="150" t="s">
        <v>429</v>
      </c>
      <c r="F1581" s="150" t="s">
        <v>2430</v>
      </c>
      <c r="G1581" s="150">
        <v>1147487</v>
      </c>
      <c r="H1581" s="150" t="s">
        <v>102</v>
      </c>
      <c r="I1581" s="150" t="s">
        <v>73</v>
      </c>
      <c r="J1581" s="150" t="s">
        <v>53</v>
      </c>
      <c r="K1581" s="150" t="s">
        <v>53</v>
      </c>
      <c r="L1581" s="150" t="s">
        <v>821</v>
      </c>
      <c r="M1581" s="150" t="s">
        <v>311</v>
      </c>
      <c r="N1581" s="150" t="s">
        <v>75</v>
      </c>
      <c r="O1581" s="150" t="s">
        <v>62</v>
      </c>
      <c r="P1581" s="150" t="s">
        <v>1206</v>
      </c>
      <c r="Q1581" s="153">
        <v>300</v>
      </c>
      <c r="R1581" s="153">
        <v>1</v>
      </c>
      <c r="S1581" s="153">
        <v>40030</v>
      </c>
      <c r="T1581" s="153">
        <v>0</v>
      </c>
      <c r="U1581" s="153">
        <v>120.09</v>
      </c>
      <c r="V1581" s="147">
        <v>2.44100895E-4</v>
      </c>
      <c r="W1581" s="147">
        <v>2.19995433E-3</v>
      </c>
      <c r="X1581" s="147">
        <v>1.81057695E-4</v>
      </c>
    </row>
    <row r="1582" spans="1:24" ht="13.5" thickBot="1" x14ac:dyDescent="0.25">
      <c r="A1582" s="149">
        <v>8694</v>
      </c>
      <c r="B1582" s="149">
        <v>12957</v>
      </c>
      <c r="C1582" s="150" t="s">
        <v>2434</v>
      </c>
      <c r="D1582" s="150">
        <v>513618967</v>
      </c>
      <c r="E1582" s="150" t="s">
        <v>429</v>
      </c>
      <c r="F1582" s="150" t="s">
        <v>2435</v>
      </c>
      <c r="G1582" s="150">
        <v>1168558</v>
      </c>
      <c r="H1582" s="150" t="s">
        <v>102</v>
      </c>
      <c r="I1582" s="150" t="s">
        <v>73</v>
      </c>
      <c r="J1582" s="150" t="s">
        <v>53</v>
      </c>
      <c r="K1582" s="150" t="s">
        <v>53</v>
      </c>
      <c r="L1582" s="150" t="s">
        <v>821</v>
      </c>
      <c r="M1582" s="150" t="s">
        <v>311</v>
      </c>
      <c r="N1582" s="150" t="s">
        <v>650</v>
      </c>
      <c r="O1582" s="150" t="s">
        <v>62</v>
      </c>
      <c r="P1582" s="150" t="s">
        <v>1206</v>
      </c>
      <c r="Q1582" s="153">
        <v>17000</v>
      </c>
      <c r="R1582" s="153">
        <v>1</v>
      </c>
      <c r="S1582" s="153">
        <v>841.6</v>
      </c>
      <c r="T1582" s="153">
        <v>0</v>
      </c>
      <c r="U1582" s="153">
        <v>143.072</v>
      </c>
      <c r="V1582" s="147">
        <v>1.2198608E-4</v>
      </c>
      <c r="W1582" s="147">
        <v>2.6209664919999999E-3</v>
      </c>
      <c r="X1582" s="147">
        <v>2.15707274E-4</v>
      </c>
    </row>
    <row r="1583" spans="1:24" ht="13.5" thickBot="1" x14ac:dyDescent="0.25">
      <c r="A1583" s="149">
        <v>8694</v>
      </c>
      <c r="B1583" s="149">
        <v>12957</v>
      </c>
      <c r="C1583" s="150" t="s">
        <v>2438</v>
      </c>
      <c r="D1583" s="150">
        <v>515933950</v>
      </c>
      <c r="E1583" s="150" t="s">
        <v>429</v>
      </c>
      <c r="F1583" s="150" t="s">
        <v>2439</v>
      </c>
      <c r="G1583" s="150">
        <v>1169978</v>
      </c>
      <c r="H1583" s="150" t="s">
        <v>102</v>
      </c>
      <c r="I1583" s="150" t="s">
        <v>73</v>
      </c>
      <c r="J1583" s="150" t="s">
        <v>53</v>
      </c>
      <c r="K1583" s="150" t="s">
        <v>53</v>
      </c>
      <c r="L1583" s="150" t="s">
        <v>821</v>
      </c>
      <c r="M1583" s="150" t="s">
        <v>311</v>
      </c>
      <c r="N1583" s="150" t="s">
        <v>648</v>
      </c>
      <c r="O1583" s="150" t="s">
        <v>62</v>
      </c>
      <c r="P1583" s="150" t="s">
        <v>1206</v>
      </c>
      <c r="Q1583" s="153">
        <v>1100</v>
      </c>
      <c r="R1583" s="153">
        <v>1</v>
      </c>
      <c r="S1583" s="153">
        <v>808.6</v>
      </c>
      <c r="T1583" s="153">
        <v>0</v>
      </c>
      <c r="U1583" s="153">
        <v>8.8946000000000005</v>
      </c>
      <c r="V1583" s="147">
        <v>5.0152966499999996E-4</v>
      </c>
      <c r="W1583" s="147">
        <v>1.6294207500000001E-4</v>
      </c>
      <c r="X1583" s="147">
        <v>1.34102404707174E-5</v>
      </c>
    </row>
    <row r="1584" spans="1:24" ht="13.5" thickBot="1" x14ac:dyDescent="0.25">
      <c r="A1584" s="149">
        <v>8694</v>
      </c>
      <c r="B1584" s="149">
        <v>12957</v>
      </c>
      <c r="C1584" s="150" t="s">
        <v>2440</v>
      </c>
      <c r="D1584" s="150">
        <v>515251593</v>
      </c>
      <c r="E1584" s="150" t="s">
        <v>429</v>
      </c>
      <c r="F1584" s="150" t="s">
        <v>2441</v>
      </c>
      <c r="G1584" s="150">
        <v>1170216</v>
      </c>
      <c r="H1584" s="150" t="s">
        <v>102</v>
      </c>
      <c r="I1584" s="150" t="s">
        <v>73</v>
      </c>
      <c r="J1584" s="150" t="s">
        <v>53</v>
      </c>
      <c r="K1584" s="150" t="s">
        <v>53</v>
      </c>
      <c r="L1584" s="150" t="s">
        <v>821</v>
      </c>
      <c r="M1584" s="150" t="s">
        <v>311</v>
      </c>
      <c r="N1584" s="150" t="s">
        <v>265</v>
      </c>
      <c r="O1584" s="150" t="s">
        <v>62</v>
      </c>
      <c r="P1584" s="150" t="s">
        <v>1206</v>
      </c>
      <c r="Q1584" s="153">
        <v>28000</v>
      </c>
      <c r="R1584" s="153">
        <v>1</v>
      </c>
      <c r="S1584" s="153">
        <v>1037</v>
      </c>
      <c r="T1584" s="153">
        <v>0</v>
      </c>
      <c r="U1584" s="153">
        <v>290.36</v>
      </c>
      <c r="V1584" s="147">
        <v>2.6201605799999999E-4</v>
      </c>
      <c r="W1584" s="147">
        <v>5.3191667870000001E-3</v>
      </c>
      <c r="X1584" s="147">
        <v>4.3777094200000001E-4</v>
      </c>
    </row>
    <row r="1585" spans="1:24" ht="13.5" thickBot="1" x14ac:dyDescent="0.25">
      <c r="A1585" s="149">
        <v>8694</v>
      </c>
      <c r="B1585" s="149">
        <v>12957</v>
      </c>
      <c r="C1585" s="150" t="s">
        <v>2442</v>
      </c>
      <c r="D1585" s="150">
        <v>514997741</v>
      </c>
      <c r="E1585" s="150" t="s">
        <v>429</v>
      </c>
      <c r="F1585" s="150" t="s">
        <v>2443</v>
      </c>
      <c r="G1585" s="150">
        <v>1170539</v>
      </c>
      <c r="H1585" s="150" t="s">
        <v>102</v>
      </c>
      <c r="I1585" s="150" t="s">
        <v>73</v>
      </c>
      <c r="J1585" s="150" t="s">
        <v>53</v>
      </c>
      <c r="K1585" s="150" t="s">
        <v>53</v>
      </c>
      <c r="L1585" s="150" t="s">
        <v>821</v>
      </c>
      <c r="M1585" s="150" t="s">
        <v>311</v>
      </c>
      <c r="N1585" s="150" t="s">
        <v>653</v>
      </c>
      <c r="O1585" s="150" t="s">
        <v>62</v>
      </c>
      <c r="P1585" s="150" t="s">
        <v>1206</v>
      </c>
      <c r="Q1585" s="153">
        <v>6011</v>
      </c>
      <c r="R1585" s="153">
        <v>1</v>
      </c>
      <c r="S1585" s="153">
        <v>80.3</v>
      </c>
      <c r="T1585" s="153">
        <v>0</v>
      </c>
      <c r="U1585" s="153">
        <v>4.8268300000000002</v>
      </c>
      <c r="V1585" s="147">
        <v>3.6504606400000002E-4</v>
      </c>
      <c r="W1585" s="147">
        <v>8.8423728563424397E-5</v>
      </c>
      <c r="X1585" s="147">
        <v>7.2773313034057799E-6</v>
      </c>
    </row>
    <row r="1586" spans="1:24" ht="13.5" thickBot="1" x14ac:dyDescent="0.25">
      <c r="A1586" s="149">
        <v>8694</v>
      </c>
      <c r="B1586" s="149">
        <v>12957</v>
      </c>
      <c r="C1586" s="150" t="s">
        <v>1602</v>
      </c>
      <c r="D1586" s="150">
        <v>514599943</v>
      </c>
      <c r="E1586" s="150" t="s">
        <v>429</v>
      </c>
      <c r="F1586" s="150" t="s">
        <v>2444</v>
      </c>
      <c r="G1586" s="150">
        <v>1170877</v>
      </c>
      <c r="H1586" s="150" t="s">
        <v>102</v>
      </c>
      <c r="I1586" s="150" t="s">
        <v>73</v>
      </c>
      <c r="J1586" s="150" t="s">
        <v>53</v>
      </c>
      <c r="K1586" s="150" t="s">
        <v>53</v>
      </c>
      <c r="L1586" s="150" t="s">
        <v>821</v>
      </c>
      <c r="M1586" s="150" t="s">
        <v>311</v>
      </c>
      <c r="N1586" s="150" t="s">
        <v>647</v>
      </c>
      <c r="O1586" s="150" t="s">
        <v>62</v>
      </c>
      <c r="P1586" s="150" t="s">
        <v>1206</v>
      </c>
      <c r="Q1586" s="153">
        <v>13200</v>
      </c>
      <c r="R1586" s="153">
        <v>1</v>
      </c>
      <c r="S1586" s="153">
        <v>8908</v>
      </c>
      <c r="T1586" s="153">
        <v>0</v>
      </c>
      <c r="U1586" s="153">
        <v>1175.856</v>
      </c>
      <c r="V1586" s="147">
        <v>3.7140714200000001E-4</v>
      </c>
      <c r="W1586" s="147">
        <v>2.1540756929999998E-2</v>
      </c>
      <c r="X1586" s="147">
        <v>1.772818532E-3</v>
      </c>
    </row>
    <row r="1587" spans="1:24" ht="13.5" thickBot="1" x14ac:dyDescent="0.25">
      <c r="A1587" s="149">
        <v>8694</v>
      </c>
      <c r="B1587" s="149">
        <v>12957</v>
      </c>
      <c r="C1587" s="150" t="s">
        <v>2448</v>
      </c>
      <c r="D1587" s="150">
        <v>512402538</v>
      </c>
      <c r="E1587" s="150" t="s">
        <v>429</v>
      </c>
      <c r="F1587" s="150" t="s">
        <v>2449</v>
      </c>
      <c r="G1587" s="150">
        <v>1172618</v>
      </c>
      <c r="H1587" s="150" t="s">
        <v>102</v>
      </c>
      <c r="I1587" s="150" t="s">
        <v>73</v>
      </c>
      <c r="J1587" s="150" t="s">
        <v>53</v>
      </c>
      <c r="K1587" s="150" t="s">
        <v>53</v>
      </c>
      <c r="L1587" s="150" t="s">
        <v>821</v>
      </c>
      <c r="M1587" s="150" t="s">
        <v>311</v>
      </c>
      <c r="N1587" s="150" t="s">
        <v>75</v>
      </c>
      <c r="O1587" s="150" t="s">
        <v>62</v>
      </c>
      <c r="P1587" s="150" t="s">
        <v>1206</v>
      </c>
      <c r="Q1587" s="153">
        <v>38412</v>
      </c>
      <c r="R1587" s="153">
        <v>1</v>
      </c>
      <c r="S1587" s="153">
        <v>251.2</v>
      </c>
      <c r="T1587" s="153">
        <v>0</v>
      </c>
      <c r="U1587" s="153">
        <v>96.490939999999995</v>
      </c>
      <c r="V1587" s="147">
        <v>2.5651910900000003E-4</v>
      </c>
      <c r="W1587" s="147">
        <v>1.767638115E-3</v>
      </c>
      <c r="X1587" s="147">
        <v>1.4547778500000001E-4</v>
      </c>
    </row>
    <row r="1588" spans="1:24" ht="13.5" thickBot="1" x14ac:dyDescent="0.25">
      <c r="A1588" s="149">
        <v>8694</v>
      </c>
      <c r="B1588" s="149">
        <v>12957</v>
      </c>
      <c r="C1588" s="150" t="s">
        <v>2450</v>
      </c>
      <c r="D1588" s="150">
        <v>514439785</v>
      </c>
      <c r="E1588" s="150" t="s">
        <v>429</v>
      </c>
      <c r="F1588" s="150" t="s">
        <v>2451</v>
      </c>
      <c r="G1588" s="150">
        <v>1172840</v>
      </c>
      <c r="H1588" s="150" t="s">
        <v>102</v>
      </c>
      <c r="I1588" s="150" t="s">
        <v>73</v>
      </c>
      <c r="J1588" s="150" t="s">
        <v>53</v>
      </c>
      <c r="K1588" s="150" t="s">
        <v>53</v>
      </c>
      <c r="L1588" s="150" t="s">
        <v>821</v>
      </c>
      <c r="M1588" s="150" t="s">
        <v>311</v>
      </c>
      <c r="N1588" s="150" t="s">
        <v>253</v>
      </c>
      <c r="O1588" s="150" t="s">
        <v>62</v>
      </c>
      <c r="P1588" s="150" t="s">
        <v>1206</v>
      </c>
      <c r="Q1588" s="153">
        <v>900</v>
      </c>
      <c r="R1588" s="153">
        <v>1</v>
      </c>
      <c r="S1588" s="153">
        <v>3542</v>
      </c>
      <c r="T1588" s="153">
        <v>0</v>
      </c>
      <c r="U1588" s="153">
        <v>31.878</v>
      </c>
      <c r="V1588" s="147">
        <v>2.4636920199999998E-4</v>
      </c>
      <c r="W1588" s="147">
        <v>5.8397988300000004E-4</v>
      </c>
      <c r="X1588" s="147">
        <v>4.8061930353869803E-5</v>
      </c>
    </row>
    <row r="1589" spans="1:24" ht="13.5" thickBot="1" x14ac:dyDescent="0.25">
      <c r="A1589" s="149">
        <v>8694</v>
      </c>
      <c r="B1589" s="149">
        <v>12957</v>
      </c>
      <c r="C1589" s="150" t="s">
        <v>2452</v>
      </c>
      <c r="D1589" s="150">
        <v>514919810</v>
      </c>
      <c r="E1589" s="150" t="s">
        <v>429</v>
      </c>
      <c r="F1589" s="150" t="s">
        <v>2453</v>
      </c>
      <c r="G1589" s="150">
        <v>1172972</v>
      </c>
      <c r="H1589" s="150" t="s">
        <v>102</v>
      </c>
      <c r="I1589" s="150" t="s">
        <v>73</v>
      </c>
      <c r="J1589" s="150" t="s">
        <v>53</v>
      </c>
      <c r="K1589" s="150" t="s">
        <v>53</v>
      </c>
      <c r="L1589" s="150" t="s">
        <v>821</v>
      </c>
      <c r="M1589" s="150" t="s">
        <v>311</v>
      </c>
      <c r="N1589" s="150" t="s">
        <v>645</v>
      </c>
      <c r="O1589" s="150" t="s">
        <v>62</v>
      </c>
      <c r="P1589" s="150" t="s">
        <v>1206</v>
      </c>
      <c r="Q1589" s="153">
        <v>6200</v>
      </c>
      <c r="R1589" s="153">
        <v>1</v>
      </c>
      <c r="S1589" s="153">
        <v>617.70000000000005</v>
      </c>
      <c r="T1589" s="153">
        <v>0</v>
      </c>
      <c r="U1589" s="153">
        <v>38.297400000000003</v>
      </c>
      <c r="V1589" s="147">
        <v>2.4513729599999999E-4</v>
      </c>
      <c r="W1589" s="147">
        <v>7.0157824100000002E-4</v>
      </c>
      <c r="X1589" s="147">
        <v>5.7740352956091803E-5</v>
      </c>
    </row>
    <row r="1590" spans="1:24" ht="13.5" thickBot="1" x14ac:dyDescent="0.25">
      <c r="A1590" s="149">
        <v>8694</v>
      </c>
      <c r="B1590" s="149">
        <v>12957</v>
      </c>
      <c r="C1590" s="150" t="s">
        <v>2454</v>
      </c>
      <c r="D1590" s="150">
        <v>512569237</v>
      </c>
      <c r="E1590" s="150" t="s">
        <v>429</v>
      </c>
      <c r="F1590" s="150" t="s">
        <v>2455</v>
      </c>
      <c r="G1590" s="150">
        <v>1173137</v>
      </c>
      <c r="H1590" s="150" t="s">
        <v>102</v>
      </c>
      <c r="I1590" s="150" t="s">
        <v>73</v>
      </c>
      <c r="J1590" s="150" t="s">
        <v>53</v>
      </c>
      <c r="K1590" s="150" t="s">
        <v>53</v>
      </c>
      <c r="L1590" s="150" t="s">
        <v>821</v>
      </c>
      <c r="M1590" s="150" t="s">
        <v>311</v>
      </c>
      <c r="N1590" s="150" t="s">
        <v>140</v>
      </c>
      <c r="O1590" s="150" t="s">
        <v>62</v>
      </c>
      <c r="P1590" s="150" t="s">
        <v>1206</v>
      </c>
      <c r="Q1590" s="153">
        <v>3700</v>
      </c>
      <c r="R1590" s="153">
        <v>1</v>
      </c>
      <c r="S1590" s="153">
        <v>9455</v>
      </c>
      <c r="T1590" s="153">
        <v>0</v>
      </c>
      <c r="U1590" s="153">
        <v>349.83499999999998</v>
      </c>
      <c r="V1590" s="147">
        <v>1.18090361E-4</v>
      </c>
      <c r="W1590" s="147">
        <v>6.4087020010000001E-3</v>
      </c>
      <c r="X1590" s="147">
        <v>5.2744040999999999E-4</v>
      </c>
    </row>
    <row r="1591" spans="1:24" ht="13.5" thickBot="1" x14ac:dyDescent="0.25">
      <c r="A1591" s="149">
        <v>8694</v>
      </c>
      <c r="B1591" s="149">
        <v>12957</v>
      </c>
      <c r="C1591" s="150" t="s">
        <v>2456</v>
      </c>
      <c r="D1591" s="150">
        <v>515236735</v>
      </c>
      <c r="E1591" s="150" t="s">
        <v>429</v>
      </c>
      <c r="F1591" s="150" t="s">
        <v>2457</v>
      </c>
      <c r="G1591" s="150">
        <v>1173434</v>
      </c>
      <c r="H1591" s="150" t="s">
        <v>102</v>
      </c>
      <c r="I1591" s="150" t="s">
        <v>73</v>
      </c>
      <c r="J1591" s="150" t="s">
        <v>53</v>
      </c>
      <c r="K1591" s="150" t="s">
        <v>53</v>
      </c>
      <c r="L1591" s="150" t="s">
        <v>821</v>
      </c>
      <c r="M1591" s="150" t="s">
        <v>311</v>
      </c>
      <c r="N1591" s="150" t="s">
        <v>253</v>
      </c>
      <c r="O1591" s="150" t="s">
        <v>62</v>
      </c>
      <c r="P1591" s="150" t="s">
        <v>1206</v>
      </c>
      <c r="Q1591" s="153">
        <v>11250</v>
      </c>
      <c r="R1591" s="153">
        <v>1</v>
      </c>
      <c r="S1591" s="153">
        <v>522.9</v>
      </c>
      <c r="T1591" s="153">
        <v>0</v>
      </c>
      <c r="U1591" s="153">
        <v>58.826250000000002</v>
      </c>
      <c r="V1591" s="147">
        <v>7.9235585699999995E-4</v>
      </c>
      <c r="W1591" s="147">
        <v>1.077650624E-3</v>
      </c>
      <c r="X1591" s="147">
        <v>8.8691358632264695E-5</v>
      </c>
    </row>
    <row r="1592" spans="1:24" ht="13.5" thickBot="1" x14ac:dyDescent="0.25">
      <c r="A1592" s="149">
        <v>8694</v>
      </c>
      <c r="B1592" s="149">
        <v>12957</v>
      </c>
      <c r="C1592" s="150" t="s">
        <v>2458</v>
      </c>
      <c r="D1592" s="150">
        <v>510400740</v>
      </c>
      <c r="E1592" s="150" t="s">
        <v>429</v>
      </c>
      <c r="F1592" s="150" t="s">
        <v>2459</v>
      </c>
      <c r="G1592" s="150">
        <v>1173491</v>
      </c>
      <c r="H1592" s="150" t="s">
        <v>102</v>
      </c>
      <c r="I1592" s="150" t="s">
        <v>73</v>
      </c>
      <c r="J1592" s="150" t="s">
        <v>53</v>
      </c>
      <c r="K1592" s="150" t="s">
        <v>53</v>
      </c>
      <c r="L1592" s="150" t="s">
        <v>821</v>
      </c>
      <c r="M1592" s="150" t="s">
        <v>311</v>
      </c>
      <c r="N1592" s="150" t="s">
        <v>75</v>
      </c>
      <c r="O1592" s="150" t="s">
        <v>62</v>
      </c>
      <c r="P1592" s="150" t="s">
        <v>1206</v>
      </c>
      <c r="Q1592" s="153">
        <v>540</v>
      </c>
      <c r="R1592" s="153">
        <v>1</v>
      </c>
      <c r="S1592" s="153">
        <v>3409</v>
      </c>
      <c r="T1592" s="153">
        <v>0</v>
      </c>
      <c r="U1592" s="153">
        <v>18.4086</v>
      </c>
      <c r="V1592" s="147">
        <v>1.9681370278229699E-5</v>
      </c>
      <c r="W1592" s="147">
        <v>3.3723107E-4</v>
      </c>
      <c r="X1592" s="147">
        <v>2.7754340018578599E-5</v>
      </c>
    </row>
    <row r="1593" spans="1:24" ht="13.5" thickBot="1" x14ac:dyDescent="0.25">
      <c r="A1593" s="149">
        <v>8694</v>
      </c>
      <c r="B1593" s="149">
        <v>12957</v>
      </c>
      <c r="C1593" s="150" t="s">
        <v>2460</v>
      </c>
      <c r="D1593" s="150">
        <v>516250107</v>
      </c>
      <c r="E1593" s="150" t="s">
        <v>429</v>
      </c>
      <c r="F1593" s="150" t="s">
        <v>2461</v>
      </c>
      <c r="G1593" s="150">
        <v>1173699</v>
      </c>
      <c r="H1593" s="150" t="s">
        <v>102</v>
      </c>
      <c r="I1593" s="150" t="s">
        <v>73</v>
      </c>
      <c r="J1593" s="150" t="s">
        <v>53</v>
      </c>
      <c r="K1593" s="150" t="s">
        <v>53</v>
      </c>
      <c r="L1593" s="150" t="s">
        <v>821</v>
      </c>
      <c r="M1593" s="150" t="s">
        <v>311</v>
      </c>
      <c r="N1593" s="150" t="s">
        <v>650</v>
      </c>
      <c r="O1593" s="150" t="s">
        <v>62</v>
      </c>
      <c r="P1593" s="150" t="s">
        <v>1206</v>
      </c>
      <c r="Q1593" s="153">
        <v>1500</v>
      </c>
      <c r="R1593" s="153">
        <v>1</v>
      </c>
      <c r="S1593" s="153">
        <v>6148</v>
      </c>
      <c r="T1593" s="153">
        <v>0</v>
      </c>
      <c r="U1593" s="153">
        <v>92.22</v>
      </c>
      <c r="V1593" s="147">
        <v>6.0000000000000002E-5</v>
      </c>
      <c r="W1593" s="147">
        <v>1.6893978540000001E-3</v>
      </c>
      <c r="X1593" s="147">
        <v>1.3903856E-4</v>
      </c>
    </row>
    <row r="1594" spans="1:24" ht="13.5" thickBot="1" x14ac:dyDescent="0.25">
      <c r="A1594" s="149">
        <v>8694</v>
      </c>
      <c r="B1594" s="149">
        <v>12957</v>
      </c>
      <c r="C1594" s="150" t="s">
        <v>2462</v>
      </c>
      <c r="D1594" s="150">
        <v>514881564</v>
      </c>
      <c r="E1594" s="150" t="s">
        <v>429</v>
      </c>
      <c r="F1594" s="150" t="s">
        <v>2463</v>
      </c>
      <c r="G1594" s="150">
        <v>1174184</v>
      </c>
      <c r="H1594" s="150" t="s">
        <v>102</v>
      </c>
      <c r="I1594" s="150" t="s">
        <v>73</v>
      </c>
      <c r="J1594" s="150" t="s">
        <v>53</v>
      </c>
      <c r="K1594" s="150" t="s">
        <v>53</v>
      </c>
      <c r="L1594" s="150" t="s">
        <v>821</v>
      </c>
      <c r="M1594" s="150" t="s">
        <v>311</v>
      </c>
      <c r="N1594" s="150" t="s">
        <v>255</v>
      </c>
      <c r="O1594" s="150" t="s">
        <v>62</v>
      </c>
      <c r="P1594" s="150" t="s">
        <v>1206</v>
      </c>
      <c r="Q1594" s="153">
        <v>6102.89</v>
      </c>
      <c r="R1594" s="153">
        <v>1</v>
      </c>
      <c r="S1594" s="153">
        <v>1860</v>
      </c>
      <c r="T1594" s="153">
        <v>0</v>
      </c>
      <c r="U1594" s="153">
        <v>113.51375</v>
      </c>
      <c r="V1594" s="147">
        <v>1.0322496289999999E-3</v>
      </c>
      <c r="W1594" s="147">
        <v>2.0794826039999999E-3</v>
      </c>
      <c r="X1594" s="147">
        <v>1.71142792E-4</v>
      </c>
    </row>
    <row r="1595" spans="1:24" ht="13.5" thickBot="1" x14ac:dyDescent="0.25">
      <c r="A1595" s="149">
        <v>8694</v>
      </c>
      <c r="B1595" s="149">
        <v>12957</v>
      </c>
      <c r="C1595" s="150" t="s">
        <v>2466</v>
      </c>
      <c r="D1595" s="150">
        <v>1884</v>
      </c>
      <c r="E1595" s="150" t="s">
        <v>2</v>
      </c>
      <c r="F1595" s="150" t="s">
        <v>2467</v>
      </c>
      <c r="G1595" s="150">
        <v>1175371</v>
      </c>
      <c r="H1595" s="150" t="s">
        <v>102</v>
      </c>
      <c r="I1595" s="150" t="s">
        <v>73</v>
      </c>
      <c r="J1595" s="150" t="s">
        <v>53</v>
      </c>
      <c r="K1595" s="150" t="s">
        <v>53</v>
      </c>
      <c r="L1595" s="150" t="s">
        <v>821</v>
      </c>
      <c r="M1595" s="150" t="s">
        <v>311</v>
      </c>
      <c r="N1595" s="150" t="s">
        <v>652</v>
      </c>
      <c r="O1595" s="150" t="s">
        <v>62</v>
      </c>
      <c r="P1595" s="150" t="s">
        <v>1206</v>
      </c>
      <c r="Q1595" s="153">
        <v>1000</v>
      </c>
      <c r="R1595" s="153">
        <v>1</v>
      </c>
      <c r="S1595" s="153">
        <v>7563</v>
      </c>
      <c r="T1595" s="153">
        <v>0</v>
      </c>
      <c r="U1595" s="153">
        <v>75.63</v>
      </c>
      <c r="V1595" s="147">
        <v>5.5243936784584101E-5</v>
      </c>
      <c r="W1595" s="147">
        <v>1.385482105E-3</v>
      </c>
      <c r="X1595" s="147">
        <v>1.14026093E-4</v>
      </c>
    </row>
    <row r="1596" spans="1:24" ht="13.5" thickBot="1" x14ac:dyDescent="0.25">
      <c r="A1596" s="149">
        <v>8694</v>
      </c>
      <c r="B1596" s="149">
        <v>12957</v>
      </c>
      <c r="C1596" s="150" t="s">
        <v>2468</v>
      </c>
      <c r="D1596" s="150">
        <v>514211457</v>
      </c>
      <c r="E1596" s="150" t="s">
        <v>429</v>
      </c>
      <c r="F1596" s="150" t="s">
        <v>2469</v>
      </c>
      <c r="G1596" s="150">
        <v>1175488</v>
      </c>
      <c r="H1596" s="150" t="s">
        <v>102</v>
      </c>
      <c r="I1596" s="150" t="s">
        <v>73</v>
      </c>
      <c r="J1596" s="150" t="s">
        <v>53</v>
      </c>
      <c r="K1596" s="150" t="s">
        <v>53</v>
      </c>
      <c r="L1596" s="150" t="s">
        <v>821</v>
      </c>
      <c r="M1596" s="150" t="s">
        <v>311</v>
      </c>
      <c r="N1596" s="150" t="s">
        <v>650</v>
      </c>
      <c r="O1596" s="150" t="s">
        <v>62</v>
      </c>
      <c r="P1596" s="150" t="s">
        <v>1206</v>
      </c>
      <c r="Q1596" s="153">
        <v>14680</v>
      </c>
      <c r="R1596" s="153">
        <v>1</v>
      </c>
      <c r="S1596" s="153">
        <v>9247</v>
      </c>
      <c r="T1596" s="153">
        <v>0</v>
      </c>
      <c r="U1596" s="153">
        <v>1357.4595999999999</v>
      </c>
      <c r="V1596" s="147">
        <v>3.0303704600000001E-4</v>
      </c>
      <c r="W1596" s="147">
        <v>2.4867592022999999E-2</v>
      </c>
      <c r="X1596" s="147">
        <v>2.0466192589999998E-3</v>
      </c>
    </row>
    <row r="1597" spans="1:24" ht="13.5" thickBot="1" x14ac:dyDescent="0.25">
      <c r="A1597" s="149">
        <v>8694</v>
      </c>
      <c r="B1597" s="149">
        <v>12957</v>
      </c>
      <c r="C1597" s="150" t="s">
        <v>2470</v>
      </c>
      <c r="D1597" s="150">
        <v>516292992</v>
      </c>
      <c r="E1597" s="150" t="s">
        <v>429</v>
      </c>
      <c r="F1597" s="150" t="s">
        <v>2471</v>
      </c>
      <c r="G1597" s="150">
        <v>1175496</v>
      </c>
      <c r="H1597" s="150" t="s">
        <v>102</v>
      </c>
      <c r="I1597" s="150" t="s">
        <v>73</v>
      </c>
      <c r="J1597" s="150" t="s">
        <v>53</v>
      </c>
      <c r="K1597" s="150" t="s">
        <v>53</v>
      </c>
      <c r="L1597" s="150" t="s">
        <v>821</v>
      </c>
      <c r="M1597" s="150" t="s">
        <v>311</v>
      </c>
      <c r="N1597" s="150" t="s">
        <v>75</v>
      </c>
      <c r="O1597" s="150" t="s">
        <v>62</v>
      </c>
      <c r="P1597" s="150" t="s">
        <v>1206</v>
      </c>
      <c r="Q1597" s="153">
        <v>1920</v>
      </c>
      <c r="R1597" s="153">
        <v>1</v>
      </c>
      <c r="S1597" s="153">
        <v>1041</v>
      </c>
      <c r="T1597" s="153">
        <v>0</v>
      </c>
      <c r="U1597" s="153">
        <v>19.987200000000001</v>
      </c>
      <c r="V1597" s="147">
        <v>1.3193758000000001E-4</v>
      </c>
      <c r="W1597" s="147">
        <v>3.6614978099999999E-4</v>
      </c>
      <c r="X1597" s="147">
        <v>3.0134368980766198E-5</v>
      </c>
    </row>
    <row r="1598" spans="1:24" ht="13.5" thickBot="1" x14ac:dyDescent="0.25">
      <c r="A1598" s="149">
        <v>8694</v>
      </c>
      <c r="B1598" s="149">
        <v>12957</v>
      </c>
      <c r="C1598" s="150" t="s">
        <v>2472</v>
      </c>
      <c r="D1598" s="150">
        <v>515926475</v>
      </c>
      <c r="E1598" s="150" t="s">
        <v>429</v>
      </c>
      <c r="F1598" s="150" t="s">
        <v>2473</v>
      </c>
      <c r="G1598" s="150">
        <v>1175728</v>
      </c>
      <c r="H1598" s="150" t="s">
        <v>102</v>
      </c>
      <c r="I1598" s="150" t="s">
        <v>73</v>
      </c>
      <c r="J1598" s="150" t="s">
        <v>53</v>
      </c>
      <c r="K1598" s="150" t="s">
        <v>53</v>
      </c>
      <c r="L1598" s="150" t="s">
        <v>821</v>
      </c>
      <c r="M1598" s="150" t="s">
        <v>311</v>
      </c>
      <c r="N1598" s="150" t="s">
        <v>653</v>
      </c>
      <c r="O1598" s="150" t="s">
        <v>62</v>
      </c>
      <c r="P1598" s="150" t="s">
        <v>1206</v>
      </c>
      <c r="Q1598" s="153">
        <v>2000</v>
      </c>
      <c r="R1598" s="153">
        <v>1</v>
      </c>
      <c r="S1598" s="153">
        <v>1835</v>
      </c>
      <c r="T1598" s="153">
        <v>0</v>
      </c>
      <c r="U1598" s="153">
        <v>36.700000000000003</v>
      </c>
      <c r="V1598" s="147">
        <v>3.9353980700000002E-4</v>
      </c>
      <c r="W1598" s="147">
        <v>6.7231512899999996E-4</v>
      </c>
      <c r="X1598" s="147">
        <v>5.5331979546615901E-5</v>
      </c>
    </row>
    <row r="1599" spans="1:24" ht="13.5" thickBot="1" x14ac:dyDescent="0.25">
      <c r="A1599" s="149">
        <v>8694</v>
      </c>
      <c r="B1599" s="149">
        <v>12957</v>
      </c>
      <c r="C1599" s="150" t="s">
        <v>2474</v>
      </c>
      <c r="D1599" s="150">
        <v>513764399</v>
      </c>
      <c r="E1599" s="150" t="s">
        <v>429</v>
      </c>
      <c r="F1599" s="150" t="s">
        <v>2475</v>
      </c>
      <c r="G1599" s="150">
        <v>1176114</v>
      </c>
      <c r="H1599" s="150" t="s">
        <v>102</v>
      </c>
      <c r="I1599" s="150" t="s">
        <v>73</v>
      </c>
      <c r="J1599" s="150" t="s">
        <v>53</v>
      </c>
      <c r="K1599" s="150" t="s">
        <v>53</v>
      </c>
      <c r="L1599" s="150" t="s">
        <v>821</v>
      </c>
      <c r="M1599" s="150" t="s">
        <v>311</v>
      </c>
      <c r="N1599" s="150" t="s">
        <v>258</v>
      </c>
      <c r="O1599" s="150" t="s">
        <v>62</v>
      </c>
      <c r="P1599" s="150" t="s">
        <v>1206</v>
      </c>
      <c r="Q1599" s="153">
        <v>4591</v>
      </c>
      <c r="R1599" s="153">
        <v>1</v>
      </c>
      <c r="S1599" s="153">
        <v>1050</v>
      </c>
      <c r="T1599" s="153">
        <v>0.72558</v>
      </c>
      <c r="U1599" s="153">
        <v>48.931080000000001</v>
      </c>
      <c r="V1599" s="147">
        <v>2.07308587E-4</v>
      </c>
      <c r="W1599" s="147">
        <v>8.9637889299999998E-4</v>
      </c>
      <c r="X1599" s="147">
        <v>7.3772575415635602E-5</v>
      </c>
    </row>
    <row r="1600" spans="1:24" ht="13.5" thickBot="1" x14ac:dyDescent="0.25">
      <c r="A1600" s="149">
        <v>8694</v>
      </c>
      <c r="B1600" s="149">
        <v>12957</v>
      </c>
      <c r="C1600" s="150" t="s">
        <v>2571</v>
      </c>
      <c r="D1600" s="150">
        <v>512714494</v>
      </c>
      <c r="E1600" s="150" t="s">
        <v>429</v>
      </c>
      <c r="F1600" s="150" t="s">
        <v>2572</v>
      </c>
      <c r="G1600" s="150">
        <v>1176205</v>
      </c>
      <c r="H1600" s="150" t="s">
        <v>102</v>
      </c>
      <c r="I1600" s="150" t="s">
        <v>73</v>
      </c>
      <c r="J1600" s="150" t="s">
        <v>53</v>
      </c>
      <c r="K1600" s="150" t="s">
        <v>53</v>
      </c>
      <c r="L1600" s="150" t="s">
        <v>821</v>
      </c>
      <c r="M1600" s="150" t="s">
        <v>311</v>
      </c>
      <c r="N1600" s="150" t="s">
        <v>263</v>
      </c>
      <c r="O1600" s="150" t="s">
        <v>62</v>
      </c>
      <c r="P1600" s="150" t="s">
        <v>1206</v>
      </c>
      <c r="Q1600" s="153">
        <v>10000</v>
      </c>
      <c r="R1600" s="153">
        <v>1</v>
      </c>
      <c r="S1600" s="153">
        <v>510</v>
      </c>
      <c r="T1600" s="153">
        <v>1.7390699999999999</v>
      </c>
      <c r="U1600" s="153">
        <v>52.739069999999998</v>
      </c>
      <c r="V1600" s="147">
        <v>3.4781398907864102E-5</v>
      </c>
      <c r="W1600" s="147">
        <v>9.6613827500000005E-4</v>
      </c>
      <c r="X1600" s="147">
        <v>7.9513818598025705E-5</v>
      </c>
    </row>
    <row r="1601" spans="1:24" ht="13.5" thickBot="1" x14ac:dyDescent="0.25">
      <c r="A1601" s="149">
        <v>8694</v>
      </c>
      <c r="B1601" s="149">
        <v>12957</v>
      </c>
      <c r="C1601" s="150" t="s">
        <v>2478</v>
      </c>
      <c r="D1601" s="150">
        <v>516286887</v>
      </c>
      <c r="E1601" s="150" t="s">
        <v>429</v>
      </c>
      <c r="F1601" s="150" t="s">
        <v>2479</v>
      </c>
      <c r="G1601" s="150">
        <v>1176726</v>
      </c>
      <c r="H1601" s="150" t="s">
        <v>102</v>
      </c>
      <c r="I1601" s="150" t="s">
        <v>73</v>
      </c>
      <c r="J1601" s="150" t="s">
        <v>53</v>
      </c>
      <c r="K1601" s="150" t="s">
        <v>53</v>
      </c>
      <c r="L1601" s="150" t="s">
        <v>821</v>
      </c>
      <c r="M1601" s="150" t="s">
        <v>311</v>
      </c>
      <c r="N1601" s="150" t="s">
        <v>258</v>
      </c>
      <c r="O1601" s="150" t="s">
        <v>62</v>
      </c>
      <c r="P1601" s="150" t="s">
        <v>1206</v>
      </c>
      <c r="Q1601" s="153">
        <v>531.14</v>
      </c>
      <c r="R1601" s="153">
        <v>1</v>
      </c>
      <c r="S1601" s="153">
        <v>560.5</v>
      </c>
      <c r="T1601" s="153">
        <v>0</v>
      </c>
      <c r="U1601" s="153">
        <v>2.9770400000000001</v>
      </c>
      <c r="V1601" s="147">
        <v>7.5465521560187207E-5</v>
      </c>
      <c r="W1601" s="147">
        <v>5.4537030904849998E-5</v>
      </c>
      <c r="X1601" s="147">
        <v>4.4884336890860304E-6</v>
      </c>
    </row>
    <row r="1602" spans="1:24" ht="13.5" thickBot="1" x14ac:dyDescent="0.25">
      <c r="A1602" s="149">
        <v>8694</v>
      </c>
      <c r="B1602" s="149">
        <v>12957</v>
      </c>
      <c r="C1602" s="150" t="s">
        <v>2478</v>
      </c>
      <c r="D1602" s="150">
        <v>516286887</v>
      </c>
      <c r="E1602" s="150" t="s">
        <v>429</v>
      </c>
      <c r="F1602" s="150" t="s">
        <v>2479</v>
      </c>
      <c r="G1602" s="150">
        <v>11767260</v>
      </c>
      <c r="H1602" s="150" t="s">
        <v>102</v>
      </c>
      <c r="I1602" s="150" t="s">
        <v>73</v>
      </c>
      <c r="J1602" s="150" t="s">
        <v>53</v>
      </c>
      <c r="K1602" s="150" t="s">
        <v>53</v>
      </c>
      <c r="L1602" s="150" t="s">
        <v>54</v>
      </c>
      <c r="M1602" s="150" t="s">
        <v>311</v>
      </c>
      <c r="N1602" s="150" t="s">
        <v>258</v>
      </c>
      <c r="O1602" s="150" t="s">
        <v>62</v>
      </c>
      <c r="P1602" s="150" t="s">
        <v>1206</v>
      </c>
      <c r="Q1602" s="153">
        <v>13101.21</v>
      </c>
      <c r="R1602" s="153">
        <v>1</v>
      </c>
      <c r="S1602" s="153">
        <v>560.5</v>
      </c>
      <c r="T1602" s="153">
        <v>0</v>
      </c>
      <c r="U1602" s="153">
        <v>73.432280000000006</v>
      </c>
      <c r="V1602" s="147">
        <v>1.8614482910000001E-3</v>
      </c>
      <c r="W1602" s="147">
        <v>1.3452216029999999E-3</v>
      </c>
      <c r="X1602" s="147">
        <v>1.1071262699999999E-4</v>
      </c>
    </row>
    <row r="1603" spans="1:24" ht="13.5" thickBot="1" x14ac:dyDescent="0.25">
      <c r="A1603" s="149">
        <v>8694</v>
      </c>
      <c r="B1603" s="149">
        <v>12957</v>
      </c>
      <c r="C1603" s="150" t="s">
        <v>2482</v>
      </c>
      <c r="D1603" s="150">
        <v>515512580</v>
      </c>
      <c r="E1603" s="150" t="s">
        <v>429</v>
      </c>
      <c r="F1603" s="150" t="s">
        <v>2483</v>
      </c>
      <c r="G1603" s="150">
        <v>1177518</v>
      </c>
      <c r="H1603" s="150" t="s">
        <v>102</v>
      </c>
      <c r="I1603" s="150" t="s">
        <v>73</v>
      </c>
      <c r="J1603" s="150" t="s">
        <v>53</v>
      </c>
      <c r="K1603" s="150" t="s">
        <v>53</v>
      </c>
      <c r="L1603" s="150" t="s">
        <v>821</v>
      </c>
      <c r="M1603" s="150" t="s">
        <v>311</v>
      </c>
      <c r="N1603" s="150" t="s">
        <v>645</v>
      </c>
      <c r="O1603" s="150" t="s">
        <v>62</v>
      </c>
      <c r="P1603" s="150" t="s">
        <v>1206</v>
      </c>
      <c r="Q1603" s="153">
        <v>8000</v>
      </c>
      <c r="R1603" s="153">
        <v>1</v>
      </c>
      <c r="S1603" s="153">
        <v>116.8</v>
      </c>
      <c r="T1603" s="153">
        <v>0</v>
      </c>
      <c r="U1603" s="153">
        <v>9.3439999999999994</v>
      </c>
      <c r="V1603" s="147">
        <v>9.3567645400000001E-4</v>
      </c>
      <c r="W1603" s="147">
        <v>1.71174729E-4</v>
      </c>
      <c r="X1603" s="147">
        <v>1.40877933755744E-5</v>
      </c>
    </row>
    <row r="1604" spans="1:24" ht="13.5" thickBot="1" x14ac:dyDescent="0.25">
      <c r="A1604" s="149">
        <v>8694</v>
      </c>
      <c r="B1604" s="149">
        <v>12957</v>
      </c>
      <c r="C1604" s="150" t="s">
        <v>2486</v>
      </c>
      <c r="D1604" s="150">
        <v>515722536</v>
      </c>
      <c r="E1604" s="150" t="s">
        <v>429</v>
      </c>
      <c r="F1604" s="150" t="s">
        <v>2487</v>
      </c>
      <c r="G1604" s="150">
        <v>1178714</v>
      </c>
      <c r="H1604" s="150" t="s">
        <v>102</v>
      </c>
      <c r="I1604" s="150" t="s">
        <v>73</v>
      </c>
      <c r="J1604" s="150" t="s">
        <v>53</v>
      </c>
      <c r="K1604" s="150" t="s">
        <v>53</v>
      </c>
      <c r="L1604" s="150" t="s">
        <v>821</v>
      </c>
      <c r="M1604" s="150" t="s">
        <v>311</v>
      </c>
      <c r="N1604" s="150" t="s">
        <v>650</v>
      </c>
      <c r="O1604" s="150" t="s">
        <v>62</v>
      </c>
      <c r="P1604" s="150" t="s">
        <v>1206</v>
      </c>
      <c r="Q1604" s="153">
        <v>18283</v>
      </c>
      <c r="R1604" s="153">
        <v>1</v>
      </c>
      <c r="S1604" s="153">
        <v>283.8</v>
      </c>
      <c r="T1604" s="153">
        <v>0</v>
      </c>
      <c r="U1604" s="153">
        <v>51.887149999999998</v>
      </c>
      <c r="V1604" s="147">
        <v>1.4529037400000001E-4</v>
      </c>
      <c r="W1604" s="147">
        <v>9.5053176999999997E-4</v>
      </c>
      <c r="X1604" s="147">
        <v>7.8229392984528395E-5</v>
      </c>
    </row>
    <row r="1605" spans="1:24" ht="13.5" thickBot="1" x14ac:dyDescent="0.25">
      <c r="A1605" s="149">
        <v>8694</v>
      </c>
      <c r="B1605" s="149">
        <v>12957</v>
      </c>
      <c r="C1605" s="150" t="s">
        <v>2488</v>
      </c>
      <c r="D1605" s="150">
        <v>513561399</v>
      </c>
      <c r="E1605" s="150" t="s">
        <v>429</v>
      </c>
      <c r="F1605" s="150" t="s">
        <v>2489</v>
      </c>
      <c r="G1605" s="150">
        <v>1179142</v>
      </c>
      <c r="H1605" s="150" t="s">
        <v>102</v>
      </c>
      <c r="I1605" s="150" t="s">
        <v>73</v>
      </c>
      <c r="J1605" s="150" t="s">
        <v>53</v>
      </c>
      <c r="K1605" s="150" t="s">
        <v>53</v>
      </c>
      <c r="L1605" s="150" t="s">
        <v>821</v>
      </c>
      <c r="M1605" s="150" t="s">
        <v>311</v>
      </c>
      <c r="N1605" s="150" t="s">
        <v>648</v>
      </c>
      <c r="O1605" s="150" t="s">
        <v>62</v>
      </c>
      <c r="P1605" s="150" t="s">
        <v>1206</v>
      </c>
      <c r="Q1605" s="153">
        <v>35905</v>
      </c>
      <c r="R1605" s="153">
        <v>1</v>
      </c>
      <c r="S1605" s="153">
        <v>588</v>
      </c>
      <c r="T1605" s="153">
        <v>0</v>
      </c>
      <c r="U1605" s="153">
        <v>211.12139999999999</v>
      </c>
      <c r="V1605" s="147">
        <v>3.3427482600000002E-4</v>
      </c>
      <c r="W1605" s="147">
        <v>3.8675779680000001E-3</v>
      </c>
      <c r="X1605" s="147">
        <v>3.1830422300000002E-4</v>
      </c>
    </row>
    <row r="1606" spans="1:24" ht="13.5" thickBot="1" x14ac:dyDescent="0.25">
      <c r="A1606" s="149">
        <v>8694</v>
      </c>
      <c r="B1606" s="149">
        <v>12957</v>
      </c>
      <c r="C1606" s="150" t="s">
        <v>1654</v>
      </c>
      <c r="D1606" s="150">
        <v>515763845</v>
      </c>
      <c r="E1606" s="150" t="s">
        <v>429</v>
      </c>
      <c r="F1606" s="150" t="s">
        <v>2490</v>
      </c>
      <c r="G1606" s="150">
        <v>1179753</v>
      </c>
      <c r="H1606" s="150" t="s">
        <v>102</v>
      </c>
      <c r="I1606" s="150" t="s">
        <v>73</v>
      </c>
      <c r="J1606" s="150" t="s">
        <v>53</v>
      </c>
      <c r="K1606" s="150" t="s">
        <v>53</v>
      </c>
      <c r="L1606" s="150" t="s">
        <v>821</v>
      </c>
      <c r="M1606" s="150" t="s">
        <v>311</v>
      </c>
      <c r="N1606" s="150" t="s">
        <v>649</v>
      </c>
      <c r="O1606" s="150" t="s">
        <v>62</v>
      </c>
      <c r="P1606" s="150" t="s">
        <v>1206</v>
      </c>
      <c r="Q1606" s="153">
        <v>2588</v>
      </c>
      <c r="R1606" s="153">
        <v>1</v>
      </c>
      <c r="S1606" s="153">
        <v>585</v>
      </c>
      <c r="T1606" s="153">
        <v>0</v>
      </c>
      <c r="U1606" s="153">
        <v>15.139799999999999</v>
      </c>
      <c r="V1606" s="147">
        <v>5.9461691104740099E-5</v>
      </c>
      <c r="W1606" s="147">
        <v>2.77349226E-4</v>
      </c>
      <c r="X1606" s="147">
        <v>2.2826024630513799E-5</v>
      </c>
    </row>
    <row r="1607" spans="1:24" ht="13.5" thickBot="1" x14ac:dyDescent="0.25">
      <c r="A1607" s="149">
        <v>8694</v>
      </c>
      <c r="B1607" s="149">
        <v>12957</v>
      </c>
      <c r="C1607" s="150" t="s">
        <v>2491</v>
      </c>
      <c r="D1607" s="150">
        <v>515166544</v>
      </c>
      <c r="E1607" s="150" t="s">
        <v>429</v>
      </c>
      <c r="F1607" s="150" t="s">
        <v>2492</v>
      </c>
      <c r="G1607" s="150">
        <v>1180876</v>
      </c>
      <c r="H1607" s="150" t="s">
        <v>102</v>
      </c>
      <c r="I1607" s="150" t="s">
        <v>73</v>
      </c>
      <c r="J1607" s="150" t="s">
        <v>53</v>
      </c>
      <c r="K1607" s="150" t="s">
        <v>53</v>
      </c>
      <c r="L1607" s="150" t="s">
        <v>821</v>
      </c>
      <c r="M1607" s="150" t="s">
        <v>311</v>
      </c>
      <c r="N1607" s="150" t="s">
        <v>253</v>
      </c>
      <c r="O1607" s="150" t="s">
        <v>62</v>
      </c>
      <c r="P1607" s="150" t="s">
        <v>1206</v>
      </c>
      <c r="Q1607" s="153">
        <v>5000</v>
      </c>
      <c r="R1607" s="153">
        <v>1</v>
      </c>
      <c r="S1607" s="153">
        <v>339.7</v>
      </c>
      <c r="T1607" s="153">
        <v>0</v>
      </c>
      <c r="U1607" s="153">
        <v>16.984999999999999</v>
      </c>
      <c r="V1607" s="147">
        <v>1.3460897700000001E-4</v>
      </c>
      <c r="W1607" s="147">
        <v>3.1115183799999997E-4</v>
      </c>
      <c r="X1607" s="147">
        <v>2.5608001978181798E-5</v>
      </c>
    </row>
    <row r="1608" spans="1:24" ht="13.5" thickBot="1" x14ac:dyDescent="0.25">
      <c r="A1608" s="149">
        <v>8694</v>
      </c>
      <c r="B1608" s="149">
        <v>12957</v>
      </c>
      <c r="C1608" s="150" t="s">
        <v>2494</v>
      </c>
      <c r="D1608" s="150">
        <v>511605719</v>
      </c>
      <c r="E1608" s="150" t="s">
        <v>429</v>
      </c>
      <c r="F1608" s="150" t="s">
        <v>2495</v>
      </c>
      <c r="G1608" s="150">
        <v>1183656</v>
      </c>
      <c r="H1608" s="150" t="s">
        <v>102</v>
      </c>
      <c r="I1608" s="150" t="s">
        <v>73</v>
      </c>
      <c r="J1608" s="150" t="s">
        <v>53</v>
      </c>
      <c r="K1608" s="150" t="s">
        <v>53</v>
      </c>
      <c r="L1608" s="150" t="s">
        <v>821</v>
      </c>
      <c r="M1608" s="150" t="s">
        <v>311</v>
      </c>
      <c r="N1608" s="150" t="s">
        <v>651</v>
      </c>
      <c r="O1608" s="150" t="s">
        <v>62</v>
      </c>
      <c r="P1608" s="150" t="s">
        <v>1206</v>
      </c>
      <c r="Q1608" s="153">
        <v>14500</v>
      </c>
      <c r="R1608" s="153">
        <v>1</v>
      </c>
      <c r="S1608" s="153">
        <v>1161</v>
      </c>
      <c r="T1608" s="153">
        <v>0</v>
      </c>
      <c r="U1608" s="153">
        <v>168.345</v>
      </c>
      <c r="V1608" s="147">
        <v>2.0733958899999999E-4</v>
      </c>
      <c r="W1608" s="147">
        <v>3.0839479710000001E-3</v>
      </c>
      <c r="X1608" s="147">
        <v>2.5381095600000001E-4</v>
      </c>
    </row>
    <row r="1609" spans="1:24" ht="13.5" thickBot="1" x14ac:dyDescent="0.25">
      <c r="A1609" s="149">
        <v>8694</v>
      </c>
      <c r="B1609" s="149">
        <v>12957</v>
      </c>
      <c r="C1609" s="150" t="s">
        <v>2496</v>
      </c>
      <c r="D1609" s="150">
        <v>512737560</v>
      </c>
      <c r="E1609" s="150" t="s">
        <v>429</v>
      </c>
      <c r="F1609" s="150" t="s">
        <v>2497</v>
      </c>
      <c r="G1609" s="150">
        <v>1183813</v>
      </c>
      <c r="H1609" s="150" t="s">
        <v>102</v>
      </c>
      <c r="I1609" s="150" t="s">
        <v>73</v>
      </c>
      <c r="J1609" s="150" t="s">
        <v>53</v>
      </c>
      <c r="K1609" s="150" t="s">
        <v>53</v>
      </c>
      <c r="L1609" s="150" t="s">
        <v>821</v>
      </c>
      <c r="M1609" s="150" t="s">
        <v>311</v>
      </c>
      <c r="N1609" s="150" t="s">
        <v>654</v>
      </c>
      <c r="O1609" s="150" t="s">
        <v>62</v>
      </c>
      <c r="P1609" s="150" t="s">
        <v>1206</v>
      </c>
      <c r="Q1609" s="153">
        <v>10000</v>
      </c>
      <c r="R1609" s="153">
        <v>1</v>
      </c>
      <c r="S1609" s="153">
        <v>1378</v>
      </c>
      <c r="T1609" s="153">
        <v>0</v>
      </c>
      <c r="U1609" s="153">
        <v>137.80000000000001</v>
      </c>
      <c r="V1609" s="147">
        <v>1.6349035600000001E-4</v>
      </c>
      <c r="W1609" s="147">
        <v>2.5243875990000001E-3</v>
      </c>
      <c r="X1609" s="147">
        <v>2.07758767E-4</v>
      </c>
    </row>
    <row r="1610" spans="1:24" ht="13.5" thickBot="1" x14ac:dyDescent="0.25">
      <c r="A1610" s="149">
        <v>8694</v>
      </c>
      <c r="B1610" s="149">
        <v>12957</v>
      </c>
      <c r="C1610" s="150" t="s">
        <v>2501</v>
      </c>
      <c r="D1610" s="150">
        <v>514259183</v>
      </c>
      <c r="E1610" s="150" t="s">
        <v>429</v>
      </c>
      <c r="F1610" s="150" t="s">
        <v>2502</v>
      </c>
      <c r="G1610" s="150">
        <v>1187640</v>
      </c>
      <c r="H1610" s="150" t="s">
        <v>102</v>
      </c>
      <c r="I1610" s="150" t="s">
        <v>73</v>
      </c>
      <c r="J1610" s="150" t="s">
        <v>53</v>
      </c>
      <c r="K1610" s="150" t="s">
        <v>53</v>
      </c>
      <c r="L1610" s="150" t="s">
        <v>821</v>
      </c>
      <c r="M1610" s="150" t="s">
        <v>311</v>
      </c>
      <c r="N1610" s="150" t="s">
        <v>645</v>
      </c>
      <c r="O1610" s="150" t="s">
        <v>62</v>
      </c>
      <c r="P1610" s="150" t="s">
        <v>1206</v>
      </c>
      <c r="Q1610" s="153">
        <v>14850</v>
      </c>
      <c r="R1610" s="153">
        <v>1</v>
      </c>
      <c r="S1610" s="153">
        <v>847.8</v>
      </c>
      <c r="T1610" s="153">
        <v>0</v>
      </c>
      <c r="U1610" s="153">
        <v>125.89830000000001</v>
      </c>
      <c r="V1610" s="147">
        <v>9.5624228799999998E-4</v>
      </c>
      <c r="W1610" s="147">
        <v>2.306357817E-3</v>
      </c>
      <c r="X1610" s="147">
        <v>1.8981477199999999E-4</v>
      </c>
    </row>
    <row r="1611" spans="1:24" ht="13.5" thickBot="1" x14ac:dyDescent="0.25">
      <c r="A1611" s="149">
        <v>8694</v>
      </c>
      <c r="B1611" s="149">
        <v>12957</v>
      </c>
      <c r="C1611" s="150" t="s">
        <v>1741</v>
      </c>
      <c r="D1611" s="150">
        <v>510459928</v>
      </c>
      <c r="E1611" s="150" t="s">
        <v>429</v>
      </c>
      <c r="F1611" s="150" t="s">
        <v>2503</v>
      </c>
      <c r="G1611" s="150">
        <v>1188242</v>
      </c>
      <c r="H1611" s="150" t="s">
        <v>102</v>
      </c>
      <c r="I1611" s="150" t="s">
        <v>73</v>
      </c>
      <c r="J1611" s="150" t="s">
        <v>53</v>
      </c>
      <c r="K1611" s="150" t="s">
        <v>53</v>
      </c>
      <c r="L1611" s="150" t="s">
        <v>821</v>
      </c>
      <c r="M1611" s="150" t="s">
        <v>311</v>
      </c>
      <c r="N1611" s="150" t="s">
        <v>156</v>
      </c>
      <c r="O1611" s="150" t="s">
        <v>62</v>
      </c>
      <c r="P1611" s="150" t="s">
        <v>1206</v>
      </c>
      <c r="Q1611" s="153">
        <v>120000</v>
      </c>
      <c r="R1611" s="153">
        <v>1</v>
      </c>
      <c r="S1611" s="153">
        <v>279</v>
      </c>
      <c r="T1611" s="153">
        <v>0</v>
      </c>
      <c r="U1611" s="153">
        <v>334.8</v>
      </c>
      <c r="V1611" s="147">
        <v>1.30893416E-4</v>
      </c>
      <c r="W1611" s="147">
        <v>6.1332726279999996E-3</v>
      </c>
      <c r="X1611" s="147">
        <v>5.0477239099999997E-4</v>
      </c>
    </row>
    <row r="1612" spans="1:24" ht="13.5" thickBot="1" x14ac:dyDescent="0.25">
      <c r="A1612" s="149">
        <v>8694</v>
      </c>
      <c r="B1612" s="149">
        <v>12957</v>
      </c>
      <c r="C1612" s="150" t="s">
        <v>1751</v>
      </c>
      <c r="D1612" s="150">
        <v>513775163</v>
      </c>
      <c r="E1612" s="150" t="s">
        <v>429</v>
      </c>
      <c r="F1612" s="150" t="s">
        <v>2504</v>
      </c>
      <c r="G1612" s="150">
        <v>1198910</v>
      </c>
      <c r="H1612" s="150" t="s">
        <v>102</v>
      </c>
      <c r="I1612" s="150" t="s">
        <v>73</v>
      </c>
      <c r="J1612" s="150" t="s">
        <v>53</v>
      </c>
      <c r="K1612" s="150" t="s">
        <v>53</v>
      </c>
      <c r="L1612" s="150" t="s">
        <v>821</v>
      </c>
      <c r="M1612" s="150" t="s">
        <v>311</v>
      </c>
      <c r="N1612" s="150" t="s">
        <v>156</v>
      </c>
      <c r="O1612" s="150" t="s">
        <v>62</v>
      </c>
      <c r="P1612" s="150" t="s">
        <v>1206</v>
      </c>
      <c r="Q1612" s="153">
        <v>3505</v>
      </c>
      <c r="R1612" s="153">
        <v>1</v>
      </c>
      <c r="S1612" s="153">
        <v>8896</v>
      </c>
      <c r="T1612" s="153">
        <v>0</v>
      </c>
      <c r="U1612" s="153">
        <v>311.8048</v>
      </c>
      <c r="V1612" s="147">
        <v>2.8053885499999999E-4</v>
      </c>
      <c r="W1612" s="147">
        <v>5.7120186540000001E-3</v>
      </c>
      <c r="X1612" s="147">
        <v>4.7010291000000002E-4</v>
      </c>
    </row>
    <row r="1613" spans="1:24" ht="13.5" thickBot="1" x14ac:dyDescent="0.25">
      <c r="A1613" s="149">
        <v>8694</v>
      </c>
      <c r="B1613" s="149">
        <v>12957</v>
      </c>
      <c r="C1613" s="150" t="s">
        <v>1385</v>
      </c>
      <c r="D1613" s="150">
        <v>520036658</v>
      </c>
      <c r="E1613" s="150" t="s">
        <v>429</v>
      </c>
      <c r="F1613" s="150" t="s">
        <v>2507</v>
      </c>
      <c r="G1613" s="150">
        <v>2590248</v>
      </c>
      <c r="H1613" s="150" t="s">
        <v>102</v>
      </c>
      <c r="I1613" s="150" t="s">
        <v>73</v>
      </c>
      <c r="J1613" s="150" t="s">
        <v>53</v>
      </c>
      <c r="K1613" s="150" t="s">
        <v>53</v>
      </c>
      <c r="L1613" s="150" t="s">
        <v>821</v>
      </c>
      <c r="M1613" s="150" t="s">
        <v>311</v>
      </c>
      <c r="N1613" s="150" t="s">
        <v>156</v>
      </c>
      <c r="O1613" s="150" t="s">
        <v>62</v>
      </c>
      <c r="P1613" s="150" t="s">
        <v>1206</v>
      </c>
      <c r="Q1613" s="153">
        <v>256915</v>
      </c>
      <c r="R1613" s="153">
        <v>1</v>
      </c>
      <c r="S1613" s="153">
        <v>122</v>
      </c>
      <c r="T1613" s="153">
        <v>42.766069999999999</v>
      </c>
      <c r="U1613" s="153">
        <v>356.20236999999997</v>
      </c>
      <c r="V1613" s="147">
        <v>8.1923247642265697E-5</v>
      </c>
      <c r="W1613" s="147">
        <v>6.5253472110000004E-3</v>
      </c>
      <c r="X1613" s="147">
        <v>5.3704038799999999E-4</v>
      </c>
    </row>
    <row r="1614" spans="1:24" ht="13.5" thickBot="1" x14ac:dyDescent="0.25">
      <c r="A1614" s="149">
        <v>8694</v>
      </c>
      <c r="B1614" s="149">
        <v>12957</v>
      </c>
      <c r="C1614" s="150" t="s">
        <v>2508</v>
      </c>
      <c r="D1614" s="150">
        <v>66664579</v>
      </c>
      <c r="E1614" s="150" t="s">
        <v>430</v>
      </c>
      <c r="F1614" s="150" t="s">
        <v>2509</v>
      </c>
      <c r="G1614" s="150" t="s">
        <v>2510</v>
      </c>
      <c r="H1614" s="150" t="s">
        <v>76</v>
      </c>
      <c r="I1614" s="150" t="s">
        <v>73</v>
      </c>
      <c r="J1614" s="150" t="s">
        <v>61</v>
      </c>
      <c r="K1614" s="150" t="s">
        <v>53</v>
      </c>
      <c r="L1614" s="150" t="s">
        <v>821</v>
      </c>
      <c r="M1614" s="150" t="s">
        <v>479</v>
      </c>
      <c r="N1614" s="150" t="s">
        <v>915</v>
      </c>
      <c r="O1614" s="150" t="s">
        <v>62</v>
      </c>
      <c r="P1614" s="150" t="s">
        <v>1207</v>
      </c>
      <c r="Q1614" s="153">
        <v>6300</v>
      </c>
      <c r="R1614" s="153">
        <v>3.681</v>
      </c>
      <c r="S1614" s="153">
        <v>827</v>
      </c>
      <c r="T1614" s="153">
        <v>0</v>
      </c>
      <c r="U1614" s="153">
        <v>191.78378000000001</v>
      </c>
      <c r="V1614" s="147">
        <v>8.9521941323369295E-5</v>
      </c>
      <c r="W1614" s="147">
        <v>3.5133279820000001E-3</v>
      </c>
      <c r="X1614" s="147">
        <v>2.89149215E-4</v>
      </c>
    </row>
    <row r="1615" spans="1:24" ht="13.5" thickBot="1" x14ac:dyDescent="0.25">
      <c r="A1615" s="149">
        <v>8694</v>
      </c>
      <c r="B1615" s="149">
        <v>12957</v>
      </c>
      <c r="C1615" s="150" t="s">
        <v>2511</v>
      </c>
      <c r="D1615" s="150">
        <v>20726639</v>
      </c>
      <c r="E1615" s="150" t="s">
        <v>430</v>
      </c>
      <c r="F1615" s="150" t="s">
        <v>2512</v>
      </c>
      <c r="G1615" s="150" t="s">
        <v>2513</v>
      </c>
      <c r="H1615" s="150" t="s">
        <v>76</v>
      </c>
      <c r="I1615" s="150" t="s">
        <v>73</v>
      </c>
      <c r="J1615" s="150" t="s">
        <v>61</v>
      </c>
      <c r="K1615" s="150" t="s">
        <v>314</v>
      </c>
      <c r="L1615" s="150" t="s">
        <v>821</v>
      </c>
      <c r="M1615" s="150" t="s">
        <v>479</v>
      </c>
      <c r="N1615" s="150" t="s">
        <v>202</v>
      </c>
      <c r="O1615" s="150" t="s">
        <v>62</v>
      </c>
      <c r="P1615" s="150" t="s">
        <v>1207</v>
      </c>
      <c r="Q1615" s="153">
        <v>615</v>
      </c>
      <c r="R1615" s="153">
        <v>3.681</v>
      </c>
      <c r="S1615" s="153">
        <v>7098</v>
      </c>
      <c r="T1615" s="153">
        <v>0</v>
      </c>
      <c r="U1615" s="153">
        <v>160.68558999999999</v>
      </c>
      <c r="V1615" s="147">
        <v>1.0765671539921499E-5</v>
      </c>
      <c r="W1615" s="147">
        <v>2.9436336049999999E-3</v>
      </c>
      <c r="X1615" s="147">
        <v>2.42262991E-4</v>
      </c>
    </row>
    <row r="1616" spans="1:24" ht="13.5" thickBot="1" x14ac:dyDescent="0.25">
      <c r="A1616" s="149">
        <v>8694</v>
      </c>
      <c r="B1616" s="149">
        <v>12957</v>
      </c>
      <c r="C1616" s="154" t="s">
        <v>2514</v>
      </c>
      <c r="D1616" s="154">
        <v>59941502</v>
      </c>
      <c r="E1616" s="150" t="s">
        <v>430</v>
      </c>
      <c r="F1616" s="150" t="s">
        <v>2514</v>
      </c>
      <c r="G1616" s="150" t="s">
        <v>2515</v>
      </c>
      <c r="H1616" s="150" t="s">
        <v>76</v>
      </c>
      <c r="I1616" s="150" t="s">
        <v>73</v>
      </c>
      <c r="J1616" s="150" t="s">
        <v>61</v>
      </c>
      <c r="K1616" s="150" t="s">
        <v>315</v>
      </c>
      <c r="L1616" s="150" t="s">
        <v>821</v>
      </c>
      <c r="M1616" s="150" t="s">
        <v>479</v>
      </c>
      <c r="N1616" s="150" t="s">
        <v>923</v>
      </c>
      <c r="O1616" s="150" t="s">
        <v>62</v>
      </c>
      <c r="P1616" s="150" t="s">
        <v>1207</v>
      </c>
      <c r="Q1616" s="153">
        <v>22790.89</v>
      </c>
      <c r="R1616" s="153">
        <v>3.681</v>
      </c>
      <c r="S1616" s="153">
        <v>14.9</v>
      </c>
      <c r="T1616" s="153">
        <v>0</v>
      </c>
      <c r="U1616" s="153">
        <v>12.5001</v>
      </c>
      <c r="V1616" s="147">
        <v>2.08591595E-4</v>
      </c>
      <c r="W1616" s="147">
        <v>2.28991998E-4</v>
      </c>
      <c r="X1616" s="147">
        <v>1.8846192848246699E-5</v>
      </c>
    </row>
    <row r="1617" spans="1:24" ht="13.5" thickBot="1" x14ac:dyDescent="0.25">
      <c r="A1617" s="149">
        <v>8694</v>
      </c>
      <c r="B1617" s="149">
        <v>12957</v>
      </c>
      <c r="C1617" s="150" t="s">
        <v>2516</v>
      </c>
      <c r="D1617" s="150">
        <v>70769793</v>
      </c>
      <c r="E1617" s="150" t="s">
        <v>430</v>
      </c>
      <c r="F1617" s="150" t="s">
        <v>2517</v>
      </c>
      <c r="G1617" s="150" t="s">
        <v>2518</v>
      </c>
      <c r="H1617" s="150" t="s">
        <v>76</v>
      </c>
      <c r="I1617" s="150" t="s">
        <v>73</v>
      </c>
      <c r="J1617" s="150" t="s">
        <v>61</v>
      </c>
      <c r="K1617" s="150" t="s">
        <v>53</v>
      </c>
      <c r="L1617" s="150" t="s">
        <v>821</v>
      </c>
      <c r="M1617" s="150" t="s">
        <v>479</v>
      </c>
      <c r="N1617" s="150" t="s">
        <v>1158</v>
      </c>
      <c r="O1617" s="150" t="s">
        <v>62</v>
      </c>
      <c r="P1617" s="150" t="s">
        <v>1207</v>
      </c>
      <c r="Q1617" s="153">
        <v>900</v>
      </c>
      <c r="R1617" s="153">
        <v>3.681</v>
      </c>
      <c r="S1617" s="153">
        <v>4345</v>
      </c>
      <c r="T1617" s="153">
        <v>0</v>
      </c>
      <c r="U1617" s="153">
        <v>143.94550000000001</v>
      </c>
      <c r="V1617" s="147">
        <v>1.9910476744640599E-5</v>
      </c>
      <c r="W1617" s="147">
        <v>2.636968324E-3</v>
      </c>
      <c r="X1617" s="147">
        <v>2.1702423599999999E-4</v>
      </c>
    </row>
    <row r="1618" spans="1:24" ht="13.5" thickBot="1" x14ac:dyDescent="0.25">
      <c r="A1618" s="149">
        <v>8694</v>
      </c>
      <c r="B1618" s="149">
        <v>12957</v>
      </c>
      <c r="C1618" s="154" t="s">
        <v>2517</v>
      </c>
      <c r="D1618" s="154">
        <v>70769793</v>
      </c>
      <c r="E1618" s="150" t="s">
        <v>430</v>
      </c>
      <c r="F1618" s="150" t="s">
        <v>2570</v>
      </c>
      <c r="G1618" s="150" t="s">
        <v>2518</v>
      </c>
      <c r="H1618" s="150" t="s">
        <v>76</v>
      </c>
      <c r="I1618" s="150" t="s">
        <v>73</v>
      </c>
      <c r="J1618" s="150" t="s">
        <v>61</v>
      </c>
      <c r="K1618" s="150" t="s">
        <v>53</v>
      </c>
      <c r="L1618" s="150" t="s">
        <v>821</v>
      </c>
      <c r="M1618" s="150" t="s">
        <v>479</v>
      </c>
      <c r="N1618" s="150" t="s">
        <v>915</v>
      </c>
      <c r="O1618" s="150" t="s">
        <v>62</v>
      </c>
      <c r="P1618" s="150" t="s">
        <v>1207</v>
      </c>
      <c r="Q1618" s="153">
        <v>8929.65</v>
      </c>
      <c r="R1618" s="153">
        <v>3.681</v>
      </c>
      <c r="S1618" s="153">
        <v>4345</v>
      </c>
      <c r="T1618" s="153">
        <v>0</v>
      </c>
      <c r="U1618" s="153">
        <v>1428.2033100000001</v>
      </c>
      <c r="V1618" s="190">
        <f>+Q1618/
56866675</f>
        <v>1.5702781989627491E-4</v>
      </c>
      <c r="W1618" s="147">
        <v>2.6163561139000001E-2</v>
      </c>
      <c r="X1618" s="147">
        <v>2.153278374E-3</v>
      </c>
    </row>
    <row r="1619" spans="1:24" ht="13.5" thickBot="1" x14ac:dyDescent="0.25">
      <c r="A1619" s="149">
        <v>8694</v>
      </c>
      <c r="B1619" s="149">
        <v>12957</v>
      </c>
      <c r="C1619" s="154" t="s">
        <v>2590</v>
      </c>
      <c r="D1619" s="154">
        <v>66503767</v>
      </c>
      <c r="E1619" s="150" t="s">
        <v>430</v>
      </c>
      <c r="F1619" s="150" t="s">
        <v>2590</v>
      </c>
      <c r="G1619" s="150" t="s">
        <v>2591</v>
      </c>
      <c r="H1619" s="150" t="s">
        <v>76</v>
      </c>
      <c r="I1619" s="150" t="s">
        <v>73</v>
      </c>
      <c r="J1619" s="150" t="s">
        <v>61</v>
      </c>
      <c r="K1619" s="150" t="s">
        <v>314</v>
      </c>
      <c r="L1619" s="150" t="s">
        <v>821</v>
      </c>
      <c r="M1619" s="150" t="s">
        <v>476</v>
      </c>
      <c r="N1619" s="150" t="s">
        <v>915</v>
      </c>
      <c r="O1619" s="150" t="s">
        <v>62</v>
      </c>
      <c r="P1619" s="150" t="s">
        <v>1207</v>
      </c>
      <c r="Q1619" s="153">
        <v>0.35</v>
      </c>
      <c r="R1619" s="153">
        <v>3.681</v>
      </c>
      <c r="S1619" s="153">
        <v>-6872</v>
      </c>
      <c r="T1619" s="153">
        <v>0</v>
      </c>
      <c r="U1619" s="153">
        <v>-8.8539999999999994E-2</v>
      </c>
      <c r="V1619" s="147">
        <v>3.3290570169212301E-9</v>
      </c>
      <c r="W1619" s="147">
        <v>-1.6219831498117001E-6</v>
      </c>
      <c r="X1619" s="147">
        <v>-1.33490285260419E-7</v>
      </c>
    </row>
    <row r="1620" spans="1:24" ht="13.5" thickBot="1" x14ac:dyDescent="0.25">
      <c r="A1620" s="149">
        <v>8694</v>
      </c>
      <c r="B1620" s="149">
        <v>12957</v>
      </c>
      <c r="C1620" s="150" t="s">
        <v>2522</v>
      </c>
      <c r="D1620" s="150">
        <v>39770802</v>
      </c>
      <c r="E1620" s="150" t="s">
        <v>430</v>
      </c>
      <c r="F1620" s="150" t="s">
        <v>2523</v>
      </c>
      <c r="G1620" s="150" t="s">
        <v>2524</v>
      </c>
      <c r="H1620" s="150" t="s">
        <v>76</v>
      </c>
      <c r="I1620" s="150" t="s">
        <v>73</v>
      </c>
      <c r="J1620" s="150" t="s">
        <v>61</v>
      </c>
      <c r="K1620" s="150" t="s">
        <v>53</v>
      </c>
      <c r="L1620" s="150" t="s">
        <v>821</v>
      </c>
      <c r="M1620" s="150" t="s">
        <v>476</v>
      </c>
      <c r="N1620" s="150" t="s">
        <v>915</v>
      </c>
      <c r="O1620" s="150" t="s">
        <v>62</v>
      </c>
      <c r="P1620" s="150" t="s">
        <v>1207</v>
      </c>
      <c r="Q1620" s="153">
        <v>7080</v>
      </c>
      <c r="R1620" s="153">
        <v>3.681</v>
      </c>
      <c r="S1620" s="153">
        <v>900</v>
      </c>
      <c r="T1620" s="153">
        <v>0</v>
      </c>
      <c r="U1620" s="153">
        <v>234.55332000000001</v>
      </c>
      <c r="V1620" s="147">
        <v>8.9938757041804494E-5</v>
      </c>
      <c r="W1620" s="147">
        <v>4.2968323100000001E-3</v>
      </c>
      <c r="X1620" s="147">
        <v>3.5363213899999998E-4</v>
      </c>
    </row>
    <row r="1621" spans="1:24" ht="13.5" thickBot="1" x14ac:dyDescent="0.25">
      <c r="A1621" s="149">
        <v>8694</v>
      </c>
      <c r="B1621" s="149">
        <v>12957</v>
      </c>
      <c r="C1621" s="154" t="s">
        <v>2525</v>
      </c>
      <c r="D1621" s="154">
        <v>56038566</v>
      </c>
      <c r="E1621" s="150" t="s">
        <v>430</v>
      </c>
      <c r="F1621" s="150" t="s">
        <v>2525</v>
      </c>
      <c r="G1621" s="150" t="s">
        <v>2526</v>
      </c>
      <c r="H1621" s="150" t="s">
        <v>76</v>
      </c>
      <c r="I1621" s="150" t="s">
        <v>73</v>
      </c>
      <c r="J1621" s="150" t="s">
        <v>61</v>
      </c>
      <c r="K1621" s="150" t="s">
        <v>53</v>
      </c>
      <c r="L1621" s="150" t="s">
        <v>821</v>
      </c>
      <c r="M1621" s="150" t="s">
        <v>479</v>
      </c>
      <c r="N1621" s="150" t="s">
        <v>917</v>
      </c>
      <c r="O1621" s="150" t="s">
        <v>62</v>
      </c>
      <c r="P1621" s="150" t="s">
        <v>1207</v>
      </c>
      <c r="Q1621" s="153">
        <v>11429.22</v>
      </c>
      <c r="R1621" s="153">
        <v>3.681</v>
      </c>
      <c r="S1621" s="153">
        <v>209</v>
      </c>
      <c r="T1621" s="153">
        <v>0</v>
      </c>
      <c r="U1621" s="153">
        <v>87.928299999999993</v>
      </c>
      <c r="V1621" s="147">
        <v>1.4746634700000001E-4</v>
      </c>
      <c r="W1621" s="147">
        <v>1.610777287E-3</v>
      </c>
      <c r="X1621" s="147">
        <v>1.32568035E-4</v>
      </c>
    </row>
    <row r="1622" spans="1:24" ht="13.5" thickBot="1" x14ac:dyDescent="0.25">
      <c r="A1622" s="149">
        <v>8694</v>
      </c>
      <c r="B1622" s="149">
        <v>12957</v>
      </c>
      <c r="C1622" s="150" t="s">
        <v>2527</v>
      </c>
      <c r="D1622" s="150">
        <v>117894</v>
      </c>
      <c r="E1622" s="150" t="s">
        <v>430</v>
      </c>
      <c r="F1622" s="150" t="s">
        <v>2528</v>
      </c>
      <c r="G1622" s="150" t="s">
        <v>2529</v>
      </c>
      <c r="H1622" s="150" t="s">
        <v>76</v>
      </c>
      <c r="I1622" s="150" t="s">
        <v>73</v>
      </c>
      <c r="J1622" s="150" t="s">
        <v>61</v>
      </c>
      <c r="K1622" s="150" t="s">
        <v>153</v>
      </c>
      <c r="L1622" s="150" t="s">
        <v>821</v>
      </c>
      <c r="M1622" s="150" t="s">
        <v>102</v>
      </c>
      <c r="N1622" s="150" t="s">
        <v>885</v>
      </c>
      <c r="O1622" s="150" t="s">
        <v>62</v>
      </c>
      <c r="P1622" s="150" t="s">
        <v>1216</v>
      </c>
      <c r="Q1622" s="153">
        <v>444</v>
      </c>
      <c r="R1622" s="153">
        <v>3.9790999999999999</v>
      </c>
      <c r="S1622" s="153">
        <v>51980</v>
      </c>
      <c r="T1622" s="153">
        <v>0</v>
      </c>
      <c r="U1622" s="153">
        <v>918.34126000000003</v>
      </c>
      <c r="V1622" s="147">
        <v>1.0193106567322099E-5</v>
      </c>
      <c r="W1622" s="147">
        <v>1.6823289468000002E-2</v>
      </c>
      <c r="X1622" s="147">
        <v>1.3845678420000001E-3</v>
      </c>
    </row>
    <row r="1623" spans="1:24" ht="13.5" thickBot="1" x14ac:dyDescent="0.25">
      <c r="A1623" s="149">
        <v>8694</v>
      </c>
      <c r="B1623" s="149">
        <v>12957</v>
      </c>
      <c r="C1623" s="150" t="s">
        <v>2530</v>
      </c>
      <c r="D1623" s="150">
        <v>359009</v>
      </c>
      <c r="E1623" s="150" t="s">
        <v>430</v>
      </c>
      <c r="F1623" s="150" t="s">
        <v>2531</v>
      </c>
      <c r="G1623" s="150" t="s">
        <v>2532</v>
      </c>
      <c r="H1623" s="150" t="s">
        <v>76</v>
      </c>
      <c r="I1623" s="150" t="s">
        <v>73</v>
      </c>
      <c r="J1623" s="150" t="s">
        <v>61</v>
      </c>
      <c r="K1623" s="150" t="s">
        <v>53</v>
      </c>
      <c r="L1623" s="150" t="s">
        <v>821</v>
      </c>
      <c r="M1623" s="150" t="s">
        <v>479</v>
      </c>
      <c r="N1623" s="150" t="s">
        <v>919</v>
      </c>
      <c r="O1623" s="150" t="s">
        <v>62</v>
      </c>
      <c r="P1623" s="150" t="s">
        <v>1207</v>
      </c>
      <c r="Q1623" s="153">
        <v>537</v>
      </c>
      <c r="R1623" s="153">
        <v>3.681</v>
      </c>
      <c r="S1623" s="153">
        <v>2796</v>
      </c>
      <c r="T1623" s="153">
        <v>0.14699999999999999</v>
      </c>
      <c r="U1623" s="153">
        <v>55.808079999999997</v>
      </c>
      <c r="V1623" s="147">
        <v>2.6993633121841301E-5</v>
      </c>
      <c r="W1623" s="147">
        <v>1.0223601240000001E-3</v>
      </c>
      <c r="X1623" s="147">
        <v>8.4140913926318905E-5</v>
      </c>
    </row>
    <row r="1624" spans="1:24" ht="13.5" thickBot="1" x14ac:dyDescent="0.25">
      <c r="A1624" s="149">
        <v>8694</v>
      </c>
      <c r="B1624" s="149">
        <v>12957</v>
      </c>
      <c r="C1624" s="150" t="s">
        <v>2533</v>
      </c>
      <c r="D1624" s="150">
        <v>1729029</v>
      </c>
      <c r="E1624" s="150" t="s">
        <v>430</v>
      </c>
      <c r="F1624" s="150" t="s">
        <v>2534</v>
      </c>
      <c r="G1624" s="150" t="s">
        <v>2535</v>
      </c>
      <c r="H1624" s="150" t="s">
        <v>76</v>
      </c>
      <c r="I1624" s="150" t="s">
        <v>73</v>
      </c>
      <c r="J1624" s="150" t="s">
        <v>61</v>
      </c>
      <c r="K1624" s="150" t="s">
        <v>209</v>
      </c>
      <c r="L1624" s="150" t="s">
        <v>821</v>
      </c>
      <c r="M1624" s="150" t="s">
        <v>501</v>
      </c>
      <c r="N1624" s="150" t="s">
        <v>907</v>
      </c>
      <c r="O1624" s="150" t="s">
        <v>62</v>
      </c>
      <c r="P1624" s="150" t="s">
        <v>1212</v>
      </c>
      <c r="Q1624" s="153">
        <v>7984.14</v>
      </c>
      <c r="R1624" s="153">
        <v>4.0739999999999998</v>
      </c>
      <c r="S1624" s="153">
        <v>545</v>
      </c>
      <c r="T1624" s="153">
        <v>0</v>
      </c>
      <c r="U1624" s="153">
        <v>177.27426</v>
      </c>
      <c r="V1624" s="147">
        <v>4.8705299899999999E-4</v>
      </c>
      <c r="W1624" s="147">
        <v>3.2475249899999998E-3</v>
      </c>
      <c r="X1624" s="147">
        <v>2.6727345299999998E-4</v>
      </c>
    </row>
    <row r="1625" spans="1:24" ht="13.5" thickBot="1" x14ac:dyDescent="0.25">
      <c r="A1625" s="149">
        <v>8694</v>
      </c>
      <c r="B1625" s="149">
        <v>12957</v>
      </c>
      <c r="C1625" s="150" t="s">
        <v>2536</v>
      </c>
      <c r="D1625" s="150">
        <v>126685</v>
      </c>
      <c r="E1625" s="150" t="s">
        <v>430</v>
      </c>
      <c r="F1625" s="150" t="s">
        <v>2537</v>
      </c>
      <c r="G1625" s="150" t="s">
        <v>2538</v>
      </c>
      <c r="H1625" s="150" t="s">
        <v>76</v>
      </c>
      <c r="I1625" s="150" t="s">
        <v>73</v>
      </c>
      <c r="J1625" s="150" t="s">
        <v>61</v>
      </c>
      <c r="K1625" s="150" t="s">
        <v>314</v>
      </c>
      <c r="L1625" s="150" t="s">
        <v>821</v>
      </c>
      <c r="M1625" s="150" t="s">
        <v>479</v>
      </c>
      <c r="N1625" s="150" t="s">
        <v>931</v>
      </c>
      <c r="O1625" s="150" t="s">
        <v>62</v>
      </c>
      <c r="P1625" s="150" t="s">
        <v>1207</v>
      </c>
      <c r="Q1625" s="153">
        <v>11000</v>
      </c>
      <c r="R1625" s="153">
        <v>3.681</v>
      </c>
      <c r="S1625" s="153">
        <v>426</v>
      </c>
      <c r="T1625" s="153">
        <v>0</v>
      </c>
      <c r="U1625" s="153">
        <v>172.49166</v>
      </c>
      <c r="V1625" s="147">
        <v>4.82736868E-4</v>
      </c>
      <c r="W1625" s="147">
        <v>3.1599115200000001E-3</v>
      </c>
      <c r="X1625" s="147">
        <v>2.6006280600000001E-4</v>
      </c>
    </row>
    <row r="1626" spans="1:24" ht="13.5" thickBot="1" x14ac:dyDescent="0.25">
      <c r="A1626" s="149">
        <v>8694</v>
      </c>
      <c r="B1626" s="149">
        <v>12957</v>
      </c>
      <c r="C1626" s="150" t="s">
        <v>2539</v>
      </c>
      <c r="D1626" s="150">
        <v>12231699</v>
      </c>
      <c r="E1626" s="150" t="s">
        <v>430</v>
      </c>
      <c r="F1626" s="150" t="s">
        <v>2540</v>
      </c>
      <c r="G1626" s="150" t="s">
        <v>2541</v>
      </c>
      <c r="H1626" s="150" t="s">
        <v>76</v>
      </c>
      <c r="I1626" s="150" t="s">
        <v>73</v>
      </c>
      <c r="J1626" s="150" t="s">
        <v>61</v>
      </c>
      <c r="K1626" s="150" t="s">
        <v>315</v>
      </c>
      <c r="L1626" s="150" t="s">
        <v>821</v>
      </c>
      <c r="M1626" s="150" t="s">
        <v>494</v>
      </c>
      <c r="N1626" s="150" t="s">
        <v>900</v>
      </c>
      <c r="O1626" s="150" t="s">
        <v>62</v>
      </c>
      <c r="P1626" s="150" t="s">
        <v>1213</v>
      </c>
      <c r="Q1626" s="153">
        <v>3292</v>
      </c>
      <c r="R1626" s="153">
        <v>4.6535000000000002</v>
      </c>
      <c r="S1626" s="153">
        <v>1415</v>
      </c>
      <c r="T1626" s="153">
        <v>0</v>
      </c>
      <c r="U1626" s="153">
        <v>216.76840999999999</v>
      </c>
      <c r="V1626" s="147">
        <v>7.8262998861240103E-5</v>
      </c>
      <c r="W1626" s="147">
        <v>3.9710267489999999E-3</v>
      </c>
      <c r="X1626" s="147">
        <v>3.2681812600000003E-4</v>
      </c>
    </row>
    <row r="1627" spans="1:24" ht="13.5" thickBot="1" x14ac:dyDescent="0.25">
      <c r="A1627" s="149">
        <v>8694</v>
      </c>
      <c r="B1627" s="149">
        <v>12957</v>
      </c>
      <c r="C1627" s="150" t="s">
        <v>2542</v>
      </c>
      <c r="D1627" s="150">
        <v>231239</v>
      </c>
      <c r="E1627" s="150" t="s">
        <v>430</v>
      </c>
      <c r="F1627" s="150" t="s">
        <v>2542</v>
      </c>
      <c r="G1627" s="150" t="s">
        <v>2543</v>
      </c>
      <c r="H1627" s="150" t="s">
        <v>76</v>
      </c>
      <c r="I1627" s="150" t="s">
        <v>73</v>
      </c>
      <c r="J1627" s="150" t="s">
        <v>61</v>
      </c>
      <c r="K1627" s="150" t="s">
        <v>164</v>
      </c>
      <c r="L1627" s="150" t="s">
        <v>821</v>
      </c>
      <c r="M1627" s="150" t="s">
        <v>102</v>
      </c>
      <c r="N1627" s="150" t="s">
        <v>876</v>
      </c>
      <c r="O1627" s="150" t="s">
        <v>62</v>
      </c>
      <c r="P1627" s="150" t="s">
        <v>1216</v>
      </c>
      <c r="Q1627" s="153">
        <v>3000</v>
      </c>
      <c r="R1627" s="153">
        <v>3.9790999999999999</v>
      </c>
      <c r="S1627" s="153">
        <v>2670</v>
      </c>
      <c r="T1627" s="153">
        <v>0</v>
      </c>
      <c r="U1627" s="153">
        <v>318.72591</v>
      </c>
      <c r="V1627" s="147">
        <v>2.20491350421986E-5</v>
      </c>
      <c r="W1627" s="147">
        <v>5.8388079440000002E-3</v>
      </c>
      <c r="X1627" s="147">
        <v>4.8053775199999999E-4</v>
      </c>
    </row>
    <row r="1628" spans="1:24" ht="13.5" thickBot="1" x14ac:dyDescent="0.25">
      <c r="A1628" s="149">
        <v>8694</v>
      </c>
      <c r="B1628" s="149">
        <v>12957</v>
      </c>
      <c r="C1628" s="150" t="s">
        <v>2547</v>
      </c>
      <c r="D1628" s="150">
        <v>34085029</v>
      </c>
      <c r="E1628" s="150" t="s">
        <v>430</v>
      </c>
      <c r="F1628" s="150" t="s">
        <v>2548</v>
      </c>
      <c r="G1628" s="150" t="s">
        <v>2549</v>
      </c>
      <c r="H1628" s="150" t="s">
        <v>76</v>
      </c>
      <c r="I1628" s="150" t="s">
        <v>73</v>
      </c>
      <c r="J1628" s="150" t="s">
        <v>61</v>
      </c>
      <c r="K1628" s="150" t="s">
        <v>314</v>
      </c>
      <c r="L1628" s="150" t="s">
        <v>821</v>
      </c>
      <c r="M1628" s="150" t="s">
        <v>479</v>
      </c>
      <c r="N1628" s="150" t="s">
        <v>906</v>
      </c>
      <c r="O1628" s="150" t="s">
        <v>62</v>
      </c>
      <c r="P1628" s="150" t="s">
        <v>1207</v>
      </c>
      <c r="Q1628" s="153">
        <v>6260</v>
      </c>
      <c r="R1628" s="153">
        <v>3.681</v>
      </c>
      <c r="S1628" s="153">
        <v>153</v>
      </c>
      <c r="T1628" s="153">
        <v>0</v>
      </c>
      <c r="U1628" s="153">
        <v>35.255879999999998</v>
      </c>
      <c r="V1628" s="147">
        <v>2.1261758299999999E-4</v>
      </c>
      <c r="W1628" s="147">
        <v>6.45859987E-4</v>
      </c>
      <c r="X1628" s="147">
        <v>5.3154703843540701E-5</v>
      </c>
    </row>
    <row r="1629" spans="1:24" ht="13.5" thickBot="1" x14ac:dyDescent="0.25">
      <c r="A1629" s="149">
        <v>8694</v>
      </c>
      <c r="B1629" s="149">
        <v>12957</v>
      </c>
      <c r="C1629" s="154" t="s">
        <v>2590</v>
      </c>
      <c r="D1629" s="154">
        <v>47077066</v>
      </c>
      <c r="E1629" s="150" t="s">
        <v>430</v>
      </c>
      <c r="F1629" s="150" t="s">
        <v>2550</v>
      </c>
      <c r="G1629" s="150" t="s">
        <v>2551</v>
      </c>
      <c r="H1629" s="150" t="s">
        <v>76</v>
      </c>
      <c r="I1629" s="150" t="s">
        <v>73</v>
      </c>
      <c r="J1629" s="150" t="s">
        <v>61</v>
      </c>
      <c r="K1629" s="150" t="s">
        <v>314</v>
      </c>
      <c r="L1629" s="150" t="s">
        <v>821</v>
      </c>
      <c r="M1629" s="150" t="s">
        <v>102</v>
      </c>
      <c r="N1629" s="150" t="s">
        <v>917</v>
      </c>
      <c r="O1629" s="150" t="s">
        <v>62</v>
      </c>
      <c r="P1629" s="150" t="s">
        <v>1207</v>
      </c>
      <c r="Q1629" s="153">
        <v>50000</v>
      </c>
      <c r="R1629" s="153">
        <v>3.681</v>
      </c>
      <c r="S1629" s="153">
        <v>8.6199999999999992</v>
      </c>
      <c r="T1629" s="153">
        <v>0</v>
      </c>
      <c r="U1629" s="153">
        <v>15.86511</v>
      </c>
      <c r="V1629" s="147">
        <v>9.2218913000000004E-4</v>
      </c>
      <c r="W1629" s="147">
        <v>2.9063633400000001E-4</v>
      </c>
      <c r="X1629" s="147">
        <v>2.3919562452992099E-5</v>
      </c>
    </row>
    <row r="1630" spans="1:24" ht="13.5" thickBot="1" x14ac:dyDescent="0.25">
      <c r="A1630" s="149">
        <v>8694</v>
      </c>
      <c r="B1630" s="149">
        <v>12957</v>
      </c>
      <c r="C1630" s="150" t="s">
        <v>2552</v>
      </c>
      <c r="D1630" s="150">
        <v>68251193</v>
      </c>
      <c r="E1630" s="150" t="s">
        <v>430</v>
      </c>
      <c r="F1630" s="150" t="s">
        <v>2553</v>
      </c>
      <c r="G1630" s="150" t="s">
        <v>2554</v>
      </c>
      <c r="H1630" s="150" t="s">
        <v>76</v>
      </c>
      <c r="I1630" s="150" t="s">
        <v>73</v>
      </c>
      <c r="J1630" s="150" t="s">
        <v>61</v>
      </c>
      <c r="K1630" s="150" t="s">
        <v>53</v>
      </c>
      <c r="L1630" s="150" t="s">
        <v>821</v>
      </c>
      <c r="M1630" s="150" t="s">
        <v>479</v>
      </c>
      <c r="N1630" s="150" t="s">
        <v>915</v>
      </c>
      <c r="O1630" s="150" t="s">
        <v>62</v>
      </c>
      <c r="P1630" s="150" t="s">
        <v>1207</v>
      </c>
      <c r="Q1630" s="153">
        <v>2000</v>
      </c>
      <c r="R1630" s="153">
        <v>3.681</v>
      </c>
      <c r="S1630" s="153">
        <v>444</v>
      </c>
      <c r="T1630" s="153">
        <v>0</v>
      </c>
      <c r="U1630" s="153">
        <v>32.687280000000001</v>
      </c>
      <c r="V1630" s="147">
        <v>6.7690315035227603E-6</v>
      </c>
      <c r="W1630" s="147">
        <v>5.9880525599999995E-4</v>
      </c>
      <c r="X1630" s="147">
        <v>4.9282068348624198E-5</v>
      </c>
    </row>
    <row r="1631" spans="1:24" ht="13.5" thickBot="1" x14ac:dyDescent="0.25">
      <c r="A1631" s="149">
        <v>8694</v>
      </c>
      <c r="B1631" s="149">
        <v>12957</v>
      </c>
      <c r="C1631" s="154" t="s">
        <v>3348</v>
      </c>
      <c r="D1631" s="154">
        <v>514557339</v>
      </c>
      <c r="E1631" s="150" t="s">
        <v>429</v>
      </c>
      <c r="F1631" s="150" t="s">
        <v>2555</v>
      </c>
      <c r="G1631" s="150" t="s">
        <v>2556</v>
      </c>
      <c r="H1631" s="150" t="s">
        <v>76</v>
      </c>
      <c r="I1631" s="150" t="s">
        <v>73</v>
      </c>
      <c r="J1631" s="150" t="s">
        <v>61</v>
      </c>
      <c r="K1631" s="150" t="s">
        <v>53</v>
      </c>
      <c r="L1631" s="150" t="s">
        <v>821</v>
      </c>
      <c r="M1631" s="150" t="s">
        <v>479</v>
      </c>
      <c r="N1631" s="150" t="s">
        <v>895</v>
      </c>
      <c r="O1631" s="150" t="s">
        <v>62</v>
      </c>
      <c r="P1631" s="150" t="s">
        <v>1207</v>
      </c>
      <c r="Q1631" s="153">
        <v>200</v>
      </c>
      <c r="R1631" s="153">
        <v>3.681</v>
      </c>
      <c r="S1631" s="153">
        <v>584</v>
      </c>
      <c r="T1631" s="153">
        <v>0</v>
      </c>
      <c r="U1631" s="153">
        <v>4.29941</v>
      </c>
      <c r="V1631" s="147">
        <v>1.8504985890873501E-5</v>
      </c>
      <c r="W1631" s="147">
        <v>7.8761809059542696E-5</v>
      </c>
      <c r="X1631" s="147">
        <v>6.4821489423028804E-6</v>
      </c>
    </row>
    <row r="1632" spans="1:24" ht="13.5" thickBot="1" x14ac:dyDescent="0.25">
      <c r="A1632" s="149">
        <v>8694</v>
      </c>
      <c r="B1632" s="149">
        <v>12957</v>
      </c>
      <c r="C1632" s="150" t="s">
        <v>2557</v>
      </c>
      <c r="D1632" s="150">
        <v>52046667</v>
      </c>
      <c r="E1632" s="150" t="s">
        <v>430</v>
      </c>
      <c r="F1632" s="150" t="s">
        <v>2558</v>
      </c>
      <c r="G1632" s="150" t="s">
        <v>2559</v>
      </c>
      <c r="H1632" s="150" t="s">
        <v>76</v>
      </c>
      <c r="I1632" s="150" t="s">
        <v>73</v>
      </c>
      <c r="J1632" s="150" t="s">
        <v>61</v>
      </c>
      <c r="K1632" s="150" t="s">
        <v>53</v>
      </c>
      <c r="L1632" s="150" t="s">
        <v>821</v>
      </c>
      <c r="M1632" s="150" t="s">
        <v>479</v>
      </c>
      <c r="N1632" s="150" t="s">
        <v>912</v>
      </c>
      <c r="O1632" s="150" t="s">
        <v>62</v>
      </c>
      <c r="P1632" s="150" t="s">
        <v>1207</v>
      </c>
      <c r="Q1632" s="153">
        <v>3170</v>
      </c>
      <c r="R1632" s="153">
        <v>3.681</v>
      </c>
      <c r="S1632" s="153">
        <v>2620</v>
      </c>
      <c r="T1632" s="153">
        <v>0</v>
      </c>
      <c r="U1632" s="153">
        <v>305.72176999999999</v>
      </c>
      <c r="V1632" s="147">
        <v>8.8299182811954E-5</v>
      </c>
      <c r="W1632" s="147">
        <v>5.6005823289999998E-3</v>
      </c>
      <c r="X1632" s="147">
        <v>4.6093162700000002E-4</v>
      </c>
    </row>
    <row r="1633" spans="1:24" ht="13.5" thickBot="1" x14ac:dyDescent="0.25">
      <c r="A1633" s="149">
        <v>8694</v>
      </c>
      <c r="B1633" s="149">
        <v>12957</v>
      </c>
      <c r="C1633" s="150" t="s">
        <v>2563</v>
      </c>
      <c r="D1633" s="150">
        <v>35677318</v>
      </c>
      <c r="E1633" s="150" t="s">
        <v>430</v>
      </c>
      <c r="F1633" s="150" t="s">
        <v>2564</v>
      </c>
      <c r="G1633" s="150" t="s">
        <v>2565</v>
      </c>
      <c r="H1633" s="150" t="s">
        <v>76</v>
      </c>
      <c r="I1633" s="150" t="s">
        <v>73</v>
      </c>
      <c r="J1633" s="150" t="s">
        <v>61</v>
      </c>
      <c r="K1633" s="150" t="s">
        <v>53</v>
      </c>
      <c r="L1633" s="150" t="s">
        <v>821</v>
      </c>
      <c r="M1633" s="150" t="s">
        <v>476</v>
      </c>
      <c r="N1633" s="150" t="s">
        <v>917</v>
      </c>
      <c r="O1633" s="150" t="s">
        <v>62</v>
      </c>
      <c r="P1633" s="150" t="s">
        <v>1207</v>
      </c>
      <c r="Q1633" s="153">
        <v>2222.2199999999998</v>
      </c>
      <c r="R1633" s="153">
        <v>3.681</v>
      </c>
      <c r="S1633" s="153">
        <v>750</v>
      </c>
      <c r="T1633" s="153">
        <v>0</v>
      </c>
      <c r="U1633" s="153">
        <v>61.349939999999997</v>
      </c>
      <c r="V1633" s="147">
        <v>2.12720111E-4</v>
      </c>
      <c r="W1633" s="147">
        <v>1.1238826389999999E-3</v>
      </c>
      <c r="X1633" s="147">
        <v>9.24962840671965E-5</v>
      </c>
    </row>
    <row r="1634" spans="1:24" ht="13.5" thickBot="1" x14ac:dyDescent="0.25">
      <c r="A1634" s="149">
        <v>8694</v>
      </c>
      <c r="B1634" s="149">
        <v>12957</v>
      </c>
      <c r="C1634" s="154" t="s">
        <v>2566</v>
      </c>
      <c r="D1634" s="154">
        <v>1649009</v>
      </c>
      <c r="E1634" s="150" t="s">
        <v>430</v>
      </c>
      <c r="F1634" s="150" t="s">
        <v>2566</v>
      </c>
      <c r="G1634" s="150" t="s">
        <v>2567</v>
      </c>
      <c r="H1634" s="150" t="s">
        <v>76</v>
      </c>
      <c r="I1634" s="150" t="s">
        <v>73</v>
      </c>
      <c r="J1634" s="150" t="s">
        <v>61</v>
      </c>
      <c r="K1634" s="150" t="s">
        <v>204</v>
      </c>
      <c r="L1634" s="150" t="s">
        <v>821</v>
      </c>
      <c r="M1634" s="150" t="s">
        <v>479</v>
      </c>
      <c r="N1634" s="150" t="s">
        <v>917</v>
      </c>
      <c r="O1634" s="150" t="s">
        <v>62</v>
      </c>
      <c r="P1634" s="150" t="s">
        <v>1207</v>
      </c>
      <c r="Q1634" s="153">
        <v>2.6</v>
      </c>
      <c r="R1634" s="153">
        <v>3.681</v>
      </c>
      <c r="S1634" s="153">
        <v>12.94</v>
      </c>
      <c r="T1634" s="153">
        <v>0</v>
      </c>
      <c r="U1634" s="153">
        <v>1.24E-3</v>
      </c>
      <c r="V1634" s="172">
        <f>+Q1634/384300</f>
        <v>6.7655477491543067E-6</v>
      </c>
      <c r="W1634" s="147">
        <v>2.27158245512368E-8</v>
      </c>
      <c r="X1634" s="147">
        <v>1.8695273743270801E-9</v>
      </c>
    </row>
    <row r="1635" spans="1:24" ht="13.5" thickBot="1" x14ac:dyDescent="0.25">
      <c r="A1635" s="149">
        <v>8694</v>
      </c>
      <c r="B1635" s="149">
        <v>12957</v>
      </c>
      <c r="C1635" s="154" t="s">
        <v>2525</v>
      </c>
      <c r="D1635" s="154" t="s">
        <v>3393</v>
      </c>
      <c r="E1635" s="150" t="s">
        <v>430</v>
      </c>
      <c r="F1635" s="150" t="s">
        <v>2568</v>
      </c>
      <c r="G1635" s="150" t="s">
        <v>2569</v>
      </c>
      <c r="H1635" s="150" t="s">
        <v>76</v>
      </c>
      <c r="I1635" s="150" t="s">
        <v>73</v>
      </c>
      <c r="J1635" s="150" t="s">
        <v>61</v>
      </c>
      <c r="K1635" s="150" t="s">
        <v>204</v>
      </c>
      <c r="L1635" s="150" t="s">
        <v>821</v>
      </c>
      <c r="M1635" s="150" t="s">
        <v>504</v>
      </c>
      <c r="N1635" s="150" t="s">
        <v>881</v>
      </c>
      <c r="O1635" s="150" t="s">
        <v>62</v>
      </c>
      <c r="P1635" s="150" t="s">
        <v>1215</v>
      </c>
      <c r="Q1635" s="153">
        <v>22.22</v>
      </c>
      <c r="R1635" s="153">
        <v>2.7122000000000002</v>
      </c>
      <c r="S1635" s="153">
        <v>167</v>
      </c>
      <c r="T1635" s="153">
        <v>0</v>
      </c>
      <c r="U1635" s="153">
        <v>0.10063999999999999</v>
      </c>
      <c r="V1635" s="147">
        <v>7.0103173446356498E-6</v>
      </c>
      <c r="W1635" s="147">
        <v>1.84364563131973E-6</v>
      </c>
      <c r="X1635" s="147">
        <v>1.51733253993772E-7</v>
      </c>
    </row>
    <row r="1636" spans="1:24" ht="13.5" thickBot="1" x14ac:dyDescent="0.25">
      <c r="A1636" s="149">
        <v>8694</v>
      </c>
      <c r="B1636" s="149">
        <v>14342</v>
      </c>
      <c r="C1636" s="150" t="s">
        <v>1780</v>
      </c>
      <c r="D1636" s="150">
        <v>520033234</v>
      </c>
      <c r="E1636" s="150" t="s">
        <v>429</v>
      </c>
      <c r="F1636" s="150" t="s">
        <v>2314</v>
      </c>
      <c r="G1636" s="150">
        <v>126011</v>
      </c>
      <c r="H1636" s="150" t="s">
        <v>102</v>
      </c>
      <c r="I1636" s="150" t="s">
        <v>73</v>
      </c>
      <c r="J1636" s="150" t="s">
        <v>53</v>
      </c>
      <c r="K1636" s="150" t="s">
        <v>53</v>
      </c>
      <c r="L1636" s="150" t="s">
        <v>821</v>
      </c>
      <c r="M1636" s="150" t="s">
        <v>311</v>
      </c>
      <c r="N1636" s="150" t="s">
        <v>652</v>
      </c>
      <c r="O1636" s="150" t="s">
        <v>62</v>
      </c>
      <c r="P1636" s="150" t="s">
        <v>1206</v>
      </c>
      <c r="Q1636" s="153">
        <v>10352.82</v>
      </c>
      <c r="R1636" s="153">
        <v>1</v>
      </c>
      <c r="S1636" s="153">
        <v>1175</v>
      </c>
      <c r="T1636" s="153">
        <v>0</v>
      </c>
      <c r="U1636" s="153">
        <v>121.64563</v>
      </c>
      <c r="V1636" s="147">
        <v>5.5612231156276502E-5</v>
      </c>
      <c r="W1636" s="147">
        <v>6.5108822319999995E-2</v>
      </c>
      <c r="X1636" s="147">
        <v>3.0853754000000001E-4</v>
      </c>
    </row>
    <row r="1637" spans="1:24" ht="13.5" thickBot="1" x14ac:dyDescent="0.25">
      <c r="A1637" s="149">
        <v>8694</v>
      </c>
      <c r="B1637" s="149">
        <v>14342</v>
      </c>
      <c r="C1637" s="150" t="s">
        <v>2316</v>
      </c>
      <c r="D1637" s="150">
        <v>520034695</v>
      </c>
      <c r="E1637" s="150" t="s">
        <v>429</v>
      </c>
      <c r="F1637" s="150" t="s">
        <v>2317</v>
      </c>
      <c r="G1637" s="150">
        <v>161018</v>
      </c>
      <c r="H1637" s="150" t="s">
        <v>102</v>
      </c>
      <c r="I1637" s="150" t="s">
        <v>73</v>
      </c>
      <c r="J1637" s="150" t="s">
        <v>53</v>
      </c>
      <c r="K1637" s="150" t="s">
        <v>53</v>
      </c>
      <c r="L1637" s="150" t="s">
        <v>821</v>
      </c>
      <c r="M1637" s="150" t="s">
        <v>311</v>
      </c>
      <c r="N1637" s="150" t="s">
        <v>252</v>
      </c>
      <c r="O1637" s="150" t="s">
        <v>62</v>
      </c>
      <c r="P1637" s="150" t="s">
        <v>1206</v>
      </c>
      <c r="Q1637" s="153">
        <v>20</v>
      </c>
      <c r="R1637" s="153">
        <v>1</v>
      </c>
      <c r="S1637" s="153">
        <v>5625</v>
      </c>
      <c r="T1637" s="153">
        <v>9.0900000000000009E-3</v>
      </c>
      <c r="U1637" s="153">
        <v>1.13409</v>
      </c>
      <c r="V1637" s="147">
        <v>2.7964311386522298E-7</v>
      </c>
      <c r="W1637" s="147">
        <v>6.0700301599999999E-4</v>
      </c>
      <c r="X1637" s="147">
        <v>2.8764645292977002E-6</v>
      </c>
    </row>
    <row r="1638" spans="1:24" ht="13.5" thickBot="1" x14ac:dyDescent="0.25">
      <c r="A1638" s="149">
        <v>8694</v>
      </c>
      <c r="B1638" s="149">
        <v>14342</v>
      </c>
      <c r="C1638" s="150" t="s">
        <v>2325</v>
      </c>
      <c r="D1638" s="150">
        <v>520036872</v>
      </c>
      <c r="E1638" s="150" t="s">
        <v>429</v>
      </c>
      <c r="F1638" s="150" t="s">
        <v>2326</v>
      </c>
      <c r="G1638" s="150">
        <v>273011</v>
      </c>
      <c r="H1638" s="150" t="s">
        <v>102</v>
      </c>
      <c r="I1638" s="150" t="s">
        <v>73</v>
      </c>
      <c r="J1638" s="150" t="s">
        <v>53</v>
      </c>
      <c r="K1638" s="150" t="s">
        <v>53</v>
      </c>
      <c r="L1638" s="150" t="s">
        <v>821</v>
      </c>
      <c r="M1638" s="150" t="s">
        <v>311</v>
      </c>
      <c r="N1638" s="150" t="s">
        <v>253</v>
      </c>
      <c r="O1638" s="150" t="s">
        <v>62</v>
      </c>
      <c r="P1638" s="150" t="s">
        <v>1206</v>
      </c>
      <c r="Q1638" s="153">
        <v>2</v>
      </c>
      <c r="R1638" s="153">
        <v>1</v>
      </c>
      <c r="S1638" s="153">
        <v>95150</v>
      </c>
      <c r="T1638" s="153">
        <v>0</v>
      </c>
      <c r="U1638" s="153">
        <v>1.903</v>
      </c>
      <c r="V1638" s="147">
        <v>3.1580389594950103E-8</v>
      </c>
      <c r="W1638" s="147">
        <v>1.0185494440000001E-3</v>
      </c>
      <c r="X1638" s="147">
        <v>4.8266998203436502E-6</v>
      </c>
    </row>
    <row r="1639" spans="1:24" ht="13.5" thickBot="1" x14ac:dyDescent="0.25">
      <c r="A1639" s="149">
        <v>8694</v>
      </c>
      <c r="B1639" s="149">
        <v>14342</v>
      </c>
      <c r="C1639" s="150" t="s">
        <v>1364</v>
      </c>
      <c r="D1639" s="150">
        <v>512607888</v>
      </c>
      <c r="E1639" s="150" t="s">
        <v>429</v>
      </c>
      <c r="F1639" s="150" t="s">
        <v>2428</v>
      </c>
      <c r="G1639" s="150">
        <v>1143429</v>
      </c>
      <c r="H1639" s="150" t="s">
        <v>102</v>
      </c>
      <c r="I1639" s="150" t="s">
        <v>73</v>
      </c>
      <c r="J1639" s="150" t="s">
        <v>53</v>
      </c>
      <c r="K1639" s="150" t="s">
        <v>53</v>
      </c>
      <c r="L1639" s="150" t="s">
        <v>821</v>
      </c>
      <c r="M1639" s="150" t="s">
        <v>311</v>
      </c>
      <c r="N1639" s="150" t="s">
        <v>259</v>
      </c>
      <c r="O1639" s="150" t="s">
        <v>62</v>
      </c>
      <c r="P1639" s="150" t="s">
        <v>1206</v>
      </c>
      <c r="Q1639" s="153">
        <v>300</v>
      </c>
      <c r="R1639" s="153">
        <v>1</v>
      </c>
      <c r="S1639" s="153">
        <v>48200</v>
      </c>
      <c r="T1639" s="153">
        <v>0</v>
      </c>
      <c r="U1639" s="153">
        <v>144.6</v>
      </c>
      <c r="V1639" s="147">
        <v>1.8254705348062799E-5</v>
      </c>
      <c r="W1639" s="147">
        <v>7.7394771251E-2</v>
      </c>
      <c r="X1639" s="147">
        <v>3.6675816799999999E-4</v>
      </c>
    </row>
    <row r="1640" spans="1:24" ht="13.5" thickBot="1" x14ac:dyDescent="0.25">
      <c r="A1640" s="149">
        <v>8694</v>
      </c>
      <c r="B1640" s="149">
        <v>14342</v>
      </c>
      <c r="C1640" s="150" t="s">
        <v>1602</v>
      </c>
      <c r="D1640" s="150">
        <v>514599943</v>
      </c>
      <c r="E1640" s="150" t="s">
        <v>429</v>
      </c>
      <c r="F1640" s="150" t="s">
        <v>2444</v>
      </c>
      <c r="G1640" s="150">
        <v>1170877</v>
      </c>
      <c r="H1640" s="150" t="s">
        <v>102</v>
      </c>
      <c r="I1640" s="150" t="s">
        <v>73</v>
      </c>
      <c r="J1640" s="150" t="s">
        <v>53</v>
      </c>
      <c r="K1640" s="150" t="s">
        <v>53</v>
      </c>
      <c r="L1640" s="150" t="s">
        <v>821</v>
      </c>
      <c r="M1640" s="150" t="s">
        <v>311</v>
      </c>
      <c r="N1640" s="150" t="s">
        <v>647</v>
      </c>
      <c r="O1640" s="150" t="s">
        <v>62</v>
      </c>
      <c r="P1640" s="150" t="s">
        <v>1206</v>
      </c>
      <c r="Q1640" s="153">
        <v>10000</v>
      </c>
      <c r="R1640" s="153">
        <v>1</v>
      </c>
      <c r="S1640" s="153">
        <v>8908</v>
      </c>
      <c r="T1640" s="153">
        <v>0</v>
      </c>
      <c r="U1640" s="153">
        <v>890.8</v>
      </c>
      <c r="V1640" s="147">
        <v>2.8136904699999998E-4</v>
      </c>
      <c r="W1640" s="147">
        <v>0.476786045853</v>
      </c>
      <c r="X1640" s="147">
        <v>2.2593926429999999E-3</v>
      </c>
    </row>
    <row r="1641" spans="1:24" ht="13.5" thickBot="1" x14ac:dyDescent="0.25">
      <c r="A1641" s="149">
        <v>8694</v>
      </c>
      <c r="B1641" s="149">
        <v>14342</v>
      </c>
      <c r="C1641" s="150" t="s">
        <v>2508</v>
      </c>
      <c r="D1641" s="150">
        <v>66664579</v>
      </c>
      <c r="E1641" s="150" t="s">
        <v>430</v>
      </c>
      <c r="F1641" s="150" t="s">
        <v>2509</v>
      </c>
      <c r="G1641" s="150" t="s">
        <v>2510</v>
      </c>
      <c r="H1641" s="150" t="s">
        <v>76</v>
      </c>
      <c r="I1641" s="150" t="s">
        <v>73</v>
      </c>
      <c r="J1641" s="150" t="s">
        <v>61</v>
      </c>
      <c r="K1641" s="150" t="s">
        <v>53</v>
      </c>
      <c r="L1641" s="150" t="s">
        <v>821</v>
      </c>
      <c r="M1641" s="150" t="s">
        <v>479</v>
      </c>
      <c r="N1641" s="150" t="s">
        <v>915</v>
      </c>
      <c r="O1641" s="150" t="s">
        <v>62</v>
      </c>
      <c r="P1641" s="150" t="s">
        <v>1207</v>
      </c>
      <c r="Q1641" s="153">
        <v>23266</v>
      </c>
      <c r="R1641" s="153">
        <v>3.681</v>
      </c>
      <c r="S1641" s="153">
        <v>827</v>
      </c>
      <c r="T1641" s="153">
        <v>0</v>
      </c>
      <c r="U1641" s="153">
        <v>708.26054999999997</v>
      </c>
      <c r="V1641" s="147">
        <v>3.3060594999999998E-4</v>
      </c>
      <c r="W1641" s="147">
        <v>0.37908480811400003</v>
      </c>
      <c r="X1641" s="147">
        <v>1.7964062370000001E-3</v>
      </c>
    </row>
    <row r="1642" spans="1:24" ht="13.5" thickBot="1" x14ac:dyDescent="0.25">
      <c r="A1642" s="149">
        <v>8694</v>
      </c>
      <c r="B1642" s="149">
        <v>14481</v>
      </c>
      <c r="C1642" s="150" t="s">
        <v>1210</v>
      </c>
      <c r="D1642" s="150">
        <v>520018078</v>
      </c>
      <c r="E1642" s="150" t="s">
        <v>429</v>
      </c>
      <c r="F1642" s="150" t="s">
        <v>2350</v>
      </c>
      <c r="G1642" s="150">
        <v>604611</v>
      </c>
      <c r="H1642" s="150" t="s">
        <v>102</v>
      </c>
      <c r="I1642" s="150" t="s">
        <v>73</v>
      </c>
      <c r="J1642" s="150" t="s">
        <v>53</v>
      </c>
      <c r="K1642" s="150" t="s">
        <v>53</v>
      </c>
      <c r="L1642" s="150" t="s">
        <v>821</v>
      </c>
      <c r="M1642" s="150" t="s">
        <v>311</v>
      </c>
      <c r="N1642" s="150" t="s">
        <v>256</v>
      </c>
      <c r="O1642" s="150" t="s">
        <v>62</v>
      </c>
      <c r="P1642" s="150" t="s">
        <v>1206</v>
      </c>
      <c r="Q1642" s="153">
        <v>5638</v>
      </c>
      <c r="R1642" s="153">
        <v>1</v>
      </c>
      <c r="S1642" s="153">
        <v>3100</v>
      </c>
      <c r="T1642" s="153">
        <v>1.3514699999999999</v>
      </c>
      <c r="U1642" s="153">
        <v>176.12947</v>
      </c>
      <c r="V1642" s="147">
        <v>3.7022539716175701E-6</v>
      </c>
      <c r="W1642" s="147">
        <v>3.5847593581000002E-2</v>
      </c>
      <c r="X1642" s="147">
        <v>8.4248501299999997E-4</v>
      </c>
    </row>
    <row r="1643" spans="1:24" ht="13.5" thickBot="1" x14ac:dyDescent="0.25">
      <c r="A1643" s="149">
        <v>8694</v>
      </c>
      <c r="B1643" s="149">
        <v>14481</v>
      </c>
      <c r="C1643" s="150" t="s">
        <v>1204</v>
      </c>
      <c r="D1643" s="150">
        <v>520000118</v>
      </c>
      <c r="E1643" s="150" t="s">
        <v>429</v>
      </c>
      <c r="F1643" s="150" t="s">
        <v>2354</v>
      </c>
      <c r="G1643" s="150">
        <v>662577</v>
      </c>
      <c r="H1643" s="150" t="s">
        <v>102</v>
      </c>
      <c r="I1643" s="150" t="s">
        <v>73</v>
      </c>
      <c r="J1643" s="150" t="s">
        <v>53</v>
      </c>
      <c r="K1643" s="150" t="s">
        <v>53</v>
      </c>
      <c r="L1643" s="150" t="s">
        <v>821</v>
      </c>
      <c r="M1643" s="150" t="s">
        <v>311</v>
      </c>
      <c r="N1643" s="150" t="s">
        <v>256</v>
      </c>
      <c r="O1643" s="150" t="s">
        <v>62</v>
      </c>
      <c r="P1643" s="150" t="s">
        <v>1206</v>
      </c>
      <c r="Q1643" s="153">
        <v>5000</v>
      </c>
      <c r="R1643" s="153">
        <v>1</v>
      </c>
      <c r="S1643" s="153">
        <v>3500</v>
      </c>
      <c r="T1643" s="153">
        <v>0</v>
      </c>
      <c r="U1643" s="153">
        <v>175</v>
      </c>
      <c r="V1643" s="147">
        <v>3.7389272538677302E-6</v>
      </c>
      <c r="W1643" s="147">
        <v>3.5617712792000003E-2</v>
      </c>
      <c r="X1643" s="147">
        <v>8.3708238800000003E-4</v>
      </c>
    </row>
    <row r="1644" spans="1:24" ht="13.5" thickBot="1" x14ac:dyDescent="0.25">
      <c r="A1644" s="149">
        <v>8694</v>
      </c>
      <c r="B1644" s="149">
        <v>14481</v>
      </c>
      <c r="C1644" s="150" t="s">
        <v>2383</v>
      </c>
      <c r="D1644" s="150">
        <v>520044199</v>
      </c>
      <c r="E1644" s="150" t="s">
        <v>429</v>
      </c>
      <c r="F1644" s="150" t="s">
        <v>2384</v>
      </c>
      <c r="G1644" s="150">
        <v>1083831</v>
      </c>
      <c r="H1644" s="150" t="s">
        <v>102</v>
      </c>
      <c r="I1644" s="150" t="s">
        <v>73</v>
      </c>
      <c r="J1644" s="150" t="s">
        <v>53</v>
      </c>
      <c r="K1644" s="150" t="s">
        <v>53</v>
      </c>
      <c r="L1644" s="150" t="s">
        <v>821</v>
      </c>
      <c r="M1644" s="150" t="s">
        <v>311</v>
      </c>
      <c r="N1644" s="150" t="s">
        <v>653</v>
      </c>
      <c r="O1644" s="150" t="s">
        <v>62</v>
      </c>
      <c r="P1644" s="150" t="s">
        <v>1206</v>
      </c>
      <c r="Q1644" s="153">
        <v>26764</v>
      </c>
      <c r="R1644" s="153">
        <v>1</v>
      </c>
      <c r="S1644" s="153">
        <v>3023</v>
      </c>
      <c r="T1644" s="153">
        <v>0</v>
      </c>
      <c r="U1644" s="153">
        <v>809.07572000000005</v>
      </c>
      <c r="V1644" s="147">
        <v>1.9235127000000001E-3</v>
      </c>
      <c r="W1644" s="147">
        <v>0.16467100927100001</v>
      </c>
      <c r="X1644" s="147">
        <v>3.870074492E-3</v>
      </c>
    </row>
    <row r="1645" spans="1:24" ht="13.5" thickBot="1" x14ac:dyDescent="0.25">
      <c r="A1645" s="149">
        <v>8694</v>
      </c>
      <c r="B1645" s="149">
        <v>14481</v>
      </c>
      <c r="C1645" s="150" t="s">
        <v>2190</v>
      </c>
      <c r="D1645" s="150">
        <v>520041005</v>
      </c>
      <c r="E1645" s="150" t="s">
        <v>429</v>
      </c>
      <c r="F1645" s="150" t="s">
        <v>2410</v>
      </c>
      <c r="G1645" s="150">
        <v>1118447</v>
      </c>
      <c r="H1645" s="150" t="s">
        <v>102</v>
      </c>
      <c r="I1645" s="150" t="s">
        <v>73</v>
      </c>
      <c r="J1645" s="150" t="s">
        <v>53</v>
      </c>
      <c r="K1645" s="150" t="s">
        <v>53</v>
      </c>
      <c r="L1645" s="150" t="s">
        <v>821</v>
      </c>
      <c r="M1645" s="150" t="s">
        <v>311</v>
      </c>
      <c r="N1645" s="150" t="s">
        <v>140</v>
      </c>
      <c r="O1645" s="150" t="s">
        <v>62</v>
      </c>
      <c r="P1645" s="150" t="s">
        <v>1206</v>
      </c>
      <c r="Q1645" s="153">
        <v>13541</v>
      </c>
      <c r="R1645" s="153">
        <v>1</v>
      </c>
      <c r="S1645" s="153">
        <v>458.8</v>
      </c>
      <c r="T1645" s="153">
        <v>2.1987199999999998</v>
      </c>
      <c r="U1645" s="153">
        <v>64.324830000000006</v>
      </c>
      <c r="V1645" s="147">
        <v>7.3290735400462204E-5</v>
      </c>
      <c r="W1645" s="147">
        <v>1.3092018973E-2</v>
      </c>
      <c r="X1645" s="147">
        <v>3.0768675600000001E-4</v>
      </c>
    </row>
    <row r="1646" spans="1:24" ht="13.5" thickBot="1" x14ac:dyDescent="0.25">
      <c r="A1646" s="149">
        <v>8694</v>
      </c>
      <c r="B1646" s="149">
        <v>14481</v>
      </c>
      <c r="C1646" s="150" t="s">
        <v>1602</v>
      </c>
      <c r="D1646" s="150">
        <v>514599943</v>
      </c>
      <c r="E1646" s="150" t="s">
        <v>429</v>
      </c>
      <c r="F1646" s="150" t="s">
        <v>2444</v>
      </c>
      <c r="G1646" s="150">
        <v>1170877</v>
      </c>
      <c r="H1646" s="150" t="s">
        <v>102</v>
      </c>
      <c r="I1646" s="150" t="s">
        <v>73</v>
      </c>
      <c r="J1646" s="150" t="s">
        <v>53</v>
      </c>
      <c r="K1646" s="150" t="s">
        <v>53</v>
      </c>
      <c r="L1646" s="150" t="s">
        <v>821</v>
      </c>
      <c r="M1646" s="150" t="s">
        <v>311</v>
      </c>
      <c r="N1646" s="150" t="s">
        <v>647</v>
      </c>
      <c r="O1646" s="150" t="s">
        <v>62</v>
      </c>
      <c r="P1646" s="150" t="s">
        <v>1206</v>
      </c>
      <c r="Q1646" s="153">
        <v>17000</v>
      </c>
      <c r="R1646" s="153">
        <v>1</v>
      </c>
      <c r="S1646" s="153">
        <v>8908</v>
      </c>
      <c r="T1646" s="153">
        <v>0</v>
      </c>
      <c r="U1646" s="153">
        <v>1514.36</v>
      </c>
      <c r="V1646" s="147">
        <v>4.7832738000000002E-4</v>
      </c>
      <c r="W1646" s="147">
        <v>0.30821736882700002</v>
      </c>
      <c r="X1646" s="147">
        <v>7.243680489E-3</v>
      </c>
    </row>
    <row r="1647" spans="1:24" ht="13.5" thickBot="1" x14ac:dyDescent="0.25">
      <c r="A1647" s="149">
        <v>8694</v>
      </c>
      <c r="B1647" s="149">
        <v>14481</v>
      </c>
      <c r="C1647" s="150" t="s">
        <v>1627</v>
      </c>
      <c r="D1647" s="150">
        <v>516046307</v>
      </c>
      <c r="E1647" s="150" t="s">
        <v>429</v>
      </c>
      <c r="F1647" s="150" t="s">
        <v>2447</v>
      </c>
      <c r="G1647" s="150">
        <v>11722870</v>
      </c>
      <c r="H1647" s="150" t="s">
        <v>102</v>
      </c>
      <c r="I1647" s="150" t="s">
        <v>73</v>
      </c>
      <c r="J1647" s="150" t="s">
        <v>53</v>
      </c>
      <c r="K1647" s="150" t="s">
        <v>53</v>
      </c>
      <c r="L1647" s="150" t="s">
        <v>54</v>
      </c>
      <c r="M1647" s="150" t="s">
        <v>311</v>
      </c>
      <c r="N1647" s="150" t="s">
        <v>647</v>
      </c>
      <c r="O1647" s="150" t="s">
        <v>62</v>
      </c>
      <c r="P1647" s="150" t="s">
        <v>1206</v>
      </c>
      <c r="Q1647" s="153">
        <v>12000</v>
      </c>
      <c r="R1647" s="153">
        <v>1</v>
      </c>
      <c r="S1647" s="153">
        <v>3355.6154000000001</v>
      </c>
      <c r="T1647" s="153">
        <v>0</v>
      </c>
      <c r="U1647" s="153">
        <v>402.67383999999998</v>
      </c>
      <c r="V1647" s="147">
        <v>7.3116776799999998E-4</v>
      </c>
      <c r="W1647" s="147">
        <v>8.1956121041000002E-2</v>
      </c>
      <c r="X1647" s="147">
        <v>1.9261210269999999E-3</v>
      </c>
    </row>
    <row r="1648" spans="1:24" ht="13.5" thickBot="1" x14ac:dyDescent="0.25">
      <c r="A1648" s="149">
        <v>8694</v>
      </c>
      <c r="B1648" s="149">
        <v>14481</v>
      </c>
      <c r="C1648" s="150" t="s">
        <v>2571</v>
      </c>
      <c r="D1648" s="150">
        <v>512714494</v>
      </c>
      <c r="E1648" s="150" t="s">
        <v>429</v>
      </c>
      <c r="F1648" s="150" t="s">
        <v>2572</v>
      </c>
      <c r="G1648" s="150">
        <v>1176205</v>
      </c>
      <c r="H1648" s="150" t="s">
        <v>102</v>
      </c>
      <c r="I1648" s="150" t="s">
        <v>73</v>
      </c>
      <c r="J1648" s="150" t="s">
        <v>53</v>
      </c>
      <c r="K1648" s="150" t="s">
        <v>53</v>
      </c>
      <c r="L1648" s="150" t="s">
        <v>821</v>
      </c>
      <c r="M1648" s="150" t="s">
        <v>311</v>
      </c>
      <c r="N1648" s="150" t="s">
        <v>263</v>
      </c>
      <c r="O1648" s="150" t="s">
        <v>62</v>
      </c>
      <c r="P1648" s="150" t="s">
        <v>1206</v>
      </c>
      <c r="Q1648" s="153">
        <v>449</v>
      </c>
      <c r="R1648" s="153">
        <v>1</v>
      </c>
      <c r="S1648" s="153">
        <v>510</v>
      </c>
      <c r="T1648" s="153">
        <v>7.8079999999999997E-2</v>
      </c>
      <c r="U1648" s="153">
        <v>2.3679800000000002</v>
      </c>
      <c r="V1648" s="147">
        <v>1.5616848109630999E-6</v>
      </c>
      <c r="W1648" s="147">
        <v>4.8195446500000003E-4</v>
      </c>
      <c r="X1648" s="147">
        <v>1.1326824880705099E-5</v>
      </c>
    </row>
    <row r="1649" spans="1:24" ht="13.5" thickBot="1" x14ac:dyDescent="0.25">
      <c r="A1649" s="149">
        <v>8694</v>
      </c>
      <c r="B1649" s="149">
        <v>14481</v>
      </c>
      <c r="C1649" s="150" t="s">
        <v>2199</v>
      </c>
      <c r="D1649" s="150">
        <v>513948216</v>
      </c>
      <c r="E1649" s="150" t="s">
        <v>429</v>
      </c>
      <c r="F1649" s="150" t="s">
        <v>2493</v>
      </c>
      <c r="G1649" s="150">
        <v>1181437</v>
      </c>
      <c r="H1649" s="150" t="s">
        <v>102</v>
      </c>
      <c r="I1649" s="150" t="s">
        <v>73</v>
      </c>
      <c r="J1649" s="150" t="s">
        <v>53</v>
      </c>
      <c r="K1649" s="150" t="s">
        <v>53</v>
      </c>
      <c r="L1649" s="150" t="s">
        <v>821</v>
      </c>
      <c r="M1649" s="150" t="s">
        <v>311</v>
      </c>
      <c r="N1649" s="150" t="s">
        <v>140</v>
      </c>
      <c r="O1649" s="150" t="s">
        <v>62</v>
      </c>
      <c r="P1649" s="150" t="s">
        <v>1206</v>
      </c>
      <c r="Q1649" s="153">
        <v>37400</v>
      </c>
      <c r="R1649" s="153">
        <v>1</v>
      </c>
      <c r="S1649" s="153">
        <v>1269</v>
      </c>
      <c r="T1649" s="153">
        <v>0</v>
      </c>
      <c r="U1649" s="153">
        <v>474.60599999999999</v>
      </c>
      <c r="V1649" s="147">
        <v>8.1194911199999995E-4</v>
      </c>
      <c r="W1649" s="147">
        <v>9.6596458272000002E-2</v>
      </c>
      <c r="X1649" s="147">
        <v>2.2701961369999998E-3</v>
      </c>
    </row>
    <row r="1650" spans="1:24" ht="13.5" thickBot="1" x14ac:dyDescent="0.25">
      <c r="A1650" s="149">
        <v>8694</v>
      </c>
      <c r="B1650" s="149">
        <v>14481</v>
      </c>
      <c r="C1650" s="150" t="s">
        <v>1741</v>
      </c>
      <c r="D1650" s="150">
        <v>510459928</v>
      </c>
      <c r="E1650" s="150" t="s">
        <v>429</v>
      </c>
      <c r="F1650" s="150" t="s">
        <v>2503</v>
      </c>
      <c r="G1650" s="150">
        <v>1188242</v>
      </c>
      <c r="H1650" s="150" t="s">
        <v>102</v>
      </c>
      <c r="I1650" s="150" t="s">
        <v>73</v>
      </c>
      <c r="J1650" s="150" t="s">
        <v>53</v>
      </c>
      <c r="K1650" s="150" t="s">
        <v>53</v>
      </c>
      <c r="L1650" s="150" t="s">
        <v>821</v>
      </c>
      <c r="M1650" s="150" t="s">
        <v>311</v>
      </c>
      <c r="N1650" s="150" t="s">
        <v>156</v>
      </c>
      <c r="O1650" s="150" t="s">
        <v>62</v>
      </c>
      <c r="P1650" s="150" t="s">
        <v>1206</v>
      </c>
      <c r="Q1650" s="153">
        <v>365000</v>
      </c>
      <c r="R1650" s="153">
        <v>1</v>
      </c>
      <c r="S1650" s="153">
        <v>279</v>
      </c>
      <c r="T1650" s="153">
        <v>0</v>
      </c>
      <c r="U1650" s="153">
        <v>1018.35</v>
      </c>
      <c r="V1650" s="147">
        <v>3.9813414E-4</v>
      </c>
      <c r="W1650" s="147">
        <v>0.20726455898500001</v>
      </c>
      <c r="X1650" s="147">
        <v>4.871102001E-3</v>
      </c>
    </row>
    <row r="1651" spans="1:24" ht="13.5" thickBot="1" x14ac:dyDescent="0.25">
      <c r="A1651" s="149">
        <v>8694</v>
      </c>
      <c r="B1651" s="149">
        <v>14481</v>
      </c>
      <c r="C1651" s="150" t="s">
        <v>2505</v>
      </c>
      <c r="D1651" s="150">
        <v>516854239</v>
      </c>
      <c r="E1651" s="150" t="s">
        <v>429</v>
      </c>
      <c r="F1651" s="150" t="s">
        <v>2506</v>
      </c>
      <c r="G1651" s="150">
        <v>1203181</v>
      </c>
      <c r="H1651" s="150" t="s">
        <v>102</v>
      </c>
      <c r="I1651" s="150" t="s">
        <v>73</v>
      </c>
      <c r="J1651" s="150" t="s">
        <v>53</v>
      </c>
      <c r="K1651" s="150" t="s">
        <v>53</v>
      </c>
      <c r="L1651" s="150" t="s">
        <v>821</v>
      </c>
      <c r="M1651" s="150" t="s">
        <v>311</v>
      </c>
      <c r="N1651" s="150" t="s">
        <v>257</v>
      </c>
      <c r="O1651" s="150" t="s">
        <v>62</v>
      </c>
      <c r="P1651" s="150" t="s">
        <v>1206</v>
      </c>
      <c r="Q1651" s="153">
        <v>36173</v>
      </c>
      <c r="R1651" s="153">
        <v>1</v>
      </c>
      <c r="S1651" s="153">
        <v>764.1</v>
      </c>
      <c r="T1651" s="153">
        <v>0</v>
      </c>
      <c r="U1651" s="153">
        <v>276.39789000000002</v>
      </c>
      <c r="V1651" s="147">
        <v>9.1216965899999997E-4</v>
      </c>
      <c r="W1651" s="147">
        <v>5.6255203785999998E-2</v>
      </c>
      <c r="X1651" s="147">
        <v>1.3221017480000001E-3</v>
      </c>
    </row>
    <row r="1652" spans="1:24" ht="13.5" thickBot="1" x14ac:dyDescent="0.25">
      <c r="A1652" s="149">
        <v>8861</v>
      </c>
      <c r="B1652" s="149">
        <v>9414</v>
      </c>
      <c r="C1652" s="150" t="s">
        <v>1710</v>
      </c>
      <c r="D1652" s="150">
        <v>520034257</v>
      </c>
      <c r="E1652" s="150" t="s">
        <v>429</v>
      </c>
      <c r="F1652" s="150" t="s">
        <v>2315</v>
      </c>
      <c r="G1652" s="150">
        <v>136010</v>
      </c>
      <c r="H1652" s="150" t="s">
        <v>102</v>
      </c>
      <c r="I1652" s="150" t="s">
        <v>73</v>
      </c>
      <c r="J1652" s="150" t="s">
        <v>53</v>
      </c>
      <c r="K1652" s="150" t="s">
        <v>53</v>
      </c>
      <c r="L1652" s="150" t="s">
        <v>821</v>
      </c>
      <c r="M1652" s="150" t="s">
        <v>311</v>
      </c>
      <c r="N1652" s="150" t="s">
        <v>708</v>
      </c>
      <c r="O1652" s="150" t="s">
        <v>62</v>
      </c>
      <c r="P1652" s="150" t="s">
        <v>1206</v>
      </c>
      <c r="Q1652" s="153">
        <v>3105</v>
      </c>
      <c r="R1652" s="153">
        <v>1</v>
      </c>
      <c r="S1652" s="153">
        <v>370.2</v>
      </c>
      <c r="T1652" s="153">
        <v>0</v>
      </c>
      <c r="U1652" s="153">
        <v>11.49471</v>
      </c>
      <c r="V1652" s="147">
        <v>1.24766374461541E-5</v>
      </c>
      <c r="W1652" s="147">
        <v>2.6889672820000002E-3</v>
      </c>
      <c r="X1652" s="147">
        <v>4.3746259200000003E-4</v>
      </c>
    </row>
    <row r="1653" spans="1:24" ht="13.5" thickBot="1" x14ac:dyDescent="0.25">
      <c r="A1653" s="149">
        <v>8861</v>
      </c>
      <c r="B1653" s="149">
        <v>9414</v>
      </c>
      <c r="C1653" s="150" t="s">
        <v>2316</v>
      </c>
      <c r="D1653" s="150">
        <v>520034695</v>
      </c>
      <c r="E1653" s="150" t="s">
        <v>429</v>
      </c>
      <c r="F1653" s="150" t="s">
        <v>2317</v>
      </c>
      <c r="G1653" s="150">
        <v>161018</v>
      </c>
      <c r="H1653" s="150" t="s">
        <v>102</v>
      </c>
      <c r="I1653" s="150" t="s">
        <v>73</v>
      </c>
      <c r="J1653" s="150" t="s">
        <v>53</v>
      </c>
      <c r="K1653" s="150" t="s">
        <v>53</v>
      </c>
      <c r="L1653" s="150" t="s">
        <v>821</v>
      </c>
      <c r="M1653" s="150" t="s">
        <v>311</v>
      </c>
      <c r="N1653" s="150" t="s">
        <v>252</v>
      </c>
      <c r="O1653" s="150" t="s">
        <v>62</v>
      </c>
      <c r="P1653" s="150" t="s">
        <v>1206</v>
      </c>
      <c r="Q1653" s="153">
        <v>1610</v>
      </c>
      <c r="R1653" s="153">
        <v>1</v>
      </c>
      <c r="S1653" s="153">
        <v>5625</v>
      </c>
      <c r="T1653" s="153">
        <v>0.73162000000000005</v>
      </c>
      <c r="U1653" s="153">
        <v>91.294120000000007</v>
      </c>
      <c r="V1653" s="147">
        <v>2.25112706661504E-5</v>
      </c>
      <c r="W1653" s="147">
        <v>2.1356511102E-2</v>
      </c>
      <c r="X1653" s="147">
        <v>3.4744471490000001E-3</v>
      </c>
    </row>
    <row r="1654" spans="1:24" ht="13.5" thickBot="1" x14ac:dyDescent="0.25">
      <c r="A1654" s="149">
        <v>8861</v>
      </c>
      <c r="B1654" s="149">
        <v>9414</v>
      </c>
      <c r="C1654" s="150" t="s">
        <v>1712</v>
      </c>
      <c r="D1654" s="150">
        <v>520036120</v>
      </c>
      <c r="E1654" s="150" t="s">
        <v>429</v>
      </c>
      <c r="F1654" s="150" t="s">
        <v>2318</v>
      </c>
      <c r="G1654" s="150">
        <v>224014</v>
      </c>
      <c r="H1654" s="150" t="s">
        <v>102</v>
      </c>
      <c r="I1654" s="150" t="s">
        <v>73</v>
      </c>
      <c r="J1654" s="150" t="s">
        <v>53</v>
      </c>
      <c r="K1654" s="150" t="s">
        <v>53</v>
      </c>
      <c r="L1654" s="150" t="s">
        <v>821</v>
      </c>
      <c r="M1654" s="150" t="s">
        <v>311</v>
      </c>
      <c r="N1654" s="150" t="s">
        <v>269</v>
      </c>
      <c r="O1654" s="150" t="s">
        <v>62</v>
      </c>
      <c r="P1654" s="150" t="s">
        <v>1206</v>
      </c>
      <c r="Q1654" s="153">
        <v>805</v>
      </c>
      <c r="R1654" s="153">
        <v>1</v>
      </c>
      <c r="S1654" s="153">
        <v>6569</v>
      </c>
      <c r="T1654" s="153">
        <v>0</v>
      </c>
      <c r="U1654" s="153">
        <v>52.880450000000003</v>
      </c>
      <c r="V1654" s="147">
        <v>1.0185030371317699E-5</v>
      </c>
      <c r="W1654" s="147">
        <v>1.2370368622E-2</v>
      </c>
      <c r="X1654" s="147">
        <v>2.0125099919999999E-3</v>
      </c>
    </row>
    <row r="1655" spans="1:24" ht="13.5" thickBot="1" x14ac:dyDescent="0.25">
      <c r="A1655" s="149">
        <v>8861</v>
      </c>
      <c r="B1655" s="149">
        <v>9414</v>
      </c>
      <c r="C1655" s="150" t="s">
        <v>1802</v>
      </c>
      <c r="D1655" s="150">
        <v>520024126</v>
      </c>
      <c r="E1655" s="150" t="s">
        <v>429</v>
      </c>
      <c r="F1655" s="150" t="s">
        <v>2319</v>
      </c>
      <c r="G1655" s="150">
        <v>226019</v>
      </c>
      <c r="H1655" s="150" t="s">
        <v>102</v>
      </c>
      <c r="I1655" s="150" t="s">
        <v>73</v>
      </c>
      <c r="J1655" s="150" t="s">
        <v>53</v>
      </c>
      <c r="K1655" s="150" t="s">
        <v>53</v>
      </c>
      <c r="L1655" s="150" t="s">
        <v>821</v>
      </c>
      <c r="M1655" s="150" t="s">
        <v>311</v>
      </c>
      <c r="N1655" s="150" t="s">
        <v>651</v>
      </c>
      <c r="O1655" s="150" t="s">
        <v>62</v>
      </c>
      <c r="P1655" s="150" t="s">
        <v>1206</v>
      </c>
      <c r="Q1655" s="153">
        <v>9936</v>
      </c>
      <c r="R1655" s="153">
        <v>1</v>
      </c>
      <c r="S1655" s="153">
        <v>907.1</v>
      </c>
      <c r="T1655" s="153">
        <v>0</v>
      </c>
      <c r="U1655" s="153">
        <v>90.129459999999995</v>
      </c>
      <c r="V1655" s="147">
        <v>1.31535138727335E-5</v>
      </c>
      <c r="W1655" s="147">
        <v>2.1084061198E-2</v>
      </c>
      <c r="X1655" s="147">
        <v>3.430122831E-3</v>
      </c>
    </row>
    <row r="1656" spans="1:24" ht="13.5" thickBot="1" x14ac:dyDescent="0.25">
      <c r="A1656" s="149">
        <v>8861</v>
      </c>
      <c r="B1656" s="149">
        <v>9414</v>
      </c>
      <c r="C1656" s="150" t="s">
        <v>1376</v>
      </c>
      <c r="D1656" s="150">
        <v>520031931</v>
      </c>
      <c r="E1656" s="150" t="s">
        <v>429</v>
      </c>
      <c r="F1656" s="150" t="s">
        <v>2320</v>
      </c>
      <c r="G1656" s="150">
        <v>230011</v>
      </c>
      <c r="H1656" s="150" t="s">
        <v>102</v>
      </c>
      <c r="I1656" s="150" t="s">
        <v>73</v>
      </c>
      <c r="J1656" s="150" t="s">
        <v>53</v>
      </c>
      <c r="K1656" s="150" t="s">
        <v>53</v>
      </c>
      <c r="L1656" s="150" t="s">
        <v>821</v>
      </c>
      <c r="M1656" s="150" t="s">
        <v>311</v>
      </c>
      <c r="N1656" s="150" t="s">
        <v>260</v>
      </c>
      <c r="O1656" s="150" t="s">
        <v>62</v>
      </c>
      <c r="P1656" s="150" t="s">
        <v>1206</v>
      </c>
      <c r="Q1656" s="153">
        <v>38420</v>
      </c>
      <c r="R1656" s="153">
        <v>1</v>
      </c>
      <c r="S1656" s="153">
        <v>473</v>
      </c>
      <c r="T1656" s="153">
        <v>0</v>
      </c>
      <c r="U1656" s="153">
        <v>181.72659999999999</v>
      </c>
      <c r="V1656" s="147">
        <v>1.38858592231468E-5</v>
      </c>
      <c r="W1656" s="147">
        <v>4.2511458026000003E-2</v>
      </c>
      <c r="X1656" s="147">
        <v>6.9161022349999999E-3</v>
      </c>
    </row>
    <row r="1657" spans="1:24" ht="13.5" thickBot="1" x14ac:dyDescent="0.25">
      <c r="A1657" s="149">
        <v>8861</v>
      </c>
      <c r="B1657" s="149">
        <v>9414</v>
      </c>
      <c r="C1657" s="150" t="s">
        <v>1823</v>
      </c>
      <c r="D1657" s="150">
        <v>550010003</v>
      </c>
      <c r="E1657" s="150" t="s">
        <v>432</v>
      </c>
      <c r="F1657" s="150" t="s">
        <v>2321</v>
      </c>
      <c r="G1657" s="150">
        <v>232017</v>
      </c>
      <c r="H1657" s="150" t="s">
        <v>102</v>
      </c>
      <c r="I1657" s="150" t="s">
        <v>460</v>
      </c>
      <c r="J1657" s="150" t="s">
        <v>53</v>
      </c>
      <c r="K1657" s="150" t="s">
        <v>53</v>
      </c>
      <c r="L1657" s="150" t="s">
        <v>821</v>
      </c>
      <c r="M1657" s="150" t="s">
        <v>311</v>
      </c>
      <c r="N1657" s="150" t="s">
        <v>267</v>
      </c>
      <c r="O1657" s="150" t="s">
        <v>62</v>
      </c>
      <c r="P1657" s="150" t="s">
        <v>1206</v>
      </c>
      <c r="Q1657" s="153">
        <v>9660</v>
      </c>
      <c r="R1657" s="153">
        <v>1</v>
      </c>
      <c r="S1657" s="153">
        <v>179</v>
      </c>
      <c r="T1657" s="153">
        <v>0</v>
      </c>
      <c r="U1657" s="153">
        <v>17.291399999999999</v>
      </c>
      <c r="V1657" s="147">
        <v>3.7290717011928501E-6</v>
      </c>
      <c r="W1657" s="147">
        <v>4.0449919009999998E-3</v>
      </c>
      <c r="X1657" s="147">
        <v>6.5807146599999996E-4</v>
      </c>
    </row>
    <row r="1658" spans="1:24" ht="13.5" thickBot="1" x14ac:dyDescent="0.25">
      <c r="A1658" s="149">
        <v>8861</v>
      </c>
      <c r="B1658" s="149">
        <v>9414</v>
      </c>
      <c r="C1658" s="150" t="s">
        <v>1382</v>
      </c>
      <c r="D1658" s="150">
        <v>520036690</v>
      </c>
      <c r="E1658" s="150" t="s">
        <v>429</v>
      </c>
      <c r="F1658" s="150" t="s">
        <v>2322</v>
      </c>
      <c r="G1658" s="150">
        <v>256016</v>
      </c>
      <c r="H1658" s="150" t="s">
        <v>102</v>
      </c>
      <c r="I1658" s="150" t="s">
        <v>73</v>
      </c>
      <c r="J1658" s="150" t="s">
        <v>53</v>
      </c>
      <c r="K1658" s="150" t="s">
        <v>53</v>
      </c>
      <c r="L1658" s="150" t="s">
        <v>821</v>
      </c>
      <c r="M1658" s="150" t="s">
        <v>311</v>
      </c>
      <c r="N1658" s="150" t="s">
        <v>252</v>
      </c>
      <c r="O1658" s="150" t="s">
        <v>62</v>
      </c>
      <c r="P1658" s="150" t="s">
        <v>1206</v>
      </c>
      <c r="Q1658" s="153">
        <v>30</v>
      </c>
      <c r="R1658" s="153">
        <v>1</v>
      </c>
      <c r="S1658" s="153">
        <v>30030</v>
      </c>
      <c r="T1658" s="153">
        <v>0</v>
      </c>
      <c r="U1658" s="153">
        <v>9.0090000000000003</v>
      </c>
      <c r="V1658" s="147">
        <v>1.95660676645492E-6</v>
      </c>
      <c r="W1658" s="147">
        <v>2.1074830280000002E-3</v>
      </c>
      <c r="X1658" s="147">
        <v>3.4286210699999999E-4</v>
      </c>
    </row>
    <row r="1659" spans="1:24" ht="13.5" thickBot="1" x14ac:dyDescent="0.25">
      <c r="A1659" s="149">
        <v>8861</v>
      </c>
      <c r="B1659" s="149">
        <v>9414</v>
      </c>
      <c r="C1659" s="150" t="s">
        <v>2325</v>
      </c>
      <c r="D1659" s="150">
        <v>520036872</v>
      </c>
      <c r="E1659" s="150" t="s">
        <v>429</v>
      </c>
      <c r="F1659" s="150" t="s">
        <v>2326</v>
      </c>
      <c r="G1659" s="150">
        <v>273011</v>
      </c>
      <c r="H1659" s="150" t="s">
        <v>102</v>
      </c>
      <c r="I1659" s="150" t="s">
        <v>73</v>
      </c>
      <c r="J1659" s="150" t="s">
        <v>53</v>
      </c>
      <c r="K1659" s="150" t="s">
        <v>53</v>
      </c>
      <c r="L1659" s="150" t="s">
        <v>821</v>
      </c>
      <c r="M1659" s="150" t="s">
        <v>311</v>
      </c>
      <c r="N1659" s="150" t="s">
        <v>253</v>
      </c>
      <c r="O1659" s="150" t="s">
        <v>62</v>
      </c>
      <c r="P1659" s="150" t="s">
        <v>1206</v>
      </c>
      <c r="Q1659" s="153">
        <v>166</v>
      </c>
      <c r="R1659" s="153">
        <v>1</v>
      </c>
      <c r="S1659" s="153">
        <v>95150</v>
      </c>
      <c r="T1659" s="153">
        <v>0</v>
      </c>
      <c r="U1659" s="153">
        <v>157.94900000000001</v>
      </c>
      <c r="V1659" s="147">
        <v>2.6211723363808599E-6</v>
      </c>
      <c r="W1659" s="147">
        <v>3.6949143843999999E-2</v>
      </c>
      <c r="X1659" s="147">
        <v>6.0111807069999999E-3</v>
      </c>
    </row>
    <row r="1660" spans="1:24" ht="13.5" thickBot="1" x14ac:dyDescent="0.25">
      <c r="A1660" s="149">
        <v>8861</v>
      </c>
      <c r="B1660" s="149">
        <v>9414</v>
      </c>
      <c r="C1660" s="150" t="s">
        <v>2327</v>
      </c>
      <c r="D1660" s="150">
        <v>520027830</v>
      </c>
      <c r="E1660" s="150" t="s">
        <v>429</v>
      </c>
      <c r="F1660" s="150" t="s">
        <v>2328</v>
      </c>
      <c r="G1660" s="150">
        <v>281014</v>
      </c>
      <c r="H1660" s="150" t="s">
        <v>102</v>
      </c>
      <c r="I1660" s="150" t="s">
        <v>73</v>
      </c>
      <c r="J1660" s="150" t="s">
        <v>53</v>
      </c>
      <c r="K1660" s="150" t="s">
        <v>53</v>
      </c>
      <c r="L1660" s="150" t="s">
        <v>821</v>
      </c>
      <c r="M1660" s="150" t="s">
        <v>311</v>
      </c>
      <c r="N1660" s="150" t="s">
        <v>265</v>
      </c>
      <c r="O1660" s="150" t="s">
        <v>62</v>
      </c>
      <c r="P1660" s="150" t="s">
        <v>1206</v>
      </c>
      <c r="Q1660" s="153">
        <v>4530</v>
      </c>
      <c r="R1660" s="153">
        <v>1</v>
      </c>
      <c r="S1660" s="153">
        <v>1951</v>
      </c>
      <c r="T1660" s="153">
        <v>0</v>
      </c>
      <c r="U1660" s="153">
        <v>88.380300000000005</v>
      </c>
      <c r="V1660" s="147">
        <v>3.5126375179656799E-6</v>
      </c>
      <c r="W1660" s="147">
        <v>2.0674878712000001E-2</v>
      </c>
      <c r="X1660" s="147">
        <v>3.363553769E-3</v>
      </c>
    </row>
    <row r="1661" spans="1:24" ht="13.5" thickBot="1" x14ac:dyDescent="0.25">
      <c r="A1661" s="149">
        <v>8861</v>
      </c>
      <c r="B1661" s="149">
        <v>9414</v>
      </c>
      <c r="C1661" s="150" t="s">
        <v>1387</v>
      </c>
      <c r="D1661" s="150">
        <v>520037789</v>
      </c>
      <c r="E1661" s="150" t="s">
        <v>429</v>
      </c>
      <c r="F1661" s="150" t="s">
        <v>2329</v>
      </c>
      <c r="G1661" s="150">
        <v>323014</v>
      </c>
      <c r="H1661" s="150" t="s">
        <v>102</v>
      </c>
      <c r="I1661" s="150" t="s">
        <v>73</v>
      </c>
      <c r="J1661" s="150" t="s">
        <v>53</v>
      </c>
      <c r="K1661" s="150" t="s">
        <v>53</v>
      </c>
      <c r="L1661" s="150" t="s">
        <v>821</v>
      </c>
      <c r="M1661" s="150" t="s">
        <v>311</v>
      </c>
      <c r="N1661" s="150" t="s">
        <v>651</v>
      </c>
      <c r="O1661" s="150" t="s">
        <v>62</v>
      </c>
      <c r="P1661" s="150" t="s">
        <v>1206</v>
      </c>
      <c r="Q1661" s="153">
        <v>258</v>
      </c>
      <c r="R1661" s="153">
        <v>1</v>
      </c>
      <c r="S1661" s="153">
        <v>26900</v>
      </c>
      <c r="T1661" s="153">
        <v>0.65149999999999997</v>
      </c>
      <c r="U1661" s="153">
        <v>70.0535</v>
      </c>
      <c r="V1661" s="147">
        <v>5.4291544584342698E-6</v>
      </c>
      <c r="W1661" s="147">
        <v>1.6387674808000002E-2</v>
      </c>
      <c r="X1661" s="147">
        <v>2.6660773260000002E-3</v>
      </c>
    </row>
    <row r="1662" spans="1:24" ht="13.5" thickBot="1" x14ac:dyDescent="0.25">
      <c r="A1662" s="149">
        <v>8861</v>
      </c>
      <c r="B1662" s="149">
        <v>9414</v>
      </c>
      <c r="C1662" s="150" t="s">
        <v>1848</v>
      </c>
      <c r="D1662" s="150">
        <v>520038332</v>
      </c>
      <c r="E1662" s="150" t="s">
        <v>429</v>
      </c>
      <c r="F1662" s="150" t="s">
        <v>2330</v>
      </c>
      <c r="G1662" s="150">
        <v>366013</v>
      </c>
      <c r="H1662" s="150" t="s">
        <v>102</v>
      </c>
      <c r="I1662" s="150" t="s">
        <v>73</v>
      </c>
      <c r="J1662" s="150" t="s">
        <v>53</v>
      </c>
      <c r="K1662" s="150" t="s">
        <v>53</v>
      </c>
      <c r="L1662" s="150" t="s">
        <v>821</v>
      </c>
      <c r="M1662" s="150" t="s">
        <v>311</v>
      </c>
      <c r="N1662" s="150" t="s">
        <v>651</v>
      </c>
      <c r="O1662" s="150" t="s">
        <v>62</v>
      </c>
      <c r="P1662" s="150" t="s">
        <v>1206</v>
      </c>
      <c r="Q1662" s="153">
        <v>7620</v>
      </c>
      <c r="R1662" s="153">
        <v>1</v>
      </c>
      <c r="S1662" s="153">
        <v>240.9</v>
      </c>
      <c r="T1662" s="153">
        <v>0</v>
      </c>
      <c r="U1662" s="153">
        <v>18.356580000000001</v>
      </c>
      <c r="V1662" s="147">
        <v>2.37788148565654E-5</v>
      </c>
      <c r="W1662" s="147">
        <v>4.2941703640000002E-3</v>
      </c>
      <c r="X1662" s="147">
        <v>6.9860980100000004E-4</v>
      </c>
    </row>
    <row r="1663" spans="1:24" ht="13.5" thickBot="1" x14ac:dyDescent="0.25">
      <c r="A1663" s="149">
        <v>8861</v>
      </c>
      <c r="B1663" s="149">
        <v>9414</v>
      </c>
      <c r="C1663" s="150" t="s">
        <v>1777</v>
      </c>
      <c r="D1663" s="150">
        <v>520038274</v>
      </c>
      <c r="E1663" s="150" t="s">
        <v>429</v>
      </c>
      <c r="F1663" s="150" t="s">
        <v>2331</v>
      </c>
      <c r="G1663" s="150">
        <v>373019</v>
      </c>
      <c r="H1663" s="150" t="s">
        <v>102</v>
      </c>
      <c r="I1663" s="150" t="s">
        <v>73</v>
      </c>
      <c r="J1663" s="150" t="s">
        <v>53</v>
      </c>
      <c r="K1663" s="150" t="s">
        <v>53</v>
      </c>
      <c r="L1663" s="150" t="s">
        <v>821</v>
      </c>
      <c r="M1663" s="150" t="s">
        <v>311</v>
      </c>
      <c r="N1663" s="150" t="s">
        <v>140</v>
      </c>
      <c r="O1663" s="150" t="s">
        <v>62</v>
      </c>
      <c r="P1663" s="150" t="s">
        <v>1206</v>
      </c>
      <c r="Q1663" s="153">
        <v>3580</v>
      </c>
      <c r="R1663" s="153">
        <v>1</v>
      </c>
      <c r="S1663" s="153">
        <v>1550</v>
      </c>
      <c r="T1663" s="153">
        <v>0</v>
      </c>
      <c r="U1663" s="153">
        <v>55.49</v>
      </c>
      <c r="V1663" s="147">
        <v>1.2920003603454E-5</v>
      </c>
      <c r="W1663" s="147">
        <v>1.2980822871999999E-2</v>
      </c>
      <c r="X1663" s="147">
        <v>2.1118235470000001E-3</v>
      </c>
    </row>
    <row r="1664" spans="1:24" ht="13.5" thickBot="1" x14ac:dyDescent="0.25">
      <c r="A1664" s="149">
        <v>8861</v>
      </c>
      <c r="B1664" s="149">
        <v>9414</v>
      </c>
      <c r="C1664" s="150" t="s">
        <v>1852</v>
      </c>
      <c r="D1664" s="150">
        <v>520038894</v>
      </c>
      <c r="E1664" s="150" t="s">
        <v>429</v>
      </c>
      <c r="F1664" s="150" t="s">
        <v>2334</v>
      </c>
      <c r="G1664" s="150">
        <v>387019</v>
      </c>
      <c r="H1664" s="150" t="s">
        <v>102</v>
      </c>
      <c r="I1664" s="150" t="s">
        <v>73</v>
      </c>
      <c r="J1664" s="150" t="s">
        <v>53</v>
      </c>
      <c r="K1664" s="150" t="s">
        <v>53</v>
      </c>
      <c r="L1664" s="150" t="s">
        <v>821</v>
      </c>
      <c r="M1664" s="150" t="s">
        <v>311</v>
      </c>
      <c r="N1664" s="150" t="s">
        <v>652</v>
      </c>
      <c r="O1664" s="150" t="s">
        <v>62</v>
      </c>
      <c r="P1664" s="150" t="s">
        <v>1206</v>
      </c>
      <c r="Q1664" s="153">
        <v>231</v>
      </c>
      <c r="R1664" s="153">
        <v>1</v>
      </c>
      <c r="S1664" s="153">
        <v>15440</v>
      </c>
      <c r="T1664" s="153">
        <v>0</v>
      </c>
      <c r="U1664" s="153">
        <v>35.666400000000003</v>
      </c>
      <c r="V1664" s="147">
        <v>1.1078959214754101E-5</v>
      </c>
      <c r="W1664" s="147">
        <v>8.3434712720000005E-3</v>
      </c>
      <c r="X1664" s="147">
        <v>1.357382291E-3</v>
      </c>
    </row>
    <row r="1665" spans="1:24" ht="13.5" thickBot="1" x14ac:dyDescent="0.25">
      <c r="A1665" s="149">
        <v>8861</v>
      </c>
      <c r="B1665" s="149">
        <v>9414</v>
      </c>
      <c r="C1665" s="150" t="s">
        <v>2335</v>
      </c>
      <c r="D1665" s="150">
        <v>550012777</v>
      </c>
      <c r="E1665" s="150" t="s">
        <v>432</v>
      </c>
      <c r="F1665" s="150" t="s">
        <v>2336</v>
      </c>
      <c r="G1665" s="150">
        <v>394015</v>
      </c>
      <c r="H1665" s="150" t="s">
        <v>102</v>
      </c>
      <c r="I1665" s="150" t="s">
        <v>460</v>
      </c>
      <c r="J1665" s="150" t="s">
        <v>53</v>
      </c>
      <c r="K1665" s="150" t="s">
        <v>53</v>
      </c>
      <c r="L1665" s="150" t="s">
        <v>821</v>
      </c>
      <c r="M1665" s="150" t="s">
        <v>311</v>
      </c>
      <c r="N1665" s="150" t="s">
        <v>267</v>
      </c>
      <c r="O1665" s="150" t="s">
        <v>62</v>
      </c>
      <c r="P1665" s="150" t="s">
        <v>1206</v>
      </c>
      <c r="Q1665" s="153">
        <v>3938</v>
      </c>
      <c r="R1665" s="153">
        <v>1</v>
      </c>
      <c r="S1665" s="153">
        <v>302.8</v>
      </c>
      <c r="T1665" s="153">
        <v>0</v>
      </c>
      <c r="U1665" s="153">
        <v>11.92426</v>
      </c>
      <c r="V1665" s="147">
        <v>3.5039604086427902E-6</v>
      </c>
      <c r="W1665" s="147">
        <v>2.7894522780000002E-3</v>
      </c>
      <c r="X1665" s="147">
        <v>4.53810291E-4</v>
      </c>
    </row>
    <row r="1666" spans="1:24" ht="13.5" thickBot="1" x14ac:dyDescent="0.25">
      <c r="A1666" s="149">
        <v>8861</v>
      </c>
      <c r="B1666" s="149">
        <v>9414</v>
      </c>
      <c r="C1666" s="150" t="s">
        <v>1391</v>
      </c>
      <c r="D1666" s="150">
        <v>520038910</v>
      </c>
      <c r="E1666" s="150" t="s">
        <v>429</v>
      </c>
      <c r="F1666" s="150" t="s">
        <v>2337</v>
      </c>
      <c r="G1666" s="150">
        <v>416016</v>
      </c>
      <c r="H1666" s="150" t="s">
        <v>102</v>
      </c>
      <c r="I1666" s="150" t="s">
        <v>73</v>
      </c>
      <c r="J1666" s="150" t="s">
        <v>53</v>
      </c>
      <c r="K1666" s="150" t="s">
        <v>53</v>
      </c>
      <c r="L1666" s="150" t="s">
        <v>821</v>
      </c>
      <c r="M1666" s="150" t="s">
        <v>311</v>
      </c>
      <c r="N1666" s="150" t="s">
        <v>651</v>
      </c>
      <c r="O1666" s="150" t="s">
        <v>62</v>
      </c>
      <c r="P1666" s="150" t="s">
        <v>1206</v>
      </c>
      <c r="Q1666" s="153">
        <v>349</v>
      </c>
      <c r="R1666" s="153">
        <v>1</v>
      </c>
      <c r="S1666" s="153">
        <v>16420</v>
      </c>
      <c r="T1666" s="153">
        <v>0</v>
      </c>
      <c r="U1666" s="153">
        <v>57.305799999999998</v>
      </c>
      <c r="V1666" s="147">
        <v>1.9697907472663699E-5</v>
      </c>
      <c r="W1666" s="147">
        <v>1.340559451E-2</v>
      </c>
      <c r="X1666" s="147">
        <v>2.1809287769999999E-3</v>
      </c>
    </row>
    <row r="1667" spans="1:24" ht="13.5" thickBot="1" x14ac:dyDescent="0.25">
      <c r="A1667" s="149">
        <v>8861</v>
      </c>
      <c r="B1667" s="149">
        <v>9414</v>
      </c>
      <c r="C1667" s="150" t="s">
        <v>1667</v>
      </c>
      <c r="D1667" s="150">
        <v>520039413</v>
      </c>
      <c r="E1667" s="150" t="s">
        <v>429</v>
      </c>
      <c r="F1667" s="150" t="s">
        <v>2341</v>
      </c>
      <c r="G1667" s="150">
        <v>445015</v>
      </c>
      <c r="H1667" s="150" t="s">
        <v>102</v>
      </c>
      <c r="I1667" s="150" t="s">
        <v>73</v>
      </c>
      <c r="J1667" s="150" t="s">
        <v>53</v>
      </c>
      <c r="K1667" s="150" t="s">
        <v>53</v>
      </c>
      <c r="L1667" s="150" t="s">
        <v>821</v>
      </c>
      <c r="M1667" s="150" t="s">
        <v>311</v>
      </c>
      <c r="N1667" s="150" t="s">
        <v>252</v>
      </c>
      <c r="O1667" s="150" t="s">
        <v>62</v>
      </c>
      <c r="P1667" s="150" t="s">
        <v>1206</v>
      </c>
      <c r="Q1667" s="153">
        <v>165</v>
      </c>
      <c r="R1667" s="153">
        <v>1</v>
      </c>
      <c r="S1667" s="153">
        <v>8160</v>
      </c>
      <c r="T1667" s="153">
        <v>0.20954999999999999</v>
      </c>
      <c r="U1667" s="153">
        <v>13.673550000000001</v>
      </c>
      <c r="V1667" s="147">
        <v>2.59752215906798E-6</v>
      </c>
      <c r="W1667" s="147">
        <v>3.198665175E-3</v>
      </c>
      <c r="X1667" s="147">
        <v>5.2038430100000003E-4</v>
      </c>
    </row>
    <row r="1668" spans="1:24" ht="13.5" thickBot="1" x14ac:dyDescent="0.25">
      <c r="A1668" s="149">
        <v>8861</v>
      </c>
      <c r="B1668" s="149">
        <v>9414</v>
      </c>
      <c r="C1668" s="150" t="s">
        <v>1863</v>
      </c>
      <c r="D1668" s="150">
        <v>520039660</v>
      </c>
      <c r="E1668" s="150" t="s">
        <v>429</v>
      </c>
      <c r="F1668" s="150" t="s">
        <v>2342</v>
      </c>
      <c r="G1668" s="150">
        <v>473017</v>
      </c>
      <c r="H1668" s="150" t="s">
        <v>102</v>
      </c>
      <c r="I1668" s="150" t="s">
        <v>73</v>
      </c>
      <c r="J1668" s="150" t="s">
        <v>53</v>
      </c>
      <c r="K1668" s="150" t="s">
        <v>53</v>
      </c>
      <c r="L1668" s="150" t="s">
        <v>821</v>
      </c>
      <c r="M1668" s="150" t="s">
        <v>311</v>
      </c>
      <c r="N1668" s="150" t="s">
        <v>140</v>
      </c>
      <c r="O1668" s="150" t="s">
        <v>62</v>
      </c>
      <c r="P1668" s="150" t="s">
        <v>1206</v>
      </c>
      <c r="Q1668" s="153">
        <v>4010</v>
      </c>
      <c r="R1668" s="153">
        <v>1</v>
      </c>
      <c r="S1668" s="153">
        <v>195</v>
      </c>
      <c r="T1668" s="153">
        <v>0</v>
      </c>
      <c r="U1668" s="153">
        <v>7.8194999999999997</v>
      </c>
      <c r="V1668" s="147">
        <v>1.00758251067425E-5</v>
      </c>
      <c r="W1668" s="147">
        <v>1.8292222820000001E-3</v>
      </c>
      <c r="X1668" s="147">
        <v>2.97592435E-4</v>
      </c>
    </row>
    <row r="1669" spans="1:24" ht="13.5" thickBot="1" x14ac:dyDescent="0.25">
      <c r="A1669" s="149">
        <v>8861</v>
      </c>
      <c r="B1669" s="149">
        <v>9414</v>
      </c>
      <c r="C1669" s="150" t="s">
        <v>2343</v>
      </c>
      <c r="D1669" s="150">
        <v>550013098</v>
      </c>
      <c r="E1669" s="150" t="s">
        <v>432</v>
      </c>
      <c r="F1669" s="150" t="s">
        <v>2344</v>
      </c>
      <c r="G1669" s="150">
        <v>475020</v>
      </c>
      <c r="H1669" s="150" t="s">
        <v>102</v>
      </c>
      <c r="I1669" s="150" t="s">
        <v>460</v>
      </c>
      <c r="J1669" s="150" t="s">
        <v>53</v>
      </c>
      <c r="K1669" s="150" t="s">
        <v>53</v>
      </c>
      <c r="L1669" s="150" t="s">
        <v>821</v>
      </c>
      <c r="M1669" s="150" t="s">
        <v>311</v>
      </c>
      <c r="N1669" s="150" t="s">
        <v>267</v>
      </c>
      <c r="O1669" s="150" t="s">
        <v>62</v>
      </c>
      <c r="P1669" s="150" t="s">
        <v>1206</v>
      </c>
      <c r="Q1669" s="153">
        <v>4080</v>
      </c>
      <c r="R1669" s="153">
        <v>1</v>
      </c>
      <c r="S1669" s="153">
        <v>935.3</v>
      </c>
      <c r="T1669" s="153">
        <v>0.76398999999999995</v>
      </c>
      <c r="U1669" s="153">
        <v>38.924230000000001</v>
      </c>
      <c r="V1669" s="147">
        <v>3.4758467680483301E-6</v>
      </c>
      <c r="W1669" s="147">
        <v>9.1055782129999992E-3</v>
      </c>
      <c r="X1669" s="147">
        <v>1.481367912E-3</v>
      </c>
    </row>
    <row r="1670" spans="1:24" ht="13.5" thickBot="1" x14ac:dyDescent="0.25">
      <c r="A1670" s="149">
        <v>8861</v>
      </c>
      <c r="B1670" s="149">
        <v>9414</v>
      </c>
      <c r="C1670" s="150" t="s">
        <v>2235</v>
      </c>
      <c r="D1670" s="150">
        <v>520007469</v>
      </c>
      <c r="E1670" s="150" t="s">
        <v>429</v>
      </c>
      <c r="F1670" s="150" t="s">
        <v>2345</v>
      </c>
      <c r="G1670" s="150">
        <v>566018</v>
      </c>
      <c r="H1670" s="150" t="s">
        <v>102</v>
      </c>
      <c r="I1670" s="150" t="s">
        <v>73</v>
      </c>
      <c r="J1670" s="150" t="s">
        <v>53</v>
      </c>
      <c r="K1670" s="150" t="s">
        <v>53</v>
      </c>
      <c r="L1670" s="150" t="s">
        <v>821</v>
      </c>
      <c r="M1670" s="150" t="s">
        <v>311</v>
      </c>
      <c r="N1670" s="150" t="s">
        <v>269</v>
      </c>
      <c r="O1670" s="150" t="s">
        <v>62</v>
      </c>
      <c r="P1670" s="150" t="s">
        <v>1206</v>
      </c>
      <c r="Q1670" s="153">
        <v>200</v>
      </c>
      <c r="R1670" s="153">
        <v>1</v>
      </c>
      <c r="S1670" s="153">
        <v>9800</v>
      </c>
      <c r="T1670" s="153">
        <v>0</v>
      </c>
      <c r="U1670" s="153">
        <v>19.600000000000001</v>
      </c>
      <c r="V1670" s="147">
        <v>3.22844476792026E-6</v>
      </c>
      <c r="W1670" s="147">
        <v>4.5850446619999999E-3</v>
      </c>
      <c r="X1670" s="147">
        <v>7.4593154600000001E-4</v>
      </c>
    </row>
    <row r="1671" spans="1:24" ht="13.5" thickBot="1" x14ac:dyDescent="0.25">
      <c r="A1671" s="149">
        <v>8861</v>
      </c>
      <c r="B1671" s="149">
        <v>9414</v>
      </c>
      <c r="C1671" s="150" t="s">
        <v>1393</v>
      </c>
      <c r="D1671" s="150">
        <v>520028010</v>
      </c>
      <c r="E1671" s="150" t="s">
        <v>429</v>
      </c>
      <c r="F1671" s="150" t="s">
        <v>2346</v>
      </c>
      <c r="G1671" s="150">
        <v>576017</v>
      </c>
      <c r="H1671" s="150" t="s">
        <v>102</v>
      </c>
      <c r="I1671" s="150" t="s">
        <v>73</v>
      </c>
      <c r="J1671" s="150" t="s">
        <v>53</v>
      </c>
      <c r="K1671" s="150" t="s">
        <v>53</v>
      </c>
      <c r="L1671" s="150" t="s">
        <v>821</v>
      </c>
      <c r="M1671" s="150" t="s">
        <v>311</v>
      </c>
      <c r="N1671" s="150" t="s">
        <v>708</v>
      </c>
      <c r="O1671" s="150" t="s">
        <v>62</v>
      </c>
      <c r="P1671" s="150" t="s">
        <v>1206</v>
      </c>
      <c r="Q1671" s="153">
        <v>22</v>
      </c>
      <c r="R1671" s="153">
        <v>1</v>
      </c>
      <c r="S1671" s="153">
        <v>100120</v>
      </c>
      <c r="T1671" s="153">
        <v>0</v>
      </c>
      <c r="U1671" s="153">
        <v>22.026399999999999</v>
      </c>
      <c r="V1671" s="147">
        <v>2.9060820334120201E-6</v>
      </c>
      <c r="W1671" s="147">
        <v>5.1526544760000003E-3</v>
      </c>
      <c r="X1671" s="147">
        <v>8.3827482700000002E-4</v>
      </c>
    </row>
    <row r="1672" spans="1:24" ht="13.5" thickBot="1" x14ac:dyDescent="0.25">
      <c r="A1672" s="149">
        <v>8861</v>
      </c>
      <c r="B1672" s="149">
        <v>9414</v>
      </c>
      <c r="C1672" s="150" t="s">
        <v>1870</v>
      </c>
      <c r="D1672" s="150">
        <v>520033986</v>
      </c>
      <c r="E1672" s="150" t="s">
        <v>429</v>
      </c>
      <c r="F1672" s="150" t="s">
        <v>2347</v>
      </c>
      <c r="G1672" s="150">
        <v>585018</v>
      </c>
      <c r="H1672" s="150" t="s">
        <v>102</v>
      </c>
      <c r="I1672" s="150" t="s">
        <v>73</v>
      </c>
      <c r="J1672" s="150" t="s">
        <v>53</v>
      </c>
      <c r="K1672" s="150" t="s">
        <v>53</v>
      </c>
      <c r="L1672" s="150" t="s">
        <v>821</v>
      </c>
      <c r="M1672" s="150" t="s">
        <v>311</v>
      </c>
      <c r="N1672" s="150" t="s">
        <v>269</v>
      </c>
      <c r="O1672" s="150" t="s">
        <v>62</v>
      </c>
      <c r="P1672" s="150" t="s">
        <v>1206</v>
      </c>
      <c r="Q1672" s="153">
        <v>1220</v>
      </c>
      <c r="R1672" s="153">
        <v>1</v>
      </c>
      <c r="S1672" s="153">
        <v>3510</v>
      </c>
      <c r="T1672" s="153">
        <v>0</v>
      </c>
      <c r="U1672" s="153">
        <v>42.822000000000003</v>
      </c>
      <c r="V1672" s="147">
        <v>5.8815679758844101E-6</v>
      </c>
      <c r="W1672" s="147">
        <v>1.0017386862999999E-2</v>
      </c>
      <c r="X1672" s="147">
        <v>1.629708198E-3</v>
      </c>
    </row>
    <row r="1673" spans="1:24" ht="13.5" thickBot="1" x14ac:dyDescent="0.25">
      <c r="A1673" s="149">
        <v>8861</v>
      </c>
      <c r="B1673" s="149">
        <v>9414</v>
      </c>
      <c r="C1673" s="150" t="s">
        <v>2348</v>
      </c>
      <c r="D1673" s="150">
        <v>520029083</v>
      </c>
      <c r="E1673" s="150" t="s">
        <v>429</v>
      </c>
      <c r="F1673" s="150" t="s">
        <v>2349</v>
      </c>
      <c r="G1673" s="150">
        <v>593038</v>
      </c>
      <c r="H1673" s="150" t="s">
        <v>102</v>
      </c>
      <c r="I1673" s="150" t="s">
        <v>73</v>
      </c>
      <c r="J1673" s="150" t="s">
        <v>53</v>
      </c>
      <c r="K1673" s="150" t="s">
        <v>53</v>
      </c>
      <c r="L1673" s="150" t="s">
        <v>821</v>
      </c>
      <c r="M1673" s="150" t="s">
        <v>311</v>
      </c>
      <c r="N1673" s="150" t="s">
        <v>256</v>
      </c>
      <c r="O1673" s="150" t="s">
        <v>62</v>
      </c>
      <c r="P1673" s="150" t="s">
        <v>1206</v>
      </c>
      <c r="Q1673" s="153">
        <v>514</v>
      </c>
      <c r="R1673" s="153">
        <v>1</v>
      </c>
      <c r="S1673" s="153">
        <v>15440</v>
      </c>
      <c r="T1673" s="153">
        <v>0</v>
      </c>
      <c r="U1673" s="153">
        <v>79.361599999999996</v>
      </c>
      <c r="V1673" s="147">
        <v>5.1230917479949198E-6</v>
      </c>
      <c r="W1673" s="147">
        <v>1.8565126554E-2</v>
      </c>
      <c r="X1673" s="147">
        <v>3.0203225009999999E-3</v>
      </c>
    </row>
    <row r="1674" spans="1:24" ht="13.5" thickBot="1" x14ac:dyDescent="0.25">
      <c r="A1674" s="149">
        <v>8861</v>
      </c>
      <c r="B1674" s="149">
        <v>9414</v>
      </c>
      <c r="C1674" s="150" t="s">
        <v>1210</v>
      </c>
      <c r="D1674" s="150">
        <v>520018078</v>
      </c>
      <c r="E1674" s="150" t="s">
        <v>429</v>
      </c>
      <c r="F1674" s="150" t="s">
        <v>2350</v>
      </c>
      <c r="G1674" s="150">
        <v>604611</v>
      </c>
      <c r="H1674" s="150" t="s">
        <v>102</v>
      </c>
      <c r="I1674" s="150" t="s">
        <v>73</v>
      </c>
      <c r="J1674" s="150" t="s">
        <v>53</v>
      </c>
      <c r="K1674" s="150" t="s">
        <v>53</v>
      </c>
      <c r="L1674" s="150" t="s">
        <v>821</v>
      </c>
      <c r="M1674" s="150" t="s">
        <v>311</v>
      </c>
      <c r="N1674" s="150" t="s">
        <v>256</v>
      </c>
      <c r="O1674" s="150" t="s">
        <v>62</v>
      </c>
      <c r="P1674" s="150" t="s">
        <v>1206</v>
      </c>
      <c r="Q1674" s="153">
        <v>13985</v>
      </c>
      <c r="R1674" s="153">
        <v>1</v>
      </c>
      <c r="S1674" s="153">
        <v>3100</v>
      </c>
      <c r="T1674" s="153">
        <v>3.3523100000000001</v>
      </c>
      <c r="U1674" s="153">
        <v>436.88731000000001</v>
      </c>
      <c r="V1674" s="147">
        <v>9.1834022336061994E-6</v>
      </c>
      <c r="W1674" s="147">
        <v>0.102201419833</v>
      </c>
      <c r="X1674" s="147">
        <v>1.6626940146999999E-2</v>
      </c>
    </row>
    <row r="1675" spans="1:24" ht="13.5" thickBot="1" x14ac:dyDescent="0.25">
      <c r="A1675" s="149">
        <v>8861</v>
      </c>
      <c r="B1675" s="149">
        <v>9414</v>
      </c>
      <c r="C1675" s="150" t="s">
        <v>1885</v>
      </c>
      <c r="D1675" s="150">
        <v>520017807</v>
      </c>
      <c r="E1675" s="150" t="s">
        <v>429</v>
      </c>
      <c r="F1675" s="150" t="s">
        <v>2351</v>
      </c>
      <c r="G1675" s="150">
        <v>613034</v>
      </c>
      <c r="H1675" s="150" t="s">
        <v>102</v>
      </c>
      <c r="I1675" s="150" t="s">
        <v>73</v>
      </c>
      <c r="J1675" s="150" t="s">
        <v>53</v>
      </c>
      <c r="K1675" s="150" t="s">
        <v>53</v>
      </c>
      <c r="L1675" s="150" t="s">
        <v>821</v>
      </c>
      <c r="M1675" s="150" t="s">
        <v>311</v>
      </c>
      <c r="N1675" s="150" t="s">
        <v>651</v>
      </c>
      <c r="O1675" s="150" t="s">
        <v>62</v>
      </c>
      <c r="P1675" s="150" t="s">
        <v>1206</v>
      </c>
      <c r="Q1675" s="153">
        <v>16</v>
      </c>
      <c r="R1675" s="153">
        <v>1</v>
      </c>
      <c r="S1675" s="153">
        <v>75000</v>
      </c>
      <c r="T1675" s="153">
        <v>0</v>
      </c>
      <c r="U1675" s="153">
        <v>12</v>
      </c>
      <c r="V1675" s="147">
        <v>3.0581349543487302E-6</v>
      </c>
      <c r="W1675" s="147">
        <v>2.807170201E-3</v>
      </c>
      <c r="X1675" s="147">
        <v>4.5669278299999999E-4</v>
      </c>
    </row>
    <row r="1676" spans="1:24" ht="13.5" thickBot="1" x14ac:dyDescent="0.25">
      <c r="A1676" s="149">
        <v>8861</v>
      </c>
      <c r="B1676" s="149">
        <v>9414</v>
      </c>
      <c r="C1676" s="150" t="s">
        <v>2352</v>
      </c>
      <c r="D1676" s="150">
        <v>520013954</v>
      </c>
      <c r="E1676" s="150" t="s">
        <v>429</v>
      </c>
      <c r="F1676" s="150" t="s">
        <v>2353</v>
      </c>
      <c r="G1676" s="150">
        <v>629014</v>
      </c>
      <c r="H1676" s="150" t="s">
        <v>102</v>
      </c>
      <c r="I1676" s="150" t="s">
        <v>73</v>
      </c>
      <c r="J1676" s="150" t="s">
        <v>53</v>
      </c>
      <c r="K1676" s="150" t="s">
        <v>53</v>
      </c>
      <c r="L1676" s="150" t="s">
        <v>821</v>
      </c>
      <c r="M1676" s="150" t="s">
        <v>311</v>
      </c>
      <c r="N1676" s="150" t="s">
        <v>85</v>
      </c>
      <c r="O1676" s="150" t="s">
        <v>62</v>
      </c>
      <c r="P1676" s="150" t="s">
        <v>1206</v>
      </c>
      <c r="Q1676" s="153">
        <v>1685</v>
      </c>
      <c r="R1676" s="153">
        <v>1</v>
      </c>
      <c r="S1676" s="153">
        <v>5173</v>
      </c>
      <c r="T1676" s="153">
        <v>0</v>
      </c>
      <c r="U1676" s="153">
        <v>87.165049999999994</v>
      </c>
      <c r="V1676" s="147">
        <v>1.5031324070612801E-6</v>
      </c>
      <c r="W1676" s="147">
        <v>2.0390594246E-2</v>
      </c>
      <c r="X1676" s="147">
        <v>3.3173041100000001E-3</v>
      </c>
    </row>
    <row r="1677" spans="1:24" ht="13.5" thickBot="1" x14ac:dyDescent="0.25">
      <c r="A1677" s="149">
        <v>8861</v>
      </c>
      <c r="B1677" s="149">
        <v>9414</v>
      </c>
      <c r="C1677" s="150" t="s">
        <v>1204</v>
      </c>
      <c r="D1677" s="150">
        <v>520000118</v>
      </c>
      <c r="E1677" s="150" t="s">
        <v>429</v>
      </c>
      <c r="F1677" s="150" t="s">
        <v>2354</v>
      </c>
      <c r="G1677" s="150">
        <v>662577</v>
      </c>
      <c r="H1677" s="150" t="s">
        <v>102</v>
      </c>
      <c r="I1677" s="150" t="s">
        <v>73</v>
      </c>
      <c r="J1677" s="150" t="s">
        <v>53</v>
      </c>
      <c r="K1677" s="150" t="s">
        <v>53</v>
      </c>
      <c r="L1677" s="150" t="s">
        <v>821</v>
      </c>
      <c r="M1677" s="150" t="s">
        <v>311</v>
      </c>
      <c r="N1677" s="150" t="s">
        <v>256</v>
      </c>
      <c r="O1677" s="150" t="s">
        <v>62</v>
      </c>
      <c r="P1677" s="150" t="s">
        <v>1206</v>
      </c>
      <c r="Q1677" s="153">
        <v>12005</v>
      </c>
      <c r="R1677" s="153">
        <v>1</v>
      </c>
      <c r="S1677" s="153">
        <v>3500</v>
      </c>
      <c r="T1677" s="153">
        <v>3.1599599999999999</v>
      </c>
      <c r="U1677" s="153">
        <v>423.33496000000002</v>
      </c>
      <c r="V1677" s="147">
        <v>8.9771643365364196E-6</v>
      </c>
      <c r="W1677" s="147">
        <v>9.9031107076000005E-2</v>
      </c>
      <c r="X1677" s="147">
        <v>1.6111168443E-2</v>
      </c>
    </row>
    <row r="1678" spans="1:24" ht="13.5" thickBot="1" x14ac:dyDescent="0.25">
      <c r="A1678" s="149">
        <v>8861</v>
      </c>
      <c r="B1678" s="149">
        <v>9414</v>
      </c>
      <c r="C1678" s="150" t="s">
        <v>2355</v>
      </c>
      <c r="D1678" s="150">
        <v>520007030</v>
      </c>
      <c r="E1678" s="150" t="s">
        <v>429</v>
      </c>
      <c r="F1678" s="150" t="s">
        <v>2356</v>
      </c>
      <c r="G1678" s="150">
        <v>691212</v>
      </c>
      <c r="H1678" s="150" t="s">
        <v>102</v>
      </c>
      <c r="I1678" s="150" t="s">
        <v>73</v>
      </c>
      <c r="J1678" s="150" t="s">
        <v>53</v>
      </c>
      <c r="K1678" s="150" t="s">
        <v>53</v>
      </c>
      <c r="L1678" s="150" t="s">
        <v>821</v>
      </c>
      <c r="M1678" s="150" t="s">
        <v>311</v>
      </c>
      <c r="N1678" s="150" t="s">
        <v>256</v>
      </c>
      <c r="O1678" s="150" t="s">
        <v>62</v>
      </c>
      <c r="P1678" s="150" t="s">
        <v>1206</v>
      </c>
      <c r="Q1678" s="153">
        <v>12940</v>
      </c>
      <c r="R1678" s="153">
        <v>1</v>
      </c>
      <c r="S1678" s="153">
        <v>1946</v>
      </c>
      <c r="T1678" s="153">
        <v>1.9226799999999999</v>
      </c>
      <c r="U1678" s="153">
        <v>253.73508000000001</v>
      </c>
      <c r="V1678" s="147">
        <v>1.0460696739977101E-5</v>
      </c>
      <c r="W1678" s="147">
        <v>5.9356462967999998E-2</v>
      </c>
      <c r="X1678" s="147">
        <v>9.6565816669999995E-3</v>
      </c>
    </row>
    <row r="1679" spans="1:24" ht="13.5" thickBot="1" x14ac:dyDescent="0.25">
      <c r="A1679" s="149">
        <v>8861</v>
      </c>
      <c r="B1679" s="149">
        <v>9414</v>
      </c>
      <c r="C1679" s="150" t="s">
        <v>2357</v>
      </c>
      <c r="D1679" s="150">
        <v>520000522</v>
      </c>
      <c r="E1679" s="150" t="s">
        <v>429</v>
      </c>
      <c r="F1679" s="150" t="s">
        <v>2358</v>
      </c>
      <c r="G1679" s="150">
        <v>695437</v>
      </c>
      <c r="H1679" s="150" t="s">
        <v>102</v>
      </c>
      <c r="I1679" s="150" t="s">
        <v>73</v>
      </c>
      <c r="J1679" s="150" t="s">
        <v>53</v>
      </c>
      <c r="K1679" s="150" t="s">
        <v>53</v>
      </c>
      <c r="L1679" s="150" t="s">
        <v>821</v>
      </c>
      <c r="M1679" s="150" t="s">
        <v>311</v>
      </c>
      <c r="N1679" s="150" t="s">
        <v>256</v>
      </c>
      <c r="O1679" s="150" t="s">
        <v>62</v>
      </c>
      <c r="P1679" s="150" t="s">
        <v>1206</v>
      </c>
      <c r="Q1679" s="153">
        <v>1417</v>
      </c>
      <c r="R1679" s="153">
        <v>1</v>
      </c>
      <c r="S1679" s="153">
        <v>14000</v>
      </c>
      <c r="T1679" s="153">
        <v>0</v>
      </c>
      <c r="U1679" s="153">
        <v>198.38</v>
      </c>
      <c r="V1679" s="147">
        <v>5.4884770528168797E-6</v>
      </c>
      <c r="W1679" s="147">
        <v>4.6407202044999998E-2</v>
      </c>
      <c r="X1679" s="147">
        <v>7.5498928690000003E-3</v>
      </c>
    </row>
    <row r="1680" spans="1:24" ht="13.5" thickBot="1" x14ac:dyDescent="0.25">
      <c r="A1680" s="149">
        <v>8861</v>
      </c>
      <c r="B1680" s="149">
        <v>9414</v>
      </c>
      <c r="C1680" s="150" t="s">
        <v>1905</v>
      </c>
      <c r="D1680" s="150">
        <v>520025990</v>
      </c>
      <c r="E1680" s="150" t="s">
        <v>429</v>
      </c>
      <c r="F1680" s="150" t="s">
        <v>2359</v>
      </c>
      <c r="G1680" s="150">
        <v>715011</v>
      </c>
      <c r="H1680" s="150" t="s">
        <v>102</v>
      </c>
      <c r="I1680" s="150" t="s">
        <v>73</v>
      </c>
      <c r="J1680" s="150" t="s">
        <v>53</v>
      </c>
      <c r="K1680" s="150" t="s">
        <v>53</v>
      </c>
      <c r="L1680" s="150" t="s">
        <v>821</v>
      </c>
      <c r="M1680" s="150" t="s">
        <v>311</v>
      </c>
      <c r="N1680" s="150" t="s">
        <v>140</v>
      </c>
      <c r="O1680" s="150" t="s">
        <v>62</v>
      </c>
      <c r="P1680" s="150" t="s">
        <v>1206</v>
      </c>
      <c r="Q1680" s="153">
        <v>445</v>
      </c>
      <c r="R1680" s="153">
        <v>1</v>
      </c>
      <c r="S1680" s="153">
        <v>1899</v>
      </c>
      <c r="T1680" s="153">
        <v>0</v>
      </c>
      <c r="U1680" s="153">
        <v>8.4505499999999998</v>
      </c>
      <c r="V1680" s="147">
        <v>2.1091856894755998E-6</v>
      </c>
      <c r="W1680" s="147">
        <v>1.9768443450000001E-3</v>
      </c>
      <c r="X1680" s="147">
        <v>3.21608766E-4</v>
      </c>
    </row>
    <row r="1681" spans="1:24" ht="13.5" thickBot="1" x14ac:dyDescent="0.25">
      <c r="A1681" s="149">
        <v>8861</v>
      </c>
      <c r="B1681" s="149">
        <v>9414</v>
      </c>
      <c r="C1681" s="150" t="s">
        <v>1909</v>
      </c>
      <c r="D1681" s="150">
        <v>520041146</v>
      </c>
      <c r="E1681" s="150" t="s">
        <v>429</v>
      </c>
      <c r="F1681" s="150" t="s">
        <v>2360</v>
      </c>
      <c r="G1681" s="150">
        <v>720011</v>
      </c>
      <c r="H1681" s="150" t="s">
        <v>102</v>
      </c>
      <c r="I1681" s="150" t="s">
        <v>73</v>
      </c>
      <c r="J1681" s="150" t="s">
        <v>53</v>
      </c>
      <c r="K1681" s="150" t="s">
        <v>53</v>
      </c>
      <c r="L1681" s="150" t="s">
        <v>821</v>
      </c>
      <c r="M1681" s="150" t="s">
        <v>311</v>
      </c>
      <c r="N1681" s="150" t="s">
        <v>647</v>
      </c>
      <c r="O1681" s="150" t="s">
        <v>62</v>
      </c>
      <c r="P1681" s="150" t="s">
        <v>1206</v>
      </c>
      <c r="Q1681" s="153">
        <v>295</v>
      </c>
      <c r="R1681" s="153">
        <v>1</v>
      </c>
      <c r="S1681" s="153">
        <v>6299</v>
      </c>
      <c r="T1681" s="153">
        <v>0</v>
      </c>
      <c r="U1681" s="153">
        <v>18.582049999999999</v>
      </c>
      <c r="V1681" s="147">
        <v>2.5001847594161199E-6</v>
      </c>
      <c r="W1681" s="147">
        <v>4.3469147530000004E-3</v>
      </c>
      <c r="X1681" s="147">
        <v>7.0719067800000001E-4</v>
      </c>
    </row>
    <row r="1682" spans="1:24" ht="13.5" thickBot="1" x14ac:dyDescent="0.25">
      <c r="A1682" s="149">
        <v>8861</v>
      </c>
      <c r="B1682" s="149">
        <v>9414</v>
      </c>
      <c r="C1682" s="150" t="s">
        <v>1916</v>
      </c>
      <c r="D1682" s="150">
        <v>520003781</v>
      </c>
      <c r="E1682" s="150" t="s">
        <v>429</v>
      </c>
      <c r="F1682" s="150" t="s">
        <v>2361</v>
      </c>
      <c r="G1682" s="150">
        <v>746016</v>
      </c>
      <c r="H1682" s="150" t="s">
        <v>102</v>
      </c>
      <c r="I1682" s="150" t="s">
        <v>73</v>
      </c>
      <c r="J1682" s="150" t="s">
        <v>53</v>
      </c>
      <c r="K1682" s="150" t="s">
        <v>53</v>
      </c>
      <c r="L1682" s="150" t="s">
        <v>821</v>
      </c>
      <c r="M1682" s="150" t="s">
        <v>311</v>
      </c>
      <c r="N1682" s="150" t="s">
        <v>261</v>
      </c>
      <c r="O1682" s="150" t="s">
        <v>62</v>
      </c>
      <c r="P1682" s="150" t="s">
        <v>1206</v>
      </c>
      <c r="Q1682" s="153">
        <v>266</v>
      </c>
      <c r="R1682" s="153">
        <v>1</v>
      </c>
      <c r="S1682" s="153">
        <v>6910</v>
      </c>
      <c r="T1682" s="153">
        <v>0</v>
      </c>
      <c r="U1682" s="153">
        <v>18.380600000000001</v>
      </c>
      <c r="V1682" s="147">
        <v>2.2820163896819199E-6</v>
      </c>
      <c r="W1682" s="147">
        <v>4.2997893829999998E-3</v>
      </c>
      <c r="X1682" s="147">
        <v>6.9952394799999997E-4</v>
      </c>
    </row>
    <row r="1683" spans="1:24" ht="13.5" thickBot="1" x14ac:dyDescent="0.25">
      <c r="A1683" s="149">
        <v>8861</v>
      </c>
      <c r="B1683" s="149">
        <v>9414</v>
      </c>
      <c r="C1683" s="150" t="s">
        <v>1927</v>
      </c>
      <c r="D1683" s="150">
        <v>520017450</v>
      </c>
      <c r="E1683" s="150" t="s">
        <v>429</v>
      </c>
      <c r="F1683" s="150" t="s">
        <v>2364</v>
      </c>
      <c r="G1683" s="150">
        <v>767012</v>
      </c>
      <c r="H1683" s="150" t="s">
        <v>102</v>
      </c>
      <c r="I1683" s="150" t="s">
        <v>73</v>
      </c>
      <c r="J1683" s="150" t="s">
        <v>53</v>
      </c>
      <c r="K1683" s="150" t="s">
        <v>53</v>
      </c>
      <c r="L1683" s="150" t="s">
        <v>821</v>
      </c>
      <c r="M1683" s="150" t="s">
        <v>311</v>
      </c>
      <c r="N1683" s="150" t="s">
        <v>269</v>
      </c>
      <c r="O1683" s="150" t="s">
        <v>62</v>
      </c>
      <c r="P1683" s="150" t="s">
        <v>1206</v>
      </c>
      <c r="Q1683" s="153">
        <v>2230</v>
      </c>
      <c r="R1683" s="153">
        <v>1</v>
      </c>
      <c r="S1683" s="153">
        <v>3810</v>
      </c>
      <c r="T1683" s="153">
        <v>0</v>
      </c>
      <c r="U1683" s="153">
        <v>84.962999999999994</v>
      </c>
      <c r="V1683" s="147">
        <v>8.80010247581215E-6</v>
      </c>
      <c r="W1683" s="147">
        <v>1.9875466817999999E-2</v>
      </c>
      <c r="X1683" s="147">
        <v>3.233499081E-3</v>
      </c>
    </row>
    <row r="1684" spans="1:24" ht="13.5" thickBot="1" x14ac:dyDescent="0.25">
      <c r="A1684" s="149">
        <v>8861</v>
      </c>
      <c r="B1684" s="149">
        <v>9414</v>
      </c>
      <c r="C1684" s="150" t="s">
        <v>1933</v>
      </c>
      <c r="D1684" s="150">
        <v>520022732</v>
      </c>
      <c r="E1684" s="150" t="s">
        <v>429</v>
      </c>
      <c r="F1684" s="150" t="s">
        <v>2365</v>
      </c>
      <c r="G1684" s="150">
        <v>777037</v>
      </c>
      <c r="H1684" s="150" t="s">
        <v>102</v>
      </c>
      <c r="I1684" s="150" t="s">
        <v>73</v>
      </c>
      <c r="J1684" s="150" t="s">
        <v>53</v>
      </c>
      <c r="K1684" s="150" t="s">
        <v>53</v>
      </c>
      <c r="L1684" s="150" t="s">
        <v>821</v>
      </c>
      <c r="M1684" s="150" t="s">
        <v>311</v>
      </c>
      <c r="N1684" s="150" t="s">
        <v>650</v>
      </c>
      <c r="O1684" s="150" t="s">
        <v>62</v>
      </c>
      <c r="P1684" s="150" t="s">
        <v>1206</v>
      </c>
      <c r="Q1684" s="153">
        <v>1400</v>
      </c>
      <c r="R1684" s="153">
        <v>1</v>
      </c>
      <c r="S1684" s="153">
        <v>2585</v>
      </c>
      <c r="T1684" s="153">
        <v>0</v>
      </c>
      <c r="U1684" s="153">
        <v>36.19</v>
      </c>
      <c r="V1684" s="147">
        <v>5.26931590255677E-6</v>
      </c>
      <c r="W1684" s="147">
        <v>8.465957465E-3</v>
      </c>
      <c r="X1684" s="147">
        <v>1.37730932E-3</v>
      </c>
    </row>
    <row r="1685" spans="1:24" ht="13.5" thickBot="1" x14ac:dyDescent="0.25">
      <c r="A1685" s="149">
        <v>8861</v>
      </c>
      <c r="B1685" s="149">
        <v>9414</v>
      </c>
      <c r="C1685" s="150" t="s">
        <v>2368</v>
      </c>
      <c r="D1685" s="150">
        <v>520032988</v>
      </c>
      <c r="E1685" s="150" t="s">
        <v>429</v>
      </c>
      <c r="F1685" s="150" t="s">
        <v>2369</v>
      </c>
      <c r="G1685" s="150">
        <v>813014</v>
      </c>
      <c r="H1685" s="150" t="s">
        <v>102</v>
      </c>
      <c r="I1685" s="150" t="s">
        <v>73</v>
      </c>
      <c r="J1685" s="150" t="s">
        <v>53</v>
      </c>
      <c r="K1685" s="150" t="s">
        <v>53</v>
      </c>
      <c r="L1685" s="150" t="s">
        <v>821</v>
      </c>
      <c r="M1685" s="150" t="s">
        <v>311</v>
      </c>
      <c r="N1685" s="150" t="s">
        <v>265</v>
      </c>
      <c r="O1685" s="150" t="s">
        <v>62</v>
      </c>
      <c r="P1685" s="150" t="s">
        <v>1206</v>
      </c>
      <c r="Q1685" s="153">
        <v>64</v>
      </c>
      <c r="R1685" s="153">
        <v>1</v>
      </c>
      <c r="S1685" s="153">
        <v>30640</v>
      </c>
      <c r="T1685" s="153">
        <v>0.36799999999999999</v>
      </c>
      <c r="U1685" s="153">
        <v>19.977599999999999</v>
      </c>
      <c r="V1685" s="147">
        <v>5.2083333333333298E-6</v>
      </c>
      <c r="W1685" s="147">
        <v>4.673376951E-3</v>
      </c>
      <c r="X1685" s="147">
        <v>7.6030214599999999E-4</v>
      </c>
    </row>
    <row r="1686" spans="1:24" ht="13.5" thickBot="1" x14ac:dyDescent="0.25">
      <c r="A1686" s="149">
        <v>8861</v>
      </c>
      <c r="B1686" s="149">
        <v>9414</v>
      </c>
      <c r="C1686" s="150" t="s">
        <v>1735</v>
      </c>
      <c r="D1686" s="150">
        <v>520042763</v>
      </c>
      <c r="E1686" s="150" t="s">
        <v>429</v>
      </c>
      <c r="F1686" s="150" t="s">
        <v>2372</v>
      </c>
      <c r="G1686" s="150">
        <v>1081074</v>
      </c>
      <c r="H1686" s="150" t="s">
        <v>102</v>
      </c>
      <c r="I1686" s="150" t="s">
        <v>73</v>
      </c>
      <c r="J1686" s="150" t="s">
        <v>53</v>
      </c>
      <c r="K1686" s="150" t="s">
        <v>53</v>
      </c>
      <c r="L1686" s="150" t="s">
        <v>821</v>
      </c>
      <c r="M1686" s="150" t="s">
        <v>311</v>
      </c>
      <c r="N1686" s="150" t="s">
        <v>259</v>
      </c>
      <c r="O1686" s="150" t="s">
        <v>62</v>
      </c>
      <c r="P1686" s="150" t="s">
        <v>1206</v>
      </c>
      <c r="Q1686" s="153">
        <v>455</v>
      </c>
      <c r="R1686" s="153">
        <v>1</v>
      </c>
      <c r="S1686" s="153">
        <v>8312</v>
      </c>
      <c r="T1686" s="153">
        <v>0</v>
      </c>
      <c r="U1686" s="153">
        <v>37.819600000000001</v>
      </c>
      <c r="V1686" s="147">
        <v>2.63339170781414E-5</v>
      </c>
      <c r="W1686" s="147">
        <v>8.8471711789999997E-3</v>
      </c>
      <c r="X1686" s="147">
        <v>1.4393282E-3</v>
      </c>
    </row>
    <row r="1687" spans="1:24" ht="13.5" thickBot="1" x14ac:dyDescent="0.25">
      <c r="A1687" s="149">
        <v>8861</v>
      </c>
      <c r="B1687" s="149">
        <v>9414</v>
      </c>
      <c r="C1687" s="150" t="s">
        <v>1367</v>
      </c>
      <c r="D1687" s="150">
        <v>520043027</v>
      </c>
      <c r="E1687" s="150" t="s">
        <v>429</v>
      </c>
      <c r="F1687" s="150" t="s">
        <v>2373</v>
      </c>
      <c r="G1687" s="150">
        <v>1081124</v>
      </c>
      <c r="H1687" s="150" t="s">
        <v>102</v>
      </c>
      <c r="I1687" s="150" t="s">
        <v>73</v>
      </c>
      <c r="J1687" s="150" t="s">
        <v>53</v>
      </c>
      <c r="K1687" s="150" t="s">
        <v>53</v>
      </c>
      <c r="L1687" s="150" t="s">
        <v>821</v>
      </c>
      <c r="M1687" s="150" t="s">
        <v>311</v>
      </c>
      <c r="N1687" s="150" t="s">
        <v>654</v>
      </c>
      <c r="O1687" s="150" t="s">
        <v>62</v>
      </c>
      <c r="P1687" s="150" t="s">
        <v>1206</v>
      </c>
      <c r="Q1687" s="153">
        <v>101</v>
      </c>
      <c r="R1687" s="153">
        <v>1</v>
      </c>
      <c r="S1687" s="153">
        <v>77500</v>
      </c>
      <c r="T1687" s="153">
        <v>0</v>
      </c>
      <c r="U1687" s="153">
        <v>78.275000000000006</v>
      </c>
      <c r="V1687" s="147">
        <v>2.2709977066295902E-6</v>
      </c>
      <c r="W1687" s="147">
        <v>1.8310937292E-2</v>
      </c>
      <c r="X1687" s="147">
        <v>2.9789689699999998E-3</v>
      </c>
    </row>
    <row r="1688" spans="1:24" ht="13.5" thickBot="1" x14ac:dyDescent="0.25">
      <c r="A1688" s="149">
        <v>8861</v>
      </c>
      <c r="B1688" s="149">
        <v>9414</v>
      </c>
      <c r="C1688" s="150" t="s">
        <v>2374</v>
      </c>
      <c r="D1688" s="150">
        <v>520043480</v>
      </c>
      <c r="E1688" s="150" t="s">
        <v>429</v>
      </c>
      <c r="F1688" s="150" t="s">
        <v>2375</v>
      </c>
      <c r="G1688" s="150">
        <v>1081561</v>
      </c>
      <c r="H1688" s="150" t="s">
        <v>102</v>
      </c>
      <c r="I1688" s="150" t="s">
        <v>73</v>
      </c>
      <c r="J1688" s="150" t="s">
        <v>53</v>
      </c>
      <c r="K1688" s="150" t="s">
        <v>53</v>
      </c>
      <c r="L1688" s="150" t="s">
        <v>821</v>
      </c>
      <c r="M1688" s="150" t="s">
        <v>311</v>
      </c>
      <c r="N1688" s="150" t="s">
        <v>263</v>
      </c>
      <c r="O1688" s="150" t="s">
        <v>62</v>
      </c>
      <c r="P1688" s="150" t="s">
        <v>1206</v>
      </c>
      <c r="Q1688" s="153">
        <v>155</v>
      </c>
      <c r="R1688" s="153">
        <v>1</v>
      </c>
      <c r="S1688" s="153">
        <v>14790</v>
      </c>
      <c r="T1688" s="153">
        <v>0</v>
      </c>
      <c r="U1688" s="153">
        <v>22.924499999999998</v>
      </c>
      <c r="V1688" s="147">
        <v>1.73699595179085E-5</v>
      </c>
      <c r="W1688" s="147">
        <v>5.3627477730000001E-3</v>
      </c>
      <c r="X1688" s="147">
        <v>8.7245447599999999E-4</v>
      </c>
    </row>
    <row r="1689" spans="1:24" ht="13.5" thickBot="1" x14ac:dyDescent="0.25">
      <c r="A1689" s="149">
        <v>8861</v>
      </c>
      <c r="B1689" s="149">
        <v>9414</v>
      </c>
      <c r="C1689" s="150" t="s">
        <v>1332</v>
      </c>
      <c r="D1689" s="150">
        <v>520036104</v>
      </c>
      <c r="E1689" s="150" t="s">
        <v>429</v>
      </c>
      <c r="F1689" s="150" t="s">
        <v>2377</v>
      </c>
      <c r="G1689" s="150">
        <v>1081942</v>
      </c>
      <c r="H1689" s="150" t="s">
        <v>102</v>
      </c>
      <c r="I1689" s="150" t="s">
        <v>73</v>
      </c>
      <c r="J1689" s="150" t="s">
        <v>53</v>
      </c>
      <c r="K1689" s="150" t="s">
        <v>53</v>
      </c>
      <c r="L1689" s="150" t="s">
        <v>821</v>
      </c>
      <c r="M1689" s="150" t="s">
        <v>311</v>
      </c>
      <c r="N1689" s="150" t="s">
        <v>140</v>
      </c>
      <c r="O1689" s="150" t="s">
        <v>62</v>
      </c>
      <c r="P1689" s="150" t="s">
        <v>1206</v>
      </c>
      <c r="Q1689" s="153">
        <v>2070</v>
      </c>
      <c r="R1689" s="153">
        <v>1</v>
      </c>
      <c r="S1689" s="153">
        <v>913.8</v>
      </c>
      <c r="T1689" s="153">
        <v>0</v>
      </c>
      <c r="U1689" s="153">
        <v>18.915659999999999</v>
      </c>
      <c r="V1689" s="147">
        <v>3.7804621351971601E-6</v>
      </c>
      <c r="W1689" s="147">
        <v>4.4249564239999999E-3</v>
      </c>
      <c r="X1689" s="147">
        <v>7.1988711799999996E-4</v>
      </c>
    </row>
    <row r="1690" spans="1:24" ht="13.5" thickBot="1" x14ac:dyDescent="0.25">
      <c r="A1690" s="149">
        <v>8861</v>
      </c>
      <c r="B1690" s="149">
        <v>9414</v>
      </c>
      <c r="C1690" s="150" t="s">
        <v>2378</v>
      </c>
      <c r="D1690" s="150">
        <v>520041997</v>
      </c>
      <c r="E1690" s="150" t="s">
        <v>429</v>
      </c>
      <c r="F1690" s="150" t="s">
        <v>2379</v>
      </c>
      <c r="G1690" s="150">
        <v>1082379</v>
      </c>
      <c r="H1690" s="150" t="s">
        <v>102</v>
      </c>
      <c r="I1690" s="150" t="s">
        <v>73</v>
      </c>
      <c r="J1690" s="150" t="s">
        <v>53</v>
      </c>
      <c r="K1690" s="150" t="s">
        <v>53</v>
      </c>
      <c r="L1690" s="150" t="s">
        <v>821</v>
      </c>
      <c r="M1690" s="150" t="s">
        <v>311</v>
      </c>
      <c r="N1690" s="150" t="s">
        <v>254</v>
      </c>
      <c r="O1690" s="150" t="s">
        <v>62</v>
      </c>
      <c r="P1690" s="150" t="s">
        <v>1206</v>
      </c>
      <c r="Q1690" s="153">
        <v>164</v>
      </c>
      <c r="R1690" s="153">
        <v>1</v>
      </c>
      <c r="S1690" s="153">
        <v>12310</v>
      </c>
      <c r="T1690" s="153">
        <v>0</v>
      </c>
      <c r="U1690" s="153">
        <v>20.188400000000001</v>
      </c>
      <c r="V1690" s="147">
        <v>1.4798137968346001E-6</v>
      </c>
      <c r="W1690" s="147">
        <v>4.7226895739999998E-3</v>
      </c>
      <c r="X1690" s="147">
        <v>7.6832471599999998E-4</v>
      </c>
    </row>
    <row r="1691" spans="1:24" ht="13.5" thickBot="1" x14ac:dyDescent="0.25">
      <c r="A1691" s="149">
        <v>8861</v>
      </c>
      <c r="B1691" s="149">
        <v>9414</v>
      </c>
      <c r="C1691" s="150" t="s">
        <v>2380</v>
      </c>
      <c r="D1691" s="150">
        <v>520044231</v>
      </c>
      <c r="E1691" s="150" t="s">
        <v>429</v>
      </c>
      <c r="F1691" s="150" t="s">
        <v>2381</v>
      </c>
      <c r="G1691" s="150">
        <v>1083377</v>
      </c>
      <c r="H1691" s="150" t="s">
        <v>102</v>
      </c>
      <c r="I1691" s="150" t="s">
        <v>73</v>
      </c>
      <c r="J1691" s="150" t="s">
        <v>53</v>
      </c>
      <c r="K1691" s="150" t="s">
        <v>53</v>
      </c>
      <c r="L1691" s="150" t="s">
        <v>821</v>
      </c>
      <c r="M1691" s="150" t="s">
        <v>311</v>
      </c>
      <c r="N1691" s="150" t="s">
        <v>253</v>
      </c>
      <c r="O1691" s="150" t="s">
        <v>62</v>
      </c>
      <c r="P1691" s="150" t="s">
        <v>1206</v>
      </c>
      <c r="Q1691" s="153">
        <v>735</v>
      </c>
      <c r="R1691" s="153">
        <v>1</v>
      </c>
      <c r="S1691" s="153">
        <v>740</v>
      </c>
      <c r="T1691" s="153">
        <v>0</v>
      </c>
      <c r="U1691" s="153">
        <v>5.4390000000000001</v>
      </c>
      <c r="V1691" s="147">
        <v>3.4690070649278699E-5</v>
      </c>
      <c r="W1691" s="147">
        <v>1.272349893E-3</v>
      </c>
      <c r="X1691" s="147">
        <v>2.0699600399999999E-4</v>
      </c>
    </row>
    <row r="1692" spans="1:24" ht="13.5" thickBot="1" x14ac:dyDescent="0.25">
      <c r="A1692" s="149">
        <v>8861</v>
      </c>
      <c r="B1692" s="149">
        <v>9414</v>
      </c>
      <c r="C1692" s="150" t="s">
        <v>1352</v>
      </c>
      <c r="D1692" s="150">
        <v>520044314</v>
      </c>
      <c r="E1692" s="150" t="s">
        <v>429</v>
      </c>
      <c r="F1692" s="150" t="s">
        <v>2382</v>
      </c>
      <c r="G1692" s="150">
        <v>1083484</v>
      </c>
      <c r="H1692" s="150" t="s">
        <v>102</v>
      </c>
      <c r="I1692" s="150" t="s">
        <v>73</v>
      </c>
      <c r="J1692" s="150" t="s">
        <v>53</v>
      </c>
      <c r="K1692" s="150" t="s">
        <v>53</v>
      </c>
      <c r="L1692" s="150" t="s">
        <v>821</v>
      </c>
      <c r="M1692" s="150" t="s">
        <v>311</v>
      </c>
      <c r="N1692" s="150" t="s">
        <v>260</v>
      </c>
      <c r="O1692" s="150" t="s">
        <v>62</v>
      </c>
      <c r="P1692" s="150" t="s">
        <v>1206</v>
      </c>
      <c r="Q1692" s="153">
        <v>870</v>
      </c>
      <c r="R1692" s="153">
        <v>1</v>
      </c>
      <c r="S1692" s="153">
        <v>1597</v>
      </c>
      <c r="T1692" s="153">
        <v>0</v>
      </c>
      <c r="U1692" s="153">
        <v>13.8939</v>
      </c>
      <c r="V1692" s="147">
        <v>4.6711364753702401E-6</v>
      </c>
      <c r="W1692" s="147">
        <v>3.2502118379999999E-3</v>
      </c>
      <c r="X1692" s="147">
        <v>5.2877032200000004E-4</v>
      </c>
    </row>
    <row r="1693" spans="1:24" ht="13.5" thickBot="1" x14ac:dyDescent="0.25">
      <c r="A1693" s="149">
        <v>8861</v>
      </c>
      <c r="B1693" s="149">
        <v>9414</v>
      </c>
      <c r="C1693" s="150" t="s">
        <v>2383</v>
      </c>
      <c r="D1693" s="150">
        <v>520044199</v>
      </c>
      <c r="E1693" s="150" t="s">
        <v>429</v>
      </c>
      <c r="F1693" s="150" t="s">
        <v>2384</v>
      </c>
      <c r="G1693" s="150">
        <v>1083831</v>
      </c>
      <c r="H1693" s="150" t="s">
        <v>102</v>
      </c>
      <c r="I1693" s="150" t="s">
        <v>73</v>
      </c>
      <c r="J1693" s="150" t="s">
        <v>53</v>
      </c>
      <c r="K1693" s="150" t="s">
        <v>53</v>
      </c>
      <c r="L1693" s="150" t="s">
        <v>821</v>
      </c>
      <c r="M1693" s="150" t="s">
        <v>311</v>
      </c>
      <c r="N1693" s="150" t="s">
        <v>653</v>
      </c>
      <c r="O1693" s="150" t="s">
        <v>62</v>
      </c>
      <c r="P1693" s="150" t="s">
        <v>1206</v>
      </c>
      <c r="Q1693" s="153">
        <v>1000</v>
      </c>
      <c r="R1693" s="153">
        <v>1</v>
      </c>
      <c r="S1693" s="153">
        <v>3023</v>
      </c>
      <c r="T1693" s="153">
        <v>0</v>
      </c>
      <c r="U1693" s="153">
        <v>30.23</v>
      </c>
      <c r="V1693" s="147">
        <v>7.1869402945653704E-5</v>
      </c>
      <c r="W1693" s="147">
        <v>7.0717295979999999E-3</v>
      </c>
      <c r="X1693" s="147">
        <v>1.1504852370000001E-3</v>
      </c>
    </row>
    <row r="1694" spans="1:24" ht="13.5" thickBot="1" x14ac:dyDescent="0.25">
      <c r="A1694" s="149">
        <v>8861</v>
      </c>
      <c r="B1694" s="149">
        <v>9414</v>
      </c>
      <c r="C1694" s="150" t="s">
        <v>2385</v>
      </c>
      <c r="D1694" s="150">
        <v>511812463</v>
      </c>
      <c r="E1694" s="150" t="s">
        <v>429</v>
      </c>
      <c r="F1694" s="150" t="s">
        <v>2386</v>
      </c>
      <c r="G1694" s="150">
        <v>1084557</v>
      </c>
      <c r="H1694" s="150" t="s">
        <v>102</v>
      </c>
      <c r="I1694" s="150" t="s">
        <v>73</v>
      </c>
      <c r="J1694" s="150" t="s">
        <v>53</v>
      </c>
      <c r="K1694" s="150" t="s">
        <v>53</v>
      </c>
      <c r="L1694" s="150" t="s">
        <v>821</v>
      </c>
      <c r="M1694" s="150" t="s">
        <v>311</v>
      </c>
      <c r="N1694" s="150" t="s">
        <v>254</v>
      </c>
      <c r="O1694" s="150" t="s">
        <v>62</v>
      </c>
      <c r="P1694" s="150" t="s">
        <v>1206</v>
      </c>
      <c r="Q1694" s="153">
        <v>71</v>
      </c>
      <c r="R1694" s="153">
        <v>1</v>
      </c>
      <c r="S1694" s="153">
        <v>64720</v>
      </c>
      <c r="T1694" s="153">
        <v>0</v>
      </c>
      <c r="U1694" s="153">
        <v>45.9512</v>
      </c>
      <c r="V1694" s="147">
        <v>2.4471085069281101E-6</v>
      </c>
      <c r="W1694" s="147">
        <v>1.0749403279E-2</v>
      </c>
      <c r="X1694" s="147">
        <v>1.7487984529999999E-3</v>
      </c>
    </row>
    <row r="1695" spans="1:24" ht="13.5" thickBot="1" x14ac:dyDescent="0.25">
      <c r="A1695" s="149">
        <v>8861</v>
      </c>
      <c r="B1695" s="149">
        <v>9414</v>
      </c>
      <c r="C1695" s="150" t="s">
        <v>2387</v>
      </c>
      <c r="D1695" s="150">
        <v>520039942</v>
      </c>
      <c r="E1695" s="150" t="s">
        <v>429</v>
      </c>
      <c r="F1695" s="150" t="s">
        <v>2388</v>
      </c>
      <c r="G1695" s="150">
        <v>1084698</v>
      </c>
      <c r="H1695" s="150" t="s">
        <v>102</v>
      </c>
      <c r="I1695" s="150" t="s">
        <v>73</v>
      </c>
      <c r="J1695" s="150" t="s">
        <v>53</v>
      </c>
      <c r="K1695" s="150" t="s">
        <v>53</v>
      </c>
      <c r="L1695" s="150" t="s">
        <v>821</v>
      </c>
      <c r="M1695" s="150" t="s">
        <v>311</v>
      </c>
      <c r="N1695" s="150" t="s">
        <v>252</v>
      </c>
      <c r="O1695" s="150" t="s">
        <v>62</v>
      </c>
      <c r="P1695" s="150" t="s">
        <v>1206</v>
      </c>
      <c r="Q1695" s="153">
        <v>55</v>
      </c>
      <c r="R1695" s="153">
        <v>1</v>
      </c>
      <c r="S1695" s="153">
        <v>23460</v>
      </c>
      <c r="T1695" s="153">
        <v>0</v>
      </c>
      <c r="U1695" s="153">
        <v>12.903</v>
      </c>
      <c r="V1695" s="147">
        <v>2.3983244520471799E-6</v>
      </c>
      <c r="W1695" s="147">
        <v>3.0184097590000001E-3</v>
      </c>
      <c r="X1695" s="147">
        <v>4.9105891499999998E-4</v>
      </c>
    </row>
    <row r="1696" spans="1:24" ht="13.5" thickBot="1" x14ac:dyDescent="0.25">
      <c r="A1696" s="149">
        <v>8861</v>
      </c>
      <c r="B1696" s="149">
        <v>9414</v>
      </c>
      <c r="C1696" s="150" t="s">
        <v>2580</v>
      </c>
      <c r="D1696" s="150">
        <v>510007800</v>
      </c>
      <c r="E1696" s="150" t="s">
        <v>429</v>
      </c>
      <c r="F1696" s="150" t="s">
        <v>2581</v>
      </c>
      <c r="G1696" s="150">
        <v>1091651</v>
      </c>
      <c r="H1696" s="150" t="s">
        <v>102</v>
      </c>
      <c r="I1696" s="150" t="s">
        <v>73</v>
      </c>
      <c r="J1696" s="150" t="s">
        <v>53</v>
      </c>
      <c r="K1696" s="150" t="s">
        <v>53</v>
      </c>
      <c r="L1696" s="150" t="s">
        <v>821</v>
      </c>
      <c r="M1696" s="150" t="s">
        <v>311</v>
      </c>
      <c r="N1696" s="150" t="s">
        <v>653</v>
      </c>
      <c r="O1696" s="150" t="s">
        <v>62</v>
      </c>
      <c r="P1696" s="150" t="s">
        <v>1206</v>
      </c>
      <c r="Q1696" s="153">
        <v>60</v>
      </c>
      <c r="R1696" s="153">
        <v>1</v>
      </c>
      <c r="S1696" s="153">
        <v>5100</v>
      </c>
      <c r="T1696" s="153">
        <v>0</v>
      </c>
      <c r="U1696" s="153">
        <v>3.06</v>
      </c>
      <c r="V1696" s="147">
        <v>2.4261315720265101E-6</v>
      </c>
      <c r="W1696" s="147">
        <v>7.1582840099999997E-4</v>
      </c>
      <c r="X1696" s="147">
        <v>1.1645665899999999E-4</v>
      </c>
    </row>
    <row r="1697" spans="1:24" ht="13.5" thickBot="1" x14ac:dyDescent="0.25">
      <c r="A1697" s="149">
        <v>8861</v>
      </c>
      <c r="B1697" s="149">
        <v>9414</v>
      </c>
      <c r="C1697" s="150" t="s">
        <v>2392</v>
      </c>
      <c r="D1697" s="150">
        <v>511235434</v>
      </c>
      <c r="E1697" s="150" t="s">
        <v>429</v>
      </c>
      <c r="F1697" s="150" t="s">
        <v>2393</v>
      </c>
      <c r="G1697" s="150">
        <v>1095264</v>
      </c>
      <c r="H1697" s="150" t="s">
        <v>102</v>
      </c>
      <c r="I1697" s="150" t="s">
        <v>73</v>
      </c>
      <c r="J1697" s="150" t="s">
        <v>53</v>
      </c>
      <c r="K1697" s="150" t="s">
        <v>53</v>
      </c>
      <c r="L1697" s="150" t="s">
        <v>821</v>
      </c>
      <c r="M1697" s="150" t="s">
        <v>311</v>
      </c>
      <c r="N1697" s="150" t="s">
        <v>254</v>
      </c>
      <c r="O1697" s="150" t="s">
        <v>62</v>
      </c>
      <c r="P1697" s="150" t="s">
        <v>1206</v>
      </c>
      <c r="Q1697" s="153">
        <v>90</v>
      </c>
      <c r="R1697" s="153">
        <v>1</v>
      </c>
      <c r="S1697" s="153">
        <v>30800</v>
      </c>
      <c r="T1697" s="153">
        <v>0</v>
      </c>
      <c r="U1697" s="153">
        <v>27.72</v>
      </c>
      <c r="V1697" s="147">
        <v>2.0332787638966401E-6</v>
      </c>
      <c r="W1697" s="147">
        <v>6.4845631650000003E-3</v>
      </c>
      <c r="X1697" s="147">
        <v>1.05496033E-3</v>
      </c>
    </row>
    <row r="1698" spans="1:24" ht="13.5" thickBot="1" x14ac:dyDescent="0.25">
      <c r="A1698" s="149">
        <v>8861</v>
      </c>
      <c r="B1698" s="149">
        <v>9414</v>
      </c>
      <c r="C1698" s="150" t="s">
        <v>1442</v>
      </c>
      <c r="D1698" s="150">
        <v>511659401</v>
      </c>
      <c r="E1698" s="150" t="s">
        <v>429</v>
      </c>
      <c r="F1698" s="150" t="s">
        <v>2394</v>
      </c>
      <c r="G1698" s="150">
        <v>1095835</v>
      </c>
      <c r="H1698" s="150" t="s">
        <v>102</v>
      </c>
      <c r="I1698" s="150" t="s">
        <v>73</v>
      </c>
      <c r="J1698" s="150" t="s">
        <v>53</v>
      </c>
      <c r="K1698" s="150" t="s">
        <v>53</v>
      </c>
      <c r="L1698" s="150" t="s">
        <v>821</v>
      </c>
      <c r="M1698" s="150" t="s">
        <v>311</v>
      </c>
      <c r="N1698" s="150" t="s">
        <v>651</v>
      </c>
      <c r="O1698" s="150" t="s">
        <v>62</v>
      </c>
      <c r="P1698" s="150" t="s">
        <v>1206</v>
      </c>
      <c r="Q1698" s="153">
        <v>590</v>
      </c>
      <c r="R1698" s="153">
        <v>1</v>
      </c>
      <c r="S1698" s="153">
        <v>6077</v>
      </c>
      <c r="T1698" s="153">
        <v>0</v>
      </c>
      <c r="U1698" s="153">
        <v>35.854300000000002</v>
      </c>
      <c r="V1698" s="147">
        <v>4.7673893759616598E-6</v>
      </c>
      <c r="W1698" s="147">
        <v>8.3874268789999994E-3</v>
      </c>
      <c r="X1698" s="147">
        <v>1.364533339E-3</v>
      </c>
    </row>
    <row r="1699" spans="1:24" ht="13.5" thickBot="1" x14ac:dyDescent="0.25">
      <c r="A1699" s="149">
        <v>8861</v>
      </c>
      <c r="B1699" s="149">
        <v>9414</v>
      </c>
      <c r="C1699" s="150" t="s">
        <v>1440</v>
      </c>
      <c r="D1699" s="150">
        <v>520026683</v>
      </c>
      <c r="E1699" s="150" t="s">
        <v>429</v>
      </c>
      <c r="F1699" s="150" t="s">
        <v>2396</v>
      </c>
      <c r="G1699" s="150">
        <v>1097278</v>
      </c>
      <c r="H1699" s="150" t="s">
        <v>102</v>
      </c>
      <c r="I1699" s="150" t="s">
        <v>73</v>
      </c>
      <c r="J1699" s="150" t="s">
        <v>53</v>
      </c>
      <c r="K1699" s="150" t="s">
        <v>53</v>
      </c>
      <c r="L1699" s="150" t="s">
        <v>821</v>
      </c>
      <c r="M1699" s="150" t="s">
        <v>311</v>
      </c>
      <c r="N1699" s="150" t="s">
        <v>651</v>
      </c>
      <c r="O1699" s="150" t="s">
        <v>62</v>
      </c>
      <c r="P1699" s="150" t="s">
        <v>1206</v>
      </c>
      <c r="Q1699" s="153">
        <v>630</v>
      </c>
      <c r="R1699" s="153">
        <v>1</v>
      </c>
      <c r="S1699" s="153">
        <v>1749</v>
      </c>
      <c r="T1699" s="153">
        <v>0</v>
      </c>
      <c r="U1699" s="153">
        <v>11.018700000000001</v>
      </c>
      <c r="V1699" s="147">
        <v>1.3382264500152E-6</v>
      </c>
      <c r="W1699" s="147">
        <v>2.5776138579999999E-3</v>
      </c>
      <c r="X1699" s="147">
        <v>4.1934673100000003E-4</v>
      </c>
    </row>
    <row r="1700" spans="1:24" ht="13.5" thickBot="1" x14ac:dyDescent="0.25">
      <c r="A1700" s="149">
        <v>8861</v>
      </c>
      <c r="B1700" s="149">
        <v>9414</v>
      </c>
      <c r="C1700" s="150" t="s">
        <v>1431</v>
      </c>
      <c r="D1700" s="150">
        <v>513821488</v>
      </c>
      <c r="E1700" s="150" t="s">
        <v>429</v>
      </c>
      <c r="F1700" s="150" t="s">
        <v>2399</v>
      </c>
      <c r="G1700" s="150">
        <v>1098920</v>
      </c>
      <c r="H1700" s="150" t="s">
        <v>102</v>
      </c>
      <c r="I1700" s="150" t="s">
        <v>73</v>
      </c>
      <c r="J1700" s="150" t="s">
        <v>53</v>
      </c>
      <c r="K1700" s="150" t="s">
        <v>53</v>
      </c>
      <c r="L1700" s="150" t="s">
        <v>821</v>
      </c>
      <c r="M1700" s="150" t="s">
        <v>311</v>
      </c>
      <c r="N1700" s="150" t="s">
        <v>651</v>
      </c>
      <c r="O1700" s="150" t="s">
        <v>62</v>
      </c>
      <c r="P1700" s="150" t="s">
        <v>1206</v>
      </c>
      <c r="Q1700" s="153">
        <v>2380</v>
      </c>
      <c r="R1700" s="153">
        <v>1</v>
      </c>
      <c r="S1700" s="153">
        <v>1566</v>
      </c>
      <c r="T1700" s="153">
        <v>0</v>
      </c>
      <c r="U1700" s="153">
        <v>37.270800000000001</v>
      </c>
      <c r="V1700" s="147">
        <v>1.2240456359185801E-5</v>
      </c>
      <c r="W1700" s="147">
        <v>8.7187899280000009E-3</v>
      </c>
      <c r="X1700" s="147">
        <v>1.418442116E-3</v>
      </c>
    </row>
    <row r="1701" spans="1:24" ht="13.5" thickBot="1" x14ac:dyDescent="0.25">
      <c r="A1701" s="149">
        <v>8861</v>
      </c>
      <c r="B1701" s="149">
        <v>9414</v>
      </c>
      <c r="C1701" s="150" t="s">
        <v>1548</v>
      </c>
      <c r="D1701" s="150">
        <v>510216054</v>
      </c>
      <c r="E1701" s="150" t="s">
        <v>429</v>
      </c>
      <c r="F1701" s="150" t="s">
        <v>2400</v>
      </c>
      <c r="G1701" s="150">
        <v>1100007</v>
      </c>
      <c r="H1701" s="150" t="s">
        <v>102</v>
      </c>
      <c r="I1701" s="150" t="s">
        <v>73</v>
      </c>
      <c r="J1701" s="150" t="s">
        <v>53</v>
      </c>
      <c r="K1701" s="150" t="s">
        <v>53</v>
      </c>
      <c r="L1701" s="150" t="s">
        <v>821</v>
      </c>
      <c r="M1701" s="150" t="s">
        <v>311</v>
      </c>
      <c r="N1701" s="150" t="s">
        <v>156</v>
      </c>
      <c r="O1701" s="150" t="s">
        <v>62</v>
      </c>
      <c r="P1701" s="150" t="s">
        <v>1206</v>
      </c>
      <c r="Q1701" s="153">
        <v>307</v>
      </c>
      <c r="R1701" s="153">
        <v>1</v>
      </c>
      <c r="S1701" s="153">
        <v>39240</v>
      </c>
      <c r="T1701" s="153">
        <v>0</v>
      </c>
      <c r="U1701" s="153">
        <v>120.46680000000001</v>
      </c>
      <c r="V1701" s="147">
        <v>2.8777927947942501E-5</v>
      </c>
      <c r="W1701" s="147">
        <v>2.8180900934000001E-2</v>
      </c>
      <c r="X1701" s="147">
        <v>4.5846931860000001E-3</v>
      </c>
    </row>
    <row r="1702" spans="1:24" ht="13.5" thickBot="1" x14ac:dyDescent="0.25">
      <c r="A1702" s="149">
        <v>8861</v>
      </c>
      <c r="B1702" s="149">
        <v>9414</v>
      </c>
      <c r="C1702" s="150" t="s">
        <v>1463</v>
      </c>
      <c r="D1702" s="150">
        <v>511930125</v>
      </c>
      <c r="E1702" s="150" t="s">
        <v>429</v>
      </c>
      <c r="F1702" s="150" t="s">
        <v>2401</v>
      </c>
      <c r="G1702" s="150">
        <v>1101534</v>
      </c>
      <c r="H1702" s="150" t="s">
        <v>102</v>
      </c>
      <c r="I1702" s="150" t="s">
        <v>73</v>
      </c>
      <c r="J1702" s="150" t="s">
        <v>53</v>
      </c>
      <c r="K1702" s="150" t="s">
        <v>53</v>
      </c>
      <c r="L1702" s="150" t="s">
        <v>821</v>
      </c>
      <c r="M1702" s="150" t="s">
        <v>311</v>
      </c>
      <c r="N1702" s="150" t="s">
        <v>260</v>
      </c>
      <c r="O1702" s="150" t="s">
        <v>62</v>
      </c>
      <c r="P1702" s="150" t="s">
        <v>1206</v>
      </c>
      <c r="Q1702" s="153">
        <v>3670</v>
      </c>
      <c r="R1702" s="153">
        <v>1</v>
      </c>
      <c r="S1702" s="153">
        <v>1560</v>
      </c>
      <c r="T1702" s="153">
        <v>0</v>
      </c>
      <c r="U1702" s="153">
        <v>57.252000000000002</v>
      </c>
      <c r="V1702" s="147">
        <v>2.21714670822917E-5</v>
      </c>
      <c r="W1702" s="147">
        <v>1.339300903E-2</v>
      </c>
      <c r="X1702" s="147">
        <v>2.1788812709999999E-3</v>
      </c>
    </row>
    <row r="1703" spans="1:24" ht="13.5" thickBot="1" x14ac:dyDescent="0.25">
      <c r="A1703" s="149">
        <v>8861</v>
      </c>
      <c r="B1703" s="149">
        <v>9414</v>
      </c>
      <c r="C1703" s="150" t="s">
        <v>2404</v>
      </c>
      <c r="D1703" s="150">
        <v>513770669</v>
      </c>
      <c r="E1703" s="150" t="s">
        <v>429</v>
      </c>
      <c r="F1703" s="150" t="s">
        <v>2405</v>
      </c>
      <c r="G1703" s="150">
        <v>1104249</v>
      </c>
      <c r="H1703" s="150" t="s">
        <v>102</v>
      </c>
      <c r="I1703" s="150" t="s">
        <v>73</v>
      </c>
      <c r="J1703" s="150" t="s">
        <v>53</v>
      </c>
      <c r="K1703" s="150" t="s">
        <v>53</v>
      </c>
      <c r="L1703" s="150" t="s">
        <v>821</v>
      </c>
      <c r="M1703" s="150" t="s">
        <v>311</v>
      </c>
      <c r="N1703" s="150" t="s">
        <v>650</v>
      </c>
      <c r="O1703" s="150" t="s">
        <v>62</v>
      </c>
      <c r="P1703" s="150" t="s">
        <v>1206</v>
      </c>
      <c r="Q1703" s="153">
        <v>87</v>
      </c>
      <c r="R1703" s="153">
        <v>1</v>
      </c>
      <c r="S1703" s="153">
        <v>22050</v>
      </c>
      <c r="T1703" s="153">
        <v>0</v>
      </c>
      <c r="U1703" s="153">
        <v>19.183499999999999</v>
      </c>
      <c r="V1703" s="147">
        <v>6.3155221815294496E-6</v>
      </c>
      <c r="W1703" s="147">
        <v>4.4876124629999996E-3</v>
      </c>
      <c r="X1703" s="147">
        <v>7.3008050099999998E-4</v>
      </c>
    </row>
    <row r="1704" spans="1:24" ht="13.5" thickBot="1" x14ac:dyDescent="0.25">
      <c r="A1704" s="149">
        <v>8861</v>
      </c>
      <c r="B1704" s="149">
        <v>9414</v>
      </c>
      <c r="C1704" s="150" t="s">
        <v>2407</v>
      </c>
      <c r="D1704" s="150">
        <v>511725459</v>
      </c>
      <c r="E1704" s="150" t="s">
        <v>429</v>
      </c>
      <c r="F1704" s="150" t="s">
        <v>2408</v>
      </c>
      <c r="G1704" s="150">
        <v>1105097</v>
      </c>
      <c r="H1704" s="150" t="s">
        <v>102</v>
      </c>
      <c r="I1704" s="150" t="s">
        <v>73</v>
      </c>
      <c r="J1704" s="150" t="s">
        <v>53</v>
      </c>
      <c r="K1704" s="150" t="s">
        <v>53</v>
      </c>
      <c r="L1704" s="150" t="s">
        <v>821</v>
      </c>
      <c r="M1704" s="150" t="s">
        <v>311</v>
      </c>
      <c r="N1704" s="150" t="s">
        <v>75</v>
      </c>
      <c r="O1704" s="150" t="s">
        <v>62</v>
      </c>
      <c r="P1704" s="150" t="s">
        <v>1206</v>
      </c>
      <c r="Q1704" s="153">
        <v>370</v>
      </c>
      <c r="R1704" s="153">
        <v>1</v>
      </c>
      <c r="S1704" s="153">
        <v>4989</v>
      </c>
      <c r="T1704" s="153">
        <v>0</v>
      </c>
      <c r="U1704" s="153">
        <v>18.459299999999999</v>
      </c>
      <c r="V1704" s="147">
        <v>1.77239107147938E-5</v>
      </c>
      <c r="W1704" s="147">
        <v>4.3181997410000001E-3</v>
      </c>
      <c r="X1704" s="147">
        <v>7.0251909100000004E-4</v>
      </c>
    </row>
    <row r="1705" spans="1:24" ht="13.5" thickBot="1" x14ac:dyDescent="0.25">
      <c r="A1705" s="149">
        <v>8861</v>
      </c>
      <c r="B1705" s="149">
        <v>9414</v>
      </c>
      <c r="C1705" s="150" t="s">
        <v>2190</v>
      </c>
      <c r="D1705" s="150">
        <v>520041005</v>
      </c>
      <c r="E1705" s="150" t="s">
        <v>429</v>
      </c>
      <c r="F1705" s="150" t="s">
        <v>2410</v>
      </c>
      <c r="G1705" s="150">
        <v>1118447</v>
      </c>
      <c r="H1705" s="150" t="s">
        <v>102</v>
      </c>
      <c r="I1705" s="150" t="s">
        <v>73</v>
      </c>
      <c r="J1705" s="150" t="s">
        <v>53</v>
      </c>
      <c r="K1705" s="150" t="s">
        <v>53</v>
      </c>
      <c r="L1705" s="150" t="s">
        <v>821</v>
      </c>
      <c r="M1705" s="150" t="s">
        <v>311</v>
      </c>
      <c r="N1705" s="150" t="s">
        <v>140</v>
      </c>
      <c r="O1705" s="150" t="s">
        <v>62</v>
      </c>
      <c r="P1705" s="150" t="s">
        <v>1206</v>
      </c>
      <c r="Q1705" s="153">
        <v>2880</v>
      </c>
      <c r="R1705" s="153">
        <v>1</v>
      </c>
      <c r="S1705" s="153">
        <v>458.8</v>
      </c>
      <c r="T1705" s="153">
        <v>0.46764</v>
      </c>
      <c r="U1705" s="153">
        <v>13.68108</v>
      </c>
      <c r="V1705" s="147">
        <v>1.5588015505009302E-5</v>
      </c>
      <c r="W1705" s="147">
        <v>3.200426674E-3</v>
      </c>
      <c r="X1705" s="147">
        <v>5.2067087499999996E-4</v>
      </c>
    </row>
    <row r="1706" spans="1:24" ht="13.5" thickBot="1" x14ac:dyDescent="0.25">
      <c r="A1706" s="149">
        <v>8861</v>
      </c>
      <c r="B1706" s="149">
        <v>9414</v>
      </c>
      <c r="C1706" s="150" t="s">
        <v>1340</v>
      </c>
      <c r="D1706" s="150">
        <v>510960719</v>
      </c>
      <c r="E1706" s="150" t="s">
        <v>429</v>
      </c>
      <c r="F1706" s="150" t="s">
        <v>2411</v>
      </c>
      <c r="G1706" s="150">
        <v>1119478</v>
      </c>
      <c r="H1706" s="150" t="s">
        <v>102</v>
      </c>
      <c r="I1706" s="150" t="s">
        <v>73</v>
      </c>
      <c r="J1706" s="150" t="s">
        <v>53</v>
      </c>
      <c r="K1706" s="150" t="s">
        <v>53</v>
      </c>
      <c r="L1706" s="150" t="s">
        <v>821</v>
      </c>
      <c r="M1706" s="150" t="s">
        <v>311</v>
      </c>
      <c r="N1706" s="150" t="s">
        <v>651</v>
      </c>
      <c r="O1706" s="150" t="s">
        <v>62</v>
      </c>
      <c r="P1706" s="150" t="s">
        <v>1206</v>
      </c>
      <c r="Q1706" s="153">
        <v>79</v>
      </c>
      <c r="R1706" s="153">
        <v>1</v>
      </c>
      <c r="S1706" s="153">
        <v>26610</v>
      </c>
      <c r="T1706" s="153">
        <v>0</v>
      </c>
      <c r="U1706" s="153">
        <v>21.021899999999999</v>
      </c>
      <c r="V1706" s="147">
        <v>6.5142411205946005E-7</v>
      </c>
      <c r="W1706" s="147">
        <v>4.9176709379999996E-3</v>
      </c>
      <c r="X1706" s="147">
        <v>8.0004583500000001E-4</v>
      </c>
    </row>
    <row r="1707" spans="1:24" ht="13.5" thickBot="1" x14ac:dyDescent="0.25">
      <c r="A1707" s="149">
        <v>8861</v>
      </c>
      <c r="B1707" s="149">
        <v>9414</v>
      </c>
      <c r="C1707" s="150" t="s">
        <v>1362</v>
      </c>
      <c r="D1707" s="150">
        <v>513901371</v>
      </c>
      <c r="E1707" s="150" t="s">
        <v>429</v>
      </c>
      <c r="F1707" s="150" t="s">
        <v>2412</v>
      </c>
      <c r="G1707" s="150">
        <v>1123355</v>
      </c>
      <c r="H1707" s="150" t="s">
        <v>102</v>
      </c>
      <c r="I1707" s="150" t="s">
        <v>73</v>
      </c>
      <c r="J1707" s="150" t="s">
        <v>53</v>
      </c>
      <c r="K1707" s="150" t="s">
        <v>53</v>
      </c>
      <c r="L1707" s="150" t="s">
        <v>821</v>
      </c>
      <c r="M1707" s="150" t="s">
        <v>311</v>
      </c>
      <c r="N1707" s="150" t="s">
        <v>647</v>
      </c>
      <c r="O1707" s="150" t="s">
        <v>62</v>
      </c>
      <c r="P1707" s="150" t="s">
        <v>1206</v>
      </c>
      <c r="Q1707" s="153">
        <v>1430</v>
      </c>
      <c r="R1707" s="153">
        <v>1</v>
      </c>
      <c r="S1707" s="153">
        <v>1352</v>
      </c>
      <c r="T1707" s="153">
        <v>0</v>
      </c>
      <c r="U1707" s="153">
        <v>19.333600000000001</v>
      </c>
      <c r="V1707" s="147">
        <v>2.6089648395975199E-6</v>
      </c>
      <c r="W1707" s="147">
        <v>4.5227254830000002E-3</v>
      </c>
      <c r="X1707" s="147">
        <v>7.3579296600000002E-4</v>
      </c>
    </row>
    <row r="1708" spans="1:24" ht="13.5" thickBot="1" x14ac:dyDescent="0.25">
      <c r="A1708" s="149">
        <v>8861</v>
      </c>
      <c r="B1708" s="149">
        <v>9414</v>
      </c>
      <c r="C1708" s="150" t="s">
        <v>2413</v>
      </c>
      <c r="D1708" s="150">
        <v>514068980</v>
      </c>
      <c r="E1708" s="150" t="s">
        <v>429</v>
      </c>
      <c r="F1708" s="150" t="s">
        <v>2414</v>
      </c>
      <c r="G1708" s="150">
        <v>1123777</v>
      </c>
      <c r="H1708" s="150" t="s">
        <v>102</v>
      </c>
      <c r="I1708" s="150" t="s">
        <v>73</v>
      </c>
      <c r="J1708" s="150" t="s">
        <v>53</v>
      </c>
      <c r="K1708" s="150" t="s">
        <v>53</v>
      </c>
      <c r="L1708" s="150" t="s">
        <v>821</v>
      </c>
      <c r="M1708" s="150" t="s">
        <v>311</v>
      </c>
      <c r="N1708" s="150" t="s">
        <v>650</v>
      </c>
      <c r="O1708" s="150" t="s">
        <v>62</v>
      </c>
      <c r="P1708" s="150" t="s">
        <v>1206</v>
      </c>
      <c r="Q1708" s="153">
        <v>466</v>
      </c>
      <c r="R1708" s="153">
        <v>1</v>
      </c>
      <c r="S1708" s="153">
        <v>4789</v>
      </c>
      <c r="T1708" s="153">
        <v>0</v>
      </c>
      <c r="U1708" s="153">
        <v>22.316739999999999</v>
      </c>
      <c r="V1708" s="147">
        <v>3.2447048470946803E-5</v>
      </c>
      <c r="W1708" s="147">
        <v>5.2205739599999997E-3</v>
      </c>
      <c r="X1708" s="147">
        <v>8.4932450899999996E-4</v>
      </c>
    </row>
    <row r="1709" spans="1:24" ht="13.5" thickBot="1" x14ac:dyDescent="0.25">
      <c r="A1709" s="149">
        <v>8861</v>
      </c>
      <c r="B1709" s="149">
        <v>9414</v>
      </c>
      <c r="C1709" s="150" t="s">
        <v>1452</v>
      </c>
      <c r="D1709" s="150">
        <v>514065283</v>
      </c>
      <c r="E1709" s="150" t="s">
        <v>429</v>
      </c>
      <c r="F1709" s="150" t="s">
        <v>2415</v>
      </c>
      <c r="G1709" s="150">
        <v>1123850</v>
      </c>
      <c r="H1709" s="150" t="s">
        <v>102</v>
      </c>
      <c r="I1709" s="150" t="s">
        <v>73</v>
      </c>
      <c r="J1709" s="150" t="s">
        <v>53</v>
      </c>
      <c r="K1709" s="150" t="s">
        <v>53</v>
      </c>
      <c r="L1709" s="150" t="s">
        <v>821</v>
      </c>
      <c r="M1709" s="150" t="s">
        <v>311</v>
      </c>
      <c r="N1709" s="150" t="s">
        <v>75</v>
      </c>
      <c r="O1709" s="150" t="s">
        <v>62</v>
      </c>
      <c r="P1709" s="150" t="s">
        <v>1206</v>
      </c>
      <c r="Q1709" s="153">
        <v>670</v>
      </c>
      <c r="R1709" s="153">
        <v>1</v>
      </c>
      <c r="S1709" s="153">
        <v>1753</v>
      </c>
      <c r="T1709" s="153">
        <v>0</v>
      </c>
      <c r="U1709" s="153">
        <v>11.745100000000001</v>
      </c>
      <c r="V1709" s="147">
        <v>7.4960996506873498E-6</v>
      </c>
      <c r="W1709" s="147">
        <v>2.747541227E-3</v>
      </c>
      <c r="X1709" s="147">
        <v>4.4699186699999999E-4</v>
      </c>
    </row>
    <row r="1710" spans="1:24" ht="13.5" thickBot="1" x14ac:dyDescent="0.25">
      <c r="A1710" s="149">
        <v>8861</v>
      </c>
      <c r="B1710" s="149">
        <v>9414</v>
      </c>
      <c r="C1710" s="150" t="s">
        <v>2416</v>
      </c>
      <c r="D1710" s="150">
        <v>515001659</v>
      </c>
      <c r="E1710" s="150" t="s">
        <v>429</v>
      </c>
      <c r="F1710" s="150" t="s">
        <v>2417</v>
      </c>
      <c r="G1710" s="150">
        <v>1132356</v>
      </c>
      <c r="H1710" s="150" t="s">
        <v>102</v>
      </c>
      <c r="I1710" s="150" t="s">
        <v>73</v>
      </c>
      <c r="J1710" s="150" t="s">
        <v>53</v>
      </c>
      <c r="K1710" s="150" t="s">
        <v>53</v>
      </c>
      <c r="L1710" s="150" t="s">
        <v>821</v>
      </c>
      <c r="M1710" s="150" t="s">
        <v>311</v>
      </c>
      <c r="N1710" s="150" t="s">
        <v>263</v>
      </c>
      <c r="O1710" s="150" t="s">
        <v>62</v>
      </c>
      <c r="P1710" s="150" t="s">
        <v>1206</v>
      </c>
      <c r="Q1710" s="153">
        <v>1470</v>
      </c>
      <c r="R1710" s="153">
        <v>1</v>
      </c>
      <c r="S1710" s="153">
        <v>1180</v>
      </c>
      <c r="T1710" s="153">
        <v>0</v>
      </c>
      <c r="U1710" s="153">
        <v>17.346</v>
      </c>
      <c r="V1710" s="147">
        <v>1.00863016215459E-5</v>
      </c>
      <c r="W1710" s="147">
        <v>4.0577645259999998E-3</v>
      </c>
      <c r="X1710" s="147">
        <v>6.6014941800000002E-4</v>
      </c>
    </row>
    <row r="1711" spans="1:24" ht="13.5" thickBot="1" x14ac:dyDescent="0.25">
      <c r="A1711" s="149">
        <v>8861</v>
      </c>
      <c r="B1711" s="149">
        <v>9414</v>
      </c>
      <c r="C1711" s="150" t="s">
        <v>2416</v>
      </c>
      <c r="D1711" s="150">
        <v>515001659</v>
      </c>
      <c r="E1711" s="150" t="s">
        <v>429</v>
      </c>
      <c r="F1711" s="150" t="s">
        <v>2417</v>
      </c>
      <c r="G1711" s="150">
        <v>11323560</v>
      </c>
      <c r="H1711" s="150" t="s">
        <v>102</v>
      </c>
      <c r="I1711" s="150" t="s">
        <v>73</v>
      </c>
      <c r="J1711" s="150" t="s">
        <v>53</v>
      </c>
      <c r="K1711" s="150" t="s">
        <v>53</v>
      </c>
      <c r="L1711" s="150" t="s">
        <v>54</v>
      </c>
      <c r="M1711" s="150" t="s">
        <v>311</v>
      </c>
      <c r="N1711" s="150" t="s">
        <v>263</v>
      </c>
      <c r="O1711" s="150" t="s">
        <v>62</v>
      </c>
      <c r="P1711" s="150" t="s">
        <v>1206</v>
      </c>
      <c r="Q1711" s="153">
        <v>2000</v>
      </c>
      <c r="R1711" s="153">
        <v>1</v>
      </c>
      <c r="S1711" s="153">
        <v>1172.2637</v>
      </c>
      <c r="T1711" s="153">
        <v>0</v>
      </c>
      <c r="U1711" s="153">
        <v>23.445270000000001</v>
      </c>
      <c r="V1711" s="147">
        <v>1.3722859349041999E-5</v>
      </c>
      <c r="W1711" s="147">
        <v>5.4845719420000003E-3</v>
      </c>
      <c r="X1711" s="147">
        <v>8.9227380100000001E-4</v>
      </c>
    </row>
    <row r="1712" spans="1:24" ht="13.5" thickBot="1" x14ac:dyDescent="0.25">
      <c r="A1712" s="149">
        <v>8861</v>
      </c>
      <c r="B1712" s="149">
        <v>9414</v>
      </c>
      <c r="C1712" s="150" t="s">
        <v>1450</v>
      </c>
      <c r="D1712" s="150">
        <v>514892801</v>
      </c>
      <c r="E1712" s="150" t="s">
        <v>429</v>
      </c>
      <c r="F1712" s="150" t="s">
        <v>2418</v>
      </c>
      <c r="G1712" s="150">
        <v>1133875</v>
      </c>
      <c r="H1712" s="150" t="s">
        <v>102</v>
      </c>
      <c r="I1712" s="150" t="s">
        <v>73</v>
      </c>
      <c r="J1712" s="150" t="s">
        <v>53</v>
      </c>
      <c r="K1712" s="150" t="s">
        <v>53</v>
      </c>
      <c r="L1712" s="150" t="s">
        <v>821</v>
      </c>
      <c r="M1712" s="150" t="s">
        <v>311</v>
      </c>
      <c r="N1712" s="150" t="s">
        <v>263</v>
      </c>
      <c r="O1712" s="150" t="s">
        <v>62</v>
      </c>
      <c r="P1712" s="150" t="s">
        <v>1206</v>
      </c>
      <c r="Q1712" s="153">
        <v>1780</v>
      </c>
      <c r="R1712" s="153">
        <v>1</v>
      </c>
      <c r="S1712" s="153">
        <v>2100</v>
      </c>
      <c r="T1712" s="153">
        <v>0</v>
      </c>
      <c r="U1712" s="153">
        <v>37.380000000000003</v>
      </c>
      <c r="V1712" s="147">
        <v>4.9817839669869602E-6</v>
      </c>
      <c r="W1712" s="147">
        <v>8.7443351770000004E-3</v>
      </c>
      <c r="X1712" s="147">
        <v>1.4225980210000001E-3</v>
      </c>
    </row>
    <row r="1713" spans="1:24" ht="13.5" thickBot="1" x14ac:dyDescent="0.25">
      <c r="A1713" s="149">
        <v>8861</v>
      </c>
      <c r="B1713" s="149">
        <v>9414</v>
      </c>
      <c r="C1713" s="150" t="s">
        <v>1605</v>
      </c>
      <c r="D1713" s="150">
        <v>514401702</v>
      </c>
      <c r="E1713" s="150" t="s">
        <v>429</v>
      </c>
      <c r="F1713" s="150" t="s">
        <v>2424</v>
      </c>
      <c r="G1713" s="150">
        <v>1141571</v>
      </c>
      <c r="H1713" s="150" t="s">
        <v>102</v>
      </c>
      <c r="I1713" s="150" t="s">
        <v>73</v>
      </c>
      <c r="J1713" s="150" t="s">
        <v>53</v>
      </c>
      <c r="K1713" s="150" t="s">
        <v>53</v>
      </c>
      <c r="L1713" s="150" t="s">
        <v>821</v>
      </c>
      <c r="M1713" s="150" t="s">
        <v>311</v>
      </c>
      <c r="N1713" s="150" t="s">
        <v>156</v>
      </c>
      <c r="O1713" s="150" t="s">
        <v>62</v>
      </c>
      <c r="P1713" s="150" t="s">
        <v>1206</v>
      </c>
      <c r="Q1713" s="153">
        <v>810</v>
      </c>
      <c r="R1713" s="153">
        <v>1</v>
      </c>
      <c r="S1713" s="153">
        <v>2616</v>
      </c>
      <c r="T1713" s="153">
        <v>0</v>
      </c>
      <c r="U1713" s="153">
        <v>21.189599999999999</v>
      </c>
      <c r="V1713" s="147">
        <v>3.6089100299531498E-6</v>
      </c>
      <c r="W1713" s="147">
        <v>4.9569011410000004E-3</v>
      </c>
      <c r="X1713" s="147">
        <v>8.0642811699999995E-4</v>
      </c>
    </row>
    <row r="1714" spans="1:24" ht="13.5" thickBot="1" x14ac:dyDescent="0.25">
      <c r="A1714" s="149">
        <v>8861</v>
      </c>
      <c r="B1714" s="149">
        <v>9414</v>
      </c>
      <c r="C1714" s="150" t="s">
        <v>1370</v>
      </c>
      <c r="D1714" s="150">
        <v>550263107</v>
      </c>
      <c r="E1714" s="150" t="s">
        <v>432</v>
      </c>
      <c r="F1714" s="150" t="s">
        <v>2425</v>
      </c>
      <c r="G1714" s="150">
        <v>1141969</v>
      </c>
      <c r="H1714" s="150" t="s">
        <v>102</v>
      </c>
      <c r="I1714" s="150" t="s">
        <v>460</v>
      </c>
      <c r="J1714" s="150" t="s">
        <v>53</v>
      </c>
      <c r="K1714" s="150" t="s">
        <v>53</v>
      </c>
      <c r="L1714" s="150" t="s">
        <v>821</v>
      </c>
      <c r="M1714" s="150" t="s">
        <v>311</v>
      </c>
      <c r="N1714" s="150" t="s">
        <v>267</v>
      </c>
      <c r="O1714" s="150" t="s">
        <v>62</v>
      </c>
      <c r="P1714" s="150" t="s">
        <v>1206</v>
      </c>
      <c r="Q1714" s="153">
        <v>100</v>
      </c>
      <c r="R1714" s="153">
        <v>1</v>
      </c>
      <c r="S1714" s="153">
        <v>4170</v>
      </c>
      <c r="T1714" s="153">
        <v>0</v>
      </c>
      <c r="U1714" s="153">
        <v>4.17</v>
      </c>
      <c r="V1714" s="147">
        <v>1.00207860162256E-6</v>
      </c>
      <c r="W1714" s="147">
        <v>9.7549164400000002E-4</v>
      </c>
      <c r="X1714" s="147">
        <v>1.58700742E-4</v>
      </c>
    </row>
    <row r="1715" spans="1:24" ht="13.5" thickBot="1" x14ac:dyDescent="0.25">
      <c r="A1715" s="149">
        <v>8861</v>
      </c>
      <c r="B1715" s="149">
        <v>9414</v>
      </c>
      <c r="C1715" s="150" t="s">
        <v>1364</v>
      </c>
      <c r="D1715" s="150">
        <v>512607888</v>
      </c>
      <c r="E1715" s="150" t="s">
        <v>429</v>
      </c>
      <c r="F1715" s="150" t="s">
        <v>2428</v>
      </c>
      <c r="G1715" s="150">
        <v>1143429</v>
      </c>
      <c r="H1715" s="150" t="s">
        <v>102</v>
      </c>
      <c r="I1715" s="150" t="s">
        <v>73</v>
      </c>
      <c r="J1715" s="150" t="s">
        <v>53</v>
      </c>
      <c r="K1715" s="150" t="s">
        <v>53</v>
      </c>
      <c r="L1715" s="150" t="s">
        <v>821</v>
      </c>
      <c r="M1715" s="150" t="s">
        <v>311</v>
      </c>
      <c r="N1715" s="150" t="s">
        <v>259</v>
      </c>
      <c r="O1715" s="150" t="s">
        <v>62</v>
      </c>
      <c r="P1715" s="150" t="s">
        <v>1206</v>
      </c>
      <c r="Q1715" s="153">
        <v>24</v>
      </c>
      <c r="R1715" s="153">
        <v>1</v>
      </c>
      <c r="S1715" s="153">
        <v>48200</v>
      </c>
      <c r="T1715" s="153">
        <v>0</v>
      </c>
      <c r="U1715" s="153">
        <v>11.568</v>
      </c>
      <c r="V1715" s="147">
        <v>1.4603764278450199E-6</v>
      </c>
      <c r="W1715" s="147">
        <v>2.7061120739999998E-3</v>
      </c>
      <c r="X1715" s="147">
        <v>4.40251843E-4</v>
      </c>
    </row>
    <row r="1716" spans="1:24" ht="13.5" thickBot="1" x14ac:dyDescent="0.25">
      <c r="A1716" s="149">
        <v>8861</v>
      </c>
      <c r="B1716" s="149">
        <v>9414</v>
      </c>
      <c r="C1716" s="150" t="s">
        <v>2429</v>
      </c>
      <c r="D1716" s="150">
        <v>515809499</v>
      </c>
      <c r="E1716" s="150" t="s">
        <v>429</v>
      </c>
      <c r="F1716" s="150" t="s">
        <v>2430</v>
      </c>
      <c r="G1716" s="150">
        <v>1147487</v>
      </c>
      <c r="H1716" s="150" t="s">
        <v>102</v>
      </c>
      <c r="I1716" s="150" t="s">
        <v>73</v>
      </c>
      <c r="J1716" s="150" t="s">
        <v>53</v>
      </c>
      <c r="K1716" s="150" t="s">
        <v>53</v>
      </c>
      <c r="L1716" s="150" t="s">
        <v>821</v>
      </c>
      <c r="M1716" s="150" t="s">
        <v>311</v>
      </c>
      <c r="N1716" s="150" t="s">
        <v>75</v>
      </c>
      <c r="O1716" s="150" t="s">
        <v>62</v>
      </c>
      <c r="P1716" s="150" t="s">
        <v>1206</v>
      </c>
      <c r="Q1716" s="153">
        <v>44</v>
      </c>
      <c r="R1716" s="153">
        <v>1</v>
      </c>
      <c r="S1716" s="153">
        <v>40030</v>
      </c>
      <c r="T1716" s="153">
        <v>0</v>
      </c>
      <c r="U1716" s="153">
        <v>17.613199999999999</v>
      </c>
      <c r="V1716" s="147">
        <v>3.58014646053702E-5</v>
      </c>
      <c r="W1716" s="147">
        <v>4.1202708490000002E-3</v>
      </c>
      <c r="X1716" s="147">
        <v>6.70318444E-4</v>
      </c>
    </row>
    <row r="1717" spans="1:24" ht="13.5" thickBot="1" x14ac:dyDescent="0.25">
      <c r="A1717" s="149">
        <v>8861</v>
      </c>
      <c r="B1717" s="149">
        <v>9414</v>
      </c>
      <c r="C1717" s="150" t="s">
        <v>2434</v>
      </c>
      <c r="D1717" s="150">
        <v>513618967</v>
      </c>
      <c r="E1717" s="150" t="s">
        <v>429</v>
      </c>
      <c r="F1717" s="150" t="s">
        <v>2435</v>
      </c>
      <c r="G1717" s="150">
        <v>1168558</v>
      </c>
      <c r="H1717" s="150" t="s">
        <v>102</v>
      </c>
      <c r="I1717" s="150" t="s">
        <v>73</v>
      </c>
      <c r="J1717" s="150" t="s">
        <v>53</v>
      </c>
      <c r="K1717" s="150" t="s">
        <v>53</v>
      </c>
      <c r="L1717" s="150" t="s">
        <v>821</v>
      </c>
      <c r="M1717" s="150" t="s">
        <v>311</v>
      </c>
      <c r="N1717" s="150" t="s">
        <v>650</v>
      </c>
      <c r="O1717" s="150" t="s">
        <v>62</v>
      </c>
      <c r="P1717" s="150" t="s">
        <v>1206</v>
      </c>
      <c r="Q1717" s="153">
        <v>4800</v>
      </c>
      <c r="R1717" s="153">
        <v>1</v>
      </c>
      <c r="S1717" s="153">
        <v>841.6</v>
      </c>
      <c r="T1717" s="153">
        <v>0</v>
      </c>
      <c r="U1717" s="153">
        <v>40.396799999999999</v>
      </c>
      <c r="V1717" s="147">
        <v>3.4443128732872698E-5</v>
      </c>
      <c r="W1717" s="147">
        <v>9.4500577650000004E-3</v>
      </c>
      <c r="X1717" s="147">
        <v>1.5374105869999999E-3</v>
      </c>
    </row>
    <row r="1718" spans="1:24" ht="13.5" thickBot="1" x14ac:dyDescent="0.25">
      <c r="A1718" s="149">
        <v>8861</v>
      </c>
      <c r="B1718" s="149">
        <v>9414</v>
      </c>
      <c r="C1718" s="150" t="s">
        <v>2440</v>
      </c>
      <c r="D1718" s="150">
        <v>515251593</v>
      </c>
      <c r="E1718" s="150" t="s">
        <v>429</v>
      </c>
      <c r="F1718" s="150" t="s">
        <v>2441</v>
      </c>
      <c r="G1718" s="150">
        <v>1170216</v>
      </c>
      <c r="H1718" s="150" t="s">
        <v>102</v>
      </c>
      <c r="I1718" s="150" t="s">
        <v>73</v>
      </c>
      <c r="J1718" s="150" t="s">
        <v>53</v>
      </c>
      <c r="K1718" s="150" t="s">
        <v>53</v>
      </c>
      <c r="L1718" s="150" t="s">
        <v>821</v>
      </c>
      <c r="M1718" s="150" t="s">
        <v>311</v>
      </c>
      <c r="N1718" s="150" t="s">
        <v>265</v>
      </c>
      <c r="O1718" s="150" t="s">
        <v>62</v>
      </c>
      <c r="P1718" s="150" t="s">
        <v>1206</v>
      </c>
      <c r="Q1718" s="153">
        <v>2510</v>
      </c>
      <c r="R1718" s="153">
        <v>1</v>
      </c>
      <c r="S1718" s="153">
        <v>1037</v>
      </c>
      <c r="T1718" s="153">
        <v>0</v>
      </c>
      <c r="U1718" s="153">
        <v>26.028700000000001</v>
      </c>
      <c r="V1718" s="147">
        <v>2.34878681277668E-5</v>
      </c>
      <c r="W1718" s="147">
        <v>6.0889159180000001E-3</v>
      </c>
      <c r="X1718" s="147">
        <v>9.9059328800000005E-4</v>
      </c>
    </row>
    <row r="1719" spans="1:24" ht="13.5" thickBot="1" x14ac:dyDescent="0.25">
      <c r="A1719" s="149">
        <v>8861</v>
      </c>
      <c r="B1719" s="149">
        <v>9414</v>
      </c>
      <c r="C1719" s="150" t="s">
        <v>1602</v>
      </c>
      <c r="D1719" s="150">
        <v>514599943</v>
      </c>
      <c r="E1719" s="150" t="s">
        <v>429</v>
      </c>
      <c r="F1719" s="150" t="s">
        <v>2444</v>
      </c>
      <c r="G1719" s="150">
        <v>1170877</v>
      </c>
      <c r="H1719" s="150" t="s">
        <v>102</v>
      </c>
      <c r="I1719" s="150" t="s">
        <v>73</v>
      </c>
      <c r="J1719" s="150" t="s">
        <v>53</v>
      </c>
      <c r="K1719" s="150" t="s">
        <v>53</v>
      </c>
      <c r="L1719" s="150" t="s">
        <v>821</v>
      </c>
      <c r="M1719" s="150" t="s">
        <v>311</v>
      </c>
      <c r="N1719" s="150" t="s">
        <v>647</v>
      </c>
      <c r="O1719" s="150" t="s">
        <v>62</v>
      </c>
      <c r="P1719" s="150" t="s">
        <v>1206</v>
      </c>
      <c r="Q1719" s="153">
        <v>945</v>
      </c>
      <c r="R1719" s="153">
        <v>1</v>
      </c>
      <c r="S1719" s="153">
        <v>8908</v>
      </c>
      <c r="T1719" s="153">
        <v>0</v>
      </c>
      <c r="U1719" s="153">
        <v>84.180599999999998</v>
      </c>
      <c r="V1719" s="147">
        <v>2.6589374964547499E-5</v>
      </c>
      <c r="W1719" s="147">
        <v>1.9692439321E-2</v>
      </c>
      <c r="X1719" s="147">
        <v>3.2037227120000002E-3</v>
      </c>
    </row>
    <row r="1720" spans="1:24" ht="13.5" thickBot="1" x14ac:dyDescent="0.25">
      <c r="A1720" s="149">
        <v>8861</v>
      </c>
      <c r="B1720" s="149">
        <v>9414</v>
      </c>
      <c r="C1720" s="150" t="s">
        <v>2454</v>
      </c>
      <c r="D1720" s="150">
        <v>512569237</v>
      </c>
      <c r="E1720" s="150" t="s">
        <v>429</v>
      </c>
      <c r="F1720" s="150" t="s">
        <v>2455</v>
      </c>
      <c r="G1720" s="150">
        <v>1173137</v>
      </c>
      <c r="H1720" s="150" t="s">
        <v>102</v>
      </c>
      <c r="I1720" s="150" t="s">
        <v>73</v>
      </c>
      <c r="J1720" s="150" t="s">
        <v>53</v>
      </c>
      <c r="K1720" s="150" t="s">
        <v>53</v>
      </c>
      <c r="L1720" s="150" t="s">
        <v>821</v>
      </c>
      <c r="M1720" s="150" t="s">
        <v>311</v>
      </c>
      <c r="N1720" s="150" t="s">
        <v>140</v>
      </c>
      <c r="O1720" s="150" t="s">
        <v>62</v>
      </c>
      <c r="P1720" s="150" t="s">
        <v>1206</v>
      </c>
      <c r="Q1720" s="153">
        <v>165</v>
      </c>
      <c r="R1720" s="153">
        <v>1</v>
      </c>
      <c r="S1720" s="153">
        <v>9455</v>
      </c>
      <c r="T1720" s="153">
        <v>0</v>
      </c>
      <c r="U1720" s="153">
        <v>15.60075</v>
      </c>
      <c r="V1720" s="147">
        <v>5.2661917923432698E-6</v>
      </c>
      <c r="W1720" s="147">
        <v>3.6494967090000001E-3</v>
      </c>
      <c r="X1720" s="147">
        <v>5.9372916199999998E-4</v>
      </c>
    </row>
    <row r="1721" spans="1:24" ht="13.5" thickBot="1" x14ac:dyDescent="0.25">
      <c r="A1721" s="149">
        <v>8861</v>
      </c>
      <c r="B1721" s="149">
        <v>9414</v>
      </c>
      <c r="C1721" s="150" t="s">
        <v>2468</v>
      </c>
      <c r="D1721" s="150">
        <v>514211457</v>
      </c>
      <c r="E1721" s="150" t="s">
        <v>429</v>
      </c>
      <c r="F1721" s="150" t="s">
        <v>2469</v>
      </c>
      <c r="G1721" s="150">
        <v>1175488</v>
      </c>
      <c r="H1721" s="150" t="s">
        <v>102</v>
      </c>
      <c r="I1721" s="150" t="s">
        <v>73</v>
      </c>
      <c r="J1721" s="150" t="s">
        <v>53</v>
      </c>
      <c r="K1721" s="150" t="s">
        <v>53</v>
      </c>
      <c r="L1721" s="150" t="s">
        <v>821</v>
      </c>
      <c r="M1721" s="150" t="s">
        <v>311</v>
      </c>
      <c r="N1721" s="150" t="s">
        <v>650</v>
      </c>
      <c r="O1721" s="150" t="s">
        <v>62</v>
      </c>
      <c r="P1721" s="150" t="s">
        <v>1206</v>
      </c>
      <c r="Q1721" s="153">
        <v>1173</v>
      </c>
      <c r="R1721" s="153">
        <v>1</v>
      </c>
      <c r="S1721" s="153">
        <v>9247</v>
      </c>
      <c r="T1721" s="153">
        <v>0</v>
      </c>
      <c r="U1721" s="153">
        <v>108.46731</v>
      </c>
      <c r="V1721" s="147">
        <v>2.42140637181217E-5</v>
      </c>
      <c r="W1721" s="147">
        <v>2.5373850037999999E-2</v>
      </c>
      <c r="X1721" s="147">
        <v>4.1280198120000004E-3</v>
      </c>
    </row>
    <row r="1722" spans="1:24" ht="13.5" thickBot="1" x14ac:dyDescent="0.25">
      <c r="A1722" s="149">
        <v>8861</v>
      </c>
      <c r="B1722" s="149">
        <v>9414</v>
      </c>
      <c r="C1722" s="150" t="s">
        <v>2571</v>
      </c>
      <c r="D1722" s="150">
        <v>512714494</v>
      </c>
      <c r="E1722" s="150" t="s">
        <v>429</v>
      </c>
      <c r="F1722" s="150" t="s">
        <v>2572</v>
      </c>
      <c r="G1722" s="150">
        <v>1176205</v>
      </c>
      <c r="H1722" s="150" t="s">
        <v>102</v>
      </c>
      <c r="I1722" s="150" t="s">
        <v>73</v>
      </c>
      <c r="J1722" s="150" t="s">
        <v>53</v>
      </c>
      <c r="K1722" s="150" t="s">
        <v>53</v>
      </c>
      <c r="L1722" s="150" t="s">
        <v>821</v>
      </c>
      <c r="M1722" s="150" t="s">
        <v>311</v>
      </c>
      <c r="N1722" s="150" t="s">
        <v>263</v>
      </c>
      <c r="O1722" s="150" t="s">
        <v>62</v>
      </c>
      <c r="P1722" s="150" t="s">
        <v>1206</v>
      </c>
      <c r="Q1722" s="153">
        <v>820</v>
      </c>
      <c r="R1722" s="153">
        <v>1</v>
      </c>
      <c r="S1722" s="153">
        <v>510</v>
      </c>
      <c r="T1722" s="153">
        <v>0.1426</v>
      </c>
      <c r="U1722" s="153">
        <v>4.3246000000000002</v>
      </c>
      <c r="V1722" s="147">
        <v>2.85207471044485E-6</v>
      </c>
      <c r="W1722" s="147">
        <v>1.0116573539999999E-3</v>
      </c>
      <c r="X1722" s="147">
        <v>1.6458446700000001E-4</v>
      </c>
    </row>
    <row r="1723" spans="1:24" ht="13.5" thickBot="1" x14ac:dyDescent="0.25">
      <c r="A1723" s="149">
        <v>8861</v>
      </c>
      <c r="B1723" s="149">
        <v>9414</v>
      </c>
      <c r="C1723" s="150" t="s">
        <v>2476</v>
      </c>
      <c r="D1723" s="150">
        <v>514259019</v>
      </c>
      <c r="E1723" s="150" t="s">
        <v>429</v>
      </c>
      <c r="F1723" s="150" t="s">
        <v>2477</v>
      </c>
      <c r="G1723" s="150">
        <v>1176593</v>
      </c>
      <c r="H1723" s="150" t="s">
        <v>102</v>
      </c>
      <c r="I1723" s="150" t="s">
        <v>73</v>
      </c>
      <c r="J1723" s="150" t="s">
        <v>53</v>
      </c>
      <c r="K1723" s="150" t="s">
        <v>53</v>
      </c>
      <c r="L1723" s="150" t="s">
        <v>821</v>
      </c>
      <c r="M1723" s="150" t="s">
        <v>311</v>
      </c>
      <c r="N1723" s="150" t="s">
        <v>653</v>
      </c>
      <c r="O1723" s="150" t="s">
        <v>62</v>
      </c>
      <c r="P1723" s="150" t="s">
        <v>1206</v>
      </c>
      <c r="Q1723" s="153">
        <v>750</v>
      </c>
      <c r="R1723" s="153">
        <v>1</v>
      </c>
      <c r="S1723" s="153">
        <v>4273</v>
      </c>
      <c r="T1723" s="153">
        <v>0</v>
      </c>
      <c r="U1723" s="153">
        <v>32.047499999999999</v>
      </c>
      <c r="V1723" s="147">
        <v>9.4774332836083999E-6</v>
      </c>
      <c r="W1723" s="147">
        <v>7.4968989190000003E-3</v>
      </c>
      <c r="X1723" s="147">
        <v>1.219655165E-3</v>
      </c>
    </row>
    <row r="1724" spans="1:24" ht="13.5" thickBot="1" x14ac:dyDescent="0.25">
      <c r="A1724" s="149">
        <v>8861</v>
      </c>
      <c r="B1724" s="149">
        <v>9414</v>
      </c>
      <c r="C1724" s="150" t="s">
        <v>2488</v>
      </c>
      <c r="D1724" s="150">
        <v>513561399</v>
      </c>
      <c r="E1724" s="150" t="s">
        <v>429</v>
      </c>
      <c r="F1724" s="150" t="s">
        <v>2489</v>
      </c>
      <c r="G1724" s="150">
        <v>1179142</v>
      </c>
      <c r="H1724" s="150" t="s">
        <v>102</v>
      </c>
      <c r="I1724" s="150" t="s">
        <v>73</v>
      </c>
      <c r="J1724" s="150" t="s">
        <v>53</v>
      </c>
      <c r="K1724" s="150" t="s">
        <v>53</v>
      </c>
      <c r="L1724" s="150" t="s">
        <v>821</v>
      </c>
      <c r="M1724" s="150" t="s">
        <v>311</v>
      </c>
      <c r="N1724" s="150" t="s">
        <v>648</v>
      </c>
      <c r="O1724" s="150" t="s">
        <v>62</v>
      </c>
      <c r="P1724" s="150" t="s">
        <v>1206</v>
      </c>
      <c r="Q1724" s="153">
        <v>1750</v>
      </c>
      <c r="R1724" s="153">
        <v>1</v>
      </c>
      <c r="S1724" s="153">
        <v>588</v>
      </c>
      <c r="T1724" s="153">
        <v>0</v>
      </c>
      <c r="U1724" s="153">
        <v>10.29</v>
      </c>
      <c r="V1724" s="147">
        <v>1.6292464749949099E-5</v>
      </c>
      <c r="W1724" s="147">
        <v>2.407148447E-3</v>
      </c>
      <c r="X1724" s="147">
        <v>3.91614062E-4</v>
      </c>
    </row>
    <row r="1725" spans="1:24" ht="13.5" thickBot="1" x14ac:dyDescent="0.25">
      <c r="A1725" s="149">
        <v>8861</v>
      </c>
      <c r="B1725" s="149">
        <v>9414</v>
      </c>
      <c r="C1725" s="150" t="s">
        <v>2199</v>
      </c>
      <c r="D1725" s="150">
        <v>513948216</v>
      </c>
      <c r="E1725" s="150" t="s">
        <v>429</v>
      </c>
      <c r="F1725" s="150" t="s">
        <v>2493</v>
      </c>
      <c r="G1725" s="150">
        <v>1181437</v>
      </c>
      <c r="H1725" s="150" t="s">
        <v>102</v>
      </c>
      <c r="I1725" s="150" t="s">
        <v>73</v>
      </c>
      <c r="J1725" s="150" t="s">
        <v>53</v>
      </c>
      <c r="K1725" s="150" t="s">
        <v>53</v>
      </c>
      <c r="L1725" s="150" t="s">
        <v>821</v>
      </c>
      <c r="M1725" s="150" t="s">
        <v>311</v>
      </c>
      <c r="N1725" s="150" t="s">
        <v>140</v>
      </c>
      <c r="O1725" s="150" t="s">
        <v>62</v>
      </c>
      <c r="P1725" s="150" t="s">
        <v>1206</v>
      </c>
      <c r="Q1725" s="153">
        <v>5000</v>
      </c>
      <c r="R1725" s="153">
        <v>1</v>
      </c>
      <c r="S1725" s="153">
        <v>1269</v>
      </c>
      <c r="T1725" s="153">
        <v>0</v>
      </c>
      <c r="U1725" s="153">
        <v>63.45</v>
      </c>
      <c r="V1725" s="147">
        <v>1.0854934599999999E-4</v>
      </c>
      <c r="W1725" s="147">
        <v>1.4842912438999999E-2</v>
      </c>
      <c r="X1725" s="147">
        <v>2.414763093E-3</v>
      </c>
    </row>
    <row r="1726" spans="1:24" ht="13.5" thickBot="1" x14ac:dyDescent="0.25">
      <c r="A1726" s="149">
        <v>8861</v>
      </c>
      <c r="B1726" s="149">
        <v>9414</v>
      </c>
      <c r="C1726" s="150" t="s">
        <v>2494</v>
      </c>
      <c r="D1726" s="150">
        <v>511605719</v>
      </c>
      <c r="E1726" s="150" t="s">
        <v>429</v>
      </c>
      <c r="F1726" s="150" t="s">
        <v>2495</v>
      </c>
      <c r="G1726" s="150">
        <v>1183656</v>
      </c>
      <c r="H1726" s="150" t="s">
        <v>102</v>
      </c>
      <c r="I1726" s="150" t="s">
        <v>73</v>
      </c>
      <c r="J1726" s="150" t="s">
        <v>53</v>
      </c>
      <c r="K1726" s="150" t="s">
        <v>53</v>
      </c>
      <c r="L1726" s="150" t="s">
        <v>821</v>
      </c>
      <c r="M1726" s="150" t="s">
        <v>311</v>
      </c>
      <c r="N1726" s="150" t="s">
        <v>651</v>
      </c>
      <c r="O1726" s="150" t="s">
        <v>62</v>
      </c>
      <c r="P1726" s="150" t="s">
        <v>1206</v>
      </c>
      <c r="Q1726" s="153">
        <v>1570</v>
      </c>
      <c r="R1726" s="153">
        <v>1</v>
      </c>
      <c r="S1726" s="153">
        <v>1161</v>
      </c>
      <c r="T1726" s="153">
        <v>0</v>
      </c>
      <c r="U1726" s="153">
        <v>18.227699999999999</v>
      </c>
      <c r="V1726" s="147">
        <v>2.2449872830050001E-5</v>
      </c>
      <c r="W1726" s="147">
        <v>4.2640213560000001E-3</v>
      </c>
      <c r="X1726" s="147">
        <v>6.9370492099999996E-4</v>
      </c>
    </row>
    <row r="1727" spans="1:24" ht="13.5" thickBot="1" x14ac:dyDescent="0.25">
      <c r="A1727" s="149">
        <v>8861</v>
      </c>
      <c r="B1727" s="149">
        <v>9414</v>
      </c>
      <c r="C1727" s="150" t="s">
        <v>1741</v>
      </c>
      <c r="D1727" s="150">
        <v>510459928</v>
      </c>
      <c r="E1727" s="150" t="s">
        <v>429</v>
      </c>
      <c r="F1727" s="150" t="s">
        <v>2503</v>
      </c>
      <c r="G1727" s="150">
        <v>1188242</v>
      </c>
      <c r="H1727" s="150" t="s">
        <v>102</v>
      </c>
      <c r="I1727" s="150" t="s">
        <v>73</v>
      </c>
      <c r="J1727" s="150" t="s">
        <v>53</v>
      </c>
      <c r="K1727" s="150" t="s">
        <v>53</v>
      </c>
      <c r="L1727" s="150" t="s">
        <v>821</v>
      </c>
      <c r="M1727" s="150" t="s">
        <v>311</v>
      </c>
      <c r="N1727" s="150" t="s">
        <v>156</v>
      </c>
      <c r="O1727" s="150" t="s">
        <v>62</v>
      </c>
      <c r="P1727" s="150" t="s">
        <v>1206</v>
      </c>
      <c r="Q1727" s="153">
        <v>17000</v>
      </c>
      <c r="R1727" s="153">
        <v>1</v>
      </c>
      <c r="S1727" s="153">
        <v>279</v>
      </c>
      <c r="T1727" s="153">
        <v>0</v>
      </c>
      <c r="U1727" s="153">
        <v>47.43</v>
      </c>
      <c r="V1727" s="147">
        <v>1.8543233942617501E-5</v>
      </c>
      <c r="W1727" s="147">
        <v>1.109534022E-2</v>
      </c>
      <c r="X1727" s="147">
        <v>1.8050782270000001E-3</v>
      </c>
    </row>
    <row r="1728" spans="1:24" ht="13.5" thickBot="1" x14ac:dyDescent="0.25">
      <c r="A1728" s="149">
        <v>8861</v>
      </c>
      <c r="B1728" s="149">
        <v>9414</v>
      </c>
      <c r="C1728" s="150" t="s">
        <v>1751</v>
      </c>
      <c r="D1728" s="150">
        <v>513775163</v>
      </c>
      <c r="E1728" s="150" t="s">
        <v>429</v>
      </c>
      <c r="F1728" s="150" t="s">
        <v>2504</v>
      </c>
      <c r="G1728" s="150">
        <v>1198910</v>
      </c>
      <c r="H1728" s="150" t="s">
        <v>102</v>
      </c>
      <c r="I1728" s="150" t="s">
        <v>73</v>
      </c>
      <c r="J1728" s="150" t="s">
        <v>53</v>
      </c>
      <c r="K1728" s="150" t="s">
        <v>53</v>
      </c>
      <c r="L1728" s="150" t="s">
        <v>821</v>
      </c>
      <c r="M1728" s="150" t="s">
        <v>311</v>
      </c>
      <c r="N1728" s="150" t="s">
        <v>156</v>
      </c>
      <c r="O1728" s="150" t="s">
        <v>62</v>
      </c>
      <c r="P1728" s="150" t="s">
        <v>1206</v>
      </c>
      <c r="Q1728" s="153">
        <v>240</v>
      </c>
      <c r="R1728" s="153">
        <v>1</v>
      </c>
      <c r="S1728" s="153">
        <v>8896</v>
      </c>
      <c r="T1728" s="153">
        <v>0</v>
      </c>
      <c r="U1728" s="153">
        <v>21.3504</v>
      </c>
      <c r="V1728" s="147">
        <v>1.9209507938049001E-5</v>
      </c>
      <c r="W1728" s="147">
        <v>4.9945172220000004E-3</v>
      </c>
      <c r="X1728" s="147">
        <v>8.125478E-4</v>
      </c>
    </row>
    <row r="1729" spans="1:24" ht="13.5" thickBot="1" x14ac:dyDescent="0.25">
      <c r="A1729" s="149">
        <v>8861</v>
      </c>
      <c r="B1729" s="149">
        <v>9414</v>
      </c>
      <c r="C1729" s="150" t="s">
        <v>2505</v>
      </c>
      <c r="D1729" s="150">
        <v>516854239</v>
      </c>
      <c r="E1729" s="150" t="s">
        <v>429</v>
      </c>
      <c r="F1729" s="150" t="s">
        <v>2506</v>
      </c>
      <c r="G1729" s="150">
        <v>1203181</v>
      </c>
      <c r="H1729" s="150" t="s">
        <v>102</v>
      </c>
      <c r="I1729" s="150" t="s">
        <v>73</v>
      </c>
      <c r="J1729" s="150" t="s">
        <v>53</v>
      </c>
      <c r="K1729" s="150" t="s">
        <v>53</v>
      </c>
      <c r="L1729" s="150" t="s">
        <v>821</v>
      </c>
      <c r="M1729" s="150" t="s">
        <v>311</v>
      </c>
      <c r="N1729" s="150" t="s">
        <v>257</v>
      </c>
      <c r="O1729" s="150" t="s">
        <v>62</v>
      </c>
      <c r="P1729" s="150" t="s">
        <v>1206</v>
      </c>
      <c r="Q1729" s="153">
        <v>12000</v>
      </c>
      <c r="R1729" s="153">
        <v>1</v>
      </c>
      <c r="S1729" s="153">
        <v>764.1</v>
      </c>
      <c r="T1729" s="153">
        <v>0</v>
      </c>
      <c r="U1729" s="153">
        <v>91.691999999999993</v>
      </c>
      <c r="V1729" s="147">
        <v>3.0260238000000001E-4</v>
      </c>
      <c r="W1729" s="147">
        <v>2.1449587507999999E-2</v>
      </c>
      <c r="X1729" s="147">
        <v>3.4895895599999999E-3</v>
      </c>
    </row>
    <row r="1730" spans="1:24" ht="13.5" thickBot="1" x14ac:dyDescent="0.25">
      <c r="A1730" s="149">
        <v>8861</v>
      </c>
      <c r="B1730" s="149">
        <v>9414</v>
      </c>
      <c r="C1730" s="150" t="s">
        <v>1385</v>
      </c>
      <c r="D1730" s="150">
        <v>520036658</v>
      </c>
      <c r="E1730" s="150" t="s">
        <v>429</v>
      </c>
      <c r="F1730" s="150" t="s">
        <v>2507</v>
      </c>
      <c r="G1730" s="150">
        <v>2590248</v>
      </c>
      <c r="H1730" s="150" t="s">
        <v>102</v>
      </c>
      <c r="I1730" s="150" t="s">
        <v>73</v>
      </c>
      <c r="J1730" s="150" t="s">
        <v>53</v>
      </c>
      <c r="K1730" s="150" t="s">
        <v>53</v>
      </c>
      <c r="L1730" s="150" t="s">
        <v>821</v>
      </c>
      <c r="M1730" s="150" t="s">
        <v>311</v>
      </c>
      <c r="N1730" s="150" t="s">
        <v>156</v>
      </c>
      <c r="O1730" s="150" t="s">
        <v>62</v>
      </c>
      <c r="P1730" s="150" t="s">
        <v>1206</v>
      </c>
      <c r="Q1730" s="153">
        <v>13730</v>
      </c>
      <c r="R1730" s="153">
        <v>1</v>
      </c>
      <c r="S1730" s="153">
        <v>122</v>
      </c>
      <c r="T1730" s="153">
        <v>2.2854999999999999</v>
      </c>
      <c r="U1730" s="153">
        <v>19.036100000000001</v>
      </c>
      <c r="V1730" s="147">
        <v>4.3781258008614097E-6</v>
      </c>
      <c r="W1730" s="147">
        <v>4.4531310550000001E-3</v>
      </c>
      <c r="X1730" s="147">
        <v>7.2447079100000005E-4</v>
      </c>
    </row>
    <row r="1731" spans="1:24" ht="13.5" thickBot="1" x14ac:dyDescent="0.25">
      <c r="A1731" s="149">
        <v>8861</v>
      </c>
      <c r="B1731" s="149">
        <v>9414</v>
      </c>
      <c r="C1731" s="150" t="s">
        <v>2516</v>
      </c>
      <c r="D1731" s="150">
        <v>70769793</v>
      </c>
      <c r="E1731" s="150" t="s">
        <v>430</v>
      </c>
      <c r="F1731" s="150" t="s">
        <v>2517</v>
      </c>
      <c r="G1731" s="150" t="s">
        <v>2518</v>
      </c>
      <c r="H1731" s="150" t="s">
        <v>76</v>
      </c>
      <c r="I1731" s="150" t="s">
        <v>73</v>
      </c>
      <c r="J1731" s="150" t="s">
        <v>61</v>
      </c>
      <c r="K1731" s="150" t="s">
        <v>53</v>
      </c>
      <c r="L1731" s="150" t="s">
        <v>821</v>
      </c>
      <c r="M1731" s="150" t="s">
        <v>479</v>
      </c>
      <c r="N1731" s="150" t="s">
        <v>1158</v>
      </c>
      <c r="O1731" s="150" t="s">
        <v>62</v>
      </c>
      <c r="P1731" s="150" t="s">
        <v>1207</v>
      </c>
      <c r="Q1731" s="153">
        <v>250</v>
      </c>
      <c r="R1731" s="153">
        <v>3.681</v>
      </c>
      <c r="S1731" s="153">
        <v>4345</v>
      </c>
      <c r="T1731" s="153">
        <v>0</v>
      </c>
      <c r="U1731" s="153">
        <v>39.984859999999998</v>
      </c>
      <c r="V1731" s="147">
        <v>5.5306879846223904E-6</v>
      </c>
      <c r="W1731" s="147">
        <v>9.3536922910000004E-3</v>
      </c>
      <c r="X1731" s="147">
        <v>1.521733084E-3</v>
      </c>
    </row>
    <row r="1732" spans="1:24" ht="13.5" thickBot="1" x14ac:dyDescent="0.25">
      <c r="A1732" s="149">
        <v>8861</v>
      </c>
      <c r="B1732" s="149">
        <v>9414</v>
      </c>
      <c r="C1732" s="150" t="s">
        <v>2557</v>
      </c>
      <c r="D1732" s="150">
        <v>52046667</v>
      </c>
      <c r="E1732" s="150" t="s">
        <v>430</v>
      </c>
      <c r="F1732" s="150" t="s">
        <v>2558</v>
      </c>
      <c r="G1732" s="150" t="s">
        <v>2559</v>
      </c>
      <c r="H1732" s="150" t="s">
        <v>76</v>
      </c>
      <c r="I1732" s="150" t="s">
        <v>73</v>
      </c>
      <c r="J1732" s="150" t="s">
        <v>61</v>
      </c>
      <c r="K1732" s="150" t="s">
        <v>53</v>
      </c>
      <c r="L1732" s="150" t="s">
        <v>821</v>
      </c>
      <c r="M1732" s="150" t="s">
        <v>479</v>
      </c>
      <c r="N1732" s="150" t="s">
        <v>912</v>
      </c>
      <c r="O1732" s="150" t="s">
        <v>62</v>
      </c>
      <c r="P1732" s="150" t="s">
        <v>1207</v>
      </c>
      <c r="Q1732" s="153">
        <v>450</v>
      </c>
      <c r="R1732" s="153">
        <v>3.681</v>
      </c>
      <c r="S1732" s="153">
        <v>2620</v>
      </c>
      <c r="T1732" s="153">
        <v>0</v>
      </c>
      <c r="U1732" s="153">
        <v>43.398989999999998</v>
      </c>
      <c r="V1732" s="147">
        <v>1.2534584310845199E-5</v>
      </c>
      <c r="W1732" s="147">
        <v>1.0152362624000001E-2</v>
      </c>
      <c r="X1732" s="147">
        <v>1.651667129E-3</v>
      </c>
    </row>
    <row r="1733" spans="1:24" ht="13.5" thickBot="1" x14ac:dyDescent="0.25">
      <c r="A1733" s="149">
        <v>8861</v>
      </c>
      <c r="B1733" s="149">
        <v>9420</v>
      </c>
      <c r="C1733" s="150" t="s">
        <v>1710</v>
      </c>
      <c r="D1733" s="150">
        <v>520034257</v>
      </c>
      <c r="E1733" s="150" t="s">
        <v>429</v>
      </c>
      <c r="F1733" s="150" t="s">
        <v>2315</v>
      </c>
      <c r="G1733" s="150">
        <v>136010</v>
      </c>
      <c r="H1733" s="150" t="s">
        <v>102</v>
      </c>
      <c r="I1733" s="150" t="s">
        <v>73</v>
      </c>
      <c r="J1733" s="150" t="s">
        <v>53</v>
      </c>
      <c r="K1733" s="150" t="s">
        <v>53</v>
      </c>
      <c r="L1733" s="150" t="s">
        <v>821</v>
      </c>
      <c r="M1733" s="150" t="s">
        <v>311</v>
      </c>
      <c r="N1733" s="150" t="s">
        <v>708</v>
      </c>
      <c r="O1733" s="150" t="s">
        <v>62</v>
      </c>
      <c r="P1733" s="150" t="s">
        <v>1206</v>
      </c>
      <c r="Q1733" s="153">
        <v>61450</v>
      </c>
      <c r="R1733" s="153">
        <v>1</v>
      </c>
      <c r="S1733" s="153">
        <v>370.2</v>
      </c>
      <c r="T1733" s="153">
        <v>0</v>
      </c>
      <c r="U1733" s="153">
        <v>227.4879</v>
      </c>
      <c r="V1733" s="147">
        <v>2.4692089199999999E-4</v>
      </c>
      <c r="W1733" s="147">
        <v>2.8327359759999999E-3</v>
      </c>
      <c r="X1733" s="147">
        <v>9.6375794100000002E-4</v>
      </c>
    </row>
    <row r="1734" spans="1:24" ht="13.5" thickBot="1" x14ac:dyDescent="0.25">
      <c r="A1734" s="149">
        <v>8861</v>
      </c>
      <c r="B1734" s="149">
        <v>9420</v>
      </c>
      <c r="C1734" s="150" t="s">
        <v>2316</v>
      </c>
      <c r="D1734" s="150">
        <v>520034695</v>
      </c>
      <c r="E1734" s="150" t="s">
        <v>429</v>
      </c>
      <c r="F1734" s="150" t="s">
        <v>2317</v>
      </c>
      <c r="G1734" s="150">
        <v>161018</v>
      </c>
      <c r="H1734" s="150" t="s">
        <v>102</v>
      </c>
      <c r="I1734" s="150" t="s">
        <v>73</v>
      </c>
      <c r="J1734" s="150" t="s">
        <v>53</v>
      </c>
      <c r="K1734" s="150" t="s">
        <v>53</v>
      </c>
      <c r="L1734" s="150" t="s">
        <v>821</v>
      </c>
      <c r="M1734" s="150" t="s">
        <v>311</v>
      </c>
      <c r="N1734" s="150" t="s">
        <v>252</v>
      </c>
      <c r="O1734" s="150" t="s">
        <v>62</v>
      </c>
      <c r="P1734" s="150" t="s">
        <v>1206</v>
      </c>
      <c r="Q1734" s="153">
        <v>30821</v>
      </c>
      <c r="R1734" s="153">
        <v>1</v>
      </c>
      <c r="S1734" s="153">
        <v>5625</v>
      </c>
      <c r="T1734" s="153">
        <v>14.00568</v>
      </c>
      <c r="U1734" s="153">
        <v>1747.6869300000001</v>
      </c>
      <c r="V1734" s="147">
        <v>4.3094401999999997E-4</v>
      </c>
      <c r="W1734" s="147">
        <v>2.1762632838999998E-2</v>
      </c>
      <c r="X1734" s="147">
        <v>7.4041175720000003E-3</v>
      </c>
    </row>
    <row r="1735" spans="1:24" ht="13.5" thickBot="1" x14ac:dyDescent="0.25">
      <c r="A1735" s="149">
        <v>8861</v>
      </c>
      <c r="B1735" s="149">
        <v>9420</v>
      </c>
      <c r="C1735" s="150" t="s">
        <v>1712</v>
      </c>
      <c r="D1735" s="150">
        <v>520036120</v>
      </c>
      <c r="E1735" s="150" t="s">
        <v>429</v>
      </c>
      <c r="F1735" s="150" t="s">
        <v>2318</v>
      </c>
      <c r="G1735" s="150">
        <v>224014</v>
      </c>
      <c r="H1735" s="150" t="s">
        <v>102</v>
      </c>
      <c r="I1735" s="150" t="s">
        <v>73</v>
      </c>
      <c r="J1735" s="150" t="s">
        <v>53</v>
      </c>
      <c r="K1735" s="150" t="s">
        <v>53</v>
      </c>
      <c r="L1735" s="150" t="s">
        <v>821</v>
      </c>
      <c r="M1735" s="150" t="s">
        <v>311</v>
      </c>
      <c r="N1735" s="150" t="s">
        <v>269</v>
      </c>
      <c r="O1735" s="150" t="s">
        <v>62</v>
      </c>
      <c r="P1735" s="150" t="s">
        <v>1206</v>
      </c>
      <c r="Q1735" s="153">
        <v>15556</v>
      </c>
      <c r="R1735" s="153">
        <v>1</v>
      </c>
      <c r="S1735" s="153">
        <v>6569</v>
      </c>
      <c r="T1735" s="153">
        <v>0</v>
      </c>
      <c r="U1735" s="153">
        <v>1021.87364</v>
      </c>
      <c r="V1735" s="147">
        <v>1.96817804E-4</v>
      </c>
      <c r="W1735" s="147">
        <v>1.2724625018999999E-2</v>
      </c>
      <c r="X1735" s="147">
        <v>4.3291921709999997E-3</v>
      </c>
    </row>
    <row r="1736" spans="1:24" ht="13.5" thickBot="1" x14ac:dyDescent="0.25">
      <c r="A1736" s="149">
        <v>8861</v>
      </c>
      <c r="B1736" s="149">
        <v>9420</v>
      </c>
      <c r="C1736" s="150" t="s">
        <v>1802</v>
      </c>
      <c r="D1736" s="150">
        <v>520024126</v>
      </c>
      <c r="E1736" s="150" t="s">
        <v>429</v>
      </c>
      <c r="F1736" s="150" t="s">
        <v>2319</v>
      </c>
      <c r="G1736" s="150">
        <v>226019</v>
      </c>
      <c r="H1736" s="150" t="s">
        <v>102</v>
      </c>
      <c r="I1736" s="150" t="s">
        <v>73</v>
      </c>
      <c r="J1736" s="150" t="s">
        <v>53</v>
      </c>
      <c r="K1736" s="150" t="s">
        <v>53</v>
      </c>
      <c r="L1736" s="150" t="s">
        <v>821</v>
      </c>
      <c r="M1736" s="150" t="s">
        <v>311</v>
      </c>
      <c r="N1736" s="150" t="s">
        <v>651</v>
      </c>
      <c r="O1736" s="150" t="s">
        <v>62</v>
      </c>
      <c r="P1736" s="150" t="s">
        <v>1206</v>
      </c>
      <c r="Q1736" s="153">
        <v>190742</v>
      </c>
      <c r="R1736" s="153">
        <v>1</v>
      </c>
      <c r="S1736" s="153">
        <v>907.1</v>
      </c>
      <c r="T1736" s="153">
        <v>0</v>
      </c>
      <c r="U1736" s="153">
        <v>1730.2206799999999</v>
      </c>
      <c r="V1736" s="147">
        <v>2.5250880999999999E-4</v>
      </c>
      <c r="W1736" s="147">
        <v>2.1545138745000001E-2</v>
      </c>
      <c r="X1736" s="147">
        <v>7.330121385E-3</v>
      </c>
    </row>
    <row r="1737" spans="1:24" ht="13.5" thickBot="1" x14ac:dyDescent="0.25">
      <c r="A1737" s="149">
        <v>8861</v>
      </c>
      <c r="B1737" s="149">
        <v>9420</v>
      </c>
      <c r="C1737" s="150" t="s">
        <v>1376</v>
      </c>
      <c r="D1737" s="150">
        <v>520031931</v>
      </c>
      <c r="E1737" s="150" t="s">
        <v>429</v>
      </c>
      <c r="F1737" s="150" t="s">
        <v>2320</v>
      </c>
      <c r="G1737" s="150">
        <v>230011</v>
      </c>
      <c r="H1737" s="150" t="s">
        <v>102</v>
      </c>
      <c r="I1737" s="150" t="s">
        <v>73</v>
      </c>
      <c r="J1737" s="150" t="s">
        <v>53</v>
      </c>
      <c r="K1737" s="150" t="s">
        <v>53</v>
      </c>
      <c r="L1737" s="150" t="s">
        <v>821</v>
      </c>
      <c r="M1737" s="150" t="s">
        <v>311</v>
      </c>
      <c r="N1737" s="150" t="s">
        <v>260</v>
      </c>
      <c r="O1737" s="150" t="s">
        <v>62</v>
      </c>
      <c r="P1737" s="150" t="s">
        <v>1206</v>
      </c>
      <c r="Q1737" s="153">
        <v>738627</v>
      </c>
      <c r="R1737" s="153">
        <v>1</v>
      </c>
      <c r="S1737" s="153">
        <v>473</v>
      </c>
      <c r="T1737" s="153">
        <v>0</v>
      </c>
      <c r="U1737" s="153">
        <v>3493.7057100000002</v>
      </c>
      <c r="V1737" s="147">
        <v>2.6695654699999998E-4</v>
      </c>
      <c r="W1737" s="147">
        <v>4.3504493459000003E-2</v>
      </c>
      <c r="X1737" s="147">
        <v>1.4801167987E-2</v>
      </c>
    </row>
    <row r="1738" spans="1:24" ht="13.5" thickBot="1" x14ac:dyDescent="0.25">
      <c r="A1738" s="149">
        <v>8861</v>
      </c>
      <c r="B1738" s="149">
        <v>9420</v>
      </c>
      <c r="C1738" s="150" t="s">
        <v>1823</v>
      </c>
      <c r="D1738" s="150">
        <v>550010003</v>
      </c>
      <c r="E1738" s="150" t="s">
        <v>432</v>
      </c>
      <c r="F1738" s="150" t="s">
        <v>2321</v>
      </c>
      <c r="G1738" s="150">
        <v>232017</v>
      </c>
      <c r="H1738" s="150" t="s">
        <v>102</v>
      </c>
      <c r="I1738" s="150" t="s">
        <v>460</v>
      </c>
      <c r="J1738" s="150" t="s">
        <v>53</v>
      </c>
      <c r="K1738" s="150" t="s">
        <v>53</v>
      </c>
      <c r="L1738" s="150" t="s">
        <v>821</v>
      </c>
      <c r="M1738" s="150" t="s">
        <v>311</v>
      </c>
      <c r="N1738" s="150" t="s">
        <v>267</v>
      </c>
      <c r="O1738" s="150" t="s">
        <v>62</v>
      </c>
      <c r="P1738" s="150" t="s">
        <v>1206</v>
      </c>
      <c r="Q1738" s="153">
        <v>187730</v>
      </c>
      <c r="R1738" s="153">
        <v>1</v>
      </c>
      <c r="S1738" s="153">
        <v>179</v>
      </c>
      <c r="T1738" s="153">
        <v>0</v>
      </c>
      <c r="U1738" s="153">
        <v>336.0367</v>
      </c>
      <c r="V1738" s="147">
        <v>7.2469837522249795E-5</v>
      </c>
      <c r="W1738" s="147">
        <v>4.1844126640000001E-3</v>
      </c>
      <c r="X1738" s="147">
        <v>1.423627534E-3</v>
      </c>
    </row>
    <row r="1739" spans="1:24" ht="13.5" thickBot="1" x14ac:dyDescent="0.25">
      <c r="A1739" s="149">
        <v>8861</v>
      </c>
      <c r="B1739" s="149">
        <v>9420</v>
      </c>
      <c r="C1739" s="150" t="s">
        <v>1382</v>
      </c>
      <c r="D1739" s="150">
        <v>520036690</v>
      </c>
      <c r="E1739" s="150" t="s">
        <v>429</v>
      </c>
      <c r="F1739" s="150" t="s">
        <v>2322</v>
      </c>
      <c r="G1739" s="150">
        <v>256016</v>
      </c>
      <c r="H1739" s="150" t="s">
        <v>102</v>
      </c>
      <c r="I1739" s="150" t="s">
        <v>73</v>
      </c>
      <c r="J1739" s="150" t="s">
        <v>53</v>
      </c>
      <c r="K1739" s="150" t="s">
        <v>53</v>
      </c>
      <c r="L1739" s="150" t="s">
        <v>821</v>
      </c>
      <c r="M1739" s="150" t="s">
        <v>311</v>
      </c>
      <c r="N1739" s="150" t="s">
        <v>252</v>
      </c>
      <c r="O1739" s="150" t="s">
        <v>62</v>
      </c>
      <c r="P1739" s="150" t="s">
        <v>1206</v>
      </c>
      <c r="Q1739" s="153">
        <v>583</v>
      </c>
      <c r="R1739" s="153">
        <v>1</v>
      </c>
      <c r="S1739" s="153">
        <v>30030</v>
      </c>
      <c r="T1739" s="153">
        <v>0</v>
      </c>
      <c r="U1739" s="153">
        <v>175.07490000000001</v>
      </c>
      <c r="V1739" s="147">
        <v>3.8023391494773901E-5</v>
      </c>
      <c r="W1739" s="147">
        <v>2.1800762489999998E-3</v>
      </c>
      <c r="X1739" s="147">
        <v>7.4170900999999997E-4</v>
      </c>
    </row>
    <row r="1740" spans="1:24" ht="13.5" thickBot="1" x14ac:dyDescent="0.25">
      <c r="A1740" s="149">
        <v>8861</v>
      </c>
      <c r="B1740" s="149">
        <v>9420</v>
      </c>
      <c r="C1740" s="150" t="s">
        <v>2325</v>
      </c>
      <c r="D1740" s="150">
        <v>520036872</v>
      </c>
      <c r="E1740" s="150" t="s">
        <v>429</v>
      </c>
      <c r="F1740" s="150" t="s">
        <v>2326</v>
      </c>
      <c r="G1740" s="150">
        <v>273011</v>
      </c>
      <c r="H1740" s="150" t="s">
        <v>102</v>
      </c>
      <c r="I1740" s="150" t="s">
        <v>73</v>
      </c>
      <c r="J1740" s="150" t="s">
        <v>53</v>
      </c>
      <c r="K1740" s="150" t="s">
        <v>53</v>
      </c>
      <c r="L1740" s="150" t="s">
        <v>821</v>
      </c>
      <c r="M1740" s="150" t="s">
        <v>311</v>
      </c>
      <c r="N1740" s="150" t="s">
        <v>253</v>
      </c>
      <c r="O1740" s="150" t="s">
        <v>62</v>
      </c>
      <c r="P1740" s="150" t="s">
        <v>1206</v>
      </c>
      <c r="Q1740" s="153">
        <v>3197</v>
      </c>
      <c r="R1740" s="153">
        <v>1</v>
      </c>
      <c r="S1740" s="153">
        <v>95150</v>
      </c>
      <c r="T1740" s="153">
        <v>0</v>
      </c>
      <c r="U1740" s="153">
        <v>3041.9454999999998</v>
      </c>
      <c r="V1740" s="147">
        <v>5.04812527675277E-5</v>
      </c>
      <c r="W1740" s="147">
        <v>3.7879062832000002E-2</v>
      </c>
      <c r="X1740" s="147">
        <v>1.2887275029E-2</v>
      </c>
    </row>
    <row r="1741" spans="1:24" ht="13.5" thickBot="1" x14ac:dyDescent="0.25">
      <c r="A1741" s="149">
        <v>8861</v>
      </c>
      <c r="B1741" s="149">
        <v>9420</v>
      </c>
      <c r="C1741" s="150" t="s">
        <v>2327</v>
      </c>
      <c r="D1741" s="150">
        <v>520027830</v>
      </c>
      <c r="E1741" s="150" t="s">
        <v>429</v>
      </c>
      <c r="F1741" s="150" t="s">
        <v>2328</v>
      </c>
      <c r="G1741" s="150">
        <v>281014</v>
      </c>
      <c r="H1741" s="150" t="s">
        <v>102</v>
      </c>
      <c r="I1741" s="150" t="s">
        <v>73</v>
      </c>
      <c r="J1741" s="150" t="s">
        <v>53</v>
      </c>
      <c r="K1741" s="150" t="s">
        <v>53</v>
      </c>
      <c r="L1741" s="150" t="s">
        <v>821</v>
      </c>
      <c r="M1741" s="150" t="s">
        <v>311</v>
      </c>
      <c r="N1741" s="150" t="s">
        <v>265</v>
      </c>
      <c r="O1741" s="150" t="s">
        <v>62</v>
      </c>
      <c r="P1741" s="150" t="s">
        <v>1206</v>
      </c>
      <c r="Q1741" s="153">
        <v>87060</v>
      </c>
      <c r="R1741" s="153">
        <v>1</v>
      </c>
      <c r="S1741" s="153">
        <v>1951</v>
      </c>
      <c r="T1741" s="153">
        <v>0</v>
      </c>
      <c r="U1741" s="153">
        <v>1698.5406</v>
      </c>
      <c r="V1741" s="147">
        <v>6.7507775345274098E-5</v>
      </c>
      <c r="W1741" s="147">
        <v>2.11506505E-2</v>
      </c>
      <c r="X1741" s="147">
        <v>7.1959079669999997E-3</v>
      </c>
    </row>
    <row r="1742" spans="1:24" ht="13.5" thickBot="1" x14ac:dyDescent="0.25">
      <c r="A1742" s="149">
        <v>8861</v>
      </c>
      <c r="B1742" s="149">
        <v>9420</v>
      </c>
      <c r="C1742" s="150" t="s">
        <v>1387</v>
      </c>
      <c r="D1742" s="150">
        <v>520037789</v>
      </c>
      <c r="E1742" s="150" t="s">
        <v>429</v>
      </c>
      <c r="F1742" s="150" t="s">
        <v>2329</v>
      </c>
      <c r="G1742" s="150">
        <v>323014</v>
      </c>
      <c r="H1742" s="150" t="s">
        <v>102</v>
      </c>
      <c r="I1742" s="150" t="s">
        <v>73</v>
      </c>
      <c r="J1742" s="150" t="s">
        <v>53</v>
      </c>
      <c r="K1742" s="150" t="s">
        <v>53</v>
      </c>
      <c r="L1742" s="150" t="s">
        <v>821</v>
      </c>
      <c r="M1742" s="150" t="s">
        <v>311</v>
      </c>
      <c r="N1742" s="150" t="s">
        <v>651</v>
      </c>
      <c r="O1742" s="150" t="s">
        <v>62</v>
      </c>
      <c r="P1742" s="150" t="s">
        <v>1206</v>
      </c>
      <c r="Q1742" s="153">
        <v>4953</v>
      </c>
      <c r="R1742" s="153">
        <v>1</v>
      </c>
      <c r="S1742" s="153">
        <v>26900</v>
      </c>
      <c r="T1742" s="153">
        <v>12.50726</v>
      </c>
      <c r="U1742" s="153">
        <v>1344.8642600000001</v>
      </c>
      <c r="V1742" s="147">
        <v>1.04227139E-4</v>
      </c>
      <c r="W1742" s="147">
        <v>1.6746584645999998E-2</v>
      </c>
      <c r="X1742" s="147">
        <v>5.697549675E-3</v>
      </c>
    </row>
    <row r="1743" spans="1:24" ht="13.5" thickBot="1" x14ac:dyDescent="0.25">
      <c r="A1743" s="149">
        <v>8861</v>
      </c>
      <c r="B1743" s="149">
        <v>9420</v>
      </c>
      <c r="C1743" s="150" t="s">
        <v>1848</v>
      </c>
      <c r="D1743" s="150">
        <v>520038332</v>
      </c>
      <c r="E1743" s="150" t="s">
        <v>429</v>
      </c>
      <c r="F1743" s="150" t="s">
        <v>2330</v>
      </c>
      <c r="G1743" s="150">
        <v>366013</v>
      </c>
      <c r="H1743" s="150" t="s">
        <v>102</v>
      </c>
      <c r="I1743" s="150" t="s">
        <v>73</v>
      </c>
      <c r="J1743" s="150" t="s">
        <v>53</v>
      </c>
      <c r="K1743" s="150" t="s">
        <v>53</v>
      </c>
      <c r="L1743" s="150" t="s">
        <v>821</v>
      </c>
      <c r="M1743" s="150" t="s">
        <v>311</v>
      </c>
      <c r="N1743" s="150" t="s">
        <v>651</v>
      </c>
      <c r="O1743" s="150" t="s">
        <v>62</v>
      </c>
      <c r="P1743" s="150" t="s">
        <v>1206</v>
      </c>
      <c r="Q1743" s="153">
        <v>148650</v>
      </c>
      <c r="R1743" s="153">
        <v>1</v>
      </c>
      <c r="S1743" s="153">
        <v>240.9</v>
      </c>
      <c r="T1743" s="153">
        <v>0</v>
      </c>
      <c r="U1743" s="153">
        <v>358.09784999999999</v>
      </c>
      <c r="V1743" s="147">
        <v>4.6387412400000002E-4</v>
      </c>
      <c r="W1743" s="147">
        <v>4.4591235970000004E-3</v>
      </c>
      <c r="X1743" s="147">
        <v>1.517090125E-3</v>
      </c>
    </row>
    <row r="1744" spans="1:24" ht="13.5" thickBot="1" x14ac:dyDescent="0.25">
      <c r="A1744" s="149">
        <v>8861</v>
      </c>
      <c r="B1744" s="149">
        <v>9420</v>
      </c>
      <c r="C1744" s="150" t="s">
        <v>1777</v>
      </c>
      <c r="D1744" s="150">
        <v>520038274</v>
      </c>
      <c r="E1744" s="150" t="s">
        <v>429</v>
      </c>
      <c r="F1744" s="150" t="s">
        <v>2331</v>
      </c>
      <c r="G1744" s="150">
        <v>373019</v>
      </c>
      <c r="H1744" s="150" t="s">
        <v>102</v>
      </c>
      <c r="I1744" s="150" t="s">
        <v>73</v>
      </c>
      <c r="J1744" s="150" t="s">
        <v>53</v>
      </c>
      <c r="K1744" s="150" t="s">
        <v>53</v>
      </c>
      <c r="L1744" s="150" t="s">
        <v>821</v>
      </c>
      <c r="M1744" s="150" t="s">
        <v>311</v>
      </c>
      <c r="N1744" s="150" t="s">
        <v>140</v>
      </c>
      <c r="O1744" s="150" t="s">
        <v>62</v>
      </c>
      <c r="P1744" s="150" t="s">
        <v>1206</v>
      </c>
      <c r="Q1744" s="153">
        <v>68137</v>
      </c>
      <c r="R1744" s="153">
        <v>1</v>
      </c>
      <c r="S1744" s="153">
        <v>1550</v>
      </c>
      <c r="T1744" s="153">
        <v>0</v>
      </c>
      <c r="U1744" s="153">
        <v>1056.1234999999999</v>
      </c>
      <c r="V1744" s="147">
        <v>2.4590231399999998E-4</v>
      </c>
      <c r="W1744" s="147">
        <v>1.3151112804E-2</v>
      </c>
      <c r="X1744" s="147">
        <v>4.474292524E-3</v>
      </c>
    </row>
    <row r="1745" spans="1:24" ht="13.5" thickBot="1" x14ac:dyDescent="0.25">
      <c r="A1745" s="149">
        <v>8861</v>
      </c>
      <c r="B1745" s="149">
        <v>9420</v>
      </c>
      <c r="C1745" s="150" t="s">
        <v>1852</v>
      </c>
      <c r="D1745" s="150">
        <v>520038894</v>
      </c>
      <c r="E1745" s="150" t="s">
        <v>429</v>
      </c>
      <c r="F1745" s="150" t="s">
        <v>2334</v>
      </c>
      <c r="G1745" s="150">
        <v>387019</v>
      </c>
      <c r="H1745" s="150" t="s">
        <v>102</v>
      </c>
      <c r="I1745" s="150" t="s">
        <v>73</v>
      </c>
      <c r="J1745" s="150" t="s">
        <v>53</v>
      </c>
      <c r="K1745" s="150" t="s">
        <v>53</v>
      </c>
      <c r="L1745" s="150" t="s">
        <v>821</v>
      </c>
      <c r="M1745" s="150" t="s">
        <v>311</v>
      </c>
      <c r="N1745" s="150" t="s">
        <v>652</v>
      </c>
      <c r="O1745" s="150" t="s">
        <v>62</v>
      </c>
      <c r="P1745" s="150" t="s">
        <v>1206</v>
      </c>
      <c r="Q1745" s="153">
        <v>4619</v>
      </c>
      <c r="R1745" s="153">
        <v>1</v>
      </c>
      <c r="S1745" s="153">
        <v>15440</v>
      </c>
      <c r="T1745" s="153">
        <v>0</v>
      </c>
      <c r="U1745" s="153">
        <v>713.17359999999996</v>
      </c>
      <c r="V1745" s="147">
        <v>2.2153122299999999E-4</v>
      </c>
      <c r="W1745" s="147">
        <v>8.8806152520000004E-3</v>
      </c>
      <c r="X1745" s="147">
        <v>3.0213770509999998E-3</v>
      </c>
    </row>
    <row r="1746" spans="1:24" ht="13.5" thickBot="1" x14ac:dyDescent="0.25">
      <c r="A1746" s="149">
        <v>8861</v>
      </c>
      <c r="B1746" s="149">
        <v>9420</v>
      </c>
      <c r="C1746" s="150" t="s">
        <v>2335</v>
      </c>
      <c r="D1746" s="150">
        <v>550012777</v>
      </c>
      <c r="E1746" s="150" t="s">
        <v>432</v>
      </c>
      <c r="F1746" s="150" t="s">
        <v>2336</v>
      </c>
      <c r="G1746" s="150">
        <v>394015</v>
      </c>
      <c r="H1746" s="150" t="s">
        <v>102</v>
      </c>
      <c r="I1746" s="150" t="s">
        <v>460</v>
      </c>
      <c r="J1746" s="150" t="s">
        <v>53</v>
      </c>
      <c r="K1746" s="150" t="s">
        <v>53</v>
      </c>
      <c r="L1746" s="150" t="s">
        <v>821</v>
      </c>
      <c r="M1746" s="150" t="s">
        <v>311</v>
      </c>
      <c r="N1746" s="150" t="s">
        <v>267</v>
      </c>
      <c r="O1746" s="150" t="s">
        <v>62</v>
      </c>
      <c r="P1746" s="150" t="s">
        <v>1206</v>
      </c>
      <c r="Q1746" s="153">
        <v>77870</v>
      </c>
      <c r="R1746" s="153">
        <v>1</v>
      </c>
      <c r="S1746" s="153">
        <v>302.8</v>
      </c>
      <c r="T1746" s="153">
        <v>0</v>
      </c>
      <c r="U1746" s="153">
        <v>235.79035999999999</v>
      </c>
      <c r="V1746" s="147">
        <v>6.92873024431219E-5</v>
      </c>
      <c r="W1746" s="147">
        <v>2.9361202760000002E-3</v>
      </c>
      <c r="X1746" s="147">
        <v>9.989315119999999E-4</v>
      </c>
    </row>
    <row r="1747" spans="1:24" ht="13.5" thickBot="1" x14ac:dyDescent="0.25">
      <c r="A1747" s="149">
        <v>8861</v>
      </c>
      <c r="B1747" s="149">
        <v>9420</v>
      </c>
      <c r="C1747" s="150" t="s">
        <v>1391</v>
      </c>
      <c r="D1747" s="150">
        <v>520038910</v>
      </c>
      <c r="E1747" s="150" t="s">
        <v>429</v>
      </c>
      <c r="F1747" s="150" t="s">
        <v>2337</v>
      </c>
      <c r="G1747" s="150">
        <v>416016</v>
      </c>
      <c r="H1747" s="150" t="s">
        <v>102</v>
      </c>
      <c r="I1747" s="150" t="s">
        <v>73</v>
      </c>
      <c r="J1747" s="150" t="s">
        <v>53</v>
      </c>
      <c r="K1747" s="150" t="s">
        <v>53</v>
      </c>
      <c r="L1747" s="150" t="s">
        <v>821</v>
      </c>
      <c r="M1747" s="150" t="s">
        <v>311</v>
      </c>
      <c r="N1747" s="150" t="s">
        <v>651</v>
      </c>
      <c r="O1747" s="150" t="s">
        <v>62</v>
      </c>
      <c r="P1747" s="150" t="s">
        <v>1206</v>
      </c>
      <c r="Q1747" s="153">
        <v>6733</v>
      </c>
      <c r="R1747" s="153">
        <v>1</v>
      </c>
      <c r="S1747" s="153">
        <v>16420</v>
      </c>
      <c r="T1747" s="153">
        <v>0</v>
      </c>
      <c r="U1747" s="153">
        <v>1105.5586000000001</v>
      </c>
      <c r="V1747" s="147">
        <v>3.8001722299999999E-4</v>
      </c>
      <c r="W1747" s="147">
        <v>1.3766690979000001E-2</v>
      </c>
      <c r="X1747" s="147">
        <v>4.6837255100000003E-3</v>
      </c>
    </row>
    <row r="1748" spans="1:24" ht="13.5" thickBot="1" x14ac:dyDescent="0.25">
      <c r="A1748" s="149">
        <v>8861</v>
      </c>
      <c r="B1748" s="149">
        <v>9420</v>
      </c>
      <c r="C1748" s="150" t="s">
        <v>1667</v>
      </c>
      <c r="D1748" s="150">
        <v>520039413</v>
      </c>
      <c r="E1748" s="150" t="s">
        <v>429</v>
      </c>
      <c r="F1748" s="150" t="s">
        <v>2341</v>
      </c>
      <c r="G1748" s="150">
        <v>445015</v>
      </c>
      <c r="H1748" s="150" t="s">
        <v>102</v>
      </c>
      <c r="I1748" s="150" t="s">
        <v>73</v>
      </c>
      <c r="J1748" s="150" t="s">
        <v>53</v>
      </c>
      <c r="K1748" s="150" t="s">
        <v>53</v>
      </c>
      <c r="L1748" s="150" t="s">
        <v>821</v>
      </c>
      <c r="M1748" s="150" t="s">
        <v>311</v>
      </c>
      <c r="N1748" s="150" t="s">
        <v>252</v>
      </c>
      <c r="O1748" s="150" t="s">
        <v>62</v>
      </c>
      <c r="P1748" s="150" t="s">
        <v>1206</v>
      </c>
      <c r="Q1748" s="153">
        <v>3160</v>
      </c>
      <c r="R1748" s="153">
        <v>1</v>
      </c>
      <c r="S1748" s="153">
        <v>8160</v>
      </c>
      <c r="T1748" s="153">
        <v>4.0132000000000003</v>
      </c>
      <c r="U1748" s="153">
        <v>261.86919999999998</v>
      </c>
      <c r="V1748" s="147">
        <v>4.97464849857867E-5</v>
      </c>
      <c r="W1748" s="147">
        <v>3.2608604850000002E-3</v>
      </c>
      <c r="X1748" s="147">
        <v>1.109415143E-3</v>
      </c>
    </row>
    <row r="1749" spans="1:24" ht="13.5" thickBot="1" x14ac:dyDescent="0.25">
      <c r="A1749" s="149">
        <v>8861</v>
      </c>
      <c r="B1749" s="149">
        <v>9420</v>
      </c>
      <c r="C1749" s="150" t="s">
        <v>1863</v>
      </c>
      <c r="D1749" s="150">
        <v>520039660</v>
      </c>
      <c r="E1749" s="150" t="s">
        <v>429</v>
      </c>
      <c r="F1749" s="150" t="s">
        <v>2342</v>
      </c>
      <c r="G1749" s="150">
        <v>473017</v>
      </c>
      <c r="H1749" s="150" t="s">
        <v>102</v>
      </c>
      <c r="I1749" s="150" t="s">
        <v>73</v>
      </c>
      <c r="J1749" s="150" t="s">
        <v>53</v>
      </c>
      <c r="K1749" s="150" t="s">
        <v>53</v>
      </c>
      <c r="L1749" s="150" t="s">
        <v>821</v>
      </c>
      <c r="M1749" s="150" t="s">
        <v>311</v>
      </c>
      <c r="N1749" s="150" t="s">
        <v>140</v>
      </c>
      <c r="O1749" s="150" t="s">
        <v>62</v>
      </c>
      <c r="P1749" s="150" t="s">
        <v>1206</v>
      </c>
      <c r="Q1749" s="153">
        <v>79040</v>
      </c>
      <c r="R1749" s="153">
        <v>1</v>
      </c>
      <c r="S1749" s="153">
        <v>195</v>
      </c>
      <c r="T1749" s="153">
        <v>0</v>
      </c>
      <c r="U1749" s="153">
        <v>154.12799999999999</v>
      </c>
      <c r="V1749" s="147">
        <v>1.98601799E-4</v>
      </c>
      <c r="W1749" s="147">
        <v>1.9192402349999999E-3</v>
      </c>
      <c r="X1749" s="147">
        <v>6.5296696599999998E-4</v>
      </c>
    </row>
    <row r="1750" spans="1:24" ht="13.5" thickBot="1" x14ac:dyDescent="0.25">
      <c r="A1750" s="149">
        <v>8861</v>
      </c>
      <c r="B1750" s="149">
        <v>9420</v>
      </c>
      <c r="C1750" s="150" t="s">
        <v>2343</v>
      </c>
      <c r="D1750" s="150">
        <v>550013098</v>
      </c>
      <c r="E1750" s="150" t="s">
        <v>432</v>
      </c>
      <c r="F1750" s="150" t="s">
        <v>2344</v>
      </c>
      <c r="G1750" s="150">
        <v>475020</v>
      </c>
      <c r="H1750" s="150" t="s">
        <v>102</v>
      </c>
      <c r="I1750" s="150" t="s">
        <v>460</v>
      </c>
      <c r="J1750" s="150" t="s">
        <v>53</v>
      </c>
      <c r="K1750" s="150" t="s">
        <v>53</v>
      </c>
      <c r="L1750" s="150" t="s">
        <v>821</v>
      </c>
      <c r="M1750" s="150" t="s">
        <v>311</v>
      </c>
      <c r="N1750" s="150" t="s">
        <v>267</v>
      </c>
      <c r="O1750" s="150" t="s">
        <v>62</v>
      </c>
      <c r="P1750" s="150" t="s">
        <v>1206</v>
      </c>
      <c r="Q1750" s="153">
        <v>79130</v>
      </c>
      <c r="R1750" s="153">
        <v>1</v>
      </c>
      <c r="S1750" s="153">
        <v>935.3</v>
      </c>
      <c r="T1750" s="153">
        <v>14.81729</v>
      </c>
      <c r="U1750" s="153">
        <v>754.92017999999996</v>
      </c>
      <c r="V1750" s="147">
        <v>6.7412684989133406E-5</v>
      </c>
      <c r="W1750" s="147">
        <v>9.4004540619999997E-3</v>
      </c>
      <c r="X1750" s="147">
        <v>3.198237438E-3</v>
      </c>
    </row>
    <row r="1751" spans="1:24" ht="13.5" thickBot="1" x14ac:dyDescent="0.25">
      <c r="A1751" s="149">
        <v>8861</v>
      </c>
      <c r="B1751" s="149">
        <v>9420</v>
      </c>
      <c r="C1751" s="150" t="s">
        <v>2235</v>
      </c>
      <c r="D1751" s="150">
        <v>520007469</v>
      </c>
      <c r="E1751" s="150" t="s">
        <v>429</v>
      </c>
      <c r="F1751" s="150" t="s">
        <v>2345</v>
      </c>
      <c r="G1751" s="150">
        <v>566018</v>
      </c>
      <c r="H1751" s="150" t="s">
        <v>102</v>
      </c>
      <c r="I1751" s="150" t="s">
        <v>73</v>
      </c>
      <c r="J1751" s="150" t="s">
        <v>53</v>
      </c>
      <c r="K1751" s="150" t="s">
        <v>53</v>
      </c>
      <c r="L1751" s="150" t="s">
        <v>821</v>
      </c>
      <c r="M1751" s="150" t="s">
        <v>311</v>
      </c>
      <c r="N1751" s="150" t="s">
        <v>269</v>
      </c>
      <c r="O1751" s="150" t="s">
        <v>62</v>
      </c>
      <c r="P1751" s="150" t="s">
        <v>1206</v>
      </c>
      <c r="Q1751" s="153">
        <v>3935</v>
      </c>
      <c r="R1751" s="153">
        <v>1</v>
      </c>
      <c r="S1751" s="153">
        <v>9800</v>
      </c>
      <c r="T1751" s="153">
        <v>0</v>
      </c>
      <c r="U1751" s="153">
        <v>385.63</v>
      </c>
      <c r="V1751" s="147">
        <v>6.3519650808831102E-5</v>
      </c>
      <c r="W1751" s="147">
        <v>4.8019607840000004E-3</v>
      </c>
      <c r="X1751" s="147">
        <v>1.633730738E-3</v>
      </c>
    </row>
    <row r="1752" spans="1:24" ht="13.5" thickBot="1" x14ac:dyDescent="0.25">
      <c r="A1752" s="149">
        <v>8861</v>
      </c>
      <c r="B1752" s="149">
        <v>9420</v>
      </c>
      <c r="C1752" s="150" t="s">
        <v>1393</v>
      </c>
      <c r="D1752" s="150">
        <v>520028010</v>
      </c>
      <c r="E1752" s="150" t="s">
        <v>429</v>
      </c>
      <c r="F1752" s="150" t="s">
        <v>2346</v>
      </c>
      <c r="G1752" s="150">
        <v>576017</v>
      </c>
      <c r="H1752" s="150" t="s">
        <v>102</v>
      </c>
      <c r="I1752" s="150" t="s">
        <v>73</v>
      </c>
      <c r="J1752" s="150" t="s">
        <v>53</v>
      </c>
      <c r="K1752" s="150" t="s">
        <v>53</v>
      </c>
      <c r="L1752" s="150" t="s">
        <v>821</v>
      </c>
      <c r="M1752" s="150" t="s">
        <v>311</v>
      </c>
      <c r="N1752" s="150" t="s">
        <v>708</v>
      </c>
      <c r="O1752" s="150" t="s">
        <v>62</v>
      </c>
      <c r="P1752" s="150" t="s">
        <v>1206</v>
      </c>
      <c r="Q1752" s="153">
        <v>416</v>
      </c>
      <c r="R1752" s="153">
        <v>1</v>
      </c>
      <c r="S1752" s="153">
        <v>100120</v>
      </c>
      <c r="T1752" s="153">
        <v>0</v>
      </c>
      <c r="U1752" s="153">
        <v>416.49919999999997</v>
      </c>
      <c r="V1752" s="147">
        <v>5.4951369359063601E-5</v>
      </c>
      <c r="W1752" s="147">
        <v>5.1863517489999997E-3</v>
      </c>
      <c r="X1752" s="147">
        <v>1.764508844E-3</v>
      </c>
    </row>
    <row r="1753" spans="1:24" ht="13.5" thickBot="1" x14ac:dyDescent="0.25">
      <c r="A1753" s="149">
        <v>8861</v>
      </c>
      <c r="B1753" s="149">
        <v>9420</v>
      </c>
      <c r="C1753" s="150" t="s">
        <v>1870</v>
      </c>
      <c r="D1753" s="150">
        <v>520033986</v>
      </c>
      <c r="E1753" s="150" t="s">
        <v>429</v>
      </c>
      <c r="F1753" s="150" t="s">
        <v>2347</v>
      </c>
      <c r="G1753" s="150">
        <v>585018</v>
      </c>
      <c r="H1753" s="150" t="s">
        <v>102</v>
      </c>
      <c r="I1753" s="150" t="s">
        <v>73</v>
      </c>
      <c r="J1753" s="150" t="s">
        <v>53</v>
      </c>
      <c r="K1753" s="150" t="s">
        <v>53</v>
      </c>
      <c r="L1753" s="150" t="s">
        <v>821</v>
      </c>
      <c r="M1753" s="150" t="s">
        <v>311</v>
      </c>
      <c r="N1753" s="150" t="s">
        <v>269</v>
      </c>
      <c r="O1753" s="150" t="s">
        <v>62</v>
      </c>
      <c r="P1753" s="150" t="s">
        <v>1206</v>
      </c>
      <c r="Q1753" s="153">
        <v>23520</v>
      </c>
      <c r="R1753" s="153">
        <v>1</v>
      </c>
      <c r="S1753" s="153">
        <v>3510</v>
      </c>
      <c r="T1753" s="153">
        <v>0</v>
      </c>
      <c r="U1753" s="153">
        <v>825.55200000000002</v>
      </c>
      <c r="V1753" s="147">
        <v>1.13388917E-4</v>
      </c>
      <c r="W1753" s="147">
        <v>1.0279979072E-2</v>
      </c>
      <c r="X1753" s="147">
        <v>3.497470837E-3</v>
      </c>
    </row>
    <row r="1754" spans="1:24" ht="13.5" thickBot="1" x14ac:dyDescent="0.25">
      <c r="A1754" s="149">
        <v>8861</v>
      </c>
      <c r="B1754" s="149">
        <v>9420</v>
      </c>
      <c r="C1754" s="150" t="s">
        <v>2348</v>
      </c>
      <c r="D1754" s="150">
        <v>520029083</v>
      </c>
      <c r="E1754" s="150" t="s">
        <v>429</v>
      </c>
      <c r="F1754" s="150" t="s">
        <v>2349</v>
      </c>
      <c r="G1754" s="150">
        <v>593038</v>
      </c>
      <c r="H1754" s="150" t="s">
        <v>102</v>
      </c>
      <c r="I1754" s="150" t="s">
        <v>73</v>
      </c>
      <c r="J1754" s="150" t="s">
        <v>53</v>
      </c>
      <c r="K1754" s="150" t="s">
        <v>53</v>
      </c>
      <c r="L1754" s="150" t="s">
        <v>821</v>
      </c>
      <c r="M1754" s="150" t="s">
        <v>311</v>
      </c>
      <c r="N1754" s="150" t="s">
        <v>256</v>
      </c>
      <c r="O1754" s="150" t="s">
        <v>62</v>
      </c>
      <c r="P1754" s="150" t="s">
        <v>1206</v>
      </c>
      <c r="Q1754" s="153">
        <v>9894</v>
      </c>
      <c r="R1754" s="153">
        <v>1</v>
      </c>
      <c r="S1754" s="153">
        <v>15440</v>
      </c>
      <c r="T1754" s="153">
        <v>0</v>
      </c>
      <c r="U1754" s="153">
        <v>1527.6335999999999</v>
      </c>
      <c r="V1754" s="147">
        <v>9.8614532596618095E-5</v>
      </c>
      <c r="W1754" s="147">
        <v>1.9022473979000001E-2</v>
      </c>
      <c r="X1754" s="147">
        <v>6.4718563649999996E-3</v>
      </c>
    </row>
    <row r="1755" spans="1:24" ht="13.5" thickBot="1" x14ac:dyDescent="0.25">
      <c r="A1755" s="149">
        <v>8861</v>
      </c>
      <c r="B1755" s="149">
        <v>9420</v>
      </c>
      <c r="C1755" s="150" t="s">
        <v>1210</v>
      </c>
      <c r="D1755" s="150">
        <v>520018078</v>
      </c>
      <c r="E1755" s="150" t="s">
        <v>429</v>
      </c>
      <c r="F1755" s="150" t="s">
        <v>2350</v>
      </c>
      <c r="G1755" s="150">
        <v>604611</v>
      </c>
      <c r="H1755" s="150" t="s">
        <v>102</v>
      </c>
      <c r="I1755" s="150" t="s">
        <v>73</v>
      </c>
      <c r="J1755" s="150" t="s">
        <v>53</v>
      </c>
      <c r="K1755" s="150" t="s">
        <v>53</v>
      </c>
      <c r="L1755" s="150" t="s">
        <v>821</v>
      </c>
      <c r="M1755" s="150" t="s">
        <v>311</v>
      </c>
      <c r="N1755" s="150" t="s">
        <v>256</v>
      </c>
      <c r="O1755" s="150" t="s">
        <v>62</v>
      </c>
      <c r="P1755" s="150" t="s">
        <v>1206</v>
      </c>
      <c r="Q1755" s="153">
        <v>268794</v>
      </c>
      <c r="R1755" s="153">
        <v>1</v>
      </c>
      <c r="S1755" s="153">
        <v>3100</v>
      </c>
      <c r="T1755" s="153">
        <v>64.431960000000004</v>
      </c>
      <c r="U1755" s="153">
        <v>8397.0459599999995</v>
      </c>
      <c r="V1755" s="147">
        <v>1.76506501E-4</v>
      </c>
      <c r="W1755" s="147">
        <v>0.10456210722000001</v>
      </c>
      <c r="X1755" s="147">
        <v>3.5574286493999997E-2</v>
      </c>
    </row>
    <row r="1756" spans="1:24" ht="13.5" thickBot="1" x14ac:dyDescent="0.25">
      <c r="A1756" s="149">
        <v>8861</v>
      </c>
      <c r="B1756" s="149">
        <v>9420</v>
      </c>
      <c r="C1756" s="150" t="s">
        <v>1885</v>
      </c>
      <c r="D1756" s="150">
        <v>520017807</v>
      </c>
      <c r="E1756" s="150" t="s">
        <v>429</v>
      </c>
      <c r="F1756" s="150" t="s">
        <v>2351</v>
      </c>
      <c r="G1756" s="150">
        <v>613034</v>
      </c>
      <c r="H1756" s="150" t="s">
        <v>102</v>
      </c>
      <c r="I1756" s="150" t="s">
        <v>73</v>
      </c>
      <c r="J1756" s="150" t="s">
        <v>53</v>
      </c>
      <c r="K1756" s="150" t="s">
        <v>53</v>
      </c>
      <c r="L1756" s="150" t="s">
        <v>821</v>
      </c>
      <c r="M1756" s="150" t="s">
        <v>311</v>
      </c>
      <c r="N1756" s="150" t="s">
        <v>651</v>
      </c>
      <c r="O1756" s="150" t="s">
        <v>62</v>
      </c>
      <c r="P1756" s="150" t="s">
        <v>1206</v>
      </c>
      <c r="Q1756" s="153">
        <v>300</v>
      </c>
      <c r="R1756" s="153">
        <v>1</v>
      </c>
      <c r="S1756" s="153">
        <v>75000</v>
      </c>
      <c r="T1756" s="153">
        <v>0</v>
      </c>
      <c r="U1756" s="153">
        <v>225</v>
      </c>
      <c r="V1756" s="147">
        <v>5.7340030394038797E-5</v>
      </c>
      <c r="W1756" s="147">
        <v>2.8017560260000002E-3</v>
      </c>
      <c r="X1756" s="147">
        <v>9.5321789300000003E-4</v>
      </c>
    </row>
    <row r="1757" spans="1:24" ht="13.5" thickBot="1" x14ac:dyDescent="0.25">
      <c r="A1757" s="149">
        <v>8861</v>
      </c>
      <c r="B1757" s="149">
        <v>9420</v>
      </c>
      <c r="C1757" s="150" t="s">
        <v>2352</v>
      </c>
      <c r="D1757" s="150">
        <v>520013954</v>
      </c>
      <c r="E1757" s="150" t="s">
        <v>429</v>
      </c>
      <c r="F1757" s="150" t="s">
        <v>2353</v>
      </c>
      <c r="G1757" s="150">
        <v>629014</v>
      </c>
      <c r="H1757" s="150" t="s">
        <v>102</v>
      </c>
      <c r="I1757" s="150" t="s">
        <v>73</v>
      </c>
      <c r="J1757" s="150" t="s">
        <v>53</v>
      </c>
      <c r="K1757" s="150" t="s">
        <v>53</v>
      </c>
      <c r="L1757" s="150" t="s">
        <v>821</v>
      </c>
      <c r="M1757" s="150" t="s">
        <v>311</v>
      </c>
      <c r="N1757" s="150" t="s">
        <v>85</v>
      </c>
      <c r="O1757" s="150" t="s">
        <v>62</v>
      </c>
      <c r="P1757" s="150" t="s">
        <v>1206</v>
      </c>
      <c r="Q1757" s="153">
        <v>32337</v>
      </c>
      <c r="R1757" s="153">
        <v>1</v>
      </c>
      <c r="S1757" s="153">
        <v>5173</v>
      </c>
      <c r="T1757" s="153">
        <v>0</v>
      </c>
      <c r="U1757" s="153">
        <v>1672.7930100000001</v>
      </c>
      <c r="V1757" s="147">
        <v>2.88467612149202E-5</v>
      </c>
      <c r="W1757" s="147">
        <v>2.0830035098000001E-2</v>
      </c>
      <c r="X1757" s="147">
        <v>7.0868276849999998E-3</v>
      </c>
    </row>
    <row r="1758" spans="1:24" ht="13.5" thickBot="1" x14ac:dyDescent="0.25">
      <c r="A1758" s="149">
        <v>8861</v>
      </c>
      <c r="B1758" s="149">
        <v>9420</v>
      </c>
      <c r="C1758" s="150" t="s">
        <v>1204</v>
      </c>
      <c r="D1758" s="150">
        <v>520000118</v>
      </c>
      <c r="E1758" s="150" t="s">
        <v>429</v>
      </c>
      <c r="F1758" s="150" t="s">
        <v>2354</v>
      </c>
      <c r="G1758" s="150">
        <v>662577</v>
      </c>
      <c r="H1758" s="150" t="s">
        <v>102</v>
      </c>
      <c r="I1758" s="150" t="s">
        <v>73</v>
      </c>
      <c r="J1758" s="150" t="s">
        <v>53</v>
      </c>
      <c r="K1758" s="150" t="s">
        <v>53</v>
      </c>
      <c r="L1758" s="150" t="s">
        <v>821</v>
      </c>
      <c r="M1758" s="150" t="s">
        <v>311</v>
      </c>
      <c r="N1758" s="150" t="s">
        <v>256</v>
      </c>
      <c r="O1758" s="150" t="s">
        <v>62</v>
      </c>
      <c r="P1758" s="150" t="s">
        <v>1206</v>
      </c>
      <c r="Q1758" s="153">
        <v>230788</v>
      </c>
      <c r="R1758" s="153">
        <v>1</v>
      </c>
      <c r="S1758" s="153">
        <v>3500</v>
      </c>
      <c r="T1758" s="153">
        <v>60.748130000000003</v>
      </c>
      <c r="U1758" s="153">
        <v>8138.3281299999999</v>
      </c>
      <c r="V1758" s="147">
        <v>1.7257990799999999E-4</v>
      </c>
      <c r="W1758" s="147">
        <v>0.101340488378</v>
      </c>
      <c r="X1758" s="147">
        <v>3.4478222205999998E-2</v>
      </c>
    </row>
    <row r="1759" spans="1:24" ht="13.5" thickBot="1" x14ac:dyDescent="0.25">
      <c r="A1759" s="149">
        <v>8861</v>
      </c>
      <c r="B1759" s="149">
        <v>9420</v>
      </c>
      <c r="C1759" s="150" t="s">
        <v>2355</v>
      </c>
      <c r="D1759" s="150">
        <v>520007030</v>
      </c>
      <c r="E1759" s="150" t="s">
        <v>429</v>
      </c>
      <c r="F1759" s="150" t="s">
        <v>2356</v>
      </c>
      <c r="G1759" s="150">
        <v>691212</v>
      </c>
      <c r="H1759" s="150" t="s">
        <v>102</v>
      </c>
      <c r="I1759" s="150" t="s">
        <v>73</v>
      </c>
      <c r="J1759" s="150" t="s">
        <v>53</v>
      </c>
      <c r="K1759" s="150" t="s">
        <v>53</v>
      </c>
      <c r="L1759" s="150" t="s">
        <v>821</v>
      </c>
      <c r="M1759" s="150" t="s">
        <v>311</v>
      </c>
      <c r="N1759" s="150" t="s">
        <v>256</v>
      </c>
      <c r="O1759" s="150" t="s">
        <v>62</v>
      </c>
      <c r="P1759" s="150" t="s">
        <v>1206</v>
      </c>
      <c r="Q1759" s="153">
        <v>249374</v>
      </c>
      <c r="R1759" s="153">
        <v>1</v>
      </c>
      <c r="S1759" s="153">
        <v>1946</v>
      </c>
      <c r="T1759" s="153">
        <v>37.052959999999999</v>
      </c>
      <c r="U1759" s="153">
        <v>4889.8710000000001</v>
      </c>
      <c r="V1759" s="147">
        <v>2.01593955E-4</v>
      </c>
      <c r="W1759" s="147">
        <v>6.0889891305999998E-2</v>
      </c>
      <c r="X1759" s="147">
        <v>2.0716055705999999E-2</v>
      </c>
    </row>
    <row r="1760" spans="1:24" ht="13.5" thickBot="1" x14ac:dyDescent="0.25">
      <c r="A1760" s="149">
        <v>8861</v>
      </c>
      <c r="B1760" s="149">
        <v>9420</v>
      </c>
      <c r="C1760" s="150" t="s">
        <v>2357</v>
      </c>
      <c r="D1760" s="150">
        <v>520000522</v>
      </c>
      <c r="E1760" s="150" t="s">
        <v>429</v>
      </c>
      <c r="F1760" s="150" t="s">
        <v>2358</v>
      </c>
      <c r="G1760" s="150">
        <v>695437</v>
      </c>
      <c r="H1760" s="150" t="s">
        <v>102</v>
      </c>
      <c r="I1760" s="150" t="s">
        <v>73</v>
      </c>
      <c r="J1760" s="150" t="s">
        <v>53</v>
      </c>
      <c r="K1760" s="150" t="s">
        <v>53</v>
      </c>
      <c r="L1760" s="150" t="s">
        <v>821</v>
      </c>
      <c r="M1760" s="150" t="s">
        <v>311</v>
      </c>
      <c r="N1760" s="150" t="s">
        <v>256</v>
      </c>
      <c r="O1760" s="150" t="s">
        <v>62</v>
      </c>
      <c r="P1760" s="150" t="s">
        <v>1206</v>
      </c>
      <c r="Q1760" s="153">
        <v>27298</v>
      </c>
      <c r="R1760" s="153">
        <v>1</v>
      </c>
      <c r="S1760" s="153">
        <v>14000</v>
      </c>
      <c r="T1760" s="153">
        <v>0</v>
      </c>
      <c r="U1760" s="153">
        <v>3821.72</v>
      </c>
      <c r="V1760" s="147">
        <v>1.0573355399999999E-4</v>
      </c>
      <c r="W1760" s="147">
        <v>4.7589009076E-2</v>
      </c>
      <c r="X1760" s="147">
        <v>1.6190808389999999E-2</v>
      </c>
    </row>
    <row r="1761" spans="1:24" ht="13.5" thickBot="1" x14ac:dyDescent="0.25">
      <c r="A1761" s="149">
        <v>8861</v>
      </c>
      <c r="B1761" s="149">
        <v>9420</v>
      </c>
      <c r="C1761" s="150" t="s">
        <v>1905</v>
      </c>
      <c r="D1761" s="150">
        <v>520025990</v>
      </c>
      <c r="E1761" s="150" t="s">
        <v>429</v>
      </c>
      <c r="F1761" s="150" t="s">
        <v>2359</v>
      </c>
      <c r="G1761" s="150">
        <v>715011</v>
      </c>
      <c r="H1761" s="150" t="s">
        <v>102</v>
      </c>
      <c r="I1761" s="150" t="s">
        <v>73</v>
      </c>
      <c r="J1761" s="150" t="s">
        <v>53</v>
      </c>
      <c r="K1761" s="150" t="s">
        <v>53</v>
      </c>
      <c r="L1761" s="150" t="s">
        <v>821</v>
      </c>
      <c r="M1761" s="150" t="s">
        <v>311</v>
      </c>
      <c r="N1761" s="150" t="s">
        <v>140</v>
      </c>
      <c r="O1761" s="150" t="s">
        <v>62</v>
      </c>
      <c r="P1761" s="150" t="s">
        <v>1206</v>
      </c>
      <c r="Q1761" s="153">
        <v>8775</v>
      </c>
      <c r="R1761" s="153">
        <v>1</v>
      </c>
      <c r="S1761" s="153">
        <v>1899</v>
      </c>
      <c r="T1761" s="153">
        <v>0</v>
      </c>
      <c r="U1761" s="153">
        <v>166.63724999999999</v>
      </c>
      <c r="V1761" s="147">
        <v>4.1591245899209803E-5</v>
      </c>
      <c r="W1761" s="147">
        <v>2.0750085300000002E-3</v>
      </c>
      <c r="X1761" s="147">
        <v>7.0596270399999998E-4</v>
      </c>
    </row>
    <row r="1762" spans="1:24" ht="13.5" thickBot="1" x14ac:dyDescent="0.25">
      <c r="A1762" s="149">
        <v>8861</v>
      </c>
      <c r="B1762" s="149">
        <v>9420</v>
      </c>
      <c r="C1762" s="150" t="s">
        <v>1909</v>
      </c>
      <c r="D1762" s="150">
        <v>520041146</v>
      </c>
      <c r="E1762" s="150" t="s">
        <v>429</v>
      </c>
      <c r="F1762" s="150" t="s">
        <v>2360</v>
      </c>
      <c r="G1762" s="150">
        <v>720011</v>
      </c>
      <c r="H1762" s="150" t="s">
        <v>102</v>
      </c>
      <c r="I1762" s="150" t="s">
        <v>73</v>
      </c>
      <c r="J1762" s="150" t="s">
        <v>53</v>
      </c>
      <c r="K1762" s="150" t="s">
        <v>53</v>
      </c>
      <c r="L1762" s="150" t="s">
        <v>821</v>
      </c>
      <c r="M1762" s="150" t="s">
        <v>311</v>
      </c>
      <c r="N1762" s="150" t="s">
        <v>647</v>
      </c>
      <c r="O1762" s="150" t="s">
        <v>62</v>
      </c>
      <c r="P1762" s="150" t="s">
        <v>1206</v>
      </c>
      <c r="Q1762" s="153">
        <v>5795</v>
      </c>
      <c r="R1762" s="153">
        <v>1</v>
      </c>
      <c r="S1762" s="153">
        <v>6299</v>
      </c>
      <c r="T1762" s="153">
        <v>0</v>
      </c>
      <c r="U1762" s="153">
        <v>365.02704999999997</v>
      </c>
      <c r="V1762" s="147">
        <v>4.91137989180217E-5</v>
      </c>
      <c r="W1762" s="147">
        <v>4.5454077209999997E-3</v>
      </c>
      <c r="X1762" s="147">
        <v>1.5464458469999999E-3</v>
      </c>
    </row>
    <row r="1763" spans="1:24" ht="13.5" thickBot="1" x14ac:dyDescent="0.25">
      <c r="A1763" s="149">
        <v>8861</v>
      </c>
      <c r="B1763" s="149">
        <v>9420</v>
      </c>
      <c r="C1763" s="150" t="s">
        <v>1916</v>
      </c>
      <c r="D1763" s="150">
        <v>520003781</v>
      </c>
      <c r="E1763" s="150" t="s">
        <v>429</v>
      </c>
      <c r="F1763" s="150" t="s">
        <v>2361</v>
      </c>
      <c r="G1763" s="150">
        <v>746016</v>
      </c>
      <c r="H1763" s="150" t="s">
        <v>102</v>
      </c>
      <c r="I1763" s="150" t="s">
        <v>73</v>
      </c>
      <c r="J1763" s="150" t="s">
        <v>53</v>
      </c>
      <c r="K1763" s="150" t="s">
        <v>53</v>
      </c>
      <c r="L1763" s="150" t="s">
        <v>821</v>
      </c>
      <c r="M1763" s="150" t="s">
        <v>311</v>
      </c>
      <c r="N1763" s="150" t="s">
        <v>261</v>
      </c>
      <c r="O1763" s="150" t="s">
        <v>62</v>
      </c>
      <c r="P1763" s="150" t="s">
        <v>1206</v>
      </c>
      <c r="Q1763" s="153">
        <v>5189</v>
      </c>
      <c r="R1763" s="153">
        <v>1</v>
      </c>
      <c r="S1763" s="153">
        <v>6910</v>
      </c>
      <c r="T1763" s="153">
        <v>0</v>
      </c>
      <c r="U1763" s="153">
        <v>358.55990000000003</v>
      </c>
      <c r="V1763" s="147">
        <v>4.4516477616764998E-5</v>
      </c>
      <c r="W1763" s="147">
        <v>4.4648771580000001E-3</v>
      </c>
      <c r="X1763" s="147">
        <v>1.5190476110000001E-3</v>
      </c>
    </row>
    <row r="1764" spans="1:24" ht="13.5" thickBot="1" x14ac:dyDescent="0.25">
      <c r="A1764" s="149">
        <v>8861</v>
      </c>
      <c r="B1764" s="149">
        <v>9420</v>
      </c>
      <c r="C1764" s="150" t="s">
        <v>1927</v>
      </c>
      <c r="D1764" s="150">
        <v>520017450</v>
      </c>
      <c r="E1764" s="150" t="s">
        <v>429</v>
      </c>
      <c r="F1764" s="150" t="s">
        <v>2364</v>
      </c>
      <c r="G1764" s="150">
        <v>767012</v>
      </c>
      <c r="H1764" s="150" t="s">
        <v>102</v>
      </c>
      <c r="I1764" s="150" t="s">
        <v>73</v>
      </c>
      <c r="J1764" s="150" t="s">
        <v>53</v>
      </c>
      <c r="K1764" s="150" t="s">
        <v>53</v>
      </c>
      <c r="L1764" s="150" t="s">
        <v>821</v>
      </c>
      <c r="M1764" s="150" t="s">
        <v>311</v>
      </c>
      <c r="N1764" s="150" t="s">
        <v>269</v>
      </c>
      <c r="O1764" s="150" t="s">
        <v>62</v>
      </c>
      <c r="P1764" s="150" t="s">
        <v>1206</v>
      </c>
      <c r="Q1764" s="153">
        <v>42887</v>
      </c>
      <c r="R1764" s="153">
        <v>1</v>
      </c>
      <c r="S1764" s="153">
        <v>3810</v>
      </c>
      <c r="T1764" s="153">
        <v>0</v>
      </c>
      <c r="U1764" s="153">
        <v>1633.9947</v>
      </c>
      <c r="V1764" s="147">
        <v>1.6924215E-4</v>
      </c>
      <c r="W1764" s="147">
        <v>2.0346908880999999E-2</v>
      </c>
      <c r="X1764" s="147">
        <v>6.9224577139999997E-3</v>
      </c>
    </row>
    <row r="1765" spans="1:24" ht="13.5" thickBot="1" x14ac:dyDescent="0.25">
      <c r="A1765" s="149">
        <v>8861</v>
      </c>
      <c r="B1765" s="149">
        <v>9420</v>
      </c>
      <c r="C1765" s="150" t="s">
        <v>1933</v>
      </c>
      <c r="D1765" s="150">
        <v>520022732</v>
      </c>
      <c r="E1765" s="150" t="s">
        <v>429</v>
      </c>
      <c r="F1765" s="150" t="s">
        <v>2365</v>
      </c>
      <c r="G1765" s="150">
        <v>777037</v>
      </c>
      <c r="H1765" s="150" t="s">
        <v>102</v>
      </c>
      <c r="I1765" s="150" t="s">
        <v>73</v>
      </c>
      <c r="J1765" s="150" t="s">
        <v>53</v>
      </c>
      <c r="K1765" s="150" t="s">
        <v>53</v>
      </c>
      <c r="L1765" s="150" t="s">
        <v>821</v>
      </c>
      <c r="M1765" s="150" t="s">
        <v>311</v>
      </c>
      <c r="N1765" s="150" t="s">
        <v>650</v>
      </c>
      <c r="O1765" s="150" t="s">
        <v>62</v>
      </c>
      <c r="P1765" s="150" t="s">
        <v>1206</v>
      </c>
      <c r="Q1765" s="153">
        <v>26060</v>
      </c>
      <c r="R1765" s="153">
        <v>1</v>
      </c>
      <c r="S1765" s="153">
        <v>2585</v>
      </c>
      <c r="T1765" s="153">
        <v>0</v>
      </c>
      <c r="U1765" s="153">
        <v>673.65099999999995</v>
      </c>
      <c r="V1765" s="147">
        <v>9.8084551729020995E-5</v>
      </c>
      <c r="W1765" s="147">
        <v>8.3884699960000003E-3</v>
      </c>
      <c r="X1765" s="147">
        <v>2.853938609E-3</v>
      </c>
    </row>
    <row r="1766" spans="1:24" ht="13.5" thickBot="1" x14ac:dyDescent="0.25">
      <c r="A1766" s="149">
        <v>8861</v>
      </c>
      <c r="B1766" s="149">
        <v>9420</v>
      </c>
      <c r="C1766" s="150" t="s">
        <v>2368</v>
      </c>
      <c r="D1766" s="150">
        <v>520032988</v>
      </c>
      <c r="E1766" s="150" t="s">
        <v>429</v>
      </c>
      <c r="F1766" s="150" t="s">
        <v>2369</v>
      </c>
      <c r="G1766" s="150">
        <v>813014</v>
      </c>
      <c r="H1766" s="150" t="s">
        <v>102</v>
      </c>
      <c r="I1766" s="150" t="s">
        <v>73</v>
      </c>
      <c r="J1766" s="150" t="s">
        <v>53</v>
      </c>
      <c r="K1766" s="150" t="s">
        <v>53</v>
      </c>
      <c r="L1766" s="150" t="s">
        <v>821</v>
      </c>
      <c r="M1766" s="150" t="s">
        <v>311</v>
      </c>
      <c r="N1766" s="150" t="s">
        <v>265</v>
      </c>
      <c r="O1766" s="150" t="s">
        <v>62</v>
      </c>
      <c r="P1766" s="150" t="s">
        <v>1206</v>
      </c>
      <c r="Q1766" s="153">
        <v>1242</v>
      </c>
      <c r="R1766" s="153">
        <v>1</v>
      </c>
      <c r="S1766" s="153">
        <v>30640</v>
      </c>
      <c r="T1766" s="153">
        <v>7.1414999999999997</v>
      </c>
      <c r="U1766" s="153">
        <v>387.69029999999998</v>
      </c>
      <c r="V1766" s="147">
        <v>1.01074218E-4</v>
      </c>
      <c r="W1766" s="147">
        <v>4.8276161529999997E-3</v>
      </c>
      <c r="X1766" s="147">
        <v>1.6424592490000001E-3</v>
      </c>
    </row>
    <row r="1767" spans="1:24" ht="13.5" thickBot="1" x14ac:dyDescent="0.25">
      <c r="A1767" s="149">
        <v>8861</v>
      </c>
      <c r="B1767" s="149">
        <v>9420</v>
      </c>
      <c r="C1767" s="150" t="s">
        <v>1735</v>
      </c>
      <c r="D1767" s="150">
        <v>520042763</v>
      </c>
      <c r="E1767" s="150" t="s">
        <v>429</v>
      </c>
      <c r="F1767" s="150" t="s">
        <v>2372</v>
      </c>
      <c r="G1767" s="150">
        <v>1081074</v>
      </c>
      <c r="H1767" s="150" t="s">
        <v>102</v>
      </c>
      <c r="I1767" s="150" t="s">
        <v>73</v>
      </c>
      <c r="J1767" s="150" t="s">
        <v>53</v>
      </c>
      <c r="K1767" s="150" t="s">
        <v>53</v>
      </c>
      <c r="L1767" s="150" t="s">
        <v>821</v>
      </c>
      <c r="M1767" s="150" t="s">
        <v>311</v>
      </c>
      <c r="N1767" s="150" t="s">
        <v>259</v>
      </c>
      <c r="O1767" s="150" t="s">
        <v>62</v>
      </c>
      <c r="P1767" s="150" t="s">
        <v>1206</v>
      </c>
      <c r="Q1767" s="153">
        <v>8810</v>
      </c>
      <c r="R1767" s="153">
        <v>1</v>
      </c>
      <c r="S1767" s="153">
        <v>8312</v>
      </c>
      <c r="T1767" s="153">
        <v>0</v>
      </c>
      <c r="U1767" s="153">
        <v>732.28719999999998</v>
      </c>
      <c r="V1767" s="147">
        <v>5.0989408599999998E-4</v>
      </c>
      <c r="W1767" s="147">
        <v>9.1186225590000006E-3</v>
      </c>
      <c r="X1767" s="147">
        <v>3.1023522759999998E-3</v>
      </c>
    </row>
    <row r="1768" spans="1:24" ht="13.5" thickBot="1" x14ac:dyDescent="0.25">
      <c r="A1768" s="149">
        <v>8861</v>
      </c>
      <c r="B1768" s="149">
        <v>9420</v>
      </c>
      <c r="C1768" s="150" t="s">
        <v>1367</v>
      </c>
      <c r="D1768" s="150">
        <v>520043027</v>
      </c>
      <c r="E1768" s="150" t="s">
        <v>429</v>
      </c>
      <c r="F1768" s="150" t="s">
        <v>2373</v>
      </c>
      <c r="G1768" s="150">
        <v>1081124</v>
      </c>
      <c r="H1768" s="150" t="s">
        <v>102</v>
      </c>
      <c r="I1768" s="150" t="s">
        <v>73</v>
      </c>
      <c r="J1768" s="150" t="s">
        <v>53</v>
      </c>
      <c r="K1768" s="150" t="s">
        <v>53</v>
      </c>
      <c r="L1768" s="150" t="s">
        <v>821</v>
      </c>
      <c r="M1768" s="150" t="s">
        <v>311</v>
      </c>
      <c r="N1768" s="150" t="s">
        <v>654</v>
      </c>
      <c r="O1768" s="150" t="s">
        <v>62</v>
      </c>
      <c r="P1768" s="150" t="s">
        <v>1206</v>
      </c>
      <c r="Q1768" s="153">
        <v>1953</v>
      </c>
      <c r="R1768" s="153">
        <v>1</v>
      </c>
      <c r="S1768" s="153">
        <v>77500</v>
      </c>
      <c r="T1768" s="153">
        <v>0</v>
      </c>
      <c r="U1768" s="153">
        <v>1513.575</v>
      </c>
      <c r="V1768" s="147">
        <v>4.3913450703441498E-5</v>
      </c>
      <c r="W1768" s="147">
        <v>1.8847412790999999E-2</v>
      </c>
      <c r="X1768" s="147">
        <v>6.4122967689999996E-3</v>
      </c>
    </row>
    <row r="1769" spans="1:24" ht="13.5" thickBot="1" x14ac:dyDescent="0.25">
      <c r="A1769" s="149">
        <v>8861</v>
      </c>
      <c r="B1769" s="149">
        <v>9420</v>
      </c>
      <c r="C1769" s="150" t="s">
        <v>2374</v>
      </c>
      <c r="D1769" s="150">
        <v>520043480</v>
      </c>
      <c r="E1769" s="150" t="s">
        <v>429</v>
      </c>
      <c r="F1769" s="150" t="s">
        <v>2375</v>
      </c>
      <c r="G1769" s="150">
        <v>1081561</v>
      </c>
      <c r="H1769" s="150" t="s">
        <v>102</v>
      </c>
      <c r="I1769" s="150" t="s">
        <v>73</v>
      </c>
      <c r="J1769" s="150" t="s">
        <v>53</v>
      </c>
      <c r="K1769" s="150" t="s">
        <v>53</v>
      </c>
      <c r="L1769" s="150" t="s">
        <v>821</v>
      </c>
      <c r="M1769" s="150" t="s">
        <v>311</v>
      </c>
      <c r="N1769" s="150" t="s">
        <v>263</v>
      </c>
      <c r="O1769" s="150" t="s">
        <v>62</v>
      </c>
      <c r="P1769" s="150" t="s">
        <v>1206</v>
      </c>
      <c r="Q1769" s="153">
        <v>3035</v>
      </c>
      <c r="R1769" s="153">
        <v>1</v>
      </c>
      <c r="S1769" s="153">
        <v>14790</v>
      </c>
      <c r="T1769" s="153">
        <v>0</v>
      </c>
      <c r="U1769" s="153">
        <v>448.87650000000002</v>
      </c>
      <c r="V1769" s="147">
        <v>3.4011501299999999E-4</v>
      </c>
      <c r="W1769" s="147">
        <v>5.5895219510000002E-3</v>
      </c>
      <c r="X1769" s="147">
        <v>1.9016760519999999E-3</v>
      </c>
    </row>
    <row r="1770" spans="1:24" ht="13.5" thickBot="1" x14ac:dyDescent="0.25">
      <c r="A1770" s="149">
        <v>8861</v>
      </c>
      <c r="B1770" s="149">
        <v>9420</v>
      </c>
      <c r="C1770" s="150" t="s">
        <v>1332</v>
      </c>
      <c r="D1770" s="150">
        <v>520036104</v>
      </c>
      <c r="E1770" s="150" t="s">
        <v>429</v>
      </c>
      <c r="F1770" s="150" t="s">
        <v>2377</v>
      </c>
      <c r="G1770" s="150">
        <v>1081942</v>
      </c>
      <c r="H1770" s="150" t="s">
        <v>102</v>
      </c>
      <c r="I1770" s="150" t="s">
        <v>73</v>
      </c>
      <c r="J1770" s="150" t="s">
        <v>53</v>
      </c>
      <c r="K1770" s="150" t="s">
        <v>53</v>
      </c>
      <c r="L1770" s="150" t="s">
        <v>821</v>
      </c>
      <c r="M1770" s="150" t="s">
        <v>311</v>
      </c>
      <c r="N1770" s="150" t="s">
        <v>140</v>
      </c>
      <c r="O1770" s="150" t="s">
        <v>62</v>
      </c>
      <c r="P1770" s="150" t="s">
        <v>1206</v>
      </c>
      <c r="Q1770" s="153">
        <v>39850</v>
      </c>
      <c r="R1770" s="153">
        <v>1</v>
      </c>
      <c r="S1770" s="153">
        <v>913.8</v>
      </c>
      <c r="T1770" s="153">
        <v>0</v>
      </c>
      <c r="U1770" s="153">
        <v>364.14929999999998</v>
      </c>
      <c r="V1770" s="147">
        <v>7.2778461878070906E-5</v>
      </c>
      <c r="W1770" s="147">
        <v>4.5344777590000003E-3</v>
      </c>
      <c r="X1770" s="147">
        <v>1.5427272379999999E-3</v>
      </c>
    </row>
    <row r="1771" spans="1:24" ht="13.5" thickBot="1" x14ac:dyDescent="0.25">
      <c r="A1771" s="149">
        <v>8861</v>
      </c>
      <c r="B1771" s="149">
        <v>9420</v>
      </c>
      <c r="C1771" s="150" t="s">
        <v>2378</v>
      </c>
      <c r="D1771" s="150">
        <v>520041997</v>
      </c>
      <c r="E1771" s="150" t="s">
        <v>429</v>
      </c>
      <c r="F1771" s="150" t="s">
        <v>2379</v>
      </c>
      <c r="G1771" s="150">
        <v>1082379</v>
      </c>
      <c r="H1771" s="150" t="s">
        <v>102</v>
      </c>
      <c r="I1771" s="150" t="s">
        <v>73</v>
      </c>
      <c r="J1771" s="150" t="s">
        <v>53</v>
      </c>
      <c r="K1771" s="150" t="s">
        <v>53</v>
      </c>
      <c r="L1771" s="150" t="s">
        <v>821</v>
      </c>
      <c r="M1771" s="150" t="s">
        <v>311</v>
      </c>
      <c r="N1771" s="150" t="s">
        <v>254</v>
      </c>
      <c r="O1771" s="150" t="s">
        <v>62</v>
      </c>
      <c r="P1771" s="150" t="s">
        <v>1206</v>
      </c>
      <c r="Q1771" s="153">
        <v>3227</v>
      </c>
      <c r="R1771" s="153">
        <v>1</v>
      </c>
      <c r="S1771" s="153">
        <v>12310</v>
      </c>
      <c r="T1771" s="153">
        <v>0</v>
      </c>
      <c r="U1771" s="153">
        <v>397.24369999999999</v>
      </c>
      <c r="V1771" s="147">
        <v>2.9118043429178298E-5</v>
      </c>
      <c r="W1771" s="147">
        <v>4.946577469E-3</v>
      </c>
      <c r="X1771" s="147">
        <v>1.682932457E-3</v>
      </c>
    </row>
    <row r="1772" spans="1:24" ht="13.5" thickBot="1" x14ac:dyDescent="0.25">
      <c r="A1772" s="149">
        <v>8861</v>
      </c>
      <c r="B1772" s="149">
        <v>9420</v>
      </c>
      <c r="C1772" s="150" t="s">
        <v>2380</v>
      </c>
      <c r="D1772" s="150">
        <v>520044231</v>
      </c>
      <c r="E1772" s="150" t="s">
        <v>429</v>
      </c>
      <c r="F1772" s="150" t="s">
        <v>2381</v>
      </c>
      <c r="G1772" s="150">
        <v>1083377</v>
      </c>
      <c r="H1772" s="150" t="s">
        <v>102</v>
      </c>
      <c r="I1772" s="150" t="s">
        <v>73</v>
      </c>
      <c r="J1772" s="150" t="s">
        <v>53</v>
      </c>
      <c r="K1772" s="150" t="s">
        <v>53</v>
      </c>
      <c r="L1772" s="150" t="s">
        <v>821</v>
      </c>
      <c r="M1772" s="150" t="s">
        <v>311</v>
      </c>
      <c r="N1772" s="150" t="s">
        <v>253</v>
      </c>
      <c r="O1772" s="150" t="s">
        <v>62</v>
      </c>
      <c r="P1772" s="150" t="s">
        <v>1206</v>
      </c>
      <c r="Q1772" s="153">
        <v>14185</v>
      </c>
      <c r="R1772" s="153">
        <v>1</v>
      </c>
      <c r="S1772" s="153">
        <v>740</v>
      </c>
      <c r="T1772" s="153">
        <v>0</v>
      </c>
      <c r="U1772" s="153">
        <v>104.96899999999999</v>
      </c>
      <c r="V1772" s="147">
        <v>6.6949476399999995E-4</v>
      </c>
      <c r="W1772" s="147">
        <v>1.307100126E-3</v>
      </c>
      <c r="X1772" s="147">
        <v>4.4470368399999999E-4</v>
      </c>
    </row>
    <row r="1773" spans="1:24" ht="13.5" thickBot="1" x14ac:dyDescent="0.25">
      <c r="A1773" s="149">
        <v>8861</v>
      </c>
      <c r="B1773" s="149">
        <v>9420</v>
      </c>
      <c r="C1773" s="150" t="s">
        <v>1352</v>
      </c>
      <c r="D1773" s="150">
        <v>520044314</v>
      </c>
      <c r="E1773" s="150" t="s">
        <v>429</v>
      </c>
      <c r="F1773" s="150" t="s">
        <v>2382</v>
      </c>
      <c r="G1773" s="150">
        <v>1083484</v>
      </c>
      <c r="H1773" s="150" t="s">
        <v>102</v>
      </c>
      <c r="I1773" s="150" t="s">
        <v>73</v>
      </c>
      <c r="J1773" s="150" t="s">
        <v>53</v>
      </c>
      <c r="K1773" s="150" t="s">
        <v>53</v>
      </c>
      <c r="L1773" s="150" t="s">
        <v>821</v>
      </c>
      <c r="M1773" s="150" t="s">
        <v>311</v>
      </c>
      <c r="N1773" s="150" t="s">
        <v>260</v>
      </c>
      <c r="O1773" s="150" t="s">
        <v>62</v>
      </c>
      <c r="P1773" s="150" t="s">
        <v>1206</v>
      </c>
      <c r="Q1773" s="153">
        <v>17090</v>
      </c>
      <c r="R1773" s="153">
        <v>1</v>
      </c>
      <c r="S1773" s="153">
        <v>1597</v>
      </c>
      <c r="T1773" s="153">
        <v>0</v>
      </c>
      <c r="U1773" s="153">
        <v>272.9273</v>
      </c>
      <c r="V1773" s="147">
        <v>9.1758301567905099E-5</v>
      </c>
      <c r="W1773" s="147">
        <v>3.3985587000000001E-3</v>
      </c>
      <c r="X1773" s="147">
        <v>1.1562630480000001E-3</v>
      </c>
    </row>
    <row r="1774" spans="1:24" ht="13.5" thickBot="1" x14ac:dyDescent="0.25">
      <c r="A1774" s="149">
        <v>8861</v>
      </c>
      <c r="B1774" s="149">
        <v>9420</v>
      </c>
      <c r="C1774" s="150" t="s">
        <v>2383</v>
      </c>
      <c r="D1774" s="150">
        <v>520044199</v>
      </c>
      <c r="E1774" s="150" t="s">
        <v>429</v>
      </c>
      <c r="F1774" s="150" t="s">
        <v>2384</v>
      </c>
      <c r="G1774" s="150">
        <v>1083831</v>
      </c>
      <c r="H1774" s="150" t="s">
        <v>102</v>
      </c>
      <c r="I1774" s="150" t="s">
        <v>73</v>
      </c>
      <c r="J1774" s="150" t="s">
        <v>53</v>
      </c>
      <c r="K1774" s="150" t="s">
        <v>53</v>
      </c>
      <c r="L1774" s="150" t="s">
        <v>821</v>
      </c>
      <c r="M1774" s="150" t="s">
        <v>311</v>
      </c>
      <c r="N1774" s="150" t="s">
        <v>653</v>
      </c>
      <c r="O1774" s="150" t="s">
        <v>62</v>
      </c>
      <c r="P1774" s="150" t="s">
        <v>1206</v>
      </c>
      <c r="Q1774" s="153">
        <v>13000</v>
      </c>
      <c r="R1774" s="153">
        <v>1</v>
      </c>
      <c r="S1774" s="153">
        <v>3023</v>
      </c>
      <c r="T1774" s="153">
        <v>0</v>
      </c>
      <c r="U1774" s="153">
        <v>392.99</v>
      </c>
      <c r="V1774" s="147">
        <v>9.3430223800000005E-4</v>
      </c>
      <c r="W1774" s="147">
        <v>4.8936093370000001E-3</v>
      </c>
      <c r="X1774" s="147">
        <v>1.664911555E-3</v>
      </c>
    </row>
    <row r="1775" spans="1:24" ht="13.5" thickBot="1" x14ac:dyDescent="0.25">
      <c r="A1775" s="149">
        <v>8861</v>
      </c>
      <c r="B1775" s="149">
        <v>9420</v>
      </c>
      <c r="C1775" s="150" t="s">
        <v>2385</v>
      </c>
      <c r="D1775" s="150">
        <v>511812463</v>
      </c>
      <c r="E1775" s="150" t="s">
        <v>429</v>
      </c>
      <c r="F1775" s="150" t="s">
        <v>2386</v>
      </c>
      <c r="G1775" s="150">
        <v>1084557</v>
      </c>
      <c r="H1775" s="150" t="s">
        <v>102</v>
      </c>
      <c r="I1775" s="150" t="s">
        <v>73</v>
      </c>
      <c r="J1775" s="150" t="s">
        <v>53</v>
      </c>
      <c r="K1775" s="150" t="s">
        <v>53</v>
      </c>
      <c r="L1775" s="150" t="s">
        <v>821</v>
      </c>
      <c r="M1775" s="150" t="s">
        <v>311</v>
      </c>
      <c r="N1775" s="150" t="s">
        <v>254</v>
      </c>
      <c r="O1775" s="150" t="s">
        <v>62</v>
      </c>
      <c r="P1775" s="150" t="s">
        <v>1206</v>
      </c>
      <c r="Q1775" s="153">
        <v>1368</v>
      </c>
      <c r="R1775" s="153">
        <v>1</v>
      </c>
      <c r="S1775" s="153">
        <v>64720</v>
      </c>
      <c r="T1775" s="153">
        <v>0</v>
      </c>
      <c r="U1775" s="153">
        <v>885.36959999999999</v>
      </c>
      <c r="V1775" s="147">
        <v>4.7149921654614802E-5</v>
      </c>
      <c r="W1775" s="147">
        <v>1.1024842722E-2</v>
      </c>
      <c r="X1775" s="147">
        <v>3.7508895329999999E-3</v>
      </c>
    </row>
    <row r="1776" spans="1:24" ht="13.5" thickBot="1" x14ac:dyDescent="0.25">
      <c r="A1776" s="149">
        <v>8861</v>
      </c>
      <c r="B1776" s="149">
        <v>9420</v>
      </c>
      <c r="C1776" s="150" t="s">
        <v>2387</v>
      </c>
      <c r="D1776" s="150">
        <v>520039942</v>
      </c>
      <c r="E1776" s="150" t="s">
        <v>429</v>
      </c>
      <c r="F1776" s="150" t="s">
        <v>2388</v>
      </c>
      <c r="G1776" s="150">
        <v>1084698</v>
      </c>
      <c r="H1776" s="150" t="s">
        <v>102</v>
      </c>
      <c r="I1776" s="150" t="s">
        <v>73</v>
      </c>
      <c r="J1776" s="150" t="s">
        <v>53</v>
      </c>
      <c r="K1776" s="150" t="s">
        <v>53</v>
      </c>
      <c r="L1776" s="150" t="s">
        <v>821</v>
      </c>
      <c r="M1776" s="150" t="s">
        <v>311</v>
      </c>
      <c r="N1776" s="150" t="s">
        <v>252</v>
      </c>
      <c r="O1776" s="150" t="s">
        <v>62</v>
      </c>
      <c r="P1776" s="150" t="s">
        <v>1206</v>
      </c>
      <c r="Q1776" s="153">
        <v>1080</v>
      </c>
      <c r="R1776" s="153">
        <v>1</v>
      </c>
      <c r="S1776" s="153">
        <v>23460</v>
      </c>
      <c r="T1776" s="153">
        <v>0</v>
      </c>
      <c r="U1776" s="153">
        <v>253.36799999999999</v>
      </c>
      <c r="V1776" s="147">
        <v>4.7094371058381002E-5</v>
      </c>
      <c r="W1776" s="147">
        <v>3.1550014260000002E-3</v>
      </c>
      <c r="X1776" s="147">
        <v>1.073399605E-3</v>
      </c>
    </row>
    <row r="1777" spans="1:24" ht="13.5" thickBot="1" x14ac:dyDescent="0.25">
      <c r="A1777" s="149">
        <v>8861</v>
      </c>
      <c r="B1777" s="149">
        <v>9420</v>
      </c>
      <c r="C1777" s="150" t="s">
        <v>2580</v>
      </c>
      <c r="D1777" s="150">
        <v>510007800</v>
      </c>
      <c r="E1777" s="150" t="s">
        <v>429</v>
      </c>
      <c r="F1777" s="150" t="s">
        <v>2581</v>
      </c>
      <c r="G1777" s="150">
        <v>1091651</v>
      </c>
      <c r="H1777" s="150" t="s">
        <v>102</v>
      </c>
      <c r="I1777" s="150" t="s">
        <v>73</v>
      </c>
      <c r="J1777" s="150" t="s">
        <v>53</v>
      </c>
      <c r="K1777" s="150" t="s">
        <v>53</v>
      </c>
      <c r="L1777" s="150" t="s">
        <v>821</v>
      </c>
      <c r="M1777" s="150" t="s">
        <v>311</v>
      </c>
      <c r="N1777" s="150" t="s">
        <v>653</v>
      </c>
      <c r="O1777" s="150" t="s">
        <v>62</v>
      </c>
      <c r="P1777" s="150" t="s">
        <v>1206</v>
      </c>
      <c r="Q1777" s="153">
        <v>1190</v>
      </c>
      <c r="R1777" s="153">
        <v>1</v>
      </c>
      <c r="S1777" s="153">
        <v>5100</v>
      </c>
      <c r="T1777" s="153">
        <v>0</v>
      </c>
      <c r="U1777" s="153">
        <v>60.69</v>
      </c>
      <c r="V1777" s="147">
        <v>4.8118276178525798E-5</v>
      </c>
      <c r="W1777" s="147">
        <v>7.5572699200000001E-4</v>
      </c>
      <c r="X1777" s="147">
        <v>2.5711463900000001E-4</v>
      </c>
    </row>
    <row r="1778" spans="1:24" ht="13.5" thickBot="1" x14ac:dyDescent="0.25">
      <c r="A1778" s="149">
        <v>8861</v>
      </c>
      <c r="B1778" s="149">
        <v>9420</v>
      </c>
      <c r="C1778" s="150" t="s">
        <v>2392</v>
      </c>
      <c r="D1778" s="150">
        <v>511235434</v>
      </c>
      <c r="E1778" s="150" t="s">
        <v>429</v>
      </c>
      <c r="F1778" s="150" t="s">
        <v>2393</v>
      </c>
      <c r="G1778" s="150">
        <v>1095264</v>
      </c>
      <c r="H1778" s="150" t="s">
        <v>102</v>
      </c>
      <c r="I1778" s="150" t="s">
        <v>73</v>
      </c>
      <c r="J1778" s="150" t="s">
        <v>53</v>
      </c>
      <c r="K1778" s="150" t="s">
        <v>53</v>
      </c>
      <c r="L1778" s="150" t="s">
        <v>821</v>
      </c>
      <c r="M1778" s="150" t="s">
        <v>311</v>
      </c>
      <c r="N1778" s="150" t="s">
        <v>254</v>
      </c>
      <c r="O1778" s="150" t="s">
        <v>62</v>
      </c>
      <c r="P1778" s="150" t="s">
        <v>1206</v>
      </c>
      <c r="Q1778" s="153">
        <v>1835</v>
      </c>
      <c r="R1778" s="153">
        <v>1</v>
      </c>
      <c r="S1778" s="153">
        <v>30800</v>
      </c>
      <c r="T1778" s="153">
        <v>0</v>
      </c>
      <c r="U1778" s="153">
        <v>565.17999999999995</v>
      </c>
      <c r="V1778" s="147">
        <v>4.1456294797226002E-5</v>
      </c>
      <c r="W1778" s="147">
        <v>7.037762094E-3</v>
      </c>
      <c r="X1778" s="147">
        <v>2.394398617E-3</v>
      </c>
    </row>
    <row r="1779" spans="1:24" ht="13.5" thickBot="1" x14ac:dyDescent="0.25">
      <c r="A1779" s="149">
        <v>8861</v>
      </c>
      <c r="B1779" s="149">
        <v>9420</v>
      </c>
      <c r="C1779" s="150" t="s">
        <v>1442</v>
      </c>
      <c r="D1779" s="150">
        <v>511659401</v>
      </c>
      <c r="E1779" s="150" t="s">
        <v>429</v>
      </c>
      <c r="F1779" s="150" t="s">
        <v>2394</v>
      </c>
      <c r="G1779" s="150">
        <v>1095835</v>
      </c>
      <c r="H1779" s="150" t="s">
        <v>102</v>
      </c>
      <c r="I1779" s="150" t="s">
        <v>73</v>
      </c>
      <c r="J1779" s="150" t="s">
        <v>53</v>
      </c>
      <c r="K1779" s="150" t="s">
        <v>53</v>
      </c>
      <c r="L1779" s="150" t="s">
        <v>821</v>
      </c>
      <c r="M1779" s="150" t="s">
        <v>311</v>
      </c>
      <c r="N1779" s="150" t="s">
        <v>651</v>
      </c>
      <c r="O1779" s="150" t="s">
        <v>62</v>
      </c>
      <c r="P1779" s="150" t="s">
        <v>1206</v>
      </c>
      <c r="Q1779" s="153">
        <v>11550</v>
      </c>
      <c r="R1779" s="153">
        <v>1</v>
      </c>
      <c r="S1779" s="153">
        <v>6077</v>
      </c>
      <c r="T1779" s="153">
        <v>0</v>
      </c>
      <c r="U1779" s="153">
        <v>701.89350000000002</v>
      </c>
      <c r="V1779" s="147">
        <v>9.3327707275181601E-5</v>
      </c>
      <c r="W1779" s="147">
        <v>8.7401526379999993E-3</v>
      </c>
      <c r="X1779" s="147">
        <v>2.9735886370000002E-3</v>
      </c>
    </row>
    <row r="1780" spans="1:24" ht="13.5" thickBot="1" x14ac:dyDescent="0.25">
      <c r="A1780" s="149">
        <v>8861</v>
      </c>
      <c r="B1780" s="149">
        <v>9420</v>
      </c>
      <c r="C1780" s="150" t="s">
        <v>1440</v>
      </c>
      <c r="D1780" s="150">
        <v>520026683</v>
      </c>
      <c r="E1780" s="150" t="s">
        <v>429</v>
      </c>
      <c r="F1780" s="150" t="s">
        <v>2396</v>
      </c>
      <c r="G1780" s="150">
        <v>1097278</v>
      </c>
      <c r="H1780" s="150" t="s">
        <v>102</v>
      </c>
      <c r="I1780" s="150" t="s">
        <v>73</v>
      </c>
      <c r="J1780" s="150" t="s">
        <v>53</v>
      </c>
      <c r="K1780" s="150" t="s">
        <v>53</v>
      </c>
      <c r="L1780" s="150" t="s">
        <v>821</v>
      </c>
      <c r="M1780" s="150" t="s">
        <v>311</v>
      </c>
      <c r="N1780" s="150" t="s">
        <v>651</v>
      </c>
      <c r="O1780" s="150" t="s">
        <v>62</v>
      </c>
      <c r="P1780" s="150" t="s">
        <v>1206</v>
      </c>
      <c r="Q1780" s="153">
        <v>12480</v>
      </c>
      <c r="R1780" s="153">
        <v>1</v>
      </c>
      <c r="S1780" s="153">
        <v>1749</v>
      </c>
      <c r="T1780" s="153">
        <v>0</v>
      </c>
      <c r="U1780" s="153">
        <v>218.27520000000001</v>
      </c>
      <c r="V1780" s="147">
        <v>2.6509628724110599E-5</v>
      </c>
      <c r="W1780" s="147">
        <v>2.718017142E-3</v>
      </c>
      <c r="X1780" s="147">
        <v>9.2472811699999995E-4</v>
      </c>
    </row>
    <row r="1781" spans="1:24" ht="13.5" thickBot="1" x14ac:dyDescent="0.25">
      <c r="A1781" s="149">
        <v>8861</v>
      </c>
      <c r="B1781" s="149">
        <v>9420</v>
      </c>
      <c r="C1781" s="150" t="s">
        <v>1431</v>
      </c>
      <c r="D1781" s="150">
        <v>513821488</v>
      </c>
      <c r="E1781" s="150" t="s">
        <v>429</v>
      </c>
      <c r="F1781" s="150" t="s">
        <v>2399</v>
      </c>
      <c r="G1781" s="150">
        <v>1098920</v>
      </c>
      <c r="H1781" s="150" t="s">
        <v>102</v>
      </c>
      <c r="I1781" s="150" t="s">
        <v>73</v>
      </c>
      <c r="J1781" s="150" t="s">
        <v>53</v>
      </c>
      <c r="K1781" s="150" t="s">
        <v>53</v>
      </c>
      <c r="L1781" s="150" t="s">
        <v>821</v>
      </c>
      <c r="M1781" s="150" t="s">
        <v>311</v>
      </c>
      <c r="N1781" s="150" t="s">
        <v>651</v>
      </c>
      <c r="O1781" s="150" t="s">
        <v>62</v>
      </c>
      <c r="P1781" s="150" t="s">
        <v>1206</v>
      </c>
      <c r="Q1781" s="153">
        <v>45610</v>
      </c>
      <c r="R1781" s="153">
        <v>1</v>
      </c>
      <c r="S1781" s="153">
        <v>1566</v>
      </c>
      <c r="T1781" s="153">
        <v>0</v>
      </c>
      <c r="U1781" s="153">
        <v>714.25260000000003</v>
      </c>
      <c r="V1781" s="147">
        <v>2.3457445899999999E-4</v>
      </c>
      <c r="W1781" s="147">
        <v>8.8940512289999996E-3</v>
      </c>
      <c r="X1781" s="147">
        <v>3.0259482609999999E-3</v>
      </c>
    </row>
    <row r="1782" spans="1:24" ht="13.5" thickBot="1" x14ac:dyDescent="0.25">
      <c r="A1782" s="149">
        <v>8861</v>
      </c>
      <c r="B1782" s="149">
        <v>9420</v>
      </c>
      <c r="C1782" s="150" t="s">
        <v>1548</v>
      </c>
      <c r="D1782" s="150">
        <v>510216054</v>
      </c>
      <c r="E1782" s="150" t="s">
        <v>429</v>
      </c>
      <c r="F1782" s="150" t="s">
        <v>2400</v>
      </c>
      <c r="G1782" s="150">
        <v>1100007</v>
      </c>
      <c r="H1782" s="150" t="s">
        <v>102</v>
      </c>
      <c r="I1782" s="150" t="s">
        <v>73</v>
      </c>
      <c r="J1782" s="150" t="s">
        <v>53</v>
      </c>
      <c r="K1782" s="150" t="s">
        <v>53</v>
      </c>
      <c r="L1782" s="150" t="s">
        <v>821</v>
      </c>
      <c r="M1782" s="150" t="s">
        <v>311</v>
      </c>
      <c r="N1782" s="150" t="s">
        <v>156</v>
      </c>
      <c r="O1782" s="150" t="s">
        <v>62</v>
      </c>
      <c r="P1782" s="150" t="s">
        <v>1206</v>
      </c>
      <c r="Q1782" s="153">
        <v>5896</v>
      </c>
      <c r="R1782" s="153">
        <v>1</v>
      </c>
      <c r="S1782" s="153">
        <v>39240</v>
      </c>
      <c r="T1782" s="153">
        <v>0</v>
      </c>
      <c r="U1782" s="153">
        <v>2313.5904</v>
      </c>
      <c r="V1782" s="147">
        <v>5.52686199E-4</v>
      </c>
      <c r="W1782" s="147">
        <v>2.8809403761E-2</v>
      </c>
      <c r="X1782" s="147">
        <v>9.8015811879999994E-3</v>
      </c>
    </row>
    <row r="1783" spans="1:24" ht="13.5" thickBot="1" x14ac:dyDescent="0.25">
      <c r="A1783" s="149">
        <v>8861</v>
      </c>
      <c r="B1783" s="149">
        <v>9420</v>
      </c>
      <c r="C1783" s="150" t="s">
        <v>1463</v>
      </c>
      <c r="D1783" s="150">
        <v>511930125</v>
      </c>
      <c r="E1783" s="150" t="s">
        <v>429</v>
      </c>
      <c r="F1783" s="150" t="s">
        <v>2401</v>
      </c>
      <c r="G1783" s="150">
        <v>1101534</v>
      </c>
      <c r="H1783" s="150" t="s">
        <v>102</v>
      </c>
      <c r="I1783" s="150" t="s">
        <v>73</v>
      </c>
      <c r="J1783" s="150" t="s">
        <v>53</v>
      </c>
      <c r="K1783" s="150" t="s">
        <v>53</v>
      </c>
      <c r="L1783" s="150" t="s">
        <v>821</v>
      </c>
      <c r="M1783" s="150" t="s">
        <v>311</v>
      </c>
      <c r="N1783" s="150" t="s">
        <v>260</v>
      </c>
      <c r="O1783" s="150" t="s">
        <v>62</v>
      </c>
      <c r="P1783" s="150" t="s">
        <v>1206</v>
      </c>
      <c r="Q1783" s="153">
        <v>70334</v>
      </c>
      <c r="R1783" s="153">
        <v>1</v>
      </c>
      <c r="S1783" s="153">
        <v>1560</v>
      </c>
      <c r="T1783" s="153">
        <v>0</v>
      </c>
      <c r="U1783" s="153">
        <v>1097.2103999999999</v>
      </c>
      <c r="V1783" s="147">
        <v>4.2490680200000001E-4</v>
      </c>
      <c r="W1783" s="147">
        <v>1.3662737114E-2</v>
      </c>
      <c r="X1783" s="147">
        <v>4.6483581600000002E-3</v>
      </c>
    </row>
    <row r="1784" spans="1:24" ht="13.5" thickBot="1" x14ac:dyDescent="0.25">
      <c r="A1784" s="149">
        <v>8861</v>
      </c>
      <c r="B1784" s="149">
        <v>9420</v>
      </c>
      <c r="C1784" s="150" t="s">
        <v>2404</v>
      </c>
      <c r="D1784" s="150">
        <v>513770669</v>
      </c>
      <c r="E1784" s="150" t="s">
        <v>429</v>
      </c>
      <c r="F1784" s="150" t="s">
        <v>2405</v>
      </c>
      <c r="G1784" s="150">
        <v>1104249</v>
      </c>
      <c r="H1784" s="150" t="s">
        <v>102</v>
      </c>
      <c r="I1784" s="150" t="s">
        <v>73</v>
      </c>
      <c r="J1784" s="150" t="s">
        <v>53</v>
      </c>
      <c r="K1784" s="150" t="s">
        <v>53</v>
      </c>
      <c r="L1784" s="150" t="s">
        <v>821</v>
      </c>
      <c r="M1784" s="150" t="s">
        <v>311</v>
      </c>
      <c r="N1784" s="150" t="s">
        <v>650</v>
      </c>
      <c r="O1784" s="150" t="s">
        <v>62</v>
      </c>
      <c r="P1784" s="150" t="s">
        <v>1206</v>
      </c>
      <c r="Q1784" s="153">
        <v>1693</v>
      </c>
      <c r="R1784" s="153">
        <v>1</v>
      </c>
      <c r="S1784" s="153">
        <v>22050</v>
      </c>
      <c r="T1784" s="153">
        <v>0</v>
      </c>
      <c r="U1784" s="153">
        <v>373.30650000000003</v>
      </c>
      <c r="V1784" s="147">
        <v>1.2289860900000001E-4</v>
      </c>
      <c r="W1784" s="147">
        <v>4.6485054939999996E-3</v>
      </c>
      <c r="X1784" s="147">
        <v>1.581521935E-3</v>
      </c>
    </row>
    <row r="1785" spans="1:24" ht="13.5" thickBot="1" x14ac:dyDescent="0.25">
      <c r="A1785" s="149">
        <v>8861</v>
      </c>
      <c r="B1785" s="149">
        <v>9420</v>
      </c>
      <c r="C1785" s="150" t="s">
        <v>2407</v>
      </c>
      <c r="D1785" s="150">
        <v>511725459</v>
      </c>
      <c r="E1785" s="150" t="s">
        <v>429</v>
      </c>
      <c r="F1785" s="150" t="s">
        <v>2408</v>
      </c>
      <c r="G1785" s="150">
        <v>1105097</v>
      </c>
      <c r="H1785" s="150" t="s">
        <v>102</v>
      </c>
      <c r="I1785" s="150" t="s">
        <v>73</v>
      </c>
      <c r="J1785" s="150" t="s">
        <v>53</v>
      </c>
      <c r="K1785" s="150" t="s">
        <v>53</v>
      </c>
      <c r="L1785" s="150" t="s">
        <v>821</v>
      </c>
      <c r="M1785" s="150" t="s">
        <v>311</v>
      </c>
      <c r="N1785" s="150" t="s">
        <v>75</v>
      </c>
      <c r="O1785" s="150" t="s">
        <v>62</v>
      </c>
      <c r="P1785" s="150" t="s">
        <v>1206</v>
      </c>
      <c r="Q1785" s="153">
        <v>7140</v>
      </c>
      <c r="R1785" s="153">
        <v>1</v>
      </c>
      <c r="S1785" s="153">
        <v>4989</v>
      </c>
      <c r="T1785" s="153">
        <v>0</v>
      </c>
      <c r="U1785" s="153">
        <v>356.21460000000002</v>
      </c>
      <c r="V1785" s="147">
        <v>3.4202357399999998E-4</v>
      </c>
      <c r="W1785" s="147">
        <v>4.4356728990000002E-3</v>
      </c>
      <c r="X1785" s="147">
        <v>1.5091116910000001E-3</v>
      </c>
    </row>
    <row r="1786" spans="1:24" ht="13.5" thickBot="1" x14ac:dyDescent="0.25">
      <c r="A1786" s="149">
        <v>8861</v>
      </c>
      <c r="B1786" s="149">
        <v>9420</v>
      </c>
      <c r="C1786" s="150" t="s">
        <v>2190</v>
      </c>
      <c r="D1786" s="150">
        <v>520041005</v>
      </c>
      <c r="E1786" s="150" t="s">
        <v>429</v>
      </c>
      <c r="F1786" s="150" t="s">
        <v>2410</v>
      </c>
      <c r="G1786" s="150">
        <v>1118447</v>
      </c>
      <c r="H1786" s="150" t="s">
        <v>102</v>
      </c>
      <c r="I1786" s="150" t="s">
        <v>73</v>
      </c>
      <c r="J1786" s="150" t="s">
        <v>53</v>
      </c>
      <c r="K1786" s="150" t="s">
        <v>53</v>
      </c>
      <c r="L1786" s="150" t="s">
        <v>821</v>
      </c>
      <c r="M1786" s="150" t="s">
        <v>311</v>
      </c>
      <c r="N1786" s="150" t="s">
        <v>140</v>
      </c>
      <c r="O1786" s="150" t="s">
        <v>62</v>
      </c>
      <c r="P1786" s="150" t="s">
        <v>1206</v>
      </c>
      <c r="Q1786" s="153">
        <v>56220</v>
      </c>
      <c r="R1786" s="153">
        <v>1</v>
      </c>
      <c r="S1786" s="153">
        <v>458.8</v>
      </c>
      <c r="T1786" s="153">
        <v>9.1287299999999991</v>
      </c>
      <c r="U1786" s="153">
        <v>267.06608999999997</v>
      </c>
      <c r="V1786" s="147">
        <v>3.04291052E-4</v>
      </c>
      <c r="W1786" s="147">
        <v>3.325573454E-3</v>
      </c>
      <c r="X1786" s="147">
        <v>1.1314318919999999E-3</v>
      </c>
    </row>
    <row r="1787" spans="1:24" ht="13.5" thickBot="1" x14ac:dyDescent="0.25">
      <c r="A1787" s="149">
        <v>8861</v>
      </c>
      <c r="B1787" s="149">
        <v>9420</v>
      </c>
      <c r="C1787" s="150" t="s">
        <v>1340</v>
      </c>
      <c r="D1787" s="150">
        <v>510960719</v>
      </c>
      <c r="E1787" s="150" t="s">
        <v>429</v>
      </c>
      <c r="F1787" s="150" t="s">
        <v>2411</v>
      </c>
      <c r="G1787" s="150">
        <v>1119478</v>
      </c>
      <c r="H1787" s="150" t="s">
        <v>102</v>
      </c>
      <c r="I1787" s="150" t="s">
        <v>73</v>
      </c>
      <c r="J1787" s="150" t="s">
        <v>53</v>
      </c>
      <c r="K1787" s="150" t="s">
        <v>53</v>
      </c>
      <c r="L1787" s="150" t="s">
        <v>821</v>
      </c>
      <c r="M1787" s="150" t="s">
        <v>311</v>
      </c>
      <c r="N1787" s="150" t="s">
        <v>651</v>
      </c>
      <c r="O1787" s="150" t="s">
        <v>62</v>
      </c>
      <c r="P1787" s="150" t="s">
        <v>1206</v>
      </c>
      <c r="Q1787" s="153">
        <v>1540</v>
      </c>
      <c r="R1787" s="153">
        <v>1</v>
      </c>
      <c r="S1787" s="153">
        <v>26610</v>
      </c>
      <c r="T1787" s="153">
        <v>0</v>
      </c>
      <c r="U1787" s="153">
        <v>409.79399999999998</v>
      </c>
      <c r="V1787" s="147">
        <v>1.26986472477414E-5</v>
      </c>
      <c r="W1787" s="147">
        <v>5.1028569290000004E-3</v>
      </c>
      <c r="X1787" s="147">
        <v>1.736102104E-3</v>
      </c>
    </row>
    <row r="1788" spans="1:24" ht="13.5" thickBot="1" x14ac:dyDescent="0.25">
      <c r="A1788" s="149">
        <v>8861</v>
      </c>
      <c r="B1788" s="149">
        <v>9420</v>
      </c>
      <c r="C1788" s="150" t="s">
        <v>1362</v>
      </c>
      <c r="D1788" s="150">
        <v>513901371</v>
      </c>
      <c r="E1788" s="150" t="s">
        <v>429</v>
      </c>
      <c r="F1788" s="150" t="s">
        <v>2412</v>
      </c>
      <c r="G1788" s="150">
        <v>1123355</v>
      </c>
      <c r="H1788" s="150" t="s">
        <v>102</v>
      </c>
      <c r="I1788" s="150" t="s">
        <v>73</v>
      </c>
      <c r="J1788" s="150" t="s">
        <v>53</v>
      </c>
      <c r="K1788" s="150" t="s">
        <v>53</v>
      </c>
      <c r="L1788" s="150" t="s">
        <v>821</v>
      </c>
      <c r="M1788" s="150" t="s">
        <v>311</v>
      </c>
      <c r="N1788" s="150" t="s">
        <v>647</v>
      </c>
      <c r="O1788" s="150" t="s">
        <v>62</v>
      </c>
      <c r="P1788" s="150" t="s">
        <v>1206</v>
      </c>
      <c r="Q1788" s="153">
        <v>27970</v>
      </c>
      <c r="R1788" s="153">
        <v>1</v>
      </c>
      <c r="S1788" s="153">
        <v>1352</v>
      </c>
      <c r="T1788" s="153">
        <v>0</v>
      </c>
      <c r="U1788" s="153">
        <v>378.15440000000001</v>
      </c>
      <c r="V1788" s="147">
        <v>5.1029892701778102E-5</v>
      </c>
      <c r="W1788" s="147">
        <v>4.7088727519999998E-3</v>
      </c>
      <c r="X1788" s="147">
        <v>1.6020601799999999E-3</v>
      </c>
    </row>
    <row r="1789" spans="1:24" ht="13.5" thickBot="1" x14ac:dyDescent="0.25">
      <c r="A1789" s="149">
        <v>8861</v>
      </c>
      <c r="B1789" s="149">
        <v>9420</v>
      </c>
      <c r="C1789" s="150" t="s">
        <v>2413</v>
      </c>
      <c r="D1789" s="150">
        <v>514068980</v>
      </c>
      <c r="E1789" s="150" t="s">
        <v>429</v>
      </c>
      <c r="F1789" s="150" t="s">
        <v>2414</v>
      </c>
      <c r="G1789" s="150">
        <v>1123777</v>
      </c>
      <c r="H1789" s="150" t="s">
        <v>102</v>
      </c>
      <c r="I1789" s="150" t="s">
        <v>73</v>
      </c>
      <c r="J1789" s="150" t="s">
        <v>53</v>
      </c>
      <c r="K1789" s="150" t="s">
        <v>53</v>
      </c>
      <c r="L1789" s="150" t="s">
        <v>821</v>
      </c>
      <c r="M1789" s="150" t="s">
        <v>311</v>
      </c>
      <c r="N1789" s="150" t="s">
        <v>650</v>
      </c>
      <c r="O1789" s="150" t="s">
        <v>62</v>
      </c>
      <c r="P1789" s="150" t="s">
        <v>1206</v>
      </c>
      <c r="Q1789" s="153">
        <v>9120</v>
      </c>
      <c r="R1789" s="153">
        <v>1</v>
      </c>
      <c r="S1789" s="153">
        <v>4789</v>
      </c>
      <c r="T1789" s="153">
        <v>0</v>
      </c>
      <c r="U1789" s="153">
        <v>436.7568</v>
      </c>
      <c r="V1789" s="147">
        <v>6.3501519700000003E-4</v>
      </c>
      <c r="W1789" s="147">
        <v>5.4386044290000001E-3</v>
      </c>
      <c r="X1789" s="147">
        <v>1.8503306520000001E-3</v>
      </c>
    </row>
    <row r="1790" spans="1:24" ht="13.5" thickBot="1" x14ac:dyDescent="0.25">
      <c r="A1790" s="149">
        <v>8861</v>
      </c>
      <c r="B1790" s="149">
        <v>9420</v>
      </c>
      <c r="C1790" s="150" t="s">
        <v>1452</v>
      </c>
      <c r="D1790" s="150">
        <v>514065283</v>
      </c>
      <c r="E1790" s="150" t="s">
        <v>429</v>
      </c>
      <c r="F1790" s="150" t="s">
        <v>2415</v>
      </c>
      <c r="G1790" s="150">
        <v>1123850</v>
      </c>
      <c r="H1790" s="150" t="s">
        <v>102</v>
      </c>
      <c r="I1790" s="150" t="s">
        <v>73</v>
      </c>
      <c r="J1790" s="150" t="s">
        <v>53</v>
      </c>
      <c r="K1790" s="150" t="s">
        <v>53</v>
      </c>
      <c r="L1790" s="150" t="s">
        <v>821</v>
      </c>
      <c r="M1790" s="150" t="s">
        <v>311</v>
      </c>
      <c r="N1790" s="150" t="s">
        <v>75</v>
      </c>
      <c r="O1790" s="150" t="s">
        <v>62</v>
      </c>
      <c r="P1790" s="150" t="s">
        <v>1206</v>
      </c>
      <c r="Q1790" s="153">
        <v>12950</v>
      </c>
      <c r="R1790" s="153">
        <v>1</v>
      </c>
      <c r="S1790" s="153">
        <v>1753</v>
      </c>
      <c r="T1790" s="153">
        <v>0</v>
      </c>
      <c r="U1790" s="153">
        <v>227.01349999999999</v>
      </c>
      <c r="V1790" s="147">
        <v>1.4488729900000001E-4</v>
      </c>
      <c r="W1790" s="147">
        <v>2.8268286300000001E-3</v>
      </c>
      <c r="X1790" s="147">
        <v>9.6174813400000001E-4</v>
      </c>
    </row>
    <row r="1791" spans="1:24" ht="13.5" thickBot="1" x14ac:dyDescent="0.25">
      <c r="A1791" s="149">
        <v>8861</v>
      </c>
      <c r="B1791" s="149">
        <v>9420</v>
      </c>
      <c r="C1791" s="150" t="s">
        <v>2416</v>
      </c>
      <c r="D1791" s="150">
        <v>515001659</v>
      </c>
      <c r="E1791" s="150" t="s">
        <v>429</v>
      </c>
      <c r="F1791" s="150" t="s">
        <v>2417</v>
      </c>
      <c r="G1791" s="150">
        <v>1132356</v>
      </c>
      <c r="H1791" s="150" t="s">
        <v>102</v>
      </c>
      <c r="I1791" s="150" t="s">
        <v>73</v>
      </c>
      <c r="J1791" s="150" t="s">
        <v>53</v>
      </c>
      <c r="K1791" s="150" t="s">
        <v>53</v>
      </c>
      <c r="L1791" s="150" t="s">
        <v>821</v>
      </c>
      <c r="M1791" s="150" t="s">
        <v>311</v>
      </c>
      <c r="N1791" s="150" t="s">
        <v>263</v>
      </c>
      <c r="O1791" s="150" t="s">
        <v>62</v>
      </c>
      <c r="P1791" s="150" t="s">
        <v>1206</v>
      </c>
      <c r="Q1791" s="153">
        <v>24500</v>
      </c>
      <c r="R1791" s="153">
        <v>1</v>
      </c>
      <c r="S1791" s="153">
        <v>1180</v>
      </c>
      <c r="T1791" s="153">
        <v>0</v>
      </c>
      <c r="U1791" s="153">
        <v>289.10000000000002</v>
      </c>
      <c r="V1791" s="147">
        <v>1.6810502699999999E-4</v>
      </c>
      <c r="W1791" s="147">
        <v>3.5999451879999999E-3</v>
      </c>
      <c r="X1791" s="147">
        <v>1.22477908E-3</v>
      </c>
    </row>
    <row r="1792" spans="1:24" ht="13.5" thickBot="1" x14ac:dyDescent="0.25">
      <c r="A1792" s="149">
        <v>8861</v>
      </c>
      <c r="B1792" s="149">
        <v>9420</v>
      </c>
      <c r="C1792" s="150" t="s">
        <v>2416</v>
      </c>
      <c r="D1792" s="150">
        <v>515001659</v>
      </c>
      <c r="E1792" s="150" t="s">
        <v>429</v>
      </c>
      <c r="F1792" s="150" t="s">
        <v>2417</v>
      </c>
      <c r="G1792" s="150">
        <v>11323560</v>
      </c>
      <c r="H1792" s="150" t="s">
        <v>102</v>
      </c>
      <c r="I1792" s="150" t="s">
        <v>73</v>
      </c>
      <c r="J1792" s="150" t="s">
        <v>53</v>
      </c>
      <c r="K1792" s="150" t="s">
        <v>53</v>
      </c>
      <c r="L1792" s="150" t="s">
        <v>54</v>
      </c>
      <c r="M1792" s="150" t="s">
        <v>311</v>
      </c>
      <c r="N1792" s="150" t="s">
        <v>263</v>
      </c>
      <c r="O1792" s="150" t="s">
        <v>62</v>
      </c>
      <c r="P1792" s="150" t="s">
        <v>1206</v>
      </c>
      <c r="Q1792" s="153">
        <v>33000</v>
      </c>
      <c r="R1792" s="153">
        <v>1</v>
      </c>
      <c r="S1792" s="153">
        <v>1172.2637</v>
      </c>
      <c r="T1792" s="153">
        <v>0</v>
      </c>
      <c r="U1792" s="153">
        <v>386.84701999999999</v>
      </c>
      <c r="V1792" s="147">
        <v>2.2642717900000001E-4</v>
      </c>
      <c r="W1792" s="147">
        <v>4.8171154200000003E-3</v>
      </c>
      <c r="X1792" s="147">
        <v>1.6388866729999999E-3</v>
      </c>
    </row>
    <row r="1793" spans="1:24" ht="13.5" thickBot="1" x14ac:dyDescent="0.25">
      <c r="A1793" s="149">
        <v>8861</v>
      </c>
      <c r="B1793" s="149">
        <v>9420</v>
      </c>
      <c r="C1793" s="150" t="s">
        <v>1450</v>
      </c>
      <c r="D1793" s="150">
        <v>514892801</v>
      </c>
      <c r="E1793" s="150" t="s">
        <v>429</v>
      </c>
      <c r="F1793" s="150" t="s">
        <v>2418</v>
      </c>
      <c r="G1793" s="150">
        <v>1133875</v>
      </c>
      <c r="H1793" s="150" t="s">
        <v>102</v>
      </c>
      <c r="I1793" s="150" t="s">
        <v>73</v>
      </c>
      <c r="J1793" s="150" t="s">
        <v>53</v>
      </c>
      <c r="K1793" s="150" t="s">
        <v>53</v>
      </c>
      <c r="L1793" s="150" t="s">
        <v>821</v>
      </c>
      <c r="M1793" s="150" t="s">
        <v>311</v>
      </c>
      <c r="N1793" s="150" t="s">
        <v>263</v>
      </c>
      <c r="O1793" s="150" t="s">
        <v>62</v>
      </c>
      <c r="P1793" s="150" t="s">
        <v>1206</v>
      </c>
      <c r="Q1793" s="153">
        <v>34550</v>
      </c>
      <c r="R1793" s="153">
        <v>1</v>
      </c>
      <c r="S1793" s="153">
        <v>2100</v>
      </c>
      <c r="T1793" s="153">
        <v>0</v>
      </c>
      <c r="U1793" s="153">
        <v>725.55</v>
      </c>
      <c r="V1793" s="147">
        <v>9.6696986550224404E-5</v>
      </c>
      <c r="W1793" s="147">
        <v>9.0347292670000003E-3</v>
      </c>
      <c r="X1793" s="147">
        <v>3.0738099669999999E-3</v>
      </c>
    </row>
    <row r="1794" spans="1:24" ht="13.5" thickBot="1" x14ac:dyDescent="0.25">
      <c r="A1794" s="149">
        <v>8861</v>
      </c>
      <c r="B1794" s="149">
        <v>9420</v>
      </c>
      <c r="C1794" s="150" t="s">
        <v>1605</v>
      </c>
      <c r="D1794" s="150">
        <v>514401702</v>
      </c>
      <c r="E1794" s="150" t="s">
        <v>429</v>
      </c>
      <c r="F1794" s="150" t="s">
        <v>2424</v>
      </c>
      <c r="G1794" s="150">
        <v>1141571</v>
      </c>
      <c r="H1794" s="150" t="s">
        <v>102</v>
      </c>
      <c r="I1794" s="150" t="s">
        <v>73</v>
      </c>
      <c r="J1794" s="150" t="s">
        <v>53</v>
      </c>
      <c r="K1794" s="150" t="s">
        <v>53</v>
      </c>
      <c r="L1794" s="150" t="s">
        <v>821</v>
      </c>
      <c r="M1794" s="150" t="s">
        <v>311</v>
      </c>
      <c r="N1794" s="150" t="s">
        <v>156</v>
      </c>
      <c r="O1794" s="150" t="s">
        <v>62</v>
      </c>
      <c r="P1794" s="150" t="s">
        <v>1206</v>
      </c>
      <c r="Q1794" s="153">
        <v>8650</v>
      </c>
      <c r="R1794" s="153">
        <v>1</v>
      </c>
      <c r="S1794" s="153">
        <v>2616</v>
      </c>
      <c r="T1794" s="153">
        <v>0</v>
      </c>
      <c r="U1794" s="153">
        <v>226.28399999999999</v>
      </c>
      <c r="V1794" s="147">
        <v>3.8539594764314498E-5</v>
      </c>
      <c r="W1794" s="147">
        <v>2.8177447139999998E-3</v>
      </c>
      <c r="X1794" s="147">
        <v>9.5865759000000005E-4</v>
      </c>
    </row>
    <row r="1795" spans="1:24" ht="13.5" thickBot="1" x14ac:dyDescent="0.25">
      <c r="A1795" s="149">
        <v>8861</v>
      </c>
      <c r="B1795" s="149">
        <v>9420</v>
      </c>
      <c r="C1795" s="150" t="s">
        <v>1370</v>
      </c>
      <c r="D1795" s="150">
        <v>550263107</v>
      </c>
      <c r="E1795" s="150" t="s">
        <v>432</v>
      </c>
      <c r="F1795" s="150" t="s">
        <v>2425</v>
      </c>
      <c r="G1795" s="150">
        <v>1141969</v>
      </c>
      <c r="H1795" s="150" t="s">
        <v>102</v>
      </c>
      <c r="I1795" s="150" t="s">
        <v>460</v>
      </c>
      <c r="J1795" s="150" t="s">
        <v>53</v>
      </c>
      <c r="K1795" s="150" t="s">
        <v>53</v>
      </c>
      <c r="L1795" s="150" t="s">
        <v>821</v>
      </c>
      <c r="M1795" s="150" t="s">
        <v>311</v>
      </c>
      <c r="N1795" s="150" t="s">
        <v>267</v>
      </c>
      <c r="O1795" s="150" t="s">
        <v>62</v>
      </c>
      <c r="P1795" s="150" t="s">
        <v>1206</v>
      </c>
      <c r="Q1795" s="153">
        <v>1810</v>
      </c>
      <c r="R1795" s="153">
        <v>1</v>
      </c>
      <c r="S1795" s="153">
        <v>4170</v>
      </c>
      <c r="T1795" s="153">
        <v>0</v>
      </c>
      <c r="U1795" s="153">
        <v>75.477000000000004</v>
      </c>
      <c r="V1795" s="147">
        <v>1.8137622689368299E-5</v>
      </c>
      <c r="W1795" s="147">
        <v>9.3985839800000005E-4</v>
      </c>
      <c r="X1795" s="147">
        <v>3.19760119E-4</v>
      </c>
    </row>
    <row r="1796" spans="1:24" ht="13.5" thickBot="1" x14ac:dyDescent="0.25">
      <c r="A1796" s="149">
        <v>8861</v>
      </c>
      <c r="B1796" s="149">
        <v>9420</v>
      </c>
      <c r="C1796" s="150" t="s">
        <v>1364</v>
      </c>
      <c r="D1796" s="150">
        <v>512607888</v>
      </c>
      <c r="E1796" s="150" t="s">
        <v>429</v>
      </c>
      <c r="F1796" s="150" t="s">
        <v>2428</v>
      </c>
      <c r="G1796" s="150">
        <v>1143429</v>
      </c>
      <c r="H1796" s="150" t="s">
        <v>102</v>
      </c>
      <c r="I1796" s="150" t="s">
        <v>73</v>
      </c>
      <c r="J1796" s="150" t="s">
        <v>53</v>
      </c>
      <c r="K1796" s="150" t="s">
        <v>53</v>
      </c>
      <c r="L1796" s="150" t="s">
        <v>821</v>
      </c>
      <c r="M1796" s="150" t="s">
        <v>311</v>
      </c>
      <c r="N1796" s="150" t="s">
        <v>259</v>
      </c>
      <c r="O1796" s="150" t="s">
        <v>62</v>
      </c>
      <c r="P1796" s="150" t="s">
        <v>1206</v>
      </c>
      <c r="Q1796" s="153">
        <v>470</v>
      </c>
      <c r="R1796" s="153">
        <v>1</v>
      </c>
      <c r="S1796" s="153">
        <v>48200</v>
      </c>
      <c r="T1796" s="153">
        <v>0</v>
      </c>
      <c r="U1796" s="153">
        <v>226.54</v>
      </c>
      <c r="V1796" s="147">
        <v>2.8599038378631699E-5</v>
      </c>
      <c r="W1796" s="147">
        <v>2.8209324900000002E-3</v>
      </c>
      <c r="X1796" s="147">
        <v>9.5974213999999996E-4</v>
      </c>
    </row>
    <row r="1797" spans="1:24" ht="13.5" thickBot="1" x14ac:dyDescent="0.25">
      <c r="A1797" s="149">
        <v>8861</v>
      </c>
      <c r="B1797" s="149">
        <v>9420</v>
      </c>
      <c r="C1797" s="150" t="s">
        <v>2429</v>
      </c>
      <c r="D1797" s="150">
        <v>515809499</v>
      </c>
      <c r="E1797" s="150" t="s">
        <v>429</v>
      </c>
      <c r="F1797" s="150" t="s">
        <v>2430</v>
      </c>
      <c r="G1797" s="150">
        <v>1147487</v>
      </c>
      <c r="H1797" s="150" t="s">
        <v>102</v>
      </c>
      <c r="I1797" s="150" t="s">
        <v>73</v>
      </c>
      <c r="J1797" s="150" t="s">
        <v>53</v>
      </c>
      <c r="K1797" s="150" t="s">
        <v>53</v>
      </c>
      <c r="L1797" s="150" t="s">
        <v>821</v>
      </c>
      <c r="M1797" s="150" t="s">
        <v>311</v>
      </c>
      <c r="N1797" s="150" t="s">
        <v>75</v>
      </c>
      <c r="O1797" s="150" t="s">
        <v>62</v>
      </c>
      <c r="P1797" s="150" t="s">
        <v>1206</v>
      </c>
      <c r="Q1797" s="153">
        <v>866</v>
      </c>
      <c r="R1797" s="153">
        <v>1</v>
      </c>
      <c r="S1797" s="153">
        <v>40030</v>
      </c>
      <c r="T1797" s="153">
        <v>0</v>
      </c>
      <c r="U1797" s="153">
        <v>346.65980000000002</v>
      </c>
      <c r="V1797" s="147">
        <v>7.0463791699999995E-4</v>
      </c>
      <c r="W1797" s="147">
        <v>4.3166941499999997E-3</v>
      </c>
      <c r="X1797" s="147">
        <v>1.4686325520000001E-3</v>
      </c>
    </row>
    <row r="1798" spans="1:24" ht="13.5" thickBot="1" x14ac:dyDescent="0.25">
      <c r="A1798" s="149">
        <v>8861</v>
      </c>
      <c r="B1798" s="149">
        <v>9420</v>
      </c>
      <c r="C1798" s="150" t="s">
        <v>2434</v>
      </c>
      <c r="D1798" s="150">
        <v>513618967</v>
      </c>
      <c r="E1798" s="150" t="s">
        <v>429</v>
      </c>
      <c r="F1798" s="150" t="s">
        <v>2435</v>
      </c>
      <c r="G1798" s="150">
        <v>1168558</v>
      </c>
      <c r="H1798" s="150" t="s">
        <v>102</v>
      </c>
      <c r="I1798" s="150" t="s">
        <v>73</v>
      </c>
      <c r="J1798" s="150" t="s">
        <v>53</v>
      </c>
      <c r="K1798" s="150" t="s">
        <v>53</v>
      </c>
      <c r="L1798" s="150" t="s">
        <v>821</v>
      </c>
      <c r="M1798" s="150" t="s">
        <v>311</v>
      </c>
      <c r="N1798" s="150" t="s">
        <v>650</v>
      </c>
      <c r="O1798" s="150" t="s">
        <v>62</v>
      </c>
      <c r="P1798" s="150" t="s">
        <v>1206</v>
      </c>
      <c r="Q1798" s="153">
        <v>94290</v>
      </c>
      <c r="R1798" s="153">
        <v>1</v>
      </c>
      <c r="S1798" s="153">
        <v>841.6</v>
      </c>
      <c r="T1798" s="153">
        <v>0</v>
      </c>
      <c r="U1798" s="153">
        <v>793.54463999999996</v>
      </c>
      <c r="V1798" s="147">
        <v>6.7659220999999998E-4</v>
      </c>
      <c r="W1798" s="147">
        <v>9.8814154550000005E-3</v>
      </c>
      <c r="X1798" s="147">
        <v>3.3618708889999998E-3</v>
      </c>
    </row>
    <row r="1799" spans="1:24" ht="13.5" thickBot="1" x14ac:dyDescent="0.25">
      <c r="A1799" s="149">
        <v>8861</v>
      </c>
      <c r="B1799" s="149">
        <v>9420</v>
      </c>
      <c r="C1799" s="150" t="s">
        <v>2440</v>
      </c>
      <c r="D1799" s="150">
        <v>515251593</v>
      </c>
      <c r="E1799" s="150" t="s">
        <v>429</v>
      </c>
      <c r="F1799" s="150" t="s">
        <v>2441</v>
      </c>
      <c r="G1799" s="150">
        <v>1170216</v>
      </c>
      <c r="H1799" s="150" t="s">
        <v>102</v>
      </c>
      <c r="I1799" s="150" t="s">
        <v>73</v>
      </c>
      <c r="J1799" s="150" t="s">
        <v>53</v>
      </c>
      <c r="K1799" s="150" t="s">
        <v>53</v>
      </c>
      <c r="L1799" s="150" t="s">
        <v>821</v>
      </c>
      <c r="M1799" s="150" t="s">
        <v>311</v>
      </c>
      <c r="N1799" s="150" t="s">
        <v>265</v>
      </c>
      <c r="O1799" s="150" t="s">
        <v>62</v>
      </c>
      <c r="P1799" s="150" t="s">
        <v>1206</v>
      </c>
      <c r="Q1799" s="153">
        <v>48490</v>
      </c>
      <c r="R1799" s="153">
        <v>1</v>
      </c>
      <c r="S1799" s="153">
        <v>1037</v>
      </c>
      <c r="T1799" s="153">
        <v>0</v>
      </c>
      <c r="U1799" s="153">
        <v>502.84129999999999</v>
      </c>
      <c r="V1799" s="147">
        <v>4.5375566700000001E-4</v>
      </c>
      <c r="W1799" s="147">
        <v>6.2615050780000002E-3</v>
      </c>
      <c r="X1799" s="147">
        <v>2.130299221E-3</v>
      </c>
    </row>
    <row r="1800" spans="1:24" ht="13.5" thickBot="1" x14ac:dyDescent="0.25">
      <c r="A1800" s="149">
        <v>8861</v>
      </c>
      <c r="B1800" s="149">
        <v>9420</v>
      </c>
      <c r="C1800" s="150" t="s">
        <v>1602</v>
      </c>
      <c r="D1800" s="150">
        <v>514599943</v>
      </c>
      <c r="E1800" s="150" t="s">
        <v>429</v>
      </c>
      <c r="F1800" s="150" t="s">
        <v>2444</v>
      </c>
      <c r="G1800" s="150">
        <v>1170877</v>
      </c>
      <c r="H1800" s="150" t="s">
        <v>102</v>
      </c>
      <c r="I1800" s="150" t="s">
        <v>73</v>
      </c>
      <c r="J1800" s="150" t="s">
        <v>53</v>
      </c>
      <c r="K1800" s="150" t="s">
        <v>53</v>
      </c>
      <c r="L1800" s="150" t="s">
        <v>821</v>
      </c>
      <c r="M1800" s="150" t="s">
        <v>311</v>
      </c>
      <c r="N1800" s="150" t="s">
        <v>647</v>
      </c>
      <c r="O1800" s="150" t="s">
        <v>62</v>
      </c>
      <c r="P1800" s="150" t="s">
        <v>1206</v>
      </c>
      <c r="Q1800" s="153">
        <v>18247</v>
      </c>
      <c r="R1800" s="153">
        <v>1</v>
      </c>
      <c r="S1800" s="153">
        <v>8908</v>
      </c>
      <c r="T1800" s="153">
        <v>0</v>
      </c>
      <c r="U1800" s="153">
        <v>1625.4427599999999</v>
      </c>
      <c r="V1800" s="147">
        <v>5.1341410000000005E-4</v>
      </c>
      <c r="W1800" s="147">
        <v>2.0240417994E-2</v>
      </c>
      <c r="X1800" s="147">
        <v>6.886227216E-3</v>
      </c>
    </row>
    <row r="1801" spans="1:24" ht="13.5" thickBot="1" x14ac:dyDescent="0.25">
      <c r="A1801" s="149">
        <v>8861</v>
      </c>
      <c r="B1801" s="149">
        <v>9420</v>
      </c>
      <c r="C1801" s="150" t="s">
        <v>2454</v>
      </c>
      <c r="D1801" s="150">
        <v>512569237</v>
      </c>
      <c r="E1801" s="150" t="s">
        <v>429</v>
      </c>
      <c r="F1801" s="150" t="s">
        <v>2455</v>
      </c>
      <c r="G1801" s="150">
        <v>1173137</v>
      </c>
      <c r="H1801" s="150" t="s">
        <v>102</v>
      </c>
      <c r="I1801" s="150" t="s">
        <v>73</v>
      </c>
      <c r="J1801" s="150" t="s">
        <v>53</v>
      </c>
      <c r="K1801" s="150" t="s">
        <v>53</v>
      </c>
      <c r="L1801" s="150" t="s">
        <v>821</v>
      </c>
      <c r="M1801" s="150" t="s">
        <v>311</v>
      </c>
      <c r="N1801" s="150" t="s">
        <v>140</v>
      </c>
      <c r="O1801" s="150" t="s">
        <v>62</v>
      </c>
      <c r="P1801" s="150" t="s">
        <v>1206</v>
      </c>
      <c r="Q1801" s="153">
        <v>3265</v>
      </c>
      <c r="R1801" s="153">
        <v>1</v>
      </c>
      <c r="S1801" s="153">
        <v>9455</v>
      </c>
      <c r="T1801" s="153">
        <v>0</v>
      </c>
      <c r="U1801" s="153">
        <v>308.70575000000002</v>
      </c>
      <c r="V1801" s="147">
        <v>1.0420676399999999E-4</v>
      </c>
      <c r="W1801" s="147">
        <v>3.8440808690000002E-3</v>
      </c>
      <c r="X1801" s="147">
        <v>1.3078393089999999E-3</v>
      </c>
    </row>
    <row r="1802" spans="1:24" ht="13.5" thickBot="1" x14ac:dyDescent="0.25">
      <c r="A1802" s="149">
        <v>8861</v>
      </c>
      <c r="B1802" s="149">
        <v>9420</v>
      </c>
      <c r="C1802" s="150" t="s">
        <v>2468</v>
      </c>
      <c r="D1802" s="150">
        <v>514211457</v>
      </c>
      <c r="E1802" s="150" t="s">
        <v>429</v>
      </c>
      <c r="F1802" s="150" t="s">
        <v>2469</v>
      </c>
      <c r="G1802" s="150">
        <v>1175488</v>
      </c>
      <c r="H1802" s="150" t="s">
        <v>102</v>
      </c>
      <c r="I1802" s="150" t="s">
        <v>73</v>
      </c>
      <c r="J1802" s="150" t="s">
        <v>53</v>
      </c>
      <c r="K1802" s="150" t="s">
        <v>53</v>
      </c>
      <c r="L1802" s="150" t="s">
        <v>821</v>
      </c>
      <c r="M1802" s="150" t="s">
        <v>311</v>
      </c>
      <c r="N1802" s="150" t="s">
        <v>650</v>
      </c>
      <c r="O1802" s="150" t="s">
        <v>62</v>
      </c>
      <c r="P1802" s="150" t="s">
        <v>1206</v>
      </c>
      <c r="Q1802" s="153">
        <v>22472</v>
      </c>
      <c r="R1802" s="153">
        <v>1</v>
      </c>
      <c r="S1802" s="153">
        <v>9247</v>
      </c>
      <c r="T1802" s="153">
        <v>0</v>
      </c>
      <c r="U1802" s="153">
        <v>2077.9858399999998</v>
      </c>
      <c r="V1802" s="147">
        <v>4.6388613699999999E-4</v>
      </c>
      <c r="W1802" s="147">
        <v>2.5875597112999998E-2</v>
      </c>
      <c r="X1802" s="147">
        <v>8.8034368220000006E-3</v>
      </c>
    </row>
    <row r="1803" spans="1:24" ht="13.5" thickBot="1" x14ac:dyDescent="0.25">
      <c r="A1803" s="149">
        <v>8861</v>
      </c>
      <c r="B1803" s="149">
        <v>9420</v>
      </c>
      <c r="C1803" s="150" t="s">
        <v>2571</v>
      </c>
      <c r="D1803" s="150">
        <v>512714494</v>
      </c>
      <c r="E1803" s="150" t="s">
        <v>429</v>
      </c>
      <c r="F1803" s="150" t="s">
        <v>2572</v>
      </c>
      <c r="G1803" s="150">
        <v>1176205</v>
      </c>
      <c r="H1803" s="150" t="s">
        <v>102</v>
      </c>
      <c r="I1803" s="150" t="s">
        <v>73</v>
      </c>
      <c r="J1803" s="150" t="s">
        <v>53</v>
      </c>
      <c r="K1803" s="150" t="s">
        <v>53</v>
      </c>
      <c r="L1803" s="150" t="s">
        <v>821</v>
      </c>
      <c r="M1803" s="150" t="s">
        <v>311</v>
      </c>
      <c r="N1803" s="150" t="s">
        <v>263</v>
      </c>
      <c r="O1803" s="150" t="s">
        <v>62</v>
      </c>
      <c r="P1803" s="150" t="s">
        <v>1206</v>
      </c>
      <c r="Q1803" s="153">
        <v>14800</v>
      </c>
      <c r="R1803" s="153">
        <v>1</v>
      </c>
      <c r="S1803" s="153">
        <v>510</v>
      </c>
      <c r="T1803" s="153">
        <v>2.57382</v>
      </c>
      <c r="U1803" s="153">
        <v>78.053820000000002</v>
      </c>
      <c r="V1803" s="147">
        <v>5.1476470383638798E-5</v>
      </c>
      <c r="W1803" s="147">
        <v>9.7194560199999997E-4</v>
      </c>
      <c r="X1803" s="147">
        <v>3.3067687899999997E-4</v>
      </c>
    </row>
    <row r="1804" spans="1:24" ht="13.5" thickBot="1" x14ac:dyDescent="0.25">
      <c r="A1804" s="149">
        <v>8861</v>
      </c>
      <c r="B1804" s="149">
        <v>9420</v>
      </c>
      <c r="C1804" s="150" t="s">
        <v>2476</v>
      </c>
      <c r="D1804" s="150">
        <v>514259019</v>
      </c>
      <c r="E1804" s="150" t="s">
        <v>429</v>
      </c>
      <c r="F1804" s="150" t="s">
        <v>2477</v>
      </c>
      <c r="G1804" s="150">
        <v>1176593</v>
      </c>
      <c r="H1804" s="150" t="s">
        <v>102</v>
      </c>
      <c r="I1804" s="150" t="s">
        <v>73</v>
      </c>
      <c r="J1804" s="150" t="s">
        <v>53</v>
      </c>
      <c r="K1804" s="150" t="s">
        <v>53</v>
      </c>
      <c r="L1804" s="150" t="s">
        <v>821</v>
      </c>
      <c r="M1804" s="150" t="s">
        <v>311</v>
      </c>
      <c r="N1804" s="150" t="s">
        <v>653</v>
      </c>
      <c r="O1804" s="150" t="s">
        <v>62</v>
      </c>
      <c r="P1804" s="150" t="s">
        <v>1206</v>
      </c>
      <c r="Q1804" s="153">
        <v>16350</v>
      </c>
      <c r="R1804" s="153">
        <v>1</v>
      </c>
      <c r="S1804" s="153">
        <v>4273</v>
      </c>
      <c r="T1804" s="153">
        <v>0</v>
      </c>
      <c r="U1804" s="153">
        <v>698.63549999999998</v>
      </c>
      <c r="V1804" s="147">
        <v>2.0660804500000001E-4</v>
      </c>
      <c r="W1804" s="147">
        <v>8.6995832110000008E-3</v>
      </c>
      <c r="X1804" s="147">
        <v>2.9597860420000001E-3</v>
      </c>
    </row>
    <row r="1805" spans="1:24" ht="13.5" thickBot="1" x14ac:dyDescent="0.25">
      <c r="A1805" s="149">
        <v>8861</v>
      </c>
      <c r="B1805" s="149">
        <v>9420</v>
      </c>
      <c r="C1805" s="150" t="s">
        <v>2488</v>
      </c>
      <c r="D1805" s="150">
        <v>513561399</v>
      </c>
      <c r="E1805" s="150" t="s">
        <v>429</v>
      </c>
      <c r="F1805" s="150" t="s">
        <v>2489</v>
      </c>
      <c r="G1805" s="150">
        <v>1179142</v>
      </c>
      <c r="H1805" s="150" t="s">
        <v>102</v>
      </c>
      <c r="I1805" s="150" t="s">
        <v>73</v>
      </c>
      <c r="J1805" s="150" t="s">
        <v>53</v>
      </c>
      <c r="K1805" s="150" t="s">
        <v>53</v>
      </c>
      <c r="L1805" s="150" t="s">
        <v>821</v>
      </c>
      <c r="M1805" s="150" t="s">
        <v>311</v>
      </c>
      <c r="N1805" s="150" t="s">
        <v>648</v>
      </c>
      <c r="O1805" s="150" t="s">
        <v>62</v>
      </c>
      <c r="P1805" s="150" t="s">
        <v>1206</v>
      </c>
      <c r="Q1805" s="153">
        <v>34150</v>
      </c>
      <c r="R1805" s="153">
        <v>1</v>
      </c>
      <c r="S1805" s="153">
        <v>588</v>
      </c>
      <c r="T1805" s="153">
        <v>0</v>
      </c>
      <c r="U1805" s="153">
        <v>200.80199999999999</v>
      </c>
      <c r="V1805" s="147">
        <v>3.1793581199999999E-4</v>
      </c>
      <c r="W1805" s="147">
        <v>2.5004365050000001E-3</v>
      </c>
      <c r="X1805" s="147">
        <v>8.5070248599999996E-4</v>
      </c>
    </row>
    <row r="1806" spans="1:24" ht="13.5" thickBot="1" x14ac:dyDescent="0.25">
      <c r="A1806" s="149">
        <v>8861</v>
      </c>
      <c r="B1806" s="149">
        <v>9420</v>
      </c>
      <c r="C1806" s="150" t="s">
        <v>2199</v>
      </c>
      <c r="D1806" s="150">
        <v>513948216</v>
      </c>
      <c r="E1806" s="150" t="s">
        <v>429</v>
      </c>
      <c r="F1806" s="150" t="s">
        <v>2493</v>
      </c>
      <c r="G1806" s="150">
        <v>1181437</v>
      </c>
      <c r="H1806" s="150" t="s">
        <v>102</v>
      </c>
      <c r="I1806" s="150" t="s">
        <v>73</v>
      </c>
      <c r="J1806" s="150" t="s">
        <v>53</v>
      </c>
      <c r="K1806" s="150" t="s">
        <v>53</v>
      </c>
      <c r="L1806" s="150" t="s">
        <v>821</v>
      </c>
      <c r="M1806" s="150" t="s">
        <v>311</v>
      </c>
      <c r="N1806" s="150" t="s">
        <v>140</v>
      </c>
      <c r="O1806" s="150" t="s">
        <v>62</v>
      </c>
      <c r="P1806" s="150" t="s">
        <v>1206</v>
      </c>
      <c r="Q1806" s="153">
        <v>55000</v>
      </c>
      <c r="R1806" s="153">
        <v>1</v>
      </c>
      <c r="S1806" s="153">
        <v>1269</v>
      </c>
      <c r="T1806" s="153">
        <v>0</v>
      </c>
      <c r="U1806" s="153">
        <v>697.95</v>
      </c>
      <c r="V1806" s="147">
        <v>1.194042811E-3</v>
      </c>
      <c r="W1806" s="147">
        <v>8.6910471940000004E-3</v>
      </c>
      <c r="X1806" s="147">
        <v>2.956881905E-3</v>
      </c>
    </row>
    <row r="1807" spans="1:24" ht="13.5" thickBot="1" x14ac:dyDescent="0.25">
      <c r="A1807" s="149">
        <v>8861</v>
      </c>
      <c r="B1807" s="149">
        <v>9420</v>
      </c>
      <c r="C1807" s="150" t="s">
        <v>2494</v>
      </c>
      <c r="D1807" s="150">
        <v>511605719</v>
      </c>
      <c r="E1807" s="150" t="s">
        <v>429</v>
      </c>
      <c r="F1807" s="150" t="s">
        <v>2495</v>
      </c>
      <c r="G1807" s="150">
        <v>1183656</v>
      </c>
      <c r="H1807" s="150" t="s">
        <v>102</v>
      </c>
      <c r="I1807" s="150" t="s">
        <v>73</v>
      </c>
      <c r="J1807" s="150" t="s">
        <v>53</v>
      </c>
      <c r="K1807" s="150" t="s">
        <v>53</v>
      </c>
      <c r="L1807" s="150" t="s">
        <v>821</v>
      </c>
      <c r="M1807" s="150" t="s">
        <v>311</v>
      </c>
      <c r="N1807" s="150" t="s">
        <v>651</v>
      </c>
      <c r="O1807" s="150" t="s">
        <v>62</v>
      </c>
      <c r="P1807" s="150" t="s">
        <v>1206</v>
      </c>
      <c r="Q1807" s="153">
        <v>30630</v>
      </c>
      <c r="R1807" s="153">
        <v>1</v>
      </c>
      <c r="S1807" s="153">
        <v>1161</v>
      </c>
      <c r="T1807" s="153">
        <v>0</v>
      </c>
      <c r="U1807" s="153">
        <v>355.61430000000001</v>
      </c>
      <c r="V1807" s="147">
        <v>4.37987009E-4</v>
      </c>
      <c r="W1807" s="147">
        <v>4.4281978140000003E-3</v>
      </c>
      <c r="X1807" s="147">
        <v>1.5065685059999999E-3</v>
      </c>
    </row>
    <row r="1808" spans="1:24" ht="13.5" thickBot="1" x14ac:dyDescent="0.25">
      <c r="A1808" s="149">
        <v>8861</v>
      </c>
      <c r="B1808" s="149">
        <v>9420</v>
      </c>
      <c r="C1808" s="150" t="s">
        <v>1741</v>
      </c>
      <c r="D1808" s="150">
        <v>510459928</v>
      </c>
      <c r="E1808" s="150" t="s">
        <v>429</v>
      </c>
      <c r="F1808" s="150" t="s">
        <v>2503</v>
      </c>
      <c r="G1808" s="150">
        <v>1188242</v>
      </c>
      <c r="H1808" s="150" t="s">
        <v>102</v>
      </c>
      <c r="I1808" s="150" t="s">
        <v>73</v>
      </c>
      <c r="J1808" s="150" t="s">
        <v>53</v>
      </c>
      <c r="K1808" s="150" t="s">
        <v>53</v>
      </c>
      <c r="L1808" s="150" t="s">
        <v>821</v>
      </c>
      <c r="M1808" s="150" t="s">
        <v>311</v>
      </c>
      <c r="N1808" s="150" t="s">
        <v>156</v>
      </c>
      <c r="O1808" s="150" t="s">
        <v>62</v>
      </c>
      <c r="P1808" s="150" t="s">
        <v>1206</v>
      </c>
      <c r="Q1808" s="153">
        <v>198070</v>
      </c>
      <c r="R1808" s="153">
        <v>1</v>
      </c>
      <c r="S1808" s="153">
        <v>279</v>
      </c>
      <c r="T1808" s="153">
        <v>0</v>
      </c>
      <c r="U1808" s="153">
        <v>552.61530000000005</v>
      </c>
      <c r="V1808" s="147">
        <v>2.1605049100000001E-4</v>
      </c>
      <c r="W1808" s="147">
        <v>6.8813033199999997E-3</v>
      </c>
      <c r="X1808" s="147">
        <v>2.3411679649999999E-3</v>
      </c>
    </row>
    <row r="1809" spans="1:24" ht="13.5" thickBot="1" x14ac:dyDescent="0.25">
      <c r="A1809" s="149">
        <v>8861</v>
      </c>
      <c r="B1809" s="149">
        <v>9420</v>
      </c>
      <c r="C1809" s="150" t="s">
        <v>1751</v>
      </c>
      <c r="D1809" s="150">
        <v>513775163</v>
      </c>
      <c r="E1809" s="150" t="s">
        <v>429</v>
      </c>
      <c r="F1809" s="150" t="s">
        <v>2504</v>
      </c>
      <c r="G1809" s="150">
        <v>1198910</v>
      </c>
      <c r="H1809" s="150" t="s">
        <v>102</v>
      </c>
      <c r="I1809" s="150" t="s">
        <v>73</v>
      </c>
      <c r="J1809" s="150" t="s">
        <v>53</v>
      </c>
      <c r="K1809" s="150" t="s">
        <v>53</v>
      </c>
      <c r="L1809" s="150" t="s">
        <v>821</v>
      </c>
      <c r="M1809" s="150" t="s">
        <v>311</v>
      </c>
      <c r="N1809" s="150" t="s">
        <v>156</v>
      </c>
      <c r="O1809" s="150" t="s">
        <v>62</v>
      </c>
      <c r="P1809" s="150" t="s">
        <v>1206</v>
      </c>
      <c r="Q1809" s="153">
        <v>4680</v>
      </c>
      <c r="R1809" s="153">
        <v>1</v>
      </c>
      <c r="S1809" s="153">
        <v>8896</v>
      </c>
      <c r="T1809" s="153">
        <v>0</v>
      </c>
      <c r="U1809" s="153">
        <v>416.33280000000002</v>
      </c>
      <c r="V1809" s="147">
        <v>3.7458540399999999E-4</v>
      </c>
      <c r="W1809" s="147">
        <v>5.1842796950000002E-3</v>
      </c>
      <c r="X1809" s="147">
        <v>1.7638038869999999E-3</v>
      </c>
    </row>
    <row r="1810" spans="1:24" ht="13.5" thickBot="1" x14ac:dyDescent="0.25">
      <c r="A1810" s="149">
        <v>8861</v>
      </c>
      <c r="B1810" s="149">
        <v>9420</v>
      </c>
      <c r="C1810" s="150" t="s">
        <v>2505</v>
      </c>
      <c r="D1810" s="150">
        <v>516854239</v>
      </c>
      <c r="E1810" s="150" t="s">
        <v>429</v>
      </c>
      <c r="F1810" s="150" t="s">
        <v>2506</v>
      </c>
      <c r="G1810" s="150">
        <v>1203181</v>
      </c>
      <c r="H1810" s="150" t="s">
        <v>102</v>
      </c>
      <c r="I1810" s="150" t="s">
        <v>73</v>
      </c>
      <c r="J1810" s="150" t="s">
        <v>53</v>
      </c>
      <c r="K1810" s="150" t="s">
        <v>53</v>
      </c>
      <c r="L1810" s="150" t="s">
        <v>821</v>
      </c>
      <c r="M1810" s="150" t="s">
        <v>311</v>
      </c>
      <c r="N1810" s="150" t="s">
        <v>257</v>
      </c>
      <c r="O1810" s="150" t="s">
        <v>62</v>
      </c>
      <c r="P1810" s="150" t="s">
        <v>1206</v>
      </c>
      <c r="Q1810" s="153">
        <v>160000</v>
      </c>
      <c r="R1810" s="153">
        <v>1</v>
      </c>
      <c r="S1810" s="153">
        <v>764.1</v>
      </c>
      <c r="T1810" s="153">
        <v>0</v>
      </c>
      <c r="U1810" s="153">
        <v>1222.56</v>
      </c>
      <c r="V1810" s="147">
        <v>4.0346984059999999E-3</v>
      </c>
      <c r="W1810" s="147">
        <v>1.5223621546E-2</v>
      </c>
      <c r="X1810" s="147">
        <v>5.1794047450000004E-3</v>
      </c>
    </row>
    <row r="1811" spans="1:24" ht="13.5" thickBot="1" x14ac:dyDescent="0.25">
      <c r="A1811" s="149">
        <v>8861</v>
      </c>
      <c r="B1811" s="149">
        <v>9420</v>
      </c>
      <c r="C1811" s="150" t="s">
        <v>1385</v>
      </c>
      <c r="D1811" s="150">
        <v>520036658</v>
      </c>
      <c r="E1811" s="150" t="s">
        <v>429</v>
      </c>
      <c r="F1811" s="150" t="s">
        <v>2507</v>
      </c>
      <c r="G1811" s="150">
        <v>2590248</v>
      </c>
      <c r="H1811" s="150" t="s">
        <v>102</v>
      </c>
      <c r="I1811" s="150" t="s">
        <v>73</v>
      </c>
      <c r="J1811" s="150" t="s">
        <v>53</v>
      </c>
      <c r="K1811" s="150" t="s">
        <v>53</v>
      </c>
      <c r="L1811" s="150" t="s">
        <v>821</v>
      </c>
      <c r="M1811" s="150" t="s">
        <v>311</v>
      </c>
      <c r="N1811" s="150" t="s">
        <v>156</v>
      </c>
      <c r="O1811" s="150" t="s">
        <v>62</v>
      </c>
      <c r="P1811" s="150" t="s">
        <v>1206</v>
      </c>
      <c r="Q1811" s="153">
        <v>265420</v>
      </c>
      <c r="R1811" s="153">
        <v>1</v>
      </c>
      <c r="S1811" s="153">
        <v>122</v>
      </c>
      <c r="T1811" s="153">
        <v>44.181809999999999</v>
      </c>
      <c r="U1811" s="153">
        <v>367.99421000000001</v>
      </c>
      <c r="V1811" s="147">
        <v>8.4635262204270603E-5</v>
      </c>
      <c r="W1811" s="147">
        <v>4.5823555360000002E-3</v>
      </c>
      <c r="X1811" s="147">
        <v>1.559016291E-3</v>
      </c>
    </row>
    <row r="1812" spans="1:24" ht="13.5" thickBot="1" x14ac:dyDescent="0.25">
      <c r="A1812" s="149">
        <v>8861</v>
      </c>
      <c r="B1812" s="149">
        <v>9420</v>
      </c>
      <c r="C1812" s="150" t="s">
        <v>2516</v>
      </c>
      <c r="D1812" s="150">
        <v>70769793</v>
      </c>
      <c r="E1812" s="150" t="s">
        <v>430</v>
      </c>
      <c r="F1812" s="150" t="s">
        <v>2517</v>
      </c>
      <c r="G1812" s="150" t="s">
        <v>2518</v>
      </c>
      <c r="H1812" s="150" t="s">
        <v>76</v>
      </c>
      <c r="I1812" s="150" t="s">
        <v>73</v>
      </c>
      <c r="J1812" s="150" t="s">
        <v>61</v>
      </c>
      <c r="K1812" s="150" t="s">
        <v>53</v>
      </c>
      <c r="L1812" s="150" t="s">
        <v>821</v>
      </c>
      <c r="M1812" s="150" t="s">
        <v>479</v>
      </c>
      <c r="N1812" s="150" t="s">
        <v>1158</v>
      </c>
      <c r="O1812" s="150" t="s">
        <v>62</v>
      </c>
      <c r="P1812" s="150" t="s">
        <v>1207</v>
      </c>
      <c r="Q1812" s="153">
        <v>3500</v>
      </c>
      <c r="R1812" s="153">
        <v>3.681</v>
      </c>
      <c r="S1812" s="153">
        <v>4345</v>
      </c>
      <c r="T1812" s="153">
        <v>0</v>
      </c>
      <c r="U1812" s="153">
        <v>559.78806999999995</v>
      </c>
      <c r="V1812" s="147">
        <v>7.7429631784713406E-5</v>
      </c>
      <c r="W1812" s="147">
        <v>6.9706204389999998E-3</v>
      </c>
      <c r="X1812" s="147">
        <v>2.3715555769999999E-3</v>
      </c>
    </row>
    <row r="1813" spans="1:24" ht="13.5" thickBot="1" x14ac:dyDescent="0.25">
      <c r="A1813" s="149">
        <v>8861</v>
      </c>
      <c r="B1813" s="149">
        <v>9420</v>
      </c>
      <c r="C1813" s="150" t="s">
        <v>2557</v>
      </c>
      <c r="D1813" s="150">
        <v>52046667</v>
      </c>
      <c r="E1813" s="150" t="s">
        <v>430</v>
      </c>
      <c r="F1813" s="150" t="s">
        <v>2558</v>
      </c>
      <c r="G1813" s="150" t="s">
        <v>2559</v>
      </c>
      <c r="H1813" s="150" t="s">
        <v>76</v>
      </c>
      <c r="I1813" s="150" t="s">
        <v>73</v>
      </c>
      <c r="J1813" s="150" t="s">
        <v>61</v>
      </c>
      <c r="K1813" s="150" t="s">
        <v>53</v>
      </c>
      <c r="L1813" s="150" t="s">
        <v>821</v>
      </c>
      <c r="M1813" s="150" t="s">
        <v>479</v>
      </c>
      <c r="N1813" s="150" t="s">
        <v>912</v>
      </c>
      <c r="O1813" s="150" t="s">
        <v>62</v>
      </c>
      <c r="P1813" s="150" t="s">
        <v>1207</v>
      </c>
      <c r="Q1813" s="153">
        <v>7710</v>
      </c>
      <c r="R1813" s="153">
        <v>3.681</v>
      </c>
      <c r="S1813" s="153">
        <v>2620</v>
      </c>
      <c r="T1813" s="153">
        <v>0</v>
      </c>
      <c r="U1813" s="153">
        <v>743.56935999999996</v>
      </c>
      <c r="V1813" s="147">
        <v>2.1475921099999999E-4</v>
      </c>
      <c r="W1813" s="147">
        <v>9.2591108239999994E-3</v>
      </c>
      <c r="X1813" s="147">
        <v>3.1501494170000002E-3</v>
      </c>
    </row>
    <row r="1814" spans="1:24" ht="13.5" thickBot="1" x14ac:dyDescent="0.25">
      <c r="A1814" s="149">
        <v>8861</v>
      </c>
      <c r="B1814" s="149">
        <v>9421</v>
      </c>
      <c r="C1814" s="150" t="s">
        <v>1710</v>
      </c>
      <c r="D1814" s="150">
        <v>520034257</v>
      </c>
      <c r="E1814" s="150" t="s">
        <v>429</v>
      </c>
      <c r="F1814" s="150" t="s">
        <v>2315</v>
      </c>
      <c r="G1814" s="150">
        <v>136010</v>
      </c>
      <c r="H1814" s="150" t="s">
        <v>102</v>
      </c>
      <c r="I1814" s="150" t="s">
        <v>73</v>
      </c>
      <c r="J1814" s="150" t="s">
        <v>53</v>
      </c>
      <c r="K1814" s="150" t="s">
        <v>53</v>
      </c>
      <c r="L1814" s="150" t="s">
        <v>821</v>
      </c>
      <c r="M1814" s="150" t="s">
        <v>311</v>
      </c>
      <c r="N1814" s="150" t="s">
        <v>708</v>
      </c>
      <c r="O1814" s="150" t="s">
        <v>62</v>
      </c>
      <c r="P1814" s="150" t="s">
        <v>1206</v>
      </c>
      <c r="Q1814" s="153">
        <v>29210</v>
      </c>
      <c r="R1814" s="153">
        <v>1</v>
      </c>
      <c r="S1814" s="153">
        <v>370.2</v>
      </c>
      <c r="T1814" s="153">
        <v>0</v>
      </c>
      <c r="U1814" s="153">
        <v>108.13542</v>
      </c>
      <c r="V1814" s="147">
        <v>1.17372811E-4</v>
      </c>
      <c r="W1814" s="147">
        <v>2.7909946780000001E-3</v>
      </c>
      <c r="X1814" s="147">
        <v>2.60107415E-4</v>
      </c>
    </row>
    <row r="1815" spans="1:24" ht="13.5" thickBot="1" x14ac:dyDescent="0.25">
      <c r="A1815" s="149">
        <v>8861</v>
      </c>
      <c r="B1815" s="149">
        <v>9421</v>
      </c>
      <c r="C1815" s="150" t="s">
        <v>2316</v>
      </c>
      <c r="D1815" s="150">
        <v>520034695</v>
      </c>
      <c r="E1815" s="150" t="s">
        <v>429</v>
      </c>
      <c r="F1815" s="150" t="s">
        <v>2317</v>
      </c>
      <c r="G1815" s="150">
        <v>161018</v>
      </c>
      <c r="H1815" s="150" t="s">
        <v>102</v>
      </c>
      <c r="I1815" s="150" t="s">
        <v>73</v>
      </c>
      <c r="J1815" s="150" t="s">
        <v>53</v>
      </c>
      <c r="K1815" s="150" t="s">
        <v>53</v>
      </c>
      <c r="L1815" s="150" t="s">
        <v>821</v>
      </c>
      <c r="M1815" s="150" t="s">
        <v>311</v>
      </c>
      <c r="N1815" s="150" t="s">
        <v>252</v>
      </c>
      <c r="O1815" s="150" t="s">
        <v>62</v>
      </c>
      <c r="P1815" s="150" t="s">
        <v>1206</v>
      </c>
      <c r="Q1815" s="153">
        <v>14758</v>
      </c>
      <c r="R1815" s="153">
        <v>1</v>
      </c>
      <c r="S1815" s="153">
        <v>5625</v>
      </c>
      <c r="T1815" s="153">
        <v>6.7063300000000003</v>
      </c>
      <c r="U1815" s="153">
        <v>836.84383000000003</v>
      </c>
      <c r="V1815" s="147">
        <v>2.0634865299999999E-4</v>
      </c>
      <c r="W1815" s="147">
        <v>2.1599090069000002E-2</v>
      </c>
      <c r="X1815" s="147">
        <v>2.0129323550000001E-3</v>
      </c>
    </row>
    <row r="1816" spans="1:24" ht="13.5" thickBot="1" x14ac:dyDescent="0.25">
      <c r="A1816" s="149">
        <v>8861</v>
      </c>
      <c r="B1816" s="149">
        <v>9421</v>
      </c>
      <c r="C1816" s="150" t="s">
        <v>1712</v>
      </c>
      <c r="D1816" s="150">
        <v>520036120</v>
      </c>
      <c r="E1816" s="150" t="s">
        <v>429</v>
      </c>
      <c r="F1816" s="150" t="s">
        <v>2318</v>
      </c>
      <c r="G1816" s="150">
        <v>224014</v>
      </c>
      <c r="H1816" s="150" t="s">
        <v>102</v>
      </c>
      <c r="I1816" s="150" t="s">
        <v>73</v>
      </c>
      <c r="J1816" s="150" t="s">
        <v>53</v>
      </c>
      <c r="K1816" s="150" t="s">
        <v>53</v>
      </c>
      <c r="L1816" s="150" t="s">
        <v>821</v>
      </c>
      <c r="M1816" s="150" t="s">
        <v>311</v>
      </c>
      <c r="N1816" s="150" t="s">
        <v>269</v>
      </c>
      <c r="O1816" s="150" t="s">
        <v>62</v>
      </c>
      <c r="P1816" s="150" t="s">
        <v>1206</v>
      </c>
      <c r="Q1816" s="153">
        <v>7350</v>
      </c>
      <c r="R1816" s="153">
        <v>1</v>
      </c>
      <c r="S1816" s="153">
        <v>6569</v>
      </c>
      <c r="T1816" s="153">
        <v>0</v>
      </c>
      <c r="U1816" s="153">
        <v>482.82150000000001</v>
      </c>
      <c r="V1816" s="147">
        <v>9.2993755564205394E-5</v>
      </c>
      <c r="W1816" s="147">
        <v>1.2461709929E-2</v>
      </c>
      <c r="X1816" s="147">
        <v>1.161372031E-3</v>
      </c>
    </row>
    <row r="1817" spans="1:24" ht="13.5" thickBot="1" x14ac:dyDescent="0.25">
      <c r="A1817" s="149">
        <v>8861</v>
      </c>
      <c r="B1817" s="149">
        <v>9421</v>
      </c>
      <c r="C1817" s="150" t="s">
        <v>1802</v>
      </c>
      <c r="D1817" s="150">
        <v>520024126</v>
      </c>
      <c r="E1817" s="150" t="s">
        <v>429</v>
      </c>
      <c r="F1817" s="150" t="s">
        <v>2319</v>
      </c>
      <c r="G1817" s="150">
        <v>226019</v>
      </c>
      <c r="H1817" s="150" t="s">
        <v>102</v>
      </c>
      <c r="I1817" s="150" t="s">
        <v>73</v>
      </c>
      <c r="J1817" s="150" t="s">
        <v>53</v>
      </c>
      <c r="K1817" s="150" t="s">
        <v>53</v>
      </c>
      <c r="L1817" s="150" t="s">
        <v>821</v>
      </c>
      <c r="M1817" s="150" t="s">
        <v>311</v>
      </c>
      <c r="N1817" s="150" t="s">
        <v>651</v>
      </c>
      <c r="O1817" s="150" t="s">
        <v>62</v>
      </c>
      <c r="P1817" s="150" t="s">
        <v>1206</v>
      </c>
      <c r="Q1817" s="153">
        <v>90858</v>
      </c>
      <c r="R1817" s="153">
        <v>1</v>
      </c>
      <c r="S1817" s="153">
        <v>907.1</v>
      </c>
      <c r="T1817" s="153">
        <v>0</v>
      </c>
      <c r="U1817" s="153">
        <v>824.17291999999998</v>
      </c>
      <c r="V1817" s="147">
        <v>1.20279988E-4</v>
      </c>
      <c r="W1817" s="147">
        <v>2.1272051598E-2</v>
      </c>
      <c r="X1817" s="147">
        <v>1.9824539270000001E-3</v>
      </c>
    </row>
    <row r="1818" spans="1:24" ht="13.5" thickBot="1" x14ac:dyDescent="0.25">
      <c r="A1818" s="149">
        <v>8861</v>
      </c>
      <c r="B1818" s="149">
        <v>9421</v>
      </c>
      <c r="C1818" s="150" t="s">
        <v>1376</v>
      </c>
      <c r="D1818" s="150">
        <v>520031931</v>
      </c>
      <c r="E1818" s="150" t="s">
        <v>429</v>
      </c>
      <c r="F1818" s="150" t="s">
        <v>2320</v>
      </c>
      <c r="G1818" s="150">
        <v>230011</v>
      </c>
      <c r="H1818" s="150" t="s">
        <v>102</v>
      </c>
      <c r="I1818" s="150" t="s">
        <v>73</v>
      </c>
      <c r="J1818" s="150" t="s">
        <v>53</v>
      </c>
      <c r="K1818" s="150" t="s">
        <v>53</v>
      </c>
      <c r="L1818" s="150" t="s">
        <v>821</v>
      </c>
      <c r="M1818" s="150" t="s">
        <v>311</v>
      </c>
      <c r="N1818" s="150" t="s">
        <v>260</v>
      </c>
      <c r="O1818" s="150" t="s">
        <v>62</v>
      </c>
      <c r="P1818" s="150" t="s">
        <v>1206</v>
      </c>
      <c r="Q1818" s="153">
        <v>352420</v>
      </c>
      <c r="R1818" s="153">
        <v>1</v>
      </c>
      <c r="S1818" s="153">
        <v>473</v>
      </c>
      <c r="T1818" s="153">
        <v>0</v>
      </c>
      <c r="U1818" s="153">
        <v>1666.9466</v>
      </c>
      <c r="V1818" s="147">
        <v>1.2737257899999999E-4</v>
      </c>
      <c r="W1818" s="147">
        <v>4.3024192165000003E-2</v>
      </c>
      <c r="X1818" s="147">
        <v>4.0096498599999997E-3</v>
      </c>
    </row>
    <row r="1819" spans="1:24" ht="13.5" thickBot="1" x14ac:dyDescent="0.25">
      <c r="A1819" s="149">
        <v>8861</v>
      </c>
      <c r="B1819" s="149">
        <v>9421</v>
      </c>
      <c r="C1819" s="150" t="s">
        <v>1823</v>
      </c>
      <c r="D1819" s="150">
        <v>550010003</v>
      </c>
      <c r="E1819" s="150" t="s">
        <v>432</v>
      </c>
      <c r="F1819" s="150" t="s">
        <v>2321</v>
      </c>
      <c r="G1819" s="150">
        <v>232017</v>
      </c>
      <c r="H1819" s="150" t="s">
        <v>102</v>
      </c>
      <c r="I1819" s="150" t="s">
        <v>460</v>
      </c>
      <c r="J1819" s="150" t="s">
        <v>53</v>
      </c>
      <c r="K1819" s="150" t="s">
        <v>53</v>
      </c>
      <c r="L1819" s="150" t="s">
        <v>821</v>
      </c>
      <c r="M1819" s="150" t="s">
        <v>311</v>
      </c>
      <c r="N1819" s="150" t="s">
        <v>267</v>
      </c>
      <c r="O1819" s="150" t="s">
        <v>62</v>
      </c>
      <c r="P1819" s="150" t="s">
        <v>1206</v>
      </c>
      <c r="Q1819" s="153">
        <v>89610</v>
      </c>
      <c r="R1819" s="153">
        <v>1</v>
      </c>
      <c r="S1819" s="153">
        <v>179</v>
      </c>
      <c r="T1819" s="153">
        <v>0</v>
      </c>
      <c r="U1819" s="153">
        <v>160.40190000000001</v>
      </c>
      <c r="V1819" s="147">
        <v>3.4592351464170901E-5</v>
      </c>
      <c r="W1819" s="147">
        <v>4.1400019459999996E-3</v>
      </c>
      <c r="X1819" s="147">
        <v>3.8582846899999998E-4</v>
      </c>
    </row>
    <row r="1820" spans="1:24" ht="13.5" thickBot="1" x14ac:dyDescent="0.25">
      <c r="A1820" s="149">
        <v>8861</v>
      </c>
      <c r="B1820" s="149">
        <v>9421</v>
      </c>
      <c r="C1820" s="150" t="s">
        <v>1382</v>
      </c>
      <c r="D1820" s="150">
        <v>520036690</v>
      </c>
      <c r="E1820" s="150" t="s">
        <v>429</v>
      </c>
      <c r="F1820" s="150" t="s">
        <v>2322</v>
      </c>
      <c r="G1820" s="150">
        <v>256016</v>
      </c>
      <c r="H1820" s="150" t="s">
        <v>102</v>
      </c>
      <c r="I1820" s="150" t="s">
        <v>73</v>
      </c>
      <c r="J1820" s="150" t="s">
        <v>53</v>
      </c>
      <c r="K1820" s="150" t="s">
        <v>53</v>
      </c>
      <c r="L1820" s="150" t="s">
        <v>821</v>
      </c>
      <c r="M1820" s="150" t="s">
        <v>311</v>
      </c>
      <c r="N1820" s="150" t="s">
        <v>252</v>
      </c>
      <c r="O1820" s="150" t="s">
        <v>62</v>
      </c>
      <c r="P1820" s="150" t="s">
        <v>1206</v>
      </c>
      <c r="Q1820" s="153">
        <v>282</v>
      </c>
      <c r="R1820" s="153">
        <v>1</v>
      </c>
      <c r="S1820" s="153">
        <v>30030</v>
      </c>
      <c r="T1820" s="153">
        <v>0</v>
      </c>
      <c r="U1820" s="153">
        <v>84.684600000000003</v>
      </c>
      <c r="V1820" s="147">
        <v>1.8392103604676199E-5</v>
      </c>
      <c r="W1820" s="147">
        <v>2.1857247869999999E-3</v>
      </c>
      <c r="X1820" s="147">
        <v>2.03699143E-4</v>
      </c>
    </row>
    <row r="1821" spans="1:24" ht="13.5" thickBot="1" x14ac:dyDescent="0.25">
      <c r="A1821" s="149">
        <v>8861</v>
      </c>
      <c r="B1821" s="149">
        <v>9421</v>
      </c>
      <c r="C1821" s="150" t="s">
        <v>2325</v>
      </c>
      <c r="D1821" s="150">
        <v>520036872</v>
      </c>
      <c r="E1821" s="150" t="s">
        <v>429</v>
      </c>
      <c r="F1821" s="150" t="s">
        <v>2326</v>
      </c>
      <c r="G1821" s="150">
        <v>273011</v>
      </c>
      <c r="H1821" s="150" t="s">
        <v>102</v>
      </c>
      <c r="I1821" s="150" t="s">
        <v>73</v>
      </c>
      <c r="J1821" s="150" t="s">
        <v>53</v>
      </c>
      <c r="K1821" s="150" t="s">
        <v>53</v>
      </c>
      <c r="L1821" s="150" t="s">
        <v>821</v>
      </c>
      <c r="M1821" s="150" t="s">
        <v>311</v>
      </c>
      <c r="N1821" s="150" t="s">
        <v>253</v>
      </c>
      <c r="O1821" s="150" t="s">
        <v>62</v>
      </c>
      <c r="P1821" s="150" t="s">
        <v>1206</v>
      </c>
      <c r="Q1821" s="153">
        <v>1524</v>
      </c>
      <c r="R1821" s="153">
        <v>1</v>
      </c>
      <c r="S1821" s="153">
        <v>95150</v>
      </c>
      <c r="T1821" s="153">
        <v>0</v>
      </c>
      <c r="U1821" s="153">
        <v>1450.086</v>
      </c>
      <c r="V1821" s="147">
        <v>2.4064256871352001E-5</v>
      </c>
      <c r="W1821" s="147">
        <v>3.7426980996000003E-2</v>
      </c>
      <c r="X1821" s="147">
        <v>3.4880164280000001E-3</v>
      </c>
    </row>
    <row r="1822" spans="1:24" ht="13.5" thickBot="1" x14ac:dyDescent="0.25">
      <c r="A1822" s="149">
        <v>8861</v>
      </c>
      <c r="B1822" s="149">
        <v>9421</v>
      </c>
      <c r="C1822" s="150" t="s">
        <v>2327</v>
      </c>
      <c r="D1822" s="150">
        <v>520027830</v>
      </c>
      <c r="E1822" s="150" t="s">
        <v>429</v>
      </c>
      <c r="F1822" s="150" t="s">
        <v>2328</v>
      </c>
      <c r="G1822" s="150">
        <v>281014</v>
      </c>
      <c r="H1822" s="150" t="s">
        <v>102</v>
      </c>
      <c r="I1822" s="150" t="s">
        <v>73</v>
      </c>
      <c r="J1822" s="150" t="s">
        <v>53</v>
      </c>
      <c r="K1822" s="150" t="s">
        <v>53</v>
      </c>
      <c r="L1822" s="150" t="s">
        <v>821</v>
      </c>
      <c r="M1822" s="150" t="s">
        <v>311</v>
      </c>
      <c r="N1822" s="150" t="s">
        <v>265</v>
      </c>
      <c r="O1822" s="150" t="s">
        <v>62</v>
      </c>
      <c r="P1822" s="150" t="s">
        <v>1206</v>
      </c>
      <c r="Q1822" s="153">
        <v>41658</v>
      </c>
      <c r="R1822" s="153">
        <v>1</v>
      </c>
      <c r="S1822" s="153">
        <v>1951</v>
      </c>
      <c r="T1822" s="153">
        <v>0</v>
      </c>
      <c r="U1822" s="153">
        <v>812.74757999999997</v>
      </c>
      <c r="V1822" s="147">
        <v>3.2302307665212802E-5</v>
      </c>
      <c r="W1822" s="147">
        <v>2.0977161514E-2</v>
      </c>
      <c r="X1822" s="147">
        <v>1.9549715750000001E-3</v>
      </c>
    </row>
    <row r="1823" spans="1:24" ht="13.5" thickBot="1" x14ac:dyDescent="0.25">
      <c r="A1823" s="149">
        <v>8861</v>
      </c>
      <c r="B1823" s="149">
        <v>9421</v>
      </c>
      <c r="C1823" s="150" t="s">
        <v>1387</v>
      </c>
      <c r="D1823" s="150">
        <v>520037789</v>
      </c>
      <c r="E1823" s="150" t="s">
        <v>429</v>
      </c>
      <c r="F1823" s="150" t="s">
        <v>2329</v>
      </c>
      <c r="G1823" s="150">
        <v>323014</v>
      </c>
      <c r="H1823" s="150" t="s">
        <v>102</v>
      </c>
      <c r="I1823" s="150" t="s">
        <v>73</v>
      </c>
      <c r="J1823" s="150" t="s">
        <v>53</v>
      </c>
      <c r="K1823" s="150" t="s">
        <v>53</v>
      </c>
      <c r="L1823" s="150" t="s">
        <v>821</v>
      </c>
      <c r="M1823" s="150" t="s">
        <v>311</v>
      </c>
      <c r="N1823" s="150" t="s">
        <v>651</v>
      </c>
      <c r="O1823" s="150" t="s">
        <v>62</v>
      </c>
      <c r="P1823" s="150" t="s">
        <v>1206</v>
      </c>
      <c r="Q1823" s="153">
        <v>2362</v>
      </c>
      <c r="R1823" s="153">
        <v>1</v>
      </c>
      <c r="S1823" s="153">
        <v>26900</v>
      </c>
      <c r="T1823" s="153">
        <v>5.9644899999999996</v>
      </c>
      <c r="U1823" s="153">
        <v>641.34249</v>
      </c>
      <c r="V1823" s="147">
        <v>4.97041194993091E-5</v>
      </c>
      <c r="W1823" s="147">
        <v>1.6553165250000001E-2</v>
      </c>
      <c r="X1823" s="147">
        <v>1.5426761870000001E-3</v>
      </c>
    </row>
    <row r="1824" spans="1:24" ht="13.5" thickBot="1" x14ac:dyDescent="0.25">
      <c r="A1824" s="149">
        <v>8861</v>
      </c>
      <c r="B1824" s="149">
        <v>9421</v>
      </c>
      <c r="C1824" s="150" t="s">
        <v>1848</v>
      </c>
      <c r="D1824" s="150">
        <v>520038332</v>
      </c>
      <c r="E1824" s="150" t="s">
        <v>429</v>
      </c>
      <c r="F1824" s="150" t="s">
        <v>2330</v>
      </c>
      <c r="G1824" s="150">
        <v>366013</v>
      </c>
      <c r="H1824" s="150" t="s">
        <v>102</v>
      </c>
      <c r="I1824" s="150" t="s">
        <v>73</v>
      </c>
      <c r="J1824" s="150" t="s">
        <v>53</v>
      </c>
      <c r="K1824" s="150" t="s">
        <v>53</v>
      </c>
      <c r="L1824" s="150" t="s">
        <v>821</v>
      </c>
      <c r="M1824" s="150" t="s">
        <v>311</v>
      </c>
      <c r="N1824" s="150" t="s">
        <v>651</v>
      </c>
      <c r="O1824" s="150" t="s">
        <v>62</v>
      </c>
      <c r="P1824" s="150" t="s">
        <v>1206</v>
      </c>
      <c r="Q1824" s="153">
        <v>70730</v>
      </c>
      <c r="R1824" s="153">
        <v>1</v>
      </c>
      <c r="S1824" s="153">
        <v>240.9</v>
      </c>
      <c r="T1824" s="153">
        <v>0</v>
      </c>
      <c r="U1824" s="153">
        <v>170.38856999999999</v>
      </c>
      <c r="V1824" s="147">
        <v>2.20718579E-4</v>
      </c>
      <c r="W1824" s="147">
        <v>4.3977596989999996E-3</v>
      </c>
      <c r="X1824" s="147">
        <v>4.0985026499999999E-4</v>
      </c>
    </row>
    <row r="1825" spans="1:24" ht="13.5" thickBot="1" x14ac:dyDescent="0.25">
      <c r="A1825" s="149">
        <v>8861</v>
      </c>
      <c r="B1825" s="149">
        <v>9421</v>
      </c>
      <c r="C1825" s="150" t="s">
        <v>1777</v>
      </c>
      <c r="D1825" s="150">
        <v>520038274</v>
      </c>
      <c r="E1825" s="150" t="s">
        <v>429</v>
      </c>
      <c r="F1825" s="150" t="s">
        <v>2331</v>
      </c>
      <c r="G1825" s="150">
        <v>373019</v>
      </c>
      <c r="H1825" s="150" t="s">
        <v>102</v>
      </c>
      <c r="I1825" s="150" t="s">
        <v>73</v>
      </c>
      <c r="J1825" s="150" t="s">
        <v>53</v>
      </c>
      <c r="K1825" s="150" t="s">
        <v>53</v>
      </c>
      <c r="L1825" s="150" t="s">
        <v>821</v>
      </c>
      <c r="M1825" s="150" t="s">
        <v>311</v>
      </c>
      <c r="N1825" s="150" t="s">
        <v>140</v>
      </c>
      <c r="O1825" s="150" t="s">
        <v>62</v>
      </c>
      <c r="P1825" s="150" t="s">
        <v>1206</v>
      </c>
      <c r="Q1825" s="153">
        <v>32800</v>
      </c>
      <c r="R1825" s="153">
        <v>1</v>
      </c>
      <c r="S1825" s="153">
        <v>1550</v>
      </c>
      <c r="T1825" s="153">
        <v>0</v>
      </c>
      <c r="U1825" s="153">
        <v>508.4</v>
      </c>
      <c r="V1825" s="147">
        <v>1.18373217E-4</v>
      </c>
      <c r="W1825" s="147">
        <v>1.3121895624000001E-2</v>
      </c>
      <c r="X1825" s="147">
        <v>1.2228981949999999E-3</v>
      </c>
    </row>
    <row r="1826" spans="1:24" ht="13.5" thickBot="1" x14ac:dyDescent="0.25">
      <c r="A1826" s="149">
        <v>8861</v>
      </c>
      <c r="B1826" s="149">
        <v>9421</v>
      </c>
      <c r="C1826" s="150" t="s">
        <v>1852</v>
      </c>
      <c r="D1826" s="150">
        <v>520038894</v>
      </c>
      <c r="E1826" s="150" t="s">
        <v>429</v>
      </c>
      <c r="F1826" s="150" t="s">
        <v>2334</v>
      </c>
      <c r="G1826" s="150">
        <v>387019</v>
      </c>
      <c r="H1826" s="150" t="s">
        <v>102</v>
      </c>
      <c r="I1826" s="150" t="s">
        <v>73</v>
      </c>
      <c r="J1826" s="150" t="s">
        <v>53</v>
      </c>
      <c r="K1826" s="150" t="s">
        <v>53</v>
      </c>
      <c r="L1826" s="150" t="s">
        <v>821</v>
      </c>
      <c r="M1826" s="150" t="s">
        <v>311</v>
      </c>
      <c r="N1826" s="150" t="s">
        <v>652</v>
      </c>
      <c r="O1826" s="150" t="s">
        <v>62</v>
      </c>
      <c r="P1826" s="150" t="s">
        <v>1206</v>
      </c>
      <c r="Q1826" s="153">
        <v>2180</v>
      </c>
      <c r="R1826" s="153">
        <v>1</v>
      </c>
      <c r="S1826" s="153">
        <v>15440</v>
      </c>
      <c r="T1826" s="153">
        <v>0</v>
      </c>
      <c r="U1826" s="153">
        <v>336.59199999999998</v>
      </c>
      <c r="V1826" s="147">
        <v>1.0455468E-4</v>
      </c>
      <c r="W1826" s="147">
        <v>8.6875001810000005E-3</v>
      </c>
      <c r="X1826" s="147">
        <v>8.0963365300000003E-4</v>
      </c>
    </row>
    <row r="1827" spans="1:24" ht="13.5" thickBot="1" x14ac:dyDescent="0.25">
      <c r="A1827" s="149">
        <v>8861</v>
      </c>
      <c r="B1827" s="149">
        <v>9421</v>
      </c>
      <c r="C1827" s="150" t="s">
        <v>2335</v>
      </c>
      <c r="D1827" s="150">
        <v>550012777</v>
      </c>
      <c r="E1827" s="150" t="s">
        <v>432</v>
      </c>
      <c r="F1827" s="150" t="s">
        <v>2336</v>
      </c>
      <c r="G1827" s="150">
        <v>394015</v>
      </c>
      <c r="H1827" s="150" t="s">
        <v>102</v>
      </c>
      <c r="I1827" s="150" t="s">
        <v>460</v>
      </c>
      <c r="J1827" s="150" t="s">
        <v>53</v>
      </c>
      <c r="K1827" s="150" t="s">
        <v>53</v>
      </c>
      <c r="L1827" s="150" t="s">
        <v>821</v>
      </c>
      <c r="M1827" s="150" t="s">
        <v>311</v>
      </c>
      <c r="N1827" s="150" t="s">
        <v>267</v>
      </c>
      <c r="O1827" s="150" t="s">
        <v>62</v>
      </c>
      <c r="P1827" s="150" t="s">
        <v>1206</v>
      </c>
      <c r="Q1827" s="153">
        <v>37704</v>
      </c>
      <c r="R1827" s="153">
        <v>1</v>
      </c>
      <c r="S1827" s="153">
        <v>302.8</v>
      </c>
      <c r="T1827" s="153">
        <v>0</v>
      </c>
      <c r="U1827" s="153">
        <v>114.16771</v>
      </c>
      <c r="V1827" s="147">
        <v>3.3548329925715503E-5</v>
      </c>
      <c r="W1827" s="147">
        <v>2.9466891699999999E-3</v>
      </c>
      <c r="X1827" s="147">
        <v>2.7461739999999998E-4</v>
      </c>
    </row>
    <row r="1828" spans="1:24" ht="13.5" thickBot="1" x14ac:dyDescent="0.25">
      <c r="A1828" s="149">
        <v>8861</v>
      </c>
      <c r="B1828" s="149">
        <v>9421</v>
      </c>
      <c r="C1828" s="150" t="s">
        <v>1391</v>
      </c>
      <c r="D1828" s="150">
        <v>520038910</v>
      </c>
      <c r="E1828" s="150" t="s">
        <v>429</v>
      </c>
      <c r="F1828" s="150" t="s">
        <v>2337</v>
      </c>
      <c r="G1828" s="150">
        <v>416016</v>
      </c>
      <c r="H1828" s="150" t="s">
        <v>102</v>
      </c>
      <c r="I1828" s="150" t="s">
        <v>73</v>
      </c>
      <c r="J1828" s="150" t="s">
        <v>53</v>
      </c>
      <c r="K1828" s="150" t="s">
        <v>53</v>
      </c>
      <c r="L1828" s="150" t="s">
        <v>821</v>
      </c>
      <c r="M1828" s="150" t="s">
        <v>311</v>
      </c>
      <c r="N1828" s="150" t="s">
        <v>651</v>
      </c>
      <c r="O1828" s="150" t="s">
        <v>62</v>
      </c>
      <c r="P1828" s="150" t="s">
        <v>1206</v>
      </c>
      <c r="Q1828" s="153">
        <v>3186</v>
      </c>
      <c r="R1828" s="153">
        <v>1</v>
      </c>
      <c r="S1828" s="153">
        <v>16420</v>
      </c>
      <c r="T1828" s="153">
        <v>0</v>
      </c>
      <c r="U1828" s="153">
        <v>523.14120000000003</v>
      </c>
      <c r="V1828" s="147">
        <v>1.7982101199999999E-4</v>
      </c>
      <c r="W1828" s="147">
        <v>1.3502368653E-2</v>
      </c>
      <c r="X1828" s="147">
        <v>1.25835647E-3</v>
      </c>
    </row>
    <row r="1829" spans="1:24" ht="13.5" thickBot="1" x14ac:dyDescent="0.25">
      <c r="A1829" s="149">
        <v>8861</v>
      </c>
      <c r="B1829" s="149">
        <v>9421</v>
      </c>
      <c r="C1829" s="150" t="s">
        <v>1667</v>
      </c>
      <c r="D1829" s="150">
        <v>520039413</v>
      </c>
      <c r="E1829" s="150" t="s">
        <v>429</v>
      </c>
      <c r="F1829" s="150" t="s">
        <v>2341</v>
      </c>
      <c r="G1829" s="150">
        <v>445015</v>
      </c>
      <c r="H1829" s="150" t="s">
        <v>102</v>
      </c>
      <c r="I1829" s="150" t="s">
        <v>73</v>
      </c>
      <c r="J1829" s="150" t="s">
        <v>53</v>
      </c>
      <c r="K1829" s="150" t="s">
        <v>53</v>
      </c>
      <c r="L1829" s="150" t="s">
        <v>821</v>
      </c>
      <c r="M1829" s="150" t="s">
        <v>311</v>
      </c>
      <c r="N1829" s="150" t="s">
        <v>252</v>
      </c>
      <c r="O1829" s="150" t="s">
        <v>62</v>
      </c>
      <c r="P1829" s="150" t="s">
        <v>1206</v>
      </c>
      <c r="Q1829" s="153">
        <v>1530</v>
      </c>
      <c r="R1829" s="153">
        <v>1</v>
      </c>
      <c r="S1829" s="153">
        <v>8160</v>
      </c>
      <c r="T1829" s="153">
        <v>1.9431</v>
      </c>
      <c r="U1829" s="153">
        <v>126.7911</v>
      </c>
      <c r="V1829" s="147">
        <v>2.4086114565903001E-5</v>
      </c>
      <c r="W1829" s="147">
        <v>3.272501141E-3</v>
      </c>
      <c r="X1829" s="147">
        <v>3.0498152499999998E-4</v>
      </c>
    </row>
    <row r="1830" spans="1:24" ht="13.5" thickBot="1" x14ac:dyDescent="0.25">
      <c r="A1830" s="149">
        <v>8861</v>
      </c>
      <c r="B1830" s="149">
        <v>9421</v>
      </c>
      <c r="C1830" s="150" t="s">
        <v>1863</v>
      </c>
      <c r="D1830" s="150">
        <v>520039660</v>
      </c>
      <c r="E1830" s="150" t="s">
        <v>429</v>
      </c>
      <c r="F1830" s="150" t="s">
        <v>2342</v>
      </c>
      <c r="G1830" s="150">
        <v>473017</v>
      </c>
      <c r="H1830" s="150" t="s">
        <v>102</v>
      </c>
      <c r="I1830" s="150" t="s">
        <v>73</v>
      </c>
      <c r="J1830" s="150" t="s">
        <v>53</v>
      </c>
      <c r="K1830" s="150" t="s">
        <v>53</v>
      </c>
      <c r="L1830" s="150" t="s">
        <v>821</v>
      </c>
      <c r="M1830" s="150" t="s">
        <v>311</v>
      </c>
      <c r="N1830" s="150" t="s">
        <v>140</v>
      </c>
      <c r="O1830" s="150" t="s">
        <v>62</v>
      </c>
      <c r="P1830" s="150" t="s">
        <v>1206</v>
      </c>
      <c r="Q1830" s="153">
        <v>37750</v>
      </c>
      <c r="R1830" s="153">
        <v>1</v>
      </c>
      <c r="S1830" s="153">
        <v>195</v>
      </c>
      <c r="T1830" s="153">
        <v>0</v>
      </c>
      <c r="U1830" s="153">
        <v>73.612499999999997</v>
      </c>
      <c r="V1830" s="147">
        <v>9.4853465780431296E-5</v>
      </c>
      <c r="W1830" s="147">
        <v>1.8999518909999999E-3</v>
      </c>
      <c r="X1830" s="147">
        <v>1.7706646999999999E-4</v>
      </c>
    </row>
    <row r="1831" spans="1:24" ht="13.5" thickBot="1" x14ac:dyDescent="0.25">
      <c r="A1831" s="149">
        <v>8861</v>
      </c>
      <c r="B1831" s="149">
        <v>9421</v>
      </c>
      <c r="C1831" s="150" t="s">
        <v>2343</v>
      </c>
      <c r="D1831" s="150">
        <v>550013098</v>
      </c>
      <c r="E1831" s="150" t="s">
        <v>432</v>
      </c>
      <c r="F1831" s="150" t="s">
        <v>2344</v>
      </c>
      <c r="G1831" s="150">
        <v>475020</v>
      </c>
      <c r="H1831" s="150" t="s">
        <v>102</v>
      </c>
      <c r="I1831" s="150" t="s">
        <v>460</v>
      </c>
      <c r="J1831" s="150" t="s">
        <v>53</v>
      </c>
      <c r="K1831" s="150" t="s">
        <v>53</v>
      </c>
      <c r="L1831" s="150" t="s">
        <v>821</v>
      </c>
      <c r="M1831" s="150" t="s">
        <v>311</v>
      </c>
      <c r="N1831" s="150" t="s">
        <v>267</v>
      </c>
      <c r="O1831" s="150" t="s">
        <v>62</v>
      </c>
      <c r="P1831" s="150" t="s">
        <v>1206</v>
      </c>
      <c r="Q1831" s="153">
        <v>37429</v>
      </c>
      <c r="R1831" s="153">
        <v>1</v>
      </c>
      <c r="S1831" s="153">
        <v>935.3</v>
      </c>
      <c r="T1831" s="153">
        <v>7.0086700000000004</v>
      </c>
      <c r="U1831" s="153">
        <v>357.08211</v>
      </c>
      <c r="V1831" s="147">
        <v>3.1886634480706099E-5</v>
      </c>
      <c r="W1831" s="147">
        <v>9.2163536119999993E-3</v>
      </c>
      <c r="X1831" s="147">
        <v>8.5892027499999998E-4</v>
      </c>
    </row>
    <row r="1832" spans="1:24" ht="13.5" thickBot="1" x14ac:dyDescent="0.25">
      <c r="A1832" s="149">
        <v>8861</v>
      </c>
      <c r="B1832" s="149">
        <v>9421</v>
      </c>
      <c r="C1832" s="150" t="s">
        <v>2235</v>
      </c>
      <c r="D1832" s="150">
        <v>520007469</v>
      </c>
      <c r="E1832" s="150" t="s">
        <v>429</v>
      </c>
      <c r="F1832" s="150" t="s">
        <v>2345</v>
      </c>
      <c r="G1832" s="150">
        <v>566018</v>
      </c>
      <c r="H1832" s="150" t="s">
        <v>102</v>
      </c>
      <c r="I1832" s="150" t="s">
        <v>73</v>
      </c>
      <c r="J1832" s="150" t="s">
        <v>53</v>
      </c>
      <c r="K1832" s="150" t="s">
        <v>53</v>
      </c>
      <c r="L1832" s="150" t="s">
        <v>821</v>
      </c>
      <c r="M1832" s="150" t="s">
        <v>311</v>
      </c>
      <c r="N1832" s="150" t="s">
        <v>269</v>
      </c>
      <c r="O1832" s="150" t="s">
        <v>62</v>
      </c>
      <c r="P1832" s="150" t="s">
        <v>1206</v>
      </c>
      <c r="Q1832" s="153">
        <v>1880</v>
      </c>
      <c r="R1832" s="153">
        <v>1</v>
      </c>
      <c r="S1832" s="153">
        <v>9800</v>
      </c>
      <c r="T1832" s="153">
        <v>0</v>
      </c>
      <c r="U1832" s="153">
        <v>184.24</v>
      </c>
      <c r="V1832" s="147">
        <v>3.03473808184505E-5</v>
      </c>
      <c r="W1832" s="147">
        <v>4.7552676039999998E-3</v>
      </c>
      <c r="X1832" s="147">
        <v>4.4316829900000002E-4</v>
      </c>
    </row>
    <row r="1833" spans="1:24" ht="13.5" thickBot="1" x14ac:dyDescent="0.25">
      <c r="A1833" s="149">
        <v>8861</v>
      </c>
      <c r="B1833" s="149">
        <v>9421</v>
      </c>
      <c r="C1833" s="150" t="s">
        <v>1393</v>
      </c>
      <c r="D1833" s="150">
        <v>520028010</v>
      </c>
      <c r="E1833" s="150" t="s">
        <v>429</v>
      </c>
      <c r="F1833" s="150" t="s">
        <v>2346</v>
      </c>
      <c r="G1833" s="150">
        <v>576017</v>
      </c>
      <c r="H1833" s="150" t="s">
        <v>102</v>
      </c>
      <c r="I1833" s="150" t="s">
        <v>73</v>
      </c>
      <c r="J1833" s="150" t="s">
        <v>53</v>
      </c>
      <c r="K1833" s="150" t="s">
        <v>53</v>
      </c>
      <c r="L1833" s="150" t="s">
        <v>821</v>
      </c>
      <c r="M1833" s="150" t="s">
        <v>311</v>
      </c>
      <c r="N1833" s="150" t="s">
        <v>708</v>
      </c>
      <c r="O1833" s="150" t="s">
        <v>62</v>
      </c>
      <c r="P1833" s="150" t="s">
        <v>1206</v>
      </c>
      <c r="Q1833" s="153">
        <v>197</v>
      </c>
      <c r="R1833" s="153">
        <v>1</v>
      </c>
      <c r="S1833" s="153">
        <v>100120</v>
      </c>
      <c r="T1833" s="153">
        <v>0</v>
      </c>
      <c r="U1833" s="153">
        <v>197.2364</v>
      </c>
      <c r="V1833" s="147">
        <v>2.60226436628258E-5</v>
      </c>
      <c r="W1833" s="147">
        <v>5.0907070299999998E-3</v>
      </c>
      <c r="X1833" s="147">
        <v>4.7442965599999999E-4</v>
      </c>
    </row>
    <row r="1834" spans="1:24" ht="13.5" thickBot="1" x14ac:dyDescent="0.25">
      <c r="A1834" s="149">
        <v>8861</v>
      </c>
      <c r="B1834" s="149">
        <v>9421</v>
      </c>
      <c r="C1834" s="150" t="s">
        <v>1870</v>
      </c>
      <c r="D1834" s="150">
        <v>520033986</v>
      </c>
      <c r="E1834" s="150" t="s">
        <v>429</v>
      </c>
      <c r="F1834" s="150" t="s">
        <v>2347</v>
      </c>
      <c r="G1834" s="150">
        <v>585018</v>
      </c>
      <c r="H1834" s="150" t="s">
        <v>102</v>
      </c>
      <c r="I1834" s="150" t="s">
        <v>73</v>
      </c>
      <c r="J1834" s="150" t="s">
        <v>53</v>
      </c>
      <c r="K1834" s="150" t="s">
        <v>53</v>
      </c>
      <c r="L1834" s="150" t="s">
        <v>821</v>
      </c>
      <c r="M1834" s="150" t="s">
        <v>311</v>
      </c>
      <c r="N1834" s="150" t="s">
        <v>269</v>
      </c>
      <c r="O1834" s="150" t="s">
        <v>62</v>
      </c>
      <c r="P1834" s="150" t="s">
        <v>1206</v>
      </c>
      <c r="Q1834" s="153">
        <v>11198</v>
      </c>
      <c r="R1834" s="153">
        <v>1</v>
      </c>
      <c r="S1834" s="153">
        <v>3510</v>
      </c>
      <c r="T1834" s="153">
        <v>0</v>
      </c>
      <c r="U1834" s="153">
        <v>393.0498</v>
      </c>
      <c r="V1834" s="147">
        <v>5.3985080486847302E-5</v>
      </c>
      <c r="W1834" s="147">
        <v>1.0144686174E-2</v>
      </c>
      <c r="X1834" s="147">
        <v>9.4543644899999996E-4</v>
      </c>
    </row>
    <row r="1835" spans="1:24" ht="13.5" thickBot="1" x14ac:dyDescent="0.25">
      <c r="A1835" s="149">
        <v>8861</v>
      </c>
      <c r="B1835" s="149">
        <v>9421</v>
      </c>
      <c r="C1835" s="150" t="s">
        <v>2348</v>
      </c>
      <c r="D1835" s="150">
        <v>520029083</v>
      </c>
      <c r="E1835" s="150" t="s">
        <v>429</v>
      </c>
      <c r="F1835" s="150" t="s">
        <v>2349</v>
      </c>
      <c r="G1835" s="150">
        <v>593038</v>
      </c>
      <c r="H1835" s="150" t="s">
        <v>102</v>
      </c>
      <c r="I1835" s="150" t="s">
        <v>73</v>
      </c>
      <c r="J1835" s="150" t="s">
        <v>53</v>
      </c>
      <c r="K1835" s="150" t="s">
        <v>53</v>
      </c>
      <c r="L1835" s="150" t="s">
        <v>821</v>
      </c>
      <c r="M1835" s="150" t="s">
        <v>311</v>
      </c>
      <c r="N1835" s="150" t="s">
        <v>256</v>
      </c>
      <c r="O1835" s="150" t="s">
        <v>62</v>
      </c>
      <c r="P1835" s="150" t="s">
        <v>1206</v>
      </c>
      <c r="Q1835" s="153">
        <v>4729</v>
      </c>
      <c r="R1835" s="153">
        <v>1</v>
      </c>
      <c r="S1835" s="153">
        <v>15440</v>
      </c>
      <c r="T1835" s="153">
        <v>0</v>
      </c>
      <c r="U1835" s="153">
        <v>730.1576</v>
      </c>
      <c r="V1835" s="147">
        <v>4.7134437502466899E-5</v>
      </c>
      <c r="W1835" s="147">
        <v>1.8845499246E-2</v>
      </c>
      <c r="X1835" s="147">
        <v>1.7563108009999999E-3</v>
      </c>
    </row>
    <row r="1836" spans="1:24" ht="13.5" thickBot="1" x14ac:dyDescent="0.25">
      <c r="A1836" s="149">
        <v>8861</v>
      </c>
      <c r="B1836" s="149">
        <v>9421</v>
      </c>
      <c r="C1836" s="150" t="s">
        <v>1210</v>
      </c>
      <c r="D1836" s="150">
        <v>520018078</v>
      </c>
      <c r="E1836" s="150" t="s">
        <v>429</v>
      </c>
      <c r="F1836" s="150" t="s">
        <v>2350</v>
      </c>
      <c r="G1836" s="150">
        <v>604611</v>
      </c>
      <c r="H1836" s="150" t="s">
        <v>102</v>
      </c>
      <c r="I1836" s="150" t="s">
        <v>73</v>
      </c>
      <c r="J1836" s="150" t="s">
        <v>53</v>
      </c>
      <c r="K1836" s="150" t="s">
        <v>53</v>
      </c>
      <c r="L1836" s="150" t="s">
        <v>821</v>
      </c>
      <c r="M1836" s="150" t="s">
        <v>311</v>
      </c>
      <c r="N1836" s="150" t="s">
        <v>256</v>
      </c>
      <c r="O1836" s="150" t="s">
        <v>62</v>
      </c>
      <c r="P1836" s="150" t="s">
        <v>1206</v>
      </c>
      <c r="Q1836" s="153">
        <v>128320</v>
      </c>
      <c r="R1836" s="153">
        <v>1</v>
      </c>
      <c r="S1836" s="153">
        <v>3100</v>
      </c>
      <c r="T1836" s="153">
        <v>30.75928</v>
      </c>
      <c r="U1836" s="153">
        <v>4008.6792799999998</v>
      </c>
      <c r="V1836" s="147">
        <v>8.4262722532452502E-5</v>
      </c>
      <c r="W1836" s="147">
        <v>0.10346473466599999</v>
      </c>
      <c r="X1836" s="147">
        <v>9.6424206469999992E-3</v>
      </c>
    </row>
    <row r="1837" spans="1:24" ht="13.5" thickBot="1" x14ac:dyDescent="0.25">
      <c r="A1837" s="149">
        <v>8861</v>
      </c>
      <c r="B1837" s="149">
        <v>9421</v>
      </c>
      <c r="C1837" s="150" t="s">
        <v>1885</v>
      </c>
      <c r="D1837" s="150">
        <v>520017807</v>
      </c>
      <c r="E1837" s="150" t="s">
        <v>429</v>
      </c>
      <c r="F1837" s="150" t="s">
        <v>2351</v>
      </c>
      <c r="G1837" s="150">
        <v>613034</v>
      </c>
      <c r="H1837" s="150" t="s">
        <v>102</v>
      </c>
      <c r="I1837" s="150" t="s">
        <v>73</v>
      </c>
      <c r="J1837" s="150" t="s">
        <v>53</v>
      </c>
      <c r="K1837" s="150" t="s">
        <v>53</v>
      </c>
      <c r="L1837" s="150" t="s">
        <v>821</v>
      </c>
      <c r="M1837" s="150" t="s">
        <v>311</v>
      </c>
      <c r="N1837" s="150" t="s">
        <v>651</v>
      </c>
      <c r="O1837" s="150" t="s">
        <v>62</v>
      </c>
      <c r="P1837" s="150" t="s">
        <v>1206</v>
      </c>
      <c r="Q1837" s="153">
        <v>142</v>
      </c>
      <c r="R1837" s="153">
        <v>1</v>
      </c>
      <c r="S1837" s="153">
        <v>75000</v>
      </c>
      <c r="T1837" s="153">
        <v>0</v>
      </c>
      <c r="U1837" s="153">
        <v>106.5</v>
      </c>
      <c r="V1837" s="147">
        <v>2.7140947719844999E-5</v>
      </c>
      <c r="W1837" s="147">
        <v>2.7487841929999999E-3</v>
      </c>
      <c r="X1837" s="147">
        <v>2.5617359899999999E-4</v>
      </c>
    </row>
    <row r="1838" spans="1:24" ht="13.5" thickBot="1" x14ac:dyDescent="0.25">
      <c r="A1838" s="149">
        <v>8861</v>
      </c>
      <c r="B1838" s="149">
        <v>9421</v>
      </c>
      <c r="C1838" s="150" t="s">
        <v>2352</v>
      </c>
      <c r="D1838" s="150">
        <v>520013954</v>
      </c>
      <c r="E1838" s="150" t="s">
        <v>429</v>
      </c>
      <c r="F1838" s="150" t="s">
        <v>2353</v>
      </c>
      <c r="G1838" s="150">
        <v>629014</v>
      </c>
      <c r="H1838" s="150" t="s">
        <v>102</v>
      </c>
      <c r="I1838" s="150" t="s">
        <v>73</v>
      </c>
      <c r="J1838" s="150" t="s">
        <v>53</v>
      </c>
      <c r="K1838" s="150" t="s">
        <v>53</v>
      </c>
      <c r="L1838" s="150" t="s">
        <v>821</v>
      </c>
      <c r="M1838" s="150" t="s">
        <v>311</v>
      </c>
      <c r="N1838" s="150" t="s">
        <v>85</v>
      </c>
      <c r="O1838" s="150" t="s">
        <v>62</v>
      </c>
      <c r="P1838" s="150" t="s">
        <v>1206</v>
      </c>
      <c r="Q1838" s="153">
        <v>15420</v>
      </c>
      <c r="R1838" s="153">
        <v>1</v>
      </c>
      <c r="S1838" s="153">
        <v>5173</v>
      </c>
      <c r="T1838" s="153">
        <v>0</v>
      </c>
      <c r="U1838" s="153">
        <v>797.67660000000001</v>
      </c>
      <c r="V1838" s="147">
        <v>1.37556686747091E-5</v>
      </c>
      <c r="W1838" s="147">
        <v>2.0588176804000002E-2</v>
      </c>
      <c r="X1838" s="147">
        <v>1.9187200520000001E-3</v>
      </c>
    </row>
    <row r="1839" spans="1:24" ht="13.5" thickBot="1" x14ac:dyDescent="0.25">
      <c r="A1839" s="149">
        <v>8861</v>
      </c>
      <c r="B1839" s="149">
        <v>9421</v>
      </c>
      <c r="C1839" s="150" t="s">
        <v>1204</v>
      </c>
      <c r="D1839" s="150">
        <v>520000118</v>
      </c>
      <c r="E1839" s="150" t="s">
        <v>429</v>
      </c>
      <c r="F1839" s="150" t="s">
        <v>2354</v>
      </c>
      <c r="G1839" s="150">
        <v>662577</v>
      </c>
      <c r="H1839" s="150" t="s">
        <v>102</v>
      </c>
      <c r="I1839" s="150" t="s">
        <v>73</v>
      </c>
      <c r="J1839" s="150" t="s">
        <v>53</v>
      </c>
      <c r="K1839" s="150" t="s">
        <v>53</v>
      </c>
      <c r="L1839" s="150" t="s">
        <v>821</v>
      </c>
      <c r="M1839" s="150" t="s">
        <v>311</v>
      </c>
      <c r="N1839" s="150" t="s">
        <v>256</v>
      </c>
      <c r="O1839" s="150" t="s">
        <v>62</v>
      </c>
      <c r="P1839" s="150" t="s">
        <v>1206</v>
      </c>
      <c r="Q1839" s="153">
        <v>110120</v>
      </c>
      <c r="R1839" s="153">
        <v>1</v>
      </c>
      <c r="S1839" s="153">
        <v>3500</v>
      </c>
      <c r="T1839" s="153">
        <v>28.98584</v>
      </c>
      <c r="U1839" s="153">
        <v>3883.1858400000001</v>
      </c>
      <c r="V1839" s="147">
        <v>8.2346133839182901E-5</v>
      </c>
      <c r="W1839" s="147">
        <v>0.10022572636300001</v>
      </c>
      <c r="X1839" s="147">
        <v>9.3405604950000005E-3</v>
      </c>
    </row>
    <row r="1840" spans="1:24" ht="13.5" thickBot="1" x14ac:dyDescent="0.25">
      <c r="A1840" s="149">
        <v>8861</v>
      </c>
      <c r="B1840" s="149">
        <v>9421</v>
      </c>
      <c r="C1840" s="150" t="s">
        <v>2355</v>
      </c>
      <c r="D1840" s="150">
        <v>520007030</v>
      </c>
      <c r="E1840" s="150" t="s">
        <v>429</v>
      </c>
      <c r="F1840" s="150" t="s">
        <v>2356</v>
      </c>
      <c r="G1840" s="150">
        <v>691212</v>
      </c>
      <c r="H1840" s="150" t="s">
        <v>102</v>
      </c>
      <c r="I1840" s="150" t="s">
        <v>73</v>
      </c>
      <c r="J1840" s="150" t="s">
        <v>53</v>
      </c>
      <c r="K1840" s="150" t="s">
        <v>53</v>
      </c>
      <c r="L1840" s="150" t="s">
        <v>821</v>
      </c>
      <c r="M1840" s="150" t="s">
        <v>311</v>
      </c>
      <c r="N1840" s="150" t="s">
        <v>256</v>
      </c>
      <c r="O1840" s="150" t="s">
        <v>62</v>
      </c>
      <c r="P1840" s="150" t="s">
        <v>1206</v>
      </c>
      <c r="Q1840" s="153">
        <v>118680</v>
      </c>
      <c r="R1840" s="153">
        <v>1</v>
      </c>
      <c r="S1840" s="153">
        <v>1946</v>
      </c>
      <c r="T1840" s="153">
        <v>17.633939999999999</v>
      </c>
      <c r="U1840" s="153">
        <v>2327.1467400000001</v>
      </c>
      <c r="V1840" s="147">
        <v>9.5940918786745503E-5</v>
      </c>
      <c r="W1840" s="147">
        <v>6.0064076761E-2</v>
      </c>
      <c r="X1840" s="147">
        <v>5.5976859720000003E-3</v>
      </c>
    </row>
    <row r="1841" spans="1:24" ht="13.5" thickBot="1" x14ac:dyDescent="0.25">
      <c r="A1841" s="149">
        <v>8861</v>
      </c>
      <c r="B1841" s="149">
        <v>9421</v>
      </c>
      <c r="C1841" s="150" t="s">
        <v>2357</v>
      </c>
      <c r="D1841" s="150">
        <v>520000522</v>
      </c>
      <c r="E1841" s="150" t="s">
        <v>429</v>
      </c>
      <c r="F1841" s="150" t="s">
        <v>2358</v>
      </c>
      <c r="G1841" s="150">
        <v>695437</v>
      </c>
      <c r="H1841" s="150" t="s">
        <v>102</v>
      </c>
      <c r="I1841" s="150" t="s">
        <v>73</v>
      </c>
      <c r="J1841" s="150" t="s">
        <v>53</v>
      </c>
      <c r="K1841" s="150" t="s">
        <v>53</v>
      </c>
      <c r="L1841" s="150" t="s">
        <v>821</v>
      </c>
      <c r="M1841" s="150" t="s">
        <v>311</v>
      </c>
      <c r="N1841" s="150" t="s">
        <v>256</v>
      </c>
      <c r="O1841" s="150" t="s">
        <v>62</v>
      </c>
      <c r="P1841" s="150" t="s">
        <v>1206</v>
      </c>
      <c r="Q1841" s="153">
        <v>12986</v>
      </c>
      <c r="R1841" s="153">
        <v>1</v>
      </c>
      <c r="S1841" s="153">
        <v>14000</v>
      </c>
      <c r="T1841" s="153">
        <v>0</v>
      </c>
      <c r="U1841" s="153">
        <v>1818.04</v>
      </c>
      <c r="V1841" s="147">
        <v>5.0298774176344402E-5</v>
      </c>
      <c r="W1841" s="147">
        <v>4.6923940049000003E-2</v>
      </c>
      <c r="X1841" s="147">
        <v>4.3730877950000002E-3</v>
      </c>
    </row>
    <row r="1842" spans="1:24" ht="13.5" thickBot="1" x14ac:dyDescent="0.25">
      <c r="A1842" s="149">
        <v>8861</v>
      </c>
      <c r="B1842" s="149">
        <v>9421</v>
      </c>
      <c r="C1842" s="150" t="s">
        <v>1905</v>
      </c>
      <c r="D1842" s="150">
        <v>520025990</v>
      </c>
      <c r="E1842" s="150" t="s">
        <v>429</v>
      </c>
      <c r="F1842" s="150" t="s">
        <v>2359</v>
      </c>
      <c r="G1842" s="150">
        <v>715011</v>
      </c>
      <c r="H1842" s="150" t="s">
        <v>102</v>
      </c>
      <c r="I1842" s="150" t="s">
        <v>73</v>
      </c>
      <c r="J1842" s="150" t="s">
        <v>53</v>
      </c>
      <c r="K1842" s="150" t="s">
        <v>53</v>
      </c>
      <c r="L1842" s="150" t="s">
        <v>821</v>
      </c>
      <c r="M1842" s="150" t="s">
        <v>311</v>
      </c>
      <c r="N1842" s="150" t="s">
        <v>140</v>
      </c>
      <c r="O1842" s="150" t="s">
        <v>62</v>
      </c>
      <c r="P1842" s="150" t="s">
        <v>1206</v>
      </c>
      <c r="Q1842" s="153">
        <v>4280</v>
      </c>
      <c r="R1842" s="153">
        <v>1</v>
      </c>
      <c r="S1842" s="153">
        <v>1899</v>
      </c>
      <c r="T1842" s="153">
        <v>0</v>
      </c>
      <c r="U1842" s="153">
        <v>81.277199999999993</v>
      </c>
      <c r="V1842" s="147">
        <v>2.0286100563945099E-5</v>
      </c>
      <c r="W1842" s="147">
        <v>2.0977791789999999E-3</v>
      </c>
      <c r="X1842" s="147">
        <v>1.9550303100000001E-4</v>
      </c>
    </row>
    <row r="1843" spans="1:24" ht="13.5" thickBot="1" x14ac:dyDescent="0.25">
      <c r="A1843" s="149">
        <v>8861</v>
      </c>
      <c r="B1843" s="149">
        <v>9421</v>
      </c>
      <c r="C1843" s="150" t="s">
        <v>1909</v>
      </c>
      <c r="D1843" s="150">
        <v>520041146</v>
      </c>
      <c r="E1843" s="150" t="s">
        <v>429</v>
      </c>
      <c r="F1843" s="150" t="s">
        <v>2360</v>
      </c>
      <c r="G1843" s="150">
        <v>720011</v>
      </c>
      <c r="H1843" s="150" t="s">
        <v>102</v>
      </c>
      <c r="I1843" s="150" t="s">
        <v>73</v>
      </c>
      <c r="J1843" s="150" t="s">
        <v>53</v>
      </c>
      <c r="K1843" s="150" t="s">
        <v>53</v>
      </c>
      <c r="L1843" s="150" t="s">
        <v>821</v>
      </c>
      <c r="M1843" s="150" t="s">
        <v>311</v>
      </c>
      <c r="N1843" s="150" t="s">
        <v>647</v>
      </c>
      <c r="O1843" s="150" t="s">
        <v>62</v>
      </c>
      <c r="P1843" s="150" t="s">
        <v>1206</v>
      </c>
      <c r="Q1843" s="153">
        <v>2760</v>
      </c>
      <c r="R1843" s="153">
        <v>1</v>
      </c>
      <c r="S1843" s="153">
        <v>6299</v>
      </c>
      <c r="T1843" s="153">
        <v>0</v>
      </c>
      <c r="U1843" s="153">
        <v>173.85239999999999</v>
      </c>
      <c r="V1843" s="147">
        <v>2.3391559105045702E-5</v>
      </c>
      <c r="W1843" s="147">
        <v>4.4871617749999999E-3</v>
      </c>
      <c r="X1843" s="147">
        <v>4.18182112E-4</v>
      </c>
    </row>
    <row r="1844" spans="1:24" ht="13.5" thickBot="1" x14ac:dyDescent="0.25">
      <c r="A1844" s="149">
        <v>8861</v>
      </c>
      <c r="B1844" s="149">
        <v>9421</v>
      </c>
      <c r="C1844" s="150" t="s">
        <v>1916</v>
      </c>
      <c r="D1844" s="150">
        <v>520003781</v>
      </c>
      <c r="E1844" s="150" t="s">
        <v>429</v>
      </c>
      <c r="F1844" s="150" t="s">
        <v>2361</v>
      </c>
      <c r="G1844" s="150">
        <v>746016</v>
      </c>
      <c r="H1844" s="150" t="s">
        <v>102</v>
      </c>
      <c r="I1844" s="150" t="s">
        <v>73</v>
      </c>
      <c r="J1844" s="150" t="s">
        <v>53</v>
      </c>
      <c r="K1844" s="150" t="s">
        <v>53</v>
      </c>
      <c r="L1844" s="150" t="s">
        <v>821</v>
      </c>
      <c r="M1844" s="150" t="s">
        <v>311</v>
      </c>
      <c r="N1844" s="150" t="s">
        <v>261</v>
      </c>
      <c r="O1844" s="150" t="s">
        <v>62</v>
      </c>
      <c r="P1844" s="150" t="s">
        <v>1206</v>
      </c>
      <c r="Q1844" s="153">
        <v>2455</v>
      </c>
      <c r="R1844" s="153">
        <v>1</v>
      </c>
      <c r="S1844" s="153">
        <v>6910</v>
      </c>
      <c r="T1844" s="153">
        <v>0</v>
      </c>
      <c r="U1844" s="153">
        <v>169.6405</v>
      </c>
      <c r="V1844" s="147">
        <v>2.1061467055147101E-5</v>
      </c>
      <c r="W1844" s="147">
        <v>4.3784518769999997E-3</v>
      </c>
      <c r="X1844" s="147">
        <v>4.0805086800000003E-4</v>
      </c>
    </row>
    <row r="1845" spans="1:24" ht="13.5" thickBot="1" x14ac:dyDescent="0.25">
      <c r="A1845" s="149">
        <v>8861</v>
      </c>
      <c r="B1845" s="149">
        <v>9421</v>
      </c>
      <c r="C1845" s="150" t="s">
        <v>1927</v>
      </c>
      <c r="D1845" s="150">
        <v>520017450</v>
      </c>
      <c r="E1845" s="150" t="s">
        <v>429</v>
      </c>
      <c r="F1845" s="150" t="s">
        <v>2364</v>
      </c>
      <c r="G1845" s="150">
        <v>767012</v>
      </c>
      <c r="H1845" s="150" t="s">
        <v>102</v>
      </c>
      <c r="I1845" s="150" t="s">
        <v>73</v>
      </c>
      <c r="J1845" s="150" t="s">
        <v>53</v>
      </c>
      <c r="K1845" s="150" t="s">
        <v>53</v>
      </c>
      <c r="L1845" s="150" t="s">
        <v>821</v>
      </c>
      <c r="M1845" s="150" t="s">
        <v>311</v>
      </c>
      <c r="N1845" s="150" t="s">
        <v>269</v>
      </c>
      <c r="O1845" s="150" t="s">
        <v>62</v>
      </c>
      <c r="P1845" s="150" t="s">
        <v>1206</v>
      </c>
      <c r="Q1845" s="153">
        <v>20402</v>
      </c>
      <c r="R1845" s="153">
        <v>1</v>
      </c>
      <c r="S1845" s="153">
        <v>3810</v>
      </c>
      <c r="T1845" s="153">
        <v>0</v>
      </c>
      <c r="U1845" s="153">
        <v>777.31619999999998</v>
      </c>
      <c r="V1845" s="147">
        <v>8.0511072067945906E-5</v>
      </c>
      <c r="W1845" s="147">
        <v>2.0062671210999999E-2</v>
      </c>
      <c r="X1845" s="147">
        <v>1.8697454329999999E-3</v>
      </c>
    </row>
    <row r="1846" spans="1:24" ht="13.5" thickBot="1" x14ac:dyDescent="0.25">
      <c r="A1846" s="149">
        <v>8861</v>
      </c>
      <c r="B1846" s="149">
        <v>9421</v>
      </c>
      <c r="C1846" s="150" t="s">
        <v>1933</v>
      </c>
      <c r="D1846" s="150">
        <v>520022732</v>
      </c>
      <c r="E1846" s="150" t="s">
        <v>429</v>
      </c>
      <c r="F1846" s="150" t="s">
        <v>2365</v>
      </c>
      <c r="G1846" s="150">
        <v>777037</v>
      </c>
      <c r="H1846" s="150" t="s">
        <v>102</v>
      </c>
      <c r="I1846" s="150" t="s">
        <v>73</v>
      </c>
      <c r="J1846" s="150" t="s">
        <v>53</v>
      </c>
      <c r="K1846" s="150" t="s">
        <v>53</v>
      </c>
      <c r="L1846" s="150" t="s">
        <v>821</v>
      </c>
      <c r="M1846" s="150" t="s">
        <v>311</v>
      </c>
      <c r="N1846" s="150" t="s">
        <v>650</v>
      </c>
      <c r="O1846" s="150" t="s">
        <v>62</v>
      </c>
      <c r="P1846" s="150" t="s">
        <v>1206</v>
      </c>
      <c r="Q1846" s="153">
        <v>12750</v>
      </c>
      <c r="R1846" s="153">
        <v>1</v>
      </c>
      <c r="S1846" s="153">
        <v>2585</v>
      </c>
      <c r="T1846" s="153">
        <v>0</v>
      </c>
      <c r="U1846" s="153">
        <v>329.58749999999998</v>
      </c>
      <c r="V1846" s="147">
        <v>4.7988412683999097E-5</v>
      </c>
      <c r="W1846" s="147">
        <v>8.5067127730000004E-3</v>
      </c>
      <c r="X1846" s="147">
        <v>7.9278512699999999E-4</v>
      </c>
    </row>
    <row r="1847" spans="1:24" ht="13.5" thickBot="1" x14ac:dyDescent="0.25">
      <c r="A1847" s="149">
        <v>8861</v>
      </c>
      <c r="B1847" s="149">
        <v>9421</v>
      </c>
      <c r="C1847" s="150" t="s">
        <v>2368</v>
      </c>
      <c r="D1847" s="150">
        <v>520032988</v>
      </c>
      <c r="E1847" s="150" t="s">
        <v>429</v>
      </c>
      <c r="F1847" s="150" t="s">
        <v>2369</v>
      </c>
      <c r="G1847" s="150">
        <v>813014</v>
      </c>
      <c r="H1847" s="150" t="s">
        <v>102</v>
      </c>
      <c r="I1847" s="150" t="s">
        <v>73</v>
      </c>
      <c r="J1847" s="150" t="s">
        <v>53</v>
      </c>
      <c r="K1847" s="150" t="s">
        <v>53</v>
      </c>
      <c r="L1847" s="150" t="s">
        <v>821</v>
      </c>
      <c r="M1847" s="150" t="s">
        <v>311</v>
      </c>
      <c r="N1847" s="150" t="s">
        <v>265</v>
      </c>
      <c r="O1847" s="150" t="s">
        <v>62</v>
      </c>
      <c r="P1847" s="150" t="s">
        <v>1206</v>
      </c>
      <c r="Q1847" s="153">
        <v>592</v>
      </c>
      <c r="R1847" s="153">
        <v>1</v>
      </c>
      <c r="S1847" s="153">
        <v>30640</v>
      </c>
      <c r="T1847" s="153">
        <v>3.4039999999999999</v>
      </c>
      <c r="U1847" s="153">
        <v>184.7928</v>
      </c>
      <c r="V1847" s="147">
        <v>4.8177083333333299E-5</v>
      </c>
      <c r="W1847" s="147">
        <v>4.7695354710000004E-3</v>
      </c>
      <c r="X1847" s="147">
        <v>4.44497996E-4</v>
      </c>
    </row>
    <row r="1848" spans="1:24" ht="13.5" thickBot="1" x14ac:dyDescent="0.25">
      <c r="A1848" s="149">
        <v>8861</v>
      </c>
      <c r="B1848" s="149">
        <v>9421</v>
      </c>
      <c r="C1848" s="150" t="s">
        <v>1735</v>
      </c>
      <c r="D1848" s="150">
        <v>520042763</v>
      </c>
      <c r="E1848" s="150" t="s">
        <v>429</v>
      </c>
      <c r="F1848" s="150" t="s">
        <v>2372</v>
      </c>
      <c r="G1848" s="150">
        <v>1081074</v>
      </c>
      <c r="H1848" s="150" t="s">
        <v>102</v>
      </c>
      <c r="I1848" s="150" t="s">
        <v>73</v>
      </c>
      <c r="J1848" s="150" t="s">
        <v>53</v>
      </c>
      <c r="K1848" s="150" t="s">
        <v>53</v>
      </c>
      <c r="L1848" s="150" t="s">
        <v>821</v>
      </c>
      <c r="M1848" s="150" t="s">
        <v>311</v>
      </c>
      <c r="N1848" s="150" t="s">
        <v>259</v>
      </c>
      <c r="O1848" s="150" t="s">
        <v>62</v>
      </c>
      <c r="P1848" s="150" t="s">
        <v>1206</v>
      </c>
      <c r="Q1848" s="153">
        <v>4185</v>
      </c>
      <c r="R1848" s="153">
        <v>1</v>
      </c>
      <c r="S1848" s="153">
        <v>8312</v>
      </c>
      <c r="T1848" s="153">
        <v>0</v>
      </c>
      <c r="U1848" s="153">
        <v>347.85719999999998</v>
      </c>
      <c r="V1848" s="147">
        <v>2.4221415999999999E-4</v>
      </c>
      <c r="W1848" s="147">
        <v>8.9782570229999994E-3</v>
      </c>
      <c r="X1848" s="147">
        <v>8.3673080599999997E-4</v>
      </c>
    </row>
    <row r="1849" spans="1:24" ht="13.5" thickBot="1" x14ac:dyDescent="0.25">
      <c r="A1849" s="149">
        <v>8861</v>
      </c>
      <c r="B1849" s="149">
        <v>9421</v>
      </c>
      <c r="C1849" s="150" t="s">
        <v>1367</v>
      </c>
      <c r="D1849" s="150">
        <v>520043027</v>
      </c>
      <c r="E1849" s="150" t="s">
        <v>429</v>
      </c>
      <c r="F1849" s="150" t="s">
        <v>2373</v>
      </c>
      <c r="G1849" s="150">
        <v>1081124</v>
      </c>
      <c r="H1849" s="150" t="s">
        <v>102</v>
      </c>
      <c r="I1849" s="150" t="s">
        <v>73</v>
      </c>
      <c r="J1849" s="150" t="s">
        <v>53</v>
      </c>
      <c r="K1849" s="150" t="s">
        <v>53</v>
      </c>
      <c r="L1849" s="150" t="s">
        <v>821</v>
      </c>
      <c r="M1849" s="150" t="s">
        <v>311</v>
      </c>
      <c r="N1849" s="150" t="s">
        <v>654</v>
      </c>
      <c r="O1849" s="150" t="s">
        <v>62</v>
      </c>
      <c r="P1849" s="150" t="s">
        <v>1206</v>
      </c>
      <c r="Q1849" s="153">
        <v>932</v>
      </c>
      <c r="R1849" s="153">
        <v>1</v>
      </c>
      <c r="S1849" s="153">
        <v>77500</v>
      </c>
      <c r="T1849" s="153">
        <v>0</v>
      </c>
      <c r="U1849" s="153">
        <v>722.3</v>
      </c>
      <c r="V1849" s="147">
        <v>2.0956137253255301E-5</v>
      </c>
      <c r="W1849" s="147">
        <v>1.8642693173000002E-2</v>
      </c>
      <c r="X1849" s="147">
        <v>1.7374102399999999E-3</v>
      </c>
    </row>
    <row r="1850" spans="1:24" ht="13.5" thickBot="1" x14ac:dyDescent="0.25">
      <c r="A1850" s="149">
        <v>8861</v>
      </c>
      <c r="B1850" s="149">
        <v>9421</v>
      </c>
      <c r="C1850" s="150" t="s">
        <v>2374</v>
      </c>
      <c r="D1850" s="150">
        <v>520043480</v>
      </c>
      <c r="E1850" s="150" t="s">
        <v>429</v>
      </c>
      <c r="F1850" s="150" t="s">
        <v>2375</v>
      </c>
      <c r="G1850" s="150">
        <v>1081561</v>
      </c>
      <c r="H1850" s="150" t="s">
        <v>102</v>
      </c>
      <c r="I1850" s="150" t="s">
        <v>73</v>
      </c>
      <c r="J1850" s="150" t="s">
        <v>53</v>
      </c>
      <c r="K1850" s="150" t="s">
        <v>53</v>
      </c>
      <c r="L1850" s="150" t="s">
        <v>821</v>
      </c>
      <c r="M1850" s="150" t="s">
        <v>311</v>
      </c>
      <c r="N1850" s="150" t="s">
        <v>263</v>
      </c>
      <c r="O1850" s="150" t="s">
        <v>62</v>
      </c>
      <c r="P1850" s="150" t="s">
        <v>1206</v>
      </c>
      <c r="Q1850" s="153">
        <v>1460</v>
      </c>
      <c r="R1850" s="153">
        <v>1</v>
      </c>
      <c r="S1850" s="153">
        <v>14790</v>
      </c>
      <c r="T1850" s="153">
        <v>0</v>
      </c>
      <c r="U1850" s="153">
        <v>215.934</v>
      </c>
      <c r="V1850" s="147">
        <v>1.6361381199999999E-4</v>
      </c>
      <c r="W1850" s="147">
        <v>5.5732954550000002E-3</v>
      </c>
      <c r="X1850" s="147">
        <v>5.1940459999999999E-4</v>
      </c>
    </row>
    <row r="1851" spans="1:24" ht="13.5" thickBot="1" x14ac:dyDescent="0.25">
      <c r="A1851" s="149">
        <v>8861</v>
      </c>
      <c r="B1851" s="149">
        <v>9421</v>
      </c>
      <c r="C1851" s="150" t="s">
        <v>1332</v>
      </c>
      <c r="D1851" s="150">
        <v>520036104</v>
      </c>
      <c r="E1851" s="150" t="s">
        <v>429</v>
      </c>
      <c r="F1851" s="150" t="s">
        <v>2377</v>
      </c>
      <c r="G1851" s="150">
        <v>1081942</v>
      </c>
      <c r="H1851" s="150" t="s">
        <v>102</v>
      </c>
      <c r="I1851" s="150" t="s">
        <v>73</v>
      </c>
      <c r="J1851" s="150" t="s">
        <v>53</v>
      </c>
      <c r="K1851" s="150" t="s">
        <v>53</v>
      </c>
      <c r="L1851" s="150" t="s">
        <v>821</v>
      </c>
      <c r="M1851" s="150" t="s">
        <v>311</v>
      </c>
      <c r="N1851" s="150" t="s">
        <v>140</v>
      </c>
      <c r="O1851" s="150" t="s">
        <v>62</v>
      </c>
      <c r="P1851" s="150" t="s">
        <v>1206</v>
      </c>
      <c r="Q1851" s="153">
        <v>18840</v>
      </c>
      <c r="R1851" s="153">
        <v>1</v>
      </c>
      <c r="S1851" s="153">
        <v>913.8</v>
      </c>
      <c r="T1851" s="153">
        <v>0</v>
      </c>
      <c r="U1851" s="153">
        <v>172.15992</v>
      </c>
      <c r="V1851" s="147">
        <v>3.4407684360924902E-5</v>
      </c>
      <c r="W1851" s="147">
        <v>4.4434785620000002E-3</v>
      </c>
      <c r="X1851" s="147">
        <v>4.1411104499999998E-4</v>
      </c>
    </row>
    <row r="1852" spans="1:24" ht="13.5" thickBot="1" x14ac:dyDescent="0.25">
      <c r="A1852" s="149">
        <v>8861</v>
      </c>
      <c r="B1852" s="149">
        <v>9421</v>
      </c>
      <c r="C1852" s="150" t="s">
        <v>2378</v>
      </c>
      <c r="D1852" s="150">
        <v>520041997</v>
      </c>
      <c r="E1852" s="150" t="s">
        <v>429</v>
      </c>
      <c r="F1852" s="150" t="s">
        <v>2379</v>
      </c>
      <c r="G1852" s="150">
        <v>1082379</v>
      </c>
      <c r="H1852" s="150" t="s">
        <v>102</v>
      </c>
      <c r="I1852" s="150" t="s">
        <v>73</v>
      </c>
      <c r="J1852" s="150" t="s">
        <v>53</v>
      </c>
      <c r="K1852" s="150" t="s">
        <v>53</v>
      </c>
      <c r="L1852" s="150" t="s">
        <v>821</v>
      </c>
      <c r="M1852" s="150" t="s">
        <v>311</v>
      </c>
      <c r="N1852" s="150" t="s">
        <v>254</v>
      </c>
      <c r="O1852" s="150" t="s">
        <v>62</v>
      </c>
      <c r="P1852" s="150" t="s">
        <v>1206</v>
      </c>
      <c r="Q1852" s="153">
        <v>1530</v>
      </c>
      <c r="R1852" s="153">
        <v>1</v>
      </c>
      <c r="S1852" s="153">
        <v>12310</v>
      </c>
      <c r="T1852" s="153">
        <v>0</v>
      </c>
      <c r="U1852" s="153">
        <v>188.34299999999999</v>
      </c>
      <c r="V1852" s="147">
        <v>1.3805579933883701E-5</v>
      </c>
      <c r="W1852" s="147">
        <v>4.861166773E-3</v>
      </c>
      <c r="X1852" s="147">
        <v>4.5303759699999999E-4</v>
      </c>
    </row>
    <row r="1853" spans="1:24" ht="13.5" thickBot="1" x14ac:dyDescent="0.25">
      <c r="A1853" s="149">
        <v>8861</v>
      </c>
      <c r="B1853" s="149">
        <v>9421</v>
      </c>
      <c r="C1853" s="150" t="s">
        <v>2380</v>
      </c>
      <c r="D1853" s="150">
        <v>520044231</v>
      </c>
      <c r="E1853" s="150" t="s">
        <v>429</v>
      </c>
      <c r="F1853" s="150" t="s">
        <v>2381</v>
      </c>
      <c r="G1853" s="150">
        <v>1083377</v>
      </c>
      <c r="H1853" s="150" t="s">
        <v>102</v>
      </c>
      <c r="I1853" s="150" t="s">
        <v>73</v>
      </c>
      <c r="J1853" s="150" t="s">
        <v>53</v>
      </c>
      <c r="K1853" s="150" t="s">
        <v>53</v>
      </c>
      <c r="L1853" s="150" t="s">
        <v>821</v>
      </c>
      <c r="M1853" s="150" t="s">
        <v>311</v>
      </c>
      <c r="N1853" s="150" t="s">
        <v>253</v>
      </c>
      <c r="O1853" s="150" t="s">
        <v>62</v>
      </c>
      <c r="P1853" s="150" t="s">
        <v>1206</v>
      </c>
      <c r="Q1853" s="153">
        <v>6843</v>
      </c>
      <c r="R1853" s="153">
        <v>1</v>
      </c>
      <c r="S1853" s="153">
        <v>740</v>
      </c>
      <c r="T1853" s="153">
        <v>0</v>
      </c>
      <c r="U1853" s="153">
        <v>50.638199999999998</v>
      </c>
      <c r="V1853" s="147">
        <v>3.2297163700000002E-4</v>
      </c>
      <c r="W1853" s="147">
        <v>1.306981068E-3</v>
      </c>
      <c r="X1853" s="147">
        <v>1.2180441199999999E-4</v>
      </c>
    </row>
    <row r="1854" spans="1:24" ht="13.5" thickBot="1" x14ac:dyDescent="0.25">
      <c r="A1854" s="149">
        <v>8861</v>
      </c>
      <c r="B1854" s="149">
        <v>9421</v>
      </c>
      <c r="C1854" s="150" t="s">
        <v>1352</v>
      </c>
      <c r="D1854" s="150">
        <v>520044314</v>
      </c>
      <c r="E1854" s="150" t="s">
        <v>429</v>
      </c>
      <c r="F1854" s="150" t="s">
        <v>2382</v>
      </c>
      <c r="G1854" s="150">
        <v>1083484</v>
      </c>
      <c r="H1854" s="150" t="s">
        <v>102</v>
      </c>
      <c r="I1854" s="150" t="s">
        <v>73</v>
      </c>
      <c r="J1854" s="150" t="s">
        <v>53</v>
      </c>
      <c r="K1854" s="150" t="s">
        <v>53</v>
      </c>
      <c r="L1854" s="150" t="s">
        <v>821</v>
      </c>
      <c r="M1854" s="150" t="s">
        <v>311</v>
      </c>
      <c r="N1854" s="150" t="s">
        <v>260</v>
      </c>
      <c r="O1854" s="150" t="s">
        <v>62</v>
      </c>
      <c r="P1854" s="150" t="s">
        <v>1206</v>
      </c>
      <c r="Q1854" s="153">
        <v>8140</v>
      </c>
      <c r="R1854" s="153">
        <v>1</v>
      </c>
      <c r="S1854" s="153">
        <v>1597</v>
      </c>
      <c r="T1854" s="153">
        <v>0</v>
      </c>
      <c r="U1854" s="153">
        <v>129.9958</v>
      </c>
      <c r="V1854" s="147">
        <v>4.3704656217831898E-5</v>
      </c>
      <c r="W1854" s="147">
        <v>3.3552150259999998E-3</v>
      </c>
      <c r="X1854" s="147">
        <v>3.1269006499999997E-4</v>
      </c>
    </row>
    <row r="1855" spans="1:24" ht="13.5" thickBot="1" x14ac:dyDescent="0.25">
      <c r="A1855" s="149">
        <v>8861</v>
      </c>
      <c r="B1855" s="149">
        <v>9421</v>
      </c>
      <c r="C1855" s="150" t="s">
        <v>2383</v>
      </c>
      <c r="D1855" s="150">
        <v>520044199</v>
      </c>
      <c r="E1855" s="150" t="s">
        <v>429</v>
      </c>
      <c r="F1855" s="150" t="s">
        <v>2384</v>
      </c>
      <c r="G1855" s="150">
        <v>1083831</v>
      </c>
      <c r="H1855" s="150" t="s">
        <v>102</v>
      </c>
      <c r="I1855" s="150" t="s">
        <v>73</v>
      </c>
      <c r="J1855" s="150" t="s">
        <v>53</v>
      </c>
      <c r="K1855" s="150" t="s">
        <v>53</v>
      </c>
      <c r="L1855" s="150" t="s">
        <v>821</v>
      </c>
      <c r="M1855" s="150" t="s">
        <v>311</v>
      </c>
      <c r="N1855" s="150" t="s">
        <v>653</v>
      </c>
      <c r="O1855" s="150" t="s">
        <v>62</v>
      </c>
      <c r="P1855" s="150" t="s">
        <v>1206</v>
      </c>
      <c r="Q1855" s="153">
        <v>10000</v>
      </c>
      <c r="R1855" s="153">
        <v>1</v>
      </c>
      <c r="S1855" s="153">
        <v>3023</v>
      </c>
      <c r="T1855" s="153">
        <v>0</v>
      </c>
      <c r="U1855" s="153">
        <v>302.3</v>
      </c>
      <c r="V1855" s="147">
        <v>7.1869402899999997E-4</v>
      </c>
      <c r="W1855" s="147">
        <v>7.8024174799999997E-3</v>
      </c>
      <c r="X1855" s="147">
        <v>7.2714815899999996E-4</v>
      </c>
    </row>
    <row r="1856" spans="1:24" ht="13.5" thickBot="1" x14ac:dyDescent="0.25">
      <c r="A1856" s="149">
        <v>8861</v>
      </c>
      <c r="B1856" s="149">
        <v>9421</v>
      </c>
      <c r="C1856" s="150" t="s">
        <v>2385</v>
      </c>
      <c r="D1856" s="150">
        <v>511812463</v>
      </c>
      <c r="E1856" s="150" t="s">
        <v>429</v>
      </c>
      <c r="F1856" s="150" t="s">
        <v>2386</v>
      </c>
      <c r="G1856" s="150">
        <v>1084557</v>
      </c>
      <c r="H1856" s="150" t="s">
        <v>102</v>
      </c>
      <c r="I1856" s="150" t="s">
        <v>73</v>
      </c>
      <c r="J1856" s="150" t="s">
        <v>53</v>
      </c>
      <c r="K1856" s="150" t="s">
        <v>53</v>
      </c>
      <c r="L1856" s="150" t="s">
        <v>821</v>
      </c>
      <c r="M1856" s="150" t="s">
        <v>311</v>
      </c>
      <c r="N1856" s="150" t="s">
        <v>254</v>
      </c>
      <c r="O1856" s="150" t="s">
        <v>62</v>
      </c>
      <c r="P1856" s="150" t="s">
        <v>1206</v>
      </c>
      <c r="Q1856" s="153">
        <v>652</v>
      </c>
      <c r="R1856" s="153">
        <v>1</v>
      </c>
      <c r="S1856" s="153">
        <v>64720</v>
      </c>
      <c r="T1856" s="153">
        <v>0</v>
      </c>
      <c r="U1856" s="153">
        <v>421.9744</v>
      </c>
      <c r="V1856" s="147">
        <v>2.24720386833398E-5</v>
      </c>
      <c r="W1856" s="147">
        <v>1.0891235312E-2</v>
      </c>
      <c r="X1856" s="147">
        <v>1.0150112749999999E-3</v>
      </c>
    </row>
    <row r="1857" spans="1:24" ht="13.5" thickBot="1" x14ac:dyDescent="0.25">
      <c r="A1857" s="149">
        <v>8861</v>
      </c>
      <c r="B1857" s="149">
        <v>9421</v>
      </c>
      <c r="C1857" s="150" t="s">
        <v>2387</v>
      </c>
      <c r="D1857" s="150">
        <v>520039942</v>
      </c>
      <c r="E1857" s="150" t="s">
        <v>429</v>
      </c>
      <c r="F1857" s="150" t="s">
        <v>2388</v>
      </c>
      <c r="G1857" s="150">
        <v>1084698</v>
      </c>
      <c r="H1857" s="150" t="s">
        <v>102</v>
      </c>
      <c r="I1857" s="150" t="s">
        <v>73</v>
      </c>
      <c r="J1857" s="150" t="s">
        <v>53</v>
      </c>
      <c r="K1857" s="150" t="s">
        <v>53</v>
      </c>
      <c r="L1857" s="150" t="s">
        <v>821</v>
      </c>
      <c r="M1857" s="150" t="s">
        <v>311</v>
      </c>
      <c r="N1857" s="150" t="s">
        <v>252</v>
      </c>
      <c r="O1857" s="150" t="s">
        <v>62</v>
      </c>
      <c r="P1857" s="150" t="s">
        <v>1206</v>
      </c>
      <c r="Q1857" s="153">
        <v>505</v>
      </c>
      <c r="R1857" s="153">
        <v>1</v>
      </c>
      <c r="S1857" s="153">
        <v>23460</v>
      </c>
      <c r="T1857" s="153">
        <v>0</v>
      </c>
      <c r="U1857" s="153">
        <v>118.473</v>
      </c>
      <c r="V1857" s="147">
        <v>2.20209790597059E-5</v>
      </c>
      <c r="W1857" s="147">
        <v>3.0578094810000001E-3</v>
      </c>
      <c r="X1857" s="147">
        <v>2.84973284E-4</v>
      </c>
    </row>
    <row r="1858" spans="1:24" ht="13.5" thickBot="1" x14ac:dyDescent="0.25">
      <c r="A1858" s="149">
        <v>8861</v>
      </c>
      <c r="B1858" s="149">
        <v>9421</v>
      </c>
      <c r="C1858" s="150" t="s">
        <v>2580</v>
      </c>
      <c r="D1858" s="150">
        <v>510007800</v>
      </c>
      <c r="E1858" s="150" t="s">
        <v>429</v>
      </c>
      <c r="F1858" s="150" t="s">
        <v>2581</v>
      </c>
      <c r="G1858" s="150">
        <v>1091651</v>
      </c>
      <c r="H1858" s="150" t="s">
        <v>102</v>
      </c>
      <c r="I1858" s="150" t="s">
        <v>73</v>
      </c>
      <c r="J1858" s="150" t="s">
        <v>53</v>
      </c>
      <c r="K1858" s="150" t="s">
        <v>53</v>
      </c>
      <c r="L1858" s="150" t="s">
        <v>821</v>
      </c>
      <c r="M1858" s="150" t="s">
        <v>311</v>
      </c>
      <c r="N1858" s="150" t="s">
        <v>653</v>
      </c>
      <c r="O1858" s="150" t="s">
        <v>62</v>
      </c>
      <c r="P1858" s="150" t="s">
        <v>1206</v>
      </c>
      <c r="Q1858" s="153">
        <v>568</v>
      </c>
      <c r="R1858" s="153">
        <v>1</v>
      </c>
      <c r="S1858" s="153">
        <v>5100</v>
      </c>
      <c r="T1858" s="153">
        <v>0</v>
      </c>
      <c r="U1858" s="153">
        <v>28.968</v>
      </c>
      <c r="V1858" s="147">
        <v>2.29673788818509E-5</v>
      </c>
      <c r="W1858" s="147">
        <v>7.4766929999999995E-4</v>
      </c>
      <c r="X1858" s="147">
        <v>6.9679218967179805E-5</v>
      </c>
    </row>
    <row r="1859" spans="1:24" ht="13.5" thickBot="1" x14ac:dyDescent="0.25">
      <c r="A1859" s="149">
        <v>8861</v>
      </c>
      <c r="B1859" s="149">
        <v>9421</v>
      </c>
      <c r="C1859" s="150" t="s">
        <v>2392</v>
      </c>
      <c r="D1859" s="150">
        <v>511235434</v>
      </c>
      <c r="E1859" s="150" t="s">
        <v>429</v>
      </c>
      <c r="F1859" s="150" t="s">
        <v>2393</v>
      </c>
      <c r="G1859" s="150">
        <v>1095264</v>
      </c>
      <c r="H1859" s="150" t="s">
        <v>102</v>
      </c>
      <c r="I1859" s="150" t="s">
        <v>73</v>
      </c>
      <c r="J1859" s="150" t="s">
        <v>53</v>
      </c>
      <c r="K1859" s="150" t="s">
        <v>53</v>
      </c>
      <c r="L1859" s="150" t="s">
        <v>821</v>
      </c>
      <c r="M1859" s="150" t="s">
        <v>311</v>
      </c>
      <c r="N1859" s="150" t="s">
        <v>254</v>
      </c>
      <c r="O1859" s="150" t="s">
        <v>62</v>
      </c>
      <c r="P1859" s="150" t="s">
        <v>1206</v>
      </c>
      <c r="Q1859" s="153">
        <v>865</v>
      </c>
      <c r="R1859" s="153">
        <v>1</v>
      </c>
      <c r="S1859" s="153">
        <v>30800</v>
      </c>
      <c r="T1859" s="153">
        <v>0</v>
      </c>
      <c r="U1859" s="153">
        <v>266.42</v>
      </c>
      <c r="V1859" s="147">
        <v>1.95420681196733E-5</v>
      </c>
      <c r="W1859" s="147">
        <v>6.876348214E-3</v>
      </c>
      <c r="X1859" s="147">
        <v>6.4084291300000001E-4</v>
      </c>
    </row>
    <row r="1860" spans="1:24" ht="13.5" thickBot="1" x14ac:dyDescent="0.25">
      <c r="A1860" s="149">
        <v>8861</v>
      </c>
      <c r="B1860" s="149">
        <v>9421</v>
      </c>
      <c r="C1860" s="150" t="s">
        <v>1442</v>
      </c>
      <c r="D1860" s="150">
        <v>511659401</v>
      </c>
      <c r="E1860" s="150" t="s">
        <v>429</v>
      </c>
      <c r="F1860" s="150" t="s">
        <v>2394</v>
      </c>
      <c r="G1860" s="150">
        <v>1095835</v>
      </c>
      <c r="H1860" s="150" t="s">
        <v>102</v>
      </c>
      <c r="I1860" s="150" t="s">
        <v>73</v>
      </c>
      <c r="J1860" s="150" t="s">
        <v>53</v>
      </c>
      <c r="K1860" s="150" t="s">
        <v>53</v>
      </c>
      <c r="L1860" s="150" t="s">
        <v>821</v>
      </c>
      <c r="M1860" s="150" t="s">
        <v>311</v>
      </c>
      <c r="N1860" s="150" t="s">
        <v>651</v>
      </c>
      <c r="O1860" s="150" t="s">
        <v>62</v>
      </c>
      <c r="P1860" s="150" t="s">
        <v>1206</v>
      </c>
      <c r="Q1860" s="153">
        <v>5520</v>
      </c>
      <c r="R1860" s="153">
        <v>1</v>
      </c>
      <c r="S1860" s="153">
        <v>6077</v>
      </c>
      <c r="T1860" s="153">
        <v>0</v>
      </c>
      <c r="U1860" s="153">
        <v>335.4504</v>
      </c>
      <c r="V1860" s="147">
        <v>4.4603371788658202E-5</v>
      </c>
      <c r="W1860" s="147">
        <v>8.6580352789999999E-3</v>
      </c>
      <c r="X1860" s="147">
        <v>8.06887664E-4</v>
      </c>
    </row>
    <row r="1861" spans="1:24" ht="13.5" thickBot="1" x14ac:dyDescent="0.25">
      <c r="A1861" s="149">
        <v>8861</v>
      </c>
      <c r="B1861" s="149">
        <v>9421</v>
      </c>
      <c r="C1861" s="150" t="s">
        <v>1440</v>
      </c>
      <c r="D1861" s="150">
        <v>520026683</v>
      </c>
      <c r="E1861" s="150" t="s">
        <v>429</v>
      </c>
      <c r="F1861" s="150" t="s">
        <v>2396</v>
      </c>
      <c r="G1861" s="150">
        <v>1097278</v>
      </c>
      <c r="H1861" s="150" t="s">
        <v>102</v>
      </c>
      <c r="I1861" s="150" t="s">
        <v>73</v>
      </c>
      <c r="J1861" s="150" t="s">
        <v>53</v>
      </c>
      <c r="K1861" s="150" t="s">
        <v>53</v>
      </c>
      <c r="L1861" s="150" t="s">
        <v>821</v>
      </c>
      <c r="M1861" s="150" t="s">
        <v>311</v>
      </c>
      <c r="N1861" s="150" t="s">
        <v>651</v>
      </c>
      <c r="O1861" s="150" t="s">
        <v>62</v>
      </c>
      <c r="P1861" s="150" t="s">
        <v>1206</v>
      </c>
      <c r="Q1861" s="153">
        <v>5790</v>
      </c>
      <c r="R1861" s="153">
        <v>1</v>
      </c>
      <c r="S1861" s="153">
        <v>1749</v>
      </c>
      <c r="T1861" s="153">
        <v>0</v>
      </c>
      <c r="U1861" s="153">
        <v>101.2671</v>
      </c>
      <c r="V1861" s="147">
        <v>1.2298938326330099E-5</v>
      </c>
      <c r="W1861" s="147">
        <v>2.6137221010000002E-3</v>
      </c>
      <c r="X1861" s="147">
        <v>2.4358645500000001E-4</v>
      </c>
    </row>
    <row r="1862" spans="1:24" ht="13.5" thickBot="1" x14ac:dyDescent="0.25">
      <c r="A1862" s="149">
        <v>8861</v>
      </c>
      <c r="B1862" s="149">
        <v>9421</v>
      </c>
      <c r="C1862" s="150" t="s">
        <v>1431</v>
      </c>
      <c r="D1862" s="150">
        <v>513821488</v>
      </c>
      <c r="E1862" s="150" t="s">
        <v>429</v>
      </c>
      <c r="F1862" s="150" t="s">
        <v>2399</v>
      </c>
      <c r="G1862" s="150">
        <v>1098920</v>
      </c>
      <c r="H1862" s="150" t="s">
        <v>102</v>
      </c>
      <c r="I1862" s="150" t="s">
        <v>73</v>
      </c>
      <c r="J1862" s="150" t="s">
        <v>53</v>
      </c>
      <c r="K1862" s="150" t="s">
        <v>53</v>
      </c>
      <c r="L1862" s="150" t="s">
        <v>821</v>
      </c>
      <c r="M1862" s="150" t="s">
        <v>311</v>
      </c>
      <c r="N1862" s="150" t="s">
        <v>651</v>
      </c>
      <c r="O1862" s="150" t="s">
        <v>62</v>
      </c>
      <c r="P1862" s="150" t="s">
        <v>1206</v>
      </c>
      <c r="Q1862" s="153">
        <v>21820</v>
      </c>
      <c r="R1862" s="153">
        <v>1</v>
      </c>
      <c r="S1862" s="153">
        <v>1566</v>
      </c>
      <c r="T1862" s="153">
        <v>0</v>
      </c>
      <c r="U1862" s="153">
        <v>341.70119999999997</v>
      </c>
      <c r="V1862" s="147">
        <v>1.1222132599999999E-4</v>
      </c>
      <c r="W1862" s="147">
        <v>8.8193695530000005E-3</v>
      </c>
      <c r="X1862" s="147">
        <v>8.2192325099999998E-4</v>
      </c>
    </row>
    <row r="1863" spans="1:24" ht="13.5" thickBot="1" x14ac:dyDescent="0.25">
      <c r="A1863" s="149">
        <v>8861</v>
      </c>
      <c r="B1863" s="149">
        <v>9421</v>
      </c>
      <c r="C1863" s="150" t="s">
        <v>1548</v>
      </c>
      <c r="D1863" s="150">
        <v>510216054</v>
      </c>
      <c r="E1863" s="150" t="s">
        <v>429</v>
      </c>
      <c r="F1863" s="150" t="s">
        <v>2400</v>
      </c>
      <c r="G1863" s="150">
        <v>1100007</v>
      </c>
      <c r="H1863" s="150" t="s">
        <v>102</v>
      </c>
      <c r="I1863" s="150" t="s">
        <v>73</v>
      </c>
      <c r="J1863" s="150" t="s">
        <v>53</v>
      </c>
      <c r="K1863" s="150" t="s">
        <v>53</v>
      </c>
      <c r="L1863" s="150" t="s">
        <v>821</v>
      </c>
      <c r="M1863" s="150" t="s">
        <v>311</v>
      </c>
      <c r="N1863" s="150" t="s">
        <v>156</v>
      </c>
      <c r="O1863" s="150" t="s">
        <v>62</v>
      </c>
      <c r="P1863" s="150" t="s">
        <v>1206</v>
      </c>
      <c r="Q1863" s="153">
        <v>2829</v>
      </c>
      <c r="R1863" s="153">
        <v>1</v>
      </c>
      <c r="S1863" s="153">
        <v>39240</v>
      </c>
      <c r="T1863" s="153">
        <v>0</v>
      </c>
      <c r="U1863" s="153">
        <v>1110.0996</v>
      </c>
      <c r="V1863" s="147">
        <v>2.6518813700000002E-4</v>
      </c>
      <c r="W1863" s="147">
        <v>2.8651870739E-2</v>
      </c>
      <c r="X1863" s="147">
        <v>2.6702179330000001E-3</v>
      </c>
    </row>
    <row r="1864" spans="1:24" ht="13.5" thickBot="1" x14ac:dyDescent="0.25">
      <c r="A1864" s="149">
        <v>8861</v>
      </c>
      <c r="B1864" s="149">
        <v>9421</v>
      </c>
      <c r="C1864" s="150" t="s">
        <v>1463</v>
      </c>
      <c r="D1864" s="150">
        <v>511930125</v>
      </c>
      <c r="E1864" s="150" t="s">
        <v>429</v>
      </c>
      <c r="F1864" s="150" t="s">
        <v>2401</v>
      </c>
      <c r="G1864" s="150">
        <v>1101534</v>
      </c>
      <c r="H1864" s="150" t="s">
        <v>102</v>
      </c>
      <c r="I1864" s="150" t="s">
        <v>73</v>
      </c>
      <c r="J1864" s="150" t="s">
        <v>53</v>
      </c>
      <c r="K1864" s="150" t="s">
        <v>53</v>
      </c>
      <c r="L1864" s="150" t="s">
        <v>821</v>
      </c>
      <c r="M1864" s="150" t="s">
        <v>311</v>
      </c>
      <c r="N1864" s="150" t="s">
        <v>260</v>
      </c>
      <c r="O1864" s="150" t="s">
        <v>62</v>
      </c>
      <c r="P1864" s="150" t="s">
        <v>1206</v>
      </c>
      <c r="Q1864" s="153">
        <v>33550</v>
      </c>
      <c r="R1864" s="153">
        <v>1</v>
      </c>
      <c r="S1864" s="153">
        <v>1560</v>
      </c>
      <c r="T1864" s="153">
        <v>0</v>
      </c>
      <c r="U1864" s="153">
        <v>523.38</v>
      </c>
      <c r="V1864" s="147">
        <v>2.0268466500000001E-4</v>
      </c>
      <c r="W1864" s="147">
        <v>1.3508532124E-2</v>
      </c>
      <c r="X1864" s="147">
        <v>1.2589308760000001E-3</v>
      </c>
    </row>
    <row r="1865" spans="1:24" ht="13.5" thickBot="1" x14ac:dyDescent="0.25">
      <c r="A1865" s="149">
        <v>8861</v>
      </c>
      <c r="B1865" s="149">
        <v>9421</v>
      </c>
      <c r="C1865" s="150" t="s">
        <v>2404</v>
      </c>
      <c r="D1865" s="150">
        <v>513770669</v>
      </c>
      <c r="E1865" s="150" t="s">
        <v>429</v>
      </c>
      <c r="F1865" s="150" t="s">
        <v>2405</v>
      </c>
      <c r="G1865" s="150">
        <v>1104249</v>
      </c>
      <c r="H1865" s="150" t="s">
        <v>102</v>
      </c>
      <c r="I1865" s="150" t="s">
        <v>73</v>
      </c>
      <c r="J1865" s="150" t="s">
        <v>53</v>
      </c>
      <c r="K1865" s="150" t="s">
        <v>53</v>
      </c>
      <c r="L1865" s="150" t="s">
        <v>821</v>
      </c>
      <c r="M1865" s="150" t="s">
        <v>311</v>
      </c>
      <c r="N1865" s="150" t="s">
        <v>650</v>
      </c>
      <c r="O1865" s="150" t="s">
        <v>62</v>
      </c>
      <c r="P1865" s="150" t="s">
        <v>1206</v>
      </c>
      <c r="Q1865" s="153">
        <v>800</v>
      </c>
      <c r="R1865" s="153">
        <v>1</v>
      </c>
      <c r="S1865" s="153">
        <v>22050</v>
      </c>
      <c r="T1865" s="153">
        <v>0</v>
      </c>
      <c r="U1865" s="153">
        <v>176.4</v>
      </c>
      <c r="V1865" s="147">
        <v>5.8073767186477701E-5</v>
      </c>
      <c r="W1865" s="147">
        <v>4.5529157910000001E-3</v>
      </c>
      <c r="X1865" s="147">
        <v>4.2431007399999998E-4</v>
      </c>
    </row>
    <row r="1866" spans="1:24" ht="13.5" thickBot="1" x14ac:dyDescent="0.25">
      <c r="A1866" s="149">
        <v>8861</v>
      </c>
      <c r="B1866" s="149">
        <v>9421</v>
      </c>
      <c r="C1866" s="150" t="s">
        <v>2407</v>
      </c>
      <c r="D1866" s="150">
        <v>511725459</v>
      </c>
      <c r="E1866" s="150" t="s">
        <v>429</v>
      </c>
      <c r="F1866" s="150" t="s">
        <v>2408</v>
      </c>
      <c r="G1866" s="150">
        <v>1105097</v>
      </c>
      <c r="H1866" s="150" t="s">
        <v>102</v>
      </c>
      <c r="I1866" s="150" t="s">
        <v>73</v>
      </c>
      <c r="J1866" s="150" t="s">
        <v>53</v>
      </c>
      <c r="K1866" s="150" t="s">
        <v>53</v>
      </c>
      <c r="L1866" s="150" t="s">
        <v>821</v>
      </c>
      <c r="M1866" s="150" t="s">
        <v>311</v>
      </c>
      <c r="N1866" s="150" t="s">
        <v>75</v>
      </c>
      <c r="O1866" s="150" t="s">
        <v>62</v>
      </c>
      <c r="P1866" s="150" t="s">
        <v>1206</v>
      </c>
      <c r="Q1866" s="153">
        <v>3440</v>
      </c>
      <c r="R1866" s="153">
        <v>1</v>
      </c>
      <c r="S1866" s="153">
        <v>4989</v>
      </c>
      <c r="T1866" s="153">
        <v>0</v>
      </c>
      <c r="U1866" s="153">
        <v>171.6216</v>
      </c>
      <c r="V1866" s="147">
        <v>1.6478446699999999E-4</v>
      </c>
      <c r="W1866" s="147">
        <v>4.4295844249999999E-3</v>
      </c>
      <c r="X1866" s="147">
        <v>4.1281617799999998E-4</v>
      </c>
    </row>
    <row r="1867" spans="1:24" ht="13.5" thickBot="1" x14ac:dyDescent="0.25">
      <c r="A1867" s="149">
        <v>8861</v>
      </c>
      <c r="B1867" s="149">
        <v>9421</v>
      </c>
      <c r="C1867" s="150" t="s">
        <v>2190</v>
      </c>
      <c r="D1867" s="150">
        <v>520041005</v>
      </c>
      <c r="E1867" s="150" t="s">
        <v>429</v>
      </c>
      <c r="F1867" s="150" t="s">
        <v>2410</v>
      </c>
      <c r="G1867" s="150">
        <v>1118447</v>
      </c>
      <c r="H1867" s="150" t="s">
        <v>102</v>
      </c>
      <c r="I1867" s="150" t="s">
        <v>73</v>
      </c>
      <c r="J1867" s="150" t="s">
        <v>53</v>
      </c>
      <c r="K1867" s="150" t="s">
        <v>53</v>
      </c>
      <c r="L1867" s="150" t="s">
        <v>821</v>
      </c>
      <c r="M1867" s="150" t="s">
        <v>311</v>
      </c>
      <c r="N1867" s="150" t="s">
        <v>140</v>
      </c>
      <c r="O1867" s="150" t="s">
        <v>62</v>
      </c>
      <c r="P1867" s="150" t="s">
        <v>1206</v>
      </c>
      <c r="Q1867" s="153">
        <v>27100</v>
      </c>
      <c r="R1867" s="153">
        <v>1</v>
      </c>
      <c r="S1867" s="153">
        <v>458.8</v>
      </c>
      <c r="T1867" s="153">
        <v>4.4003699999999997</v>
      </c>
      <c r="U1867" s="153">
        <v>128.73517000000001</v>
      </c>
      <c r="V1867" s="147">
        <v>1.46678895E-4</v>
      </c>
      <c r="W1867" s="147">
        <v>3.3226779380000002E-3</v>
      </c>
      <c r="X1867" s="147">
        <v>3.0965776300000001E-4</v>
      </c>
    </row>
    <row r="1868" spans="1:24" ht="13.5" thickBot="1" x14ac:dyDescent="0.25">
      <c r="A1868" s="149">
        <v>8861</v>
      </c>
      <c r="B1868" s="149">
        <v>9421</v>
      </c>
      <c r="C1868" s="150" t="s">
        <v>1340</v>
      </c>
      <c r="D1868" s="150">
        <v>510960719</v>
      </c>
      <c r="E1868" s="150" t="s">
        <v>429</v>
      </c>
      <c r="F1868" s="150" t="s">
        <v>2411</v>
      </c>
      <c r="G1868" s="150">
        <v>1119478</v>
      </c>
      <c r="H1868" s="150" t="s">
        <v>102</v>
      </c>
      <c r="I1868" s="150" t="s">
        <v>73</v>
      </c>
      <c r="J1868" s="150" t="s">
        <v>53</v>
      </c>
      <c r="K1868" s="150" t="s">
        <v>53</v>
      </c>
      <c r="L1868" s="150" t="s">
        <v>821</v>
      </c>
      <c r="M1868" s="150" t="s">
        <v>311</v>
      </c>
      <c r="N1868" s="150" t="s">
        <v>651</v>
      </c>
      <c r="O1868" s="150" t="s">
        <v>62</v>
      </c>
      <c r="P1868" s="150" t="s">
        <v>1206</v>
      </c>
      <c r="Q1868" s="153">
        <v>741</v>
      </c>
      <c r="R1868" s="153">
        <v>1</v>
      </c>
      <c r="S1868" s="153">
        <v>26610</v>
      </c>
      <c r="T1868" s="153">
        <v>0</v>
      </c>
      <c r="U1868" s="153">
        <v>197.18010000000001</v>
      </c>
      <c r="V1868" s="147">
        <v>6.1101932536210102E-6</v>
      </c>
      <c r="W1868" s="147">
        <v>5.0892539170000004E-3</v>
      </c>
      <c r="X1868" s="147">
        <v>4.7429423299999999E-4</v>
      </c>
    </row>
    <row r="1869" spans="1:24" ht="13.5" thickBot="1" x14ac:dyDescent="0.25">
      <c r="A1869" s="149">
        <v>8861</v>
      </c>
      <c r="B1869" s="149">
        <v>9421</v>
      </c>
      <c r="C1869" s="150" t="s">
        <v>1362</v>
      </c>
      <c r="D1869" s="150">
        <v>513901371</v>
      </c>
      <c r="E1869" s="150" t="s">
        <v>429</v>
      </c>
      <c r="F1869" s="150" t="s">
        <v>2412</v>
      </c>
      <c r="G1869" s="150">
        <v>1123355</v>
      </c>
      <c r="H1869" s="150" t="s">
        <v>102</v>
      </c>
      <c r="I1869" s="150" t="s">
        <v>73</v>
      </c>
      <c r="J1869" s="150" t="s">
        <v>53</v>
      </c>
      <c r="K1869" s="150" t="s">
        <v>53</v>
      </c>
      <c r="L1869" s="150" t="s">
        <v>821</v>
      </c>
      <c r="M1869" s="150" t="s">
        <v>311</v>
      </c>
      <c r="N1869" s="150" t="s">
        <v>647</v>
      </c>
      <c r="O1869" s="150" t="s">
        <v>62</v>
      </c>
      <c r="P1869" s="150" t="s">
        <v>1206</v>
      </c>
      <c r="Q1869" s="153">
        <v>13510</v>
      </c>
      <c r="R1869" s="153">
        <v>1</v>
      </c>
      <c r="S1869" s="153">
        <v>1352</v>
      </c>
      <c r="T1869" s="153">
        <v>0</v>
      </c>
      <c r="U1869" s="153">
        <v>182.65520000000001</v>
      </c>
      <c r="V1869" s="147">
        <v>2.46483321559178E-5</v>
      </c>
      <c r="W1869" s="147">
        <v>4.7143636300000001E-3</v>
      </c>
      <c r="X1869" s="147">
        <v>4.3935624400000001E-4</v>
      </c>
    </row>
    <row r="1870" spans="1:24" ht="13.5" thickBot="1" x14ac:dyDescent="0.25">
      <c r="A1870" s="149">
        <v>8861</v>
      </c>
      <c r="B1870" s="149">
        <v>9421</v>
      </c>
      <c r="C1870" s="150" t="s">
        <v>2413</v>
      </c>
      <c r="D1870" s="150">
        <v>514068980</v>
      </c>
      <c r="E1870" s="150" t="s">
        <v>429</v>
      </c>
      <c r="F1870" s="150" t="s">
        <v>2414</v>
      </c>
      <c r="G1870" s="150">
        <v>1123777</v>
      </c>
      <c r="H1870" s="150" t="s">
        <v>102</v>
      </c>
      <c r="I1870" s="150" t="s">
        <v>73</v>
      </c>
      <c r="J1870" s="150" t="s">
        <v>53</v>
      </c>
      <c r="K1870" s="150" t="s">
        <v>53</v>
      </c>
      <c r="L1870" s="150" t="s">
        <v>821</v>
      </c>
      <c r="M1870" s="150" t="s">
        <v>311</v>
      </c>
      <c r="N1870" s="150" t="s">
        <v>650</v>
      </c>
      <c r="O1870" s="150" t="s">
        <v>62</v>
      </c>
      <c r="P1870" s="150" t="s">
        <v>1206</v>
      </c>
      <c r="Q1870" s="153">
        <v>4310</v>
      </c>
      <c r="R1870" s="153">
        <v>1</v>
      </c>
      <c r="S1870" s="153">
        <v>4789</v>
      </c>
      <c r="T1870" s="153">
        <v>0</v>
      </c>
      <c r="U1870" s="153">
        <v>206.4059</v>
      </c>
      <c r="V1870" s="147">
        <v>3.0010038300000002E-4</v>
      </c>
      <c r="W1870" s="147">
        <v>5.3273734770000001E-3</v>
      </c>
      <c r="X1870" s="147">
        <v>4.9648584299999995E-4</v>
      </c>
    </row>
    <row r="1871" spans="1:24" ht="13.5" thickBot="1" x14ac:dyDescent="0.25">
      <c r="A1871" s="149">
        <v>8861</v>
      </c>
      <c r="B1871" s="149">
        <v>9421</v>
      </c>
      <c r="C1871" s="150" t="s">
        <v>1452</v>
      </c>
      <c r="D1871" s="150">
        <v>514065283</v>
      </c>
      <c r="E1871" s="150" t="s">
        <v>429</v>
      </c>
      <c r="F1871" s="150" t="s">
        <v>2415</v>
      </c>
      <c r="G1871" s="150">
        <v>1123850</v>
      </c>
      <c r="H1871" s="150" t="s">
        <v>102</v>
      </c>
      <c r="I1871" s="150" t="s">
        <v>73</v>
      </c>
      <c r="J1871" s="150" t="s">
        <v>53</v>
      </c>
      <c r="K1871" s="150" t="s">
        <v>53</v>
      </c>
      <c r="L1871" s="150" t="s">
        <v>821</v>
      </c>
      <c r="M1871" s="150" t="s">
        <v>311</v>
      </c>
      <c r="N1871" s="150" t="s">
        <v>75</v>
      </c>
      <c r="O1871" s="150" t="s">
        <v>62</v>
      </c>
      <c r="P1871" s="150" t="s">
        <v>1206</v>
      </c>
      <c r="Q1871" s="153">
        <v>6300</v>
      </c>
      <c r="R1871" s="153">
        <v>1</v>
      </c>
      <c r="S1871" s="153">
        <v>1753</v>
      </c>
      <c r="T1871" s="153">
        <v>0</v>
      </c>
      <c r="U1871" s="153">
        <v>110.43899999999999</v>
      </c>
      <c r="V1871" s="147">
        <v>7.0485713133328797E-5</v>
      </c>
      <c r="W1871" s="147">
        <v>2.8504504929999998E-3</v>
      </c>
      <c r="X1871" s="147">
        <v>2.6564841399999997E-4</v>
      </c>
    </row>
    <row r="1872" spans="1:24" ht="13.5" thickBot="1" x14ac:dyDescent="0.25">
      <c r="A1872" s="149">
        <v>8861</v>
      </c>
      <c r="B1872" s="149">
        <v>9421</v>
      </c>
      <c r="C1872" s="150" t="s">
        <v>2416</v>
      </c>
      <c r="D1872" s="150">
        <v>515001659</v>
      </c>
      <c r="E1872" s="150" t="s">
        <v>429</v>
      </c>
      <c r="F1872" s="150" t="s">
        <v>2417</v>
      </c>
      <c r="G1872" s="150">
        <v>1132356</v>
      </c>
      <c r="H1872" s="150" t="s">
        <v>102</v>
      </c>
      <c r="I1872" s="150" t="s">
        <v>73</v>
      </c>
      <c r="J1872" s="150" t="s">
        <v>53</v>
      </c>
      <c r="K1872" s="150" t="s">
        <v>53</v>
      </c>
      <c r="L1872" s="150" t="s">
        <v>821</v>
      </c>
      <c r="M1872" s="150" t="s">
        <v>311</v>
      </c>
      <c r="N1872" s="150" t="s">
        <v>263</v>
      </c>
      <c r="O1872" s="150" t="s">
        <v>62</v>
      </c>
      <c r="P1872" s="150" t="s">
        <v>1206</v>
      </c>
      <c r="Q1872" s="153">
        <v>14130</v>
      </c>
      <c r="R1872" s="153">
        <v>1</v>
      </c>
      <c r="S1872" s="153">
        <v>1180</v>
      </c>
      <c r="T1872" s="153">
        <v>0</v>
      </c>
      <c r="U1872" s="153">
        <v>166.73400000000001</v>
      </c>
      <c r="V1872" s="147">
        <v>9.6952001300981894E-5</v>
      </c>
      <c r="W1872" s="147">
        <v>4.3034345889999999E-3</v>
      </c>
      <c r="X1872" s="147">
        <v>4.0105961299999999E-4</v>
      </c>
    </row>
    <row r="1873" spans="1:24" ht="13.5" thickBot="1" x14ac:dyDescent="0.25">
      <c r="A1873" s="149">
        <v>8861</v>
      </c>
      <c r="B1873" s="149">
        <v>9421</v>
      </c>
      <c r="C1873" s="150" t="s">
        <v>2416</v>
      </c>
      <c r="D1873" s="150">
        <v>515001659</v>
      </c>
      <c r="E1873" s="150" t="s">
        <v>429</v>
      </c>
      <c r="F1873" s="150" t="s">
        <v>2417</v>
      </c>
      <c r="G1873" s="150">
        <v>11323560</v>
      </c>
      <c r="H1873" s="150" t="s">
        <v>102</v>
      </c>
      <c r="I1873" s="150" t="s">
        <v>73</v>
      </c>
      <c r="J1873" s="150" t="s">
        <v>53</v>
      </c>
      <c r="K1873" s="150" t="s">
        <v>53</v>
      </c>
      <c r="L1873" s="150" t="s">
        <v>54</v>
      </c>
      <c r="M1873" s="150" t="s">
        <v>311</v>
      </c>
      <c r="N1873" s="150" t="s">
        <v>263</v>
      </c>
      <c r="O1873" s="150" t="s">
        <v>62</v>
      </c>
      <c r="P1873" s="150" t="s">
        <v>1206</v>
      </c>
      <c r="Q1873" s="153">
        <v>20000</v>
      </c>
      <c r="R1873" s="153">
        <v>1</v>
      </c>
      <c r="S1873" s="153">
        <v>1172.2637</v>
      </c>
      <c r="T1873" s="153">
        <v>0</v>
      </c>
      <c r="U1873" s="153">
        <v>234.45274000000001</v>
      </c>
      <c r="V1873" s="147">
        <v>1.37228593E-4</v>
      </c>
      <c r="W1873" s="147">
        <v>6.0512674719999998E-3</v>
      </c>
      <c r="X1873" s="147">
        <v>5.6394931600000004E-4</v>
      </c>
    </row>
    <row r="1874" spans="1:24" ht="13.5" thickBot="1" x14ac:dyDescent="0.25">
      <c r="A1874" s="149">
        <v>8861</v>
      </c>
      <c r="B1874" s="149">
        <v>9421</v>
      </c>
      <c r="C1874" s="150" t="s">
        <v>1450</v>
      </c>
      <c r="D1874" s="150">
        <v>514892801</v>
      </c>
      <c r="E1874" s="150" t="s">
        <v>429</v>
      </c>
      <c r="F1874" s="150" t="s">
        <v>2418</v>
      </c>
      <c r="G1874" s="150">
        <v>1133875</v>
      </c>
      <c r="H1874" s="150" t="s">
        <v>102</v>
      </c>
      <c r="I1874" s="150" t="s">
        <v>73</v>
      </c>
      <c r="J1874" s="150" t="s">
        <v>53</v>
      </c>
      <c r="K1874" s="150" t="s">
        <v>53</v>
      </c>
      <c r="L1874" s="150" t="s">
        <v>821</v>
      </c>
      <c r="M1874" s="150" t="s">
        <v>311</v>
      </c>
      <c r="N1874" s="150" t="s">
        <v>263</v>
      </c>
      <c r="O1874" s="150" t="s">
        <v>62</v>
      </c>
      <c r="P1874" s="150" t="s">
        <v>1206</v>
      </c>
      <c r="Q1874" s="153">
        <v>16370</v>
      </c>
      <c r="R1874" s="153">
        <v>1</v>
      </c>
      <c r="S1874" s="153">
        <v>2100</v>
      </c>
      <c r="T1874" s="153">
        <v>0</v>
      </c>
      <c r="U1874" s="153">
        <v>343.77</v>
      </c>
      <c r="V1874" s="147">
        <v>4.5815619966054203E-5</v>
      </c>
      <c r="W1874" s="147">
        <v>8.8727656539999995E-3</v>
      </c>
      <c r="X1874" s="147">
        <v>8.2689951299999998E-4</v>
      </c>
    </row>
    <row r="1875" spans="1:24" ht="13.5" thickBot="1" x14ac:dyDescent="0.25">
      <c r="A1875" s="149">
        <v>8861</v>
      </c>
      <c r="B1875" s="149">
        <v>9421</v>
      </c>
      <c r="C1875" s="150" t="s">
        <v>1605</v>
      </c>
      <c r="D1875" s="150">
        <v>514401702</v>
      </c>
      <c r="E1875" s="150" t="s">
        <v>429</v>
      </c>
      <c r="F1875" s="150" t="s">
        <v>2424</v>
      </c>
      <c r="G1875" s="150">
        <v>1141571</v>
      </c>
      <c r="H1875" s="150" t="s">
        <v>102</v>
      </c>
      <c r="I1875" s="150" t="s">
        <v>73</v>
      </c>
      <c r="J1875" s="150" t="s">
        <v>53</v>
      </c>
      <c r="K1875" s="150" t="s">
        <v>53</v>
      </c>
      <c r="L1875" s="150" t="s">
        <v>821</v>
      </c>
      <c r="M1875" s="150" t="s">
        <v>311</v>
      </c>
      <c r="N1875" s="150" t="s">
        <v>156</v>
      </c>
      <c r="O1875" s="150" t="s">
        <v>62</v>
      </c>
      <c r="P1875" s="150" t="s">
        <v>1206</v>
      </c>
      <c r="Q1875" s="153">
        <v>4970</v>
      </c>
      <c r="R1875" s="153">
        <v>1</v>
      </c>
      <c r="S1875" s="153">
        <v>2616</v>
      </c>
      <c r="T1875" s="153">
        <v>0</v>
      </c>
      <c r="U1875" s="153">
        <v>130.01519999999999</v>
      </c>
      <c r="V1875" s="147">
        <v>2.2143559072675498E-5</v>
      </c>
      <c r="W1875" s="147">
        <v>3.3557157430000001E-3</v>
      </c>
      <c r="X1875" s="147">
        <v>3.12736729E-4</v>
      </c>
    </row>
    <row r="1876" spans="1:24" ht="13.5" thickBot="1" x14ac:dyDescent="0.25">
      <c r="A1876" s="149">
        <v>8861</v>
      </c>
      <c r="B1876" s="149">
        <v>9421</v>
      </c>
      <c r="C1876" s="150" t="s">
        <v>1370</v>
      </c>
      <c r="D1876" s="150">
        <v>550263107</v>
      </c>
      <c r="E1876" s="150" t="s">
        <v>432</v>
      </c>
      <c r="F1876" s="150" t="s">
        <v>2425</v>
      </c>
      <c r="G1876" s="150">
        <v>1141969</v>
      </c>
      <c r="H1876" s="150" t="s">
        <v>102</v>
      </c>
      <c r="I1876" s="150" t="s">
        <v>460</v>
      </c>
      <c r="J1876" s="150" t="s">
        <v>53</v>
      </c>
      <c r="K1876" s="150" t="s">
        <v>53</v>
      </c>
      <c r="L1876" s="150" t="s">
        <v>821</v>
      </c>
      <c r="M1876" s="150" t="s">
        <v>311</v>
      </c>
      <c r="N1876" s="150" t="s">
        <v>267</v>
      </c>
      <c r="O1876" s="150" t="s">
        <v>62</v>
      </c>
      <c r="P1876" s="150" t="s">
        <v>1206</v>
      </c>
      <c r="Q1876" s="153">
        <v>930</v>
      </c>
      <c r="R1876" s="153">
        <v>1</v>
      </c>
      <c r="S1876" s="153">
        <v>4170</v>
      </c>
      <c r="T1876" s="153">
        <v>0</v>
      </c>
      <c r="U1876" s="153">
        <v>38.780999999999999</v>
      </c>
      <c r="V1876" s="147">
        <v>9.3193309950897996E-6</v>
      </c>
      <c r="W1876" s="147">
        <v>1.0009445989999999E-3</v>
      </c>
      <c r="X1876" s="147">
        <v>9.3283270877043595E-5</v>
      </c>
    </row>
    <row r="1877" spans="1:24" ht="13.5" thickBot="1" x14ac:dyDescent="0.25">
      <c r="A1877" s="149">
        <v>8861</v>
      </c>
      <c r="B1877" s="149">
        <v>9421</v>
      </c>
      <c r="C1877" s="150" t="s">
        <v>1364</v>
      </c>
      <c r="D1877" s="150">
        <v>512607888</v>
      </c>
      <c r="E1877" s="150" t="s">
        <v>429</v>
      </c>
      <c r="F1877" s="150" t="s">
        <v>2428</v>
      </c>
      <c r="G1877" s="150">
        <v>1143429</v>
      </c>
      <c r="H1877" s="150" t="s">
        <v>102</v>
      </c>
      <c r="I1877" s="150" t="s">
        <v>73</v>
      </c>
      <c r="J1877" s="150" t="s">
        <v>53</v>
      </c>
      <c r="K1877" s="150" t="s">
        <v>53</v>
      </c>
      <c r="L1877" s="150" t="s">
        <v>821</v>
      </c>
      <c r="M1877" s="150" t="s">
        <v>311</v>
      </c>
      <c r="N1877" s="150" t="s">
        <v>259</v>
      </c>
      <c r="O1877" s="150" t="s">
        <v>62</v>
      </c>
      <c r="P1877" s="150" t="s">
        <v>1206</v>
      </c>
      <c r="Q1877" s="153">
        <v>227</v>
      </c>
      <c r="R1877" s="153">
        <v>1</v>
      </c>
      <c r="S1877" s="153">
        <v>48200</v>
      </c>
      <c r="T1877" s="153">
        <v>0</v>
      </c>
      <c r="U1877" s="153">
        <v>109.414</v>
      </c>
      <c r="V1877" s="147">
        <v>1.38127270467008E-5</v>
      </c>
      <c r="W1877" s="147">
        <v>2.8239950579999999E-3</v>
      </c>
      <c r="X1877" s="147">
        <v>2.63182893E-4</v>
      </c>
    </row>
    <row r="1878" spans="1:24" ht="13.5" thickBot="1" x14ac:dyDescent="0.25">
      <c r="A1878" s="149">
        <v>8861</v>
      </c>
      <c r="B1878" s="149">
        <v>9421</v>
      </c>
      <c r="C1878" s="150" t="s">
        <v>2429</v>
      </c>
      <c r="D1878" s="150">
        <v>515809499</v>
      </c>
      <c r="E1878" s="150" t="s">
        <v>429</v>
      </c>
      <c r="F1878" s="150" t="s">
        <v>2430</v>
      </c>
      <c r="G1878" s="150">
        <v>1147487</v>
      </c>
      <c r="H1878" s="150" t="s">
        <v>102</v>
      </c>
      <c r="I1878" s="150" t="s">
        <v>73</v>
      </c>
      <c r="J1878" s="150" t="s">
        <v>53</v>
      </c>
      <c r="K1878" s="150" t="s">
        <v>53</v>
      </c>
      <c r="L1878" s="150" t="s">
        <v>821</v>
      </c>
      <c r="M1878" s="150" t="s">
        <v>311</v>
      </c>
      <c r="N1878" s="150" t="s">
        <v>75</v>
      </c>
      <c r="O1878" s="150" t="s">
        <v>62</v>
      </c>
      <c r="P1878" s="150" t="s">
        <v>1206</v>
      </c>
      <c r="Q1878" s="153">
        <v>410</v>
      </c>
      <c r="R1878" s="153">
        <v>1</v>
      </c>
      <c r="S1878" s="153">
        <v>40030</v>
      </c>
      <c r="T1878" s="153">
        <v>0</v>
      </c>
      <c r="U1878" s="153">
        <v>164.12299999999999</v>
      </c>
      <c r="V1878" s="147">
        <v>3.3360455599999999E-4</v>
      </c>
      <c r="W1878" s="147">
        <v>4.2360442079999996E-3</v>
      </c>
      <c r="X1878" s="147">
        <v>3.9477915099999999E-4</v>
      </c>
    </row>
    <row r="1879" spans="1:24" ht="13.5" thickBot="1" x14ac:dyDescent="0.25">
      <c r="A1879" s="149">
        <v>8861</v>
      </c>
      <c r="B1879" s="149">
        <v>9421</v>
      </c>
      <c r="C1879" s="150" t="s">
        <v>2434</v>
      </c>
      <c r="D1879" s="150">
        <v>513618967</v>
      </c>
      <c r="E1879" s="150" t="s">
        <v>429</v>
      </c>
      <c r="F1879" s="150" t="s">
        <v>2435</v>
      </c>
      <c r="G1879" s="150">
        <v>1168558</v>
      </c>
      <c r="H1879" s="150" t="s">
        <v>102</v>
      </c>
      <c r="I1879" s="150" t="s">
        <v>73</v>
      </c>
      <c r="J1879" s="150" t="s">
        <v>53</v>
      </c>
      <c r="K1879" s="150" t="s">
        <v>53</v>
      </c>
      <c r="L1879" s="150" t="s">
        <v>821</v>
      </c>
      <c r="M1879" s="150" t="s">
        <v>311</v>
      </c>
      <c r="N1879" s="150" t="s">
        <v>650</v>
      </c>
      <c r="O1879" s="150" t="s">
        <v>62</v>
      </c>
      <c r="P1879" s="150" t="s">
        <v>1206</v>
      </c>
      <c r="Q1879" s="153">
        <v>44510</v>
      </c>
      <c r="R1879" s="153">
        <v>1</v>
      </c>
      <c r="S1879" s="153">
        <v>841.6</v>
      </c>
      <c r="T1879" s="153">
        <v>0</v>
      </c>
      <c r="U1879" s="153">
        <v>374.59616</v>
      </c>
      <c r="V1879" s="147">
        <v>3.1938826200000002E-4</v>
      </c>
      <c r="W1879" s="147">
        <v>9.668394399E-3</v>
      </c>
      <c r="X1879" s="147">
        <v>9.01048324E-4</v>
      </c>
    </row>
    <row r="1880" spans="1:24" ht="13.5" thickBot="1" x14ac:dyDescent="0.25">
      <c r="A1880" s="149">
        <v>8861</v>
      </c>
      <c r="B1880" s="149">
        <v>9421</v>
      </c>
      <c r="C1880" s="150" t="s">
        <v>2440</v>
      </c>
      <c r="D1880" s="150">
        <v>515251593</v>
      </c>
      <c r="E1880" s="150" t="s">
        <v>429</v>
      </c>
      <c r="F1880" s="150" t="s">
        <v>2441</v>
      </c>
      <c r="G1880" s="150">
        <v>1170216</v>
      </c>
      <c r="H1880" s="150" t="s">
        <v>102</v>
      </c>
      <c r="I1880" s="150" t="s">
        <v>73</v>
      </c>
      <c r="J1880" s="150" t="s">
        <v>53</v>
      </c>
      <c r="K1880" s="150" t="s">
        <v>53</v>
      </c>
      <c r="L1880" s="150" t="s">
        <v>821</v>
      </c>
      <c r="M1880" s="150" t="s">
        <v>311</v>
      </c>
      <c r="N1880" s="150" t="s">
        <v>265</v>
      </c>
      <c r="O1880" s="150" t="s">
        <v>62</v>
      </c>
      <c r="P1880" s="150" t="s">
        <v>1206</v>
      </c>
      <c r="Q1880" s="153">
        <v>23100</v>
      </c>
      <c r="R1880" s="153">
        <v>1</v>
      </c>
      <c r="S1880" s="153">
        <v>1037</v>
      </c>
      <c r="T1880" s="153">
        <v>0</v>
      </c>
      <c r="U1880" s="153">
        <v>239.547</v>
      </c>
      <c r="V1880" s="147">
        <v>2.16163248E-4</v>
      </c>
      <c r="W1880" s="147">
        <v>6.1827512409999997E-3</v>
      </c>
      <c r="X1880" s="147">
        <v>5.7620297700000005E-4</v>
      </c>
    </row>
    <row r="1881" spans="1:24" ht="13.5" thickBot="1" x14ac:dyDescent="0.25">
      <c r="A1881" s="149">
        <v>8861</v>
      </c>
      <c r="B1881" s="149">
        <v>9421</v>
      </c>
      <c r="C1881" s="150" t="s">
        <v>1602</v>
      </c>
      <c r="D1881" s="150">
        <v>514599943</v>
      </c>
      <c r="E1881" s="150" t="s">
        <v>429</v>
      </c>
      <c r="F1881" s="150" t="s">
        <v>2444</v>
      </c>
      <c r="G1881" s="150">
        <v>1170877</v>
      </c>
      <c r="H1881" s="150" t="s">
        <v>102</v>
      </c>
      <c r="I1881" s="150" t="s">
        <v>73</v>
      </c>
      <c r="J1881" s="150" t="s">
        <v>53</v>
      </c>
      <c r="K1881" s="150" t="s">
        <v>53</v>
      </c>
      <c r="L1881" s="150" t="s">
        <v>821</v>
      </c>
      <c r="M1881" s="150" t="s">
        <v>311</v>
      </c>
      <c r="N1881" s="150" t="s">
        <v>647</v>
      </c>
      <c r="O1881" s="150" t="s">
        <v>62</v>
      </c>
      <c r="P1881" s="150" t="s">
        <v>1206</v>
      </c>
      <c r="Q1881" s="153">
        <v>8661</v>
      </c>
      <c r="R1881" s="153">
        <v>1</v>
      </c>
      <c r="S1881" s="153">
        <v>8908</v>
      </c>
      <c r="T1881" s="153">
        <v>0</v>
      </c>
      <c r="U1881" s="153">
        <v>771.52188000000001</v>
      </c>
      <c r="V1881" s="147">
        <v>2.4369373099999999E-4</v>
      </c>
      <c r="W1881" s="147">
        <v>1.9913118766999999E-2</v>
      </c>
      <c r="X1881" s="147">
        <v>1.8558078569999999E-3</v>
      </c>
    </row>
    <row r="1882" spans="1:24" ht="13.5" thickBot="1" x14ac:dyDescent="0.25">
      <c r="A1882" s="149">
        <v>8861</v>
      </c>
      <c r="B1882" s="149">
        <v>9421</v>
      </c>
      <c r="C1882" s="150" t="s">
        <v>2454</v>
      </c>
      <c r="D1882" s="150">
        <v>512569237</v>
      </c>
      <c r="E1882" s="150" t="s">
        <v>429</v>
      </c>
      <c r="F1882" s="150" t="s">
        <v>2455</v>
      </c>
      <c r="G1882" s="150">
        <v>1173137</v>
      </c>
      <c r="H1882" s="150" t="s">
        <v>102</v>
      </c>
      <c r="I1882" s="150" t="s">
        <v>73</v>
      </c>
      <c r="J1882" s="150" t="s">
        <v>53</v>
      </c>
      <c r="K1882" s="150" t="s">
        <v>53</v>
      </c>
      <c r="L1882" s="150" t="s">
        <v>821</v>
      </c>
      <c r="M1882" s="150" t="s">
        <v>311</v>
      </c>
      <c r="N1882" s="150" t="s">
        <v>140</v>
      </c>
      <c r="O1882" s="150" t="s">
        <v>62</v>
      </c>
      <c r="P1882" s="150" t="s">
        <v>1206</v>
      </c>
      <c r="Q1882" s="153">
        <v>1530</v>
      </c>
      <c r="R1882" s="153">
        <v>1</v>
      </c>
      <c r="S1882" s="153">
        <v>9455</v>
      </c>
      <c r="T1882" s="153">
        <v>0</v>
      </c>
      <c r="U1882" s="153">
        <v>144.66149999999999</v>
      </c>
      <c r="V1882" s="147">
        <v>4.8831960256273999E-5</v>
      </c>
      <c r="W1882" s="147">
        <v>3.733739386E-3</v>
      </c>
      <c r="X1882" s="147">
        <v>3.4796673300000001E-4</v>
      </c>
    </row>
    <row r="1883" spans="1:24" ht="13.5" thickBot="1" x14ac:dyDescent="0.25">
      <c r="A1883" s="149">
        <v>8861</v>
      </c>
      <c r="B1883" s="149">
        <v>9421</v>
      </c>
      <c r="C1883" s="150" t="s">
        <v>2468</v>
      </c>
      <c r="D1883" s="150">
        <v>514211457</v>
      </c>
      <c r="E1883" s="150" t="s">
        <v>429</v>
      </c>
      <c r="F1883" s="150" t="s">
        <v>2469</v>
      </c>
      <c r="G1883" s="150">
        <v>1175488</v>
      </c>
      <c r="H1883" s="150" t="s">
        <v>102</v>
      </c>
      <c r="I1883" s="150" t="s">
        <v>73</v>
      </c>
      <c r="J1883" s="150" t="s">
        <v>53</v>
      </c>
      <c r="K1883" s="150" t="s">
        <v>53</v>
      </c>
      <c r="L1883" s="150" t="s">
        <v>821</v>
      </c>
      <c r="M1883" s="150" t="s">
        <v>311</v>
      </c>
      <c r="N1883" s="150" t="s">
        <v>650</v>
      </c>
      <c r="O1883" s="150" t="s">
        <v>62</v>
      </c>
      <c r="P1883" s="150" t="s">
        <v>1206</v>
      </c>
      <c r="Q1883" s="153">
        <v>10753</v>
      </c>
      <c r="R1883" s="153">
        <v>1</v>
      </c>
      <c r="S1883" s="153">
        <v>9247</v>
      </c>
      <c r="T1883" s="153">
        <v>0</v>
      </c>
      <c r="U1883" s="153">
        <v>994.32991000000004</v>
      </c>
      <c r="V1883" s="147">
        <v>2.2197257200000001E-4</v>
      </c>
      <c r="W1883" s="147">
        <v>2.5663834175999999E-2</v>
      </c>
      <c r="X1883" s="147">
        <v>2.3917471519999999E-3</v>
      </c>
    </row>
    <row r="1884" spans="1:24" ht="13.5" thickBot="1" x14ac:dyDescent="0.25">
      <c r="A1884" s="149">
        <v>8861</v>
      </c>
      <c r="B1884" s="149">
        <v>9421</v>
      </c>
      <c r="C1884" s="150" t="s">
        <v>2571</v>
      </c>
      <c r="D1884" s="150">
        <v>512714494</v>
      </c>
      <c r="E1884" s="150" t="s">
        <v>429</v>
      </c>
      <c r="F1884" s="150" t="s">
        <v>2572</v>
      </c>
      <c r="G1884" s="150">
        <v>1176205</v>
      </c>
      <c r="H1884" s="150" t="s">
        <v>102</v>
      </c>
      <c r="I1884" s="150" t="s">
        <v>73</v>
      </c>
      <c r="J1884" s="150" t="s">
        <v>53</v>
      </c>
      <c r="K1884" s="150" t="s">
        <v>53</v>
      </c>
      <c r="L1884" s="150" t="s">
        <v>821</v>
      </c>
      <c r="M1884" s="150" t="s">
        <v>311</v>
      </c>
      <c r="N1884" s="150" t="s">
        <v>263</v>
      </c>
      <c r="O1884" s="150" t="s">
        <v>62</v>
      </c>
      <c r="P1884" s="150" t="s">
        <v>1206</v>
      </c>
      <c r="Q1884" s="153">
        <v>7630</v>
      </c>
      <c r="R1884" s="153">
        <v>1</v>
      </c>
      <c r="S1884" s="153">
        <v>510</v>
      </c>
      <c r="T1884" s="153">
        <v>1.32691</v>
      </c>
      <c r="U1884" s="153">
        <v>40.239910000000002</v>
      </c>
      <c r="V1884" s="147">
        <v>2.6538207366700301E-5</v>
      </c>
      <c r="W1884" s="147">
        <v>1.0385993290000001E-3</v>
      </c>
      <c r="X1884" s="147">
        <v>9.6792512431290005E-5</v>
      </c>
    </row>
    <row r="1885" spans="1:24" ht="13.5" thickBot="1" x14ac:dyDescent="0.25">
      <c r="A1885" s="149">
        <v>8861</v>
      </c>
      <c r="B1885" s="149">
        <v>9421</v>
      </c>
      <c r="C1885" s="150" t="s">
        <v>2476</v>
      </c>
      <c r="D1885" s="150">
        <v>514259019</v>
      </c>
      <c r="E1885" s="150" t="s">
        <v>429</v>
      </c>
      <c r="F1885" s="150" t="s">
        <v>2477</v>
      </c>
      <c r="G1885" s="150">
        <v>1176593</v>
      </c>
      <c r="H1885" s="150" t="s">
        <v>102</v>
      </c>
      <c r="I1885" s="150" t="s">
        <v>73</v>
      </c>
      <c r="J1885" s="150" t="s">
        <v>53</v>
      </c>
      <c r="K1885" s="150" t="s">
        <v>53</v>
      </c>
      <c r="L1885" s="150" t="s">
        <v>821</v>
      </c>
      <c r="M1885" s="150" t="s">
        <v>311</v>
      </c>
      <c r="N1885" s="150" t="s">
        <v>653</v>
      </c>
      <c r="O1885" s="150" t="s">
        <v>62</v>
      </c>
      <c r="P1885" s="150" t="s">
        <v>1206</v>
      </c>
      <c r="Q1885" s="153">
        <v>6900</v>
      </c>
      <c r="R1885" s="153">
        <v>1</v>
      </c>
      <c r="S1885" s="153">
        <v>4273</v>
      </c>
      <c r="T1885" s="153">
        <v>0</v>
      </c>
      <c r="U1885" s="153">
        <v>294.83699999999999</v>
      </c>
      <c r="V1885" s="147">
        <v>8.7192386209197301E-5</v>
      </c>
      <c r="W1885" s="147">
        <v>7.6097961050000003E-3</v>
      </c>
      <c r="X1885" s="147">
        <v>7.0919676400000003E-4</v>
      </c>
    </row>
    <row r="1886" spans="1:24" ht="13.5" thickBot="1" x14ac:dyDescent="0.25">
      <c r="A1886" s="149">
        <v>8861</v>
      </c>
      <c r="B1886" s="149">
        <v>9421</v>
      </c>
      <c r="C1886" s="150" t="s">
        <v>2488</v>
      </c>
      <c r="D1886" s="150">
        <v>513561399</v>
      </c>
      <c r="E1886" s="150" t="s">
        <v>429</v>
      </c>
      <c r="F1886" s="150" t="s">
        <v>2489</v>
      </c>
      <c r="G1886" s="150">
        <v>1179142</v>
      </c>
      <c r="H1886" s="150" t="s">
        <v>102</v>
      </c>
      <c r="I1886" s="150" t="s">
        <v>73</v>
      </c>
      <c r="J1886" s="150" t="s">
        <v>53</v>
      </c>
      <c r="K1886" s="150" t="s">
        <v>53</v>
      </c>
      <c r="L1886" s="150" t="s">
        <v>821</v>
      </c>
      <c r="M1886" s="150" t="s">
        <v>311</v>
      </c>
      <c r="N1886" s="150" t="s">
        <v>648</v>
      </c>
      <c r="O1886" s="150" t="s">
        <v>62</v>
      </c>
      <c r="P1886" s="150" t="s">
        <v>1206</v>
      </c>
      <c r="Q1886" s="153">
        <v>16350</v>
      </c>
      <c r="R1886" s="153">
        <v>1</v>
      </c>
      <c r="S1886" s="153">
        <v>588</v>
      </c>
      <c r="T1886" s="153">
        <v>0</v>
      </c>
      <c r="U1886" s="153">
        <v>96.138000000000005</v>
      </c>
      <c r="V1886" s="147">
        <v>1.5221817E-4</v>
      </c>
      <c r="W1886" s="147">
        <v>2.481339106E-3</v>
      </c>
      <c r="X1886" s="147">
        <v>2.3124899000000001E-4</v>
      </c>
    </row>
    <row r="1887" spans="1:24" ht="13.5" thickBot="1" x14ac:dyDescent="0.25">
      <c r="A1887" s="149">
        <v>8861</v>
      </c>
      <c r="B1887" s="149">
        <v>9421</v>
      </c>
      <c r="C1887" s="150" t="s">
        <v>2199</v>
      </c>
      <c r="D1887" s="150">
        <v>513948216</v>
      </c>
      <c r="E1887" s="150" t="s">
        <v>429</v>
      </c>
      <c r="F1887" s="150" t="s">
        <v>2493</v>
      </c>
      <c r="G1887" s="150">
        <v>1181437</v>
      </c>
      <c r="H1887" s="150" t="s">
        <v>102</v>
      </c>
      <c r="I1887" s="150" t="s">
        <v>73</v>
      </c>
      <c r="J1887" s="150" t="s">
        <v>53</v>
      </c>
      <c r="K1887" s="150" t="s">
        <v>53</v>
      </c>
      <c r="L1887" s="150" t="s">
        <v>821</v>
      </c>
      <c r="M1887" s="150" t="s">
        <v>311</v>
      </c>
      <c r="N1887" s="150" t="s">
        <v>140</v>
      </c>
      <c r="O1887" s="150" t="s">
        <v>62</v>
      </c>
      <c r="P1887" s="150" t="s">
        <v>1206</v>
      </c>
      <c r="Q1887" s="153">
        <v>60000</v>
      </c>
      <c r="R1887" s="153">
        <v>1</v>
      </c>
      <c r="S1887" s="153">
        <v>1269</v>
      </c>
      <c r="T1887" s="153">
        <v>0</v>
      </c>
      <c r="U1887" s="153">
        <v>761.4</v>
      </c>
      <c r="V1887" s="147">
        <v>1.302592158E-3</v>
      </c>
      <c r="W1887" s="147">
        <v>1.9651871219999999E-2</v>
      </c>
      <c r="X1887" s="147">
        <v>1.831460829E-3</v>
      </c>
    </row>
    <row r="1888" spans="1:24" ht="13.5" thickBot="1" x14ac:dyDescent="0.25">
      <c r="A1888" s="149">
        <v>8861</v>
      </c>
      <c r="B1888" s="149">
        <v>9421</v>
      </c>
      <c r="C1888" s="150" t="s">
        <v>2494</v>
      </c>
      <c r="D1888" s="150">
        <v>511605719</v>
      </c>
      <c r="E1888" s="150" t="s">
        <v>429</v>
      </c>
      <c r="F1888" s="150" t="s">
        <v>2495</v>
      </c>
      <c r="G1888" s="150">
        <v>1183656</v>
      </c>
      <c r="H1888" s="150" t="s">
        <v>102</v>
      </c>
      <c r="I1888" s="150" t="s">
        <v>73</v>
      </c>
      <c r="J1888" s="150" t="s">
        <v>53</v>
      </c>
      <c r="K1888" s="150" t="s">
        <v>53</v>
      </c>
      <c r="L1888" s="150" t="s">
        <v>821</v>
      </c>
      <c r="M1888" s="150" t="s">
        <v>311</v>
      </c>
      <c r="N1888" s="150" t="s">
        <v>651</v>
      </c>
      <c r="O1888" s="150" t="s">
        <v>62</v>
      </c>
      <c r="P1888" s="150" t="s">
        <v>1206</v>
      </c>
      <c r="Q1888" s="153">
        <v>14460</v>
      </c>
      <c r="R1888" s="153">
        <v>1</v>
      </c>
      <c r="S1888" s="153">
        <v>1161</v>
      </c>
      <c r="T1888" s="153">
        <v>0</v>
      </c>
      <c r="U1888" s="153">
        <v>167.88059999999999</v>
      </c>
      <c r="V1888" s="147">
        <v>2.06767618E-4</v>
      </c>
      <c r="W1888" s="147">
        <v>4.3330285410000001E-3</v>
      </c>
      <c r="X1888" s="147">
        <v>4.0381762899999998E-4</v>
      </c>
    </row>
    <row r="1889" spans="1:24" ht="13.5" thickBot="1" x14ac:dyDescent="0.25">
      <c r="A1889" s="149">
        <v>8861</v>
      </c>
      <c r="B1889" s="149">
        <v>9421</v>
      </c>
      <c r="C1889" s="150" t="s">
        <v>1741</v>
      </c>
      <c r="D1889" s="150">
        <v>510459928</v>
      </c>
      <c r="E1889" s="150" t="s">
        <v>429</v>
      </c>
      <c r="F1889" s="150" t="s">
        <v>2503</v>
      </c>
      <c r="G1889" s="150">
        <v>1188242</v>
      </c>
      <c r="H1889" s="150" t="s">
        <v>102</v>
      </c>
      <c r="I1889" s="150" t="s">
        <v>73</v>
      </c>
      <c r="J1889" s="150" t="s">
        <v>53</v>
      </c>
      <c r="K1889" s="150" t="s">
        <v>53</v>
      </c>
      <c r="L1889" s="150" t="s">
        <v>821</v>
      </c>
      <c r="M1889" s="150" t="s">
        <v>311</v>
      </c>
      <c r="N1889" s="150" t="s">
        <v>156</v>
      </c>
      <c r="O1889" s="150" t="s">
        <v>62</v>
      </c>
      <c r="P1889" s="150" t="s">
        <v>1206</v>
      </c>
      <c r="Q1889" s="153">
        <v>93930</v>
      </c>
      <c r="R1889" s="153">
        <v>1</v>
      </c>
      <c r="S1889" s="153">
        <v>279</v>
      </c>
      <c r="T1889" s="153">
        <v>0</v>
      </c>
      <c r="U1889" s="153">
        <v>262.06470000000002</v>
      </c>
      <c r="V1889" s="147">
        <v>1.02456821E-4</v>
      </c>
      <c r="W1889" s="147">
        <v>6.7639371359999997E-3</v>
      </c>
      <c r="X1889" s="147">
        <v>6.3036673600000003E-4</v>
      </c>
    </row>
    <row r="1890" spans="1:24" ht="13.5" thickBot="1" x14ac:dyDescent="0.25">
      <c r="A1890" s="149">
        <v>8861</v>
      </c>
      <c r="B1890" s="149">
        <v>9421</v>
      </c>
      <c r="C1890" s="150" t="s">
        <v>1751</v>
      </c>
      <c r="D1890" s="150">
        <v>513775163</v>
      </c>
      <c r="E1890" s="150" t="s">
        <v>429</v>
      </c>
      <c r="F1890" s="150" t="s">
        <v>2504</v>
      </c>
      <c r="G1890" s="150">
        <v>1198910</v>
      </c>
      <c r="H1890" s="150" t="s">
        <v>102</v>
      </c>
      <c r="I1890" s="150" t="s">
        <v>73</v>
      </c>
      <c r="J1890" s="150" t="s">
        <v>53</v>
      </c>
      <c r="K1890" s="150" t="s">
        <v>53</v>
      </c>
      <c r="L1890" s="150" t="s">
        <v>821</v>
      </c>
      <c r="M1890" s="150" t="s">
        <v>311</v>
      </c>
      <c r="N1890" s="150" t="s">
        <v>156</v>
      </c>
      <c r="O1890" s="150" t="s">
        <v>62</v>
      </c>
      <c r="P1890" s="150" t="s">
        <v>1206</v>
      </c>
      <c r="Q1890" s="153">
        <v>2240</v>
      </c>
      <c r="R1890" s="153">
        <v>1</v>
      </c>
      <c r="S1890" s="153">
        <v>8896</v>
      </c>
      <c r="T1890" s="153">
        <v>0</v>
      </c>
      <c r="U1890" s="153">
        <v>199.2704</v>
      </c>
      <c r="V1890" s="147">
        <v>1.7928873999999999E-4</v>
      </c>
      <c r="W1890" s="147">
        <v>5.1432049359999999E-3</v>
      </c>
      <c r="X1890" s="147">
        <v>4.7932221099999999E-4</v>
      </c>
    </row>
    <row r="1891" spans="1:24" ht="13.5" thickBot="1" x14ac:dyDescent="0.25">
      <c r="A1891" s="149">
        <v>8861</v>
      </c>
      <c r="B1891" s="149">
        <v>9421</v>
      </c>
      <c r="C1891" s="150" t="s">
        <v>2505</v>
      </c>
      <c r="D1891" s="150">
        <v>516854239</v>
      </c>
      <c r="E1891" s="150" t="s">
        <v>429</v>
      </c>
      <c r="F1891" s="150" t="s">
        <v>2506</v>
      </c>
      <c r="G1891" s="150">
        <v>1203181</v>
      </c>
      <c r="H1891" s="150" t="s">
        <v>102</v>
      </c>
      <c r="I1891" s="150" t="s">
        <v>73</v>
      </c>
      <c r="J1891" s="150" t="s">
        <v>53</v>
      </c>
      <c r="K1891" s="150" t="s">
        <v>53</v>
      </c>
      <c r="L1891" s="150" t="s">
        <v>821</v>
      </c>
      <c r="M1891" s="150" t="s">
        <v>311</v>
      </c>
      <c r="N1891" s="150" t="s">
        <v>257</v>
      </c>
      <c r="O1891" s="150" t="s">
        <v>62</v>
      </c>
      <c r="P1891" s="150" t="s">
        <v>1206</v>
      </c>
      <c r="Q1891" s="153">
        <v>60000</v>
      </c>
      <c r="R1891" s="153">
        <v>1</v>
      </c>
      <c r="S1891" s="153">
        <v>764.1</v>
      </c>
      <c r="T1891" s="153">
        <v>0</v>
      </c>
      <c r="U1891" s="153">
        <v>458.46</v>
      </c>
      <c r="V1891" s="147">
        <v>1.513011902E-3</v>
      </c>
      <c r="W1891" s="147">
        <v>1.1832935224E-2</v>
      </c>
      <c r="X1891" s="147">
        <v>1.102773223E-3</v>
      </c>
    </row>
    <row r="1892" spans="1:24" ht="13.5" thickBot="1" x14ac:dyDescent="0.25">
      <c r="A1892" s="149">
        <v>8861</v>
      </c>
      <c r="B1892" s="149">
        <v>9421</v>
      </c>
      <c r="C1892" s="150" t="s">
        <v>1385</v>
      </c>
      <c r="D1892" s="150">
        <v>520036658</v>
      </c>
      <c r="E1892" s="150" t="s">
        <v>429</v>
      </c>
      <c r="F1892" s="150" t="s">
        <v>2507</v>
      </c>
      <c r="G1892" s="150">
        <v>2590248</v>
      </c>
      <c r="H1892" s="150" t="s">
        <v>102</v>
      </c>
      <c r="I1892" s="150" t="s">
        <v>73</v>
      </c>
      <c r="J1892" s="150" t="s">
        <v>53</v>
      </c>
      <c r="K1892" s="150" t="s">
        <v>53</v>
      </c>
      <c r="L1892" s="150" t="s">
        <v>821</v>
      </c>
      <c r="M1892" s="150" t="s">
        <v>311</v>
      </c>
      <c r="N1892" s="150" t="s">
        <v>156</v>
      </c>
      <c r="O1892" s="150" t="s">
        <v>62</v>
      </c>
      <c r="P1892" s="150" t="s">
        <v>1206</v>
      </c>
      <c r="Q1892" s="153">
        <v>126450</v>
      </c>
      <c r="R1892" s="153">
        <v>1</v>
      </c>
      <c r="S1892" s="153">
        <v>122</v>
      </c>
      <c r="T1892" s="153">
        <v>21.048870000000001</v>
      </c>
      <c r="U1892" s="153">
        <v>175.31787</v>
      </c>
      <c r="V1892" s="147">
        <v>4.0321486345151098E-5</v>
      </c>
      <c r="W1892" s="147">
        <v>4.5249858199999998E-3</v>
      </c>
      <c r="X1892" s="147">
        <v>4.2170713300000002E-4</v>
      </c>
    </row>
    <row r="1893" spans="1:24" ht="13.5" thickBot="1" x14ac:dyDescent="0.25">
      <c r="A1893" s="149">
        <v>8861</v>
      </c>
      <c r="B1893" s="149">
        <v>9421</v>
      </c>
      <c r="C1893" s="150" t="s">
        <v>2516</v>
      </c>
      <c r="D1893" s="150">
        <v>70769793</v>
      </c>
      <c r="E1893" s="150" t="s">
        <v>430</v>
      </c>
      <c r="F1893" s="150" t="s">
        <v>2517</v>
      </c>
      <c r="G1893" s="150" t="s">
        <v>2518</v>
      </c>
      <c r="H1893" s="150" t="s">
        <v>76</v>
      </c>
      <c r="I1893" s="150" t="s">
        <v>73</v>
      </c>
      <c r="J1893" s="150" t="s">
        <v>61</v>
      </c>
      <c r="K1893" s="150" t="s">
        <v>53</v>
      </c>
      <c r="L1893" s="150" t="s">
        <v>821</v>
      </c>
      <c r="M1893" s="150" t="s">
        <v>479</v>
      </c>
      <c r="N1893" s="150" t="s">
        <v>1158</v>
      </c>
      <c r="O1893" s="150" t="s">
        <v>62</v>
      </c>
      <c r="P1893" s="150" t="s">
        <v>1207</v>
      </c>
      <c r="Q1893" s="153">
        <v>1200</v>
      </c>
      <c r="R1893" s="153">
        <v>3.681</v>
      </c>
      <c r="S1893" s="153">
        <v>4345</v>
      </c>
      <c r="T1893" s="153">
        <v>0</v>
      </c>
      <c r="U1893" s="153">
        <v>191.92733999999999</v>
      </c>
      <c r="V1893" s="147">
        <v>2.65473023261875E-5</v>
      </c>
      <c r="W1893" s="147">
        <v>4.9536792339999998E-3</v>
      </c>
      <c r="X1893" s="147">
        <v>4.6165931799999998E-4</v>
      </c>
    </row>
    <row r="1894" spans="1:24" ht="13.5" thickBot="1" x14ac:dyDescent="0.25">
      <c r="A1894" s="149">
        <v>8861</v>
      </c>
      <c r="B1894" s="149">
        <v>9421</v>
      </c>
      <c r="C1894" s="150" t="s">
        <v>2557</v>
      </c>
      <c r="D1894" s="150">
        <v>52046667</v>
      </c>
      <c r="E1894" s="150" t="s">
        <v>430</v>
      </c>
      <c r="F1894" s="150" t="s">
        <v>2558</v>
      </c>
      <c r="G1894" s="150" t="s">
        <v>2559</v>
      </c>
      <c r="H1894" s="150" t="s">
        <v>76</v>
      </c>
      <c r="I1894" s="150" t="s">
        <v>73</v>
      </c>
      <c r="J1894" s="150" t="s">
        <v>61</v>
      </c>
      <c r="K1894" s="150" t="s">
        <v>53</v>
      </c>
      <c r="L1894" s="150" t="s">
        <v>821</v>
      </c>
      <c r="M1894" s="150" t="s">
        <v>479</v>
      </c>
      <c r="N1894" s="150" t="s">
        <v>912</v>
      </c>
      <c r="O1894" s="150" t="s">
        <v>62</v>
      </c>
      <c r="P1894" s="150" t="s">
        <v>1207</v>
      </c>
      <c r="Q1894" s="153">
        <v>4080</v>
      </c>
      <c r="R1894" s="153">
        <v>3.681</v>
      </c>
      <c r="S1894" s="153">
        <v>2620</v>
      </c>
      <c r="T1894" s="153">
        <v>0</v>
      </c>
      <c r="U1894" s="153">
        <v>393.48417999999998</v>
      </c>
      <c r="V1894" s="147">
        <v>1.13646897E-4</v>
      </c>
      <c r="W1894" s="147">
        <v>1.01558976E-2</v>
      </c>
      <c r="X1894" s="147">
        <v>9.4648130099999998E-4</v>
      </c>
    </row>
    <row r="1895" spans="1:24" ht="13.5" thickBot="1" x14ac:dyDescent="0.25">
      <c r="A1895" s="149">
        <v>7956</v>
      </c>
      <c r="B1895" s="149">
        <v>7957</v>
      </c>
      <c r="C1895" s="154"/>
      <c r="D1895" s="154"/>
      <c r="E1895" s="154"/>
      <c r="F1895" s="154"/>
      <c r="G1895" s="154"/>
      <c r="H1895" s="154"/>
      <c r="I1895" s="154"/>
      <c r="J1895" s="154"/>
      <c r="K1895" s="154"/>
      <c r="L1895" s="154"/>
      <c r="M1895" s="154"/>
      <c r="N1895" s="154"/>
      <c r="O1895" s="154"/>
      <c r="P1895" s="154"/>
      <c r="Q1895" s="154"/>
      <c r="R1895" s="154"/>
      <c r="S1895" s="154"/>
      <c r="T1895" s="154"/>
      <c r="U1895" s="154"/>
      <c r="V1895" s="154"/>
      <c r="W1895" s="154"/>
      <c r="X1895" s="154"/>
    </row>
    <row r="1896" spans="1:24" ht="13.5" thickBot="1" x14ac:dyDescent="0.25">
      <c r="A1896" s="149">
        <v>7956</v>
      </c>
      <c r="B1896" s="149">
        <v>7958</v>
      </c>
      <c r="C1896" s="154"/>
      <c r="D1896" s="154"/>
      <c r="E1896" s="154"/>
      <c r="F1896" s="154"/>
      <c r="G1896" s="154"/>
      <c r="H1896" s="154"/>
      <c r="I1896" s="154"/>
      <c r="J1896" s="154"/>
      <c r="K1896" s="154"/>
      <c r="L1896" s="154"/>
      <c r="M1896" s="154"/>
      <c r="N1896" s="154"/>
      <c r="O1896" s="154"/>
      <c r="P1896" s="154"/>
      <c r="Q1896" s="154"/>
      <c r="R1896" s="154"/>
      <c r="S1896" s="154"/>
      <c r="T1896" s="154"/>
      <c r="U1896" s="154"/>
      <c r="V1896" s="154"/>
      <c r="W1896" s="154"/>
      <c r="X1896" s="154"/>
    </row>
    <row r="1897" spans="1:24" ht="13.5" thickBot="1" x14ac:dyDescent="0.25">
      <c r="A1897" s="149">
        <v>7956</v>
      </c>
      <c r="B1897" s="149">
        <v>7960</v>
      </c>
      <c r="C1897" s="154"/>
      <c r="D1897" s="154"/>
      <c r="E1897" s="154"/>
      <c r="F1897" s="154"/>
      <c r="G1897" s="154"/>
      <c r="H1897" s="154"/>
      <c r="I1897" s="154"/>
      <c r="J1897" s="154"/>
      <c r="K1897" s="154"/>
      <c r="L1897" s="154"/>
      <c r="M1897" s="154"/>
      <c r="N1897" s="154"/>
      <c r="O1897" s="154"/>
      <c r="P1897" s="154"/>
      <c r="Q1897" s="154"/>
      <c r="R1897" s="154"/>
      <c r="S1897" s="154"/>
      <c r="T1897" s="154"/>
      <c r="U1897" s="154"/>
      <c r="V1897" s="154"/>
      <c r="W1897" s="154"/>
      <c r="X1897" s="154"/>
    </row>
    <row r="1898" spans="1:24" ht="13.5" thickBot="1" x14ac:dyDescent="0.25">
      <c r="A1898" s="149">
        <v>7956</v>
      </c>
      <c r="B1898" s="149">
        <v>7961</v>
      </c>
      <c r="C1898" s="154"/>
      <c r="D1898" s="154"/>
      <c r="E1898" s="154"/>
      <c r="F1898" s="154"/>
      <c r="G1898" s="154"/>
      <c r="H1898" s="154"/>
      <c r="I1898" s="154"/>
      <c r="J1898" s="154"/>
      <c r="K1898" s="154"/>
      <c r="L1898" s="154"/>
      <c r="M1898" s="154"/>
      <c r="N1898" s="154"/>
      <c r="O1898" s="154"/>
      <c r="P1898" s="154"/>
      <c r="Q1898" s="154"/>
      <c r="R1898" s="154"/>
      <c r="S1898" s="154"/>
      <c r="T1898" s="154"/>
      <c r="U1898" s="154"/>
      <c r="V1898" s="154"/>
      <c r="W1898" s="154"/>
      <c r="X1898" s="154"/>
    </row>
    <row r="1899" spans="1:24" ht="13.5" thickBot="1" x14ac:dyDescent="0.25">
      <c r="A1899" s="149">
        <v>7956</v>
      </c>
      <c r="B1899" s="149">
        <v>7962</v>
      </c>
      <c r="C1899" s="154"/>
      <c r="D1899" s="154"/>
      <c r="E1899" s="154"/>
      <c r="F1899" s="154"/>
      <c r="G1899" s="154"/>
      <c r="H1899" s="154"/>
      <c r="I1899" s="154"/>
      <c r="J1899" s="154"/>
      <c r="K1899" s="154"/>
      <c r="L1899" s="154"/>
      <c r="M1899" s="154"/>
      <c r="N1899" s="154"/>
      <c r="O1899" s="154"/>
      <c r="P1899" s="154"/>
      <c r="Q1899" s="154"/>
      <c r="R1899" s="154"/>
      <c r="S1899" s="154"/>
      <c r="T1899" s="154"/>
      <c r="U1899" s="154"/>
      <c r="V1899" s="154"/>
      <c r="W1899" s="154"/>
      <c r="X1899" s="154"/>
    </row>
    <row r="1900" spans="1:24" ht="13.5" thickBot="1" x14ac:dyDescent="0.25">
      <c r="A1900" s="149">
        <v>7956</v>
      </c>
      <c r="B1900" s="149">
        <v>7963</v>
      </c>
      <c r="C1900" s="154"/>
      <c r="D1900" s="154"/>
      <c r="E1900" s="154"/>
      <c r="F1900" s="154"/>
      <c r="G1900" s="154"/>
      <c r="H1900" s="154"/>
      <c r="I1900" s="154"/>
      <c r="J1900" s="154"/>
      <c r="K1900" s="154"/>
      <c r="L1900" s="154"/>
      <c r="M1900" s="154"/>
      <c r="N1900" s="154"/>
      <c r="O1900" s="154"/>
      <c r="P1900" s="154"/>
      <c r="Q1900" s="154"/>
      <c r="R1900" s="154"/>
      <c r="S1900" s="154"/>
      <c r="T1900" s="154"/>
      <c r="U1900" s="154"/>
      <c r="V1900" s="154"/>
      <c r="W1900" s="154"/>
      <c r="X1900" s="154"/>
    </row>
    <row r="1901" spans="1:24" ht="13.5" thickBot="1" x14ac:dyDescent="0.25">
      <c r="A1901" s="149">
        <v>7956</v>
      </c>
      <c r="B1901" s="149">
        <v>11938</v>
      </c>
      <c r="C1901" s="154"/>
      <c r="D1901" s="154"/>
      <c r="E1901" s="154"/>
      <c r="F1901" s="154"/>
      <c r="G1901" s="154"/>
      <c r="H1901" s="154"/>
      <c r="I1901" s="154"/>
      <c r="J1901" s="154"/>
      <c r="K1901" s="154"/>
      <c r="L1901" s="154"/>
      <c r="M1901" s="154"/>
      <c r="N1901" s="154"/>
      <c r="O1901" s="154"/>
      <c r="P1901" s="154"/>
      <c r="Q1901" s="154"/>
      <c r="R1901" s="154"/>
      <c r="S1901" s="154"/>
      <c r="T1901" s="154"/>
      <c r="U1901" s="154"/>
      <c r="V1901" s="154"/>
      <c r="W1901" s="154"/>
      <c r="X1901" s="154"/>
    </row>
    <row r="1902" spans="1:24" ht="13.5" thickBot="1" x14ac:dyDescent="0.25">
      <c r="A1902" s="149">
        <v>8700</v>
      </c>
      <c r="B1902" s="149">
        <v>8701</v>
      </c>
      <c r="C1902" s="154"/>
      <c r="D1902" s="154"/>
      <c r="E1902" s="154"/>
      <c r="F1902" s="154"/>
      <c r="G1902" s="154"/>
      <c r="H1902" s="154"/>
      <c r="I1902" s="154"/>
      <c r="J1902" s="154"/>
      <c r="K1902" s="154"/>
      <c r="L1902" s="154"/>
      <c r="M1902" s="154"/>
      <c r="N1902" s="154"/>
      <c r="O1902" s="154"/>
      <c r="P1902" s="154"/>
      <c r="Q1902" s="154"/>
      <c r="R1902" s="154"/>
      <c r="S1902" s="154"/>
      <c r="T1902" s="154"/>
      <c r="U1902" s="154"/>
      <c r="V1902" s="154"/>
      <c r="W1902" s="154"/>
      <c r="X1902" s="154"/>
    </row>
    <row r="1903" spans="1:24" ht="13.5" thickBot="1" x14ac:dyDescent="0.25">
      <c r="A1903" s="149">
        <v>8700</v>
      </c>
      <c r="B1903" s="149">
        <v>8702</v>
      </c>
      <c r="C1903" s="154"/>
      <c r="D1903" s="154"/>
      <c r="E1903" s="154"/>
      <c r="F1903" s="154"/>
      <c r="G1903" s="154"/>
      <c r="H1903" s="154"/>
      <c r="I1903" s="154"/>
      <c r="J1903" s="154"/>
      <c r="K1903" s="154"/>
      <c r="L1903" s="154"/>
      <c r="M1903" s="154"/>
      <c r="N1903" s="154"/>
      <c r="O1903" s="154"/>
      <c r="P1903" s="154"/>
      <c r="Q1903" s="154"/>
      <c r="R1903" s="154"/>
      <c r="S1903" s="154"/>
      <c r="T1903" s="154"/>
      <c r="U1903" s="154"/>
      <c r="V1903" s="154"/>
      <c r="W1903" s="154"/>
      <c r="X1903" s="154"/>
    </row>
    <row r="1904" spans="1:24" ht="13.5" thickBot="1" x14ac:dyDescent="0.25">
      <c r="A1904" s="149">
        <v>8700</v>
      </c>
      <c r="B1904" s="149">
        <v>8703</v>
      </c>
      <c r="C1904" s="154"/>
      <c r="D1904" s="154"/>
      <c r="E1904" s="154"/>
      <c r="F1904" s="154"/>
      <c r="G1904" s="154"/>
      <c r="H1904" s="154"/>
      <c r="I1904" s="154"/>
      <c r="J1904" s="154"/>
      <c r="K1904" s="154"/>
      <c r="L1904" s="154"/>
      <c r="M1904" s="154"/>
      <c r="N1904" s="154"/>
      <c r="O1904" s="154"/>
      <c r="P1904" s="154"/>
      <c r="Q1904" s="154"/>
      <c r="R1904" s="154"/>
      <c r="S1904" s="154"/>
      <c r="T1904" s="154"/>
      <c r="U1904" s="154"/>
      <c r="V1904" s="154"/>
      <c r="W1904" s="154"/>
      <c r="X1904" s="154"/>
    </row>
    <row r="1905" spans="1:24" ht="13.5" thickBot="1" x14ac:dyDescent="0.25">
      <c r="A1905" s="149">
        <v>8700</v>
      </c>
      <c r="B1905" s="149">
        <v>8704</v>
      </c>
      <c r="C1905" s="154"/>
      <c r="D1905" s="154"/>
      <c r="E1905" s="154"/>
      <c r="F1905" s="154"/>
      <c r="G1905" s="154"/>
      <c r="H1905" s="154"/>
      <c r="I1905" s="154"/>
      <c r="J1905" s="154"/>
      <c r="K1905" s="154"/>
      <c r="L1905" s="154"/>
      <c r="M1905" s="154"/>
      <c r="N1905" s="154"/>
      <c r="O1905" s="154"/>
      <c r="P1905" s="154"/>
      <c r="Q1905" s="154"/>
      <c r="R1905" s="154"/>
      <c r="S1905" s="154"/>
      <c r="T1905" s="154"/>
      <c r="U1905" s="154"/>
      <c r="V1905" s="154"/>
      <c r="W1905" s="154"/>
      <c r="X1905" s="154"/>
    </row>
    <row r="1906" spans="1:24" ht="13.5" thickBot="1" x14ac:dyDescent="0.25">
      <c r="A1906" s="149">
        <v>8700</v>
      </c>
      <c r="B1906" s="149">
        <v>8705</v>
      </c>
      <c r="C1906" s="154"/>
      <c r="D1906" s="154"/>
      <c r="E1906" s="154"/>
      <c r="F1906" s="154"/>
      <c r="G1906" s="154"/>
      <c r="H1906" s="154"/>
      <c r="I1906" s="154"/>
      <c r="J1906" s="154"/>
      <c r="K1906" s="154"/>
      <c r="L1906" s="154"/>
      <c r="M1906" s="154"/>
      <c r="N1906" s="154"/>
      <c r="O1906" s="154"/>
      <c r="P1906" s="154"/>
      <c r="Q1906" s="154"/>
      <c r="R1906" s="154"/>
      <c r="S1906" s="154"/>
      <c r="T1906" s="154"/>
      <c r="U1906" s="154"/>
      <c r="V1906" s="154"/>
      <c r="W1906" s="154"/>
      <c r="X1906" s="154"/>
    </row>
    <row r="1907" spans="1:24" ht="13.5" thickBot="1" x14ac:dyDescent="0.25">
      <c r="A1907" s="149">
        <v>8700</v>
      </c>
      <c r="B1907" s="149">
        <v>9451</v>
      </c>
      <c r="C1907" s="154"/>
      <c r="D1907" s="154"/>
      <c r="E1907" s="154"/>
      <c r="F1907" s="154"/>
      <c r="G1907" s="154"/>
      <c r="H1907" s="154"/>
      <c r="I1907" s="154"/>
      <c r="J1907" s="154"/>
      <c r="K1907" s="154"/>
      <c r="L1907" s="154"/>
      <c r="M1907" s="154"/>
      <c r="N1907" s="154"/>
      <c r="O1907" s="154"/>
      <c r="P1907" s="154"/>
      <c r="Q1907" s="154"/>
      <c r="R1907" s="154"/>
      <c r="S1907" s="154"/>
      <c r="T1907" s="154"/>
      <c r="U1907" s="154"/>
      <c r="V1907" s="154"/>
      <c r="W1907" s="154"/>
      <c r="X1907" s="154"/>
    </row>
    <row r="1908" spans="1:24" ht="13.5" thickBot="1" x14ac:dyDescent="0.25">
      <c r="A1908" s="149">
        <v>8700</v>
      </c>
      <c r="B1908" s="149">
        <v>9676</v>
      </c>
      <c r="C1908" s="154"/>
      <c r="D1908" s="154"/>
      <c r="E1908" s="154"/>
      <c r="F1908" s="154"/>
      <c r="G1908" s="154"/>
      <c r="H1908" s="154"/>
      <c r="I1908" s="154"/>
      <c r="J1908" s="154"/>
      <c r="K1908" s="154"/>
      <c r="L1908" s="154"/>
      <c r="M1908" s="154"/>
      <c r="N1908" s="154"/>
      <c r="O1908" s="154"/>
      <c r="P1908" s="154"/>
      <c r="Q1908" s="154"/>
      <c r="R1908" s="154"/>
      <c r="S1908" s="154"/>
      <c r="T1908" s="154"/>
      <c r="U1908" s="154"/>
      <c r="V1908" s="154"/>
      <c r="W1908" s="154"/>
      <c r="X1908" s="154"/>
    </row>
    <row r="1909" spans="1:24" ht="13.5" thickBot="1" x14ac:dyDescent="0.25">
      <c r="A1909" s="149">
        <v>8694</v>
      </c>
      <c r="B1909" s="149">
        <v>8695</v>
      </c>
      <c r="C1909" s="154"/>
      <c r="D1909" s="154"/>
      <c r="E1909" s="154"/>
      <c r="F1909" s="154"/>
      <c r="G1909" s="154"/>
      <c r="H1909" s="154"/>
      <c r="I1909" s="154"/>
      <c r="J1909" s="154"/>
      <c r="K1909" s="154"/>
      <c r="L1909" s="154"/>
      <c r="M1909" s="154"/>
      <c r="N1909" s="154"/>
      <c r="O1909" s="154"/>
      <c r="P1909" s="154"/>
      <c r="Q1909" s="154"/>
      <c r="R1909" s="154"/>
      <c r="S1909" s="154"/>
      <c r="T1909" s="154"/>
      <c r="U1909" s="154"/>
      <c r="V1909" s="154"/>
      <c r="W1909" s="154"/>
      <c r="X1909" s="154"/>
    </row>
    <row r="1910" spans="1:24" ht="13.5" thickBot="1" x14ac:dyDescent="0.25">
      <c r="A1910" s="149">
        <v>8694</v>
      </c>
      <c r="B1910" s="149">
        <v>8696</v>
      </c>
      <c r="C1910" s="154"/>
      <c r="D1910" s="154"/>
      <c r="E1910" s="154"/>
      <c r="F1910" s="154"/>
      <c r="G1910" s="154"/>
      <c r="H1910" s="154"/>
      <c r="I1910" s="154"/>
      <c r="J1910" s="154"/>
      <c r="K1910" s="154"/>
      <c r="L1910" s="154"/>
      <c r="M1910" s="154"/>
      <c r="N1910" s="154"/>
      <c r="O1910" s="154"/>
      <c r="P1910" s="154"/>
      <c r="Q1910" s="154"/>
      <c r="R1910" s="154"/>
      <c r="S1910" s="154"/>
      <c r="T1910" s="154"/>
      <c r="U1910" s="154"/>
      <c r="V1910" s="154"/>
      <c r="W1910" s="154"/>
      <c r="X1910" s="154"/>
    </row>
    <row r="1911" spans="1:24" ht="13.5" thickBot="1" x14ac:dyDescent="0.25">
      <c r="A1911" s="149">
        <v>8694</v>
      </c>
      <c r="B1911" s="149">
        <v>8697</v>
      </c>
      <c r="C1911" s="154"/>
      <c r="D1911" s="154"/>
      <c r="E1911" s="154"/>
      <c r="F1911" s="154"/>
      <c r="G1911" s="154"/>
      <c r="H1911" s="154"/>
      <c r="I1911" s="154"/>
      <c r="J1911" s="154"/>
      <c r="K1911" s="154"/>
      <c r="L1911" s="154"/>
      <c r="M1911" s="154"/>
      <c r="N1911" s="154"/>
      <c r="O1911" s="154"/>
      <c r="P1911" s="154"/>
      <c r="Q1911" s="154"/>
      <c r="R1911" s="154"/>
      <c r="S1911" s="154"/>
      <c r="T1911" s="154"/>
      <c r="U1911" s="154"/>
      <c r="V1911" s="154"/>
      <c r="W1911" s="154"/>
      <c r="X1911" s="154"/>
    </row>
    <row r="1912" spans="1:24" ht="13.5" thickBot="1" x14ac:dyDescent="0.25">
      <c r="A1912" s="149">
        <v>8694</v>
      </c>
      <c r="B1912" s="149">
        <v>8698</v>
      </c>
      <c r="C1912" s="154"/>
      <c r="D1912" s="154"/>
      <c r="E1912" s="154"/>
      <c r="F1912" s="154"/>
      <c r="G1912" s="154"/>
      <c r="H1912" s="154"/>
      <c r="I1912" s="154"/>
      <c r="J1912" s="154"/>
      <c r="K1912" s="154"/>
      <c r="L1912" s="154"/>
      <c r="M1912" s="154"/>
      <c r="N1912" s="154"/>
      <c r="O1912" s="154"/>
      <c r="P1912" s="154"/>
      <c r="Q1912" s="154"/>
      <c r="R1912" s="154"/>
      <c r="S1912" s="154"/>
      <c r="T1912" s="154"/>
      <c r="U1912" s="154"/>
      <c r="V1912" s="154"/>
      <c r="W1912" s="154"/>
      <c r="X1912" s="154"/>
    </row>
    <row r="1913" spans="1:24" ht="13.5" thickBot="1" x14ac:dyDescent="0.25">
      <c r="A1913" s="149">
        <v>8694</v>
      </c>
      <c r="B1913" s="149">
        <v>8699</v>
      </c>
      <c r="C1913" s="154"/>
      <c r="D1913" s="154"/>
      <c r="E1913" s="154"/>
      <c r="F1913" s="154"/>
      <c r="G1913" s="154"/>
      <c r="H1913" s="154"/>
      <c r="I1913" s="154"/>
      <c r="J1913" s="154"/>
      <c r="K1913" s="154"/>
      <c r="L1913" s="154"/>
      <c r="M1913" s="154"/>
      <c r="N1913" s="154"/>
      <c r="O1913" s="154"/>
      <c r="P1913" s="154"/>
      <c r="Q1913" s="154"/>
      <c r="R1913" s="154"/>
      <c r="S1913" s="154"/>
      <c r="T1913" s="154"/>
      <c r="U1913" s="154"/>
      <c r="V1913" s="154"/>
      <c r="W1913" s="154"/>
      <c r="X1913" s="154"/>
    </row>
    <row r="1914" spans="1:24" ht="13.5" thickBot="1" x14ac:dyDescent="0.25">
      <c r="A1914" s="149">
        <v>8694</v>
      </c>
      <c r="B1914" s="149">
        <v>9452</v>
      </c>
      <c r="C1914" s="154"/>
      <c r="D1914" s="154"/>
      <c r="E1914" s="154"/>
      <c r="F1914" s="154"/>
      <c r="G1914" s="154"/>
      <c r="H1914" s="154"/>
      <c r="I1914" s="154"/>
      <c r="J1914" s="154"/>
      <c r="K1914" s="154"/>
      <c r="L1914" s="154"/>
      <c r="M1914" s="154"/>
      <c r="N1914" s="154"/>
      <c r="O1914" s="154"/>
      <c r="P1914" s="154"/>
      <c r="Q1914" s="154"/>
      <c r="R1914" s="154"/>
      <c r="S1914" s="154"/>
      <c r="T1914" s="154"/>
      <c r="U1914" s="154"/>
      <c r="V1914" s="154"/>
      <c r="W1914" s="154"/>
      <c r="X1914" s="154"/>
    </row>
    <row r="1915" spans="1:24" ht="13.5" thickBot="1" x14ac:dyDescent="0.25">
      <c r="A1915" s="149">
        <v>8694</v>
      </c>
      <c r="B1915" s="149">
        <v>9677</v>
      </c>
      <c r="C1915" s="154"/>
      <c r="D1915" s="154"/>
      <c r="E1915" s="154"/>
      <c r="F1915" s="154"/>
      <c r="G1915" s="154"/>
      <c r="H1915" s="154"/>
      <c r="I1915" s="154"/>
      <c r="J1915" s="154"/>
      <c r="K1915" s="154"/>
      <c r="L1915" s="154"/>
      <c r="M1915" s="154"/>
      <c r="N1915" s="154"/>
      <c r="O1915" s="154"/>
      <c r="P1915" s="154"/>
      <c r="Q1915" s="154"/>
      <c r="R1915" s="154"/>
      <c r="S1915" s="154"/>
      <c r="T1915" s="154"/>
      <c r="U1915" s="154"/>
      <c r="V1915" s="154"/>
      <c r="W1915" s="154"/>
      <c r="X1915" s="154"/>
    </row>
    <row r="1916" spans="1:24" ht="13.5" thickBot="1" x14ac:dyDescent="0.25">
      <c r="A1916" s="149">
        <v>8694</v>
      </c>
      <c r="B1916" s="149">
        <v>14394</v>
      </c>
      <c r="C1916" s="154"/>
      <c r="D1916" s="154"/>
      <c r="E1916" s="154"/>
      <c r="F1916" s="154"/>
      <c r="G1916" s="154"/>
      <c r="H1916" s="154"/>
      <c r="I1916" s="154"/>
      <c r="J1916" s="154"/>
      <c r="K1916" s="154"/>
      <c r="L1916" s="154"/>
      <c r="M1916" s="154"/>
      <c r="N1916" s="154"/>
      <c r="O1916" s="154"/>
      <c r="P1916" s="154"/>
      <c r="Q1916" s="154"/>
      <c r="R1916" s="154"/>
      <c r="S1916" s="154"/>
      <c r="T1916" s="154"/>
      <c r="U1916" s="154"/>
      <c r="V1916" s="154"/>
      <c r="W1916" s="154"/>
      <c r="X1916" s="154"/>
    </row>
    <row r="1917" spans="1:24" ht="13.5" thickBot="1" x14ac:dyDescent="0.25">
      <c r="A1917" s="149">
        <v>8861</v>
      </c>
      <c r="B1917" s="149">
        <v>9113</v>
      </c>
      <c r="C1917" s="154"/>
      <c r="D1917" s="154"/>
      <c r="E1917" s="154"/>
      <c r="F1917" s="154"/>
      <c r="G1917" s="154"/>
      <c r="H1917" s="154"/>
      <c r="I1917" s="154"/>
      <c r="J1917" s="154"/>
      <c r="K1917" s="154"/>
      <c r="L1917" s="154"/>
      <c r="M1917" s="154"/>
      <c r="N1917" s="154"/>
      <c r="O1917" s="154"/>
      <c r="P1917" s="154"/>
      <c r="Q1917" s="154"/>
      <c r="R1917" s="154"/>
      <c r="S1917" s="154"/>
      <c r="T1917" s="154"/>
      <c r="U1917" s="154"/>
      <c r="V1917" s="154"/>
      <c r="W1917" s="154"/>
      <c r="X1917" s="154"/>
    </row>
    <row r="1918" spans="1:24" ht="13.5" thickBot="1" x14ac:dyDescent="0.25">
      <c r="A1918" s="149">
        <v>8861</v>
      </c>
      <c r="B1918" s="149">
        <v>9303</v>
      </c>
      <c r="C1918" s="154"/>
      <c r="D1918" s="154"/>
      <c r="E1918" s="154"/>
      <c r="F1918" s="154"/>
      <c r="G1918" s="154"/>
      <c r="H1918" s="154"/>
      <c r="I1918" s="154"/>
      <c r="J1918" s="154"/>
      <c r="K1918" s="154"/>
      <c r="L1918" s="154"/>
      <c r="M1918" s="154"/>
      <c r="N1918" s="154"/>
      <c r="O1918" s="154"/>
      <c r="P1918" s="154"/>
      <c r="Q1918" s="154"/>
      <c r="R1918" s="154"/>
      <c r="S1918" s="154"/>
      <c r="T1918" s="154"/>
      <c r="U1918" s="154"/>
      <c r="V1918" s="154"/>
      <c r="W1918" s="154"/>
      <c r="X1918" s="15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1033:E1051 E1337:E1357 E1440 E2:E20 E24 E82 E89 E116 E1632:E1635 E160 E170 E175 E78 E232 E263 E1812:E1813 E131:E153 E307 E315 E321 E1289 E297:E300 E443 E456 E463 E523 E530 E537 E278:E295 E423:E426 E604 E616 E623 E228 E684 E691 E719 E406:E421 E594:E597 E766 E778 E784 E572:E592 E756:E759 E913 E923 E929 E680 E987 E993 E1019 E735:E754 E892:E895 E1063 E1075 E1082 E1140 E1146 E1173 E874:E890 E1053:E1056 E1218 E1230 E1235 E983 E1293 E1298 E1208:E1211 E1368 E1380 E1387 E1359:E1361 E1506 E1518 E1524 E1497:E1499 E1479:E1495 E1187:E1206 E1657 E1665 E1669 E1714 E1641 E1738 E1746 E1750 E1795 E1614:E1630 E1819 E1827 E1831 E1876 E1731:E1732 E1893:E1894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41"/>
  <sheetViews>
    <sheetView rightToLeft="1" workbookViewId="0">
      <selection sqref="A1:XFD1048576"/>
    </sheetView>
  </sheetViews>
  <sheetFormatPr defaultColWidth="9" defaultRowHeight="12.75" x14ac:dyDescent="0.2"/>
  <cols>
    <col min="1" max="2" width="11.625" style="148" customWidth="1"/>
    <col min="3" max="3" width="20.75" style="148" bestFit="1" customWidth="1"/>
    <col min="4" max="11" width="11.625" style="148" customWidth="1"/>
    <col min="12" max="12" width="11.625" style="148"/>
    <col min="13" max="24" width="11.625" style="148" customWidth="1"/>
    <col min="25" max="16384" width="9" style="148"/>
  </cols>
  <sheetData>
    <row r="1" spans="1:23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5</v>
      </c>
      <c r="M1" s="12" t="s">
        <v>300</v>
      </c>
      <c r="N1" s="12" t="s">
        <v>622</v>
      </c>
      <c r="O1" s="12" t="s">
        <v>396</v>
      </c>
      <c r="P1" s="12" t="s">
        <v>789</v>
      </c>
      <c r="Q1" s="12" t="s">
        <v>11</v>
      </c>
      <c r="R1" s="12" t="s">
        <v>15</v>
      </c>
      <c r="S1" s="12" t="s">
        <v>955</v>
      </c>
      <c r="T1" s="12" t="s">
        <v>1171</v>
      </c>
      <c r="U1" s="12" t="s">
        <v>18</v>
      </c>
      <c r="V1" s="12" t="s">
        <v>19</v>
      </c>
      <c r="W1" s="12" t="s">
        <v>30</v>
      </c>
    </row>
    <row r="2" spans="1:23" ht="13.5" thickBot="1" x14ac:dyDescent="0.25">
      <c r="A2" s="149">
        <v>7956</v>
      </c>
      <c r="B2" s="149">
        <v>7957</v>
      </c>
      <c r="C2" s="171" t="s">
        <v>2598</v>
      </c>
      <c r="D2" s="171">
        <v>5097</v>
      </c>
      <c r="E2" s="171" t="s">
        <v>2</v>
      </c>
      <c r="F2" s="171" t="s">
        <v>2599</v>
      </c>
      <c r="G2" s="171">
        <v>1143700</v>
      </c>
      <c r="H2" s="171" t="s">
        <v>102</v>
      </c>
      <c r="I2" s="171" t="s">
        <v>234</v>
      </c>
      <c r="J2" s="171" t="s">
        <v>53</v>
      </c>
      <c r="K2" s="171" t="s">
        <v>53</v>
      </c>
      <c r="L2" s="171" t="s">
        <v>311</v>
      </c>
      <c r="M2" s="171" t="s">
        <v>1080</v>
      </c>
      <c r="N2" s="171" t="s">
        <v>62</v>
      </c>
      <c r="O2" s="171" t="s">
        <v>1206</v>
      </c>
      <c r="P2" s="177">
        <v>471636</v>
      </c>
      <c r="Q2" s="177">
        <v>1</v>
      </c>
      <c r="R2" s="177">
        <v>1986</v>
      </c>
      <c r="S2" s="177">
        <v>0</v>
      </c>
      <c r="T2" s="177">
        <v>9366.6909599999999</v>
      </c>
      <c r="U2" s="178">
        <v>1.8393405759999999E-3</v>
      </c>
      <c r="V2" s="178">
        <v>0.361490606943</v>
      </c>
      <c r="W2" s="178">
        <v>0.12802685951500001</v>
      </c>
    </row>
    <row r="3" spans="1:23" ht="13.5" thickBot="1" x14ac:dyDescent="0.25">
      <c r="A3" s="149">
        <v>7956</v>
      </c>
      <c r="B3" s="149">
        <v>7957</v>
      </c>
      <c r="C3" s="171" t="s">
        <v>2600</v>
      </c>
      <c r="D3" s="171">
        <v>5017</v>
      </c>
      <c r="E3" s="171" t="s">
        <v>2</v>
      </c>
      <c r="F3" s="171" t="s">
        <v>2601</v>
      </c>
      <c r="G3" s="171">
        <v>1146570</v>
      </c>
      <c r="H3" s="171" t="s">
        <v>102</v>
      </c>
      <c r="I3" s="171" t="s">
        <v>234</v>
      </c>
      <c r="J3" s="171" t="s">
        <v>53</v>
      </c>
      <c r="K3" s="171" t="s">
        <v>53</v>
      </c>
      <c r="L3" s="171" t="s">
        <v>311</v>
      </c>
      <c r="M3" s="171" t="s">
        <v>1080</v>
      </c>
      <c r="N3" s="171" t="s">
        <v>62</v>
      </c>
      <c r="O3" s="171" t="s">
        <v>1206</v>
      </c>
      <c r="P3" s="177">
        <v>39237.230000000003</v>
      </c>
      <c r="Q3" s="177">
        <v>1</v>
      </c>
      <c r="R3" s="177">
        <v>19770</v>
      </c>
      <c r="S3" s="177">
        <v>0</v>
      </c>
      <c r="T3" s="177">
        <v>7757.2003699999996</v>
      </c>
      <c r="U3" s="178">
        <v>1.227886353E-3</v>
      </c>
      <c r="V3" s="178">
        <v>0.29937520965499997</v>
      </c>
      <c r="W3" s="178">
        <v>0.106027839099</v>
      </c>
    </row>
    <row r="4" spans="1:23" ht="13.5" thickBot="1" x14ac:dyDescent="0.25">
      <c r="A4" s="149">
        <v>7956</v>
      </c>
      <c r="B4" s="149">
        <v>7957</v>
      </c>
      <c r="C4" s="171" t="s">
        <v>2602</v>
      </c>
      <c r="D4" s="171">
        <v>5028</v>
      </c>
      <c r="E4" s="171" t="s">
        <v>2</v>
      </c>
      <c r="F4" s="171" t="s">
        <v>2603</v>
      </c>
      <c r="G4" s="171">
        <v>1150184</v>
      </c>
      <c r="H4" s="171" t="s">
        <v>102</v>
      </c>
      <c r="I4" s="171" t="s">
        <v>234</v>
      </c>
      <c r="J4" s="171" t="s">
        <v>53</v>
      </c>
      <c r="K4" s="171" t="s">
        <v>53</v>
      </c>
      <c r="L4" s="171" t="s">
        <v>311</v>
      </c>
      <c r="M4" s="171" t="s">
        <v>1080</v>
      </c>
      <c r="N4" s="171" t="s">
        <v>62</v>
      </c>
      <c r="O4" s="171" t="s">
        <v>1206</v>
      </c>
      <c r="P4" s="177">
        <v>323900</v>
      </c>
      <c r="Q4" s="177">
        <v>1</v>
      </c>
      <c r="R4" s="177">
        <v>2713</v>
      </c>
      <c r="S4" s="177">
        <v>0</v>
      </c>
      <c r="T4" s="177">
        <v>8787.4069999999992</v>
      </c>
      <c r="U4" s="178">
        <v>4.6271428570000004E-3</v>
      </c>
      <c r="V4" s="178">
        <v>0.33913418340000001</v>
      </c>
      <c r="W4" s="178">
        <v>0.12010902530000001</v>
      </c>
    </row>
    <row r="5" spans="1:23" ht="13.5" thickBot="1" x14ac:dyDescent="0.25">
      <c r="A5" s="149">
        <v>7956</v>
      </c>
      <c r="B5" s="149">
        <v>7958</v>
      </c>
      <c r="C5" s="171" t="s">
        <v>2598</v>
      </c>
      <c r="D5" s="171">
        <v>5097</v>
      </c>
      <c r="E5" s="171" t="s">
        <v>2</v>
      </c>
      <c r="F5" s="171" t="s">
        <v>2604</v>
      </c>
      <c r="G5" s="171">
        <v>1144385</v>
      </c>
      <c r="H5" s="171" t="s">
        <v>102</v>
      </c>
      <c r="I5" s="171" t="s">
        <v>235</v>
      </c>
      <c r="J5" s="171" t="s">
        <v>53</v>
      </c>
      <c r="K5" s="171" t="s">
        <v>314</v>
      </c>
      <c r="L5" s="171" t="s">
        <v>311</v>
      </c>
      <c r="M5" s="171" t="s">
        <v>1125</v>
      </c>
      <c r="N5" s="171" t="s">
        <v>62</v>
      </c>
      <c r="O5" s="171" t="s">
        <v>1206</v>
      </c>
      <c r="P5" s="177">
        <v>521195</v>
      </c>
      <c r="Q5" s="177">
        <v>1</v>
      </c>
      <c r="R5" s="177">
        <v>22670</v>
      </c>
      <c r="S5" s="177">
        <v>0</v>
      </c>
      <c r="T5" s="177">
        <v>118154.9065</v>
      </c>
      <c r="U5" s="178">
        <v>1.5717006491E-2</v>
      </c>
      <c r="V5" s="178">
        <v>0.281420357339</v>
      </c>
      <c r="W5" s="178">
        <v>9.7447982569999994E-2</v>
      </c>
    </row>
    <row r="6" spans="1:23" ht="13.5" thickBot="1" x14ac:dyDescent="0.25">
      <c r="A6" s="149">
        <v>7956</v>
      </c>
      <c r="B6" s="149">
        <v>7958</v>
      </c>
      <c r="C6" s="171" t="s">
        <v>2600</v>
      </c>
      <c r="D6" s="171">
        <v>5017</v>
      </c>
      <c r="E6" s="171" t="s">
        <v>2</v>
      </c>
      <c r="F6" s="171" t="s">
        <v>2605</v>
      </c>
      <c r="G6" s="171">
        <v>1146471</v>
      </c>
      <c r="H6" s="171" t="s">
        <v>102</v>
      </c>
      <c r="I6" s="171" t="s">
        <v>235</v>
      </c>
      <c r="J6" s="171" t="s">
        <v>53</v>
      </c>
      <c r="K6" s="171" t="s">
        <v>314</v>
      </c>
      <c r="L6" s="171" t="s">
        <v>311</v>
      </c>
      <c r="M6" s="171" t="s">
        <v>1125</v>
      </c>
      <c r="N6" s="171" t="s">
        <v>62</v>
      </c>
      <c r="O6" s="171" t="s">
        <v>1206</v>
      </c>
      <c r="P6" s="177">
        <v>427761</v>
      </c>
      <c r="Q6" s="177">
        <v>1</v>
      </c>
      <c r="R6" s="177">
        <v>21080</v>
      </c>
      <c r="S6" s="177">
        <v>0</v>
      </c>
      <c r="T6" s="177">
        <v>90172.018800000005</v>
      </c>
      <c r="U6" s="178">
        <v>1.5452565186E-2</v>
      </c>
      <c r="V6" s="178">
        <v>0.214770952002</v>
      </c>
      <c r="W6" s="178">
        <v>7.4369161439000006E-2</v>
      </c>
    </row>
    <row r="7" spans="1:23" ht="13.5" thickBot="1" x14ac:dyDescent="0.25">
      <c r="A7" s="149">
        <v>7956</v>
      </c>
      <c r="B7" s="149">
        <v>7958</v>
      </c>
      <c r="C7" s="171" t="s">
        <v>2606</v>
      </c>
      <c r="D7" s="171">
        <v>5044</v>
      </c>
      <c r="E7" s="171" t="s">
        <v>2</v>
      </c>
      <c r="F7" s="171" t="s">
        <v>2607</v>
      </c>
      <c r="G7" s="171">
        <v>1149020</v>
      </c>
      <c r="H7" s="171" t="s">
        <v>102</v>
      </c>
      <c r="I7" s="171" t="s">
        <v>235</v>
      </c>
      <c r="J7" s="171" t="s">
        <v>53</v>
      </c>
      <c r="K7" s="171" t="s">
        <v>314</v>
      </c>
      <c r="L7" s="171" t="s">
        <v>311</v>
      </c>
      <c r="M7" s="171" t="s">
        <v>1125</v>
      </c>
      <c r="N7" s="171" t="s">
        <v>62</v>
      </c>
      <c r="O7" s="171" t="s">
        <v>1206</v>
      </c>
      <c r="P7" s="177">
        <v>4545420</v>
      </c>
      <c r="Q7" s="177">
        <v>1</v>
      </c>
      <c r="R7" s="177">
        <v>2237</v>
      </c>
      <c r="S7" s="177">
        <v>0</v>
      </c>
      <c r="T7" s="177">
        <v>101681.0454</v>
      </c>
      <c r="U7" s="178">
        <v>1.1999913544999999E-2</v>
      </c>
      <c r="V7" s="178">
        <v>0.24218305425200001</v>
      </c>
      <c r="W7" s="178">
        <v>8.3861204187999999E-2</v>
      </c>
    </row>
    <row r="8" spans="1:23" ht="13.5" thickBot="1" x14ac:dyDescent="0.25">
      <c r="A8" s="149">
        <v>7956</v>
      </c>
      <c r="B8" s="149">
        <v>7958</v>
      </c>
      <c r="C8" s="171" t="s">
        <v>2602</v>
      </c>
      <c r="D8" s="171">
        <v>5028</v>
      </c>
      <c r="E8" s="171" t="s">
        <v>2</v>
      </c>
      <c r="F8" s="171" t="s">
        <v>2608</v>
      </c>
      <c r="G8" s="171">
        <v>1150333</v>
      </c>
      <c r="H8" s="171" t="s">
        <v>102</v>
      </c>
      <c r="I8" s="171" t="s">
        <v>235</v>
      </c>
      <c r="J8" s="171" t="s">
        <v>53</v>
      </c>
      <c r="K8" s="171" t="s">
        <v>314</v>
      </c>
      <c r="L8" s="171" t="s">
        <v>311</v>
      </c>
      <c r="M8" s="171" t="s">
        <v>1125</v>
      </c>
      <c r="N8" s="171" t="s">
        <v>62</v>
      </c>
      <c r="O8" s="171" t="s">
        <v>1206</v>
      </c>
      <c r="P8" s="177">
        <v>440000</v>
      </c>
      <c r="Q8" s="177">
        <v>1</v>
      </c>
      <c r="R8" s="177">
        <v>8248</v>
      </c>
      <c r="S8" s="177">
        <v>0</v>
      </c>
      <c r="T8" s="177">
        <v>36291.199999999997</v>
      </c>
      <c r="U8" s="178">
        <v>5.3658536580000003E-3</v>
      </c>
      <c r="V8" s="178">
        <v>8.6438073328999998E-2</v>
      </c>
      <c r="W8" s="178">
        <v>2.9931082253000001E-2</v>
      </c>
    </row>
    <row r="9" spans="1:23" ht="13.5" thickBot="1" x14ac:dyDescent="0.25">
      <c r="A9" s="149">
        <v>7956</v>
      </c>
      <c r="B9" s="149">
        <v>7958</v>
      </c>
      <c r="C9" s="171" t="s">
        <v>3401</v>
      </c>
      <c r="D9" s="171" t="s">
        <v>3402</v>
      </c>
      <c r="E9" s="171" t="s">
        <v>430</v>
      </c>
      <c r="F9" s="171" t="s">
        <v>2609</v>
      </c>
      <c r="G9" s="171" t="s">
        <v>2610</v>
      </c>
      <c r="H9" s="171" t="s">
        <v>76</v>
      </c>
      <c r="I9" s="171" t="s">
        <v>235</v>
      </c>
      <c r="J9" s="171" t="s">
        <v>61</v>
      </c>
      <c r="K9" s="171" t="s">
        <v>314</v>
      </c>
      <c r="L9" s="171" t="s">
        <v>494</v>
      </c>
      <c r="M9" s="171" t="s">
        <v>775</v>
      </c>
      <c r="N9" s="171" t="s">
        <v>62</v>
      </c>
      <c r="O9" s="171" t="s">
        <v>1207</v>
      </c>
      <c r="P9" s="177">
        <v>8180</v>
      </c>
      <c r="Q9" s="177">
        <v>3.681</v>
      </c>
      <c r="R9" s="177">
        <v>102524</v>
      </c>
      <c r="S9" s="177">
        <v>0</v>
      </c>
      <c r="T9" s="177">
        <v>30870.571039999999</v>
      </c>
      <c r="U9" s="178">
        <v>3.8510663599999997E-4</v>
      </c>
      <c r="V9" s="178">
        <v>7.3527265102E-2</v>
      </c>
      <c r="W9" s="178">
        <v>2.5460431206E-2</v>
      </c>
    </row>
    <row r="10" spans="1:23" ht="13.5" thickBot="1" x14ac:dyDescent="0.25">
      <c r="A10" s="149">
        <v>7956</v>
      </c>
      <c r="B10" s="149">
        <v>7958</v>
      </c>
      <c r="C10" s="171" t="s">
        <v>3403</v>
      </c>
      <c r="D10" s="171" t="s">
        <v>3404</v>
      </c>
      <c r="E10" s="171" t="s">
        <v>430</v>
      </c>
      <c r="F10" s="171" t="s">
        <v>2611</v>
      </c>
      <c r="G10" s="171" t="s">
        <v>2612</v>
      </c>
      <c r="H10" s="171" t="s">
        <v>76</v>
      </c>
      <c r="I10" s="171" t="s">
        <v>235</v>
      </c>
      <c r="J10" s="171" t="s">
        <v>61</v>
      </c>
      <c r="K10" s="171" t="s">
        <v>314</v>
      </c>
      <c r="L10" s="171" t="s">
        <v>494</v>
      </c>
      <c r="M10" s="171" t="s">
        <v>775</v>
      </c>
      <c r="N10" s="171" t="s">
        <v>62</v>
      </c>
      <c r="O10" s="171" t="s">
        <v>1207</v>
      </c>
      <c r="P10" s="177">
        <v>31210</v>
      </c>
      <c r="Q10" s="177">
        <v>3.681</v>
      </c>
      <c r="R10" s="177">
        <v>37152.5</v>
      </c>
      <c r="S10" s="177">
        <v>0</v>
      </c>
      <c r="T10" s="177">
        <v>42682.281819999997</v>
      </c>
      <c r="U10" s="178">
        <v>2.3252776600000001E-3</v>
      </c>
      <c r="V10" s="178">
        <v>0.101660297973</v>
      </c>
      <c r="W10" s="178">
        <v>3.5202112023999997E-2</v>
      </c>
    </row>
    <row r="11" spans="1:23" ht="13.5" thickBot="1" x14ac:dyDescent="0.25">
      <c r="A11" s="149">
        <v>7956</v>
      </c>
      <c r="B11" s="149">
        <v>7960</v>
      </c>
      <c r="C11" s="171" t="s">
        <v>2598</v>
      </c>
      <c r="D11" s="171">
        <v>5097</v>
      </c>
      <c r="E11" s="171" t="s">
        <v>2</v>
      </c>
      <c r="F11" s="171" t="s">
        <v>2613</v>
      </c>
      <c r="G11" s="171">
        <v>1143791</v>
      </c>
      <c r="H11" s="171" t="s">
        <v>102</v>
      </c>
      <c r="I11" s="171" t="s">
        <v>236</v>
      </c>
      <c r="J11" s="171" t="s">
        <v>53</v>
      </c>
      <c r="K11" s="171" t="s">
        <v>53</v>
      </c>
      <c r="L11" s="171" t="s">
        <v>311</v>
      </c>
      <c r="M11" s="171" t="s">
        <v>997</v>
      </c>
      <c r="N11" s="171" t="s">
        <v>62</v>
      </c>
      <c r="O11" s="171" t="s">
        <v>1206</v>
      </c>
      <c r="P11" s="177">
        <v>284428.15999999997</v>
      </c>
      <c r="Q11" s="177">
        <v>1</v>
      </c>
      <c r="R11" s="177">
        <v>365.01</v>
      </c>
      <c r="S11" s="177">
        <v>0</v>
      </c>
      <c r="T11" s="177">
        <v>1038.1912299999999</v>
      </c>
      <c r="U11" s="178">
        <v>2.1940602499999999E-4</v>
      </c>
      <c r="V11" s="178">
        <v>0.25412291849700003</v>
      </c>
      <c r="W11" s="178">
        <v>0.101250038443</v>
      </c>
    </row>
    <row r="12" spans="1:23" ht="13.5" thickBot="1" x14ac:dyDescent="0.25">
      <c r="A12" s="149">
        <v>7956</v>
      </c>
      <c r="B12" s="149">
        <v>7960</v>
      </c>
      <c r="C12" s="171" t="s">
        <v>2600</v>
      </c>
      <c r="D12" s="171">
        <v>5017</v>
      </c>
      <c r="E12" s="171" t="s">
        <v>2</v>
      </c>
      <c r="F12" s="171" t="s">
        <v>2614</v>
      </c>
      <c r="G12" s="171">
        <v>1145960</v>
      </c>
      <c r="H12" s="171" t="s">
        <v>102</v>
      </c>
      <c r="I12" s="171" t="s">
        <v>236</v>
      </c>
      <c r="J12" s="171" t="s">
        <v>53</v>
      </c>
      <c r="K12" s="171" t="s">
        <v>53</v>
      </c>
      <c r="L12" s="171" t="s">
        <v>311</v>
      </c>
      <c r="M12" s="171" t="s">
        <v>997</v>
      </c>
      <c r="N12" s="171" t="s">
        <v>62</v>
      </c>
      <c r="O12" s="171" t="s">
        <v>1206</v>
      </c>
      <c r="P12" s="177">
        <v>26290.52</v>
      </c>
      <c r="Q12" s="177">
        <v>1</v>
      </c>
      <c r="R12" s="177">
        <v>3642.46</v>
      </c>
      <c r="S12" s="177">
        <v>0</v>
      </c>
      <c r="T12" s="177">
        <v>957.62166999999999</v>
      </c>
      <c r="U12" s="178">
        <v>3.3313470600000001E-4</v>
      </c>
      <c r="V12" s="178">
        <v>0.23440153082000001</v>
      </c>
      <c r="W12" s="178">
        <v>9.3392458055000002E-2</v>
      </c>
    </row>
    <row r="13" spans="1:23" ht="13.5" thickBot="1" x14ac:dyDescent="0.25">
      <c r="A13" s="149">
        <v>7956</v>
      </c>
      <c r="B13" s="149">
        <v>7960</v>
      </c>
      <c r="C13" s="171" t="s">
        <v>2602</v>
      </c>
      <c r="D13" s="171">
        <v>5028</v>
      </c>
      <c r="E13" s="171" t="s">
        <v>2</v>
      </c>
      <c r="F13" s="171" t="s">
        <v>2615</v>
      </c>
      <c r="G13" s="171">
        <v>1149988</v>
      </c>
      <c r="H13" s="171" t="s">
        <v>102</v>
      </c>
      <c r="I13" s="171" t="s">
        <v>236</v>
      </c>
      <c r="J13" s="171" t="s">
        <v>53</v>
      </c>
      <c r="K13" s="171" t="s">
        <v>53</v>
      </c>
      <c r="L13" s="171" t="s">
        <v>311</v>
      </c>
      <c r="M13" s="171" t="s">
        <v>997</v>
      </c>
      <c r="N13" s="171" t="s">
        <v>62</v>
      </c>
      <c r="O13" s="171" t="s">
        <v>1206</v>
      </c>
      <c r="P13" s="177">
        <v>221403</v>
      </c>
      <c r="Q13" s="177">
        <v>1</v>
      </c>
      <c r="R13" s="177">
        <v>454.14</v>
      </c>
      <c r="S13" s="177">
        <v>0</v>
      </c>
      <c r="T13" s="177">
        <v>1005.4795800000001</v>
      </c>
      <c r="U13" s="178">
        <v>9.2663773999999998E-4</v>
      </c>
      <c r="V13" s="178">
        <v>0.24611593507499999</v>
      </c>
      <c r="W13" s="178">
        <v>9.8059820953000004E-2</v>
      </c>
    </row>
    <row r="14" spans="1:23" ht="13.5" thickBot="1" x14ac:dyDescent="0.25">
      <c r="A14" s="149">
        <v>7956</v>
      </c>
      <c r="B14" s="149">
        <v>7960</v>
      </c>
      <c r="C14" s="171" t="s">
        <v>2606</v>
      </c>
      <c r="D14" s="171">
        <v>5044</v>
      </c>
      <c r="E14" s="171" t="s">
        <v>2</v>
      </c>
      <c r="F14" s="171" t="s">
        <v>2616</v>
      </c>
      <c r="G14" s="171">
        <v>1150440</v>
      </c>
      <c r="H14" s="171" t="s">
        <v>102</v>
      </c>
      <c r="I14" s="171" t="s">
        <v>236</v>
      </c>
      <c r="J14" s="171" t="s">
        <v>53</v>
      </c>
      <c r="K14" s="171" t="s">
        <v>53</v>
      </c>
      <c r="L14" s="171" t="s">
        <v>311</v>
      </c>
      <c r="M14" s="171" t="s">
        <v>997</v>
      </c>
      <c r="N14" s="171" t="s">
        <v>62</v>
      </c>
      <c r="O14" s="171" t="s">
        <v>1206</v>
      </c>
      <c r="P14" s="177">
        <v>294800</v>
      </c>
      <c r="Q14" s="177">
        <v>1</v>
      </c>
      <c r="R14" s="177">
        <v>367.74</v>
      </c>
      <c r="S14" s="177">
        <v>0</v>
      </c>
      <c r="T14" s="177">
        <v>1084.09752</v>
      </c>
      <c r="U14" s="178">
        <v>1.209170842E-3</v>
      </c>
      <c r="V14" s="178">
        <v>0.26535961560499999</v>
      </c>
      <c r="W14" s="178">
        <v>0.105727068775</v>
      </c>
    </row>
    <row r="15" spans="1:23" ht="13.5" thickBot="1" x14ac:dyDescent="0.25">
      <c r="A15" s="149">
        <v>7956</v>
      </c>
      <c r="B15" s="149">
        <v>7961</v>
      </c>
      <c r="C15" s="171" t="s">
        <v>2598</v>
      </c>
      <c r="D15" s="171">
        <v>5097</v>
      </c>
      <c r="E15" s="171" t="s">
        <v>2</v>
      </c>
      <c r="F15" s="171" t="s">
        <v>2617</v>
      </c>
      <c r="G15" s="171">
        <v>1145176</v>
      </c>
      <c r="H15" s="171" t="s">
        <v>102</v>
      </c>
      <c r="I15" s="171" t="s">
        <v>236</v>
      </c>
      <c r="J15" s="171" t="s">
        <v>53</v>
      </c>
      <c r="K15" s="171" t="s">
        <v>53</v>
      </c>
      <c r="L15" s="171" t="s">
        <v>311</v>
      </c>
      <c r="M15" s="171" t="s">
        <v>1028</v>
      </c>
      <c r="N15" s="171" t="s">
        <v>62</v>
      </c>
      <c r="O15" s="171" t="s">
        <v>1206</v>
      </c>
      <c r="P15" s="177">
        <v>901296.82</v>
      </c>
      <c r="Q15" s="177">
        <v>1</v>
      </c>
      <c r="R15" s="177">
        <v>347.53</v>
      </c>
      <c r="S15" s="177">
        <v>0</v>
      </c>
      <c r="T15" s="177">
        <v>3132.27684</v>
      </c>
      <c r="U15" s="178">
        <v>5.141489961E-3</v>
      </c>
      <c r="V15" s="178">
        <v>0.31759586288000002</v>
      </c>
      <c r="W15" s="178">
        <v>0.128897991287</v>
      </c>
    </row>
    <row r="16" spans="1:23" ht="13.5" thickBot="1" x14ac:dyDescent="0.25">
      <c r="A16" s="149">
        <v>7956</v>
      </c>
      <c r="B16" s="149">
        <v>7961</v>
      </c>
      <c r="C16" s="171" t="s">
        <v>2600</v>
      </c>
      <c r="D16" s="171">
        <v>5017</v>
      </c>
      <c r="E16" s="171" t="s">
        <v>2</v>
      </c>
      <c r="F16" s="171" t="s">
        <v>2618</v>
      </c>
      <c r="G16" s="171">
        <v>1145739</v>
      </c>
      <c r="H16" s="171" t="s">
        <v>102</v>
      </c>
      <c r="I16" s="171" t="s">
        <v>236</v>
      </c>
      <c r="J16" s="171" t="s">
        <v>53</v>
      </c>
      <c r="K16" s="171" t="s">
        <v>53</v>
      </c>
      <c r="L16" s="171" t="s">
        <v>311</v>
      </c>
      <c r="M16" s="171" t="s">
        <v>1028</v>
      </c>
      <c r="N16" s="171" t="s">
        <v>62</v>
      </c>
      <c r="O16" s="171" t="s">
        <v>1206</v>
      </c>
      <c r="P16" s="177">
        <v>94497.98</v>
      </c>
      <c r="Q16" s="177">
        <v>1</v>
      </c>
      <c r="R16" s="177">
        <v>3512.49</v>
      </c>
      <c r="S16" s="177">
        <v>0</v>
      </c>
      <c r="T16" s="177">
        <v>3319.2321000000002</v>
      </c>
      <c r="U16" s="178">
        <v>7.5188193299999999E-3</v>
      </c>
      <c r="V16" s="178">
        <v>0.33655211105100002</v>
      </c>
      <c r="W16" s="178">
        <v>0.136591486692</v>
      </c>
    </row>
    <row r="17" spans="1:23" ht="13.5" thickBot="1" x14ac:dyDescent="0.25">
      <c r="A17" s="149">
        <v>7956</v>
      </c>
      <c r="B17" s="149">
        <v>7961</v>
      </c>
      <c r="C17" s="171" t="s">
        <v>2602</v>
      </c>
      <c r="D17" s="171">
        <v>5028</v>
      </c>
      <c r="E17" s="171" t="s">
        <v>2</v>
      </c>
      <c r="F17" s="171" t="s">
        <v>2619</v>
      </c>
      <c r="G17" s="171">
        <v>1150069</v>
      </c>
      <c r="H17" s="171" t="s">
        <v>102</v>
      </c>
      <c r="I17" s="171" t="s">
        <v>236</v>
      </c>
      <c r="J17" s="171" t="s">
        <v>53</v>
      </c>
      <c r="K17" s="171" t="s">
        <v>53</v>
      </c>
      <c r="L17" s="171" t="s">
        <v>311</v>
      </c>
      <c r="M17" s="171" t="s">
        <v>1028</v>
      </c>
      <c r="N17" s="171" t="s">
        <v>62</v>
      </c>
      <c r="O17" s="171" t="s">
        <v>1206</v>
      </c>
      <c r="P17" s="177">
        <v>900700.33</v>
      </c>
      <c r="Q17" s="177">
        <v>1</v>
      </c>
      <c r="R17" s="177">
        <v>378.7</v>
      </c>
      <c r="S17" s="177">
        <v>0</v>
      </c>
      <c r="T17" s="177">
        <v>3410.9521500000001</v>
      </c>
      <c r="U17" s="178">
        <v>1.2126296345999999E-2</v>
      </c>
      <c r="V17" s="178">
        <v>0.34585202606799997</v>
      </c>
      <c r="W17" s="178">
        <v>0.140365907284</v>
      </c>
    </row>
    <row r="18" spans="1:23" ht="13.5" thickBot="1" x14ac:dyDescent="0.25">
      <c r="A18" s="149">
        <v>7956</v>
      </c>
      <c r="B18" s="149">
        <v>7962</v>
      </c>
      <c r="C18" s="171" t="s">
        <v>2598</v>
      </c>
      <c r="D18" s="171">
        <v>5097</v>
      </c>
      <c r="E18" s="171" t="s">
        <v>2</v>
      </c>
      <c r="F18" s="171" t="s">
        <v>2620</v>
      </c>
      <c r="G18" s="171">
        <v>1145143</v>
      </c>
      <c r="H18" s="171" t="s">
        <v>102</v>
      </c>
      <c r="I18" s="171" t="s">
        <v>236</v>
      </c>
      <c r="J18" s="171" t="s">
        <v>53</v>
      </c>
      <c r="K18" s="171" t="s">
        <v>53</v>
      </c>
      <c r="L18" s="171" t="s">
        <v>311</v>
      </c>
      <c r="M18" s="171" t="s">
        <v>1035</v>
      </c>
      <c r="N18" s="171" t="s">
        <v>62</v>
      </c>
      <c r="O18" s="171" t="s">
        <v>1206</v>
      </c>
      <c r="P18" s="177">
        <v>334500.07</v>
      </c>
      <c r="Q18" s="177">
        <v>1</v>
      </c>
      <c r="R18" s="177">
        <v>445.09</v>
      </c>
      <c r="S18" s="177">
        <v>0</v>
      </c>
      <c r="T18" s="177">
        <v>1488.82636</v>
      </c>
      <c r="U18" s="178">
        <v>2.7431698830000001E-3</v>
      </c>
      <c r="V18" s="178">
        <v>0.22310467991499999</v>
      </c>
      <c r="W18" s="178">
        <v>0.13699289685900001</v>
      </c>
    </row>
    <row r="19" spans="1:23" ht="13.5" thickBot="1" x14ac:dyDescent="0.25">
      <c r="A19" s="149">
        <v>7956</v>
      </c>
      <c r="B19" s="149">
        <v>7962</v>
      </c>
      <c r="C19" s="171" t="s">
        <v>2600</v>
      </c>
      <c r="D19" s="171">
        <v>5017</v>
      </c>
      <c r="E19" s="171" t="s">
        <v>2</v>
      </c>
      <c r="F19" s="171" t="s">
        <v>2621</v>
      </c>
      <c r="G19" s="171">
        <v>1146190</v>
      </c>
      <c r="H19" s="171" t="s">
        <v>102</v>
      </c>
      <c r="I19" s="171" t="s">
        <v>236</v>
      </c>
      <c r="J19" s="171" t="s">
        <v>53</v>
      </c>
      <c r="K19" s="171" t="s">
        <v>53</v>
      </c>
      <c r="L19" s="171" t="s">
        <v>311</v>
      </c>
      <c r="M19" s="171" t="s">
        <v>1037</v>
      </c>
      <c r="N19" s="171" t="s">
        <v>62</v>
      </c>
      <c r="O19" s="171" t="s">
        <v>1206</v>
      </c>
      <c r="P19" s="177">
        <v>28404.36</v>
      </c>
      <c r="Q19" s="177">
        <v>1</v>
      </c>
      <c r="R19" s="177">
        <v>4162.0200000000004</v>
      </c>
      <c r="S19" s="177">
        <v>0</v>
      </c>
      <c r="T19" s="177">
        <v>1182.19514</v>
      </c>
      <c r="U19" s="178">
        <v>1.543797273E-3</v>
      </c>
      <c r="V19" s="178">
        <v>0.17715515750700001</v>
      </c>
      <c r="W19" s="178">
        <v>0.10877852598</v>
      </c>
    </row>
    <row r="20" spans="1:23" ht="13.5" thickBot="1" x14ac:dyDescent="0.25">
      <c r="A20" s="149">
        <v>7956</v>
      </c>
      <c r="B20" s="149">
        <v>7962</v>
      </c>
      <c r="C20" s="171" t="s">
        <v>2600</v>
      </c>
      <c r="D20" s="171">
        <v>5017</v>
      </c>
      <c r="E20" s="171" t="s">
        <v>2</v>
      </c>
      <c r="F20" s="171" t="s">
        <v>2622</v>
      </c>
      <c r="G20" s="171">
        <v>1146562</v>
      </c>
      <c r="H20" s="171" t="s">
        <v>102</v>
      </c>
      <c r="I20" s="171" t="s">
        <v>236</v>
      </c>
      <c r="J20" s="171" t="s">
        <v>53</v>
      </c>
      <c r="K20" s="171" t="s">
        <v>53</v>
      </c>
      <c r="L20" s="171" t="s">
        <v>311</v>
      </c>
      <c r="M20" s="171" t="s">
        <v>1035</v>
      </c>
      <c r="N20" s="171" t="s">
        <v>62</v>
      </c>
      <c r="O20" s="171" t="s">
        <v>1206</v>
      </c>
      <c r="P20" s="177">
        <v>30700</v>
      </c>
      <c r="Q20" s="177">
        <v>1</v>
      </c>
      <c r="R20" s="177">
        <v>4512.28</v>
      </c>
      <c r="S20" s="177">
        <v>0</v>
      </c>
      <c r="T20" s="177">
        <v>1385.2699600000001</v>
      </c>
      <c r="U20" s="178">
        <v>3.3509957359999999E-3</v>
      </c>
      <c r="V20" s="178">
        <v>0.20758647168399999</v>
      </c>
      <c r="W20" s="178">
        <v>0.12746425631</v>
      </c>
    </row>
    <row r="21" spans="1:23" ht="13.5" thickBot="1" x14ac:dyDescent="0.25">
      <c r="A21" s="149">
        <v>7956</v>
      </c>
      <c r="B21" s="149">
        <v>7962</v>
      </c>
      <c r="C21" s="171" t="s">
        <v>2623</v>
      </c>
      <c r="D21" s="171">
        <v>5084</v>
      </c>
      <c r="E21" s="171" t="s">
        <v>2</v>
      </c>
      <c r="F21" s="171" t="s">
        <v>2624</v>
      </c>
      <c r="G21" s="171">
        <v>1147941</v>
      </c>
      <c r="H21" s="171" t="s">
        <v>102</v>
      </c>
      <c r="I21" s="171" t="s">
        <v>236</v>
      </c>
      <c r="J21" s="171" t="s">
        <v>53</v>
      </c>
      <c r="K21" s="171" t="s">
        <v>53</v>
      </c>
      <c r="L21" s="171" t="s">
        <v>311</v>
      </c>
      <c r="M21" s="171" t="s">
        <v>1035</v>
      </c>
      <c r="N21" s="171" t="s">
        <v>62</v>
      </c>
      <c r="O21" s="171" t="s">
        <v>1206</v>
      </c>
      <c r="P21" s="177">
        <v>27850</v>
      </c>
      <c r="Q21" s="177">
        <v>1</v>
      </c>
      <c r="R21" s="177">
        <v>4563.5200000000004</v>
      </c>
      <c r="S21" s="177">
        <v>0</v>
      </c>
      <c r="T21" s="177">
        <v>1270.9403199999999</v>
      </c>
      <c r="U21" s="178">
        <v>1.8844663130000001E-3</v>
      </c>
      <c r="V21" s="178">
        <v>0.190453864133</v>
      </c>
      <c r="W21" s="178">
        <v>0.11694432665100001</v>
      </c>
    </row>
    <row r="22" spans="1:23" ht="13.5" thickBot="1" x14ac:dyDescent="0.25">
      <c r="A22" s="149">
        <v>7956</v>
      </c>
      <c r="B22" s="149">
        <v>7962</v>
      </c>
      <c r="C22" s="171" t="s">
        <v>2602</v>
      </c>
      <c r="D22" s="171">
        <v>5028</v>
      </c>
      <c r="E22" s="171" t="s">
        <v>2</v>
      </c>
      <c r="F22" s="171" t="s">
        <v>2625</v>
      </c>
      <c r="G22" s="171">
        <v>1149954</v>
      </c>
      <c r="H22" s="171" t="s">
        <v>102</v>
      </c>
      <c r="I22" s="171" t="s">
        <v>236</v>
      </c>
      <c r="J22" s="171" t="s">
        <v>53</v>
      </c>
      <c r="K22" s="171" t="s">
        <v>53</v>
      </c>
      <c r="L22" s="171" t="s">
        <v>311</v>
      </c>
      <c r="M22" s="171" t="s">
        <v>1035</v>
      </c>
      <c r="N22" s="171" t="s">
        <v>62</v>
      </c>
      <c r="O22" s="171" t="s">
        <v>1206</v>
      </c>
      <c r="P22" s="177">
        <v>373335.67</v>
      </c>
      <c r="Q22" s="177">
        <v>1</v>
      </c>
      <c r="R22" s="177">
        <v>360.53</v>
      </c>
      <c r="S22" s="177">
        <v>0</v>
      </c>
      <c r="T22" s="177">
        <v>1345.9870900000001</v>
      </c>
      <c r="U22" s="178">
        <v>2.3688303059999998E-3</v>
      </c>
      <c r="V22" s="178">
        <v>0.20169982675799999</v>
      </c>
      <c r="W22" s="178">
        <v>0.123849681566</v>
      </c>
    </row>
    <row r="23" spans="1:23" ht="13.5" thickBot="1" x14ac:dyDescent="0.25">
      <c r="A23" s="149">
        <v>8700</v>
      </c>
      <c r="B23" s="149">
        <v>8701</v>
      </c>
      <c r="C23" s="171" t="s">
        <v>2598</v>
      </c>
      <c r="D23" s="171">
        <v>5097</v>
      </c>
      <c r="E23" s="171" t="s">
        <v>2</v>
      </c>
      <c r="F23" s="171" t="s">
        <v>2599</v>
      </c>
      <c r="G23" s="171">
        <v>1143700</v>
      </c>
      <c r="H23" s="171" t="s">
        <v>102</v>
      </c>
      <c r="I23" s="171" t="s">
        <v>234</v>
      </c>
      <c r="J23" s="171" t="s">
        <v>53</v>
      </c>
      <c r="K23" s="171" t="s">
        <v>53</v>
      </c>
      <c r="L23" s="171" t="s">
        <v>311</v>
      </c>
      <c r="M23" s="171" t="s">
        <v>1080</v>
      </c>
      <c r="N23" s="171" t="s">
        <v>62</v>
      </c>
      <c r="O23" s="171" t="s">
        <v>1206</v>
      </c>
      <c r="P23" s="177">
        <v>806880</v>
      </c>
      <c r="Q23" s="177">
        <v>1</v>
      </c>
      <c r="R23" s="177">
        <v>1986</v>
      </c>
      <c r="S23" s="177">
        <v>0</v>
      </c>
      <c r="T23" s="177">
        <v>16024.6368</v>
      </c>
      <c r="U23" s="178">
        <v>3.1467638679999999E-3</v>
      </c>
      <c r="V23" s="178">
        <v>0.36481274584899998</v>
      </c>
      <c r="W23" s="178">
        <v>0.14173277041599999</v>
      </c>
    </row>
    <row r="24" spans="1:23" ht="13.5" thickBot="1" x14ac:dyDescent="0.25">
      <c r="A24" s="149">
        <v>8700</v>
      </c>
      <c r="B24" s="149">
        <v>8701</v>
      </c>
      <c r="C24" s="171" t="s">
        <v>2600</v>
      </c>
      <c r="D24" s="171">
        <v>5017</v>
      </c>
      <c r="E24" s="171" t="s">
        <v>2</v>
      </c>
      <c r="F24" s="171" t="s">
        <v>2601</v>
      </c>
      <c r="G24" s="171">
        <v>1146570</v>
      </c>
      <c r="H24" s="171" t="s">
        <v>102</v>
      </c>
      <c r="I24" s="171" t="s">
        <v>234</v>
      </c>
      <c r="J24" s="171" t="s">
        <v>53</v>
      </c>
      <c r="K24" s="171" t="s">
        <v>53</v>
      </c>
      <c r="L24" s="171" t="s">
        <v>311</v>
      </c>
      <c r="M24" s="171" t="s">
        <v>1080</v>
      </c>
      <c r="N24" s="171" t="s">
        <v>62</v>
      </c>
      <c r="O24" s="171" t="s">
        <v>1206</v>
      </c>
      <c r="P24" s="177">
        <v>59680.4</v>
      </c>
      <c r="Q24" s="177">
        <v>1</v>
      </c>
      <c r="R24" s="177">
        <v>19770</v>
      </c>
      <c r="S24" s="177">
        <v>0</v>
      </c>
      <c r="T24" s="177">
        <v>11798.81508</v>
      </c>
      <c r="U24" s="178">
        <v>1.8676330809999999E-3</v>
      </c>
      <c r="V24" s="178">
        <v>0.26860877914499998</v>
      </c>
      <c r="W24" s="178">
        <v>0.104356733309</v>
      </c>
    </row>
    <row r="25" spans="1:23" ht="13.5" thickBot="1" x14ac:dyDescent="0.25">
      <c r="A25" s="149">
        <v>8700</v>
      </c>
      <c r="B25" s="149">
        <v>8701</v>
      </c>
      <c r="C25" s="171" t="s">
        <v>2602</v>
      </c>
      <c r="D25" s="171">
        <v>5028</v>
      </c>
      <c r="E25" s="171" t="s">
        <v>2</v>
      </c>
      <c r="F25" s="171" t="s">
        <v>2603</v>
      </c>
      <c r="G25" s="171">
        <v>1150184</v>
      </c>
      <c r="H25" s="171" t="s">
        <v>102</v>
      </c>
      <c r="I25" s="171" t="s">
        <v>234</v>
      </c>
      <c r="J25" s="171" t="s">
        <v>53</v>
      </c>
      <c r="K25" s="171" t="s">
        <v>53</v>
      </c>
      <c r="L25" s="171" t="s">
        <v>311</v>
      </c>
      <c r="M25" s="171" t="s">
        <v>1080</v>
      </c>
      <c r="N25" s="171" t="s">
        <v>62</v>
      </c>
      <c r="O25" s="171" t="s">
        <v>1206</v>
      </c>
      <c r="P25" s="177">
        <v>593520</v>
      </c>
      <c r="Q25" s="177">
        <v>1</v>
      </c>
      <c r="R25" s="177">
        <v>2713</v>
      </c>
      <c r="S25" s="177">
        <v>0</v>
      </c>
      <c r="T25" s="177">
        <v>16102.1976</v>
      </c>
      <c r="U25" s="178">
        <v>8.4788571419999997E-3</v>
      </c>
      <c r="V25" s="178">
        <v>0.36657847500500002</v>
      </c>
      <c r="W25" s="178">
        <v>0.14241877080400001</v>
      </c>
    </row>
    <row r="26" spans="1:23" ht="13.5" thickBot="1" x14ac:dyDescent="0.25">
      <c r="A26" s="149">
        <v>8700</v>
      </c>
      <c r="B26" s="149">
        <v>8702</v>
      </c>
      <c r="C26" s="171" t="s">
        <v>2598</v>
      </c>
      <c r="D26" s="171">
        <v>5097</v>
      </c>
      <c r="E26" s="171" t="s">
        <v>2</v>
      </c>
      <c r="F26" s="171" t="s">
        <v>2617</v>
      </c>
      <c r="G26" s="171">
        <v>1145176</v>
      </c>
      <c r="H26" s="171" t="s">
        <v>102</v>
      </c>
      <c r="I26" s="171" t="s">
        <v>236</v>
      </c>
      <c r="J26" s="171" t="s">
        <v>53</v>
      </c>
      <c r="K26" s="171" t="s">
        <v>53</v>
      </c>
      <c r="L26" s="171" t="s">
        <v>311</v>
      </c>
      <c r="M26" s="171" t="s">
        <v>1028</v>
      </c>
      <c r="N26" s="171" t="s">
        <v>62</v>
      </c>
      <c r="O26" s="171" t="s">
        <v>1206</v>
      </c>
      <c r="P26" s="177">
        <v>2163765.35</v>
      </c>
      <c r="Q26" s="177">
        <v>1</v>
      </c>
      <c r="R26" s="177">
        <v>347.53</v>
      </c>
      <c r="S26" s="177">
        <v>0</v>
      </c>
      <c r="T26" s="177">
        <v>7519.7337200000002</v>
      </c>
      <c r="U26" s="178">
        <v>1.2343300874000001E-2</v>
      </c>
      <c r="V26" s="178">
        <v>0.325527977533</v>
      </c>
      <c r="W26" s="178">
        <v>0.132377532716</v>
      </c>
    </row>
    <row r="27" spans="1:23" ht="13.5" thickBot="1" x14ac:dyDescent="0.25">
      <c r="A27" s="149">
        <v>8700</v>
      </c>
      <c r="B27" s="149">
        <v>8702</v>
      </c>
      <c r="C27" s="171" t="s">
        <v>2600</v>
      </c>
      <c r="D27" s="171">
        <v>5017</v>
      </c>
      <c r="E27" s="171" t="s">
        <v>2</v>
      </c>
      <c r="F27" s="171" t="s">
        <v>2618</v>
      </c>
      <c r="G27" s="171">
        <v>1145739</v>
      </c>
      <c r="H27" s="171" t="s">
        <v>102</v>
      </c>
      <c r="I27" s="171" t="s">
        <v>236</v>
      </c>
      <c r="J27" s="171" t="s">
        <v>53</v>
      </c>
      <c r="K27" s="171" t="s">
        <v>53</v>
      </c>
      <c r="L27" s="171" t="s">
        <v>311</v>
      </c>
      <c r="M27" s="171" t="s">
        <v>1028</v>
      </c>
      <c r="N27" s="171" t="s">
        <v>62</v>
      </c>
      <c r="O27" s="171" t="s">
        <v>1206</v>
      </c>
      <c r="P27" s="177">
        <v>206728.72</v>
      </c>
      <c r="Q27" s="177">
        <v>1</v>
      </c>
      <c r="R27" s="177">
        <v>3512.49</v>
      </c>
      <c r="S27" s="177">
        <v>0</v>
      </c>
      <c r="T27" s="177">
        <v>7261.3256199999996</v>
      </c>
      <c r="U27" s="178">
        <v>1.6448562140000001E-2</v>
      </c>
      <c r="V27" s="178">
        <v>0.31434153539300003</v>
      </c>
      <c r="W27" s="178">
        <v>0.12782851170199999</v>
      </c>
    </row>
    <row r="28" spans="1:23" ht="13.5" thickBot="1" x14ac:dyDescent="0.25">
      <c r="A28" s="149">
        <v>8700</v>
      </c>
      <c r="B28" s="149">
        <v>8702</v>
      </c>
      <c r="C28" s="171" t="s">
        <v>2602</v>
      </c>
      <c r="D28" s="171">
        <v>5028</v>
      </c>
      <c r="E28" s="171" t="s">
        <v>2</v>
      </c>
      <c r="F28" s="171" t="s">
        <v>2619</v>
      </c>
      <c r="G28" s="171">
        <v>1150069</v>
      </c>
      <c r="H28" s="171" t="s">
        <v>102</v>
      </c>
      <c r="I28" s="171" t="s">
        <v>236</v>
      </c>
      <c r="J28" s="171" t="s">
        <v>53</v>
      </c>
      <c r="K28" s="171" t="s">
        <v>53</v>
      </c>
      <c r="L28" s="171" t="s">
        <v>311</v>
      </c>
      <c r="M28" s="171" t="s">
        <v>1028</v>
      </c>
      <c r="N28" s="171" t="s">
        <v>62</v>
      </c>
      <c r="O28" s="171" t="s">
        <v>1206</v>
      </c>
      <c r="P28" s="177">
        <v>2196740.34</v>
      </c>
      <c r="Q28" s="177">
        <v>1</v>
      </c>
      <c r="R28" s="177">
        <v>378.7</v>
      </c>
      <c r="S28" s="177">
        <v>0</v>
      </c>
      <c r="T28" s="177">
        <v>8319.0556699999997</v>
      </c>
      <c r="U28" s="178">
        <v>2.9575124458E-2</v>
      </c>
      <c r="V28" s="178">
        <v>0.36013048707299999</v>
      </c>
      <c r="W28" s="178">
        <v>0.146448811239</v>
      </c>
    </row>
    <row r="29" spans="1:23" ht="13.5" thickBot="1" x14ac:dyDescent="0.25">
      <c r="A29" s="149">
        <v>8700</v>
      </c>
      <c r="B29" s="149">
        <v>8703</v>
      </c>
      <c r="C29" s="171" t="s">
        <v>2598</v>
      </c>
      <c r="D29" s="171">
        <v>5097</v>
      </c>
      <c r="E29" s="171" t="s">
        <v>2</v>
      </c>
      <c r="F29" s="171" t="s">
        <v>2620</v>
      </c>
      <c r="G29" s="171">
        <v>1145143</v>
      </c>
      <c r="H29" s="171" t="s">
        <v>102</v>
      </c>
      <c r="I29" s="171" t="s">
        <v>236</v>
      </c>
      <c r="J29" s="171" t="s">
        <v>53</v>
      </c>
      <c r="K29" s="171" t="s">
        <v>53</v>
      </c>
      <c r="L29" s="171" t="s">
        <v>311</v>
      </c>
      <c r="M29" s="171" t="s">
        <v>1035</v>
      </c>
      <c r="N29" s="171" t="s">
        <v>62</v>
      </c>
      <c r="O29" s="171" t="s">
        <v>1206</v>
      </c>
      <c r="P29" s="177">
        <v>795300.35</v>
      </c>
      <c r="Q29" s="177">
        <v>1</v>
      </c>
      <c r="R29" s="177">
        <v>445.09</v>
      </c>
      <c r="S29" s="177">
        <v>0</v>
      </c>
      <c r="T29" s="177">
        <v>3539.80233</v>
      </c>
      <c r="U29" s="178">
        <v>6.5221031739999998E-3</v>
      </c>
      <c r="V29" s="178">
        <v>0.21781040073899999</v>
      </c>
      <c r="W29" s="178">
        <v>0.14584134596500001</v>
      </c>
    </row>
    <row r="30" spans="1:23" ht="13.5" thickBot="1" x14ac:dyDescent="0.25">
      <c r="A30" s="149">
        <v>8700</v>
      </c>
      <c r="B30" s="149">
        <v>8703</v>
      </c>
      <c r="C30" s="171" t="s">
        <v>2600</v>
      </c>
      <c r="D30" s="171">
        <v>5017</v>
      </c>
      <c r="E30" s="171" t="s">
        <v>2</v>
      </c>
      <c r="F30" s="171" t="s">
        <v>2621</v>
      </c>
      <c r="G30" s="171">
        <v>1146190</v>
      </c>
      <c r="H30" s="171" t="s">
        <v>102</v>
      </c>
      <c r="I30" s="171" t="s">
        <v>236</v>
      </c>
      <c r="J30" s="171" t="s">
        <v>53</v>
      </c>
      <c r="K30" s="171" t="s">
        <v>53</v>
      </c>
      <c r="L30" s="171" t="s">
        <v>311</v>
      </c>
      <c r="M30" s="171" t="s">
        <v>1037</v>
      </c>
      <c r="N30" s="171" t="s">
        <v>62</v>
      </c>
      <c r="O30" s="171" t="s">
        <v>1206</v>
      </c>
      <c r="P30" s="177">
        <v>66510.929999999993</v>
      </c>
      <c r="Q30" s="177">
        <v>1</v>
      </c>
      <c r="R30" s="177">
        <v>4162.0200000000004</v>
      </c>
      <c r="S30" s="177">
        <v>0</v>
      </c>
      <c r="T30" s="177">
        <v>2768.19821</v>
      </c>
      <c r="U30" s="178">
        <v>3.6149165969999999E-3</v>
      </c>
      <c r="V30" s="178">
        <v>0.17033221215</v>
      </c>
      <c r="W30" s="178">
        <v>0.11405093143800001</v>
      </c>
    </row>
    <row r="31" spans="1:23" ht="13.5" thickBot="1" x14ac:dyDescent="0.25">
      <c r="A31" s="149">
        <v>8700</v>
      </c>
      <c r="B31" s="149">
        <v>8703</v>
      </c>
      <c r="C31" s="171" t="s">
        <v>2600</v>
      </c>
      <c r="D31" s="171">
        <v>5017</v>
      </c>
      <c r="E31" s="171" t="s">
        <v>2</v>
      </c>
      <c r="F31" s="171" t="s">
        <v>2622</v>
      </c>
      <c r="G31" s="171">
        <v>1146562</v>
      </c>
      <c r="H31" s="171" t="s">
        <v>102</v>
      </c>
      <c r="I31" s="171" t="s">
        <v>236</v>
      </c>
      <c r="J31" s="171" t="s">
        <v>53</v>
      </c>
      <c r="K31" s="171" t="s">
        <v>53</v>
      </c>
      <c r="L31" s="171" t="s">
        <v>311</v>
      </c>
      <c r="M31" s="171" t="s">
        <v>1035</v>
      </c>
      <c r="N31" s="171" t="s">
        <v>62</v>
      </c>
      <c r="O31" s="171" t="s">
        <v>1206</v>
      </c>
      <c r="P31" s="177">
        <v>63520</v>
      </c>
      <c r="Q31" s="177">
        <v>1</v>
      </c>
      <c r="R31" s="177">
        <v>4512.28</v>
      </c>
      <c r="S31" s="177">
        <v>0</v>
      </c>
      <c r="T31" s="177">
        <v>2866.2002600000001</v>
      </c>
      <c r="U31" s="178">
        <v>6.9333957390000003E-3</v>
      </c>
      <c r="V31" s="178">
        <v>0.17636245446099999</v>
      </c>
      <c r="W31" s="178">
        <v>0.11808865714900001</v>
      </c>
    </row>
    <row r="32" spans="1:23" ht="13.5" thickBot="1" x14ac:dyDescent="0.25">
      <c r="A32" s="149">
        <v>8700</v>
      </c>
      <c r="B32" s="149">
        <v>8703</v>
      </c>
      <c r="C32" s="171" t="s">
        <v>2623</v>
      </c>
      <c r="D32" s="171">
        <v>5084</v>
      </c>
      <c r="E32" s="171" t="s">
        <v>2</v>
      </c>
      <c r="F32" s="171" t="s">
        <v>2624</v>
      </c>
      <c r="G32" s="171">
        <v>1147941</v>
      </c>
      <c r="H32" s="171" t="s">
        <v>102</v>
      </c>
      <c r="I32" s="171" t="s">
        <v>236</v>
      </c>
      <c r="J32" s="171" t="s">
        <v>53</v>
      </c>
      <c r="K32" s="171" t="s">
        <v>53</v>
      </c>
      <c r="L32" s="171" t="s">
        <v>311</v>
      </c>
      <c r="M32" s="171" t="s">
        <v>1035</v>
      </c>
      <c r="N32" s="171" t="s">
        <v>62</v>
      </c>
      <c r="O32" s="171" t="s">
        <v>1206</v>
      </c>
      <c r="P32" s="177">
        <v>77505</v>
      </c>
      <c r="Q32" s="177">
        <v>1</v>
      </c>
      <c r="R32" s="177">
        <v>4563.5200000000004</v>
      </c>
      <c r="S32" s="177">
        <v>0</v>
      </c>
      <c r="T32" s="177">
        <v>3536.9561800000001</v>
      </c>
      <c r="U32" s="178">
        <v>5.2443648699999996E-3</v>
      </c>
      <c r="V32" s="178">
        <v>0.21763527201300001</v>
      </c>
      <c r="W32" s="178">
        <v>0.14572408338699999</v>
      </c>
    </row>
    <row r="33" spans="1:23" ht="13.5" thickBot="1" x14ac:dyDescent="0.25">
      <c r="A33" s="149">
        <v>8700</v>
      </c>
      <c r="B33" s="149">
        <v>8703</v>
      </c>
      <c r="C33" s="171" t="s">
        <v>2602</v>
      </c>
      <c r="D33" s="171">
        <v>5028</v>
      </c>
      <c r="E33" s="171" t="s">
        <v>2</v>
      </c>
      <c r="F33" s="171" t="s">
        <v>2625</v>
      </c>
      <c r="G33" s="171">
        <v>1149954</v>
      </c>
      <c r="H33" s="171" t="s">
        <v>102</v>
      </c>
      <c r="I33" s="171" t="s">
        <v>236</v>
      </c>
      <c r="J33" s="171" t="s">
        <v>53</v>
      </c>
      <c r="K33" s="171" t="s">
        <v>53</v>
      </c>
      <c r="L33" s="171" t="s">
        <v>311</v>
      </c>
      <c r="M33" s="171" t="s">
        <v>1035</v>
      </c>
      <c r="N33" s="171" t="s">
        <v>62</v>
      </c>
      <c r="O33" s="171" t="s">
        <v>1206</v>
      </c>
      <c r="P33" s="177">
        <v>982055</v>
      </c>
      <c r="Q33" s="177">
        <v>1</v>
      </c>
      <c r="R33" s="177">
        <v>360.53</v>
      </c>
      <c r="S33" s="177">
        <v>0</v>
      </c>
      <c r="T33" s="177">
        <v>3540.6028900000001</v>
      </c>
      <c r="U33" s="178">
        <v>6.2311796939999997E-3</v>
      </c>
      <c r="V33" s="178">
        <v>0.21785966063500001</v>
      </c>
      <c r="W33" s="178">
        <v>0.14587432937399999</v>
      </c>
    </row>
    <row r="34" spans="1:23" ht="13.5" thickBot="1" x14ac:dyDescent="0.25">
      <c r="A34" s="149">
        <v>8700</v>
      </c>
      <c r="B34" s="149">
        <v>8704</v>
      </c>
      <c r="C34" s="171" t="s">
        <v>2598</v>
      </c>
      <c r="D34" s="171">
        <v>5097</v>
      </c>
      <c r="E34" s="171" t="s">
        <v>2</v>
      </c>
      <c r="F34" s="171" t="s">
        <v>2613</v>
      </c>
      <c r="G34" s="171">
        <v>1143791</v>
      </c>
      <c r="H34" s="171" t="s">
        <v>102</v>
      </c>
      <c r="I34" s="171" t="s">
        <v>236</v>
      </c>
      <c r="J34" s="171" t="s">
        <v>53</v>
      </c>
      <c r="K34" s="171" t="s">
        <v>53</v>
      </c>
      <c r="L34" s="171" t="s">
        <v>311</v>
      </c>
      <c r="M34" s="171" t="s">
        <v>997</v>
      </c>
      <c r="N34" s="171" t="s">
        <v>62</v>
      </c>
      <c r="O34" s="171" t="s">
        <v>1206</v>
      </c>
      <c r="P34" s="177">
        <v>612300.56999999995</v>
      </c>
      <c r="Q34" s="177">
        <v>1</v>
      </c>
      <c r="R34" s="177">
        <v>365.01</v>
      </c>
      <c r="S34" s="177">
        <v>0</v>
      </c>
      <c r="T34" s="177">
        <v>2234.95831</v>
      </c>
      <c r="U34" s="178">
        <v>4.72324661E-4</v>
      </c>
      <c r="V34" s="178">
        <v>0.26865673344399998</v>
      </c>
      <c r="W34" s="178">
        <v>0.125482800008</v>
      </c>
    </row>
    <row r="35" spans="1:23" ht="13.5" thickBot="1" x14ac:dyDescent="0.25">
      <c r="A35" s="149">
        <v>8700</v>
      </c>
      <c r="B35" s="149">
        <v>8704</v>
      </c>
      <c r="C35" s="171" t="s">
        <v>2600</v>
      </c>
      <c r="D35" s="171">
        <v>5017</v>
      </c>
      <c r="E35" s="171" t="s">
        <v>2</v>
      </c>
      <c r="F35" s="171" t="s">
        <v>2614</v>
      </c>
      <c r="G35" s="171">
        <v>1145960</v>
      </c>
      <c r="H35" s="171" t="s">
        <v>102</v>
      </c>
      <c r="I35" s="171" t="s">
        <v>236</v>
      </c>
      <c r="J35" s="171" t="s">
        <v>53</v>
      </c>
      <c r="K35" s="171" t="s">
        <v>53</v>
      </c>
      <c r="L35" s="171" t="s">
        <v>311</v>
      </c>
      <c r="M35" s="171" t="s">
        <v>997</v>
      </c>
      <c r="N35" s="171" t="s">
        <v>62</v>
      </c>
      <c r="O35" s="171" t="s">
        <v>1206</v>
      </c>
      <c r="P35" s="177">
        <v>64800.21</v>
      </c>
      <c r="Q35" s="177">
        <v>1</v>
      </c>
      <c r="R35" s="177">
        <v>3642.46</v>
      </c>
      <c r="S35" s="177">
        <v>0</v>
      </c>
      <c r="T35" s="177">
        <v>2360.3217300000001</v>
      </c>
      <c r="U35" s="178">
        <v>8.2110201500000003E-4</v>
      </c>
      <c r="V35" s="178">
        <v>0.28372624358199999</v>
      </c>
      <c r="W35" s="178">
        <v>0.132521389001</v>
      </c>
    </row>
    <row r="36" spans="1:23" ht="13.5" thickBot="1" x14ac:dyDescent="0.25">
      <c r="A36" s="149">
        <v>8700</v>
      </c>
      <c r="B36" s="149">
        <v>8704</v>
      </c>
      <c r="C36" s="171" t="s">
        <v>2602</v>
      </c>
      <c r="D36" s="171">
        <v>5028</v>
      </c>
      <c r="E36" s="171" t="s">
        <v>2</v>
      </c>
      <c r="F36" s="171" t="s">
        <v>2615</v>
      </c>
      <c r="G36" s="171">
        <v>1149988</v>
      </c>
      <c r="H36" s="171" t="s">
        <v>102</v>
      </c>
      <c r="I36" s="171" t="s">
        <v>236</v>
      </c>
      <c r="J36" s="171" t="s">
        <v>53</v>
      </c>
      <c r="K36" s="171" t="s">
        <v>53</v>
      </c>
      <c r="L36" s="171" t="s">
        <v>311</v>
      </c>
      <c r="M36" s="171" t="s">
        <v>997</v>
      </c>
      <c r="N36" s="171" t="s">
        <v>62</v>
      </c>
      <c r="O36" s="171" t="s">
        <v>1206</v>
      </c>
      <c r="P36" s="177">
        <v>412000</v>
      </c>
      <c r="Q36" s="177">
        <v>1</v>
      </c>
      <c r="R36" s="177">
        <v>454.14</v>
      </c>
      <c r="S36" s="177">
        <v>0</v>
      </c>
      <c r="T36" s="177">
        <v>1871.0568000000001</v>
      </c>
      <c r="U36" s="178">
        <v>1.7243431619999999E-3</v>
      </c>
      <c r="V36" s="178">
        <v>0.224913371192</v>
      </c>
      <c r="W36" s="178">
        <v>0.10505137621000001</v>
      </c>
    </row>
    <row r="37" spans="1:23" ht="13.5" thickBot="1" x14ac:dyDescent="0.25">
      <c r="A37" s="149">
        <v>8700</v>
      </c>
      <c r="B37" s="149">
        <v>8704</v>
      </c>
      <c r="C37" s="171" t="s">
        <v>2606</v>
      </c>
      <c r="D37" s="171">
        <v>5044</v>
      </c>
      <c r="E37" s="171" t="s">
        <v>2</v>
      </c>
      <c r="F37" s="171" t="s">
        <v>2616</v>
      </c>
      <c r="G37" s="171">
        <v>1150440</v>
      </c>
      <c r="H37" s="171" t="s">
        <v>102</v>
      </c>
      <c r="I37" s="171" t="s">
        <v>236</v>
      </c>
      <c r="J37" s="171" t="s">
        <v>53</v>
      </c>
      <c r="K37" s="171" t="s">
        <v>53</v>
      </c>
      <c r="L37" s="171" t="s">
        <v>311</v>
      </c>
      <c r="M37" s="171" t="s">
        <v>997</v>
      </c>
      <c r="N37" s="171" t="s">
        <v>62</v>
      </c>
      <c r="O37" s="171" t="s">
        <v>1206</v>
      </c>
      <c r="P37" s="177">
        <v>503800</v>
      </c>
      <c r="Q37" s="177">
        <v>1</v>
      </c>
      <c r="R37" s="177">
        <v>367.74</v>
      </c>
      <c r="S37" s="177">
        <v>0</v>
      </c>
      <c r="T37" s="177">
        <v>1852.6741199999999</v>
      </c>
      <c r="U37" s="178">
        <v>2.0664188270000002E-3</v>
      </c>
      <c r="V37" s="178">
        <v>0.22270365178099999</v>
      </c>
      <c r="W37" s="178">
        <v>0.10401927187600001</v>
      </c>
    </row>
    <row r="38" spans="1:23" ht="13.5" thickBot="1" x14ac:dyDescent="0.25">
      <c r="A38" s="149">
        <v>8700</v>
      </c>
      <c r="B38" s="149">
        <v>9451</v>
      </c>
      <c r="C38" s="171" t="s">
        <v>2598</v>
      </c>
      <c r="D38" s="171">
        <v>5097</v>
      </c>
      <c r="E38" s="171" t="s">
        <v>2</v>
      </c>
      <c r="F38" s="171" t="s">
        <v>2604</v>
      </c>
      <c r="G38" s="171">
        <v>1144385</v>
      </c>
      <c r="H38" s="171" t="s">
        <v>102</v>
      </c>
      <c r="I38" s="171" t="s">
        <v>235</v>
      </c>
      <c r="J38" s="171" t="s">
        <v>53</v>
      </c>
      <c r="K38" s="171" t="s">
        <v>314</v>
      </c>
      <c r="L38" s="171" t="s">
        <v>311</v>
      </c>
      <c r="M38" s="171" t="s">
        <v>1125</v>
      </c>
      <c r="N38" s="171" t="s">
        <v>62</v>
      </c>
      <c r="O38" s="171" t="s">
        <v>1206</v>
      </c>
      <c r="P38" s="177">
        <v>1054910</v>
      </c>
      <c r="Q38" s="177">
        <v>1</v>
      </c>
      <c r="R38" s="177">
        <v>22670</v>
      </c>
      <c r="S38" s="177">
        <v>0</v>
      </c>
      <c r="T38" s="177">
        <v>239148.09700000001</v>
      </c>
      <c r="U38" s="178">
        <v>3.1811562501999999E-2</v>
      </c>
      <c r="V38" s="178">
        <v>0.34449705454899998</v>
      </c>
      <c r="W38" s="178">
        <v>0.119738793325</v>
      </c>
    </row>
    <row r="39" spans="1:23" ht="13.5" thickBot="1" x14ac:dyDescent="0.25">
      <c r="A39" s="149">
        <v>8700</v>
      </c>
      <c r="B39" s="149">
        <v>9451</v>
      </c>
      <c r="C39" s="171" t="s">
        <v>2600</v>
      </c>
      <c r="D39" s="171">
        <v>5017</v>
      </c>
      <c r="E39" s="171" t="s">
        <v>2</v>
      </c>
      <c r="F39" s="171" t="s">
        <v>2605</v>
      </c>
      <c r="G39" s="171">
        <v>1146471</v>
      </c>
      <c r="H39" s="171" t="s">
        <v>102</v>
      </c>
      <c r="I39" s="171" t="s">
        <v>235</v>
      </c>
      <c r="J39" s="171" t="s">
        <v>53</v>
      </c>
      <c r="K39" s="171" t="s">
        <v>314</v>
      </c>
      <c r="L39" s="171" t="s">
        <v>311</v>
      </c>
      <c r="M39" s="171" t="s">
        <v>1125</v>
      </c>
      <c r="N39" s="171" t="s">
        <v>62</v>
      </c>
      <c r="O39" s="171" t="s">
        <v>1206</v>
      </c>
      <c r="P39" s="177">
        <v>669191</v>
      </c>
      <c r="Q39" s="177">
        <v>1</v>
      </c>
      <c r="R39" s="177">
        <v>21080</v>
      </c>
      <c r="S39" s="177">
        <v>0</v>
      </c>
      <c r="T39" s="177">
        <v>141065.46280000001</v>
      </c>
      <c r="U39" s="178">
        <v>2.4174054085E-2</v>
      </c>
      <c r="V39" s="178">
        <v>0.203207288884</v>
      </c>
      <c r="W39" s="178">
        <v>7.0629908860999999E-2</v>
      </c>
    </row>
    <row r="40" spans="1:23" ht="13.5" thickBot="1" x14ac:dyDescent="0.25">
      <c r="A40" s="149">
        <v>8700</v>
      </c>
      <c r="B40" s="149">
        <v>9451</v>
      </c>
      <c r="C40" s="171" t="s">
        <v>2606</v>
      </c>
      <c r="D40" s="171">
        <v>5044</v>
      </c>
      <c r="E40" s="171" t="s">
        <v>2</v>
      </c>
      <c r="F40" s="171" t="s">
        <v>2607</v>
      </c>
      <c r="G40" s="171">
        <v>1149020</v>
      </c>
      <c r="H40" s="171" t="s">
        <v>102</v>
      </c>
      <c r="I40" s="171" t="s">
        <v>235</v>
      </c>
      <c r="J40" s="171" t="s">
        <v>53</v>
      </c>
      <c r="K40" s="171" t="s">
        <v>314</v>
      </c>
      <c r="L40" s="171" t="s">
        <v>311</v>
      </c>
      <c r="M40" s="171" t="s">
        <v>1125</v>
      </c>
      <c r="N40" s="171" t="s">
        <v>62</v>
      </c>
      <c r="O40" s="171" t="s">
        <v>1206</v>
      </c>
      <c r="P40" s="177">
        <v>7205403</v>
      </c>
      <c r="Q40" s="177">
        <v>1</v>
      </c>
      <c r="R40" s="177">
        <v>2237</v>
      </c>
      <c r="S40" s="177">
        <v>0</v>
      </c>
      <c r="T40" s="177">
        <v>161184.86511000001</v>
      </c>
      <c r="U40" s="178">
        <v>1.9022271441999999E-2</v>
      </c>
      <c r="V40" s="178">
        <v>0.23218964300700001</v>
      </c>
      <c r="W40" s="178">
        <v>8.0703469910999998E-2</v>
      </c>
    </row>
    <row r="41" spans="1:23" ht="13.5" thickBot="1" x14ac:dyDescent="0.25">
      <c r="A41" s="149">
        <v>8700</v>
      </c>
      <c r="B41" s="149">
        <v>9451</v>
      </c>
      <c r="C41" s="171" t="s">
        <v>2602</v>
      </c>
      <c r="D41" s="171">
        <v>5028</v>
      </c>
      <c r="E41" s="171" t="s">
        <v>2</v>
      </c>
      <c r="F41" s="171" t="s">
        <v>2608</v>
      </c>
      <c r="G41" s="171">
        <v>1150333</v>
      </c>
      <c r="H41" s="171" t="s">
        <v>102</v>
      </c>
      <c r="I41" s="171" t="s">
        <v>235</v>
      </c>
      <c r="J41" s="171" t="s">
        <v>53</v>
      </c>
      <c r="K41" s="171" t="s">
        <v>314</v>
      </c>
      <c r="L41" s="171" t="s">
        <v>311</v>
      </c>
      <c r="M41" s="171" t="s">
        <v>1125</v>
      </c>
      <c r="N41" s="171" t="s">
        <v>62</v>
      </c>
      <c r="O41" s="171" t="s">
        <v>1206</v>
      </c>
      <c r="P41" s="177">
        <v>781000</v>
      </c>
      <c r="Q41" s="177">
        <v>1</v>
      </c>
      <c r="R41" s="177">
        <v>8248</v>
      </c>
      <c r="S41" s="177">
        <v>0</v>
      </c>
      <c r="T41" s="177">
        <v>64416.88</v>
      </c>
      <c r="U41" s="178">
        <v>9.5243902429999992E-3</v>
      </c>
      <c r="V41" s="178">
        <v>9.2793652559000003E-2</v>
      </c>
      <c r="W41" s="178">
        <v>3.2252815630000001E-2</v>
      </c>
    </row>
    <row r="42" spans="1:23" ht="13.5" thickBot="1" x14ac:dyDescent="0.25">
      <c r="A42" s="149">
        <v>8700</v>
      </c>
      <c r="B42" s="149">
        <v>9451</v>
      </c>
      <c r="C42" s="171" t="s">
        <v>3401</v>
      </c>
      <c r="D42" s="171" t="s">
        <v>3402</v>
      </c>
      <c r="E42" s="171" t="s">
        <v>430</v>
      </c>
      <c r="F42" s="171" t="s">
        <v>2609</v>
      </c>
      <c r="G42" s="171" t="s">
        <v>2610</v>
      </c>
      <c r="H42" s="171" t="s">
        <v>76</v>
      </c>
      <c r="I42" s="171" t="s">
        <v>235</v>
      </c>
      <c r="J42" s="171" t="s">
        <v>61</v>
      </c>
      <c r="K42" s="171" t="s">
        <v>314</v>
      </c>
      <c r="L42" s="171" t="s">
        <v>494</v>
      </c>
      <c r="M42" s="171" t="s">
        <v>775</v>
      </c>
      <c r="N42" s="171" t="s">
        <v>62</v>
      </c>
      <c r="O42" s="171" t="s">
        <v>1207</v>
      </c>
      <c r="P42" s="177">
        <v>6510</v>
      </c>
      <c r="Q42" s="177">
        <v>3.681</v>
      </c>
      <c r="R42" s="177">
        <v>102524</v>
      </c>
      <c r="S42" s="177">
        <v>0</v>
      </c>
      <c r="T42" s="177">
        <v>24568.143940000002</v>
      </c>
      <c r="U42" s="178">
        <v>3.06484621E-4</v>
      </c>
      <c r="V42" s="178">
        <v>3.5390844958000003E-2</v>
      </c>
      <c r="W42" s="178">
        <v>1.2300996522E-2</v>
      </c>
    </row>
    <row r="43" spans="1:23" ht="13.5" thickBot="1" x14ac:dyDescent="0.25">
      <c r="A43" s="149">
        <v>8700</v>
      </c>
      <c r="B43" s="149">
        <v>9451</v>
      </c>
      <c r="C43" s="171" t="s">
        <v>3403</v>
      </c>
      <c r="D43" s="171" t="s">
        <v>3404</v>
      </c>
      <c r="E43" s="171" t="s">
        <v>430</v>
      </c>
      <c r="F43" s="171" t="s">
        <v>2611</v>
      </c>
      <c r="G43" s="171" t="s">
        <v>2612</v>
      </c>
      <c r="H43" s="171" t="s">
        <v>76</v>
      </c>
      <c r="I43" s="171" t="s">
        <v>235</v>
      </c>
      <c r="J43" s="171" t="s">
        <v>61</v>
      </c>
      <c r="K43" s="171" t="s">
        <v>314</v>
      </c>
      <c r="L43" s="171" t="s">
        <v>494</v>
      </c>
      <c r="M43" s="171" t="s">
        <v>775</v>
      </c>
      <c r="N43" s="171" t="s">
        <v>62</v>
      </c>
      <c r="O43" s="171" t="s">
        <v>1207</v>
      </c>
      <c r="P43" s="177">
        <v>46660</v>
      </c>
      <c r="Q43" s="177">
        <v>3.681</v>
      </c>
      <c r="R43" s="177">
        <v>37152.5</v>
      </c>
      <c r="S43" s="177">
        <v>0</v>
      </c>
      <c r="T43" s="177">
        <v>63811.44728</v>
      </c>
      <c r="U43" s="178">
        <v>3.4763683320000001E-3</v>
      </c>
      <c r="V43" s="178">
        <v>9.1921516039999998E-2</v>
      </c>
      <c r="W43" s="178">
        <v>3.1949682198999997E-2</v>
      </c>
    </row>
    <row r="44" spans="1:23" ht="13.5" thickBot="1" x14ac:dyDescent="0.25">
      <c r="A44" s="149">
        <v>8700</v>
      </c>
      <c r="B44" s="149">
        <v>9676</v>
      </c>
      <c r="C44" s="171" t="s">
        <v>2598</v>
      </c>
      <c r="D44" s="171">
        <v>5097</v>
      </c>
      <c r="E44" s="171" t="s">
        <v>2</v>
      </c>
      <c r="F44" s="171" t="s">
        <v>2613</v>
      </c>
      <c r="G44" s="171">
        <v>1143791</v>
      </c>
      <c r="H44" s="171" t="s">
        <v>102</v>
      </c>
      <c r="I44" s="171" t="s">
        <v>236</v>
      </c>
      <c r="J44" s="171" t="s">
        <v>53</v>
      </c>
      <c r="K44" s="171" t="s">
        <v>53</v>
      </c>
      <c r="L44" s="171" t="s">
        <v>311</v>
      </c>
      <c r="M44" s="171" t="s">
        <v>997</v>
      </c>
      <c r="N44" s="171" t="s">
        <v>62</v>
      </c>
      <c r="O44" s="171" t="s">
        <v>1206</v>
      </c>
      <c r="P44" s="177">
        <v>477600.77</v>
      </c>
      <c r="Q44" s="177">
        <v>1</v>
      </c>
      <c r="R44" s="177">
        <v>365.01</v>
      </c>
      <c r="S44" s="177">
        <v>0</v>
      </c>
      <c r="T44" s="177">
        <v>1743.2905699999999</v>
      </c>
      <c r="U44" s="178">
        <v>3.68418115E-4</v>
      </c>
      <c r="V44" s="178">
        <v>0.2290827443</v>
      </c>
      <c r="W44" s="178">
        <v>9.6553089238000003E-2</v>
      </c>
    </row>
    <row r="45" spans="1:23" ht="13.5" thickBot="1" x14ac:dyDescent="0.25">
      <c r="A45" s="149">
        <v>8700</v>
      </c>
      <c r="B45" s="149">
        <v>9676</v>
      </c>
      <c r="C45" s="171" t="s">
        <v>2598</v>
      </c>
      <c r="D45" s="171">
        <v>5097</v>
      </c>
      <c r="E45" s="171" t="s">
        <v>2</v>
      </c>
      <c r="F45" s="171" t="s">
        <v>2620</v>
      </c>
      <c r="G45" s="171">
        <v>1145143</v>
      </c>
      <c r="H45" s="171" t="s">
        <v>102</v>
      </c>
      <c r="I45" s="171" t="s">
        <v>236</v>
      </c>
      <c r="J45" s="171" t="s">
        <v>53</v>
      </c>
      <c r="K45" s="171" t="s">
        <v>53</v>
      </c>
      <c r="L45" s="171" t="s">
        <v>311</v>
      </c>
      <c r="M45" s="171" t="s">
        <v>1035</v>
      </c>
      <c r="N45" s="171" t="s">
        <v>62</v>
      </c>
      <c r="O45" s="171" t="s">
        <v>1206</v>
      </c>
      <c r="P45" s="177">
        <v>157750.09</v>
      </c>
      <c r="Q45" s="177">
        <v>1</v>
      </c>
      <c r="R45" s="177">
        <v>445.09</v>
      </c>
      <c r="S45" s="177">
        <v>0</v>
      </c>
      <c r="T45" s="177">
        <v>702.12987999999996</v>
      </c>
      <c r="U45" s="178">
        <v>1.2936777440000001E-3</v>
      </c>
      <c r="V45" s="178">
        <v>9.2265651253E-2</v>
      </c>
      <c r="W45" s="178">
        <v>3.8887842408999999E-2</v>
      </c>
    </row>
    <row r="46" spans="1:23" ht="13.5" thickBot="1" x14ac:dyDescent="0.25">
      <c r="A46" s="149">
        <v>8700</v>
      </c>
      <c r="B46" s="149">
        <v>9676</v>
      </c>
      <c r="C46" s="171" t="s">
        <v>2600</v>
      </c>
      <c r="D46" s="171">
        <v>5017</v>
      </c>
      <c r="E46" s="171" t="s">
        <v>2</v>
      </c>
      <c r="F46" s="171" t="s">
        <v>2614</v>
      </c>
      <c r="G46" s="171">
        <v>1145960</v>
      </c>
      <c r="H46" s="171" t="s">
        <v>102</v>
      </c>
      <c r="I46" s="171" t="s">
        <v>236</v>
      </c>
      <c r="J46" s="171" t="s">
        <v>53</v>
      </c>
      <c r="K46" s="171" t="s">
        <v>53</v>
      </c>
      <c r="L46" s="171" t="s">
        <v>311</v>
      </c>
      <c r="M46" s="171" t="s">
        <v>997</v>
      </c>
      <c r="N46" s="171" t="s">
        <v>62</v>
      </c>
      <c r="O46" s="171" t="s">
        <v>1206</v>
      </c>
      <c r="P46" s="177">
        <v>41810</v>
      </c>
      <c r="Q46" s="177">
        <v>1</v>
      </c>
      <c r="R46" s="177">
        <v>3642.46</v>
      </c>
      <c r="S46" s="177">
        <v>0</v>
      </c>
      <c r="T46" s="177">
        <v>1522.9125300000001</v>
      </c>
      <c r="U46" s="178">
        <v>5.29786481E-4</v>
      </c>
      <c r="V46" s="178">
        <v>0.20012325409500001</v>
      </c>
      <c r="W46" s="178">
        <v>8.4347332533999994E-2</v>
      </c>
    </row>
    <row r="47" spans="1:23" ht="13.5" thickBot="1" x14ac:dyDescent="0.25">
      <c r="A47" s="149">
        <v>8700</v>
      </c>
      <c r="B47" s="149">
        <v>9676</v>
      </c>
      <c r="C47" s="171" t="s">
        <v>2602</v>
      </c>
      <c r="D47" s="171">
        <v>5028</v>
      </c>
      <c r="E47" s="171" t="s">
        <v>2</v>
      </c>
      <c r="F47" s="171" t="s">
        <v>2625</v>
      </c>
      <c r="G47" s="171">
        <v>1149954</v>
      </c>
      <c r="H47" s="171" t="s">
        <v>102</v>
      </c>
      <c r="I47" s="171" t="s">
        <v>236</v>
      </c>
      <c r="J47" s="171" t="s">
        <v>53</v>
      </c>
      <c r="K47" s="171" t="s">
        <v>53</v>
      </c>
      <c r="L47" s="171" t="s">
        <v>311</v>
      </c>
      <c r="M47" s="171" t="s">
        <v>1035</v>
      </c>
      <c r="N47" s="171" t="s">
        <v>62</v>
      </c>
      <c r="O47" s="171" t="s">
        <v>1206</v>
      </c>
      <c r="P47" s="177">
        <v>507090.67</v>
      </c>
      <c r="Q47" s="177">
        <v>1</v>
      </c>
      <c r="R47" s="177">
        <v>360.53</v>
      </c>
      <c r="S47" s="177">
        <v>0</v>
      </c>
      <c r="T47" s="177">
        <v>1828.21399</v>
      </c>
      <c r="U47" s="178">
        <v>3.2175113270000002E-3</v>
      </c>
      <c r="V47" s="178">
        <v>0.240242381393</v>
      </c>
      <c r="W47" s="178">
        <v>0.101256618696</v>
      </c>
    </row>
    <row r="48" spans="1:23" ht="13.5" thickBot="1" x14ac:dyDescent="0.25">
      <c r="A48" s="149">
        <v>8700</v>
      </c>
      <c r="B48" s="149">
        <v>9676</v>
      </c>
      <c r="C48" s="171" t="s">
        <v>2606</v>
      </c>
      <c r="D48" s="171">
        <v>5044</v>
      </c>
      <c r="E48" s="171" t="s">
        <v>2</v>
      </c>
      <c r="F48" s="171" t="s">
        <v>2616</v>
      </c>
      <c r="G48" s="171">
        <v>1150440</v>
      </c>
      <c r="H48" s="171" t="s">
        <v>102</v>
      </c>
      <c r="I48" s="171" t="s">
        <v>236</v>
      </c>
      <c r="J48" s="171" t="s">
        <v>53</v>
      </c>
      <c r="K48" s="171" t="s">
        <v>53</v>
      </c>
      <c r="L48" s="171" t="s">
        <v>311</v>
      </c>
      <c r="M48" s="171" t="s">
        <v>997</v>
      </c>
      <c r="N48" s="171" t="s">
        <v>62</v>
      </c>
      <c r="O48" s="171" t="s">
        <v>1206</v>
      </c>
      <c r="P48" s="177">
        <v>493100</v>
      </c>
      <c r="Q48" s="177">
        <v>1</v>
      </c>
      <c r="R48" s="177">
        <v>367.74</v>
      </c>
      <c r="S48" s="177">
        <v>0</v>
      </c>
      <c r="T48" s="177">
        <v>1813.3259399999999</v>
      </c>
      <c r="U48" s="178">
        <v>2.0225310110000001E-3</v>
      </c>
      <c r="V48" s="178">
        <v>0.23828596895699999</v>
      </c>
      <c r="W48" s="178">
        <v>0.10043203601</v>
      </c>
    </row>
    <row r="49" spans="1:23" ht="13.5" thickBot="1" x14ac:dyDescent="0.25">
      <c r="A49" s="149">
        <v>8700</v>
      </c>
      <c r="B49" s="149">
        <v>14483</v>
      </c>
      <c r="C49" s="171" t="s">
        <v>2598</v>
      </c>
      <c r="D49" s="171">
        <v>5097</v>
      </c>
      <c r="E49" s="171" t="s">
        <v>2</v>
      </c>
      <c r="F49" s="171" t="s">
        <v>2613</v>
      </c>
      <c r="G49" s="171">
        <v>1143791</v>
      </c>
      <c r="H49" s="171" t="s">
        <v>102</v>
      </c>
      <c r="I49" s="171" t="s">
        <v>236</v>
      </c>
      <c r="J49" s="171" t="s">
        <v>53</v>
      </c>
      <c r="K49" s="171" t="s">
        <v>53</v>
      </c>
      <c r="L49" s="171" t="s">
        <v>311</v>
      </c>
      <c r="M49" s="171" t="s">
        <v>997</v>
      </c>
      <c r="N49" s="171" t="s">
        <v>62</v>
      </c>
      <c r="O49" s="171" t="s">
        <v>1206</v>
      </c>
      <c r="P49" s="177">
        <v>1655</v>
      </c>
      <c r="Q49" s="177">
        <v>1</v>
      </c>
      <c r="R49" s="177">
        <v>365.01</v>
      </c>
      <c r="S49" s="177">
        <v>0</v>
      </c>
      <c r="T49" s="177">
        <v>6.0409199999999998</v>
      </c>
      <c r="U49" s="178">
        <v>1.2766561927144201E-6</v>
      </c>
      <c r="V49" s="178">
        <v>1</v>
      </c>
      <c r="W49" s="178">
        <v>4.7306348540275299E-5</v>
      </c>
    </row>
    <row r="50" spans="1:23" ht="13.5" thickBot="1" x14ac:dyDescent="0.25">
      <c r="A50" s="149">
        <v>8694</v>
      </c>
      <c r="B50" s="149">
        <v>8695</v>
      </c>
      <c r="C50" s="171" t="s">
        <v>2598</v>
      </c>
      <c r="D50" s="171">
        <v>5097</v>
      </c>
      <c r="E50" s="171" t="s">
        <v>2</v>
      </c>
      <c r="F50" s="171" t="s">
        <v>2599</v>
      </c>
      <c r="G50" s="171">
        <v>1143700</v>
      </c>
      <c r="H50" s="171" t="s">
        <v>102</v>
      </c>
      <c r="I50" s="171" t="s">
        <v>234</v>
      </c>
      <c r="J50" s="171" t="s">
        <v>53</v>
      </c>
      <c r="K50" s="171" t="s">
        <v>53</v>
      </c>
      <c r="L50" s="171" t="s">
        <v>311</v>
      </c>
      <c r="M50" s="171" t="s">
        <v>1080</v>
      </c>
      <c r="N50" s="171" t="s">
        <v>62</v>
      </c>
      <c r="O50" s="171" t="s">
        <v>1206</v>
      </c>
      <c r="P50" s="177">
        <v>878327</v>
      </c>
      <c r="Q50" s="177">
        <v>1</v>
      </c>
      <c r="R50" s="177">
        <v>1986</v>
      </c>
      <c r="S50" s="177">
        <v>0</v>
      </c>
      <c r="T50" s="177">
        <v>17443.574219999999</v>
      </c>
      <c r="U50" s="178">
        <v>3.4254011350000001E-3</v>
      </c>
      <c r="V50" s="178">
        <v>0.36063040568799998</v>
      </c>
      <c r="W50" s="178">
        <v>0.14103976985399999</v>
      </c>
    </row>
    <row r="51" spans="1:23" ht="13.5" thickBot="1" x14ac:dyDescent="0.25">
      <c r="A51" s="149">
        <v>8694</v>
      </c>
      <c r="B51" s="149">
        <v>8695</v>
      </c>
      <c r="C51" s="171" t="s">
        <v>2600</v>
      </c>
      <c r="D51" s="171">
        <v>5017</v>
      </c>
      <c r="E51" s="171" t="s">
        <v>2</v>
      </c>
      <c r="F51" s="171" t="s">
        <v>2601</v>
      </c>
      <c r="G51" s="171">
        <v>1146570</v>
      </c>
      <c r="H51" s="171" t="s">
        <v>102</v>
      </c>
      <c r="I51" s="171" t="s">
        <v>234</v>
      </c>
      <c r="J51" s="171" t="s">
        <v>53</v>
      </c>
      <c r="K51" s="171" t="s">
        <v>53</v>
      </c>
      <c r="L51" s="171" t="s">
        <v>311</v>
      </c>
      <c r="M51" s="171" t="s">
        <v>1080</v>
      </c>
      <c r="N51" s="171" t="s">
        <v>62</v>
      </c>
      <c r="O51" s="171" t="s">
        <v>1206</v>
      </c>
      <c r="P51" s="177">
        <v>66316.399999999994</v>
      </c>
      <c r="Q51" s="177">
        <v>1</v>
      </c>
      <c r="R51" s="177">
        <v>19770</v>
      </c>
      <c r="S51" s="177">
        <v>0</v>
      </c>
      <c r="T51" s="177">
        <v>13110.752280000001</v>
      </c>
      <c r="U51" s="178">
        <v>2.0752994689999999E-3</v>
      </c>
      <c r="V51" s="178">
        <v>0.27105315997599999</v>
      </c>
      <c r="W51" s="178">
        <v>0.106006800032</v>
      </c>
    </row>
    <row r="52" spans="1:23" ht="13.5" thickBot="1" x14ac:dyDescent="0.25">
      <c r="A52" s="149">
        <v>8694</v>
      </c>
      <c r="B52" s="149">
        <v>8695</v>
      </c>
      <c r="C52" s="171" t="s">
        <v>2606</v>
      </c>
      <c r="D52" s="171">
        <v>5044</v>
      </c>
      <c r="E52" s="171" t="s">
        <v>2</v>
      </c>
      <c r="F52" s="171" t="s">
        <v>2626</v>
      </c>
      <c r="G52" s="171">
        <v>1148907</v>
      </c>
      <c r="H52" s="171" t="s">
        <v>102</v>
      </c>
      <c r="I52" s="171" t="s">
        <v>234</v>
      </c>
      <c r="J52" s="171" t="s">
        <v>53</v>
      </c>
      <c r="K52" s="171" t="s">
        <v>53</v>
      </c>
      <c r="L52" s="171" t="s">
        <v>311</v>
      </c>
      <c r="M52" s="171" t="s">
        <v>1080</v>
      </c>
      <c r="N52" s="171" t="s">
        <v>62</v>
      </c>
      <c r="O52" s="171" t="s">
        <v>1206</v>
      </c>
      <c r="P52" s="177">
        <v>18590</v>
      </c>
      <c r="Q52" s="177">
        <v>1</v>
      </c>
      <c r="R52" s="177">
        <v>1990</v>
      </c>
      <c r="S52" s="177">
        <v>0</v>
      </c>
      <c r="T52" s="177">
        <v>369.94099999999997</v>
      </c>
      <c r="U52" s="178">
        <v>2.1821159400000001E-4</v>
      </c>
      <c r="V52" s="178">
        <v>7.6482016369999999E-3</v>
      </c>
      <c r="W52" s="178">
        <v>2.9911526639999999E-3</v>
      </c>
    </row>
    <row r="53" spans="1:23" ht="13.5" thickBot="1" x14ac:dyDescent="0.25">
      <c r="A53" s="149">
        <v>8694</v>
      </c>
      <c r="B53" s="149">
        <v>8695</v>
      </c>
      <c r="C53" s="171" t="s">
        <v>2602</v>
      </c>
      <c r="D53" s="171">
        <v>5028</v>
      </c>
      <c r="E53" s="171" t="s">
        <v>2</v>
      </c>
      <c r="F53" s="171" t="s">
        <v>2603</v>
      </c>
      <c r="G53" s="171">
        <v>1150184</v>
      </c>
      <c r="H53" s="171" t="s">
        <v>102</v>
      </c>
      <c r="I53" s="171" t="s">
        <v>234</v>
      </c>
      <c r="J53" s="171" t="s">
        <v>53</v>
      </c>
      <c r="K53" s="171" t="s">
        <v>53</v>
      </c>
      <c r="L53" s="171" t="s">
        <v>311</v>
      </c>
      <c r="M53" s="171" t="s">
        <v>1080</v>
      </c>
      <c r="N53" s="171" t="s">
        <v>62</v>
      </c>
      <c r="O53" s="171" t="s">
        <v>1206</v>
      </c>
      <c r="P53" s="177">
        <v>643030</v>
      </c>
      <c r="Q53" s="177">
        <v>1</v>
      </c>
      <c r="R53" s="177">
        <v>2713</v>
      </c>
      <c r="S53" s="177">
        <v>0</v>
      </c>
      <c r="T53" s="177">
        <v>17445.403900000001</v>
      </c>
      <c r="U53" s="178">
        <v>9.1861428570000001E-3</v>
      </c>
      <c r="V53" s="178">
        <v>0.36066823269699999</v>
      </c>
      <c r="W53" s="178">
        <v>0.141054563705</v>
      </c>
    </row>
    <row r="54" spans="1:23" ht="13.5" thickBot="1" x14ac:dyDescent="0.25">
      <c r="A54" s="149">
        <v>8694</v>
      </c>
      <c r="B54" s="149">
        <v>8696</v>
      </c>
      <c r="C54" s="171" t="s">
        <v>2598</v>
      </c>
      <c r="D54" s="171">
        <v>5097</v>
      </c>
      <c r="E54" s="171" t="s">
        <v>2</v>
      </c>
      <c r="F54" s="171" t="s">
        <v>2617</v>
      </c>
      <c r="G54" s="171">
        <v>1145176</v>
      </c>
      <c r="H54" s="171" t="s">
        <v>102</v>
      </c>
      <c r="I54" s="171" t="s">
        <v>236</v>
      </c>
      <c r="J54" s="171" t="s">
        <v>53</v>
      </c>
      <c r="K54" s="171" t="s">
        <v>53</v>
      </c>
      <c r="L54" s="171" t="s">
        <v>311</v>
      </c>
      <c r="M54" s="171" t="s">
        <v>1028</v>
      </c>
      <c r="N54" s="171" t="s">
        <v>62</v>
      </c>
      <c r="O54" s="171" t="s">
        <v>1206</v>
      </c>
      <c r="P54" s="177">
        <v>1525539.3</v>
      </c>
      <c r="Q54" s="177">
        <v>1</v>
      </c>
      <c r="R54" s="177">
        <v>347.53</v>
      </c>
      <c r="S54" s="177">
        <v>0</v>
      </c>
      <c r="T54" s="177">
        <v>5301.7067299999999</v>
      </c>
      <c r="U54" s="178">
        <v>8.702510452E-3</v>
      </c>
      <c r="V54" s="178">
        <v>0.34213979142399997</v>
      </c>
      <c r="W54" s="178">
        <v>0.14767947042900001</v>
      </c>
    </row>
    <row r="55" spans="1:23" ht="13.5" thickBot="1" x14ac:dyDescent="0.25">
      <c r="A55" s="149">
        <v>8694</v>
      </c>
      <c r="B55" s="149">
        <v>8696</v>
      </c>
      <c r="C55" s="171" t="s">
        <v>2600</v>
      </c>
      <c r="D55" s="171">
        <v>5017</v>
      </c>
      <c r="E55" s="171" t="s">
        <v>2</v>
      </c>
      <c r="F55" s="171" t="s">
        <v>2618</v>
      </c>
      <c r="G55" s="171">
        <v>1145739</v>
      </c>
      <c r="H55" s="171" t="s">
        <v>102</v>
      </c>
      <c r="I55" s="171" t="s">
        <v>236</v>
      </c>
      <c r="J55" s="171" t="s">
        <v>53</v>
      </c>
      <c r="K55" s="171" t="s">
        <v>53</v>
      </c>
      <c r="L55" s="171" t="s">
        <v>311</v>
      </c>
      <c r="M55" s="171" t="s">
        <v>1028</v>
      </c>
      <c r="N55" s="171" t="s">
        <v>62</v>
      </c>
      <c r="O55" s="171" t="s">
        <v>1206</v>
      </c>
      <c r="P55" s="177">
        <v>144350.25</v>
      </c>
      <c r="Q55" s="177">
        <v>1</v>
      </c>
      <c r="R55" s="177">
        <v>3512.49</v>
      </c>
      <c r="S55" s="177">
        <v>0</v>
      </c>
      <c r="T55" s="177">
        <v>5070.2880999999998</v>
      </c>
      <c r="U55" s="178">
        <v>1.1485361381E-2</v>
      </c>
      <c r="V55" s="178">
        <v>0.32720544559300002</v>
      </c>
      <c r="W55" s="178">
        <v>0.14123328574399999</v>
      </c>
    </row>
    <row r="56" spans="1:23" ht="13.5" thickBot="1" x14ac:dyDescent="0.25">
      <c r="A56" s="149">
        <v>8694</v>
      </c>
      <c r="B56" s="149">
        <v>8696</v>
      </c>
      <c r="C56" s="171" t="s">
        <v>2602</v>
      </c>
      <c r="D56" s="171">
        <v>5028</v>
      </c>
      <c r="E56" s="171" t="s">
        <v>2</v>
      </c>
      <c r="F56" s="171" t="s">
        <v>2619</v>
      </c>
      <c r="G56" s="171">
        <v>1150069</v>
      </c>
      <c r="H56" s="171" t="s">
        <v>102</v>
      </c>
      <c r="I56" s="171" t="s">
        <v>236</v>
      </c>
      <c r="J56" s="171" t="s">
        <v>53</v>
      </c>
      <c r="K56" s="171" t="s">
        <v>53</v>
      </c>
      <c r="L56" s="171" t="s">
        <v>311</v>
      </c>
      <c r="M56" s="171" t="s">
        <v>1028</v>
      </c>
      <c r="N56" s="171" t="s">
        <v>62</v>
      </c>
      <c r="O56" s="171" t="s">
        <v>1206</v>
      </c>
      <c r="P56" s="177">
        <v>1352980.67</v>
      </c>
      <c r="Q56" s="177">
        <v>1</v>
      </c>
      <c r="R56" s="177">
        <v>378.7</v>
      </c>
      <c r="S56" s="177">
        <v>0</v>
      </c>
      <c r="T56" s="177">
        <v>5123.7377999999999</v>
      </c>
      <c r="U56" s="178">
        <v>1.8215430825E-2</v>
      </c>
      <c r="V56" s="178">
        <v>0.33065476298099999</v>
      </c>
      <c r="W56" s="178">
        <v>0.142722131468</v>
      </c>
    </row>
    <row r="57" spans="1:23" ht="13.5" thickBot="1" x14ac:dyDescent="0.25">
      <c r="A57" s="149">
        <v>8694</v>
      </c>
      <c r="B57" s="149">
        <v>8697</v>
      </c>
      <c r="C57" s="171" t="s">
        <v>2598</v>
      </c>
      <c r="D57" s="171">
        <v>5097</v>
      </c>
      <c r="E57" s="171" t="s">
        <v>2</v>
      </c>
      <c r="F57" s="171" t="s">
        <v>2620</v>
      </c>
      <c r="G57" s="171">
        <v>1145143</v>
      </c>
      <c r="H57" s="171" t="s">
        <v>102</v>
      </c>
      <c r="I57" s="171" t="s">
        <v>236</v>
      </c>
      <c r="J57" s="171" t="s">
        <v>53</v>
      </c>
      <c r="K57" s="171" t="s">
        <v>53</v>
      </c>
      <c r="L57" s="171" t="s">
        <v>311</v>
      </c>
      <c r="M57" s="171" t="s">
        <v>1035</v>
      </c>
      <c r="N57" s="171" t="s">
        <v>62</v>
      </c>
      <c r="O57" s="171" t="s">
        <v>1206</v>
      </c>
      <c r="P57" s="177">
        <v>893113.98</v>
      </c>
      <c r="Q57" s="177">
        <v>1</v>
      </c>
      <c r="R57" s="177">
        <v>445.09</v>
      </c>
      <c r="S57" s="177">
        <v>0</v>
      </c>
      <c r="T57" s="177">
        <v>3975.1610099999998</v>
      </c>
      <c r="U57" s="178">
        <v>7.3242536909999996E-3</v>
      </c>
      <c r="V57" s="178">
        <v>0.222079816382</v>
      </c>
      <c r="W57" s="178">
        <v>0.147925422281</v>
      </c>
    </row>
    <row r="58" spans="1:23" ht="13.5" thickBot="1" x14ac:dyDescent="0.25">
      <c r="A58" s="149">
        <v>8694</v>
      </c>
      <c r="B58" s="149">
        <v>8697</v>
      </c>
      <c r="C58" s="171" t="s">
        <v>2600</v>
      </c>
      <c r="D58" s="171">
        <v>5017</v>
      </c>
      <c r="E58" s="171" t="s">
        <v>2</v>
      </c>
      <c r="F58" s="171" t="s">
        <v>2621</v>
      </c>
      <c r="G58" s="171">
        <v>1146190</v>
      </c>
      <c r="H58" s="171" t="s">
        <v>102</v>
      </c>
      <c r="I58" s="171" t="s">
        <v>236</v>
      </c>
      <c r="J58" s="171" t="s">
        <v>53</v>
      </c>
      <c r="K58" s="171" t="s">
        <v>53</v>
      </c>
      <c r="L58" s="171" t="s">
        <v>311</v>
      </c>
      <c r="M58" s="171" t="s">
        <v>1037</v>
      </c>
      <c r="N58" s="171" t="s">
        <v>62</v>
      </c>
      <c r="O58" s="171" t="s">
        <v>1206</v>
      </c>
      <c r="P58" s="177">
        <v>86300.06</v>
      </c>
      <c r="Q58" s="177">
        <v>1</v>
      </c>
      <c r="R58" s="177">
        <v>4162.0200000000004</v>
      </c>
      <c r="S58" s="177">
        <v>0</v>
      </c>
      <c r="T58" s="177">
        <v>3591.8257600000002</v>
      </c>
      <c r="U58" s="178">
        <v>4.6904699599999997E-3</v>
      </c>
      <c r="V58" s="178">
        <v>0.20066407454999999</v>
      </c>
      <c r="W58" s="178">
        <v>0.133660584054</v>
      </c>
    </row>
    <row r="59" spans="1:23" ht="13.5" thickBot="1" x14ac:dyDescent="0.25">
      <c r="A59" s="149">
        <v>8694</v>
      </c>
      <c r="B59" s="149">
        <v>8697</v>
      </c>
      <c r="C59" s="171" t="s">
        <v>2600</v>
      </c>
      <c r="D59" s="171">
        <v>5017</v>
      </c>
      <c r="E59" s="171" t="s">
        <v>2</v>
      </c>
      <c r="F59" s="171" t="s">
        <v>2622</v>
      </c>
      <c r="G59" s="171">
        <v>1146562</v>
      </c>
      <c r="H59" s="171" t="s">
        <v>102</v>
      </c>
      <c r="I59" s="171" t="s">
        <v>236</v>
      </c>
      <c r="J59" s="171" t="s">
        <v>53</v>
      </c>
      <c r="K59" s="171" t="s">
        <v>53</v>
      </c>
      <c r="L59" s="171" t="s">
        <v>311</v>
      </c>
      <c r="M59" s="171" t="s">
        <v>1035</v>
      </c>
      <c r="N59" s="171" t="s">
        <v>62</v>
      </c>
      <c r="O59" s="171" t="s">
        <v>1206</v>
      </c>
      <c r="P59" s="177">
        <v>63750</v>
      </c>
      <c r="Q59" s="177">
        <v>1</v>
      </c>
      <c r="R59" s="177">
        <v>4512.28</v>
      </c>
      <c r="S59" s="177">
        <v>0</v>
      </c>
      <c r="T59" s="177">
        <v>2876.5785000000001</v>
      </c>
      <c r="U59" s="178">
        <v>6.9585009189999996E-3</v>
      </c>
      <c r="V59" s="178">
        <v>0.160705446517</v>
      </c>
      <c r="W59" s="178">
        <v>0.107044491598</v>
      </c>
    </row>
    <row r="60" spans="1:23" ht="13.5" thickBot="1" x14ac:dyDescent="0.25">
      <c r="A60" s="149">
        <v>8694</v>
      </c>
      <c r="B60" s="149">
        <v>8697</v>
      </c>
      <c r="C60" s="171" t="s">
        <v>2623</v>
      </c>
      <c r="D60" s="171">
        <v>5084</v>
      </c>
      <c r="E60" s="171" t="s">
        <v>2</v>
      </c>
      <c r="F60" s="171" t="s">
        <v>2624</v>
      </c>
      <c r="G60" s="171">
        <v>1147941</v>
      </c>
      <c r="H60" s="171" t="s">
        <v>102</v>
      </c>
      <c r="I60" s="171" t="s">
        <v>236</v>
      </c>
      <c r="J60" s="171" t="s">
        <v>53</v>
      </c>
      <c r="K60" s="171" t="s">
        <v>53</v>
      </c>
      <c r="L60" s="171" t="s">
        <v>311</v>
      </c>
      <c r="M60" s="171" t="s">
        <v>1035</v>
      </c>
      <c r="N60" s="171" t="s">
        <v>62</v>
      </c>
      <c r="O60" s="171" t="s">
        <v>1206</v>
      </c>
      <c r="P60" s="177">
        <v>75740</v>
      </c>
      <c r="Q60" s="177">
        <v>1</v>
      </c>
      <c r="R60" s="177">
        <v>4563.5200000000004</v>
      </c>
      <c r="S60" s="177">
        <v>0</v>
      </c>
      <c r="T60" s="177">
        <v>3456.41005</v>
      </c>
      <c r="U60" s="178">
        <v>5.1249363949999998E-3</v>
      </c>
      <c r="V60" s="178">
        <v>0.19309882224</v>
      </c>
      <c r="W60" s="178">
        <v>0.128621435694</v>
      </c>
    </row>
    <row r="61" spans="1:23" ht="13.5" thickBot="1" x14ac:dyDescent="0.25">
      <c r="A61" s="149">
        <v>8694</v>
      </c>
      <c r="B61" s="149">
        <v>8697</v>
      </c>
      <c r="C61" s="171" t="s">
        <v>2602</v>
      </c>
      <c r="D61" s="171">
        <v>5028</v>
      </c>
      <c r="E61" s="171" t="s">
        <v>2</v>
      </c>
      <c r="F61" s="171" t="s">
        <v>2625</v>
      </c>
      <c r="G61" s="171">
        <v>1149954</v>
      </c>
      <c r="H61" s="171" t="s">
        <v>102</v>
      </c>
      <c r="I61" s="171" t="s">
        <v>236</v>
      </c>
      <c r="J61" s="171" t="s">
        <v>53</v>
      </c>
      <c r="K61" s="171" t="s">
        <v>53</v>
      </c>
      <c r="L61" s="171" t="s">
        <v>311</v>
      </c>
      <c r="M61" s="171" t="s">
        <v>1035</v>
      </c>
      <c r="N61" s="171" t="s">
        <v>62</v>
      </c>
      <c r="O61" s="171" t="s">
        <v>1206</v>
      </c>
      <c r="P61" s="177">
        <v>1109400</v>
      </c>
      <c r="Q61" s="177">
        <v>1</v>
      </c>
      <c r="R61" s="177">
        <v>360.53</v>
      </c>
      <c r="S61" s="177">
        <v>0</v>
      </c>
      <c r="T61" s="177">
        <v>3999.7198199999998</v>
      </c>
      <c r="U61" s="178">
        <v>7.0391890000000004E-3</v>
      </c>
      <c r="V61" s="178">
        <v>0.223451840308</v>
      </c>
      <c r="W61" s="178">
        <v>0.14883931541100001</v>
      </c>
    </row>
    <row r="62" spans="1:23" ht="13.5" thickBot="1" x14ac:dyDescent="0.25">
      <c r="A62" s="149">
        <v>8694</v>
      </c>
      <c r="B62" s="149">
        <v>8698</v>
      </c>
      <c r="C62" s="171" t="s">
        <v>2598</v>
      </c>
      <c r="D62" s="171">
        <v>5097</v>
      </c>
      <c r="E62" s="171" t="s">
        <v>2</v>
      </c>
      <c r="F62" s="171" t="s">
        <v>2613</v>
      </c>
      <c r="G62" s="171">
        <v>1143791</v>
      </c>
      <c r="H62" s="171" t="s">
        <v>102</v>
      </c>
      <c r="I62" s="171" t="s">
        <v>236</v>
      </c>
      <c r="J62" s="171" t="s">
        <v>53</v>
      </c>
      <c r="K62" s="171" t="s">
        <v>53</v>
      </c>
      <c r="L62" s="171" t="s">
        <v>311</v>
      </c>
      <c r="M62" s="171" t="s">
        <v>997</v>
      </c>
      <c r="N62" s="171" t="s">
        <v>62</v>
      </c>
      <c r="O62" s="171" t="s">
        <v>1206</v>
      </c>
      <c r="P62" s="177">
        <v>1115448.6100000001</v>
      </c>
      <c r="Q62" s="177">
        <v>1</v>
      </c>
      <c r="R62" s="177">
        <v>365.01</v>
      </c>
      <c r="S62" s="177">
        <v>0</v>
      </c>
      <c r="T62" s="177">
        <v>4071.4989700000001</v>
      </c>
      <c r="U62" s="178">
        <v>8.6044977299999995E-4</v>
      </c>
      <c r="V62" s="178">
        <v>0.26550070712099999</v>
      </c>
      <c r="W62" s="178">
        <v>0.13767821812</v>
      </c>
    </row>
    <row r="63" spans="1:23" ht="13.5" thickBot="1" x14ac:dyDescent="0.25">
      <c r="A63" s="149">
        <v>8694</v>
      </c>
      <c r="B63" s="149">
        <v>8698</v>
      </c>
      <c r="C63" s="171" t="s">
        <v>2600</v>
      </c>
      <c r="D63" s="171">
        <v>5017</v>
      </c>
      <c r="E63" s="171" t="s">
        <v>2</v>
      </c>
      <c r="F63" s="171" t="s">
        <v>2614</v>
      </c>
      <c r="G63" s="171">
        <v>1145960</v>
      </c>
      <c r="H63" s="171" t="s">
        <v>102</v>
      </c>
      <c r="I63" s="171" t="s">
        <v>236</v>
      </c>
      <c r="J63" s="171" t="s">
        <v>53</v>
      </c>
      <c r="K63" s="171" t="s">
        <v>53</v>
      </c>
      <c r="L63" s="171" t="s">
        <v>311</v>
      </c>
      <c r="M63" s="171" t="s">
        <v>997</v>
      </c>
      <c r="N63" s="171" t="s">
        <v>62</v>
      </c>
      <c r="O63" s="171" t="s">
        <v>1206</v>
      </c>
      <c r="P63" s="177">
        <v>111464.45</v>
      </c>
      <c r="Q63" s="177">
        <v>1</v>
      </c>
      <c r="R63" s="177">
        <v>3642.46</v>
      </c>
      <c r="S63" s="177">
        <v>0</v>
      </c>
      <c r="T63" s="177">
        <v>4060.04801</v>
      </c>
      <c r="U63" s="178">
        <v>1.412397961E-3</v>
      </c>
      <c r="V63" s="178">
        <v>0.26475399491500001</v>
      </c>
      <c r="W63" s="178">
        <v>0.13729100255599999</v>
      </c>
    </row>
    <row r="64" spans="1:23" ht="13.5" thickBot="1" x14ac:dyDescent="0.25">
      <c r="A64" s="149">
        <v>8694</v>
      </c>
      <c r="B64" s="149">
        <v>8698</v>
      </c>
      <c r="C64" s="171" t="s">
        <v>2602</v>
      </c>
      <c r="D64" s="171">
        <v>5028</v>
      </c>
      <c r="E64" s="171" t="s">
        <v>2</v>
      </c>
      <c r="F64" s="171" t="s">
        <v>2615</v>
      </c>
      <c r="G64" s="171">
        <v>1149988</v>
      </c>
      <c r="H64" s="171" t="s">
        <v>102</v>
      </c>
      <c r="I64" s="171" t="s">
        <v>236</v>
      </c>
      <c r="J64" s="171" t="s">
        <v>53</v>
      </c>
      <c r="K64" s="171" t="s">
        <v>53</v>
      </c>
      <c r="L64" s="171" t="s">
        <v>311</v>
      </c>
      <c r="M64" s="171" t="s">
        <v>997</v>
      </c>
      <c r="N64" s="171" t="s">
        <v>62</v>
      </c>
      <c r="O64" s="171" t="s">
        <v>1206</v>
      </c>
      <c r="P64" s="177">
        <v>913071</v>
      </c>
      <c r="Q64" s="177">
        <v>1</v>
      </c>
      <c r="R64" s="177">
        <v>454.14</v>
      </c>
      <c r="S64" s="177">
        <v>0</v>
      </c>
      <c r="T64" s="177">
        <v>4146.6206400000001</v>
      </c>
      <c r="U64" s="178">
        <v>3.821475086E-3</v>
      </c>
      <c r="V64" s="178">
        <v>0.27039935910399998</v>
      </c>
      <c r="W64" s="178">
        <v>0.14021846625500001</v>
      </c>
    </row>
    <row r="65" spans="1:23" ht="13.5" thickBot="1" x14ac:dyDescent="0.25">
      <c r="A65" s="149">
        <v>8694</v>
      </c>
      <c r="B65" s="149">
        <v>8698</v>
      </c>
      <c r="C65" s="171" t="s">
        <v>2606</v>
      </c>
      <c r="D65" s="171">
        <v>5044</v>
      </c>
      <c r="E65" s="171" t="s">
        <v>2</v>
      </c>
      <c r="F65" s="171" t="s">
        <v>2616</v>
      </c>
      <c r="G65" s="171">
        <v>1150440</v>
      </c>
      <c r="H65" s="171" t="s">
        <v>102</v>
      </c>
      <c r="I65" s="171" t="s">
        <v>236</v>
      </c>
      <c r="J65" s="171" t="s">
        <v>53</v>
      </c>
      <c r="K65" s="171" t="s">
        <v>53</v>
      </c>
      <c r="L65" s="171" t="s">
        <v>311</v>
      </c>
      <c r="M65" s="171" t="s">
        <v>997</v>
      </c>
      <c r="N65" s="171" t="s">
        <v>62</v>
      </c>
      <c r="O65" s="171" t="s">
        <v>1206</v>
      </c>
      <c r="P65" s="177">
        <v>831295</v>
      </c>
      <c r="Q65" s="177">
        <v>1</v>
      </c>
      <c r="R65" s="177">
        <v>367.74</v>
      </c>
      <c r="S65" s="177">
        <v>0</v>
      </c>
      <c r="T65" s="177">
        <v>3057.00423</v>
      </c>
      <c r="U65" s="178">
        <v>3.4096936059999998E-3</v>
      </c>
      <c r="V65" s="178">
        <v>0.199345938858</v>
      </c>
      <c r="W65" s="178">
        <v>0.103372958773</v>
      </c>
    </row>
    <row r="66" spans="1:23" ht="13.5" thickBot="1" x14ac:dyDescent="0.25">
      <c r="A66" s="149">
        <v>8694</v>
      </c>
      <c r="B66" s="149">
        <v>9452</v>
      </c>
      <c r="C66" s="171" t="s">
        <v>2598</v>
      </c>
      <c r="D66" s="171">
        <v>5097</v>
      </c>
      <c r="E66" s="171" t="s">
        <v>2</v>
      </c>
      <c r="F66" s="171" t="s">
        <v>2604</v>
      </c>
      <c r="G66" s="171">
        <v>1144385</v>
      </c>
      <c r="H66" s="171" t="s">
        <v>102</v>
      </c>
      <c r="I66" s="171" t="s">
        <v>235</v>
      </c>
      <c r="J66" s="171" t="s">
        <v>53</v>
      </c>
      <c r="K66" s="171" t="s">
        <v>314</v>
      </c>
      <c r="L66" s="171" t="s">
        <v>311</v>
      </c>
      <c r="M66" s="171" t="s">
        <v>1125</v>
      </c>
      <c r="N66" s="171" t="s">
        <v>62</v>
      </c>
      <c r="O66" s="171" t="s">
        <v>1206</v>
      </c>
      <c r="P66" s="177">
        <v>615660</v>
      </c>
      <c r="Q66" s="177">
        <v>1</v>
      </c>
      <c r="R66" s="177">
        <v>22670</v>
      </c>
      <c r="S66" s="177">
        <v>0</v>
      </c>
      <c r="T66" s="177">
        <v>139570.122</v>
      </c>
      <c r="U66" s="178">
        <v>1.8565665857000001E-2</v>
      </c>
      <c r="V66" s="178">
        <v>0.332583408325</v>
      </c>
      <c r="W66" s="178">
        <v>0.116464952737</v>
      </c>
    </row>
    <row r="67" spans="1:23" ht="13.5" thickBot="1" x14ac:dyDescent="0.25">
      <c r="A67" s="149">
        <v>8694</v>
      </c>
      <c r="B67" s="149">
        <v>9452</v>
      </c>
      <c r="C67" s="171" t="s">
        <v>2600</v>
      </c>
      <c r="D67" s="171">
        <v>5017</v>
      </c>
      <c r="E67" s="171" t="s">
        <v>2</v>
      </c>
      <c r="F67" s="171" t="s">
        <v>2605</v>
      </c>
      <c r="G67" s="171">
        <v>1146471</v>
      </c>
      <c r="H67" s="171" t="s">
        <v>102</v>
      </c>
      <c r="I67" s="171" t="s">
        <v>235</v>
      </c>
      <c r="J67" s="171" t="s">
        <v>53</v>
      </c>
      <c r="K67" s="171" t="s">
        <v>314</v>
      </c>
      <c r="L67" s="171" t="s">
        <v>311</v>
      </c>
      <c r="M67" s="171" t="s">
        <v>1125</v>
      </c>
      <c r="N67" s="171" t="s">
        <v>62</v>
      </c>
      <c r="O67" s="171" t="s">
        <v>1206</v>
      </c>
      <c r="P67" s="177">
        <v>432832</v>
      </c>
      <c r="Q67" s="177">
        <v>1</v>
      </c>
      <c r="R67" s="177">
        <v>21080</v>
      </c>
      <c r="S67" s="177">
        <v>0</v>
      </c>
      <c r="T67" s="177">
        <v>91240.9856</v>
      </c>
      <c r="U67" s="178">
        <v>1.5635751492999998E-2</v>
      </c>
      <c r="V67" s="178">
        <v>0.21741929816300001</v>
      </c>
      <c r="W67" s="178">
        <v>7.6136474792999995E-2</v>
      </c>
    </row>
    <row r="68" spans="1:23" ht="13.5" thickBot="1" x14ac:dyDescent="0.25">
      <c r="A68" s="149">
        <v>8694</v>
      </c>
      <c r="B68" s="149">
        <v>9452</v>
      </c>
      <c r="C68" s="171" t="s">
        <v>2606</v>
      </c>
      <c r="D68" s="171">
        <v>5044</v>
      </c>
      <c r="E68" s="171" t="s">
        <v>2</v>
      </c>
      <c r="F68" s="171" t="s">
        <v>2607</v>
      </c>
      <c r="G68" s="171">
        <v>1149020</v>
      </c>
      <c r="H68" s="171" t="s">
        <v>102</v>
      </c>
      <c r="I68" s="171" t="s">
        <v>235</v>
      </c>
      <c r="J68" s="171" t="s">
        <v>53</v>
      </c>
      <c r="K68" s="171" t="s">
        <v>314</v>
      </c>
      <c r="L68" s="171" t="s">
        <v>311</v>
      </c>
      <c r="M68" s="171" t="s">
        <v>1125</v>
      </c>
      <c r="N68" s="171" t="s">
        <v>62</v>
      </c>
      <c r="O68" s="171" t="s">
        <v>1206</v>
      </c>
      <c r="P68" s="177">
        <v>3332600</v>
      </c>
      <c r="Q68" s="177">
        <v>1</v>
      </c>
      <c r="R68" s="177">
        <v>2237</v>
      </c>
      <c r="S68" s="177">
        <v>0</v>
      </c>
      <c r="T68" s="177">
        <v>74550.262000000002</v>
      </c>
      <c r="U68" s="178">
        <v>8.7980674790000008E-3</v>
      </c>
      <c r="V68" s="178">
        <v>0.17764676187199999</v>
      </c>
      <c r="W68" s="178">
        <v>6.2208821028000003E-2</v>
      </c>
    </row>
    <row r="69" spans="1:23" ht="13.5" thickBot="1" x14ac:dyDescent="0.25">
      <c r="A69" s="149">
        <v>8694</v>
      </c>
      <c r="B69" s="149">
        <v>9452</v>
      </c>
      <c r="C69" s="171" t="s">
        <v>2602</v>
      </c>
      <c r="D69" s="171">
        <v>5028</v>
      </c>
      <c r="E69" s="171" t="s">
        <v>2</v>
      </c>
      <c r="F69" s="171" t="s">
        <v>2608</v>
      </c>
      <c r="G69" s="171">
        <v>1150333</v>
      </c>
      <c r="H69" s="171" t="s">
        <v>102</v>
      </c>
      <c r="I69" s="171" t="s">
        <v>235</v>
      </c>
      <c r="J69" s="171" t="s">
        <v>53</v>
      </c>
      <c r="K69" s="171" t="s">
        <v>314</v>
      </c>
      <c r="L69" s="171" t="s">
        <v>311</v>
      </c>
      <c r="M69" s="171" t="s">
        <v>1125</v>
      </c>
      <c r="N69" s="171" t="s">
        <v>62</v>
      </c>
      <c r="O69" s="171" t="s">
        <v>1206</v>
      </c>
      <c r="P69" s="177">
        <v>461000</v>
      </c>
      <c r="Q69" s="177">
        <v>1</v>
      </c>
      <c r="R69" s="177">
        <v>8248</v>
      </c>
      <c r="S69" s="177">
        <v>0</v>
      </c>
      <c r="T69" s="177">
        <v>38023.279999999999</v>
      </c>
      <c r="U69" s="178">
        <v>5.6219512189999996E-3</v>
      </c>
      <c r="V69" s="178">
        <v>9.0606154647000003E-2</v>
      </c>
      <c r="W69" s="178">
        <v>3.1728707007999998E-2</v>
      </c>
    </row>
    <row r="70" spans="1:23" ht="13.5" thickBot="1" x14ac:dyDescent="0.25">
      <c r="A70" s="149">
        <v>8694</v>
      </c>
      <c r="B70" s="149">
        <v>9452</v>
      </c>
      <c r="C70" s="171" t="s">
        <v>3401</v>
      </c>
      <c r="D70" s="171" t="s">
        <v>3402</v>
      </c>
      <c r="E70" s="171" t="s">
        <v>430</v>
      </c>
      <c r="F70" s="171" t="s">
        <v>2609</v>
      </c>
      <c r="G70" s="171" t="s">
        <v>2610</v>
      </c>
      <c r="H70" s="171" t="s">
        <v>76</v>
      </c>
      <c r="I70" s="171" t="s">
        <v>235</v>
      </c>
      <c r="J70" s="171" t="s">
        <v>61</v>
      </c>
      <c r="K70" s="171" t="s">
        <v>314</v>
      </c>
      <c r="L70" s="171" t="s">
        <v>494</v>
      </c>
      <c r="M70" s="171" t="s">
        <v>775</v>
      </c>
      <c r="N70" s="171" t="s">
        <v>62</v>
      </c>
      <c r="O70" s="171" t="s">
        <v>1207</v>
      </c>
      <c r="P70" s="177">
        <v>5740</v>
      </c>
      <c r="Q70" s="177">
        <v>3.681</v>
      </c>
      <c r="R70" s="177">
        <v>102524</v>
      </c>
      <c r="S70" s="177">
        <v>0</v>
      </c>
      <c r="T70" s="177">
        <v>21662.23445</v>
      </c>
      <c r="U70" s="178">
        <v>2.7023375200000002E-4</v>
      </c>
      <c r="V70" s="178">
        <v>5.1619212349999999E-2</v>
      </c>
      <c r="W70" s="178">
        <v>1.8076154660999998E-2</v>
      </c>
    </row>
    <row r="71" spans="1:23" ht="13.5" thickBot="1" x14ac:dyDescent="0.25">
      <c r="A71" s="149">
        <v>8694</v>
      </c>
      <c r="B71" s="149">
        <v>9452</v>
      </c>
      <c r="C71" s="171" t="s">
        <v>3403</v>
      </c>
      <c r="D71" s="171" t="s">
        <v>3404</v>
      </c>
      <c r="E71" s="171" t="s">
        <v>430</v>
      </c>
      <c r="F71" s="171" t="s">
        <v>2611</v>
      </c>
      <c r="G71" s="171" t="s">
        <v>2612</v>
      </c>
      <c r="H71" s="171" t="s">
        <v>76</v>
      </c>
      <c r="I71" s="171" t="s">
        <v>235</v>
      </c>
      <c r="J71" s="171" t="s">
        <v>61</v>
      </c>
      <c r="K71" s="171" t="s">
        <v>314</v>
      </c>
      <c r="L71" s="171" t="s">
        <v>494</v>
      </c>
      <c r="M71" s="171" t="s">
        <v>775</v>
      </c>
      <c r="N71" s="171" t="s">
        <v>62</v>
      </c>
      <c r="O71" s="171" t="s">
        <v>1207</v>
      </c>
      <c r="P71" s="177">
        <v>39930</v>
      </c>
      <c r="Q71" s="177">
        <v>3.681</v>
      </c>
      <c r="R71" s="177">
        <v>37152.5</v>
      </c>
      <c r="S71" s="177">
        <v>0</v>
      </c>
      <c r="T71" s="177">
        <v>54607.61015</v>
      </c>
      <c r="U71" s="178">
        <v>2.9749547249999998E-3</v>
      </c>
      <c r="V71" s="178">
        <v>0.13012516464000001</v>
      </c>
      <c r="W71" s="178">
        <v>4.5567580252999999E-2</v>
      </c>
    </row>
    <row r="72" spans="1:23" ht="13.5" thickBot="1" x14ac:dyDescent="0.25">
      <c r="A72" s="149">
        <v>8694</v>
      </c>
      <c r="B72" s="149">
        <v>9677</v>
      </c>
      <c r="C72" s="171" t="s">
        <v>2598</v>
      </c>
      <c r="D72" s="171">
        <v>5097</v>
      </c>
      <c r="E72" s="171" t="s">
        <v>2</v>
      </c>
      <c r="F72" s="171" t="s">
        <v>2613</v>
      </c>
      <c r="G72" s="171">
        <v>1143791</v>
      </c>
      <c r="H72" s="171" t="s">
        <v>102</v>
      </c>
      <c r="I72" s="171" t="s">
        <v>236</v>
      </c>
      <c r="J72" s="171" t="s">
        <v>53</v>
      </c>
      <c r="K72" s="171" t="s">
        <v>53</v>
      </c>
      <c r="L72" s="171" t="s">
        <v>311</v>
      </c>
      <c r="M72" s="171" t="s">
        <v>997</v>
      </c>
      <c r="N72" s="171" t="s">
        <v>62</v>
      </c>
      <c r="O72" s="171" t="s">
        <v>1206</v>
      </c>
      <c r="P72" s="177">
        <v>270356.83</v>
      </c>
      <c r="Q72" s="177">
        <v>1</v>
      </c>
      <c r="R72" s="177">
        <v>365.01</v>
      </c>
      <c r="S72" s="177">
        <v>0</v>
      </c>
      <c r="T72" s="177">
        <v>986.82947000000001</v>
      </c>
      <c r="U72" s="178">
        <v>2.08551493E-4</v>
      </c>
      <c r="V72" s="178">
        <v>0.27356008341999999</v>
      </c>
      <c r="W72" s="178">
        <v>9.6256257819999996E-2</v>
      </c>
    </row>
    <row r="73" spans="1:23" ht="13.5" thickBot="1" x14ac:dyDescent="0.25">
      <c r="A73" s="149">
        <v>8694</v>
      </c>
      <c r="B73" s="149">
        <v>9677</v>
      </c>
      <c r="C73" s="171" t="s">
        <v>2600</v>
      </c>
      <c r="D73" s="171">
        <v>5017</v>
      </c>
      <c r="E73" s="171" t="s">
        <v>2</v>
      </c>
      <c r="F73" s="171" t="s">
        <v>2614</v>
      </c>
      <c r="G73" s="171">
        <v>1145960</v>
      </c>
      <c r="H73" s="171" t="s">
        <v>102</v>
      </c>
      <c r="I73" s="171" t="s">
        <v>236</v>
      </c>
      <c r="J73" s="171" t="s">
        <v>53</v>
      </c>
      <c r="K73" s="171" t="s">
        <v>53</v>
      </c>
      <c r="L73" s="171" t="s">
        <v>311</v>
      </c>
      <c r="M73" s="171" t="s">
        <v>997</v>
      </c>
      <c r="N73" s="171" t="s">
        <v>62</v>
      </c>
      <c r="O73" s="171" t="s">
        <v>1206</v>
      </c>
      <c r="P73" s="177">
        <v>30445.7</v>
      </c>
      <c r="Q73" s="177">
        <v>1</v>
      </c>
      <c r="R73" s="177">
        <v>3642.46</v>
      </c>
      <c r="S73" s="177">
        <v>0</v>
      </c>
      <c r="T73" s="177">
        <v>1108.97244</v>
      </c>
      <c r="U73" s="178">
        <v>3.8578618199999997E-4</v>
      </c>
      <c r="V73" s="178">
        <v>0.307419470556</v>
      </c>
      <c r="W73" s="178">
        <v>0.10817019591099999</v>
      </c>
    </row>
    <row r="74" spans="1:23" ht="13.5" thickBot="1" x14ac:dyDescent="0.25">
      <c r="A74" s="149">
        <v>8694</v>
      </c>
      <c r="B74" s="149">
        <v>9677</v>
      </c>
      <c r="C74" s="171" t="s">
        <v>2602</v>
      </c>
      <c r="D74" s="171">
        <v>5028</v>
      </c>
      <c r="E74" s="171" t="s">
        <v>2</v>
      </c>
      <c r="F74" s="171" t="s">
        <v>2625</v>
      </c>
      <c r="G74" s="171">
        <v>1149954</v>
      </c>
      <c r="H74" s="171" t="s">
        <v>102</v>
      </c>
      <c r="I74" s="171" t="s">
        <v>236</v>
      </c>
      <c r="J74" s="171" t="s">
        <v>53</v>
      </c>
      <c r="K74" s="171" t="s">
        <v>53</v>
      </c>
      <c r="L74" s="171" t="s">
        <v>311</v>
      </c>
      <c r="M74" s="171" t="s">
        <v>1035</v>
      </c>
      <c r="N74" s="171" t="s">
        <v>62</v>
      </c>
      <c r="O74" s="171" t="s">
        <v>1206</v>
      </c>
      <c r="P74" s="177">
        <v>276460</v>
      </c>
      <c r="Q74" s="177">
        <v>1</v>
      </c>
      <c r="R74" s="177">
        <v>360.53</v>
      </c>
      <c r="S74" s="177">
        <v>0</v>
      </c>
      <c r="T74" s="177">
        <v>996.72123999999997</v>
      </c>
      <c r="U74" s="178">
        <v>1.7541501629999999E-3</v>
      </c>
      <c r="V74" s="178">
        <v>0.276302191867</v>
      </c>
      <c r="W74" s="178">
        <v>9.7221110200999994E-2</v>
      </c>
    </row>
    <row r="75" spans="1:23" ht="13.5" thickBot="1" x14ac:dyDescent="0.25">
      <c r="A75" s="149">
        <v>8694</v>
      </c>
      <c r="B75" s="149">
        <v>9677</v>
      </c>
      <c r="C75" s="171" t="s">
        <v>2606</v>
      </c>
      <c r="D75" s="171">
        <v>5044</v>
      </c>
      <c r="E75" s="171" t="s">
        <v>2</v>
      </c>
      <c r="F75" s="171" t="s">
        <v>2616</v>
      </c>
      <c r="G75" s="171">
        <v>1150440</v>
      </c>
      <c r="H75" s="171" t="s">
        <v>102</v>
      </c>
      <c r="I75" s="171" t="s">
        <v>236</v>
      </c>
      <c r="J75" s="171" t="s">
        <v>53</v>
      </c>
      <c r="K75" s="171" t="s">
        <v>53</v>
      </c>
      <c r="L75" s="171" t="s">
        <v>311</v>
      </c>
      <c r="M75" s="171" t="s">
        <v>997</v>
      </c>
      <c r="N75" s="171" t="s">
        <v>62</v>
      </c>
      <c r="O75" s="171" t="s">
        <v>1206</v>
      </c>
      <c r="P75" s="177">
        <v>140000</v>
      </c>
      <c r="Q75" s="177">
        <v>1</v>
      </c>
      <c r="R75" s="177">
        <v>367.74</v>
      </c>
      <c r="S75" s="177">
        <v>0</v>
      </c>
      <c r="T75" s="177">
        <v>514.83600000000001</v>
      </c>
      <c r="U75" s="178">
        <v>5.7423309999999998E-4</v>
      </c>
      <c r="V75" s="178">
        <v>0.142718254155</v>
      </c>
      <c r="W75" s="178">
        <v>5.0217578880000002E-2</v>
      </c>
    </row>
    <row r="76" spans="1:23" ht="13.5" thickBot="1" x14ac:dyDescent="0.25">
      <c r="A76" s="149">
        <v>8694</v>
      </c>
      <c r="B76" s="149">
        <v>14342</v>
      </c>
      <c r="C76" s="171" t="s">
        <v>2598</v>
      </c>
      <c r="D76" s="171">
        <v>5097</v>
      </c>
      <c r="E76" s="171" t="s">
        <v>2</v>
      </c>
      <c r="F76" s="171" t="s">
        <v>2604</v>
      </c>
      <c r="G76" s="171">
        <v>1144385</v>
      </c>
      <c r="H76" s="171" t="s">
        <v>102</v>
      </c>
      <c r="I76" s="171" t="s">
        <v>235</v>
      </c>
      <c r="J76" s="171" t="s">
        <v>53</v>
      </c>
      <c r="K76" s="171" t="s">
        <v>314</v>
      </c>
      <c r="L76" s="171" t="s">
        <v>311</v>
      </c>
      <c r="M76" s="171" t="s">
        <v>1125</v>
      </c>
      <c r="N76" s="171" t="s">
        <v>62</v>
      </c>
      <c r="O76" s="171" t="s">
        <v>1206</v>
      </c>
      <c r="P76" s="177">
        <v>5200</v>
      </c>
      <c r="Q76" s="177">
        <v>1</v>
      </c>
      <c r="R76" s="177">
        <v>22670</v>
      </c>
      <c r="S76" s="177">
        <v>0</v>
      </c>
      <c r="T76" s="177">
        <v>1178.8399999999999</v>
      </c>
      <c r="U76" s="178">
        <v>1.56809704E-4</v>
      </c>
      <c r="V76" s="178">
        <v>1.4338424818E-2</v>
      </c>
      <c r="W76" s="178">
        <v>2.989966797E-3</v>
      </c>
    </row>
    <row r="77" spans="1:23" ht="13.5" thickBot="1" x14ac:dyDescent="0.25">
      <c r="A77" s="149">
        <v>8694</v>
      </c>
      <c r="B77" s="149">
        <v>14342</v>
      </c>
      <c r="C77" s="171" t="s">
        <v>2600</v>
      </c>
      <c r="D77" s="171">
        <v>5017</v>
      </c>
      <c r="E77" s="171" t="s">
        <v>2</v>
      </c>
      <c r="F77" s="171" t="s">
        <v>2627</v>
      </c>
      <c r="G77" s="171">
        <v>1146919</v>
      </c>
      <c r="H77" s="171" t="s">
        <v>102</v>
      </c>
      <c r="I77" s="171" t="s">
        <v>237</v>
      </c>
      <c r="J77" s="171" t="s">
        <v>53</v>
      </c>
      <c r="K77" s="171" t="s">
        <v>314</v>
      </c>
      <c r="L77" s="171" t="s">
        <v>311</v>
      </c>
      <c r="M77" s="171" t="s">
        <v>1103</v>
      </c>
      <c r="N77" s="171" t="s">
        <v>62</v>
      </c>
      <c r="O77" s="171" t="s">
        <v>1206</v>
      </c>
      <c r="P77" s="177">
        <v>80000</v>
      </c>
      <c r="Q77" s="177">
        <v>1</v>
      </c>
      <c r="R77" s="177">
        <v>10000</v>
      </c>
      <c r="S77" s="177">
        <v>0</v>
      </c>
      <c r="T77" s="177">
        <v>8000</v>
      </c>
      <c r="U77" s="178">
        <v>1.0498613263999999E-2</v>
      </c>
      <c r="V77" s="178">
        <v>9.7305315860000005E-2</v>
      </c>
      <c r="W77" s="178">
        <v>2.0290908335E-2</v>
      </c>
    </row>
    <row r="78" spans="1:23" ht="13.5" thickBot="1" x14ac:dyDescent="0.25">
      <c r="A78" s="149">
        <v>8694</v>
      </c>
      <c r="B78" s="149">
        <v>14342</v>
      </c>
      <c r="C78" s="171" t="s">
        <v>2600</v>
      </c>
      <c r="D78" s="171">
        <v>5017</v>
      </c>
      <c r="E78" s="171" t="s">
        <v>2</v>
      </c>
      <c r="F78" s="171" t="s">
        <v>2628</v>
      </c>
      <c r="G78" s="171">
        <v>1162783</v>
      </c>
      <c r="H78" s="171" t="s">
        <v>102</v>
      </c>
      <c r="I78" s="171" t="s">
        <v>235</v>
      </c>
      <c r="J78" s="171" t="s">
        <v>53</v>
      </c>
      <c r="K78" s="171" t="s">
        <v>188</v>
      </c>
      <c r="L78" s="171" t="s">
        <v>311</v>
      </c>
      <c r="M78" s="171" t="s">
        <v>1124</v>
      </c>
      <c r="N78" s="171" t="s">
        <v>62</v>
      </c>
      <c r="O78" s="171" t="s">
        <v>1206</v>
      </c>
      <c r="P78" s="177">
        <v>3520</v>
      </c>
      <c r="Q78" s="177">
        <v>1</v>
      </c>
      <c r="R78" s="177">
        <v>21460</v>
      </c>
      <c r="S78" s="177">
        <v>0</v>
      </c>
      <c r="T78" s="177">
        <v>755.39200000000005</v>
      </c>
      <c r="U78" s="178">
        <v>1.2251361740000001E-3</v>
      </c>
      <c r="V78" s="178">
        <v>9.1879571439999995E-3</v>
      </c>
      <c r="W78" s="178">
        <v>1.9159487279999999E-3</v>
      </c>
    </row>
    <row r="79" spans="1:23" ht="13.5" thickBot="1" x14ac:dyDescent="0.25">
      <c r="A79" s="149">
        <v>8694</v>
      </c>
      <c r="B79" s="149">
        <v>14342</v>
      </c>
      <c r="C79" s="171" t="s">
        <v>3394</v>
      </c>
      <c r="D79" s="171">
        <v>7276839</v>
      </c>
      <c r="E79" s="171" t="s">
        <v>430</v>
      </c>
      <c r="F79" s="171" t="s">
        <v>2629</v>
      </c>
      <c r="G79" s="171" t="s">
        <v>2630</v>
      </c>
      <c r="H79" s="171" t="s">
        <v>76</v>
      </c>
      <c r="I79" s="171" t="s">
        <v>235</v>
      </c>
      <c r="J79" s="171" t="s">
        <v>61</v>
      </c>
      <c r="K79" s="171" t="s">
        <v>314</v>
      </c>
      <c r="L79" s="171" t="s">
        <v>476</v>
      </c>
      <c r="M79" s="171" t="s">
        <v>775</v>
      </c>
      <c r="N79" s="171" t="s">
        <v>62</v>
      </c>
      <c r="O79" s="171" t="s">
        <v>1207</v>
      </c>
      <c r="P79" s="177">
        <v>0</v>
      </c>
      <c r="Q79" s="177">
        <v>3.681</v>
      </c>
      <c r="R79" s="177">
        <v>52307</v>
      </c>
      <c r="S79" s="177">
        <v>4.3639999999999999</v>
      </c>
      <c r="T79" s="177">
        <v>16.06296</v>
      </c>
      <c r="U79" s="178">
        <v>0</v>
      </c>
      <c r="V79" s="178">
        <v>1.9537642399999999E-4</v>
      </c>
      <c r="W79" s="178">
        <v>4.0741506119909202E-5</v>
      </c>
    </row>
    <row r="80" spans="1:23" ht="13.5" thickBot="1" x14ac:dyDescent="0.25">
      <c r="A80" s="149">
        <v>8694</v>
      </c>
      <c r="B80" s="149">
        <v>14342</v>
      </c>
      <c r="C80" s="171" t="s">
        <v>3399</v>
      </c>
      <c r="D80" s="171">
        <v>78005</v>
      </c>
      <c r="E80" s="171" t="s">
        <v>430</v>
      </c>
      <c r="F80" s="171" t="s">
        <v>2631</v>
      </c>
      <c r="G80" s="171" t="s">
        <v>2632</v>
      </c>
      <c r="H80" s="171" t="s">
        <v>76</v>
      </c>
      <c r="I80" s="171" t="s">
        <v>237</v>
      </c>
      <c r="J80" s="171" t="s">
        <v>61</v>
      </c>
      <c r="K80" s="171" t="s">
        <v>314</v>
      </c>
      <c r="L80" s="171" t="s">
        <v>476</v>
      </c>
      <c r="M80" s="171" t="s">
        <v>776</v>
      </c>
      <c r="N80" s="171" t="s">
        <v>62</v>
      </c>
      <c r="O80" s="171" t="s">
        <v>1207</v>
      </c>
      <c r="P80" s="177">
        <v>83075</v>
      </c>
      <c r="Q80" s="177">
        <v>3.681</v>
      </c>
      <c r="R80" s="177">
        <v>10892</v>
      </c>
      <c r="S80" s="177">
        <v>0</v>
      </c>
      <c r="T80" s="177">
        <v>33307.635249999999</v>
      </c>
      <c r="U80" s="178">
        <v>2.0164930500000001E-4</v>
      </c>
      <c r="V80" s="178">
        <v>0.405126246069</v>
      </c>
      <c r="W80" s="178">
        <v>8.4480271716000005E-2</v>
      </c>
    </row>
    <row r="81" spans="1:23" ht="13.5" thickBot="1" x14ac:dyDescent="0.25">
      <c r="A81" s="149">
        <v>8694</v>
      </c>
      <c r="B81" s="149">
        <v>14342</v>
      </c>
      <c r="C81" s="171" t="s">
        <v>3399</v>
      </c>
      <c r="D81" s="171">
        <v>78005</v>
      </c>
      <c r="E81" s="171" t="s">
        <v>430</v>
      </c>
      <c r="F81" s="171" t="s">
        <v>2633</v>
      </c>
      <c r="G81" s="171" t="s">
        <v>2634</v>
      </c>
      <c r="H81" s="171" t="s">
        <v>76</v>
      </c>
      <c r="I81" s="171" t="s">
        <v>237</v>
      </c>
      <c r="J81" s="171" t="s">
        <v>61</v>
      </c>
      <c r="K81" s="171" t="s">
        <v>314</v>
      </c>
      <c r="L81" s="171" t="s">
        <v>476</v>
      </c>
      <c r="M81" s="171" t="s">
        <v>776</v>
      </c>
      <c r="N81" s="171" t="s">
        <v>62</v>
      </c>
      <c r="O81" s="171" t="s">
        <v>1207</v>
      </c>
      <c r="P81" s="177">
        <v>35200</v>
      </c>
      <c r="Q81" s="177">
        <v>3.681</v>
      </c>
      <c r="R81" s="177">
        <v>7773</v>
      </c>
      <c r="S81" s="177">
        <v>0</v>
      </c>
      <c r="T81" s="177">
        <v>10071.569380000001</v>
      </c>
      <c r="U81" s="178">
        <v>1.9163602900000001E-4</v>
      </c>
      <c r="V81" s="178">
        <v>0.122502154966</v>
      </c>
      <c r="W81" s="178">
        <v>2.5545161385000001E-2</v>
      </c>
    </row>
    <row r="82" spans="1:23" ht="13.5" thickBot="1" x14ac:dyDescent="0.25">
      <c r="A82" s="149">
        <v>8694</v>
      </c>
      <c r="B82" s="149">
        <v>14342</v>
      </c>
      <c r="C82" s="171" t="s">
        <v>3400</v>
      </c>
      <c r="D82" s="171">
        <v>17531235</v>
      </c>
      <c r="E82" s="171" t="s">
        <v>430</v>
      </c>
      <c r="F82" s="171" t="s">
        <v>2635</v>
      </c>
      <c r="G82" s="171" t="s">
        <v>2636</v>
      </c>
      <c r="H82" s="171" t="s">
        <v>76</v>
      </c>
      <c r="I82" s="171" t="s">
        <v>237</v>
      </c>
      <c r="J82" s="171" t="s">
        <v>61</v>
      </c>
      <c r="K82" s="171" t="s">
        <v>314</v>
      </c>
      <c r="L82" s="171" t="s">
        <v>479</v>
      </c>
      <c r="M82" s="171" t="s">
        <v>776</v>
      </c>
      <c r="N82" s="171" t="s">
        <v>62</v>
      </c>
      <c r="O82" s="171" t="s">
        <v>1207</v>
      </c>
      <c r="P82" s="177">
        <v>97470</v>
      </c>
      <c r="Q82" s="177">
        <v>3.681</v>
      </c>
      <c r="R82" s="177">
        <v>8051</v>
      </c>
      <c r="S82" s="177">
        <v>0</v>
      </c>
      <c r="T82" s="177">
        <v>28885.94701</v>
      </c>
      <c r="U82" s="178">
        <v>1.79394463E-4</v>
      </c>
      <c r="V82" s="178">
        <v>0.35134452471599997</v>
      </c>
      <c r="W82" s="178">
        <v>7.3265262871000006E-2</v>
      </c>
    </row>
    <row r="83" spans="1:23" ht="13.5" thickBot="1" x14ac:dyDescent="0.25">
      <c r="A83" s="149">
        <v>8694</v>
      </c>
      <c r="B83" s="149">
        <v>14394</v>
      </c>
      <c r="C83" s="171" t="s">
        <v>2598</v>
      </c>
      <c r="D83" s="171">
        <v>5097</v>
      </c>
      <c r="E83" s="171" t="s">
        <v>2</v>
      </c>
      <c r="F83" s="171" t="s">
        <v>2637</v>
      </c>
      <c r="G83" s="171">
        <v>1145184</v>
      </c>
      <c r="H83" s="171" t="s">
        <v>102</v>
      </c>
      <c r="I83" s="171" t="s">
        <v>236</v>
      </c>
      <c r="J83" s="171" t="s">
        <v>53</v>
      </c>
      <c r="K83" s="171" t="s">
        <v>53</v>
      </c>
      <c r="L83" s="171" t="s">
        <v>311</v>
      </c>
      <c r="M83" s="171" t="s">
        <v>1002</v>
      </c>
      <c r="N83" s="171" t="s">
        <v>62</v>
      </c>
      <c r="O83" s="171" t="s">
        <v>1206</v>
      </c>
      <c r="P83" s="177">
        <v>34750</v>
      </c>
      <c r="Q83" s="177">
        <v>1</v>
      </c>
      <c r="R83" s="177">
        <v>386.95</v>
      </c>
      <c r="S83" s="177">
        <v>0</v>
      </c>
      <c r="T83" s="177">
        <v>134.46512000000001</v>
      </c>
      <c r="U83" s="178">
        <v>4.7323806339784697E-5</v>
      </c>
      <c r="V83" s="178">
        <v>3.1590165447000003E-2</v>
      </c>
      <c r="W83" s="178">
        <v>7.2168354110000001E-3</v>
      </c>
    </row>
    <row r="84" spans="1:23" ht="13.5" thickBot="1" x14ac:dyDescent="0.25">
      <c r="A84" s="149">
        <v>8694</v>
      </c>
      <c r="B84" s="149">
        <v>14394</v>
      </c>
      <c r="C84" s="171" t="s">
        <v>2600</v>
      </c>
      <c r="D84" s="171">
        <v>5017</v>
      </c>
      <c r="E84" s="171" t="s">
        <v>2</v>
      </c>
      <c r="F84" s="171" t="s">
        <v>2638</v>
      </c>
      <c r="G84" s="171">
        <v>1146158</v>
      </c>
      <c r="H84" s="171" t="s">
        <v>102</v>
      </c>
      <c r="I84" s="171" t="s">
        <v>236</v>
      </c>
      <c r="J84" s="171" t="s">
        <v>53</v>
      </c>
      <c r="K84" s="171" t="s">
        <v>53</v>
      </c>
      <c r="L84" s="171" t="s">
        <v>311</v>
      </c>
      <c r="M84" s="171" t="s">
        <v>1027</v>
      </c>
      <c r="N84" s="171" t="s">
        <v>62</v>
      </c>
      <c r="O84" s="171" t="s">
        <v>1206</v>
      </c>
      <c r="P84" s="177">
        <v>13445</v>
      </c>
      <c r="Q84" s="177">
        <v>1</v>
      </c>
      <c r="R84" s="177">
        <v>2751.28</v>
      </c>
      <c r="S84" s="177">
        <v>0</v>
      </c>
      <c r="T84" s="177">
        <v>369.90960000000001</v>
      </c>
      <c r="U84" s="178">
        <v>4.5657370999999998E-4</v>
      </c>
      <c r="V84" s="178">
        <v>8.6903618311000005E-2</v>
      </c>
      <c r="W84" s="178">
        <v>1.9853302478999999E-2</v>
      </c>
    </row>
    <row r="85" spans="1:23" ht="13.5" thickBot="1" x14ac:dyDescent="0.25">
      <c r="A85" s="149">
        <v>8694</v>
      </c>
      <c r="B85" s="149">
        <v>14394</v>
      </c>
      <c r="C85" s="171" t="s">
        <v>2600</v>
      </c>
      <c r="D85" s="171">
        <v>5017</v>
      </c>
      <c r="E85" s="171" t="s">
        <v>2</v>
      </c>
      <c r="F85" s="171" t="s">
        <v>2621</v>
      </c>
      <c r="G85" s="171">
        <v>1146190</v>
      </c>
      <c r="H85" s="171" t="s">
        <v>102</v>
      </c>
      <c r="I85" s="171" t="s">
        <v>236</v>
      </c>
      <c r="J85" s="171" t="s">
        <v>53</v>
      </c>
      <c r="K85" s="171" t="s">
        <v>53</v>
      </c>
      <c r="L85" s="171" t="s">
        <v>311</v>
      </c>
      <c r="M85" s="171" t="s">
        <v>1037</v>
      </c>
      <c r="N85" s="171" t="s">
        <v>62</v>
      </c>
      <c r="O85" s="171" t="s">
        <v>1206</v>
      </c>
      <c r="P85" s="177">
        <v>12300</v>
      </c>
      <c r="Q85" s="177">
        <v>1</v>
      </c>
      <c r="R85" s="177">
        <v>4162.0200000000004</v>
      </c>
      <c r="S85" s="177">
        <v>0</v>
      </c>
      <c r="T85" s="177">
        <v>511.92845999999997</v>
      </c>
      <c r="U85" s="178">
        <v>6.68513793E-4</v>
      </c>
      <c r="V85" s="178">
        <v>0.12026839933400001</v>
      </c>
      <c r="W85" s="178">
        <v>2.7475552308000001E-2</v>
      </c>
    </row>
    <row r="86" spans="1:23" ht="13.5" thickBot="1" x14ac:dyDescent="0.25">
      <c r="A86" s="149">
        <v>8694</v>
      </c>
      <c r="B86" s="149">
        <v>14394</v>
      </c>
      <c r="C86" s="171" t="s">
        <v>2623</v>
      </c>
      <c r="D86" s="171">
        <v>5084</v>
      </c>
      <c r="E86" s="171" t="s">
        <v>2</v>
      </c>
      <c r="F86" s="171" t="s">
        <v>2639</v>
      </c>
      <c r="G86" s="171">
        <v>1148006</v>
      </c>
      <c r="H86" s="171" t="s">
        <v>102</v>
      </c>
      <c r="I86" s="171" t="s">
        <v>236</v>
      </c>
      <c r="J86" s="171" t="s">
        <v>53</v>
      </c>
      <c r="K86" s="171" t="s">
        <v>53</v>
      </c>
      <c r="L86" s="171" t="s">
        <v>311</v>
      </c>
      <c r="M86" s="171" t="s">
        <v>997</v>
      </c>
      <c r="N86" s="171" t="s">
        <v>62</v>
      </c>
      <c r="O86" s="171" t="s">
        <v>1206</v>
      </c>
      <c r="P86" s="177">
        <v>360680</v>
      </c>
      <c r="Q86" s="177">
        <v>1</v>
      </c>
      <c r="R86" s="177">
        <v>359.31</v>
      </c>
      <c r="S86" s="177">
        <v>0</v>
      </c>
      <c r="T86" s="177">
        <v>1295.95931</v>
      </c>
      <c r="U86" s="178">
        <v>2.6236784699999998E-4</v>
      </c>
      <c r="V86" s="178">
        <v>0.30446236924699999</v>
      </c>
      <c r="W86" s="178">
        <v>6.9555026909000006E-2</v>
      </c>
    </row>
    <row r="87" spans="1:23" ht="13.5" thickBot="1" x14ac:dyDescent="0.25">
      <c r="A87" s="149">
        <v>8694</v>
      </c>
      <c r="B87" s="149">
        <v>14394</v>
      </c>
      <c r="C87" s="171" t="s">
        <v>2602</v>
      </c>
      <c r="D87" s="171">
        <v>5028</v>
      </c>
      <c r="E87" s="171" t="s">
        <v>2</v>
      </c>
      <c r="F87" s="171" t="s">
        <v>2640</v>
      </c>
      <c r="G87" s="171">
        <v>1149996</v>
      </c>
      <c r="H87" s="171" t="s">
        <v>102</v>
      </c>
      <c r="I87" s="171" t="s">
        <v>236</v>
      </c>
      <c r="J87" s="171" t="s">
        <v>53</v>
      </c>
      <c r="K87" s="171" t="s">
        <v>53</v>
      </c>
      <c r="L87" s="171" t="s">
        <v>311</v>
      </c>
      <c r="M87" s="171" t="s">
        <v>997</v>
      </c>
      <c r="N87" s="171" t="s">
        <v>62</v>
      </c>
      <c r="O87" s="171" t="s">
        <v>1206</v>
      </c>
      <c r="P87" s="177">
        <v>255500</v>
      </c>
      <c r="Q87" s="177">
        <v>1</v>
      </c>
      <c r="R87" s="177">
        <v>457.01</v>
      </c>
      <c r="S87" s="177">
        <v>0</v>
      </c>
      <c r="T87" s="177">
        <v>1167.6605500000001</v>
      </c>
      <c r="U87" s="178">
        <v>1.763985127E-3</v>
      </c>
      <c r="V87" s="178">
        <v>0.274320879357</v>
      </c>
      <c r="W87" s="178">
        <v>6.2669144277999994E-2</v>
      </c>
    </row>
    <row r="88" spans="1:23" ht="13.5" thickBot="1" x14ac:dyDescent="0.25">
      <c r="A88" s="149">
        <v>8694</v>
      </c>
      <c r="B88" s="149">
        <v>14394</v>
      </c>
      <c r="C88" s="171" t="s">
        <v>2602</v>
      </c>
      <c r="D88" s="171">
        <v>5028</v>
      </c>
      <c r="E88" s="171" t="s">
        <v>2</v>
      </c>
      <c r="F88" s="171" t="s">
        <v>2641</v>
      </c>
      <c r="G88" s="171">
        <v>1150283</v>
      </c>
      <c r="H88" s="171" t="s">
        <v>102</v>
      </c>
      <c r="I88" s="171" t="s">
        <v>234</v>
      </c>
      <c r="J88" s="171" t="s">
        <v>53</v>
      </c>
      <c r="K88" s="171" t="s">
        <v>53</v>
      </c>
      <c r="L88" s="171" t="s">
        <v>311</v>
      </c>
      <c r="M88" s="171" t="s">
        <v>1080</v>
      </c>
      <c r="N88" s="171" t="s">
        <v>62</v>
      </c>
      <c r="O88" s="171" t="s">
        <v>1206</v>
      </c>
      <c r="P88" s="177">
        <v>19400</v>
      </c>
      <c r="Q88" s="177">
        <v>1</v>
      </c>
      <c r="R88" s="177">
        <v>3157</v>
      </c>
      <c r="S88" s="177">
        <v>0</v>
      </c>
      <c r="T88" s="177">
        <v>612.45799999999997</v>
      </c>
      <c r="U88" s="178">
        <v>2.7714285700000002E-4</v>
      </c>
      <c r="V88" s="178">
        <v>0.143886009619</v>
      </c>
      <c r="W88" s="178">
        <v>3.2871041816E-2</v>
      </c>
    </row>
    <row r="89" spans="1:23" ht="13.5" thickBot="1" x14ac:dyDescent="0.25">
      <c r="A89" s="149">
        <v>8694</v>
      </c>
      <c r="B89" s="149">
        <v>14394</v>
      </c>
      <c r="C89" s="171" t="s">
        <v>2600</v>
      </c>
      <c r="D89" s="171">
        <v>5017</v>
      </c>
      <c r="E89" s="171" t="s">
        <v>2</v>
      </c>
      <c r="F89" s="171" t="s">
        <v>2628</v>
      </c>
      <c r="G89" s="171">
        <v>1162783</v>
      </c>
      <c r="H89" s="171" t="s">
        <v>102</v>
      </c>
      <c r="I89" s="171" t="s">
        <v>235</v>
      </c>
      <c r="J89" s="171" t="s">
        <v>53</v>
      </c>
      <c r="K89" s="171" t="s">
        <v>188</v>
      </c>
      <c r="L89" s="171" t="s">
        <v>311</v>
      </c>
      <c r="M89" s="171" t="s">
        <v>1124</v>
      </c>
      <c r="N89" s="171" t="s">
        <v>62</v>
      </c>
      <c r="O89" s="171" t="s">
        <v>1206</v>
      </c>
      <c r="P89" s="177">
        <v>765</v>
      </c>
      <c r="Q89" s="177">
        <v>1</v>
      </c>
      <c r="R89" s="177">
        <v>21460</v>
      </c>
      <c r="S89" s="177">
        <v>0</v>
      </c>
      <c r="T89" s="177">
        <v>164.16900000000001</v>
      </c>
      <c r="U89" s="178">
        <v>2.66258287E-4</v>
      </c>
      <c r="V89" s="178">
        <v>3.8568558681000002E-2</v>
      </c>
      <c r="W89" s="178">
        <v>8.8110630670000002E-3</v>
      </c>
    </row>
    <row r="90" spans="1:23" ht="13.5" thickBot="1" x14ac:dyDescent="0.25">
      <c r="A90" s="149">
        <v>8694</v>
      </c>
      <c r="B90" s="149">
        <v>14481</v>
      </c>
      <c r="C90" s="171" t="s">
        <v>2598</v>
      </c>
      <c r="D90" s="171">
        <v>5097</v>
      </c>
      <c r="E90" s="171" t="s">
        <v>2</v>
      </c>
      <c r="F90" s="171" t="s">
        <v>2642</v>
      </c>
      <c r="G90" s="171">
        <v>1144013</v>
      </c>
      <c r="H90" s="171" t="s">
        <v>102</v>
      </c>
      <c r="I90" s="171" t="s">
        <v>236</v>
      </c>
      <c r="J90" s="171" t="s">
        <v>53</v>
      </c>
      <c r="K90" s="171" t="s">
        <v>53</v>
      </c>
      <c r="L90" s="171" t="s">
        <v>311</v>
      </c>
      <c r="M90" s="171" t="s">
        <v>983</v>
      </c>
      <c r="N90" s="171" t="s">
        <v>62</v>
      </c>
      <c r="O90" s="171" t="s">
        <v>1206</v>
      </c>
      <c r="P90" s="177">
        <v>29925</v>
      </c>
      <c r="Q90" s="177">
        <v>1</v>
      </c>
      <c r="R90" s="177">
        <v>3786.08</v>
      </c>
      <c r="S90" s="177">
        <v>0</v>
      </c>
      <c r="T90" s="177">
        <v>1132.9844399999999</v>
      </c>
      <c r="U90" s="178">
        <v>9.2660845999999999E-4</v>
      </c>
      <c r="V90" s="178">
        <v>0.99776837627699999</v>
      </c>
      <c r="W90" s="178">
        <v>5.4194361200000001E-3</v>
      </c>
    </row>
    <row r="91" spans="1:23" ht="13.5" thickBot="1" x14ac:dyDescent="0.25">
      <c r="A91" s="149">
        <v>8694</v>
      </c>
      <c r="B91" s="149">
        <v>14481</v>
      </c>
      <c r="C91" s="171" t="s">
        <v>2598</v>
      </c>
      <c r="D91" s="171">
        <v>5097</v>
      </c>
      <c r="E91" s="171" t="s">
        <v>2</v>
      </c>
      <c r="F91" s="171" t="s">
        <v>2643</v>
      </c>
      <c r="G91" s="171">
        <v>1145101</v>
      </c>
      <c r="H91" s="171" t="s">
        <v>102</v>
      </c>
      <c r="I91" s="171" t="s">
        <v>236</v>
      </c>
      <c r="J91" s="171" t="s">
        <v>53</v>
      </c>
      <c r="K91" s="171" t="s">
        <v>53</v>
      </c>
      <c r="L91" s="171" t="s">
        <v>311</v>
      </c>
      <c r="M91" s="171" t="s">
        <v>997</v>
      </c>
      <c r="N91" s="171" t="s">
        <v>62</v>
      </c>
      <c r="O91" s="171" t="s">
        <v>1206</v>
      </c>
      <c r="P91" s="177">
        <v>706</v>
      </c>
      <c r="Q91" s="177">
        <v>1</v>
      </c>
      <c r="R91" s="177">
        <v>358.93</v>
      </c>
      <c r="S91" s="177">
        <v>0</v>
      </c>
      <c r="T91" s="177">
        <v>2.5340500000000001</v>
      </c>
      <c r="U91" s="178">
        <v>5.1846322942783604E-7</v>
      </c>
      <c r="V91" s="178">
        <v>2.231623722E-3</v>
      </c>
      <c r="W91" s="178">
        <v>1.2121192150673E-5</v>
      </c>
    </row>
    <row r="92" spans="1:23" ht="13.5" thickBot="1" x14ac:dyDescent="0.25">
      <c r="A92" s="149">
        <v>8861</v>
      </c>
      <c r="B92" s="149">
        <v>9113</v>
      </c>
      <c r="C92" s="171" t="s">
        <v>2623</v>
      </c>
      <c r="D92" s="171">
        <v>5084</v>
      </c>
      <c r="E92" s="171" t="s">
        <v>2</v>
      </c>
      <c r="F92" s="171" t="s">
        <v>2644</v>
      </c>
      <c r="G92" s="171">
        <v>1148162</v>
      </c>
      <c r="H92" s="171" t="s">
        <v>102</v>
      </c>
      <c r="I92" s="171" t="s">
        <v>235</v>
      </c>
      <c r="J92" s="171" t="s">
        <v>53</v>
      </c>
      <c r="K92" s="171" t="s">
        <v>314</v>
      </c>
      <c r="L92" s="171" t="s">
        <v>311</v>
      </c>
      <c r="M92" s="171" t="s">
        <v>1125</v>
      </c>
      <c r="N92" s="171" t="s">
        <v>62</v>
      </c>
      <c r="O92" s="171" t="s">
        <v>1206</v>
      </c>
      <c r="P92" s="177">
        <v>24715</v>
      </c>
      <c r="Q92" s="177">
        <v>1</v>
      </c>
      <c r="R92" s="177">
        <v>19040</v>
      </c>
      <c r="S92" s="177">
        <v>0</v>
      </c>
      <c r="T92" s="177">
        <v>4705.7359999999999</v>
      </c>
      <c r="U92" s="178">
        <v>2.4812285399999998E-4</v>
      </c>
      <c r="V92" s="178">
        <v>0.105318357049</v>
      </c>
      <c r="W92" s="178">
        <v>6.3244808619999995E-2</v>
      </c>
    </row>
    <row r="93" spans="1:23" ht="13.5" thickBot="1" x14ac:dyDescent="0.25">
      <c r="A93" s="149">
        <v>8861</v>
      </c>
      <c r="B93" s="149">
        <v>9113</v>
      </c>
      <c r="C93" s="171" t="s">
        <v>2606</v>
      </c>
      <c r="D93" s="171">
        <v>5044</v>
      </c>
      <c r="E93" s="171" t="s">
        <v>2</v>
      </c>
      <c r="F93" s="171" t="s">
        <v>2645</v>
      </c>
      <c r="G93" s="171">
        <v>1149871</v>
      </c>
      <c r="H93" s="171" t="s">
        <v>102</v>
      </c>
      <c r="I93" s="171" t="s">
        <v>235</v>
      </c>
      <c r="J93" s="171" t="s">
        <v>53</v>
      </c>
      <c r="K93" s="171" t="s">
        <v>313</v>
      </c>
      <c r="L93" s="171" t="s">
        <v>311</v>
      </c>
      <c r="M93" s="171" t="s">
        <v>1097</v>
      </c>
      <c r="N93" s="171" t="s">
        <v>62</v>
      </c>
      <c r="O93" s="171" t="s">
        <v>1206</v>
      </c>
      <c r="P93" s="177">
        <v>183701</v>
      </c>
      <c r="Q93" s="177">
        <v>1</v>
      </c>
      <c r="R93" s="177">
        <v>2605</v>
      </c>
      <c r="S93" s="177">
        <v>0</v>
      </c>
      <c r="T93" s="177">
        <v>4785.4110499999997</v>
      </c>
      <c r="U93" s="178">
        <v>6.857518416E-3</v>
      </c>
      <c r="V93" s="178">
        <v>0.10710155214600001</v>
      </c>
      <c r="W93" s="178">
        <v>6.4315636497000006E-2</v>
      </c>
    </row>
    <row r="94" spans="1:23" ht="13.5" thickBot="1" x14ac:dyDescent="0.25">
      <c r="A94" s="149">
        <v>8861</v>
      </c>
      <c r="B94" s="149">
        <v>9113</v>
      </c>
      <c r="C94" s="171" t="s">
        <v>2623</v>
      </c>
      <c r="D94" s="171">
        <v>5084</v>
      </c>
      <c r="E94" s="171" t="s">
        <v>2</v>
      </c>
      <c r="F94" s="171" t="s">
        <v>2646</v>
      </c>
      <c r="G94" s="171">
        <v>1155076</v>
      </c>
      <c r="H94" s="171" t="s">
        <v>102</v>
      </c>
      <c r="I94" s="171" t="s">
        <v>236</v>
      </c>
      <c r="J94" s="171" t="s">
        <v>53</v>
      </c>
      <c r="K94" s="171" t="s">
        <v>53</v>
      </c>
      <c r="L94" s="171" t="s">
        <v>311</v>
      </c>
      <c r="M94" s="171" t="s">
        <v>997</v>
      </c>
      <c r="N94" s="171" t="s">
        <v>62</v>
      </c>
      <c r="O94" s="171" t="s">
        <v>1206</v>
      </c>
      <c r="P94" s="177">
        <v>793215</v>
      </c>
      <c r="Q94" s="177">
        <v>1</v>
      </c>
      <c r="R94" s="177">
        <v>358.23</v>
      </c>
      <c r="S94" s="177">
        <v>0</v>
      </c>
      <c r="T94" s="177">
        <v>2841.5340900000001</v>
      </c>
      <c r="U94" s="178">
        <v>5.3368934370000001E-3</v>
      </c>
      <c r="V94" s="178">
        <v>6.3595939478000005E-2</v>
      </c>
      <c r="W94" s="178">
        <v>3.8190047148999998E-2</v>
      </c>
    </row>
    <row r="95" spans="1:23" ht="13.5" thickBot="1" x14ac:dyDescent="0.25">
      <c r="A95" s="149">
        <v>8861</v>
      </c>
      <c r="B95" s="149">
        <v>9113</v>
      </c>
      <c r="C95" s="171" t="s">
        <v>2600</v>
      </c>
      <c r="D95" s="171">
        <v>5017</v>
      </c>
      <c r="E95" s="171" t="s">
        <v>2</v>
      </c>
      <c r="F95" s="171" t="s">
        <v>2647</v>
      </c>
      <c r="G95" s="171">
        <v>1155126</v>
      </c>
      <c r="H95" s="171" t="s">
        <v>102</v>
      </c>
      <c r="I95" s="171" t="s">
        <v>236</v>
      </c>
      <c r="J95" s="171" t="s">
        <v>53</v>
      </c>
      <c r="K95" s="171" t="s">
        <v>53</v>
      </c>
      <c r="L95" s="171" t="s">
        <v>311</v>
      </c>
      <c r="M95" s="171" t="s">
        <v>997</v>
      </c>
      <c r="N95" s="171" t="s">
        <v>62</v>
      </c>
      <c r="O95" s="171" t="s">
        <v>1206</v>
      </c>
      <c r="P95" s="177">
        <v>5428490</v>
      </c>
      <c r="Q95" s="177">
        <v>1</v>
      </c>
      <c r="R95" s="177">
        <v>109.2</v>
      </c>
      <c r="S95" s="177">
        <v>0</v>
      </c>
      <c r="T95" s="177">
        <v>5927.9110799999999</v>
      </c>
      <c r="U95" s="178">
        <v>1.3571224999999999E-2</v>
      </c>
      <c r="V95" s="178">
        <v>0.132671670421</v>
      </c>
      <c r="W95" s="178">
        <v>7.9670768138000003E-2</v>
      </c>
    </row>
    <row r="96" spans="1:23" ht="13.5" thickBot="1" x14ac:dyDescent="0.25">
      <c r="A96" s="149">
        <v>8861</v>
      </c>
      <c r="B96" s="149">
        <v>9113</v>
      </c>
      <c r="C96" s="171" t="s">
        <v>2623</v>
      </c>
      <c r="D96" s="171">
        <v>5084</v>
      </c>
      <c r="E96" s="171" t="s">
        <v>2</v>
      </c>
      <c r="F96" s="171" t="s">
        <v>2648</v>
      </c>
      <c r="G96" s="171">
        <v>1155324</v>
      </c>
      <c r="H96" s="171" t="s">
        <v>102</v>
      </c>
      <c r="I96" s="171" t="s">
        <v>234</v>
      </c>
      <c r="J96" s="171" t="s">
        <v>53</v>
      </c>
      <c r="K96" s="171" t="s">
        <v>53</v>
      </c>
      <c r="L96" s="171" t="s">
        <v>311</v>
      </c>
      <c r="M96" s="171" t="s">
        <v>1080</v>
      </c>
      <c r="N96" s="171" t="s">
        <v>62</v>
      </c>
      <c r="O96" s="171" t="s">
        <v>1206</v>
      </c>
      <c r="P96" s="177">
        <v>116655</v>
      </c>
      <c r="Q96" s="177">
        <v>1</v>
      </c>
      <c r="R96" s="177">
        <v>2005</v>
      </c>
      <c r="S96" s="177">
        <v>0</v>
      </c>
      <c r="T96" s="177">
        <v>2338.9327499999999</v>
      </c>
      <c r="U96" s="178">
        <v>5.7184272030000004E-3</v>
      </c>
      <c r="V96" s="178">
        <v>5.2347295826999998E-2</v>
      </c>
      <c r="W96" s="178">
        <v>3.1435115388999998E-2</v>
      </c>
    </row>
    <row r="97" spans="1:23" ht="13.5" thickBot="1" x14ac:dyDescent="0.25">
      <c r="A97" s="149">
        <v>8861</v>
      </c>
      <c r="B97" s="149">
        <v>9113</v>
      </c>
      <c r="C97" s="171" t="s">
        <v>2606</v>
      </c>
      <c r="D97" s="171">
        <v>5044</v>
      </c>
      <c r="E97" s="171" t="s">
        <v>2</v>
      </c>
      <c r="F97" s="171" t="s">
        <v>2649</v>
      </c>
      <c r="G97" s="171">
        <v>1155340</v>
      </c>
      <c r="H97" s="171" t="s">
        <v>102</v>
      </c>
      <c r="I97" s="171" t="s">
        <v>234</v>
      </c>
      <c r="J97" s="171" t="s">
        <v>53</v>
      </c>
      <c r="K97" s="171" t="s">
        <v>53</v>
      </c>
      <c r="L97" s="171" t="s">
        <v>311</v>
      </c>
      <c r="M97" s="171" t="s">
        <v>1080</v>
      </c>
      <c r="N97" s="171" t="s">
        <v>62</v>
      </c>
      <c r="O97" s="171" t="s">
        <v>1206</v>
      </c>
      <c r="P97" s="177">
        <v>257995</v>
      </c>
      <c r="Q97" s="177">
        <v>1</v>
      </c>
      <c r="R97" s="177">
        <v>2008</v>
      </c>
      <c r="S97" s="177">
        <v>0</v>
      </c>
      <c r="T97" s="177">
        <v>5180.5396000000001</v>
      </c>
      <c r="U97" s="178">
        <v>1.3578684210000001E-2</v>
      </c>
      <c r="V97" s="178">
        <v>0.115944863737</v>
      </c>
      <c r="W97" s="178">
        <v>6.9626140428E-2</v>
      </c>
    </row>
    <row r="98" spans="1:23" ht="13.5" thickBot="1" x14ac:dyDescent="0.25">
      <c r="A98" s="149">
        <v>8861</v>
      </c>
      <c r="B98" s="149">
        <v>9113</v>
      </c>
      <c r="C98" s="171" t="s">
        <v>2600</v>
      </c>
      <c r="D98" s="171">
        <v>5017</v>
      </c>
      <c r="E98" s="171" t="s">
        <v>2</v>
      </c>
      <c r="F98" s="171" t="s">
        <v>2650</v>
      </c>
      <c r="G98" s="171">
        <v>1155365</v>
      </c>
      <c r="H98" s="171" t="s">
        <v>102</v>
      </c>
      <c r="I98" s="171" t="s">
        <v>234</v>
      </c>
      <c r="J98" s="171" t="s">
        <v>53</v>
      </c>
      <c r="K98" s="171" t="s">
        <v>53</v>
      </c>
      <c r="L98" s="171" t="s">
        <v>311</v>
      </c>
      <c r="M98" s="171" t="s">
        <v>1080</v>
      </c>
      <c r="N98" s="171" t="s">
        <v>62</v>
      </c>
      <c r="O98" s="171" t="s">
        <v>1206</v>
      </c>
      <c r="P98" s="177">
        <v>12050</v>
      </c>
      <c r="Q98" s="177">
        <v>1</v>
      </c>
      <c r="R98" s="177">
        <v>20020</v>
      </c>
      <c r="S98" s="177">
        <v>0</v>
      </c>
      <c r="T98" s="177">
        <v>2412.41</v>
      </c>
      <c r="U98" s="178">
        <v>5.7380952380000003E-3</v>
      </c>
      <c r="V98" s="178">
        <v>5.3991778911000002E-2</v>
      </c>
      <c r="W98" s="178">
        <v>3.2422645206000002E-2</v>
      </c>
    </row>
    <row r="99" spans="1:23" ht="13.5" thickBot="1" x14ac:dyDescent="0.25">
      <c r="A99" s="149">
        <v>8861</v>
      </c>
      <c r="B99" s="149">
        <v>9113</v>
      </c>
      <c r="C99" s="171" t="s">
        <v>2598</v>
      </c>
      <c r="D99" s="171">
        <v>5097</v>
      </c>
      <c r="E99" s="171" t="s">
        <v>2</v>
      </c>
      <c r="F99" s="171" t="s">
        <v>2651</v>
      </c>
      <c r="G99" s="171">
        <v>1155373</v>
      </c>
      <c r="H99" s="171" t="s">
        <v>102</v>
      </c>
      <c r="I99" s="171" t="s">
        <v>234</v>
      </c>
      <c r="J99" s="171" t="s">
        <v>53</v>
      </c>
      <c r="K99" s="171" t="s">
        <v>53</v>
      </c>
      <c r="L99" s="171" t="s">
        <v>311</v>
      </c>
      <c r="M99" s="171" t="s">
        <v>1080</v>
      </c>
      <c r="N99" s="171" t="s">
        <v>62</v>
      </c>
      <c r="O99" s="171" t="s">
        <v>1206</v>
      </c>
      <c r="P99" s="177">
        <v>270780</v>
      </c>
      <c r="Q99" s="177">
        <v>1</v>
      </c>
      <c r="R99" s="177">
        <v>2015</v>
      </c>
      <c r="S99" s="177">
        <v>0</v>
      </c>
      <c r="T99" s="177">
        <v>5456.2169999999996</v>
      </c>
      <c r="U99" s="178">
        <v>9.2732876710000002E-3</v>
      </c>
      <c r="V99" s="178">
        <v>0.122114757425</v>
      </c>
      <c r="W99" s="178">
        <v>7.3331228092000003E-2</v>
      </c>
    </row>
    <row r="100" spans="1:23" ht="13.5" thickBot="1" x14ac:dyDescent="0.25">
      <c r="A100" s="149">
        <v>8861</v>
      </c>
      <c r="B100" s="149">
        <v>9113</v>
      </c>
      <c r="C100" s="171" t="s">
        <v>2602</v>
      </c>
      <c r="D100" s="171">
        <v>5028</v>
      </c>
      <c r="E100" s="171" t="s">
        <v>2</v>
      </c>
      <c r="F100" s="171" t="s">
        <v>2652</v>
      </c>
      <c r="G100" s="171">
        <v>1159714</v>
      </c>
      <c r="H100" s="171" t="s">
        <v>102</v>
      </c>
      <c r="I100" s="171" t="s">
        <v>234</v>
      </c>
      <c r="J100" s="171" t="s">
        <v>53</v>
      </c>
      <c r="K100" s="171" t="s">
        <v>53</v>
      </c>
      <c r="L100" s="171" t="s">
        <v>311</v>
      </c>
      <c r="M100" s="171" t="s">
        <v>1080</v>
      </c>
      <c r="N100" s="171" t="s">
        <v>62</v>
      </c>
      <c r="O100" s="171" t="s">
        <v>1206</v>
      </c>
      <c r="P100" s="177">
        <v>177075</v>
      </c>
      <c r="Q100" s="177">
        <v>1</v>
      </c>
      <c r="R100" s="177">
        <v>3158</v>
      </c>
      <c r="S100" s="177">
        <v>0</v>
      </c>
      <c r="T100" s="177">
        <v>5592.0285000000003</v>
      </c>
      <c r="U100" s="178">
        <v>1.9675000000000002E-2</v>
      </c>
      <c r="V100" s="178">
        <v>0.125154333816</v>
      </c>
      <c r="W100" s="178">
        <v>7.5156526478000002E-2</v>
      </c>
    </row>
    <row r="101" spans="1:23" ht="13.5" thickBot="1" x14ac:dyDescent="0.25">
      <c r="A101" s="149">
        <v>8861</v>
      </c>
      <c r="B101" s="149">
        <v>9113</v>
      </c>
      <c r="C101" s="171" t="s">
        <v>2600</v>
      </c>
      <c r="D101" s="171">
        <v>5017</v>
      </c>
      <c r="E101" s="171" t="s">
        <v>2</v>
      </c>
      <c r="F101" s="171" t="s">
        <v>2628</v>
      </c>
      <c r="G101" s="171">
        <v>1162783</v>
      </c>
      <c r="H101" s="171" t="s">
        <v>102</v>
      </c>
      <c r="I101" s="171" t="s">
        <v>235</v>
      </c>
      <c r="J101" s="171" t="s">
        <v>53</v>
      </c>
      <c r="K101" s="171" t="s">
        <v>188</v>
      </c>
      <c r="L101" s="171" t="s">
        <v>311</v>
      </c>
      <c r="M101" s="171" t="s">
        <v>1124</v>
      </c>
      <c r="N101" s="171" t="s">
        <v>62</v>
      </c>
      <c r="O101" s="171" t="s">
        <v>1206</v>
      </c>
      <c r="P101" s="177">
        <v>650</v>
      </c>
      <c r="Q101" s="177">
        <v>1</v>
      </c>
      <c r="R101" s="177">
        <v>21460</v>
      </c>
      <c r="S101" s="177">
        <v>0</v>
      </c>
      <c r="T101" s="177">
        <v>139.49</v>
      </c>
      <c r="U101" s="178">
        <v>2.26232532E-4</v>
      </c>
      <c r="V101" s="178">
        <v>3.121904336E-3</v>
      </c>
      <c r="W101" s="178">
        <v>1.8747372040000001E-3</v>
      </c>
    </row>
    <row r="102" spans="1:23" ht="13.5" thickBot="1" x14ac:dyDescent="0.25">
      <c r="A102" s="149">
        <v>8861</v>
      </c>
      <c r="B102" s="149">
        <v>9113</v>
      </c>
      <c r="C102" s="171" t="s">
        <v>2600</v>
      </c>
      <c r="D102" s="171">
        <v>5017</v>
      </c>
      <c r="E102" s="171" t="s">
        <v>2</v>
      </c>
      <c r="F102" s="171" t="s">
        <v>2653</v>
      </c>
      <c r="G102" s="171">
        <v>1199058</v>
      </c>
      <c r="H102" s="171" t="s">
        <v>102</v>
      </c>
      <c r="I102" s="171" t="s">
        <v>236</v>
      </c>
      <c r="J102" s="171" t="s">
        <v>53</v>
      </c>
      <c r="K102" s="171" t="s">
        <v>53</v>
      </c>
      <c r="L102" s="171" t="s">
        <v>311</v>
      </c>
      <c r="M102" s="171" t="s">
        <v>997</v>
      </c>
      <c r="N102" s="171" t="s">
        <v>62</v>
      </c>
      <c r="O102" s="171" t="s">
        <v>1206</v>
      </c>
      <c r="P102" s="177">
        <v>13500</v>
      </c>
      <c r="Q102" s="177">
        <v>1</v>
      </c>
      <c r="R102" s="177">
        <v>3900.87</v>
      </c>
      <c r="S102" s="177">
        <v>0</v>
      </c>
      <c r="T102" s="177">
        <v>526.61744999999996</v>
      </c>
      <c r="U102" s="178">
        <v>9.9914850299999999E-4</v>
      </c>
      <c r="V102" s="178">
        <v>1.1786144532E-2</v>
      </c>
      <c r="W102" s="178">
        <v>7.0777068330000002E-3</v>
      </c>
    </row>
    <row r="103" spans="1:23" ht="13.5" thickBot="1" x14ac:dyDescent="0.25">
      <c r="A103" s="149">
        <v>8861</v>
      </c>
      <c r="B103" s="149">
        <v>9113</v>
      </c>
      <c r="C103" s="171" t="s">
        <v>3403</v>
      </c>
      <c r="D103" s="171" t="s">
        <v>3404</v>
      </c>
      <c r="E103" s="171" t="s">
        <v>430</v>
      </c>
      <c r="F103" s="171" t="s">
        <v>2611</v>
      </c>
      <c r="G103" s="171" t="s">
        <v>2612</v>
      </c>
      <c r="H103" s="171" t="s">
        <v>76</v>
      </c>
      <c r="I103" s="171" t="s">
        <v>235</v>
      </c>
      <c r="J103" s="171" t="s">
        <v>61</v>
      </c>
      <c r="K103" s="171" t="s">
        <v>314</v>
      </c>
      <c r="L103" s="171" t="s">
        <v>494</v>
      </c>
      <c r="M103" s="171" t="s">
        <v>775</v>
      </c>
      <c r="N103" s="171" t="s">
        <v>62</v>
      </c>
      <c r="O103" s="171" t="s">
        <v>1207</v>
      </c>
      <c r="P103" s="177">
        <v>3491</v>
      </c>
      <c r="Q103" s="177">
        <v>3.681</v>
      </c>
      <c r="R103" s="177">
        <v>37152.5</v>
      </c>
      <c r="S103" s="177">
        <v>0</v>
      </c>
      <c r="T103" s="177">
        <v>4774.2340899999999</v>
      </c>
      <c r="U103" s="178">
        <v>2.60094338E-4</v>
      </c>
      <c r="V103" s="178">
        <v>0.106851402316</v>
      </c>
      <c r="W103" s="178">
        <v>6.4165418826999998E-2</v>
      </c>
    </row>
    <row r="104" spans="1:23" ht="13.5" thickBot="1" x14ac:dyDescent="0.25">
      <c r="A104" s="149">
        <v>8861</v>
      </c>
      <c r="B104" s="149">
        <v>9303</v>
      </c>
      <c r="C104" s="171" t="s">
        <v>3397</v>
      </c>
      <c r="D104" s="171">
        <v>66434028</v>
      </c>
      <c r="E104" s="171" t="s">
        <v>430</v>
      </c>
      <c r="F104" s="171" t="s">
        <v>2654</v>
      </c>
      <c r="G104" s="171" t="s">
        <v>2655</v>
      </c>
      <c r="H104" s="171" t="s">
        <v>76</v>
      </c>
      <c r="I104" s="171" t="s">
        <v>235</v>
      </c>
      <c r="J104" s="171" t="s">
        <v>61</v>
      </c>
      <c r="K104" s="171" t="s">
        <v>314</v>
      </c>
      <c r="L104" s="171" t="s">
        <v>476</v>
      </c>
      <c r="M104" s="171" t="s">
        <v>775</v>
      </c>
      <c r="N104" s="171" t="s">
        <v>62</v>
      </c>
      <c r="O104" s="171" t="s">
        <v>1207</v>
      </c>
      <c r="P104" s="177">
        <v>7900</v>
      </c>
      <c r="Q104" s="177">
        <v>3.681</v>
      </c>
      <c r="R104" s="177">
        <v>3787</v>
      </c>
      <c r="S104" s="177">
        <v>0</v>
      </c>
      <c r="T104" s="177">
        <v>1101.2558100000001</v>
      </c>
      <c r="U104" s="178">
        <v>5.0238473700000002E-4</v>
      </c>
      <c r="V104" s="178">
        <v>0.21683154039800001</v>
      </c>
      <c r="W104" s="178">
        <v>6.2472732497E-2</v>
      </c>
    </row>
    <row r="105" spans="1:23" ht="13.5" thickBot="1" x14ac:dyDescent="0.25">
      <c r="A105" s="149">
        <v>8861</v>
      </c>
      <c r="B105" s="149">
        <v>9303</v>
      </c>
      <c r="C105" s="171" t="s">
        <v>3398</v>
      </c>
      <c r="D105" s="171">
        <v>66434088</v>
      </c>
      <c r="E105" s="171" t="s">
        <v>430</v>
      </c>
      <c r="F105" s="171" t="s">
        <v>2656</v>
      </c>
      <c r="G105" s="171" t="s">
        <v>2657</v>
      </c>
      <c r="H105" s="171" t="s">
        <v>76</v>
      </c>
      <c r="I105" s="171" t="s">
        <v>235</v>
      </c>
      <c r="J105" s="171" t="s">
        <v>61</v>
      </c>
      <c r="K105" s="171" t="s">
        <v>314</v>
      </c>
      <c r="L105" s="171" t="s">
        <v>476</v>
      </c>
      <c r="M105" s="171" t="s">
        <v>775</v>
      </c>
      <c r="N105" s="171" t="s">
        <v>62</v>
      </c>
      <c r="O105" s="171" t="s">
        <v>1207</v>
      </c>
      <c r="P105" s="177">
        <v>24180</v>
      </c>
      <c r="Q105" s="177">
        <v>3.681</v>
      </c>
      <c r="R105" s="177">
        <v>1778</v>
      </c>
      <c r="S105" s="177">
        <v>0</v>
      </c>
      <c r="T105" s="177">
        <v>1582.5369900000001</v>
      </c>
      <c r="U105" s="178">
        <v>2.0666666659999999E-3</v>
      </c>
      <c r="V105" s="178">
        <v>0.31159330117700001</v>
      </c>
      <c r="W105" s="178">
        <v>8.9775154098000007E-2</v>
      </c>
    </row>
    <row r="106" spans="1:23" ht="13.5" thickBot="1" x14ac:dyDescent="0.25">
      <c r="A106" s="149">
        <v>8861</v>
      </c>
      <c r="B106" s="149">
        <v>9303</v>
      </c>
      <c r="C106" s="171" t="s">
        <v>3396</v>
      </c>
      <c r="D106" s="171">
        <v>13338934</v>
      </c>
      <c r="E106" s="171" t="s">
        <v>430</v>
      </c>
      <c r="F106" s="171" t="s">
        <v>2658</v>
      </c>
      <c r="G106" s="171" t="s">
        <v>2659</v>
      </c>
      <c r="H106" s="171" t="s">
        <v>76</v>
      </c>
      <c r="I106" s="171" t="s">
        <v>235</v>
      </c>
      <c r="J106" s="171" t="s">
        <v>61</v>
      </c>
      <c r="K106" s="171" t="s">
        <v>314</v>
      </c>
      <c r="L106" s="171" t="s">
        <v>494</v>
      </c>
      <c r="M106" s="171" t="s">
        <v>775</v>
      </c>
      <c r="N106" s="171" t="s">
        <v>62</v>
      </c>
      <c r="O106" s="171" t="s">
        <v>1207</v>
      </c>
      <c r="P106" s="177">
        <v>8590</v>
      </c>
      <c r="Q106" s="177">
        <v>3.681</v>
      </c>
      <c r="R106" s="177">
        <v>4925.5</v>
      </c>
      <c r="S106" s="177">
        <v>0</v>
      </c>
      <c r="T106" s="177">
        <v>1557.4327599999999</v>
      </c>
      <c r="U106" s="178">
        <v>1.1086375039999999E-3</v>
      </c>
      <c r="V106" s="178">
        <v>0.30665040887900002</v>
      </c>
      <c r="W106" s="178">
        <v>8.8351025543000006E-2</v>
      </c>
    </row>
    <row r="107" spans="1:23" ht="13.5" thickBot="1" x14ac:dyDescent="0.25">
      <c r="A107" s="149">
        <v>8861</v>
      </c>
      <c r="B107" s="149">
        <v>9303</v>
      </c>
      <c r="C107" s="171" t="s">
        <v>3395</v>
      </c>
      <c r="D107" s="171">
        <v>69766003</v>
      </c>
      <c r="E107" s="171" t="s">
        <v>430</v>
      </c>
      <c r="F107" s="171" t="s">
        <v>2660</v>
      </c>
      <c r="G107" s="171" t="s">
        <v>2661</v>
      </c>
      <c r="H107" s="171" t="s">
        <v>76</v>
      </c>
      <c r="I107" s="171" t="s">
        <v>235</v>
      </c>
      <c r="J107" s="171" t="s">
        <v>61</v>
      </c>
      <c r="K107" s="171" t="s">
        <v>314</v>
      </c>
      <c r="L107" s="171" t="s">
        <v>479</v>
      </c>
      <c r="M107" s="171" t="s">
        <v>775</v>
      </c>
      <c r="N107" s="171" t="s">
        <v>62</v>
      </c>
      <c r="O107" s="171" t="s">
        <v>1207</v>
      </c>
      <c r="P107" s="177">
        <v>9450</v>
      </c>
      <c r="Q107" s="177">
        <v>3.681</v>
      </c>
      <c r="R107" s="177">
        <v>2402</v>
      </c>
      <c r="S107" s="177">
        <v>0.56599999999999995</v>
      </c>
      <c r="T107" s="177">
        <v>837.62878000000001</v>
      </c>
      <c r="U107" s="178">
        <v>2.486842105E-3</v>
      </c>
      <c r="V107" s="178">
        <v>0.16492474954399999</v>
      </c>
      <c r="W107" s="178">
        <v>4.7517532465999997E-2</v>
      </c>
    </row>
    <row r="108" spans="1:23" ht="13.5" thickBot="1" x14ac:dyDescent="0.25">
      <c r="A108" s="149">
        <v>8861</v>
      </c>
      <c r="B108" s="149">
        <v>9414</v>
      </c>
      <c r="C108" s="171" t="s">
        <v>2598</v>
      </c>
      <c r="D108" s="171">
        <v>5097</v>
      </c>
      <c r="E108" s="171" t="s">
        <v>2</v>
      </c>
      <c r="F108" s="171" t="s">
        <v>2604</v>
      </c>
      <c r="G108" s="171">
        <v>1144385</v>
      </c>
      <c r="H108" s="171" t="s">
        <v>102</v>
      </c>
      <c r="I108" s="171" t="s">
        <v>235</v>
      </c>
      <c r="J108" s="171" t="s">
        <v>53</v>
      </c>
      <c r="K108" s="171" t="s">
        <v>314</v>
      </c>
      <c r="L108" s="171" t="s">
        <v>311</v>
      </c>
      <c r="M108" s="171" t="s">
        <v>1125</v>
      </c>
      <c r="N108" s="171" t="s">
        <v>62</v>
      </c>
      <c r="O108" s="171" t="s">
        <v>1206</v>
      </c>
      <c r="P108" s="177">
        <v>7507</v>
      </c>
      <c r="Q108" s="177">
        <v>1</v>
      </c>
      <c r="R108" s="177">
        <v>22670</v>
      </c>
      <c r="S108" s="177">
        <v>0</v>
      </c>
      <c r="T108" s="177">
        <v>1701.8369</v>
      </c>
      <c r="U108" s="178">
        <v>2.26378932E-4</v>
      </c>
      <c r="V108" s="178">
        <v>0.221181447172</v>
      </c>
      <c r="W108" s="178">
        <v>6.4768052606000007E-2</v>
      </c>
    </row>
    <row r="109" spans="1:23" ht="13.5" thickBot="1" x14ac:dyDescent="0.25">
      <c r="A109" s="149">
        <v>8861</v>
      </c>
      <c r="B109" s="149">
        <v>9414</v>
      </c>
      <c r="C109" s="171" t="s">
        <v>2606</v>
      </c>
      <c r="D109" s="171">
        <v>5044</v>
      </c>
      <c r="E109" s="171" t="s">
        <v>2</v>
      </c>
      <c r="F109" s="171" t="s">
        <v>2607</v>
      </c>
      <c r="G109" s="171">
        <v>1149020</v>
      </c>
      <c r="H109" s="171" t="s">
        <v>102</v>
      </c>
      <c r="I109" s="171" t="s">
        <v>235</v>
      </c>
      <c r="J109" s="171" t="s">
        <v>53</v>
      </c>
      <c r="K109" s="171" t="s">
        <v>314</v>
      </c>
      <c r="L109" s="171" t="s">
        <v>311</v>
      </c>
      <c r="M109" s="171" t="s">
        <v>1125</v>
      </c>
      <c r="N109" s="171" t="s">
        <v>62</v>
      </c>
      <c r="O109" s="171" t="s">
        <v>1206</v>
      </c>
      <c r="P109" s="177">
        <v>46770</v>
      </c>
      <c r="Q109" s="177">
        <v>1</v>
      </c>
      <c r="R109" s="177">
        <v>2237</v>
      </c>
      <c r="S109" s="177">
        <v>0</v>
      </c>
      <c r="T109" s="177">
        <v>1046.2448999999999</v>
      </c>
      <c r="U109" s="178">
        <v>1.2347284800000001E-4</v>
      </c>
      <c r="V109" s="178">
        <v>0.13597657982200001</v>
      </c>
      <c r="W109" s="178">
        <v>3.9817707984999999E-2</v>
      </c>
    </row>
    <row r="110" spans="1:23" ht="13.5" thickBot="1" x14ac:dyDescent="0.25">
      <c r="A110" s="149">
        <v>8861</v>
      </c>
      <c r="B110" s="149">
        <v>9414</v>
      </c>
      <c r="C110" s="171" t="s">
        <v>2600</v>
      </c>
      <c r="D110" s="171">
        <v>5017</v>
      </c>
      <c r="E110" s="171" t="s">
        <v>2</v>
      </c>
      <c r="F110" s="171" t="s">
        <v>2662</v>
      </c>
      <c r="G110" s="171">
        <v>1150762</v>
      </c>
      <c r="H110" s="171" t="s">
        <v>102</v>
      </c>
      <c r="I110" s="171" t="s">
        <v>236</v>
      </c>
      <c r="J110" s="171" t="s">
        <v>53</v>
      </c>
      <c r="K110" s="171" t="s">
        <v>53</v>
      </c>
      <c r="L110" s="171" t="s">
        <v>311</v>
      </c>
      <c r="M110" s="171" t="s">
        <v>1002</v>
      </c>
      <c r="N110" s="171" t="s">
        <v>62</v>
      </c>
      <c r="O110" s="171" t="s">
        <v>1206</v>
      </c>
      <c r="P110" s="177">
        <v>51157</v>
      </c>
      <c r="Q110" s="177">
        <v>1</v>
      </c>
      <c r="R110" s="177">
        <v>3874.92</v>
      </c>
      <c r="S110" s="177">
        <v>0</v>
      </c>
      <c r="T110" s="177">
        <v>1982.2928199999999</v>
      </c>
      <c r="U110" s="178">
        <v>1.311155059E-3</v>
      </c>
      <c r="V110" s="178">
        <v>0.25763126574900003</v>
      </c>
      <c r="W110" s="178">
        <v>7.5441568840000001E-2</v>
      </c>
    </row>
    <row r="111" spans="1:23" ht="13.5" thickBot="1" x14ac:dyDescent="0.25">
      <c r="A111" s="149">
        <v>8861</v>
      </c>
      <c r="B111" s="149">
        <v>9414</v>
      </c>
      <c r="C111" s="171" t="s">
        <v>2606</v>
      </c>
      <c r="D111" s="171">
        <v>5044</v>
      </c>
      <c r="E111" s="171" t="s">
        <v>2</v>
      </c>
      <c r="F111" s="171" t="s">
        <v>2663</v>
      </c>
      <c r="G111" s="171">
        <v>1155092</v>
      </c>
      <c r="H111" s="171" t="s">
        <v>102</v>
      </c>
      <c r="I111" s="171" t="s">
        <v>236</v>
      </c>
      <c r="J111" s="171" t="s">
        <v>53</v>
      </c>
      <c r="K111" s="171" t="s">
        <v>53</v>
      </c>
      <c r="L111" s="171" t="s">
        <v>311</v>
      </c>
      <c r="M111" s="171" t="s">
        <v>997</v>
      </c>
      <c r="N111" s="171" t="s">
        <v>62</v>
      </c>
      <c r="O111" s="171" t="s">
        <v>1206</v>
      </c>
      <c r="P111" s="177">
        <v>388283</v>
      </c>
      <c r="Q111" s="177">
        <v>1</v>
      </c>
      <c r="R111" s="177">
        <v>367.85</v>
      </c>
      <c r="S111" s="177">
        <v>0</v>
      </c>
      <c r="T111" s="177">
        <v>1428.2990199999999</v>
      </c>
      <c r="U111" s="178">
        <v>3.0429702189999999E-3</v>
      </c>
      <c r="V111" s="178">
        <v>0.18563074066499999</v>
      </c>
      <c r="W111" s="178">
        <v>5.4357821283999998E-2</v>
      </c>
    </row>
    <row r="112" spans="1:23" ht="13.5" thickBot="1" x14ac:dyDescent="0.25">
      <c r="A112" s="149">
        <v>8861</v>
      </c>
      <c r="B112" s="149">
        <v>9414</v>
      </c>
      <c r="C112" s="171" t="s">
        <v>2602</v>
      </c>
      <c r="D112" s="171">
        <v>5028</v>
      </c>
      <c r="E112" s="171" t="s">
        <v>2</v>
      </c>
      <c r="F112" s="171" t="s">
        <v>2664</v>
      </c>
      <c r="G112" s="171">
        <v>1159698</v>
      </c>
      <c r="H112" s="171" t="s">
        <v>102</v>
      </c>
      <c r="I112" s="171" t="s">
        <v>236</v>
      </c>
      <c r="J112" s="171" t="s">
        <v>53</v>
      </c>
      <c r="K112" s="171" t="s">
        <v>53</v>
      </c>
      <c r="L112" s="171" t="s">
        <v>311</v>
      </c>
      <c r="M112" s="171" t="s">
        <v>997</v>
      </c>
      <c r="N112" s="171" t="s">
        <v>62</v>
      </c>
      <c r="O112" s="171" t="s">
        <v>1206</v>
      </c>
      <c r="P112" s="177">
        <v>200003</v>
      </c>
      <c r="Q112" s="177">
        <v>1</v>
      </c>
      <c r="R112" s="177">
        <v>456.46</v>
      </c>
      <c r="S112" s="177">
        <v>0</v>
      </c>
      <c r="T112" s="177">
        <v>912.93368999999996</v>
      </c>
      <c r="U112" s="178">
        <v>5.0000749999999997E-3</v>
      </c>
      <c r="V112" s="178">
        <v>0.118650614948</v>
      </c>
      <c r="W112" s="178">
        <v>3.4744185684999998E-2</v>
      </c>
    </row>
    <row r="113" spans="1:23" ht="13.5" thickBot="1" x14ac:dyDescent="0.25">
      <c r="A113" s="149">
        <v>8861</v>
      </c>
      <c r="B113" s="149">
        <v>9414</v>
      </c>
      <c r="C113" s="171" t="s">
        <v>3401</v>
      </c>
      <c r="D113" s="171" t="s">
        <v>3402</v>
      </c>
      <c r="E113" s="171" t="s">
        <v>430</v>
      </c>
      <c r="F113" s="171" t="s">
        <v>2609</v>
      </c>
      <c r="G113" s="171" t="s">
        <v>2610</v>
      </c>
      <c r="H113" s="171" t="s">
        <v>76</v>
      </c>
      <c r="I113" s="171" t="s">
        <v>235</v>
      </c>
      <c r="J113" s="171" t="s">
        <v>61</v>
      </c>
      <c r="K113" s="171" t="s">
        <v>314</v>
      </c>
      <c r="L113" s="171" t="s">
        <v>494</v>
      </c>
      <c r="M113" s="171" t="s">
        <v>775</v>
      </c>
      <c r="N113" s="171" t="s">
        <v>62</v>
      </c>
      <c r="O113" s="171" t="s">
        <v>1207</v>
      </c>
      <c r="P113" s="177">
        <v>165</v>
      </c>
      <c r="Q113" s="177">
        <v>3.681</v>
      </c>
      <c r="R113" s="177">
        <v>102524</v>
      </c>
      <c r="S113" s="177">
        <v>0</v>
      </c>
      <c r="T113" s="177">
        <v>622.69488999999999</v>
      </c>
      <c r="U113" s="178">
        <v>7.7680433993522907E-6</v>
      </c>
      <c r="V113" s="178">
        <v>8.0929351641E-2</v>
      </c>
      <c r="W113" s="178">
        <v>2.3698355226000001E-2</v>
      </c>
    </row>
    <row r="114" spans="1:23" ht="13.5" thickBot="1" x14ac:dyDescent="0.25">
      <c r="A114" s="149">
        <v>8861</v>
      </c>
      <c r="B114" s="149">
        <v>9420</v>
      </c>
      <c r="C114" s="171" t="s">
        <v>2598</v>
      </c>
      <c r="D114" s="171">
        <v>5097</v>
      </c>
      <c r="E114" s="171" t="s">
        <v>2</v>
      </c>
      <c r="F114" s="171" t="s">
        <v>2604</v>
      </c>
      <c r="G114" s="171">
        <v>1144385</v>
      </c>
      <c r="H114" s="171" t="s">
        <v>102</v>
      </c>
      <c r="I114" s="171" t="s">
        <v>235</v>
      </c>
      <c r="J114" s="171" t="s">
        <v>53</v>
      </c>
      <c r="K114" s="171" t="s">
        <v>314</v>
      </c>
      <c r="L114" s="171" t="s">
        <v>311</v>
      </c>
      <c r="M114" s="171" t="s">
        <v>1125</v>
      </c>
      <c r="N114" s="171" t="s">
        <v>62</v>
      </c>
      <c r="O114" s="171" t="s">
        <v>1206</v>
      </c>
      <c r="P114" s="177">
        <v>89224</v>
      </c>
      <c r="Q114" s="177">
        <v>1</v>
      </c>
      <c r="R114" s="177">
        <v>22670</v>
      </c>
      <c r="S114" s="177">
        <v>0</v>
      </c>
      <c r="T114" s="177">
        <v>20227.0808</v>
      </c>
      <c r="U114" s="178">
        <v>2.6906132769999999E-3</v>
      </c>
      <c r="V114" s="178">
        <v>0.44796289603700001</v>
      </c>
      <c r="W114" s="178">
        <v>8.5692512671000004E-2</v>
      </c>
    </row>
    <row r="115" spans="1:23" ht="13.5" thickBot="1" x14ac:dyDescent="0.25">
      <c r="A115" s="149">
        <v>8861</v>
      </c>
      <c r="B115" s="149">
        <v>9420</v>
      </c>
      <c r="C115" s="171" t="s">
        <v>2606</v>
      </c>
      <c r="D115" s="171">
        <v>5044</v>
      </c>
      <c r="E115" s="171" t="s">
        <v>2</v>
      </c>
      <c r="F115" s="171" t="s">
        <v>2607</v>
      </c>
      <c r="G115" s="171">
        <v>1149020</v>
      </c>
      <c r="H115" s="171" t="s">
        <v>102</v>
      </c>
      <c r="I115" s="171" t="s">
        <v>235</v>
      </c>
      <c r="J115" s="171" t="s">
        <v>53</v>
      </c>
      <c r="K115" s="171" t="s">
        <v>314</v>
      </c>
      <c r="L115" s="171" t="s">
        <v>311</v>
      </c>
      <c r="M115" s="171" t="s">
        <v>1125</v>
      </c>
      <c r="N115" s="171" t="s">
        <v>62</v>
      </c>
      <c r="O115" s="171" t="s">
        <v>1206</v>
      </c>
      <c r="P115" s="177">
        <v>923840</v>
      </c>
      <c r="Q115" s="177">
        <v>1</v>
      </c>
      <c r="R115" s="177">
        <v>2237</v>
      </c>
      <c r="S115" s="177">
        <v>0</v>
      </c>
      <c r="T115" s="177">
        <v>20666.300800000001</v>
      </c>
      <c r="U115" s="178">
        <v>2.4389385639999998E-3</v>
      </c>
      <c r="V115" s="178">
        <v>0.45769016539099999</v>
      </c>
      <c r="W115" s="178">
        <v>8.7553278730000003E-2</v>
      </c>
    </row>
    <row r="116" spans="1:23" ht="13.5" thickBot="1" x14ac:dyDescent="0.25">
      <c r="A116" s="149">
        <v>8861</v>
      </c>
      <c r="B116" s="149">
        <v>9420</v>
      </c>
      <c r="C116" s="171" t="s">
        <v>2602</v>
      </c>
      <c r="D116" s="171">
        <v>5028</v>
      </c>
      <c r="E116" s="171" t="s">
        <v>2</v>
      </c>
      <c r="F116" s="171" t="s">
        <v>2608</v>
      </c>
      <c r="G116" s="171">
        <v>1150333</v>
      </c>
      <c r="H116" s="171" t="s">
        <v>102</v>
      </c>
      <c r="I116" s="171" t="s">
        <v>235</v>
      </c>
      <c r="J116" s="171" t="s">
        <v>53</v>
      </c>
      <c r="K116" s="171" t="s">
        <v>314</v>
      </c>
      <c r="L116" s="171" t="s">
        <v>311</v>
      </c>
      <c r="M116" s="171" t="s">
        <v>1125</v>
      </c>
      <c r="N116" s="171" t="s">
        <v>62</v>
      </c>
      <c r="O116" s="171" t="s">
        <v>1206</v>
      </c>
      <c r="P116" s="177">
        <v>51650</v>
      </c>
      <c r="Q116" s="177">
        <v>1</v>
      </c>
      <c r="R116" s="177">
        <v>8248</v>
      </c>
      <c r="S116" s="177">
        <v>0</v>
      </c>
      <c r="T116" s="177">
        <v>4260.0919999999996</v>
      </c>
      <c r="U116" s="178">
        <v>6.2987804799999997E-4</v>
      </c>
      <c r="V116" s="178">
        <v>9.4346938569999997E-2</v>
      </c>
      <c r="W116" s="178">
        <v>1.8047981875999999E-2</v>
      </c>
    </row>
    <row r="117" spans="1:23" ht="13.5" thickBot="1" x14ac:dyDescent="0.25">
      <c r="A117" s="149">
        <v>8861</v>
      </c>
      <c r="B117" s="149">
        <v>9421</v>
      </c>
      <c r="C117" s="171" t="s">
        <v>2598</v>
      </c>
      <c r="D117" s="171">
        <v>5097</v>
      </c>
      <c r="E117" s="171" t="s">
        <v>2</v>
      </c>
      <c r="F117" s="171" t="s">
        <v>2604</v>
      </c>
      <c r="G117" s="171">
        <v>1144385</v>
      </c>
      <c r="H117" s="171" t="s">
        <v>102</v>
      </c>
      <c r="I117" s="171" t="s">
        <v>235</v>
      </c>
      <c r="J117" s="171" t="s">
        <v>53</v>
      </c>
      <c r="K117" s="171" t="s">
        <v>314</v>
      </c>
      <c r="L117" s="171" t="s">
        <v>311</v>
      </c>
      <c r="M117" s="171" t="s">
        <v>1125</v>
      </c>
      <c r="N117" s="171" t="s">
        <v>62</v>
      </c>
      <c r="O117" s="171" t="s">
        <v>1206</v>
      </c>
      <c r="P117" s="177">
        <v>77700</v>
      </c>
      <c r="Q117" s="177">
        <v>1</v>
      </c>
      <c r="R117" s="177">
        <v>22670</v>
      </c>
      <c r="S117" s="177">
        <v>0</v>
      </c>
      <c r="T117" s="177">
        <v>17614.59</v>
      </c>
      <c r="U117" s="178">
        <v>2.3430988480000001E-3</v>
      </c>
      <c r="V117" s="178">
        <v>0.128910101103</v>
      </c>
      <c r="W117" s="178">
        <v>4.2369886550999998E-2</v>
      </c>
    </row>
    <row r="118" spans="1:23" ht="13.5" thickBot="1" x14ac:dyDescent="0.25">
      <c r="A118" s="149">
        <v>8861</v>
      </c>
      <c r="B118" s="149">
        <v>9421</v>
      </c>
      <c r="C118" s="171" t="s">
        <v>2600</v>
      </c>
      <c r="D118" s="171">
        <v>5017</v>
      </c>
      <c r="E118" s="171" t="s">
        <v>2</v>
      </c>
      <c r="F118" s="171" t="s">
        <v>2605</v>
      </c>
      <c r="G118" s="171">
        <v>1146471</v>
      </c>
      <c r="H118" s="171" t="s">
        <v>102</v>
      </c>
      <c r="I118" s="171" t="s">
        <v>235</v>
      </c>
      <c r="J118" s="171" t="s">
        <v>53</v>
      </c>
      <c r="K118" s="171" t="s">
        <v>314</v>
      </c>
      <c r="L118" s="171" t="s">
        <v>311</v>
      </c>
      <c r="M118" s="171" t="s">
        <v>1125</v>
      </c>
      <c r="N118" s="171" t="s">
        <v>62</v>
      </c>
      <c r="O118" s="171" t="s">
        <v>1206</v>
      </c>
      <c r="P118" s="177">
        <v>913</v>
      </c>
      <c r="Q118" s="177">
        <v>1</v>
      </c>
      <c r="R118" s="177">
        <v>21080</v>
      </c>
      <c r="S118" s="177">
        <v>0</v>
      </c>
      <c r="T118" s="177">
        <v>192.46039999999999</v>
      </c>
      <c r="U118" s="178">
        <v>3.29814826856247E-5</v>
      </c>
      <c r="V118" s="178">
        <v>1.4084965710000001E-3</v>
      </c>
      <c r="W118" s="178">
        <v>4.6294153300000001E-4</v>
      </c>
    </row>
    <row r="119" spans="1:23" ht="13.5" thickBot="1" x14ac:dyDescent="0.25">
      <c r="A119" s="149">
        <v>8861</v>
      </c>
      <c r="B119" s="149">
        <v>9421</v>
      </c>
      <c r="C119" s="171" t="s">
        <v>2606</v>
      </c>
      <c r="D119" s="171">
        <v>5044</v>
      </c>
      <c r="E119" s="171" t="s">
        <v>2</v>
      </c>
      <c r="F119" s="171" t="s">
        <v>2607</v>
      </c>
      <c r="G119" s="171">
        <v>1149020</v>
      </c>
      <c r="H119" s="171" t="s">
        <v>102</v>
      </c>
      <c r="I119" s="171" t="s">
        <v>235</v>
      </c>
      <c r="J119" s="171" t="s">
        <v>53</v>
      </c>
      <c r="K119" s="171" t="s">
        <v>314</v>
      </c>
      <c r="L119" s="171" t="s">
        <v>311</v>
      </c>
      <c r="M119" s="171" t="s">
        <v>1125</v>
      </c>
      <c r="N119" s="171" t="s">
        <v>62</v>
      </c>
      <c r="O119" s="171" t="s">
        <v>1206</v>
      </c>
      <c r="P119" s="177">
        <v>390043</v>
      </c>
      <c r="Q119" s="177">
        <v>1</v>
      </c>
      <c r="R119" s="177">
        <v>2237</v>
      </c>
      <c r="S119" s="177">
        <v>0</v>
      </c>
      <c r="T119" s="177">
        <v>8725.2619099999993</v>
      </c>
      <c r="U119" s="178">
        <v>1.029713927E-3</v>
      </c>
      <c r="V119" s="178">
        <v>6.3854701981000003E-2</v>
      </c>
      <c r="W119" s="178">
        <v>2.0987622037000001E-2</v>
      </c>
    </row>
    <row r="120" spans="1:23" ht="13.5" thickBot="1" x14ac:dyDescent="0.25">
      <c r="A120" s="149">
        <v>8861</v>
      </c>
      <c r="B120" s="149">
        <v>9421</v>
      </c>
      <c r="C120" s="171" t="s">
        <v>2600</v>
      </c>
      <c r="D120" s="171">
        <v>5017</v>
      </c>
      <c r="E120" s="171" t="s">
        <v>2</v>
      </c>
      <c r="F120" s="171" t="s">
        <v>2662</v>
      </c>
      <c r="G120" s="171">
        <v>1150762</v>
      </c>
      <c r="H120" s="171" t="s">
        <v>102</v>
      </c>
      <c r="I120" s="171" t="s">
        <v>236</v>
      </c>
      <c r="J120" s="171" t="s">
        <v>53</v>
      </c>
      <c r="K120" s="171" t="s">
        <v>53</v>
      </c>
      <c r="L120" s="171" t="s">
        <v>311</v>
      </c>
      <c r="M120" s="171" t="s">
        <v>1002</v>
      </c>
      <c r="N120" s="171" t="s">
        <v>62</v>
      </c>
      <c r="O120" s="171" t="s">
        <v>1206</v>
      </c>
      <c r="P120" s="177">
        <v>899222</v>
      </c>
      <c r="Q120" s="177">
        <v>1</v>
      </c>
      <c r="R120" s="177">
        <v>3874.92</v>
      </c>
      <c r="S120" s="177">
        <v>0</v>
      </c>
      <c r="T120" s="177">
        <v>34844.133119999999</v>
      </c>
      <c r="U120" s="178">
        <v>2.304708007E-2</v>
      </c>
      <c r="V120" s="178">
        <v>0.25500228636299999</v>
      </c>
      <c r="W120" s="178">
        <v>8.3813586763999998E-2</v>
      </c>
    </row>
    <row r="121" spans="1:23" ht="13.5" thickBot="1" x14ac:dyDescent="0.25">
      <c r="A121" s="149">
        <v>8861</v>
      </c>
      <c r="B121" s="149">
        <v>9421</v>
      </c>
      <c r="C121" s="171" t="s">
        <v>2623</v>
      </c>
      <c r="D121" s="171">
        <v>5084</v>
      </c>
      <c r="E121" s="171" t="s">
        <v>2</v>
      </c>
      <c r="F121" s="171" t="s">
        <v>2646</v>
      </c>
      <c r="G121" s="171">
        <v>1155076</v>
      </c>
      <c r="H121" s="171" t="s">
        <v>102</v>
      </c>
      <c r="I121" s="171" t="s">
        <v>236</v>
      </c>
      <c r="J121" s="171" t="s">
        <v>53</v>
      </c>
      <c r="K121" s="171" t="s">
        <v>53</v>
      </c>
      <c r="L121" s="171" t="s">
        <v>311</v>
      </c>
      <c r="M121" s="171" t="s">
        <v>997</v>
      </c>
      <c r="N121" s="171" t="s">
        <v>62</v>
      </c>
      <c r="O121" s="171" t="s">
        <v>1206</v>
      </c>
      <c r="P121" s="177">
        <v>7895180</v>
      </c>
      <c r="Q121" s="177">
        <v>1</v>
      </c>
      <c r="R121" s="177">
        <v>358.23</v>
      </c>
      <c r="S121" s="177">
        <v>0</v>
      </c>
      <c r="T121" s="177">
        <v>28282.903310000002</v>
      </c>
      <c r="U121" s="178">
        <v>5.3120193555999999E-2</v>
      </c>
      <c r="V121" s="178">
        <v>0.206984773712</v>
      </c>
      <c r="W121" s="178">
        <v>6.8031297042999997E-2</v>
      </c>
    </row>
    <row r="122" spans="1:23" ht="13.5" thickBot="1" x14ac:dyDescent="0.25">
      <c r="A122" s="149">
        <v>8861</v>
      </c>
      <c r="B122" s="149">
        <v>9421</v>
      </c>
      <c r="C122" s="171" t="s">
        <v>2606</v>
      </c>
      <c r="D122" s="171">
        <v>5044</v>
      </c>
      <c r="E122" s="171" t="s">
        <v>2</v>
      </c>
      <c r="F122" s="171" t="s">
        <v>2663</v>
      </c>
      <c r="G122" s="171">
        <v>1155092</v>
      </c>
      <c r="H122" s="171" t="s">
        <v>102</v>
      </c>
      <c r="I122" s="171" t="s">
        <v>236</v>
      </c>
      <c r="J122" s="171" t="s">
        <v>53</v>
      </c>
      <c r="K122" s="171" t="s">
        <v>53</v>
      </c>
      <c r="L122" s="171" t="s">
        <v>311</v>
      </c>
      <c r="M122" s="171" t="s">
        <v>997</v>
      </c>
      <c r="N122" s="171" t="s">
        <v>62</v>
      </c>
      <c r="O122" s="171" t="s">
        <v>1206</v>
      </c>
      <c r="P122" s="177">
        <v>9185709</v>
      </c>
      <c r="Q122" s="177">
        <v>1</v>
      </c>
      <c r="R122" s="177">
        <v>367.85</v>
      </c>
      <c r="S122" s="177">
        <v>0</v>
      </c>
      <c r="T122" s="177">
        <v>33789.630559999998</v>
      </c>
      <c r="U122" s="178">
        <v>7.1988315046999998E-2</v>
      </c>
      <c r="V122" s="178">
        <v>0.24728504562</v>
      </c>
      <c r="W122" s="178">
        <v>8.1277101167000002E-2</v>
      </c>
    </row>
    <row r="123" spans="1:23" ht="13.5" thickBot="1" x14ac:dyDescent="0.25">
      <c r="A123" s="149">
        <v>8861</v>
      </c>
      <c r="B123" s="149">
        <v>9421</v>
      </c>
      <c r="C123" s="171" t="s">
        <v>2602</v>
      </c>
      <c r="D123" s="171">
        <v>5028</v>
      </c>
      <c r="E123" s="171" t="s">
        <v>2</v>
      </c>
      <c r="F123" s="171" t="s">
        <v>2664</v>
      </c>
      <c r="G123" s="171">
        <v>1159698</v>
      </c>
      <c r="H123" s="171" t="s">
        <v>102</v>
      </c>
      <c r="I123" s="171" t="s">
        <v>236</v>
      </c>
      <c r="J123" s="171" t="s">
        <v>53</v>
      </c>
      <c r="K123" s="171" t="s">
        <v>53</v>
      </c>
      <c r="L123" s="171" t="s">
        <v>311</v>
      </c>
      <c r="M123" s="171" t="s">
        <v>997</v>
      </c>
      <c r="N123" s="171" t="s">
        <v>62</v>
      </c>
      <c r="O123" s="171" t="s">
        <v>1206</v>
      </c>
      <c r="P123" s="177">
        <v>1348829</v>
      </c>
      <c r="Q123" s="177">
        <v>1</v>
      </c>
      <c r="R123" s="177">
        <v>456.46</v>
      </c>
      <c r="S123" s="177">
        <v>0</v>
      </c>
      <c r="T123" s="177">
        <v>6156.8648499999999</v>
      </c>
      <c r="U123" s="178">
        <v>3.3720725E-2</v>
      </c>
      <c r="V123" s="178">
        <v>4.5058219934999998E-2</v>
      </c>
      <c r="W123" s="178">
        <v>1.4809635944E-2</v>
      </c>
    </row>
    <row r="124" spans="1:23" ht="13.5" thickBot="1" x14ac:dyDescent="0.25">
      <c r="A124" s="149">
        <v>8861</v>
      </c>
      <c r="B124" s="149">
        <v>9421</v>
      </c>
      <c r="C124" s="171" t="s">
        <v>3394</v>
      </c>
      <c r="D124" s="171">
        <v>7276839</v>
      </c>
      <c r="E124" s="171" t="s">
        <v>430</v>
      </c>
      <c r="F124" s="171" t="s">
        <v>2629</v>
      </c>
      <c r="G124" s="171" t="s">
        <v>2630</v>
      </c>
      <c r="H124" s="171" t="s">
        <v>76</v>
      </c>
      <c r="I124" s="171" t="s">
        <v>235</v>
      </c>
      <c r="J124" s="171" t="s">
        <v>61</v>
      </c>
      <c r="K124" s="171" t="s">
        <v>314</v>
      </c>
      <c r="L124" s="171" t="s">
        <v>476</v>
      </c>
      <c r="M124" s="171" t="s">
        <v>775</v>
      </c>
      <c r="N124" s="171" t="s">
        <v>62</v>
      </c>
      <c r="O124" s="171" t="s">
        <v>1207</v>
      </c>
      <c r="P124" s="177">
        <v>2160</v>
      </c>
      <c r="Q124" s="177">
        <v>3.681</v>
      </c>
      <c r="R124" s="177">
        <v>52307</v>
      </c>
      <c r="S124" s="177">
        <v>2.5840000000000001</v>
      </c>
      <c r="T124" s="177">
        <v>4168.4195799999998</v>
      </c>
      <c r="U124" s="178">
        <v>2.1518614105294499E-6</v>
      </c>
      <c r="V124" s="178">
        <v>3.0506040134E-2</v>
      </c>
      <c r="W124" s="178">
        <v>1.0026657713999999E-2</v>
      </c>
    </row>
    <row r="125" spans="1:23" ht="13.5" thickBot="1" x14ac:dyDescent="0.25">
      <c r="A125" s="149">
        <v>8861</v>
      </c>
      <c r="B125" s="149">
        <v>9421</v>
      </c>
      <c r="C125" s="171" t="s">
        <v>3401</v>
      </c>
      <c r="D125" s="171" t="s">
        <v>3402</v>
      </c>
      <c r="E125" s="171" t="s">
        <v>430</v>
      </c>
      <c r="F125" s="171" t="s">
        <v>2609</v>
      </c>
      <c r="G125" s="171" t="s">
        <v>2610</v>
      </c>
      <c r="H125" s="171" t="s">
        <v>76</v>
      </c>
      <c r="I125" s="171" t="s">
        <v>235</v>
      </c>
      <c r="J125" s="171" t="s">
        <v>61</v>
      </c>
      <c r="K125" s="171" t="s">
        <v>314</v>
      </c>
      <c r="L125" s="171" t="s">
        <v>494</v>
      </c>
      <c r="M125" s="171" t="s">
        <v>775</v>
      </c>
      <c r="N125" s="171" t="s">
        <v>62</v>
      </c>
      <c r="O125" s="171" t="s">
        <v>1207</v>
      </c>
      <c r="P125" s="177">
        <v>760</v>
      </c>
      <c r="Q125" s="177">
        <v>3.681</v>
      </c>
      <c r="R125" s="177">
        <v>102524</v>
      </c>
      <c r="S125" s="177">
        <v>0</v>
      </c>
      <c r="T125" s="177">
        <v>2868.1704100000002</v>
      </c>
      <c r="U125" s="178">
        <v>3.5780078687925702E-5</v>
      </c>
      <c r="V125" s="178">
        <v>2.0990334576000001E-2</v>
      </c>
      <c r="W125" s="178">
        <v>6.8990566839999996E-3</v>
      </c>
    </row>
    <row r="126" spans="1:23" ht="13.5" thickBot="1" x14ac:dyDescent="0.25">
      <c r="A126" s="149">
        <v>7956</v>
      </c>
      <c r="B126" s="149">
        <v>7963</v>
      </c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</row>
    <row r="127" spans="1:23" ht="13.5" thickBot="1" x14ac:dyDescent="0.25">
      <c r="A127" s="149">
        <v>7956</v>
      </c>
      <c r="B127" s="149">
        <v>11938</v>
      </c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</row>
    <row r="128" spans="1:23" ht="13.5" thickBot="1" x14ac:dyDescent="0.25">
      <c r="A128" s="149">
        <v>7956</v>
      </c>
      <c r="B128" s="149">
        <v>12537</v>
      </c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</row>
    <row r="129" spans="1:23" ht="13.5" thickBot="1" x14ac:dyDescent="0.25">
      <c r="A129" s="149">
        <v>7956</v>
      </c>
      <c r="B129" s="149">
        <v>12538</v>
      </c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</row>
    <row r="130" spans="1:23" ht="13.5" thickBot="1" x14ac:dyDescent="0.25">
      <c r="A130" s="149">
        <v>7956</v>
      </c>
      <c r="B130" s="149">
        <v>12955</v>
      </c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</row>
    <row r="131" spans="1:23" ht="13.5" thickBot="1" x14ac:dyDescent="0.25">
      <c r="A131" s="149">
        <v>7956</v>
      </c>
      <c r="B131" s="149">
        <v>14482</v>
      </c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</row>
    <row r="132" spans="1:23" ht="13.5" thickBot="1" x14ac:dyDescent="0.25">
      <c r="A132" s="149">
        <v>8700</v>
      </c>
      <c r="B132" s="149">
        <v>8705</v>
      </c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</row>
    <row r="133" spans="1:23" ht="13.5" thickBot="1" x14ac:dyDescent="0.25">
      <c r="A133" s="149">
        <v>8700</v>
      </c>
      <c r="B133" s="149">
        <v>12535</v>
      </c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</row>
    <row r="134" spans="1:23" ht="13.5" thickBot="1" x14ac:dyDescent="0.25">
      <c r="A134" s="149">
        <v>8700</v>
      </c>
      <c r="B134" s="149">
        <v>12536</v>
      </c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</row>
    <row r="135" spans="1:23" ht="13.5" thickBot="1" x14ac:dyDescent="0.25">
      <c r="A135" s="149">
        <v>8700</v>
      </c>
      <c r="B135" s="149">
        <v>12956</v>
      </c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</row>
    <row r="136" spans="1:23" ht="13.5" thickBot="1" x14ac:dyDescent="0.25">
      <c r="A136" s="149">
        <v>8694</v>
      </c>
      <c r="B136" s="149">
        <v>8699</v>
      </c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</row>
    <row r="137" spans="1:23" ht="13.5" thickBot="1" x14ac:dyDescent="0.25">
      <c r="A137" s="149">
        <v>8694</v>
      </c>
      <c r="B137" s="149">
        <v>12531</v>
      </c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</row>
    <row r="138" spans="1:23" ht="13.5" thickBot="1" x14ac:dyDescent="0.25">
      <c r="A138" s="149">
        <v>8694</v>
      </c>
      <c r="B138" s="149">
        <v>12532</v>
      </c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</row>
    <row r="139" spans="1:23" ht="13.5" thickBot="1" x14ac:dyDescent="0.25">
      <c r="A139" s="149">
        <v>8694</v>
      </c>
      <c r="B139" s="149">
        <v>12533</v>
      </c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</row>
    <row r="140" spans="1:23" ht="13.5" thickBot="1" x14ac:dyDescent="0.25">
      <c r="A140" s="149">
        <v>8694</v>
      </c>
      <c r="B140" s="149">
        <v>12534</v>
      </c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</row>
    <row r="141" spans="1:23" ht="13.5" thickBot="1" x14ac:dyDescent="0.25">
      <c r="A141" s="149">
        <v>8694</v>
      </c>
      <c r="B141" s="149">
        <v>12957</v>
      </c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 E42:E43 E70:E71 E113 E124:E125 E79:E82 E103:E107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workbookViewId="0">
      <selection sqref="A1:XFD1048576"/>
    </sheetView>
  </sheetViews>
  <sheetFormatPr defaultColWidth="9" defaultRowHeight="12.75" x14ac:dyDescent="0.2"/>
  <cols>
    <col min="1" max="2" width="11.625" style="148" customWidth="1"/>
    <col min="3" max="3" width="20.75" style="148" bestFit="1" customWidth="1"/>
    <col min="4" max="12" width="11.625" style="148" customWidth="1"/>
    <col min="13" max="13" width="11.625" style="148"/>
    <col min="14" max="24" width="11.625" style="148" customWidth="1"/>
    <col min="25" max="16384" width="9" style="148"/>
  </cols>
  <sheetData>
    <row r="1" spans="1:23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625</v>
      </c>
      <c r="M1" s="12" t="s">
        <v>5</v>
      </c>
      <c r="N1" s="12" t="s">
        <v>300</v>
      </c>
      <c r="O1" s="12" t="s">
        <v>622</v>
      </c>
      <c r="P1" s="12" t="s">
        <v>396</v>
      </c>
      <c r="Q1" s="12" t="s">
        <v>789</v>
      </c>
      <c r="R1" s="12" t="s">
        <v>11</v>
      </c>
      <c r="S1" s="12" t="s">
        <v>15</v>
      </c>
      <c r="T1" s="12" t="s">
        <v>1171</v>
      </c>
      <c r="U1" s="12" t="s">
        <v>18</v>
      </c>
      <c r="V1" s="12" t="s">
        <v>19</v>
      </c>
      <c r="W1" s="12" t="s">
        <v>30</v>
      </c>
    </row>
    <row r="2" spans="1:23" ht="13.5" thickBot="1" x14ac:dyDescent="0.25">
      <c r="A2" s="149">
        <v>7956</v>
      </c>
      <c r="B2" s="149">
        <v>7957</v>
      </c>
      <c r="C2" s="150" t="s">
        <v>2598</v>
      </c>
      <c r="D2" s="150">
        <v>5097</v>
      </c>
      <c r="E2" s="150" t="s">
        <v>2</v>
      </c>
      <c r="F2" s="150" t="s">
        <v>2665</v>
      </c>
      <c r="G2" s="150">
        <v>5109418</v>
      </c>
      <c r="H2" s="150" t="s">
        <v>102</v>
      </c>
      <c r="I2" s="150" t="s">
        <v>73</v>
      </c>
      <c r="J2" s="150" t="s">
        <v>53</v>
      </c>
      <c r="K2" s="150" t="s">
        <v>53</v>
      </c>
      <c r="L2" s="150" t="s">
        <v>821</v>
      </c>
      <c r="M2" s="150" t="s">
        <v>311</v>
      </c>
      <c r="N2" s="150" t="s">
        <v>1080</v>
      </c>
      <c r="O2" s="150" t="s">
        <v>62</v>
      </c>
      <c r="P2" s="150" t="s">
        <v>1206</v>
      </c>
      <c r="Q2" s="183">
        <v>4381900</v>
      </c>
      <c r="R2" s="153">
        <v>1</v>
      </c>
      <c r="S2" s="153">
        <v>123.31</v>
      </c>
      <c r="T2" s="153">
        <v>5403.32089</v>
      </c>
      <c r="U2" s="147">
        <v>3.9038640404999998E-2</v>
      </c>
      <c r="V2" s="147">
        <v>0.15922984849300001</v>
      </c>
      <c r="W2" s="147">
        <v>7.3854278682999999E-2</v>
      </c>
    </row>
    <row r="3" spans="1:23" ht="13.5" thickBot="1" x14ac:dyDescent="0.25">
      <c r="A3" s="149">
        <v>7956</v>
      </c>
      <c r="B3" s="149">
        <v>7957</v>
      </c>
      <c r="C3" s="150" t="s">
        <v>2600</v>
      </c>
      <c r="D3" s="150">
        <v>5017</v>
      </c>
      <c r="E3" s="150" t="s">
        <v>2</v>
      </c>
      <c r="F3" s="150" t="s">
        <v>2666</v>
      </c>
      <c r="G3" s="150">
        <v>5124490</v>
      </c>
      <c r="H3" s="150" t="s">
        <v>102</v>
      </c>
      <c r="I3" s="150" t="s">
        <v>73</v>
      </c>
      <c r="J3" s="150" t="s">
        <v>53</v>
      </c>
      <c r="K3" s="150" t="s">
        <v>53</v>
      </c>
      <c r="L3" s="150" t="s">
        <v>821</v>
      </c>
      <c r="M3" s="150" t="s">
        <v>311</v>
      </c>
      <c r="N3" s="150" t="s">
        <v>1080</v>
      </c>
      <c r="O3" s="150" t="s">
        <v>62</v>
      </c>
      <c r="P3" s="150" t="s">
        <v>1206</v>
      </c>
      <c r="Q3" s="183">
        <v>6631572</v>
      </c>
      <c r="R3" s="153">
        <v>1</v>
      </c>
      <c r="S3" s="153">
        <v>140.86000000000001</v>
      </c>
      <c r="T3" s="153">
        <v>9341.2323199999992</v>
      </c>
      <c r="U3" s="147">
        <v>1.7708451776E-2</v>
      </c>
      <c r="V3" s="147">
        <v>0.27527571234999998</v>
      </c>
      <c r="W3" s="147">
        <v>0.12767888286699999</v>
      </c>
    </row>
    <row r="4" spans="1:23" ht="13.5" thickBot="1" x14ac:dyDescent="0.25">
      <c r="A4" s="149">
        <v>7956</v>
      </c>
      <c r="B4" s="149">
        <v>7957</v>
      </c>
      <c r="C4" s="150" t="s">
        <v>2606</v>
      </c>
      <c r="D4" s="150">
        <v>5044</v>
      </c>
      <c r="E4" s="150" t="s">
        <v>2</v>
      </c>
      <c r="F4" s="150" t="s">
        <v>2667</v>
      </c>
      <c r="G4" s="150">
        <v>5130661</v>
      </c>
      <c r="H4" s="150" t="s">
        <v>102</v>
      </c>
      <c r="I4" s="150" t="s">
        <v>73</v>
      </c>
      <c r="J4" s="150" t="s">
        <v>53</v>
      </c>
      <c r="K4" s="150" t="s">
        <v>53</v>
      </c>
      <c r="L4" s="150" t="s">
        <v>821</v>
      </c>
      <c r="M4" s="150" t="s">
        <v>311</v>
      </c>
      <c r="N4" s="150" t="s">
        <v>1080</v>
      </c>
      <c r="O4" s="150" t="s">
        <v>62</v>
      </c>
      <c r="P4" s="150" t="s">
        <v>1206</v>
      </c>
      <c r="Q4" s="183">
        <v>8413100</v>
      </c>
      <c r="R4" s="153">
        <v>1</v>
      </c>
      <c r="S4" s="153">
        <v>116.47</v>
      </c>
      <c r="T4" s="153">
        <v>9798.7375699999993</v>
      </c>
      <c r="U4" s="147">
        <v>4.7129892298999998E-2</v>
      </c>
      <c r="V4" s="147">
        <v>0.28875788250599999</v>
      </c>
      <c r="W4" s="147">
        <v>0.13393220761300001</v>
      </c>
    </row>
    <row r="5" spans="1:23" ht="13.5" thickBot="1" x14ac:dyDescent="0.25">
      <c r="A5" s="149">
        <v>7956</v>
      </c>
      <c r="B5" s="149">
        <v>7957</v>
      </c>
      <c r="C5" s="150" t="s">
        <v>2623</v>
      </c>
      <c r="D5" s="150">
        <v>5084</v>
      </c>
      <c r="E5" s="150" t="s">
        <v>2</v>
      </c>
      <c r="F5" s="150" t="s">
        <v>2668</v>
      </c>
      <c r="G5" s="150">
        <v>5130687</v>
      </c>
      <c r="H5" s="150" t="s">
        <v>102</v>
      </c>
      <c r="I5" s="150" t="s">
        <v>73</v>
      </c>
      <c r="J5" s="150" t="s">
        <v>53</v>
      </c>
      <c r="K5" s="150" t="s">
        <v>53</v>
      </c>
      <c r="L5" s="150" t="s">
        <v>821</v>
      </c>
      <c r="M5" s="150" t="s">
        <v>311</v>
      </c>
      <c r="N5" s="150" t="s">
        <v>1080</v>
      </c>
      <c r="O5" s="150" t="s">
        <v>62</v>
      </c>
      <c r="P5" s="150" t="s">
        <v>1206</v>
      </c>
      <c r="Q5" s="183">
        <v>8038008</v>
      </c>
      <c r="R5" s="153">
        <v>1</v>
      </c>
      <c r="S5" s="153">
        <v>116.83</v>
      </c>
      <c r="T5" s="153">
        <v>9390.8047499999993</v>
      </c>
      <c r="U5" s="147">
        <v>2.4445331032999999E-2</v>
      </c>
      <c r="V5" s="147">
        <v>0.27673655664899999</v>
      </c>
      <c r="W5" s="147">
        <v>0.128356454333</v>
      </c>
    </row>
    <row r="6" spans="1:23" ht="13.5" thickBot="1" x14ac:dyDescent="0.25">
      <c r="A6" s="149">
        <v>7956</v>
      </c>
      <c r="B6" s="149">
        <v>7958</v>
      </c>
      <c r="C6" s="150" t="s">
        <v>2602</v>
      </c>
      <c r="D6" s="150">
        <v>5028</v>
      </c>
      <c r="E6" s="150" t="s">
        <v>2</v>
      </c>
      <c r="F6" s="150" t="s">
        <v>2669</v>
      </c>
      <c r="G6" s="150">
        <v>5122627</v>
      </c>
      <c r="H6" s="150" t="s">
        <v>102</v>
      </c>
      <c r="I6" s="150" t="s">
        <v>73</v>
      </c>
      <c r="J6" s="150" t="s">
        <v>53</v>
      </c>
      <c r="K6" s="150" t="s">
        <v>314</v>
      </c>
      <c r="L6" s="150" t="s">
        <v>821</v>
      </c>
      <c r="M6" s="150" t="s">
        <v>311</v>
      </c>
      <c r="N6" s="150" t="s">
        <v>1125</v>
      </c>
      <c r="O6" s="150" t="s">
        <v>62</v>
      </c>
      <c r="P6" s="150" t="s">
        <v>1206</v>
      </c>
      <c r="Q6" s="183">
        <v>45929975</v>
      </c>
      <c r="R6" s="153">
        <v>1</v>
      </c>
      <c r="S6" s="153">
        <v>270.3</v>
      </c>
      <c r="T6" s="153">
        <v>124148.72242000001</v>
      </c>
      <c r="U6" s="147">
        <v>2.3801039719000001E-2</v>
      </c>
      <c r="V6" s="147">
        <v>0.24625880013900001</v>
      </c>
      <c r="W6" s="147">
        <v>0.10239136822</v>
      </c>
    </row>
    <row r="7" spans="1:23" ht="13.5" thickBot="1" x14ac:dyDescent="0.25">
      <c r="A7" s="149">
        <v>7956</v>
      </c>
      <c r="B7" s="149">
        <v>7958</v>
      </c>
      <c r="C7" s="150" t="s">
        <v>2600</v>
      </c>
      <c r="D7" s="150">
        <v>5017</v>
      </c>
      <c r="E7" s="150" t="s">
        <v>2</v>
      </c>
      <c r="F7" s="150" t="s">
        <v>2670</v>
      </c>
      <c r="G7" s="150">
        <v>5124482</v>
      </c>
      <c r="H7" s="150" t="s">
        <v>102</v>
      </c>
      <c r="I7" s="150" t="s">
        <v>73</v>
      </c>
      <c r="J7" s="150" t="s">
        <v>53</v>
      </c>
      <c r="K7" s="150" t="s">
        <v>314</v>
      </c>
      <c r="L7" s="150" t="s">
        <v>821</v>
      </c>
      <c r="M7" s="150" t="s">
        <v>311</v>
      </c>
      <c r="N7" s="150" t="s">
        <v>1125</v>
      </c>
      <c r="O7" s="150" t="s">
        <v>62</v>
      </c>
      <c r="P7" s="150" t="s">
        <v>1206</v>
      </c>
      <c r="Q7" s="183">
        <v>61627275</v>
      </c>
      <c r="R7" s="153">
        <v>1</v>
      </c>
      <c r="S7" s="153">
        <v>256.2</v>
      </c>
      <c r="T7" s="153">
        <v>157889.07855000001</v>
      </c>
      <c r="U7" s="147">
        <v>2.0876057946000001E-2</v>
      </c>
      <c r="V7" s="147">
        <v>0.31318546241099998</v>
      </c>
      <c r="W7" s="147">
        <v>0.13021864796300001</v>
      </c>
    </row>
    <row r="8" spans="1:23" ht="13.5" thickBot="1" x14ac:dyDescent="0.25">
      <c r="A8" s="149">
        <v>7956</v>
      </c>
      <c r="B8" s="149">
        <v>7958</v>
      </c>
      <c r="C8" s="150" t="s">
        <v>2623</v>
      </c>
      <c r="D8" s="150">
        <v>5084</v>
      </c>
      <c r="E8" s="150" t="s">
        <v>2</v>
      </c>
      <c r="F8" s="150" t="s">
        <v>2671</v>
      </c>
      <c r="G8" s="150">
        <v>5127469</v>
      </c>
      <c r="H8" s="150" t="s">
        <v>102</v>
      </c>
      <c r="I8" s="150" t="s">
        <v>73</v>
      </c>
      <c r="J8" s="150" t="s">
        <v>53</v>
      </c>
      <c r="K8" s="150" t="s">
        <v>314</v>
      </c>
      <c r="L8" s="150" t="s">
        <v>821</v>
      </c>
      <c r="M8" s="150" t="s">
        <v>311</v>
      </c>
      <c r="N8" s="150" t="s">
        <v>1125</v>
      </c>
      <c r="O8" s="150" t="s">
        <v>62</v>
      </c>
      <c r="P8" s="150" t="s">
        <v>1206</v>
      </c>
      <c r="Q8" s="183">
        <v>42707185</v>
      </c>
      <c r="R8" s="153">
        <v>1</v>
      </c>
      <c r="S8" s="153">
        <v>212.41</v>
      </c>
      <c r="T8" s="153">
        <v>90714.331659999996</v>
      </c>
      <c r="U8" s="147">
        <v>3.1635490826E-2</v>
      </c>
      <c r="V8" s="147">
        <v>0.17993904435399999</v>
      </c>
      <c r="W8" s="147">
        <v>7.4816432700999996E-2</v>
      </c>
    </row>
    <row r="9" spans="1:23" ht="13.5" thickBot="1" x14ac:dyDescent="0.25">
      <c r="A9" s="149">
        <v>7956</v>
      </c>
      <c r="B9" s="149">
        <v>7958</v>
      </c>
      <c r="C9" s="150" t="s">
        <v>2606</v>
      </c>
      <c r="D9" s="150">
        <v>5044</v>
      </c>
      <c r="E9" s="150" t="s">
        <v>2</v>
      </c>
      <c r="F9" s="150" t="s">
        <v>2672</v>
      </c>
      <c r="G9" s="150">
        <v>5129275</v>
      </c>
      <c r="H9" s="150" t="s">
        <v>102</v>
      </c>
      <c r="I9" s="150" t="s">
        <v>73</v>
      </c>
      <c r="J9" s="150" t="s">
        <v>53</v>
      </c>
      <c r="K9" s="150" t="s">
        <v>314</v>
      </c>
      <c r="L9" s="150" t="s">
        <v>821</v>
      </c>
      <c r="M9" s="150" t="s">
        <v>311</v>
      </c>
      <c r="N9" s="150" t="s">
        <v>1125</v>
      </c>
      <c r="O9" s="150" t="s">
        <v>62</v>
      </c>
      <c r="P9" s="150" t="s">
        <v>1206</v>
      </c>
      <c r="Q9" s="183">
        <v>63493500</v>
      </c>
      <c r="R9" s="153">
        <v>1</v>
      </c>
      <c r="S9" s="153">
        <v>206.93</v>
      </c>
      <c r="T9" s="153">
        <v>131387.09955000001</v>
      </c>
      <c r="U9" s="147">
        <v>2.8834638895999999E-2</v>
      </c>
      <c r="V9" s="147">
        <v>0.26061669309399998</v>
      </c>
      <c r="W9" s="147">
        <v>0.108361202815</v>
      </c>
    </row>
    <row r="10" spans="1:23" ht="13.5" thickBot="1" x14ac:dyDescent="0.25">
      <c r="A10" s="149">
        <v>7956</v>
      </c>
      <c r="B10" s="149">
        <v>7960</v>
      </c>
      <c r="C10" s="150" t="s">
        <v>2598</v>
      </c>
      <c r="D10" s="150">
        <v>5097</v>
      </c>
      <c r="E10" s="150" t="s">
        <v>2</v>
      </c>
      <c r="F10" s="150" t="s">
        <v>2673</v>
      </c>
      <c r="G10" s="150">
        <v>5115472</v>
      </c>
      <c r="H10" s="150" t="s">
        <v>102</v>
      </c>
      <c r="I10" s="150" t="s">
        <v>73</v>
      </c>
      <c r="J10" s="150" t="s">
        <v>53</v>
      </c>
      <c r="K10" s="150" t="s">
        <v>53</v>
      </c>
      <c r="L10" s="150" t="s">
        <v>821</v>
      </c>
      <c r="M10" s="150" t="s">
        <v>311</v>
      </c>
      <c r="N10" s="150" t="s">
        <v>997</v>
      </c>
      <c r="O10" s="150" t="s">
        <v>62</v>
      </c>
      <c r="P10" s="150" t="s">
        <v>1206</v>
      </c>
      <c r="Q10" s="183">
        <v>1437200</v>
      </c>
      <c r="R10" s="153">
        <v>1</v>
      </c>
      <c r="S10" s="153">
        <v>99.97</v>
      </c>
      <c r="T10" s="153">
        <v>1436.76884</v>
      </c>
      <c r="U10" s="147">
        <v>9.7333214180000006E-3</v>
      </c>
      <c r="V10" s="147">
        <v>0.25713724666499999</v>
      </c>
      <c r="W10" s="147">
        <v>0.14012148829599999</v>
      </c>
    </row>
    <row r="11" spans="1:23" ht="13.5" thickBot="1" x14ac:dyDescent="0.25">
      <c r="A11" s="149">
        <v>7956</v>
      </c>
      <c r="B11" s="149">
        <v>7960</v>
      </c>
      <c r="C11" s="150" t="s">
        <v>2600</v>
      </c>
      <c r="D11" s="150">
        <v>5017</v>
      </c>
      <c r="E11" s="150" t="s">
        <v>2</v>
      </c>
      <c r="F11" s="150" t="s">
        <v>2674</v>
      </c>
      <c r="G11" s="150">
        <v>5115589</v>
      </c>
      <c r="H11" s="150" t="s">
        <v>102</v>
      </c>
      <c r="I11" s="150" t="s">
        <v>73</v>
      </c>
      <c r="J11" s="150" t="s">
        <v>53</v>
      </c>
      <c r="K11" s="150" t="s">
        <v>53</v>
      </c>
      <c r="L11" s="150" t="s">
        <v>821</v>
      </c>
      <c r="M11" s="150" t="s">
        <v>311</v>
      </c>
      <c r="N11" s="150" t="s">
        <v>997</v>
      </c>
      <c r="O11" s="150" t="s">
        <v>62</v>
      </c>
      <c r="P11" s="150" t="s">
        <v>1206</v>
      </c>
      <c r="Q11" s="189">
        <v>998862.62</v>
      </c>
      <c r="R11" s="153">
        <v>1</v>
      </c>
      <c r="S11" s="153">
        <v>137.19</v>
      </c>
      <c r="T11" s="153">
        <v>1370.3396299999999</v>
      </c>
      <c r="U11" s="147">
        <v>2.6397474579999999E-3</v>
      </c>
      <c r="V11" s="147">
        <v>0.24524846979199999</v>
      </c>
      <c r="W11" s="147">
        <v>0.13364295151800001</v>
      </c>
    </row>
    <row r="12" spans="1:23" ht="13.5" thickBot="1" x14ac:dyDescent="0.25">
      <c r="A12" s="149">
        <v>7956</v>
      </c>
      <c r="B12" s="149">
        <v>7960</v>
      </c>
      <c r="C12" s="150" t="s">
        <v>2606</v>
      </c>
      <c r="D12" s="150">
        <v>5044</v>
      </c>
      <c r="E12" s="150" t="s">
        <v>2</v>
      </c>
      <c r="F12" s="150" t="s">
        <v>2675</v>
      </c>
      <c r="G12" s="150">
        <v>5117270</v>
      </c>
      <c r="H12" s="150" t="s">
        <v>102</v>
      </c>
      <c r="I12" s="150" t="s">
        <v>212</v>
      </c>
      <c r="J12" s="150" t="s">
        <v>53</v>
      </c>
      <c r="K12" s="150" t="s">
        <v>53</v>
      </c>
      <c r="L12" s="150" t="s">
        <v>821</v>
      </c>
      <c r="M12" s="150" t="s">
        <v>311</v>
      </c>
      <c r="N12" s="150" t="s">
        <v>997</v>
      </c>
      <c r="O12" s="150" t="s">
        <v>62</v>
      </c>
      <c r="P12" s="150" t="s">
        <v>1206</v>
      </c>
      <c r="Q12" s="183">
        <v>1040395</v>
      </c>
      <c r="R12" s="153">
        <v>1</v>
      </c>
      <c r="S12" s="153">
        <v>132.79</v>
      </c>
      <c r="T12" s="153">
        <v>1381.54052</v>
      </c>
      <c r="U12" s="147">
        <v>5.7518344390000004E-3</v>
      </c>
      <c r="V12" s="147">
        <v>0.24725308315399999</v>
      </c>
      <c r="W12" s="147">
        <v>0.13473532304899999</v>
      </c>
    </row>
    <row r="13" spans="1:23" ht="13.5" thickBot="1" x14ac:dyDescent="0.25">
      <c r="A13" s="149">
        <v>7956</v>
      </c>
      <c r="B13" s="149">
        <v>7960</v>
      </c>
      <c r="C13" s="150" t="s">
        <v>2602</v>
      </c>
      <c r="D13" s="150">
        <v>5028</v>
      </c>
      <c r="E13" s="150" t="s">
        <v>2</v>
      </c>
      <c r="F13" s="150" t="s">
        <v>2676</v>
      </c>
      <c r="G13" s="150">
        <v>5123039</v>
      </c>
      <c r="H13" s="150" t="s">
        <v>102</v>
      </c>
      <c r="I13" s="150" t="s">
        <v>73</v>
      </c>
      <c r="J13" s="150" t="s">
        <v>53</v>
      </c>
      <c r="K13" s="150" t="s">
        <v>53</v>
      </c>
      <c r="L13" s="150" t="s">
        <v>821</v>
      </c>
      <c r="M13" s="150" t="s">
        <v>311</v>
      </c>
      <c r="N13" s="150" t="s">
        <v>997</v>
      </c>
      <c r="O13" s="150" t="s">
        <v>62</v>
      </c>
      <c r="P13" s="150" t="s">
        <v>1206</v>
      </c>
      <c r="Q13" s="183">
        <v>1181310</v>
      </c>
      <c r="R13" s="153">
        <v>1</v>
      </c>
      <c r="S13" s="153">
        <v>118.42</v>
      </c>
      <c r="T13" s="153">
        <v>1398.9073000000001</v>
      </c>
      <c r="U13" s="147">
        <v>2.6267476150000002E-3</v>
      </c>
      <c r="V13" s="147">
        <v>0.25036120038800003</v>
      </c>
      <c r="W13" s="147">
        <v>0.13642902560699999</v>
      </c>
    </row>
    <row r="14" spans="1:23" ht="13.5" thickBot="1" x14ac:dyDescent="0.25">
      <c r="A14" s="149">
        <v>7956</v>
      </c>
      <c r="B14" s="149">
        <v>7961</v>
      </c>
      <c r="C14" s="150" t="s">
        <v>2606</v>
      </c>
      <c r="D14" s="150">
        <v>5044</v>
      </c>
      <c r="E14" s="150" t="s">
        <v>2</v>
      </c>
      <c r="F14" s="150" t="s">
        <v>2677</v>
      </c>
      <c r="G14" s="150">
        <v>5116785</v>
      </c>
      <c r="H14" s="150" t="s">
        <v>102</v>
      </c>
      <c r="I14" s="150" t="s">
        <v>212</v>
      </c>
      <c r="J14" s="150" t="s">
        <v>53</v>
      </c>
      <c r="K14" s="150" t="s">
        <v>53</v>
      </c>
      <c r="L14" s="150" t="s">
        <v>821</v>
      </c>
      <c r="M14" s="150" t="s">
        <v>311</v>
      </c>
      <c r="N14" s="150" t="s">
        <v>1028</v>
      </c>
      <c r="O14" s="150" t="s">
        <v>62</v>
      </c>
      <c r="P14" s="150" t="s">
        <v>1206</v>
      </c>
      <c r="Q14" s="189">
        <v>2779080.8</v>
      </c>
      <c r="R14" s="153">
        <v>1</v>
      </c>
      <c r="S14" s="153">
        <v>123.21</v>
      </c>
      <c r="T14" s="153">
        <v>3424.10545</v>
      </c>
      <c r="U14" s="147">
        <v>2.2292576692999999E-2</v>
      </c>
      <c r="V14" s="147">
        <v>0.25664758709699997</v>
      </c>
      <c r="W14" s="147">
        <v>0.14090718573300001</v>
      </c>
    </row>
    <row r="15" spans="1:23" ht="13.5" thickBot="1" x14ac:dyDescent="0.25">
      <c r="A15" s="149">
        <v>7956</v>
      </c>
      <c r="B15" s="149">
        <v>7961</v>
      </c>
      <c r="C15" s="150" t="s">
        <v>2623</v>
      </c>
      <c r="D15" s="150">
        <v>5084</v>
      </c>
      <c r="E15" s="150" t="s">
        <v>2</v>
      </c>
      <c r="F15" s="150" t="s">
        <v>2678</v>
      </c>
      <c r="G15" s="150">
        <v>5117833</v>
      </c>
      <c r="H15" s="150" t="s">
        <v>102</v>
      </c>
      <c r="I15" s="150" t="s">
        <v>212</v>
      </c>
      <c r="J15" s="150" t="s">
        <v>53</v>
      </c>
      <c r="K15" s="150" t="s">
        <v>53</v>
      </c>
      <c r="L15" s="150" t="s">
        <v>821</v>
      </c>
      <c r="M15" s="150" t="s">
        <v>311</v>
      </c>
      <c r="N15" s="150" t="s">
        <v>1028</v>
      </c>
      <c r="O15" s="150" t="s">
        <v>62</v>
      </c>
      <c r="P15" s="150" t="s">
        <v>1206</v>
      </c>
      <c r="Q15" s="183">
        <v>2706250</v>
      </c>
      <c r="R15" s="153">
        <v>1</v>
      </c>
      <c r="S15" s="153">
        <v>117.4</v>
      </c>
      <c r="T15" s="153">
        <v>3177.1374999999998</v>
      </c>
      <c r="U15" s="147">
        <v>2.9179206312000001E-2</v>
      </c>
      <c r="V15" s="147">
        <v>0.23813655424999999</v>
      </c>
      <c r="W15" s="147">
        <v>0.13074407618200001</v>
      </c>
    </row>
    <row r="16" spans="1:23" ht="13.5" thickBot="1" x14ac:dyDescent="0.25">
      <c r="A16" s="149">
        <v>7956</v>
      </c>
      <c r="B16" s="149">
        <v>7961</v>
      </c>
      <c r="C16" s="150" t="s">
        <v>2600</v>
      </c>
      <c r="D16" s="150">
        <v>5017</v>
      </c>
      <c r="E16" s="150" t="s">
        <v>2</v>
      </c>
      <c r="F16" s="150" t="s">
        <v>2679</v>
      </c>
      <c r="G16" s="150">
        <v>5118054</v>
      </c>
      <c r="H16" s="150" t="s">
        <v>102</v>
      </c>
      <c r="I16" s="150" t="s">
        <v>212</v>
      </c>
      <c r="J16" s="150" t="s">
        <v>53</v>
      </c>
      <c r="K16" s="150" t="s">
        <v>53</v>
      </c>
      <c r="L16" s="150" t="s">
        <v>821</v>
      </c>
      <c r="M16" s="150" t="s">
        <v>311</v>
      </c>
      <c r="N16" s="150" t="s">
        <v>1028</v>
      </c>
      <c r="O16" s="150" t="s">
        <v>62</v>
      </c>
      <c r="P16" s="150" t="s">
        <v>1206</v>
      </c>
      <c r="Q16" s="183">
        <v>2205000</v>
      </c>
      <c r="R16" s="153">
        <v>1</v>
      </c>
      <c r="S16" s="153">
        <v>118.6</v>
      </c>
      <c r="T16" s="153">
        <v>2615.13</v>
      </c>
      <c r="U16" s="147">
        <v>1.5955594098000001E-2</v>
      </c>
      <c r="V16" s="147">
        <v>0.19601230576699999</v>
      </c>
      <c r="W16" s="147">
        <v>0.107616606441</v>
      </c>
    </row>
    <row r="17" spans="1:23" ht="13.5" thickBot="1" x14ac:dyDescent="0.25">
      <c r="A17" s="149">
        <v>7956</v>
      </c>
      <c r="B17" s="149">
        <v>7961</v>
      </c>
      <c r="C17" s="150" t="s">
        <v>2598</v>
      </c>
      <c r="D17" s="150">
        <v>5097</v>
      </c>
      <c r="E17" s="150" t="s">
        <v>2</v>
      </c>
      <c r="F17" s="150" t="s">
        <v>2680</v>
      </c>
      <c r="G17" s="150">
        <v>5119383</v>
      </c>
      <c r="H17" s="150" t="s">
        <v>102</v>
      </c>
      <c r="I17" s="150" t="s">
        <v>212</v>
      </c>
      <c r="J17" s="150" t="s">
        <v>53</v>
      </c>
      <c r="K17" s="150" t="s">
        <v>53</v>
      </c>
      <c r="L17" s="150" t="s">
        <v>821</v>
      </c>
      <c r="M17" s="150" t="s">
        <v>311</v>
      </c>
      <c r="N17" s="150" t="s">
        <v>1028</v>
      </c>
      <c r="O17" s="150" t="s">
        <v>62</v>
      </c>
      <c r="P17" s="150" t="s">
        <v>1206</v>
      </c>
      <c r="Q17" s="183">
        <v>2541100</v>
      </c>
      <c r="R17" s="153">
        <v>1</v>
      </c>
      <c r="S17" s="153">
        <v>108.35</v>
      </c>
      <c r="T17" s="153">
        <v>2753.2818499999998</v>
      </c>
      <c r="U17" s="147">
        <v>4.2989400087000001E-2</v>
      </c>
      <c r="V17" s="147">
        <v>0.20636722604499999</v>
      </c>
      <c r="W17" s="147">
        <v>0.113301766747</v>
      </c>
    </row>
    <row r="18" spans="1:23" ht="13.5" thickBot="1" x14ac:dyDescent="0.25">
      <c r="A18" s="149">
        <v>7956</v>
      </c>
      <c r="B18" s="149">
        <v>7961</v>
      </c>
      <c r="C18" s="150" t="s">
        <v>2602</v>
      </c>
      <c r="D18" s="150">
        <v>5028</v>
      </c>
      <c r="E18" s="150" t="s">
        <v>2</v>
      </c>
      <c r="F18" s="150" t="s">
        <v>2681</v>
      </c>
      <c r="G18" s="150">
        <v>5135405</v>
      </c>
      <c r="H18" s="150" t="s">
        <v>102</v>
      </c>
      <c r="I18" s="150" t="s">
        <v>212</v>
      </c>
      <c r="J18" s="150" t="s">
        <v>53</v>
      </c>
      <c r="K18" s="150" t="s">
        <v>53</v>
      </c>
      <c r="L18" s="150" t="s">
        <v>821</v>
      </c>
      <c r="M18" s="150" t="s">
        <v>311</v>
      </c>
      <c r="N18" s="150" t="s">
        <v>1028</v>
      </c>
      <c r="O18" s="150" t="s">
        <v>62</v>
      </c>
      <c r="P18" s="150" t="s">
        <v>1206</v>
      </c>
      <c r="Q18" s="183">
        <v>1370500</v>
      </c>
      <c r="R18" s="153">
        <v>1</v>
      </c>
      <c r="S18" s="153">
        <v>100.11</v>
      </c>
      <c r="T18" s="153">
        <v>1372.00755</v>
      </c>
      <c r="U18" s="147">
        <v>8.0767761068999994E-2</v>
      </c>
      <c r="V18" s="147">
        <v>0.10283632683799999</v>
      </c>
      <c r="W18" s="147">
        <v>5.6460212893000003E-2</v>
      </c>
    </row>
    <row r="19" spans="1:23" ht="13.5" thickBot="1" x14ac:dyDescent="0.25">
      <c r="A19" s="149">
        <v>7956</v>
      </c>
      <c r="B19" s="149">
        <v>7962</v>
      </c>
      <c r="C19" s="150" t="s">
        <v>2623</v>
      </c>
      <c r="D19" s="150">
        <v>5084</v>
      </c>
      <c r="E19" s="150" t="s">
        <v>2</v>
      </c>
      <c r="F19" s="150" t="s">
        <v>2682</v>
      </c>
      <c r="G19" s="150">
        <v>5111422</v>
      </c>
      <c r="H19" s="150" t="s">
        <v>102</v>
      </c>
      <c r="I19" s="150" t="s">
        <v>212</v>
      </c>
      <c r="J19" s="150" t="s">
        <v>53</v>
      </c>
      <c r="K19" s="150" t="s">
        <v>53</v>
      </c>
      <c r="L19" s="150" t="s">
        <v>821</v>
      </c>
      <c r="M19" s="150" t="s">
        <v>311</v>
      </c>
      <c r="N19" s="150" t="s">
        <v>1037</v>
      </c>
      <c r="O19" s="150" t="s">
        <v>62</v>
      </c>
      <c r="P19" s="150" t="s">
        <v>1206</v>
      </c>
      <c r="Q19" s="183">
        <v>884670</v>
      </c>
      <c r="R19" s="153">
        <v>1</v>
      </c>
      <c r="S19" s="153">
        <v>143.44</v>
      </c>
      <c r="T19" s="153">
        <v>1268.97065</v>
      </c>
      <c r="U19" s="147">
        <v>1.0612817098999999E-2</v>
      </c>
      <c r="V19" s="147">
        <v>0.35993824156499998</v>
      </c>
      <c r="W19" s="147">
        <v>0.116763089399</v>
      </c>
    </row>
    <row r="20" spans="1:23" ht="13.5" thickBot="1" x14ac:dyDescent="0.25">
      <c r="A20" s="149">
        <v>7956</v>
      </c>
      <c r="B20" s="149">
        <v>7962</v>
      </c>
      <c r="C20" s="150" t="s">
        <v>2602</v>
      </c>
      <c r="D20" s="150">
        <v>5028</v>
      </c>
      <c r="E20" s="150" t="s">
        <v>2</v>
      </c>
      <c r="F20" s="150" t="s">
        <v>2683</v>
      </c>
      <c r="G20" s="150">
        <v>5123393</v>
      </c>
      <c r="H20" s="150" t="s">
        <v>102</v>
      </c>
      <c r="I20" s="150" t="s">
        <v>212</v>
      </c>
      <c r="J20" s="150" t="s">
        <v>53</v>
      </c>
      <c r="K20" s="150" t="s">
        <v>53</v>
      </c>
      <c r="L20" s="150" t="s">
        <v>821</v>
      </c>
      <c r="M20" s="150" t="s">
        <v>311</v>
      </c>
      <c r="N20" s="150" t="s">
        <v>1035</v>
      </c>
      <c r="O20" s="150" t="s">
        <v>62</v>
      </c>
      <c r="P20" s="150" t="s">
        <v>1206</v>
      </c>
      <c r="Q20" s="183">
        <v>924200</v>
      </c>
      <c r="R20" s="153">
        <v>1</v>
      </c>
      <c r="S20" s="153">
        <v>101.16</v>
      </c>
      <c r="T20" s="153">
        <v>934.92071999999996</v>
      </c>
      <c r="U20" s="147">
        <v>1.1934796906E-2</v>
      </c>
      <c r="V20" s="147">
        <v>0.26518636972300003</v>
      </c>
      <c r="W20" s="147">
        <v>8.6025812819E-2</v>
      </c>
    </row>
    <row r="21" spans="1:23" ht="13.5" thickBot="1" x14ac:dyDescent="0.25">
      <c r="A21" s="149">
        <v>7956</v>
      </c>
      <c r="B21" s="149">
        <v>7962</v>
      </c>
      <c r="C21" s="150" t="s">
        <v>2606</v>
      </c>
      <c r="D21" s="150">
        <v>5044</v>
      </c>
      <c r="E21" s="150" t="s">
        <v>2</v>
      </c>
      <c r="F21" s="150" t="s">
        <v>2684</v>
      </c>
      <c r="G21" s="150">
        <v>5128111</v>
      </c>
      <c r="H21" s="150" t="s">
        <v>102</v>
      </c>
      <c r="I21" s="150" t="s">
        <v>212</v>
      </c>
      <c r="J21" s="150" t="s">
        <v>53</v>
      </c>
      <c r="K21" s="150" t="s">
        <v>53</v>
      </c>
      <c r="L21" s="150" t="s">
        <v>821</v>
      </c>
      <c r="M21" s="150" t="s">
        <v>311</v>
      </c>
      <c r="N21" s="150" t="s">
        <v>1035</v>
      </c>
      <c r="O21" s="150" t="s">
        <v>62</v>
      </c>
      <c r="P21" s="150" t="s">
        <v>1206</v>
      </c>
      <c r="Q21" s="183">
        <v>291288</v>
      </c>
      <c r="R21" s="153">
        <v>1</v>
      </c>
      <c r="S21" s="153">
        <v>453.72</v>
      </c>
      <c r="T21" s="153">
        <v>1321.6319100000001</v>
      </c>
      <c r="U21" s="147">
        <v>1.3571204937E-2</v>
      </c>
      <c r="V21" s="147">
        <v>0.37487538871100001</v>
      </c>
      <c r="W21" s="147">
        <v>0.121608663573</v>
      </c>
    </row>
    <row r="22" spans="1:23" ht="13.5" thickBot="1" x14ac:dyDescent="0.25">
      <c r="A22" s="149">
        <v>7956</v>
      </c>
      <c r="B22" s="149">
        <v>12537</v>
      </c>
      <c r="C22" s="154" t="s">
        <v>3405</v>
      </c>
      <c r="D22" s="154">
        <v>70044017</v>
      </c>
      <c r="E22" s="150" t="s">
        <v>430</v>
      </c>
      <c r="F22" s="150" t="s">
        <v>2685</v>
      </c>
      <c r="G22" s="150" t="s">
        <v>2686</v>
      </c>
      <c r="H22" s="150" t="s">
        <v>76</v>
      </c>
      <c r="I22" s="150" t="s">
        <v>102</v>
      </c>
      <c r="J22" s="150" t="s">
        <v>61</v>
      </c>
      <c r="K22" s="150" t="s">
        <v>117</v>
      </c>
      <c r="L22" s="150" t="s">
        <v>821</v>
      </c>
      <c r="M22" s="150" t="s">
        <v>102</v>
      </c>
      <c r="N22" s="150" t="s">
        <v>776</v>
      </c>
      <c r="O22" s="150" t="s">
        <v>62</v>
      </c>
      <c r="P22" s="150" t="s">
        <v>1207</v>
      </c>
      <c r="Q22" s="183">
        <v>900</v>
      </c>
      <c r="R22" s="153">
        <v>3.681</v>
      </c>
      <c r="S22" s="153">
        <v>126456.7</v>
      </c>
      <c r="T22" s="153">
        <v>4189.3840099999998</v>
      </c>
      <c r="U22" s="190">
        <v>2.3237200175142855E-2</v>
      </c>
      <c r="V22" s="147">
        <v>1</v>
      </c>
      <c r="W22" s="147">
        <v>1.8327971699999999E-3</v>
      </c>
    </row>
    <row r="23" spans="1:23" ht="13.5" thickBot="1" x14ac:dyDescent="0.25">
      <c r="A23" s="149">
        <v>7956</v>
      </c>
      <c r="B23" s="149">
        <v>12538</v>
      </c>
      <c r="C23" s="150" t="s">
        <v>2623</v>
      </c>
      <c r="D23" s="150">
        <v>5084</v>
      </c>
      <c r="E23" s="150" t="s">
        <v>2</v>
      </c>
      <c r="F23" s="150" t="s">
        <v>2671</v>
      </c>
      <c r="G23" s="150">
        <v>5127469</v>
      </c>
      <c r="H23" s="150" t="s">
        <v>102</v>
      </c>
      <c r="I23" s="150" t="s">
        <v>73</v>
      </c>
      <c r="J23" s="150" t="s">
        <v>53</v>
      </c>
      <c r="K23" s="150" t="s">
        <v>314</v>
      </c>
      <c r="L23" s="150" t="s">
        <v>821</v>
      </c>
      <c r="M23" s="150" t="s">
        <v>311</v>
      </c>
      <c r="N23" s="150" t="s">
        <v>1125</v>
      </c>
      <c r="O23" s="150" t="s">
        <v>62</v>
      </c>
      <c r="P23" s="150" t="s">
        <v>1206</v>
      </c>
      <c r="Q23" s="183">
        <v>7493000</v>
      </c>
      <c r="R23" s="153">
        <v>1</v>
      </c>
      <c r="S23" s="153">
        <v>212.41</v>
      </c>
      <c r="T23" s="153">
        <v>15915.881299999999</v>
      </c>
      <c r="U23" s="147">
        <v>5.5504649329999999E-3</v>
      </c>
      <c r="V23" s="147">
        <v>0.88369653903000001</v>
      </c>
      <c r="W23" s="147">
        <v>4.1618378599999999E-3</v>
      </c>
    </row>
    <row r="24" spans="1:23" ht="13.5" thickBot="1" x14ac:dyDescent="0.25">
      <c r="A24" s="149">
        <v>7956</v>
      </c>
      <c r="B24" s="149">
        <v>12538</v>
      </c>
      <c r="C24" s="154" t="s">
        <v>3405</v>
      </c>
      <c r="D24" s="154">
        <v>70044017</v>
      </c>
      <c r="E24" s="150" t="s">
        <v>430</v>
      </c>
      <c r="F24" s="150" t="s">
        <v>2685</v>
      </c>
      <c r="G24" s="150" t="s">
        <v>2686</v>
      </c>
      <c r="H24" s="150" t="s">
        <v>76</v>
      </c>
      <c r="I24" s="150" t="s">
        <v>102</v>
      </c>
      <c r="J24" s="150" t="s">
        <v>61</v>
      </c>
      <c r="K24" s="150" t="s">
        <v>117</v>
      </c>
      <c r="L24" s="150" t="s">
        <v>821</v>
      </c>
      <c r="M24" s="150" t="s">
        <v>102</v>
      </c>
      <c r="N24" s="150" t="s">
        <v>776</v>
      </c>
      <c r="O24" s="150" t="s">
        <v>62</v>
      </c>
      <c r="P24" s="150" t="s">
        <v>1207</v>
      </c>
      <c r="Q24" s="183">
        <v>450</v>
      </c>
      <c r="R24" s="153">
        <v>3.681</v>
      </c>
      <c r="S24" s="153">
        <v>126456.7</v>
      </c>
      <c r="T24" s="153">
        <v>2094.6920100000002</v>
      </c>
      <c r="U24" s="190">
        <v>1.1618600087327586E-2</v>
      </c>
      <c r="V24" s="147">
        <v>0.116303460969</v>
      </c>
      <c r="W24" s="147">
        <v>5.4774023099999996E-4</v>
      </c>
    </row>
    <row r="25" spans="1:23" ht="13.5" thickBot="1" x14ac:dyDescent="0.25">
      <c r="A25" s="149">
        <v>7956</v>
      </c>
      <c r="B25" s="149">
        <v>12955</v>
      </c>
      <c r="C25" s="154" t="s">
        <v>3405</v>
      </c>
      <c r="D25" s="154">
        <v>70044017</v>
      </c>
      <c r="E25" s="150" t="s">
        <v>430</v>
      </c>
      <c r="F25" s="150" t="s">
        <v>2685</v>
      </c>
      <c r="G25" s="150" t="s">
        <v>2686</v>
      </c>
      <c r="H25" s="150" t="s">
        <v>76</v>
      </c>
      <c r="I25" s="150" t="s">
        <v>102</v>
      </c>
      <c r="J25" s="150" t="s">
        <v>61</v>
      </c>
      <c r="K25" s="150" t="s">
        <v>117</v>
      </c>
      <c r="L25" s="150" t="s">
        <v>821</v>
      </c>
      <c r="M25" s="150" t="s">
        <v>102</v>
      </c>
      <c r="N25" s="150" t="s">
        <v>776</v>
      </c>
      <c r="O25" s="150" t="s">
        <v>62</v>
      </c>
      <c r="P25" s="150" t="s">
        <v>1207</v>
      </c>
      <c r="Q25" s="189">
        <v>7.81</v>
      </c>
      <c r="R25" s="153">
        <v>3.681</v>
      </c>
      <c r="S25" s="153">
        <v>126456.7</v>
      </c>
      <c r="T25" s="153">
        <v>36.35454</v>
      </c>
      <c r="U25" s="190">
        <v>2.0164725857390415E-4</v>
      </c>
      <c r="V25" s="147">
        <v>1</v>
      </c>
      <c r="W25" s="147">
        <v>9.8156674000672196E-5</v>
      </c>
    </row>
    <row r="26" spans="1:23" ht="13.5" thickBot="1" x14ac:dyDescent="0.25">
      <c r="A26" s="149">
        <v>7956</v>
      </c>
      <c r="B26" s="149">
        <v>14482</v>
      </c>
      <c r="C26" s="154" t="s">
        <v>3405</v>
      </c>
      <c r="D26" s="154">
        <v>70044017</v>
      </c>
      <c r="E26" s="150" t="s">
        <v>430</v>
      </c>
      <c r="F26" s="150" t="s">
        <v>2685</v>
      </c>
      <c r="G26" s="150" t="s">
        <v>2686</v>
      </c>
      <c r="H26" s="150" t="s">
        <v>76</v>
      </c>
      <c r="I26" s="150" t="s">
        <v>102</v>
      </c>
      <c r="J26" s="150" t="s">
        <v>61</v>
      </c>
      <c r="K26" s="150" t="s">
        <v>117</v>
      </c>
      <c r="L26" s="150" t="s">
        <v>821</v>
      </c>
      <c r="M26" s="150" t="s">
        <v>102</v>
      </c>
      <c r="N26" s="150" t="s">
        <v>776</v>
      </c>
      <c r="O26" s="150" t="s">
        <v>62</v>
      </c>
      <c r="P26" s="150" t="s">
        <v>1207</v>
      </c>
      <c r="Q26" s="183">
        <v>29</v>
      </c>
      <c r="R26" s="153">
        <v>3.681</v>
      </c>
      <c r="S26" s="153">
        <v>126456.7</v>
      </c>
      <c r="T26" s="153">
        <v>134.99126000000001</v>
      </c>
      <c r="U26" s="190">
        <v>7.4875422767289716E-4</v>
      </c>
      <c r="V26" s="147">
        <v>1</v>
      </c>
      <c r="W26" s="147">
        <v>2.91675739E-3</v>
      </c>
    </row>
    <row r="27" spans="1:23" ht="13.5" thickBot="1" x14ac:dyDescent="0.25">
      <c r="A27" s="149">
        <v>8700</v>
      </c>
      <c r="B27" s="149">
        <v>8701</v>
      </c>
      <c r="C27" s="150" t="s">
        <v>2598</v>
      </c>
      <c r="D27" s="150">
        <v>5097</v>
      </c>
      <c r="E27" s="150" t="s">
        <v>2</v>
      </c>
      <c r="F27" s="150" t="s">
        <v>2665</v>
      </c>
      <c r="G27" s="150">
        <v>5109418</v>
      </c>
      <c r="H27" s="150" t="s">
        <v>102</v>
      </c>
      <c r="I27" s="150" t="s">
        <v>73</v>
      </c>
      <c r="J27" s="150" t="s">
        <v>53</v>
      </c>
      <c r="K27" s="150" t="s">
        <v>53</v>
      </c>
      <c r="L27" s="150" t="s">
        <v>821</v>
      </c>
      <c r="M27" s="150" t="s">
        <v>311</v>
      </c>
      <c r="N27" s="150" t="s">
        <v>1080</v>
      </c>
      <c r="O27" s="150" t="s">
        <v>62</v>
      </c>
      <c r="P27" s="150" t="s">
        <v>1206</v>
      </c>
      <c r="Q27" s="183">
        <v>6153900</v>
      </c>
      <c r="R27" s="153">
        <v>1</v>
      </c>
      <c r="S27" s="153">
        <v>123.31</v>
      </c>
      <c r="T27" s="153">
        <v>7588.3740900000003</v>
      </c>
      <c r="U27" s="147">
        <v>5.4825507013999998E-2</v>
      </c>
      <c r="V27" s="147">
        <v>0.13749222344699999</v>
      </c>
      <c r="W27" s="147">
        <v>6.7116733822999999E-2</v>
      </c>
    </row>
    <row r="28" spans="1:23" ht="13.5" thickBot="1" x14ac:dyDescent="0.25">
      <c r="A28" s="149">
        <v>8700</v>
      </c>
      <c r="B28" s="149">
        <v>8701</v>
      </c>
      <c r="C28" s="150" t="s">
        <v>2600</v>
      </c>
      <c r="D28" s="150">
        <v>5017</v>
      </c>
      <c r="E28" s="150" t="s">
        <v>2</v>
      </c>
      <c r="F28" s="150" t="s">
        <v>2666</v>
      </c>
      <c r="G28" s="150">
        <v>5124490</v>
      </c>
      <c r="H28" s="150" t="s">
        <v>102</v>
      </c>
      <c r="I28" s="150" t="s">
        <v>73</v>
      </c>
      <c r="J28" s="150" t="s">
        <v>53</v>
      </c>
      <c r="K28" s="150" t="s">
        <v>53</v>
      </c>
      <c r="L28" s="150" t="s">
        <v>821</v>
      </c>
      <c r="M28" s="150" t="s">
        <v>311</v>
      </c>
      <c r="N28" s="150" t="s">
        <v>1080</v>
      </c>
      <c r="O28" s="150" t="s">
        <v>62</v>
      </c>
      <c r="P28" s="150" t="s">
        <v>1206</v>
      </c>
      <c r="Q28" s="183">
        <v>11084660</v>
      </c>
      <c r="R28" s="153">
        <v>1</v>
      </c>
      <c r="S28" s="153">
        <v>140.86000000000001</v>
      </c>
      <c r="T28" s="153">
        <v>15613.852080000001</v>
      </c>
      <c r="U28" s="147">
        <v>2.9599643503000001E-2</v>
      </c>
      <c r="V28" s="147">
        <v>0.28290424451899998</v>
      </c>
      <c r="W28" s="147">
        <v>0.138099511382</v>
      </c>
    </row>
    <row r="29" spans="1:23" ht="13.5" thickBot="1" x14ac:dyDescent="0.25">
      <c r="A29" s="149">
        <v>8700</v>
      </c>
      <c r="B29" s="149">
        <v>8701</v>
      </c>
      <c r="C29" s="150" t="s">
        <v>2606</v>
      </c>
      <c r="D29" s="150">
        <v>5044</v>
      </c>
      <c r="E29" s="150" t="s">
        <v>2</v>
      </c>
      <c r="F29" s="150" t="s">
        <v>2667</v>
      </c>
      <c r="G29" s="150">
        <v>5130661</v>
      </c>
      <c r="H29" s="150" t="s">
        <v>102</v>
      </c>
      <c r="I29" s="150" t="s">
        <v>73</v>
      </c>
      <c r="J29" s="150" t="s">
        <v>53</v>
      </c>
      <c r="K29" s="150" t="s">
        <v>53</v>
      </c>
      <c r="L29" s="150" t="s">
        <v>821</v>
      </c>
      <c r="M29" s="150" t="s">
        <v>311</v>
      </c>
      <c r="N29" s="150" t="s">
        <v>1080</v>
      </c>
      <c r="O29" s="150" t="s">
        <v>62</v>
      </c>
      <c r="P29" s="150" t="s">
        <v>1206</v>
      </c>
      <c r="Q29" s="183">
        <v>13769700</v>
      </c>
      <c r="R29" s="153">
        <v>1</v>
      </c>
      <c r="S29" s="153">
        <v>116.47</v>
      </c>
      <c r="T29" s="153">
        <v>16037.569589999999</v>
      </c>
      <c r="U29" s="147">
        <v>7.7137378372999998E-2</v>
      </c>
      <c r="V29" s="147">
        <v>0.29058149683599999</v>
      </c>
      <c r="W29" s="147">
        <v>0.141847156793</v>
      </c>
    </row>
    <row r="30" spans="1:23" ht="13.5" thickBot="1" x14ac:dyDescent="0.25">
      <c r="A30" s="149">
        <v>8700</v>
      </c>
      <c r="B30" s="149">
        <v>8701</v>
      </c>
      <c r="C30" s="150" t="s">
        <v>2623</v>
      </c>
      <c r="D30" s="150">
        <v>5084</v>
      </c>
      <c r="E30" s="150" t="s">
        <v>2</v>
      </c>
      <c r="F30" s="150" t="s">
        <v>2668</v>
      </c>
      <c r="G30" s="150">
        <v>5130687</v>
      </c>
      <c r="H30" s="150" t="s">
        <v>102</v>
      </c>
      <c r="I30" s="150" t="s">
        <v>73</v>
      </c>
      <c r="J30" s="150" t="s">
        <v>53</v>
      </c>
      <c r="K30" s="150" t="s">
        <v>53</v>
      </c>
      <c r="L30" s="150" t="s">
        <v>821</v>
      </c>
      <c r="M30" s="150" t="s">
        <v>311</v>
      </c>
      <c r="N30" s="150" t="s">
        <v>1080</v>
      </c>
      <c r="O30" s="150" t="s">
        <v>62</v>
      </c>
      <c r="P30" s="150" t="s">
        <v>1206</v>
      </c>
      <c r="Q30" s="183">
        <v>13653600</v>
      </c>
      <c r="R30" s="153">
        <v>1</v>
      </c>
      <c r="S30" s="153">
        <v>116.83</v>
      </c>
      <c r="T30" s="153">
        <v>15951.50088</v>
      </c>
      <c r="U30" s="147">
        <v>4.1523568003E-2</v>
      </c>
      <c r="V30" s="147">
        <v>0.289022035196</v>
      </c>
      <c r="W30" s="147">
        <v>0.14108590667199999</v>
      </c>
    </row>
    <row r="31" spans="1:23" ht="13.5" thickBot="1" x14ac:dyDescent="0.25">
      <c r="A31" s="149">
        <v>8700</v>
      </c>
      <c r="B31" s="149">
        <v>8702</v>
      </c>
      <c r="C31" s="150" t="s">
        <v>2606</v>
      </c>
      <c r="D31" s="150">
        <v>5044</v>
      </c>
      <c r="E31" s="150" t="s">
        <v>2</v>
      </c>
      <c r="F31" s="150" t="s">
        <v>2677</v>
      </c>
      <c r="G31" s="150">
        <v>5116785</v>
      </c>
      <c r="H31" s="150" t="s">
        <v>102</v>
      </c>
      <c r="I31" s="150" t="s">
        <v>212</v>
      </c>
      <c r="J31" s="150" t="s">
        <v>53</v>
      </c>
      <c r="K31" s="150" t="s">
        <v>53</v>
      </c>
      <c r="L31" s="150" t="s">
        <v>821</v>
      </c>
      <c r="M31" s="150" t="s">
        <v>311</v>
      </c>
      <c r="N31" s="150" t="s">
        <v>1028</v>
      </c>
      <c r="O31" s="150" t="s">
        <v>62</v>
      </c>
      <c r="P31" s="150" t="s">
        <v>1206</v>
      </c>
      <c r="Q31" s="189">
        <v>6782624.4400000004</v>
      </c>
      <c r="R31" s="153">
        <v>1</v>
      </c>
      <c r="S31" s="153">
        <v>123.21</v>
      </c>
      <c r="T31" s="153">
        <v>8356.8715699999993</v>
      </c>
      <c r="U31" s="147">
        <v>5.4407261388999997E-2</v>
      </c>
      <c r="V31" s="147">
        <v>0.27681154874500002</v>
      </c>
      <c r="W31" s="147">
        <v>0.14711452304799999</v>
      </c>
    </row>
    <row r="32" spans="1:23" ht="13.5" thickBot="1" x14ac:dyDescent="0.25">
      <c r="A32" s="149">
        <v>8700</v>
      </c>
      <c r="B32" s="149">
        <v>8702</v>
      </c>
      <c r="C32" s="150" t="s">
        <v>2623</v>
      </c>
      <c r="D32" s="150">
        <v>5084</v>
      </c>
      <c r="E32" s="150" t="s">
        <v>2</v>
      </c>
      <c r="F32" s="150" t="s">
        <v>2678</v>
      </c>
      <c r="G32" s="150">
        <v>5117833</v>
      </c>
      <c r="H32" s="150" t="s">
        <v>102</v>
      </c>
      <c r="I32" s="150" t="s">
        <v>212</v>
      </c>
      <c r="J32" s="150" t="s">
        <v>53</v>
      </c>
      <c r="K32" s="150" t="s">
        <v>53</v>
      </c>
      <c r="L32" s="150" t="s">
        <v>821</v>
      </c>
      <c r="M32" s="150" t="s">
        <v>311</v>
      </c>
      <c r="N32" s="150" t="s">
        <v>1028</v>
      </c>
      <c r="O32" s="150" t="s">
        <v>62</v>
      </c>
      <c r="P32" s="150" t="s">
        <v>1206</v>
      </c>
      <c r="Q32" s="183">
        <v>7147750</v>
      </c>
      <c r="R32" s="153">
        <v>1</v>
      </c>
      <c r="S32" s="153">
        <v>117.4</v>
      </c>
      <c r="T32" s="153">
        <v>8391.4585000000006</v>
      </c>
      <c r="U32" s="147">
        <v>7.7068146668000007E-2</v>
      </c>
      <c r="V32" s="147">
        <v>0.27795720014999997</v>
      </c>
      <c r="W32" s="147">
        <v>0.147723392009</v>
      </c>
    </row>
    <row r="33" spans="1:23" ht="13.5" thickBot="1" x14ac:dyDescent="0.25">
      <c r="A33" s="149">
        <v>8700</v>
      </c>
      <c r="B33" s="149">
        <v>8702</v>
      </c>
      <c r="C33" s="150" t="s">
        <v>2600</v>
      </c>
      <c r="D33" s="150">
        <v>5017</v>
      </c>
      <c r="E33" s="150" t="s">
        <v>2</v>
      </c>
      <c r="F33" s="150" t="s">
        <v>2679</v>
      </c>
      <c r="G33" s="150">
        <v>5118054</v>
      </c>
      <c r="H33" s="150" t="s">
        <v>102</v>
      </c>
      <c r="I33" s="150" t="s">
        <v>212</v>
      </c>
      <c r="J33" s="150" t="s">
        <v>53</v>
      </c>
      <c r="K33" s="150" t="s">
        <v>53</v>
      </c>
      <c r="L33" s="150" t="s">
        <v>821</v>
      </c>
      <c r="M33" s="150" t="s">
        <v>311</v>
      </c>
      <c r="N33" s="150" t="s">
        <v>1028</v>
      </c>
      <c r="O33" s="150" t="s">
        <v>62</v>
      </c>
      <c r="P33" s="150" t="s">
        <v>1206</v>
      </c>
      <c r="Q33" s="183">
        <v>5792300</v>
      </c>
      <c r="R33" s="153">
        <v>1</v>
      </c>
      <c r="S33" s="153">
        <v>118.6</v>
      </c>
      <c r="T33" s="153">
        <v>6869.6678000000002</v>
      </c>
      <c r="U33" s="147">
        <v>4.1913645212999999E-2</v>
      </c>
      <c r="V33" s="147">
        <v>0.227549671806</v>
      </c>
      <c r="W33" s="147">
        <v>0.120933760131</v>
      </c>
    </row>
    <row r="34" spans="1:23" ht="13.5" thickBot="1" x14ac:dyDescent="0.25">
      <c r="A34" s="149">
        <v>8700</v>
      </c>
      <c r="B34" s="149">
        <v>8702</v>
      </c>
      <c r="C34" s="150" t="s">
        <v>2598</v>
      </c>
      <c r="D34" s="150">
        <v>5097</v>
      </c>
      <c r="E34" s="150" t="s">
        <v>2</v>
      </c>
      <c r="F34" s="150" t="s">
        <v>2680</v>
      </c>
      <c r="G34" s="150">
        <v>5119383</v>
      </c>
      <c r="H34" s="150" t="s">
        <v>102</v>
      </c>
      <c r="I34" s="150" t="s">
        <v>212</v>
      </c>
      <c r="J34" s="150" t="s">
        <v>53</v>
      </c>
      <c r="K34" s="150" t="s">
        <v>53</v>
      </c>
      <c r="L34" s="150" t="s">
        <v>821</v>
      </c>
      <c r="M34" s="150" t="s">
        <v>311</v>
      </c>
      <c r="N34" s="150" t="s">
        <v>1028</v>
      </c>
      <c r="O34" s="150" t="s">
        <v>62</v>
      </c>
      <c r="P34" s="150" t="s">
        <v>1206</v>
      </c>
      <c r="Q34" s="183">
        <v>6065300</v>
      </c>
      <c r="R34" s="153">
        <v>1</v>
      </c>
      <c r="S34" s="153">
        <v>108.35</v>
      </c>
      <c r="T34" s="153">
        <v>6571.7525500000002</v>
      </c>
      <c r="U34" s="147">
        <v>0.102610526287</v>
      </c>
      <c r="V34" s="147">
        <v>0.21768157929599999</v>
      </c>
      <c r="W34" s="147">
        <v>0.115689254511</v>
      </c>
    </row>
    <row r="35" spans="1:23" ht="13.5" thickBot="1" x14ac:dyDescent="0.25">
      <c r="A35" s="149">
        <v>8700</v>
      </c>
      <c r="B35" s="149">
        <v>8703</v>
      </c>
      <c r="C35" s="150" t="s">
        <v>2598</v>
      </c>
      <c r="D35" s="150">
        <v>5097</v>
      </c>
      <c r="E35" s="150" t="s">
        <v>2</v>
      </c>
      <c r="F35" s="150" t="s">
        <v>2687</v>
      </c>
      <c r="G35" s="150">
        <v>5108857</v>
      </c>
      <c r="H35" s="150" t="s">
        <v>102</v>
      </c>
      <c r="I35" s="150" t="s">
        <v>212</v>
      </c>
      <c r="J35" s="150" t="s">
        <v>53</v>
      </c>
      <c r="K35" s="150" t="s">
        <v>53</v>
      </c>
      <c r="L35" s="150" t="s">
        <v>821</v>
      </c>
      <c r="M35" s="150" t="s">
        <v>311</v>
      </c>
      <c r="N35" s="150" t="s">
        <v>1037</v>
      </c>
      <c r="O35" s="150" t="s">
        <v>62</v>
      </c>
      <c r="P35" s="150" t="s">
        <v>1206</v>
      </c>
      <c r="Q35" s="183">
        <v>3213300</v>
      </c>
      <c r="R35" s="153">
        <v>1</v>
      </c>
      <c r="S35" s="153">
        <v>65.39</v>
      </c>
      <c r="T35" s="153">
        <v>2101.1768699999998</v>
      </c>
      <c r="U35" s="147">
        <v>2.5322650426000001E-2</v>
      </c>
      <c r="V35" s="147">
        <v>0.315173239933</v>
      </c>
      <c r="W35" s="147">
        <v>8.6569371468000006E-2</v>
      </c>
    </row>
    <row r="36" spans="1:23" ht="13.5" thickBot="1" x14ac:dyDescent="0.25">
      <c r="A36" s="149">
        <v>8700</v>
      </c>
      <c r="B36" s="149">
        <v>8703</v>
      </c>
      <c r="C36" s="150" t="s">
        <v>2600</v>
      </c>
      <c r="D36" s="150">
        <v>5017</v>
      </c>
      <c r="E36" s="150" t="s">
        <v>2</v>
      </c>
      <c r="F36" s="150" t="s">
        <v>2688</v>
      </c>
      <c r="G36" s="150">
        <v>5118047</v>
      </c>
      <c r="H36" s="150" t="s">
        <v>102</v>
      </c>
      <c r="I36" s="150" t="s">
        <v>212</v>
      </c>
      <c r="J36" s="150" t="s">
        <v>53</v>
      </c>
      <c r="K36" s="150" t="s">
        <v>53</v>
      </c>
      <c r="L36" s="150" t="s">
        <v>821</v>
      </c>
      <c r="M36" s="150" t="s">
        <v>311</v>
      </c>
      <c r="N36" s="150" t="s">
        <v>1035</v>
      </c>
      <c r="O36" s="150" t="s">
        <v>62</v>
      </c>
      <c r="P36" s="150" t="s">
        <v>1206</v>
      </c>
      <c r="Q36" s="183">
        <v>299900</v>
      </c>
      <c r="R36" s="153">
        <v>1</v>
      </c>
      <c r="S36" s="153">
        <v>120.07</v>
      </c>
      <c r="T36" s="153">
        <v>360.08992999999998</v>
      </c>
      <c r="U36" s="147">
        <v>2.5849352709999998E-3</v>
      </c>
      <c r="V36" s="147">
        <v>5.4012925577999998E-2</v>
      </c>
      <c r="W36" s="147">
        <v>1.4835856684E-2</v>
      </c>
    </row>
    <row r="37" spans="1:23" ht="13.5" thickBot="1" x14ac:dyDescent="0.25">
      <c r="A37" s="149">
        <v>8700</v>
      </c>
      <c r="B37" s="149">
        <v>8703</v>
      </c>
      <c r="C37" s="150" t="s">
        <v>2602</v>
      </c>
      <c r="D37" s="150">
        <v>5028</v>
      </c>
      <c r="E37" s="150" t="s">
        <v>2</v>
      </c>
      <c r="F37" s="150" t="s">
        <v>2683</v>
      </c>
      <c r="G37" s="150">
        <v>5123393</v>
      </c>
      <c r="H37" s="150" t="s">
        <v>102</v>
      </c>
      <c r="I37" s="150" t="s">
        <v>212</v>
      </c>
      <c r="J37" s="150" t="s">
        <v>53</v>
      </c>
      <c r="K37" s="150" t="s">
        <v>53</v>
      </c>
      <c r="L37" s="150" t="s">
        <v>821</v>
      </c>
      <c r="M37" s="150" t="s">
        <v>311</v>
      </c>
      <c r="N37" s="150" t="s">
        <v>1035</v>
      </c>
      <c r="O37" s="150" t="s">
        <v>62</v>
      </c>
      <c r="P37" s="150" t="s">
        <v>1206</v>
      </c>
      <c r="Q37" s="183">
        <v>2347030</v>
      </c>
      <c r="R37" s="153">
        <v>1</v>
      </c>
      <c r="S37" s="153">
        <v>101.16</v>
      </c>
      <c r="T37" s="153">
        <v>2374.2555499999999</v>
      </c>
      <c r="U37" s="147">
        <v>3.0308727962000001E-2</v>
      </c>
      <c r="V37" s="147">
        <v>0.35613461427600002</v>
      </c>
      <c r="W37" s="147">
        <v>9.7820328028000003E-2</v>
      </c>
    </row>
    <row r="38" spans="1:23" ht="13.5" thickBot="1" x14ac:dyDescent="0.25">
      <c r="A38" s="149">
        <v>8700</v>
      </c>
      <c r="B38" s="149">
        <v>8703</v>
      </c>
      <c r="C38" s="150" t="s">
        <v>2606</v>
      </c>
      <c r="D38" s="150">
        <v>5044</v>
      </c>
      <c r="E38" s="150" t="s">
        <v>2</v>
      </c>
      <c r="F38" s="150" t="s">
        <v>2684</v>
      </c>
      <c r="G38" s="150">
        <v>5128111</v>
      </c>
      <c r="H38" s="150" t="s">
        <v>102</v>
      </c>
      <c r="I38" s="150" t="s">
        <v>212</v>
      </c>
      <c r="J38" s="150" t="s">
        <v>53</v>
      </c>
      <c r="K38" s="150" t="s">
        <v>53</v>
      </c>
      <c r="L38" s="150" t="s">
        <v>821</v>
      </c>
      <c r="M38" s="150" t="s">
        <v>311</v>
      </c>
      <c r="N38" s="150" t="s">
        <v>1035</v>
      </c>
      <c r="O38" s="150" t="s">
        <v>62</v>
      </c>
      <c r="P38" s="150" t="s">
        <v>1206</v>
      </c>
      <c r="Q38" s="183">
        <v>403600</v>
      </c>
      <c r="R38" s="153">
        <v>1</v>
      </c>
      <c r="S38" s="153">
        <v>453.72</v>
      </c>
      <c r="T38" s="153">
        <v>1831.2139199999999</v>
      </c>
      <c r="U38" s="147">
        <v>1.8803858425E-2</v>
      </c>
      <c r="V38" s="147">
        <v>0.274679220211</v>
      </c>
      <c r="W38" s="147">
        <v>7.5446784296000005E-2</v>
      </c>
    </row>
    <row r="39" spans="1:23" ht="13.5" thickBot="1" x14ac:dyDescent="0.25">
      <c r="A39" s="149">
        <v>8700</v>
      </c>
      <c r="B39" s="149">
        <v>8704</v>
      </c>
      <c r="C39" s="150" t="s">
        <v>2598</v>
      </c>
      <c r="D39" s="150">
        <v>5097</v>
      </c>
      <c r="E39" s="150" t="s">
        <v>2</v>
      </c>
      <c r="F39" s="150" t="s">
        <v>2673</v>
      </c>
      <c r="G39" s="150">
        <v>5115472</v>
      </c>
      <c r="H39" s="150" t="s">
        <v>102</v>
      </c>
      <c r="I39" s="150" t="s">
        <v>73</v>
      </c>
      <c r="J39" s="150" t="s">
        <v>53</v>
      </c>
      <c r="K39" s="150" t="s">
        <v>53</v>
      </c>
      <c r="L39" s="150" t="s">
        <v>821</v>
      </c>
      <c r="M39" s="150" t="s">
        <v>311</v>
      </c>
      <c r="N39" s="150" t="s">
        <v>997</v>
      </c>
      <c r="O39" s="150" t="s">
        <v>62</v>
      </c>
      <c r="P39" s="150" t="s">
        <v>1206</v>
      </c>
      <c r="Q39" s="183">
        <v>2101600</v>
      </c>
      <c r="R39" s="153">
        <v>1</v>
      </c>
      <c r="S39" s="153">
        <v>99.97</v>
      </c>
      <c r="T39" s="153">
        <v>2100.9695200000001</v>
      </c>
      <c r="U39" s="147">
        <v>1.4232916986E-2</v>
      </c>
      <c r="V39" s="147">
        <v>0.23609216343799999</v>
      </c>
      <c r="W39" s="147">
        <v>0.117959935504</v>
      </c>
    </row>
    <row r="40" spans="1:23" ht="13.5" thickBot="1" x14ac:dyDescent="0.25">
      <c r="A40" s="149">
        <v>8700</v>
      </c>
      <c r="B40" s="149">
        <v>8704</v>
      </c>
      <c r="C40" s="150" t="s">
        <v>2600</v>
      </c>
      <c r="D40" s="150">
        <v>5017</v>
      </c>
      <c r="E40" s="150" t="s">
        <v>2</v>
      </c>
      <c r="F40" s="150" t="s">
        <v>2674</v>
      </c>
      <c r="G40" s="150">
        <v>5115589</v>
      </c>
      <c r="H40" s="150" t="s">
        <v>102</v>
      </c>
      <c r="I40" s="150" t="s">
        <v>73</v>
      </c>
      <c r="J40" s="150" t="s">
        <v>53</v>
      </c>
      <c r="K40" s="150" t="s">
        <v>53</v>
      </c>
      <c r="L40" s="150" t="s">
        <v>821</v>
      </c>
      <c r="M40" s="150" t="s">
        <v>311</v>
      </c>
      <c r="N40" s="150" t="s">
        <v>997</v>
      </c>
      <c r="O40" s="150" t="s">
        <v>62</v>
      </c>
      <c r="P40" s="150" t="s">
        <v>1206</v>
      </c>
      <c r="Q40" s="189">
        <v>1435500.66</v>
      </c>
      <c r="R40" s="153">
        <v>1</v>
      </c>
      <c r="S40" s="153">
        <v>137.19</v>
      </c>
      <c r="T40" s="153">
        <v>1969.3633600000001</v>
      </c>
      <c r="U40" s="147">
        <v>3.7936740670000001E-3</v>
      </c>
      <c r="V40" s="147">
        <v>0.22130318970900001</v>
      </c>
      <c r="W40" s="147">
        <v>0.110570844897</v>
      </c>
    </row>
    <row r="41" spans="1:23" ht="13.5" thickBot="1" x14ac:dyDescent="0.25">
      <c r="A41" s="149">
        <v>8700</v>
      </c>
      <c r="B41" s="149">
        <v>8704</v>
      </c>
      <c r="C41" s="150" t="s">
        <v>2606</v>
      </c>
      <c r="D41" s="150">
        <v>5044</v>
      </c>
      <c r="E41" s="150" t="s">
        <v>2</v>
      </c>
      <c r="F41" s="150" t="s">
        <v>2675</v>
      </c>
      <c r="G41" s="150">
        <v>5117270</v>
      </c>
      <c r="H41" s="150" t="s">
        <v>102</v>
      </c>
      <c r="I41" s="150" t="s">
        <v>212</v>
      </c>
      <c r="J41" s="150" t="s">
        <v>53</v>
      </c>
      <c r="K41" s="150" t="s">
        <v>53</v>
      </c>
      <c r="L41" s="150" t="s">
        <v>821</v>
      </c>
      <c r="M41" s="150" t="s">
        <v>311</v>
      </c>
      <c r="N41" s="150" t="s">
        <v>997</v>
      </c>
      <c r="O41" s="150" t="s">
        <v>62</v>
      </c>
      <c r="P41" s="150" t="s">
        <v>1206</v>
      </c>
      <c r="Q41" s="183">
        <v>1825415</v>
      </c>
      <c r="R41" s="153">
        <v>1</v>
      </c>
      <c r="S41" s="153">
        <v>132.79</v>
      </c>
      <c r="T41" s="153">
        <v>2423.9685800000002</v>
      </c>
      <c r="U41" s="147">
        <v>1.0091825570000001E-2</v>
      </c>
      <c r="V41" s="147">
        <v>0.27238852382599998</v>
      </c>
      <c r="W41" s="147">
        <v>0.136094871743</v>
      </c>
    </row>
    <row r="42" spans="1:23" ht="13.5" thickBot="1" x14ac:dyDescent="0.25">
      <c r="A42" s="149">
        <v>8700</v>
      </c>
      <c r="B42" s="149">
        <v>8704</v>
      </c>
      <c r="C42" s="150" t="s">
        <v>2602</v>
      </c>
      <c r="D42" s="150">
        <v>5028</v>
      </c>
      <c r="E42" s="150" t="s">
        <v>2</v>
      </c>
      <c r="F42" s="150" t="s">
        <v>2676</v>
      </c>
      <c r="G42" s="150">
        <v>5123039</v>
      </c>
      <c r="H42" s="150" t="s">
        <v>102</v>
      </c>
      <c r="I42" s="150" t="s">
        <v>73</v>
      </c>
      <c r="J42" s="150" t="s">
        <v>53</v>
      </c>
      <c r="K42" s="150" t="s">
        <v>53</v>
      </c>
      <c r="L42" s="150" t="s">
        <v>821</v>
      </c>
      <c r="M42" s="150" t="s">
        <v>311</v>
      </c>
      <c r="N42" s="150" t="s">
        <v>997</v>
      </c>
      <c r="O42" s="150" t="s">
        <v>62</v>
      </c>
      <c r="P42" s="150" t="s">
        <v>1206</v>
      </c>
      <c r="Q42" s="183">
        <v>2030600</v>
      </c>
      <c r="R42" s="153">
        <v>1</v>
      </c>
      <c r="S42" s="153">
        <v>118.42</v>
      </c>
      <c r="T42" s="153">
        <v>2404.63652</v>
      </c>
      <c r="U42" s="147">
        <v>4.5152192970000001E-3</v>
      </c>
      <c r="V42" s="147">
        <v>0.27021612302499998</v>
      </c>
      <c r="W42" s="147">
        <v>0.135009464016</v>
      </c>
    </row>
    <row r="43" spans="1:23" ht="13.5" thickBot="1" x14ac:dyDescent="0.25">
      <c r="A43" s="149">
        <v>8700</v>
      </c>
      <c r="B43" s="149">
        <v>9451</v>
      </c>
      <c r="C43" s="150" t="s">
        <v>2598</v>
      </c>
      <c r="D43" s="150">
        <v>5097</v>
      </c>
      <c r="E43" s="150" t="s">
        <v>2</v>
      </c>
      <c r="F43" s="150" t="s">
        <v>2689</v>
      </c>
      <c r="G43" s="150">
        <v>5113998</v>
      </c>
      <c r="H43" s="150" t="s">
        <v>102</v>
      </c>
      <c r="I43" s="150" t="s">
        <v>73</v>
      </c>
      <c r="J43" s="150" t="s">
        <v>53</v>
      </c>
      <c r="K43" s="150" t="s">
        <v>314</v>
      </c>
      <c r="L43" s="150" t="s">
        <v>821</v>
      </c>
      <c r="M43" s="150" t="s">
        <v>311</v>
      </c>
      <c r="N43" s="150" t="s">
        <v>1125</v>
      </c>
      <c r="O43" s="150" t="s">
        <v>62</v>
      </c>
      <c r="P43" s="150" t="s">
        <v>1206</v>
      </c>
      <c r="Q43" s="183">
        <v>20512000</v>
      </c>
      <c r="R43" s="153">
        <v>1</v>
      </c>
      <c r="S43" s="153">
        <v>674.7</v>
      </c>
      <c r="T43" s="153">
        <v>138394.46400000001</v>
      </c>
      <c r="U43" s="147">
        <v>1.7996088832999999E-2</v>
      </c>
      <c r="V43" s="147">
        <v>0.161488977783</v>
      </c>
      <c r="W43" s="147">
        <v>6.9292569457999997E-2</v>
      </c>
    </row>
    <row r="44" spans="1:23" ht="13.5" thickBot="1" x14ac:dyDescent="0.25">
      <c r="A44" s="149">
        <v>8700</v>
      </c>
      <c r="B44" s="149">
        <v>9451</v>
      </c>
      <c r="C44" s="150" t="s">
        <v>2602</v>
      </c>
      <c r="D44" s="150">
        <v>5028</v>
      </c>
      <c r="E44" s="150" t="s">
        <v>2</v>
      </c>
      <c r="F44" s="150" t="s">
        <v>2669</v>
      </c>
      <c r="G44" s="150">
        <v>5122627</v>
      </c>
      <c r="H44" s="150" t="s">
        <v>102</v>
      </c>
      <c r="I44" s="150" t="s">
        <v>73</v>
      </c>
      <c r="J44" s="150" t="s">
        <v>53</v>
      </c>
      <c r="K44" s="150" t="s">
        <v>314</v>
      </c>
      <c r="L44" s="150" t="s">
        <v>821</v>
      </c>
      <c r="M44" s="150" t="s">
        <v>311</v>
      </c>
      <c r="N44" s="150" t="s">
        <v>1125</v>
      </c>
      <c r="O44" s="150" t="s">
        <v>62</v>
      </c>
      <c r="P44" s="150" t="s">
        <v>1206</v>
      </c>
      <c r="Q44" s="183">
        <v>64101410</v>
      </c>
      <c r="R44" s="153">
        <v>1</v>
      </c>
      <c r="S44" s="153">
        <v>270.3</v>
      </c>
      <c r="T44" s="153">
        <v>173266.11123000001</v>
      </c>
      <c r="U44" s="147">
        <v>3.3217527453000002E-2</v>
      </c>
      <c r="V44" s="147">
        <v>0.20217981542300001</v>
      </c>
      <c r="W44" s="147">
        <v>8.6752415523999996E-2</v>
      </c>
    </row>
    <row r="45" spans="1:23" ht="13.5" thickBot="1" x14ac:dyDescent="0.25">
      <c r="A45" s="149">
        <v>8700</v>
      </c>
      <c r="B45" s="149">
        <v>9451</v>
      </c>
      <c r="C45" s="150" t="s">
        <v>2600</v>
      </c>
      <c r="D45" s="150">
        <v>5017</v>
      </c>
      <c r="E45" s="150" t="s">
        <v>2</v>
      </c>
      <c r="F45" s="150" t="s">
        <v>2670</v>
      </c>
      <c r="G45" s="150">
        <v>5124482</v>
      </c>
      <c r="H45" s="150" t="s">
        <v>102</v>
      </c>
      <c r="I45" s="150" t="s">
        <v>73</v>
      </c>
      <c r="J45" s="150" t="s">
        <v>53</v>
      </c>
      <c r="K45" s="150" t="s">
        <v>314</v>
      </c>
      <c r="L45" s="150" t="s">
        <v>821</v>
      </c>
      <c r="M45" s="150" t="s">
        <v>311</v>
      </c>
      <c r="N45" s="150" t="s">
        <v>1125</v>
      </c>
      <c r="O45" s="150" t="s">
        <v>62</v>
      </c>
      <c r="P45" s="150" t="s">
        <v>1206</v>
      </c>
      <c r="Q45" s="183">
        <v>90331070</v>
      </c>
      <c r="R45" s="153">
        <v>1</v>
      </c>
      <c r="S45" s="153">
        <v>256.2</v>
      </c>
      <c r="T45" s="153">
        <v>231428.20134</v>
      </c>
      <c r="U45" s="147">
        <v>3.0599383984999999E-2</v>
      </c>
      <c r="V45" s="147">
        <v>0.27004767809699998</v>
      </c>
      <c r="W45" s="147">
        <v>0.115873527398</v>
      </c>
    </row>
    <row r="46" spans="1:23" ht="13.5" thickBot="1" x14ac:dyDescent="0.25">
      <c r="A46" s="149">
        <v>8700</v>
      </c>
      <c r="B46" s="149">
        <v>9451</v>
      </c>
      <c r="C46" s="150" t="s">
        <v>2623</v>
      </c>
      <c r="D46" s="150">
        <v>5084</v>
      </c>
      <c r="E46" s="150" t="s">
        <v>2</v>
      </c>
      <c r="F46" s="150" t="s">
        <v>2671</v>
      </c>
      <c r="G46" s="150">
        <v>5127469</v>
      </c>
      <c r="H46" s="150" t="s">
        <v>102</v>
      </c>
      <c r="I46" s="150" t="s">
        <v>73</v>
      </c>
      <c r="J46" s="150" t="s">
        <v>53</v>
      </c>
      <c r="K46" s="150" t="s">
        <v>314</v>
      </c>
      <c r="L46" s="150" t="s">
        <v>821</v>
      </c>
      <c r="M46" s="150" t="s">
        <v>311</v>
      </c>
      <c r="N46" s="150" t="s">
        <v>1125</v>
      </c>
      <c r="O46" s="150" t="s">
        <v>62</v>
      </c>
      <c r="P46" s="150" t="s">
        <v>1206</v>
      </c>
      <c r="Q46" s="183">
        <v>58048220</v>
      </c>
      <c r="R46" s="153">
        <v>1</v>
      </c>
      <c r="S46" s="153">
        <v>212.41</v>
      </c>
      <c r="T46" s="153">
        <v>123300.22410000001</v>
      </c>
      <c r="U46" s="147">
        <v>4.2999414063999999E-2</v>
      </c>
      <c r="V46" s="147">
        <v>0.14387589340500001</v>
      </c>
      <c r="W46" s="147">
        <v>6.1735051357999997E-2</v>
      </c>
    </row>
    <row r="47" spans="1:23" ht="13.5" thickBot="1" x14ac:dyDescent="0.25">
      <c r="A47" s="149">
        <v>8700</v>
      </c>
      <c r="B47" s="149">
        <v>9451</v>
      </c>
      <c r="C47" s="150" t="s">
        <v>2606</v>
      </c>
      <c r="D47" s="150">
        <v>5044</v>
      </c>
      <c r="E47" s="150" t="s">
        <v>2</v>
      </c>
      <c r="F47" s="150" t="s">
        <v>2672</v>
      </c>
      <c r="G47" s="150">
        <v>5129275</v>
      </c>
      <c r="H47" s="150" t="s">
        <v>102</v>
      </c>
      <c r="I47" s="150" t="s">
        <v>73</v>
      </c>
      <c r="J47" s="150" t="s">
        <v>53</v>
      </c>
      <c r="K47" s="150" t="s">
        <v>314</v>
      </c>
      <c r="L47" s="150" t="s">
        <v>821</v>
      </c>
      <c r="M47" s="150" t="s">
        <v>311</v>
      </c>
      <c r="N47" s="150" t="s">
        <v>1125</v>
      </c>
      <c r="O47" s="150" t="s">
        <v>62</v>
      </c>
      <c r="P47" s="150" t="s">
        <v>1206</v>
      </c>
      <c r="Q47" s="183">
        <v>92109000</v>
      </c>
      <c r="R47" s="153">
        <v>1</v>
      </c>
      <c r="S47" s="153">
        <v>206.93</v>
      </c>
      <c r="T47" s="153">
        <v>190601.1537</v>
      </c>
      <c r="U47" s="147">
        <v>4.1829947223999998E-2</v>
      </c>
      <c r="V47" s="147">
        <v>0.22240763528900001</v>
      </c>
      <c r="W47" s="147">
        <v>9.5431878558000005E-2</v>
      </c>
    </row>
    <row r="48" spans="1:23" ht="13.5" thickBot="1" x14ac:dyDescent="0.25">
      <c r="A48" s="149">
        <v>8700</v>
      </c>
      <c r="B48" s="149">
        <v>9676</v>
      </c>
      <c r="C48" s="150" t="s">
        <v>2623</v>
      </c>
      <c r="D48" s="150">
        <v>5084</v>
      </c>
      <c r="E48" s="150" t="s">
        <v>2</v>
      </c>
      <c r="F48" s="150" t="s">
        <v>2690</v>
      </c>
      <c r="G48" s="150">
        <v>5112628</v>
      </c>
      <c r="H48" s="150" t="s">
        <v>102</v>
      </c>
      <c r="I48" s="150" t="s">
        <v>73</v>
      </c>
      <c r="J48" s="150" t="s">
        <v>53</v>
      </c>
      <c r="K48" s="150" t="s">
        <v>53</v>
      </c>
      <c r="L48" s="150" t="s">
        <v>821</v>
      </c>
      <c r="M48" s="150" t="s">
        <v>311</v>
      </c>
      <c r="N48" s="150" t="s">
        <v>1080</v>
      </c>
      <c r="O48" s="150" t="s">
        <v>62</v>
      </c>
      <c r="P48" s="150" t="s">
        <v>1206</v>
      </c>
      <c r="Q48" s="183">
        <v>1014600</v>
      </c>
      <c r="R48" s="153">
        <v>1</v>
      </c>
      <c r="S48" s="153">
        <v>216.18</v>
      </c>
      <c r="T48" s="153">
        <v>2193.3622799999998</v>
      </c>
      <c r="U48" s="147">
        <v>3.6585437610000002E-3</v>
      </c>
      <c r="V48" s="147">
        <v>0.22734633459199999</v>
      </c>
      <c r="W48" s="147">
        <v>0.12148055384299999</v>
      </c>
    </row>
    <row r="49" spans="1:23" ht="13.5" thickBot="1" x14ac:dyDescent="0.25">
      <c r="A49" s="149">
        <v>8700</v>
      </c>
      <c r="B49" s="149">
        <v>9676</v>
      </c>
      <c r="C49" s="150" t="s">
        <v>2600</v>
      </c>
      <c r="D49" s="150">
        <v>5017</v>
      </c>
      <c r="E49" s="150" t="s">
        <v>2</v>
      </c>
      <c r="F49" s="150" t="s">
        <v>2691</v>
      </c>
      <c r="G49" s="150">
        <v>5113345</v>
      </c>
      <c r="H49" s="150" t="s">
        <v>102</v>
      </c>
      <c r="I49" s="150" t="s">
        <v>73</v>
      </c>
      <c r="J49" s="150" t="s">
        <v>53</v>
      </c>
      <c r="K49" s="150" t="s">
        <v>53</v>
      </c>
      <c r="L49" s="150" t="s">
        <v>821</v>
      </c>
      <c r="M49" s="150" t="s">
        <v>311</v>
      </c>
      <c r="N49" s="150" t="s">
        <v>1080</v>
      </c>
      <c r="O49" s="150" t="s">
        <v>62</v>
      </c>
      <c r="P49" s="150" t="s">
        <v>1206</v>
      </c>
      <c r="Q49" s="183">
        <v>1220600</v>
      </c>
      <c r="R49" s="153">
        <v>1</v>
      </c>
      <c r="S49" s="153">
        <v>203.03</v>
      </c>
      <c r="T49" s="153">
        <v>2478.1841800000002</v>
      </c>
      <c r="U49" s="147">
        <v>1.9319490490000001E-3</v>
      </c>
      <c r="V49" s="147">
        <v>0.25686868736000001</v>
      </c>
      <c r="W49" s="147">
        <v>0.13725556852000001</v>
      </c>
    </row>
    <row r="50" spans="1:23" ht="13.5" thickBot="1" x14ac:dyDescent="0.25">
      <c r="A50" s="149">
        <v>8700</v>
      </c>
      <c r="B50" s="149">
        <v>9676</v>
      </c>
      <c r="C50" s="150" t="s">
        <v>2598</v>
      </c>
      <c r="D50" s="150">
        <v>5097</v>
      </c>
      <c r="E50" s="150" t="s">
        <v>2</v>
      </c>
      <c r="F50" s="150" t="s">
        <v>2692</v>
      </c>
      <c r="G50" s="150">
        <v>5114657</v>
      </c>
      <c r="H50" s="150" t="s">
        <v>102</v>
      </c>
      <c r="I50" s="150" t="s">
        <v>73</v>
      </c>
      <c r="J50" s="150" t="s">
        <v>53</v>
      </c>
      <c r="K50" s="150" t="s">
        <v>53</v>
      </c>
      <c r="L50" s="150" t="s">
        <v>821</v>
      </c>
      <c r="M50" s="150" t="s">
        <v>311</v>
      </c>
      <c r="N50" s="150" t="s">
        <v>1080</v>
      </c>
      <c r="O50" s="150" t="s">
        <v>62</v>
      </c>
      <c r="P50" s="150" t="s">
        <v>1206</v>
      </c>
      <c r="Q50" s="183">
        <v>938100</v>
      </c>
      <c r="R50" s="153">
        <v>1</v>
      </c>
      <c r="S50" s="153">
        <v>180.51</v>
      </c>
      <c r="T50" s="153">
        <v>1693.3643099999999</v>
      </c>
      <c r="U50" s="147">
        <v>1.264533588E-3</v>
      </c>
      <c r="V50" s="147">
        <v>0.17552055696300001</v>
      </c>
      <c r="W50" s="147">
        <v>9.3787896378000002E-2</v>
      </c>
    </row>
    <row r="51" spans="1:23" ht="13.5" thickBot="1" x14ac:dyDescent="0.25">
      <c r="A51" s="149">
        <v>8700</v>
      </c>
      <c r="B51" s="149">
        <v>9676</v>
      </c>
      <c r="C51" s="150" t="s">
        <v>2606</v>
      </c>
      <c r="D51" s="150">
        <v>5044</v>
      </c>
      <c r="E51" s="150" t="s">
        <v>2</v>
      </c>
      <c r="F51" s="150" t="s">
        <v>2693</v>
      </c>
      <c r="G51" s="150">
        <v>5122510</v>
      </c>
      <c r="H51" s="150" t="s">
        <v>102</v>
      </c>
      <c r="I51" s="150" t="s">
        <v>73</v>
      </c>
      <c r="J51" s="150" t="s">
        <v>53</v>
      </c>
      <c r="K51" s="150" t="s">
        <v>53</v>
      </c>
      <c r="L51" s="150" t="s">
        <v>821</v>
      </c>
      <c r="M51" s="150" t="s">
        <v>311</v>
      </c>
      <c r="N51" s="150" t="s">
        <v>1080</v>
      </c>
      <c r="O51" s="150" t="s">
        <v>62</v>
      </c>
      <c r="P51" s="150" t="s">
        <v>1206</v>
      </c>
      <c r="Q51" s="183">
        <v>1080600</v>
      </c>
      <c r="R51" s="153">
        <v>1</v>
      </c>
      <c r="S51" s="153">
        <v>157.06</v>
      </c>
      <c r="T51" s="153">
        <v>1697.1903600000001</v>
      </c>
      <c r="U51" s="147">
        <v>2.4598678E-3</v>
      </c>
      <c r="V51" s="147">
        <v>0.175917134606</v>
      </c>
      <c r="W51" s="147">
        <v>9.3999804223E-2</v>
      </c>
    </row>
    <row r="52" spans="1:23" ht="13.5" thickBot="1" x14ac:dyDescent="0.25">
      <c r="A52" s="149">
        <v>8700</v>
      </c>
      <c r="B52" s="149">
        <v>9676</v>
      </c>
      <c r="C52" s="150" t="s">
        <v>2602</v>
      </c>
      <c r="D52" s="150">
        <v>5028</v>
      </c>
      <c r="E52" s="150" t="s">
        <v>2</v>
      </c>
      <c r="F52" s="150" t="s">
        <v>2676</v>
      </c>
      <c r="G52" s="150">
        <v>5123039</v>
      </c>
      <c r="H52" s="150" t="s">
        <v>102</v>
      </c>
      <c r="I52" s="150" t="s">
        <v>73</v>
      </c>
      <c r="J52" s="150" t="s">
        <v>53</v>
      </c>
      <c r="K52" s="150" t="s">
        <v>53</v>
      </c>
      <c r="L52" s="150" t="s">
        <v>821</v>
      </c>
      <c r="M52" s="150" t="s">
        <v>311</v>
      </c>
      <c r="N52" s="150" t="s">
        <v>997</v>
      </c>
      <c r="O52" s="150" t="s">
        <v>62</v>
      </c>
      <c r="P52" s="150" t="s">
        <v>1206</v>
      </c>
      <c r="Q52" s="183">
        <v>965600</v>
      </c>
      <c r="R52" s="153">
        <v>1</v>
      </c>
      <c r="S52" s="153">
        <v>118.42</v>
      </c>
      <c r="T52" s="153">
        <v>1143.46352</v>
      </c>
      <c r="U52" s="147">
        <v>2.1470972879999999E-3</v>
      </c>
      <c r="V52" s="147">
        <v>0.118522253429</v>
      </c>
      <c r="W52" s="147">
        <v>6.3331344289999994E-2</v>
      </c>
    </row>
    <row r="53" spans="1:23" ht="13.5" thickBot="1" x14ac:dyDescent="0.25">
      <c r="A53" s="149">
        <v>8700</v>
      </c>
      <c r="B53" s="149">
        <v>9676</v>
      </c>
      <c r="C53" s="150" t="s">
        <v>2606</v>
      </c>
      <c r="D53" s="150">
        <v>5044</v>
      </c>
      <c r="E53" s="150" t="s">
        <v>2</v>
      </c>
      <c r="F53" s="150" t="s">
        <v>2684</v>
      </c>
      <c r="G53" s="150">
        <v>5128111</v>
      </c>
      <c r="H53" s="150" t="s">
        <v>102</v>
      </c>
      <c r="I53" s="150" t="s">
        <v>212</v>
      </c>
      <c r="J53" s="150" t="s">
        <v>53</v>
      </c>
      <c r="K53" s="150" t="s">
        <v>53</v>
      </c>
      <c r="L53" s="150" t="s">
        <v>821</v>
      </c>
      <c r="M53" s="150" t="s">
        <v>311</v>
      </c>
      <c r="N53" s="150" t="s">
        <v>1035</v>
      </c>
      <c r="O53" s="150" t="s">
        <v>62</v>
      </c>
      <c r="P53" s="150" t="s">
        <v>1206</v>
      </c>
      <c r="Q53" s="183">
        <v>97440</v>
      </c>
      <c r="R53" s="153">
        <v>1</v>
      </c>
      <c r="S53" s="153">
        <v>453.72</v>
      </c>
      <c r="T53" s="153">
        <v>442.10476999999997</v>
      </c>
      <c r="U53" s="147">
        <v>4.5397620530000004E-3</v>
      </c>
      <c r="V53" s="147">
        <v>4.5825033047000002E-2</v>
      </c>
      <c r="W53" s="147">
        <v>2.4486211332000001E-2</v>
      </c>
    </row>
    <row r="54" spans="1:23" ht="13.5" thickBot="1" x14ac:dyDescent="0.25">
      <c r="A54" s="149">
        <v>8700</v>
      </c>
      <c r="B54" s="149">
        <v>12535</v>
      </c>
      <c r="C54" s="154" t="s">
        <v>3405</v>
      </c>
      <c r="D54" s="154">
        <v>70044017</v>
      </c>
      <c r="E54" s="150" t="s">
        <v>430</v>
      </c>
      <c r="F54" s="150" t="s">
        <v>2685</v>
      </c>
      <c r="G54" s="150" t="s">
        <v>2686</v>
      </c>
      <c r="H54" s="150" t="s">
        <v>76</v>
      </c>
      <c r="I54" s="150" t="s">
        <v>102</v>
      </c>
      <c r="J54" s="150" t="s">
        <v>61</v>
      </c>
      <c r="K54" s="150" t="s">
        <v>117</v>
      </c>
      <c r="L54" s="150" t="s">
        <v>821</v>
      </c>
      <c r="M54" s="150" t="s">
        <v>102</v>
      </c>
      <c r="N54" s="150" t="s">
        <v>776</v>
      </c>
      <c r="O54" s="150" t="s">
        <v>62</v>
      </c>
      <c r="P54" s="150" t="s">
        <v>1207</v>
      </c>
      <c r="Q54" s="183">
        <v>2000</v>
      </c>
      <c r="R54" s="153">
        <v>3.681</v>
      </c>
      <c r="S54" s="153">
        <v>126456.7</v>
      </c>
      <c r="T54" s="153">
        <v>9309.7422499999993</v>
      </c>
      <c r="U54" s="190">
        <v>5.1638222611972637E-2</v>
      </c>
      <c r="V54" s="147">
        <v>1</v>
      </c>
      <c r="W54" s="147">
        <v>4.89732703E-4</v>
      </c>
    </row>
    <row r="55" spans="1:23" ht="13.5" thickBot="1" x14ac:dyDescent="0.25">
      <c r="A55" s="149">
        <v>8700</v>
      </c>
      <c r="B55" s="149">
        <v>12536</v>
      </c>
      <c r="C55" s="154" t="s">
        <v>3405</v>
      </c>
      <c r="D55" s="154">
        <v>70044017</v>
      </c>
      <c r="E55" s="150" t="s">
        <v>430</v>
      </c>
      <c r="F55" s="150" t="s">
        <v>2685</v>
      </c>
      <c r="G55" s="150" t="s">
        <v>2686</v>
      </c>
      <c r="H55" s="150" t="s">
        <v>76</v>
      </c>
      <c r="I55" s="150" t="s">
        <v>102</v>
      </c>
      <c r="J55" s="150" t="s">
        <v>61</v>
      </c>
      <c r="K55" s="150" t="s">
        <v>117</v>
      </c>
      <c r="L55" s="150" t="s">
        <v>821</v>
      </c>
      <c r="M55" s="150" t="s">
        <v>102</v>
      </c>
      <c r="N55" s="150" t="s">
        <v>776</v>
      </c>
      <c r="O55" s="150" t="s">
        <v>62</v>
      </c>
      <c r="P55" s="150" t="s">
        <v>1207</v>
      </c>
      <c r="Q55" s="183">
        <v>2000</v>
      </c>
      <c r="R55" s="153">
        <v>3.681</v>
      </c>
      <c r="S55" s="153">
        <v>126456.7</v>
      </c>
      <c r="T55" s="153">
        <v>9309.7422499999993</v>
      </c>
      <c r="U55" s="190">
        <v>5.1638222611764699E-2</v>
      </c>
      <c r="V55" s="147">
        <v>1</v>
      </c>
      <c r="W55" s="147">
        <v>1.6350796800000001E-3</v>
      </c>
    </row>
    <row r="56" spans="1:23" ht="13.5" thickBot="1" x14ac:dyDescent="0.25">
      <c r="A56" s="149">
        <v>8700</v>
      </c>
      <c r="B56" s="149">
        <v>12956</v>
      </c>
      <c r="C56" s="154" t="s">
        <v>3405</v>
      </c>
      <c r="D56" s="154">
        <v>70044017</v>
      </c>
      <c r="E56" s="150" t="s">
        <v>430</v>
      </c>
      <c r="F56" s="150" t="s">
        <v>2685</v>
      </c>
      <c r="G56" s="150" t="s">
        <v>2686</v>
      </c>
      <c r="H56" s="150" t="s">
        <v>76</v>
      </c>
      <c r="I56" s="150" t="s">
        <v>102</v>
      </c>
      <c r="J56" s="150" t="s">
        <v>61</v>
      </c>
      <c r="K56" s="150" t="s">
        <v>117</v>
      </c>
      <c r="L56" s="150" t="s">
        <v>821</v>
      </c>
      <c r="M56" s="150" t="s">
        <v>102</v>
      </c>
      <c r="N56" s="150" t="s">
        <v>776</v>
      </c>
      <c r="O56" s="150" t="s">
        <v>62</v>
      </c>
      <c r="P56" s="150" t="s">
        <v>1207</v>
      </c>
      <c r="Q56" s="183">
        <v>25</v>
      </c>
      <c r="R56" s="153">
        <v>3.681</v>
      </c>
      <c r="S56" s="153">
        <v>126456.7</v>
      </c>
      <c r="T56" s="153">
        <v>116.37178</v>
      </c>
      <c r="U56" s="190">
        <v>6.4547778257575755E-4</v>
      </c>
      <c r="V56" s="147">
        <v>1</v>
      </c>
      <c r="W56" s="147">
        <v>9.1583916490647703E-5</v>
      </c>
    </row>
    <row r="57" spans="1:23" ht="13.5" thickBot="1" x14ac:dyDescent="0.25">
      <c r="A57" s="149">
        <v>8700</v>
      </c>
      <c r="B57" s="149">
        <v>14483</v>
      </c>
      <c r="C57" s="154" t="s">
        <v>3405</v>
      </c>
      <c r="D57" s="154">
        <v>70044017</v>
      </c>
      <c r="E57" s="150" t="s">
        <v>430</v>
      </c>
      <c r="F57" s="150" t="s">
        <v>2685</v>
      </c>
      <c r="G57" s="150" t="s">
        <v>2686</v>
      </c>
      <c r="H57" s="150" t="s">
        <v>76</v>
      </c>
      <c r="I57" s="150" t="s">
        <v>102</v>
      </c>
      <c r="J57" s="150" t="s">
        <v>61</v>
      </c>
      <c r="K57" s="150" t="s">
        <v>117</v>
      </c>
      <c r="L57" s="150" t="s">
        <v>821</v>
      </c>
      <c r="M57" s="150" t="s">
        <v>102</v>
      </c>
      <c r="N57" s="150" t="s">
        <v>776</v>
      </c>
      <c r="O57" s="150" t="s">
        <v>62</v>
      </c>
      <c r="P57" s="150" t="s">
        <v>1207</v>
      </c>
      <c r="Q57" s="183">
        <v>58</v>
      </c>
      <c r="R57" s="153">
        <v>3.681</v>
      </c>
      <c r="S57" s="153">
        <v>126456.7</v>
      </c>
      <c r="T57" s="153">
        <v>269.98253</v>
      </c>
      <c r="U57" s="190">
        <v>1.4975084555673077E-3</v>
      </c>
      <c r="V57" s="147">
        <v>1</v>
      </c>
      <c r="W57" s="147">
        <v>2.114228902E-3</v>
      </c>
    </row>
    <row r="58" spans="1:23" ht="13.5" thickBot="1" x14ac:dyDescent="0.25">
      <c r="A58" s="149">
        <v>8694</v>
      </c>
      <c r="B58" s="149">
        <v>8695</v>
      </c>
      <c r="C58" s="150" t="s">
        <v>2598</v>
      </c>
      <c r="D58" s="150">
        <v>5097</v>
      </c>
      <c r="E58" s="150" t="s">
        <v>2</v>
      </c>
      <c r="F58" s="150" t="s">
        <v>2665</v>
      </c>
      <c r="G58" s="150">
        <v>5109418</v>
      </c>
      <c r="H58" s="150" t="s">
        <v>102</v>
      </c>
      <c r="I58" s="150" t="s">
        <v>73</v>
      </c>
      <c r="J58" s="150" t="s">
        <v>53</v>
      </c>
      <c r="K58" s="150" t="s">
        <v>53</v>
      </c>
      <c r="L58" s="150" t="s">
        <v>821</v>
      </c>
      <c r="M58" s="150" t="s">
        <v>311</v>
      </c>
      <c r="N58" s="150" t="s">
        <v>1080</v>
      </c>
      <c r="O58" s="150" t="s">
        <v>62</v>
      </c>
      <c r="P58" s="150" t="s">
        <v>1206</v>
      </c>
      <c r="Q58" s="183">
        <v>6770200</v>
      </c>
      <c r="R58" s="153">
        <v>1</v>
      </c>
      <c r="S58" s="153">
        <v>123.31</v>
      </c>
      <c r="T58" s="153">
        <v>8348.3336199999994</v>
      </c>
      <c r="U58" s="147">
        <v>6.0316164966999999E-2</v>
      </c>
      <c r="V58" s="147">
        <v>0.13936035857500001</v>
      </c>
      <c r="W58" s="147">
        <v>6.7500332075000002E-2</v>
      </c>
    </row>
    <row r="59" spans="1:23" ht="13.5" thickBot="1" x14ac:dyDescent="0.25">
      <c r="A59" s="149">
        <v>8694</v>
      </c>
      <c r="B59" s="149">
        <v>8695</v>
      </c>
      <c r="C59" s="150" t="s">
        <v>2600</v>
      </c>
      <c r="D59" s="150">
        <v>5017</v>
      </c>
      <c r="E59" s="150" t="s">
        <v>2</v>
      </c>
      <c r="F59" s="150" t="s">
        <v>2666</v>
      </c>
      <c r="G59" s="150">
        <v>5124490</v>
      </c>
      <c r="H59" s="150" t="s">
        <v>102</v>
      </c>
      <c r="I59" s="150" t="s">
        <v>73</v>
      </c>
      <c r="J59" s="150" t="s">
        <v>53</v>
      </c>
      <c r="K59" s="150" t="s">
        <v>53</v>
      </c>
      <c r="L59" s="150" t="s">
        <v>821</v>
      </c>
      <c r="M59" s="150" t="s">
        <v>311</v>
      </c>
      <c r="N59" s="150" t="s">
        <v>1080</v>
      </c>
      <c r="O59" s="150" t="s">
        <v>62</v>
      </c>
      <c r="P59" s="150" t="s">
        <v>1206</v>
      </c>
      <c r="Q59" s="183">
        <v>12035645</v>
      </c>
      <c r="R59" s="153">
        <v>1</v>
      </c>
      <c r="S59" s="153">
        <v>140.86000000000001</v>
      </c>
      <c r="T59" s="153">
        <v>16953.40955</v>
      </c>
      <c r="U59" s="147">
        <v>3.2139082419000001E-2</v>
      </c>
      <c r="V59" s="147">
        <v>0.28300656652</v>
      </c>
      <c r="W59" s="147">
        <v>0.137076550425</v>
      </c>
    </row>
    <row r="60" spans="1:23" ht="13.5" thickBot="1" x14ac:dyDescent="0.25">
      <c r="A60" s="149">
        <v>8694</v>
      </c>
      <c r="B60" s="149">
        <v>8695</v>
      </c>
      <c r="C60" s="150" t="s">
        <v>2606</v>
      </c>
      <c r="D60" s="150">
        <v>5044</v>
      </c>
      <c r="E60" s="150" t="s">
        <v>2</v>
      </c>
      <c r="F60" s="150" t="s">
        <v>2667</v>
      </c>
      <c r="G60" s="150">
        <v>5130661</v>
      </c>
      <c r="H60" s="150" t="s">
        <v>102</v>
      </c>
      <c r="I60" s="150" t="s">
        <v>73</v>
      </c>
      <c r="J60" s="150" t="s">
        <v>53</v>
      </c>
      <c r="K60" s="150" t="s">
        <v>53</v>
      </c>
      <c r="L60" s="150" t="s">
        <v>821</v>
      </c>
      <c r="M60" s="150" t="s">
        <v>311</v>
      </c>
      <c r="N60" s="150" t="s">
        <v>1080</v>
      </c>
      <c r="O60" s="150" t="s">
        <v>62</v>
      </c>
      <c r="P60" s="150" t="s">
        <v>1206</v>
      </c>
      <c r="Q60" s="183">
        <v>14913123</v>
      </c>
      <c r="R60" s="153">
        <v>1</v>
      </c>
      <c r="S60" s="153">
        <v>116.47</v>
      </c>
      <c r="T60" s="153">
        <v>17369.31436</v>
      </c>
      <c r="U60" s="147">
        <v>8.3542794074000004E-2</v>
      </c>
      <c r="V60" s="147">
        <v>0.28994934649199999</v>
      </c>
      <c r="W60" s="147">
        <v>0.140439342818</v>
      </c>
    </row>
    <row r="61" spans="1:23" ht="13.5" thickBot="1" x14ac:dyDescent="0.25">
      <c r="A61" s="149">
        <v>8694</v>
      </c>
      <c r="B61" s="149">
        <v>8695</v>
      </c>
      <c r="C61" s="150" t="s">
        <v>2623</v>
      </c>
      <c r="D61" s="150">
        <v>5084</v>
      </c>
      <c r="E61" s="150" t="s">
        <v>2</v>
      </c>
      <c r="F61" s="150" t="s">
        <v>2668</v>
      </c>
      <c r="G61" s="150">
        <v>5130687</v>
      </c>
      <c r="H61" s="150" t="s">
        <v>102</v>
      </c>
      <c r="I61" s="150" t="s">
        <v>73</v>
      </c>
      <c r="J61" s="150" t="s">
        <v>53</v>
      </c>
      <c r="K61" s="150" t="s">
        <v>53</v>
      </c>
      <c r="L61" s="150" t="s">
        <v>821</v>
      </c>
      <c r="M61" s="150" t="s">
        <v>311</v>
      </c>
      <c r="N61" s="150" t="s">
        <v>1080</v>
      </c>
      <c r="O61" s="150" t="s">
        <v>62</v>
      </c>
      <c r="P61" s="150" t="s">
        <v>1206</v>
      </c>
      <c r="Q61" s="183">
        <v>14751000</v>
      </c>
      <c r="R61" s="153">
        <v>1</v>
      </c>
      <c r="S61" s="153">
        <v>116.83</v>
      </c>
      <c r="T61" s="153">
        <v>17233.5933</v>
      </c>
      <c r="U61" s="147">
        <v>4.4861000147999999E-2</v>
      </c>
      <c r="V61" s="147">
        <v>0.28768372841200002</v>
      </c>
      <c r="W61" s="147">
        <v>0.13934197212800001</v>
      </c>
    </row>
    <row r="62" spans="1:23" ht="13.5" thickBot="1" x14ac:dyDescent="0.25">
      <c r="A62" s="149">
        <v>8694</v>
      </c>
      <c r="B62" s="149">
        <v>8696</v>
      </c>
      <c r="C62" s="150" t="s">
        <v>2606</v>
      </c>
      <c r="D62" s="150">
        <v>5044</v>
      </c>
      <c r="E62" s="150" t="s">
        <v>2</v>
      </c>
      <c r="F62" s="150" t="s">
        <v>2677</v>
      </c>
      <c r="G62" s="150">
        <v>5116785</v>
      </c>
      <c r="H62" s="150" t="s">
        <v>102</v>
      </c>
      <c r="I62" s="150" t="s">
        <v>212</v>
      </c>
      <c r="J62" s="150" t="s">
        <v>53</v>
      </c>
      <c r="K62" s="150" t="s">
        <v>53</v>
      </c>
      <c r="L62" s="150" t="s">
        <v>821</v>
      </c>
      <c r="M62" s="150" t="s">
        <v>311</v>
      </c>
      <c r="N62" s="150" t="s">
        <v>1028</v>
      </c>
      <c r="O62" s="150" t="s">
        <v>62</v>
      </c>
      <c r="P62" s="150" t="s">
        <v>1206</v>
      </c>
      <c r="Q62" s="189">
        <v>4305200.8099999996</v>
      </c>
      <c r="R62" s="153">
        <v>1</v>
      </c>
      <c r="S62" s="153">
        <v>123.21</v>
      </c>
      <c r="T62" s="153">
        <v>5304.4379200000003</v>
      </c>
      <c r="U62" s="147">
        <v>3.4534447230000001E-2</v>
      </c>
      <c r="V62" s="147">
        <v>0.28667698332800001</v>
      </c>
      <c r="W62" s="147">
        <v>0.147755547948</v>
      </c>
    </row>
    <row r="63" spans="1:23" ht="13.5" thickBot="1" x14ac:dyDescent="0.25">
      <c r="A63" s="149">
        <v>8694</v>
      </c>
      <c r="B63" s="149">
        <v>8696</v>
      </c>
      <c r="C63" s="150" t="s">
        <v>2623</v>
      </c>
      <c r="D63" s="150">
        <v>5084</v>
      </c>
      <c r="E63" s="150" t="s">
        <v>2</v>
      </c>
      <c r="F63" s="150" t="s">
        <v>2678</v>
      </c>
      <c r="G63" s="150">
        <v>5117833</v>
      </c>
      <c r="H63" s="150" t="s">
        <v>102</v>
      </c>
      <c r="I63" s="150" t="s">
        <v>212</v>
      </c>
      <c r="J63" s="150" t="s">
        <v>53</v>
      </c>
      <c r="K63" s="150" t="s">
        <v>53</v>
      </c>
      <c r="L63" s="150" t="s">
        <v>821</v>
      </c>
      <c r="M63" s="150" t="s">
        <v>311</v>
      </c>
      <c r="N63" s="150" t="s">
        <v>1028</v>
      </c>
      <c r="O63" s="150" t="s">
        <v>62</v>
      </c>
      <c r="P63" s="150" t="s">
        <v>1206</v>
      </c>
      <c r="Q63" s="183">
        <v>4429872</v>
      </c>
      <c r="R63" s="153">
        <v>1</v>
      </c>
      <c r="S63" s="153">
        <v>117.4</v>
      </c>
      <c r="T63" s="153">
        <v>5200.6697299999996</v>
      </c>
      <c r="U63" s="147">
        <v>4.7763565459999997E-2</v>
      </c>
      <c r="V63" s="147">
        <v>0.28106885818400001</v>
      </c>
      <c r="W63" s="147">
        <v>0.14486507661</v>
      </c>
    </row>
    <row r="64" spans="1:23" ht="13.5" thickBot="1" x14ac:dyDescent="0.25">
      <c r="A64" s="149">
        <v>8694</v>
      </c>
      <c r="B64" s="149">
        <v>8696</v>
      </c>
      <c r="C64" s="150" t="s">
        <v>2600</v>
      </c>
      <c r="D64" s="150">
        <v>5017</v>
      </c>
      <c r="E64" s="150" t="s">
        <v>2</v>
      </c>
      <c r="F64" s="150" t="s">
        <v>2679</v>
      </c>
      <c r="G64" s="150">
        <v>5118054</v>
      </c>
      <c r="H64" s="150" t="s">
        <v>102</v>
      </c>
      <c r="I64" s="150" t="s">
        <v>212</v>
      </c>
      <c r="J64" s="150" t="s">
        <v>53</v>
      </c>
      <c r="K64" s="150" t="s">
        <v>53</v>
      </c>
      <c r="L64" s="150" t="s">
        <v>821</v>
      </c>
      <c r="M64" s="150" t="s">
        <v>311</v>
      </c>
      <c r="N64" s="150" t="s">
        <v>1028</v>
      </c>
      <c r="O64" s="150" t="s">
        <v>62</v>
      </c>
      <c r="P64" s="150" t="s">
        <v>1206</v>
      </c>
      <c r="Q64" s="183">
        <v>3111200</v>
      </c>
      <c r="R64" s="153">
        <v>1</v>
      </c>
      <c r="S64" s="153">
        <v>118.6</v>
      </c>
      <c r="T64" s="153">
        <v>3689.8832000000002</v>
      </c>
      <c r="U64" s="147">
        <v>2.2512945287E-2</v>
      </c>
      <c r="V64" s="147">
        <v>0.19941878867500001</v>
      </c>
      <c r="W64" s="147">
        <v>0.102781995435</v>
      </c>
    </row>
    <row r="65" spans="1:23" ht="13.5" thickBot="1" x14ac:dyDescent="0.25">
      <c r="A65" s="149">
        <v>8694</v>
      </c>
      <c r="B65" s="149">
        <v>8696</v>
      </c>
      <c r="C65" s="150" t="s">
        <v>2598</v>
      </c>
      <c r="D65" s="150">
        <v>5097</v>
      </c>
      <c r="E65" s="150" t="s">
        <v>2</v>
      </c>
      <c r="F65" s="150" t="s">
        <v>2680</v>
      </c>
      <c r="G65" s="150">
        <v>5119383</v>
      </c>
      <c r="H65" s="150" t="s">
        <v>102</v>
      </c>
      <c r="I65" s="150" t="s">
        <v>212</v>
      </c>
      <c r="J65" s="150" t="s">
        <v>53</v>
      </c>
      <c r="K65" s="150" t="s">
        <v>53</v>
      </c>
      <c r="L65" s="150" t="s">
        <v>821</v>
      </c>
      <c r="M65" s="150" t="s">
        <v>311</v>
      </c>
      <c r="N65" s="150" t="s">
        <v>1028</v>
      </c>
      <c r="O65" s="150" t="s">
        <v>62</v>
      </c>
      <c r="P65" s="150" t="s">
        <v>1206</v>
      </c>
      <c r="Q65" s="183">
        <v>3023500</v>
      </c>
      <c r="R65" s="153">
        <v>1</v>
      </c>
      <c r="S65" s="153">
        <v>108.35</v>
      </c>
      <c r="T65" s="153">
        <v>3275.96225</v>
      </c>
      <c r="U65" s="147">
        <v>5.1150466791E-2</v>
      </c>
      <c r="V65" s="147">
        <v>0.177048537374</v>
      </c>
      <c r="W65" s="147">
        <v>9.1252193842999998E-2</v>
      </c>
    </row>
    <row r="66" spans="1:23" ht="13.5" thickBot="1" x14ac:dyDescent="0.25">
      <c r="A66" s="149">
        <v>8694</v>
      </c>
      <c r="B66" s="149">
        <v>8696</v>
      </c>
      <c r="C66" s="150" t="s">
        <v>2602</v>
      </c>
      <c r="D66" s="150">
        <v>5028</v>
      </c>
      <c r="E66" s="150" t="s">
        <v>2</v>
      </c>
      <c r="F66" s="150" t="s">
        <v>2681</v>
      </c>
      <c r="G66" s="150">
        <v>5135405</v>
      </c>
      <c r="H66" s="150" t="s">
        <v>102</v>
      </c>
      <c r="I66" s="150" t="s">
        <v>212</v>
      </c>
      <c r="J66" s="150" t="s">
        <v>53</v>
      </c>
      <c r="K66" s="150" t="s">
        <v>53</v>
      </c>
      <c r="L66" s="150" t="s">
        <v>821</v>
      </c>
      <c r="M66" s="150" t="s">
        <v>311</v>
      </c>
      <c r="N66" s="150" t="s">
        <v>1028</v>
      </c>
      <c r="O66" s="150" t="s">
        <v>62</v>
      </c>
      <c r="P66" s="150" t="s">
        <v>1206</v>
      </c>
      <c r="Q66" s="183">
        <v>1031100</v>
      </c>
      <c r="R66" s="153">
        <v>1</v>
      </c>
      <c r="S66" s="153">
        <v>100.11</v>
      </c>
      <c r="T66" s="153">
        <v>1032.2342100000001</v>
      </c>
      <c r="U66" s="147">
        <v>6.0765879926000001E-2</v>
      </c>
      <c r="V66" s="147">
        <v>5.5786832436000001E-2</v>
      </c>
      <c r="W66" s="147">
        <v>2.8752967535E-2</v>
      </c>
    </row>
    <row r="67" spans="1:23" ht="13.5" thickBot="1" x14ac:dyDescent="0.25">
      <c r="A67" s="149">
        <v>8694</v>
      </c>
      <c r="B67" s="149">
        <v>8697</v>
      </c>
      <c r="C67" s="150" t="s">
        <v>2623</v>
      </c>
      <c r="D67" s="150">
        <v>5084</v>
      </c>
      <c r="E67" s="150" t="s">
        <v>2</v>
      </c>
      <c r="F67" s="150" t="s">
        <v>2682</v>
      </c>
      <c r="G67" s="150">
        <v>5111422</v>
      </c>
      <c r="H67" s="150" t="s">
        <v>102</v>
      </c>
      <c r="I67" s="150" t="s">
        <v>212</v>
      </c>
      <c r="J67" s="150" t="s">
        <v>53</v>
      </c>
      <c r="K67" s="150" t="s">
        <v>53</v>
      </c>
      <c r="L67" s="150" t="s">
        <v>821</v>
      </c>
      <c r="M67" s="150" t="s">
        <v>311</v>
      </c>
      <c r="N67" s="150" t="s">
        <v>1037</v>
      </c>
      <c r="O67" s="150" t="s">
        <v>62</v>
      </c>
      <c r="P67" s="150" t="s">
        <v>1206</v>
      </c>
      <c r="Q67" s="183">
        <v>2207700</v>
      </c>
      <c r="R67" s="153">
        <v>1</v>
      </c>
      <c r="S67" s="153">
        <v>143.44</v>
      </c>
      <c r="T67" s="153">
        <v>3166.7248800000002</v>
      </c>
      <c r="U67" s="147">
        <v>2.6484357230000002E-2</v>
      </c>
      <c r="V67" s="147">
        <v>0.39279585489399998</v>
      </c>
      <c r="W67" s="147">
        <v>0.11784154501999999</v>
      </c>
    </row>
    <row r="68" spans="1:23" ht="13.5" thickBot="1" x14ac:dyDescent="0.25">
      <c r="A68" s="149">
        <v>8694</v>
      </c>
      <c r="B68" s="149">
        <v>8697</v>
      </c>
      <c r="C68" s="150" t="s">
        <v>2602</v>
      </c>
      <c r="D68" s="150">
        <v>5028</v>
      </c>
      <c r="E68" s="150" t="s">
        <v>2</v>
      </c>
      <c r="F68" s="150" t="s">
        <v>2683</v>
      </c>
      <c r="G68" s="150">
        <v>5123393</v>
      </c>
      <c r="H68" s="150" t="s">
        <v>102</v>
      </c>
      <c r="I68" s="150" t="s">
        <v>212</v>
      </c>
      <c r="J68" s="150" t="s">
        <v>53</v>
      </c>
      <c r="K68" s="150" t="s">
        <v>53</v>
      </c>
      <c r="L68" s="150" t="s">
        <v>821</v>
      </c>
      <c r="M68" s="150" t="s">
        <v>311</v>
      </c>
      <c r="N68" s="150" t="s">
        <v>1035</v>
      </c>
      <c r="O68" s="150" t="s">
        <v>62</v>
      </c>
      <c r="P68" s="150" t="s">
        <v>1206</v>
      </c>
      <c r="Q68" s="183">
        <v>2299200</v>
      </c>
      <c r="R68" s="153">
        <v>1</v>
      </c>
      <c r="S68" s="153">
        <v>101.16</v>
      </c>
      <c r="T68" s="153">
        <v>2325.8707199999999</v>
      </c>
      <c r="U68" s="147">
        <v>2.9691068001E-2</v>
      </c>
      <c r="V68" s="147">
        <v>0.28849755266299998</v>
      </c>
      <c r="W68" s="147">
        <v>8.6551313911999994E-2</v>
      </c>
    </row>
    <row r="69" spans="1:23" ht="13.5" thickBot="1" x14ac:dyDescent="0.25">
      <c r="A69" s="149">
        <v>8694</v>
      </c>
      <c r="B69" s="149">
        <v>8697</v>
      </c>
      <c r="C69" s="150" t="s">
        <v>2606</v>
      </c>
      <c r="D69" s="150">
        <v>5044</v>
      </c>
      <c r="E69" s="150" t="s">
        <v>2</v>
      </c>
      <c r="F69" s="150" t="s">
        <v>2684</v>
      </c>
      <c r="G69" s="150">
        <v>5128111</v>
      </c>
      <c r="H69" s="150" t="s">
        <v>102</v>
      </c>
      <c r="I69" s="150" t="s">
        <v>212</v>
      </c>
      <c r="J69" s="150" t="s">
        <v>53</v>
      </c>
      <c r="K69" s="150" t="s">
        <v>53</v>
      </c>
      <c r="L69" s="150" t="s">
        <v>821</v>
      </c>
      <c r="M69" s="150" t="s">
        <v>311</v>
      </c>
      <c r="N69" s="150" t="s">
        <v>1035</v>
      </c>
      <c r="O69" s="150" t="s">
        <v>62</v>
      </c>
      <c r="P69" s="150" t="s">
        <v>1206</v>
      </c>
      <c r="Q69" s="183">
        <v>566300</v>
      </c>
      <c r="R69" s="153">
        <v>1</v>
      </c>
      <c r="S69" s="153">
        <v>453.72</v>
      </c>
      <c r="T69" s="153">
        <v>2569.4163600000002</v>
      </c>
      <c r="U69" s="147">
        <v>2.6384105614000002E-2</v>
      </c>
      <c r="V69" s="147">
        <v>0.318706592442</v>
      </c>
      <c r="W69" s="147">
        <v>9.5614240306999998E-2</v>
      </c>
    </row>
    <row r="70" spans="1:23" ht="13.5" thickBot="1" x14ac:dyDescent="0.25">
      <c r="A70" s="149">
        <v>8694</v>
      </c>
      <c r="B70" s="149">
        <v>8698</v>
      </c>
      <c r="C70" s="150" t="s">
        <v>2598</v>
      </c>
      <c r="D70" s="150">
        <v>5097</v>
      </c>
      <c r="E70" s="150" t="s">
        <v>2</v>
      </c>
      <c r="F70" s="150" t="s">
        <v>2673</v>
      </c>
      <c r="G70" s="150">
        <v>5115472</v>
      </c>
      <c r="H70" s="150" t="s">
        <v>102</v>
      </c>
      <c r="I70" s="150" t="s">
        <v>73</v>
      </c>
      <c r="J70" s="150" t="s">
        <v>53</v>
      </c>
      <c r="K70" s="150" t="s">
        <v>53</v>
      </c>
      <c r="L70" s="150" t="s">
        <v>821</v>
      </c>
      <c r="M70" s="150" t="s">
        <v>311</v>
      </c>
      <c r="N70" s="150" t="s">
        <v>997</v>
      </c>
      <c r="O70" s="150" t="s">
        <v>62</v>
      </c>
      <c r="P70" s="150" t="s">
        <v>1206</v>
      </c>
      <c r="Q70" s="183">
        <v>3026000</v>
      </c>
      <c r="R70" s="153">
        <v>1</v>
      </c>
      <c r="S70" s="153">
        <v>99.97</v>
      </c>
      <c r="T70" s="153">
        <v>3025.0922</v>
      </c>
      <c r="U70" s="147">
        <v>2.0493341644000001E-2</v>
      </c>
      <c r="V70" s="147">
        <v>0.23748145276300001</v>
      </c>
      <c r="W70" s="147">
        <v>0.102293849713</v>
      </c>
    </row>
    <row r="71" spans="1:23" ht="13.5" thickBot="1" x14ac:dyDescent="0.25">
      <c r="A71" s="149">
        <v>8694</v>
      </c>
      <c r="B71" s="149">
        <v>8698</v>
      </c>
      <c r="C71" s="150" t="s">
        <v>2600</v>
      </c>
      <c r="D71" s="150">
        <v>5017</v>
      </c>
      <c r="E71" s="150" t="s">
        <v>2</v>
      </c>
      <c r="F71" s="150" t="s">
        <v>2674</v>
      </c>
      <c r="G71" s="150">
        <v>5115589</v>
      </c>
      <c r="H71" s="150" t="s">
        <v>102</v>
      </c>
      <c r="I71" s="150" t="s">
        <v>73</v>
      </c>
      <c r="J71" s="150" t="s">
        <v>53</v>
      </c>
      <c r="K71" s="150" t="s">
        <v>53</v>
      </c>
      <c r="L71" s="150" t="s">
        <v>821</v>
      </c>
      <c r="M71" s="150" t="s">
        <v>311</v>
      </c>
      <c r="N71" s="150" t="s">
        <v>997</v>
      </c>
      <c r="O71" s="150" t="s">
        <v>62</v>
      </c>
      <c r="P71" s="150" t="s">
        <v>1206</v>
      </c>
      <c r="Q71" s="189">
        <v>2197155.1</v>
      </c>
      <c r="R71" s="153">
        <v>1</v>
      </c>
      <c r="S71" s="153">
        <v>137.19</v>
      </c>
      <c r="T71" s="153">
        <v>3014.2770799999998</v>
      </c>
      <c r="U71" s="147">
        <v>5.8065388320000001E-3</v>
      </c>
      <c r="V71" s="147">
        <v>0.23663242396</v>
      </c>
      <c r="W71" s="147">
        <v>0.101928135154</v>
      </c>
    </row>
    <row r="72" spans="1:23" ht="13.5" thickBot="1" x14ac:dyDescent="0.25">
      <c r="A72" s="149">
        <v>8694</v>
      </c>
      <c r="B72" s="149">
        <v>8698</v>
      </c>
      <c r="C72" s="150" t="s">
        <v>2606</v>
      </c>
      <c r="D72" s="150">
        <v>5044</v>
      </c>
      <c r="E72" s="150" t="s">
        <v>2</v>
      </c>
      <c r="F72" s="150" t="s">
        <v>2675</v>
      </c>
      <c r="G72" s="150">
        <v>5117270</v>
      </c>
      <c r="H72" s="150" t="s">
        <v>102</v>
      </c>
      <c r="I72" s="150" t="s">
        <v>212</v>
      </c>
      <c r="J72" s="150" t="s">
        <v>53</v>
      </c>
      <c r="K72" s="150" t="s">
        <v>53</v>
      </c>
      <c r="L72" s="150" t="s">
        <v>821</v>
      </c>
      <c r="M72" s="150" t="s">
        <v>311</v>
      </c>
      <c r="N72" s="150" t="s">
        <v>997</v>
      </c>
      <c r="O72" s="150" t="s">
        <v>62</v>
      </c>
      <c r="P72" s="150" t="s">
        <v>1206</v>
      </c>
      <c r="Q72" s="183">
        <v>2934903</v>
      </c>
      <c r="R72" s="153">
        <v>1</v>
      </c>
      <c r="S72" s="153">
        <v>132.79</v>
      </c>
      <c r="T72" s="153">
        <v>3897.2576899999999</v>
      </c>
      <c r="U72" s="147">
        <v>1.6225641369E-2</v>
      </c>
      <c r="V72" s="147">
        <v>0.30594982130199999</v>
      </c>
      <c r="W72" s="147">
        <v>0.13178622867500001</v>
      </c>
    </row>
    <row r="73" spans="1:23" ht="13.5" thickBot="1" x14ac:dyDescent="0.25">
      <c r="A73" s="149">
        <v>8694</v>
      </c>
      <c r="B73" s="149">
        <v>8698</v>
      </c>
      <c r="C73" s="150" t="s">
        <v>2602</v>
      </c>
      <c r="D73" s="150">
        <v>5028</v>
      </c>
      <c r="E73" s="150" t="s">
        <v>2</v>
      </c>
      <c r="F73" s="150" t="s">
        <v>2676</v>
      </c>
      <c r="G73" s="150">
        <v>5123039</v>
      </c>
      <c r="H73" s="150" t="s">
        <v>102</v>
      </c>
      <c r="I73" s="150" t="s">
        <v>73</v>
      </c>
      <c r="J73" s="150" t="s">
        <v>53</v>
      </c>
      <c r="K73" s="150" t="s">
        <v>53</v>
      </c>
      <c r="L73" s="150" t="s">
        <v>821</v>
      </c>
      <c r="M73" s="150" t="s">
        <v>311</v>
      </c>
      <c r="N73" s="150" t="s">
        <v>997</v>
      </c>
      <c r="O73" s="150" t="s">
        <v>62</v>
      </c>
      <c r="P73" s="150" t="s">
        <v>1206</v>
      </c>
      <c r="Q73" s="183">
        <v>2365815</v>
      </c>
      <c r="R73" s="153">
        <v>1</v>
      </c>
      <c r="S73" s="153">
        <v>118.42</v>
      </c>
      <c r="T73" s="153">
        <v>2801.5981200000001</v>
      </c>
      <c r="U73" s="147">
        <v>5.2605995970000001E-3</v>
      </c>
      <c r="V73" s="147">
        <v>0.21993630197299999</v>
      </c>
      <c r="W73" s="147">
        <v>9.4736371025000002E-2</v>
      </c>
    </row>
    <row r="74" spans="1:23" ht="13.5" thickBot="1" x14ac:dyDescent="0.25">
      <c r="A74" s="149">
        <v>8694</v>
      </c>
      <c r="B74" s="149">
        <v>9452</v>
      </c>
      <c r="C74" s="150" t="s">
        <v>2598</v>
      </c>
      <c r="D74" s="150">
        <v>5097</v>
      </c>
      <c r="E74" s="150" t="s">
        <v>2</v>
      </c>
      <c r="F74" s="150" t="s">
        <v>2689</v>
      </c>
      <c r="G74" s="150">
        <v>5113998</v>
      </c>
      <c r="H74" s="150" t="s">
        <v>102</v>
      </c>
      <c r="I74" s="150" t="s">
        <v>73</v>
      </c>
      <c r="J74" s="150" t="s">
        <v>53</v>
      </c>
      <c r="K74" s="150" t="s">
        <v>314</v>
      </c>
      <c r="L74" s="150" t="s">
        <v>821</v>
      </c>
      <c r="M74" s="150" t="s">
        <v>311</v>
      </c>
      <c r="N74" s="150" t="s">
        <v>1125</v>
      </c>
      <c r="O74" s="150" t="s">
        <v>62</v>
      </c>
      <c r="P74" s="150" t="s">
        <v>1206</v>
      </c>
      <c r="Q74" s="183">
        <v>11386500</v>
      </c>
      <c r="R74" s="153">
        <v>1</v>
      </c>
      <c r="S74" s="153">
        <v>674.7</v>
      </c>
      <c r="T74" s="153">
        <v>76824.715500000006</v>
      </c>
      <c r="U74" s="147">
        <v>9.9898822880000009E-3</v>
      </c>
      <c r="V74" s="147">
        <v>0.16152474139600001</v>
      </c>
      <c r="W74" s="147">
        <v>6.4106749578E-2</v>
      </c>
    </row>
    <row r="75" spans="1:23" ht="13.5" thickBot="1" x14ac:dyDescent="0.25">
      <c r="A75" s="149">
        <v>8694</v>
      </c>
      <c r="B75" s="149">
        <v>9452</v>
      </c>
      <c r="C75" s="150" t="s">
        <v>2602</v>
      </c>
      <c r="D75" s="150">
        <v>5028</v>
      </c>
      <c r="E75" s="150" t="s">
        <v>2</v>
      </c>
      <c r="F75" s="150" t="s">
        <v>2669</v>
      </c>
      <c r="G75" s="150">
        <v>5122627</v>
      </c>
      <c r="H75" s="150" t="s">
        <v>102</v>
      </c>
      <c r="I75" s="150" t="s">
        <v>73</v>
      </c>
      <c r="J75" s="150" t="s">
        <v>53</v>
      </c>
      <c r="K75" s="150" t="s">
        <v>314</v>
      </c>
      <c r="L75" s="150" t="s">
        <v>821</v>
      </c>
      <c r="M75" s="150" t="s">
        <v>311</v>
      </c>
      <c r="N75" s="150" t="s">
        <v>1125</v>
      </c>
      <c r="O75" s="150" t="s">
        <v>62</v>
      </c>
      <c r="P75" s="150" t="s">
        <v>1206</v>
      </c>
      <c r="Q75" s="183">
        <v>36307540</v>
      </c>
      <c r="R75" s="153">
        <v>1</v>
      </c>
      <c r="S75" s="153">
        <v>270.3</v>
      </c>
      <c r="T75" s="153">
        <v>98139.280620000005</v>
      </c>
      <c r="U75" s="147">
        <v>1.8814667364E-2</v>
      </c>
      <c r="V75" s="147">
        <v>0.20633883015099999</v>
      </c>
      <c r="W75" s="147">
        <v>8.1892789911999997E-2</v>
      </c>
    </row>
    <row r="76" spans="1:23" ht="13.5" thickBot="1" x14ac:dyDescent="0.25">
      <c r="A76" s="149">
        <v>8694</v>
      </c>
      <c r="B76" s="149">
        <v>9452</v>
      </c>
      <c r="C76" s="150" t="s">
        <v>2600</v>
      </c>
      <c r="D76" s="150">
        <v>5017</v>
      </c>
      <c r="E76" s="150" t="s">
        <v>2</v>
      </c>
      <c r="F76" s="150" t="s">
        <v>2670</v>
      </c>
      <c r="G76" s="150">
        <v>5124482</v>
      </c>
      <c r="H76" s="150" t="s">
        <v>102</v>
      </c>
      <c r="I76" s="150" t="s">
        <v>73</v>
      </c>
      <c r="J76" s="150" t="s">
        <v>53</v>
      </c>
      <c r="K76" s="150" t="s">
        <v>314</v>
      </c>
      <c r="L76" s="150" t="s">
        <v>821</v>
      </c>
      <c r="M76" s="150" t="s">
        <v>311</v>
      </c>
      <c r="N76" s="150" t="s">
        <v>1125</v>
      </c>
      <c r="O76" s="150" t="s">
        <v>62</v>
      </c>
      <c r="P76" s="150" t="s">
        <v>1206</v>
      </c>
      <c r="Q76" s="183">
        <v>51412000</v>
      </c>
      <c r="R76" s="153">
        <v>1</v>
      </c>
      <c r="S76" s="153">
        <v>256.2</v>
      </c>
      <c r="T76" s="153">
        <v>131717.54399999999</v>
      </c>
      <c r="U76" s="147">
        <v>1.7415663618999998E-2</v>
      </c>
      <c r="V76" s="147">
        <v>0.27693746854099999</v>
      </c>
      <c r="W76" s="147">
        <v>0.109912331642</v>
      </c>
    </row>
    <row r="77" spans="1:23" ht="13.5" thickBot="1" x14ac:dyDescent="0.25">
      <c r="A77" s="149">
        <v>8694</v>
      </c>
      <c r="B77" s="149">
        <v>9452</v>
      </c>
      <c r="C77" s="150" t="s">
        <v>2623</v>
      </c>
      <c r="D77" s="150">
        <v>5084</v>
      </c>
      <c r="E77" s="150" t="s">
        <v>2</v>
      </c>
      <c r="F77" s="150" t="s">
        <v>2671</v>
      </c>
      <c r="G77" s="150">
        <v>5127469</v>
      </c>
      <c r="H77" s="150" t="s">
        <v>102</v>
      </c>
      <c r="I77" s="150" t="s">
        <v>73</v>
      </c>
      <c r="J77" s="150" t="s">
        <v>53</v>
      </c>
      <c r="K77" s="150" t="s">
        <v>314</v>
      </c>
      <c r="L77" s="150" t="s">
        <v>821</v>
      </c>
      <c r="M77" s="150" t="s">
        <v>311</v>
      </c>
      <c r="N77" s="150" t="s">
        <v>1125</v>
      </c>
      <c r="O77" s="150" t="s">
        <v>62</v>
      </c>
      <c r="P77" s="150" t="s">
        <v>1206</v>
      </c>
      <c r="Q77" s="183">
        <v>33960000</v>
      </c>
      <c r="R77" s="153">
        <v>1</v>
      </c>
      <c r="S77" s="153">
        <v>212.41</v>
      </c>
      <c r="T77" s="153">
        <v>72134.436000000002</v>
      </c>
      <c r="U77" s="147">
        <v>2.5155984138E-2</v>
      </c>
      <c r="V77" s="147">
        <v>0.15166338130699999</v>
      </c>
      <c r="W77" s="147">
        <v>6.0192923521000002E-2</v>
      </c>
    </row>
    <row r="78" spans="1:23" ht="13.5" thickBot="1" x14ac:dyDescent="0.25">
      <c r="A78" s="149">
        <v>8694</v>
      </c>
      <c r="B78" s="149">
        <v>9452</v>
      </c>
      <c r="C78" s="150" t="s">
        <v>2606</v>
      </c>
      <c r="D78" s="150">
        <v>5044</v>
      </c>
      <c r="E78" s="150" t="s">
        <v>2</v>
      </c>
      <c r="F78" s="150" t="s">
        <v>2672</v>
      </c>
      <c r="G78" s="150">
        <v>5129275</v>
      </c>
      <c r="H78" s="150" t="s">
        <v>102</v>
      </c>
      <c r="I78" s="150" t="s">
        <v>73</v>
      </c>
      <c r="J78" s="150" t="s">
        <v>53</v>
      </c>
      <c r="K78" s="150" t="s">
        <v>314</v>
      </c>
      <c r="L78" s="150" t="s">
        <v>821</v>
      </c>
      <c r="M78" s="150" t="s">
        <v>311</v>
      </c>
      <c r="N78" s="150" t="s">
        <v>1125</v>
      </c>
      <c r="O78" s="150" t="s">
        <v>62</v>
      </c>
      <c r="P78" s="150" t="s">
        <v>1206</v>
      </c>
      <c r="Q78" s="183">
        <v>46782000</v>
      </c>
      <c r="R78" s="153">
        <v>1</v>
      </c>
      <c r="S78" s="153">
        <v>206.93</v>
      </c>
      <c r="T78" s="153">
        <v>96805.992599999998</v>
      </c>
      <c r="U78" s="147">
        <v>2.1245357034E-2</v>
      </c>
      <c r="V78" s="147">
        <v>0.20353557860300001</v>
      </c>
      <c r="W78" s="147">
        <v>8.0780221377E-2</v>
      </c>
    </row>
    <row r="79" spans="1:23" ht="13.5" thickBot="1" x14ac:dyDescent="0.25">
      <c r="A79" s="149">
        <v>8694</v>
      </c>
      <c r="B79" s="149">
        <v>9677</v>
      </c>
      <c r="C79" s="150" t="s">
        <v>2623</v>
      </c>
      <c r="D79" s="150">
        <v>5084</v>
      </c>
      <c r="E79" s="150" t="s">
        <v>2</v>
      </c>
      <c r="F79" s="150" t="s">
        <v>2690</v>
      </c>
      <c r="G79" s="150">
        <v>5112628</v>
      </c>
      <c r="H79" s="150" t="s">
        <v>102</v>
      </c>
      <c r="I79" s="150" t="s">
        <v>73</v>
      </c>
      <c r="J79" s="150" t="s">
        <v>53</v>
      </c>
      <c r="K79" s="150" t="s">
        <v>53</v>
      </c>
      <c r="L79" s="150" t="s">
        <v>821</v>
      </c>
      <c r="M79" s="150" t="s">
        <v>311</v>
      </c>
      <c r="N79" s="150" t="s">
        <v>1080</v>
      </c>
      <c r="O79" s="150" t="s">
        <v>62</v>
      </c>
      <c r="P79" s="150" t="s">
        <v>1206</v>
      </c>
      <c r="Q79" s="183">
        <v>591200</v>
      </c>
      <c r="R79" s="153">
        <v>1</v>
      </c>
      <c r="S79" s="153">
        <v>216.18</v>
      </c>
      <c r="T79" s="153">
        <v>1278.0561600000001</v>
      </c>
      <c r="U79" s="147">
        <v>2.1318066939999998E-3</v>
      </c>
      <c r="V79" s="147">
        <v>0.208325829735</v>
      </c>
      <c r="W79" s="147">
        <v>0.124662778105</v>
      </c>
    </row>
    <row r="80" spans="1:23" ht="13.5" thickBot="1" x14ac:dyDescent="0.25">
      <c r="A80" s="149">
        <v>8694</v>
      </c>
      <c r="B80" s="149">
        <v>9677</v>
      </c>
      <c r="C80" s="150" t="s">
        <v>2600</v>
      </c>
      <c r="D80" s="150">
        <v>5017</v>
      </c>
      <c r="E80" s="150" t="s">
        <v>2</v>
      </c>
      <c r="F80" s="150" t="s">
        <v>2691</v>
      </c>
      <c r="G80" s="150">
        <v>5113345</v>
      </c>
      <c r="H80" s="150" t="s">
        <v>102</v>
      </c>
      <c r="I80" s="150" t="s">
        <v>73</v>
      </c>
      <c r="J80" s="150" t="s">
        <v>53</v>
      </c>
      <c r="K80" s="150" t="s">
        <v>53</v>
      </c>
      <c r="L80" s="150" t="s">
        <v>821</v>
      </c>
      <c r="M80" s="150" t="s">
        <v>311</v>
      </c>
      <c r="N80" s="150" t="s">
        <v>1080</v>
      </c>
      <c r="O80" s="150" t="s">
        <v>62</v>
      </c>
      <c r="P80" s="150" t="s">
        <v>1206</v>
      </c>
      <c r="Q80" s="183">
        <v>539840</v>
      </c>
      <c r="R80" s="153">
        <v>1</v>
      </c>
      <c r="S80" s="153">
        <v>203.03</v>
      </c>
      <c r="T80" s="153">
        <v>1096.0371500000001</v>
      </c>
      <c r="U80" s="147">
        <v>8.5445139600000004E-4</v>
      </c>
      <c r="V80" s="147">
        <v>0.17865635004200001</v>
      </c>
      <c r="W80" s="147">
        <v>0.10690847577900001</v>
      </c>
    </row>
    <row r="81" spans="1:23" ht="13.5" thickBot="1" x14ac:dyDescent="0.25">
      <c r="A81" s="149">
        <v>8694</v>
      </c>
      <c r="B81" s="149">
        <v>9677</v>
      </c>
      <c r="C81" s="150" t="s">
        <v>2598</v>
      </c>
      <c r="D81" s="150">
        <v>5097</v>
      </c>
      <c r="E81" s="150" t="s">
        <v>2</v>
      </c>
      <c r="F81" s="150" t="s">
        <v>2692</v>
      </c>
      <c r="G81" s="150">
        <v>5114657</v>
      </c>
      <c r="H81" s="150" t="s">
        <v>102</v>
      </c>
      <c r="I81" s="150" t="s">
        <v>73</v>
      </c>
      <c r="J81" s="150" t="s">
        <v>53</v>
      </c>
      <c r="K81" s="150" t="s">
        <v>53</v>
      </c>
      <c r="L81" s="150" t="s">
        <v>821</v>
      </c>
      <c r="M81" s="150" t="s">
        <v>311</v>
      </c>
      <c r="N81" s="150" t="s">
        <v>1080</v>
      </c>
      <c r="O81" s="150" t="s">
        <v>62</v>
      </c>
      <c r="P81" s="150" t="s">
        <v>1206</v>
      </c>
      <c r="Q81" s="183">
        <v>598800</v>
      </c>
      <c r="R81" s="153">
        <v>1</v>
      </c>
      <c r="S81" s="153">
        <v>180.51</v>
      </c>
      <c r="T81" s="153">
        <v>1080.8938800000001</v>
      </c>
      <c r="U81" s="147">
        <v>8.0716630699999997E-4</v>
      </c>
      <c r="V81" s="147">
        <v>0.176187965329</v>
      </c>
      <c r="W81" s="147">
        <v>0.105431387238</v>
      </c>
    </row>
    <row r="82" spans="1:23" ht="13.5" thickBot="1" x14ac:dyDescent="0.25">
      <c r="A82" s="149">
        <v>8694</v>
      </c>
      <c r="B82" s="149">
        <v>9677</v>
      </c>
      <c r="C82" s="150" t="s">
        <v>2606</v>
      </c>
      <c r="D82" s="150">
        <v>5044</v>
      </c>
      <c r="E82" s="150" t="s">
        <v>2</v>
      </c>
      <c r="F82" s="150" t="s">
        <v>2693</v>
      </c>
      <c r="G82" s="150">
        <v>5122510</v>
      </c>
      <c r="H82" s="150" t="s">
        <v>102</v>
      </c>
      <c r="I82" s="150" t="s">
        <v>73</v>
      </c>
      <c r="J82" s="150" t="s">
        <v>53</v>
      </c>
      <c r="K82" s="150" t="s">
        <v>53</v>
      </c>
      <c r="L82" s="150" t="s">
        <v>821</v>
      </c>
      <c r="M82" s="150" t="s">
        <v>311</v>
      </c>
      <c r="N82" s="150" t="s">
        <v>1080</v>
      </c>
      <c r="O82" s="150" t="s">
        <v>62</v>
      </c>
      <c r="P82" s="150" t="s">
        <v>1206</v>
      </c>
      <c r="Q82" s="183">
        <v>671800</v>
      </c>
      <c r="R82" s="153">
        <v>1</v>
      </c>
      <c r="S82" s="153">
        <v>157.06</v>
      </c>
      <c r="T82" s="153">
        <v>1055.1290799999999</v>
      </c>
      <c r="U82" s="147">
        <v>1.5292792779999999E-3</v>
      </c>
      <c r="V82" s="147">
        <v>0.171988248989</v>
      </c>
      <c r="W82" s="147">
        <v>0.102918264853</v>
      </c>
    </row>
    <row r="83" spans="1:23" ht="13.5" thickBot="1" x14ac:dyDescent="0.25">
      <c r="A83" s="149">
        <v>8694</v>
      </c>
      <c r="B83" s="149">
        <v>9677</v>
      </c>
      <c r="C83" s="150" t="s">
        <v>2602</v>
      </c>
      <c r="D83" s="150">
        <v>5028</v>
      </c>
      <c r="E83" s="150" t="s">
        <v>2</v>
      </c>
      <c r="F83" s="150" t="s">
        <v>2676</v>
      </c>
      <c r="G83" s="150">
        <v>5123039</v>
      </c>
      <c r="H83" s="150" t="s">
        <v>102</v>
      </c>
      <c r="I83" s="150" t="s">
        <v>73</v>
      </c>
      <c r="J83" s="150" t="s">
        <v>53</v>
      </c>
      <c r="K83" s="150" t="s">
        <v>53</v>
      </c>
      <c r="L83" s="150" t="s">
        <v>821</v>
      </c>
      <c r="M83" s="150" t="s">
        <v>311</v>
      </c>
      <c r="N83" s="150" t="s">
        <v>997</v>
      </c>
      <c r="O83" s="150" t="s">
        <v>62</v>
      </c>
      <c r="P83" s="150" t="s">
        <v>1206</v>
      </c>
      <c r="Q83" s="183">
        <v>765200</v>
      </c>
      <c r="R83" s="153">
        <v>1</v>
      </c>
      <c r="S83" s="153">
        <v>118.42</v>
      </c>
      <c r="T83" s="153">
        <v>906.14984000000004</v>
      </c>
      <c r="U83" s="147">
        <v>1.701490104E-3</v>
      </c>
      <c r="V83" s="147">
        <v>0.147704320976</v>
      </c>
      <c r="W83" s="147">
        <v>8.8386692204E-2</v>
      </c>
    </row>
    <row r="84" spans="1:23" ht="13.5" thickBot="1" x14ac:dyDescent="0.25">
      <c r="A84" s="149">
        <v>8694</v>
      </c>
      <c r="B84" s="149">
        <v>9677</v>
      </c>
      <c r="C84" s="150" t="s">
        <v>2606</v>
      </c>
      <c r="D84" s="150">
        <v>5044</v>
      </c>
      <c r="E84" s="150" t="s">
        <v>2</v>
      </c>
      <c r="F84" s="150" t="s">
        <v>2684</v>
      </c>
      <c r="G84" s="150">
        <v>5128111</v>
      </c>
      <c r="H84" s="150" t="s">
        <v>102</v>
      </c>
      <c r="I84" s="150" t="s">
        <v>212</v>
      </c>
      <c r="J84" s="150" t="s">
        <v>53</v>
      </c>
      <c r="K84" s="150" t="s">
        <v>53</v>
      </c>
      <c r="L84" s="150" t="s">
        <v>821</v>
      </c>
      <c r="M84" s="150" t="s">
        <v>311</v>
      </c>
      <c r="N84" s="150" t="s">
        <v>1035</v>
      </c>
      <c r="O84" s="150" t="s">
        <v>62</v>
      </c>
      <c r="P84" s="150" t="s">
        <v>1206</v>
      </c>
      <c r="Q84" s="183">
        <v>158385</v>
      </c>
      <c r="R84" s="153">
        <v>1</v>
      </c>
      <c r="S84" s="153">
        <v>453.72</v>
      </c>
      <c r="T84" s="153">
        <v>718.62441999999999</v>
      </c>
      <c r="U84" s="147">
        <v>7.3792099020000002E-3</v>
      </c>
      <c r="V84" s="147">
        <v>0.117137284925</v>
      </c>
      <c r="W84" s="147">
        <v>7.0095289561000002E-2</v>
      </c>
    </row>
    <row r="85" spans="1:23" ht="13.5" thickBot="1" x14ac:dyDescent="0.25">
      <c r="A85" s="149">
        <v>8694</v>
      </c>
      <c r="B85" s="149">
        <v>12531</v>
      </c>
      <c r="C85" s="154" t="s">
        <v>3405</v>
      </c>
      <c r="D85" s="154">
        <v>70044017</v>
      </c>
      <c r="E85" s="150" t="s">
        <v>430</v>
      </c>
      <c r="F85" s="150" t="s">
        <v>2685</v>
      </c>
      <c r="G85" s="150" t="s">
        <v>2686</v>
      </c>
      <c r="H85" s="150" t="s">
        <v>76</v>
      </c>
      <c r="I85" s="150" t="s">
        <v>102</v>
      </c>
      <c r="J85" s="150" t="s">
        <v>61</v>
      </c>
      <c r="K85" s="150" t="s">
        <v>117</v>
      </c>
      <c r="L85" s="150" t="s">
        <v>821</v>
      </c>
      <c r="M85" s="150" t="s">
        <v>102</v>
      </c>
      <c r="N85" s="150" t="s">
        <v>776</v>
      </c>
      <c r="O85" s="150" t="s">
        <v>62</v>
      </c>
      <c r="P85" s="150" t="s">
        <v>1207</v>
      </c>
      <c r="Q85" s="183">
        <v>1300</v>
      </c>
      <c r="R85" s="153">
        <v>3.681</v>
      </c>
      <c r="S85" s="153">
        <v>126456.7</v>
      </c>
      <c r="T85" s="153">
        <v>6051.3324700000003</v>
      </c>
      <c r="U85" s="190">
        <v>3.3564844697172413E-2</v>
      </c>
      <c r="V85" s="147">
        <v>1</v>
      </c>
      <c r="W85" s="147">
        <v>1.8839481050000001E-3</v>
      </c>
    </row>
    <row r="86" spans="1:23" ht="13.5" thickBot="1" x14ac:dyDescent="0.25">
      <c r="A86" s="149">
        <v>8694</v>
      </c>
      <c r="B86" s="149">
        <v>12532</v>
      </c>
      <c r="C86" s="150" t="s">
        <v>2598</v>
      </c>
      <c r="D86" s="150">
        <v>5097</v>
      </c>
      <c r="E86" s="150" t="s">
        <v>2</v>
      </c>
      <c r="F86" s="150" t="s">
        <v>2689</v>
      </c>
      <c r="G86" s="150">
        <v>5113998</v>
      </c>
      <c r="H86" s="150" t="s">
        <v>102</v>
      </c>
      <c r="I86" s="150" t="s">
        <v>73</v>
      </c>
      <c r="J86" s="150" t="s">
        <v>53</v>
      </c>
      <c r="K86" s="150" t="s">
        <v>314</v>
      </c>
      <c r="L86" s="150" t="s">
        <v>821</v>
      </c>
      <c r="M86" s="150" t="s">
        <v>311</v>
      </c>
      <c r="N86" s="150" t="s">
        <v>1125</v>
      </c>
      <c r="O86" s="150" t="s">
        <v>62</v>
      </c>
      <c r="P86" s="150" t="s">
        <v>1206</v>
      </c>
      <c r="Q86" s="183">
        <v>1350000</v>
      </c>
      <c r="R86" s="153">
        <v>1</v>
      </c>
      <c r="S86" s="153">
        <v>674.7</v>
      </c>
      <c r="T86" s="153">
        <v>9108.4500000000007</v>
      </c>
      <c r="U86" s="147">
        <v>1.184414972E-3</v>
      </c>
      <c r="V86" s="147">
        <v>0.62124057994899995</v>
      </c>
      <c r="W86" s="147">
        <v>1.855076703E-3</v>
      </c>
    </row>
    <row r="87" spans="1:23" ht="13.5" thickBot="1" x14ac:dyDescent="0.25">
      <c r="A87" s="149">
        <v>8694</v>
      </c>
      <c r="B87" s="149">
        <v>12532</v>
      </c>
      <c r="C87" s="154" t="s">
        <v>3405</v>
      </c>
      <c r="D87" s="154">
        <v>70044017</v>
      </c>
      <c r="E87" s="150" t="s">
        <v>430</v>
      </c>
      <c r="F87" s="150" t="s">
        <v>2685</v>
      </c>
      <c r="G87" s="150" t="s">
        <v>2686</v>
      </c>
      <c r="H87" s="150" t="s">
        <v>76</v>
      </c>
      <c r="I87" s="150" t="s">
        <v>102</v>
      </c>
      <c r="J87" s="150" t="s">
        <v>61</v>
      </c>
      <c r="K87" s="150" t="s">
        <v>117</v>
      </c>
      <c r="L87" s="150" t="s">
        <v>821</v>
      </c>
      <c r="M87" s="150" t="s">
        <v>102</v>
      </c>
      <c r="N87" s="150" t="s">
        <v>776</v>
      </c>
      <c r="O87" s="150" t="s">
        <v>62</v>
      </c>
      <c r="P87" s="150" t="s">
        <v>1207</v>
      </c>
      <c r="Q87" s="183">
        <v>1193</v>
      </c>
      <c r="R87" s="153">
        <v>3.681</v>
      </c>
      <c r="S87" s="153">
        <v>126456.7</v>
      </c>
      <c r="T87" s="153">
        <v>5553.2612499999996</v>
      </c>
      <c r="U87" s="190">
        <v>3.0802199788017126E-2</v>
      </c>
      <c r="V87" s="147">
        <v>0.37875942005000002</v>
      </c>
      <c r="W87" s="147">
        <v>1.1310075340000001E-3</v>
      </c>
    </row>
    <row r="88" spans="1:23" ht="13.5" thickBot="1" x14ac:dyDescent="0.25">
      <c r="A88" s="149">
        <v>8694</v>
      </c>
      <c r="B88" s="149">
        <v>12533</v>
      </c>
      <c r="C88" s="154" t="s">
        <v>3405</v>
      </c>
      <c r="D88" s="154">
        <v>70044017</v>
      </c>
      <c r="E88" s="150" t="s">
        <v>430</v>
      </c>
      <c r="F88" s="150" t="s">
        <v>2685</v>
      </c>
      <c r="G88" s="150" t="s">
        <v>2686</v>
      </c>
      <c r="H88" s="150" t="s">
        <v>76</v>
      </c>
      <c r="I88" s="150" t="s">
        <v>102</v>
      </c>
      <c r="J88" s="150" t="s">
        <v>61</v>
      </c>
      <c r="K88" s="150" t="s">
        <v>117</v>
      </c>
      <c r="L88" s="150" t="s">
        <v>821</v>
      </c>
      <c r="M88" s="150" t="s">
        <v>102</v>
      </c>
      <c r="N88" s="150" t="s">
        <v>776</v>
      </c>
      <c r="O88" s="150" t="s">
        <v>62</v>
      </c>
      <c r="P88" s="150" t="s">
        <v>1207</v>
      </c>
      <c r="Q88" s="183">
        <v>1500</v>
      </c>
      <c r="R88" s="153">
        <v>3.681</v>
      </c>
      <c r="S88" s="153">
        <v>126456.7</v>
      </c>
      <c r="T88" s="153">
        <v>6982.3066900000003</v>
      </c>
      <c r="U88" s="190">
        <v>3.8728666959230773E-2</v>
      </c>
      <c r="V88" s="147">
        <v>1</v>
      </c>
      <c r="W88" s="147">
        <v>5.4507221399999997E-4</v>
      </c>
    </row>
    <row r="89" spans="1:23" ht="13.5" thickBot="1" x14ac:dyDescent="0.25">
      <c r="A89" s="149">
        <v>8694</v>
      </c>
      <c r="B89" s="149">
        <v>12534</v>
      </c>
      <c r="C89" s="154" t="s">
        <v>3405</v>
      </c>
      <c r="D89" s="154">
        <v>70044017</v>
      </c>
      <c r="E89" s="150" t="s">
        <v>430</v>
      </c>
      <c r="F89" s="150" t="s">
        <v>2685</v>
      </c>
      <c r="G89" s="150" t="s">
        <v>2686</v>
      </c>
      <c r="H89" s="150" t="s">
        <v>76</v>
      </c>
      <c r="I89" s="150" t="s">
        <v>102</v>
      </c>
      <c r="J89" s="150" t="s">
        <v>61</v>
      </c>
      <c r="K89" s="150" t="s">
        <v>117</v>
      </c>
      <c r="L89" s="150" t="s">
        <v>821</v>
      </c>
      <c r="M89" s="150" t="s">
        <v>102</v>
      </c>
      <c r="N89" s="150" t="s">
        <v>776</v>
      </c>
      <c r="O89" s="150" t="s">
        <v>62</v>
      </c>
      <c r="P89" s="150" t="s">
        <v>1207</v>
      </c>
      <c r="Q89" s="183">
        <v>200</v>
      </c>
      <c r="R89" s="153">
        <v>3.681</v>
      </c>
      <c r="S89" s="153">
        <v>126456.7</v>
      </c>
      <c r="T89" s="153">
        <v>930.97423000000003</v>
      </c>
      <c r="U89" s="190">
        <v>5.1638222608000007E-3</v>
      </c>
      <c r="V89" s="147">
        <v>1</v>
      </c>
      <c r="W89" s="147">
        <v>1.20715705E-4</v>
      </c>
    </row>
    <row r="90" spans="1:23" ht="13.5" thickBot="1" x14ac:dyDescent="0.25">
      <c r="A90" s="149">
        <v>8694</v>
      </c>
      <c r="B90" s="149">
        <v>12957</v>
      </c>
      <c r="C90" s="154" t="s">
        <v>3405</v>
      </c>
      <c r="D90" s="154">
        <v>70044017</v>
      </c>
      <c r="E90" s="150" t="s">
        <v>430</v>
      </c>
      <c r="F90" s="150" t="s">
        <v>2685</v>
      </c>
      <c r="G90" s="150" t="s">
        <v>2686</v>
      </c>
      <c r="H90" s="150" t="s">
        <v>76</v>
      </c>
      <c r="I90" s="150" t="s">
        <v>102</v>
      </c>
      <c r="J90" s="150" t="s">
        <v>61</v>
      </c>
      <c r="K90" s="150" t="s">
        <v>117</v>
      </c>
      <c r="L90" s="150" t="s">
        <v>821</v>
      </c>
      <c r="M90" s="150" t="s">
        <v>102</v>
      </c>
      <c r="N90" s="150" t="s">
        <v>776</v>
      </c>
      <c r="O90" s="150" t="s">
        <v>62</v>
      </c>
      <c r="P90" s="150" t="s">
        <v>1207</v>
      </c>
      <c r="Q90" s="183">
        <v>13</v>
      </c>
      <c r="R90" s="153">
        <v>3.681</v>
      </c>
      <c r="S90" s="153">
        <v>126456.7</v>
      </c>
      <c r="T90" s="153">
        <v>60.51332</v>
      </c>
      <c r="U90" s="190">
        <v>3.3564844682352937E-4</v>
      </c>
      <c r="V90" s="147">
        <v>1</v>
      </c>
      <c r="W90" s="147">
        <v>9.1234926009204999E-5</v>
      </c>
    </row>
    <row r="91" spans="1:23" ht="13.5" thickBot="1" x14ac:dyDescent="0.25">
      <c r="A91" s="149">
        <v>8694</v>
      </c>
      <c r="B91" s="149">
        <v>14342</v>
      </c>
      <c r="C91" s="150" t="s">
        <v>2600</v>
      </c>
      <c r="D91" s="150">
        <v>5017</v>
      </c>
      <c r="E91" s="150" t="s">
        <v>2</v>
      </c>
      <c r="F91" s="150" t="s">
        <v>2670</v>
      </c>
      <c r="G91" s="150">
        <v>5124482</v>
      </c>
      <c r="H91" s="150" t="s">
        <v>102</v>
      </c>
      <c r="I91" s="150" t="s">
        <v>73</v>
      </c>
      <c r="J91" s="150" t="s">
        <v>53</v>
      </c>
      <c r="K91" s="150" t="s">
        <v>314</v>
      </c>
      <c r="L91" s="150" t="s">
        <v>821</v>
      </c>
      <c r="M91" s="150" t="s">
        <v>311</v>
      </c>
      <c r="N91" s="150" t="s">
        <v>1125</v>
      </c>
      <c r="O91" s="150" t="s">
        <v>62</v>
      </c>
      <c r="P91" s="150" t="s">
        <v>1206</v>
      </c>
      <c r="Q91" s="183">
        <v>9469000</v>
      </c>
      <c r="R91" s="153">
        <v>1</v>
      </c>
      <c r="S91" s="153">
        <v>256.2</v>
      </c>
      <c r="T91" s="153">
        <v>24259.578000000001</v>
      </c>
      <c r="U91" s="147">
        <v>3.2075958680000002E-3</v>
      </c>
      <c r="V91" s="147">
        <v>0.497072666326</v>
      </c>
      <c r="W91" s="147">
        <v>6.1531109181999999E-2</v>
      </c>
    </row>
    <row r="92" spans="1:23" ht="13.5" thickBot="1" x14ac:dyDescent="0.25">
      <c r="A92" s="149">
        <v>8694</v>
      </c>
      <c r="B92" s="149">
        <v>14342</v>
      </c>
      <c r="C92" s="150" t="s">
        <v>2606</v>
      </c>
      <c r="D92" s="150">
        <v>5044</v>
      </c>
      <c r="E92" s="150" t="s">
        <v>2</v>
      </c>
      <c r="F92" s="150" t="s">
        <v>2672</v>
      </c>
      <c r="G92" s="150">
        <v>5129275</v>
      </c>
      <c r="H92" s="150" t="s">
        <v>102</v>
      </c>
      <c r="I92" s="150" t="s">
        <v>73</v>
      </c>
      <c r="J92" s="150" t="s">
        <v>53</v>
      </c>
      <c r="K92" s="150" t="s">
        <v>314</v>
      </c>
      <c r="L92" s="150" t="s">
        <v>821</v>
      </c>
      <c r="M92" s="150" t="s">
        <v>311</v>
      </c>
      <c r="N92" s="150" t="s">
        <v>1125</v>
      </c>
      <c r="O92" s="150" t="s">
        <v>62</v>
      </c>
      <c r="P92" s="150" t="s">
        <v>1206</v>
      </c>
      <c r="Q92" s="183">
        <v>11861651</v>
      </c>
      <c r="R92" s="153">
        <v>1</v>
      </c>
      <c r="S92" s="153">
        <v>206.93</v>
      </c>
      <c r="T92" s="153">
        <v>24545.314409999999</v>
      </c>
      <c r="U92" s="147">
        <v>5.38679429E-3</v>
      </c>
      <c r="V92" s="147">
        <v>0.50292733367300002</v>
      </c>
      <c r="W92" s="147">
        <v>6.2255840595E-2</v>
      </c>
    </row>
    <row r="93" spans="1:23" ht="13.5" thickBot="1" x14ac:dyDescent="0.25">
      <c r="A93" s="149">
        <v>8694</v>
      </c>
      <c r="B93" s="149">
        <v>14394</v>
      </c>
      <c r="C93" s="150" t="s">
        <v>2598</v>
      </c>
      <c r="D93" s="150">
        <v>5097</v>
      </c>
      <c r="E93" s="150" t="s">
        <v>2</v>
      </c>
      <c r="F93" s="150" t="s">
        <v>2689</v>
      </c>
      <c r="G93" s="150">
        <v>5113998</v>
      </c>
      <c r="H93" s="150" t="s">
        <v>102</v>
      </c>
      <c r="I93" s="150" t="s">
        <v>73</v>
      </c>
      <c r="J93" s="150" t="s">
        <v>53</v>
      </c>
      <c r="K93" s="150" t="s">
        <v>314</v>
      </c>
      <c r="L93" s="150" t="s">
        <v>821</v>
      </c>
      <c r="M93" s="150" t="s">
        <v>311</v>
      </c>
      <c r="N93" s="150" t="s">
        <v>1125</v>
      </c>
      <c r="O93" s="150" t="s">
        <v>62</v>
      </c>
      <c r="P93" s="150" t="s">
        <v>1206</v>
      </c>
      <c r="Q93" s="183">
        <v>138400</v>
      </c>
      <c r="R93" s="153">
        <v>1</v>
      </c>
      <c r="S93" s="153">
        <v>674.7</v>
      </c>
      <c r="T93" s="153">
        <v>933.78480000000002</v>
      </c>
      <c r="U93" s="147">
        <v>1.21424468E-4</v>
      </c>
      <c r="V93" s="147">
        <v>6.9883100574999996E-2</v>
      </c>
      <c r="W93" s="147">
        <v>5.0116872026999999E-2</v>
      </c>
    </row>
    <row r="94" spans="1:23" ht="13.5" thickBot="1" x14ac:dyDescent="0.25">
      <c r="A94" s="149">
        <v>8694</v>
      </c>
      <c r="B94" s="149">
        <v>14394</v>
      </c>
      <c r="C94" s="150" t="s">
        <v>2598</v>
      </c>
      <c r="D94" s="150">
        <v>5097</v>
      </c>
      <c r="E94" s="150" t="s">
        <v>2</v>
      </c>
      <c r="F94" s="150" t="s">
        <v>2692</v>
      </c>
      <c r="G94" s="150">
        <v>5114657</v>
      </c>
      <c r="H94" s="150" t="s">
        <v>102</v>
      </c>
      <c r="I94" s="150" t="s">
        <v>73</v>
      </c>
      <c r="J94" s="150" t="s">
        <v>53</v>
      </c>
      <c r="K94" s="150" t="s">
        <v>53</v>
      </c>
      <c r="L94" s="150" t="s">
        <v>821</v>
      </c>
      <c r="M94" s="150" t="s">
        <v>311</v>
      </c>
      <c r="N94" s="150" t="s">
        <v>1080</v>
      </c>
      <c r="O94" s="150" t="s">
        <v>62</v>
      </c>
      <c r="P94" s="150" t="s">
        <v>1206</v>
      </c>
      <c r="Q94" s="183">
        <v>970100</v>
      </c>
      <c r="R94" s="153">
        <v>1</v>
      </c>
      <c r="S94" s="153">
        <v>180.51</v>
      </c>
      <c r="T94" s="153">
        <v>1751.12751</v>
      </c>
      <c r="U94" s="147">
        <v>1.307668728E-3</v>
      </c>
      <c r="V94" s="147">
        <v>0.13105184396</v>
      </c>
      <c r="W94" s="147">
        <v>9.3984217051000005E-2</v>
      </c>
    </row>
    <row r="95" spans="1:23" ht="13.5" thickBot="1" x14ac:dyDescent="0.25">
      <c r="A95" s="149">
        <v>8694</v>
      </c>
      <c r="B95" s="149">
        <v>14394</v>
      </c>
      <c r="C95" s="150" t="s">
        <v>2598</v>
      </c>
      <c r="D95" s="150">
        <v>5097</v>
      </c>
      <c r="E95" s="150" t="s">
        <v>2</v>
      </c>
      <c r="F95" s="150" t="s">
        <v>2673</v>
      </c>
      <c r="G95" s="150">
        <v>5115472</v>
      </c>
      <c r="H95" s="150" t="s">
        <v>102</v>
      </c>
      <c r="I95" s="150" t="s">
        <v>73</v>
      </c>
      <c r="J95" s="150" t="s">
        <v>53</v>
      </c>
      <c r="K95" s="150" t="s">
        <v>53</v>
      </c>
      <c r="L95" s="150" t="s">
        <v>821</v>
      </c>
      <c r="M95" s="150" t="s">
        <v>311</v>
      </c>
      <c r="N95" s="150" t="s">
        <v>997</v>
      </c>
      <c r="O95" s="150" t="s">
        <v>62</v>
      </c>
      <c r="P95" s="150" t="s">
        <v>1206</v>
      </c>
      <c r="Q95" s="183">
        <v>1360500</v>
      </c>
      <c r="R95" s="153">
        <v>1</v>
      </c>
      <c r="S95" s="153">
        <v>99.97</v>
      </c>
      <c r="T95" s="153">
        <v>1360.09185</v>
      </c>
      <c r="U95" s="147">
        <v>9.2138768359999994E-3</v>
      </c>
      <c r="V95" s="147">
        <v>0.101787302112</v>
      </c>
      <c r="W95" s="147">
        <v>7.2997064410999998E-2</v>
      </c>
    </row>
    <row r="96" spans="1:23" ht="13.5" thickBot="1" x14ac:dyDescent="0.25">
      <c r="A96" s="149">
        <v>8694</v>
      </c>
      <c r="B96" s="149">
        <v>14394</v>
      </c>
      <c r="C96" s="150" t="s">
        <v>2606</v>
      </c>
      <c r="D96" s="150">
        <v>5044</v>
      </c>
      <c r="E96" s="150" t="s">
        <v>2</v>
      </c>
      <c r="F96" s="150" t="s">
        <v>2677</v>
      </c>
      <c r="G96" s="150">
        <v>5116785</v>
      </c>
      <c r="H96" s="150" t="s">
        <v>102</v>
      </c>
      <c r="I96" s="150" t="s">
        <v>212</v>
      </c>
      <c r="J96" s="150" t="s">
        <v>53</v>
      </c>
      <c r="K96" s="150" t="s">
        <v>53</v>
      </c>
      <c r="L96" s="150" t="s">
        <v>821</v>
      </c>
      <c r="M96" s="150" t="s">
        <v>311</v>
      </c>
      <c r="N96" s="150" t="s">
        <v>1028</v>
      </c>
      <c r="O96" s="150" t="s">
        <v>62</v>
      </c>
      <c r="P96" s="150" t="s">
        <v>1206</v>
      </c>
      <c r="Q96" s="183">
        <v>1069600</v>
      </c>
      <c r="R96" s="153">
        <v>1</v>
      </c>
      <c r="S96" s="153">
        <v>123.21</v>
      </c>
      <c r="T96" s="153">
        <v>1317.8541600000001</v>
      </c>
      <c r="U96" s="147">
        <v>8.5798656989999993E-3</v>
      </c>
      <c r="V96" s="147">
        <v>9.8626294631000005E-2</v>
      </c>
      <c r="W96" s="147">
        <v>7.0730138558000005E-2</v>
      </c>
    </row>
    <row r="97" spans="1:23" ht="13.5" thickBot="1" x14ac:dyDescent="0.25">
      <c r="A97" s="149">
        <v>8694</v>
      </c>
      <c r="B97" s="149">
        <v>14394</v>
      </c>
      <c r="C97" s="150" t="s">
        <v>2606</v>
      </c>
      <c r="D97" s="150">
        <v>5044</v>
      </c>
      <c r="E97" s="150" t="s">
        <v>2</v>
      </c>
      <c r="F97" s="150" t="s">
        <v>2675</v>
      </c>
      <c r="G97" s="150">
        <v>5117270</v>
      </c>
      <c r="H97" s="150" t="s">
        <v>102</v>
      </c>
      <c r="I97" s="150" t="s">
        <v>212</v>
      </c>
      <c r="J97" s="150" t="s">
        <v>53</v>
      </c>
      <c r="K97" s="150" t="s">
        <v>53</v>
      </c>
      <c r="L97" s="150" t="s">
        <v>821</v>
      </c>
      <c r="M97" s="150" t="s">
        <v>311</v>
      </c>
      <c r="N97" s="150" t="s">
        <v>997</v>
      </c>
      <c r="O97" s="150" t="s">
        <v>62</v>
      </c>
      <c r="P97" s="150" t="s">
        <v>1206</v>
      </c>
      <c r="Q97" s="183">
        <v>1730700</v>
      </c>
      <c r="R97" s="153">
        <v>1</v>
      </c>
      <c r="S97" s="153">
        <v>132.79</v>
      </c>
      <c r="T97" s="153">
        <v>2298.1965300000002</v>
      </c>
      <c r="U97" s="147">
        <v>9.5681927200000003E-3</v>
      </c>
      <c r="V97" s="147">
        <v>0.17199369624399999</v>
      </c>
      <c r="W97" s="147">
        <v>0.123345787367</v>
      </c>
    </row>
    <row r="98" spans="1:23" ht="13.5" thickBot="1" x14ac:dyDescent="0.25">
      <c r="A98" s="149">
        <v>8694</v>
      </c>
      <c r="B98" s="149">
        <v>14394</v>
      </c>
      <c r="C98" s="150" t="s">
        <v>2602</v>
      </c>
      <c r="D98" s="150">
        <v>5028</v>
      </c>
      <c r="E98" s="150" t="s">
        <v>2</v>
      </c>
      <c r="F98" s="150" t="s">
        <v>2683</v>
      </c>
      <c r="G98" s="150">
        <v>5123393</v>
      </c>
      <c r="H98" s="150" t="s">
        <v>102</v>
      </c>
      <c r="I98" s="150" t="s">
        <v>212</v>
      </c>
      <c r="J98" s="150" t="s">
        <v>53</v>
      </c>
      <c r="K98" s="150" t="s">
        <v>53</v>
      </c>
      <c r="L98" s="150" t="s">
        <v>821</v>
      </c>
      <c r="M98" s="150" t="s">
        <v>311</v>
      </c>
      <c r="N98" s="150" t="s">
        <v>1035</v>
      </c>
      <c r="O98" s="150" t="s">
        <v>62</v>
      </c>
      <c r="P98" s="150" t="s">
        <v>1206</v>
      </c>
      <c r="Q98" s="183">
        <v>1154800</v>
      </c>
      <c r="R98" s="153">
        <v>1</v>
      </c>
      <c r="S98" s="153">
        <v>101.16</v>
      </c>
      <c r="T98" s="153">
        <v>1168.19568</v>
      </c>
      <c r="U98" s="147">
        <v>1.4912684989000001E-2</v>
      </c>
      <c r="V98" s="147">
        <v>8.7426070972000003E-2</v>
      </c>
      <c r="W98" s="147">
        <v>6.2697865071999995E-2</v>
      </c>
    </row>
    <row r="99" spans="1:23" ht="13.5" thickBot="1" x14ac:dyDescent="0.25">
      <c r="A99" s="149">
        <v>8694</v>
      </c>
      <c r="B99" s="149">
        <v>14394</v>
      </c>
      <c r="C99" s="150" t="s">
        <v>2600</v>
      </c>
      <c r="D99" s="150">
        <v>5017</v>
      </c>
      <c r="E99" s="150" t="s">
        <v>2</v>
      </c>
      <c r="F99" s="150" t="s">
        <v>2670</v>
      </c>
      <c r="G99" s="150">
        <v>5124482</v>
      </c>
      <c r="H99" s="150" t="s">
        <v>102</v>
      </c>
      <c r="I99" s="150" t="s">
        <v>73</v>
      </c>
      <c r="J99" s="150" t="s">
        <v>53</v>
      </c>
      <c r="K99" s="150" t="s">
        <v>314</v>
      </c>
      <c r="L99" s="150" t="s">
        <v>821</v>
      </c>
      <c r="M99" s="150" t="s">
        <v>311</v>
      </c>
      <c r="N99" s="150" t="s">
        <v>1125</v>
      </c>
      <c r="O99" s="150" t="s">
        <v>62</v>
      </c>
      <c r="P99" s="150" t="s">
        <v>1206</v>
      </c>
      <c r="Q99" s="183">
        <v>883000</v>
      </c>
      <c r="R99" s="153">
        <v>1</v>
      </c>
      <c r="S99" s="153">
        <v>256.2</v>
      </c>
      <c r="T99" s="153">
        <v>2262.2460000000001</v>
      </c>
      <c r="U99" s="147">
        <v>2.9911365E-4</v>
      </c>
      <c r="V99" s="147">
        <v>0.169303210702</v>
      </c>
      <c r="W99" s="147">
        <v>0.12141629771199999</v>
      </c>
    </row>
    <row r="100" spans="1:23" ht="13.5" thickBot="1" x14ac:dyDescent="0.25">
      <c r="A100" s="149">
        <v>8694</v>
      </c>
      <c r="B100" s="149">
        <v>14394</v>
      </c>
      <c r="C100" s="150" t="s">
        <v>2623</v>
      </c>
      <c r="D100" s="150">
        <v>5084</v>
      </c>
      <c r="E100" s="150" t="s">
        <v>2</v>
      </c>
      <c r="F100" s="150" t="s">
        <v>2694</v>
      </c>
      <c r="G100" s="150">
        <v>5127766</v>
      </c>
      <c r="H100" s="150" t="s">
        <v>102</v>
      </c>
      <c r="I100" s="150" t="s">
        <v>73</v>
      </c>
      <c r="J100" s="150" t="s">
        <v>53</v>
      </c>
      <c r="K100" s="150" t="s">
        <v>314</v>
      </c>
      <c r="L100" s="150" t="s">
        <v>821</v>
      </c>
      <c r="M100" s="150" t="s">
        <v>311</v>
      </c>
      <c r="N100" s="150" t="s">
        <v>1125</v>
      </c>
      <c r="O100" s="150" t="s">
        <v>62</v>
      </c>
      <c r="P100" s="150" t="s">
        <v>1206</v>
      </c>
      <c r="Q100" s="183">
        <v>535700</v>
      </c>
      <c r="R100" s="153">
        <v>1</v>
      </c>
      <c r="S100" s="153">
        <v>253.6</v>
      </c>
      <c r="T100" s="153">
        <v>1358.5352</v>
      </c>
      <c r="U100" s="147">
        <v>8.7089844899999999E-4</v>
      </c>
      <c r="V100" s="147">
        <v>0.10167080468299999</v>
      </c>
      <c r="W100" s="147">
        <v>7.2913517935999997E-2</v>
      </c>
    </row>
    <row r="101" spans="1:23" ht="13.5" thickBot="1" x14ac:dyDescent="0.25">
      <c r="A101" s="149">
        <v>8694</v>
      </c>
      <c r="B101" s="149">
        <v>14394</v>
      </c>
      <c r="C101" s="150" t="s">
        <v>2623</v>
      </c>
      <c r="D101" s="150">
        <v>5084</v>
      </c>
      <c r="E101" s="150" t="s">
        <v>2</v>
      </c>
      <c r="F101" s="150" t="s">
        <v>2695</v>
      </c>
      <c r="G101" s="150">
        <v>5130752</v>
      </c>
      <c r="H101" s="150" t="s">
        <v>102</v>
      </c>
      <c r="I101" s="150" t="s">
        <v>73</v>
      </c>
      <c r="J101" s="150" t="s">
        <v>53</v>
      </c>
      <c r="K101" s="150" t="s">
        <v>313</v>
      </c>
      <c r="L101" s="150" t="s">
        <v>821</v>
      </c>
      <c r="M101" s="150" t="s">
        <v>311</v>
      </c>
      <c r="N101" s="150" t="s">
        <v>1123</v>
      </c>
      <c r="O101" s="150" t="s">
        <v>62</v>
      </c>
      <c r="P101" s="150" t="s">
        <v>1206</v>
      </c>
      <c r="Q101" s="183">
        <v>631100</v>
      </c>
      <c r="R101" s="153">
        <v>1</v>
      </c>
      <c r="S101" s="153">
        <v>144.52000000000001</v>
      </c>
      <c r="T101" s="153">
        <v>912.06572000000006</v>
      </c>
      <c r="U101" s="147">
        <v>2.7039075089999999E-3</v>
      </c>
      <c r="V101" s="147">
        <v>6.8257676118000002E-2</v>
      </c>
      <c r="W101" s="147">
        <v>4.8951194075000003E-2</v>
      </c>
    </row>
    <row r="102" spans="1:23" ht="13.5" thickBot="1" x14ac:dyDescent="0.25">
      <c r="A102" s="149">
        <v>8694</v>
      </c>
      <c r="B102" s="149">
        <v>14481</v>
      </c>
      <c r="C102" s="150" t="s">
        <v>2606</v>
      </c>
      <c r="D102" s="150">
        <v>5044</v>
      </c>
      <c r="E102" s="150" t="s">
        <v>2</v>
      </c>
      <c r="F102" s="150" t="s">
        <v>2675</v>
      </c>
      <c r="G102" s="150">
        <v>5117270</v>
      </c>
      <c r="H102" s="150" t="s">
        <v>102</v>
      </c>
      <c r="I102" s="150" t="s">
        <v>212</v>
      </c>
      <c r="J102" s="150" t="s">
        <v>53</v>
      </c>
      <c r="K102" s="150" t="s">
        <v>53</v>
      </c>
      <c r="L102" s="150" t="s">
        <v>821</v>
      </c>
      <c r="M102" s="150" t="s">
        <v>311</v>
      </c>
      <c r="N102" s="150" t="s">
        <v>997</v>
      </c>
      <c r="O102" s="150" t="s">
        <v>62</v>
      </c>
      <c r="P102" s="150" t="s">
        <v>1206</v>
      </c>
      <c r="Q102" s="183">
        <v>311796</v>
      </c>
      <c r="R102" s="153">
        <v>1</v>
      </c>
      <c r="S102" s="153">
        <v>132.79</v>
      </c>
      <c r="T102" s="153">
        <v>414.03390999999999</v>
      </c>
      <c r="U102" s="147">
        <v>1.7237673869999999E-3</v>
      </c>
      <c r="V102" s="147">
        <v>0.37645505578799998</v>
      </c>
      <c r="W102" s="147">
        <v>1.980459967E-3</v>
      </c>
    </row>
    <row r="103" spans="1:23" ht="13.5" thickBot="1" x14ac:dyDescent="0.25">
      <c r="A103" s="149">
        <v>8694</v>
      </c>
      <c r="B103" s="149">
        <v>14481</v>
      </c>
      <c r="C103" s="150" t="s">
        <v>2602</v>
      </c>
      <c r="D103" s="150">
        <v>5028</v>
      </c>
      <c r="E103" s="150" t="s">
        <v>2</v>
      </c>
      <c r="F103" s="150" t="s">
        <v>2696</v>
      </c>
      <c r="G103" s="150">
        <v>5125364</v>
      </c>
      <c r="H103" s="150" t="s">
        <v>102</v>
      </c>
      <c r="I103" s="150" t="s">
        <v>212</v>
      </c>
      <c r="J103" s="150" t="s">
        <v>53</v>
      </c>
      <c r="K103" s="150" t="s">
        <v>53</v>
      </c>
      <c r="L103" s="150" t="s">
        <v>821</v>
      </c>
      <c r="M103" s="150" t="s">
        <v>311</v>
      </c>
      <c r="N103" s="150" t="s">
        <v>1002</v>
      </c>
      <c r="O103" s="150" t="s">
        <v>62</v>
      </c>
      <c r="P103" s="150" t="s">
        <v>1206</v>
      </c>
      <c r="Q103" s="183">
        <v>318750</v>
      </c>
      <c r="R103" s="153">
        <v>1</v>
      </c>
      <c r="S103" s="153">
        <v>100.95</v>
      </c>
      <c r="T103" s="153">
        <v>321.77812</v>
      </c>
      <c r="U103" s="147">
        <v>4.0106381619999997E-3</v>
      </c>
      <c r="V103" s="147">
        <v>0.292572654534</v>
      </c>
      <c r="W103" s="147">
        <v>1.5391702690000001E-3</v>
      </c>
    </row>
    <row r="104" spans="1:23" ht="13.5" thickBot="1" x14ac:dyDescent="0.25">
      <c r="A104" s="149">
        <v>8694</v>
      </c>
      <c r="B104" s="149">
        <v>14481</v>
      </c>
      <c r="C104" s="154" t="s">
        <v>3405</v>
      </c>
      <c r="D104" s="154">
        <v>70044017</v>
      </c>
      <c r="E104" s="150" t="s">
        <v>430</v>
      </c>
      <c r="F104" s="150" t="s">
        <v>2685</v>
      </c>
      <c r="G104" s="150" t="s">
        <v>2686</v>
      </c>
      <c r="H104" s="150" t="s">
        <v>76</v>
      </c>
      <c r="I104" s="150" t="s">
        <v>102</v>
      </c>
      <c r="J104" s="150" t="s">
        <v>61</v>
      </c>
      <c r="K104" s="150" t="s">
        <v>117</v>
      </c>
      <c r="L104" s="150" t="s">
        <v>821</v>
      </c>
      <c r="M104" s="150" t="s">
        <v>102</v>
      </c>
      <c r="N104" s="150" t="s">
        <v>776</v>
      </c>
      <c r="O104" s="150" t="s">
        <v>62</v>
      </c>
      <c r="P104" s="150" t="s">
        <v>1207</v>
      </c>
      <c r="Q104" s="189">
        <v>78.2</v>
      </c>
      <c r="R104" s="153">
        <v>3.681</v>
      </c>
      <c r="S104" s="153">
        <v>126456.7</v>
      </c>
      <c r="T104" s="153">
        <v>364.01092</v>
      </c>
      <c r="U104" s="190">
        <v>2.0190545040849471E-3</v>
      </c>
      <c r="V104" s="147">
        <v>0.33097228967600001</v>
      </c>
      <c r="W104" s="147">
        <v>1.7411836010000001E-3</v>
      </c>
    </row>
    <row r="105" spans="1:23" ht="13.5" thickBot="1" x14ac:dyDescent="0.25">
      <c r="A105" s="149">
        <v>8861</v>
      </c>
      <c r="B105" s="149">
        <v>9113</v>
      </c>
      <c r="C105" s="150" t="s">
        <v>2600</v>
      </c>
      <c r="D105" s="150">
        <v>5017</v>
      </c>
      <c r="E105" s="150" t="s">
        <v>2</v>
      </c>
      <c r="F105" s="150" t="s">
        <v>2697</v>
      </c>
      <c r="G105" s="150">
        <v>5136064</v>
      </c>
      <c r="H105" s="150" t="s">
        <v>102</v>
      </c>
      <c r="I105" s="150" t="s">
        <v>73</v>
      </c>
      <c r="J105" s="150" t="s">
        <v>53</v>
      </c>
      <c r="K105" s="150" t="s">
        <v>166</v>
      </c>
      <c r="L105" s="150" t="s">
        <v>821</v>
      </c>
      <c r="M105" s="150" t="s">
        <v>311</v>
      </c>
      <c r="N105" s="150" t="s">
        <v>1124</v>
      </c>
      <c r="O105" s="150" t="s">
        <v>62</v>
      </c>
      <c r="P105" s="150" t="s">
        <v>1206</v>
      </c>
      <c r="Q105" s="183">
        <v>2000</v>
      </c>
      <c r="R105" s="153">
        <v>1</v>
      </c>
      <c r="S105" s="153">
        <v>24229.96</v>
      </c>
      <c r="T105" s="153">
        <v>484.5992</v>
      </c>
      <c r="U105" s="147">
        <v>3.0788314787735399E-5</v>
      </c>
      <c r="V105" s="147">
        <v>1</v>
      </c>
      <c r="W105" s="147">
        <v>6.5129840810000004E-3</v>
      </c>
    </row>
    <row r="106" spans="1:23" ht="13.5" thickBot="1" x14ac:dyDescent="0.25">
      <c r="A106" s="149">
        <v>8861</v>
      </c>
      <c r="B106" s="149">
        <v>9414</v>
      </c>
      <c r="C106" s="150" t="s">
        <v>2623</v>
      </c>
      <c r="D106" s="150">
        <v>5084</v>
      </c>
      <c r="E106" s="150" t="s">
        <v>2</v>
      </c>
      <c r="F106" s="150" t="s">
        <v>2671</v>
      </c>
      <c r="G106" s="150">
        <v>5127469</v>
      </c>
      <c r="H106" s="150" t="s">
        <v>102</v>
      </c>
      <c r="I106" s="150" t="s">
        <v>73</v>
      </c>
      <c r="J106" s="150" t="s">
        <v>53</v>
      </c>
      <c r="K106" s="150" t="s">
        <v>314</v>
      </c>
      <c r="L106" s="150" t="s">
        <v>821</v>
      </c>
      <c r="M106" s="150" t="s">
        <v>311</v>
      </c>
      <c r="N106" s="150" t="s">
        <v>1125</v>
      </c>
      <c r="O106" s="150" t="s">
        <v>62</v>
      </c>
      <c r="P106" s="150" t="s">
        <v>1206</v>
      </c>
      <c r="Q106" s="183">
        <v>1040946</v>
      </c>
      <c r="R106" s="153">
        <v>1</v>
      </c>
      <c r="S106" s="153">
        <v>212.41</v>
      </c>
      <c r="T106" s="153">
        <v>2211.0734000000002</v>
      </c>
      <c r="U106" s="147">
        <v>7.7108424799999999E-4</v>
      </c>
      <c r="V106" s="147">
        <v>1</v>
      </c>
      <c r="W106" s="147">
        <v>8.4148438835000006E-2</v>
      </c>
    </row>
    <row r="107" spans="1:23" ht="13.5" thickBot="1" x14ac:dyDescent="0.25">
      <c r="A107" s="149">
        <v>8861</v>
      </c>
      <c r="B107" s="149">
        <v>9420</v>
      </c>
      <c r="C107" s="150" t="s">
        <v>2598</v>
      </c>
      <c r="D107" s="150">
        <v>5097</v>
      </c>
      <c r="E107" s="150" t="s">
        <v>2</v>
      </c>
      <c r="F107" s="150" t="s">
        <v>2689</v>
      </c>
      <c r="G107" s="150">
        <v>5113998</v>
      </c>
      <c r="H107" s="150" t="s">
        <v>102</v>
      </c>
      <c r="I107" s="150" t="s">
        <v>73</v>
      </c>
      <c r="J107" s="150" t="s">
        <v>53</v>
      </c>
      <c r="K107" s="150" t="s">
        <v>314</v>
      </c>
      <c r="L107" s="150" t="s">
        <v>821</v>
      </c>
      <c r="M107" s="150" t="s">
        <v>311</v>
      </c>
      <c r="N107" s="150" t="s">
        <v>1125</v>
      </c>
      <c r="O107" s="150" t="s">
        <v>62</v>
      </c>
      <c r="P107" s="150" t="s">
        <v>1206</v>
      </c>
      <c r="Q107" s="183">
        <v>626150</v>
      </c>
      <c r="R107" s="153">
        <v>1</v>
      </c>
      <c r="S107" s="153">
        <v>674.7</v>
      </c>
      <c r="T107" s="153">
        <v>4224.6340499999997</v>
      </c>
      <c r="U107" s="147">
        <v>5.49349211E-4</v>
      </c>
      <c r="V107" s="147">
        <v>0.21882987512900001</v>
      </c>
      <c r="W107" s="147">
        <v>1.7897763420999999E-2</v>
      </c>
    </row>
    <row r="108" spans="1:23" ht="13.5" thickBot="1" x14ac:dyDescent="0.25">
      <c r="A108" s="149">
        <v>8861</v>
      </c>
      <c r="B108" s="149">
        <v>9420</v>
      </c>
      <c r="C108" s="150" t="s">
        <v>2623</v>
      </c>
      <c r="D108" s="150">
        <v>5084</v>
      </c>
      <c r="E108" s="150" t="s">
        <v>2</v>
      </c>
      <c r="F108" s="150" t="s">
        <v>2671</v>
      </c>
      <c r="G108" s="150">
        <v>5127469</v>
      </c>
      <c r="H108" s="150" t="s">
        <v>102</v>
      </c>
      <c r="I108" s="150" t="s">
        <v>73</v>
      </c>
      <c r="J108" s="150" t="s">
        <v>53</v>
      </c>
      <c r="K108" s="150" t="s">
        <v>314</v>
      </c>
      <c r="L108" s="150" t="s">
        <v>821</v>
      </c>
      <c r="M108" s="150" t="s">
        <v>311</v>
      </c>
      <c r="N108" s="150" t="s">
        <v>1125</v>
      </c>
      <c r="O108" s="150" t="s">
        <v>62</v>
      </c>
      <c r="P108" s="150" t="s">
        <v>1206</v>
      </c>
      <c r="Q108" s="183">
        <v>7099915</v>
      </c>
      <c r="R108" s="153">
        <v>1</v>
      </c>
      <c r="S108" s="153">
        <v>212.41</v>
      </c>
      <c r="T108" s="153">
        <v>15080.92945</v>
      </c>
      <c r="U108" s="147">
        <v>5.2592858979999997E-3</v>
      </c>
      <c r="V108" s="147">
        <v>0.78117012487000004</v>
      </c>
      <c r="W108" s="147">
        <v>6.3890719119000003E-2</v>
      </c>
    </row>
    <row r="109" spans="1:23" ht="13.5" thickBot="1" x14ac:dyDescent="0.25">
      <c r="A109" s="149">
        <v>8861</v>
      </c>
      <c r="B109" s="149">
        <v>9421</v>
      </c>
      <c r="C109" s="150" t="s">
        <v>2602</v>
      </c>
      <c r="D109" s="150">
        <v>5028</v>
      </c>
      <c r="E109" s="150" t="s">
        <v>2</v>
      </c>
      <c r="F109" s="150" t="s">
        <v>2669</v>
      </c>
      <c r="G109" s="150">
        <v>5122627</v>
      </c>
      <c r="H109" s="150" t="s">
        <v>102</v>
      </c>
      <c r="I109" s="150" t="s">
        <v>73</v>
      </c>
      <c r="J109" s="150" t="s">
        <v>53</v>
      </c>
      <c r="K109" s="150" t="s">
        <v>314</v>
      </c>
      <c r="L109" s="150" t="s">
        <v>821</v>
      </c>
      <c r="M109" s="150" t="s">
        <v>311</v>
      </c>
      <c r="N109" s="150" t="s">
        <v>1125</v>
      </c>
      <c r="O109" s="150" t="s">
        <v>62</v>
      </c>
      <c r="P109" s="150" t="s">
        <v>1206</v>
      </c>
      <c r="Q109" s="183">
        <v>3070000</v>
      </c>
      <c r="R109" s="153">
        <v>1</v>
      </c>
      <c r="S109" s="153">
        <v>270.3</v>
      </c>
      <c r="T109" s="153">
        <v>8298.2099999999991</v>
      </c>
      <c r="U109" s="147">
        <v>1.5908824669999999E-3</v>
      </c>
      <c r="V109" s="147">
        <v>0.49642018377899999</v>
      </c>
      <c r="W109" s="147">
        <v>1.9960397391000001E-2</v>
      </c>
    </row>
    <row r="110" spans="1:23" ht="13.5" thickBot="1" x14ac:dyDescent="0.25">
      <c r="A110" s="149">
        <v>8861</v>
      </c>
      <c r="B110" s="149">
        <v>9421</v>
      </c>
      <c r="C110" s="150" t="s">
        <v>2623</v>
      </c>
      <c r="D110" s="150">
        <v>5084</v>
      </c>
      <c r="E110" s="150" t="s">
        <v>2</v>
      </c>
      <c r="F110" s="150" t="s">
        <v>2671</v>
      </c>
      <c r="G110" s="150">
        <v>5127469</v>
      </c>
      <c r="H110" s="150" t="s">
        <v>102</v>
      </c>
      <c r="I110" s="150" t="s">
        <v>73</v>
      </c>
      <c r="J110" s="150" t="s">
        <v>53</v>
      </c>
      <c r="K110" s="150" t="s">
        <v>314</v>
      </c>
      <c r="L110" s="150" t="s">
        <v>821</v>
      </c>
      <c r="M110" s="150" t="s">
        <v>311</v>
      </c>
      <c r="N110" s="150" t="s">
        <v>1125</v>
      </c>
      <c r="O110" s="150" t="s">
        <v>62</v>
      </c>
      <c r="P110" s="150" t="s">
        <v>1206</v>
      </c>
      <c r="Q110" s="183">
        <v>3963039</v>
      </c>
      <c r="R110" s="153">
        <v>1</v>
      </c>
      <c r="S110" s="153">
        <v>212.41</v>
      </c>
      <c r="T110" s="153">
        <v>8417.8911399999997</v>
      </c>
      <c r="U110" s="147">
        <v>2.9356344579999998E-3</v>
      </c>
      <c r="V110" s="147">
        <v>0.50357981622000003</v>
      </c>
      <c r="W110" s="147">
        <v>2.0248276717999999E-2</v>
      </c>
    </row>
    <row r="111" spans="1:23" ht="13.5" thickBot="1" x14ac:dyDescent="0.25">
      <c r="A111" s="149">
        <v>7956</v>
      </c>
      <c r="B111" s="149">
        <v>7963</v>
      </c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</row>
    <row r="112" spans="1:23" ht="13.5" thickBot="1" x14ac:dyDescent="0.25">
      <c r="A112" s="149">
        <v>7956</v>
      </c>
      <c r="B112" s="149">
        <v>11938</v>
      </c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</row>
    <row r="113" spans="1:23" ht="13.5" thickBot="1" x14ac:dyDescent="0.25">
      <c r="A113" s="149">
        <v>8700</v>
      </c>
      <c r="B113" s="149">
        <v>8705</v>
      </c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</row>
    <row r="114" spans="1:23" ht="13.5" thickBot="1" x14ac:dyDescent="0.25">
      <c r="A114" s="149">
        <v>8694</v>
      </c>
      <c r="B114" s="149">
        <v>8699</v>
      </c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</row>
    <row r="115" spans="1:23" ht="13.5" thickBot="1" x14ac:dyDescent="0.25">
      <c r="A115" s="149">
        <v>8861</v>
      </c>
      <c r="B115" s="149">
        <v>9303</v>
      </c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</row>
    <row r="1048574" spans="14:14" x14ac:dyDescent="0.2">
      <c r="N1048574" s="19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 E22 E24:E26 E54:E57 E85 E87:E90 E104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196"/>
  <sheetViews>
    <sheetView rightToLeft="1" workbookViewId="0">
      <selection activeCell="D13" sqref="D13"/>
    </sheetView>
  </sheetViews>
  <sheetFormatPr defaultColWidth="9" defaultRowHeight="12.75" x14ac:dyDescent="0.2"/>
  <cols>
    <col min="1" max="5" width="11.625" style="148" customWidth="1"/>
    <col min="6" max="6" width="20.25" style="148" bestFit="1" customWidth="1"/>
    <col min="7" max="7" width="15" style="148" bestFit="1" customWidth="1"/>
    <col min="8" max="11" width="11.625" style="148" customWidth="1"/>
    <col min="12" max="12" width="11.625" style="148"/>
    <col min="13" max="25" width="11.625" style="148" customWidth="1"/>
    <col min="26" max="16384" width="9" style="148"/>
  </cols>
  <sheetData>
    <row r="1" spans="1:25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620</v>
      </c>
      <c r="J1" s="12" t="s">
        <v>621</v>
      </c>
      <c r="K1" s="12" t="s">
        <v>625</v>
      </c>
      <c r="L1" s="12" t="s">
        <v>5</v>
      </c>
      <c r="M1" s="12" t="s">
        <v>754</v>
      </c>
      <c r="N1" s="12" t="s">
        <v>9</v>
      </c>
      <c r="O1" s="12" t="s">
        <v>682</v>
      </c>
      <c r="P1" s="12" t="s">
        <v>622</v>
      </c>
      <c r="Q1" s="12" t="s">
        <v>396</v>
      </c>
      <c r="R1" s="12" t="s">
        <v>23</v>
      </c>
      <c r="S1" s="12" t="s">
        <v>629</v>
      </c>
      <c r="T1" s="12" t="s">
        <v>789</v>
      </c>
      <c r="U1" s="12" t="s">
        <v>11</v>
      </c>
      <c r="V1" s="12" t="s">
        <v>15</v>
      </c>
      <c r="W1" s="12" t="s">
        <v>1171</v>
      </c>
      <c r="X1" s="12" t="s">
        <v>19</v>
      </c>
      <c r="Y1" s="12" t="s">
        <v>30</v>
      </c>
    </row>
    <row r="2" spans="1:25" ht="13.5" thickBot="1" x14ac:dyDescent="0.25">
      <c r="A2" s="149">
        <v>7956</v>
      </c>
      <c r="B2" s="149">
        <v>12537</v>
      </c>
      <c r="C2" s="150" t="s">
        <v>2698</v>
      </c>
      <c r="D2" s="150">
        <v>515446474</v>
      </c>
      <c r="E2" s="150" t="s">
        <v>429</v>
      </c>
      <c r="F2" s="150" t="s">
        <v>2699</v>
      </c>
      <c r="G2" s="150" t="s">
        <v>2700</v>
      </c>
      <c r="H2" s="150" t="s">
        <v>102</v>
      </c>
      <c r="I2" s="150" t="s">
        <v>53</v>
      </c>
      <c r="J2" s="150" t="s">
        <v>53</v>
      </c>
      <c r="K2" s="150" t="s">
        <v>821</v>
      </c>
      <c r="L2" s="150" t="s">
        <v>311</v>
      </c>
      <c r="M2" s="150">
        <v>1174093</v>
      </c>
      <c r="N2" s="150" t="s">
        <v>253</v>
      </c>
      <c r="O2" s="151">
        <v>45718</v>
      </c>
      <c r="P2" s="150" t="s">
        <v>62</v>
      </c>
      <c r="Q2" s="150" t="s">
        <v>1206</v>
      </c>
      <c r="R2" s="152">
        <v>747</v>
      </c>
      <c r="S2" s="152">
        <v>1</v>
      </c>
      <c r="T2" s="153">
        <v>47650</v>
      </c>
      <c r="U2" s="153">
        <v>1</v>
      </c>
      <c r="V2" s="153">
        <v>47.9</v>
      </c>
      <c r="W2" s="153">
        <v>22.824349999999999</v>
      </c>
      <c r="X2" s="147">
        <v>1.2778775383999999E-2</v>
      </c>
      <c r="Y2" s="147">
        <v>9.9853353125714594E-6</v>
      </c>
    </row>
    <row r="3" spans="1:25" ht="13.5" thickBot="1" x14ac:dyDescent="0.25">
      <c r="A3" s="149">
        <v>7956</v>
      </c>
      <c r="B3" s="149">
        <v>12537</v>
      </c>
      <c r="C3" s="150" t="s">
        <v>2480</v>
      </c>
      <c r="D3" s="150">
        <v>515679405</v>
      </c>
      <c r="E3" s="150" t="s">
        <v>429</v>
      </c>
      <c r="F3" s="150" t="s">
        <v>2701</v>
      </c>
      <c r="G3" s="150" t="s">
        <v>2702</v>
      </c>
      <c r="H3" s="150" t="s">
        <v>102</v>
      </c>
      <c r="I3" s="150" t="s">
        <v>53</v>
      </c>
      <c r="J3" s="150" t="s">
        <v>53</v>
      </c>
      <c r="K3" s="150" t="s">
        <v>821</v>
      </c>
      <c r="L3" s="150" t="s">
        <v>311</v>
      </c>
      <c r="M3" s="150">
        <v>1177450</v>
      </c>
      <c r="N3" s="150" t="s">
        <v>253</v>
      </c>
      <c r="O3" s="151">
        <v>45459</v>
      </c>
      <c r="P3" s="150" t="s">
        <v>62</v>
      </c>
      <c r="Q3" s="150" t="s">
        <v>1206</v>
      </c>
      <c r="R3" s="152">
        <v>1125</v>
      </c>
      <c r="S3" s="152">
        <v>1</v>
      </c>
      <c r="T3" s="153">
        <v>52002</v>
      </c>
      <c r="U3" s="153">
        <v>1</v>
      </c>
      <c r="V3" s="153">
        <v>95.4</v>
      </c>
      <c r="W3" s="153">
        <v>49.609909999999999</v>
      </c>
      <c r="X3" s="147">
        <v>2.7775331903000001E-2</v>
      </c>
      <c r="Y3" s="147">
        <v>2.1703644843182499E-5</v>
      </c>
    </row>
    <row r="4" spans="1:25" ht="13.5" thickBot="1" x14ac:dyDescent="0.25">
      <c r="A4" s="149">
        <v>7956</v>
      </c>
      <c r="B4" s="149">
        <v>12537</v>
      </c>
      <c r="C4" s="150" t="s">
        <v>2703</v>
      </c>
      <c r="D4" s="150">
        <v>516199445</v>
      </c>
      <c r="E4" s="150" t="s">
        <v>429</v>
      </c>
      <c r="F4" s="150" t="s">
        <v>2704</v>
      </c>
      <c r="G4" s="150" t="s">
        <v>2705</v>
      </c>
      <c r="H4" s="150" t="s">
        <v>102</v>
      </c>
      <c r="I4" s="150" t="s">
        <v>53</v>
      </c>
      <c r="J4" s="150" t="s">
        <v>53</v>
      </c>
      <c r="K4" s="150" t="s">
        <v>821</v>
      </c>
      <c r="L4" s="150" t="s">
        <v>311</v>
      </c>
      <c r="M4" s="150">
        <v>1180181</v>
      </c>
      <c r="N4" s="150" t="s">
        <v>253</v>
      </c>
      <c r="O4" s="151">
        <v>45536</v>
      </c>
      <c r="P4" s="150" t="s">
        <v>62</v>
      </c>
      <c r="Q4" s="150" t="s">
        <v>1206</v>
      </c>
      <c r="R4" s="152">
        <v>514</v>
      </c>
      <c r="S4" s="152">
        <v>1.03</v>
      </c>
      <c r="T4" s="153">
        <v>266000</v>
      </c>
      <c r="U4" s="153">
        <v>1</v>
      </c>
      <c r="V4" s="153">
        <v>1.1000000000000001</v>
      </c>
      <c r="W4" s="153">
        <v>2.9260000000000002</v>
      </c>
      <c r="X4" s="147">
        <v>1.638193279E-3</v>
      </c>
      <c r="Y4" s="147">
        <v>1.28008425758386E-6</v>
      </c>
    </row>
    <row r="5" spans="1:25" ht="13.5" thickBot="1" x14ac:dyDescent="0.25">
      <c r="A5" s="149">
        <v>7956</v>
      </c>
      <c r="B5" s="149">
        <v>12537</v>
      </c>
      <c r="C5" s="150" t="s">
        <v>2588</v>
      </c>
      <c r="D5" s="150">
        <v>514949973</v>
      </c>
      <c r="E5" s="150" t="s">
        <v>429</v>
      </c>
      <c r="F5" s="150" t="s">
        <v>2706</v>
      </c>
      <c r="G5" s="150" t="s">
        <v>2707</v>
      </c>
      <c r="H5" s="150" t="s">
        <v>102</v>
      </c>
      <c r="I5" s="150" t="s">
        <v>53</v>
      </c>
      <c r="J5" s="150" t="s">
        <v>53</v>
      </c>
      <c r="K5" s="150" t="s">
        <v>821</v>
      </c>
      <c r="L5" s="150" t="s">
        <v>311</v>
      </c>
      <c r="M5" s="150">
        <v>1182260</v>
      </c>
      <c r="N5" s="150" t="s">
        <v>708</v>
      </c>
      <c r="O5" s="151">
        <v>45638</v>
      </c>
      <c r="P5" s="150" t="s">
        <v>62</v>
      </c>
      <c r="Q5" s="150" t="s">
        <v>1206</v>
      </c>
      <c r="R5" s="152">
        <v>1656</v>
      </c>
      <c r="S5" s="152">
        <v>1</v>
      </c>
      <c r="T5" s="153">
        <v>54350</v>
      </c>
      <c r="U5" s="153">
        <v>1</v>
      </c>
      <c r="V5" s="153">
        <v>1</v>
      </c>
      <c r="W5" s="153">
        <v>0.54349999999999998</v>
      </c>
      <c r="X5" s="147">
        <v>3.0429188199999999E-4</v>
      </c>
      <c r="Y5" s="147">
        <v>2.3777368215886101E-7</v>
      </c>
    </row>
    <row r="6" spans="1:25" ht="13.5" thickBot="1" x14ac:dyDescent="0.25">
      <c r="A6" s="149">
        <v>7956</v>
      </c>
      <c r="B6" s="149">
        <v>12537</v>
      </c>
      <c r="C6" s="150" t="s">
        <v>2494</v>
      </c>
      <c r="D6" s="150">
        <v>511605719</v>
      </c>
      <c r="E6" s="150" t="s">
        <v>429</v>
      </c>
      <c r="F6" s="150" t="s">
        <v>2708</v>
      </c>
      <c r="G6" s="150" t="s">
        <v>2709</v>
      </c>
      <c r="H6" s="150" t="s">
        <v>102</v>
      </c>
      <c r="I6" s="150" t="s">
        <v>53</v>
      </c>
      <c r="J6" s="150" t="s">
        <v>53</v>
      </c>
      <c r="K6" s="150" t="s">
        <v>821</v>
      </c>
      <c r="L6" s="150" t="s">
        <v>311</v>
      </c>
      <c r="M6" s="150">
        <v>1183656</v>
      </c>
      <c r="N6" s="150" t="s">
        <v>651</v>
      </c>
      <c r="O6" s="151">
        <v>45687</v>
      </c>
      <c r="P6" s="150" t="s">
        <v>62</v>
      </c>
      <c r="Q6" s="150" t="s">
        <v>1206</v>
      </c>
      <c r="R6" s="152">
        <v>1914.204</v>
      </c>
      <c r="S6" s="152">
        <v>1</v>
      </c>
      <c r="T6" s="153">
        <v>275850</v>
      </c>
      <c r="U6" s="153">
        <v>1</v>
      </c>
      <c r="V6" s="153">
        <v>21.9</v>
      </c>
      <c r="W6" s="153">
        <v>60.411149999999999</v>
      </c>
      <c r="X6" s="147">
        <v>3.3822672563999998E-2</v>
      </c>
      <c r="Y6" s="147">
        <v>2.6429036943792501E-5</v>
      </c>
    </row>
    <row r="7" spans="1:25" ht="13.5" thickBot="1" x14ac:dyDescent="0.25">
      <c r="A7" s="149">
        <v>7956</v>
      </c>
      <c r="B7" s="149">
        <v>12537</v>
      </c>
      <c r="C7" s="150" t="s">
        <v>2462</v>
      </c>
      <c r="D7" s="150">
        <v>514881564</v>
      </c>
      <c r="E7" s="150" t="s">
        <v>429</v>
      </c>
      <c r="F7" s="150" t="s">
        <v>2710</v>
      </c>
      <c r="G7" s="150" t="s">
        <v>2711</v>
      </c>
      <c r="H7" s="150" t="s">
        <v>102</v>
      </c>
      <c r="I7" s="150" t="s">
        <v>53</v>
      </c>
      <c r="J7" s="150" t="s">
        <v>53</v>
      </c>
      <c r="K7" s="150" t="s">
        <v>821</v>
      </c>
      <c r="L7" s="150" t="s">
        <v>311</v>
      </c>
      <c r="M7" s="150">
        <v>1174184</v>
      </c>
      <c r="N7" s="150" t="s">
        <v>255</v>
      </c>
      <c r="O7" s="151">
        <v>45736</v>
      </c>
      <c r="P7" s="150" t="s">
        <v>62</v>
      </c>
      <c r="Q7" s="150" t="s">
        <v>1206</v>
      </c>
      <c r="R7" s="152">
        <v>4117.3940000000002</v>
      </c>
      <c r="S7" s="152">
        <v>1</v>
      </c>
      <c r="T7" s="153">
        <v>36810.11</v>
      </c>
      <c r="U7" s="153">
        <v>1</v>
      </c>
      <c r="V7" s="153">
        <v>226</v>
      </c>
      <c r="W7" s="153">
        <v>83.190849999999998</v>
      </c>
      <c r="X7" s="147">
        <v>4.6576449545000002E-2</v>
      </c>
      <c r="Y7" s="147">
        <v>3.63948385030827E-5</v>
      </c>
    </row>
    <row r="8" spans="1:25" ht="13.5" thickBot="1" x14ac:dyDescent="0.25">
      <c r="A8" s="149">
        <v>7956</v>
      </c>
      <c r="B8" s="149">
        <v>12537</v>
      </c>
      <c r="C8" s="150" t="s">
        <v>2501</v>
      </c>
      <c r="D8" s="150">
        <v>514259183</v>
      </c>
      <c r="E8" s="150" t="s">
        <v>429</v>
      </c>
      <c r="F8" s="150" t="s">
        <v>2712</v>
      </c>
      <c r="G8" s="150" t="s">
        <v>2713</v>
      </c>
      <c r="H8" s="150" t="s">
        <v>102</v>
      </c>
      <c r="I8" s="150" t="s">
        <v>53</v>
      </c>
      <c r="J8" s="150" t="s">
        <v>53</v>
      </c>
      <c r="K8" s="150" t="s">
        <v>821</v>
      </c>
      <c r="L8" s="150" t="s">
        <v>311</v>
      </c>
      <c r="M8" s="150">
        <v>1187640</v>
      </c>
      <c r="N8" s="150" t="s">
        <v>645</v>
      </c>
      <c r="O8" s="151">
        <v>45781</v>
      </c>
      <c r="P8" s="150" t="s">
        <v>62</v>
      </c>
      <c r="Q8" s="150" t="s">
        <v>1206</v>
      </c>
      <c r="R8" s="152">
        <v>529.83900000000006</v>
      </c>
      <c r="S8" s="152">
        <v>1</v>
      </c>
      <c r="T8" s="153">
        <v>146400</v>
      </c>
      <c r="U8" s="153">
        <v>1</v>
      </c>
      <c r="V8" s="153">
        <v>260.8</v>
      </c>
      <c r="W8" s="153">
        <v>381.81119999999999</v>
      </c>
      <c r="X8" s="147">
        <v>0.213766418933</v>
      </c>
      <c r="Y8" s="147">
        <v>1.67037083E-4</v>
      </c>
    </row>
    <row r="9" spans="1:25" ht="13.5" thickBot="1" x14ac:dyDescent="0.25">
      <c r="A9" s="149">
        <v>7956</v>
      </c>
      <c r="B9" s="149">
        <v>12537</v>
      </c>
      <c r="C9" s="150" t="s">
        <v>1478</v>
      </c>
      <c r="D9" s="150">
        <v>511399388</v>
      </c>
      <c r="E9" s="150" t="s">
        <v>429</v>
      </c>
      <c r="F9" s="150" t="s">
        <v>2714</v>
      </c>
      <c r="G9" s="150" t="s">
        <v>2715</v>
      </c>
      <c r="H9" s="150" t="s">
        <v>102</v>
      </c>
      <c r="I9" s="150" t="s">
        <v>53</v>
      </c>
      <c r="J9" s="150" t="s">
        <v>53</v>
      </c>
      <c r="K9" s="150" t="s">
        <v>821</v>
      </c>
      <c r="L9" s="150" t="s">
        <v>311</v>
      </c>
      <c r="M9" s="150">
        <v>1090315</v>
      </c>
      <c r="N9" s="150" t="s">
        <v>140</v>
      </c>
      <c r="O9" s="151">
        <v>45508</v>
      </c>
      <c r="P9" s="150" t="s">
        <v>62</v>
      </c>
      <c r="Q9" s="150" t="s">
        <v>1206</v>
      </c>
      <c r="R9" s="152">
        <v>29400</v>
      </c>
      <c r="S9" s="152">
        <v>1</v>
      </c>
      <c r="T9" s="153">
        <v>2000</v>
      </c>
      <c r="U9" s="153">
        <v>1</v>
      </c>
      <c r="V9" s="153">
        <v>1407</v>
      </c>
      <c r="W9" s="153">
        <v>28.14</v>
      </c>
      <c r="X9" s="147">
        <v>1.5754873164E-2</v>
      </c>
      <c r="Y9" s="147">
        <v>1.2310858171021799E-5</v>
      </c>
    </row>
    <row r="10" spans="1:25" ht="13.5" thickBot="1" x14ac:dyDescent="0.25">
      <c r="A10" s="149">
        <v>7956</v>
      </c>
      <c r="B10" s="149">
        <v>12537</v>
      </c>
      <c r="C10" s="150" t="s">
        <v>1360</v>
      </c>
      <c r="D10" s="150">
        <v>520039868</v>
      </c>
      <c r="E10" s="150" t="s">
        <v>429</v>
      </c>
      <c r="F10" s="150" t="s">
        <v>2716</v>
      </c>
      <c r="G10" s="150" t="s">
        <v>2717</v>
      </c>
      <c r="H10" s="150" t="s">
        <v>102</v>
      </c>
      <c r="I10" s="150" t="s">
        <v>53</v>
      </c>
      <c r="J10" s="150" t="s">
        <v>53</v>
      </c>
      <c r="K10" s="150" t="s">
        <v>821</v>
      </c>
      <c r="L10" s="150" t="s">
        <v>311</v>
      </c>
      <c r="M10" s="150">
        <v>1082635</v>
      </c>
      <c r="N10" s="150" t="s">
        <v>647</v>
      </c>
      <c r="O10" s="151">
        <v>46757</v>
      </c>
      <c r="P10" s="150" t="s">
        <v>62</v>
      </c>
      <c r="Q10" s="150" t="s">
        <v>1206</v>
      </c>
      <c r="R10" s="152">
        <v>8000</v>
      </c>
      <c r="S10" s="152">
        <v>1</v>
      </c>
      <c r="T10" s="153">
        <v>300</v>
      </c>
      <c r="U10" s="153">
        <v>1</v>
      </c>
      <c r="V10" s="153">
        <v>827.5</v>
      </c>
      <c r="W10" s="153">
        <v>2.4824999999999999</v>
      </c>
      <c r="X10" s="147">
        <v>1.389888863E-3</v>
      </c>
      <c r="Y10" s="147">
        <v>1.08605918299792E-6</v>
      </c>
    </row>
    <row r="11" spans="1:25" ht="13.5" thickBot="1" x14ac:dyDescent="0.25">
      <c r="A11" s="149">
        <v>7956</v>
      </c>
      <c r="B11" s="149">
        <v>12537</v>
      </c>
      <c r="C11" s="150" t="s">
        <v>2505</v>
      </c>
      <c r="D11" s="150">
        <v>516854239</v>
      </c>
      <c r="E11" s="150" t="s">
        <v>429</v>
      </c>
      <c r="F11" s="150" t="s">
        <v>2718</v>
      </c>
      <c r="G11" s="150" t="s">
        <v>2719</v>
      </c>
      <c r="H11" s="150" t="s">
        <v>102</v>
      </c>
      <c r="I11" s="150" t="s">
        <v>53</v>
      </c>
      <c r="J11" s="150" t="s">
        <v>53</v>
      </c>
      <c r="K11" s="150" t="s">
        <v>821</v>
      </c>
      <c r="L11" s="150" t="s">
        <v>311</v>
      </c>
      <c r="M11" s="150">
        <v>1203181</v>
      </c>
      <c r="N11" s="150" t="s">
        <v>257</v>
      </c>
      <c r="O11" s="151">
        <v>46770</v>
      </c>
      <c r="P11" s="150" t="s">
        <v>62</v>
      </c>
      <c r="Q11" s="150" t="s">
        <v>1206</v>
      </c>
      <c r="R11" s="152">
        <v>800</v>
      </c>
      <c r="S11" s="152">
        <v>1</v>
      </c>
      <c r="T11" s="153">
        <v>320000</v>
      </c>
      <c r="U11" s="153">
        <v>1</v>
      </c>
      <c r="V11" s="153">
        <v>227.7</v>
      </c>
      <c r="W11" s="153">
        <v>728.64</v>
      </c>
      <c r="X11" s="147">
        <v>0.407947078272</v>
      </c>
      <c r="Y11" s="147">
        <v>3.18769854E-4</v>
      </c>
    </row>
    <row r="12" spans="1:25" ht="13.5" thickBot="1" x14ac:dyDescent="0.25">
      <c r="A12" s="149">
        <v>7956</v>
      </c>
      <c r="B12" s="149">
        <v>12537</v>
      </c>
      <c r="C12" s="150" t="s">
        <v>2199</v>
      </c>
      <c r="D12" s="150">
        <v>513948216</v>
      </c>
      <c r="E12" s="150" t="s">
        <v>429</v>
      </c>
      <c r="F12" s="150" t="s">
        <v>2720</v>
      </c>
      <c r="G12" s="150" t="s">
        <v>2721</v>
      </c>
      <c r="H12" s="150" t="s">
        <v>102</v>
      </c>
      <c r="I12" s="150" t="s">
        <v>53</v>
      </c>
      <c r="J12" s="150" t="s">
        <v>53</v>
      </c>
      <c r="K12" s="150" t="s">
        <v>821</v>
      </c>
      <c r="L12" s="150" t="s">
        <v>311</v>
      </c>
      <c r="M12" s="150">
        <v>1181437</v>
      </c>
      <c r="N12" s="150" t="s">
        <v>140</v>
      </c>
      <c r="O12" s="151">
        <v>46068</v>
      </c>
      <c r="P12" s="150" t="s">
        <v>62</v>
      </c>
      <c r="Q12" s="150" t="s">
        <v>1206</v>
      </c>
      <c r="R12" s="152">
        <v>1200</v>
      </c>
      <c r="S12" s="152">
        <v>1</v>
      </c>
      <c r="T12" s="153">
        <v>100000</v>
      </c>
      <c r="U12" s="153">
        <v>1</v>
      </c>
      <c r="V12" s="153">
        <v>260</v>
      </c>
      <c r="W12" s="153">
        <v>260</v>
      </c>
      <c r="X12" s="147">
        <v>0.14556741374400001</v>
      </c>
      <c r="Y12" s="147">
        <v>1.1374637899999999E-4</v>
      </c>
    </row>
    <row r="13" spans="1:25" ht="13.5" thickBot="1" x14ac:dyDescent="0.25">
      <c r="A13" s="149">
        <v>7956</v>
      </c>
      <c r="B13" s="149">
        <v>12537</v>
      </c>
      <c r="C13" s="150" t="s">
        <v>3406</v>
      </c>
      <c r="D13" s="150">
        <v>68251193</v>
      </c>
      <c r="E13" s="150" t="s">
        <v>430</v>
      </c>
      <c r="F13" s="150" t="s">
        <v>2553</v>
      </c>
      <c r="G13" s="150" t="s">
        <v>2722</v>
      </c>
      <c r="H13" s="150" t="s">
        <v>76</v>
      </c>
      <c r="I13" s="150" t="s">
        <v>61</v>
      </c>
      <c r="J13" s="150" t="s">
        <v>53</v>
      </c>
      <c r="K13" s="150" t="s">
        <v>821</v>
      </c>
      <c r="L13" s="150" t="s">
        <v>479</v>
      </c>
      <c r="M13" s="150">
        <v>0</v>
      </c>
      <c r="N13" s="150" t="s">
        <v>915</v>
      </c>
      <c r="O13" s="151">
        <v>45929</v>
      </c>
      <c r="P13" s="150" t="s">
        <v>62</v>
      </c>
      <c r="Q13" s="150" t="s">
        <v>1207</v>
      </c>
      <c r="R13" s="152">
        <v>0</v>
      </c>
      <c r="S13" s="152">
        <v>0</v>
      </c>
      <c r="T13" s="153">
        <v>4000</v>
      </c>
      <c r="U13" s="153">
        <v>3.681</v>
      </c>
      <c r="V13" s="153">
        <v>43</v>
      </c>
      <c r="W13" s="153">
        <v>6.3313199999999998</v>
      </c>
      <c r="X13" s="147">
        <v>3.5447456840000001E-3</v>
      </c>
      <c r="Y13" s="147">
        <v>2.7698643409862701E-6</v>
      </c>
    </row>
    <row r="14" spans="1:25" ht="13.5" thickBot="1" x14ac:dyDescent="0.25">
      <c r="A14" s="149">
        <v>7956</v>
      </c>
      <c r="B14" s="149">
        <v>12537</v>
      </c>
      <c r="C14" s="154" t="s">
        <v>3389</v>
      </c>
      <c r="D14" s="154">
        <v>110383</v>
      </c>
      <c r="E14" s="150" t="s">
        <v>430</v>
      </c>
      <c r="F14" s="150" t="s">
        <v>2723</v>
      </c>
      <c r="G14" s="150" t="s">
        <v>2724</v>
      </c>
      <c r="H14" s="150" t="s">
        <v>76</v>
      </c>
      <c r="I14" s="150" t="s">
        <v>61</v>
      </c>
      <c r="J14" s="150" t="s">
        <v>204</v>
      </c>
      <c r="K14" s="150" t="s">
        <v>821</v>
      </c>
      <c r="L14" s="150" t="s">
        <v>479</v>
      </c>
      <c r="M14" s="150">
        <v>24151212</v>
      </c>
      <c r="N14" s="150" t="s">
        <v>900</v>
      </c>
      <c r="O14" s="151">
        <v>46202</v>
      </c>
      <c r="P14" s="150" t="s">
        <v>62</v>
      </c>
      <c r="Q14" s="150" t="s">
        <v>1207</v>
      </c>
      <c r="R14" s="152">
        <v>6.85</v>
      </c>
      <c r="S14" s="152">
        <v>0</v>
      </c>
      <c r="T14" s="153">
        <v>5000</v>
      </c>
      <c r="U14" s="153">
        <v>3.681</v>
      </c>
      <c r="V14" s="153">
        <v>5</v>
      </c>
      <c r="W14" s="153">
        <v>0.92025000000000001</v>
      </c>
      <c r="X14" s="147">
        <v>5.1522466299999995E-4</v>
      </c>
      <c r="Y14" s="147">
        <v>4.0259656118986501E-7</v>
      </c>
    </row>
    <row r="15" spans="1:25" ht="13.5" thickBot="1" x14ac:dyDescent="0.25">
      <c r="A15" s="149">
        <v>7956</v>
      </c>
      <c r="B15" s="149">
        <v>12537</v>
      </c>
      <c r="C15" s="154" t="s">
        <v>3392</v>
      </c>
      <c r="D15" s="154">
        <v>69424738</v>
      </c>
      <c r="E15" s="150" t="s">
        <v>430</v>
      </c>
      <c r="F15" s="150" t="s">
        <v>2725</v>
      </c>
      <c r="G15" s="150" t="s">
        <v>2726</v>
      </c>
      <c r="H15" s="150" t="s">
        <v>76</v>
      </c>
      <c r="I15" s="150" t="s">
        <v>61</v>
      </c>
      <c r="J15" s="150" t="s">
        <v>314</v>
      </c>
      <c r="K15" s="150" t="s">
        <v>821</v>
      </c>
      <c r="L15" s="150" t="s">
        <v>476</v>
      </c>
      <c r="M15" s="150">
        <v>1051986</v>
      </c>
      <c r="N15" s="150" t="s">
        <v>915</v>
      </c>
      <c r="O15" s="151">
        <v>46356</v>
      </c>
      <c r="P15" s="150" t="s">
        <v>62</v>
      </c>
      <c r="Q15" s="150" t="s">
        <v>1207</v>
      </c>
      <c r="R15" s="152">
        <v>11.5</v>
      </c>
      <c r="S15" s="152">
        <v>0</v>
      </c>
      <c r="T15" s="153">
        <v>3500</v>
      </c>
      <c r="U15" s="153">
        <v>3.681</v>
      </c>
      <c r="V15" s="153">
        <v>4.5</v>
      </c>
      <c r="W15" s="153">
        <v>0.57976000000000005</v>
      </c>
      <c r="X15" s="147">
        <v>3.2459293700000001E-4</v>
      </c>
      <c r="Y15" s="147">
        <v>2.53636927264804E-7</v>
      </c>
    </row>
    <row r="16" spans="1:25" ht="13.5" thickBot="1" x14ac:dyDescent="0.25">
      <c r="A16" s="149">
        <v>7956</v>
      </c>
      <c r="B16" s="149">
        <v>12537</v>
      </c>
      <c r="C16" s="154" t="s">
        <v>3390</v>
      </c>
      <c r="D16" s="154">
        <v>69469298</v>
      </c>
      <c r="E16" s="150" t="s">
        <v>430</v>
      </c>
      <c r="F16" s="150" t="s">
        <v>2727</v>
      </c>
      <c r="G16" s="150" t="s">
        <v>2728</v>
      </c>
      <c r="H16" s="150" t="s">
        <v>76</v>
      </c>
      <c r="I16" s="150" t="s">
        <v>61</v>
      </c>
      <c r="J16" s="150" t="s">
        <v>314</v>
      </c>
      <c r="K16" s="150" t="s">
        <v>821</v>
      </c>
      <c r="L16" s="150" t="s">
        <v>479</v>
      </c>
      <c r="M16" s="150">
        <v>0</v>
      </c>
      <c r="N16" s="150" t="s">
        <v>912</v>
      </c>
      <c r="O16" s="151">
        <v>46752</v>
      </c>
      <c r="P16" s="150" t="s">
        <v>62</v>
      </c>
      <c r="Q16" s="150" t="s">
        <v>1207</v>
      </c>
      <c r="R16" s="152">
        <v>0</v>
      </c>
      <c r="S16" s="152">
        <v>0</v>
      </c>
      <c r="T16" s="153">
        <v>75000</v>
      </c>
      <c r="U16" s="153">
        <v>3.681</v>
      </c>
      <c r="V16" s="153">
        <v>45.25</v>
      </c>
      <c r="W16" s="153">
        <v>124.92394</v>
      </c>
      <c r="X16" s="147">
        <v>6.9941749462999997E-2</v>
      </c>
      <c r="Y16" s="147">
        <v>5.4652484275239299E-5</v>
      </c>
    </row>
    <row r="17" spans="1:25" ht="13.5" thickBot="1" x14ac:dyDescent="0.25">
      <c r="A17" s="149">
        <v>7956</v>
      </c>
      <c r="B17" s="149">
        <v>12537</v>
      </c>
      <c r="C17" s="154" t="s">
        <v>3391</v>
      </c>
      <c r="D17" s="154">
        <v>70492858</v>
      </c>
      <c r="E17" s="150" t="s">
        <v>430</v>
      </c>
      <c r="F17" s="150" t="s">
        <v>2729</v>
      </c>
      <c r="G17" s="150" t="s">
        <v>2730</v>
      </c>
      <c r="H17" s="150" t="s">
        <v>76</v>
      </c>
      <c r="I17" s="150" t="s">
        <v>61</v>
      </c>
      <c r="J17" s="150" t="s">
        <v>204</v>
      </c>
      <c r="K17" s="150" t="s">
        <v>821</v>
      </c>
      <c r="L17" s="150" t="s">
        <v>479</v>
      </c>
      <c r="M17" s="150">
        <v>0</v>
      </c>
      <c r="N17" s="150" t="s">
        <v>917</v>
      </c>
      <c r="O17" s="151">
        <v>46631</v>
      </c>
      <c r="P17" s="150" t="s">
        <v>62</v>
      </c>
      <c r="Q17" s="150" t="s">
        <v>1207</v>
      </c>
      <c r="R17" s="152">
        <v>0</v>
      </c>
      <c r="S17" s="152">
        <v>0</v>
      </c>
      <c r="T17" s="153">
        <v>12500</v>
      </c>
      <c r="U17" s="153">
        <v>3.681</v>
      </c>
      <c r="V17" s="153">
        <v>71.239999999999995</v>
      </c>
      <c r="W17" s="153">
        <v>32.779299999999999</v>
      </c>
      <c r="X17" s="147">
        <v>1.8352299712E-2</v>
      </c>
      <c r="Y17" s="147">
        <v>1.43404873221526E-5</v>
      </c>
    </row>
    <row r="18" spans="1:25" ht="13.5" thickBot="1" x14ac:dyDescent="0.25">
      <c r="A18" s="149">
        <v>7956</v>
      </c>
      <c r="B18" s="149">
        <v>12538</v>
      </c>
      <c r="C18" s="150" t="s">
        <v>2698</v>
      </c>
      <c r="D18" s="150">
        <v>515446474</v>
      </c>
      <c r="E18" s="150" t="s">
        <v>429</v>
      </c>
      <c r="F18" s="150" t="s">
        <v>2699</v>
      </c>
      <c r="G18" s="150" t="s">
        <v>2700</v>
      </c>
      <c r="H18" s="150" t="s">
        <v>102</v>
      </c>
      <c r="I18" s="150" t="s">
        <v>53</v>
      </c>
      <c r="J18" s="150" t="s">
        <v>53</v>
      </c>
      <c r="K18" s="150" t="s">
        <v>821</v>
      </c>
      <c r="L18" s="150" t="s">
        <v>311</v>
      </c>
      <c r="M18" s="150">
        <v>1174093</v>
      </c>
      <c r="N18" s="150" t="s">
        <v>253</v>
      </c>
      <c r="O18" s="151">
        <v>45718</v>
      </c>
      <c r="P18" s="150" t="s">
        <v>62</v>
      </c>
      <c r="Q18" s="150" t="s">
        <v>1206</v>
      </c>
      <c r="R18" s="152">
        <v>747</v>
      </c>
      <c r="S18" s="152">
        <v>1</v>
      </c>
      <c r="T18" s="153">
        <v>33350</v>
      </c>
      <c r="U18" s="153">
        <v>1</v>
      </c>
      <c r="V18" s="153">
        <v>47.9</v>
      </c>
      <c r="W18" s="153">
        <v>15.97465</v>
      </c>
      <c r="X18" s="147">
        <v>1.0864501289E-2</v>
      </c>
      <c r="Y18" s="147">
        <v>4.1772052659263503E-6</v>
      </c>
    </row>
    <row r="19" spans="1:25" ht="13.5" thickBot="1" x14ac:dyDescent="0.25">
      <c r="A19" s="149">
        <v>7956</v>
      </c>
      <c r="B19" s="149">
        <v>12538</v>
      </c>
      <c r="C19" s="150" t="s">
        <v>2480</v>
      </c>
      <c r="D19" s="150">
        <v>515679405</v>
      </c>
      <c r="E19" s="150" t="s">
        <v>429</v>
      </c>
      <c r="F19" s="150" t="s">
        <v>2701</v>
      </c>
      <c r="G19" s="150" t="s">
        <v>2702</v>
      </c>
      <c r="H19" s="150" t="s">
        <v>102</v>
      </c>
      <c r="I19" s="150" t="s">
        <v>53</v>
      </c>
      <c r="J19" s="150" t="s">
        <v>53</v>
      </c>
      <c r="K19" s="150" t="s">
        <v>821</v>
      </c>
      <c r="L19" s="150" t="s">
        <v>311</v>
      </c>
      <c r="M19" s="150">
        <v>1177450</v>
      </c>
      <c r="N19" s="150" t="s">
        <v>253</v>
      </c>
      <c r="O19" s="151">
        <v>45459</v>
      </c>
      <c r="P19" s="150" t="s">
        <v>62</v>
      </c>
      <c r="Q19" s="150" t="s">
        <v>1206</v>
      </c>
      <c r="R19" s="152">
        <v>1125</v>
      </c>
      <c r="S19" s="152">
        <v>1</v>
      </c>
      <c r="T19" s="153">
        <v>40002</v>
      </c>
      <c r="U19" s="153">
        <v>1</v>
      </c>
      <c r="V19" s="153">
        <v>95.4</v>
      </c>
      <c r="W19" s="153">
        <v>38.161909999999999</v>
      </c>
      <c r="X19" s="147">
        <v>2.5954253795E-2</v>
      </c>
      <c r="Y19" s="147">
        <v>9.9789436018821894E-6</v>
      </c>
    </row>
    <row r="20" spans="1:25" ht="13.5" thickBot="1" x14ac:dyDescent="0.25">
      <c r="A20" s="149">
        <v>7956</v>
      </c>
      <c r="B20" s="149">
        <v>12538</v>
      </c>
      <c r="C20" s="150" t="s">
        <v>2703</v>
      </c>
      <c r="D20" s="150">
        <v>516199445</v>
      </c>
      <c r="E20" s="150" t="s">
        <v>429</v>
      </c>
      <c r="F20" s="150" t="s">
        <v>2704</v>
      </c>
      <c r="G20" s="150" t="s">
        <v>2705</v>
      </c>
      <c r="H20" s="150" t="s">
        <v>102</v>
      </c>
      <c r="I20" s="150" t="s">
        <v>53</v>
      </c>
      <c r="J20" s="150" t="s">
        <v>53</v>
      </c>
      <c r="K20" s="150" t="s">
        <v>821</v>
      </c>
      <c r="L20" s="150" t="s">
        <v>311</v>
      </c>
      <c r="M20" s="150">
        <v>1180181</v>
      </c>
      <c r="N20" s="150" t="s">
        <v>253</v>
      </c>
      <c r="O20" s="151">
        <v>45536</v>
      </c>
      <c r="P20" s="150" t="s">
        <v>62</v>
      </c>
      <c r="Q20" s="150" t="s">
        <v>1206</v>
      </c>
      <c r="R20" s="152">
        <v>514</v>
      </c>
      <c r="S20" s="152">
        <v>1.03</v>
      </c>
      <c r="T20" s="153">
        <v>152000</v>
      </c>
      <c r="U20" s="153">
        <v>1</v>
      </c>
      <c r="V20" s="153">
        <v>1.1000000000000001</v>
      </c>
      <c r="W20" s="153">
        <v>1.6719999999999999</v>
      </c>
      <c r="X20" s="147">
        <v>1.1371420440000001E-3</v>
      </c>
      <c r="Y20" s="147">
        <v>4.3721065592228E-7</v>
      </c>
    </row>
    <row r="21" spans="1:25" ht="13.5" thickBot="1" x14ac:dyDescent="0.25">
      <c r="A21" s="149">
        <v>7956</v>
      </c>
      <c r="B21" s="149">
        <v>12538</v>
      </c>
      <c r="C21" s="150" t="s">
        <v>2491</v>
      </c>
      <c r="D21" s="150">
        <v>515166544</v>
      </c>
      <c r="E21" s="150" t="s">
        <v>429</v>
      </c>
      <c r="F21" s="150" t="s">
        <v>2731</v>
      </c>
      <c r="G21" s="150" t="s">
        <v>2732</v>
      </c>
      <c r="H21" s="150" t="s">
        <v>102</v>
      </c>
      <c r="I21" s="150" t="s">
        <v>53</v>
      </c>
      <c r="J21" s="150" t="s">
        <v>53</v>
      </c>
      <c r="K21" s="150" t="s">
        <v>821</v>
      </c>
      <c r="L21" s="150" t="s">
        <v>311</v>
      </c>
      <c r="M21" s="150">
        <v>1180876</v>
      </c>
      <c r="N21" s="150" t="s">
        <v>253</v>
      </c>
      <c r="O21" s="151">
        <v>45580</v>
      </c>
      <c r="P21" s="150" t="s">
        <v>62</v>
      </c>
      <c r="Q21" s="150" t="s">
        <v>1206</v>
      </c>
      <c r="R21" s="152">
        <v>376.12200000000001</v>
      </c>
      <c r="S21" s="152">
        <v>1</v>
      </c>
      <c r="T21" s="153">
        <v>77625</v>
      </c>
      <c r="U21" s="153">
        <v>1</v>
      </c>
      <c r="V21" s="153">
        <v>49.8</v>
      </c>
      <c r="W21" s="153">
        <v>38.657249999999998</v>
      </c>
      <c r="X21" s="147">
        <v>2.6291138927E-2</v>
      </c>
      <c r="Y21" s="147">
        <v>1.0108469873595401E-5</v>
      </c>
    </row>
    <row r="22" spans="1:25" ht="13.5" thickBot="1" x14ac:dyDescent="0.25">
      <c r="A22" s="149">
        <v>7956</v>
      </c>
      <c r="B22" s="149">
        <v>12538</v>
      </c>
      <c r="C22" s="150" t="s">
        <v>2588</v>
      </c>
      <c r="D22" s="150">
        <v>514949973</v>
      </c>
      <c r="E22" s="150" t="s">
        <v>429</v>
      </c>
      <c r="F22" s="150" t="s">
        <v>2706</v>
      </c>
      <c r="G22" s="150" t="s">
        <v>2707</v>
      </c>
      <c r="H22" s="150" t="s">
        <v>102</v>
      </c>
      <c r="I22" s="150" t="s">
        <v>53</v>
      </c>
      <c r="J22" s="150" t="s">
        <v>53</v>
      </c>
      <c r="K22" s="150" t="s">
        <v>821</v>
      </c>
      <c r="L22" s="150" t="s">
        <v>311</v>
      </c>
      <c r="M22" s="150">
        <v>1182260</v>
      </c>
      <c r="N22" s="150" t="s">
        <v>708</v>
      </c>
      <c r="O22" s="151">
        <v>45638</v>
      </c>
      <c r="P22" s="150" t="s">
        <v>62</v>
      </c>
      <c r="Q22" s="150" t="s">
        <v>1206</v>
      </c>
      <c r="R22" s="152">
        <v>1656</v>
      </c>
      <c r="S22" s="152">
        <v>1</v>
      </c>
      <c r="T22" s="153">
        <v>54350</v>
      </c>
      <c r="U22" s="153">
        <v>1</v>
      </c>
      <c r="V22" s="153">
        <v>1</v>
      </c>
      <c r="W22" s="153">
        <v>0.54349999999999998</v>
      </c>
      <c r="X22" s="147">
        <v>3.6963917500000001E-4</v>
      </c>
      <c r="Y22" s="147">
        <v>1.4211961213741601E-7</v>
      </c>
    </row>
    <row r="23" spans="1:25" ht="13.5" thickBot="1" x14ac:dyDescent="0.25">
      <c r="A23" s="149">
        <v>7956</v>
      </c>
      <c r="B23" s="149">
        <v>12538</v>
      </c>
      <c r="C23" s="150" t="s">
        <v>2494</v>
      </c>
      <c r="D23" s="150">
        <v>511605719</v>
      </c>
      <c r="E23" s="150" t="s">
        <v>429</v>
      </c>
      <c r="F23" s="150" t="s">
        <v>2708</v>
      </c>
      <c r="G23" s="150" t="s">
        <v>2709</v>
      </c>
      <c r="H23" s="150" t="s">
        <v>102</v>
      </c>
      <c r="I23" s="150" t="s">
        <v>53</v>
      </c>
      <c r="J23" s="150" t="s">
        <v>53</v>
      </c>
      <c r="K23" s="150" t="s">
        <v>821</v>
      </c>
      <c r="L23" s="150" t="s">
        <v>311</v>
      </c>
      <c r="M23" s="150">
        <v>1183656</v>
      </c>
      <c r="N23" s="150" t="s">
        <v>651</v>
      </c>
      <c r="O23" s="151">
        <v>45687</v>
      </c>
      <c r="P23" s="150" t="s">
        <v>62</v>
      </c>
      <c r="Q23" s="150" t="s">
        <v>1206</v>
      </c>
      <c r="R23" s="152">
        <v>1914.204</v>
      </c>
      <c r="S23" s="152">
        <v>1</v>
      </c>
      <c r="T23" s="153">
        <v>117375</v>
      </c>
      <c r="U23" s="153">
        <v>1</v>
      </c>
      <c r="V23" s="153">
        <v>21.9</v>
      </c>
      <c r="W23" s="153">
        <v>25.705120000000001</v>
      </c>
      <c r="X23" s="147">
        <v>1.7482280324E-2</v>
      </c>
      <c r="Y23" s="147">
        <v>6.7216222343067701E-6</v>
      </c>
    </row>
    <row r="24" spans="1:25" ht="13.5" thickBot="1" x14ac:dyDescent="0.25">
      <c r="A24" s="149">
        <v>7956</v>
      </c>
      <c r="B24" s="149">
        <v>12538</v>
      </c>
      <c r="C24" s="150" t="s">
        <v>2462</v>
      </c>
      <c r="D24" s="150">
        <v>514881564</v>
      </c>
      <c r="E24" s="150" t="s">
        <v>429</v>
      </c>
      <c r="F24" s="150" t="s">
        <v>2710</v>
      </c>
      <c r="G24" s="150" t="s">
        <v>2711</v>
      </c>
      <c r="H24" s="150" t="s">
        <v>102</v>
      </c>
      <c r="I24" s="150" t="s">
        <v>53</v>
      </c>
      <c r="J24" s="150" t="s">
        <v>53</v>
      </c>
      <c r="K24" s="150" t="s">
        <v>821</v>
      </c>
      <c r="L24" s="150" t="s">
        <v>311</v>
      </c>
      <c r="M24" s="150">
        <v>1174184</v>
      </c>
      <c r="N24" s="150" t="s">
        <v>255</v>
      </c>
      <c r="O24" s="151">
        <v>45736</v>
      </c>
      <c r="P24" s="150" t="s">
        <v>62</v>
      </c>
      <c r="Q24" s="150" t="s">
        <v>1206</v>
      </c>
      <c r="R24" s="152">
        <v>4117.3940000000002</v>
      </c>
      <c r="S24" s="152">
        <v>1</v>
      </c>
      <c r="T24" s="153">
        <v>28313.72</v>
      </c>
      <c r="U24" s="153">
        <v>1</v>
      </c>
      <c r="V24" s="153">
        <v>226</v>
      </c>
      <c r="W24" s="153">
        <v>63.98901</v>
      </c>
      <c r="X24" s="147">
        <v>4.3519493800000003E-2</v>
      </c>
      <c r="Y24" s="147">
        <v>1.6732462340859701E-5</v>
      </c>
    </row>
    <row r="25" spans="1:25" ht="13.5" thickBot="1" x14ac:dyDescent="0.25">
      <c r="A25" s="149">
        <v>7956</v>
      </c>
      <c r="B25" s="149">
        <v>12538</v>
      </c>
      <c r="C25" s="150" t="s">
        <v>2501</v>
      </c>
      <c r="D25" s="150">
        <v>514259183</v>
      </c>
      <c r="E25" s="150" t="s">
        <v>429</v>
      </c>
      <c r="F25" s="150" t="s">
        <v>2712</v>
      </c>
      <c r="G25" s="150" t="s">
        <v>2713</v>
      </c>
      <c r="H25" s="150" t="s">
        <v>102</v>
      </c>
      <c r="I25" s="150" t="s">
        <v>53</v>
      </c>
      <c r="J25" s="150" t="s">
        <v>53</v>
      </c>
      <c r="K25" s="150" t="s">
        <v>821</v>
      </c>
      <c r="L25" s="150" t="s">
        <v>311</v>
      </c>
      <c r="M25" s="150">
        <v>1187640</v>
      </c>
      <c r="N25" s="150" t="s">
        <v>645</v>
      </c>
      <c r="O25" s="151">
        <v>45781</v>
      </c>
      <c r="P25" s="150" t="s">
        <v>62</v>
      </c>
      <c r="Q25" s="150" t="s">
        <v>1206</v>
      </c>
      <c r="R25" s="152">
        <v>529.83900000000006</v>
      </c>
      <c r="S25" s="152">
        <v>1</v>
      </c>
      <c r="T25" s="153">
        <v>73200</v>
      </c>
      <c r="U25" s="153">
        <v>1</v>
      </c>
      <c r="V25" s="153">
        <v>260.8</v>
      </c>
      <c r="W25" s="153">
        <v>190.90559999999999</v>
      </c>
      <c r="X25" s="147">
        <v>0.12983659343599999</v>
      </c>
      <c r="Y25" s="147">
        <v>4.9919834088060102E-5</v>
      </c>
    </row>
    <row r="26" spans="1:25" ht="13.5" thickBot="1" x14ac:dyDescent="0.25">
      <c r="A26" s="149">
        <v>7956</v>
      </c>
      <c r="B26" s="149">
        <v>12538</v>
      </c>
      <c r="C26" s="150" t="s">
        <v>2488</v>
      </c>
      <c r="D26" s="150">
        <v>513561399</v>
      </c>
      <c r="E26" s="150" t="s">
        <v>429</v>
      </c>
      <c r="F26" s="150" t="s">
        <v>2733</v>
      </c>
      <c r="G26" s="150" t="s">
        <v>2734</v>
      </c>
      <c r="H26" s="150" t="s">
        <v>102</v>
      </c>
      <c r="I26" s="150" t="s">
        <v>53</v>
      </c>
      <c r="J26" s="150" t="s">
        <v>53</v>
      </c>
      <c r="K26" s="150" t="s">
        <v>821</v>
      </c>
      <c r="L26" s="150" t="s">
        <v>311</v>
      </c>
      <c r="M26" s="150">
        <v>1179142</v>
      </c>
      <c r="N26" s="150" t="s">
        <v>648</v>
      </c>
      <c r="O26" s="151">
        <v>45789</v>
      </c>
      <c r="P26" s="150" t="s">
        <v>62</v>
      </c>
      <c r="Q26" s="150" t="s">
        <v>1206</v>
      </c>
      <c r="R26" s="152">
        <v>745</v>
      </c>
      <c r="S26" s="152">
        <v>1</v>
      </c>
      <c r="T26" s="153">
        <v>4800</v>
      </c>
      <c r="U26" s="153">
        <v>1</v>
      </c>
      <c r="V26" s="153">
        <v>85.2</v>
      </c>
      <c r="W26" s="153">
        <v>4.0895999999999999</v>
      </c>
      <c r="X26" s="147">
        <v>2.781373267E-3</v>
      </c>
      <c r="Y26" s="147">
        <v>1.0693879775477E-6</v>
      </c>
    </row>
    <row r="27" spans="1:25" ht="13.5" thickBot="1" x14ac:dyDescent="0.25">
      <c r="A27" s="149">
        <v>7956</v>
      </c>
      <c r="B27" s="149">
        <v>12538</v>
      </c>
      <c r="C27" s="150" t="s">
        <v>1478</v>
      </c>
      <c r="D27" s="150">
        <v>511399388</v>
      </c>
      <c r="E27" s="150" t="s">
        <v>429</v>
      </c>
      <c r="F27" s="150" t="s">
        <v>2714</v>
      </c>
      <c r="G27" s="150" t="s">
        <v>2715</v>
      </c>
      <c r="H27" s="150" t="s">
        <v>102</v>
      </c>
      <c r="I27" s="150" t="s">
        <v>53</v>
      </c>
      <c r="J27" s="150" t="s">
        <v>53</v>
      </c>
      <c r="K27" s="150" t="s">
        <v>821</v>
      </c>
      <c r="L27" s="150" t="s">
        <v>311</v>
      </c>
      <c r="M27" s="150">
        <v>1090315</v>
      </c>
      <c r="N27" s="150" t="s">
        <v>140</v>
      </c>
      <c r="O27" s="151">
        <v>45508</v>
      </c>
      <c r="P27" s="150" t="s">
        <v>62</v>
      </c>
      <c r="Q27" s="150" t="s">
        <v>1206</v>
      </c>
      <c r="R27" s="152">
        <v>29400</v>
      </c>
      <c r="S27" s="152">
        <v>1</v>
      </c>
      <c r="T27" s="153">
        <v>2250</v>
      </c>
      <c r="U27" s="153">
        <v>1</v>
      </c>
      <c r="V27" s="153">
        <v>1407</v>
      </c>
      <c r="W27" s="153">
        <v>31.657499999999999</v>
      </c>
      <c r="X27" s="147">
        <v>2.1530546808000001E-2</v>
      </c>
      <c r="Y27" s="147">
        <v>8.2781078587676896E-6</v>
      </c>
    </row>
    <row r="28" spans="1:25" ht="13.5" thickBot="1" x14ac:dyDescent="0.25">
      <c r="A28" s="149">
        <v>7956</v>
      </c>
      <c r="B28" s="149">
        <v>12538</v>
      </c>
      <c r="C28" s="150" t="s">
        <v>1360</v>
      </c>
      <c r="D28" s="150">
        <v>520039868</v>
      </c>
      <c r="E28" s="150" t="s">
        <v>429</v>
      </c>
      <c r="F28" s="150" t="s">
        <v>2716</v>
      </c>
      <c r="G28" s="150" t="s">
        <v>2717</v>
      </c>
      <c r="H28" s="150" t="s">
        <v>102</v>
      </c>
      <c r="I28" s="150" t="s">
        <v>53</v>
      </c>
      <c r="J28" s="150" t="s">
        <v>53</v>
      </c>
      <c r="K28" s="150" t="s">
        <v>821</v>
      </c>
      <c r="L28" s="150" t="s">
        <v>311</v>
      </c>
      <c r="M28" s="150">
        <v>1082635</v>
      </c>
      <c r="N28" s="150" t="s">
        <v>647</v>
      </c>
      <c r="O28" s="151">
        <v>46757</v>
      </c>
      <c r="P28" s="150" t="s">
        <v>62</v>
      </c>
      <c r="Q28" s="150" t="s">
        <v>1206</v>
      </c>
      <c r="R28" s="152">
        <v>8000</v>
      </c>
      <c r="S28" s="152">
        <v>1</v>
      </c>
      <c r="T28" s="153">
        <v>2880</v>
      </c>
      <c r="U28" s="153">
        <v>1</v>
      </c>
      <c r="V28" s="153">
        <v>827.5</v>
      </c>
      <c r="W28" s="153">
        <v>23.832000000000001</v>
      </c>
      <c r="X28" s="147">
        <v>1.6208354782000001E-2</v>
      </c>
      <c r="Y28" s="147">
        <v>6.2318207846529796E-6</v>
      </c>
    </row>
    <row r="29" spans="1:25" ht="13.5" thickBot="1" x14ac:dyDescent="0.25">
      <c r="A29" s="149">
        <v>7956</v>
      </c>
      <c r="B29" s="149">
        <v>12538</v>
      </c>
      <c r="C29" s="150" t="s">
        <v>2505</v>
      </c>
      <c r="D29" s="150">
        <v>516854239</v>
      </c>
      <c r="E29" s="150" t="s">
        <v>429</v>
      </c>
      <c r="F29" s="150" t="s">
        <v>2718</v>
      </c>
      <c r="G29" s="150" t="s">
        <v>2719</v>
      </c>
      <c r="H29" s="150" t="s">
        <v>102</v>
      </c>
      <c r="I29" s="150" t="s">
        <v>53</v>
      </c>
      <c r="J29" s="150" t="s">
        <v>53</v>
      </c>
      <c r="K29" s="150" t="s">
        <v>821</v>
      </c>
      <c r="L29" s="150" t="s">
        <v>311</v>
      </c>
      <c r="M29" s="150">
        <v>1203181</v>
      </c>
      <c r="N29" s="150" t="s">
        <v>257</v>
      </c>
      <c r="O29" s="151">
        <v>46770</v>
      </c>
      <c r="P29" s="150" t="s">
        <v>62</v>
      </c>
      <c r="Q29" s="150" t="s">
        <v>1206</v>
      </c>
      <c r="R29" s="152">
        <v>800</v>
      </c>
      <c r="S29" s="152">
        <v>1</v>
      </c>
      <c r="T29" s="153">
        <v>316800</v>
      </c>
      <c r="U29" s="153">
        <v>1</v>
      </c>
      <c r="V29" s="153">
        <v>227.7</v>
      </c>
      <c r="W29" s="153">
        <v>721.35360000000003</v>
      </c>
      <c r="X29" s="147">
        <v>0.490598987599</v>
      </c>
      <c r="Y29" s="147">
        <v>1.88626483E-4</v>
      </c>
    </row>
    <row r="30" spans="1:25" ht="13.5" thickBot="1" x14ac:dyDescent="0.25">
      <c r="A30" s="149">
        <v>7956</v>
      </c>
      <c r="B30" s="149">
        <v>12538</v>
      </c>
      <c r="C30" s="150" t="s">
        <v>2199</v>
      </c>
      <c r="D30" s="150">
        <v>513948216</v>
      </c>
      <c r="E30" s="150" t="s">
        <v>429</v>
      </c>
      <c r="F30" s="150" t="s">
        <v>2720</v>
      </c>
      <c r="G30" s="150" t="s">
        <v>2721</v>
      </c>
      <c r="H30" s="150" t="s">
        <v>102</v>
      </c>
      <c r="I30" s="150" t="s">
        <v>53</v>
      </c>
      <c r="J30" s="150" t="s">
        <v>53</v>
      </c>
      <c r="K30" s="150" t="s">
        <v>821</v>
      </c>
      <c r="L30" s="150" t="s">
        <v>311</v>
      </c>
      <c r="M30" s="150">
        <v>1181437</v>
      </c>
      <c r="N30" s="150" t="s">
        <v>140</v>
      </c>
      <c r="O30" s="151">
        <v>46068</v>
      </c>
      <c r="P30" s="150" t="s">
        <v>62</v>
      </c>
      <c r="Q30" s="150" t="s">
        <v>1206</v>
      </c>
      <c r="R30" s="152">
        <v>1200</v>
      </c>
      <c r="S30" s="152">
        <v>1</v>
      </c>
      <c r="T30" s="153">
        <v>95000</v>
      </c>
      <c r="U30" s="153">
        <v>1</v>
      </c>
      <c r="V30" s="153">
        <v>260</v>
      </c>
      <c r="W30" s="153">
        <v>247</v>
      </c>
      <c r="X30" s="147">
        <v>0.167986892887</v>
      </c>
      <c r="Y30" s="147">
        <v>6.4587937806700498E-5</v>
      </c>
    </row>
    <row r="31" spans="1:25" ht="13.5" thickBot="1" x14ac:dyDescent="0.25">
      <c r="A31" s="149">
        <v>7956</v>
      </c>
      <c r="B31" s="149">
        <v>12538</v>
      </c>
      <c r="C31" s="150" t="s">
        <v>3406</v>
      </c>
      <c r="D31" s="150">
        <v>68251193</v>
      </c>
      <c r="E31" s="150" t="s">
        <v>430</v>
      </c>
      <c r="F31" s="150" t="s">
        <v>2553</v>
      </c>
      <c r="G31" s="150" t="s">
        <v>2722</v>
      </c>
      <c r="H31" s="150" t="s">
        <v>76</v>
      </c>
      <c r="I31" s="150" t="s">
        <v>61</v>
      </c>
      <c r="J31" s="150" t="s">
        <v>53</v>
      </c>
      <c r="K31" s="150" t="s">
        <v>821</v>
      </c>
      <c r="L31" s="150" t="s">
        <v>479</v>
      </c>
      <c r="M31" s="150">
        <v>0</v>
      </c>
      <c r="N31" s="150" t="s">
        <v>915</v>
      </c>
      <c r="O31" s="151">
        <v>45929</v>
      </c>
      <c r="P31" s="150" t="s">
        <v>62</v>
      </c>
      <c r="Q31" s="150" t="s">
        <v>1207</v>
      </c>
      <c r="R31" s="152">
        <v>0</v>
      </c>
      <c r="S31" s="152">
        <v>0</v>
      </c>
      <c r="T31" s="153">
        <v>1800</v>
      </c>
      <c r="U31" s="153">
        <v>3.681</v>
      </c>
      <c r="V31" s="153">
        <v>43</v>
      </c>
      <c r="W31" s="153">
        <v>2.8490899999999999</v>
      </c>
      <c r="X31" s="147">
        <v>1.937691403E-3</v>
      </c>
      <c r="Y31" s="147">
        <v>7.4500748067081896E-7</v>
      </c>
    </row>
    <row r="32" spans="1:25" ht="13.5" thickBot="1" x14ac:dyDescent="0.25">
      <c r="A32" s="149">
        <v>7956</v>
      </c>
      <c r="B32" s="149">
        <v>12538</v>
      </c>
      <c r="C32" s="154" t="s">
        <v>3389</v>
      </c>
      <c r="D32" s="154">
        <v>110383</v>
      </c>
      <c r="E32" s="150" t="s">
        <v>430</v>
      </c>
      <c r="F32" s="150" t="s">
        <v>2723</v>
      </c>
      <c r="G32" s="150" t="s">
        <v>2724</v>
      </c>
      <c r="H32" s="150" t="s">
        <v>76</v>
      </c>
      <c r="I32" s="150" t="s">
        <v>61</v>
      </c>
      <c r="J32" s="150" t="s">
        <v>204</v>
      </c>
      <c r="K32" s="150" t="s">
        <v>821</v>
      </c>
      <c r="L32" s="150" t="s">
        <v>479</v>
      </c>
      <c r="M32" s="150">
        <v>24151212</v>
      </c>
      <c r="N32" s="150" t="s">
        <v>900</v>
      </c>
      <c r="O32" s="151">
        <v>46202</v>
      </c>
      <c r="P32" s="150" t="s">
        <v>62</v>
      </c>
      <c r="Q32" s="150" t="s">
        <v>1207</v>
      </c>
      <c r="R32" s="152">
        <v>6.85</v>
      </c>
      <c r="S32" s="152">
        <v>0</v>
      </c>
      <c r="T32" s="153">
        <v>5000</v>
      </c>
      <c r="U32" s="153">
        <v>3.681</v>
      </c>
      <c r="V32" s="153">
        <v>5</v>
      </c>
      <c r="W32" s="153">
        <v>0.92025000000000001</v>
      </c>
      <c r="X32" s="147">
        <v>6.2587019500000003E-4</v>
      </c>
      <c r="Y32" s="147">
        <v>2.4063582901463999E-7</v>
      </c>
    </row>
    <row r="33" spans="1:25" ht="13.5" thickBot="1" x14ac:dyDescent="0.25">
      <c r="A33" s="149">
        <v>7956</v>
      </c>
      <c r="B33" s="149">
        <v>12538</v>
      </c>
      <c r="C33" s="154" t="s">
        <v>3392</v>
      </c>
      <c r="D33" s="154">
        <v>69424738</v>
      </c>
      <c r="E33" s="150" t="s">
        <v>430</v>
      </c>
      <c r="F33" s="150" t="s">
        <v>2725</v>
      </c>
      <c r="G33" s="150" t="s">
        <v>2726</v>
      </c>
      <c r="H33" s="150" t="s">
        <v>76</v>
      </c>
      <c r="I33" s="150" t="s">
        <v>61</v>
      </c>
      <c r="J33" s="150" t="s">
        <v>314</v>
      </c>
      <c r="K33" s="150" t="s">
        <v>821</v>
      </c>
      <c r="L33" s="150" t="s">
        <v>476</v>
      </c>
      <c r="M33" s="150">
        <v>1051986</v>
      </c>
      <c r="N33" s="150" t="s">
        <v>915</v>
      </c>
      <c r="O33" s="151">
        <v>46356</v>
      </c>
      <c r="P33" s="150" t="s">
        <v>62</v>
      </c>
      <c r="Q33" s="150" t="s">
        <v>1207</v>
      </c>
      <c r="R33" s="152">
        <v>11.5</v>
      </c>
      <c r="S33" s="152">
        <v>0</v>
      </c>
      <c r="T33" s="153">
        <v>3500</v>
      </c>
      <c r="U33" s="153">
        <v>3.681</v>
      </c>
      <c r="V33" s="153">
        <v>4.5</v>
      </c>
      <c r="W33" s="153">
        <v>0.57976000000000005</v>
      </c>
      <c r="X33" s="147">
        <v>3.9429992300000003E-4</v>
      </c>
      <c r="Y33" s="147">
        <v>1.5160122600328999E-7</v>
      </c>
    </row>
    <row r="34" spans="1:25" ht="13.5" thickBot="1" x14ac:dyDescent="0.25">
      <c r="A34" s="149">
        <v>7956</v>
      </c>
      <c r="B34" s="149">
        <v>12538</v>
      </c>
      <c r="C34" s="154" t="s">
        <v>3390</v>
      </c>
      <c r="D34" s="154">
        <v>69469298</v>
      </c>
      <c r="E34" s="150" t="s">
        <v>430</v>
      </c>
      <c r="F34" s="150" t="s">
        <v>2727</v>
      </c>
      <c r="G34" s="150" t="s">
        <v>2728</v>
      </c>
      <c r="H34" s="150" t="s">
        <v>76</v>
      </c>
      <c r="I34" s="150" t="s">
        <v>61</v>
      </c>
      <c r="J34" s="150" t="s">
        <v>314</v>
      </c>
      <c r="K34" s="150" t="s">
        <v>821</v>
      </c>
      <c r="L34" s="150" t="s">
        <v>479</v>
      </c>
      <c r="M34" s="150">
        <v>0</v>
      </c>
      <c r="N34" s="150" t="s">
        <v>912</v>
      </c>
      <c r="O34" s="151">
        <v>46752</v>
      </c>
      <c r="P34" s="150" t="s">
        <v>62</v>
      </c>
      <c r="Q34" s="150" t="s">
        <v>1207</v>
      </c>
      <c r="R34" s="152">
        <v>0</v>
      </c>
      <c r="S34" s="152">
        <v>0</v>
      </c>
      <c r="T34" s="153">
        <v>37500</v>
      </c>
      <c r="U34" s="153">
        <v>3.681</v>
      </c>
      <c r="V34" s="153">
        <v>45.25</v>
      </c>
      <c r="W34" s="153">
        <v>62.461970000000001</v>
      </c>
      <c r="X34" s="147">
        <v>4.2480940339000003E-2</v>
      </c>
      <c r="Y34" s="147">
        <v>1.6333157221230702E-5</v>
      </c>
    </row>
    <row r="35" spans="1:25" ht="13.5" thickBot="1" x14ac:dyDescent="0.25">
      <c r="A35" s="149">
        <v>7956</v>
      </c>
      <c r="B35" s="149">
        <v>12955</v>
      </c>
      <c r="C35" s="150" t="s">
        <v>2698</v>
      </c>
      <c r="D35" s="150">
        <v>515446474</v>
      </c>
      <c r="E35" s="150" t="s">
        <v>429</v>
      </c>
      <c r="F35" s="150" t="s">
        <v>2699</v>
      </c>
      <c r="G35" s="150" t="s">
        <v>2700</v>
      </c>
      <c r="H35" s="150" t="s">
        <v>102</v>
      </c>
      <c r="I35" s="150" t="s">
        <v>53</v>
      </c>
      <c r="J35" s="150" t="s">
        <v>53</v>
      </c>
      <c r="K35" s="150" t="s">
        <v>821</v>
      </c>
      <c r="L35" s="150" t="s">
        <v>311</v>
      </c>
      <c r="M35" s="150">
        <v>1174093</v>
      </c>
      <c r="N35" s="150" t="s">
        <v>253</v>
      </c>
      <c r="O35" s="151">
        <v>45718</v>
      </c>
      <c r="P35" s="150" t="s">
        <v>62</v>
      </c>
      <c r="Q35" s="150" t="s">
        <v>1206</v>
      </c>
      <c r="R35" s="152">
        <v>747</v>
      </c>
      <c r="S35" s="152">
        <v>1</v>
      </c>
      <c r="T35" s="153">
        <v>2400</v>
      </c>
      <c r="U35" s="153">
        <v>1</v>
      </c>
      <c r="V35" s="153">
        <v>47.9</v>
      </c>
      <c r="W35" s="153">
        <v>1.1496</v>
      </c>
      <c r="X35" s="147">
        <v>2.8821911873000001E-2</v>
      </c>
      <c r="Y35" s="147">
        <v>3.1039015328256899E-6</v>
      </c>
    </row>
    <row r="36" spans="1:25" ht="13.5" thickBot="1" x14ac:dyDescent="0.25">
      <c r="A36" s="149">
        <v>7956</v>
      </c>
      <c r="B36" s="149">
        <v>12955</v>
      </c>
      <c r="C36" s="150" t="s">
        <v>2480</v>
      </c>
      <c r="D36" s="150">
        <v>515679405</v>
      </c>
      <c r="E36" s="150" t="s">
        <v>429</v>
      </c>
      <c r="F36" s="150" t="s">
        <v>2701</v>
      </c>
      <c r="G36" s="150" t="s">
        <v>2702</v>
      </c>
      <c r="H36" s="150" t="s">
        <v>102</v>
      </c>
      <c r="I36" s="150" t="s">
        <v>53</v>
      </c>
      <c r="J36" s="150" t="s">
        <v>53</v>
      </c>
      <c r="K36" s="150" t="s">
        <v>821</v>
      </c>
      <c r="L36" s="150" t="s">
        <v>311</v>
      </c>
      <c r="M36" s="150">
        <v>1177450</v>
      </c>
      <c r="N36" s="150" t="s">
        <v>253</v>
      </c>
      <c r="O36" s="151">
        <v>45459</v>
      </c>
      <c r="P36" s="150" t="s">
        <v>62</v>
      </c>
      <c r="Q36" s="150" t="s">
        <v>1206</v>
      </c>
      <c r="R36" s="152">
        <v>1125</v>
      </c>
      <c r="S36" s="152">
        <v>1</v>
      </c>
      <c r="T36" s="153">
        <v>4002</v>
      </c>
      <c r="U36" s="153">
        <v>1</v>
      </c>
      <c r="V36" s="153">
        <v>95.4</v>
      </c>
      <c r="W36" s="153">
        <v>3.8179099999999999</v>
      </c>
      <c r="X36" s="147">
        <v>9.5719785629999998E-2</v>
      </c>
      <c r="Y36" s="147">
        <v>1.0308295669094001E-5</v>
      </c>
    </row>
    <row r="37" spans="1:25" ht="13.5" thickBot="1" x14ac:dyDescent="0.25">
      <c r="A37" s="149">
        <v>7956</v>
      </c>
      <c r="B37" s="149">
        <v>12955</v>
      </c>
      <c r="C37" s="150" t="s">
        <v>2491</v>
      </c>
      <c r="D37" s="150">
        <v>515166544</v>
      </c>
      <c r="E37" s="150" t="s">
        <v>429</v>
      </c>
      <c r="F37" s="150" t="s">
        <v>2731</v>
      </c>
      <c r="G37" s="150" t="s">
        <v>2732</v>
      </c>
      <c r="H37" s="150" t="s">
        <v>102</v>
      </c>
      <c r="I37" s="150" t="s">
        <v>53</v>
      </c>
      <c r="J37" s="150" t="s">
        <v>53</v>
      </c>
      <c r="K37" s="150" t="s">
        <v>821</v>
      </c>
      <c r="L37" s="150" t="s">
        <v>311</v>
      </c>
      <c r="M37" s="150">
        <v>1180876</v>
      </c>
      <c r="N37" s="150" t="s">
        <v>253</v>
      </c>
      <c r="O37" s="151">
        <v>45580</v>
      </c>
      <c r="P37" s="150" t="s">
        <v>62</v>
      </c>
      <c r="Q37" s="150" t="s">
        <v>1206</v>
      </c>
      <c r="R37" s="152">
        <v>376.12200000000001</v>
      </c>
      <c r="S37" s="152">
        <v>1</v>
      </c>
      <c r="T37" s="153">
        <v>5175</v>
      </c>
      <c r="U37" s="153">
        <v>1</v>
      </c>
      <c r="V37" s="153">
        <v>49.8</v>
      </c>
      <c r="W37" s="153">
        <v>2.5771500000000001</v>
      </c>
      <c r="X37" s="147">
        <v>6.4612378378999996E-2</v>
      </c>
      <c r="Y37" s="147">
        <v>6.9582636006625899E-6</v>
      </c>
    </row>
    <row r="38" spans="1:25" ht="13.5" thickBot="1" x14ac:dyDescent="0.25">
      <c r="A38" s="149">
        <v>7956</v>
      </c>
      <c r="B38" s="149">
        <v>12955</v>
      </c>
      <c r="C38" s="150" t="s">
        <v>2588</v>
      </c>
      <c r="D38" s="150">
        <v>514949973</v>
      </c>
      <c r="E38" s="150" t="s">
        <v>429</v>
      </c>
      <c r="F38" s="150" t="s">
        <v>2706</v>
      </c>
      <c r="G38" s="150" t="s">
        <v>2707</v>
      </c>
      <c r="H38" s="150" t="s">
        <v>102</v>
      </c>
      <c r="I38" s="150" t="s">
        <v>53</v>
      </c>
      <c r="J38" s="150" t="s">
        <v>53</v>
      </c>
      <c r="K38" s="150" t="s">
        <v>821</v>
      </c>
      <c r="L38" s="150" t="s">
        <v>311</v>
      </c>
      <c r="M38" s="150">
        <v>1182260</v>
      </c>
      <c r="N38" s="150" t="s">
        <v>708</v>
      </c>
      <c r="O38" s="151">
        <v>45638</v>
      </c>
      <c r="P38" s="150" t="s">
        <v>62</v>
      </c>
      <c r="Q38" s="150" t="s">
        <v>1206</v>
      </c>
      <c r="R38" s="152">
        <v>1656</v>
      </c>
      <c r="S38" s="152">
        <v>1</v>
      </c>
      <c r="T38" s="153">
        <v>200</v>
      </c>
      <c r="U38" s="153">
        <v>1</v>
      </c>
      <c r="V38" s="153">
        <v>1</v>
      </c>
      <c r="W38" s="153">
        <v>2E-3</v>
      </c>
      <c r="X38" s="147">
        <v>5.0142504999207702E-5</v>
      </c>
      <c r="Y38" s="147">
        <v>5.3999678720001497E-9</v>
      </c>
    </row>
    <row r="39" spans="1:25" ht="13.5" thickBot="1" x14ac:dyDescent="0.25">
      <c r="A39" s="149">
        <v>7956</v>
      </c>
      <c r="B39" s="149">
        <v>12955</v>
      </c>
      <c r="C39" s="150" t="s">
        <v>2494</v>
      </c>
      <c r="D39" s="150">
        <v>511605719</v>
      </c>
      <c r="E39" s="150" t="s">
        <v>429</v>
      </c>
      <c r="F39" s="150" t="s">
        <v>2708</v>
      </c>
      <c r="G39" s="150" t="s">
        <v>2709</v>
      </c>
      <c r="H39" s="150" t="s">
        <v>102</v>
      </c>
      <c r="I39" s="150" t="s">
        <v>53</v>
      </c>
      <c r="J39" s="150" t="s">
        <v>53</v>
      </c>
      <c r="K39" s="150" t="s">
        <v>821</v>
      </c>
      <c r="L39" s="150" t="s">
        <v>311</v>
      </c>
      <c r="M39" s="150">
        <v>1183656</v>
      </c>
      <c r="N39" s="150" t="s">
        <v>651</v>
      </c>
      <c r="O39" s="151">
        <v>45687</v>
      </c>
      <c r="P39" s="150" t="s">
        <v>62</v>
      </c>
      <c r="Q39" s="150" t="s">
        <v>1206</v>
      </c>
      <c r="R39" s="152">
        <v>1914.204</v>
      </c>
      <c r="S39" s="152">
        <v>1</v>
      </c>
      <c r="T39" s="153">
        <v>6450</v>
      </c>
      <c r="U39" s="153">
        <v>1</v>
      </c>
      <c r="V39" s="153">
        <v>21.9</v>
      </c>
      <c r="W39" s="153">
        <v>1.41255</v>
      </c>
      <c r="X39" s="147">
        <v>3.5414397718E-2</v>
      </c>
      <c r="Y39" s="147">
        <v>3.8138623087969099E-6</v>
      </c>
    </row>
    <row r="40" spans="1:25" ht="13.5" thickBot="1" x14ac:dyDescent="0.25">
      <c r="A40" s="149">
        <v>7956</v>
      </c>
      <c r="B40" s="149">
        <v>12955</v>
      </c>
      <c r="C40" s="150" t="s">
        <v>2462</v>
      </c>
      <c r="D40" s="150">
        <v>514881564</v>
      </c>
      <c r="E40" s="150" t="s">
        <v>429</v>
      </c>
      <c r="F40" s="150" t="s">
        <v>2710</v>
      </c>
      <c r="G40" s="150" t="s">
        <v>2711</v>
      </c>
      <c r="H40" s="150" t="s">
        <v>102</v>
      </c>
      <c r="I40" s="150" t="s">
        <v>53</v>
      </c>
      <c r="J40" s="150" t="s">
        <v>53</v>
      </c>
      <c r="K40" s="150" t="s">
        <v>821</v>
      </c>
      <c r="L40" s="150" t="s">
        <v>311</v>
      </c>
      <c r="M40" s="150">
        <v>1174184</v>
      </c>
      <c r="N40" s="150" t="s">
        <v>255</v>
      </c>
      <c r="O40" s="151">
        <v>45736</v>
      </c>
      <c r="P40" s="150" t="s">
        <v>62</v>
      </c>
      <c r="Q40" s="150" t="s">
        <v>1206</v>
      </c>
      <c r="R40" s="152">
        <v>4117.3940000000002</v>
      </c>
      <c r="S40" s="152">
        <v>1</v>
      </c>
      <c r="T40" s="153">
        <v>2267.6</v>
      </c>
      <c r="U40" s="153">
        <v>1</v>
      </c>
      <c r="V40" s="153">
        <v>226</v>
      </c>
      <c r="W40" s="153">
        <v>5.1247800000000003</v>
      </c>
      <c r="X40" s="147">
        <v>0.128484653384</v>
      </c>
      <c r="Y40" s="147">
        <v>1.38368236755345E-5</v>
      </c>
    </row>
    <row r="41" spans="1:25" ht="13.5" thickBot="1" x14ac:dyDescent="0.25">
      <c r="A41" s="149">
        <v>7956</v>
      </c>
      <c r="B41" s="149">
        <v>12955</v>
      </c>
      <c r="C41" s="150" t="s">
        <v>2501</v>
      </c>
      <c r="D41" s="150">
        <v>514259183</v>
      </c>
      <c r="E41" s="150" t="s">
        <v>429</v>
      </c>
      <c r="F41" s="150" t="s">
        <v>2712</v>
      </c>
      <c r="G41" s="150" t="s">
        <v>2713</v>
      </c>
      <c r="H41" s="150" t="s">
        <v>102</v>
      </c>
      <c r="I41" s="150" t="s">
        <v>53</v>
      </c>
      <c r="J41" s="150" t="s">
        <v>53</v>
      </c>
      <c r="K41" s="150" t="s">
        <v>821</v>
      </c>
      <c r="L41" s="150" t="s">
        <v>311</v>
      </c>
      <c r="M41" s="150">
        <v>1187640</v>
      </c>
      <c r="N41" s="150" t="s">
        <v>645</v>
      </c>
      <c r="O41" s="151">
        <v>45781</v>
      </c>
      <c r="P41" s="150" t="s">
        <v>62</v>
      </c>
      <c r="Q41" s="150" t="s">
        <v>1206</v>
      </c>
      <c r="R41" s="152">
        <v>529.83900000000006</v>
      </c>
      <c r="S41" s="152">
        <v>1</v>
      </c>
      <c r="T41" s="153">
        <v>7200</v>
      </c>
      <c r="U41" s="153">
        <v>1</v>
      </c>
      <c r="V41" s="153">
        <v>260.8</v>
      </c>
      <c r="W41" s="153">
        <v>18.7776</v>
      </c>
      <c r="X41" s="147">
        <v>0.470777950936</v>
      </c>
      <c r="Y41" s="147">
        <v>5.0699218356635003E-5</v>
      </c>
    </row>
    <row r="42" spans="1:25" ht="13.5" thickBot="1" x14ac:dyDescent="0.25">
      <c r="A42" s="149">
        <v>7956</v>
      </c>
      <c r="B42" s="149">
        <v>12955</v>
      </c>
      <c r="C42" s="150" t="s">
        <v>2488</v>
      </c>
      <c r="D42" s="150">
        <v>513561399</v>
      </c>
      <c r="E42" s="150" t="s">
        <v>429</v>
      </c>
      <c r="F42" s="150" t="s">
        <v>2733</v>
      </c>
      <c r="G42" s="150" t="s">
        <v>2734</v>
      </c>
      <c r="H42" s="150" t="s">
        <v>102</v>
      </c>
      <c r="I42" s="150" t="s">
        <v>53</v>
      </c>
      <c r="J42" s="150" t="s">
        <v>53</v>
      </c>
      <c r="K42" s="150" t="s">
        <v>821</v>
      </c>
      <c r="L42" s="150" t="s">
        <v>311</v>
      </c>
      <c r="M42" s="150">
        <v>1179142</v>
      </c>
      <c r="N42" s="150" t="s">
        <v>648</v>
      </c>
      <c r="O42" s="151">
        <v>45789</v>
      </c>
      <c r="P42" s="150" t="s">
        <v>62</v>
      </c>
      <c r="Q42" s="150" t="s">
        <v>1206</v>
      </c>
      <c r="R42" s="152">
        <v>745</v>
      </c>
      <c r="S42" s="152">
        <v>1</v>
      </c>
      <c r="T42" s="153">
        <v>1900</v>
      </c>
      <c r="U42" s="153">
        <v>1</v>
      </c>
      <c r="V42" s="153">
        <v>85.2</v>
      </c>
      <c r="W42" s="153">
        <v>1.6188</v>
      </c>
      <c r="X42" s="147">
        <v>4.0585343545999998E-2</v>
      </c>
      <c r="Y42" s="147">
        <v>4.3707339955969203E-6</v>
      </c>
    </row>
    <row r="43" spans="1:25" ht="13.5" thickBot="1" x14ac:dyDescent="0.25">
      <c r="A43" s="149">
        <v>7956</v>
      </c>
      <c r="B43" s="149">
        <v>12955</v>
      </c>
      <c r="C43" s="150" t="s">
        <v>1478</v>
      </c>
      <c r="D43" s="150">
        <v>511399388</v>
      </c>
      <c r="E43" s="150" t="s">
        <v>429</v>
      </c>
      <c r="F43" s="150" t="s">
        <v>2714</v>
      </c>
      <c r="G43" s="150" t="s">
        <v>2715</v>
      </c>
      <c r="H43" s="150" t="s">
        <v>102</v>
      </c>
      <c r="I43" s="150" t="s">
        <v>53</v>
      </c>
      <c r="J43" s="150" t="s">
        <v>53</v>
      </c>
      <c r="K43" s="150" t="s">
        <v>821</v>
      </c>
      <c r="L43" s="150" t="s">
        <v>311</v>
      </c>
      <c r="M43" s="150">
        <v>1090315</v>
      </c>
      <c r="N43" s="150" t="s">
        <v>140</v>
      </c>
      <c r="O43" s="151">
        <v>45508</v>
      </c>
      <c r="P43" s="150" t="s">
        <v>62</v>
      </c>
      <c r="Q43" s="150" t="s">
        <v>1206</v>
      </c>
      <c r="R43" s="152">
        <v>29400</v>
      </c>
      <c r="S43" s="152">
        <v>1</v>
      </c>
      <c r="T43" s="153">
        <v>150</v>
      </c>
      <c r="U43" s="153">
        <v>1</v>
      </c>
      <c r="V43" s="153">
        <v>1407</v>
      </c>
      <c r="W43" s="153">
        <v>2.1105</v>
      </c>
      <c r="X43" s="147">
        <v>5.2912878400000002E-2</v>
      </c>
      <c r="Y43" s="147">
        <v>5.6983160969281602E-6</v>
      </c>
    </row>
    <row r="44" spans="1:25" ht="13.5" thickBot="1" x14ac:dyDescent="0.25">
      <c r="A44" s="149">
        <v>7956</v>
      </c>
      <c r="B44" s="149">
        <v>12955</v>
      </c>
      <c r="C44" s="150" t="s">
        <v>1360</v>
      </c>
      <c r="D44" s="150">
        <v>520039868</v>
      </c>
      <c r="E44" s="150" t="s">
        <v>429</v>
      </c>
      <c r="F44" s="150" t="s">
        <v>2716</v>
      </c>
      <c r="G44" s="150" t="s">
        <v>2717</v>
      </c>
      <c r="H44" s="150" t="s">
        <v>102</v>
      </c>
      <c r="I44" s="150" t="s">
        <v>53</v>
      </c>
      <c r="J44" s="150" t="s">
        <v>53</v>
      </c>
      <c r="K44" s="150" t="s">
        <v>821</v>
      </c>
      <c r="L44" s="150" t="s">
        <v>311</v>
      </c>
      <c r="M44" s="150">
        <v>1082635</v>
      </c>
      <c r="N44" s="150" t="s">
        <v>647</v>
      </c>
      <c r="O44" s="151">
        <v>46757</v>
      </c>
      <c r="P44" s="150" t="s">
        <v>62</v>
      </c>
      <c r="Q44" s="150" t="s">
        <v>1206</v>
      </c>
      <c r="R44" s="152">
        <v>8000</v>
      </c>
      <c r="S44" s="152">
        <v>1</v>
      </c>
      <c r="T44" s="153">
        <v>348</v>
      </c>
      <c r="U44" s="153">
        <v>1</v>
      </c>
      <c r="V44" s="153">
        <v>827.5</v>
      </c>
      <c r="W44" s="153">
        <v>2.8797000000000001</v>
      </c>
      <c r="X44" s="147">
        <v>7.2197685822999999E-2</v>
      </c>
      <c r="Y44" s="147">
        <v>7.7751437404994201E-6</v>
      </c>
    </row>
    <row r="45" spans="1:25" ht="13.5" thickBot="1" x14ac:dyDescent="0.25">
      <c r="A45" s="149">
        <v>7956</v>
      </c>
      <c r="B45" s="149">
        <v>12955</v>
      </c>
      <c r="C45" s="150" t="s">
        <v>3406</v>
      </c>
      <c r="D45" s="150">
        <v>68251193</v>
      </c>
      <c r="E45" s="150" t="s">
        <v>430</v>
      </c>
      <c r="F45" s="150" t="s">
        <v>2553</v>
      </c>
      <c r="G45" s="150" t="s">
        <v>2722</v>
      </c>
      <c r="H45" s="150" t="s">
        <v>76</v>
      </c>
      <c r="I45" s="150" t="s">
        <v>61</v>
      </c>
      <c r="J45" s="150" t="s">
        <v>53</v>
      </c>
      <c r="K45" s="150" t="s">
        <v>821</v>
      </c>
      <c r="L45" s="150" t="s">
        <v>479</v>
      </c>
      <c r="M45" s="150">
        <v>0</v>
      </c>
      <c r="N45" s="150" t="s">
        <v>915</v>
      </c>
      <c r="O45" s="151">
        <v>45929</v>
      </c>
      <c r="P45" s="150" t="s">
        <v>62</v>
      </c>
      <c r="Q45" s="150" t="s">
        <v>1207</v>
      </c>
      <c r="R45" s="152">
        <v>0</v>
      </c>
      <c r="S45" s="152">
        <v>0</v>
      </c>
      <c r="T45" s="153">
        <v>160</v>
      </c>
      <c r="U45" s="153">
        <v>3.681</v>
      </c>
      <c r="V45" s="153">
        <v>43</v>
      </c>
      <c r="W45" s="153">
        <v>0.25324999999999998</v>
      </c>
      <c r="X45" s="147">
        <v>6.3492946950000004E-3</v>
      </c>
      <c r="Y45" s="147">
        <v>6.8377093179201903E-7</v>
      </c>
    </row>
    <row r="46" spans="1:25" ht="13.5" thickBot="1" x14ac:dyDescent="0.25">
      <c r="A46" s="149">
        <v>7956</v>
      </c>
      <c r="B46" s="149">
        <v>12955</v>
      </c>
      <c r="C46" s="154" t="s">
        <v>3389</v>
      </c>
      <c r="D46" s="154">
        <v>110383</v>
      </c>
      <c r="E46" s="150" t="s">
        <v>430</v>
      </c>
      <c r="F46" s="150" t="s">
        <v>2723</v>
      </c>
      <c r="G46" s="150" t="s">
        <v>2724</v>
      </c>
      <c r="H46" s="150" t="s">
        <v>76</v>
      </c>
      <c r="I46" s="150" t="s">
        <v>61</v>
      </c>
      <c r="J46" s="150" t="s">
        <v>204</v>
      </c>
      <c r="K46" s="150" t="s">
        <v>821</v>
      </c>
      <c r="L46" s="150" t="s">
        <v>479</v>
      </c>
      <c r="M46" s="150">
        <v>24151212</v>
      </c>
      <c r="N46" s="150" t="s">
        <v>900</v>
      </c>
      <c r="O46" s="151">
        <v>46202</v>
      </c>
      <c r="P46" s="150" t="s">
        <v>62</v>
      </c>
      <c r="Q46" s="150" t="s">
        <v>1207</v>
      </c>
      <c r="R46" s="152">
        <v>6.85</v>
      </c>
      <c r="S46" s="152">
        <v>0</v>
      </c>
      <c r="T46" s="153">
        <v>467</v>
      </c>
      <c r="U46" s="153">
        <v>3.681</v>
      </c>
      <c r="V46" s="153">
        <v>5</v>
      </c>
      <c r="W46" s="153">
        <v>8.5949999999999999E-2</v>
      </c>
      <c r="X46" s="147">
        <v>2.154874152E-3</v>
      </c>
      <c r="Y46" s="147">
        <v>2.32063619299206E-7</v>
      </c>
    </row>
    <row r="47" spans="1:25" ht="13.5" thickBot="1" x14ac:dyDescent="0.25">
      <c r="A47" s="149">
        <v>7956</v>
      </c>
      <c r="B47" s="149">
        <v>12955</v>
      </c>
      <c r="C47" s="154" t="s">
        <v>3392</v>
      </c>
      <c r="D47" s="154">
        <v>69424738</v>
      </c>
      <c r="E47" s="150" t="s">
        <v>430</v>
      </c>
      <c r="F47" s="150" t="s">
        <v>2725</v>
      </c>
      <c r="G47" s="150" t="s">
        <v>2726</v>
      </c>
      <c r="H47" s="150" t="s">
        <v>76</v>
      </c>
      <c r="I47" s="150" t="s">
        <v>61</v>
      </c>
      <c r="J47" s="150" t="s">
        <v>314</v>
      </c>
      <c r="K47" s="150" t="s">
        <v>821</v>
      </c>
      <c r="L47" s="150" t="s">
        <v>476</v>
      </c>
      <c r="M47" s="150">
        <v>1051986</v>
      </c>
      <c r="N47" s="150" t="s">
        <v>915</v>
      </c>
      <c r="O47" s="151">
        <v>46356</v>
      </c>
      <c r="P47" s="150" t="s">
        <v>62</v>
      </c>
      <c r="Q47" s="150" t="s">
        <v>1207</v>
      </c>
      <c r="R47" s="152">
        <v>11.5</v>
      </c>
      <c r="S47" s="152">
        <v>0</v>
      </c>
      <c r="T47" s="153">
        <v>462</v>
      </c>
      <c r="U47" s="153">
        <v>3.681</v>
      </c>
      <c r="V47" s="153">
        <v>4.5</v>
      </c>
      <c r="W47" s="153">
        <v>7.6530000000000001E-2</v>
      </c>
      <c r="X47" s="147">
        <v>1.9187029530000001E-3</v>
      </c>
      <c r="Y47" s="147">
        <v>2.0662977062208599E-7</v>
      </c>
    </row>
    <row r="48" spans="1:25" ht="13.5" thickBot="1" x14ac:dyDescent="0.25">
      <c r="A48" s="149">
        <v>7956</v>
      </c>
      <c r="B48" s="149">
        <v>14482</v>
      </c>
      <c r="C48" s="150" t="s">
        <v>1360</v>
      </c>
      <c r="D48" s="150">
        <v>520039868</v>
      </c>
      <c r="E48" s="150" t="s">
        <v>429</v>
      </c>
      <c r="F48" s="150" t="s">
        <v>2716</v>
      </c>
      <c r="G48" s="150" t="s">
        <v>2717</v>
      </c>
      <c r="H48" s="150" t="s">
        <v>102</v>
      </c>
      <c r="I48" s="150" t="s">
        <v>53</v>
      </c>
      <c r="J48" s="150" t="s">
        <v>53</v>
      </c>
      <c r="K48" s="150" t="s">
        <v>821</v>
      </c>
      <c r="L48" s="150" t="s">
        <v>311</v>
      </c>
      <c r="M48" s="150">
        <v>1082635</v>
      </c>
      <c r="N48" s="150" t="s">
        <v>647</v>
      </c>
      <c r="O48" s="151">
        <v>46757</v>
      </c>
      <c r="P48" s="150" t="s">
        <v>62</v>
      </c>
      <c r="Q48" s="150" t="s">
        <v>1206</v>
      </c>
      <c r="R48" s="152">
        <v>8000</v>
      </c>
      <c r="S48" s="152">
        <v>1</v>
      </c>
      <c r="T48" s="153">
        <v>3168</v>
      </c>
      <c r="U48" s="153">
        <v>1</v>
      </c>
      <c r="V48" s="153">
        <v>827.5</v>
      </c>
      <c r="W48" s="153">
        <v>26.215199999999999</v>
      </c>
      <c r="X48" s="147">
        <v>0.43287407035499997</v>
      </c>
      <c r="Y48" s="147">
        <v>5.6643206600000002E-4</v>
      </c>
    </row>
    <row r="49" spans="1:25" ht="13.5" thickBot="1" x14ac:dyDescent="0.25">
      <c r="A49" s="149">
        <v>7956</v>
      </c>
      <c r="B49" s="149">
        <v>14482</v>
      </c>
      <c r="C49" s="150" t="s">
        <v>2505</v>
      </c>
      <c r="D49" s="150">
        <v>516854239</v>
      </c>
      <c r="E49" s="150" t="s">
        <v>429</v>
      </c>
      <c r="F49" s="150" t="s">
        <v>2718</v>
      </c>
      <c r="G49" s="150" t="s">
        <v>2719</v>
      </c>
      <c r="H49" s="150" t="s">
        <v>102</v>
      </c>
      <c r="I49" s="150" t="s">
        <v>53</v>
      </c>
      <c r="J49" s="150" t="s">
        <v>53</v>
      </c>
      <c r="K49" s="150" t="s">
        <v>821</v>
      </c>
      <c r="L49" s="150" t="s">
        <v>311</v>
      </c>
      <c r="M49" s="150">
        <v>1203181</v>
      </c>
      <c r="N49" s="150" t="s">
        <v>257</v>
      </c>
      <c r="O49" s="151">
        <v>46770</v>
      </c>
      <c r="P49" s="150" t="s">
        <v>62</v>
      </c>
      <c r="Q49" s="150" t="s">
        <v>1206</v>
      </c>
      <c r="R49" s="152">
        <v>800</v>
      </c>
      <c r="S49" s="152">
        <v>1</v>
      </c>
      <c r="T49" s="153">
        <v>12800</v>
      </c>
      <c r="U49" s="153">
        <v>1</v>
      </c>
      <c r="V49" s="153">
        <v>227.7</v>
      </c>
      <c r="W49" s="153">
        <v>29.145600000000002</v>
      </c>
      <c r="X49" s="147">
        <v>0.48126180631600002</v>
      </c>
      <c r="Y49" s="147">
        <v>6.2974924599999997E-4</v>
      </c>
    </row>
    <row r="50" spans="1:25" ht="13.5" thickBot="1" x14ac:dyDescent="0.25">
      <c r="A50" s="149">
        <v>7956</v>
      </c>
      <c r="B50" s="149">
        <v>14482</v>
      </c>
      <c r="C50" s="150" t="s">
        <v>2199</v>
      </c>
      <c r="D50" s="150">
        <v>513948216</v>
      </c>
      <c r="E50" s="150" t="s">
        <v>429</v>
      </c>
      <c r="F50" s="150" t="s">
        <v>2720</v>
      </c>
      <c r="G50" s="150" t="s">
        <v>2721</v>
      </c>
      <c r="H50" s="150" t="s">
        <v>102</v>
      </c>
      <c r="I50" s="150" t="s">
        <v>53</v>
      </c>
      <c r="J50" s="150" t="s">
        <v>53</v>
      </c>
      <c r="K50" s="150" t="s">
        <v>821</v>
      </c>
      <c r="L50" s="150" t="s">
        <v>311</v>
      </c>
      <c r="M50" s="150">
        <v>1181437</v>
      </c>
      <c r="N50" s="150" t="s">
        <v>140</v>
      </c>
      <c r="O50" s="151">
        <v>46068</v>
      </c>
      <c r="P50" s="150" t="s">
        <v>62</v>
      </c>
      <c r="Q50" s="150" t="s">
        <v>1206</v>
      </c>
      <c r="R50" s="152">
        <v>1200</v>
      </c>
      <c r="S50" s="152">
        <v>1</v>
      </c>
      <c r="T50" s="153">
        <v>2000</v>
      </c>
      <c r="U50" s="153">
        <v>1</v>
      </c>
      <c r="V50" s="153">
        <v>260</v>
      </c>
      <c r="W50" s="153">
        <v>5.2</v>
      </c>
      <c r="X50" s="147">
        <v>8.5864123326999997E-2</v>
      </c>
      <c r="Y50" s="147">
        <v>1.12356447E-4</v>
      </c>
    </row>
    <row r="51" spans="1:25" ht="13.5" thickBot="1" x14ac:dyDescent="0.25">
      <c r="A51" s="149">
        <v>8700</v>
      </c>
      <c r="B51" s="149">
        <v>12535</v>
      </c>
      <c r="C51" s="150" t="s">
        <v>2698</v>
      </c>
      <c r="D51" s="150">
        <v>515446474</v>
      </c>
      <c r="E51" s="150" t="s">
        <v>429</v>
      </c>
      <c r="F51" s="150" t="s">
        <v>2699</v>
      </c>
      <c r="G51" s="150" t="s">
        <v>2700</v>
      </c>
      <c r="H51" s="150" t="s">
        <v>102</v>
      </c>
      <c r="I51" s="150" t="s">
        <v>53</v>
      </c>
      <c r="J51" s="150" t="s">
        <v>53</v>
      </c>
      <c r="K51" s="150" t="s">
        <v>821</v>
      </c>
      <c r="L51" s="150" t="s">
        <v>311</v>
      </c>
      <c r="M51" s="150">
        <v>1174093</v>
      </c>
      <c r="N51" s="150" t="s">
        <v>253</v>
      </c>
      <c r="O51" s="151">
        <v>45718</v>
      </c>
      <c r="P51" s="150" t="s">
        <v>62</v>
      </c>
      <c r="Q51" s="150" t="s">
        <v>1206</v>
      </c>
      <c r="R51" s="152">
        <v>747</v>
      </c>
      <c r="S51" s="152">
        <v>1</v>
      </c>
      <c r="T51" s="153">
        <v>143000</v>
      </c>
      <c r="U51" s="153">
        <v>1</v>
      </c>
      <c r="V51" s="153">
        <v>47.9</v>
      </c>
      <c r="W51" s="153">
        <v>68.497</v>
      </c>
      <c r="X51" s="147">
        <v>3.7709261018999997E-2</v>
      </c>
      <c r="Y51" s="147">
        <v>3.6032384261807902E-6</v>
      </c>
    </row>
    <row r="52" spans="1:25" ht="13.5" thickBot="1" x14ac:dyDescent="0.25">
      <c r="A52" s="149">
        <v>8700</v>
      </c>
      <c r="B52" s="149">
        <v>12535</v>
      </c>
      <c r="C52" s="150" t="s">
        <v>2480</v>
      </c>
      <c r="D52" s="150">
        <v>515679405</v>
      </c>
      <c r="E52" s="150" t="s">
        <v>429</v>
      </c>
      <c r="F52" s="150" t="s">
        <v>2701</v>
      </c>
      <c r="G52" s="150" t="s">
        <v>2702</v>
      </c>
      <c r="H52" s="150" t="s">
        <v>102</v>
      </c>
      <c r="I52" s="150" t="s">
        <v>53</v>
      </c>
      <c r="J52" s="150" t="s">
        <v>53</v>
      </c>
      <c r="K52" s="150" t="s">
        <v>821</v>
      </c>
      <c r="L52" s="150" t="s">
        <v>311</v>
      </c>
      <c r="M52" s="150">
        <v>1177450</v>
      </c>
      <c r="N52" s="150" t="s">
        <v>253</v>
      </c>
      <c r="O52" s="151">
        <v>45459</v>
      </c>
      <c r="P52" s="150" t="s">
        <v>62</v>
      </c>
      <c r="Q52" s="150" t="s">
        <v>1206</v>
      </c>
      <c r="R52" s="152">
        <v>1125</v>
      </c>
      <c r="S52" s="152">
        <v>1</v>
      </c>
      <c r="T52" s="153">
        <v>159996</v>
      </c>
      <c r="U52" s="153">
        <v>1</v>
      </c>
      <c r="V52" s="153">
        <v>95.4</v>
      </c>
      <c r="W52" s="153">
        <v>152.63618</v>
      </c>
      <c r="X52" s="147">
        <v>8.4029921785999995E-2</v>
      </c>
      <c r="Y52" s="147">
        <v>8.0293231674591293E-6</v>
      </c>
    </row>
    <row r="53" spans="1:25" ht="13.5" thickBot="1" x14ac:dyDescent="0.25">
      <c r="A53" s="149">
        <v>8700</v>
      </c>
      <c r="B53" s="149">
        <v>12535</v>
      </c>
      <c r="C53" s="150" t="s">
        <v>2703</v>
      </c>
      <c r="D53" s="150">
        <v>516199445</v>
      </c>
      <c r="E53" s="150" t="s">
        <v>429</v>
      </c>
      <c r="F53" s="150" t="s">
        <v>2704</v>
      </c>
      <c r="G53" s="150" t="s">
        <v>2705</v>
      </c>
      <c r="H53" s="150" t="s">
        <v>102</v>
      </c>
      <c r="I53" s="150" t="s">
        <v>53</v>
      </c>
      <c r="J53" s="150" t="s">
        <v>53</v>
      </c>
      <c r="K53" s="150" t="s">
        <v>821</v>
      </c>
      <c r="L53" s="150" t="s">
        <v>311</v>
      </c>
      <c r="M53" s="150">
        <v>1180181</v>
      </c>
      <c r="N53" s="150" t="s">
        <v>253</v>
      </c>
      <c r="O53" s="151">
        <v>45536</v>
      </c>
      <c r="P53" s="150" t="s">
        <v>62</v>
      </c>
      <c r="Q53" s="150" t="s">
        <v>1206</v>
      </c>
      <c r="R53" s="152">
        <v>514</v>
      </c>
      <c r="S53" s="152">
        <v>1.03</v>
      </c>
      <c r="T53" s="153">
        <v>633000</v>
      </c>
      <c r="U53" s="153">
        <v>1</v>
      </c>
      <c r="V53" s="153">
        <v>1.1000000000000001</v>
      </c>
      <c r="W53" s="153">
        <v>6.9630000000000001</v>
      </c>
      <c r="X53" s="147">
        <v>3.8333005010000002E-3</v>
      </c>
      <c r="Y53" s="147">
        <v>3.6628391260196601E-7</v>
      </c>
    </row>
    <row r="54" spans="1:25" ht="13.5" thickBot="1" x14ac:dyDescent="0.25">
      <c r="A54" s="149">
        <v>8700</v>
      </c>
      <c r="B54" s="149">
        <v>12535</v>
      </c>
      <c r="C54" s="150" t="s">
        <v>2491</v>
      </c>
      <c r="D54" s="150">
        <v>515166544</v>
      </c>
      <c r="E54" s="150" t="s">
        <v>429</v>
      </c>
      <c r="F54" s="150" t="s">
        <v>2731</v>
      </c>
      <c r="G54" s="150" t="s">
        <v>2732</v>
      </c>
      <c r="H54" s="150" t="s">
        <v>102</v>
      </c>
      <c r="I54" s="150" t="s">
        <v>53</v>
      </c>
      <c r="J54" s="150" t="s">
        <v>53</v>
      </c>
      <c r="K54" s="150" t="s">
        <v>821</v>
      </c>
      <c r="L54" s="150" t="s">
        <v>311</v>
      </c>
      <c r="M54" s="150">
        <v>1180876</v>
      </c>
      <c r="N54" s="150" t="s">
        <v>253</v>
      </c>
      <c r="O54" s="151">
        <v>45580</v>
      </c>
      <c r="P54" s="150" t="s">
        <v>62</v>
      </c>
      <c r="Q54" s="150" t="s">
        <v>1206</v>
      </c>
      <c r="R54" s="152">
        <v>376.12200000000001</v>
      </c>
      <c r="S54" s="152">
        <v>1</v>
      </c>
      <c r="T54" s="153">
        <v>382800</v>
      </c>
      <c r="U54" s="153">
        <v>1</v>
      </c>
      <c r="V54" s="153">
        <v>49.8</v>
      </c>
      <c r="W54" s="153">
        <v>190.6344</v>
      </c>
      <c r="X54" s="147">
        <v>0.104948864167</v>
      </c>
      <c r="Y54" s="147">
        <v>1.0028193868810601E-5</v>
      </c>
    </row>
    <row r="55" spans="1:25" ht="13.5" thickBot="1" x14ac:dyDescent="0.25">
      <c r="A55" s="149">
        <v>8700</v>
      </c>
      <c r="B55" s="149">
        <v>12535</v>
      </c>
      <c r="C55" s="150" t="s">
        <v>2588</v>
      </c>
      <c r="D55" s="150">
        <v>514949973</v>
      </c>
      <c r="E55" s="150" t="s">
        <v>429</v>
      </c>
      <c r="F55" s="150" t="s">
        <v>2706</v>
      </c>
      <c r="G55" s="150" t="s">
        <v>2707</v>
      </c>
      <c r="H55" s="150" t="s">
        <v>102</v>
      </c>
      <c r="I55" s="150" t="s">
        <v>53</v>
      </c>
      <c r="J55" s="150" t="s">
        <v>53</v>
      </c>
      <c r="K55" s="150" t="s">
        <v>821</v>
      </c>
      <c r="L55" s="150" t="s">
        <v>311</v>
      </c>
      <c r="M55" s="150">
        <v>1182260</v>
      </c>
      <c r="N55" s="150" t="s">
        <v>708</v>
      </c>
      <c r="O55" s="151">
        <v>45638</v>
      </c>
      <c r="P55" s="150" t="s">
        <v>62</v>
      </c>
      <c r="Q55" s="150" t="s">
        <v>1206</v>
      </c>
      <c r="R55" s="152">
        <v>1656</v>
      </c>
      <c r="S55" s="152">
        <v>1</v>
      </c>
      <c r="T55" s="153">
        <v>217197</v>
      </c>
      <c r="U55" s="153">
        <v>1</v>
      </c>
      <c r="V55" s="153">
        <v>1</v>
      </c>
      <c r="W55" s="153">
        <v>2.17197</v>
      </c>
      <c r="X55" s="147">
        <v>1.195722201E-3</v>
      </c>
      <c r="Y55" s="147">
        <v>1.14255015030029E-7</v>
      </c>
    </row>
    <row r="56" spans="1:25" ht="13.5" thickBot="1" x14ac:dyDescent="0.25">
      <c r="A56" s="149">
        <v>8700</v>
      </c>
      <c r="B56" s="149">
        <v>12535</v>
      </c>
      <c r="C56" s="150" t="s">
        <v>2494</v>
      </c>
      <c r="D56" s="150">
        <v>511605719</v>
      </c>
      <c r="E56" s="150" t="s">
        <v>429</v>
      </c>
      <c r="F56" s="150" t="s">
        <v>2708</v>
      </c>
      <c r="G56" s="150" t="s">
        <v>2709</v>
      </c>
      <c r="H56" s="150" t="s">
        <v>102</v>
      </c>
      <c r="I56" s="150" t="s">
        <v>53</v>
      </c>
      <c r="J56" s="150" t="s">
        <v>53</v>
      </c>
      <c r="K56" s="150" t="s">
        <v>821</v>
      </c>
      <c r="L56" s="150" t="s">
        <v>311</v>
      </c>
      <c r="M56" s="150">
        <v>1183656</v>
      </c>
      <c r="N56" s="150" t="s">
        <v>651</v>
      </c>
      <c r="O56" s="151">
        <v>45687</v>
      </c>
      <c r="P56" s="150" t="s">
        <v>62</v>
      </c>
      <c r="Q56" s="150" t="s">
        <v>1206</v>
      </c>
      <c r="R56" s="152">
        <v>1914.204</v>
      </c>
      <c r="S56" s="152">
        <v>1</v>
      </c>
      <c r="T56" s="153">
        <v>410475</v>
      </c>
      <c r="U56" s="153">
        <v>1</v>
      </c>
      <c r="V56" s="153">
        <v>21.9</v>
      </c>
      <c r="W56" s="153">
        <v>89.894019999999998</v>
      </c>
      <c r="X56" s="147">
        <v>4.9488839865000002E-2</v>
      </c>
      <c r="Y56" s="147">
        <v>4.7288142130000501E-6</v>
      </c>
    </row>
    <row r="57" spans="1:25" ht="13.5" thickBot="1" x14ac:dyDescent="0.25">
      <c r="A57" s="149">
        <v>8700</v>
      </c>
      <c r="B57" s="149">
        <v>12535</v>
      </c>
      <c r="C57" s="150" t="s">
        <v>2462</v>
      </c>
      <c r="D57" s="150">
        <v>514881564</v>
      </c>
      <c r="E57" s="150" t="s">
        <v>429</v>
      </c>
      <c r="F57" s="150" t="s">
        <v>2710</v>
      </c>
      <c r="G57" s="150" t="s">
        <v>2711</v>
      </c>
      <c r="H57" s="150" t="s">
        <v>102</v>
      </c>
      <c r="I57" s="150" t="s">
        <v>53</v>
      </c>
      <c r="J57" s="150" t="s">
        <v>53</v>
      </c>
      <c r="K57" s="150" t="s">
        <v>821</v>
      </c>
      <c r="L57" s="150" t="s">
        <v>311</v>
      </c>
      <c r="M57" s="150">
        <v>1174184</v>
      </c>
      <c r="N57" s="150" t="s">
        <v>255</v>
      </c>
      <c r="O57" s="151">
        <v>45736</v>
      </c>
      <c r="P57" s="150" t="s">
        <v>62</v>
      </c>
      <c r="Q57" s="150" t="s">
        <v>1206</v>
      </c>
      <c r="R57" s="152">
        <v>4117.3940000000002</v>
      </c>
      <c r="S57" s="152">
        <v>1</v>
      </c>
      <c r="T57" s="153">
        <v>90613.01</v>
      </c>
      <c r="U57" s="153">
        <v>1</v>
      </c>
      <c r="V57" s="153">
        <v>226</v>
      </c>
      <c r="W57" s="153">
        <v>204.78540000000001</v>
      </c>
      <c r="X57" s="147">
        <v>0.11273933313200001</v>
      </c>
      <c r="Y57" s="147">
        <v>1.0772597667062801E-5</v>
      </c>
    </row>
    <row r="58" spans="1:25" ht="13.5" thickBot="1" x14ac:dyDescent="0.25">
      <c r="A58" s="149">
        <v>8700</v>
      </c>
      <c r="B58" s="149">
        <v>12535</v>
      </c>
      <c r="C58" s="150" t="s">
        <v>2501</v>
      </c>
      <c r="D58" s="150">
        <v>514259183</v>
      </c>
      <c r="E58" s="150" t="s">
        <v>429</v>
      </c>
      <c r="F58" s="150" t="s">
        <v>2712</v>
      </c>
      <c r="G58" s="150" t="s">
        <v>2713</v>
      </c>
      <c r="H58" s="150" t="s">
        <v>102</v>
      </c>
      <c r="I58" s="150" t="s">
        <v>53</v>
      </c>
      <c r="J58" s="150" t="s">
        <v>53</v>
      </c>
      <c r="K58" s="150" t="s">
        <v>821</v>
      </c>
      <c r="L58" s="150" t="s">
        <v>311</v>
      </c>
      <c r="M58" s="150">
        <v>1187640</v>
      </c>
      <c r="N58" s="150" t="s">
        <v>645</v>
      </c>
      <c r="O58" s="151">
        <v>45781</v>
      </c>
      <c r="P58" s="150" t="s">
        <v>62</v>
      </c>
      <c r="Q58" s="150" t="s">
        <v>1206</v>
      </c>
      <c r="R58" s="152">
        <v>529.83900000000006</v>
      </c>
      <c r="S58" s="152">
        <v>1</v>
      </c>
      <c r="T58" s="153">
        <v>238000</v>
      </c>
      <c r="U58" s="153">
        <v>1</v>
      </c>
      <c r="V58" s="153">
        <v>260.8</v>
      </c>
      <c r="W58" s="153">
        <v>620.70399999999995</v>
      </c>
      <c r="X58" s="147">
        <v>0.34171261736699998</v>
      </c>
      <c r="Y58" s="147">
        <v>3.2651714733260203E-5</v>
      </c>
    </row>
    <row r="59" spans="1:25" ht="13.5" thickBot="1" x14ac:dyDescent="0.25">
      <c r="A59" s="149">
        <v>8700</v>
      </c>
      <c r="B59" s="149">
        <v>12535</v>
      </c>
      <c r="C59" s="150" t="s">
        <v>2488</v>
      </c>
      <c r="D59" s="150">
        <v>513561399</v>
      </c>
      <c r="E59" s="150" t="s">
        <v>429</v>
      </c>
      <c r="F59" s="150" t="s">
        <v>2733</v>
      </c>
      <c r="G59" s="150" t="s">
        <v>2734</v>
      </c>
      <c r="H59" s="150" t="s">
        <v>102</v>
      </c>
      <c r="I59" s="150" t="s">
        <v>53</v>
      </c>
      <c r="J59" s="150" t="s">
        <v>53</v>
      </c>
      <c r="K59" s="150" t="s">
        <v>821</v>
      </c>
      <c r="L59" s="150" t="s">
        <v>311</v>
      </c>
      <c r="M59" s="150">
        <v>1179142</v>
      </c>
      <c r="N59" s="150" t="s">
        <v>648</v>
      </c>
      <c r="O59" s="151">
        <v>45789</v>
      </c>
      <c r="P59" s="150" t="s">
        <v>62</v>
      </c>
      <c r="Q59" s="150" t="s">
        <v>1206</v>
      </c>
      <c r="R59" s="152">
        <v>745</v>
      </c>
      <c r="S59" s="152">
        <v>1</v>
      </c>
      <c r="T59" s="153">
        <v>110000</v>
      </c>
      <c r="U59" s="153">
        <v>1</v>
      </c>
      <c r="V59" s="153">
        <v>85.2</v>
      </c>
      <c r="W59" s="153">
        <v>93.72</v>
      </c>
      <c r="X59" s="147">
        <v>5.1595134717000002E-2</v>
      </c>
      <c r="Y59" s="147">
        <v>4.93007730705964E-6</v>
      </c>
    </row>
    <row r="60" spans="1:25" ht="13.5" thickBot="1" x14ac:dyDescent="0.25">
      <c r="A60" s="149">
        <v>8700</v>
      </c>
      <c r="B60" s="149">
        <v>12535</v>
      </c>
      <c r="C60" s="150" t="s">
        <v>1478</v>
      </c>
      <c r="D60" s="150">
        <v>511399388</v>
      </c>
      <c r="E60" s="150" t="s">
        <v>429</v>
      </c>
      <c r="F60" s="150" t="s">
        <v>2714</v>
      </c>
      <c r="G60" s="150" t="s">
        <v>2715</v>
      </c>
      <c r="H60" s="150" t="s">
        <v>102</v>
      </c>
      <c r="I60" s="150" t="s">
        <v>53</v>
      </c>
      <c r="J60" s="150" t="s">
        <v>53</v>
      </c>
      <c r="K60" s="150" t="s">
        <v>821</v>
      </c>
      <c r="L60" s="150" t="s">
        <v>311</v>
      </c>
      <c r="M60" s="150">
        <v>1090315</v>
      </c>
      <c r="N60" s="150" t="s">
        <v>140</v>
      </c>
      <c r="O60" s="151">
        <v>45508</v>
      </c>
      <c r="P60" s="150" t="s">
        <v>62</v>
      </c>
      <c r="Q60" s="150" t="s">
        <v>1206</v>
      </c>
      <c r="R60" s="152">
        <v>29400</v>
      </c>
      <c r="S60" s="152">
        <v>1</v>
      </c>
      <c r="T60" s="153">
        <v>10820</v>
      </c>
      <c r="U60" s="153">
        <v>1</v>
      </c>
      <c r="V60" s="153">
        <v>1407</v>
      </c>
      <c r="W60" s="153">
        <v>152.23740000000001</v>
      </c>
      <c r="X60" s="147">
        <v>8.3810383717000003E-2</v>
      </c>
      <c r="Y60" s="147">
        <v>8.0083456148715407E-6</v>
      </c>
    </row>
    <row r="61" spans="1:25" ht="13.5" thickBot="1" x14ac:dyDescent="0.25">
      <c r="A61" s="149">
        <v>8700</v>
      </c>
      <c r="B61" s="149">
        <v>12535</v>
      </c>
      <c r="C61" s="150" t="s">
        <v>1360</v>
      </c>
      <c r="D61" s="150">
        <v>520039868</v>
      </c>
      <c r="E61" s="150" t="s">
        <v>429</v>
      </c>
      <c r="F61" s="150" t="s">
        <v>2716</v>
      </c>
      <c r="G61" s="150" t="s">
        <v>2717</v>
      </c>
      <c r="H61" s="150" t="s">
        <v>102</v>
      </c>
      <c r="I61" s="150" t="s">
        <v>53</v>
      </c>
      <c r="J61" s="150" t="s">
        <v>53</v>
      </c>
      <c r="K61" s="150" t="s">
        <v>821</v>
      </c>
      <c r="L61" s="150" t="s">
        <v>311</v>
      </c>
      <c r="M61" s="150">
        <v>1082635</v>
      </c>
      <c r="N61" s="150" t="s">
        <v>647</v>
      </c>
      <c r="O61" s="151">
        <v>46757</v>
      </c>
      <c r="P61" s="150" t="s">
        <v>62</v>
      </c>
      <c r="Q61" s="150" t="s">
        <v>1206</v>
      </c>
      <c r="R61" s="152">
        <v>8000</v>
      </c>
      <c r="S61" s="152">
        <v>1</v>
      </c>
      <c r="T61" s="153">
        <v>6456</v>
      </c>
      <c r="U61" s="153">
        <v>1</v>
      </c>
      <c r="V61" s="153">
        <v>827.5</v>
      </c>
      <c r="W61" s="153">
        <v>53.423400000000001</v>
      </c>
      <c r="X61" s="147">
        <v>2.9410878360999999E-2</v>
      </c>
      <c r="Y61" s="147">
        <v>2.8103018779979699E-6</v>
      </c>
    </row>
    <row r="62" spans="1:25" ht="13.5" thickBot="1" x14ac:dyDescent="0.25">
      <c r="A62" s="149">
        <v>8700</v>
      </c>
      <c r="B62" s="149">
        <v>12535</v>
      </c>
      <c r="C62" s="150" t="s">
        <v>3406</v>
      </c>
      <c r="D62" s="150">
        <v>68251193</v>
      </c>
      <c r="E62" s="150" t="s">
        <v>430</v>
      </c>
      <c r="F62" s="150" t="s">
        <v>2553</v>
      </c>
      <c r="G62" s="150" t="s">
        <v>2722</v>
      </c>
      <c r="H62" s="150" t="s">
        <v>76</v>
      </c>
      <c r="I62" s="150" t="s">
        <v>61</v>
      </c>
      <c r="J62" s="150" t="s">
        <v>53</v>
      </c>
      <c r="K62" s="150" t="s">
        <v>821</v>
      </c>
      <c r="L62" s="150" t="s">
        <v>479</v>
      </c>
      <c r="M62" s="150">
        <v>0</v>
      </c>
      <c r="N62" s="150" t="s">
        <v>915</v>
      </c>
      <c r="O62" s="151">
        <v>45929</v>
      </c>
      <c r="P62" s="150" t="s">
        <v>62</v>
      </c>
      <c r="Q62" s="150" t="s">
        <v>1207</v>
      </c>
      <c r="R62" s="152">
        <v>0</v>
      </c>
      <c r="S62" s="152">
        <v>0</v>
      </c>
      <c r="T62" s="153">
        <v>15400</v>
      </c>
      <c r="U62" s="153">
        <v>3.681</v>
      </c>
      <c r="V62" s="153">
        <v>43</v>
      </c>
      <c r="W62" s="153">
        <v>24.375579999999999</v>
      </c>
      <c r="X62" s="147">
        <v>1.3419348419000001E-2</v>
      </c>
      <c r="Y62" s="147">
        <v>1.2822609240761501E-6</v>
      </c>
    </row>
    <row r="63" spans="1:25" ht="13.5" thickBot="1" x14ac:dyDescent="0.25">
      <c r="A63" s="149">
        <v>8700</v>
      </c>
      <c r="B63" s="149">
        <v>12535</v>
      </c>
      <c r="C63" s="154" t="s">
        <v>3389</v>
      </c>
      <c r="D63" s="154">
        <v>110383</v>
      </c>
      <c r="E63" s="150" t="s">
        <v>430</v>
      </c>
      <c r="F63" s="150" t="s">
        <v>2723</v>
      </c>
      <c r="G63" s="150" t="s">
        <v>2724</v>
      </c>
      <c r="H63" s="150" t="s">
        <v>76</v>
      </c>
      <c r="I63" s="150" t="s">
        <v>61</v>
      </c>
      <c r="J63" s="150" t="s">
        <v>204</v>
      </c>
      <c r="K63" s="150" t="s">
        <v>821</v>
      </c>
      <c r="L63" s="150" t="s">
        <v>479</v>
      </c>
      <c r="M63" s="150">
        <v>24151212</v>
      </c>
      <c r="N63" s="150" t="s">
        <v>900</v>
      </c>
      <c r="O63" s="151">
        <v>46202</v>
      </c>
      <c r="P63" s="150" t="s">
        <v>62</v>
      </c>
      <c r="Q63" s="150" t="s">
        <v>1207</v>
      </c>
      <c r="R63" s="152">
        <v>6.85</v>
      </c>
      <c r="S63" s="152">
        <v>0</v>
      </c>
      <c r="T63" s="153">
        <v>45000</v>
      </c>
      <c r="U63" s="153">
        <v>3.681</v>
      </c>
      <c r="V63" s="153">
        <v>5</v>
      </c>
      <c r="W63" s="153">
        <v>8.2822499999999994</v>
      </c>
      <c r="X63" s="147">
        <v>4.5595796460000003E-3</v>
      </c>
      <c r="Y63" s="147">
        <v>4.3568216790860702E-7</v>
      </c>
    </row>
    <row r="64" spans="1:25" ht="13.5" thickBot="1" x14ac:dyDescent="0.25">
      <c r="A64" s="149">
        <v>8700</v>
      </c>
      <c r="B64" s="149">
        <v>12535</v>
      </c>
      <c r="C64" s="154" t="s">
        <v>3392</v>
      </c>
      <c r="D64" s="154">
        <v>69424738</v>
      </c>
      <c r="E64" s="150" t="s">
        <v>430</v>
      </c>
      <c r="F64" s="150" t="s">
        <v>2725</v>
      </c>
      <c r="G64" s="150" t="s">
        <v>2726</v>
      </c>
      <c r="H64" s="150" t="s">
        <v>76</v>
      </c>
      <c r="I64" s="150" t="s">
        <v>61</v>
      </c>
      <c r="J64" s="150" t="s">
        <v>314</v>
      </c>
      <c r="K64" s="150" t="s">
        <v>821</v>
      </c>
      <c r="L64" s="150" t="s">
        <v>476</v>
      </c>
      <c r="M64" s="150">
        <v>1051986</v>
      </c>
      <c r="N64" s="150" t="s">
        <v>915</v>
      </c>
      <c r="O64" s="151">
        <v>46356</v>
      </c>
      <c r="P64" s="150" t="s">
        <v>62</v>
      </c>
      <c r="Q64" s="150" t="s">
        <v>1207</v>
      </c>
      <c r="R64" s="152">
        <v>11.5</v>
      </c>
      <c r="S64" s="152">
        <v>0</v>
      </c>
      <c r="T64" s="153">
        <v>14375</v>
      </c>
      <c r="U64" s="153">
        <v>3.681</v>
      </c>
      <c r="V64" s="153">
        <v>4.5</v>
      </c>
      <c r="W64" s="153">
        <v>2.3811499999999999</v>
      </c>
      <c r="X64" s="147">
        <v>1.3108808679999999E-3</v>
      </c>
      <c r="Y64" s="147">
        <v>1.2525878766223899E-7</v>
      </c>
    </row>
    <row r="65" spans="1:25" ht="13.5" thickBot="1" x14ac:dyDescent="0.25">
      <c r="A65" s="149">
        <v>8700</v>
      </c>
      <c r="B65" s="149">
        <v>12535</v>
      </c>
      <c r="C65" s="154" t="s">
        <v>3390</v>
      </c>
      <c r="D65" s="154">
        <v>69469298</v>
      </c>
      <c r="E65" s="150" t="s">
        <v>430</v>
      </c>
      <c r="F65" s="150" t="s">
        <v>2727</v>
      </c>
      <c r="G65" s="150" t="s">
        <v>2728</v>
      </c>
      <c r="H65" s="150" t="s">
        <v>76</v>
      </c>
      <c r="I65" s="150" t="s">
        <v>61</v>
      </c>
      <c r="J65" s="150" t="s">
        <v>314</v>
      </c>
      <c r="K65" s="150" t="s">
        <v>821</v>
      </c>
      <c r="L65" s="150" t="s">
        <v>479</v>
      </c>
      <c r="M65" s="150">
        <v>0</v>
      </c>
      <c r="N65" s="150" t="s">
        <v>912</v>
      </c>
      <c r="O65" s="151">
        <v>46752</v>
      </c>
      <c r="P65" s="150" t="s">
        <v>62</v>
      </c>
      <c r="Q65" s="150" t="s">
        <v>1207</v>
      </c>
      <c r="R65" s="152">
        <v>0</v>
      </c>
      <c r="S65" s="152">
        <v>0</v>
      </c>
      <c r="T65" s="153">
        <v>87500</v>
      </c>
      <c r="U65" s="153">
        <v>3.681</v>
      </c>
      <c r="V65" s="153">
        <v>45.25</v>
      </c>
      <c r="W65" s="153">
        <v>145.74458999999999</v>
      </c>
      <c r="X65" s="147">
        <v>8.0235934223000002E-2</v>
      </c>
      <c r="Y65" s="147">
        <v>7.6667957296810798E-6</v>
      </c>
    </row>
    <row r="66" spans="1:25" ht="13.5" thickBot="1" x14ac:dyDescent="0.25">
      <c r="A66" s="149">
        <v>8700</v>
      </c>
      <c r="B66" s="149">
        <v>12536</v>
      </c>
      <c r="C66" s="150" t="s">
        <v>2698</v>
      </c>
      <c r="D66" s="150">
        <v>515446474</v>
      </c>
      <c r="E66" s="150" t="s">
        <v>429</v>
      </c>
      <c r="F66" s="150" t="s">
        <v>2699</v>
      </c>
      <c r="G66" s="150" t="s">
        <v>2700</v>
      </c>
      <c r="H66" s="150" t="s">
        <v>102</v>
      </c>
      <c r="I66" s="150" t="s">
        <v>53</v>
      </c>
      <c r="J66" s="150" t="s">
        <v>53</v>
      </c>
      <c r="K66" s="150" t="s">
        <v>821</v>
      </c>
      <c r="L66" s="150" t="s">
        <v>311</v>
      </c>
      <c r="M66" s="150">
        <v>1174093</v>
      </c>
      <c r="N66" s="150" t="s">
        <v>253</v>
      </c>
      <c r="O66" s="151">
        <v>45718</v>
      </c>
      <c r="P66" s="150" t="s">
        <v>62</v>
      </c>
      <c r="Q66" s="150" t="s">
        <v>1206</v>
      </c>
      <c r="R66" s="152">
        <v>747</v>
      </c>
      <c r="S66" s="152">
        <v>1</v>
      </c>
      <c r="T66" s="153">
        <v>85800</v>
      </c>
      <c r="U66" s="153">
        <v>1</v>
      </c>
      <c r="V66" s="153">
        <v>47.9</v>
      </c>
      <c r="W66" s="153">
        <v>41.098199999999999</v>
      </c>
      <c r="X66" s="147">
        <v>2.1458858723000001E-2</v>
      </c>
      <c r="Y66" s="147">
        <v>7.2181194628033202E-6</v>
      </c>
    </row>
    <row r="67" spans="1:25" ht="13.5" thickBot="1" x14ac:dyDescent="0.25">
      <c r="A67" s="149">
        <v>8700</v>
      </c>
      <c r="B67" s="149">
        <v>12536</v>
      </c>
      <c r="C67" s="150" t="s">
        <v>2480</v>
      </c>
      <c r="D67" s="150">
        <v>515679405</v>
      </c>
      <c r="E67" s="150" t="s">
        <v>429</v>
      </c>
      <c r="F67" s="150" t="s">
        <v>2701</v>
      </c>
      <c r="G67" s="150" t="s">
        <v>2702</v>
      </c>
      <c r="H67" s="150" t="s">
        <v>102</v>
      </c>
      <c r="I67" s="150" t="s">
        <v>53</v>
      </c>
      <c r="J67" s="150" t="s">
        <v>53</v>
      </c>
      <c r="K67" s="150" t="s">
        <v>821</v>
      </c>
      <c r="L67" s="150" t="s">
        <v>311</v>
      </c>
      <c r="M67" s="150">
        <v>1177450</v>
      </c>
      <c r="N67" s="150" t="s">
        <v>253</v>
      </c>
      <c r="O67" s="151">
        <v>45459</v>
      </c>
      <c r="P67" s="150" t="s">
        <v>62</v>
      </c>
      <c r="Q67" s="150" t="s">
        <v>1206</v>
      </c>
      <c r="R67" s="152">
        <v>1125</v>
      </c>
      <c r="S67" s="152">
        <v>1</v>
      </c>
      <c r="T67" s="153">
        <v>72000</v>
      </c>
      <c r="U67" s="153">
        <v>1</v>
      </c>
      <c r="V67" s="153">
        <v>95.4</v>
      </c>
      <c r="W67" s="153">
        <v>68.688000000000002</v>
      </c>
      <c r="X67" s="147">
        <v>3.5864492556000001E-2</v>
      </c>
      <c r="Y67" s="147">
        <v>1.2063744632636801E-5</v>
      </c>
    </row>
    <row r="68" spans="1:25" ht="13.5" thickBot="1" x14ac:dyDescent="0.25">
      <c r="A68" s="149">
        <v>8700</v>
      </c>
      <c r="B68" s="149">
        <v>12536</v>
      </c>
      <c r="C68" s="150" t="s">
        <v>2588</v>
      </c>
      <c r="D68" s="150">
        <v>514949973</v>
      </c>
      <c r="E68" s="150" t="s">
        <v>429</v>
      </c>
      <c r="F68" s="150" t="s">
        <v>2706</v>
      </c>
      <c r="G68" s="150" t="s">
        <v>2707</v>
      </c>
      <c r="H68" s="150" t="s">
        <v>102</v>
      </c>
      <c r="I68" s="150" t="s">
        <v>53</v>
      </c>
      <c r="J68" s="150" t="s">
        <v>53</v>
      </c>
      <c r="K68" s="150" t="s">
        <v>821</v>
      </c>
      <c r="L68" s="150" t="s">
        <v>311</v>
      </c>
      <c r="M68" s="150">
        <v>1182260</v>
      </c>
      <c r="N68" s="150" t="s">
        <v>708</v>
      </c>
      <c r="O68" s="151">
        <v>45638</v>
      </c>
      <c r="P68" s="150" t="s">
        <v>62</v>
      </c>
      <c r="Q68" s="150" t="s">
        <v>1206</v>
      </c>
      <c r="R68" s="152">
        <v>1656</v>
      </c>
      <c r="S68" s="152">
        <v>1</v>
      </c>
      <c r="T68" s="153">
        <v>104200</v>
      </c>
      <c r="U68" s="153">
        <v>1</v>
      </c>
      <c r="V68" s="153">
        <v>1</v>
      </c>
      <c r="W68" s="153">
        <v>1.042</v>
      </c>
      <c r="X68" s="147">
        <v>5.4406593899999998E-4</v>
      </c>
      <c r="Y68" s="147">
        <v>1.83007539995451E-7</v>
      </c>
    </row>
    <row r="69" spans="1:25" ht="13.5" thickBot="1" x14ac:dyDescent="0.25">
      <c r="A69" s="149">
        <v>8700</v>
      </c>
      <c r="B69" s="149">
        <v>12536</v>
      </c>
      <c r="C69" s="150" t="s">
        <v>2494</v>
      </c>
      <c r="D69" s="150">
        <v>511605719</v>
      </c>
      <c r="E69" s="150" t="s">
        <v>429</v>
      </c>
      <c r="F69" s="150" t="s">
        <v>2708</v>
      </c>
      <c r="G69" s="150" t="s">
        <v>2709</v>
      </c>
      <c r="H69" s="150" t="s">
        <v>102</v>
      </c>
      <c r="I69" s="150" t="s">
        <v>53</v>
      </c>
      <c r="J69" s="150" t="s">
        <v>53</v>
      </c>
      <c r="K69" s="150" t="s">
        <v>821</v>
      </c>
      <c r="L69" s="150" t="s">
        <v>311</v>
      </c>
      <c r="M69" s="150">
        <v>1183656</v>
      </c>
      <c r="N69" s="150" t="s">
        <v>651</v>
      </c>
      <c r="O69" s="151">
        <v>45687</v>
      </c>
      <c r="P69" s="150" t="s">
        <v>62</v>
      </c>
      <c r="Q69" s="150" t="s">
        <v>1206</v>
      </c>
      <c r="R69" s="152">
        <v>1914.204</v>
      </c>
      <c r="S69" s="152">
        <v>1</v>
      </c>
      <c r="T69" s="153">
        <v>469575</v>
      </c>
      <c r="U69" s="153">
        <v>1</v>
      </c>
      <c r="V69" s="153">
        <v>21.9</v>
      </c>
      <c r="W69" s="153">
        <v>102.83692000000001</v>
      </c>
      <c r="X69" s="147">
        <v>5.36948805E-2</v>
      </c>
      <c r="Y69" s="147">
        <v>1.8061354846361799E-5</v>
      </c>
    </row>
    <row r="70" spans="1:25" ht="13.5" thickBot="1" x14ac:dyDescent="0.25">
      <c r="A70" s="149">
        <v>8700</v>
      </c>
      <c r="B70" s="149">
        <v>12536</v>
      </c>
      <c r="C70" s="150" t="s">
        <v>2462</v>
      </c>
      <c r="D70" s="150">
        <v>514881564</v>
      </c>
      <c r="E70" s="150" t="s">
        <v>429</v>
      </c>
      <c r="F70" s="150" t="s">
        <v>2710</v>
      </c>
      <c r="G70" s="150" t="s">
        <v>2711</v>
      </c>
      <c r="H70" s="150" t="s">
        <v>102</v>
      </c>
      <c r="I70" s="150" t="s">
        <v>53</v>
      </c>
      <c r="J70" s="150" t="s">
        <v>53</v>
      </c>
      <c r="K70" s="150" t="s">
        <v>821</v>
      </c>
      <c r="L70" s="150" t="s">
        <v>311</v>
      </c>
      <c r="M70" s="150">
        <v>1174184</v>
      </c>
      <c r="N70" s="150" t="s">
        <v>255</v>
      </c>
      <c r="O70" s="151">
        <v>45736</v>
      </c>
      <c r="P70" s="150" t="s">
        <v>62</v>
      </c>
      <c r="Q70" s="150" t="s">
        <v>1206</v>
      </c>
      <c r="R70" s="152">
        <v>4117.3940000000002</v>
      </c>
      <c r="S70" s="152">
        <v>1</v>
      </c>
      <c r="T70" s="153">
        <v>66823.12</v>
      </c>
      <c r="U70" s="153">
        <v>1</v>
      </c>
      <c r="V70" s="153">
        <v>226</v>
      </c>
      <c r="W70" s="153">
        <v>151.02025</v>
      </c>
      <c r="X70" s="147">
        <v>7.8853142207000002E-2</v>
      </c>
      <c r="Y70" s="147">
        <v>2.6523843034547099E-5</v>
      </c>
    </row>
    <row r="71" spans="1:25" ht="13.5" thickBot="1" x14ac:dyDescent="0.25">
      <c r="A71" s="149">
        <v>8700</v>
      </c>
      <c r="B71" s="149">
        <v>12536</v>
      </c>
      <c r="C71" s="150" t="s">
        <v>2501</v>
      </c>
      <c r="D71" s="150">
        <v>514259183</v>
      </c>
      <c r="E71" s="150" t="s">
        <v>429</v>
      </c>
      <c r="F71" s="150" t="s">
        <v>2712</v>
      </c>
      <c r="G71" s="150" t="s">
        <v>2713</v>
      </c>
      <c r="H71" s="150" t="s">
        <v>102</v>
      </c>
      <c r="I71" s="150" t="s">
        <v>53</v>
      </c>
      <c r="J71" s="150" t="s">
        <v>53</v>
      </c>
      <c r="K71" s="150" t="s">
        <v>821</v>
      </c>
      <c r="L71" s="150" t="s">
        <v>311</v>
      </c>
      <c r="M71" s="150">
        <v>1187640</v>
      </c>
      <c r="N71" s="150" t="s">
        <v>645</v>
      </c>
      <c r="O71" s="151">
        <v>45781</v>
      </c>
      <c r="P71" s="150" t="s">
        <v>62</v>
      </c>
      <c r="Q71" s="150" t="s">
        <v>1206</v>
      </c>
      <c r="R71" s="152">
        <v>529.83900000000006</v>
      </c>
      <c r="S71" s="152">
        <v>1</v>
      </c>
      <c r="T71" s="153">
        <v>219600</v>
      </c>
      <c r="U71" s="153">
        <v>1</v>
      </c>
      <c r="V71" s="153">
        <v>260.8</v>
      </c>
      <c r="W71" s="153">
        <v>572.71680000000003</v>
      </c>
      <c r="X71" s="147">
        <v>0.29903618405499999</v>
      </c>
      <c r="Y71" s="147">
        <v>1.00586845E-4</v>
      </c>
    </row>
    <row r="72" spans="1:25" ht="13.5" thickBot="1" x14ac:dyDescent="0.25">
      <c r="A72" s="149">
        <v>8700</v>
      </c>
      <c r="B72" s="149">
        <v>12536</v>
      </c>
      <c r="C72" s="150" t="s">
        <v>1478</v>
      </c>
      <c r="D72" s="150">
        <v>511399388</v>
      </c>
      <c r="E72" s="150" t="s">
        <v>429</v>
      </c>
      <c r="F72" s="150" t="s">
        <v>2714</v>
      </c>
      <c r="G72" s="150" t="s">
        <v>2715</v>
      </c>
      <c r="H72" s="150" t="s">
        <v>102</v>
      </c>
      <c r="I72" s="150" t="s">
        <v>53</v>
      </c>
      <c r="J72" s="150" t="s">
        <v>53</v>
      </c>
      <c r="K72" s="150" t="s">
        <v>821</v>
      </c>
      <c r="L72" s="150" t="s">
        <v>311</v>
      </c>
      <c r="M72" s="150">
        <v>1090315</v>
      </c>
      <c r="N72" s="150" t="s">
        <v>140</v>
      </c>
      <c r="O72" s="151">
        <v>45508</v>
      </c>
      <c r="P72" s="150" t="s">
        <v>62</v>
      </c>
      <c r="Q72" s="150" t="s">
        <v>1206</v>
      </c>
      <c r="R72" s="152">
        <v>29400</v>
      </c>
      <c r="S72" s="152">
        <v>1</v>
      </c>
      <c r="T72" s="153">
        <v>5000</v>
      </c>
      <c r="U72" s="153">
        <v>1</v>
      </c>
      <c r="V72" s="153">
        <v>1407</v>
      </c>
      <c r="W72" s="153">
        <v>70.349999999999994</v>
      </c>
      <c r="X72" s="147">
        <v>3.673228295E-2</v>
      </c>
      <c r="Y72" s="147">
        <v>1.23556434152399E-5</v>
      </c>
    </row>
    <row r="73" spans="1:25" ht="13.5" thickBot="1" x14ac:dyDescent="0.25">
      <c r="A73" s="149">
        <v>8700</v>
      </c>
      <c r="B73" s="149">
        <v>12536</v>
      </c>
      <c r="C73" s="150" t="s">
        <v>1360</v>
      </c>
      <c r="D73" s="150">
        <v>520039868</v>
      </c>
      <c r="E73" s="150" t="s">
        <v>429</v>
      </c>
      <c r="F73" s="150" t="s">
        <v>2716</v>
      </c>
      <c r="G73" s="150" t="s">
        <v>2717</v>
      </c>
      <c r="H73" s="150" t="s">
        <v>102</v>
      </c>
      <c r="I73" s="150" t="s">
        <v>53</v>
      </c>
      <c r="J73" s="150" t="s">
        <v>53</v>
      </c>
      <c r="K73" s="150" t="s">
        <v>821</v>
      </c>
      <c r="L73" s="150" t="s">
        <v>311</v>
      </c>
      <c r="M73" s="150">
        <v>1082635</v>
      </c>
      <c r="N73" s="150" t="s">
        <v>647</v>
      </c>
      <c r="O73" s="151">
        <v>46757</v>
      </c>
      <c r="P73" s="150" t="s">
        <v>62</v>
      </c>
      <c r="Q73" s="150" t="s">
        <v>1206</v>
      </c>
      <c r="R73" s="152">
        <v>8000</v>
      </c>
      <c r="S73" s="152">
        <v>1</v>
      </c>
      <c r="T73" s="153">
        <v>850</v>
      </c>
      <c r="U73" s="153">
        <v>1</v>
      </c>
      <c r="V73" s="153">
        <v>827.5</v>
      </c>
      <c r="W73" s="153">
        <v>7.0337500000000004</v>
      </c>
      <c r="X73" s="147">
        <v>3.6725756240000001E-3</v>
      </c>
      <c r="Y73" s="147">
        <v>1.23534480272841E-6</v>
      </c>
    </row>
    <row r="74" spans="1:25" ht="13.5" thickBot="1" x14ac:dyDescent="0.25">
      <c r="A74" s="149">
        <v>8700</v>
      </c>
      <c r="B74" s="149">
        <v>12536</v>
      </c>
      <c r="C74" s="150" t="s">
        <v>2199</v>
      </c>
      <c r="D74" s="150">
        <v>513948216</v>
      </c>
      <c r="E74" s="150" t="s">
        <v>429</v>
      </c>
      <c r="F74" s="150" t="s">
        <v>2720</v>
      </c>
      <c r="G74" s="150" t="s">
        <v>2721</v>
      </c>
      <c r="H74" s="150" t="s">
        <v>102</v>
      </c>
      <c r="I74" s="150" t="s">
        <v>53</v>
      </c>
      <c r="J74" s="150" t="s">
        <v>53</v>
      </c>
      <c r="K74" s="150" t="s">
        <v>821</v>
      </c>
      <c r="L74" s="150" t="s">
        <v>311</v>
      </c>
      <c r="M74" s="150">
        <v>1181437</v>
      </c>
      <c r="N74" s="150" t="s">
        <v>140</v>
      </c>
      <c r="O74" s="151">
        <v>46068</v>
      </c>
      <c r="P74" s="150" t="s">
        <v>62</v>
      </c>
      <c r="Q74" s="150" t="s">
        <v>1206</v>
      </c>
      <c r="R74" s="152">
        <v>1200</v>
      </c>
      <c r="S74" s="152">
        <v>1</v>
      </c>
      <c r="T74" s="153">
        <v>207500</v>
      </c>
      <c r="U74" s="153">
        <v>1</v>
      </c>
      <c r="V74" s="153">
        <v>260</v>
      </c>
      <c r="W74" s="153">
        <v>539.5</v>
      </c>
      <c r="X74" s="147">
        <v>0.28169248972200001</v>
      </c>
      <c r="Y74" s="147">
        <v>9.4752944172308998E-5</v>
      </c>
    </row>
    <row r="75" spans="1:25" ht="13.5" thickBot="1" x14ac:dyDescent="0.25">
      <c r="A75" s="149">
        <v>8700</v>
      </c>
      <c r="B75" s="149">
        <v>12536</v>
      </c>
      <c r="C75" s="150" t="s">
        <v>3406</v>
      </c>
      <c r="D75" s="150">
        <v>68251193</v>
      </c>
      <c r="E75" s="150" t="s">
        <v>430</v>
      </c>
      <c r="F75" s="150" t="s">
        <v>2553</v>
      </c>
      <c r="G75" s="150" t="s">
        <v>2722</v>
      </c>
      <c r="H75" s="150" t="s">
        <v>76</v>
      </c>
      <c r="I75" s="150" t="s">
        <v>61</v>
      </c>
      <c r="J75" s="150" t="s">
        <v>53</v>
      </c>
      <c r="K75" s="150" t="s">
        <v>821</v>
      </c>
      <c r="L75" s="150" t="s">
        <v>479</v>
      </c>
      <c r="M75" s="150">
        <v>0</v>
      </c>
      <c r="N75" s="150" t="s">
        <v>915</v>
      </c>
      <c r="O75" s="151">
        <v>45929</v>
      </c>
      <c r="P75" s="150" t="s">
        <v>62</v>
      </c>
      <c r="Q75" s="150" t="s">
        <v>1207</v>
      </c>
      <c r="R75" s="152">
        <v>0</v>
      </c>
      <c r="S75" s="152">
        <v>0</v>
      </c>
      <c r="T75" s="153">
        <v>13000</v>
      </c>
      <c r="U75" s="153">
        <v>3.681</v>
      </c>
      <c r="V75" s="153">
        <v>43</v>
      </c>
      <c r="W75" s="153">
        <v>20.576789999999999</v>
      </c>
      <c r="X75" s="147">
        <v>1.0743887313E-2</v>
      </c>
      <c r="Y75" s="147">
        <v>3.6139229548013502E-6</v>
      </c>
    </row>
    <row r="76" spans="1:25" ht="13.5" thickBot="1" x14ac:dyDescent="0.25">
      <c r="A76" s="149">
        <v>8700</v>
      </c>
      <c r="B76" s="149">
        <v>12536</v>
      </c>
      <c r="C76" s="154" t="s">
        <v>3389</v>
      </c>
      <c r="D76" s="154">
        <v>110383</v>
      </c>
      <c r="E76" s="150" t="s">
        <v>430</v>
      </c>
      <c r="F76" s="150" t="s">
        <v>2723</v>
      </c>
      <c r="G76" s="150" t="s">
        <v>2724</v>
      </c>
      <c r="H76" s="150" t="s">
        <v>76</v>
      </c>
      <c r="I76" s="150" t="s">
        <v>61</v>
      </c>
      <c r="J76" s="150" t="s">
        <v>204</v>
      </c>
      <c r="K76" s="150" t="s">
        <v>821</v>
      </c>
      <c r="L76" s="150" t="s">
        <v>479</v>
      </c>
      <c r="M76" s="150">
        <v>24151212</v>
      </c>
      <c r="N76" s="150" t="s">
        <v>900</v>
      </c>
      <c r="O76" s="151">
        <v>46202</v>
      </c>
      <c r="P76" s="150" t="s">
        <v>62</v>
      </c>
      <c r="Q76" s="150" t="s">
        <v>1207</v>
      </c>
      <c r="R76" s="152">
        <v>6.85</v>
      </c>
      <c r="S76" s="152">
        <v>0</v>
      </c>
      <c r="T76" s="153">
        <v>41000</v>
      </c>
      <c r="U76" s="153">
        <v>3.681</v>
      </c>
      <c r="V76" s="153">
        <v>5</v>
      </c>
      <c r="W76" s="153">
        <v>7.5460500000000001</v>
      </c>
      <c r="X76" s="147">
        <v>3.9400660090000003E-3</v>
      </c>
      <c r="Y76" s="147">
        <v>1.3253205827089E-6</v>
      </c>
    </row>
    <row r="77" spans="1:25" ht="13.5" thickBot="1" x14ac:dyDescent="0.25">
      <c r="A77" s="149">
        <v>8700</v>
      </c>
      <c r="B77" s="149">
        <v>12536</v>
      </c>
      <c r="C77" s="154" t="s">
        <v>3392</v>
      </c>
      <c r="D77" s="154">
        <v>69424738</v>
      </c>
      <c r="E77" s="150" t="s">
        <v>430</v>
      </c>
      <c r="F77" s="150" t="s">
        <v>2725</v>
      </c>
      <c r="G77" s="150" t="s">
        <v>2726</v>
      </c>
      <c r="H77" s="150" t="s">
        <v>76</v>
      </c>
      <c r="I77" s="150" t="s">
        <v>61</v>
      </c>
      <c r="J77" s="150" t="s">
        <v>314</v>
      </c>
      <c r="K77" s="150" t="s">
        <v>821</v>
      </c>
      <c r="L77" s="150" t="s">
        <v>476</v>
      </c>
      <c r="M77" s="150">
        <v>1051986</v>
      </c>
      <c r="N77" s="150" t="s">
        <v>915</v>
      </c>
      <c r="O77" s="151">
        <v>46356</v>
      </c>
      <c r="P77" s="150" t="s">
        <v>62</v>
      </c>
      <c r="Q77" s="150" t="s">
        <v>1207</v>
      </c>
      <c r="R77" s="152">
        <v>11.5</v>
      </c>
      <c r="S77" s="152">
        <v>0</v>
      </c>
      <c r="T77" s="153">
        <v>6062</v>
      </c>
      <c r="U77" s="153">
        <v>3.681</v>
      </c>
      <c r="V77" s="153">
        <v>4.5</v>
      </c>
      <c r="W77" s="153">
        <v>1.00414</v>
      </c>
      <c r="X77" s="147">
        <v>5.2429786199999998E-4</v>
      </c>
      <c r="Y77" s="147">
        <v>1.76358148954926E-7</v>
      </c>
    </row>
    <row r="78" spans="1:25" ht="13.5" thickBot="1" x14ac:dyDescent="0.25">
      <c r="A78" s="149">
        <v>8700</v>
      </c>
      <c r="B78" s="149">
        <v>12536</v>
      </c>
      <c r="C78" s="154" t="s">
        <v>3390</v>
      </c>
      <c r="D78" s="154">
        <v>69469298</v>
      </c>
      <c r="E78" s="150" t="s">
        <v>430</v>
      </c>
      <c r="F78" s="150" t="s">
        <v>2727</v>
      </c>
      <c r="G78" s="150" t="s">
        <v>2728</v>
      </c>
      <c r="H78" s="150" t="s">
        <v>76</v>
      </c>
      <c r="I78" s="150" t="s">
        <v>61</v>
      </c>
      <c r="J78" s="150" t="s">
        <v>314</v>
      </c>
      <c r="K78" s="150" t="s">
        <v>821</v>
      </c>
      <c r="L78" s="150" t="s">
        <v>479</v>
      </c>
      <c r="M78" s="150">
        <v>0</v>
      </c>
      <c r="N78" s="150" t="s">
        <v>912</v>
      </c>
      <c r="O78" s="151">
        <v>46752</v>
      </c>
      <c r="P78" s="150" t="s">
        <v>62</v>
      </c>
      <c r="Q78" s="150" t="s">
        <v>1207</v>
      </c>
      <c r="R78" s="152">
        <v>0</v>
      </c>
      <c r="S78" s="152">
        <v>0</v>
      </c>
      <c r="T78" s="153">
        <v>150000</v>
      </c>
      <c r="U78" s="153">
        <v>3.681</v>
      </c>
      <c r="V78" s="153">
        <v>45.25</v>
      </c>
      <c r="W78" s="153">
        <v>249.84787</v>
      </c>
      <c r="X78" s="147">
        <v>0.13045462196800001</v>
      </c>
      <c r="Y78" s="147">
        <v>4.3881040366413902E-5</v>
      </c>
    </row>
    <row r="79" spans="1:25" ht="13.5" thickBot="1" x14ac:dyDescent="0.25">
      <c r="A79" s="149">
        <v>8700</v>
      </c>
      <c r="B79" s="149">
        <v>12536</v>
      </c>
      <c r="C79" s="154" t="s">
        <v>3391</v>
      </c>
      <c r="D79" s="154">
        <v>70492858</v>
      </c>
      <c r="E79" s="150" t="s">
        <v>430</v>
      </c>
      <c r="F79" s="150" t="s">
        <v>2729</v>
      </c>
      <c r="G79" s="150" t="s">
        <v>2730</v>
      </c>
      <c r="H79" s="150" t="s">
        <v>76</v>
      </c>
      <c r="I79" s="150" t="s">
        <v>61</v>
      </c>
      <c r="J79" s="150" t="s">
        <v>204</v>
      </c>
      <c r="K79" s="150" t="s">
        <v>821</v>
      </c>
      <c r="L79" s="150" t="s">
        <v>479</v>
      </c>
      <c r="M79" s="150">
        <v>0</v>
      </c>
      <c r="N79" s="150" t="s">
        <v>917</v>
      </c>
      <c r="O79" s="151">
        <v>46631</v>
      </c>
      <c r="P79" s="150" t="s">
        <v>62</v>
      </c>
      <c r="Q79" s="150" t="s">
        <v>1207</v>
      </c>
      <c r="R79" s="152">
        <v>0</v>
      </c>
      <c r="S79" s="152">
        <v>0</v>
      </c>
      <c r="T79" s="153">
        <v>31250</v>
      </c>
      <c r="U79" s="153">
        <v>3.681</v>
      </c>
      <c r="V79" s="153">
        <v>71.239999999999995</v>
      </c>
      <c r="W79" s="153">
        <v>81.948260000000005</v>
      </c>
      <c r="X79" s="147">
        <v>4.2788154565E-2</v>
      </c>
      <c r="Y79" s="147">
        <v>1.43926578402185E-5</v>
      </c>
    </row>
    <row r="80" spans="1:25" ht="13.5" thickBot="1" x14ac:dyDescent="0.25">
      <c r="A80" s="149">
        <v>8700</v>
      </c>
      <c r="B80" s="149">
        <v>12956</v>
      </c>
      <c r="C80" s="150" t="s">
        <v>2698</v>
      </c>
      <c r="D80" s="150">
        <v>515446474</v>
      </c>
      <c r="E80" s="150" t="s">
        <v>429</v>
      </c>
      <c r="F80" s="150" t="s">
        <v>2699</v>
      </c>
      <c r="G80" s="150" t="s">
        <v>2700</v>
      </c>
      <c r="H80" s="150" t="s">
        <v>102</v>
      </c>
      <c r="I80" s="150" t="s">
        <v>53</v>
      </c>
      <c r="J80" s="150" t="s">
        <v>53</v>
      </c>
      <c r="K80" s="150" t="s">
        <v>821</v>
      </c>
      <c r="L80" s="150" t="s">
        <v>311</v>
      </c>
      <c r="M80" s="150">
        <v>1174093</v>
      </c>
      <c r="N80" s="150" t="s">
        <v>253</v>
      </c>
      <c r="O80" s="151">
        <v>45718</v>
      </c>
      <c r="P80" s="150" t="s">
        <v>62</v>
      </c>
      <c r="Q80" s="150" t="s">
        <v>1206</v>
      </c>
      <c r="R80" s="152">
        <v>747</v>
      </c>
      <c r="S80" s="152">
        <v>1</v>
      </c>
      <c r="T80" s="153">
        <v>4750</v>
      </c>
      <c r="U80" s="153">
        <v>1</v>
      </c>
      <c r="V80" s="153">
        <v>47.9</v>
      </c>
      <c r="W80" s="153">
        <v>2.2752500000000002</v>
      </c>
      <c r="X80" s="147">
        <v>2.6367530638E-2</v>
      </c>
      <c r="Y80" s="147">
        <v>1.7906085650262101E-6</v>
      </c>
    </row>
    <row r="81" spans="1:25" ht="13.5" thickBot="1" x14ac:dyDescent="0.25">
      <c r="A81" s="149">
        <v>8700</v>
      </c>
      <c r="B81" s="149">
        <v>12956</v>
      </c>
      <c r="C81" s="150" t="s">
        <v>2491</v>
      </c>
      <c r="D81" s="150">
        <v>515166544</v>
      </c>
      <c r="E81" s="150" t="s">
        <v>429</v>
      </c>
      <c r="F81" s="150" t="s">
        <v>2731</v>
      </c>
      <c r="G81" s="150" t="s">
        <v>2732</v>
      </c>
      <c r="H81" s="150" t="s">
        <v>102</v>
      </c>
      <c r="I81" s="150" t="s">
        <v>53</v>
      </c>
      <c r="J81" s="150" t="s">
        <v>53</v>
      </c>
      <c r="K81" s="150" t="s">
        <v>821</v>
      </c>
      <c r="L81" s="150" t="s">
        <v>311</v>
      </c>
      <c r="M81" s="150">
        <v>1180876</v>
      </c>
      <c r="N81" s="150" t="s">
        <v>253</v>
      </c>
      <c r="O81" s="151">
        <v>45580</v>
      </c>
      <c r="P81" s="150" t="s">
        <v>62</v>
      </c>
      <c r="Q81" s="150" t="s">
        <v>1206</v>
      </c>
      <c r="R81" s="152">
        <v>376.12200000000001</v>
      </c>
      <c r="S81" s="152">
        <v>1</v>
      </c>
      <c r="T81" s="153">
        <v>12900</v>
      </c>
      <c r="U81" s="153">
        <v>1</v>
      </c>
      <c r="V81" s="153">
        <v>49.8</v>
      </c>
      <c r="W81" s="153">
        <v>6.4241999999999999</v>
      </c>
      <c r="X81" s="147">
        <v>7.4449089255000003E-2</v>
      </c>
      <c r="Y81" s="147">
        <v>5.0558081720432499E-6</v>
      </c>
    </row>
    <row r="82" spans="1:25" ht="13.5" thickBot="1" x14ac:dyDescent="0.25">
      <c r="A82" s="149">
        <v>8700</v>
      </c>
      <c r="B82" s="149">
        <v>12956</v>
      </c>
      <c r="C82" s="150" t="s">
        <v>2494</v>
      </c>
      <c r="D82" s="150">
        <v>511605719</v>
      </c>
      <c r="E82" s="150" t="s">
        <v>429</v>
      </c>
      <c r="F82" s="150" t="s">
        <v>2708</v>
      </c>
      <c r="G82" s="150" t="s">
        <v>2709</v>
      </c>
      <c r="H82" s="150" t="s">
        <v>102</v>
      </c>
      <c r="I82" s="150" t="s">
        <v>53</v>
      </c>
      <c r="J82" s="150" t="s">
        <v>53</v>
      </c>
      <c r="K82" s="150" t="s">
        <v>821</v>
      </c>
      <c r="L82" s="150" t="s">
        <v>311</v>
      </c>
      <c r="M82" s="150">
        <v>1183656</v>
      </c>
      <c r="N82" s="150" t="s">
        <v>651</v>
      </c>
      <c r="O82" s="151">
        <v>45687</v>
      </c>
      <c r="P82" s="150" t="s">
        <v>62</v>
      </c>
      <c r="Q82" s="150" t="s">
        <v>1206</v>
      </c>
      <c r="R82" s="152">
        <v>1914.204</v>
      </c>
      <c r="S82" s="152">
        <v>1</v>
      </c>
      <c r="T82" s="153">
        <v>12600</v>
      </c>
      <c r="U82" s="153">
        <v>1</v>
      </c>
      <c r="V82" s="153">
        <v>21.9</v>
      </c>
      <c r="W82" s="153">
        <v>2.7593999999999999</v>
      </c>
      <c r="X82" s="147">
        <v>3.1978272297000003E-2</v>
      </c>
      <c r="Y82" s="147">
        <v>2.1716318093982302E-6</v>
      </c>
    </row>
    <row r="83" spans="1:25" ht="13.5" thickBot="1" x14ac:dyDescent="0.25">
      <c r="A83" s="149">
        <v>8700</v>
      </c>
      <c r="B83" s="149">
        <v>12956</v>
      </c>
      <c r="C83" s="150" t="s">
        <v>2462</v>
      </c>
      <c r="D83" s="150">
        <v>514881564</v>
      </c>
      <c r="E83" s="150" t="s">
        <v>429</v>
      </c>
      <c r="F83" s="150" t="s">
        <v>2710</v>
      </c>
      <c r="G83" s="150" t="s">
        <v>2711</v>
      </c>
      <c r="H83" s="150" t="s">
        <v>102</v>
      </c>
      <c r="I83" s="150" t="s">
        <v>53</v>
      </c>
      <c r="J83" s="150" t="s">
        <v>53</v>
      </c>
      <c r="K83" s="150" t="s">
        <v>821</v>
      </c>
      <c r="L83" s="150" t="s">
        <v>311</v>
      </c>
      <c r="M83" s="150">
        <v>1174184</v>
      </c>
      <c r="N83" s="150" t="s">
        <v>255</v>
      </c>
      <c r="O83" s="151">
        <v>45736</v>
      </c>
      <c r="P83" s="150" t="s">
        <v>62</v>
      </c>
      <c r="Q83" s="150" t="s">
        <v>1206</v>
      </c>
      <c r="R83" s="152">
        <v>4117.3940000000002</v>
      </c>
      <c r="S83" s="152">
        <v>1</v>
      </c>
      <c r="T83" s="153">
        <v>4535.2</v>
      </c>
      <c r="U83" s="153">
        <v>1</v>
      </c>
      <c r="V83" s="153">
        <v>226</v>
      </c>
      <c r="W83" s="153">
        <v>10.249549999999999</v>
      </c>
      <c r="X83" s="147">
        <v>0.11878049605800001</v>
      </c>
      <c r="Y83" s="147">
        <v>8.0663364543080706E-6</v>
      </c>
    </row>
    <row r="84" spans="1:25" ht="13.5" thickBot="1" x14ac:dyDescent="0.25">
      <c r="A84" s="149">
        <v>8700</v>
      </c>
      <c r="B84" s="149">
        <v>12956</v>
      </c>
      <c r="C84" s="150" t="s">
        <v>2501</v>
      </c>
      <c r="D84" s="150">
        <v>514259183</v>
      </c>
      <c r="E84" s="150" t="s">
        <v>429</v>
      </c>
      <c r="F84" s="150" t="s">
        <v>2712</v>
      </c>
      <c r="G84" s="150" t="s">
        <v>2713</v>
      </c>
      <c r="H84" s="150" t="s">
        <v>102</v>
      </c>
      <c r="I84" s="150" t="s">
        <v>53</v>
      </c>
      <c r="J84" s="150" t="s">
        <v>53</v>
      </c>
      <c r="K84" s="150" t="s">
        <v>821</v>
      </c>
      <c r="L84" s="150" t="s">
        <v>311</v>
      </c>
      <c r="M84" s="150">
        <v>1187640</v>
      </c>
      <c r="N84" s="150" t="s">
        <v>645</v>
      </c>
      <c r="O84" s="151">
        <v>45781</v>
      </c>
      <c r="P84" s="150" t="s">
        <v>62</v>
      </c>
      <c r="Q84" s="150" t="s">
        <v>1206</v>
      </c>
      <c r="R84" s="152">
        <v>529.83900000000006</v>
      </c>
      <c r="S84" s="152">
        <v>1</v>
      </c>
      <c r="T84" s="153">
        <v>14800</v>
      </c>
      <c r="U84" s="153">
        <v>1</v>
      </c>
      <c r="V84" s="153">
        <v>260.8</v>
      </c>
      <c r="W84" s="153">
        <v>38.598399999999998</v>
      </c>
      <c r="X84" s="147">
        <v>0.44731106234500001</v>
      </c>
      <c r="Y84" s="147">
        <v>3.0376717123967802E-5</v>
      </c>
    </row>
    <row r="85" spans="1:25" ht="13.5" thickBot="1" x14ac:dyDescent="0.25">
      <c r="A85" s="149">
        <v>8700</v>
      </c>
      <c r="B85" s="149">
        <v>12956</v>
      </c>
      <c r="C85" s="150" t="s">
        <v>2488</v>
      </c>
      <c r="D85" s="150">
        <v>513561399</v>
      </c>
      <c r="E85" s="150" t="s">
        <v>429</v>
      </c>
      <c r="F85" s="150" t="s">
        <v>2733</v>
      </c>
      <c r="G85" s="150" t="s">
        <v>2734</v>
      </c>
      <c r="H85" s="150" t="s">
        <v>102</v>
      </c>
      <c r="I85" s="150" t="s">
        <v>53</v>
      </c>
      <c r="J85" s="150" t="s">
        <v>53</v>
      </c>
      <c r="K85" s="150" t="s">
        <v>821</v>
      </c>
      <c r="L85" s="150" t="s">
        <v>311</v>
      </c>
      <c r="M85" s="150">
        <v>1179142</v>
      </c>
      <c r="N85" s="150" t="s">
        <v>648</v>
      </c>
      <c r="O85" s="151">
        <v>45789</v>
      </c>
      <c r="P85" s="150" t="s">
        <v>62</v>
      </c>
      <c r="Q85" s="150" t="s">
        <v>1206</v>
      </c>
      <c r="R85" s="152">
        <v>745</v>
      </c>
      <c r="S85" s="152">
        <v>1</v>
      </c>
      <c r="T85" s="153">
        <v>9600</v>
      </c>
      <c r="U85" s="153">
        <v>1</v>
      </c>
      <c r="V85" s="153">
        <v>85.2</v>
      </c>
      <c r="W85" s="153">
        <v>8.1791999999999998</v>
      </c>
      <c r="X85" s="147">
        <v>9.4787520754999993E-2</v>
      </c>
      <c r="Y85" s="147">
        <v>6.4369830018953503E-6</v>
      </c>
    </row>
    <row r="86" spans="1:25" ht="13.5" thickBot="1" x14ac:dyDescent="0.25">
      <c r="A86" s="149">
        <v>8700</v>
      </c>
      <c r="B86" s="149">
        <v>12956</v>
      </c>
      <c r="C86" s="150" t="s">
        <v>1478</v>
      </c>
      <c r="D86" s="150">
        <v>511399388</v>
      </c>
      <c r="E86" s="150" t="s">
        <v>429</v>
      </c>
      <c r="F86" s="150" t="s">
        <v>2714</v>
      </c>
      <c r="G86" s="150" t="s">
        <v>2715</v>
      </c>
      <c r="H86" s="150" t="s">
        <v>102</v>
      </c>
      <c r="I86" s="150" t="s">
        <v>53</v>
      </c>
      <c r="J86" s="150" t="s">
        <v>53</v>
      </c>
      <c r="K86" s="150" t="s">
        <v>821</v>
      </c>
      <c r="L86" s="150" t="s">
        <v>311</v>
      </c>
      <c r="M86" s="150">
        <v>1090315</v>
      </c>
      <c r="N86" s="150" t="s">
        <v>140</v>
      </c>
      <c r="O86" s="151">
        <v>45508</v>
      </c>
      <c r="P86" s="150" t="s">
        <v>62</v>
      </c>
      <c r="Q86" s="150" t="s">
        <v>1206</v>
      </c>
      <c r="R86" s="152">
        <v>29400</v>
      </c>
      <c r="S86" s="152">
        <v>1</v>
      </c>
      <c r="T86" s="153">
        <v>500</v>
      </c>
      <c r="U86" s="153">
        <v>1</v>
      </c>
      <c r="V86" s="153">
        <v>1407</v>
      </c>
      <c r="W86" s="153">
        <v>7.0350000000000001</v>
      </c>
      <c r="X86" s="147">
        <v>8.1527558747999995E-2</v>
      </c>
      <c r="Y86" s="147">
        <v>5.5365042324840797E-6</v>
      </c>
    </row>
    <row r="87" spans="1:25" ht="13.5" thickBot="1" x14ac:dyDescent="0.25">
      <c r="A87" s="149">
        <v>8700</v>
      </c>
      <c r="B87" s="149">
        <v>12956</v>
      </c>
      <c r="C87" s="150" t="s">
        <v>1360</v>
      </c>
      <c r="D87" s="150">
        <v>520039868</v>
      </c>
      <c r="E87" s="150" t="s">
        <v>429</v>
      </c>
      <c r="F87" s="150" t="s">
        <v>2716</v>
      </c>
      <c r="G87" s="150" t="s">
        <v>2717</v>
      </c>
      <c r="H87" s="150" t="s">
        <v>102</v>
      </c>
      <c r="I87" s="150" t="s">
        <v>53</v>
      </c>
      <c r="J87" s="150" t="s">
        <v>53</v>
      </c>
      <c r="K87" s="150" t="s">
        <v>821</v>
      </c>
      <c r="L87" s="150" t="s">
        <v>311</v>
      </c>
      <c r="M87" s="150">
        <v>1082635</v>
      </c>
      <c r="N87" s="150" t="s">
        <v>647</v>
      </c>
      <c r="O87" s="151">
        <v>46757</v>
      </c>
      <c r="P87" s="150" t="s">
        <v>62</v>
      </c>
      <c r="Q87" s="150" t="s">
        <v>1206</v>
      </c>
      <c r="R87" s="152">
        <v>8000</v>
      </c>
      <c r="S87" s="152">
        <v>1</v>
      </c>
      <c r="T87" s="153">
        <v>1152</v>
      </c>
      <c r="U87" s="153">
        <v>1</v>
      </c>
      <c r="V87" s="153">
        <v>827.5</v>
      </c>
      <c r="W87" s="153">
        <v>9.5327999999999999</v>
      </c>
      <c r="X87" s="147">
        <v>0.11047418792200001</v>
      </c>
      <c r="Y87" s="147">
        <v>7.5022583578428204E-6</v>
      </c>
    </row>
    <row r="88" spans="1:25" ht="13.5" thickBot="1" x14ac:dyDescent="0.25">
      <c r="A88" s="149">
        <v>8700</v>
      </c>
      <c r="B88" s="149">
        <v>12956</v>
      </c>
      <c r="C88" s="150" t="s">
        <v>3406</v>
      </c>
      <c r="D88" s="150">
        <v>68251193</v>
      </c>
      <c r="E88" s="150" t="s">
        <v>430</v>
      </c>
      <c r="F88" s="150" t="s">
        <v>2553</v>
      </c>
      <c r="G88" s="150" t="s">
        <v>2722</v>
      </c>
      <c r="H88" s="150" t="s">
        <v>76</v>
      </c>
      <c r="I88" s="150" t="s">
        <v>61</v>
      </c>
      <c r="J88" s="150" t="s">
        <v>53</v>
      </c>
      <c r="K88" s="150" t="s">
        <v>821</v>
      </c>
      <c r="L88" s="150" t="s">
        <v>479</v>
      </c>
      <c r="M88" s="150">
        <v>0</v>
      </c>
      <c r="N88" s="150" t="s">
        <v>915</v>
      </c>
      <c r="O88" s="151">
        <v>45929</v>
      </c>
      <c r="P88" s="150" t="s">
        <v>62</v>
      </c>
      <c r="Q88" s="150" t="s">
        <v>1207</v>
      </c>
      <c r="R88" s="152">
        <v>0</v>
      </c>
      <c r="S88" s="152">
        <v>0</v>
      </c>
      <c r="T88" s="153">
        <v>500</v>
      </c>
      <c r="U88" s="153">
        <v>3.681</v>
      </c>
      <c r="V88" s="153">
        <v>43</v>
      </c>
      <c r="W88" s="153">
        <v>0.79140999999999995</v>
      </c>
      <c r="X88" s="147">
        <v>9.1715316649999996E-3</v>
      </c>
      <c r="Y88" s="147">
        <v>6.2283508381382099E-7</v>
      </c>
    </row>
    <row r="89" spans="1:25" ht="13.5" thickBot="1" x14ac:dyDescent="0.25">
      <c r="A89" s="149">
        <v>8700</v>
      </c>
      <c r="B89" s="149">
        <v>12956</v>
      </c>
      <c r="C89" s="154" t="s">
        <v>3389</v>
      </c>
      <c r="D89" s="154">
        <v>110383</v>
      </c>
      <c r="E89" s="150" t="s">
        <v>430</v>
      </c>
      <c r="F89" s="150" t="s">
        <v>2723</v>
      </c>
      <c r="G89" s="150" t="s">
        <v>2724</v>
      </c>
      <c r="H89" s="150" t="s">
        <v>76</v>
      </c>
      <c r="I89" s="150" t="s">
        <v>61</v>
      </c>
      <c r="J89" s="150" t="s">
        <v>204</v>
      </c>
      <c r="K89" s="150" t="s">
        <v>821</v>
      </c>
      <c r="L89" s="150" t="s">
        <v>479</v>
      </c>
      <c r="M89" s="150">
        <v>24151212</v>
      </c>
      <c r="N89" s="150" t="s">
        <v>900</v>
      </c>
      <c r="O89" s="151">
        <v>46202</v>
      </c>
      <c r="P89" s="150" t="s">
        <v>62</v>
      </c>
      <c r="Q89" s="150" t="s">
        <v>1207</v>
      </c>
      <c r="R89" s="152">
        <v>6.85</v>
      </c>
      <c r="S89" s="152">
        <v>0</v>
      </c>
      <c r="T89" s="153">
        <v>2000</v>
      </c>
      <c r="U89" s="153">
        <v>3.681</v>
      </c>
      <c r="V89" s="153">
        <v>5</v>
      </c>
      <c r="W89" s="153">
        <v>0.36809999999999998</v>
      </c>
      <c r="X89" s="147">
        <v>4.2658556319999999E-3</v>
      </c>
      <c r="Y89" s="147">
        <v>2.89692566876673E-7</v>
      </c>
    </row>
    <row r="90" spans="1:25" ht="13.5" thickBot="1" x14ac:dyDescent="0.25">
      <c r="A90" s="149">
        <v>8700</v>
      </c>
      <c r="B90" s="149">
        <v>12956</v>
      </c>
      <c r="C90" s="154" t="s">
        <v>3392</v>
      </c>
      <c r="D90" s="154">
        <v>69424738</v>
      </c>
      <c r="E90" s="150" t="s">
        <v>430</v>
      </c>
      <c r="F90" s="150" t="s">
        <v>2725</v>
      </c>
      <c r="G90" s="150" t="s">
        <v>2726</v>
      </c>
      <c r="H90" s="150" t="s">
        <v>76</v>
      </c>
      <c r="I90" s="150" t="s">
        <v>61</v>
      </c>
      <c r="J90" s="150" t="s">
        <v>314</v>
      </c>
      <c r="K90" s="150" t="s">
        <v>821</v>
      </c>
      <c r="L90" s="150" t="s">
        <v>476</v>
      </c>
      <c r="M90" s="150">
        <v>1051986</v>
      </c>
      <c r="N90" s="150" t="s">
        <v>915</v>
      </c>
      <c r="O90" s="151">
        <v>46356</v>
      </c>
      <c r="P90" s="150" t="s">
        <v>62</v>
      </c>
      <c r="Q90" s="150" t="s">
        <v>1207</v>
      </c>
      <c r="R90" s="152">
        <v>11.5</v>
      </c>
      <c r="S90" s="152">
        <v>0</v>
      </c>
      <c r="T90" s="153">
        <v>462</v>
      </c>
      <c r="U90" s="153">
        <v>3.681</v>
      </c>
      <c r="V90" s="153">
        <v>4.5</v>
      </c>
      <c r="W90" s="153">
        <v>7.6530000000000001E-2</v>
      </c>
      <c r="X90" s="147">
        <v>8.8689467900000005E-4</v>
      </c>
      <c r="Y90" s="147">
        <v>6.0228666512012394E-8</v>
      </c>
    </row>
    <row r="91" spans="1:25" ht="13.5" thickBot="1" x14ac:dyDescent="0.25">
      <c r="A91" s="149">
        <v>8700</v>
      </c>
      <c r="B91" s="149">
        <v>14483</v>
      </c>
      <c r="C91" s="150" t="s">
        <v>1360</v>
      </c>
      <c r="D91" s="150">
        <v>520039868</v>
      </c>
      <c r="E91" s="150" t="s">
        <v>429</v>
      </c>
      <c r="F91" s="150" t="s">
        <v>2716</v>
      </c>
      <c r="G91" s="150" t="s">
        <v>2717</v>
      </c>
      <c r="H91" s="150" t="s">
        <v>102</v>
      </c>
      <c r="I91" s="150" t="s">
        <v>53</v>
      </c>
      <c r="J91" s="150" t="s">
        <v>53</v>
      </c>
      <c r="K91" s="150" t="s">
        <v>821</v>
      </c>
      <c r="L91" s="150" t="s">
        <v>311</v>
      </c>
      <c r="M91" s="150">
        <v>1082635</v>
      </c>
      <c r="N91" s="150" t="s">
        <v>647</v>
      </c>
      <c r="O91" s="151">
        <v>46757</v>
      </c>
      <c r="P91" s="150" t="s">
        <v>62</v>
      </c>
      <c r="Q91" s="150" t="s">
        <v>1206</v>
      </c>
      <c r="R91" s="152">
        <v>8000</v>
      </c>
      <c r="S91" s="152">
        <v>1</v>
      </c>
      <c r="T91" s="153">
        <v>6336</v>
      </c>
      <c r="U91" s="153">
        <v>1</v>
      </c>
      <c r="V91" s="153">
        <v>827.5</v>
      </c>
      <c r="W91" s="153">
        <v>52.430399999999999</v>
      </c>
      <c r="X91" s="147">
        <v>0.35382721648100002</v>
      </c>
      <c r="Y91" s="147">
        <v>4.1058162900000001E-4</v>
      </c>
    </row>
    <row r="92" spans="1:25" ht="13.5" thickBot="1" x14ac:dyDescent="0.25">
      <c r="A92" s="149">
        <v>8700</v>
      </c>
      <c r="B92" s="149">
        <v>14483</v>
      </c>
      <c r="C92" s="150" t="s">
        <v>2505</v>
      </c>
      <c r="D92" s="150">
        <v>516854239</v>
      </c>
      <c r="E92" s="150" t="s">
        <v>429</v>
      </c>
      <c r="F92" s="150" t="s">
        <v>2718</v>
      </c>
      <c r="G92" s="150" t="s">
        <v>2719</v>
      </c>
      <c r="H92" s="150" t="s">
        <v>102</v>
      </c>
      <c r="I92" s="150" t="s">
        <v>53</v>
      </c>
      <c r="J92" s="150" t="s">
        <v>53</v>
      </c>
      <c r="K92" s="150" t="s">
        <v>821</v>
      </c>
      <c r="L92" s="150" t="s">
        <v>311</v>
      </c>
      <c r="M92" s="150">
        <v>1203181</v>
      </c>
      <c r="N92" s="150" t="s">
        <v>257</v>
      </c>
      <c r="O92" s="151">
        <v>46770</v>
      </c>
      <c r="P92" s="150" t="s">
        <v>62</v>
      </c>
      <c r="Q92" s="150" t="s">
        <v>1206</v>
      </c>
      <c r="R92" s="152">
        <v>800</v>
      </c>
      <c r="S92" s="152">
        <v>1</v>
      </c>
      <c r="T92" s="153">
        <v>35200</v>
      </c>
      <c r="U92" s="153">
        <v>1</v>
      </c>
      <c r="V92" s="153">
        <v>227.7</v>
      </c>
      <c r="W92" s="153">
        <v>80.150400000000005</v>
      </c>
      <c r="X92" s="147">
        <v>0.54089598652399995</v>
      </c>
      <c r="Y92" s="147">
        <v>6.2765650800000001E-4</v>
      </c>
    </row>
    <row r="93" spans="1:25" ht="13.5" thickBot="1" x14ac:dyDescent="0.25">
      <c r="A93" s="149">
        <v>8700</v>
      </c>
      <c r="B93" s="149">
        <v>14483</v>
      </c>
      <c r="C93" s="150" t="s">
        <v>2199</v>
      </c>
      <c r="D93" s="150">
        <v>513948216</v>
      </c>
      <c r="E93" s="150" t="s">
        <v>429</v>
      </c>
      <c r="F93" s="150" t="s">
        <v>2720</v>
      </c>
      <c r="G93" s="150" t="s">
        <v>2721</v>
      </c>
      <c r="H93" s="150" t="s">
        <v>102</v>
      </c>
      <c r="I93" s="150" t="s">
        <v>53</v>
      </c>
      <c r="J93" s="150" t="s">
        <v>53</v>
      </c>
      <c r="K93" s="150" t="s">
        <v>821</v>
      </c>
      <c r="L93" s="150" t="s">
        <v>311</v>
      </c>
      <c r="M93" s="150">
        <v>1181437</v>
      </c>
      <c r="N93" s="150" t="s">
        <v>140</v>
      </c>
      <c r="O93" s="151">
        <v>46068</v>
      </c>
      <c r="P93" s="150" t="s">
        <v>62</v>
      </c>
      <c r="Q93" s="150" t="s">
        <v>1206</v>
      </c>
      <c r="R93" s="152">
        <v>1200</v>
      </c>
      <c r="S93" s="152">
        <v>1</v>
      </c>
      <c r="T93" s="153">
        <v>6000</v>
      </c>
      <c r="U93" s="153">
        <v>1</v>
      </c>
      <c r="V93" s="153">
        <v>260</v>
      </c>
      <c r="W93" s="153">
        <v>15.6</v>
      </c>
      <c r="X93" s="147">
        <v>0.10527679699299999</v>
      </c>
      <c r="Y93" s="147">
        <v>1.2216335200000001E-4</v>
      </c>
    </row>
    <row r="94" spans="1:25" ht="13.5" thickBot="1" x14ac:dyDescent="0.25">
      <c r="A94" s="149">
        <v>8694</v>
      </c>
      <c r="B94" s="149">
        <v>12531</v>
      </c>
      <c r="C94" s="150" t="s">
        <v>2698</v>
      </c>
      <c r="D94" s="150">
        <v>515446474</v>
      </c>
      <c r="E94" s="150" t="s">
        <v>429</v>
      </c>
      <c r="F94" s="150" t="s">
        <v>2699</v>
      </c>
      <c r="G94" s="150" t="s">
        <v>2700</v>
      </c>
      <c r="H94" s="150" t="s">
        <v>102</v>
      </c>
      <c r="I94" s="150" t="s">
        <v>53</v>
      </c>
      <c r="J94" s="150" t="s">
        <v>53</v>
      </c>
      <c r="K94" s="150" t="s">
        <v>821</v>
      </c>
      <c r="L94" s="150" t="s">
        <v>311</v>
      </c>
      <c r="M94" s="150">
        <v>1174093</v>
      </c>
      <c r="N94" s="150" t="s">
        <v>253</v>
      </c>
      <c r="O94" s="151">
        <v>45718</v>
      </c>
      <c r="P94" s="150" t="s">
        <v>62</v>
      </c>
      <c r="Q94" s="150" t="s">
        <v>1206</v>
      </c>
      <c r="R94" s="152">
        <v>747</v>
      </c>
      <c r="S94" s="152">
        <v>1</v>
      </c>
      <c r="T94" s="153">
        <v>76250</v>
      </c>
      <c r="U94" s="153">
        <v>1</v>
      </c>
      <c r="V94" s="153">
        <v>47.9</v>
      </c>
      <c r="W94" s="153">
        <v>36.52375</v>
      </c>
      <c r="X94" s="147">
        <v>2.4479484015000001E-2</v>
      </c>
      <c r="Y94" s="147">
        <v>1.13708592206629E-5</v>
      </c>
    </row>
    <row r="95" spans="1:25" ht="13.5" thickBot="1" x14ac:dyDescent="0.25">
      <c r="A95" s="149">
        <v>8694</v>
      </c>
      <c r="B95" s="149">
        <v>12531</v>
      </c>
      <c r="C95" s="150" t="s">
        <v>2480</v>
      </c>
      <c r="D95" s="150">
        <v>515679405</v>
      </c>
      <c r="E95" s="150" t="s">
        <v>429</v>
      </c>
      <c r="F95" s="150" t="s">
        <v>2701</v>
      </c>
      <c r="G95" s="150" t="s">
        <v>2702</v>
      </c>
      <c r="H95" s="150" t="s">
        <v>102</v>
      </c>
      <c r="I95" s="150" t="s">
        <v>53</v>
      </c>
      <c r="J95" s="150" t="s">
        <v>53</v>
      </c>
      <c r="K95" s="150" t="s">
        <v>821</v>
      </c>
      <c r="L95" s="150" t="s">
        <v>311</v>
      </c>
      <c r="M95" s="150">
        <v>1177450</v>
      </c>
      <c r="N95" s="150" t="s">
        <v>253</v>
      </c>
      <c r="O95" s="151">
        <v>45459</v>
      </c>
      <c r="P95" s="150" t="s">
        <v>62</v>
      </c>
      <c r="Q95" s="150" t="s">
        <v>1206</v>
      </c>
      <c r="R95" s="152">
        <v>1125</v>
      </c>
      <c r="S95" s="152">
        <v>1</v>
      </c>
      <c r="T95" s="153">
        <v>72000</v>
      </c>
      <c r="U95" s="153">
        <v>1</v>
      </c>
      <c r="V95" s="153">
        <v>95.4</v>
      </c>
      <c r="W95" s="153">
        <v>68.688000000000002</v>
      </c>
      <c r="X95" s="147">
        <v>4.6037079928999997E-2</v>
      </c>
      <c r="Y95" s="147">
        <v>2.13844848392867E-5</v>
      </c>
    </row>
    <row r="96" spans="1:25" ht="13.5" thickBot="1" x14ac:dyDescent="0.25">
      <c r="A96" s="149">
        <v>8694</v>
      </c>
      <c r="B96" s="149">
        <v>12531</v>
      </c>
      <c r="C96" s="150" t="s">
        <v>2588</v>
      </c>
      <c r="D96" s="150">
        <v>514949973</v>
      </c>
      <c r="E96" s="150" t="s">
        <v>429</v>
      </c>
      <c r="F96" s="150" t="s">
        <v>2706</v>
      </c>
      <c r="G96" s="150" t="s">
        <v>2707</v>
      </c>
      <c r="H96" s="150" t="s">
        <v>102</v>
      </c>
      <c r="I96" s="150" t="s">
        <v>53</v>
      </c>
      <c r="J96" s="150" t="s">
        <v>53</v>
      </c>
      <c r="K96" s="150" t="s">
        <v>821</v>
      </c>
      <c r="L96" s="150" t="s">
        <v>311</v>
      </c>
      <c r="M96" s="150">
        <v>1182260</v>
      </c>
      <c r="N96" s="150" t="s">
        <v>708</v>
      </c>
      <c r="O96" s="151">
        <v>45638</v>
      </c>
      <c r="P96" s="150" t="s">
        <v>62</v>
      </c>
      <c r="Q96" s="150" t="s">
        <v>1206</v>
      </c>
      <c r="R96" s="152">
        <v>1656</v>
      </c>
      <c r="S96" s="152">
        <v>1</v>
      </c>
      <c r="T96" s="153">
        <v>81500</v>
      </c>
      <c r="U96" s="153">
        <v>1</v>
      </c>
      <c r="V96" s="153">
        <v>1</v>
      </c>
      <c r="W96" s="153">
        <v>0.81499999999999995</v>
      </c>
      <c r="X96" s="147">
        <v>5.4624126599999996E-4</v>
      </c>
      <c r="Y96" s="147">
        <v>2.53732167831625E-7</v>
      </c>
    </row>
    <row r="97" spans="1:25" ht="13.5" thickBot="1" x14ac:dyDescent="0.25">
      <c r="A97" s="149">
        <v>8694</v>
      </c>
      <c r="B97" s="149">
        <v>12531</v>
      </c>
      <c r="C97" s="150" t="s">
        <v>2494</v>
      </c>
      <c r="D97" s="150">
        <v>511605719</v>
      </c>
      <c r="E97" s="150" t="s">
        <v>429</v>
      </c>
      <c r="F97" s="150" t="s">
        <v>2708</v>
      </c>
      <c r="G97" s="150" t="s">
        <v>2709</v>
      </c>
      <c r="H97" s="150" t="s">
        <v>102</v>
      </c>
      <c r="I97" s="150" t="s">
        <v>53</v>
      </c>
      <c r="J97" s="150" t="s">
        <v>53</v>
      </c>
      <c r="K97" s="150" t="s">
        <v>821</v>
      </c>
      <c r="L97" s="150" t="s">
        <v>311</v>
      </c>
      <c r="M97" s="150">
        <v>1183656</v>
      </c>
      <c r="N97" s="150" t="s">
        <v>651</v>
      </c>
      <c r="O97" s="151">
        <v>45687</v>
      </c>
      <c r="P97" s="150" t="s">
        <v>62</v>
      </c>
      <c r="Q97" s="150" t="s">
        <v>1206</v>
      </c>
      <c r="R97" s="152">
        <v>1914.204</v>
      </c>
      <c r="S97" s="152">
        <v>1</v>
      </c>
      <c r="T97" s="153">
        <v>360075</v>
      </c>
      <c r="U97" s="153">
        <v>1</v>
      </c>
      <c r="V97" s="153">
        <v>21.9</v>
      </c>
      <c r="W97" s="153">
        <v>78.85642</v>
      </c>
      <c r="X97" s="147">
        <v>5.2852307687999998E-2</v>
      </c>
      <c r="Y97" s="147">
        <v>2.4550196802504401E-5</v>
      </c>
    </row>
    <row r="98" spans="1:25" ht="13.5" thickBot="1" x14ac:dyDescent="0.25">
      <c r="A98" s="149">
        <v>8694</v>
      </c>
      <c r="B98" s="149">
        <v>12531</v>
      </c>
      <c r="C98" s="150" t="s">
        <v>2462</v>
      </c>
      <c r="D98" s="150">
        <v>514881564</v>
      </c>
      <c r="E98" s="150" t="s">
        <v>429</v>
      </c>
      <c r="F98" s="150" t="s">
        <v>2710</v>
      </c>
      <c r="G98" s="150" t="s">
        <v>2711</v>
      </c>
      <c r="H98" s="150" t="s">
        <v>102</v>
      </c>
      <c r="I98" s="150" t="s">
        <v>53</v>
      </c>
      <c r="J98" s="150" t="s">
        <v>53</v>
      </c>
      <c r="K98" s="150" t="s">
        <v>821</v>
      </c>
      <c r="L98" s="150" t="s">
        <v>311</v>
      </c>
      <c r="M98" s="150">
        <v>1174184</v>
      </c>
      <c r="N98" s="150" t="s">
        <v>255</v>
      </c>
      <c r="O98" s="151">
        <v>45736</v>
      </c>
      <c r="P98" s="150" t="s">
        <v>62</v>
      </c>
      <c r="Q98" s="150" t="s">
        <v>1206</v>
      </c>
      <c r="R98" s="152">
        <v>4117.3940000000002</v>
      </c>
      <c r="S98" s="152">
        <v>1</v>
      </c>
      <c r="T98" s="153">
        <v>48136.74</v>
      </c>
      <c r="U98" s="153">
        <v>1</v>
      </c>
      <c r="V98" s="153">
        <v>226</v>
      </c>
      <c r="W98" s="153">
        <v>108.78903</v>
      </c>
      <c r="X98" s="147">
        <v>7.2914181073000003E-2</v>
      </c>
      <c r="Y98" s="147">
        <v>3.3869050819876902E-5</v>
      </c>
    </row>
    <row r="99" spans="1:25" ht="13.5" thickBot="1" x14ac:dyDescent="0.25">
      <c r="A99" s="149">
        <v>8694</v>
      </c>
      <c r="B99" s="149">
        <v>12531</v>
      </c>
      <c r="C99" s="150" t="s">
        <v>2501</v>
      </c>
      <c r="D99" s="150">
        <v>514259183</v>
      </c>
      <c r="E99" s="150" t="s">
        <v>429</v>
      </c>
      <c r="F99" s="150" t="s">
        <v>2712</v>
      </c>
      <c r="G99" s="150" t="s">
        <v>2713</v>
      </c>
      <c r="H99" s="150" t="s">
        <v>102</v>
      </c>
      <c r="I99" s="150" t="s">
        <v>53</v>
      </c>
      <c r="J99" s="150" t="s">
        <v>53</v>
      </c>
      <c r="K99" s="150" t="s">
        <v>821</v>
      </c>
      <c r="L99" s="150" t="s">
        <v>311</v>
      </c>
      <c r="M99" s="150">
        <v>1187640</v>
      </c>
      <c r="N99" s="150" t="s">
        <v>645</v>
      </c>
      <c r="O99" s="151">
        <v>45781</v>
      </c>
      <c r="P99" s="150" t="s">
        <v>62</v>
      </c>
      <c r="Q99" s="150" t="s">
        <v>1206</v>
      </c>
      <c r="R99" s="152">
        <v>529.83900000000006</v>
      </c>
      <c r="S99" s="152">
        <v>1</v>
      </c>
      <c r="T99" s="153">
        <v>164800</v>
      </c>
      <c r="U99" s="153">
        <v>1</v>
      </c>
      <c r="V99" s="153">
        <v>260.8</v>
      </c>
      <c r="W99" s="153">
        <v>429.79840000000002</v>
      </c>
      <c r="X99" s="147">
        <v>0.28806579452600001</v>
      </c>
      <c r="Y99" s="147">
        <v>1.3380819599999999E-4</v>
      </c>
    </row>
    <row r="100" spans="1:25" ht="13.5" thickBot="1" x14ac:dyDescent="0.25">
      <c r="A100" s="149">
        <v>8694</v>
      </c>
      <c r="B100" s="149">
        <v>12531</v>
      </c>
      <c r="C100" s="150" t="s">
        <v>1478</v>
      </c>
      <c r="D100" s="150">
        <v>511399388</v>
      </c>
      <c r="E100" s="150" t="s">
        <v>429</v>
      </c>
      <c r="F100" s="150" t="s">
        <v>2714</v>
      </c>
      <c r="G100" s="150" t="s">
        <v>2715</v>
      </c>
      <c r="H100" s="150" t="s">
        <v>102</v>
      </c>
      <c r="I100" s="150" t="s">
        <v>53</v>
      </c>
      <c r="J100" s="150" t="s">
        <v>53</v>
      </c>
      <c r="K100" s="150" t="s">
        <v>821</v>
      </c>
      <c r="L100" s="150" t="s">
        <v>311</v>
      </c>
      <c r="M100" s="150">
        <v>1090315</v>
      </c>
      <c r="N100" s="150" t="s">
        <v>140</v>
      </c>
      <c r="O100" s="151">
        <v>45508</v>
      </c>
      <c r="P100" s="150" t="s">
        <v>62</v>
      </c>
      <c r="Q100" s="150" t="s">
        <v>1206</v>
      </c>
      <c r="R100" s="152">
        <v>29400</v>
      </c>
      <c r="S100" s="152">
        <v>1</v>
      </c>
      <c r="T100" s="153">
        <v>3000</v>
      </c>
      <c r="U100" s="153">
        <v>1</v>
      </c>
      <c r="V100" s="153">
        <v>1407</v>
      </c>
      <c r="W100" s="153">
        <v>42.21</v>
      </c>
      <c r="X100" s="147">
        <v>2.8290605983000001E-2</v>
      </c>
      <c r="Y100" s="147">
        <v>1.3141146998985099E-5</v>
      </c>
    </row>
    <row r="101" spans="1:25" ht="13.5" thickBot="1" x14ac:dyDescent="0.25">
      <c r="A101" s="149">
        <v>8694</v>
      </c>
      <c r="B101" s="149">
        <v>12531</v>
      </c>
      <c r="C101" s="150" t="s">
        <v>1360</v>
      </c>
      <c r="D101" s="150">
        <v>520039868</v>
      </c>
      <c r="E101" s="150" t="s">
        <v>429</v>
      </c>
      <c r="F101" s="150" t="s">
        <v>2716</v>
      </c>
      <c r="G101" s="150" t="s">
        <v>2717</v>
      </c>
      <c r="H101" s="150" t="s">
        <v>102</v>
      </c>
      <c r="I101" s="150" t="s">
        <v>53</v>
      </c>
      <c r="J101" s="150" t="s">
        <v>53</v>
      </c>
      <c r="K101" s="150" t="s">
        <v>821</v>
      </c>
      <c r="L101" s="150" t="s">
        <v>311</v>
      </c>
      <c r="M101" s="150">
        <v>1082635</v>
      </c>
      <c r="N101" s="150" t="s">
        <v>647</v>
      </c>
      <c r="O101" s="151">
        <v>46757</v>
      </c>
      <c r="P101" s="150" t="s">
        <v>62</v>
      </c>
      <c r="Q101" s="150" t="s">
        <v>1206</v>
      </c>
      <c r="R101" s="152">
        <v>8000</v>
      </c>
      <c r="S101" s="152">
        <v>1</v>
      </c>
      <c r="T101" s="153">
        <v>524</v>
      </c>
      <c r="U101" s="153">
        <v>1</v>
      </c>
      <c r="V101" s="153">
        <v>827.5</v>
      </c>
      <c r="W101" s="153">
        <v>4.3361000000000001</v>
      </c>
      <c r="X101" s="147">
        <v>2.9062046100000001E-3</v>
      </c>
      <c r="Y101" s="147">
        <v>1.3499485312082301E-6</v>
      </c>
    </row>
    <row r="102" spans="1:25" ht="13.5" thickBot="1" x14ac:dyDescent="0.25">
      <c r="A102" s="149">
        <v>8694</v>
      </c>
      <c r="B102" s="149">
        <v>12531</v>
      </c>
      <c r="C102" s="150" t="s">
        <v>2199</v>
      </c>
      <c r="D102" s="150">
        <v>513948216</v>
      </c>
      <c r="E102" s="150" t="s">
        <v>429</v>
      </c>
      <c r="F102" s="150" t="s">
        <v>2720</v>
      </c>
      <c r="G102" s="150" t="s">
        <v>2721</v>
      </c>
      <c r="H102" s="150" t="s">
        <v>102</v>
      </c>
      <c r="I102" s="150" t="s">
        <v>53</v>
      </c>
      <c r="J102" s="150" t="s">
        <v>53</v>
      </c>
      <c r="K102" s="150" t="s">
        <v>821</v>
      </c>
      <c r="L102" s="150" t="s">
        <v>311</v>
      </c>
      <c r="M102" s="150">
        <v>1181437</v>
      </c>
      <c r="N102" s="150" t="s">
        <v>140</v>
      </c>
      <c r="O102" s="151">
        <v>46068</v>
      </c>
      <c r="P102" s="150" t="s">
        <v>62</v>
      </c>
      <c r="Q102" s="150" t="s">
        <v>1206</v>
      </c>
      <c r="R102" s="152">
        <v>1200</v>
      </c>
      <c r="S102" s="152">
        <v>1</v>
      </c>
      <c r="T102" s="153">
        <v>140000</v>
      </c>
      <c r="U102" s="153">
        <v>1</v>
      </c>
      <c r="V102" s="153">
        <v>260</v>
      </c>
      <c r="W102" s="153">
        <v>364</v>
      </c>
      <c r="X102" s="147">
        <v>0.243965424737</v>
      </c>
      <c r="Y102" s="147">
        <v>1.1332332400000001E-4</v>
      </c>
    </row>
    <row r="103" spans="1:25" ht="13.5" thickBot="1" x14ac:dyDescent="0.25">
      <c r="A103" s="149">
        <v>8694</v>
      </c>
      <c r="B103" s="149">
        <v>12531</v>
      </c>
      <c r="C103" s="150" t="s">
        <v>3406</v>
      </c>
      <c r="D103" s="150">
        <v>68251193</v>
      </c>
      <c r="E103" s="150" t="s">
        <v>430</v>
      </c>
      <c r="F103" s="150" t="s">
        <v>2553</v>
      </c>
      <c r="G103" s="150" t="s">
        <v>2722</v>
      </c>
      <c r="H103" s="150" t="s">
        <v>76</v>
      </c>
      <c r="I103" s="150" t="s">
        <v>61</v>
      </c>
      <c r="J103" s="150" t="s">
        <v>53</v>
      </c>
      <c r="K103" s="150" t="s">
        <v>821</v>
      </c>
      <c r="L103" s="150" t="s">
        <v>479</v>
      </c>
      <c r="M103" s="150">
        <v>0</v>
      </c>
      <c r="N103" s="150" t="s">
        <v>915</v>
      </c>
      <c r="O103" s="151">
        <v>45929</v>
      </c>
      <c r="P103" s="150" t="s">
        <v>62</v>
      </c>
      <c r="Q103" s="150" t="s">
        <v>1207</v>
      </c>
      <c r="R103" s="152">
        <v>0</v>
      </c>
      <c r="S103" s="152">
        <v>0</v>
      </c>
      <c r="T103" s="153">
        <v>11220</v>
      </c>
      <c r="U103" s="153">
        <v>3.681</v>
      </c>
      <c r="V103" s="153">
        <v>43</v>
      </c>
      <c r="W103" s="153">
        <v>17.759350000000001</v>
      </c>
      <c r="X103" s="147">
        <v>1.1902932323E-2</v>
      </c>
      <c r="Y103" s="147">
        <v>5.5289796009577499E-6</v>
      </c>
    </row>
    <row r="104" spans="1:25" ht="13.5" thickBot="1" x14ac:dyDescent="0.25">
      <c r="A104" s="149">
        <v>8694</v>
      </c>
      <c r="B104" s="149">
        <v>12531</v>
      </c>
      <c r="C104" s="154" t="s">
        <v>3389</v>
      </c>
      <c r="D104" s="154">
        <v>110383</v>
      </c>
      <c r="E104" s="150" t="s">
        <v>430</v>
      </c>
      <c r="F104" s="150" t="s">
        <v>2723</v>
      </c>
      <c r="G104" s="150" t="s">
        <v>2724</v>
      </c>
      <c r="H104" s="150" t="s">
        <v>76</v>
      </c>
      <c r="I104" s="150" t="s">
        <v>61</v>
      </c>
      <c r="J104" s="150" t="s">
        <v>204</v>
      </c>
      <c r="K104" s="150" t="s">
        <v>821</v>
      </c>
      <c r="L104" s="150" t="s">
        <v>479</v>
      </c>
      <c r="M104" s="150">
        <v>24151212</v>
      </c>
      <c r="N104" s="150" t="s">
        <v>900</v>
      </c>
      <c r="O104" s="151">
        <v>46202</v>
      </c>
      <c r="P104" s="150" t="s">
        <v>62</v>
      </c>
      <c r="Q104" s="150" t="s">
        <v>1207</v>
      </c>
      <c r="R104" s="152">
        <v>6.85</v>
      </c>
      <c r="S104" s="152">
        <v>0</v>
      </c>
      <c r="T104" s="153">
        <v>41000</v>
      </c>
      <c r="U104" s="153">
        <v>3.681</v>
      </c>
      <c r="V104" s="153">
        <v>5</v>
      </c>
      <c r="W104" s="153">
        <v>7.5460500000000001</v>
      </c>
      <c r="X104" s="147">
        <v>5.0576244320000002E-3</v>
      </c>
      <c r="Y104" s="147">
        <v>2.3492952454795499E-6</v>
      </c>
    </row>
    <row r="105" spans="1:25" ht="13.5" thickBot="1" x14ac:dyDescent="0.25">
      <c r="A105" s="149">
        <v>8694</v>
      </c>
      <c r="B105" s="149">
        <v>12531</v>
      </c>
      <c r="C105" s="154" t="s">
        <v>3392</v>
      </c>
      <c r="D105" s="154">
        <v>69424738</v>
      </c>
      <c r="E105" s="150" t="s">
        <v>430</v>
      </c>
      <c r="F105" s="150" t="s">
        <v>2725</v>
      </c>
      <c r="G105" s="150" t="s">
        <v>2726</v>
      </c>
      <c r="H105" s="150" t="s">
        <v>76</v>
      </c>
      <c r="I105" s="150" t="s">
        <v>61</v>
      </c>
      <c r="J105" s="150" t="s">
        <v>314</v>
      </c>
      <c r="K105" s="150" t="s">
        <v>821</v>
      </c>
      <c r="L105" s="150" t="s">
        <v>476</v>
      </c>
      <c r="M105" s="150">
        <v>1051986</v>
      </c>
      <c r="N105" s="150" t="s">
        <v>915</v>
      </c>
      <c r="O105" s="151">
        <v>46356</v>
      </c>
      <c r="P105" s="150" t="s">
        <v>62</v>
      </c>
      <c r="Q105" s="150" t="s">
        <v>1207</v>
      </c>
      <c r="R105" s="152">
        <v>11.5</v>
      </c>
      <c r="S105" s="152">
        <v>0</v>
      </c>
      <c r="T105" s="153">
        <v>5412</v>
      </c>
      <c r="U105" s="153">
        <v>3.681</v>
      </c>
      <c r="V105" s="153">
        <v>4.5</v>
      </c>
      <c r="W105" s="153">
        <v>0.89646999999999999</v>
      </c>
      <c r="X105" s="147">
        <v>6.0084528599999997E-4</v>
      </c>
      <c r="Y105" s="147">
        <v>2.7909604478038803E-7</v>
      </c>
    </row>
    <row r="106" spans="1:25" ht="13.5" thickBot="1" x14ac:dyDescent="0.25">
      <c r="A106" s="149">
        <v>8694</v>
      </c>
      <c r="B106" s="149">
        <v>12531</v>
      </c>
      <c r="C106" s="154" t="s">
        <v>3390</v>
      </c>
      <c r="D106" s="154">
        <v>69469298</v>
      </c>
      <c r="E106" s="150" t="s">
        <v>430</v>
      </c>
      <c r="F106" s="150" t="s">
        <v>2727</v>
      </c>
      <c r="G106" s="150" t="s">
        <v>2728</v>
      </c>
      <c r="H106" s="150" t="s">
        <v>76</v>
      </c>
      <c r="I106" s="150" t="s">
        <v>61</v>
      </c>
      <c r="J106" s="150" t="s">
        <v>314</v>
      </c>
      <c r="K106" s="150" t="s">
        <v>821</v>
      </c>
      <c r="L106" s="150" t="s">
        <v>479</v>
      </c>
      <c r="M106" s="150">
        <v>0</v>
      </c>
      <c r="N106" s="150" t="s">
        <v>912</v>
      </c>
      <c r="O106" s="151">
        <v>46752</v>
      </c>
      <c r="P106" s="150" t="s">
        <v>62</v>
      </c>
      <c r="Q106" s="150" t="s">
        <v>1207</v>
      </c>
      <c r="R106" s="152">
        <v>0</v>
      </c>
      <c r="S106" s="152">
        <v>0</v>
      </c>
      <c r="T106" s="153">
        <v>150000</v>
      </c>
      <c r="U106" s="153">
        <v>3.681</v>
      </c>
      <c r="V106" s="153">
        <v>45.25</v>
      </c>
      <c r="W106" s="153">
        <v>249.84787</v>
      </c>
      <c r="X106" s="147">
        <v>0.167456708033</v>
      </c>
      <c r="Y106" s="147">
        <v>7.7784591022348398E-5</v>
      </c>
    </row>
    <row r="107" spans="1:25" ht="13.5" thickBot="1" x14ac:dyDescent="0.25">
      <c r="A107" s="149">
        <v>8694</v>
      </c>
      <c r="B107" s="149">
        <v>12531</v>
      </c>
      <c r="C107" s="154" t="s">
        <v>3391</v>
      </c>
      <c r="D107" s="154">
        <v>70492858</v>
      </c>
      <c r="E107" s="150" t="s">
        <v>430</v>
      </c>
      <c r="F107" s="150" t="s">
        <v>2729</v>
      </c>
      <c r="G107" s="150" t="s">
        <v>2730</v>
      </c>
      <c r="H107" s="150" t="s">
        <v>76</v>
      </c>
      <c r="I107" s="150" t="s">
        <v>61</v>
      </c>
      <c r="J107" s="150" t="s">
        <v>204</v>
      </c>
      <c r="K107" s="150" t="s">
        <v>821</v>
      </c>
      <c r="L107" s="150" t="s">
        <v>479</v>
      </c>
      <c r="M107" s="150">
        <v>0</v>
      </c>
      <c r="N107" s="150" t="s">
        <v>917</v>
      </c>
      <c r="O107" s="151">
        <v>46631</v>
      </c>
      <c r="P107" s="150" t="s">
        <v>62</v>
      </c>
      <c r="Q107" s="150" t="s">
        <v>1207</v>
      </c>
      <c r="R107" s="152">
        <v>0</v>
      </c>
      <c r="S107" s="152">
        <v>0</v>
      </c>
      <c r="T107" s="153">
        <v>31250</v>
      </c>
      <c r="U107" s="153">
        <v>3.681</v>
      </c>
      <c r="V107" s="153">
        <v>71.239999999999995</v>
      </c>
      <c r="W107" s="153">
        <v>81.948260000000005</v>
      </c>
      <c r="X107" s="147">
        <v>5.4924566091E-2</v>
      </c>
      <c r="Y107" s="147">
        <v>2.5512772588748001E-5</v>
      </c>
    </row>
    <row r="108" spans="1:25" ht="13.5" thickBot="1" x14ac:dyDescent="0.25">
      <c r="A108" s="149">
        <v>8694</v>
      </c>
      <c r="B108" s="149">
        <v>12532</v>
      </c>
      <c r="C108" s="150" t="s">
        <v>2698</v>
      </c>
      <c r="D108" s="150">
        <v>515446474</v>
      </c>
      <c r="E108" s="150" t="s">
        <v>429</v>
      </c>
      <c r="F108" s="150" t="s">
        <v>2699</v>
      </c>
      <c r="G108" s="150" t="s">
        <v>2700</v>
      </c>
      <c r="H108" s="150" t="s">
        <v>102</v>
      </c>
      <c r="I108" s="150" t="s">
        <v>53</v>
      </c>
      <c r="J108" s="150" t="s">
        <v>53</v>
      </c>
      <c r="K108" s="150" t="s">
        <v>821</v>
      </c>
      <c r="L108" s="150" t="s">
        <v>311</v>
      </c>
      <c r="M108" s="150">
        <v>1174093</v>
      </c>
      <c r="N108" s="150" t="s">
        <v>253</v>
      </c>
      <c r="O108" s="151">
        <v>45718</v>
      </c>
      <c r="P108" s="150" t="s">
        <v>62</v>
      </c>
      <c r="Q108" s="150" t="s">
        <v>1206</v>
      </c>
      <c r="R108" s="152">
        <v>747</v>
      </c>
      <c r="S108" s="152">
        <v>1</v>
      </c>
      <c r="T108" s="153">
        <v>66750</v>
      </c>
      <c r="U108" s="153">
        <v>1</v>
      </c>
      <c r="V108" s="153">
        <v>47.9</v>
      </c>
      <c r="W108" s="153">
        <v>31.97325</v>
      </c>
      <c r="X108" s="147">
        <v>2.9284476733000001E-2</v>
      </c>
      <c r="Y108" s="147">
        <v>6.5118468261930603E-6</v>
      </c>
    </row>
    <row r="109" spans="1:25" ht="13.5" thickBot="1" x14ac:dyDescent="0.25">
      <c r="A109" s="149">
        <v>8694</v>
      </c>
      <c r="B109" s="149">
        <v>12532</v>
      </c>
      <c r="C109" s="150" t="s">
        <v>2480</v>
      </c>
      <c r="D109" s="150">
        <v>515679405</v>
      </c>
      <c r="E109" s="150" t="s">
        <v>429</v>
      </c>
      <c r="F109" s="150" t="s">
        <v>2701</v>
      </c>
      <c r="G109" s="150" t="s">
        <v>2702</v>
      </c>
      <c r="H109" s="150" t="s">
        <v>102</v>
      </c>
      <c r="I109" s="150" t="s">
        <v>53</v>
      </c>
      <c r="J109" s="150" t="s">
        <v>53</v>
      </c>
      <c r="K109" s="150" t="s">
        <v>821</v>
      </c>
      <c r="L109" s="150" t="s">
        <v>311</v>
      </c>
      <c r="M109" s="150">
        <v>1177450</v>
      </c>
      <c r="N109" s="150" t="s">
        <v>253</v>
      </c>
      <c r="O109" s="151">
        <v>45459</v>
      </c>
      <c r="P109" s="150" t="s">
        <v>62</v>
      </c>
      <c r="Q109" s="150" t="s">
        <v>1206</v>
      </c>
      <c r="R109" s="152">
        <v>1125</v>
      </c>
      <c r="S109" s="152">
        <v>1</v>
      </c>
      <c r="T109" s="153">
        <v>64002</v>
      </c>
      <c r="U109" s="153">
        <v>1</v>
      </c>
      <c r="V109" s="153">
        <v>95.4</v>
      </c>
      <c r="W109" s="153">
        <v>61.05791</v>
      </c>
      <c r="X109" s="147">
        <v>5.5923277889999998E-2</v>
      </c>
      <c r="Y109" s="147">
        <v>1.24353876270783E-5</v>
      </c>
    </row>
    <row r="110" spans="1:25" ht="13.5" thickBot="1" x14ac:dyDescent="0.25">
      <c r="A110" s="149">
        <v>8694</v>
      </c>
      <c r="B110" s="149">
        <v>12532</v>
      </c>
      <c r="C110" s="150" t="s">
        <v>2703</v>
      </c>
      <c r="D110" s="150">
        <v>516199445</v>
      </c>
      <c r="E110" s="150" t="s">
        <v>429</v>
      </c>
      <c r="F110" s="150" t="s">
        <v>2704</v>
      </c>
      <c r="G110" s="150" t="s">
        <v>2705</v>
      </c>
      <c r="H110" s="150" t="s">
        <v>102</v>
      </c>
      <c r="I110" s="150" t="s">
        <v>53</v>
      </c>
      <c r="J110" s="150" t="s">
        <v>53</v>
      </c>
      <c r="K110" s="150" t="s">
        <v>821</v>
      </c>
      <c r="L110" s="150" t="s">
        <v>311</v>
      </c>
      <c r="M110" s="150">
        <v>1180181</v>
      </c>
      <c r="N110" s="150" t="s">
        <v>253</v>
      </c>
      <c r="O110" s="151">
        <v>45536</v>
      </c>
      <c r="P110" s="150" t="s">
        <v>62</v>
      </c>
      <c r="Q110" s="150" t="s">
        <v>1206</v>
      </c>
      <c r="R110" s="152">
        <v>514</v>
      </c>
      <c r="S110" s="152">
        <v>1.03</v>
      </c>
      <c r="T110" s="153">
        <v>215190</v>
      </c>
      <c r="U110" s="153">
        <v>1</v>
      </c>
      <c r="V110" s="153">
        <v>1.1000000000000001</v>
      </c>
      <c r="W110" s="153">
        <v>2.3670900000000001</v>
      </c>
      <c r="X110" s="147">
        <v>2.1680308390000002E-3</v>
      </c>
      <c r="Y110" s="147">
        <v>4.8209448535301603E-7</v>
      </c>
    </row>
    <row r="111" spans="1:25" ht="13.5" thickBot="1" x14ac:dyDescent="0.25">
      <c r="A111" s="149">
        <v>8694</v>
      </c>
      <c r="B111" s="149">
        <v>12532</v>
      </c>
      <c r="C111" s="150" t="s">
        <v>2491</v>
      </c>
      <c r="D111" s="150">
        <v>515166544</v>
      </c>
      <c r="E111" s="150" t="s">
        <v>429</v>
      </c>
      <c r="F111" s="150" t="s">
        <v>2731</v>
      </c>
      <c r="G111" s="150" t="s">
        <v>2732</v>
      </c>
      <c r="H111" s="150" t="s">
        <v>102</v>
      </c>
      <c r="I111" s="150" t="s">
        <v>53</v>
      </c>
      <c r="J111" s="150" t="s">
        <v>53</v>
      </c>
      <c r="K111" s="150" t="s">
        <v>821</v>
      </c>
      <c r="L111" s="150" t="s">
        <v>311</v>
      </c>
      <c r="M111" s="150">
        <v>1180876</v>
      </c>
      <c r="N111" s="150" t="s">
        <v>253</v>
      </c>
      <c r="O111" s="151">
        <v>45580</v>
      </c>
      <c r="P111" s="150" t="s">
        <v>62</v>
      </c>
      <c r="Q111" s="150" t="s">
        <v>1206</v>
      </c>
      <c r="R111" s="152">
        <v>376.12200000000001</v>
      </c>
      <c r="S111" s="152">
        <v>1</v>
      </c>
      <c r="T111" s="153">
        <v>258600</v>
      </c>
      <c r="U111" s="153">
        <v>1</v>
      </c>
      <c r="V111" s="153">
        <v>49.8</v>
      </c>
      <c r="W111" s="153">
        <v>128.78280000000001</v>
      </c>
      <c r="X111" s="147">
        <v>0.11795287968199999</v>
      </c>
      <c r="Y111" s="147">
        <v>2.6228608835456399E-5</v>
      </c>
    </row>
    <row r="112" spans="1:25" ht="13.5" thickBot="1" x14ac:dyDescent="0.25">
      <c r="A112" s="149">
        <v>8694</v>
      </c>
      <c r="B112" s="149">
        <v>12532</v>
      </c>
      <c r="C112" s="150" t="s">
        <v>2588</v>
      </c>
      <c r="D112" s="150">
        <v>514949973</v>
      </c>
      <c r="E112" s="150" t="s">
        <v>429</v>
      </c>
      <c r="F112" s="150" t="s">
        <v>2706</v>
      </c>
      <c r="G112" s="150" t="s">
        <v>2707</v>
      </c>
      <c r="H112" s="150" t="s">
        <v>102</v>
      </c>
      <c r="I112" s="150" t="s">
        <v>53</v>
      </c>
      <c r="J112" s="150" t="s">
        <v>53</v>
      </c>
      <c r="K112" s="150" t="s">
        <v>821</v>
      </c>
      <c r="L112" s="150" t="s">
        <v>311</v>
      </c>
      <c r="M112" s="150">
        <v>1182260</v>
      </c>
      <c r="N112" s="150" t="s">
        <v>708</v>
      </c>
      <c r="O112" s="151">
        <v>45638</v>
      </c>
      <c r="P112" s="150" t="s">
        <v>62</v>
      </c>
      <c r="Q112" s="150" t="s">
        <v>1206</v>
      </c>
      <c r="R112" s="152">
        <v>1656</v>
      </c>
      <c r="S112" s="152">
        <v>1</v>
      </c>
      <c r="T112" s="153">
        <v>90600</v>
      </c>
      <c r="U112" s="153">
        <v>1</v>
      </c>
      <c r="V112" s="153">
        <v>1</v>
      </c>
      <c r="W112" s="153">
        <v>0.90600000000000003</v>
      </c>
      <c r="X112" s="147">
        <v>8.2981041700000001E-4</v>
      </c>
      <c r="Y112" s="147">
        <v>1.8452091121581E-7</v>
      </c>
    </row>
    <row r="113" spans="1:25" ht="13.5" thickBot="1" x14ac:dyDescent="0.25">
      <c r="A113" s="149">
        <v>8694</v>
      </c>
      <c r="B113" s="149">
        <v>12532</v>
      </c>
      <c r="C113" s="150" t="s">
        <v>2494</v>
      </c>
      <c r="D113" s="150">
        <v>511605719</v>
      </c>
      <c r="E113" s="150" t="s">
        <v>429</v>
      </c>
      <c r="F113" s="150" t="s">
        <v>2708</v>
      </c>
      <c r="G113" s="150" t="s">
        <v>2709</v>
      </c>
      <c r="H113" s="150" t="s">
        <v>102</v>
      </c>
      <c r="I113" s="150" t="s">
        <v>53</v>
      </c>
      <c r="J113" s="150" t="s">
        <v>53</v>
      </c>
      <c r="K113" s="150" t="s">
        <v>821</v>
      </c>
      <c r="L113" s="150" t="s">
        <v>311</v>
      </c>
      <c r="M113" s="150">
        <v>1183656</v>
      </c>
      <c r="N113" s="150" t="s">
        <v>651</v>
      </c>
      <c r="O113" s="151">
        <v>45687</v>
      </c>
      <c r="P113" s="150" t="s">
        <v>62</v>
      </c>
      <c r="Q113" s="150" t="s">
        <v>1206</v>
      </c>
      <c r="R113" s="152">
        <v>1914.204</v>
      </c>
      <c r="S113" s="152">
        <v>1</v>
      </c>
      <c r="T113" s="153">
        <v>195900</v>
      </c>
      <c r="U113" s="153">
        <v>1</v>
      </c>
      <c r="V113" s="153">
        <v>21.9</v>
      </c>
      <c r="W113" s="153">
        <v>42.902099999999997</v>
      </c>
      <c r="X113" s="147">
        <v>3.9294270968999997E-2</v>
      </c>
      <c r="Y113" s="147">
        <v>8.7376761424633798E-6</v>
      </c>
    </row>
    <row r="114" spans="1:25" ht="13.5" thickBot="1" x14ac:dyDescent="0.25">
      <c r="A114" s="149">
        <v>8694</v>
      </c>
      <c r="B114" s="149">
        <v>12532</v>
      </c>
      <c r="C114" s="150" t="s">
        <v>2462</v>
      </c>
      <c r="D114" s="150">
        <v>514881564</v>
      </c>
      <c r="E114" s="150" t="s">
        <v>429</v>
      </c>
      <c r="F114" s="150" t="s">
        <v>2710</v>
      </c>
      <c r="G114" s="150" t="s">
        <v>2711</v>
      </c>
      <c r="H114" s="150" t="s">
        <v>102</v>
      </c>
      <c r="I114" s="150" t="s">
        <v>53</v>
      </c>
      <c r="J114" s="150" t="s">
        <v>53</v>
      </c>
      <c r="K114" s="150" t="s">
        <v>821</v>
      </c>
      <c r="L114" s="150" t="s">
        <v>311</v>
      </c>
      <c r="M114" s="150">
        <v>1174184</v>
      </c>
      <c r="N114" s="150" t="s">
        <v>255</v>
      </c>
      <c r="O114" s="151">
        <v>45736</v>
      </c>
      <c r="P114" s="150" t="s">
        <v>62</v>
      </c>
      <c r="Q114" s="150" t="s">
        <v>1206</v>
      </c>
      <c r="R114" s="152">
        <v>4117.3940000000002</v>
      </c>
      <c r="S114" s="152">
        <v>1</v>
      </c>
      <c r="T114" s="153">
        <v>31149.64</v>
      </c>
      <c r="U114" s="153">
        <v>1</v>
      </c>
      <c r="V114" s="153">
        <v>226</v>
      </c>
      <c r="W114" s="153">
        <v>70.39819</v>
      </c>
      <c r="X114" s="147">
        <v>6.4478092065999998E-2</v>
      </c>
      <c r="Y114" s="147">
        <v>1.43376800957437E-5</v>
      </c>
    </row>
    <row r="115" spans="1:25" ht="13.5" thickBot="1" x14ac:dyDescent="0.25">
      <c r="A115" s="149">
        <v>8694</v>
      </c>
      <c r="B115" s="149">
        <v>12532</v>
      </c>
      <c r="C115" s="150" t="s">
        <v>2501</v>
      </c>
      <c r="D115" s="150">
        <v>514259183</v>
      </c>
      <c r="E115" s="150" t="s">
        <v>429</v>
      </c>
      <c r="F115" s="150" t="s">
        <v>2712</v>
      </c>
      <c r="G115" s="150" t="s">
        <v>2713</v>
      </c>
      <c r="H115" s="150" t="s">
        <v>102</v>
      </c>
      <c r="I115" s="150" t="s">
        <v>53</v>
      </c>
      <c r="J115" s="150" t="s">
        <v>53</v>
      </c>
      <c r="K115" s="150" t="s">
        <v>821</v>
      </c>
      <c r="L115" s="150" t="s">
        <v>311</v>
      </c>
      <c r="M115" s="150">
        <v>1187640</v>
      </c>
      <c r="N115" s="150" t="s">
        <v>645</v>
      </c>
      <c r="O115" s="151">
        <v>45781</v>
      </c>
      <c r="P115" s="150" t="s">
        <v>62</v>
      </c>
      <c r="Q115" s="150" t="s">
        <v>1206</v>
      </c>
      <c r="R115" s="152">
        <v>529.83900000000006</v>
      </c>
      <c r="S115" s="152">
        <v>1</v>
      </c>
      <c r="T115" s="153">
        <v>219600</v>
      </c>
      <c r="U115" s="153">
        <v>1</v>
      </c>
      <c r="V115" s="153">
        <v>260.8</v>
      </c>
      <c r="W115" s="153">
        <v>572.71680000000003</v>
      </c>
      <c r="X115" s="147">
        <v>0.52455448866200005</v>
      </c>
      <c r="Y115" s="147">
        <v>1.16642633E-4</v>
      </c>
    </row>
    <row r="116" spans="1:25" ht="13.5" thickBot="1" x14ac:dyDescent="0.25">
      <c r="A116" s="149">
        <v>8694</v>
      </c>
      <c r="B116" s="149">
        <v>12532</v>
      </c>
      <c r="C116" s="150" t="s">
        <v>2488</v>
      </c>
      <c r="D116" s="150">
        <v>513561399</v>
      </c>
      <c r="E116" s="150" t="s">
        <v>429</v>
      </c>
      <c r="F116" s="150" t="s">
        <v>2733</v>
      </c>
      <c r="G116" s="150" t="s">
        <v>2734</v>
      </c>
      <c r="H116" s="150" t="s">
        <v>102</v>
      </c>
      <c r="I116" s="150" t="s">
        <v>53</v>
      </c>
      <c r="J116" s="150" t="s">
        <v>53</v>
      </c>
      <c r="K116" s="150" t="s">
        <v>821</v>
      </c>
      <c r="L116" s="150" t="s">
        <v>311</v>
      </c>
      <c r="M116" s="150">
        <v>1179142</v>
      </c>
      <c r="N116" s="150" t="s">
        <v>648</v>
      </c>
      <c r="O116" s="151">
        <v>45789</v>
      </c>
      <c r="P116" s="150" t="s">
        <v>62</v>
      </c>
      <c r="Q116" s="150" t="s">
        <v>1206</v>
      </c>
      <c r="R116" s="152">
        <v>745</v>
      </c>
      <c r="S116" s="152">
        <v>1</v>
      </c>
      <c r="T116" s="153">
        <v>19300</v>
      </c>
      <c r="U116" s="153">
        <v>1</v>
      </c>
      <c r="V116" s="153">
        <v>85.2</v>
      </c>
      <c r="W116" s="153">
        <v>16.4436</v>
      </c>
      <c r="X116" s="147">
        <v>1.5060784299000001E-2</v>
      </c>
      <c r="Y116" s="147">
        <v>3.3489934389274801E-6</v>
      </c>
    </row>
    <row r="117" spans="1:25" ht="13.5" thickBot="1" x14ac:dyDescent="0.25">
      <c r="A117" s="149">
        <v>8694</v>
      </c>
      <c r="B117" s="149">
        <v>12532</v>
      </c>
      <c r="C117" s="150" t="s">
        <v>1478</v>
      </c>
      <c r="D117" s="150">
        <v>511399388</v>
      </c>
      <c r="E117" s="150" t="s">
        <v>429</v>
      </c>
      <c r="F117" s="150" t="s">
        <v>2714</v>
      </c>
      <c r="G117" s="150" t="s">
        <v>2715</v>
      </c>
      <c r="H117" s="150" t="s">
        <v>102</v>
      </c>
      <c r="I117" s="150" t="s">
        <v>53</v>
      </c>
      <c r="J117" s="150" t="s">
        <v>53</v>
      </c>
      <c r="K117" s="150" t="s">
        <v>821</v>
      </c>
      <c r="L117" s="150" t="s">
        <v>311</v>
      </c>
      <c r="M117" s="150">
        <v>1090315</v>
      </c>
      <c r="N117" s="150" t="s">
        <v>140</v>
      </c>
      <c r="O117" s="151">
        <v>45508</v>
      </c>
      <c r="P117" s="150" t="s">
        <v>62</v>
      </c>
      <c r="Q117" s="150" t="s">
        <v>1206</v>
      </c>
      <c r="R117" s="152">
        <v>29400</v>
      </c>
      <c r="S117" s="152">
        <v>1</v>
      </c>
      <c r="T117" s="153">
        <v>3000</v>
      </c>
      <c r="U117" s="153">
        <v>1</v>
      </c>
      <c r="V117" s="153">
        <v>1407</v>
      </c>
      <c r="W117" s="153">
        <v>42.21</v>
      </c>
      <c r="X117" s="147">
        <v>3.8660372746000003E-2</v>
      </c>
      <c r="Y117" s="147">
        <v>8.5967192741935492E-6</v>
      </c>
    </row>
    <row r="118" spans="1:25" ht="13.5" thickBot="1" x14ac:dyDescent="0.25">
      <c r="A118" s="149">
        <v>8694</v>
      </c>
      <c r="B118" s="149">
        <v>12532</v>
      </c>
      <c r="C118" s="150" t="s">
        <v>1360</v>
      </c>
      <c r="D118" s="150">
        <v>520039868</v>
      </c>
      <c r="E118" s="150" t="s">
        <v>429</v>
      </c>
      <c r="F118" s="150" t="s">
        <v>2716</v>
      </c>
      <c r="G118" s="150" t="s">
        <v>2717</v>
      </c>
      <c r="H118" s="150" t="s">
        <v>102</v>
      </c>
      <c r="I118" s="150" t="s">
        <v>53</v>
      </c>
      <c r="J118" s="150" t="s">
        <v>53</v>
      </c>
      <c r="K118" s="150" t="s">
        <v>821</v>
      </c>
      <c r="L118" s="150" t="s">
        <v>311</v>
      </c>
      <c r="M118" s="150">
        <v>1082635</v>
      </c>
      <c r="N118" s="150" t="s">
        <v>647</v>
      </c>
      <c r="O118" s="151">
        <v>46757</v>
      </c>
      <c r="P118" s="150" t="s">
        <v>62</v>
      </c>
      <c r="Q118" s="150" t="s">
        <v>1206</v>
      </c>
      <c r="R118" s="152">
        <v>8000</v>
      </c>
      <c r="S118" s="152">
        <v>1</v>
      </c>
      <c r="T118" s="153">
        <v>2880</v>
      </c>
      <c r="U118" s="153">
        <v>1</v>
      </c>
      <c r="V118" s="153">
        <v>827.5</v>
      </c>
      <c r="W118" s="153">
        <v>23.832000000000001</v>
      </c>
      <c r="X118" s="147">
        <v>2.1827860774000001E-2</v>
      </c>
      <c r="Y118" s="147">
        <v>4.8537553599284696E-6</v>
      </c>
    </row>
    <row r="119" spans="1:25" ht="13.5" thickBot="1" x14ac:dyDescent="0.25">
      <c r="A119" s="149">
        <v>8694</v>
      </c>
      <c r="B119" s="149">
        <v>12532</v>
      </c>
      <c r="C119" s="150" t="s">
        <v>3406</v>
      </c>
      <c r="D119" s="150">
        <v>68251193</v>
      </c>
      <c r="E119" s="150" t="s">
        <v>430</v>
      </c>
      <c r="F119" s="150" t="s">
        <v>2553</v>
      </c>
      <c r="G119" s="150" t="s">
        <v>2722</v>
      </c>
      <c r="H119" s="150" t="s">
        <v>76</v>
      </c>
      <c r="I119" s="150" t="s">
        <v>61</v>
      </c>
      <c r="J119" s="150" t="s">
        <v>53</v>
      </c>
      <c r="K119" s="150" t="s">
        <v>821</v>
      </c>
      <c r="L119" s="150" t="s">
        <v>479</v>
      </c>
      <c r="M119" s="150">
        <v>0</v>
      </c>
      <c r="N119" s="150" t="s">
        <v>915</v>
      </c>
      <c r="O119" s="151">
        <v>45929</v>
      </c>
      <c r="P119" s="150" t="s">
        <v>62</v>
      </c>
      <c r="Q119" s="150" t="s">
        <v>1207</v>
      </c>
      <c r="R119" s="152">
        <v>0</v>
      </c>
      <c r="S119" s="152">
        <v>0</v>
      </c>
      <c r="T119" s="153">
        <v>7560</v>
      </c>
      <c r="U119" s="153">
        <v>3.681</v>
      </c>
      <c r="V119" s="153">
        <v>43</v>
      </c>
      <c r="W119" s="153">
        <v>11.966189999999999</v>
      </c>
      <c r="X119" s="147">
        <v>1.0959899686E-2</v>
      </c>
      <c r="Y119" s="147">
        <v>2.4370996496484802E-6</v>
      </c>
    </row>
    <row r="120" spans="1:25" ht="13.5" thickBot="1" x14ac:dyDescent="0.25">
      <c r="A120" s="149">
        <v>8694</v>
      </c>
      <c r="B120" s="149">
        <v>12532</v>
      </c>
      <c r="C120" s="154" t="s">
        <v>3389</v>
      </c>
      <c r="D120" s="154">
        <v>110383</v>
      </c>
      <c r="E120" s="150" t="s">
        <v>430</v>
      </c>
      <c r="F120" s="150" t="s">
        <v>2723</v>
      </c>
      <c r="G120" s="150" t="s">
        <v>2724</v>
      </c>
      <c r="H120" s="150" t="s">
        <v>76</v>
      </c>
      <c r="I120" s="150" t="s">
        <v>61</v>
      </c>
      <c r="J120" s="150" t="s">
        <v>204</v>
      </c>
      <c r="K120" s="150" t="s">
        <v>821</v>
      </c>
      <c r="L120" s="150" t="s">
        <v>479</v>
      </c>
      <c r="M120" s="150">
        <v>24151212</v>
      </c>
      <c r="N120" s="150" t="s">
        <v>900</v>
      </c>
      <c r="O120" s="151">
        <v>46202</v>
      </c>
      <c r="P120" s="150" t="s">
        <v>62</v>
      </c>
      <c r="Q120" s="150" t="s">
        <v>1207</v>
      </c>
      <c r="R120" s="152">
        <v>6.85</v>
      </c>
      <c r="S120" s="152">
        <v>0</v>
      </c>
      <c r="T120" s="153">
        <v>11338</v>
      </c>
      <c r="U120" s="153">
        <v>3.681</v>
      </c>
      <c r="V120" s="153">
        <v>5</v>
      </c>
      <c r="W120" s="153">
        <v>2.0867599999999999</v>
      </c>
      <c r="X120" s="147">
        <v>1.9112750390000001E-3</v>
      </c>
      <c r="Y120" s="147">
        <v>4.25000945572522E-7</v>
      </c>
    </row>
    <row r="121" spans="1:25" ht="13.5" thickBot="1" x14ac:dyDescent="0.25">
      <c r="A121" s="149">
        <v>8694</v>
      </c>
      <c r="B121" s="149">
        <v>12532</v>
      </c>
      <c r="C121" s="154" t="s">
        <v>3392</v>
      </c>
      <c r="D121" s="154">
        <v>69424738</v>
      </c>
      <c r="E121" s="150" t="s">
        <v>430</v>
      </c>
      <c r="F121" s="150" t="s">
        <v>2725</v>
      </c>
      <c r="G121" s="150" t="s">
        <v>2726</v>
      </c>
      <c r="H121" s="150" t="s">
        <v>76</v>
      </c>
      <c r="I121" s="150" t="s">
        <v>61</v>
      </c>
      <c r="J121" s="150" t="s">
        <v>314</v>
      </c>
      <c r="K121" s="150" t="s">
        <v>821</v>
      </c>
      <c r="L121" s="150" t="s">
        <v>476</v>
      </c>
      <c r="M121" s="150">
        <v>1051986</v>
      </c>
      <c r="N121" s="150" t="s">
        <v>915</v>
      </c>
      <c r="O121" s="151">
        <v>46356</v>
      </c>
      <c r="P121" s="150" t="s">
        <v>62</v>
      </c>
      <c r="Q121" s="150" t="s">
        <v>1207</v>
      </c>
      <c r="R121" s="152">
        <v>11.5</v>
      </c>
      <c r="S121" s="152">
        <v>0</v>
      </c>
      <c r="T121" s="153">
        <v>5375</v>
      </c>
      <c r="U121" s="153">
        <v>3.681</v>
      </c>
      <c r="V121" s="153">
        <v>4.5</v>
      </c>
      <c r="W121" s="153">
        <v>0.89034000000000002</v>
      </c>
      <c r="X121" s="147">
        <v>8.1546733600000002E-4</v>
      </c>
      <c r="Y121" s="147">
        <v>1.81331510035193E-7</v>
      </c>
    </row>
    <row r="122" spans="1:25" ht="13.5" thickBot="1" x14ac:dyDescent="0.25">
      <c r="A122" s="149">
        <v>8694</v>
      </c>
      <c r="B122" s="149">
        <v>12532</v>
      </c>
      <c r="C122" s="154" t="s">
        <v>3390</v>
      </c>
      <c r="D122" s="154">
        <v>69469298</v>
      </c>
      <c r="E122" s="150" t="s">
        <v>430</v>
      </c>
      <c r="F122" s="150" t="s">
        <v>2727</v>
      </c>
      <c r="G122" s="150" t="s">
        <v>2728</v>
      </c>
      <c r="H122" s="150" t="s">
        <v>76</v>
      </c>
      <c r="I122" s="150" t="s">
        <v>61</v>
      </c>
      <c r="J122" s="150" t="s">
        <v>314</v>
      </c>
      <c r="K122" s="150" t="s">
        <v>821</v>
      </c>
      <c r="L122" s="150" t="s">
        <v>479</v>
      </c>
      <c r="M122" s="150">
        <v>0</v>
      </c>
      <c r="N122" s="150" t="s">
        <v>912</v>
      </c>
      <c r="O122" s="151">
        <v>46752</v>
      </c>
      <c r="P122" s="150" t="s">
        <v>62</v>
      </c>
      <c r="Q122" s="150" t="s">
        <v>1207</v>
      </c>
      <c r="R122" s="152">
        <v>0</v>
      </c>
      <c r="S122" s="152">
        <v>0</v>
      </c>
      <c r="T122" s="153">
        <v>50000</v>
      </c>
      <c r="U122" s="153">
        <v>3.681</v>
      </c>
      <c r="V122" s="153">
        <v>45.25</v>
      </c>
      <c r="W122" s="153">
        <v>83.282619999999994</v>
      </c>
      <c r="X122" s="147">
        <v>7.6279012852999997E-2</v>
      </c>
      <c r="Y122" s="147">
        <v>1.6961793521898498E-5</v>
      </c>
    </row>
    <row r="123" spans="1:25" ht="13.5" thickBot="1" x14ac:dyDescent="0.25">
      <c r="A123" s="149">
        <v>8694</v>
      </c>
      <c r="B123" s="149">
        <v>12533</v>
      </c>
      <c r="C123" s="150" t="s">
        <v>2698</v>
      </c>
      <c r="D123" s="150">
        <v>515446474</v>
      </c>
      <c r="E123" s="150" t="s">
        <v>429</v>
      </c>
      <c r="F123" s="150" t="s">
        <v>2699</v>
      </c>
      <c r="G123" s="150" t="s">
        <v>2700</v>
      </c>
      <c r="H123" s="150" t="s">
        <v>102</v>
      </c>
      <c r="I123" s="150" t="s">
        <v>53</v>
      </c>
      <c r="J123" s="150" t="s">
        <v>53</v>
      </c>
      <c r="K123" s="150" t="s">
        <v>821</v>
      </c>
      <c r="L123" s="150" t="s">
        <v>311</v>
      </c>
      <c r="M123" s="150">
        <v>1174093</v>
      </c>
      <c r="N123" s="150" t="s">
        <v>253</v>
      </c>
      <c r="O123" s="151">
        <v>45718</v>
      </c>
      <c r="P123" s="150" t="s">
        <v>62</v>
      </c>
      <c r="Q123" s="150" t="s">
        <v>1206</v>
      </c>
      <c r="R123" s="152">
        <v>747</v>
      </c>
      <c r="S123" s="152">
        <v>1</v>
      </c>
      <c r="T123" s="153">
        <v>166850</v>
      </c>
      <c r="U123" s="153">
        <v>1</v>
      </c>
      <c r="V123" s="153">
        <v>47.9</v>
      </c>
      <c r="W123" s="153">
        <v>79.921149999999997</v>
      </c>
      <c r="X123" s="147">
        <v>4.7912756538E-2</v>
      </c>
      <c r="Y123" s="147">
        <v>6.2390267459721599E-6</v>
      </c>
    </row>
    <row r="124" spans="1:25" ht="13.5" thickBot="1" x14ac:dyDescent="0.25">
      <c r="A124" s="149">
        <v>8694</v>
      </c>
      <c r="B124" s="149">
        <v>12533</v>
      </c>
      <c r="C124" s="150" t="s">
        <v>2480</v>
      </c>
      <c r="D124" s="150">
        <v>515679405</v>
      </c>
      <c r="E124" s="150" t="s">
        <v>429</v>
      </c>
      <c r="F124" s="150" t="s">
        <v>2701</v>
      </c>
      <c r="G124" s="150" t="s">
        <v>2702</v>
      </c>
      <c r="H124" s="150" t="s">
        <v>102</v>
      </c>
      <c r="I124" s="150" t="s">
        <v>53</v>
      </c>
      <c r="J124" s="150" t="s">
        <v>53</v>
      </c>
      <c r="K124" s="150" t="s">
        <v>821</v>
      </c>
      <c r="L124" s="150" t="s">
        <v>311</v>
      </c>
      <c r="M124" s="150">
        <v>1177450</v>
      </c>
      <c r="N124" s="150" t="s">
        <v>253</v>
      </c>
      <c r="O124" s="151">
        <v>45459</v>
      </c>
      <c r="P124" s="150" t="s">
        <v>62</v>
      </c>
      <c r="Q124" s="150" t="s">
        <v>1206</v>
      </c>
      <c r="R124" s="152">
        <v>1125</v>
      </c>
      <c r="S124" s="152">
        <v>1</v>
      </c>
      <c r="T124" s="153">
        <v>168000</v>
      </c>
      <c r="U124" s="153">
        <v>1</v>
      </c>
      <c r="V124" s="153">
        <v>95.4</v>
      </c>
      <c r="W124" s="153">
        <v>160.27199999999999</v>
      </c>
      <c r="X124" s="147">
        <v>9.6083118371000004E-2</v>
      </c>
      <c r="Y124" s="147">
        <v>1.2511597926587001E-5</v>
      </c>
    </row>
    <row r="125" spans="1:25" ht="13.5" thickBot="1" x14ac:dyDescent="0.25">
      <c r="A125" s="149">
        <v>8694</v>
      </c>
      <c r="B125" s="149">
        <v>12533</v>
      </c>
      <c r="C125" s="150" t="s">
        <v>2703</v>
      </c>
      <c r="D125" s="150">
        <v>516199445</v>
      </c>
      <c r="E125" s="150" t="s">
        <v>429</v>
      </c>
      <c r="F125" s="150" t="s">
        <v>2704</v>
      </c>
      <c r="G125" s="150" t="s">
        <v>2705</v>
      </c>
      <c r="H125" s="150" t="s">
        <v>102</v>
      </c>
      <c r="I125" s="150" t="s">
        <v>53</v>
      </c>
      <c r="J125" s="150" t="s">
        <v>53</v>
      </c>
      <c r="K125" s="150" t="s">
        <v>821</v>
      </c>
      <c r="L125" s="150" t="s">
        <v>311</v>
      </c>
      <c r="M125" s="150">
        <v>1180181</v>
      </c>
      <c r="N125" s="150" t="s">
        <v>253</v>
      </c>
      <c r="O125" s="151">
        <v>45536</v>
      </c>
      <c r="P125" s="150" t="s">
        <v>62</v>
      </c>
      <c r="Q125" s="150" t="s">
        <v>1206</v>
      </c>
      <c r="R125" s="152">
        <v>514</v>
      </c>
      <c r="S125" s="152">
        <v>1.03</v>
      </c>
      <c r="T125" s="153">
        <v>633000</v>
      </c>
      <c r="U125" s="153">
        <v>1</v>
      </c>
      <c r="V125" s="153">
        <v>1.1000000000000001</v>
      </c>
      <c r="W125" s="153">
        <v>6.9630000000000001</v>
      </c>
      <c r="X125" s="147">
        <v>4.1743208619999996E-3</v>
      </c>
      <c r="Y125" s="147">
        <v>5.4356504169677396E-7</v>
      </c>
    </row>
    <row r="126" spans="1:25" ht="13.5" thickBot="1" x14ac:dyDescent="0.25">
      <c r="A126" s="149">
        <v>8694</v>
      </c>
      <c r="B126" s="149">
        <v>12533</v>
      </c>
      <c r="C126" s="150" t="s">
        <v>2491</v>
      </c>
      <c r="D126" s="150">
        <v>515166544</v>
      </c>
      <c r="E126" s="150" t="s">
        <v>429</v>
      </c>
      <c r="F126" s="150" t="s">
        <v>2731</v>
      </c>
      <c r="G126" s="150" t="s">
        <v>2732</v>
      </c>
      <c r="H126" s="150" t="s">
        <v>102</v>
      </c>
      <c r="I126" s="150" t="s">
        <v>53</v>
      </c>
      <c r="J126" s="150" t="s">
        <v>53</v>
      </c>
      <c r="K126" s="150" t="s">
        <v>821</v>
      </c>
      <c r="L126" s="150" t="s">
        <v>311</v>
      </c>
      <c r="M126" s="150">
        <v>1180876</v>
      </c>
      <c r="N126" s="150" t="s">
        <v>253</v>
      </c>
      <c r="O126" s="151">
        <v>45580</v>
      </c>
      <c r="P126" s="150" t="s">
        <v>62</v>
      </c>
      <c r="Q126" s="150" t="s">
        <v>1206</v>
      </c>
      <c r="R126" s="152">
        <v>376.12200000000001</v>
      </c>
      <c r="S126" s="152">
        <v>1</v>
      </c>
      <c r="T126" s="153">
        <v>387975</v>
      </c>
      <c r="U126" s="153">
        <v>1</v>
      </c>
      <c r="V126" s="153">
        <v>49.8</v>
      </c>
      <c r="W126" s="153">
        <v>193.21154999999999</v>
      </c>
      <c r="X126" s="147">
        <v>0.11583038977100001</v>
      </c>
      <c r="Y126" s="147">
        <v>1.50830165491955E-5</v>
      </c>
    </row>
    <row r="127" spans="1:25" ht="13.5" thickBot="1" x14ac:dyDescent="0.25">
      <c r="A127" s="149">
        <v>8694</v>
      </c>
      <c r="B127" s="149">
        <v>12533</v>
      </c>
      <c r="C127" s="150" t="s">
        <v>2588</v>
      </c>
      <c r="D127" s="150">
        <v>514949973</v>
      </c>
      <c r="E127" s="150" t="s">
        <v>429</v>
      </c>
      <c r="F127" s="150" t="s">
        <v>2706</v>
      </c>
      <c r="G127" s="150" t="s">
        <v>2707</v>
      </c>
      <c r="H127" s="150" t="s">
        <v>102</v>
      </c>
      <c r="I127" s="150" t="s">
        <v>53</v>
      </c>
      <c r="J127" s="150" t="s">
        <v>53</v>
      </c>
      <c r="K127" s="150" t="s">
        <v>821</v>
      </c>
      <c r="L127" s="150" t="s">
        <v>311</v>
      </c>
      <c r="M127" s="150">
        <v>1182260</v>
      </c>
      <c r="N127" s="150" t="s">
        <v>708</v>
      </c>
      <c r="O127" s="151">
        <v>45638</v>
      </c>
      <c r="P127" s="150" t="s">
        <v>62</v>
      </c>
      <c r="Q127" s="150" t="s">
        <v>1206</v>
      </c>
      <c r="R127" s="152">
        <v>1656</v>
      </c>
      <c r="S127" s="152">
        <v>1</v>
      </c>
      <c r="T127" s="153">
        <v>244600</v>
      </c>
      <c r="U127" s="153">
        <v>1</v>
      </c>
      <c r="V127" s="153">
        <v>1</v>
      </c>
      <c r="W127" s="153">
        <v>2.4460000000000002</v>
      </c>
      <c r="X127" s="147">
        <v>1.466377829E-3</v>
      </c>
      <c r="Y127" s="147">
        <v>1.9094644434730899E-7</v>
      </c>
    </row>
    <row r="128" spans="1:25" ht="13.5" thickBot="1" x14ac:dyDescent="0.25">
      <c r="A128" s="149">
        <v>8694</v>
      </c>
      <c r="B128" s="149">
        <v>12533</v>
      </c>
      <c r="C128" s="150" t="s">
        <v>2494</v>
      </c>
      <c r="D128" s="150">
        <v>511605719</v>
      </c>
      <c r="E128" s="150" t="s">
        <v>429</v>
      </c>
      <c r="F128" s="150" t="s">
        <v>2708</v>
      </c>
      <c r="G128" s="150" t="s">
        <v>2709</v>
      </c>
      <c r="H128" s="150" t="s">
        <v>102</v>
      </c>
      <c r="I128" s="150" t="s">
        <v>53</v>
      </c>
      <c r="J128" s="150" t="s">
        <v>53</v>
      </c>
      <c r="K128" s="150" t="s">
        <v>821</v>
      </c>
      <c r="L128" s="150" t="s">
        <v>311</v>
      </c>
      <c r="M128" s="150">
        <v>1183656</v>
      </c>
      <c r="N128" s="150" t="s">
        <v>651</v>
      </c>
      <c r="O128" s="151">
        <v>45687</v>
      </c>
      <c r="P128" s="150" t="s">
        <v>62</v>
      </c>
      <c r="Q128" s="150" t="s">
        <v>1206</v>
      </c>
      <c r="R128" s="152">
        <v>1914.204</v>
      </c>
      <c r="S128" s="152">
        <v>1</v>
      </c>
      <c r="T128" s="153">
        <v>430650</v>
      </c>
      <c r="U128" s="153">
        <v>1</v>
      </c>
      <c r="V128" s="153">
        <v>21.9</v>
      </c>
      <c r="W128" s="153">
        <v>94.312349999999995</v>
      </c>
      <c r="X128" s="147">
        <v>5.6540285820000001E-2</v>
      </c>
      <c r="Y128" s="147">
        <v>7.36247256358908E-6</v>
      </c>
    </row>
    <row r="129" spans="1:25" ht="13.5" thickBot="1" x14ac:dyDescent="0.25">
      <c r="A129" s="149">
        <v>8694</v>
      </c>
      <c r="B129" s="149">
        <v>12533</v>
      </c>
      <c r="C129" s="150" t="s">
        <v>2462</v>
      </c>
      <c r="D129" s="150">
        <v>514881564</v>
      </c>
      <c r="E129" s="150" t="s">
        <v>429</v>
      </c>
      <c r="F129" s="150" t="s">
        <v>2710</v>
      </c>
      <c r="G129" s="150" t="s">
        <v>2711</v>
      </c>
      <c r="H129" s="150" t="s">
        <v>102</v>
      </c>
      <c r="I129" s="150" t="s">
        <v>53</v>
      </c>
      <c r="J129" s="150" t="s">
        <v>53</v>
      </c>
      <c r="K129" s="150" t="s">
        <v>821</v>
      </c>
      <c r="L129" s="150" t="s">
        <v>311</v>
      </c>
      <c r="M129" s="150">
        <v>1174184</v>
      </c>
      <c r="N129" s="150" t="s">
        <v>255</v>
      </c>
      <c r="O129" s="151">
        <v>45736</v>
      </c>
      <c r="P129" s="150" t="s">
        <v>62</v>
      </c>
      <c r="Q129" s="150" t="s">
        <v>1206</v>
      </c>
      <c r="R129" s="152">
        <v>4117.3940000000002</v>
      </c>
      <c r="S129" s="152">
        <v>1</v>
      </c>
      <c r="T129" s="153">
        <v>90613.01</v>
      </c>
      <c r="U129" s="153">
        <v>1</v>
      </c>
      <c r="V129" s="153">
        <v>226</v>
      </c>
      <c r="W129" s="153">
        <v>204.78540000000001</v>
      </c>
      <c r="X129" s="147">
        <v>0.122768916773</v>
      </c>
      <c r="Y129" s="147">
        <v>1.5986526567555702E-5</v>
      </c>
    </row>
    <row r="130" spans="1:25" ht="13.5" thickBot="1" x14ac:dyDescent="0.25">
      <c r="A130" s="149">
        <v>8694</v>
      </c>
      <c r="B130" s="149">
        <v>12533</v>
      </c>
      <c r="C130" s="150" t="s">
        <v>2501</v>
      </c>
      <c r="D130" s="150">
        <v>514259183</v>
      </c>
      <c r="E130" s="150" t="s">
        <v>429</v>
      </c>
      <c r="F130" s="150" t="s">
        <v>2712</v>
      </c>
      <c r="G130" s="150" t="s">
        <v>2713</v>
      </c>
      <c r="H130" s="150" t="s">
        <v>102</v>
      </c>
      <c r="I130" s="150" t="s">
        <v>53</v>
      </c>
      <c r="J130" s="150" t="s">
        <v>53</v>
      </c>
      <c r="K130" s="150" t="s">
        <v>821</v>
      </c>
      <c r="L130" s="150" t="s">
        <v>311</v>
      </c>
      <c r="M130" s="150">
        <v>1187640</v>
      </c>
      <c r="N130" s="150" t="s">
        <v>645</v>
      </c>
      <c r="O130" s="151">
        <v>45781</v>
      </c>
      <c r="P130" s="150" t="s">
        <v>62</v>
      </c>
      <c r="Q130" s="150" t="s">
        <v>1206</v>
      </c>
      <c r="R130" s="152">
        <v>529.83900000000006</v>
      </c>
      <c r="S130" s="152">
        <v>1</v>
      </c>
      <c r="T130" s="153">
        <v>219600</v>
      </c>
      <c r="U130" s="153">
        <v>1</v>
      </c>
      <c r="V130" s="153">
        <v>260.8</v>
      </c>
      <c r="W130" s="153">
        <v>572.71680000000003</v>
      </c>
      <c r="X130" s="147">
        <v>0.34334391589300001</v>
      </c>
      <c r="Y130" s="147">
        <v>4.4709009230567701E-5</v>
      </c>
    </row>
    <row r="131" spans="1:25" ht="13.5" thickBot="1" x14ac:dyDescent="0.25">
      <c r="A131" s="149">
        <v>8694</v>
      </c>
      <c r="B131" s="149">
        <v>12533</v>
      </c>
      <c r="C131" s="150" t="s">
        <v>2488</v>
      </c>
      <c r="D131" s="150">
        <v>513561399</v>
      </c>
      <c r="E131" s="150" t="s">
        <v>429</v>
      </c>
      <c r="F131" s="150" t="s">
        <v>2733</v>
      </c>
      <c r="G131" s="150" t="s">
        <v>2734</v>
      </c>
      <c r="H131" s="150" t="s">
        <v>102</v>
      </c>
      <c r="I131" s="150" t="s">
        <v>53</v>
      </c>
      <c r="J131" s="150" t="s">
        <v>53</v>
      </c>
      <c r="K131" s="150" t="s">
        <v>821</v>
      </c>
      <c r="L131" s="150" t="s">
        <v>311</v>
      </c>
      <c r="M131" s="150">
        <v>1179142</v>
      </c>
      <c r="N131" s="150" t="s">
        <v>648</v>
      </c>
      <c r="O131" s="151">
        <v>45789</v>
      </c>
      <c r="P131" s="150" t="s">
        <v>62</v>
      </c>
      <c r="Q131" s="150" t="s">
        <v>1206</v>
      </c>
      <c r="R131" s="152">
        <v>745</v>
      </c>
      <c r="S131" s="152">
        <v>1</v>
      </c>
      <c r="T131" s="153">
        <v>24000</v>
      </c>
      <c r="U131" s="153">
        <v>1</v>
      </c>
      <c r="V131" s="153">
        <v>85.2</v>
      </c>
      <c r="W131" s="153">
        <v>20.448</v>
      </c>
      <c r="X131" s="147">
        <v>1.2258582936E-2</v>
      </c>
      <c r="Y131" s="147">
        <v>1.5962685584684299E-6</v>
      </c>
    </row>
    <row r="132" spans="1:25" ht="13.5" thickBot="1" x14ac:dyDescent="0.25">
      <c r="A132" s="149">
        <v>8694</v>
      </c>
      <c r="B132" s="149">
        <v>12533</v>
      </c>
      <c r="C132" s="150" t="s">
        <v>1478</v>
      </c>
      <c r="D132" s="150">
        <v>511399388</v>
      </c>
      <c r="E132" s="150" t="s">
        <v>429</v>
      </c>
      <c r="F132" s="150" t="s">
        <v>2714</v>
      </c>
      <c r="G132" s="150" t="s">
        <v>2715</v>
      </c>
      <c r="H132" s="150" t="s">
        <v>102</v>
      </c>
      <c r="I132" s="150" t="s">
        <v>53</v>
      </c>
      <c r="J132" s="150" t="s">
        <v>53</v>
      </c>
      <c r="K132" s="150" t="s">
        <v>821</v>
      </c>
      <c r="L132" s="150" t="s">
        <v>311</v>
      </c>
      <c r="M132" s="150">
        <v>1090315</v>
      </c>
      <c r="N132" s="150" t="s">
        <v>140</v>
      </c>
      <c r="O132" s="151">
        <v>45508</v>
      </c>
      <c r="P132" s="150" t="s">
        <v>62</v>
      </c>
      <c r="Q132" s="150" t="s">
        <v>1206</v>
      </c>
      <c r="R132" s="152">
        <v>29400</v>
      </c>
      <c r="S132" s="152">
        <v>1</v>
      </c>
      <c r="T132" s="153">
        <v>6995</v>
      </c>
      <c r="U132" s="153">
        <v>1</v>
      </c>
      <c r="V132" s="153">
        <v>1407</v>
      </c>
      <c r="W132" s="153">
        <v>98.419650000000004</v>
      </c>
      <c r="X132" s="147">
        <v>5.9002613563000003E-2</v>
      </c>
      <c r="Y132" s="147">
        <v>7.6831080218342592E-6</v>
      </c>
    </row>
    <row r="133" spans="1:25" ht="13.5" thickBot="1" x14ac:dyDescent="0.25">
      <c r="A133" s="149">
        <v>8694</v>
      </c>
      <c r="B133" s="149">
        <v>12533</v>
      </c>
      <c r="C133" s="150" t="s">
        <v>1360</v>
      </c>
      <c r="D133" s="150">
        <v>520039868</v>
      </c>
      <c r="E133" s="150" t="s">
        <v>429</v>
      </c>
      <c r="F133" s="150" t="s">
        <v>2716</v>
      </c>
      <c r="G133" s="150" t="s">
        <v>2717</v>
      </c>
      <c r="H133" s="150" t="s">
        <v>102</v>
      </c>
      <c r="I133" s="150" t="s">
        <v>53</v>
      </c>
      <c r="J133" s="150" t="s">
        <v>53</v>
      </c>
      <c r="K133" s="150" t="s">
        <v>821</v>
      </c>
      <c r="L133" s="150" t="s">
        <v>311</v>
      </c>
      <c r="M133" s="150">
        <v>1082635</v>
      </c>
      <c r="N133" s="150" t="s">
        <v>647</v>
      </c>
      <c r="O133" s="151">
        <v>46757</v>
      </c>
      <c r="P133" s="150" t="s">
        <v>62</v>
      </c>
      <c r="Q133" s="150" t="s">
        <v>1206</v>
      </c>
      <c r="R133" s="152">
        <v>8000</v>
      </c>
      <c r="S133" s="152">
        <v>1</v>
      </c>
      <c r="T133" s="153">
        <v>5760</v>
      </c>
      <c r="U133" s="153">
        <v>1</v>
      </c>
      <c r="V133" s="153">
        <v>827.5</v>
      </c>
      <c r="W133" s="153">
        <v>47.664000000000001</v>
      </c>
      <c r="X133" s="147">
        <v>2.8574584169000002E-2</v>
      </c>
      <c r="Y133" s="147">
        <v>3.7208795271341499E-6</v>
      </c>
    </row>
    <row r="134" spans="1:25" ht="13.5" thickBot="1" x14ac:dyDescent="0.25">
      <c r="A134" s="149">
        <v>8694</v>
      </c>
      <c r="B134" s="149">
        <v>12533</v>
      </c>
      <c r="C134" s="150" t="s">
        <v>3406</v>
      </c>
      <c r="D134" s="150">
        <v>68251193</v>
      </c>
      <c r="E134" s="150" t="s">
        <v>430</v>
      </c>
      <c r="F134" s="150" t="s">
        <v>2553</v>
      </c>
      <c r="G134" s="150" t="s">
        <v>2722</v>
      </c>
      <c r="H134" s="150" t="s">
        <v>76</v>
      </c>
      <c r="I134" s="150" t="s">
        <v>61</v>
      </c>
      <c r="J134" s="150" t="s">
        <v>53</v>
      </c>
      <c r="K134" s="150" t="s">
        <v>821</v>
      </c>
      <c r="L134" s="150" t="s">
        <v>479</v>
      </c>
      <c r="M134" s="150">
        <v>0</v>
      </c>
      <c r="N134" s="150" t="s">
        <v>915</v>
      </c>
      <c r="O134" s="151">
        <v>45929</v>
      </c>
      <c r="P134" s="150" t="s">
        <v>62</v>
      </c>
      <c r="Q134" s="150" t="s">
        <v>1207</v>
      </c>
      <c r="R134" s="152">
        <v>0</v>
      </c>
      <c r="S134" s="152">
        <v>0</v>
      </c>
      <c r="T134" s="153">
        <v>19000</v>
      </c>
      <c r="U134" s="153">
        <v>3.681</v>
      </c>
      <c r="V134" s="153">
        <v>43</v>
      </c>
      <c r="W134" s="153">
        <v>30.07377</v>
      </c>
      <c r="X134" s="147">
        <v>1.8029235317E-2</v>
      </c>
      <c r="Y134" s="147">
        <v>2.3477021462055401E-6</v>
      </c>
    </row>
    <row r="135" spans="1:25" ht="13.5" thickBot="1" x14ac:dyDescent="0.25">
      <c r="A135" s="149">
        <v>8694</v>
      </c>
      <c r="B135" s="149">
        <v>12533</v>
      </c>
      <c r="C135" s="154" t="s">
        <v>3389</v>
      </c>
      <c r="D135" s="154">
        <v>110383</v>
      </c>
      <c r="E135" s="150" t="s">
        <v>430</v>
      </c>
      <c r="F135" s="150" t="s">
        <v>2723</v>
      </c>
      <c r="G135" s="150" t="s">
        <v>2724</v>
      </c>
      <c r="H135" s="150" t="s">
        <v>76</v>
      </c>
      <c r="I135" s="150" t="s">
        <v>61</v>
      </c>
      <c r="J135" s="150" t="s">
        <v>204</v>
      </c>
      <c r="K135" s="150" t="s">
        <v>821</v>
      </c>
      <c r="L135" s="150" t="s">
        <v>479</v>
      </c>
      <c r="M135" s="150">
        <v>24151212</v>
      </c>
      <c r="N135" s="150" t="s">
        <v>900</v>
      </c>
      <c r="O135" s="151">
        <v>46202</v>
      </c>
      <c r="P135" s="150" t="s">
        <v>62</v>
      </c>
      <c r="Q135" s="150" t="s">
        <v>1207</v>
      </c>
      <c r="R135" s="152">
        <v>6.85</v>
      </c>
      <c r="S135" s="152">
        <v>0</v>
      </c>
      <c r="T135" s="153">
        <v>45000</v>
      </c>
      <c r="U135" s="153">
        <v>3.681</v>
      </c>
      <c r="V135" s="153">
        <v>5</v>
      </c>
      <c r="W135" s="153">
        <v>8.2822499999999994</v>
      </c>
      <c r="X135" s="147">
        <v>4.9652116839999996E-3</v>
      </c>
      <c r="Y135" s="147">
        <v>6.4655199864901795E-7</v>
      </c>
    </row>
    <row r="136" spans="1:25" ht="13.5" thickBot="1" x14ac:dyDescent="0.25">
      <c r="A136" s="149">
        <v>8694</v>
      </c>
      <c r="B136" s="149">
        <v>12533</v>
      </c>
      <c r="C136" s="154" t="s">
        <v>3392</v>
      </c>
      <c r="D136" s="154">
        <v>69424738</v>
      </c>
      <c r="E136" s="150" t="s">
        <v>430</v>
      </c>
      <c r="F136" s="150" t="s">
        <v>2725</v>
      </c>
      <c r="G136" s="150" t="s">
        <v>2726</v>
      </c>
      <c r="H136" s="150" t="s">
        <v>76</v>
      </c>
      <c r="I136" s="150" t="s">
        <v>61</v>
      </c>
      <c r="J136" s="150" t="s">
        <v>314</v>
      </c>
      <c r="K136" s="150" t="s">
        <v>821</v>
      </c>
      <c r="L136" s="150" t="s">
        <v>476</v>
      </c>
      <c r="M136" s="150">
        <v>1051986</v>
      </c>
      <c r="N136" s="150" t="s">
        <v>915</v>
      </c>
      <c r="O136" s="151">
        <v>46356</v>
      </c>
      <c r="P136" s="150" t="s">
        <v>62</v>
      </c>
      <c r="Q136" s="150" t="s">
        <v>1207</v>
      </c>
      <c r="R136" s="152">
        <v>11.5</v>
      </c>
      <c r="S136" s="152">
        <v>0</v>
      </c>
      <c r="T136" s="153">
        <v>16875</v>
      </c>
      <c r="U136" s="153">
        <v>3.681</v>
      </c>
      <c r="V136" s="153">
        <v>4.5</v>
      </c>
      <c r="W136" s="153">
        <v>2.7952599999999999</v>
      </c>
      <c r="X136" s="147">
        <v>1.675759318E-3</v>
      </c>
      <c r="Y136" s="147">
        <v>2.18211348334529E-7</v>
      </c>
    </row>
    <row r="137" spans="1:25" ht="13.5" thickBot="1" x14ac:dyDescent="0.25">
      <c r="A137" s="149">
        <v>8694</v>
      </c>
      <c r="B137" s="149">
        <v>12533</v>
      </c>
      <c r="C137" s="154" t="s">
        <v>3390</v>
      </c>
      <c r="D137" s="154">
        <v>69469298</v>
      </c>
      <c r="E137" s="150" t="s">
        <v>430</v>
      </c>
      <c r="F137" s="150" t="s">
        <v>2727</v>
      </c>
      <c r="G137" s="150" t="s">
        <v>2728</v>
      </c>
      <c r="H137" s="150" t="s">
        <v>76</v>
      </c>
      <c r="I137" s="150" t="s">
        <v>61</v>
      </c>
      <c r="J137" s="150" t="s">
        <v>314</v>
      </c>
      <c r="K137" s="150" t="s">
        <v>821</v>
      </c>
      <c r="L137" s="150" t="s">
        <v>479</v>
      </c>
      <c r="M137" s="150">
        <v>0</v>
      </c>
      <c r="N137" s="150" t="s">
        <v>912</v>
      </c>
      <c r="O137" s="151">
        <v>46752</v>
      </c>
      <c r="P137" s="150" t="s">
        <v>62</v>
      </c>
      <c r="Q137" s="150" t="s">
        <v>1207</v>
      </c>
      <c r="R137" s="152">
        <v>0</v>
      </c>
      <c r="S137" s="152">
        <v>0</v>
      </c>
      <c r="T137" s="153">
        <v>87500</v>
      </c>
      <c r="U137" s="153">
        <v>3.681</v>
      </c>
      <c r="V137" s="153">
        <v>45.25</v>
      </c>
      <c r="W137" s="153">
        <v>145.74458999999999</v>
      </c>
      <c r="X137" s="147">
        <v>8.7373931148000003E-2</v>
      </c>
      <c r="Y137" s="147">
        <v>1.13775189057058E-5</v>
      </c>
    </row>
    <row r="138" spans="1:25" ht="13.5" thickBot="1" x14ac:dyDescent="0.25">
      <c r="A138" s="149">
        <v>8694</v>
      </c>
      <c r="B138" s="149">
        <v>12534</v>
      </c>
      <c r="C138" s="150" t="s">
        <v>2698</v>
      </c>
      <c r="D138" s="150">
        <v>515446474</v>
      </c>
      <c r="E138" s="150" t="s">
        <v>429</v>
      </c>
      <c r="F138" s="150" t="s">
        <v>2699</v>
      </c>
      <c r="G138" s="150" t="s">
        <v>2700</v>
      </c>
      <c r="H138" s="150" t="s">
        <v>102</v>
      </c>
      <c r="I138" s="150" t="s">
        <v>53</v>
      </c>
      <c r="J138" s="150" t="s">
        <v>53</v>
      </c>
      <c r="K138" s="150" t="s">
        <v>821</v>
      </c>
      <c r="L138" s="150" t="s">
        <v>311</v>
      </c>
      <c r="M138" s="150">
        <v>1174093</v>
      </c>
      <c r="N138" s="150" t="s">
        <v>253</v>
      </c>
      <c r="O138" s="151">
        <v>45718</v>
      </c>
      <c r="P138" s="150" t="s">
        <v>62</v>
      </c>
      <c r="Q138" s="150" t="s">
        <v>1206</v>
      </c>
      <c r="R138" s="152">
        <v>747</v>
      </c>
      <c r="S138" s="152">
        <v>1</v>
      </c>
      <c r="T138" s="153">
        <v>49600</v>
      </c>
      <c r="U138" s="153">
        <v>1</v>
      </c>
      <c r="V138" s="153">
        <v>47.9</v>
      </c>
      <c r="W138" s="153">
        <v>23.758400000000002</v>
      </c>
      <c r="X138" s="147">
        <v>3.1437883695000002E-2</v>
      </c>
      <c r="Y138" s="147">
        <v>3.0806567204258701E-6</v>
      </c>
    </row>
    <row r="139" spans="1:25" ht="13.5" thickBot="1" x14ac:dyDescent="0.25">
      <c r="A139" s="149">
        <v>8694</v>
      </c>
      <c r="B139" s="149">
        <v>12534</v>
      </c>
      <c r="C139" s="150" t="s">
        <v>2480</v>
      </c>
      <c r="D139" s="150">
        <v>515679405</v>
      </c>
      <c r="E139" s="150" t="s">
        <v>429</v>
      </c>
      <c r="F139" s="150" t="s">
        <v>2701</v>
      </c>
      <c r="G139" s="150" t="s">
        <v>2702</v>
      </c>
      <c r="H139" s="150" t="s">
        <v>102</v>
      </c>
      <c r="I139" s="150" t="s">
        <v>53</v>
      </c>
      <c r="J139" s="150" t="s">
        <v>53</v>
      </c>
      <c r="K139" s="150" t="s">
        <v>821</v>
      </c>
      <c r="L139" s="150" t="s">
        <v>311</v>
      </c>
      <c r="M139" s="150">
        <v>1177450</v>
      </c>
      <c r="N139" s="150" t="s">
        <v>253</v>
      </c>
      <c r="O139" s="151">
        <v>45459</v>
      </c>
      <c r="P139" s="150" t="s">
        <v>62</v>
      </c>
      <c r="Q139" s="150" t="s">
        <v>1206</v>
      </c>
      <c r="R139" s="152">
        <v>1125</v>
      </c>
      <c r="S139" s="152">
        <v>1</v>
      </c>
      <c r="T139" s="153">
        <v>88002</v>
      </c>
      <c r="U139" s="153">
        <v>1</v>
      </c>
      <c r="V139" s="153">
        <v>95.4</v>
      </c>
      <c r="W139" s="153">
        <v>83.953909999999993</v>
      </c>
      <c r="X139" s="147">
        <v>0.111090530437</v>
      </c>
      <c r="Y139" s="147">
        <v>1.0885967786026301E-5</v>
      </c>
    </row>
    <row r="140" spans="1:25" ht="13.5" thickBot="1" x14ac:dyDescent="0.25">
      <c r="A140" s="149">
        <v>8694</v>
      </c>
      <c r="B140" s="149">
        <v>12534</v>
      </c>
      <c r="C140" s="150" t="s">
        <v>2491</v>
      </c>
      <c r="D140" s="150">
        <v>515166544</v>
      </c>
      <c r="E140" s="150" t="s">
        <v>429</v>
      </c>
      <c r="F140" s="150" t="s">
        <v>2731</v>
      </c>
      <c r="G140" s="150" t="s">
        <v>2732</v>
      </c>
      <c r="H140" s="150" t="s">
        <v>102</v>
      </c>
      <c r="I140" s="150" t="s">
        <v>53</v>
      </c>
      <c r="J140" s="150" t="s">
        <v>53</v>
      </c>
      <c r="K140" s="150" t="s">
        <v>821</v>
      </c>
      <c r="L140" s="150" t="s">
        <v>311</v>
      </c>
      <c r="M140" s="150">
        <v>1180876</v>
      </c>
      <c r="N140" s="150" t="s">
        <v>253</v>
      </c>
      <c r="O140" s="151">
        <v>45580</v>
      </c>
      <c r="P140" s="150" t="s">
        <v>62</v>
      </c>
      <c r="Q140" s="150" t="s">
        <v>1206</v>
      </c>
      <c r="R140" s="152">
        <v>376.12200000000001</v>
      </c>
      <c r="S140" s="152">
        <v>1</v>
      </c>
      <c r="T140" s="153">
        <v>129300</v>
      </c>
      <c r="U140" s="153">
        <v>1</v>
      </c>
      <c r="V140" s="153">
        <v>49.8</v>
      </c>
      <c r="W140" s="153">
        <v>64.391400000000004</v>
      </c>
      <c r="X140" s="147">
        <v>8.5204784167000003E-2</v>
      </c>
      <c r="Y140" s="147">
        <v>8.3493753429368199E-6</v>
      </c>
    </row>
    <row r="141" spans="1:25" ht="13.5" thickBot="1" x14ac:dyDescent="0.25">
      <c r="A141" s="149">
        <v>8694</v>
      </c>
      <c r="B141" s="149">
        <v>12534</v>
      </c>
      <c r="C141" s="150" t="s">
        <v>2588</v>
      </c>
      <c r="D141" s="150">
        <v>514949973</v>
      </c>
      <c r="E141" s="150" t="s">
        <v>429</v>
      </c>
      <c r="F141" s="150" t="s">
        <v>2706</v>
      </c>
      <c r="G141" s="150" t="s">
        <v>2707</v>
      </c>
      <c r="H141" s="150" t="s">
        <v>102</v>
      </c>
      <c r="I141" s="150" t="s">
        <v>53</v>
      </c>
      <c r="J141" s="150" t="s">
        <v>53</v>
      </c>
      <c r="K141" s="150" t="s">
        <v>821</v>
      </c>
      <c r="L141" s="150" t="s">
        <v>311</v>
      </c>
      <c r="M141" s="150">
        <v>1182260</v>
      </c>
      <c r="N141" s="150" t="s">
        <v>708</v>
      </c>
      <c r="O141" s="151">
        <v>45638</v>
      </c>
      <c r="P141" s="150" t="s">
        <v>62</v>
      </c>
      <c r="Q141" s="150" t="s">
        <v>1206</v>
      </c>
      <c r="R141" s="152">
        <v>1656</v>
      </c>
      <c r="S141" s="152">
        <v>1</v>
      </c>
      <c r="T141" s="153">
        <v>44122</v>
      </c>
      <c r="U141" s="153">
        <v>1</v>
      </c>
      <c r="V141" s="153">
        <v>1</v>
      </c>
      <c r="W141" s="153">
        <v>0.44122</v>
      </c>
      <c r="X141" s="147">
        <v>5.8383658099999997E-4</v>
      </c>
      <c r="Y141" s="147">
        <v>5.7211233003329402E-8</v>
      </c>
    </row>
    <row r="142" spans="1:25" ht="13.5" thickBot="1" x14ac:dyDescent="0.25">
      <c r="A142" s="149">
        <v>8694</v>
      </c>
      <c r="B142" s="149">
        <v>12534</v>
      </c>
      <c r="C142" s="150" t="s">
        <v>2494</v>
      </c>
      <c r="D142" s="150">
        <v>511605719</v>
      </c>
      <c r="E142" s="150" t="s">
        <v>429</v>
      </c>
      <c r="F142" s="150" t="s">
        <v>2708</v>
      </c>
      <c r="G142" s="150" t="s">
        <v>2709</v>
      </c>
      <c r="H142" s="150" t="s">
        <v>102</v>
      </c>
      <c r="I142" s="150" t="s">
        <v>53</v>
      </c>
      <c r="J142" s="150" t="s">
        <v>53</v>
      </c>
      <c r="K142" s="150" t="s">
        <v>821</v>
      </c>
      <c r="L142" s="150" t="s">
        <v>311</v>
      </c>
      <c r="M142" s="150">
        <v>1183656</v>
      </c>
      <c r="N142" s="150" t="s">
        <v>651</v>
      </c>
      <c r="O142" s="151">
        <v>45687</v>
      </c>
      <c r="P142" s="150" t="s">
        <v>62</v>
      </c>
      <c r="Q142" s="150" t="s">
        <v>1206</v>
      </c>
      <c r="R142" s="152">
        <v>1914.204</v>
      </c>
      <c r="S142" s="152">
        <v>1</v>
      </c>
      <c r="T142" s="153">
        <v>136800</v>
      </c>
      <c r="U142" s="153">
        <v>1</v>
      </c>
      <c r="V142" s="153">
        <v>21.9</v>
      </c>
      <c r="W142" s="153">
        <v>29.959199999999999</v>
      </c>
      <c r="X142" s="147">
        <v>3.9642982910999998E-2</v>
      </c>
      <c r="Y142" s="147">
        <v>3.8846896600184598E-6</v>
      </c>
    </row>
    <row r="143" spans="1:25" ht="13.5" thickBot="1" x14ac:dyDescent="0.25">
      <c r="A143" s="149">
        <v>8694</v>
      </c>
      <c r="B143" s="149">
        <v>12534</v>
      </c>
      <c r="C143" s="150" t="s">
        <v>2462</v>
      </c>
      <c r="D143" s="150">
        <v>514881564</v>
      </c>
      <c r="E143" s="150" t="s">
        <v>429</v>
      </c>
      <c r="F143" s="150" t="s">
        <v>2710</v>
      </c>
      <c r="G143" s="150" t="s">
        <v>2711</v>
      </c>
      <c r="H143" s="150" t="s">
        <v>102</v>
      </c>
      <c r="I143" s="150" t="s">
        <v>53</v>
      </c>
      <c r="J143" s="150" t="s">
        <v>53</v>
      </c>
      <c r="K143" s="150" t="s">
        <v>821</v>
      </c>
      <c r="L143" s="150" t="s">
        <v>311</v>
      </c>
      <c r="M143" s="150">
        <v>1174184</v>
      </c>
      <c r="N143" s="150" t="s">
        <v>255</v>
      </c>
      <c r="O143" s="151">
        <v>45736</v>
      </c>
      <c r="P143" s="150" t="s">
        <v>62</v>
      </c>
      <c r="Q143" s="150" t="s">
        <v>1206</v>
      </c>
      <c r="R143" s="152">
        <v>4117.3940000000002</v>
      </c>
      <c r="S143" s="152">
        <v>1</v>
      </c>
      <c r="T143" s="153">
        <v>33979.879999999997</v>
      </c>
      <c r="U143" s="153">
        <v>1</v>
      </c>
      <c r="V143" s="153">
        <v>226</v>
      </c>
      <c r="W143" s="153">
        <v>76.794529999999995</v>
      </c>
      <c r="X143" s="147">
        <v>0.10161700714499999</v>
      </c>
      <c r="Y143" s="147">
        <v>9.9576396111036895E-6</v>
      </c>
    </row>
    <row r="144" spans="1:25" ht="13.5" thickBot="1" x14ac:dyDescent="0.25">
      <c r="A144" s="149">
        <v>8694</v>
      </c>
      <c r="B144" s="149">
        <v>12534</v>
      </c>
      <c r="C144" s="150" t="s">
        <v>2501</v>
      </c>
      <c r="D144" s="150">
        <v>514259183</v>
      </c>
      <c r="E144" s="150" t="s">
        <v>429</v>
      </c>
      <c r="F144" s="150" t="s">
        <v>2712</v>
      </c>
      <c r="G144" s="150" t="s">
        <v>2713</v>
      </c>
      <c r="H144" s="150" t="s">
        <v>102</v>
      </c>
      <c r="I144" s="150" t="s">
        <v>53</v>
      </c>
      <c r="J144" s="150" t="s">
        <v>53</v>
      </c>
      <c r="K144" s="150" t="s">
        <v>821</v>
      </c>
      <c r="L144" s="150" t="s">
        <v>311</v>
      </c>
      <c r="M144" s="150">
        <v>1187640</v>
      </c>
      <c r="N144" s="150" t="s">
        <v>645</v>
      </c>
      <c r="O144" s="151">
        <v>45781</v>
      </c>
      <c r="P144" s="150" t="s">
        <v>62</v>
      </c>
      <c r="Q144" s="150" t="s">
        <v>1206</v>
      </c>
      <c r="R144" s="152">
        <v>529.83900000000006</v>
      </c>
      <c r="S144" s="152">
        <v>1</v>
      </c>
      <c r="T144" s="153">
        <v>110000</v>
      </c>
      <c r="U144" s="153">
        <v>1</v>
      </c>
      <c r="V144" s="153">
        <v>260.8</v>
      </c>
      <c r="W144" s="153">
        <v>286.88</v>
      </c>
      <c r="X144" s="147">
        <v>0.37960889935600001</v>
      </c>
      <c r="Y144" s="147">
        <v>3.7198582394259397E-5</v>
      </c>
    </row>
    <row r="145" spans="1:25" ht="13.5" thickBot="1" x14ac:dyDescent="0.25">
      <c r="A145" s="149">
        <v>8694</v>
      </c>
      <c r="B145" s="149">
        <v>12534</v>
      </c>
      <c r="C145" s="150" t="s">
        <v>2488</v>
      </c>
      <c r="D145" s="150">
        <v>513561399</v>
      </c>
      <c r="E145" s="150" t="s">
        <v>429</v>
      </c>
      <c r="F145" s="150" t="s">
        <v>2733</v>
      </c>
      <c r="G145" s="150" t="s">
        <v>2734</v>
      </c>
      <c r="H145" s="150" t="s">
        <v>102</v>
      </c>
      <c r="I145" s="150" t="s">
        <v>53</v>
      </c>
      <c r="J145" s="150" t="s">
        <v>53</v>
      </c>
      <c r="K145" s="150" t="s">
        <v>821</v>
      </c>
      <c r="L145" s="150" t="s">
        <v>311</v>
      </c>
      <c r="M145" s="150">
        <v>1179142</v>
      </c>
      <c r="N145" s="150" t="s">
        <v>648</v>
      </c>
      <c r="O145" s="151">
        <v>45789</v>
      </c>
      <c r="P145" s="150" t="s">
        <v>62</v>
      </c>
      <c r="Q145" s="150" t="s">
        <v>1206</v>
      </c>
      <c r="R145" s="152">
        <v>745</v>
      </c>
      <c r="S145" s="152">
        <v>1</v>
      </c>
      <c r="T145" s="153">
        <v>33700</v>
      </c>
      <c r="U145" s="153">
        <v>1</v>
      </c>
      <c r="V145" s="153">
        <v>85.2</v>
      </c>
      <c r="W145" s="153">
        <v>28.712399999999999</v>
      </c>
      <c r="X145" s="147">
        <v>3.7993176805000001E-2</v>
      </c>
      <c r="Y145" s="147">
        <v>3.7230220898526701E-6</v>
      </c>
    </row>
    <row r="146" spans="1:25" ht="13.5" thickBot="1" x14ac:dyDescent="0.25">
      <c r="A146" s="149">
        <v>8694</v>
      </c>
      <c r="B146" s="149">
        <v>12534</v>
      </c>
      <c r="C146" s="150" t="s">
        <v>1478</v>
      </c>
      <c r="D146" s="150">
        <v>511399388</v>
      </c>
      <c r="E146" s="150" t="s">
        <v>429</v>
      </c>
      <c r="F146" s="150" t="s">
        <v>2714</v>
      </c>
      <c r="G146" s="150" t="s">
        <v>2715</v>
      </c>
      <c r="H146" s="150" t="s">
        <v>102</v>
      </c>
      <c r="I146" s="150" t="s">
        <v>53</v>
      </c>
      <c r="J146" s="150" t="s">
        <v>53</v>
      </c>
      <c r="K146" s="150" t="s">
        <v>821</v>
      </c>
      <c r="L146" s="150" t="s">
        <v>311</v>
      </c>
      <c r="M146" s="150">
        <v>1090315</v>
      </c>
      <c r="N146" s="150" t="s">
        <v>140</v>
      </c>
      <c r="O146" s="151">
        <v>45508</v>
      </c>
      <c r="P146" s="150" t="s">
        <v>62</v>
      </c>
      <c r="Q146" s="150" t="s">
        <v>1206</v>
      </c>
      <c r="R146" s="152">
        <v>29400</v>
      </c>
      <c r="S146" s="152">
        <v>1</v>
      </c>
      <c r="T146" s="153">
        <v>2000</v>
      </c>
      <c r="U146" s="153">
        <v>1</v>
      </c>
      <c r="V146" s="153">
        <v>1407</v>
      </c>
      <c r="W146" s="153">
        <v>28.14</v>
      </c>
      <c r="X146" s="147">
        <v>3.7235758601999999E-2</v>
      </c>
      <c r="Y146" s="147">
        <v>3.6488012708256401E-6</v>
      </c>
    </row>
    <row r="147" spans="1:25" ht="13.5" thickBot="1" x14ac:dyDescent="0.25">
      <c r="A147" s="149">
        <v>8694</v>
      </c>
      <c r="B147" s="149">
        <v>12534</v>
      </c>
      <c r="C147" s="150" t="s">
        <v>1360</v>
      </c>
      <c r="D147" s="150">
        <v>520039868</v>
      </c>
      <c r="E147" s="150" t="s">
        <v>429</v>
      </c>
      <c r="F147" s="150" t="s">
        <v>2716</v>
      </c>
      <c r="G147" s="150" t="s">
        <v>2717</v>
      </c>
      <c r="H147" s="150" t="s">
        <v>102</v>
      </c>
      <c r="I147" s="150" t="s">
        <v>53</v>
      </c>
      <c r="J147" s="150" t="s">
        <v>53</v>
      </c>
      <c r="K147" s="150" t="s">
        <v>821</v>
      </c>
      <c r="L147" s="150" t="s">
        <v>311</v>
      </c>
      <c r="M147" s="150">
        <v>1082635</v>
      </c>
      <c r="N147" s="150" t="s">
        <v>647</v>
      </c>
      <c r="O147" s="151">
        <v>46757</v>
      </c>
      <c r="P147" s="150" t="s">
        <v>62</v>
      </c>
      <c r="Q147" s="150" t="s">
        <v>1206</v>
      </c>
      <c r="R147" s="152">
        <v>8000</v>
      </c>
      <c r="S147" s="152">
        <v>1</v>
      </c>
      <c r="T147" s="153">
        <v>6912</v>
      </c>
      <c r="U147" s="153">
        <v>1</v>
      </c>
      <c r="V147" s="153">
        <v>827.5</v>
      </c>
      <c r="W147" s="153">
        <v>57.196800000000003</v>
      </c>
      <c r="X147" s="147">
        <v>7.5684656631999997E-2</v>
      </c>
      <c r="Y147" s="147">
        <v>7.41648033145558E-6</v>
      </c>
    </row>
    <row r="148" spans="1:25" ht="13.5" thickBot="1" x14ac:dyDescent="0.25">
      <c r="A148" s="149">
        <v>8694</v>
      </c>
      <c r="B148" s="149">
        <v>12534</v>
      </c>
      <c r="C148" s="150" t="s">
        <v>3406</v>
      </c>
      <c r="D148" s="150">
        <v>68251193</v>
      </c>
      <c r="E148" s="150" t="s">
        <v>430</v>
      </c>
      <c r="F148" s="150" t="s">
        <v>2553</v>
      </c>
      <c r="G148" s="150" t="s">
        <v>2722</v>
      </c>
      <c r="H148" s="150" t="s">
        <v>76</v>
      </c>
      <c r="I148" s="150" t="s">
        <v>61</v>
      </c>
      <c r="J148" s="150" t="s">
        <v>53</v>
      </c>
      <c r="K148" s="150" t="s">
        <v>821</v>
      </c>
      <c r="L148" s="150" t="s">
        <v>479</v>
      </c>
      <c r="M148" s="150">
        <v>0</v>
      </c>
      <c r="N148" s="150" t="s">
        <v>915</v>
      </c>
      <c r="O148" s="151">
        <v>45929</v>
      </c>
      <c r="P148" s="150" t="s">
        <v>62</v>
      </c>
      <c r="Q148" s="150" t="s">
        <v>1207</v>
      </c>
      <c r="R148" s="152">
        <v>0</v>
      </c>
      <c r="S148" s="152">
        <v>0</v>
      </c>
      <c r="T148" s="153">
        <v>7000</v>
      </c>
      <c r="U148" s="153">
        <v>3.681</v>
      </c>
      <c r="V148" s="153">
        <v>43</v>
      </c>
      <c r="W148" s="153">
        <v>11.07981</v>
      </c>
      <c r="X148" s="147">
        <v>1.4661163131E-2</v>
      </c>
      <c r="Y148" s="147">
        <v>1.4366746555972499E-6</v>
      </c>
    </row>
    <row r="149" spans="1:25" ht="13.5" thickBot="1" x14ac:dyDescent="0.25">
      <c r="A149" s="149">
        <v>8694</v>
      </c>
      <c r="B149" s="149">
        <v>12534</v>
      </c>
      <c r="C149" s="154" t="s">
        <v>3389</v>
      </c>
      <c r="D149" s="154">
        <v>110383</v>
      </c>
      <c r="E149" s="150" t="s">
        <v>430</v>
      </c>
      <c r="F149" s="150" t="s">
        <v>2723</v>
      </c>
      <c r="G149" s="150" t="s">
        <v>2724</v>
      </c>
      <c r="H149" s="150" t="s">
        <v>76</v>
      </c>
      <c r="I149" s="150" t="s">
        <v>61</v>
      </c>
      <c r="J149" s="150" t="s">
        <v>204</v>
      </c>
      <c r="K149" s="150" t="s">
        <v>821</v>
      </c>
      <c r="L149" s="150" t="s">
        <v>479</v>
      </c>
      <c r="M149" s="150">
        <v>24151212</v>
      </c>
      <c r="N149" s="150" t="s">
        <v>900</v>
      </c>
      <c r="O149" s="151">
        <v>46202</v>
      </c>
      <c r="P149" s="150" t="s">
        <v>62</v>
      </c>
      <c r="Q149" s="150" t="s">
        <v>1207</v>
      </c>
      <c r="R149" s="152">
        <v>6.85</v>
      </c>
      <c r="S149" s="152">
        <v>0</v>
      </c>
      <c r="T149" s="153">
        <v>5000</v>
      </c>
      <c r="U149" s="153">
        <v>3.681</v>
      </c>
      <c r="V149" s="153">
        <v>5</v>
      </c>
      <c r="W149" s="153">
        <v>0.92025000000000001</v>
      </c>
      <c r="X149" s="147">
        <v>1.2177045790000001E-3</v>
      </c>
      <c r="Y149" s="147">
        <v>1.19325137508077E-7</v>
      </c>
    </row>
    <row r="150" spans="1:25" ht="13.5" thickBot="1" x14ac:dyDescent="0.25">
      <c r="A150" s="149">
        <v>8694</v>
      </c>
      <c r="B150" s="149">
        <v>12534</v>
      </c>
      <c r="C150" s="154" t="s">
        <v>3392</v>
      </c>
      <c r="D150" s="154">
        <v>69424738</v>
      </c>
      <c r="E150" s="150" t="s">
        <v>430</v>
      </c>
      <c r="F150" s="150" t="s">
        <v>2725</v>
      </c>
      <c r="G150" s="150" t="s">
        <v>2726</v>
      </c>
      <c r="H150" s="150" t="s">
        <v>76</v>
      </c>
      <c r="I150" s="150" t="s">
        <v>61</v>
      </c>
      <c r="J150" s="150" t="s">
        <v>314</v>
      </c>
      <c r="K150" s="150" t="s">
        <v>821</v>
      </c>
      <c r="L150" s="150" t="s">
        <v>476</v>
      </c>
      <c r="M150" s="150">
        <v>1051986</v>
      </c>
      <c r="N150" s="150" t="s">
        <v>915</v>
      </c>
      <c r="O150" s="151">
        <v>46356</v>
      </c>
      <c r="P150" s="150" t="s">
        <v>62</v>
      </c>
      <c r="Q150" s="150" t="s">
        <v>1207</v>
      </c>
      <c r="R150" s="152">
        <v>11.5</v>
      </c>
      <c r="S150" s="152">
        <v>0</v>
      </c>
      <c r="T150" s="153">
        <v>6250</v>
      </c>
      <c r="U150" s="153">
        <v>3.681</v>
      </c>
      <c r="V150" s="153">
        <v>4.5</v>
      </c>
      <c r="W150" s="153">
        <v>1.03528</v>
      </c>
      <c r="X150" s="147">
        <v>1.3699159969999999E-3</v>
      </c>
      <c r="Y150" s="147">
        <v>1.34240617614086E-7</v>
      </c>
    </row>
    <row r="151" spans="1:25" ht="13.5" thickBot="1" x14ac:dyDescent="0.25">
      <c r="A151" s="149">
        <v>8694</v>
      </c>
      <c r="B151" s="149">
        <v>12534</v>
      </c>
      <c r="C151" s="154" t="s">
        <v>3390</v>
      </c>
      <c r="D151" s="154">
        <v>69469298</v>
      </c>
      <c r="E151" s="150" t="s">
        <v>430</v>
      </c>
      <c r="F151" s="150" t="s">
        <v>2727</v>
      </c>
      <c r="G151" s="150" t="s">
        <v>2728</v>
      </c>
      <c r="H151" s="150" t="s">
        <v>76</v>
      </c>
      <c r="I151" s="150" t="s">
        <v>61</v>
      </c>
      <c r="J151" s="150" t="s">
        <v>314</v>
      </c>
      <c r="K151" s="150" t="s">
        <v>821</v>
      </c>
      <c r="L151" s="150" t="s">
        <v>479</v>
      </c>
      <c r="M151" s="150">
        <v>0</v>
      </c>
      <c r="N151" s="150" t="s">
        <v>912</v>
      </c>
      <c r="O151" s="151">
        <v>46752</v>
      </c>
      <c r="P151" s="150" t="s">
        <v>62</v>
      </c>
      <c r="Q151" s="150" t="s">
        <v>1207</v>
      </c>
      <c r="R151" s="152">
        <v>0</v>
      </c>
      <c r="S151" s="152">
        <v>0</v>
      </c>
      <c r="T151" s="153">
        <v>37500</v>
      </c>
      <c r="U151" s="153">
        <v>3.681</v>
      </c>
      <c r="V151" s="153">
        <v>45.25</v>
      </c>
      <c r="W151" s="153">
        <v>62.461970000000001</v>
      </c>
      <c r="X151" s="147">
        <v>8.2651699955000005E-2</v>
      </c>
      <c r="Y151" s="147">
        <v>8.0991938704432501E-6</v>
      </c>
    </row>
    <row r="152" spans="1:25" ht="13.5" thickBot="1" x14ac:dyDescent="0.25">
      <c r="A152" s="149">
        <v>8694</v>
      </c>
      <c r="B152" s="149">
        <v>12957</v>
      </c>
      <c r="C152" s="150" t="s">
        <v>2698</v>
      </c>
      <c r="D152" s="150">
        <v>515446474</v>
      </c>
      <c r="E152" s="150" t="s">
        <v>429</v>
      </c>
      <c r="F152" s="150" t="s">
        <v>2699</v>
      </c>
      <c r="G152" s="150" t="s">
        <v>2700</v>
      </c>
      <c r="H152" s="150" t="s">
        <v>102</v>
      </c>
      <c r="I152" s="150" t="s">
        <v>53</v>
      </c>
      <c r="J152" s="150" t="s">
        <v>53</v>
      </c>
      <c r="K152" s="150" t="s">
        <v>821</v>
      </c>
      <c r="L152" s="150" t="s">
        <v>311</v>
      </c>
      <c r="M152" s="150">
        <v>1174093</v>
      </c>
      <c r="N152" s="150" t="s">
        <v>253</v>
      </c>
      <c r="O152" s="151">
        <v>45718</v>
      </c>
      <c r="P152" s="150" t="s">
        <v>62</v>
      </c>
      <c r="Q152" s="150" t="s">
        <v>1206</v>
      </c>
      <c r="R152" s="152">
        <v>747</v>
      </c>
      <c r="S152" s="152">
        <v>1</v>
      </c>
      <c r="T152" s="153">
        <v>4750</v>
      </c>
      <c r="U152" s="153">
        <v>1</v>
      </c>
      <c r="V152" s="153">
        <v>47.9</v>
      </c>
      <c r="W152" s="153">
        <v>2.2752500000000002</v>
      </c>
      <c r="X152" s="147">
        <v>3.7538900051000003E-2</v>
      </c>
      <c r="Y152" s="147">
        <v>3.4303565793852301E-6</v>
      </c>
    </row>
    <row r="153" spans="1:25" ht="13.5" thickBot="1" x14ac:dyDescent="0.25">
      <c r="A153" s="149">
        <v>8694</v>
      </c>
      <c r="B153" s="149">
        <v>12957</v>
      </c>
      <c r="C153" s="150" t="s">
        <v>2491</v>
      </c>
      <c r="D153" s="150">
        <v>515166544</v>
      </c>
      <c r="E153" s="150" t="s">
        <v>429</v>
      </c>
      <c r="F153" s="150" t="s">
        <v>2731</v>
      </c>
      <c r="G153" s="150" t="s">
        <v>2732</v>
      </c>
      <c r="H153" s="150" t="s">
        <v>102</v>
      </c>
      <c r="I153" s="150" t="s">
        <v>53</v>
      </c>
      <c r="J153" s="150" t="s">
        <v>53</v>
      </c>
      <c r="K153" s="150" t="s">
        <v>821</v>
      </c>
      <c r="L153" s="150" t="s">
        <v>311</v>
      </c>
      <c r="M153" s="150">
        <v>1180876</v>
      </c>
      <c r="N153" s="150" t="s">
        <v>253</v>
      </c>
      <c r="O153" s="151">
        <v>45580</v>
      </c>
      <c r="P153" s="150" t="s">
        <v>62</v>
      </c>
      <c r="Q153" s="150" t="s">
        <v>1206</v>
      </c>
      <c r="R153" s="152">
        <v>376.12200000000001</v>
      </c>
      <c r="S153" s="152">
        <v>1</v>
      </c>
      <c r="T153" s="153">
        <v>12900</v>
      </c>
      <c r="U153" s="153">
        <v>1</v>
      </c>
      <c r="V153" s="153">
        <v>49.8</v>
      </c>
      <c r="W153" s="153">
        <v>6.4241999999999999</v>
      </c>
      <c r="X153" s="147">
        <v>0.105991606069</v>
      </c>
      <c r="Y153" s="147">
        <v>9.6856594823806495E-6</v>
      </c>
    </row>
    <row r="154" spans="1:25" ht="13.5" thickBot="1" x14ac:dyDescent="0.25">
      <c r="A154" s="149">
        <v>8694</v>
      </c>
      <c r="B154" s="149">
        <v>12957</v>
      </c>
      <c r="C154" s="150" t="s">
        <v>2494</v>
      </c>
      <c r="D154" s="150">
        <v>511605719</v>
      </c>
      <c r="E154" s="150" t="s">
        <v>429</v>
      </c>
      <c r="F154" s="150" t="s">
        <v>2708</v>
      </c>
      <c r="G154" s="150" t="s">
        <v>2709</v>
      </c>
      <c r="H154" s="150" t="s">
        <v>102</v>
      </c>
      <c r="I154" s="150" t="s">
        <v>53</v>
      </c>
      <c r="J154" s="150" t="s">
        <v>53</v>
      </c>
      <c r="K154" s="150" t="s">
        <v>821</v>
      </c>
      <c r="L154" s="150" t="s">
        <v>311</v>
      </c>
      <c r="M154" s="150">
        <v>1183656</v>
      </c>
      <c r="N154" s="150" t="s">
        <v>651</v>
      </c>
      <c r="O154" s="151">
        <v>45687</v>
      </c>
      <c r="P154" s="150" t="s">
        <v>62</v>
      </c>
      <c r="Q154" s="150" t="s">
        <v>1206</v>
      </c>
      <c r="R154" s="152">
        <v>1914.204</v>
      </c>
      <c r="S154" s="152">
        <v>1</v>
      </c>
      <c r="T154" s="153">
        <v>10875</v>
      </c>
      <c r="U154" s="153">
        <v>1</v>
      </c>
      <c r="V154" s="153">
        <v>21.9</v>
      </c>
      <c r="W154" s="153">
        <v>2.3816199999999998</v>
      </c>
      <c r="X154" s="147">
        <v>3.9293877657000001E-2</v>
      </c>
      <c r="Y154" s="147">
        <v>3.5907288590684301E-6</v>
      </c>
    </row>
    <row r="155" spans="1:25" ht="13.5" thickBot="1" x14ac:dyDescent="0.25">
      <c r="A155" s="149">
        <v>8694</v>
      </c>
      <c r="B155" s="149">
        <v>12957</v>
      </c>
      <c r="C155" s="150" t="s">
        <v>2462</v>
      </c>
      <c r="D155" s="150">
        <v>514881564</v>
      </c>
      <c r="E155" s="150" t="s">
        <v>429</v>
      </c>
      <c r="F155" s="150" t="s">
        <v>2710</v>
      </c>
      <c r="G155" s="150" t="s">
        <v>2711</v>
      </c>
      <c r="H155" s="150" t="s">
        <v>102</v>
      </c>
      <c r="I155" s="150" t="s">
        <v>53</v>
      </c>
      <c r="J155" s="150" t="s">
        <v>53</v>
      </c>
      <c r="K155" s="150" t="s">
        <v>821</v>
      </c>
      <c r="L155" s="150" t="s">
        <v>311</v>
      </c>
      <c r="M155" s="150">
        <v>1174184</v>
      </c>
      <c r="N155" s="150" t="s">
        <v>255</v>
      </c>
      <c r="O155" s="151">
        <v>45736</v>
      </c>
      <c r="P155" s="150" t="s">
        <v>62</v>
      </c>
      <c r="Q155" s="150" t="s">
        <v>1206</v>
      </c>
      <c r="R155" s="152">
        <v>4117.3940000000002</v>
      </c>
      <c r="S155" s="152">
        <v>1</v>
      </c>
      <c r="T155" s="153">
        <v>3966.88</v>
      </c>
      <c r="U155" s="153">
        <v>1</v>
      </c>
      <c r="V155" s="153">
        <v>226</v>
      </c>
      <c r="W155" s="153">
        <v>8.9651499999999995</v>
      </c>
      <c r="X155" s="147">
        <v>0.147914237905</v>
      </c>
      <c r="Y155" s="147">
        <v>1.3516607532216399E-5</v>
      </c>
    </row>
    <row r="156" spans="1:25" ht="13.5" thickBot="1" x14ac:dyDescent="0.25">
      <c r="A156" s="149">
        <v>8694</v>
      </c>
      <c r="B156" s="149">
        <v>12957</v>
      </c>
      <c r="C156" s="150" t="s">
        <v>2501</v>
      </c>
      <c r="D156" s="150">
        <v>514259183</v>
      </c>
      <c r="E156" s="150" t="s">
        <v>429</v>
      </c>
      <c r="F156" s="150" t="s">
        <v>2712</v>
      </c>
      <c r="G156" s="150" t="s">
        <v>2713</v>
      </c>
      <c r="H156" s="150" t="s">
        <v>102</v>
      </c>
      <c r="I156" s="150" t="s">
        <v>53</v>
      </c>
      <c r="J156" s="150" t="s">
        <v>53</v>
      </c>
      <c r="K156" s="150" t="s">
        <v>821</v>
      </c>
      <c r="L156" s="150" t="s">
        <v>311</v>
      </c>
      <c r="M156" s="150">
        <v>1187640</v>
      </c>
      <c r="N156" s="150" t="s">
        <v>645</v>
      </c>
      <c r="O156" s="151">
        <v>45781</v>
      </c>
      <c r="P156" s="150" t="s">
        <v>62</v>
      </c>
      <c r="Q156" s="150" t="s">
        <v>1206</v>
      </c>
      <c r="R156" s="152">
        <v>529.83900000000006</v>
      </c>
      <c r="S156" s="152">
        <v>1</v>
      </c>
      <c r="T156" s="153">
        <v>10800</v>
      </c>
      <c r="U156" s="153">
        <v>1</v>
      </c>
      <c r="V156" s="153">
        <v>260.8</v>
      </c>
      <c r="W156" s="153">
        <v>28.166399999999999</v>
      </c>
      <c r="X156" s="147">
        <v>0.46471186656500002</v>
      </c>
      <c r="Y156" s="147">
        <v>4.2466012771166303E-5</v>
      </c>
    </row>
    <row r="157" spans="1:25" ht="13.5" thickBot="1" x14ac:dyDescent="0.25">
      <c r="A157" s="149">
        <v>8694</v>
      </c>
      <c r="B157" s="149">
        <v>12957</v>
      </c>
      <c r="C157" s="150" t="s">
        <v>2488</v>
      </c>
      <c r="D157" s="150">
        <v>513561399</v>
      </c>
      <c r="E157" s="150" t="s">
        <v>429</v>
      </c>
      <c r="F157" s="150" t="s">
        <v>2733</v>
      </c>
      <c r="G157" s="150" t="s">
        <v>2734</v>
      </c>
      <c r="H157" s="150" t="s">
        <v>102</v>
      </c>
      <c r="I157" s="150" t="s">
        <v>53</v>
      </c>
      <c r="J157" s="150" t="s">
        <v>53</v>
      </c>
      <c r="K157" s="150" t="s">
        <v>821</v>
      </c>
      <c r="L157" s="150" t="s">
        <v>311</v>
      </c>
      <c r="M157" s="150">
        <v>1179142</v>
      </c>
      <c r="N157" s="150" t="s">
        <v>648</v>
      </c>
      <c r="O157" s="151">
        <v>45789</v>
      </c>
      <c r="P157" s="150" t="s">
        <v>62</v>
      </c>
      <c r="Q157" s="150" t="s">
        <v>1206</v>
      </c>
      <c r="R157" s="152">
        <v>745</v>
      </c>
      <c r="S157" s="152">
        <v>1</v>
      </c>
      <c r="T157" s="153">
        <v>3900</v>
      </c>
      <c r="U157" s="153">
        <v>1</v>
      </c>
      <c r="V157" s="153">
        <v>85.2</v>
      </c>
      <c r="W157" s="153">
        <v>3.3228</v>
      </c>
      <c r="X157" s="147">
        <v>5.4822220455000001E-2</v>
      </c>
      <c r="Y157" s="147">
        <v>5.00973028985001E-6</v>
      </c>
    </row>
    <row r="158" spans="1:25" ht="13.5" thickBot="1" x14ac:dyDescent="0.25">
      <c r="A158" s="149">
        <v>8694</v>
      </c>
      <c r="B158" s="149">
        <v>12957</v>
      </c>
      <c r="C158" s="150" t="s">
        <v>1478</v>
      </c>
      <c r="D158" s="150">
        <v>511399388</v>
      </c>
      <c r="E158" s="150" t="s">
        <v>429</v>
      </c>
      <c r="F158" s="150" t="s">
        <v>2714</v>
      </c>
      <c r="G158" s="150" t="s">
        <v>2715</v>
      </c>
      <c r="H158" s="150" t="s">
        <v>102</v>
      </c>
      <c r="I158" s="150" t="s">
        <v>53</v>
      </c>
      <c r="J158" s="150" t="s">
        <v>53</v>
      </c>
      <c r="K158" s="150" t="s">
        <v>821</v>
      </c>
      <c r="L158" s="150" t="s">
        <v>311</v>
      </c>
      <c r="M158" s="150">
        <v>1090315</v>
      </c>
      <c r="N158" s="150" t="s">
        <v>140</v>
      </c>
      <c r="O158" s="151">
        <v>45508</v>
      </c>
      <c r="P158" s="150" t="s">
        <v>62</v>
      </c>
      <c r="Q158" s="150" t="s">
        <v>1206</v>
      </c>
      <c r="R158" s="152">
        <v>29400</v>
      </c>
      <c r="S158" s="152">
        <v>1</v>
      </c>
      <c r="T158" s="153">
        <v>250</v>
      </c>
      <c r="U158" s="153">
        <v>1</v>
      </c>
      <c r="V158" s="153">
        <v>1407</v>
      </c>
      <c r="W158" s="153">
        <v>3.5175000000000001</v>
      </c>
      <c r="X158" s="147">
        <v>5.8034537272000003E-2</v>
      </c>
      <c r="Y158" s="147">
        <v>5.3032762412866904E-6</v>
      </c>
    </row>
    <row r="159" spans="1:25" ht="13.5" thickBot="1" x14ac:dyDescent="0.25">
      <c r="A159" s="149">
        <v>8694</v>
      </c>
      <c r="B159" s="149">
        <v>12957</v>
      </c>
      <c r="C159" s="150" t="s">
        <v>1360</v>
      </c>
      <c r="D159" s="150">
        <v>520039868</v>
      </c>
      <c r="E159" s="150" t="s">
        <v>429</v>
      </c>
      <c r="F159" s="150" t="s">
        <v>2716</v>
      </c>
      <c r="G159" s="150" t="s">
        <v>2717</v>
      </c>
      <c r="H159" s="150" t="s">
        <v>102</v>
      </c>
      <c r="I159" s="150" t="s">
        <v>53</v>
      </c>
      <c r="J159" s="150" t="s">
        <v>53</v>
      </c>
      <c r="K159" s="150" t="s">
        <v>821</v>
      </c>
      <c r="L159" s="150" t="s">
        <v>311</v>
      </c>
      <c r="M159" s="150">
        <v>1082635</v>
      </c>
      <c r="N159" s="150" t="s">
        <v>647</v>
      </c>
      <c r="O159" s="151">
        <v>46757</v>
      </c>
      <c r="P159" s="150" t="s">
        <v>62</v>
      </c>
      <c r="Q159" s="150" t="s">
        <v>1206</v>
      </c>
      <c r="R159" s="152">
        <v>8000</v>
      </c>
      <c r="S159" s="152">
        <v>1</v>
      </c>
      <c r="T159" s="153">
        <v>576</v>
      </c>
      <c r="U159" s="153">
        <v>1</v>
      </c>
      <c r="V159" s="153">
        <v>827.5</v>
      </c>
      <c r="W159" s="153">
        <v>4.7664</v>
      </c>
      <c r="X159" s="147">
        <v>7.8639891530000006E-2</v>
      </c>
      <c r="Y159" s="147">
        <v>7.1862219975746602E-6</v>
      </c>
    </row>
    <row r="160" spans="1:25" ht="13.5" thickBot="1" x14ac:dyDescent="0.25">
      <c r="A160" s="149">
        <v>8694</v>
      </c>
      <c r="B160" s="149">
        <v>12957</v>
      </c>
      <c r="C160" s="150" t="s">
        <v>3406</v>
      </c>
      <c r="D160" s="150">
        <v>68251193</v>
      </c>
      <c r="E160" s="150" t="s">
        <v>430</v>
      </c>
      <c r="F160" s="150" t="s">
        <v>2553</v>
      </c>
      <c r="G160" s="150" t="s">
        <v>2722</v>
      </c>
      <c r="H160" s="150" t="s">
        <v>76</v>
      </c>
      <c r="I160" s="150" t="s">
        <v>61</v>
      </c>
      <c r="J160" s="150" t="s">
        <v>53</v>
      </c>
      <c r="K160" s="150" t="s">
        <v>821</v>
      </c>
      <c r="L160" s="150" t="s">
        <v>479</v>
      </c>
      <c r="M160" s="150">
        <v>0</v>
      </c>
      <c r="N160" s="150" t="s">
        <v>915</v>
      </c>
      <c r="O160" s="151">
        <v>45929</v>
      </c>
      <c r="P160" s="150" t="s">
        <v>62</v>
      </c>
      <c r="Q160" s="150" t="s">
        <v>1207</v>
      </c>
      <c r="R160" s="152">
        <v>0</v>
      </c>
      <c r="S160" s="152">
        <v>0</v>
      </c>
      <c r="T160" s="153">
        <v>360</v>
      </c>
      <c r="U160" s="153">
        <v>3.681</v>
      </c>
      <c r="V160" s="153">
        <v>43</v>
      </c>
      <c r="W160" s="153">
        <v>0.56981999999999999</v>
      </c>
      <c r="X160" s="147">
        <v>9.4013475560000004E-3</v>
      </c>
      <c r="Y160" s="147">
        <v>8.5910813583794696E-7</v>
      </c>
    </row>
    <row r="161" spans="1:25" ht="13.5" thickBot="1" x14ac:dyDescent="0.25">
      <c r="A161" s="149">
        <v>8694</v>
      </c>
      <c r="B161" s="149">
        <v>12957</v>
      </c>
      <c r="C161" s="154" t="s">
        <v>3389</v>
      </c>
      <c r="D161" s="154">
        <v>110383</v>
      </c>
      <c r="E161" s="150" t="s">
        <v>430</v>
      </c>
      <c r="F161" s="150" t="s">
        <v>2723</v>
      </c>
      <c r="G161" s="150" t="s">
        <v>2724</v>
      </c>
      <c r="H161" s="150" t="s">
        <v>76</v>
      </c>
      <c r="I161" s="150" t="s">
        <v>61</v>
      </c>
      <c r="J161" s="150" t="s">
        <v>204</v>
      </c>
      <c r="K161" s="150" t="s">
        <v>821</v>
      </c>
      <c r="L161" s="150" t="s">
        <v>479</v>
      </c>
      <c r="M161" s="150">
        <v>24151212</v>
      </c>
      <c r="N161" s="150" t="s">
        <v>900</v>
      </c>
      <c r="O161" s="151">
        <v>46202</v>
      </c>
      <c r="P161" s="150" t="s">
        <v>62</v>
      </c>
      <c r="Q161" s="150" t="s">
        <v>1207</v>
      </c>
      <c r="R161" s="152">
        <v>6.85</v>
      </c>
      <c r="S161" s="152">
        <v>0</v>
      </c>
      <c r="T161" s="153">
        <v>1000</v>
      </c>
      <c r="U161" s="153">
        <v>3.681</v>
      </c>
      <c r="V161" s="153">
        <v>5</v>
      </c>
      <c r="W161" s="153">
        <v>0.18404999999999999</v>
      </c>
      <c r="X161" s="147">
        <v>3.0366045719999999E-3</v>
      </c>
      <c r="Y161" s="147">
        <v>2.7748912358459601E-7</v>
      </c>
    </row>
    <row r="162" spans="1:25" ht="13.5" thickBot="1" x14ac:dyDescent="0.25">
      <c r="A162" s="149">
        <v>8694</v>
      </c>
      <c r="B162" s="149">
        <v>12957</v>
      </c>
      <c r="C162" s="154" t="s">
        <v>3392</v>
      </c>
      <c r="D162" s="154">
        <v>69424738</v>
      </c>
      <c r="E162" s="150" t="s">
        <v>430</v>
      </c>
      <c r="F162" s="150" t="s">
        <v>2725</v>
      </c>
      <c r="G162" s="150" t="s">
        <v>2726</v>
      </c>
      <c r="H162" s="150" t="s">
        <v>76</v>
      </c>
      <c r="I162" s="150" t="s">
        <v>61</v>
      </c>
      <c r="J162" s="150" t="s">
        <v>314</v>
      </c>
      <c r="K162" s="150" t="s">
        <v>821</v>
      </c>
      <c r="L162" s="150" t="s">
        <v>476</v>
      </c>
      <c r="M162" s="150">
        <v>1051986</v>
      </c>
      <c r="N162" s="150" t="s">
        <v>915</v>
      </c>
      <c r="O162" s="151">
        <v>46356</v>
      </c>
      <c r="P162" s="150" t="s">
        <v>62</v>
      </c>
      <c r="Q162" s="150" t="s">
        <v>1207</v>
      </c>
      <c r="R162" s="152">
        <v>11.5</v>
      </c>
      <c r="S162" s="152">
        <v>0</v>
      </c>
      <c r="T162" s="153">
        <v>225</v>
      </c>
      <c r="U162" s="153">
        <v>3.681</v>
      </c>
      <c r="V162" s="153">
        <v>4.5</v>
      </c>
      <c r="W162" s="153">
        <v>3.7269999999999998E-2</v>
      </c>
      <c r="X162" s="147">
        <v>6.1491036300000005E-4</v>
      </c>
      <c r="Y162" s="147">
        <v>5.61913590654598E-8</v>
      </c>
    </row>
    <row r="163" spans="1:25" ht="13.5" thickBot="1" x14ac:dyDescent="0.25">
      <c r="A163" s="149">
        <v>8694</v>
      </c>
      <c r="B163" s="149">
        <v>14481</v>
      </c>
      <c r="C163" s="150" t="s">
        <v>1360</v>
      </c>
      <c r="D163" s="150">
        <v>520039868</v>
      </c>
      <c r="E163" s="150" t="s">
        <v>429</v>
      </c>
      <c r="F163" s="150" t="s">
        <v>2716</v>
      </c>
      <c r="G163" s="150" t="s">
        <v>2717</v>
      </c>
      <c r="H163" s="150" t="s">
        <v>102</v>
      </c>
      <c r="I163" s="150" t="s">
        <v>53</v>
      </c>
      <c r="J163" s="150" t="s">
        <v>53</v>
      </c>
      <c r="K163" s="150" t="s">
        <v>821</v>
      </c>
      <c r="L163" s="150" t="s">
        <v>311</v>
      </c>
      <c r="M163" s="150">
        <v>1082635</v>
      </c>
      <c r="N163" s="150" t="s">
        <v>647</v>
      </c>
      <c r="O163" s="151">
        <v>46757</v>
      </c>
      <c r="P163" s="150" t="s">
        <v>62</v>
      </c>
      <c r="Q163" s="150" t="s">
        <v>1206</v>
      </c>
      <c r="R163" s="152">
        <v>8000</v>
      </c>
      <c r="S163" s="152">
        <v>1</v>
      </c>
      <c r="T163" s="153">
        <v>9624</v>
      </c>
      <c r="U163" s="153">
        <v>1</v>
      </c>
      <c r="V163" s="153">
        <v>827.5</v>
      </c>
      <c r="W163" s="153">
        <v>79.638599999999997</v>
      </c>
      <c r="X163" s="147">
        <v>0.36048451708899998</v>
      </c>
      <c r="Y163" s="147">
        <v>3.8093753899999999E-4</v>
      </c>
    </row>
    <row r="164" spans="1:25" ht="13.5" thickBot="1" x14ac:dyDescent="0.25">
      <c r="A164" s="149">
        <v>8694</v>
      </c>
      <c r="B164" s="149">
        <v>14481</v>
      </c>
      <c r="C164" s="150" t="s">
        <v>2505</v>
      </c>
      <c r="D164" s="150">
        <v>516854239</v>
      </c>
      <c r="E164" s="150" t="s">
        <v>429</v>
      </c>
      <c r="F164" s="150" t="s">
        <v>2718</v>
      </c>
      <c r="G164" s="150" t="s">
        <v>2719</v>
      </c>
      <c r="H164" s="150" t="s">
        <v>102</v>
      </c>
      <c r="I164" s="150" t="s">
        <v>53</v>
      </c>
      <c r="J164" s="150" t="s">
        <v>53</v>
      </c>
      <c r="K164" s="150" t="s">
        <v>821</v>
      </c>
      <c r="L164" s="150" t="s">
        <v>311</v>
      </c>
      <c r="M164" s="150">
        <v>1203181</v>
      </c>
      <c r="N164" s="150" t="s">
        <v>257</v>
      </c>
      <c r="O164" s="151">
        <v>46770</v>
      </c>
      <c r="P164" s="150" t="s">
        <v>62</v>
      </c>
      <c r="Q164" s="150" t="s">
        <v>1206</v>
      </c>
      <c r="R164" s="152">
        <v>800</v>
      </c>
      <c r="S164" s="152">
        <v>1</v>
      </c>
      <c r="T164" s="153">
        <v>51200</v>
      </c>
      <c r="U164" s="153">
        <v>1</v>
      </c>
      <c r="V164" s="153">
        <v>227.7</v>
      </c>
      <c r="W164" s="153">
        <v>116.58240000000001</v>
      </c>
      <c r="X164" s="147">
        <v>0.52771081065100001</v>
      </c>
      <c r="Y164" s="147">
        <v>5.5765185000000001E-4</v>
      </c>
    </row>
    <row r="165" spans="1:25" ht="13.5" thickBot="1" x14ac:dyDescent="0.25">
      <c r="A165" s="149">
        <v>8694</v>
      </c>
      <c r="B165" s="149">
        <v>14481</v>
      </c>
      <c r="C165" s="150" t="s">
        <v>2199</v>
      </c>
      <c r="D165" s="150">
        <v>513948216</v>
      </c>
      <c r="E165" s="150" t="s">
        <v>429</v>
      </c>
      <c r="F165" s="150" t="s">
        <v>2720</v>
      </c>
      <c r="G165" s="150" t="s">
        <v>2721</v>
      </c>
      <c r="H165" s="150" t="s">
        <v>102</v>
      </c>
      <c r="I165" s="150" t="s">
        <v>53</v>
      </c>
      <c r="J165" s="150" t="s">
        <v>53</v>
      </c>
      <c r="K165" s="150" t="s">
        <v>821</v>
      </c>
      <c r="L165" s="150" t="s">
        <v>311</v>
      </c>
      <c r="M165" s="150">
        <v>1181437</v>
      </c>
      <c r="N165" s="150" t="s">
        <v>140</v>
      </c>
      <c r="O165" s="151">
        <v>46068</v>
      </c>
      <c r="P165" s="150" t="s">
        <v>62</v>
      </c>
      <c r="Q165" s="150" t="s">
        <v>1206</v>
      </c>
      <c r="R165" s="152">
        <v>1200</v>
      </c>
      <c r="S165" s="152">
        <v>1</v>
      </c>
      <c r="T165" s="153">
        <v>9500</v>
      </c>
      <c r="U165" s="153">
        <v>1</v>
      </c>
      <c r="V165" s="153">
        <v>260</v>
      </c>
      <c r="W165" s="153">
        <v>24.7</v>
      </c>
      <c r="X165" s="147">
        <v>0.111804672258</v>
      </c>
      <c r="Y165" s="147">
        <v>1.18148199E-4</v>
      </c>
    </row>
    <row r="166" spans="1:25" ht="13.5" thickBot="1" x14ac:dyDescent="0.25">
      <c r="A166" s="149">
        <v>8861</v>
      </c>
      <c r="B166" s="149">
        <v>9414</v>
      </c>
      <c r="C166" s="150" t="s">
        <v>2505</v>
      </c>
      <c r="D166" s="150">
        <v>516854239</v>
      </c>
      <c r="E166" s="150" t="s">
        <v>429</v>
      </c>
      <c r="F166" s="150" t="s">
        <v>2718</v>
      </c>
      <c r="G166" s="150" t="s">
        <v>2719</v>
      </c>
      <c r="H166" s="150" t="s">
        <v>102</v>
      </c>
      <c r="I166" s="150" t="s">
        <v>53</v>
      </c>
      <c r="J166" s="150" t="s">
        <v>53</v>
      </c>
      <c r="K166" s="150" t="s">
        <v>821</v>
      </c>
      <c r="L166" s="150" t="s">
        <v>311</v>
      </c>
      <c r="M166" s="150">
        <v>1203181</v>
      </c>
      <c r="N166" s="150" t="s">
        <v>257</v>
      </c>
      <c r="O166" s="151">
        <v>46770</v>
      </c>
      <c r="P166" s="150" t="s">
        <v>62</v>
      </c>
      <c r="Q166" s="150" t="s">
        <v>1206</v>
      </c>
      <c r="R166" s="152">
        <v>800</v>
      </c>
      <c r="S166" s="152">
        <v>1</v>
      </c>
      <c r="T166" s="153">
        <v>9600</v>
      </c>
      <c r="U166" s="153">
        <v>1</v>
      </c>
      <c r="V166" s="153">
        <v>227.7</v>
      </c>
      <c r="W166" s="153">
        <v>21.859200000000001</v>
      </c>
      <c r="X166" s="147">
        <v>0.87056537046100002</v>
      </c>
      <c r="Y166" s="147">
        <v>8.3191157400000005E-4</v>
      </c>
    </row>
    <row r="167" spans="1:25" ht="13.5" thickBot="1" x14ac:dyDescent="0.25">
      <c r="A167" s="149">
        <v>8861</v>
      </c>
      <c r="B167" s="149">
        <v>9414</v>
      </c>
      <c r="C167" s="150" t="s">
        <v>2199</v>
      </c>
      <c r="D167" s="150">
        <v>513948216</v>
      </c>
      <c r="E167" s="150" t="s">
        <v>429</v>
      </c>
      <c r="F167" s="150" t="s">
        <v>2720</v>
      </c>
      <c r="G167" s="150" t="s">
        <v>2721</v>
      </c>
      <c r="H167" s="150" t="s">
        <v>102</v>
      </c>
      <c r="I167" s="150" t="s">
        <v>53</v>
      </c>
      <c r="J167" s="150" t="s">
        <v>53</v>
      </c>
      <c r="K167" s="150" t="s">
        <v>821</v>
      </c>
      <c r="L167" s="150" t="s">
        <v>311</v>
      </c>
      <c r="M167" s="150">
        <v>1181437</v>
      </c>
      <c r="N167" s="150" t="s">
        <v>140</v>
      </c>
      <c r="O167" s="151">
        <v>46068</v>
      </c>
      <c r="P167" s="150" t="s">
        <v>62</v>
      </c>
      <c r="Q167" s="150" t="s">
        <v>1206</v>
      </c>
      <c r="R167" s="152">
        <v>1200</v>
      </c>
      <c r="S167" s="152">
        <v>1</v>
      </c>
      <c r="T167" s="153">
        <v>1250</v>
      </c>
      <c r="U167" s="153">
        <v>1</v>
      </c>
      <c r="V167" s="153">
        <v>260</v>
      </c>
      <c r="W167" s="153">
        <v>3.25</v>
      </c>
      <c r="X167" s="147">
        <v>0.129434629538</v>
      </c>
      <c r="Y167" s="147">
        <v>1.2368762799999999E-4</v>
      </c>
    </row>
    <row r="168" spans="1:25" ht="13.5" thickBot="1" x14ac:dyDescent="0.25">
      <c r="A168" s="149">
        <v>8861</v>
      </c>
      <c r="B168" s="149">
        <v>9420</v>
      </c>
      <c r="C168" s="150" t="s">
        <v>2505</v>
      </c>
      <c r="D168" s="150">
        <v>516854239</v>
      </c>
      <c r="E168" s="150" t="s">
        <v>429</v>
      </c>
      <c r="F168" s="150" t="s">
        <v>2718</v>
      </c>
      <c r="G168" s="150" t="s">
        <v>2719</v>
      </c>
      <c r="H168" s="150" t="s">
        <v>102</v>
      </c>
      <c r="I168" s="150" t="s">
        <v>53</v>
      </c>
      <c r="J168" s="150" t="s">
        <v>53</v>
      </c>
      <c r="K168" s="150" t="s">
        <v>821</v>
      </c>
      <c r="L168" s="150" t="s">
        <v>311</v>
      </c>
      <c r="M168" s="150">
        <v>1203181</v>
      </c>
      <c r="N168" s="150" t="s">
        <v>257</v>
      </c>
      <c r="O168" s="151">
        <v>46770</v>
      </c>
      <c r="P168" s="150" t="s">
        <v>62</v>
      </c>
      <c r="Q168" s="150" t="s">
        <v>1206</v>
      </c>
      <c r="R168" s="152">
        <v>800</v>
      </c>
      <c r="S168" s="152">
        <v>1</v>
      </c>
      <c r="T168" s="153">
        <v>128000</v>
      </c>
      <c r="U168" s="153">
        <v>1</v>
      </c>
      <c r="V168" s="153">
        <v>227.7</v>
      </c>
      <c r="W168" s="153">
        <v>291.45600000000002</v>
      </c>
      <c r="X168" s="147">
        <v>0.890741612317</v>
      </c>
      <c r="Y168" s="147">
        <v>1.2347603300000001E-3</v>
      </c>
    </row>
    <row r="169" spans="1:25" ht="13.5" thickBot="1" x14ac:dyDescent="0.25">
      <c r="A169" s="149">
        <v>8861</v>
      </c>
      <c r="B169" s="149">
        <v>9420</v>
      </c>
      <c r="C169" s="150" t="s">
        <v>2199</v>
      </c>
      <c r="D169" s="150">
        <v>513948216</v>
      </c>
      <c r="E169" s="150" t="s">
        <v>429</v>
      </c>
      <c r="F169" s="150" t="s">
        <v>2720</v>
      </c>
      <c r="G169" s="150" t="s">
        <v>2721</v>
      </c>
      <c r="H169" s="150" t="s">
        <v>102</v>
      </c>
      <c r="I169" s="150" t="s">
        <v>53</v>
      </c>
      <c r="J169" s="150" t="s">
        <v>53</v>
      </c>
      <c r="K169" s="150" t="s">
        <v>821</v>
      </c>
      <c r="L169" s="150" t="s">
        <v>311</v>
      </c>
      <c r="M169" s="150">
        <v>1181437</v>
      </c>
      <c r="N169" s="150" t="s">
        <v>140</v>
      </c>
      <c r="O169" s="151">
        <v>46068</v>
      </c>
      <c r="P169" s="150" t="s">
        <v>62</v>
      </c>
      <c r="Q169" s="150" t="s">
        <v>1206</v>
      </c>
      <c r="R169" s="152">
        <v>1200</v>
      </c>
      <c r="S169" s="152">
        <v>1</v>
      </c>
      <c r="T169" s="153">
        <v>13750</v>
      </c>
      <c r="U169" s="153">
        <v>1</v>
      </c>
      <c r="V169" s="153">
        <v>260</v>
      </c>
      <c r="W169" s="153">
        <v>35.75</v>
      </c>
      <c r="X169" s="147">
        <v>0.109258387682</v>
      </c>
      <c r="Y169" s="147">
        <v>1.51455731E-4</v>
      </c>
    </row>
    <row r="170" spans="1:25" ht="13.5" thickBot="1" x14ac:dyDescent="0.25">
      <c r="A170" s="149">
        <v>8861</v>
      </c>
      <c r="B170" s="149">
        <v>9421</v>
      </c>
      <c r="C170" s="150" t="s">
        <v>2505</v>
      </c>
      <c r="D170" s="150">
        <v>516854239</v>
      </c>
      <c r="E170" s="150" t="s">
        <v>429</v>
      </c>
      <c r="F170" s="150" t="s">
        <v>2718</v>
      </c>
      <c r="G170" s="150" t="s">
        <v>2719</v>
      </c>
      <c r="H170" s="150" t="s">
        <v>102</v>
      </c>
      <c r="I170" s="150" t="s">
        <v>53</v>
      </c>
      <c r="J170" s="150" t="s">
        <v>53</v>
      </c>
      <c r="K170" s="150" t="s">
        <v>821</v>
      </c>
      <c r="L170" s="150" t="s">
        <v>311</v>
      </c>
      <c r="M170" s="150">
        <v>1203181</v>
      </c>
      <c r="N170" s="150" t="s">
        <v>257</v>
      </c>
      <c r="O170" s="151">
        <v>46770</v>
      </c>
      <c r="P170" s="150" t="s">
        <v>62</v>
      </c>
      <c r="Q170" s="150" t="s">
        <v>1206</v>
      </c>
      <c r="R170" s="152">
        <v>800</v>
      </c>
      <c r="S170" s="152">
        <v>1</v>
      </c>
      <c r="T170" s="153">
        <v>48000</v>
      </c>
      <c r="U170" s="153">
        <v>1</v>
      </c>
      <c r="V170" s="153">
        <v>227.7</v>
      </c>
      <c r="W170" s="153">
        <v>109.29600000000001</v>
      </c>
      <c r="X170" s="147">
        <v>0.73701246156300004</v>
      </c>
      <c r="Y170" s="147">
        <v>2.6289905800000002E-4</v>
      </c>
    </row>
    <row r="171" spans="1:25" ht="13.5" thickBot="1" x14ac:dyDescent="0.25">
      <c r="A171" s="149">
        <v>8861</v>
      </c>
      <c r="B171" s="149">
        <v>9421</v>
      </c>
      <c r="C171" s="150" t="s">
        <v>2199</v>
      </c>
      <c r="D171" s="150">
        <v>513948216</v>
      </c>
      <c r="E171" s="150" t="s">
        <v>429</v>
      </c>
      <c r="F171" s="150" t="s">
        <v>2720</v>
      </c>
      <c r="G171" s="150" t="s">
        <v>2721</v>
      </c>
      <c r="H171" s="150" t="s">
        <v>102</v>
      </c>
      <c r="I171" s="150" t="s">
        <v>53</v>
      </c>
      <c r="J171" s="150" t="s">
        <v>53</v>
      </c>
      <c r="K171" s="150" t="s">
        <v>821</v>
      </c>
      <c r="L171" s="150" t="s">
        <v>311</v>
      </c>
      <c r="M171" s="150">
        <v>1181437</v>
      </c>
      <c r="N171" s="150" t="s">
        <v>140</v>
      </c>
      <c r="O171" s="151">
        <v>46068</v>
      </c>
      <c r="P171" s="150" t="s">
        <v>62</v>
      </c>
      <c r="Q171" s="150" t="s">
        <v>1206</v>
      </c>
      <c r="R171" s="152">
        <v>1200</v>
      </c>
      <c r="S171" s="152">
        <v>1</v>
      </c>
      <c r="T171" s="153">
        <v>15000</v>
      </c>
      <c r="U171" s="153">
        <v>1</v>
      </c>
      <c r="V171" s="153">
        <v>260</v>
      </c>
      <c r="W171" s="153">
        <v>39</v>
      </c>
      <c r="X171" s="147">
        <v>0.26298753843599998</v>
      </c>
      <c r="Y171" s="147">
        <v>9.3810050390776497E-5</v>
      </c>
    </row>
    <row r="172" spans="1:25" ht="13.5" thickBot="1" x14ac:dyDescent="0.25">
      <c r="A172" s="149">
        <v>7956</v>
      </c>
      <c r="B172" s="149">
        <v>7957</v>
      </c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</row>
    <row r="173" spans="1:25" ht="13.5" thickBot="1" x14ac:dyDescent="0.25">
      <c r="A173" s="149">
        <v>7956</v>
      </c>
      <c r="B173" s="149">
        <v>7958</v>
      </c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</row>
    <row r="174" spans="1:25" ht="13.5" thickBot="1" x14ac:dyDescent="0.25">
      <c r="A174" s="149">
        <v>7956</v>
      </c>
      <c r="B174" s="149">
        <v>7960</v>
      </c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</row>
    <row r="175" spans="1:25" ht="13.5" thickBot="1" x14ac:dyDescent="0.25">
      <c r="A175" s="149">
        <v>7956</v>
      </c>
      <c r="B175" s="149">
        <v>7961</v>
      </c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</row>
    <row r="176" spans="1:25" ht="13.5" thickBot="1" x14ac:dyDescent="0.25">
      <c r="A176" s="149">
        <v>7956</v>
      </c>
      <c r="B176" s="149">
        <v>7962</v>
      </c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</row>
    <row r="177" spans="1:25" ht="13.5" thickBot="1" x14ac:dyDescent="0.25">
      <c r="A177" s="149">
        <v>7956</v>
      </c>
      <c r="B177" s="149">
        <v>7963</v>
      </c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</row>
    <row r="178" spans="1:25" ht="13.5" thickBot="1" x14ac:dyDescent="0.25">
      <c r="A178" s="149">
        <v>7956</v>
      </c>
      <c r="B178" s="149">
        <v>11938</v>
      </c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</row>
    <row r="179" spans="1:25" ht="13.5" thickBot="1" x14ac:dyDescent="0.25">
      <c r="A179" s="149">
        <v>8700</v>
      </c>
      <c r="B179" s="149">
        <v>8701</v>
      </c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</row>
    <row r="180" spans="1:25" ht="13.5" thickBot="1" x14ac:dyDescent="0.25">
      <c r="A180" s="149">
        <v>8700</v>
      </c>
      <c r="B180" s="149">
        <v>8702</v>
      </c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</row>
    <row r="181" spans="1:25" ht="13.5" thickBot="1" x14ac:dyDescent="0.25">
      <c r="A181" s="149">
        <v>8700</v>
      </c>
      <c r="B181" s="149">
        <v>8703</v>
      </c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</row>
    <row r="182" spans="1:25" ht="13.5" thickBot="1" x14ac:dyDescent="0.25">
      <c r="A182" s="149">
        <v>8700</v>
      </c>
      <c r="B182" s="149">
        <v>8704</v>
      </c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</row>
    <row r="183" spans="1:25" ht="13.5" thickBot="1" x14ac:dyDescent="0.25">
      <c r="A183" s="149">
        <v>8700</v>
      </c>
      <c r="B183" s="149">
        <v>8705</v>
      </c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</row>
    <row r="184" spans="1:25" ht="13.5" thickBot="1" x14ac:dyDescent="0.25">
      <c r="A184" s="149">
        <v>8700</v>
      </c>
      <c r="B184" s="149">
        <v>9451</v>
      </c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</row>
    <row r="185" spans="1:25" ht="13.5" thickBot="1" x14ac:dyDescent="0.25">
      <c r="A185" s="149">
        <v>8700</v>
      </c>
      <c r="B185" s="149">
        <v>9676</v>
      </c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</row>
    <row r="186" spans="1:25" ht="13.5" thickBot="1" x14ac:dyDescent="0.25">
      <c r="A186" s="149">
        <v>8694</v>
      </c>
      <c r="B186" s="149">
        <v>8695</v>
      </c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</row>
    <row r="187" spans="1:25" ht="13.5" thickBot="1" x14ac:dyDescent="0.25">
      <c r="A187" s="149">
        <v>8694</v>
      </c>
      <c r="B187" s="149">
        <v>8696</v>
      </c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</row>
    <row r="188" spans="1:25" ht="13.5" thickBot="1" x14ac:dyDescent="0.25">
      <c r="A188" s="149">
        <v>8694</v>
      </c>
      <c r="B188" s="149">
        <v>8697</v>
      </c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</row>
    <row r="189" spans="1:25" ht="13.5" thickBot="1" x14ac:dyDescent="0.25">
      <c r="A189" s="149">
        <v>8694</v>
      </c>
      <c r="B189" s="149">
        <v>8698</v>
      </c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</row>
    <row r="190" spans="1:25" ht="13.5" thickBot="1" x14ac:dyDescent="0.25">
      <c r="A190" s="149">
        <v>8694</v>
      </c>
      <c r="B190" s="149">
        <v>8699</v>
      </c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</row>
    <row r="191" spans="1:25" ht="13.5" thickBot="1" x14ac:dyDescent="0.25">
      <c r="A191" s="149">
        <v>8694</v>
      </c>
      <c r="B191" s="149">
        <v>9452</v>
      </c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</row>
    <row r="192" spans="1:25" ht="13.5" thickBot="1" x14ac:dyDescent="0.25">
      <c r="A192" s="149">
        <v>8694</v>
      </c>
      <c r="B192" s="149">
        <v>9677</v>
      </c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</row>
    <row r="193" spans="1:25" ht="13.5" thickBot="1" x14ac:dyDescent="0.25">
      <c r="A193" s="149">
        <v>8694</v>
      </c>
      <c r="B193" s="149">
        <v>14342</v>
      </c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</row>
    <row r="194" spans="1:25" ht="13.5" thickBot="1" x14ac:dyDescent="0.25">
      <c r="A194" s="149">
        <v>8694</v>
      </c>
      <c r="B194" s="149">
        <v>14394</v>
      </c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</row>
    <row r="195" spans="1:25" ht="13.5" thickBot="1" x14ac:dyDescent="0.25">
      <c r="A195" s="149">
        <v>8861</v>
      </c>
      <c r="B195" s="149">
        <v>9113</v>
      </c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</row>
    <row r="196" spans="1:25" ht="13.5" thickBot="1" x14ac:dyDescent="0.25">
      <c r="A196" s="149">
        <v>8861</v>
      </c>
      <c r="B196" s="149">
        <v>9303</v>
      </c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171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46"/>
  <sheetViews>
    <sheetView rightToLeft="1" workbookViewId="0">
      <selection sqref="A1:XFD1048576"/>
    </sheetView>
  </sheetViews>
  <sheetFormatPr defaultColWidth="9" defaultRowHeight="12.75" x14ac:dyDescent="0.2"/>
  <cols>
    <col min="1" max="5" width="11.625" style="148" customWidth="1"/>
    <col min="6" max="6" width="14.625" style="148" bestFit="1" customWidth="1"/>
    <col min="7" max="11" width="11.625" style="148" customWidth="1"/>
    <col min="12" max="12" width="11.625" style="148"/>
    <col min="13" max="25" width="11.625" style="148" customWidth="1"/>
    <col min="26" max="16384" width="9" style="148"/>
  </cols>
  <sheetData>
    <row r="1" spans="1:24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5</v>
      </c>
      <c r="M1" s="12" t="s">
        <v>9</v>
      </c>
      <c r="N1" s="12" t="s">
        <v>10</v>
      </c>
      <c r="O1" s="12" t="s">
        <v>682</v>
      </c>
      <c r="P1" s="12" t="s">
        <v>622</v>
      </c>
      <c r="Q1" s="12" t="s">
        <v>396</v>
      </c>
      <c r="R1" s="12" t="s">
        <v>23</v>
      </c>
      <c r="S1" s="12" t="s">
        <v>789</v>
      </c>
      <c r="T1" s="12" t="s">
        <v>11</v>
      </c>
      <c r="U1" s="12" t="s">
        <v>15</v>
      </c>
      <c r="V1" s="12" t="s">
        <v>1171</v>
      </c>
      <c r="W1" s="12" t="s">
        <v>19</v>
      </c>
      <c r="X1" s="12" t="s">
        <v>30</v>
      </c>
    </row>
    <row r="2" spans="1:24" ht="13.5" thickBot="1" x14ac:dyDescent="0.25">
      <c r="A2" s="149">
        <v>7956</v>
      </c>
      <c r="B2" s="149">
        <v>7957</v>
      </c>
      <c r="C2" s="150" t="s">
        <v>2735</v>
      </c>
      <c r="D2" s="150">
        <v>997</v>
      </c>
      <c r="E2" s="150" t="s">
        <v>2</v>
      </c>
      <c r="F2" s="150" t="s">
        <v>2736</v>
      </c>
      <c r="G2" s="150" t="s">
        <v>2737</v>
      </c>
      <c r="H2" s="150" t="s">
        <v>102</v>
      </c>
      <c r="I2" s="150" t="s">
        <v>657</v>
      </c>
      <c r="J2" s="150" t="s">
        <v>53</v>
      </c>
      <c r="K2" s="150" t="s">
        <v>53</v>
      </c>
      <c r="L2" s="150" t="s">
        <v>311</v>
      </c>
      <c r="M2" s="150" t="s">
        <v>102</v>
      </c>
      <c r="N2" s="150" t="s">
        <v>97</v>
      </c>
      <c r="O2" s="151">
        <v>45408</v>
      </c>
      <c r="P2" s="150" t="s">
        <v>62</v>
      </c>
      <c r="Q2" s="150" t="s">
        <v>1206</v>
      </c>
      <c r="R2" s="152">
        <v>1800</v>
      </c>
      <c r="S2" s="153">
        <v>65</v>
      </c>
      <c r="T2" s="153">
        <v>1</v>
      </c>
      <c r="U2" s="153">
        <v>21340</v>
      </c>
      <c r="V2" s="153">
        <v>1387.1</v>
      </c>
      <c r="W2" s="147">
        <v>1.008506616257</v>
      </c>
      <c r="X2" s="147">
        <v>1.8959316324999999E-2</v>
      </c>
    </row>
    <row r="3" spans="1:24" ht="13.5" thickBot="1" x14ac:dyDescent="0.25">
      <c r="A3" s="149">
        <v>7956</v>
      </c>
      <c r="B3" s="149">
        <v>7957</v>
      </c>
      <c r="C3" s="150" t="s">
        <v>2735</v>
      </c>
      <c r="D3" s="150">
        <v>997</v>
      </c>
      <c r="E3" s="150" t="s">
        <v>2</v>
      </c>
      <c r="F3" s="150" t="s">
        <v>2738</v>
      </c>
      <c r="G3" s="150" t="s">
        <v>2739</v>
      </c>
      <c r="H3" s="150" t="s">
        <v>102</v>
      </c>
      <c r="I3" s="150" t="s">
        <v>658</v>
      </c>
      <c r="J3" s="150" t="s">
        <v>53</v>
      </c>
      <c r="K3" s="150" t="s">
        <v>53</v>
      </c>
      <c r="L3" s="150" t="s">
        <v>311</v>
      </c>
      <c r="M3" s="150" t="s">
        <v>102</v>
      </c>
      <c r="N3" s="150" t="s">
        <v>97</v>
      </c>
      <c r="O3" s="151">
        <v>45408</v>
      </c>
      <c r="P3" s="150" t="s">
        <v>62</v>
      </c>
      <c r="Q3" s="150" t="s">
        <v>1206</v>
      </c>
      <c r="R3" s="152">
        <v>1800</v>
      </c>
      <c r="S3" s="153">
        <v>-65</v>
      </c>
      <c r="T3" s="153">
        <v>1</v>
      </c>
      <c r="U3" s="153">
        <v>180</v>
      </c>
      <c r="V3" s="153">
        <v>-11.7</v>
      </c>
      <c r="W3" s="147">
        <v>-8.5066162569999992E-3</v>
      </c>
      <c r="X3" s="147">
        <v>-1.5991925599999999E-4</v>
      </c>
    </row>
    <row r="4" spans="1:24" ht="13.5" thickBot="1" x14ac:dyDescent="0.25">
      <c r="A4" s="149">
        <v>8700</v>
      </c>
      <c r="B4" s="149">
        <v>8701</v>
      </c>
      <c r="C4" s="150" t="s">
        <v>2735</v>
      </c>
      <c r="D4" s="150">
        <v>997</v>
      </c>
      <c r="E4" s="150" t="s">
        <v>2</v>
      </c>
      <c r="F4" s="150" t="s">
        <v>2736</v>
      </c>
      <c r="G4" s="150" t="s">
        <v>2737</v>
      </c>
      <c r="H4" s="150" t="s">
        <v>102</v>
      </c>
      <c r="I4" s="150" t="s">
        <v>657</v>
      </c>
      <c r="J4" s="150" t="s">
        <v>53</v>
      </c>
      <c r="K4" s="150" t="s">
        <v>53</v>
      </c>
      <c r="L4" s="150" t="s">
        <v>311</v>
      </c>
      <c r="M4" s="150" t="s">
        <v>102</v>
      </c>
      <c r="N4" s="150" t="s">
        <v>97</v>
      </c>
      <c r="O4" s="151">
        <v>45408</v>
      </c>
      <c r="P4" s="150" t="s">
        <v>62</v>
      </c>
      <c r="Q4" s="150" t="s">
        <v>1206</v>
      </c>
      <c r="R4" s="152">
        <v>1800</v>
      </c>
      <c r="S4" s="153">
        <v>68</v>
      </c>
      <c r="T4" s="153">
        <v>1</v>
      </c>
      <c r="U4" s="153">
        <v>21340</v>
      </c>
      <c r="V4" s="153">
        <v>1451.12</v>
      </c>
      <c r="W4" s="147">
        <v>1.008506616257</v>
      </c>
      <c r="X4" s="147">
        <v>1.2834690756E-2</v>
      </c>
    </row>
    <row r="5" spans="1:24" ht="13.5" thickBot="1" x14ac:dyDescent="0.25">
      <c r="A5" s="149">
        <v>8700</v>
      </c>
      <c r="B5" s="149">
        <v>8701</v>
      </c>
      <c r="C5" s="150" t="s">
        <v>2735</v>
      </c>
      <c r="D5" s="150">
        <v>997</v>
      </c>
      <c r="E5" s="150" t="s">
        <v>2</v>
      </c>
      <c r="F5" s="150" t="s">
        <v>2738</v>
      </c>
      <c r="G5" s="150" t="s">
        <v>2739</v>
      </c>
      <c r="H5" s="150" t="s">
        <v>102</v>
      </c>
      <c r="I5" s="150" t="s">
        <v>658</v>
      </c>
      <c r="J5" s="150" t="s">
        <v>53</v>
      </c>
      <c r="K5" s="150" t="s">
        <v>53</v>
      </c>
      <c r="L5" s="150" t="s">
        <v>311</v>
      </c>
      <c r="M5" s="150" t="s">
        <v>102</v>
      </c>
      <c r="N5" s="150" t="s">
        <v>97</v>
      </c>
      <c r="O5" s="151">
        <v>45408</v>
      </c>
      <c r="P5" s="150" t="s">
        <v>62</v>
      </c>
      <c r="Q5" s="150" t="s">
        <v>1206</v>
      </c>
      <c r="R5" s="152">
        <v>1800</v>
      </c>
      <c r="S5" s="153">
        <v>-68</v>
      </c>
      <c r="T5" s="153">
        <v>1</v>
      </c>
      <c r="U5" s="153">
        <v>180</v>
      </c>
      <c r="V5" s="153">
        <v>-12.24</v>
      </c>
      <c r="W5" s="147">
        <v>-8.5066162569999992E-3</v>
      </c>
      <c r="X5" s="147">
        <v>-1.08258872E-4</v>
      </c>
    </row>
    <row r="6" spans="1:24" ht="13.5" thickBot="1" x14ac:dyDescent="0.25">
      <c r="A6" s="149">
        <v>8694</v>
      </c>
      <c r="B6" s="149">
        <v>8695</v>
      </c>
      <c r="C6" s="150" t="s">
        <v>2735</v>
      </c>
      <c r="D6" s="150">
        <v>997</v>
      </c>
      <c r="E6" s="150" t="s">
        <v>2</v>
      </c>
      <c r="F6" s="150" t="s">
        <v>2736</v>
      </c>
      <c r="G6" s="150" t="s">
        <v>2737</v>
      </c>
      <c r="H6" s="150" t="s">
        <v>102</v>
      </c>
      <c r="I6" s="150" t="s">
        <v>657</v>
      </c>
      <c r="J6" s="150" t="s">
        <v>53</v>
      </c>
      <c r="K6" s="150" t="s">
        <v>53</v>
      </c>
      <c r="L6" s="150" t="s">
        <v>311</v>
      </c>
      <c r="M6" s="150" t="s">
        <v>102</v>
      </c>
      <c r="N6" s="150" t="s">
        <v>97</v>
      </c>
      <c r="O6" s="151">
        <v>45408</v>
      </c>
      <c r="P6" s="150" t="s">
        <v>62</v>
      </c>
      <c r="Q6" s="150" t="s">
        <v>1206</v>
      </c>
      <c r="R6" s="152">
        <v>1800</v>
      </c>
      <c r="S6" s="153">
        <v>74</v>
      </c>
      <c r="T6" s="153">
        <v>1</v>
      </c>
      <c r="U6" s="153">
        <v>21340</v>
      </c>
      <c r="V6" s="153">
        <v>1579.16</v>
      </c>
      <c r="W6" s="147">
        <v>1.008506616257</v>
      </c>
      <c r="X6" s="147">
        <v>1.2768275592E-2</v>
      </c>
    </row>
    <row r="7" spans="1:24" ht="13.5" thickBot="1" x14ac:dyDescent="0.25">
      <c r="A7" s="149">
        <v>8694</v>
      </c>
      <c r="B7" s="149">
        <v>8695</v>
      </c>
      <c r="C7" s="150" t="s">
        <v>2735</v>
      </c>
      <c r="D7" s="150">
        <v>997</v>
      </c>
      <c r="E7" s="150" t="s">
        <v>2</v>
      </c>
      <c r="F7" s="150" t="s">
        <v>2738</v>
      </c>
      <c r="G7" s="150" t="s">
        <v>2739</v>
      </c>
      <c r="H7" s="150" t="s">
        <v>102</v>
      </c>
      <c r="I7" s="150" t="s">
        <v>658</v>
      </c>
      <c r="J7" s="150" t="s">
        <v>53</v>
      </c>
      <c r="K7" s="150" t="s">
        <v>53</v>
      </c>
      <c r="L7" s="150" t="s">
        <v>311</v>
      </c>
      <c r="M7" s="150" t="s">
        <v>102</v>
      </c>
      <c r="N7" s="150" t="s">
        <v>97</v>
      </c>
      <c r="O7" s="151">
        <v>45408</v>
      </c>
      <c r="P7" s="150" t="s">
        <v>62</v>
      </c>
      <c r="Q7" s="150" t="s">
        <v>1206</v>
      </c>
      <c r="R7" s="152">
        <v>1800</v>
      </c>
      <c r="S7" s="153">
        <v>-74</v>
      </c>
      <c r="T7" s="153">
        <v>1</v>
      </c>
      <c r="U7" s="153">
        <v>180</v>
      </c>
      <c r="V7" s="153">
        <v>-13.32</v>
      </c>
      <c r="W7" s="147">
        <v>-8.5066162569999992E-3</v>
      </c>
      <c r="X7" s="147">
        <v>-1.0769866899999999E-4</v>
      </c>
    </row>
    <row r="8" spans="1:24" ht="13.5" thickBot="1" x14ac:dyDescent="0.25">
      <c r="A8" s="149">
        <v>7956</v>
      </c>
      <c r="B8" s="149">
        <v>7958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</row>
    <row r="9" spans="1:24" ht="13.5" thickBot="1" x14ac:dyDescent="0.25">
      <c r="A9" s="149">
        <v>7956</v>
      </c>
      <c r="B9" s="149">
        <v>7960</v>
      </c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</row>
    <row r="10" spans="1:24" ht="13.5" thickBot="1" x14ac:dyDescent="0.25">
      <c r="A10" s="149">
        <v>7956</v>
      </c>
      <c r="B10" s="149">
        <v>7961</v>
      </c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</row>
    <row r="11" spans="1:24" ht="13.5" thickBot="1" x14ac:dyDescent="0.25">
      <c r="A11" s="149">
        <v>7956</v>
      </c>
      <c r="B11" s="149">
        <v>7962</v>
      </c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</row>
    <row r="12" spans="1:24" ht="13.5" thickBot="1" x14ac:dyDescent="0.25">
      <c r="A12" s="149">
        <v>7956</v>
      </c>
      <c r="B12" s="149">
        <v>7963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</row>
    <row r="13" spans="1:24" ht="13.5" thickBot="1" x14ac:dyDescent="0.25">
      <c r="A13" s="149">
        <v>7956</v>
      </c>
      <c r="B13" s="149">
        <v>11938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</row>
    <row r="14" spans="1:24" ht="13.5" thickBot="1" x14ac:dyDescent="0.25">
      <c r="A14" s="149">
        <v>7956</v>
      </c>
      <c r="B14" s="149">
        <v>12537</v>
      </c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</row>
    <row r="15" spans="1:24" ht="13.5" thickBot="1" x14ac:dyDescent="0.25">
      <c r="A15" s="149">
        <v>7956</v>
      </c>
      <c r="B15" s="149">
        <v>12538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</row>
    <row r="16" spans="1:24" ht="13.5" thickBot="1" x14ac:dyDescent="0.25">
      <c r="A16" s="149">
        <v>7956</v>
      </c>
      <c r="B16" s="149">
        <v>12955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</row>
    <row r="17" spans="1:24" ht="13.5" thickBot="1" x14ac:dyDescent="0.25">
      <c r="A17" s="149">
        <v>7956</v>
      </c>
      <c r="B17" s="149">
        <v>14482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</row>
    <row r="18" spans="1:24" ht="13.5" thickBot="1" x14ac:dyDescent="0.25">
      <c r="A18" s="149">
        <v>8700</v>
      </c>
      <c r="B18" s="149">
        <v>8702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</row>
    <row r="19" spans="1:24" ht="13.5" thickBot="1" x14ac:dyDescent="0.25">
      <c r="A19" s="149">
        <v>8700</v>
      </c>
      <c r="B19" s="149">
        <v>8703</v>
      </c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</row>
    <row r="20" spans="1:24" ht="13.5" thickBot="1" x14ac:dyDescent="0.25">
      <c r="A20" s="149">
        <v>8700</v>
      </c>
      <c r="B20" s="149">
        <v>8704</v>
      </c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</row>
    <row r="21" spans="1:24" ht="13.5" thickBot="1" x14ac:dyDescent="0.25">
      <c r="A21" s="149">
        <v>8700</v>
      </c>
      <c r="B21" s="149">
        <v>8705</v>
      </c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</row>
    <row r="22" spans="1:24" ht="13.5" thickBot="1" x14ac:dyDescent="0.25">
      <c r="A22" s="149">
        <v>8700</v>
      </c>
      <c r="B22" s="149">
        <v>9451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</row>
    <row r="23" spans="1:24" ht="13.5" thickBot="1" x14ac:dyDescent="0.25">
      <c r="A23" s="149">
        <v>8700</v>
      </c>
      <c r="B23" s="149">
        <v>9676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</row>
    <row r="24" spans="1:24" ht="13.5" thickBot="1" x14ac:dyDescent="0.25">
      <c r="A24" s="149">
        <v>8700</v>
      </c>
      <c r="B24" s="149">
        <v>12535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</row>
    <row r="25" spans="1:24" ht="13.5" thickBot="1" x14ac:dyDescent="0.25">
      <c r="A25" s="149">
        <v>8700</v>
      </c>
      <c r="B25" s="149">
        <v>12536</v>
      </c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</row>
    <row r="26" spans="1:24" ht="13.5" thickBot="1" x14ac:dyDescent="0.25">
      <c r="A26" s="149">
        <v>8700</v>
      </c>
      <c r="B26" s="149">
        <v>12956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</row>
    <row r="27" spans="1:24" ht="13.5" thickBot="1" x14ac:dyDescent="0.25">
      <c r="A27" s="149">
        <v>8700</v>
      </c>
      <c r="B27" s="149">
        <v>14483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</row>
    <row r="28" spans="1:24" ht="13.5" thickBot="1" x14ac:dyDescent="0.25">
      <c r="A28" s="149">
        <v>8694</v>
      </c>
      <c r="B28" s="149">
        <v>8696</v>
      </c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</row>
    <row r="29" spans="1:24" ht="13.5" thickBot="1" x14ac:dyDescent="0.25">
      <c r="A29" s="149">
        <v>8694</v>
      </c>
      <c r="B29" s="149">
        <v>8697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</row>
    <row r="30" spans="1:24" ht="13.5" thickBot="1" x14ac:dyDescent="0.25">
      <c r="A30" s="149">
        <v>8694</v>
      </c>
      <c r="B30" s="149">
        <v>8698</v>
      </c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</row>
    <row r="31" spans="1:24" ht="13.5" thickBot="1" x14ac:dyDescent="0.25">
      <c r="A31" s="149">
        <v>8694</v>
      </c>
      <c r="B31" s="149">
        <v>8699</v>
      </c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</row>
    <row r="32" spans="1:24" ht="13.5" thickBot="1" x14ac:dyDescent="0.25">
      <c r="A32" s="149">
        <v>8694</v>
      </c>
      <c r="B32" s="149">
        <v>9452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</row>
    <row r="33" spans="1:24" ht="13.5" thickBot="1" x14ac:dyDescent="0.25">
      <c r="A33" s="149">
        <v>8694</v>
      </c>
      <c r="B33" s="149">
        <v>9677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</row>
    <row r="34" spans="1:24" ht="13.5" thickBot="1" x14ac:dyDescent="0.25">
      <c r="A34" s="149">
        <v>8694</v>
      </c>
      <c r="B34" s="149">
        <v>12531</v>
      </c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</row>
    <row r="35" spans="1:24" ht="13.5" thickBot="1" x14ac:dyDescent="0.25">
      <c r="A35" s="149">
        <v>8694</v>
      </c>
      <c r="B35" s="149">
        <v>12532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</row>
    <row r="36" spans="1:24" ht="13.5" thickBot="1" x14ac:dyDescent="0.25">
      <c r="A36" s="149">
        <v>8694</v>
      </c>
      <c r="B36" s="149">
        <v>12533</v>
      </c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</row>
    <row r="37" spans="1:24" ht="13.5" thickBot="1" x14ac:dyDescent="0.25">
      <c r="A37" s="149">
        <v>8694</v>
      </c>
      <c r="B37" s="149">
        <v>12534</v>
      </c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</row>
    <row r="38" spans="1:24" ht="13.5" thickBot="1" x14ac:dyDescent="0.25">
      <c r="A38" s="149">
        <v>8694</v>
      </c>
      <c r="B38" s="149">
        <v>12957</v>
      </c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</row>
    <row r="39" spans="1:24" ht="13.5" thickBot="1" x14ac:dyDescent="0.25">
      <c r="A39" s="149">
        <v>8694</v>
      </c>
      <c r="B39" s="149">
        <v>14342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</row>
    <row r="40" spans="1:24" ht="13.5" thickBot="1" x14ac:dyDescent="0.25">
      <c r="A40" s="149">
        <v>8694</v>
      </c>
      <c r="B40" s="149">
        <v>14394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</row>
    <row r="41" spans="1:24" ht="13.5" thickBot="1" x14ac:dyDescent="0.25">
      <c r="A41" s="149">
        <v>8694</v>
      </c>
      <c r="B41" s="149">
        <v>14481</v>
      </c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</row>
    <row r="42" spans="1:24" ht="13.5" thickBot="1" x14ac:dyDescent="0.25">
      <c r="A42" s="149">
        <v>8861</v>
      </c>
      <c r="B42" s="149">
        <v>9113</v>
      </c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</row>
    <row r="43" spans="1:24" ht="13.5" thickBot="1" x14ac:dyDescent="0.25">
      <c r="A43" s="149">
        <v>8861</v>
      </c>
      <c r="B43" s="149">
        <v>9303</v>
      </c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</row>
    <row r="44" spans="1:24" ht="13.5" thickBot="1" x14ac:dyDescent="0.25">
      <c r="A44" s="149">
        <v>8861</v>
      </c>
      <c r="B44" s="149">
        <v>9414</v>
      </c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</row>
    <row r="45" spans="1:24" ht="13.5" thickBot="1" x14ac:dyDescent="0.25">
      <c r="A45" s="149">
        <v>8861</v>
      </c>
      <c r="B45" s="149">
        <v>9420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</row>
    <row r="46" spans="1:24" ht="13.5" thickBot="1" x14ac:dyDescent="0.25">
      <c r="A46" s="149">
        <v>8861</v>
      </c>
      <c r="B46" s="149">
        <v>9421</v>
      </c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99"/>
  <sheetViews>
    <sheetView rightToLeft="1" workbookViewId="0">
      <pane ySplit="1" topLeftCell="A2" activePane="bottomLeft" state="frozen"/>
      <selection pane="bottomLeft" activeCell="F10" sqref="F10"/>
    </sheetView>
  </sheetViews>
  <sheetFormatPr defaultColWidth="9" defaultRowHeight="12.75" x14ac:dyDescent="0.2"/>
  <cols>
    <col min="1" max="2" width="11.625" style="148" customWidth="1"/>
    <col min="3" max="3" width="26.25" style="148" bestFit="1" customWidth="1"/>
    <col min="4" max="4" width="23.875" style="148" bestFit="1" customWidth="1"/>
    <col min="5" max="5" width="11.625" style="148" customWidth="1"/>
    <col min="6" max="6" width="26.75" style="148" bestFit="1" customWidth="1"/>
    <col min="7" max="7" width="15.75" style="148" bestFit="1" customWidth="1"/>
    <col min="8" max="10" width="11.625" style="148" customWidth="1"/>
    <col min="11" max="11" width="11.625" style="148"/>
    <col min="12" max="16" width="11.625" style="148" customWidth="1"/>
    <col min="17" max="17" width="13" style="148" bestFit="1" customWidth="1"/>
    <col min="18" max="20" width="11.625" style="148" customWidth="1"/>
    <col min="21" max="16384" width="9" style="148"/>
  </cols>
  <sheetData>
    <row r="1" spans="1:20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620</v>
      </c>
      <c r="J1" s="12" t="s">
        <v>621</v>
      </c>
      <c r="K1" s="12" t="s">
        <v>5</v>
      </c>
      <c r="L1" s="12" t="s">
        <v>10</v>
      </c>
      <c r="M1" s="12" t="s">
        <v>622</v>
      </c>
      <c r="N1" s="12" t="s">
        <v>396</v>
      </c>
      <c r="O1" s="12" t="s">
        <v>789</v>
      </c>
      <c r="P1" s="12" t="s">
        <v>11</v>
      </c>
      <c r="Q1" s="12" t="s">
        <v>15</v>
      </c>
      <c r="R1" s="12" t="s">
        <v>1171</v>
      </c>
      <c r="S1" s="12" t="s">
        <v>19</v>
      </c>
      <c r="T1" s="12" t="s">
        <v>30</v>
      </c>
    </row>
    <row r="2" spans="1:20" ht="13.5" thickBot="1" x14ac:dyDescent="0.25">
      <c r="A2" s="149">
        <v>7956</v>
      </c>
      <c r="B2" s="149">
        <v>7958</v>
      </c>
      <c r="C2" s="154" t="s">
        <v>3465</v>
      </c>
      <c r="D2" s="154" t="s">
        <v>3466</v>
      </c>
      <c r="E2" s="150" t="s">
        <v>430</v>
      </c>
      <c r="F2" s="150" t="s">
        <v>2740</v>
      </c>
      <c r="G2" s="150" t="s">
        <v>2741</v>
      </c>
      <c r="H2" s="150" t="s">
        <v>76</v>
      </c>
      <c r="I2" s="150" t="s">
        <v>61</v>
      </c>
      <c r="J2" s="150" t="s">
        <v>314</v>
      </c>
      <c r="K2" s="150" t="s">
        <v>476</v>
      </c>
      <c r="L2" s="150" t="s">
        <v>97</v>
      </c>
      <c r="M2" s="150" t="s">
        <v>62</v>
      </c>
      <c r="N2" s="150" t="s">
        <v>1207</v>
      </c>
      <c r="O2" s="153">
        <v>293</v>
      </c>
      <c r="P2" s="153">
        <v>3.681</v>
      </c>
      <c r="Q2" s="153">
        <v>530850</v>
      </c>
      <c r="R2" s="153">
        <v>1.0000000000000001E-5</v>
      </c>
      <c r="S2" s="147">
        <v>1</v>
      </c>
      <c r="T2" s="147">
        <v>8.24747659299351E-12</v>
      </c>
    </row>
    <row r="3" spans="1:20" ht="13.5" thickBot="1" x14ac:dyDescent="0.25">
      <c r="A3" s="149">
        <v>7956</v>
      </c>
      <c r="B3" s="149">
        <v>12537</v>
      </c>
      <c r="C3" s="154" t="s">
        <v>3467</v>
      </c>
      <c r="D3" s="154" t="s">
        <v>3468</v>
      </c>
      <c r="E3" s="150" t="s">
        <v>430</v>
      </c>
      <c r="F3" s="150" t="s">
        <v>2742</v>
      </c>
      <c r="G3" s="150" t="s">
        <v>2743</v>
      </c>
      <c r="H3" s="150" t="s">
        <v>76</v>
      </c>
      <c r="I3" s="150" t="s">
        <v>61</v>
      </c>
      <c r="J3" s="150" t="s">
        <v>166</v>
      </c>
      <c r="K3" s="150" t="s">
        <v>476</v>
      </c>
      <c r="L3" s="150" t="s">
        <v>97</v>
      </c>
      <c r="M3" s="150" t="s">
        <v>62</v>
      </c>
      <c r="N3" s="150" t="s">
        <v>1214</v>
      </c>
      <c r="O3" s="153">
        <v>342</v>
      </c>
      <c r="P3" s="153">
        <v>2.4333999999999998</v>
      </c>
      <c r="Q3" s="153">
        <v>4039000</v>
      </c>
      <c r="R3" s="153">
        <v>133.15564000000001</v>
      </c>
      <c r="S3" s="147">
        <v>0.52665342791500003</v>
      </c>
      <c r="T3" s="147">
        <v>5.8253738404820002E-5</v>
      </c>
    </row>
    <row r="4" spans="1:20" ht="13.5" thickBot="1" x14ac:dyDescent="0.25">
      <c r="A4" s="149">
        <v>7956</v>
      </c>
      <c r="B4" s="149">
        <v>12537</v>
      </c>
      <c r="C4" s="154" t="s">
        <v>3467</v>
      </c>
      <c r="D4" s="154" t="s">
        <v>3468</v>
      </c>
      <c r="E4" s="150" t="s">
        <v>430</v>
      </c>
      <c r="F4" s="150" t="s">
        <v>2744</v>
      </c>
      <c r="G4" s="150" t="s">
        <v>2745</v>
      </c>
      <c r="H4" s="150" t="s">
        <v>76</v>
      </c>
      <c r="I4" s="150" t="s">
        <v>61</v>
      </c>
      <c r="J4" s="150" t="s">
        <v>166</v>
      </c>
      <c r="K4" s="150" t="s">
        <v>102</v>
      </c>
      <c r="L4" s="150" t="s">
        <v>97</v>
      </c>
      <c r="M4" s="150" t="s">
        <v>62</v>
      </c>
      <c r="N4" s="150" t="s">
        <v>1214</v>
      </c>
      <c r="O4" s="153">
        <v>23</v>
      </c>
      <c r="P4" s="153">
        <v>2.4333999999999998</v>
      </c>
      <c r="Q4" s="153">
        <v>277000</v>
      </c>
      <c r="R4" s="153">
        <v>114.73481</v>
      </c>
      <c r="S4" s="147">
        <v>0.45379588117899999</v>
      </c>
      <c r="T4" s="147">
        <v>5.0194881776443902E-5</v>
      </c>
    </row>
    <row r="5" spans="1:20" ht="13.5" thickBot="1" x14ac:dyDescent="0.25">
      <c r="A5" s="149">
        <v>7956</v>
      </c>
      <c r="B5" s="149">
        <v>12537</v>
      </c>
      <c r="C5" s="154" t="s">
        <v>3465</v>
      </c>
      <c r="D5" s="154" t="s">
        <v>3466</v>
      </c>
      <c r="E5" s="150" t="s">
        <v>430</v>
      </c>
      <c r="F5" s="150" t="s">
        <v>2740</v>
      </c>
      <c r="G5" s="150" t="s">
        <v>2741</v>
      </c>
      <c r="H5" s="150" t="s">
        <v>76</v>
      </c>
      <c r="I5" s="150" t="s">
        <v>61</v>
      </c>
      <c r="J5" s="150" t="s">
        <v>314</v>
      </c>
      <c r="K5" s="150" t="s">
        <v>476</v>
      </c>
      <c r="L5" s="150" t="s">
        <v>97</v>
      </c>
      <c r="M5" s="150" t="s">
        <v>62</v>
      </c>
      <c r="N5" s="150" t="s">
        <v>1207</v>
      </c>
      <c r="O5" s="153">
        <v>947</v>
      </c>
      <c r="P5" s="153">
        <v>3.681</v>
      </c>
      <c r="Q5" s="153">
        <v>530850</v>
      </c>
      <c r="R5" s="153">
        <v>1.0000000000000001E-5</v>
      </c>
      <c r="S5" s="147">
        <v>3.95517176678156E-8</v>
      </c>
      <c r="T5" s="147">
        <v>4.37486075729274E-12</v>
      </c>
    </row>
    <row r="6" spans="1:20" ht="13.5" thickBot="1" x14ac:dyDescent="0.25">
      <c r="A6" s="149">
        <v>7956</v>
      </c>
      <c r="B6" s="149">
        <v>12537</v>
      </c>
      <c r="C6" s="154" t="s">
        <v>3465</v>
      </c>
      <c r="D6" s="154" t="s">
        <v>3466</v>
      </c>
      <c r="E6" s="150" t="s">
        <v>430</v>
      </c>
      <c r="F6" s="150" t="s">
        <v>2746</v>
      </c>
      <c r="G6" s="150" t="s">
        <v>2747</v>
      </c>
      <c r="H6" s="150" t="s">
        <v>76</v>
      </c>
      <c r="I6" s="150" t="s">
        <v>61</v>
      </c>
      <c r="J6" s="150" t="s">
        <v>314</v>
      </c>
      <c r="K6" s="150" t="s">
        <v>484</v>
      </c>
      <c r="L6" s="150" t="s">
        <v>97</v>
      </c>
      <c r="M6" s="150" t="s">
        <v>62</v>
      </c>
      <c r="N6" s="150" t="s">
        <v>1207</v>
      </c>
      <c r="O6" s="153">
        <v>85</v>
      </c>
      <c r="P6" s="153">
        <v>3.681</v>
      </c>
      <c r="Q6" s="153">
        <v>4017600</v>
      </c>
      <c r="R6" s="153">
        <v>4.94306</v>
      </c>
      <c r="S6" s="147">
        <v>1.9550651353E-2</v>
      </c>
      <c r="T6" s="147">
        <v>2.1625199214943498E-6</v>
      </c>
    </row>
    <row r="7" spans="1:20" ht="13.5" thickBot="1" x14ac:dyDescent="0.25">
      <c r="A7" s="149">
        <v>7956</v>
      </c>
      <c r="B7" s="149">
        <v>12537</v>
      </c>
      <c r="C7" s="154" t="s">
        <v>3465</v>
      </c>
      <c r="D7" s="154" t="s">
        <v>3466</v>
      </c>
      <c r="E7" s="150" t="s">
        <v>430</v>
      </c>
      <c r="F7" s="150" t="s">
        <v>2748</v>
      </c>
      <c r="G7" s="150" t="s">
        <v>2749</v>
      </c>
      <c r="H7" s="150" t="s">
        <v>76</v>
      </c>
      <c r="I7" s="150" t="s">
        <v>61</v>
      </c>
      <c r="J7" s="150" t="s">
        <v>314</v>
      </c>
      <c r="K7" s="150" t="s">
        <v>484</v>
      </c>
      <c r="L7" s="150" t="s">
        <v>97</v>
      </c>
      <c r="M7" s="150" t="s">
        <v>62</v>
      </c>
      <c r="N7" s="150" t="s">
        <v>1207</v>
      </c>
      <c r="O7" s="153">
        <v>869</v>
      </c>
      <c r="P7" s="153">
        <v>3.681</v>
      </c>
      <c r="Q7" s="153">
        <v>104900</v>
      </c>
      <c r="R7" s="153">
        <v>1.0000000000000001E-5</v>
      </c>
      <c r="S7" s="147">
        <v>3.95517176678156E-8</v>
      </c>
      <c r="T7" s="147">
        <v>4.37486075729274E-12</v>
      </c>
    </row>
    <row r="8" spans="1:20" ht="13.5" thickBot="1" x14ac:dyDescent="0.25">
      <c r="A8" s="149">
        <v>7956</v>
      </c>
      <c r="B8" s="149">
        <v>12537</v>
      </c>
      <c r="C8" s="154" t="s">
        <v>3467</v>
      </c>
      <c r="D8" s="154" t="s">
        <v>3468</v>
      </c>
      <c r="E8" s="150" t="s">
        <v>430</v>
      </c>
      <c r="F8" s="150" t="s">
        <v>2750</v>
      </c>
      <c r="G8" s="150" t="s">
        <v>2751</v>
      </c>
      <c r="H8" s="150" t="s">
        <v>76</v>
      </c>
      <c r="I8" s="150" t="s">
        <v>61</v>
      </c>
      <c r="J8" s="150" t="s">
        <v>153</v>
      </c>
      <c r="K8" s="150" t="s">
        <v>487</v>
      </c>
      <c r="L8" s="150" t="s">
        <v>97</v>
      </c>
      <c r="M8" s="150" t="s">
        <v>62</v>
      </c>
      <c r="N8" s="150" t="s">
        <v>1216</v>
      </c>
      <c r="O8" s="153">
        <v>1544</v>
      </c>
      <c r="P8" s="153">
        <v>3.9790999999999999</v>
      </c>
      <c r="Q8" s="153">
        <v>51080</v>
      </c>
      <c r="R8" s="153">
        <v>-1.0000000000000001E-5</v>
      </c>
      <c r="S8" s="147">
        <v>-3.95517176678156E-8</v>
      </c>
      <c r="T8" s="147">
        <v>-4.37486075729274E-12</v>
      </c>
    </row>
    <row r="9" spans="1:20" ht="13.5" thickBot="1" x14ac:dyDescent="0.25">
      <c r="A9" s="149">
        <v>7956</v>
      </c>
      <c r="B9" s="149">
        <v>12538</v>
      </c>
      <c r="C9" s="154" t="s">
        <v>3469</v>
      </c>
      <c r="D9" s="154" t="s">
        <v>3470</v>
      </c>
      <c r="E9" s="150" t="s">
        <v>430</v>
      </c>
      <c r="F9" s="150" t="s">
        <v>2752</v>
      </c>
      <c r="G9" s="150" t="s">
        <v>2753</v>
      </c>
      <c r="H9" s="150" t="s">
        <v>76</v>
      </c>
      <c r="I9" s="150" t="s">
        <v>61</v>
      </c>
      <c r="J9" s="150" t="s">
        <v>314</v>
      </c>
      <c r="K9" s="150" t="s">
        <v>485</v>
      </c>
      <c r="L9" s="150" t="s">
        <v>97</v>
      </c>
      <c r="M9" s="150" t="s">
        <v>62</v>
      </c>
      <c r="N9" s="150" t="s">
        <v>1207</v>
      </c>
      <c r="O9" s="153">
        <v>80</v>
      </c>
      <c r="P9" s="153">
        <v>3.681</v>
      </c>
      <c r="Q9" s="153">
        <v>11460.94</v>
      </c>
      <c r="R9" s="153">
        <v>5.8700000000000002E-3</v>
      </c>
      <c r="S9" s="147">
        <v>2.9526589674868499E-5</v>
      </c>
      <c r="T9" s="147">
        <v>1.53494410900944E-9</v>
      </c>
    </row>
    <row r="10" spans="1:20" ht="13.5" thickBot="1" x14ac:dyDescent="0.25">
      <c r="A10" s="149">
        <v>7956</v>
      </c>
      <c r="B10" s="149">
        <v>12538</v>
      </c>
      <c r="C10" s="154" t="s">
        <v>3467</v>
      </c>
      <c r="D10" s="154" t="s">
        <v>3468</v>
      </c>
      <c r="E10" s="150" t="s">
        <v>430</v>
      </c>
      <c r="F10" s="150" t="s">
        <v>2742</v>
      </c>
      <c r="G10" s="150" t="s">
        <v>2743</v>
      </c>
      <c r="H10" s="150" t="s">
        <v>76</v>
      </c>
      <c r="I10" s="150" t="s">
        <v>61</v>
      </c>
      <c r="J10" s="150" t="s">
        <v>166</v>
      </c>
      <c r="K10" s="150" t="s">
        <v>476</v>
      </c>
      <c r="L10" s="150" t="s">
        <v>97</v>
      </c>
      <c r="M10" s="150" t="s">
        <v>62</v>
      </c>
      <c r="N10" s="150" t="s">
        <v>1214</v>
      </c>
      <c r="O10" s="153">
        <v>246</v>
      </c>
      <c r="P10" s="153">
        <v>2.4333999999999998</v>
      </c>
      <c r="Q10" s="153">
        <v>4039000</v>
      </c>
      <c r="R10" s="153">
        <v>95.778620000000004</v>
      </c>
      <c r="S10" s="147">
        <v>0.48177444844299999</v>
      </c>
      <c r="T10" s="147">
        <v>2.5045115594217E-5</v>
      </c>
    </row>
    <row r="11" spans="1:20" ht="13.5" thickBot="1" x14ac:dyDescent="0.25">
      <c r="A11" s="149">
        <v>7956</v>
      </c>
      <c r="B11" s="149">
        <v>12538</v>
      </c>
      <c r="C11" s="154" t="s">
        <v>3467</v>
      </c>
      <c r="D11" s="154" t="s">
        <v>3468</v>
      </c>
      <c r="E11" s="150" t="s">
        <v>430</v>
      </c>
      <c r="F11" s="150" t="s">
        <v>2744</v>
      </c>
      <c r="G11" s="150" t="s">
        <v>2745</v>
      </c>
      <c r="H11" s="150" t="s">
        <v>76</v>
      </c>
      <c r="I11" s="150" t="s">
        <v>61</v>
      </c>
      <c r="J11" s="150" t="s">
        <v>166</v>
      </c>
      <c r="K11" s="150" t="s">
        <v>102</v>
      </c>
      <c r="L11" s="150" t="s">
        <v>97</v>
      </c>
      <c r="M11" s="150" t="s">
        <v>62</v>
      </c>
      <c r="N11" s="150" t="s">
        <v>1214</v>
      </c>
      <c r="O11" s="153">
        <v>19</v>
      </c>
      <c r="P11" s="153">
        <v>2.4333999999999998</v>
      </c>
      <c r="Q11" s="153">
        <v>277000</v>
      </c>
      <c r="R11" s="153">
        <v>94.780929999999998</v>
      </c>
      <c r="S11" s="147">
        <v>0.47675598451599999</v>
      </c>
      <c r="T11" s="147">
        <v>2.4784230008507E-5</v>
      </c>
    </row>
    <row r="12" spans="1:20" ht="13.5" thickBot="1" x14ac:dyDescent="0.25">
      <c r="A12" s="149">
        <v>7956</v>
      </c>
      <c r="B12" s="149">
        <v>12538</v>
      </c>
      <c r="C12" s="154" t="s">
        <v>3465</v>
      </c>
      <c r="D12" s="154" t="s">
        <v>3466</v>
      </c>
      <c r="E12" s="150" t="s">
        <v>430</v>
      </c>
      <c r="F12" s="150" t="s">
        <v>2740</v>
      </c>
      <c r="G12" s="150" t="s">
        <v>2741</v>
      </c>
      <c r="H12" s="150" t="s">
        <v>76</v>
      </c>
      <c r="I12" s="150" t="s">
        <v>61</v>
      </c>
      <c r="J12" s="150" t="s">
        <v>314</v>
      </c>
      <c r="K12" s="150" t="s">
        <v>476</v>
      </c>
      <c r="L12" s="150" t="s">
        <v>97</v>
      </c>
      <c r="M12" s="150" t="s">
        <v>62</v>
      </c>
      <c r="N12" s="150" t="s">
        <v>1207</v>
      </c>
      <c r="O12" s="153">
        <v>729</v>
      </c>
      <c r="P12" s="153">
        <v>3.681</v>
      </c>
      <c r="Q12" s="153">
        <v>530850</v>
      </c>
      <c r="R12" s="153">
        <v>-1.0000000000000001E-5</v>
      </c>
      <c r="S12" s="147">
        <v>-5.03008341990945E-8</v>
      </c>
      <c r="T12" s="147">
        <v>-2.6148962674777499E-12</v>
      </c>
    </row>
    <row r="13" spans="1:20" ht="13.5" thickBot="1" x14ac:dyDescent="0.25">
      <c r="A13" s="149">
        <v>7956</v>
      </c>
      <c r="B13" s="149">
        <v>12538</v>
      </c>
      <c r="C13" s="154" t="s">
        <v>3465</v>
      </c>
      <c r="D13" s="154" t="s">
        <v>3466</v>
      </c>
      <c r="E13" s="150" t="s">
        <v>430</v>
      </c>
      <c r="F13" s="150" t="s">
        <v>2746</v>
      </c>
      <c r="G13" s="150" t="s">
        <v>2747</v>
      </c>
      <c r="H13" s="150" t="s">
        <v>76</v>
      </c>
      <c r="I13" s="150" t="s">
        <v>61</v>
      </c>
      <c r="J13" s="150" t="s">
        <v>314</v>
      </c>
      <c r="K13" s="150" t="s">
        <v>484</v>
      </c>
      <c r="L13" s="150" t="s">
        <v>97</v>
      </c>
      <c r="M13" s="150" t="s">
        <v>62</v>
      </c>
      <c r="N13" s="150" t="s">
        <v>1207</v>
      </c>
      <c r="O13" s="153">
        <v>55</v>
      </c>
      <c r="P13" s="153">
        <v>3.681</v>
      </c>
      <c r="Q13" s="153">
        <v>4017600</v>
      </c>
      <c r="R13" s="153">
        <v>8.2384400000000007</v>
      </c>
      <c r="S13" s="147">
        <v>4.1440040449000001E-2</v>
      </c>
      <c r="T13" s="147">
        <v>2.1542666005839401E-6</v>
      </c>
    </row>
    <row r="14" spans="1:20" ht="13.5" thickBot="1" x14ac:dyDescent="0.25">
      <c r="A14" s="149">
        <v>7956</v>
      </c>
      <c r="B14" s="149">
        <v>12538</v>
      </c>
      <c r="C14" s="154" t="s">
        <v>3467</v>
      </c>
      <c r="D14" s="154" t="s">
        <v>3468</v>
      </c>
      <c r="E14" s="150" t="s">
        <v>430</v>
      </c>
      <c r="F14" s="150" t="s">
        <v>2750</v>
      </c>
      <c r="G14" s="150" t="s">
        <v>2751</v>
      </c>
      <c r="H14" s="150" t="s">
        <v>76</v>
      </c>
      <c r="I14" s="150" t="s">
        <v>61</v>
      </c>
      <c r="J14" s="150" t="s">
        <v>153</v>
      </c>
      <c r="K14" s="150" t="s">
        <v>487</v>
      </c>
      <c r="L14" s="150" t="s">
        <v>97</v>
      </c>
      <c r="M14" s="150" t="s">
        <v>62</v>
      </c>
      <c r="N14" s="150" t="s">
        <v>1216</v>
      </c>
      <c r="O14" s="153">
        <v>1263</v>
      </c>
      <c r="P14" s="153">
        <v>3.9790999999999999</v>
      </c>
      <c r="Q14" s="153">
        <v>51080</v>
      </c>
      <c r="R14" s="153">
        <v>1.0000000000000001E-5</v>
      </c>
      <c r="S14" s="147">
        <v>5.03008341990945E-8</v>
      </c>
      <c r="T14" s="147">
        <v>2.6148962674777499E-12</v>
      </c>
    </row>
    <row r="15" spans="1:20" ht="13.5" thickBot="1" x14ac:dyDescent="0.25">
      <c r="A15" s="149">
        <v>7956</v>
      </c>
      <c r="B15" s="149">
        <v>12955</v>
      </c>
      <c r="C15" s="154" t="s">
        <v>3469</v>
      </c>
      <c r="D15" s="154" t="s">
        <v>3470</v>
      </c>
      <c r="E15" s="150" t="s">
        <v>430</v>
      </c>
      <c r="F15" s="150" t="s">
        <v>2752</v>
      </c>
      <c r="G15" s="150" t="s">
        <v>2753</v>
      </c>
      <c r="H15" s="150" t="s">
        <v>76</v>
      </c>
      <c r="I15" s="150" t="s">
        <v>61</v>
      </c>
      <c r="J15" s="150" t="s">
        <v>314</v>
      </c>
      <c r="K15" s="150" t="s">
        <v>485</v>
      </c>
      <c r="L15" s="150" t="s">
        <v>97</v>
      </c>
      <c r="M15" s="150" t="s">
        <v>62</v>
      </c>
      <c r="N15" s="150" t="s">
        <v>1207</v>
      </c>
      <c r="O15" s="153">
        <v>20</v>
      </c>
      <c r="P15" s="153">
        <v>3.681</v>
      </c>
      <c r="Q15" s="153">
        <v>11460.94</v>
      </c>
      <c r="R15" s="153">
        <v>1.48E-3</v>
      </c>
      <c r="S15" s="147">
        <v>1.8893142599999999E-4</v>
      </c>
      <c r="T15" s="147">
        <v>3.99597622528011E-9</v>
      </c>
    </row>
    <row r="16" spans="1:20" ht="13.5" thickBot="1" x14ac:dyDescent="0.25">
      <c r="A16" s="149">
        <v>7956</v>
      </c>
      <c r="B16" s="149">
        <v>12955</v>
      </c>
      <c r="C16" s="154" t="s">
        <v>3467</v>
      </c>
      <c r="D16" s="154" t="s">
        <v>3468</v>
      </c>
      <c r="E16" s="150" t="s">
        <v>430</v>
      </c>
      <c r="F16" s="150" t="s">
        <v>2742</v>
      </c>
      <c r="G16" s="150" t="s">
        <v>2743</v>
      </c>
      <c r="H16" s="150" t="s">
        <v>76</v>
      </c>
      <c r="I16" s="150" t="s">
        <v>61</v>
      </c>
      <c r="J16" s="150" t="s">
        <v>166</v>
      </c>
      <c r="K16" s="150" t="s">
        <v>476</v>
      </c>
      <c r="L16" s="150" t="s">
        <v>97</v>
      </c>
      <c r="M16" s="150" t="s">
        <v>62</v>
      </c>
      <c r="N16" s="150" t="s">
        <v>1214</v>
      </c>
      <c r="O16" s="153">
        <v>18</v>
      </c>
      <c r="P16" s="153">
        <v>2.4333999999999998</v>
      </c>
      <c r="Q16" s="153">
        <v>4039000</v>
      </c>
      <c r="R16" s="153">
        <v>7.0081899999999999</v>
      </c>
      <c r="S16" s="147">
        <v>0.89464009201399997</v>
      </c>
      <c r="T16" s="147">
        <v>1.89220004204364E-5</v>
      </c>
    </row>
    <row r="17" spans="1:20" ht="13.5" thickBot="1" x14ac:dyDescent="0.25">
      <c r="A17" s="149">
        <v>7956</v>
      </c>
      <c r="B17" s="149">
        <v>12955</v>
      </c>
      <c r="C17" s="154" t="s">
        <v>3465</v>
      </c>
      <c r="D17" s="154" t="s">
        <v>3466</v>
      </c>
      <c r="E17" s="150" t="s">
        <v>430</v>
      </c>
      <c r="F17" s="150" t="s">
        <v>2740</v>
      </c>
      <c r="G17" s="150" t="s">
        <v>2741</v>
      </c>
      <c r="H17" s="150" t="s">
        <v>76</v>
      </c>
      <c r="I17" s="150" t="s">
        <v>61</v>
      </c>
      <c r="J17" s="150" t="s">
        <v>314</v>
      </c>
      <c r="K17" s="150" t="s">
        <v>476</v>
      </c>
      <c r="L17" s="150" t="s">
        <v>97</v>
      </c>
      <c r="M17" s="150" t="s">
        <v>62</v>
      </c>
      <c r="N17" s="150" t="s">
        <v>1207</v>
      </c>
      <c r="O17" s="153">
        <v>35</v>
      </c>
      <c r="P17" s="153">
        <v>3.681</v>
      </c>
      <c r="Q17" s="153">
        <v>530850</v>
      </c>
      <c r="R17" s="153">
        <v>1.0000000000000001E-5</v>
      </c>
      <c r="S17" s="147">
        <v>1.2765636947838301E-6</v>
      </c>
      <c r="T17" s="147">
        <v>2.6999839360000801E-11</v>
      </c>
    </row>
    <row r="18" spans="1:20" ht="13.5" thickBot="1" x14ac:dyDescent="0.25">
      <c r="A18" s="149">
        <v>7956</v>
      </c>
      <c r="B18" s="149">
        <v>12955</v>
      </c>
      <c r="C18" s="154" t="s">
        <v>3465</v>
      </c>
      <c r="D18" s="154" t="s">
        <v>3466</v>
      </c>
      <c r="E18" s="150" t="s">
        <v>430</v>
      </c>
      <c r="F18" s="150" t="s">
        <v>2746</v>
      </c>
      <c r="G18" s="150" t="s">
        <v>2747</v>
      </c>
      <c r="H18" s="150" t="s">
        <v>76</v>
      </c>
      <c r="I18" s="150" t="s">
        <v>61</v>
      </c>
      <c r="J18" s="150" t="s">
        <v>314</v>
      </c>
      <c r="K18" s="150" t="s">
        <v>484</v>
      </c>
      <c r="L18" s="150" t="s">
        <v>97</v>
      </c>
      <c r="M18" s="150" t="s">
        <v>62</v>
      </c>
      <c r="N18" s="150" t="s">
        <v>1207</v>
      </c>
      <c r="O18" s="153">
        <v>3</v>
      </c>
      <c r="P18" s="153">
        <v>3.681</v>
      </c>
      <c r="Q18" s="153">
        <v>4017600</v>
      </c>
      <c r="R18" s="153">
        <v>0.82384000000000002</v>
      </c>
      <c r="S18" s="147">
        <v>0.105168423431</v>
      </c>
      <c r="T18" s="147">
        <v>2.2243547658342999E-6</v>
      </c>
    </row>
    <row r="19" spans="1:20" ht="13.5" thickBot="1" x14ac:dyDescent="0.25">
      <c r="A19" s="149">
        <v>7956</v>
      </c>
      <c r="B19" s="149">
        <v>12955</v>
      </c>
      <c r="C19" s="154" t="s">
        <v>3467</v>
      </c>
      <c r="D19" s="154" t="s">
        <v>3468</v>
      </c>
      <c r="E19" s="150" t="s">
        <v>430</v>
      </c>
      <c r="F19" s="150" t="s">
        <v>2754</v>
      </c>
      <c r="G19" s="150" t="s">
        <v>2755</v>
      </c>
      <c r="H19" s="150" t="s">
        <v>76</v>
      </c>
      <c r="I19" s="150" t="s">
        <v>61</v>
      </c>
      <c r="J19" s="150" t="s">
        <v>314</v>
      </c>
      <c r="K19" s="150" t="s">
        <v>476</v>
      </c>
      <c r="L19" s="150" t="s">
        <v>97</v>
      </c>
      <c r="M19" s="150" t="s">
        <v>62</v>
      </c>
      <c r="N19" s="150" t="s">
        <v>1207</v>
      </c>
      <c r="O19" s="153">
        <v>3</v>
      </c>
      <c r="P19" s="153">
        <v>3.681</v>
      </c>
      <c r="Q19" s="153">
        <v>1847500</v>
      </c>
      <c r="R19" s="153">
        <v>1.0000000000000001E-5</v>
      </c>
      <c r="S19" s="147">
        <v>1.2765636947838301E-6</v>
      </c>
      <c r="T19" s="147">
        <v>2.6999839360000801E-11</v>
      </c>
    </row>
    <row r="20" spans="1:20" ht="13.5" thickBot="1" x14ac:dyDescent="0.25">
      <c r="A20" s="149">
        <v>7956</v>
      </c>
      <c r="B20" s="149">
        <v>14482</v>
      </c>
      <c r="C20" s="154" t="s">
        <v>3469</v>
      </c>
      <c r="D20" s="154" t="s">
        <v>3470</v>
      </c>
      <c r="E20" s="150" t="s">
        <v>430</v>
      </c>
      <c r="F20" s="150" t="s">
        <v>2752</v>
      </c>
      <c r="G20" s="150" t="s">
        <v>2753</v>
      </c>
      <c r="H20" s="150" t="s">
        <v>76</v>
      </c>
      <c r="I20" s="150" t="s">
        <v>61</v>
      </c>
      <c r="J20" s="150" t="s">
        <v>314</v>
      </c>
      <c r="K20" s="150" t="s">
        <v>485</v>
      </c>
      <c r="L20" s="150" t="s">
        <v>97</v>
      </c>
      <c r="M20" s="150" t="s">
        <v>62</v>
      </c>
      <c r="N20" s="150" t="s">
        <v>1207</v>
      </c>
      <c r="O20" s="153">
        <v>1</v>
      </c>
      <c r="P20" s="153">
        <v>3.681</v>
      </c>
      <c r="Q20" s="153">
        <v>11460.94</v>
      </c>
      <c r="R20" s="153">
        <v>5.0000000000000002E-5</v>
      </c>
      <c r="S20" s="147">
        <v>1</v>
      </c>
      <c r="T20" s="147">
        <v>1.0803504577025299E-9</v>
      </c>
    </row>
    <row r="21" spans="1:20" ht="13.5" thickBot="1" x14ac:dyDescent="0.25">
      <c r="A21" s="149">
        <v>8700</v>
      </c>
      <c r="B21" s="149">
        <v>9451</v>
      </c>
      <c r="C21" s="154" t="s">
        <v>3465</v>
      </c>
      <c r="D21" s="154" t="s">
        <v>3466</v>
      </c>
      <c r="E21" s="150" t="s">
        <v>430</v>
      </c>
      <c r="F21" s="150" t="s">
        <v>2740</v>
      </c>
      <c r="G21" s="150" t="s">
        <v>2741</v>
      </c>
      <c r="H21" s="150" t="s">
        <v>76</v>
      </c>
      <c r="I21" s="150" t="s">
        <v>61</v>
      </c>
      <c r="J21" s="150" t="s">
        <v>314</v>
      </c>
      <c r="K21" s="150" t="s">
        <v>476</v>
      </c>
      <c r="L21" s="150" t="s">
        <v>97</v>
      </c>
      <c r="M21" s="150" t="s">
        <v>62</v>
      </c>
      <c r="N21" s="150" t="s">
        <v>1207</v>
      </c>
      <c r="O21" s="153">
        <v>457</v>
      </c>
      <c r="P21" s="153">
        <v>3.681</v>
      </c>
      <c r="Q21" s="153">
        <v>530850</v>
      </c>
      <c r="R21" s="153">
        <v>1.0000000000000001E-5</v>
      </c>
      <c r="S21" s="147">
        <v>1</v>
      </c>
      <c r="T21" s="147">
        <v>5.0068888202603201E-12</v>
      </c>
    </row>
    <row r="22" spans="1:20" ht="13.5" thickBot="1" x14ac:dyDescent="0.25">
      <c r="A22" s="149">
        <v>8700</v>
      </c>
      <c r="B22" s="149">
        <v>12535</v>
      </c>
      <c r="C22" s="154" t="s">
        <v>3469</v>
      </c>
      <c r="D22" s="154" t="s">
        <v>3470</v>
      </c>
      <c r="E22" s="150" t="s">
        <v>430</v>
      </c>
      <c r="F22" s="150" t="s">
        <v>2752</v>
      </c>
      <c r="G22" s="150" t="s">
        <v>2753</v>
      </c>
      <c r="H22" s="150" t="s">
        <v>76</v>
      </c>
      <c r="I22" s="150" t="s">
        <v>61</v>
      </c>
      <c r="J22" s="150" t="s">
        <v>314</v>
      </c>
      <c r="K22" s="150" t="s">
        <v>485</v>
      </c>
      <c r="L22" s="150" t="s">
        <v>97</v>
      </c>
      <c r="M22" s="150" t="s">
        <v>62</v>
      </c>
      <c r="N22" s="150" t="s">
        <v>1207</v>
      </c>
      <c r="O22" s="153">
        <v>793</v>
      </c>
      <c r="P22" s="153">
        <v>3.681</v>
      </c>
      <c r="Q22" s="153">
        <v>11460.94</v>
      </c>
      <c r="R22" s="153">
        <v>5.8380000000000001E-2</v>
      </c>
      <c r="S22" s="147">
        <v>6.2858468505420101E-5</v>
      </c>
      <c r="T22" s="147">
        <v>3.0710404736037298E-9</v>
      </c>
    </row>
    <row r="23" spans="1:20" ht="13.5" thickBot="1" x14ac:dyDescent="0.25">
      <c r="A23" s="149">
        <v>8700</v>
      </c>
      <c r="B23" s="149">
        <v>12535</v>
      </c>
      <c r="C23" s="154" t="s">
        <v>3467</v>
      </c>
      <c r="D23" s="154" t="s">
        <v>3468</v>
      </c>
      <c r="E23" s="150" t="s">
        <v>430</v>
      </c>
      <c r="F23" s="150" t="s">
        <v>2742</v>
      </c>
      <c r="G23" s="150" t="s">
        <v>2743</v>
      </c>
      <c r="H23" s="150" t="s">
        <v>76</v>
      </c>
      <c r="I23" s="150" t="s">
        <v>61</v>
      </c>
      <c r="J23" s="150" t="s">
        <v>166</v>
      </c>
      <c r="K23" s="150" t="s">
        <v>476</v>
      </c>
      <c r="L23" s="150" t="s">
        <v>97</v>
      </c>
      <c r="M23" s="150" t="s">
        <v>62</v>
      </c>
      <c r="N23" s="150" t="s">
        <v>1214</v>
      </c>
      <c r="O23" s="153">
        <v>1199</v>
      </c>
      <c r="P23" s="153">
        <v>2.4333999999999998</v>
      </c>
      <c r="Q23" s="153">
        <v>4039000</v>
      </c>
      <c r="R23" s="153">
        <v>466.82344999999998</v>
      </c>
      <c r="S23" s="147">
        <v>0.50263458597800004</v>
      </c>
      <c r="T23" s="147">
        <v>2.4556932322324899E-5</v>
      </c>
    </row>
    <row r="24" spans="1:20" ht="13.5" thickBot="1" x14ac:dyDescent="0.25">
      <c r="A24" s="149">
        <v>8700</v>
      </c>
      <c r="B24" s="149">
        <v>12535</v>
      </c>
      <c r="C24" s="154" t="s">
        <v>3467</v>
      </c>
      <c r="D24" s="154" t="s">
        <v>3468</v>
      </c>
      <c r="E24" s="150" t="s">
        <v>430</v>
      </c>
      <c r="F24" s="150" t="s">
        <v>2744</v>
      </c>
      <c r="G24" s="150" t="s">
        <v>2745</v>
      </c>
      <c r="H24" s="150" t="s">
        <v>76</v>
      </c>
      <c r="I24" s="150" t="s">
        <v>61</v>
      </c>
      <c r="J24" s="150" t="s">
        <v>166</v>
      </c>
      <c r="K24" s="150" t="s">
        <v>102</v>
      </c>
      <c r="L24" s="150" t="s">
        <v>97</v>
      </c>
      <c r="M24" s="150" t="s">
        <v>62</v>
      </c>
      <c r="N24" s="150" t="s">
        <v>1214</v>
      </c>
      <c r="O24" s="153">
        <v>84</v>
      </c>
      <c r="P24" s="153">
        <v>2.4333999999999998</v>
      </c>
      <c r="Q24" s="153">
        <v>277000</v>
      </c>
      <c r="R24" s="153">
        <v>419.03147999999999</v>
      </c>
      <c r="S24" s="147">
        <v>0.45117638041000002</v>
      </c>
      <c r="T24" s="147">
        <v>2.2042868016342401E-5</v>
      </c>
    </row>
    <row r="25" spans="1:20" ht="13.5" thickBot="1" x14ac:dyDescent="0.25">
      <c r="A25" s="149">
        <v>8700</v>
      </c>
      <c r="B25" s="149">
        <v>12535</v>
      </c>
      <c r="C25" s="154" t="s">
        <v>3465</v>
      </c>
      <c r="D25" s="154" t="s">
        <v>3466</v>
      </c>
      <c r="E25" s="150" t="s">
        <v>430</v>
      </c>
      <c r="F25" s="150" t="s">
        <v>2746</v>
      </c>
      <c r="G25" s="150" t="s">
        <v>2747</v>
      </c>
      <c r="H25" s="150" t="s">
        <v>76</v>
      </c>
      <c r="I25" s="150" t="s">
        <v>61</v>
      </c>
      <c r="J25" s="150" t="s">
        <v>314</v>
      </c>
      <c r="K25" s="150" t="s">
        <v>484</v>
      </c>
      <c r="L25" s="150" t="s">
        <v>97</v>
      </c>
      <c r="M25" s="150" t="s">
        <v>62</v>
      </c>
      <c r="N25" s="150" t="s">
        <v>1207</v>
      </c>
      <c r="O25" s="153">
        <v>244</v>
      </c>
      <c r="P25" s="153">
        <v>3.681</v>
      </c>
      <c r="Q25" s="153">
        <v>4017600</v>
      </c>
      <c r="R25" s="153">
        <v>42.839840000000002</v>
      </c>
      <c r="S25" s="147">
        <v>4.6126185909E-2</v>
      </c>
      <c r="T25" s="147">
        <v>2.2535608517079102E-6</v>
      </c>
    </row>
    <row r="26" spans="1:20" ht="13.5" thickBot="1" x14ac:dyDescent="0.25">
      <c r="A26" s="149">
        <v>8700</v>
      </c>
      <c r="B26" s="149">
        <v>12535</v>
      </c>
      <c r="C26" s="154" t="s">
        <v>3467</v>
      </c>
      <c r="D26" s="154" t="s">
        <v>3468</v>
      </c>
      <c r="E26" s="150" t="s">
        <v>430</v>
      </c>
      <c r="F26" s="150" t="s">
        <v>2754</v>
      </c>
      <c r="G26" s="150" t="s">
        <v>2755</v>
      </c>
      <c r="H26" s="150" t="s">
        <v>76</v>
      </c>
      <c r="I26" s="150" t="s">
        <v>61</v>
      </c>
      <c r="J26" s="150" t="s">
        <v>314</v>
      </c>
      <c r="K26" s="150" t="s">
        <v>476</v>
      </c>
      <c r="L26" s="150" t="s">
        <v>97</v>
      </c>
      <c r="M26" s="150" t="s">
        <v>62</v>
      </c>
      <c r="N26" s="150" t="s">
        <v>1207</v>
      </c>
      <c r="O26" s="153">
        <v>367</v>
      </c>
      <c r="P26" s="153">
        <v>3.681</v>
      </c>
      <c r="Q26" s="153">
        <v>1847500</v>
      </c>
      <c r="R26" s="153">
        <v>-1.0000000000000001E-5</v>
      </c>
      <c r="S26" s="147">
        <v>-1.07671237590648E-8</v>
      </c>
      <c r="T26" s="147">
        <v>-5.2604324659193702E-13</v>
      </c>
    </row>
    <row r="27" spans="1:20" ht="13.5" thickBot="1" x14ac:dyDescent="0.25">
      <c r="A27" s="149">
        <v>8700</v>
      </c>
      <c r="B27" s="149">
        <v>12536</v>
      </c>
      <c r="C27" s="154" t="s">
        <v>3467</v>
      </c>
      <c r="D27" s="154" t="s">
        <v>3468</v>
      </c>
      <c r="E27" s="150" t="s">
        <v>430</v>
      </c>
      <c r="F27" s="150" t="s">
        <v>2742</v>
      </c>
      <c r="G27" s="150" t="s">
        <v>2743</v>
      </c>
      <c r="H27" s="150" t="s">
        <v>76</v>
      </c>
      <c r="I27" s="150" t="s">
        <v>61</v>
      </c>
      <c r="J27" s="150" t="s">
        <v>166</v>
      </c>
      <c r="K27" s="150" t="s">
        <v>476</v>
      </c>
      <c r="L27" s="150" t="s">
        <v>97</v>
      </c>
      <c r="M27" s="150" t="s">
        <v>62</v>
      </c>
      <c r="N27" s="150" t="s">
        <v>1214</v>
      </c>
      <c r="O27" s="153">
        <v>868</v>
      </c>
      <c r="P27" s="153">
        <v>2.4333999999999998</v>
      </c>
      <c r="Q27" s="153">
        <v>4039000</v>
      </c>
      <c r="R27" s="153">
        <v>337.95058999999998</v>
      </c>
      <c r="S27" s="147">
        <v>0.56822940212299999</v>
      </c>
      <c r="T27" s="147">
        <v>5.9354612395308402E-5</v>
      </c>
    </row>
    <row r="28" spans="1:20" ht="13.5" thickBot="1" x14ac:dyDescent="0.25">
      <c r="A28" s="149">
        <v>8700</v>
      </c>
      <c r="B28" s="149">
        <v>12536</v>
      </c>
      <c r="C28" s="154" t="s">
        <v>3467</v>
      </c>
      <c r="D28" s="154" t="s">
        <v>3468</v>
      </c>
      <c r="E28" s="150" t="s">
        <v>430</v>
      </c>
      <c r="F28" s="150" t="s">
        <v>2744</v>
      </c>
      <c r="G28" s="150" t="s">
        <v>2745</v>
      </c>
      <c r="H28" s="150" t="s">
        <v>76</v>
      </c>
      <c r="I28" s="150" t="s">
        <v>61</v>
      </c>
      <c r="J28" s="150" t="s">
        <v>166</v>
      </c>
      <c r="K28" s="150" t="s">
        <v>102</v>
      </c>
      <c r="L28" s="150" t="s">
        <v>97</v>
      </c>
      <c r="M28" s="150" t="s">
        <v>62</v>
      </c>
      <c r="N28" s="150" t="s">
        <v>1214</v>
      </c>
      <c r="O28" s="153">
        <v>49</v>
      </c>
      <c r="P28" s="153">
        <v>2.4333999999999998</v>
      </c>
      <c r="Q28" s="153">
        <v>277000</v>
      </c>
      <c r="R28" s="153">
        <v>244.43503000000001</v>
      </c>
      <c r="S28" s="147">
        <v>0.410992538746</v>
      </c>
      <c r="T28" s="147">
        <v>4.2930377667000298E-5</v>
      </c>
    </row>
    <row r="29" spans="1:20" ht="13.5" thickBot="1" x14ac:dyDescent="0.25">
      <c r="A29" s="149">
        <v>8700</v>
      </c>
      <c r="B29" s="149">
        <v>12536</v>
      </c>
      <c r="C29" s="154" t="s">
        <v>3465</v>
      </c>
      <c r="D29" s="154" t="s">
        <v>3466</v>
      </c>
      <c r="E29" s="150" t="s">
        <v>430</v>
      </c>
      <c r="F29" s="150" t="s">
        <v>2746</v>
      </c>
      <c r="G29" s="150" t="s">
        <v>2747</v>
      </c>
      <c r="H29" s="150" t="s">
        <v>76</v>
      </c>
      <c r="I29" s="150" t="s">
        <v>61</v>
      </c>
      <c r="J29" s="150" t="s">
        <v>314</v>
      </c>
      <c r="K29" s="150" t="s">
        <v>484</v>
      </c>
      <c r="L29" s="150" t="s">
        <v>97</v>
      </c>
      <c r="M29" s="150" t="s">
        <v>62</v>
      </c>
      <c r="N29" s="150" t="s">
        <v>1207</v>
      </c>
      <c r="O29" s="153">
        <v>189</v>
      </c>
      <c r="P29" s="153">
        <v>3.681</v>
      </c>
      <c r="Q29" s="153">
        <v>4017600</v>
      </c>
      <c r="R29" s="153">
        <v>12.35763</v>
      </c>
      <c r="S29" s="147">
        <v>2.0778092756999999E-2</v>
      </c>
      <c r="T29" s="147">
        <v>2.17038336513818E-6</v>
      </c>
    </row>
    <row r="30" spans="1:20" ht="13.5" thickBot="1" x14ac:dyDescent="0.25">
      <c r="A30" s="149">
        <v>8700</v>
      </c>
      <c r="B30" s="149">
        <v>12536</v>
      </c>
      <c r="C30" s="154" t="s">
        <v>3467</v>
      </c>
      <c r="D30" s="154" t="s">
        <v>3468</v>
      </c>
      <c r="E30" s="150" t="s">
        <v>430</v>
      </c>
      <c r="F30" s="150" t="s">
        <v>2754</v>
      </c>
      <c r="G30" s="150" t="s">
        <v>2755</v>
      </c>
      <c r="H30" s="150" t="s">
        <v>76</v>
      </c>
      <c r="I30" s="150" t="s">
        <v>61</v>
      </c>
      <c r="J30" s="150" t="s">
        <v>314</v>
      </c>
      <c r="K30" s="150" t="s">
        <v>476</v>
      </c>
      <c r="L30" s="150" t="s">
        <v>97</v>
      </c>
      <c r="M30" s="150" t="s">
        <v>62</v>
      </c>
      <c r="N30" s="150" t="s">
        <v>1207</v>
      </c>
      <c r="O30" s="153">
        <v>197</v>
      </c>
      <c r="P30" s="153">
        <v>3.681</v>
      </c>
      <c r="Q30" s="153">
        <v>1847500</v>
      </c>
      <c r="R30" s="153">
        <v>-1.0000000000000001E-5</v>
      </c>
      <c r="S30" s="147">
        <v>-1.6813978698000498E-8</v>
      </c>
      <c r="T30" s="147">
        <v>-1.7563103646396501E-12</v>
      </c>
    </row>
    <row r="31" spans="1:20" ht="13.5" thickBot="1" x14ac:dyDescent="0.25">
      <c r="A31" s="149">
        <v>8700</v>
      </c>
      <c r="B31" s="149">
        <v>12536</v>
      </c>
      <c r="C31" s="154" t="s">
        <v>3465</v>
      </c>
      <c r="D31" s="154" t="s">
        <v>3466</v>
      </c>
      <c r="E31" s="150" t="s">
        <v>430</v>
      </c>
      <c r="F31" s="150" t="s">
        <v>2748</v>
      </c>
      <c r="G31" s="150" t="s">
        <v>2749</v>
      </c>
      <c r="H31" s="150" t="s">
        <v>76</v>
      </c>
      <c r="I31" s="150" t="s">
        <v>61</v>
      </c>
      <c r="J31" s="150" t="s">
        <v>314</v>
      </c>
      <c r="K31" s="150" t="s">
        <v>484</v>
      </c>
      <c r="L31" s="150" t="s">
        <v>97</v>
      </c>
      <c r="M31" s="150" t="s">
        <v>62</v>
      </c>
      <c r="N31" s="150" t="s">
        <v>1207</v>
      </c>
      <c r="O31" s="153">
        <v>2099</v>
      </c>
      <c r="P31" s="153">
        <v>3.681</v>
      </c>
      <c r="Q31" s="153">
        <v>104900</v>
      </c>
      <c r="R31" s="153">
        <v>-1.0000000000000001E-5</v>
      </c>
      <c r="S31" s="147">
        <v>-1.6813978698000498E-8</v>
      </c>
      <c r="T31" s="147">
        <v>-1.7563103646396501E-12</v>
      </c>
    </row>
    <row r="32" spans="1:20" ht="13.5" thickBot="1" x14ac:dyDescent="0.25">
      <c r="A32" s="149">
        <v>8700</v>
      </c>
      <c r="B32" s="149">
        <v>12956</v>
      </c>
      <c r="C32" s="154" t="s">
        <v>3469</v>
      </c>
      <c r="D32" s="154" t="s">
        <v>3470</v>
      </c>
      <c r="E32" s="150" t="s">
        <v>430</v>
      </c>
      <c r="F32" s="150" t="s">
        <v>2752</v>
      </c>
      <c r="G32" s="150" t="s">
        <v>2753</v>
      </c>
      <c r="H32" s="150" t="s">
        <v>76</v>
      </c>
      <c r="I32" s="150" t="s">
        <v>61</v>
      </c>
      <c r="J32" s="150" t="s">
        <v>314</v>
      </c>
      <c r="K32" s="150" t="s">
        <v>485</v>
      </c>
      <c r="L32" s="150" t="s">
        <v>97</v>
      </c>
      <c r="M32" s="150" t="s">
        <v>62</v>
      </c>
      <c r="N32" s="150" t="s">
        <v>1207</v>
      </c>
      <c r="O32" s="153">
        <v>81</v>
      </c>
      <c r="P32" s="153">
        <v>3.681</v>
      </c>
      <c r="Q32" s="153">
        <v>11460.94</v>
      </c>
      <c r="R32" s="153">
        <v>5.9699999999999996E-3</v>
      </c>
      <c r="S32" s="147">
        <v>1.714985E-4</v>
      </c>
      <c r="T32" s="147">
        <v>4.6983554041122896E-9</v>
      </c>
    </row>
    <row r="33" spans="1:20" ht="13.5" thickBot="1" x14ac:dyDescent="0.25">
      <c r="A33" s="149">
        <v>8700</v>
      </c>
      <c r="B33" s="149">
        <v>12956</v>
      </c>
      <c r="C33" s="154" t="s">
        <v>3467</v>
      </c>
      <c r="D33" s="154" t="s">
        <v>3468</v>
      </c>
      <c r="E33" s="150" t="s">
        <v>430</v>
      </c>
      <c r="F33" s="150" t="s">
        <v>2742</v>
      </c>
      <c r="G33" s="150" t="s">
        <v>2743</v>
      </c>
      <c r="H33" s="150" t="s">
        <v>76</v>
      </c>
      <c r="I33" s="150" t="s">
        <v>61</v>
      </c>
      <c r="J33" s="150" t="s">
        <v>166</v>
      </c>
      <c r="K33" s="150" t="s">
        <v>476</v>
      </c>
      <c r="L33" s="150" t="s">
        <v>97</v>
      </c>
      <c r="M33" s="150" t="s">
        <v>62</v>
      </c>
      <c r="N33" s="150" t="s">
        <v>1214</v>
      </c>
      <c r="O33" s="153">
        <v>48</v>
      </c>
      <c r="P33" s="153">
        <v>2.4333999999999998</v>
      </c>
      <c r="Q33" s="153">
        <v>4039000</v>
      </c>
      <c r="R33" s="153">
        <v>18.688510000000001</v>
      </c>
      <c r="S33" s="147">
        <v>0.53685953784399998</v>
      </c>
      <c r="T33" s="147">
        <v>1.4707749070905599E-5</v>
      </c>
    </row>
    <row r="34" spans="1:20" ht="13.5" thickBot="1" x14ac:dyDescent="0.25">
      <c r="A34" s="149">
        <v>8700</v>
      </c>
      <c r="B34" s="149">
        <v>12956</v>
      </c>
      <c r="C34" s="154" t="s">
        <v>3467</v>
      </c>
      <c r="D34" s="154" t="s">
        <v>3468</v>
      </c>
      <c r="E34" s="150" t="s">
        <v>430</v>
      </c>
      <c r="F34" s="150" t="s">
        <v>2744</v>
      </c>
      <c r="G34" s="150" t="s">
        <v>2745</v>
      </c>
      <c r="H34" s="150" t="s">
        <v>76</v>
      </c>
      <c r="I34" s="150" t="s">
        <v>61</v>
      </c>
      <c r="J34" s="150" t="s">
        <v>166</v>
      </c>
      <c r="K34" s="150" t="s">
        <v>102</v>
      </c>
      <c r="L34" s="150" t="s">
        <v>97</v>
      </c>
      <c r="M34" s="150" t="s">
        <v>62</v>
      </c>
      <c r="N34" s="150" t="s">
        <v>1214</v>
      </c>
      <c r="O34" s="153">
        <v>2</v>
      </c>
      <c r="P34" s="153">
        <v>2.4333999999999998</v>
      </c>
      <c r="Q34" s="153">
        <v>277000</v>
      </c>
      <c r="R34" s="153">
        <v>9.9769400000000008</v>
      </c>
      <c r="S34" s="147">
        <v>0.28660473186399998</v>
      </c>
      <c r="T34" s="147">
        <v>7.8517939640710394E-6</v>
      </c>
    </row>
    <row r="35" spans="1:20" ht="13.5" thickBot="1" x14ac:dyDescent="0.25">
      <c r="A35" s="149">
        <v>8700</v>
      </c>
      <c r="B35" s="149">
        <v>12956</v>
      </c>
      <c r="C35" s="154" t="s">
        <v>3465</v>
      </c>
      <c r="D35" s="154" t="s">
        <v>3466</v>
      </c>
      <c r="E35" s="150" t="s">
        <v>430</v>
      </c>
      <c r="F35" s="150" t="s">
        <v>2740</v>
      </c>
      <c r="G35" s="150" t="s">
        <v>2741</v>
      </c>
      <c r="H35" s="150" t="s">
        <v>76</v>
      </c>
      <c r="I35" s="150" t="s">
        <v>61</v>
      </c>
      <c r="J35" s="150" t="s">
        <v>314</v>
      </c>
      <c r="K35" s="150" t="s">
        <v>476</v>
      </c>
      <c r="L35" s="150" t="s">
        <v>97</v>
      </c>
      <c r="M35" s="150" t="s">
        <v>62</v>
      </c>
      <c r="N35" s="150" t="s">
        <v>1207</v>
      </c>
      <c r="O35" s="153">
        <v>114</v>
      </c>
      <c r="P35" s="153">
        <v>3.681</v>
      </c>
      <c r="Q35" s="153">
        <v>530850</v>
      </c>
      <c r="R35" s="153">
        <v>1.1963200000000001</v>
      </c>
      <c r="S35" s="147">
        <v>3.4366346075999997E-2</v>
      </c>
      <c r="T35" s="147">
        <v>9.4149690737815999E-7</v>
      </c>
    </row>
    <row r="36" spans="1:20" ht="13.5" thickBot="1" x14ac:dyDescent="0.25">
      <c r="A36" s="149">
        <v>8700</v>
      </c>
      <c r="B36" s="149">
        <v>12956</v>
      </c>
      <c r="C36" s="154" t="s">
        <v>3465</v>
      </c>
      <c r="D36" s="154" t="s">
        <v>3466</v>
      </c>
      <c r="E36" s="150" t="s">
        <v>430</v>
      </c>
      <c r="F36" s="150" t="s">
        <v>2746</v>
      </c>
      <c r="G36" s="150" t="s">
        <v>2747</v>
      </c>
      <c r="H36" s="150" t="s">
        <v>76</v>
      </c>
      <c r="I36" s="150" t="s">
        <v>61</v>
      </c>
      <c r="J36" s="150" t="s">
        <v>314</v>
      </c>
      <c r="K36" s="150" t="s">
        <v>484</v>
      </c>
      <c r="L36" s="150" t="s">
        <v>97</v>
      </c>
      <c r="M36" s="150" t="s">
        <v>62</v>
      </c>
      <c r="N36" s="150" t="s">
        <v>1207</v>
      </c>
      <c r="O36" s="153">
        <v>6</v>
      </c>
      <c r="P36" s="153">
        <v>3.681</v>
      </c>
      <c r="Q36" s="153">
        <v>4017600</v>
      </c>
      <c r="R36" s="153">
        <v>4.94306</v>
      </c>
      <c r="S36" s="147">
        <v>0.14199788571300001</v>
      </c>
      <c r="T36" s="147">
        <v>3.8901595751844703E-6</v>
      </c>
    </row>
    <row r="37" spans="1:20" ht="13.5" thickBot="1" x14ac:dyDescent="0.25">
      <c r="A37" s="149">
        <v>8700</v>
      </c>
      <c r="B37" s="149">
        <v>14483</v>
      </c>
      <c r="C37" s="154" t="s">
        <v>3469</v>
      </c>
      <c r="D37" s="154" t="s">
        <v>3470</v>
      </c>
      <c r="E37" s="150" t="s">
        <v>430</v>
      </c>
      <c r="F37" s="150" t="s">
        <v>2752</v>
      </c>
      <c r="G37" s="150" t="s">
        <v>2753</v>
      </c>
      <c r="H37" s="150" t="s">
        <v>76</v>
      </c>
      <c r="I37" s="150" t="s">
        <v>61</v>
      </c>
      <c r="J37" s="150" t="s">
        <v>314</v>
      </c>
      <c r="K37" s="150" t="s">
        <v>485</v>
      </c>
      <c r="L37" s="150" t="s">
        <v>97</v>
      </c>
      <c r="M37" s="150" t="s">
        <v>62</v>
      </c>
      <c r="N37" s="150" t="s">
        <v>1207</v>
      </c>
      <c r="O37" s="153">
        <v>3</v>
      </c>
      <c r="P37" s="153">
        <v>3.681</v>
      </c>
      <c r="Q37" s="153">
        <v>11460.94</v>
      </c>
      <c r="R37" s="153">
        <v>2.18588</v>
      </c>
      <c r="S37" s="147">
        <v>1</v>
      </c>
      <c r="T37" s="147">
        <v>1.7117591550163999E-5</v>
      </c>
    </row>
    <row r="38" spans="1:20" ht="13.5" thickBot="1" x14ac:dyDescent="0.25">
      <c r="A38" s="149">
        <v>8694</v>
      </c>
      <c r="B38" s="149">
        <v>9452</v>
      </c>
      <c r="C38" s="154" t="s">
        <v>3465</v>
      </c>
      <c r="D38" s="154" t="s">
        <v>3466</v>
      </c>
      <c r="E38" s="150" t="s">
        <v>430</v>
      </c>
      <c r="F38" s="150" t="s">
        <v>2740</v>
      </c>
      <c r="G38" s="150" t="s">
        <v>2741</v>
      </c>
      <c r="H38" s="150" t="s">
        <v>76</v>
      </c>
      <c r="I38" s="150" t="s">
        <v>61</v>
      </c>
      <c r="J38" s="150" t="s">
        <v>314</v>
      </c>
      <c r="K38" s="150" t="s">
        <v>476</v>
      </c>
      <c r="L38" s="150" t="s">
        <v>97</v>
      </c>
      <c r="M38" s="150" t="s">
        <v>62</v>
      </c>
      <c r="N38" s="150" t="s">
        <v>1207</v>
      </c>
      <c r="O38" s="153">
        <v>307</v>
      </c>
      <c r="P38" s="153">
        <v>3.681</v>
      </c>
      <c r="Q38" s="153">
        <v>530850</v>
      </c>
      <c r="R38" s="153">
        <v>1.0000000000000001E-5</v>
      </c>
      <c r="S38" s="147">
        <v>1</v>
      </c>
      <c r="T38" s="147">
        <v>8.3445476057687498E-12</v>
      </c>
    </row>
    <row r="39" spans="1:20" ht="13.5" thickBot="1" x14ac:dyDescent="0.25">
      <c r="A39" s="149">
        <v>8694</v>
      </c>
      <c r="B39" s="149">
        <v>12531</v>
      </c>
      <c r="C39" s="154" t="s">
        <v>3467</v>
      </c>
      <c r="D39" s="154" t="s">
        <v>3468</v>
      </c>
      <c r="E39" s="150" t="s">
        <v>430</v>
      </c>
      <c r="F39" s="150" t="s">
        <v>2742</v>
      </c>
      <c r="G39" s="150" t="s">
        <v>2743</v>
      </c>
      <c r="H39" s="150" t="s">
        <v>76</v>
      </c>
      <c r="I39" s="150" t="s">
        <v>61</v>
      </c>
      <c r="J39" s="150" t="s">
        <v>166</v>
      </c>
      <c r="K39" s="150" t="s">
        <v>476</v>
      </c>
      <c r="L39" s="150" t="s">
        <v>97</v>
      </c>
      <c r="M39" s="150" t="s">
        <v>62</v>
      </c>
      <c r="N39" s="150" t="s">
        <v>1214</v>
      </c>
      <c r="O39" s="153">
        <v>444</v>
      </c>
      <c r="P39" s="153">
        <v>2.4333999999999998</v>
      </c>
      <c r="Q39" s="153">
        <v>4039000</v>
      </c>
      <c r="R39" s="153">
        <v>172.86873</v>
      </c>
      <c r="S39" s="147">
        <v>0.46740833732499998</v>
      </c>
      <c r="T39" s="147">
        <v>5.3818843697177699E-5</v>
      </c>
    </row>
    <row r="40" spans="1:20" ht="13.5" thickBot="1" x14ac:dyDescent="0.25">
      <c r="A40" s="149">
        <v>8694</v>
      </c>
      <c r="B40" s="149">
        <v>12531</v>
      </c>
      <c r="C40" s="154" t="s">
        <v>3467</v>
      </c>
      <c r="D40" s="154" t="s">
        <v>3468</v>
      </c>
      <c r="E40" s="150" t="s">
        <v>430</v>
      </c>
      <c r="F40" s="150" t="s">
        <v>2744</v>
      </c>
      <c r="G40" s="150" t="s">
        <v>2745</v>
      </c>
      <c r="H40" s="150" t="s">
        <v>76</v>
      </c>
      <c r="I40" s="150" t="s">
        <v>61</v>
      </c>
      <c r="J40" s="150" t="s">
        <v>166</v>
      </c>
      <c r="K40" s="150" t="s">
        <v>102</v>
      </c>
      <c r="L40" s="150" t="s">
        <v>97</v>
      </c>
      <c r="M40" s="150" t="s">
        <v>62</v>
      </c>
      <c r="N40" s="150" t="s">
        <v>1214</v>
      </c>
      <c r="O40" s="153">
        <v>38</v>
      </c>
      <c r="P40" s="153">
        <v>2.4333999999999998</v>
      </c>
      <c r="Q40" s="153">
        <v>277000</v>
      </c>
      <c r="R40" s="153">
        <v>189.56186</v>
      </c>
      <c r="S40" s="147">
        <v>0.51254378859000005</v>
      </c>
      <c r="T40" s="147">
        <v>5.9015879357049E-5</v>
      </c>
    </row>
    <row r="41" spans="1:20" ht="13.5" thickBot="1" x14ac:dyDescent="0.25">
      <c r="A41" s="149">
        <v>8694</v>
      </c>
      <c r="B41" s="149">
        <v>12531</v>
      </c>
      <c r="C41" s="154" t="s">
        <v>3465</v>
      </c>
      <c r="D41" s="154" t="s">
        <v>3466</v>
      </c>
      <c r="E41" s="150" t="s">
        <v>430</v>
      </c>
      <c r="F41" s="150" t="s">
        <v>2746</v>
      </c>
      <c r="G41" s="150" t="s">
        <v>2747</v>
      </c>
      <c r="H41" s="150" t="s">
        <v>76</v>
      </c>
      <c r="I41" s="150" t="s">
        <v>61</v>
      </c>
      <c r="J41" s="150" t="s">
        <v>314</v>
      </c>
      <c r="K41" s="150" t="s">
        <v>484</v>
      </c>
      <c r="L41" s="150" t="s">
        <v>97</v>
      </c>
      <c r="M41" s="150" t="s">
        <v>62</v>
      </c>
      <c r="N41" s="150" t="s">
        <v>1207</v>
      </c>
      <c r="O41" s="153">
        <v>145</v>
      </c>
      <c r="P41" s="153">
        <v>3.681</v>
      </c>
      <c r="Q41" s="153">
        <v>4017600</v>
      </c>
      <c r="R41" s="153">
        <v>7.4146000000000001</v>
      </c>
      <c r="S41" s="147">
        <v>2.0047847045000001E-2</v>
      </c>
      <c r="T41" s="147">
        <v>2.30837120442253E-6</v>
      </c>
    </row>
    <row r="42" spans="1:20" ht="13.5" thickBot="1" x14ac:dyDescent="0.25">
      <c r="A42" s="149">
        <v>8694</v>
      </c>
      <c r="B42" s="149">
        <v>12531</v>
      </c>
      <c r="C42" s="154" t="s">
        <v>3465</v>
      </c>
      <c r="D42" s="154" t="s">
        <v>3466</v>
      </c>
      <c r="E42" s="150" t="s">
        <v>430</v>
      </c>
      <c r="F42" s="150" t="s">
        <v>2748</v>
      </c>
      <c r="G42" s="150" t="s">
        <v>2749</v>
      </c>
      <c r="H42" s="150" t="s">
        <v>76</v>
      </c>
      <c r="I42" s="150" t="s">
        <v>61</v>
      </c>
      <c r="J42" s="150" t="s">
        <v>314</v>
      </c>
      <c r="K42" s="150" t="s">
        <v>484</v>
      </c>
      <c r="L42" s="150" t="s">
        <v>97</v>
      </c>
      <c r="M42" s="150" t="s">
        <v>62</v>
      </c>
      <c r="N42" s="150" t="s">
        <v>1207</v>
      </c>
      <c r="O42" s="153">
        <v>1227</v>
      </c>
      <c r="P42" s="153">
        <v>3.681</v>
      </c>
      <c r="Q42" s="153">
        <v>104900</v>
      </c>
      <c r="R42" s="153">
        <v>1.0000000000000001E-5</v>
      </c>
      <c r="S42" s="147">
        <v>2.70383392835705E-8</v>
      </c>
      <c r="T42" s="147">
        <v>3.1132781329033698E-12</v>
      </c>
    </row>
    <row r="43" spans="1:20" ht="13.5" thickBot="1" x14ac:dyDescent="0.25">
      <c r="A43" s="149">
        <v>8694</v>
      </c>
      <c r="B43" s="149">
        <v>12532</v>
      </c>
      <c r="C43" s="154" t="s">
        <v>3469</v>
      </c>
      <c r="D43" s="154" t="s">
        <v>3470</v>
      </c>
      <c r="E43" s="150" t="s">
        <v>430</v>
      </c>
      <c r="F43" s="150" t="s">
        <v>2752</v>
      </c>
      <c r="G43" s="150" t="s">
        <v>2753</v>
      </c>
      <c r="H43" s="150" t="s">
        <v>76</v>
      </c>
      <c r="I43" s="150" t="s">
        <v>61</v>
      </c>
      <c r="J43" s="150" t="s">
        <v>314</v>
      </c>
      <c r="K43" s="150" t="s">
        <v>485</v>
      </c>
      <c r="L43" s="150" t="s">
        <v>97</v>
      </c>
      <c r="M43" s="150" t="s">
        <v>62</v>
      </c>
      <c r="N43" s="150" t="s">
        <v>1207</v>
      </c>
      <c r="O43" s="153">
        <v>149</v>
      </c>
      <c r="P43" s="153">
        <v>3.681</v>
      </c>
      <c r="Q43" s="153">
        <v>11460.94</v>
      </c>
      <c r="R43" s="153">
        <v>1.0970000000000001E-2</v>
      </c>
      <c r="S43" s="147">
        <v>3.4345892189027102E-5</v>
      </c>
      <c r="T43" s="147">
        <v>2.2342101501516999E-9</v>
      </c>
    </row>
    <row r="44" spans="1:20" ht="13.5" thickBot="1" x14ac:dyDescent="0.25">
      <c r="A44" s="149">
        <v>8694</v>
      </c>
      <c r="B44" s="149">
        <v>12532</v>
      </c>
      <c r="C44" s="154" t="s">
        <v>3467</v>
      </c>
      <c r="D44" s="154" t="s">
        <v>3468</v>
      </c>
      <c r="E44" s="150" t="s">
        <v>430</v>
      </c>
      <c r="F44" s="150" t="s">
        <v>2742</v>
      </c>
      <c r="G44" s="150" t="s">
        <v>2743</v>
      </c>
      <c r="H44" s="150" t="s">
        <v>76</v>
      </c>
      <c r="I44" s="150" t="s">
        <v>61</v>
      </c>
      <c r="J44" s="150" t="s">
        <v>166</v>
      </c>
      <c r="K44" s="150" t="s">
        <v>476</v>
      </c>
      <c r="L44" s="150" t="s">
        <v>97</v>
      </c>
      <c r="M44" s="150" t="s">
        <v>62</v>
      </c>
      <c r="N44" s="150" t="s">
        <v>1214</v>
      </c>
      <c r="O44" s="153">
        <v>370</v>
      </c>
      <c r="P44" s="153">
        <v>2.4333999999999998</v>
      </c>
      <c r="Q44" s="153">
        <v>4039000</v>
      </c>
      <c r="R44" s="153">
        <v>144.05727999999999</v>
      </c>
      <c r="S44" s="147">
        <v>0.45102787674700001</v>
      </c>
      <c r="T44" s="147">
        <v>2.9339492906038801E-5</v>
      </c>
    </row>
    <row r="45" spans="1:20" ht="13.5" thickBot="1" x14ac:dyDescent="0.25">
      <c r="A45" s="149">
        <v>8694</v>
      </c>
      <c r="B45" s="149">
        <v>12532</v>
      </c>
      <c r="C45" s="154" t="s">
        <v>3467</v>
      </c>
      <c r="D45" s="154" t="s">
        <v>3468</v>
      </c>
      <c r="E45" s="150" t="s">
        <v>430</v>
      </c>
      <c r="F45" s="150" t="s">
        <v>2744</v>
      </c>
      <c r="G45" s="150" t="s">
        <v>2745</v>
      </c>
      <c r="H45" s="150" t="s">
        <v>76</v>
      </c>
      <c r="I45" s="150" t="s">
        <v>61</v>
      </c>
      <c r="J45" s="150" t="s">
        <v>166</v>
      </c>
      <c r="K45" s="150" t="s">
        <v>102</v>
      </c>
      <c r="L45" s="150" t="s">
        <v>97</v>
      </c>
      <c r="M45" s="150" t="s">
        <v>62</v>
      </c>
      <c r="N45" s="150" t="s">
        <v>1214</v>
      </c>
      <c r="O45" s="153">
        <v>33</v>
      </c>
      <c r="P45" s="153">
        <v>2.4333999999999998</v>
      </c>
      <c r="Q45" s="153">
        <v>277000</v>
      </c>
      <c r="R45" s="153">
        <v>164.61950999999999</v>
      </c>
      <c r="S45" s="147">
        <v>0.51540601118200002</v>
      </c>
      <c r="T45" s="147">
        <v>3.3527309038741997E-5</v>
      </c>
    </row>
    <row r="46" spans="1:20" ht="13.5" thickBot="1" x14ac:dyDescent="0.25">
      <c r="A46" s="149">
        <v>8694</v>
      </c>
      <c r="B46" s="149">
        <v>12532</v>
      </c>
      <c r="C46" s="154" t="s">
        <v>3465</v>
      </c>
      <c r="D46" s="154" t="s">
        <v>3466</v>
      </c>
      <c r="E46" s="150" t="s">
        <v>430</v>
      </c>
      <c r="F46" s="150" t="s">
        <v>2740</v>
      </c>
      <c r="G46" s="150" t="s">
        <v>2741</v>
      </c>
      <c r="H46" s="150" t="s">
        <v>76</v>
      </c>
      <c r="I46" s="150" t="s">
        <v>61</v>
      </c>
      <c r="J46" s="150" t="s">
        <v>314</v>
      </c>
      <c r="K46" s="150" t="s">
        <v>476</v>
      </c>
      <c r="L46" s="150" t="s">
        <v>97</v>
      </c>
      <c r="M46" s="150" t="s">
        <v>62</v>
      </c>
      <c r="N46" s="150" t="s">
        <v>1207</v>
      </c>
      <c r="O46" s="153">
        <v>1129</v>
      </c>
      <c r="P46" s="153">
        <v>3.681</v>
      </c>
      <c r="Q46" s="153">
        <v>530850</v>
      </c>
      <c r="R46" s="153">
        <v>-1.0000000000000001E-5</v>
      </c>
      <c r="S46" s="147">
        <v>-3.1308926334573503E-8</v>
      </c>
      <c r="T46" s="147">
        <v>-2.03665464918113E-12</v>
      </c>
    </row>
    <row r="47" spans="1:20" ht="13.5" thickBot="1" x14ac:dyDescent="0.25">
      <c r="A47" s="149">
        <v>8694</v>
      </c>
      <c r="B47" s="149">
        <v>12532</v>
      </c>
      <c r="C47" s="154" t="s">
        <v>3465</v>
      </c>
      <c r="D47" s="154" t="s">
        <v>3466</v>
      </c>
      <c r="E47" s="150" t="s">
        <v>430</v>
      </c>
      <c r="F47" s="150" t="s">
        <v>2746</v>
      </c>
      <c r="G47" s="150" t="s">
        <v>2747</v>
      </c>
      <c r="H47" s="150" t="s">
        <v>76</v>
      </c>
      <c r="I47" s="150" t="s">
        <v>61</v>
      </c>
      <c r="J47" s="150" t="s">
        <v>314</v>
      </c>
      <c r="K47" s="150" t="s">
        <v>484</v>
      </c>
      <c r="L47" s="150" t="s">
        <v>97</v>
      </c>
      <c r="M47" s="150" t="s">
        <v>62</v>
      </c>
      <c r="N47" s="150" t="s">
        <v>1207</v>
      </c>
      <c r="O47" s="153">
        <v>99</v>
      </c>
      <c r="P47" s="153">
        <v>3.681</v>
      </c>
      <c r="Q47" s="153">
        <v>4017600</v>
      </c>
      <c r="R47" s="153">
        <v>10.70997</v>
      </c>
      <c r="S47" s="147">
        <v>3.3531766177000003E-2</v>
      </c>
      <c r="T47" s="147">
        <v>2.18125101930904E-6</v>
      </c>
    </row>
    <row r="48" spans="1:20" ht="13.5" thickBot="1" x14ac:dyDescent="0.25">
      <c r="A48" s="149">
        <v>8694</v>
      </c>
      <c r="B48" s="149">
        <v>12532</v>
      </c>
      <c r="C48" s="154" t="s">
        <v>3465</v>
      </c>
      <c r="D48" s="154" t="s">
        <v>3466</v>
      </c>
      <c r="E48" s="150" t="s">
        <v>430</v>
      </c>
      <c r="F48" s="150" t="s">
        <v>2748</v>
      </c>
      <c r="G48" s="150" t="s">
        <v>2749</v>
      </c>
      <c r="H48" s="150" t="s">
        <v>76</v>
      </c>
      <c r="I48" s="150" t="s">
        <v>61</v>
      </c>
      <c r="J48" s="150" t="s">
        <v>314</v>
      </c>
      <c r="K48" s="150" t="s">
        <v>484</v>
      </c>
      <c r="L48" s="150" t="s">
        <v>97</v>
      </c>
      <c r="M48" s="150" t="s">
        <v>62</v>
      </c>
      <c r="N48" s="150" t="s">
        <v>1207</v>
      </c>
      <c r="O48" s="153">
        <v>1039</v>
      </c>
      <c r="P48" s="153">
        <v>3.681</v>
      </c>
      <c r="Q48" s="153">
        <v>104900</v>
      </c>
      <c r="R48" s="153">
        <v>1.0000000000000001E-5</v>
      </c>
      <c r="S48" s="147">
        <v>3.1308926334573503E-8</v>
      </c>
      <c r="T48" s="147">
        <v>2.03665464918113E-12</v>
      </c>
    </row>
    <row r="49" spans="1:20" ht="13.5" thickBot="1" x14ac:dyDescent="0.25">
      <c r="A49" s="149">
        <v>8694</v>
      </c>
      <c r="B49" s="149">
        <v>12533</v>
      </c>
      <c r="C49" s="154" t="s">
        <v>3469</v>
      </c>
      <c r="D49" s="154" t="s">
        <v>3470</v>
      </c>
      <c r="E49" s="150" t="s">
        <v>430</v>
      </c>
      <c r="F49" s="150" t="s">
        <v>2752</v>
      </c>
      <c r="G49" s="150" t="s">
        <v>2753</v>
      </c>
      <c r="H49" s="150" t="s">
        <v>76</v>
      </c>
      <c r="I49" s="150" t="s">
        <v>61</v>
      </c>
      <c r="J49" s="150" t="s">
        <v>314</v>
      </c>
      <c r="K49" s="150" t="s">
        <v>485</v>
      </c>
      <c r="L49" s="150" t="s">
        <v>97</v>
      </c>
      <c r="M49" s="150" t="s">
        <v>62</v>
      </c>
      <c r="N49" s="150" t="s">
        <v>1207</v>
      </c>
      <c r="O49" s="153">
        <v>343</v>
      </c>
      <c r="P49" s="153">
        <v>3.681</v>
      </c>
      <c r="Q49" s="153">
        <v>11460.94</v>
      </c>
      <c r="R49" s="153">
        <v>2.5260000000000001E-2</v>
      </c>
      <c r="S49" s="147">
        <v>3.6285272919551002E-5</v>
      </c>
      <c r="T49" s="147">
        <v>1.9719162650094102E-9</v>
      </c>
    </row>
    <row r="50" spans="1:20" ht="13.5" thickBot="1" x14ac:dyDescent="0.25">
      <c r="A50" s="149">
        <v>8694</v>
      </c>
      <c r="B50" s="149">
        <v>12533</v>
      </c>
      <c r="C50" s="154" t="s">
        <v>3467</v>
      </c>
      <c r="D50" s="154" t="s">
        <v>3468</v>
      </c>
      <c r="E50" s="150" t="s">
        <v>430</v>
      </c>
      <c r="F50" s="150" t="s">
        <v>2742</v>
      </c>
      <c r="G50" s="150" t="s">
        <v>2743</v>
      </c>
      <c r="H50" s="150" t="s">
        <v>76</v>
      </c>
      <c r="I50" s="150" t="s">
        <v>61</v>
      </c>
      <c r="J50" s="150" t="s">
        <v>166</v>
      </c>
      <c r="K50" s="150" t="s">
        <v>476</v>
      </c>
      <c r="L50" s="150" t="s">
        <v>97</v>
      </c>
      <c r="M50" s="150" t="s">
        <v>62</v>
      </c>
      <c r="N50" s="150" t="s">
        <v>1214</v>
      </c>
      <c r="O50" s="153">
        <v>691</v>
      </c>
      <c r="P50" s="153">
        <v>2.4333999999999998</v>
      </c>
      <c r="Q50" s="153">
        <v>4039000</v>
      </c>
      <c r="R50" s="153">
        <v>269.0367</v>
      </c>
      <c r="S50" s="147">
        <v>0.38646358213999998</v>
      </c>
      <c r="T50" s="147">
        <v>2.10022899689017E-5</v>
      </c>
    </row>
    <row r="51" spans="1:20" ht="13.5" thickBot="1" x14ac:dyDescent="0.25">
      <c r="A51" s="149">
        <v>8694</v>
      </c>
      <c r="B51" s="149">
        <v>12533</v>
      </c>
      <c r="C51" s="154" t="s">
        <v>3467</v>
      </c>
      <c r="D51" s="154" t="s">
        <v>3468</v>
      </c>
      <c r="E51" s="150" t="s">
        <v>430</v>
      </c>
      <c r="F51" s="150" t="s">
        <v>2744</v>
      </c>
      <c r="G51" s="150" t="s">
        <v>2745</v>
      </c>
      <c r="H51" s="150" t="s">
        <v>76</v>
      </c>
      <c r="I51" s="150" t="s">
        <v>61</v>
      </c>
      <c r="J51" s="150" t="s">
        <v>166</v>
      </c>
      <c r="K51" s="150" t="s">
        <v>102</v>
      </c>
      <c r="L51" s="150" t="s">
        <v>97</v>
      </c>
      <c r="M51" s="150" t="s">
        <v>62</v>
      </c>
      <c r="N51" s="150" t="s">
        <v>1214</v>
      </c>
      <c r="O51" s="153">
        <v>80</v>
      </c>
      <c r="P51" s="153">
        <v>2.4333999999999998</v>
      </c>
      <c r="Q51" s="153">
        <v>277000</v>
      </c>
      <c r="R51" s="153">
        <v>399.07760000000002</v>
      </c>
      <c r="S51" s="147">
        <v>0.573263643391</v>
      </c>
      <c r="T51" s="147">
        <v>3.1153903817930299E-5</v>
      </c>
    </row>
    <row r="52" spans="1:20" ht="13.5" thickBot="1" x14ac:dyDescent="0.25">
      <c r="A52" s="149">
        <v>8694</v>
      </c>
      <c r="B52" s="149">
        <v>12533</v>
      </c>
      <c r="C52" s="154" t="s">
        <v>3465</v>
      </c>
      <c r="D52" s="154" t="s">
        <v>3466</v>
      </c>
      <c r="E52" s="150" t="s">
        <v>430</v>
      </c>
      <c r="F52" s="150" t="s">
        <v>2740</v>
      </c>
      <c r="G52" s="150" t="s">
        <v>2741</v>
      </c>
      <c r="H52" s="150" t="s">
        <v>76</v>
      </c>
      <c r="I52" s="150" t="s">
        <v>61</v>
      </c>
      <c r="J52" s="150" t="s">
        <v>314</v>
      </c>
      <c r="K52" s="150" t="s">
        <v>476</v>
      </c>
      <c r="L52" s="150" t="s">
        <v>97</v>
      </c>
      <c r="M52" s="150" t="s">
        <v>62</v>
      </c>
      <c r="N52" s="150" t="s">
        <v>1207</v>
      </c>
      <c r="O52" s="153">
        <v>2347</v>
      </c>
      <c r="P52" s="153">
        <v>3.681</v>
      </c>
      <c r="Q52" s="153">
        <v>530850</v>
      </c>
      <c r="R52" s="153">
        <v>1.0000000000000001E-5</v>
      </c>
      <c r="S52" s="147">
        <v>1.4364716120170599E-8</v>
      </c>
      <c r="T52" s="147">
        <v>7.8064776920404202E-13</v>
      </c>
    </row>
    <row r="53" spans="1:20" ht="13.5" thickBot="1" x14ac:dyDescent="0.25">
      <c r="A53" s="149">
        <v>8694</v>
      </c>
      <c r="B53" s="149">
        <v>12533</v>
      </c>
      <c r="C53" s="154" t="s">
        <v>3465</v>
      </c>
      <c r="D53" s="154" t="s">
        <v>3466</v>
      </c>
      <c r="E53" s="150" t="s">
        <v>430</v>
      </c>
      <c r="F53" s="150" t="s">
        <v>2746</v>
      </c>
      <c r="G53" s="150" t="s">
        <v>2747</v>
      </c>
      <c r="H53" s="150" t="s">
        <v>76</v>
      </c>
      <c r="I53" s="150" t="s">
        <v>61</v>
      </c>
      <c r="J53" s="150" t="s">
        <v>314</v>
      </c>
      <c r="K53" s="150" t="s">
        <v>484</v>
      </c>
      <c r="L53" s="150" t="s">
        <v>97</v>
      </c>
      <c r="M53" s="150" t="s">
        <v>62</v>
      </c>
      <c r="N53" s="150" t="s">
        <v>1207</v>
      </c>
      <c r="O53" s="153">
        <v>199</v>
      </c>
      <c r="P53" s="153">
        <v>3.681</v>
      </c>
      <c r="Q53" s="153">
        <v>4017600</v>
      </c>
      <c r="R53" s="153">
        <v>28.010639999999999</v>
      </c>
      <c r="S53" s="147">
        <v>4.0236489193999997E-2</v>
      </c>
      <c r="T53" s="147">
        <v>2.1866443629977499E-6</v>
      </c>
    </row>
    <row r="54" spans="1:20" ht="13.5" thickBot="1" x14ac:dyDescent="0.25">
      <c r="A54" s="149">
        <v>8694</v>
      </c>
      <c r="B54" s="149">
        <v>12533</v>
      </c>
      <c r="C54" s="154" t="s">
        <v>3465</v>
      </c>
      <c r="D54" s="154" t="s">
        <v>3466</v>
      </c>
      <c r="E54" s="150" t="s">
        <v>430</v>
      </c>
      <c r="F54" s="150" t="s">
        <v>2748</v>
      </c>
      <c r="G54" s="150" t="s">
        <v>2749</v>
      </c>
      <c r="H54" s="150" t="s">
        <v>76</v>
      </c>
      <c r="I54" s="150" t="s">
        <v>61</v>
      </c>
      <c r="J54" s="150" t="s">
        <v>314</v>
      </c>
      <c r="K54" s="150" t="s">
        <v>484</v>
      </c>
      <c r="L54" s="150" t="s">
        <v>97</v>
      </c>
      <c r="M54" s="150" t="s">
        <v>62</v>
      </c>
      <c r="N54" s="150" t="s">
        <v>1207</v>
      </c>
      <c r="O54" s="153">
        <v>2165</v>
      </c>
      <c r="P54" s="153">
        <v>3.681</v>
      </c>
      <c r="Q54" s="153">
        <v>104900</v>
      </c>
      <c r="R54" s="153">
        <v>-1.0000000000000001E-5</v>
      </c>
      <c r="S54" s="147">
        <v>-1.4364716120170599E-8</v>
      </c>
      <c r="T54" s="147">
        <v>-7.8064776920404202E-13</v>
      </c>
    </row>
    <row r="55" spans="1:20" ht="13.5" thickBot="1" x14ac:dyDescent="0.25">
      <c r="A55" s="149">
        <v>8694</v>
      </c>
      <c r="B55" s="149">
        <v>12534</v>
      </c>
      <c r="C55" s="154" t="s">
        <v>3469</v>
      </c>
      <c r="D55" s="154" t="s">
        <v>3470</v>
      </c>
      <c r="E55" s="150" t="s">
        <v>430</v>
      </c>
      <c r="F55" s="150" t="s">
        <v>2752</v>
      </c>
      <c r="G55" s="150" t="s">
        <v>2753</v>
      </c>
      <c r="H55" s="150" t="s">
        <v>76</v>
      </c>
      <c r="I55" s="150" t="s">
        <v>61</v>
      </c>
      <c r="J55" s="150" t="s">
        <v>314</v>
      </c>
      <c r="K55" s="150" t="s">
        <v>485</v>
      </c>
      <c r="L55" s="150" t="s">
        <v>97</v>
      </c>
      <c r="M55" s="150" t="s">
        <v>62</v>
      </c>
      <c r="N55" s="150" t="s">
        <v>1207</v>
      </c>
      <c r="O55" s="153">
        <v>259</v>
      </c>
      <c r="P55" s="153">
        <v>3.681</v>
      </c>
      <c r="Q55" s="153">
        <v>11460.94</v>
      </c>
      <c r="R55" s="153">
        <v>1.907E-2</v>
      </c>
      <c r="S55" s="147">
        <v>9.2383205731149794E-5</v>
      </c>
      <c r="T55" s="147">
        <v>2.4727306408900099E-9</v>
      </c>
    </row>
    <row r="56" spans="1:20" ht="13.5" thickBot="1" x14ac:dyDescent="0.25">
      <c r="A56" s="149">
        <v>8694</v>
      </c>
      <c r="B56" s="149">
        <v>12534</v>
      </c>
      <c r="C56" s="154" t="s">
        <v>3467</v>
      </c>
      <c r="D56" s="154" t="s">
        <v>3468</v>
      </c>
      <c r="E56" s="150" t="s">
        <v>430</v>
      </c>
      <c r="F56" s="150" t="s">
        <v>2742</v>
      </c>
      <c r="G56" s="150" t="s">
        <v>2743</v>
      </c>
      <c r="H56" s="150" t="s">
        <v>76</v>
      </c>
      <c r="I56" s="150" t="s">
        <v>61</v>
      </c>
      <c r="J56" s="150" t="s">
        <v>166</v>
      </c>
      <c r="K56" s="150" t="s">
        <v>476</v>
      </c>
      <c r="L56" s="150" t="s">
        <v>97</v>
      </c>
      <c r="M56" s="150" t="s">
        <v>62</v>
      </c>
      <c r="N56" s="150" t="s">
        <v>1214</v>
      </c>
      <c r="O56" s="153">
        <v>270</v>
      </c>
      <c r="P56" s="153">
        <v>2.4333999999999998</v>
      </c>
      <c r="Q56" s="153">
        <v>4039000</v>
      </c>
      <c r="R56" s="153">
        <v>105.12287999999999</v>
      </c>
      <c r="S56" s="147">
        <v>0.50926002360199996</v>
      </c>
      <c r="T56" s="147">
        <v>1.3630863473235701E-5</v>
      </c>
    </row>
    <row r="57" spans="1:20" ht="13.5" thickBot="1" x14ac:dyDescent="0.25">
      <c r="A57" s="149">
        <v>8694</v>
      </c>
      <c r="B57" s="149">
        <v>12534</v>
      </c>
      <c r="C57" s="154" t="s">
        <v>3467</v>
      </c>
      <c r="D57" s="154" t="s">
        <v>3468</v>
      </c>
      <c r="E57" s="150" t="s">
        <v>430</v>
      </c>
      <c r="F57" s="150" t="s">
        <v>2744</v>
      </c>
      <c r="G57" s="150" t="s">
        <v>2745</v>
      </c>
      <c r="H57" s="150" t="s">
        <v>76</v>
      </c>
      <c r="I57" s="150" t="s">
        <v>61</v>
      </c>
      <c r="J57" s="150" t="s">
        <v>166</v>
      </c>
      <c r="K57" s="150" t="s">
        <v>102</v>
      </c>
      <c r="L57" s="150" t="s">
        <v>97</v>
      </c>
      <c r="M57" s="150" t="s">
        <v>62</v>
      </c>
      <c r="N57" s="150" t="s">
        <v>1214</v>
      </c>
      <c r="O57" s="153">
        <v>17</v>
      </c>
      <c r="P57" s="153">
        <v>2.4333999999999998</v>
      </c>
      <c r="Q57" s="153">
        <v>277000</v>
      </c>
      <c r="R57" s="153">
        <v>84.803989999999999</v>
      </c>
      <c r="S57" s="147">
        <v>0.41082666255799999</v>
      </c>
      <c r="T57" s="147">
        <v>1.09961942602376E-5</v>
      </c>
    </row>
    <row r="58" spans="1:20" ht="13.5" thickBot="1" x14ac:dyDescent="0.25">
      <c r="A58" s="149">
        <v>8694</v>
      </c>
      <c r="B58" s="149">
        <v>12534</v>
      </c>
      <c r="C58" s="154" t="s">
        <v>3465</v>
      </c>
      <c r="D58" s="154" t="s">
        <v>3466</v>
      </c>
      <c r="E58" s="150" t="s">
        <v>430</v>
      </c>
      <c r="F58" s="150" t="s">
        <v>2746</v>
      </c>
      <c r="G58" s="150" t="s">
        <v>2747</v>
      </c>
      <c r="H58" s="150" t="s">
        <v>76</v>
      </c>
      <c r="I58" s="150" t="s">
        <v>61</v>
      </c>
      <c r="J58" s="150" t="s">
        <v>314</v>
      </c>
      <c r="K58" s="150" t="s">
        <v>484</v>
      </c>
      <c r="L58" s="150" t="s">
        <v>97</v>
      </c>
      <c r="M58" s="150" t="s">
        <v>62</v>
      </c>
      <c r="N58" s="150" t="s">
        <v>1207</v>
      </c>
      <c r="O58" s="153">
        <v>73</v>
      </c>
      <c r="P58" s="153">
        <v>3.681</v>
      </c>
      <c r="Q58" s="153">
        <v>4017600</v>
      </c>
      <c r="R58" s="153">
        <v>16.476849999999999</v>
      </c>
      <c r="S58" s="147">
        <v>7.9820882189000006E-2</v>
      </c>
      <c r="T58" s="147">
        <v>2.1364872501493801E-6</v>
      </c>
    </row>
    <row r="59" spans="1:20" ht="13.5" thickBot="1" x14ac:dyDescent="0.25">
      <c r="A59" s="149">
        <v>8694</v>
      </c>
      <c r="B59" s="149">
        <v>12534</v>
      </c>
      <c r="C59" s="154" t="s">
        <v>3467</v>
      </c>
      <c r="D59" s="154" t="s">
        <v>3468</v>
      </c>
      <c r="E59" s="150" t="s">
        <v>430</v>
      </c>
      <c r="F59" s="150" t="s">
        <v>2754</v>
      </c>
      <c r="G59" s="150" t="s">
        <v>2755</v>
      </c>
      <c r="H59" s="150" t="s">
        <v>76</v>
      </c>
      <c r="I59" s="150" t="s">
        <v>61</v>
      </c>
      <c r="J59" s="150" t="s">
        <v>314</v>
      </c>
      <c r="K59" s="150" t="s">
        <v>476</v>
      </c>
      <c r="L59" s="150" t="s">
        <v>97</v>
      </c>
      <c r="M59" s="150" t="s">
        <v>62</v>
      </c>
      <c r="N59" s="150" t="s">
        <v>1207</v>
      </c>
      <c r="O59" s="153">
        <v>93</v>
      </c>
      <c r="P59" s="153">
        <v>3.681</v>
      </c>
      <c r="Q59" s="153">
        <v>1847500</v>
      </c>
      <c r="R59" s="153">
        <v>1.0000000000000001E-5</v>
      </c>
      <c r="S59" s="147">
        <v>4.8444261002176101E-8</v>
      </c>
      <c r="T59" s="147">
        <v>1.2966600109543901E-12</v>
      </c>
    </row>
    <row r="60" spans="1:20" ht="13.5" thickBot="1" x14ac:dyDescent="0.25">
      <c r="A60" s="149">
        <v>8694</v>
      </c>
      <c r="B60" s="149">
        <v>12957</v>
      </c>
      <c r="C60" s="154" t="s">
        <v>3469</v>
      </c>
      <c r="D60" s="154" t="s">
        <v>3470</v>
      </c>
      <c r="E60" s="150" t="s">
        <v>430</v>
      </c>
      <c r="F60" s="150" t="s">
        <v>2752</v>
      </c>
      <c r="G60" s="150" t="s">
        <v>2753</v>
      </c>
      <c r="H60" s="150" t="s">
        <v>76</v>
      </c>
      <c r="I60" s="150" t="s">
        <v>61</v>
      </c>
      <c r="J60" s="150" t="s">
        <v>314</v>
      </c>
      <c r="K60" s="150" t="s">
        <v>485</v>
      </c>
      <c r="L60" s="150" t="s">
        <v>97</v>
      </c>
      <c r="M60" s="150" t="s">
        <v>62</v>
      </c>
      <c r="N60" s="150" t="s">
        <v>1207</v>
      </c>
      <c r="O60" s="153">
        <v>33</v>
      </c>
      <c r="P60" s="153">
        <v>3.681</v>
      </c>
      <c r="Q60" s="153">
        <v>11460.94</v>
      </c>
      <c r="R60" s="153">
        <v>2.4099999999999998E-3</v>
      </c>
      <c r="S60" s="147">
        <v>1.34964707E-4</v>
      </c>
      <c r="T60" s="147">
        <v>3.6335169130066598E-9</v>
      </c>
    </row>
    <row r="61" spans="1:20" ht="13.5" thickBot="1" x14ac:dyDescent="0.25">
      <c r="A61" s="149">
        <v>8694</v>
      </c>
      <c r="B61" s="149">
        <v>12957</v>
      </c>
      <c r="C61" s="154" t="s">
        <v>3467</v>
      </c>
      <c r="D61" s="154" t="s">
        <v>3468</v>
      </c>
      <c r="E61" s="150" t="s">
        <v>430</v>
      </c>
      <c r="F61" s="150" t="s">
        <v>2742</v>
      </c>
      <c r="G61" s="150" t="s">
        <v>2743</v>
      </c>
      <c r="H61" s="150" t="s">
        <v>76</v>
      </c>
      <c r="I61" s="150" t="s">
        <v>61</v>
      </c>
      <c r="J61" s="150" t="s">
        <v>166</v>
      </c>
      <c r="K61" s="150" t="s">
        <v>476</v>
      </c>
      <c r="L61" s="150" t="s">
        <v>97</v>
      </c>
      <c r="M61" s="150" t="s">
        <v>62</v>
      </c>
      <c r="N61" s="150" t="s">
        <v>1214</v>
      </c>
      <c r="O61" s="153">
        <v>16</v>
      </c>
      <c r="P61" s="153">
        <v>2.4333999999999998</v>
      </c>
      <c r="Q61" s="153">
        <v>4039000</v>
      </c>
      <c r="R61" s="153">
        <v>6.2294999999999998</v>
      </c>
      <c r="S61" s="147">
        <v>0.34886416838200002</v>
      </c>
      <c r="T61" s="147">
        <v>9.3921135309439699E-6</v>
      </c>
    </row>
    <row r="62" spans="1:20" ht="13.5" thickBot="1" x14ac:dyDescent="0.25">
      <c r="A62" s="149">
        <v>8694</v>
      </c>
      <c r="B62" s="149">
        <v>12957</v>
      </c>
      <c r="C62" s="154" t="s">
        <v>3467</v>
      </c>
      <c r="D62" s="154" t="s">
        <v>3468</v>
      </c>
      <c r="E62" s="150" t="s">
        <v>430</v>
      </c>
      <c r="F62" s="150" t="s">
        <v>2744</v>
      </c>
      <c r="G62" s="150" t="s">
        <v>2745</v>
      </c>
      <c r="H62" s="150" t="s">
        <v>76</v>
      </c>
      <c r="I62" s="150" t="s">
        <v>61</v>
      </c>
      <c r="J62" s="150" t="s">
        <v>166</v>
      </c>
      <c r="K62" s="150" t="s">
        <v>102</v>
      </c>
      <c r="L62" s="150" t="s">
        <v>97</v>
      </c>
      <c r="M62" s="150" t="s">
        <v>62</v>
      </c>
      <c r="N62" s="150" t="s">
        <v>1214</v>
      </c>
      <c r="O62" s="153">
        <v>2</v>
      </c>
      <c r="P62" s="153">
        <v>2.4333999999999998</v>
      </c>
      <c r="Q62" s="153">
        <v>277000</v>
      </c>
      <c r="R62" s="153">
        <v>9.9769400000000008</v>
      </c>
      <c r="S62" s="147">
        <v>0.55872812843700004</v>
      </c>
      <c r="T62" s="147">
        <v>1.5042066485499E-5</v>
      </c>
    </row>
    <row r="63" spans="1:20" ht="13.5" thickBot="1" x14ac:dyDescent="0.25">
      <c r="A63" s="149">
        <v>8694</v>
      </c>
      <c r="B63" s="149">
        <v>12957</v>
      </c>
      <c r="C63" s="154" t="s">
        <v>3465</v>
      </c>
      <c r="D63" s="154" t="s">
        <v>3466</v>
      </c>
      <c r="E63" s="150" t="s">
        <v>430</v>
      </c>
      <c r="F63" s="150" t="s">
        <v>2740</v>
      </c>
      <c r="G63" s="150" t="s">
        <v>2741</v>
      </c>
      <c r="H63" s="150" t="s">
        <v>76</v>
      </c>
      <c r="I63" s="150" t="s">
        <v>61</v>
      </c>
      <c r="J63" s="150" t="s">
        <v>314</v>
      </c>
      <c r="K63" s="150" t="s">
        <v>476</v>
      </c>
      <c r="L63" s="150" t="s">
        <v>97</v>
      </c>
      <c r="M63" s="150" t="s">
        <v>62</v>
      </c>
      <c r="N63" s="150" t="s">
        <v>1207</v>
      </c>
      <c r="O63" s="153">
        <v>53</v>
      </c>
      <c r="P63" s="153">
        <v>3.681</v>
      </c>
      <c r="Q63" s="153">
        <v>530850</v>
      </c>
      <c r="R63" s="153">
        <v>1.0000000000000001E-5</v>
      </c>
      <c r="S63" s="147">
        <v>5.6001953348132802E-7</v>
      </c>
      <c r="T63" s="147">
        <v>1.5076833663928E-11</v>
      </c>
    </row>
    <row r="64" spans="1:20" ht="13.5" thickBot="1" x14ac:dyDescent="0.25">
      <c r="A64" s="149">
        <v>8694</v>
      </c>
      <c r="B64" s="149">
        <v>12957</v>
      </c>
      <c r="C64" s="154" t="s">
        <v>3465</v>
      </c>
      <c r="D64" s="154" t="s">
        <v>3466</v>
      </c>
      <c r="E64" s="150" t="s">
        <v>430</v>
      </c>
      <c r="F64" s="150" t="s">
        <v>2746</v>
      </c>
      <c r="G64" s="150" t="s">
        <v>2747</v>
      </c>
      <c r="H64" s="150" t="s">
        <v>76</v>
      </c>
      <c r="I64" s="150" t="s">
        <v>61</v>
      </c>
      <c r="J64" s="150" t="s">
        <v>314</v>
      </c>
      <c r="K64" s="150" t="s">
        <v>484</v>
      </c>
      <c r="L64" s="150" t="s">
        <v>97</v>
      </c>
      <c r="M64" s="150" t="s">
        <v>62</v>
      </c>
      <c r="N64" s="150" t="s">
        <v>1207</v>
      </c>
      <c r="O64" s="153">
        <v>6</v>
      </c>
      <c r="P64" s="153">
        <v>3.681</v>
      </c>
      <c r="Q64" s="153">
        <v>4017600</v>
      </c>
      <c r="R64" s="153">
        <v>1.64768</v>
      </c>
      <c r="S64" s="147">
        <v>9.2273298492E-2</v>
      </c>
      <c r="T64" s="147">
        <v>2.4841797291381002E-6</v>
      </c>
    </row>
    <row r="65" spans="1:20" ht="13.5" thickBot="1" x14ac:dyDescent="0.25">
      <c r="A65" s="149">
        <v>8694</v>
      </c>
      <c r="B65" s="149">
        <v>12957</v>
      </c>
      <c r="C65" s="154" t="s">
        <v>3467</v>
      </c>
      <c r="D65" s="154" t="s">
        <v>3468</v>
      </c>
      <c r="E65" s="150" t="s">
        <v>430</v>
      </c>
      <c r="F65" s="150" t="s">
        <v>2754</v>
      </c>
      <c r="G65" s="150" t="s">
        <v>2755</v>
      </c>
      <c r="H65" s="150" t="s">
        <v>76</v>
      </c>
      <c r="I65" s="150" t="s">
        <v>61</v>
      </c>
      <c r="J65" s="150" t="s">
        <v>314</v>
      </c>
      <c r="K65" s="150" t="s">
        <v>476</v>
      </c>
      <c r="L65" s="150" t="s">
        <v>97</v>
      </c>
      <c r="M65" s="150" t="s">
        <v>62</v>
      </c>
      <c r="N65" s="150" t="s">
        <v>1207</v>
      </c>
      <c r="O65" s="153">
        <v>7</v>
      </c>
      <c r="P65" s="153">
        <v>3.681</v>
      </c>
      <c r="Q65" s="153">
        <v>1847500</v>
      </c>
      <c r="R65" s="153">
        <v>-1.0000000000000001E-5</v>
      </c>
      <c r="S65" s="147">
        <v>-5.6001953348132802E-7</v>
      </c>
      <c r="T65" s="147">
        <v>-1.5076833663928E-11</v>
      </c>
    </row>
    <row r="66" spans="1:20" ht="13.5" thickBot="1" x14ac:dyDescent="0.25">
      <c r="A66" s="149">
        <v>8694</v>
      </c>
      <c r="B66" s="149">
        <v>12957</v>
      </c>
      <c r="C66" s="154" t="s">
        <v>3465</v>
      </c>
      <c r="D66" s="154" t="s">
        <v>3466</v>
      </c>
      <c r="E66" s="150" t="s">
        <v>430</v>
      </c>
      <c r="F66" s="150" t="s">
        <v>2748</v>
      </c>
      <c r="G66" s="150" t="s">
        <v>2749</v>
      </c>
      <c r="H66" s="150" t="s">
        <v>76</v>
      </c>
      <c r="I66" s="150" t="s">
        <v>61</v>
      </c>
      <c r="J66" s="150" t="s">
        <v>314</v>
      </c>
      <c r="K66" s="150" t="s">
        <v>484</v>
      </c>
      <c r="L66" s="150" t="s">
        <v>97</v>
      </c>
      <c r="M66" s="150" t="s">
        <v>62</v>
      </c>
      <c r="N66" s="150" t="s">
        <v>1207</v>
      </c>
      <c r="O66" s="153">
        <v>53</v>
      </c>
      <c r="P66" s="153">
        <v>3.681</v>
      </c>
      <c r="Q66" s="153">
        <v>104900</v>
      </c>
      <c r="R66" s="153">
        <v>-1.0000000000000001E-5</v>
      </c>
      <c r="S66" s="147">
        <v>-5.6001953348132802E-7</v>
      </c>
      <c r="T66" s="147">
        <v>-1.5076833663928E-11</v>
      </c>
    </row>
    <row r="67" spans="1:20" ht="13.5" thickBot="1" x14ac:dyDescent="0.25">
      <c r="A67" s="149">
        <v>8694</v>
      </c>
      <c r="B67" s="149">
        <v>14342</v>
      </c>
      <c r="C67" s="154" t="s">
        <v>3467</v>
      </c>
      <c r="D67" s="154" t="s">
        <v>3468</v>
      </c>
      <c r="E67" s="150" t="s">
        <v>430</v>
      </c>
      <c r="F67" s="150" t="s">
        <v>2742</v>
      </c>
      <c r="G67" s="150" t="s">
        <v>2743</v>
      </c>
      <c r="H67" s="150" t="s">
        <v>76</v>
      </c>
      <c r="I67" s="150" t="s">
        <v>61</v>
      </c>
      <c r="J67" s="150" t="s">
        <v>166</v>
      </c>
      <c r="K67" s="150" t="s">
        <v>476</v>
      </c>
      <c r="L67" s="150" t="s">
        <v>97</v>
      </c>
      <c r="M67" s="150" t="s">
        <v>62</v>
      </c>
      <c r="N67" s="150" t="s">
        <v>1214</v>
      </c>
      <c r="O67" s="153">
        <v>35</v>
      </c>
      <c r="P67" s="153">
        <v>2.4333999999999998</v>
      </c>
      <c r="Q67" s="153">
        <v>4039000</v>
      </c>
      <c r="R67" s="153">
        <v>13.627039999999999</v>
      </c>
      <c r="S67" s="147">
        <v>0.73202575055600005</v>
      </c>
      <c r="T67" s="147">
        <v>3.4563127440786E-5</v>
      </c>
    </row>
    <row r="68" spans="1:20" ht="13.5" thickBot="1" x14ac:dyDescent="0.25">
      <c r="A68" s="149">
        <v>8694</v>
      </c>
      <c r="B68" s="149">
        <v>14342</v>
      </c>
      <c r="C68" s="154" t="s">
        <v>3467</v>
      </c>
      <c r="D68" s="154" t="s">
        <v>3468</v>
      </c>
      <c r="E68" s="150" t="s">
        <v>430</v>
      </c>
      <c r="F68" s="150" t="s">
        <v>2744</v>
      </c>
      <c r="G68" s="150" t="s">
        <v>2745</v>
      </c>
      <c r="H68" s="150" t="s">
        <v>76</v>
      </c>
      <c r="I68" s="150" t="s">
        <v>61</v>
      </c>
      <c r="J68" s="150" t="s">
        <v>166</v>
      </c>
      <c r="K68" s="150" t="s">
        <v>102</v>
      </c>
      <c r="L68" s="150" t="s">
        <v>97</v>
      </c>
      <c r="M68" s="150" t="s">
        <v>62</v>
      </c>
      <c r="N68" s="150" t="s">
        <v>1214</v>
      </c>
      <c r="O68" s="153">
        <v>1</v>
      </c>
      <c r="P68" s="153">
        <v>2.4333999999999998</v>
      </c>
      <c r="Q68" s="153">
        <v>277000</v>
      </c>
      <c r="R68" s="153">
        <v>4.9884700000000004</v>
      </c>
      <c r="S68" s="147">
        <v>0.26797371225700001</v>
      </c>
      <c r="T68" s="147">
        <v>1.26525734381449E-5</v>
      </c>
    </row>
    <row r="69" spans="1:20" ht="13.5" thickBot="1" x14ac:dyDescent="0.25">
      <c r="A69" s="149">
        <v>8694</v>
      </c>
      <c r="B69" s="149">
        <v>14342</v>
      </c>
      <c r="C69" s="154" t="s">
        <v>3465</v>
      </c>
      <c r="D69" s="154" t="s">
        <v>3466</v>
      </c>
      <c r="E69" s="150" t="s">
        <v>430</v>
      </c>
      <c r="F69" s="150" t="s">
        <v>2740</v>
      </c>
      <c r="G69" s="150" t="s">
        <v>2741</v>
      </c>
      <c r="H69" s="150" t="s">
        <v>76</v>
      </c>
      <c r="I69" s="150" t="s">
        <v>61</v>
      </c>
      <c r="J69" s="150" t="s">
        <v>314</v>
      </c>
      <c r="K69" s="150" t="s">
        <v>476</v>
      </c>
      <c r="L69" s="150" t="s">
        <v>97</v>
      </c>
      <c r="M69" s="150" t="s">
        <v>62</v>
      </c>
      <c r="N69" s="150" t="s">
        <v>1207</v>
      </c>
      <c r="O69" s="153">
        <v>34</v>
      </c>
      <c r="P69" s="153">
        <v>3.681</v>
      </c>
      <c r="Q69" s="153">
        <v>530850</v>
      </c>
      <c r="R69" s="153">
        <v>1.0000000000000001E-5</v>
      </c>
      <c r="S69" s="147">
        <v>5.3718617583607695E-7</v>
      </c>
      <c r="T69" s="147">
        <v>2.5363635419567298E-11</v>
      </c>
    </row>
    <row r="70" spans="1:20" ht="13.5" thickBot="1" x14ac:dyDescent="0.25">
      <c r="A70" s="149">
        <v>8694</v>
      </c>
      <c r="B70" s="149">
        <v>14481</v>
      </c>
      <c r="C70" s="154" t="s">
        <v>3469</v>
      </c>
      <c r="D70" s="154" t="s">
        <v>3470</v>
      </c>
      <c r="E70" s="150" t="s">
        <v>430</v>
      </c>
      <c r="F70" s="150" t="s">
        <v>2752</v>
      </c>
      <c r="G70" s="150" t="s">
        <v>2753</v>
      </c>
      <c r="H70" s="150" t="s">
        <v>76</v>
      </c>
      <c r="I70" s="150" t="s">
        <v>61</v>
      </c>
      <c r="J70" s="150" t="s">
        <v>314</v>
      </c>
      <c r="K70" s="150" t="s">
        <v>485</v>
      </c>
      <c r="L70" s="150" t="s">
        <v>97</v>
      </c>
      <c r="M70" s="150" t="s">
        <v>62</v>
      </c>
      <c r="N70" s="150" t="s">
        <v>1207</v>
      </c>
      <c r="O70" s="153">
        <v>3</v>
      </c>
      <c r="P70" s="153">
        <v>3.681</v>
      </c>
      <c r="Q70" s="153">
        <v>11460.94</v>
      </c>
      <c r="R70" s="153">
        <v>1.0930599999999999</v>
      </c>
      <c r="S70" s="147">
        <v>1</v>
      </c>
      <c r="T70" s="147">
        <v>5.2284644313311402E-6</v>
      </c>
    </row>
    <row r="71" spans="1:20" ht="13.5" thickBot="1" x14ac:dyDescent="0.25">
      <c r="A71" s="149">
        <v>8861</v>
      </c>
      <c r="B71" s="149">
        <v>9113</v>
      </c>
      <c r="C71" s="154" t="s">
        <v>3467</v>
      </c>
      <c r="D71" s="154" t="s">
        <v>3468</v>
      </c>
      <c r="E71" s="150" t="s">
        <v>430</v>
      </c>
      <c r="F71" s="150" t="s">
        <v>2742</v>
      </c>
      <c r="G71" s="150" t="s">
        <v>2743</v>
      </c>
      <c r="H71" s="150" t="s">
        <v>76</v>
      </c>
      <c r="I71" s="150" t="s">
        <v>61</v>
      </c>
      <c r="J71" s="150" t="s">
        <v>166</v>
      </c>
      <c r="K71" s="150" t="s">
        <v>476</v>
      </c>
      <c r="L71" s="150" t="s">
        <v>97</v>
      </c>
      <c r="M71" s="150" t="s">
        <v>62</v>
      </c>
      <c r="N71" s="150" t="s">
        <v>1214</v>
      </c>
      <c r="O71" s="153">
        <v>10</v>
      </c>
      <c r="P71" s="153">
        <v>2.4333999999999998</v>
      </c>
      <c r="Q71" s="153">
        <v>4039000</v>
      </c>
      <c r="R71" s="153">
        <v>3.89344</v>
      </c>
      <c r="S71" s="147">
        <v>1.0000025684289999</v>
      </c>
      <c r="T71" s="147">
        <v>5.23275992694753E-5</v>
      </c>
    </row>
    <row r="72" spans="1:20" ht="13.5" thickBot="1" x14ac:dyDescent="0.25">
      <c r="A72" s="149">
        <v>8861</v>
      </c>
      <c r="B72" s="149">
        <v>9113</v>
      </c>
      <c r="C72" s="154" t="s">
        <v>3467</v>
      </c>
      <c r="D72" s="154" t="s">
        <v>3468</v>
      </c>
      <c r="E72" s="150" t="s">
        <v>430</v>
      </c>
      <c r="F72" s="150" t="s">
        <v>2750</v>
      </c>
      <c r="G72" s="150" t="s">
        <v>2751</v>
      </c>
      <c r="H72" s="150" t="s">
        <v>76</v>
      </c>
      <c r="I72" s="150" t="s">
        <v>61</v>
      </c>
      <c r="J72" s="150" t="s">
        <v>153</v>
      </c>
      <c r="K72" s="150" t="s">
        <v>487</v>
      </c>
      <c r="L72" s="150" t="s">
        <v>97</v>
      </c>
      <c r="M72" s="150" t="s">
        <v>62</v>
      </c>
      <c r="N72" s="150" t="s">
        <v>1216</v>
      </c>
      <c r="O72" s="153">
        <v>11</v>
      </c>
      <c r="P72" s="153">
        <v>3.9790999999999999</v>
      </c>
      <c r="Q72" s="153">
        <v>51080</v>
      </c>
      <c r="R72" s="153">
        <v>-1.0000000000000001E-5</v>
      </c>
      <c r="S72" s="147">
        <v>-2.5684293797499899E-6</v>
      </c>
      <c r="T72" s="147">
        <v>-1.34399398140142E-10</v>
      </c>
    </row>
    <row r="73" spans="1:20" ht="13.5" thickBot="1" x14ac:dyDescent="0.25">
      <c r="A73" s="149">
        <v>8861</v>
      </c>
      <c r="B73" s="149">
        <v>9414</v>
      </c>
      <c r="C73" s="154" t="s">
        <v>3467</v>
      </c>
      <c r="D73" s="154" t="s">
        <v>3468</v>
      </c>
      <c r="E73" s="150" t="s">
        <v>430</v>
      </c>
      <c r="F73" s="150" t="s">
        <v>2742</v>
      </c>
      <c r="G73" s="150" t="s">
        <v>2743</v>
      </c>
      <c r="H73" s="150" t="s">
        <v>76</v>
      </c>
      <c r="I73" s="150" t="s">
        <v>61</v>
      </c>
      <c r="J73" s="150" t="s">
        <v>166</v>
      </c>
      <c r="K73" s="150" t="s">
        <v>476</v>
      </c>
      <c r="L73" s="150" t="s">
        <v>97</v>
      </c>
      <c r="M73" s="150" t="s">
        <v>62</v>
      </c>
      <c r="N73" s="150" t="s">
        <v>1214</v>
      </c>
      <c r="O73" s="153">
        <v>2</v>
      </c>
      <c r="P73" s="153">
        <v>2.4333999999999998</v>
      </c>
      <c r="Q73" s="153">
        <v>4039000</v>
      </c>
      <c r="R73" s="153">
        <v>0.77868000000000004</v>
      </c>
      <c r="S73" s="147">
        <v>0.99998715791899995</v>
      </c>
      <c r="T73" s="147">
        <v>2.96347947348024E-5</v>
      </c>
    </row>
    <row r="74" spans="1:20" ht="13.5" thickBot="1" x14ac:dyDescent="0.25">
      <c r="A74" s="149">
        <v>8861</v>
      </c>
      <c r="B74" s="149">
        <v>9414</v>
      </c>
      <c r="C74" s="154" t="s">
        <v>3467</v>
      </c>
      <c r="D74" s="154" t="s">
        <v>3468</v>
      </c>
      <c r="E74" s="150" t="s">
        <v>430</v>
      </c>
      <c r="F74" s="150" t="s">
        <v>2750</v>
      </c>
      <c r="G74" s="150" t="s">
        <v>2751</v>
      </c>
      <c r="H74" s="150" t="s">
        <v>76</v>
      </c>
      <c r="I74" s="150" t="s">
        <v>61</v>
      </c>
      <c r="J74" s="150" t="s">
        <v>153</v>
      </c>
      <c r="K74" s="150" t="s">
        <v>487</v>
      </c>
      <c r="L74" s="150" t="s">
        <v>97</v>
      </c>
      <c r="M74" s="150" t="s">
        <v>62</v>
      </c>
      <c r="N74" s="150" t="s">
        <v>1216</v>
      </c>
      <c r="O74" s="153">
        <v>9</v>
      </c>
      <c r="P74" s="153">
        <v>3.9790999999999999</v>
      </c>
      <c r="Q74" s="153">
        <v>51080</v>
      </c>
      <c r="R74" s="153">
        <v>1.0000000000000001E-5</v>
      </c>
      <c r="S74" s="147">
        <v>1.2842080930794E-5</v>
      </c>
      <c r="T74" s="147">
        <v>3.8057731975654198E-10</v>
      </c>
    </row>
    <row r="75" spans="1:20" ht="13.5" thickBot="1" x14ac:dyDescent="0.25">
      <c r="A75" s="149">
        <v>8861</v>
      </c>
      <c r="B75" s="149">
        <v>9420</v>
      </c>
      <c r="C75" s="154" t="s">
        <v>3467</v>
      </c>
      <c r="D75" s="154" t="s">
        <v>3468</v>
      </c>
      <c r="E75" s="150" t="s">
        <v>430</v>
      </c>
      <c r="F75" s="150" t="s">
        <v>2742</v>
      </c>
      <c r="G75" s="150" t="s">
        <v>2743</v>
      </c>
      <c r="H75" s="150" t="s">
        <v>76</v>
      </c>
      <c r="I75" s="150" t="s">
        <v>61</v>
      </c>
      <c r="J75" s="150" t="s">
        <v>166</v>
      </c>
      <c r="K75" s="150" t="s">
        <v>476</v>
      </c>
      <c r="L75" s="150" t="s">
        <v>97</v>
      </c>
      <c r="M75" s="150" t="s">
        <v>62</v>
      </c>
      <c r="N75" s="150" t="s">
        <v>1214</v>
      </c>
      <c r="O75" s="153">
        <v>46</v>
      </c>
      <c r="P75" s="153">
        <v>2.4333999999999998</v>
      </c>
      <c r="Q75" s="153">
        <v>4039000</v>
      </c>
      <c r="R75" s="153">
        <v>17.90982</v>
      </c>
      <c r="S75" s="147">
        <v>1</v>
      </c>
      <c r="T75" s="147">
        <v>7.5875381745692296E-5</v>
      </c>
    </row>
    <row r="76" spans="1:20" ht="13.5" thickBot="1" x14ac:dyDescent="0.25">
      <c r="A76" s="149">
        <v>8861</v>
      </c>
      <c r="B76" s="149">
        <v>9420</v>
      </c>
      <c r="C76" s="154" t="s">
        <v>3465</v>
      </c>
      <c r="D76" s="154" t="s">
        <v>3466</v>
      </c>
      <c r="E76" s="150" t="s">
        <v>430</v>
      </c>
      <c r="F76" s="150" t="s">
        <v>2740</v>
      </c>
      <c r="G76" s="150" t="s">
        <v>2741</v>
      </c>
      <c r="H76" s="150" t="s">
        <v>76</v>
      </c>
      <c r="I76" s="150" t="s">
        <v>61</v>
      </c>
      <c r="J76" s="150" t="s">
        <v>314</v>
      </c>
      <c r="K76" s="150" t="s">
        <v>476</v>
      </c>
      <c r="L76" s="150" t="s">
        <v>97</v>
      </c>
      <c r="M76" s="150" t="s">
        <v>62</v>
      </c>
      <c r="N76" s="150" t="s">
        <v>1207</v>
      </c>
      <c r="O76" s="153">
        <v>37</v>
      </c>
      <c r="P76" s="153">
        <v>3.681</v>
      </c>
      <c r="Q76" s="153">
        <v>530850</v>
      </c>
      <c r="R76" s="153">
        <v>1.0000000000000001E-5</v>
      </c>
      <c r="S76" s="147">
        <v>5.5835290360260504E-7</v>
      </c>
      <c r="T76" s="147">
        <v>4.2365239709663298E-11</v>
      </c>
    </row>
    <row r="77" spans="1:20" ht="13.5" thickBot="1" x14ac:dyDescent="0.25">
      <c r="A77" s="149">
        <v>8861</v>
      </c>
      <c r="B77" s="149">
        <v>9420</v>
      </c>
      <c r="C77" s="154" t="s">
        <v>3467</v>
      </c>
      <c r="D77" s="154" t="s">
        <v>3468</v>
      </c>
      <c r="E77" s="150" t="s">
        <v>430</v>
      </c>
      <c r="F77" s="150" t="s">
        <v>2754</v>
      </c>
      <c r="G77" s="150" t="s">
        <v>2755</v>
      </c>
      <c r="H77" s="150" t="s">
        <v>76</v>
      </c>
      <c r="I77" s="150" t="s">
        <v>61</v>
      </c>
      <c r="J77" s="150" t="s">
        <v>314</v>
      </c>
      <c r="K77" s="150" t="s">
        <v>476</v>
      </c>
      <c r="L77" s="150" t="s">
        <v>97</v>
      </c>
      <c r="M77" s="150" t="s">
        <v>62</v>
      </c>
      <c r="N77" s="150" t="s">
        <v>1207</v>
      </c>
      <c r="O77" s="153">
        <v>7</v>
      </c>
      <c r="P77" s="153">
        <v>3.681</v>
      </c>
      <c r="Q77" s="153">
        <v>1847500</v>
      </c>
      <c r="R77" s="153">
        <v>-1.0000000000000001E-5</v>
      </c>
      <c r="S77" s="147">
        <v>-5.5835290360260504E-7</v>
      </c>
      <c r="T77" s="147">
        <v>-4.2365239709663298E-11</v>
      </c>
    </row>
    <row r="78" spans="1:20" ht="13.5" thickBot="1" x14ac:dyDescent="0.25">
      <c r="A78" s="149">
        <v>8861</v>
      </c>
      <c r="B78" s="149">
        <v>9421</v>
      </c>
      <c r="C78" s="154" t="s">
        <v>3467</v>
      </c>
      <c r="D78" s="154" t="s">
        <v>3468</v>
      </c>
      <c r="E78" s="150" t="s">
        <v>430</v>
      </c>
      <c r="F78" s="150" t="s">
        <v>2742</v>
      </c>
      <c r="G78" s="150" t="s">
        <v>2743</v>
      </c>
      <c r="H78" s="150" t="s">
        <v>76</v>
      </c>
      <c r="I78" s="150" t="s">
        <v>61</v>
      </c>
      <c r="J78" s="150" t="s">
        <v>166</v>
      </c>
      <c r="K78" s="150" t="s">
        <v>476</v>
      </c>
      <c r="L78" s="150" t="s">
        <v>97</v>
      </c>
      <c r="M78" s="150" t="s">
        <v>62</v>
      </c>
      <c r="N78" s="150" t="s">
        <v>1214</v>
      </c>
      <c r="O78" s="153">
        <v>21</v>
      </c>
      <c r="P78" s="153">
        <v>2.4333999999999998</v>
      </c>
      <c r="Q78" s="153">
        <v>4039000</v>
      </c>
      <c r="R78" s="153">
        <v>8.1762200000000007</v>
      </c>
      <c r="S78" s="147">
        <v>1.0000012230599999</v>
      </c>
      <c r="T78" s="147">
        <v>1.9666964364258301E-5</v>
      </c>
    </row>
    <row r="79" spans="1:20" ht="13.5" thickBot="1" x14ac:dyDescent="0.25">
      <c r="A79" s="149">
        <v>8861</v>
      </c>
      <c r="B79" s="149">
        <v>9421</v>
      </c>
      <c r="C79" s="154" t="s">
        <v>3467</v>
      </c>
      <c r="D79" s="154" t="s">
        <v>3468</v>
      </c>
      <c r="E79" s="150" t="s">
        <v>430</v>
      </c>
      <c r="F79" s="150" t="s">
        <v>2750</v>
      </c>
      <c r="G79" s="150" t="s">
        <v>2751</v>
      </c>
      <c r="H79" s="150" t="s">
        <v>76</v>
      </c>
      <c r="I79" s="150" t="s">
        <v>61</v>
      </c>
      <c r="J79" s="150" t="s">
        <v>153</v>
      </c>
      <c r="K79" s="150" t="s">
        <v>487</v>
      </c>
      <c r="L79" s="150" t="s">
        <v>97</v>
      </c>
      <c r="M79" s="150" t="s">
        <v>62</v>
      </c>
      <c r="N79" s="150" t="s">
        <v>1216</v>
      </c>
      <c r="O79" s="153">
        <v>84</v>
      </c>
      <c r="P79" s="153">
        <v>3.9790999999999999</v>
      </c>
      <c r="Q79" s="153">
        <v>51080</v>
      </c>
      <c r="R79" s="153">
        <v>-1.0000000000000001E-5</v>
      </c>
      <c r="S79" s="147">
        <v>-1.22306056228986E-6</v>
      </c>
      <c r="T79" s="147">
        <v>-2.4053859074558101E-11</v>
      </c>
    </row>
    <row r="80" spans="1:20" ht="13.5" thickBot="1" x14ac:dyDescent="0.25">
      <c r="A80" s="149">
        <v>7956</v>
      </c>
      <c r="B80" s="149">
        <v>7957</v>
      </c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</row>
    <row r="81" spans="1:20" ht="13.5" thickBot="1" x14ac:dyDescent="0.25">
      <c r="A81" s="149">
        <v>7956</v>
      </c>
      <c r="B81" s="149">
        <v>7960</v>
      </c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</row>
    <row r="82" spans="1:20" ht="13.5" thickBot="1" x14ac:dyDescent="0.25">
      <c r="A82" s="149">
        <v>7956</v>
      </c>
      <c r="B82" s="149">
        <v>7961</v>
      </c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</row>
    <row r="83" spans="1:20" ht="13.5" thickBot="1" x14ac:dyDescent="0.25">
      <c r="A83" s="149">
        <v>7956</v>
      </c>
      <c r="B83" s="149">
        <v>7962</v>
      </c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</row>
    <row r="84" spans="1:20" ht="13.5" thickBot="1" x14ac:dyDescent="0.25">
      <c r="A84" s="149">
        <v>7956</v>
      </c>
      <c r="B84" s="149">
        <v>7963</v>
      </c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</row>
    <row r="85" spans="1:20" ht="13.5" thickBot="1" x14ac:dyDescent="0.25">
      <c r="A85" s="149">
        <v>7956</v>
      </c>
      <c r="B85" s="149">
        <v>11938</v>
      </c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</row>
    <row r="86" spans="1:20" ht="13.5" thickBot="1" x14ac:dyDescent="0.25">
      <c r="A86" s="149">
        <v>8700</v>
      </c>
      <c r="B86" s="149">
        <v>8701</v>
      </c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</row>
    <row r="87" spans="1:20" ht="13.5" thickBot="1" x14ac:dyDescent="0.25">
      <c r="A87" s="149">
        <v>8700</v>
      </c>
      <c r="B87" s="149">
        <v>8702</v>
      </c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</row>
    <row r="88" spans="1:20" ht="13.5" thickBot="1" x14ac:dyDescent="0.25">
      <c r="A88" s="149">
        <v>8700</v>
      </c>
      <c r="B88" s="149">
        <v>8703</v>
      </c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</row>
    <row r="89" spans="1:20" ht="13.5" thickBot="1" x14ac:dyDescent="0.25">
      <c r="A89" s="149">
        <v>8700</v>
      </c>
      <c r="B89" s="149">
        <v>8704</v>
      </c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</row>
    <row r="90" spans="1:20" ht="13.5" thickBot="1" x14ac:dyDescent="0.25">
      <c r="A90" s="149">
        <v>8700</v>
      </c>
      <c r="B90" s="149">
        <v>8705</v>
      </c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</row>
    <row r="91" spans="1:20" ht="13.5" thickBot="1" x14ac:dyDescent="0.25">
      <c r="A91" s="149">
        <v>8700</v>
      </c>
      <c r="B91" s="149">
        <v>9676</v>
      </c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</row>
    <row r="92" spans="1:20" ht="13.5" thickBot="1" x14ac:dyDescent="0.25">
      <c r="A92" s="149">
        <v>8694</v>
      </c>
      <c r="B92" s="149">
        <v>8695</v>
      </c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</row>
    <row r="93" spans="1:20" ht="13.5" thickBot="1" x14ac:dyDescent="0.25">
      <c r="A93" s="149">
        <v>8694</v>
      </c>
      <c r="B93" s="149">
        <v>8696</v>
      </c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</row>
    <row r="94" spans="1:20" ht="13.5" thickBot="1" x14ac:dyDescent="0.25">
      <c r="A94" s="149">
        <v>8694</v>
      </c>
      <c r="B94" s="149">
        <v>8697</v>
      </c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</row>
    <row r="95" spans="1:20" ht="13.5" thickBot="1" x14ac:dyDescent="0.25">
      <c r="A95" s="149">
        <v>8694</v>
      </c>
      <c r="B95" s="149">
        <v>8698</v>
      </c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</row>
    <row r="96" spans="1:20" ht="13.5" thickBot="1" x14ac:dyDescent="0.25">
      <c r="A96" s="149">
        <v>8694</v>
      </c>
      <c r="B96" s="149">
        <v>8699</v>
      </c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</row>
    <row r="97" spans="1:20" ht="13.5" thickBot="1" x14ac:dyDescent="0.25">
      <c r="A97" s="149">
        <v>8694</v>
      </c>
      <c r="B97" s="149">
        <v>9677</v>
      </c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</row>
    <row r="98" spans="1:20" ht="13.5" thickBot="1" x14ac:dyDescent="0.25">
      <c r="A98" s="149">
        <v>8694</v>
      </c>
      <c r="B98" s="149">
        <v>14394</v>
      </c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</row>
    <row r="99" spans="1:20" ht="13.5" thickBot="1" x14ac:dyDescent="0.25">
      <c r="A99" s="149">
        <v>8861</v>
      </c>
      <c r="B99" s="149">
        <v>9303</v>
      </c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</row>
  </sheetData>
  <sheetProtection formatColumns="0"/>
  <autoFilter ref="A1:T99" xr:uid="{00000000-0009-0000-0000-00000B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79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2"/>
  <sheetViews>
    <sheetView rightToLeft="1" workbookViewId="0">
      <selection sqref="A1:XFD1048576"/>
    </sheetView>
  </sheetViews>
  <sheetFormatPr defaultColWidth="9" defaultRowHeight="12.75" x14ac:dyDescent="0.2"/>
  <cols>
    <col min="1" max="2" width="11.625" style="148" customWidth="1"/>
    <col min="3" max="3" width="24.625" style="148" bestFit="1" customWidth="1"/>
    <col min="4" max="12" width="11.625" style="148" customWidth="1"/>
    <col min="13" max="13" width="11.625" style="148"/>
    <col min="14" max="22" width="11.625" style="148" customWidth="1"/>
    <col min="23" max="23" width="13.875" style="148" bestFit="1" customWidth="1"/>
    <col min="24" max="28" width="11.625" style="148" customWidth="1"/>
    <col min="29" max="16384" width="9" style="148"/>
  </cols>
  <sheetData>
    <row r="1" spans="1:28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625</v>
      </c>
      <c r="M1" s="12" t="s">
        <v>5</v>
      </c>
      <c r="N1" s="12" t="s">
        <v>10</v>
      </c>
      <c r="O1" s="12" t="s">
        <v>622</v>
      </c>
      <c r="P1" s="12" t="s">
        <v>13</v>
      </c>
      <c r="Q1" s="12" t="s">
        <v>14</v>
      </c>
      <c r="R1" s="12" t="s">
        <v>637</v>
      </c>
      <c r="S1" s="12" t="s">
        <v>6</v>
      </c>
      <c r="T1" s="12" t="s">
        <v>8</v>
      </c>
      <c r="U1" s="12" t="s">
        <v>1164</v>
      </c>
      <c r="V1" s="12" t="s">
        <v>396</v>
      </c>
      <c r="W1" s="12" t="s">
        <v>789</v>
      </c>
      <c r="X1" s="12" t="s">
        <v>11</v>
      </c>
      <c r="Y1" s="12" t="s">
        <v>15</v>
      </c>
      <c r="Z1" s="12" t="s">
        <v>1171</v>
      </c>
      <c r="AA1" s="12" t="s">
        <v>19</v>
      </c>
      <c r="AB1" s="12" t="s">
        <v>30</v>
      </c>
    </row>
    <row r="2" spans="1:28" ht="13.5" thickBot="1" x14ac:dyDescent="0.25">
      <c r="A2" s="149">
        <v>7956</v>
      </c>
      <c r="B2" s="149">
        <v>12537</v>
      </c>
      <c r="C2" s="171" t="s">
        <v>2756</v>
      </c>
      <c r="D2" s="171">
        <v>515989440</v>
      </c>
      <c r="E2" s="171" t="s">
        <v>429</v>
      </c>
      <c r="F2" s="171" t="s">
        <v>2757</v>
      </c>
      <c r="G2" s="171">
        <v>1159623</v>
      </c>
      <c r="H2" s="171" t="s">
        <v>102</v>
      </c>
      <c r="I2" s="171" t="s">
        <v>239</v>
      </c>
      <c r="J2" s="171" t="s">
        <v>53</v>
      </c>
      <c r="K2" s="171" t="s">
        <v>53</v>
      </c>
      <c r="L2" s="171" t="s">
        <v>821</v>
      </c>
      <c r="M2" s="171" t="s">
        <v>311</v>
      </c>
      <c r="N2" s="171" t="s">
        <v>102</v>
      </c>
      <c r="O2" s="171" t="s">
        <v>62</v>
      </c>
      <c r="P2" s="187">
        <v>0.34200000000000003</v>
      </c>
      <c r="Q2" s="178">
        <v>4.7399999999999998E-2</v>
      </c>
      <c r="R2" s="188">
        <v>4.87E-2</v>
      </c>
      <c r="S2" s="171" t="s">
        <v>1381</v>
      </c>
      <c r="T2" s="171" t="s">
        <v>1351</v>
      </c>
      <c r="U2" s="171" t="s">
        <v>57</v>
      </c>
      <c r="V2" s="171" t="s">
        <v>1206</v>
      </c>
      <c r="W2" s="177">
        <v>1700000</v>
      </c>
      <c r="X2" s="177">
        <v>1</v>
      </c>
      <c r="Y2" s="177">
        <v>108.5</v>
      </c>
      <c r="Z2" s="177">
        <v>1844.5</v>
      </c>
      <c r="AA2" s="178">
        <v>0.277217593421</v>
      </c>
      <c r="AB2" s="178">
        <v>8.0694306600000002E-4</v>
      </c>
    </row>
    <row r="3" spans="1:28" ht="13.5" thickBot="1" x14ac:dyDescent="0.25">
      <c r="A3" s="149">
        <v>7956</v>
      </c>
      <c r="B3" s="149">
        <v>12537</v>
      </c>
      <c r="C3" s="171" t="s">
        <v>2758</v>
      </c>
      <c r="D3" s="171">
        <v>515666881</v>
      </c>
      <c r="E3" s="171" t="s">
        <v>429</v>
      </c>
      <c r="F3" s="171" t="s">
        <v>2759</v>
      </c>
      <c r="G3" s="171">
        <v>1162577</v>
      </c>
      <c r="H3" s="171" t="s">
        <v>102</v>
      </c>
      <c r="I3" s="171" t="s">
        <v>239</v>
      </c>
      <c r="J3" s="171" t="s">
        <v>53</v>
      </c>
      <c r="K3" s="171" t="s">
        <v>53</v>
      </c>
      <c r="L3" s="171" t="s">
        <v>821</v>
      </c>
      <c r="M3" s="171" t="s">
        <v>311</v>
      </c>
      <c r="N3" s="171" t="s">
        <v>102</v>
      </c>
      <c r="O3" s="171" t="s">
        <v>62</v>
      </c>
      <c r="P3" s="187">
        <v>3.7759999999999998</v>
      </c>
      <c r="Q3" s="178">
        <v>5.0000000000000001E-4</v>
      </c>
      <c r="R3" s="188">
        <v>2.1100000000000001E-2</v>
      </c>
      <c r="S3" s="171" t="s">
        <v>1205</v>
      </c>
      <c r="T3" s="171" t="s">
        <v>65</v>
      </c>
      <c r="U3" s="171" t="s">
        <v>57</v>
      </c>
      <c r="V3" s="171" t="s">
        <v>1206</v>
      </c>
      <c r="W3" s="177">
        <v>410100.35</v>
      </c>
      <c r="X3" s="177">
        <v>1</v>
      </c>
      <c r="Y3" s="177">
        <v>102.75</v>
      </c>
      <c r="Z3" s="177">
        <v>421.37810999999999</v>
      </c>
      <c r="AA3" s="178">
        <v>6.3330672579999997E-2</v>
      </c>
      <c r="AB3" s="178">
        <v>1.8434705500000001E-4</v>
      </c>
    </row>
    <row r="4" spans="1:28" ht="13.5" thickBot="1" x14ac:dyDescent="0.25">
      <c r="A4" s="149">
        <v>7956</v>
      </c>
      <c r="B4" s="149">
        <v>12537</v>
      </c>
      <c r="C4" s="171" t="s">
        <v>2758</v>
      </c>
      <c r="D4" s="171">
        <v>515666881</v>
      </c>
      <c r="E4" s="171" t="s">
        <v>429</v>
      </c>
      <c r="F4" s="171" t="s">
        <v>2760</v>
      </c>
      <c r="G4" s="171">
        <v>1195361</v>
      </c>
      <c r="H4" s="171" t="s">
        <v>102</v>
      </c>
      <c r="I4" s="171" t="s">
        <v>239</v>
      </c>
      <c r="J4" s="171" t="s">
        <v>53</v>
      </c>
      <c r="K4" s="171" t="s">
        <v>53</v>
      </c>
      <c r="L4" s="171" t="s">
        <v>821</v>
      </c>
      <c r="M4" s="171" t="s">
        <v>311</v>
      </c>
      <c r="N4" s="171" t="s">
        <v>102</v>
      </c>
      <c r="O4" s="171" t="s">
        <v>62</v>
      </c>
      <c r="P4" s="187">
        <v>0.06</v>
      </c>
      <c r="Q4" s="178">
        <v>4.6399999999999997E-2</v>
      </c>
      <c r="R4" s="188">
        <v>5.6899999999999999E-2</v>
      </c>
      <c r="S4" s="171" t="s">
        <v>1205</v>
      </c>
      <c r="T4" s="171" t="s">
        <v>65</v>
      </c>
      <c r="U4" s="171" t="s">
        <v>57</v>
      </c>
      <c r="V4" s="171" t="s">
        <v>1206</v>
      </c>
      <c r="W4" s="177">
        <v>4200000</v>
      </c>
      <c r="X4" s="177">
        <v>1</v>
      </c>
      <c r="Y4" s="177">
        <v>104.47</v>
      </c>
      <c r="Z4" s="177">
        <v>4387.74</v>
      </c>
      <c r="AA4" s="178">
        <v>0.65945173399799994</v>
      </c>
      <c r="AB4" s="178">
        <v>1.919575153E-3</v>
      </c>
    </row>
    <row r="5" spans="1:28" ht="13.5" thickBot="1" x14ac:dyDescent="0.25">
      <c r="A5" s="149">
        <v>7956</v>
      </c>
      <c r="B5" s="149">
        <v>12538</v>
      </c>
      <c r="C5" s="171" t="s">
        <v>2756</v>
      </c>
      <c r="D5" s="171">
        <v>515989440</v>
      </c>
      <c r="E5" s="171" t="s">
        <v>429</v>
      </c>
      <c r="F5" s="171" t="s">
        <v>2757</v>
      </c>
      <c r="G5" s="171">
        <v>1159623</v>
      </c>
      <c r="H5" s="171" t="s">
        <v>102</v>
      </c>
      <c r="I5" s="171" t="s">
        <v>239</v>
      </c>
      <c r="J5" s="171" t="s">
        <v>53</v>
      </c>
      <c r="K5" s="171" t="s">
        <v>53</v>
      </c>
      <c r="L5" s="171" t="s">
        <v>821</v>
      </c>
      <c r="M5" s="171" t="s">
        <v>311</v>
      </c>
      <c r="N5" s="171" t="s">
        <v>102</v>
      </c>
      <c r="O5" s="171" t="s">
        <v>62</v>
      </c>
      <c r="P5" s="187">
        <v>0.34200000000000003</v>
      </c>
      <c r="Q5" s="178">
        <v>4.7399999999999998E-2</v>
      </c>
      <c r="R5" s="188">
        <v>4.87E-2</v>
      </c>
      <c r="S5" s="171" t="s">
        <v>1381</v>
      </c>
      <c r="T5" s="171" t="s">
        <v>1351</v>
      </c>
      <c r="U5" s="171" t="s">
        <v>57</v>
      </c>
      <c r="V5" s="171" t="s">
        <v>1206</v>
      </c>
      <c r="W5" s="177">
        <v>2000000</v>
      </c>
      <c r="X5" s="177">
        <v>1</v>
      </c>
      <c r="Y5" s="177">
        <v>108.5</v>
      </c>
      <c r="Z5" s="177">
        <v>2170</v>
      </c>
      <c r="AA5" s="178">
        <v>0.20128774418699999</v>
      </c>
      <c r="AB5" s="178">
        <v>5.6743248999999998E-4</v>
      </c>
    </row>
    <row r="6" spans="1:28" ht="13.5" thickBot="1" x14ac:dyDescent="0.25">
      <c r="A6" s="149">
        <v>7956</v>
      </c>
      <c r="B6" s="149">
        <v>12538</v>
      </c>
      <c r="C6" s="171" t="s">
        <v>2758</v>
      </c>
      <c r="D6" s="171">
        <v>515666881</v>
      </c>
      <c r="E6" s="171" t="s">
        <v>429</v>
      </c>
      <c r="F6" s="171" t="s">
        <v>2759</v>
      </c>
      <c r="G6" s="171">
        <v>1162577</v>
      </c>
      <c r="H6" s="171" t="s">
        <v>102</v>
      </c>
      <c r="I6" s="171" t="s">
        <v>239</v>
      </c>
      <c r="J6" s="171" t="s">
        <v>53</v>
      </c>
      <c r="K6" s="171" t="s">
        <v>53</v>
      </c>
      <c r="L6" s="171" t="s">
        <v>821</v>
      </c>
      <c r="M6" s="171" t="s">
        <v>311</v>
      </c>
      <c r="N6" s="171" t="s">
        <v>102</v>
      </c>
      <c r="O6" s="171" t="s">
        <v>62</v>
      </c>
      <c r="P6" s="187">
        <v>3.7759999999999998</v>
      </c>
      <c r="Q6" s="178">
        <v>5.0000000000000001E-4</v>
      </c>
      <c r="R6" s="188">
        <v>2.1100000000000001E-2</v>
      </c>
      <c r="S6" s="171" t="s">
        <v>1205</v>
      </c>
      <c r="T6" s="171" t="s">
        <v>65</v>
      </c>
      <c r="U6" s="171" t="s">
        <v>57</v>
      </c>
      <c r="V6" s="171" t="s">
        <v>1206</v>
      </c>
      <c r="W6" s="177">
        <v>6923641.6600000001</v>
      </c>
      <c r="X6" s="177">
        <v>1</v>
      </c>
      <c r="Y6" s="177">
        <v>102.75</v>
      </c>
      <c r="Z6" s="177">
        <v>7114.0418099999997</v>
      </c>
      <c r="AA6" s="178">
        <v>0.659893745616</v>
      </c>
      <c r="AB6" s="178">
        <v>1.860248137E-3</v>
      </c>
    </row>
    <row r="7" spans="1:28" ht="13.5" thickBot="1" x14ac:dyDescent="0.25">
      <c r="A7" s="149">
        <v>7956</v>
      </c>
      <c r="B7" s="149">
        <v>12538</v>
      </c>
      <c r="C7" s="171" t="s">
        <v>2758</v>
      </c>
      <c r="D7" s="171">
        <v>515666881</v>
      </c>
      <c r="E7" s="171" t="s">
        <v>429</v>
      </c>
      <c r="F7" s="171" t="s">
        <v>2760</v>
      </c>
      <c r="G7" s="171">
        <v>1195361</v>
      </c>
      <c r="H7" s="171" t="s">
        <v>102</v>
      </c>
      <c r="I7" s="171" t="s">
        <v>239</v>
      </c>
      <c r="J7" s="171" t="s">
        <v>53</v>
      </c>
      <c r="K7" s="171" t="s">
        <v>53</v>
      </c>
      <c r="L7" s="171" t="s">
        <v>821</v>
      </c>
      <c r="M7" s="171" t="s">
        <v>311</v>
      </c>
      <c r="N7" s="171" t="s">
        <v>102</v>
      </c>
      <c r="O7" s="171" t="s">
        <v>62</v>
      </c>
      <c r="P7" s="187">
        <v>0.06</v>
      </c>
      <c r="Q7" s="178">
        <v>4.6399999999999997E-2</v>
      </c>
      <c r="R7" s="188">
        <v>5.6899999999999999E-2</v>
      </c>
      <c r="S7" s="171" t="s">
        <v>1205</v>
      </c>
      <c r="T7" s="171" t="s">
        <v>65</v>
      </c>
      <c r="U7" s="171" t="s">
        <v>57</v>
      </c>
      <c r="V7" s="171" t="s">
        <v>1206</v>
      </c>
      <c r="W7" s="177">
        <v>750000</v>
      </c>
      <c r="X7" s="177">
        <v>1</v>
      </c>
      <c r="Y7" s="177">
        <v>104.47</v>
      </c>
      <c r="Z7" s="177">
        <v>783.52499999999998</v>
      </c>
      <c r="AA7" s="178">
        <v>7.2679253346999997E-2</v>
      </c>
      <c r="AB7" s="178">
        <v>2.0488365899999999E-4</v>
      </c>
    </row>
    <row r="8" spans="1:28" ht="13.5" thickBot="1" x14ac:dyDescent="0.25">
      <c r="A8" s="149">
        <v>7956</v>
      </c>
      <c r="B8" s="149">
        <v>12538</v>
      </c>
      <c r="C8" s="171" t="s">
        <v>2761</v>
      </c>
      <c r="D8" s="171">
        <v>516807336</v>
      </c>
      <c r="E8" s="171" t="s">
        <v>429</v>
      </c>
      <c r="F8" s="171" t="s">
        <v>2762</v>
      </c>
      <c r="G8" s="171">
        <v>1201144</v>
      </c>
      <c r="H8" s="171" t="s">
        <v>102</v>
      </c>
      <c r="I8" s="171" t="s">
        <v>239</v>
      </c>
      <c r="J8" s="171" t="s">
        <v>53</v>
      </c>
      <c r="K8" s="171" t="s">
        <v>53</v>
      </c>
      <c r="L8" s="171" t="s">
        <v>821</v>
      </c>
      <c r="M8" s="171" t="s">
        <v>311</v>
      </c>
      <c r="N8" s="171" t="s">
        <v>102</v>
      </c>
      <c r="O8" s="171" t="s">
        <v>62</v>
      </c>
      <c r="P8" s="187">
        <v>9.6679999999999993</v>
      </c>
      <c r="Q8" s="178">
        <v>4.6600000000000003E-2</v>
      </c>
      <c r="R8" s="188">
        <v>4.65E-2</v>
      </c>
      <c r="S8" s="171" t="s">
        <v>1205</v>
      </c>
      <c r="T8" s="171" t="s">
        <v>65</v>
      </c>
      <c r="U8" s="171" t="s">
        <v>57</v>
      </c>
      <c r="V8" s="171" t="s">
        <v>1206</v>
      </c>
      <c r="W8" s="177">
        <v>700000</v>
      </c>
      <c r="X8" s="177">
        <v>1</v>
      </c>
      <c r="Y8" s="177">
        <v>101.86</v>
      </c>
      <c r="Z8" s="177">
        <v>713.02</v>
      </c>
      <c r="AA8" s="178">
        <v>6.6139256847999997E-2</v>
      </c>
      <c r="AB8" s="178">
        <v>1.8644733300000001E-4</v>
      </c>
    </row>
    <row r="9" spans="1:28" ht="13.5" thickBot="1" x14ac:dyDescent="0.25">
      <c r="A9" s="149">
        <v>7956</v>
      </c>
      <c r="B9" s="149">
        <v>12955</v>
      </c>
      <c r="C9" s="171" t="s">
        <v>2758</v>
      </c>
      <c r="D9" s="171">
        <v>515666881</v>
      </c>
      <c r="E9" s="171" t="s">
        <v>429</v>
      </c>
      <c r="F9" s="171" t="s">
        <v>2759</v>
      </c>
      <c r="G9" s="171">
        <v>1162577</v>
      </c>
      <c r="H9" s="171" t="s">
        <v>102</v>
      </c>
      <c r="I9" s="171" t="s">
        <v>239</v>
      </c>
      <c r="J9" s="171" t="s">
        <v>53</v>
      </c>
      <c r="K9" s="171" t="s">
        <v>53</v>
      </c>
      <c r="L9" s="171" t="s">
        <v>821</v>
      </c>
      <c r="M9" s="171" t="s">
        <v>311</v>
      </c>
      <c r="N9" s="171" t="s">
        <v>102</v>
      </c>
      <c r="O9" s="171" t="s">
        <v>62</v>
      </c>
      <c r="P9" s="187">
        <v>3.7759999999999998</v>
      </c>
      <c r="Q9" s="178">
        <v>5.0000000000000001E-4</v>
      </c>
      <c r="R9" s="188">
        <v>2.1100000000000001E-2</v>
      </c>
      <c r="S9" s="171" t="s">
        <v>1205</v>
      </c>
      <c r="T9" s="171" t="s">
        <v>65</v>
      </c>
      <c r="U9" s="171" t="s">
        <v>57</v>
      </c>
      <c r="V9" s="171" t="s">
        <v>1206</v>
      </c>
      <c r="W9" s="177">
        <v>480306.07</v>
      </c>
      <c r="X9" s="177">
        <v>1</v>
      </c>
      <c r="Y9" s="177">
        <v>102.75</v>
      </c>
      <c r="Z9" s="177">
        <v>493.51449000000002</v>
      </c>
      <c r="AA9" s="178">
        <v>0.82891440310099995</v>
      </c>
      <c r="AB9" s="178">
        <v>1.332481195E-3</v>
      </c>
    </row>
    <row r="10" spans="1:28" ht="13.5" thickBot="1" x14ac:dyDescent="0.25">
      <c r="A10" s="149">
        <v>7956</v>
      </c>
      <c r="B10" s="149">
        <v>12955</v>
      </c>
      <c r="C10" s="171" t="s">
        <v>2761</v>
      </c>
      <c r="D10" s="171">
        <v>516807336</v>
      </c>
      <c r="E10" s="171" t="s">
        <v>429</v>
      </c>
      <c r="F10" s="171" t="s">
        <v>2762</v>
      </c>
      <c r="G10" s="171">
        <v>1201144</v>
      </c>
      <c r="H10" s="171" t="s">
        <v>102</v>
      </c>
      <c r="I10" s="171" t="s">
        <v>239</v>
      </c>
      <c r="J10" s="171" t="s">
        <v>53</v>
      </c>
      <c r="K10" s="171" t="s">
        <v>53</v>
      </c>
      <c r="L10" s="171" t="s">
        <v>821</v>
      </c>
      <c r="M10" s="171" t="s">
        <v>311</v>
      </c>
      <c r="N10" s="171" t="s">
        <v>102</v>
      </c>
      <c r="O10" s="171" t="s">
        <v>62</v>
      </c>
      <c r="P10" s="187">
        <v>9.6679999999999993</v>
      </c>
      <c r="Q10" s="178">
        <v>4.6600000000000003E-2</v>
      </c>
      <c r="R10" s="188">
        <v>4.65E-2</v>
      </c>
      <c r="S10" s="171" t="s">
        <v>1205</v>
      </c>
      <c r="T10" s="171" t="s">
        <v>65</v>
      </c>
      <c r="U10" s="171" t="s">
        <v>57</v>
      </c>
      <c r="V10" s="171" t="s">
        <v>1206</v>
      </c>
      <c r="W10" s="177">
        <v>100000</v>
      </c>
      <c r="X10" s="177">
        <v>1</v>
      </c>
      <c r="Y10" s="177">
        <v>101.86</v>
      </c>
      <c r="Z10" s="177">
        <v>101.86</v>
      </c>
      <c r="AA10" s="178">
        <v>0.17108559689799999</v>
      </c>
      <c r="AB10" s="178">
        <v>2.7502036300000002E-4</v>
      </c>
    </row>
    <row r="11" spans="1:28" ht="13.5" thickBot="1" x14ac:dyDescent="0.25">
      <c r="A11" s="149">
        <v>7956</v>
      </c>
      <c r="B11" s="149">
        <v>14482</v>
      </c>
      <c r="C11" s="171" t="s">
        <v>2761</v>
      </c>
      <c r="D11" s="171">
        <v>516807336</v>
      </c>
      <c r="E11" s="171" t="s">
        <v>429</v>
      </c>
      <c r="F11" s="171" t="s">
        <v>2762</v>
      </c>
      <c r="G11" s="171">
        <v>1201144</v>
      </c>
      <c r="H11" s="171" t="s">
        <v>102</v>
      </c>
      <c r="I11" s="171" t="s">
        <v>239</v>
      </c>
      <c r="J11" s="171" t="s">
        <v>53</v>
      </c>
      <c r="K11" s="171" t="s">
        <v>53</v>
      </c>
      <c r="L11" s="171" t="s">
        <v>821</v>
      </c>
      <c r="M11" s="171" t="s">
        <v>311</v>
      </c>
      <c r="N11" s="171" t="s">
        <v>102</v>
      </c>
      <c r="O11" s="171" t="s">
        <v>62</v>
      </c>
      <c r="P11" s="187">
        <v>9.6679999999999993</v>
      </c>
      <c r="Q11" s="178">
        <v>4.6600000000000003E-2</v>
      </c>
      <c r="R11" s="188">
        <v>4.65E-2</v>
      </c>
      <c r="S11" s="171" t="s">
        <v>1205</v>
      </c>
      <c r="T11" s="171" t="s">
        <v>65</v>
      </c>
      <c r="U11" s="171" t="s">
        <v>57</v>
      </c>
      <c r="V11" s="171" t="s">
        <v>1206</v>
      </c>
      <c r="W11" s="177">
        <v>48000</v>
      </c>
      <c r="X11" s="177">
        <v>1</v>
      </c>
      <c r="Y11" s="177">
        <v>101.86</v>
      </c>
      <c r="Z11" s="177">
        <v>48.892800000000001</v>
      </c>
      <c r="AA11" s="178">
        <v>1</v>
      </c>
      <c r="AB11" s="178">
        <v>1.0564271769999999E-3</v>
      </c>
    </row>
    <row r="12" spans="1:28" ht="13.5" thickBot="1" x14ac:dyDescent="0.25">
      <c r="A12" s="149">
        <v>8700</v>
      </c>
      <c r="B12" s="149">
        <v>12535</v>
      </c>
      <c r="C12" s="171" t="s">
        <v>2756</v>
      </c>
      <c r="D12" s="171">
        <v>515989440</v>
      </c>
      <c r="E12" s="171" t="s">
        <v>429</v>
      </c>
      <c r="F12" s="171" t="s">
        <v>2757</v>
      </c>
      <c r="G12" s="171">
        <v>1159623</v>
      </c>
      <c r="H12" s="171" t="s">
        <v>102</v>
      </c>
      <c r="I12" s="171" t="s">
        <v>239</v>
      </c>
      <c r="J12" s="171" t="s">
        <v>53</v>
      </c>
      <c r="K12" s="171" t="s">
        <v>53</v>
      </c>
      <c r="L12" s="171" t="s">
        <v>821</v>
      </c>
      <c r="M12" s="171" t="s">
        <v>311</v>
      </c>
      <c r="N12" s="171" t="s">
        <v>102</v>
      </c>
      <c r="O12" s="171" t="s">
        <v>62</v>
      </c>
      <c r="P12" s="187">
        <v>0.34200000000000003</v>
      </c>
      <c r="Q12" s="178">
        <v>4.7399999999999998E-2</v>
      </c>
      <c r="R12" s="188">
        <v>4.87E-2</v>
      </c>
      <c r="S12" s="171" t="s">
        <v>1381</v>
      </c>
      <c r="T12" s="171" t="s">
        <v>1351</v>
      </c>
      <c r="U12" s="171" t="s">
        <v>57</v>
      </c>
      <c r="V12" s="171" t="s">
        <v>1206</v>
      </c>
      <c r="W12" s="177">
        <v>2840000</v>
      </c>
      <c r="X12" s="177">
        <v>1</v>
      </c>
      <c r="Y12" s="177">
        <v>108.5</v>
      </c>
      <c r="Z12" s="177">
        <v>3081.4</v>
      </c>
      <c r="AA12" s="178">
        <v>9.4154152350000006E-2</v>
      </c>
      <c r="AB12" s="178">
        <v>1.6209496600000001E-4</v>
      </c>
    </row>
    <row r="13" spans="1:28" ht="13.5" thickBot="1" x14ac:dyDescent="0.25">
      <c r="A13" s="149">
        <v>8700</v>
      </c>
      <c r="B13" s="149">
        <v>12535</v>
      </c>
      <c r="C13" s="171" t="s">
        <v>2758</v>
      </c>
      <c r="D13" s="171">
        <v>515666881</v>
      </c>
      <c r="E13" s="171" t="s">
        <v>429</v>
      </c>
      <c r="F13" s="171" t="s">
        <v>2759</v>
      </c>
      <c r="G13" s="171">
        <v>1162577</v>
      </c>
      <c r="H13" s="171" t="s">
        <v>102</v>
      </c>
      <c r="I13" s="171" t="s">
        <v>239</v>
      </c>
      <c r="J13" s="171" t="s">
        <v>53</v>
      </c>
      <c r="K13" s="171" t="s">
        <v>53</v>
      </c>
      <c r="L13" s="171" t="s">
        <v>821</v>
      </c>
      <c r="M13" s="171" t="s">
        <v>311</v>
      </c>
      <c r="N13" s="171" t="s">
        <v>102</v>
      </c>
      <c r="O13" s="171" t="s">
        <v>62</v>
      </c>
      <c r="P13" s="187">
        <v>3.7759999999999998</v>
      </c>
      <c r="Q13" s="178">
        <v>5.0000000000000001E-4</v>
      </c>
      <c r="R13" s="188">
        <v>2.1100000000000001E-2</v>
      </c>
      <c r="S13" s="171" t="s">
        <v>1205</v>
      </c>
      <c r="T13" s="171" t="s">
        <v>65</v>
      </c>
      <c r="U13" s="171" t="s">
        <v>57</v>
      </c>
      <c r="V13" s="171" t="s">
        <v>1206</v>
      </c>
      <c r="W13" s="177">
        <v>13727307.98</v>
      </c>
      <c r="X13" s="177">
        <v>1</v>
      </c>
      <c r="Y13" s="177">
        <v>102.75</v>
      </c>
      <c r="Z13" s="177">
        <v>14104.808950000001</v>
      </c>
      <c r="AA13" s="178">
        <v>0.43098147944199999</v>
      </c>
      <c r="AB13" s="178">
        <v>7.4197394900000005E-4</v>
      </c>
    </row>
    <row r="14" spans="1:28" ht="13.5" thickBot="1" x14ac:dyDescent="0.25">
      <c r="A14" s="149">
        <v>8700</v>
      </c>
      <c r="B14" s="149">
        <v>12535</v>
      </c>
      <c r="C14" s="171" t="s">
        <v>2758</v>
      </c>
      <c r="D14" s="171">
        <v>515666881</v>
      </c>
      <c r="E14" s="171" t="s">
        <v>429</v>
      </c>
      <c r="F14" s="171" t="s">
        <v>2760</v>
      </c>
      <c r="G14" s="171">
        <v>1195361</v>
      </c>
      <c r="H14" s="171" t="s">
        <v>102</v>
      </c>
      <c r="I14" s="171" t="s">
        <v>239</v>
      </c>
      <c r="J14" s="171" t="s">
        <v>53</v>
      </c>
      <c r="K14" s="171" t="s">
        <v>53</v>
      </c>
      <c r="L14" s="171" t="s">
        <v>821</v>
      </c>
      <c r="M14" s="171" t="s">
        <v>311</v>
      </c>
      <c r="N14" s="171" t="s">
        <v>102</v>
      </c>
      <c r="O14" s="171" t="s">
        <v>62</v>
      </c>
      <c r="P14" s="187">
        <v>0.06</v>
      </c>
      <c r="Q14" s="178">
        <v>4.6399999999999997E-2</v>
      </c>
      <c r="R14" s="188">
        <v>5.6899999999999999E-2</v>
      </c>
      <c r="S14" s="171" t="s">
        <v>1205</v>
      </c>
      <c r="T14" s="171" t="s">
        <v>65</v>
      </c>
      <c r="U14" s="171" t="s">
        <v>57</v>
      </c>
      <c r="V14" s="171" t="s">
        <v>1206</v>
      </c>
      <c r="W14" s="177">
        <v>11130000</v>
      </c>
      <c r="X14" s="177">
        <v>1</v>
      </c>
      <c r="Y14" s="177">
        <v>104.47</v>
      </c>
      <c r="Z14" s="177">
        <v>11627.511</v>
      </c>
      <c r="AA14" s="178">
        <v>0.35528605249200002</v>
      </c>
      <c r="AB14" s="178">
        <v>6.11657363E-4</v>
      </c>
    </row>
    <row r="15" spans="1:28" ht="13.5" thickBot="1" x14ac:dyDescent="0.25">
      <c r="A15" s="149">
        <v>8700</v>
      </c>
      <c r="B15" s="149">
        <v>12535</v>
      </c>
      <c r="C15" s="171" t="s">
        <v>2761</v>
      </c>
      <c r="D15" s="171">
        <v>516807336</v>
      </c>
      <c r="E15" s="171" t="s">
        <v>429</v>
      </c>
      <c r="F15" s="171" t="s">
        <v>2762</v>
      </c>
      <c r="G15" s="171">
        <v>1201144</v>
      </c>
      <c r="H15" s="171" t="s">
        <v>102</v>
      </c>
      <c r="I15" s="171" t="s">
        <v>239</v>
      </c>
      <c r="J15" s="171" t="s">
        <v>53</v>
      </c>
      <c r="K15" s="171" t="s">
        <v>53</v>
      </c>
      <c r="L15" s="171" t="s">
        <v>821</v>
      </c>
      <c r="M15" s="171" t="s">
        <v>311</v>
      </c>
      <c r="N15" s="171" t="s">
        <v>102</v>
      </c>
      <c r="O15" s="171" t="s">
        <v>62</v>
      </c>
      <c r="P15" s="187">
        <v>9.6679999999999993</v>
      </c>
      <c r="Q15" s="178">
        <v>4.6600000000000003E-2</v>
      </c>
      <c r="R15" s="188">
        <v>4.65E-2</v>
      </c>
      <c r="S15" s="171" t="s">
        <v>1205</v>
      </c>
      <c r="T15" s="171" t="s">
        <v>65</v>
      </c>
      <c r="U15" s="171" t="s">
        <v>57</v>
      </c>
      <c r="V15" s="171" t="s">
        <v>1206</v>
      </c>
      <c r="W15" s="177">
        <v>3842000</v>
      </c>
      <c r="X15" s="177">
        <v>1</v>
      </c>
      <c r="Y15" s="177">
        <v>101.86</v>
      </c>
      <c r="Z15" s="177">
        <v>3913.4612000000002</v>
      </c>
      <c r="AA15" s="178">
        <v>0.119578315714</v>
      </c>
      <c r="AB15" s="178">
        <v>2.05864983E-4</v>
      </c>
    </row>
    <row r="16" spans="1:28" ht="13.5" thickBot="1" x14ac:dyDescent="0.25">
      <c r="A16" s="149">
        <v>8700</v>
      </c>
      <c r="B16" s="149">
        <v>12536</v>
      </c>
      <c r="C16" s="171" t="s">
        <v>2756</v>
      </c>
      <c r="D16" s="171">
        <v>515989440</v>
      </c>
      <c r="E16" s="171" t="s">
        <v>429</v>
      </c>
      <c r="F16" s="171" t="s">
        <v>2757</v>
      </c>
      <c r="G16" s="171">
        <v>1159623</v>
      </c>
      <c r="H16" s="171" t="s">
        <v>102</v>
      </c>
      <c r="I16" s="171" t="s">
        <v>239</v>
      </c>
      <c r="J16" s="171" t="s">
        <v>53</v>
      </c>
      <c r="K16" s="171" t="s">
        <v>53</v>
      </c>
      <c r="L16" s="171" t="s">
        <v>821</v>
      </c>
      <c r="M16" s="171" t="s">
        <v>311</v>
      </c>
      <c r="N16" s="171" t="s">
        <v>102</v>
      </c>
      <c r="O16" s="171" t="s">
        <v>62</v>
      </c>
      <c r="P16" s="187">
        <v>0.34200000000000003</v>
      </c>
      <c r="Q16" s="178">
        <v>4.7399999999999998E-2</v>
      </c>
      <c r="R16" s="188">
        <v>4.87E-2</v>
      </c>
      <c r="S16" s="171" t="s">
        <v>1381</v>
      </c>
      <c r="T16" s="171" t="s">
        <v>1351</v>
      </c>
      <c r="U16" s="171" t="s">
        <v>57</v>
      </c>
      <c r="V16" s="171" t="s">
        <v>1206</v>
      </c>
      <c r="W16" s="177">
        <v>3500000</v>
      </c>
      <c r="X16" s="177">
        <v>1</v>
      </c>
      <c r="Y16" s="177">
        <v>108.5</v>
      </c>
      <c r="Z16" s="177">
        <v>3797.5</v>
      </c>
      <c r="AA16" s="178">
        <v>0.29854168311399998</v>
      </c>
      <c r="AB16" s="178">
        <v>6.6695885999999997E-4</v>
      </c>
    </row>
    <row r="17" spans="1:28" ht="13.5" thickBot="1" x14ac:dyDescent="0.25">
      <c r="A17" s="149">
        <v>8700</v>
      </c>
      <c r="B17" s="149">
        <v>12536</v>
      </c>
      <c r="C17" s="171" t="s">
        <v>2758</v>
      </c>
      <c r="D17" s="171">
        <v>515666881</v>
      </c>
      <c r="E17" s="171" t="s">
        <v>429</v>
      </c>
      <c r="F17" s="171" t="s">
        <v>2759</v>
      </c>
      <c r="G17" s="171">
        <v>1162577</v>
      </c>
      <c r="H17" s="171" t="s">
        <v>102</v>
      </c>
      <c r="I17" s="171" t="s">
        <v>239</v>
      </c>
      <c r="J17" s="171" t="s">
        <v>53</v>
      </c>
      <c r="K17" s="171" t="s">
        <v>53</v>
      </c>
      <c r="L17" s="171" t="s">
        <v>821</v>
      </c>
      <c r="M17" s="171" t="s">
        <v>311</v>
      </c>
      <c r="N17" s="171" t="s">
        <v>102</v>
      </c>
      <c r="O17" s="171" t="s">
        <v>62</v>
      </c>
      <c r="P17" s="187">
        <v>3.7759999999999998</v>
      </c>
      <c r="Q17" s="178">
        <v>5.0000000000000001E-4</v>
      </c>
      <c r="R17" s="188">
        <v>2.1100000000000001E-2</v>
      </c>
      <c r="S17" s="171" t="s">
        <v>1205</v>
      </c>
      <c r="T17" s="171" t="s">
        <v>65</v>
      </c>
      <c r="U17" s="171" t="s">
        <v>57</v>
      </c>
      <c r="V17" s="171" t="s">
        <v>1206</v>
      </c>
      <c r="W17" s="177">
        <v>549943.34</v>
      </c>
      <c r="X17" s="177">
        <v>1</v>
      </c>
      <c r="Y17" s="177">
        <v>102.75</v>
      </c>
      <c r="Z17" s="177">
        <v>565.06677999999999</v>
      </c>
      <c r="AA17" s="178">
        <v>4.4422906535999999E-2</v>
      </c>
      <c r="AB17" s="178">
        <v>9.9243264242755103E-5</v>
      </c>
    </row>
    <row r="18" spans="1:28" ht="13.5" thickBot="1" x14ac:dyDescent="0.25">
      <c r="A18" s="149">
        <v>8700</v>
      </c>
      <c r="B18" s="149">
        <v>12536</v>
      </c>
      <c r="C18" s="171" t="s">
        <v>2758</v>
      </c>
      <c r="D18" s="171">
        <v>515666881</v>
      </c>
      <c r="E18" s="171" t="s">
        <v>429</v>
      </c>
      <c r="F18" s="171" t="s">
        <v>2760</v>
      </c>
      <c r="G18" s="171">
        <v>1195361</v>
      </c>
      <c r="H18" s="171" t="s">
        <v>102</v>
      </c>
      <c r="I18" s="171" t="s">
        <v>239</v>
      </c>
      <c r="J18" s="171" t="s">
        <v>53</v>
      </c>
      <c r="K18" s="171" t="s">
        <v>53</v>
      </c>
      <c r="L18" s="171" t="s">
        <v>821</v>
      </c>
      <c r="M18" s="171" t="s">
        <v>311</v>
      </c>
      <c r="N18" s="171" t="s">
        <v>102</v>
      </c>
      <c r="O18" s="171" t="s">
        <v>62</v>
      </c>
      <c r="P18" s="187">
        <v>0.06</v>
      </c>
      <c r="Q18" s="178">
        <v>4.6399999999999997E-2</v>
      </c>
      <c r="R18" s="188">
        <v>5.6899999999999999E-2</v>
      </c>
      <c r="S18" s="171" t="s">
        <v>1205</v>
      </c>
      <c r="T18" s="171" t="s">
        <v>65</v>
      </c>
      <c r="U18" s="171" t="s">
        <v>57</v>
      </c>
      <c r="V18" s="171" t="s">
        <v>1206</v>
      </c>
      <c r="W18" s="177">
        <v>8000000</v>
      </c>
      <c r="X18" s="177">
        <v>1</v>
      </c>
      <c r="Y18" s="177">
        <v>104.47</v>
      </c>
      <c r="Z18" s="177">
        <v>8357.6</v>
      </c>
      <c r="AA18" s="178">
        <v>0.65703541034799995</v>
      </c>
      <c r="AB18" s="178">
        <v>1.46785395E-3</v>
      </c>
    </row>
    <row r="19" spans="1:28" ht="13.5" thickBot="1" x14ac:dyDescent="0.25">
      <c r="A19" s="149">
        <v>8700</v>
      </c>
      <c r="B19" s="149">
        <v>12956</v>
      </c>
      <c r="C19" s="171" t="s">
        <v>2758</v>
      </c>
      <c r="D19" s="171">
        <v>515666881</v>
      </c>
      <c r="E19" s="171" t="s">
        <v>429</v>
      </c>
      <c r="F19" s="171" t="s">
        <v>2759</v>
      </c>
      <c r="G19" s="171">
        <v>1162577</v>
      </c>
      <c r="H19" s="171" t="s">
        <v>102</v>
      </c>
      <c r="I19" s="171" t="s">
        <v>239</v>
      </c>
      <c r="J19" s="171" t="s">
        <v>53</v>
      </c>
      <c r="K19" s="171" t="s">
        <v>53</v>
      </c>
      <c r="L19" s="171" t="s">
        <v>821</v>
      </c>
      <c r="M19" s="171" t="s">
        <v>311</v>
      </c>
      <c r="N19" s="171" t="s">
        <v>102</v>
      </c>
      <c r="O19" s="171" t="s">
        <v>62</v>
      </c>
      <c r="P19" s="187">
        <v>3.7759999999999998</v>
      </c>
      <c r="Q19" s="178">
        <v>5.0000000000000001E-4</v>
      </c>
      <c r="R19" s="188">
        <v>2.1100000000000001E-2</v>
      </c>
      <c r="S19" s="171" t="s">
        <v>1205</v>
      </c>
      <c r="T19" s="171" t="s">
        <v>65</v>
      </c>
      <c r="U19" s="171" t="s">
        <v>57</v>
      </c>
      <c r="V19" s="171" t="s">
        <v>1206</v>
      </c>
      <c r="W19" s="177">
        <v>932915.45</v>
      </c>
      <c r="X19" s="177">
        <v>1</v>
      </c>
      <c r="Y19" s="177">
        <v>102.75</v>
      </c>
      <c r="Z19" s="177">
        <v>958.57061999999996</v>
      </c>
      <c r="AA19" s="178">
        <v>0.75827247547400001</v>
      </c>
      <c r="AB19" s="178">
        <v>7.5438952300000003E-4</v>
      </c>
    </row>
    <row r="20" spans="1:28" ht="13.5" thickBot="1" x14ac:dyDescent="0.25">
      <c r="A20" s="149">
        <v>8700</v>
      </c>
      <c r="B20" s="149">
        <v>12956</v>
      </c>
      <c r="C20" s="171" t="s">
        <v>2761</v>
      </c>
      <c r="D20" s="171">
        <v>516807336</v>
      </c>
      <c r="E20" s="171" t="s">
        <v>429</v>
      </c>
      <c r="F20" s="171" t="s">
        <v>2762</v>
      </c>
      <c r="G20" s="171">
        <v>1201144</v>
      </c>
      <c r="H20" s="171" t="s">
        <v>102</v>
      </c>
      <c r="I20" s="171" t="s">
        <v>239</v>
      </c>
      <c r="J20" s="171" t="s">
        <v>53</v>
      </c>
      <c r="K20" s="171" t="s">
        <v>53</v>
      </c>
      <c r="L20" s="171" t="s">
        <v>821</v>
      </c>
      <c r="M20" s="171" t="s">
        <v>311</v>
      </c>
      <c r="N20" s="171" t="s">
        <v>102</v>
      </c>
      <c r="O20" s="171" t="s">
        <v>62</v>
      </c>
      <c r="P20" s="187">
        <v>9.6679999999999993</v>
      </c>
      <c r="Q20" s="178">
        <v>4.6600000000000003E-2</v>
      </c>
      <c r="R20" s="188">
        <v>4.65E-2</v>
      </c>
      <c r="S20" s="171" t="s">
        <v>1205</v>
      </c>
      <c r="T20" s="171" t="s">
        <v>65</v>
      </c>
      <c r="U20" s="171" t="s">
        <v>57</v>
      </c>
      <c r="V20" s="171" t="s">
        <v>1206</v>
      </c>
      <c r="W20" s="177">
        <v>300000</v>
      </c>
      <c r="X20" s="177">
        <v>1</v>
      </c>
      <c r="Y20" s="177">
        <v>101.86</v>
      </c>
      <c r="Z20" s="177">
        <v>305.58</v>
      </c>
      <c r="AA20" s="178">
        <v>0.24172752452499999</v>
      </c>
      <c r="AB20" s="178">
        <v>2.4048968899999999E-4</v>
      </c>
    </row>
    <row r="21" spans="1:28" ht="13.5" thickBot="1" x14ac:dyDescent="0.25">
      <c r="A21" s="149">
        <v>8694</v>
      </c>
      <c r="B21" s="149">
        <v>12531</v>
      </c>
      <c r="C21" s="171" t="s">
        <v>2758</v>
      </c>
      <c r="D21" s="171">
        <v>515666881</v>
      </c>
      <c r="E21" s="171" t="s">
        <v>429</v>
      </c>
      <c r="F21" s="171" t="s">
        <v>2760</v>
      </c>
      <c r="G21" s="171">
        <v>1195361</v>
      </c>
      <c r="H21" s="171" t="s">
        <v>102</v>
      </c>
      <c r="I21" s="171" t="s">
        <v>239</v>
      </c>
      <c r="J21" s="171" t="s">
        <v>53</v>
      </c>
      <c r="K21" s="171" t="s">
        <v>53</v>
      </c>
      <c r="L21" s="171" t="s">
        <v>821</v>
      </c>
      <c r="M21" s="171" t="s">
        <v>311</v>
      </c>
      <c r="N21" s="171" t="s">
        <v>102</v>
      </c>
      <c r="O21" s="171" t="s">
        <v>62</v>
      </c>
      <c r="P21" s="187">
        <v>0.06</v>
      </c>
      <c r="Q21" s="178">
        <v>4.6399999999999997E-2</v>
      </c>
      <c r="R21" s="188">
        <v>5.6899999999999999E-2</v>
      </c>
      <c r="S21" s="171" t="s">
        <v>1205</v>
      </c>
      <c r="T21" s="171" t="s">
        <v>65</v>
      </c>
      <c r="U21" s="171" t="s">
        <v>57</v>
      </c>
      <c r="V21" s="171" t="s">
        <v>1206</v>
      </c>
      <c r="W21" s="177">
        <v>1200000</v>
      </c>
      <c r="X21" s="177">
        <v>1</v>
      </c>
      <c r="Y21" s="177">
        <v>104.47</v>
      </c>
      <c r="Z21" s="177">
        <v>1253.6400000000001</v>
      </c>
      <c r="AA21" s="178">
        <v>1</v>
      </c>
      <c r="AB21" s="178">
        <v>3.90292999E-4</v>
      </c>
    </row>
    <row r="22" spans="1:28" ht="13.5" thickBot="1" x14ac:dyDescent="0.25">
      <c r="A22" s="149">
        <v>8694</v>
      </c>
      <c r="B22" s="149">
        <v>12532</v>
      </c>
      <c r="C22" s="171" t="s">
        <v>2758</v>
      </c>
      <c r="D22" s="171">
        <v>515666881</v>
      </c>
      <c r="E22" s="171" t="s">
        <v>429</v>
      </c>
      <c r="F22" s="171" t="s">
        <v>2759</v>
      </c>
      <c r="G22" s="171">
        <v>1162577</v>
      </c>
      <c r="H22" s="171" t="s">
        <v>102</v>
      </c>
      <c r="I22" s="171" t="s">
        <v>239</v>
      </c>
      <c r="J22" s="171" t="s">
        <v>53</v>
      </c>
      <c r="K22" s="171" t="s">
        <v>53</v>
      </c>
      <c r="L22" s="171" t="s">
        <v>821</v>
      </c>
      <c r="M22" s="171" t="s">
        <v>311</v>
      </c>
      <c r="N22" s="171" t="s">
        <v>102</v>
      </c>
      <c r="O22" s="171" t="s">
        <v>62</v>
      </c>
      <c r="P22" s="187">
        <v>3.7759999999999998</v>
      </c>
      <c r="Q22" s="178">
        <v>5.0000000000000001E-4</v>
      </c>
      <c r="R22" s="188">
        <v>2.1100000000000001E-2</v>
      </c>
      <c r="S22" s="171" t="s">
        <v>1205</v>
      </c>
      <c r="T22" s="171" t="s">
        <v>65</v>
      </c>
      <c r="U22" s="171" t="s">
        <v>57</v>
      </c>
      <c r="V22" s="171" t="s">
        <v>1206</v>
      </c>
      <c r="W22" s="177">
        <v>3562941.3</v>
      </c>
      <c r="X22" s="177">
        <v>1</v>
      </c>
      <c r="Y22" s="177">
        <v>102.75</v>
      </c>
      <c r="Z22" s="177">
        <v>3660.9221899999998</v>
      </c>
      <c r="AA22" s="178">
        <v>0.89985159113799995</v>
      </c>
      <c r="AB22" s="178">
        <v>7.4560341900000002E-4</v>
      </c>
    </row>
    <row r="23" spans="1:28" ht="13.5" thickBot="1" x14ac:dyDescent="0.25">
      <c r="A23" s="149">
        <v>8694</v>
      </c>
      <c r="B23" s="149">
        <v>12532</v>
      </c>
      <c r="C23" s="171" t="s">
        <v>2761</v>
      </c>
      <c r="D23" s="171">
        <v>516807336</v>
      </c>
      <c r="E23" s="171" t="s">
        <v>429</v>
      </c>
      <c r="F23" s="171" t="s">
        <v>2762</v>
      </c>
      <c r="G23" s="171">
        <v>1201144</v>
      </c>
      <c r="H23" s="171" t="s">
        <v>102</v>
      </c>
      <c r="I23" s="171" t="s">
        <v>239</v>
      </c>
      <c r="J23" s="171" t="s">
        <v>53</v>
      </c>
      <c r="K23" s="171" t="s">
        <v>53</v>
      </c>
      <c r="L23" s="171" t="s">
        <v>821</v>
      </c>
      <c r="M23" s="171" t="s">
        <v>311</v>
      </c>
      <c r="N23" s="171" t="s">
        <v>102</v>
      </c>
      <c r="O23" s="171" t="s">
        <v>62</v>
      </c>
      <c r="P23" s="187">
        <v>9.6679999999999993</v>
      </c>
      <c r="Q23" s="178">
        <v>4.6600000000000003E-2</v>
      </c>
      <c r="R23" s="188">
        <v>4.65E-2</v>
      </c>
      <c r="S23" s="171" t="s">
        <v>1205</v>
      </c>
      <c r="T23" s="171" t="s">
        <v>65</v>
      </c>
      <c r="U23" s="171" t="s">
        <v>57</v>
      </c>
      <c r="V23" s="171" t="s">
        <v>1206</v>
      </c>
      <c r="W23" s="177">
        <v>400000</v>
      </c>
      <c r="X23" s="177">
        <v>1</v>
      </c>
      <c r="Y23" s="177">
        <v>101.86</v>
      </c>
      <c r="Z23" s="177">
        <v>407.44</v>
      </c>
      <c r="AA23" s="178">
        <v>0.100148408861</v>
      </c>
      <c r="AB23" s="178">
        <v>8.2981457026235999E-5</v>
      </c>
    </row>
    <row r="24" spans="1:28" ht="13.5" thickBot="1" x14ac:dyDescent="0.25">
      <c r="A24" s="149">
        <v>8694</v>
      </c>
      <c r="B24" s="149">
        <v>12533</v>
      </c>
      <c r="C24" s="171" t="s">
        <v>2756</v>
      </c>
      <c r="D24" s="171">
        <v>515989440</v>
      </c>
      <c r="E24" s="171" t="s">
        <v>429</v>
      </c>
      <c r="F24" s="171" t="s">
        <v>2757</v>
      </c>
      <c r="G24" s="171">
        <v>1159623</v>
      </c>
      <c r="H24" s="171" t="s">
        <v>102</v>
      </c>
      <c r="I24" s="171" t="s">
        <v>239</v>
      </c>
      <c r="J24" s="171" t="s">
        <v>53</v>
      </c>
      <c r="K24" s="171" t="s">
        <v>53</v>
      </c>
      <c r="L24" s="171" t="s">
        <v>821</v>
      </c>
      <c r="M24" s="171" t="s">
        <v>311</v>
      </c>
      <c r="N24" s="171" t="s">
        <v>102</v>
      </c>
      <c r="O24" s="171" t="s">
        <v>62</v>
      </c>
      <c r="P24" s="187">
        <v>0.34200000000000003</v>
      </c>
      <c r="Q24" s="178">
        <v>4.7399999999999998E-2</v>
      </c>
      <c r="R24" s="188">
        <v>4.87E-2</v>
      </c>
      <c r="S24" s="171" t="s">
        <v>1381</v>
      </c>
      <c r="T24" s="171" t="s">
        <v>1351</v>
      </c>
      <c r="U24" s="171" t="s">
        <v>57</v>
      </c>
      <c r="V24" s="171" t="s">
        <v>1206</v>
      </c>
      <c r="W24" s="177">
        <v>10060000</v>
      </c>
      <c r="X24" s="177">
        <v>1</v>
      </c>
      <c r="Y24" s="177">
        <v>108.5</v>
      </c>
      <c r="Z24" s="177">
        <v>10915.1</v>
      </c>
      <c r="AA24" s="178">
        <v>0.40789356786499997</v>
      </c>
      <c r="AB24" s="178">
        <v>8.52084846E-4</v>
      </c>
    </row>
    <row r="25" spans="1:28" ht="13.5" thickBot="1" x14ac:dyDescent="0.25">
      <c r="A25" s="149">
        <v>8694</v>
      </c>
      <c r="B25" s="149">
        <v>12533</v>
      </c>
      <c r="C25" s="171" t="s">
        <v>2758</v>
      </c>
      <c r="D25" s="171">
        <v>515666881</v>
      </c>
      <c r="E25" s="171" t="s">
        <v>429</v>
      </c>
      <c r="F25" s="171" t="s">
        <v>2759</v>
      </c>
      <c r="G25" s="171">
        <v>1162577</v>
      </c>
      <c r="H25" s="171" t="s">
        <v>102</v>
      </c>
      <c r="I25" s="171" t="s">
        <v>239</v>
      </c>
      <c r="J25" s="171" t="s">
        <v>53</v>
      </c>
      <c r="K25" s="171" t="s">
        <v>53</v>
      </c>
      <c r="L25" s="171" t="s">
        <v>821</v>
      </c>
      <c r="M25" s="171" t="s">
        <v>311</v>
      </c>
      <c r="N25" s="171" t="s">
        <v>102</v>
      </c>
      <c r="O25" s="171" t="s">
        <v>62</v>
      </c>
      <c r="P25" s="187">
        <v>3.7759999999999998</v>
      </c>
      <c r="Q25" s="178">
        <v>5.0000000000000001E-4</v>
      </c>
      <c r="R25" s="188">
        <v>2.1100000000000001E-2</v>
      </c>
      <c r="S25" s="171" t="s">
        <v>1205</v>
      </c>
      <c r="T25" s="171" t="s">
        <v>65</v>
      </c>
      <c r="U25" s="171" t="s">
        <v>57</v>
      </c>
      <c r="V25" s="171" t="s">
        <v>1206</v>
      </c>
      <c r="W25" s="177">
        <v>13437836.189999999</v>
      </c>
      <c r="X25" s="177">
        <v>1</v>
      </c>
      <c r="Y25" s="177">
        <v>102.75</v>
      </c>
      <c r="Z25" s="177">
        <v>13807.376689999999</v>
      </c>
      <c r="AA25" s="178">
        <v>0.51597696227599998</v>
      </c>
      <c r="AB25" s="178">
        <v>1.0778697810000001E-3</v>
      </c>
    </row>
    <row r="26" spans="1:28" ht="13.5" thickBot="1" x14ac:dyDescent="0.25">
      <c r="A26" s="149">
        <v>8694</v>
      </c>
      <c r="B26" s="149">
        <v>12533</v>
      </c>
      <c r="C26" s="171" t="s">
        <v>2761</v>
      </c>
      <c r="D26" s="171">
        <v>516807336</v>
      </c>
      <c r="E26" s="171" t="s">
        <v>429</v>
      </c>
      <c r="F26" s="171" t="s">
        <v>2762</v>
      </c>
      <c r="G26" s="171">
        <v>1201144</v>
      </c>
      <c r="H26" s="171" t="s">
        <v>102</v>
      </c>
      <c r="I26" s="171" t="s">
        <v>239</v>
      </c>
      <c r="J26" s="171" t="s">
        <v>53</v>
      </c>
      <c r="K26" s="171" t="s">
        <v>53</v>
      </c>
      <c r="L26" s="171" t="s">
        <v>821</v>
      </c>
      <c r="M26" s="171" t="s">
        <v>311</v>
      </c>
      <c r="N26" s="171" t="s">
        <v>102</v>
      </c>
      <c r="O26" s="171" t="s">
        <v>62</v>
      </c>
      <c r="P26" s="187">
        <v>9.6679999999999993</v>
      </c>
      <c r="Q26" s="178">
        <v>4.6600000000000003E-2</v>
      </c>
      <c r="R26" s="188">
        <v>4.65E-2</v>
      </c>
      <c r="S26" s="171" t="s">
        <v>1205</v>
      </c>
      <c r="T26" s="171" t="s">
        <v>65</v>
      </c>
      <c r="U26" s="171" t="s">
        <v>57</v>
      </c>
      <c r="V26" s="171" t="s">
        <v>1206</v>
      </c>
      <c r="W26" s="177">
        <v>2000000</v>
      </c>
      <c r="X26" s="177">
        <v>1</v>
      </c>
      <c r="Y26" s="177">
        <v>101.86</v>
      </c>
      <c r="Z26" s="177">
        <v>2037.2</v>
      </c>
      <c r="AA26" s="178">
        <v>7.6129469857999996E-2</v>
      </c>
      <c r="AB26" s="178">
        <v>1.5903356299999999E-4</v>
      </c>
    </row>
    <row r="27" spans="1:28" ht="13.5" thickBot="1" x14ac:dyDescent="0.25">
      <c r="A27" s="149">
        <v>8694</v>
      </c>
      <c r="B27" s="149">
        <v>12534</v>
      </c>
      <c r="C27" s="171" t="s">
        <v>2756</v>
      </c>
      <c r="D27" s="171">
        <v>515989440</v>
      </c>
      <c r="E27" s="171" t="s">
        <v>429</v>
      </c>
      <c r="F27" s="171" t="s">
        <v>2757</v>
      </c>
      <c r="G27" s="171">
        <v>1159623</v>
      </c>
      <c r="H27" s="171" t="s">
        <v>102</v>
      </c>
      <c r="I27" s="171" t="s">
        <v>239</v>
      </c>
      <c r="J27" s="171" t="s">
        <v>53</v>
      </c>
      <c r="K27" s="171" t="s">
        <v>53</v>
      </c>
      <c r="L27" s="171" t="s">
        <v>821</v>
      </c>
      <c r="M27" s="171" t="s">
        <v>311</v>
      </c>
      <c r="N27" s="171" t="s">
        <v>102</v>
      </c>
      <c r="O27" s="171" t="s">
        <v>62</v>
      </c>
      <c r="P27" s="187">
        <v>0.34200000000000003</v>
      </c>
      <c r="Q27" s="178">
        <v>4.7399999999999998E-2</v>
      </c>
      <c r="R27" s="188">
        <v>4.87E-2</v>
      </c>
      <c r="S27" s="171" t="s">
        <v>1381</v>
      </c>
      <c r="T27" s="171" t="s">
        <v>1351</v>
      </c>
      <c r="U27" s="171" t="s">
        <v>57</v>
      </c>
      <c r="V27" s="171" t="s">
        <v>1206</v>
      </c>
      <c r="W27" s="177">
        <v>4600000</v>
      </c>
      <c r="X27" s="177">
        <v>1</v>
      </c>
      <c r="Y27" s="177">
        <v>108.5</v>
      </c>
      <c r="Z27" s="177">
        <v>4991</v>
      </c>
      <c r="AA27" s="178">
        <v>0.24844603822700001</v>
      </c>
      <c r="AB27" s="178">
        <v>6.4716301100000003E-4</v>
      </c>
    </row>
    <row r="28" spans="1:28" ht="13.5" thickBot="1" x14ac:dyDescent="0.25">
      <c r="A28" s="149">
        <v>8694</v>
      </c>
      <c r="B28" s="149">
        <v>12534</v>
      </c>
      <c r="C28" s="171" t="s">
        <v>2758</v>
      </c>
      <c r="D28" s="171">
        <v>515666881</v>
      </c>
      <c r="E28" s="171" t="s">
        <v>429</v>
      </c>
      <c r="F28" s="171" t="s">
        <v>2759</v>
      </c>
      <c r="G28" s="171">
        <v>1162577</v>
      </c>
      <c r="H28" s="171" t="s">
        <v>102</v>
      </c>
      <c r="I28" s="171" t="s">
        <v>239</v>
      </c>
      <c r="J28" s="171" t="s">
        <v>53</v>
      </c>
      <c r="K28" s="171" t="s">
        <v>53</v>
      </c>
      <c r="L28" s="171" t="s">
        <v>821</v>
      </c>
      <c r="M28" s="171" t="s">
        <v>311</v>
      </c>
      <c r="N28" s="171" t="s">
        <v>102</v>
      </c>
      <c r="O28" s="171" t="s">
        <v>62</v>
      </c>
      <c r="P28" s="187">
        <v>3.7759999999999998</v>
      </c>
      <c r="Q28" s="178">
        <v>5.0000000000000001E-4</v>
      </c>
      <c r="R28" s="188">
        <v>2.1100000000000001E-2</v>
      </c>
      <c r="S28" s="171" t="s">
        <v>1205</v>
      </c>
      <c r="T28" s="171" t="s">
        <v>65</v>
      </c>
      <c r="U28" s="171" t="s">
        <v>57</v>
      </c>
      <c r="V28" s="171" t="s">
        <v>1206</v>
      </c>
      <c r="W28" s="177">
        <v>8135785.25</v>
      </c>
      <c r="X28" s="177">
        <v>1</v>
      </c>
      <c r="Y28" s="177">
        <v>102.75</v>
      </c>
      <c r="Z28" s="177">
        <v>8359.5193400000007</v>
      </c>
      <c r="AA28" s="178">
        <v>0.41612692075899999</v>
      </c>
      <c r="AB28" s="178">
        <v>1.083945443E-3</v>
      </c>
    </row>
    <row r="29" spans="1:28" ht="13.5" thickBot="1" x14ac:dyDescent="0.25">
      <c r="A29" s="149">
        <v>8694</v>
      </c>
      <c r="B29" s="149">
        <v>12534</v>
      </c>
      <c r="C29" s="171" t="s">
        <v>2758</v>
      </c>
      <c r="D29" s="171">
        <v>515666881</v>
      </c>
      <c r="E29" s="171" t="s">
        <v>429</v>
      </c>
      <c r="F29" s="171" t="s">
        <v>2760</v>
      </c>
      <c r="G29" s="171">
        <v>1195361</v>
      </c>
      <c r="H29" s="171" t="s">
        <v>102</v>
      </c>
      <c r="I29" s="171" t="s">
        <v>239</v>
      </c>
      <c r="J29" s="171" t="s">
        <v>53</v>
      </c>
      <c r="K29" s="171" t="s">
        <v>53</v>
      </c>
      <c r="L29" s="171" t="s">
        <v>821</v>
      </c>
      <c r="M29" s="171" t="s">
        <v>311</v>
      </c>
      <c r="N29" s="171" t="s">
        <v>102</v>
      </c>
      <c r="O29" s="171" t="s">
        <v>62</v>
      </c>
      <c r="P29" s="187">
        <v>0.06</v>
      </c>
      <c r="Q29" s="178">
        <v>4.6399999999999997E-2</v>
      </c>
      <c r="R29" s="188">
        <v>5.6899999999999999E-2</v>
      </c>
      <c r="S29" s="171" t="s">
        <v>1205</v>
      </c>
      <c r="T29" s="171" t="s">
        <v>65</v>
      </c>
      <c r="U29" s="171" t="s">
        <v>57</v>
      </c>
      <c r="V29" s="171" t="s">
        <v>1206</v>
      </c>
      <c r="W29" s="177">
        <v>4500000</v>
      </c>
      <c r="X29" s="177">
        <v>1</v>
      </c>
      <c r="Y29" s="177">
        <v>104.47</v>
      </c>
      <c r="Z29" s="177">
        <v>4701.1499999999996</v>
      </c>
      <c r="AA29" s="178">
        <v>0.23401765029300001</v>
      </c>
      <c r="AB29" s="178">
        <v>6.0957932099999998E-4</v>
      </c>
    </row>
    <row r="30" spans="1:28" ht="13.5" thickBot="1" x14ac:dyDescent="0.25">
      <c r="A30" s="149">
        <v>8694</v>
      </c>
      <c r="B30" s="149">
        <v>12534</v>
      </c>
      <c r="C30" s="171" t="s">
        <v>2761</v>
      </c>
      <c r="D30" s="171">
        <v>516807336</v>
      </c>
      <c r="E30" s="171" t="s">
        <v>429</v>
      </c>
      <c r="F30" s="171" t="s">
        <v>2762</v>
      </c>
      <c r="G30" s="171">
        <v>1201144</v>
      </c>
      <c r="H30" s="171" t="s">
        <v>102</v>
      </c>
      <c r="I30" s="171" t="s">
        <v>239</v>
      </c>
      <c r="J30" s="171" t="s">
        <v>53</v>
      </c>
      <c r="K30" s="171" t="s">
        <v>53</v>
      </c>
      <c r="L30" s="171" t="s">
        <v>821</v>
      </c>
      <c r="M30" s="171" t="s">
        <v>311</v>
      </c>
      <c r="N30" s="171" t="s">
        <v>102</v>
      </c>
      <c r="O30" s="171" t="s">
        <v>62</v>
      </c>
      <c r="P30" s="187">
        <v>9.6679999999999993</v>
      </c>
      <c r="Q30" s="178">
        <v>4.6600000000000003E-2</v>
      </c>
      <c r="R30" s="188">
        <v>4.65E-2</v>
      </c>
      <c r="S30" s="171" t="s">
        <v>1205</v>
      </c>
      <c r="T30" s="171" t="s">
        <v>65</v>
      </c>
      <c r="U30" s="171" t="s">
        <v>57</v>
      </c>
      <c r="V30" s="171" t="s">
        <v>1206</v>
      </c>
      <c r="W30" s="177">
        <v>2000000</v>
      </c>
      <c r="X30" s="177">
        <v>1</v>
      </c>
      <c r="Y30" s="177">
        <v>101.86</v>
      </c>
      <c r="Z30" s="177">
        <v>2037.2</v>
      </c>
      <c r="AA30" s="178">
        <v>0.10140939071799999</v>
      </c>
      <c r="AB30" s="178">
        <v>2.6415557699999999E-4</v>
      </c>
    </row>
    <row r="31" spans="1:28" ht="13.5" thickBot="1" x14ac:dyDescent="0.25">
      <c r="A31" s="149">
        <v>8694</v>
      </c>
      <c r="B31" s="149">
        <v>12957</v>
      </c>
      <c r="C31" s="171" t="s">
        <v>2758</v>
      </c>
      <c r="D31" s="171">
        <v>515666881</v>
      </c>
      <c r="E31" s="171" t="s">
        <v>429</v>
      </c>
      <c r="F31" s="171" t="s">
        <v>2759</v>
      </c>
      <c r="G31" s="171">
        <v>1162577</v>
      </c>
      <c r="H31" s="171" t="s">
        <v>102</v>
      </c>
      <c r="I31" s="171" t="s">
        <v>239</v>
      </c>
      <c r="J31" s="171" t="s">
        <v>53</v>
      </c>
      <c r="K31" s="171" t="s">
        <v>53</v>
      </c>
      <c r="L31" s="171" t="s">
        <v>821</v>
      </c>
      <c r="M31" s="171" t="s">
        <v>311</v>
      </c>
      <c r="N31" s="171" t="s">
        <v>102</v>
      </c>
      <c r="O31" s="171" t="s">
        <v>62</v>
      </c>
      <c r="P31" s="187">
        <v>3.7759999999999998</v>
      </c>
      <c r="Q31" s="178">
        <v>5.0000000000000001E-4</v>
      </c>
      <c r="R31" s="188">
        <v>2.1100000000000001E-2</v>
      </c>
      <c r="S31" s="171" t="s">
        <v>1205</v>
      </c>
      <c r="T31" s="171" t="s">
        <v>65</v>
      </c>
      <c r="U31" s="171" t="s">
        <v>57</v>
      </c>
      <c r="V31" s="171" t="s">
        <v>1206</v>
      </c>
      <c r="W31" s="177">
        <v>952558.54</v>
      </c>
      <c r="X31" s="177">
        <v>1</v>
      </c>
      <c r="Y31" s="177">
        <v>102.75</v>
      </c>
      <c r="Z31" s="177">
        <v>978.75390000000004</v>
      </c>
      <c r="AA31" s="178">
        <v>0.82771712762500005</v>
      </c>
      <c r="AB31" s="178">
        <v>1.475650974E-3</v>
      </c>
    </row>
    <row r="32" spans="1:28" ht="13.5" thickBot="1" x14ac:dyDescent="0.25">
      <c r="A32" s="149">
        <v>8694</v>
      </c>
      <c r="B32" s="149">
        <v>12957</v>
      </c>
      <c r="C32" s="171" t="s">
        <v>2761</v>
      </c>
      <c r="D32" s="171">
        <v>516807336</v>
      </c>
      <c r="E32" s="171" t="s">
        <v>429</v>
      </c>
      <c r="F32" s="171" t="s">
        <v>2762</v>
      </c>
      <c r="G32" s="171">
        <v>1201144</v>
      </c>
      <c r="H32" s="171" t="s">
        <v>102</v>
      </c>
      <c r="I32" s="171" t="s">
        <v>239</v>
      </c>
      <c r="J32" s="171" t="s">
        <v>53</v>
      </c>
      <c r="K32" s="171" t="s">
        <v>53</v>
      </c>
      <c r="L32" s="171" t="s">
        <v>821</v>
      </c>
      <c r="M32" s="171" t="s">
        <v>311</v>
      </c>
      <c r="N32" s="171" t="s">
        <v>102</v>
      </c>
      <c r="O32" s="171" t="s">
        <v>62</v>
      </c>
      <c r="P32" s="187">
        <v>9.6679999999999993</v>
      </c>
      <c r="Q32" s="178">
        <v>4.6600000000000003E-2</v>
      </c>
      <c r="R32" s="188">
        <v>4.65E-2</v>
      </c>
      <c r="S32" s="171" t="s">
        <v>1205</v>
      </c>
      <c r="T32" s="171" t="s">
        <v>65</v>
      </c>
      <c r="U32" s="171" t="s">
        <v>57</v>
      </c>
      <c r="V32" s="171" t="s">
        <v>1206</v>
      </c>
      <c r="W32" s="177">
        <v>200000</v>
      </c>
      <c r="X32" s="177">
        <v>1</v>
      </c>
      <c r="Y32" s="177">
        <v>101.86</v>
      </c>
      <c r="Z32" s="177">
        <v>203.72</v>
      </c>
      <c r="AA32" s="178">
        <v>0.172282872374</v>
      </c>
      <c r="AB32" s="178">
        <v>3.07145255E-4</v>
      </c>
    </row>
    <row r="33" spans="1:28" ht="13.5" thickBot="1" x14ac:dyDescent="0.25">
      <c r="A33" s="149">
        <v>8694</v>
      </c>
      <c r="B33" s="149">
        <v>14481</v>
      </c>
      <c r="C33" s="171" t="s">
        <v>2761</v>
      </c>
      <c r="D33" s="171">
        <v>516807336</v>
      </c>
      <c r="E33" s="171" t="s">
        <v>429</v>
      </c>
      <c r="F33" s="171" t="s">
        <v>2762</v>
      </c>
      <c r="G33" s="171">
        <v>1201144</v>
      </c>
      <c r="H33" s="171" t="s">
        <v>102</v>
      </c>
      <c r="I33" s="171" t="s">
        <v>239</v>
      </c>
      <c r="J33" s="171" t="s">
        <v>53</v>
      </c>
      <c r="K33" s="171" t="s">
        <v>53</v>
      </c>
      <c r="L33" s="171" t="s">
        <v>821</v>
      </c>
      <c r="M33" s="171" t="s">
        <v>311</v>
      </c>
      <c r="N33" s="171" t="s">
        <v>102</v>
      </c>
      <c r="O33" s="171" t="s">
        <v>62</v>
      </c>
      <c r="P33" s="187">
        <v>9.6679999999999993</v>
      </c>
      <c r="Q33" s="178">
        <v>4.6600000000000003E-2</v>
      </c>
      <c r="R33" s="188">
        <v>4.65E-2</v>
      </c>
      <c r="S33" s="171" t="s">
        <v>1205</v>
      </c>
      <c r="T33" s="171" t="s">
        <v>65</v>
      </c>
      <c r="U33" s="171" t="s">
        <v>57</v>
      </c>
      <c r="V33" s="171" t="s">
        <v>1206</v>
      </c>
      <c r="W33" s="177">
        <v>240000</v>
      </c>
      <c r="X33" s="177">
        <v>1</v>
      </c>
      <c r="Y33" s="177">
        <v>101.86</v>
      </c>
      <c r="Z33" s="177">
        <v>244.464</v>
      </c>
      <c r="AA33" s="178">
        <v>1</v>
      </c>
      <c r="AB33" s="178">
        <v>1.1693514799999999E-3</v>
      </c>
    </row>
    <row r="34" spans="1:28" ht="13.5" thickBot="1" x14ac:dyDescent="0.25">
      <c r="A34" s="149">
        <v>7956</v>
      </c>
      <c r="B34" s="149">
        <v>7957</v>
      </c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spans="1:28" ht="13.5" thickBot="1" x14ac:dyDescent="0.25">
      <c r="A35" s="149">
        <v>7956</v>
      </c>
      <c r="B35" s="149">
        <v>7958</v>
      </c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 spans="1:28" ht="13.5" thickBot="1" x14ac:dyDescent="0.25">
      <c r="A36" s="149">
        <v>7956</v>
      </c>
      <c r="B36" s="149">
        <v>7960</v>
      </c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 spans="1:28" ht="13.5" thickBot="1" x14ac:dyDescent="0.25">
      <c r="A37" s="149">
        <v>7956</v>
      </c>
      <c r="B37" s="149">
        <v>7961</v>
      </c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 spans="1:28" ht="13.5" thickBot="1" x14ac:dyDescent="0.25">
      <c r="A38" s="149">
        <v>7956</v>
      </c>
      <c r="B38" s="149">
        <v>7962</v>
      </c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 spans="1:28" ht="13.5" thickBot="1" x14ac:dyDescent="0.25">
      <c r="A39" s="149">
        <v>7956</v>
      </c>
      <c r="B39" s="149">
        <v>7963</v>
      </c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 spans="1:28" ht="13.5" thickBot="1" x14ac:dyDescent="0.25">
      <c r="A40" s="149">
        <v>7956</v>
      </c>
      <c r="B40" s="149">
        <v>11938</v>
      </c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 spans="1:28" ht="13.5" thickBot="1" x14ac:dyDescent="0.25">
      <c r="A41" s="149">
        <v>8700</v>
      </c>
      <c r="B41" s="149">
        <v>8701</v>
      </c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 spans="1:28" ht="13.5" thickBot="1" x14ac:dyDescent="0.25">
      <c r="A42" s="149">
        <v>8700</v>
      </c>
      <c r="B42" s="149">
        <v>8702</v>
      </c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 spans="1:28" ht="13.5" thickBot="1" x14ac:dyDescent="0.25">
      <c r="A43" s="149">
        <v>8700</v>
      </c>
      <c r="B43" s="149">
        <v>8703</v>
      </c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 spans="1:28" ht="13.5" thickBot="1" x14ac:dyDescent="0.25">
      <c r="A44" s="149">
        <v>8700</v>
      </c>
      <c r="B44" s="149">
        <v>8704</v>
      </c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 spans="1:28" ht="13.5" thickBot="1" x14ac:dyDescent="0.25">
      <c r="A45" s="149">
        <v>8700</v>
      </c>
      <c r="B45" s="149">
        <v>8705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 spans="1:28" ht="13.5" thickBot="1" x14ac:dyDescent="0.25">
      <c r="A46" s="149">
        <v>8700</v>
      </c>
      <c r="B46" s="149">
        <v>9451</v>
      </c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 spans="1:28" ht="13.5" thickBot="1" x14ac:dyDescent="0.25">
      <c r="A47" s="149">
        <v>8700</v>
      </c>
      <c r="B47" s="149">
        <v>9676</v>
      </c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 spans="1:28" ht="13.5" thickBot="1" x14ac:dyDescent="0.25">
      <c r="A48" s="149">
        <v>8700</v>
      </c>
      <c r="B48" s="149">
        <v>14483</v>
      </c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 spans="1:28" ht="13.5" thickBot="1" x14ac:dyDescent="0.25">
      <c r="A49" s="149">
        <v>8694</v>
      </c>
      <c r="B49" s="149">
        <v>8695</v>
      </c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 spans="1:28" ht="13.5" thickBot="1" x14ac:dyDescent="0.25">
      <c r="A50" s="149">
        <v>8694</v>
      </c>
      <c r="B50" s="149">
        <v>8696</v>
      </c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 spans="1:28" ht="13.5" thickBot="1" x14ac:dyDescent="0.25">
      <c r="A51" s="149">
        <v>8694</v>
      </c>
      <c r="B51" s="149">
        <v>8697</v>
      </c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 spans="1:28" ht="13.5" thickBot="1" x14ac:dyDescent="0.25">
      <c r="A52" s="149">
        <v>8694</v>
      </c>
      <c r="B52" s="149">
        <v>8698</v>
      </c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 spans="1:28" ht="13.5" thickBot="1" x14ac:dyDescent="0.25">
      <c r="A53" s="149">
        <v>8694</v>
      </c>
      <c r="B53" s="149">
        <v>8699</v>
      </c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 spans="1:28" ht="13.5" thickBot="1" x14ac:dyDescent="0.25">
      <c r="A54" s="149">
        <v>8694</v>
      </c>
      <c r="B54" s="149">
        <v>9452</v>
      </c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 spans="1:28" ht="13.5" thickBot="1" x14ac:dyDescent="0.25">
      <c r="A55" s="149">
        <v>8694</v>
      </c>
      <c r="B55" s="149">
        <v>9677</v>
      </c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 spans="1:28" ht="13.5" thickBot="1" x14ac:dyDescent="0.25">
      <c r="A56" s="149">
        <v>8694</v>
      </c>
      <c r="B56" s="149">
        <v>14342</v>
      </c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 spans="1:28" ht="13.5" thickBot="1" x14ac:dyDescent="0.25">
      <c r="A57" s="149">
        <v>8694</v>
      </c>
      <c r="B57" s="149">
        <v>14394</v>
      </c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 spans="1:28" ht="13.5" thickBot="1" x14ac:dyDescent="0.25">
      <c r="A58" s="149">
        <v>8861</v>
      </c>
      <c r="B58" s="149">
        <v>9113</v>
      </c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 spans="1:28" ht="13.5" thickBot="1" x14ac:dyDescent="0.25">
      <c r="A59" s="149">
        <v>8861</v>
      </c>
      <c r="B59" s="149">
        <v>9303</v>
      </c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 spans="1:28" ht="13.5" thickBot="1" x14ac:dyDescent="0.25">
      <c r="A60" s="149">
        <v>8861</v>
      </c>
      <c r="B60" s="149">
        <v>9414</v>
      </c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 spans="1:28" ht="13.5" thickBot="1" x14ac:dyDescent="0.25">
      <c r="A61" s="149">
        <v>8861</v>
      </c>
      <c r="B61" s="149">
        <v>9420</v>
      </c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 spans="1:28" ht="13.5" thickBot="1" x14ac:dyDescent="0.25">
      <c r="A62" s="149">
        <v>8861</v>
      </c>
      <c r="B62" s="149">
        <v>9421</v>
      </c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33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43"/>
  <sheetViews>
    <sheetView rightToLeft="1" workbookViewId="0">
      <selection activeCell="V1" sqref="V1"/>
    </sheetView>
  </sheetViews>
  <sheetFormatPr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5" ht="66.75" customHeight="1" x14ac:dyDescent="0.2">
      <c r="A1" s="141" t="s">
        <v>667</v>
      </c>
      <c r="B1" s="141" t="s">
        <v>0</v>
      </c>
      <c r="C1" s="12" t="s">
        <v>740</v>
      </c>
      <c r="D1" s="12" t="s">
        <v>1163</v>
      </c>
      <c r="E1" s="12" t="s">
        <v>29</v>
      </c>
      <c r="F1" s="12" t="s">
        <v>28</v>
      </c>
      <c r="G1" s="12" t="s">
        <v>1</v>
      </c>
      <c r="H1" s="12" t="s">
        <v>620</v>
      </c>
      <c r="I1" s="12" t="s">
        <v>621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637</v>
      </c>
      <c r="R1" s="12" t="s">
        <v>789</v>
      </c>
      <c r="S1" s="12" t="s">
        <v>11</v>
      </c>
      <c r="T1" s="12" t="s">
        <v>15</v>
      </c>
      <c r="U1" s="12" t="s">
        <v>1171</v>
      </c>
      <c r="V1" s="12" t="s">
        <v>1172</v>
      </c>
      <c r="W1" s="12" t="s">
        <v>26</v>
      </c>
      <c r="X1" s="12" t="s">
        <v>19</v>
      </c>
      <c r="Y1" s="12" t="s">
        <v>30</v>
      </c>
    </row>
    <row r="2" spans="1:25" x14ac:dyDescent="0.2">
      <c r="A2" s="142">
        <v>7956</v>
      </c>
      <c r="B2" s="142">
        <v>7957</v>
      </c>
    </row>
    <row r="3" spans="1:25" x14ac:dyDescent="0.2">
      <c r="A3" s="142">
        <v>7956</v>
      </c>
      <c r="B3" s="142">
        <v>7958</v>
      </c>
    </row>
    <row r="4" spans="1:25" x14ac:dyDescent="0.2">
      <c r="A4" s="142">
        <v>7956</v>
      </c>
      <c r="B4" s="142">
        <v>7960</v>
      </c>
    </row>
    <row r="5" spans="1:25" x14ac:dyDescent="0.2">
      <c r="A5" s="142">
        <v>7956</v>
      </c>
      <c r="B5" s="142">
        <v>7961</v>
      </c>
    </row>
    <row r="6" spans="1:25" x14ac:dyDescent="0.2">
      <c r="A6" s="142">
        <v>7956</v>
      </c>
      <c r="B6" s="142">
        <v>7962</v>
      </c>
    </row>
    <row r="7" spans="1:25" x14ac:dyDescent="0.2">
      <c r="A7" s="142">
        <v>7956</v>
      </c>
      <c r="B7" s="142">
        <v>7963</v>
      </c>
    </row>
    <row r="8" spans="1:25" x14ac:dyDescent="0.2">
      <c r="A8" s="142">
        <v>7956</v>
      </c>
      <c r="B8" s="142">
        <v>11938</v>
      </c>
    </row>
    <row r="9" spans="1:25" x14ac:dyDescent="0.2">
      <c r="A9" s="142">
        <v>7956</v>
      </c>
      <c r="B9" s="142">
        <v>12537</v>
      </c>
      <c r="C9" s="13"/>
      <c r="D9" s="13"/>
      <c r="E9" s="13"/>
      <c r="F9" s="13"/>
      <c r="G9" s="13"/>
      <c r="H9" s="11"/>
      <c r="I9" s="11"/>
      <c r="J9" s="13"/>
      <c r="K9" s="19"/>
      <c r="L9" s="13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5" x14ac:dyDescent="0.2">
      <c r="A10" s="142">
        <v>7956</v>
      </c>
      <c r="B10" s="142">
        <v>12538</v>
      </c>
      <c r="C10" s="13"/>
      <c r="D10" s="13"/>
      <c r="E10" s="13"/>
      <c r="F10" s="13"/>
      <c r="G10" s="13"/>
      <c r="H10" s="11"/>
      <c r="I10" s="11"/>
      <c r="J10" s="13"/>
      <c r="K10" s="13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5" x14ac:dyDescent="0.2">
      <c r="A11" s="142">
        <v>7956</v>
      </c>
      <c r="B11" s="142">
        <v>12955</v>
      </c>
      <c r="C11" s="13"/>
      <c r="D11" s="13"/>
      <c r="E11" s="13"/>
      <c r="F11" s="13"/>
      <c r="G11" s="13"/>
      <c r="H11" s="11"/>
      <c r="I11" s="11"/>
      <c r="J11" s="13"/>
      <c r="K11" s="13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5" x14ac:dyDescent="0.2">
      <c r="A12" s="142">
        <v>7956</v>
      </c>
      <c r="B12" s="142">
        <v>14482</v>
      </c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x14ac:dyDescent="0.2">
      <c r="A13" s="142">
        <v>8700</v>
      </c>
      <c r="B13" s="142">
        <v>8701</v>
      </c>
    </row>
    <row r="14" spans="1:25" x14ac:dyDescent="0.2">
      <c r="A14" s="142">
        <v>8700</v>
      </c>
      <c r="B14" s="142">
        <v>8702</v>
      </c>
    </row>
    <row r="15" spans="1:25" x14ac:dyDescent="0.2">
      <c r="A15" s="142">
        <v>8700</v>
      </c>
      <c r="B15" s="142">
        <v>8703</v>
      </c>
    </row>
    <row r="16" spans="1:25" x14ac:dyDescent="0.2">
      <c r="A16" s="142">
        <v>8700</v>
      </c>
      <c r="B16" s="142">
        <v>8704</v>
      </c>
    </row>
    <row r="17" spans="1:25" x14ac:dyDescent="0.2">
      <c r="A17" s="142">
        <v>8700</v>
      </c>
      <c r="B17" s="142">
        <v>8705</v>
      </c>
    </row>
    <row r="18" spans="1:25" x14ac:dyDescent="0.2">
      <c r="A18" s="142">
        <v>8700</v>
      </c>
      <c r="B18" s="142">
        <v>9451</v>
      </c>
    </row>
    <row r="19" spans="1:25" x14ac:dyDescent="0.2">
      <c r="A19" s="142">
        <v>8700</v>
      </c>
      <c r="B19" s="142">
        <v>9676</v>
      </c>
    </row>
    <row r="20" spans="1:25" x14ac:dyDescent="0.2">
      <c r="A20" s="142">
        <v>8700</v>
      </c>
      <c r="B20" s="142">
        <v>12535</v>
      </c>
      <c r="C20" s="13"/>
      <c r="D20" s="13"/>
      <c r="E20" s="13"/>
      <c r="F20" s="13"/>
      <c r="G20" s="13"/>
      <c r="H20" s="11"/>
      <c r="I20" s="11"/>
      <c r="J20" s="13"/>
      <c r="K20" s="13"/>
      <c r="L20" s="13"/>
      <c r="M20" s="11"/>
      <c r="N20" s="13"/>
      <c r="O20" s="13"/>
      <c r="P20" s="13"/>
      <c r="Q20" s="13"/>
      <c r="R20" s="13"/>
      <c r="S20" s="13"/>
      <c r="T20" s="13"/>
      <c r="U20" s="13"/>
      <c r="V20" s="13"/>
      <c r="W20" s="11"/>
      <c r="X20" s="13"/>
      <c r="Y20" s="13"/>
    </row>
    <row r="21" spans="1:25" x14ac:dyDescent="0.2">
      <c r="A21" s="142">
        <v>8700</v>
      </c>
      <c r="B21" s="142">
        <v>12536</v>
      </c>
      <c r="C21" s="13"/>
      <c r="D21" s="13"/>
      <c r="E21" s="13"/>
      <c r="F21" s="13"/>
      <c r="G21" s="13"/>
      <c r="H21" s="11"/>
      <c r="I21" s="11"/>
      <c r="J21" s="13"/>
      <c r="K21" s="13"/>
      <c r="L21" s="13"/>
      <c r="M21" s="11"/>
      <c r="N21" s="13"/>
      <c r="O21" s="13"/>
      <c r="P21" s="13"/>
      <c r="Q21" s="13"/>
      <c r="R21" s="13"/>
      <c r="S21" s="13"/>
      <c r="T21" s="13"/>
      <c r="U21" s="13"/>
      <c r="V21" s="13"/>
      <c r="W21" s="11"/>
      <c r="X21" s="13"/>
      <c r="Y21" s="13"/>
    </row>
    <row r="22" spans="1:25" x14ac:dyDescent="0.2">
      <c r="A22" s="142">
        <v>8700</v>
      </c>
      <c r="B22" s="142">
        <v>12956</v>
      </c>
      <c r="F22" s="13"/>
      <c r="G22" s="13"/>
      <c r="H22" s="11"/>
      <c r="I22" s="11"/>
      <c r="L22" s="13"/>
      <c r="W22" s="11"/>
    </row>
    <row r="23" spans="1:25" x14ac:dyDescent="0.2">
      <c r="A23" s="142">
        <v>8700</v>
      </c>
      <c r="B23" s="142">
        <v>14483</v>
      </c>
    </row>
    <row r="24" spans="1:25" x14ac:dyDescent="0.2">
      <c r="A24" s="142">
        <v>8694</v>
      </c>
      <c r="B24" s="142">
        <v>8695</v>
      </c>
    </row>
    <row r="25" spans="1:25" x14ac:dyDescent="0.2">
      <c r="A25" s="142">
        <v>8694</v>
      </c>
      <c r="B25" s="142">
        <v>8696</v>
      </c>
    </row>
    <row r="26" spans="1:25" x14ac:dyDescent="0.2">
      <c r="A26" s="142">
        <v>8694</v>
      </c>
      <c r="B26" s="142">
        <v>8697</v>
      </c>
    </row>
    <row r="27" spans="1:25" x14ac:dyDescent="0.2">
      <c r="A27" s="142">
        <v>8694</v>
      </c>
      <c r="B27" s="142">
        <v>8698</v>
      </c>
    </row>
    <row r="28" spans="1:25" x14ac:dyDescent="0.2">
      <c r="A28" s="142">
        <v>8694</v>
      </c>
      <c r="B28" s="142">
        <v>8699</v>
      </c>
    </row>
    <row r="29" spans="1:25" x14ac:dyDescent="0.2">
      <c r="A29" s="142">
        <v>8694</v>
      </c>
      <c r="B29" s="142">
        <v>9452</v>
      </c>
    </row>
    <row r="30" spans="1:25" x14ac:dyDescent="0.2">
      <c r="A30" s="142">
        <v>8694</v>
      </c>
      <c r="B30" s="142">
        <v>9677</v>
      </c>
    </row>
    <row r="31" spans="1:25" x14ac:dyDescent="0.2">
      <c r="A31" s="142">
        <v>8694</v>
      </c>
      <c r="B31" s="142">
        <v>12531</v>
      </c>
      <c r="I31"/>
      <c r="X31"/>
    </row>
    <row r="32" spans="1:25" x14ac:dyDescent="0.2">
      <c r="A32" s="142">
        <v>8694</v>
      </c>
      <c r="B32" s="142">
        <v>12532</v>
      </c>
    </row>
    <row r="33" spans="1:2" x14ac:dyDescent="0.2">
      <c r="A33" s="142">
        <v>8694</v>
      </c>
      <c r="B33" s="142">
        <v>12533</v>
      </c>
    </row>
    <row r="34" spans="1:2" x14ac:dyDescent="0.2">
      <c r="A34" s="142">
        <v>8694</v>
      </c>
      <c r="B34" s="142">
        <v>12534</v>
      </c>
    </row>
    <row r="35" spans="1:2" x14ac:dyDescent="0.2">
      <c r="A35" s="142">
        <v>8694</v>
      </c>
      <c r="B35" s="142">
        <v>12957</v>
      </c>
    </row>
    <row r="36" spans="1:2" x14ac:dyDescent="0.2">
      <c r="A36" s="142">
        <v>8694</v>
      </c>
      <c r="B36" s="142">
        <v>14342</v>
      </c>
    </row>
    <row r="37" spans="1:2" x14ac:dyDescent="0.2">
      <c r="A37" s="142">
        <v>8694</v>
      </c>
      <c r="B37" s="142">
        <v>14394</v>
      </c>
    </row>
    <row r="38" spans="1:2" x14ac:dyDescent="0.2">
      <c r="A38" s="142">
        <v>8694</v>
      </c>
      <c r="B38" s="142">
        <v>14481</v>
      </c>
    </row>
    <row r="39" spans="1:2" x14ac:dyDescent="0.2">
      <c r="A39" s="142">
        <v>8861</v>
      </c>
      <c r="B39" s="142">
        <v>9113</v>
      </c>
    </row>
    <row r="40" spans="1:2" x14ac:dyDescent="0.2">
      <c r="A40" s="142">
        <v>8861</v>
      </c>
      <c r="B40" s="142">
        <v>9303</v>
      </c>
    </row>
    <row r="41" spans="1:2" x14ac:dyDescent="0.2">
      <c r="A41" s="142">
        <v>8861</v>
      </c>
      <c r="B41" s="142">
        <v>9414</v>
      </c>
    </row>
    <row r="42" spans="1:2" x14ac:dyDescent="0.2">
      <c r="A42" s="142">
        <v>8861</v>
      </c>
      <c r="B42" s="142">
        <v>9420</v>
      </c>
    </row>
    <row r="43" spans="1:2" x14ac:dyDescent="0.2">
      <c r="A43" s="142">
        <v>8861</v>
      </c>
      <c r="B43" s="142">
        <v>9421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5">
    <dataValidation type="list" allowBlank="1" showInputMessage="1" showErrorMessage="1" sqref="W9:W12 W20:W22" xr:uid="{00000000-0002-0000-0D00-000000000000}">
      <formula1>In_the_books</formula1>
    </dataValidation>
    <dataValidation type="list" allowBlank="1" showInputMessage="1" showErrorMessage="1" sqref="H9:H12 H20:H22" xr:uid="{00000000-0002-0000-0D00-000001000000}">
      <formula1>israel_abroad</formula1>
    </dataValidation>
    <dataValidation type="list" allowBlank="1" showInputMessage="1" showErrorMessage="1" sqref="L9:L12 L20:L22" xr:uid="{00000000-0002-0000-0D00-000002000000}">
      <formula1>Rating_Agency</formula1>
    </dataValidation>
    <dataValidation type="list" allowBlank="1" showInputMessage="1" showErrorMessage="1" sqref="I9:I12 I20:I22" xr:uid="{00000000-0002-0000-0D00-000003000000}">
      <formula1>Country_list</formula1>
    </dataValidation>
    <dataValidation type="list" allowBlank="1" showInputMessage="1" showErrorMessage="1" sqref="F9:F12 F20:F22" xr:uid="{00000000-0002-0000-0D00-000004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5000000}">
          <x14:formula1>
            <xm:f>'אפשרויות בחירה'!$C$912:$C$919</xm:f>
          </x14:formula1>
          <xm:sqref>G9:G12 G20:G22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43"/>
  <sheetViews>
    <sheetView rightToLeft="1" workbookViewId="0">
      <selection activeCell="O1" sqref="O1"/>
    </sheetView>
  </sheetViews>
  <sheetFormatPr defaultColWidth="9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19" ht="66.75" customHeight="1" x14ac:dyDescent="0.2">
      <c r="A1" s="141" t="s">
        <v>667</v>
      </c>
      <c r="B1" s="141" t="s">
        <v>0</v>
      </c>
      <c r="C1" s="12" t="s">
        <v>1</v>
      </c>
      <c r="D1" s="12" t="s">
        <v>1163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637</v>
      </c>
      <c r="L1" s="12" t="s">
        <v>789</v>
      </c>
      <c r="M1" s="12" t="s">
        <v>15</v>
      </c>
      <c r="N1" s="12" t="s">
        <v>1171</v>
      </c>
      <c r="O1" s="12" t="s">
        <v>1172</v>
      </c>
      <c r="P1" s="12" t="s">
        <v>26</v>
      </c>
      <c r="Q1" s="12" t="s">
        <v>19</v>
      </c>
      <c r="R1" s="12" t="s">
        <v>30</v>
      </c>
      <c r="S1" s="5"/>
    </row>
    <row r="2" spans="1:19" x14ac:dyDescent="0.2">
      <c r="A2" s="142">
        <v>7956</v>
      </c>
      <c r="B2" s="142">
        <v>7957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1"/>
      <c r="Q2" s="13"/>
      <c r="R2" s="13"/>
    </row>
    <row r="3" spans="1:19" x14ac:dyDescent="0.2">
      <c r="A3" s="142">
        <v>7956</v>
      </c>
      <c r="B3" s="142">
        <v>7958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3"/>
      <c r="R3" s="13"/>
    </row>
    <row r="4" spans="1:19" x14ac:dyDescent="0.2">
      <c r="A4" s="142">
        <v>7956</v>
      </c>
      <c r="B4" s="142">
        <v>7960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1"/>
      <c r="Q4" s="13"/>
      <c r="R4" s="13"/>
    </row>
    <row r="5" spans="1:19" x14ac:dyDescent="0.2">
      <c r="A5" s="142">
        <v>7956</v>
      </c>
      <c r="B5" s="142">
        <v>7961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9" x14ac:dyDescent="0.2">
      <c r="A6" s="142">
        <v>7956</v>
      </c>
      <c r="B6" s="142">
        <v>7962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1"/>
      <c r="Q6" s="13"/>
      <c r="R6" s="13"/>
    </row>
    <row r="7" spans="1:19" x14ac:dyDescent="0.2">
      <c r="A7" s="142">
        <v>7956</v>
      </c>
      <c r="B7" s="142">
        <v>7963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1"/>
      <c r="Q7" s="13"/>
      <c r="R7" s="13"/>
    </row>
    <row r="8" spans="1:19" x14ac:dyDescent="0.2">
      <c r="A8" s="142">
        <v>7956</v>
      </c>
      <c r="B8" s="142">
        <v>11938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1"/>
      <c r="Q8" s="13"/>
      <c r="R8" s="13"/>
    </row>
    <row r="9" spans="1:19" x14ac:dyDescent="0.2">
      <c r="A9" s="142">
        <v>7956</v>
      </c>
      <c r="B9" s="142">
        <v>12537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1"/>
      <c r="Q9" s="13"/>
      <c r="R9" s="13"/>
    </row>
    <row r="10" spans="1:19" x14ac:dyDescent="0.2">
      <c r="A10" s="142">
        <v>7956</v>
      </c>
      <c r="B10" s="142">
        <v>12538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1"/>
      <c r="Q10" s="13"/>
      <c r="R10" s="13"/>
    </row>
    <row r="11" spans="1:19" x14ac:dyDescent="0.2">
      <c r="A11" s="142">
        <v>7956</v>
      </c>
      <c r="B11" s="142">
        <v>12955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1"/>
      <c r="Q11" s="13"/>
      <c r="R11" s="13"/>
    </row>
    <row r="12" spans="1:19" x14ac:dyDescent="0.2">
      <c r="A12" s="142">
        <v>7956</v>
      </c>
      <c r="B12" s="142">
        <v>14482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1"/>
      <c r="Q12" s="13"/>
      <c r="R12" s="13"/>
    </row>
    <row r="13" spans="1:19" x14ac:dyDescent="0.2">
      <c r="A13" s="142">
        <v>8700</v>
      </c>
      <c r="B13" s="142">
        <v>8701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1"/>
      <c r="Q13" s="13"/>
      <c r="R13" s="13"/>
    </row>
    <row r="14" spans="1:19" x14ac:dyDescent="0.2">
      <c r="A14" s="142">
        <v>8700</v>
      </c>
      <c r="B14" s="142">
        <v>8702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1"/>
      <c r="Q14" s="13"/>
      <c r="R14" s="13"/>
    </row>
    <row r="15" spans="1:19" x14ac:dyDescent="0.2">
      <c r="A15" s="142">
        <v>8700</v>
      </c>
      <c r="B15" s="142">
        <v>8703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1"/>
      <c r="Q15" s="13"/>
      <c r="R15" s="13"/>
    </row>
    <row r="16" spans="1:19" x14ac:dyDescent="0.2">
      <c r="A16" s="142">
        <v>8700</v>
      </c>
      <c r="B16" s="142">
        <v>8704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1"/>
      <c r="Q16" s="13"/>
      <c r="R16" s="13"/>
    </row>
    <row r="17" spans="1:18" x14ac:dyDescent="0.2">
      <c r="A17" s="142">
        <v>8700</v>
      </c>
      <c r="B17" s="142">
        <v>8705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1"/>
      <c r="Q17" s="13"/>
      <c r="R17" s="13"/>
    </row>
    <row r="18" spans="1:18" x14ac:dyDescent="0.2">
      <c r="A18" s="142">
        <v>8700</v>
      </c>
      <c r="B18" s="142">
        <v>9451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1"/>
      <c r="Q18" s="13"/>
      <c r="R18" s="13"/>
    </row>
    <row r="19" spans="1:18" x14ac:dyDescent="0.2">
      <c r="A19" s="142">
        <v>8700</v>
      </c>
      <c r="B19" s="142">
        <v>9676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1"/>
      <c r="Q19" s="13"/>
      <c r="R19" s="13"/>
    </row>
    <row r="20" spans="1:18" x14ac:dyDescent="0.2">
      <c r="A20" s="142">
        <v>8700</v>
      </c>
      <c r="B20" s="142">
        <v>12535</v>
      </c>
      <c r="C20" s="13"/>
      <c r="H20" s="13"/>
      <c r="P20" s="11"/>
    </row>
    <row r="21" spans="1:18" x14ac:dyDescent="0.2">
      <c r="A21" s="142">
        <v>8700</v>
      </c>
      <c r="B21" s="142">
        <v>12536</v>
      </c>
      <c r="C21"/>
      <c r="H21" s="2"/>
    </row>
    <row r="22" spans="1:18" x14ac:dyDescent="0.2">
      <c r="A22" s="142">
        <v>8700</v>
      </c>
      <c r="B22" s="142">
        <v>12956</v>
      </c>
      <c r="C22"/>
      <c r="H22" s="2"/>
    </row>
    <row r="23" spans="1:18" x14ac:dyDescent="0.2">
      <c r="A23" s="142">
        <v>8700</v>
      </c>
      <c r="B23" s="142">
        <v>14483</v>
      </c>
      <c r="C23"/>
      <c r="H23" s="2"/>
    </row>
    <row r="24" spans="1:18" x14ac:dyDescent="0.2">
      <c r="A24" s="142">
        <v>8694</v>
      </c>
      <c r="B24" s="142">
        <v>8695</v>
      </c>
      <c r="C24"/>
      <c r="H24" s="2"/>
    </row>
    <row r="25" spans="1:18" x14ac:dyDescent="0.2">
      <c r="A25" s="142">
        <v>8694</v>
      </c>
      <c r="B25" s="142">
        <v>8696</v>
      </c>
      <c r="C25"/>
    </row>
    <row r="26" spans="1:18" x14ac:dyDescent="0.2">
      <c r="A26" s="142">
        <v>8694</v>
      </c>
      <c r="B26" s="142">
        <v>8697</v>
      </c>
      <c r="C26"/>
    </row>
    <row r="27" spans="1:18" x14ac:dyDescent="0.2">
      <c r="A27" s="142">
        <v>8694</v>
      </c>
      <c r="B27" s="142">
        <v>8698</v>
      </c>
      <c r="C27"/>
    </row>
    <row r="28" spans="1:18" x14ac:dyDescent="0.2">
      <c r="A28" s="142">
        <v>8694</v>
      </c>
      <c r="B28" s="142">
        <v>8699</v>
      </c>
    </row>
    <row r="29" spans="1:18" x14ac:dyDescent="0.2">
      <c r="A29" s="142">
        <v>8694</v>
      </c>
      <c r="B29" s="142">
        <v>9452</v>
      </c>
    </row>
    <row r="30" spans="1:18" x14ac:dyDescent="0.2">
      <c r="A30" s="142">
        <v>8694</v>
      </c>
      <c r="B30" s="142">
        <v>9677</v>
      </c>
    </row>
    <row r="31" spans="1:18" x14ac:dyDescent="0.2">
      <c r="A31" s="142">
        <v>8694</v>
      </c>
      <c r="B31" s="142">
        <v>12531</v>
      </c>
    </row>
    <row r="32" spans="1:18" x14ac:dyDescent="0.2">
      <c r="A32" s="142">
        <v>8694</v>
      </c>
      <c r="B32" s="142">
        <v>12532</v>
      </c>
    </row>
    <row r="33" spans="1:2" x14ac:dyDescent="0.2">
      <c r="A33" s="142">
        <v>8694</v>
      </c>
      <c r="B33" s="142">
        <v>12533</v>
      </c>
    </row>
    <row r="34" spans="1:2" x14ac:dyDescent="0.2">
      <c r="A34" s="142">
        <v>8694</v>
      </c>
      <c r="B34" s="142">
        <v>12534</v>
      </c>
    </row>
    <row r="35" spans="1:2" x14ac:dyDescent="0.2">
      <c r="A35" s="142">
        <v>8694</v>
      </c>
      <c r="B35" s="142">
        <v>12957</v>
      </c>
    </row>
    <row r="36" spans="1:2" x14ac:dyDescent="0.2">
      <c r="A36" s="142">
        <v>8694</v>
      </c>
      <c r="B36" s="142">
        <v>14342</v>
      </c>
    </row>
    <row r="37" spans="1:2" x14ac:dyDescent="0.2">
      <c r="A37" s="142">
        <v>8694</v>
      </c>
      <c r="B37" s="142">
        <v>14394</v>
      </c>
    </row>
    <row r="38" spans="1:2" x14ac:dyDescent="0.2">
      <c r="A38" s="142">
        <v>8694</v>
      </c>
      <c r="B38" s="142">
        <v>14481</v>
      </c>
    </row>
    <row r="39" spans="1:2" x14ac:dyDescent="0.2">
      <c r="A39" s="142">
        <v>8861</v>
      </c>
      <c r="B39" s="142">
        <v>9113</v>
      </c>
    </row>
    <row r="40" spans="1:2" x14ac:dyDescent="0.2">
      <c r="A40" s="142">
        <v>8861</v>
      </c>
      <c r="B40" s="142">
        <v>9303</v>
      </c>
    </row>
    <row r="41" spans="1:2" x14ac:dyDescent="0.2">
      <c r="A41" s="142">
        <v>8861</v>
      </c>
      <c r="B41" s="142">
        <v>9414</v>
      </c>
    </row>
    <row r="42" spans="1:2" x14ac:dyDescent="0.2">
      <c r="A42" s="142">
        <v>8861</v>
      </c>
      <c r="B42" s="142">
        <v>9420</v>
      </c>
    </row>
    <row r="43" spans="1:2" x14ac:dyDescent="0.2">
      <c r="A43" s="142">
        <v>8861</v>
      </c>
      <c r="B43" s="142">
        <v>9421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43"/>
  <sheetViews>
    <sheetView rightToLeft="1" workbookViewId="0">
      <selection activeCell="A2" sqref="A2:B43"/>
    </sheetView>
  </sheetViews>
  <sheetFormatPr defaultColWidth="9" defaultRowHeight="14.25" x14ac:dyDescent="0.2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 x14ac:dyDescent="0.2">
      <c r="A1" s="141" t="s">
        <v>800</v>
      </c>
      <c r="B1" s="141" t="s">
        <v>0</v>
      </c>
      <c r="C1" s="12" t="s">
        <v>1</v>
      </c>
      <c r="D1" s="12" t="s">
        <v>774</v>
      </c>
      <c r="E1" s="12" t="s">
        <v>773</v>
      </c>
      <c r="F1" s="12" t="s">
        <v>1179</v>
      </c>
      <c r="G1" s="12" t="s">
        <v>30</v>
      </c>
      <c r="H1" s="5"/>
    </row>
    <row r="2" spans="1:8" x14ac:dyDescent="0.2">
      <c r="A2" s="142">
        <v>7956</v>
      </c>
      <c r="B2" s="142">
        <v>7957</v>
      </c>
      <c r="C2" s="13"/>
      <c r="D2" s="114"/>
      <c r="G2" s="19"/>
    </row>
    <row r="3" spans="1:8" x14ac:dyDescent="0.2">
      <c r="A3" s="142">
        <v>7956</v>
      </c>
      <c r="B3" s="142">
        <v>7958</v>
      </c>
      <c r="C3" s="13"/>
      <c r="G3" s="13"/>
    </row>
    <row r="4" spans="1:8" x14ac:dyDescent="0.2">
      <c r="A4" s="142">
        <v>7956</v>
      </c>
      <c r="B4" s="142">
        <v>7960</v>
      </c>
      <c r="C4" s="13"/>
      <c r="G4" s="13"/>
    </row>
    <row r="5" spans="1:8" x14ac:dyDescent="0.2">
      <c r="A5" s="142">
        <v>7956</v>
      </c>
      <c r="B5" s="142">
        <v>7961</v>
      </c>
      <c r="C5" s="13"/>
      <c r="G5" s="13"/>
    </row>
    <row r="6" spans="1:8" x14ac:dyDescent="0.2">
      <c r="A6" s="142">
        <v>7956</v>
      </c>
      <c r="B6" s="142">
        <v>7962</v>
      </c>
      <c r="C6" s="13"/>
      <c r="G6" s="13"/>
    </row>
    <row r="7" spans="1:8" x14ac:dyDescent="0.2">
      <c r="A7" s="142">
        <v>7956</v>
      </c>
      <c r="B7" s="142">
        <v>7963</v>
      </c>
      <c r="C7" s="13"/>
      <c r="G7" s="13"/>
    </row>
    <row r="8" spans="1:8" x14ac:dyDescent="0.2">
      <c r="A8" s="142">
        <v>7956</v>
      </c>
      <c r="B8" s="142">
        <v>11938</v>
      </c>
      <c r="C8" s="13"/>
      <c r="G8" s="13"/>
    </row>
    <row r="9" spans="1:8" x14ac:dyDescent="0.2">
      <c r="A9" s="142">
        <v>7956</v>
      </c>
      <c r="B9" s="142">
        <v>12537</v>
      </c>
      <c r="C9" s="13"/>
      <c r="G9" s="13"/>
    </row>
    <row r="10" spans="1:8" x14ac:dyDescent="0.2">
      <c r="A10" s="142">
        <v>7956</v>
      </c>
      <c r="B10" s="142">
        <v>12538</v>
      </c>
      <c r="C10" s="13"/>
      <c r="G10" s="13"/>
    </row>
    <row r="11" spans="1:8" x14ac:dyDescent="0.2">
      <c r="A11" s="142">
        <v>7956</v>
      </c>
      <c r="B11" s="142">
        <v>12955</v>
      </c>
      <c r="C11" s="13"/>
      <c r="G11" s="13"/>
    </row>
    <row r="12" spans="1:8" x14ac:dyDescent="0.2">
      <c r="A12" s="142">
        <v>7956</v>
      </c>
      <c r="B12" s="142">
        <v>14482</v>
      </c>
      <c r="C12" s="13"/>
      <c r="G12" s="13"/>
    </row>
    <row r="13" spans="1:8" x14ac:dyDescent="0.2">
      <c r="A13" s="142">
        <v>8700</v>
      </c>
      <c r="B13" s="142">
        <v>8701</v>
      </c>
      <c r="C13" s="13"/>
      <c r="G13" s="13"/>
    </row>
    <row r="14" spans="1:8" x14ac:dyDescent="0.2">
      <c r="A14" s="142">
        <v>8700</v>
      </c>
      <c r="B14" s="142">
        <v>8702</v>
      </c>
      <c r="C14" s="13"/>
      <c r="G14" s="13"/>
    </row>
    <row r="15" spans="1:8" x14ac:dyDescent="0.2">
      <c r="A15" s="142">
        <v>8700</v>
      </c>
      <c r="B15" s="142">
        <v>8703</v>
      </c>
      <c r="C15" s="13"/>
      <c r="G15" s="13"/>
    </row>
    <row r="16" spans="1:8" x14ac:dyDescent="0.2">
      <c r="A16" s="142">
        <v>8700</v>
      </c>
      <c r="B16" s="142">
        <v>8704</v>
      </c>
      <c r="C16" s="13"/>
      <c r="G16" s="13"/>
    </row>
    <row r="17" spans="1:7" x14ac:dyDescent="0.2">
      <c r="A17" s="142">
        <v>8700</v>
      </c>
      <c r="B17" s="142">
        <v>8705</v>
      </c>
      <c r="C17" s="13"/>
      <c r="G17" s="13"/>
    </row>
    <row r="18" spans="1:7" x14ac:dyDescent="0.2">
      <c r="A18" s="142">
        <v>8700</v>
      </c>
      <c r="B18" s="142">
        <v>9451</v>
      </c>
      <c r="C18" s="13"/>
      <c r="G18" s="13"/>
    </row>
    <row r="19" spans="1:7" x14ac:dyDescent="0.2">
      <c r="A19" s="142">
        <v>8700</v>
      </c>
      <c r="B19" s="142">
        <v>9676</v>
      </c>
      <c r="C19" s="13"/>
      <c r="G19" s="13"/>
    </row>
    <row r="20" spans="1:7" x14ac:dyDescent="0.2">
      <c r="A20" s="142">
        <v>8700</v>
      </c>
      <c r="B20" s="142">
        <v>12535</v>
      </c>
      <c r="C20" s="13"/>
    </row>
    <row r="21" spans="1:7" x14ac:dyDescent="0.2">
      <c r="A21" s="142">
        <v>8700</v>
      </c>
      <c r="B21" s="142">
        <v>12536</v>
      </c>
      <c r="C21"/>
    </row>
    <row r="22" spans="1:7" x14ac:dyDescent="0.2">
      <c r="A22" s="142">
        <v>8700</v>
      </c>
      <c r="B22" s="142">
        <v>12956</v>
      </c>
      <c r="C22"/>
    </row>
    <row r="23" spans="1:7" x14ac:dyDescent="0.2">
      <c r="A23" s="142">
        <v>8700</v>
      </c>
      <c r="B23" s="142">
        <v>14483</v>
      </c>
      <c r="C23"/>
    </row>
    <row r="24" spans="1:7" x14ac:dyDescent="0.2">
      <c r="A24" s="142">
        <v>8694</v>
      </c>
      <c r="B24" s="142">
        <v>8695</v>
      </c>
      <c r="C24"/>
    </row>
    <row r="25" spans="1:7" x14ac:dyDescent="0.2">
      <c r="A25" s="142">
        <v>8694</v>
      </c>
      <c r="B25" s="142">
        <v>8696</v>
      </c>
      <c r="C25"/>
    </row>
    <row r="26" spans="1:7" x14ac:dyDescent="0.2">
      <c r="A26" s="142">
        <v>8694</v>
      </c>
      <c r="B26" s="142">
        <v>8697</v>
      </c>
      <c r="C26"/>
    </row>
    <row r="27" spans="1:7" x14ac:dyDescent="0.2">
      <c r="A27" s="142">
        <v>8694</v>
      </c>
      <c r="B27" s="142">
        <v>8698</v>
      </c>
      <c r="C27"/>
    </row>
    <row r="28" spans="1:7" x14ac:dyDescent="0.2">
      <c r="A28" s="142">
        <v>8694</v>
      </c>
      <c r="B28" s="142">
        <v>8699</v>
      </c>
    </row>
    <row r="29" spans="1:7" x14ac:dyDescent="0.2">
      <c r="A29" s="142">
        <v>8694</v>
      </c>
      <c r="B29" s="142">
        <v>9452</v>
      </c>
    </row>
    <row r="30" spans="1:7" x14ac:dyDescent="0.2">
      <c r="A30" s="142">
        <v>8694</v>
      </c>
      <c r="B30" s="142">
        <v>9677</v>
      </c>
    </row>
    <row r="31" spans="1:7" x14ac:dyDescent="0.2">
      <c r="A31" s="142">
        <v>8694</v>
      </c>
      <c r="B31" s="142">
        <v>12531</v>
      </c>
    </row>
    <row r="32" spans="1:7" x14ac:dyDescent="0.2">
      <c r="A32" s="142">
        <v>8694</v>
      </c>
      <c r="B32" s="142">
        <v>12532</v>
      </c>
    </row>
    <row r="33" spans="1:2" x14ac:dyDescent="0.2">
      <c r="A33" s="142">
        <v>8694</v>
      </c>
      <c r="B33" s="142">
        <v>12533</v>
      </c>
    </row>
    <row r="34" spans="1:2" x14ac:dyDescent="0.2">
      <c r="A34" s="142">
        <v>8694</v>
      </c>
      <c r="B34" s="142">
        <v>12534</v>
      </c>
    </row>
    <row r="35" spans="1:2" x14ac:dyDescent="0.2">
      <c r="A35" s="142">
        <v>8694</v>
      </c>
      <c r="B35" s="142">
        <v>12957</v>
      </c>
    </row>
    <row r="36" spans="1:2" x14ac:dyDescent="0.2">
      <c r="A36" s="142">
        <v>8694</v>
      </c>
      <c r="B36" s="142">
        <v>14342</v>
      </c>
    </row>
    <row r="37" spans="1:2" x14ac:dyDescent="0.2">
      <c r="A37" s="142">
        <v>8694</v>
      </c>
      <c r="B37" s="142">
        <v>14394</v>
      </c>
    </row>
    <row r="38" spans="1:2" x14ac:dyDescent="0.2">
      <c r="A38" s="142">
        <v>8694</v>
      </c>
      <c r="B38" s="142">
        <v>14481</v>
      </c>
    </row>
    <row r="39" spans="1:2" x14ac:dyDescent="0.2">
      <c r="A39" s="142">
        <v>8861</v>
      </c>
      <c r="B39" s="142">
        <v>9113</v>
      </c>
    </row>
    <row r="40" spans="1:2" x14ac:dyDescent="0.2">
      <c r="A40" s="142">
        <v>8861</v>
      </c>
      <c r="B40" s="142">
        <v>9303</v>
      </c>
    </row>
    <row r="41" spans="1:2" x14ac:dyDescent="0.2">
      <c r="A41" s="142">
        <v>8861</v>
      </c>
      <c r="B41" s="142">
        <v>9414</v>
      </c>
    </row>
    <row r="42" spans="1:2" x14ac:dyDescent="0.2">
      <c r="A42" s="142">
        <v>8861</v>
      </c>
      <c r="B42" s="142">
        <v>9420</v>
      </c>
    </row>
    <row r="43" spans="1:2" x14ac:dyDescent="0.2">
      <c r="A43" s="142">
        <v>8861</v>
      </c>
      <c r="B43" s="142">
        <v>9421</v>
      </c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71"/>
  <sheetViews>
    <sheetView rightToLeft="1" topLeftCell="H1" workbookViewId="0">
      <selection activeCell="AC2" sqref="AC2:AC43"/>
    </sheetView>
  </sheetViews>
  <sheetFormatPr defaultColWidth="9.125" defaultRowHeight="12.75" x14ac:dyDescent="0.2"/>
  <cols>
    <col min="1" max="5" width="11.625" style="148" customWidth="1"/>
    <col min="6" max="6" width="12" style="148" bestFit="1" customWidth="1"/>
    <col min="7" max="24" width="11.625" style="148" customWidth="1"/>
    <col min="25" max="26" width="11.625" style="148"/>
    <col min="27" max="31" width="11.625" style="148" customWidth="1"/>
    <col min="32" max="32" width="13.875" style="148" bestFit="1" customWidth="1"/>
    <col min="33" max="40" width="11.625" style="148" customWidth="1"/>
    <col min="41" max="16384" width="9.125" style="148"/>
  </cols>
  <sheetData>
    <row r="1" spans="1:40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9</v>
      </c>
      <c r="M1" s="12" t="s">
        <v>622</v>
      </c>
      <c r="N1" s="12" t="s">
        <v>12</v>
      </c>
      <c r="O1" s="12" t="s">
        <v>6</v>
      </c>
      <c r="P1" s="12" t="s">
        <v>8</v>
      </c>
      <c r="Q1" s="12" t="s">
        <v>1164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637</v>
      </c>
      <c r="Y1" s="12" t="s">
        <v>942</v>
      </c>
      <c r="Z1" s="12" t="s">
        <v>685</v>
      </c>
      <c r="AA1" s="12" t="s">
        <v>933</v>
      </c>
      <c r="AB1" s="12" t="s">
        <v>372</v>
      </c>
      <c r="AC1" s="12" t="s">
        <v>747</v>
      </c>
      <c r="AD1" s="12" t="s">
        <v>16</v>
      </c>
      <c r="AE1" s="12" t="s">
        <v>1165</v>
      </c>
      <c r="AF1" s="12" t="s">
        <v>789</v>
      </c>
      <c r="AG1" s="12" t="s">
        <v>11</v>
      </c>
      <c r="AH1" s="12" t="s">
        <v>15</v>
      </c>
      <c r="AI1" s="12" t="s">
        <v>1171</v>
      </c>
      <c r="AJ1" s="12" t="s">
        <v>1172</v>
      </c>
      <c r="AK1" s="12" t="s">
        <v>804</v>
      </c>
      <c r="AL1" s="12" t="s">
        <v>26</v>
      </c>
      <c r="AM1" s="12" t="s">
        <v>19</v>
      </c>
      <c r="AN1" s="12" t="s">
        <v>30</v>
      </c>
    </row>
    <row r="2" spans="1:40" ht="13.5" thickBot="1" x14ac:dyDescent="0.25">
      <c r="A2" s="149">
        <v>7956</v>
      </c>
      <c r="B2" s="149">
        <v>12537</v>
      </c>
      <c r="C2" s="171" t="s">
        <v>1848</v>
      </c>
      <c r="D2" s="171">
        <v>520038332</v>
      </c>
      <c r="E2" s="171" t="s">
        <v>429</v>
      </c>
      <c r="F2" s="171" t="s">
        <v>2763</v>
      </c>
      <c r="G2" s="171" t="s">
        <v>2764</v>
      </c>
      <c r="H2" s="171" t="s">
        <v>102</v>
      </c>
      <c r="I2" s="171" t="s">
        <v>228</v>
      </c>
      <c r="J2" s="171" t="s">
        <v>53</v>
      </c>
      <c r="K2" s="171" t="s">
        <v>53</v>
      </c>
      <c r="L2" s="171" t="s">
        <v>651</v>
      </c>
      <c r="M2" s="171" t="s">
        <v>62</v>
      </c>
      <c r="N2" s="176">
        <v>45308</v>
      </c>
      <c r="O2" s="171" t="s">
        <v>298</v>
      </c>
      <c r="P2" s="171" t="s">
        <v>298</v>
      </c>
      <c r="Q2" s="171" t="s">
        <v>57</v>
      </c>
      <c r="R2" s="171" t="s">
        <v>1206</v>
      </c>
      <c r="S2" s="187">
        <v>0.79</v>
      </c>
      <c r="T2" s="171" t="s">
        <v>283</v>
      </c>
      <c r="U2" s="171" t="s">
        <v>362</v>
      </c>
      <c r="V2" s="176">
        <v>45671</v>
      </c>
      <c r="W2" s="178">
        <v>7.9000000000000001E-2</v>
      </c>
      <c r="X2" s="188">
        <v>7.0300000000000001E-2</v>
      </c>
      <c r="Y2" s="171" t="s">
        <v>636</v>
      </c>
      <c r="Z2" s="171"/>
      <c r="AA2" s="171" t="s">
        <v>791</v>
      </c>
      <c r="AB2" s="171" t="s">
        <v>305</v>
      </c>
      <c r="AC2" s="154"/>
      <c r="AD2" s="179">
        <v>45382</v>
      </c>
      <c r="AE2" s="176">
        <v>45382</v>
      </c>
      <c r="AF2" s="177">
        <v>8000000</v>
      </c>
      <c r="AG2" s="177">
        <v>1</v>
      </c>
      <c r="AH2" s="177">
        <v>102.27</v>
      </c>
      <c r="AI2" s="177">
        <v>8181.6</v>
      </c>
      <c r="AJ2" s="154"/>
      <c r="AK2" s="154"/>
      <c r="AL2" s="171" t="s">
        <v>17</v>
      </c>
      <c r="AM2" s="178">
        <v>0.27418503920999998</v>
      </c>
      <c r="AN2" s="178">
        <v>3.5793360769999999E-3</v>
      </c>
    </row>
    <row r="3" spans="1:40" ht="13.5" thickBot="1" x14ac:dyDescent="0.25">
      <c r="A3" s="149">
        <v>7956</v>
      </c>
      <c r="B3" s="149">
        <v>12537</v>
      </c>
      <c r="C3" s="171" t="s">
        <v>1834</v>
      </c>
      <c r="D3" s="171">
        <v>520037540</v>
      </c>
      <c r="E3" s="171" t="s">
        <v>429</v>
      </c>
      <c r="F3" s="171" t="s">
        <v>2765</v>
      </c>
      <c r="G3" s="171" t="s">
        <v>2766</v>
      </c>
      <c r="H3" s="171" t="s">
        <v>102</v>
      </c>
      <c r="I3" s="171" t="s">
        <v>228</v>
      </c>
      <c r="J3" s="171" t="s">
        <v>53</v>
      </c>
      <c r="K3" s="171" t="s">
        <v>53</v>
      </c>
      <c r="L3" s="171" t="s">
        <v>652</v>
      </c>
      <c r="M3" s="171" t="s">
        <v>62</v>
      </c>
      <c r="N3" s="176">
        <v>44957</v>
      </c>
      <c r="O3" s="171" t="s">
        <v>298</v>
      </c>
      <c r="P3" s="171" t="s">
        <v>298</v>
      </c>
      <c r="Q3" s="171" t="s">
        <v>57</v>
      </c>
      <c r="R3" s="171" t="s">
        <v>1206</v>
      </c>
      <c r="S3" s="187">
        <v>3.38</v>
      </c>
      <c r="T3" s="171" t="s">
        <v>283</v>
      </c>
      <c r="U3" s="171" t="s">
        <v>362</v>
      </c>
      <c r="V3" s="176">
        <v>45565</v>
      </c>
      <c r="W3" s="178">
        <v>0.05</v>
      </c>
      <c r="X3" s="188">
        <v>6.7299999999999999E-2</v>
      </c>
      <c r="Y3" s="171" t="s">
        <v>636</v>
      </c>
      <c r="Z3" s="171"/>
      <c r="AA3" s="171" t="s">
        <v>791</v>
      </c>
      <c r="AB3" s="171" t="s">
        <v>305</v>
      </c>
      <c r="AC3" s="154"/>
      <c r="AD3" s="179">
        <v>45382</v>
      </c>
      <c r="AE3" s="176">
        <v>45382</v>
      </c>
      <c r="AF3" s="177">
        <v>3950000</v>
      </c>
      <c r="AG3" s="177">
        <v>1</v>
      </c>
      <c r="AH3" s="177">
        <v>101.94</v>
      </c>
      <c r="AI3" s="177">
        <v>4026.63</v>
      </c>
      <c r="AJ3" s="154"/>
      <c r="AK3" s="154"/>
      <c r="AL3" s="171" t="s">
        <v>17</v>
      </c>
      <c r="AM3" s="178">
        <v>0.134942028996</v>
      </c>
      <c r="AN3" s="178">
        <v>1.7615945569999999E-3</v>
      </c>
    </row>
    <row r="4" spans="1:40" ht="13.5" thickBot="1" x14ac:dyDescent="0.25">
      <c r="A4" s="149">
        <v>7956</v>
      </c>
      <c r="B4" s="149">
        <v>12537</v>
      </c>
      <c r="C4" s="171" t="s">
        <v>1332</v>
      </c>
      <c r="D4" s="171">
        <v>520036104</v>
      </c>
      <c r="E4" s="171" t="s">
        <v>429</v>
      </c>
      <c r="F4" s="171" t="s">
        <v>2767</v>
      </c>
      <c r="G4" s="171" t="s">
        <v>2768</v>
      </c>
      <c r="H4" s="171" t="s">
        <v>78</v>
      </c>
      <c r="I4" s="171" t="s">
        <v>228</v>
      </c>
      <c r="J4" s="171" t="s">
        <v>53</v>
      </c>
      <c r="K4" s="171" t="s">
        <v>53</v>
      </c>
      <c r="L4" s="171" t="s">
        <v>140</v>
      </c>
      <c r="M4" s="171" t="s">
        <v>62</v>
      </c>
      <c r="N4" s="176">
        <v>45077</v>
      </c>
      <c r="O4" s="171" t="s">
        <v>298</v>
      </c>
      <c r="P4" s="171" t="s">
        <v>298</v>
      </c>
      <c r="Q4" s="171" t="s">
        <v>57</v>
      </c>
      <c r="R4" s="171" t="s">
        <v>1206</v>
      </c>
      <c r="S4" s="187">
        <v>0.16</v>
      </c>
      <c r="T4" s="171" t="s">
        <v>283</v>
      </c>
      <c r="U4" s="171" t="s">
        <v>362</v>
      </c>
      <c r="V4" s="176">
        <v>72691</v>
      </c>
      <c r="W4" s="178">
        <v>0</v>
      </c>
      <c r="X4" s="188">
        <v>3.4099999999999998E-2</v>
      </c>
      <c r="Y4" s="171" t="s">
        <v>636</v>
      </c>
      <c r="Z4" s="171"/>
      <c r="AA4" s="171" t="s">
        <v>791</v>
      </c>
      <c r="AB4" s="171" t="s">
        <v>305</v>
      </c>
      <c r="AC4" s="154"/>
      <c r="AD4" s="179">
        <v>45382</v>
      </c>
      <c r="AE4" s="176">
        <v>45382</v>
      </c>
      <c r="AF4" s="177">
        <v>12000000</v>
      </c>
      <c r="AG4" s="177">
        <v>1</v>
      </c>
      <c r="AH4" s="177">
        <v>106.76</v>
      </c>
      <c r="AI4" s="177">
        <v>12811.2</v>
      </c>
      <c r="AJ4" s="154"/>
      <c r="AK4" s="154"/>
      <c r="AL4" s="171" t="s">
        <v>17</v>
      </c>
      <c r="AM4" s="178">
        <v>0.42933403910399998</v>
      </c>
      <c r="AN4" s="178">
        <v>5.6047216129999997E-3</v>
      </c>
    </row>
    <row r="5" spans="1:40" ht="13.5" thickBot="1" x14ac:dyDescent="0.25">
      <c r="A5" s="149">
        <v>7956</v>
      </c>
      <c r="B5" s="149">
        <v>12537</v>
      </c>
      <c r="C5" s="171" t="s">
        <v>1785</v>
      </c>
      <c r="D5" s="171">
        <v>520034505</v>
      </c>
      <c r="E5" s="171" t="s">
        <v>429</v>
      </c>
      <c r="F5" s="171" t="s">
        <v>2769</v>
      </c>
      <c r="G5" s="171" t="s">
        <v>2770</v>
      </c>
      <c r="H5" s="171" t="s">
        <v>78</v>
      </c>
      <c r="I5" s="171" t="s">
        <v>228</v>
      </c>
      <c r="J5" s="171" t="s">
        <v>53</v>
      </c>
      <c r="K5" s="171" t="s">
        <v>53</v>
      </c>
      <c r="L5" s="171" t="s">
        <v>140</v>
      </c>
      <c r="M5" s="171" t="s">
        <v>62</v>
      </c>
      <c r="N5" s="176">
        <v>45161</v>
      </c>
      <c r="O5" s="171" t="s">
        <v>298</v>
      </c>
      <c r="P5" s="171" t="s">
        <v>298</v>
      </c>
      <c r="Q5" s="171" t="s">
        <v>57</v>
      </c>
      <c r="R5" s="171" t="s">
        <v>1206</v>
      </c>
      <c r="S5" s="187">
        <v>0.4</v>
      </c>
      <c r="T5" s="171" t="s">
        <v>283</v>
      </c>
      <c r="U5" s="171" t="s">
        <v>362</v>
      </c>
      <c r="V5" s="176">
        <v>72691</v>
      </c>
      <c r="W5" s="178">
        <v>0</v>
      </c>
      <c r="X5" s="188">
        <v>1.3899999999999999E-2</v>
      </c>
      <c r="Y5" s="171" t="s">
        <v>636</v>
      </c>
      <c r="Z5" s="171"/>
      <c r="AA5" s="171" t="s">
        <v>791</v>
      </c>
      <c r="AB5" s="171" t="s">
        <v>305</v>
      </c>
      <c r="AC5" s="154"/>
      <c r="AD5" s="179">
        <v>45382</v>
      </c>
      <c r="AE5" s="176">
        <v>45382</v>
      </c>
      <c r="AF5" s="177">
        <v>4705000</v>
      </c>
      <c r="AG5" s="177">
        <v>1</v>
      </c>
      <c r="AH5" s="177">
        <v>102.45</v>
      </c>
      <c r="AI5" s="177">
        <v>4820.2725</v>
      </c>
      <c r="AJ5" s="154"/>
      <c r="AK5" s="154"/>
      <c r="AL5" s="171" t="s">
        <v>17</v>
      </c>
      <c r="AM5" s="178">
        <v>0.16153889268800001</v>
      </c>
      <c r="AN5" s="178">
        <v>2.1088020989999999E-3</v>
      </c>
    </row>
    <row r="6" spans="1:40" ht="13.5" thickBot="1" x14ac:dyDescent="0.25">
      <c r="A6" s="149">
        <v>7956</v>
      </c>
      <c r="B6" s="149">
        <v>12538</v>
      </c>
      <c r="C6" s="171" t="s">
        <v>1848</v>
      </c>
      <c r="D6" s="171">
        <v>520038332</v>
      </c>
      <c r="E6" s="171" t="s">
        <v>429</v>
      </c>
      <c r="F6" s="171" t="s">
        <v>2763</v>
      </c>
      <c r="G6" s="171" t="s">
        <v>2764</v>
      </c>
      <c r="H6" s="171" t="s">
        <v>102</v>
      </c>
      <c r="I6" s="171" t="s">
        <v>228</v>
      </c>
      <c r="J6" s="171" t="s">
        <v>53</v>
      </c>
      <c r="K6" s="171" t="s">
        <v>53</v>
      </c>
      <c r="L6" s="171" t="s">
        <v>651</v>
      </c>
      <c r="M6" s="171" t="s">
        <v>62</v>
      </c>
      <c r="N6" s="176">
        <v>45308</v>
      </c>
      <c r="O6" s="171" t="s">
        <v>298</v>
      </c>
      <c r="P6" s="171" t="s">
        <v>298</v>
      </c>
      <c r="Q6" s="171" t="s">
        <v>57</v>
      </c>
      <c r="R6" s="171" t="s">
        <v>1206</v>
      </c>
      <c r="S6" s="187">
        <v>0.79</v>
      </c>
      <c r="T6" s="171" t="s">
        <v>283</v>
      </c>
      <c r="U6" s="171" t="s">
        <v>362</v>
      </c>
      <c r="V6" s="176">
        <v>45671</v>
      </c>
      <c r="W6" s="178">
        <v>7.9000000000000001E-2</v>
      </c>
      <c r="X6" s="188">
        <v>7.0300000000000001E-2</v>
      </c>
      <c r="Y6" s="171" t="s">
        <v>636</v>
      </c>
      <c r="Z6" s="171"/>
      <c r="AA6" s="171" t="s">
        <v>791</v>
      </c>
      <c r="AB6" s="171" t="s">
        <v>305</v>
      </c>
      <c r="AC6" s="154"/>
      <c r="AD6" s="179">
        <v>45382</v>
      </c>
      <c r="AE6" s="176">
        <v>45382</v>
      </c>
      <c r="AF6" s="177">
        <v>5000000</v>
      </c>
      <c r="AG6" s="177">
        <v>1</v>
      </c>
      <c r="AH6" s="177">
        <v>102.27</v>
      </c>
      <c r="AI6" s="177">
        <v>5113.5</v>
      </c>
      <c r="AJ6" s="154"/>
      <c r="AK6" s="154"/>
      <c r="AL6" s="171" t="s">
        <v>17</v>
      </c>
      <c r="AM6" s="178">
        <v>0.39618098114299999</v>
      </c>
      <c r="AN6" s="178">
        <v>1.3371272060000001E-3</v>
      </c>
    </row>
    <row r="7" spans="1:40" ht="13.5" thickBot="1" x14ac:dyDescent="0.25">
      <c r="A7" s="149">
        <v>7956</v>
      </c>
      <c r="B7" s="149">
        <v>12538</v>
      </c>
      <c r="C7" s="171" t="s">
        <v>1332</v>
      </c>
      <c r="D7" s="171">
        <v>520036104</v>
      </c>
      <c r="E7" s="171" t="s">
        <v>429</v>
      </c>
      <c r="F7" s="171" t="s">
        <v>2767</v>
      </c>
      <c r="G7" s="171" t="s">
        <v>2768</v>
      </c>
      <c r="H7" s="171" t="s">
        <v>78</v>
      </c>
      <c r="I7" s="171" t="s">
        <v>228</v>
      </c>
      <c r="J7" s="171" t="s">
        <v>53</v>
      </c>
      <c r="K7" s="171" t="s">
        <v>53</v>
      </c>
      <c r="L7" s="171" t="s">
        <v>140</v>
      </c>
      <c r="M7" s="171" t="s">
        <v>62</v>
      </c>
      <c r="N7" s="176">
        <v>45077</v>
      </c>
      <c r="O7" s="171" t="s">
        <v>298</v>
      </c>
      <c r="P7" s="171" t="s">
        <v>298</v>
      </c>
      <c r="Q7" s="171" t="s">
        <v>57</v>
      </c>
      <c r="R7" s="171" t="s">
        <v>1206</v>
      </c>
      <c r="S7" s="187">
        <v>0.16</v>
      </c>
      <c r="T7" s="171" t="s">
        <v>283</v>
      </c>
      <c r="U7" s="171" t="s">
        <v>362</v>
      </c>
      <c r="V7" s="176">
        <v>72691</v>
      </c>
      <c r="W7" s="178">
        <v>0</v>
      </c>
      <c r="X7" s="188">
        <v>3.4099999999999998E-2</v>
      </c>
      <c r="Y7" s="171" t="s">
        <v>636</v>
      </c>
      <c r="Z7" s="171"/>
      <c r="AA7" s="171" t="s">
        <v>791</v>
      </c>
      <c r="AB7" s="171" t="s">
        <v>305</v>
      </c>
      <c r="AC7" s="154"/>
      <c r="AD7" s="179">
        <v>45382</v>
      </c>
      <c r="AE7" s="176">
        <v>45382</v>
      </c>
      <c r="AF7" s="177">
        <v>7300000</v>
      </c>
      <c r="AG7" s="177">
        <v>1</v>
      </c>
      <c r="AH7" s="177">
        <v>106.76</v>
      </c>
      <c r="AI7" s="177">
        <v>7793.48</v>
      </c>
      <c r="AJ7" s="154"/>
      <c r="AK7" s="154"/>
      <c r="AL7" s="171" t="s">
        <v>17</v>
      </c>
      <c r="AM7" s="178">
        <v>0.60381901885599998</v>
      </c>
      <c r="AN7" s="178">
        <v>2.0379141760000002E-3</v>
      </c>
    </row>
    <row r="8" spans="1:40" ht="13.5" thickBot="1" x14ac:dyDescent="0.25">
      <c r="A8" s="149">
        <v>7956</v>
      </c>
      <c r="B8" s="149">
        <v>12955</v>
      </c>
      <c r="C8" s="171" t="s">
        <v>1848</v>
      </c>
      <c r="D8" s="171">
        <v>520038332</v>
      </c>
      <c r="E8" s="171" t="s">
        <v>429</v>
      </c>
      <c r="F8" s="171" t="s">
        <v>2763</v>
      </c>
      <c r="G8" s="171" t="s">
        <v>2764</v>
      </c>
      <c r="H8" s="171" t="s">
        <v>102</v>
      </c>
      <c r="I8" s="171" t="s">
        <v>228</v>
      </c>
      <c r="J8" s="171" t="s">
        <v>53</v>
      </c>
      <c r="K8" s="171" t="s">
        <v>53</v>
      </c>
      <c r="L8" s="171" t="s">
        <v>651</v>
      </c>
      <c r="M8" s="171" t="s">
        <v>62</v>
      </c>
      <c r="N8" s="176">
        <v>45308</v>
      </c>
      <c r="O8" s="171" t="s">
        <v>298</v>
      </c>
      <c r="P8" s="171" t="s">
        <v>298</v>
      </c>
      <c r="Q8" s="171" t="s">
        <v>57</v>
      </c>
      <c r="R8" s="171" t="s">
        <v>1206</v>
      </c>
      <c r="S8" s="187">
        <v>0.79</v>
      </c>
      <c r="T8" s="171" t="s">
        <v>283</v>
      </c>
      <c r="U8" s="171" t="s">
        <v>362</v>
      </c>
      <c r="V8" s="176">
        <v>45671</v>
      </c>
      <c r="W8" s="178">
        <v>7.9000000000000001E-2</v>
      </c>
      <c r="X8" s="188">
        <v>7.0300000000000001E-2</v>
      </c>
      <c r="Y8" s="171" t="s">
        <v>636</v>
      </c>
      <c r="Z8" s="171"/>
      <c r="AA8" s="171" t="s">
        <v>791</v>
      </c>
      <c r="AB8" s="171" t="s">
        <v>305</v>
      </c>
      <c r="AC8" s="154"/>
      <c r="AD8" s="179">
        <v>45382</v>
      </c>
      <c r="AE8" s="176">
        <v>45382</v>
      </c>
      <c r="AF8" s="177">
        <v>700000</v>
      </c>
      <c r="AG8" s="177">
        <v>1</v>
      </c>
      <c r="AH8" s="177">
        <v>102.27</v>
      </c>
      <c r="AI8" s="177">
        <v>715.89</v>
      </c>
      <c r="AJ8" s="154"/>
      <c r="AK8" s="154"/>
      <c r="AL8" s="171" t="s">
        <v>17</v>
      </c>
      <c r="AM8" s="178">
        <v>0.25109344145500001</v>
      </c>
      <c r="AN8" s="178">
        <v>1.9328914989999999E-3</v>
      </c>
    </row>
    <row r="9" spans="1:40" ht="13.5" thickBot="1" x14ac:dyDescent="0.25">
      <c r="A9" s="149">
        <v>7956</v>
      </c>
      <c r="B9" s="149">
        <v>12955</v>
      </c>
      <c r="C9" s="171" t="s">
        <v>1332</v>
      </c>
      <c r="D9" s="171">
        <v>520036104</v>
      </c>
      <c r="E9" s="171" t="s">
        <v>429</v>
      </c>
      <c r="F9" s="171" t="s">
        <v>2767</v>
      </c>
      <c r="G9" s="171" t="s">
        <v>2768</v>
      </c>
      <c r="H9" s="171" t="s">
        <v>78</v>
      </c>
      <c r="I9" s="171" t="s">
        <v>228</v>
      </c>
      <c r="J9" s="171" t="s">
        <v>53</v>
      </c>
      <c r="K9" s="171" t="s">
        <v>53</v>
      </c>
      <c r="L9" s="171" t="s">
        <v>140</v>
      </c>
      <c r="M9" s="171" t="s">
        <v>62</v>
      </c>
      <c r="N9" s="176">
        <v>45361</v>
      </c>
      <c r="O9" s="171" t="s">
        <v>298</v>
      </c>
      <c r="P9" s="171" t="s">
        <v>298</v>
      </c>
      <c r="Q9" s="171" t="s">
        <v>57</v>
      </c>
      <c r="R9" s="171" t="s">
        <v>1206</v>
      </c>
      <c r="S9" s="187">
        <v>0.16</v>
      </c>
      <c r="T9" s="171" t="s">
        <v>283</v>
      </c>
      <c r="U9" s="171" t="s">
        <v>362</v>
      </c>
      <c r="V9" s="176">
        <v>72691</v>
      </c>
      <c r="W9" s="178">
        <v>0</v>
      </c>
      <c r="X9" s="188">
        <v>3.4099999999999998E-2</v>
      </c>
      <c r="Y9" s="171" t="s">
        <v>636</v>
      </c>
      <c r="Z9" s="171"/>
      <c r="AA9" s="171" t="s">
        <v>791</v>
      </c>
      <c r="AB9" s="171" t="s">
        <v>305</v>
      </c>
      <c r="AC9" s="154"/>
      <c r="AD9" s="179">
        <v>45382</v>
      </c>
      <c r="AE9" s="176">
        <v>45382</v>
      </c>
      <c r="AF9" s="177">
        <v>2000000</v>
      </c>
      <c r="AG9" s="177">
        <v>1</v>
      </c>
      <c r="AH9" s="177">
        <v>106.76</v>
      </c>
      <c r="AI9" s="177">
        <v>2135.1999999999998</v>
      </c>
      <c r="AJ9" s="154"/>
      <c r="AK9" s="154"/>
      <c r="AL9" s="171" t="s">
        <v>17</v>
      </c>
      <c r="AM9" s="178">
        <v>0.74890655854400001</v>
      </c>
      <c r="AN9" s="178">
        <v>5.7650056999999999E-3</v>
      </c>
    </row>
    <row r="10" spans="1:40" ht="13.5" thickBot="1" x14ac:dyDescent="0.25">
      <c r="A10" s="149">
        <v>7956</v>
      </c>
      <c r="B10" s="149">
        <v>14482</v>
      </c>
      <c r="C10" s="171" t="s">
        <v>1848</v>
      </c>
      <c r="D10" s="171">
        <v>520038332</v>
      </c>
      <c r="E10" s="171" t="s">
        <v>429</v>
      </c>
      <c r="F10" s="171" t="s">
        <v>2763</v>
      </c>
      <c r="G10" s="171" t="s">
        <v>2764</v>
      </c>
      <c r="H10" s="171" t="s">
        <v>102</v>
      </c>
      <c r="I10" s="171" t="s">
        <v>228</v>
      </c>
      <c r="J10" s="171" t="s">
        <v>53</v>
      </c>
      <c r="K10" s="171" t="s">
        <v>53</v>
      </c>
      <c r="L10" s="171" t="s">
        <v>651</v>
      </c>
      <c r="M10" s="171" t="s">
        <v>62</v>
      </c>
      <c r="N10" s="176">
        <v>45308</v>
      </c>
      <c r="O10" s="171" t="s">
        <v>298</v>
      </c>
      <c r="P10" s="171" t="s">
        <v>298</v>
      </c>
      <c r="Q10" s="171" t="s">
        <v>57</v>
      </c>
      <c r="R10" s="171" t="s">
        <v>1206</v>
      </c>
      <c r="S10" s="187">
        <v>0.79</v>
      </c>
      <c r="T10" s="171" t="s">
        <v>283</v>
      </c>
      <c r="U10" s="171" t="s">
        <v>362</v>
      </c>
      <c r="V10" s="176">
        <v>45671</v>
      </c>
      <c r="W10" s="178">
        <v>7.9000000000000001E-2</v>
      </c>
      <c r="X10" s="188">
        <v>7.0300000000000001E-2</v>
      </c>
      <c r="Y10" s="171" t="s">
        <v>636</v>
      </c>
      <c r="Z10" s="171"/>
      <c r="AA10" s="171" t="s">
        <v>791</v>
      </c>
      <c r="AB10" s="171" t="s">
        <v>305</v>
      </c>
      <c r="AC10" s="154"/>
      <c r="AD10" s="179">
        <v>45382</v>
      </c>
      <c r="AE10" s="176">
        <v>45382</v>
      </c>
      <c r="AF10" s="177">
        <v>535000</v>
      </c>
      <c r="AG10" s="177">
        <v>1</v>
      </c>
      <c r="AH10" s="177">
        <v>102.27</v>
      </c>
      <c r="AI10" s="177">
        <v>547.14449999999999</v>
      </c>
      <c r="AJ10" s="154"/>
      <c r="AK10" s="154"/>
      <c r="AL10" s="171" t="s">
        <v>17</v>
      </c>
      <c r="AM10" s="178">
        <v>0.573224194568</v>
      </c>
      <c r="AN10" s="178">
        <v>1.1822156219999999E-2</v>
      </c>
    </row>
    <row r="11" spans="1:40" ht="13.5" thickBot="1" x14ac:dyDescent="0.25">
      <c r="A11" s="149">
        <v>7956</v>
      </c>
      <c r="B11" s="149">
        <v>14482</v>
      </c>
      <c r="C11" s="171" t="s">
        <v>1834</v>
      </c>
      <c r="D11" s="171">
        <v>520037540</v>
      </c>
      <c r="E11" s="171" t="s">
        <v>429</v>
      </c>
      <c r="F11" s="171" t="s">
        <v>2765</v>
      </c>
      <c r="G11" s="171" t="s">
        <v>2766</v>
      </c>
      <c r="H11" s="171" t="s">
        <v>102</v>
      </c>
      <c r="I11" s="171" t="s">
        <v>228</v>
      </c>
      <c r="J11" s="171" t="s">
        <v>53</v>
      </c>
      <c r="K11" s="171" t="s">
        <v>53</v>
      </c>
      <c r="L11" s="171" t="s">
        <v>652</v>
      </c>
      <c r="M11" s="171" t="s">
        <v>62</v>
      </c>
      <c r="N11" s="176">
        <v>45293</v>
      </c>
      <c r="O11" s="171" t="s">
        <v>298</v>
      </c>
      <c r="P11" s="171" t="s">
        <v>298</v>
      </c>
      <c r="Q11" s="171" t="s">
        <v>57</v>
      </c>
      <c r="R11" s="171" t="s">
        <v>1206</v>
      </c>
      <c r="S11" s="187">
        <v>3.38</v>
      </c>
      <c r="T11" s="171" t="s">
        <v>283</v>
      </c>
      <c r="U11" s="171" t="s">
        <v>362</v>
      </c>
      <c r="V11" s="176">
        <v>45565</v>
      </c>
      <c r="W11" s="178">
        <v>0.05</v>
      </c>
      <c r="X11" s="188">
        <v>6.7299999999999999E-2</v>
      </c>
      <c r="Y11" s="171" t="s">
        <v>636</v>
      </c>
      <c r="Z11" s="171"/>
      <c r="AA11" s="171" t="s">
        <v>791</v>
      </c>
      <c r="AB11" s="171" t="s">
        <v>305</v>
      </c>
      <c r="AC11" s="154"/>
      <c r="AD11" s="179">
        <v>45382</v>
      </c>
      <c r="AE11" s="176">
        <v>45382</v>
      </c>
      <c r="AF11" s="177">
        <v>160000</v>
      </c>
      <c r="AG11" s="177">
        <v>1</v>
      </c>
      <c r="AH11" s="177">
        <v>101.94</v>
      </c>
      <c r="AI11" s="177">
        <v>163.10400000000001</v>
      </c>
      <c r="AJ11" s="154"/>
      <c r="AK11" s="154"/>
      <c r="AL11" s="171" t="s">
        <v>17</v>
      </c>
      <c r="AM11" s="178">
        <v>0.17087836765299999</v>
      </c>
      <c r="AN11" s="178">
        <v>3.5241896210000002E-3</v>
      </c>
    </row>
    <row r="12" spans="1:40" ht="13.5" thickBot="1" x14ac:dyDescent="0.25">
      <c r="A12" s="149">
        <v>7956</v>
      </c>
      <c r="B12" s="149">
        <v>14482</v>
      </c>
      <c r="C12" s="171" t="s">
        <v>1332</v>
      </c>
      <c r="D12" s="171">
        <v>520036104</v>
      </c>
      <c r="E12" s="171" t="s">
        <v>429</v>
      </c>
      <c r="F12" s="171" t="s">
        <v>2767</v>
      </c>
      <c r="G12" s="171" t="s">
        <v>2768</v>
      </c>
      <c r="H12" s="171" t="s">
        <v>78</v>
      </c>
      <c r="I12" s="171" t="s">
        <v>228</v>
      </c>
      <c r="J12" s="171" t="s">
        <v>53</v>
      </c>
      <c r="K12" s="171" t="s">
        <v>53</v>
      </c>
      <c r="L12" s="171" t="s">
        <v>140</v>
      </c>
      <c r="M12" s="171" t="s">
        <v>62</v>
      </c>
      <c r="N12" s="176">
        <v>45361</v>
      </c>
      <c r="O12" s="171" t="s">
        <v>298</v>
      </c>
      <c r="P12" s="171" t="s">
        <v>298</v>
      </c>
      <c r="Q12" s="171" t="s">
        <v>57</v>
      </c>
      <c r="R12" s="171" t="s">
        <v>1206</v>
      </c>
      <c r="S12" s="187">
        <v>0.16</v>
      </c>
      <c r="T12" s="171" t="s">
        <v>283</v>
      </c>
      <c r="U12" s="171" t="s">
        <v>362</v>
      </c>
      <c r="V12" s="176">
        <v>72691</v>
      </c>
      <c r="W12" s="178">
        <v>0</v>
      </c>
      <c r="X12" s="188">
        <v>3.4099999999999998E-2</v>
      </c>
      <c r="Y12" s="171" t="s">
        <v>636</v>
      </c>
      <c r="Z12" s="171"/>
      <c r="AA12" s="171" t="s">
        <v>791</v>
      </c>
      <c r="AB12" s="171" t="s">
        <v>305</v>
      </c>
      <c r="AC12" s="154"/>
      <c r="AD12" s="179">
        <v>45382</v>
      </c>
      <c r="AE12" s="176">
        <v>45382</v>
      </c>
      <c r="AF12" s="177">
        <v>200000</v>
      </c>
      <c r="AG12" s="177">
        <v>1</v>
      </c>
      <c r="AH12" s="177">
        <v>106.76</v>
      </c>
      <c r="AI12" s="177">
        <v>213.52</v>
      </c>
      <c r="AJ12" s="154"/>
      <c r="AK12" s="154"/>
      <c r="AL12" s="171" t="s">
        <v>17</v>
      </c>
      <c r="AM12" s="178">
        <v>0.22369745108299999</v>
      </c>
      <c r="AN12" s="178">
        <v>4.6135285939999998E-3</v>
      </c>
    </row>
    <row r="13" spans="1:40" ht="13.5" thickBot="1" x14ac:dyDescent="0.25">
      <c r="A13" s="149">
        <v>7956</v>
      </c>
      <c r="B13" s="149">
        <v>14482</v>
      </c>
      <c r="C13" s="171" t="s">
        <v>1785</v>
      </c>
      <c r="D13" s="171">
        <v>520034505</v>
      </c>
      <c r="E13" s="171" t="s">
        <v>429</v>
      </c>
      <c r="F13" s="171" t="s">
        <v>2769</v>
      </c>
      <c r="G13" s="171" t="s">
        <v>2770</v>
      </c>
      <c r="H13" s="171" t="s">
        <v>78</v>
      </c>
      <c r="I13" s="171" t="s">
        <v>228</v>
      </c>
      <c r="J13" s="171" t="s">
        <v>53</v>
      </c>
      <c r="K13" s="171" t="s">
        <v>53</v>
      </c>
      <c r="L13" s="171" t="s">
        <v>140</v>
      </c>
      <c r="M13" s="171" t="s">
        <v>62</v>
      </c>
      <c r="N13" s="176">
        <v>45161</v>
      </c>
      <c r="O13" s="171" t="s">
        <v>298</v>
      </c>
      <c r="P13" s="171" t="s">
        <v>298</v>
      </c>
      <c r="Q13" s="171" t="s">
        <v>57</v>
      </c>
      <c r="R13" s="171" t="s">
        <v>1206</v>
      </c>
      <c r="S13" s="187">
        <v>0.4</v>
      </c>
      <c r="T13" s="171" t="s">
        <v>283</v>
      </c>
      <c r="U13" s="171" t="s">
        <v>362</v>
      </c>
      <c r="V13" s="176">
        <v>72691</v>
      </c>
      <c r="W13" s="178">
        <v>0</v>
      </c>
      <c r="X13" s="188">
        <v>1.3899999999999999E-2</v>
      </c>
      <c r="Y13" s="171" t="s">
        <v>636</v>
      </c>
      <c r="Z13" s="171"/>
      <c r="AA13" s="171" t="s">
        <v>791</v>
      </c>
      <c r="AB13" s="171" t="s">
        <v>305</v>
      </c>
      <c r="AC13" s="154"/>
      <c r="AD13" s="179">
        <v>45382</v>
      </c>
      <c r="AE13" s="176">
        <v>45382</v>
      </c>
      <c r="AF13" s="177">
        <v>30000</v>
      </c>
      <c r="AG13" s="177">
        <v>1</v>
      </c>
      <c r="AH13" s="177">
        <v>102.45</v>
      </c>
      <c r="AI13" s="177">
        <v>30.734999999999999</v>
      </c>
      <c r="AJ13" s="154"/>
      <c r="AK13" s="154"/>
      <c r="AL13" s="171" t="s">
        <v>17</v>
      </c>
      <c r="AM13" s="178">
        <v>3.2199986694000003E-2</v>
      </c>
      <c r="AN13" s="178">
        <v>6.6409142600000004E-4</v>
      </c>
    </row>
    <row r="14" spans="1:40" ht="13.5" thickBot="1" x14ac:dyDescent="0.25">
      <c r="A14" s="149">
        <v>8700</v>
      </c>
      <c r="B14" s="149">
        <v>12535</v>
      </c>
      <c r="C14" s="171" t="s">
        <v>1848</v>
      </c>
      <c r="D14" s="171">
        <v>520038332</v>
      </c>
      <c r="E14" s="171" t="s">
        <v>429</v>
      </c>
      <c r="F14" s="171" t="s">
        <v>2763</v>
      </c>
      <c r="G14" s="171" t="s">
        <v>2764</v>
      </c>
      <c r="H14" s="171" t="s">
        <v>102</v>
      </c>
      <c r="I14" s="171" t="s">
        <v>228</v>
      </c>
      <c r="J14" s="171" t="s">
        <v>53</v>
      </c>
      <c r="K14" s="171" t="s">
        <v>53</v>
      </c>
      <c r="L14" s="171" t="s">
        <v>651</v>
      </c>
      <c r="M14" s="171" t="s">
        <v>62</v>
      </c>
      <c r="N14" s="176">
        <v>45308</v>
      </c>
      <c r="O14" s="171" t="s">
        <v>298</v>
      </c>
      <c r="P14" s="171" t="s">
        <v>298</v>
      </c>
      <c r="Q14" s="171" t="s">
        <v>57</v>
      </c>
      <c r="R14" s="171" t="s">
        <v>1206</v>
      </c>
      <c r="S14" s="187">
        <v>0.79</v>
      </c>
      <c r="T14" s="171" t="s">
        <v>283</v>
      </c>
      <c r="U14" s="171" t="s">
        <v>362</v>
      </c>
      <c r="V14" s="176">
        <v>45671</v>
      </c>
      <c r="W14" s="178">
        <v>7.9000000000000001E-2</v>
      </c>
      <c r="X14" s="188">
        <v>7.0300000000000001E-2</v>
      </c>
      <c r="Y14" s="171" t="s">
        <v>636</v>
      </c>
      <c r="Z14" s="171"/>
      <c r="AA14" s="171" t="s">
        <v>791</v>
      </c>
      <c r="AB14" s="171" t="s">
        <v>305</v>
      </c>
      <c r="AC14" s="154"/>
      <c r="AD14" s="179">
        <v>45382</v>
      </c>
      <c r="AE14" s="176">
        <v>45382</v>
      </c>
      <c r="AF14" s="177">
        <v>15000000</v>
      </c>
      <c r="AG14" s="177">
        <v>1</v>
      </c>
      <c r="AH14" s="177">
        <v>102.27</v>
      </c>
      <c r="AI14" s="177">
        <v>15340.5</v>
      </c>
      <c r="AJ14" s="154"/>
      <c r="AK14" s="154"/>
      <c r="AL14" s="171" t="s">
        <v>17</v>
      </c>
      <c r="AM14" s="178">
        <v>0.22338161364199999</v>
      </c>
      <c r="AN14" s="178">
        <v>8.0697664199999998E-4</v>
      </c>
    </row>
    <row r="15" spans="1:40" ht="13.5" thickBot="1" x14ac:dyDescent="0.25">
      <c r="A15" s="149">
        <v>8700</v>
      </c>
      <c r="B15" s="149">
        <v>12535</v>
      </c>
      <c r="C15" s="171" t="s">
        <v>1834</v>
      </c>
      <c r="D15" s="171">
        <v>520037540</v>
      </c>
      <c r="E15" s="171" t="s">
        <v>429</v>
      </c>
      <c r="F15" s="171" t="s">
        <v>2765</v>
      </c>
      <c r="G15" s="171" t="s">
        <v>2766</v>
      </c>
      <c r="H15" s="171" t="s">
        <v>102</v>
      </c>
      <c r="I15" s="171" t="s">
        <v>228</v>
      </c>
      <c r="J15" s="171" t="s">
        <v>53</v>
      </c>
      <c r="K15" s="171" t="s">
        <v>53</v>
      </c>
      <c r="L15" s="171" t="s">
        <v>652</v>
      </c>
      <c r="M15" s="171" t="s">
        <v>62</v>
      </c>
      <c r="N15" s="176">
        <v>44957</v>
      </c>
      <c r="O15" s="171" t="s">
        <v>298</v>
      </c>
      <c r="P15" s="171" t="s">
        <v>298</v>
      </c>
      <c r="Q15" s="171" t="s">
        <v>57</v>
      </c>
      <c r="R15" s="171" t="s">
        <v>1206</v>
      </c>
      <c r="S15" s="187">
        <v>3.38</v>
      </c>
      <c r="T15" s="171" t="s">
        <v>283</v>
      </c>
      <c r="U15" s="171" t="s">
        <v>362</v>
      </c>
      <c r="V15" s="176">
        <v>45565</v>
      </c>
      <c r="W15" s="178">
        <v>0.05</v>
      </c>
      <c r="X15" s="188">
        <v>6.7299999999999999E-2</v>
      </c>
      <c r="Y15" s="171" t="s">
        <v>636</v>
      </c>
      <c r="Z15" s="171"/>
      <c r="AA15" s="171" t="s">
        <v>791</v>
      </c>
      <c r="AB15" s="171" t="s">
        <v>305</v>
      </c>
      <c r="AC15" s="154"/>
      <c r="AD15" s="179">
        <v>45382</v>
      </c>
      <c r="AE15" s="176">
        <v>45382</v>
      </c>
      <c r="AF15" s="177">
        <v>20900000</v>
      </c>
      <c r="AG15" s="177">
        <v>1</v>
      </c>
      <c r="AH15" s="177">
        <v>101.94</v>
      </c>
      <c r="AI15" s="177">
        <v>21305.46</v>
      </c>
      <c r="AJ15" s="154"/>
      <c r="AK15" s="154"/>
      <c r="AL15" s="171" t="s">
        <v>17</v>
      </c>
      <c r="AM15" s="178">
        <v>0.31024073753699999</v>
      </c>
      <c r="AN15" s="178">
        <v>1.120759334E-3</v>
      </c>
    </row>
    <row r="16" spans="1:40" ht="13.5" thickBot="1" x14ac:dyDescent="0.25">
      <c r="A16" s="149">
        <v>8700</v>
      </c>
      <c r="B16" s="149">
        <v>12535</v>
      </c>
      <c r="C16" s="171" t="s">
        <v>1332</v>
      </c>
      <c r="D16" s="171">
        <v>520036104</v>
      </c>
      <c r="E16" s="171" t="s">
        <v>429</v>
      </c>
      <c r="F16" s="171" t="s">
        <v>2767</v>
      </c>
      <c r="G16" s="171" t="s">
        <v>2768</v>
      </c>
      <c r="H16" s="171" t="s">
        <v>78</v>
      </c>
      <c r="I16" s="171" t="s">
        <v>228</v>
      </c>
      <c r="J16" s="171" t="s">
        <v>53</v>
      </c>
      <c r="K16" s="171" t="s">
        <v>53</v>
      </c>
      <c r="L16" s="171" t="s">
        <v>140</v>
      </c>
      <c r="M16" s="171" t="s">
        <v>62</v>
      </c>
      <c r="N16" s="176">
        <v>45077</v>
      </c>
      <c r="O16" s="171" t="s">
        <v>298</v>
      </c>
      <c r="P16" s="171" t="s">
        <v>298</v>
      </c>
      <c r="Q16" s="171" t="s">
        <v>57</v>
      </c>
      <c r="R16" s="171" t="s">
        <v>1206</v>
      </c>
      <c r="S16" s="187">
        <v>0.16</v>
      </c>
      <c r="T16" s="171" t="s">
        <v>283</v>
      </c>
      <c r="U16" s="171" t="s">
        <v>362</v>
      </c>
      <c r="V16" s="176">
        <v>72691</v>
      </c>
      <c r="W16" s="178">
        <v>0</v>
      </c>
      <c r="X16" s="188">
        <v>3.4099999999999998E-2</v>
      </c>
      <c r="Y16" s="171" t="s">
        <v>636</v>
      </c>
      <c r="Z16" s="171"/>
      <c r="AA16" s="171" t="s">
        <v>791</v>
      </c>
      <c r="AB16" s="171" t="s">
        <v>305</v>
      </c>
      <c r="AC16" s="154"/>
      <c r="AD16" s="179">
        <v>45382</v>
      </c>
      <c r="AE16" s="176">
        <v>45382</v>
      </c>
      <c r="AF16" s="177">
        <v>30000000</v>
      </c>
      <c r="AG16" s="177">
        <v>1</v>
      </c>
      <c r="AH16" s="177">
        <v>106.76</v>
      </c>
      <c r="AI16" s="177">
        <v>32028</v>
      </c>
      <c r="AJ16" s="154"/>
      <c r="AK16" s="154"/>
      <c r="AL16" s="171" t="s">
        <v>17</v>
      </c>
      <c r="AM16" s="178">
        <v>0.46637764881999999</v>
      </c>
      <c r="AN16" s="178">
        <v>1.6848113100000001E-3</v>
      </c>
    </row>
    <row r="17" spans="1:40" ht="13.5" thickBot="1" x14ac:dyDescent="0.25">
      <c r="A17" s="149">
        <v>8700</v>
      </c>
      <c r="B17" s="149">
        <v>12536</v>
      </c>
      <c r="C17" s="171" t="s">
        <v>1848</v>
      </c>
      <c r="D17" s="171">
        <v>520038332</v>
      </c>
      <c r="E17" s="171" t="s">
        <v>429</v>
      </c>
      <c r="F17" s="171" t="s">
        <v>2763</v>
      </c>
      <c r="G17" s="171" t="s">
        <v>2764</v>
      </c>
      <c r="H17" s="171" t="s">
        <v>102</v>
      </c>
      <c r="I17" s="171" t="s">
        <v>228</v>
      </c>
      <c r="J17" s="171" t="s">
        <v>53</v>
      </c>
      <c r="K17" s="171" t="s">
        <v>53</v>
      </c>
      <c r="L17" s="171" t="s">
        <v>651</v>
      </c>
      <c r="M17" s="171" t="s">
        <v>62</v>
      </c>
      <c r="N17" s="176">
        <v>45308</v>
      </c>
      <c r="O17" s="171" t="s">
        <v>298</v>
      </c>
      <c r="P17" s="171" t="s">
        <v>298</v>
      </c>
      <c r="Q17" s="171" t="s">
        <v>57</v>
      </c>
      <c r="R17" s="171" t="s">
        <v>1206</v>
      </c>
      <c r="S17" s="187">
        <v>0.79</v>
      </c>
      <c r="T17" s="171" t="s">
        <v>283</v>
      </c>
      <c r="U17" s="171" t="s">
        <v>362</v>
      </c>
      <c r="V17" s="176">
        <v>45671</v>
      </c>
      <c r="W17" s="178">
        <v>7.9000000000000001E-2</v>
      </c>
      <c r="X17" s="188">
        <v>7.0300000000000001E-2</v>
      </c>
      <c r="Y17" s="171" t="s">
        <v>636</v>
      </c>
      <c r="Z17" s="171"/>
      <c r="AA17" s="171" t="s">
        <v>791</v>
      </c>
      <c r="AB17" s="171" t="s">
        <v>305</v>
      </c>
      <c r="AC17" s="154"/>
      <c r="AD17" s="179">
        <v>45382</v>
      </c>
      <c r="AE17" s="176">
        <v>45382</v>
      </c>
      <c r="AF17" s="177">
        <v>19940000</v>
      </c>
      <c r="AG17" s="177">
        <v>1</v>
      </c>
      <c r="AH17" s="177">
        <v>102.27</v>
      </c>
      <c r="AI17" s="177">
        <v>20392.637999999999</v>
      </c>
      <c r="AJ17" s="154"/>
      <c r="AK17" s="154"/>
      <c r="AL17" s="171" t="s">
        <v>17</v>
      </c>
      <c r="AM17" s="178">
        <v>0.28518622503000002</v>
      </c>
      <c r="AN17" s="178">
        <v>3.5815801479999998E-3</v>
      </c>
    </row>
    <row r="18" spans="1:40" ht="13.5" thickBot="1" x14ac:dyDescent="0.25">
      <c r="A18" s="149">
        <v>8700</v>
      </c>
      <c r="B18" s="149">
        <v>12536</v>
      </c>
      <c r="C18" s="171" t="s">
        <v>1834</v>
      </c>
      <c r="D18" s="171">
        <v>520037540</v>
      </c>
      <c r="E18" s="171" t="s">
        <v>429</v>
      </c>
      <c r="F18" s="171" t="s">
        <v>2765</v>
      </c>
      <c r="G18" s="171" t="s">
        <v>2766</v>
      </c>
      <c r="H18" s="171" t="s">
        <v>102</v>
      </c>
      <c r="I18" s="171" t="s">
        <v>228</v>
      </c>
      <c r="J18" s="171" t="s">
        <v>53</v>
      </c>
      <c r="K18" s="171" t="s">
        <v>53</v>
      </c>
      <c r="L18" s="171" t="s">
        <v>652</v>
      </c>
      <c r="M18" s="171" t="s">
        <v>62</v>
      </c>
      <c r="N18" s="176">
        <v>44957</v>
      </c>
      <c r="O18" s="171" t="s">
        <v>298</v>
      </c>
      <c r="P18" s="171" t="s">
        <v>298</v>
      </c>
      <c r="Q18" s="171" t="s">
        <v>57</v>
      </c>
      <c r="R18" s="171" t="s">
        <v>1206</v>
      </c>
      <c r="S18" s="187">
        <v>3.38</v>
      </c>
      <c r="T18" s="171" t="s">
        <v>283</v>
      </c>
      <c r="U18" s="171" t="s">
        <v>362</v>
      </c>
      <c r="V18" s="176">
        <v>45565</v>
      </c>
      <c r="W18" s="178">
        <v>0.05</v>
      </c>
      <c r="X18" s="188">
        <v>6.7299999999999999E-2</v>
      </c>
      <c r="Y18" s="171" t="s">
        <v>636</v>
      </c>
      <c r="Z18" s="171"/>
      <c r="AA18" s="171" t="s">
        <v>791</v>
      </c>
      <c r="AB18" s="171" t="s">
        <v>305</v>
      </c>
      <c r="AC18" s="154"/>
      <c r="AD18" s="179">
        <v>45382</v>
      </c>
      <c r="AE18" s="176">
        <v>45382</v>
      </c>
      <c r="AF18" s="177">
        <v>6160000</v>
      </c>
      <c r="AG18" s="177">
        <v>1</v>
      </c>
      <c r="AH18" s="177">
        <v>101.94</v>
      </c>
      <c r="AI18" s="177">
        <v>6279.5039999999999</v>
      </c>
      <c r="AJ18" s="154"/>
      <c r="AK18" s="154"/>
      <c r="AL18" s="171" t="s">
        <v>17</v>
      </c>
      <c r="AM18" s="178">
        <v>8.7817380018000005E-2</v>
      </c>
      <c r="AN18" s="178">
        <v>1.102875795E-3</v>
      </c>
    </row>
    <row r="19" spans="1:40" ht="13.5" thickBot="1" x14ac:dyDescent="0.25">
      <c r="A19" s="149">
        <v>8700</v>
      </c>
      <c r="B19" s="149">
        <v>12536</v>
      </c>
      <c r="C19" s="171" t="s">
        <v>1332</v>
      </c>
      <c r="D19" s="171">
        <v>520036104</v>
      </c>
      <c r="E19" s="171" t="s">
        <v>429</v>
      </c>
      <c r="F19" s="171" t="s">
        <v>2767</v>
      </c>
      <c r="G19" s="171" t="s">
        <v>2768</v>
      </c>
      <c r="H19" s="171" t="s">
        <v>78</v>
      </c>
      <c r="I19" s="171" t="s">
        <v>228</v>
      </c>
      <c r="J19" s="171" t="s">
        <v>53</v>
      </c>
      <c r="K19" s="171" t="s">
        <v>53</v>
      </c>
      <c r="L19" s="171" t="s">
        <v>140</v>
      </c>
      <c r="M19" s="171" t="s">
        <v>62</v>
      </c>
      <c r="N19" s="176">
        <v>45077</v>
      </c>
      <c r="O19" s="171" t="s">
        <v>298</v>
      </c>
      <c r="P19" s="171" t="s">
        <v>298</v>
      </c>
      <c r="Q19" s="171" t="s">
        <v>57</v>
      </c>
      <c r="R19" s="171" t="s">
        <v>1206</v>
      </c>
      <c r="S19" s="187">
        <v>0.16</v>
      </c>
      <c r="T19" s="171" t="s">
        <v>283</v>
      </c>
      <c r="U19" s="171" t="s">
        <v>362</v>
      </c>
      <c r="V19" s="176">
        <v>72691</v>
      </c>
      <c r="W19" s="178">
        <v>0</v>
      </c>
      <c r="X19" s="188">
        <v>3.4099999999999998E-2</v>
      </c>
      <c r="Y19" s="171" t="s">
        <v>636</v>
      </c>
      <c r="Z19" s="171"/>
      <c r="AA19" s="171" t="s">
        <v>791</v>
      </c>
      <c r="AB19" s="171" t="s">
        <v>305</v>
      </c>
      <c r="AC19" s="154"/>
      <c r="AD19" s="179">
        <v>45382</v>
      </c>
      <c r="AE19" s="176">
        <v>45382</v>
      </c>
      <c r="AF19" s="177">
        <v>30000000</v>
      </c>
      <c r="AG19" s="177">
        <v>1</v>
      </c>
      <c r="AH19" s="177">
        <v>106.76</v>
      </c>
      <c r="AI19" s="177">
        <v>32028</v>
      </c>
      <c r="AJ19" s="154"/>
      <c r="AK19" s="154"/>
      <c r="AL19" s="171" t="s">
        <v>17</v>
      </c>
      <c r="AM19" s="178">
        <v>0.44790401395099999</v>
      </c>
      <c r="AN19" s="178">
        <v>5.6251108349999997E-3</v>
      </c>
    </row>
    <row r="20" spans="1:40" ht="13.5" thickBot="1" x14ac:dyDescent="0.25">
      <c r="A20" s="149">
        <v>8700</v>
      </c>
      <c r="B20" s="149">
        <v>12536</v>
      </c>
      <c r="C20" s="171" t="s">
        <v>1785</v>
      </c>
      <c r="D20" s="171">
        <v>520034505</v>
      </c>
      <c r="E20" s="171" t="s">
        <v>429</v>
      </c>
      <c r="F20" s="171" t="s">
        <v>2769</v>
      </c>
      <c r="G20" s="171" t="s">
        <v>2770</v>
      </c>
      <c r="H20" s="171" t="s">
        <v>78</v>
      </c>
      <c r="I20" s="171" t="s">
        <v>228</v>
      </c>
      <c r="J20" s="171" t="s">
        <v>53</v>
      </c>
      <c r="K20" s="171" t="s">
        <v>53</v>
      </c>
      <c r="L20" s="171" t="s">
        <v>140</v>
      </c>
      <c r="M20" s="171" t="s">
        <v>62</v>
      </c>
      <c r="N20" s="176">
        <v>45161</v>
      </c>
      <c r="O20" s="171" t="s">
        <v>298</v>
      </c>
      <c r="P20" s="171" t="s">
        <v>298</v>
      </c>
      <c r="Q20" s="171" t="s">
        <v>57</v>
      </c>
      <c r="R20" s="171" t="s">
        <v>1206</v>
      </c>
      <c r="S20" s="187">
        <v>0.4</v>
      </c>
      <c r="T20" s="171" t="s">
        <v>283</v>
      </c>
      <c r="U20" s="171" t="s">
        <v>362</v>
      </c>
      <c r="V20" s="176">
        <v>72691</v>
      </c>
      <c r="W20" s="178">
        <v>0</v>
      </c>
      <c r="X20" s="188">
        <v>1.3899999999999999E-2</v>
      </c>
      <c r="Y20" s="171" t="s">
        <v>636</v>
      </c>
      <c r="Z20" s="171"/>
      <c r="AA20" s="171" t="s">
        <v>791</v>
      </c>
      <c r="AB20" s="171" t="s">
        <v>305</v>
      </c>
      <c r="AC20" s="154"/>
      <c r="AD20" s="179">
        <v>45382</v>
      </c>
      <c r="AE20" s="176">
        <v>45382</v>
      </c>
      <c r="AF20" s="177">
        <v>12500000</v>
      </c>
      <c r="AG20" s="177">
        <v>1</v>
      </c>
      <c r="AH20" s="177">
        <v>102.45</v>
      </c>
      <c r="AI20" s="177">
        <v>12806.25</v>
      </c>
      <c r="AJ20" s="154"/>
      <c r="AK20" s="154"/>
      <c r="AL20" s="171" t="s">
        <v>17</v>
      </c>
      <c r="AM20" s="178">
        <v>0.17909238099999999</v>
      </c>
      <c r="AN20" s="178">
        <v>2.2491749600000001E-3</v>
      </c>
    </row>
    <row r="21" spans="1:40" ht="13.5" thickBot="1" x14ac:dyDescent="0.25">
      <c r="A21" s="149">
        <v>8700</v>
      </c>
      <c r="B21" s="149">
        <v>12956</v>
      </c>
      <c r="C21" s="171" t="s">
        <v>1848</v>
      </c>
      <c r="D21" s="171">
        <v>520038332</v>
      </c>
      <c r="E21" s="171" t="s">
        <v>429</v>
      </c>
      <c r="F21" s="171" t="s">
        <v>2763</v>
      </c>
      <c r="G21" s="171" t="s">
        <v>2764</v>
      </c>
      <c r="H21" s="171" t="s">
        <v>102</v>
      </c>
      <c r="I21" s="171" t="s">
        <v>228</v>
      </c>
      <c r="J21" s="171" t="s">
        <v>53</v>
      </c>
      <c r="K21" s="171" t="s">
        <v>53</v>
      </c>
      <c r="L21" s="171" t="s">
        <v>651</v>
      </c>
      <c r="M21" s="171" t="s">
        <v>62</v>
      </c>
      <c r="N21" s="176">
        <v>45308</v>
      </c>
      <c r="O21" s="171" t="s">
        <v>298</v>
      </c>
      <c r="P21" s="171" t="s">
        <v>298</v>
      </c>
      <c r="Q21" s="171" t="s">
        <v>57</v>
      </c>
      <c r="R21" s="171" t="s">
        <v>1206</v>
      </c>
      <c r="S21" s="187">
        <v>0.79</v>
      </c>
      <c r="T21" s="171" t="s">
        <v>283</v>
      </c>
      <c r="U21" s="171" t="s">
        <v>362</v>
      </c>
      <c r="V21" s="176">
        <v>45671</v>
      </c>
      <c r="W21" s="178">
        <v>7.9000000000000001E-2</v>
      </c>
      <c r="X21" s="188">
        <v>7.0300000000000001E-2</v>
      </c>
      <c r="Y21" s="171" t="s">
        <v>636</v>
      </c>
      <c r="Z21" s="171"/>
      <c r="AA21" s="171" t="s">
        <v>791</v>
      </c>
      <c r="AB21" s="171" t="s">
        <v>305</v>
      </c>
      <c r="AC21" s="154"/>
      <c r="AD21" s="179">
        <v>45382</v>
      </c>
      <c r="AE21" s="176">
        <v>45382</v>
      </c>
      <c r="AF21" s="177">
        <v>4000000</v>
      </c>
      <c r="AG21" s="177">
        <v>1</v>
      </c>
      <c r="AH21" s="177">
        <v>102.27</v>
      </c>
      <c r="AI21" s="177">
        <v>4090.8</v>
      </c>
      <c r="AJ21" s="154"/>
      <c r="AK21" s="154"/>
      <c r="AL21" s="171" t="s">
        <v>17</v>
      </c>
      <c r="AM21" s="178">
        <v>0.56087528792300001</v>
      </c>
      <c r="AN21" s="178">
        <v>3.219435893E-3</v>
      </c>
    </row>
    <row r="22" spans="1:40" ht="13.5" thickBot="1" x14ac:dyDescent="0.25">
      <c r="A22" s="149">
        <v>8700</v>
      </c>
      <c r="B22" s="149">
        <v>12956</v>
      </c>
      <c r="C22" s="171" t="s">
        <v>1332</v>
      </c>
      <c r="D22" s="171">
        <v>520036104</v>
      </c>
      <c r="E22" s="171" t="s">
        <v>429</v>
      </c>
      <c r="F22" s="171" t="s">
        <v>2767</v>
      </c>
      <c r="G22" s="171" t="s">
        <v>2768</v>
      </c>
      <c r="H22" s="171" t="s">
        <v>78</v>
      </c>
      <c r="I22" s="171" t="s">
        <v>228</v>
      </c>
      <c r="J22" s="171" t="s">
        <v>53</v>
      </c>
      <c r="K22" s="171" t="s">
        <v>53</v>
      </c>
      <c r="L22" s="171" t="s">
        <v>140</v>
      </c>
      <c r="M22" s="171" t="s">
        <v>62</v>
      </c>
      <c r="N22" s="176">
        <v>45077</v>
      </c>
      <c r="O22" s="171" t="s">
        <v>298</v>
      </c>
      <c r="P22" s="171" t="s">
        <v>298</v>
      </c>
      <c r="Q22" s="171" t="s">
        <v>57</v>
      </c>
      <c r="R22" s="171" t="s">
        <v>1206</v>
      </c>
      <c r="S22" s="187">
        <v>0.16</v>
      </c>
      <c r="T22" s="171" t="s">
        <v>283</v>
      </c>
      <c r="U22" s="171" t="s">
        <v>362</v>
      </c>
      <c r="V22" s="176">
        <v>72691</v>
      </c>
      <c r="W22" s="178">
        <v>0</v>
      </c>
      <c r="X22" s="188">
        <v>3.4099999999999998E-2</v>
      </c>
      <c r="Y22" s="171" t="s">
        <v>636</v>
      </c>
      <c r="Z22" s="171"/>
      <c r="AA22" s="171" t="s">
        <v>791</v>
      </c>
      <c r="AB22" s="171" t="s">
        <v>305</v>
      </c>
      <c r="AC22" s="154"/>
      <c r="AD22" s="179">
        <v>45382</v>
      </c>
      <c r="AE22" s="176">
        <v>45382</v>
      </c>
      <c r="AF22" s="177">
        <v>3000000</v>
      </c>
      <c r="AG22" s="177">
        <v>1</v>
      </c>
      <c r="AH22" s="177">
        <v>106.76</v>
      </c>
      <c r="AI22" s="177">
        <v>3202.8</v>
      </c>
      <c r="AJ22" s="154"/>
      <c r="AK22" s="154"/>
      <c r="AL22" s="171" t="s">
        <v>17</v>
      </c>
      <c r="AM22" s="178">
        <v>0.43912471207600001</v>
      </c>
      <c r="AN22" s="178">
        <v>2.5205850389999999E-3</v>
      </c>
    </row>
    <row r="23" spans="1:40" ht="13.5" thickBot="1" x14ac:dyDescent="0.25">
      <c r="A23" s="149">
        <v>8700</v>
      </c>
      <c r="B23" s="149">
        <v>14483</v>
      </c>
      <c r="C23" s="171" t="s">
        <v>1848</v>
      </c>
      <c r="D23" s="171">
        <v>520038332</v>
      </c>
      <c r="E23" s="171" t="s">
        <v>429</v>
      </c>
      <c r="F23" s="171" t="s">
        <v>2763</v>
      </c>
      <c r="G23" s="171" t="s">
        <v>2764</v>
      </c>
      <c r="H23" s="171" t="s">
        <v>102</v>
      </c>
      <c r="I23" s="171" t="s">
        <v>228</v>
      </c>
      <c r="J23" s="171" t="s">
        <v>53</v>
      </c>
      <c r="K23" s="171" t="s">
        <v>53</v>
      </c>
      <c r="L23" s="171" t="s">
        <v>651</v>
      </c>
      <c r="M23" s="171" t="s">
        <v>62</v>
      </c>
      <c r="N23" s="176">
        <v>45308</v>
      </c>
      <c r="O23" s="171" t="s">
        <v>298</v>
      </c>
      <c r="P23" s="171" t="s">
        <v>298</v>
      </c>
      <c r="Q23" s="171" t="s">
        <v>57</v>
      </c>
      <c r="R23" s="171" t="s">
        <v>1206</v>
      </c>
      <c r="S23" s="187">
        <v>0.79</v>
      </c>
      <c r="T23" s="171" t="s">
        <v>283</v>
      </c>
      <c r="U23" s="171" t="s">
        <v>362</v>
      </c>
      <c r="V23" s="176">
        <v>45671</v>
      </c>
      <c r="W23" s="178">
        <v>7.9000000000000001E-2</v>
      </c>
      <c r="X23" s="188">
        <v>7.0300000000000001E-2</v>
      </c>
      <c r="Y23" s="171" t="s">
        <v>636</v>
      </c>
      <c r="Z23" s="171"/>
      <c r="AA23" s="171" t="s">
        <v>791</v>
      </c>
      <c r="AB23" s="171" t="s">
        <v>305</v>
      </c>
      <c r="AC23" s="154"/>
      <c r="AD23" s="179">
        <v>45382</v>
      </c>
      <c r="AE23" s="176">
        <v>45382</v>
      </c>
      <c r="AF23" s="177">
        <v>1090000</v>
      </c>
      <c r="AG23" s="177">
        <v>1</v>
      </c>
      <c r="AH23" s="177">
        <v>102.27</v>
      </c>
      <c r="AI23" s="177">
        <v>1114.7429999999999</v>
      </c>
      <c r="AJ23" s="154"/>
      <c r="AK23" s="154"/>
      <c r="AL23" s="171" t="s">
        <v>17</v>
      </c>
      <c r="AM23" s="178">
        <v>0.43686116369</v>
      </c>
      <c r="AN23" s="178">
        <v>8.7295347209999999E-3</v>
      </c>
    </row>
    <row r="24" spans="1:40" ht="13.5" thickBot="1" x14ac:dyDescent="0.25">
      <c r="A24" s="149">
        <v>8700</v>
      </c>
      <c r="B24" s="149">
        <v>14483</v>
      </c>
      <c r="C24" s="171" t="s">
        <v>1834</v>
      </c>
      <c r="D24" s="171">
        <v>520037540</v>
      </c>
      <c r="E24" s="171" t="s">
        <v>429</v>
      </c>
      <c r="F24" s="171" t="s">
        <v>2765</v>
      </c>
      <c r="G24" s="171" t="s">
        <v>2766</v>
      </c>
      <c r="H24" s="171" t="s">
        <v>102</v>
      </c>
      <c r="I24" s="171" t="s">
        <v>228</v>
      </c>
      <c r="J24" s="171" t="s">
        <v>53</v>
      </c>
      <c r="K24" s="171" t="s">
        <v>53</v>
      </c>
      <c r="L24" s="171" t="s">
        <v>652</v>
      </c>
      <c r="M24" s="171" t="s">
        <v>62</v>
      </c>
      <c r="N24" s="176">
        <v>45293</v>
      </c>
      <c r="O24" s="171" t="s">
        <v>298</v>
      </c>
      <c r="P24" s="171" t="s">
        <v>298</v>
      </c>
      <c r="Q24" s="171" t="s">
        <v>57</v>
      </c>
      <c r="R24" s="171" t="s">
        <v>1206</v>
      </c>
      <c r="S24" s="187">
        <v>3.38</v>
      </c>
      <c r="T24" s="171" t="s">
        <v>283</v>
      </c>
      <c r="U24" s="171" t="s">
        <v>362</v>
      </c>
      <c r="V24" s="176">
        <v>45565</v>
      </c>
      <c r="W24" s="178">
        <v>0.05</v>
      </c>
      <c r="X24" s="188">
        <v>6.7299999999999999E-2</v>
      </c>
      <c r="Y24" s="171" t="s">
        <v>636</v>
      </c>
      <c r="Z24" s="171"/>
      <c r="AA24" s="171" t="s">
        <v>791</v>
      </c>
      <c r="AB24" s="171" t="s">
        <v>305</v>
      </c>
      <c r="AC24" s="154"/>
      <c r="AD24" s="179">
        <v>45382</v>
      </c>
      <c r="AE24" s="176">
        <v>45382</v>
      </c>
      <c r="AF24" s="177">
        <v>530000</v>
      </c>
      <c r="AG24" s="177">
        <v>1</v>
      </c>
      <c r="AH24" s="177">
        <v>101.94</v>
      </c>
      <c r="AI24" s="177">
        <v>540.28200000000004</v>
      </c>
      <c r="AJ24" s="154"/>
      <c r="AK24" s="154"/>
      <c r="AL24" s="171" t="s">
        <v>17</v>
      </c>
      <c r="AM24" s="178">
        <v>0.21173330825200001</v>
      </c>
      <c r="AN24" s="178">
        <v>4.2309397570000004E-3</v>
      </c>
    </row>
    <row r="25" spans="1:40" ht="13.5" thickBot="1" x14ac:dyDescent="0.25">
      <c r="A25" s="149">
        <v>8700</v>
      </c>
      <c r="B25" s="149">
        <v>14483</v>
      </c>
      <c r="C25" s="171" t="s">
        <v>1332</v>
      </c>
      <c r="D25" s="171">
        <v>520036104</v>
      </c>
      <c r="E25" s="171" t="s">
        <v>429</v>
      </c>
      <c r="F25" s="171" t="s">
        <v>2767</v>
      </c>
      <c r="G25" s="171" t="s">
        <v>2768</v>
      </c>
      <c r="H25" s="171" t="s">
        <v>78</v>
      </c>
      <c r="I25" s="171" t="s">
        <v>228</v>
      </c>
      <c r="J25" s="171" t="s">
        <v>53</v>
      </c>
      <c r="K25" s="171" t="s">
        <v>53</v>
      </c>
      <c r="L25" s="171" t="s">
        <v>140</v>
      </c>
      <c r="M25" s="171" t="s">
        <v>62</v>
      </c>
      <c r="N25" s="176">
        <v>45361</v>
      </c>
      <c r="O25" s="171" t="s">
        <v>298</v>
      </c>
      <c r="P25" s="171" t="s">
        <v>298</v>
      </c>
      <c r="Q25" s="171" t="s">
        <v>57</v>
      </c>
      <c r="R25" s="171" t="s">
        <v>1206</v>
      </c>
      <c r="S25" s="187">
        <v>0.16</v>
      </c>
      <c r="T25" s="171" t="s">
        <v>283</v>
      </c>
      <c r="U25" s="171" t="s">
        <v>362</v>
      </c>
      <c r="V25" s="176">
        <v>72691</v>
      </c>
      <c r="W25" s="178">
        <v>0</v>
      </c>
      <c r="X25" s="188">
        <v>3.4099999999999998E-2</v>
      </c>
      <c r="Y25" s="171" t="s">
        <v>636</v>
      </c>
      <c r="Z25" s="171"/>
      <c r="AA25" s="171" t="s">
        <v>791</v>
      </c>
      <c r="AB25" s="171" t="s">
        <v>305</v>
      </c>
      <c r="AC25" s="154"/>
      <c r="AD25" s="179">
        <v>45382</v>
      </c>
      <c r="AE25" s="176">
        <v>45382</v>
      </c>
      <c r="AF25" s="177">
        <v>600000</v>
      </c>
      <c r="AG25" s="177">
        <v>1</v>
      </c>
      <c r="AH25" s="177">
        <v>106.76</v>
      </c>
      <c r="AI25" s="177">
        <v>640.55999999999995</v>
      </c>
      <c r="AJ25" s="154"/>
      <c r="AK25" s="154"/>
      <c r="AL25" s="171" t="s">
        <v>17</v>
      </c>
      <c r="AM25" s="178">
        <v>0.251031661121</v>
      </c>
      <c r="AN25" s="178">
        <v>5.0162151820000002E-3</v>
      </c>
    </row>
    <row r="26" spans="1:40" ht="13.5" thickBot="1" x14ac:dyDescent="0.25">
      <c r="A26" s="149">
        <v>8700</v>
      </c>
      <c r="B26" s="149">
        <v>14483</v>
      </c>
      <c r="C26" s="171" t="s">
        <v>1785</v>
      </c>
      <c r="D26" s="171">
        <v>520034505</v>
      </c>
      <c r="E26" s="171" t="s">
        <v>429</v>
      </c>
      <c r="F26" s="171" t="s">
        <v>2769</v>
      </c>
      <c r="G26" s="171" t="s">
        <v>2770</v>
      </c>
      <c r="H26" s="171" t="s">
        <v>78</v>
      </c>
      <c r="I26" s="171" t="s">
        <v>228</v>
      </c>
      <c r="J26" s="171" t="s">
        <v>53</v>
      </c>
      <c r="K26" s="171" t="s">
        <v>53</v>
      </c>
      <c r="L26" s="171" t="s">
        <v>140</v>
      </c>
      <c r="M26" s="171" t="s">
        <v>62</v>
      </c>
      <c r="N26" s="176">
        <v>45161</v>
      </c>
      <c r="O26" s="171" t="s">
        <v>298</v>
      </c>
      <c r="P26" s="171" t="s">
        <v>298</v>
      </c>
      <c r="Q26" s="171" t="s">
        <v>57</v>
      </c>
      <c r="R26" s="171" t="s">
        <v>1206</v>
      </c>
      <c r="S26" s="187">
        <v>0.4</v>
      </c>
      <c r="T26" s="171" t="s">
        <v>283</v>
      </c>
      <c r="U26" s="171" t="s">
        <v>362</v>
      </c>
      <c r="V26" s="176">
        <v>72691</v>
      </c>
      <c r="W26" s="178">
        <v>0</v>
      </c>
      <c r="X26" s="188">
        <v>1.3899999999999999E-2</v>
      </c>
      <c r="Y26" s="171" t="s">
        <v>636</v>
      </c>
      <c r="Z26" s="171"/>
      <c r="AA26" s="171" t="s">
        <v>791</v>
      </c>
      <c r="AB26" s="171" t="s">
        <v>305</v>
      </c>
      <c r="AC26" s="154"/>
      <c r="AD26" s="179">
        <v>45382</v>
      </c>
      <c r="AE26" s="176">
        <v>45382</v>
      </c>
      <c r="AF26" s="177">
        <v>250000</v>
      </c>
      <c r="AG26" s="177">
        <v>1</v>
      </c>
      <c r="AH26" s="177">
        <v>102.45</v>
      </c>
      <c r="AI26" s="177">
        <v>256.125</v>
      </c>
      <c r="AJ26" s="154"/>
      <c r="AK26" s="154"/>
      <c r="AL26" s="171" t="s">
        <v>17</v>
      </c>
      <c r="AM26" s="178">
        <v>0.10037386693600001</v>
      </c>
      <c r="AN26" s="178">
        <v>2.0057108050000002E-3</v>
      </c>
    </row>
    <row r="27" spans="1:40" ht="13.5" thickBot="1" x14ac:dyDescent="0.25">
      <c r="A27" s="149">
        <v>8694</v>
      </c>
      <c r="B27" s="149">
        <v>12531</v>
      </c>
      <c r="C27" s="171" t="s">
        <v>1848</v>
      </c>
      <c r="D27" s="171">
        <v>520038332</v>
      </c>
      <c r="E27" s="171" t="s">
        <v>429</v>
      </c>
      <c r="F27" s="171" t="s">
        <v>2763</v>
      </c>
      <c r="G27" s="171" t="s">
        <v>2764</v>
      </c>
      <c r="H27" s="171" t="s">
        <v>102</v>
      </c>
      <c r="I27" s="171" t="s">
        <v>228</v>
      </c>
      <c r="J27" s="171" t="s">
        <v>53</v>
      </c>
      <c r="K27" s="171" t="s">
        <v>53</v>
      </c>
      <c r="L27" s="171" t="s">
        <v>651</v>
      </c>
      <c r="M27" s="171" t="s">
        <v>62</v>
      </c>
      <c r="N27" s="176">
        <v>45308</v>
      </c>
      <c r="O27" s="171" t="s">
        <v>298</v>
      </c>
      <c r="P27" s="171" t="s">
        <v>298</v>
      </c>
      <c r="Q27" s="171" t="s">
        <v>57</v>
      </c>
      <c r="R27" s="171" t="s">
        <v>1206</v>
      </c>
      <c r="S27" s="187">
        <v>0.79</v>
      </c>
      <c r="T27" s="171" t="s">
        <v>283</v>
      </c>
      <c r="U27" s="171" t="s">
        <v>362</v>
      </c>
      <c r="V27" s="176">
        <v>45671</v>
      </c>
      <c r="W27" s="178">
        <v>7.9000000000000001E-2</v>
      </c>
      <c r="X27" s="188">
        <v>7.0300000000000001E-2</v>
      </c>
      <c r="Y27" s="171" t="s">
        <v>636</v>
      </c>
      <c r="Z27" s="171"/>
      <c r="AA27" s="171" t="s">
        <v>791</v>
      </c>
      <c r="AB27" s="171" t="s">
        <v>305</v>
      </c>
      <c r="AC27" s="154"/>
      <c r="AD27" s="179">
        <v>45382</v>
      </c>
      <c r="AE27" s="176">
        <v>45382</v>
      </c>
      <c r="AF27" s="177">
        <v>11000000</v>
      </c>
      <c r="AG27" s="177">
        <v>1</v>
      </c>
      <c r="AH27" s="177">
        <v>102.27</v>
      </c>
      <c r="AI27" s="177">
        <v>11249.7</v>
      </c>
      <c r="AJ27" s="154"/>
      <c r="AK27" s="154"/>
      <c r="AL27" s="171" t="s">
        <v>17</v>
      </c>
      <c r="AM27" s="178">
        <v>0.28531338706999998</v>
      </c>
      <c r="AN27" s="178">
        <v>3.5023445009999998E-3</v>
      </c>
    </row>
    <row r="28" spans="1:40" ht="13.5" thickBot="1" x14ac:dyDescent="0.25">
      <c r="A28" s="149">
        <v>8694</v>
      </c>
      <c r="B28" s="149">
        <v>12531</v>
      </c>
      <c r="C28" s="171" t="s">
        <v>1834</v>
      </c>
      <c r="D28" s="171">
        <v>520037540</v>
      </c>
      <c r="E28" s="171" t="s">
        <v>429</v>
      </c>
      <c r="F28" s="171" t="s">
        <v>2765</v>
      </c>
      <c r="G28" s="171" t="s">
        <v>2766</v>
      </c>
      <c r="H28" s="171" t="s">
        <v>102</v>
      </c>
      <c r="I28" s="171" t="s">
        <v>228</v>
      </c>
      <c r="J28" s="171" t="s">
        <v>53</v>
      </c>
      <c r="K28" s="171" t="s">
        <v>53</v>
      </c>
      <c r="L28" s="171" t="s">
        <v>652</v>
      </c>
      <c r="M28" s="171" t="s">
        <v>62</v>
      </c>
      <c r="N28" s="176">
        <v>44957</v>
      </c>
      <c r="O28" s="171" t="s">
        <v>298</v>
      </c>
      <c r="P28" s="171" t="s">
        <v>298</v>
      </c>
      <c r="Q28" s="171" t="s">
        <v>57</v>
      </c>
      <c r="R28" s="171" t="s">
        <v>1206</v>
      </c>
      <c r="S28" s="187">
        <v>3.38</v>
      </c>
      <c r="T28" s="171" t="s">
        <v>283</v>
      </c>
      <c r="U28" s="171" t="s">
        <v>362</v>
      </c>
      <c r="V28" s="176">
        <v>45565</v>
      </c>
      <c r="W28" s="178">
        <v>0.05</v>
      </c>
      <c r="X28" s="188">
        <v>6.7299999999999999E-2</v>
      </c>
      <c r="Y28" s="171" t="s">
        <v>636</v>
      </c>
      <c r="Z28" s="171"/>
      <c r="AA28" s="171" t="s">
        <v>791</v>
      </c>
      <c r="AB28" s="171" t="s">
        <v>305</v>
      </c>
      <c r="AC28" s="154"/>
      <c r="AD28" s="179">
        <v>45382</v>
      </c>
      <c r="AE28" s="176">
        <v>45382</v>
      </c>
      <c r="AF28" s="177">
        <v>3500000</v>
      </c>
      <c r="AG28" s="177">
        <v>1</v>
      </c>
      <c r="AH28" s="177">
        <v>101.94</v>
      </c>
      <c r="AI28" s="177">
        <v>3567.9</v>
      </c>
      <c r="AJ28" s="154"/>
      <c r="AK28" s="154"/>
      <c r="AL28" s="171" t="s">
        <v>17</v>
      </c>
      <c r="AM28" s="178">
        <v>9.0488602693999998E-2</v>
      </c>
      <c r="AN28" s="178">
        <v>1.110786505E-3</v>
      </c>
    </row>
    <row r="29" spans="1:40" ht="13.5" thickBot="1" x14ac:dyDescent="0.25">
      <c r="A29" s="149">
        <v>8694</v>
      </c>
      <c r="B29" s="149">
        <v>12531</v>
      </c>
      <c r="C29" s="171" t="s">
        <v>1332</v>
      </c>
      <c r="D29" s="171">
        <v>520036104</v>
      </c>
      <c r="E29" s="171" t="s">
        <v>429</v>
      </c>
      <c r="F29" s="171" t="s">
        <v>2767</v>
      </c>
      <c r="G29" s="171" t="s">
        <v>2768</v>
      </c>
      <c r="H29" s="171" t="s">
        <v>78</v>
      </c>
      <c r="I29" s="171" t="s">
        <v>228</v>
      </c>
      <c r="J29" s="171" t="s">
        <v>53</v>
      </c>
      <c r="K29" s="171" t="s">
        <v>53</v>
      </c>
      <c r="L29" s="171" t="s">
        <v>140</v>
      </c>
      <c r="M29" s="171" t="s">
        <v>62</v>
      </c>
      <c r="N29" s="176">
        <v>45077</v>
      </c>
      <c r="O29" s="171" t="s">
        <v>298</v>
      </c>
      <c r="P29" s="171" t="s">
        <v>298</v>
      </c>
      <c r="Q29" s="171" t="s">
        <v>57</v>
      </c>
      <c r="R29" s="171" t="s">
        <v>1206</v>
      </c>
      <c r="S29" s="187">
        <v>0.16</v>
      </c>
      <c r="T29" s="171" t="s">
        <v>283</v>
      </c>
      <c r="U29" s="171" t="s">
        <v>362</v>
      </c>
      <c r="V29" s="176">
        <v>72691</v>
      </c>
      <c r="W29" s="178">
        <v>0</v>
      </c>
      <c r="X29" s="188">
        <v>3.4099999999999998E-2</v>
      </c>
      <c r="Y29" s="171" t="s">
        <v>636</v>
      </c>
      <c r="Z29" s="171"/>
      <c r="AA29" s="171" t="s">
        <v>791</v>
      </c>
      <c r="AB29" s="171" t="s">
        <v>305</v>
      </c>
      <c r="AC29" s="154"/>
      <c r="AD29" s="179">
        <v>45382</v>
      </c>
      <c r="AE29" s="176">
        <v>45382</v>
      </c>
      <c r="AF29" s="177">
        <v>16000000</v>
      </c>
      <c r="AG29" s="177">
        <v>1</v>
      </c>
      <c r="AH29" s="177">
        <v>106.76</v>
      </c>
      <c r="AI29" s="177">
        <v>17081.599999999999</v>
      </c>
      <c r="AJ29" s="154"/>
      <c r="AK29" s="154"/>
      <c r="AL29" s="171" t="s">
        <v>17</v>
      </c>
      <c r="AM29" s="178">
        <v>0.433221255019</v>
      </c>
      <c r="AN29" s="178">
        <v>5.3179771750000004E-3</v>
      </c>
    </row>
    <row r="30" spans="1:40" ht="13.5" thickBot="1" x14ac:dyDescent="0.25">
      <c r="A30" s="149">
        <v>8694</v>
      </c>
      <c r="B30" s="149">
        <v>12531</v>
      </c>
      <c r="C30" s="171" t="s">
        <v>1785</v>
      </c>
      <c r="D30" s="171">
        <v>520034505</v>
      </c>
      <c r="E30" s="171" t="s">
        <v>429</v>
      </c>
      <c r="F30" s="171" t="s">
        <v>2769</v>
      </c>
      <c r="G30" s="171" t="s">
        <v>2770</v>
      </c>
      <c r="H30" s="171" t="s">
        <v>78</v>
      </c>
      <c r="I30" s="171" t="s">
        <v>228</v>
      </c>
      <c r="J30" s="171" t="s">
        <v>53</v>
      </c>
      <c r="K30" s="171" t="s">
        <v>53</v>
      </c>
      <c r="L30" s="171" t="s">
        <v>140</v>
      </c>
      <c r="M30" s="171" t="s">
        <v>62</v>
      </c>
      <c r="N30" s="176">
        <v>45161</v>
      </c>
      <c r="O30" s="171" t="s">
        <v>298</v>
      </c>
      <c r="P30" s="171" t="s">
        <v>298</v>
      </c>
      <c r="Q30" s="171" t="s">
        <v>57</v>
      </c>
      <c r="R30" s="171" t="s">
        <v>1206</v>
      </c>
      <c r="S30" s="187">
        <v>0.4</v>
      </c>
      <c r="T30" s="171" t="s">
        <v>283</v>
      </c>
      <c r="U30" s="171" t="s">
        <v>362</v>
      </c>
      <c r="V30" s="176">
        <v>72691</v>
      </c>
      <c r="W30" s="178">
        <v>0</v>
      </c>
      <c r="X30" s="188">
        <v>1.3899999999999999E-2</v>
      </c>
      <c r="Y30" s="171" t="s">
        <v>636</v>
      </c>
      <c r="Z30" s="171"/>
      <c r="AA30" s="171" t="s">
        <v>791</v>
      </c>
      <c r="AB30" s="171" t="s">
        <v>305</v>
      </c>
      <c r="AC30" s="154"/>
      <c r="AD30" s="179">
        <v>45382</v>
      </c>
      <c r="AE30" s="176">
        <v>45382</v>
      </c>
      <c r="AF30" s="177">
        <v>7350000</v>
      </c>
      <c r="AG30" s="177">
        <v>1</v>
      </c>
      <c r="AH30" s="177">
        <v>102.45</v>
      </c>
      <c r="AI30" s="177">
        <v>7530.0749999999998</v>
      </c>
      <c r="AJ30" s="154"/>
      <c r="AK30" s="154"/>
      <c r="AL30" s="171" t="s">
        <v>17</v>
      </c>
      <c r="AM30" s="178">
        <v>0.19097675521499999</v>
      </c>
      <c r="AN30" s="178">
        <v>2.3443217829999998E-3</v>
      </c>
    </row>
    <row r="31" spans="1:40" ht="13.5" thickBot="1" x14ac:dyDescent="0.25">
      <c r="A31" s="149">
        <v>8694</v>
      </c>
      <c r="B31" s="149">
        <v>12532</v>
      </c>
      <c r="C31" s="171" t="s">
        <v>1848</v>
      </c>
      <c r="D31" s="171">
        <v>520038332</v>
      </c>
      <c r="E31" s="171" t="s">
        <v>429</v>
      </c>
      <c r="F31" s="171" t="s">
        <v>2763</v>
      </c>
      <c r="G31" s="171" t="s">
        <v>2764</v>
      </c>
      <c r="H31" s="171" t="s">
        <v>102</v>
      </c>
      <c r="I31" s="171" t="s">
        <v>228</v>
      </c>
      <c r="J31" s="171" t="s">
        <v>53</v>
      </c>
      <c r="K31" s="171" t="s">
        <v>53</v>
      </c>
      <c r="L31" s="171" t="s">
        <v>651</v>
      </c>
      <c r="M31" s="171" t="s">
        <v>62</v>
      </c>
      <c r="N31" s="176">
        <v>45308</v>
      </c>
      <c r="O31" s="171" t="s">
        <v>298</v>
      </c>
      <c r="P31" s="171" t="s">
        <v>298</v>
      </c>
      <c r="Q31" s="171" t="s">
        <v>57</v>
      </c>
      <c r="R31" s="171" t="s">
        <v>1206</v>
      </c>
      <c r="S31" s="187">
        <v>0.79</v>
      </c>
      <c r="T31" s="171" t="s">
        <v>283</v>
      </c>
      <c r="U31" s="171" t="s">
        <v>362</v>
      </c>
      <c r="V31" s="176">
        <v>45671</v>
      </c>
      <c r="W31" s="178">
        <v>7.9000000000000001E-2</v>
      </c>
      <c r="X31" s="188">
        <v>7.0300000000000001E-2</v>
      </c>
      <c r="Y31" s="171" t="s">
        <v>636</v>
      </c>
      <c r="Z31" s="171"/>
      <c r="AA31" s="171" t="s">
        <v>791</v>
      </c>
      <c r="AB31" s="171" t="s">
        <v>305</v>
      </c>
      <c r="AC31" s="154"/>
      <c r="AD31" s="179">
        <v>45382</v>
      </c>
      <c r="AE31" s="176">
        <v>45382</v>
      </c>
      <c r="AF31" s="177">
        <v>15000000</v>
      </c>
      <c r="AG31" s="177">
        <v>1</v>
      </c>
      <c r="AH31" s="177">
        <v>102.27</v>
      </c>
      <c r="AI31" s="177">
        <v>15340.5</v>
      </c>
      <c r="AJ31" s="154"/>
      <c r="AK31" s="154"/>
      <c r="AL31" s="171" t="s">
        <v>17</v>
      </c>
      <c r="AM31" s="178">
        <v>0.87781891426299996</v>
      </c>
      <c r="AN31" s="178">
        <v>3.124330064E-3</v>
      </c>
    </row>
    <row r="32" spans="1:40" ht="13.5" thickBot="1" x14ac:dyDescent="0.25">
      <c r="A32" s="149">
        <v>8694</v>
      </c>
      <c r="B32" s="149">
        <v>12532</v>
      </c>
      <c r="C32" s="171" t="s">
        <v>1332</v>
      </c>
      <c r="D32" s="171">
        <v>520036104</v>
      </c>
      <c r="E32" s="171" t="s">
        <v>429</v>
      </c>
      <c r="F32" s="171" t="s">
        <v>2767</v>
      </c>
      <c r="G32" s="171" t="s">
        <v>2768</v>
      </c>
      <c r="H32" s="171" t="s">
        <v>78</v>
      </c>
      <c r="I32" s="171" t="s">
        <v>228</v>
      </c>
      <c r="J32" s="171" t="s">
        <v>53</v>
      </c>
      <c r="K32" s="171" t="s">
        <v>53</v>
      </c>
      <c r="L32" s="171" t="s">
        <v>140</v>
      </c>
      <c r="M32" s="171" t="s">
        <v>62</v>
      </c>
      <c r="N32" s="176">
        <v>45077</v>
      </c>
      <c r="O32" s="171" t="s">
        <v>298</v>
      </c>
      <c r="P32" s="171" t="s">
        <v>298</v>
      </c>
      <c r="Q32" s="171" t="s">
        <v>57</v>
      </c>
      <c r="R32" s="171" t="s">
        <v>1206</v>
      </c>
      <c r="S32" s="187">
        <v>0.16</v>
      </c>
      <c r="T32" s="171" t="s">
        <v>283</v>
      </c>
      <c r="U32" s="171" t="s">
        <v>362</v>
      </c>
      <c r="V32" s="176">
        <v>72691</v>
      </c>
      <c r="W32" s="178">
        <v>0</v>
      </c>
      <c r="X32" s="188">
        <v>3.4099999999999998E-2</v>
      </c>
      <c r="Y32" s="171" t="s">
        <v>636</v>
      </c>
      <c r="Z32" s="171"/>
      <c r="AA32" s="171" t="s">
        <v>791</v>
      </c>
      <c r="AB32" s="171" t="s">
        <v>305</v>
      </c>
      <c r="AC32" s="154"/>
      <c r="AD32" s="179">
        <v>45382</v>
      </c>
      <c r="AE32" s="176">
        <v>45382</v>
      </c>
      <c r="AF32" s="177">
        <v>2000000</v>
      </c>
      <c r="AG32" s="177">
        <v>1</v>
      </c>
      <c r="AH32" s="177">
        <v>106.76</v>
      </c>
      <c r="AI32" s="177">
        <v>2135.1999999999998</v>
      </c>
      <c r="AJ32" s="154"/>
      <c r="AK32" s="154"/>
      <c r="AL32" s="171" t="s">
        <v>17</v>
      </c>
      <c r="AM32" s="178">
        <v>0.12218108573600001</v>
      </c>
      <c r="AN32" s="178">
        <v>4.3486650000000001E-4</v>
      </c>
    </row>
    <row r="33" spans="1:40" ht="13.5" thickBot="1" x14ac:dyDescent="0.25">
      <c r="A33" s="149">
        <v>8694</v>
      </c>
      <c r="B33" s="149">
        <v>12533</v>
      </c>
      <c r="C33" s="171" t="s">
        <v>1848</v>
      </c>
      <c r="D33" s="171">
        <v>520038332</v>
      </c>
      <c r="E33" s="171" t="s">
        <v>429</v>
      </c>
      <c r="F33" s="171" t="s">
        <v>2763</v>
      </c>
      <c r="G33" s="171" t="s">
        <v>2764</v>
      </c>
      <c r="H33" s="171" t="s">
        <v>102</v>
      </c>
      <c r="I33" s="171" t="s">
        <v>228</v>
      </c>
      <c r="J33" s="171" t="s">
        <v>53</v>
      </c>
      <c r="K33" s="171" t="s">
        <v>53</v>
      </c>
      <c r="L33" s="171" t="s">
        <v>651</v>
      </c>
      <c r="M33" s="171" t="s">
        <v>62</v>
      </c>
      <c r="N33" s="176">
        <v>45308</v>
      </c>
      <c r="O33" s="171" t="s">
        <v>298</v>
      </c>
      <c r="P33" s="171" t="s">
        <v>298</v>
      </c>
      <c r="Q33" s="171" t="s">
        <v>57</v>
      </c>
      <c r="R33" s="171" t="s">
        <v>1206</v>
      </c>
      <c r="S33" s="187">
        <v>0.79</v>
      </c>
      <c r="T33" s="171" t="s">
        <v>283</v>
      </c>
      <c r="U33" s="171" t="s">
        <v>362</v>
      </c>
      <c r="V33" s="176">
        <v>45671</v>
      </c>
      <c r="W33" s="178">
        <v>7.9000000000000001E-2</v>
      </c>
      <c r="X33" s="188">
        <v>7.0300000000000001E-2</v>
      </c>
      <c r="Y33" s="171" t="s">
        <v>636</v>
      </c>
      <c r="Z33" s="171"/>
      <c r="AA33" s="171" t="s">
        <v>791</v>
      </c>
      <c r="AB33" s="171" t="s">
        <v>305</v>
      </c>
      <c r="AC33" s="154"/>
      <c r="AD33" s="179">
        <v>45382</v>
      </c>
      <c r="AE33" s="176">
        <v>45382</v>
      </c>
      <c r="AF33" s="177">
        <v>12000000</v>
      </c>
      <c r="AG33" s="177">
        <v>1</v>
      </c>
      <c r="AH33" s="177">
        <v>102.27</v>
      </c>
      <c r="AI33" s="177">
        <v>12272.4</v>
      </c>
      <c r="AJ33" s="154"/>
      <c r="AK33" s="154"/>
      <c r="AL33" s="171" t="s">
        <v>17</v>
      </c>
      <c r="AM33" s="178">
        <v>0.43386220939999998</v>
      </c>
      <c r="AN33" s="178">
        <v>9.5804216799999997E-4</v>
      </c>
    </row>
    <row r="34" spans="1:40" ht="13.5" thickBot="1" x14ac:dyDescent="0.25">
      <c r="A34" s="149">
        <v>8694</v>
      </c>
      <c r="B34" s="149">
        <v>12533</v>
      </c>
      <c r="C34" s="171" t="s">
        <v>1332</v>
      </c>
      <c r="D34" s="171">
        <v>520036104</v>
      </c>
      <c r="E34" s="171" t="s">
        <v>429</v>
      </c>
      <c r="F34" s="171" t="s">
        <v>2767</v>
      </c>
      <c r="G34" s="171" t="s">
        <v>2768</v>
      </c>
      <c r="H34" s="171" t="s">
        <v>78</v>
      </c>
      <c r="I34" s="171" t="s">
        <v>228</v>
      </c>
      <c r="J34" s="171" t="s">
        <v>53</v>
      </c>
      <c r="K34" s="171" t="s">
        <v>53</v>
      </c>
      <c r="L34" s="171" t="s">
        <v>140</v>
      </c>
      <c r="M34" s="171" t="s">
        <v>62</v>
      </c>
      <c r="N34" s="176">
        <v>45077</v>
      </c>
      <c r="O34" s="171" t="s">
        <v>298</v>
      </c>
      <c r="P34" s="171" t="s">
        <v>298</v>
      </c>
      <c r="Q34" s="171" t="s">
        <v>57</v>
      </c>
      <c r="R34" s="171" t="s">
        <v>1206</v>
      </c>
      <c r="S34" s="187">
        <v>0.16</v>
      </c>
      <c r="T34" s="171" t="s">
        <v>283</v>
      </c>
      <c r="U34" s="171" t="s">
        <v>362</v>
      </c>
      <c r="V34" s="176">
        <v>72691</v>
      </c>
      <c r="W34" s="178">
        <v>0</v>
      </c>
      <c r="X34" s="188">
        <v>3.4099999999999998E-2</v>
      </c>
      <c r="Y34" s="171" t="s">
        <v>636</v>
      </c>
      <c r="Z34" s="171"/>
      <c r="AA34" s="171" t="s">
        <v>791</v>
      </c>
      <c r="AB34" s="171" t="s">
        <v>305</v>
      </c>
      <c r="AC34" s="154"/>
      <c r="AD34" s="179">
        <v>45382</v>
      </c>
      <c r="AE34" s="176">
        <v>45382</v>
      </c>
      <c r="AF34" s="177">
        <v>15000000</v>
      </c>
      <c r="AG34" s="177">
        <v>1</v>
      </c>
      <c r="AH34" s="177">
        <v>106.76</v>
      </c>
      <c r="AI34" s="177">
        <v>16014</v>
      </c>
      <c r="AJ34" s="154"/>
      <c r="AK34" s="154"/>
      <c r="AL34" s="171" t="s">
        <v>17</v>
      </c>
      <c r="AM34" s="178">
        <v>0.56613779059900005</v>
      </c>
      <c r="AN34" s="178">
        <v>1.250129337E-3</v>
      </c>
    </row>
    <row r="35" spans="1:40" ht="13.5" thickBot="1" x14ac:dyDescent="0.25">
      <c r="A35" s="149">
        <v>8694</v>
      </c>
      <c r="B35" s="149">
        <v>12534</v>
      </c>
      <c r="C35" s="171" t="s">
        <v>1848</v>
      </c>
      <c r="D35" s="171">
        <v>520038332</v>
      </c>
      <c r="E35" s="171" t="s">
        <v>429</v>
      </c>
      <c r="F35" s="171" t="s">
        <v>2763</v>
      </c>
      <c r="G35" s="171" t="s">
        <v>2764</v>
      </c>
      <c r="H35" s="171" t="s">
        <v>102</v>
      </c>
      <c r="I35" s="171" t="s">
        <v>228</v>
      </c>
      <c r="J35" s="171" t="s">
        <v>53</v>
      </c>
      <c r="K35" s="171" t="s">
        <v>53</v>
      </c>
      <c r="L35" s="171" t="s">
        <v>651</v>
      </c>
      <c r="M35" s="171" t="s">
        <v>62</v>
      </c>
      <c r="N35" s="176">
        <v>45308</v>
      </c>
      <c r="O35" s="171" t="s">
        <v>298</v>
      </c>
      <c r="P35" s="171" t="s">
        <v>298</v>
      </c>
      <c r="Q35" s="171" t="s">
        <v>57</v>
      </c>
      <c r="R35" s="171" t="s">
        <v>1206</v>
      </c>
      <c r="S35" s="187">
        <v>0.79</v>
      </c>
      <c r="T35" s="171" t="s">
        <v>283</v>
      </c>
      <c r="U35" s="171" t="s">
        <v>362</v>
      </c>
      <c r="V35" s="176">
        <v>45671</v>
      </c>
      <c r="W35" s="178">
        <v>7.9000000000000001E-2</v>
      </c>
      <c r="X35" s="188">
        <v>7.0300000000000001E-2</v>
      </c>
      <c r="Y35" s="171" t="s">
        <v>636</v>
      </c>
      <c r="Z35" s="171"/>
      <c r="AA35" s="171" t="s">
        <v>791</v>
      </c>
      <c r="AB35" s="171" t="s">
        <v>305</v>
      </c>
      <c r="AC35" s="154"/>
      <c r="AD35" s="179">
        <v>45382</v>
      </c>
      <c r="AE35" s="176">
        <v>45382</v>
      </c>
      <c r="AF35" s="177">
        <v>20000000</v>
      </c>
      <c r="AG35" s="177">
        <v>1</v>
      </c>
      <c r="AH35" s="177">
        <v>102.27</v>
      </c>
      <c r="AI35" s="177">
        <v>20454</v>
      </c>
      <c r="AJ35" s="154"/>
      <c r="AK35" s="154"/>
      <c r="AL35" s="171" t="s">
        <v>17</v>
      </c>
      <c r="AM35" s="178">
        <v>0.58095411218000004</v>
      </c>
      <c r="AN35" s="178">
        <v>2.652188386E-3</v>
      </c>
    </row>
    <row r="36" spans="1:40" ht="13.5" thickBot="1" x14ac:dyDescent="0.25">
      <c r="A36" s="149">
        <v>8694</v>
      </c>
      <c r="B36" s="149">
        <v>12534</v>
      </c>
      <c r="C36" s="171" t="s">
        <v>1834</v>
      </c>
      <c r="D36" s="171">
        <v>520037540</v>
      </c>
      <c r="E36" s="171" t="s">
        <v>429</v>
      </c>
      <c r="F36" s="171" t="s">
        <v>2765</v>
      </c>
      <c r="G36" s="171" t="s">
        <v>2766</v>
      </c>
      <c r="H36" s="171" t="s">
        <v>102</v>
      </c>
      <c r="I36" s="171" t="s">
        <v>228</v>
      </c>
      <c r="J36" s="171" t="s">
        <v>53</v>
      </c>
      <c r="K36" s="171" t="s">
        <v>53</v>
      </c>
      <c r="L36" s="171" t="s">
        <v>652</v>
      </c>
      <c r="M36" s="171" t="s">
        <v>62</v>
      </c>
      <c r="N36" s="176">
        <v>44957</v>
      </c>
      <c r="O36" s="171" t="s">
        <v>298</v>
      </c>
      <c r="P36" s="171" t="s">
        <v>298</v>
      </c>
      <c r="Q36" s="171" t="s">
        <v>57</v>
      </c>
      <c r="R36" s="171" t="s">
        <v>1206</v>
      </c>
      <c r="S36" s="187">
        <v>3.38</v>
      </c>
      <c r="T36" s="171" t="s">
        <v>283</v>
      </c>
      <c r="U36" s="171" t="s">
        <v>362</v>
      </c>
      <c r="V36" s="176">
        <v>45565</v>
      </c>
      <c r="W36" s="178">
        <v>0.05</v>
      </c>
      <c r="X36" s="188">
        <v>6.7299999999999999E-2</v>
      </c>
      <c r="Y36" s="171" t="s">
        <v>636</v>
      </c>
      <c r="Z36" s="171"/>
      <c r="AA36" s="171" t="s">
        <v>791</v>
      </c>
      <c r="AB36" s="171" t="s">
        <v>305</v>
      </c>
      <c r="AC36" s="154"/>
      <c r="AD36" s="179">
        <v>45382</v>
      </c>
      <c r="AE36" s="176">
        <v>45382</v>
      </c>
      <c r="AF36" s="177">
        <v>4000000</v>
      </c>
      <c r="AG36" s="177">
        <v>1</v>
      </c>
      <c r="AH36" s="177">
        <v>101.94</v>
      </c>
      <c r="AI36" s="177">
        <v>4077.6</v>
      </c>
      <c r="AJ36" s="154"/>
      <c r="AK36" s="154"/>
      <c r="AL36" s="171" t="s">
        <v>17</v>
      </c>
      <c r="AM36" s="178">
        <v>0.115815903384</v>
      </c>
      <c r="AN36" s="178">
        <v>5.2872608599999996E-4</v>
      </c>
    </row>
    <row r="37" spans="1:40" ht="13.5" thickBot="1" x14ac:dyDescent="0.25">
      <c r="A37" s="149">
        <v>8694</v>
      </c>
      <c r="B37" s="149">
        <v>12534</v>
      </c>
      <c r="C37" s="171" t="s">
        <v>1332</v>
      </c>
      <c r="D37" s="171">
        <v>520036104</v>
      </c>
      <c r="E37" s="171" t="s">
        <v>429</v>
      </c>
      <c r="F37" s="171" t="s">
        <v>2767</v>
      </c>
      <c r="G37" s="171" t="s">
        <v>2768</v>
      </c>
      <c r="H37" s="171" t="s">
        <v>78</v>
      </c>
      <c r="I37" s="171" t="s">
        <v>228</v>
      </c>
      <c r="J37" s="171" t="s">
        <v>53</v>
      </c>
      <c r="K37" s="171" t="s">
        <v>53</v>
      </c>
      <c r="L37" s="171" t="s">
        <v>140</v>
      </c>
      <c r="M37" s="171" t="s">
        <v>62</v>
      </c>
      <c r="N37" s="176">
        <v>45077</v>
      </c>
      <c r="O37" s="171" t="s">
        <v>298</v>
      </c>
      <c r="P37" s="171" t="s">
        <v>298</v>
      </c>
      <c r="Q37" s="171" t="s">
        <v>57</v>
      </c>
      <c r="R37" s="171" t="s">
        <v>1206</v>
      </c>
      <c r="S37" s="187">
        <v>0.16</v>
      </c>
      <c r="T37" s="171" t="s">
        <v>283</v>
      </c>
      <c r="U37" s="171" t="s">
        <v>362</v>
      </c>
      <c r="V37" s="176">
        <v>72691</v>
      </c>
      <c r="W37" s="178">
        <v>0</v>
      </c>
      <c r="X37" s="188">
        <v>3.4099999999999998E-2</v>
      </c>
      <c r="Y37" s="171" t="s">
        <v>636</v>
      </c>
      <c r="Z37" s="171"/>
      <c r="AA37" s="171" t="s">
        <v>791</v>
      </c>
      <c r="AB37" s="171" t="s">
        <v>305</v>
      </c>
      <c r="AC37" s="154"/>
      <c r="AD37" s="179">
        <v>45382</v>
      </c>
      <c r="AE37" s="176">
        <v>45382</v>
      </c>
      <c r="AF37" s="177">
        <v>10000000</v>
      </c>
      <c r="AG37" s="177">
        <v>1</v>
      </c>
      <c r="AH37" s="177">
        <v>106.76</v>
      </c>
      <c r="AI37" s="177">
        <v>10676</v>
      </c>
      <c r="AJ37" s="154"/>
      <c r="AK37" s="154"/>
      <c r="AL37" s="171" t="s">
        <v>17</v>
      </c>
      <c r="AM37" s="178">
        <v>0.30322998443499999</v>
      </c>
      <c r="AN37" s="178">
        <v>1.3843142269999999E-3</v>
      </c>
    </row>
    <row r="38" spans="1:40" ht="13.5" thickBot="1" x14ac:dyDescent="0.25">
      <c r="A38" s="149">
        <v>8694</v>
      </c>
      <c r="B38" s="149">
        <v>12957</v>
      </c>
      <c r="C38" s="171" t="s">
        <v>1848</v>
      </c>
      <c r="D38" s="171">
        <v>520038332</v>
      </c>
      <c r="E38" s="171" t="s">
        <v>429</v>
      </c>
      <c r="F38" s="171" t="s">
        <v>2763</v>
      </c>
      <c r="G38" s="171" t="s">
        <v>2764</v>
      </c>
      <c r="H38" s="171" t="s">
        <v>102</v>
      </c>
      <c r="I38" s="171" t="s">
        <v>228</v>
      </c>
      <c r="J38" s="171" t="s">
        <v>53</v>
      </c>
      <c r="K38" s="171" t="s">
        <v>53</v>
      </c>
      <c r="L38" s="171" t="s">
        <v>651</v>
      </c>
      <c r="M38" s="171" t="s">
        <v>62</v>
      </c>
      <c r="N38" s="176">
        <v>45308</v>
      </c>
      <c r="O38" s="171" t="s">
        <v>298</v>
      </c>
      <c r="P38" s="171" t="s">
        <v>298</v>
      </c>
      <c r="Q38" s="171" t="s">
        <v>57</v>
      </c>
      <c r="R38" s="171" t="s">
        <v>1206</v>
      </c>
      <c r="S38" s="187">
        <v>0.79</v>
      </c>
      <c r="T38" s="171" t="s">
        <v>283</v>
      </c>
      <c r="U38" s="171" t="s">
        <v>362</v>
      </c>
      <c r="V38" s="176">
        <v>45671</v>
      </c>
      <c r="W38" s="178">
        <v>7.9000000000000001E-2</v>
      </c>
      <c r="X38" s="188">
        <v>7.0300000000000001E-2</v>
      </c>
      <c r="Y38" s="171" t="s">
        <v>636</v>
      </c>
      <c r="Z38" s="171"/>
      <c r="AA38" s="171" t="s">
        <v>791</v>
      </c>
      <c r="AB38" s="171" t="s">
        <v>305</v>
      </c>
      <c r="AC38" s="154"/>
      <c r="AD38" s="179">
        <v>45382</v>
      </c>
      <c r="AE38" s="176">
        <v>45382</v>
      </c>
      <c r="AF38" s="177">
        <v>1350000</v>
      </c>
      <c r="AG38" s="177">
        <v>1</v>
      </c>
      <c r="AH38" s="177">
        <v>102.27</v>
      </c>
      <c r="AI38" s="177">
        <v>1380.645</v>
      </c>
      <c r="AJ38" s="154"/>
      <c r="AK38" s="154"/>
      <c r="AL38" s="171" t="s">
        <v>17</v>
      </c>
      <c r="AM38" s="178">
        <v>0.39269222619299998</v>
      </c>
      <c r="AN38" s="178">
        <v>2.0815755010000002E-3</v>
      </c>
    </row>
    <row r="39" spans="1:40" ht="13.5" thickBot="1" x14ac:dyDescent="0.25">
      <c r="A39" s="149">
        <v>8694</v>
      </c>
      <c r="B39" s="149">
        <v>12957</v>
      </c>
      <c r="C39" s="171" t="s">
        <v>1332</v>
      </c>
      <c r="D39" s="171">
        <v>520036104</v>
      </c>
      <c r="E39" s="171" t="s">
        <v>429</v>
      </c>
      <c r="F39" s="171" t="s">
        <v>2767</v>
      </c>
      <c r="G39" s="171" t="s">
        <v>2768</v>
      </c>
      <c r="H39" s="171" t="s">
        <v>78</v>
      </c>
      <c r="I39" s="171" t="s">
        <v>228</v>
      </c>
      <c r="J39" s="171" t="s">
        <v>53</v>
      </c>
      <c r="K39" s="171" t="s">
        <v>53</v>
      </c>
      <c r="L39" s="171" t="s">
        <v>140</v>
      </c>
      <c r="M39" s="171" t="s">
        <v>62</v>
      </c>
      <c r="N39" s="176">
        <v>45361</v>
      </c>
      <c r="O39" s="171" t="s">
        <v>298</v>
      </c>
      <c r="P39" s="171" t="s">
        <v>298</v>
      </c>
      <c r="Q39" s="171" t="s">
        <v>57</v>
      </c>
      <c r="R39" s="171" t="s">
        <v>1206</v>
      </c>
      <c r="S39" s="187">
        <v>0.16</v>
      </c>
      <c r="T39" s="171" t="s">
        <v>283</v>
      </c>
      <c r="U39" s="171" t="s">
        <v>362</v>
      </c>
      <c r="V39" s="176">
        <v>72691</v>
      </c>
      <c r="W39" s="178">
        <v>0</v>
      </c>
      <c r="X39" s="188">
        <v>3.4099999999999998E-2</v>
      </c>
      <c r="Y39" s="171" t="s">
        <v>636</v>
      </c>
      <c r="Z39" s="171"/>
      <c r="AA39" s="171" t="s">
        <v>791</v>
      </c>
      <c r="AB39" s="171" t="s">
        <v>305</v>
      </c>
      <c r="AC39" s="154"/>
      <c r="AD39" s="179">
        <v>45382</v>
      </c>
      <c r="AE39" s="176">
        <v>45382</v>
      </c>
      <c r="AF39" s="177">
        <v>2000000</v>
      </c>
      <c r="AG39" s="177">
        <v>1</v>
      </c>
      <c r="AH39" s="177">
        <v>106.76</v>
      </c>
      <c r="AI39" s="177">
        <v>2135.1999999999998</v>
      </c>
      <c r="AJ39" s="154"/>
      <c r="AK39" s="154"/>
      <c r="AL39" s="171" t="s">
        <v>17</v>
      </c>
      <c r="AM39" s="178">
        <v>0.60730777380599998</v>
      </c>
      <c r="AN39" s="178">
        <v>3.2192055229999998E-3</v>
      </c>
    </row>
    <row r="40" spans="1:40" ht="13.5" thickBot="1" x14ac:dyDescent="0.25">
      <c r="A40" s="149">
        <v>8694</v>
      </c>
      <c r="B40" s="149">
        <v>14481</v>
      </c>
      <c r="C40" s="171" t="s">
        <v>1848</v>
      </c>
      <c r="D40" s="171">
        <v>520038332</v>
      </c>
      <c r="E40" s="171" t="s">
        <v>429</v>
      </c>
      <c r="F40" s="171" t="s">
        <v>2763</v>
      </c>
      <c r="G40" s="171" t="s">
        <v>2764</v>
      </c>
      <c r="H40" s="171" t="s">
        <v>102</v>
      </c>
      <c r="I40" s="171" t="s">
        <v>228</v>
      </c>
      <c r="J40" s="171" t="s">
        <v>53</v>
      </c>
      <c r="K40" s="171" t="s">
        <v>53</v>
      </c>
      <c r="L40" s="171" t="s">
        <v>651</v>
      </c>
      <c r="M40" s="171" t="s">
        <v>62</v>
      </c>
      <c r="N40" s="176">
        <v>45308</v>
      </c>
      <c r="O40" s="171" t="s">
        <v>298</v>
      </c>
      <c r="P40" s="171" t="s">
        <v>298</v>
      </c>
      <c r="Q40" s="171" t="s">
        <v>57</v>
      </c>
      <c r="R40" s="171" t="s">
        <v>1206</v>
      </c>
      <c r="S40" s="187">
        <v>0.79</v>
      </c>
      <c r="T40" s="171" t="s">
        <v>283</v>
      </c>
      <c r="U40" s="171" t="s">
        <v>362</v>
      </c>
      <c r="V40" s="176">
        <v>45671</v>
      </c>
      <c r="W40" s="178">
        <v>7.9000000000000001E-2</v>
      </c>
      <c r="X40" s="188">
        <v>7.0300000000000001E-2</v>
      </c>
      <c r="Y40" s="171" t="s">
        <v>636</v>
      </c>
      <c r="Z40" s="171"/>
      <c r="AA40" s="171" t="s">
        <v>791</v>
      </c>
      <c r="AB40" s="171" t="s">
        <v>305</v>
      </c>
      <c r="AC40" s="154"/>
      <c r="AD40" s="179">
        <v>45382</v>
      </c>
      <c r="AE40" s="176">
        <v>45382</v>
      </c>
      <c r="AF40" s="177">
        <v>1640000</v>
      </c>
      <c r="AG40" s="177">
        <v>1</v>
      </c>
      <c r="AH40" s="177">
        <v>102.27</v>
      </c>
      <c r="AI40" s="177">
        <v>1677.2280000000001</v>
      </c>
      <c r="AJ40" s="154"/>
      <c r="AK40" s="154"/>
      <c r="AL40" s="171" t="s">
        <v>17</v>
      </c>
      <c r="AM40" s="178">
        <v>0.35760033542000003</v>
      </c>
      <c r="AN40" s="178">
        <v>8.0227315430000008E-3</v>
      </c>
    </row>
    <row r="41" spans="1:40" ht="13.5" thickBot="1" x14ac:dyDescent="0.25">
      <c r="A41" s="149">
        <v>8694</v>
      </c>
      <c r="B41" s="149">
        <v>14481</v>
      </c>
      <c r="C41" s="171" t="s">
        <v>1834</v>
      </c>
      <c r="D41" s="171">
        <v>520037540</v>
      </c>
      <c r="E41" s="171" t="s">
        <v>429</v>
      </c>
      <c r="F41" s="171" t="s">
        <v>2765</v>
      </c>
      <c r="G41" s="171" t="s">
        <v>2766</v>
      </c>
      <c r="H41" s="171" t="s">
        <v>102</v>
      </c>
      <c r="I41" s="171" t="s">
        <v>228</v>
      </c>
      <c r="J41" s="171" t="s">
        <v>53</v>
      </c>
      <c r="K41" s="171" t="s">
        <v>53</v>
      </c>
      <c r="L41" s="171" t="s">
        <v>652</v>
      </c>
      <c r="M41" s="171" t="s">
        <v>62</v>
      </c>
      <c r="N41" s="176">
        <v>45293</v>
      </c>
      <c r="O41" s="171" t="s">
        <v>298</v>
      </c>
      <c r="P41" s="171" t="s">
        <v>298</v>
      </c>
      <c r="Q41" s="171" t="s">
        <v>57</v>
      </c>
      <c r="R41" s="171" t="s">
        <v>1206</v>
      </c>
      <c r="S41" s="187">
        <v>3.38</v>
      </c>
      <c r="T41" s="171" t="s">
        <v>283</v>
      </c>
      <c r="U41" s="171" t="s">
        <v>362</v>
      </c>
      <c r="V41" s="176">
        <v>45565</v>
      </c>
      <c r="W41" s="178">
        <v>0.05</v>
      </c>
      <c r="X41" s="188">
        <v>6.7299999999999999E-2</v>
      </c>
      <c r="Y41" s="171" t="s">
        <v>636</v>
      </c>
      <c r="Z41" s="171"/>
      <c r="AA41" s="171" t="s">
        <v>791</v>
      </c>
      <c r="AB41" s="171" t="s">
        <v>305</v>
      </c>
      <c r="AC41" s="154"/>
      <c r="AD41" s="179">
        <v>45382</v>
      </c>
      <c r="AE41" s="176">
        <v>45382</v>
      </c>
      <c r="AF41" s="177">
        <v>800000</v>
      </c>
      <c r="AG41" s="177">
        <v>1</v>
      </c>
      <c r="AH41" s="177">
        <v>101.94</v>
      </c>
      <c r="AI41" s="177">
        <v>815.52</v>
      </c>
      <c r="AJ41" s="154"/>
      <c r="AK41" s="154"/>
      <c r="AL41" s="171" t="s">
        <v>17</v>
      </c>
      <c r="AM41" s="178">
        <v>0.173876315886</v>
      </c>
      <c r="AN41" s="178">
        <v>3.900899596E-3</v>
      </c>
    </row>
    <row r="42" spans="1:40" ht="13.5" thickBot="1" x14ac:dyDescent="0.25">
      <c r="A42" s="149">
        <v>8694</v>
      </c>
      <c r="B42" s="149">
        <v>14481</v>
      </c>
      <c r="C42" s="171" t="s">
        <v>1332</v>
      </c>
      <c r="D42" s="171">
        <v>520036104</v>
      </c>
      <c r="E42" s="171" t="s">
        <v>429</v>
      </c>
      <c r="F42" s="171" t="s">
        <v>2767</v>
      </c>
      <c r="G42" s="171" t="s">
        <v>2768</v>
      </c>
      <c r="H42" s="171" t="s">
        <v>78</v>
      </c>
      <c r="I42" s="171" t="s">
        <v>228</v>
      </c>
      <c r="J42" s="171" t="s">
        <v>53</v>
      </c>
      <c r="K42" s="171" t="s">
        <v>53</v>
      </c>
      <c r="L42" s="171" t="s">
        <v>140</v>
      </c>
      <c r="M42" s="171" t="s">
        <v>62</v>
      </c>
      <c r="N42" s="176">
        <v>45361</v>
      </c>
      <c r="O42" s="171" t="s">
        <v>298</v>
      </c>
      <c r="P42" s="171" t="s">
        <v>298</v>
      </c>
      <c r="Q42" s="171" t="s">
        <v>57</v>
      </c>
      <c r="R42" s="171" t="s">
        <v>1206</v>
      </c>
      <c r="S42" s="187">
        <v>0.16</v>
      </c>
      <c r="T42" s="171" t="s">
        <v>283</v>
      </c>
      <c r="U42" s="171" t="s">
        <v>362</v>
      </c>
      <c r="V42" s="176">
        <v>72691</v>
      </c>
      <c r="W42" s="178">
        <v>0</v>
      </c>
      <c r="X42" s="188">
        <v>3.4099999999999998E-2</v>
      </c>
      <c r="Y42" s="171" t="s">
        <v>636</v>
      </c>
      <c r="Z42" s="171"/>
      <c r="AA42" s="171" t="s">
        <v>791</v>
      </c>
      <c r="AB42" s="171" t="s">
        <v>305</v>
      </c>
      <c r="AC42" s="154"/>
      <c r="AD42" s="179">
        <v>45382</v>
      </c>
      <c r="AE42" s="176">
        <v>45382</v>
      </c>
      <c r="AF42" s="177">
        <v>1900000</v>
      </c>
      <c r="AG42" s="177">
        <v>1</v>
      </c>
      <c r="AH42" s="177">
        <v>106.76</v>
      </c>
      <c r="AI42" s="177">
        <v>2028.44</v>
      </c>
      <c r="AJ42" s="154"/>
      <c r="AK42" s="154"/>
      <c r="AL42" s="171" t="s">
        <v>17</v>
      </c>
      <c r="AM42" s="178">
        <v>0.43248194305100002</v>
      </c>
      <c r="AN42" s="178">
        <v>9.7026937139999998E-3</v>
      </c>
    </row>
    <row r="43" spans="1:40" ht="13.5" thickBot="1" x14ac:dyDescent="0.25">
      <c r="A43" s="149">
        <v>8694</v>
      </c>
      <c r="B43" s="149">
        <v>14481</v>
      </c>
      <c r="C43" s="171" t="s">
        <v>1785</v>
      </c>
      <c r="D43" s="171">
        <v>520034505</v>
      </c>
      <c r="E43" s="171" t="s">
        <v>429</v>
      </c>
      <c r="F43" s="171" t="s">
        <v>2769</v>
      </c>
      <c r="G43" s="171" t="s">
        <v>2770</v>
      </c>
      <c r="H43" s="171" t="s">
        <v>78</v>
      </c>
      <c r="I43" s="171" t="s">
        <v>228</v>
      </c>
      <c r="J43" s="171" t="s">
        <v>53</v>
      </c>
      <c r="K43" s="171" t="s">
        <v>53</v>
      </c>
      <c r="L43" s="171" t="s">
        <v>140</v>
      </c>
      <c r="M43" s="171" t="s">
        <v>62</v>
      </c>
      <c r="N43" s="176">
        <v>45161</v>
      </c>
      <c r="O43" s="171" t="s">
        <v>298</v>
      </c>
      <c r="P43" s="171" t="s">
        <v>298</v>
      </c>
      <c r="Q43" s="171" t="s">
        <v>57</v>
      </c>
      <c r="R43" s="171" t="s">
        <v>1206</v>
      </c>
      <c r="S43" s="187">
        <v>0.4</v>
      </c>
      <c r="T43" s="171" t="s">
        <v>283</v>
      </c>
      <c r="U43" s="171" t="s">
        <v>362</v>
      </c>
      <c r="V43" s="176">
        <v>72691</v>
      </c>
      <c r="W43" s="178">
        <v>0</v>
      </c>
      <c r="X43" s="188">
        <v>1.3899999999999999E-2</v>
      </c>
      <c r="Y43" s="171" t="s">
        <v>636</v>
      </c>
      <c r="Z43" s="171"/>
      <c r="AA43" s="171" t="s">
        <v>791</v>
      </c>
      <c r="AB43" s="171" t="s">
        <v>305</v>
      </c>
      <c r="AC43" s="154"/>
      <c r="AD43" s="179">
        <v>45382</v>
      </c>
      <c r="AE43" s="176">
        <v>45382</v>
      </c>
      <c r="AF43" s="177">
        <v>165000</v>
      </c>
      <c r="AG43" s="177">
        <v>1</v>
      </c>
      <c r="AH43" s="177">
        <v>102.45</v>
      </c>
      <c r="AI43" s="177">
        <v>169.04249999999999</v>
      </c>
      <c r="AJ43" s="154"/>
      <c r="AK43" s="154"/>
      <c r="AL43" s="171" t="s">
        <v>17</v>
      </c>
      <c r="AM43" s="178">
        <v>3.6041405640000003E-2</v>
      </c>
      <c r="AN43" s="178">
        <v>8.0858571199999999E-4</v>
      </c>
    </row>
    <row r="44" spans="1:40" ht="13.5" thickBot="1" x14ac:dyDescent="0.25">
      <c r="A44" s="149">
        <v>7956</v>
      </c>
      <c r="B44" s="149">
        <v>7957</v>
      </c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</row>
    <row r="45" spans="1:40" ht="13.5" thickBot="1" x14ac:dyDescent="0.25">
      <c r="A45" s="149">
        <v>7956</v>
      </c>
      <c r="B45" s="149">
        <v>7958</v>
      </c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</row>
    <row r="46" spans="1:40" ht="13.5" thickBot="1" x14ac:dyDescent="0.25">
      <c r="A46" s="149">
        <v>7956</v>
      </c>
      <c r="B46" s="149">
        <v>7960</v>
      </c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</row>
    <row r="47" spans="1:40" ht="13.5" thickBot="1" x14ac:dyDescent="0.25">
      <c r="A47" s="149">
        <v>7956</v>
      </c>
      <c r="B47" s="149">
        <v>7961</v>
      </c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</row>
    <row r="48" spans="1:40" ht="13.5" thickBot="1" x14ac:dyDescent="0.25">
      <c r="A48" s="149">
        <v>7956</v>
      </c>
      <c r="B48" s="149">
        <v>7962</v>
      </c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</row>
    <row r="49" spans="1:40" ht="13.5" thickBot="1" x14ac:dyDescent="0.25">
      <c r="A49" s="149">
        <v>7956</v>
      </c>
      <c r="B49" s="149">
        <v>7963</v>
      </c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4"/>
      <c r="AK49" s="154"/>
      <c r="AL49" s="154"/>
      <c r="AM49" s="154"/>
      <c r="AN49" s="154"/>
    </row>
    <row r="50" spans="1:40" ht="13.5" thickBot="1" x14ac:dyDescent="0.25">
      <c r="A50" s="149">
        <v>7956</v>
      </c>
      <c r="B50" s="149">
        <v>11938</v>
      </c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</row>
    <row r="51" spans="1:40" ht="13.5" thickBot="1" x14ac:dyDescent="0.25">
      <c r="A51" s="149">
        <v>8700</v>
      </c>
      <c r="B51" s="149">
        <v>8701</v>
      </c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  <c r="AI51" s="154"/>
      <c r="AJ51" s="154"/>
      <c r="AK51" s="154"/>
      <c r="AL51" s="154"/>
      <c r="AM51" s="154"/>
      <c r="AN51" s="154"/>
    </row>
    <row r="52" spans="1:40" ht="13.5" thickBot="1" x14ac:dyDescent="0.25">
      <c r="A52" s="149">
        <v>8700</v>
      </c>
      <c r="B52" s="149">
        <v>8702</v>
      </c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</row>
    <row r="53" spans="1:40" ht="13.5" thickBot="1" x14ac:dyDescent="0.25">
      <c r="A53" s="149">
        <v>8700</v>
      </c>
      <c r="B53" s="149">
        <v>8703</v>
      </c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4"/>
      <c r="AJ53" s="154"/>
      <c r="AK53" s="154"/>
      <c r="AL53" s="154"/>
      <c r="AM53" s="154"/>
      <c r="AN53" s="154"/>
    </row>
    <row r="54" spans="1:40" ht="13.5" thickBot="1" x14ac:dyDescent="0.25">
      <c r="A54" s="149">
        <v>8700</v>
      </c>
      <c r="B54" s="149">
        <v>8704</v>
      </c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4"/>
      <c r="AJ54" s="154"/>
      <c r="AK54" s="154"/>
      <c r="AL54" s="154"/>
      <c r="AM54" s="154"/>
      <c r="AN54" s="154"/>
    </row>
    <row r="55" spans="1:40" ht="13.5" thickBot="1" x14ac:dyDescent="0.25">
      <c r="A55" s="149">
        <v>8700</v>
      </c>
      <c r="B55" s="149">
        <v>8705</v>
      </c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54"/>
      <c r="AD55" s="154"/>
      <c r="AE55" s="154"/>
      <c r="AF55" s="154"/>
      <c r="AG55" s="154"/>
      <c r="AH55" s="154"/>
      <c r="AI55" s="154"/>
      <c r="AJ55" s="154"/>
      <c r="AK55" s="154"/>
      <c r="AL55" s="154"/>
      <c r="AM55" s="154"/>
      <c r="AN55" s="154"/>
    </row>
    <row r="56" spans="1:40" ht="13.5" thickBot="1" x14ac:dyDescent="0.25">
      <c r="A56" s="149">
        <v>8700</v>
      </c>
      <c r="B56" s="149">
        <v>9451</v>
      </c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4"/>
      <c r="AJ56" s="154"/>
      <c r="AK56" s="154"/>
      <c r="AL56" s="154"/>
      <c r="AM56" s="154"/>
      <c r="AN56" s="154"/>
    </row>
    <row r="57" spans="1:40" ht="13.5" thickBot="1" x14ac:dyDescent="0.25">
      <c r="A57" s="149">
        <v>8700</v>
      </c>
      <c r="B57" s="149">
        <v>9676</v>
      </c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4"/>
      <c r="AJ57" s="154"/>
      <c r="AK57" s="154"/>
      <c r="AL57" s="154"/>
      <c r="AM57" s="154"/>
      <c r="AN57" s="154"/>
    </row>
    <row r="58" spans="1:40" ht="13.5" thickBot="1" x14ac:dyDescent="0.25">
      <c r="A58" s="149">
        <v>8694</v>
      </c>
      <c r="B58" s="149">
        <v>8695</v>
      </c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</row>
    <row r="59" spans="1:40" ht="13.5" thickBot="1" x14ac:dyDescent="0.25">
      <c r="A59" s="149">
        <v>8694</v>
      </c>
      <c r="B59" s="149">
        <v>8696</v>
      </c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</row>
    <row r="60" spans="1:40" ht="13.5" thickBot="1" x14ac:dyDescent="0.25">
      <c r="A60" s="149">
        <v>8694</v>
      </c>
      <c r="B60" s="149">
        <v>8697</v>
      </c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</row>
    <row r="61" spans="1:40" ht="13.5" thickBot="1" x14ac:dyDescent="0.25">
      <c r="A61" s="149">
        <v>8694</v>
      </c>
      <c r="B61" s="149">
        <v>8698</v>
      </c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4"/>
      <c r="AJ61" s="154"/>
      <c r="AK61" s="154"/>
      <c r="AL61" s="154"/>
      <c r="AM61" s="154"/>
      <c r="AN61" s="154"/>
    </row>
    <row r="62" spans="1:40" ht="13.5" thickBot="1" x14ac:dyDescent="0.25">
      <c r="A62" s="149">
        <v>8694</v>
      </c>
      <c r="B62" s="149">
        <v>8699</v>
      </c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4"/>
      <c r="AJ62" s="154"/>
      <c r="AK62" s="154"/>
      <c r="AL62" s="154"/>
      <c r="AM62" s="154"/>
      <c r="AN62" s="154"/>
    </row>
    <row r="63" spans="1:40" ht="13.5" thickBot="1" x14ac:dyDescent="0.25">
      <c r="A63" s="149">
        <v>8694</v>
      </c>
      <c r="B63" s="149">
        <v>9452</v>
      </c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</row>
    <row r="64" spans="1:40" ht="13.5" thickBot="1" x14ac:dyDescent="0.25">
      <c r="A64" s="149">
        <v>8694</v>
      </c>
      <c r="B64" s="149">
        <v>9677</v>
      </c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4"/>
      <c r="AJ64" s="154"/>
      <c r="AK64" s="154"/>
      <c r="AL64" s="154"/>
      <c r="AM64" s="154"/>
      <c r="AN64" s="154"/>
    </row>
    <row r="65" spans="1:40" ht="13.5" thickBot="1" x14ac:dyDescent="0.25">
      <c r="A65" s="149">
        <v>8694</v>
      </c>
      <c r="B65" s="149">
        <v>14342</v>
      </c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4"/>
      <c r="AJ65" s="154"/>
      <c r="AK65" s="154"/>
      <c r="AL65" s="154"/>
      <c r="AM65" s="154"/>
      <c r="AN65" s="154"/>
    </row>
    <row r="66" spans="1:40" ht="13.5" thickBot="1" x14ac:dyDescent="0.25">
      <c r="A66" s="149">
        <v>8694</v>
      </c>
      <c r="B66" s="149">
        <v>14394</v>
      </c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4"/>
      <c r="AJ66" s="154"/>
      <c r="AK66" s="154"/>
      <c r="AL66" s="154"/>
      <c r="AM66" s="154"/>
      <c r="AN66" s="154"/>
    </row>
    <row r="67" spans="1:40" ht="13.5" thickBot="1" x14ac:dyDescent="0.25">
      <c r="A67" s="149">
        <v>8861</v>
      </c>
      <c r="B67" s="149">
        <v>9113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</row>
    <row r="68" spans="1:40" ht="13.5" thickBot="1" x14ac:dyDescent="0.25">
      <c r="A68" s="149">
        <v>8861</v>
      </c>
      <c r="B68" s="149">
        <v>9303</v>
      </c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  <c r="AI68" s="154"/>
      <c r="AJ68" s="154"/>
      <c r="AK68" s="154"/>
      <c r="AL68" s="154"/>
      <c r="AM68" s="154"/>
      <c r="AN68" s="154"/>
    </row>
    <row r="69" spans="1:40" ht="13.5" thickBot="1" x14ac:dyDescent="0.25">
      <c r="A69" s="149">
        <v>8861</v>
      </c>
      <c r="B69" s="149">
        <v>9414</v>
      </c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4"/>
      <c r="AJ69" s="154"/>
      <c r="AK69" s="154"/>
      <c r="AL69" s="154"/>
      <c r="AM69" s="154"/>
      <c r="AN69" s="154"/>
    </row>
    <row r="70" spans="1:40" ht="13.5" thickBot="1" x14ac:dyDescent="0.25">
      <c r="A70" s="149">
        <v>8861</v>
      </c>
      <c r="B70" s="149">
        <v>9420</v>
      </c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4"/>
      <c r="AJ70" s="154"/>
      <c r="AK70" s="154"/>
      <c r="AL70" s="154"/>
      <c r="AM70" s="154"/>
      <c r="AN70" s="154"/>
    </row>
    <row r="71" spans="1:40" ht="13.5" thickBot="1" x14ac:dyDescent="0.25">
      <c r="A71" s="149">
        <v>8861</v>
      </c>
      <c r="B71" s="149">
        <v>9421</v>
      </c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4"/>
      <c r="AJ71" s="154"/>
      <c r="AK71" s="154"/>
      <c r="AL71" s="154"/>
      <c r="AM71" s="154"/>
      <c r="AN71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08"/>
  <sheetViews>
    <sheetView rightToLeft="1" topLeftCell="E1" workbookViewId="0">
      <selection activeCell="Y2" sqref="Y2:Y182"/>
    </sheetView>
  </sheetViews>
  <sheetFormatPr defaultColWidth="9" defaultRowHeight="12.75" x14ac:dyDescent="0.2"/>
  <cols>
    <col min="1" max="23" width="11.625" style="148" customWidth="1"/>
    <col min="24" max="24" width="11.625" style="148"/>
    <col min="25" max="29" width="11.625" style="148" customWidth="1"/>
    <col min="30" max="30" width="13.875" style="148" bestFit="1" customWidth="1"/>
    <col min="31" max="38" width="11.625" style="148" customWidth="1"/>
    <col min="39" max="16384" width="9" style="148"/>
  </cols>
  <sheetData>
    <row r="1" spans="1:38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625</v>
      </c>
      <c r="M1" s="12" t="s">
        <v>9</v>
      </c>
      <c r="N1" s="12" t="s">
        <v>622</v>
      </c>
      <c r="O1" s="12" t="s">
        <v>12</v>
      </c>
      <c r="P1" s="12" t="s">
        <v>6</v>
      </c>
      <c r="Q1" s="12" t="s">
        <v>8</v>
      </c>
      <c r="R1" s="12" t="s">
        <v>1164</v>
      </c>
      <c r="S1" s="12" t="s">
        <v>396</v>
      </c>
      <c r="T1" s="12" t="s">
        <v>13</v>
      </c>
      <c r="U1" s="12" t="s">
        <v>421</v>
      </c>
      <c r="V1" s="12" t="s">
        <v>637</v>
      </c>
      <c r="W1" s="12" t="s">
        <v>14</v>
      </c>
      <c r="X1" s="12" t="s">
        <v>942</v>
      </c>
      <c r="Y1" s="12" t="s">
        <v>685</v>
      </c>
      <c r="Z1" s="12" t="s">
        <v>933</v>
      </c>
      <c r="AA1" s="12" t="s">
        <v>372</v>
      </c>
      <c r="AB1" s="12" t="s">
        <v>16</v>
      </c>
      <c r="AC1" s="12" t="s">
        <v>1165</v>
      </c>
      <c r="AD1" s="12" t="s">
        <v>789</v>
      </c>
      <c r="AE1" s="12" t="s">
        <v>11</v>
      </c>
      <c r="AF1" s="12" t="s">
        <v>15</v>
      </c>
      <c r="AG1" s="12" t="s">
        <v>1171</v>
      </c>
      <c r="AH1" s="12" t="s">
        <v>1172</v>
      </c>
      <c r="AI1" s="12" t="s">
        <v>804</v>
      </c>
      <c r="AJ1" s="12" t="s">
        <v>26</v>
      </c>
      <c r="AK1" s="12" t="s">
        <v>19</v>
      </c>
      <c r="AL1" s="12" t="s">
        <v>30</v>
      </c>
    </row>
    <row r="2" spans="1:38" ht="13.5" thickBot="1" x14ac:dyDescent="0.25">
      <c r="A2" s="149">
        <v>7956</v>
      </c>
      <c r="B2" s="149">
        <v>12537</v>
      </c>
      <c r="C2" s="171" t="s">
        <v>2771</v>
      </c>
      <c r="D2" s="171">
        <v>1315</v>
      </c>
      <c r="E2" s="171" t="s">
        <v>2</v>
      </c>
      <c r="F2" s="171" t="s">
        <v>2772</v>
      </c>
      <c r="G2" s="171">
        <v>1140292</v>
      </c>
      <c r="H2" s="171" t="s">
        <v>102</v>
      </c>
      <c r="I2" s="171" t="s">
        <v>228</v>
      </c>
      <c r="J2" s="171" t="s">
        <v>53</v>
      </c>
      <c r="K2" s="171" t="s">
        <v>53</v>
      </c>
      <c r="L2" s="171" t="s">
        <v>975</v>
      </c>
      <c r="M2" s="171" t="s">
        <v>654</v>
      </c>
      <c r="N2" s="171" t="s">
        <v>62</v>
      </c>
      <c r="O2" s="176">
        <v>44320</v>
      </c>
      <c r="P2" s="171" t="s">
        <v>1381</v>
      </c>
      <c r="Q2" s="171" t="s">
        <v>1351</v>
      </c>
      <c r="R2" s="171" t="s">
        <v>57</v>
      </c>
      <c r="S2" s="171" t="s">
        <v>1206</v>
      </c>
      <c r="T2" s="187">
        <v>1.43</v>
      </c>
      <c r="U2" s="176">
        <v>46096</v>
      </c>
      <c r="V2" s="188">
        <v>4.5100000000000001E-2</v>
      </c>
      <c r="W2" s="178">
        <v>2.5000000000000001E-2</v>
      </c>
      <c r="X2" s="171" t="s">
        <v>636</v>
      </c>
      <c r="Y2" s="171"/>
      <c r="Z2" s="171" t="s">
        <v>791</v>
      </c>
      <c r="AA2" s="171" t="s">
        <v>305</v>
      </c>
      <c r="AB2" s="176">
        <v>45382</v>
      </c>
      <c r="AC2" s="176">
        <v>45382</v>
      </c>
      <c r="AD2" s="177">
        <v>2318538.2200000002</v>
      </c>
      <c r="AE2" s="177">
        <v>1</v>
      </c>
      <c r="AF2" s="177">
        <v>97.39</v>
      </c>
      <c r="AG2" s="177">
        <v>2258.0243700000001</v>
      </c>
      <c r="AH2" s="154"/>
      <c r="AI2" s="154"/>
      <c r="AJ2" s="171" t="s">
        <v>17</v>
      </c>
      <c r="AK2" s="178">
        <v>5.1384313557000003E-2</v>
      </c>
      <c r="AL2" s="178">
        <v>9.8785422000000002E-4</v>
      </c>
    </row>
    <row r="3" spans="1:38" ht="13.5" thickBot="1" x14ac:dyDescent="0.25">
      <c r="A3" s="149">
        <v>7956</v>
      </c>
      <c r="B3" s="149">
        <v>12537</v>
      </c>
      <c r="C3" s="171" t="s">
        <v>2773</v>
      </c>
      <c r="D3" s="171">
        <v>1700</v>
      </c>
      <c r="E3" s="171" t="s">
        <v>2</v>
      </c>
      <c r="F3" s="171" t="s">
        <v>2774</v>
      </c>
      <c r="G3" s="171">
        <v>1142009</v>
      </c>
      <c r="H3" s="171" t="s">
        <v>102</v>
      </c>
      <c r="I3" s="171" t="s">
        <v>228</v>
      </c>
      <c r="J3" s="171" t="s">
        <v>53</v>
      </c>
      <c r="K3" s="171" t="s">
        <v>53</v>
      </c>
      <c r="L3" s="171" t="s">
        <v>975</v>
      </c>
      <c r="M3" s="171" t="s">
        <v>269</v>
      </c>
      <c r="N3" s="171" t="s">
        <v>62</v>
      </c>
      <c r="O3" s="176">
        <v>43850</v>
      </c>
      <c r="P3" s="171" t="s">
        <v>1522</v>
      </c>
      <c r="Q3" s="171" t="s">
        <v>1351</v>
      </c>
      <c r="R3" s="171" t="s">
        <v>57</v>
      </c>
      <c r="S3" s="171" t="s">
        <v>1206</v>
      </c>
      <c r="T3" s="187">
        <v>1.1399999999999999</v>
      </c>
      <c r="U3" s="176">
        <v>45918</v>
      </c>
      <c r="V3" s="188">
        <v>6.0600000000000001E-2</v>
      </c>
      <c r="W3" s="178">
        <v>4.3499999999999997E-2</v>
      </c>
      <c r="X3" s="171" t="s">
        <v>636</v>
      </c>
      <c r="Y3" s="171"/>
      <c r="Z3" s="171" t="s">
        <v>791</v>
      </c>
      <c r="AA3" s="171" t="s">
        <v>305</v>
      </c>
      <c r="AB3" s="176">
        <v>45382</v>
      </c>
      <c r="AC3" s="176">
        <v>45382</v>
      </c>
      <c r="AD3" s="177">
        <v>70912.710000000006</v>
      </c>
      <c r="AE3" s="177">
        <v>1</v>
      </c>
      <c r="AF3" s="177">
        <v>98.34</v>
      </c>
      <c r="AG3" s="177">
        <v>69.735560000000007</v>
      </c>
      <c r="AH3" s="154"/>
      <c r="AI3" s="154"/>
      <c r="AJ3" s="171" t="s">
        <v>17</v>
      </c>
      <c r="AK3" s="178">
        <v>1.586924361E-3</v>
      </c>
      <c r="AL3" s="178">
        <v>3.0508336483183401E-5</v>
      </c>
    </row>
    <row r="4" spans="1:38" ht="13.5" thickBot="1" x14ac:dyDescent="0.25">
      <c r="A4" s="149">
        <v>7956</v>
      </c>
      <c r="B4" s="149">
        <v>12537</v>
      </c>
      <c r="C4" s="171" t="s">
        <v>2775</v>
      </c>
      <c r="D4" s="171">
        <v>520037664</v>
      </c>
      <c r="E4" s="171" t="s">
        <v>429</v>
      </c>
      <c r="F4" s="171" t="s">
        <v>2776</v>
      </c>
      <c r="G4" s="171">
        <v>3180361</v>
      </c>
      <c r="H4" s="171" t="s">
        <v>102</v>
      </c>
      <c r="I4" s="171" t="s">
        <v>228</v>
      </c>
      <c r="J4" s="171" t="s">
        <v>53</v>
      </c>
      <c r="K4" s="171" t="s">
        <v>53</v>
      </c>
      <c r="L4" s="171" t="s">
        <v>975</v>
      </c>
      <c r="M4" s="171" t="s">
        <v>708</v>
      </c>
      <c r="N4" s="171" t="s">
        <v>62</v>
      </c>
      <c r="O4" s="176">
        <v>45376</v>
      </c>
      <c r="P4" s="171" t="s">
        <v>1350</v>
      </c>
      <c r="Q4" s="171" t="s">
        <v>1351</v>
      </c>
      <c r="R4" s="171" t="s">
        <v>57</v>
      </c>
      <c r="S4" s="171" t="s">
        <v>1206</v>
      </c>
      <c r="T4" s="187">
        <v>2.29</v>
      </c>
      <c r="U4" s="176">
        <v>46798</v>
      </c>
      <c r="V4" s="188">
        <v>5.0799999999999998E-2</v>
      </c>
      <c r="W4" s="178">
        <v>2.1000000000000001E-2</v>
      </c>
      <c r="X4" s="171" t="s">
        <v>636</v>
      </c>
      <c r="Y4" s="171"/>
      <c r="Z4" s="171" t="s">
        <v>791</v>
      </c>
      <c r="AA4" s="171" t="s">
        <v>305</v>
      </c>
      <c r="AB4" s="176">
        <v>45382</v>
      </c>
      <c r="AC4" s="176">
        <v>45382</v>
      </c>
      <c r="AD4" s="177">
        <v>500000</v>
      </c>
      <c r="AE4" s="177">
        <v>1</v>
      </c>
      <c r="AF4" s="177">
        <v>93.8</v>
      </c>
      <c r="AG4" s="177">
        <v>469</v>
      </c>
      <c r="AH4" s="154"/>
      <c r="AI4" s="154"/>
      <c r="AJ4" s="171" t="s">
        <v>17</v>
      </c>
      <c r="AK4" s="178">
        <v>1.0672711675E-2</v>
      </c>
      <c r="AL4" s="178">
        <v>2.0518096899999999E-4</v>
      </c>
    </row>
    <row r="5" spans="1:38" ht="13.5" thickBot="1" x14ac:dyDescent="0.25">
      <c r="A5" s="149">
        <v>7956</v>
      </c>
      <c r="B5" s="149">
        <v>12538</v>
      </c>
      <c r="C5" s="171" t="s">
        <v>1525</v>
      </c>
      <c r="D5" s="171">
        <v>520010869</v>
      </c>
      <c r="E5" s="171" t="s">
        <v>429</v>
      </c>
      <c r="F5" s="171" t="s">
        <v>2777</v>
      </c>
      <c r="G5" s="171">
        <v>1100908</v>
      </c>
      <c r="H5" s="171" t="s">
        <v>102</v>
      </c>
      <c r="I5" s="171" t="s">
        <v>229</v>
      </c>
      <c r="J5" s="171" t="s">
        <v>53</v>
      </c>
      <c r="K5" s="171" t="s">
        <v>53</v>
      </c>
      <c r="L5" s="171" t="s">
        <v>975</v>
      </c>
      <c r="M5" s="171" t="s">
        <v>258</v>
      </c>
      <c r="N5" s="171" t="s">
        <v>62</v>
      </c>
      <c r="O5" s="176">
        <v>44951</v>
      </c>
      <c r="P5" s="171" t="s">
        <v>1205</v>
      </c>
      <c r="Q5" s="171" t="s">
        <v>65</v>
      </c>
      <c r="R5" s="171" t="s">
        <v>57</v>
      </c>
      <c r="S5" s="171" t="s">
        <v>1206</v>
      </c>
      <c r="T5" s="187">
        <v>5.88</v>
      </c>
      <c r="U5" s="176">
        <v>50034</v>
      </c>
      <c r="V5" s="188">
        <v>2.5600000000000001E-2</v>
      </c>
      <c r="W5" s="178">
        <v>4.9000000000000002E-2</v>
      </c>
      <c r="X5" s="171" t="s">
        <v>636</v>
      </c>
      <c r="Y5" s="171"/>
      <c r="Z5" s="171" t="s">
        <v>791</v>
      </c>
      <c r="AA5" s="171" t="s">
        <v>305</v>
      </c>
      <c r="AB5" s="176">
        <v>45382</v>
      </c>
      <c r="AC5" s="176">
        <v>45382</v>
      </c>
      <c r="AD5" s="177">
        <v>742857.21</v>
      </c>
      <c r="AE5" s="177">
        <v>1</v>
      </c>
      <c r="AF5" s="177">
        <v>155.55000000000001</v>
      </c>
      <c r="AG5" s="177">
        <v>1155.51439</v>
      </c>
      <c r="AH5" s="154"/>
      <c r="AI5" s="154"/>
      <c r="AJ5" s="171" t="s">
        <v>17</v>
      </c>
      <c r="AK5" s="178">
        <v>2.62952493E-2</v>
      </c>
      <c r="AL5" s="178">
        <v>3.0215502599999997E-4</v>
      </c>
    </row>
    <row r="6" spans="1:38" ht="13.5" thickBot="1" x14ac:dyDescent="0.25">
      <c r="A6" s="149">
        <v>7956</v>
      </c>
      <c r="B6" s="149">
        <v>12538</v>
      </c>
      <c r="C6" s="171" t="s">
        <v>1507</v>
      </c>
      <c r="D6" s="171">
        <v>513436394</v>
      </c>
      <c r="E6" s="171" t="s">
        <v>429</v>
      </c>
      <c r="F6" s="171" t="s">
        <v>2778</v>
      </c>
      <c r="G6" s="171">
        <v>1103084</v>
      </c>
      <c r="H6" s="171" t="s">
        <v>102</v>
      </c>
      <c r="I6" s="171" t="s">
        <v>229</v>
      </c>
      <c r="J6" s="171" t="s">
        <v>53</v>
      </c>
      <c r="K6" s="171" t="s">
        <v>53</v>
      </c>
      <c r="L6" s="171" t="s">
        <v>975</v>
      </c>
      <c r="M6" s="171" t="s">
        <v>258</v>
      </c>
      <c r="N6" s="171" t="s">
        <v>62</v>
      </c>
      <c r="O6" s="176">
        <v>44951</v>
      </c>
      <c r="P6" s="171" t="s">
        <v>1205</v>
      </c>
      <c r="Q6" s="171" t="s">
        <v>65</v>
      </c>
      <c r="R6" s="171" t="s">
        <v>57</v>
      </c>
      <c r="S6" s="171" t="s">
        <v>1206</v>
      </c>
      <c r="T6" s="187">
        <v>1.4</v>
      </c>
      <c r="U6" s="176">
        <v>46385</v>
      </c>
      <c r="V6" s="188">
        <v>2.0899999999999998E-2</v>
      </c>
      <c r="W6" s="178">
        <v>5.6000000000000001E-2</v>
      </c>
      <c r="X6" s="171" t="s">
        <v>636</v>
      </c>
      <c r="Y6" s="171"/>
      <c r="Z6" s="171" t="s">
        <v>791</v>
      </c>
      <c r="AA6" s="171" t="s">
        <v>305</v>
      </c>
      <c r="AB6" s="176">
        <v>45382</v>
      </c>
      <c r="AC6" s="176">
        <v>45382</v>
      </c>
      <c r="AD6" s="177">
        <v>628420.80000000005</v>
      </c>
      <c r="AE6" s="177">
        <v>1</v>
      </c>
      <c r="AF6" s="177">
        <v>143.62</v>
      </c>
      <c r="AG6" s="177">
        <v>902.53795000000002</v>
      </c>
      <c r="AH6" s="154"/>
      <c r="AI6" s="154"/>
      <c r="AJ6" s="171" t="s">
        <v>17</v>
      </c>
      <c r="AK6" s="178">
        <v>2.0538437776E-2</v>
      </c>
      <c r="AL6" s="178">
        <v>2.36004311E-4</v>
      </c>
    </row>
    <row r="7" spans="1:38" ht="13.5" thickBot="1" x14ac:dyDescent="0.25">
      <c r="A7" s="149">
        <v>7956</v>
      </c>
      <c r="B7" s="149">
        <v>12538</v>
      </c>
      <c r="C7" s="171" t="s">
        <v>1525</v>
      </c>
      <c r="D7" s="171">
        <v>520010869</v>
      </c>
      <c r="E7" s="171" t="s">
        <v>429</v>
      </c>
      <c r="F7" s="171" t="s">
        <v>2779</v>
      </c>
      <c r="G7" s="171">
        <v>1124346</v>
      </c>
      <c r="H7" s="171" t="s">
        <v>102</v>
      </c>
      <c r="I7" s="171" t="s">
        <v>229</v>
      </c>
      <c r="J7" s="171" t="s">
        <v>53</v>
      </c>
      <c r="K7" s="171" t="s">
        <v>53</v>
      </c>
      <c r="L7" s="171" t="s">
        <v>975</v>
      </c>
      <c r="M7" s="171" t="s">
        <v>258</v>
      </c>
      <c r="N7" s="171" t="s">
        <v>62</v>
      </c>
      <c r="O7" s="176">
        <v>44458</v>
      </c>
      <c r="P7" s="171" t="s">
        <v>1205</v>
      </c>
      <c r="Q7" s="171" t="s">
        <v>65</v>
      </c>
      <c r="R7" s="171" t="s">
        <v>57</v>
      </c>
      <c r="S7" s="171" t="s">
        <v>1206</v>
      </c>
      <c r="T7" s="187">
        <v>9.5500000000000007</v>
      </c>
      <c r="U7" s="176">
        <v>54253</v>
      </c>
      <c r="V7" s="188">
        <v>2.8199999999999999E-2</v>
      </c>
      <c r="W7" s="178">
        <v>4.1000000000000002E-2</v>
      </c>
      <c r="X7" s="171" t="s">
        <v>636</v>
      </c>
      <c r="Y7" s="171"/>
      <c r="Z7" s="171" t="s">
        <v>791</v>
      </c>
      <c r="AA7" s="171" t="s">
        <v>305</v>
      </c>
      <c r="AB7" s="176">
        <v>45382</v>
      </c>
      <c r="AC7" s="176">
        <v>45382</v>
      </c>
      <c r="AD7" s="177">
        <v>2770655.43</v>
      </c>
      <c r="AE7" s="177">
        <v>1</v>
      </c>
      <c r="AF7" s="177">
        <v>133.69</v>
      </c>
      <c r="AG7" s="177">
        <v>3704.0892399999998</v>
      </c>
      <c r="AH7" s="154"/>
      <c r="AI7" s="154"/>
      <c r="AJ7" s="171" t="s">
        <v>17</v>
      </c>
      <c r="AK7" s="178">
        <v>8.4291421066999994E-2</v>
      </c>
      <c r="AL7" s="178">
        <v>9.6858091199999996E-4</v>
      </c>
    </row>
    <row r="8" spans="1:38" ht="13.5" thickBot="1" x14ac:dyDescent="0.25">
      <c r="A8" s="149">
        <v>7956</v>
      </c>
      <c r="B8" s="149">
        <v>12538</v>
      </c>
      <c r="C8" s="171" t="s">
        <v>2780</v>
      </c>
      <c r="D8" s="171">
        <v>1089</v>
      </c>
      <c r="E8" s="171" t="s">
        <v>2</v>
      </c>
      <c r="F8" s="171" t="s">
        <v>2781</v>
      </c>
      <c r="G8" s="171">
        <v>1138825</v>
      </c>
      <c r="H8" s="171" t="s">
        <v>102</v>
      </c>
      <c r="I8" s="171" t="s">
        <v>228</v>
      </c>
      <c r="J8" s="171" t="s">
        <v>53</v>
      </c>
      <c r="K8" s="171" t="s">
        <v>53</v>
      </c>
      <c r="L8" s="171" t="s">
        <v>975</v>
      </c>
      <c r="M8" s="171" t="s">
        <v>708</v>
      </c>
      <c r="N8" s="171" t="s">
        <v>62</v>
      </c>
      <c r="O8" s="176">
        <v>43941</v>
      </c>
      <c r="P8" s="171" t="s">
        <v>1366</v>
      </c>
      <c r="Q8" s="171" t="s">
        <v>1351</v>
      </c>
      <c r="R8" s="171" t="s">
        <v>57</v>
      </c>
      <c r="S8" s="171" t="s">
        <v>1206</v>
      </c>
      <c r="T8" s="187">
        <v>2.5299999999999998</v>
      </c>
      <c r="U8" s="176">
        <v>46934</v>
      </c>
      <c r="V8" s="188">
        <v>6.0199999999999997E-2</v>
      </c>
      <c r="W8" s="178">
        <v>4.5999999999999999E-2</v>
      </c>
      <c r="X8" s="171" t="s">
        <v>636</v>
      </c>
      <c r="Y8" s="171"/>
      <c r="Z8" s="171" t="s">
        <v>791</v>
      </c>
      <c r="AA8" s="171" t="s">
        <v>305</v>
      </c>
      <c r="AB8" s="176">
        <v>45382</v>
      </c>
      <c r="AC8" s="176">
        <v>45382</v>
      </c>
      <c r="AD8" s="177">
        <v>85609.75</v>
      </c>
      <c r="AE8" s="177">
        <v>1</v>
      </c>
      <c r="AF8" s="177">
        <v>97.86</v>
      </c>
      <c r="AG8" s="177">
        <v>83.777699999999996</v>
      </c>
      <c r="AH8" s="154"/>
      <c r="AI8" s="154"/>
      <c r="AJ8" s="171" t="s">
        <v>17</v>
      </c>
      <c r="AK8" s="178">
        <v>1.90647172E-3</v>
      </c>
      <c r="AL8" s="178">
        <v>2.1906999502787098E-5</v>
      </c>
    </row>
    <row r="9" spans="1:38" ht="13.5" thickBot="1" x14ac:dyDescent="0.25">
      <c r="A9" s="149">
        <v>7956</v>
      </c>
      <c r="B9" s="149">
        <v>12538</v>
      </c>
      <c r="C9" s="171" t="s">
        <v>2782</v>
      </c>
      <c r="D9" s="171">
        <v>510687403</v>
      </c>
      <c r="E9" s="171" t="s">
        <v>429</v>
      </c>
      <c r="F9" s="171" t="s">
        <v>2783</v>
      </c>
      <c r="G9" s="171">
        <v>1138999</v>
      </c>
      <c r="H9" s="171" t="s">
        <v>102</v>
      </c>
      <c r="I9" s="171" t="s">
        <v>228</v>
      </c>
      <c r="J9" s="171" t="s">
        <v>53</v>
      </c>
      <c r="K9" s="171" t="s">
        <v>53</v>
      </c>
      <c r="L9" s="171" t="s">
        <v>975</v>
      </c>
      <c r="M9" s="171" t="s">
        <v>651</v>
      </c>
      <c r="N9" s="171" t="s">
        <v>62</v>
      </c>
      <c r="O9" s="176">
        <v>44039</v>
      </c>
      <c r="P9" s="171" t="s">
        <v>1359</v>
      </c>
      <c r="Q9" s="171" t="s">
        <v>1351</v>
      </c>
      <c r="R9" s="171" t="s">
        <v>57</v>
      </c>
      <c r="S9" s="171" t="s">
        <v>1206</v>
      </c>
      <c r="T9" s="187">
        <v>2.0099999999999998</v>
      </c>
      <c r="U9" s="176">
        <v>46568</v>
      </c>
      <c r="V9" s="188">
        <v>4.8099999999999997E-2</v>
      </c>
      <c r="W9" s="178">
        <v>3.1E-2</v>
      </c>
      <c r="X9" s="171" t="s">
        <v>636</v>
      </c>
      <c r="Y9" s="171"/>
      <c r="Z9" s="171" t="s">
        <v>791</v>
      </c>
      <c r="AA9" s="171" t="s">
        <v>305</v>
      </c>
      <c r="AB9" s="176">
        <v>45382</v>
      </c>
      <c r="AC9" s="176">
        <v>45382</v>
      </c>
      <c r="AD9" s="177">
        <v>6331632.4299999997</v>
      </c>
      <c r="AE9" s="177">
        <v>1</v>
      </c>
      <c r="AF9" s="177">
        <v>96.8</v>
      </c>
      <c r="AG9" s="177">
        <v>6129.0201900000002</v>
      </c>
      <c r="AH9" s="154"/>
      <c r="AI9" s="154"/>
      <c r="AJ9" s="171" t="s">
        <v>17</v>
      </c>
      <c r="AK9" s="178">
        <v>0.13947391331299999</v>
      </c>
      <c r="AL9" s="178">
        <v>1.6026752010000001E-3</v>
      </c>
    </row>
    <row r="10" spans="1:38" ht="13.5" thickBot="1" x14ac:dyDescent="0.25">
      <c r="A10" s="149">
        <v>7956</v>
      </c>
      <c r="B10" s="149">
        <v>12538</v>
      </c>
      <c r="C10" s="171" t="s">
        <v>2771</v>
      </c>
      <c r="D10" s="171">
        <v>1315</v>
      </c>
      <c r="E10" s="171" t="s">
        <v>2</v>
      </c>
      <c r="F10" s="171" t="s">
        <v>2784</v>
      </c>
      <c r="G10" s="171">
        <v>1140276</v>
      </c>
      <c r="H10" s="171" t="s">
        <v>102</v>
      </c>
      <c r="I10" s="171" t="s">
        <v>229</v>
      </c>
      <c r="J10" s="171" t="s">
        <v>53</v>
      </c>
      <c r="K10" s="171" t="s">
        <v>53</v>
      </c>
      <c r="L10" s="171" t="s">
        <v>975</v>
      </c>
      <c r="M10" s="171" t="s">
        <v>654</v>
      </c>
      <c r="N10" s="171" t="s">
        <v>62</v>
      </c>
      <c r="O10" s="176">
        <v>44320</v>
      </c>
      <c r="P10" s="171" t="s">
        <v>1381</v>
      </c>
      <c r="Q10" s="171" t="s">
        <v>1351</v>
      </c>
      <c r="R10" s="171" t="s">
        <v>57</v>
      </c>
      <c r="S10" s="171" t="s">
        <v>1206</v>
      </c>
      <c r="T10" s="187">
        <v>5.09</v>
      </c>
      <c r="U10" s="176">
        <v>49202</v>
      </c>
      <c r="V10" s="188">
        <v>2.1600000000000001E-2</v>
      </c>
      <c r="W10" s="178">
        <v>2.1399999999999999E-2</v>
      </c>
      <c r="X10" s="171" t="s">
        <v>636</v>
      </c>
      <c r="Y10" s="171"/>
      <c r="Z10" s="171" t="s">
        <v>791</v>
      </c>
      <c r="AA10" s="171" t="s">
        <v>305</v>
      </c>
      <c r="AB10" s="176">
        <v>45382</v>
      </c>
      <c r="AC10" s="176">
        <v>45382</v>
      </c>
      <c r="AD10" s="177">
        <v>1671702.6</v>
      </c>
      <c r="AE10" s="177">
        <v>1</v>
      </c>
      <c r="AF10" s="177">
        <v>113.35</v>
      </c>
      <c r="AG10" s="177">
        <v>1894.8749</v>
      </c>
      <c r="AH10" s="154"/>
      <c r="AI10" s="154"/>
      <c r="AJ10" s="171" t="s">
        <v>17</v>
      </c>
      <c r="AK10" s="178">
        <v>4.3120369871E-2</v>
      </c>
      <c r="AL10" s="178">
        <v>4.9549013000000004E-4</v>
      </c>
    </row>
    <row r="11" spans="1:38" ht="13.5" thickBot="1" x14ac:dyDescent="0.25">
      <c r="A11" s="149">
        <v>7956</v>
      </c>
      <c r="B11" s="149">
        <v>12538</v>
      </c>
      <c r="C11" s="171" t="s">
        <v>2771</v>
      </c>
      <c r="D11" s="171">
        <v>1315</v>
      </c>
      <c r="E11" s="171" t="s">
        <v>2</v>
      </c>
      <c r="F11" s="171" t="s">
        <v>2785</v>
      </c>
      <c r="G11" s="171">
        <v>1140284</v>
      </c>
      <c r="H11" s="171" t="s">
        <v>102</v>
      </c>
      <c r="I11" s="171" t="s">
        <v>228</v>
      </c>
      <c r="J11" s="171" t="s">
        <v>53</v>
      </c>
      <c r="K11" s="171" t="s">
        <v>53</v>
      </c>
      <c r="L11" s="171" t="s">
        <v>975</v>
      </c>
      <c r="M11" s="171" t="s">
        <v>654</v>
      </c>
      <c r="N11" s="171" t="s">
        <v>62</v>
      </c>
      <c r="O11" s="176">
        <v>44320</v>
      </c>
      <c r="P11" s="171" t="s">
        <v>1381</v>
      </c>
      <c r="Q11" s="171" t="s">
        <v>1351</v>
      </c>
      <c r="R11" s="171" t="s">
        <v>57</v>
      </c>
      <c r="S11" s="171" t="s">
        <v>1206</v>
      </c>
      <c r="T11" s="187">
        <v>4.72</v>
      </c>
      <c r="U11" s="176">
        <v>49202</v>
      </c>
      <c r="V11" s="188">
        <v>5.0099999999999999E-2</v>
      </c>
      <c r="W11" s="178">
        <v>3.7400000000000003E-2</v>
      </c>
      <c r="X11" s="171" t="s">
        <v>636</v>
      </c>
      <c r="Y11" s="171"/>
      <c r="Z11" s="171" t="s">
        <v>791</v>
      </c>
      <c r="AA11" s="171" t="s">
        <v>305</v>
      </c>
      <c r="AB11" s="176">
        <v>45382</v>
      </c>
      <c r="AC11" s="176">
        <v>45382</v>
      </c>
      <c r="AD11" s="177">
        <v>3536747.37</v>
      </c>
      <c r="AE11" s="177">
        <v>1</v>
      </c>
      <c r="AF11" s="177">
        <v>94.63</v>
      </c>
      <c r="AG11" s="177">
        <v>3346.82404</v>
      </c>
      <c r="AH11" s="154"/>
      <c r="AI11" s="154"/>
      <c r="AJ11" s="171" t="s">
        <v>17</v>
      </c>
      <c r="AK11" s="178">
        <v>7.6161381681999998E-2</v>
      </c>
      <c r="AL11" s="178">
        <v>8.7515976899999999E-4</v>
      </c>
    </row>
    <row r="12" spans="1:38" ht="13.5" thickBot="1" x14ac:dyDescent="0.25">
      <c r="A12" s="149">
        <v>7956</v>
      </c>
      <c r="B12" s="149">
        <v>12538</v>
      </c>
      <c r="C12" s="171" t="s">
        <v>2771</v>
      </c>
      <c r="D12" s="171">
        <v>1315</v>
      </c>
      <c r="E12" s="171" t="s">
        <v>2</v>
      </c>
      <c r="F12" s="171" t="s">
        <v>2772</v>
      </c>
      <c r="G12" s="171">
        <v>1140292</v>
      </c>
      <c r="H12" s="171" t="s">
        <v>102</v>
      </c>
      <c r="I12" s="171" t="s">
        <v>228</v>
      </c>
      <c r="J12" s="171" t="s">
        <v>53</v>
      </c>
      <c r="K12" s="171" t="s">
        <v>53</v>
      </c>
      <c r="L12" s="171" t="s">
        <v>975</v>
      </c>
      <c r="M12" s="171" t="s">
        <v>654</v>
      </c>
      <c r="N12" s="171" t="s">
        <v>62</v>
      </c>
      <c r="O12" s="176">
        <v>44320</v>
      </c>
      <c r="P12" s="171" t="s">
        <v>1381</v>
      </c>
      <c r="Q12" s="171" t="s">
        <v>1351</v>
      </c>
      <c r="R12" s="171" t="s">
        <v>57</v>
      </c>
      <c r="S12" s="171" t="s">
        <v>1206</v>
      </c>
      <c r="T12" s="187">
        <v>1.43</v>
      </c>
      <c r="U12" s="176">
        <v>46096</v>
      </c>
      <c r="V12" s="188">
        <v>4.5100000000000001E-2</v>
      </c>
      <c r="W12" s="178">
        <v>2.5000000000000001E-2</v>
      </c>
      <c r="X12" s="171" t="s">
        <v>636</v>
      </c>
      <c r="Y12" s="171"/>
      <c r="Z12" s="171" t="s">
        <v>791</v>
      </c>
      <c r="AA12" s="171" t="s">
        <v>305</v>
      </c>
      <c r="AB12" s="176">
        <v>45382</v>
      </c>
      <c r="AC12" s="176">
        <v>45382</v>
      </c>
      <c r="AD12" s="177">
        <v>1798865.86</v>
      </c>
      <c r="AE12" s="177">
        <v>1</v>
      </c>
      <c r="AF12" s="177">
        <v>97.39</v>
      </c>
      <c r="AG12" s="177">
        <v>1751.9154599999999</v>
      </c>
      <c r="AH12" s="154"/>
      <c r="AI12" s="154"/>
      <c r="AJ12" s="171" t="s">
        <v>17</v>
      </c>
      <c r="AK12" s="178">
        <v>3.9867139840000003E-2</v>
      </c>
      <c r="AL12" s="178">
        <v>4.5810771900000002E-4</v>
      </c>
    </row>
    <row r="13" spans="1:38" ht="13.5" thickBot="1" x14ac:dyDescent="0.25">
      <c r="A13" s="149">
        <v>7956</v>
      </c>
      <c r="B13" s="149">
        <v>12538</v>
      </c>
      <c r="C13" s="171" t="s">
        <v>2773</v>
      </c>
      <c r="D13" s="171">
        <v>1700</v>
      </c>
      <c r="E13" s="171" t="s">
        <v>2</v>
      </c>
      <c r="F13" s="171" t="s">
        <v>2774</v>
      </c>
      <c r="G13" s="171">
        <v>1142009</v>
      </c>
      <c r="H13" s="171" t="s">
        <v>102</v>
      </c>
      <c r="I13" s="171" t="s">
        <v>228</v>
      </c>
      <c r="J13" s="171" t="s">
        <v>53</v>
      </c>
      <c r="K13" s="171" t="s">
        <v>53</v>
      </c>
      <c r="L13" s="171" t="s">
        <v>975</v>
      </c>
      <c r="M13" s="171" t="s">
        <v>269</v>
      </c>
      <c r="N13" s="171" t="s">
        <v>62</v>
      </c>
      <c r="O13" s="176">
        <v>43850</v>
      </c>
      <c r="P13" s="171" t="s">
        <v>1522</v>
      </c>
      <c r="Q13" s="171" t="s">
        <v>1351</v>
      </c>
      <c r="R13" s="171" t="s">
        <v>57</v>
      </c>
      <c r="S13" s="171" t="s">
        <v>1206</v>
      </c>
      <c r="T13" s="187">
        <v>1.1399999999999999</v>
      </c>
      <c r="U13" s="176">
        <v>45918</v>
      </c>
      <c r="V13" s="188">
        <v>6.0600000000000001E-2</v>
      </c>
      <c r="W13" s="178">
        <v>4.3499999999999997E-2</v>
      </c>
      <c r="X13" s="171" t="s">
        <v>636</v>
      </c>
      <c r="Y13" s="171"/>
      <c r="Z13" s="171" t="s">
        <v>791</v>
      </c>
      <c r="AA13" s="171" t="s">
        <v>305</v>
      </c>
      <c r="AB13" s="176">
        <v>45382</v>
      </c>
      <c r="AC13" s="176">
        <v>45382</v>
      </c>
      <c r="AD13" s="177">
        <v>83426.720000000001</v>
      </c>
      <c r="AE13" s="177">
        <v>1</v>
      </c>
      <c r="AF13" s="177">
        <v>98.34</v>
      </c>
      <c r="AG13" s="177">
        <v>82.041839999999993</v>
      </c>
      <c r="AH13" s="154"/>
      <c r="AI13" s="154"/>
      <c r="AJ13" s="171" t="s">
        <v>17</v>
      </c>
      <c r="AK13" s="178">
        <v>1.8669699429999999E-3</v>
      </c>
      <c r="AL13" s="178">
        <v>2.14530901193007E-5</v>
      </c>
    </row>
    <row r="14" spans="1:38" ht="13.5" thickBot="1" x14ac:dyDescent="0.25">
      <c r="A14" s="149">
        <v>7956</v>
      </c>
      <c r="B14" s="149">
        <v>12538</v>
      </c>
      <c r="C14" s="171" t="s">
        <v>2419</v>
      </c>
      <c r="D14" s="171">
        <v>880326081</v>
      </c>
      <c r="E14" s="171" t="s">
        <v>430</v>
      </c>
      <c r="F14" s="171" t="s">
        <v>2786</v>
      </c>
      <c r="G14" s="171">
        <v>1167212</v>
      </c>
      <c r="H14" s="171" t="s">
        <v>102</v>
      </c>
      <c r="I14" s="171" t="s">
        <v>228</v>
      </c>
      <c r="J14" s="171" t="s">
        <v>53</v>
      </c>
      <c r="K14" s="171" t="s">
        <v>314</v>
      </c>
      <c r="L14" s="171" t="s">
        <v>975</v>
      </c>
      <c r="M14" s="171" t="s">
        <v>647</v>
      </c>
      <c r="N14" s="171" t="s">
        <v>62</v>
      </c>
      <c r="O14" s="176">
        <v>44013</v>
      </c>
      <c r="P14" s="171" t="s">
        <v>1345</v>
      </c>
      <c r="Q14" s="171" t="s">
        <v>65</v>
      </c>
      <c r="R14" s="171" t="s">
        <v>57</v>
      </c>
      <c r="S14" s="171" t="s">
        <v>1206</v>
      </c>
      <c r="T14" s="187">
        <v>3.28</v>
      </c>
      <c r="U14" s="176">
        <v>48014</v>
      </c>
      <c r="V14" s="188">
        <v>5.9400000000000001E-2</v>
      </c>
      <c r="W14" s="178">
        <v>3.3500000000000002E-2</v>
      </c>
      <c r="X14" s="171" t="s">
        <v>636</v>
      </c>
      <c r="Y14" s="171"/>
      <c r="Z14" s="171" t="s">
        <v>791</v>
      </c>
      <c r="AA14" s="171" t="s">
        <v>305</v>
      </c>
      <c r="AB14" s="176">
        <v>45382</v>
      </c>
      <c r="AC14" s="176">
        <v>45382</v>
      </c>
      <c r="AD14" s="177">
        <v>739234.04</v>
      </c>
      <c r="AE14" s="177">
        <v>1</v>
      </c>
      <c r="AF14" s="177">
        <v>93.04</v>
      </c>
      <c r="AG14" s="177">
        <v>687.78335000000004</v>
      </c>
      <c r="AH14" s="154"/>
      <c r="AI14" s="154"/>
      <c r="AJ14" s="171" t="s">
        <v>17</v>
      </c>
      <c r="AK14" s="178">
        <v>1.5651414477000001E-2</v>
      </c>
      <c r="AL14" s="178">
        <v>1.79848211E-4</v>
      </c>
    </row>
    <row r="15" spans="1:38" ht="13.5" thickBot="1" x14ac:dyDescent="0.25">
      <c r="A15" s="149">
        <v>7956</v>
      </c>
      <c r="B15" s="149">
        <v>12538</v>
      </c>
      <c r="C15" s="171" t="s">
        <v>2787</v>
      </c>
      <c r="D15" s="171">
        <v>1809</v>
      </c>
      <c r="E15" s="171" t="s">
        <v>2</v>
      </c>
      <c r="F15" s="171" t="s">
        <v>2788</v>
      </c>
      <c r="G15" s="171">
        <v>1168087</v>
      </c>
      <c r="H15" s="171" t="s">
        <v>102</v>
      </c>
      <c r="I15" s="171" t="s">
        <v>229</v>
      </c>
      <c r="J15" s="171" t="s">
        <v>53</v>
      </c>
      <c r="K15" s="171" t="s">
        <v>53</v>
      </c>
      <c r="L15" s="171" t="s">
        <v>975</v>
      </c>
      <c r="M15" s="171" t="s">
        <v>156</v>
      </c>
      <c r="N15" s="171" t="s">
        <v>62</v>
      </c>
      <c r="O15" s="176">
        <v>44060</v>
      </c>
      <c r="P15" s="171" t="s">
        <v>1381</v>
      </c>
      <c r="Q15" s="171" t="s">
        <v>1351</v>
      </c>
      <c r="R15" s="171" t="s">
        <v>57</v>
      </c>
      <c r="S15" s="171" t="s">
        <v>1206</v>
      </c>
      <c r="T15" s="187">
        <v>7.7</v>
      </c>
      <c r="U15" s="176">
        <v>51501</v>
      </c>
      <c r="V15" s="188">
        <v>2.58E-2</v>
      </c>
      <c r="W15" s="178">
        <v>8.3000000000000001E-3</v>
      </c>
      <c r="X15" s="171" t="s">
        <v>636</v>
      </c>
      <c r="Y15" s="171"/>
      <c r="Z15" s="171" t="s">
        <v>791</v>
      </c>
      <c r="AA15" s="171" t="s">
        <v>305</v>
      </c>
      <c r="AB15" s="176">
        <v>45382</v>
      </c>
      <c r="AC15" s="176">
        <v>45382</v>
      </c>
      <c r="AD15" s="177">
        <v>382257.24</v>
      </c>
      <c r="AE15" s="177">
        <v>1</v>
      </c>
      <c r="AF15" s="177">
        <v>97.91</v>
      </c>
      <c r="AG15" s="177">
        <v>374.26805999999999</v>
      </c>
      <c r="AH15" s="154"/>
      <c r="AI15" s="154"/>
      <c r="AJ15" s="171" t="s">
        <v>17</v>
      </c>
      <c r="AK15" s="178">
        <v>8.5169618200000002E-3</v>
      </c>
      <c r="AL15" s="178">
        <v>9.7867215313013895E-5</v>
      </c>
    </row>
    <row r="16" spans="1:38" ht="13.5" thickBot="1" x14ac:dyDescent="0.25">
      <c r="A16" s="149">
        <v>7956</v>
      </c>
      <c r="B16" s="149">
        <v>12538</v>
      </c>
      <c r="C16" s="171" t="s">
        <v>2789</v>
      </c>
      <c r="D16" s="171">
        <v>550016091</v>
      </c>
      <c r="E16" s="171" t="s">
        <v>432</v>
      </c>
      <c r="F16" s="171" t="s">
        <v>2790</v>
      </c>
      <c r="G16" s="171">
        <v>1181783</v>
      </c>
      <c r="H16" s="171" t="s">
        <v>102</v>
      </c>
      <c r="I16" s="171" t="s">
        <v>228</v>
      </c>
      <c r="J16" s="171" t="s">
        <v>53</v>
      </c>
      <c r="K16" s="171" t="s">
        <v>53</v>
      </c>
      <c r="L16" s="171" t="s">
        <v>975</v>
      </c>
      <c r="M16" s="171" t="s">
        <v>708</v>
      </c>
      <c r="N16" s="171" t="s">
        <v>62</v>
      </c>
      <c r="O16" s="176">
        <v>44517</v>
      </c>
      <c r="P16" s="171" t="s">
        <v>1339</v>
      </c>
      <c r="Q16" s="171" t="s">
        <v>65</v>
      </c>
      <c r="R16" s="171" t="s">
        <v>57</v>
      </c>
      <c r="S16" s="171" t="s">
        <v>1206</v>
      </c>
      <c r="T16" s="187">
        <v>2.59</v>
      </c>
      <c r="U16" s="176">
        <v>47118</v>
      </c>
      <c r="V16" s="188">
        <v>5.8000000000000003E-2</v>
      </c>
      <c r="W16" s="178">
        <v>2.86E-2</v>
      </c>
      <c r="X16" s="171" t="s">
        <v>636</v>
      </c>
      <c r="Y16" s="171"/>
      <c r="Z16" s="171" t="s">
        <v>791</v>
      </c>
      <c r="AA16" s="171" t="s">
        <v>305</v>
      </c>
      <c r="AB16" s="176">
        <v>45382</v>
      </c>
      <c r="AC16" s="176">
        <v>45382</v>
      </c>
      <c r="AD16" s="177">
        <v>607142.93000000005</v>
      </c>
      <c r="AE16" s="177">
        <v>1</v>
      </c>
      <c r="AF16" s="177">
        <v>93.54</v>
      </c>
      <c r="AG16" s="177">
        <v>567.92150000000004</v>
      </c>
      <c r="AH16" s="154"/>
      <c r="AI16" s="154"/>
      <c r="AJ16" s="171" t="s">
        <v>17</v>
      </c>
      <c r="AK16" s="178">
        <v>1.2923800476999999E-2</v>
      </c>
      <c r="AL16" s="178">
        <v>1.4850558100000001E-4</v>
      </c>
    </row>
    <row r="17" spans="1:38" ht="13.5" thickBot="1" x14ac:dyDescent="0.25">
      <c r="A17" s="149">
        <v>7956</v>
      </c>
      <c r="B17" s="149">
        <v>12538</v>
      </c>
      <c r="C17" s="171" t="s">
        <v>2791</v>
      </c>
      <c r="D17" s="171">
        <v>2388</v>
      </c>
      <c r="E17" s="171" t="s">
        <v>2</v>
      </c>
      <c r="F17" s="171" t="s">
        <v>2792</v>
      </c>
      <c r="G17" s="171">
        <v>1187335</v>
      </c>
      <c r="H17" s="171" t="s">
        <v>102</v>
      </c>
      <c r="I17" s="171" t="s">
        <v>229</v>
      </c>
      <c r="J17" s="171" t="s">
        <v>53</v>
      </c>
      <c r="K17" s="171" t="s">
        <v>53</v>
      </c>
      <c r="L17" s="171" t="s">
        <v>975</v>
      </c>
      <c r="M17" s="171" t="s">
        <v>258</v>
      </c>
      <c r="N17" s="171" t="s">
        <v>62</v>
      </c>
      <c r="O17" s="176">
        <v>44741</v>
      </c>
      <c r="P17" s="171" t="s">
        <v>1381</v>
      </c>
      <c r="Q17" s="171" t="s">
        <v>1351</v>
      </c>
      <c r="R17" s="171" t="s">
        <v>57</v>
      </c>
      <c r="S17" s="171" t="s">
        <v>1206</v>
      </c>
      <c r="T17" s="187">
        <v>4.3499999999999996</v>
      </c>
      <c r="U17" s="176">
        <v>48213</v>
      </c>
      <c r="V17" s="188">
        <v>2.58E-2</v>
      </c>
      <c r="W17" s="178">
        <v>1.55E-2</v>
      </c>
      <c r="X17" s="171" t="s">
        <v>636</v>
      </c>
      <c r="Y17" s="171"/>
      <c r="Z17" s="171" t="s">
        <v>791</v>
      </c>
      <c r="AA17" s="171" t="s">
        <v>305</v>
      </c>
      <c r="AB17" s="176">
        <v>45382</v>
      </c>
      <c r="AC17" s="176">
        <v>45382</v>
      </c>
      <c r="AD17" s="177">
        <v>4275000</v>
      </c>
      <c r="AE17" s="177">
        <v>1</v>
      </c>
      <c r="AF17" s="177">
        <v>101.65</v>
      </c>
      <c r="AG17" s="177">
        <v>4345.5375000000004</v>
      </c>
      <c r="AH17" s="154"/>
      <c r="AI17" s="154"/>
      <c r="AJ17" s="171" t="s">
        <v>17</v>
      </c>
      <c r="AK17" s="178">
        <v>9.8888419647E-2</v>
      </c>
      <c r="AL17" s="178">
        <v>1.136312978E-3</v>
      </c>
    </row>
    <row r="18" spans="1:38" ht="13.5" thickBot="1" x14ac:dyDescent="0.25">
      <c r="A18" s="149">
        <v>7956</v>
      </c>
      <c r="B18" s="149">
        <v>12538</v>
      </c>
      <c r="C18" s="171" t="s">
        <v>585</v>
      </c>
      <c r="D18" s="171">
        <v>520030677</v>
      </c>
      <c r="E18" s="171" t="s">
        <v>429</v>
      </c>
      <c r="F18" s="171" t="s">
        <v>2793</v>
      </c>
      <c r="G18" s="171">
        <v>1195577</v>
      </c>
      <c r="H18" s="171" t="s">
        <v>102</v>
      </c>
      <c r="I18" s="171" t="s">
        <v>228</v>
      </c>
      <c r="J18" s="171" t="s">
        <v>53</v>
      </c>
      <c r="K18" s="171" t="s">
        <v>53</v>
      </c>
      <c r="L18" s="171" t="s">
        <v>975</v>
      </c>
      <c r="M18" s="171" t="s">
        <v>269</v>
      </c>
      <c r="N18" s="171" t="s">
        <v>62</v>
      </c>
      <c r="O18" s="176">
        <v>45069</v>
      </c>
      <c r="P18" s="171" t="s">
        <v>1489</v>
      </c>
      <c r="Q18" s="171" t="s">
        <v>1351</v>
      </c>
      <c r="R18" s="171" t="s">
        <v>57</v>
      </c>
      <c r="S18" s="171" t="s">
        <v>1206</v>
      </c>
      <c r="T18" s="187">
        <v>3.27</v>
      </c>
      <c r="U18" s="176">
        <v>47848</v>
      </c>
      <c r="V18" s="188">
        <v>7.2599999999999998E-2</v>
      </c>
      <c r="W18" s="178">
        <v>7.7499999999999999E-2</v>
      </c>
      <c r="X18" s="171" t="s">
        <v>636</v>
      </c>
      <c r="Y18" s="171"/>
      <c r="Z18" s="171" t="s">
        <v>791</v>
      </c>
      <c r="AA18" s="171" t="s">
        <v>305</v>
      </c>
      <c r="AB18" s="176">
        <v>45382</v>
      </c>
      <c r="AC18" s="176">
        <v>45382</v>
      </c>
      <c r="AD18" s="177">
        <v>900000</v>
      </c>
      <c r="AE18" s="177">
        <v>1</v>
      </c>
      <c r="AF18" s="177">
        <v>103.89</v>
      </c>
      <c r="AG18" s="177">
        <v>935.01</v>
      </c>
      <c r="AH18" s="154"/>
      <c r="AI18" s="154"/>
      <c r="AJ18" s="171" t="s">
        <v>17</v>
      </c>
      <c r="AK18" s="178">
        <v>2.1277381969999998E-2</v>
      </c>
      <c r="AL18" s="178">
        <v>2.4449541499999998E-4</v>
      </c>
    </row>
    <row r="19" spans="1:38" ht="13.5" thickBot="1" x14ac:dyDescent="0.25">
      <c r="A19" s="149">
        <v>7956</v>
      </c>
      <c r="B19" s="149">
        <v>12538</v>
      </c>
      <c r="C19" s="171" t="s">
        <v>2794</v>
      </c>
      <c r="D19" s="171">
        <v>2419</v>
      </c>
      <c r="E19" s="171" t="s">
        <v>2</v>
      </c>
      <c r="F19" s="171" t="s">
        <v>2795</v>
      </c>
      <c r="G19" s="171">
        <v>1196831</v>
      </c>
      <c r="H19" s="171" t="s">
        <v>102</v>
      </c>
      <c r="I19" s="171" t="s">
        <v>228</v>
      </c>
      <c r="J19" s="171" t="s">
        <v>53</v>
      </c>
      <c r="K19" s="171" t="s">
        <v>53</v>
      </c>
      <c r="L19" s="171" t="s">
        <v>975</v>
      </c>
      <c r="M19" s="171" t="s">
        <v>649</v>
      </c>
      <c r="N19" s="171" t="s">
        <v>62</v>
      </c>
      <c r="O19" s="176">
        <v>45096</v>
      </c>
      <c r="P19" s="171" t="s">
        <v>1437</v>
      </c>
      <c r="Q19" s="171" t="s">
        <v>1351</v>
      </c>
      <c r="R19" s="171" t="s">
        <v>57</v>
      </c>
      <c r="S19" s="171" t="s">
        <v>1206</v>
      </c>
      <c r="T19" s="187">
        <v>1.06</v>
      </c>
      <c r="U19" s="176">
        <v>46096</v>
      </c>
      <c r="V19" s="188">
        <v>6.7000000000000004E-2</v>
      </c>
      <c r="W19" s="178">
        <v>6.5000000000000002E-2</v>
      </c>
      <c r="X19" s="171" t="s">
        <v>636</v>
      </c>
      <c r="Y19" s="171"/>
      <c r="Z19" s="171" t="s">
        <v>791</v>
      </c>
      <c r="AA19" s="171" t="s">
        <v>305</v>
      </c>
      <c r="AB19" s="176">
        <v>45382</v>
      </c>
      <c r="AC19" s="176">
        <v>45382</v>
      </c>
      <c r="AD19" s="177">
        <v>633129.39</v>
      </c>
      <c r="AE19" s="177">
        <v>1</v>
      </c>
      <c r="AF19" s="177">
        <v>99.79</v>
      </c>
      <c r="AG19" s="177">
        <v>631.79981999999995</v>
      </c>
      <c r="AH19" s="154"/>
      <c r="AI19" s="154"/>
      <c r="AJ19" s="171" t="s">
        <v>17</v>
      </c>
      <c r="AK19" s="178">
        <v>1.4377435641000001E-2</v>
      </c>
      <c r="AL19" s="178">
        <v>1.6520909899999999E-4</v>
      </c>
    </row>
    <row r="20" spans="1:38" ht="13.5" thickBot="1" x14ac:dyDescent="0.25">
      <c r="A20" s="149">
        <v>7956</v>
      </c>
      <c r="B20" s="149">
        <v>12538</v>
      </c>
      <c r="C20" s="171" t="s">
        <v>2796</v>
      </c>
      <c r="D20" s="171">
        <v>1763</v>
      </c>
      <c r="E20" s="171" t="s">
        <v>2</v>
      </c>
      <c r="F20" s="171" t="s">
        <v>2797</v>
      </c>
      <c r="G20" s="171">
        <v>1197953</v>
      </c>
      <c r="H20" s="171" t="s">
        <v>102</v>
      </c>
      <c r="I20" s="171" t="s">
        <v>228</v>
      </c>
      <c r="J20" s="171" t="s">
        <v>53</v>
      </c>
      <c r="K20" s="171" t="s">
        <v>53</v>
      </c>
      <c r="L20" s="171" t="s">
        <v>975</v>
      </c>
      <c r="M20" s="171" t="s">
        <v>257</v>
      </c>
      <c r="N20" s="171" t="s">
        <v>62</v>
      </c>
      <c r="O20" s="176">
        <v>45124</v>
      </c>
      <c r="P20" s="171" t="s">
        <v>1350</v>
      </c>
      <c r="Q20" s="171" t="s">
        <v>1351</v>
      </c>
      <c r="R20" s="171" t="s">
        <v>57</v>
      </c>
      <c r="S20" s="171" t="s">
        <v>1206</v>
      </c>
      <c r="T20" s="187">
        <v>3.91</v>
      </c>
      <c r="U20" s="176">
        <v>48868</v>
      </c>
      <c r="V20" s="188">
        <v>6.6699999999999995E-2</v>
      </c>
      <c r="W20" s="178">
        <v>7.3099999999999998E-2</v>
      </c>
      <c r="X20" s="171" t="s">
        <v>636</v>
      </c>
      <c r="Y20" s="171"/>
      <c r="Z20" s="171" t="s">
        <v>791</v>
      </c>
      <c r="AA20" s="171" t="s">
        <v>305</v>
      </c>
      <c r="AB20" s="176">
        <v>45382</v>
      </c>
      <c r="AC20" s="176">
        <v>45382</v>
      </c>
      <c r="AD20" s="177">
        <v>2900000</v>
      </c>
      <c r="AE20" s="177">
        <v>1</v>
      </c>
      <c r="AF20" s="177">
        <v>107.69</v>
      </c>
      <c r="AG20" s="177">
        <v>3123.01</v>
      </c>
      <c r="AH20" s="154"/>
      <c r="AI20" s="154"/>
      <c r="AJ20" s="171" t="s">
        <v>17</v>
      </c>
      <c r="AK20" s="178">
        <v>7.1068198915000005E-2</v>
      </c>
      <c r="AL20" s="178">
        <v>8.1663471899999995E-4</v>
      </c>
    </row>
    <row r="21" spans="1:38" ht="13.5" thickBot="1" x14ac:dyDescent="0.25">
      <c r="A21" s="149">
        <v>7956</v>
      </c>
      <c r="B21" s="149">
        <v>12538</v>
      </c>
      <c r="C21" s="171" t="s">
        <v>1210</v>
      </c>
      <c r="D21" s="171">
        <v>520018078</v>
      </c>
      <c r="E21" s="171" t="s">
        <v>429</v>
      </c>
      <c r="F21" s="171" t="s">
        <v>2798</v>
      </c>
      <c r="G21" s="171">
        <v>1198639</v>
      </c>
      <c r="H21" s="171" t="s">
        <v>102</v>
      </c>
      <c r="I21" s="171" t="s">
        <v>228</v>
      </c>
      <c r="J21" s="171" t="s">
        <v>53</v>
      </c>
      <c r="K21" s="171" t="s">
        <v>53</v>
      </c>
      <c r="L21" s="171" t="s">
        <v>975</v>
      </c>
      <c r="M21" s="171" t="s">
        <v>256</v>
      </c>
      <c r="N21" s="171" t="s">
        <v>62</v>
      </c>
      <c r="O21" s="176">
        <v>45145</v>
      </c>
      <c r="P21" s="171" t="s">
        <v>298</v>
      </c>
      <c r="Q21" s="171" t="s">
        <v>298</v>
      </c>
      <c r="R21" s="171" t="s">
        <v>57</v>
      </c>
      <c r="S21" s="171" t="s">
        <v>1206</v>
      </c>
      <c r="T21" s="187">
        <v>2.52</v>
      </c>
      <c r="U21" s="176">
        <v>46380</v>
      </c>
      <c r="V21" s="188">
        <v>6.3899999999999998E-2</v>
      </c>
      <c r="W21" s="178">
        <v>6.8000000000000005E-2</v>
      </c>
      <c r="X21" s="171" t="s">
        <v>636</v>
      </c>
      <c r="Y21" s="171"/>
      <c r="Z21" s="171" t="s">
        <v>791</v>
      </c>
      <c r="AA21" s="171" t="s">
        <v>305</v>
      </c>
      <c r="AB21" s="176">
        <v>45382</v>
      </c>
      <c r="AC21" s="176">
        <v>45382</v>
      </c>
      <c r="AD21" s="177">
        <v>2362251.77</v>
      </c>
      <c r="AE21" s="177">
        <v>1</v>
      </c>
      <c r="AF21" s="177">
        <v>100.24</v>
      </c>
      <c r="AG21" s="177">
        <v>2367.9211700000001</v>
      </c>
      <c r="AH21" s="154"/>
      <c r="AI21" s="154"/>
      <c r="AJ21" s="171" t="s">
        <v>17</v>
      </c>
      <c r="AK21" s="178">
        <v>5.3885159740999999E-2</v>
      </c>
      <c r="AL21" s="178">
        <v>6.1918682200000005E-4</v>
      </c>
    </row>
    <row r="22" spans="1:38" ht="13.5" thickBot="1" x14ac:dyDescent="0.25">
      <c r="A22" s="149">
        <v>7956</v>
      </c>
      <c r="B22" s="149">
        <v>12538</v>
      </c>
      <c r="C22" s="171" t="s">
        <v>2799</v>
      </c>
      <c r="D22" s="171">
        <v>2422</v>
      </c>
      <c r="E22" s="171" t="s">
        <v>2</v>
      </c>
      <c r="F22" s="171" t="s">
        <v>2800</v>
      </c>
      <c r="G22" s="171">
        <v>1198787</v>
      </c>
      <c r="H22" s="171" t="s">
        <v>102</v>
      </c>
      <c r="I22" s="171" t="s">
        <v>229</v>
      </c>
      <c r="J22" s="171" t="s">
        <v>53</v>
      </c>
      <c r="K22" s="171" t="s">
        <v>53</v>
      </c>
      <c r="L22" s="171" t="s">
        <v>975</v>
      </c>
      <c r="M22" s="171" t="s">
        <v>258</v>
      </c>
      <c r="N22" s="171" t="s">
        <v>62</v>
      </c>
      <c r="O22" s="176">
        <v>45154</v>
      </c>
      <c r="P22" s="171" t="s">
        <v>1345</v>
      </c>
      <c r="Q22" s="171" t="s">
        <v>65</v>
      </c>
      <c r="R22" s="171" t="s">
        <v>57</v>
      </c>
      <c r="S22" s="171" t="s">
        <v>1206</v>
      </c>
      <c r="T22" s="187">
        <v>3.23</v>
      </c>
      <c r="U22" s="176">
        <v>47483</v>
      </c>
      <c r="V22" s="188">
        <v>2.86E-2</v>
      </c>
      <c r="W22" s="178">
        <v>3.6400000000000002E-2</v>
      </c>
      <c r="X22" s="171" t="s">
        <v>636</v>
      </c>
      <c r="Y22" s="171"/>
      <c r="Z22" s="171" t="s">
        <v>791</v>
      </c>
      <c r="AA22" s="171" t="s">
        <v>305</v>
      </c>
      <c r="AB22" s="176">
        <v>45382</v>
      </c>
      <c r="AC22" s="176">
        <v>45382</v>
      </c>
      <c r="AD22" s="177">
        <v>300000</v>
      </c>
      <c r="AE22" s="177">
        <v>1</v>
      </c>
      <c r="AF22" s="177">
        <v>104.38</v>
      </c>
      <c r="AG22" s="177">
        <v>313.14</v>
      </c>
      <c r="AH22" s="154"/>
      <c r="AI22" s="154"/>
      <c r="AJ22" s="171" t="s">
        <v>17</v>
      </c>
      <c r="AK22" s="178">
        <v>7.1259124390000003E-3</v>
      </c>
      <c r="AL22" s="178">
        <v>8.18828617197983E-5</v>
      </c>
    </row>
    <row r="23" spans="1:38" ht="13.5" thickBot="1" x14ac:dyDescent="0.25">
      <c r="A23" s="149">
        <v>7956</v>
      </c>
      <c r="B23" s="149">
        <v>12538</v>
      </c>
      <c r="C23" s="171" t="s">
        <v>2775</v>
      </c>
      <c r="D23" s="171">
        <v>520037664</v>
      </c>
      <c r="E23" s="171" t="s">
        <v>429</v>
      </c>
      <c r="F23" s="171" t="s">
        <v>2776</v>
      </c>
      <c r="G23" s="171">
        <v>3180361</v>
      </c>
      <c r="H23" s="171" t="s">
        <v>102</v>
      </c>
      <c r="I23" s="171" t="s">
        <v>228</v>
      </c>
      <c r="J23" s="171" t="s">
        <v>53</v>
      </c>
      <c r="K23" s="171" t="s">
        <v>53</v>
      </c>
      <c r="L23" s="171" t="s">
        <v>975</v>
      </c>
      <c r="M23" s="171" t="s">
        <v>708</v>
      </c>
      <c r="N23" s="171" t="s">
        <v>62</v>
      </c>
      <c r="O23" s="176">
        <v>44256</v>
      </c>
      <c r="P23" s="171" t="s">
        <v>1350</v>
      </c>
      <c r="Q23" s="171" t="s">
        <v>1351</v>
      </c>
      <c r="R23" s="171" t="s">
        <v>57</v>
      </c>
      <c r="S23" s="171" t="s">
        <v>1206</v>
      </c>
      <c r="T23" s="187">
        <v>2.29</v>
      </c>
      <c r="U23" s="176">
        <v>46798</v>
      </c>
      <c r="V23" s="188">
        <v>5.0799999999999998E-2</v>
      </c>
      <c r="W23" s="178">
        <v>2.1000000000000001E-2</v>
      </c>
      <c r="X23" s="171" t="s">
        <v>636</v>
      </c>
      <c r="Y23" s="171"/>
      <c r="Z23" s="171" t="s">
        <v>791</v>
      </c>
      <c r="AA23" s="171" t="s">
        <v>305</v>
      </c>
      <c r="AB23" s="176">
        <v>45382</v>
      </c>
      <c r="AC23" s="176">
        <v>45382</v>
      </c>
      <c r="AD23" s="177">
        <v>1077429.1200000001</v>
      </c>
      <c r="AE23" s="177">
        <v>1</v>
      </c>
      <c r="AF23" s="177">
        <v>93.8</v>
      </c>
      <c r="AG23" s="177">
        <v>1010.62851</v>
      </c>
      <c r="AH23" s="154"/>
      <c r="AI23" s="154"/>
      <c r="AJ23" s="171" t="s">
        <v>17</v>
      </c>
      <c r="AK23" s="178">
        <v>2.2998180593999999E-2</v>
      </c>
      <c r="AL23" s="178">
        <v>2.64268871E-4</v>
      </c>
    </row>
    <row r="24" spans="1:38" ht="13.5" thickBot="1" x14ac:dyDescent="0.25">
      <c r="A24" s="149">
        <v>7956</v>
      </c>
      <c r="B24" s="149">
        <v>12538</v>
      </c>
      <c r="C24" s="171" t="s">
        <v>2801</v>
      </c>
      <c r="D24" s="171">
        <v>520021874</v>
      </c>
      <c r="E24" s="171" t="s">
        <v>429</v>
      </c>
      <c r="F24" s="171" t="s">
        <v>2802</v>
      </c>
      <c r="G24" s="171">
        <v>6080238</v>
      </c>
      <c r="H24" s="171" t="s">
        <v>102</v>
      </c>
      <c r="I24" s="171" t="s">
        <v>228</v>
      </c>
      <c r="J24" s="171" t="s">
        <v>53</v>
      </c>
      <c r="K24" s="171" t="s">
        <v>53</v>
      </c>
      <c r="L24" s="171" t="s">
        <v>975</v>
      </c>
      <c r="M24" s="171" t="s">
        <v>708</v>
      </c>
      <c r="N24" s="171" t="s">
        <v>62</v>
      </c>
      <c r="O24" s="176">
        <v>43937</v>
      </c>
      <c r="P24" s="171" t="s">
        <v>1366</v>
      </c>
      <c r="Q24" s="171" t="s">
        <v>1351</v>
      </c>
      <c r="R24" s="171" t="s">
        <v>57</v>
      </c>
      <c r="S24" s="171" t="s">
        <v>1206</v>
      </c>
      <c r="T24" s="187">
        <v>2.42</v>
      </c>
      <c r="U24" s="176">
        <v>46568</v>
      </c>
      <c r="V24" s="188">
        <v>6.0299999999999999E-2</v>
      </c>
      <c r="W24" s="178">
        <v>4.4699999999999997E-2</v>
      </c>
      <c r="X24" s="171" t="s">
        <v>636</v>
      </c>
      <c r="Y24" s="171"/>
      <c r="Z24" s="171" t="s">
        <v>791</v>
      </c>
      <c r="AA24" s="171" t="s">
        <v>305</v>
      </c>
      <c r="AB24" s="176">
        <v>45382</v>
      </c>
      <c r="AC24" s="176">
        <v>45382</v>
      </c>
      <c r="AD24" s="177">
        <v>1835360.5</v>
      </c>
      <c r="AE24" s="177">
        <v>1</v>
      </c>
      <c r="AF24" s="177">
        <v>97.66</v>
      </c>
      <c r="AG24" s="177">
        <v>1792.4130600000001</v>
      </c>
      <c r="AH24" s="154"/>
      <c r="AI24" s="154"/>
      <c r="AJ24" s="171" t="s">
        <v>17</v>
      </c>
      <c r="AK24" s="178">
        <v>4.0788715976999998E-2</v>
      </c>
      <c r="AL24" s="178">
        <v>4.6869742200000001E-4</v>
      </c>
    </row>
    <row r="25" spans="1:38" ht="13.5" thickBot="1" x14ac:dyDescent="0.25">
      <c r="A25" s="149">
        <v>7956</v>
      </c>
      <c r="B25" s="149">
        <v>12955</v>
      </c>
      <c r="C25" s="171" t="s">
        <v>1525</v>
      </c>
      <c r="D25" s="171">
        <v>520010869</v>
      </c>
      <c r="E25" s="171" t="s">
        <v>429</v>
      </c>
      <c r="F25" s="171" t="s">
        <v>2777</v>
      </c>
      <c r="G25" s="171">
        <v>1100908</v>
      </c>
      <c r="H25" s="171" t="s">
        <v>102</v>
      </c>
      <c r="I25" s="171" t="s">
        <v>229</v>
      </c>
      <c r="J25" s="171" t="s">
        <v>53</v>
      </c>
      <c r="K25" s="171" t="s">
        <v>53</v>
      </c>
      <c r="L25" s="171" t="s">
        <v>975</v>
      </c>
      <c r="M25" s="171" t="s">
        <v>258</v>
      </c>
      <c r="N25" s="171" t="s">
        <v>62</v>
      </c>
      <c r="O25" s="176">
        <v>44951</v>
      </c>
      <c r="P25" s="171" t="s">
        <v>1205</v>
      </c>
      <c r="Q25" s="171" t="s">
        <v>65</v>
      </c>
      <c r="R25" s="171" t="s">
        <v>57</v>
      </c>
      <c r="S25" s="171" t="s">
        <v>1206</v>
      </c>
      <c r="T25" s="187">
        <v>5.88</v>
      </c>
      <c r="U25" s="176">
        <v>50034</v>
      </c>
      <c r="V25" s="188">
        <v>2.5600000000000001E-2</v>
      </c>
      <c r="W25" s="178">
        <v>4.9000000000000002E-2</v>
      </c>
      <c r="X25" s="171" t="s">
        <v>636</v>
      </c>
      <c r="Y25" s="171"/>
      <c r="Z25" s="171" t="s">
        <v>791</v>
      </c>
      <c r="AA25" s="171" t="s">
        <v>305</v>
      </c>
      <c r="AB25" s="176">
        <v>45382</v>
      </c>
      <c r="AC25" s="176">
        <v>45382</v>
      </c>
      <c r="AD25" s="177">
        <v>181071.45</v>
      </c>
      <c r="AE25" s="177">
        <v>1</v>
      </c>
      <c r="AF25" s="177">
        <v>155.55000000000001</v>
      </c>
      <c r="AG25" s="177">
        <v>281.65663999999998</v>
      </c>
      <c r="AH25" s="154"/>
      <c r="AI25" s="154"/>
      <c r="AJ25" s="171" t="s">
        <v>17</v>
      </c>
      <c r="AK25" s="178">
        <v>6.4094671860000004E-3</v>
      </c>
      <c r="AL25" s="178">
        <v>7.6046840300000005E-4</v>
      </c>
    </row>
    <row r="26" spans="1:38" ht="13.5" thickBot="1" x14ac:dyDescent="0.25">
      <c r="A26" s="149">
        <v>7956</v>
      </c>
      <c r="B26" s="149">
        <v>12955</v>
      </c>
      <c r="C26" s="171" t="s">
        <v>1507</v>
      </c>
      <c r="D26" s="171">
        <v>513436394</v>
      </c>
      <c r="E26" s="171" t="s">
        <v>429</v>
      </c>
      <c r="F26" s="171" t="s">
        <v>2778</v>
      </c>
      <c r="G26" s="171">
        <v>1103084</v>
      </c>
      <c r="H26" s="171" t="s">
        <v>102</v>
      </c>
      <c r="I26" s="171" t="s">
        <v>229</v>
      </c>
      <c r="J26" s="171" t="s">
        <v>53</v>
      </c>
      <c r="K26" s="171" t="s">
        <v>53</v>
      </c>
      <c r="L26" s="171" t="s">
        <v>975</v>
      </c>
      <c r="M26" s="171" t="s">
        <v>258</v>
      </c>
      <c r="N26" s="171" t="s">
        <v>62</v>
      </c>
      <c r="O26" s="176">
        <v>44951</v>
      </c>
      <c r="P26" s="171" t="s">
        <v>1205</v>
      </c>
      <c r="Q26" s="171" t="s">
        <v>65</v>
      </c>
      <c r="R26" s="171" t="s">
        <v>57</v>
      </c>
      <c r="S26" s="171" t="s">
        <v>1206</v>
      </c>
      <c r="T26" s="187">
        <v>1.4</v>
      </c>
      <c r="U26" s="176">
        <v>46385</v>
      </c>
      <c r="V26" s="188">
        <v>2.0899999999999998E-2</v>
      </c>
      <c r="W26" s="178">
        <v>5.6000000000000001E-2</v>
      </c>
      <c r="X26" s="171" t="s">
        <v>636</v>
      </c>
      <c r="Y26" s="171"/>
      <c r="Z26" s="171" t="s">
        <v>791</v>
      </c>
      <c r="AA26" s="171" t="s">
        <v>305</v>
      </c>
      <c r="AB26" s="176">
        <v>45382</v>
      </c>
      <c r="AC26" s="176">
        <v>45382</v>
      </c>
      <c r="AD26" s="177">
        <v>153177.57999999999</v>
      </c>
      <c r="AE26" s="177">
        <v>1</v>
      </c>
      <c r="AF26" s="177">
        <v>143.62</v>
      </c>
      <c r="AG26" s="177">
        <v>219.99364</v>
      </c>
      <c r="AH26" s="154"/>
      <c r="AI26" s="154"/>
      <c r="AJ26" s="171" t="s">
        <v>17</v>
      </c>
      <c r="AK26" s="178">
        <v>5.0062445420000004E-3</v>
      </c>
      <c r="AL26" s="178">
        <v>5.9397929400000003E-4</v>
      </c>
    </row>
    <row r="27" spans="1:38" ht="13.5" thickBot="1" x14ac:dyDescent="0.25">
      <c r="A27" s="149">
        <v>7956</v>
      </c>
      <c r="B27" s="149">
        <v>12955</v>
      </c>
      <c r="C27" s="171" t="s">
        <v>1525</v>
      </c>
      <c r="D27" s="171">
        <v>520010869</v>
      </c>
      <c r="E27" s="171" t="s">
        <v>429</v>
      </c>
      <c r="F27" s="171" t="s">
        <v>2779</v>
      </c>
      <c r="G27" s="171">
        <v>1124346</v>
      </c>
      <c r="H27" s="171" t="s">
        <v>102</v>
      </c>
      <c r="I27" s="171" t="s">
        <v>229</v>
      </c>
      <c r="J27" s="171" t="s">
        <v>53</v>
      </c>
      <c r="K27" s="171" t="s">
        <v>53</v>
      </c>
      <c r="L27" s="171" t="s">
        <v>975</v>
      </c>
      <c r="M27" s="171" t="s">
        <v>258</v>
      </c>
      <c r="N27" s="171" t="s">
        <v>62</v>
      </c>
      <c r="O27" s="176">
        <v>44458</v>
      </c>
      <c r="P27" s="171" t="s">
        <v>1205</v>
      </c>
      <c r="Q27" s="171" t="s">
        <v>65</v>
      </c>
      <c r="R27" s="171" t="s">
        <v>57</v>
      </c>
      <c r="S27" s="171" t="s">
        <v>1206</v>
      </c>
      <c r="T27" s="187">
        <v>9.5500000000000007</v>
      </c>
      <c r="U27" s="176">
        <v>54253</v>
      </c>
      <c r="V27" s="188">
        <v>2.8199999999999999E-2</v>
      </c>
      <c r="W27" s="178">
        <v>4.1000000000000002E-2</v>
      </c>
      <c r="X27" s="171" t="s">
        <v>636</v>
      </c>
      <c r="Y27" s="171"/>
      <c r="Z27" s="171" t="s">
        <v>791</v>
      </c>
      <c r="AA27" s="171" t="s">
        <v>305</v>
      </c>
      <c r="AB27" s="176">
        <v>45382</v>
      </c>
      <c r="AC27" s="176">
        <v>45382</v>
      </c>
      <c r="AD27" s="177">
        <v>391381.79</v>
      </c>
      <c r="AE27" s="177">
        <v>1</v>
      </c>
      <c r="AF27" s="177">
        <v>133.69</v>
      </c>
      <c r="AG27" s="177">
        <v>523.23832000000004</v>
      </c>
      <c r="AH27" s="154"/>
      <c r="AI27" s="154"/>
      <c r="AJ27" s="171" t="s">
        <v>17</v>
      </c>
      <c r="AK27" s="178">
        <v>1.1906975964E-2</v>
      </c>
      <c r="AL27" s="178">
        <v>1.412735058E-3</v>
      </c>
    </row>
    <row r="28" spans="1:38" ht="13.5" thickBot="1" x14ac:dyDescent="0.25">
      <c r="A28" s="149">
        <v>7956</v>
      </c>
      <c r="B28" s="149">
        <v>12955</v>
      </c>
      <c r="C28" s="171" t="s">
        <v>2782</v>
      </c>
      <c r="D28" s="171">
        <v>510687403</v>
      </c>
      <c r="E28" s="171" t="s">
        <v>429</v>
      </c>
      <c r="F28" s="171" t="s">
        <v>2783</v>
      </c>
      <c r="G28" s="171">
        <v>1138999</v>
      </c>
      <c r="H28" s="171" t="s">
        <v>102</v>
      </c>
      <c r="I28" s="171" t="s">
        <v>228</v>
      </c>
      <c r="J28" s="171" t="s">
        <v>53</v>
      </c>
      <c r="K28" s="171" t="s">
        <v>53</v>
      </c>
      <c r="L28" s="171" t="s">
        <v>975</v>
      </c>
      <c r="M28" s="171" t="s">
        <v>651</v>
      </c>
      <c r="N28" s="171" t="s">
        <v>62</v>
      </c>
      <c r="O28" s="176">
        <v>44039</v>
      </c>
      <c r="P28" s="171" t="s">
        <v>1359</v>
      </c>
      <c r="Q28" s="171" t="s">
        <v>1351</v>
      </c>
      <c r="R28" s="171" t="s">
        <v>57</v>
      </c>
      <c r="S28" s="171" t="s">
        <v>1206</v>
      </c>
      <c r="T28" s="187">
        <v>2.0099999999999998</v>
      </c>
      <c r="U28" s="176">
        <v>46568</v>
      </c>
      <c r="V28" s="188">
        <v>4.8099999999999997E-2</v>
      </c>
      <c r="W28" s="178">
        <v>3.1E-2</v>
      </c>
      <c r="X28" s="171" t="s">
        <v>636</v>
      </c>
      <c r="Y28" s="171"/>
      <c r="Z28" s="171" t="s">
        <v>791</v>
      </c>
      <c r="AA28" s="171" t="s">
        <v>305</v>
      </c>
      <c r="AB28" s="176">
        <v>45382</v>
      </c>
      <c r="AC28" s="176">
        <v>45382</v>
      </c>
      <c r="AD28" s="177">
        <v>927636.38</v>
      </c>
      <c r="AE28" s="177">
        <v>1</v>
      </c>
      <c r="AF28" s="177">
        <v>96.8</v>
      </c>
      <c r="AG28" s="177">
        <v>897.95201999999995</v>
      </c>
      <c r="AH28" s="154"/>
      <c r="AI28" s="154"/>
      <c r="AJ28" s="171" t="s">
        <v>17</v>
      </c>
      <c r="AK28" s="178">
        <v>2.0434078909000002E-2</v>
      </c>
      <c r="AL28" s="178">
        <v>2.4244560290000001E-3</v>
      </c>
    </row>
    <row r="29" spans="1:38" ht="13.5" thickBot="1" x14ac:dyDescent="0.25">
      <c r="A29" s="149">
        <v>7956</v>
      </c>
      <c r="B29" s="149">
        <v>12955</v>
      </c>
      <c r="C29" s="171" t="s">
        <v>2771</v>
      </c>
      <c r="D29" s="171">
        <v>1315</v>
      </c>
      <c r="E29" s="171" t="s">
        <v>2</v>
      </c>
      <c r="F29" s="171" t="s">
        <v>2784</v>
      </c>
      <c r="G29" s="171">
        <v>1140276</v>
      </c>
      <c r="H29" s="171" t="s">
        <v>102</v>
      </c>
      <c r="I29" s="171" t="s">
        <v>229</v>
      </c>
      <c r="J29" s="171" t="s">
        <v>53</v>
      </c>
      <c r="K29" s="171" t="s">
        <v>53</v>
      </c>
      <c r="L29" s="171" t="s">
        <v>975</v>
      </c>
      <c r="M29" s="171" t="s">
        <v>654</v>
      </c>
      <c r="N29" s="171" t="s">
        <v>62</v>
      </c>
      <c r="O29" s="176">
        <v>44320</v>
      </c>
      <c r="P29" s="171" t="s">
        <v>1381</v>
      </c>
      <c r="Q29" s="171" t="s">
        <v>1351</v>
      </c>
      <c r="R29" s="171" t="s">
        <v>57</v>
      </c>
      <c r="S29" s="171" t="s">
        <v>1206</v>
      </c>
      <c r="T29" s="187">
        <v>5.09</v>
      </c>
      <c r="U29" s="176">
        <v>49202</v>
      </c>
      <c r="V29" s="188">
        <v>2.1600000000000001E-2</v>
      </c>
      <c r="W29" s="178">
        <v>2.1399999999999999E-2</v>
      </c>
      <c r="X29" s="171" t="s">
        <v>636</v>
      </c>
      <c r="Y29" s="171"/>
      <c r="Z29" s="171" t="s">
        <v>791</v>
      </c>
      <c r="AA29" s="171" t="s">
        <v>305</v>
      </c>
      <c r="AB29" s="176">
        <v>45382</v>
      </c>
      <c r="AC29" s="176">
        <v>45382</v>
      </c>
      <c r="AD29" s="177">
        <v>156402.82</v>
      </c>
      <c r="AE29" s="177">
        <v>1</v>
      </c>
      <c r="AF29" s="177">
        <v>113.35</v>
      </c>
      <c r="AG29" s="177">
        <v>177.2826</v>
      </c>
      <c r="AH29" s="154"/>
      <c r="AI29" s="154"/>
      <c r="AJ29" s="171" t="s">
        <v>17</v>
      </c>
      <c r="AK29" s="178">
        <v>4.0342986669999999E-3</v>
      </c>
      <c r="AL29" s="178">
        <v>4.7866017200000002E-4</v>
      </c>
    </row>
    <row r="30" spans="1:38" ht="13.5" thickBot="1" x14ac:dyDescent="0.25">
      <c r="A30" s="149">
        <v>7956</v>
      </c>
      <c r="B30" s="149">
        <v>12955</v>
      </c>
      <c r="C30" s="171" t="s">
        <v>2771</v>
      </c>
      <c r="D30" s="171">
        <v>1315</v>
      </c>
      <c r="E30" s="171" t="s">
        <v>2</v>
      </c>
      <c r="F30" s="171" t="s">
        <v>2785</v>
      </c>
      <c r="G30" s="171">
        <v>1140284</v>
      </c>
      <c r="H30" s="171" t="s">
        <v>102</v>
      </c>
      <c r="I30" s="171" t="s">
        <v>228</v>
      </c>
      <c r="J30" s="171" t="s">
        <v>53</v>
      </c>
      <c r="K30" s="171" t="s">
        <v>53</v>
      </c>
      <c r="L30" s="171" t="s">
        <v>975</v>
      </c>
      <c r="M30" s="171" t="s">
        <v>654</v>
      </c>
      <c r="N30" s="171" t="s">
        <v>62</v>
      </c>
      <c r="O30" s="176">
        <v>44320</v>
      </c>
      <c r="P30" s="171" t="s">
        <v>1381</v>
      </c>
      <c r="Q30" s="171" t="s">
        <v>1351</v>
      </c>
      <c r="R30" s="171" t="s">
        <v>57</v>
      </c>
      <c r="S30" s="171" t="s">
        <v>1206</v>
      </c>
      <c r="T30" s="187">
        <v>4.72</v>
      </c>
      <c r="U30" s="176">
        <v>49202</v>
      </c>
      <c r="V30" s="188">
        <v>5.0099999999999999E-2</v>
      </c>
      <c r="W30" s="178">
        <v>3.7400000000000003E-2</v>
      </c>
      <c r="X30" s="171" t="s">
        <v>636</v>
      </c>
      <c r="Y30" s="171"/>
      <c r="Z30" s="171" t="s">
        <v>791</v>
      </c>
      <c r="AA30" s="171" t="s">
        <v>305</v>
      </c>
      <c r="AB30" s="176">
        <v>45382</v>
      </c>
      <c r="AC30" s="176">
        <v>45382</v>
      </c>
      <c r="AD30" s="177">
        <v>330096.42</v>
      </c>
      <c r="AE30" s="177">
        <v>1</v>
      </c>
      <c r="AF30" s="177">
        <v>94.63</v>
      </c>
      <c r="AG30" s="177">
        <v>312.37024000000002</v>
      </c>
      <c r="AH30" s="154"/>
      <c r="AI30" s="154"/>
      <c r="AJ30" s="171" t="s">
        <v>17</v>
      </c>
      <c r="AK30" s="178">
        <v>7.1083955379999996E-3</v>
      </c>
      <c r="AL30" s="178">
        <v>8.4339463E-4</v>
      </c>
    </row>
    <row r="31" spans="1:38" ht="13.5" thickBot="1" x14ac:dyDescent="0.25">
      <c r="A31" s="149">
        <v>7956</v>
      </c>
      <c r="B31" s="149">
        <v>12955</v>
      </c>
      <c r="C31" s="171" t="s">
        <v>2771</v>
      </c>
      <c r="D31" s="171">
        <v>1315</v>
      </c>
      <c r="E31" s="171" t="s">
        <v>2</v>
      </c>
      <c r="F31" s="171" t="s">
        <v>2772</v>
      </c>
      <c r="G31" s="171">
        <v>1140292</v>
      </c>
      <c r="H31" s="171" t="s">
        <v>102</v>
      </c>
      <c r="I31" s="171" t="s">
        <v>228</v>
      </c>
      <c r="J31" s="171" t="s">
        <v>53</v>
      </c>
      <c r="K31" s="171" t="s">
        <v>53</v>
      </c>
      <c r="L31" s="171" t="s">
        <v>975</v>
      </c>
      <c r="M31" s="171" t="s">
        <v>654</v>
      </c>
      <c r="N31" s="171" t="s">
        <v>62</v>
      </c>
      <c r="O31" s="176">
        <v>44320</v>
      </c>
      <c r="P31" s="171" t="s">
        <v>1381</v>
      </c>
      <c r="Q31" s="171" t="s">
        <v>1351</v>
      </c>
      <c r="R31" s="171" t="s">
        <v>57</v>
      </c>
      <c r="S31" s="171" t="s">
        <v>1206</v>
      </c>
      <c r="T31" s="187">
        <v>1.43</v>
      </c>
      <c r="U31" s="176">
        <v>46096</v>
      </c>
      <c r="V31" s="188">
        <v>4.5100000000000001E-2</v>
      </c>
      <c r="W31" s="178">
        <v>2.5000000000000001E-2</v>
      </c>
      <c r="X31" s="171" t="s">
        <v>636</v>
      </c>
      <c r="Y31" s="171"/>
      <c r="Z31" s="171" t="s">
        <v>791</v>
      </c>
      <c r="AA31" s="171" t="s">
        <v>305</v>
      </c>
      <c r="AB31" s="176">
        <v>45382</v>
      </c>
      <c r="AC31" s="176">
        <v>45382</v>
      </c>
      <c r="AD31" s="177">
        <v>167894.15</v>
      </c>
      <c r="AE31" s="177">
        <v>1</v>
      </c>
      <c r="AF31" s="177">
        <v>97.39</v>
      </c>
      <c r="AG31" s="177">
        <v>163.51211000000001</v>
      </c>
      <c r="AH31" s="154"/>
      <c r="AI31" s="154"/>
      <c r="AJ31" s="171" t="s">
        <v>17</v>
      </c>
      <c r="AK31" s="178">
        <v>3.7209330599999998E-3</v>
      </c>
      <c r="AL31" s="178">
        <v>4.4148007E-4</v>
      </c>
    </row>
    <row r="32" spans="1:38" ht="13.5" thickBot="1" x14ac:dyDescent="0.25">
      <c r="A32" s="149">
        <v>7956</v>
      </c>
      <c r="B32" s="149">
        <v>12955</v>
      </c>
      <c r="C32" s="171" t="s">
        <v>2419</v>
      </c>
      <c r="D32" s="171">
        <v>880326081</v>
      </c>
      <c r="E32" s="171" t="s">
        <v>430</v>
      </c>
      <c r="F32" s="171" t="s">
        <v>2786</v>
      </c>
      <c r="G32" s="171">
        <v>1167212</v>
      </c>
      <c r="H32" s="171" t="s">
        <v>102</v>
      </c>
      <c r="I32" s="171" t="s">
        <v>228</v>
      </c>
      <c r="J32" s="171" t="s">
        <v>53</v>
      </c>
      <c r="K32" s="171" t="s">
        <v>314</v>
      </c>
      <c r="L32" s="171" t="s">
        <v>975</v>
      </c>
      <c r="M32" s="171" t="s">
        <v>647</v>
      </c>
      <c r="N32" s="171" t="s">
        <v>62</v>
      </c>
      <c r="O32" s="176">
        <v>44854</v>
      </c>
      <c r="P32" s="171" t="s">
        <v>1345</v>
      </c>
      <c r="Q32" s="171" t="s">
        <v>65</v>
      </c>
      <c r="R32" s="171" t="s">
        <v>57</v>
      </c>
      <c r="S32" s="171" t="s">
        <v>1206</v>
      </c>
      <c r="T32" s="187">
        <v>3.28</v>
      </c>
      <c r="U32" s="176">
        <v>48014</v>
      </c>
      <c r="V32" s="188">
        <v>5.9400000000000001E-2</v>
      </c>
      <c r="W32" s="178">
        <v>3.3500000000000002E-2</v>
      </c>
      <c r="X32" s="171" t="s">
        <v>636</v>
      </c>
      <c r="Y32" s="171"/>
      <c r="Z32" s="171" t="s">
        <v>791</v>
      </c>
      <c r="AA32" s="171" t="s">
        <v>305</v>
      </c>
      <c r="AB32" s="176">
        <v>45382</v>
      </c>
      <c r="AC32" s="176">
        <v>45382</v>
      </c>
      <c r="AD32" s="177">
        <v>133333.32999999999</v>
      </c>
      <c r="AE32" s="177">
        <v>1</v>
      </c>
      <c r="AF32" s="177">
        <v>93.04</v>
      </c>
      <c r="AG32" s="177">
        <v>124.05333</v>
      </c>
      <c r="AH32" s="154"/>
      <c r="AI32" s="154"/>
      <c r="AJ32" s="171" t="s">
        <v>17</v>
      </c>
      <c r="AK32" s="178">
        <v>2.822996638E-3</v>
      </c>
      <c r="AL32" s="178">
        <v>3.3494199799999997E-4</v>
      </c>
    </row>
    <row r="33" spans="1:38" ht="13.5" thickBot="1" x14ac:dyDescent="0.25">
      <c r="A33" s="149">
        <v>7956</v>
      </c>
      <c r="B33" s="149">
        <v>12955</v>
      </c>
      <c r="C33" s="171" t="s">
        <v>2787</v>
      </c>
      <c r="D33" s="171">
        <v>1809</v>
      </c>
      <c r="E33" s="171" t="s">
        <v>2</v>
      </c>
      <c r="F33" s="171" t="s">
        <v>2788</v>
      </c>
      <c r="G33" s="171">
        <v>1168087</v>
      </c>
      <c r="H33" s="171" t="s">
        <v>102</v>
      </c>
      <c r="I33" s="171" t="s">
        <v>229</v>
      </c>
      <c r="J33" s="171" t="s">
        <v>53</v>
      </c>
      <c r="K33" s="171" t="s">
        <v>53</v>
      </c>
      <c r="L33" s="171" t="s">
        <v>975</v>
      </c>
      <c r="M33" s="171" t="s">
        <v>156</v>
      </c>
      <c r="N33" s="171" t="s">
        <v>62</v>
      </c>
      <c r="O33" s="176">
        <v>44060</v>
      </c>
      <c r="P33" s="171" t="s">
        <v>1381</v>
      </c>
      <c r="Q33" s="171" t="s">
        <v>1351</v>
      </c>
      <c r="R33" s="171" t="s">
        <v>57</v>
      </c>
      <c r="S33" s="171" t="s">
        <v>1206</v>
      </c>
      <c r="T33" s="187">
        <v>7.7</v>
      </c>
      <c r="U33" s="176">
        <v>51501</v>
      </c>
      <c r="V33" s="188">
        <v>2.58E-2</v>
      </c>
      <c r="W33" s="178">
        <v>8.3000000000000001E-3</v>
      </c>
      <c r="X33" s="171" t="s">
        <v>636</v>
      </c>
      <c r="Y33" s="171"/>
      <c r="Z33" s="171" t="s">
        <v>791</v>
      </c>
      <c r="AA33" s="171" t="s">
        <v>305</v>
      </c>
      <c r="AB33" s="176">
        <v>45382</v>
      </c>
      <c r="AC33" s="176">
        <v>45382</v>
      </c>
      <c r="AD33" s="177">
        <v>38225.54</v>
      </c>
      <c r="AE33" s="177">
        <v>1</v>
      </c>
      <c r="AF33" s="177">
        <v>97.91</v>
      </c>
      <c r="AG33" s="177">
        <v>37.426630000000003</v>
      </c>
      <c r="AH33" s="154"/>
      <c r="AI33" s="154"/>
      <c r="AJ33" s="171" t="s">
        <v>17</v>
      </c>
      <c r="AK33" s="178">
        <v>8.5169217599999998E-4</v>
      </c>
      <c r="AL33" s="178">
        <v>1.01051299E-4</v>
      </c>
    </row>
    <row r="34" spans="1:38" ht="13.5" thickBot="1" x14ac:dyDescent="0.25">
      <c r="A34" s="149">
        <v>7956</v>
      </c>
      <c r="B34" s="149">
        <v>12955</v>
      </c>
      <c r="C34" s="171" t="s">
        <v>2789</v>
      </c>
      <c r="D34" s="171">
        <v>550016091</v>
      </c>
      <c r="E34" s="171" t="s">
        <v>432</v>
      </c>
      <c r="F34" s="171" t="s">
        <v>2790</v>
      </c>
      <c r="G34" s="171">
        <v>1181783</v>
      </c>
      <c r="H34" s="171" t="s">
        <v>102</v>
      </c>
      <c r="I34" s="171" t="s">
        <v>228</v>
      </c>
      <c r="J34" s="171" t="s">
        <v>53</v>
      </c>
      <c r="K34" s="171" t="s">
        <v>53</v>
      </c>
      <c r="L34" s="171" t="s">
        <v>975</v>
      </c>
      <c r="M34" s="171" t="s">
        <v>708</v>
      </c>
      <c r="N34" s="171" t="s">
        <v>62</v>
      </c>
      <c r="O34" s="176">
        <v>44517</v>
      </c>
      <c r="P34" s="171" t="s">
        <v>1339</v>
      </c>
      <c r="Q34" s="171" t="s">
        <v>65</v>
      </c>
      <c r="R34" s="171" t="s">
        <v>57</v>
      </c>
      <c r="S34" s="171" t="s">
        <v>1206</v>
      </c>
      <c r="T34" s="187">
        <v>2.59</v>
      </c>
      <c r="U34" s="176">
        <v>47118</v>
      </c>
      <c r="V34" s="188">
        <v>5.8000000000000003E-2</v>
      </c>
      <c r="W34" s="178">
        <v>2.86E-2</v>
      </c>
      <c r="X34" s="171" t="s">
        <v>636</v>
      </c>
      <c r="Y34" s="171"/>
      <c r="Z34" s="171" t="s">
        <v>791</v>
      </c>
      <c r="AA34" s="171" t="s">
        <v>305</v>
      </c>
      <c r="AB34" s="176">
        <v>45382</v>
      </c>
      <c r="AC34" s="176">
        <v>45382</v>
      </c>
      <c r="AD34" s="177">
        <v>178571.45</v>
      </c>
      <c r="AE34" s="177">
        <v>1</v>
      </c>
      <c r="AF34" s="177">
        <v>93.54</v>
      </c>
      <c r="AG34" s="177">
        <v>167.03573</v>
      </c>
      <c r="AH34" s="154"/>
      <c r="AI34" s="154"/>
      <c r="AJ34" s="171" t="s">
        <v>17</v>
      </c>
      <c r="AK34" s="178">
        <v>3.8011176670000001E-3</v>
      </c>
      <c r="AL34" s="178">
        <v>4.5099378700000001E-4</v>
      </c>
    </row>
    <row r="35" spans="1:38" ht="13.5" thickBot="1" x14ac:dyDescent="0.25">
      <c r="A35" s="149">
        <v>7956</v>
      </c>
      <c r="B35" s="149">
        <v>12955</v>
      </c>
      <c r="C35" s="171" t="s">
        <v>2791</v>
      </c>
      <c r="D35" s="171">
        <v>2388</v>
      </c>
      <c r="E35" s="171" t="s">
        <v>2</v>
      </c>
      <c r="F35" s="171" t="s">
        <v>2792</v>
      </c>
      <c r="G35" s="171">
        <v>1187335</v>
      </c>
      <c r="H35" s="171" t="s">
        <v>102</v>
      </c>
      <c r="I35" s="171" t="s">
        <v>229</v>
      </c>
      <c r="J35" s="171" t="s">
        <v>53</v>
      </c>
      <c r="K35" s="171" t="s">
        <v>53</v>
      </c>
      <c r="L35" s="171" t="s">
        <v>975</v>
      </c>
      <c r="M35" s="171" t="s">
        <v>258</v>
      </c>
      <c r="N35" s="171" t="s">
        <v>62</v>
      </c>
      <c r="O35" s="176">
        <v>44741</v>
      </c>
      <c r="P35" s="171" t="s">
        <v>1381</v>
      </c>
      <c r="Q35" s="171" t="s">
        <v>1351</v>
      </c>
      <c r="R35" s="171" t="s">
        <v>57</v>
      </c>
      <c r="S35" s="171" t="s">
        <v>1206</v>
      </c>
      <c r="T35" s="187">
        <v>4.3499999999999996</v>
      </c>
      <c r="U35" s="176">
        <v>48213</v>
      </c>
      <c r="V35" s="188">
        <v>2.58E-2</v>
      </c>
      <c r="W35" s="178">
        <v>1.55E-2</v>
      </c>
      <c r="X35" s="171" t="s">
        <v>636</v>
      </c>
      <c r="Y35" s="171"/>
      <c r="Z35" s="171" t="s">
        <v>791</v>
      </c>
      <c r="AA35" s="171" t="s">
        <v>305</v>
      </c>
      <c r="AB35" s="176">
        <v>45382</v>
      </c>
      <c r="AC35" s="176">
        <v>45382</v>
      </c>
      <c r="AD35" s="177">
        <v>731500</v>
      </c>
      <c r="AE35" s="177">
        <v>1</v>
      </c>
      <c r="AF35" s="177">
        <v>101.65</v>
      </c>
      <c r="AG35" s="177">
        <v>743.56975</v>
      </c>
      <c r="AH35" s="154"/>
      <c r="AI35" s="154"/>
      <c r="AJ35" s="171" t="s">
        <v>17</v>
      </c>
      <c r="AK35" s="178">
        <v>1.6920907361E-2</v>
      </c>
      <c r="AL35" s="178">
        <v>2.00762638E-3</v>
      </c>
    </row>
    <row r="36" spans="1:38" ht="13.5" thickBot="1" x14ac:dyDescent="0.25">
      <c r="A36" s="149">
        <v>7956</v>
      </c>
      <c r="B36" s="149">
        <v>12955</v>
      </c>
      <c r="C36" s="171" t="s">
        <v>585</v>
      </c>
      <c r="D36" s="171">
        <v>520030677</v>
      </c>
      <c r="E36" s="171" t="s">
        <v>429</v>
      </c>
      <c r="F36" s="171" t="s">
        <v>2793</v>
      </c>
      <c r="G36" s="171">
        <v>1195577</v>
      </c>
      <c r="H36" s="171" t="s">
        <v>102</v>
      </c>
      <c r="I36" s="171" t="s">
        <v>228</v>
      </c>
      <c r="J36" s="171" t="s">
        <v>53</v>
      </c>
      <c r="K36" s="171" t="s">
        <v>53</v>
      </c>
      <c r="L36" s="171" t="s">
        <v>975</v>
      </c>
      <c r="M36" s="171" t="s">
        <v>269</v>
      </c>
      <c r="N36" s="171" t="s">
        <v>62</v>
      </c>
      <c r="O36" s="176">
        <v>45069</v>
      </c>
      <c r="P36" s="171" t="s">
        <v>1489</v>
      </c>
      <c r="Q36" s="171" t="s">
        <v>1351</v>
      </c>
      <c r="R36" s="171" t="s">
        <v>57</v>
      </c>
      <c r="S36" s="171" t="s">
        <v>1206</v>
      </c>
      <c r="T36" s="187">
        <v>3.27</v>
      </c>
      <c r="U36" s="176">
        <v>47848</v>
      </c>
      <c r="V36" s="188">
        <v>7.2599999999999998E-2</v>
      </c>
      <c r="W36" s="178">
        <v>7.7499999999999999E-2</v>
      </c>
      <c r="X36" s="171" t="s">
        <v>636</v>
      </c>
      <c r="Y36" s="171"/>
      <c r="Z36" s="171" t="s">
        <v>791</v>
      </c>
      <c r="AA36" s="171" t="s">
        <v>305</v>
      </c>
      <c r="AB36" s="176">
        <v>45382</v>
      </c>
      <c r="AC36" s="176">
        <v>45382</v>
      </c>
      <c r="AD36" s="177">
        <v>180000</v>
      </c>
      <c r="AE36" s="177">
        <v>1</v>
      </c>
      <c r="AF36" s="177">
        <v>103.89</v>
      </c>
      <c r="AG36" s="177">
        <v>187.00200000000001</v>
      </c>
      <c r="AH36" s="154"/>
      <c r="AI36" s="154"/>
      <c r="AJ36" s="171" t="s">
        <v>17</v>
      </c>
      <c r="AK36" s="178">
        <v>4.2554763940000004E-3</v>
      </c>
      <c r="AL36" s="178">
        <v>5.0490239500000005E-4</v>
      </c>
    </row>
    <row r="37" spans="1:38" ht="13.5" thickBot="1" x14ac:dyDescent="0.25">
      <c r="A37" s="149">
        <v>7956</v>
      </c>
      <c r="B37" s="149">
        <v>12955</v>
      </c>
      <c r="C37" s="171" t="s">
        <v>2794</v>
      </c>
      <c r="D37" s="171">
        <v>2419</v>
      </c>
      <c r="E37" s="171" t="s">
        <v>2</v>
      </c>
      <c r="F37" s="171" t="s">
        <v>2795</v>
      </c>
      <c r="G37" s="171">
        <v>1196831</v>
      </c>
      <c r="H37" s="171" t="s">
        <v>102</v>
      </c>
      <c r="I37" s="171" t="s">
        <v>228</v>
      </c>
      <c r="J37" s="171" t="s">
        <v>53</v>
      </c>
      <c r="K37" s="171" t="s">
        <v>53</v>
      </c>
      <c r="L37" s="171" t="s">
        <v>975</v>
      </c>
      <c r="M37" s="171" t="s">
        <v>649</v>
      </c>
      <c r="N37" s="171" t="s">
        <v>62</v>
      </c>
      <c r="O37" s="176">
        <v>45096</v>
      </c>
      <c r="P37" s="171" t="s">
        <v>1437</v>
      </c>
      <c r="Q37" s="171" t="s">
        <v>1351</v>
      </c>
      <c r="R37" s="171" t="s">
        <v>57</v>
      </c>
      <c r="S37" s="171" t="s">
        <v>1206</v>
      </c>
      <c r="T37" s="187">
        <v>1.06</v>
      </c>
      <c r="U37" s="176">
        <v>46096</v>
      </c>
      <c r="V37" s="188">
        <v>6.7000000000000004E-2</v>
      </c>
      <c r="W37" s="178">
        <v>6.5000000000000002E-2</v>
      </c>
      <c r="X37" s="171" t="s">
        <v>636</v>
      </c>
      <c r="Y37" s="171"/>
      <c r="Z37" s="171" t="s">
        <v>791</v>
      </c>
      <c r="AA37" s="171" t="s">
        <v>305</v>
      </c>
      <c r="AB37" s="176">
        <v>45382</v>
      </c>
      <c r="AC37" s="176">
        <v>45382</v>
      </c>
      <c r="AD37" s="177">
        <v>89382.98</v>
      </c>
      <c r="AE37" s="177">
        <v>1</v>
      </c>
      <c r="AF37" s="177">
        <v>99.79</v>
      </c>
      <c r="AG37" s="177">
        <v>89.195279999999997</v>
      </c>
      <c r="AH37" s="154"/>
      <c r="AI37" s="154"/>
      <c r="AJ37" s="171" t="s">
        <v>17</v>
      </c>
      <c r="AK37" s="178">
        <v>2.0297558759999998E-3</v>
      </c>
      <c r="AL37" s="178">
        <v>2.40825823E-4</v>
      </c>
    </row>
    <row r="38" spans="1:38" ht="13.5" thickBot="1" x14ac:dyDescent="0.25">
      <c r="A38" s="149">
        <v>7956</v>
      </c>
      <c r="B38" s="149">
        <v>12955</v>
      </c>
      <c r="C38" s="171" t="s">
        <v>2796</v>
      </c>
      <c r="D38" s="171">
        <v>1763</v>
      </c>
      <c r="E38" s="171" t="s">
        <v>2</v>
      </c>
      <c r="F38" s="171" t="s">
        <v>2797</v>
      </c>
      <c r="G38" s="171">
        <v>1197953</v>
      </c>
      <c r="H38" s="171" t="s">
        <v>102</v>
      </c>
      <c r="I38" s="171" t="s">
        <v>228</v>
      </c>
      <c r="J38" s="171" t="s">
        <v>53</v>
      </c>
      <c r="K38" s="171" t="s">
        <v>53</v>
      </c>
      <c r="L38" s="171" t="s">
        <v>975</v>
      </c>
      <c r="M38" s="171" t="s">
        <v>257</v>
      </c>
      <c r="N38" s="171" t="s">
        <v>62</v>
      </c>
      <c r="O38" s="176">
        <v>45124</v>
      </c>
      <c r="P38" s="171" t="s">
        <v>1350</v>
      </c>
      <c r="Q38" s="171" t="s">
        <v>1351</v>
      </c>
      <c r="R38" s="171" t="s">
        <v>57</v>
      </c>
      <c r="S38" s="171" t="s">
        <v>1206</v>
      </c>
      <c r="T38" s="187">
        <v>3.91</v>
      </c>
      <c r="U38" s="176">
        <v>48868</v>
      </c>
      <c r="V38" s="188">
        <v>6.6699999999999995E-2</v>
      </c>
      <c r="W38" s="178">
        <v>7.3099999999999998E-2</v>
      </c>
      <c r="X38" s="171" t="s">
        <v>636</v>
      </c>
      <c r="Y38" s="171"/>
      <c r="Z38" s="171" t="s">
        <v>791</v>
      </c>
      <c r="AA38" s="171" t="s">
        <v>305</v>
      </c>
      <c r="AB38" s="176">
        <v>45382</v>
      </c>
      <c r="AC38" s="176">
        <v>45382</v>
      </c>
      <c r="AD38" s="177">
        <v>100000</v>
      </c>
      <c r="AE38" s="177">
        <v>1</v>
      </c>
      <c r="AF38" s="177">
        <v>107.69</v>
      </c>
      <c r="AG38" s="177">
        <v>107.69</v>
      </c>
      <c r="AH38" s="154"/>
      <c r="AI38" s="154"/>
      <c r="AJ38" s="171" t="s">
        <v>17</v>
      </c>
      <c r="AK38" s="178">
        <v>2.4506275479999999E-3</v>
      </c>
      <c r="AL38" s="178">
        <v>2.9076127000000001E-4</v>
      </c>
    </row>
    <row r="39" spans="1:38" ht="13.5" thickBot="1" x14ac:dyDescent="0.25">
      <c r="A39" s="149">
        <v>7956</v>
      </c>
      <c r="B39" s="149">
        <v>12955</v>
      </c>
      <c r="C39" s="171" t="s">
        <v>1210</v>
      </c>
      <c r="D39" s="171">
        <v>520018078</v>
      </c>
      <c r="E39" s="171" t="s">
        <v>429</v>
      </c>
      <c r="F39" s="171" t="s">
        <v>2798</v>
      </c>
      <c r="G39" s="171">
        <v>1198639</v>
      </c>
      <c r="H39" s="171" t="s">
        <v>102</v>
      </c>
      <c r="I39" s="171" t="s">
        <v>228</v>
      </c>
      <c r="J39" s="171" t="s">
        <v>53</v>
      </c>
      <c r="K39" s="171" t="s">
        <v>53</v>
      </c>
      <c r="L39" s="171" t="s">
        <v>975</v>
      </c>
      <c r="M39" s="171" t="s">
        <v>256</v>
      </c>
      <c r="N39" s="171" t="s">
        <v>62</v>
      </c>
      <c r="O39" s="176">
        <v>45145</v>
      </c>
      <c r="P39" s="171" t="s">
        <v>298</v>
      </c>
      <c r="Q39" s="171" t="s">
        <v>298</v>
      </c>
      <c r="R39" s="171" t="s">
        <v>57</v>
      </c>
      <c r="S39" s="171" t="s">
        <v>1206</v>
      </c>
      <c r="T39" s="187">
        <v>2.52</v>
      </c>
      <c r="U39" s="176">
        <v>46380</v>
      </c>
      <c r="V39" s="188">
        <v>6.3899999999999998E-2</v>
      </c>
      <c r="W39" s="178">
        <v>6.8000000000000005E-2</v>
      </c>
      <c r="X39" s="171" t="s">
        <v>636</v>
      </c>
      <c r="Y39" s="171"/>
      <c r="Z39" s="171" t="s">
        <v>791</v>
      </c>
      <c r="AA39" s="171" t="s">
        <v>305</v>
      </c>
      <c r="AB39" s="176">
        <v>45382</v>
      </c>
      <c r="AC39" s="176">
        <v>45382</v>
      </c>
      <c r="AD39" s="177">
        <v>298735.59999999998</v>
      </c>
      <c r="AE39" s="177">
        <v>1</v>
      </c>
      <c r="AF39" s="177">
        <v>100.24</v>
      </c>
      <c r="AG39" s="177">
        <v>299.45256999999998</v>
      </c>
      <c r="AH39" s="154"/>
      <c r="AI39" s="154"/>
      <c r="AJ39" s="171" t="s">
        <v>17</v>
      </c>
      <c r="AK39" s="178">
        <v>6.8144369719999997E-3</v>
      </c>
      <c r="AL39" s="178">
        <v>8.0851712799999995E-4</v>
      </c>
    </row>
    <row r="40" spans="1:38" ht="13.5" thickBot="1" x14ac:dyDescent="0.25">
      <c r="A40" s="149">
        <v>7956</v>
      </c>
      <c r="B40" s="149">
        <v>12955</v>
      </c>
      <c r="C40" s="171" t="s">
        <v>2799</v>
      </c>
      <c r="D40" s="171">
        <v>2422</v>
      </c>
      <c r="E40" s="171" t="s">
        <v>2</v>
      </c>
      <c r="F40" s="171" t="s">
        <v>2800</v>
      </c>
      <c r="G40" s="171">
        <v>1198787</v>
      </c>
      <c r="H40" s="171" t="s">
        <v>102</v>
      </c>
      <c r="I40" s="171" t="s">
        <v>229</v>
      </c>
      <c r="J40" s="171" t="s">
        <v>53</v>
      </c>
      <c r="K40" s="171" t="s">
        <v>53</v>
      </c>
      <c r="L40" s="171" t="s">
        <v>975</v>
      </c>
      <c r="M40" s="171" t="s">
        <v>258</v>
      </c>
      <c r="N40" s="171" t="s">
        <v>62</v>
      </c>
      <c r="O40" s="176">
        <v>45154</v>
      </c>
      <c r="P40" s="171" t="s">
        <v>1345</v>
      </c>
      <c r="Q40" s="171" t="s">
        <v>65</v>
      </c>
      <c r="R40" s="171" t="s">
        <v>57</v>
      </c>
      <c r="S40" s="171" t="s">
        <v>1206</v>
      </c>
      <c r="T40" s="187">
        <v>3.23</v>
      </c>
      <c r="U40" s="176">
        <v>47483</v>
      </c>
      <c r="V40" s="188">
        <v>2.86E-2</v>
      </c>
      <c r="W40" s="178">
        <v>3.6400000000000002E-2</v>
      </c>
      <c r="X40" s="171" t="s">
        <v>636</v>
      </c>
      <c r="Y40" s="171"/>
      <c r="Z40" s="171" t="s">
        <v>791</v>
      </c>
      <c r="AA40" s="171" t="s">
        <v>305</v>
      </c>
      <c r="AB40" s="176">
        <v>45382</v>
      </c>
      <c r="AC40" s="176">
        <v>45382</v>
      </c>
      <c r="AD40" s="177">
        <v>30000</v>
      </c>
      <c r="AE40" s="177">
        <v>1</v>
      </c>
      <c r="AF40" s="177">
        <v>104.38</v>
      </c>
      <c r="AG40" s="177">
        <v>31.314</v>
      </c>
      <c r="AH40" s="154"/>
      <c r="AI40" s="154"/>
      <c r="AJ40" s="171" t="s">
        <v>17</v>
      </c>
      <c r="AK40" s="178">
        <v>7.1259124300000005E-4</v>
      </c>
      <c r="AL40" s="178">
        <v>8.4547296971906405E-5</v>
      </c>
    </row>
    <row r="41" spans="1:38" ht="13.5" thickBot="1" x14ac:dyDescent="0.25">
      <c r="A41" s="149">
        <v>7956</v>
      </c>
      <c r="B41" s="149">
        <v>12955</v>
      </c>
      <c r="C41" s="171" t="s">
        <v>2775</v>
      </c>
      <c r="D41" s="171">
        <v>520037664</v>
      </c>
      <c r="E41" s="171" t="s">
        <v>429</v>
      </c>
      <c r="F41" s="171" t="s">
        <v>2776</v>
      </c>
      <c r="G41" s="171">
        <v>3180361</v>
      </c>
      <c r="H41" s="171" t="s">
        <v>102</v>
      </c>
      <c r="I41" s="171" t="s">
        <v>228</v>
      </c>
      <c r="J41" s="171" t="s">
        <v>53</v>
      </c>
      <c r="K41" s="171" t="s">
        <v>53</v>
      </c>
      <c r="L41" s="171" t="s">
        <v>975</v>
      </c>
      <c r="M41" s="171" t="s">
        <v>708</v>
      </c>
      <c r="N41" s="171" t="s">
        <v>62</v>
      </c>
      <c r="O41" s="176">
        <v>44256</v>
      </c>
      <c r="P41" s="171" t="s">
        <v>1350</v>
      </c>
      <c r="Q41" s="171" t="s">
        <v>1351</v>
      </c>
      <c r="R41" s="171" t="s">
        <v>57</v>
      </c>
      <c r="S41" s="171" t="s">
        <v>1206</v>
      </c>
      <c r="T41" s="187">
        <v>2.29</v>
      </c>
      <c r="U41" s="176">
        <v>46798</v>
      </c>
      <c r="V41" s="188">
        <v>5.0799999999999998E-2</v>
      </c>
      <c r="W41" s="178">
        <v>2.1000000000000001E-2</v>
      </c>
      <c r="X41" s="171" t="s">
        <v>636</v>
      </c>
      <c r="Y41" s="171"/>
      <c r="Z41" s="171" t="s">
        <v>791</v>
      </c>
      <c r="AA41" s="171" t="s">
        <v>305</v>
      </c>
      <c r="AB41" s="176">
        <v>45382</v>
      </c>
      <c r="AC41" s="176">
        <v>45382</v>
      </c>
      <c r="AD41" s="177">
        <v>102571.48</v>
      </c>
      <c r="AE41" s="177">
        <v>1</v>
      </c>
      <c r="AF41" s="177">
        <v>93.8</v>
      </c>
      <c r="AG41" s="177">
        <v>96.212050000000005</v>
      </c>
      <c r="AH41" s="154"/>
      <c r="AI41" s="154"/>
      <c r="AJ41" s="171" t="s">
        <v>17</v>
      </c>
      <c r="AK41" s="178">
        <v>2.1894317040000002E-3</v>
      </c>
      <c r="AL41" s="178">
        <v>2.5977098899999999E-4</v>
      </c>
    </row>
    <row r="42" spans="1:38" ht="13.5" thickBot="1" x14ac:dyDescent="0.25">
      <c r="A42" s="149">
        <v>7956</v>
      </c>
      <c r="B42" s="149">
        <v>12955</v>
      </c>
      <c r="C42" s="171" t="s">
        <v>2801</v>
      </c>
      <c r="D42" s="171">
        <v>520021874</v>
      </c>
      <c r="E42" s="171" t="s">
        <v>429</v>
      </c>
      <c r="F42" s="171" t="s">
        <v>2802</v>
      </c>
      <c r="G42" s="171">
        <v>6080238</v>
      </c>
      <c r="H42" s="171" t="s">
        <v>102</v>
      </c>
      <c r="I42" s="171" t="s">
        <v>228</v>
      </c>
      <c r="J42" s="171" t="s">
        <v>53</v>
      </c>
      <c r="K42" s="171" t="s">
        <v>53</v>
      </c>
      <c r="L42" s="171" t="s">
        <v>975</v>
      </c>
      <c r="M42" s="171" t="s">
        <v>708</v>
      </c>
      <c r="N42" s="171" t="s">
        <v>62</v>
      </c>
      <c r="O42" s="176">
        <v>43978</v>
      </c>
      <c r="P42" s="171" t="s">
        <v>1366</v>
      </c>
      <c r="Q42" s="171" t="s">
        <v>1351</v>
      </c>
      <c r="R42" s="171" t="s">
        <v>57</v>
      </c>
      <c r="S42" s="171" t="s">
        <v>1206</v>
      </c>
      <c r="T42" s="187">
        <v>2.42</v>
      </c>
      <c r="U42" s="176">
        <v>46568</v>
      </c>
      <c r="V42" s="188">
        <v>6.0299999999999999E-2</v>
      </c>
      <c r="W42" s="178">
        <v>4.4699999999999997E-2</v>
      </c>
      <c r="X42" s="171" t="s">
        <v>636</v>
      </c>
      <c r="Y42" s="171"/>
      <c r="Z42" s="171" t="s">
        <v>791</v>
      </c>
      <c r="AA42" s="171" t="s">
        <v>305</v>
      </c>
      <c r="AB42" s="176">
        <v>45382</v>
      </c>
      <c r="AC42" s="176">
        <v>45382</v>
      </c>
      <c r="AD42" s="177">
        <v>579688.92000000004</v>
      </c>
      <c r="AE42" s="177">
        <v>1</v>
      </c>
      <c r="AF42" s="177">
        <v>97.66</v>
      </c>
      <c r="AG42" s="177">
        <v>566.12419999999997</v>
      </c>
      <c r="AH42" s="154"/>
      <c r="AI42" s="154"/>
      <c r="AJ42" s="171" t="s">
        <v>17</v>
      </c>
      <c r="AK42" s="178">
        <v>1.2882900552999999E-2</v>
      </c>
      <c r="AL42" s="178">
        <v>1.528526245E-3</v>
      </c>
    </row>
    <row r="43" spans="1:38" ht="13.5" thickBot="1" x14ac:dyDescent="0.25">
      <c r="A43" s="149">
        <v>7956</v>
      </c>
      <c r="B43" s="149">
        <v>14482</v>
      </c>
      <c r="C43" s="171" t="s">
        <v>2782</v>
      </c>
      <c r="D43" s="171">
        <v>510687403</v>
      </c>
      <c r="E43" s="171" t="s">
        <v>429</v>
      </c>
      <c r="F43" s="171" t="s">
        <v>2783</v>
      </c>
      <c r="G43" s="171">
        <v>1138999</v>
      </c>
      <c r="H43" s="171" t="s">
        <v>102</v>
      </c>
      <c r="I43" s="171" t="s">
        <v>228</v>
      </c>
      <c r="J43" s="171" t="s">
        <v>53</v>
      </c>
      <c r="K43" s="171" t="s">
        <v>53</v>
      </c>
      <c r="L43" s="171" t="s">
        <v>975</v>
      </c>
      <c r="M43" s="171" t="s">
        <v>651</v>
      </c>
      <c r="N43" s="171" t="s">
        <v>62</v>
      </c>
      <c r="O43" s="176">
        <v>45355</v>
      </c>
      <c r="P43" s="171" t="s">
        <v>1359</v>
      </c>
      <c r="Q43" s="171" t="s">
        <v>1351</v>
      </c>
      <c r="R43" s="171" t="s">
        <v>57</v>
      </c>
      <c r="S43" s="171" t="s">
        <v>1206</v>
      </c>
      <c r="T43" s="187">
        <v>2.0099999999999998</v>
      </c>
      <c r="U43" s="176">
        <v>46568</v>
      </c>
      <c r="V43" s="188">
        <v>4.8099999999999997E-2</v>
      </c>
      <c r="W43" s="178">
        <v>3.1E-2</v>
      </c>
      <c r="X43" s="171" t="s">
        <v>636</v>
      </c>
      <c r="Y43" s="171"/>
      <c r="Z43" s="171" t="s">
        <v>791</v>
      </c>
      <c r="AA43" s="171" t="s">
        <v>305</v>
      </c>
      <c r="AB43" s="176">
        <v>45382</v>
      </c>
      <c r="AC43" s="176">
        <v>45382</v>
      </c>
      <c r="AD43" s="177">
        <v>430000</v>
      </c>
      <c r="AE43" s="177">
        <v>1</v>
      </c>
      <c r="AF43" s="177">
        <v>96.8</v>
      </c>
      <c r="AG43" s="177">
        <v>416.24</v>
      </c>
      <c r="AH43" s="154"/>
      <c r="AI43" s="154"/>
      <c r="AJ43" s="171" t="s">
        <v>17</v>
      </c>
      <c r="AK43" s="178">
        <v>9.4720885029999993E-3</v>
      </c>
      <c r="AL43" s="178">
        <v>8.9937014900000004E-3</v>
      </c>
    </row>
    <row r="44" spans="1:38" ht="13.5" thickBot="1" x14ac:dyDescent="0.25">
      <c r="A44" s="149">
        <v>7956</v>
      </c>
      <c r="B44" s="149">
        <v>14482</v>
      </c>
      <c r="C44" s="171" t="s">
        <v>2789</v>
      </c>
      <c r="D44" s="171">
        <v>550016091</v>
      </c>
      <c r="E44" s="171" t="s">
        <v>432</v>
      </c>
      <c r="F44" s="171" t="s">
        <v>2790</v>
      </c>
      <c r="G44" s="171">
        <v>1181783</v>
      </c>
      <c r="H44" s="171" t="s">
        <v>102</v>
      </c>
      <c r="I44" s="171" t="s">
        <v>228</v>
      </c>
      <c r="J44" s="171" t="s">
        <v>53</v>
      </c>
      <c r="K44" s="171" t="s">
        <v>53</v>
      </c>
      <c r="L44" s="171" t="s">
        <v>975</v>
      </c>
      <c r="M44" s="171" t="s">
        <v>708</v>
      </c>
      <c r="N44" s="171" t="s">
        <v>62</v>
      </c>
      <c r="O44" s="176">
        <v>45161</v>
      </c>
      <c r="P44" s="171" t="s">
        <v>1339</v>
      </c>
      <c r="Q44" s="171" t="s">
        <v>65</v>
      </c>
      <c r="R44" s="171" t="s">
        <v>57</v>
      </c>
      <c r="S44" s="171" t="s">
        <v>1206</v>
      </c>
      <c r="T44" s="187">
        <v>2.59</v>
      </c>
      <c r="U44" s="176">
        <v>47118</v>
      </c>
      <c r="V44" s="188">
        <v>5.8000000000000003E-2</v>
      </c>
      <c r="W44" s="178">
        <v>2.86E-2</v>
      </c>
      <c r="X44" s="171" t="s">
        <v>636</v>
      </c>
      <c r="Y44" s="171"/>
      <c r="Z44" s="171" t="s">
        <v>791</v>
      </c>
      <c r="AA44" s="171" t="s">
        <v>305</v>
      </c>
      <c r="AB44" s="176">
        <v>45382</v>
      </c>
      <c r="AC44" s="176">
        <v>45382</v>
      </c>
      <c r="AD44" s="177">
        <v>101000.01</v>
      </c>
      <c r="AE44" s="177">
        <v>1</v>
      </c>
      <c r="AF44" s="177">
        <v>93.54</v>
      </c>
      <c r="AG44" s="177">
        <v>94.475409999999997</v>
      </c>
      <c r="AH44" s="154"/>
      <c r="AI44" s="154"/>
      <c r="AJ44" s="171" t="s">
        <v>17</v>
      </c>
      <c r="AK44" s="178">
        <v>2.1499121770000001E-3</v>
      </c>
      <c r="AL44" s="178">
        <v>2.0413310480000002E-3</v>
      </c>
    </row>
    <row r="45" spans="1:38" ht="13.5" thickBot="1" x14ac:dyDescent="0.25">
      <c r="A45" s="149">
        <v>7956</v>
      </c>
      <c r="B45" s="149">
        <v>14482</v>
      </c>
      <c r="C45" s="171" t="s">
        <v>1210</v>
      </c>
      <c r="D45" s="171">
        <v>520018078</v>
      </c>
      <c r="E45" s="171" t="s">
        <v>429</v>
      </c>
      <c r="F45" s="171" t="s">
        <v>2798</v>
      </c>
      <c r="G45" s="171">
        <v>1198639</v>
      </c>
      <c r="H45" s="171" t="s">
        <v>102</v>
      </c>
      <c r="I45" s="171" t="s">
        <v>228</v>
      </c>
      <c r="J45" s="171" t="s">
        <v>53</v>
      </c>
      <c r="K45" s="171" t="s">
        <v>53</v>
      </c>
      <c r="L45" s="171" t="s">
        <v>975</v>
      </c>
      <c r="M45" s="171" t="s">
        <v>256</v>
      </c>
      <c r="N45" s="171" t="s">
        <v>62</v>
      </c>
      <c r="O45" s="176">
        <v>45145</v>
      </c>
      <c r="P45" s="171" t="s">
        <v>298</v>
      </c>
      <c r="Q45" s="171" t="s">
        <v>298</v>
      </c>
      <c r="R45" s="171" t="s">
        <v>57</v>
      </c>
      <c r="S45" s="171" t="s">
        <v>1206</v>
      </c>
      <c r="T45" s="187">
        <v>2.52</v>
      </c>
      <c r="U45" s="176">
        <v>46380</v>
      </c>
      <c r="V45" s="188">
        <v>6.3899999999999998E-2</v>
      </c>
      <c r="W45" s="178">
        <v>6.8000000000000005E-2</v>
      </c>
      <c r="X45" s="171" t="s">
        <v>636</v>
      </c>
      <c r="Y45" s="171"/>
      <c r="Z45" s="171" t="s">
        <v>791</v>
      </c>
      <c r="AA45" s="171" t="s">
        <v>305</v>
      </c>
      <c r="AB45" s="176">
        <v>45382</v>
      </c>
      <c r="AC45" s="176">
        <v>45382</v>
      </c>
      <c r="AD45" s="177">
        <v>38835.620000000003</v>
      </c>
      <c r="AE45" s="177">
        <v>1</v>
      </c>
      <c r="AF45" s="177">
        <v>100.24</v>
      </c>
      <c r="AG45" s="177">
        <v>38.928829999999998</v>
      </c>
      <c r="AH45" s="154"/>
      <c r="AI45" s="154"/>
      <c r="AJ45" s="171" t="s">
        <v>17</v>
      </c>
      <c r="AK45" s="178">
        <v>8.8587671300000004E-4</v>
      </c>
      <c r="AL45" s="178">
        <v>8.4113558599999995E-4</v>
      </c>
    </row>
    <row r="46" spans="1:38" ht="13.5" thickBot="1" x14ac:dyDescent="0.25">
      <c r="A46" s="149">
        <v>7956</v>
      </c>
      <c r="B46" s="149">
        <v>14482</v>
      </c>
      <c r="C46" s="171" t="s">
        <v>2799</v>
      </c>
      <c r="D46" s="171">
        <v>2422</v>
      </c>
      <c r="E46" s="171" t="s">
        <v>2</v>
      </c>
      <c r="F46" s="171" t="s">
        <v>2800</v>
      </c>
      <c r="G46" s="171">
        <v>1198787</v>
      </c>
      <c r="H46" s="171" t="s">
        <v>102</v>
      </c>
      <c r="I46" s="171" t="s">
        <v>229</v>
      </c>
      <c r="J46" s="171" t="s">
        <v>53</v>
      </c>
      <c r="K46" s="171" t="s">
        <v>53</v>
      </c>
      <c r="L46" s="171" t="s">
        <v>975</v>
      </c>
      <c r="M46" s="171" t="s">
        <v>258</v>
      </c>
      <c r="N46" s="171" t="s">
        <v>62</v>
      </c>
      <c r="O46" s="176">
        <v>45154</v>
      </c>
      <c r="P46" s="171" t="s">
        <v>1345</v>
      </c>
      <c r="Q46" s="171" t="s">
        <v>65</v>
      </c>
      <c r="R46" s="171" t="s">
        <v>57</v>
      </c>
      <c r="S46" s="171" t="s">
        <v>1206</v>
      </c>
      <c r="T46" s="187">
        <v>3.23</v>
      </c>
      <c r="U46" s="176">
        <v>47483</v>
      </c>
      <c r="V46" s="188">
        <v>2.86E-2</v>
      </c>
      <c r="W46" s="178">
        <v>3.6400000000000002E-2</v>
      </c>
      <c r="X46" s="171" t="s">
        <v>636</v>
      </c>
      <c r="Y46" s="171"/>
      <c r="Z46" s="171" t="s">
        <v>791</v>
      </c>
      <c r="AA46" s="171" t="s">
        <v>305</v>
      </c>
      <c r="AB46" s="176">
        <v>45382</v>
      </c>
      <c r="AC46" s="176">
        <v>45382</v>
      </c>
      <c r="AD46" s="177">
        <v>15000</v>
      </c>
      <c r="AE46" s="177">
        <v>1</v>
      </c>
      <c r="AF46" s="177">
        <v>104.38</v>
      </c>
      <c r="AG46" s="177">
        <v>15.657</v>
      </c>
      <c r="AH46" s="154"/>
      <c r="AI46" s="154"/>
      <c r="AJ46" s="171" t="s">
        <v>17</v>
      </c>
      <c r="AK46" s="178">
        <v>3.5629562099999997E-4</v>
      </c>
      <c r="AL46" s="178">
        <v>3.3830094200000001E-4</v>
      </c>
    </row>
    <row r="47" spans="1:38" ht="13.5" thickBot="1" x14ac:dyDescent="0.25">
      <c r="A47" s="149">
        <v>7956</v>
      </c>
      <c r="B47" s="149">
        <v>14482</v>
      </c>
      <c r="C47" s="171" t="s">
        <v>2775</v>
      </c>
      <c r="D47" s="171">
        <v>520037664</v>
      </c>
      <c r="E47" s="171" t="s">
        <v>429</v>
      </c>
      <c r="F47" s="171" t="s">
        <v>2776</v>
      </c>
      <c r="G47" s="171">
        <v>3180361</v>
      </c>
      <c r="H47" s="171" t="s">
        <v>102</v>
      </c>
      <c r="I47" s="171" t="s">
        <v>228</v>
      </c>
      <c r="J47" s="171" t="s">
        <v>53</v>
      </c>
      <c r="K47" s="171" t="s">
        <v>53</v>
      </c>
      <c r="L47" s="171" t="s">
        <v>975</v>
      </c>
      <c r="M47" s="171" t="s">
        <v>708</v>
      </c>
      <c r="N47" s="171" t="s">
        <v>62</v>
      </c>
      <c r="O47" s="176">
        <v>45377</v>
      </c>
      <c r="P47" s="171" t="s">
        <v>1350</v>
      </c>
      <c r="Q47" s="171" t="s">
        <v>1351</v>
      </c>
      <c r="R47" s="171" t="s">
        <v>57</v>
      </c>
      <c r="S47" s="171" t="s">
        <v>1206</v>
      </c>
      <c r="T47" s="187">
        <v>2.29</v>
      </c>
      <c r="U47" s="176">
        <v>46798</v>
      </c>
      <c r="V47" s="188">
        <v>5.0799999999999998E-2</v>
      </c>
      <c r="W47" s="178">
        <v>2.1000000000000001E-2</v>
      </c>
      <c r="X47" s="171" t="s">
        <v>636</v>
      </c>
      <c r="Y47" s="171"/>
      <c r="Z47" s="171" t="s">
        <v>791</v>
      </c>
      <c r="AA47" s="171" t="s">
        <v>305</v>
      </c>
      <c r="AB47" s="176">
        <v>45382</v>
      </c>
      <c r="AC47" s="176">
        <v>45382</v>
      </c>
      <c r="AD47" s="177">
        <v>45000</v>
      </c>
      <c r="AE47" s="177">
        <v>1</v>
      </c>
      <c r="AF47" s="177">
        <v>93.8</v>
      </c>
      <c r="AG47" s="177">
        <v>42.21</v>
      </c>
      <c r="AH47" s="154"/>
      <c r="AI47" s="154"/>
      <c r="AJ47" s="171" t="s">
        <v>17</v>
      </c>
      <c r="AK47" s="178">
        <v>9.6054405000000004E-4</v>
      </c>
      <c r="AL47" s="178">
        <v>9.1203185600000005E-4</v>
      </c>
    </row>
    <row r="48" spans="1:38" ht="13.5" thickBot="1" x14ac:dyDescent="0.25">
      <c r="A48" s="149">
        <v>7956</v>
      </c>
      <c r="B48" s="149">
        <v>14482</v>
      </c>
      <c r="C48" s="171" t="s">
        <v>2801</v>
      </c>
      <c r="D48" s="171">
        <v>520021874</v>
      </c>
      <c r="E48" s="171" t="s">
        <v>429</v>
      </c>
      <c r="F48" s="171" t="s">
        <v>2802</v>
      </c>
      <c r="G48" s="171">
        <v>6080238</v>
      </c>
      <c r="H48" s="171" t="s">
        <v>102</v>
      </c>
      <c r="I48" s="171" t="s">
        <v>228</v>
      </c>
      <c r="J48" s="171" t="s">
        <v>53</v>
      </c>
      <c r="K48" s="171" t="s">
        <v>53</v>
      </c>
      <c r="L48" s="171" t="s">
        <v>975</v>
      </c>
      <c r="M48" s="171" t="s">
        <v>708</v>
      </c>
      <c r="N48" s="171" t="s">
        <v>62</v>
      </c>
      <c r="O48" s="176">
        <v>45365</v>
      </c>
      <c r="P48" s="171" t="s">
        <v>1366</v>
      </c>
      <c r="Q48" s="171" t="s">
        <v>1351</v>
      </c>
      <c r="R48" s="171" t="s">
        <v>57</v>
      </c>
      <c r="S48" s="171" t="s">
        <v>1206</v>
      </c>
      <c r="T48" s="187">
        <v>2.42</v>
      </c>
      <c r="U48" s="176">
        <v>46568</v>
      </c>
      <c r="V48" s="188">
        <v>6.0299999999999999E-2</v>
      </c>
      <c r="W48" s="178">
        <v>4.4699999999999997E-2</v>
      </c>
      <c r="X48" s="171" t="s">
        <v>636</v>
      </c>
      <c r="Y48" s="171"/>
      <c r="Z48" s="171" t="s">
        <v>791</v>
      </c>
      <c r="AA48" s="171" t="s">
        <v>305</v>
      </c>
      <c r="AB48" s="176">
        <v>45382</v>
      </c>
      <c r="AC48" s="176">
        <v>45382</v>
      </c>
      <c r="AD48" s="177">
        <v>322000</v>
      </c>
      <c r="AE48" s="177">
        <v>1</v>
      </c>
      <c r="AF48" s="177">
        <v>97.66</v>
      </c>
      <c r="AG48" s="177">
        <v>314.46519999999998</v>
      </c>
      <c r="AH48" s="154"/>
      <c r="AI48" s="154"/>
      <c r="AJ48" s="171" t="s">
        <v>17</v>
      </c>
      <c r="AK48" s="178">
        <v>7.1560691079999997E-3</v>
      </c>
      <c r="AL48" s="178">
        <v>6.7946524550000003E-3</v>
      </c>
    </row>
    <row r="49" spans="1:38" ht="13.5" thickBot="1" x14ac:dyDescent="0.25">
      <c r="A49" s="149">
        <v>8700</v>
      </c>
      <c r="B49" s="149">
        <v>12535</v>
      </c>
      <c r="C49" s="171" t="s">
        <v>1525</v>
      </c>
      <c r="D49" s="171">
        <v>520010869</v>
      </c>
      <c r="E49" s="171" t="s">
        <v>429</v>
      </c>
      <c r="F49" s="171" t="s">
        <v>2777</v>
      </c>
      <c r="G49" s="171">
        <v>1100908</v>
      </c>
      <c r="H49" s="171" t="s">
        <v>102</v>
      </c>
      <c r="I49" s="171" t="s">
        <v>229</v>
      </c>
      <c r="J49" s="171" t="s">
        <v>53</v>
      </c>
      <c r="K49" s="171" t="s">
        <v>53</v>
      </c>
      <c r="L49" s="171" t="s">
        <v>975</v>
      </c>
      <c r="M49" s="171" t="s">
        <v>258</v>
      </c>
      <c r="N49" s="171" t="s">
        <v>62</v>
      </c>
      <c r="O49" s="176">
        <v>44944</v>
      </c>
      <c r="P49" s="171" t="s">
        <v>1205</v>
      </c>
      <c r="Q49" s="171" t="s">
        <v>65</v>
      </c>
      <c r="R49" s="171" t="s">
        <v>57</v>
      </c>
      <c r="S49" s="171" t="s">
        <v>1206</v>
      </c>
      <c r="T49" s="187">
        <v>5.88</v>
      </c>
      <c r="U49" s="176">
        <v>50034</v>
      </c>
      <c r="V49" s="188">
        <v>2.5600000000000001E-2</v>
      </c>
      <c r="W49" s="178">
        <v>4.9000000000000002E-2</v>
      </c>
      <c r="X49" s="171" t="s">
        <v>636</v>
      </c>
      <c r="Y49" s="171"/>
      <c r="Z49" s="171" t="s">
        <v>791</v>
      </c>
      <c r="AA49" s="171" t="s">
        <v>305</v>
      </c>
      <c r="AB49" s="176">
        <v>45382</v>
      </c>
      <c r="AC49" s="176">
        <v>45382</v>
      </c>
      <c r="AD49" s="177">
        <v>4178571.82</v>
      </c>
      <c r="AE49" s="177">
        <v>1</v>
      </c>
      <c r="AF49" s="177">
        <v>155.55000000000001</v>
      </c>
      <c r="AG49" s="177">
        <v>6499.76847</v>
      </c>
      <c r="AH49" s="154"/>
      <c r="AI49" s="154"/>
      <c r="AJ49" s="171" t="s">
        <v>17</v>
      </c>
      <c r="AK49" s="178">
        <v>3.2060799597999998E-2</v>
      </c>
      <c r="AL49" s="178">
        <v>3.4191593000000001E-4</v>
      </c>
    </row>
    <row r="50" spans="1:38" ht="13.5" thickBot="1" x14ac:dyDescent="0.25">
      <c r="A50" s="149">
        <v>8700</v>
      </c>
      <c r="B50" s="149">
        <v>12535</v>
      </c>
      <c r="C50" s="171" t="s">
        <v>1507</v>
      </c>
      <c r="D50" s="171">
        <v>513436394</v>
      </c>
      <c r="E50" s="171" t="s">
        <v>429</v>
      </c>
      <c r="F50" s="171" t="s">
        <v>2778</v>
      </c>
      <c r="G50" s="171">
        <v>1103084</v>
      </c>
      <c r="H50" s="171" t="s">
        <v>102</v>
      </c>
      <c r="I50" s="171" t="s">
        <v>229</v>
      </c>
      <c r="J50" s="171" t="s">
        <v>53</v>
      </c>
      <c r="K50" s="171" t="s">
        <v>53</v>
      </c>
      <c r="L50" s="171" t="s">
        <v>975</v>
      </c>
      <c r="M50" s="171" t="s">
        <v>258</v>
      </c>
      <c r="N50" s="171" t="s">
        <v>62</v>
      </c>
      <c r="O50" s="176">
        <v>44951</v>
      </c>
      <c r="P50" s="171" t="s">
        <v>1205</v>
      </c>
      <c r="Q50" s="171" t="s">
        <v>65</v>
      </c>
      <c r="R50" s="171" t="s">
        <v>57</v>
      </c>
      <c r="S50" s="171" t="s">
        <v>1206</v>
      </c>
      <c r="T50" s="187">
        <v>1.4</v>
      </c>
      <c r="U50" s="176">
        <v>46385</v>
      </c>
      <c r="V50" s="188">
        <v>2.0899999999999998E-2</v>
      </c>
      <c r="W50" s="178">
        <v>5.6000000000000001E-2</v>
      </c>
      <c r="X50" s="171" t="s">
        <v>636</v>
      </c>
      <c r="Y50" s="171"/>
      <c r="Z50" s="171" t="s">
        <v>791</v>
      </c>
      <c r="AA50" s="171" t="s">
        <v>305</v>
      </c>
      <c r="AB50" s="176">
        <v>45382</v>
      </c>
      <c r="AC50" s="176">
        <v>45382</v>
      </c>
      <c r="AD50" s="177">
        <v>2356578.02</v>
      </c>
      <c r="AE50" s="177">
        <v>1</v>
      </c>
      <c r="AF50" s="177">
        <v>143.62</v>
      </c>
      <c r="AG50" s="177">
        <v>3384.5173500000001</v>
      </c>
      <c r="AH50" s="154"/>
      <c r="AI50" s="154"/>
      <c r="AJ50" s="171" t="s">
        <v>17</v>
      </c>
      <c r="AK50" s="178">
        <v>1.6694491964E-2</v>
      </c>
      <c r="AL50" s="178">
        <v>1.78040249E-4</v>
      </c>
    </row>
    <row r="51" spans="1:38" ht="13.5" thickBot="1" x14ac:dyDescent="0.25">
      <c r="A51" s="149">
        <v>8700</v>
      </c>
      <c r="B51" s="149">
        <v>12535</v>
      </c>
      <c r="C51" s="171" t="s">
        <v>1525</v>
      </c>
      <c r="D51" s="171">
        <v>520010869</v>
      </c>
      <c r="E51" s="171" t="s">
        <v>429</v>
      </c>
      <c r="F51" s="171" t="s">
        <v>2779</v>
      </c>
      <c r="G51" s="171">
        <v>1124346</v>
      </c>
      <c r="H51" s="171" t="s">
        <v>102</v>
      </c>
      <c r="I51" s="171" t="s">
        <v>229</v>
      </c>
      <c r="J51" s="171" t="s">
        <v>53</v>
      </c>
      <c r="K51" s="171" t="s">
        <v>53</v>
      </c>
      <c r="L51" s="171" t="s">
        <v>975</v>
      </c>
      <c r="M51" s="171" t="s">
        <v>258</v>
      </c>
      <c r="N51" s="171" t="s">
        <v>62</v>
      </c>
      <c r="O51" s="176">
        <v>44458</v>
      </c>
      <c r="P51" s="171" t="s">
        <v>1205</v>
      </c>
      <c r="Q51" s="171" t="s">
        <v>65</v>
      </c>
      <c r="R51" s="171" t="s">
        <v>57</v>
      </c>
      <c r="S51" s="171" t="s">
        <v>1206</v>
      </c>
      <c r="T51" s="187">
        <v>9.5500000000000007</v>
      </c>
      <c r="U51" s="176">
        <v>54253</v>
      </c>
      <c r="V51" s="188">
        <v>2.8199999999999999E-2</v>
      </c>
      <c r="W51" s="178">
        <v>4.1000000000000002E-2</v>
      </c>
      <c r="X51" s="171" t="s">
        <v>636</v>
      </c>
      <c r="Y51" s="171"/>
      <c r="Z51" s="171" t="s">
        <v>791</v>
      </c>
      <c r="AA51" s="171" t="s">
        <v>305</v>
      </c>
      <c r="AB51" s="176">
        <v>45382</v>
      </c>
      <c r="AC51" s="176">
        <v>45382</v>
      </c>
      <c r="AD51" s="177">
        <v>13009972.279999999</v>
      </c>
      <c r="AE51" s="177">
        <v>1</v>
      </c>
      <c r="AF51" s="177">
        <v>133.69</v>
      </c>
      <c r="AG51" s="177">
        <v>17393.031940000001</v>
      </c>
      <c r="AH51" s="154"/>
      <c r="AI51" s="154"/>
      <c r="AJ51" s="171" t="s">
        <v>17</v>
      </c>
      <c r="AK51" s="178">
        <v>8.5792980781000006E-2</v>
      </c>
      <c r="AL51" s="178">
        <v>9.1494869799999998E-4</v>
      </c>
    </row>
    <row r="52" spans="1:38" ht="13.5" thickBot="1" x14ac:dyDescent="0.25">
      <c r="A52" s="149">
        <v>8700</v>
      </c>
      <c r="B52" s="149">
        <v>12535</v>
      </c>
      <c r="C52" s="171" t="s">
        <v>2780</v>
      </c>
      <c r="D52" s="171">
        <v>1089</v>
      </c>
      <c r="E52" s="171" t="s">
        <v>2</v>
      </c>
      <c r="F52" s="171" t="s">
        <v>2781</v>
      </c>
      <c r="G52" s="171">
        <v>1138825</v>
      </c>
      <c r="H52" s="171" t="s">
        <v>102</v>
      </c>
      <c r="I52" s="171" t="s">
        <v>228</v>
      </c>
      <c r="J52" s="171" t="s">
        <v>53</v>
      </c>
      <c r="K52" s="171" t="s">
        <v>53</v>
      </c>
      <c r="L52" s="171" t="s">
        <v>975</v>
      </c>
      <c r="M52" s="171" t="s">
        <v>708</v>
      </c>
      <c r="N52" s="171" t="s">
        <v>62</v>
      </c>
      <c r="O52" s="176">
        <v>43941</v>
      </c>
      <c r="P52" s="171" t="s">
        <v>1366</v>
      </c>
      <c r="Q52" s="171" t="s">
        <v>1351</v>
      </c>
      <c r="R52" s="171" t="s">
        <v>57</v>
      </c>
      <c r="S52" s="171" t="s">
        <v>1206</v>
      </c>
      <c r="T52" s="187">
        <v>2.5299999999999998</v>
      </c>
      <c r="U52" s="176">
        <v>46934</v>
      </c>
      <c r="V52" s="188">
        <v>6.0199999999999997E-2</v>
      </c>
      <c r="W52" s="178">
        <v>4.5999999999999999E-2</v>
      </c>
      <c r="X52" s="171" t="s">
        <v>636</v>
      </c>
      <c r="Y52" s="171"/>
      <c r="Z52" s="171" t="s">
        <v>791</v>
      </c>
      <c r="AA52" s="171" t="s">
        <v>305</v>
      </c>
      <c r="AB52" s="176">
        <v>45382</v>
      </c>
      <c r="AC52" s="176">
        <v>45382</v>
      </c>
      <c r="AD52" s="177">
        <v>428048.78</v>
      </c>
      <c r="AE52" s="177">
        <v>1</v>
      </c>
      <c r="AF52" s="177">
        <v>97.86</v>
      </c>
      <c r="AG52" s="177">
        <v>418.88853999999998</v>
      </c>
      <c r="AH52" s="154"/>
      <c r="AI52" s="154"/>
      <c r="AJ52" s="171" t="s">
        <v>17</v>
      </c>
      <c r="AK52" s="178">
        <v>2.0662122960000001E-3</v>
      </c>
      <c r="AL52" s="178">
        <v>2.20353487541757E-5</v>
      </c>
    </row>
    <row r="53" spans="1:38" ht="13.5" thickBot="1" x14ac:dyDescent="0.25">
      <c r="A53" s="149">
        <v>8700</v>
      </c>
      <c r="B53" s="149">
        <v>12535</v>
      </c>
      <c r="C53" s="171" t="s">
        <v>2782</v>
      </c>
      <c r="D53" s="171">
        <v>510687403</v>
      </c>
      <c r="E53" s="171" t="s">
        <v>429</v>
      </c>
      <c r="F53" s="171" t="s">
        <v>2783</v>
      </c>
      <c r="G53" s="171">
        <v>1138999</v>
      </c>
      <c r="H53" s="171" t="s">
        <v>102</v>
      </c>
      <c r="I53" s="171" t="s">
        <v>228</v>
      </c>
      <c r="J53" s="171" t="s">
        <v>53</v>
      </c>
      <c r="K53" s="171" t="s">
        <v>53</v>
      </c>
      <c r="L53" s="171" t="s">
        <v>975</v>
      </c>
      <c r="M53" s="171" t="s">
        <v>651</v>
      </c>
      <c r="N53" s="171" t="s">
        <v>62</v>
      </c>
      <c r="O53" s="176">
        <v>44039</v>
      </c>
      <c r="P53" s="171" t="s">
        <v>1359</v>
      </c>
      <c r="Q53" s="171" t="s">
        <v>1351</v>
      </c>
      <c r="R53" s="171" t="s">
        <v>57</v>
      </c>
      <c r="S53" s="171" t="s">
        <v>1206</v>
      </c>
      <c r="T53" s="187">
        <v>2.0099999999999998</v>
      </c>
      <c r="U53" s="176">
        <v>46568</v>
      </c>
      <c r="V53" s="188">
        <v>4.8099999999999997E-2</v>
      </c>
      <c r="W53" s="178">
        <v>3.1E-2</v>
      </c>
      <c r="X53" s="171" t="s">
        <v>636</v>
      </c>
      <c r="Y53" s="171"/>
      <c r="Z53" s="171" t="s">
        <v>791</v>
      </c>
      <c r="AA53" s="171" t="s">
        <v>305</v>
      </c>
      <c r="AB53" s="176">
        <v>45382</v>
      </c>
      <c r="AC53" s="176">
        <v>45382</v>
      </c>
      <c r="AD53" s="177">
        <v>31879137</v>
      </c>
      <c r="AE53" s="177">
        <v>1</v>
      </c>
      <c r="AF53" s="177">
        <v>96.8</v>
      </c>
      <c r="AG53" s="177">
        <v>30859.00462</v>
      </c>
      <c r="AH53" s="154"/>
      <c r="AI53" s="154"/>
      <c r="AJ53" s="171" t="s">
        <v>17</v>
      </c>
      <c r="AK53" s="178">
        <v>0.15221532389699999</v>
      </c>
      <c r="AL53" s="178">
        <v>1.623317097E-3</v>
      </c>
    </row>
    <row r="54" spans="1:38" ht="13.5" thickBot="1" x14ac:dyDescent="0.25">
      <c r="A54" s="149">
        <v>8700</v>
      </c>
      <c r="B54" s="149">
        <v>12535</v>
      </c>
      <c r="C54" s="171" t="s">
        <v>2771</v>
      </c>
      <c r="D54" s="171">
        <v>1315</v>
      </c>
      <c r="E54" s="171" t="s">
        <v>2</v>
      </c>
      <c r="F54" s="171" t="s">
        <v>2784</v>
      </c>
      <c r="G54" s="171">
        <v>1140276</v>
      </c>
      <c r="H54" s="171" t="s">
        <v>102</v>
      </c>
      <c r="I54" s="171" t="s">
        <v>229</v>
      </c>
      <c r="J54" s="171" t="s">
        <v>53</v>
      </c>
      <c r="K54" s="171" t="s">
        <v>53</v>
      </c>
      <c r="L54" s="171" t="s">
        <v>975</v>
      </c>
      <c r="M54" s="171" t="s">
        <v>654</v>
      </c>
      <c r="N54" s="171" t="s">
        <v>62</v>
      </c>
      <c r="O54" s="176">
        <v>44320</v>
      </c>
      <c r="P54" s="171" t="s">
        <v>1381</v>
      </c>
      <c r="Q54" s="171" t="s">
        <v>1351</v>
      </c>
      <c r="R54" s="171" t="s">
        <v>57</v>
      </c>
      <c r="S54" s="171" t="s">
        <v>1206</v>
      </c>
      <c r="T54" s="187">
        <v>5.09</v>
      </c>
      <c r="U54" s="176">
        <v>49202</v>
      </c>
      <c r="V54" s="188">
        <v>2.1600000000000001E-2</v>
      </c>
      <c r="W54" s="178">
        <v>2.1399999999999999E-2</v>
      </c>
      <c r="X54" s="171" t="s">
        <v>636</v>
      </c>
      <c r="Y54" s="171"/>
      <c r="Z54" s="171" t="s">
        <v>791</v>
      </c>
      <c r="AA54" s="171" t="s">
        <v>305</v>
      </c>
      <c r="AB54" s="176">
        <v>45382</v>
      </c>
      <c r="AC54" s="176">
        <v>45382</v>
      </c>
      <c r="AD54" s="177">
        <v>6985469.0499999998</v>
      </c>
      <c r="AE54" s="177">
        <v>1</v>
      </c>
      <c r="AF54" s="177">
        <v>113.35</v>
      </c>
      <c r="AG54" s="177">
        <v>7918.0291699999998</v>
      </c>
      <c r="AH54" s="154"/>
      <c r="AI54" s="154"/>
      <c r="AJ54" s="171" t="s">
        <v>17</v>
      </c>
      <c r="AK54" s="178">
        <v>3.9056521412999999E-2</v>
      </c>
      <c r="AL54" s="178">
        <v>4.1652257699999998E-4</v>
      </c>
    </row>
    <row r="55" spans="1:38" ht="13.5" thickBot="1" x14ac:dyDescent="0.25">
      <c r="A55" s="149">
        <v>8700</v>
      </c>
      <c r="B55" s="149">
        <v>12535</v>
      </c>
      <c r="C55" s="171" t="s">
        <v>2771</v>
      </c>
      <c r="D55" s="171">
        <v>1315</v>
      </c>
      <c r="E55" s="171" t="s">
        <v>2</v>
      </c>
      <c r="F55" s="171" t="s">
        <v>2785</v>
      </c>
      <c r="G55" s="171">
        <v>1140284</v>
      </c>
      <c r="H55" s="171" t="s">
        <v>102</v>
      </c>
      <c r="I55" s="171" t="s">
        <v>228</v>
      </c>
      <c r="J55" s="171" t="s">
        <v>53</v>
      </c>
      <c r="K55" s="171" t="s">
        <v>53</v>
      </c>
      <c r="L55" s="171" t="s">
        <v>975</v>
      </c>
      <c r="M55" s="171" t="s">
        <v>654</v>
      </c>
      <c r="N55" s="171" t="s">
        <v>62</v>
      </c>
      <c r="O55" s="176">
        <v>44320</v>
      </c>
      <c r="P55" s="171" t="s">
        <v>1381</v>
      </c>
      <c r="Q55" s="171" t="s">
        <v>1351</v>
      </c>
      <c r="R55" s="171" t="s">
        <v>57</v>
      </c>
      <c r="S55" s="171" t="s">
        <v>1206</v>
      </c>
      <c r="T55" s="187">
        <v>4.72</v>
      </c>
      <c r="U55" s="176">
        <v>49202</v>
      </c>
      <c r="V55" s="188">
        <v>5.0099999999999999E-2</v>
      </c>
      <c r="W55" s="178">
        <v>3.7400000000000003E-2</v>
      </c>
      <c r="X55" s="171" t="s">
        <v>636</v>
      </c>
      <c r="Y55" s="171"/>
      <c r="Z55" s="171" t="s">
        <v>791</v>
      </c>
      <c r="AA55" s="171" t="s">
        <v>305</v>
      </c>
      <c r="AB55" s="176">
        <v>45382</v>
      </c>
      <c r="AC55" s="176">
        <v>45382</v>
      </c>
      <c r="AD55" s="177">
        <v>14775744.609999999</v>
      </c>
      <c r="AE55" s="177">
        <v>1</v>
      </c>
      <c r="AF55" s="177">
        <v>94.63</v>
      </c>
      <c r="AG55" s="177">
        <v>13982.287120000001</v>
      </c>
      <c r="AH55" s="154"/>
      <c r="AI55" s="154"/>
      <c r="AJ55" s="171" t="s">
        <v>17</v>
      </c>
      <c r="AK55" s="178">
        <v>6.8969119029999998E-2</v>
      </c>
      <c r="AL55" s="178">
        <v>7.35528771E-4</v>
      </c>
    </row>
    <row r="56" spans="1:38" ht="13.5" thickBot="1" x14ac:dyDescent="0.25">
      <c r="A56" s="149">
        <v>8700</v>
      </c>
      <c r="B56" s="149">
        <v>12535</v>
      </c>
      <c r="C56" s="171" t="s">
        <v>2771</v>
      </c>
      <c r="D56" s="171">
        <v>1315</v>
      </c>
      <c r="E56" s="171" t="s">
        <v>2</v>
      </c>
      <c r="F56" s="171" t="s">
        <v>2772</v>
      </c>
      <c r="G56" s="171">
        <v>1140292</v>
      </c>
      <c r="H56" s="171" t="s">
        <v>102</v>
      </c>
      <c r="I56" s="171" t="s">
        <v>228</v>
      </c>
      <c r="J56" s="171" t="s">
        <v>53</v>
      </c>
      <c r="K56" s="171" t="s">
        <v>53</v>
      </c>
      <c r="L56" s="171" t="s">
        <v>975</v>
      </c>
      <c r="M56" s="171" t="s">
        <v>654</v>
      </c>
      <c r="N56" s="171" t="s">
        <v>62</v>
      </c>
      <c r="O56" s="176">
        <v>44320</v>
      </c>
      <c r="P56" s="171" t="s">
        <v>1381</v>
      </c>
      <c r="Q56" s="171" t="s">
        <v>1351</v>
      </c>
      <c r="R56" s="171" t="s">
        <v>57</v>
      </c>
      <c r="S56" s="171" t="s">
        <v>1206</v>
      </c>
      <c r="T56" s="187">
        <v>1.43</v>
      </c>
      <c r="U56" s="176">
        <v>46096</v>
      </c>
      <c r="V56" s="188">
        <v>4.5100000000000001E-2</v>
      </c>
      <c r="W56" s="178">
        <v>2.5000000000000001E-2</v>
      </c>
      <c r="X56" s="171" t="s">
        <v>636</v>
      </c>
      <c r="Y56" s="171"/>
      <c r="Z56" s="171" t="s">
        <v>791</v>
      </c>
      <c r="AA56" s="171" t="s">
        <v>305</v>
      </c>
      <c r="AB56" s="176">
        <v>45382</v>
      </c>
      <c r="AC56" s="176">
        <v>45382</v>
      </c>
      <c r="AD56" s="177">
        <v>7515261.8399999999</v>
      </c>
      <c r="AE56" s="177">
        <v>1</v>
      </c>
      <c r="AF56" s="177">
        <v>97.39</v>
      </c>
      <c r="AG56" s="177">
        <v>7319.1135100000001</v>
      </c>
      <c r="AH56" s="154"/>
      <c r="AI56" s="154"/>
      <c r="AJ56" s="171" t="s">
        <v>17</v>
      </c>
      <c r="AK56" s="178">
        <v>3.6102306191000001E-2</v>
      </c>
      <c r="AL56" s="178">
        <v>3.8501702299999999E-4</v>
      </c>
    </row>
    <row r="57" spans="1:38" ht="13.5" thickBot="1" x14ac:dyDescent="0.25">
      <c r="A57" s="149">
        <v>8700</v>
      </c>
      <c r="B57" s="149">
        <v>12535</v>
      </c>
      <c r="C57" s="171" t="s">
        <v>2773</v>
      </c>
      <c r="D57" s="171">
        <v>1700</v>
      </c>
      <c r="E57" s="171" t="s">
        <v>2</v>
      </c>
      <c r="F57" s="171" t="s">
        <v>2774</v>
      </c>
      <c r="G57" s="171">
        <v>1142009</v>
      </c>
      <c r="H57" s="171" t="s">
        <v>102</v>
      </c>
      <c r="I57" s="171" t="s">
        <v>228</v>
      </c>
      <c r="J57" s="171" t="s">
        <v>53</v>
      </c>
      <c r="K57" s="171" t="s">
        <v>53</v>
      </c>
      <c r="L57" s="171" t="s">
        <v>975</v>
      </c>
      <c r="M57" s="171" t="s">
        <v>269</v>
      </c>
      <c r="N57" s="171" t="s">
        <v>62</v>
      </c>
      <c r="O57" s="176">
        <v>43850</v>
      </c>
      <c r="P57" s="171" t="s">
        <v>1522</v>
      </c>
      <c r="Q57" s="171" t="s">
        <v>1351</v>
      </c>
      <c r="R57" s="171" t="s">
        <v>57</v>
      </c>
      <c r="S57" s="171" t="s">
        <v>1206</v>
      </c>
      <c r="T57" s="187">
        <v>1.1399999999999999</v>
      </c>
      <c r="U57" s="176">
        <v>45918</v>
      </c>
      <c r="V57" s="188">
        <v>6.0600000000000001E-2</v>
      </c>
      <c r="W57" s="178">
        <v>4.3499999999999997E-2</v>
      </c>
      <c r="X57" s="171" t="s">
        <v>636</v>
      </c>
      <c r="Y57" s="171"/>
      <c r="Z57" s="171" t="s">
        <v>791</v>
      </c>
      <c r="AA57" s="171" t="s">
        <v>305</v>
      </c>
      <c r="AB57" s="176">
        <v>45382</v>
      </c>
      <c r="AC57" s="176">
        <v>45382</v>
      </c>
      <c r="AD57" s="177">
        <v>340807.06</v>
      </c>
      <c r="AE57" s="177">
        <v>1</v>
      </c>
      <c r="AF57" s="177">
        <v>98.34</v>
      </c>
      <c r="AG57" s="177">
        <v>335.14965999999998</v>
      </c>
      <c r="AH57" s="154"/>
      <c r="AI57" s="154"/>
      <c r="AJ57" s="171" t="s">
        <v>17</v>
      </c>
      <c r="AK57" s="178">
        <v>1.6531613600000001E-3</v>
      </c>
      <c r="AL57" s="178">
        <v>1.7630321524058401E-5</v>
      </c>
    </row>
    <row r="58" spans="1:38" ht="13.5" thickBot="1" x14ac:dyDescent="0.25">
      <c r="A58" s="149">
        <v>8700</v>
      </c>
      <c r="B58" s="149">
        <v>12535</v>
      </c>
      <c r="C58" s="171" t="s">
        <v>2419</v>
      </c>
      <c r="D58" s="171">
        <v>880326081</v>
      </c>
      <c r="E58" s="171" t="s">
        <v>430</v>
      </c>
      <c r="F58" s="171" t="s">
        <v>2786</v>
      </c>
      <c r="G58" s="171">
        <v>1167212</v>
      </c>
      <c r="H58" s="171" t="s">
        <v>102</v>
      </c>
      <c r="I58" s="171" t="s">
        <v>228</v>
      </c>
      <c r="J58" s="171" t="s">
        <v>53</v>
      </c>
      <c r="K58" s="171" t="s">
        <v>314</v>
      </c>
      <c r="L58" s="171" t="s">
        <v>975</v>
      </c>
      <c r="M58" s="171" t="s">
        <v>647</v>
      </c>
      <c r="N58" s="171" t="s">
        <v>62</v>
      </c>
      <c r="O58" s="176">
        <v>44013</v>
      </c>
      <c r="P58" s="171" t="s">
        <v>1345</v>
      </c>
      <c r="Q58" s="171" t="s">
        <v>65</v>
      </c>
      <c r="R58" s="171" t="s">
        <v>57</v>
      </c>
      <c r="S58" s="171" t="s">
        <v>1206</v>
      </c>
      <c r="T58" s="187">
        <v>3.28</v>
      </c>
      <c r="U58" s="176">
        <v>48014</v>
      </c>
      <c r="V58" s="188">
        <v>5.9400000000000001E-2</v>
      </c>
      <c r="W58" s="178">
        <v>3.3500000000000002E-2</v>
      </c>
      <c r="X58" s="171" t="s">
        <v>636</v>
      </c>
      <c r="Y58" s="171"/>
      <c r="Z58" s="171" t="s">
        <v>791</v>
      </c>
      <c r="AA58" s="171" t="s">
        <v>305</v>
      </c>
      <c r="AB58" s="176">
        <v>45382</v>
      </c>
      <c r="AC58" s="176">
        <v>45382</v>
      </c>
      <c r="AD58" s="177">
        <v>3196452.71</v>
      </c>
      <c r="AE58" s="177">
        <v>1</v>
      </c>
      <c r="AF58" s="177">
        <v>93.04</v>
      </c>
      <c r="AG58" s="177">
        <v>2973.9796000000001</v>
      </c>
      <c r="AH58" s="154"/>
      <c r="AI58" s="154"/>
      <c r="AJ58" s="171" t="s">
        <v>17</v>
      </c>
      <c r="AK58" s="178">
        <v>1.4669470828000001E-2</v>
      </c>
      <c r="AL58" s="178">
        <v>1.56444188E-4</v>
      </c>
    </row>
    <row r="59" spans="1:38" ht="13.5" thickBot="1" x14ac:dyDescent="0.25">
      <c r="A59" s="149">
        <v>8700</v>
      </c>
      <c r="B59" s="149">
        <v>12535</v>
      </c>
      <c r="C59" s="171" t="s">
        <v>2787</v>
      </c>
      <c r="D59" s="171">
        <v>1809</v>
      </c>
      <c r="E59" s="171" t="s">
        <v>2</v>
      </c>
      <c r="F59" s="171" t="s">
        <v>2788</v>
      </c>
      <c r="G59" s="171">
        <v>1168087</v>
      </c>
      <c r="H59" s="171" t="s">
        <v>102</v>
      </c>
      <c r="I59" s="171" t="s">
        <v>229</v>
      </c>
      <c r="J59" s="171" t="s">
        <v>53</v>
      </c>
      <c r="K59" s="171" t="s">
        <v>53</v>
      </c>
      <c r="L59" s="171" t="s">
        <v>975</v>
      </c>
      <c r="M59" s="171" t="s">
        <v>156</v>
      </c>
      <c r="N59" s="171" t="s">
        <v>62</v>
      </c>
      <c r="O59" s="176">
        <v>44060</v>
      </c>
      <c r="P59" s="171" t="s">
        <v>1381</v>
      </c>
      <c r="Q59" s="171" t="s">
        <v>1351</v>
      </c>
      <c r="R59" s="171" t="s">
        <v>57</v>
      </c>
      <c r="S59" s="171" t="s">
        <v>1206</v>
      </c>
      <c r="T59" s="187">
        <v>7.7</v>
      </c>
      <c r="U59" s="176">
        <v>51501</v>
      </c>
      <c r="V59" s="188">
        <v>2.58E-2</v>
      </c>
      <c r="W59" s="178">
        <v>8.3000000000000001E-3</v>
      </c>
      <c r="X59" s="171" t="s">
        <v>636</v>
      </c>
      <c r="Y59" s="171"/>
      <c r="Z59" s="171" t="s">
        <v>791</v>
      </c>
      <c r="AA59" s="171" t="s">
        <v>305</v>
      </c>
      <c r="AB59" s="176">
        <v>45382</v>
      </c>
      <c r="AC59" s="176">
        <v>45382</v>
      </c>
      <c r="AD59" s="177">
        <v>3504020.54</v>
      </c>
      <c r="AE59" s="177">
        <v>1</v>
      </c>
      <c r="AF59" s="177">
        <v>97.91</v>
      </c>
      <c r="AG59" s="177">
        <v>3430.7865099999999</v>
      </c>
      <c r="AH59" s="154"/>
      <c r="AI59" s="154"/>
      <c r="AJ59" s="171" t="s">
        <v>17</v>
      </c>
      <c r="AK59" s="178">
        <v>1.6922719518999998E-2</v>
      </c>
      <c r="AL59" s="178">
        <v>1.8047420700000001E-4</v>
      </c>
    </row>
    <row r="60" spans="1:38" ht="13.5" thickBot="1" x14ac:dyDescent="0.25">
      <c r="A60" s="149">
        <v>8700</v>
      </c>
      <c r="B60" s="149">
        <v>12535</v>
      </c>
      <c r="C60" s="171" t="s">
        <v>2789</v>
      </c>
      <c r="D60" s="171">
        <v>550016091</v>
      </c>
      <c r="E60" s="171" t="s">
        <v>432</v>
      </c>
      <c r="F60" s="171" t="s">
        <v>2790</v>
      </c>
      <c r="G60" s="171">
        <v>1181783</v>
      </c>
      <c r="H60" s="171" t="s">
        <v>102</v>
      </c>
      <c r="I60" s="171" t="s">
        <v>228</v>
      </c>
      <c r="J60" s="171" t="s">
        <v>53</v>
      </c>
      <c r="K60" s="171" t="s">
        <v>53</v>
      </c>
      <c r="L60" s="171" t="s">
        <v>975</v>
      </c>
      <c r="M60" s="171" t="s">
        <v>708</v>
      </c>
      <c r="N60" s="171" t="s">
        <v>62</v>
      </c>
      <c r="O60" s="176">
        <v>44517</v>
      </c>
      <c r="P60" s="171" t="s">
        <v>1339</v>
      </c>
      <c r="Q60" s="171" t="s">
        <v>65</v>
      </c>
      <c r="R60" s="171" t="s">
        <v>57</v>
      </c>
      <c r="S60" s="171" t="s">
        <v>1206</v>
      </c>
      <c r="T60" s="187">
        <v>2.59</v>
      </c>
      <c r="U60" s="176">
        <v>47118</v>
      </c>
      <c r="V60" s="188">
        <v>5.8000000000000003E-2</v>
      </c>
      <c r="W60" s="178">
        <v>2.86E-2</v>
      </c>
      <c r="X60" s="171" t="s">
        <v>636</v>
      </c>
      <c r="Y60" s="171"/>
      <c r="Z60" s="171" t="s">
        <v>791</v>
      </c>
      <c r="AA60" s="171" t="s">
        <v>305</v>
      </c>
      <c r="AB60" s="176">
        <v>45382</v>
      </c>
      <c r="AC60" s="176">
        <v>45382</v>
      </c>
      <c r="AD60" s="177">
        <v>3765579.85</v>
      </c>
      <c r="AE60" s="177">
        <v>1</v>
      </c>
      <c r="AF60" s="177">
        <v>93.54</v>
      </c>
      <c r="AG60" s="177">
        <v>3522.32339</v>
      </c>
      <c r="AH60" s="154"/>
      <c r="AI60" s="154"/>
      <c r="AJ60" s="171" t="s">
        <v>17</v>
      </c>
      <c r="AK60" s="178">
        <v>1.7374234919999999E-2</v>
      </c>
      <c r="AL60" s="178">
        <v>1.8528944300000001E-4</v>
      </c>
    </row>
    <row r="61" spans="1:38" ht="13.5" thickBot="1" x14ac:dyDescent="0.25">
      <c r="A61" s="149">
        <v>8700</v>
      </c>
      <c r="B61" s="149">
        <v>12535</v>
      </c>
      <c r="C61" s="171" t="s">
        <v>2791</v>
      </c>
      <c r="D61" s="171">
        <v>2388</v>
      </c>
      <c r="E61" s="171" t="s">
        <v>2</v>
      </c>
      <c r="F61" s="171" t="s">
        <v>2792</v>
      </c>
      <c r="G61" s="171">
        <v>1187335</v>
      </c>
      <c r="H61" s="171" t="s">
        <v>102</v>
      </c>
      <c r="I61" s="171" t="s">
        <v>229</v>
      </c>
      <c r="J61" s="171" t="s">
        <v>53</v>
      </c>
      <c r="K61" s="171" t="s">
        <v>53</v>
      </c>
      <c r="L61" s="171" t="s">
        <v>975</v>
      </c>
      <c r="M61" s="171" t="s">
        <v>258</v>
      </c>
      <c r="N61" s="171" t="s">
        <v>62</v>
      </c>
      <c r="O61" s="176">
        <v>44741</v>
      </c>
      <c r="P61" s="171" t="s">
        <v>1381</v>
      </c>
      <c r="Q61" s="171" t="s">
        <v>1351</v>
      </c>
      <c r="R61" s="171" t="s">
        <v>57</v>
      </c>
      <c r="S61" s="171" t="s">
        <v>1206</v>
      </c>
      <c r="T61" s="187">
        <v>4.3499999999999996</v>
      </c>
      <c r="U61" s="176">
        <v>48213</v>
      </c>
      <c r="V61" s="188">
        <v>2.58E-2</v>
      </c>
      <c r="W61" s="178">
        <v>1.55E-2</v>
      </c>
      <c r="X61" s="171" t="s">
        <v>636</v>
      </c>
      <c r="Y61" s="171"/>
      <c r="Z61" s="171" t="s">
        <v>791</v>
      </c>
      <c r="AA61" s="171" t="s">
        <v>305</v>
      </c>
      <c r="AB61" s="176">
        <v>45382</v>
      </c>
      <c r="AC61" s="176">
        <v>45382</v>
      </c>
      <c r="AD61" s="177">
        <v>17670000</v>
      </c>
      <c r="AE61" s="177">
        <v>1</v>
      </c>
      <c r="AF61" s="177">
        <v>101.65</v>
      </c>
      <c r="AG61" s="177">
        <v>17961.555</v>
      </c>
      <c r="AH61" s="154"/>
      <c r="AI61" s="154"/>
      <c r="AJ61" s="171" t="s">
        <v>17</v>
      </c>
      <c r="AK61" s="178">
        <v>8.8597281269999995E-2</v>
      </c>
      <c r="AL61" s="178">
        <v>9.4485547000000005E-4</v>
      </c>
    </row>
    <row r="62" spans="1:38" ht="13.5" thickBot="1" x14ac:dyDescent="0.25">
      <c r="A62" s="149">
        <v>8700</v>
      </c>
      <c r="B62" s="149">
        <v>12535</v>
      </c>
      <c r="C62" s="171" t="s">
        <v>585</v>
      </c>
      <c r="D62" s="171">
        <v>520030677</v>
      </c>
      <c r="E62" s="171" t="s">
        <v>429</v>
      </c>
      <c r="F62" s="171" t="s">
        <v>2793</v>
      </c>
      <c r="G62" s="171">
        <v>1195577</v>
      </c>
      <c r="H62" s="171" t="s">
        <v>102</v>
      </c>
      <c r="I62" s="171" t="s">
        <v>228</v>
      </c>
      <c r="J62" s="171" t="s">
        <v>53</v>
      </c>
      <c r="K62" s="171" t="s">
        <v>53</v>
      </c>
      <c r="L62" s="171" t="s">
        <v>975</v>
      </c>
      <c r="M62" s="171" t="s">
        <v>269</v>
      </c>
      <c r="N62" s="171" t="s">
        <v>62</v>
      </c>
      <c r="O62" s="176">
        <v>45069</v>
      </c>
      <c r="P62" s="171" t="s">
        <v>1489</v>
      </c>
      <c r="Q62" s="171" t="s">
        <v>1351</v>
      </c>
      <c r="R62" s="171" t="s">
        <v>57</v>
      </c>
      <c r="S62" s="171" t="s">
        <v>1206</v>
      </c>
      <c r="T62" s="187">
        <v>3.27</v>
      </c>
      <c r="U62" s="176">
        <v>47848</v>
      </c>
      <c r="V62" s="188">
        <v>7.2599999999999998E-2</v>
      </c>
      <c r="W62" s="178">
        <v>7.7499999999999999E-2</v>
      </c>
      <c r="X62" s="171" t="s">
        <v>636</v>
      </c>
      <c r="Y62" s="171"/>
      <c r="Z62" s="171" t="s">
        <v>791</v>
      </c>
      <c r="AA62" s="171" t="s">
        <v>305</v>
      </c>
      <c r="AB62" s="176">
        <v>45382</v>
      </c>
      <c r="AC62" s="176">
        <v>45382</v>
      </c>
      <c r="AD62" s="177">
        <v>5112000</v>
      </c>
      <c r="AE62" s="177">
        <v>1</v>
      </c>
      <c r="AF62" s="177">
        <v>103.89</v>
      </c>
      <c r="AG62" s="177">
        <v>5310.8567999999996</v>
      </c>
      <c r="AH62" s="154"/>
      <c r="AI62" s="154"/>
      <c r="AJ62" s="171" t="s">
        <v>17</v>
      </c>
      <c r="AK62" s="178">
        <v>2.6196366277000002E-2</v>
      </c>
      <c r="AL62" s="178">
        <v>2.7937403500000001E-4</v>
      </c>
    </row>
    <row r="63" spans="1:38" ht="13.5" thickBot="1" x14ac:dyDescent="0.25">
      <c r="A63" s="149">
        <v>8700</v>
      </c>
      <c r="B63" s="149">
        <v>12535</v>
      </c>
      <c r="C63" s="171" t="s">
        <v>2794</v>
      </c>
      <c r="D63" s="171">
        <v>2419</v>
      </c>
      <c r="E63" s="171" t="s">
        <v>2</v>
      </c>
      <c r="F63" s="171" t="s">
        <v>2795</v>
      </c>
      <c r="G63" s="171">
        <v>1196831</v>
      </c>
      <c r="H63" s="171" t="s">
        <v>102</v>
      </c>
      <c r="I63" s="171" t="s">
        <v>228</v>
      </c>
      <c r="J63" s="171" t="s">
        <v>53</v>
      </c>
      <c r="K63" s="171" t="s">
        <v>53</v>
      </c>
      <c r="L63" s="171" t="s">
        <v>975</v>
      </c>
      <c r="M63" s="171" t="s">
        <v>649</v>
      </c>
      <c r="N63" s="171" t="s">
        <v>62</v>
      </c>
      <c r="O63" s="176">
        <v>45096</v>
      </c>
      <c r="P63" s="171" t="s">
        <v>1437</v>
      </c>
      <c r="Q63" s="171" t="s">
        <v>1351</v>
      </c>
      <c r="R63" s="171" t="s">
        <v>57</v>
      </c>
      <c r="S63" s="171" t="s">
        <v>1206</v>
      </c>
      <c r="T63" s="187">
        <v>1.06</v>
      </c>
      <c r="U63" s="176">
        <v>46096</v>
      </c>
      <c r="V63" s="188">
        <v>6.7000000000000004E-2</v>
      </c>
      <c r="W63" s="178">
        <v>6.5000000000000002E-2</v>
      </c>
      <c r="X63" s="171" t="s">
        <v>636</v>
      </c>
      <c r="Y63" s="171"/>
      <c r="Z63" s="171" t="s">
        <v>791</v>
      </c>
      <c r="AA63" s="171" t="s">
        <v>305</v>
      </c>
      <c r="AB63" s="176">
        <v>45382</v>
      </c>
      <c r="AC63" s="176">
        <v>45382</v>
      </c>
      <c r="AD63" s="177">
        <v>4454251.43</v>
      </c>
      <c r="AE63" s="177">
        <v>1</v>
      </c>
      <c r="AF63" s="177">
        <v>99.79</v>
      </c>
      <c r="AG63" s="177">
        <v>4444.8975</v>
      </c>
      <c r="AH63" s="154"/>
      <c r="AI63" s="154"/>
      <c r="AJ63" s="171" t="s">
        <v>17</v>
      </c>
      <c r="AK63" s="178">
        <v>2.1924929885999998E-2</v>
      </c>
      <c r="AL63" s="178">
        <v>2.3382083099999999E-4</v>
      </c>
    </row>
    <row r="64" spans="1:38" ht="13.5" thickBot="1" x14ac:dyDescent="0.25">
      <c r="A64" s="149">
        <v>8700</v>
      </c>
      <c r="B64" s="149">
        <v>12535</v>
      </c>
      <c r="C64" s="171" t="s">
        <v>2796</v>
      </c>
      <c r="D64" s="171">
        <v>1763</v>
      </c>
      <c r="E64" s="171" t="s">
        <v>2</v>
      </c>
      <c r="F64" s="171" t="s">
        <v>2797</v>
      </c>
      <c r="G64" s="171">
        <v>1197953</v>
      </c>
      <c r="H64" s="171" t="s">
        <v>102</v>
      </c>
      <c r="I64" s="171" t="s">
        <v>228</v>
      </c>
      <c r="J64" s="171" t="s">
        <v>53</v>
      </c>
      <c r="K64" s="171" t="s">
        <v>53</v>
      </c>
      <c r="L64" s="171" t="s">
        <v>975</v>
      </c>
      <c r="M64" s="171" t="s">
        <v>257</v>
      </c>
      <c r="N64" s="171" t="s">
        <v>62</v>
      </c>
      <c r="O64" s="176">
        <v>45124</v>
      </c>
      <c r="P64" s="171" t="s">
        <v>1350</v>
      </c>
      <c r="Q64" s="171" t="s">
        <v>1351</v>
      </c>
      <c r="R64" s="171" t="s">
        <v>57</v>
      </c>
      <c r="S64" s="171" t="s">
        <v>1206</v>
      </c>
      <c r="T64" s="187">
        <v>3.91</v>
      </c>
      <c r="U64" s="176">
        <v>48868</v>
      </c>
      <c r="V64" s="188">
        <v>6.6699999999999995E-2</v>
      </c>
      <c r="W64" s="178">
        <v>7.3099999999999998E-2</v>
      </c>
      <c r="X64" s="171" t="s">
        <v>636</v>
      </c>
      <c r="Y64" s="171"/>
      <c r="Z64" s="171" t="s">
        <v>791</v>
      </c>
      <c r="AA64" s="171" t="s">
        <v>305</v>
      </c>
      <c r="AB64" s="176">
        <v>45382</v>
      </c>
      <c r="AC64" s="176">
        <v>45382</v>
      </c>
      <c r="AD64" s="177">
        <v>20000000</v>
      </c>
      <c r="AE64" s="177">
        <v>1</v>
      </c>
      <c r="AF64" s="177">
        <v>107.69</v>
      </c>
      <c r="AG64" s="177">
        <v>21538</v>
      </c>
      <c r="AH64" s="154"/>
      <c r="AI64" s="154"/>
      <c r="AJ64" s="171" t="s">
        <v>17</v>
      </c>
      <c r="AK64" s="178">
        <v>0.10623847678999999</v>
      </c>
      <c r="AL64" s="178">
        <v>1.132991944E-3</v>
      </c>
    </row>
    <row r="65" spans="1:38" ht="13.5" thickBot="1" x14ac:dyDescent="0.25">
      <c r="A65" s="149">
        <v>8700</v>
      </c>
      <c r="B65" s="149">
        <v>12535</v>
      </c>
      <c r="C65" s="171" t="s">
        <v>1210</v>
      </c>
      <c r="D65" s="171">
        <v>520018078</v>
      </c>
      <c r="E65" s="171" t="s">
        <v>429</v>
      </c>
      <c r="F65" s="171" t="s">
        <v>2798</v>
      </c>
      <c r="G65" s="171">
        <v>1198639</v>
      </c>
      <c r="H65" s="171" t="s">
        <v>102</v>
      </c>
      <c r="I65" s="171" t="s">
        <v>228</v>
      </c>
      <c r="J65" s="171" t="s">
        <v>53</v>
      </c>
      <c r="K65" s="171" t="s">
        <v>53</v>
      </c>
      <c r="L65" s="171" t="s">
        <v>975</v>
      </c>
      <c r="M65" s="171" t="s">
        <v>256</v>
      </c>
      <c r="N65" s="171" t="s">
        <v>62</v>
      </c>
      <c r="O65" s="176">
        <v>45145</v>
      </c>
      <c r="P65" s="171" t="s">
        <v>298</v>
      </c>
      <c r="Q65" s="171" t="s">
        <v>298</v>
      </c>
      <c r="R65" s="171" t="s">
        <v>57</v>
      </c>
      <c r="S65" s="171" t="s">
        <v>1206</v>
      </c>
      <c r="T65" s="187">
        <v>2.52</v>
      </c>
      <c r="U65" s="176">
        <v>46380</v>
      </c>
      <c r="V65" s="188">
        <v>6.3899999999999998E-2</v>
      </c>
      <c r="W65" s="178">
        <v>6.8000000000000005E-2</v>
      </c>
      <c r="X65" s="171" t="s">
        <v>636</v>
      </c>
      <c r="Y65" s="171"/>
      <c r="Z65" s="171" t="s">
        <v>791</v>
      </c>
      <c r="AA65" s="171" t="s">
        <v>305</v>
      </c>
      <c r="AB65" s="176">
        <v>45382</v>
      </c>
      <c r="AC65" s="176">
        <v>45382</v>
      </c>
      <c r="AD65" s="177">
        <v>15683619.029999999</v>
      </c>
      <c r="AE65" s="177">
        <v>1</v>
      </c>
      <c r="AF65" s="177">
        <v>100.24</v>
      </c>
      <c r="AG65" s="177">
        <v>15721.25972</v>
      </c>
      <c r="AH65" s="154"/>
      <c r="AI65" s="154"/>
      <c r="AJ65" s="171" t="s">
        <v>17</v>
      </c>
      <c r="AK65" s="178">
        <v>7.7546786418000002E-2</v>
      </c>
      <c r="AL65" s="178">
        <v>8.2700625000000001E-4</v>
      </c>
    </row>
    <row r="66" spans="1:38" ht="13.5" thickBot="1" x14ac:dyDescent="0.25">
      <c r="A66" s="149">
        <v>8700</v>
      </c>
      <c r="B66" s="149">
        <v>12535</v>
      </c>
      <c r="C66" s="171" t="s">
        <v>2799</v>
      </c>
      <c r="D66" s="171">
        <v>2422</v>
      </c>
      <c r="E66" s="171" t="s">
        <v>2</v>
      </c>
      <c r="F66" s="171" t="s">
        <v>2800</v>
      </c>
      <c r="G66" s="171">
        <v>1198787</v>
      </c>
      <c r="H66" s="171" t="s">
        <v>102</v>
      </c>
      <c r="I66" s="171" t="s">
        <v>229</v>
      </c>
      <c r="J66" s="171" t="s">
        <v>53</v>
      </c>
      <c r="K66" s="171" t="s">
        <v>53</v>
      </c>
      <c r="L66" s="171" t="s">
        <v>975</v>
      </c>
      <c r="M66" s="171" t="s">
        <v>258</v>
      </c>
      <c r="N66" s="171" t="s">
        <v>62</v>
      </c>
      <c r="O66" s="176">
        <v>45154</v>
      </c>
      <c r="P66" s="171" t="s">
        <v>1345</v>
      </c>
      <c r="Q66" s="171" t="s">
        <v>65</v>
      </c>
      <c r="R66" s="171" t="s">
        <v>57</v>
      </c>
      <c r="S66" s="171" t="s">
        <v>1206</v>
      </c>
      <c r="T66" s="187">
        <v>3.23</v>
      </c>
      <c r="U66" s="176">
        <v>47483</v>
      </c>
      <c r="V66" s="188">
        <v>2.86E-2</v>
      </c>
      <c r="W66" s="178">
        <v>3.6400000000000002E-2</v>
      </c>
      <c r="X66" s="171" t="s">
        <v>636</v>
      </c>
      <c r="Y66" s="171"/>
      <c r="Z66" s="171" t="s">
        <v>791</v>
      </c>
      <c r="AA66" s="171" t="s">
        <v>305</v>
      </c>
      <c r="AB66" s="176">
        <v>45382</v>
      </c>
      <c r="AC66" s="176">
        <v>45382</v>
      </c>
      <c r="AD66" s="177">
        <v>1500000</v>
      </c>
      <c r="AE66" s="177">
        <v>1</v>
      </c>
      <c r="AF66" s="177">
        <v>104.38</v>
      </c>
      <c r="AG66" s="177">
        <v>1565.7</v>
      </c>
      <c r="AH66" s="154"/>
      <c r="AI66" s="154"/>
      <c r="AJ66" s="171" t="s">
        <v>17</v>
      </c>
      <c r="AK66" s="178">
        <v>7.7229818509999999E-3</v>
      </c>
      <c r="AL66" s="178">
        <v>8.2362591118899606E-5</v>
      </c>
    </row>
    <row r="67" spans="1:38" ht="13.5" thickBot="1" x14ac:dyDescent="0.25">
      <c r="A67" s="149">
        <v>8700</v>
      </c>
      <c r="B67" s="149">
        <v>12535</v>
      </c>
      <c r="C67" s="171" t="s">
        <v>2775</v>
      </c>
      <c r="D67" s="171">
        <v>520037664</v>
      </c>
      <c r="E67" s="171" t="s">
        <v>429</v>
      </c>
      <c r="F67" s="171" t="s">
        <v>2776</v>
      </c>
      <c r="G67" s="171">
        <v>3180361</v>
      </c>
      <c r="H67" s="171" t="s">
        <v>102</v>
      </c>
      <c r="I67" s="171" t="s">
        <v>228</v>
      </c>
      <c r="J67" s="171" t="s">
        <v>53</v>
      </c>
      <c r="K67" s="171" t="s">
        <v>53</v>
      </c>
      <c r="L67" s="171" t="s">
        <v>975</v>
      </c>
      <c r="M67" s="171" t="s">
        <v>708</v>
      </c>
      <c r="N67" s="171" t="s">
        <v>62</v>
      </c>
      <c r="O67" s="176">
        <v>44256</v>
      </c>
      <c r="P67" s="171" t="s">
        <v>1350</v>
      </c>
      <c r="Q67" s="171" t="s">
        <v>1351</v>
      </c>
      <c r="R67" s="171" t="s">
        <v>57</v>
      </c>
      <c r="S67" s="171" t="s">
        <v>1206</v>
      </c>
      <c r="T67" s="187">
        <v>2.29</v>
      </c>
      <c r="U67" s="176">
        <v>46798</v>
      </c>
      <c r="V67" s="188">
        <v>5.0799999999999998E-2</v>
      </c>
      <c r="W67" s="178">
        <v>2.1000000000000001E-2</v>
      </c>
      <c r="X67" s="171" t="s">
        <v>636</v>
      </c>
      <c r="Y67" s="171"/>
      <c r="Z67" s="171" t="s">
        <v>791</v>
      </c>
      <c r="AA67" s="171" t="s">
        <v>305</v>
      </c>
      <c r="AB67" s="176">
        <v>45382</v>
      </c>
      <c r="AC67" s="176">
        <v>45382</v>
      </c>
      <c r="AD67" s="177">
        <v>5617145.2000000002</v>
      </c>
      <c r="AE67" s="177">
        <v>1</v>
      </c>
      <c r="AF67" s="177">
        <v>93.8</v>
      </c>
      <c r="AG67" s="177">
        <v>5268.8822</v>
      </c>
      <c r="AH67" s="154"/>
      <c r="AI67" s="154"/>
      <c r="AJ67" s="171" t="s">
        <v>17</v>
      </c>
      <c r="AK67" s="178">
        <v>2.5989322095999998E-2</v>
      </c>
      <c r="AL67" s="178">
        <v>2.7716598900000001E-4</v>
      </c>
    </row>
    <row r="68" spans="1:38" ht="13.5" thickBot="1" x14ac:dyDescent="0.25">
      <c r="A68" s="149">
        <v>8700</v>
      </c>
      <c r="B68" s="149">
        <v>12535</v>
      </c>
      <c r="C68" s="171" t="s">
        <v>2801</v>
      </c>
      <c r="D68" s="171">
        <v>520021874</v>
      </c>
      <c r="E68" s="171" t="s">
        <v>429</v>
      </c>
      <c r="F68" s="171" t="s">
        <v>2802</v>
      </c>
      <c r="G68" s="171">
        <v>6080238</v>
      </c>
      <c r="H68" s="171" t="s">
        <v>102</v>
      </c>
      <c r="I68" s="171" t="s">
        <v>228</v>
      </c>
      <c r="J68" s="171" t="s">
        <v>53</v>
      </c>
      <c r="K68" s="171" t="s">
        <v>53</v>
      </c>
      <c r="L68" s="171" t="s">
        <v>975</v>
      </c>
      <c r="M68" s="171" t="s">
        <v>708</v>
      </c>
      <c r="N68" s="171" t="s">
        <v>62</v>
      </c>
      <c r="O68" s="176">
        <v>43872</v>
      </c>
      <c r="P68" s="171" t="s">
        <v>1366</v>
      </c>
      <c r="Q68" s="171" t="s">
        <v>1351</v>
      </c>
      <c r="R68" s="171" t="s">
        <v>57</v>
      </c>
      <c r="S68" s="171" t="s">
        <v>1206</v>
      </c>
      <c r="T68" s="187">
        <v>2.42</v>
      </c>
      <c r="U68" s="176">
        <v>46568</v>
      </c>
      <c r="V68" s="188">
        <v>6.0299999999999999E-2</v>
      </c>
      <c r="W68" s="178">
        <v>4.4699999999999997E-2</v>
      </c>
      <c r="X68" s="171" t="s">
        <v>636</v>
      </c>
      <c r="Y68" s="171"/>
      <c r="Z68" s="171" t="s">
        <v>791</v>
      </c>
      <c r="AA68" s="171" t="s">
        <v>305</v>
      </c>
      <c r="AB68" s="176">
        <v>45382</v>
      </c>
      <c r="AC68" s="176">
        <v>45382</v>
      </c>
      <c r="AD68" s="177">
        <v>10317487.710000001</v>
      </c>
      <c r="AE68" s="177">
        <v>1</v>
      </c>
      <c r="AF68" s="177">
        <v>97.66</v>
      </c>
      <c r="AG68" s="177">
        <v>10076.058499999999</v>
      </c>
      <c r="AH68" s="154"/>
      <c r="AI68" s="154"/>
      <c r="AJ68" s="171" t="s">
        <v>17</v>
      </c>
      <c r="AK68" s="178">
        <v>4.9701230712E-2</v>
      </c>
      <c r="AL68" s="178">
        <v>5.3004425199999999E-4</v>
      </c>
    </row>
    <row r="69" spans="1:38" ht="13.5" thickBot="1" x14ac:dyDescent="0.25">
      <c r="A69" s="149">
        <v>8700</v>
      </c>
      <c r="B69" s="149">
        <v>12536</v>
      </c>
      <c r="C69" s="171" t="s">
        <v>2771</v>
      </c>
      <c r="D69" s="171">
        <v>1315</v>
      </c>
      <c r="E69" s="171" t="s">
        <v>2</v>
      </c>
      <c r="F69" s="171" t="s">
        <v>2772</v>
      </c>
      <c r="G69" s="171">
        <v>1140292</v>
      </c>
      <c r="H69" s="171" t="s">
        <v>102</v>
      </c>
      <c r="I69" s="171" t="s">
        <v>228</v>
      </c>
      <c r="J69" s="171" t="s">
        <v>53</v>
      </c>
      <c r="K69" s="171" t="s">
        <v>53</v>
      </c>
      <c r="L69" s="171" t="s">
        <v>975</v>
      </c>
      <c r="M69" s="171" t="s">
        <v>654</v>
      </c>
      <c r="N69" s="171" t="s">
        <v>62</v>
      </c>
      <c r="O69" s="176">
        <v>44320</v>
      </c>
      <c r="P69" s="171" t="s">
        <v>1381</v>
      </c>
      <c r="Q69" s="171" t="s">
        <v>1351</v>
      </c>
      <c r="R69" s="171" t="s">
        <v>57</v>
      </c>
      <c r="S69" s="171" t="s">
        <v>1206</v>
      </c>
      <c r="T69" s="187">
        <v>1.43</v>
      </c>
      <c r="U69" s="176">
        <v>46096</v>
      </c>
      <c r="V69" s="188">
        <v>4.5100000000000001E-2</v>
      </c>
      <c r="W69" s="178">
        <v>2.5000000000000001E-2</v>
      </c>
      <c r="X69" s="171" t="s">
        <v>636</v>
      </c>
      <c r="Y69" s="171"/>
      <c r="Z69" s="171" t="s">
        <v>791</v>
      </c>
      <c r="AA69" s="171" t="s">
        <v>305</v>
      </c>
      <c r="AB69" s="176">
        <v>45382</v>
      </c>
      <c r="AC69" s="176">
        <v>45382</v>
      </c>
      <c r="AD69" s="177">
        <v>4157378.89</v>
      </c>
      <c r="AE69" s="177">
        <v>1</v>
      </c>
      <c r="AF69" s="177">
        <v>97.39</v>
      </c>
      <c r="AG69" s="177">
        <v>4048.8712999999998</v>
      </c>
      <c r="AH69" s="154"/>
      <c r="AI69" s="154"/>
      <c r="AJ69" s="171" t="s">
        <v>17</v>
      </c>
      <c r="AK69" s="178">
        <v>1.9971488514000001E-2</v>
      </c>
      <c r="AL69" s="178">
        <v>7.1110746199999999E-4</v>
      </c>
    </row>
    <row r="70" spans="1:38" ht="13.5" thickBot="1" x14ac:dyDescent="0.25">
      <c r="A70" s="149">
        <v>8700</v>
      </c>
      <c r="B70" s="149">
        <v>12536</v>
      </c>
      <c r="C70" s="171" t="s">
        <v>2773</v>
      </c>
      <c r="D70" s="171">
        <v>1700</v>
      </c>
      <c r="E70" s="171" t="s">
        <v>2</v>
      </c>
      <c r="F70" s="171" t="s">
        <v>2774</v>
      </c>
      <c r="G70" s="171">
        <v>1142009</v>
      </c>
      <c r="H70" s="171" t="s">
        <v>102</v>
      </c>
      <c r="I70" s="171" t="s">
        <v>228</v>
      </c>
      <c r="J70" s="171" t="s">
        <v>53</v>
      </c>
      <c r="K70" s="171" t="s">
        <v>53</v>
      </c>
      <c r="L70" s="171" t="s">
        <v>975</v>
      </c>
      <c r="M70" s="171" t="s">
        <v>269</v>
      </c>
      <c r="N70" s="171" t="s">
        <v>62</v>
      </c>
      <c r="O70" s="176">
        <v>43852</v>
      </c>
      <c r="P70" s="171" t="s">
        <v>1522</v>
      </c>
      <c r="Q70" s="171" t="s">
        <v>1351</v>
      </c>
      <c r="R70" s="171" t="s">
        <v>57</v>
      </c>
      <c r="S70" s="171" t="s">
        <v>1206</v>
      </c>
      <c r="T70" s="187">
        <v>1.1399999999999999</v>
      </c>
      <c r="U70" s="176">
        <v>45918</v>
      </c>
      <c r="V70" s="188">
        <v>6.0600000000000001E-2</v>
      </c>
      <c r="W70" s="178">
        <v>4.3499999999999997E-2</v>
      </c>
      <c r="X70" s="171" t="s">
        <v>636</v>
      </c>
      <c r="Y70" s="171"/>
      <c r="Z70" s="171" t="s">
        <v>791</v>
      </c>
      <c r="AA70" s="171" t="s">
        <v>305</v>
      </c>
      <c r="AB70" s="176">
        <v>45382</v>
      </c>
      <c r="AC70" s="176">
        <v>45382</v>
      </c>
      <c r="AD70" s="177">
        <v>62570.04</v>
      </c>
      <c r="AE70" s="177">
        <v>1</v>
      </c>
      <c r="AF70" s="177">
        <v>98.34</v>
      </c>
      <c r="AG70" s="177">
        <v>61.531379999999999</v>
      </c>
      <c r="AH70" s="154"/>
      <c r="AI70" s="154"/>
      <c r="AJ70" s="171" t="s">
        <v>17</v>
      </c>
      <c r="AK70" s="178">
        <v>3.0351007900000001E-4</v>
      </c>
      <c r="AL70" s="178">
        <v>1.0806820044458101E-5</v>
      </c>
    </row>
    <row r="71" spans="1:38" ht="13.5" thickBot="1" x14ac:dyDescent="0.25">
      <c r="A71" s="149">
        <v>8700</v>
      </c>
      <c r="B71" s="149">
        <v>12536</v>
      </c>
      <c r="C71" s="171" t="s">
        <v>2775</v>
      </c>
      <c r="D71" s="171">
        <v>520037664</v>
      </c>
      <c r="E71" s="171" t="s">
        <v>429</v>
      </c>
      <c r="F71" s="171" t="s">
        <v>2776</v>
      </c>
      <c r="G71" s="171">
        <v>3180361</v>
      </c>
      <c r="H71" s="171" t="s">
        <v>102</v>
      </c>
      <c r="I71" s="171" t="s">
        <v>228</v>
      </c>
      <c r="J71" s="171" t="s">
        <v>53</v>
      </c>
      <c r="K71" s="171" t="s">
        <v>53</v>
      </c>
      <c r="L71" s="171" t="s">
        <v>975</v>
      </c>
      <c r="M71" s="171" t="s">
        <v>708</v>
      </c>
      <c r="N71" s="171" t="s">
        <v>62</v>
      </c>
      <c r="O71" s="176">
        <v>45376</v>
      </c>
      <c r="P71" s="171" t="s">
        <v>1350</v>
      </c>
      <c r="Q71" s="171" t="s">
        <v>1351</v>
      </c>
      <c r="R71" s="171" t="s">
        <v>57</v>
      </c>
      <c r="S71" s="171" t="s">
        <v>1206</v>
      </c>
      <c r="T71" s="187">
        <v>2.29</v>
      </c>
      <c r="U71" s="176">
        <v>46798</v>
      </c>
      <c r="V71" s="188">
        <v>5.0799999999999998E-2</v>
      </c>
      <c r="W71" s="178">
        <v>2.1000000000000001E-2</v>
      </c>
      <c r="X71" s="171" t="s">
        <v>636</v>
      </c>
      <c r="Y71" s="171"/>
      <c r="Z71" s="171" t="s">
        <v>791</v>
      </c>
      <c r="AA71" s="171" t="s">
        <v>305</v>
      </c>
      <c r="AB71" s="176">
        <v>45382</v>
      </c>
      <c r="AC71" s="176">
        <v>45382</v>
      </c>
      <c r="AD71" s="177">
        <v>1000000</v>
      </c>
      <c r="AE71" s="177">
        <v>1</v>
      </c>
      <c r="AF71" s="177">
        <v>93.8</v>
      </c>
      <c r="AG71" s="177">
        <v>938</v>
      </c>
      <c r="AH71" s="154"/>
      <c r="AI71" s="154"/>
      <c r="AJ71" s="171" t="s">
        <v>17</v>
      </c>
      <c r="AK71" s="178">
        <v>4.6267848089999999E-3</v>
      </c>
      <c r="AL71" s="178">
        <v>1.64741912E-4</v>
      </c>
    </row>
    <row r="72" spans="1:38" ht="13.5" thickBot="1" x14ac:dyDescent="0.25">
      <c r="A72" s="149">
        <v>8700</v>
      </c>
      <c r="B72" s="149">
        <v>12956</v>
      </c>
      <c r="C72" s="171" t="s">
        <v>1525</v>
      </c>
      <c r="D72" s="171">
        <v>520010869</v>
      </c>
      <c r="E72" s="171" t="s">
        <v>429</v>
      </c>
      <c r="F72" s="171" t="s">
        <v>2777</v>
      </c>
      <c r="G72" s="171">
        <v>1100908</v>
      </c>
      <c r="H72" s="171" t="s">
        <v>102</v>
      </c>
      <c r="I72" s="171" t="s">
        <v>229</v>
      </c>
      <c r="J72" s="171" t="s">
        <v>53</v>
      </c>
      <c r="K72" s="171" t="s">
        <v>53</v>
      </c>
      <c r="L72" s="171" t="s">
        <v>975</v>
      </c>
      <c r="M72" s="171" t="s">
        <v>258</v>
      </c>
      <c r="N72" s="171" t="s">
        <v>62</v>
      </c>
      <c r="O72" s="176">
        <v>44951</v>
      </c>
      <c r="P72" s="171" t="s">
        <v>1205</v>
      </c>
      <c r="Q72" s="171" t="s">
        <v>65</v>
      </c>
      <c r="R72" s="171" t="s">
        <v>57</v>
      </c>
      <c r="S72" s="171" t="s">
        <v>1206</v>
      </c>
      <c r="T72" s="187">
        <v>5.88</v>
      </c>
      <c r="U72" s="176">
        <v>50034</v>
      </c>
      <c r="V72" s="188">
        <v>2.5600000000000001E-2</v>
      </c>
      <c r="W72" s="178">
        <v>4.9000000000000002E-2</v>
      </c>
      <c r="X72" s="171" t="s">
        <v>636</v>
      </c>
      <c r="Y72" s="171"/>
      <c r="Z72" s="171" t="s">
        <v>791</v>
      </c>
      <c r="AA72" s="171" t="s">
        <v>305</v>
      </c>
      <c r="AB72" s="176">
        <v>45382</v>
      </c>
      <c r="AC72" s="176">
        <v>45382</v>
      </c>
      <c r="AD72" s="177">
        <v>506071.48</v>
      </c>
      <c r="AE72" s="177">
        <v>1</v>
      </c>
      <c r="AF72" s="177">
        <v>155.55000000000001</v>
      </c>
      <c r="AG72" s="177">
        <v>787.19419000000005</v>
      </c>
      <c r="AH72" s="154"/>
      <c r="AI72" s="154"/>
      <c r="AJ72" s="171" t="s">
        <v>17</v>
      </c>
      <c r="AK72" s="178">
        <v>3.8829191049999999E-3</v>
      </c>
      <c r="AL72" s="178">
        <v>6.1951726500000001E-4</v>
      </c>
    </row>
    <row r="73" spans="1:38" ht="13.5" thickBot="1" x14ac:dyDescent="0.25">
      <c r="A73" s="149">
        <v>8700</v>
      </c>
      <c r="B73" s="149">
        <v>12956</v>
      </c>
      <c r="C73" s="171" t="s">
        <v>1507</v>
      </c>
      <c r="D73" s="171">
        <v>513436394</v>
      </c>
      <c r="E73" s="171" t="s">
        <v>429</v>
      </c>
      <c r="F73" s="171" t="s">
        <v>2778</v>
      </c>
      <c r="G73" s="171">
        <v>1103084</v>
      </c>
      <c r="H73" s="171" t="s">
        <v>102</v>
      </c>
      <c r="I73" s="171" t="s">
        <v>229</v>
      </c>
      <c r="J73" s="171" t="s">
        <v>53</v>
      </c>
      <c r="K73" s="171" t="s">
        <v>53</v>
      </c>
      <c r="L73" s="171" t="s">
        <v>975</v>
      </c>
      <c r="M73" s="171" t="s">
        <v>258</v>
      </c>
      <c r="N73" s="171" t="s">
        <v>62</v>
      </c>
      <c r="O73" s="176">
        <v>44951</v>
      </c>
      <c r="P73" s="171" t="s">
        <v>1205</v>
      </c>
      <c r="Q73" s="171" t="s">
        <v>65</v>
      </c>
      <c r="R73" s="171" t="s">
        <v>57</v>
      </c>
      <c r="S73" s="171" t="s">
        <v>1206</v>
      </c>
      <c r="T73" s="187">
        <v>1.4</v>
      </c>
      <c r="U73" s="176">
        <v>46385</v>
      </c>
      <c r="V73" s="188">
        <v>2.0899999999999998E-2</v>
      </c>
      <c r="W73" s="178">
        <v>5.6000000000000001E-2</v>
      </c>
      <c r="X73" s="171" t="s">
        <v>636</v>
      </c>
      <c r="Y73" s="171"/>
      <c r="Z73" s="171" t="s">
        <v>791</v>
      </c>
      <c r="AA73" s="171" t="s">
        <v>305</v>
      </c>
      <c r="AB73" s="176">
        <v>45382</v>
      </c>
      <c r="AC73" s="176">
        <v>45382</v>
      </c>
      <c r="AD73" s="177">
        <v>428111.68</v>
      </c>
      <c r="AE73" s="177">
        <v>1</v>
      </c>
      <c r="AF73" s="177">
        <v>143.62</v>
      </c>
      <c r="AG73" s="177">
        <v>614.85398999999995</v>
      </c>
      <c r="AH73" s="154"/>
      <c r="AI73" s="154"/>
      <c r="AJ73" s="171" t="s">
        <v>17</v>
      </c>
      <c r="AK73" s="178">
        <v>3.0328327300000002E-3</v>
      </c>
      <c r="AL73" s="178">
        <v>4.83886527E-4</v>
      </c>
    </row>
    <row r="74" spans="1:38" ht="13.5" thickBot="1" x14ac:dyDescent="0.25">
      <c r="A74" s="149">
        <v>8700</v>
      </c>
      <c r="B74" s="149">
        <v>12956</v>
      </c>
      <c r="C74" s="171" t="s">
        <v>1525</v>
      </c>
      <c r="D74" s="171">
        <v>520010869</v>
      </c>
      <c r="E74" s="171" t="s">
        <v>429</v>
      </c>
      <c r="F74" s="171" t="s">
        <v>2779</v>
      </c>
      <c r="G74" s="171">
        <v>1124346</v>
      </c>
      <c r="H74" s="171" t="s">
        <v>102</v>
      </c>
      <c r="I74" s="171" t="s">
        <v>229</v>
      </c>
      <c r="J74" s="171" t="s">
        <v>53</v>
      </c>
      <c r="K74" s="171" t="s">
        <v>53</v>
      </c>
      <c r="L74" s="171" t="s">
        <v>975</v>
      </c>
      <c r="M74" s="171" t="s">
        <v>258</v>
      </c>
      <c r="N74" s="171" t="s">
        <v>62</v>
      </c>
      <c r="O74" s="176">
        <v>44458</v>
      </c>
      <c r="P74" s="171" t="s">
        <v>1205</v>
      </c>
      <c r="Q74" s="171" t="s">
        <v>65</v>
      </c>
      <c r="R74" s="171" t="s">
        <v>57</v>
      </c>
      <c r="S74" s="171" t="s">
        <v>1206</v>
      </c>
      <c r="T74" s="187">
        <v>9.5500000000000007</v>
      </c>
      <c r="U74" s="176">
        <v>54253</v>
      </c>
      <c r="V74" s="188">
        <v>2.8199999999999999E-2</v>
      </c>
      <c r="W74" s="178">
        <v>4.1000000000000002E-2</v>
      </c>
      <c r="X74" s="171" t="s">
        <v>636</v>
      </c>
      <c r="Y74" s="171"/>
      <c r="Z74" s="171" t="s">
        <v>791</v>
      </c>
      <c r="AA74" s="171" t="s">
        <v>305</v>
      </c>
      <c r="AB74" s="176">
        <v>45382</v>
      </c>
      <c r="AC74" s="176">
        <v>45382</v>
      </c>
      <c r="AD74" s="177">
        <v>1196581.26</v>
      </c>
      <c r="AE74" s="177">
        <v>1</v>
      </c>
      <c r="AF74" s="177">
        <v>133.69</v>
      </c>
      <c r="AG74" s="177">
        <v>1599.70949</v>
      </c>
      <c r="AH74" s="154"/>
      <c r="AI74" s="154"/>
      <c r="AJ74" s="171" t="s">
        <v>17</v>
      </c>
      <c r="AK74" s="178">
        <v>7.8907372790000003E-3</v>
      </c>
      <c r="AL74" s="178">
        <v>1.258962098E-3</v>
      </c>
    </row>
    <row r="75" spans="1:38" ht="13.5" thickBot="1" x14ac:dyDescent="0.25">
      <c r="A75" s="149">
        <v>8700</v>
      </c>
      <c r="B75" s="149">
        <v>12956</v>
      </c>
      <c r="C75" s="171" t="s">
        <v>2782</v>
      </c>
      <c r="D75" s="171">
        <v>510687403</v>
      </c>
      <c r="E75" s="171" t="s">
        <v>429</v>
      </c>
      <c r="F75" s="171" t="s">
        <v>2783</v>
      </c>
      <c r="G75" s="171">
        <v>1138999</v>
      </c>
      <c r="H75" s="171" t="s">
        <v>102</v>
      </c>
      <c r="I75" s="171" t="s">
        <v>228</v>
      </c>
      <c r="J75" s="171" t="s">
        <v>53</v>
      </c>
      <c r="K75" s="171" t="s">
        <v>53</v>
      </c>
      <c r="L75" s="171" t="s">
        <v>975</v>
      </c>
      <c r="M75" s="171" t="s">
        <v>651</v>
      </c>
      <c r="N75" s="171" t="s">
        <v>62</v>
      </c>
      <c r="O75" s="176">
        <v>44039</v>
      </c>
      <c r="P75" s="171" t="s">
        <v>1359</v>
      </c>
      <c r="Q75" s="171" t="s">
        <v>1351</v>
      </c>
      <c r="R75" s="171" t="s">
        <v>57</v>
      </c>
      <c r="S75" s="171" t="s">
        <v>1206</v>
      </c>
      <c r="T75" s="187">
        <v>2.0099999999999998</v>
      </c>
      <c r="U75" s="176">
        <v>46568</v>
      </c>
      <c r="V75" s="188">
        <v>4.8099999999999997E-2</v>
      </c>
      <c r="W75" s="178">
        <v>3.1E-2</v>
      </c>
      <c r="X75" s="171" t="s">
        <v>636</v>
      </c>
      <c r="Y75" s="171"/>
      <c r="Z75" s="171" t="s">
        <v>791</v>
      </c>
      <c r="AA75" s="171" t="s">
        <v>305</v>
      </c>
      <c r="AB75" s="176">
        <v>45382</v>
      </c>
      <c r="AC75" s="176">
        <v>45382</v>
      </c>
      <c r="AD75" s="177">
        <v>3282908.32</v>
      </c>
      <c r="AE75" s="177">
        <v>1</v>
      </c>
      <c r="AF75" s="177">
        <v>96.8</v>
      </c>
      <c r="AG75" s="177">
        <v>3177.8552500000001</v>
      </c>
      <c r="AH75" s="154"/>
      <c r="AI75" s="154"/>
      <c r="AJ75" s="171" t="s">
        <v>17</v>
      </c>
      <c r="AK75" s="178">
        <v>1.5675109166000002E-2</v>
      </c>
      <c r="AL75" s="178">
        <v>2.5009536660000001E-3</v>
      </c>
    </row>
    <row r="76" spans="1:38" ht="13.5" thickBot="1" x14ac:dyDescent="0.25">
      <c r="A76" s="149">
        <v>8700</v>
      </c>
      <c r="B76" s="149">
        <v>12956</v>
      </c>
      <c r="C76" s="171" t="s">
        <v>2771</v>
      </c>
      <c r="D76" s="171">
        <v>1315</v>
      </c>
      <c r="E76" s="171" t="s">
        <v>2</v>
      </c>
      <c r="F76" s="171" t="s">
        <v>2784</v>
      </c>
      <c r="G76" s="171">
        <v>1140276</v>
      </c>
      <c r="H76" s="171" t="s">
        <v>102</v>
      </c>
      <c r="I76" s="171" t="s">
        <v>229</v>
      </c>
      <c r="J76" s="171" t="s">
        <v>53</v>
      </c>
      <c r="K76" s="171" t="s">
        <v>53</v>
      </c>
      <c r="L76" s="171" t="s">
        <v>975</v>
      </c>
      <c r="M76" s="171" t="s">
        <v>654</v>
      </c>
      <c r="N76" s="171" t="s">
        <v>62</v>
      </c>
      <c r="O76" s="176">
        <v>44320</v>
      </c>
      <c r="P76" s="171" t="s">
        <v>1381</v>
      </c>
      <c r="Q76" s="171" t="s">
        <v>1351</v>
      </c>
      <c r="R76" s="171" t="s">
        <v>57</v>
      </c>
      <c r="S76" s="171" t="s">
        <v>1206</v>
      </c>
      <c r="T76" s="187">
        <v>5.09</v>
      </c>
      <c r="U76" s="176">
        <v>49202</v>
      </c>
      <c r="V76" s="188">
        <v>2.1600000000000001E-2</v>
      </c>
      <c r="W76" s="178">
        <v>2.1399999999999999E-2</v>
      </c>
      <c r="X76" s="171" t="s">
        <v>636</v>
      </c>
      <c r="Y76" s="171"/>
      <c r="Z76" s="171" t="s">
        <v>791</v>
      </c>
      <c r="AA76" s="171" t="s">
        <v>305</v>
      </c>
      <c r="AB76" s="176">
        <v>45382</v>
      </c>
      <c r="AC76" s="176">
        <v>45382</v>
      </c>
      <c r="AD76" s="177">
        <v>334026.14</v>
      </c>
      <c r="AE76" s="177">
        <v>1</v>
      </c>
      <c r="AF76" s="177">
        <v>113.35</v>
      </c>
      <c r="AG76" s="177">
        <v>378.61863</v>
      </c>
      <c r="AH76" s="154"/>
      <c r="AI76" s="154"/>
      <c r="AJ76" s="171" t="s">
        <v>17</v>
      </c>
      <c r="AK76" s="178">
        <v>1.86757668E-3</v>
      </c>
      <c r="AL76" s="178">
        <v>2.9797066699999999E-4</v>
      </c>
    </row>
    <row r="77" spans="1:38" ht="13.5" thickBot="1" x14ac:dyDescent="0.25">
      <c r="A77" s="149">
        <v>8700</v>
      </c>
      <c r="B77" s="149">
        <v>12956</v>
      </c>
      <c r="C77" s="171" t="s">
        <v>2771</v>
      </c>
      <c r="D77" s="171">
        <v>1315</v>
      </c>
      <c r="E77" s="171" t="s">
        <v>2</v>
      </c>
      <c r="F77" s="171" t="s">
        <v>2785</v>
      </c>
      <c r="G77" s="171">
        <v>1140284</v>
      </c>
      <c r="H77" s="171" t="s">
        <v>102</v>
      </c>
      <c r="I77" s="171" t="s">
        <v>228</v>
      </c>
      <c r="J77" s="171" t="s">
        <v>53</v>
      </c>
      <c r="K77" s="171" t="s">
        <v>53</v>
      </c>
      <c r="L77" s="171" t="s">
        <v>975</v>
      </c>
      <c r="M77" s="171" t="s">
        <v>654</v>
      </c>
      <c r="N77" s="171" t="s">
        <v>62</v>
      </c>
      <c r="O77" s="176">
        <v>44320</v>
      </c>
      <c r="P77" s="171" t="s">
        <v>1381</v>
      </c>
      <c r="Q77" s="171" t="s">
        <v>1351</v>
      </c>
      <c r="R77" s="171" t="s">
        <v>57</v>
      </c>
      <c r="S77" s="171" t="s">
        <v>1206</v>
      </c>
      <c r="T77" s="187">
        <v>4.72</v>
      </c>
      <c r="U77" s="176">
        <v>49202</v>
      </c>
      <c r="V77" s="188">
        <v>5.0099999999999999E-2</v>
      </c>
      <c r="W77" s="178">
        <v>3.7400000000000003E-2</v>
      </c>
      <c r="X77" s="171" t="s">
        <v>636</v>
      </c>
      <c r="Y77" s="171"/>
      <c r="Z77" s="171" t="s">
        <v>791</v>
      </c>
      <c r="AA77" s="171" t="s">
        <v>305</v>
      </c>
      <c r="AB77" s="176">
        <v>45382</v>
      </c>
      <c r="AC77" s="176">
        <v>45382</v>
      </c>
      <c r="AD77" s="177">
        <v>707349.48</v>
      </c>
      <c r="AE77" s="177">
        <v>1</v>
      </c>
      <c r="AF77" s="177">
        <v>94.63</v>
      </c>
      <c r="AG77" s="177">
        <v>669.36481000000003</v>
      </c>
      <c r="AH77" s="154"/>
      <c r="AI77" s="154"/>
      <c r="AJ77" s="171" t="s">
        <v>17</v>
      </c>
      <c r="AK77" s="178">
        <v>3.3017131499999998E-3</v>
      </c>
      <c r="AL77" s="178">
        <v>5.2678622599999997E-4</v>
      </c>
    </row>
    <row r="78" spans="1:38" ht="13.5" thickBot="1" x14ac:dyDescent="0.25">
      <c r="A78" s="149">
        <v>8700</v>
      </c>
      <c r="B78" s="149">
        <v>12956</v>
      </c>
      <c r="C78" s="171" t="s">
        <v>2771</v>
      </c>
      <c r="D78" s="171">
        <v>1315</v>
      </c>
      <c r="E78" s="171" t="s">
        <v>2</v>
      </c>
      <c r="F78" s="171" t="s">
        <v>2772</v>
      </c>
      <c r="G78" s="171">
        <v>1140292</v>
      </c>
      <c r="H78" s="171" t="s">
        <v>102</v>
      </c>
      <c r="I78" s="171" t="s">
        <v>228</v>
      </c>
      <c r="J78" s="171" t="s">
        <v>53</v>
      </c>
      <c r="K78" s="171" t="s">
        <v>53</v>
      </c>
      <c r="L78" s="171" t="s">
        <v>975</v>
      </c>
      <c r="M78" s="171" t="s">
        <v>654</v>
      </c>
      <c r="N78" s="171" t="s">
        <v>62</v>
      </c>
      <c r="O78" s="176">
        <v>44320</v>
      </c>
      <c r="P78" s="171" t="s">
        <v>1381</v>
      </c>
      <c r="Q78" s="171" t="s">
        <v>1351</v>
      </c>
      <c r="R78" s="171" t="s">
        <v>57</v>
      </c>
      <c r="S78" s="171" t="s">
        <v>1206</v>
      </c>
      <c r="T78" s="187">
        <v>1.43</v>
      </c>
      <c r="U78" s="176">
        <v>46096</v>
      </c>
      <c r="V78" s="188">
        <v>4.5100000000000001E-2</v>
      </c>
      <c r="W78" s="178">
        <v>2.5000000000000001E-2</v>
      </c>
      <c r="X78" s="171" t="s">
        <v>636</v>
      </c>
      <c r="Y78" s="171"/>
      <c r="Z78" s="171" t="s">
        <v>791</v>
      </c>
      <c r="AA78" s="171" t="s">
        <v>305</v>
      </c>
      <c r="AB78" s="176">
        <v>45382</v>
      </c>
      <c r="AC78" s="176">
        <v>45382</v>
      </c>
      <c r="AD78" s="177">
        <v>359773.17</v>
      </c>
      <c r="AE78" s="177">
        <v>1</v>
      </c>
      <c r="AF78" s="177">
        <v>97.39</v>
      </c>
      <c r="AG78" s="177">
        <v>350.38308999999998</v>
      </c>
      <c r="AH78" s="154"/>
      <c r="AI78" s="154"/>
      <c r="AJ78" s="171" t="s">
        <v>17</v>
      </c>
      <c r="AK78" s="178">
        <v>1.728301874E-3</v>
      </c>
      <c r="AL78" s="178">
        <v>2.7574946099999999E-4</v>
      </c>
    </row>
    <row r="79" spans="1:38" ht="13.5" thickBot="1" x14ac:dyDescent="0.25">
      <c r="A79" s="149">
        <v>8700</v>
      </c>
      <c r="B79" s="149">
        <v>12956</v>
      </c>
      <c r="C79" s="171" t="s">
        <v>2419</v>
      </c>
      <c r="D79" s="171">
        <v>880326081</v>
      </c>
      <c r="E79" s="171" t="s">
        <v>430</v>
      </c>
      <c r="F79" s="171" t="s">
        <v>2786</v>
      </c>
      <c r="G79" s="171">
        <v>1167212</v>
      </c>
      <c r="H79" s="171" t="s">
        <v>102</v>
      </c>
      <c r="I79" s="171" t="s">
        <v>228</v>
      </c>
      <c r="J79" s="171" t="s">
        <v>53</v>
      </c>
      <c r="K79" s="171" t="s">
        <v>314</v>
      </c>
      <c r="L79" s="171" t="s">
        <v>975</v>
      </c>
      <c r="M79" s="171" t="s">
        <v>647</v>
      </c>
      <c r="N79" s="171" t="s">
        <v>62</v>
      </c>
      <c r="O79" s="176">
        <v>44854</v>
      </c>
      <c r="P79" s="171" t="s">
        <v>1345</v>
      </c>
      <c r="Q79" s="171" t="s">
        <v>65</v>
      </c>
      <c r="R79" s="171" t="s">
        <v>57</v>
      </c>
      <c r="S79" s="171" t="s">
        <v>1206</v>
      </c>
      <c r="T79" s="187">
        <v>3.28</v>
      </c>
      <c r="U79" s="176">
        <v>48014</v>
      </c>
      <c r="V79" s="188">
        <v>5.9400000000000001E-2</v>
      </c>
      <c r="W79" s="178">
        <v>3.3500000000000002E-2</v>
      </c>
      <c r="X79" s="171" t="s">
        <v>636</v>
      </c>
      <c r="Y79" s="171"/>
      <c r="Z79" s="171" t="s">
        <v>791</v>
      </c>
      <c r="AA79" s="171" t="s">
        <v>305</v>
      </c>
      <c r="AB79" s="176">
        <v>45382</v>
      </c>
      <c r="AC79" s="176">
        <v>45382</v>
      </c>
      <c r="AD79" s="177">
        <v>360000</v>
      </c>
      <c r="AE79" s="177">
        <v>1</v>
      </c>
      <c r="AF79" s="177">
        <v>93.04</v>
      </c>
      <c r="AG79" s="177">
        <v>334.94400000000002</v>
      </c>
      <c r="AH79" s="154"/>
      <c r="AI79" s="154"/>
      <c r="AJ79" s="171" t="s">
        <v>17</v>
      </c>
      <c r="AK79" s="178">
        <v>1.65214692E-3</v>
      </c>
      <c r="AL79" s="178">
        <v>2.6359898699999999E-4</v>
      </c>
    </row>
    <row r="80" spans="1:38" ht="13.5" thickBot="1" x14ac:dyDescent="0.25">
      <c r="A80" s="149">
        <v>8700</v>
      </c>
      <c r="B80" s="149">
        <v>12956</v>
      </c>
      <c r="C80" s="171" t="s">
        <v>2787</v>
      </c>
      <c r="D80" s="171">
        <v>1809</v>
      </c>
      <c r="E80" s="171" t="s">
        <v>2</v>
      </c>
      <c r="F80" s="171" t="s">
        <v>2788</v>
      </c>
      <c r="G80" s="171">
        <v>1168087</v>
      </c>
      <c r="H80" s="171" t="s">
        <v>102</v>
      </c>
      <c r="I80" s="171" t="s">
        <v>229</v>
      </c>
      <c r="J80" s="171" t="s">
        <v>53</v>
      </c>
      <c r="K80" s="171" t="s">
        <v>53</v>
      </c>
      <c r="L80" s="171" t="s">
        <v>975</v>
      </c>
      <c r="M80" s="171" t="s">
        <v>156</v>
      </c>
      <c r="N80" s="171" t="s">
        <v>62</v>
      </c>
      <c r="O80" s="176">
        <v>44060</v>
      </c>
      <c r="P80" s="171" t="s">
        <v>1381</v>
      </c>
      <c r="Q80" s="171" t="s">
        <v>1351</v>
      </c>
      <c r="R80" s="171" t="s">
        <v>57</v>
      </c>
      <c r="S80" s="171" t="s">
        <v>1206</v>
      </c>
      <c r="T80" s="187">
        <v>7.7</v>
      </c>
      <c r="U80" s="176">
        <v>51501</v>
      </c>
      <c r="V80" s="188">
        <v>2.58E-2</v>
      </c>
      <c r="W80" s="178">
        <v>8.3000000000000001E-3</v>
      </c>
      <c r="X80" s="171" t="s">
        <v>636</v>
      </c>
      <c r="Y80" s="171"/>
      <c r="Z80" s="171" t="s">
        <v>791</v>
      </c>
      <c r="AA80" s="171" t="s">
        <v>305</v>
      </c>
      <c r="AB80" s="176">
        <v>45382</v>
      </c>
      <c r="AC80" s="176">
        <v>45382</v>
      </c>
      <c r="AD80" s="177">
        <v>101934.76</v>
      </c>
      <c r="AE80" s="177">
        <v>1</v>
      </c>
      <c r="AF80" s="177">
        <v>97.91</v>
      </c>
      <c r="AG80" s="177">
        <v>99.804320000000004</v>
      </c>
      <c r="AH80" s="154"/>
      <c r="AI80" s="154"/>
      <c r="AJ80" s="171" t="s">
        <v>17</v>
      </c>
      <c r="AK80" s="178">
        <v>4.9229542800000004E-4</v>
      </c>
      <c r="AL80" s="178">
        <v>7.8545421478350499E-5</v>
      </c>
    </row>
    <row r="81" spans="1:38" ht="13.5" thickBot="1" x14ac:dyDescent="0.25">
      <c r="A81" s="149">
        <v>8700</v>
      </c>
      <c r="B81" s="149">
        <v>12956</v>
      </c>
      <c r="C81" s="171" t="s">
        <v>2789</v>
      </c>
      <c r="D81" s="171">
        <v>550016091</v>
      </c>
      <c r="E81" s="171" t="s">
        <v>432</v>
      </c>
      <c r="F81" s="171" t="s">
        <v>2790</v>
      </c>
      <c r="G81" s="171">
        <v>1181783</v>
      </c>
      <c r="H81" s="171" t="s">
        <v>102</v>
      </c>
      <c r="I81" s="171" t="s">
        <v>228</v>
      </c>
      <c r="J81" s="171" t="s">
        <v>53</v>
      </c>
      <c r="K81" s="171" t="s">
        <v>53</v>
      </c>
      <c r="L81" s="171" t="s">
        <v>975</v>
      </c>
      <c r="M81" s="171" t="s">
        <v>708</v>
      </c>
      <c r="N81" s="171" t="s">
        <v>62</v>
      </c>
      <c r="O81" s="176">
        <v>44517</v>
      </c>
      <c r="P81" s="171" t="s">
        <v>1339</v>
      </c>
      <c r="Q81" s="171" t="s">
        <v>65</v>
      </c>
      <c r="R81" s="171" t="s">
        <v>57</v>
      </c>
      <c r="S81" s="171" t="s">
        <v>1206</v>
      </c>
      <c r="T81" s="187">
        <v>2.59</v>
      </c>
      <c r="U81" s="176">
        <v>47118</v>
      </c>
      <c r="V81" s="188">
        <v>5.8000000000000003E-2</v>
      </c>
      <c r="W81" s="178">
        <v>2.86E-2</v>
      </c>
      <c r="X81" s="171" t="s">
        <v>636</v>
      </c>
      <c r="Y81" s="171"/>
      <c r="Z81" s="171" t="s">
        <v>791</v>
      </c>
      <c r="AA81" s="171" t="s">
        <v>305</v>
      </c>
      <c r="AB81" s="176">
        <v>45382</v>
      </c>
      <c r="AC81" s="176">
        <v>45382</v>
      </c>
      <c r="AD81" s="177">
        <v>428571.48</v>
      </c>
      <c r="AE81" s="177">
        <v>1</v>
      </c>
      <c r="AF81" s="177">
        <v>93.54</v>
      </c>
      <c r="AG81" s="177">
        <v>400.88576</v>
      </c>
      <c r="AH81" s="154"/>
      <c r="AI81" s="154"/>
      <c r="AJ81" s="171" t="s">
        <v>17</v>
      </c>
      <c r="AK81" s="178">
        <v>1.977411668E-3</v>
      </c>
      <c r="AL81" s="178">
        <v>3.1549477E-4</v>
      </c>
    </row>
    <row r="82" spans="1:38" ht="13.5" thickBot="1" x14ac:dyDescent="0.25">
      <c r="A82" s="149">
        <v>8700</v>
      </c>
      <c r="B82" s="149">
        <v>12956</v>
      </c>
      <c r="C82" s="171" t="s">
        <v>2791</v>
      </c>
      <c r="D82" s="171">
        <v>2388</v>
      </c>
      <c r="E82" s="171" t="s">
        <v>2</v>
      </c>
      <c r="F82" s="171" t="s">
        <v>2792</v>
      </c>
      <c r="G82" s="171">
        <v>1187335</v>
      </c>
      <c r="H82" s="171" t="s">
        <v>102</v>
      </c>
      <c r="I82" s="171" t="s">
        <v>229</v>
      </c>
      <c r="J82" s="171" t="s">
        <v>53</v>
      </c>
      <c r="K82" s="171" t="s">
        <v>53</v>
      </c>
      <c r="L82" s="171" t="s">
        <v>975</v>
      </c>
      <c r="M82" s="171" t="s">
        <v>258</v>
      </c>
      <c r="N82" s="171" t="s">
        <v>62</v>
      </c>
      <c r="O82" s="176">
        <v>44741</v>
      </c>
      <c r="P82" s="171" t="s">
        <v>1381</v>
      </c>
      <c r="Q82" s="171" t="s">
        <v>1351</v>
      </c>
      <c r="R82" s="171" t="s">
        <v>57</v>
      </c>
      <c r="S82" s="171" t="s">
        <v>1206</v>
      </c>
      <c r="T82" s="187">
        <v>4.3499999999999996</v>
      </c>
      <c r="U82" s="176">
        <v>48213</v>
      </c>
      <c r="V82" s="188">
        <v>2.58E-2</v>
      </c>
      <c r="W82" s="178">
        <v>1.55E-2</v>
      </c>
      <c r="X82" s="171" t="s">
        <v>636</v>
      </c>
      <c r="Y82" s="171"/>
      <c r="Z82" s="171" t="s">
        <v>791</v>
      </c>
      <c r="AA82" s="171" t="s">
        <v>305</v>
      </c>
      <c r="AB82" s="176">
        <v>45382</v>
      </c>
      <c r="AC82" s="176">
        <v>45382</v>
      </c>
      <c r="AD82" s="177">
        <v>1567500</v>
      </c>
      <c r="AE82" s="177">
        <v>1</v>
      </c>
      <c r="AF82" s="177">
        <v>101.65</v>
      </c>
      <c r="AG82" s="177">
        <v>1593.36375</v>
      </c>
      <c r="AH82" s="154"/>
      <c r="AI82" s="154"/>
      <c r="AJ82" s="171" t="s">
        <v>17</v>
      </c>
      <c r="AK82" s="178">
        <v>7.8594362410000004E-3</v>
      </c>
      <c r="AL82" s="178">
        <v>1.2539680369999999E-3</v>
      </c>
    </row>
    <row r="83" spans="1:38" ht="13.5" thickBot="1" x14ac:dyDescent="0.25">
      <c r="A83" s="149">
        <v>8700</v>
      </c>
      <c r="B83" s="149">
        <v>12956</v>
      </c>
      <c r="C83" s="171" t="s">
        <v>585</v>
      </c>
      <c r="D83" s="171">
        <v>520030677</v>
      </c>
      <c r="E83" s="171" t="s">
        <v>429</v>
      </c>
      <c r="F83" s="171" t="s">
        <v>2793</v>
      </c>
      <c r="G83" s="171">
        <v>1195577</v>
      </c>
      <c r="H83" s="171" t="s">
        <v>102</v>
      </c>
      <c r="I83" s="171" t="s">
        <v>228</v>
      </c>
      <c r="J83" s="171" t="s">
        <v>53</v>
      </c>
      <c r="K83" s="171" t="s">
        <v>53</v>
      </c>
      <c r="L83" s="171" t="s">
        <v>975</v>
      </c>
      <c r="M83" s="171" t="s">
        <v>269</v>
      </c>
      <c r="N83" s="171" t="s">
        <v>62</v>
      </c>
      <c r="O83" s="176">
        <v>45069</v>
      </c>
      <c r="P83" s="171" t="s">
        <v>1489</v>
      </c>
      <c r="Q83" s="171" t="s">
        <v>1351</v>
      </c>
      <c r="R83" s="171" t="s">
        <v>57</v>
      </c>
      <c r="S83" s="171" t="s">
        <v>1206</v>
      </c>
      <c r="T83" s="187">
        <v>3.27</v>
      </c>
      <c r="U83" s="176">
        <v>47848</v>
      </c>
      <c r="V83" s="188">
        <v>7.2599999999999998E-2</v>
      </c>
      <c r="W83" s="178">
        <v>7.7499999999999999E-2</v>
      </c>
      <c r="X83" s="171" t="s">
        <v>636</v>
      </c>
      <c r="Y83" s="171"/>
      <c r="Z83" s="171" t="s">
        <v>791</v>
      </c>
      <c r="AA83" s="171" t="s">
        <v>305</v>
      </c>
      <c r="AB83" s="176">
        <v>45382</v>
      </c>
      <c r="AC83" s="176">
        <v>45382</v>
      </c>
      <c r="AD83" s="177">
        <v>540000</v>
      </c>
      <c r="AE83" s="177">
        <v>1</v>
      </c>
      <c r="AF83" s="177">
        <v>103.89</v>
      </c>
      <c r="AG83" s="177">
        <v>561.00599999999997</v>
      </c>
      <c r="AH83" s="154"/>
      <c r="AI83" s="154"/>
      <c r="AJ83" s="171" t="s">
        <v>17</v>
      </c>
      <c r="AK83" s="178">
        <v>2.7672217890000001E-3</v>
      </c>
      <c r="AL83" s="178">
        <v>4.4150846999999998E-4</v>
      </c>
    </row>
    <row r="84" spans="1:38" ht="13.5" thickBot="1" x14ac:dyDescent="0.25">
      <c r="A84" s="149">
        <v>8700</v>
      </c>
      <c r="B84" s="149">
        <v>12956</v>
      </c>
      <c r="C84" s="171" t="s">
        <v>2794</v>
      </c>
      <c r="D84" s="171">
        <v>2419</v>
      </c>
      <c r="E84" s="171" t="s">
        <v>2</v>
      </c>
      <c r="F84" s="171" t="s">
        <v>2795</v>
      </c>
      <c r="G84" s="171">
        <v>1196831</v>
      </c>
      <c r="H84" s="171" t="s">
        <v>102</v>
      </c>
      <c r="I84" s="171" t="s">
        <v>228</v>
      </c>
      <c r="J84" s="171" t="s">
        <v>53</v>
      </c>
      <c r="K84" s="171" t="s">
        <v>53</v>
      </c>
      <c r="L84" s="171" t="s">
        <v>975</v>
      </c>
      <c r="M84" s="171" t="s">
        <v>649</v>
      </c>
      <c r="N84" s="171" t="s">
        <v>62</v>
      </c>
      <c r="O84" s="176">
        <v>45096</v>
      </c>
      <c r="P84" s="171" t="s">
        <v>1437</v>
      </c>
      <c r="Q84" s="171" t="s">
        <v>1351</v>
      </c>
      <c r="R84" s="171" t="s">
        <v>57</v>
      </c>
      <c r="S84" s="171" t="s">
        <v>1206</v>
      </c>
      <c r="T84" s="187">
        <v>1.06</v>
      </c>
      <c r="U84" s="176">
        <v>46096</v>
      </c>
      <c r="V84" s="188">
        <v>6.7000000000000004E-2</v>
      </c>
      <c r="W84" s="178">
        <v>6.5000000000000002E-2</v>
      </c>
      <c r="X84" s="171" t="s">
        <v>636</v>
      </c>
      <c r="Y84" s="171"/>
      <c r="Z84" s="171" t="s">
        <v>791</v>
      </c>
      <c r="AA84" s="171" t="s">
        <v>305</v>
      </c>
      <c r="AB84" s="176">
        <v>45382</v>
      </c>
      <c r="AC84" s="176">
        <v>45382</v>
      </c>
      <c r="AD84" s="177">
        <v>372429.05</v>
      </c>
      <c r="AE84" s="177">
        <v>1</v>
      </c>
      <c r="AF84" s="177">
        <v>99.79</v>
      </c>
      <c r="AG84" s="177">
        <v>371.64695</v>
      </c>
      <c r="AH84" s="154"/>
      <c r="AI84" s="154"/>
      <c r="AJ84" s="171" t="s">
        <v>17</v>
      </c>
      <c r="AK84" s="178">
        <v>1.8331881260000001E-3</v>
      </c>
      <c r="AL84" s="178">
        <v>2.9248399499999999E-4</v>
      </c>
    </row>
    <row r="85" spans="1:38" ht="13.5" thickBot="1" x14ac:dyDescent="0.25">
      <c r="A85" s="149">
        <v>8700</v>
      </c>
      <c r="B85" s="149">
        <v>12956</v>
      </c>
      <c r="C85" s="171" t="s">
        <v>2796</v>
      </c>
      <c r="D85" s="171">
        <v>1763</v>
      </c>
      <c r="E85" s="171" t="s">
        <v>2</v>
      </c>
      <c r="F85" s="171" t="s">
        <v>2797</v>
      </c>
      <c r="G85" s="171">
        <v>1197953</v>
      </c>
      <c r="H85" s="171" t="s">
        <v>102</v>
      </c>
      <c r="I85" s="171" t="s">
        <v>228</v>
      </c>
      <c r="J85" s="171" t="s">
        <v>53</v>
      </c>
      <c r="K85" s="171" t="s">
        <v>53</v>
      </c>
      <c r="L85" s="171" t="s">
        <v>975</v>
      </c>
      <c r="M85" s="171" t="s">
        <v>257</v>
      </c>
      <c r="N85" s="171" t="s">
        <v>62</v>
      </c>
      <c r="O85" s="176">
        <v>45124</v>
      </c>
      <c r="P85" s="171" t="s">
        <v>1350</v>
      </c>
      <c r="Q85" s="171" t="s">
        <v>1351</v>
      </c>
      <c r="R85" s="171" t="s">
        <v>57</v>
      </c>
      <c r="S85" s="171" t="s">
        <v>1206</v>
      </c>
      <c r="T85" s="187">
        <v>3.91</v>
      </c>
      <c r="U85" s="176">
        <v>48868</v>
      </c>
      <c r="V85" s="188">
        <v>6.6699999999999995E-2</v>
      </c>
      <c r="W85" s="178">
        <v>7.3099999999999998E-2</v>
      </c>
      <c r="X85" s="171" t="s">
        <v>636</v>
      </c>
      <c r="Y85" s="171"/>
      <c r="Z85" s="171" t="s">
        <v>791</v>
      </c>
      <c r="AA85" s="171" t="s">
        <v>305</v>
      </c>
      <c r="AB85" s="176">
        <v>45382</v>
      </c>
      <c r="AC85" s="176">
        <v>45382</v>
      </c>
      <c r="AD85" s="177">
        <v>800000</v>
      </c>
      <c r="AE85" s="177">
        <v>1</v>
      </c>
      <c r="AF85" s="177">
        <v>107.69</v>
      </c>
      <c r="AG85" s="177">
        <v>861.52</v>
      </c>
      <c r="AH85" s="154"/>
      <c r="AI85" s="154"/>
      <c r="AJ85" s="171" t="s">
        <v>17</v>
      </c>
      <c r="AK85" s="178">
        <v>4.2495390710000002E-3</v>
      </c>
      <c r="AL85" s="178">
        <v>6.7801124700000005E-4</v>
      </c>
    </row>
    <row r="86" spans="1:38" ht="13.5" thickBot="1" x14ac:dyDescent="0.25">
      <c r="A86" s="149">
        <v>8700</v>
      </c>
      <c r="B86" s="149">
        <v>12956</v>
      </c>
      <c r="C86" s="171" t="s">
        <v>1210</v>
      </c>
      <c r="D86" s="171">
        <v>520018078</v>
      </c>
      <c r="E86" s="171" t="s">
        <v>429</v>
      </c>
      <c r="F86" s="171" t="s">
        <v>2798</v>
      </c>
      <c r="G86" s="171">
        <v>1198639</v>
      </c>
      <c r="H86" s="171" t="s">
        <v>102</v>
      </c>
      <c r="I86" s="171" t="s">
        <v>228</v>
      </c>
      <c r="J86" s="171" t="s">
        <v>53</v>
      </c>
      <c r="K86" s="171" t="s">
        <v>53</v>
      </c>
      <c r="L86" s="171" t="s">
        <v>975</v>
      </c>
      <c r="M86" s="171" t="s">
        <v>256</v>
      </c>
      <c r="N86" s="171" t="s">
        <v>62</v>
      </c>
      <c r="O86" s="176">
        <v>45145</v>
      </c>
      <c r="P86" s="171" t="s">
        <v>298</v>
      </c>
      <c r="Q86" s="171" t="s">
        <v>298</v>
      </c>
      <c r="R86" s="171" t="s">
        <v>57</v>
      </c>
      <c r="S86" s="171" t="s">
        <v>1206</v>
      </c>
      <c r="T86" s="187">
        <v>2.52</v>
      </c>
      <c r="U86" s="176">
        <v>46380</v>
      </c>
      <c r="V86" s="188">
        <v>6.3899999999999998E-2</v>
      </c>
      <c r="W86" s="178">
        <v>6.8000000000000005E-2</v>
      </c>
      <c r="X86" s="171" t="s">
        <v>636</v>
      </c>
      <c r="Y86" s="171"/>
      <c r="Z86" s="171" t="s">
        <v>791</v>
      </c>
      <c r="AA86" s="171" t="s">
        <v>305</v>
      </c>
      <c r="AB86" s="176">
        <v>45382</v>
      </c>
      <c r="AC86" s="176">
        <v>45382</v>
      </c>
      <c r="AD86" s="177">
        <v>1045574.6</v>
      </c>
      <c r="AE86" s="177">
        <v>1</v>
      </c>
      <c r="AF86" s="177">
        <v>100.24</v>
      </c>
      <c r="AG86" s="177">
        <v>1048.0839800000001</v>
      </c>
      <c r="AH86" s="154"/>
      <c r="AI86" s="154"/>
      <c r="AJ86" s="171" t="s">
        <v>17</v>
      </c>
      <c r="AK86" s="178">
        <v>5.1697857540000001E-3</v>
      </c>
      <c r="AL86" s="178">
        <v>8.2483601800000005E-4</v>
      </c>
    </row>
    <row r="87" spans="1:38" ht="13.5" thickBot="1" x14ac:dyDescent="0.25">
      <c r="A87" s="149">
        <v>8700</v>
      </c>
      <c r="B87" s="149">
        <v>12956</v>
      </c>
      <c r="C87" s="171" t="s">
        <v>2799</v>
      </c>
      <c r="D87" s="171">
        <v>2422</v>
      </c>
      <c r="E87" s="171" t="s">
        <v>2</v>
      </c>
      <c r="F87" s="171" t="s">
        <v>2800</v>
      </c>
      <c r="G87" s="171">
        <v>1198787</v>
      </c>
      <c r="H87" s="171" t="s">
        <v>102</v>
      </c>
      <c r="I87" s="171" t="s">
        <v>229</v>
      </c>
      <c r="J87" s="171" t="s">
        <v>53</v>
      </c>
      <c r="K87" s="171" t="s">
        <v>53</v>
      </c>
      <c r="L87" s="171" t="s">
        <v>975</v>
      </c>
      <c r="M87" s="171" t="s">
        <v>258</v>
      </c>
      <c r="N87" s="171" t="s">
        <v>62</v>
      </c>
      <c r="O87" s="176">
        <v>45154</v>
      </c>
      <c r="P87" s="171" t="s">
        <v>1345</v>
      </c>
      <c r="Q87" s="171" t="s">
        <v>65</v>
      </c>
      <c r="R87" s="171" t="s">
        <v>57</v>
      </c>
      <c r="S87" s="171" t="s">
        <v>1206</v>
      </c>
      <c r="T87" s="187">
        <v>3.23</v>
      </c>
      <c r="U87" s="176">
        <v>47483</v>
      </c>
      <c r="V87" s="188">
        <v>2.86E-2</v>
      </c>
      <c r="W87" s="178">
        <v>3.6400000000000002E-2</v>
      </c>
      <c r="X87" s="171" t="s">
        <v>636</v>
      </c>
      <c r="Y87" s="171"/>
      <c r="Z87" s="171" t="s">
        <v>791</v>
      </c>
      <c r="AA87" s="171" t="s">
        <v>305</v>
      </c>
      <c r="AB87" s="176">
        <v>45382</v>
      </c>
      <c r="AC87" s="176">
        <v>45382</v>
      </c>
      <c r="AD87" s="177">
        <v>100000</v>
      </c>
      <c r="AE87" s="177">
        <v>1</v>
      </c>
      <c r="AF87" s="177">
        <v>104.38</v>
      </c>
      <c r="AG87" s="177">
        <v>104.38</v>
      </c>
      <c r="AH87" s="154"/>
      <c r="AI87" s="154"/>
      <c r="AJ87" s="171" t="s">
        <v>17</v>
      </c>
      <c r="AK87" s="178">
        <v>5.1486545600000001E-4</v>
      </c>
      <c r="AL87" s="178">
        <v>8.2146455122485905E-5</v>
      </c>
    </row>
    <row r="88" spans="1:38" ht="13.5" thickBot="1" x14ac:dyDescent="0.25">
      <c r="A88" s="149">
        <v>8700</v>
      </c>
      <c r="B88" s="149">
        <v>12956</v>
      </c>
      <c r="C88" s="171" t="s">
        <v>2775</v>
      </c>
      <c r="D88" s="171">
        <v>520037664</v>
      </c>
      <c r="E88" s="171" t="s">
        <v>429</v>
      </c>
      <c r="F88" s="171" t="s">
        <v>2776</v>
      </c>
      <c r="G88" s="171">
        <v>3180361</v>
      </c>
      <c r="H88" s="171" t="s">
        <v>102</v>
      </c>
      <c r="I88" s="171" t="s">
        <v>228</v>
      </c>
      <c r="J88" s="171" t="s">
        <v>53</v>
      </c>
      <c r="K88" s="171" t="s">
        <v>53</v>
      </c>
      <c r="L88" s="171" t="s">
        <v>975</v>
      </c>
      <c r="M88" s="171" t="s">
        <v>708</v>
      </c>
      <c r="N88" s="171" t="s">
        <v>62</v>
      </c>
      <c r="O88" s="176">
        <v>44256</v>
      </c>
      <c r="P88" s="171" t="s">
        <v>1350</v>
      </c>
      <c r="Q88" s="171" t="s">
        <v>1351</v>
      </c>
      <c r="R88" s="171" t="s">
        <v>57</v>
      </c>
      <c r="S88" s="171" t="s">
        <v>1206</v>
      </c>
      <c r="T88" s="187">
        <v>2.29</v>
      </c>
      <c r="U88" s="176">
        <v>46798</v>
      </c>
      <c r="V88" s="188">
        <v>5.0799999999999998E-2</v>
      </c>
      <c r="W88" s="178">
        <v>2.1000000000000001E-2</v>
      </c>
      <c r="X88" s="171" t="s">
        <v>636</v>
      </c>
      <c r="Y88" s="171"/>
      <c r="Z88" s="171" t="s">
        <v>791</v>
      </c>
      <c r="AA88" s="171" t="s">
        <v>305</v>
      </c>
      <c r="AB88" s="176">
        <v>45382</v>
      </c>
      <c r="AC88" s="176">
        <v>45382</v>
      </c>
      <c r="AD88" s="177">
        <v>384857.25</v>
      </c>
      <c r="AE88" s="177">
        <v>1</v>
      </c>
      <c r="AF88" s="177">
        <v>93.8</v>
      </c>
      <c r="AG88" s="177">
        <v>360.99610000000001</v>
      </c>
      <c r="AH88" s="154"/>
      <c r="AI88" s="154"/>
      <c r="AJ88" s="171" t="s">
        <v>17</v>
      </c>
      <c r="AK88" s="178">
        <v>1.780651675E-3</v>
      </c>
      <c r="AL88" s="178">
        <v>2.8410183799999999E-4</v>
      </c>
    </row>
    <row r="89" spans="1:38" ht="13.5" thickBot="1" x14ac:dyDescent="0.25">
      <c r="A89" s="149">
        <v>8700</v>
      </c>
      <c r="B89" s="149">
        <v>12956</v>
      </c>
      <c r="C89" s="171" t="s">
        <v>2801</v>
      </c>
      <c r="D89" s="171">
        <v>520021874</v>
      </c>
      <c r="E89" s="171" t="s">
        <v>429</v>
      </c>
      <c r="F89" s="171" t="s">
        <v>2802</v>
      </c>
      <c r="G89" s="171">
        <v>6080238</v>
      </c>
      <c r="H89" s="171" t="s">
        <v>102</v>
      </c>
      <c r="I89" s="171" t="s">
        <v>228</v>
      </c>
      <c r="J89" s="171" t="s">
        <v>53</v>
      </c>
      <c r="K89" s="171" t="s">
        <v>53</v>
      </c>
      <c r="L89" s="171" t="s">
        <v>975</v>
      </c>
      <c r="M89" s="171" t="s">
        <v>708</v>
      </c>
      <c r="N89" s="171" t="s">
        <v>62</v>
      </c>
      <c r="O89" s="176">
        <v>45049</v>
      </c>
      <c r="P89" s="171" t="s">
        <v>1366</v>
      </c>
      <c r="Q89" s="171" t="s">
        <v>1351</v>
      </c>
      <c r="R89" s="171" t="s">
        <v>57</v>
      </c>
      <c r="S89" s="171" t="s">
        <v>1206</v>
      </c>
      <c r="T89" s="187">
        <v>2.42</v>
      </c>
      <c r="U89" s="176">
        <v>46568</v>
      </c>
      <c r="V89" s="188">
        <v>6.0299999999999999E-2</v>
      </c>
      <c r="W89" s="178">
        <v>4.4699999999999997E-2</v>
      </c>
      <c r="X89" s="171" t="s">
        <v>636</v>
      </c>
      <c r="Y89" s="171"/>
      <c r="Z89" s="171" t="s">
        <v>791</v>
      </c>
      <c r="AA89" s="171" t="s">
        <v>305</v>
      </c>
      <c r="AB89" s="176">
        <v>45382</v>
      </c>
      <c r="AC89" s="176">
        <v>45382</v>
      </c>
      <c r="AD89" s="177">
        <v>1993777.85</v>
      </c>
      <c r="AE89" s="177">
        <v>1</v>
      </c>
      <c r="AF89" s="177">
        <v>97.66</v>
      </c>
      <c r="AG89" s="177">
        <v>1947.12345</v>
      </c>
      <c r="AH89" s="154"/>
      <c r="AI89" s="154"/>
      <c r="AJ89" s="171" t="s">
        <v>17</v>
      </c>
      <c r="AK89" s="178">
        <v>9.6043936040000003E-3</v>
      </c>
      <c r="AL89" s="178">
        <v>1.532374871E-3</v>
      </c>
    </row>
    <row r="90" spans="1:38" ht="13.5" thickBot="1" x14ac:dyDescent="0.25">
      <c r="A90" s="149">
        <v>8700</v>
      </c>
      <c r="B90" s="149">
        <v>14483</v>
      </c>
      <c r="C90" s="171" t="s">
        <v>2782</v>
      </c>
      <c r="D90" s="171">
        <v>510687403</v>
      </c>
      <c r="E90" s="171" t="s">
        <v>429</v>
      </c>
      <c r="F90" s="171" t="s">
        <v>2783</v>
      </c>
      <c r="G90" s="171">
        <v>1138999</v>
      </c>
      <c r="H90" s="171" t="s">
        <v>102</v>
      </c>
      <c r="I90" s="171" t="s">
        <v>228</v>
      </c>
      <c r="J90" s="171" t="s">
        <v>53</v>
      </c>
      <c r="K90" s="171" t="s">
        <v>53</v>
      </c>
      <c r="L90" s="171" t="s">
        <v>975</v>
      </c>
      <c r="M90" s="171" t="s">
        <v>651</v>
      </c>
      <c r="N90" s="171" t="s">
        <v>62</v>
      </c>
      <c r="O90" s="176">
        <v>45355</v>
      </c>
      <c r="P90" s="171" t="s">
        <v>1359</v>
      </c>
      <c r="Q90" s="171" t="s">
        <v>1351</v>
      </c>
      <c r="R90" s="171" t="s">
        <v>57</v>
      </c>
      <c r="S90" s="171" t="s">
        <v>1206</v>
      </c>
      <c r="T90" s="187">
        <v>2.0099999999999998</v>
      </c>
      <c r="U90" s="176">
        <v>46568</v>
      </c>
      <c r="V90" s="188">
        <v>4.8099999999999997E-2</v>
      </c>
      <c r="W90" s="178">
        <v>3.1E-2</v>
      </c>
      <c r="X90" s="171" t="s">
        <v>636</v>
      </c>
      <c r="Y90" s="171"/>
      <c r="Z90" s="171" t="s">
        <v>791</v>
      </c>
      <c r="AA90" s="171" t="s">
        <v>305</v>
      </c>
      <c r="AB90" s="176">
        <v>45382</v>
      </c>
      <c r="AC90" s="176">
        <v>45382</v>
      </c>
      <c r="AD90" s="177">
        <v>1300000</v>
      </c>
      <c r="AE90" s="177">
        <v>1</v>
      </c>
      <c r="AF90" s="177">
        <v>96.8</v>
      </c>
      <c r="AG90" s="177">
        <v>1258.4000000000001</v>
      </c>
      <c r="AH90" s="154"/>
      <c r="AI90" s="154"/>
      <c r="AJ90" s="171" t="s">
        <v>17</v>
      </c>
      <c r="AK90" s="178">
        <v>6.2071919019999998E-3</v>
      </c>
      <c r="AL90" s="178">
        <v>9.8545104059999996E-3</v>
      </c>
    </row>
    <row r="91" spans="1:38" ht="13.5" thickBot="1" x14ac:dyDescent="0.25">
      <c r="A91" s="149">
        <v>8700</v>
      </c>
      <c r="B91" s="149">
        <v>14483</v>
      </c>
      <c r="C91" s="171" t="s">
        <v>2789</v>
      </c>
      <c r="D91" s="171">
        <v>550016091</v>
      </c>
      <c r="E91" s="171" t="s">
        <v>432</v>
      </c>
      <c r="F91" s="171" t="s">
        <v>2790</v>
      </c>
      <c r="G91" s="171">
        <v>1181783</v>
      </c>
      <c r="H91" s="171" t="s">
        <v>102</v>
      </c>
      <c r="I91" s="171" t="s">
        <v>228</v>
      </c>
      <c r="J91" s="171" t="s">
        <v>53</v>
      </c>
      <c r="K91" s="171" t="s">
        <v>53</v>
      </c>
      <c r="L91" s="171" t="s">
        <v>975</v>
      </c>
      <c r="M91" s="171" t="s">
        <v>708</v>
      </c>
      <c r="N91" s="171" t="s">
        <v>62</v>
      </c>
      <c r="O91" s="176">
        <v>45161</v>
      </c>
      <c r="P91" s="171" t="s">
        <v>1339</v>
      </c>
      <c r="Q91" s="171" t="s">
        <v>65</v>
      </c>
      <c r="R91" s="171" t="s">
        <v>57</v>
      </c>
      <c r="S91" s="171" t="s">
        <v>1206</v>
      </c>
      <c r="T91" s="187">
        <v>2.59</v>
      </c>
      <c r="U91" s="176">
        <v>47118</v>
      </c>
      <c r="V91" s="188">
        <v>5.8000000000000003E-2</v>
      </c>
      <c r="W91" s="178">
        <v>2.86E-2</v>
      </c>
      <c r="X91" s="171" t="s">
        <v>636</v>
      </c>
      <c r="Y91" s="171"/>
      <c r="Z91" s="171" t="s">
        <v>791</v>
      </c>
      <c r="AA91" s="171" t="s">
        <v>305</v>
      </c>
      <c r="AB91" s="176">
        <v>45382</v>
      </c>
      <c r="AC91" s="176">
        <v>45382</v>
      </c>
      <c r="AD91" s="177">
        <v>411250.03</v>
      </c>
      <c r="AE91" s="177">
        <v>1</v>
      </c>
      <c r="AF91" s="177">
        <v>93.54</v>
      </c>
      <c r="AG91" s="177">
        <v>384.68328000000002</v>
      </c>
      <c r="AH91" s="154"/>
      <c r="AI91" s="154"/>
      <c r="AJ91" s="171" t="s">
        <v>17</v>
      </c>
      <c r="AK91" s="178">
        <v>1.8974912110000001E-3</v>
      </c>
      <c r="AL91" s="178">
        <v>3.012448653E-3</v>
      </c>
    </row>
    <row r="92" spans="1:38" ht="13.5" thickBot="1" x14ac:dyDescent="0.25">
      <c r="A92" s="149">
        <v>8700</v>
      </c>
      <c r="B92" s="149">
        <v>14483</v>
      </c>
      <c r="C92" s="171" t="s">
        <v>1210</v>
      </c>
      <c r="D92" s="171">
        <v>520018078</v>
      </c>
      <c r="E92" s="171" t="s">
        <v>429</v>
      </c>
      <c r="F92" s="171" t="s">
        <v>2798</v>
      </c>
      <c r="G92" s="171">
        <v>1198639</v>
      </c>
      <c r="H92" s="171" t="s">
        <v>102</v>
      </c>
      <c r="I92" s="171" t="s">
        <v>228</v>
      </c>
      <c r="J92" s="171" t="s">
        <v>53</v>
      </c>
      <c r="K92" s="171" t="s">
        <v>53</v>
      </c>
      <c r="L92" s="171" t="s">
        <v>975</v>
      </c>
      <c r="M92" s="171" t="s">
        <v>256</v>
      </c>
      <c r="N92" s="171" t="s">
        <v>62</v>
      </c>
      <c r="O92" s="176">
        <v>45145</v>
      </c>
      <c r="P92" s="171" t="s">
        <v>298</v>
      </c>
      <c r="Q92" s="171" t="s">
        <v>298</v>
      </c>
      <c r="R92" s="171" t="s">
        <v>57</v>
      </c>
      <c r="S92" s="171" t="s">
        <v>1206</v>
      </c>
      <c r="T92" s="187">
        <v>2.52</v>
      </c>
      <c r="U92" s="176">
        <v>46380</v>
      </c>
      <c r="V92" s="188">
        <v>6.3899999999999998E-2</v>
      </c>
      <c r="W92" s="178">
        <v>6.8000000000000005E-2</v>
      </c>
      <c r="X92" s="171" t="s">
        <v>636</v>
      </c>
      <c r="Y92" s="171"/>
      <c r="Z92" s="171" t="s">
        <v>791</v>
      </c>
      <c r="AA92" s="171" t="s">
        <v>305</v>
      </c>
      <c r="AB92" s="176">
        <v>45382</v>
      </c>
      <c r="AC92" s="176">
        <v>45382</v>
      </c>
      <c r="AD92" s="177">
        <v>95595.39</v>
      </c>
      <c r="AE92" s="177">
        <v>1</v>
      </c>
      <c r="AF92" s="177">
        <v>100.24</v>
      </c>
      <c r="AG92" s="177">
        <v>95.824820000000003</v>
      </c>
      <c r="AH92" s="154"/>
      <c r="AI92" s="154"/>
      <c r="AJ92" s="171" t="s">
        <v>17</v>
      </c>
      <c r="AK92" s="178">
        <v>4.7266612100000001E-4</v>
      </c>
      <c r="AL92" s="178">
        <v>7.5040264199999999E-4</v>
      </c>
    </row>
    <row r="93" spans="1:38" ht="13.5" thickBot="1" x14ac:dyDescent="0.25">
      <c r="A93" s="149">
        <v>8700</v>
      </c>
      <c r="B93" s="149">
        <v>14483</v>
      </c>
      <c r="C93" s="171" t="s">
        <v>2799</v>
      </c>
      <c r="D93" s="171">
        <v>2422</v>
      </c>
      <c r="E93" s="171" t="s">
        <v>2</v>
      </c>
      <c r="F93" s="171" t="s">
        <v>2800</v>
      </c>
      <c r="G93" s="171">
        <v>1198787</v>
      </c>
      <c r="H93" s="171" t="s">
        <v>102</v>
      </c>
      <c r="I93" s="171" t="s">
        <v>229</v>
      </c>
      <c r="J93" s="171" t="s">
        <v>53</v>
      </c>
      <c r="K93" s="171" t="s">
        <v>53</v>
      </c>
      <c r="L93" s="171" t="s">
        <v>975</v>
      </c>
      <c r="M93" s="171" t="s">
        <v>258</v>
      </c>
      <c r="N93" s="171" t="s">
        <v>62</v>
      </c>
      <c r="O93" s="176">
        <v>45154</v>
      </c>
      <c r="P93" s="171" t="s">
        <v>1345</v>
      </c>
      <c r="Q93" s="171" t="s">
        <v>65</v>
      </c>
      <c r="R93" s="171" t="s">
        <v>57</v>
      </c>
      <c r="S93" s="171" t="s">
        <v>1206</v>
      </c>
      <c r="T93" s="187">
        <v>3.23</v>
      </c>
      <c r="U93" s="176">
        <v>47483</v>
      </c>
      <c r="V93" s="188">
        <v>2.86E-2</v>
      </c>
      <c r="W93" s="178">
        <v>3.6400000000000002E-2</v>
      </c>
      <c r="X93" s="171" t="s">
        <v>636</v>
      </c>
      <c r="Y93" s="171"/>
      <c r="Z93" s="171" t="s">
        <v>791</v>
      </c>
      <c r="AA93" s="171" t="s">
        <v>305</v>
      </c>
      <c r="AB93" s="176">
        <v>45382</v>
      </c>
      <c r="AC93" s="176">
        <v>45382</v>
      </c>
      <c r="AD93" s="177">
        <v>111000</v>
      </c>
      <c r="AE93" s="177">
        <v>1</v>
      </c>
      <c r="AF93" s="177">
        <v>104.38</v>
      </c>
      <c r="AG93" s="177">
        <v>115.8618</v>
      </c>
      <c r="AH93" s="154"/>
      <c r="AI93" s="154"/>
      <c r="AJ93" s="171" t="s">
        <v>17</v>
      </c>
      <c r="AK93" s="178">
        <v>5.7150065600000005E-4</v>
      </c>
      <c r="AL93" s="178">
        <v>9.0731191399999998E-4</v>
      </c>
    </row>
    <row r="94" spans="1:38" ht="13.5" thickBot="1" x14ac:dyDescent="0.25">
      <c r="A94" s="149">
        <v>8700</v>
      </c>
      <c r="B94" s="149">
        <v>14483</v>
      </c>
      <c r="C94" s="171" t="s">
        <v>2801</v>
      </c>
      <c r="D94" s="171">
        <v>520021874</v>
      </c>
      <c r="E94" s="171" t="s">
        <v>429</v>
      </c>
      <c r="F94" s="171" t="s">
        <v>2802</v>
      </c>
      <c r="G94" s="171">
        <v>6080238</v>
      </c>
      <c r="H94" s="171" t="s">
        <v>102</v>
      </c>
      <c r="I94" s="171" t="s">
        <v>228</v>
      </c>
      <c r="J94" s="171" t="s">
        <v>53</v>
      </c>
      <c r="K94" s="171" t="s">
        <v>53</v>
      </c>
      <c r="L94" s="171" t="s">
        <v>975</v>
      </c>
      <c r="M94" s="171" t="s">
        <v>708</v>
      </c>
      <c r="N94" s="171" t="s">
        <v>62</v>
      </c>
      <c r="O94" s="176">
        <v>45365</v>
      </c>
      <c r="P94" s="171" t="s">
        <v>1366</v>
      </c>
      <c r="Q94" s="171" t="s">
        <v>1351</v>
      </c>
      <c r="R94" s="171" t="s">
        <v>57</v>
      </c>
      <c r="S94" s="171" t="s">
        <v>1206</v>
      </c>
      <c r="T94" s="187">
        <v>2.42</v>
      </c>
      <c r="U94" s="176">
        <v>46568</v>
      </c>
      <c r="V94" s="188">
        <v>6.0299999999999999E-2</v>
      </c>
      <c r="W94" s="178">
        <v>4.4699999999999997E-2</v>
      </c>
      <c r="X94" s="171" t="s">
        <v>636</v>
      </c>
      <c r="Y94" s="171"/>
      <c r="Z94" s="171" t="s">
        <v>791</v>
      </c>
      <c r="AA94" s="171" t="s">
        <v>305</v>
      </c>
      <c r="AB94" s="176">
        <v>45382</v>
      </c>
      <c r="AC94" s="176">
        <v>45382</v>
      </c>
      <c r="AD94" s="177">
        <v>659000</v>
      </c>
      <c r="AE94" s="177">
        <v>1</v>
      </c>
      <c r="AF94" s="177">
        <v>97.66</v>
      </c>
      <c r="AG94" s="177">
        <v>643.57939999999996</v>
      </c>
      <c r="AH94" s="154"/>
      <c r="AI94" s="154"/>
      <c r="AJ94" s="171" t="s">
        <v>17</v>
      </c>
      <c r="AK94" s="178">
        <v>3.1745238709999998E-3</v>
      </c>
      <c r="AL94" s="178">
        <v>5.0398600559999999E-3</v>
      </c>
    </row>
    <row r="95" spans="1:38" ht="13.5" thickBot="1" x14ac:dyDescent="0.25">
      <c r="A95" s="149">
        <v>8694</v>
      </c>
      <c r="B95" s="149">
        <v>12531</v>
      </c>
      <c r="C95" s="171" t="s">
        <v>2771</v>
      </c>
      <c r="D95" s="171">
        <v>1315</v>
      </c>
      <c r="E95" s="171" t="s">
        <v>2</v>
      </c>
      <c r="F95" s="171" t="s">
        <v>2772</v>
      </c>
      <c r="G95" s="171">
        <v>1140292</v>
      </c>
      <c r="H95" s="171" t="s">
        <v>102</v>
      </c>
      <c r="I95" s="171" t="s">
        <v>228</v>
      </c>
      <c r="J95" s="171" t="s">
        <v>53</v>
      </c>
      <c r="K95" s="171" t="s">
        <v>53</v>
      </c>
      <c r="L95" s="171" t="s">
        <v>975</v>
      </c>
      <c r="M95" s="171" t="s">
        <v>654</v>
      </c>
      <c r="N95" s="171" t="s">
        <v>62</v>
      </c>
      <c r="O95" s="176">
        <v>44320</v>
      </c>
      <c r="P95" s="171" t="s">
        <v>1381</v>
      </c>
      <c r="Q95" s="171" t="s">
        <v>1351</v>
      </c>
      <c r="R95" s="171" t="s">
        <v>57</v>
      </c>
      <c r="S95" s="171" t="s">
        <v>1206</v>
      </c>
      <c r="T95" s="187">
        <v>1.43</v>
      </c>
      <c r="U95" s="176">
        <v>46096</v>
      </c>
      <c r="V95" s="188">
        <v>4.5100000000000001E-2</v>
      </c>
      <c r="W95" s="178">
        <v>2.5000000000000001E-2</v>
      </c>
      <c r="X95" s="171" t="s">
        <v>636</v>
      </c>
      <c r="Y95" s="171"/>
      <c r="Z95" s="171" t="s">
        <v>791</v>
      </c>
      <c r="AA95" s="171" t="s">
        <v>305</v>
      </c>
      <c r="AB95" s="176">
        <v>45382</v>
      </c>
      <c r="AC95" s="176">
        <v>45382</v>
      </c>
      <c r="AD95" s="177">
        <v>3477807.34</v>
      </c>
      <c r="AE95" s="177">
        <v>1</v>
      </c>
      <c r="AF95" s="177">
        <v>97.39</v>
      </c>
      <c r="AG95" s="177">
        <v>3387.0365700000002</v>
      </c>
      <c r="AH95" s="154"/>
      <c r="AI95" s="154"/>
      <c r="AJ95" s="171" t="s">
        <v>17</v>
      </c>
      <c r="AK95" s="178">
        <v>1.1364899980000001E-2</v>
      </c>
      <c r="AL95" s="178">
        <v>1.054478688E-3</v>
      </c>
    </row>
    <row r="96" spans="1:38" ht="13.5" thickBot="1" x14ac:dyDescent="0.25">
      <c r="A96" s="149">
        <v>8694</v>
      </c>
      <c r="B96" s="149">
        <v>12531</v>
      </c>
      <c r="C96" s="171" t="s">
        <v>2773</v>
      </c>
      <c r="D96" s="171">
        <v>1700</v>
      </c>
      <c r="E96" s="171" t="s">
        <v>2</v>
      </c>
      <c r="F96" s="171" t="s">
        <v>2774</v>
      </c>
      <c r="G96" s="171">
        <v>1142009</v>
      </c>
      <c r="H96" s="171" t="s">
        <v>102</v>
      </c>
      <c r="I96" s="171" t="s">
        <v>228</v>
      </c>
      <c r="J96" s="171" t="s">
        <v>53</v>
      </c>
      <c r="K96" s="171" t="s">
        <v>53</v>
      </c>
      <c r="L96" s="171" t="s">
        <v>975</v>
      </c>
      <c r="M96" s="171" t="s">
        <v>269</v>
      </c>
      <c r="N96" s="171" t="s">
        <v>62</v>
      </c>
      <c r="O96" s="176">
        <v>43850</v>
      </c>
      <c r="P96" s="171" t="s">
        <v>1522</v>
      </c>
      <c r="Q96" s="171" t="s">
        <v>1351</v>
      </c>
      <c r="R96" s="171" t="s">
        <v>57</v>
      </c>
      <c r="S96" s="171" t="s">
        <v>1206</v>
      </c>
      <c r="T96" s="187">
        <v>1.1399999999999999</v>
      </c>
      <c r="U96" s="176">
        <v>45918</v>
      </c>
      <c r="V96" s="188">
        <v>6.0600000000000001E-2</v>
      </c>
      <c r="W96" s="178">
        <v>4.3499999999999997E-2</v>
      </c>
      <c r="X96" s="171" t="s">
        <v>636</v>
      </c>
      <c r="Y96" s="171"/>
      <c r="Z96" s="171" t="s">
        <v>791</v>
      </c>
      <c r="AA96" s="171" t="s">
        <v>305</v>
      </c>
      <c r="AB96" s="176">
        <v>45382</v>
      </c>
      <c r="AC96" s="176">
        <v>45382</v>
      </c>
      <c r="AD96" s="177">
        <v>91769.4</v>
      </c>
      <c r="AE96" s="177">
        <v>1</v>
      </c>
      <c r="AF96" s="177">
        <v>98.34</v>
      </c>
      <c r="AG96" s="177">
        <v>90.246030000000005</v>
      </c>
      <c r="AH96" s="154"/>
      <c r="AI96" s="154"/>
      <c r="AJ96" s="171" t="s">
        <v>17</v>
      </c>
      <c r="AK96" s="178">
        <v>3.0281252700000002E-4</v>
      </c>
      <c r="AL96" s="178">
        <v>2.80960991780342E-5</v>
      </c>
    </row>
    <row r="97" spans="1:38" ht="13.5" thickBot="1" x14ac:dyDescent="0.25">
      <c r="A97" s="149">
        <v>8694</v>
      </c>
      <c r="B97" s="149">
        <v>12531</v>
      </c>
      <c r="C97" s="171" t="s">
        <v>2775</v>
      </c>
      <c r="D97" s="171">
        <v>520037664</v>
      </c>
      <c r="E97" s="171" t="s">
        <v>429</v>
      </c>
      <c r="F97" s="171" t="s">
        <v>2776</v>
      </c>
      <c r="G97" s="171">
        <v>3180361</v>
      </c>
      <c r="H97" s="171" t="s">
        <v>102</v>
      </c>
      <c r="I97" s="171" t="s">
        <v>228</v>
      </c>
      <c r="J97" s="171" t="s">
        <v>53</v>
      </c>
      <c r="K97" s="171" t="s">
        <v>53</v>
      </c>
      <c r="L97" s="171" t="s">
        <v>975</v>
      </c>
      <c r="M97" s="171" t="s">
        <v>708</v>
      </c>
      <c r="N97" s="171" t="s">
        <v>62</v>
      </c>
      <c r="O97" s="176">
        <v>45376</v>
      </c>
      <c r="P97" s="171" t="s">
        <v>1350</v>
      </c>
      <c r="Q97" s="171" t="s">
        <v>1351</v>
      </c>
      <c r="R97" s="171" t="s">
        <v>57</v>
      </c>
      <c r="S97" s="171" t="s">
        <v>1206</v>
      </c>
      <c r="T97" s="187">
        <v>2.29</v>
      </c>
      <c r="U97" s="176">
        <v>46798</v>
      </c>
      <c r="V97" s="188">
        <v>5.0799999999999998E-2</v>
      </c>
      <c r="W97" s="178">
        <v>2.1000000000000001E-2</v>
      </c>
      <c r="X97" s="171" t="s">
        <v>636</v>
      </c>
      <c r="Y97" s="171"/>
      <c r="Z97" s="171" t="s">
        <v>791</v>
      </c>
      <c r="AA97" s="171" t="s">
        <v>305</v>
      </c>
      <c r="AB97" s="176">
        <v>45382</v>
      </c>
      <c r="AC97" s="176">
        <v>45382</v>
      </c>
      <c r="AD97" s="177">
        <v>842828</v>
      </c>
      <c r="AE97" s="177">
        <v>1</v>
      </c>
      <c r="AF97" s="177">
        <v>93.8</v>
      </c>
      <c r="AG97" s="177">
        <v>790.57266000000004</v>
      </c>
      <c r="AH97" s="154"/>
      <c r="AI97" s="154"/>
      <c r="AJ97" s="171" t="s">
        <v>17</v>
      </c>
      <c r="AK97" s="178">
        <v>2.6526962499999998E-3</v>
      </c>
      <c r="AL97" s="178">
        <v>2.4612725700000001E-4</v>
      </c>
    </row>
    <row r="98" spans="1:38" ht="13.5" thickBot="1" x14ac:dyDescent="0.25">
      <c r="A98" s="149">
        <v>8694</v>
      </c>
      <c r="B98" s="149">
        <v>12532</v>
      </c>
      <c r="C98" s="171" t="s">
        <v>1525</v>
      </c>
      <c r="D98" s="171">
        <v>520010869</v>
      </c>
      <c r="E98" s="171" t="s">
        <v>429</v>
      </c>
      <c r="F98" s="171" t="s">
        <v>2777</v>
      </c>
      <c r="G98" s="171">
        <v>1100908</v>
      </c>
      <c r="H98" s="171" t="s">
        <v>102</v>
      </c>
      <c r="I98" s="171" t="s">
        <v>229</v>
      </c>
      <c r="J98" s="171" t="s">
        <v>53</v>
      </c>
      <c r="K98" s="171" t="s">
        <v>53</v>
      </c>
      <c r="L98" s="171" t="s">
        <v>975</v>
      </c>
      <c r="M98" s="171" t="s">
        <v>258</v>
      </c>
      <c r="N98" s="171" t="s">
        <v>62</v>
      </c>
      <c r="O98" s="176">
        <v>44944</v>
      </c>
      <c r="P98" s="171" t="s">
        <v>1205</v>
      </c>
      <c r="Q98" s="171" t="s">
        <v>65</v>
      </c>
      <c r="R98" s="171" t="s">
        <v>57</v>
      </c>
      <c r="S98" s="171" t="s">
        <v>1206</v>
      </c>
      <c r="T98" s="187">
        <v>5.88</v>
      </c>
      <c r="U98" s="176">
        <v>50034</v>
      </c>
      <c r="V98" s="188">
        <v>2.5600000000000001E-2</v>
      </c>
      <c r="W98" s="178">
        <v>4.9000000000000002E-2</v>
      </c>
      <c r="X98" s="171" t="s">
        <v>636</v>
      </c>
      <c r="Y98" s="171"/>
      <c r="Z98" s="171" t="s">
        <v>791</v>
      </c>
      <c r="AA98" s="171" t="s">
        <v>305</v>
      </c>
      <c r="AB98" s="176">
        <v>45382</v>
      </c>
      <c r="AC98" s="176">
        <v>45382</v>
      </c>
      <c r="AD98" s="177">
        <v>1950000.18</v>
      </c>
      <c r="AE98" s="177">
        <v>1</v>
      </c>
      <c r="AF98" s="177">
        <v>155.55000000000001</v>
      </c>
      <c r="AG98" s="177">
        <v>3033.2252800000001</v>
      </c>
      <c r="AH98" s="154"/>
      <c r="AI98" s="154"/>
      <c r="AJ98" s="171" t="s">
        <v>17</v>
      </c>
      <c r="AK98" s="178">
        <v>1.0177717663E-2</v>
      </c>
      <c r="AL98" s="178">
        <v>6.1776323600000005E-4</v>
      </c>
    </row>
    <row r="99" spans="1:38" ht="13.5" thickBot="1" x14ac:dyDescent="0.25">
      <c r="A99" s="149">
        <v>8694</v>
      </c>
      <c r="B99" s="149">
        <v>12532</v>
      </c>
      <c r="C99" s="171" t="s">
        <v>1507</v>
      </c>
      <c r="D99" s="171">
        <v>513436394</v>
      </c>
      <c r="E99" s="171" t="s">
        <v>429</v>
      </c>
      <c r="F99" s="171" t="s">
        <v>2778</v>
      </c>
      <c r="G99" s="171">
        <v>1103084</v>
      </c>
      <c r="H99" s="171" t="s">
        <v>102</v>
      </c>
      <c r="I99" s="171" t="s">
        <v>229</v>
      </c>
      <c r="J99" s="171" t="s">
        <v>53</v>
      </c>
      <c r="K99" s="171" t="s">
        <v>53</v>
      </c>
      <c r="L99" s="171" t="s">
        <v>975</v>
      </c>
      <c r="M99" s="171" t="s">
        <v>258</v>
      </c>
      <c r="N99" s="171" t="s">
        <v>62</v>
      </c>
      <c r="O99" s="176">
        <v>44951</v>
      </c>
      <c r="P99" s="171" t="s">
        <v>1205</v>
      </c>
      <c r="Q99" s="171" t="s">
        <v>65</v>
      </c>
      <c r="R99" s="171" t="s">
        <v>57</v>
      </c>
      <c r="S99" s="171" t="s">
        <v>1206</v>
      </c>
      <c r="T99" s="187">
        <v>1.4</v>
      </c>
      <c r="U99" s="176">
        <v>46385</v>
      </c>
      <c r="V99" s="188">
        <v>4.1799999999999997E-2</v>
      </c>
      <c r="W99" s="178">
        <v>5.6000000000000001E-2</v>
      </c>
      <c r="X99" s="171" t="s">
        <v>636</v>
      </c>
      <c r="Y99" s="171"/>
      <c r="Z99" s="171" t="s">
        <v>791</v>
      </c>
      <c r="AA99" s="171" t="s">
        <v>305</v>
      </c>
      <c r="AB99" s="176">
        <v>45382</v>
      </c>
      <c r="AC99" s="176">
        <v>45382</v>
      </c>
      <c r="AD99" s="177">
        <v>259223.58</v>
      </c>
      <c r="AE99" s="177">
        <v>1</v>
      </c>
      <c r="AF99" s="177">
        <v>143.62</v>
      </c>
      <c r="AG99" s="177">
        <v>372.29691000000003</v>
      </c>
      <c r="AH99" s="154"/>
      <c r="AI99" s="154"/>
      <c r="AJ99" s="171" t="s">
        <v>17</v>
      </c>
      <c r="AK99" s="178">
        <v>9.3507201046305576E-3</v>
      </c>
      <c r="AL99" s="178">
        <v>7.5892238267982802E-5</v>
      </c>
    </row>
    <row r="100" spans="1:38" ht="13.5" thickBot="1" x14ac:dyDescent="0.25">
      <c r="A100" s="149">
        <v>8694</v>
      </c>
      <c r="B100" s="149">
        <v>12532</v>
      </c>
      <c r="C100" s="171" t="s">
        <v>1525</v>
      </c>
      <c r="D100" s="171">
        <v>520010869</v>
      </c>
      <c r="E100" s="171" t="s">
        <v>429</v>
      </c>
      <c r="F100" s="171" t="s">
        <v>2779</v>
      </c>
      <c r="G100" s="171">
        <v>1124346</v>
      </c>
      <c r="H100" s="171" t="s">
        <v>102</v>
      </c>
      <c r="I100" s="171" t="s">
        <v>229</v>
      </c>
      <c r="J100" s="171" t="s">
        <v>53</v>
      </c>
      <c r="K100" s="171" t="s">
        <v>53</v>
      </c>
      <c r="L100" s="171" t="s">
        <v>975</v>
      </c>
      <c r="M100" s="171" t="s">
        <v>258</v>
      </c>
      <c r="N100" s="171" t="s">
        <v>62</v>
      </c>
      <c r="O100" s="176">
        <v>44930</v>
      </c>
      <c r="P100" s="171" t="s">
        <v>1205</v>
      </c>
      <c r="Q100" s="171" t="s">
        <v>65</v>
      </c>
      <c r="R100" s="171" t="s">
        <v>57</v>
      </c>
      <c r="S100" s="171" t="s">
        <v>1206</v>
      </c>
      <c r="T100" s="187">
        <v>9.5500000000000007</v>
      </c>
      <c r="U100" s="176">
        <v>54253</v>
      </c>
      <c r="V100" s="188">
        <v>2.8199999999999999E-2</v>
      </c>
      <c r="W100" s="178">
        <v>4.1000000000000002E-2</v>
      </c>
      <c r="X100" s="171" t="s">
        <v>636</v>
      </c>
      <c r="Y100" s="171"/>
      <c r="Z100" s="171" t="s">
        <v>791</v>
      </c>
      <c r="AA100" s="171" t="s">
        <v>305</v>
      </c>
      <c r="AB100" s="176">
        <v>45382</v>
      </c>
      <c r="AC100" s="176">
        <v>45382</v>
      </c>
      <c r="AD100" s="177">
        <v>3557692.49</v>
      </c>
      <c r="AE100" s="177">
        <v>1</v>
      </c>
      <c r="AF100" s="177">
        <v>133.69</v>
      </c>
      <c r="AG100" s="177">
        <v>4756.27909</v>
      </c>
      <c r="AH100" s="154"/>
      <c r="AI100" s="154"/>
      <c r="AJ100" s="171" t="s">
        <v>17</v>
      </c>
      <c r="AK100" s="178">
        <v>1.5959271479999999E-2</v>
      </c>
      <c r="AL100" s="178">
        <v>9.6868979199999999E-4</v>
      </c>
    </row>
    <row r="101" spans="1:38" ht="13.5" thickBot="1" x14ac:dyDescent="0.25">
      <c r="A101" s="149">
        <v>8694</v>
      </c>
      <c r="B101" s="149">
        <v>12532</v>
      </c>
      <c r="C101" s="171" t="s">
        <v>2780</v>
      </c>
      <c r="D101" s="171">
        <v>1089</v>
      </c>
      <c r="E101" s="171" t="s">
        <v>2</v>
      </c>
      <c r="F101" s="171" t="s">
        <v>2781</v>
      </c>
      <c r="G101" s="171">
        <v>1138825</v>
      </c>
      <c r="H101" s="171" t="s">
        <v>102</v>
      </c>
      <c r="I101" s="171" t="s">
        <v>228</v>
      </c>
      <c r="J101" s="171" t="s">
        <v>53</v>
      </c>
      <c r="K101" s="171" t="s">
        <v>53</v>
      </c>
      <c r="L101" s="171" t="s">
        <v>975</v>
      </c>
      <c r="M101" s="171" t="s">
        <v>708</v>
      </c>
      <c r="N101" s="171" t="s">
        <v>62</v>
      </c>
      <c r="O101" s="176">
        <v>43941</v>
      </c>
      <c r="P101" s="171" t="s">
        <v>1366</v>
      </c>
      <c r="Q101" s="171" t="s">
        <v>1351</v>
      </c>
      <c r="R101" s="171" t="s">
        <v>57</v>
      </c>
      <c r="S101" s="171" t="s">
        <v>1206</v>
      </c>
      <c r="T101" s="187">
        <v>2.5299999999999998</v>
      </c>
      <c r="U101" s="176">
        <v>46934</v>
      </c>
      <c r="V101" s="188">
        <v>6.0199999999999997E-2</v>
      </c>
      <c r="W101" s="178">
        <v>4.5999999999999999E-2</v>
      </c>
      <c r="X101" s="171" t="s">
        <v>636</v>
      </c>
      <c r="Y101" s="171"/>
      <c r="Z101" s="171" t="s">
        <v>791</v>
      </c>
      <c r="AA101" s="171" t="s">
        <v>305</v>
      </c>
      <c r="AB101" s="176">
        <v>45382</v>
      </c>
      <c r="AC101" s="176">
        <v>45382</v>
      </c>
      <c r="AD101" s="177">
        <v>230487.8</v>
      </c>
      <c r="AE101" s="177">
        <v>1</v>
      </c>
      <c r="AF101" s="177">
        <v>97.86</v>
      </c>
      <c r="AG101" s="177">
        <v>225.55536000000001</v>
      </c>
      <c r="AH101" s="154"/>
      <c r="AI101" s="154"/>
      <c r="AJ101" s="171" t="s">
        <v>17</v>
      </c>
      <c r="AK101" s="178">
        <v>7.5683095E-4</v>
      </c>
      <c r="AL101" s="178">
        <v>4.5937837259172397E-5</v>
      </c>
    </row>
    <row r="102" spans="1:38" ht="13.5" thickBot="1" x14ac:dyDescent="0.25">
      <c r="A102" s="149">
        <v>8694</v>
      </c>
      <c r="B102" s="149">
        <v>12532</v>
      </c>
      <c r="C102" s="171" t="s">
        <v>2782</v>
      </c>
      <c r="D102" s="171">
        <v>510687403</v>
      </c>
      <c r="E102" s="171" t="s">
        <v>429</v>
      </c>
      <c r="F102" s="171" t="s">
        <v>2783</v>
      </c>
      <c r="G102" s="171">
        <v>1138999</v>
      </c>
      <c r="H102" s="171" t="s">
        <v>102</v>
      </c>
      <c r="I102" s="171" t="s">
        <v>228</v>
      </c>
      <c r="J102" s="171" t="s">
        <v>53</v>
      </c>
      <c r="K102" s="171" t="s">
        <v>53</v>
      </c>
      <c r="L102" s="171" t="s">
        <v>975</v>
      </c>
      <c r="M102" s="171" t="s">
        <v>651</v>
      </c>
      <c r="N102" s="171" t="s">
        <v>62</v>
      </c>
      <c r="O102" s="176">
        <v>44039</v>
      </c>
      <c r="P102" s="171" t="s">
        <v>1359</v>
      </c>
      <c r="Q102" s="171" t="s">
        <v>1351</v>
      </c>
      <c r="R102" s="171" t="s">
        <v>57</v>
      </c>
      <c r="S102" s="171" t="s">
        <v>1206</v>
      </c>
      <c r="T102" s="187">
        <v>2.0099999999999998</v>
      </c>
      <c r="U102" s="176">
        <v>46568</v>
      </c>
      <c r="V102" s="188">
        <v>4.8099999999999997E-2</v>
      </c>
      <c r="W102" s="178">
        <v>3.1E-2</v>
      </c>
      <c r="X102" s="171" t="s">
        <v>636</v>
      </c>
      <c r="Y102" s="171"/>
      <c r="Z102" s="171" t="s">
        <v>791</v>
      </c>
      <c r="AA102" s="171" t="s">
        <v>305</v>
      </c>
      <c r="AB102" s="176">
        <v>45382</v>
      </c>
      <c r="AC102" s="176">
        <v>45382</v>
      </c>
      <c r="AD102" s="177">
        <v>4829081.5</v>
      </c>
      <c r="AE102" s="177">
        <v>1</v>
      </c>
      <c r="AF102" s="177">
        <v>96.8</v>
      </c>
      <c r="AG102" s="177">
        <v>4674.5508900000004</v>
      </c>
      <c r="AH102" s="154"/>
      <c r="AI102" s="154"/>
      <c r="AJ102" s="171" t="s">
        <v>17</v>
      </c>
      <c r="AK102" s="178">
        <v>1.5685039774000001E-2</v>
      </c>
      <c r="AL102" s="178">
        <v>9.5204458000000005E-4</v>
      </c>
    </row>
    <row r="103" spans="1:38" ht="13.5" thickBot="1" x14ac:dyDescent="0.25">
      <c r="A103" s="149">
        <v>8694</v>
      </c>
      <c r="B103" s="149">
        <v>12532</v>
      </c>
      <c r="C103" s="171" t="s">
        <v>2771</v>
      </c>
      <c r="D103" s="171">
        <v>1315</v>
      </c>
      <c r="E103" s="171" t="s">
        <v>2</v>
      </c>
      <c r="F103" s="171" t="s">
        <v>2784</v>
      </c>
      <c r="G103" s="171">
        <v>1140276</v>
      </c>
      <c r="H103" s="171" t="s">
        <v>102</v>
      </c>
      <c r="I103" s="171" t="s">
        <v>229</v>
      </c>
      <c r="J103" s="171" t="s">
        <v>53</v>
      </c>
      <c r="K103" s="171" t="s">
        <v>53</v>
      </c>
      <c r="L103" s="171" t="s">
        <v>975</v>
      </c>
      <c r="M103" s="171" t="s">
        <v>654</v>
      </c>
      <c r="N103" s="171" t="s">
        <v>62</v>
      </c>
      <c r="O103" s="176">
        <v>44320</v>
      </c>
      <c r="P103" s="171" t="s">
        <v>1381</v>
      </c>
      <c r="Q103" s="171" t="s">
        <v>1351</v>
      </c>
      <c r="R103" s="171" t="s">
        <v>57</v>
      </c>
      <c r="S103" s="171" t="s">
        <v>1206</v>
      </c>
      <c r="T103" s="187">
        <v>5.09</v>
      </c>
      <c r="U103" s="176">
        <v>49202</v>
      </c>
      <c r="V103" s="188">
        <v>2.1600000000000001E-2</v>
      </c>
      <c r="W103" s="178">
        <v>2.1399999999999999E-2</v>
      </c>
      <c r="X103" s="171" t="s">
        <v>636</v>
      </c>
      <c r="Y103" s="171"/>
      <c r="Z103" s="171" t="s">
        <v>791</v>
      </c>
      <c r="AA103" s="171" t="s">
        <v>305</v>
      </c>
      <c r="AB103" s="176">
        <v>45382</v>
      </c>
      <c r="AC103" s="176">
        <v>45382</v>
      </c>
      <c r="AD103" s="177">
        <v>2600688.2400000002</v>
      </c>
      <c r="AE103" s="177">
        <v>1</v>
      </c>
      <c r="AF103" s="177">
        <v>113.35</v>
      </c>
      <c r="AG103" s="177">
        <v>2947.8801199999998</v>
      </c>
      <c r="AH103" s="154"/>
      <c r="AI103" s="154"/>
      <c r="AJ103" s="171" t="s">
        <v>17</v>
      </c>
      <c r="AK103" s="178">
        <v>9.8913495690000006E-3</v>
      </c>
      <c r="AL103" s="178">
        <v>6.00381375E-4</v>
      </c>
    </row>
    <row r="104" spans="1:38" ht="13.5" thickBot="1" x14ac:dyDescent="0.25">
      <c r="A104" s="149">
        <v>8694</v>
      </c>
      <c r="B104" s="149">
        <v>12532</v>
      </c>
      <c r="C104" s="171" t="s">
        <v>2771</v>
      </c>
      <c r="D104" s="171">
        <v>1315</v>
      </c>
      <c r="E104" s="171" t="s">
        <v>2</v>
      </c>
      <c r="F104" s="171" t="s">
        <v>2785</v>
      </c>
      <c r="G104" s="171">
        <v>1140284</v>
      </c>
      <c r="H104" s="171" t="s">
        <v>102</v>
      </c>
      <c r="I104" s="171" t="s">
        <v>228</v>
      </c>
      <c r="J104" s="171" t="s">
        <v>53</v>
      </c>
      <c r="K104" s="171" t="s">
        <v>53</v>
      </c>
      <c r="L104" s="171" t="s">
        <v>975</v>
      </c>
      <c r="M104" s="171" t="s">
        <v>654</v>
      </c>
      <c r="N104" s="171" t="s">
        <v>62</v>
      </c>
      <c r="O104" s="176">
        <v>44320</v>
      </c>
      <c r="P104" s="171" t="s">
        <v>1381</v>
      </c>
      <c r="Q104" s="171" t="s">
        <v>1351</v>
      </c>
      <c r="R104" s="171" t="s">
        <v>57</v>
      </c>
      <c r="S104" s="171" t="s">
        <v>1206</v>
      </c>
      <c r="T104" s="187">
        <v>4.72</v>
      </c>
      <c r="U104" s="176">
        <v>49202</v>
      </c>
      <c r="V104" s="188">
        <v>5.0099999999999999E-2</v>
      </c>
      <c r="W104" s="178">
        <v>3.7400000000000003E-2</v>
      </c>
      <c r="X104" s="171" t="s">
        <v>636</v>
      </c>
      <c r="Y104" s="171"/>
      <c r="Z104" s="171" t="s">
        <v>791</v>
      </c>
      <c r="AA104" s="171" t="s">
        <v>305</v>
      </c>
      <c r="AB104" s="176">
        <v>45382</v>
      </c>
      <c r="AC104" s="176">
        <v>45382</v>
      </c>
      <c r="AD104" s="177">
        <v>5501607.04</v>
      </c>
      <c r="AE104" s="177">
        <v>1</v>
      </c>
      <c r="AF104" s="177">
        <v>94.63</v>
      </c>
      <c r="AG104" s="177">
        <v>5206.1707399999996</v>
      </c>
      <c r="AH104" s="154"/>
      <c r="AI104" s="154"/>
      <c r="AJ104" s="171" t="s">
        <v>17</v>
      </c>
      <c r="AK104" s="178">
        <v>1.74688429E-2</v>
      </c>
      <c r="AL104" s="178">
        <v>1.060317184E-3</v>
      </c>
    </row>
    <row r="105" spans="1:38" ht="13.5" thickBot="1" x14ac:dyDescent="0.25">
      <c r="A105" s="149">
        <v>8694</v>
      </c>
      <c r="B105" s="149">
        <v>12532</v>
      </c>
      <c r="C105" s="171" t="s">
        <v>2771</v>
      </c>
      <c r="D105" s="171">
        <v>1315</v>
      </c>
      <c r="E105" s="171" t="s">
        <v>2</v>
      </c>
      <c r="F105" s="171" t="s">
        <v>2772</v>
      </c>
      <c r="G105" s="171">
        <v>1140292</v>
      </c>
      <c r="H105" s="171" t="s">
        <v>102</v>
      </c>
      <c r="I105" s="171" t="s">
        <v>228</v>
      </c>
      <c r="J105" s="171" t="s">
        <v>53</v>
      </c>
      <c r="K105" s="171" t="s">
        <v>53</v>
      </c>
      <c r="L105" s="171" t="s">
        <v>975</v>
      </c>
      <c r="M105" s="171" t="s">
        <v>654</v>
      </c>
      <c r="N105" s="171" t="s">
        <v>62</v>
      </c>
      <c r="O105" s="176">
        <v>44320</v>
      </c>
      <c r="P105" s="171" t="s">
        <v>1381</v>
      </c>
      <c r="Q105" s="171" t="s">
        <v>1351</v>
      </c>
      <c r="R105" s="171" t="s">
        <v>57</v>
      </c>
      <c r="S105" s="171" t="s">
        <v>1206</v>
      </c>
      <c r="T105" s="187">
        <v>1.43</v>
      </c>
      <c r="U105" s="176">
        <v>46096</v>
      </c>
      <c r="V105" s="188">
        <v>4.5100000000000001E-2</v>
      </c>
      <c r="W105" s="178">
        <v>2.5000000000000001E-2</v>
      </c>
      <c r="X105" s="171" t="s">
        <v>636</v>
      </c>
      <c r="Y105" s="171"/>
      <c r="Z105" s="171" t="s">
        <v>791</v>
      </c>
      <c r="AA105" s="171" t="s">
        <v>305</v>
      </c>
      <c r="AB105" s="176">
        <v>45382</v>
      </c>
      <c r="AC105" s="176">
        <v>45382</v>
      </c>
      <c r="AD105" s="177">
        <v>2798235.79</v>
      </c>
      <c r="AE105" s="177">
        <v>1</v>
      </c>
      <c r="AF105" s="177">
        <v>97.39</v>
      </c>
      <c r="AG105" s="177">
        <v>2725.2018400000002</v>
      </c>
      <c r="AH105" s="154"/>
      <c r="AI105" s="154"/>
      <c r="AJ105" s="171" t="s">
        <v>17</v>
      </c>
      <c r="AK105" s="178">
        <v>9.1441724039999991E-3</v>
      </c>
      <c r="AL105" s="178">
        <v>5.5502949900000003E-4</v>
      </c>
    </row>
    <row r="106" spans="1:38" ht="13.5" thickBot="1" x14ac:dyDescent="0.25">
      <c r="A106" s="149">
        <v>8694</v>
      </c>
      <c r="B106" s="149">
        <v>12532</v>
      </c>
      <c r="C106" s="171" t="s">
        <v>2773</v>
      </c>
      <c r="D106" s="171">
        <v>1700</v>
      </c>
      <c r="E106" s="171" t="s">
        <v>2</v>
      </c>
      <c r="F106" s="171" t="s">
        <v>2774</v>
      </c>
      <c r="G106" s="171">
        <v>1142009</v>
      </c>
      <c r="H106" s="171" t="s">
        <v>102</v>
      </c>
      <c r="I106" s="171" t="s">
        <v>228</v>
      </c>
      <c r="J106" s="171" t="s">
        <v>53</v>
      </c>
      <c r="K106" s="171" t="s">
        <v>53</v>
      </c>
      <c r="L106" s="171" t="s">
        <v>975</v>
      </c>
      <c r="M106" s="171" t="s">
        <v>269</v>
      </c>
      <c r="N106" s="171" t="s">
        <v>62</v>
      </c>
      <c r="O106" s="176">
        <v>43850</v>
      </c>
      <c r="P106" s="171" t="s">
        <v>1522</v>
      </c>
      <c r="Q106" s="171" t="s">
        <v>1351</v>
      </c>
      <c r="R106" s="171" t="s">
        <v>57</v>
      </c>
      <c r="S106" s="171" t="s">
        <v>1206</v>
      </c>
      <c r="T106" s="187">
        <v>1.1399999999999999</v>
      </c>
      <c r="U106" s="176">
        <v>45918</v>
      </c>
      <c r="V106" s="188">
        <v>6.0600000000000001E-2</v>
      </c>
      <c r="W106" s="178">
        <v>4.3499999999999997E-2</v>
      </c>
      <c r="X106" s="171" t="s">
        <v>636</v>
      </c>
      <c r="Y106" s="171"/>
      <c r="Z106" s="171" t="s">
        <v>791</v>
      </c>
      <c r="AA106" s="171" t="s">
        <v>305</v>
      </c>
      <c r="AB106" s="176">
        <v>45382</v>
      </c>
      <c r="AC106" s="176">
        <v>45382</v>
      </c>
      <c r="AD106" s="177">
        <v>192344.94</v>
      </c>
      <c r="AE106" s="177">
        <v>1</v>
      </c>
      <c r="AF106" s="177">
        <v>98.34</v>
      </c>
      <c r="AG106" s="177">
        <v>189.15200999999999</v>
      </c>
      <c r="AH106" s="154"/>
      <c r="AI106" s="154"/>
      <c r="AJ106" s="171" t="s">
        <v>17</v>
      </c>
      <c r="AK106" s="178">
        <v>6.3468274699999996E-4</v>
      </c>
      <c r="AL106" s="178">
        <v>3.85237320568456E-5</v>
      </c>
    </row>
    <row r="107" spans="1:38" ht="13.5" thickBot="1" x14ac:dyDescent="0.25">
      <c r="A107" s="149">
        <v>8694</v>
      </c>
      <c r="B107" s="149">
        <v>12532</v>
      </c>
      <c r="C107" s="171" t="s">
        <v>2419</v>
      </c>
      <c r="D107" s="171">
        <v>880326081</v>
      </c>
      <c r="E107" s="171" t="s">
        <v>430</v>
      </c>
      <c r="F107" s="171" t="s">
        <v>2786</v>
      </c>
      <c r="G107" s="171">
        <v>1167212</v>
      </c>
      <c r="H107" s="171" t="s">
        <v>102</v>
      </c>
      <c r="I107" s="171" t="s">
        <v>228</v>
      </c>
      <c r="J107" s="171" t="s">
        <v>53</v>
      </c>
      <c r="K107" s="171" t="s">
        <v>314</v>
      </c>
      <c r="L107" s="171" t="s">
        <v>975</v>
      </c>
      <c r="M107" s="171" t="s">
        <v>647</v>
      </c>
      <c r="N107" s="171" t="s">
        <v>62</v>
      </c>
      <c r="O107" s="176">
        <v>44013</v>
      </c>
      <c r="P107" s="171" t="s">
        <v>1345</v>
      </c>
      <c r="Q107" s="171" t="s">
        <v>65</v>
      </c>
      <c r="R107" s="171" t="s">
        <v>57</v>
      </c>
      <c r="S107" s="171" t="s">
        <v>1206</v>
      </c>
      <c r="T107" s="187">
        <v>3.28</v>
      </c>
      <c r="U107" s="176">
        <v>48014</v>
      </c>
      <c r="V107" s="188">
        <v>5.9400000000000001E-2</v>
      </c>
      <c r="W107" s="178">
        <v>3.3500000000000002E-2</v>
      </c>
      <c r="X107" s="171" t="s">
        <v>636</v>
      </c>
      <c r="Y107" s="171"/>
      <c r="Z107" s="171" t="s">
        <v>791</v>
      </c>
      <c r="AA107" s="171" t="s">
        <v>305</v>
      </c>
      <c r="AB107" s="176">
        <v>45382</v>
      </c>
      <c r="AC107" s="176">
        <v>45382</v>
      </c>
      <c r="AD107" s="177">
        <v>475479.11</v>
      </c>
      <c r="AE107" s="177">
        <v>1</v>
      </c>
      <c r="AF107" s="177">
        <v>93.04</v>
      </c>
      <c r="AG107" s="177">
        <v>442.38576</v>
      </c>
      <c r="AH107" s="154"/>
      <c r="AI107" s="154"/>
      <c r="AJ107" s="171" t="s">
        <v>17</v>
      </c>
      <c r="AK107" s="178">
        <v>1.484386073E-3</v>
      </c>
      <c r="AL107" s="178">
        <v>9.0098701483552795E-5</v>
      </c>
    </row>
    <row r="108" spans="1:38" ht="13.5" thickBot="1" x14ac:dyDescent="0.25">
      <c r="A108" s="149">
        <v>8694</v>
      </c>
      <c r="B108" s="149">
        <v>12532</v>
      </c>
      <c r="C108" s="171" t="s">
        <v>2787</v>
      </c>
      <c r="D108" s="171">
        <v>1809</v>
      </c>
      <c r="E108" s="171" t="s">
        <v>2</v>
      </c>
      <c r="F108" s="171" t="s">
        <v>2788</v>
      </c>
      <c r="G108" s="171">
        <v>1168087</v>
      </c>
      <c r="H108" s="171" t="s">
        <v>102</v>
      </c>
      <c r="I108" s="171" t="s">
        <v>229</v>
      </c>
      <c r="J108" s="171" t="s">
        <v>53</v>
      </c>
      <c r="K108" s="171" t="s">
        <v>53</v>
      </c>
      <c r="L108" s="171" t="s">
        <v>975</v>
      </c>
      <c r="M108" s="171" t="s">
        <v>156</v>
      </c>
      <c r="N108" s="171" t="s">
        <v>62</v>
      </c>
      <c r="O108" s="176">
        <v>44060</v>
      </c>
      <c r="P108" s="171" t="s">
        <v>1381</v>
      </c>
      <c r="Q108" s="171" t="s">
        <v>1351</v>
      </c>
      <c r="R108" s="171" t="s">
        <v>57</v>
      </c>
      <c r="S108" s="171" t="s">
        <v>1206</v>
      </c>
      <c r="T108" s="187">
        <v>7.7</v>
      </c>
      <c r="U108" s="176">
        <v>51501</v>
      </c>
      <c r="V108" s="188">
        <v>2.58E-2</v>
      </c>
      <c r="W108" s="178">
        <v>8.3000000000000001E-3</v>
      </c>
      <c r="X108" s="171" t="s">
        <v>636</v>
      </c>
      <c r="Y108" s="171"/>
      <c r="Z108" s="171" t="s">
        <v>791</v>
      </c>
      <c r="AA108" s="171" t="s">
        <v>305</v>
      </c>
      <c r="AB108" s="176">
        <v>45382</v>
      </c>
      <c r="AC108" s="176">
        <v>45382</v>
      </c>
      <c r="AD108" s="177">
        <v>1083060.58</v>
      </c>
      <c r="AE108" s="177">
        <v>1</v>
      </c>
      <c r="AF108" s="177">
        <v>97.91</v>
      </c>
      <c r="AG108" s="177">
        <v>1060.42461</v>
      </c>
      <c r="AH108" s="154"/>
      <c r="AI108" s="154"/>
      <c r="AJ108" s="171" t="s">
        <v>17</v>
      </c>
      <c r="AK108" s="178">
        <v>3.5581604680000002E-3</v>
      </c>
      <c r="AL108" s="178">
        <v>2.1597187100000001E-4</v>
      </c>
    </row>
    <row r="109" spans="1:38" ht="13.5" thickBot="1" x14ac:dyDescent="0.25">
      <c r="A109" s="149">
        <v>8694</v>
      </c>
      <c r="B109" s="149">
        <v>12532</v>
      </c>
      <c r="C109" s="171" t="s">
        <v>2789</v>
      </c>
      <c r="D109" s="171">
        <v>550016091</v>
      </c>
      <c r="E109" s="171" t="s">
        <v>432</v>
      </c>
      <c r="F109" s="171" t="s">
        <v>2790</v>
      </c>
      <c r="G109" s="171">
        <v>1181783</v>
      </c>
      <c r="H109" s="171" t="s">
        <v>102</v>
      </c>
      <c r="I109" s="171" t="s">
        <v>228</v>
      </c>
      <c r="J109" s="171" t="s">
        <v>53</v>
      </c>
      <c r="K109" s="171" t="s">
        <v>53</v>
      </c>
      <c r="L109" s="171" t="s">
        <v>975</v>
      </c>
      <c r="M109" s="171" t="s">
        <v>708</v>
      </c>
      <c r="N109" s="171" t="s">
        <v>62</v>
      </c>
      <c r="O109" s="176">
        <v>44517</v>
      </c>
      <c r="P109" s="171" t="s">
        <v>1339</v>
      </c>
      <c r="Q109" s="171" t="s">
        <v>65</v>
      </c>
      <c r="R109" s="171" t="s">
        <v>57</v>
      </c>
      <c r="S109" s="171" t="s">
        <v>1206</v>
      </c>
      <c r="T109" s="187">
        <v>2.59</v>
      </c>
      <c r="U109" s="176">
        <v>47118</v>
      </c>
      <c r="V109" s="188">
        <v>5.8000000000000003E-2</v>
      </c>
      <c r="W109" s="178">
        <v>2.86E-2</v>
      </c>
      <c r="X109" s="171" t="s">
        <v>636</v>
      </c>
      <c r="Y109" s="171"/>
      <c r="Z109" s="171" t="s">
        <v>791</v>
      </c>
      <c r="AA109" s="171" t="s">
        <v>305</v>
      </c>
      <c r="AB109" s="176">
        <v>45382</v>
      </c>
      <c r="AC109" s="176">
        <v>45382</v>
      </c>
      <c r="AD109" s="177">
        <v>892857.25</v>
      </c>
      <c r="AE109" s="177">
        <v>1</v>
      </c>
      <c r="AF109" s="177">
        <v>93.54</v>
      </c>
      <c r="AG109" s="177">
        <v>835.17867000000001</v>
      </c>
      <c r="AH109" s="154"/>
      <c r="AI109" s="154"/>
      <c r="AJ109" s="171" t="s">
        <v>17</v>
      </c>
      <c r="AK109" s="178">
        <v>2.8023677490000001E-3</v>
      </c>
      <c r="AL109" s="178">
        <v>1.70097052E-4</v>
      </c>
    </row>
    <row r="110" spans="1:38" ht="13.5" thickBot="1" x14ac:dyDescent="0.25">
      <c r="A110" s="149">
        <v>8694</v>
      </c>
      <c r="B110" s="149">
        <v>12532</v>
      </c>
      <c r="C110" s="171" t="s">
        <v>2791</v>
      </c>
      <c r="D110" s="171">
        <v>2388</v>
      </c>
      <c r="E110" s="171" t="s">
        <v>2</v>
      </c>
      <c r="F110" s="171" t="s">
        <v>2792</v>
      </c>
      <c r="G110" s="171">
        <v>1187335</v>
      </c>
      <c r="H110" s="171" t="s">
        <v>102</v>
      </c>
      <c r="I110" s="171" t="s">
        <v>229</v>
      </c>
      <c r="J110" s="171" t="s">
        <v>53</v>
      </c>
      <c r="K110" s="171" t="s">
        <v>53</v>
      </c>
      <c r="L110" s="171" t="s">
        <v>975</v>
      </c>
      <c r="M110" s="171" t="s">
        <v>258</v>
      </c>
      <c r="N110" s="171" t="s">
        <v>62</v>
      </c>
      <c r="O110" s="176">
        <v>44741</v>
      </c>
      <c r="P110" s="171" t="s">
        <v>1381</v>
      </c>
      <c r="Q110" s="171" t="s">
        <v>1351</v>
      </c>
      <c r="R110" s="171" t="s">
        <v>57</v>
      </c>
      <c r="S110" s="171" t="s">
        <v>1206</v>
      </c>
      <c r="T110" s="187">
        <v>4.3499999999999996</v>
      </c>
      <c r="U110" s="176">
        <v>48213</v>
      </c>
      <c r="V110" s="188">
        <v>2.58E-2</v>
      </c>
      <c r="W110" s="178">
        <v>1.55E-2</v>
      </c>
      <c r="X110" s="171" t="s">
        <v>636</v>
      </c>
      <c r="Y110" s="171"/>
      <c r="Z110" s="171" t="s">
        <v>791</v>
      </c>
      <c r="AA110" s="171" t="s">
        <v>305</v>
      </c>
      <c r="AB110" s="176">
        <v>45382</v>
      </c>
      <c r="AC110" s="176">
        <v>45382</v>
      </c>
      <c r="AD110" s="177">
        <v>2850000</v>
      </c>
      <c r="AE110" s="177">
        <v>1</v>
      </c>
      <c r="AF110" s="177">
        <v>101.65</v>
      </c>
      <c r="AG110" s="177">
        <v>2897.0250000000001</v>
      </c>
      <c r="AH110" s="154"/>
      <c r="AI110" s="154"/>
      <c r="AJ110" s="171" t="s">
        <v>17</v>
      </c>
      <c r="AK110" s="178">
        <v>9.7207097359999998E-3</v>
      </c>
      <c r="AL110" s="178">
        <v>5.9002394299999998E-4</v>
      </c>
    </row>
    <row r="111" spans="1:38" ht="13.5" thickBot="1" x14ac:dyDescent="0.25">
      <c r="A111" s="149">
        <v>8694</v>
      </c>
      <c r="B111" s="149">
        <v>12532</v>
      </c>
      <c r="C111" s="171" t="s">
        <v>585</v>
      </c>
      <c r="D111" s="171">
        <v>520030677</v>
      </c>
      <c r="E111" s="171" t="s">
        <v>429</v>
      </c>
      <c r="F111" s="171" t="s">
        <v>2793</v>
      </c>
      <c r="G111" s="171">
        <v>1195577</v>
      </c>
      <c r="H111" s="171" t="s">
        <v>102</v>
      </c>
      <c r="I111" s="171" t="s">
        <v>228</v>
      </c>
      <c r="J111" s="171" t="s">
        <v>53</v>
      </c>
      <c r="K111" s="171" t="s">
        <v>53</v>
      </c>
      <c r="L111" s="171" t="s">
        <v>975</v>
      </c>
      <c r="M111" s="171" t="s">
        <v>269</v>
      </c>
      <c r="N111" s="171" t="s">
        <v>62</v>
      </c>
      <c r="O111" s="176">
        <v>45069</v>
      </c>
      <c r="P111" s="171" t="s">
        <v>1489</v>
      </c>
      <c r="Q111" s="171" t="s">
        <v>1351</v>
      </c>
      <c r="R111" s="171" t="s">
        <v>57</v>
      </c>
      <c r="S111" s="171" t="s">
        <v>1206</v>
      </c>
      <c r="T111" s="187">
        <v>3.27</v>
      </c>
      <c r="U111" s="176">
        <v>47848</v>
      </c>
      <c r="V111" s="188">
        <v>7.2599999999999998E-2</v>
      </c>
      <c r="W111" s="178">
        <v>7.7499999999999999E-2</v>
      </c>
      <c r="X111" s="171" t="s">
        <v>636</v>
      </c>
      <c r="Y111" s="171"/>
      <c r="Z111" s="171" t="s">
        <v>791</v>
      </c>
      <c r="AA111" s="171" t="s">
        <v>305</v>
      </c>
      <c r="AB111" s="176">
        <v>45382</v>
      </c>
      <c r="AC111" s="176">
        <v>45382</v>
      </c>
      <c r="AD111" s="177">
        <v>450000</v>
      </c>
      <c r="AE111" s="177">
        <v>1</v>
      </c>
      <c r="AF111" s="177">
        <v>103.89</v>
      </c>
      <c r="AG111" s="177">
        <v>467.505</v>
      </c>
      <c r="AH111" s="154"/>
      <c r="AI111" s="154"/>
      <c r="AJ111" s="171" t="s">
        <v>17</v>
      </c>
      <c r="AK111" s="178">
        <v>1.5686714489999999E-3</v>
      </c>
      <c r="AL111" s="178">
        <v>9.5214623176542406E-5</v>
      </c>
    </row>
    <row r="112" spans="1:38" ht="13.5" thickBot="1" x14ac:dyDescent="0.25">
      <c r="A112" s="149">
        <v>8694</v>
      </c>
      <c r="B112" s="149">
        <v>12532</v>
      </c>
      <c r="C112" s="171" t="s">
        <v>2794</v>
      </c>
      <c r="D112" s="171">
        <v>2419</v>
      </c>
      <c r="E112" s="171" t="s">
        <v>2</v>
      </c>
      <c r="F112" s="171" t="s">
        <v>2795</v>
      </c>
      <c r="G112" s="171">
        <v>1196831</v>
      </c>
      <c r="H112" s="171" t="s">
        <v>102</v>
      </c>
      <c r="I112" s="171" t="s">
        <v>228</v>
      </c>
      <c r="J112" s="171" t="s">
        <v>53</v>
      </c>
      <c r="K112" s="171" t="s">
        <v>53</v>
      </c>
      <c r="L112" s="171" t="s">
        <v>975</v>
      </c>
      <c r="M112" s="171" t="s">
        <v>649</v>
      </c>
      <c r="N112" s="171" t="s">
        <v>62</v>
      </c>
      <c r="O112" s="176">
        <v>45096</v>
      </c>
      <c r="P112" s="171" t="s">
        <v>1437</v>
      </c>
      <c r="Q112" s="171" t="s">
        <v>1351</v>
      </c>
      <c r="R112" s="171" t="s">
        <v>57</v>
      </c>
      <c r="S112" s="171" t="s">
        <v>1206</v>
      </c>
      <c r="T112" s="187">
        <v>1.06</v>
      </c>
      <c r="U112" s="176">
        <v>46096</v>
      </c>
      <c r="V112" s="188">
        <v>6.7000000000000004E-2</v>
      </c>
      <c r="W112" s="178">
        <v>6.5000000000000002E-2</v>
      </c>
      <c r="X112" s="171" t="s">
        <v>636</v>
      </c>
      <c r="Y112" s="171"/>
      <c r="Z112" s="171" t="s">
        <v>791</v>
      </c>
      <c r="AA112" s="171" t="s">
        <v>305</v>
      </c>
      <c r="AB112" s="176">
        <v>45382</v>
      </c>
      <c r="AC112" s="176">
        <v>45382</v>
      </c>
      <c r="AD112" s="177">
        <v>521400.67</v>
      </c>
      <c r="AE112" s="177">
        <v>1</v>
      </c>
      <c r="AF112" s="177">
        <v>99.79</v>
      </c>
      <c r="AG112" s="177">
        <v>520.30573000000004</v>
      </c>
      <c r="AH112" s="154"/>
      <c r="AI112" s="154"/>
      <c r="AJ112" s="171" t="s">
        <v>17</v>
      </c>
      <c r="AK112" s="178">
        <v>1.7458396020000001E-3</v>
      </c>
      <c r="AL112" s="178">
        <v>1.05968308E-4</v>
      </c>
    </row>
    <row r="113" spans="1:38" ht="13.5" thickBot="1" x14ac:dyDescent="0.25">
      <c r="A113" s="149">
        <v>8694</v>
      </c>
      <c r="B113" s="149">
        <v>12532</v>
      </c>
      <c r="C113" s="171" t="s">
        <v>2796</v>
      </c>
      <c r="D113" s="171">
        <v>1763</v>
      </c>
      <c r="E113" s="171" t="s">
        <v>2</v>
      </c>
      <c r="F113" s="171" t="s">
        <v>2797</v>
      </c>
      <c r="G113" s="171">
        <v>1197953</v>
      </c>
      <c r="H113" s="171" t="s">
        <v>102</v>
      </c>
      <c r="I113" s="171" t="s">
        <v>228</v>
      </c>
      <c r="J113" s="171" t="s">
        <v>53</v>
      </c>
      <c r="K113" s="171" t="s">
        <v>53</v>
      </c>
      <c r="L113" s="171" t="s">
        <v>975</v>
      </c>
      <c r="M113" s="171" t="s">
        <v>257</v>
      </c>
      <c r="N113" s="171" t="s">
        <v>62</v>
      </c>
      <c r="O113" s="176">
        <v>45124</v>
      </c>
      <c r="P113" s="171" t="s">
        <v>1350</v>
      </c>
      <c r="Q113" s="171" t="s">
        <v>1351</v>
      </c>
      <c r="R113" s="171" t="s">
        <v>57</v>
      </c>
      <c r="S113" s="171" t="s">
        <v>1206</v>
      </c>
      <c r="T113" s="187">
        <v>3.91</v>
      </c>
      <c r="U113" s="176">
        <v>48868</v>
      </c>
      <c r="V113" s="188">
        <v>6.6699999999999995E-2</v>
      </c>
      <c r="W113" s="178">
        <v>7.3099999999999998E-2</v>
      </c>
      <c r="X113" s="171" t="s">
        <v>636</v>
      </c>
      <c r="Y113" s="171"/>
      <c r="Z113" s="171" t="s">
        <v>791</v>
      </c>
      <c r="AA113" s="171" t="s">
        <v>305</v>
      </c>
      <c r="AB113" s="176">
        <v>45382</v>
      </c>
      <c r="AC113" s="176">
        <v>45382</v>
      </c>
      <c r="AD113" s="177">
        <v>3000000</v>
      </c>
      <c r="AE113" s="177">
        <v>1</v>
      </c>
      <c r="AF113" s="177">
        <v>107.69</v>
      </c>
      <c r="AG113" s="177">
        <v>3230.7</v>
      </c>
      <c r="AH113" s="154"/>
      <c r="AI113" s="154"/>
      <c r="AJ113" s="171" t="s">
        <v>17</v>
      </c>
      <c r="AK113" s="178">
        <v>1.0840326523E-2</v>
      </c>
      <c r="AL113" s="178">
        <v>6.5798201700000003E-4</v>
      </c>
    </row>
    <row r="114" spans="1:38" ht="13.5" thickBot="1" x14ac:dyDescent="0.25">
      <c r="A114" s="149">
        <v>8694</v>
      </c>
      <c r="B114" s="149">
        <v>12532</v>
      </c>
      <c r="C114" s="171" t="s">
        <v>1210</v>
      </c>
      <c r="D114" s="171">
        <v>520018078</v>
      </c>
      <c r="E114" s="171" t="s">
        <v>429</v>
      </c>
      <c r="F114" s="171" t="s">
        <v>2798</v>
      </c>
      <c r="G114" s="171">
        <v>1198639</v>
      </c>
      <c r="H114" s="171" t="s">
        <v>102</v>
      </c>
      <c r="I114" s="171" t="s">
        <v>228</v>
      </c>
      <c r="J114" s="171" t="s">
        <v>53</v>
      </c>
      <c r="K114" s="171" t="s">
        <v>53</v>
      </c>
      <c r="L114" s="171" t="s">
        <v>975</v>
      </c>
      <c r="M114" s="171" t="s">
        <v>256</v>
      </c>
      <c r="N114" s="171" t="s">
        <v>62</v>
      </c>
      <c r="O114" s="176">
        <v>45146</v>
      </c>
      <c r="P114" s="171" t="s">
        <v>298</v>
      </c>
      <c r="Q114" s="171" t="s">
        <v>298</v>
      </c>
      <c r="R114" s="171" t="s">
        <v>57</v>
      </c>
      <c r="S114" s="171" t="s">
        <v>1206</v>
      </c>
      <c r="T114" s="187">
        <v>2.52</v>
      </c>
      <c r="U114" s="176">
        <v>46380</v>
      </c>
      <c r="V114" s="188">
        <v>6.3899999999999998E-2</v>
      </c>
      <c r="W114" s="178">
        <v>6.8000000000000005E-2</v>
      </c>
      <c r="X114" s="171" t="s">
        <v>636</v>
      </c>
      <c r="Y114" s="171"/>
      <c r="Z114" s="171" t="s">
        <v>791</v>
      </c>
      <c r="AA114" s="171" t="s">
        <v>305</v>
      </c>
      <c r="AB114" s="176">
        <v>45382</v>
      </c>
      <c r="AC114" s="176">
        <v>45382</v>
      </c>
      <c r="AD114" s="177">
        <v>2613936.5</v>
      </c>
      <c r="AE114" s="177">
        <v>1</v>
      </c>
      <c r="AF114" s="177">
        <v>100.24</v>
      </c>
      <c r="AG114" s="177">
        <v>2620.2099499999999</v>
      </c>
      <c r="AH114" s="154"/>
      <c r="AI114" s="154"/>
      <c r="AJ114" s="171" t="s">
        <v>17</v>
      </c>
      <c r="AK114" s="178">
        <v>8.7918814549999991E-3</v>
      </c>
      <c r="AL114" s="178">
        <v>5.3364627700000001E-4</v>
      </c>
    </row>
    <row r="115" spans="1:38" ht="13.5" thickBot="1" x14ac:dyDescent="0.25">
      <c r="A115" s="149">
        <v>8694</v>
      </c>
      <c r="B115" s="149">
        <v>12532</v>
      </c>
      <c r="C115" s="171" t="s">
        <v>2799</v>
      </c>
      <c r="D115" s="171">
        <v>2422</v>
      </c>
      <c r="E115" s="171" t="s">
        <v>2</v>
      </c>
      <c r="F115" s="171" t="s">
        <v>2800</v>
      </c>
      <c r="G115" s="171">
        <v>1198787</v>
      </c>
      <c r="H115" s="171" t="s">
        <v>102</v>
      </c>
      <c r="I115" s="171" t="s">
        <v>229</v>
      </c>
      <c r="J115" s="171" t="s">
        <v>53</v>
      </c>
      <c r="K115" s="171" t="s">
        <v>53</v>
      </c>
      <c r="L115" s="171" t="s">
        <v>975</v>
      </c>
      <c r="M115" s="171" t="s">
        <v>258</v>
      </c>
      <c r="N115" s="171" t="s">
        <v>62</v>
      </c>
      <c r="O115" s="176">
        <v>45154</v>
      </c>
      <c r="P115" s="171" t="s">
        <v>1345</v>
      </c>
      <c r="Q115" s="171" t="s">
        <v>65</v>
      </c>
      <c r="R115" s="171" t="s">
        <v>57</v>
      </c>
      <c r="S115" s="171" t="s">
        <v>1206</v>
      </c>
      <c r="T115" s="187">
        <v>3.23</v>
      </c>
      <c r="U115" s="176">
        <v>47483</v>
      </c>
      <c r="V115" s="188">
        <v>2.86E-2</v>
      </c>
      <c r="W115" s="178">
        <v>3.6400000000000002E-2</v>
      </c>
      <c r="X115" s="171" t="s">
        <v>636</v>
      </c>
      <c r="Y115" s="171"/>
      <c r="Z115" s="171" t="s">
        <v>791</v>
      </c>
      <c r="AA115" s="171" t="s">
        <v>305</v>
      </c>
      <c r="AB115" s="176">
        <v>45382</v>
      </c>
      <c r="AC115" s="176">
        <v>45382</v>
      </c>
      <c r="AD115" s="177">
        <v>290000</v>
      </c>
      <c r="AE115" s="177">
        <v>1</v>
      </c>
      <c r="AF115" s="177">
        <v>104.38</v>
      </c>
      <c r="AG115" s="177">
        <v>302.702</v>
      </c>
      <c r="AH115" s="154"/>
      <c r="AI115" s="154"/>
      <c r="AJ115" s="171" t="s">
        <v>17</v>
      </c>
      <c r="AK115" s="178">
        <v>1.015689639E-3</v>
      </c>
      <c r="AL115" s="178">
        <v>6.1649943561642697E-5</v>
      </c>
    </row>
    <row r="116" spans="1:38" ht="13.5" thickBot="1" x14ac:dyDescent="0.25">
      <c r="A116" s="149">
        <v>8694</v>
      </c>
      <c r="B116" s="149">
        <v>12532</v>
      </c>
      <c r="C116" s="171" t="s">
        <v>2775</v>
      </c>
      <c r="D116" s="171">
        <v>520037664</v>
      </c>
      <c r="E116" s="171" t="s">
        <v>429</v>
      </c>
      <c r="F116" s="171" t="s">
        <v>2776</v>
      </c>
      <c r="G116" s="171">
        <v>3180361</v>
      </c>
      <c r="H116" s="171" t="s">
        <v>102</v>
      </c>
      <c r="I116" s="171" t="s">
        <v>228</v>
      </c>
      <c r="J116" s="171" t="s">
        <v>53</v>
      </c>
      <c r="K116" s="171" t="s">
        <v>53</v>
      </c>
      <c r="L116" s="171" t="s">
        <v>975</v>
      </c>
      <c r="M116" s="171" t="s">
        <v>708</v>
      </c>
      <c r="N116" s="171" t="s">
        <v>62</v>
      </c>
      <c r="O116" s="176">
        <v>44256</v>
      </c>
      <c r="P116" s="171" t="s">
        <v>1350</v>
      </c>
      <c r="Q116" s="171" t="s">
        <v>1351</v>
      </c>
      <c r="R116" s="171" t="s">
        <v>57</v>
      </c>
      <c r="S116" s="171" t="s">
        <v>1206</v>
      </c>
      <c r="T116" s="187">
        <v>2.29</v>
      </c>
      <c r="U116" s="176">
        <v>46798</v>
      </c>
      <c r="V116" s="188">
        <v>5.0799999999999998E-2</v>
      </c>
      <c r="W116" s="178">
        <v>2.1000000000000001E-2</v>
      </c>
      <c r="X116" s="171" t="s">
        <v>636</v>
      </c>
      <c r="Y116" s="171"/>
      <c r="Z116" s="171" t="s">
        <v>791</v>
      </c>
      <c r="AA116" s="171" t="s">
        <v>305</v>
      </c>
      <c r="AB116" s="176">
        <v>45382</v>
      </c>
      <c r="AC116" s="176">
        <v>45382</v>
      </c>
      <c r="AD116" s="177">
        <v>1298858.1200000001</v>
      </c>
      <c r="AE116" s="177">
        <v>1</v>
      </c>
      <c r="AF116" s="177">
        <v>93.8</v>
      </c>
      <c r="AG116" s="177">
        <v>1218.3289199999999</v>
      </c>
      <c r="AH116" s="154"/>
      <c r="AI116" s="154"/>
      <c r="AJ116" s="171" t="s">
        <v>17</v>
      </c>
      <c r="AK116" s="178">
        <v>4.0879943370000001E-3</v>
      </c>
      <c r="AL116" s="178">
        <v>2.4813152499999998E-4</v>
      </c>
    </row>
    <row r="117" spans="1:38" ht="13.5" thickBot="1" x14ac:dyDescent="0.25">
      <c r="A117" s="149">
        <v>8694</v>
      </c>
      <c r="B117" s="149">
        <v>12532</v>
      </c>
      <c r="C117" s="171" t="s">
        <v>2801</v>
      </c>
      <c r="D117" s="171">
        <v>520021874</v>
      </c>
      <c r="E117" s="171" t="s">
        <v>429</v>
      </c>
      <c r="F117" s="171" t="s">
        <v>2802</v>
      </c>
      <c r="G117" s="171">
        <v>6080238</v>
      </c>
      <c r="H117" s="171" t="s">
        <v>102</v>
      </c>
      <c r="I117" s="171" t="s">
        <v>228</v>
      </c>
      <c r="J117" s="171" t="s">
        <v>53</v>
      </c>
      <c r="K117" s="171" t="s">
        <v>53</v>
      </c>
      <c r="L117" s="171" t="s">
        <v>975</v>
      </c>
      <c r="M117" s="171" t="s">
        <v>708</v>
      </c>
      <c r="N117" s="171" t="s">
        <v>62</v>
      </c>
      <c r="O117" s="176">
        <v>43933</v>
      </c>
      <c r="P117" s="171" t="s">
        <v>1366</v>
      </c>
      <c r="Q117" s="171" t="s">
        <v>1351</v>
      </c>
      <c r="R117" s="171" t="s">
        <v>57</v>
      </c>
      <c r="S117" s="171" t="s">
        <v>1206</v>
      </c>
      <c r="T117" s="187">
        <v>2.42</v>
      </c>
      <c r="U117" s="176">
        <v>46568</v>
      </c>
      <c r="V117" s="188">
        <v>6.0299999999999999E-2</v>
      </c>
      <c r="W117" s="178">
        <v>4.4699999999999997E-2</v>
      </c>
      <c r="X117" s="171" t="s">
        <v>636</v>
      </c>
      <c r="Y117" s="171"/>
      <c r="Z117" s="171" t="s">
        <v>791</v>
      </c>
      <c r="AA117" s="171" t="s">
        <v>305</v>
      </c>
      <c r="AB117" s="176">
        <v>45382</v>
      </c>
      <c r="AC117" s="176">
        <v>45382</v>
      </c>
      <c r="AD117" s="177">
        <v>2139777.86</v>
      </c>
      <c r="AE117" s="177">
        <v>1</v>
      </c>
      <c r="AF117" s="177">
        <v>97.66</v>
      </c>
      <c r="AG117" s="177">
        <v>2089.7070600000002</v>
      </c>
      <c r="AH117" s="154"/>
      <c r="AI117" s="154"/>
      <c r="AJ117" s="171" t="s">
        <v>17</v>
      </c>
      <c r="AK117" s="178">
        <v>7.0118261890000002E-3</v>
      </c>
      <c r="AL117" s="178">
        <v>4.2560115900000002E-4</v>
      </c>
    </row>
    <row r="118" spans="1:38" ht="13.5" thickBot="1" x14ac:dyDescent="0.25">
      <c r="A118" s="149">
        <v>8694</v>
      </c>
      <c r="B118" s="149">
        <v>12533</v>
      </c>
      <c r="C118" s="171" t="s">
        <v>1525</v>
      </c>
      <c r="D118" s="171">
        <v>520010869</v>
      </c>
      <c r="E118" s="171" t="s">
        <v>429</v>
      </c>
      <c r="F118" s="171" t="s">
        <v>2777</v>
      </c>
      <c r="G118" s="171">
        <v>1100908</v>
      </c>
      <c r="H118" s="171" t="s">
        <v>102</v>
      </c>
      <c r="I118" s="171" t="s">
        <v>229</v>
      </c>
      <c r="J118" s="171" t="s">
        <v>53</v>
      </c>
      <c r="K118" s="171" t="s">
        <v>53</v>
      </c>
      <c r="L118" s="171" t="s">
        <v>975</v>
      </c>
      <c r="M118" s="171" t="s">
        <v>258</v>
      </c>
      <c r="N118" s="171" t="s">
        <v>62</v>
      </c>
      <c r="O118" s="176">
        <v>44944</v>
      </c>
      <c r="P118" s="171" t="s">
        <v>1205</v>
      </c>
      <c r="Q118" s="171" t="s">
        <v>65</v>
      </c>
      <c r="R118" s="171" t="s">
        <v>57</v>
      </c>
      <c r="S118" s="171" t="s">
        <v>1206</v>
      </c>
      <c r="T118" s="187">
        <v>5.88</v>
      </c>
      <c r="U118" s="176">
        <v>50034</v>
      </c>
      <c r="V118" s="188">
        <v>2.5600000000000001E-2</v>
      </c>
      <c r="W118" s="178">
        <v>4.9000000000000002E-2</v>
      </c>
      <c r="X118" s="171" t="s">
        <v>636</v>
      </c>
      <c r="Y118" s="171"/>
      <c r="Z118" s="171" t="s">
        <v>791</v>
      </c>
      <c r="AA118" s="171" t="s">
        <v>305</v>
      </c>
      <c r="AB118" s="176">
        <v>45382</v>
      </c>
      <c r="AC118" s="176">
        <v>45382</v>
      </c>
      <c r="AD118" s="177">
        <v>3173531.51</v>
      </c>
      <c r="AE118" s="177">
        <v>1</v>
      </c>
      <c r="AF118" s="177">
        <v>155.55000000000001</v>
      </c>
      <c r="AG118" s="177">
        <v>4936.4282599999997</v>
      </c>
      <c r="AH118" s="154"/>
      <c r="AI118" s="154"/>
      <c r="AJ118" s="171" t="s">
        <v>17</v>
      </c>
      <c r="AK118" s="178">
        <v>1.6563745998E-2</v>
      </c>
      <c r="AL118" s="178">
        <v>3.8536117E-4</v>
      </c>
    </row>
    <row r="119" spans="1:38" ht="13.5" thickBot="1" x14ac:dyDescent="0.25">
      <c r="A119" s="149">
        <v>8694</v>
      </c>
      <c r="B119" s="149">
        <v>12533</v>
      </c>
      <c r="C119" s="171" t="s">
        <v>1507</v>
      </c>
      <c r="D119" s="171">
        <v>513436394</v>
      </c>
      <c r="E119" s="171" t="s">
        <v>429</v>
      </c>
      <c r="F119" s="171" t="s">
        <v>2778</v>
      </c>
      <c r="G119" s="171">
        <v>1103084</v>
      </c>
      <c r="H119" s="171" t="s">
        <v>102</v>
      </c>
      <c r="I119" s="171" t="s">
        <v>229</v>
      </c>
      <c r="J119" s="171" t="s">
        <v>53</v>
      </c>
      <c r="K119" s="171" t="s">
        <v>53</v>
      </c>
      <c r="L119" s="171" t="s">
        <v>975</v>
      </c>
      <c r="M119" s="171" t="s">
        <v>258</v>
      </c>
      <c r="N119" s="171" t="s">
        <v>62</v>
      </c>
      <c r="O119" s="176">
        <v>44951</v>
      </c>
      <c r="P119" s="171" t="s">
        <v>1205</v>
      </c>
      <c r="Q119" s="171" t="s">
        <v>65</v>
      </c>
      <c r="R119" s="171" t="s">
        <v>57</v>
      </c>
      <c r="S119" s="171" t="s">
        <v>1206</v>
      </c>
      <c r="T119" s="187">
        <v>1.4</v>
      </c>
      <c r="U119" s="176">
        <v>46385</v>
      </c>
      <c r="V119" s="188">
        <v>2.0899999999999998E-2</v>
      </c>
      <c r="W119" s="178">
        <v>5.6000000000000001E-2</v>
      </c>
      <c r="X119" s="171" t="s">
        <v>636</v>
      </c>
      <c r="Y119" s="171"/>
      <c r="Z119" s="171" t="s">
        <v>791</v>
      </c>
      <c r="AA119" s="171" t="s">
        <v>305</v>
      </c>
      <c r="AB119" s="176">
        <v>45382</v>
      </c>
      <c r="AC119" s="176">
        <v>45382</v>
      </c>
      <c r="AD119" s="177">
        <v>2199472.8199999998</v>
      </c>
      <c r="AE119" s="177">
        <v>1</v>
      </c>
      <c r="AF119" s="177">
        <v>143.62</v>
      </c>
      <c r="AG119" s="177">
        <v>3158.8828600000002</v>
      </c>
      <c r="AH119" s="154"/>
      <c r="AI119" s="154"/>
      <c r="AJ119" s="171" t="s">
        <v>17</v>
      </c>
      <c r="AK119" s="178">
        <v>1.0599350497000001E-2</v>
      </c>
      <c r="AL119" s="178">
        <v>2.46597485E-4</v>
      </c>
    </row>
    <row r="120" spans="1:38" ht="13.5" thickBot="1" x14ac:dyDescent="0.25">
      <c r="A120" s="149">
        <v>8694</v>
      </c>
      <c r="B120" s="149">
        <v>12533</v>
      </c>
      <c r="C120" s="171" t="s">
        <v>1525</v>
      </c>
      <c r="D120" s="171">
        <v>520010869</v>
      </c>
      <c r="E120" s="171" t="s">
        <v>429</v>
      </c>
      <c r="F120" s="171" t="s">
        <v>2779</v>
      </c>
      <c r="G120" s="171">
        <v>1124346</v>
      </c>
      <c r="H120" s="171" t="s">
        <v>102</v>
      </c>
      <c r="I120" s="171" t="s">
        <v>229</v>
      </c>
      <c r="J120" s="171" t="s">
        <v>53</v>
      </c>
      <c r="K120" s="171" t="s">
        <v>53</v>
      </c>
      <c r="L120" s="171" t="s">
        <v>975</v>
      </c>
      <c r="M120" s="171" t="s">
        <v>258</v>
      </c>
      <c r="N120" s="171" t="s">
        <v>62</v>
      </c>
      <c r="O120" s="176">
        <v>44458</v>
      </c>
      <c r="P120" s="171" t="s">
        <v>1205</v>
      </c>
      <c r="Q120" s="171" t="s">
        <v>65</v>
      </c>
      <c r="R120" s="171" t="s">
        <v>57</v>
      </c>
      <c r="S120" s="171" t="s">
        <v>1206</v>
      </c>
      <c r="T120" s="187">
        <v>9.5500000000000007</v>
      </c>
      <c r="U120" s="176">
        <v>54253</v>
      </c>
      <c r="V120" s="188">
        <v>2.8199999999999999E-2</v>
      </c>
      <c r="W120" s="178">
        <v>4.1000000000000002E-2</v>
      </c>
      <c r="X120" s="171" t="s">
        <v>636</v>
      </c>
      <c r="Y120" s="171"/>
      <c r="Z120" s="171" t="s">
        <v>791</v>
      </c>
      <c r="AA120" s="171" t="s">
        <v>305</v>
      </c>
      <c r="AB120" s="176">
        <v>45382</v>
      </c>
      <c r="AC120" s="176">
        <v>45382</v>
      </c>
      <c r="AD120" s="177">
        <v>10181624.59</v>
      </c>
      <c r="AE120" s="177">
        <v>1</v>
      </c>
      <c r="AF120" s="177">
        <v>133.69</v>
      </c>
      <c r="AG120" s="177">
        <v>13611.813910000001</v>
      </c>
      <c r="AH120" s="154"/>
      <c r="AI120" s="154"/>
      <c r="AJ120" s="171" t="s">
        <v>17</v>
      </c>
      <c r="AK120" s="178">
        <v>4.5673230990000001E-2</v>
      </c>
      <c r="AL120" s="178">
        <v>1.0626032160000001E-3</v>
      </c>
    </row>
    <row r="121" spans="1:38" ht="13.5" thickBot="1" x14ac:dyDescent="0.25">
      <c r="A121" s="149">
        <v>8694</v>
      </c>
      <c r="B121" s="149">
        <v>12533</v>
      </c>
      <c r="C121" s="171" t="s">
        <v>2780</v>
      </c>
      <c r="D121" s="171">
        <v>1089</v>
      </c>
      <c r="E121" s="171" t="s">
        <v>2</v>
      </c>
      <c r="F121" s="171" t="s">
        <v>2781</v>
      </c>
      <c r="G121" s="171">
        <v>1138825</v>
      </c>
      <c r="H121" s="171" t="s">
        <v>102</v>
      </c>
      <c r="I121" s="171" t="s">
        <v>228</v>
      </c>
      <c r="J121" s="171" t="s">
        <v>53</v>
      </c>
      <c r="K121" s="171" t="s">
        <v>53</v>
      </c>
      <c r="L121" s="171" t="s">
        <v>975</v>
      </c>
      <c r="M121" s="171" t="s">
        <v>708</v>
      </c>
      <c r="N121" s="171" t="s">
        <v>62</v>
      </c>
      <c r="O121" s="176">
        <v>43948</v>
      </c>
      <c r="P121" s="171" t="s">
        <v>1366</v>
      </c>
      <c r="Q121" s="171" t="s">
        <v>1351</v>
      </c>
      <c r="R121" s="171" t="s">
        <v>57</v>
      </c>
      <c r="S121" s="171" t="s">
        <v>1206</v>
      </c>
      <c r="T121" s="187">
        <v>2.5299999999999998</v>
      </c>
      <c r="U121" s="176">
        <v>46934</v>
      </c>
      <c r="V121" s="188">
        <v>6.0199999999999997E-2</v>
      </c>
      <c r="W121" s="178">
        <v>4.5999999999999999E-2</v>
      </c>
      <c r="X121" s="171" t="s">
        <v>636</v>
      </c>
      <c r="Y121" s="171"/>
      <c r="Z121" s="171" t="s">
        <v>791</v>
      </c>
      <c r="AA121" s="171" t="s">
        <v>305</v>
      </c>
      <c r="AB121" s="176">
        <v>45382</v>
      </c>
      <c r="AC121" s="176">
        <v>45382</v>
      </c>
      <c r="AD121" s="177">
        <v>474146.34</v>
      </c>
      <c r="AE121" s="177">
        <v>1</v>
      </c>
      <c r="AF121" s="177">
        <v>97.86</v>
      </c>
      <c r="AG121" s="177">
        <v>463.99961000000002</v>
      </c>
      <c r="AH121" s="154"/>
      <c r="AI121" s="154"/>
      <c r="AJ121" s="171" t="s">
        <v>17</v>
      </c>
      <c r="AK121" s="178">
        <v>1.556909424E-3</v>
      </c>
      <c r="AL121" s="178">
        <v>3.6222026045804598E-5</v>
      </c>
    </row>
    <row r="122" spans="1:38" ht="13.5" thickBot="1" x14ac:dyDescent="0.25">
      <c r="A122" s="149">
        <v>8694</v>
      </c>
      <c r="B122" s="149">
        <v>12533</v>
      </c>
      <c r="C122" s="171" t="s">
        <v>2782</v>
      </c>
      <c r="D122" s="171">
        <v>510687403</v>
      </c>
      <c r="E122" s="171" t="s">
        <v>429</v>
      </c>
      <c r="F122" s="171" t="s">
        <v>2783</v>
      </c>
      <c r="G122" s="171">
        <v>1138999</v>
      </c>
      <c r="H122" s="171" t="s">
        <v>102</v>
      </c>
      <c r="I122" s="171" t="s">
        <v>228</v>
      </c>
      <c r="J122" s="171" t="s">
        <v>53</v>
      </c>
      <c r="K122" s="171" t="s">
        <v>53</v>
      </c>
      <c r="L122" s="171" t="s">
        <v>975</v>
      </c>
      <c r="M122" s="171" t="s">
        <v>651</v>
      </c>
      <c r="N122" s="171" t="s">
        <v>62</v>
      </c>
      <c r="O122" s="176">
        <v>44039</v>
      </c>
      <c r="P122" s="171" t="s">
        <v>1359</v>
      </c>
      <c r="Q122" s="171" t="s">
        <v>1351</v>
      </c>
      <c r="R122" s="171" t="s">
        <v>57</v>
      </c>
      <c r="S122" s="171" t="s">
        <v>1206</v>
      </c>
      <c r="T122" s="187">
        <v>2.0099999999999998</v>
      </c>
      <c r="U122" s="176">
        <v>46568</v>
      </c>
      <c r="V122" s="188">
        <v>4.8099999999999997E-2</v>
      </c>
      <c r="W122" s="178">
        <v>3.1E-2</v>
      </c>
      <c r="X122" s="171" t="s">
        <v>636</v>
      </c>
      <c r="Y122" s="171"/>
      <c r="Z122" s="171" t="s">
        <v>791</v>
      </c>
      <c r="AA122" s="171" t="s">
        <v>305</v>
      </c>
      <c r="AB122" s="176">
        <v>45382</v>
      </c>
      <c r="AC122" s="176">
        <v>45382</v>
      </c>
      <c r="AD122" s="177">
        <v>20929421.629999999</v>
      </c>
      <c r="AE122" s="177">
        <v>1</v>
      </c>
      <c r="AF122" s="177">
        <v>96.8</v>
      </c>
      <c r="AG122" s="177">
        <v>20259.68014</v>
      </c>
      <c r="AH122" s="154"/>
      <c r="AI122" s="154"/>
      <c r="AJ122" s="171" t="s">
        <v>17</v>
      </c>
      <c r="AK122" s="178">
        <v>6.7979554888999996E-2</v>
      </c>
      <c r="AL122" s="178">
        <v>1.58156741E-3</v>
      </c>
    </row>
    <row r="123" spans="1:38" ht="13.5" thickBot="1" x14ac:dyDescent="0.25">
      <c r="A123" s="149">
        <v>8694</v>
      </c>
      <c r="B123" s="149">
        <v>12533</v>
      </c>
      <c r="C123" s="171" t="s">
        <v>2771</v>
      </c>
      <c r="D123" s="171">
        <v>1315</v>
      </c>
      <c r="E123" s="171" t="s">
        <v>2</v>
      </c>
      <c r="F123" s="171" t="s">
        <v>2784</v>
      </c>
      <c r="G123" s="171">
        <v>1140276</v>
      </c>
      <c r="H123" s="171" t="s">
        <v>102</v>
      </c>
      <c r="I123" s="171" t="s">
        <v>229</v>
      </c>
      <c r="J123" s="171" t="s">
        <v>53</v>
      </c>
      <c r="K123" s="171" t="s">
        <v>53</v>
      </c>
      <c r="L123" s="171" t="s">
        <v>975</v>
      </c>
      <c r="M123" s="171" t="s">
        <v>654</v>
      </c>
      <c r="N123" s="171" t="s">
        <v>62</v>
      </c>
      <c r="O123" s="176">
        <v>44320</v>
      </c>
      <c r="P123" s="171" t="s">
        <v>1381</v>
      </c>
      <c r="Q123" s="171" t="s">
        <v>1351</v>
      </c>
      <c r="R123" s="171" t="s">
        <v>57</v>
      </c>
      <c r="S123" s="171" t="s">
        <v>1206</v>
      </c>
      <c r="T123" s="187">
        <v>5.09</v>
      </c>
      <c r="U123" s="176">
        <v>49202</v>
      </c>
      <c r="V123" s="188">
        <v>2.1600000000000001E-2</v>
      </c>
      <c r="W123" s="178">
        <v>2.1399999999999999E-2</v>
      </c>
      <c r="X123" s="171" t="s">
        <v>636</v>
      </c>
      <c r="Y123" s="171"/>
      <c r="Z123" s="171" t="s">
        <v>791</v>
      </c>
      <c r="AA123" s="171" t="s">
        <v>305</v>
      </c>
      <c r="AB123" s="176">
        <v>45382</v>
      </c>
      <c r="AC123" s="176">
        <v>45382</v>
      </c>
      <c r="AD123" s="177">
        <v>7802064.7199999997</v>
      </c>
      <c r="AE123" s="177">
        <v>1</v>
      </c>
      <c r="AF123" s="177">
        <v>113.35</v>
      </c>
      <c r="AG123" s="177">
        <v>8843.6403599999994</v>
      </c>
      <c r="AH123" s="154"/>
      <c r="AI123" s="154"/>
      <c r="AJ123" s="171" t="s">
        <v>17</v>
      </c>
      <c r="AK123" s="178">
        <v>2.9674048707000002E-2</v>
      </c>
      <c r="AL123" s="178">
        <v>6.9037681100000004E-4</v>
      </c>
    </row>
    <row r="124" spans="1:38" ht="13.5" thickBot="1" x14ac:dyDescent="0.25">
      <c r="A124" s="149">
        <v>8694</v>
      </c>
      <c r="B124" s="149">
        <v>12533</v>
      </c>
      <c r="C124" s="171" t="s">
        <v>2771</v>
      </c>
      <c r="D124" s="171">
        <v>1315</v>
      </c>
      <c r="E124" s="171" t="s">
        <v>2</v>
      </c>
      <c r="F124" s="171" t="s">
        <v>2785</v>
      </c>
      <c r="G124" s="171">
        <v>1140284</v>
      </c>
      <c r="H124" s="171" t="s">
        <v>102</v>
      </c>
      <c r="I124" s="171" t="s">
        <v>228</v>
      </c>
      <c r="J124" s="171" t="s">
        <v>53</v>
      </c>
      <c r="K124" s="171" t="s">
        <v>53</v>
      </c>
      <c r="L124" s="171" t="s">
        <v>975</v>
      </c>
      <c r="M124" s="171" t="s">
        <v>654</v>
      </c>
      <c r="N124" s="171" t="s">
        <v>62</v>
      </c>
      <c r="O124" s="176">
        <v>44320</v>
      </c>
      <c r="P124" s="171" t="s">
        <v>1381</v>
      </c>
      <c r="Q124" s="171" t="s">
        <v>1351</v>
      </c>
      <c r="R124" s="171" t="s">
        <v>57</v>
      </c>
      <c r="S124" s="171" t="s">
        <v>1206</v>
      </c>
      <c r="T124" s="187">
        <v>4.72</v>
      </c>
      <c r="U124" s="176">
        <v>49202</v>
      </c>
      <c r="V124" s="188">
        <v>5.0099999999999999E-2</v>
      </c>
      <c r="W124" s="178">
        <v>3.7400000000000003E-2</v>
      </c>
      <c r="X124" s="171" t="s">
        <v>636</v>
      </c>
      <c r="Y124" s="171"/>
      <c r="Z124" s="171" t="s">
        <v>791</v>
      </c>
      <c r="AA124" s="171" t="s">
        <v>305</v>
      </c>
      <c r="AB124" s="176">
        <v>45382</v>
      </c>
      <c r="AC124" s="176">
        <v>45382</v>
      </c>
      <c r="AD124" s="177">
        <v>16504821.1</v>
      </c>
      <c r="AE124" s="177">
        <v>1</v>
      </c>
      <c r="AF124" s="177">
        <v>94.63</v>
      </c>
      <c r="AG124" s="177">
        <v>15618.512210000001</v>
      </c>
      <c r="AH124" s="154"/>
      <c r="AI124" s="154"/>
      <c r="AJ124" s="171" t="s">
        <v>17</v>
      </c>
      <c r="AK124" s="178">
        <v>5.2406528668000003E-2</v>
      </c>
      <c r="AL124" s="178">
        <v>1.219255671E-3</v>
      </c>
    </row>
    <row r="125" spans="1:38" ht="13.5" thickBot="1" x14ac:dyDescent="0.25">
      <c r="A125" s="149">
        <v>8694</v>
      </c>
      <c r="B125" s="149">
        <v>12533</v>
      </c>
      <c r="C125" s="171" t="s">
        <v>2771</v>
      </c>
      <c r="D125" s="171">
        <v>1315</v>
      </c>
      <c r="E125" s="171" t="s">
        <v>2</v>
      </c>
      <c r="F125" s="171" t="s">
        <v>2772</v>
      </c>
      <c r="G125" s="171">
        <v>1140292</v>
      </c>
      <c r="H125" s="171" t="s">
        <v>102</v>
      </c>
      <c r="I125" s="171" t="s">
        <v>228</v>
      </c>
      <c r="J125" s="171" t="s">
        <v>53</v>
      </c>
      <c r="K125" s="171" t="s">
        <v>53</v>
      </c>
      <c r="L125" s="171" t="s">
        <v>975</v>
      </c>
      <c r="M125" s="171" t="s">
        <v>654</v>
      </c>
      <c r="N125" s="171" t="s">
        <v>62</v>
      </c>
      <c r="O125" s="176">
        <v>44320</v>
      </c>
      <c r="P125" s="171" t="s">
        <v>1381</v>
      </c>
      <c r="Q125" s="171" t="s">
        <v>1351</v>
      </c>
      <c r="R125" s="171" t="s">
        <v>57</v>
      </c>
      <c r="S125" s="171" t="s">
        <v>1206</v>
      </c>
      <c r="T125" s="187">
        <v>1.43</v>
      </c>
      <c r="U125" s="176">
        <v>46096</v>
      </c>
      <c r="V125" s="188">
        <v>4.5100000000000001E-2</v>
      </c>
      <c r="W125" s="178">
        <v>2.5000000000000001E-2</v>
      </c>
      <c r="X125" s="171" t="s">
        <v>636</v>
      </c>
      <c r="Y125" s="171"/>
      <c r="Z125" s="171" t="s">
        <v>791</v>
      </c>
      <c r="AA125" s="171" t="s">
        <v>305</v>
      </c>
      <c r="AB125" s="176">
        <v>45382</v>
      </c>
      <c r="AC125" s="176">
        <v>45382</v>
      </c>
      <c r="AD125" s="177">
        <v>8394707.3699999992</v>
      </c>
      <c r="AE125" s="177">
        <v>1</v>
      </c>
      <c r="AF125" s="177">
        <v>97.39</v>
      </c>
      <c r="AG125" s="177">
        <v>8175.6055100000003</v>
      </c>
      <c r="AH125" s="154"/>
      <c r="AI125" s="154"/>
      <c r="AJ125" s="171" t="s">
        <v>17</v>
      </c>
      <c r="AK125" s="178">
        <v>2.7432517180000001E-2</v>
      </c>
      <c r="AL125" s="178">
        <v>6.3822681999999996E-4</v>
      </c>
    </row>
    <row r="126" spans="1:38" ht="13.5" thickBot="1" x14ac:dyDescent="0.25">
      <c r="A126" s="149">
        <v>8694</v>
      </c>
      <c r="B126" s="149">
        <v>12533</v>
      </c>
      <c r="C126" s="171" t="s">
        <v>2773</v>
      </c>
      <c r="D126" s="171">
        <v>1700</v>
      </c>
      <c r="E126" s="171" t="s">
        <v>2</v>
      </c>
      <c r="F126" s="171" t="s">
        <v>2774</v>
      </c>
      <c r="G126" s="171">
        <v>1142009</v>
      </c>
      <c r="H126" s="171" t="s">
        <v>102</v>
      </c>
      <c r="I126" s="171" t="s">
        <v>228</v>
      </c>
      <c r="J126" s="171" t="s">
        <v>53</v>
      </c>
      <c r="K126" s="171" t="s">
        <v>53</v>
      </c>
      <c r="L126" s="171" t="s">
        <v>975</v>
      </c>
      <c r="M126" s="171" t="s">
        <v>269</v>
      </c>
      <c r="N126" s="171" t="s">
        <v>62</v>
      </c>
      <c r="O126" s="176">
        <v>43850</v>
      </c>
      <c r="P126" s="171" t="s">
        <v>1522</v>
      </c>
      <c r="Q126" s="171" t="s">
        <v>1351</v>
      </c>
      <c r="R126" s="171" t="s">
        <v>57</v>
      </c>
      <c r="S126" s="171" t="s">
        <v>1206</v>
      </c>
      <c r="T126" s="187">
        <v>1.1399999999999999</v>
      </c>
      <c r="U126" s="176">
        <v>45918</v>
      </c>
      <c r="V126" s="188">
        <v>6.0600000000000001E-2</v>
      </c>
      <c r="W126" s="178">
        <v>4.3499999999999997E-2</v>
      </c>
      <c r="X126" s="171" t="s">
        <v>636</v>
      </c>
      <c r="Y126" s="171"/>
      <c r="Z126" s="171" t="s">
        <v>791</v>
      </c>
      <c r="AA126" s="171" t="s">
        <v>305</v>
      </c>
      <c r="AB126" s="176">
        <v>45382</v>
      </c>
      <c r="AC126" s="176">
        <v>45382</v>
      </c>
      <c r="AD126" s="177">
        <v>312850.2</v>
      </c>
      <c r="AE126" s="177">
        <v>1</v>
      </c>
      <c r="AF126" s="177">
        <v>98.34</v>
      </c>
      <c r="AG126" s="177">
        <v>307.65688999999998</v>
      </c>
      <c r="AH126" s="154"/>
      <c r="AI126" s="154"/>
      <c r="AJ126" s="171" t="s">
        <v>17</v>
      </c>
      <c r="AK126" s="178">
        <v>1.032315332E-3</v>
      </c>
      <c r="AL126" s="178">
        <v>2.4017166485875301E-5</v>
      </c>
    </row>
    <row r="127" spans="1:38" ht="13.5" thickBot="1" x14ac:dyDescent="0.25">
      <c r="A127" s="149">
        <v>8694</v>
      </c>
      <c r="B127" s="149">
        <v>12533</v>
      </c>
      <c r="C127" s="171" t="s">
        <v>2419</v>
      </c>
      <c r="D127" s="171">
        <v>880326081</v>
      </c>
      <c r="E127" s="171" t="s">
        <v>430</v>
      </c>
      <c r="F127" s="171" t="s">
        <v>2786</v>
      </c>
      <c r="G127" s="171">
        <v>1167212</v>
      </c>
      <c r="H127" s="171" t="s">
        <v>102</v>
      </c>
      <c r="I127" s="171" t="s">
        <v>228</v>
      </c>
      <c r="J127" s="171" t="s">
        <v>53</v>
      </c>
      <c r="K127" s="171" t="s">
        <v>314</v>
      </c>
      <c r="L127" s="171" t="s">
        <v>975</v>
      </c>
      <c r="M127" s="171" t="s">
        <v>647</v>
      </c>
      <c r="N127" s="171" t="s">
        <v>62</v>
      </c>
      <c r="O127" s="176">
        <v>44013</v>
      </c>
      <c r="P127" s="171" t="s">
        <v>1345</v>
      </c>
      <c r="Q127" s="171" t="s">
        <v>65</v>
      </c>
      <c r="R127" s="171" t="s">
        <v>57</v>
      </c>
      <c r="S127" s="171" t="s">
        <v>1206</v>
      </c>
      <c r="T127" s="187">
        <v>3.28</v>
      </c>
      <c r="U127" s="176">
        <v>48014</v>
      </c>
      <c r="V127" s="188">
        <v>5.9400000000000001E-2</v>
      </c>
      <c r="W127" s="178">
        <v>3.3500000000000002E-2</v>
      </c>
      <c r="X127" s="171" t="s">
        <v>636</v>
      </c>
      <c r="Y127" s="171"/>
      <c r="Z127" s="171" t="s">
        <v>791</v>
      </c>
      <c r="AA127" s="171" t="s">
        <v>305</v>
      </c>
      <c r="AB127" s="176">
        <v>45382</v>
      </c>
      <c r="AC127" s="176">
        <v>45382</v>
      </c>
      <c r="AD127" s="177">
        <v>2667242.31</v>
      </c>
      <c r="AE127" s="177">
        <v>1</v>
      </c>
      <c r="AF127" s="177">
        <v>93.04</v>
      </c>
      <c r="AG127" s="177">
        <v>2481.6022499999999</v>
      </c>
      <c r="AH127" s="154"/>
      <c r="AI127" s="154"/>
      <c r="AJ127" s="171" t="s">
        <v>17</v>
      </c>
      <c r="AK127" s="178">
        <v>8.3267956449999993E-3</v>
      </c>
      <c r="AL127" s="178">
        <v>1.9372572600000001E-4</v>
      </c>
    </row>
    <row r="128" spans="1:38" ht="13.5" thickBot="1" x14ac:dyDescent="0.25">
      <c r="A128" s="149">
        <v>8694</v>
      </c>
      <c r="B128" s="149">
        <v>12533</v>
      </c>
      <c r="C128" s="171" t="s">
        <v>2787</v>
      </c>
      <c r="D128" s="171">
        <v>1809</v>
      </c>
      <c r="E128" s="171" t="s">
        <v>2</v>
      </c>
      <c r="F128" s="171" t="s">
        <v>2788</v>
      </c>
      <c r="G128" s="171">
        <v>1168087</v>
      </c>
      <c r="H128" s="171" t="s">
        <v>102</v>
      </c>
      <c r="I128" s="171" t="s">
        <v>229</v>
      </c>
      <c r="J128" s="171" t="s">
        <v>53</v>
      </c>
      <c r="K128" s="171" t="s">
        <v>53</v>
      </c>
      <c r="L128" s="171" t="s">
        <v>975</v>
      </c>
      <c r="M128" s="171" t="s">
        <v>156</v>
      </c>
      <c r="N128" s="171" t="s">
        <v>62</v>
      </c>
      <c r="O128" s="176">
        <v>44060</v>
      </c>
      <c r="P128" s="171" t="s">
        <v>1381</v>
      </c>
      <c r="Q128" s="171" t="s">
        <v>1351</v>
      </c>
      <c r="R128" s="171" t="s">
        <v>57</v>
      </c>
      <c r="S128" s="171" t="s">
        <v>1206</v>
      </c>
      <c r="T128" s="187">
        <v>7.7</v>
      </c>
      <c r="U128" s="176">
        <v>51501</v>
      </c>
      <c r="V128" s="188">
        <v>2.58E-2</v>
      </c>
      <c r="W128" s="178">
        <v>8.3000000000000001E-3</v>
      </c>
      <c r="X128" s="171" t="s">
        <v>636</v>
      </c>
      <c r="Y128" s="171"/>
      <c r="Z128" s="171" t="s">
        <v>791</v>
      </c>
      <c r="AA128" s="171" t="s">
        <v>305</v>
      </c>
      <c r="AB128" s="176">
        <v>45382</v>
      </c>
      <c r="AC128" s="176">
        <v>45382</v>
      </c>
      <c r="AD128" s="177">
        <v>4192083</v>
      </c>
      <c r="AE128" s="177">
        <v>1</v>
      </c>
      <c r="AF128" s="177">
        <v>97.91</v>
      </c>
      <c r="AG128" s="177">
        <v>4104.4684699999998</v>
      </c>
      <c r="AH128" s="154"/>
      <c r="AI128" s="154"/>
      <c r="AJ128" s="171" t="s">
        <v>17</v>
      </c>
      <c r="AK128" s="178">
        <v>1.3772178914E-2</v>
      </c>
      <c r="AL128" s="178">
        <v>3.2041441500000001E-4</v>
      </c>
    </row>
    <row r="129" spans="1:38" ht="13.5" thickBot="1" x14ac:dyDescent="0.25">
      <c r="A129" s="149">
        <v>8694</v>
      </c>
      <c r="B129" s="149">
        <v>12533</v>
      </c>
      <c r="C129" s="171" t="s">
        <v>2789</v>
      </c>
      <c r="D129" s="171">
        <v>550016091</v>
      </c>
      <c r="E129" s="171" t="s">
        <v>432</v>
      </c>
      <c r="F129" s="171" t="s">
        <v>2790</v>
      </c>
      <c r="G129" s="171">
        <v>1181783</v>
      </c>
      <c r="H129" s="171" t="s">
        <v>102</v>
      </c>
      <c r="I129" s="171" t="s">
        <v>228</v>
      </c>
      <c r="J129" s="171" t="s">
        <v>53</v>
      </c>
      <c r="K129" s="171" t="s">
        <v>53</v>
      </c>
      <c r="L129" s="171" t="s">
        <v>975</v>
      </c>
      <c r="M129" s="171" t="s">
        <v>708</v>
      </c>
      <c r="N129" s="171" t="s">
        <v>62</v>
      </c>
      <c r="O129" s="176">
        <v>44517</v>
      </c>
      <c r="P129" s="171" t="s">
        <v>1339</v>
      </c>
      <c r="Q129" s="171" t="s">
        <v>65</v>
      </c>
      <c r="R129" s="171" t="s">
        <v>57</v>
      </c>
      <c r="S129" s="171" t="s">
        <v>1206</v>
      </c>
      <c r="T129" s="187">
        <v>2.59</v>
      </c>
      <c r="U129" s="176">
        <v>47118</v>
      </c>
      <c r="V129" s="188">
        <v>5.8000000000000003E-2</v>
      </c>
      <c r="W129" s="178">
        <v>2.86E-2</v>
      </c>
      <c r="X129" s="171" t="s">
        <v>636</v>
      </c>
      <c r="Y129" s="171"/>
      <c r="Z129" s="171" t="s">
        <v>791</v>
      </c>
      <c r="AA129" s="171" t="s">
        <v>305</v>
      </c>
      <c r="AB129" s="176">
        <v>45382</v>
      </c>
      <c r="AC129" s="176">
        <v>45382</v>
      </c>
      <c r="AD129" s="177">
        <v>3571429</v>
      </c>
      <c r="AE129" s="177">
        <v>1</v>
      </c>
      <c r="AF129" s="177">
        <v>93.54</v>
      </c>
      <c r="AG129" s="177">
        <v>3340.7146899999998</v>
      </c>
      <c r="AH129" s="154"/>
      <c r="AI129" s="154"/>
      <c r="AJ129" s="171" t="s">
        <v>17</v>
      </c>
      <c r="AK129" s="178">
        <v>1.1209471031E-2</v>
      </c>
      <c r="AL129" s="178">
        <v>2.6079214699999999E-4</v>
      </c>
    </row>
    <row r="130" spans="1:38" ht="13.5" thickBot="1" x14ac:dyDescent="0.25">
      <c r="A130" s="149">
        <v>8694</v>
      </c>
      <c r="B130" s="149">
        <v>12533</v>
      </c>
      <c r="C130" s="171" t="s">
        <v>2791</v>
      </c>
      <c r="D130" s="171">
        <v>2388</v>
      </c>
      <c r="E130" s="171" t="s">
        <v>2</v>
      </c>
      <c r="F130" s="171" t="s">
        <v>2792</v>
      </c>
      <c r="G130" s="171">
        <v>1187335</v>
      </c>
      <c r="H130" s="171" t="s">
        <v>102</v>
      </c>
      <c r="I130" s="171" t="s">
        <v>229</v>
      </c>
      <c r="J130" s="171" t="s">
        <v>53</v>
      </c>
      <c r="K130" s="171" t="s">
        <v>53</v>
      </c>
      <c r="L130" s="171" t="s">
        <v>975</v>
      </c>
      <c r="M130" s="171" t="s">
        <v>258</v>
      </c>
      <c r="N130" s="171" t="s">
        <v>62</v>
      </c>
      <c r="O130" s="176">
        <v>44741</v>
      </c>
      <c r="P130" s="171" t="s">
        <v>1381</v>
      </c>
      <c r="Q130" s="171" t="s">
        <v>1351</v>
      </c>
      <c r="R130" s="171" t="s">
        <v>57</v>
      </c>
      <c r="S130" s="171" t="s">
        <v>1206</v>
      </c>
      <c r="T130" s="187">
        <v>4.3499999999999996</v>
      </c>
      <c r="U130" s="176">
        <v>48213</v>
      </c>
      <c r="V130" s="188">
        <v>2.58E-2</v>
      </c>
      <c r="W130" s="178">
        <v>1.55E-2</v>
      </c>
      <c r="X130" s="171" t="s">
        <v>636</v>
      </c>
      <c r="Y130" s="171"/>
      <c r="Z130" s="171" t="s">
        <v>791</v>
      </c>
      <c r="AA130" s="171" t="s">
        <v>305</v>
      </c>
      <c r="AB130" s="176">
        <v>45382</v>
      </c>
      <c r="AC130" s="176">
        <v>45382</v>
      </c>
      <c r="AD130" s="177">
        <v>13300000</v>
      </c>
      <c r="AE130" s="177">
        <v>1</v>
      </c>
      <c r="AF130" s="177">
        <v>101.65</v>
      </c>
      <c r="AG130" s="177">
        <v>13519.45</v>
      </c>
      <c r="AH130" s="154"/>
      <c r="AI130" s="154"/>
      <c r="AJ130" s="171" t="s">
        <v>17</v>
      </c>
      <c r="AK130" s="178">
        <v>4.5363312104999998E-2</v>
      </c>
      <c r="AL130" s="178">
        <v>1.0553928479999999E-3</v>
      </c>
    </row>
    <row r="131" spans="1:38" ht="13.5" thickBot="1" x14ac:dyDescent="0.25">
      <c r="A131" s="149">
        <v>8694</v>
      </c>
      <c r="B131" s="149">
        <v>12533</v>
      </c>
      <c r="C131" s="171" t="s">
        <v>585</v>
      </c>
      <c r="D131" s="171">
        <v>520030677</v>
      </c>
      <c r="E131" s="171" t="s">
        <v>429</v>
      </c>
      <c r="F131" s="171" t="s">
        <v>2793</v>
      </c>
      <c r="G131" s="171">
        <v>1195577</v>
      </c>
      <c r="H131" s="171" t="s">
        <v>102</v>
      </c>
      <c r="I131" s="171" t="s">
        <v>228</v>
      </c>
      <c r="J131" s="171" t="s">
        <v>53</v>
      </c>
      <c r="K131" s="171" t="s">
        <v>53</v>
      </c>
      <c r="L131" s="171" t="s">
        <v>975</v>
      </c>
      <c r="M131" s="171" t="s">
        <v>269</v>
      </c>
      <c r="N131" s="171" t="s">
        <v>62</v>
      </c>
      <c r="O131" s="176">
        <v>45069</v>
      </c>
      <c r="P131" s="171" t="s">
        <v>1489</v>
      </c>
      <c r="Q131" s="171" t="s">
        <v>1351</v>
      </c>
      <c r="R131" s="171" t="s">
        <v>57</v>
      </c>
      <c r="S131" s="171" t="s">
        <v>1206</v>
      </c>
      <c r="T131" s="187">
        <v>3.27</v>
      </c>
      <c r="U131" s="176">
        <v>47848</v>
      </c>
      <c r="V131" s="188">
        <v>7.2599999999999998E-2</v>
      </c>
      <c r="W131" s="178">
        <v>7.7499999999999999E-2</v>
      </c>
      <c r="X131" s="171" t="s">
        <v>636</v>
      </c>
      <c r="Y131" s="171"/>
      <c r="Z131" s="171" t="s">
        <v>791</v>
      </c>
      <c r="AA131" s="171" t="s">
        <v>305</v>
      </c>
      <c r="AB131" s="176">
        <v>45382</v>
      </c>
      <c r="AC131" s="176">
        <v>45382</v>
      </c>
      <c r="AD131" s="177">
        <v>3780000</v>
      </c>
      <c r="AE131" s="177">
        <v>1</v>
      </c>
      <c r="AF131" s="177">
        <v>103.89</v>
      </c>
      <c r="AG131" s="177">
        <v>3927.0419999999999</v>
      </c>
      <c r="AH131" s="154"/>
      <c r="AI131" s="154"/>
      <c r="AJ131" s="171" t="s">
        <v>17</v>
      </c>
      <c r="AK131" s="178">
        <v>1.3176840174000001E-2</v>
      </c>
      <c r="AL131" s="178">
        <v>3.0656365700000002E-4</v>
      </c>
    </row>
    <row r="132" spans="1:38" ht="13.5" thickBot="1" x14ac:dyDescent="0.25">
      <c r="A132" s="149">
        <v>8694</v>
      </c>
      <c r="B132" s="149">
        <v>12533</v>
      </c>
      <c r="C132" s="171" t="s">
        <v>2794</v>
      </c>
      <c r="D132" s="171">
        <v>2419</v>
      </c>
      <c r="E132" s="171" t="s">
        <v>2</v>
      </c>
      <c r="F132" s="171" t="s">
        <v>2795</v>
      </c>
      <c r="G132" s="171">
        <v>1196831</v>
      </c>
      <c r="H132" s="171" t="s">
        <v>102</v>
      </c>
      <c r="I132" s="171" t="s">
        <v>228</v>
      </c>
      <c r="J132" s="171" t="s">
        <v>53</v>
      </c>
      <c r="K132" s="171" t="s">
        <v>53</v>
      </c>
      <c r="L132" s="171" t="s">
        <v>975</v>
      </c>
      <c r="M132" s="171" t="s">
        <v>649</v>
      </c>
      <c r="N132" s="171" t="s">
        <v>62</v>
      </c>
      <c r="O132" s="176">
        <v>45096</v>
      </c>
      <c r="P132" s="171" t="s">
        <v>1437</v>
      </c>
      <c r="Q132" s="171" t="s">
        <v>1351</v>
      </c>
      <c r="R132" s="171" t="s">
        <v>57</v>
      </c>
      <c r="S132" s="171" t="s">
        <v>1206</v>
      </c>
      <c r="T132" s="187">
        <v>1.06</v>
      </c>
      <c r="U132" s="176">
        <v>46096</v>
      </c>
      <c r="V132" s="188">
        <v>6.7000000000000004E-2</v>
      </c>
      <c r="W132" s="178">
        <v>6.5000000000000002E-2</v>
      </c>
      <c r="X132" s="171" t="s">
        <v>636</v>
      </c>
      <c r="Y132" s="171"/>
      <c r="Z132" s="171" t="s">
        <v>791</v>
      </c>
      <c r="AA132" s="171" t="s">
        <v>305</v>
      </c>
      <c r="AB132" s="176">
        <v>45382</v>
      </c>
      <c r="AC132" s="176">
        <v>45382</v>
      </c>
      <c r="AD132" s="177">
        <v>1489716.2</v>
      </c>
      <c r="AE132" s="177">
        <v>1</v>
      </c>
      <c r="AF132" s="177">
        <v>99.79</v>
      </c>
      <c r="AG132" s="177">
        <v>1486.5878</v>
      </c>
      <c r="AH132" s="154"/>
      <c r="AI132" s="154"/>
      <c r="AJ132" s="171" t="s">
        <v>17</v>
      </c>
      <c r="AK132" s="178">
        <v>4.9881131509999996E-3</v>
      </c>
      <c r="AL132" s="178">
        <v>1.16050144E-4</v>
      </c>
    </row>
    <row r="133" spans="1:38" ht="13.5" thickBot="1" x14ac:dyDescent="0.25">
      <c r="A133" s="149">
        <v>8694</v>
      </c>
      <c r="B133" s="149">
        <v>12533</v>
      </c>
      <c r="C133" s="171" t="s">
        <v>2796</v>
      </c>
      <c r="D133" s="171">
        <v>1763</v>
      </c>
      <c r="E133" s="171" t="s">
        <v>2</v>
      </c>
      <c r="F133" s="171" t="s">
        <v>2797</v>
      </c>
      <c r="G133" s="171">
        <v>1197953</v>
      </c>
      <c r="H133" s="171" t="s">
        <v>102</v>
      </c>
      <c r="I133" s="171" t="s">
        <v>228</v>
      </c>
      <c r="J133" s="171" t="s">
        <v>53</v>
      </c>
      <c r="K133" s="171" t="s">
        <v>53</v>
      </c>
      <c r="L133" s="171" t="s">
        <v>975</v>
      </c>
      <c r="M133" s="171" t="s">
        <v>257</v>
      </c>
      <c r="N133" s="171" t="s">
        <v>62</v>
      </c>
      <c r="O133" s="176">
        <v>45124</v>
      </c>
      <c r="P133" s="171" t="s">
        <v>1350</v>
      </c>
      <c r="Q133" s="171" t="s">
        <v>1351</v>
      </c>
      <c r="R133" s="171" t="s">
        <v>57</v>
      </c>
      <c r="S133" s="171" t="s">
        <v>1206</v>
      </c>
      <c r="T133" s="187">
        <v>3.91</v>
      </c>
      <c r="U133" s="176">
        <v>48868</v>
      </c>
      <c r="V133" s="188">
        <v>6.6699999999999995E-2</v>
      </c>
      <c r="W133" s="178">
        <v>7.3099999999999998E-2</v>
      </c>
      <c r="X133" s="171" t="s">
        <v>636</v>
      </c>
      <c r="Y133" s="171"/>
      <c r="Z133" s="171" t="s">
        <v>791</v>
      </c>
      <c r="AA133" s="171" t="s">
        <v>305</v>
      </c>
      <c r="AB133" s="176">
        <v>45382</v>
      </c>
      <c r="AC133" s="176">
        <v>45382</v>
      </c>
      <c r="AD133" s="177">
        <v>10300000</v>
      </c>
      <c r="AE133" s="177">
        <v>1</v>
      </c>
      <c r="AF133" s="177">
        <v>107.69</v>
      </c>
      <c r="AG133" s="177">
        <v>11092.07</v>
      </c>
      <c r="AH133" s="154"/>
      <c r="AI133" s="154"/>
      <c r="AJ133" s="171" t="s">
        <v>17</v>
      </c>
      <c r="AK133" s="178">
        <v>3.7218454397E-2</v>
      </c>
      <c r="AL133" s="178">
        <v>8.6589996999999997E-4</v>
      </c>
    </row>
    <row r="134" spans="1:38" ht="13.5" thickBot="1" x14ac:dyDescent="0.25">
      <c r="A134" s="149">
        <v>8694</v>
      </c>
      <c r="B134" s="149">
        <v>12533</v>
      </c>
      <c r="C134" s="171" t="s">
        <v>1210</v>
      </c>
      <c r="D134" s="171">
        <v>520018078</v>
      </c>
      <c r="E134" s="171" t="s">
        <v>429</v>
      </c>
      <c r="F134" s="171" t="s">
        <v>2798</v>
      </c>
      <c r="G134" s="171">
        <v>1198639</v>
      </c>
      <c r="H134" s="171" t="s">
        <v>102</v>
      </c>
      <c r="I134" s="171" t="s">
        <v>228</v>
      </c>
      <c r="J134" s="171" t="s">
        <v>53</v>
      </c>
      <c r="K134" s="171" t="s">
        <v>53</v>
      </c>
      <c r="L134" s="171" t="s">
        <v>975</v>
      </c>
      <c r="M134" s="171" t="s">
        <v>256</v>
      </c>
      <c r="N134" s="171" t="s">
        <v>62</v>
      </c>
      <c r="O134" s="176">
        <v>45145</v>
      </c>
      <c r="P134" s="171" t="s">
        <v>298</v>
      </c>
      <c r="Q134" s="171" t="s">
        <v>298</v>
      </c>
      <c r="R134" s="171" t="s">
        <v>57</v>
      </c>
      <c r="S134" s="171" t="s">
        <v>1206</v>
      </c>
      <c r="T134" s="187">
        <v>2.52</v>
      </c>
      <c r="U134" s="176">
        <v>46380</v>
      </c>
      <c r="V134" s="188">
        <v>6.3899999999999998E-2</v>
      </c>
      <c r="W134" s="178">
        <v>6.8000000000000005E-2</v>
      </c>
      <c r="X134" s="171" t="s">
        <v>636</v>
      </c>
      <c r="Y134" s="171"/>
      <c r="Z134" s="171" t="s">
        <v>791</v>
      </c>
      <c r="AA134" s="171" t="s">
        <v>305</v>
      </c>
      <c r="AB134" s="176">
        <v>45382</v>
      </c>
      <c r="AC134" s="176">
        <v>45382</v>
      </c>
      <c r="AD134" s="177">
        <v>8215229.0300000003</v>
      </c>
      <c r="AE134" s="177">
        <v>1</v>
      </c>
      <c r="AF134" s="177">
        <v>100.24</v>
      </c>
      <c r="AG134" s="177">
        <v>8234.9455799999996</v>
      </c>
      <c r="AH134" s="154"/>
      <c r="AI134" s="154"/>
      <c r="AJ134" s="171" t="s">
        <v>17</v>
      </c>
      <c r="AK134" s="178">
        <v>2.7631627507999999E-2</v>
      </c>
      <c r="AL134" s="178">
        <v>6.4285918899999997E-4</v>
      </c>
    </row>
    <row r="135" spans="1:38" ht="13.5" thickBot="1" x14ac:dyDescent="0.25">
      <c r="A135" s="149">
        <v>8694</v>
      </c>
      <c r="B135" s="149">
        <v>12533</v>
      </c>
      <c r="C135" s="171" t="s">
        <v>2799</v>
      </c>
      <c r="D135" s="171">
        <v>2422</v>
      </c>
      <c r="E135" s="171" t="s">
        <v>2</v>
      </c>
      <c r="F135" s="171" t="s">
        <v>2800</v>
      </c>
      <c r="G135" s="171">
        <v>1198787</v>
      </c>
      <c r="H135" s="171" t="s">
        <v>102</v>
      </c>
      <c r="I135" s="171" t="s">
        <v>229</v>
      </c>
      <c r="J135" s="171" t="s">
        <v>53</v>
      </c>
      <c r="K135" s="171" t="s">
        <v>53</v>
      </c>
      <c r="L135" s="171" t="s">
        <v>975</v>
      </c>
      <c r="M135" s="171" t="s">
        <v>258</v>
      </c>
      <c r="N135" s="171" t="s">
        <v>62</v>
      </c>
      <c r="O135" s="176">
        <v>45154</v>
      </c>
      <c r="P135" s="171" t="s">
        <v>1345</v>
      </c>
      <c r="Q135" s="171" t="s">
        <v>65</v>
      </c>
      <c r="R135" s="171" t="s">
        <v>57</v>
      </c>
      <c r="S135" s="171" t="s">
        <v>1206</v>
      </c>
      <c r="T135" s="187">
        <v>3.23</v>
      </c>
      <c r="U135" s="176">
        <v>47483</v>
      </c>
      <c r="V135" s="188">
        <v>2.86E-2</v>
      </c>
      <c r="W135" s="178">
        <v>3.6400000000000002E-2</v>
      </c>
      <c r="X135" s="171" t="s">
        <v>636</v>
      </c>
      <c r="Y135" s="171"/>
      <c r="Z135" s="171" t="s">
        <v>791</v>
      </c>
      <c r="AA135" s="171" t="s">
        <v>305</v>
      </c>
      <c r="AB135" s="176">
        <v>45382</v>
      </c>
      <c r="AC135" s="176">
        <v>45382</v>
      </c>
      <c r="AD135" s="177">
        <v>1050000</v>
      </c>
      <c r="AE135" s="177">
        <v>1</v>
      </c>
      <c r="AF135" s="177">
        <v>104.38</v>
      </c>
      <c r="AG135" s="177">
        <v>1095.99</v>
      </c>
      <c r="AH135" s="154"/>
      <c r="AI135" s="154"/>
      <c r="AJ135" s="171" t="s">
        <v>17</v>
      </c>
      <c r="AK135" s="178">
        <v>3.6774969710000002E-3</v>
      </c>
      <c r="AL135" s="178">
        <v>8.5558214856993806E-5</v>
      </c>
    </row>
    <row r="136" spans="1:38" ht="13.5" thickBot="1" x14ac:dyDescent="0.25">
      <c r="A136" s="149">
        <v>8694</v>
      </c>
      <c r="B136" s="149">
        <v>12533</v>
      </c>
      <c r="C136" s="171" t="s">
        <v>2775</v>
      </c>
      <c r="D136" s="171">
        <v>520037664</v>
      </c>
      <c r="E136" s="171" t="s">
        <v>429</v>
      </c>
      <c r="F136" s="171" t="s">
        <v>2776</v>
      </c>
      <c r="G136" s="171">
        <v>3180361</v>
      </c>
      <c r="H136" s="171" t="s">
        <v>102</v>
      </c>
      <c r="I136" s="171" t="s">
        <v>228</v>
      </c>
      <c r="J136" s="171" t="s">
        <v>53</v>
      </c>
      <c r="K136" s="171" t="s">
        <v>53</v>
      </c>
      <c r="L136" s="171" t="s">
        <v>975</v>
      </c>
      <c r="M136" s="171" t="s">
        <v>708</v>
      </c>
      <c r="N136" s="171" t="s">
        <v>62</v>
      </c>
      <c r="O136" s="176">
        <v>44256</v>
      </c>
      <c r="P136" s="171" t="s">
        <v>1350</v>
      </c>
      <c r="Q136" s="171" t="s">
        <v>1351</v>
      </c>
      <c r="R136" s="171" t="s">
        <v>57</v>
      </c>
      <c r="S136" s="171" t="s">
        <v>1206</v>
      </c>
      <c r="T136" s="187">
        <v>2.29</v>
      </c>
      <c r="U136" s="176">
        <v>46798</v>
      </c>
      <c r="V136" s="188">
        <v>5.0799999999999998E-2</v>
      </c>
      <c r="W136" s="178">
        <v>2.1000000000000001E-2</v>
      </c>
      <c r="X136" s="171" t="s">
        <v>636</v>
      </c>
      <c r="Y136" s="171"/>
      <c r="Z136" s="171" t="s">
        <v>791</v>
      </c>
      <c r="AA136" s="171" t="s">
        <v>305</v>
      </c>
      <c r="AB136" s="176">
        <v>45382</v>
      </c>
      <c r="AC136" s="176">
        <v>45382</v>
      </c>
      <c r="AD136" s="177">
        <v>3636574.15</v>
      </c>
      <c r="AE136" s="177">
        <v>1</v>
      </c>
      <c r="AF136" s="177">
        <v>93.8</v>
      </c>
      <c r="AG136" s="177">
        <v>3411.10655</v>
      </c>
      <c r="AH136" s="154"/>
      <c r="AI136" s="154"/>
      <c r="AJ136" s="171" t="s">
        <v>17</v>
      </c>
      <c r="AK136" s="178">
        <v>1.1445664657000001E-2</v>
      </c>
      <c r="AL136" s="178">
        <v>2.6628727099999998E-4</v>
      </c>
    </row>
    <row r="137" spans="1:38" ht="13.5" thickBot="1" x14ac:dyDescent="0.25">
      <c r="A137" s="149">
        <v>8694</v>
      </c>
      <c r="B137" s="149">
        <v>12533</v>
      </c>
      <c r="C137" s="171" t="s">
        <v>2801</v>
      </c>
      <c r="D137" s="171">
        <v>520021874</v>
      </c>
      <c r="E137" s="171" t="s">
        <v>429</v>
      </c>
      <c r="F137" s="171" t="s">
        <v>2802</v>
      </c>
      <c r="G137" s="171">
        <v>6080238</v>
      </c>
      <c r="H137" s="171" t="s">
        <v>102</v>
      </c>
      <c r="I137" s="171" t="s">
        <v>228</v>
      </c>
      <c r="J137" s="171" t="s">
        <v>53</v>
      </c>
      <c r="K137" s="171" t="s">
        <v>53</v>
      </c>
      <c r="L137" s="171" t="s">
        <v>975</v>
      </c>
      <c r="M137" s="171" t="s">
        <v>708</v>
      </c>
      <c r="N137" s="171" t="s">
        <v>62</v>
      </c>
      <c r="O137" s="176">
        <v>43872</v>
      </c>
      <c r="P137" s="171" t="s">
        <v>1366</v>
      </c>
      <c r="Q137" s="171" t="s">
        <v>1351</v>
      </c>
      <c r="R137" s="171" t="s">
        <v>57</v>
      </c>
      <c r="S137" s="171" t="s">
        <v>1206</v>
      </c>
      <c r="T137" s="187">
        <v>2.42</v>
      </c>
      <c r="U137" s="176">
        <v>46568</v>
      </c>
      <c r="V137" s="188">
        <v>6.0299999999999999E-2</v>
      </c>
      <c r="W137" s="178">
        <v>4.4699999999999997E-2</v>
      </c>
      <c r="X137" s="171" t="s">
        <v>636</v>
      </c>
      <c r="Y137" s="171"/>
      <c r="Z137" s="171" t="s">
        <v>791</v>
      </c>
      <c r="AA137" s="171" t="s">
        <v>305</v>
      </c>
      <c r="AB137" s="176">
        <v>45382</v>
      </c>
      <c r="AC137" s="176">
        <v>45382</v>
      </c>
      <c r="AD137" s="177">
        <v>6394606.8799999999</v>
      </c>
      <c r="AE137" s="177">
        <v>1</v>
      </c>
      <c r="AF137" s="177">
        <v>97.66</v>
      </c>
      <c r="AG137" s="177">
        <v>6244.9730799999998</v>
      </c>
      <c r="AH137" s="154"/>
      <c r="AI137" s="154"/>
      <c r="AJ137" s="171" t="s">
        <v>17</v>
      </c>
      <c r="AK137" s="178">
        <v>2.0954451765E-2</v>
      </c>
      <c r="AL137" s="178">
        <v>4.8751243000000002E-4</v>
      </c>
    </row>
    <row r="138" spans="1:38" ht="13.5" thickBot="1" x14ac:dyDescent="0.25">
      <c r="A138" s="149">
        <v>8694</v>
      </c>
      <c r="B138" s="149">
        <v>12534</v>
      </c>
      <c r="C138" s="171" t="s">
        <v>1525</v>
      </c>
      <c r="D138" s="171">
        <v>520010869</v>
      </c>
      <c r="E138" s="171" t="s">
        <v>429</v>
      </c>
      <c r="F138" s="171" t="s">
        <v>2777</v>
      </c>
      <c r="G138" s="171">
        <v>1100908</v>
      </c>
      <c r="H138" s="171" t="s">
        <v>102</v>
      </c>
      <c r="I138" s="171" t="s">
        <v>229</v>
      </c>
      <c r="J138" s="171" t="s">
        <v>53</v>
      </c>
      <c r="K138" s="171" t="s">
        <v>53</v>
      </c>
      <c r="L138" s="171" t="s">
        <v>975</v>
      </c>
      <c r="M138" s="171" t="s">
        <v>258</v>
      </c>
      <c r="N138" s="171" t="s">
        <v>62</v>
      </c>
      <c r="O138" s="176">
        <v>44951</v>
      </c>
      <c r="P138" s="171" t="s">
        <v>1205</v>
      </c>
      <c r="Q138" s="171" t="s">
        <v>65</v>
      </c>
      <c r="R138" s="171" t="s">
        <v>57</v>
      </c>
      <c r="S138" s="171" t="s">
        <v>1206</v>
      </c>
      <c r="T138" s="187">
        <v>5.88</v>
      </c>
      <c r="U138" s="176">
        <v>50034</v>
      </c>
      <c r="V138" s="188">
        <v>2.5600000000000001E-2</v>
      </c>
      <c r="W138" s="178">
        <v>4.9000000000000002E-2</v>
      </c>
      <c r="X138" s="171" t="s">
        <v>636</v>
      </c>
      <c r="Y138" s="171"/>
      <c r="Z138" s="171" t="s">
        <v>791</v>
      </c>
      <c r="AA138" s="171" t="s">
        <v>305</v>
      </c>
      <c r="AB138" s="176">
        <v>45382</v>
      </c>
      <c r="AC138" s="176">
        <v>45382</v>
      </c>
      <c r="AD138" s="177">
        <v>1606428.72</v>
      </c>
      <c r="AE138" s="177">
        <v>1</v>
      </c>
      <c r="AF138" s="177">
        <v>155.55000000000001</v>
      </c>
      <c r="AG138" s="177">
        <v>2498.7998699999998</v>
      </c>
      <c r="AH138" s="154"/>
      <c r="AI138" s="154"/>
      <c r="AJ138" s="171" t="s">
        <v>17</v>
      </c>
      <c r="AK138" s="178">
        <v>8.3845007290000006E-3</v>
      </c>
      <c r="AL138" s="178">
        <v>3.2400938600000002E-4</v>
      </c>
    </row>
    <row r="139" spans="1:38" ht="13.5" thickBot="1" x14ac:dyDescent="0.25">
      <c r="A139" s="149">
        <v>8694</v>
      </c>
      <c r="B139" s="149">
        <v>12534</v>
      </c>
      <c r="C139" s="171" t="s">
        <v>1507</v>
      </c>
      <c r="D139" s="171">
        <v>513436394</v>
      </c>
      <c r="E139" s="171" t="s">
        <v>429</v>
      </c>
      <c r="F139" s="171" t="s">
        <v>2778</v>
      </c>
      <c r="G139" s="171">
        <v>1103084</v>
      </c>
      <c r="H139" s="171" t="s">
        <v>102</v>
      </c>
      <c r="I139" s="171" t="s">
        <v>229</v>
      </c>
      <c r="J139" s="171" t="s">
        <v>53</v>
      </c>
      <c r="K139" s="171" t="s">
        <v>53</v>
      </c>
      <c r="L139" s="171" t="s">
        <v>975</v>
      </c>
      <c r="M139" s="171" t="s">
        <v>258</v>
      </c>
      <c r="N139" s="171" t="s">
        <v>62</v>
      </c>
      <c r="O139" s="176">
        <v>44951</v>
      </c>
      <c r="P139" s="171" t="s">
        <v>1205</v>
      </c>
      <c r="Q139" s="171" t="s">
        <v>65</v>
      </c>
      <c r="R139" s="171" t="s">
        <v>57</v>
      </c>
      <c r="S139" s="171" t="s">
        <v>1206</v>
      </c>
      <c r="T139" s="187">
        <v>1.4</v>
      </c>
      <c r="U139" s="176">
        <v>46385</v>
      </c>
      <c r="V139" s="188">
        <v>2.0899999999999998E-2</v>
      </c>
      <c r="W139" s="178">
        <v>5.6000000000000001E-2</v>
      </c>
      <c r="X139" s="171" t="s">
        <v>636</v>
      </c>
      <c r="Y139" s="171"/>
      <c r="Z139" s="171" t="s">
        <v>791</v>
      </c>
      <c r="AA139" s="171" t="s">
        <v>305</v>
      </c>
      <c r="AB139" s="176">
        <v>45382</v>
      </c>
      <c r="AC139" s="176">
        <v>45382</v>
      </c>
      <c r="AD139" s="177">
        <v>1571052.02</v>
      </c>
      <c r="AE139" s="177">
        <v>1</v>
      </c>
      <c r="AF139" s="177">
        <v>143.62</v>
      </c>
      <c r="AG139" s="177">
        <v>2256.3449099999998</v>
      </c>
      <c r="AH139" s="154"/>
      <c r="AI139" s="154"/>
      <c r="AJ139" s="171" t="s">
        <v>17</v>
      </c>
      <c r="AK139" s="178">
        <v>7.5709646740000002E-3</v>
      </c>
      <c r="AL139" s="178">
        <v>2.9257122100000003E-4</v>
      </c>
    </row>
    <row r="140" spans="1:38" ht="13.5" thickBot="1" x14ac:dyDescent="0.25">
      <c r="A140" s="149">
        <v>8694</v>
      </c>
      <c r="B140" s="149">
        <v>12534</v>
      </c>
      <c r="C140" s="171" t="s">
        <v>1525</v>
      </c>
      <c r="D140" s="171">
        <v>520010869</v>
      </c>
      <c r="E140" s="171" t="s">
        <v>429</v>
      </c>
      <c r="F140" s="171" t="s">
        <v>2779</v>
      </c>
      <c r="G140" s="171">
        <v>1124346</v>
      </c>
      <c r="H140" s="171" t="s">
        <v>102</v>
      </c>
      <c r="I140" s="171" t="s">
        <v>229</v>
      </c>
      <c r="J140" s="171" t="s">
        <v>53</v>
      </c>
      <c r="K140" s="171" t="s">
        <v>53</v>
      </c>
      <c r="L140" s="171" t="s">
        <v>975</v>
      </c>
      <c r="M140" s="171" t="s">
        <v>258</v>
      </c>
      <c r="N140" s="171" t="s">
        <v>62</v>
      </c>
      <c r="O140" s="176">
        <v>44930</v>
      </c>
      <c r="P140" s="171" t="s">
        <v>1205</v>
      </c>
      <c r="Q140" s="171" t="s">
        <v>65</v>
      </c>
      <c r="R140" s="171" t="s">
        <v>57</v>
      </c>
      <c r="S140" s="171" t="s">
        <v>1206</v>
      </c>
      <c r="T140" s="187">
        <v>9.5500000000000007</v>
      </c>
      <c r="U140" s="176">
        <v>54253</v>
      </c>
      <c r="V140" s="188">
        <v>2.8199999999999999E-2</v>
      </c>
      <c r="W140" s="178">
        <v>4.1000000000000002E-2</v>
      </c>
      <c r="X140" s="171" t="s">
        <v>636</v>
      </c>
      <c r="Y140" s="171"/>
      <c r="Z140" s="171" t="s">
        <v>791</v>
      </c>
      <c r="AA140" s="171" t="s">
        <v>305</v>
      </c>
      <c r="AB140" s="176">
        <v>45382</v>
      </c>
      <c r="AC140" s="176">
        <v>45382</v>
      </c>
      <c r="AD140" s="177">
        <v>7759615.7800000003</v>
      </c>
      <c r="AE140" s="177">
        <v>1</v>
      </c>
      <c r="AF140" s="177">
        <v>133.69</v>
      </c>
      <c r="AG140" s="177">
        <v>10373.83034</v>
      </c>
      <c r="AH140" s="154"/>
      <c r="AI140" s="154"/>
      <c r="AJ140" s="171" t="s">
        <v>17</v>
      </c>
      <c r="AK140" s="178">
        <v>3.4808465094999998E-2</v>
      </c>
      <c r="AL140" s="178">
        <v>1.3451330959999999E-3</v>
      </c>
    </row>
    <row r="141" spans="1:38" ht="13.5" thickBot="1" x14ac:dyDescent="0.25">
      <c r="A141" s="149">
        <v>8694</v>
      </c>
      <c r="B141" s="149">
        <v>12534</v>
      </c>
      <c r="C141" s="171" t="s">
        <v>2780</v>
      </c>
      <c r="D141" s="171">
        <v>1089</v>
      </c>
      <c r="E141" s="171" t="s">
        <v>2</v>
      </c>
      <c r="F141" s="171" t="s">
        <v>2781</v>
      </c>
      <c r="G141" s="171">
        <v>1138825</v>
      </c>
      <c r="H141" s="171" t="s">
        <v>102</v>
      </c>
      <c r="I141" s="171" t="s">
        <v>228</v>
      </c>
      <c r="J141" s="171" t="s">
        <v>53</v>
      </c>
      <c r="K141" s="171" t="s">
        <v>53</v>
      </c>
      <c r="L141" s="171" t="s">
        <v>975</v>
      </c>
      <c r="M141" s="171" t="s">
        <v>708</v>
      </c>
      <c r="N141" s="171" t="s">
        <v>62</v>
      </c>
      <c r="O141" s="176">
        <v>43941</v>
      </c>
      <c r="P141" s="171" t="s">
        <v>1366</v>
      </c>
      <c r="Q141" s="171" t="s">
        <v>1351</v>
      </c>
      <c r="R141" s="171" t="s">
        <v>57</v>
      </c>
      <c r="S141" s="171" t="s">
        <v>1206</v>
      </c>
      <c r="T141" s="187">
        <v>2.5299999999999998</v>
      </c>
      <c r="U141" s="176">
        <v>46934</v>
      </c>
      <c r="V141" s="188">
        <v>6.0199999999999997E-2</v>
      </c>
      <c r="W141" s="178">
        <v>4.5999999999999999E-2</v>
      </c>
      <c r="X141" s="171" t="s">
        <v>636</v>
      </c>
      <c r="Y141" s="171"/>
      <c r="Z141" s="171" t="s">
        <v>791</v>
      </c>
      <c r="AA141" s="171" t="s">
        <v>305</v>
      </c>
      <c r="AB141" s="176">
        <v>45382</v>
      </c>
      <c r="AC141" s="176">
        <v>45382</v>
      </c>
      <c r="AD141" s="177">
        <v>263414.64</v>
      </c>
      <c r="AE141" s="177">
        <v>1</v>
      </c>
      <c r="AF141" s="177">
        <v>97.86</v>
      </c>
      <c r="AG141" s="177">
        <v>257.77757000000003</v>
      </c>
      <c r="AH141" s="154"/>
      <c r="AI141" s="154"/>
      <c r="AJ141" s="171" t="s">
        <v>17</v>
      </c>
      <c r="AK141" s="178">
        <v>8.6494971000000004E-4</v>
      </c>
      <c r="AL141" s="178">
        <v>3.3424986673999499E-5</v>
      </c>
    </row>
    <row r="142" spans="1:38" ht="13.5" thickBot="1" x14ac:dyDescent="0.25">
      <c r="A142" s="149">
        <v>8694</v>
      </c>
      <c r="B142" s="149">
        <v>12534</v>
      </c>
      <c r="C142" s="171" t="s">
        <v>2782</v>
      </c>
      <c r="D142" s="171">
        <v>510687403</v>
      </c>
      <c r="E142" s="171" t="s">
        <v>429</v>
      </c>
      <c r="F142" s="171" t="s">
        <v>2783</v>
      </c>
      <c r="G142" s="171">
        <v>1138999</v>
      </c>
      <c r="H142" s="171" t="s">
        <v>102</v>
      </c>
      <c r="I142" s="171" t="s">
        <v>228</v>
      </c>
      <c r="J142" s="171" t="s">
        <v>53</v>
      </c>
      <c r="K142" s="171" t="s">
        <v>53</v>
      </c>
      <c r="L142" s="171" t="s">
        <v>975</v>
      </c>
      <c r="M142" s="171" t="s">
        <v>651</v>
      </c>
      <c r="N142" s="171" t="s">
        <v>62</v>
      </c>
      <c r="O142" s="176">
        <v>44039</v>
      </c>
      <c r="P142" s="171" t="s">
        <v>1359</v>
      </c>
      <c r="Q142" s="171" t="s">
        <v>1351</v>
      </c>
      <c r="R142" s="171" t="s">
        <v>57</v>
      </c>
      <c r="S142" s="171" t="s">
        <v>1206</v>
      </c>
      <c r="T142" s="187">
        <v>2.0099999999999998</v>
      </c>
      <c r="U142" s="176">
        <v>46568</v>
      </c>
      <c r="V142" s="188">
        <v>4.8099999999999997E-2</v>
      </c>
      <c r="W142" s="178">
        <v>3.1E-2</v>
      </c>
      <c r="X142" s="171" t="s">
        <v>636</v>
      </c>
      <c r="Y142" s="171"/>
      <c r="Z142" s="171" t="s">
        <v>791</v>
      </c>
      <c r="AA142" s="171" t="s">
        <v>305</v>
      </c>
      <c r="AB142" s="176">
        <v>45382</v>
      </c>
      <c r="AC142" s="176">
        <v>45382</v>
      </c>
      <c r="AD142" s="177">
        <v>16114710.82</v>
      </c>
      <c r="AE142" s="177">
        <v>1</v>
      </c>
      <c r="AF142" s="177">
        <v>96.8</v>
      </c>
      <c r="AG142" s="177">
        <v>15599.040069999999</v>
      </c>
      <c r="AH142" s="154"/>
      <c r="AI142" s="154"/>
      <c r="AJ142" s="171" t="s">
        <v>17</v>
      </c>
      <c r="AK142" s="178">
        <v>5.2341191634000001E-2</v>
      </c>
      <c r="AL142" s="178">
        <v>2.0226651460000002E-3</v>
      </c>
    </row>
    <row r="143" spans="1:38" ht="13.5" thickBot="1" x14ac:dyDescent="0.25">
      <c r="A143" s="149">
        <v>8694</v>
      </c>
      <c r="B143" s="149">
        <v>12534</v>
      </c>
      <c r="C143" s="171" t="s">
        <v>2771</v>
      </c>
      <c r="D143" s="171">
        <v>1315</v>
      </c>
      <c r="E143" s="171" t="s">
        <v>2</v>
      </c>
      <c r="F143" s="171" t="s">
        <v>2784</v>
      </c>
      <c r="G143" s="171">
        <v>1140276</v>
      </c>
      <c r="H143" s="171" t="s">
        <v>102</v>
      </c>
      <c r="I143" s="171" t="s">
        <v>229</v>
      </c>
      <c r="J143" s="171" t="s">
        <v>53</v>
      </c>
      <c r="K143" s="171" t="s">
        <v>53</v>
      </c>
      <c r="L143" s="171" t="s">
        <v>975</v>
      </c>
      <c r="M143" s="171" t="s">
        <v>654</v>
      </c>
      <c r="N143" s="171" t="s">
        <v>62</v>
      </c>
      <c r="O143" s="176">
        <v>44320</v>
      </c>
      <c r="P143" s="171" t="s">
        <v>1381</v>
      </c>
      <c r="Q143" s="171" t="s">
        <v>1351</v>
      </c>
      <c r="R143" s="171" t="s">
        <v>57</v>
      </c>
      <c r="S143" s="171" t="s">
        <v>1206</v>
      </c>
      <c r="T143" s="187">
        <v>5.09</v>
      </c>
      <c r="U143" s="176">
        <v>49202</v>
      </c>
      <c r="V143" s="188">
        <v>2.1600000000000001E-2</v>
      </c>
      <c r="W143" s="178">
        <v>2.1399999999999999E-2</v>
      </c>
      <c r="X143" s="171" t="s">
        <v>636</v>
      </c>
      <c r="Y143" s="171"/>
      <c r="Z143" s="171" t="s">
        <v>791</v>
      </c>
      <c r="AA143" s="171" t="s">
        <v>305</v>
      </c>
      <c r="AB143" s="176">
        <v>45382</v>
      </c>
      <c r="AC143" s="176">
        <v>45382</v>
      </c>
      <c r="AD143" s="177">
        <v>4272390.84</v>
      </c>
      <c r="AE143" s="177">
        <v>1</v>
      </c>
      <c r="AF143" s="177">
        <v>113.35</v>
      </c>
      <c r="AG143" s="177">
        <v>4842.7550199999996</v>
      </c>
      <c r="AH143" s="154"/>
      <c r="AI143" s="154"/>
      <c r="AJ143" s="171" t="s">
        <v>17</v>
      </c>
      <c r="AK143" s="178">
        <v>1.6249433771999999E-2</v>
      </c>
      <c r="AL143" s="178">
        <v>6.2794067700000001E-4</v>
      </c>
    </row>
    <row r="144" spans="1:38" ht="13.5" thickBot="1" x14ac:dyDescent="0.25">
      <c r="A144" s="149">
        <v>8694</v>
      </c>
      <c r="B144" s="149">
        <v>12534</v>
      </c>
      <c r="C144" s="171" t="s">
        <v>2771</v>
      </c>
      <c r="D144" s="171">
        <v>1315</v>
      </c>
      <c r="E144" s="171" t="s">
        <v>2</v>
      </c>
      <c r="F144" s="171" t="s">
        <v>2785</v>
      </c>
      <c r="G144" s="171">
        <v>1140284</v>
      </c>
      <c r="H144" s="171" t="s">
        <v>102</v>
      </c>
      <c r="I144" s="171" t="s">
        <v>228</v>
      </c>
      <c r="J144" s="171" t="s">
        <v>53</v>
      </c>
      <c r="K144" s="171" t="s">
        <v>53</v>
      </c>
      <c r="L144" s="171" t="s">
        <v>975</v>
      </c>
      <c r="M144" s="171" t="s">
        <v>654</v>
      </c>
      <c r="N144" s="171" t="s">
        <v>62</v>
      </c>
      <c r="O144" s="176">
        <v>44320</v>
      </c>
      <c r="P144" s="171" t="s">
        <v>1381</v>
      </c>
      <c r="Q144" s="171" t="s">
        <v>1351</v>
      </c>
      <c r="R144" s="171" t="s">
        <v>57</v>
      </c>
      <c r="S144" s="171" t="s">
        <v>1206</v>
      </c>
      <c r="T144" s="187">
        <v>4.72</v>
      </c>
      <c r="U144" s="176">
        <v>49202</v>
      </c>
      <c r="V144" s="188">
        <v>5.0099999999999999E-2</v>
      </c>
      <c r="W144" s="178">
        <v>3.7400000000000003E-2</v>
      </c>
      <c r="X144" s="171" t="s">
        <v>636</v>
      </c>
      <c r="Y144" s="171"/>
      <c r="Z144" s="171" t="s">
        <v>791</v>
      </c>
      <c r="AA144" s="171" t="s">
        <v>305</v>
      </c>
      <c r="AB144" s="176">
        <v>45382</v>
      </c>
      <c r="AC144" s="176">
        <v>45382</v>
      </c>
      <c r="AD144" s="177">
        <v>9038354.4100000001</v>
      </c>
      <c r="AE144" s="177">
        <v>1</v>
      </c>
      <c r="AF144" s="177">
        <v>94.63</v>
      </c>
      <c r="AG144" s="177">
        <v>8552.9947800000009</v>
      </c>
      <c r="AH144" s="154"/>
      <c r="AI144" s="154"/>
      <c r="AJ144" s="171" t="s">
        <v>17</v>
      </c>
      <c r="AK144" s="178">
        <v>2.8698813311999999E-2</v>
      </c>
      <c r="AL144" s="178">
        <v>1.1090326299999999E-3</v>
      </c>
    </row>
    <row r="145" spans="1:38" ht="13.5" thickBot="1" x14ac:dyDescent="0.25">
      <c r="A145" s="149">
        <v>8694</v>
      </c>
      <c r="B145" s="149">
        <v>12534</v>
      </c>
      <c r="C145" s="171" t="s">
        <v>2771</v>
      </c>
      <c r="D145" s="171">
        <v>1315</v>
      </c>
      <c r="E145" s="171" t="s">
        <v>2</v>
      </c>
      <c r="F145" s="171" t="s">
        <v>2772</v>
      </c>
      <c r="G145" s="171">
        <v>1140292</v>
      </c>
      <c r="H145" s="171" t="s">
        <v>102</v>
      </c>
      <c r="I145" s="171" t="s">
        <v>228</v>
      </c>
      <c r="J145" s="171" t="s">
        <v>53</v>
      </c>
      <c r="K145" s="171" t="s">
        <v>53</v>
      </c>
      <c r="L145" s="171" t="s">
        <v>975</v>
      </c>
      <c r="M145" s="171" t="s">
        <v>654</v>
      </c>
      <c r="N145" s="171" t="s">
        <v>62</v>
      </c>
      <c r="O145" s="176">
        <v>44320</v>
      </c>
      <c r="P145" s="171" t="s">
        <v>1381</v>
      </c>
      <c r="Q145" s="171" t="s">
        <v>1351</v>
      </c>
      <c r="R145" s="171" t="s">
        <v>57</v>
      </c>
      <c r="S145" s="171" t="s">
        <v>1206</v>
      </c>
      <c r="T145" s="187">
        <v>1.43</v>
      </c>
      <c r="U145" s="176">
        <v>46096</v>
      </c>
      <c r="V145" s="188">
        <v>4.5100000000000001E-2</v>
      </c>
      <c r="W145" s="178">
        <v>2.5000000000000001E-2</v>
      </c>
      <c r="X145" s="171" t="s">
        <v>636</v>
      </c>
      <c r="Y145" s="171"/>
      <c r="Z145" s="171" t="s">
        <v>791</v>
      </c>
      <c r="AA145" s="171" t="s">
        <v>305</v>
      </c>
      <c r="AB145" s="176">
        <v>45382</v>
      </c>
      <c r="AC145" s="176">
        <v>45382</v>
      </c>
      <c r="AD145" s="177">
        <v>6795715.4900000002</v>
      </c>
      <c r="AE145" s="177">
        <v>1</v>
      </c>
      <c r="AF145" s="177">
        <v>97.39</v>
      </c>
      <c r="AG145" s="177">
        <v>6618.3473199999999</v>
      </c>
      <c r="AH145" s="154"/>
      <c r="AI145" s="154"/>
      <c r="AJ145" s="171" t="s">
        <v>17</v>
      </c>
      <c r="AK145" s="178">
        <v>2.2207275820999999E-2</v>
      </c>
      <c r="AL145" s="178">
        <v>8.5817463000000004E-4</v>
      </c>
    </row>
    <row r="146" spans="1:38" ht="13.5" thickBot="1" x14ac:dyDescent="0.25">
      <c r="A146" s="149">
        <v>8694</v>
      </c>
      <c r="B146" s="149">
        <v>12534</v>
      </c>
      <c r="C146" s="171" t="s">
        <v>2773</v>
      </c>
      <c r="D146" s="171">
        <v>1700</v>
      </c>
      <c r="E146" s="171" t="s">
        <v>2</v>
      </c>
      <c r="F146" s="171" t="s">
        <v>2774</v>
      </c>
      <c r="G146" s="171">
        <v>1142009</v>
      </c>
      <c r="H146" s="171" t="s">
        <v>102</v>
      </c>
      <c r="I146" s="171" t="s">
        <v>228</v>
      </c>
      <c r="J146" s="171" t="s">
        <v>53</v>
      </c>
      <c r="K146" s="171" t="s">
        <v>53</v>
      </c>
      <c r="L146" s="171" t="s">
        <v>975</v>
      </c>
      <c r="M146" s="171" t="s">
        <v>269</v>
      </c>
      <c r="N146" s="171" t="s">
        <v>62</v>
      </c>
      <c r="O146" s="176">
        <v>43850</v>
      </c>
      <c r="P146" s="171" t="s">
        <v>1522</v>
      </c>
      <c r="Q146" s="171" t="s">
        <v>1351</v>
      </c>
      <c r="R146" s="171" t="s">
        <v>57</v>
      </c>
      <c r="S146" s="171" t="s">
        <v>1206</v>
      </c>
      <c r="T146" s="187">
        <v>1.1399999999999999</v>
      </c>
      <c r="U146" s="176">
        <v>45918</v>
      </c>
      <c r="V146" s="188">
        <v>6.0600000000000001E-2</v>
      </c>
      <c r="W146" s="178">
        <v>4.3499999999999997E-2</v>
      </c>
      <c r="X146" s="171" t="s">
        <v>636</v>
      </c>
      <c r="Y146" s="171"/>
      <c r="Z146" s="171" t="s">
        <v>791</v>
      </c>
      <c r="AA146" s="171" t="s">
        <v>305</v>
      </c>
      <c r="AB146" s="176">
        <v>45382</v>
      </c>
      <c r="AC146" s="176">
        <v>45382</v>
      </c>
      <c r="AD146" s="177">
        <v>125140.08</v>
      </c>
      <c r="AE146" s="177">
        <v>1</v>
      </c>
      <c r="AF146" s="177">
        <v>98.34</v>
      </c>
      <c r="AG146" s="177">
        <v>123.06274999999999</v>
      </c>
      <c r="AH146" s="154"/>
      <c r="AI146" s="154"/>
      <c r="AJ146" s="171" t="s">
        <v>17</v>
      </c>
      <c r="AK146" s="178">
        <v>4.1292611200000002E-4</v>
      </c>
      <c r="AL146" s="178">
        <v>1.5957054676307701E-5</v>
      </c>
    </row>
    <row r="147" spans="1:38" ht="13.5" thickBot="1" x14ac:dyDescent="0.25">
      <c r="A147" s="149">
        <v>8694</v>
      </c>
      <c r="B147" s="149">
        <v>12534</v>
      </c>
      <c r="C147" s="171" t="s">
        <v>2419</v>
      </c>
      <c r="D147" s="171">
        <v>880326081</v>
      </c>
      <c r="E147" s="171" t="s">
        <v>430</v>
      </c>
      <c r="F147" s="171" t="s">
        <v>2786</v>
      </c>
      <c r="G147" s="171">
        <v>1167212</v>
      </c>
      <c r="H147" s="171" t="s">
        <v>102</v>
      </c>
      <c r="I147" s="171" t="s">
        <v>228</v>
      </c>
      <c r="J147" s="171" t="s">
        <v>53</v>
      </c>
      <c r="K147" s="171" t="s">
        <v>314</v>
      </c>
      <c r="L147" s="171" t="s">
        <v>975</v>
      </c>
      <c r="M147" s="171" t="s">
        <v>647</v>
      </c>
      <c r="N147" s="171" t="s">
        <v>62</v>
      </c>
      <c r="O147" s="176">
        <v>44013</v>
      </c>
      <c r="P147" s="171" t="s">
        <v>1345</v>
      </c>
      <c r="Q147" s="171" t="s">
        <v>65</v>
      </c>
      <c r="R147" s="171" t="s">
        <v>57</v>
      </c>
      <c r="S147" s="171" t="s">
        <v>1206</v>
      </c>
      <c r="T147" s="187">
        <v>3.28</v>
      </c>
      <c r="U147" s="176">
        <v>48014</v>
      </c>
      <c r="V147" s="188">
        <v>5.9400000000000001E-2</v>
      </c>
      <c r="W147" s="178">
        <v>3.3500000000000002E-2</v>
      </c>
      <c r="X147" s="171" t="s">
        <v>636</v>
      </c>
      <c r="Y147" s="171"/>
      <c r="Z147" s="171" t="s">
        <v>791</v>
      </c>
      <c r="AA147" s="171" t="s">
        <v>305</v>
      </c>
      <c r="AB147" s="176">
        <v>45382</v>
      </c>
      <c r="AC147" s="176">
        <v>45382</v>
      </c>
      <c r="AD147" s="177">
        <v>709578.4</v>
      </c>
      <c r="AE147" s="177">
        <v>1</v>
      </c>
      <c r="AF147" s="177">
        <v>93.04</v>
      </c>
      <c r="AG147" s="177">
        <v>660.19173999999998</v>
      </c>
      <c r="AH147" s="154"/>
      <c r="AI147" s="154"/>
      <c r="AJ147" s="171" t="s">
        <v>17</v>
      </c>
      <c r="AK147" s="178">
        <v>2.215214668E-3</v>
      </c>
      <c r="AL147" s="178">
        <v>8.5604422882039501E-5</v>
      </c>
    </row>
    <row r="148" spans="1:38" ht="13.5" thickBot="1" x14ac:dyDescent="0.25">
      <c r="A148" s="149">
        <v>8694</v>
      </c>
      <c r="B148" s="149">
        <v>12534</v>
      </c>
      <c r="C148" s="171" t="s">
        <v>2787</v>
      </c>
      <c r="D148" s="171">
        <v>1809</v>
      </c>
      <c r="E148" s="171" t="s">
        <v>2</v>
      </c>
      <c r="F148" s="171" t="s">
        <v>2788</v>
      </c>
      <c r="G148" s="171">
        <v>1168087</v>
      </c>
      <c r="H148" s="171" t="s">
        <v>102</v>
      </c>
      <c r="I148" s="171" t="s">
        <v>229</v>
      </c>
      <c r="J148" s="171" t="s">
        <v>53</v>
      </c>
      <c r="K148" s="171" t="s">
        <v>53</v>
      </c>
      <c r="L148" s="171" t="s">
        <v>975</v>
      </c>
      <c r="M148" s="171" t="s">
        <v>156</v>
      </c>
      <c r="N148" s="171" t="s">
        <v>62</v>
      </c>
      <c r="O148" s="176">
        <v>44060</v>
      </c>
      <c r="P148" s="171" t="s">
        <v>1381</v>
      </c>
      <c r="Q148" s="171" t="s">
        <v>1351</v>
      </c>
      <c r="R148" s="171" t="s">
        <v>57</v>
      </c>
      <c r="S148" s="171" t="s">
        <v>1206</v>
      </c>
      <c r="T148" s="187">
        <v>7.7</v>
      </c>
      <c r="U148" s="176">
        <v>51501</v>
      </c>
      <c r="V148" s="188">
        <v>2.58E-2</v>
      </c>
      <c r="W148" s="178">
        <v>8.3000000000000001E-3</v>
      </c>
      <c r="X148" s="171" t="s">
        <v>636</v>
      </c>
      <c r="Y148" s="171"/>
      <c r="Z148" s="171" t="s">
        <v>791</v>
      </c>
      <c r="AA148" s="171" t="s">
        <v>305</v>
      </c>
      <c r="AB148" s="176">
        <v>45382</v>
      </c>
      <c r="AC148" s="176">
        <v>45382</v>
      </c>
      <c r="AD148" s="177">
        <v>2548379.35</v>
      </c>
      <c r="AE148" s="177">
        <v>1</v>
      </c>
      <c r="AF148" s="177">
        <v>97.91</v>
      </c>
      <c r="AG148" s="177">
        <v>2495.1182199999998</v>
      </c>
      <c r="AH148" s="154"/>
      <c r="AI148" s="154"/>
      <c r="AJ148" s="171" t="s">
        <v>17</v>
      </c>
      <c r="AK148" s="178">
        <v>8.3721472800000005E-3</v>
      </c>
      <c r="AL148" s="178">
        <v>3.2353200100000001E-4</v>
      </c>
    </row>
    <row r="149" spans="1:38" ht="13.5" thickBot="1" x14ac:dyDescent="0.25">
      <c r="A149" s="149">
        <v>8694</v>
      </c>
      <c r="B149" s="149">
        <v>12534</v>
      </c>
      <c r="C149" s="171" t="s">
        <v>2789</v>
      </c>
      <c r="D149" s="171">
        <v>550016091</v>
      </c>
      <c r="E149" s="171" t="s">
        <v>432</v>
      </c>
      <c r="F149" s="171" t="s">
        <v>2790</v>
      </c>
      <c r="G149" s="171">
        <v>1181783</v>
      </c>
      <c r="H149" s="171" t="s">
        <v>102</v>
      </c>
      <c r="I149" s="171" t="s">
        <v>228</v>
      </c>
      <c r="J149" s="171" t="s">
        <v>53</v>
      </c>
      <c r="K149" s="171" t="s">
        <v>53</v>
      </c>
      <c r="L149" s="171" t="s">
        <v>975</v>
      </c>
      <c r="M149" s="171" t="s">
        <v>708</v>
      </c>
      <c r="N149" s="171" t="s">
        <v>62</v>
      </c>
      <c r="O149" s="176">
        <v>44517</v>
      </c>
      <c r="P149" s="171" t="s">
        <v>1339</v>
      </c>
      <c r="Q149" s="171" t="s">
        <v>65</v>
      </c>
      <c r="R149" s="171" t="s">
        <v>57</v>
      </c>
      <c r="S149" s="171" t="s">
        <v>1206</v>
      </c>
      <c r="T149" s="187">
        <v>2.59</v>
      </c>
      <c r="U149" s="176">
        <v>47118</v>
      </c>
      <c r="V149" s="188">
        <v>5.8000000000000003E-2</v>
      </c>
      <c r="W149" s="178">
        <v>2.86E-2</v>
      </c>
      <c r="X149" s="171" t="s">
        <v>636</v>
      </c>
      <c r="Y149" s="171"/>
      <c r="Z149" s="171" t="s">
        <v>791</v>
      </c>
      <c r="AA149" s="171" t="s">
        <v>305</v>
      </c>
      <c r="AB149" s="176">
        <v>45382</v>
      </c>
      <c r="AC149" s="176">
        <v>45382</v>
      </c>
      <c r="AD149" s="177">
        <v>4642857.7</v>
      </c>
      <c r="AE149" s="177">
        <v>1</v>
      </c>
      <c r="AF149" s="177">
        <v>93.54</v>
      </c>
      <c r="AG149" s="177">
        <v>4342.9290899999996</v>
      </c>
      <c r="AH149" s="154"/>
      <c r="AI149" s="154"/>
      <c r="AJ149" s="171" t="s">
        <v>17</v>
      </c>
      <c r="AK149" s="178">
        <v>1.4572312317E-2</v>
      </c>
      <c r="AL149" s="178">
        <v>5.63130248E-4</v>
      </c>
    </row>
    <row r="150" spans="1:38" ht="13.5" thickBot="1" x14ac:dyDescent="0.25">
      <c r="A150" s="149">
        <v>8694</v>
      </c>
      <c r="B150" s="149">
        <v>12534</v>
      </c>
      <c r="C150" s="171" t="s">
        <v>2791</v>
      </c>
      <c r="D150" s="171">
        <v>2388</v>
      </c>
      <c r="E150" s="171" t="s">
        <v>2</v>
      </c>
      <c r="F150" s="171" t="s">
        <v>2792</v>
      </c>
      <c r="G150" s="171">
        <v>1187335</v>
      </c>
      <c r="H150" s="171" t="s">
        <v>102</v>
      </c>
      <c r="I150" s="171" t="s">
        <v>229</v>
      </c>
      <c r="J150" s="171" t="s">
        <v>53</v>
      </c>
      <c r="K150" s="171" t="s">
        <v>53</v>
      </c>
      <c r="L150" s="171" t="s">
        <v>975</v>
      </c>
      <c r="M150" s="171" t="s">
        <v>258</v>
      </c>
      <c r="N150" s="171" t="s">
        <v>62</v>
      </c>
      <c r="O150" s="176">
        <v>44741</v>
      </c>
      <c r="P150" s="171" t="s">
        <v>1381</v>
      </c>
      <c r="Q150" s="171" t="s">
        <v>1351</v>
      </c>
      <c r="R150" s="171" t="s">
        <v>57</v>
      </c>
      <c r="S150" s="171" t="s">
        <v>1206</v>
      </c>
      <c r="T150" s="187">
        <v>4.3499999999999996</v>
      </c>
      <c r="U150" s="176">
        <v>48213</v>
      </c>
      <c r="V150" s="188">
        <v>2.58E-2</v>
      </c>
      <c r="W150" s="178">
        <v>1.55E-2</v>
      </c>
      <c r="X150" s="171" t="s">
        <v>636</v>
      </c>
      <c r="Y150" s="171"/>
      <c r="Z150" s="171" t="s">
        <v>791</v>
      </c>
      <c r="AA150" s="171" t="s">
        <v>305</v>
      </c>
      <c r="AB150" s="176">
        <v>45382</v>
      </c>
      <c r="AC150" s="176">
        <v>45382</v>
      </c>
      <c r="AD150" s="177">
        <v>15409000</v>
      </c>
      <c r="AE150" s="177">
        <v>1</v>
      </c>
      <c r="AF150" s="177">
        <v>101.65</v>
      </c>
      <c r="AG150" s="177">
        <v>15663.2485</v>
      </c>
      <c r="AH150" s="154"/>
      <c r="AI150" s="154"/>
      <c r="AJ150" s="171" t="s">
        <v>17</v>
      </c>
      <c r="AK150" s="178">
        <v>5.2556637310000001E-2</v>
      </c>
      <c r="AL150" s="178">
        <v>2.0309907970000002E-3</v>
      </c>
    </row>
    <row r="151" spans="1:38" ht="13.5" thickBot="1" x14ac:dyDescent="0.25">
      <c r="A151" s="149">
        <v>8694</v>
      </c>
      <c r="B151" s="149">
        <v>12534</v>
      </c>
      <c r="C151" s="171" t="s">
        <v>585</v>
      </c>
      <c r="D151" s="171">
        <v>520030677</v>
      </c>
      <c r="E151" s="171" t="s">
        <v>429</v>
      </c>
      <c r="F151" s="171" t="s">
        <v>2793</v>
      </c>
      <c r="G151" s="171">
        <v>1195577</v>
      </c>
      <c r="H151" s="171" t="s">
        <v>102</v>
      </c>
      <c r="I151" s="171" t="s">
        <v>228</v>
      </c>
      <c r="J151" s="171" t="s">
        <v>53</v>
      </c>
      <c r="K151" s="171" t="s">
        <v>53</v>
      </c>
      <c r="L151" s="171" t="s">
        <v>975</v>
      </c>
      <c r="M151" s="171" t="s">
        <v>269</v>
      </c>
      <c r="N151" s="171" t="s">
        <v>62</v>
      </c>
      <c r="O151" s="176">
        <v>45069</v>
      </c>
      <c r="P151" s="171" t="s">
        <v>1489</v>
      </c>
      <c r="Q151" s="171" t="s">
        <v>1351</v>
      </c>
      <c r="R151" s="171" t="s">
        <v>57</v>
      </c>
      <c r="S151" s="171" t="s">
        <v>1206</v>
      </c>
      <c r="T151" s="187">
        <v>3.27</v>
      </c>
      <c r="U151" s="176">
        <v>47848</v>
      </c>
      <c r="V151" s="188">
        <v>7.2599999999999998E-2</v>
      </c>
      <c r="W151" s="178">
        <v>7.7499999999999999E-2</v>
      </c>
      <c r="X151" s="171" t="s">
        <v>636</v>
      </c>
      <c r="Y151" s="171"/>
      <c r="Z151" s="171" t="s">
        <v>791</v>
      </c>
      <c r="AA151" s="171" t="s">
        <v>305</v>
      </c>
      <c r="AB151" s="176">
        <v>45382</v>
      </c>
      <c r="AC151" s="176">
        <v>45382</v>
      </c>
      <c r="AD151" s="177">
        <v>2250000</v>
      </c>
      <c r="AE151" s="177">
        <v>1</v>
      </c>
      <c r="AF151" s="177">
        <v>103.89</v>
      </c>
      <c r="AG151" s="177">
        <v>2337.5250000000001</v>
      </c>
      <c r="AH151" s="154"/>
      <c r="AI151" s="154"/>
      <c r="AJ151" s="171" t="s">
        <v>17</v>
      </c>
      <c r="AK151" s="178">
        <v>7.8433572460000003E-3</v>
      </c>
      <c r="AL151" s="178">
        <v>3.0309751899999999E-4</v>
      </c>
    </row>
    <row r="152" spans="1:38" ht="13.5" thickBot="1" x14ac:dyDescent="0.25">
      <c r="A152" s="149">
        <v>8694</v>
      </c>
      <c r="B152" s="149">
        <v>12534</v>
      </c>
      <c r="C152" s="171" t="s">
        <v>2794</v>
      </c>
      <c r="D152" s="171">
        <v>2419</v>
      </c>
      <c r="E152" s="171" t="s">
        <v>2</v>
      </c>
      <c r="F152" s="171" t="s">
        <v>2795</v>
      </c>
      <c r="G152" s="171">
        <v>1196831</v>
      </c>
      <c r="H152" s="171" t="s">
        <v>102</v>
      </c>
      <c r="I152" s="171" t="s">
        <v>228</v>
      </c>
      <c r="J152" s="171" t="s">
        <v>53</v>
      </c>
      <c r="K152" s="171" t="s">
        <v>53</v>
      </c>
      <c r="L152" s="171" t="s">
        <v>975</v>
      </c>
      <c r="M152" s="171" t="s">
        <v>649</v>
      </c>
      <c r="N152" s="171" t="s">
        <v>62</v>
      </c>
      <c r="O152" s="176">
        <v>45096</v>
      </c>
      <c r="P152" s="171" t="s">
        <v>1437</v>
      </c>
      <c r="Q152" s="171" t="s">
        <v>1351</v>
      </c>
      <c r="R152" s="171" t="s">
        <v>57</v>
      </c>
      <c r="S152" s="171" t="s">
        <v>1206</v>
      </c>
      <c r="T152" s="187">
        <v>1.06</v>
      </c>
      <c r="U152" s="176">
        <v>46096</v>
      </c>
      <c r="V152" s="188">
        <v>6.7000000000000004E-2</v>
      </c>
      <c r="W152" s="178">
        <v>6.5000000000000002E-2</v>
      </c>
      <c r="X152" s="171" t="s">
        <v>636</v>
      </c>
      <c r="Y152" s="171"/>
      <c r="Z152" s="171" t="s">
        <v>791</v>
      </c>
      <c r="AA152" s="171" t="s">
        <v>305</v>
      </c>
      <c r="AB152" s="176">
        <v>45382</v>
      </c>
      <c r="AC152" s="176">
        <v>45382</v>
      </c>
      <c r="AD152" s="177">
        <v>1936631.06</v>
      </c>
      <c r="AE152" s="177">
        <v>1</v>
      </c>
      <c r="AF152" s="177">
        <v>99.79</v>
      </c>
      <c r="AG152" s="177">
        <v>1932.56413</v>
      </c>
      <c r="AH152" s="154"/>
      <c r="AI152" s="154"/>
      <c r="AJ152" s="171" t="s">
        <v>17</v>
      </c>
      <c r="AK152" s="178">
        <v>6.4845470630000004E-3</v>
      </c>
      <c r="AL152" s="178">
        <v>2.50587862E-4</v>
      </c>
    </row>
    <row r="153" spans="1:38" ht="13.5" thickBot="1" x14ac:dyDescent="0.25">
      <c r="A153" s="149">
        <v>8694</v>
      </c>
      <c r="B153" s="149">
        <v>12534</v>
      </c>
      <c r="C153" s="171" t="s">
        <v>2796</v>
      </c>
      <c r="D153" s="171">
        <v>1763</v>
      </c>
      <c r="E153" s="171" t="s">
        <v>2</v>
      </c>
      <c r="F153" s="171" t="s">
        <v>2797</v>
      </c>
      <c r="G153" s="171">
        <v>1197953</v>
      </c>
      <c r="H153" s="171" t="s">
        <v>102</v>
      </c>
      <c r="I153" s="171" t="s">
        <v>228</v>
      </c>
      <c r="J153" s="171" t="s">
        <v>53</v>
      </c>
      <c r="K153" s="171" t="s">
        <v>53</v>
      </c>
      <c r="L153" s="171" t="s">
        <v>975</v>
      </c>
      <c r="M153" s="171" t="s">
        <v>257</v>
      </c>
      <c r="N153" s="171" t="s">
        <v>62</v>
      </c>
      <c r="O153" s="176">
        <v>45124</v>
      </c>
      <c r="P153" s="171" t="s">
        <v>1350</v>
      </c>
      <c r="Q153" s="171" t="s">
        <v>1351</v>
      </c>
      <c r="R153" s="171" t="s">
        <v>57</v>
      </c>
      <c r="S153" s="171" t="s">
        <v>1206</v>
      </c>
      <c r="T153" s="187">
        <v>3.91</v>
      </c>
      <c r="U153" s="176">
        <v>48868</v>
      </c>
      <c r="V153" s="188">
        <v>6.6699999999999995E-2</v>
      </c>
      <c r="W153" s="178">
        <v>7.3099999999999998E-2</v>
      </c>
      <c r="X153" s="171" t="s">
        <v>636</v>
      </c>
      <c r="Y153" s="171"/>
      <c r="Z153" s="171" t="s">
        <v>791</v>
      </c>
      <c r="AA153" s="171" t="s">
        <v>305</v>
      </c>
      <c r="AB153" s="176">
        <v>45382</v>
      </c>
      <c r="AC153" s="176">
        <v>45382</v>
      </c>
      <c r="AD153" s="177">
        <v>10000000</v>
      </c>
      <c r="AE153" s="177">
        <v>1</v>
      </c>
      <c r="AF153" s="177">
        <v>107.69</v>
      </c>
      <c r="AG153" s="177">
        <v>10769</v>
      </c>
      <c r="AH153" s="154"/>
      <c r="AI153" s="154"/>
      <c r="AJ153" s="171" t="s">
        <v>17</v>
      </c>
      <c r="AK153" s="178">
        <v>3.6134421744999999E-2</v>
      </c>
      <c r="AL153" s="178">
        <v>1.396373165E-3</v>
      </c>
    </row>
    <row r="154" spans="1:38" ht="13.5" thickBot="1" x14ac:dyDescent="0.25">
      <c r="A154" s="149">
        <v>8694</v>
      </c>
      <c r="B154" s="149">
        <v>12534</v>
      </c>
      <c r="C154" s="171" t="s">
        <v>1210</v>
      </c>
      <c r="D154" s="171">
        <v>520018078</v>
      </c>
      <c r="E154" s="171" t="s">
        <v>429</v>
      </c>
      <c r="F154" s="171" t="s">
        <v>2798</v>
      </c>
      <c r="G154" s="171">
        <v>1198639</v>
      </c>
      <c r="H154" s="171" t="s">
        <v>102</v>
      </c>
      <c r="I154" s="171" t="s">
        <v>228</v>
      </c>
      <c r="J154" s="171" t="s">
        <v>53</v>
      </c>
      <c r="K154" s="171" t="s">
        <v>53</v>
      </c>
      <c r="L154" s="171" t="s">
        <v>975</v>
      </c>
      <c r="M154" s="171" t="s">
        <v>256</v>
      </c>
      <c r="N154" s="171" t="s">
        <v>62</v>
      </c>
      <c r="O154" s="176">
        <v>45146</v>
      </c>
      <c r="P154" s="171" t="s">
        <v>298</v>
      </c>
      <c r="Q154" s="171" t="s">
        <v>298</v>
      </c>
      <c r="R154" s="171" t="s">
        <v>57</v>
      </c>
      <c r="S154" s="171" t="s">
        <v>1206</v>
      </c>
      <c r="T154" s="187">
        <v>2.52</v>
      </c>
      <c r="U154" s="176">
        <v>46380</v>
      </c>
      <c r="V154" s="188">
        <v>6.3899999999999998E-2</v>
      </c>
      <c r="W154" s="178">
        <v>6.8000000000000005E-2</v>
      </c>
      <c r="X154" s="171" t="s">
        <v>636</v>
      </c>
      <c r="Y154" s="171"/>
      <c r="Z154" s="171" t="s">
        <v>791</v>
      </c>
      <c r="AA154" s="171" t="s">
        <v>305</v>
      </c>
      <c r="AB154" s="176">
        <v>45382</v>
      </c>
      <c r="AC154" s="176">
        <v>45382</v>
      </c>
      <c r="AD154" s="177">
        <v>6721551.0199999996</v>
      </c>
      <c r="AE154" s="177">
        <v>1</v>
      </c>
      <c r="AF154" s="177">
        <v>100.24</v>
      </c>
      <c r="AG154" s="177">
        <v>6737.6827400000002</v>
      </c>
      <c r="AH154" s="154"/>
      <c r="AI154" s="154"/>
      <c r="AJ154" s="171" t="s">
        <v>17</v>
      </c>
      <c r="AK154" s="178">
        <v>2.2607695208999998E-2</v>
      </c>
      <c r="AL154" s="178">
        <v>8.7364837699999999E-4</v>
      </c>
    </row>
    <row r="155" spans="1:38" ht="13.5" thickBot="1" x14ac:dyDescent="0.25">
      <c r="A155" s="149">
        <v>8694</v>
      </c>
      <c r="B155" s="149">
        <v>12534</v>
      </c>
      <c r="C155" s="171" t="s">
        <v>2799</v>
      </c>
      <c r="D155" s="171">
        <v>2422</v>
      </c>
      <c r="E155" s="171" t="s">
        <v>2</v>
      </c>
      <c r="F155" s="171" t="s">
        <v>2800</v>
      </c>
      <c r="G155" s="171">
        <v>1198787</v>
      </c>
      <c r="H155" s="171" t="s">
        <v>102</v>
      </c>
      <c r="I155" s="171" t="s">
        <v>229</v>
      </c>
      <c r="J155" s="171" t="s">
        <v>53</v>
      </c>
      <c r="K155" s="171" t="s">
        <v>53</v>
      </c>
      <c r="L155" s="171" t="s">
        <v>975</v>
      </c>
      <c r="M155" s="171" t="s">
        <v>258</v>
      </c>
      <c r="N155" s="171" t="s">
        <v>62</v>
      </c>
      <c r="O155" s="176">
        <v>45154</v>
      </c>
      <c r="P155" s="171" t="s">
        <v>1345</v>
      </c>
      <c r="Q155" s="171" t="s">
        <v>65</v>
      </c>
      <c r="R155" s="171" t="s">
        <v>57</v>
      </c>
      <c r="S155" s="171" t="s">
        <v>1206</v>
      </c>
      <c r="T155" s="187">
        <v>3.23</v>
      </c>
      <c r="U155" s="176">
        <v>47483</v>
      </c>
      <c r="V155" s="188">
        <v>2.86E-2</v>
      </c>
      <c r="W155" s="178">
        <v>3.6400000000000002E-2</v>
      </c>
      <c r="X155" s="171" t="s">
        <v>636</v>
      </c>
      <c r="Y155" s="171"/>
      <c r="Z155" s="171" t="s">
        <v>791</v>
      </c>
      <c r="AA155" s="171" t="s">
        <v>305</v>
      </c>
      <c r="AB155" s="176">
        <v>45382</v>
      </c>
      <c r="AC155" s="176">
        <v>45382</v>
      </c>
      <c r="AD155" s="177">
        <v>450000</v>
      </c>
      <c r="AE155" s="177">
        <v>1</v>
      </c>
      <c r="AF155" s="177">
        <v>104.38</v>
      </c>
      <c r="AG155" s="177">
        <v>469.71</v>
      </c>
      <c r="AH155" s="154"/>
      <c r="AI155" s="154"/>
      <c r="AJ155" s="171" t="s">
        <v>17</v>
      </c>
      <c r="AK155" s="178">
        <v>1.5760701300000001E-3</v>
      </c>
      <c r="AL155" s="178">
        <v>6.0905417374538401E-5</v>
      </c>
    </row>
    <row r="156" spans="1:38" ht="13.5" thickBot="1" x14ac:dyDescent="0.25">
      <c r="A156" s="149">
        <v>8694</v>
      </c>
      <c r="B156" s="149">
        <v>12534</v>
      </c>
      <c r="C156" s="171" t="s">
        <v>2775</v>
      </c>
      <c r="D156" s="171">
        <v>520037664</v>
      </c>
      <c r="E156" s="171" t="s">
        <v>429</v>
      </c>
      <c r="F156" s="171" t="s">
        <v>2776</v>
      </c>
      <c r="G156" s="171">
        <v>3180361</v>
      </c>
      <c r="H156" s="171" t="s">
        <v>102</v>
      </c>
      <c r="I156" s="171" t="s">
        <v>228</v>
      </c>
      <c r="J156" s="171" t="s">
        <v>53</v>
      </c>
      <c r="K156" s="171" t="s">
        <v>53</v>
      </c>
      <c r="L156" s="171" t="s">
        <v>975</v>
      </c>
      <c r="M156" s="171" t="s">
        <v>708</v>
      </c>
      <c r="N156" s="171" t="s">
        <v>62</v>
      </c>
      <c r="O156" s="176">
        <v>44256</v>
      </c>
      <c r="P156" s="171" t="s">
        <v>1350</v>
      </c>
      <c r="Q156" s="171" t="s">
        <v>1351</v>
      </c>
      <c r="R156" s="171" t="s">
        <v>57</v>
      </c>
      <c r="S156" s="171" t="s">
        <v>1206</v>
      </c>
      <c r="T156" s="187">
        <v>2.29</v>
      </c>
      <c r="U156" s="176">
        <v>46798</v>
      </c>
      <c r="V156" s="188">
        <v>5.0799999999999998E-2</v>
      </c>
      <c r="W156" s="178">
        <v>2.1000000000000001E-2</v>
      </c>
      <c r="X156" s="171" t="s">
        <v>636</v>
      </c>
      <c r="Y156" s="171"/>
      <c r="Z156" s="171" t="s">
        <v>791</v>
      </c>
      <c r="AA156" s="171" t="s">
        <v>305</v>
      </c>
      <c r="AB156" s="176">
        <v>45382</v>
      </c>
      <c r="AC156" s="176">
        <v>45382</v>
      </c>
      <c r="AD156" s="177">
        <v>2306287.4500000002</v>
      </c>
      <c r="AE156" s="177">
        <v>1</v>
      </c>
      <c r="AF156" s="177">
        <v>93.8</v>
      </c>
      <c r="AG156" s="177">
        <v>2163.29763</v>
      </c>
      <c r="AH156" s="154"/>
      <c r="AI156" s="154"/>
      <c r="AJ156" s="171" t="s">
        <v>17</v>
      </c>
      <c r="AK156" s="178">
        <v>7.2587528010000001E-3</v>
      </c>
      <c r="AL156" s="178">
        <v>2.8050615200000002E-4</v>
      </c>
    </row>
    <row r="157" spans="1:38" ht="13.5" thickBot="1" x14ac:dyDescent="0.25">
      <c r="A157" s="149">
        <v>8694</v>
      </c>
      <c r="B157" s="149">
        <v>12534</v>
      </c>
      <c r="C157" s="171" t="s">
        <v>2801</v>
      </c>
      <c r="D157" s="171">
        <v>520021874</v>
      </c>
      <c r="E157" s="171" t="s">
        <v>429</v>
      </c>
      <c r="F157" s="171" t="s">
        <v>2802</v>
      </c>
      <c r="G157" s="171">
        <v>6080238</v>
      </c>
      <c r="H157" s="171" t="s">
        <v>102</v>
      </c>
      <c r="I157" s="171" t="s">
        <v>228</v>
      </c>
      <c r="J157" s="171" t="s">
        <v>53</v>
      </c>
      <c r="K157" s="171" t="s">
        <v>53</v>
      </c>
      <c r="L157" s="171" t="s">
        <v>975</v>
      </c>
      <c r="M157" s="171" t="s">
        <v>708</v>
      </c>
      <c r="N157" s="171" t="s">
        <v>62</v>
      </c>
      <c r="O157" s="176">
        <v>43934</v>
      </c>
      <c r="P157" s="171" t="s">
        <v>1366</v>
      </c>
      <c r="Q157" s="171" t="s">
        <v>1351</v>
      </c>
      <c r="R157" s="171" t="s">
        <v>57</v>
      </c>
      <c r="S157" s="171" t="s">
        <v>1206</v>
      </c>
      <c r="T157" s="187">
        <v>2.42</v>
      </c>
      <c r="U157" s="176">
        <v>46568</v>
      </c>
      <c r="V157" s="188">
        <v>6.0299999999999999E-2</v>
      </c>
      <c r="W157" s="178">
        <v>4.4699999999999997E-2</v>
      </c>
      <c r="X157" s="171" t="s">
        <v>636</v>
      </c>
      <c r="Y157" s="171"/>
      <c r="Z157" s="171" t="s">
        <v>791</v>
      </c>
      <c r="AA157" s="171" t="s">
        <v>305</v>
      </c>
      <c r="AB157" s="176">
        <v>45382</v>
      </c>
      <c r="AC157" s="176">
        <v>45382</v>
      </c>
      <c r="AD157" s="177">
        <v>6400889.0999999996</v>
      </c>
      <c r="AE157" s="177">
        <v>1</v>
      </c>
      <c r="AF157" s="177">
        <v>97.66</v>
      </c>
      <c r="AG157" s="177">
        <v>6251.1082999999999</v>
      </c>
      <c r="AH157" s="154"/>
      <c r="AI157" s="154"/>
      <c r="AJ157" s="171" t="s">
        <v>17</v>
      </c>
      <c r="AK157" s="178">
        <v>2.0975037950000001E-2</v>
      </c>
      <c r="AL157" s="178">
        <v>8.1055621500000005E-4</v>
      </c>
    </row>
    <row r="158" spans="1:38" ht="13.5" thickBot="1" x14ac:dyDescent="0.25">
      <c r="A158" s="149">
        <v>8694</v>
      </c>
      <c r="B158" s="149">
        <v>12957</v>
      </c>
      <c r="C158" s="171" t="s">
        <v>1525</v>
      </c>
      <c r="D158" s="171">
        <v>520010869</v>
      </c>
      <c r="E158" s="171" t="s">
        <v>429</v>
      </c>
      <c r="F158" s="171" t="s">
        <v>2777</v>
      </c>
      <c r="G158" s="171">
        <v>1100908</v>
      </c>
      <c r="H158" s="171" t="s">
        <v>102</v>
      </c>
      <c r="I158" s="171" t="s">
        <v>229</v>
      </c>
      <c r="J158" s="171" t="s">
        <v>53</v>
      </c>
      <c r="K158" s="171" t="s">
        <v>53</v>
      </c>
      <c r="L158" s="171" t="s">
        <v>975</v>
      </c>
      <c r="M158" s="171" t="s">
        <v>258</v>
      </c>
      <c r="N158" s="171" t="s">
        <v>62</v>
      </c>
      <c r="O158" s="176">
        <v>44951</v>
      </c>
      <c r="P158" s="171" t="s">
        <v>1205</v>
      </c>
      <c r="Q158" s="171" t="s">
        <v>65</v>
      </c>
      <c r="R158" s="171" t="s">
        <v>57</v>
      </c>
      <c r="S158" s="171" t="s">
        <v>1206</v>
      </c>
      <c r="T158" s="187">
        <v>5.88</v>
      </c>
      <c r="U158" s="176">
        <v>50034</v>
      </c>
      <c r="V158" s="188">
        <v>2.5600000000000001E-2</v>
      </c>
      <c r="W158" s="178">
        <v>4.9000000000000002E-2</v>
      </c>
      <c r="X158" s="171" t="s">
        <v>636</v>
      </c>
      <c r="Y158" s="171"/>
      <c r="Z158" s="171" t="s">
        <v>791</v>
      </c>
      <c r="AA158" s="171" t="s">
        <v>305</v>
      </c>
      <c r="AB158" s="176">
        <v>45382</v>
      </c>
      <c r="AC158" s="176">
        <v>45382</v>
      </c>
      <c r="AD158" s="177">
        <v>306428.59999999998</v>
      </c>
      <c r="AE158" s="177">
        <v>1</v>
      </c>
      <c r="AF158" s="177">
        <v>155.55000000000001</v>
      </c>
      <c r="AG158" s="177">
        <v>476.64969000000002</v>
      </c>
      <c r="AH158" s="154"/>
      <c r="AI158" s="154"/>
      <c r="AJ158" s="171" t="s">
        <v>17</v>
      </c>
      <c r="AK158" s="178">
        <v>1.599355643E-3</v>
      </c>
      <c r="AL158" s="178">
        <v>7.1863680899999995E-4</v>
      </c>
    </row>
    <row r="159" spans="1:38" ht="13.5" thickBot="1" x14ac:dyDescent="0.25">
      <c r="A159" s="149">
        <v>8694</v>
      </c>
      <c r="B159" s="149">
        <v>12957</v>
      </c>
      <c r="C159" s="171" t="s">
        <v>1507</v>
      </c>
      <c r="D159" s="171">
        <v>513436394</v>
      </c>
      <c r="E159" s="171" t="s">
        <v>429</v>
      </c>
      <c r="F159" s="171" t="s">
        <v>2778</v>
      </c>
      <c r="G159" s="171">
        <v>1103084</v>
      </c>
      <c r="H159" s="171" t="s">
        <v>102</v>
      </c>
      <c r="I159" s="171" t="s">
        <v>229</v>
      </c>
      <c r="J159" s="171" t="s">
        <v>53</v>
      </c>
      <c r="K159" s="171" t="s">
        <v>53</v>
      </c>
      <c r="L159" s="171" t="s">
        <v>975</v>
      </c>
      <c r="M159" s="171" t="s">
        <v>258</v>
      </c>
      <c r="N159" s="171" t="s">
        <v>62</v>
      </c>
      <c r="O159" s="176">
        <v>44951</v>
      </c>
      <c r="P159" s="171" t="s">
        <v>1205</v>
      </c>
      <c r="Q159" s="171" t="s">
        <v>65</v>
      </c>
      <c r="R159" s="171" t="s">
        <v>57</v>
      </c>
      <c r="S159" s="171" t="s">
        <v>1206</v>
      </c>
      <c r="T159" s="187">
        <v>1.4</v>
      </c>
      <c r="U159" s="176">
        <v>46385</v>
      </c>
      <c r="V159" s="188">
        <v>4.1799999999999997E-2</v>
      </c>
      <c r="W159" s="178">
        <v>5.6000000000000001E-2</v>
      </c>
      <c r="X159" s="171" t="s">
        <v>636</v>
      </c>
      <c r="Y159" s="171"/>
      <c r="Z159" s="171" t="s">
        <v>791</v>
      </c>
      <c r="AA159" s="171" t="s">
        <v>305</v>
      </c>
      <c r="AB159" s="176">
        <v>45382</v>
      </c>
      <c r="AC159" s="176">
        <v>45382</v>
      </c>
      <c r="AD159" s="177">
        <v>259223.58</v>
      </c>
      <c r="AE159" s="177">
        <v>1</v>
      </c>
      <c r="AF159" s="177">
        <v>143.62</v>
      </c>
      <c r="AG159" s="177">
        <v>372.29691000000003</v>
      </c>
      <c r="AH159" s="154"/>
      <c r="AI159" s="154"/>
      <c r="AJ159" s="171" t="s">
        <v>17</v>
      </c>
      <c r="AK159" s="178">
        <v>4.0421980445019018E-2</v>
      </c>
      <c r="AL159" s="178">
        <v>5.2511282999227543E-4</v>
      </c>
    </row>
    <row r="160" spans="1:38" ht="13.5" thickBot="1" x14ac:dyDescent="0.25">
      <c r="A160" s="149">
        <v>8694</v>
      </c>
      <c r="B160" s="149">
        <v>12957</v>
      </c>
      <c r="C160" s="171" t="s">
        <v>1525</v>
      </c>
      <c r="D160" s="171">
        <v>520010869</v>
      </c>
      <c r="E160" s="171" t="s">
        <v>429</v>
      </c>
      <c r="F160" s="171" t="s">
        <v>2779</v>
      </c>
      <c r="G160" s="171">
        <v>1124346</v>
      </c>
      <c r="H160" s="171" t="s">
        <v>102</v>
      </c>
      <c r="I160" s="171" t="s">
        <v>229</v>
      </c>
      <c r="J160" s="171" t="s">
        <v>53</v>
      </c>
      <c r="K160" s="171" t="s">
        <v>53</v>
      </c>
      <c r="L160" s="171" t="s">
        <v>975</v>
      </c>
      <c r="M160" s="171" t="s">
        <v>258</v>
      </c>
      <c r="N160" s="171" t="s">
        <v>62</v>
      </c>
      <c r="O160" s="176">
        <v>44458</v>
      </c>
      <c r="P160" s="171" t="s">
        <v>1205</v>
      </c>
      <c r="Q160" s="171" t="s">
        <v>65</v>
      </c>
      <c r="R160" s="171" t="s">
        <v>57</v>
      </c>
      <c r="S160" s="171" t="s">
        <v>1206</v>
      </c>
      <c r="T160" s="187">
        <v>9.5500000000000007</v>
      </c>
      <c r="U160" s="176">
        <v>54253</v>
      </c>
      <c r="V160" s="188">
        <v>2.8199999999999999E-2</v>
      </c>
      <c r="W160" s="178">
        <v>4.1000000000000002E-2</v>
      </c>
      <c r="X160" s="171" t="s">
        <v>636</v>
      </c>
      <c r="Y160" s="171"/>
      <c r="Z160" s="171" t="s">
        <v>791</v>
      </c>
      <c r="AA160" s="171" t="s">
        <v>305</v>
      </c>
      <c r="AB160" s="176">
        <v>45382</v>
      </c>
      <c r="AC160" s="176">
        <v>45382</v>
      </c>
      <c r="AD160" s="177">
        <v>619658.16</v>
      </c>
      <c r="AE160" s="177">
        <v>1</v>
      </c>
      <c r="AF160" s="177">
        <v>133.69</v>
      </c>
      <c r="AG160" s="177">
        <v>828.42098999999996</v>
      </c>
      <c r="AH160" s="154"/>
      <c r="AI160" s="154"/>
      <c r="AJ160" s="171" t="s">
        <v>17</v>
      </c>
      <c r="AK160" s="178">
        <v>2.7796929549999999E-3</v>
      </c>
      <c r="AL160" s="178">
        <v>1.248996546E-3</v>
      </c>
    </row>
    <row r="161" spans="1:38" ht="13.5" thickBot="1" x14ac:dyDescent="0.25">
      <c r="A161" s="149">
        <v>8694</v>
      </c>
      <c r="B161" s="149">
        <v>12957</v>
      </c>
      <c r="C161" s="171" t="s">
        <v>2782</v>
      </c>
      <c r="D161" s="171">
        <v>510687403</v>
      </c>
      <c r="E161" s="171" t="s">
        <v>429</v>
      </c>
      <c r="F161" s="171" t="s">
        <v>2783</v>
      </c>
      <c r="G161" s="171">
        <v>1138999</v>
      </c>
      <c r="H161" s="171" t="s">
        <v>102</v>
      </c>
      <c r="I161" s="171" t="s">
        <v>228</v>
      </c>
      <c r="J161" s="171" t="s">
        <v>53</v>
      </c>
      <c r="K161" s="171" t="s">
        <v>53</v>
      </c>
      <c r="L161" s="171" t="s">
        <v>975</v>
      </c>
      <c r="M161" s="171" t="s">
        <v>651</v>
      </c>
      <c r="N161" s="171" t="s">
        <v>62</v>
      </c>
      <c r="O161" s="176">
        <v>44039</v>
      </c>
      <c r="P161" s="171" t="s">
        <v>1359</v>
      </c>
      <c r="Q161" s="171" t="s">
        <v>1351</v>
      </c>
      <c r="R161" s="171" t="s">
        <v>57</v>
      </c>
      <c r="S161" s="171" t="s">
        <v>1206</v>
      </c>
      <c r="T161" s="187">
        <v>2.0099999999999998</v>
      </c>
      <c r="U161" s="176">
        <v>46568</v>
      </c>
      <c r="V161" s="188">
        <v>4.8099999999999997E-2</v>
      </c>
      <c r="W161" s="178">
        <v>3.1E-2</v>
      </c>
      <c r="X161" s="171" t="s">
        <v>636</v>
      </c>
      <c r="Y161" s="171"/>
      <c r="Z161" s="171" t="s">
        <v>791</v>
      </c>
      <c r="AA161" s="171" t="s">
        <v>305</v>
      </c>
      <c r="AB161" s="176">
        <v>45382</v>
      </c>
      <c r="AC161" s="176">
        <v>45382</v>
      </c>
      <c r="AD161" s="177">
        <v>1705271.93</v>
      </c>
      <c r="AE161" s="177">
        <v>1</v>
      </c>
      <c r="AF161" s="177">
        <v>96.8</v>
      </c>
      <c r="AG161" s="177">
        <v>1650.7032300000001</v>
      </c>
      <c r="AH161" s="154"/>
      <c r="AI161" s="154"/>
      <c r="AJ161" s="171" t="s">
        <v>17</v>
      </c>
      <c r="AK161" s="178">
        <v>5.5387878799999998E-3</v>
      </c>
      <c r="AL161" s="178">
        <v>2.4887378019999998E-3</v>
      </c>
    </row>
    <row r="162" spans="1:38" ht="13.5" thickBot="1" x14ac:dyDescent="0.25">
      <c r="A162" s="149">
        <v>8694</v>
      </c>
      <c r="B162" s="149">
        <v>12957</v>
      </c>
      <c r="C162" s="171" t="s">
        <v>2771</v>
      </c>
      <c r="D162" s="171">
        <v>1315</v>
      </c>
      <c r="E162" s="171" t="s">
        <v>2</v>
      </c>
      <c r="F162" s="171" t="s">
        <v>2784</v>
      </c>
      <c r="G162" s="171">
        <v>1140276</v>
      </c>
      <c r="H162" s="171" t="s">
        <v>102</v>
      </c>
      <c r="I162" s="171" t="s">
        <v>229</v>
      </c>
      <c r="J162" s="171" t="s">
        <v>53</v>
      </c>
      <c r="K162" s="171" t="s">
        <v>53</v>
      </c>
      <c r="L162" s="171" t="s">
        <v>975</v>
      </c>
      <c r="M162" s="171" t="s">
        <v>654</v>
      </c>
      <c r="N162" s="171" t="s">
        <v>62</v>
      </c>
      <c r="O162" s="176">
        <v>44320</v>
      </c>
      <c r="P162" s="171" t="s">
        <v>1381</v>
      </c>
      <c r="Q162" s="171" t="s">
        <v>1351</v>
      </c>
      <c r="R162" s="171" t="s">
        <v>57</v>
      </c>
      <c r="S162" s="171" t="s">
        <v>1206</v>
      </c>
      <c r="T162" s="187">
        <v>5.09</v>
      </c>
      <c r="U162" s="176">
        <v>49202</v>
      </c>
      <c r="V162" s="188">
        <v>2.1600000000000001E-2</v>
      </c>
      <c r="W162" s="178">
        <v>2.1399999999999999E-2</v>
      </c>
      <c r="X162" s="171" t="s">
        <v>636</v>
      </c>
      <c r="Y162" s="171"/>
      <c r="Z162" s="171" t="s">
        <v>791</v>
      </c>
      <c r="AA162" s="171" t="s">
        <v>305</v>
      </c>
      <c r="AB162" s="176">
        <v>45382</v>
      </c>
      <c r="AC162" s="176">
        <v>45382</v>
      </c>
      <c r="AD162" s="177">
        <v>326952.65000000002</v>
      </c>
      <c r="AE162" s="177">
        <v>1</v>
      </c>
      <c r="AF162" s="177">
        <v>113.35</v>
      </c>
      <c r="AG162" s="177">
        <v>370.60082999999997</v>
      </c>
      <c r="AH162" s="154"/>
      <c r="AI162" s="154"/>
      <c r="AJ162" s="171" t="s">
        <v>17</v>
      </c>
      <c r="AK162" s="178">
        <v>1.243518125E-3</v>
      </c>
      <c r="AL162" s="178">
        <v>5.5874870599999997E-4</v>
      </c>
    </row>
    <row r="163" spans="1:38" ht="13.5" thickBot="1" x14ac:dyDescent="0.25">
      <c r="A163" s="149">
        <v>8694</v>
      </c>
      <c r="B163" s="149">
        <v>12957</v>
      </c>
      <c r="C163" s="171" t="s">
        <v>2771</v>
      </c>
      <c r="D163" s="171">
        <v>1315</v>
      </c>
      <c r="E163" s="171" t="s">
        <v>2</v>
      </c>
      <c r="F163" s="171" t="s">
        <v>2785</v>
      </c>
      <c r="G163" s="171">
        <v>1140284</v>
      </c>
      <c r="H163" s="171" t="s">
        <v>102</v>
      </c>
      <c r="I163" s="171" t="s">
        <v>228</v>
      </c>
      <c r="J163" s="171" t="s">
        <v>53</v>
      </c>
      <c r="K163" s="171" t="s">
        <v>53</v>
      </c>
      <c r="L163" s="171" t="s">
        <v>975</v>
      </c>
      <c r="M163" s="171" t="s">
        <v>654</v>
      </c>
      <c r="N163" s="171" t="s">
        <v>62</v>
      </c>
      <c r="O163" s="176">
        <v>44320</v>
      </c>
      <c r="P163" s="171" t="s">
        <v>1381</v>
      </c>
      <c r="Q163" s="171" t="s">
        <v>1351</v>
      </c>
      <c r="R163" s="171" t="s">
        <v>57</v>
      </c>
      <c r="S163" s="171" t="s">
        <v>1206</v>
      </c>
      <c r="T163" s="187">
        <v>4.72</v>
      </c>
      <c r="U163" s="176">
        <v>49202</v>
      </c>
      <c r="V163" s="188">
        <v>5.0099999999999999E-2</v>
      </c>
      <c r="W163" s="178">
        <v>3.7400000000000003E-2</v>
      </c>
      <c r="X163" s="171" t="s">
        <v>636</v>
      </c>
      <c r="Y163" s="171"/>
      <c r="Z163" s="171" t="s">
        <v>791</v>
      </c>
      <c r="AA163" s="171" t="s">
        <v>305</v>
      </c>
      <c r="AB163" s="176">
        <v>45382</v>
      </c>
      <c r="AC163" s="176">
        <v>45382</v>
      </c>
      <c r="AD163" s="177">
        <v>691630.6</v>
      </c>
      <c r="AE163" s="177">
        <v>1</v>
      </c>
      <c r="AF163" s="177">
        <v>94.63</v>
      </c>
      <c r="AG163" s="177">
        <v>654.49004000000002</v>
      </c>
      <c r="AH163" s="154"/>
      <c r="AI163" s="154"/>
      <c r="AJ163" s="171" t="s">
        <v>17</v>
      </c>
      <c r="AK163" s="178">
        <v>2.1960831210000001E-3</v>
      </c>
      <c r="AL163" s="178">
        <v>9.8676374599999993E-4</v>
      </c>
    </row>
    <row r="164" spans="1:38" ht="13.5" thickBot="1" x14ac:dyDescent="0.25">
      <c r="A164" s="149">
        <v>8694</v>
      </c>
      <c r="B164" s="149">
        <v>12957</v>
      </c>
      <c r="C164" s="171" t="s">
        <v>2771</v>
      </c>
      <c r="D164" s="171">
        <v>1315</v>
      </c>
      <c r="E164" s="171" t="s">
        <v>2</v>
      </c>
      <c r="F164" s="171" t="s">
        <v>2772</v>
      </c>
      <c r="G164" s="171">
        <v>1140292</v>
      </c>
      <c r="H164" s="171" t="s">
        <v>102</v>
      </c>
      <c r="I164" s="171" t="s">
        <v>228</v>
      </c>
      <c r="J164" s="171" t="s">
        <v>53</v>
      </c>
      <c r="K164" s="171" t="s">
        <v>53</v>
      </c>
      <c r="L164" s="171" t="s">
        <v>975</v>
      </c>
      <c r="M164" s="171" t="s">
        <v>654</v>
      </c>
      <c r="N164" s="171" t="s">
        <v>62</v>
      </c>
      <c r="O164" s="176">
        <v>44320</v>
      </c>
      <c r="P164" s="171" t="s">
        <v>1381</v>
      </c>
      <c r="Q164" s="171" t="s">
        <v>1351</v>
      </c>
      <c r="R164" s="171" t="s">
        <v>57</v>
      </c>
      <c r="S164" s="171" t="s">
        <v>1206</v>
      </c>
      <c r="T164" s="187">
        <v>1.43</v>
      </c>
      <c r="U164" s="176">
        <v>46096</v>
      </c>
      <c r="V164" s="188">
        <v>4.5100000000000001E-2</v>
      </c>
      <c r="W164" s="178">
        <v>2.5000000000000001E-2</v>
      </c>
      <c r="X164" s="171" t="s">
        <v>636</v>
      </c>
      <c r="Y164" s="171"/>
      <c r="Z164" s="171" t="s">
        <v>791</v>
      </c>
      <c r="AA164" s="171" t="s">
        <v>305</v>
      </c>
      <c r="AB164" s="176">
        <v>45382</v>
      </c>
      <c r="AC164" s="176">
        <v>45382</v>
      </c>
      <c r="AD164" s="177">
        <v>351778.21</v>
      </c>
      <c r="AE164" s="177">
        <v>1</v>
      </c>
      <c r="AF164" s="177">
        <v>97.39</v>
      </c>
      <c r="AG164" s="177">
        <v>342.59679999999997</v>
      </c>
      <c r="AH164" s="154"/>
      <c r="AI164" s="154"/>
      <c r="AJ164" s="171" t="s">
        <v>17</v>
      </c>
      <c r="AK164" s="178">
        <v>1.1495530930000001E-3</v>
      </c>
      <c r="AL164" s="178">
        <v>5.1652749599999999E-4</v>
      </c>
    </row>
    <row r="165" spans="1:38" ht="13.5" thickBot="1" x14ac:dyDescent="0.25">
      <c r="A165" s="149">
        <v>8694</v>
      </c>
      <c r="B165" s="149">
        <v>12957</v>
      </c>
      <c r="C165" s="171" t="s">
        <v>2419</v>
      </c>
      <c r="D165" s="171">
        <v>880326081</v>
      </c>
      <c r="E165" s="171" t="s">
        <v>430</v>
      </c>
      <c r="F165" s="171" t="s">
        <v>2786</v>
      </c>
      <c r="G165" s="171">
        <v>1167212</v>
      </c>
      <c r="H165" s="171" t="s">
        <v>102</v>
      </c>
      <c r="I165" s="171" t="s">
        <v>228</v>
      </c>
      <c r="J165" s="171" t="s">
        <v>53</v>
      </c>
      <c r="K165" s="171" t="s">
        <v>314</v>
      </c>
      <c r="L165" s="171" t="s">
        <v>975</v>
      </c>
      <c r="M165" s="171" t="s">
        <v>647</v>
      </c>
      <c r="N165" s="171" t="s">
        <v>62</v>
      </c>
      <c r="O165" s="176">
        <v>44854</v>
      </c>
      <c r="P165" s="171" t="s">
        <v>1345</v>
      </c>
      <c r="Q165" s="171" t="s">
        <v>65</v>
      </c>
      <c r="R165" s="171" t="s">
        <v>57</v>
      </c>
      <c r="S165" s="171" t="s">
        <v>1206</v>
      </c>
      <c r="T165" s="187">
        <v>3.28</v>
      </c>
      <c r="U165" s="176">
        <v>48014</v>
      </c>
      <c r="V165" s="188">
        <v>5.9400000000000001E-2</v>
      </c>
      <c r="W165" s="178">
        <v>3.3500000000000002E-2</v>
      </c>
      <c r="X165" s="171" t="s">
        <v>636</v>
      </c>
      <c r="Y165" s="171"/>
      <c r="Z165" s="171" t="s">
        <v>791</v>
      </c>
      <c r="AA165" s="171" t="s">
        <v>305</v>
      </c>
      <c r="AB165" s="176">
        <v>45382</v>
      </c>
      <c r="AC165" s="176">
        <v>45382</v>
      </c>
      <c r="AD165" s="177">
        <v>204444.44</v>
      </c>
      <c r="AE165" s="177">
        <v>1</v>
      </c>
      <c r="AF165" s="177">
        <v>93.04</v>
      </c>
      <c r="AG165" s="177">
        <v>190.21511000000001</v>
      </c>
      <c r="AH165" s="154"/>
      <c r="AI165" s="154"/>
      <c r="AJ165" s="171" t="s">
        <v>17</v>
      </c>
      <c r="AK165" s="178">
        <v>6.3824988399999996E-4</v>
      </c>
      <c r="AL165" s="178">
        <v>2.8678415700000002E-4</v>
      </c>
    </row>
    <row r="166" spans="1:38" ht="13.5" thickBot="1" x14ac:dyDescent="0.25">
      <c r="A166" s="149">
        <v>8694</v>
      </c>
      <c r="B166" s="149">
        <v>12957</v>
      </c>
      <c r="C166" s="171" t="s">
        <v>2787</v>
      </c>
      <c r="D166" s="171">
        <v>1809</v>
      </c>
      <c r="E166" s="171" t="s">
        <v>2</v>
      </c>
      <c r="F166" s="171" t="s">
        <v>2788</v>
      </c>
      <c r="G166" s="171">
        <v>1168087</v>
      </c>
      <c r="H166" s="171" t="s">
        <v>102</v>
      </c>
      <c r="I166" s="171" t="s">
        <v>229</v>
      </c>
      <c r="J166" s="171" t="s">
        <v>53</v>
      </c>
      <c r="K166" s="171" t="s">
        <v>53</v>
      </c>
      <c r="L166" s="171" t="s">
        <v>975</v>
      </c>
      <c r="M166" s="171" t="s">
        <v>156</v>
      </c>
      <c r="N166" s="171" t="s">
        <v>62</v>
      </c>
      <c r="O166" s="176">
        <v>44060</v>
      </c>
      <c r="P166" s="171" t="s">
        <v>1381</v>
      </c>
      <c r="Q166" s="171" t="s">
        <v>1351</v>
      </c>
      <c r="R166" s="171" t="s">
        <v>57</v>
      </c>
      <c r="S166" s="171" t="s">
        <v>1206</v>
      </c>
      <c r="T166" s="187">
        <v>7.7</v>
      </c>
      <c r="U166" s="176">
        <v>51501</v>
      </c>
      <c r="V166" s="188">
        <v>2.58E-2</v>
      </c>
      <c r="W166" s="178">
        <v>8.3000000000000001E-3</v>
      </c>
      <c r="X166" s="171" t="s">
        <v>636</v>
      </c>
      <c r="Y166" s="171"/>
      <c r="Z166" s="171" t="s">
        <v>791</v>
      </c>
      <c r="AA166" s="171" t="s">
        <v>305</v>
      </c>
      <c r="AB166" s="176">
        <v>45382</v>
      </c>
      <c r="AC166" s="176">
        <v>45382</v>
      </c>
      <c r="AD166" s="177">
        <v>63709.22</v>
      </c>
      <c r="AE166" s="177">
        <v>1</v>
      </c>
      <c r="AF166" s="177">
        <v>97.91</v>
      </c>
      <c r="AG166" s="177">
        <v>62.377699999999997</v>
      </c>
      <c r="AH166" s="154"/>
      <c r="AI166" s="154"/>
      <c r="AJ166" s="171" t="s">
        <v>17</v>
      </c>
      <c r="AK166" s="178">
        <v>2.0930282400000001E-4</v>
      </c>
      <c r="AL166" s="178">
        <v>9.4045820723840396E-5</v>
      </c>
    </row>
    <row r="167" spans="1:38" ht="13.5" thickBot="1" x14ac:dyDescent="0.25">
      <c r="A167" s="149">
        <v>8694</v>
      </c>
      <c r="B167" s="149">
        <v>12957</v>
      </c>
      <c r="C167" s="171" t="s">
        <v>2789</v>
      </c>
      <c r="D167" s="171">
        <v>550016091</v>
      </c>
      <c r="E167" s="171" t="s">
        <v>432</v>
      </c>
      <c r="F167" s="171" t="s">
        <v>2790</v>
      </c>
      <c r="G167" s="171">
        <v>1181783</v>
      </c>
      <c r="H167" s="171" t="s">
        <v>102</v>
      </c>
      <c r="I167" s="171" t="s">
        <v>228</v>
      </c>
      <c r="J167" s="171" t="s">
        <v>53</v>
      </c>
      <c r="K167" s="171" t="s">
        <v>53</v>
      </c>
      <c r="L167" s="171" t="s">
        <v>975</v>
      </c>
      <c r="M167" s="171" t="s">
        <v>708</v>
      </c>
      <c r="N167" s="171" t="s">
        <v>62</v>
      </c>
      <c r="O167" s="176">
        <v>44517</v>
      </c>
      <c r="P167" s="171" t="s">
        <v>1339</v>
      </c>
      <c r="Q167" s="171" t="s">
        <v>65</v>
      </c>
      <c r="R167" s="171" t="s">
        <v>57</v>
      </c>
      <c r="S167" s="171" t="s">
        <v>1206</v>
      </c>
      <c r="T167" s="187">
        <v>2.59</v>
      </c>
      <c r="U167" s="176">
        <v>47118</v>
      </c>
      <c r="V167" s="188">
        <v>5.8000000000000003E-2</v>
      </c>
      <c r="W167" s="178">
        <v>2.86E-2</v>
      </c>
      <c r="X167" s="171" t="s">
        <v>636</v>
      </c>
      <c r="Y167" s="171"/>
      <c r="Z167" s="171" t="s">
        <v>791</v>
      </c>
      <c r="AA167" s="171" t="s">
        <v>305</v>
      </c>
      <c r="AB167" s="176">
        <v>45382</v>
      </c>
      <c r="AC167" s="176">
        <v>45382</v>
      </c>
      <c r="AD167" s="177">
        <v>392857.19</v>
      </c>
      <c r="AE167" s="177">
        <v>1</v>
      </c>
      <c r="AF167" s="177">
        <v>93.54</v>
      </c>
      <c r="AG167" s="177">
        <v>367.47861999999998</v>
      </c>
      <c r="AH167" s="154"/>
      <c r="AI167" s="154"/>
      <c r="AJ167" s="171" t="s">
        <v>17</v>
      </c>
      <c r="AK167" s="178">
        <v>1.233041827E-3</v>
      </c>
      <c r="AL167" s="178">
        <v>5.5404140200000004E-4</v>
      </c>
    </row>
    <row r="168" spans="1:38" ht="13.5" thickBot="1" x14ac:dyDescent="0.25">
      <c r="A168" s="149">
        <v>8694</v>
      </c>
      <c r="B168" s="149">
        <v>12957</v>
      </c>
      <c r="C168" s="171" t="s">
        <v>2791</v>
      </c>
      <c r="D168" s="171">
        <v>2388</v>
      </c>
      <c r="E168" s="171" t="s">
        <v>2</v>
      </c>
      <c r="F168" s="171" t="s">
        <v>2792</v>
      </c>
      <c r="G168" s="171">
        <v>1187335</v>
      </c>
      <c r="H168" s="171" t="s">
        <v>102</v>
      </c>
      <c r="I168" s="171" t="s">
        <v>229</v>
      </c>
      <c r="J168" s="171" t="s">
        <v>53</v>
      </c>
      <c r="K168" s="171" t="s">
        <v>53</v>
      </c>
      <c r="L168" s="171" t="s">
        <v>975</v>
      </c>
      <c r="M168" s="171" t="s">
        <v>258</v>
      </c>
      <c r="N168" s="171" t="s">
        <v>62</v>
      </c>
      <c r="O168" s="176">
        <v>44741</v>
      </c>
      <c r="P168" s="171" t="s">
        <v>1381</v>
      </c>
      <c r="Q168" s="171" t="s">
        <v>1351</v>
      </c>
      <c r="R168" s="171" t="s">
        <v>57</v>
      </c>
      <c r="S168" s="171" t="s">
        <v>1206</v>
      </c>
      <c r="T168" s="187">
        <v>4.3499999999999996</v>
      </c>
      <c r="U168" s="176">
        <v>48213</v>
      </c>
      <c r="V168" s="188">
        <v>2.58E-2</v>
      </c>
      <c r="W168" s="178">
        <v>1.55E-2</v>
      </c>
      <c r="X168" s="171" t="s">
        <v>636</v>
      </c>
      <c r="Y168" s="171"/>
      <c r="Z168" s="171" t="s">
        <v>791</v>
      </c>
      <c r="AA168" s="171" t="s">
        <v>305</v>
      </c>
      <c r="AB168" s="176">
        <v>45382</v>
      </c>
      <c r="AC168" s="176">
        <v>45382</v>
      </c>
      <c r="AD168" s="177">
        <v>1197000</v>
      </c>
      <c r="AE168" s="177">
        <v>1</v>
      </c>
      <c r="AF168" s="177">
        <v>101.65</v>
      </c>
      <c r="AG168" s="177">
        <v>1216.7505000000001</v>
      </c>
      <c r="AH168" s="154"/>
      <c r="AI168" s="154"/>
      <c r="AJ168" s="171" t="s">
        <v>17</v>
      </c>
      <c r="AK168" s="178">
        <v>4.0826980890000001E-3</v>
      </c>
      <c r="AL168" s="178">
        <v>1.834474489E-3</v>
      </c>
    </row>
    <row r="169" spans="1:38" ht="13.5" thickBot="1" x14ac:dyDescent="0.25">
      <c r="A169" s="149">
        <v>8694</v>
      </c>
      <c r="B169" s="149">
        <v>12957</v>
      </c>
      <c r="C169" s="171" t="s">
        <v>585</v>
      </c>
      <c r="D169" s="171">
        <v>520030677</v>
      </c>
      <c r="E169" s="171" t="s">
        <v>429</v>
      </c>
      <c r="F169" s="171" t="s">
        <v>2793</v>
      </c>
      <c r="G169" s="171">
        <v>1195577</v>
      </c>
      <c r="H169" s="171" t="s">
        <v>102</v>
      </c>
      <c r="I169" s="171" t="s">
        <v>228</v>
      </c>
      <c r="J169" s="171" t="s">
        <v>53</v>
      </c>
      <c r="K169" s="171" t="s">
        <v>53</v>
      </c>
      <c r="L169" s="171" t="s">
        <v>975</v>
      </c>
      <c r="M169" s="171" t="s">
        <v>269</v>
      </c>
      <c r="N169" s="171" t="s">
        <v>62</v>
      </c>
      <c r="O169" s="176">
        <v>45069</v>
      </c>
      <c r="P169" s="171" t="s">
        <v>1489</v>
      </c>
      <c r="Q169" s="171" t="s">
        <v>1351</v>
      </c>
      <c r="R169" s="171" t="s">
        <v>57</v>
      </c>
      <c r="S169" s="171" t="s">
        <v>1206</v>
      </c>
      <c r="T169" s="187">
        <v>3.27</v>
      </c>
      <c r="U169" s="176">
        <v>47848</v>
      </c>
      <c r="V169" s="188">
        <v>7.2599999999999998E-2</v>
      </c>
      <c r="W169" s="178">
        <v>7.7499999999999999E-2</v>
      </c>
      <c r="X169" s="171" t="s">
        <v>636</v>
      </c>
      <c r="Y169" s="171"/>
      <c r="Z169" s="171" t="s">
        <v>791</v>
      </c>
      <c r="AA169" s="171" t="s">
        <v>305</v>
      </c>
      <c r="AB169" s="176">
        <v>45382</v>
      </c>
      <c r="AC169" s="176">
        <v>45382</v>
      </c>
      <c r="AD169" s="177">
        <v>288000</v>
      </c>
      <c r="AE169" s="177">
        <v>1</v>
      </c>
      <c r="AF169" s="177">
        <v>103.89</v>
      </c>
      <c r="AG169" s="177">
        <v>299.20319999999998</v>
      </c>
      <c r="AH169" s="154"/>
      <c r="AI169" s="154"/>
      <c r="AJ169" s="171" t="s">
        <v>17</v>
      </c>
      <c r="AK169" s="178">
        <v>1.003949727E-3</v>
      </c>
      <c r="AL169" s="178">
        <v>4.5110368700000003E-4</v>
      </c>
    </row>
    <row r="170" spans="1:38" ht="13.5" thickBot="1" x14ac:dyDescent="0.25">
      <c r="A170" s="149">
        <v>8694</v>
      </c>
      <c r="B170" s="149">
        <v>12957</v>
      </c>
      <c r="C170" s="171" t="s">
        <v>2794</v>
      </c>
      <c r="D170" s="171">
        <v>2419</v>
      </c>
      <c r="E170" s="171" t="s">
        <v>2</v>
      </c>
      <c r="F170" s="171" t="s">
        <v>2795</v>
      </c>
      <c r="G170" s="171">
        <v>1196831</v>
      </c>
      <c r="H170" s="171" t="s">
        <v>102</v>
      </c>
      <c r="I170" s="171" t="s">
        <v>228</v>
      </c>
      <c r="J170" s="171" t="s">
        <v>53</v>
      </c>
      <c r="K170" s="171" t="s">
        <v>53</v>
      </c>
      <c r="L170" s="171" t="s">
        <v>975</v>
      </c>
      <c r="M170" s="171" t="s">
        <v>649</v>
      </c>
      <c r="N170" s="171" t="s">
        <v>62</v>
      </c>
      <c r="O170" s="176">
        <v>45096</v>
      </c>
      <c r="P170" s="171" t="s">
        <v>1437</v>
      </c>
      <c r="Q170" s="171" t="s">
        <v>1351</v>
      </c>
      <c r="R170" s="171" t="s">
        <v>57</v>
      </c>
      <c r="S170" s="171" t="s">
        <v>1206</v>
      </c>
      <c r="T170" s="187">
        <v>1.06</v>
      </c>
      <c r="U170" s="176">
        <v>46096</v>
      </c>
      <c r="V170" s="188">
        <v>6.7000000000000004E-2</v>
      </c>
      <c r="W170" s="178">
        <v>6.5000000000000002E-2</v>
      </c>
      <c r="X170" s="171" t="s">
        <v>636</v>
      </c>
      <c r="Y170" s="171"/>
      <c r="Z170" s="171" t="s">
        <v>791</v>
      </c>
      <c r="AA170" s="171" t="s">
        <v>305</v>
      </c>
      <c r="AB170" s="176">
        <v>45382</v>
      </c>
      <c r="AC170" s="176">
        <v>45382</v>
      </c>
      <c r="AD170" s="177">
        <v>186214.53</v>
      </c>
      <c r="AE170" s="177">
        <v>1</v>
      </c>
      <c r="AF170" s="177">
        <v>99.79</v>
      </c>
      <c r="AG170" s="177">
        <v>185.82347999999999</v>
      </c>
      <c r="AH170" s="154"/>
      <c r="AI170" s="154"/>
      <c r="AJ170" s="171" t="s">
        <v>17</v>
      </c>
      <c r="AK170" s="178">
        <v>6.2351416000000005E-4</v>
      </c>
      <c r="AL170" s="178">
        <v>2.8016296900000001E-4</v>
      </c>
    </row>
    <row r="171" spans="1:38" ht="13.5" thickBot="1" x14ac:dyDescent="0.25">
      <c r="A171" s="149">
        <v>8694</v>
      </c>
      <c r="B171" s="149">
        <v>12957</v>
      </c>
      <c r="C171" s="171" t="s">
        <v>2796</v>
      </c>
      <c r="D171" s="171">
        <v>1763</v>
      </c>
      <c r="E171" s="171" t="s">
        <v>2</v>
      </c>
      <c r="F171" s="171" t="s">
        <v>2797</v>
      </c>
      <c r="G171" s="171">
        <v>1197953</v>
      </c>
      <c r="H171" s="171" t="s">
        <v>102</v>
      </c>
      <c r="I171" s="171" t="s">
        <v>228</v>
      </c>
      <c r="J171" s="171" t="s">
        <v>53</v>
      </c>
      <c r="K171" s="171" t="s">
        <v>53</v>
      </c>
      <c r="L171" s="171" t="s">
        <v>975</v>
      </c>
      <c r="M171" s="171" t="s">
        <v>257</v>
      </c>
      <c r="N171" s="171" t="s">
        <v>62</v>
      </c>
      <c r="O171" s="176">
        <v>45124</v>
      </c>
      <c r="P171" s="171" t="s">
        <v>1350</v>
      </c>
      <c r="Q171" s="171" t="s">
        <v>1351</v>
      </c>
      <c r="R171" s="171" t="s">
        <v>57</v>
      </c>
      <c r="S171" s="171" t="s">
        <v>1206</v>
      </c>
      <c r="T171" s="187">
        <v>3.91</v>
      </c>
      <c r="U171" s="176">
        <v>48868</v>
      </c>
      <c r="V171" s="188">
        <v>6.6699999999999995E-2</v>
      </c>
      <c r="W171" s="178">
        <v>7.3099999999999998E-2</v>
      </c>
      <c r="X171" s="171" t="s">
        <v>636</v>
      </c>
      <c r="Y171" s="171"/>
      <c r="Z171" s="171" t="s">
        <v>791</v>
      </c>
      <c r="AA171" s="171" t="s">
        <v>305</v>
      </c>
      <c r="AB171" s="176">
        <v>45382</v>
      </c>
      <c r="AC171" s="176">
        <v>45382</v>
      </c>
      <c r="AD171" s="177">
        <v>400000</v>
      </c>
      <c r="AE171" s="177">
        <v>1</v>
      </c>
      <c r="AF171" s="177">
        <v>107.69</v>
      </c>
      <c r="AG171" s="177">
        <v>430.76</v>
      </c>
      <c r="AH171" s="154"/>
      <c r="AI171" s="154"/>
      <c r="AJ171" s="171" t="s">
        <v>17</v>
      </c>
      <c r="AK171" s="178">
        <v>1.4453768689999999E-3</v>
      </c>
      <c r="AL171" s="178">
        <v>6.4944968600000005E-4</v>
      </c>
    </row>
    <row r="172" spans="1:38" ht="13.5" thickBot="1" x14ac:dyDescent="0.25">
      <c r="A172" s="149">
        <v>8694</v>
      </c>
      <c r="B172" s="149">
        <v>12957</v>
      </c>
      <c r="C172" s="171" t="s">
        <v>1210</v>
      </c>
      <c r="D172" s="171">
        <v>520018078</v>
      </c>
      <c r="E172" s="171" t="s">
        <v>429</v>
      </c>
      <c r="F172" s="171" t="s">
        <v>2798</v>
      </c>
      <c r="G172" s="171">
        <v>1198639</v>
      </c>
      <c r="H172" s="171" t="s">
        <v>102</v>
      </c>
      <c r="I172" s="171" t="s">
        <v>228</v>
      </c>
      <c r="J172" s="171" t="s">
        <v>53</v>
      </c>
      <c r="K172" s="171" t="s">
        <v>53</v>
      </c>
      <c r="L172" s="171" t="s">
        <v>975</v>
      </c>
      <c r="M172" s="171" t="s">
        <v>256</v>
      </c>
      <c r="N172" s="171" t="s">
        <v>62</v>
      </c>
      <c r="O172" s="176">
        <v>45146</v>
      </c>
      <c r="P172" s="171" t="s">
        <v>298</v>
      </c>
      <c r="Q172" s="171" t="s">
        <v>298</v>
      </c>
      <c r="R172" s="171" t="s">
        <v>57</v>
      </c>
      <c r="S172" s="171" t="s">
        <v>1206</v>
      </c>
      <c r="T172" s="187">
        <v>2.52</v>
      </c>
      <c r="U172" s="176">
        <v>46380</v>
      </c>
      <c r="V172" s="188">
        <v>6.3899999999999998E-2</v>
      </c>
      <c r="W172" s="178">
        <v>6.8000000000000005E-2</v>
      </c>
      <c r="X172" s="171" t="s">
        <v>636</v>
      </c>
      <c r="Y172" s="171"/>
      <c r="Z172" s="171" t="s">
        <v>791</v>
      </c>
      <c r="AA172" s="171" t="s">
        <v>305</v>
      </c>
      <c r="AB172" s="176">
        <v>45382</v>
      </c>
      <c r="AC172" s="176">
        <v>45382</v>
      </c>
      <c r="AD172" s="177">
        <v>522787.3</v>
      </c>
      <c r="AE172" s="177">
        <v>1</v>
      </c>
      <c r="AF172" s="177">
        <v>100.24</v>
      </c>
      <c r="AG172" s="177">
        <v>524.04199000000006</v>
      </c>
      <c r="AH172" s="154"/>
      <c r="AI172" s="154"/>
      <c r="AJ172" s="171" t="s">
        <v>17</v>
      </c>
      <c r="AK172" s="178">
        <v>1.758376291E-3</v>
      </c>
      <c r="AL172" s="178">
        <v>7.9008939099999996E-4</v>
      </c>
    </row>
    <row r="173" spans="1:38" ht="13.5" thickBot="1" x14ac:dyDescent="0.25">
      <c r="A173" s="149">
        <v>8694</v>
      </c>
      <c r="B173" s="149">
        <v>12957</v>
      </c>
      <c r="C173" s="171" t="s">
        <v>2799</v>
      </c>
      <c r="D173" s="171">
        <v>2422</v>
      </c>
      <c r="E173" s="171" t="s">
        <v>2</v>
      </c>
      <c r="F173" s="171" t="s">
        <v>2800</v>
      </c>
      <c r="G173" s="171">
        <v>1198787</v>
      </c>
      <c r="H173" s="171" t="s">
        <v>102</v>
      </c>
      <c r="I173" s="171" t="s">
        <v>229</v>
      </c>
      <c r="J173" s="171" t="s">
        <v>53</v>
      </c>
      <c r="K173" s="171" t="s">
        <v>53</v>
      </c>
      <c r="L173" s="171" t="s">
        <v>975</v>
      </c>
      <c r="M173" s="171" t="s">
        <v>258</v>
      </c>
      <c r="N173" s="171" t="s">
        <v>62</v>
      </c>
      <c r="O173" s="176">
        <v>45154</v>
      </c>
      <c r="P173" s="171" t="s">
        <v>1345</v>
      </c>
      <c r="Q173" s="171" t="s">
        <v>65</v>
      </c>
      <c r="R173" s="171" t="s">
        <v>57</v>
      </c>
      <c r="S173" s="171" t="s">
        <v>1206</v>
      </c>
      <c r="T173" s="187">
        <v>3.23</v>
      </c>
      <c r="U173" s="176">
        <v>47483</v>
      </c>
      <c r="V173" s="188">
        <v>2.86E-2</v>
      </c>
      <c r="W173" s="178">
        <v>3.6400000000000002E-2</v>
      </c>
      <c r="X173" s="171" t="s">
        <v>636</v>
      </c>
      <c r="Y173" s="171"/>
      <c r="Z173" s="171" t="s">
        <v>791</v>
      </c>
      <c r="AA173" s="171" t="s">
        <v>305</v>
      </c>
      <c r="AB173" s="176">
        <v>45382</v>
      </c>
      <c r="AC173" s="176">
        <v>45382</v>
      </c>
      <c r="AD173" s="177">
        <v>43000</v>
      </c>
      <c r="AE173" s="177">
        <v>1</v>
      </c>
      <c r="AF173" s="177">
        <v>104.38</v>
      </c>
      <c r="AG173" s="177">
        <v>44.883400000000002</v>
      </c>
      <c r="AH173" s="154"/>
      <c r="AI173" s="154"/>
      <c r="AJ173" s="171" t="s">
        <v>17</v>
      </c>
      <c r="AK173" s="178">
        <v>1.5060225600000001E-4</v>
      </c>
      <c r="AL173" s="178">
        <v>6.76699556071548E-5</v>
      </c>
    </row>
    <row r="174" spans="1:38" ht="13.5" thickBot="1" x14ac:dyDescent="0.25">
      <c r="A174" s="149">
        <v>8694</v>
      </c>
      <c r="B174" s="149">
        <v>12957</v>
      </c>
      <c r="C174" s="171" t="s">
        <v>2775</v>
      </c>
      <c r="D174" s="171">
        <v>520037664</v>
      </c>
      <c r="E174" s="171" t="s">
        <v>429</v>
      </c>
      <c r="F174" s="171" t="s">
        <v>2776</v>
      </c>
      <c r="G174" s="171">
        <v>3180361</v>
      </c>
      <c r="H174" s="171" t="s">
        <v>102</v>
      </c>
      <c r="I174" s="171" t="s">
        <v>228</v>
      </c>
      <c r="J174" s="171" t="s">
        <v>53</v>
      </c>
      <c r="K174" s="171" t="s">
        <v>53</v>
      </c>
      <c r="L174" s="171" t="s">
        <v>975</v>
      </c>
      <c r="M174" s="171" t="s">
        <v>708</v>
      </c>
      <c r="N174" s="171" t="s">
        <v>62</v>
      </c>
      <c r="O174" s="176">
        <v>44256</v>
      </c>
      <c r="P174" s="171" t="s">
        <v>1350</v>
      </c>
      <c r="Q174" s="171" t="s">
        <v>1351</v>
      </c>
      <c r="R174" s="171" t="s">
        <v>57</v>
      </c>
      <c r="S174" s="171" t="s">
        <v>1206</v>
      </c>
      <c r="T174" s="187">
        <v>2.29</v>
      </c>
      <c r="U174" s="176">
        <v>46798</v>
      </c>
      <c r="V174" s="188">
        <v>5.0799999999999998E-2</v>
      </c>
      <c r="W174" s="178">
        <v>2.1000000000000001E-2</v>
      </c>
      <c r="X174" s="171" t="s">
        <v>636</v>
      </c>
      <c r="Y174" s="171"/>
      <c r="Z174" s="171" t="s">
        <v>791</v>
      </c>
      <c r="AA174" s="171" t="s">
        <v>305</v>
      </c>
      <c r="AB174" s="176">
        <v>45382</v>
      </c>
      <c r="AC174" s="176">
        <v>45382</v>
      </c>
      <c r="AD174" s="177">
        <v>184857.25</v>
      </c>
      <c r="AE174" s="177">
        <v>1</v>
      </c>
      <c r="AF174" s="177">
        <v>93.8</v>
      </c>
      <c r="AG174" s="177">
        <v>173.39609999999999</v>
      </c>
      <c r="AH174" s="154"/>
      <c r="AI174" s="154"/>
      <c r="AJ174" s="171" t="s">
        <v>17</v>
      </c>
      <c r="AK174" s="178">
        <v>5.8181519199999995E-4</v>
      </c>
      <c r="AL174" s="178">
        <v>2.6142641500000001E-4</v>
      </c>
    </row>
    <row r="175" spans="1:38" ht="13.5" thickBot="1" x14ac:dyDescent="0.25">
      <c r="A175" s="149">
        <v>8694</v>
      </c>
      <c r="B175" s="149">
        <v>12957</v>
      </c>
      <c r="C175" s="171" t="s">
        <v>2801</v>
      </c>
      <c r="D175" s="171">
        <v>520021874</v>
      </c>
      <c r="E175" s="171" t="s">
        <v>429</v>
      </c>
      <c r="F175" s="171" t="s">
        <v>2802</v>
      </c>
      <c r="G175" s="171">
        <v>6080238</v>
      </c>
      <c r="H175" s="171" t="s">
        <v>102</v>
      </c>
      <c r="I175" s="171" t="s">
        <v>228</v>
      </c>
      <c r="J175" s="171" t="s">
        <v>53</v>
      </c>
      <c r="K175" s="171" t="s">
        <v>53</v>
      </c>
      <c r="L175" s="171" t="s">
        <v>975</v>
      </c>
      <c r="M175" s="171" t="s">
        <v>708</v>
      </c>
      <c r="N175" s="171" t="s">
        <v>62</v>
      </c>
      <c r="O175" s="176">
        <v>45049</v>
      </c>
      <c r="P175" s="171" t="s">
        <v>1366</v>
      </c>
      <c r="Q175" s="171" t="s">
        <v>1351</v>
      </c>
      <c r="R175" s="171" t="s">
        <v>57</v>
      </c>
      <c r="S175" s="171" t="s">
        <v>1206</v>
      </c>
      <c r="T175" s="187">
        <v>2.42</v>
      </c>
      <c r="U175" s="176">
        <v>46568</v>
      </c>
      <c r="V175" s="188">
        <v>6.0299999999999999E-2</v>
      </c>
      <c r="W175" s="178">
        <v>4.4699999999999997E-2</v>
      </c>
      <c r="X175" s="171" t="s">
        <v>636</v>
      </c>
      <c r="Y175" s="171"/>
      <c r="Z175" s="171" t="s">
        <v>791</v>
      </c>
      <c r="AA175" s="171" t="s">
        <v>305</v>
      </c>
      <c r="AB175" s="176">
        <v>45382</v>
      </c>
      <c r="AC175" s="176">
        <v>45382</v>
      </c>
      <c r="AD175" s="177">
        <v>1044000.03</v>
      </c>
      <c r="AE175" s="177">
        <v>1</v>
      </c>
      <c r="AF175" s="177">
        <v>97.66</v>
      </c>
      <c r="AG175" s="177">
        <v>1019.57043</v>
      </c>
      <c r="AH175" s="154"/>
      <c r="AI175" s="154"/>
      <c r="AJ175" s="171" t="s">
        <v>17</v>
      </c>
      <c r="AK175" s="178">
        <v>3.4210779010000001E-3</v>
      </c>
      <c r="AL175" s="178">
        <v>1.537189378E-3</v>
      </c>
    </row>
    <row r="176" spans="1:38" ht="13.5" thickBot="1" x14ac:dyDescent="0.25">
      <c r="A176" s="149">
        <v>8694</v>
      </c>
      <c r="B176" s="149">
        <v>14481</v>
      </c>
      <c r="C176" s="171" t="s">
        <v>2782</v>
      </c>
      <c r="D176" s="171">
        <v>510687403</v>
      </c>
      <c r="E176" s="171" t="s">
        <v>429</v>
      </c>
      <c r="F176" s="171" t="s">
        <v>2783</v>
      </c>
      <c r="G176" s="171">
        <v>1138999</v>
      </c>
      <c r="H176" s="171" t="s">
        <v>102</v>
      </c>
      <c r="I176" s="171" t="s">
        <v>228</v>
      </c>
      <c r="J176" s="171" t="s">
        <v>53</v>
      </c>
      <c r="K176" s="171" t="s">
        <v>53</v>
      </c>
      <c r="L176" s="171" t="s">
        <v>975</v>
      </c>
      <c r="M176" s="171" t="s">
        <v>651</v>
      </c>
      <c r="N176" s="171" t="s">
        <v>62</v>
      </c>
      <c r="O176" s="176">
        <v>45355</v>
      </c>
      <c r="P176" s="171" t="s">
        <v>1359</v>
      </c>
      <c r="Q176" s="171" t="s">
        <v>1351</v>
      </c>
      <c r="R176" s="171" t="s">
        <v>57</v>
      </c>
      <c r="S176" s="171" t="s">
        <v>1206</v>
      </c>
      <c r="T176" s="187">
        <v>2.0099999999999998</v>
      </c>
      <c r="U176" s="176">
        <v>46568</v>
      </c>
      <c r="V176" s="188">
        <v>4.8099999999999997E-2</v>
      </c>
      <c r="W176" s="178">
        <v>3.1E-2</v>
      </c>
      <c r="X176" s="171" t="s">
        <v>636</v>
      </c>
      <c r="Y176" s="171"/>
      <c r="Z176" s="171" t="s">
        <v>791</v>
      </c>
      <c r="AA176" s="171" t="s">
        <v>305</v>
      </c>
      <c r="AB176" s="176">
        <v>45382</v>
      </c>
      <c r="AC176" s="176">
        <v>45382</v>
      </c>
      <c r="AD176" s="177">
        <v>3550000</v>
      </c>
      <c r="AE176" s="177">
        <v>1</v>
      </c>
      <c r="AF176" s="177">
        <v>96.8</v>
      </c>
      <c r="AG176" s="177">
        <v>3436.4</v>
      </c>
      <c r="AH176" s="154"/>
      <c r="AI176" s="154"/>
      <c r="AJ176" s="171" t="s">
        <v>17</v>
      </c>
      <c r="AK176" s="178">
        <v>1.1530534578999999E-2</v>
      </c>
      <c r="AL176" s="178">
        <v>1.6437428111000001E-2</v>
      </c>
    </row>
    <row r="177" spans="1:38" ht="13.5" thickBot="1" x14ac:dyDescent="0.25">
      <c r="A177" s="149">
        <v>8694</v>
      </c>
      <c r="B177" s="149">
        <v>14481</v>
      </c>
      <c r="C177" s="171" t="s">
        <v>2789</v>
      </c>
      <c r="D177" s="171">
        <v>550016091</v>
      </c>
      <c r="E177" s="171" t="s">
        <v>432</v>
      </c>
      <c r="F177" s="171" t="s">
        <v>2790</v>
      </c>
      <c r="G177" s="171">
        <v>1181783</v>
      </c>
      <c r="H177" s="171" t="s">
        <v>102</v>
      </c>
      <c r="I177" s="171" t="s">
        <v>228</v>
      </c>
      <c r="J177" s="171" t="s">
        <v>53</v>
      </c>
      <c r="K177" s="171" t="s">
        <v>53</v>
      </c>
      <c r="L177" s="171" t="s">
        <v>975</v>
      </c>
      <c r="M177" s="171" t="s">
        <v>708</v>
      </c>
      <c r="N177" s="171" t="s">
        <v>62</v>
      </c>
      <c r="O177" s="176">
        <v>45161</v>
      </c>
      <c r="P177" s="171" t="s">
        <v>1339</v>
      </c>
      <c r="Q177" s="171" t="s">
        <v>65</v>
      </c>
      <c r="R177" s="171" t="s">
        <v>57</v>
      </c>
      <c r="S177" s="171" t="s">
        <v>1206</v>
      </c>
      <c r="T177" s="187">
        <v>2.59</v>
      </c>
      <c r="U177" s="176">
        <v>47118</v>
      </c>
      <c r="V177" s="188">
        <v>5.8000000000000003E-2</v>
      </c>
      <c r="W177" s="178">
        <v>2.86E-2</v>
      </c>
      <c r="X177" s="171" t="s">
        <v>636</v>
      </c>
      <c r="Y177" s="171"/>
      <c r="Z177" s="171" t="s">
        <v>791</v>
      </c>
      <c r="AA177" s="171" t="s">
        <v>305</v>
      </c>
      <c r="AB177" s="176">
        <v>45382</v>
      </c>
      <c r="AC177" s="176">
        <v>45382</v>
      </c>
      <c r="AD177" s="177">
        <v>552630.04</v>
      </c>
      <c r="AE177" s="177">
        <v>1</v>
      </c>
      <c r="AF177" s="177">
        <v>93.54</v>
      </c>
      <c r="AG177" s="177">
        <v>516.93014000000005</v>
      </c>
      <c r="AH177" s="154"/>
      <c r="AI177" s="154"/>
      <c r="AJ177" s="171" t="s">
        <v>17</v>
      </c>
      <c r="AK177" s="178">
        <v>1.73451311E-3</v>
      </c>
      <c r="AL177" s="178">
        <v>2.472646378E-3</v>
      </c>
    </row>
    <row r="178" spans="1:38" ht="13.5" thickBot="1" x14ac:dyDescent="0.25">
      <c r="A178" s="149">
        <v>8694</v>
      </c>
      <c r="B178" s="149">
        <v>14481</v>
      </c>
      <c r="C178" s="171" t="s">
        <v>1210</v>
      </c>
      <c r="D178" s="171">
        <v>520018078</v>
      </c>
      <c r="E178" s="171" t="s">
        <v>429</v>
      </c>
      <c r="F178" s="171" t="s">
        <v>2798</v>
      </c>
      <c r="G178" s="171">
        <v>1198639</v>
      </c>
      <c r="H178" s="171" t="s">
        <v>102</v>
      </c>
      <c r="I178" s="171" t="s">
        <v>228</v>
      </c>
      <c r="J178" s="171" t="s">
        <v>53</v>
      </c>
      <c r="K178" s="171" t="s">
        <v>53</v>
      </c>
      <c r="L178" s="171" t="s">
        <v>975</v>
      </c>
      <c r="M178" s="171" t="s">
        <v>256</v>
      </c>
      <c r="N178" s="171" t="s">
        <v>62</v>
      </c>
      <c r="O178" s="176">
        <v>45146</v>
      </c>
      <c r="P178" s="171" t="s">
        <v>298</v>
      </c>
      <c r="Q178" s="171" t="s">
        <v>298</v>
      </c>
      <c r="R178" s="171" t="s">
        <v>57</v>
      </c>
      <c r="S178" s="171" t="s">
        <v>1206</v>
      </c>
      <c r="T178" s="187">
        <v>2.52</v>
      </c>
      <c r="U178" s="176">
        <v>46380</v>
      </c>
      <c r="V178" s="188">
        <v>6.3899999999999998E-2</v>
      </c>
      <c r="W178" s="178">
        <v>6.8000000000000005E-2</v>
      </c>
      <c r="X178" s="171" t="s">
        <v>636</v>
      </c>
      <c r="Y178" s="171"/>
      <c r="Z178" s="171" t="s">
        <v>791</v>
      </c>
      <c r="AA178" s="171" t="s">
        <v>305</v>
      </c>
      <c r="AB178" s="176">
        <v>45382</v>
      </c>
      <c r="AC178" s="176">
        <v>45382</v>
      </c>
      <c r="AD178" s="177">
        <v>377153.7</v>
      </c>
      <c r="AE178" s="177">
        <v>1</v>
      </c>
      <c r="AF178" s="177">
        <v>100.24</v>
      </c>
      <c r="AG178" s="177">
        <v>378.05887000000001</v>
      </c>
      <c r="AH178" s="154"/>
      <c r="AI178" s="154"/>
      <c r="AJ178" s="171" t="s">
        <v>17</v>
      </c>
      <c r="AK178" s="178">
        <v>1.2685429149999999E-3</v>
      </c>
      <c r="AL178" s="178">
        <v>1.8083795530000001E-3</v>
      </c>
    </row>
    <row r="179" spans="1:38" ht="13.5" thickBot="1" x14ac:dyDescent="0.25">
      <c r="A179" s="149">
        <v>8694</v>
      </c>
      <c r="B179" s="149">
        <v>14481</v>
      </c>
      <c r="C179" s="171" t="s">
        <v>2799</v>
      </c>
      <c r="D179" s="171">
        <v>2422</v>
      </c>
      <c r="E179" s="171" t="s">
        <v>2</v>
      </c>
      <c r="F179" s="171" t="s">
        <v>2800</v>
      </c>
      <c r="G179" s="171">
        <v>1198787</v>
      </c>
      <c r="H179" s="171" t="s">
        <v>102</v>
      </c>
      <c r="I179" s="171" t="s">
        <v>229</v>
      </c>
      <c r="J179" s="171" t="s">
        <v>53</v>
      </c>
      <c r="K179" s="171" t="s">
        <v>53</v>
      </c>
      <c r="L179" s="171" t="s">
        <v>975</v>
      </c>
      <c r="M179" s="171" t="s">
        <v>258</v>
      </c>
      <c r="N179" s="171" t="s">
        <v>62</v>
      </c>
      <c r="O179" s="176">
        <v>45154</v>
      </c>
      <c r="P179" s="171" t="s">
        <v>1345</v>
      </c>
      <c r="Q179" s="171" t="s">
        <v>65</v>
      </c>
      <c r="R179" s="171" t="s">
        <v>57</v>
      </c>
      <c r="S179" s="171" t="s">
        <v>1206</v>
      </c>
      <c r="T179" s="187">
        <v>3.23</v>
      </c>
      <c r="U179" s="176">
        <v>47483</v>
      </c>
      <c r="V179" s="188">
        <v>2.86E-2</v>
      </c>
      <c r="W179" s="178">
        <v>3.6400000000000002E-2</v>
      </c>
      <c r="X179" s="171" t="s">
        <v>636</v>
      </c>
      <c r="Y179" s="171"/>
      <c r="Z179" s="171" t="s">
        <v>791</v>
      </c>
      <c r="AA179" s="171" t="s">
        <v>305</v>
      </c>
      <c r="AB179" s="176">
        <v>45382</v>
      </c>
      <c r="AC179" s="176">
        <v>45382</v>
      </c>
      <c r="AD179" s="177">
        <v>111000</v>
      </c>
      <c r="AE179" s="177">
        <v>1</v>
      </c>
      <c r="AF179" s="177">
        <v>104.38</v>
      </c>
      <c r="AG179" s="177">
        <v>115.8618</v>
      </c>
      <c r="AH179" s="154"/>
      <c r="AI179" s="154"/>
      <c r="AJ179" s="171" t="s">
        <v>17</v>
      </c>
      <c r="AK179" s="178">
        <v>3.8876396500000002E-4</v>
      </c>
      <c r="AL179" s="178">
        <v>5.5420498399999995E-4</v>
      </c>
    </row>
    <row r="180" spans="1:38" ht="13.5" thickBot="1" x14ac:dyDescent="0.25">
      <c r="A180" s="149">
        <v>8694</v>
      </c>
      <c r="B180" s="149">
        <v>14481</v>
      </c>
      <c r="C180" s="171" t="s">
        <v>2801</v>
      </c>
      <c r="D180" s="171">
        <v>520021874</v>
      </c>
      <c r="E180" s="171" t="s">
        <v>429</v>
      </c>
      <c r="F180" s="171" t="s">
        <v>2802</v>
      </c>
      <c r="G180" s="171">
        <v>6080238</v>
      </c>
      <c r="H180" s="171" t="s">
        <v>102</v>
      </c>
      <c r="I180" s="171" t="s">
        <v>228</v>
      </c>
      <c r="J180" s="171" t="s">
        <v>53</v>
      </c>
      <c r="K180" s="171" t="s">
        <v>53</v>
      </c>
      <c r="L180" s="171" t="s">
        <v>975</v>
      </c>
      <c r="M180" s="171" t="s">
        <v>708</v>
      </c>
      <c r="N180" s="171" t="s">
        <v>62</v>
      </c>
      <c r="O180" s="176">
        <v>45365</v>
      </c>
      <c r="P180" s="171" t="s">
        <v>1366</v>
      </c>
      <c r="Q180" s="171" t="s">
        <v>1351</v>
      </c>
      <c r="R180" s="171" t="s">
        <v>57</v>
      </c>
      <c r="S180" s="171" t="s">
        <v>1206</v>
      </c>
      <c r="T180" s="187">
        <v>2.42</v>
      </c>
      <c r="U180" s="176">
        <v>46568</v>
      </c>
      <c r="V180" s="188">
        <v>6.0299999999999999E-2</v>
      </c>
      <c r="W180" s="178">
        <v>4.4699999999999997E-2</v>
      </c>
      <c r="X180" s="171" t="s">
        <v>636</v>
      </c>
      <c r="Y180" s="171"/>
      <c r="Z180" s="171" t="s">
        <v>791</v>
      </c>
      <c r="AA180" s="171" t="s">
        <v>305</v>
      </c>
      <c r="AB180" s="176">
        <v>45382</v>
      </c>
      <c r="AC180" s="176">
        <v>45382</v>
      </c>
      <c r="AD180" s="177">
        <v>1050000</v>
      </c>
      <c r="AE180" s="177">
        <v>1</v>
      </c>
      <c r="AF180" s="177">
        <v>97.66</v>
      </c>
      <c r="AG180" s="177">
        <v>1025.43</v>
      </c>
      <c r="AH180" s="154"/>
      <c r="AI180" s="154"/>
      <c r="AJ180" s="171" t="s">
        <v>17</v>
      </c>
      <c r="AK180" s="178">
        <v>3.4407391670000002E-3</v>
      </c>
      <c r="AL180" s="178">
        <v>4.9049679629999997E-3</v>
      </c>
    </row>
    <row r="181" spans="1:38" ht="13.5" thickBot="1" x14ac:dyDescent="0.25">
      <c r="A181" s="149">
        <v>8861</v>
      </c>
      <c r="B181" s="149">
        <v>9414</v>
      </c>
      <c r="C181" s="171" t="s">
        <v>2782</v>
      </c>
      <c r="D181" s="171">
        <v>510687403</v>
      </c>
      <c r="E181" s="171" t="s">
        <v>429</v>
      </c>
      <c r="F181" s="171" t="s">
        <v>2783</v>
      </c>
      <c r="G181" s="171">
        <v>1138999</v>
      </c>
      <c r="H181" s="171" t="s">
        <v>102</v>
      </c>
      <c r="I181" s="171" t="s">
        <v>228</v>
      </c>
      <c r="J181" s="171" t="s">
        <v>53</v>
      </c>
      <c r="K181" s="171" t="s">
        <v>53</v>
      </c>
      <c r="L181" s="171" t="s">
        <v>975</v>
      </c>
      <c r="M181" s="171" t="s">
        <v>651</v>
      </c>
      <c r="N181" s="171" t="s">
        <v>62</v>
      </c>
      <c r="O181" s="176">
        <v>45355</v>
      </c>
      <c r="P181" s="171" t="s">
        <v>1359</v>
      </c>
      <c r="Q181" s="171" t="s">
        <v>1351</v>
      </c>
      <c r="R181" s="171" t="s">
        <v>57</v>
      </c>
      <c r="S181" s="171" t="s">
        <v>1206</v>
      </c>
      <c r="T181" s="187">
        <v>2.0099999999999998</v>
      </c>
      <c r="U181" s="176">
        <v>46568</v>
      </c>
      <c r="V181" s="188">
        <v>4.8099999999999997E-2</v>
      </c>
      <c r="W181" s="178">
        <v>3.1E-2</v>
      </c>
      <c r="X181" s="171" t="s">
        <v>636</v>
      </c>
      <c r="Y181" s="171"/>
      <c r="Z181" s="171" t="s">
        <v>791</v>
      </c>
      <c r="AA181" s="171" t="s">
        <v>305</v>
      </c>
      <c r="AB181" s="176">
        <v>45382</v>
      </c>
      <c r="AC181" s="176">
        <v>45382</v>
      </c>
      <c r="AD181" s="177">
        <v>270000</v>
      </c>
      <c r="AE181" s="177">
        <v>1</v>
      </c>
      <c r="AF181" s="177">
        <v>96.8</v>
      </c>
      <c r="AG181" s="177">
        <v>261.36</v>
      </c>
      <c r="AH181" s="154"/>
      <c r="AI181" s="154"/>
      <c r="AJ181" s="171" t="s">
        <v>17</v>
      </c>
      <c r="AK181" s="178">
        <v>5.9734513273999999E-2</v>
      </c>
      <c r="AL181" s="178">
        <v>9.9467688290000005E-3</v>
      </c>
    </row>
    <row r="182" spans="1:38" ht="13.5" thickBot="1" x14ac:dyDescent="0.25">
      <c r="A182" s="149">
        <v>8861</v>
      </c>
      <c r="B182" s="149">
        <v>9421</v>
      </c>
      <c r="C182" s="171" t="s">
        <v>2782</v>
      </c>
      <c r="D182" s="171">
        <v>510687403</v>
      </c>
      <c r="E182" s="171" t="s">
        <v>429</v>
      </c>
      <c r="F182" s="171" t="s">
        <v>2783</v>
      </c>
      <c r="G182" s="171">
        <v>1138999</v>
      </c>
      <c r="H182" s="171" t="s">
        <v>102</v>
      </c>
      <c r="I182" s="171" t="s">
        <v>228</v>
      </c>
      <c r="J182" s="171" t="s">
        <v>53</v>
      </c>
      <c r="K182" s="171" t="s">
        <v>53</v>
      </c>
      <c r="L182" s="171" t="s">
        <v>975</v>
      </c>
      <c r="M182" s="171" t="s">
        <v>651</v>
      </c>
      <c r="N182" s="171" t="s">
        <v>62</v>
      </c>
      <c r="O182" s="176">
        <v>45355</v>
      </c>
      <c r="P182" s="171" t="s">
        <v>1359</v>
      </c>
      <c r="Q182" s="171" t="s">
        <v>1351</v>
      </c>
      <c r="R182" s="171" t="s">
        <v>57</v>
      </c>
      <c r="S182" s="171" t="s">
        <v>1206</v>
      </c>
      <c r="T182" s="187">
        <v>2.0099999999999998</v>
      </c>
      <c r="U182" s="176">
        <v>46568</v>
      </c>
      <c r="V182" s="188">
        <v>4.8099999999999997E-2</v>
      </c>
      <c r="W182" s="178">
        <v>3.1E-2</v>
      </c>
      <c r="X182" s="171" t="s">
        <v>636</v>
      </c>
      <c r="Y182" s="171"/>
      <c r="Z182" s="171" t="s">
        <v>791</v>
      </c>
      <c r="AA182" s="171" t="s">
        <v>305</v>
      </c>
      <c r="AB182" s="176">
        <v>45382</v>
      </c>
      <c r="AC182" s="176">
        <v>45382</v>
      </c>
      <c r="AD182" s="177">
        <v>4250000</v>
      </c>
      <c r="AE182" s="177">
        <v>1</v>
      </c>
      <c r="AF182" s="177">
        <v>96.8</v>
      </c>
      <c r="AG182" s="177">
        <v>4114</v>
      </c>
      <c r="AH182" s="154"/>
      <c r="AI182" s="154"/>
      <c r="AJ182" s="171" t="s">
        <v>17</v>
      </c>
      <c r="AK182" s="178">
        <v>0.94026548672499999</v>
      </c>
      <c r="AL182" s="178">
        <v>9.8957576230000004E-3</v>
      </c>
    </row>
    <row r="183" spans="1:38" ht="13.5" thickBot="1" x14ac:dyDescent="0.25">
      <c r="A183" s="149">
        <v>7956</v>
      </c>
      <c r="B183" s="149">
        <v>7957</v>
      </c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4"/>
      <c r="AJ183" s="154"/>
      <c r="AK183" s="154"/>
      <c r="AL183" s="154"/>
    </row>
    <row r="184" spans="1:38" ht="13.5" thickBot="1" x14ac:dyDescent="0.25">
      <c r="A184" s="149">
        <v>7956</v>
      </c>
      <c r="B184" s="149">
        <v>7958</v>
      </c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  <c r="AI184" s="154"/>
      <c r="AJ184" s="154"/>
      <c r="AK184" s="154"/>
      <c r="AL184" s="154"/>
    </row>
    <row r="185" spans="1:38" ht="13.5" thickBot="1" x14ac:dyDescent="0.25">
      <c r="A185" s="149">
        <v>7956</v>
      </c>
      <c r="B185" s="149">
        <v>7960</v>
      </c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4"/>
      <c r="AJ185" s="154"/>
      <c r="AK185" s="154"/>
      <c r="AL185" s="154"/>
    </row>
    <row r="186" spans="1:38" ht="13.5" thickBot="1" x14ac:dyDescent="0.25">
      <c r="A186" s="149">
        <v>7956</v>
      </c>
      <c r="B186" s="149">
        <v>7961</v>
      </c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4"/>
      <c r="AJ186" s="154"/>
      <c r="AK186" s="154"/>
      <c r="AL186" s="154"/>
    </row>
    <row r="187" spans="1:38" ht="13.5" thickBot="1" x14ac:dyDescent="0.25">
      <c r="A187" s="149">
        <v>7956</v>
      </c>
      <c r="B187" s="149">
        <v>7962</v>
      </c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4"/>
      <c r="AJ187" s="154"/>
      <c r="AK187" s="154"/>
      <c r="AL187" s="154"/>
    </row>
    <row r="188" spans="1:38" ht="13.5" thickBot="1" x14ac:dyDescent="0.25">
      <c r="A188" s="149">
        <v>7956</v>
      </c>
      <c r="B188" s="149">
        <v>7963</v>
      </c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4"/>
      <c r="AJ188" s="154"/>
      <c r="AK188" s="154"/>
      <c r="AL188" s="154"/>
    </row>
    <row r="189" spans="1:38" ht="13.5" thickBot="1" x14ac:dyDescent="0.25">
      <c r="A189" s="149">
        <v>7956</v>
      </c>
      <c r="B189" s="149">
        <v>11938</v>
      </c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  <c r="AI189" s="154"/>
      <c r="AJ189" s="154"/>
      <c r="AK189" s="154"/>
      <c r="AL189" s="154"/>
    </row>
    <row r="190" spans="1:38" ht="13.5" thickBot="1" x14ac:dyDescent="0.25">
      <c r="A190" s="149">
        <v>8700</v>
      </c>
      <c r="B190" s="149">
        <v>8701</v>
      </c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4"/>
      <c r="AJ190" s="154"/>
      <c r="AK190" s="154"/>
      <c r="AL190" s="154"/>
    </row>
    <row r="191" spans="1:38" ht="13.5" thickBot="1" x14ac:dyDescent="0.25">
      <c r="A191" s="149">
        <v>8700</v>
      </c>
      <c r="B191" s="149">
        <v>8702</v>
      </c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4"/>
      <c r="AJ191" s="154"/>
      <c r="AK191" s="154"/>
      <c r="AL191" s="154"/>
    </row>
    <row r="192" spans="1:38" ht="13.5" thickBot="1" x14ac:dyDescent="0.25">
      <c r="A192" s="149">
        <v>8700</v>
      </c>
      <c r="B192" s="149">
        <v>8703</v>
      </c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4"/>
      <c r="AJ192" s="154"/>
      <c r="AK192" s="154"/>
      <c r="AL192" s="154"/>
    </row>
    <row r="193" spans="1:38" ht="13.5" thickBot="1" x14ac:dyDescent="0.25">
      <c r="A193" s="149">
        <v>8700</v>
      </c>
      <c r="B193" s="149">
        <v>8704</v>
      </c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4"/>
      <c r="AJ193" s="154"/>
      <c r="AK193" s="154"/>
      <c r="AL193" s="154"/>
    </row>
    <row r="194" spans="1:38" ht="13.5" thickBot="1" x14ac:dyDescent="0.25">
      <c r="A194" s="149">
        <v>8700</v>
      </c>
      <c r="B194" s="149">
        <v>8705</v>
      </c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  <c r="AI194" s="154"/>
      <c r="AJ194" s="154"/>
      <c r="AK194" s="154"/>
      <c r="AL194" s="154"/>
    </row>
    <row r="195" spans="1:38" ht="13.5" thickBot="1" x14ac:dyDescent="0.25">
      <c r="A195" s="149">
        <v>8700</v>
      </c>
      <c r="B195" s="149">
        <v>9451</v>
      </c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4"/>
      <c r="AJ195" s="154"/>
      <c r="AK195" s="154"/>
      <c r="AL195" s="154"/>
    </row>
    <row r="196" spans="1:38" ht="13.5" thickBot="1" x14ac:dyDescent="0.25">
      <c r="A196" s="149">
        <v>8700</v>
      </c>
      <c r="B196" s="149">
        <v>9676</v>
      </c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4"/>
      <c r="AJ196" s="154"/>
      <c r="AK196" s="154"/>
      <c r="AL196" s="154"/>
    </row>
    <row r="197" spans="1:38" ht="13.5" thickBot="1" x14ac:dyDescent="0.25">
      <c r="A197" s="149">
        <v>8694</v>
      </c>
      <c r="B197" s="149">
        <v>8695</v>
      </c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4"/>
      <c r="AJ197" s="154"/>
      <c r="AK197" s="154"/>
      <c r="AL197" s="154"/>
    </row>
    <row r="198" spans="1:38" ht="13.5" thickBot="1" x14ac:dyDescent="0.25">
      <c r="A198" s="149">
        <v>8694</v>
      </c>
      <c r="B198" s="149">
        <v>8696</v>
      </c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  <c r="AI198" s="154"/>
      <c r="AJ198" s="154"/>
      <c r="AK198" s="154"/>
      <c r="AL198" s="154"/>
    </row>
    <row r="199" spans="1:38" ht="13.5" thickBot="1" x14ac:dyDescent="0.25">
      <c r="A199" s="149">
        <v>8694</v>
      </c>
      <c r="B199" s="149">
        <v>8697</v>
      </c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4"/>
      <c r="AJ199" s="154"/>
      <c r="AK199" s="154"/>
      <c r="AL199" s="154"/>
    </row>
    <row r="200" spans="1:38" ht="13.5" thickBot="1" x14ac:dyDescent="0.25">
      <c r="A200" s="149">
        <v>8694</v>
      </c>
      <c r="B200" s="149">
        <v>8698</v>
      </c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4"/>
      <c r="AJ200" s="154"/>
      <c r="AK200" s="154"/>
      <c r="AL200" s="154"/>
    </row>
    <row r="201" spans="1:38" ht="13.5" thickBot="1" x14ac:dyDescent="0.25">
      <c r="A201" s="149">
        <v>8694</v>
      </c>
      <c r="B201" s="149">
        <v>8699</v>
      </c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4"/>
      <c r="AJ201" s="154"/>
      <c r="AK201" s="154"/>
      <c r="AL201" s="154"/>
    </row>
    <row r="202" spans="1:38" ht="13.5" thickBot="1" x14ac:dyDescent="0.25">
      <c r="A202" s="149">
        <v>8694</v>
      </c>
      <c r="B202" s="149">
        <v>9452</v>
      </c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4"/>
      <c r="AJ202" s="154"/>
      <c r="AK202" s="154"/>
      <c r="AL202" s="154"/>
    </row>
    <row r="203" spans="1:38" ht="13.5" thickBot="1" x14ac:dyDescent="0.25">
      <c r="A203" s="149">
        <v>8694</v>
      </c>
      <c r="B203" s="149">
        <v>9677</v>
      </c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  <c r="AI203" s="154"/>
      <c r="AJ203" s="154"/>
      <c r="AK203" s="154"/>
      <c r="AL203" s="154"/>
    </row>
    <row r="204" spans="1:38" ht="13.5" thickBot="1" x14ac:dyDescent="0.25">
      <c r="A204" s="149">
        <v>8694</v>
      </c>
      <c r="B204" s="149">
        <v>14342</v>
      </c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4"/>
      <c r="AJ204" s="154"/>
      <c r="AK204" s="154"/>
      <c r="AL204" s="154"/>
    </row>
    <row r="205" spans="1:38" ht="13.5" thickBot="1" x14ac:dyDescent="0.25">
      <c r="A205" s="149">
        <v>8694</v>
      </c>
      <c r="B205" s="149">
        <v>14394</v>
      </c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4"/>
      <c r="AJ205" s="154"/>
      <c r="AK205" s="154"/>
      <c r="AL205" s="154"/>
    </row>
    <row r="206" spans="1:38" ht="13.5" thickBot="1" x14ac:dyDescent="0.25">
      <c r="A206" s="149">
        <v>8861</v>
      </c>
      <c r="B206" s="149">
        <v>9113</v>
      </c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4"/>
      <c r="AJ206" s="154"/>
      <c r="AK206" s="154"/>
      <c r="AL206" s="154"/>
    </row>
    <row r="207" spans="1:38" ht="13.5" thickBot="1" x14ac:dyDescent="0.25">
      <c r="A207" s="149">
        <v>8861</v>
      </c>
      <c r="B207" s="149">
        <v>9303</v>
      </c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4"/>
      <c r="AJ207" s="154"/>
      <c r="AK207" s="154"/>
      <c r="AL207" s="154"/>
    </row>
    <row r="208" spans="1:38" ht="13.5" thickBot="1" x14ac:dyDescent="0.25">
      <c r="A208" s="149">
        <v>8861</v>
      </c>
      <c r="B208" s="149">
        <v>9420</v>
      </c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  <c r="AI208" s="154"/>
      <c r="AJ208" s="154"/>
      <c r="AK208" s="154"/>
      <c r="AL208" s="15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1 E23:E28 E36 E39 E41:E45 E47:E51 E53 E62 E65 E67:E68 E71:E75 E83 E86 E88:E92 E94 E97:E100 E102 E111 E114 E116:E120 E122 E131 E134 E136:E140 E142 E151 E154 E156:E161 E169 E172 E174:E178 E180:E182 E34 E60 E81 E109 E129 E149 E167 E32 E58 E79 E107 E127 E147 E165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D494"/>
  <sheetViews>
    <sheetView rightToLeft="1" zoomScaleNormal="100" workbookViewId="0">
      <selection activeCell="D124" sqref="D124:E433"/>
    </sheetView>
  </sheetViews>
  <sheetFormatPr defaultColWidth="9" defaultRowHeight="14.25" x14ac:dyDescent="0.2"/>
  <cols>
    <col min="1" max="2" width="11.625" style="2" customWidth="1"/>
    <col min="3" max="3" width="22.125" style="2" bestFit="1" customWidth="1"/>
    <col min="4" max="4" width="11.625" style="2" customWidth="1"/>
    <col min="5" max="5" width="11.625" style="3" customWidth="1"/>
    <col min="6" max="11" width="11.625" style="2" customWidth="1"/>
    <col min="12" max="12" width="11.625" style="3" customWidth="1"/>
    <col min="13" max="26" width="11.625" style="2" customWidth="1"/>
    <col min="27" max="16384" width="9" style="2"/>
  </cols>
  <sheetData>
    <row r="1" spans="1:26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625</v>
      </c>
      <c r="M1" s="12" t="s">
        <v>9</v>
      </c>
      <c r="N1" s="12" t="s">
        <v>622</v>
      </c>
      <c r="O1" s="12" t="s">
        <v>12</v>
      </c>
      <c r="P1" s="12" t="s">
        <v>396</v>
      </c>
      <c r="Q1" s="12" t="s">
        <v>933</v>
      </c>
      <c r="R1" s="12" t="s">
        <v>372</v>
      </c>
      <c r="S1" s="12" t="s">
        <v>16</v>
      </c>
      <c r="T1" s="12" t="s">
        <v>1165</v>
      </c>
      <c r="U1" s="12" t="s">
        <v>789</v>
      </c>
      <c r="V1" s="12" t="s">
        <v>11</v>
      </c>
      <c r="W1" s="12" t="s">
        <v>15</v>
      </c>
      <c r="X1" s="12" t="s">
        <v>1171</v>
      </c>
      <c r="Y1" s="12" t="s">
        <v>19</v>
      </c>
      <c r="Z1" s="12" t="s">
        <v>30</v>
      </c>
    </row>
    <row r="2" spans="1:26" ht="15" thickBot="1" x14ac:dyDescent="0.25">
      <c r="A2" s="120">
        <v>7956</v>
      </c>
      <c r="B2" s="120">
        <v>12537</v>
      </c>
      <c r="C2" s="122" t="s">
        <v>1402</v>
      </c>
      <c r="D2" s="122">
        <v>823</v>
      </c>
      <c r="E2" s="122" t="s">
        <v>2</v>
      </c>
      <c r="F2" s="122" t="s">
        <v>2803</v>
      </c>
      <c r="G2" s="122">
        <v>11019016</v>
      </c>
      <c r="H2" s="122" t="s">
        <v>78</v>
      </c>
      <c r="I2" s="122" t="s">
        <v>465</v>
      </c>
      <c r="J2" s="122" t="s">
        <v>53</v>
      </c>
      <c r="K2" s="122" t="s">
        <v>53</v>
      </c>
      <c r="L2" s="122" t="s">
        <v>975</v>
      </c>
      <c r="M2" s="122" t="s">
        <v>140</v>
      </c>
      <c r="N2" s="122" t="s">
        <v>62</v>
      </c>
      <c r="O2" s="127">
        <v>44318</v>
      </c>
      <c r="P2" s="122" t="s">
        <v>1206</v>
      </c>
      <c r="Q2" s="122" t="s">
        <v>301</v>
      </c>
      <c r="R2" s="122" t="s">
        <v>305</v>
      </c>
      <c r="S2" s="128">
        <v>45382</v>
      </c>
      <c r="T2" s="127">
        <v>45306</v>
      </c>
      <c r="U2" s="123">
        <v>2380000</v>
      </c>
      <c r="V2" s="123">
        <v>1</v>
      </c>
      <c r="W2" s="123">
        <v>147.29329999999999</v>
      </c>
      <c r="X2" s="123">
        <v>3505.5805399999999</v>
      </c>
      <c r="Y2" s="124">
        <v>4.4187770080000001E-2</v>
      </c>
      <c r="Z2" s="124">
        <v>1.5336426729999999E-3</v>
      </c>
    </row>
    <row r="3" spans="1:26" ht="15" thickBot="1" x14ac:dyDescent="0.25">
      <c r="A3" s="120">
        <v>7956</v>
      </c>
      <c r="B3" s="120">
        <v>12537</v>
      </c>
      <c r="C3" s="122" t="s">
        <v>2804</v>
      </c>
      <c r="D3" s="122">
        <v>540299971</v>
      </c>
      <c r="E3" s="122" t="s">
        <v>432</v>
      </c>
      <c r="F3" s="122" t="s">
        <v>2804</v>
      </c>
      <c r="G3" s="122">
        <v>11019428</v>
      </c>
      <c r="H3" s="122" t="s">
        <v>78</v>
      </c>
      <c r="I3" s="122" t="s">
        <v>465</v>
      </c>
      <c r="J3" s="122" t="s">
        <v>53</v>
      </c>
      <c r="K3" s="122" t="s">
        <v>53</v>
      </c>
      <c r="L3" s="122" t="s">
        <v>975</v>
      </c>
      <c r="M3" s="122" t="s">
        <v>102</v>
      </c>
      <c r="N3" s="122" t="s">
        <v>62</v>
      </c>
      <c r="O3" s="127">
        <v>44544</v>
      </c>
      <c r="P3" s="122" t="s">
        <v>1206</v>
      </c>
      <c r="Q3" s="122" t="s">
        <v>301</v>
      </c>
      <c r="R3" s="122" t="s">
        <v>305</v>
      </c>
      <c r="S3" s="128">
        <v>45382</v>
      </c>
      <c r="T3" s="127">
        <v>45368</v>
      </c>
      <c r="U3" s="123">
        <v>7297290</v>
      </c>
      <c r="V3" s="123">
        <v>1</v>
      </c>
      <c r="W3" s="123">
        <v>82.217799999999997</v>
      </c>
      <c r="X3" s="123">
        <v>5999.6713</v>
      </c>
      <c r="Y3" s="124">
        <v>7.5625732439000004E-2</v>
      </c>
      <c r="Z3" s="124">
        <v>2.624772652E-3</v>
      </c>
    </row>
    <row r="4" spans="1:26" ht="15" thickBot="1" x14ac:dyDescent="0.25">
      <c r="A4" s="120">
        <v>7956</v>
      </c>
      <c r="B4" s="120">
        <v>12537</v>
      </c>
      <c r="C4" s="122" t="s">
        <v>2805</v>
      </c>
      <c r="D4" s="122">
        <v>515729713</v>
      </c>
      <c r="E4" s="122" t="s">
        <v>429</v>
      </c>
      <c r="F4" s="122" t="s">
        <v>2805</v>
      </c>
      <c r="G4" s="122">
        <v>11019571</v>
      </c>
      <c r="H4" s="122" t="s">
        <v>78</v>
      </c>
      <c r="I4" s="122" t="s">
        <v>465</v>
      </c>
      <c r="J4" s="122" t="s">
        <v>53</v>
      </c>
      <c r="K4" s="122" t="s">
        <v>53</v>
      </c>
      <c r="L4" s="122" t="s">
        <v>975</v>
      </c>
      <c r="M4" s="122" t="s">
        <v>931</v>
      </c>
      <c r="N4" s="122" t="s">
        <v>62</v>
      </c>
      <c r="O4" s="127">
        <v>44606</v>
      </c>
      <c r="P4" s="122" t="s">
        <v>1206</v>
      </c>
      <c r="Q4" s="122" t="s">
        <v>301</v>
      </c>
      <c r="R4" s="122" t="s">
        <v>305</v>
      </c>
      <c r="S4" s="128">
        <v>45382</v>
      </c>
      <c r="T4" s="127">
        <v>44971</v>
      </c>
      <c r="U4" s="123">
        <v>30364.38</v>
      </c>
      <c r="V4" s="123">
        <v>1</v>
      </c>
      <c r="W4" s="123">
        <v>6280.45</v>
      </c>
      <c r="X4" s="123">
        <v>1907.0197000000001</v>
      </c>
      <c r="Y4" s="124">
        <v>2.403794381E-2</v>
      </c>
      <c r="Z4" s="124">
        <v>8.3429456399999999E-4</v>
      </c>
    </row>
    <row r="5" spans="1:26" ht="15" thickBot="1" x14ac:dyDescent="0.25">
      <c r="A5" s="120">
        <v>7956</v>
      </c>
      <c r="B5" s="120">
        <v>12537</v>
      </c>
      <c r="C5" s="122" t="s">
        <v>2806</v>
      </c>
      <c r="D5" s="122">
        <v>514548767</v>
      </c>
      <c r="E5" s="122" t="s">
        <v>429</v>
      </c>
      <c r="F5" s="122" t="s">
        <v>2806</v>
      </c>
      <c r="G5" s="122">
        <v>11018495</v>
      </c>
      <c r="H5" s="122" t="s">
        <v>78</v>
      </c>
      <c r="I5" s="122" t="s">
        <v>465</v>
      </c>
      <c r="J5" s="122" t="s">
        <v>61</v>
      </c>
      <c r="K5" s="122" t="s">
        <v>314</v>
      </c>
      <c r="L5" s="122" t="s">
        <v>975</v>
      </c>
      <c r="M5" s="122" t="s">
        <v>915</v>
      </c>
      <c r="N5" s="122" t="s">
        <v>62</v>
      </c>
      <c r="O5" s="127">
        <v>44027</v>
      </c>
      <c r="P5" s="122" t="s">
        <v>1207</v>
      </c>
      <c r="Q5" s="122" t="s">
        <v>303</v>
      </c>
      <c r="R5" s="122" t="s">
        <v>305</v>
      </c>
      <c r="S5" s="128">
        <v>45382</v>
      </c>
      <c r="T5" s="127">
        <v>45279</v>
      </c>
      <c r="U5" s="123">
        <v>301717</v>
      </c>
      <c r="V5" s="123">
        <v>3.681</v>
      </c>
      <c r="W5" s="123">
        <v>93</v>
      </c>
      <c r="X5" s="123">
        <v>1032.8768600000001</v>
      </c>
      <c r="Y5" s="124">
        <v>1.3019391421E-2</v>
      </c>
      <c r="Z5" s="124">
        <v>4.5186924399999998E-4</v>
      </c>
    </row>
    <row r="6" spans="1:26" ht="15" thickBot="1" x14ac:dyDescent="0.25">
      <c r="A6" s="120">
        <v>7956</v>
      </c>
      <c r="B6" s="120">
        <v>12537</v>
      </c>
      <c r="C6" s="122" t="s">
        <v>2807</v>
      </c>
      <c r="D6" s="122">
        <v>515263804</v>
      </c>
      <c r="E6" s="122" t="s">
        <v>429</v>
      </c>
      <c r="F6" s="122" t="s">
        <v>2807</v>
      </c>
      <c r="G6" s="122">
        <v>11018604</v>
      </c>
      <c r="H6" s="122" t="s">
        <v>78</v>
      </c>
      <c r="I6" s="122" t="s">
        <v>465</v>
      </c>
      <c r="J6" s="122" t="s">
        <v>61</v>
      </c>
      <c r="K6" s="122" t="s">
        <v>53</v>
      </c>
      <c r="L6" s="122" t="s">
        <v>975</v>
      </c>
      <c r="M6" s="122" t="s">
        <v>130</v>
      </c>
      <c r="N6" s="122" t="s">
        <v>62</v>
      </c>
      <c r="O6" s="127">
        <v>44130</v>
      </c>
      <c r="P6" s="122" t="s">
        <v>1207</v>
      </c>
      <c r="Q6" s="122" t="s">
        <v>301</v>
      </c>
      <c r="R6" s="122" t="s">
        <v>305</v>
      </c>
      <c r="S6" s="128">
        <v>45382</v>
      </c>
      <c r="T6" s="127">
        <v>45124</v>
      </c>
      <c r="U6" s="123">
        <v>84448.71</v>
      </c>
      <c r="V6" s="123">
        <v>3.681</v>
      </c>
      <c r="W6" s="123">
        <v>547.85</v>
      </c>
      <c r="X6" s="123">
        <v>1703.02296</v>
      </c>
      <c r="Y6" s="124">
        <v>2.1466569128000001E-2</v>
      </c>
      <c r="Z6" s="124">
        <v>7.4504883100000004E-4</v>
      </c>
    </row>
    <row r="7" spans="1:26" ht="15" thickBot="1" x14ac:dyDescent="0.25">
      <c r="A7" s="120">
        <v>7956</v>
      </c>
      <c r="B7" s="120">
        <v>12537</v>
      </c>
      <c r="C7" s="122" t="s">
        <v>3442</v>
      </c>
      <c r="D7" s="122" t="s">
        <v>3443</v>
      </c>
      <c r="E7" s="122" t="s">
        <v>432</v>
      </c>
      <c r="F7" s="122" t="s">
        <v>2808</v>
      </c>
      <c r="G7" s="122">
        <v>11018711</v>
      </c>
      <c r="H7" s="122" t="s">
        <v>78</v>
      </c>
      <c r="I7" s="122" t="s">
        <v>465</v>
      </c>
      <c r="J7" s="122" t="s">
        <v>61</v>
      </c>
      <c r="K7" s="122" t="s">
        <v>314</v>
      </c>
      <c r="L7" s="122" t="s">
        <v>975</v>
      </c>
      <c r="M7" s="122" t="s">
        <v>923</v>
      </c>
      <c r="N7" s="122" t="s">
        <v>62</v>
      </c>
      <c r="O7" s="127">
        <v>44160</v>
      </c>
      <c r="P7" s="122" t="s">
        <v>1207</v>
      </c>
      <c r="Q7" s="122" t="s">
        <v>303</v>
      </c>
      <c r="R7" s="122" t="s">
        <v>305</v>
      </c>
      <c r="S7" s="128">
        <v>45382</v>
      </c>
      <c r="T7" s="127">
        <v>45056</v>
      </c>
      <c r="U7" s="123">
        <v>74804.539999999994</v>
      </c>
      <c r="V7" s="123">
        <v>3.681</v>
      </c>
      <c r="W7" s="123">
        <v>333.31</v>
      </c>
      <c r="X7" s="123">
        <v>917.78746000000001</v>
      </c>
      <c r="Y7" s="124">
        <v>1.1568691919E-2</v>
      </c>
      <c r="Z7" s="124">
        <v>4.0151923400000002E-4</v>
      </c>
    </row>
    <row r="8" spans="1:26" ht="15" thickBot="1" x14ac:dyDescent="0.25">
      <c r="A8" s="120">
        <v>7956</v>
      </c>
      <c r="B8" s="120">
        <v>12537</v>
      </c>
      <c r="C8" s="122" t="s">
        <v>2809</v>
      </c>
      <c r="D8" s="122">
        <v>515008571</v>
      </c>
      <c r="E8" s="122" t="s">
        <v>429</v>
      </c>
      <c r="F8" s="122" t="s">
        <v>2809</v>
      </c>
      <c r="G8" s="122">
        <v>11018729</v>
      </c>
      <c r="H8" s="122" t="s">
        <v>78</v>
      </c>
      <c r="I8" s="122" t="s">
        <v>465</v>
      </c>
      <c r="J8" s="122" t="s">
        <v>61</v>
      </c>
      <c r="K8" s="122" t="s">
        <v>314</v>
      </c>
      <c r="L8" s="122" t="s">
        <v>975</v>
      </c>
      <c r="M8" s="122" t="s">
        <v>915</v>
      </c>
      <c r="N8" s="122" t="s">
        <v>62</v>
      </c>
      <c r="O8" s="127">
        <v>44166</v>
      </c>
      <c r="P8" s="122" t="s">
        <v>1207</v>
      </c>
      <c r="Q8" s="122" t="s">
        <v>303</v>
      </c>
      <c r="R8" s="122" t="s">
        <v>305</v>
      </c>
      <c r="S8" s="128">
        <v>45382</v>
      </c>
      <c r="T8" s="127">
        <v>45202</v>
      </c>
      <c r="U8" s="123">
        <v>47993.8</v>
      </c>
      <c r="V8" s="123">
        <v>3.681</v>
      </c>
      <c r="W8" s="123">
        <v>1948.9755</v>
      </c>
      <c r="X8" s="123">
        <v>3443.1610300000002</v>
      </c>
      <c r="Y8" s="124">
        <v>4.3400973449999998E-2</v>
      </c>
      <c r="Z8" s="124">
        <v>1.5063350069999999E-3</v>
      </c>
    </row>
    <row r="9" spans="1:26" ht="15" thickBot="1" x14ac:dyDescent="0.25">
      <c r="A9" s="120">
        <v>7956</v>
      </c>
      <c r="B9" s="120">
        <v>12537</v>
      </c>
      <c r="C9" s="122" t="s">
        <v>2810</v>
      </c>
      <c r="D9" s="122">
        <v>515345098</v>
      </c>
      <c r="E9" s="122" t="s">
        <v>429</v>
      </c>
      <c r="F9" s="122" t="s">
        <v>2810</v>
      </c>
      <c r="G9" s="122">
        <v>11018860</v>
      </c>
      <c r="H9" s="122" t="s">
        <v>78</v>
      </c>
      <c r="I9" s="122" t="s">
        <v>465</v>
      </c>
      <c r="J9" s="122" t="s">
        <v>61</v>
      </c>
      <c r="K9" s="122" t="s">
        <v>53</v>
      </c>
      <c r="L9" s="122" t="s">
        <v>975</v>
      </c>
      <c r="M9" s="122" t="s">
        <v>915</v>
      </c>
      <c r="N9" s="122" t="s">
        <v>62</v>
      </c>
      <c r="O9" s="127">
        <v>44256</v>
      </c>
      <c r="P9" s="122" t="s">
        <v>1207</v>
      </c>
      <c r="Q9" s="122" t="s">
        <v>303</v>
      </c>
      <c r="R9" s="122" t="s">
        <v>305</v>
      </c>
      <c r="S9" s="128">
        <v>45382</v>
      </c>
      <c r="T9" s="127">
        <v>45202</v>
      </c>
      <c r="U9" s="123">
        <v>11095.38</v>
      </c>
      <c r="V9" s="123">
        <v>3.681</v>
      </c>
      <c r="W9" s="123">
        <v>3541</v>
      </c>
      <c r="X9" s="123">
        <v>1446.2185400000001</v>
      </c>
      <c r="Y9" s="124">
        <v>1.8229554734000002E-2</v>
      </c>
      <c r="Z9" s="124">
        <v>6.3270047299999999E-4</v>
      </c>
    </row>
    <row r="10" spans="1:26" ht="15" thickBot="1" x14ac:dyDescent="0.25">
      <c r="A10" s="120">
        <v>7956</v>
      </c>
      <c r="B10" s="120">
        <v>12537</v>
      </c>
      <c r="C10" s="122" t="s">
        <v>2806</v>
      </c>
      <c r="D10" s="122">
        <v>514548767</v>
      </c>
      <c r="E10" s="122" t="s">
        <v>429</v>
      </c>
      <c r="F10" s="122" t="s">
        <v>2811</v>
      </c>
      <c r="G10" s="122">
        <v>11018866</v>
      </c>
      <c r="H10" s="122" t="s">
        <v>78</v>
      </c>
      <c r="I10" s="122" t="s">
        <v>465</v>
      </c>
      <c r="J10" s="122" t="s">
        <v>61</v>
      </c>
      <c r="K10" s="122" t="s">
        <v>314</v>
      </c>
      <c r="L10" s="122" t="s">
        <v>975</v>
      </c>
      <c r="M10" s="122" t="s">
        <v>915</v>
      </c>
      <c r="N10" s="122" t="s">
        <v>62</v>
      </c>
      <c r="O10" s="127">
        <v>44266</v>
      </c>
      <c r="P10" s="122" t="s">
        <v>1207</v>
      </c>
      <c r="Q10" s="122" t="s">
        <v>303</v>
      </c>
      <c r="R10" s="122" t="s">
        <v>305</v>
      </c>
      <c r="S10" s="128">
        <v>45382</v>
      </c>
      <c r="T10" s="127">
        <v>45279</v>
      </c>
      <c r="U10" s="123">
        <v>138185.51999999999</v>
      </c>
      <c r="V10" s="123">
        <v>3.681</v>
      </c>
      <c r="W10" s="123">
        <v>93</v>
      </c>
      <c r="X10" s="123">
        <v>473.05464000000001</v>
      </c>
      <c r="Y10" s="124">
        <v>5.9628439360000004E-3</v>
      </c>
      <c r="Z10" s="124">
        <v>2.0695481800000001E-4</v>
      </c>
    </row>
    <row r="11" spans="1:26" ht="15" thickBot="1" x14ac:dyDescent="0.25">
      <c r="A11" s="120">
        <v>7956</v>
      </c>
      <c r="B11" s="120">
        <v>12537</v>
      </c>
      <c r="C11" s="122" t="s">
        <v>3444</v>
      </c>
      <c r="D11" s="122">
        <v>514996362</v>
      </c>
      <c r="E11" s="122" t="s">
        <v>429</v>
      </c>
      <c r="F11" s="122" t="s">
        <v>2812</v>
      </c>
      <c r="G11" s="122">
        <v>11018938</v>
      </c>
      <c r="H11" s="122" t="s">
        <v>78</v>
      </c>
      <c r="I11" s="122" t="s">
        <v>465</v>
      </c>
      <c r="J11" s="122" t="s">
        <v>61</v>
      </c>
      <c r="K11" s="122" t="s">
        <v>314</v>
      </c>
      <c r="L11" s="122" t="s">
        <v>975</v>
      </c>
      <c r="M11" s="122" t="s">
        <v>917</v>
      </c>
      <c r="N11" s="122" t="s">
        <v>62</v>
      </c>
      <c r="O11" s="127">
        <v>44291</v>
      </c>
      <c r="P11" s="122" t="s">
        <v>1207</v>
      </c>
      <c r="Q11" s="122" t="s">
        <v>303</v>
      </c>
      <c r="R11" s="122" t="s">
        <v>305</v>
      </c>
      <c r="S11" s="128">
        <v>45382</v>
      </c>
      <c r="T11" s="127">
        <v>45089</v>
      </c>
      <c r="U11" s="123">
        <v>25630.76</v>
      </c>
      <c r="V11" s="123">
        <v>3.681</v>
      </c>
      <c r="W11" s="123">
        <v>141</v>
      </c>
      <c r="X11" s="123">
        <v>133.02903000000001</v>
      </c>
      <c r="Y11" s="124">
        <v>1.676828167E-3</v>
      </c>
      <c r="Z11" s="124">
        <v>5.8198348292771903E-5</v>
      </c>
    </row>
    <row r="12" spans="1:26" ht="15" thickBot="1" x14ac:dyDescent="0.25">
      <c r="A12" s="120">
        <v>7956</v>
      </c>
      <c r="B12" s="120">
        <v>12537</v>
      </c>
      <c r="C12" s="122" t="s">
        <v>2813</v>
      </c>
      <c r="D12" s="122">
        <v>514785039</v>
      </c>
      <c r="E12" s="122" t="s">
        <v>429</v>
      </c>
      <c r="F12" s="122" t="s">
        <v>2813</v>
      </c>
      <c r="G12" s="122">
        <v>11018944</v>
      </c>
      <c r="H12" s="122" t="s">
        <v>78</v>
      </c>
      <c r="I12" s="122" t="s">
        <v>465</v>
      </c>
      <c r="J12" s="122" t="s">
        <v>61</v>
      </c>
      <c r="K12" s="122" t="s">
        <v>53</v>
      </c>
      <c r="L12" s="122" t="s">
        <v>975</v>
      </c>
      <c r="M12" s="122" t="s">
        <v>899</v>
      </c>
      <c r="N12" s="122" t="s">
        <v>62</v>
      </c>
      <c r="O12" s="127">
        <v>44294</v>
      </c>
      <c r="P12" s="122" t="s">
        <v>1207</v>
      </c>
      <c r="Q12" s="122" t="s">
        <v>301</v>
      </c>
      <c r="R12" s="122" t="s">
        <v>305</v>
      </c>
      <c r="S12" s="128">
        <v>45382</v>
      </c>
      <c r="T12" s="127">
        <v>45154</v>
      </c>
      <c r="U12" s="123">
        <v>138888.89000000001</v>
      </c>
      <c r="V12" s="123">
        <v>3.681</v>
      </c>
      <c r="W12" s="123">
        <v>424</v>
      </c>
      <c r="X12" s="123">
        <v>2167.7000200000002</v>
      </c>
      <c r="Y12" s="124">
        <v>2.7323813842999999E-2</v>
      </c>
      <c r="Z12" s="124">
        <v>9.4833857500000005E-4</v>
      </c>
    </row>
    <row r="13" spans="1:26" ht="15" thickBot="1" x14ac:dyDescent="0.25">
      <c r="A13" s="120">
        <v>7956</v>
      </c>
      <c r="B13" s="120">
        <v>12537</v>
      </c>
      <c r="C13" s="122" t="s">
        <v>3442</v>
      </c>
      <c r="D13" s="122" t="s">
        <v>3443</v>
      </c>
      <c r="E13" s="122" t="s">
        <v>432</v>
      </c>
      <c r="F13" s="122" t="s">
        <v>2814</v>
      </c>
      <c r="G13" s="122">
        <v>11019014</v>
      </c>
      <c r="H13" s="122" t="s">
        <v>78</v>
      </c>
      <c r="I13" s="122" t="s">
        <v>465</v>
      </c>
      <c r="J13" s="122" t="s">
        <v>61</v>
      </c>
      <c r="K13" s="122" t="s">
        <v>314</v>
      </c>
      <c r="L13" s="122" t="s">
        <v>975</v>
      </c>
      <c r="M13" s="122" t="s">
        <v>917</v>
      </c>
      <c r="N13" s="122" t="s">
        <v>62</v>
      </c>
      <c r="O13" s="127">
        <v>44316</v>
      </c>
      <c r="P13" s="122" t="s">
        <v>1207</v>
      </c>
      <c r="Q13" s="122" t="s">
        <v>303</v>
      </c>
      <c r="R13" s="122" t="s">
        <v>305</v>
      </c>
      <c r="S13" s="128">
        <v>45382</v>
      </c>
      <c r="T13" s="127">
        <v>45056</v>
      </c>
      <c r="U13" s="123">
        <v>102582.86</v>
      </c>
      <c r="V13" s="123">
        <v>3.681</v>
      </c>
      <c r="W13" s="123">
        <v>878.7</v>
      </c>
      <c r="X13" s="123">
        <v>3318.0371700000001</v>
      </c>
      <c r="Y13" s="124">
        <v>4.1823789786000001E-2</v>
      </c>
      <c r="Z13" s="124">
        <v>1.4515950599999999E-3</v>
      </c>
    </row>
    <row r="14" spans="1:26" ht="15" thickBot="1" x14ac:dyDescent="0.25">
      <c r="A14" s="120">
        <v>7956</v>
      </c>
      <c r="B14" s="120">
        <v>12537</v>
      </c>
      <c r="C14" s="122" t="s">
        <v>2815</v>
      </c>
      <c r="D14" s="122">
        <v>514234202</v>
      </c>
      <c r="E14" s="122" t="s">
        <v>429</v>
      </c>
      <c r="F14" s="122" t="s">
        <v>2815</v>
      </c>
      <c r="G14" s="122">
        <v>11019033</v>
      </c>
      <c r="H14" s="122" t="s">
        <v>78</v>
      </c>
      <c r="I14" s="122" t="s">
        <v>465</v>
      </c>
      <c r="J14" s="122" t="s">
        <v>61</v>
      </c>
      <c r="K14" s="122" t="s">
        <v>53</v>
      </c>
      <c r="L14" s="122" t="s">
        <v>975</v>
      </c>
      <c r="M14" s="122" t="s">
        <v>249</v>
      </c>
      <c r="N14" s="122" t="s">
        <v>62</v>
      </c>
      <c r="O14" s="127">
        <v>44328</v>
      </c>
      <c r="P14" s="122" t="s">
        <v>1207</v>
      </c>
      <c r="Q14" s="122" t="s">
        <v>102</v>
      </c>
      <c r="R14" s="122" t="s">
        <v>305</v>
      </c>
      <c r="S14" s="128">
        <v>45382</v>
      </c>
      <c r="T14" s="127">
        <v>45291</v>
      </c>
      <c r="U14" s="123">
        <v>188095.7</v>
      </c>
      <c r="V14" s="123">
        <v>3.681</v>
      </c>
      <c r="W14" s="123">
        <v>830.05280000000005</v>
      </c>
      <c r="X14" s="123">
        <v>5747.12183</v>
      </c>
      <c r="Y14" s="124">
        <v>7.2442351601999994E-2</v>
      </c>
      <c r="Z14" s="124">
        <v>2.5142857760000002E-3</v>
      </c>
    </row>
    <row r="15" spans="1:26" ht="15" thickBot="1" x14ac:dyDescent="0.25">
      <c r="A15" s="120">
        <v>7956</v>
      </c>
      <c r="B15" s="120">
        <v>12537</v>
      </c>
      <c r="C15" s="122" t="s">
        <v>2816</v>
      </c>
      <c r="D15" s="122">
        <v>515446821</v>
      </c>
      <c r="E15" s="122" t="s">
        <v>429</v>
      </c>
      <c r="F15" s="122" t="s">
        <v>2816</v>
      </c>
      <c r="G15" s="122">
        <v>11019074</v>
      </c>
      <c r="H15" s="122" t="s">
        <v>78</v>
      </c>
      <c r="I15" s="122" t="s">
        <v>465</v>
      </c>
      <c r="J15" s="122" t="s">
        <v>61</v>
      </c>
      <c r="K15" s="122" t="s">
        <v>53</v>
      </c>
      <c r="L15" s="122" t="s">
        <v>975</v>
      </c>
      <c r="M15" s="122" t="s">
        <v>257</v>
      </c>
      <c r="N15" s="122" t="s">
        <v>62</v>
      </c>
      <c r="O15" s="127">
        <v>44349</v>
      </c>
      <c r="P15" s="122" t="s">
        <v>1207</v>
      </c>
      <c r="Q15" s="122" t="s">
        <v>301</v>
      </c>
      <c r="R15" s="122" t="s">
        <v>305</v>
      </c>
      <c r="S15" s="128">
        <v>45382</v>
      </c>
      <c r="T15" s="127">
        <v>45281</v>
      </c>
      <c r="U15" s="123">
        <v>19936.48</v>
      </c>
      <c r="V15" s="123">
        <v>3.681</v>
      </c>
      <c r="W15" s="123">
        <v>4425.12</v>
      </c>
      <c r="X15" s="123">
        <v>3247.4266600000001</v>
      </c>
      <c r="Y15" s="124">
        <v>4.0933745771000001E-2</v>
      </c>
      <c r="Z15" s="124">
        <v>1.4207039450000001E-3</v>
      </c>
    </row>
    <row r="16" spans="1:26" ht="15" thickBot="1" x14ac:dyDescent="0.25">
      <c r="A16" s="120">
        <v>7956</v>
      </c>
      <c r="B16" s="120">
        <v>12537</v>
      </c>
      <c r="C16" s="122" t="s">
        <v>2817</v>
      </c>
      <c r="D16" s="122">
        <v>515795748</v>
      </c>
      <c r="E16" s="122" t="s">
        <v>429</v>
      </c>
      <c r="F16" s="122" t="s">
        <v>2817</v>
      </c>
      <c r="G16" s="122">
        <v>11019123</v>
      </c>
      <c r="H16" s="122" t="s">
        <v>78</v>
      </c>
      <c r="I16" s="122" t="s">
        <v>465</v>
      </c>
      <c r="J16" s="122" t="s">
        <v>61</v>
      </c>
      <c r="K16" s="122" t="s">
        <v>53</v>
      </c>
      <c r="L16" s="122" t="s">
        <v>975</v>
      </c>
      <c r="M16" s="122" t="s">
        <v>931</v>
      </c>
      <c r="N16" s="122" t="s">
        <v>62</v>
      </c>
      <c r="O16" s="127">
        <v>44371</v>
      </c>
      <c r="P16" s="122" t="s">
        <v>1207</v>
      </c>
      <c r="Q16" s="122" t="s">
        <v>303</v>
      </c>
      <c r="R16" s="122" t="s">
        <v>305</v>
      </c>
      <c r="S16" s="128">
        <v>45382</v>
      </c>
      <c r="T16" s="127">
        <v>45087</v>
      </c>
      <c r="U16" s="123">
        <v>432.27</v>
      </c>
      <c r="V16" s="123">
        <v>3.681</v>
      </c>
      <c r="W16" s="123">
        <v>193476</v>
      </c>
      <c r="X16" s="123">
        <v>3078.56277</v>
      </c>
      <c r="Y16" s="124">
        <v>3.8805219936000002E-2</v>
      </c>
      <c r="Z16" s="124">
        <v>1.3468283449999999E-3</v>
      </c>
    </row>
    <row r="17" spans="1:30" ht="15" thickBot="1" x14ac:dyDescent="0.25">
      <c r="A17" s="120">
        <v>7956</v>
      </c>
      <c r="B17" s="120">
        <v>12537</v>
      </c>
      <c r="C17" s="122" t="s">
        <v>2818</v>
      </c>
      <c r="D17" s="122">
        <v>514453794</v>
      </c>
      <c r="E17" s="122" t="s">
        <v>429</v>
      </c>
      <c r="F17" s="122" t="s">
        <v>2818</v>
      </c>
      <c r="G17" s="122">
        <v>11019124</v>
      </c>
      <c r="H17" s="122" t="s">
        <v>78</v>
      </c>
      <c r="I17" s="122" t="s">
        <v>465</v>
      </c>
      <c r="J17" s="122" t="s">
        <v>61</v>
      </c>
      <c r="K17" s="122" t="s">
        <v>314</v>
      </c>
      <c r="L17" s="122" t="s">
        <v>975</v>
      </c>
      <c r="M17" s="122" t="s">
        <v>915</v>
      </c>
      <c r="N17" s="122" t="s">
        <v>62</v>
      </c>
      <c r="O17" s="127">
        <v>44371</v>
      </c>
      <c r="P17" s="122" t="s">
        <v>1207</v>
      </c>
      <c r="Q17" s="122" t="s">
        <v>102</v>
      </c>
      <c r="R17" s="122" t="s">
        <v>305</v>
      </c>
      <c r="S17" s="128">
        <v>45382</v>
      </c>
      <c r="T17" s="127">
        <v>45202</v>
      </c>
      <c r="U17" s="123">
        <v>232838.78</v>
      </c>
      <c r="V17" s="123">
        <v>3.681</v>
      </c>
      <c r="W17" s="123">
        <v>337.77</v>
      </c>
      <c r="X17" s="123">
        <v>2894.95759</v>
      </c>
      <c r="Y17" s="124">
        <v>3.6490880445999997E-2</v>
      </c>
      <c r="Z17" s="124">
        <v>1.2665036350000001E-3</v>
      </c>
    </row>
    <row r="18" spans="1:30" ht="15" thickBot="1" x14ac:dyDescent="0.25">
      <c r="A18" s="120">
        <v>7956</v>
      </c>
      <c r="B18" s="120">
        <v>12537</v>
      </c>
      <c r="C18" s="122" t="s">
        <v>2819</v>
      </c>
      <c r="D18" s="122">
        <v>515814390</v>
      </c>
      <c r="E18" s="122" t="s">
        <v>429</v>
      </c>
      <c r="F18" s="122" t="s">
        <v>2819</v>
      </c>
      <c r="G18" s="122">
        <v>11019193</v>
      </c>
      <c r="H18" s="122" t="s">
        <v>78</v>
      </c>
      <c r="I18" s="122" t="s">
        <v>465</v>
      </c>
      <c r="J18" s="122" t="s">
        <v>61</v>
      </c>
      <c r="K18" s="122" t="s">
        <v>157</v>
      </c>
      <c r="L18" s="122" t="s">
        <v>975</v>
      </c>
      <c r="M18" s="122" t="s">
        <v>915</v>
      </c>
      <c r="N18" s="122" t="s">
        <v>62</v>
      </c>
      <c r="O18" s="127">
        <v>44406</v>
      </c>
      <c r="P18" s="122" t="s">
        <v>1207</v>
      </c>
      <c r="Q18" s="122" t="s">
        <v>303</v>
      </c>
      <c r="R18" s="122" t="s">
        <v>305</v>
      </c>
      <c r="S18" s="128">
        <v>45382</v>
      </c>
      <c r="T18" s="127">
        <v>45202</v>
      </c>
      <c r="U18" s="123">
        <v>5359.95</v>
      </c>
      <c r="V18" s="123">
        <v>3.681</v>
      </c>
      <c r="W18" s="123">
        <v>11512</v>
      </c>
      <c r="X18" s="123">
        <v>2271.3148299999998</v>
      </c>
      <c r="Y18" s="124">
        <v>2.8629876376000001E-2</v>
      </c>
      <c r="Z18" s="124">
        <v>9.9366861100000001E-4</v>
      </c>
    </row>
    <row r="19" spans="1:30" ht="15" thickBot="1" x14ac:dyDescent="0.25">
      <c r="A19" s="120">
        <v>7956</v>
      </c>
      <c r="B19" s="120">
        <v>12537</v>
      </c>
      <c r="C19" s="122" t="s">
        <v>2820</v>
      </c>
      <c r="D19" s="122">
        <v>515806502</v>
      </c>
      <c r="E19" s="122" t="s">
        <v>429</v>
      </c>
      <c r="F19" s="122" t="s">
        <v>2820</v>
      </c>
      <c r="G19" s="122">
        <v>11019229</v>
      </c>
      <c r="H19" s="122" t="s">
        <v>78</v>
      </c>
      <c r="I19" s="122" t="s">
        <v>465</v>
      </c>
      <c r="J19" s="122" t="s">
        <v>61</v>
      </c>
      <c r="K19" s="122" t="s">
        <v>314</v>
      </c>
      <c r="L19" s="122" t="s">
        <v>975</v>
      </c>
      <c r="M19" s="122" t="s">
        <v>917</v>
      </c>
      <c r="N19" s="122" t="s">
        <v>62</v>
      </c>
      <c r="O19" s="127">
        <v>44434</v>
      </c>
      <c r="P19" s="122" t="s">
        <v>1207</v>
      </c>
      <c r="Q19" s="122" t="s">
        <v>303</v>
      </c>
      <c r="R19" s="122" t="s">
        <v>305</v>
      </c>
      <c r="S19" s="128">
        <v>45382</v>
      </c>
      <c r="T19" s="127">
        <v>45202</v>
      </c>
      <c r="U19" s="123">
        <v>32015.35</v>
      </c>
      <c r="V19" s="123">
        <v>3.681</v>
      </c>
      <c r="W19" s="123">
        <v>1056.3447000000001</v>
      </c>
      <c r="X19" s="123">
        <v>1244.88642</v>
      </c>
      <c r="Y19" s="124">
        <v>1.5691767533000001E-2</v>
      </c>
      <c r="Z19" s="124">
        <v>5.4462047399999995E-4</v>
      </c>
    </row>
    <row r="20" spans="1:30" ht="15" thickBot="1" x14ac:dyDescent="0.25">
      <c r="A20" s="120">
        <v>7956</v>
      </c>
      <c r="B20" s="120">
        <v>12537</v>
      </c>
      <c r="C20" s="122" t="s">
        <v>2821</v>
      </c>
      <c r="D20" s="122" t="s">
        <v>3445</v>
      </c>
      <c r="E20" s="122" t="s">
        <v>430</v>
      </c>
      <c r="F20" s="122" t="s">
        <v>2821</v>
      </c>
      <c r="G20" s="122">
        <v>11019265</v>
      </c>
      <c r="H20" s="122" t="s">
        <v>78</v>
      </c>
      <c r="I20" s="122" t="s">
        <v>465</v>
      </c>
      <c r="J20" s="122" t="s">
        <v>61</v>
      </c>
      <c r="K20" s="122" t="s">
        <v>314</v>
      </c>
      <c r="L20" s="122" t="s">
        <v>975</v>
      </c>
      <c r="M20" s="122" t="s">
        <v>906</v>
      </c>
      <c r="N20" s="122" t="s">
        <v>62</v>
      </c>
      <c r="O20" s="127">
        <v>44469</v>
      </c>
      <c r="P20" s="122" t="s">
        <v>1207</v>
      </c>
      <c r="Q20" s="122" t="s">
        <v>102</v>
      </c>
      <c r="R20" s="122" t="s">
        <v>305</v>
      </c>
      <c r="S20" s="128">
        <v>45382</v>
      </c>
      <c r="T20" s="127">
        <v>44828</v>
      </c>
      <c r="U20" s="123">
        <v>3481.95</v>
      </c>
      <c r="V20" s="123">
        <v>3.681</v>
      </c>
      <c r="W20" s="123">
        <v>17223</v>
      </c>
      <c r="X20" s="123">
        <v>2207.48189</v>
      </c>
      <c r="Y20" s="124">
        <v>2.7825263489999998E-2</v>
      </c>
      <c r="Z20" s="124">
        <v>9.6574258900000004E-4</v>
      </c>
    </row>
    <row r="21" spans="1:30" customFormat="1" ht="15" thickBot="1" x14ac:dyDescent="0.25">
      <c r="A21" s="120">
        <v>7956</v>
      </c>
      <c r="B21" s="120">
        <v>12537</v>
      </c>
      <c r="C21" s="122" t="s">
        <v>3446</v>
      </c>
      <c r="D21" s="122">
        <v>516436797</v>
      </c>
      <c r="E21" s="122" t="s">
        <v>429</v>
      </c>
      <c r="F21" s="122" t="s">
        <v>2822</v>
      </c>
      <c r="G21" s="122">
        <v>11019278</v>
      </c>
      <c r="H21" s="122" t="s">
        <v>78</v>
      </c>
      <c r="I21" s="122" t="s">
        <v>465</v>
      </c>
      <c r="J21" s="122" t="s">
        <v>61</v>
      </c>
      <c r="K21" s="122" t="s">
        <v>314</v>
      </c>
      <c r="L21" s="122" t="s">
        <v>975</v>
      </c>
      <c r="M21" s="122" t="s">
        <v>915</v>
      </c>
      <c r="N21" s="122" t="s">
        <v>62</v>
      </c>
      <c r="O21" s="127">
        <v>44494</v>
      </c>
      <c r="P21" s="122" t="s">
        <v>1207</v>
      </c>
      <c r="Q21" s="122" t="s">
        <v>301</v>
      </c>
      <c r="R21" s="122" t="s">
        <v>305</v>
      </c>
      <c r="S21" s="128">
        <v>45382</v>
      </c>
      <c r="T21" s="127">
        <v>45168</v>
      </c>
      <c r="U21" s="123">
        <v>3595.03</v>
      </c>
      <c r="V21" s="123">
        <v>3.681</v>
      </c>
      <c r="W21" s="123">
        <v>6908.0465000000004</v>
      </c>
      <c r="X21" s="123">
        <v>914.16288999999995</v>
      </c>
      <c r="Y21" s="124">
        <v>1.1523004288999999E-2</v>
      </c>
      <c r="Z21" s="124">
        <v>3.9993353500000002E-4</v>
      </c>
      <c r="AD21" s="2"/>
    </row>
    <row r="22" spans="1:30" ht="15" thickBot="1" x14ac:dyDescent="0.25">
      <c r="A22" s="120">
        <v>7956</v>
      </c>
      <c r="B22" s="120">
        <v>12537</v>
      </c>
      <c r="C22" s="122" t="s">
        <v>583</v>
      </c>
      <c r="D22" s="122">
        <v>803</v>
      </c>
      <c r="E22" s="122" t="s">
        <v>2</v>
      </c>
      <c r="F22" s="122" t="s">
        <v>2823</v>
      </c>
      <c r="G22" s="122">
        <v>11019337</v>
      </c>
      <c r="H22" s="122" t="s">
        <v>78</v>
      </c>
      <c r="I22" s="122" t="s">
        <v>465</v>
      </c>
      <c r="J22" s="122" t="s">
        <v>61</v>
      </c>
      <c r="K22" s="122" t="s">
        <v>53</v>
      </c>
      <c r="L22" s="122" t="s">
        <v>975</v>
      </c>
      <c r="M22" s="122" t="s">
        <v>269</v>
      </c>
      <c r="N22" s="122" t="s">
        <v>62</v>
      </c>
      <c r="O22" s="127">
        <v>44522</v>
      </c>
      <c r="P22" s="122" t="s">
        <v>1207</v>
      </c>
      <c r="Q22" s="122" t="s">
        <v>301</v>
      </c>
      <c r="R22" s="122" t="s">
        <v>305</v>
      </c>
      <c r="S22" s="128">
        <v>45382</v>
      </c>
      <c r="T22" s="127">
        <v>45271</v>
      </c>
      <c r="U22" s="123">
        <v>1080000</v>
      </c>
      <c r="V22" s="123">
        <v>3.681</v>
      </c>
      <c r="W22" s="123">
        <v>107.3398</v>
      </c>
      <c r="X22" s="123">
        <v>4267.2722800000001</v>
      </c>
      <c r="Y22" s="124">
        <v>5.3788878682000003E-2</v>
      </c>
      <c r="Z22" s="124">
        <v>1.8668722029999999E-3</v>
      </c>
    </row>
    <row r="23" spans="1:30" ht="15" thickBot="1" x14ac:dyDescent="0.25">
      <c r="A23" s="120">
        <v>7956</v>
      </c>
      <c r="B23" s="120">
        <v>12537</v>
      </c>
      <c r="C23" s="122" t="s">
        <v>2824</v>
      </c>
      <c r="D23" s="122">
        <v>515558138</v>
      </c>
      <c r="E23" s="122" t="s">
        <v>429</v>
      </c>
      <c r="F23" s="122" t="s">
        <v>2824</v>
      </c>
      <c r="G23" s="122">
        <v>11019339</v>
      </c>
      <c r="H23" s="122" t="s">
        <v>78</v>
      </c>
      <c r="I23" s="122" t="s">
        <v>465</v>
      </c>
      <c r="J23" s="122" t="s">
        <v>61</v>
      </c>
      <c r="K23" s="122" t="s">
        <v>314</v>
      </c>
      <c r="L23" s="122" t="s">
        <v>975</v>
      </c>
      <c r="M23" s="122" t="s">
        <v>249</v>
      </c>
      <c r="N23" s="122" t="s">
        <v>62</v>
      </c>
      <c r="O23" s="127">
        <v>44522</v>
      </c>
      <c r="P23" s="122" t="s">
        <v>1207</v>
      </c>
      <c r="Q23" s="122" t="s">
        <v>303</v>
      </c>
      <c r="R23" s="122" t="s">
        <v>305</v>
      </c>
      <c r="S23" s="128">
        <v>45382</v>
      </c>
      <c r="T23" s="127">
        <v>45056</v>
      </c>
      <c r="U23" s="123">
        <v>196986.16</v>
      </c>
      <c r="V23" s="123">
        <v>3.681</v>
      </c>
      <c r="W23" s="123">
        <v>228.44200000000001</v>
      </c>
      <c r="X23" s="123">
        <v>1656.44677</v>
      </c>
      <c r="Y23" s="124">
        <v>2.0879477218E-2</v>
      </c>
      <c r="Z23" s="124">
        <v>7.2467239700000003E-4</v>
      </c>
    </row>
    <row r="24" spans="1:30" ht="15" thickBot="1" x14ac:dyDescent="0.25">
      <c r="A24" s="120">
        <v>7956</v>
      </c>
      <c r="B24" s="120">
        <v>12537</v>
      </c>
      <c r="C24" s="122" t="s">
        <v>3447</v>
      </c>
      <c r="D24" s="122">
        <v>514548767</v>
      </c>
      <c r="E24" s="122" t="s">
        <v>429</v>
      </c>
      <c r="F24" s="122" t="s">
        <v>2825</v>
      </c>
      <c r="G24" s="122">
        <v>11019359</v>
      </c>
      <c r="H24" s="122" t="s">
        <v>78</v>
      </c>
      <c r="I24" s="122" t="s">
        <v>465</v>
      </c>
      <c r="J24" s="122" t="s">
        <v>61</v>
      </c>
      <c r="K24" s="122" t="s">
        <v>314</v>
      </c>
      <c r="L24" s="122" t="s">
        <v>975</v>
      </c>
      <c r="M24" s="122" t="s">
        <v>915</v>
      </c>
      <c r="N24" s="122" t="s">
        <v>62</v>
      </c>
      <c r="O24" s="127">
        <v>44558</v>
      </c>
      <c r="P24" s="122" t="s">
        <v>1207</v>
      </c>
      <c r="Q24" s="122" t="s">
        <v>303</v>
      </c>
      <c r="R24" s="122" t="s">
        <v>305</v>
      </c>
      <c r="S24" s="128">
        <v>45382</v>
      </c>
      <c r="T24" s="127">
        <v>45279</v>
      </c>
      <c r="U24" s="123">
        <v>468965.51</v>
      </c>
      <c r="V24" s="123">
        <v>3.681</v>
      </c>
      <c r="W24" s="123">
        <v>93</v>
      </c>
      <c r="X24" s="123">
        <v>1605.4237000000001</v>
      </c>
      <c r="Y24" s="124">
        <v>2.0236332478E-2</v>
      </c>
      <c r="Z24" s="124">
        <v>7.0235051400000003E-4</v>
      </c>
    </row>
    <row r="25" spans="1:30" ht="15" thickBot="1" x14ac:dyDescent="0.25">
      <c r="A25" s="120">
        <v>7956</v>
      </c>
      <c r="B25" s="120">
        <v>12537</v>
      </c>
      <c r="C25" s="122" t="s">
        <v>2826</v>
      </c>
      <c r="D25" s="122">
        <v>515649762</v>
      </c>
      <c r="E25" s="122" t="s">
        <v>429</v>
      </c>
      <c r="F25" s="122" t="s">
        <v>2826</v>
      </c>
      <c r="G25" s="122">
        <v>11019364</v>
      </c>
      <c r="H25" s="122" t="s">
        <v>78</v>
      </c>
      <c r="I25" s="122" t="s">
        <v>465</v>
      </c>
      <c r="J25" s="122" t="s">
        <v>61</v>
      </c>
      <c r="K25" s="122" t="s">
        <v>314</v>
      </c>
      <c r="L25" s="122" t="s">
        <v>975</v>
      </c>
      <c r="M25" s="122" t="s">
        <v>915</v>
      </c>
      <c r="N25" s="122" t="s">
        <v>62</v>
      </c>
      <c r="O25" s="127">
        <v>44574</v>
      </c>
      <c r="P25" s="122" t="s">
        <v>1207</v>
      </c>
      <c r="Q25" s="122" t="s">
        <v>303</v>
      </c>
      <c r="R25" s="122" t="s">
        <v>305</v>
      </c>
      <c r="S25" s="128">
        <v>45382</v>
      </c>
      <c r="T25" s="127">
        <v>45202</v>
      </c>
      <c r="U25" s="123">
        <v>129850.23</v>
      </c>
      <c r="V25" s="123">
        <v>3.681</v>
      </c>
      <c r="W25" s="123">
        <v>458.00839999999999</v>
      </c>
      <c r="X25" s="123">
        <v>2189.1825800000001</v>
      </c>
      <c r="Y25" s="124">
        <v>2.7594601066E-2</v>
      </c>
      <c r="Z25" s="124">
        <v>9.5773689500000005E-4</v>
      </c>
    </row>
    <row r="26" spans="1:30" ht="15" thickBot="1" x14ac:dyDescent="0.25">
      <c r="A26" s="120">
        <v>7956</v>
      </c>
      <c r="B26" s="120">
        <v>12537</v>
      </c>
      <c r="C26" s="122" t="s">
        <v>2827</v>
      </c>
      <c r="D26" s="122">
        <v>515827665</v>
      </c>
      <c r="E26" s="122" t="s">
        <v>429</v>
      </c>
      <c r="F26" s="122" t="s">
        <v>2827</v>
      </c>
      <c r="G26" s="122">
        <v>11019365</v>
      </c>
      <c r="H26" s="122" t="s">
        <v>78</v>
      </c>
      <c r="I26" s="122" t="s">
        <v>465</v>
      </c>
      <c r="J26" s="122" t="s">
        <v>61</v>
      </c>
      <c r="K26" s="122" t="s">
        <v>314</v>
      </c>
      <c r="L26" s="122" t="s">
        <v>975</v>
      </c>
      <c r="M26" s="122" t="s">
        <v>895</v>
      </c>
      <c r="N26" s="122" t="s">
        <v>62</v>
      </c>
      <c r="O26" s="127">
        <v>44574</v>
      </c>
      <c r="P26" s="122" t="s">
        <v>1207</v>
      </c>
      <c r="Q26" s="122" t="s">
        <v>303</v>
      </c>
      <c r="R26" s="122" t="s">
        <v>305</v>
      </c>
      <c r="S26" s="128">
        <v>45382</v>
      </c>
      <c r="T26" s="127">
        <v>45202</v>
      </c>
      <c r="U26" s="123">
        <v>39795.9</v>
      </c>
      <c r="V26" s="123">
        <v>3.681</v>
      </c>
      <c r="W26" s="123">
        <v>867.74519999999995</v>
      </c>
      <c r="X26" s="123">
        <v>1271.1487299999999</v>
      </c>
      <c r="Y26" s="124">
        <v>1.6022803406E-2</v>
      </c>
      <c r="Z26" s="124">
        <v>5.5610986900000005E-4</v>
      </c>
    </row>
    <row r="27" spans="1:30" ht="15" thickBot="1" x14ac:dyDescent="0.25">
      <c r="A27" s="120">
        <v>7956</v>
      </c>
      <c r="B27" s="120">
        <v>12537</v>
      </c>
      <c r="C27" s="122" t="s">
        <v>2828</v>
      </c>
      <c r="D27" s="122">
        <v>515985471</v>
      </c>
      <c r="E27" s="122" t="s">
        <v>429</v>
      </c>
      <c r="F27" s="122" t="s">
        <v>2828</v>
      </c>
      <c r="G27" s="122">
        <v>11019366</v>
      </c>
      <c r="H27" s="122" t="s">
        <v>78</v>
      </c>
      <c r="I27" s="122" t="s">
        <v>465</v>
      </c>
      <c r="J27" s="122" t="s">
        <v>61</v>
      </c>
      <c r="K27" s="122" t="s">
        <v>314</v>
      </c>
      <c r="L27" s="122" t="s">
        <v>975</v>
      </c>
      <c r="M27" s="122" t="s">
        <v>912</v>
      </c>
      <c r="N27" s="122" t="s">
        <v>62</v>
      </c>
      <c r="O27" s="127">
        <v>44574</v>
      </c>
      <c r="P27" s="122" t="s">
        <v>1207</v>
      </c>
      <c r="Q27" s="122" t="s">
        <v>303</v>
      </c>
      <c r="R27" s="122" t="s">
        <v>305</v>
      </c>
      <c r="S27" s="128">
        <v>45382</v>
      </c>
      <c r="T27" s="127">
        <v>45202</v>
      </c>
      <c r="U27" s="123">
        <v>260624.26</v>
      </c>
      <c r="V27" s="123">
        <v>3.681</v>
      </c>
      <c r="W27" s="123">
        <v>128.77789999999999</v>
      </c>
      <c r="X27" s="123">
        <v>1235.4409599999999</v>
      </c>
      <c r="Y27" s="124">
        <v>1.5572707704999999E-2</v>
      </c>
      <c r="Z27" s="124">
        <v>5.4048821699999999E-4</v>
      </c>
    </row>
    <row r="28" spans="1:30" ht="15" thickBot="1" x14ac:dyDescent="0.25">
      <c r="A28" s="120">
        <v>7956</v>
      </c>
      <c r="B28" s="120">
        <v>12537</v>
      </c>
      <c r="C28" s="122" t="s">
        <v>2829</v>
      </c>
      <c r="D28" s="122">
        <v>515374742</v>
      </c>
      <c r="E28" s="122" t="s">
        <v>429</v>
      </c>
      <c r="F28" s="122" t="s">
        <v>2829</v>
      </c>
      <c r="G28" s="122">
        <v>11019369</v>
      </c>
      <c r="H28" s="122" t="s">
        <v>78</v>
      </c>
      <c r="I28" s="122" t="s">
        <v>465</v>
      </c>
      <c r="J28" s="122" t="s">
        <v>61</v>
      </c>
      <c r="K28" s="122" t="s">
        <v>314</v>
      </c>
      <c r="L28" s="122" t="s">
        <v>975</v>
      </c>
      <c r="M28" s="122" t="s">
        <v>130</v>
      </c>
      <c r="N28" s="122" t="s">
        <v>62</v>
      </c>
      <c r="O28" s="127">
        <v>44601</v>
      </c>
      <c r="P28" s="122" t="s">
        <v>1207</v>
      </c>
      <c r="Q28" s="122" t="s">
        <v>301</v>
      </c>
      <c r="R28" s="122" t="s">
        <v>305</v>
      </c>
      <c r="S28" s="128">
        <v>45382</v>
      </c>
      <c r="T28" s="127">
        <v>44601</v>
      </c>
      <c r="U28" s="123">
        <v>2200000</v>
      </c>
      <c r="V28" s="123">
        <v>3.681</v>
      </c>
      <c r="W28" s="123">
        <v>100</v>
      </c>
      <c r="X28" s="123">
        <v>8098.2</v>
      </c>
      <c r="Y28" s="124">
        <v>0.10207764322600001</v>
      </c>
      <c r="Z28" s="124">
        <v>3.5428497379999999E-3</v>
      </c>
    </row>
    <row r="29" spans="1:30" ht="15" thickBot="1" x14ac:dyDescent="0.25">
      <c r="A29" s="120">
        <v>7956</v>
      </c>
      <c r="B29" s="120">
        <v>12537</v>
      </c>
      <c r="C29" s="122" t="s">
        <v>2830</v>
      </c>
      <c r="D29" s="122">
        <v>515138943</v>
      </c>
      <c r="E29" s="122" t="s">
        <v>429</v>
      </c>
      <c r="F29" s="122" t="s">
        <v>2830</v>
      </c>
      <c r="G29" s="122">
        <v>11019454</v>
      </c>
      <c r="H29" s="122" t="s">
        <v>78</v>
      </c>
      <c r="I29" s="122" t="s">
        <v>465</v>
      </c>
      <c r="J29" s="122" t="s">
        <v>61</v>
      </c>
      <c r="K29" s="122" t="s">
        <v>314</v>
      </c>
      <c r="L29" s="122" t="s">
        <v>975</v>
      </c>
      <c r="M29" s="122" t="s">
        <v>915</v>
      </c>
      <c r="N29" s="122" t="s">
        <v>62</v>
      </c>
      <c r="O29" s="127">
        <v>44628</v>
      </c>
      <c r="P29" s="122" t="s">
        <v>1207</v>
      </c>
      <c r="Q29" s="122" t="s">
        <v>301</v>
      </c>
      <c r="R29" s="122" t="s">
        <v>305</v>
      </c>
      <c r="S29" s="128">
        <v>45382</v>
      </c>
      <c r="T29" s="127">
        <v>45054</v>
      </c>
      <c r="U29" s="123">
        <v>32971.870000000003</v>
      </c>
      <c r="V29" s="123">
        <v>3.681</v>
      </c>
      <c r="W29" s="123">
        <v>1711</v>
      </c>
      <c r="X29" s="123">
        <v>2076.6313500000001</v>
      </c>
      <c r="Y29" s="124">
        <v>2.6175895144000001E-2</v>
      </c>
      <c r="Z29" s="124">
        <v>9.0849729999999997E-4</v>
      </c>
    </row>
    <row r="30" spans="1:30" ht="15" thickBot="1" x14ac:dyDescent="0.25">
      <c r="A30" s="120">
        <v>7956</v>
      </c>
      <c r="B30" s="120">
        <v>12537</v>
      </c>
      <c r="C30" s="122" t="s">
        <v>2831</v>
      </c>
      <c r="D30" s="122">
        <v>514856574</v>
      </c>
      <c r="E30" s="122" t="s">
        <v>429</v>
      </c>
      <c r="F30" s="122" t="s">
        <v>2831</v>
      </c>
      <c r="G30" s="122">
        <v>11019484</v>
      </c>
      <c r="H30" s="122" t="s">
        <v>78</v>
      </c>
      <c r="I30" s="122" t="s">
        <v>465</v>
      </c>
      <c r="J30" s="122" t="s">
        <v>61</v>
      </c>
      <c r="K30" s="122" t="s">
        <v>53</v>
      </c>
      <c r="L30" s="122" t="s">
        <v>975</v>
      </c>
      <c r="M30" s="122" t="s">
        <v>130</v>
      </c>
      <c r="N30" s="122" t="s">
        <v>62</v>
      </c>
      <c r="O30" s="127">
        <v>44788</v>
      </c>
      <c r="P30" s="122" t="s">
        <v>1207</v>
      </c>
      <c r="Q30" s="122" t="s">
        <v>102</v>
      </c>
      <c r="R30" s="122" t="s">
        <v>305</v>
      </c>
      <c r="S30" s="128">
        <v>45382</v>
      </c>
      <c r="T30" s="127">
        <v>45202</v>
      </c>
      <c r="U30" s="123">
        <v>7124.3</v>
      </c>
      <c r="V30" s="123">
        <v>3.681</v>
      </c>
      <c r="W30" s="123">
        <v>3341.93</v>
      </c>
      <c r="X30" s="123">
        <v>876.40605000000005</v>
      </c>
      <c r="Y30" s="124">
        <v>1.1047080103E-2</v>
      </c>
      <c r="Z30" s="124">
        <v>3.8341544299999998E-4</v>
      </c>
    </row>
    <row r="31" spans="1:30" ht="15" thickBot="1" x14ac:dyDescent="0.25">
      <c r="A31" s="120">
        <v>7956</v>
      </c>
      <c r="B31" s="120">
        <v>12537</v>
      </c>
      <c r="C31" s="122" t="s">
        <v>2832</v>
      </c>
      <c r="D31" s="122">
        <v>512365848</v>
      </c>
      <c r="E31" s="122" t="s">
        <v>429</v>
      </c>
      <c r="F31" s="122" t="s">
        <v>2832</v>
      </c>
      <c r="G31" s="122">
        <v>11019982</v>
      </c>
      <c r="H31" s="122" t="s">
        <v>78</v>
      </c>
      <c r="I31" s="122" t="s">
        <v>465</v>
      </c>
      <c r="J31" s="122" t="s">
        <v>61</v>
      </c>
      <c r="K31" s="122" t="s">
        <v>314</v>
      </c>
      <c r="L31" s="122" t="s">
        <v>102</v>
      </c>
      <c r="M31" s="122" t="s">
        <v>876</v>
      </c>
      <c r="N31" s="122" t="s">
        <v>62</v>
      </c>
      <c r="O31" s="127">
        <v>44873</v>
      </c>
      <c r="P31" s="122" t="s">
        <v>1207</v>
      </c>
      <c r="Q31" s="122" t="s">
        <v>303</v>
      </c>
      <c r="R31" s="122" t="s">
        <v>305</v>
      </c>
      <c r="S31" s="128">
        <v>45382</v>
      </c>
      <c r="T31" s="127">
        <v>45279</v>
      </c>
      <c r="U31" s="123">
        <v>800116.42</v>
      </c>
      <c r="V31" s="123">
        <v>3.681</v>
      </c>
      <c r="W31" s="123">
        <v>45.826700000000002</v>
      </c>
      <c r="X31" s="123">
        <v>1349.7010499999999</v>
      </c>
      <c r="Y31" s="124">
        <v>1.7012953773000002E-2</v>
      </c>
      <c r="Z31" s="124">
        <v>5.90475415E-4</v>
      </c>
    </row>
    <row r="32" spans="1:30" ht="15" thickBot="1" x14ac:dyDescent="0.25">
      <c r="A32" s="120">
        <v>7956</v>
      </c>
      <c r="B32" s="120">
        <v>12537</v>
      </c>
      <c r="C32" s="122" t="s">
        <v>3442</v>
      </c>
      <c r="D32" s="122" t="s">
        <v>3443</v>
      </c>
      <c r="E32" s="122" t="s">
        <v>432</v>
      </c>
      <c r="F32" s="122" t="s">
        <v>2833</v>
      </c>
      <c r="G32" s="122">
        <v>11019989</v>
      </c>
      <c r="H32" s="122" t="s">
        <v>78</v>
      </c>
      <c r="I32" s="122" t="s">
        <v>465</v>
      </c>
      <c r="J32" s="122" t="s">
        <v>61</v>
      </c>
      <c r="K32" s="122" t="s">
        <v>314</v>
      </c>
      <c r="L32" s="122" t="s">
        <v>975</v>
      </c>
      <c r="M32" s="122" t="s">
        <v>923</v>
      </c>
      <c r="N32" s="122" t="s">
        <v>62</v>
      </c>
      <c r="O32" s="127">
        <v>44923</v>
      </c>
      <c r="P32" s="122" t="s">
        <v>1207</v>
      </c>
      <c r="Q32" s="122" t="s">
        <v>303</v>
      </c>
      <c r="R32" s="122" t="s">
        <v>305</v>
      </c>
      <c r="S32" s="128">
        <v>45382</v>
      </c>
      <c r="T32" s="127">
        <v>44923</v>
      </c>
      <c r="U32" s="123">
        <v>249015.18</v>
      </c>
      <c r="V32" s="123">
        <v>3.681</v>
      </c>
      <c r="W32" s="123">
        <v>166.65649999999999</v>
      </c>
      <c r="X32" s="123">
        <v>1527.6149399999999</v>
      </c>
      <c r="Y32" s="124">
        <v>1.9255554670000001E-2</v>
      </c>
      <c r="Z32" s="124">
        <v>6.68310265E-4</v>
      </c>
    </row>
    <row r="33" spans="1:26" ht="15" thickBot="1" x14ac:dyDescent="0.25">
      <c r="A33" s="120">
        <v>7956</v>
      </c>
      <c r="B33" s="120">
        <v>12537</v>
      </c>
      <c r="C33" s="122" t="s">
        <v>3448</v>
      </c>
      <c r="D33" s="122">
        <v>515333128</v>
      </c>
      <c r="E33" s="122" t="s">
        <v>429</v>
      </c>
      <c r="F33" s="122" t="s">
        <v>2834</v>
      </c>
      <c r="G33" s="122">
        <v>11020455</v>
      </c>
      <c r="H33" s="122" t="s">
        <v>78</v>
      </c>
      <c r="I33" s="122" t="s">
        <v>465</v>
      </c>
      <c r="J33" s="122" t="s">
        <v>61</v>
      </c>
      <c r="K33" s="122" t="s">
        <v>53</v>
      </c>
      <c r="L33" s="122" t="s">
        <v>975</v>
      </c>
      <c r="M33" s="122" t="s">
        <v>878</v>
      </c>
      <c r="N33" s="122" t="s">
        <v>62</v>
      </c>
      <c r="O33" s="127">
        <v>45085</v>
      </c>
      <c r="P33" s="122" t="s">
        <v>1207</v>
      </c>
      <c r="Q33" s="122" t="s">
        <v>102</v>
      </c>
      <c r="R33" s="122" t="s">
        <v>305</v>
      </c>
      <c r="S33" s="128">
        <v>45382</v>
      </c>
      <c r="T33" s="127">
        <v>45085</v>
      </c>
      <c r="U33" s="123">
        <v>84605.16</v>
      </c>
      <c r="V33" s="123">
        <v>3.681</v>
      </c>
      <c r="W33" s="123">
        <v>100</v>
      </c>
      <c r="X33" s="123">
        <v>311.43159000000003</v>
      </c>
      <c r="Y33" s="124">
        <v>3.9255887389999999E-3</v>
      </c>
      <c r="Z33" s="124">
        <v>1.3624698399999999E-4</v>
      </c>
    </row>
    <row r="34" spans="1:26" ht="15" thickBot="1" x14ac:dyDescent="0.25">
      <c r="A34" s="120">
        <v>7956</v>
      </c>
      <c r="B34" s="120">
        <v>12537</v>
      </c>
      <c r="C34" s="122" t="s">
        <v>3442</v>
      </c>
      <c r="D34" s="122" t="s">
        <v>3443</v>
      </c>
      <c r="E34" s="122" t="s">
        <v>432</v>
      </c>
      <c r="F34" s="122" t="s">
        <v>2833</v>
      </c>
      <c r="G34" s="122">
        <v>11020458</v>
      </c>
      <c r="H34" s="122" t="s">
        <v>78</v>
      </c>
      <c r="I34" s="122" t="s">
        <v>465</v>
      </c>
      <c r="J34" s="122" t="s">
        <v>61</v>
      </c>
      <c r="K34" s="122" t="s">
        <v>314</v>
      </c>
      <c r="L34" s="122" t="s">
        <v>975</v>
      </c>
      <c r="M34" s="122" t="s">
        <v>906</v>
      </c>
      <c r="N34" s="122" t="s">
        <v>62</v>
      </c>
      <c r="O34" s="127">
        <v>45100</v>
      </c>
      <c r="P34" s="122" t="s">
        <v>1207</v>
      </c>
      <c r="Q34" s="122" t="s">
        <v>303</v>
      </c>
      <c r="R34" s="122" t="s">
        <v>305</v>
      </c>
      <c r="S34" s="128">
        <v>45382</v>
      </c>
      <c r="T34" s="127">
        <v>45100</v>
      </c>
      <c r="U34" s="123">
        <v>177857.14</v>
      </c>
      <c r="V34" s="123">
        <v>3.681</v>
      </c>
      <c r="W34" s="123">
        <v>100</v>
      </c>
      <c r="X34" s="123">
        <v>654.69213000000002</v>
      </c>
      <c r="Y34" s="124">
        <v>8.2523807350000002E-3</v>
      </c>
      <c r="Z34" s="124">
        <v>2.8641868999999999E-4</v>
      </c>
    </row>
    <row r="35" spans="1:26" ht="15" thickBot="1" x14ac:dyDescent="0.25">
      <c r="A35" s="120">
        <v>7956</v>
      </c>
      <c r="B35" s="120">
        <v>12537</v>
      </c>
      <c r="C35" s="122" t="s">
        <v>3449</v>
      </c>
      <c r="D35" s="122">
        <v>540300233</v>
      </c>
      <c r="E35" s="122" t="s">
        <v>432</v>
      </c>
      <c r="F35" s="122" t="s">
        <v>2835</v>
      </c>
      <c r="G35" s="122">
        <v>11020482</v>
      </c>
      <c r="H35" s="122" t="s">
        <v>78</v>
      </c>
      <c r="I35" s="122" t="s">
        <v>465</v>
      </c>
      <c r="J35" s="122" t="s">
        <v>61</v>
      </c>
      <c r="K35" s="122" t="s">
        <v>53</v>
      </c>
      <c r="L35" s="122" t="s">
        <v>975</v>
      </c>
      <c r="M35" s="122" t="s">
        <v>878</v>
      </c>
      <c r="N35" s="122" t="s">
        <v>62</v>
      </c>
      <c r="O35" s="127">
        <v>45183</v>
      </c>
      <c r="P35" s="122" t="s">
        <v>1207</v>
      </c>
      <c r="Q35" s="122" t="s">
        <v>102</v>
      </c>
      <c r="R35" s="122" t="s">
        <v>305</v>
      </c>
      <c r="S35" s="128">
        <v>45382</v>
      </c>
      <c r="T35" s="127">
        <v>45183</v>
      </c>
      <c r="U35" s="123">
        <v>17070.45</v>
      </c>
      <c r="V35" s="123">
        <v>3.681</v>
      </c>
      <c r="W35" s="123">
        <v>100</v>
      </c>
      <c r="X35" s="123">
        <v>62.836329999999997</v>
      </c>
      <c r="Y35" s="124">
        <v>7.9205063700000004E-4</v>
      </c>
      <c r="Z35" s="124">
        <v>2.7490019424929699E-5</v>
      </c>
    </row>
    <row r="36" spans="1:26" ht="15" thickBot="1" x14ac:dyDescent="0.25">
      <c r="A36" s="120">
        <v>7956</v>
      </c>
      <c r="B36" s="120">
        <v>12537</v>
      </c>
      <c r="C36" s="122" t="s">
        <v>3450</v>
      </c>
      <c r="D36" s="122">
        <v>512365848</v>
      </c>
      <c r="E36" s="122" t="s">
        <v>429</v>
      </c>
      <c r="F36" s="122" t="s">
        <v>2836</v>
      </c>
      <c r="G36" s="122">
        <v>11020483</v>
      </c>
      <c r="H36" s="122" t="s">
        <v>78</v>
      </c>
      <c r="I36" s="122" t="s">
        <v>465</v>
      </c>
      <c r="J36" s="122" t="s">
        <v>61</v>
      </c>
      <c r="K36" s="122" t="s">
        <v>314</v>
      </c>
      <c r="L36" s="122" t="s">
        <v>975</v>
      </c>
      <c r="M36" s="122" t="s">
        <v>876</v>
      </c>
      <c r="N36" s="122" t="s">
        <v>62</v>
      </c>
      <c r="O36" s="127">
        <v>45188</v>
      </c>
      <c r="P36" s="122" t="s">
        <v>1207</v>
      </c>
      <c r="Q36" s="122" t="s">
        <v>303</v>
      </c>
      <c r="R36" s="122" t="s">
        <v>305</v>
      </c>
      <c r="S36" s="128">
        <v>45382</v>
      </c>
      <c r="T36" s="127">
        <v>45279</v>
      </c>
      <c r="U36" s="123">
        <v>102142.86</v>
      </c>
      <c r="V36" s="123">
        <v>3.681</v>
      </c>
      <c r="W36" s="123">
        <v>66.666700000000006</v>
      </c>
      <c r="X36" s="123">
        <v>250.65870000000001</v>
      </c>
      <c r="Y36" s="124">
        <v>3.1595477200000001E-3</v>
      </c>
      <c r="Z36" s="124">
        <v>1.0965969100000001E-4</v>
      </c>
    </row>
    <row r="37" spans="1:26" ht="15" thickBot="1" x14ac:dyDescent="0.25">
      <c r="A37" s="120">
        <v>7956</v>
      </c>
      <c r="B37" s="120">
        <v>12537</v>
      </c>
      <c r="C37" s="122" t="s">
        <v>2837</v>
      </c>
      <c r="D37" s="122">
        <v>9038175</v>
      </c>
      <c r="E37" s="122" t="s">
        <v>430</v>
      </c>
      <c r="F37" s="122" t="s">
        <v>2837</v>
      </c>
      <c r="G37" s="122">
        <v>62008040</v>
      </c>
      <c r="H37" s="122" t="s">
        <v>78</v>
      </c>
      <c r="I37" s="122" t="s">
        <v>465</v>
      </c>
      <c r="J37" s="122" t="s">
        <v>61</v>
      </c>
      <c r="K37" s="122" t="s">
        <v>314</v>
      </c>
      <c r="L37" s="122" t="s">
        <v>975</v>
      </c>
      <c r="M37" s="122" t="s">
        <v>910</v>
      </c>
      <c r="N37" s="122" t="s">
        <v>62</v>
      </c>
      <c r="O37" s="127">
        <v>44312</v>
      </c>
      <c r="P37" s="122" t="s">
        <v>1207</v>
      </c>
      <c r="Q37" s="122" t="s">
        <v>303</v>
      </c>
      <c r="R37" s="122" t="s">
        <v>305</v>
      </c>
      <c r="S37" s="128">
        <v>45382</v>
      </c>
      <c r="T37" s="127">
        <v>45356</v>
      </c>
      <c r="U37" s="123">
        <v>42289</v>
      </c>
      <c r="V37" s="123">
        <v>3.681</v>
      </c>
      <c r="W37" s="123">
        <v>2500</v>
      </c>
      <c r="X37" s="123">
        <v>3891.6452199999999</v>
      </c>
      <c r="Y37" s="124">
        <v>4.9054107372999999E-2</v>
      </c>
      <c r="Z37" s="124">
        <v>1.702540595E-3</v>
      </c>
    </row>
    <row r="38" spans="1:26" ht="15" thickBot="1" x14ac:dyDescent="0.25">
      <c r="A38" s="120">
        <v>7956</v>
      </c>
      <c r="B38" s="120">
        <v>12537</v>
      </c>
      <c r="C38" s="122" t="s">
        <v>2838</v>
      </c>
      <c r="D38" s="122">
        <v>515738326</v>
      </c>
      <c r="E38" s="122" t="s">
        <v>429</v>
      </c>
      <c r="F38" s="122" t="s">
        <v>2838</v>
      </c>
      <c r="G38" s="122">
        <v>62008156</v>
      </c>
      <c r="H38" s="122" t="s">
        <v>78</v>
      </c>
      <c r="I38" s="122" t="s">
        <v>465</v>
      </c>
      <c r="J38" s="122" t="s">
        <v>61</v>
      </c>
      <c r="K38" s="122" t="s">
        <v>53</v>
      </c>
      <c r="L38" s="122" t="s">
        <v>975</v>
      </c>
      <c r="M38" s="122" t="s">
        <v>269</v>
      </c>
      <c r="N38" s="122" t="s">
        <v>62</v>
      </c>
      <c r="O38" s="127">
        <v>44336</v>
      </c>
      <c r="P38" s="122" t="s">
        <v>1207</v>
      </c>
      <c r="Q38" s="122" t="s">
        <v>303</v>
      </c>
      <c r="R38" s="122" t="s">
        <v>305</v>
      </c>
      <c r="S38" s="128">
        <v>45382</v>
      </c>
      <c r="T38" s="127">
        <v>45202</v>
      </c>
      <c r="U38" s="123">
        <v>168993.95</v>
      </c>
      <c r="V38" s="123">
        <v>3.681</v>
      </c>
      <c r="W38" s="123">
        <v>57.216000000000001</v>
      </c>
      <c r="X38" s="123">
        <v>355.92169999999999</v>
      </c>
      <c r="Y38" s="124">
        <v>4.4863856539999998E-3</v>
      </c>
      <c r="Z38" s="124">
        <v>1.5571078700000001E-4</v>
      </c>
    </row>
    <row r="39" spans="1:26" ht="15" thickBot="1" x14ac:dyDescent="0.25">
      <c r="A39" s="120">
        <v>7956</v>
      </c>
      <c r="B39" s="120">
        <v>12538</v>
      </c>
      <c r="C39" s="122" t="s">
        <v>1402</v>
      </c>
      <c r="D39" s="122">
        <v>823</v>
      </c>
      <c r="E39" s="122" t="s">
        <v>2</v>
      </c>
      <c r="F39" s="122" t="s">
        <v>2803</v>
      </c>
      <c r="G39" s="122">
        <v>11019016</v>
      </c>
      <c r="H39" s="122" t="s">
        <v>78</v>
      </c>
      <c r="I39" s="122" t="s">
        <v>465</v>
      </c>
      <c r="J39" s="122" t="s">
        <v>53</v>
      </c>
      <c r="K39" s="122" t="s">
        <v>53</v>
      </c>
      <c r="L39" s="122" t="s">
        <v>975</v>
      </c>
      <c r="M39" s="122" t="s">
        <v>140</v>
      </c>
      <c r="N39" s="122" t="s">
        <v>62</v>
      </c>
      <c r="O39" s="127">
        <v>44318</v>
      </c>
      <c r="P39" s="122" t="s">
        <v>1206</v>
      </c>
      <c r="Q39" s="122" t="s">
        <v>301</v>
      </c>
      <c r="R39" s="122" t="s">
        <v>305</v>
      </c>
      <c r="S39" s="128">
        <v>45382</v>
      </c>
      <c r="T39" s="127">
        <v>45306</v>
      </c>
      <c r="U39" s="123">
        <v>1400000</v>
      </c>
      <c r="V39" s="123">
        <v>1</v>
      </c>
      <c r="W39" s="123">
        <v>147.29329999999999</v>
      </c>
      <c r="X39" s="123">
        <v>2062.1062000000002</v>
      </c>
      <c r="Y39" s="124">
        <v>3.6630058323000002E-2</v>
      </c>
      <c r="Z39" s="124">
        <v>5.3921937999999996E-4</v>
      </c>
    </row>
    <row r="40" spans="1:26" ht="15" thickBot="1" x14ac:dyDescent="0.25">
      <c r="A40" s="120">
        <v>7956</v>
      </c>
      <c r="B40" s="120">
        <v>12538</v>
      </c>
      <c r="C40" s="122" t="s">
        <v>2804</v>
      </c>
      <c r="D40" s="122">
        <v>540299971</v>
      </c>
      <c r="E40" s="122" t="s">
        <v>432</v>
      </c>
      <c r="F40" s="122" t="s">
        <v>2804</v>
      </c>
      <c r="G40" s="122">
        <v>11019428</v>
      </c>
      <c r="H40" s="122" t="s">
        <v>78</v>
      </c>
      <c r="I40" s="122" t="s">
        <v>465</v>
      </c>
      <c r="J40" s="122" t="s">
        <v>53</v>
      </c>
      <c r="K40" s="122" t="s">
        <v>53</v>
      </c>
      <c r="L40" s="122" t="s">
        <v>975</v>
      </c>
      <c r="M40" s="122" t="s">
        <v>102</v>
      </c>
      <c r="N40" s="122" t="s">
        <v>62</v>
      </c>
      <c r="O40" s="127">
        <v>44544</v>
      </c>
      <c r="P40" s="122" t="s">
        <v>1206</v>
      </c>
      <c r="Q40" s="122" t="s">
        <v>301</v>
      </c>
      <c r="R40" s="122" t="s">
        <v>305</v>
      </c>
      <c r="S40" s="128">
        <v>45382</v>
      </c>
      <c r="T40" s="127">
        <v>45368</v>
      </c>
      <c r="U40" s="123">
        <v>3503500</v>
      </c>
      <c r="V40" s="123">
        <v>1</v>
      </c>
      <c r="W40" s="123">
        <v>82.217799999999997</v>
      </c>
      <c r="X40" s="123">
        <v>2880.5006199999998</v>
      </c>
      <c r="Y40" s="124">
        <v>5.1167542055000001E-2</v>
      </c>
      <c r="Z40" s="124">
        <v>7.5322103099999997E-4</v>
      </c>
    </row>
    <row r="41" spans="1:26" ht="15" thickBot="1" x14ac:dyDescent="0.25">
      <c r="A41" s="120">
        <v>7956</v>
      </c>
      <c r="B41" s="120">
        <v>12538</v>
      </c>
      <c r="C41" s="122" t="s">
        <v>2805</v>
      </c>
      <c r="D41" s="122">
        <v>515729713</v>
      </c>
      <c r="E41" s="122" t="s">
        <v>429</v>
      </c>
      <c r="F41" s="122" t="s">
        <v>2805</v>
      </c>
      <c r="G41" s="122">
        <v>11019571</v>
      </c>
      <c r="H41" s="122" t="s">
        <v>78</v>
      </c>
      <c r="I41" s="122" t="s">
        <v>465</v>
      </c>
      <c r="J41" s="122" t="s">
        <v>53</v>
      </c>
      <c r="K41" s="122" t="s">
        <v>53</v>
      </c>
      <c r="L41" s="122" t="s">
        <v>975</v>
      </c>
      <c r="M41" s="122" t="s">
        <v>931</v>
      </c>
      <c r="N41" s="122" t="s">
        <v>62</v>
      </c>
      <c r="O41" s="127">
        <v>44606</v>
      </c>
      <c r="P41" s="122" t="s">
        <v>1206</v>
      </c>
      <c r="Q41" s="122" t="s">
        <v>301</v>
      </c>
      <c r="R41" s="122" t="s">
        <v>305</v>
      </c>
      <c r="S41" s="128">
        <v>45382</v>
      </c>
      <c r="T41" s="127">
        <v>44971</v>
      </c>
      <c r="U41" s="123">
        <v>14459.22</v>
      </c>
      <c r="V41" s="123">
        <v>1</v>
      </c>
      <c r="W41" s="123">
        <v>6280.45</v>
      </c>
      <c r="X41" s="123">
        <v>908.10407999999995</v>
      </c>
      <c r="Y41" s="124">
        <v>1.6131034092E-2</v>
      </c>
      <c r="Z41" s="124">
        <v>2.37459796E-4</v>
      </c>
    </row>
    <row r="42" spans="1:26" ht="15" thickBot="1" x14ac:dyDescent="0.25">
      <c r="A42" s="120">
        <v>7956</v>
      </c>
      <c r="B42" s="120">
        <v>12538</v>
      </c>
      <c r="C42" s="122" t="s">
        <v>2839</v>
      </c>
      <c r="D42" s="122">
        <v>515429306</v>
      </c>
      <c r="E42" s="122" t="s">
        <v>429</v>
      </c>
      <c r="F42" s="122" t="s">
        <v>2839</v>
      </c>
      <c r="G42" s="122">
        <v>11020069</v>
      </c>
      <c r="H42" s="122" t="s">
        <v>78</v>
      </c>
      <c r="I42" s="122" t="s">
        <v>465</v>
      </c>
      <c r="J42" s="122" t="s">
        <v>53</v>
      </c>
      <c r="K42" s="122" t="s">
        <v>53</v>
      </c>
      <c r="L42" s="122" t="s">
        <v>975</v>
      </c>
      <c r="M42" s="122" t="s">
        <v>75</v>
      </c>
      <c r="N42" s="122" t="s">
        <v>62</v>
      </c>
      <c r="O42" s="127">
        <v>44921</v>
      </c>
      <c r="P42" s="122" t="s">
        <v>1206</v>
      </c>
      <c r="Q42" s="122" t="s">
        <v>301</v>
      </c>
      <c r="R42" s="122" t="s">
        <v>305</v>
      </c>
      <c r="S42" s="128">
        <v>45382</v>
      </c>
      <c r="T42" s="127">
        <v>45279</v>
      </c>
      <c r="U42" s="123">
        <v>2000000</v>
      </c>
      <c r="V42" s="123">
        <v>1</v>
      </c>
      <c r="W42" s="123">
        <v>123.75</v>
      </c>
      <c r="X42" s="123">
        <v>2475</v>
      </c>
      <c r="Y42" s="124">
        <v>4.3964464268999998E-2</v>
      </c>
      <c r="Z42" s="124">
        <v>6.4718682599999996E-4</v>
      </c>
    </row>
    <row r="43" spans="1:26" ht="15" thickBot="1" x14ac:dyDescent="0.25">
      <c r="A43" s="120">
        <v>7956</v>
      </c>
      <c r="B43" s="120">
        <v>12538</v>
      </c>
      <c r="C43" s="122" t="s">
        <v>3351</v>
      </c>
      <c r="D43" s="122">
        <v>516496544</v>
      </c>
      <c r="E43" s="122" t="s">
        <v>429</v>
      </c>
      <c r="F43" s="122" t="s">
        <v>2840</v>
      </c>
      <c r="G43" s="122">
        <v>11020442</v>
      </c>
      <c r="H43" s="122" t="s">
        <v>78</v>
      </c>
      <c r="I43" s="122" t="s">
        <v>465</v>
      </c>
      <c r="J43" s="122" t="s">
        <v>53</v>
      </c>
      <c r="K43" s="122" t="s">
        <v>53</v>
      </c>
      <c r="L43" s="122" t="s">
        <v>975</v>
      </c>
      <c r="M43" s="122" t="s">
        <v>931</v>
      </c>
      <c r="N43" s="122" t="s">
        <v>62</v>
      </c>
      <c r="O43" s="127">
        <v>45326</v>
      </c>
      <c r="P43" s="122" t="s">
        <v>1206</v>
      </c>
      <c r="Q43" s="122" t="s">
        <v>301</v>
      </c>
      <c r="R43" s="122" t="s">
        <v>305</v>
      </c>
      <c r="S43" s="128">
        <v>45382</v>
      </c>
      <c r="T43" s="127">
        <v>45326</v>
      </c>
      <c r="U43" s="123">
        <v>49900</v>
      </c>
      <c r="V43" s="123">
        <v>1</v>
      </c>
      <c r="W43" s="123">
        <v>100</v>
      </c>
      <c r="X43" s="123">
        <v>49.9</v>
      </c>
      <c r="Y43" s="124">
        <v>8.8639465299999998E-4</v>
      </c>
      <c r="Z43" s="124">
        <v>1.3048332374714E-5</v>
      </c>
    </row>
    <row r="44" spans="1:26" ht="15" thickBot="1" x14ac:dyDescent="0.25">
      <c r="A44" s="120">
        <v>7956</v>
      </c>
      <c r="B44" s="120">
        <v>12538</v>
      </c>
      <c r="C44" s="122" t="s">
        <v>2806</v>
      </c>
      <c r="D44" s="122">
        <v>514548767</v>
      </c>
      <c r="E44" s="122" t="s">
        <v>429</v>
      </c>
      <c r="F44" s="122" t="s">
        <v>2806</v>
      </c>
      <c r="G44" s="122">
        <v>11018495</v>
      </c>
      <c r="H44" s="122" t="s">
        <v>78</v>
      </c>
      <c r="I44" s="122" t="s">
        <v>465</v>
      </c>
      <c r="J44" s="122" t="s">
        <v>61</v>
      </c>
      <c r="K44" s="122" t="s">
        <v>314</v>
      </c>
      <c r="L44" s="122" t="s">
        <v>975</v>
      </c>
      <c r="M44" s="122" t="s">
        <v>915</v>
      </c>
      <c r="N44" s="122" t="s">
        <v>62</v>
      </c>
      <c r="O44" s="127">
        <v>44027</v>
      </c>
      <c r="P44" s="122" t="s">
        <v>1207</v>
      </c>
      <c r="Q44" s="122" t="s">
        <v>303</v>
      </c>
      <c r="R44" s="122" t="s">
        <v>305</v>
      </c>
      <c r="S44" s="128">
        <v>45382</v>
      </c>
      <c r="T44" s="127">
        <v>45279</v>
      </c>
      <c r="U44" s="123">
        <v>120686.8</v>
      </c>
      <c r="V44" s="123">
        <v>3.681</v>
      </c>
      <c r="W44" s="123">
        <v>93</v>
      </c>
      <c r="X44" s="123">
        <v>413.15073999999998</v>
      </c>
      <c r="Y44" s="124">
        <v>7.3389700790000003E-3</v>
      </c>
      <c r="Z44" s="124">
        <v>1.08034632E-4</v>
      </c>
    </row>
    <row r="45" spans="1:26" ht="15" thickBot="1" x14ac:dyDescent="0.25">
      <c r="A45" s="120">
        <v>7956</v>
      </c>
      <c r="B45" s="120">
        <v>12538</v>
      </c>
      <c r="C45" s="122" t="s">
        <v>2807</v>
      </c>
      <c r="D45" s="122">
        <v>515263804</v>
      </c>
      <c r="E45" s="122" t="s">
        <v>429</v>
      </c>
      <c r="F45" s="122" t="s">
        <v>2807</v>
      </c>
      <c r="G45" s="122">
        <v>11018604</v>
      </c>
      <c r="H45" s="122" t="s">
        <v>78</v>
      </c>
      <c r="I45" s="122" t="s">
        <v>465</v>
      </c>
      <c r="J45" s="122" t="s">
        <v>61</v>
      </c>
      <c r="K45" s="122" t="s">
        <v>53</v>
      </c>
      <c r="L45" s="122" t="s">
        <v>975</v>
      </c>
      <c r="M45" s="122" t="s">
        <v>130</v>
      </c>
      <c r="N45" s="122" t="s">
        <v>62</v>
      </c>
      <c r="O45" s="127">
        <v>44130</v>
      </c>
      <c r="P45" s="122" t="s">
        <v>1207</v>
      </c>
      <c r="Q45" s="122" t="s">
        <v>301</v>
      </c>
      <c r="R45" s="122" t="s">
        <v>305</v>
      </c>
      <c r="S45" s="128">
        <v>45382</v>
      </c>
      <c r="T45" s="127">
        <v>45124</v>
      </c>
      <c r="U45" s="123">
        <v>28149.57</v>
      </c>
      <c r="V45" s="123">
        <v>3.681</v>
      </c>
      <c r="W45" s="123">
        <v>547.85</v>
      </c>
      <c r="X45" s="123">
        <v>567.67431999999997</v>
      </c>
      <c r="Y45" s="124">
        <v>1.0083837316E-2</v>
      </c>
      <c r="Z45" s="124">
        <v>1.48440946E-4</v>
      </c>
    </row>
    <row r="46" spans="1:26" ht="15" thickBot="1" x14ac:dyDescent="0.25">
      <c r="A46" s="120">
        <v>7956</v>
      </c>
      <c r="B46" s="120">
        <v>12538</v>
      </c>
      <c r="C46" s="122" t="s">
        <v>3442</v>
      </c>
      <c r="D46" s="122" t="s">
        <v>3443</v>
      </c>
      <c r="E46" s="122" t="s">
        <v>432</v>
      </c>
      <c r="F46" s="122" t="s">
        <v>2808</v>
      </c>
      <c r="G46" s="122">
        <v>11018711</v>
      </c>
      <c r="H46" s="122" t="s">
        <v>78</v>
      </c>
      <c r="I46" s="122" t="s">
        <v>465</v>
      </c>
      <c r="J46" s="122" t="s">
        <v>61</v>
      </c>
      <c r="K46" s="122" t="s">
        <v>314</v>
      </c>
      <c r="L46" s="122" t="s">
        <v>975</v>
      </c>
      <c r="M46" s="122" t="s">
        <v>923</v>
      </c>
      <c r="N46" s="122" t="s">
        <v>62</v>
      </c>
      <c r="O46" s="127">
        <v>44160</v>
      </c>
      <c r="P46" s="122" t="s">
        <v>1207</v>
      </c>
      <c r="Q46" s="122" t="s">
        <v>303</v>
      </c>
      <c r="R46" s="122" t="s">
        <v>305</v>
      </c>
      <c r="S46" s="128">
        <v>45382</v>
      </c>
      <c r="T46" s="127">
        <v>45056</v>
      </c>
      <c r="U46" s="123">
        <v>44882.720000000001</v>
      </c>
      <c r="V46" s="123">
        <v>3.681</v>
      </c>
      <c r="W46" s="123">
        <v>333.31</v>
      </c>
      <c r="X46" s="123">
        <v>550.67241999999999</v>
      </c>
      <c r="Y46" s="124">
        <v>9.7818254270000005E-3</v>
      </c>
      <c r="Z46" s="124">
        <v>1.4399512499999999E-4</v>
      </c>
    </row>
    <row r="47" spans="1:26" ht="15" thickBot="1" x14ac:dyDescent="0.25">
      <c r="A47" s="120">
        <v>7956</v>
      </c>
      <c r="B47" s="120">
        <v>12538</v>
      </c>
      <c r="C47" s="122" t="s">
        <v>2809</v>
      </c>
      <c r="D47" s="122">
        <v>515008571</v>
      </c>
      <c r="E47" s="122" t="s">
        <v>429</v>
      </c>
      <c r="F47" s="122" t="s">
        <v>2809</v>
      </c>
      <c r="G47" s="122">
        <v>11018729</v>
      </c>
      <c r="H47" s="122" t="s">
        <v>78</v>
      </c>
      <c r="I47" s="122" t="s">
        <v>465</v>
      </c>
      <c r="J47" s="122" t="s">
        <v>61</v>
      </c>
      <c r="K47" s="122" t="s">
        <v>314</v>
      </c>
      <c r="L47" s="122" t="s">
        <v>975</v>
      </c>
      <c r="M47" s="122" t="s">
        <v>915</v>
      </c>
      <c r="N47" s="122" t="s">
        <v>62</v>
      </c>
      <c r="O47" s="127">
        <v>44166</v>
      </c>
      <c r="P47" s="122" t="s">
        <v>1207</v>
      </c>
      <c r="Q47" s="122" t="s">
        <v>303</v>
      </c>
      <c r="R47" s="122" t="s">
        <v>305</v>
      </c>
      <c r="S47" s="128">
        <v>45382</v>
      </c>
      <c r="T47" s="127">
        <v>45202</v>
      </c>
      <c r="U47" s="123">
        <v>29089.94</v>
      </c>
      <c r="V47" s="123">
        <v>3.681</v>
      </c>
      <c r="W47" s="123">
        <v>1948.9755</v>
      </c>
      <c r="X47" s="123">
        <v>2086.9643099999998</v>
      </c>
      <c r="Y47" s="124">
        <v>3.7071623369000002E-2</v>
      </c>
      <c r="Z47" s="124">
        <v>5.4571951799999995E-4</v>
      </c>
    </row>
    <row r="48" spans="1:26" ht="15" thickBot="1" x14ac:dyDescent="0.25">
      <c r="A48" s="120">
        <v>7956</v>
      </c>
      <c r="B48" s="120">
        <v>12538</v>
      </c>
      <c r="C48" s="122" t="s">
        <v>2810</v>
      </c>
      <c r="D48" s="122">
        <v>515345098</v>
      </c>
      <c r="E48" s="122" t="s">
        <v>429</v>
      </c>
      <c r="F48" s="122" t="s">
        <v>2810</v>
      </c>
      <c r="G48" s="122">
        <v>11018860</v>
      </c>
      <c r="H48" s="122" t="s">
        <v>78</v>
      </c>
      <c r="I48" s="122" t="s">
        <v>465</v>
      </c>
      <c r="J48" s="122" t="s">
        <v>61</v>
      </c>
      <c r="K48" s="122" t="s">
        <v>53</v>
      </c>
      <c r="L48" s="122" t="s">
        <v>975</v>
      </c>
      <c r="M48" s="122" t="s">
        <v>915</v>
      </c>
      <c r="N48" s="122" t="s">
        <v>62</v>
      </c>
      <c r="O48" s="127">
        <v>44256</v>
      </c>
      <c r="P48" s="122" t="s">
        <v>1207</v>
      </c>
      <c r="Q48" s="122" t="s">
        <v>303</v>
      </c>
      <c r="R48" s="122" t="s">
        <v>305</v>
      </c>
      <c r="S48" s="128">
        <v>45382</v>
      </c>
      <c r="T48" s="127">
        <v>45202</v>
      </c>
      <c r="U48" s="123">
        <v>7291.26</v>
      </c>
      <c r="V48" s="123">
        <v>3.681</v>
      </c>
      <c r="W48" s="123">
        <v>3541</v>
      </c>
      <c r="X48" s="123">
        <v>950.37351999999998</v>
      </c>
      <c r="Y48" s="124">
        <v>1.6881883904E-2</v>
      </c>
      <c r="Z48" s="124">
        <v>2.4851281699999998E-4</v>
      </c>
    </row>
    <row r="49" spans="1:26" ht="15" thickBot="1" x14ac:dyDescent="0.25">
      <c r="A49" s="120">
        <v>7956</v>
      </c>
      <c r="B49" s="120">
        <v>12538</v>
      </c>
      <c r="C49" s="122" t="s">
        <v>2806</v>
      </c>
      <c r="D49" s="122">
        <v>514548767</v>
      </c>
      <c r="E49" s="122" t="s">
        <v>429</v>
      </c>
      <c r="F49" s="122" t="s">
        <v>2811</v>
      </c>
      <c r="G49" s="122">
        <v>11018866</v>
      </c>
      <c r="H49" s="122" t="s">
        <v>78</v>
      </c>
      <c r="I49" s="122" t="s">
        <v>465</v>
      </c>
      <c r="J49" s="122" t="s">
        <v>61</v>
      </c>
      <c r="K49" s="122" t="s">
        <v>314</v>
      </c>
      <c r="L49" s="122" t="s">
        <v>975</v>
      </c>
      <c r="M49" s="122" t="s">
        <v>915</v>
      </c>
      <c r="N49" s="122" t="s">
        <v>62</v>
      </c>
      <c r="O49" s="127">
        <v>44266</v>
      </c>
      <c r="P49" s="122" t="s">
        <v>1207</v>
      </c>
      <c r="Q49" s="122" t="s">
        <v>303</v>
      </c>
      <c r="R49" s="122" t="s">
        <v>305</v>
      </c>
      <c r="S49" s="128">
        <v>45382</v>
      </c>
      <c r="T49" s="127">
        <v>45279</v>
      </c>
      <c r="U49" s="123">
        <v>115154.6</v>
      </c>
      <c r="V49" s="123">
        <v>3.681</v>
      </c>
      <c r="W49" s="123">
        <v>93</v>
      </c>
      <c r="X49" s="123">
        <v>394.2122</v>
      </c>
      <c r="Y49" s="124">
        <v>7.0025568409999997E-3</v>
      </c>
      <c r="Z49" s="124">
        <v>1.03082401E-4</v>
      </c>
    </row>
    <row r="50" spans="1:26" ht="15" thickBot="1" x14ac:dyDescent="0.25">
      <c r="A50" s="120">
        <v>7956</v>
      </c>
      <c r="B50" s="120">
        <v>12538</v>
      </c>
      <c r="C50" s="122" t="s">
        <v>2813</v>
      </c>
      <c r="D50" s="122">
        <v>514785039</v>
      </c>
      <c r="E50" s="122" t="s">
        <v>429</v>
      </c>
      <c r="F50" s="122" t="s">
        <v>2813</v>
      </c>
      <c r="G50" s="122">
        <v>11018944</v>
      </c>
      <c r="H50" s="122" t="s">
        <v>78</v>
      </c>
      <c r="I50" s="122" t="s">
        <v>465</v>
      </c>
      <c r="J50" s="122" t="s">
        <v>61</v>
      </c>
      <c r="K50" s="122" t="s">
        <v>53</v>
      </c>
      <c r="L50" s="122" t="s">
        <v>975</v>
      </c>
      <c r="M50" s="122" t="s">
        <v>899</v>
      </c>
      <c r="N50" s="122" t="s">
        <v>62</v>
      </c>
      <c r="O50" s="127">
        <v>44294</v>
      </c>
      <c r="P50" s="122" t="s">
        <v>1207</v>
      </c>
      <c r="Q50" s="122" t="s">
        <v>301</v>
      </c>
      <c r="R50" s="122" t="s">
        <v>305</v>
      </c>
      <c r="S50" s="128">
        <v>45382</v>
      </c>
      <c r="T50" s="127">
        <v>45154</v>
      </c>
      <c r="U50" s="123">
        <v>62500</v>
      </c>
      <c r="V50" s="123">
        <v>3.681</v>
      </c>
      <c r="W50" s="123">
        <v>424</v>
      </c>
      <c r="X50" s="123">
        <v>975.46500000000003</v>
      </c>
      <c r="Y50" s="124">
        <v>1.7327594399000001E-2</v>
      </c>
      <c r="Z50" s="124">
        <v>2.5507397800000002E-4</v>
      </c>
    </row>
    <row r="51" spans="1:26" ht="15" thickBot="1" x14ac:dyDescent="0.25">
      <c r="A51" s="120">
        <v>7956</v>
      </c>
      <c r="B51" s="120">
        <v>12538</v>
      </c>
      <c r="C51" s="122" t="s">
        <v>3442</v>
      </c>
      <c r="D51" s="122" t="s">
        <v>3443</v>
      </c>
      <c r="E51" s="122" t="s">
        <v>432</v>
      </c>
      <c r="F51" s="122" t="s">
        <v>2814</v>
      </c>
      <c r="G51" s="122">
        <v>11019014</v>
      </c>
      <c r="H51" s="122" t="s">
        <v>78</v>
      </c>
      <c r="I51" s="122" t="s">
        <v>465</v>
      </c>
      <c r="J51" s="122" t="s">
        <v>61</v>
      </c>
      <c r="K51" s="122" t="s">
        <v>314</v>
      </c>
      <c r="L51" s="122" t="s">
        <v>975</v>
      </c>
      <c r="M51" s="122" t="s">
        <v>917</v>
      </c>
      <c r="N51" s="122" t="s">
        <v>62</v>
      </c>
      <c r="O51" s="127">
        <v>44316</v>
      </c>
      <c r="P51" s="122" t="s">
        <v>1207</v>
      </c>
      <c r="Q51" s="122" t="s">
        <v>303</v>
      </c>
      <c r="R51" s="122" t="s">
        <v>305</v>
      </c>
      <c r="S51" s="128">
        <v>45382</v>
      </c>
      <c r="T51" s="127">
        <v>45056</v>
      </c>
      <c r="U51" s="123">
        <v>76204.41</v>
      </c>
      <c r="V51" s="123">
        <v>3.681</v>
      </c>
      <c r="W51" s="123">
        <v>878.7</v>
      </c>
      <c r="X51" s="123">
        <v>2464.8276000000001</v>
      </c>
      <c r="Y51" s="124">
        <v>4.3783767656999997E-2</v>
      </c>
      <c r="Z51" s="124">
        <v>6.4452684900000005E-4</v>
      </c>
    </row>
    <row r="52" spans="1:26" ht="15" thickBot="1" x14ac:dyDescent="0.25">
      <c r="A52" s="120">
        <v>7956</v>
      </c>
      <c r="B52" s="120">
        <v>12538</v>
      </c>
      <c r="C52" s="122" t="s">
        <v>2815</v>
      </c>
      <c r="D52" s="122">
        <v>514234202</v>
      </c>
      <c r="E52" s="122" t="s">
        <v>429</v>
      </c>
      <c r="F52" s="122" t="s">
        <v>2815</v>
      </c>
      <c r="G52" s="122">
        <v>11019033</v>
      </c>
      <c r="H52" s="122" t="s">
        <v>78</v>
      </c>
      <c r="I52" s="122" t="s">
        <v>465</v>
      </c>
      <c r="J52" s="122" t="s">
        <v>61</v>
      </c>
      <c r="K52" s="122" t="s">
        <v>53</v>
      </c>
      <c r="L52" s="122" t="s">
        <v>975</v>
      </c>
      <c r="M52" s="122" t="s">
        <v>249</v>
      </c>
      <c r="N52" s="122" t="s">
        <v>62</v>
      </c>
      <c r="O52" s="127">
        <v>44328</v>
      </c>
      <c r="P52" s="122" t="s">
        <v>1207</v>
      </c>
      <c r="Q52" s="122" t="s">
        <v>102</v>
      </c>
      <c r="R52" s="122" t="s">
        <v>305</v>
      </c>
      <c r="S52" s="128">
        <v>45382</v>
      </c>
      <c r="T52" s="127">
        <v>45291</v>
      </c>
      <c r="U52" s="123">
        <v>109095.5</v>
      </c>
      <c r="V52" s="123">
        <v>3.681</v>
      </c>
      <c r="W52" s="123">
        <v>830.05280000000005</v>
      </c>
      <c r="X52" s="123">
        <v>3333.3304800000001</v>
      </c>
      <c r="Y52" s="124">
        <v>5.9211349004999997E-2</v>
      </c>
      <c r="Z52" s="124">
        <v>8.7163134300000003E-4</v>
      </c>
    </row>
    <row r="53" spans="1:26" ht="15" thickBot="1" x14ac:dyDescent="0.25">
      <c r="A53" s="120">
        <v>7956</v>
      </c>
      <c r="B53" s="120">
        <v>12538</v>
      </c>
      <c r="C53" s="122" t="s">
        <v>2816</v>
      </c>
      <c r="D53" s="122">
        <v>515446821</v>
      </c>
      <c r="E53" s="122" t="s">
        <v>429</v>
      </c>
      <c r="F53" s="122" t="s">
        <v>2816</v>
      </c>
      <c r="G53" s="122">
        <v>11019074</v>
      </c>
      <c r="H53" s="122" t="s">
        <v>78</v>
      </c>
      <c r="I53" s="122" t="s">
        <v>465</v>
      </c>
      <c r="J53" s="122" t="s">
        <v>61</v>
      </c>
      <c r="K53" s="122" t="s">
        <v>53</v>
      </c>
      <c r="L53" s="122" t="s">
        <v>975</v>
      </c>
      <c r="M53" s="122" t="s">
        <v>257</v>
      </c>
      <c r="N53" s="122" t="s">
        <v>62</v>
      </c>
      <c r="O53" s="127">
        <v>44349</v>
      </c>
      <c r="P53" s="122" t="s">
        <v>1207</v>
      </c>
      <c r="Q53" s="122" t="s">
        <v>301</v>
      </c>
      <c r="R53" s="122" t="s">
        <v>305</v>
      </c>
      <c r="S53" s="128">
        <v>45382</v>
      </c>
      <c r="T53" s="127">
        <v>45281</v>
      </c>
      <c r="U53" s="123">
        <v>17664.349999999999</v>
      </c>
      <c r="V53" s="123">
        <v>3.681</v>
      </c>
      <c r="W53" s="123">
        <v>4425.12</v>
      </c>
      <c r="X53" s="123">
        <v>2877.3224300000002</v>
      </c>
      <c r="Y53" s="124">
        <v>5.1111086532E-2</v>
      </c>
      <c r="Z53" s="124">
        <v>7.5238996800000004E-4</v>
      </c>
    </row>
    <row r="54" spans="1:26" ht="15" thickBot="1" x14ac:dyDescent="0.25">
      <c r="A54" s="120">
        <v>7956</v>
      </c>
      <c r="B54" s="120">
        <v>12538</v>
      </c>
      <c r="C54" s="122" t="s">
        <v>2818</v>
      </c>
      <c r="D54" s="122">
        <v>514453794</v>
      </c>
      <c r="E54" s="122" t="s">
        <v>429</v>
      </c>
      <c r="F54" s="122" t="s">
        <v>2818</v>
      </c>
      <c r="G54" s="122">
        <v>11019124</v>
      </c>
      <c r="H54" s="122" t="s">
        <v>78</v>
      </c>
      <c r="I54" s="122" t="s">
        <v>465</v>
      </c>
      <c r="J54" s="122" t="s">
        <v>61</v>
      </c>
      <c r="K54" s="122" t="s">
        <v>314</v>
      </c>
      <c r="L54" s="122" t="s">
        <v>975</v>
      </c>
      <c r="M54" s="122" t="s">
        <v>915</v>
      </c>
      <c r="N54" s="122" t="s">
        <v>62</v>
      </c>
      <c r="O54" s="127">
        <v>44371</v>
      </c>
      <c r="P54" s="122" t="s">
        <v>1207</v>
      </c>
      <c r="Q54" s="122" t="s">
        <v>102</v>
      </c>
      <c r="R54" s="122" t="s">
        <v>305</v>
      </c>
      <c r="S54" s="128">
        <v>45382</v>
      </c>
      <c r="T54" s="127">
        <v>45202</v>
      </c>
      <c r="U54" s="123">
        <v>139332.54999999999</v>
      </c>
      <c r="V54" s="123">
        <v>3.681</v>
      </c>
      <c r="W54" s="123">
        <v>337.77</v>
      </c>
      <c r="X54" s="123">
        <v>1732.3652999999999</v>
      </c>
      <c r="Y54" s="124">
        <v>3.0772732256E-2</v>
      </c>
      <c r="Z54" s="124">
        <v>4.5299555499999999E-4</v>
      </c>
    </row>
    <row r="55" spans="1:26" ht="15" thickBot="1" x14ac:dyDescent="0.25">
      <c r="A55" s="120">
        <v>7956</v>
      </c>
      <c r="B55" s="120">
        <v>12538</v>
      </c>
      <c r="C55" s="122" t="s">
        <v>2819</v>
      </c>
      <c r="D55" s="122">
        <v>515814390</v>
      </c>
      <c r="E55" s="122" t="s">
        <v>429</v>
      </c>
      <c r="F55" s="122" t="s">
        <v>2819</v>
      </c>
      <c r="G55" s="122">
        <v>11019193</v>
      </c>
      <c r="H55" s="122" t="s">
        <v>78</v>
      </c>
      <c r="I55" s="122" t="s">
        <v>465</v>
      </c>
      <c r="J55" s="122" t="s">
        <v>61</v>
      </c>
      <c r="K55" s="122" t="s">
        <v>157</v>
      </c>
      <c r="L55" s="122" t="s">
        <v>975</v>
      </c>
      <c r="M55" s="122" t="s">
        <v>915</v>
      </c>
      <c r="N55" s="122" t="s">
        <v>62</v>
      </c>
      <c r="O55" s="127">
        <v>44406</v>
      </c>
      <c r="P55" s="122" t="s">
        <v>1207</v>
      </c>
      <c r="Q55" s="122" t="s">
        <v>303</v>
      </c>
      <c r="R55" s="122" t="s">
        <v>305</v>
      </c>
      <c r="S55" s="128">
        <v>45382</v>
      </c>
      <c r="T55" s="127">
        <v>45202</v>
      </c>
      <c r="U55" s="123">
        <v>3247.2</v>
      </c>
      <c r="V55" s="123">
        <v>3.681</v>
      </c>
      <c r="W55" s="123">
        <v>11512</v>
      </c>
      <c r="X55" s="123">
        <v>1376.0228199999999</v>
      </c>
      <c r="Y55" s="124">
        <v>2.4442871153E-2</v>
      </c>
      <c r="Z55" s="124">
        <v>3.5981569299999998E-4</v>
      </c>
    </row>
    <row r="56" spans="1:26" ht="15" thickBot="1" x14ac:dyDescent="0.25">
      <c r="A56" s="120">
        <v>7956</v>
      </c>
      <c r="B56" s="120">
        <v>12538</v>
      </c>
      <c r="C56" s="122" t="s">
        <v>2820</v>
      </c>
      <c r="D56" s="122">
        <v>515806502</v>
      </c>
      <c r="E56" s="122" t="s">
        <v>429</v>
      </c>
      <c r="F56" s="122" t="s">
        <v>2820</v>
      </c>
      <c r="G56" s="122">
        <v>11019229</v>
      </c>
      <c r="H56" s="122" t="s">
        <v>78</v>
      </c>
      <c r="I56" s="122" t="s">
        <v>465</v>
      </c>
      <c r="J56" s="122" t="s">
        <v>61</v>
      </c>
      <c r="K56" s="122" t="s">
        <v>314</v>
      </c>
      <c r="L56" s="122" t="s">
        <v>975</v>
      </c>
      <c r="M56" s="122" t="s">
        <v>917</v>
      </c>
      <c r="N56" s="122" t="s">
        <v>62</v>
      </c>
      <c r="O56" s="127">
        <v>44434</v>
      </c>
      <c r="P56" s="122" t="s">
        <v>1207</v>
      </c>
      <c r="Q56" s="122" t="s">
        <v>303</v>
      </c>
      <c r="R56" s="122" t="s">
        <v>305</v>
      </c>
      <c r="S56" s="128">
        <v>45382</v>
      </c>
      <c r="T56" s="127">
        <v>45202</v>
      </c>
      <c r="U56" s="123">
        <v>19437.89</v>
      </c>
      <c r="V56" s="123">
        <v>3.681</v>
      </c>
      <c r="W56" s="123">
        <v>1056.3447000000001</v>
      </c>
      <c r="X56" s="123">
        <v>755.82385999999997</v>
      </c>
      <c r="Y56" s="124">
        <v>1.34260166E-2</v>
      </c>
      <c r="Z56" s="124">
        <v>1.97640099E-4</v>
      </c>
    </row>
    <row r="57" spans="1:26" ht="15" thickBot="1" x14ac:dyDescent="0.25">
      <c r="A57" s="120">
        <v>7956</v>
      </c>
      <c r="B57" s="120">
        <v>12538</v>
      </c>
      <c r="C57" s="122" t="s">
        <v>2821</v>
      </c>
      <c r="D57" s="122" t="s">
        <v>3445</v>
      </c>
      <c r="E57" s="122" t="s">
        <v>430</v>
      </c>
      <c r="F57" s="122" t="s">
        <v>2821</v>
      </c>
      <c r="G57" s="122">
        <v>11019265</v>
      </c>
      <c r="H57" s="122" t="s">
        <v>78</v>
      </c>
      <c r="I57" s="122" t="s">
        <v>465</v>
      </c>
      <c r="J57" s="122" t="s">
        <v>61</v>
      </c>
      <c r="K57" s="122" t="s">
        <v>314</v>
      </c>
      <c r="L57" s="122" t="s">
        <v>975</v>
      </c>
      <c r="M57" s="122" t="s">
        <v>906</v>
      </c>
      <c r="N57" s="122" t="s">
        <v>62</v>
      </c>
      <c r="O57" s="127">
        <v>44469</v>
      </c>
      <c r="P57" s="122" t="s">
        <v>1207</v>
      </c>
      <c r="Q57" s="122" t="s">
        <v>102</v>
      </c>
      <c r="R57" s="122" t="s">
        <v>305</v>
      </c>
      <c r="S57" s="128">
        <v>45382</v>
      </c>
      <c r="T57" s="127">
        <v>44828</v>
      </c>
      <c r="U57" s="123">
        <v>2785.57</v>
      </c>
      <c r="V57" s="123">
        <v>3.681</v>
      </c>
      <c r="W57" s="123">
        <v>17223</v>
      </c>
      <c r="X57" s="123">
        <v>1765.9918500000001</v>
      </c>
      <c r="Y57" s="124">
        <v>3.1370054783E-2</v>
      </c>
      <c r="Z57" s="124">
        <v>4.6178854900000001E-4</v>
      </c>
    </row>
    <row r="58" spans="1:26" ht="15" thickBot="1" x14ac:dyDescent="0.25">
      <c r="A58" s="120">
        <v>7956</v>
      </c>
      <c r="B58" s="120">
        <v>12538</v>
      </c>
      <c r="C58" s="122" t="s">
        <v>3446</v>
      </c>
      <c r="D58" s="122">
        <v>516436797</v>
      </c>
      <c r="E58" s="122" t="s">
        <v>429</v>
      </c>
      <c r="F58" s="122" t="s">
        <v>2822</v>
      </c>
      <c r="G58" s="122">
        <v>11019278</v>
      </c>
      <c r="H58" s="122" t="s">
        <v>78</v>
      </c>
      <c r="I58" s="122" t="s">
        <v>465</v>
      </c>
      <c r="J58" s="122" t="s">
        <v>61</v>
      </c>
      <c r="K58" s="122" t="s">
        <v>314</v>
      </c>
      <c r="L58" s="122" t="s">
        <v>975</v>
      </c>
      <c r="M58" s="122" t="s">
        <v>915</v>
      </c>
      <c r="N58" s="122" t="s">
        <v>62</v>
      </c>
      <c r="O58" s="127">
        <v>44494</v>
      </c>
      <c r="P58" s="122" t="s">
        <v>1207</v>
      </c>
      <c r="Q58" s="122" t="s">
        <v>301</v>
      </c>
      <c r="R58" s="122" t="s">
        <v>305</v>
      </c>
      <c r="S58" s="128">
        <v>45382</v>
      </c>
      <c r="T58" s="127">
        <v>45168</v>
      </c>
      <c r="U58" s="123">
        <v>2259.73</v>
      </c>
      <c r="V58" s="123">
        <v>3.681</v>
      </c>
      <c r="W58" s="123">
        <v>6908.0465000000004</v>
      </c>
      <c r="X58" s="123">
        <v>574.61587999999995</v>
      </c>
      <c r="Y58" s="124">
        <v>1.0207143161E-2</v>
      </c>
      <c r="Z58" s="124">
        <v>1.5025609099999999E-4</v>
      </c>
    </row>
    <row r="59" spans="1:26" ht="15" thickBot="1" x14ac:dyDescent="0.25">
      <c r="A59" s="120">
        <v>7956</v>
      </c>
      <c r="B59" s="120">
        <v>12538</v>
      </c>
      <c r="C59" s="122" t="s">
        <v>583</v>
      </c>
      <c r="D59" s="122">
        <v>803</v>
      </c>
      <c r="E59" s="122" t="s">
        <v>2</v>
      </c>
      <c r="F59" s="122" t="s">
        <v>2823</v>
      </c>
      <c r="G59" s="122">
        <v>11019337</v>
      </c>
      <c r="H59" s="122" t="s">
        <v>78</v>
      </c>
      <c r="I59" s="122" t="s">
        <v>465</v>
      </c>
      <c r="J59" s="122" t="s">
        <v>61</v>
      </c>
      <c r="K59" s="122" t="s">
        <v>53</v>
      </c>
      <c r="L59" s="122" t="s">
        <v>975</v>
      </c>
      <c r="M59" s="122" t="s">
        <v>269</v>
      </c>
      <c r="N59" s="122" t="s">
        <v>62</v>
      </c>
      <c r="O59" s="127">
        <v>44522</v>
      </c>
      <c r="P59" s="122" t="s">
        <v>1207</v>
      </c>
      <c r="Q59" s="122" t="s">
        <v>301</v>
      </c>
      <c r="R59" s="122" t="s">
        <v>305</v>
      </c>
      <c r="S59" s="128">
        <v>45382</v>
      </c>
      <c r="T59" s="127">
        <v>45271</v>
      </c>
      <c r="U59" s="123">
        <v>1000000</v>
      </c>
      <c r="V59" s="123">
        <v>3.681</v>
      </c>
      <c r="W59" s="123">
        <v>107.3398</v>
      </c>
      <c r="X59" s="123">
        <v>3951.1780399999998</v>
      </c>
      <c r="Y59" s="124">
        <v>7.0186434652000002E-2</v>
      </c>
      <c r="Z59" s="124">
        <v>1.03319207E-3</v>
      </c>
    </row>
    <row r="60" spans="1:26" ht="15" thickBot="1" x14ac:dyDescent="0.25">
      <c r="A60" s="120">
        <v>7956</v>
      </c>
      <c r="B60" s="120">
        <v>12538</v>
      </c>
      <c r="C60" s="122" t="s">
        <v>2824</v>
      </c>
      <c r="D60" s="122">
        <v>515558138</v>
      </c>
      <c r="E60" s="122" t="s">
        <v>429</v>
      </c>
      <c r="F60" s="122" t="s">
        <v>2824</v>
      </c>
      <c r="G60" s="122">
        <v>11019339</v>
      </c>
      <c r="H60" s="122" t="s">
        <v>78</v>
      </c>
      <c r="I60" s="122" t="s">
        <v>465</v>
      </c>
      <c r="J60" s="122" t="s">
        <v>61</v>
      </c>
      <c r="K60" s="122" t="s">
        <v>314</v>
      </c>
      <c r="L60" s="122" t="s">
        <v>975</v>
      </c>
      <c r="M60" s="122" t="s">
        <v>249</v>
      </c>
      <c r="N60" s="122" t="s">
        <v>62</v>
      </c>
      <c r="O60" s="127">
        <v>44522</v>
      </c>
      <c r="P60" s="122" t="s">
        <v>1207</v>
      </c>
      <c r="Q60" s="122" t="s">
        <v>303</v>
      </c>
      <c r="R60" s="122" t="s">
        <v>305</v>
      </c>
      <c r="S60" s="128">
        <v>45382</v>
      </c>
      <c r="T60" s="127">
        <v>45056</v>
      </c>
      <c r="U60" s="123">
        <v>43774.7</v>
      </c>
      <c r="V60" s="123">
        <v>3.681</v>
      </c>
      <c r="W60" s="123">
        <v>228.44200000000001</v>
      </c>
      <c r="X60" s="123">
        <v>368.09926000000002</v>
      </c>
      <c r="Y60" s="124">
        <v>6.5387017219999998E-3</v>
      </c>
      <c r="Z60" s="124">
        <v>9.6254138103532303E-5</v>
      </c>
    </row>
    <row r="61" spans="1:26" ht="15" thickBot="1" x14ac:dyDescent="0.25">
      <c r="A61" s="120">
        <v>7956</v>
      </c>
      <c r="B61" s="120">
        <v>12538</v>
      </c>
      <c r="C61" s="122" t="s">
        <v>3447</v>
      </c>
      <c r="D61" s="122">
        <v>514548767</v>
      </c>
      <c r="E61" s="122" t="s">
        <v>429</v>
      </c>
      <c r="F61" s="122" t="s">
        <v>2825</v>
      </c>
      <c r="G61" s="122">
        <v>11019359</v>
      </c>
      <c r="H61" s="122" t="s">
        <v>78</v>
      </c>
      <c r="I61" s="122" t="s">
        <v>465</v>
      </c>
      <c r="J61" s="122" t="s">
        <v>61</v>
      </c>
      <c r="K61" s="122" t="s">
        <v>314</v>
      </c>
      <c r="L61" s="122" t="s">
        <v>975</v>
      </c>
      <c r="M61" s="122" t="s">
        <v>915</v>
      </c>
      <c r="N61" s="122" t="s">
        <v>62</v>
      </c>
      <c r="O61" s="127">
        <v>44558</v>
      </c>
      <c r="P61" s="122" t="s">
        <v>1207</v>
      </c>
      <c r="Q61" s="122" t="s">
        <v>303</v>
      </c>
      <c r="R61" s="122" t="s">
        <v>305</v>
      </c>
      <c r="S61" s="128">
        <v>45382</v>
      </c>
      <c r="T61" s="127">
        <v>45279</v>
      </c>
      <c r="U61" s="123">
        <v>293103.44</v>
      </c>
      <c r="V61" s="123">
        <v>3.681</v>
      </c>
      <c r="W61" s="123">
        <v>93</v>
      </c>
      <c r="X61" s="123">
        <v>1003.3898</v>
      </c>
      <c r="Y61" s="124">
        <v>1.7823634347E-2</v>
      </c>
      <c r="Z61" s="124">
        <v>2.62376024E-4</v>
      </c>
    </row>
    <row r="62" spans="1:26" ht="15" thickBot="1" x14ac:dyDescent="0.25">
      <c r="A62" s="120">
        <v>7956</v>
      </c>
      <c r="B62" s="120">
        <v>12538</v>
      </c>
      <c r="C62" s="122" t="s">
        <v>2826</v>
      </c>
      <c r="D62" s="122">
        <v>515649762</v>
      </c>
      <c r="E62" s="122" t="s">
        <v>429</v>
      </c>
      <c r="F62" s="122" t="s">
        <v>2826</v>
      </c>
      <c r="G62" s="122">
        <v>11019364</v>
      </c>
      <c r="H62" s="122" t="s">
        <v>78</v>
      </c>
      <c r="I62" s="122" t="s">
        <v>465</v>
      </c>
      <c r="J62" s="122" t="s">
        <v>61</v>
      </c>
      <c r="K62" s="122" t="s">
        <v>314</v>
      </c>
      <c r="L62" s="122" t="s">
        <v>975</v>
      </c>
      <c r="M62" s="122" t="s">
        <v>915</v>
      </c>
      <c r="N62" s="122" t="s">
        <v>62</v>
      </c>
      <c r="O62" s="127">
        <v>44574</v>
      </c>
      <c r="P62" s="122" t="s">
        <v>1207</v>
      </c>
      <c r="Q62" s="122" t="s">
        <v>303</v>
      </c>
      <c r="R62" s="122" t="s">
        <v>305</v>
      </c>
      <c r="S62" s="128">
        <v>45382</v>
      </c>
      <c r="T62" s="127">
        <v>45202</v>
      </c>
      <c r="U62" s="123">
        <v>78837.64</v>
      </c>
      <c r="V62" s="123">
        <v>3.681</v>
      </c>
      <c r="W62" s="123">
        <v>458.00839999999999</v>
      </c>
      <c r="X62" s="123">
        <v>1329.1465700000001</v>
      </c>
      <c r="Y62" s="124">
        <v>2.3610188640000002E-2</v>
      </c>
      <c r="Z62" s="124">
        <v>3.4755803999999998E-4</v>
      </c>
    </row>
    <row r="63" spans="1:26" ht="15" thickBot="1" x14ac:dyDescent="0.25">
      <c r="A63" s="120">
        <v>7956</v>
      </c>
      <c r="B63" s="120">
        <v>12538</v>
      </c>
      <c r="C63" s="122" t="s">
        <v>2827</v>
      </c>
      <c r="D63" s="122">
        <v>515827665</v>
      </c>
      <c r="E63" s="122" t="s">
        <v>429</v>
      </c>
      <c r="F63" s="122" t="s">
        <v>2827</v>
      </c>
      <c r="G63" s="122">
        <v>11019365</v>
      </c>
      <c r="H63" s="122" t="s">
        <v>78</v>
      </c>
      <c r="I63" s="122" t="s">
        <v>465</v>
      </c>
      <c r="J63" s="122" t="s">
        <v>61</v>
      </c>
      <c r="K63" s="122" t="s">
        <v>314</v>
      </c>
      <c r="L63" s="122" t="s">
        <v>975</v>
      </c>
      <c r="M63" s="122" t="s">
        <v>895</v>
      </c>
      <c r="N63" s="122" t="s">
        <v>62</v>
      </c>
      <c r="O63" s="127">
        <v>44574</v>
      </c>
      <c r="P63" s="122" t="s">
        <v>1207</v>
      </c>
      <c r="Q63" s="122" t="s">
        <v>303</v>
      </c>
      <c r="R63" s="122" t="s">
        <v>305</v>
      </c>
      <c r="S63" s="128">
        <v>45382</v>
      </c>
      <c r="T63" s="127">
        <v>45202</v>
      </c>
      <c r="U63" s="123">
        <v>24161.79</v>
      </c>
      <c r="V63" s="123">
        <v>3.681</v>
      </c>
      <c r="W63" s="123">
        <v>867.74519999999995</v>
      </c>
      <c r="X63" s="123">
        <v>771.76867000000004</v>
      </c>
      <c r="Y63" s="124">
        <v>1.3709250956000001E-2</v>
      </c>
      <c r="Z63" s="124">
        <v>2.0180950100000001E-4</v>
      </c>
    </row>
    <row r="64" spans="1:26" ht="15" thickBot="1" x14ac:dyDescent="0.25">
      <c r="A64" s="120">
        <v>7956</v>
      </c>
      <c r="B64" s="120">
        <v>12538</v>
      </c>
      <c r="C64" s="122" t="s">
        <v>2828</v>
      </c>
      <c r="D64" s="122">
        <v>515985471</v>
      </c>
      <c r="E64" s="122" t="s">
        <v>429</v>
      </c>
      <c r="F64" s="122" t="s">
        <v>2828</v>
      </c>
      <c r="G64" s="122">
        <v>11019366</v>
      </c>
      <c r="H64" s="122" t="s">
        <v>78</v>
      </c>
      <c r="I64" s="122" t="s">
        <v>465</v>
      </c>
      <c r="J64" s="122" t="s">
        <v>61</v>
      </c>
      <c r="K64" s="122" t="s">
        <v>314</v>
      </c>
      <c r="L64" s="122" t="s">
        <v>975</v>
      </c>
      <c r="M64" s="122" t="s">
        <v>912</v>
      </c>
      <c r="N64" s="122" t="s">
        <v>62</v>
      </c>
      <c r="O64" s="127">
        <v>44574</v>
      </c>
      <c r="P64" s="122" t="s">
        <v>1207</v>
      </c>
      <c r="Q64" s="122" t="s">
        <v>303</v>
      </c>
      <c r="R64" s="122" t="s">
        <v>305</v>
      </c>
      <c r="S64" s="128">
        <v>45382</v>
      </c>
      <c r="T64" s="127">
        <v>45202</v>
      </c>
      <c r="U64" s="123">
        <v>158236.16</v>
      </c>
      <c r="V64" s="123">
        <v>3.681</v>
      </c>
      <c r="W64" s="123">
        <v>128.77789999999999</v>
      </c>
      <c r="X64" s="123">
        <v>750.08915999999999</v>
      </c>
      <c r="Y64" s="124">
        <v>1.3324148716E-2</v>
      </c>
      <c r="Z64" s="124">
        <v>1.9614053400000001E-4</v>
      </c>
    </row>
    <row r="65" spans="1:26" ht="15" thickBot="1" x14ac:dyDescent="0.25">
      <c r="A65" s="120">
        <v>7956</v>
      </c>
      <c r="B65" s="120">
        <v>12538</v>
      </c>
      <c r="C65" s="122" t="s">
        <v>2829</v>
      </c>
      <c r="D65" s="122">
        <v>515374742</v>
      </c>
      <c r="E65" s="122" t="s">
        <v>429</v>
      </c>
      <c r="F65" s="122" t="s">
        <v>2829</v>
      </c>
      <c r="G65" s="122">
        <v>11019369</v>
      </c>
      <c r="H65" s="122" t="s">
        <v>78</v>
      </c>
      <c r="I65" s="122" t="s">
        <v>465</v>
      </c>
      <c r="J65" s="122" t="s">
        <v>61</v>
      </c>
      <c r="K65" s="122" t="s">
        <v>314</v>
      </c>
      <c r="L65" s="122" t="s">
        <v>975</v>
      </c>
      <c r="M65" s="122" t="s">
        <v>130</v>
      </c>
      <c r="N65" s="122" t="s">
        <v>62</v>
      </c>
      <c r="O65" s="127">
        <v>44601</v>
      </c>
      <c r="P65" s="122" t="s">
        <v>1207</v>
      </c>
      <c r="Q65" s="122" t="s">
        <v>301</v>
      </c>
      <c r="R65" s="122" t="s">
        <v>305</v>
      </c>
      <c r="S65" s="128">
        <v>45382</v>
      </c>
      <c r="T65" s="127">
        <v>44601</v>
      </c>
      <c r="U65" s="123">
        <v>900000</v>
      </c>
      <c r="V65" s="123">
        <v>3.681</v>
      </c>
      <c r="W65" s="123">
        <v>100</v>
      </c>
      <c r="X65" s="123">
        <v>3312.9</v>
      </c>
      <c r="Y65" s="124">
        <v>5.8848433810000003E-2</v>
      </c>
      <c r="Z65" s="124">
        <v>8.6628898399999997E-4</v>
      </c>
    </row>
    <row r="66" spans="1:26" ht="15" thickBot="1" x14ac:dyDescent="0.25">
      <c r="A66" s="120">
        <v>7956</v>
      </c>
      <c r="B66" s="120">
        <v>12538</v>
      </c>
      <c r="C66" s="122" t="s">
        <v>2841</v>
      </c>
      <c r="D66" s="122">
        <v>515599009</v>
      </c>
      <c r="E66" s="122" t="s">
        <v>429</v>
      </c>
      <c r="F66" s="122" t="s">
        <v>2841</v>
      </c>
      <c r="G66" s="122">
        <v>11019400</v>
      </c>
      <c r="H66" s="122" t="s">
        <v>78</v>
      </c>
      <c r="I66" s="122" t="s">
        <v>465</v>
      </c>
      <c r="J66" s="122" t="s">
        <v>61</v>
      </c>
      <c r="K66" s="122" t="s">
        <v>313</v>
      </c>
      <c r="L66" s="122" t="s">
        <v>102</v>
      </c>
      <c r="M66" s="122" t="s">
        <v>249</v>
      </c>
      <c r="N66" s="122" t="s">
        <v>62</v>
      </c>
      <c r="O66" s="127">
        <v>44536</v>
      </c>
      <c r="P66" s="122" t="s">
        <v>1207</v>
      </c>
      <c r="Q66" s="122" t="s">
        <v>301</v>
      </c>
      <c r="R66" s="122" t="s">
        <v>305</v>
      </c>
      <c r="S66" s="128">
        <v>45382</v>
      </c>
      <c r="T66" s="127">
        <v>44979</v>
      </c>
      <c r="U66" s="123">
        <v>6720.87</v>
      </c>
      <c r="V66" s="123">
        <v>3.681</v>
      </c>
      <c r="W66" s="123">
        <v>6483.0325999999995</v>
      </c>
      <c r="X66" s="123">
        <v>1603.87131</v>
      </c>
      <c r="Y66" s="124">
        <v>2.8490239556E-2</v>
      </c>
      <c r="Z66" s="124">
        <v>4.1939571000000001E-4</v>
      </c>
    </row>
    <row r="67" spans="1:26" ht="15" thickBot="1" x14ac:dyDescent="0.25">
      <c r="A67" s="120">
        <v>7956</v>
      </c>
      <c r="B67" s="120">
        <v>12538</v>
      </c>
      <c r="C67" s="122" t="s">
        <v>2830</v>
      </c>
      <c r="D67" s="122">
        <v>515138943</v>
      </c>
      <c r="E67" s="122" t="s">
        <v>429</v>
      </c>
      <c r="F67" s="122" t="s">
        <v>2830</v>
      </c>
      <c r="G67" s="122">
        <v>11019454</v>
      </c>
      <c r="H67" s="122" t="s">
        <v>78</v>
      </c>
      <c r="I67" s="122" t="s">
        <v>465</v>
      </c>
      <c r="J67" s="122" t="s">
        <v>61</v>
      </c>
      <c r="K67" s="122" t="s">
        <v>314</v>
      </c>
      <c r="L67" s="122" t="s">
        <v>975</v>
      </c>
      <c r="M67" s="122" t="s">
        <v>915</v>
      </c>
      <c r="N67" s="122" t="s">
        <v>62</v>
      </c>
      <c r="O67" s="127">
        <v>44628</v>
      </c>
      <c r="P67" s="122" t="s">
        <v>1207</v>
      </c>
      <c r="Q67" s="122" t="s">
        <v>301</v>
      </c>
      <c r="R67" s="122" t="s">
        <v>305</v>
      </c>
      <c r="S67" s="128">
        <v>45382</v>
      </c>
      <c r="T67" s="127">
        <v>45054</v>
      </c>
      <c r="U67" s="123">
        <v>14425.19</v>
      </c>
      <c r="V67" s="123">
        <v>3.681</v>
      </c>
      <c r="W67" s="123">
        <v>1711</v>
      </c>
      <c r="X67" s="123">
        <v>908.52602000000002</v>
      </c>
      <c r="Y67" s="124">
        <v>1.6138529188999998E-2</v>
      </c>
      <c r="Z67" s="124">
        <v>2.3757012899999999E-4</v>
      </c>
    </row>
    <row r="68" spans="1:26" ht="15" thickBot="1" x14ac:dyDescent="0.25">
      <c r="A68" s="120">
        <v>7956</v>
      </c>
      <c r="B68" s="120">
        <v>12538</v>
      </c>
      <c r="C68" s="122" t="s">
        <v>2831</v>
      </c>
      <c r="D68" s="122">
        <v>514856574</v>
      </c>
      <c r="E68" s="122" t="s">
        <v>429</v>
      </c>
      <c r="F68" s="122" t="s">
        <v>2831</v>
      </c>
      <c r="G68" s="122">
        <v>11019484</v>
      </c>
      <c r="H68" s="122" t="s">
        <v>78</v>
      </c>
      <c r="I68" s="122" t="s">
        <v>465</v>
      </c>
      <c r="J68" s="122" t="s">
        <v>61</v>
      </c>
      <c r="K68" s="122" t="s">
        <v>53</v>
      </c>
      <c r="L68" s="122" t="s">
        <v>975</v>
      </c>
      <c r="M68" s="122" t="s">
        <v>130</v>
      </c>
      <c r="N68" s="122" t="s">
        <v>62</v>
      </c>
      <c r="O68" s="127">
        <v>44788</v>
      </c>
      <c r="P68" s="122" t="s">
        <v>1207</v>
      </c>
      <c r="Q68" s="122" t="s">
        <v>102</v>
      </c>
      <c r="R68" s="122" t="s">
        <v>305</v>
      </c>
      <c r="S68" s="128">
        <v>45382</v>
      </c>
      <c r="T68" s="127">
        <v>45202</v>
      </c>
      <c r="U68" s="123">
        <v>4325.46</v>
      </c>
      <c r="V68" s="123">
        <v>3.681</v>
      </c>
      <c r="W68" s="123">
        <v>3341.93</v>
      </c>
      <c r="X68" s="123">
        <v>532.10270000000003</v>
      </c>
      <c r="Y68" s="124">
        <v>9.4519636930000001E-3</v>
      </c>
      <c r="Z68" s="124">
        <v>1.39139336E-4</v>
      </c>
    </row>
    <row r="69" spans="1:26" ht="15" thickBot="1" x14ac:dyDescent="0.25">
      <c r="A69" s="120">
        <v>7956</v>
      </c>
      <c r="B69" s="120">
        <v>12538</v>
      </c>
      <c r="C69" s="122" t="s">
        <v>2842</v>
      </c>
      <c r="D69" s="122">
        <v>516178522</v>
      </c>
      <c r="E69" s="122" t="s">
        <v>429</v>
      </c>
      <c r="F69" s="122" t="s">
        <v>2842</v>
      </c>
      <c r="G69" s="122">
        <v>11019575</v>
      </c>
      <c r="H69" s="122" t="s">
        <v>78</v>
      </c>
      <c r="I69" s="122" t="s">
        <v>465</v>
      </c>
      <c r="J69" s="122" t="s">
        <v>61</v>
      </c>
      <c r="K69" s="122" t="s">
        <v>196</v>
      </c>
      <c r="L69" s="122" t="s">
        <v>975</v>
      </c>
      <c r="M69" s="122" t="s">
        <v>931</v>
      </c>
      <c r="N69" s="122" t="s">
        <v>62</v>
      </c>
      <c r="O69" s="127">
        <v>44613</v>
      </c>
      <c r="P69" s="122" t="s">
        <v>1206</v>
      </c>
      <c r="Q69" s="122" t="s">
        <v>303</v>
      </c>
      <c r="R69" s="122" t="s">
        <v>305</v>
      </c>
      <c r="S69" s="128">
        <v>45382</v>
      </c>
      <c r="T69" s="127">
        <v>44613</v>
      </c>
      <c r="U69" s="123">
        <v>1637700</v>
      </c>
      <c r="V69" s="123">
        <v>1</v>
      </c>
      <c r="W69" s="123">
        <v>100</v>
      </c>
      <c r="X69" s="123">
        <v>1637.7</v>
      </c>
      <c r="Y69" s="124">
        <v>2.9091152780999999E-2</v>
      </c>
      <c r="Z69" s="124">
        <v>4.2824156099999998E-4</v>
      </c>
    </row>
    <row r="70" spans="1:26" ht="15" thickBot="1" x14ac:dyDescent="0.25">
      <c r="A70" s="120">
        <v>7956</v>
      </c>
      <c r="B70" s="120">
        <v>12538</v>
      </c>
      <c r="C70" s="122" t="s">
        <v>2832</v>
      </c>
      <c r="D70" s="122">
        <v>512365848</v>
      </c>
      <c r="E70" s="122" t="s">
        <v>429</v>
      </c>
      <c r="F70" s="122" t="s">
        <v>2832</v>
      </c>
      <c r="G70" s="122">
        <v>11019982</v>
      </c>
      <c r="H70" s="122" t="s">
        <v>78</v>
      </c>
      <c r="I70" s="122" t="s">
        <v>465</v>
      </c>
      <c r="J70" s="122" t="s">
        <v>61</v>
      </c>
      <c r="K70" s="122" t="s">
        <v>314</v>
      </c>
      <c r="L70" s="122" t="s">
        <v>102</v>
      </c>
      <c r="M70" s="122" t="s">
        <v>876</v>
      </c>
      <c r="N70" s="122" t="s">
        <v>62</v>
      </c>
      <c r="O70" s="127">
        <v>44873</v>
      </c>
      <c r="P70" s="122" t="s">
        <v>1207</v>
      </c>
      <c r="Q70" s="122" t="s">
        <v>303</v>
      </c>
      <c r="R70" s="122" t="s">
        <v>305</v>
      </c>
      <c r="S70" s="128">
        <v>45382</v>
      </c>
      <c r="T70" s="127">
        <v>45279</v>
      </c>
      <c r="U70" s="123">
        <v>1382019.28</v>
      </c>
      <c r="V70" s="123">
        <v>3.681</v>
      </c>
      <c r="W70" s="123">
        <v>45.826700000000002</v>
      </c>
      <c r="X70" s="123">
        <v>2331.3018299999999</v>
      </c>
      <c r="Y70" s="124">
        <v>4.1411893335999997E-2</v>
      </c>
      <c r="Z70" s="124">
        <v>6.0961124500000003E-4</v>
      </c>
    </row>
    <row r="71" spans="1:26" ht="15" thickBot="1" x14ac:dyDescent="0.25">
      <c r="A71" s="120">
        <v>7956</v>
      </c>
      <c r="B71" s="120">
        <v>12538</v>
      </c>
      <c r="C71" s="122" t="s">
        <v>3442</v>
      </c>
      <c r="D71" s="122" t="s">
        <v>3443</v>
      </c>
      <c r="E71" s="122" t="s">
        <v>432</v>
      </c>
      <c r="F71" s="122" t="s">
        <v>2833</v>
      </c>
      <c r="G71" s="122">
        <v>11019989</v>
      </c>
      <c r="H71" s="122" t="s">
        <v>78</v>
      </c>
      <c r="I71" s="122" t="s">
        <v>465</v>
      </c>
      <c r="J71" s="122" t="s">
        <v>61</v>
      </c>
      <c r="K71" s="122" t="s">
        <v>314</v>
      </c>
      <c r="L71" s="122" t="s">
        <v>975</v>
      </c>
      <c r="M71" s="122" t="s">
        <v>923</v>
      </c>
      <c r="N71" s="122" t="s">
        <v>62</v>
      </c>
      <c r="O71" s="127">
        <v>44923</v>
      </c>
      <c r="P71" s="122" t="s">
        <v>1207</v>
      </c>
      <c r="Q71" s="122" t="s">
        <v>303</v>
      </c>
      <c r="R71" s="122" t="s">
        <v>305</v>
      </c>
      <c r="S71" s="128">
        <v>45382</v>
      </c>
      <c r="T71" s="127">
        <v>44923</v>
      </c>
      <c r="U71" s="123">
        <v>240014.64</v>
      </c>
      <c r="V71" s="123">
        <v>3.681</v>
      </c>
      <c r="W71" s="123">
        <v>166.65649999999999</v>
      </c>
      <c r="X71" s="123">
        <v>1472.3999899999999</v>
      </c>
      <c r="Y71" s="124">
        <v>2.6154859292999998E-2</v>
      </c>
      <c r="Z71" s="124">
        <v>3.8501732299999999E-4</v>
      </c>
    </row>
    <row r="72" spans="1:26" ht="15" thickBot="1" x14ac:dyDescent="0.25">
      <c r="A72" s="120">
        <v>7956</v>
      </c>
      <c r="B72" s="120">
        <v>12538</v>
      </c>
      <c r="C72" s="122" t="s">
        <v>3448</v>
      </c>
      <c r="D72" s="122">
        <v>515333128</v>
      </c>
      <c r="E72" s="122" t="s">
        <v>429</v>
      </c>
      <c r="F72" s="122" t="s">
        <v>2834</v>
      </c>
      <c r="G72" s="122">
        <v>11020455</v>
      </c>
      <c r="H72" s="122" t="s">
        <v>78</v>
      </c>
      <c r="I72" s="122" t="s">
        <v>465</v>
      </c>
      <c r="J72" s="122" t="s">
        <v>61</v>
      </c>
      <c r="K72" s="122" t="s">
        <v>53</v>
      </c>
      <c r="L72" s="122" t="s">
        <v>975</v>
      </c>
      <c r="M72" s="122" t="s">
        <v>878</v>
      </c>
      <c r="N72" s="122" t="s">
        <v>62</v>
      </c>
      <c r="O72" s="127">
        <v>45085</v>
      </c>
      <c r="P72" s="122" t="s">
        <v>1207</v>
      </c>
      <c r="Q72" s="122" t="s">
        <v>102</v>
      </c>
      <c r="R72" s="122" t="s">
        <v>305</v>
      </c>
      <c r="S72" s="128">
        <v>45382</v>
      </c>
      <c r="T72" s="127">
        <v>45085</v>
      </c>
      <c r="U72" s="123">
        <v>51367.41</v>
      </c>
      <c r="V72" s="123">
        <v>3.681</v>
      </c>
      <c r="W72" s="123">
        <v>100</v>
      </c>
      <c r="X72" s="123">
        <v>189.08344</v>
      </c>
      <c r="Y72" s="124">
        <v>3.3587685419999998E-3</v>
      </c>
      <c r="Z72" s="124">
        <v>4.9443358149785302E-5</v>
      </c>
    </row>
    <row r="73" spans="1:26" ht="15" thickBot="1" x14ac:dyDescent="0.25">
      <c r="A73" s="120">
        <v>7956</v>
      </c>
      <c r="B73" s="120">
        <v>12538</v>
      </c>
      <c r="C73" s="122" t="s">
        <v>3442</v>
      </c>
      <c r="D73" s="122" t="s">
        <v>3443</v>
      </c>
      <c r="E73" s="122" t="s">
        <v>432</v>
      </c>
      <c r="F73" s="122" t="s">
        <v>2833</v>
      </c>
      <c r="G73" s="122">
        <v>11020458</v>
      </c>
      <c r="H73" s="122" t="s">
        <v>78</v>
      </c>
      <c r="I73" s="122" t="s">
        <v>465</v>
      </c>
      <c r="J73" s="122" t="s">
        <v>61</v>
      </c>
      <c r="K73" s="122" t="s">
        <v>314</v>
      </c>
      <c r="L73" s="122" t="s">
        <v>975</v>
      </c>
      <c r="M73" s="122" t="s">
        <v>906</v>
      </c>
      <c r="N73" s="122" t="s">
        <v>62</v>
      </c>
      <c r="O73" s="127">
        <v>45100</v>
      </c>
      <c r="P73" s="122" t="s">
        <v>1207</v>
      </c>
      <c r="Q73" s="122" t="s">
        <v>303</v>
      </c>
      <c r="R73" s="122" t="s">
        <v>305</v>
      </c>
      <c r="S73" s="128">
        <v>45382</v>
      </c>
      <c r="T73" s="127">
        <v>45100</v>
      </c>
      <c r="U73" s="123">
        <v>171428.57</v>
      </c>
      <c r="V73" s="123">
        <v>3.681</v>
      </c>
      <c r="W73" s="123">
        <v>100</v>
      </c>
      <c r="X73" s="123">
        <v>631.02856999999995</v>
      </c>
      <c r="Y73" s="124">
        <v>1.1209225462000001E-2</v>
      </c>
      <c r="Z73" s="124">
        <v>1.6500742500000001E-4</v>
      </c>
    </row>
    <row r="74" spans="1:26" ht="15" thickBot="1" x14ac:dyDescent="0.25">
      <c r="A74" s="120">
        <v>7956</v>
      </c>
      <c r="B74" s="120">
        <v>12538</v>
      </c>
      <c r="C74" s="122" t="s">
        <v>3449</v>
      </c>
      <c r="D74" s="122">
        <v>540300233</v>
      </c>
      <c r="E74" s="122" t="s">
        <v>432</v>
      </c>
      <c r="F74" s="122" t="s">
        <v>2835</v>
      </c>
      <c r="G74" s="122">
        <v>11020482</v>
      </c>
      <c r="H74" s="122" t="s">
        <v>78</v>
      </c>
      <c r="I74" s="122" t="s">
        <v>465</v>
      </c>
      <c r="J74" s="122" t="s">
        <v>61</v>
      </c>
      <c r="K74" s="122" t="s">
        <v>53</v>
      </c>
      <c r="L74" s="122" t="s">
        <v>975</v>
      </c>
      <c r="M74" s="122" t="s">
        <v>878</v>
      </c>
      <c r="N74" s="122" t="s">
        <v>62</v>
      </c>
      <c r="O74" s="127">
        <v>45183</v>
      </c>
      <c r="P74" s="122" t="s">
        <v>1207</v>
      </c>
      <c r="Q74" s="122" t="s">
        <v>102</v>
      </c>
      <c r="R74" s="122" t="s">
        <v>305</v>
      </c>
      <c r="S74" s="128">
        <v>45382</v>
      </c>
      <c r="T74" s="127">
        <v>45183</v>
      </c>
      <c r="U74" s="123">
        <v>10364.200000000001</v>
      </c>
      <c r="V74" s="123">
        <v>3.681</v>
      </c>
      <c r="W74" s="123">
        <v>100</v>
      </c>
      <c r="X74" s="123">
        <v>38.150620000000004</v>
      </c>
      <c r="Y74" s="124">
        <v>6.7768548200000005E-4</v>
      </c>
      <c r="Z74" s="124">
        <v>9.9759913839962095E-6</v>
      </c>
    </row>
    <row r="75" spans="1:26" ht="15" thickBot="1" x14ac:dyDescent="0.25">
      <c r="A75" s="120">
        <v>7956</v>
      </c>
      <c r="B75" s="120">
        <v>12538</v>
      </c>
      <c r="C75" s="122" t="s">
        <v>3450</v>
      </c>
      <c r="D75" s="122">
        <v>512365848</v>
      </c>
      <c r="E75" s="122" t="s">
        <v>429</v>
      </c>
      <c r="F75" s="122" t="s">
        <v>2836</v>
      </c>
      <c r="G75" s="122">
        <v>11020483</v>
      </c>
      <c r="H75" s="122" t="s">
        <v>78</v>
      </c>
      <c r="I75" s="122" t="s">
        <v>465</v>
      </c>
      <c r="J75" s="122" t="s">
        <v>61</v>
      </c>
      <c r="K75" s="122" t="s">
        <v>314</v>
      </c>
      <c r="L75" s="122" t="s">
        <v>975</v>
      </c>
      <c r="M75" s="122" t="s">
        <v>876</v>
      </c>
      <c r="N75" s="122" t="s">
        <v>62</v>
      </c>
      <c r="O75" s="127">
        <v>45188</v>
      </c>
      <c r="P75" s="122" t="s">
        <v>1207</v>
      </c>
      <c r="Q75" s="122" t="s">
        <v>303</v>
      </c>
      <c r="R75" s="122" t="s">
        <v>305</v>
      </c>
      <c r="S75" s="128">
        <v>45382</v>
      </c>
      <c r="T75" s="127">
        <v>45279</v>
      </c>
      <c r="U75" s="123">
        <v>176428.57</v>
      </c>
      <c r="V75" s="123">
        <v>3.681</v>
      </c>
      <c r="W75" s="123">
        <v>66.666700000000006</v>
      </c>
      <c r="X75" s="123">
        <v>432.95593000000002</v>
      </c>
      <c r="Y75" s="124">
        <v>7.6907779850000002E-3</v>
      </c>
      <c r="Z75" s="124">
        <v>1.1321348400000001E-4</v>
      </c>
    </row>
    <row r="76" spans="1:26" ht="15" thickBot="1" x14ac:dyDescent="0.25">
      <c r="A76" s="120">
        <v>7956</v>
      </c>
      <c r="B76" s="120">
        <v>12538</v>
      </c>
      <c r="C76" s="122" t="s">
        <v>2837</v>
      </c>
      <c r="D76" s="122">
        <v>9038175</v>
      </c>
      <c r="E76" s="122" t="s">
        <v>430</v>
      </c>
      <c r="F76" s="122" t="s">
        <v>2837</v>
      </c>
      <c r="G76" s="122">
        <v>62008040</v>
      </c>
      <c r="H76" s="122" t="s">
        <v>78</v>
      </c>
      <c r="I76" s="122" t="s">
        <v>465</v>
      </c>
      <c r="J76" s="122" t="s">
        <v>61</v>
      </c>
      <c r="K76" s="122" t="s">
        <v>314</v>
      </c>
      <c r="L76" s="122" t="s">
        <v>975</v>
      </c>
      <c r="M76" s="122" t="s">
        <v>910</v>
      </c>
      <c r="N76" s="122" t="s">
        <v>62</v>
      </c>
      <c r="O76" s="127">
        <v>44312</v>
      </c>
      <c r="P76" s="122" t="s">
        <v>1207</v>
      </c>
      <c r="Q76" s="122" t="s">
        <v>303</v>
      </c>
      <c r="R76" s="122" t="s">
        <v>305</v>
      </c>
      <c r="S76" s="128">
        <v>45382</v>
      </c>
      <c r="T76" s="127">
        <v>45356</v>
      </c>
      <c r="U76" s="123">
        <v>61084</v>
      </c>
      <c r="V76" s="123">
        <v>3.681</v>
      </c>
      <c r="W76" s="123">
        <v>2500</v>
      </c>
      <c r="X76" s="123">
        <v>5621.2551000000003</v>
      </c>
      <c r="Y76" s="124">
        <v>9.9852714745000001E-2</v>
      </c>
      <c r="Z76" s="124">
        <v>1.4698998970000001E-3</v>
      </c>
    </row>
    <row r="77" spans="1:26" ht="15" thickBot="1" x14ac:dyDescent="0.25">
      <c r="A77" s="120">
        <v>7956</v>
      </c>
      <c r="B77" s="120">
        <v>12538</v>
      </c>
      <c r="C77" s="122" t="s">
        <v>2838</v>
      </c>
      <c r="D77" s="122">
        <v>515738326</v>
      </c>
      <c r="E77" s="122" t="s">
        <v>429</v>
      </c>
      <c r="F77" s="122" t="s">
        <v>2838</v>
      </c>
      <c r="G77" s="122">
        <v>62008156</v>
      </c>
      <c r="H77" s="122" t="s">
        <v>78</v>
      </c>
      <c r="I77" s="122" t="s">
        <v>465</v>
      </c>
      <c r="J77" s="122" t="s">
        <v>61</v>
      </c>
      <c r="K77" s="122" t="s">
        <v>53</v>
      </c>
      <c r="L77" s="122" t="s">
        <v>975</v>
      </c>
      <c r="M77" s="122" t="s">
        <v>269</v>
      </c>
      <c r="N77" s="122" t="s">
        <v>62</v>
      </c>
      <c r="O77" s="127">
        <v>44336</v>
      </c>
      <c r="P77" s="122" t="s">
        <v>1207</v>
      </c>
      <c r="Q77" s="122" t="s">
        <v>303</v>
      </c>
      <c r="R77" s="122" t="s">
        <v>305</v>
      </c>
      <c r="S77" s="128">
        <v>45382</v>
      </c>
      <c r="T77" s="127">
        <v>45202</v>
      </c>
      <c r="U77" s="123">
        <v>102603.47</v>
      </c>
      <c r="V77" s="123">
        <v>3.681</v>
      </c>
      <c r="W77" s="123">
        <v>57.216000000000001</v>
      </c>
      <c r="X77" s="123">
        <v>216.09531999999999</v>
      </c>
      <c r="Y77" s="124">
        <v>3.838591909E-3</v>
      </c>
      <c r="Z77" s="124">
        <v>5.6506684568740999E-5</v>
      </c>
    </row>
    <row r="78" spans="1:26" ht="15" thickBot="1" x14ac:dyDescent="0.25">
      <c r="A78" s="120">
        <v>7956</v>
      </c>
      <c r="B78" s="120">
        <v>12955</v>
      </c>
      <c r="C78" s="122" t="s">
        <v>1402</v>
      </c>
      <c r="D78" s="122">
        <v>823</v>
      </c>
      <c r="E78" s="122" t="s">
        <v>2</v>
      </c>
      <c r="F78" s="122" t="s">
        <v>2803</v>
      </c>
      <c r="G78" s="122">
        <v>11019016</v>
      </c>
      <c r="H78" s="122" t="s">
        <v>78</v>
      </c>
      <c r="I78" s="122" t="s">
        <v>465</v>
      </c>
      <c r="J78" s="122" t="s">
        <v>53</v>
      </c>
      <c r="K78" s="122" t="s">
        <v>53</v>
      </c>
      <c r="L78" s="122" t="s">
        <v>975</v>
      </c>
      <c r="M78" s="122" t="s">
        <v>140</v>
      </c>
      <c r="N78" s="122" t="s">
        <v>62</v>
      </c>
      <c r="O78" s="127">
        <v>44318</v>
      </c>
      <c r="P78" s="122" t="s">
        <v>1206</v>
      </c>
      <c r="Q78" s="122" t="s">
        <v>301</v>
      </c>
      <c r="R78" s="122" t="s">
        <v>305</v>
      </c>
      <c r="S78" s="128">
        <v>45382</v>
      </c>
      <c r="T78" s="127">
        <v>45306</v>
      </c>
      <c r="U78" s="123">
        <v>80000</v>
      </c>
      <c r="V78" s="123">
        <v>1</v>
      </c>
      <c r="W78" s="123">
        <v>147.29329999999999</v>
      </c>
      <c r="X78" s="123">
        <v>117.83463999999999</v>
      </c>
      <c r="Y78" s="124">
        <v>2.7090942882000001E-2</v>
      </c>
      <c r="Z78" s="124">
        <v>3.1815163499999998E-4</v>
      </c>
    </row>
    <row r="79" spans="1:26" ht="15" thickBot="1" x14ac:dyDescent="0.25">
      <c r="A79" s="120">
        <v>7956</v>
      </c>
      <c r="B79" s="120">
        <v>12955</v>
      </c>
      <c r="C79" s="122" t="s">
        <v>2804</v>
      </c>
      <c r="D79" s="122">
        <v>540299971</v>
      </c>
      <c r="E79" s="122" t="s">
        <v>432</v>
      </c>
      <c r="F79" s="122" t="s">
        <v>2804</v>
      </c>
      <c r="G79" s="122">
        <v>11019428</v>
      </c>
      <c r="H79" s="122" t="s">
        <v>78</v>
      </c>
      <c r="I79" s="122" t="s">
        <v>465</v>
      </c>
      <c r="J79" s="122" t="s">
        <v>53</v>
      </c>
      <c r="K79" s="122" t="s">
        <v>53</v>
      </c>
      <c r="L79" s="122" t="s">
        <v>975</v>
      </c>
      <c r="M79" s="122" t="s">
        <v>102</v>
      </c>
      <c r="N79" s="122" t="s">
        <v>62</v>
      </c>
      <c r="O79" s="127">
        <v>44544</v>
      </c>
      <c r="P79" s="122" t="s">
        <v>1206</v>
      </c>
      <c r="Q79" s="122" t="s">
        <v>301</v>
      </c>
      <c r="R79" s="122" t="s">
        <v>305</v>
      </c>
      <c r="S79" s="128">
        <v>45382</v>
      </c>
      <c r="T79" s="127">
        <v>45368</v>
      </c>
      <c r="U79" s="123">
        <v>190190</v>
      </c>
      <c r="V79" s="123">
        <v>1</v>
      </c>
      <c r="W79" s="123">
        <v>82.217799999999997</v>
      </c>
      <c r="X79" s="123">
        <v>156.37003000000001</v>
      </c>
      <c r="Y79" s="124">
        <v>3.5950477305999998E-2</v>
      </c>
      <c r="Z79" s="124">
        <v>4.2219656900000001E-4</v>
      </c>
    </row>
    <row r="80" spans="1:26" ht="15" thickBot="1" x14ac:dyDescent="0.25">
      <c r="A80" s="120">
        <v>7956</v>
      </c>
      <c r="B80" s="120">
        <v>12955</v>
      </c>
      <c r="C80" s="122" t="s">
        <v>2805</v>
      </c>
      <c r="D80" s="122">
        <v>515729713</v>
      </c>
      <c r="E80" s="122" t="s">
        <v>429</v>
      </c>
      <c r="F80" s="122" t="s">
        <v>2805</v>
      </c>
      <c r="G80" s="122">
        <v>11019571</v>
      </c>
      <c r="H80" s="122" t="s">
        <v>78</v>
      </c>
      <c r="I80" s="122" t="s">
        <v>465</v>
      </c>
      <c r="J80" s="122" t="s">
        <v>53</v>
      </c>
      <c r="K80" s="122" t="s">
        <v>53</v>
      </c>
      <c r="L80" s="122" t="s">
        <v>975</v>
      </c>
      <c r="M80" s="122" t="s">
        <v>931</v>
      </c>
      <c r="N80" s="122" t="s">
        <v>62</v>
      </c>
      <c r="O80" s="127">
        <v>44606</v>
      </c>
      <c r="P80" s="122" t="s">
        <v>1206</v>
      </c>
      <c r="Q80" s="122" t="s">
        <v>301</v>
      </c>
      <c r="R80" s="122" t="s">
        <v>305</v>
      </c>
      <c r="S80" s="128">
        <v>45382</v>
      </c>
      <c r="T80" s="127">
        <v>44971</v>
      </c>
      <c r="U80" s="123">
        <v>1301.33</v>
      </c>
      <c r="V80" s="123">
        <v>1</v>
      </c>
      <c r="W80" s="123">
        <v>6280.45</v>
      </c>
      <c r="X80" s="123">
        <v>81.729380000000006</v>
      </c>
      <c r="Y80" s="124">
        <v>1.8790111001E-2</v>
      </c>
      <c r="Z80" s="124">
        <v>2.2066801300000001E-4</v>
      </c>
    </row>
    <row r="81" spans="1:26" ht="15" thickBot="1" x14ac:dyDescent="0.25">
      <c r="A81" s="120">
        <v>7956</v>
      </c>
      <c r="B81" s="120">
        <v>12955</v>
      </c>
      <c r="C81" s="122" t="s">
        <v>2839</v>
      </c>
      <c r="D81" s="122">
        <v>515429306</v>
      </c>
      <c r="E81" s="122" t="s">
        <v>429</v>
      </c>
      <c r="F81" s="122" t="s">
        <v>2839</v>
      </c>
      <c r="G81" s="122">
        <v>11020069</v>
      </c>
      <c r="H81" s="122" t="s">
        <v>78</v>
      </c>
      <c r="I81" s="122" t="s">
        <v>465</v>
      </c>
      <c r="J81" s="122" t="s">
        <v>53</v>
      </c>
      <c r="K81" s="122" t="s">
        <v>53</v>
      </c>
      <c r="L81" s="122" t="s">
        <v>975</v>
      </c>
      <c r="M81" s="122" t="s">
        <v>75</v>
      </c>
      <c r="N81" s="122" t="s">
        <v>62</v>
      </c>
      <c r="O81" s="127">
        <v>44921</v>
      </c>
      <c r="P81" s="122" t="s">
        <v>1206</v>
      </c>
      <c r="Q81" s="122" t="s">
        <v>301</v>
      </c>
      <c r="R81" s="122" t="s">
        <v>305</v>
      </c>
      <c r="S81" s="128">
        <v>45382</v>
      </c>
      <c r="T81" s="127">
        <v>45279</v>
      </c>
      <c r="U81" s="123">
        <v>150000</v>
      </c>
      <c r="V81" s="123">
        <v>1</v>
      </c>
      <c r="W81" s="123">
        <v>123.75</v>
      </c>
      <c r="X81" s="123">
        <v>185.625</v>
      </c>
      <c r="Y81" s="124">
        <v>4.2676383382999998E-2</v>
      </c>
      <c r="Z81" s="124">
        <v>5.0118451799999999E-4</v>
      </c>
    </row>
    <row r="82" spans="1:26" ht="15" thickBot="1" x14ac:dyDescent="0.25">
      <c r="A82" s="120">
        <v>7956</v>
      </c>
      <c r="B82" s="120">
        <v>12955</v>
      </c>
      <c r="C82" s="122" t="s">
        <v>3351</v>
      </c>
      <c r="D82" s="122">
        <v>516496544</v>
      </c>
      <c r="E82" s="122" t="s">
        <v>429</v>
      </c>
      <c r="F82" s="122" t="s">
        <v>2840</v>
      </c>
      <c r="G82" s="122">
        <v>11020442</v>
      </c>
      <c r="H82" s="122" t="s">
        <v>78</v>
      </c>
      <c r="I82" s="122" t="s">
        <v>465</v>
      </c>
      <c r="J82" s="122" t="s">
        <v>53</v>
      </c>
      <c r="K82" s="122" t="s">
        <v>53</v>
      </c>
      <c r="L82" s="122" t="s">
        <v>975</v>
      </c>
      <c r="M82" s="122" t="s">
        <v>931</v>
      </c>
      <c r="N82" s="122" t="s">
        <v>62</v>
      </c>
      <c r="O82" s="127">
        <v>45326</v>
      </c>
      <c r="P82" s="122" t="s">
        <v>1206</v>
      </c>
      <c r="Q82" s="122" t="s">
        <v>301</v>
      </c>
      <c r="R82" s="122" t="s">
        <v>305</v>
      </c>
      <c r="S82" s="128">
        <v>45382</v>
      </c>
      <c r="T82" s="127">
        <v>45326</v>
      </c>
      <c r="U82" s="123">
        <v>7485</v>
      </c>
      <c r="V82" s="123">
        <v>1</v>
      </c>
      <c r="W82" s="123">
        <v>100</v>
      </c>
      <c r="X82" s="123">
        <v>7.4850000000000003</v>
      </c>
      <c r="Y82" s="124">
        <v>1.7208497209999999E-3</v>
      </c>
      <c r="Z82" s="124">
        <v>2.0209379760960599E-5</v>
      </c>
    </row>
    <row r="83" spans="1:26" ht="15" thickBot="1" x14ac:dyDescent="0.25">
      <c r="A83" s="120">
        <v>7956</v>
      </c>
      <c r="B83" s="120">
        <v>12955</v>
      </c>
      <c r="C83" s="122" t="s">
        <v>2807</v>
      </c>
      <c r="D83" s="122">
        <v>515263804</v>
      </c>
      <c r="E83" s="122" t="s">
        <v>429</v>
      </c>
      <c r="F83" s="122" t="s">
        <v>2807</v>
      </c>
      <c r="G83" s="122">
        <v>11018604</v>
      </c>
      <c r="H83" s="122" t="s">
        <v>78</v>
      </c>
      <c r="I83" s="122" t="s">
        <v>465</v>
      </c>
      <c r="J83" s="122" t="s">
        <v>61</v>
      </c>
      <c r="K83" s="122" t="s">
        <v>53</v>
      </c>
      <c r="L83" s="122" t="s">
        <v>975</v>
      </c>
      <c r="M83" s="122" t="s">
        <v>130</v>
      </c>
      <c r="N83" s="122" t="s">
        <v>62</v>
      </c>
      <c r="O83" s="127">
        <v>44130</v>
      </c>
      <c r="P83" s="122" t="s">
        <v>1207</v>
      </c>
      <c r="Q83" s="122" t="s">
        <v>301</v>
      </c>
      <c r="R83" s="122" t="s">
        <v>305</v>
      </c>
      <c r="S83" s="128">
        <v>45382</v>
      </c>
      <c r="T83" s="127">
        <v>45124</v>
      </c>
      <c r="U83" s="123">
        <v>4222.4399999999996</v>
      </c>
      <c r="V83" s="123">
        <v>3.681</v>
      </c>
      <c r="W83" s="123">
        <v>547.85</v>
      </c>
      <c r="X83" s="123">
        <v>85.151240000000001</v>
      </c>
      <c r="Y83" s="124">
        <v>1.9576818659999998E-2</v>
      </c>
      <c r="Z83" s="124">
        <v>2.2990698E-4</v>
      </c>
    </row>
    <row r="84" spans="1:26" ht="15" thickBot="1" x14ac:dyDescent="0.25">
      <c r="A84" s="120">
        <v>7956</v>
      </c>
      <c r="B84" s="120">
        <v>12955</v>
      </c>
      <c r="C84" s="122" t="s">
        <v>2809</v>
      </c>
      <c r="D84" s="122">
        <v>515008571</v>
      </c>
      <c r="E84" s="122" t="s">
        <v>429</v>
      </c>
      <c r="F84" s="122" t="s">
        <v>2809</v>
      </c>
      <c r="G84" s="122">
        <v>11018729</v>
      </c>
      <c r="H84" s="122" t="s">
        <v>78</v>
      </c>
      <c r="I84" s="122" t="s">
        <v>465</v>
      </c>
      <c r="J84" s="122" t="s">
        <v>61</v>
      </c>
      <c r="K84" s="122" t="s">
        <v>314</v>
      </c>
      <c r="L84" s="122" t="s">
        <v>975</v>
      </c>
      <c r="M84" s="122" t="s">
        <v>915</v>
      </c>
      <c r="N84" s="122" t="s">
        <v>62</v>
      </c>
      <c r="O84" s="127">
        <v>44166</v>
      </c>
      <c r="P84" s="122" t="s">
        <v>1207</v>
      </c>
      <c r="Q84" s="122" t="s">
        <v>303</v>
      </c>
      <c r="R84" s="122" t="s">
        <v>305</v>
      </c>
      <c r="S84" s="128">
        <v>45382</v>
      </c>
      <c r="T84" s="127">
        <v>45202</v>
      </c>
      <c r="U84" s="123">
        <v>3408.44</v>
      </c>
      <c r="V84" s="123">
        <v>3.681</v>
      </c>
      <c r="W84" s="123">
        <v>1948.9755</v>
      </c>
      <c r="X84" s="123">
        <v>244.52758</v>
      </c>
      <c r="Y84" s="124">
        <v>5.6218466002999998E-2</v>
      </c>
      <c r="Z84" s="124">
        <v>6.6022053700000001E-4</v>
      </c>
    </row>
    <row r="85" spans="1:26" ht="15" thickBot="1" x14ac:dyDescent="0.25">
      <c r="A85" s="120">
        <v>7956</v>
      </c>
      <c r="B85" s="120">
        <v>12955</v>
      </c>
      <c r="C85" s="122" t="s">
        <v>2810</v>
      </c>
      <c r="D85" s="122">
        <v>515345098</v>
      </c>
      <c r="E85" s="122" t="s">
        <v>429</v>
      </c>
      <c r="F85" s="122" t="s">
        <v>2810</v>
      </c>
      <c r="G85" s="122">
        <v>11018860</v>
      </c>
      <c r="H85" s="122" t="s">
        <v>78</v>
      </c>
      <c r="I85" s="122" t="s">
        <v>465</v>
      </c>
      <c r="J85" s="122" t="s">
        <v>61</v>
      </c>
      <c r="K85" s="122" t="s">
        <v>53</v>
      </c>
      <c r="L85" s="122" t="s">
        <v>975</v>
      </c>
      <c r="M85" s="122" t="s">
        <v>915</v>
      </c>
      <c r="N85" s="122" t="s">
        <v>62</v>
      </c>
      <c r="O85" s="127">
        <v>44256</v>
      </c>
      <c r="P85" s="122" t="s">
        <v>1207</v>
      </c>
      <c r="Q85" s="122" t="s">
        <v>303</v>
      </c>
      <c r="R85" s="122" t="s">
        <v>305</v>
      </c>
      <c r="S85" s="128">
        <v>45382</v>
      </c>
      <c r="T85" s="127">
        <v>45202</v>
      </c>
      <c r="U85" s="123">
        <v>634.03</v>
      </c>
      <c r="V85" s="123">
        <v>3.681</v>
      </c>
      <c r="W85" s="123">
        <v>3541</v>
      </c>
      <c r="X85" s="123">
        <v>82.642139999999998</v>
      </c>
      <c r="Y85" s="124">
        <v>1.8999960404999999E-2</v>
      </c>
      <c r="Z85" s="124">
        <v>2.2313245000000001E-4</v>
      </c>
    </row>
    <row r="86" spans="1:26" ht="15" thickBot="1" x14ac:dyDescent="0.25">
      <c r="A86" s="120">
        <v>7956</v>
      </c>
      <c r="B86" s="120">
        <v>12955</v>
      </c>
      <c r="C86" s="122" t="s">
        <v>2813</v>
      </c>
      <c r="D86" s="122">
        <v>514785039</v>
      </c>
      <c r="E86" s="122" t="s">
        <v>429</v>
      </c>
      <c r="F86" s="122" t="s">
        <v>2813</v>
      </c>
      <c r="G86" s="122">
        <v>11018944</v>
      </c>
      <c r="H86" s="122" t="s">
        <v>78</v>
      </c>
      <c r="I86" s="122" t="s">
        <v>465</v>
      </c>
      <c r="J86" s="122" t="s">
        <v>61</v>
      </c>
      <c r="K86" s="122" t="s">
        <v>53</v>
      </c>
      <c r="L86" s="122" t="s">
        <v>975</v>
      </c>
      <c r="M86" s="122" t="s">
        <v>899</v>
      </c>
      <c r="N86" s="122" t="s">
        <v>62</v>
      </c>
      <c r="O86" s="127">
        <v>44294</v>
      </c>
      <c r="P86" s="122" t="s">
        <v>1207</v>
      </c>
      <c r="Q86" s="122" t="s">
        <v>301</v>
      </c>
      <c r="R86" s="122" t="s">
        <v>305</v>
      </c>
      <c r="S86" s="128">
        <v>45382</v>
      </c>
      <c r="T86" s="127">
        <v>45154</v>
      </c>
      <c r="U86" s="123">
        <v>6944.45</v>
      </c>
      <c r="V86" s="123">
        <v>3.681</v>
      </c>
      <c r="W86" s="123">
        <v>424</v>
      </c>
      <c r="X86" s="123">
        <v>108.38509000000001</v>
      </c>
      <c r="Y86" s="124">
        <v>2.4918430458000001E-2</v>
      </c>
      <c r="Z86" s="124">
        <v>2.9263800100000001E-4</v>
      </c>
    </row>
    <row r="87" spans="1:26" ht="15" thickBot="1" x14ac:dyDescent="0.25">
      <c r="A87" s="120">
        <v>7956</v>
      </c>
      <c r="B87" s="120">
        <v>12955</v>
      </c>
      <c r="C87" s="122" t="s">
        <v>3442</v>
      </c>
      <c r="D87" s="122" t="s">
        <v>3443</v>
      </c>
      <c r="E87" s="122" t="s">
        <v>432</v>
      </c>
      <c r="F87" s="122" t="s">
        <v>2814</v>
      </c>
      <c r="G87" s="122">
        <v>11019014</v>
      </c>
      <c r="H87" s="122" t="s">
        <v>78</v>
      </c>
      <c r="I87" s="122" t="s">
        <v>465</v>
      </c>
      <c r="J87" s="122" t="s">
        <v>61</v>
      </c>
      <c r="K87" s="122" t="s">
        <v>314</v>
      </c>
      <c r="L87" s="122" t="s">
        <v>975</v>
      </c>
      <c r="M87" s="122" t="s">
        <v>917</v>
      </c>
      <c r="N87" s="122" t="s">
        <v>62</v>
      </c>
      <c r="O87" s="127">
        <v>44316</v>
      </c>
      <c r="P87" s="122" t="s">
        <v>1207</v>
      </c>
      <c r="Q87" s="122" t="s">
        <v>303</v>
      </c>
      <c r="R87" s="122" t="s">
        <v>305</v>
      </c>
      <c r="S87" s="128">
        <v>45382</v>
      </c>
      <c r="T87" s="127">
        <v>45056</v>
      </c>
      <c r="U87" s="123">
        <v>8792.81</v>
      </c>
      <c r="V87" s="123">
        <v>3.681</v>
      </c>
      <c r="W87" s="123">
        <v>878.7</v>
      </c>
      <c r="X87" s="123">
        <v>284.40296999999998</v>
      </c>
      <c r="Y87" s="124">
        <v>6.5386075060000007E-2</v>
      </c>
      <c r="Z87" s="124">
        <v>7.6788344999999996E-4</v>
      </c>
    </row>
    <row r="88" spans="1:26" ht="15" thickBot="1" x14ac:dyDescent="0.25">
      <c r="A88" s="120">
        <v>7956</v>
      </c>
      <c r="B88" s="120">
        <v>12955</v>
      </c>
      <c r="C88" s="122" t="s">
        <v>2816</v>
      </c>
      <c r="D88" s="122">
        <v>515446821</v>
      </c>
      <c r="E88" s="122" t="s">
        <v>429</v>
      </c>
      <c r="F88" s="122" t="s">
        <v>2816</v>
      </c>
      <c r="G88" s="122">
        <v>11019074</v>
      </c>
      <c r="H88" s="122" t="s">
        <v>78</v>
      </c>
      <c r="I88" s="122" t="s">
        <v>465</v>
      </c>
      <c r="J88" s="122" t="s">
        <v>61</v>
      </c>
      <c r="K88" s="122" t="s">
        <v>53</v>
      </c>
      <c r="L88" s="122" t="s">
        <v>975</v>
      </c>
      <c r="M88" s="122" t="s">
        <v>257</v>
      </c>
      <c r="N88" s="122" t="s">
        <v>62</v>
      </c>
      <c r="O88" s="127">
        <v>44551</v>
      </c>
      <c r="P88" s="122" t="s">
        <v>1207</v>
      </c>
      <c r="Q88" s="122" t="s">
        <v>301</v>
      </c>
      <c r="R88" s="122" t="s">
        <v>305</v>
      </c>
      <c r="S88" s="128">
        <v>45382</v>
      </c>
      <c r="T88" s="127">
        <v>45281</v>
      </c>
      <c r="U88" s="123">
        <v>1027.9000000000001</v>
      </c>
      <c r="V88" s="123">
        <v>3.681</v>
      </c>
      <c r="W88" s="123">
        <v>4425.12</v>
      </c>
      <c r="X88" s="123">
        <v>167.43325999999999</v>
      </c>
      <c r="Y88" s="124">
        <v>3.8493985156999998E-2</v>
      </c>
      <c r="Z88" s="124">
        <v>4.5206711199999999E-4</v>
      </c>
    </row>
    <row r="89" spans="1:26" ht="15" thickBot="1" x14ac:dyDescent="0.25">
      <c r="A89" s="120">
        <v>7956</v>
      </c>
      <c r="B89" s="120">
        <v>12955</v>
      </c>
      <c r="C89" s="122" t="s">
        <v>2818</v>
      </c>
      <c r="D89" s="122">
        <v>514453794</v>
      </c>
      <c r="E89" s="122" t="s">
        <v>429</v>
      </c>
      <c r="F89" s="122" t="s">
        <v>2818</v>
      </c>
      <c r="G89" s="122">
        <v>11019124</v>
      </c>
      <c r="H89" s="122" t="s">
        <v>78</v>
      </c>
      <c r="I89" s="122" t="s">
        <v>465</v>
      </c>
      <c r="J89" s="122" t="s">
        <v>61</v>
      </c>
      <c r="K89" s="122" t="s">
        <v>314</v>
      </c>
      <c r="L89" s="122" t="s">
        <v>975</v>
      </c>
      <c r="M89" s="122" t="s">
        <v>915</v>
      </c>
      <c r="N89" s="122" t="s">
        <v>62</v>
      </c>
      <c r="O89" s="127">
        <v>44371</v>
      </c>
      <c r="P89" s="122" t="s">
        <v>1207</v>
      </c>
      <c r="Q89" s="122" t="s">
        <v>102</v>
      </c>
      <c r="R89" s="122" t="s">
        <v>305</v>
      </c>
      <c r="S89" s="128">
        <v>45382</v>
      </c>
      <c r="T89" s="127">
        <v>45202</v>
      </c>
      <c r="U89" s="123">
        <v>15817.81</v>
      </c>
      <c r="V89" s="123">
        <v>3.681</v>
      </c>
      <c r="W89" s="123">
        <v>337.77</v>
      </c>
      <c r="X89" s="123">
        <v>196.66779</v>
      </c>
      <c r="Y89" s="124">
        <v>4.5215191947000001E-2</v>
      </c>
      <c r="Z89" s="124">
        <v>5.3099987299999997E-4</v>
      </c>
    </row>
    <row r="90" spans="1:26" ht="15" thickBot="1" x14ac:dyDescent="0.25">
      <c r="A90" s="120">
        <v>7956</v>
      </c>
      <c r="B90" s="120">
        <v>12955</v>
      </c>
      <c r="C90" s="122" t="s">
        <v>2819</v>
      </c>
      <c r="D90" s="122">
        <v>515814390</v>
      </c>
      <c r="E90" s="122" t="s">
        <v>429</v>
      </c>
      <c r="F90" s="122" t="s">
        <v>2819</v>
      </c>
      <c r="G90" s="122">
        <v>11019193</v>
      </c>
      <c r="H90" s="122" t="s">
        <v>78</v>
      </c>
      <c r="I90" s="122" t="s">
        <v>465</v>
      </c>
      <c r="J90" s="122" t="s">
        <v>61</v>
      </c>
      <c r="K90" s="122" t="s">
        <v>157</v>
      </c>
      <c r="L90" s="122" t="s">
        <v>975</v>
      </c>
      <c r="M90" s="122" t="s">
        <v>915</v>
      </c>
      <c r="N90" s="122" t="s">
        <v>62</v>
      </c>
      <c r="O90" s="127">
        <v>44406</v>
      </c>
      <c r="P90" s="122" t="s">
        <v>1207</v>
      </c>
      <c r="Q90" s="122" t="s">
        <v>303</v>
      </c>
      <c r="R90" s="122" t="s">
        <v>305</v>
      </c>
      <c r="S90" s="128">
        <v>45382</v>
      </c>
      <c r="T90" s="127">
        <v>45202</v>
      </c>
      <c r="U90" s="123">
        <v>380.02</v>
      </c>
      <c r="V90" s="123">
        <v>3.681</v>
      </c>
      <c r="W90" s="123">
        <v>11512</v>
      </c>
      <c r="X90" s="123">
        <v>161.03603000000001</v>
      </c>
      <c r="Y90" s="124">
        <v>3.7023220766000002E-2</v>
      </c>
      <c r="Z90" s="124">
        <v>4.34794694E-4</v>
      </c>
    </row>
    <row r="91" spans="1:26" ht="15" thickBot="1" x14ac:dyDescent="0.25">
      <c r="A91" s="120">
        <v>7956</v>
      </c>
      <c r="B91" s="120">
        <v>12955</v>
      </c>
      <c r="C91" s="122" t="s">
        <v>2820</v>
      </c>
      <c r="D91" s="122">
        <v>515806502</v>
      </c>
      <c r="E91" s="122" t="s">
        <v>429</v>
      </c>
      <c r="F91" s="122" t="s">
        <v>2820</v>
      </c>
      <c r="G91" s="122">
        <v>11019229</v>
      </c>
      <c r="H91" s="122" t="s">
        <v>78</v>
      </c>
      <c r="I91" s="122" t="s">
        <v>465</v>
      </c>
      <c r="J91" s="122" t="s">
        <v>61</v>
      </c>
      <c r="K91" s="122" t="s">
        <v>314</v>
      </c>
      <c r="L91" s="122" t="s">
        <v>975</v>
      </c>
      <c r="M91" s="122" t="s">
        <v>917</v>
      </c>
      <c r="N91" s="122" t="s">
        <v>62</v>
      </c>
      <c r="O91" s="127">
        <v>44434</v>
      </c>
      <c r="P91" s="122" t="s">
        <v>1207</v>
      </c>
      <c r="Q91" s="122" t="s">
        <v>303</v>
      </c>
      <c r="R91" s="122" t="s">
        <v>305</v>
      </c>
      <c r="S91" s="128">
        <v>45382</v>
      </c>
      <c r="T91" s="127">
        <v>45202</v>
      </c>
      <c r="U91" s="123">
        <v>2286.81</v>
      </c>
      <c r="V91" s="123">
        <v>3.681</v>
      </c>
      <c r="W91" s="123">
        <v>1056.3447000000001</v>
      </c>
      <c r="X91" s="123">
        <v>88.920429999999996</v>
      </c>
      <c r="Y91" s="124">
        <v>2.0443379724E-2</v>
      </c>
      <c r="Z91" s="124">
        <v>2.4008373199999999E-4</v>
      </c>
    </row>
    <row r="92" spans="1:26" ht="15" thickBot="1" x14ac:dyDescent="0.25">
      <c r="A92" s="120">
        <v>7956</v>
      </c>
      <c r="B92" s="120">
        <v>12955</v>
      </c>
      <c r="C92" s="122" t="s">
        <v>2821</v>
      </c>
      <c r="D92" s="122" t="s">
        <v>3445</v>
      </c>
      <c r="E92" s="122" t="s">
        <v>430</v>
      </c>
      <c r="F92" s="122" t="s">
        <v>2821</v>
      </c>
      <c r="G92" s="122">
        <v>11019265</v>
      </c>
      <c r="H92" s="122" t="s">
        <v>78</v>
      </c>
      <c r="I92" s="122" t="s">
        <v>465</v>
      </c>
      <c r="J92" s="122" t="s">
        <v>61</v>
      </c>
      <c r="K92" s="122" t="s">
        <v>314</v>
      </c>
      <c r="L92" s="122" t="s">
        <v>975</v>
      </c>
      <c r="M92" s="122" t="s">
        <v>906</v>
      </c>
      <c r="N92" s="122" t="s">
        <v>62</v>
      </c>
      <c r="O92" s="127">
        <v>44469</v>
      </c>
      <c r="P92" s="122" t="s">
        <v>1207</v>
      </c>
      <c r="Q92" s="122" t="s">
        <v>102</v>
      </c>
      <c r="R92" s="122" t="s">
        <v>305</v>
      </c>
      <c r="S92" s="128">
        <v>45382</v>
      </c>
      <c r="T92" s="127">
        <v>44828</v>
      </c>
      <c r="U92" s="123">
        <v>139.27000000000001</v>
      </c>
      <c r="V92" s="123">
        <v>3.681</v>
      </c>
      <c r="W92" s="123">
        <v>17223</v>
      </c>
      <c r="X92" s="123">
        <v>88.294200000000004</v>
      </c>
      <c r="Y92" s="124">
        <v>2.0299405412E-2</v>
      </c>
      <c r="Z92" s="124">
        <v>2.3839292100000001E-4</v>
      </c>
    </row>
    <row r="93" spans="1:26" ht="15" thickBot="1" x14ac:dyDescent="0.25">
      <c r="A93" s="120">
        <v>7956</v>
      </c>
      <c r="B93" s="120">
        <v>12955</v>
      </c>
      <c r="C93" s="122" t="s">
        <v>3446</v>
      </c>
      <c r="D93" s="122">
        <v>516436797</v>
      </c>
      <c r="E93" s="122" t="s">
        <v>429</v>
      </c>
      <c r="F93" s="122" t="s">
        <v>2822</v>
      </c>
      <c r="G93" s="122">
        <v>11019278</v>
      </c>
      <c r="H93" s="122" t="s">
        <v>78</v>
      </c>
      <c r="I93" s="122" t="s">
        <v>465</v>
      </c>
      <c r="J93" s="122" t="s">
        <v>61</v>
      </c>
      <c r="K93" s="122" t="s">
        <v>314</v>
      </c>
      <c r="L93" s="122" t="s">
        <v>975</v>
      </c>
      <c r="M93" s="122" t="s">
        <v>915</v>
      </c>
      <c r="N93" s="122" t="s">
        <v>62</v>
      </c>
      <c r="O93" s="127">
        <v>44494</v>
      </c>
      <c r="P93" s="122" t="s">
        <v>1207</v>
      </c>
      <c r="Q93" s="122" t="s">
        <v>301</v>
      </c>
      <c r="R93" s="122" t="s">
        <v>305</v>
      </c>
      <c r="S93" s="128">
        <v>45382</v>
      </c>
      <c r="T93" s="127">
        <v>45168</v>
      </c>
      <c r="U93" s="123">
        <v>205.43</v>
      </c>
      <c r="V93" s="123">
        <v>3.681</v>
      </c>
      <c r="W93" s="123">
        <v>6908.0465000000004</v>
      </c>
      <c r="X93" s="123">
        <v>52.237810000000003</v>
      </c>
      <c r="Y93" s="124">
        <v>1.2009809059000001E-2</v>
      </c>
      <c r="Z93" s="124">
        <v>1.41041247E-4</v>
      </c>
    </row>
    <row r="94" spans="1:26" ht="15" thickBot="1" x14ac:dyDescent="0.25">
      <c r="A94" s="120">
        <v>7956</v>
      </c>
      <c r="B94" s="120">
        <v>12955</v>
      </c>
      <c r="C94" s="122" t="s">
        <v>583</v>
      </c>
      <c r="D94" s="122">
        <v>803</v>
      </c>
      <c r="E94" s="122" t="s">
        <v>2</v>
      </c>
      <c r="F94" s="122" t="s">
        <v>2823</v>
      </c>
      <c r="G94" s="122">
        <v>11019337</v>
      </c>
      <c r="H94" s="122" t="s">
        <v>78</v>
      </c>
      <c r="I94" s="122" t="s">
        <v>465</v>
      </c>
      <c r="J94" s="122" t="s">
        <v>61</v>
      </c>
      <c r="K94" s="122" t="s">
        <v>53</v>
      </c>
      <c r="L94" s="122" t="s">
        <v>975</v>
      </c>
      <c r="M94" s="122" t="s">
        <v>269</v>
      </c>
      <c r="N94" s="122" t="s">
        <v>62</v>
      </c>
      <c r="O94" s="127">
        <v>44522</v>
      </c>
      <c r="P94" s="122" t="s">
        <v>1207</v>
      </c>
      <c r="Q94" s="122" t="s">
        <v>301</v>
      </c>
      <c r="R94" s="122" t="s">
        <v>305</v>
      </c>
      <c r="S94" s="128">
        <v>45382</v>
      </c>
      <c r="T94" s="127">
        <v>45271</v>
      </c>
      <c r="U94" s="123">
        <v>105000</v>
      </c>
      <c r="V94" s="123">
        <v>3.681</v>
      </c>
      <c r="W94" s="123">
        <v>107.3398</v>
      </c>
      <c r="X94" s="123">
        <v>414.87369000000001</v>
      </c>
      <c r="Y94" s="124">
        <v>9.5382134142000002E-2</v>
      </c>
      <c r="Z94" s="124">
        <v>1.120152298E-3</v>
      </c>
    </row>
    <row r="95" spans="1:26" ht="15" thickBot="1" x14ac:dyDescent="0.25">
      <c r="A95" s="120">
        <v>7956</v>
      </c>
      <c r="B95" s="120">
        <v>12955</v>
      </c>
      <c r="C95" s="122" t="s">
        <v>2824</v>
      </c>
      <c r="D95" s="122">
        <v>515558138</v>
      </c>
      <c r="E95" s="122" t="s">
        <v>429</v>
      </c>
      <c r="F95" s="122" t="s">
        <v>2824</v>
      </c>
      <c r="G95" s="122">
        <v>11019339</v>
      </c>
      <c r="H95" s="122" t="s">
        <v>78</v>
      </c>
      <c r="I95" s="122" t="s">
        <v>465</v>
      </c>
      <c r="J95" s="122" t="s">
        <v>61</v>
      </c>
      <c r="K95" s="122" t="s">
        <v>314</v>
      </c>
      <c r="L95" s="122" t="s">
        <v>975</v>
      </c>
      <c r="M95" s="122" t="s">
        <v>249</v>
      </c>
      <c r="N95" s="122" t="s">
        <v>62</v>
      </c>
      <c r="O95" s="127">
        <v>44522</v>
      </c>
      <c r="P95" s="122" t="s">
        <v>1207</v>
      </c>
      <c r="Q95" s="122" t="s">
        <v>303</v>
      </c>
      <c r="R95" s="122" t="s">
        <v>305</v>
      </c>
      <c r="S95" s="128">
        <v>45382</v>
      </c>
      <c r="T95" s="127">
        <v>45056</v>
      </c>
      <c r="U95" s="123">
        <v>4377.47</v>
      </c>
      <c r="V95" s="123">
        <v>3.681</v>
      </c>
      <c r="W95" s="123">
        <v>228.44200000000001</v>
      </c>
      <c r="X95" s="123">
        <v>36.809930000000001</v>
      </c>
      <c r="Y95" s="124">
        <v>8.4628400529999995E-3</v>
      </c>
      <c r="Z95" s="124">
        <v>9.9386219685287296E-5</v>
      </c>
    </row>
    <row r="96" spans="1:26" ht="15" thickBot="1" x14ac:dyDescent="0.25">
      <c r="A96" s="120">
        <v>7956</v>
      </c>
      <c r="B96" s="120">
        <v>12955</v>
      </c>
      <c r="C96" s="122" t="s">
        <v>3447</v>
      </c>
      <c r="D96" s="122">
        <v>514548767</v>
      </c>
      <c r="E96" s="122" t="s">
        <v>429</v>
      </c>
      <c r="F96" s="122" t="s">
        <v>2825</v>
      </c>
      <c r="G96" s="122">
        <v>11019359</v>
      </c>
      <c r="H96" s="122" t="s">
        <v>78</v>
      </c>
      <c r="I96" s="122" t="s">
        <v>465</v>
      </c>
      <c r="J96" s="122" t="s">
        <v>61</v>
      </c>
      <c r="K96" s="122" t="s">
        <v>314</v>
      </c>
      <c r="L96" s="122" t="s">
        <v>975</v>
      </c>
      <c r="M96" s="122" t="s">
        <v>915</v>
      </c>
      <c r="N96" s="122" t="s">
        <v>62</v>
      </c>
      <c r="O96" s="127">
        <v>44558</v>
      </c>
      <c r="P96" s="122" t="s">
        <v>1207</v>
      </c>
      <c r="Q96" s="122" t="s">
        <v>303</v>
      </c>
      <c r="R96" s="122" t="s">
        <v>305</v>
      </c>
      <c r="S96" s="128">
        <v>45382</v>
      </c>
      <c r="T96" s="127">
        <v>45279</v>
      </c>
      <c r="U96" s="123">
        <v>24137.93</v>
      </c>
      <c r="V96" s="123">
        <v>3.681</v>
      </c>
      <c r="W96" s="123">
        <v>93</v>
      </c>
      <c r="X96" s="123">
        <v>82.632099999999994</v>
      </c>
      <c r="Y96" s="124">
        <v>1.8997652144E-2</v>
      </c>
      <c r="Z96" s="124">
        <v>2.2310534199999999E-4</v>
      </c>
    </row>
    <row r="97" spans="1:26" ht="15" thickBot="1" x14ac:dyDescent="0.25">
      <c r="A97" s="120">
        <v>7956</v>
      </c>
      <c r="B97" s="120">
        <v>12955</v>
      </c>
      <c r="C97" s="122" t="s">
        <v>2826</v>
      </c>
      <c r="D97" s="122">
        <v>515649762</v>
      </c>
      <c r="E97" s="122" t="s">
        <v>429</v>
      </c>
      <c r="F97" s="122" t="s">
        <v>2826</v>
      </c>
      <c r="G97" s="122">
        <v>11019364</v>
      </c>
      <c r="H97" s="122" t="s">
        <v>78</v>
      </c>
      <c r="I97" s="122" t="s">
        <v>465</v>
      </c>
      <c r="J97" s="122" t="s">
        <v>61</v>
      </c>
      <c r="K97" s="122" t="s">
        <v>314</v>
      </c>
      <c r="L97" s="122" t="s">
        <v>975</v>
      </c>
      <c r="M97" s="122" t="s">
        <v>915</v>
      </c>
      <c r="N97" s="122" t="s">
        <v>62</v>
      </c>
      <c r="O97" s="127">
        <v>44574</v>
      </c>
      <c r="P97" s="122" t="s">
        <v>1207</v>
      </c>
      <c r="Q97" s="122" t="s">
        <v>303</v>
      </c>
      <c r="R97" s="122" t="s">
        <v>305</v>
      </c>
      <c r="S97" s="128">
        <v>45382</v>
      </c>
      <c r="T97" s="127">
        <v>45202</v>
      </c>
      <c r="U97" s="123">
        <v>9275.02</v>
      </c>
      <c r="V97" s="123">
        <v>3.681</v>
      </c>
      <c r="W97" s="123">
        <v>458.00839999999999</v>
      </c>
      <c r="X97" s="123">
        <v>156.37024</v>
      </c>
      <c r="Y97" s="124">
        <v>3.5950525586000003E-2</v>
      </c>
      <c r="Z97" s="124">
        <v>4.2219713600000002E-4</v>
      </c>
    </row>
    <row r="98" spans="1:26" ht="15" thickBot="1" x14ac:dyDescent="0.25">
      <c r="A98" s="120">
        <v>7956</v>
      </c>
      <c r="B98" s="120">
        <v>12955</v>
      </c>
      <c r="C98" s="122" t="s">
        <v>2827</v>
      </c>
      <c r="D98" s="122">
        <v>515827665</v>
      </c>
      <c r="E98" s="122" t="s">
        <v>429</v>
      </c>
      <c r="F98" s="122" t="s">
        <v>2827</v>
      </c>
      <c r="G98" s="122">
        <v>11019365</v>
      </c>
      <c r="H98" s="122" t="s">
        <v>78</v>
      </c>
      <c r="I98" s="122" t="s">
        <v>465</v>
      </c>
      <c r="J98" s="122" t="s">
        <v>61</v>
      </c>
      <c r="K98" s="122" t="s">
        <v>314</v>
      </c>
      <c r="L98" s="122" t="s">
        <v>975</v>
      </c>
      <c r="M98" s="122" t="s">
        <v>895</v>
      </c>
      <c r="N98" s="122" t="s">
        <v>62</v>
      </c>
      <c r="O98" s="127">
        <v>44574</v>
      </c>
      <c r="P98" s="122" t="s">
        <v>1207</v>
      </c>
      <c r="Q98" s="122" t="s">
        <v>303</v>
      </c>
      <c r="R98" s="122" t="s">
        <v>305</v>
      </c>
      <c r="S98" s="128">
        <v>45382</v>
      </c>
      <c r="T98" s="127">
        <v>45202</v>
      </c>
      <c r="U98" s="123">
        <v>2842.55</v>
      </c>
      <c r="V98" s="123">
        <v>3.681</v>
      </c>
      <c r="W98" s="123">
        <v>867.74519999999995</v>
      </c>
      <c r="X98" s="123">
        <v>90.795879999999997</v>
      </c>
      <c r="Y98" s="124">
        <v>2.0874557761000001E-2</v>
      </c>
      <c r="Z98" s="124">
        <v>2.4514741699999999E-4</v>
      </c>
    </row>
    <row r="99" spans="1:26" ht="15" thickBot="1" x14ac:dyDescent="0.25">
      <c r="A99" s="120">
        <v>7956</v>
      </c>
      <c r="B99" s="120">
        <v>12955</v>
      </c>
      <c r="C99" s="122" t="s">
        <v>2828</v>
      </c>
      <c r="D99" s="122">
        <v>515985471</v>
      </c>
      <c r="E99" s="122" t="s">
        <v>429</v>
      </c>
      <c r="F99" s="122" t="s">
        <v>2828</v>
      </c>
      <c r="G99" s="122">
        <v>11019366</v>
      </c>
      <c r="H99" s="122" t="s">
        <v>78</v>
      </c>
      <c r="I99" s="122" t="s">
        <v>465</v>
      </c>
      <c r="J99" s="122" t="s">
        <v>61</v>
      </c>
      <c r="K99" s="122" t="s">
        <v>314</v>
      </c>
      <c r="L99" s="122" t="s">
        <v>975</v>
      </c>
      <c r="M99" s="122" t="s">
        <v>912</v>
      </c>
      <c r="N99" s="122" t="s">
        <v>62</v>
      </c>
      <c r="O99" s="127">
        <v>44574</v>
      </c>
      <c r="P99" s="122" t="s">
        <v>1207</v>
      </c>
      <c r="Q99" s="122" t="s">
        <v>303</v>
      </c>
      <c r="R99" s="122" t="s">
        <v>305</v>
      </c>
      <c r="S99" s="128">
        <v>45382</v>
      </c>
      <c r="T99" s="127">
        <v>45202</v>
      </c>
      <c r="U99" s="123">
        <v>18616.02</v>
      </c>
      <c r="V99" s="123">
        <v>3.681</v>
      </c>
      <c r="W99" s="123">
        <v>128.77789999999999</v>
      </c>
      <c r="X99" s="123">
        <v>88.24579</v>
      </c>
      <c r="Y99" s="124">
        <v>2.0288275641000001E-2</v>
      </c>
      <c r="Z99" s="124">
        <v>2.38262215E-4</v>
      </c>
    </row>
    <row r="100" spans="1:26" ht="15" thickBot="1" x14ac:dyDescent="0.25">
      <c r="A100" s="120">
        <v>7956</v>
      </c>
      <c r="B100" s="120">
        <v>12955</v>
      </c>
      <c r="C100" s="122" t="s">
        <v>2829</v>
      </c>
      <c r="D100" s="122">
        <v>515374742</v>
      </c>
      <c r="E100" s="122" t="s">
        <v>429</v>
      </c>
      <c r="F100" s="122" t="s">
        <v>2829</v>
      </c>
      <c r="G100" s="122">
        <v>11019369</v>
      </c>
      <c r="H100" s="122" t="s">
        <v>78</v>
      </c>
      <c r="I100" s="122" t="s">
        <v>465</v>
      </c>
      <c r="J100" s="122" t="s">
        <v>61</v>
      </c>
      <c r="K100" s="122" t="s">
        <v>314</v>
      </c>
      <c r="L100" s="122" t="s">
        <v>975</v>
      </c>
      <c r="M100" s="122" t="s">
        <v>130</v>
      </c>
      <c r="N100" s="122" t="s">
        <v>62</v>
      </c>
      <c r="O100" s="127">
        <v>44601</v>
      </c>
      <c r="P100" s="122" t="s">
        <v>1207</v>
      </c>
      <c r="Q100" s="122" t="s">
        <v>301</v>
      </c>
      <c r="R100" s="122" t="s">
        <v>305</v>
      </c>
      <c r="S100" s="128">
        <v>45382</v>
      </c>
      <c r="T100" s="127">
        <v>44601</v>
      </c>
      <c r="U100" s="123">
        <v>60000</v>
      </c>
      <c r="V100" s="123">
        <v>3.681</v>
      </c>
      <c r="W100" s="123">
        <v>100</v>
      </c>
      <c r="X100" s="123">
        <v>220.86</v>
      </c>
      <c r="Y100" s="124">
        <v>5.0777136883E-2</v>
      </c>
      <c r="Z100" s="124">
        <v>5.9631845200000002E-4</v>
      </c>
    </row>
    <row r="101" spans="1:26" ht="15" thickBot="1" x14ac:dyDescent="0.25">
      <c r="A101" s="120">
        <v>7956</v>
      </c>
      <c r="B101" s="120">
        <v>12955</v>
      </c>
      <c r="C101" s="122" t="s">
        <v>2841</v>
      </c>
      <c r="D101" s="122">
        <v>515599009</v>
      </c>
      <c r="E101" s="122" t="s">
        <v>429</v>
      </c>
      <c r="F101" s="122" t="s">
        <v>2841</v>
      </c>
      <c r="G101" s="122">
        <v>11019400</v>
      </c>
      <c r="H101" s="122" t="s">
        <v>78</v>
      </c>
      <c r="I101" s="122" t="s">
        <v>465</v>
      </c>
      <c r="J101" s="122" t="s">
        <v>61</v>
      </c>
      <c r="K101" s="122" t="s">
        <v>313</v>
      </c>
      <c r="L101" s="122" t="s">
        <v>102</v>
      </c>
      <c r="M101" s="122" t="s">
        <v>249</v>
      </c>
      <c r="N101" s="122" t="s">
        <v>62</v>
      </c>
      <c r="O101" s="127">
        <v>44536</v>
      </c>
      <c r="P101" s="122" t="s">
        <v>1207</v>
      </c>
      <c r="Q101" s="122" t="s">
        <v>301</v>
      </c>
      <c r="R101" s="122" t="s">
        <v>305</v>
      </c>
      <c r="S101" s="128">
        <v>45382</v>
      </c>
      <c r="T101" s="127">
        <v>44979</v>
      </c>
      <c r="U101" s="123">
        <v>594.96</v>
      </c>
      <c r="V101" s="123">
        <v>3.681</v>
      </c>
      <c r="W101" s="123">
        <v>6483.0325999999995</v>
      </c>
      <c r="X101" s="123">
        <v>141.98150999999999</v>
      </c>
      <c r="Y101" s="124">
        <v>3.2642463859999998E-2</v>
      </c>
      <c r="Z101" s="124">
        <v>3.8334779599999999E-4</v>
      </c>
    </row>
    <row r="102" spans="1:26" ht="15" thickBot="1" x14ac:dyDescent="0.25">
      <c r="A102" s="120">
        <v>7956</v>
      </c>
      <c r="B102" s="120">
        <v>12955</v>
      </c>
      <c r="C102" s="122" t="s">
        <v>2830</v>
      </c>
      <c r="D102" s="122">
        <v>515138943</v>
      </c>
      <c r="E102" s="122" t="s">
        <v>429</v>
      </c>
      <c r="F102" s="122" t="s">
        <v>2830</v>
      </c>
      <c r="G102" s="122">
        <v>11019454</v>
      </c>
      <c r="H102" s="122" t="s">
        <v>78</v>
      </c>
      <c r="I102" s="122" t="s">
        <v>465</v>
      </c>
      <c r="J102" s="122" t="s">
        <v>61</v>
      </c>
      <c r="K102" s="122" t="s">
        <v>314</v>
      </c>
      <c r="L102" s="122" t="s">
        <v>975</v>
      </c>
      <c r="M102" s="122" t="s">
        <v>915</v>
      </c>
      <c r="N102" s="122" t="s">
        <v>62</v>
      </c>
      <c r="O102" s="127">
        <v>44628</v>
      </c>
      <c r="P102" s="122" t="s">
        <v>1207</v>
      </c>
      <c r="Q102" s="122" t="s">
        <v>301</v>
      </c>
      <c r="R102" s="122" t="s">
        <v>305</v>
      </c>
      <c r="S102" s="128">
        <v>45382</v>
      </c>
      <c r="T102" s="127">
        <v>45054</v>
      </c>
      <c r="U102" s="123">
        <v>2472.89</v>
      </c>
      <c r="V102" s="123">
        <v>3.681</v>
      </c>
      <c r="W102" s="123">
        <v>1711</v>
      </c>
      <c r="X102" s="123">
        <v>155.74734000000001</v>
      </c>
      <c r="Y102" s="124">
        <v>3.5807316862999997E-2</v>
      </c>
      <c r="Z102" s="124">
        <v>4.2051531599999998E-4</v>
      </c>
    </row>
    <row r="103" spans="1:26" ht="15" thickBot="1" x14ac:dyDescent="0.25">
      <c r="A103" s="120">
        <v>7956</v>
      </c>
      <c r="B103" s="120">
        <v>12955</v>
      </c>
      <c r="C103" s="122" t="s">
        <v>2831</v>
      </c>
      <c r="D103" s="122">
        <v>514856574</v>
      </c>
      <c r="E103" s="122" t="s">
        <v>429</v>
      </c>
      <c r="F103" s="122" t="s">
        <v>2831</v>
      </c>
      <c r="G103" s="122">
        <v>11019484</v>
      </c>
      <c r="H103" s="122" t="s">
        <v>78</v>
      </c>
      <c r="I103" s="122" t="s">
        <v>465</v>
      </c>
      <c r="J103" s="122" t="s">
        <v>61</v>
      </c>
      <c r="K103" s="122" t="s">
        <v>53</v>
      </c>
      <c r="L103" s="122" t="s">
        <v>975</v>
      </c>
      <c r="M103" s="122" t="s">
        <v>130</v>
      </c>
      <c r="N103" s="122" t="s">
        <v>62</v>
      </c>
      <c r="O103" s="127">
        <v>44788</v>
      </c>
      <c r="P103" s="122" t="s">
        <v>1207</v>
      </c>
      <c r="Q103" s="122" t="s">
        <v>102</v>
      </c>
      <c r="R103" s="122" t="s">
        <v>305</v>
      </c>
      <c r="S103" s="128">
        <v>45382</v>
      </c>
      <c r="T103" s="127">
        <v>45202</v>
      </c>
      <c r="U103" s="123">
        <v>508.86</v>
      </c>
      <c r="V103" s="123">
        <v>3.681</v>
      </c>
      <c r="W103" s="123">
        <v>3341.93</v>
      </c>
      <c r="X103" s="123">
        <v>62.598149999999997</v>
      </c>
      <c r="Y103" s="124">
        <v>1.4391717970999999E-2</v>
      </c>
      <c r="Z103" s="124">
        <v>1.69013999E-4</v>
      </c>
    </row>
    <row r="104" spans="1:26" ht="15" thickBot="1" x14ac:dyDescent="0.25">
      <c r="A104" s="120">
        <v>7956</v>
      </c>
      <c r="B104" s="120">
        <v>12955</v>
      </c>
      <c r="C104" s="122" t="s">
        <v>2842</v>
      </c>
      <c r="D104" s="122">
        <v>516178522</v>
      </c>
      <c r="E104" s="122" t="s">
        <v>429</v>
      </c>
      <c r="F104" s="122" t="s">
        <v>2842</v>
      </c>
      <c r="G104" s="122">
        <v>11019575</v>
      </c>
      <c r="H104" s="122" t="s">
        <v>78</v>
      </c>
      <c r="I104" s="122" t="s">
        <v>465</v>
      </c>
      <c r="J104" s="122" t="s">
        <v>61</v>
      </c>
      <c r="K104" s="122" t="s">
        <v>196</v>
      </c>
      <c r="L104" s="122" t="s">
        <v>975</v>
      </c>
      <c r="M104" s="122" t="s">
        <v>931</v>
      </c>
      <c r="N104" s="122" t="s">
        <v>62</v>
      </c>
      <c r="O104" s="127">
        <v>44613</v>
      </c>
      <c r="P104" s="122" t="s">
        <v>1206</v>
      </c>
      <c r="Q104" s="122" t="s">
        <v>303</v>
      </c>
      <c r="R104" s="122" t="s">
        <v>305</v>
      </c>
      <c r="S104" s="128">
        <v>45382</v>
      </c>
      <c r="T104" s="127">
        <v>44613</v>
      </c>
      <c r="U104" s="123">
        <v>27270</v>
      </c>
      <c r="V104" s="123">
        <v>1</v>
      </c>
      <c r="W104" s="123">
        <v>100</v>
      </c>
      <c r="X104" s="123">
        <v>27.27</v>
      </c>
      <c r="Y104" s="124">
        <v>6.2695486859999996E-3</v>
      </c>
      <c r="Z104" s="124">
        <v>7.3628561934722096E-5</v>
      </c>
    </row>
    <row r="105" spans="1:26" ht="15" thickBot="1" x14ac:dyDescent="0.25">
      <c r="A105" s="120">
        <v>7956</v>
      </c>
      <c r="B105" s="120">
        <v>12955</v>
      </c>
      <c r="C105" s="122" t="s">
        <v>3442</v>
      </c>
      <c r="D105" s="122" t="s">
        <v>3443</v>
      </c>
      <c r="E105" s="122" t="s">
        <v>432</v>
      </c>
      <c r="F105" s="122" t="s">
        <v>2833</v>
      </c>
      <c r="G105" s="122">
        <v>11019989</v>
      </c>
      <c r="H105" s="122" t="s">
        <v>78</v>
      </c>
      <c r="I105" s="122" t="s">
        <v>465</v>
      </c>
      <c r="J105" s="122" t="s">
        <v>61</v>
      </c>
      <c r="K105" s="122" t="s">
        <v>314</v>
      </c>
      <c r="L105" s="122" t="s">
        <v>975</v>
      </c>
      <c r="M105" s="122" t="s">
        <v>923</v>
      </c>
      <c r="N105" s="122" t="s">
        <v>62</v>
      </c>
      <c r="O105" s="127">
        <v>44923</v>
      </c>
      <c r="P105" s="122" t="s">
        <v>1207</v>
      </c>
      <c r="Q105" s="122" t="s">
        <v>303</v>
      </c>
      <c r="R105" s="122" t="s">
        <v>305</v>
      </c>
      <c r="S105" s="128">
        <v>45382</v>
      </c>
      <c r="T105" s="127">
        <v>44923</v>
      </c>
      <c r="U105" s="123">
        <v>12000.73</v>
      </c>
      <c r="V105" s="123">
        <v>3.681</v>
      </c>
      <c r="W105" s="123">
        <v>166.65649999999999</v>
      </c>
      <c r="X105" s="123">
        <v>73.619990000000001</v>
      </c>
      <c r="Y105" s="124">
        <v>1.6925709995E-2</v>
      </c>
      <c r="Z105" s="124">
        <v>1.9877278999999999E-4</v>
      </c>
    </row>
    <row r="106" spans="1:26" ht="15" thickBot="1" x14ac:dyDescent="0.25">
      <c r="A106" s="120">
        <v>7956</v>
      </c>
      <c r="B106" s="120">
        <v>12955</v>
      </c>
      <c r="C106" s="122" t="s">
        <v>3448</v>
      </c>
      <c r="D106" s="122">
        <v>515333128</v>
      </c>
      <c r="E106" s="122" t="s">
        <v>429</v>
      </c>
      <c r="F106" s="122" t="s">
        <v>2834</v>
      </c>
      <c r="G106" s="122">
        <v>11020455</v>
      </c>
      <c r="H106" s="122" t="s">
        <v>78</v>
      </c>
      <c r="I106" s="122" t="s">
        <v>465</v>
      </c>
      <c r="J106" s="122" t="s">
        <v>61</v>
      </c>
      <c r="K106" s="122" t="s">
        <v>53</v>
      </c>
      <c r="L106" s="122" t="s">
        <v>975</v>
      </c>
      <c r="M106" s="122" t="s">
        <v>878</v>
      </c>
      <c r="N106" s="122" t="s">
        <v>62</v>
      </c>
      <c r="O106" s="127">
        <v>45085</v>
      </c>
      <c r="P106" s="122" t="s">
        <v>1207</v>
      </c>
      <c r="Q106" s="122" t="s">
        <v>102</v>
      </c>
      <c r="R106" s="122" t="s">
        <v>305</v>
      </c>
      <c r="S106" s="128">
        <v>45382</v>
      </c>
      <c r="T106" s="127">
        <v>45085</v>
      </c>
      <c r="U106" s="123">
        <v>6043.22</v>
      </c>
      <c r="V106" s="123">
        <v>3.681</v>
      </c>
      <c r="W106" s="123">
        <v>100</v>
      </c>
      <c r="X106" s="123">
        <v>22.245090000000001</v>
      </c>
      <c r="Y106" s="124">
        <v>5.1142895039999999E-3</v>
      </c>
      <c r="Z106" s="124">
        <v>6.0061385654875899E-5</v>
      </c>
    </row>
    <row r="107" spans="1:26" ht="15" thickBot="1" x14ac:dyDescent="0.25">
      <c r="A107" s="120">
        <v>7956</v>
      </c>
      <c r="B107" s="120">
        <v>12955</v>
      </c>
      <c r="C107" s="122" t="s">
        <v>3442</v>
      </c>
      <c r="D107" s="122" t="s">
        <v>3443</v>
      </c>
      <c r="E107" s="122" t="s">
        <v>432</v>
      </c>
      <c r="F107" s="122" t="s">
        <v>2833</v>
      </c>
      <c r="G107" s="122">
        <v>11020458</v>
      </c>
      <c r="H107" s="122" t="s">
        <v>78</v>
      </c>
      <c r="I107" s="122" t="s">
        <v>465</v>
      </c>
      <c r="J107" s="122" t="s">
        <v>61</v>
      </c>
      <c r="K107" s="122" t="s">
        <v>314</v>
      </c>
      <c r="L107" s="122" t="s">
        <v>975</v>
      </c>
      <c r="M107" s="122" t="s">
        <v>906</v>
      </c>
      <c r="N107" s="122" t="s">
        <v>62</v>
      </c>
      <c r="O107" s="127">
        <v>45100</v>
      </c>
      <c r="P107" s="122" t="s">
        <v>1207</v>
      </c>
      <c r="Q107" s="122" t="s">
        <v>303</v>
      </c>
      <c r="R107" s="122" t="s">
        <v>305</v>
      </c>
      <c r="S107" s="128">
        <v>45382</v>
      </c>
      <c r="T107" s="127">
        <v>45100</v>
      </c>
      <c r="U107" s="123">
        <v>8571.42</v>
      </c>
      <c r="V107" s="123">
        <v>3.681</v>
      </c>
      <c r="W107" s="123">
        <v>100</v>
      </c>
      <c r="X107" s="123">
        <v>31.551400000000001</v>
      </c>
      <c r="Y107" s="124">
        <v>7.2538701280000003E-3</v>
      </c>
      <c r="Z107" s="124">
        <v>8.5188273158312794E-5</v>
      </c>
    </row>
    <row r="108" spans="1:26" ht="15" thickBot="1" x14ac:dyDescent="0.25">
      <c r="A108" s="120">
        <v>7956</v>
      </c>
      <c r="B108" s="120">
        <v>12955</v>
      </c>
      <c r="C108" s="122" t="s">
        <v>3449</v>
      </c>
      <c r="D108" s="122">
        <v>540300233</v>
      </c>
      <c r="E108" s="122" t="s">
        <v>432</v>
      </c>
      <c r="F108" s="122" t="s">
        <v>2835</v>
      </c>
      <c r="G108" s="122">
        <v>11020482</v>
      </c>
      <c r="H108" s="122" t="s">
        <v>78</v>
      </c>
      <c r="I108" s="122" t="s">
        <v>465</v>
      </c>
      <c r="J108" s="122" t="s">
        <v>61</v>
      </c>
      <c r="K108" s="122" t="s">
        <v>53</v>
      </c>
      <c r="L108" s="122" t="s">
        <v>975</v>
      </c>
      <c r="M108" s="122" t="s">
        <v>878</v>
      </c>
      <c r="N108" s="122" t="s">
        <v>62</v>
      </c>
      <c r="O108" s="127">
        <v>45183</v>
      </c>
      <c r="P108" s="122" t="s">
        <v>1207</v>
      </c>
      <c r="Q108" s="122" t="s">
        <v>102</v>
      </c>
      <c r="R108" s="122" t="s">
        <v>305</v>
      </c>
      <c r="S108" s="128">
        <v>45382</v>
      </c>
      <c r="T108" s="127">
        <v>45183</v>
      </c>
      <c r="U108" s="123">
        <v>1219.31</v>
      </c>
      <c r="V108" s="123">
        <v>3.681</v>
      </c>
      <c r="W108" s="123">
        <v>100</v>
      </c>
      <c r="X108" s="123">
        <v>4.4882799999999996</v>
      </c>
      <c r="Y108" s="124">
        <v>1.0318844870000001E-3</v>
      </c>
      <c r="Z108" s="124">
        <v>1.21182839002704E-5</v>
      </c>
    </row>
    <row r="109" spans="1:26" ht="15" thickBot="1" x14ac:dyDescent="0.25">
      <c r="A109" s="120">
        <v>7956</v>
      </c>
      <c r="B109" s="120">
        <v>12955</v>
      </c>
      <c r="C109" s="122" t="s">
        <v>2837</v>
      </c>
      <c r="D109" s="122">
        <v>9038175</v>
      </c>
      <c r="E109" s="122" t="s">
        <v>430</v>
      </c>
      <c r="F109" s="122" t="s">
        <v>2837</v>
      </c>
      <c r="G109" s="122">
        <v>62008040</v>
      </c>
      <c r="H109" s="122" t="s">
        <v>78</v>
      </c>
      <c r="I109" s="122" t="s">
        <v>465</v>
      </c>
      <c r="J109" s="122" t="s">
        <v>61</v>
      </c>
      <c r="K109" s="122" t="s">
        <v>314</v>
      </c>
      <c r="L109" s="122" t="s">
        <v>975</v>
      </c>
      <c r="M109" s="122" t="s">
        <v>910</v>
      </c>
      <c r="N109" s="122" t="s">
        <v>62</v>
      </c>
      <c r="O109" s="127">
        <v>44312</v>
      </c>
      <c r="P109" s="122" t="s">
        <v>1207</v>
      </c>
      <c r="Q109" s="122" t="s">
        <v>303</v>
      </c>
      <c r="R109" s="122" t="s">
        <v>305</v>
      </c>
      <c r="S109" s="128">
        <v>45382</v>
      </c>
      <c r="T109" s="127">
        <v>45356</v>
      </c>
      <c r="U109" s="123">
        <v>6578</v>
      </c>
      <c r="V109" s="123">
        <v>3.681</v>
      </c>
      <c r="W109" s="123">
        <v>2500</v>
      </c>
      <c r="X109" s="123">
        <v>605.34045000000003</v>
      </c>
      <c r="Y109" s="124">
        <v>0.13917166934200001</v>
      </c>
      <c r="Z109" s="124">
        <v>1.6344094900000001E-3</v>
      </c>
    </row>
    <row r="110" spans="1:26" ht="15" thickBot="1" x14ac:dyDescent="0.25">
      <c r="A110" s="120">
        <v>7956</v>
      </c>
      <c r="B110" s="120">
        <v>12955</v>
      </c>
      <c r="C110" s="122" t="s">
        <v>2838</v>
      </c>
      <c r="D110" s="122">
        <v>515738326</v>
      </c>
      <c r="E110" s="122" t="s">
        <v>429</v>
      </c>
      <c r="F110" s="122" t="s">
        <v>2838</v>
      </c>
      <c r="G110" s="122">
        <v>62008156</v>
      </c>
      <c r="H110" s="122" t="s">
        <v>78</v>
      </c>
      <c r="I110" s="122" t="s">
        <v>465</v>
      </c>
      <c r="J110" s="122" t="s">
        <v>61</v>
      </c>
      <c r="K110" s="122" t="s">
        <v>53</v>
      </c>
      <c r="L110" s="122" t="s">
        <v>975</v>
      </c>
      <c r="M110" s="122" t="s">
        <v>269</v>
      </c>
      <c r="N110" s="122" t="s">
        <v>62</v>
      </c>
      <c r="O110" s="127">
        <v>44336</v>
      </c>
      <c r="P110" s="122" t="s">
        <v>1207</v>
      </c>
      <c r="Q110" s="122" t="s">
        <v>303</v>
      </c>
      <c r="R110" s="122" t="s">
        <v>305</v>
      </c>
      <c r="S110" s="128">
        <v>45382</v>
      </c>
      <c r="T110" s="127">
        <v>45202</v>
      </c>
      <c r="U110" s="123">
        <v>12071</v>
      </c>
      <c r="V110" s="123">
        <v>3.681</v>
      </c>
      <c r="W110" s="123">
        <v>57.216000000000001</v>
      </c>
      <c r="X110" s="123">
        <v>25.422989999999999</v>
      </c>
      <c r="Y110" s="124">
        <v>5.8449091870000002E-3</v>
      </c>
      <c r="Z110" s="124">
        <v>6.8641664605090602E-5</v>
      </c>
    </row>
    <row r="111" spans="1:26" ht="15" thickBot="1" x14ac:dyDescent="0.25">
      <c r="A111" s="120">
        <v>8700</v>
      </c>
      <c r="B111" s="120">
        <v>12535</v>
      </c>
      <c r="C111" s="122" t="s">
        <v>1402</v>
      </c>
      <c r="D111" s="122">
        <v>823</v>
      </c>
      <c r="E111" s="122" t="s">
        <v>2</v>
      </c>
      <c r="F111" s="122" t="s">
        <v>2803</v>
      </c>
      <c r="G111" s="122">
        <v>11019016</v>
      </c>
      <c r="H111" s="122" t="s">
        <v>78</v>
      </c>
      <c r="I111" s="122" t="s">
        <v>465</v>
      </c>
      <c r="J111" s="122" t="s">
        <v>53</v>
      </c>
      <c r="K111" s="122" t="s">
        <v>53</v>
      </c>
      <c r="L111" s="122" t="s">
        <v>975</v>
      </c>
      <c r="M111" s="122" t="s">
        <v>140</v>
      </c>
      <c r="N111" s="122" t="s">
        <v>62</v>
      </c>
      <c r="O111" s="127">
        <v>44318</v>
      </c>
      <c r="P111" s="122" t="s">
        <v>1206</v>
      </c>
      <c r="Q111" s="122" t="s">
        <v>301</v>
      </c>
      <c r="R111" s="122" t="s">
        <v>305</v>
      </c>
      <c r="S111" s="128">
        <v>45382</v>
      </c>
      <c r="T111" s="127">
        <v>45306</v>
      </c>
      <c r="U111" s="123">
        <v>7300000</v>
      </c>
      <c r="V111" s="123">
        <v>1</v>
      </c>
      <c r="W111" s="123">
        <v>147.29329999999999</v>
      </c>
      <c r="X111" s="123">
        <v>10752.410900000001</v>
      </c>
      <c r="Y111" s="124">
        <v>2.7316945081000001E-2</v>
      </c>
      <c r="Z111" s="124">
        <v>5.6562331299999996E-4</v>
      </c>
    </row>
    <row r="112" spans="1:26" ht="15" thickBot="1" x14ac:dyDescent="0.25">
      <c r="A112" s="120">
        <v>8700</v>
      </c>
      <c r="B112" s="120">
        <v>12535</v>
      </c>
      <c r="C112" s="122" t="s">
        <v>2804</v>
      </c>
      <c r="D112" s="122">
        <v>540299971</v>
      </c>
      <c r="E112" s="122" t="s">
        <v>432</v>
      </c>
      <c r="F112" s="122" t="s">
        <v>2804</v>
      </c>
      <c r="G112" s="122">
        <v>11019428</v>
      </c>
      <c r="H112" s="122" t="s">
        <v>78</v>
      </c>
      <c r="I112" s="122" t="s">
        <v>465</v>
      </c>
      <c r="J112" s="122" t="s">
        <v>53</v>
      </c>
      <c r="K112" s="122" t="s">
        <v>53</v>
      </c>
      <c r="L112" s="122" t="s">
        <v>975</v>
      </c>
      <c r="M112" s="122" t="s">
        <v>102</v>
      </c>
      <c r="N112" s="122" t="s">
        <v>62</v>
      </c>
      <c r="O112" s="127">
        <v>44544</v>
      </c>
      <c r="P112" s="122" t="s">
        <v>1206</v>
      </c>
      <c r="Q112" s="122" t="s">
        <v>301</v>
      </c>
      <c r="R112" s="122" t="s">
        <v>305</v>
      </c>
      <c r="S112" s="128">
        <v>45382</v>
      </c>
      <c r="T112" s="127">
        <v>45368</v>
      </c>
      <c r="U112" s="123">
        <v>17017000</v>
      </c>
      <c r="V112" s="123">
        <v>1</v>
      </c>
      <c r="W112" s="123">
        <v>82.217799999999997</v>
      </c>
      <c r="X112" s="123">
        <v>13991.00303</v>
      </c>
      <c r="Y112" s="124">
        <v>3.5544722478000002E-2</v>
      </c>
      <c r="Z112" s="124">
        <v>7.3598726500000004E-4</v>
      </c>
    </row>
    <row r="113" spans="1:26" ht="15" thickBot="1" x14ac:dyDescent="0.25">
      <c r="A113" s="120">
        <v>8700</v>
      </c>
      <c r="B113" s="120">
        <v>12535</v>
      </c>
      <c r="C113" s="122" t="s">
        <v>2805</v>
      </c>
      <c r="D113" s="122">
        <v>515729713</v>
      </c>
      <c r="E113" s="122" t="s">
        <v>429</v>
      </c>
      <c r="F113" s="122" t="s">
        <v>2805</v>
      </c>
      <c r="G113" s="122">
        <v>11019571</v>
      </c>
      <c r="H113" s="122" t="s">
        <v>78</v>
      </c>
      <c r="I113" s="122" t="s">
        <v>465</v>
      </c>
      <c r="J113" s="122" t="s">
        <v>53</v>
      </c>
      <c r="K113" s="122" t="s">
        <v>53</v>
      </c>
      <c r="L113" s="122" t="s">
        <v>975</v>
      </c>
      <c r="M113" s="122" t="s">
        <v>931</v>
      </c>
      <c r="N113" s="122" t="s">
        <v>62</v>
      </c>
      <c r="O113" s="127">
        <v>44606</v>
      </c>
      <c r="P113" s="122" t="s">
        <v>1206</v>
      </c>
      <c r="Q113" s="122" t="s">
        <v>301</v>
      </c>
      <c r="R113" s="122" t="s">
        <v>305</v>
      </c>
      <c r="S113" s="128">
        <v>45382</v>
      </c>
      <c r="T113" s="127">
        <v>44971</v>
      </c>
      <c r="U113" s="123">
        <v>72296.12</v>
      </c>
      <c r="V113" s="123">
        <v>1</v>
      </c>
      <c r="W113" s="123">
        <v>6280.45</v>
      </c>
      <c r="X113" s="123">
        <v>4540.5216700000001</v>
      </c>
      <c r="Y113" s="124">
        <v>1.1535383297000001E-2</v>
      </c>
      <c r="Z113" s="124">
        <v>2.3885107599999999E-4</v>
      </c>
    </row>
    <row r="114" spans="1:26" ht="15" thickBot="1" x14ac:dyDescent="0.25">
      <c r="A114" s="120">
        <v>8700</v>
      </c>
      <c r="B114" s="120">
        <v>12535</v>
      </c>
      <c r="C114" s="122" t="s">
        <v>2839</v>
      </c>
      <c r="D114" s="122">
        <v>515429306</v>
      </c>
      <c r="E114" s="122" t="s">
        <v>429</v>
      </c>
      <c r="F114" s="122" t="s">
        <v>2839</v>
      </c>
      <c r="G114" s="122">
        <v>11020069</v>
      </c>
      <c r="H114" s="122" t="s">
        <v>78</v>
      </c>
      <c r="I114" s="122" t="s">
        <v>465</v>
      </c>
      <c r="J114" s="122" t="s">
        <v>53</v>
      </c>
      <c r="K114" s="122" t="s">
        <v>53</v>
      </c>
      <c r="L114" s="122" t="s">
        <v>975</v>
      </c>
      <c r="M114" s="122" t="s">
        <v>75</v>
      </c>
      <c r="N114" s="122" t="s">
        <v>62</v>
      </c>
      <c r="O114" s="127">
        <v>44921</v>
      </c>
      <c r="P114" s="122" t="s">
        <v>1206</v>
      </c>
      <c r="Q114" s="122" t="s">
        <v>301</v>
      </c>
      <c r="R114" s="122" t="s">
        <v>305</v>
      </c>
      <c r="S114" s="128">
        <v>45382</v>
      </c>
      <c r="T114" s="127">
        <v>45279</v>
      </c>
      <c r="U114" s="123">
        <v>14600000</v>
      </c>
      <c r="V114" s="123">
        <v>1</v>
      </c>
      <c r="W114" s="123">
        <v>123.75</v>
      </c>
      <c r="X114" s="123">
        <v>18067.5</v>
      </c>
      <c r="Y114" s="124">
        <v>4.5901231812000003E-2</v>
      </c>
      <c r="Z114" s="124">
        <v>9.5042863499999997E-4</v>
      </c>
    </row>
    <row r="115" spans="1:26" ht="15" thickBot="1" x14ac:dyDescent="0.25">
      <c r="A115" s="120">
        <v>8700</v>
      </c>
      <c r="B115" s="120">
        <v>12535</v>
      </c>
      <c r="C115" s="122" t="s">
        <v>3344</v>
      </c>
      <c r="D115" s="122">
        <v>516396710</v>
      </c>
      <c r="E115" s="122" t="s">
        <v>429</v>
      </c>
      <c r="F115" s="122" t="s">
        <v>2843</v>
      </c>
      <c r="G115" s="122">
        <v>11020411</v>
      </c>
      <c r="H115" s="122" t="s">
        <v>78</v>
      </c>
      <c r="I115" s="122" t="s">
        <v>465</v>
      </c>
      <c r="J115" s="122" t="s">
        <v>53</v>
      </c>
      <c r="K115" s="122" t="s">
        <v>53</v>
      </c>
      <c r="L115" s="122" t="s">
        <v>975</v>
      </c>
      <c r="M115" s="122" t="s">
        <v>102</v>
      </c>
      <c r="N115" s="122" t="s">
        <v>62</v>
      </c>
      <c r="O115" s="127">
        <v>45140</v>
      </c>
      <c r="P115" s="122" t="s">
        <v>1206</v>
      </c>
      <c r="Q115" s="122" t="s">
        <v>301</v>
      </c>
      <c r="R115" s="122" t="s">
        <v>305</v>
      </c>
      <c r="S115" s="128">
        <v>45382</v>
      </c>
      <c r="T115" s="127">
        <v>45361</v>
      </c>
      <c r="U115" s="123">
        <v>3408000</v>
      </c>
      <c r="V115" s="123">
        <v>1</v>
      </c>
      <c r="W115" s="123">
        <v>98.83</v>
      </c>
      <c r="X115" s="123">
        <v>3368.1264000000001</v>
      </c>
      <c r="Y115" s="124">
        <v>8.5568645720000003E-3</v>
      </c>
      <c r="Z115" s="124">
        <v>1.77178014E-4</v>
      </c>
    </row>
    <row r="116" spans="1:26" ht="15" thickBot="1" x14ac:dyDescent="0.25">
      <c r="A116" s="120">
        <v>8700</v>
      </c>
      <c r="B116" s="120">
        <v>12535</v>
      </c>
      <c r="C116" s="122" t="s">
        <v>3351</v>
      </c>
      <c r="D116" s="122">
        <v>516496544</v>
      </c>
      <c r="E116" s="122" t="s">
        <v>429</v>
      </c>
      <c r="F116" s="122" t="s">
        <v>2840</v>
      </c>
      <c r="G116" s="122">
        <v>11020442</v>
      </c>
      <c r="H116" s="122" t="s">
        <v>78</v>
      </c>
      <c r="I116" s="122" t="s">
        <v>465</v>
      </c>
      <c r="J116" s="122" t="s">
        <v>53</v>
      </c>
      <c r="K116" s="122" t="s">
        <v>53</v>
      </c>
      <c r="L116" s="122" t="s">
        <v>975</v>
      </c>
      <c r="M116" s="122" t="s">
        <v>931</v>
      </c>
      <c r="N116" s="122" t="s">
        <v>62</v>
      </c>
      <c r="O116" s="127">
        <v>45326</v>
      </c>
      <c r="P116" s="122" t="s">
        <v>1206</v>
      </c>
      <c r="Q116" s="122" t="s">
        <v>301</v>
      </c>
      <c r="R116" s="122" t="s">
        <v>305</v>
      </c>
      <c r="S116" s="128">
        <v>45382</v>
      </c>
      <c r="T116" s="127">
        <v>45326</v>
      </c>
      <c r="U116" s="123">
        <v>124750</v>
      </c>
      <c r="V116" s="123">
        <v>1</v>
      </c>
      <c r="W116" s="123">
        <v>100</v>
      </c>
      <c r="X116" s="123">
        <v>124.75</v>
      </c>
      <c r="Y116" s="124">
        <v>3.1693253999999998E-4</v>
      </c>
      <c r="Z116" s="124">
        <v>6.5623895012344197E-6</v>
      </c>
    </row>
    <row r="117" spans="1:26" ht="15" thickBot="1" x14ac:dyDescent="0.25">
      <c r="A117" s="120">
        <v>8700</v>
      </c>
      <c r="B117" s="120">
        <v>12535</v>
      </c>
      <c r="C117" s="122" t="s">
        <v>2806</v>
      </c>
      <c r="D117" s="122">
        <v>514548767</v>
      </c>
      <c r="E117" s="122" t="s">
        <v>429</v>
      </c>
      <c r="F117" s="122" t="s">
        <v>2806</v>
      </c>
      <c r="G117" s="122">
        <v>11018495</v>
      </c>
      <c r="H117" s="122" t="s">
        <v>78</v>
      </c>
      <c r="I117" s="122" t="s">
        <v>465</v>
      </c>
      <c r="J117" s="122" t="s">
        <v>61</v>
      </c>
      <c r="K117" s="122" t="s">
        <v>314</v>
      </c>
      <c r="L117" s="122" t="s">
        <v>975</v>
      </c>
      <c r="M117" s="122" t="s">
        <v>915</v>
      </c>
      <c r="N117" s="122" t="s">
        <v>62</v>
      </c>
      <c r="O117" s="127">
        <v>44027</v>
      </c>
      <c r="P117" s="122" t="s">
        <v>1207</v>
      </c>
      <c r="Q117" s="122" t="s">
        <v>303</v>
      </c>
      <c r="R117" s="122" t="s">
        <v>305</v>
      </c>
      <c r="S117" s="128">
        <v>45382</v>
      </c>
      <c r="T117" s="127">
        <v>45279</v>
      </c>
      <c r="U117" s="123">
        <v>754292.5</v>
      </c>
      <c r="V117" s="123">
        <v>3.681</v>
      </c>
      <c r="W117" s="123">
        <v>93</v>
      </c>
      <c r="X117" s="123">
        <v>2582.1921400000001</v>
      </c>
      <c r="Y117" s="124">
        <v>6.5601660439999999E-3</v>
      </c>
      <c r="Z117" s="124">
        <v>1.3583447299999999E-4</v>
      </c>
    </row>
    <row r="118" spans="1:26" ht="15" thickBot="1" x14ac:dyDescent="0.25">
      <c r="A118" s="120">
        <v>8700</v>
      </c>
      <c r="B118" s="120">
        <v>12535</v>
      </c>
      <c r="C118" s="122" t="s">
        <v>2807</v>
      </c>
      <c r="D118" s="122">
        <v>515263804</v>
      </c>
      <c r="E118" s="122" t="s">
        <v>429</v>
      </c>
      <c r="F118" s="122" t="s">
        <v>2807</v>
      </c>
      <c r="G118" s="122">
        <v>11018604</v>
      </c>
      <c r="H118" s="122" t="s">
        <v>78</v>
      </c>
      <c r="I118" s="122" t="s">
        <v>465</v>
      </c>
      <c r="J118" s="122" t="s">
        <v>61</v>
      </c>
      <c r="K118" s="122" t="s">
        <v>53</v>
      </c>
      <c r="L118" s="122" t="s">
        <v>975</v>
      </c>
      <c r="M118" s="122" t="s">
        <v>130</v>
      </c>
      <c r="N118" s="122" t="s">
        <v>62</v>
      </c>
      <c r="O118" s="127">
        <v>44130</v>
      </c>
      <c r="P118" s="122" t="s">
        <v>1207</v>
      </c>
      <c r="Q118" s="122" t="s">
        <v>301</v>
      </c>
      <c r="R118" s="122" t="s">
        <v>305</v>
      </c>
      <c r="S118" s="128">
        <v>45382</v>
      </c>
      <c r="T118" s="127">
        <v>45124</v>
      </c>
      <c r="U118" s="123">
        <v>319028.46000000002</v>
      </c>
      <c r="V118" s="123">
        <v>3.681</v>
      </c>
      <c r="W118" s="123">
        <v>547.85</v>
      </c>
      <c r="X118" s="123">
        <v>6433.6423000000004</v>
      </c>
      <c r="Y118" s="124">
        <v>1.6344934639999999E-2</v>
      </c>
      <c r="Z118" s="124">
        <v>3.3843740800000002E-4</v>
      </c>
    </row>
    <row r="119" spans="1:26" ht="15" thickBot="1" x14ac:dyDescent="0.25">
      <c r="A119" s="120">
        <v>8700</v>
      </c>
      <c r="B119" s="120">
        <v>12535</v>
      </c>
      <c r="C119" s="122" t="s">
        <v>3442</v>
      </c>
      <c r="D119" s="122" t="s">
        <v>3443</v>
      </c>
      <c r="E119" s="122" t="s">
        <v>432</v>
      </c>
      <c r="F119" s="122" t="s">
        <v>2808</v>
      </c>
      <c r="G119" s="122">
        <v>11018711</v>
      </c>
      <c r="H119" s="122" t="s">
        <v>78</v>
      </c>
      <c r="I119" s="122" t="s">
        <v>465</v>
      </c>
      <c r="J119" s="122" t="s">
        <v>61</v>
      </c>
      <c r="K119" s="122" t="s">
        <v>314</v>
      </c>
      <c r="L119" s="122" t="s">
        <v>975</v>
      </c>
      <c r="M119" s="122" t="s">
        <v>923</v>
      </c>
      <c r="N119" s="122" t="s">
        <v>62</v>
      </c>
      <c r="O119" s="127">
        <v>44160</v>
      </c>
      <c r="P119" s="122" t="s">
        <v>1207</v>
      </c>
      <c r="Q119" s="122" t="s">
        <v>303</v>
      </c>
      <c r="R119" s="122" t="s">
        <v>305</v>
      </c>
      <c r="S119" s="128">
        <v>45382</v>
      </c>
      <c r="T119" s="127">
        <v>45056</v>
      </c>
      <c r="U119" s="123">
        <v>426194.29</v>
      </c>
      <c r="V119" s="123">
        <v>3.681</v>
      </c>
      <c r="W119" s="123">
        <v>333.31</v>
      </c>
      <c r="X119" s="123">
        <v>5229.0378799999999</v>
      </c>
      <c r="Y119" s="124">
        <v>1.3284587236E-2</v>
      </c>
      <c r="Z119" s="124">
        <v>2.7507000600000001E-4</v>
      </c>
    </row>
    <row r="120" spans="1:26" ht="15" thickBot="1" x14ac:dyDescent="0.25">
      <c r="A120" s="120">
        <v>8700</v>
      </c>
      <c r="B120" s="120">
        <v>12535</v>
      </c>
      <c r="C120" s="122" t="s">
        <v>2809</v>
      </c>
      <c r="D120" s="122">
        <v>515008571</v>
      </c>
      <c r="E120" s="122" t="s">
        <v>429</v>
      </c>
      <c r="F120" s="122" t="s">
        <v>2809</v>
      </c>
      <c r="G120" s="122">
        <v>11018729</v>
      </c>
      <c r="H120" s="122" t="s">
        <v>78</v>
      </c>
      <c r="I120" s="122" t="s">
        <v>465</v>
      </c>
      <c r="J120" s="122" t="s">
        <v>61</v>
      </c>
      <c r="K120" s="122" t="s">
        <v>314</v>
      </c>
      <c r="L120" s="122" t="s">
        <v>975</v>
      </c>
      <c r="M120" s="122" t="s">
        <v>915</v>
      </c>
      <c r="N120" s="122" t="s">
        <v>62</v>
      </c>
      <c r="O120" s="127">
        <v>44166</v>
      </c>
      <c r="P120" s="122" t="s">
        <v>1207</v>
      </c>
      <c r="Q120" s="122" t="s">
        <v>303</v>
      </c>
      <c r="R120" s="122" t="s">
        <v>305</v>
      </c>
      <c r="S120" s="128">
        <v>45382</v>
      </c>
      <c r="T120" s="127">
        <v>45202</v>
      </c>
      <c r="U120" s="123">
        <v>241404.73</v>
      </c>
      <c r="V120" s="123">
        <v>3.681</v>
      </c>
      <c r="W120" s="123">
        <v>1948.9755</v>
      </c>
      <c r="X120" s="123">
        <v>17318.807000000001</v>
      </c>
      <c r="Y120" s="124">
        <v>4.3999146247E-2</v>
      </c>
      <c r="Z120" s="124">
        <v>9.1104414600000003E-4</v>
      </c>
    </row>
    <row r="121" spans="1:26" ht="15" thickBot="1" x14ac:dyDescent="0.25">
      <c r="A121" s="120">
        <v>8700</v>
      </c>
      <c r="B121" s="120">
        <v>12535</v>
      </c>
      <c r="C121" s="122" t="s">
        <v>2810</v>
      </c>
      <c r="D121" s="122">
        <v>515345098</v>
      </c>
      <c r="E121" s="122" t="s">
        <v>429</v>
      </c>
      <c r="F121" s="122" t="s">
        <v>2810</v>
      </c>
      <c r="G121" s="122">
        <v>11018860</v>
      </c>
      <c r="H121" s="122" t="s">
        <v>78</v>
      </c>
      <c r="I121" s="122" t="s">
        <v>465</v>
      </c>
      <c r="J121" s="122" t="s">
        <v>61</v>
      </c>
      <c r="K121" s="122" t="s">
        <v>53</v>
      </c>
      <c r="L121" s="122" t="s">
        <v>975</v>
      </c>
      <c r="M121" s="122" t="s">
        <v>915</v>
      </c>
      <c r="N121" s="122" t="s">
        <v>62</v>
      </c>
      <c r="O121" s="127">
        <v>44256</v>
      </c>
      <c r="P121" s="122" t="s">
        <v>1207</v>
      </c>
      <c r="Q121" s="122" t="s">
        <v>303</v>
      </c>
      <c r="R121" s="122" t="s">
        <v>305</v>
      </c>
      <c r="S121" s="128">
        <v>45382</v>
      </c>
      <c r="T121" s="127">
        <v>45202</v>
      </c>
      <c r="U121" s="123">
        <v>49136.68</v>
      </c>
      <c r="V121" s="123">
        <v>3.681</v>
      </c>
      <c r="W121" s="123">
        <v>3541</v>
      </c>
      <c r="X121" s="123">
        <v>6404.68174</v>
      </c>
      <c r="Y121" s="124">
        <v>1.6271359137999999E-2</v>
      </c>
      <c r="Z121" s="124">
        <v>3.3691395700000002E-4</v>
      </c>
    </row>
    <row r="122" spans="1:26" ht="15" thickBot="1" x14ac:dyDescent="0.25">
      <c r="A122" s="120">
        <v>8700</v>
      </c>
      <c r="B122" s="120">
        <v>12535</v>
      </c>
      <c r="C122" s="122" t="s">
        <v>2806</v>
      </c>
      <c r="D122" s="122">
        <v>514548767</v>
      </c>
      <c r="E122" s="122" t="s">
        <v>429</v>
      </c>
      <c r="F122" s="122" t="s">
        <v>2811</v>
      </c>
      <c r="G122" s="122">
        <v>11018866</v>
      </c>
      <c r="H122" s="122" t="s">
        <v>78</v>
      </c>
      <c r="I122" s="122" t="s">
        <v>465</v>
      </c>
      <c r="J122" s="122" t="s">
        <v>61</v>
      </c>
      <c r="K122" s="122" t="s">
        <v>314</v>
      </c>
      <c r="L122" s="122" t="s">
        <v>975</v>
      </c>
      <c r="M122" s="122" t="s">
        <v>915</v>
      </c>
      <c r="N122" s="122" t="s">
        <v>62</v>
      </c>
      <c r="O122" s="127">
        <v>44266</v>
      </c>
      <c r="P122" s="122" t="s">
        <v>1207</v>
      </c>
      <c r="Q122" s="122" t="s">
        <v>303</v>
      </c>
      <c r="R122" s="122" t="s">
        <v>305</v>
      </c>
      <c r="S122" s="128">
        <v>45382</v>
      </c>
      <c r="T122" s="127">
        <v>45279</v>
      </c>
      <c r="U122" s="123">
        <v>138185.51999999999</v>
      </c>
      <c r="V122" s="123">
        <v>3.681</v>
      </c>
      <c r="W122" s="123">
        <v>93</v>
      </c>
      <c r="X122" s="123">
        <v>473.05464000000001</v>
      </c>
      <c r="Y122" s="124">
        <v>1.2018148989999999E-3</v>
      </c>
      <c r="Z122" s="124">
        <v>2.4884719864097999E-5</v>
      </c>
    </row>
    <row r="123" spans="1:26" ht="15" thickBot="1" x14ac:dyDescent="0.25">
      <c r="A123" s="120">
        <v>8700</v>
      </c>
      <c r="B123" s="120">
        <v>12535</v>
      </c>
      <c r="C123" s="122" t="s">
        <v>2844</v>
      </c>
      <c r="D123" s="122">
        <v>516044096</v>
      </c>
      <c r="E123" s="122" t="s">
        <v>429</v>
      </c>
      <c r="F123" s="122" t="s">
        <v>2844</v>
      </c>
      <c r="G123" s="122">
        <v>11018869</v>
      </c>
      <c r="H123" s="122" t="s">
        <v>78</v>
      </c>
      <c r="I123" s="122" t="s">
        <v>465</v>
      </c>
      <c r="J123" s="122" t="s">
        <v>61</v>
      </c>
      <c r="K123" s="122" t="s">
        <v>314</v>
      </c>
      <c r="L123" s="122" t="s">
        <v>975</v>
      </c>
      <c r="M123" s="122" t="s">
        <v>258</v>
      </c>
      <c r="N123" s="122" t="s">
        <v>62</v>
      </c>
      <c r="O123" s="127">
        <v>44270</v>
      </c>
      <c r="P123" s="122" t="s">
        <v>1207</v>
      </c>
      <c r="Q123" s="122" t="s">
        <v>301</v>
      </c>
      <c r="R123" s="122" t="s">
        <v>305</v>
      </c>
      <c r="S123" s="128">
        <v>45382</v>
      </c>
      <c r="T123" s="127">
        <v>45054</v>
      </c>
      <c r="U123" s="123">
        <v>172290.73</v>
      </c>
      <c r="V123" s="123">
        <v>3.681</v>
      </c>
      <c r="W123" s="123">
        <v>2046</v>
      </c>
      <c r="X123" s="123">
        <v>12975.776540000001</v>
      </c>
      <c r="Y123" s="124">
        <v>3.2965497545999999E-2</v>
      </c>
      <c r="Z123" s="124">
        <v>6.8258196099999998E-4</v>
      </c>
    </row>
    <row r="124" spans="1:26" ht="15" thickBot="1" x14ac:dyDescent="0.25">
      <c r="A124" s="120">
        <v>8700</v>
      </c>
      <c r="B124" s="120">
        <v>12535</v>
      </c>
      <c r="C124" s="122" t="s">
        <v>3451</v>
      </c>
      <c r="D124" s="122">
        <v>515614444</v>
      </c>
      <c r="E124" s="122" t="s">
        <v>429</v>
      </c>
      <c r="F124" s="122" t="s">
        <v>2845</v>
      </c>
      <c r="G124" s="122">
        <v>11018885</v>
      </c>
      <c r="H124" s="122" t="s">
        <v>78</v>
      </c>
      <c r="I124" s="122" t="s">
        <v>465</v>
      </c>
      <c r="J124" s="122" t="s">
        <v>61</v>
      </c>
      <c r="K124" s="122" t="s">
        <v>314</v>
      </c>
      <c r="L124" s="122" t="s">
        <v>975</v>
      </c>
      <c r="M124" s="122" t="s">
        <v>968</v>
      </c>
      <c r="N124" s="122" t="s">
        <v>62</v>
      </c>
      <c r="O124" s="127">
        <v>44272</v>
      </c>
      <c r="P124" s="122" t="s">
        <v>1207</v>
      </c>
      <c r="Q124" s="122" t="s">
        <v>303</v>
      </c>
      <c r="R124" s="122" t="s">
        <v>305</v>
      </c>
      <c r="S124" s="128">
        <v>45382</v>
      </c>
      <c r="T124" s="127">
        <v>45202</v>
      </c>
      <c r="U124" s="123">
        <v>2045332.78</v>
      </c>
      <c r="V124" s="123">
        <v>3.681</v>
      </c>
      <c r="W124" s="123">
        <v>87.23</v>
      </c>
      <c r="X124" s="123">
        <v>6567.4332700000004</v>
      </c>
      <c r="Y124" s="124">
        <v>1.6684836139000001E-2</v>
      </c>
      <c r="Z124" s="124">
        <v>3.4547539099999999E-4</v>
      </c>
    </row>
    <row r="125" spans="1:26" ht="15" thickBot="1" x14ac:dyDescent="0.25">
      <c r="A125" s="120">
        <v>8700</v>
      </c>
      <c r="B125" s="120">
        <v>12535</v>
      </c>
      <c r="C125" s="122" t="s">
        <v>3444</v>
      </c>
      <c r="D125" s="122">
        <v>514996362</v>
      </c>
      <c r="E125" s="122" t="s">
        <v>429</v>
      </c>
      <c r="F125" s="122" t="s">
        <v>2812</v>
      </c>
      <c r="G125" s="122">
        <v>11018938</v>
      </c>
      <c r="H125" s="122" t="s">
        <v>78</v>
      </c>
      <c r="I125" s="122" t="s">
        <v>465</v>
      </c>
      <c r="J125" s="122" t="s">
        <v>61</v>
      </c>
      <c r="K125" s="122" t="s">
        <v>314</v>
      </c>
      <c r="L125" s="122" t="s">
        <v>975</v>
      </c>
      <c r="M125" s="122" t="s">
        <v>917</v>
      </c>
      <c r="N125" s="122" t="s">
        <v>62</v>
      </c>
      <c r="O125" s="127">
        <v>45089</v>
      </c>
      <c r="P125" s="122" t="s">
        <v>1207</v>
      </c>
      <c r="Q125" s="122" t="s">
        <v>303</v>
      </c>
      <c r="R125" s="122" t="s">
        <v>305</v>
      </c>
      <c r="S125" s="128">
        <v>45382</v>
      </c>
      <c r="T125" s="127">
        <v>45089</v>
      </c>
      <c r="U125" s="123">
        <v>272206.08000000002</v>
      </c>
      <c r="V125" s="123">
        <v>3.681</v>
      </c>
      <c r="W125" s="123">
        <v>141</v>
      </c>
      <c r="X125" s="123">
        <v>1412.80672</v>
      </c>
      <c r="Y125" s="124">
        <v>3.5892939669999999E-3</v>
      </c>
      <c r="Z125" s="124">
        <v>7.4319743379570605E-5</v>
      </c>
    </row>
    <row r="126" spans="1:26" ht="15" thickBot="1" x14ac:dyDescent="0.25">
      <c r="A126" s="120">
        <v>8700</v>
      </c>
      <c r="B126" s="120">
        <v>12535</v>
      </c>
      <c r="C126" s="122" t="s">
        <v>2813</v>
      </c>
      <c r="D126" s="122">
        <v>514785039</v>
      </c>
      <c r="E126" s="122" t="s">
        <v>429</v>
      </c>
      <c r="F126" s="122" t="s">
        <v>2813</v>
      </c>
      <c r="G126" s="122">
        <v>11018944</v>
      </c>
      <c r="H126" s="122" t="s">
        <v>78</v>
      </c>
      <c r="I126" s="122" t="s">
        <v>465</v>
      </c>
      <c r="J126" s="122" t="s">
        <v>61</v>
      </c>
      <c r="K126" s="122" t="s">
        <v>53</v>
      </c>
      <c r="L126" s="122" t="s">
        <v>975</v>
      </c>
      <c r="M126" s="122" t="s">
        <v>899</v>
      </c>
      <c r="N126" s="122" t="s">
        <v>62</v>
      </c>
      <c r="O126" s="127">
        <v>44294</v>
      </c>
      <c r="P126" s="122" t="s">
        <v>1207</v>
      </c>
      <c r="Q126" s="122" t="s">
        <v>301</v>
      </c>
      <c r="R126" s="122" t="s">
        <v>305</v>
      </c>
      <c r="S126" s="128">
        <v>45382</v>
      </c>
      <c r="T126" s="127">
        <v>45154</v>
      </c>
      <c r="U126" s="123">
        <v>500000</v>
      </c>
      <c r="V126" s="123">
        <v>3.681</v>
      </c>
      <c r="W126" s="123">
        <v>424</v>
      </c>
      <c r="X126" s="123">
        <v>7803.72</v>
      </c>
      <c r="Y126" s="124">
        <v>1.9825673762999999E-2</v>
      </c>
      <c r="Z126" s="124">
        <v>4.1050941999999998E-4</v>
      </c>
    </row>
    <row r="127" spans="1:26" ht="15" thickBot="1" x14ac:dyDescent="0.25">
      <c r="A127" s="120">
        <v>8700</v>
      </c>
      <c r="B127" s="120">
        <v>12535</v>
      </c>
      <c r="C127" s="122" t="s">
        <v>3442</v>
      </c>
      <c r="D127" s="122" t="s">
        <v>3443</v>
      </c>
      <c r="E127" s="122" t="s">
        <v>432</v>
      </c>
      <c r="F127" s="122" t="s">
        <v>2814</v>
      </c>
      <c r="G127" s="122">
        <v>11019014</v>
      </c>
      <c r="H127" s="122" t="s">
        <v>78</v>
      </c>
      <c r="I127" s="122" t="s">
        <v>465</v>
      </c>
      <c r="J127" s="122" t="s">
        <v>61</v>
      </c>
      <c r="K127" s="122" t="s">
        <v>314</v>
      </c>
      <c r="L127" s="122" t="s">
        <v>975</v>
      </c>
      <c r="M127" s="122" t="s">
        <v>917</v>
      </c>
      <c r="N127" s="122" t="s">
        <v>62</v>
      </c>
      <c r="O127" s="127">
        <v>44316</v>
      </c>
      <c r="P127" s="122" t="s">
        <v>1207</v>
      </c>
      <c r="Q127" s="122" t="s">
        <v>303</v>
      </c>
      <c r="R127" s="122" t="s">
        <v>305</v>
      </c>
      <c r="S127" s="128">
        <v>45382</v>
      </c>
      <c r="T127" s="127">
        <v>45056</v>
      </c>
      <c r="U127" s="123">
        <v>627220.91</v>
      </c>
      <c r="V127" s="123">
        <v>3.681</v>
      </c>
      <c r="W127" s="123">
        <v>878.7</v>
      </c>
      <c r="X127" s="123">
        <v>20287.427090000001</v>
      </c>
      <c r="Y127" s="124">
        <v>5.1541048498000001E-2</v>
      </c>
      <c r="Z127" s="124">
        <v>1.0672064009999999E-3</v>
      </c>
    </row>
    <row r="128" spans="1:26" ht="15" thickBot="1" x14ac:dyDescent="0.25">
      <c r="A128" s="120">
        <v>8700</v>
      </c>
      <c r="B128" s="120">
        <v>12535</v>
      </c>
      <c r="C128" s="122" t="s">
        <v>2815</v>
      </c>
      <c r="D128" s="122">
        <v>514234202</v>
      </c>
      <c r="E128" s="122" t="s">
        <v>429</v>
      </c>
      <c r="F128" s="122" t="s">
        <v>2815</v>
      </c>
      <c r="G128" s="122">
        <v>11019033</v>
      </c>
      <c r="H128" s="122" t="s">
        <v>78</v>
      </c>
      <c r="I128" s="122" t="s">
        <v>465</v>
      </c>
      <c r="J128" s="122" t="s">
        <v>61</v>
      </c>
      <c r="K128" s="122" t="s">
        <v>53</v>
      </c>
      <c r="L128" s="122" t="s">
        <v>975</v>
      </c>
      <c r="M128" s="122" t="s">
        <v>249</v>
      </c>
      <c r="N128" s="122" t="s">
        <v>62</v>
      </c>
      <c r="O128" s="127">
        <v>44328</v>
      </c>
      <c r="P128" s="122" t="s">
        <v>1207</v>
      </c>
      <c r="Q128" s="122" t="s">
        <v>102</v>
      </c>
      <c r="R128" s="122" t="s">
        <v>305</v>
      </c>
      <c r="S128" s="128">
        <v>45382</v>
      </c>
      <c r="T128" s="127">
        <v>45291</v>
      </c>
      <c r="U128" s="123">
        <v>808811.51</v>
      </c>
      <c r="V128" s="123">
        <v>3.681</v>
      </c>
      <c r="W128" s="123">
        <v>830.05280000000005</v>
      </c>
      <c r="X128" s="123">
        <v>24712.623879999999</v>
      </c>
      <c r="Y128" s="124">
        <v>6.2783444162999996E-2</v>
      </c>
      <c r="Z128" s="124">
        <v>1.2999908889999999E-3</v>
      </c>
    </row>
    <row r="129" spans="1:26" ht="15" thickBot="1" x14ac:dyDescent="0.25">
      <c r="A129" s="120">
        <v>8700</v>
      </c>
      <c r="B129" s="120">
        <v>12535</v>
      </c>
      <c r="C129" s="122" t="s">
        <v>2816</v>
      </c>
      <c r="D129" s="122">
        <v>515446821</v>
      </c>
      <c r="E129" s="122" t="s">
        <v>429</v>
      </c>
      <c r="F129" s="122" t="s">
        <v>2816</v>
      </c>
      <c r="G129" s="122">
        <v>11019074</v>
      </c>
      <c r="H129" s="122" t="s">
        <v>78</v>
      </c>
      <c r="I129" s="122" t="s">
        <v>465</v>
      </c>
      <c r="J129" s="122" t="s">
        <v>61</v>
      </c>
      <c r="K129" s="122" t="s">
        <v>53</v>
      </c>
      <c r="L129" s="122" t="s">
        <v>975</v>
      </c>
      <c r="M129" s="122" t="s">
        <v>257</v>
      </c>
      <c r="N129" s="122" t="s">
        <v>62</v>
      </c>
      <c r="O129" s="127">
        <v>44349</v>
      </c>
      <c r="P129" s="122" t="s">
        <v>1207</v>
      </c>
      <c r="Q129" s="122" t="s">
        <v>301</v>
      </c>
      <c r="R129" s="122" t="s">
        <v>305</v>
      </c>
      <c r="S129" s="128">
        <v>45382</v>
      </c>
      <c r="T129" s="127">
        <v>45281</v>
      </c>
      <c r="U129" s="123">
        <v>75799.38</v>
      </c>
      <c r="V129" s="123">
        <v>3.681</v>
      </c>
      <c r="W129" s="123">
        <v>4425.12</v>
      </c>
      <c r="X129" s="123">
        <v>12346.859979999999</v>
      </c>
      <c r="Y129" s="124">
        <v>3.1367708984999999E-2</v>
      </c>
      <c r="Z129" s="124">
        <v>6.4949823000000004E-4</v>
      </c>
    </row>
    <row r="130" spans="1:26" ht="15" thickBot="1" x14ac:dyDescent="0.25">
      <c r="A130" s="120">
        <v>8700</v>
      </c>
      <c r="B130" s="120">
        <v>12535</v>
      </c>
      <c r="C130" s="122" t="s">
        <v>2817</v>
      </c>
      <c r="D130" s="122">
        <v>515795748</v>
      </c>
      <c r="E130" s="122" t="s">
        <v>429</v>
      </c>
      <c r="F130" s="122" t="s">
        <v>2817</v>
      </c>
      <c r="G130" s="122">
        <v>11019123</v>
      </c>
      <c r="H130" s="122" t="s">
        <v>78</v>
      </c>
      <c r="I130" s="122" t="s">
        <v>465</v>
      </c>
      <c r="J130" s="122" t="s">
        <v>61</v>
      </c>
      <c r="K130" s="122" t="s">
        <v>53</v>
      </c>
      <c r="L130" s="122" t="s">
        <v>975</v>
      </c>
      <c r="M130" s="122" t="s">
        <v>931</v>
      </c>
      <c r="N130" s="122" t="s">
        <v>62</v>
      </c>
      <c r="O130" s="127">
        <v>44371</v>
      </c>
      <c r="P130" s="122" t="s">
        <v>1207</v>
      </c>
      <c r="Q130" s="122" t="s">
        <v>303</v>
      </c>
      <c r="R130" s="122" t="s">
        <v>305</v>
      </c>
      <c r="S130" s="128">
        <v>45382</v>
      </c>
      <c r="T130" s="127">
        <v>45087</v>
      </c>
      <c r="U130" s="123">
        <v>1873.19</v>
      </c>
      <c r="V130" s="123">
        <v>3.681</v>
      </c>
      <c r="W130" s="123">
        <v>193476</v>
      </c>
      <c r="X130" s="123">
        <v>13340.581120000001</v>
      </c>
      <c r="Y130" s="124">
        <v>3.3892298685000002E-2</v>
      </c>
      <c r="Z130" s="124">
        <v>7.0177225999999997E-4</v>
      </c>
    </row>
    <row r="131" spans="1:26" ht="15" thickBot="1" x14ac:dyDescent="0.25">
      <c r="A131" s="120">
        <v>8700</v>
      </c>
      <c r="B131" s="120">
        <v>12535</v>
      </c>
      <c r="C131" s="122" t="s">
        <v>2818</v>
      </c>
      <c r="D131" s="122">
        <v>514453794</v>
      </c>
      <c r="E131" s="122" t="s">
        <v>429</v>
      </c>
      <c r="F131" s="122" t="s">
        <v>2818</v>
      </c>
      <c r="G131" s="122">
        <v>11019124</v>
      </c>
      <c r="H131" s="122" t="s">
        <v>78</v>
      </c>
      <c r="I131" s="122" t="s">
        <v>465</v>
      </c>
      <c r="J131" s="122" t="s">
        <v>61</v>
      </c>
      <c r="K131" s="122" t="s">
        <v>314</v>
      </c>
      <c r="L131" s="122" t="s">
        <v>975</v>
      </c>
      <c r="M131" s="122" t="s">
        <v>915</v>
      </c>
      <c r="N131" s="122" t="s">
        <v>62</v>
      </c>
      <c r="O131" s="127">
        <v>44371</v>
      </c>
      <c r="P131" s="122" t="s">
        <v>1207</v>
      </c>
      <c r="Q131" s="122" t="s">
        <v>102</v>
      </c>
      <c r="R131" s="122" t="s">
        <v>305</v>
      </c>
      <c r="S131" s="128">
        <v>45382</v>
      </c>
      <c r="T131" s="127">
        <v>45202</v>
      </c>
      <c r="U131" s="123">
        <v>1223581.67</v>
      </c>
      <c r="V131" s="123">
        <v>3.681</v>
      </c>
      <c r="W131" s="123">
        <v>337.77</v>
      </c>
      <c r="X131" s="123">
        <v>15213.17474</v>
      </c>
      <c r="Y131" s="124">
        <v>3.864970031E-2</v>
      </c>
      <c r="Z131" s="124">
        <v>8.0027878299999999E-4</v>
      </c>
    </row>
    <row r="132" spans="1:26" ht="15" thickBot="1" x14ac:dyDescent="0.25">
      <c r="A132" s="120">
        <v>8700</v>
      </c>
      <c r="B132" s="120">
        <v>12535</v>
      </c>
      <c r="C132" s="122" t="s">
        <v>2846</v>
      </c>
      <c r="D132" s="122" t="s">
        <v>3452</v>
      </c>
      <c r="E132" s="122" t="s">
        <v>430</v>
      </c>
      <c r="F132" s="122" t="s">
        <v>2846</v>
      </c>
      <c r="G132" s="122">
        <v>11019156</v>
      </c>
      <c r="H132" s="122" t="s">
        <v>78</v>
      </c>
      <c r="I132" s="122" t="s">
        <v>465</v>
      </c>
      <c r="J132" s="122" t="s">
        <v>61</v>
      </c>
      <c r="K132" s="122" t="s">
        <v>314</v>
      </c>
      <c r="L132" s="122" t="s">
        <v>975</v>
      </c>
      <c r="M132" s="122" t="s">
        <v>915</v>
      </c>
      <c r="N132" s="122" t="s">
        <v>62</v>
      </c>
      <c r="O132" s="127">
        <v>44396</v>
      </c>
      <c r="P132" s="122" t="s">
        <v>1207</v>
      </c>
      <c r="Q132" s="122" t="s">
        <v>303</v>
      </c>
      <c r="R132" s="122" t="s">
        <v>305</v>
      </c>
      <c r="S132" s="128">
        <v>45382</v>
      </c>
      <c r="T132" s="127">
        <v>45056</v>
      </c>
      <c r="U132" s="123">
        <v>2917801.32</v>
      </c>
      <c r="V132" s="123">
        <v>3.681</v>
      </c>
      <c r="W132" s="123">
        <v>40.484299999999998</v>
      </c>
      <c r="X132" s="123">
        <v>4348.1865500000004</v>
      </c>
      <c r="Y132" s="124">
        <v>1.1046747960999999E-2</v>
      </c>
      <c r="Z132" s="124">
        <v>2.28733416E-4</v>
      </c>
    </row>
    <row r="133" spans="1:26" ht="15" thickBot="1" x14ac:dyDescent="0.25">
      <c r="A133" s="120">
        <v>8700</v>
      </c>
      <c r="B133" s="120">
        <v>12535</v>
      </c>
      <c r="C133" s="122" t="s">
        <v>2819</v>
      </c>
      <c r="D133" s="122">
        <v>515814390</v>
      </c>
      <c r="E133" s="122" t="s">
        <v>429</v>
      </c>
      <c r="F133" s="122" t="s">
        <v>2819</v>
      </c>
      <c r="G133" s="122">
        <v>11019193</v>
      </c>
      <c r="H133" s="122" t="s">
        <v>78</v>
      </c>
      <c r="I133" s="122" t="s">
        <v>465</v>
      </c>
      <c r="J133" s="122" t="s">
        <v>61</v>
      </c>
      <c r="K133" s="122" t="s">
        <v>157</v>
      </c>
      <c r="L133" s="122" t="s">
        <v>975</v>
      </c>
      <c r="M133" s="122" t="s">
        <v>915</v>
      </c>
      <c r="N133" s="122" t="s">
        <v>62</v>
      </c>
      <c r="O133" s="127">
        <v>44406</v>
      </c>
      <c r="P133" s="122" t="s">
        <v>1207</v>
      </c>
      <c r="Q133" s="122" t="s">
        <v>303</v>
      </c>
      <c r="R133" s="122" t="s">
        <v>305</v>
      </c>
      <c r="S133" s="128">
        <v>45382</v>
      </c>
      <c r="T133" s="127">
        <v>45202</v>
      </c>
      <c r="U133" s="123">
        <v>27006.05</v>
      </c>
      <c r="V133" s="123">
        <v>3.681</v>
      </c>
      <c r="W133" s="123">
        <v>11512</v>
      </c>
      <c r="X133" s="123">
        <v>11443.99517</v>
      </c>
      <c r="Y133" s="124">
        <v>2.9073943554E-2</v>
      </c>
      <c r="Z133" s="124">
        <v>6.0200363699999999E-4</v>
      </c>
    </row>
    <row r="134" spans="1:26" ht="15" thickBot="1" x14ac:dyDescent="0.25">
      <c r="A134" s="120">
        <v>8700</v>
      </c>
      <c r="B134" s="120">
        <v>12535</v>
      </c>
      <c r="C134" s="122" t="s">
        <v>2820</v>
      </c>
      <c r="D134" s="122">
        <v>515806502</v>
      </c>
      <c r="E134" s="122" t="s">
        <v>429</v>
      </c>
      <c r="F134" s="122" t="s">
        <v>2820</v>
      </c>
      <c r="G134" s="122">
        <v>11019229</v>
      </c>
      <c r="H134" s="122" t="s">
        <v>78</v>
      </c>
      <c r="I134" s="122" t="s">
        <v>465</v>
      </c>
      <c r="J134" s="122" t="s">
        <v>61</v>
      </c>
      <c r="K134" s="122" t="s">
        <v>314</v>
      </c>
      <c r="L134" s="122" t="s">
        <v>975</v>
      </c>
      <c r="M134" s="122" t="s">
        <v>917</v>
      </c>
      <c r="N134" s="122" t="s">
        <v>62</v>
      </c>
      <c r="O134" s="127">
        <v>44434</v>
      </c>
      <c r="P134" s="122" t="s">
        <v>1207</v>
      </c>
      <c r="Q134" s="122" t="s">
        <v>303</v>
      </c>
      <c r="R134" s="122" t="s">
        <v>305</v>
      </c>
      <c r="S134" s="128">
        <v>45382</v>
      </c>
      <c r="T134" s="127">
        <v>45202</v>
      </c>
      <c r="U134" s="123">
        <v>160076.76</v>
      </c>
      <c r="V134" s="123">
        <v>3.681</v>
      </c>
      <c r="W134" s="123">
        <v>1056.3447000000001</v>
      </c>
      <c r="X134" s="123">
        <v>6224.4324800000004</v>
      </c>
      <c r="Y134" s="124">
        <v>1.5813428429999998E-2</v>
      </c>
      <c r="Z134" s="124">
        <v>3.2743206600000001E-4</v>
      </c>
    </row>
    <row r="135" spans="1:26" ht="15" thickBot="1" x14ac:dyDescent="0.25">
      <c r="A135" s="120">
        <v>8700</v>
      </c>
      <c r="B135" s="120">
        <v>12535</v>
      </c>
      <c r="C135" s="122" t="s">
        <v>2847</v>
      </c>
      <c r="D135" s="122" t="s">
        <v>3453</v>
      </c>
      <c r="E135" s="122" t="s">
        <v>430</v>
      </c>
      <c r="F135" s="122" t="s">
        <v>2847</v>
      </c>
      <c r="G135" s="122">
        <v>11019245</v>
      </c>
      <c r="H135" s="122" t="s">
        <v>78</v>
      </c>
      <c r="I135" s="122" t="s">
        <v>465</v>
      </c>
      <c r="J135" s="122" t="s">
        <v>61</v>
      </c>
      <c r="K135" s="122" t="s">
        <v>314</v>
      </c>
      <c r="L135" s="122" t="s">
        <v>975</v>
      </c>
      <c r="M135" s="122" t="s">
        <v>912</v>
      </c>
      <c r="N135" s="122" t="s">
        <v>62</v>
      </c>
      <c r="O135" s="127">
        <v>44441</v>
      </c>
      <c r="P135" s="122" t="s">
        <v>1207</v>
      </c>
      <c r="Q135" s="122" t="s">
        <v>303</v>
      </c>
      <c r="R135" s="122" t="s">
        <v>305</v>
      </c>
      <c r="S135" s="128">
        <v>45382</v>
      </c>
      <c r="T135" s="127">
        <v>45056</v>
      </c>
      <c r="U135" s="123">
        <v>31154.13</v>
      </c>
      <c r="V135" s="123">
        <v>3.681</v>
      </c>
      <c r="W135" s="123">
        <v>10514</v>
      </c>
      <c r="X135" s="123">
        <v>12057.281989999999</v>
      </c>
      <c r="Y135" s="124">
        <v>3.0632024112E-2</v>
      </c>
      <c r="Z135" s="124">
        <v>6.3426517600000001E-4</v>
      </c>
    </row>
    <row r="136" spans="1:26" ht="15" thickBot="1" x14ac:dyDescent="0.25">
      <c r="A136" s="120">
        <v>8700</v>
      </c>
      <c r="B136" s="120">
        <v>12535</v>
      </c>
      <c r="C136" s="122" t="s">
        <v>2821</v>
      </c>
      <c r="D136" s="122" t="s">
        <v>3445</v>
      </c>
      <c r="E136" s="122" t="s">
        <v>430</v>
      </c>
      <c r="F136" s="122" t="s">
        <v>2821</v>
      </c>
      <c r="G136" s="122">
        <v>11019265</v>
      </c>
      <c r="H136" s="122" t="s">
        <v>78</v>
      </c>
      <c r="I136" s="122" t="s">
        <v>465</v>
      </c>
      <c r="J136" s="122" t="s">
        <v>61</v>
      </c>
      <c r="K136" s="122" t="s">
        <v>314</v>
      </c>
      <c r="L136" s="122" t="s">
        <v>975</v>
      </c>
      <c r="M136" s="122" t="s">
        <v>906</v>
      </c>
      <c r="N136" s="122" t="s">
        <v>62</v>
      </c>
      <c r="O136" s="127">
        <v>44469</v>
      </c>
      <c r="P136" s="122" t="s">
        <v>1207</v>
      </c>
      <c r="Q136" s="122" t="s">
        <v>102</v>
      </c>
      <c r="R136" s="122" t="s">
        <v>305</v>
      </c>
      <c r="S136" s="128">
        <v>45382</v>
      </c>
      <c r="T136" s="127">
        <v>44828</v>
      </c>
      <c r="U136" s="123">
        <v>10794.08</v>
      </c>
      <c r="V136" s="123">
        <v>3.681</v>
      </c>
      <c r="W136" s="123">
        <v>17223</v>
      </c>
      <c r="X136" s="123">
        <v>6843.21605</v>
      </c>
      <c r="Y136" s="124">
        <v>1.7385473709999998E-2</v>
      </c>
      <c r="Z136" s="124">
        <v>3.5998275800000002E-4</v>
      </c>
    </row>
    <row r="137" spans="1:26" ht="15" thickBot="1" x14ac:dyDescent="0.25">
      <c r="A137" s="120">
        <v>8700</v>
      </c>
      <c r="B137" s="120">
        <v>12535</v>
      </c>
      <c r="C137" s="122" t="s">
        <v>3446</v>
      </c>
      <c r="D137" s="122">
        <v>516436797</v>
      </c>
      <c r="E137" s="122" t="s">
        <v>429</v>
      </c>
      <c r="F137" s="122" t="s">
        <v>2822</v>
      </c>
      <c r="G137" s="122">
        <v>11019278</v>
      </c>
      <c r="H137" s="122" t="s">
        <v>78</v>
      </c>
      <c r="I137" s="122" t="s">
        <v>465</v>
      </c>
      <c r="J137" s="122" t="s">
        <v>61</v>
      </c>
      <c r="K137" s="122" t="s">
        <v>314</v>
      </c>
      <c r="L137" s="122" t="s">
        <v>975</v>
      </c>
      <c r="M137" s="122" t="s">
        <v>915</v>
      </c>
      <c r="N137" s="122" t="s">
        <v>62</v>
      </c>
      <c r="O137" s="127">
        <v>44494</v>
      </c>
      <c r="P137" s="122" t="s">
        <v>1207</v>
      </c>
      <c r="Q137" s="122" t="s">
        <v>301</v>
      </c>
      <c r="R137" s="122" t="s">
        <v>305</v>
      </c>
      <c r="S137" s="128">
        <v>45382</v>
      </c>
      <c r="T137" s="127">
        <v>45168</v>
      </c>
      <c r="U137" s="123">
        <v>12736.66</v>
      </c>
      <c r="V137" s="123">
        <v>3.681</v>
      </c>
      <c r="W137" s="123">
        <v>6908.0465000000004</v>
      </c>
      <c r="X137" s="123">
        <v>3238.7440299999998</v>
      </c>
      <c r="Y137" s="124">
        <v>8.2281633040000007E-3</v>
      </c>
      <c r="Z137" s="124">
        <v>1.70371942E-4</v>
      </c>
    </row>
    <row r="138" spans="1:26" ht="15" thickBot="1" x14ac:dyDescent="0.25">
      <c r="A138" s="120">
        <v>8700</v>
      </c>
      <c r="B138" s="120">
        <v>12535</v>
      </c>
      <c r="C138" s="122" t="s">
        <v>583</v>
      </c>
      <c r="D138" s="122">
        <v>803</v>
      </c>
      <c r="E138" s="122" t="s">
        <v>2</v>
      </c>
      <c r="F138" s="122" t="s">
        <v>2823</v>
      </c>
      <c r="G138" s="122">
        <v>11019337</v>
      </c>
      <c r="H138" s="122" t="s">
        <v>78</v>
      </c>
      <c r="I138" s="122" t="s">
        <v>465</v>
      </c>
      <c r="J138" s="122" t="s">
        <v>61</v>
      </c>
      <c r="K138" s="122" t="s">
        <v>53</v>
      </c>
      <c r="L138" s="122" t="s">
        <v>975</v>
      </c>
      <c r="M138" s="122" t="s">
        <v>269</v>
      </c>
      <c r="N138" s="122" t="s">
        <v>62</v>
      </c>
      <c r="O138" s="127">
        <v>44522</v>
      </c>
      <c r="P138" s="122" t="s">
        <v>1207</v>
      </c>
      <c r="Q138" s="122" t="s">
        <v>301</v>
      </c>
      <c r="R138" s="122" t="s">
        <v>305</v>
      </c>
      <c r="S138" s="128">
        <v>45382</v>
      </c>
      <c r="T138" s="127">
        <v>45271</v>
      </c>
      <c r="U138" s="123">
        <v>5690000</v>
      </c>
      <c r="V138" s="123">
        <v>3.681</v>
      </c>
      <c r="W138" s="123">
        <v>107.3398</v>
      </c>
      <c r="X138" s="123">
        <v>22482.20304</v>
      </c>
      <c r="Y138" s="124">
        <v>5.7116967671000003E-2</v>
      </c>
      <c r="Z138" s="124">
        <v>1.182661107E-3</v>
      </c>
    </row>
    <row r="139" spans="1:26" ht="15" thickBot="1" x14ac:dyDescent="0.25">
      <c r="A139" s="120">
        <v>8700</v>
      </c>
      <c r="B139" s="120">
        <v>12535</v>
      </c>
      <c r="C139" s="122" t="s">
        <v>2824</v>
      </c>
      <c r="D139" s="122">
        <v>515558138</v>
      </c>
      <c r="E139" s="122" t="s">
        <v>429</v>
      </c>
      <c r="F139" s="122" t="s">
        <v>2824</v>
      </c>
      <c r="G139" s="122">
        <v>11019339</v>
      </c>
      <c r="H139" s="122" t="s">
        <v>78</v>
      </c>
      <c r="I139" s="122" t="s">
        <v>465</v>
      </c>
      <c r="J139" s="122" t="s">
        <v>61</v>
      </c>
      <c r="K139" s="122" t="s">
        <v>314</v>
      </c>
      <c r="L139" s="122" t="s">
        <v>975</v>
      </c>
      <c r="M139" s="122" t="s">
        <v>249</v>
      </c>
      <c r="N139" s="122" t="s">
        <v>62</v>
      </c>
      <c r="O139" s="127">
        <v>44522</v>
      </c>
      <c r="P139" s="122" t="s">
        <v>1207</v>
      </c>
      <c r="Q139" s="122" t="s">
        <v>303</v>
      </c>
      <c r="R139" s="122" t="s">
        <v>305</v>
      </c>
      <c r="S139" s="128">
        <v>45382</v>
      </c>
      <c r="T139" s="127">
        <v>45056</v>
      </c>
      <c r="U139" s="123">
        <v>437747.01</v>
      </c>
      <c r="V139" s="123">
        <v>3.681</v>
      </c>
      <c r="W139" s="123">
        <v>228.44200000000001</v>
      </c>
      <c r="X139" s="123">
        <v>3680.9927299999999</v>
      </c>
      <c r="Y139" s="124">
        <v>9.3517144369999992E-3</v>
      </c>
      <c r="Z139" s="124">
        <v>1.9363613600000001E-4</v>
      </c>
    </row>
    <row r="140" spans="1:26" ht="15" thickBot="1" x14ac:dyDescent="0.25">
      <c r="A140" s="120">
        <v>8700</v>
      </c>
      <c r="B140" s="120">
        <v>12535</v>
      </c>
      <c r="C140" s="122" t="s">
        <v>3447</v>
      </c>
      <c r="D140" s="122">
        <v>514548767</v>
      </c>
      <c r="E140" s="122" t="s">
        <v>429</v>
      </c>
      <c r="F140" s="122" t="s">
        <v>2825</v>
      </c>
      <c r="G140" s="122">
        <v>11019359</v>
      </c>
      <c r="H140" s="122" t="s">
        <v>78</v>
      </c>
      <c r="I140" s="122" t="s">
        <v>465</v>
      </c>
      <c r="J140" s="122" t="s">
        <v>61</v>
      </c>
      <c r="K140" s="122" t="s">
        <v>314</v>
      </c>
      <c r="L140" s="122" t="s">
        <v>975</v>
      </c>
      <c r="M140" s="122" t="s">
        <v>915</v>
      </c>
      <c r="N140" s="122" t="s">
        <v>62</v>
      </c>
      <c r="O140" s="127">
        <v>44558</v>
      </c>
      <c r="P140" s="122" t="s">
        <v>1207</v>
      </c>
      <c r="Q140" s="122" t="s">
        <v>303</v>
      </c>
      <c r="R140" s="122" t="s">
        <v>305</v>
      </c>
      <c r="S140" s="128">
        <v>45382</v>
      </c>
      <c r="T140" s="127">
        <v>45279</v>
      </c>
      <c r="U140" s="123">
        <v>982758.62</v>
      </c>
      <c r="V140" s="123">
        <v>3.681</v>
      </c>
      <c r="W140" s="123">
        <v>93</v>
      </c>
      <c r="X140" s="123">
        <v>3364.3070699999998</v>
      </c>
      <c r="Y140" s="124">
        <v>8.5471614060000003E-3</v>
      </c>
      <c r="Z140" s="124">
        <v>1.7697710100000001E-4</v>
      </c>
    </row>
    <row r="141" spans="1:26" ht="15" thickBot="1" x14ac:dyDescent="0.25">
      <c r="A141" s="120">
        <v>8700</v>
      </c>
      <c r="B141" s="120">
        <v>12535</v>
      </c>
      <c r="C141" s="122" t="s">
        <v>2826</v>
      </c>
      <c r="D141" s="122">
        <v>515649762</v>
      </c>
      <c r="E141" s="122" t="s">
        <v>429</v>
      </c>
      <c r="F141" s="122" t="s">
        <v>2826</v>
      </c>
      <c r="G141" s="122">
        <v>11019364</v>
      </c>
      <c r="H141" s="122" t="s">
        <v>78</v>
      </c>
      <c r="I141" s="122" t="s">
        <v>465</v>
      </c>
      <c r="J141" s="122" t="s">
        <v>61</v>
      </c>
      <c r="K141" s="122" t="s">
        <v>314</v>
      </c>
      <c r="L141" s="122" t="s">
        <v>975</v>
      </c>
      <c r="M141" s="122" t="s">
        <v>915</v>
      </c>
      <c r="N141" s="122" t="s">
        <v>62</v>
      </c>
      <c r="O141" s="127">
        <v>44574</v>
      </c>
      <c r="P141" s="122" t="s">
        <v>1207</v>
      </c>
      <c r="Q141" s="122" t="s">
        <v>303</v>
      </c>
      <c r="R141" s="122" t="s">
        <v>305</v>
      </c>
      <c r="S141" s="128">
        <v>45382</v>
      </c>
      <c r="T141" s="127">
        <v>45202</v>
      </c>
      <c r="U141" s="123">
        <v>649251.16</v>
      </c>
      <c r="V141" s="123">
        <v>3.681</v>
      </c>
      <c r="W141" s="123">
        <v>458.00839999999999</v>
      </c>
      <c r="X141" s="123">
        <v>10945.913070000001</v>
      </c>
      <c r="Y141" s="124">
        <v>2.7808545356000001E-2</v>
      </c>
      <c r="Z141" s="124">
        <v>5.75802364E-4</v>
      </c>
    </row>
    <row r="142" spans="1:26" ht="15" thickBot="1" x14ac:dyDescent="0.25">
      <c r="A142" s="120">
        <v>8700</v>
      </c>
      <c r="B142" s="120">
        <v>12535</v>
      </c>
      <c r="C142" s="122" t="s">
        <v>2827</v>
      </c>
      <c r="D142" s="122">
        <v>515827665</v>
      </c>
      <c r="E142" s="122" t="s">
        <v>429</v>
      </c>
      <c r="F142" s="122" t="s">
        <v>2827</v>
      </c>
      <c r="G142" s="122">
        <v>11019365</v>
      </c>
      <c r="H142" s="122" t="s">
        <v>78</v>
      </c>
      <c r="I142" s="122" t="s">
        <v>465</v>
      </c>
      <c r="J142" s="122" t="s">
        <v>61</v>
      </c>
      <c r="K142" s="122" t="s">
        <v>314</v>
      </c>
      <c r="L142" s="122" t="s">
        <v>975</v>
      </c>
      <c r="M142" s="122" t="s">
        <v>895</v>
      </c>
      <c r="N142" s="122" t="s">
        <v>62</v>
      </c>
      <c r="O142" s="127">
        <v>44574</v>
      </c>
      <c r="P142" s="122" t="s">
        <v>1207</v>
      </c>
      <c r="Q142" s="122" t="s">
        <v>303</v>
      </c>
      <c r="R142" s="122" t="s">
        <v>305</v>
      </c>
      <c r="S142" s="128">
        <v>45382</v>
      </c>
      <c r="T142" s="127">
        <v>45202</v>
      </c>
      <c r="U142" s="123">
        <v>198979.55</v>
      </c>
      <c r="V142" s="123">
        <v>3.681</v>
      </c>
      <c r="W142" s="123">
        <v>867.74519999999995</v>
      </c>
      <c r="X142" s="123">
        <v>6355.7452499999999</v>
      </c>
      <c r="Y142" s="124">
        <v>1.6147033958999999E-2</v>
      </c>
      <c r="Z142" s="124">
        <v>3.3433968599999998E-4</v>
      </c>
    </row>
    <row r="143" spans="1:26" ht="15" thickBot="1" x14ac:dyDescent="0.25">
      <c r="A143" s="120">
        <v>8700</v>
      </c>
      <c r="B143" s="120">
        <v>12535</v>
      </c>
      <c r="C143" s="122" t="s">
        <v>2828</v>
      </c>
      <c r="D143" s="122">
        <v>515985471</v>
      </c>
      <c r="E143" s="122" t="s">
        <v>429</v>
      </c>
      <c r="F143" s="122" t="s">
        <v>2828</v>
      </c>
      <c r="G143" s="122">
        <v>11019366</v>
      </c>
      <c r="H143" s="122" t="s">
        <v>78</v>
      </c>
      <c r="I143" s="122" t="s">
        <v>465</v>
      </c>
      <c r="J143" s="122" t="s">
        <v>61</v>
      </c>
      <c r="K143" s="122" t="s">
        <v>314</v>
      </c>
      <c r="L143" s="122" t="s">
        <v>975</v>
      </c>
      <c r="M143" s="122" t="s">
        <v>912</v>
      </c>
      <c r="N143" s="122" t="s">
        <v>62</v>
      </c>
      <c r="O143" s="127">
        <v>44574</v>
      </c>
      <c r="P143" s="122" t="s">
        <v>1207</v>
      </c>
      <c r="Q143" s="122" t="s">
        <v>303</v>
      </c>
      <c r="R143" s="122" t="s">
        <v>305</v>
      </c>
      <c r="S143" s="128">
        <v>45382</v>
      </c>
      <c r="T143" s="127">
        <v>45202</v>
      </c>
      <c r="U143" s="123">
        <v>1303121.31</v>
      </c>
      <c r="V143" s="123">
        <v>3.681</v>
      </c>
      <c r="W143" s="123">
        <v>128.77789999999999</v>
      </c>
      <c r="X143" s="123">
        <v>6177.2048400000003</v>
      </c>
      <c r="Y143" s="124">
        <v>1.5693444655E-2</v>
      </c>
      <c r="Z143" s="124">
        <v>3.2494768799999998E-4</v>
      </c>
    </row>
    <row r="144" spans="1:26" ht="15" thickBot="1" x14ac:dyDescent="0.25">
      <c r="A144" s="120">
        <v>8700</v>
      </c>
      <c r="B144" s="120">
        <v>12535</v>
      </c>
      <c r="C144" s="122" t="s">
        <v>2829</v>
      </c>
      <c r="D144" s="122">
        <v>515374742</v>
      </c>
      <c r="E144" s="122" t="s">
        <v>429</v>
      </c>
      <c r="F144" s="122" t="s">
        <v>2829</v>
      </c>
      <c r="G144" s="122">
        <v>11019369</v>
      </c>
      <c r="H144" s="122" t="s">
        <v>78</v>
      </c>
      <c r="I144" s="122" t="s">
        <v>465</v>
      </c>
      <c r="J144" s="122" t="s">
        <v>61</v>
      </c>
      <c r="K144" s="122" t="s">
        <v>314</v>
      </c>
      <c r="L144" s="122" t="s">
        <v>975</v>
      </c>
      <c r="M144" s="122" t="s">
        <v>130</v>
      </c>
      <c r="N144" s="122" t="s">
        <v>62</v>
      </c>
      <c r="O144" s="127">
        <v>44601</v>
      </c>
      <c r="P144" s="122" t="s">
        <v>1207</v>
      </c>
      <c r="Q144" s="122" t="s">
        <v>301</v>
      </c>
      <c r="R144" s="122" t="s">
        <v>305</v>
      </c>
      <c r="S144" s="128">
        <v>45382</v>
      </c>
      <c r="T144" s="127">
        <v>44601</v>
      </c>
      <c r="U144" s="123">
        <v>3400000</v>
      </c>
      <c r="V144" s="123">
        <v>3.681</v>
      </c>
      <c r="W144" s="123">
        <v>100</v>
      </c>
      <c r="X144" s="123">
        <v>12515.4</v>
      </c>
      <c r="Y144" s="124">
        <v>3.1795891883999998E-2</v>
      </c>
      <c r="Z144" s="124">
        <v>6.5836416400000004E-4</v>
      </c>
    </row>
    <row r="145" spans="1:26" ht="15" thickBot="1" x14ac:dyDescent="0.25">
      <c r="A145" s="120">
        <v>8700</v>
      </c>
      <c r="B145" s="120">
        <v>12535</v>
      </c>
      <c r="C145" s="122" t="s">
        <v>2841</v>
      </c>
      <c r="D145" s="122">
        <v>515599009</v>
      </c>
      <c r="E145" s="122" t="s">
        <v>429</v>
      </c>
      <c r="F145" s="122" t="s">
        <v>2841</v>
      </c>
      <c r="G145" s="122">
        <v>11019400</v>
      </c>
      <c r="H145" s="122" t="s">
        <v>78</v>
      </c>
      <c r="I145" s="122" t="s">
        <v>465</v>
      </c>
      <c r="J145" s="122" t="s">
        <v>61</v>
      </c>
      <c r="K145" s="122" t="s">
        <v>313</v>
      </c>
      <c r="L145" s="122" t="s">
        <v>102</v>
      </c>
      <c r="M145" s="122" t="s">
        <v>249</v>
      </c>
      <c r="N145" s="122" t="s">
        <v>62</v>
      </c>
      <c r="O145" s="127">
        <v>44536</v>
      </c>
      <c r="P145" s="122" t="s">
        <v>1207</v>
      </c>
      <c r="Q145" s="122" t="s">
        <v>301</v>
      </c>
      <c r="R145" s="122" t="s">
        <v>305</v>
      </c>
      <c r="S145" s="128">
        <v>45382</v>
      </c>
      <c r="T145" s="127">
        <v>44979</v>
      </c>
      <c r="U145" s="123">
        <v>42969.21</v>
      </c>
      <c r="V145" s="123">
        <v>3.681</v>
      </c>
      <c r="W145" s="123">
        <v>6483.0325999999995</v>
      </c>
      <c r="X145" s="123">
        <v>10254.19075</v>
      </c>
      <c r="Y145" s="124">
        <v>2.6051196161999999E-2</v>
      </c>
      <c r="Z145" s="124">
        <v>5.3941477900000003E-4</v>
      </c>
    </row>
    <row r="146" spans="1:26" ht="15" thickBot="1" x14ac:dyDescent="0.25">
      <c r="A146" s="120">
        <v>8700</v>
      </c>
      <c r="B146" s="120">
        <v>12535</v>
      </c>
      <c r="C146" s="122" t="s">
        <v>2830</v>
      </c>
      <c r="D146" s="122">
        <v>515138943</v>
      </c>
      <c r="E146" s="122" t="s">
        <v>429</v>
      </c>
      <c r="F146" s="122" t="s">
        <v>2830</v>
      </c>
      <c r="G146" s="122">
        <v>11019454</v>
      </c>
      <c r="H146" s="122" t="s">
        <v>78</v>
      </c>
      <c r="I146" s="122" t="s">
        <v>465</v>
      </c>
      <c r="J146" s="122" t="s">
        <v>61</v>
      </c>
      <c r="K146" s="122" t="s">
        <v>314</v>
      </c>
      <c r="L146" s="122" t="s">
        <v>975</v>
      </c>
      <c r="M146" s="122" t="s">
        <v>915</v>
      </c>
      <c r="N146" s="122" t="s">
        <v>62</v>
      </c>
      <c r="O146" s="127">
        <v>44628</v>
      </c>
      <c r="P146" s="122" t="s">
        <v>1207</v>
      </c>
      <c r="Q146" s="122" t="s">
        <v>301</v>
      </c>
      <c r="R146" s="122" t="s">
        <v>305</v>
      </c>
      <c r="S146" s="128">
        <v>45382</v>
      </c>
      <c r="T146" s="127">
        <v>45054</v>
      </c>
      <c r="U146" s="123">
        <v>135184.97</v>
      </c>
      <c r="V146" s="123">
        <v>3.681</v>
      </c>
      <c r="W146" s="123">
        <v>1711</v>
      </c>
      <c r="X146" s="123">
        <v>8514.2076099999995</v>
      </c>
      <c r="Y146" s="124">
        <v>2.1630696953E-2</v>
      </c>
      <c r="Z146" s="124">
        <v>4.4788414099999999E-4</v>
      </c>
    </row>
    <row r="147" spans="1:26" ht="15" thickBot="1" x14ac:dyDescent="0.25">
      <c r="A147" s="120">
        <v>8700</v>
      </c>
      <c r="B147" s="120">
        <v>12535</v>
      </c>
      <c r="C147" s="122" t="s">
        <v>2831</v>
      </c>
      <c r="D147" s="122">
        <v>514856574</v>
      </c>
      <c r="E147" s="122" t="s">
        <v>429</v>
      </c>
      <c r="F147" s="122" t="s">
        <v>2831</v>
      </c>
      <c r="G147" s="122">
        <v>11019484</v>
      </c>
      <c r="H147" s="122" t="s">
        <v>78</v>
      </c>
      <c r="I147" s="122" t="s">
        <v>465</v>
      </c>
      <c r="J147" s="122" t="s">
        <v>61</v>
      </c>
      <c r="K147" s="122" t="s">
        <v>53</v>
      </c>
      <c r="L147" s="122" t="s">
        <v>975</v>
      </c>
      <c r="M147" s="122" t="s">
        <v>130</v>
      </c>
      <c r="N147" s="122" t="s">
        <v>62</v>
      </c>
      <c r="O147" s="127">
        <v>44788</v>
      </c>
      <c r="P147" s="122" t="s">
        <v>1207</v>
      </c>
      <c r="Q147" s="122" t="s">
        <v>102</v>
      </c>
      <c r="R147" s="122" t="s">
        <v>305</v>
      </c>
      <c r="S147" s="128">
        <v>45382</v>
      </c>
      <c r="T147" s="127">
        <v>45202</v>
      </c>
      <c r="U147" s="123">
        <v>35621.519999999997</v>
      </c>
      <c r="V147" s="123">
        <v>3.681</v>
      </c>
      <c r="W147" s="123">
        <v>3341.93</v>
      </c>
      <c r="X147" s="123">
        <v>4382.0326999999997</v>
      </c>
      <c r="Y147" s="124">
        <v>1.1132735507000001E-2</v>
      </c>
      <c r="Z147" s="124">
        <v>2.3051387E-4</v>
      </c>
    </row>
    <row r="148" spans="1:26" ht="15" thickBot="1" x14ac:dyDescent="0.25">
      <c r="A148" s="120">
        <v>8700</v>
      </c>
      <c r="B148" s="120">
        <v>12535</v>
      </c>
      <c r="C148" s="122" t="s">
        <v>2842</v>
      </c>
      <c r="D148" s="122">
        <v>516178522</v>
      </c>
      <c r="E148" s="122" t="s">
        <v>429</v>
      </c>
      <c r="F148" s="122" t="s">
        <v>2842</v>
      </c>
      <c r="G148" s="122">
        <v>11019575</v>
      </c>
      <c r="H148" s="122" t="s">
        <v>78</v>
      </c>
      <c r="I148" s="122" t="s">
        <v>465</v>
      </c>
      <c r="J148" s="122" t="s">
        <v>61</v>
      </c>
      <c r="K148" s="122" t="s">
        <v>196</v>
      </c>
      <c r="L148" s="122" t="s">
        <v>975</v>
      </c>
      <c r="M148" s="122" t="s">
        <v>931</v>
      </c>
      <c r="N148" s="122" t="s">
        <v>62</v>
      </c>
      <c r="O148" s="127">
        <v>44613</v>
      </c>
      <c r="P148" s="122" t="s">
        <v>1206</v>
      </c>
      <c r="Q148" s="122" t="s">
        <v>303</v>
      </c>
      <c r="R148" s="122" t="s">
        <v>305</v>
      </c>
      <c r="S148" s="128">
        <v>45382</v>
      </c>
      <c r="T148" s="127">
        <v>44613</v>
      </c>
      <c r="U148" s="123">
        <v>4908600</v>
      </c>
      <c r="V148" s="123">
        <v>1</v>
      </c>
      <c r="W148" s="123">
        <v>100</v>
      </c>
      <c r="X148" s="123">
        <v>4908.6000000000004</v>
      </c>
      <c r="Y148" s="124">
        <v>1.2470501534000001E-2</v>
      </c>
      <c r="Z148" s="124">
        <v>2.5821358800000001E-4</v>
      </c>
    </row>
    <row r="149" spans="1:26" ht="15" thickBot="1" x14ac:dyDescent="0.25">
      <c r="A149" s="120">
        <v>8700</v>
      </c>
      <c r="B149" s="120">
        <v>12535</v>
      </c>
      <c r="C149" s="122" t="s">
        <v>3442</v>
      </c>
      <c r="D149" s="122" t="s">
        <v>3443</v>
      </c>
      <c r="E149" s="122" t="s">
        <v>432</v>
      </c>
      <c r="F149" s="122" t="s">
        <v>2833</v>
      </c>
      <c r="G149" s="122">
        <v>11019989</v>
      </c>
      <c r="H149" s="122" t="s">
        <v>78</v>
      </c>
      <c r="I149" s="122" t="s">
        <v>465</v>
      </c>
      <c r="J149" s="122" t="s">
        <v>61</v>
      </c>
      <c r="K149" s="122" t="s">
        <v>314</v>
      </c>
      <c r="L149" s="122" t="s">
        <v>975</v>
      </c>
      <c r="M149" s="122" t="s">
        <v>923</v>
      </c>
      <c r="N149" s="122" t="s">
        <v>62</v>
      </c>
      <c r="O149" s="127">
        <v>44923</v>
      </c>
      <c r="P149" s="122" t="s">
        <v>1207</v>
      </c>
      <c r="Q149" s="122" t="s">
        <v>303</v>
      </c>
      <c r="R149" s="122" t="s">
        <v>305</v>
      </c>
      <c r="S149" s="128">
        <v>45382</v>
      </c>
      <c r="T149" s="127">
        <v>44923</v>
      </c>
      <c r="U149" s="123">
        <v>1140069.54</v>
      </c>
      <c r="V149" s="123">
        <v>3.681</v>
      </c>
      <c r="W149" s="123">
        <v>166.65649999999999</v>
      </c>
      <c r="X149" s="123">
        <v>6993.8999700000004</v>
      </c>
      <c r="Y149" s="124">
        <v>1.7768292447000001E-2</v>
      </c>
      <c r="Z149" s="124">
        <v>3.6790938400000001E-4</v>
      </c>
    </row>
    <row r="150" spans="1:26" ht="15" thickBot="1" x14ac:dyDescent="0.25">
      <c r="A150" s="120">
        <v>8700</v>
      </c>
      <c r="B150" s="120">
        <v>12535</v>
      </c>
      <c r="C150" s="122" t="s">
        <v>3448</v>
      </c>
      <c r="D150" s="122">
        <v>515333128</v>
      </c>
      <c r="E150" s="122" t="s">
        <v>429</v>
      </c>
      <c r="F150" s="122" t="s">
        <v>2834</v>
      </c>
      <c r="G150" s="122">
        <v>11020455</v>
      </c>
      <c r="H150" s="122" t="s">
        <v>78</v>
      </c>
      <c r="I150" s="122" t="s">
        <v>465</v>
      </c>
      <c r="J150" s="122" t="s">
        <v>61</v>
      </c>
      <c r="K150" s="122" t="s">
        <v>53</v>
      </c>
      <c r="L150" s="122" t="s">
        <v>975</v>
      </c>
      <c r="M150" s="122" t="s">
        <v>878</v>
      </c>
      <c r="N150" s="122" t="s">
        <v>62</v>
      </c>
      <c r="O150" s="127">
        <v>45085</v>
      </c>
      <c r="P150" s="122" t="s">
        <v>1207</v>
      </c>
      <c r="Q150" s="122" t="s">
        <v>102</v>
      </c>
      <c r="R150" s="122" t="s">
        <v>305</v>
      </c>
      <c r="S150" s="128">
        <v>45382</v>
      </c>
      <c r="T150" s="127">
        <v>45085</v>
      </c>
      <c r="U150" s="123">
        <v>423025.8</v>
      </c>
      <c r="V150" s="123">
        <v>3.681</v>
      </c>
      <c r="W150" s="123">
        <v>100</v>
      </c>
      <c r="X150" s="123">
        <v>1557.15797</v>
      </c>
      <c r="Y150" s="124">
        <v>3.9560242949999999E-3</v>
      </c>
      <c r="Z150" s="124">
        <v>8.1913243399530999E-5</v>
      </c>
    </row>
    <row r="151" spans="1:26" ht="15" thickBot="1" x14ac:dyDescent="0.25">
      <c r="A151" s="120">
        <v>8700</v>
      </c>
      <c r="B151" s="120">
        <v>12535</v>
      </c>
      <c r="C151" s="122" t="s">
        <v>3442</v>
      </c>
      <c r="D151" s="122" t="s">
        <v>3443</v>
      </c>
      <c r="E151" s="122" t="s">
        <v>432</v>
      </c>
      <c r="F151" s="122" t="s">
        <v>2833</v>
      </c>
      <c r="G151" s="122">
        <v>11020458</v>
      </c>
      <c r="H151" s="122" t="s">
        <v>78</v>
      </c>
      <c r="I151" s="122" t="s">
        <v>465</v>
      </c>
      <c r="J151" s="122" t="s">
        <v>61</v>
      </c>
      <c r="K151" s="122" t="s">
        <v>314</v>
      </c>
      <c r="L151" s="122" t="s">
        <v>975</v>
      </c>
      <c r="M151" s="122" t="s">
        <v>906</v>
      </c>
      <c r="N151" s="122" t="s">
        <v>62</v>
      </c>
      <c r="O151" s="127">
        <v>45100</v>
      </c>
      <c r="P151" s="122" t="s">
        <v>1207</v>
      </c>
      <c r="Q151" s="122" t="s">
        <v>303</v>
      </c>
      <c r="R151" s="122" t="s">
        <v>305</v>
      </c>
      <c r="S151" s="128">
        <v>45382</v>
      </c>
      <c r="T151" s="127">
        <v>45100</v>
      </c>
      <c r="U151" s="123">
        <v>814285.71</v>
      </c>
      <c r="V151" s="123">
        <v>3.681</v>
      </c>
      <c r="W151" s="123">
        <v>100</v>
      </c>
      <c r="X151" s="123">
        <v>2997.3856999999998</v>
      </c>
      <c r="Y151" s="124">
        <v>7.6149824729999996E-3</v>
      </c>
      <c r="Z151" s="124">
        <v>1.5767544999999999E-4</v>
      </c>
    </row>
    <row r="152" spans="1:26" ht="15" thickBot="1" x14ac:dyDescent="0.25">
      <c r="A152" s="120">
        <v>8700</v>
      </c>
      <c r="B152" s="120">
        <v>12535</v>
      </c>
      <c r="C152" s="122" t="s">
        <v>3449</v>
      </c>
      <c r="D152" s="122">
        <v>540300233</v>
      </c>
      <c r="E152" s="122" t="s">
        <v>432</v>
      </c>
      <c r="F152" s="122" t="s">
        <v>2835</v>
      </c>
      <c r="G152" s="122">
        <v>11020482</v>
      </c>
      <c r="H152" s="122" t="s">
        <v>78</v>
      </c>
      <c r="I152" s="122" t="s">
        <v>465</v>
      </c>
      <c r="J152" s="122" t="s">
        <v>61</v>
      </c>
      <c r="K152" s="122" t="s">
        <v>53</v>
      </c>
      <c r="L152" s="122" t="s">
        <v>975</v>
      </c>
      <c r="M152" s="122" t="s">
        <v>878</v>
      </c>
      <c r="N152" s="122" t="s">
        <v>62</v>
      </c>
      <c r="O152" s="127">
        <v>45183</v>
      </c>
      <c r="P152" s="122" t="s">
        <v>1207</v>
      </c>
      <c r="Q152" s="122" t="s">
        <v>102</v>
      </c>
      <c r="R152" s="122" t="s">
        <v>305</v>
      </c>
      <c r="S152" s="128">
        <v>45382</v>
      </c>
      <c r="T152" s="127">
        <v>45183</v>
      </c>
      <c r="U152" s="123">
        <v>85352.27</v>
      </c>
      <c r="V152" s="123">
        <v>3.681</v>
      </c>
      <c r="W152" s="123">
        <v>100</v>
      </c>
      <c r="X152" s="123">
        <v>314.18171000000001</v>
      </c>
      <c r="Y152" s="124">
        <v>7.98191642E-4</v>
      </c>
      <c r="Z152" s="124">
        <v>1.6527316674820701E-5</v>
      </c>
    </row>
    <row r="153" spans="1:26" ht="15" thickBot="1" x14ac:dyDescent="0.25">
      <c r="A153" s="120">
        <v>8700</v>
      </c>
      <c r="B153" s="120">
        <v>12535</v>
      </c>
      <c r="C153" s="122" t="s">
        <v>3454</v>
      </c>
      <c r="D153" s="122">
        <v>515138943</v>
      </c>
      <c r="E153" s="122" t="s">
        <v>429</v>
      </c>
      <c r="F153" s="122" t="s">
        <v>2848</v>
      </c>
      <c r="G153" s="122">
        <v>11020503</v>
      </c>
      <c r="H153" s="122" t="s">
        <v>78</v>
      </c>
      <c r="I153" s="122" t="s">
        <v>465</v>
      </c>
      <c r="J153" s="122" t="s">
        <v>61</v>
      </c>
      <c r="K153" s="122" t="s">
        <v>314</v>
      </c>
      <c r="L153" s="122" t="s">
        <v>975</v>
      </c>
      <c r="M153" s="122" t="s">
        <v>915</v>
      </c>
      <c r="N153" s="122" t="s">
        <v>62</v>
      </c>
      <c r="O153" s="127">
        <v>45286</v>
      </c>
      <c r="P153" s="122" t="s">
        <v>1207</v>
      </c>
      <c r="Q153" s="122" t="s">
        <v>301</v>
      </c>
      <c r="R153" s="122" t="s">
        <v>305</v>
      </c>
      <c r="S153" s="128">
        <v>45382</v>
      </c>
      <c r="T153" s="127">
        <v>45286</v>
      </c>
      <c r="U153" s="123">
        <v>850000</v>
      </c>
      <c r="V153" s="123">
        <v>3.681</v>
      </c>
      <c r="W153" s="123">
        <v>100</v>
      </c>
      <c r="X153" s="123">
        <v>3128.85</v>
      </c>
      <c r="Y153" s="124">
        <v>7.9489729709999995E-3</v>
      </c>
      <c r="Z153" s="124">
        <v>1.6459104100000001E-4</v>
      </c>
    </row>
    <row r="154" spans="1:26" ht="15" thickBot="1" x14ac:dyDescent="0.25">
      <c r="A154" s="120">
        <v>8700</v>
      </c>
      <c r="B154" s="120">
        <v>12535</v>
      </c>
      <c r="C154" s="122" t="s">
        <v>2846</v>
      </c>
      <c r="D154" s="122" t="s">
        <v>3452</v>
      </c>
      <c r="E154" s="122" t="s">
        <v>430</v>
      </c>
      <c r="F154" s="122" t="s">
        <v>2849</v>
      </c>
      <c r="G154" s="122">
        <v>11020514</v>
      </c>
      <c r="H154" s="122" t="s">
        <v>78</v>
      </c>
      <c r="I154" s="122" t="s">
        <v>465</v>
      </c>
      <c r="J154" s="122" t="s">
        <v>61</v>
      </c>
      <c r="K154" s="122" t="s">
        <v>314</v>
      </c>
      <c r="L154" s="122" t="s">
        <v>975</v>
      </c>
      <c r="M154" s="122" t="s">
        <v>917</v>
      </c>
      <c r="N154" s="122" t="s">
        <v>62</v>
      </c>
      <c r="O154" s="127">
        <v>45328</v>
      </c>
      <c r="P154" s="122" t="s">
        <v>1207</v>
      </c>
      <c r="Q154" s="122" t="s">
        <v>303</v>
      </c>
      <c r="R154" s="122" t="s">
        <v>305</v>
      </c>
      <c r="S154" s="128">
        <v>45382</v>
      </c>
      <c r="T154" s="127">
        <v>45328</v>
      </c>
      <c r="U154" s="123">
        <v>1180504.92</v>
      </c>
      <c r="V154" s="123">
        <v>3.681</v>
      </c>
      <c r="W154" s="123">
        <v>17.789000000000001</v>
      </c>
      <c r="X154" s="123">
        <v>773.01007000000004</v>
      </c>
      <c r="Y154" s="124">
        <v>1.9638640880000001E-3</v>
      </c>
      <c r="Z154" s="124">
        <v>4.0663672687106098E-5</v>
      </c>
    </row>
    <row r="155" spans="1:26" ht="15" thickBot="1" x14ac:dyDescent="0.25">
      <c r="A155" s="120">
        <v>8700</v>
      </c>
      <c r="B155" s="120">
        <v>12535</v>
      </c>
      <c r="C155" s="122" t="s">
        <v>2837</v>
      </c>
      <c r="D155" s="122">
        <v>9038175</v>
      </c>
      <c r="E155" s="122" t="s">
        <v>430</v>
      </c>
      <c r="F155" s="122" t="s">
        <v>2837</v>
      </c>
      <c r="G155" s="122">
        <v>62008040</v>
      </c>
      <c r="H155" s="122" t="s">
        <v>78</v>
      </c>
      <c r="I155" s="122" t="s">
        <v>465</v>
      </c>
      <c r="J155" s="122" t="s">
        <v>61</v>
      </c>
      <c r="K155" s="122" t="s">
        <v>314</v>
      </c>
      <c r="L155" s="122" t="s">
        <v>975</v>
      </c>
      <c r="M155" s="122" t="s">
        <v>910</v>
      </c>
      <c r="N155" s="122" t="s">
        <v>62</v>
      </c>
      <c r="O155" s="127">
        <v>44312</v>
      </c>
      <c r="P155" s="122" t="s">
        <v>1207</v>
      </c>
      <c r="Q155" s="122" t="s">
        <v>303</v>
      </c>
      <c r="R155" s="122" t="s">
        <v>305</v>
      </c>
      <c r="S155" s="128">
        <v>45382</v>
      </c>
      <c r="T155" s="127">
        <v>45356</v>
      </c>
      <c r="U155" s="123">
        <v>281925</v>
      </c>
      <c r="V155" s="123">
        <v>3.681</v>
      </c>
      <c r="W155" s="123">
        <v>2500</v>
      </c>
      <c r="X155" s="123">
        <v>25944.148120000002</v>
      </c>
      <c r="Y155" s="124">
        <v>6.5912182484000006E-2</v>
      </c>
      <c r="Z155" s="124">
        <v>1.36477439E-3</v>
      </c>
    </row>
    <row r="156" spans="1:26" ht="15" thickBot="1" x14ac:dyDescent="0.25">
      <c r="A156" s="120">
        <v>8700</v>
      </c>
      <c r="B156" s="120">
        <v>12535</v>
      </c>
      <c r="C156" s="122" t="s">
        <v>2850</v>
      </c>
      <c r="D156" s="122">
        <v>515547735</v>
      </c>
      <c r="E156" s="122" t="s">
        <v>429</v>
      </c>
      <c r="F156" s="122" t="s">
        <v>2850</v>
      </c>
      <c r="G156" s="122">
        <v>62008131</v>
      </c>
      <c r="H156" s="122" t="s">
        <v>78</v>
      </c>
      <c r="I156" s="122" t="s">
        <v>465</v>
      </c>
      <c r="J156" s="122" t="s">
        <v>61</v>
      </c>
      <c r="K156" s="122" t="s">
        <v>53</v>
      </c>
      <c r="L156" s="122" t="s">
        <v>975</v>
      </c>
      <c r="M156" s="122" t="s">
        <v>253</v>
      </c>
      <c r="N156" s="122" t="s">
        <v>62</v>
      </c>
      <c r="O156" s="127">
        <v>44334</v>
      </c>
      <c r="P156" s="122" t="s">
        <v>1207</v>
      </c>
      <c r="Q156" s="122" t="s">
        <v>301</v>
      </c>
      <c r="R156" s="122" t="s">
        <v>305</v>
      </c>
      <c r="S156" s="128">
        <v>45382</v>
      </c>
      <c r="T156" s="127">
        <v>45378</v>
      </c>
      <c r="U156" s="123">
        <v>454274.08</v>
      </c>
      <c r="V156" s="123">
        <v>3.681</v>
      </c>
      <c r="W156" s="123">
        <v>505.08</v>
      </c>
      <c r="X156" s="123">
        <v>8445.8613299999997</v>
      </c>
      <c r="Y156" s="124">
        <v>2.1457060399E-2</v>
      </c>
      <c r="Z156" s="124">
        <v>4.4428883100000003E-4</v>
      </c>
    </row>
    <row r="157" spans="1:26" ht="15" thickBot="1" x14ac:dyDescent="0.25">
      <c r="A157" s="120">
        <v>8700</v>
      </c>
      <c r="B157" s="120">
        <v>12535</v>
      </c>
      <c r="C157" s="122" t="s">
        <v>2838</v>
      </c>
      <c r="D157" s="122">
        <v>515738326</v>
      </c>
      <c r="E157" s="122" t="s">
        <v>429</v>
      </c>
      <c r="F157" s="122" t="s">
        <v>2838</v>
      </c>
      <c r="G157" s="122">
        <v>62008156</v>
      </c>
      <c r="H157" s="122" t="s">
        <v>78</v>
      </c>
      <c r="I157" s="122" t="s">
        <v>465</v>
      </c>
      <c r="J157" s="122" t="s">
        <v>61</v>
      </c>
      <c r="K157" s="122" t="s">
        <v>53</v>
      </c>
      <c r="L157" s="122" t="s">
        <v>975</v>
      </c>
      <c r="M157" s="122" t="s">
        <v>269</v>
      </c>
      <c r="N157" s="122" t="s">
        <v>62</v>
      </c>
      <c r="O157" s="127">
        <v>44336</v>
      </c>
      <c r="P157" s="122" t="s">
        <v>1207</v>
      </c>
      <c r="Q157" s="122" t="s">
        <v>303</v>
      </c>
      <c r="R157" s="122" t="s">
        <v>305</v>
      </c>
      <c r="S157" s="128">
        <v>45382</v>
      </c>
      <c r="T157" s="127">
        <v>45202</v>
      </c>
      <c r="U157" s="123">
        <v>844969.69</v>
      </c>
      <c r="V157" s="123">
        <v>3.681</v>
      </c>
      <c r="W157" s="123">
        <v>57.216000000000001</v>
      </c>
      <c r="X157" s="123">
        <v>1779.6083699999999</v>
      </c>
      <c r="Y157" s="124">
        <v>4.5211687460000004E-3</v>
      </c>
      <c r="Z157" s="124">
        <v>9.3615096461698605E-5</v>
      </c>
    </row>
    <row r="158" spans="1:26" ht="15" thickBot="1" x14ac:dyDescent="0.25">
      <c r="A158" s="120">
        <v>8700</v>
      </c>
      <c r="B158" s="120">
        <v>12536</v>
      </c>
      <c r="C158" s="122" t="s">
        <v>1402</v>
      </c>
      <c r="D158" s="122">
        <v>823</v>
      </c>
      <c r="E158" s="122" t="s">
        <v>2</v>
      </c>
      <c r="F158" s="122" t="s">
        <v>2803</v>
      </c>
      <c r="G158" s="122">
        <v>11019016</v>
      </c>
      <c r="H158" s="122" t="s">
        <v>78</v>
      </c>
      <c r="I158" s="122" t="s">
        <v>465</v>
      </c>
      <c r="J158" s="122" t="s">
        <v>53</v>
      </c>
      <c r="K158" s="122" t="s">
        <v>53</v>
      </c>
      <c r="L158" s="122" t="s">
        <v>975</v>
      </c>
      <c r="M158" s="122" t="s">
        <v>140</v>
      </c>
      <c r="N158" s="122" t="s">
        <v>62</v>
      </c>
      <c r="O158" s="127">
        <v>44318</v>
      </c>
      <c r="P158" s="122" t="s">
        <v>1206</v>
      </c>
      <c r="Q158" s="122" t="s">
        <v>301</v>
      </c>
      <c r="R158" s="122" t="s">
        <v>305</v>
      </c>
      <c r="S158" s="128">
        <v>45382</v>
      </c>
      <c r="T158" s="127">
        <v>45306</v>
      </c>
      <c r="U158" s="123">
        <v>5600000</v>
      </c>
      <c r="V158" s="123">
        <v>1</v>
      </c>
      <c r="W158" s="123">
        <v>147.29329999999999</v>
      </c>
      <c r="X158" s="123">
        <v>8248.4248000000007</v>
      </c>
      <c r="Y158" s="124">
        <v>3.0835313824999998E-2</v>
      </c>
      <c r="Z158" s="124">
        <v>1.448679396E-3</v>
      </c>
    </row>
    <row r="159" spans="1:26" ht="15" thickBot="1" x14ac:dyDescent="0.25">
      <c r="A159" s="120">
        <v>8700</v>
      </c>
      <c r="B159" s="120">
        <v>12536</v>
      </c>
      <c r="C159" s="122" t="s">
        <v>2804</v>
      </c>
      <c r="D159" s="122">
        <v>540299971</v>
      </c>
      <c r="E159" s="122" t="s">
        <v>432</v>
      </c>
      <c r="F159" s="122" t="s">
        <v>2804</v>
      </c>
      <c r="G159" s="122">
        <v>11019428</v>
      </c>
      <c r="H159" s="122" t="s">
        <v>78</v>
      </c>
      <c r="I159" s="122" t="s">
        <v>465</v>
      </c>
      <c r="J159" s="122" t="s">
        <v>53</v>
      </c>
      <c r="K159" s="122" t="s">
        <v>53</v>
      </c>
      <c r="L159" s="122" t="s">
        <v>975</v>
      </c>
      <c r="M159" s="122" t="s">
        <v>102</v>
      </c>
      <c r="N159" s="122" t="s">
        <v>62</v>
      </c>
      <c r="O159" s="127">
        <v>44544</v>
      </c>
      <c r="P159" s="122" t="s">
        <v>1206</v>
      </c>
      <c r="Q159" s="122" t="s">
        <v>301</v>
      </c>
      <c r="R159" s="122" t="s">
        <v>305</v>
      </c>
      <c r="S159" s="128">
        <v>45382</v>
      </c>
      <c r="T159" s="127">
        <v>45368</v>
      </c>
      <c r="U159" s="123">
        <v>20520500</v>
      </c>
      <c r="V159" s="123">
        <v>1</v>
      </c>
      <c r="W159" s="123">
        <v>82.217799999999997</v>
      </c>
      <c r="X159" s="123">
        <v>16871.503649999999</v>
      </c>
      <c r="Y159" s="124">
        <v>6.3071207214000002E-2</v>
      </c>
      <c r="Z159" s="124">
        <v>2.9631596719999998E-3</v>
      </c>
    </row>
    <row r="160" spans="1:26" ht="15" thickBot="1" x14ac:dyDescent="0.25">
      <c r="A160" s="120">
        <v>8700</v>
      </c>
      <c r="B160" s="120">
        <v>12536</v>
      </c>
      <c r="C160" s="122" t="s">
        <v>2805</v>
      </c>
      <c r="D160" s="122">
        <v>515729713</v>
      </c>
      <c r="E160" s="122" t="s">
        <v>429</v>
      </c>
      <c r="F160" s="122" t="s">
        <v>2805</v>
      </c>
      <c r="G160" s="122">
        <v>11019571</v>
      </c>
      <c r="H160" s="122" t="s">
        <v>78</v>
      </c>
      <c r="I160" s="122" t="s">
        <v>465</v>
      </c>
      <c r="J160" s="122" t="s">
        <v>53</v>
      </c>
      <c r="K160" s="122" t="s">
        <v>53</v>
      </c>
      <c r="L160" s="122" t="s">
        <v>975</v>
      </c>
      <c r="M160" s="122" t="s">
        <v>931</v>
      </c>
      <c r="N160" s="122" t="s">
        <v>62</v>
      </c>
      <c r="O160" s="127">
        <v>44606</v>
      </c>
      <c r="P160" s="122" t="s">
        <v>1206</v>
      </c>
      <c r="Q160" s="122" t="s">
        <v>301</v>
      </c>
      <c r="R160" s="122" t="s">
        <v>305</v>
      </c>
      <c r="S160" s="128">
        <v>45382</v>
      </c>
      <c r="T160" s="127">
        <v>44971</v>
      </c>
      <c r="U160" s="123">
        <v>86755.34</v>
      </c>
      <c r="V160" s="123">
        <v>1</v>
      </c>
      <c r="W160" s="123">
        <v>6280.45</v>
      </c>
      <c r="X160" s="123">
        <v>5448.6257500000002</v>
      </c>
      <c r="Y160" s="124">
        <v>2.036874785E-2</v>
      </c>
      <c r="Z160" s="124">
        <v>9.5694778699999998E-4</v>
      </c>
    </row>
    <row r="161" spans="1:26" ht="15" thickBot="1" x14ac:dyDescent="0.25">
      <c r="A161" s="120">
        <v>8700</v>
      </c>
      <c r="B161" s="120">
        <v>12536</v>
      </c>
      <c r="C161" s="122" t="s">
        <v>2806</v>
      </c>
      <c r="D161" s="122">
        <v>514548767</v>
      </c>
      <c r="E161" s="122" t="s">
        <v>429</v>
      </c>
      <c r="F161" s="122" t="s">
        <v>2806</v>
      </c>
      <c r="G161" s="122">
        <v>11018495</v>
      </c>
      <c r="H161" s="122" t="s">
        <v>78</v>
      </c>
      <c r="I161" s="122" t="s">
        <v>465</v>
      </c>
      <c r="J161" s="122" t="s">
        <v>61</v>
      </c>
      <c r="K161" s="122" t="s">
        <v>314</v>
      </c>
      <c r="L161" s="122" t="s">
        <v>975</v>
      </c>
      <c r="M161" s="122" t="s">
        <v>915</v>
      </c>
      <c r="N161" s="122" t="s">
        <v>62</v>
      </c>
      <c r="O161" s="127">
        <v>44027</v>
      </c>
      <c r="P161" s="122" t="s">
        <v>1207</v>
      </c>
      <c r="Q161" s="122" t="s">
        <v>303</v>
      </c>
      <c r="R161" s="122" t="s">
        <v>305</v>
      </c>
      <c r="S161" s="128">
        <v>45382</v>
      </c>
      <c r="T161" s="127">
        <v>45279</v>
      </c>
      <c r="U161" s="123">
        <v>829721.75</v>
      </c>
      <c r="V161" s="123">
        <v>3.681</v>
      </c>
      <c r="W161" s="123">
        <v>93</v>
      </c>
      <c r="X161" s="123">
        <v>2840.4113600000001</v>
      </c>
      <c r="Y161" s="124">
        <v>1.0618388092000001E-2</v>
      </c>
      <c r="Z161" s="124">
        <v>4.9886439099999997E-4</v>
      </c>
    </row>
    <row r="162" spans="1:26" ht="15" thickBot="1" x14ac:dyDescent="0.25">
      <c r="A162" s="120">
        <v>8700</v>
      </c>
      <c r="B162" s="120">
        <v>12536</v>
      </c>
      <c r="C162" s="122" t="s">
        <v>2807</v>
      </c>
      <c r="D162" s="122">
        <v>515263804</v>
      </c>
      <c r="E162" s="122" t="s">
        <v>429</v>
      </c>
      <c r="F162" s="122" t="s">
        <v>2807</v>
      </c>
      <c r="G162" s="122">
        <v>11018604</v>
      </c>
      <c r="H162" s="122" t="s">
        <v>78</v>
      </c>
      <c r="I162" s="122" t="s">
        <v>465</v>
      </c>
      <c r="J162" s="122" t="s">
        <v>61</v>
      </c>
      <c r="K162" s="122" t="s">
        <v>53</v>
      </c>
      <c r="L162" s="122" t="s">
        <v>975</v>
      </c>
      <c r="M162" s="122" t="s">
        <v>130</v>
      </c>
      <c r="N162" s="122" t="s">
        <v>62</v>
      </c>
      <c r="O162" s="127">
        <v>44130</v>
      </c>
      <c r="P162" s="122" t="s">
        <v>1207</v>
      </c>
      <c r="Q162" s="122" t="s">
        <v>301</v>
      </c>
      <c r="R162" s="122" t="s">
        <v>305</v>
      </c>
      <c r="S162" s="128">
        <v>45382</v>
      </c>
      <c r="T162" s="127">
        <v>45124</v>
      </c>
      <c r="U162" s="123">
        <v>337794.84</v>
      </c>
      <c r="V162" s="123">
        <v>3.681</v>
      </c>
      <c r="W162" s="123">
        <v>547.85</v>
      </c>
      <c r="X162" s="123">
        <v>6812.09184</v>
      </c>
      <c r="Y162" s="124">
        <v>2.5465830722999998E-2</v>
      </c>
      <c r="Z162" s="124">
        <v>1.1964147500000001E-3</v>
      </c>
    </row>
    <row r="163" spans="1:26" ht="15" thickBot="1" x14ac:dyDescent="0.25">
      <c r="A163" s="120">
        <v>8700</v>
      </c>
      <c r="B163" s="120">
        <v>12536</v>
      </c>
      <c r="C163" s="122" t="s">
        <v>3442</v>
      </c>
      <c r="D163" s="122" t="s">
        <v>3443</v>
      </c>
      <c r="E163" s="122" t="s">
        <v>432</v>
      </c>
      <c r="F163" s="122" t="s">
        <v>2808</v>
      </c>
      <c r="G163" s="122">
        <v>11018711</v>
      </c>
      <c r="H163" s="122" t="s">
        <v>78</v>
      </c>
      <c r="I163" s="122" t="s">
        <v>465</v>
      </c>
      <c r="J163" s="122" t="s">
        <v>61</v>
      </c>
      <c r="K163" s="122" t="s">
        <v>314</v>
      </c>
      <c r="L163" s="122" t="s">
        <v>975</v>
      </c>
      <c r="M163" s="122" t="s">
        <v>923</v>
      </c>
      <c r="N163" s="122" t="s">
        <v>62</v>
      </c>
      <c r="O163" s="127">
        <v>44160</v>
      </c>
      <c r="P163" s="122" t="s">
        <v>1207</v>
      </c>
      <c r="Q163" s="122" t="s">
        <v>303</v>
      </c>
      <c r="R163" s="122" t="s">
        <v>305</v>
      </c>
      <c r="S163" s="128">
        <v>45382</v>
      </c>
      <c r="T163" s="127">
        <v>45056</v>
      </c>
      <c r="U163" s="123">
        <v>329139.90999999997</v>
      </c>
      <c r="V163" s="123">
        <v>3.681</v>
      </c>
      <c r="W163" s="123">
        <v>333.31</v>
      </c>
      <c r="X163" s="123">
        <v>4038.2640000000001</v>
      </c>
      <c r="Y163" s="124">
        <v>1.5096353639E-2</v>
      </c>
      <c r="Z163" s="124">
        <v>7.0924449100000003E-4</v>
      </c>
    </row>
    <row r="164" spans="1:26" ht="15" thickBot="1" x14ac:dyDescent="0.25">
      <c r="A164" s="120">
        <v>8700</v>
      </c>
      <c r="B164" s="120">
        <v>12536</v>
      </c>
      <c r="C164" s="122" t="s">
        <v>2809</v>
      </c>
      <c r="D164" s="122">
        <v>515008571</v>
      </c>
      <c r="E164" s="122" t="s">
        <v>429</v>
      </c>
      <c r="F164" s="122" t="s">
        <v>2809</v>
      </c>
      <c r="G164" s="122">
        <v>11018729</v>
      </c>
      <c r="H164" s="122" t="s">
        <v>78</v>
      </c>
      <c r="I164" s="122" t="s">
        <v>465</v>
      </c>
      <c r="J164" s="122" t="s">
        <v>61</v>
      </c>
      <c r="K164" s="122" t="s">
        <v>314</v>
      </c>
      <c r="L164" s="122" t="s">
        <v>975</v>
      </c>
      <c r="M164" s="122" t="s">
        <v>915</v>
      </c>
      <c r="N164" s="122" t="s">
        <v>62</v>
      </c>
      <c r="O164" s="127">
        <v>44166</v>
      </c>
      <c r="P164" s="122" t="s">
        <v>1207</v>
      </c>
      <c r="Q164" s="122" t="s">
        <v>303</v>
      </c>
      <c r="R164" s="122" t="s">
        <v>305</v>
      </c>
      <c r="S164" s="128">
        <v>45382</v>
      </c>
      <c r="T164" s="127">
        <v>45202</v>
      </c>
      <c r="U164" s="123">
        <v>191581.91</v>
      </c>
      <c r="V164" s="123">
        <v>3.681</v>
      </c>
      <c r="W164" s="123">
        <v>1948.9755</v>
      </c>
      <c r="X164" s="123">
        <v>13744.4288</v>
      </c>
      <c r="Y164" s="124">
        <v>5.1381177094000002E-2</v>
      </c>
      <c r="Z164" s="124">
        <v>2.4139482750000002E-3</v>
      </c>
    </row>
    <row r="165" spans="1:26" ht="15" thickBot="1" x14ac:dyDescent="0.25">
      <c r="A165" s="120">
        <v>8700</v>
      </c>
      <c r="B165" s="120">
        <v>12536</v>
      </c>
      <c r="C165" s="122" t="s">
        <v>2810</v>
      </c>
      <c r="D165" s="122">
        <v>515345098</v>
      </c>
      <c r="E165" s="122" t="s">
        <v>429</v>
      </c>
      <c r="F165" s="122" t="s">
        <v>2810</v>
      </c>
      <c r="G165" s="122">
        <v>11018860</v>
      </c>
      <c r="H165" s="122" t="s">
        <v>78</v>
      </c>
      <c r="I165" s="122" t="s">
        <v>465</v>
      </c>
      <c r="J165" s="122" t="s">
        <v>61</v>
      </c>
      <c r="K165" s="122" t="s">
        <v>53</v>
      </c>
      <c r="L165" s="122" t="s">
        <v>975</v>
      </c>
      <c r="M165" s="122" t="s">
        <v>915</v>
      </c>
      <c r="N165" s="122" t="s">
        <v>62</v>
      </c>
      <c r="O165" s="127">
        <v>44256</v>
      </c>
      <c r="P165" s="122" t="s">
        <v>1207</v>
      </c>
      <c r="Q165" s="122" t="s">
        <v>303</v>
      </c>
      <c r="R165" s="122" t="s">
        <v>305</v>
      </c>
      <c r="S165" s="128">
        <v>45382</v>
      </c>
      <c r="T165" s="127">
        <v>45202</v>
      </c>
      <c r="U165" s="123">
        <v>28530.99</v>
      </c>
      <c r="V165" s="123">
        <v>3.681</v>
      </c>
      <c r="W165" s="123">
        <v>3541</v>
      </c>
      <c r="X165" s="123">
        <v>3718.84935</v>
      </c>
      <c r="Y165" s="124">
        <v>1.3902277047E-2</v>
      </c>
      <c r="Z165" s="124">
        <v>6.53145365E-4</v>
      </c>
    </row>
    <row r="166" spans="1:26" ht="15" thickBot="1" x14ac:dyDescent="0.25">
      <c r="A166" s="120">
        <v>8700</v>
      </c>
      <c r="B166" s="120">
        <v>12536</v>
      </c>
      <c r="C166" s="122" t="s">
        <v>2806</v>
      </c>
      <c r="D166" s="122">
        <v>514548767</v>
      </c>
      <c r="E166" s="122" t="s">
        <v>429</v>
      </c>
      <c r="F166" s="122" t="s">
        <v>2811</v>
      </c>
      <c r="G166" s="122">
        <v>11018866</v>
      </c>
      <c r="H166" s="122" t="s">
        <v>78</v>
      </c>
      <c r="I166" s="122" t="s">
        <v>465</v>
      </c>
      <c r="J166" s="122" t="s">
        <v>61</v>
      </c>
      <c r="K166" s="122" t="s">
        <v>314</v>
      </c>
      <c r="L166" s="122" t="s">
        <v>975</v>
      </c>
      <c r="M166" s="122" t="s">
        <v>915</v>
      </c>
      <c r="N166" s="122" t="s">
        <v>62</v>
      </c>
      <c r="O166" s="127">
        <v>44266</v>
      </c>
      <c r="P166" s="122" t="s">
        <v>1207</v>
      </c>
      <c r="Q166" s="122" t="s">
        <v>303</v>
      </c>
      <c r="R166" s="122" t="s">
        <v>305</v>
      </c>
      <c r="S166" s="128">
        <v>45382</v>
      </c>
      <c r="T166" s="127">
        <v>45279</v>
      </c>
      <c r="U166" s="123">
        <v>147397.88</v>
      </c>
      <c r="V166" s="123">
        <v>3.681</v>
      </c>
      <c r="W166" s="123">
        <v>93</v>
      </c>
      <c r="X166" s="123">
        <v>504.59158000000002</v>
      </c>
      <c r="Y166" s="124">
        <v>1.886328614E-3</v>
      </c>
      <c r="Z166" s="124">
        <v>8.8621942186389594E-5</v>
      </c>
    </row>
    <row r="167" spans="1:26" ht="15" thickBot="1" x14ac:dyDescent="0.25">
      <c r="A167" s="120">
        <v>8700</v>
      </c>
      <c r="B167" s="120">
        <v>12536</v>
      </c>
      <c r="C167" s="122" t="s">
        <v>2844</v>
      </c>
      <c r="D167" s="122">
        <v>516044096</v>
      </c>
      <c r="E167" s="122" t="s">
        <v>429</v>
      </c>
      <c r="F167" s="122" t="s">
        <v>2844</v>
      </c>
      <c r="G167" s="122">
        <v>11018869</v>
      </c>
      <c r="H167" s="122" t="s">
        <v>78</v>
      </c>
      <c r="I167" s="122" t="s">
        <v>465</v>
      </c>
      <c r="J167" s="122" t="s">
        <v>61</v>
      </c>
      <c r="K167" s="122" t="s">
        <v>314</v>
      </c>
      <c r="L167" s="122" t="s">
        <v>975</v>
      </c>
      <c r="M167" s="122" t="s">
        <v>258</v>
      </c>
      <c r="N167" s="122" t="s">
        <v>62</v>
      </c>
      <c r="O167" s="127">
        <v>44270</v>
      </c>
      <c r="P167" s="122" t="s">
        <v>1207</v>
      </c>
      <c r="Q167" s="122" t="s">
        <v>301</v>
      </c>
      <c r="R167" s="122" t="s">
        <v>305</v>
      </c>
      <c r="S167" s="128">
        <v>45382</v>
      </c>
      <c r="T167" s="127">
        <v>45054</v>
      </c>
      <c r="U167" s="123">
        <v>129880.7</v>
      </c>
      <c r="V167" s="123">
        <v>3.681</v>
      </c>
      <c r="W167" s="123">
        <v>2046</v>
      </c>
      <c r="X167" s="123">
        <v>9781.7389299999995</v>
      </c>
      <c r="Y167" s="124">
        <v>3.6567344308000002E-2</v>
      </c>
      <c r="Z167" s="124">
        <v>1.7179769460000001E-3</v>
      </c>
    </row>
    <row r="168" spans="1:26" ht="15" thickBot="1" x14ac:dyDescent="0.25">
      <c r="A168" s="120">
        <v>8700</v>
      </c>
      <c r="B168" s="120">
        <v>12536</v>
      </c>
      <c r="C168" s="122" t="s">
        <v>3451</v>
      </c>
      <c r="D168" s="122">
        <v>515614444</v>
      </c>
      <c r="E168" s="122" t="s">
        <v>429</v>
      </c>
      <c r="F168" s="122" t="s">
        <v>2845</v>
      </c>
      <c r="G168" s="122">
        <v>11018885</v>
      </c>
      <c r="H168" s="122" t="s">
        <v>78</v>
      </c>
      <c r="I168" s="122" t="s">
        <v>465</v>
      </c>
      <c r="J168" s="122" t="s">
        <v>61</v>
      </c>
      <c r="K168" s="122" t="s">
        <v>314</v>
      </c>
      <c r="L168" s="122" t="s">
        <v>975</v>
      </c>
      <c r="M168" s="122" t="s">
        <v>968</v>
      </c>
      <c r="N168" s="122" t="s">
        <v>62</v>
      </c>
      <c r="O168" s="127">
        <v>44272</v>
      </c>
      <c r="P168" s="122" t="s">
        <v>1207</v>
      </c>
      <c r="Q168" s="122" t="s">
        <v>303</v>
      </c>
      <c r="R168" s="122" t="s">
        <v>305</v>
      </c>
      <c r="S168" s="128">
        <v>45382</v>
      </c>
      <c r="T168" s="127">
        <v>45202</v>
      </c>
      <c r="U168" s="123">
        <v>1136295.98</v>
      </c>
      <c r="V168" s="123">
        <v>3.681</v>
      </c>
      <c r="W168" s="123">
        <v>87.23</v>
      </c>
      <c r="X168" s="123">
        <v>3648.5740099999998</v>
      </c>
      <c r="Y168" s="124">
        <v>1.3639564805999999E-2</v>
      </c>
      <c r="Z168" s="124">
        <v>6.4080283400000002E-4</v>
      </c>
    </row>
    <row r="169" spans="1:26" ht="15" thickBot="1" x14ac:dyDescent="0.25">
      <c r="A169" s="120">
        <v>8700</v>
      </c>
      <c r="B169" s="120">
        <v>12536</v>
      </c>
      <c r="C169" s="122" t="s">
        <v>3444</v>
      </c>
      <c r="D169" s="122">
        <v>514996362</v>
      </c>
      <c r="E169" s="122" t="s">
        <v>429</v>
      </c>
      <c r="F169" s="122" t="s">
        <v>2812</v>
      </c>
      <c r="G169" s="122">
        <v>11018938</v>
      </c>
      <c r="H169" s="122" t="s">
        <v>78</v>
      </c>
      <c r="I169" s="122" t="s">
        <v>465</v>
      </c>
      <c r="J169" s="122" t="s">
        <v>61</v>
      </c>
      <c r="K169" s="122" t="s">
        <v>314</v>
      </c>
      <c r="L169" s="122" t="s">
        <v>975</v>
      </c>
      <c r="M169" s="122" t="s">
        <v>917</v>
      </c>
      <c r="N169" s="122" t="s">
        <v>62</v>
      </c>
      <c r="O169" s="127">
        <v>44291</v>
      </c>
      <c r="P169" s="122" t="s">
        <v>1207</v>
      </c>
      <c r="Q169" s="122" t="s">
        <v>303</v>
      </c>
      <c r="R169" s="122" t="s">
        <v>305</v>
      </c>
      <c r="S169" s="128">
        <v>45382</v>
      </c>
      <c r="T169" s="127">
        <v>45089</v>
      </c>
      <c r="U169" s="123">
        <v>41009.199999999997</v>
      </c>
      <c r="V169" s="123">
        <v>3.681</v>
      </c>
      <c r="W169" s="123">
        <v>141</v>
      </c>
      <c r="X169" s="123">
        <v>212.84636</v>
      </c>
      <c r="Y169" s="124">
        <v>7.95689415E-4</v>
      </c>
      <c r="Z169" s="124">
        <v>3.73824268143822E-5</v>
      </c>
    </row>
    <row r="170" spans="1:26" ht="15" thickBot="1" x14ac:dyDescent="0.25">
      <c r="A170" s="120">
        <v>8700</v>
      </c>
      <c r="B170" s="120">
        <v>12536</v>
      </c>
      <c r="C170" s="122" t="s">
        <v>2813</v>
      </c>
      <c r="D170" s="122">
        <v>514785039</v>
      </c>
      <c r="E170" s="122" t="s">
        <v>429</v>
      </c>
      <c r="F170" s="122" t="s">
        <v>2813</v>
      </c>
      <c r="G170" s="122">
        <v>11018944</v>
      </c>
      <c r="H170" s="122" t="s">
        <v>78</v>
      </c>
      <c r="I170" s="122" t="s">
        <v>465</v>
      </c>
      <c r="J170" s="122" t="s">
        <v>61</v>
      </c>
      <c r="K170" s="122" t="s">
        <v>53</v>
      </c>
      <c r="L170" s="122" t="s">
        <v>975</v>
      </c>
      <c r="M170" s="122" t="s">
        <v>899</v>
      </c>
      <c r="N170" s="122" t="s">
        <v>62</v>
      </c>
      <c r="O170" s="127">
        <v>44294</v>
      </c>
      <c r="P170" s="122" t="s">
        <v>1207</v>
      </c>
      <c r="Q170" s="122" t="s">
        <v>301</v>
      </c>
      <c r="R170" s="122" t="s">
        <v>305</v>
      </c>
      <c r="S170" s="128">
        <v>45382</v>
      </c>
      <c r="T170" s="127">
        <v>45154</v>
      </c>
      <c r="U170" s="123">
        <v>419444.45</v>
      </c>
      <c r="V170" s="123">
        <v>3.681</v>
      </c>
      <c r="W170" s="123">
        <v>424</v>
      </c>
      <c r="X170" s="123">
        <v>6546.4540900000002</v>
      </c>
      <c r="Y170" s="124">
        <v>2.4472789799E-2</v>
      </c>
      <c r="Z170" s="124">
        <v>1.149760516E-3</v>
      </c>
    </row>
    <row r="171" spans="1:26" ht="15" thickBot="1" x14ac:dyDescent="0.25">
      <c r="A171" s="120">
        <v>8700</v>
      </c>
      <c r="B171" s="120">
        <v>12536</v>
      </c>
      <c r="C171" s="122" t="s">
        <v>3442</v>
      </c>
      <c r="D171" s="122" t="s">
        <v>3443</v>
      </c>
      <c r="E171" s="122" t="s">
        <v>432</v>
      </c>
      <c r="F171" s="122" t="s">
        <v>2814</v>
      </c>
      <c r="G171" s="122">
        <v>11019014</v>
      </c>
      <c r="H171" s="122" t="s">
        <v>78</v>
      </c>
      <c r="I171" s="122" t="s">
        <v>465</v>
      </c>
      <c r="J171" s="122" t="s">
        <v>61</v>
      </c>
      <c r="K171" s="122" t="s">
        <v>314</v>
      </c>
      <c r="L171" s="122" t="s">
        <v>975</v>
      </c>
      <c r="M171" s="122" t="s">
        <v>917</v>
      </c>
      <c r="N171" s="122" t="s">
        <v>62</v>
      </c>
      <c r="O171" s="127">
        <v>44316</v>
      </c>
      <c r="P171" s="122" t="s">
        <v>1207</v>
      </c>
      <c r="Q171" s="122" t="s">
        <v>303</v>
      </c>
      <c r="R171" s="122" t="s">
        <v>305</v>
      </c>
      <c r="S171" s="128">
        <v>45382</v>
      </c>
      <c r="T171" s="127">
        <v>45056</v>
      </c>
      <c r="U171" s="123">
        <v>307748.58</v>
      </c>
      <c r="V171" s="123">
        <v>3.681</v>
      </c>
      <c r="W171" s="123">
        <v>878.7</v>
      </c>
      <c r="X171" s="123">
        <v>9954.1115100000006</v>
      </c>
      <c r="Y171" s="124">
        <v>3.7211729476000002E-2</v>
      </c>
      <c r="Z171" s="124">
        <v>1.748250921E-3</v>
      </c>
    </row>
    <row r="172" spans="1:26" ht="15" thickBot="1" x14ac:dyDescent="0.25">
      <c r="A172" s="120">
        <v>8700</v>
      </c>
      <c r="B172" s="120">
        <v>12536</v>
      </c>
      <c r="C172" s="122" t="s">
        <v>2815</v>
      </c>
      <c r="D172" s="122">
        <v>514234202</v>
      </c>
      <c r="E172" s="122" t="s">
        <v>429</v>
      </c>
      <c r="F172" s="122" t="s">
        <v>2815</v>
      </c>
      <c r="G172" s="122">
        <v>11019033</v>
      </c>
      <c r="H172" s="122" t="s">
        <v>78</v>
      </c>
      <c r="I172" s="122" t="s">
        <v>465</v>
      </c>
      <c r="J172" s="122" t="s">
        <v>61</v>
      </c>
      <c r="K172" s="122" t="s">
        <v>53</v>
      </c>
      <c r="L172" s="122" t="s">
        <v>975</v>
      </c>
      <c r="M172" s="122" t="s">
        <v>249</v>
      </c>
      <c r="N172" s="122" t="s">
        <v>62</v>
      </c>
      <c r="O172" s="127">
        <v>44328</v>
      </c>
      <c r="P172" s="122" t="s">
        <v>1207</v>
      </c>
      <c r="Q172" s="122" t="s">
        <v>102</v>
      </c>
      <c r="R172" s="122" t="s">
        <v>305</v>
      </c>
      <c r="S172" s="128">
        <v>45382</v>
      </c>
      <c r="T172" s="127">
        <v>45291</v>
      </c>
      <c r="U172" s="123">
        <v>583096.67000000004</v>
      </c>
      <c r="V172" s="123">
        <v>3.681</v>
      </c>
      <c r="W172" s="123">
        <v>830.05280000000005</v>
      </c>
      <c r="X172" s="123">
        <v>17816.077679999999</v>
      </c>
      <c r="Y172" s="124">
        <v>6.660233435E-2</v>
      </c>
      <c r="Z172" s="124">
        <v>3.129056188E-3</v>
      </c>
    </row>
    <row r="173" spans="1:26" ht="15" thickBot="1" x14ac:dyDescent="0.25">
      <c r="A173" s="120">
        <v>8700</v>
      </c>
      <c r="B173" s="120">
        <v>12536</v>
      </c>
      <c r="C173" s="122" t="s">
        <v>2816</v>
      </c>
      <c r="D173" s="122">
        <v>515446821</v>
      </c>
      <c r="E173" s="122" t="s">
        <v>429</v>
      </c>
      <c r="F173" s="122" t="s">
        <v>2816</v>
      </c>
      <c r="G173" s="122">
        <v>11019074</v>
      </c>
      <c r="H173" s="122" t="s">
        <v>78</v>
      </c>
      <c r="I173" s="122" t="s">
        <v>465</v>
      </c>
      <c r="J173" s="122" t="s">
        <v>61</v>
      </c>
      <c r="K173" s="122" t="s">
        <v>53</v>
      </c>
      <c r="L173" s="122" t="s">
        <v>975</v>
      </c>
      <c r="M173" s="122" t="s">
        <v>257</v>
      </c>
      <c r="N173" s="122" t="s">
        <v>62</v>
      </c>
      <c r="O173" s="127">
        <v>44349</v>
      </c>
      <c r="P173" s="122" t="s">
        <v>1207</v>
      </c>
      <c r="Q173" s="122" t="s">
        <v>301</v>
      </c>
      <c r="R173" s="122" t="s">
        <v>305</v>
      </c>
      <c r="S173" s="128">
        <v>45382</v>
      </c>
      <c r="T173" s="127">
        <v>45281</v>
      </c>
      <c r="U173" s="123">
        <v>62821.51</v>
      </c>
      <c r="V173" s="123">
        <v>3.681</v>
      </c>
      <c r="W173" s="123">
        <v>4425.12</v>
      </c>
      <c r="X173" s="123">
        <v>10232.912039999999</v>
      </c>
      <c r="Y173" s="124">
        <v>3.8253977182999999E-2</v>
      </c>
      <c r="Z173" s="124">
        <v>1.797216947E-3</v>
      </c>
    </row>
    <row r="174" spans="1:26" ht="15" thickBot="1" x14ac:dyDescent="0.25">
      <c r="A174" s="120">
        <v>8700</v>
      </c>
      <c r="B174" s="120">
        <v>12536</v>
      </c>
      <c r="C174" s="122" t="s">
        <v>2817</v>
      </c>
      <c r="D174" s="122">
        <v>515795748</v>
      </c>
      <c r="E174" s="122" t="s">
        <v>429</v>
      </c>
      <c r="F174" s="122" t="s">
        <v>2817</v>
      </c>
      <c r="G174" s="122">
        <v>11019123</v>
      </c>
      <c r="H174" s="122" t="s">
        <v>78</v>
      </c>
      <c r="I174" s="122" t="s">
        <v>465</v>
      </c>
      <c r="J174" s="122" t="s">
        <v>61</v>
      </c>
      <c r="K174" s="122" t="s">
        <v>53</v>
      </c>
      <c r="L174" s="122" t="s">
        <v>975</v>
      </c>
      <c r="M174" s="122" t="s">
        <v>931</v>
      </c>
      <c r="N174" s="122" t="s">
        <v>62</v>
      </c>
      <c r="O174" s="127">
        <v>44371</v>
      </c>
      <c r="P174" s="122" t="s">
        <v>1207</v>
      </c>
      <c r="Q174" s="122" t="s">
        <v>303</v>
      </c>
      <c r="R174" s="122" t="s">
        <v>305</v>
      </c>
      <c r="S174" s="128">
        <v>45382</v>
      </c>
      <c r="T174" s="127">
        <v>45087</v>
      </c>
      <c r="U174" s="123">
        <v>1873.19</v>
      </c>
      <c r="V174" s="123">
        <v>3.681</v>
      </c>
      <c r="W174" s="123">
        <v>193476</v>
      </c>
      <c r="X174" s="123">
        <v>13340.581120000001</v>
      </c>
      <c r="Y174" s="124">
        <v>4.9871462178000002E-2</v>
      </c>
      <c r="Z174" s="124">
        <v>2.343020089E-3</v>
      </c>
    </row>
    <row r="175" spans="1:26" ht="15" thickBot="1" x14ac:dyDescent="0.25">
      <c r="A175" s="120">
        <v>8700</v>
      </c>
      <c r="B175" s="120">
        <v>12536</v>
      </c>
      <c r="C175" s="122" t="s">
        <v>2818</v>
      </c>
      <c r="D175" s="122">
        <v>514453794</v>
      </c>
      <c r="E175" s="122" t="s">
        <v>429</v>
      </c>
      <c r="F175" s="122" t="s">
        <v>2818</v>
      </c>
      <c r="G175" s="122">
        <v>11019124</v>
      </c>
      <c r="H175" s="122" t="s">
        <v>78</v>
      </c>
      <c r="I175" s="122" t="s">
        <v>465</v>
      </c>
      <c r="J175" s="122" t="s">
        <v>61</v>
      </c>
      <c r="K175" s="122" t="s">
        <v>314</v>
      </c>
      <c r="L175" s="122" t="s">
        <v>975</v>
      </c>
      <c r="M175" s="122" t="s">
        <v>915</v>
      </c>
      <c r="N175" s="122" t="s">
        <v>62</v>
      </c>
      <c r="O175" s="127">
        <v>44371</v>
      </c>
      <c r="P175" s="122" t="s">
        <v>1207</v>
      </c>
      <c r="Q175" s="122" t="s">
        <v>102</v>
      </c>
      <c r="R175" s="122" t="s">
        <v>305</v>
      </c>
      <c r="S175" s="128">
        <v>45382</v>
      </c>
      <c r="T175" s="127">
        <v>45202</v>
      </c>
      <c r="U175" s="123">
        <v>915084.52</v>
      </c>
      <c r="V175" s="123">
        <v>3.681</v>
      </c>
      <c r="W175" s="123">
        <v>337.77</v>
      </c>
      <c r="X175" s="123">
        <v>11377.5329</v>
      </c>
      <c r="Y175" s="124">
        <v>4.2532944899000003E-2</v>
      </c>
      <c r="Z175" s="124">
        <v>1.9982478950000002E-3</v>
      </c>
    </row>
    <row r="176" spans="1:26" ht="15" thickBot="1" x14ac:dyDescent="0.25">
      <c r="A176" s="120">
        <v>8700</v>
      </c>
      <c r="B176" s="120">
        <v>12536</v>
      </c>
      <c r="C176" s="122" t="s">
        <v>2846</v>
      </c>
      <c r="D176" s="122" t="s">
        <v>3452</v>
      </c>
      <c r="E176" s="122" t="s">
        <v>430</v>
      </c>
      <c r="F176" s="122" t="s">
        <v>2846</v>
      </c>
      <c r="G176" s="122">
        <v>11019156</v>
      </c>
      <c r="H176" s="122" t="s">
        <v>78</v>
      </c>
      <c r="I176" s="122" t="s">
        <v>465</v>
      </c>
      <c r="J176" s="122" t="s">
        <v>61</v>
      </c>
      <c r="K176" s="122" t="s">
        <v>314</v>
      </c>
      <c r="L176" s="122" t="s">
        <v>975</v>
      </c>
      <c r="M176" s="122" t="s">
        <v>915</v>
      </c>
      <c r="N176" s="122" t="s">
        <v>62</v>
      </c>
      <c r="O176" s="127">
        <v>44396</v>
      </c>
      <c r="P176" s="122" t="s">
        <v>1207</v>
      </c>
      <c r="Q176" s="122" t="s">
        <v>303</v>
      </c>
      <c r="R176" s="122" t="s">
        <v>305</v>
      </c>
      <c r="S176" s="128">
        <v>45382</v>
      </c>
      <c r="T176" s="127">
        <v>45056</v>
      </c>
      <c r="U176" s="123">
        <v>3056744.24</v>
      </c>
      <c r="V176" s="123">
        <v>3.681</v>
      </c>
      <c r="W176" s="123">
        <v>40.484299999999998</v>
      </c>
      <c r="X176" s="123">
        <v>4555.24305</v>
      </c>
      <c r="Y176" s="124">
        <v>1.7028990673999999E-2</v>
      </c>
      <c r="Z176" s="124">
        <v>8.0004205800000003E-4</v>
      </c>
    </row>
    <row r="177" spans="1:26" ht="15" thickBot="1" x14ac:dyDescent="0.25">
      <c r="A177" s="120">
        <v>8700</v>
      </c>
      <c r="B177" s="120">
        <v>12536</v>
      </c>
      <c r="C177" s="122" t="s">
        <v>2819</v>
      </c>
      <c r="D177" s="122">
        <v>515814390</v>
      </c>
      <c r="E177" s="122" t="s">
        <v>429</v>
      </c>
      <c r="F177" s="122" t="s">
        <v>2819</v>
      </c>
      <c r="G177" s="122">
        <v>11019193</v>
      </c>
      <c r="H177" s="122" t="s">
        <v>78</v>
      </c>
      <c r="I177" s="122" t="s">
        <v>465</v>
      </c>
      <c r="J177" s="122" t="s">
        <v>61</v>
      </c>
      <c r="K177" s="122" t="s">
        <v>157</v>
      </c>
      <c r="L177" s="122" t="s">
        <v>975</v>
      </c>
      <c r="M177" s="122" t="s">
        <v>915</v>
      </c>
      <c r="N177" s="122" t="s">
        <v>62</v>
      </c>
      <c r="O177" s="127">
        <v>44406</v>
      </c>
      <c r="P177" s="122" t="s">
        <v>1207</v>
      </c>
      <c r="Q177" s="122" t="s">
        <v>303</v>
      </c>
      <c r="R177" s="122" t="s">
        <v>305</v>
      </c>
      <c r="S177" s="128">
        <v>45382</v>
      </c>
      <c r="T177" s="127">
        <v>45202</v>
      </c>
      <c r="U177" s="123">
        <v>21383.35</v>
      </c>
      <c r="V177" s="123">
        <v>3.681</v>
      </c>
      <c r="W177" s="123">
        <v>11512</v>
      </c>
      <c r="X177" s="123">
        <v>9061.3382600000004</v>
      </c>
      <c r="Y177" s="124">
        <v>3.3874250623E-2</v>
      </c>
      <c r="Z177" s="124">
        <v>1.5914522300000001E-3</v>
      </c>
    </row>
    <row r="178" spans="1:26" ht="15" thickBot="1" x14ac:dyDescent="0.25">
      <c r="A178" s="120">
        <v>8700</v>
      </c>
      <c r="B178" s="120">
        <v>12536</v>
      </c>
      <c r="C178" s="122" t="s">
        <v>2820</v>
      </c>
      <c r="D178" s="122">
        <v>515806502</v>
      </c>
      <c r="E178" s="122" t="s">
        <v>429</v>
      </c>
      <c r="F178" s="122" t="s">
        <v>2820</v>
      </c>
      <c r="G178" s="122">
        <v>11019229</v>
      </c>
      <c r="H178" s="122" t="s">
        <v>78</v>
      </c>
      <c r="I178" s="122" t="s">
        <v>465</v>
      </c>
      <c r="J178" s="122" t="s">
        <v>61</v>
      </c>
      <c r="K178" s="122" t="s">
        <v>314</v>
      </c>
      <c r="L178" s="122" t="s">
        <v>975</v>
      </c>
      <c r="M178" s="122" t="s">
        <v>917</v>
      </c>
      <c r="N178" s="122" t="s">
        <v>62</v>
      </c>
      <c r="O178" s="127">
        <v>44434</v>
      </c>
      <c r="P178" s="122" t="s">
        <v>1207</v>
      </c>
      <c r="Q178" s="122" t="s">
        <v>303</v>
      </c>
      <c r="R178" s="122" t="s">
        <v>305</v>
      </c>
      <c r="S178" s="128">
        <v>45382</v>
      </c>
      <c r="T178" s="127">
        <v>45202</v>
      </c>
      <c r="U178" s="123">
        <v>128061.4</v>
      </c>
      <c r="V178" s="123">
        <v>3.681</v>
      </c>
      <c r="W178" s="123">
        <v>1056.3447000000001</v>
      </c>
      <c r="X178" s="123">
        <v>4979.5456800000002</v>
      </c>
      <c r="Y178" s="124">
        <v>1.8615172893E-2</v>
      </c>
      <c r="Z178" s="124">
        <v>8.7456276800000003E-4</v>
      </c>
    </row>
    <row r="179" spans="1:26" ht="15" thickBot="1" x14ac:dyDescent="0.25">
      <c r="A179" s="120">
        <v>8700</v>
      </c>
      <c r="B179" s="120">
        <v>12536</v>
      </c>
      <c r="C179" s="122" t="s">
        <v>2847</v>
      </c>
      <c r="D179" s="122" t="s">
        <v>3453</v>
      </c>
      <c r="E179" s="122" t="s">
        <v>430</v>
      </c>
      <c r="F179" s="122" t="s">
        <v>2847</v>
      </c>
      <c r="G179" s="122">
        <v>11019245</v>
      </c>
      <c r="H179" s="122" t="s">
        <v>78</v>
      </c>
      <c r="I179" s="122" t="s">
        <v>465</v>
      </c>
      <c r="J179" s="122" t="s">
        <v>61</v>
      </c>
      <c r="K179" s="122" t="s">
        <v>314</v>
      </c>
      <c r="L179" s="122" t="s">
        <v>975</v>
      </c>
      <c r="M179" s="122" t="s">
        <v>912</v>
      </c>
      <c r="N179" s="122" t="s">
        <v>62</v>
      </c>
      <c r="O179" s="127">
        <v>44441</v>
      </c>
      <c r="P179" s="122" t="s">
        <v>1207</v>
      </c>
      <c r="Q179" s="122" t="s">
        <v>303</v>
      </c>
      <c r="R179" s="122" t="s">
        <v>305</v>
      </c>
      <c r="S179" s="128">
        <v>45382</v>
      </c>
      <c r="T179" s="127">
        <v>45056</v>
      </c>
      <c r="U179" s="123">
        <v>30030.54</v>
      </c>
      <c r="V179" s="123">
        <v>3.681</v>
      </c>
      <c r="W179" s="123">
        <v>10514</v>
      </c>
      <c r="X179" s="123">
        <v>11622.4298</v>
      </c>
      <c r="Y179" s="124">
        <v>4.3448449732000002E-2</v>
      </c>
      <c r="Z179" s="124">
        <v>2.0412593919999999E-3</v>
      </c>
    </row>
    <row r="180" spans="1:26" ht="15" thickBot="1" x14ac:dyDescent="0.25">
      <c r="A180" s="120">
        <v>8700</v>
      </c>
      <c r="B180" s="120">
        <v>12536</v>
      </c>
      <c r="C180" s="122" t="s">
        <v>2821</v>
      </c>
      <c r="D180" s="122" t="s">
        <v>3445</v>
      </c>
      <c r="E180" s="122" t="s">
        <v>430</v>
      </c>
      <c r="F180" s="122" t="s">
        <v>2821</v>
      </c>
      <c r="G180" s="122">
        <v>11019265</v>
      </c>
      <c r="H180" s="122" t="s">
        <v>78</v>
      </c>
      <c r="I180" s="122" t="s">
        <v>465</v>
      </c>
      <c r="J180" s="122" t="s">
        <v>61</v>
      </c>
      <c r="K180" s="122" t="s">
        <v>314</v>
      </c>
      <c r="L180" s="122" t="s">
        <v>975</v>
      </c>
      <c r="M180" s="122" t="s">
        <v>906</v>
      </c>
      <c r="N180" s="122" t="s">
        <v>62</v>
      </c>
      <c r="O180" s="127">
        <v>44469</v>
      </c>
      <c r="P180" s="122" t="s">
        <v>1207</v>
      </c>
      <c r="Q180" s="122" t="s">
        <v>102</v>
      </c>
      <c r="R180" s="122" t="s">
        <v>305</v>
      </c>
      <c r="S180" s="128">
        <v>45382</v>
      </c>
      <c r="T180" s="127">
        <v>44828</v>
      </c>
      <c r="U180" s="123">
        <v>9671.2800000000007</v>
      </c>
      <c r="V180" s="123">
        <v>3.681</v>
      </c>
      <c r="W180" s="123">
        <v>17223</v>
      </c>
      <c r="X180" s="123">
        <v>6131.3848399999997</v>
      </c>
      <c r="Y180" s="124">
        <v>2.2921124979E-2</v>
      </c>
      <c r="Z180" s="124">
        <v>1.076861474E-3</v>
      </c>
    </row>
    <row r="181" spans="1:26" ht="15" thickBot="1" x14ac:dyDescent="0.25">
      <c r="A181" s="120">
        <v>8700</v>
      </c>
      <c r="B181" s="120">
        <v>12536</v>
      </c>
      <c r="C181" s="122" t="s">
        <v>3446</v>
      </c>
      <c r="D181" s="122">
        <v>516436797</v>
      </c>
      <c r="E181" s="122" t="s">
        <v>429</v>
      </c>
      <c r="F181" s="122" t="s">
        <v>2822</v>
      </c>
      <c r="G181" s="122">
        <v>11019278</v>
      </c>
      <c r="H181" s="122" t="s">
        <v>78</v>
      </c>
      <c r="I181" s="122" t="s">
        <v>465</v>
      </c>
      <c r="J181" s="122" t="s">
        <v>61</v>
      </c>
      <c r="K181" s="122" t="s">
        <v>314</v>
      </c>
      <c r="L181" s="122" t="s">
        <v>975</v>
      </c>
      <c r="M181" s="122" t="s">
        <v>915</v>
      </c>
      <c r="N181" s="122" t="s">
        <v>62</v>
      </c>
      <c r="O181" s="127">
        <v>44494</v>
      </c>
      <c r="P181" s="122" t="s">
        <v>1207</v>
      </c>
      <c r="Q181" s="122" t="s">
        <v>301</v>
      </c>
      <c r="R181" s="122" t="s">
        <v>305</v>
      </c>
      <c r="S181" s="128">
        <v>45382</v>
      </c>
      <c r="T181" s="127">
        <v>45168</v>
      </c>
      <c r="U181" s="123">
        <v>11298.65</v>
      </c>
      <c r="V181" s="123">
        <v>3.681</v>
      </c>
      <c r="W181" s="123">
        <v>6908.0465000000004</v>
      </c>
      <c r="X181" s="123">
        <v>2873.0793800000001</v>
      </c>
      <c r="Y181" s="124">
        <v>1.0740511852E-2</v>
      </c>
      <c r="Z181" s="124">
        <v>5.0460190899999998E-4</v>
      </c>
    </row>
    <row r="182" spans="1:26" ht="15" thickBot="1" x14ac:dyDescent="0.25">
      <c r="A182" s="120">
        <v>8700</v>
      </c>
      <c r="B182" s="120">
        <v>12536</v>
      </c>
      <c r="C182" s="122" t="s">
        <v>583</v>
      </c>
      <c r="D182" s="122">
        <v>803</v>
      </c>
      <c r="E182" s="122" t="s">
        <v>2</v>
      </c>
      <c r="F182" s="122" t="s">
        <v>2823</v>
      </c>
      <c r="G182" s="122">
        <v>11019337</v>
      </c>
      <c r="H182" s="122" t="s">
        <v>78</v>
      </c>
      <c r="I182" s="122" t="s">
        <v>465</v>
      </c>
      <c r="J182" s="122" t="s">
        <v>61</v>
      </c>
      <c r="K182" s="122" t="s">
        <v>53</v>
      </c>
      <c r="L182" s="122" t="s">
        <v>975</v>
      </c>
      <c r="M182" s="122" t="s">
        <v>269</v>
      </c>
      <c r="N182" s="122" t="s">
        <v>62</v>
      </c>
      <c r="O182" s="127">
        <v>44522</v>
      </c>
      <c r="P182" s="122" t="s">
        <v>1207</v>
      </c>
      <c r="Q182" s="122" t="s">
        <v>301</v>
      </c>
      <c r="R182" s="122" t="s">
        <v>305</v>
      </c>
      <c r="S182" s="128">
        <v>45382</v>
      </c>
      <c r="T182" s="127">
        <v>45271</v>
      </c>
      <c r="U182" s="123">
        <v>2500000</v>
      </c>
      <c r="V182" s="123">
        <v>3.681</v>
      </c>
      <c r="W182" s="123">
        <v>107.3398</v>
      </c>
      <c r="X182" s="123">
        <v>9877.9450899999993</v>
      </c>
      <c r="Y182" s="124">
        <v>3.6926994448000003E-2</v>
      </c>
      <c r="Z182" s="124">
        <v>1.7348737339999999E-3</v>
      </c>
    </row>
    <row r="183" spans="1:26" ht="15" thickBot="1" x14ac:dyDescent="0.25">
      <c r="A183" s="120">
        <v>8700</v>
      </c>
      <c r="B183" s="120">
        <v>12536</v>
      </c>
      <c r="C183" s="122" t="s">
        <v>2824</v>
      </c>
      <c r="D183" s="122">
        <v>515558138</v>
      </c>
      <c r="E183" s="122" t="s">
        <v>429</v>
      </c>
      <c r="F183" s="122" t="s">
        <v>2824</v>
      </c>
      <c r="G183" s="122">
        <v>11019339</v>
      </c>
      <c r="H183" s="122" t="s">
        <v>78</v>
      </c>
      <c r="I183" s="122" t="s">
        <v>465</v>
      </c>
      <c r="J183" s="122" t="s">
        <v>61</v>
      </c>
      <c r="K183" s="122" t="s">
        <v>314</v>
      </c>
      <c r="L183" s="122" t="s">
        <v>975</v>
      </c>
      <c r="M183" s="122" t="s">
        <v>249</v>
      </c>
      <c r="N183" s="122" t="s">
        <v>62</v>
      </c>
      <c r="O183" s="127">
        <v>44522</v>
      </c>
      <c r="P183" s="122" t="s">
        <v>1207</v>
      </c>
      <c r="Q183" s="122" t="s">
        <v>303</v>
      </c>
      <c r="R183" s="122" t="s">
        <v>305</v>
      </c>
      <c r="S183" s="128">
        <v>45382</v>
      </c>
      <c r="T183" s="127">
        <v>45056</v>
      </c>
      <c r="U183" s="123">
        <v>350197.6</v>
      </c>
      <c r="V183" s="123">
        <v>3.681</v>
      </c>
      <c r="W183" s="123">
        <v>228.44200000000001</v>
      </c>
      <c r="X183" s="123">
        <v>2944.79412</v>
      </c>
      <c r="Y183" s="124">
        <v>1.1008605041E-2</v>
      </c>
      <c r="Z183" s="124">
        <v>5.1719724299999995E-4</v>
      </c>
    </row>
    <row r="184" spans="1:26" ht="15" thickBot="1" x14ac:dyDescent="0.25">
      <c r="A184" s="120">
        <v>8700</v>
      </c>
      <c r="B184" s="120">
        <v>12536</v>
      </c>
      <c r="C184" s="122" t="s">
        <v>3447</v>
      </c>
      <c r="D184" s="122">
        <v>514548767</v>
      </c>
      <c r="E184" s="122" t="s">
        <v>429</v>
      </c>
      <c r="F184" s="122" t="s">
        <v>2825</v>
      </c>
      <c r="G184" s="122">
        <v>11019359</v>
      </c>
      <c r="H184" s="122" t="s">
        <v>78</v>
      </c>
      <c r="I184" s="122" t="s">
        <v>465</v>
      </c>
      <c r="J184" s="122" t="s">
        <v>61</v>
      </c>
      <c r="K184" s="122" t="s">
        <v>314</v>
      </c>
      <c r="L184" s="122" t="s">
        <v>975</v>
      </c>
      <c r="M184" s="122" t="s">
        <v>915</v>
      </c>
      <c r="N184" s="122" t="s">
        <v>62</v>
      </c>
      <c r="O184" s="127">
        <v>44558</v>
      </c>
      <c r="P184" s="122" t="s">
        <v>1207</v>
      </c>
      <c r="Q184" s="122" t="s">
        <v>303</v>
      </c>
      <c r="R184" s="122" t="s">
        <v>305</v>
      </c>
      <c r="S184" s="128">
        <v>45382</v>
      </c>
      <c r="T184" s="127">
        <v>45279</v>
      </c>
      <c r="U184" s="123">
        <v>637931.03</v>
      </c>
      <c r="V184" s="123">
        <v>3.681</v>
      </c>
      <c r="W184" s="123">
        <v>93</v>
      </c>
      <c r="X184" s="123">
        <v>2183.84843</v>
      </c>
      <c r="Y184" s="124">
        <v>8.1639407899999992E-3</v>
      </c>
      <c r="Z184" s="124">
        <v>3.8355156300000001E-4</v>
      </c>
    </row>
    <row r="185" spans="1:26" ht="15" thickBot="1" x14ac:dyDescent="0.25">
      <c r="A185" s="120">
        <v>8700</v>
      </c>
      <c r="B185" s="120">
        <v>12536</v>
      </c>
      <c r="C185" s="122" t="s">
        <v>2826</v>
      </c>
      <c r="D185" s="122">
        <v>515649762</v>
      </c>
      <c r="E185" s="122" t="s">
        <v>429</v>
      </c>
      <c r="F185" s="122" t="s">
        <v>2826</v>
      </c>
      <c r="G185" s="122">
        <v>11019364</v>
      </c>
      <c r="H185" s="122" t="s">
        <v>78</v>
      </c>
      <c r="I185" s="122" t="s">
        <v>465</v>
      </c>
      <c r="J185" s="122" t="s">
        <v>61</v>
      </c>
      <c r="K185" s="122" t="s">
        <v>314</v>
      </c>
      <c r="L185" s="122" t="s">
        <v>975</v>
      </c>
      <c r="M185" s="122" t="s">
        <v>915</v>
      </c>
      <c r="N185" s="122" t="s">
        <v>62</v>
      </c>
      <c r="O185" s="127">
        <v>44574</v>
      </c>
      <c r="P185" s="122" t="s">
        <v>1207</v>
      </c>
      <c r="Q185" s="122" t="s">
        <v>303</v>
      </c>
      <c r="R185" s="122" t="s">
        <v>305</v>
      </c>
      <c r="S185" s="128">
        <v>45382</v>
      </c>
      <c r="T185" s="127">
        <v>45202</v>
      </c>
      <c r="U185" s="123">
        <v>519400.93</v>
      </c>
      <c r="V185" s="123">
        <v>3.681</v>
      </c>
      <c r="W185" s="123">
        <v>458.00839999999999</v>
      </c>
      <c r="X185" s="123">
        <v>8756.7304899999999</v>
      </c>
      <c r="Y185" s="124">
        <v>3.2735526999000002E-2</v>
      </c>
      <c r="Z185" s="124">
        <v>1.5379536510000001E-3</v>
      </c>
    </row>
    <row r="186" spans="1:26" ht="15" thickBot="1" x14ac:dyDescent="0.25">
      <c r="A186" s="120">
        <v>8700</v>
      </c>
      <c r="B186" s="120">
        <v>12536</v>
      </c>
      <c r="C186" s="122" t="s">
        <v>2827</v>
      </c>
      <c r="D186" s="122">
        <v>515827665</v>
      </c>
      <c r="E186" s="122" t="s">
        <v>429</v>
      </c>
      <c r="F186" s="122" t="s">
        <v>2827</v>
      </c>
      <c r="G186" s="122">
        <v>11019365</v>
      </c>
      <c r="H186" s="122" t="s">
        <v>78</v>
      </c>
      <c r="I186" s="122" t="s">
        <v>465</v>
      </c>
      <c r="J186" s="122" t="s">
        <v>61</v>
      </c>
      <c r="K186" s="122" t="s">
        <v>314</v>
      </c>
      <c r="L186" s="122" t="s">
        <v>975</v>
      </c>
      <c r="M186" s="122" t="s">
        <v>895</v>
      </c>
      <c r="N186" s="122" t="s">
        <v>62</v>
      </c>
      <c r="O186" s="127">
        <v>44574</v>
      </c>
      <c r="P186" s="122" t="s">
        <v>1207</v>
      </c>
      <c r="Q186" s="122" t="s">
        <v>303</v>
      </c>
      <c r="R186" s="122" t="s">
        <v>305</v>
      </c>
      <c r="S186" s="128">
        <v>45382</v>
      </c>
      <c r="T186" s="127">
        <v>45202</v>
      </c>
      <c r="U186" s="123">
        <v>159183.64000000001</v>
      </c>
      <c r="V186" s="123">
        <v>3.681</v>
      </c>
      <c r="W186" s="123">
        <v>867.74519999999995</v>
      </c>
      <c r="X186" s="123">
        <v>5084.5962</v>
      </c>
      <c r="Y186" s="124">
        <v>1.9007886147999999E-2</v>
      </c>
      <c r="Z186" s="124">
        <v>8.9301289999999998E-4</v>
      </c>
    </row>
    <row r="187" spans="1:26" ht="15" thickBot="1" x14ac:dyDescent="0.25">
      <c r="A187" s="120">
        <v>8700</v>
      </c>
      <c r="B187" s="120">
        <v>12536</v>
      </c>
      <c r="C187" s="122" t="s">
        <v>2828</v>
      </c>
      <c r="D187" s="122">
        <v>515985471</v>
      </c>
      <c r="E187" s="122" t="s">
        <v>429</v>
      </c>
      <c r="F187" s="122" t="s">
        <v>2828</v>
      </c>
      <c r="G187" s="122">
        <v>11019366</v>
      </c>
      <c r="H187" s="122" t="s">
        <v>78</v>
      </c>
      <c r="I187" s="122" t="s">
        <v>465</v>
      </c>
      <c r="J187" s="122" t="s">
        <v>61</v>
      </c>
      <c r="K187" s="122" t="s">
        <v>314</v>
      </c>
      <c r="L187" s="122" t="s">
        <v>975</v>
      </c>
      <c r="M187" s="122" t="s">
        <v>912</v>
      </c>
      <c r="N187" s="122" t="s">
        <v>62</v>
      </c>
      <c r="O187" s="127">
        <v>44574</v>
      </c>
      <c r="P187" s="122" t="s">
        <v>1207</v>
      </c>
      <c r="Q187" s="122" t="s">
        <v>303</v>
      </c>
      <c r="R187" s="122" t="s">
        <v>305</v>
      </c>
      <c r="S187" s="128">
        <v>45382</v>
      </c>
      <c r="T187" s="127">
        <v>45202</v>
      </c>
      <c r="U187" s="123">
        <v>1042497.04</v>
      </c>
      <c r="V187" s="123">
        <v>3.681</v>
      </c>
      <c r="W187" s="123">
        <v>128.77789999999999</v>
      </c>
      <c r="X187" s="123">
        <v>4941.7638299999999</v>
      </c>
      <c r="Y187" s="124">
        <v>1.8473931961000001E-2</v>
      </c>
      <c r="Z187" s="124">
        <v>8.6792710300000002E-4</v>
      </c>
    </row>
    <row r="188" spans="1:26" ht="15" thickBot="1" x14ac:dyDescent="0.25">
      <c r="A188" s="120">
        <v>8700</v>
      </c>
      <c r="B188" s="120">
        <v>12536</v>
      </c>
      <c r="C188" s="122" t="s">
        <v>2829</v>
      </c>
      <c r="D188" s="122">
        <v>515374742</v>
      </c>
      <c r="E188" s="122" t="s">
        <v>429</v>
      </c>
      <c r="F188" s="122" t="s">
        <v>2829</v>
      </c>
      <c r="G188" s="122">
        <v>11019369</v>
      </c>
      <c r="H188" s="122" t="s">
        <v>78</v>
      </c>
      <c r="I188" s="122" t="s">
        <v>465</v>
      </c>
      <c r="J188" s="122" t="s">
        <v>61</v>
      </c>
      <c r="K188" s="122" t="s">
        <v>314</v>
      </c>
      <c r="L188" s="122" t="s">
        <v>975</v>
      </c>
      <c r="M188" s="122" t="s">
        <v>130</v>
      </c>
      <c r="N188" s="122" t="s">
        <v>62</v>
      </c>
      <c r="O188" s="127">
        <v>44601</v>
      </c>
      <c r="P188" s="122" t="s">
        <v>1207</v>
      </c>
      <c r="Q188" s="122" t="s">
        <v>301</v>
      </c>
      <c r="R188" s="122" t="s">
        <v>305</v>
      </c>
      <c r="S188" s="128">
        <v>45382</v>
      </c>
      <c r="T188" s="127">
        <v>44601</v>
      </c>
      <c r="U188" s="123">
        <v>3800000</v>
      </c>
      <c r="V188" s="123">
        <v>3.681</v>
      </c>
      <c r="W188" s="123">
        <v>100</v>
      </c>
      <c r="X188" s="123">
        <v>13987.8</v>
      </c>
      <c r="Y188" s="124">
        <v>5.2290978359999997E-2</v>
      </c>
      <c r="Z188" s="124">
        <v>2.4566918109999998E-3</v>
      </c>
    </row>
    <row r="189" spans="1:26" ht="15" thickBot="1" x14ac:dyDescent="0.25">
      <c r="A189" s="120">
        <v>8700</v>
      </c>
      <c r="B189" s="120">
        <v>12536</v>
      </c>
      <c r="C189" s="122" t="s">
        <v>2841</v>
      </c>
      <c r="D189" s="122">
        <v>515599009</v>
      </c>
      <c r="E189" s="122" t="s">
        <v>429</v>
      </c>
      <c r="F189" s="122" t="s">
        <v>2841</v>
      </c>
      <c r="G189" s="122">
        <v>11019400</v>
      </c>
      <c r="H189" s="122" t="s">
        <v>78</v>
      </c>
      <c r="I189" s="122" t="s">
        <v>465</v>
      </c>
      <c r="J189" s="122" t="s">
        <v>61</v>
      </c>
      <c r="K189" s="122" t="s">
        <v>313</v>
      </c>
      <c r="L189" s="122" t="s">
        <v>102</v>
      </c>
      <c r="M189" s="122" t="s">
        <v>249</v>
      </c>
      <c r="N189" s="122" t="s">
        <v>62</v>
      </c>
      <c r="O189" s="127">
        <v>44979</v>
      </c>
      <c r="P189" s="122" t="s">
        <v>1207</v>
      </c>
      <c r="Q189" s="122" t="s">
        <v>301</v>
      </c>
      <c r="R189" s="122" t="s">
        <v>305</v>
      </c>
      <c r="S189" s="128">
        <v>45382</v>
      </c>
      <c r="T189" s="127">
        <v>44979</v>
      </c>
      <c r="U189" s="123">
        <v>5707.2</v>
      </c>
      <c r="V189" s="123">
        <v>3.681</v>
      </c>
      <c r="W189" s="123">
        <v>6483.0325999999995</v>
      </c>
      <c r="X189" s="123">
        <v>1361.96866</v>
      </c>
      <c r="Y189" s="124">
        <v>5.0914849879999998E-3</v>
      </c>
      <c r="Z189" s="124">
        <v>2.3920396699999999E-4</v>
      </c>
    </row>
    <row r="190" spans="1:26" ht="15" thickBot="1" x14ac:dyDescent="0.25">
      <c r="A190" s="120">
        <v>8700</v>
      </c>
      <c r="B190" s="120">
        <v>12536</v>
      </c>
      <c r="C190" s="122" t="s">
        <v>2830</v>
      </c>
      <c r="D190" s="122">
        <v>515138943</v>
      </c>
      <c r="E190" s="122" t="s">
        <v>429</v>
      </c>
      <c r="F190" s="122" t="s">
        <v>2830</v>
      </c>
      <c r="G190" s="122">
        <v>11019454</v>
      </c>
      <c r="H190" s="122" t="s">
        <v>78</v>
      </c>
      <c r="I190" s="122" t="s">
        <v>465</v>
      </c>
      <c r="J190" s="122" t="s">
        <v>61</v>
      </c>
      <c r="K190" s="122" t="s">
        <v>314</v>
      </c>
      <c r="L190" s="122" t="s">
        <v>975</v>
      </c>
      <c r="M190" s="122" t="s">
        <v>915</v>
      </c>
      <c r="N190" s="122" t="s">
        <v>62</v>
      </c>
      <c r="O190" s="127">
        <v>44628</v>
      </c>
      <c r="P190" s="122" t="s">
        <v>1207</v>
      </c>
      <c r="Q190" s="122" t="s">
        <v>301</v>
      </c>
      <c r="R190" s="122" t="s">
        <v>305</v>
      </c>
      <c r="S190" s="128">
        <v>45382</v>
      </c>
      <c r="T190" s="127">
        <v>45054</v>
      </c>
      <c r="U190" s="123">
        <v>98915.63</v>
      </c>
      <c r="V190" s="123">
        <v>3.681</v>
      </c>
      <c r="W190" s="123">
        <v>1711</v>
      </c>
      <c r="X190" s="123">
        <v>6229.8953099999999</v>
      </c>
      <c r="Y190" s="124">
        <v>2.3289389385000001E-2</v>
      </c>
      <c r="Z190" s="124">
        <v>1.0941629699999999E-3</v>
      </c>
    </row>
    <row r="191" spans="1:26" ht="15" thickBot="1" x14ac:dyDescent="0.25">
      <c r="A191" s="120">
        <v>8700</v>
      </c>
      <c r="B191" s="120">
        <v>12536</v>
      </c>
      <c r="C191" s="122" t="s">
        <v>2831</v>
      </c>
      <c r="D191" s="122">
        <v>514856574</v>
      </c>
      <c r="E191" s="122" t="s">
        <v>429</v>
      </c>
      <c r="F191" s="122" t="s">
        <v>2831</v>
      </c>
      <c r="G191" s="122">
        <v>11019484</v>
      </c>
      <c r="H191" s="122" t="s">
        <v>78</v>
      </c>
      <c r="I191" s="122" t="s">
        <v>465</v>
      </c>
      <c r="J191" s="122" t="s">
        <v>61</v>
      </c>
      <c r="K191" s="122" t="s">
        <v>53</v>
      </c>
      <c r="L191" s="122" t="s">
        <v>975</v>
      </c>
      <c r="M191" s="122" t="s">
        <v>130</v>
      </c>
      <c r="N191" s="122" t="s">
        <v>62</v>
      </c>
      <c r="O191" s="127">
        <v>44788</v>
      </c>
      <c r="P191" s="122" t="s">
        <v>1207</v>
      </c>
      <c r="Q191" s="122" t="s">
        <v>102</v>
      </c>
      <c r="R191" s="122" t="s">
        <v>305</v>
      </c>
      <c r="S191" s="128">
        <v>45382</v>
      </c>
      <c r="T191" s="127">
        <v>45202</v>
      </c>
      <c r="U191" s="123">
        <v>28497.22</v>
      </c>
      <c r="V191" s="123">
        <v>3.681</v>
      </c>
      <c r="W191" s="123">
        <v>3341.93</v>
      </c>
      <c r="X191" s="123">
        <v>3505.6266500000002</v>
      </c>
      <c r="Y191" s="124">
        <v>1.3105180749E-2</v>
      </c>
      <c r="Z191" s="124">
        <v>6.15696841E-4</v>
      </c>
    </row>
    <row r="192" spans="1:26" ht="15" thickBot="1" x14ac:dyDescent="0.25">
      <c r="A192" s="120">
        <v>8700</v>
      </c>
      <c r="B192" s="120">
        <v>12536</v>
      </c>
      <c r="C192" s="122" t="s">
        <v>3442</v>
      </c>
      <c r="D192" s="122" t="s">
        <v>3443</v>
      </c>
      <c r="E192" s="122" t="s">
        <v>432</v>
      </c>
      <c r="F192" s="122" t="s">
        <v>2833</v>
      </c>
      <c r="G192" s="122">
        <v>11019989</v>
      </c>
      <c r="H192" s="122" t="s">
        <v>78</v>
      </c>
      <c r="I192" s="122" t="s">
        <v>465</v>
      </c>
      <c r="J192" s="122" t="s">
        <v>61</v>
      </c>
      <c r="K192" s="122" t="s">
        <v>314</v>
      </c>
      <c r="L192" s="122" t="s">
        <v>975</v>
      </c>
      <c r="M192" s="122" t="s">
        <v>923</v>
      </c>
      <c r="N192" s="122" t="s">
        <v>62</v>
      </c>
      <c r="O192" s="127">
        <v>44923</v>
      </c>
      <c r="P192" s="122" t="s">
        <v>1207</v>
      </c>
      <c r="Q192" s="122" t="s">
        <v>303</v>
      </c>
      <c r="R192" s="122" t="s">
        <v>305</v>
      </c>
      <c r="S192" s="128">
        <v>45382</v>
      </c>
      <c r="T192" s="127">
        <v>44923</v>
      </c>
      <c r="U192" s="123">
        <v>480029.28</v>
      </c>
      <c r="V192" s="123">
        <v>3.681</v>
      </c>
      <c r="W192" s="123">
        <v>166.65649999999999</v>
      </c>
      <c r="X192" s="123">
        <v>2944.79999</v>
      </c>
      <c r="Y192" s="124">
        <v>1.1008626985E-2</v>
      </c>
      <c r="Z192" s="124">
        <v>5.1719827399999995E-4</v>
      </c>
    </row>
    <row r="193" spans="1:26" ht="15" thickBot="1" x14ac:dyDescent="0.25">
      <c r="A193" s="120">
        <v>8700</v>
      </c>
      <c r="B193" s="120">
        <v>12536</v>
      </c>
      <c r="C193" s="122" t="s">
        <v>3448</v>
      </c>
      <c r="D193" s="122">
        <v>515333128</v>
      </c>
      <c r="E193" s="122" t="s">
        <v>429</v>
      </c>
      <c r="F193" s="122" t="s">
        <v>2834</v>
      </c>
      <c r="G193" s="122">
        <v>11020455</v>
      </c>
      <c r="H193" s="122" t="s">
        <v>78</v>
      </c>
      <c r="I193" s="122" t="s">
        <v>465</v>
      </c>
      <c r="J193" s="122" t="s">
        <v>61</v>
      </c>
      <c r="K193" s="122" t="s">
        <v>53</v>
      </c>
      <c r="L193" s="122" t="s">
        <v>975</v>
      </c>
      <c r="M193" s="122" t="s">
        <v>878</v>
      </c>
      <c r="N193" s="122" t="s">
        <v>62</v>
      </c>
      <c r="O193" s="127">
        <v>45085</v>
      </c>
      <c r="P193" s="122" t="s">
        <v>1207</v>
      </c>
      <c r="Q193" s="122" t="s">
        <v>102</v>
      </c>
      <c r="R193" s="122" t="s">
        <v>305</v>
      </c>
      <c r="S193" s="128">
        <v>45382</v>
      </c>
      <c r="T193" s="127">
        <v>45085</v>
      </c>
      <c r="U193" s="123">
        <v>338420.64</v>
      </c>
      <c r="V193" s="123">
        <v>3.681</v>
      </c>
      <c r="W193" s="123">
        <v>100</v>
      </c>
      <c r="X193" s="123">
        <v>1245.7263800000001</v>
      </c>
      <c r="Y193" s="124">
        <v>4.656933268E-3</v>
      </c>
      <c r="Z193" s="124">
        <v>2.1878821499999999E-4</v>
      </c>
    </row>
    <row r="194" spans="1:26" ht="15" thickBot="1" x14ac:dyDescent="0.25">
      <c r="A194" s="120">
        <v>8700</v>
      </c>
      <c r="B194" s="120">
        <v>12536</v>
      </c>
      <c r="C194" s="122" t="s">
        <v>3442</v>
      </c>
      <c r="D194" s="122" t="s">
        <v>3443</v>
      </c>
      <c r="E194" s="122" t="s">
        <v>432</v>
      </c>
      <c r="F194" s="122" t="s">
        <v>2833</v>
      </c>
      <c r="G194" s="122">
        <v>11020458</v>
      </c>
      <c r="H194" s="122" t="s">
        <v>78</v>
      </c>
      <c r="I194" s="122" t="s">
        <v>465</v>
      </c>
      <c r="J194" s="122" t="s">
        <v>61</v>
      </c>
      <c r="K194" s="122" t="s">
        <v>314</v>
      </c>
      <c r="L194" s="122" t="s">
        <v>975</v>
      </c>
      <c r="M194" s="122" t="s">
        <v>906</v>
      </c>
      <c r="N194" s="122" t="s">
        <v>62</v>
      </c>
      <c r="O194" s="127">
        <v>45100</v>
      </c>
      <c r="P194" s="122" t="s">
        <v>1207</v>
      </c>
      <c r="Q194" s="122" t="s">
        <v>303</v>
      </c>
      <c r="R194" s="122" t="s">
        <v>305</v>
      </c>
      <c r="S194" s="128">
        <v>45382</v>
      </c>
      <c r="T194" s="127">
        <v>45100</v>
      </c>
      <c r="U194" s="123">
        <v>342857.14</v>
      </c>
      <c r="V194" s="123">
        <v>3.681</v>
      </c>
      <c r="W194" s="123">
        <v>100</v>
      </c>
      <c r="X194" s="123">
        <v>1262.0571299999999</v>
      </c>
      <c r="Y194" s="124">
        <v>4.717982961E-3</v>
      </c>
      <c r="Z194" s="124">
        <v>2.21656401E-4</v>
      </c>
    </row>
    <row r="195" spans="1:26" ht="15" thickBot="1" x14ac:dyDescent="0.25">
      <c r="A195" s="120">
        <v>8700</v>
      </c>
      <c r="B195" s="120">
        <v>12536</v>
      </c>
      <c r="C195" s="122" t="s">
        <v>3449</v>
      </c>
      <c r="D195" s="122">
        <v>540300233</v>
      </c>
      <c r="E195" s="122" t="s">
        <v>432</v>
      </c>
      <c r="F195" s="122" t="s">
        <v>2835</v>
      </c>
      <c r="G195" s="122">
        <v>11020482</v>
      </c>
      <c r="H195" s="122" t="s">
        <v>78</v>
      </c>
      <c r="I195" s="122" t="s">
        <v>465</v>
      </c>
      <c r="J195" s="122" t="s">
        <v>61</v>
      </c>
      <c r="K195" s="122" t="s">
        <v>53</v>
      </c>
      <c r="L195" s="122" t="s">
        <v>975</v>
      </c>
      <c r="M195" s="122" t="s">
        <v>878</v>
      </c>
      <c r="N195" s="122" t="s">
        <v>62</v>
      </c>
      <c r="O195" s="127">
        <v>45183</v>
      </c>
      <c r="P195" s="122" t="s">
        <v>1207</v>
      </c>
      <c r="Q195" s="122" t="s">
        <v>102</v>
      </c>
      <c r="R195" s="122" t="s">
        <v>305</v>
      </c>
      <c r="S195" s="128">
        <v>45382</v>
      </c>
      <c r="T195" s="127">
        <v>45183</v>
      </c>
      <c r="U195" s="123">
        <v>68281.820000000007</v>
      </c>
      <c r="V195" s="123">
        <v>3.681</v>
      </c>
      <c r="W195" s="123">
        <v>100</v>
      </c>
      <c r="X195" s="123">
        <v>251.34538000000001</v>
      </c>
      <c r="Y195" s="124">
        <v>9.3961136299999999E-4</v>
      </c>
      <c r="Z195" s="124">
        <v>4.4144049599829102E-5</v>
      </c>
    </row>
    <row r="196" spans="1:26" ht="15" thickBot="1" x14ac:dyDescent="0.25">
      <c r="A196" s="120">
        <v>8700</v>
      </c>
      <c r="B196" s="120">
        <v>12536</v>
      </c>
      <c r="C196" s="122" t="s">
        <v>2846</v>
      </c>
      <c r="D196" s="122" t="s">
        <v>3452</v>
      </c>
      <c r="E196" s="122" t="s">
        <v>430</v>
      </c>
      <c r="F196" s="122" t="s">
        <v>2849</v>
      </c>
      <c r="G196" s="122">
        <v>11020514</v>
      </c>
      <c r="H196" s="122" t="s">
        <v>78</v>
      </c>
      <c r="I196" s="122" t="s">
        <v>465</v>
      </c>
      <c r="J196" s="122" t="s">
        <v>61</v>
      </c>
      <c r="K196" s="122" t="s">
        <v>314</v>
      </c>
      <c r="L196" s="122" t="s">
        <v>975</v>
      </c>
      <c r="M196" s="122" t="s">
        <v>917</v>
      </c>
      <c r="N196" s="122" t="s">
        <v>62</v>
      </c>
      <c r="O196" s="127">
        <v>45328</v>
      </c>
      <c r="P196" s="122" t="s">
        <v>1207</v>
      </c>
      <c r="Q196" s="122" t="s">
        <v>303</v>
      </c>
      <c r="R196" s="122" t="s">
        <v>305</v>
      </c>
      <c r="S196" s="128">
        <v>45382</v>
      </c>
      <c r="T196" s="127">
        <v>45328</v>
      </c>
      <c r="U196" s="123">
        <v>1236719.44</v>
      </c>
      <c r="V196" s="123">
        <v>3.681</v>
      </c>
      <c r="W196" s="123">
        <v>17.789000000000001</v>
      </c>
      <c r="X196" s="123">
        <v>809.82007999999996</v>
      </c>
      <c r="Y196" s="124">
        <v>3.0273727300000001E-3</v>
      </c>
      <c r="Z196" s="124">
        <v>1.42229539E-4</v>
      </c>
    </row>
    <row r="197" spans="1:26" ht="15" thickBot="1" x14ac:dyDescent="0.25">
      <c r="A197" s="120">
        <v>8700</v>
      </c>
      <c r="B197" s="120">
        <v>12536</v>
      </c>
      <c r="C197" s="122" t="s">
        <v>2837</v>
      </c>
      <c r="D197" s="122">
        <v>9038175</v>
      </c>
      <c r="E197" s="122" t="s">
        <v>430</v>
      </c>
      <c r="F197" s="122" t="s">
        <v>2837</v>
      </c>
      <c r="G197" s="122">
        <v>62008040</v>
      </c>
      <c r="H197" s="122" t="s">
        <v>78</v>
      </c>
      <c r="I197" s="122" t="s">
        <v>465</v>
      </c>
      <c r="J197" s="122" t="s">
        <v>61</v>
      </c>
      <c r="K197" s="122" t="s">
        <v>314</v>
      </c>
      <c r="L197" s="122" t="s">
        <v>975</v>
      </c>
      <c r="M197" s="122" t="s">
        <v>910</v>
      </c>
      <c r="N197" s="122" t="s">
        <v>62</v>
      </c>
      <c r="O197" s="127">
        <v>44312</v>
      </c>
      <c r="P197" s="122" t="s">
        <v>1207</v>
      </c>
      <c r="Q197" s="122" t="s">
        <v>303</v>
      </c>
      <c r="R197" s="122" t="s">
        <v>305</v>
      </c>
      <c r="S197" s="128">
        <v>45382</v>
      </c>
      <c r="T197" s="127">
        <v>45356</v>
      </c>
      <c r="U197" s="123">
        <v>70481</v>
      </c>
      <c r="V197" s="123">
        <v>3.681</v>
      </c>
      <c r="W197" s="123">
        <v>2500</v>
      </c>
      <c r="X197" s="123">
        <v>6486.0140199999996</v>
      </c>
      <c r="Y197" s="124">
        <v>2.4246845018999999E-2</v>
      </c>
      <c r="Z197" s="124">
        <v>1.1391453640000001E-3</v>
      </c>
    </row>
    <row r="198" spans="1:26" ht="15" thickBot="1" x14ac:dyDescent="0.25">
      <c r="A198" s="120">
        <v>8700</v>
      </c>
      <c r="B198" s="120">
        <v>12536</v>
      </c>
      <c r="C198" s="122" t="s">
        <v>2850</v>
      </c>
      <c r="D198" s="122">
        <v>515547735</v>
      </c>
      <c r="E198" s="122" t="s">
        <v>429</v>
      </c>
      <c r="F198" s="122" t="s">
        <v>2850</v>
      </c>
      <c r="G198" s="122">
        <v>62008131</v>
      </c>
      <c r="H198" s="122" t="s">
        <v>78</v>
      </c>
      <c r="I198" s="122" t="s">
        <v>465</v>
      </c>
      <c r="J198" s="122" t="s">
        <v>61</v>
      </c>
      <c r="K198" s="122" t="s">
        <v>53</v>
      </c>
      <c r="L198" s="122" t="s">
        <v>975</v>
      </c>
      <c r="M198" s="122" t="s">
        <v>253</v>
      </c>
      <c r="N198" s="122" t="s">
        <v>62</v>
      </c>
      <c r="O198" s="127">
        <v>44334</v>
      </c>
      <c r="P198" s="122" t="s">
        <v>1207</v>
      </c>
      <c r="Q198" s="122" t="s">
        <v>301</v>
      </c>
      <c r="R198" s="122" t="s">
        <v>305</v>
      </c>
      <c r="S198" s="128">
        <v>45382</v>
      </c>
      <c r="T198" s="127">
        <v>45378</v>
      </c>
      <c r="U198" s="123">
        <v>529251.37</v>
      </c>
      <c r="V198" s="123">
        <v>3.681</v>
      </c>
      <c r="W198" s="123">
        <v>505.08</v>
      </c>
      <c r="X198" s="123">
        <v>9839.8387199999997</v>
      </c>
      <c r="Y198" s="124">
        <v>3.6784540354E-2</v>
      </c>
      <c r="Z198" s="124">
        <v>1.728181073E-3</v>
      </c>
    </row>
    <row r="199" spans="1:26" ht="15" thickBot="1" x14ac:dyDescent="0.25">
      <c r="A199" s="120">
        <v>8700</v>
      </c>
      <c r="B199" s="120">
        <v>12536</v>
      </c>
      <c r="C199" s="122" t="s">
        <v>2838</v>
      </c>
      <c r="D199" s="122">
        <v>515738326</v>
      </c>
      <c r="E199" s="122" t="s">
        <v>429</v>
      </c>
      <c r="F199" s="122" t="s">
        <v>2838</v>
      </c>
      <c r="G199" s="122">
        <v>62008156</v>
      </c>
      <c r="H199" s="122" t="s">
        <v>78</v>
      </c>
      <c r="I199" s="122" t="s">
        <v>465</v>
      </c>
      <c r="J199" s="122" t="s">
        <v>61</v>
      </c>
      <c r="K199" s="122" t="s">
        <v>53</v>
      </c>
      <c r="L199" s="122" t="s">
        <v>975</v>
      </c>
      <c r="M199" s="122" t="s">
        <v>269</v>
      </c>
      <c r="N199" s="122" t="s">
        <v>62</v>
      </c>
      <c r="O199" s="127">
        <v>44336</v>
      </c>
      <c r="P199" s="122" t="s">
        <v>1207</v>
      </c>
      <c r="Q199" s="122" t="s">
        <v>303</v>
      </c>
      <c r="R199" s="122" t="s">
        <v>305</v>
      </c>
      <c r="S199" s="128">
        <v>45382</v>
      </c>
      <c r="T199" s="127">
        <v>45202</v>
      </c>
      <c r="U199" s="123">
        <v>675975.76</v>
      </c>
      <c r="V199" s="123">
        <v>3.681</v>
      </c>
      <c r="W199" s="123">
        <v>57.216000000000001</v>
      </c>
      <c r="X199" s="123">
        <v>1423.6867199999999</v>
      </c>
      <c r="Y199" s="124">
        <v>5.3222073140000003E-3</v>
      </c>
      <c r="Z199" s="124">
        <v>2.5004357400000001E-4</v>
      </c>
    </row>
    <row r="200" spans="1:26" ht="15" thickBot="1" x14ac:dyDescent="0.25">
      <c r="A200" s="120">
        <v>8700</v>
      </c>
      <c r="B200" s="120">
        <v>12956</v>
      </c>
      <c r="C200" s="122" t="s">
        <v>1402</v>
      </c>
      <c r="D200" s="122">
        <v>823</v>
      </c>
      <c r="E200" s="122" t="s">
        <v>2</v>
      </c>
      <c r="F200" s="122" t="s">
        <v>2803</v>
      </c>
      <c r="G200" s="122">
        <v>11019016</v>
      </c>
      <c r="H200" s="122" t="s">
        <v>78</v>
      </c>
      <c r="I200" s="122" t="s">
        <v>465</v>
      </c>
      <c r="J200" s="122" t="s">
        <v>53</v>
      </c>
      <c r="K200" s="122" t="s">
        <v>53</v>
      </c>
      <c r="L200" s="122" t="s">
        <v>975</v>
      </c>
      <c r="M200" s="122" t="s">
        <v>140</v>
      </c>
      <c r="N200" s="122" t="s">
        <v>62</v>
      </c>
      <c r="O200" s="127">
        <v>44318</v>
      </c>
      <c r="P200" s="122" t="s">
        <v>1206</v>
      </c>
      <c r="Q200" s="122" t="s">
        <v>301</v>
      </c>
      <c r="R200" s="122" t="s">
        <v>305</v>
      </c>
      <c r="S200" s="128">
        <v>45382</v>
      </c>
      <c r="T200" s="127">
        <v>45306</v>
      </c>
      <c r="U200" s="123">
        <v>170000</v>
      </c>
      <c r="V200" s="123">
        <v>1</v>
      </c>
      <c r="W200" s="123">
        <v>147.29329999999999</v>
      </c>
      <c r="X200" s="123">
        <v>250.39860999999999</v>
      </c>
      <c r="Y200" s="124">
        <v>1.8269294149000002E-2</v>
      </c>
      <c r="Z200" s="124">
        <v>1.97062255E-4</v>
      </c>
    </row>
    <row r="201" spans="1:26" ht="15" thickBot="1" x14ac:dyDescent="0.25">
      <c r="A201" s="120">
        <v>8700</v>
      </c>
      <c r="B201" s="120">
        <v>12956</v>
      </c>
      <c r="C201" s="122" t="s">
        <v>2804</v>
      </c>
      <c r="D201" s="122">
        <v>540299971</v>
      </c>
      <c r="E201" s="122" t="s">
        <v>432</v>
      </c>
      <c r="F201" s="122" t="s">
        <v>2804</v>
      </c>
      <c r="G201" s="122">
        <v>11019428</v>
      </c>
      <c r="H201" s="122" t="s">
        <v>78</v>
      </c>
      <c r="I201" s="122" t="s">
        <v>465</v>
      </c>
      <c r="J201" s="122" t="s">
        <v>53</v>
      </c>
      <c r="K201" s="122" t="s">
        <v>53</v>
      </c>
      <c r="L201" s="122" t="s">
        <v>975</v>
      </c>
      <c r="M201" s="122" t="s">
        <v>102</v>
      </c>
      <c r="N201" s="122" t="s">
        <v>62</v>
      </c>
      <c r="O201" s="127">
        <v>44544</v>
      </c>
      <c r="P201" s="122" t="s">
        <v>1206</v>
      </c>
      <c r="Q201" s="122" t="s">
        <v>301</v>
      </c>
      <c r="R201" s="122" t="s">
        <v>305</v>
      </c>
      <c r="S201" s="128">
        <v>45382</v>
      </c>
      <c r="T201" s="127">
        <v>45368</v>
      </c>
      <c r="U201" s="123">
        <v>420420</v>
      </c>
      <c r="V201" s="123">
        <v>1</v>
      </c>
      <c r="W201" s="123">
        <v>82.217799999999997</v>
      </c>
      <c r="X201" s="123">
        <v>345.66007000000002</v>
      </c>
      <c r="Y201" s="124">
        <v>2.5219650757000001E-2</v>
      </c>
      <c r="Z201" s="124">
        <v>2.7203247200000003E-4</v>
      </c>
    </row>
    <row r="202" spans="1:26" ht="15" thickBot="1" x14ac:dyDescent="0.25">
      <c r="A202" s="120">
        <v>8700</v>
      </c>
      <c r="B202" s="120">
        <v>12956</v>
      </c>
      <c r="C202" s="122" t="s">
        <v>2805</v>
      </c>
      <c r="D202" s="122">
        <v>515729713</v>
      </c>
      <c r="E202" s="122" t="s">
        <v>429</v>
      </c>
      <c r="F202" s="122" t="s">
        <v>2805</v>
      </c>
      <c r="G202" s="122">
        <v>11019571</v>
      </c>
      <c r="H202" s="122" t="s">
        <v>78</v>
      </c>
      <c r="I202" s="122" t="s">
        <v>465</v>
      </c>
      <c r="J202" s="122" t="s">
        <v>53</v>
      </c>
      <c r="K202" s="122" t="s">
        <v>53</v>
      </c>
      <c r="L202" s="122" t="s">
        <v>975</v>
      </c>
      <c r="M202" s="122" t="s">
        <v>931</v>
      </c>
      <c r="N202" s="122" t="s">
        <v>62</v>
      </c>
      <c r="O202" s="127">
        <v>44606</v>
      </c>
      <c r="P202" s="122" t="s">
        <v>1206</v>
      </c>
      <c r="Q202" s="122" t="s">
        <v>301</v>
      </c>
      <c r="R202" s="122" t="s">
        <v>305</v>
      </c>
      <c r="S202" s="128">
        <v>45382</v>
      </c>
      <c r="T202" s="127">
        <v>44971</v>
      </c>
      <c r="U202" s="123">
        <v>2313.48</v>
      </c>
      <c r="V202" s="123">
        <v>1</v>
      </c>
      <c r="W202" s="123">
        <v>6280.45</v>
      </c>
      <c r="X202" s="123">
        <v>145.29695000000001</v>
      </c>
      <c r="Y202" s="124">
        <v>1.0600988234E-2</v>
      </c>
      <c r="Z202" s="124">
        <v>1.14347857E-4</v>
      </c>
    </row>
    <row r="203" spans="1:26" ht="15" thickBot="1" x14ac:dyDescent="0.25">
      <c r="A203" s="120">
        <v>8700</v>
      </c>
      <c r="B203" s="120">
        <v>12956</v>
      </c>
      <c r="C203" s="122" t="s">
        <v>2839</v>
      </c>
      <c r="D203" s="122">
        <v>515429306</v>
      </c>
      <c r="E203" s="122" t="s">
        <v>429</v>
      </c>
      <c r="F203" s="122" t="s">
        <v>2839</v>
      </c>
      <c r="G203" s="122">
        <v>11020069</v>
      </c>
      <c r="H203" s="122" t="s">
        <v>78</v>
      </c>
      <c r="I203" s="122" t="s">
        <v>465</v>
      </c>
      <c r="J203" s="122" t="s">
        <v>53</v>
      </c>
      <c r="K203" s="122" t="s">
        <v>53</v>
      </c>
      <c r="L203" s="122" t="s">
        <v>975</v>
      </c>
      <c r="M203" s="122" t="s">
        <v>75</v>
      </c>
      <c r="N203" s="122" t="s">
        <v>62</v>
      </c>
      <c r="O203" s="127">
        <v>44921</v>
      </c>
      <c r="P203" s="122" t="s">
        <v>1206</v>
      </c>
      <c r="Q203" s="122" t="s">
        <v>301</v>
      </c>
      <c r="R203" s="122" t="s">
        <v>305</v>
      </c>
      <c r="S203" s="128">
        <v>45382</v>
      </c>
      <c r="T203" s="127">
        <v>45279</v>
      </c>
      <c r="U203" s="123">
        <v>500000</v>
      </c>
      <c r="V203" s="123">
        <v>1</v>
      </c>
      <c r="W203" s="123">
        <v>123.75</v>
      </c>
      <c r="X203" s="123">
        <v>618.75</v>
      </c>
      <c r="Y203" s="124">
        <v>4.5144522785000002E-2</v>
      </c>
      <c r="Z203" s="124">
        <v>4.8695266400000003E-4</v>
      </c>
    </row>
    <row r="204" spans="1:26" ht="15" thickBot="1" x14ac:dyDescent="0.25">
      <c r="A204" s="120">
        <v>8700</v>
      </c>
      <c r="B204" s="120">
        <v>12956</v>
      </c>
      <c r="C204" s="122" t="s">
        <v>3344</v>
      </c>
      <c r="D204" s="122">
        <v>516396710</v>
      </c>
      <c r="E204" s="122" t="s">
        <v>429</v>
      </c>
      <c r="F204" s="122" t="s">
        <v>2843</v>
      </c>
      <c r="G204" s="122">
        <v>11020411</v>
      </c>
      <c r="H204" s="122" t="s">
        <v>78</v>
      </c>
      <c r="I204" s="122" t="s">
        <v>465</v>
      </c>
      <c r="J204" s="122" t="s">
        <v>53</v>
      </c>
      <c r="K204" s="122" t="s">
        <v>53</v>
      </c>
      <c r="L204" s="122" t="s">
        <v>975</v>
      </c>
      <c r="M204" s="122" t="s">
        <v>102</v>
      </c>
      <c r="N204" s="122" t="s">
        <v>62</v>
      </c>
      <c r="O204" s="127">
        <v>45140</v>
      </c>
      <c r="P204" s="122" t="s">
        <v>1206</v>
      </c>
      <c r="Q204" s="122" t="s">
        <v>301</v>
      </c>
      <c r="R204" s="122" t="s">
        <v>305</v>
      </c>
      <c r="S204" s="128">
        <v>45382</v>
      </c>
      <c r="T204" s="127">
        <v>45361</v>
      </c>
      <c r="U204" s="123">
        <v>73028.570000000007</v>
      </c>
      <c r="V204" s="123">
        <v>1</v>
      </c>
      <c r="W204" s="123">
        <v>98.83</v>
      </c>
      <c r="X204" s="123">
        <v>72.174139999999994</v>
      </c>
      <c r="Y204" s="124">
        <v>5.2658862339999999E-3</v>
      </c>
      <c r="Z204" s="124">
        <v>5.6800629934029701E-5</v>
      </c>
    </row>
    <row r="205" spans="1:26" ht="15" thickBot="1" x14ac:dyDescent="0.25">
      <c r="A205" s="120">
        <v>8700</v>
      </c>
      <c r="B205" s="120">
        <v>12956</v>
      </c>
      <c r="C205" s="122" t="s">
        <v>3351</v>
      </c>
      <c r="D205" s="122">
        <v>516496544</v>
      </c>
      <c r="E205" s="122" t="s">
        <v>429</v>
      </c>
      <c r="F205" s="122" t="s">
        <v>2840</v>
      </c>
      <c r="G205" s="122">
        <v>11020442</v>
      </c>
      <c r="H205" s="122" t="s">
        <v>78</v>
      </c>
      <c r="I205" s="122" t="s">
        <v>465</v>
      </c>
      <c r="J205" s="122" t="s">
        <v>53</v>
      </c>
      <c r="K205" s="122" t="s">
        <v>53</v>
      </c>
      <c r="L205" s="122" t="s">
        <v>975</v>
      </c>
      <c r="M205" s="122" t="s">
        <v>931</v>
      </c>
      <c r="N205" s="122" t="s">
        <v>62</v>
      </c>
      <c r="O205" s="127">
        <v>45326</v>
      </c>
      <c r="P205" s="122" t="s">
        <v>1206</v>
      </c>
      <c r="Q205" s="122" t="s">
        <v>301</v>
      </c>
      <c r="R205" s="122" t="s">
        <v>305</v>
      </c>
      <c r="S205" s="128">
        <v>45382</v>
      </c>
      <c r="T205" s="127">
        <v>45326</v>
      </c>
      <c r="U205" s="123">
        <v>7485</v>
      </c>
      <c r="V205" s="123">
        <v>1</v>
      </c>
      <c r="W205" s="123">
        <v>100</v>
      </c>
      <c r="X205" s="123">
        <v>7.4850000000000003</v>
      </c>
      <c r="Y205" s="124">
        <v>5.4611192400000005E-4</v>
      </c>
      <c r="Z205" s="124">
        <v>5.8906516247538501E-6</v>
      </c>
    </row>
    <row r="206" spans="1:26" ht="15" thickBot="1" x14ac:dyDescent="0.25">
      <c r="A206" s="120">
        <v>8700</v>
      </c>
      <c r="B206" s="120">
        <v>12956</v>
      </c>
      <c r="C206" s="122" t="s">
        <v>2807</v>
      </c>
      <c r="D206" s="122">
        <v>515263804</v>
      </c>
      <c r="E206" s="122" t="s">
        <v>429</v>
      </c>
      <c r="F206" s="122" t="s">
        <v>2807</v>
      </c>
      <c r="G206" s="122">
        <v>11018604</v>
      </c>
      <c r="H206" s="122" t="s">
        <v>78</v>
      </c>
      <c r="I206" s="122" t="s">
        <v>465</v>
      </c>
      <c r="J206" s="122" t="s">
        <v>61</v>
      </c>
      <c r="K206" s="122" t="s">
        <v>53</v>
      </c>
      <c r="L206" s="122" t="s">
        <v>975</v>
      </c>
      <c r="M206" s="122" t="s">
        <v>130</v>
      </c>
      <c r="N206" s="122" t="s">
        <v>62</v>
      </c>
      <c r="O206" s="127">
        <v>44130</v>
      </c>
      <c r="P206" s="122" t="s">
        <v>1207</v>
      </c>
      <c r="Q206" s="122" t="s">
        <v>301</v>
      </c>
      <c r="R206" s="122" t="s">
        <v>305</v>
      </c>
      <c r="S206" s="128">
        <v>45382</v>
      </c>
      <c r="T206" s="127">
        <v>45124</v>
      </c>
      <c r="U206" s="123">
        <v>15013.11</v>
      </c>
      <c r="V206" s="123">
        <v>3.681</v>
      </c>
      <c r="W206" s="123">
        <v>547.85</v>
      </c>
      <c r="X206" s="123">
        <v>302.75976000000003</v>
      </c>
      <c r="Y206" s="124">
        <v>2.2089607893000001E-2</v>
      </c>
      <c r="Z206" s="124">
        <v>2.3827017600000001E-4</v>
      </c>
    </row>
    <row r="207" spans="1:26" ht="15" thickBot="1" x14ac:dyDescent="0.25">
      <c r="A207" s="120">
        <v>8700</v>
      </c>
      <c r="B207" s="120">
        <v>12956</v>
      </c>
      <c r="C207" s="122" t="s">
        <v>3442</v>
      </c>
      <c r="D207" s="122" t="s">
        <v>3443</v>
      </c>
      <c r="E207" s="122" t="s">
        <v>432</v>
      </c>
      <c r="F207" s="122" t="s">
        <v>2808</v>
      </c>
      <c r="G207" s="122">
        <v>11018711</v>
      </c>
      <c r="H207" s="122" t="s">
        <v>78</v>
      </c>
      <c r="I207" s="122" t="s">
        <v>465</v>
      </c>
      <c r="J207" s="122" t="s">
        <v>61</v>
      </c>
      <c r="K207" s="122" t="s">
        <v>314</v>
      </c>
      <c r="L207" s="122" t="s">
        <v>975</v>
      </c>
      <c r="M207" s="122" t="s">
        <v>923</v>
      </c>
      <c r="N207" s="122" t="s">
        <v>62</v>
      </c>
      <c r="O207" s="127">
        <v>44160</v>
      </c>
      <c r="P207" s="122" t="s">
        <v>1207</v>
      </c>
      <c r="Q207" s="122" t="s">
        <v>303</v>
      </c>
      <c r="R207" s="122" t="s">
        <v>305</v>
      </c>
      <c r="S207" s="128">
        <v>45382</v>
      </c>
      <c r="T207" s="127">
        <v>45056</v>
      </c>
      <c r="U207" s="123">
        <v>29921.82</v>
      </c>
      <c r="V207" s="123">
        <v>3.681</v>
      </c>
      <c r="W207" s="123">
        <v>333.31</v>
      </c>
      <c r="X207" s="123">
        <v>367.11502999999999</v>
      </c>
      <c r="Y207" s="124">
        <v>2.6785022766000002E-2</v>
      </c>
      <c r="Z207" s="124">
        <v>2.88917401E-4</v>
      </c>
    </row>
    <row r="208" spans="1:26" ht="15" thickBot="1" x14ac:dyDescent="0.25">
      <c r="A208" s="120">
        <v>8700</v>
      </c>
      <c r="B208" s="120">
        <v>12956</v>
      </c>
      <c r="C208" s="122" t="s">
        <v>2809</v>
      </c>
      <c r="D208" s="122">
        <v>515008571</v>
      </c>
      <c r="E208" s="122" t="s">
        <v>429</v>
      </c>
      <c r="F208" s="122" t="s">
        <v>2809</v>
      </c>
      <c r="G208" s="122">
        <v>11018729</v>
      </c>
      <c r="H208" s="122" t="s">
        <v>78</v>
      </c>
      <c r="I208" s="122" t="s">
        <v>465</v>
      </c>
      <c r="J208" s="122" t="s">
        <v>61</v>
      </c>
      <c r="K208" s="122" t="s">
        <v>314</v>
      </c>
      <c r="L208" s="122" t="s">
        <v>975</v>
      </c>
      <c r="M208" s="122" t="s">
        <v>915</v>
      </c>
      <c r="N208" s="122" t="s">
        <v>62</v>
      </c>
      <c r="O208" s="127">
        <v>44166</v>
      </c>
      <c r="P208" s="122" t="s">
        <v>1207</v>
      </c>
      <c r="Q208" s="122" t="s">
        <v>303</v>
      </c>
      <c r="R208" s="122" t="s">
        <v>305</v>
      </c>
      <c r="S208" s="128">
        <v>45382</v>
      </c>
      <c r="T208" s="127">
        <v>45202</v>
      </c>
      <c r="U208" s="123">
        <v>10264.719999999999</v>
      </c>
      <c r="V208" s="123">
        <v>3.681</v>
      </c>
      <c r="W208" s="123">
        <v>1948.9755</v>
      </c>
      <c r="X208" s="123">
        <v>736.40936999999997</v>
      </c>
      <c r="Y208" s="124">
        <v>5.3729049831999998E-2</v>
      </c>
      <c r="Z208" s="124">
        <v>5.7954990600000002E-4</v>
      </c>
    </row>
    <row r="209" spans="1:26" ht="15" thickBot="1" x14ac:dyDescent="0.25">
      <c r="A209" s="120">
        <v>8700</v>
      </c>
      <c r="B209" s="120">
        <v>12956</v>
      </c>
      <c r="C209" s="122" t="s">
        <v>2810</v>
      </c>
      <c r="D209" s="122">
        <v>515345098</v>
      </c>
      <c r="E209" s="122" t="s">
        <v>429</v>
      </c>
      <c r="F209" s="122" t="s">
        <v>2810</v>
      </c>
      <c r="G209" s="122">
        <v>11018860</v>
      </c>
      <c r="H209" s="122" t="s">
        <v>78</v>
      </c>
      <c r="I209" s="122" t="s">
        <v>465</v>
      </c>
      <c r="J209" s="122" t="s">
        <v>61</v>
      </c>
      <c r="K209" s="122" t="s">
        <v>53</v>
      </c>
      <c r="L209" s="122" t="s">
        <v>975</v>
      </c>
      <c r="M209" s="122" t="s">
        <v>915</v>
      </c>
      <c r="N209" s="122" t="s">
        <v>62</v>
      </c>
      <c r="O209" s="127">
        <v>44256</v>
      </c>
      <c r="P209" s="122" t="s">
        <v>1207</v>
      </c>
      <c r="Q209" s="122" t="s">
        <v>303</v>
      </c>
      <c r="R209" s="122" t="s">
        <v>305</v>
      </c>
      <c r="S209" s="128">
        <v>45382</v>
      </c>
      <c r="T209" s="127">
        <v>45202</v>
      </c>
      <c r="U209" s="123">
        <v>1585.07</v>
      </c>
      <c r="V209" s="123">
        <v>3.681</v>
      </c>
      <c r="W209" s="123">
        <v>3541</v>
      </c>
      <c r="X209" s="123">
        <v>206.60470000000001</v>
      </c>
      <c r="Y209" s="124">
        <v>1.5074053473000001E-2</v>
      </c>
      <c r="Z209" s="124">
        <v>1.62596701E-4</v>
      </c>
    </row>
    <row r="210" spans="1:26" ht="15" thickBot="1" x14ac:dyDescent="0.25">
      <c r="A210" s="120">
        <v>8700</v>
      </c>
      <c r="B210" s="120">
        <v>12956</v>
      </c>
      <c r="C210" s="122" t="s">
        <v>2806</v>
      </c>
      <c r="D210" s="122">
        <v>514548767</v>
      </c>
      <c r="E210" s="122" t="s">
        <v>429</v>
      </c>
      <c r="F210" s="122" t="s">
        <v>2811</v>
      </c>
      <c r="G210" s="122">
        <v>11018866</v>
      </c>
      <c r="H210" s="122" t="s">
        <v>78</v>
      </c>
      <c r="I210" s="122" t="s">
        <v>465</v>
      </c>
      <c r="J210" s="122" t="s">
        <v>61</v>
      </c>
      <c r="K210" s="122" t="s">
        <v>314</v>
      </c>
      <c r="L210" s="122" t="s">
        <v>975</v>
      </c>
      <c r="M210" s="122" t="s">
        <v>915</v>
      </c>
      <c r="N210" s="122" t="s">
        <v>62</v>
      </c>
      <c r="O210" s="127">
        <v>44266</v>
      </c>
      <c r="P210" s="122" t="s">
        <v>1207</v>
      </c>
      <c r="Q210" s="122" t="s">
        <v>303</v>
      </c>
      <c r="R210" s="122" t="s">
        <v>305</v>
      </c>
      <c r="S210" s="128">
        <v>45382</v>
      </c>
      <c r="T210" s="127">
        <v>45279</v>
      </c>
      <c r="U210" s="123">
        <v>29940.18</v>
      </c>
      <c r="V210" s="123">
        <v>3.681</v>
      </c>
      <c r="W210" s="123">
        <v>93</v>
      </c>
      <c r="X210" s="123">
        <v>102.49512</v>
      </c>
      <c r="Y210" s="124">
        <v>7.4781305539999999E-3</v>
      </c>
      <c r="Z210" s="124">
        <v>8.0663065485282693E-5</v>
      </c>
    </row>
    <row r="211" spans="1:26" ht="15" thickBot="1" x14ac:dyDescent="0.25">
      <c r="A211" s="120">
        <v>8700</v>
      </c>
      <c r="B211" s="120">
        <v>12956</v>
      </c>
      <c r="C211" s="122" t="s">
        <v>2844</v>
      </c>
      <c r="D211" s="122">
        <v>516044096</v>
      </c>
      <c r="E211" s="122" t="s">
        <v>429</v>
      </c>
      <c r="F211" s="122" t="s">
        <v>2844</v>
      </c>
      <c r="G211" s="122">
        <v>11018869</v>
      </c>
      <c r="H211" s="122" t="s">
        <v>78</v>
      </c>
      <c r="I211" s="122" t="s">
        <v>465</v>
      </c>
      <c r="J211" s="122" t="s">
        <v>61</v>
      </c>
      <c r="K211" s="122" t="s">
        <v>314</v>
      </c>
      <c r="L211" s="122" t="s">
        <v>975</v>
      </c>
      <c r="M211" s="122" t="s">
        <v>258</v>
      </c>
      <c r="N211" s="122" t="s">
        <v>62</v>
      </c>
      <c r="O211" s="127">
        <v>44270</v>
      </c>
      <c r="P211" s="122" t="s">
        <v>1207</v>
      </c>
      <c r="Q211" s="122" t="s">
        <v>301</v>
      </c>
      <c r="R211" s="122" t="s">
        <v>305</v>
      </c>
      <c r="S211" s="128">
        <v>45382</v>
      </c>
      <c r="T211" s="127">
        <v>45054</v>
      </c>
      <c r="U211" s="123">
        <v>6626.56</v>
      </c>
      <c r="V211" s="123">
        <v>3.681</v>
      </c>
      <c r="W211" s="123">
        <v>2046</v>
      </c>
      <c r="X211" s="123">
        <v>499.06783999999999</v>
      </c>
      <c r="Y211" s="124">
        <v>3.6412411271999998E-2</v>
      </c>
      <c r="Z211" s="124">
        <v>3.9276349799999998E-4</v>
      </c>
    </row>
    <row r="212" spans="1:26" ht="15" thickBot="1" x14ac:dyDescent="0.25">
      <c r="A212" s="120">
        <v>8700</v>
      </c>
      <c r="B212" s="120">
        <v>12956</v>
      </c>
      <c r="C212" s="122" t="s">
        <v>3451</v>
      </c>
      <c r="D212" s="122">
        <v>515614444</v>
      </c>
      <c r="E212" s="122" t="s">
        <v>429</v>
      </c>
      <c r="F212" s="122" t="s">
        <v>2845</v>
      </c>
      <c r="G212" s="122">
        <v>11018885</v>
      </c>
      <c r="H212" s="122" t="s">
        <v>78</v>
      </c>
      <c r="I212" s="122" t="s">
        <v>465</v>
      </c>
      <c r="J212" s="122" t="s">
        <v>61</v>
      </c>
      <c r="K212" s="122" t="s">
        <v>314</v>
      </c>
      <c r="L212" s="122" t="s">
        <v>975</v>
      </c>
      <c r="M212" s="122" t="s">
        <v>968</v>
      </c>
      <c r="N212" s="122" t="s">
        <v>62</v>
      </c>
      <c r="O212" s="127">
        <v>44272</v>
      </c>
      <c r="P212" s="122" t="s">
        <v>1207</v>
      </c>
      <c r="Q212" s="122" t="s">
        <v>303</v>
      </c>
      <c r="R212" s="122" t="s">
        <v>305</v>
      </c>
      <c r="S212" s="128">
        <v>45382</v>
      </c>
      <c r="T212" s="127">
        <v>45202</v>
      </c>
      <c r="U212" s="123">
        <v>64931.19</v>
      </c>
      <c r="V212" s="123">
        <v>3.681</v>
      </c>
      <c r="W212" s="123">
        <v>87.23</v>
      </c>
      <c r="X212" s="123">
        <v>208.48991000000001</v>
      </c>
      <c r="Y212" s="124">
        <v>1.5211599988000001E-2</v>
      </c>
      <c r="Z212" s="124">
        <v>1.6408035E-4</v>
      </c>
    </row>
    <row r="213" spans="1:26" ht="15" thickBot="1" x14ac:dyDescent="0.25">
      <c r="A213" s="120">
        <v>8700</v>
      </c>
      <c r="B213" s="120">
        <v>12956</v>
      </c>
      <c r="C213" s="122" t="s">
        <v>2813</v>
      </c>
      <c r="D213" s="122">
        <v>514785039</v>
      </c>
      <c r="E213" s="122" t="s">
        <v>429</v>
      </c>
      <c r="F213" s="122" t="s">
        <v>2813</v>
      </c>
      <c r="G213" s="122">
        <v>11018944</v>
      </c>
      <c r="H213" s="122" t="s">
        <v>78</v>
      </c>
      <c r="I213" s="122" t="s">
        <v>465</v>
      </c>
      <c r="J213" s="122" t="s">
        <v>61</v>
      </c>
      <c r="K213" s="122" t="s">
        <v>53</v>
      </c>
      <c r="L213" s="122" t="s">
        <v>975</v>
      </c>
      <c r="M213" s="122" t="s">
        <v>899</v>
      </c>
      <c r="N213" s="122" t="s">
        <v>62</v>
      </c>
      <c r="O213" s="127">
        <v>44294</v>
      </c>
      <c r="P213" s="122" t="s">
        <v>1207</v>
      </c>
      <c r="Q213" s="122" t="s">
        <v>301</v>
      </c>
      <c r="R213" s="122" t="s">
        <v>305</v>
      </c>
      <c r="S213" s="128">
        <v>45382</v>
      </c>
      <c r="T213" s="127">
        <v>45154</v>
      </c>
      <c r="U213" s="123">
        <v>13888.89</v>
      </c>
      <c r="V213" s="123">
        <v>3.681</v>
      </c>
      <c r="W213" s="123">
        <v>424</v>
      </c>
      <c r="X213" s="123">
        <v>216.77001999999999</v>
      </c>
      <c r="Y213" s="124">
        <v>1.5815723808999999E-2</v>
      </c>
      <c r="Z213" s="124">
        <v>1.7059674900000001E-4</v>
      </c>
    </row>
    <row r="214" spans="1:26" ht="15" thickBot="1" x14ac:dyDescent="0.25">
      <c r="A214" s="120">
        <v>8700</v>
      </c>
      <c r="B214" s="120">
        <v>12956</v>
      </c>
      <c r="C214" s="122" t="s">
        <v>3442</v>
      </c>
      <c r="D214" s="122" t="s">
        <v>3443</v>
      </c>
      <c r="E214" s="122" t="s">
        <v>432</v>
      </c>
      <c r="F214" s="122" t="s">
        <v>2814</v>
      </c>
      <c r="G214" s="122">
        <v>11019014</v>
      </c>
      <c r="H214" s="122" t="s">
        <v>78</v>
      </c>
      <c r="I214" s="122" t="s">
        <v>465</v>
      </c>
      <c r="J214" s="122" t="s">
        <v>61</v>
      </c>
      <c r="K214" s="122" t="s">
        <v>314</v>
      </c>
      <c r="L214" s="122" t="s">
        <v>975</v>
      </c>
      <c r="M214" s="122" t="s">
        <v>917</v>
      </c>
      <c r="N214" s="122" t="s">
        <v>62</v>
      </c>
      <c r="O214" s="127">
        <v>44316</v>
      </c>
      <c r="P214" s="122" t="s">
        <v>1207</v>
      </c>
      <c r="Q214" s="122" t="s">
        <v>303</v>
      </c>
      <c r="R214" s="122" t="s">
        <v>305</v>
      </c>
      <c r="S214" s="128">
        <v>45382</v>
      </c>
      <c r="T214" s="127">
        <v>45056</v>
      </c>
      <c r="U214" s="123">
        <v>17585.63</v>
      </c>
      <c r="V214" s="123">
        <v>3.681</v>
      </c>
      <c r="W214" s="123">
        <v>878.7</v>
      </c>
      <c r="X214" s="123">
        <v>568.80627000000004</v>
      </c>
      <c r="Y214" s="124">
        <v>4.1500586047E-2</v>
      </c>
      <c r="Z214" s="124">
        <v>4.4764723799999999E-4</v>
      </c>
    </row>
    <row r="215" spans="1:26" ht="15" thickBot="1" x14ac:dyDescent="0.25">
      <c r="A215" s="120">
        <v>8700</v>
      </c>
      <c r="B215" s="120">
        <v>12956</v>
      </c>
      <c r="C215" s="122" t="s">
        <v>2815</v>
      </c>
      <c r="D215" s="122">
        <v>514234202</v>
      </c>
      <c r="E215" s="122" t="s">
        <v>429</v>
      </c>
      <c r="F215" s="122" t="s">
        <v>2815</v>
      </c>
      <c r="G215" s="122">
        <v>11019033</v>
      </c>
      <c r="H215" s="122" t="s">
        <v>78</v>
      </c>
      <c r="I215" s="122" t="s">
        <v>465</v>
      </c>
      <c r="J215" s="122" t="s">
        <v>61</v>
      </c>
      <c r="K215" s="122" t="s">
        <v>53</v>
      </c>
      <c r="L215" s="122" t="s">
        <v>975</v>
      </c>
      <c r="M215" s="122" t="s">
        <v>249</v>
      </c>
      <c r="N215" s="122" t="s">
        <v>62</v>
      </c>
      <c r="O215" s="127">
        <v>44328</v>
      </c>
      <c r="P215" s="122" t="s">
        <v>1207</v>
      </c>
      <c r="Q215" s="122" t="s">
        <v>102</v>
      </c>
      <c r="R215" s="122" t="s">
        <v>305</v>
      </c>
      <c r="S215" s="128">
        <v>45382</v>
      </c>
      <c r="T215" s="127">
        <v>45291</v>
      </c>
      <c r="U215" s="123">
        <v>24452.43</v>
      </c>
      <c r="V215" s="123">
        <v>3.681</v>
      </c>
      <c r="W215" s="123">
        <v>830.05280000000005</v>
      </c>
      <c r="X215" s="123">
        <v>747.12549999999999</v>
      </c>
      <c r="Y215" s="124">
        <v>5.4510907731000001E-2</v>
      </c>
      <c r="Z215" s="124">
        <v>5.8798343800000002E-4</v>
      </c>
    </row>
    <row r="216" spans="1:26" ht="15" thickBot="1" x14ac:dyDescent="0.25">
      <c r="A216" s="120">
        <v>8700</v>
      </c>
      <c r="B216" s="120">
        <v>12956</v>
      </c>
      <c r="C216" s="122" t="s">
        <v>2816</v>
      </c>
      <c r="D216" s="122">
        <v>515446821</v>
      </c>
      <c r="E216" s="122" t="s">
        <v>429</v>
      </c>
      <c r="F216" s="122" t="s">
        <v>2816</v>
      </c>
      <c r="G216" s="122">
        <v>11019074</v>
      </c>
      <c r="H216" s="122" t="s">
        <v>78</v>
      </c>
      <c r="I216" s="122" t="s">
        <v>465</v>
      </c>
      <c r="J216" s="122" t="s">
        <v>61</v>
      </c>
      <c r="K216" s="122" t="s">
        <v>53</v>
      </c>
      <c r="L216" s="122" t="s">
        <v>975</v>
      </c>
      <c r="M216" s="122" t="s">
        <v>257</v>
      </c>
      <c r="N216" s="122" t="s">
        <v>62</v>
      </c>
      <c r="O216" s="127">
        <v>44349</v>
      </c>
      <c r="P216" s="122" t="s">
        <v>1207</v>
      </c>
      <c r="Q216" s="122" t="s">
        <v>301</v>
      </c>
      <c r="R216" s="122" t="s">
        <v>305</v>
      </c>
      <c r="S216" s="128">
        <v>45382</v>
      </c>
      <c r="T216" s="127">
        <v>45281</v>
      </c>
      <c r="U216" s="123">
        <v>2180.5300000000002</v>
      </c>
      <c r="V216" s="123">
        <v>3.681</v>
      </c>
      <c r="W216" s="123">
        <v>4425.12</v>
      </c>
      <c r="X216" s="123">
        <v>355.18362999999999</v>
      </c>
      <c r="Y216" s="124">
        <v>2.5914497740999999E-2</v>
      </c>
      <c r="Z216" s="124">
        <v>2.7952745800000002E-4</v>
      </c>
    </row>
    <row r="217" spans="1:26" ht="15" thickBot="1" x14ac:dyDescent="0.25">
      <c r="A217" s="120">
        <v>8700</v>
      </c>
      <c r="B217" s="120">
        <v>12956</v>
      </c>
      <c r="C217" s="122" t="s">
        <v>2817</v>
      </c>
      <c r="D217" s="122">
        <v>515795748</v>
      </c>
      <c r="E217" s="122" t="s">
        <v>429</v>
      </c>
      <c r="F217" s="122" t="s">
        <v>2817</v>
      </c>
      <c r="G217" s="122">
        <v>11019123</v>
      </c>
      <c r="H217" s="122" t="s">
        <v>78</v>
      </c>
      <c r="I217" s="122" t="s">
        <v>465</v>
      </c>
      <c r="J217" s="122" t="s">
        <v>61</v>
      </c>
      <c r="K217" s="122" t="s">
        <v>53</v>
      </c>
      <c r="L217" s="122" t="s">
        <v>975</v>
      </c>
      <c r="M217" s="122" t="s">
        <v>931</v>
      </c>
      <c r="N217" s="122" t="s">
        <v>62</v>
      </c>
      <c r="O217" s="127">
        <v>44371</v>
      </c>
      <c r="P217" s="122" t="s">
        <v>1207</v>
      </c>
      <c r="Q217" s="122" t="s">
        <v>303</v>
      </c>
      <c r="R217" s="122" t="s">
        <v>305</v>
      </c>
      <c r="S217" s="128">
        <v>45382</v>
      </c>
      <c r="T217" s="127">
        <v>45087</v>
      </c>
      <c r="U217" s="123">
        <v>64.84</v>
      </c>
      <c r="V217" s="123">
        <v>3.681</v>
      </c>
      <c r="W217" s="123">
        <v>193476</v>
      </c>
      <c r="X217" s="123">
        <v>461.78086000000002</v>
      </c>
      <c r="Y217" s="124">
        <v>3.3691921707E-2</v>
      </c>
      <c r="Z217" s="124">
        <v>3.6341885999999999E-4</v>
      </c>
    </row>
    <row r="218" spans="1:26" ht="15" thickBot="1" x14ac:dyDescent="0.25">
      <c r="A218" s="120">
        <v>8700</v>
      </c>
      <c r="B218" s="120">
        <v>12956</v>
      </c>
      <c r="C218" s="122" t="s">
        <v>2818</v>
      </c>
      <c r="D218" s="122">
        <v>514453794</v>
      </c>
      <c r="E218" s="122" t="s">
        <v>429</v>
      </c>
      <c r="F218" s="122" t="s">
        <v>2818</v>
      </c>
      <c r="G218" s="122">
        <v>11019124</v>
      </c>
      <c r="H218" s="122" t="s">
        <v>78</v>
      </c>
      <c r="I218" s="122" t="s">
        <v>465</v>
      </c>
      <c r="J218" s="122" t="s">
        <v>61</v>
      </c>
      <c r="K218" s="122" t="s">
        <v>314</v>
      </c>
      <c r="L218" s="122" t="s">
        <v>975</v>
      </c>
      <c r="M218" s="122" t="s">
        <v>915</v>
      </c>
      <c r="N218" s="122" t="s">
        <v>62</v>
      </c>
      <c r="O218" s="127">
        <v>44371</v>
      </c>
      <c r="P218" s="122" t="s">
        <v>1207</v>
      </c>
      <c r="Q218" s="122" t="s">
        <v>102</v>
      </c>
      <c r="R218" s="122" t="s">
        <v>305</v>
      </c>
      <c r="S218" s="128">
        <v>45382</v>
      </c>
      <c r="T218" s="127">
        <v>45202</v>
      </c>
      <c r="U218" s="123">
        <v>49080.47</v>
      </c>
      <c r="V218" s="123">
        <v>3.681</v>
      </c>
      <c r="W218" s="123">
        <v>337.77</v>
      </c>
      <c r="X218" s="123">
        <v>610.23288000000002</v>
      </c>
      <c r="Y218" s="124">
        <v>4.4523106514000002E-2</v>
      </c>
      <c r="Z218" s="124">
        <v>4.8024974E-4</v>
      </c>
    </row>
    <row r="219" spans="1:26" ht="15" thickBot="1" x14ac:dyDescent="0.25">
      <c r="A219" s="120">
        <v>8700</v>
      </c>
      <c r="B219" s="120">
        <v>12956</v>
      </c>
      <c r="C219" s="122" t="s">
        <v>2846</v>
      </c>
      <c r="D219" s="122" t="s">
        <v>3452</v>
      </c>
      <c r="E219" s="122" t="s">
        <v>430</v>
      </c>
      <c r="F219" s="122" t="s">
        <v>2846</v>
      </c>
      <c r="G219" s="122">
        <v>11019156</v>
      </c>
      <c r="H219" s="122" t="s">
        <v>78</v>
      </c>
      <c r="I219" s="122" t="s">
        <v>465</v>
      </c>
      <c r="J219" s="122" t="s">
        <v>61</v>
      </c>
      <c r="K219" s="122" t="s">
        <v>314</v>
      </c>
      <c r="L219" s="122" t="s">
        <v>975</v>
      </c>
      <c r="M219" s="122" t="s">
        <v>915</v>
      </c>
      <c r="N219" s="122" t="s">
        <v>62</v>
      </c>
      <c r="O219" s="127">
        <v>44396</v>
      </c>
      <c r="P219" s="122" t="s">
        <v>1207</v>
      </c>
      <c r="Q219" s="122" t="s">
        <v>303</v>
      </c>
      <c r="R219" s="122" t="s">
        <v>305</v>
      </c>
      <c r="S219" s="128">
        <v>45382</v>
      </c>
      <c r="T219" s="127">
        <v>45056</v>
      </c>
      <c r="U219" s="123">
        <v>69471.460000000006</v>
      </c>
      <c r="V219" s="123">
        <v>3.681</v>
      </c>
      <c r="W219" s="123">
        <v>40.484299999999998</v>
      </c>
      <c r="X219" s="123">
        <v>103.52825</v>
      </c>
      <c r="Y219" s="124">
        <v>7.5535085910000003E-3</v>
      </c>
      <c r="Z219" s="124">
        <v>8.1476132808339796E-5</v>
      </c>
    </row>
    <row r="220" spans="1:26" ht="15" thickBot="1" x14ac:dyDescent="0.25">
      <c r="A220" s="120">
        <v>8700</v>
      </c>
      <c r="B220" s="120">
        <v>12956</v>
      </c>
      <c r="C220" s="122" t="s">
        <v>2819</v>
      </c>
      <c r="D220" s="122">
        <v>515814390</v>
      </c>
      <c r="E220" s="122" t="s">
        <v>429</v>
      </c>
      <c r="F220" s="122" t="s">
        <v>2819</v>
      </c>
      <c r="G220" s="122">
        <v>11019193</v>
      </c>
      <c r="H220" s="122" t="s">
        <v>78</v>
      </c>
      <c r="I220" s="122" t="s">
        <v>465</v>
      </c>
      <c r="J220" s="122" t="s">
        <v>61</v>
      </c>
      <c r="K220" s="122" t="s">
        <v>157</v>
      </c>
      <c r="L220" s="122" t="s">
        <v>975</v>
      </c>
      <c r="M220" s="122" t="s">
        <v>915</v>
      </c>
      <c r="N220" s="122" t="s">
        <v>62</v>
      </c>
      <c r="O220" s="127">
        <v>44406</v>
      </c>
      <c r="P220" s="122" t="s">
        <v>1207</v>
      </c>
      <c r="Q220" s="122" t="s">
        <v>303</v>
      </c>
      <c r="R220" s="122" t="s">
        <v>305</v>
      </c>
      <c r="S220" s="128">
        <v>45382</v>
      </c>
      <c r="T220" s="127">
        <v>45202</v>
      </c>
      <c r="U220" s="123">
        <v>1145.73</v>
      </c>
      <c r="V220" s="123">
        <v>3.681</v>
      </c>
      <c r="W220" s="123">
        <v>11512</v>
      </c>
      <c r="X220" s="123">
        <v>485.51078999999999</v>
      </c>
      <c r="Y220" s="124">
        <v>3.5423277449E-2</v>
      </c>
      <c r="Z220" s="124">
        <v>3.8209417800000003E-4</v>
      </c>
    </row>
    <row r="221" spans="1:26" ht="15" thickBot="1" x14ac:dyDescent="0.25">
      <c r="A221" s="120">
        <v>8700</v>
      </c>
      <c r="B221" s="120">
        <v>12956</v>
      </c>
      <c r="C221" s="122" t="s">
        <v>2820</v>
      </c>
      <c r="D221" s="122">
        <v>515806502</v>
      </c>
      <c r="E221" s="122" t="s">
        <v>429</v>
      </c>
      <c r="F221" s="122" t="s">
        <v>2820</v>
      </c>
      <c r="G221" s="122">
        <v>11019229</v>
      </c>
      <c r="H221" s="122" t="s">
        <v>78</v>
      </c>
      <c r="I221" s="122" t="s">
        <v>465</v>
      </c>
      <c r="J221" s="122" t="s">
        <v>61</v>
      </c>
      <c r="K221" s="122" t="s">
        <v>314</v>
      </c>
      <c r="L221" s="122" t="s">
        <v>975</v>
      </c>
      <c r="M221" s="122" t="s">
        <v>917</v>
      </c>
      <c r="N221" s="122" t="s">
        <v>62</v>
      </c>
      <c r="O221" s="127">
        <v>44434</v>
      </c>
      <c r="P221" s="122" t="s">
        <v>1207</v>
      </c>
      <c r="Q221" s="122" t="s">
        <v>303</v>
      </c>
      <c r="R221" s="122" t="s">
        <v>305</v>
      </c>
      <c r="S221" s="128">
        <v>45382</v>
      </c>
      <c r="T221" s="127">
        <v>45202</v>
      </c>
      <c r="U221" s="123">
        <v>6860.43</v>
      </c>
      <c r="V221" s="123">
        <v>3.681</v>
      </c>
      <c r="W221" s="123">
        <v>1056.3447000000001</v>
      </c>
      <c r="X221" s="123">
        <v>266.76128999999997</v>
      </c>
      <c r="Y221" s="124">
        <v>1.9463129106E-2</v>
      </c>
      <c r="Z221" s="124">
        <v>2.09939589E-4</v>
      </c>
    </row>
    <row r="222" spans="1:26" ht="15" thickBot="1" x14ac:dyDescent="0.25">
      <c r="A222" s="120">
        <v>8700</v>
      </c>
      <c r="B222" s="120">
        <v>12956</v>
      </c>
      <c r="C222" s="122" t="s">
        <v>2847</v>
      </c>
      <c r="D222" s="122" t="s">
        <v>3453</v>
      </c>
      <c r="E222" s="122" t="s">
        <v>430</v>
      </c>
      <c r="F222" s="122" t="s">
        <v>2847</v>
      </c>
      <c r="G222" s="122">
        <v>11019245</v>
      </c>
      <c r="H222" s="122" t="s">
        <v>78</v>
      </c>
      <c r="I222" s="122" t="s">
        <v>465</v>
      </c>
      <c r="J222" s="122" t="s">
        <v>61</v>
      </c>
      <c r="K222" s="122" t="s">
        <v>314</v>
      </c>
      <c r="L222" s="122" t="s">
        <v>975</v>
      </c>
      <c r="M222" s="122" t="s">
        <v>912</v>
      </c>
      <c r="N222" s="122" t="s">
        <v>62</v>
      </c>
      <c r="O222" s="127">
        <v>44441</v>
      </c>
      <c r="P222" s="122" t="s">
        <v>1207</v>
      </c>
      <c r="Q222" s="122" t="s">
        <v>303</v>
      </c>
      <c r="R222" s="122" t="s">
        <v>305</v>
      </c>
      <c r="S222" s="128">
        <v>45382</v>
      </c>
      <c r="T222" s="127">
        <v>45056</v>
      </c>
      <c r="U222" s="123">
        <v>1123.5999999999999</v>
      </c>
      <c r="V222" s="123">
        <v>3.681</v>
      </c>
      <c r="W222" s="123">
        <v>10514</v>
      </c>
      <c r="X222" s="123">
        <v>434.85604999999998</v>
      </c>
      <c r="Y222" s="124">
        <v>3.1727464820000002E-2</v>
      </c>
      <c r="Z222" s="124">
        <v>3.4222919099999999E-4</v>
      </c>
    </row>
    <row r="223" spans="1:26" ht="15" thickBot="1" x14ac:dyDescent="0.25">
      <c r="A223" s="120">
        <v>8700</v>
      </c>
      <c r="B223" s="120">
        <v>12956</v>
      </c>
      <c r="C223" s="122" t="s">
        <v>2821</v>
      </c>
      <c r="D223" s="122" t="s">
        <v>3445</v>
      </c>
      <c r="E223" s="122" t="s">
        <v>430</v>
      </c>
      <c r="F223" s="122" t="s">
        <v>2821</v>
      </c>
      <c r="G223" s="122">
        <v>11019265</v>
      </c>
      <c r="H223" s="122" t="s">
        <v>78</v>
      </c>
      <c r="I223" s="122" t="s">
        <v>465</v>
      </c>
      <c r="J223" s="122" t="s">
        <v>61</v>
      </c>
      <c r="K223" s="122" t="s">
        <v>314</v>
      </c>
      <c r="L223" s="122" t="s">
        <v>975</v>
      </c>
      <c r="M223" s="122" t="s">
        <v>906</v>
      </c>
      <c r="N223" s="122" t="s">
        <v>62</v>
      </c>
      <c r="O223" s="127">
        <v>44469</v>
      </c>
      <c r="P223" s="122" t="s">
        <v>1207</v>
      </c>
      <c r="Q223" s="122" t="s">
        <v>102</v>
      </c>
      <c r="R223" s="122" t="s">
        <v>305</v>
      </c>
      <c r="S223" s="128">
        <v>45382</v>
      </c>
      <c r="T223" s="127">
        <v>44828</v>
      </c>
      <c r="U223" s="123">
        <v>278.55</v>
      </c>
      <c r="V223" s="123">
        <v>3.681</v>
      </c>
      <c r="W223" s="123">
        <v>17223</v>
      </c>
      <c r="X223" s="123">
        <v>176.59475</v>
      </c>
      <c r="Y223" s="124">
        <v>1.2884502165999999E-2</v>
      </c>
      <c r="Z223" s="124">
        <v>1.38979044E-4</v>
      </c>
    </row>
    <row r="224" spans="1:26" ht="15" thickBot="1" x14ac:dyDescent="0.25">
      <c r="A224" s="120">
        <v>8700</v>
      </c>
      <c r="B224" s="120">
        <v>12956</v>
      </c>
      <c r="C224" s="122" t="s">
        <v>3446</v>
      </c>
      <c r="D224" s="122">
        <v>516436797</v>
      </c>
      <c r="E224" s="122" t="s">
        <v>429</v>
      </c>
      <c r="F224" s="122" t="s">
        <v>2822</v>
      </c>
      <c r="G224" s="122">
        <v>11019278</v>
      </c>
      <c r="H224" s="122" t="s">
        <v>78</v>
      </c>
      <c r="I224" s="122" t="s">
        <v>465</v>
      </c>
      <c r="J224" s="122" t="s">
        <v>61</v>
      </c>
      <c r="K224" s="122" t="s">
        <v>314</v>
      </c>
      <c r="L224" s="122" t="s">
        <v>975</v>
      </c>
      <c r="M224" s="122" t="s">
        <v>915</v>
      </c>
      <c r="N224" s="122" t="s">
        <v>62</v>
      </c>
      <c r="O224" s="127">
        <v>44494</v>
      </c>
      <c r="P224" s="122" t="s">
        <v>1207</v>
      </c>
      <c r="Q224" s="122" t="s">
        <v>301</v>
      </c>
      <c r="R224" s="122" t="s">
        <v>305</v>
      </c>
      <c r="S224" s="128">
        <v>45382</v>
      </c>
      <c r="T224" s="127">
        <v>45168</v>
      </c>
      <c r="U224" s="123">
        <v>513.58000000000004</v>
      </c>
      <c r="V224" s="123">
        <v>3.681</v>
      </c>
      <c r="W224" s="123">
        <v>6908.0465000000004</v>
      </c>
      <c r="X224" s="123">
        <v>130.59578999999999</v>
      </c>
      <c r="Y224" s="124">
        <v>9.5283791790000006E-3</v>
      </c>
      <c r="Z224" s="124">
        <v>1.02778129E-4</v>
      </c>
    </row>
    <row r="225" spans="1:26" ht="15" thickBot="1" x14ac:dyDescent="0.25">
      <c r="A225" s="120">
        <v>8700</v>
      </c>
      <c r="B225" s="120">
        <v>12956</v>
      </c>
      <c r="C225" s="122" t="s">
        <v>583</v>
      </c>
      <c r="D225" s="122">
        <v>803</v>
      </c>
      <c r="E225" s="122" t="s">
        <v>2</v>
      </c>
      <c r="F225" s="122" t="s">
        <v>2823</v>
      </c>
      <c r="G225" s="122">
        <v>11019337</v>
      </c>
      <c r="H225" s="122" t="s">
        <v>78</v>
      </c>
      <c r="I225" s="122" t="s">
        <v>465</v>
      </c>
      <c r="J225" s="122" t="s">
        <v>61</v>
      </c>
      <c r="K225" s="122" t="s">
        <v>53</v>
      </c>
      <c r="L225" s="122" t="s">
        <v>975</v>
      </c>
      <c r="M225" s="122" t="s">
        <v>269</v>
      </c>
      <c r="N225" s="122" t="s">
        <v>62</v>
      </c>
      <c r="O225" s="127">
        <v>44522</v>
      </c>
      <c r="P225" s="122" t="s">
        <v>1207</v>
      </c>
      <c r="Q225" s="122" t="s">
        <v>301</v>
      </c>
      <c r="R225" s="122" t="s">
        <v>305</v>
      </c>
      <c r="S225" s="128">
        <v>45382</v>
      </c>
      <c r="T225" s="127">
        <v>45271</v>
      </c>
      <c r="U225" s="123">
        <v>235000</v>
      </c>
      <c r="V225" s="123">
        <v>3.681</v>
      </c>
      <c r="W225" s="123">
        <v>107.3398</v>
      </c>
      <c r="X225" s="123">
        <v>928.52683999999999</v>
      </c>
      <c r="Y225" s="124">
        <v>6.7746102764000005E-2</v>
      </c>
      <c r="Z225" s="124">
        <v>7.3074524199999999E-4</v>
      </c>
    </row>
    <row r="226" spans="1:26" ht="15" thickBot="1" x14ac:dyDescent="0.25">
      <c r="A226" s="120">
        <v>8700</v>
      </c>
      <c r="B226" s="120">
        <v>12956</v>
      </c>
      <c r="C226" s="122" t="s">
        <v>2824</v>
      </c>
      <c r="D226" s="122">
        <v>515558138</v>
      </c>
      <c r="E226" s="122" t="s">
        <v>429</v>
      </c>
      <c r="F226" s="122" t="s">
        <v>2824</v>
      </c>
      <c r="G226" s="122">
        <v>11019339</v>
      </c>
      <c r="H226" s="122" t="s">
        <v>78</v>
      </c>
      <c r="I226" s="122" t="s">
        <v>465</v>
      </c>
      <c r="J226" s="122" t="s">
        <v>61</v>
      </c>
      <c r="K226" s="122" t="s">
        <v>314</v>
      </c>
      <c r="L226" s="122" t="s">
        <v>975</v>
      </c>
      <c r="M226" s="122" t="s">
        <v>249</v>
      </c>
      <c r="N226" s="122" t="s">
        <v>62</v>
      </c>
      <c r="O226" s="127">
        <v>44522</v>
      </c>
      <c r="P226" s="122" t="s">
        <v>1207</v>
      </c>
      <c r="Q226" s="122" t="s">
        <v>303</v>
      </c>
      <c r="R226" s="122" t="s">
        <v>305</v>
      </c>
      <c r="S226" s="128">
        <v>45382</v>
      </c>
      <c r="T226" s="127">
        <v>45056</v>
      </c>
      <c r="U226" s="123">
        <v>8754.94</v>
      </c>
      <c r="V226" s="123">
        <v>3.681</v>
      </c>
      <c r="W226" s="123">
        <v>228.44200000000001</v>
      </c>
      <c r="X226" s="123">
        <v>73.61985</v>
      </c>
      <c r="Y226" s="124">
        <v>5.3713664570000002E-3</v>
      </c>
      <c r="Z226" s="124">
        <v>5.7938395326203698E-5</v>
      </c>
    </row>
    <row r="227" spans="1:26" ht="15" thickBot="1" x14ac:dyDescent="0.25">
      <c r="A227" s="120">
        <v>8700</v>
      </c>
      <c r="B227" s="120">
        <v>12956</v>
      </c>
      <c r="C227" s="122" t="s">
        <v>3447</v>
      </c>
      <c r="D227" s="122">
        <v>514548767</v>
      </c>
      <c r="E227" s="122" t="s">
        <v>429</v>
      </c>
      <c r="F227" s="122" t="s">
        <v>2825</v>
      </c>
      <c r="G227" s="122">
        <v>11019359</v>
      </c>
      <c r="H227" s="122" t="s">
        <v>78</v>
      </c>
      <c r="I227" s="122" t="s">
        <v>465</v>
      </c>
      <c r="J227" s="122" t="s">
        <v>61</v>
      </c>
      <c r="K227" s="122" t="s">
        <v>314</v>
      </c>
      <c r="L227" s="122" t="s">
        <v>975</v>
      </c>
      <c r="M227" s="122" t="s">
        <v>915</v>
      </c>
      <c r="N227" s="122" t="s">
        <v>62</v>
      </c>
      <c r="O227" s="127">
        <v>44558</v>
      </c>
      <c r="P227" s="122" t="s">
        <v>1207</v>
      </c>
      <c r="Q227" s="122" t="s">
        <v>303</v>
      </c>
      <c r="R227" s="122" t="s">
        <v>305</v>
      </c>
      <c r="S227" s="128">
        <v>45382</v>
      </c>
      <c r="T227" s="127">
        <v>45279</v>
      </c>
      <c r="U227" s="123">
        <v>27586.2</v>
      </c>
      <c r="V227" s="123">
        <v>3.681</v>
      </c>
      <c r="W227" s="123">
        <v>93</v>
      </c>
      <c r="X227" s="123">
        <v>94.436670000000007</v>
      </c>
      <c r="Y227" s="124">
        <v>6.8901792330000001E-3</v>
      </c>
      <c r="Z227" s="124">
        <v>7.4321112033646393E-5</v>
      </c>
    </row>
    <row r="228" spans="1:26" ht="15" thickBot="1" x14ac:dyDescent="0.25">
      <c r="A228" s="120">
        <v>8700</v>
      </c>
      <c r="B228" s="120">
        <v>12956</v>
      </c>
      <c r="C228" s="122" t="s">
        <v>2826</v>
      </c>
      <c r="D228" s="122">
        <v>515649762</v>
      </c>
      <c r="E228" s="122" t="s">
        <v>429</v>
      </c>
      <c r="F228" s="122" t="s">
        <v>2826</v>
      </c>
      <c r="G228" s="122">
        <v>11019364</v>
      </c>
      <c r="H228" s="122" t="s">
        <v>78</v>
      </c>
      <c r="I228" s="122" t="s">
        <v>465</v>
      </c>
      <c r="J228" s="122" t="s">
        <v>61</v>
      </c>
      <c r="K228" s="122" t="s">
        <v>314</v>
      </c>
      <c r="L228" s="122" t="s">
        <v>975</v>
      </c>
      <c r="M228" s="122" t="s">
        <v>915</v>
      </c>
      <c r="N228" s="122" t="s">
        <v>62</v>
      </c>
      <c r="O228" s="127">
        <v>44574</v>
      </c>
      <c r="P228" s="122" t="s">
        <v>1207</v>
      </c>
      <c r="Q228" s="122" t="s">
        <v>303</v>
      </c>
      <c r="R228" s="122" t="s">
        <v>305</v>
      </c>
      <c r="S228" s="128">
        <v>45382</v>
      </c>
      <c r="T228" s="127">
        <v>45202</v>
      </c>
      <c r="U228" s="123">
        <v>27825.05</v>
      </c>
      <c r="V228" s="123">
        <v>3.681</v>
      </c>
      <c r="W228" s="123">
        <v>458.00839999999999</v>
      </c>
      <c r="X228" s="123">
        <v>469.11057</v>
      </c>
      <c r="Y228" s="124">
        <v>3.4226703540999999E-2</v>
      </c>
      <c r="Z228" s="124">
        <v>3.6918729999999998E-4</v>
      </c>
    </row>
    <row r="229" spans="1:26" ht="15" thickBot="1" x14ac:dyDescent="0.25">
      <c r="A229" s="120">
        <v>8700</v>
      </c>
      <c r="B229" s="120">
        <v>12956</v>
      </c>
      <c r="C229" s="122" t="s">
        <v>2827</v>
      </c>
      <c r="D229" s="122">
        <v>515827665</v>
      </c>
      <c r="E229" s="122" t="s">
        <v>429</v>
      </c>
      <c r="F229" s="122" t="s">
        <v>2827</v>
      </c>
      <c r="G229" s="122">
        <v>11019365</v>
      </c>
      <c r="H229" s="122" t="s">
        <v>78</v>
      </c>
      <c r="I229" s="122" t="s">
        <v>465</v>
      </c>
      <c r="J229" s="122" t="s">
        <v>61</v>
      </c>
      <c r="K229" s="122" t="s">
        <v>314</v>
      </c>
      <c r="L229" s="122" t="s">
        <v>975</v>
      </c>
      <c r="M229" s="122" t="s">
        <v>895</v>
      </c>
      <c r="N229" s="122" t="s">
        <v>62</v>
      </c>
      <c r="O229" s="127">
        <v>44574</v>
      </c>
      <c r="P229" s="122" t="s">
        <v>1207</v>
      </c>
      <c r="Q229" s="122" t="s">
        <v>303</v>
      </c>
      <c r="R229" s="122" t="s">
        <v>305</v>
      </c>
      <c r="S229" s="128">
        <v>45382</v>
      </c>
      <c r="T229" s="127">
        <v>45202</v>
      </c>
      <c r="U229" s="123">
        <v>8527.69</v>
      </c>
      <c r="V229" s="123">
        <v>3.681</v>
      </c>
      <c r="W229" s="123">
        <v>867.74519999999995</v>
      </c>
      <c r="X229" s="123">
        <v>272.38891999999998</v>
      </c>
      <c r="Y229" s="124">
        <v>1.9873725746E-2</v>
      </c>
      <c r="Z229" s="124">
        <v>2.14368501E-4</v>
      </c>
    </row>
    <row r="230" spans="1:26" ht="15" thickBot="1" x14ac:dyDescent="0.25">
      <c r="A230" s="120">
        <v>8700</v>
      </c>
      <c r="B230" s="120">
        <v>12956</v>
      </c>
      <c r="C230" s="122" t="s">
        <v>2828</v>
      </c>
      <c r="D230" s="122">
        <v>515985471</v>
      </c>
      <c r="E230" s="122" t="s">
        <v>429</v>
      </c>
      <c r="F230" s="122" t="s">
        <v>2828</v>
      </c>
      <c r="G230" s="122">
        <v>11019366</v>
      </c>
      <c r="H230" s="122" t="s">
        <v>78</v>
      </c>
      <c r="I230" s="122" t="s">
        <v>465</v>
      </c>
      <c r="J230" s="122" t="s">
        <v>61</v>
      </c>
      <c r="K230" s="122" t="s">
        <v>314</v>
      </c>
      <c r="L230" s="122" t="s">
        <v>975</v>
      </c>
      <c r="M230" s="122" t="s">
        <v>912</v>
      </c>
      <c r="N230" s="122" t="s">
        <v>62</v>
      </c>
      <c r="O230" s="127">
        <v>44574</v>
      </c>
      <c r="P230" s="122" t="s">
        <v>1207</v>
      </c>
      <c r="Q230" s="122" t="s">
        <v>303</v>
      </c>
      <c r="R230" s="122" t="s">
        <v>305</v>
      </c>
      <c r="S230" s="128">
        <v>45382</v>
      </c>
      <c r="T230" s="127">
        <v>45202</v>
      </c>
      <c r="U230" s="123">
        <v>55848.06</v>
      </c>
      <c r="V230" s="123">
        <v>3.681</v>
      </c>
      <c r="W230" s="123">
        <v>128.77789999999999</v>
      </c>
      <c r="X230" s="123">
        <v>264.73737</v>
      </c>
      <c r="Y230" s="124">
        <v>1.9315462193E-2</v>
      </c>
      <c r="Z230" s="124">
        <v>2.08346776E-4</v>
      </c>
    </row>
    <row r="231" spans="1:26" ht="15" thickBot="1" x14ac:dyDescent="0.25">
      <c r="A231" s="120">
        <v>8700</v>
      </c>
      <c r="B231" s="120">
        <v>12956</v>
      </c>
      <c r="C231" s="122" t="s">
        <v>2829</v>
      </c>
      <c r="D231" s="122">
        <v>515374742</v>
      </c>
      <c r="E231" s="122" t="s">
        <v>429</v>
      </c>
      <c r="F231" s="122" t="s">
        <v>2829</v>
      </c>
      <c r="G231" s="122">
        <v>11019369</v>
      </c>
      <c r="H231" s="122" t="s">
        <v>78</v>
      </c>
      <c r="I231" s="122" t="s">
        <v>465</v>
      </c>
      <c r="J231" s="122" t="s">
        <v>61</v>
      </c>
      <c r="K231" s="122" t="s">
        <v>314</v>
      </c>
      <c r="L231" s="122" t="s">
        <v>975</v>
      </c>
      <c r="M231" s="122" t="s">
        <v>130</v>
      </c>
      <c r="N231" s="122" t="s">
        <v>62</v>
      </c>
      <c r="O231" s="127">
        <v>44601</v>
      </c>
      <c r="P231" s="122" t="s">
        <v>1207</v>
      </c>
      <c r="Q231" s="122" t="s">
        <v>301</v>
      </c>
      <c r="R231" s="122" t="s">
        <v>305</v>
      </c>
      <c r="S231" s="128">
        <v>45382</v>
      </c>
      <c r="T231" s="127">
        <v>44601</v>
      </c>
      <c r="U231" s="123">
        <v>100000</v>
      </c>
      <c r="V231" s="123">
        <v>3.681</v>
      </c>
      <c r="W231" s="123">
        <v>100</v>
      </c>
      <c r="X231" s="123">
        <v>368.1</v>
      </c>
      <c r="Y231" s="124">
        <v>2.685688701E-2</v>
      </c>
      <c r="Z231" s="124">
        <v>2.8969256599999999E-4</v>
      </c>
    </row>
    <row r="232" spans="1:26" ht="15" thickBot="1" x14ac:dyDescent="0.25">
      <c r="A232" s="120">
        <v>8700</v>
      </c>
      <c r="B232" s="120">
        <v>12956</v>
      </c>
      <c r="C232" s="122" t="s">
        <v>2841</v>
      </c>
      <c r="D232" s="122">
        <v>515599009</v>
      </c>
      <c r="E232" s="122" t="s">
        <v>429</v>
      </c>
      <c r="F232" s="122" t="s">
        <v>2841</v>
      </c>
      <c r="G232" s="122">
        <v>11019400</v>
      </c>
      <c r="H232" s="122" t="s">
        <v>78</v>
      </c>
      <c r="I232" s="122" t="s">
        <v>465</v>
      </c>
      <c r="J232" s="122" t="s">
        <v>61</v>
      </c>
      <c r="K232" s="122" t="s">
        <v>313</v>
      </c>
      <c r="L232" s="122" t="s">
        <v>102</v>
      </c>
      <c r="M232" s="122" t="s">
        <v>249</v>
      </c>
      <c r="N232" s="122" t="s">
        <v>62</v>
      </c>
      <c r="O232" s="127">
        <v>44536</v>
      </c>
      <c r="P232" s="122" t="s">
        <v>1207</v>
      </c>
      <c r="Q232" s="122" t="s">
        <v>301</v>
      </c>
      <c r="R232" s="122" t="s">
        <v>305</v>
      </c>
      <c r="S232" s="128">
        <v>45382</v>
      </c>
      <c r="T232" s="127">
        <v>44979</v>
      </c>
      <c r="U232" s="123">
        <v>1300.0999999999999</v>
      </c>
      <c r="V232" s="123">
        <v>3.681</v>
      </c>
      <c r="W232" s="123">
        <v>6483.0325999999995</v>
      </c>
      <c r="X232" s="123">
        <v>310.25641999999999</v>
      </c>
      <c r="Y232" s="124">
        <v>2.2636570540000001E-2</v>
      </c>
      <c r="Z232" s="124">
        <v>2.4417000400000003E-4</v>
      </c>
    </row>
    <row r="233" spans="1:26" ht="15" thickBot="1" x14ac:dyDescent="0.25">
      <c r="A233" s="120">
        <v>8700</v>
      </c>
      <c r="B233" s="120">
        <v>12956</v>
      </c>
      <c r="C233" s="122" t="s">
        <v>2830</v>
      </c>
      <c r="D233" s="122">
        <v>515138943</v>
      </c>
      <c r="E233" s="122" t="s">
        <v>429</v>
      </c>
      <c r="F233" s="122" t="s">
        <v>2830</v>
      </c>
      <c r="G233" s="122">
        <v>11019454</v>
      </c>
      <c r="H233" s="122" t="s">
        <v>78</v>
      </c>
      <c r="I233" s="122" t="s">
        <v>465</v>
      </c>
      <c r="J233" s="122" t="s">
        <v>61</v>
      </c>
      <c r="K233" s="122" t="s">
        <v>314</v>
      </c>
      <c r="L233" s="122" t="s">
        <v>975</v>
      </c>
      <c r="M233" s="122" t="s">
        <v>915</v>
      </c>
      <c r="N233" s="122" t="s">
        <v>62</v>
      </c>
      <c r="O233" s="127">
        <v>44628</v>
      </c>
      <c r="P233" s="122" t="s">
        <v>1207</v>
      </c>
      <c r="Q233" s="122" t="s">
        <v>301</v>
      </c>
      <c r="R233" s="122" t="s">
        <v>305</v>
      </c>
      <c r="S233" s="128">
        <v>45382</v>
      </c>
      <c r="T233" s="127">
        <v>45054</v>
      </c>
      <c r="U233" s="123">
        <v>4533.63</v>
      </c>
      <c r="V233" s="123">
        <v>3.681</v>
      </c>
      <c r="W233" s="123">
        <v>1711</v>
      </c>
      <c r="X233" s="123">
        <v>285.53667999999999</v>
      </c>
      <c r="Y233" s="124">
        <v>2.0832997424000001E-2</v>
      </c>
      <c r="Z233" s="124">
        <v>2.2471571200000001E-4</v>
      </c>
    </row>
    <row r="234" spans="1:26" ht="15" thickBot="1" x14ac:dyDescent="0.25">
      <c r="A234" s="120">
        <v>8700</v>
      </c>
      <c r="B234" s="120">
        <v>12956</v>
      </c>
      <c r="C234" s="122" t="s">
        <v>2831</v>
      </c>
      <c r="D234" s="122">
        <v>514856574</v>
      </c>
      <c r="E234" s="122" t="s">
        <v>429</v>
      </c>
      <c r="F234" s="122" t="s">
        <v>2831</v>
      </c>
      <c r="G234" s="122">
        <v>11019484</v>
      </c>
      <c r="H234" s="122" t="s">
        <v>78</v>
      </c>
      <c r="I234" s="122" t="s">
        <v>465</v>
      </c>
      <c r="J234" s="122" t="s">
        <v>61</v>
      </c>
      <c r="K234" s="122" t="s">
        <v>53</v>
      </c>
      <c r="L234" s="122" t="s">
        <v>975</v>
      </c>
      <c r="M234" s="122" t="s">
        <v>130</v>
      </c>
      <c r="N234" s="122" t="s">
        <v>62</v>
      </c>
      <c r="O234" s="127">
        <v>44788</v>
      </c>
      <c r="P234" s="122" t="s">
        <v>1207</v>
      </c>
      <c r="Q234" s="122" t="s">
        <v>102</v>
      </c>
      <c r="R234" s="122" t="s">
        <v>305</v>
      </c>
      <c r="S234" s="128">
        <v>45382</v>
      </c>
      <c r="T234" s="127">
        <v>45202</v>
      </c>
      <c r="U234" s="123">
        <v>1526.61</v>
      </c>
      <c r="V234" s="123">
        <v>3.681</v>
      </c>
      <c r="W234" s="123">
        <v>3341.93</v>
      </c>
      <c r="X234" s="123">
        <v>187.79812999999999</v>
      </c>
      <c r="Y234" s="124">
        <v>1.3701910236E-2</v>
      </c>
      <c r="Z234" s="124">
        <v>1.4779604000000001E-4</v>
      </c>
    </row>
    <row r="235" spans="1:26" ht="15" thickBot="1" x14ac:dyDescent="0.25">
      <c r="A235" s="120">
        <v>8700</v>
      </c>
      <c r="B235" s="120">
        <v>12956</v>
      </c>
      <c r="C235" s="122" t="s">
        <v>2842</v>
      </c>
      <c r="D235" s="122">
        <v>516178522</v>
      </c>
      <c r="E235" s="122" t="s">
        <v>429</v>
      </c>
      <c r="F235" s="122" t="s">
        <v>2842</v>
      </c>
      <c r="G235" s="122">
        <v>11019575</v>
      </c>
      <c r="H235" s="122" t="s">
        <v>78</v>
      </c>
      <c r="I235" s="122" t="s">
        <v>465</v>
      </c>
      <c r="J235" s="122" t="s">
        <v>61</v>
      </c>
      <c r="K235" s="122" t="s">
        <v>196</v>
      </c>
      <c r="L235" s="122" t="s">
        <v>975</v>
      </c>
      <c r="M235" s="122" t="s">
        <v>931</v>
      </c>
      <c r="N235" s="122" t="s">
        <v>62</v>
      </c>
      <c r="O235" s="127">
        <v>44613</v>
      </c>
      <c r="P235" s="122" t="s">
        <v>1206</v>
      </c>
      <c r="Q235" s="122" t="s">
        <v>303</v>
      </c>
      <c r="R235" s="122" t="s">
        <v>305</v>
      </c>
      <c r="S235" s="128">
        <v>45382</v>
      </c>
      <c r="T235" s="127">
        <v>44613</v>
      </c>
      <c r="U235" s="123">
        <v>54540</v>
      </c>
      <c r="V235" s="123">
        <v>1</v>
      </c>
      <c r="W235" s="123">
        <v>100</v>
      </c>
      <c r="X235" s="123">
        <v>54.54</v>
      </c>
      <c r="Y235" s="124">
        <v>3.9792844809999998E-3</v>
      </c>
      <c r="Z235" s="124">
        <v>4.2922663943096201E-5</v>
      </c>
    </row>
    <row r="236" spans="1:26" ht="15" thickBot="1" x14ac:dyDescent="0.25">
      <c r="A236" s="120">
        <v>8700</v>
      </c>
      <c r="B236" s="120">
        <v>12956</v>
      </c>
      <c r="C236" s="122" t="s">
        <v>3442</v>
      </c>
      <c r="D236" s="122" t="s">
        <v>3443</v>
      </c>
      <c r="E236" s="122" t="s">
        <v>432</v>
      </c>
      <c r="F236" s="122" t="s">
        <v>2833</v>
      </c>
      <c r="G236" s="122">
        <v>11019989</v>
      </c>
      <c r="H236" s="122" t="s">
        <v>78</v>
      </c>
      <c r="I236" s="122" t="s">
        <v>465</v>
      </c>
      <c r="J236" s="122" t="s">
        <v>61</v>
      </c>
      <c r="K236" s="122" t="s">
        <v>314</v>
      </c>
      <c r="L236" s="122" t="s">
        <v>975</v>
      </c>
      <c r="M236" s="122" t="s">
        <v>923</v>
      </c>
      <c r="N236" s="122" t="s">
        <v>62</v>
      </c>
      <c r="O236" s="127">
        <v>44923</v>
      </c>
      <c r="P236" s="122" t="s">
        <v>1207</v>
      </c>
      <c r="Q236" s="122" t="s">
        <v>303</v>
      </c>
      <c r="R236" s="122" t="s">
        <v>305</v>
      </c>
      <c r="S236" s="128">
        <v>45382</v>
      </c>
      <c r="T236" s="127">
        <v>44923</v>
      </c>
      <c r="U236" s="123">
        <v>30001.83</v>
      </c>
      <c r="V236" s="123">
        <v>3.681</v>
      </c>
      <c r="W236" s="123">
        <v>166.65649999999999</v>
      </c>
      <c r="X236" s="123">
        <v>184.05</v>
      </c>
      <c r="Y236" s="124">
        <v>1.3428443505E-2</v>
      </c>
      <c r="Z236" s="124">
        <v>1.44846283E-4</v>
      </c>
    </row>
    <row r="237" spans="1:26" ht="15" thickBot="1" x14ac:dyDescent="0.25">
      <c r="A237" s="120">
        <v>8700</v>
      </c>
      <c r="B237" s="120">
        <v>12956</v>
      </c>
      <c r="C237" s="122" t="s">
        <v>3448</v>
      </c>
      <c r="D237" s="122">
        <v>515333128</v>
      </c>
      <c r="E237" s="122" t="s">
        <v>429</v>
      </c>
      <c r="F237" s="122" t="s">
        <v>2834</v>
      </c>
      <c r="G237" s="122">
        <v>11020455</v>
      </c>
      <c r="H237" s="122" t="s">
        <v>78</v>
      </c>
      <c r="I237" s="122" t="s">
        <v>465</v>
      </c>
      <c r="J237" s="122" t="s">
        <v>61</v>
      </c>
      <c r="K237" s="122" t="s">
        <v>53</v>
      </c>
      <c r="L237" s="122" t="s">
        <v>975</v>
      </c>
      <c r="M237" s="122" t="s">
        <v>878</v>
      </c>
      <c r="N237" s="122" t="s">
        <v>62</v>
      </c>
      <c r="O237" s="127">
        <v>45085</v>
      </c>
      <c r="P237" s="122" t="s">
        <v>1207</v>
      </c>
      <c r="Q237" s="122" t="s">
        <v>102</v>
      </c>
      <c r="R237" s="122" t="s">
        <v>305</v>
      </c>
      <c r="S237" s="128">
        <v>45382</v>
      </c>
      <c r="T237" s="127">
        <v>45085</v>
      </c>
      <c r="U237" s="123">
        <v>18129.669999999998</v>
      </c>
      <c r="V237" s="123">
        <v>3.681</v>
      </c>
      <c r="W237" s="123">
        <v>100</v>
      </c>
      <c r="X237" s="123">
        <v>66.735320000000002</v>
      </c>
      <c r="Y237" s="124">
        <v>4.8690653320000001E-3</v>
      </c>
      <c r="Z237" s="124">
        <v>5.2520310111752601E-5</v>
      </c>
    </row>
    <row r="238" spans="1:26" ht="15" thickBot="1" x14ac:dyDescent="0.25">
      <c r="A238" s="120">
        <v>8700</v>
      </c>
      <c r="B238" s="120">
        <v>12956</v>
      </c>
      <c r="C238" s="122" t="s">
        <v>3442</v>
      </c>
      <c r="D238" s="122" t="s">
        <v>3443</v>
      </c>
      <c r="E238" s="122" t="s">
        <v>432</v>
      </c>
      <c r="F238" s="122" t="s">
        <v>2833</v>
      </c>
      <c r="G238" s="122">
        <v>11020458</v>
      </c>
      <c r="H238" s="122" t="s">
        <v>78</v>
      </c>
      <c r="I238" s="122" t="s">
        <v>465</v>
      </c>
      <c r="J238" s="122" t="s">
        <v>61</v>
      </c>
      <c r="K238" s="122" t="s">
        <v>314</v>
      </c>
      <c r="L238" s="122" t="s">
        <v>975</v>
      </c>
      <c r="M238" s="122" t="s">
        <v>906</v>
      </c>
      <c r="N238" s="122" t="s">
        <v>62</v>
      </c>
      <c r="O238" s="127">
        <v>45100</v>
      </c>
      <c r="P238" s="122" t="s">
        <v>1207</v>
      </c>
      <c r="Q238" s="122" t="s">
        <v>303</v>
      </c>
      <c r="R238" s="122" t="s">
        <v>305</v>
      </c>
      <c r="S238" s="128">
        <v>45382</v>
      </c>
      <c r="T238" s="127">
        <v>45100</v>
      </c>
      <c r="U238" s="123">
        <v>21428.57</v>
      </c>
      <c r="V238" s="123">
        <v>3.681</v>
      </c>
      <c r="W238" s="123">
        <v>100</v>
      </c>
      <c r="X238" s="123">
        <v>78.878569999999996</v>
      </c>
      <c r="Y238" s="124">
        <v>5.7550471119999997E-3</v>
      </c>
      <c r="Z238" s="124">
        <v>6.20769774921524E-5</v>
      </c>
    </row>
    <row r="239" spans="1:26" ht="15" thickBot="1" x14ac:dyDescent="0.25">
      <c r="A239" s="120">
        <v>8700</v>
      </c>
      <c r="B239" s="120">
        <v>12956</v>
      </c>
      <c r="C239" s="122" t="s">
        <v>3449</v>
      </c>
      <c r="D239" s="122">
        <v>540300233</v>
      </c>
      <c r="E239" s="122" t="s">
        <v>432</v>
      </c>
      <c r="F239" s="122" t="s">
        <v>2835</v>
      </c>
      <c r="G239" s="122">
        <v>11020482</v>
      </c>
      <c r="H239" s="122" t="s">
        <v>78</v>
      </c>
      <c r="I239" s="122" t="s">
        <v>465</v>
      </c>
      <c r="J239" s="122" t="s">
        <v>61</v>
      </c>
      <c r="K239" s="122" t="s">
        <v>53</v>
      </c>
      <c r="L239" s="122" t="s">
        <v>975</v>
      </c>
      <c r="M239" s="122" t="s">
        <v>878</v>
      </c>
      <c r="N239" s="122" t="s">
        <v>62</v>
      </c>
      <c r="O239" s="127">
        <v>45183</v>
      </c>
      <c r="P239" s="122" t="s">
        <v>1207</v>
      </c>
      <c r="Q239" s="122" t="s">
        <v>102</v>
      </c>
      <c r="R239" s="122" t="s">
        <v>305</v>
      </c>
      <c r="S239" s="128">
        <v>45382</v>
      </c>
      <c r="T239" s="127">
        <v>45183</v>
      </c>
      <c r="U239" s="123">
        <v>3657.95</v>
      </c>
      <c r="V239" s="123">
        <v>3.681</v>
      </c>
      <c r="W239" s="123">
        <v>100</v>
      </c>
      <c r="X239" s="123">
        <v>13.46491</v>
      </c>
      <c r="Y239" s="124">
        <v>9.824112099999999E-4</v>
      </c>
      <c r="Z239" s="124">
        <v>1.05968061414381E-5</v>
      </c>
    </row>
    <row r="240" spans="1:26" ht="15" thickBot="1" x14ac:dyDescent="0.25">
      <c r="A240" s="120">
        <v>8700</v>
      </c>
      <c r="B240" s="120">
        <v>12956</v>
      </c>
      <c r="C240" s="122" t="s">
        <v>2846</v>
      </c>
      <c r="D240" s="122" t="s">
        <v>3452</v>
      </c>
      <c r="E240" s="122" t="s">
        <v>430</v>
      </c>
      <c r="F240" s="122" t="s">
        <v>2849</v>
      </c>
      <c r="G240" s="122">
        <v>11020514</v>
      </c>
      <c r="H240" s="122" t="s">
        <v>78</v>
      </c>
      <c r="I240" s="122" t="s">
        <v>465</v>
      </c>
      <c r="J240" s="122" t="s">
        <v>61</v>
      </c>
      <c r="K240" s="122" t="s">
        <v>314</v>
      </c>
      <c r="L240" s="122" t="s">
        <v>975</v>
      </c>
      <c r="M240" s="122" t="s">
        <v>917</v>
      </c>
      <c r="N240" s="122" t="s">
        <v>62</v>
      </c>
      <c r="O240" s="127">
        <v>45328</v>
      </c>
      <c r="P240" s="122" t="s">
        <v>1207</v>
      </c>
      <c r="Q240" s="122" t="s">
        <v>303</v>
      </c>
      <c r="R240" s="122" t="s">
        <v>305</v>
      </c>
      <c r="S240" s="128">
        <v>45382</v>
      </c>
      <c r="T240" s="127">
        <v>45328</v>
      </c>
      <c r="U240" s="123">
        <v>28107.26</v>
      </c>
      <c r="V240" s="123">
        <v>3.681</v>
      </c>
      <c r="W240" s="123">
        <v>17.789000000000001</v>
      </c>
      <c r="X240" s="123">
        <v>18.405000000000001</v>
      </c>
      <c r="Y240" s="124">
        <v>1.3428443500000001E-3</v>
      </c>
      <c r="Z240" s="124">
        <v>1.4484628343833599E-5</v>
      </c>
    </row>
    <row r="241" spans="1:26" ht="15" thickBot="1" x14ac:dyDescent="0.25">
      <c r="A241" s="120">
        <v>8700</v>
      </c>
      <c r="B241" s="120">
        <v>12956</v>
      </c>
      <c r="C241" s="122" t="s">
        <v>2837</v>
      </c>
      <c r="D241" s="122">
        <v>9038175</v>
      </c>
      <c r="E241" s="122" t="s">
        <v>430</v>
      </c>
      <c r="F241" s="122" t="s">
        <v>2837</v>
      </c>
      <c r="G241" s="122">
        <v>62008040</v>
      </c>
      <c r="H241" s="122" t="s">
        <v>78</v>
      </c>
      <c r="I241" s="122" t="s">
        <v>465</v>
      </c>
      <c r="J241" s="122" t="s">
        <v>61</v>
      </c>
      <c r="K241" s="122" t="s">
        <v>314</v>
      </c>
      <c r="L241" s="122" t="s">
        <v>975</v>
      </c>
      <c r="M241" s="122" t="s">
        <v>910</v>
      </c>
      <c r="N241" s="122" t="s">
        <v>62</v>
      </c>
      <c r="O241" s="127">
        <v>44312</v>
      </c>
      <c r="P241" s="122" t="s">
        <v>1207</v>
      </c>
      <c r="Q241" s="122" t="s">
        <v>303</v>
      </c>
      <c r="R241" s="122" t="s">
        <v>305</v>
      </c>
      <c r="S241" s="128">
        <v>45382</v>
      </c>
      <c r="T241" s="127">
        <v>45356</v>
      </c>
      <c r="U241" s="123">
        <v>13156</v>
      </c>
      <c r="V241" s="123">
        <v>3.681</v>
      </c>
      <c r="W241" s="123">
        <v>2500</v>
      </c>
      <c r="X241" s="123">
        <v>1210.6809000000001</v>
      </c>
      <c r="Y241" s="124">
        <v>8.8332301375999997E-2</v>
      </c>
      <c r="Z241" s="124">
        <v>9.5279885199999999E-4</v>
      </c>
    </row>
    <row r="242" spans="1:26" ht="15" thickBot="1" x14ac:dyDescent="0.25">
      <c r="A242" s="120">
        <v>8700</v>
      </c>
      <c r="B242" s="120">
        <v>12956</v>
      </c>
      <c r="C242" s="122" t="s">
        <v>2850</v>
      </c>
      <c r="D242" s="122">
        <v>515547735</v>
      </c>
      <c r="E242" s="122" t="s">
        <v>429</v>
      </c>
      <c r="F242" s="122" t="s">
        <v>2850</v>
      </c>
      <c r="G242" s="122">
        <v>62008131</v>
      </c>
      <c r="H242" s="122" t="s">
        <v>78</v>
      </c>
      <c r="I242" s="122" t="s">
        <v>465</v>
      </c>
      <c r="J242" s="122" t="s">
        <v>61</v>
      </c>
      <c r="K242" s="122" t="s">
        <v>53</v>
      </c>
      <c r="L242" s="122" t="s">
        <v>975</v>
      </c>
      <c r="M242" s="122" t="s">
        <v>253</v>
      </c>
      <c r="N242" s="122" t="s">
        <v>62</v>
      </c>
      <c r="O242" s="127">
        <v>44334</v>
      </c>
      <c r="P242" s="122" t="s">
        <v>1207</v>
      </c>
      <c r="Q242" s="122" t="s">
        <v>301</v>
      </c>
      <c r="R242" s="122" t="s">
        <v>305</v>
      </c>
      <c r="S242" s="128">
        <v>45382</v>
      </c>
      <c r="T242" s="127">
        <v>45378</v>
      </c>
      <c r="U242" s="123">
        <v>17641.68</v>
      </c>
      <c r="V242" s="123">
        <v>3.681</v>
      </c>
      <c r="W242" s="123">
        <v>505.08</v>
      </c>
      <c r="X242" s="123">
        <v>327.99401999999998</v>
      </c>
      <c r="Y242" s="124">
        <v>2.3930720823000001E-2</v>
      </c>
      <c r="Z242" s="124">
        <v>2.5812939300000001E-4</v>
      </c>
    </row>
    <row r="243" spans="1:26" ht="15" thickBot="1" x14ac:dyDescent="0.25">
      <c r="A243" s="120">
        <v>8700</v>
      </c>
      <c r="B243" s="120">
        <v>12956</v>
      </c>
      <c r="C243" s="122" t="s">
        <v>2838</v>
      </c>
      <c r="D243" s="122">
        <v>515738326</v>
      </c>
      <c r="E243" s="122" t="s">
        <v>429</v>
      </c>
      <c r="F243" s="122" t="s">
        <v>2838</v>
      </c>
      <c r="G243" s="122">
        <v>62008156</v>
      </c>
      <c r="H243" s="122" t="s">
        <v>78</v>
      </c>
      <c r="I243" s="122" t="s">
        <v>465</v>
      </c>
      <c r="J243" s="122" t="s">
        <v>61</v>
      </c>
      <c r="K243" s="122" t="s">
        <v>53</v>
      </c>
      <c r="L243" s="122" t="s">
        <v>975</v>
      </c>
      <c r="M243" s="122" t="s">
        <v>269</v>
      </c>
      <c r="N243" s="122" t="s">
        <v>62</v>
      </c>
      <c r="O243" s="127">
        <v>44336</v>
      </c>
      <c r="P243" s="122" t="s">
        <v>1207</v>
      </c>
      <c r="Q243" s="122" t="s">
        <v>303</v>
      </c>
      <c r="R243" s="122" t="s">
        <v>305</v>
      </c>
      <c r="S243" s="128">
        <v>45382</v>
      </c>
      <c r="T243" s="127">
        <v>45202</v>
      </c>
      <c r="U243" s="123">
        <v>36213</v>
      </c>
      <c r="V243" s="123">
        <v>3.681</v>
      </c>
      <c r="W243" s="123">
        <v>57.216000000000001</v>
      </c>
      <c r="X243" s="123">
        <v>76.268960000000007</v>
      </c>
      <c r="Y243" s="124">
        <v>5.5646477609999998E-3</v>
      </c>
      <c r="Z243" s="124">
        <v>6.0023229544727699E-5</v>
      </c>
    </row>
    <row r="244" spans="1:26" ht="15" thickBot="1" x14ac:dyDescent="0.25">
      <c r="A244" s="120">
        <v>8694</v>
      </c>
      <c r="B244" s="120">
        <v>12531</v>
      </c>
      <c r="C244" s="122" t="s">
        <v>1402</v>
      </c>
      <c r="D244" s="122">
        <v>823</v>
      </c>
      <c r="E244" s="122" t="s">
        <v>2</v>
      </c>
      <c r="F244" s="122" t="s">
        <v>2803</v>
      </c>
      <c r="G244" s="122">
        <v>11019016</v>
      </c>
      <c r="H244" s="122" t="s">
        <v>78</v>
      </c>
      <c r="I244" s="122" t="s">
        <v>465</v>
      </c>
      <c r="J244" s="122" t="s">
        <v>53</v>
      </c>
      <c r="K244" s="122" t="s">
        <v>53</v>
      </c>
      <c r="L244" s="122" t="s">
        <v>975</v>
      </c>
      <c r="M244" s="122" t="s">
        <v>140</v>
      </c>
      <c r="N244" s="122" t="s">
        <v>62</v>
      </c>
      <c r="O244" s="127">
        <v>44318</v>
      </c>
      <c r="P244" s="122" t="s">
        <v>1206</v>
      </c>
      <c r="Q244" s="122" t="s">
        <v>301</v>
      </c>
      <c r="R244" s="122" t="s">
        <v>305</v>
      </c>
      <c r="S244" s="128">
        <v>45382</v>
      </c>
      <c r="T244" s="127">
        <v>45306</v>
      </c>
      <c r="U244" s="123">
        <v>4600000</v>
      </c>
      <c r="V244" s="123">
        <v>1</v>
      </c>
      <c r="W244" s="123">
        <v>147.29329999999999</v>
      </c>
      <c r="X244" s="123">
        <v>6775.4917999999998</v>
      </c>
      <c r="Y244" s="124">
        <v>3.0495555155E-2</v>
      </c>
      <c r="Z244" s="124">
        <v>2.1093990459999999E-3</v>
      </c>
    </row>
    <row r="245" spans="1:26" ht="15" thickBot="1" x14ac:dyDescent="0.25">
      <c r="A245" s="120">
        <v>8694</v>
      </c>
      <c r="B245" s="120">
        <v>12531</v>
      </c>
      <c r="C245" s="122" t="s">
        <v>2804</v>
      </c>
      <c r="D245" s="122">
        <v>540299971</v>
      </c>
      <c r="E245" s="122" t="s">
        <v>432</v>
      </c>
      <c r="F245" s="122" t="s">
        <v>2804</v>
      </c>
      <c r="G245" s="122">
        <v>11019428</v>
      </c>
      <c r="H245" s="122" t="s">
        <v>78</v>
      </c>
      <c r="I245" s="122" t="s">
        <v>465</v>
      </c>
      <c r="J245" s="122" t="s">
        <v>53</v>
      </c>
      <c r="K245" s="122" t="s">
        <v>53</v>
      </c>
      <c r="L245" s="122" t="s">
        <v>975</v>
      </c>
      <c r="M245" s="122" t="s">
        <v>102</v>
      </c>
      <c r="N245" s="122" t="s">
        <v>62</v>
      </c>
      <c r="O245" s="127">
        <v>44544</v>
      </c>
      <c r="P245" s="122" t="s">
        <v>1206</v>
      </c>
      <c r="Q245" s="122" t="s">
        <v>301</v>
      </c>
      <c r="R245" s="122" t="s">
        <v>305</v>
      </c>
      <c r="S245" s="128">
        <v>45382</v>
      </c>
      <c r="T245" s="127">
        <v>45368</v>
      </c>
      <c r="U245" s="123">
        <v>16016000</v>
      </c>
      <c r="V245" s="123">
        <v>1</v>
      </c>
      <c r="W245" s="123">
        <v>82.217799999999997</v>
      </c>
      <c r="X245" s="123">
        <v>13168.002850000001</v>
      </c>
      <c r="Y245" s="124">
        <v>5.9267366717000003E-2</v>
      </c>
      <c r="Z245" s="124">
        <v>4.0995655319999999E-3</v>
      </c>
    </row>
    <row r="246" spans="1:26" ht="15" thickBot="1" x14ac:dyDescent="0.25">
      <c r="A246" s="120">
        <v>8694</v>
      </c>
      <c r="B246" s="120">
        <v>12531</v>
      </c>
      <c r="C246" s="122" t="s">
        <v>2805</v>
      </c>
      <c r="D246" s="122">
        <v>515729713</v>
      </c>
      <c r="E246" s="122" t="s">
        <v>429</v>
      </c>
      <c r="F246" s="122" t="s">
        <v>2805</v>
      </c>
      <c r="G246" s="122">
        <v>11019571</v>
      </c>
      <c r="H246" s="122" t="s">
        <v>78</v>
      </c>
      <c r="I246" s="122" t="s">
        <v>465</v>
      </c>
      <c r="J246" s="122" t="s">
        <v>53</v>
      </c>
      <c r="K246" s="122" t="s">
        <v>53</v>
      </c>
      <c r="L246" s="122" t="s">
        <v>975</v>
      </c>
      <c r="M246" s="122" t="s">
        <v>931</v>
      </c>
      <c r="N246" s="122" t="s">
        <v>62</v>
      </c>
      <c r="O246" s="127">
        <v>44606</v>
      </c>
      <c r="P246" s="122" t="s">
        <v>1206</v>
      </c>
      <c r="Q246" s="122" t="s">
        <v>301</v>
      </c>
      <c r="R246" s="122" t="s">
        <v>305</v>
      </c>
      <c r="S246" s="128">
        <v>45382</v>
      </c>
      <c r="T246" s="127">
        <v>44971</v>
      </c>
      <c r="U246" s="123">
        <v>66512.429999999993</v>
      </c>
      <c r="V246" s="123">
        <v>1</v>
      </c>
      <c r="W246" s="123">
        <v>6280.45</v>
      </c>
      <c r="X246" s="123">
        <v>4177.2799100000002</v>
      </c>
      <c r="Y246" s="124">
        <v>1.8801361385E-2</v>
      </c>
      <c r="Z246" s="124">
        <v>1.300503419E-3</v>
      </c>
    </row>
    <row r="247" spans="1:26" ht="15" thickBot="1" x14ac:dyDescent="0.25">
      <c r="A247" s="120">
        <v>8694</v>
      </c>
      <c r="B247" s="120">
        <v>12531</v>
      </c>
      <c r="C247" s="122" t="s">
        <v>2806</v>
      </c>
      <c r="D247" s="122">
        <v>514548767</v>
      </c>
      <c r="E247" s="122" t="s">
        <v>429</v>
      </c>
      <c r="F247" s="122" t="s">
        <v>2806</v>
      </c>
      <c r="G247" s="122">
        <v>11018495</v>
      </c>
      <c r="H247" s="122" t="s">
        <v>78</v>
      </c>
      <c r="I247" s="122" t="s">
        <v>465</v>
      </c>
      <c r="J247" s="122" t="s">
        <v>61</v>
      </c>
      <c r="K247" s="122" t="s">
        <v>314</v>
      </c>
      <c r="L247" s="122" t="s">
        <v>975</v>
      </c>
      <c r="M247" s="122" t="s">
        <v>915</v>
      </c>
      <c r="N247" s="122" t="s">
        <v>62</v>
      </c>
      <c r="O247" s="127">
        <v>44027</v>
      </c>
      <c r="P247" s="122" t="s">
        <v>1207</v>
      </c>
      <c r="Q247" s="122" t="s">
        <v>303</v>
      </c>
      <c r="R247" s="122" t="s">
        <v>305</v>
      </c>
      <c r="S247" s="128">
        <v>45382</v>
      </c>
      <c r="T247" s="127">
        <v>45279</v>
      </c>
      <c r="U247" s="123">
        <v>754292.5</v>
      </c>
      <c r="V247" s="123">
        <v>3.681</v>
      </c>
      <c r="W247" s="123">
        <v>93</v>
      </c>
      <c r="X247" s="123">
        <v>2582.1921400000001</v>
      </c>
      <c r="Y247" s="124">
        <v>1.1622091082E-2</v>
      </c>
      <c r="Z247" s="124">
        <v>8.0390823200000004E-4</v>
      </c>
    </row>
    <row r="248" spans="1:26" ht="15" thickBot="1" x14ac:dyDescent="0.25">
      <c r="A248" s="120">
        <v>8694</v>
      </c>
      <c r="B248" s="120">
        <v>12531</v>
      </c>
      <c r="C248" s="122" t="s">
        <v>2807</v>
      </c>
      <c r="D248" s="122">
        <v>515263804</v>
      </c>
      <c r="E248" s="122" t="s">
        <v>429</v>
      </c>
      <c r="F248" s="122" t="s">
        <v>2807</v>
      </c>
      <c r="G248" s="122">
        <v>11018604</v>
      </c>
      <c r="H248" s="122" t="s">
        <v>78</v>
      </c>
      <c r="I248" s="122" t="s">
        <v>465</v>
      </c>
      <c r="J248" s="122" t="s">
        <v>61</v>
      </c>
      <c r="K248" s="122" t="s">
        <v>53</v>
      </c>
      <c r="L248" s="122" t="s">
        <v>975</v>
      </c>
      <c r="M248" s="122" t="s">
        <v>130</v>
      </c>
      <c r="N248" s="122" t="s">
        <v>62</v>
      </c>
      <c r="O248" s="127">
        <v>44130</v>
      </c>
      <c r="P248" s="122" t="s">
        <v>1207</v>
      </c>
      <c r="Q248" s="122" t="s">
        <v>301</v>
      </c>
      <c r="R248" s="122" t="s">
        <v>305</v>
      </c>
      <c r="S248" s="128">
        <v>45382</v>
      </c>
      <c r="T248" s="127">
        <v>45124</v>
      </c>
      <c r="U248" s="123">
        <v>304953.68</v>
      </c>
      <c r="V248" s="123">
        <v>3.681</v>
      </c>
      <c r="W248" s="123">
        <v>547.85</v>
      </c>
      <c r="X248" s="123">
        <v>6149.8052399999997</v>
      </c>
      <c r="Y248" s="124">
        <v>2.7679426146999999E-2</v>
      </c>
      <c r="Z248" s="124">
        <v>1.9146054170000001E-3</v>
      </c>
    </row>
    <row r="249" spans="1:26" ht="15" thickBot="1" x14ac:dyDescent="0.25">
      <c r="A249" s="120">
        <v>8694</v>
      </c>
      <c r="B249" s="120">
        <v>12531</v>
      </c>
      <c r="C249" s="122" t="s">
        <v>3442</v>
      </c>
      <c r="D249" s="122" t="s">
        <v>3443</v>
      </c>
      <c r="E249" s="122" t="s">
        <v>432</v>
      </c>
      <c r="F249" s="122" t="s">
        <v>2808</v>
      </c>
      <c r="G249" s="122">
        <v>11018711</v>
      </c>
      <c r="H249" s="122" t="s">
        <v>78</v>
      </c>
      <c r="I249" s="122" t="s">
        <v>465</v>
      </c>
      <c r="J249" s="122" t="s">
        <v>61</v>
      </c>
      <c r="K249" s="122" t="s">
        <v>314</v>
      </c>
      <c r="L249" s="122" t="s">
        <v>975</v>
      </c>
      <c r="M249" s="122" t="s">
        <v>923</v>
      </c>
      <c r="N249" s="122" t="s">
        <v>62</v>
      </c>
      <c r="O249" s="127">
        <v>44160</v>
      </c>
      <c r="P249" s="122" t="s">
        <v>1207</v>
      </c>
      <c r="Q249" s="122" t="s">
        <v>303</v>
      </c>
      <c r="R249" s="122" t="s">
        <v>305</v>
      </c>
      <c r="S249" s="128">
        <v>45382</v>
      </c>
      <c r="T249" s="127">
        <v>45056</v>
      </c>
      <c r="U249" s="123">
        <v>284257.2</v>
      </c>
      <c r="V249" s="123">
        <v>3.681</v>
      </c>
      <c r="W249" s="123">
        <v>333.31</v>
      </c>
      <c r="X249" s="123">
        <v>3487.5916999999999</v>
      </c>
      <c r="Y249" s="124">
        <v>1.5697169768000001E-2</v>
      </c>
      <c r="Z249" s="124">
        <v>1.0857842969999999E-3</v>
      </c>
    </row>
    <row r="250" spans="1:26" ht="15" thickBot="1" x14ac:dyDescent="0.25">
      <c r="A250" s="120">
        <v>8694</v>
      </c>
      <c r="B250" s="120">
        <v>12531</v>
      </c>
      <c r="C250" s="122" t="s">
        <v>2809</v>
      </c>
      <c r="D250" s="122">
        <v>515008571</v>
      </c>
      <c r="E250" s="122" t="s">
        <v>429</v>
      </c>
      <c r="F250" s="122" t="s">
        <v>2809</v>
      </c>
      <c r="G250" s="122">
        <v>11018729</v>
      </c>
      <c r="H250" s="122" t="s">
        <v>78</v>
      </c>
      <c r="I250" s="122" t="s">
        <v>465</v>
      </c>
      <c r="J250" s="122" t="s">
        <v>61</v>
      </c>
      <c r="K250" s="122" t="s">
        <v>314</v>
      </c>
      <c r="L250" s="122" t="s">
        <v>975</v>
      </c>
      <c r="M250" s="122" t="s">
        <v>915</v>
      </c>
      <c r="N250" s="122" t="s">
        <v>62</v>
      </c>
      <c r="O250" s="127">
        <v>44166</v>
      </c>
      <c r="P250" s="122" t="s">
        <v>1207</v>
      </c>
      <c r="Q250" s="122" t="s">
        <v>303</v>
      </c>
      <c r="R250" s="122" t="s">
        <v>305</v>
      </c>
      <c r="S250" s="128">
        <v>45382</v>
      </c>
      <c r="T250" s="127">
        <v>45202</v>
      </c>
      <c r="U250" s="123">
        <v>174363.93</v>
      </c>
      <c r="V250" s="123">
        <v>3.681</v>
      </c>
      <c r="W250" s="123">
        <v>1948.9755</v>
      </c>
      <c r="X250" s="123">
        <v>12509.180130000001</v>
      </c>
      <c r="Y250" s="124">
        <v>5.6302096417999999E-2</v>
      </c>
      <c r="Z250" s="124">
        <v>3.8944556950000001E-3</v>
      </c>
    </row>
    <row r="251" spans="1:26" ht="15" thickBot="1" x14ac:dyDescent="0.25">
      <c r="A251" s="120">
        <v>8694</v>
      </c>
      <c r="B251" s="120">
        <v>12531</v>
      </c>
      <c r="C251" s="122" t="s">
        <v>2810</v>
      </c>
      <c r="D251" s="122">
        <v>515345098</v>
      </c>
      <c r="E251" s="122" t="s">
        <v>429</v>
      </c>
      <c r="F251" s="122" t="s">
        <v>2810</v>
      </c>
      <c r="G251" s="122">
        <v>11018860</v>
      </c>
      <c r="H251" s="122" t="s">
        <v>78</v>
      </c>
      <c r="I251" s="122" t="s">
        <v>465</v>
      </c>
      <c r="J251" s="122" t="s">
        <v>61</v>
      </c>
      <c r="K251" s="122" t="s">
        <v>53</v>
      </c>
      <c r="L251" s="122" t="s">
        <v>975</v>
      </c>
      <c r="M251" s="122" t="s">
        <v>915</v>
      </c>
      <c r="N251" s="122" t="s">
        <v>62</v>
      </c>
      <c r="O251" s="127">
        <v>44256</v>
      </c>
      <c r="P251" s="122" t="s">
        <v>1207</v>
      </c>
      <c r="Q251" s="122" t="s">
        <v>303</v>
      </c>
      <c r="R251" s="122" t="s">
        <v>305</v>
      </c>
      <c r="S251" s="128">
        <v>45382</v>
      </c>
      <c r="T251" s="127">
        <v>45202</v>
      </c>
      <c r="U251" s="123">
        <v>25360.87</v>
      </c>
      <c r="V251" s="123">
        <v>3.681</v>
      </c>
      <c r="W251" s="123">
        <v>3541</v>
      </c>
      <c r="X251" s="123">
        <v>3305.64257</v>
      </c>
      <c r="Y251" s="124">
        <v>1.4878241800000001E-2</v>
      </c>
      <c r="Z251" s="124">
        <v>1.029138472E-3</v>
      </c>
    </row>
    <row r="252" spans="1:26" ht="15" thickBot="1" x14ac:dyDescent="0.25">
      <c r="A252" s="120">
        <v>8694</v>
      </c>
      <c r="B252" s="120">
        <v>12531</v>
      </c>
      <c r="C252" s="122" t="s">
        <v>2806</v>
      </c>
      <c r="D252" s="122">
        <v>514548767</v>
      </c>
      <c r="E252" s="122" t="s">
        <v>429</v>
      </c>
      <c r="F252" s="122" t="s">
        <v>2811</v>
      </c>
      <c r="G252" s="122">
        <v>11018866</v>
      </c>
      <c r="H252" s="122" t="s">
        <v>78</v>
      </c>
      <c r="I252" s="122" t="s">
        <v>465</v>
      </c>
      <c r="J252" s="122" t="s">
        <v>61</v>
      </c>
      <c r="K252" s="122" t="s">
        <v>314</v>
      </c>
      <c r="L252" s="122" t="s">
        <v>975</v>
      </c>
      <c r="M252" s="122" t="s">
        <v>915</v>
      </c>
      <c r="N252" s="122" t="s">
        <v>62</v>
      </c>
      <c r="O252" s="127">
        <v>44266</v>
      </c>
      <c r="P252" s="122" t="s">
        <v>1207</v>
      </c>
      <c r="Q252" s="122" t="s">
        <v>303</v>
      </c>
      <c r="R252" s="122" t="s">
        <v>305</v>
      </c>
      <c r="S252" s="128">
        <v>45382</v>
      </c>
      <c r="T252" s="127">
        <v>45279</v>
      </c>
      <c r="U252" s="123">
        <v>46061.83</v>
      </c>
      <c r="V252" s="123">
        <v>3.681</v>
      </c>
      <c r="W252" s="123">
        <v>93</v>
      </c>
      <c r="X252" s="123">
        <v>157.68484000000001</v>
      </c>
      <c r="Y252" s="124">
        <v>7.0971774099999997E-4</v>
      </c>
      <c r="Z252" s="124">
        <v>4.90916764262367E-5</v>
      </c>
    </row>
    <row r="253" spans="1:26" ht="15" thickBot="1" x14ac:dyDescent="0.25">
      <c r="A253" s="120">
        <v>8694</v>
      </c>
      <c r="B253" s="120">
        <v>12531</v>
      </c>
      <c r="C253" s="122" t="s">
        <v>2844</v>
      </c>
      <c r="D253" s="122">
        <v>516044096</v>
      </c>
      <c r="E253" s="122" t="s">
        <v>429</v>
      </c>
      <c r="F253" s="122" t="s">
        <v>2844</v>
      </c>
      <c r="G253" s="122">
        <v>11018869</v>
      </c>
      <c r="H253" s="122" t="s">
        <v>78</v>
      </c>
      <c r="I253" s="122" t="s">
        <v>465</v>
      </c>
      <c r="J253" s="122" t="s">
        <v>61</v>
      </c>
      <c r="K253" s="122" t="s">
        <v>314</v>
      </c>
      <c r="L253" s="122" t="s">
        <v>975</v>
      </c>
      <c r="M253" s="122" t="s">
        <v>258</v>
      </c>
      <c r="N253" s="122" t="s">
        <v>62</v>
      </c>
      <c r="O253" s="127">
        <v>44270</v>
      </c>
      <c r="P253" s="122" t="s">
        <v>1207</v>
      </c>
      <c r="Q253" s="122" t="s">
        <v>301</v>
      </c>
      <c r="R253" s="122" t="s">
        <v>305</v>
      </c>
      <c r="S253" s="128">
        <v>45382</v>
      </c>
      <c r="T253" s="127">
        <v>45054</v>
      </c>
      <c r="U253" s="123">
        <v>112651.63</v>
      </c>
      <c r="V253" s="123">
        <v>3.681</v>
      </c>
      <c r="W253" s="123">
        <v>2046</v>
      </c>
      <c r="X253" s="123">
        <v>8484.1615000000002</v>
      </c>
      <c r="Y253" s="124">
        <v>3.8186042077E-2</v>
      </c>
      <c r="Z253" s="124">
        <v>2.6413554470000001E-3</v>
      </c>
    </row>
    <row r="254" spans="1:26" ht="15" thickBot="1" x14ac:dyDescent="0.25">
      <c r="A254" s="120">
        <v>8694</v>
      </c>
      <c r="B254" s="120">
        <v>12531</v>
      </c>
      <c r="C254" s="122" t="s">
        <v>3451</v>
      </c>
      <c r="D254" s="122">
        <v>515614444</v>
      </c>
      <c r="E254" s="122" t="s">
        <v>429</v>
      </c>
      <c r="F254" s="122" t="s">
        <v>2845</v>
      </c>
      <c r="G254" s="122">
        <v>11018885</v>
      </c>
      <c r="H254" s="122" t="s">
        <v>78</v>
      </c>
      <c r="I254" s="122" t="s">
        <v>465</v>
      </c>
      <c r="J254" s="122" t="s">
        <v>61</v>
      </c>
      <c r="K254" s="122" t="s">
        <v>314</v>
      </c>
      <c r="L254" s="122" t="s">
        <v>975</v>
      </c>
      <c r="M254" s="122" t="s">
        <v>968</v>
      </c>
      <c r="N254" s="122" t="s">
        <v>62</v>
      </c>
      <c r="O254" s="127">
        <v>44272</v>
      </c>
      <c r="P254" s="122" t="s">
        <v>1207</v>
      </c>
      <c r="Q254" s="122" t="s">
        <v>303</v>
      </c>
      <c r="R254" s="122" t="s">
        <v>305</v>
      </c>
      <c r="S254" s="128">
        <v>45382</v>
      </c>
      <c r="T254" s="127">
        <v>45202</v>
      </c>
      <c r="U254" s="123">
        <v>1006433.58</v>
      </c>
      <c r="V254" s="123">
        <v>3.681</v>
      </c>
      <c r="W254" s="123">
        <v>87.23</v>
      </c>
      <c r="X254" s="123">
        <v>3231.5941200000002</v>
      </c>
      <c r="Y254" s="124">
        <v>1.4544959927999999E-2</v>
      </c>
      <c r="Z254" s="124">
        <v>1.00608513E-3</v>
      </c>
    </row>
    <row r="255" spans="1:26" ht="15" thickBot="1" x14ac:dyDescent="0.25">
      <c r="A255" s="120">
        <v>8694</v>
      </c>
      <c r="B255" s="120">
        <v>12531</v>
      </c>
      <c r="C255" s="122" t="s">
        <v>3444</v>
      </c>
      <c r="D255" s="122">
        <v>514996362</v>
      </c>
      <c r="E255" s="122" t="s">
        <v>429</v>
      </c>
      <c r="F255" s="122" t="s">
        <v>2812</v>
      </c>
      <c r="G255" s="122">
        <v>11018938</v>
      </c>
      <c r="H255" s="122" t="s">
        <v>78</v>
      </c>
      <c r="I255" s="122" t="s">
        <v>465</v>
      </c>
      <c r="J255" s="122" t="s">
        <v>61</v>
      </c>
      <c r="K255" s="122" t="s">
        <v>314</v>
      </c>
      <c r="L255" s="122" t="s">
        <v>975</v>
      </c>
      <c r="M255" s="122" t="s">
        <v>917</v>
      </c>
      <c r="N255" s="122" t="s">
        <v>62</v>
      </c>
      <c r="O255" s="127">
        <v>44291</v>
      </c>
      <c r="P255" s="122" t="s">
        <v>1207</v>
      </c>
      <c r="Q255" s="122" t="s">
        <v>303</v>
      </c>
      <c r="R255" s="122" t="s">
        <v>305</v>
      </c>
      <c r="S255" s="128">
        <v>45382</v>
      </c>
      <c r="T255" s="127">
        <v>45089</v>
      </c>
      <c r="U255" s="123">
        <v>34174.339999999997</v>
      </c>
      <c r="V255" s="123">
        <v>3.681</v>
      </c>
      <c r="W255" s="123">
        <v>141</v>
      </c>
      <c r="X255" s="123">
        <v>177.37200000000001</v>
      </c>
      <c r="Y255" s="124">
        <v>7.9832693599999997E-4</v>
      </c>
      <c r="Z255" s="124">
        <v>5.5220836898933702E-5</v>
      </c>
    </row>
    <row r="256" spans="1:26" ht="15" thickBot="1" x14ac:dyDescent="0.25">
      <c r="A256" s="120">
        <v>8694</v>
      </c>
      <c r="B256" s="120">
        <v>12531</v>
      </c>
      <c r="C256" s="122" t="s">
        <v>2813</v>
      </c>
      <c r="D256" s="122">
        <v>514785039</v>
      </c>
      <c r="E256" s="122" t="s">
        <v>429</v>
      </c>
      <c r="F256" s="122" t="s">
        <v>2813</v>
      </c>
      <c r="G256" s="122">
        <v>11018944</v>
      </c>
      <c r="H256" s="122" t="s">
        <v>78</v>
      </c>
      <c r="I256" s="122" t="s">
        <v>465</v>
      </c>
      <c r="J256" s="122" t="s">
        <v>61</v>
      </c>
      <c r="K256" s="122" t="s">
        <v>53</v>
      </c>
      <c r="L256" s="122" t="s">
        <v>975</v>
      </c>
      <c r="M256" s="122" t="s">
        <v>899</v>
      </c>
      <c r="N256" s="122" t="s">
        <v>62</v>
      </c>
      <c r="O256" s="127">
        <v>44294</v>
      </c>
      <c r="P256" s="122" t="s">
        <v>1207</v>
      </c>
      <c r="Q256" s="122" t="s">
        <v>301</v>
      </c>
      <c r="R256" s="122" t="s">
        <v>305</v>
      </c>
      <c r="S256" s="128">
        <v>45382</v>
      </c>
      <c r="T256" s="127">
        <v>45154</v>
      </c>
      <c r="U256" s="123">
        <v>354166.67</v>
      </c>
      <c r="V256" s="123">
        <v>3.681</v>
      </c>
      <c r="W256" s="123">
        <v>424</v>
      </c>
      <c r="X256" s="123">
        <v>5527.6350499999999</v>
      </c>
      <c r="Y256" s="124">
        <v>2.4879123836000001E-2</v>
      </c>
      <c r="Z256" s="124">
        <v>1.720906532E-3</v>
      </c>
    </row>
    <row r="257" spans="1:26" ht="15" thickBot="1" x14ac:dyDescent="0.25">
      <c r="A257" s="120">
        <v>8694</v>
      </c>
      <c r="B257" s="120">
        <v>12531</v>
      </c>
      <c r="C257" s="122" t="s">
        <v>3442</v>
      </c>
      <c r="D257" s="122" t="s">
        <v>3443</v>
      </c>
      <c r="E257" s="122" t="s">
        <v>432</v>
      </c>
      <c r="F257" s="122" t="s">
        <v>2814</v>
      </c>
      <c r="G257" s="122">
        <v>11019014</v>
      </c>
      <c r="H257" s="122" t="s">
        <v>78</v>
      </c>
      <c r="I257" s="122" t="s">
        <v>465</v>
      </c>
      <c r="J257" s="122" t="s">
        <v>61</v>
      </c>
      <c r="K257" s="122" t="s">
        <v>314</v>
      </c>
      <c r="L257" s="122" t="s">
        <v>975</v>
      </c>
      <c r="M257" s="122" t="s">
        <v>917</v>
      </c>
      <c r="N257" s="122" t="s">
        <v>62</v>
      </c>
      <c r="O257" s="127">
        <v>44316</v>
      </c>
      <c r="P257" s="122" t="s">
        <v>1207</v>
      </c>
      <c r="Q257" s="122" t="s">
        <v>303</v>
      </c>
      <c r="R257" s="122" t="s">
        <v>305</v>
      </c>
      <c r="S257" s="128">
        <v>45382</v>
      </c>
      <c r="T257" s="127">
        <v>45056</v>
      </c>
      <c r="U257" s="123">
        <v>249129.81</v>
      </c>
      <c r="V257" s="123">
        <v>3.681</v>
      </c>
      <c r="W257" s="123">
        <v>878.7</v>
      </c>
      <c r="X257" s="123">
        <v>8058.0905000000002</v>
      </c>
      <c r="Y257" s="124">
        <v>3.6268355204999998E-2</v>
      </c>
      <c r="Z257" s="124">
        <v>2.508707694E-3</v>
      </c>
    </row>
    <row r="258" spans="1:26" ht="15" thickBot="1" x14ac:dyDescent="0.25">
      <c r="A258" s="120">
        <v>8694</v>
      </c>
      <c r="B258" s="120">
        <v>12531</v>
      </c>
      <c r="C258" s="122" t="s">
        <v>2815</v>
      </c>
      <c r="D258" s="122">
        <v>514234202</v>
      </c>
      <c r="E258" s="122" t="s">
        <v>429</v>
      </c>
      <c r="F258" s="122" t="s">
        <v>2815</v>
      </c>
      <c r="G258" s="122">
        <v>11019033</v>
      </c>
      <c r="H258" s="122" t="s">
        <v>78</v>
      </c>
      <c r="I258" s="122" t="s">
        <v>465</v>
      </c>
      <c r="J258" s="122" t="s">
        <v>61</v>
      </c>
      <c r="K258" s="122" t="s">
        <v>53</v>
      </c>
      <c r="L258" s="122" t="s">
        <v>975</v>
      </c>
      <c r="M258" s="122" t="s">
        <v>249</v>
      </c>
      <c r="N258" s="122" t="s">
        <v>62</v>
      </c>
      <c r="O258" s="127">
        <v>44328</v>
      </c>
      <c r="P258" s="122" t="s">
        <v>1207</v>
      </c>
      <c r="Q258" s="122" t="s">
        <v>102</v>
      </c>
      <c r="R258" s="122" t="s">
        <v>305</v>
      </c>
      <c r="S258" s="128">
        <v>45382</v>
      </c>
      <c r="T258" s="127">
        <v>45291</v>
      </c>
      <c r="U258" s="123">
        <v>481524.99</v>
      </c>
      <c r="V258" s="123">
        <v>3.681</v>
      </c>
      <c r="W258" s="123">
        <v>830.05280000000005</v>
      </c>
      <c r="X258" s="123">
        <v>14712.63183</v>
      </c>
      <c r="Y258" s="124">
        <v>6.6219528957999998E-2</v>
      </c>
      <c r="Z258" s="124">
        <v>4.5804514950000003E-3</v>
      </c>
    </row>
    <row r="259" spans="1:26" ht="15" thickBot="1" x14ac:dyDescent="0.25">
      <c r="A259" s="120">
        <v>8694</v>
      </c>
      <c r="B259" s="120">
        <v>12531</v>
      </c>
      <c r="C259" s="122" t="s">
        <v>2816</v>
      </c>
      <c r="D259" s="122">
        <v>515446821</v>
      </c>
      <c r="E259" s="122" t="s">
        <v>429</v>
      </c>
      <c r="F259" s="122" t="s">
        <v>2816</v>
      </c>
      <c r="G259" s="122">
        <v>11019074</v>
      </c>
      <c r="H259" s="122" t="s">
        <v>78</v>
      </c>
      <c r="I259" s="122" t="s">
        <v>465</v>
      </c>
      <c r="J259" s="122" t="s">
        <v>61</v>
      </c>
      <c r="K259" s="122" t="s">
        <v>53</v>
      </c>
      <c r="L259" s="122" t="s">
        <v>975</v>
      </c>
      <c r="M259" s="122" t="s">
        <v>257</v>
      </c>
      <c r="N259" s="122" t="s">
        <v>62</v>
      </c>
      <c r="O259" s="127">
        <v>44349</v>
      </c>
      <c r="P259" s="122" t="s">
        <v>1207</v>
      </c>
      <c r="Q259" s="122" t="s">
        <v>301</v>
      </c>
      <c r="R259" s="122" t="s">
        <v>305</v>
      </c>
      <c r="S259" s="128">
        <v>45382</v>
      </c>
      <c r="T259" s="127">
        <v>45281</v>
      </c>
      <c r="U259" s="123">
        <v>53683.839999999997</v>
      </c>
      <c r="V259" s="123">
        <v>3.681</v>
      </c>
      <c r="W259" s="123">
        <v>4425.12</v>
      </c>
      <c r="X259" s="123">
        <v>8744.4891499999994</v>
      </c>
      <c r="Y259" s="124">
        <v>3.9357740964999999E-2</v>
      </c>
      <c r="Z259" s="124">
        <v>2.7224026849999999E-3</v>
      </c>
    </row>
    <row r="260" spans="1:26" ht="15" thickBot="1" x14ac:dyDescent="0.25">
      <c r="A260" s="120">
        <v>8694</v>
      </c>
      <c r="B260" s="120">
        <v>12531</v>
      </c>
      <c r="C260" s="122" t="s">
        <v>2817</v>
      </c>
      <c r="D260" s="122">
        <v>515795748</v>
      </c>
      <c r="E260" s="122" t="s">
        <v>429</v>
      </c>
      <c r="F260" s="122" t="s">
        <v>2817</v>
      </c>
      <c r="G260" s="122">
        <v>11019123</v>
      </c>
      <c r="H260" s="122" t="s">
        <v>78</v>
      </c>
      <c r="I260" s="122" t="s">
        <v>465</v>
      </c>
      <c r="J260" s="122" t="s">
        <v>61</v>
      </c>
      <c r="K260" s="122" t="s">
        <v>53</v>
      </c>
      <c r="L260" s="122" t="s">
        <v>975</v>
      </c>
      <c r="M260" s="122" t="s">
        <v>931</v>
      </c>
      <c r="N260" s="122" t="s">
        <v>62</v>
      </c>
      <c r="O260" s="127">
        <v>44371</v>
      </c>
      <c r="P260" s="122" t="s">
        <v>1207</v>
      </c>
      <c r="Q260" s="122" t="s">
        <v>303</v>
      </c>
      <c r="R260" s="122" t="s">
        <v>305</v>
      </c>
      <c r="S260" s="128">
        <v>45382</v>
      </c>
      <c r="T260" s="127">
        <v>45087</v>
      </c>
      <c r="U260" s="123">
        <v>1548.98</v>
      </c>
      <c r="V260" s="123">
        <v>3.681</v>
      </c>
      <c r="W260" s="123">
        <v>193476</v>
      </c>
      <c r="X260" s="123">
        <v>11031.60563</v>
      </c>
      <c r="Y260" s="124">
        <v>4.9651737154000002E-2</v>
      </c>
      <c r="Z260" s="124">
        <v>3.4344456569999999E-3</v>
      </c>
    </row>
    <row r="261" spans="1:26" ht="15" thickBot="1" x14ac:dyDescent="0.25">
      <c r="A261" s="120">
        <v>8694</v>
      </c>
      <c r="B261" s="120">
        <v>12531</v>
      </c>
      <c r="C261" s="122" t="s">
        <v>2818</v>
      </c>
      <c r="D261" s="122">
        <v>514453794</v>
      </c>
      <c r="E261" s="122" t="s">
        <v>429</v>
      </c>
      <c r="F261" s="122" t="s">
        <v>2818</v>
      </c>
      <c r="G261" s="122">
        <v>11019124</v>
      </c>
      <c r="H261" s="122" t="s">
        <v>78</v>
      </c>
      <c r="I261" s="122" t="s">
        <v>465</v>
      </c>
      <c r="J261" s="122" t="s">
        <v>61</v>
      </c>
      <c r="K261" s="122" t="s">
        <v>314</v>
      </c>
      <c r="L261" s="122" t="s">
        <v>975</v>
      </c>
      <c r="M261" s="122" t="s">
        <v>915</v>
      </c>
      <c r="N261" s="122" t="s">
        <v>62</v>
      </c>
      <c r="O261" s="127">
        <v>44371</v>
      </c>
      <c r="P261" s="122" t="s">
        <v>1207</v>
      </c>
      <c r="Q261" s="122" t="s">
        <v>102</v>
      </c>
      <c r="R261" s="122" t="s">
        <v>305</v>
      </c>
      <c r="S261" s="128">
        <v>45382</v>
      </c>
      <c r="T261" s="127">
        <v>45202</v>
      </c>
      <c r="U261" s="123">
        <v>829418.12</v>
      </c>
      <c r="V261" s="123">
        <v>3.681</v>
      </c>
      <c r="W261" s="123">
        <v>337.77</v>
      </c>
      <c r="X261" s="123">
        <v>10312.41567</v>
      </c>
      <c r="Y261" s="124">
        <v>4.6414762223999997E-2</v>
      </c>
      <c r="Z261" s="124">
        <v>3.2105418200000001E-3</v>
      </c>
    </row>
    <row r="262" spans="1:26" ht="15" thickBot="1" x14ac:dyDescent="0.25">
      <c r="A262" s="120">
        <v>8694</v>
      </c>
      <c r="B262" s="120">
        <v>12531</v>
      </c>
      <c r="C262" s="122" t="s">
        <v>2846</v>
      </c>
      <c r="D262" s="122" t="s">
        <v>3452</v>
      </c>
      <c r="E262" s="122" t="s">
        <v>430</v>
      </c>
      <c r="F262" s="122" t="s">
        <v>2846</v>
      </c>
      <c r="G262" s="122">
        <v>11019156</v>
      </c>
      <c r="H262" s="122" t="s">
        <v>78</v>
      </c>
      <c r="I262" s="122" t="s">
        <v>465</v>
      </c>
      <c r="J262" s="122" t="s">
        <v>61</v>
      </c>
      <c r="K262" s="122" t="s">
        <v>314</v>
      </c>
      <c r="L262" s="122" t="s">
        <v>975</v>
      </c>
      <c r="M262" s="122" t="s">
        <v>915</v>
      </c>
      <c r="N262" s="122" t="s">
        <v>62</v>
      </c>
      <c r="O262" s="127">
        <v>44396</v>
      </c>
      <c r="P262" s="122" t="s">
        <v>1207</v>
      </c>
      <c r="Q262" s="122" t="s">
        <v>303</v>
      </c>
      <c r="R262" s="122" t="s">
        <v>305</v>
      </c>
      <c r="S262" s="128">
        <v>45382</v>
      </c>
      <c r="T262" s="127">
        <v>45056</v>
      </c>
      <c r="U262" s="123">
        <v>2570444.02</v>
      </c>
      <c r="V262" s="123">
        <v>3.681</v>
      </c>
      <c r="W262" s="123">
        <v>40.484299999999998</v>
      </c>
      <c r="X262" s="123">
        <v>3830.54529</v>
      </c>
      <c r="Y262" s="124">
        <v>1.7240756629000001E-2</v>
      </c>
      <c r="Z262" s="124">
        <v>1.192555288E-3</v>
      </c>
    </row>
    <row r="263" spans="1:26" ht="15" thickBot="1" x14ac:dyDescent="0.25">
      <c r="A263" s="120">
        <v>8694</v>
      </c>
      <c r="B263" s="120">
        <v>12531</v>
      </c>
      <c r="C263" s="122" t="s">
        <v>2819</v>
      </c>
      <c r="D263" s="122">
        <v>515814390</v>
      </c>
      <c r="E263" s="122" t="s">
        <v>429</v>
      </c>
      <c r="F263" s="122" t="s">
        <v>2819</v>
      </c>
      <c r="G263" s="122">
        <v>11019193</v>
      </c>
      <c r="H263" s="122" t="s">
        <v>78</v>
      </c>
      <c r="I263" s="122" t="s">
        <v>465</v>
      </c>
      <c r="J263" s="122" t="s">
        <v>61</v>
      </c>
      <c r="K263" s="122" t="s">
        <v>157</v>
      </c>
      <c r="L263" s="122" t="s">
        <v>975</v>
      </c>
      <c r="M263" s="122" t="s">
        <v>915</v>
      </c>
      <c r="N263" s="122" t="s">
        <v>62</v>
      </c>
      <c r="O263" s="127">
        <v>44406</v>
      </c>
      <c r="P263" s="122" t="s">
        <v>1207</v>
      </c>
      <c r="Q263" s="122" t="s">
        <v>303</v>
      </c>
      <c r="R263" s="122" t="s">
        <v>305</v>
      </c>
      <c r="S263" s="128">
        <v>45382</v>
      </c>
      <c r="T263" s="127">
        <v>45202</v>
      </c>
      <c r="U263" s="123">
        <v>19458.560000000001</v>
      </c>
      <c r="V263" s="123">
        <v>3.681</v>
      </c>
      <c r="W263" s="123">
        <v>11512</v>
      </c>
      <c r="X263" s="123">
        <v>8245.6955600000001</v>
      </c>
      <c r="Y263" s="124">
        <v>3.7112739733999998E-2</v>
      </c>
      <c r="Z263" s="124">
        <v>2.5671143669999999E-3</v>
      </c>
    </row>
    <row r="264" spans="1:26" ht="15" thickBot="1" x14ac:dyDescent="0.25">
      <c r="A264" s="120">
        <v>8694</v>
      </c>
      <c r="B264" s="120">
        <v>12531</v>
      </c>
      <c r="C264" s="122" t="s">
        <v>2820</v>
      </c>
      <c r="D264" s="122">
        <v>515806502</v>
      </c>
      <c r="E264" s="122" t="s">
        <v>429</v>
      </c>
      <c r="F264" s="122" t="s">
        <v>2820</v>
      </c>
      <c r="G264" s="122">
        <v>11019229</v>
      </c>
      <c r="H264" s="122" t="s">
        <v>78</v>
      </c>
      <c r="I264" s="122" t="s">
        <v>465</v>
      </c>
      <c r="J264" s="122" t="s">
        <v>61</v>
      </c>
      <c r="K264" s="122" t="s">
        <v>314</v>
      </c>
      <c r="L264" s="122" t="s">
        <v>975</v>
      </c>
      <c r="M264" s="122" t="s">
        <v>917</v>
      </c>
      <c r="N264" s="122" t="s">
        <v>62</v>
      </c>
      <c r="O264" s="127">
        <v>44434</v>
      </c>
      <c r="P264" s="122" t="s">
        <v>1207</v>
      </c>
      <c r="Q264" s="122" t="s">
        <v>303</v>
      </c>
      <c r="R264" s="122" t="s">
        <v>305</v>
      </c>
      <c r="S264" s="128">
        <v>45382</v>
      </c>
      <c r="T264" s="127">
        <v>45202</v>
      </c>
      <c r="U264" s="123">
        <v>116614.77</v>
      </c>
      <c r="V264" s="123">
        <v>3.681</v>
      </c>
      <c r="W264" s="123">
        <v>1056.3447000000001</v>
      </c>
      <c r="X264" s="123">
        <v>4534.4543599999997</v>
      </c>
      <c r="Y264" s="124">
        <v>2.0408954377999999E-2</v>
      </c>
      <c r="Z264" s="124">
        <v>1.41170176E-3</v>
      </c>
    </row>
    <row r="265" spans="1:26" ht="15" thickBot="1" x14ac:dyDescent="0.25">
      <c r="A265" s="120">
        <v>8694</v>
      </c>
      <c r="B265" s="120">
        <v>12531</v>
      </c>
      <c r="C265" s="122" t="s">
        <v>2847</v>
      </c>
      <c r="D265" s="122" t="s">
        <v>3453</v>
      </c>
      <c r="E265" s="122" t="s">
        <v>430</v>
      </c>
      <c r="F265" s="122" t="s">
        <v>2847</v>
      </c>
      <c r="G265" s="122">
        <v>11019245</v>
      </c>
      <c r="H265" s="122" t="s">
        <v>78</v>
      </c>
      <c r="I265" s="122" t="s">
        <v>465</v>
      </c>
      <c r="J265" s="122" t="s">
        <v>61</v>
      </c>
      <c r="K265" s="122" t="s">
        <v>314</v>
      </c>
      <c r="L265" s="122" t="s">
        <v>975</v>
      </c>
      <c r="M265" s="122" t="s">
        <v>912</v>
      </c>
      <c r="N265" s="122" t="s">
        <v>62</v>
      </c>
      <c r="O265" s="127">
        <v>44441</v>
      </c>
      <c r="P265" s="122" t="s">
        <v>1207</v>
      </c>
      <c r="Q265" s="122" t="s">
        <v>303</v>
      </c>
      <c r="R265" s="122" t="s">
        <v>305</v>
      </c>
      <c r="S265" s="128">
        <v>45382</v>
      </c>
      <c r="T265" s="127">
        <v>45056</v>
      </c>
      <c r="U265" s="123">
        <v>24412.58</v>
      </c>
      <c r="V265" s="123">
        <v>3.681</v>
      </c>
      <c r="W265" s="123">
        <v>10514</v>
      </c>
      <c r="X265" s="123">
        <v>9448.1650100000006</v>
      </c>
      <c r="Y265" s="124">
        <v>4.2524889067999998E-2</v>
      </c>
      <c r="Z265" s="124">
        <v>2.9414765520000001E-3</v>
      </c>
    </row>
    <row r="266" spans="1:26" ht="15" thickBot="1" x14ac:dyDescent="0.25">
      <c r="A266" s="120">
        <v>8694</v>
      </c>
      <c r="B266" s="120">
        <v>12531</v>
      </c>
      <c r="C266" s="122" t="s">
        <v>2821</v>
      </c>
      <c r="D266" s="122" t="s">
        <v>3445</v>
      </c>
      <c r="E266" s="122" t="s">
        <v>430</v>
      </c>
      <c r="F266" s="122" t="s">
        <v>2821</v>
      </c>
      <c r="G266" s="122">
        <v>11019265</v>
      </c>
      <c r="H266" s="122" t="s">
        <v>78</v>
      </c>
      <c r="I266" s="122" t="s">
        <v>465</v>
      </c>
      <c r="J266" s="122" t="s">
        <v>61</v>
      </c>
      <c r="K266" s="122" t="s">
        <v>314</v>
      </c>
      <c r="L266" s="122" t="s">
        <v>975</v>
      </c>
      <c r="M266" s="122" t="s">
        <v>906</v>
      </c>
      <c r="N266" s="122" t="s">
        <v>62</v>
      </c>
      <c r="O266" s="127">
        <v>44469</v>
      </c>
      <c r="P266" s="122" t="s">
        <v>1207</v>
      </c>
      <c r="Q266" s="122" t="s">
        <v>102</v>
      </c>
      <c r="R266" s="122" t="s">
        <v>305</v>
      </c>
      <c r="S266" s="128">
        <v>45382</v>
      </c>
      <c r="T266" s="127">
        <v>44828</v>
      </c>
      <c r="U266" s="123">
        <v>7660.31</v>
      </c>
      <c r="V266" s="123">
        <v>3.681</v>
      </c>
      <c r="W266" s="123">
        <v>17223</v>
      </c>
      <c r="X266" s="123">
        <v>4856.4728400000004</v>
      </c>
      <c r="Y266" s="124">
        <v>2.1858315193000001E-2</v>
      </c>
      <c r="Z266" s="124">
        <v>1.5119550690000001E-3</v>
      </c>
    </row>
    <row r="267" spans="1:26" ht="15" thickBot="1" x14ac:dyDescent="0.25">
      <c r="A267" s="120">
        <v>8694</v>
      </c>
      <c r="B267" s="120">
        <v>12531</v>
      </c>
      <c r="C267" s="122" t="s">
        <v>3446</v>
      </c>
      <c r="D267" s="122">
        <v>516436797</v>
      </c>
      <c r="E267" s="122" t="s">
        <v>429</v>
      </c>
      <c r="F267" s="122" t="s">
        <v>2822</v>
      </c>
      <c r="G267" s="122">
        <v>11019278</v>
      </c>
      <c r="H267" s="122" t="s">
        <v>78</v>
      </c>
      <c r="I267" s="122" t="s">
        <v>465</v>
      </c>
      <c r="J267" s="122" t="s">
        <v>61</v>
      </c>
      <c r="K267" s="122" t="s">
        <v>314</v>
      </c>
      <c r="L267" s="122" t="s">
        <v>975</v>
      </c>
      <c r="M267" s="122" t="s">
        <v>915</v>
      </c>
      <c r="N267" s="122" t="s">
        <v>62</v>
      </c>
      <c r="O267" s="127">
        <v>44494</v>
      </c>
      <c r="P267" s="122" t="s">
        <v>1207</v>
      </c>
      <c r="Q267" s="122" t="s">
        <v>301</v>
      </c>
      <c r="R267" s="122" t="s">
        <v>305</v>
      </c>
      <c r="S267" s="128">
        <v>45382</v>
      </c>
      <c r="T267" s="127">
        <v>45168</v>
      </c>
      <c r="U267" s="123">
        <v>8217.2000000000007</v>
      </c>
      <c r="V267" s="123">
        <v>3.681</v>
      </c>
      <c r="W267" s="123">
        <v>6908.0465000000004</v>
      </c>
      <c r="X267" s="123">
        <v>2089.5122799999999</v>
      </c>
      <c r="Y267" s="124">
        <v>9.4046069070000005E-3</v>
      </c>
      <c r="Z267" s="124">
        <v>6.5052328800000001E-4</v>
      </c>
    </row>
    <row r="268" spans="1:26" ht="15" thickBot="1" x14ac:dyDescent="0.25">
      <c r="A268" s="120">
        <v>8694</v>
      </c>
      <c r="B268" s="120">
        <v>12531</v>
      </c>
      <c r="C268" s="122" t="s">
        <v>583</v>
      </c>
      <c r="D268" s="122">
        <v>803</v>
      </c>
      <c r="E268" s="122" t="s">
        <v>2</v>
      </c>
      <c r="F268" s="122" t="s">
        <v>2823</v>
      </c>
      <c r="G268" s="122">
        <v>11019337</v>
      </c>
      <c r="H268" s="122" t="s">
        <v>78</v>
      </c>
      <c r="I268" s="122" t="s">
        <v>465</v>
      </c>
      <c r="J268" s="122" t="s">
        <v>61</v>
      </c>
      <c r="K268" s="122" t="s">
        <v>53</v>
      </c>
      <c r="L268" s="122" t="s">
        <v>975</v>
      </c>
      <c r="M268" s="122" t="s">
        <v>269</v>
      </c>
      <c r="N268" s="122" t="s">
        <v>62</v>
      </c>
      <c r="O268" s="127">
        <v>44522</v>
      </c>
      <c r="P268" s="122" t="s">
        <v>1207</v>
      </c>
      <c r="Q268" s="122" t="s">
        <v>301</v>
      </c>
      <c r="R268" s="122" t="s">
        <v>305</v>
      </c>
      <c r="S268" s="128">
        <v>45382</v>
      </c>
      <c r="T268" s="127">
        <v>45271</v>
      </c>
      <c r="U268" s="123">
        <v>2000000</v>
      </c>
      <c r="V268" s="123">
        <v>3.681</v>
      </c>
      <c r="W268" s="123">
        <v>107.3398</v>
      </c>
      <c r="X268" s="123">
        <v>7902.3560799999996</v>
      </c>
      <c r="Y268" s="124">
        <v>3.5567416035E-2</v>
      </c>
      <c r="Z268" s="124">
        <v>2.460223238E-3</v>
      </c>
    </row>
    <row r="269" spans="1:26" ht="15" thickBot="1" x14ac:dyDescent="0.25">
      <c r="A269" s="120">
        <v>8694</v>
      </c>
      <c r="B269" s="120">
        <v>12531</v>
      </c>
      <c r="C269" s="122" t="s">
        <v>2824</v>
      </c>
      <c r="D269" s="122">
        <v>515558138</v>
      </c>
      <c r="E269" s="122" t="s">
        <v>429</v>
      </c>
      <c r="F269" s="122" t="s">
        <v>2824</v>
      </c>
      <c r="G269" s="122">
        <v>11019339</v>
      </c>
      <c r="H269" s="122" t="s">
        <v>78</v>
      </c>
      <c r="I269" s="122" t="s">
        <v>465</v>
      </c>
      <c r="J269" s="122" t="s">
        <v>61</v>
      </c>
      <c r="K269" s="122" t="s">
        <v>314</v>
      </c>
      <c r="L269" s="122" t="s">
        <v>975</v>
      </c>
      <c r="M269" s="122" t="s">
        <v>249</v>
      </c>
      <c r="N269" s="122" t="s">
        <v>62</v>
      </c>
      <c r="O269" s="127">
        <v>44522</v>
      </c>
      <c r="P269" s="122" t="s">
        <v>1207</v>
      </c>
      <c r="Q269" s="122" t="s">
        <v>303</v>
      </c>
      <c r="R269" s="122" t="s">
        <v>305</v>
      </c>
      <c r="S269" s="128">
        <v>45382</v>
      </c>
      <c r="T269" s="127">
        <v>45056</v>
      </c>
      <c r="U269" s="123">
        <v>284535.55</v>
      </c>
      <c r="V269" s="123">
        <v>3.681</v>
      </c>
      <c r="W269" s="123">
        <v>228.44200000000001</v>
      </c>
      <c r="X269" s="123">
        <v>2392.6452199999999</v>
      </c>
      <c r="Y269" s="124">
        <v>1.0768966507999999E-2</v>
      </c>
      <c r="Z269" s="124">
        <v>7.4489700399999999E-4</v>
      </c>
    </row>
    <row r="270" spans="1:26" ht="15" thickBot="1" x14ac:dyDescent="0.25">
      <c r="A270" s="120">
        <v>8694</v>
      </c>
      <c r="B270" s="120">
        <v>12531</v>
      </c>
      <c r="C270" s="122" t="s">
        <v>3447</v>
      </c>
      <c r="D270" s="122">
        <v>514548767</v>
      </c>
      <c r="E270" s="122" t="s">
        <v>429</v>
      </c>
      <c r="F270" s="122" t="s">
        <v>2825</v>
      </c>
      <c r="G270" s="122">
        <v>11019359</v>
      </c>
      <c r="H270" s="122" t="s">
        <v>78</v>
      </c>
      <c r="I270" s="122" t="s">
        <v>465</v>
      </c>
      <c r="J270" s="122" t="s">
        <v>61</v>
      </c>
      <c r="K270" s="122" t="s">
        <v>314</v>
      </c>
      <c r="L270" s="122" t="s">
        <v>975</v>
      </c>
      <c r="M270" s="122" t="s">
        <v>915</v>
      </c>
      <c r="N270" s="122" t="s">
        <v>62</v>
      </c>
      <c r="O270" s="127">
        <v>44558</v>
      </c>
      <c r="P270" s="122" t="s">
        <v>1207</v>
      </c>
      <c r="Q270" s="122" t="s">
        <v>303</v>
      </c>
      <c r="R270" s="122" t="s">
        <v>305</v>
      </c>
      <c r="S270" s="128">
        <v>45382</v>
      </c>
      <c r="T270" s="127">
        <v>45279</v>
      </c>
      <c r="U270" s="123">
        <v>310344.82</v>
      </c>
      <c r="V270" s="123">
        <v>3.681</v>
      </c>
      <c r="W270" s="123">
        <v>93</v>
      </c>
      <c r="X270" s="123">
        <v>1062.41273</v>
      </c>
      <c r="Y270" s="124">
        <v>4.781773332E-3</v>
      </c>
      <c r="Z270" s="124">
        <v>3.3075863199999998E-4</v>
      </c>
    </row>
    <row r="271" spans="1:26" ht="15" thickBot="1" x14ac:dyDescent="0.25">
      <c r="A271" s="120">
        <v>8694</v>
      </c>
      <c r="B271" s="120">
        <v>12531</v>
      </c>
      <c r="C271" s="122" t="s">
        <v>2826</v>
      </c>
      <c r="D271" s="122">
        <v>515649762</v>
      </c>
      <c r="E271" s="122" t="s">
        <v>429</v>
      </c>
      <c r="F271" s="122" t="s">
        <v>2826</v>
      </c>
      <c r="G271" s="122">
        <v>11019364</v>
      </c>
      <c r="H271" s="122" t="s">
        <v>78</v>
      </c>
      <c r="I271" s="122" t="s">
        <v>465</v>
      </c>
      <c r="J271" s="122" t="s">
        <v>61</v>
      </c>
      <c r="K271" s="122" t="s">
        <v>314</v>
      </c>
      <c r="L271" s="122" t="s">
        <v>975</v>
      </c>
      <c r="M271" s="122" t="s">
        <v>915</v>
      </c>
      <c r="N271" s="122" t="s">
        <v>62</v>
      </c>
      <c r="O271" s="127">
        <v>44574</v>
      </c>
      <c r="P271" s="122" t="s">
        <v>1207</v>
      </c>
      <c r="Q271" s="122" t="s">
        <v>303</v>
      </c>
      <c r="R271" s="122" t="s">
        <v>305</v>
      </c>
      <c r="S271" s="128">
        <v>45382</v>
      </c>
      <c r="T271" s="127">
        <v>45202</v>
      </c>
      <c r="U271" s="123">
        <v>472974.83</v>
      </c>
      <c r="V271" s="123">
        <v>3.681</v>
      </c>
      <c r="W271" s="123">
        <v>458.00839999999999</v>
      </c>
      <c r="X271" s="123">
        <v>7974.0194499999998</v>
      </c>
      <c r="Y271" s="124">
        <v>3.5889962991000002E-2</v>
      </c>
      <c r="Z271" s="124">
        <v>2.4825340380000001E-3</v>
      </c>
    </row>
    <row r="272" spans="1:26" ht="15" thickBot="1" x14ac:dyDescent="0.25">
      <c r="A272" s="120">
        <v>8694</v>
      </c>
      <c r="B272" s="120">
        <v>12531</v>
      </c>
      <c r="C272" s="122" t="s">
        <v>2827</v>
      </c>
      <c r="D272" s="122">
        <v>515827665</v>
      </c>
      <c r="E272" s="122" t="s">
        <v>429</v>
      </c>
      <c r="F272" s="122" t="s">
        <v>2827</v>
      </c>
      <c r="G272" s="122">
        <v>11019365</v>
      </c>
      <c r="H272" s="122" t="s">
        <v>78</v>
      </c>
      <c r="I272" s="122" t="s">
        <v>465</v>
      </c>
      <c r="J272" s="122" t="s">
        <v>61</v>
      </c>
      <c r="K272" s="122" t="s">
        <v>314</v>
      </c>
      <c r="L272" s="122" t="s">
        <v>975</v>
      </c>
      <c r="M272" s="122" t="s">
        <v>895</v>
      </c>
      <c r="N272" s="122" t="s">
        <v>62</v>
      </c>
      <c r="O272" s="127">
        <v>44574</v>
      </c>
      <c r="P272" s="122" t="s">
        <v>1207</v>
      </c>
      <c r="Q272" s="122" t="s">
        <v>303</v>
      </c>
      <c r="R272" s="122" t="s">
        <v>305</v>
      </c>
      <c r="S272" s="128">
        <v>45382</v>
      </c>
      <c r="T272" s="127">
        <v>45202</v>
      </c>
      <c r="U272" s="123">
        <v>144955.18</v>
      </c>
      <c r="V272" s="123">
        <v>3.681</v>
      </c>
      <c r="W272" s="123">
        <v>867.74519999999995</v>
      </c>
      <c r="X272" s="123">
        <v>4630.11499</v>
      </c>
      <c r="Y272" s="124">
        <v>2.0839509693999999E-2</v>
      </c>
      <c r="Z272" s="124">
        <v>1.441483575E-3</v>
      </c>
    </row>
    <row r="273" spans="1:26" ht="15" thickBot="1" x14ac:dyDescent="0.25">
      <c r="A273" s="120">
        <v>8694</v>
      </c>
      <c r="B273" s="120">
        <v>12531</v>
      </c>
      <c r="C273" s="122" t="s">
        <v>2828</v>
      </c>
      <c r="D273" s="122">
        <v>515985471</v>
      </c>
      <c r="E273" s="122" t="s">
        <v>429</v>
      </c>
      <c r="F273" s="122" t="s">
        <v>2828</v>
      </c>
      <c r="G273" s="122">
        <v>11019366</v>
      </c>
      <c r="H273" s="122" t="s">
        <v>78</v>
      </c>
      <c r="I273" s="122" t="s">
        <v>465</v>
      </c>
      <c r="J273" s="122" t="s">
        <v>61</v>
      </c>
      <c r="K273" s="122" t="s">
        <v>314</v>
      </c>
      <c r="L273" s="122" t="s">
        <v>975</v>
      </c>
      <c r="M273" s="122" t="s">
        <v>912</v>
      </c>
      <c r="N273" s="122" t="s">
        <v>62</v>
      </c>
      <c r="O273" s="127">
        <v>44574</v>
      </c>
      <c r="P273" s="122" t="s">
        <v>1207</v>
      </c>
      <c r="Q273" s="122" t="s">
        <v>303</v>
      </c>
      <c r="R273" s="122" t="s">
        <v>305</v>
      </c>
      <c r="S273" s="128">
        <v>45382</v>
      </c>
      <c r="T273" s="127">
        <v>45202</v>
      </c>
      <c r="U273" s="123">
        <v>949314.57</v>
      </c>
      <c r="V273" s="123">
        <v>3.681</v>
      </c>
      <c r="W273" s="123">
        <v>128.77789999999999</v>
      </c>
      <c r="X273" s="123">
        <v>4500.0496199999998</v>
      </c>
      <c r="Y273" s="124">
        <v>2.0254103382999999E-2</v>
      </c>
      <c r="Z273" s="124">
        <v>1.4009906069999999E-3</v>
      </c>
    </row>
    <row r="274" spans="1:26" ht="15" thickBot="1" x14ac:dyDescent="0.25">
      <c r="A274" s="120">
        <v>8694</v>
      </c>
      <c r="B274" s="120">
        <v>12531</v>
      </c>
      <c r="C274" s="122" t="s">
        <v>2829</v>
      </c>
      <c r="D274" s="122">
        <v>515374742</v>
      </c>
      <c r="E274" s="122" t="s">
        <v>429</v>
      </c>
      <c r="F274" s="122" t="s">
        <v>2829</v>
      </c>
      <c r="G274" s="122">
        <v>11019369</v>
      </c>
      <c r="H274" s="122" t="s">
        <v>78</v>
      </c>
      <c r="I274" s="122" t="s">
        <v>465</v>
      </c>
      <c r="J274" s="122" t="s">
        <v>61</v>
      </c>
      <c r="K274" s="122" t="s">
        <v>314</v>
      </c>
      <c r="L274" s="122" t="s">
        <v>975</v>
      </c>
      <c r="M274" s="122" t="s">
        <v>130</v>
      </c>
      <c r="N274" s="122" t="s">
        <v>62</v>
      </c>
      <c r="O274" s="127">
        <v>44601</v>
      </c>
      <c r="P274" s="122" t="s">
        <v>1207</v>
      </c>
      <c r="Q274" s="122" t="s">
        <v>301</v>
      </c>
      <c r="R274" s="122" t="s">
        <v>305</v>
      </c>
      <c r="S274" s="128">
        <v>45382</v>
      </c>
      <c r="T274" s="127">
        <v>44601</v>
      </c>
      <c r="U274" s="123">
        <v>2900000</v>
      </c>
      <c r="V274" s="123">
        <v>3.681</v>
      </c>
      <c r="W274" s="123">
        <v>100</v>
      </c>
      <c r="X274" s="123">
        <v>10674.9</v>
      </c>
      <c r="Y274" s="124">
        <v>4.8046254254999997E-2</v>
      </c>
      <c r="Z274" s="124">
        <v>3.3233932740000002E-3</v>
      </c>
    </row>
    <row r="275" spans="1:26" ht="15" thickBot="1" x14ac:dyDescent="0.25">
      <c r="A275" s="120">
        <v>8694</v>
      </c>
      <c r="B275" s="120">
        <v>12531</v>
      </c>
      <c r="C275" s="122" t="s">
        <v>2830</v>
      </c>
      <c r="D275" s="122">
        <v>515138943</v>
      </c>
      <c r="E275" s="122" t="s">
        <v>429</v>
      </c>
      <c r="F275" s="122" t="s">
        <v>2830</v>
      </c>
      <c r="G275" s="122">
        <v>11019454</v>
      </c>
      <c r="H275" s="122" t="s">
        <v>78</v>
      </c>
      <c r="I275" s="122" t="s">
        <v>465</v>
      </c>
      <c r="J275" s="122" t="s">
        <v>61</v>
      </c>
      <c r="K275" s="122" t="s">
        <v>314</v>
      </c>
      <c r="L275" s="122" t="s">
        <v>975</v>
      </c>
      <c r="M275" s="122" t="s">
        <v>915</v>
      </c>
      <c r="N275" s="122" t="s">
        <v>62</v>
      </c>
      <c r="O275" s="127">
        <v>44628</v>
      </c>
      <c r="P275" s="122" t="s">
        <v>1207</v>
      </c>
      <c r="Q275" s="122" t="s">
        <v>301</v>
      </c>
      <c r="R275" s="122" t="s">
        <v>305</v>
      </c>
      <c r="S275" s="128">
        <v>45382</v>
      </c>
      <c r="T275" s="127">
        <v>45054</v>
      </c>
      <c r="U275" s="123">
        <v>74186.720000000001</v>
      </c>
      <c r="V275" s="123">
        <v>3.681</v>
      </c>
      <c r="W275" s="123">
        <v>1711</v>
      </c>
      <c r="X275" s="123">
        <v>4672.4213200000004</v>
      </c>
      <c r="Y275" s="124">
        <v>2.1029924657000001E-2</v>
      </c>
      <c r="Z275" s="124">
        <v>1.4546547120000001E-3</v>
      </c>
    </row>
    <row r="276" spans="1:26" ht="15" thickBot="1" x14ac:dyDescent="0.25">
      <c r="A276" s="120">
        <v>8694</v>
      </c>
      <c r="B276" s="120">
        <v>12531</v>
      </c>
      <c r="C276" s="122" t="s">
        <v>2831</v>
      </c>
      <c r="D276" s="122">
        <v>514856574</v>
      </c>
      <c r="E276" s="122" t="s">
        <v>429</v>
      </c>
      <c r="F276" s="122" t="s">
        <v>2831</v>
      </c>
      <c r="G276" s="122">
        <v>11019484</v>
      </c>
      <c r="H276" s="122" t="s">
        <v>78</v>
      </c>
      <c r="I276" s="122" t="s">
        <v>465</v>
      </c>
      <c r="J276" s="122" t="s">
        <v>61</v>
      </c>
      <c r="K276" s="122" t="s">
        <v>53</v>
      </c>
      <c r="L276" s="122" t="s">
        <v>975</v>
      </c>
      <c r="M276" s="122" t="s">
        <v>130</v>
      </c>
      <c r="N276" s="122" t="s">
        <v>62</v>
      </c>
      <c r="O276" s="127">
        <v>44788</v>
      </c>
      <c r="P276" s="122" t="s">
        <v>1207</v>
      </c>
      <c r="Q276" s="122" t="s">
        <v>102</v>
      </c>
      <c r="R276" s="122" t="s">
        <v>305</v>
      </c>
      <c r="S276" s="128">
        <v>45382</v>
      </c>
      <c r="T276" s="127">
        <v>45202</v>
      </c>
      <c r="U276" s="123">
        <v>25950.04</v>
      </c>
      <c r="V276" s="123">
        <v>3.681</v>
      </c>
      <c r="W276" s="123">
        <v>3341.93</v>
      </c>
      <c r="X276" s="123">
        <v>3192.2816200000002</v>
      </c>
      <c r="Y276" s="124">
        <v>1.4368019781E-2</v>
      </c>
      <c r="Z276" s="124">
        <v>9.9384605600000005E-4</v>
      </c>
    </row>
    <row r="277" spans="1:26" ht="15" thickBot="1" x14ac:dyDescent="0.25">
      <c r="A277" s="120">
        <v>8694</v>
      </c>
      <c r="B277" s="120">
        <v>12531</v>
      </c>
      <c r="C277" s="122" t="s">
        <v>3442</v>
      </c>
      <c r="D277" s="122" t="s">
        <v>3443</v>
      </c>
      <c r="E277" s="122" t="s">
        <v>432</v>
      </c>
      <c r="F277" s="122" t="s">
        <v>2833</v>
      </c>
      <c r="G277" s="122">
        <v>11019989</v>
      </c>
      <c r="H277" s="122" t="s">
        <v>78</v>
      </c>
      <c r="I277" s="122" t="s">
        <v>465</v>
      </c>
      <c r="J277" s="122" t="s">
        <v>61</v>
      </c>
      <c r="K277" s="122" t="s">
        <v>314</v>
      </c>
      <c r="L277" s="122" t="s">
        <v>975</v>
      </c>
      <c r="M277" s="122" t="s">
        <v>923</v>
      </c>
      <c r="N277" s="122" t="s">
        <v>62</v>
      </c>
      <c r="O277" s="127">
        <v>44923</v>
      </c>
      <c r="P277" s="122" t="s">
        <v>1207</v>
      </c>
      <c r="Q277" s="122" t="s">
        <v>303</v>
      </c>
      <c r="R277" s="122" t="s">
        <v>305</v>
      </c>
      <c r="S277" s="128">
        <v>45382</v>
      </c>
      <c r="T277" s="127">
        <v>44923</v>
      </c>
      <c r="U277" s="123">
        <v>276016.83</v>
      </c>
      <c r="V277" s="123">
        <v>3.681</v>
      </c>
      <c r="W277" s="123">
        <v>166.65649999999999</v>
      </c>
      <c r="X277" s="123">
        <v>1693.2599600000001</v>
      </c>
      <c r="Y277" s="124">
        <v>7.6211298049999997E-3</v>
      </c>
      <c r="Z277" s="124">
        <v>5.2715892000000002E-4</v>
      </c>
    </row>
    <row r="278" spans="1:26" ht="15" thickBot="1" x14ac:dyDescent="0.25">
      <c r="A278" s="120">
        <v>8694</v>
      </c>
      <c r="B278" s="120">
        <v>12531</v>
      </c>
      <c r="C278" s="122" t="s">
        <v>3448</v>
      </c>
      <c r="D278" s="122">
        <v>515333128</v>
      </c>
      <c r="E278" s="122" t="s">
        <v>429</v>
      </c>
      <c r="F278" s="122" t="s">
        <v>2834</v>
      </c>
      <c r="G278" s="122">
        <v>11020455</v>
      </c>
      <c r="H278" s="122" t="s">
        <v>78</v>
      </c>
      <c r="I278" s="122" t="s">
        <v>465</v>
      </c>
      <c r="J278" s="122" t="s">
        <v>61</v>
      </c>
      <c r="K278" s="122" t="s">
        <v>53</v>
      </c>
      <c r="L278" s="122" t="s">
        <v>975</v>
      </c>
      <c r="M278" s="122" t="s">
        <v>878</v>
      </c>
      <c r="N278" s="122" t="s">
        <v>62</v>
      </c>
      <c r="O278" s="127">
        <v>45085</v>
      </c>
      <c r="P278" s="122" t="s">
        <v>1207</v>
      </c>
      <c r="Q278" s="122" t="s">
        <v>102</v>
      </c>
      <c r="R278" s="122" t="s">
        <v>305</v>
      </c>
      <c r="S278" s="128">
        <v>45382</v>
      </c>
      <c r="T278" s="127">
        <v>45085</v>
      </c>
      <c r="U278" s="123">
        <v>308171.27</v>
      </c>
      <c r="V278" s="123">
        <v>3.681</v>
      </c>
      <c r="W278" s="123">
        <v>100</v>
      </c>
      <c r="X278" s="123">
        <v>1134.37844</v>
      </c>
      <c r="Y278" s="124">
        <v>5.1056810790000001E-3</v>
      </c>
      <c r="Z278" s="124">
        <v>3.5316355900000002E-4</v>
      </c>
    </row>
    <row r="279" spans="1:26" ht="15" thickBot="1" x14ac:dyDescent="0.25">
      <c r="A279" s="120">
        <v>8694</v>
      </c>
      <c r="B279" s="120">
        <v>12531</v>
      </c>
      <c r="C279" s="122" t="s">
        <v>3442</v>
      </c>
      <c r="D279" s="122" t="s">
        <v>3443</v>
      </c>
      <c r="E279" s="122" t="s">
        <v>432</v>
      </c>
      <c r="F279" s="122" t="s">
        <v>2833</v>
      </c>
      <c r="G279" s="122">
        <v>11020458</v>
      </c>
      <c r="H279" s="122" t="s">
        <v>78</v>
      </c>
      <c r="I279" s="122" t="s">
        <v>465</v>
      </c>
      <c r="J279" s="122" t="s">
        <v>61</v>
      </c>
      <c r="K279" s="122" t="s">
        <v>314</v>
      </c>
      <c r="L279" s="122" t="s">
        <v>975</v>
      </c>
      <c r="M279" s="122" t="s">
        <v>906</v>
      </c>
      <c r="N279" s="122" t="s">
        <v>62</v>
      </c>
      <c r="O279" s="127">
        <v>45100</v>
      </c>
      <c r="P279" s="122" t="s">
        <v>1207</v>
      </c>
      <c r="Q279" s="122" t="s">
        <v>303</v>
      </c>
      <c r="R279" s="122" t="s">
        <v>305</v>
      </c>
      <c r="S279" s="128">
        <v>45382</v>
      </c>
      <c r="T279" s="127">
        <v>45100</v>
      </c>
      <c r="U279" s="123">
        <v>197142.85</v>
      </c>
      <c r="V279" s="123">
        <v>3.681</v>
      </c>
      <c r="W279" s="123">
        <v>100</v>
      </c>
      <c r="X279" s="123">
        <v>725.68282999999997</v>
      </c>
      <c r="Y279" s="124">
        <v>3.2661984430000001E-3</v>
      </c>
      <c r="Z279" s="124">
        <v>2.2592524799999999E-4</v>
      </c>
    </row>
    <row r="280" spans="1:26" ht="15" thickBot="1" x14ac:dyDescent="0.25">
      <c r="A280" s="120">
        <v>8694</v>
      </c>
      <c r="B280" s="120">
        <v>12531</v>
      </c>
      <c r="C280" s="122" t="s">
        <v>3449</v>
      </c>
      <c r="D280" s="122">
        <v>540300233</v>
      </c>
      <c r="E280" s="122" t="s">
        <v>432</v>
      </c>
      <c r="F280" s="122" t="s">
        <v>2835</v>
      </c>
      <c r="G280" s="122">
        <v>11020482</v>
      </c>
      <c r="H280" s="122" t="s">
        <v>78</v>
      </c>
      <c r="I280" s="122" t="s">
        <v>465</v>
      </c>
      <c r="J280" s="122" t="s">
        <v>61</v>
      </c>
      <c r="K280" s="122" t="s">
        <v>53</v>
      </c>
      <c r="L280" s="122" t="s">
        <v>975</v>
      </c>
      <c r="M280" s="122" t="s">
        <v>878</v>
      </c>
      <c r="N280" s="122" t="s">
        <v>62</v>
      </c>
      <c r="O280" s="127">
        <v>45183</v>
      </c>
      <c r="P280" s="122" t="s">
        <v>1207</v>
      </c>
      <c r="Q280" s="122" t="s">
        <v>102</v>
      </c>
      <c r="R280" s="122" t="s">
        <v>305</v>
      </c>
      <c r="S280" s="128">
        <v>45382</v>
      </c>
      <c r="T280" s="127">
        <v>45183</v>
      </c>
      <c r="U280" s="123">
        <v>62178.52</v>
      </c>
      <c r="V280" s="123">
        <v>3.681</v>
      </c>
      <c r="W280" s="123">
        <v>100</v>
      </c>
      <c r="X280" s="123">
        <v>228.87913</v>
      </c>
      <c r="Y280" s="124">
        <v>1.030153432E-3</v>
      </c>
      <c r="Z280" s="124">
        <v>7.1256439050694804E-5</v>
      </c>
    </row>
    <row r="281" spans="1:26" ht="15" thickBot="1" x14ac:dyDescent="0.25">
      <c r="A281" s="120">
        <v>8694</v>
      </c>
      <c r="B281" s="120">
        <v>12531</v>
      </c>
      <c r="C281" s="122" t="s">
        <v>2846</v>
      </c>
      <c r="D281" s="122" t="s">
        <v>3452</v>
      </c>
      <c r="E281" s="122" t="s">
        <v>430</v>
      </c>
      <c r="F281" s="122" t="s">
        <v>2849</v>
      </c>
      <c r="G281" s="122">
        <v>11020514</v>
      </c>
      <c r="H281" s="122" t="s">
        <v>78</v>
      </c>
      <c r="I281" s="122" t="s">
        <v>465</v>
      </c>
      <c r="J281" s="122" t="s">
        <v>61</v>
      </c>
      <c r="K281" s="122" t="s">
        <v>314</v>
      </c>
      <c r="L281" s="122" t="s">
        <v>975</v>
      </c>
      <c r="M281" s="122" t="s">
        <v>917</v>
      </c>
      <c r="N281" s="122" t="s">
        <v>62</v>
      </c>
      <c r="O281" s="127">
        <v>45328</v>
      </c>
      <c r="P281" s="122" t="s">
        <v>1207</v>
      </c>
      <c r="Q281" s="122" t="s">
        <v>303</v>
      </c>
      <c r="R281" s="122" t="s">
        <v>305</v>
      </c>
      <c r="S281" s="128">
        <v>45382</v>
      </c>
      <c r="T281" s="127">
        <v>45328</v>
      </c>
      <c r="U281" s="123">
        <v>1039968.62</v>
      </c>
      <c r="V281" s="123">
        <v>3.681</v>
      </c>
      <c r="W281" s="123">
        <v>17.789000000000001</v>
      </c>
      <c r="X281" s="123">
        <v>680.98506999999995</v>
      </c>
      <c r="Y281" s="124">
        <v>3.065019983E-3</v>
      </c>
      <c r="Z281" s="124">
        <v>2.12009592E-4</v>
      </c>
    </row>
    <row r="282" spans="1:26" ht="15" thickBot="1" x14ac:dyDescent="0.25">
      <c r="A282" s="120">
        <v>8694</v>
      </c>
      <c r="B282" s="120">
        <v>12531</v>
      </c>
      <c r="C282" s="122" t="s">
        <v>2837</v>
      </c>
      <c r="D282" s="122">
        <v>9038175</v>
      </c>
      <c r="E282" s="122" t="s">
        <v>430</v>
      </c>
      <c r="F282" s="122" t="s">
        <v>2837</v>
      </c>
      <c r="G282" s="122">
        <v>62008040</v>
      </c>
      <c r="H282" s="122" t="s">
        <v>78</v>
      </c>
      <c r="I282" s="122" t="s">
        <v>465</v>
      </c>
      <c r="J282" s="122" t="s">
        <v>61</v>
      </c>
      <c r="K282" s="122" t="s">
        <v>314</v>
      </c>
      <c r="L282" s="122" t="s">
        <v>975</v>
      </c>
      <c r="M282" s="122" t="s">
        <v>910</v>
      </c>
      <c r="N282" s="122" t="s">
        <v>62</v>
      </c>
      <c r="O282" s="127">
        <v>44312</v>
      </c>
      <c r="P282" s="122" t="s">
        <v>1207</v>
      </c>
      <c r="Q282" s="122" t="s">
        <v>303</v>
      </c>
      <c r="R282" s="122" t="s">
        <v>305</v>
      </c>
      <c r="S282" s="128">
        <v>45382</v>
      </c>
      <c r="T282" s="127">
        <v>45356</v>
      </c>
      <c r="U282" s="123">
        <v>61084</v>
      </c>
      <c r="V282" s="123">
        <v>3.681</v>
      </c>
      <c r="W282" s="123">
        <v>2500</v>
      </c>
      <c r="X282" s="123">
        <v>5621.2551000000003</v>
      </c>
      <c r="Y282" s="124">
        <v>2.5300494784E-2</v>
      </c>
      <c r="Z282" s="124">
        <v>1.7500530580000001E-3</v>
      </c>
    </row>
    <row r="283" spans="1:26" ht="15" thickBot="1" x14ac:dyDescent="0.25">
      <c r="A283" s="120">
        <v>8694</v>
      </c>
      <c r="B283" s="120">
        <v>12531</v>
      </c>
      <c r="C283" s="122" t="s">
        <v>2850</v>
      </c>
      <c r="D283" s="122">
        <v>515547735</v>
      </c>
      <c r="E283" s="122" t="s">
        <v>429</v>
      </c>
      <c r="F283" s="122" t="s">
        <v>2850</v>
      </c>
      <c r="G283" s="122">
        <v>62008131</v>
      </c>
      <c r="H283" s="122" t="s">
        <v>78</v>
      </c>
      <c r="I283" s="122" t="s">
        <v>465</v>
      </c>
      <c r="J283" s="122" t="s">
        <v>61</v>
      </c>
      <c r="K283" s="122" t="s">
        <v>53</v>
      </c>
      <c r="L283" s="122" t="s">
        <v>975</v>
      </c>
      <c r="M283" s="122" t="s">
        <v>253</v>
      </c>
      <c r="N283" s="122" t="s">
        <v>62</v>
      </c>
      <c r="O283" s="127">
        <v>44334</v>
      </c>
      <c r="P283" s="122" t="s">
        <v>1207</v>
      </c>
      <c r="Q283" s="122" t="s">
        <v>301</v>
      </c>
      <c r="R283" s="122" t="s">
        <v>305</v>
      </c>
      <c r="S283" s="128">
        <v>45382</v>
      </c>
      <c r="T283" s="127">
        <v>45378</v>
      </c>
      <c r="U283" s="123">
        <v>441042.8</v>
      </c>
      <c r="V283" s="123">
        <v>3.681</v>
      </c>
      <c r="W283" s="123">
        <v>505.08</v>
      </c>
      <c r="X283" s="123">
        <v>8199.8654399999996</v>
      </c>
      <c r="Y283" s="124">
        <v>3.6906464678000003E-2</v>
      </c>
      <c r="Z283" s="124">
        <v>2.5528461759999998E-3</v>
      </c>
    </row>
    <row r="284" spans="1:26" ht="15" thickBot="1" x14ac:dyDescent="0.25">
      <c r="A284" s="120">
        <v>8694</v>
      </c>
      <c r="B284" s="120">
        <v>12531</v>
      </c>
      <c r="C284" s="122" t="s">
        <v>2838</v>
      </c>
      <c r="D284" s="122">
        <v>515738326</v>
      </c>
      <c r="E284" s="122" t="s">
        <v>429</v>
      </c>
      <c r="F284" s="122" t="s">
        <v>2838</v>
      </c>
      <c r="G284" s="122">
        <v>62008156</v>
      </c>
      <c r="H284" s="122" t="s">
        <v>78</v>
      </c>
      <c r="I284" s="122" t="s">
        <v>465</v>
      </c>
      <c r="J284" s="122" t="s">
        <v>61</v>
      </c>
      <c r="K284" s="122" t="s">
        <v>53</v>
      </c>
      <c r="L284" s="122" t="s">
        <v>975</v>
      </c>
      <c r="M284" s="122" t="s">
        <v>269</v>
      </c>
      <c r="N284" s="122" t="s">
        <v>62</v>
      </c>
      <c r="O284" s="127">
        <v>44336</v>
      </c>
      <c r="P284" s="122" t="s">
        <v>1207</v>
      </c>
      <c r="Q284" s="122" t="s">
        <v>303</v>
      </c>
      <c r="R284" s="122" t="s">
        <v>305</v>
      </c>
      <c r="S284" s="128">
        <v>45382</v>
      </c>
      <c r="T284" s="127">
        <v>45202</v>
      </c>
      <c r="U284" s="123">
        <v>615554.38</v>
      </c>
      <c r="V284" s="123">
        <v>3.681</v>
      </c>
      <c r="W284" s="123">
        <v>57.216000000000001</v>
      </c>
      <c r="X284" s="123">
        <v>1296.4319800000001</v>
      </c>
      <c r="Y284" s="124">
        <v>5.835061737E-3</v>
      </c>
      <c r="Z284" s="124">
        <v>4.0361533299999999E-4</v>
      </c>
    </row>
    <row r="285" spans="1:26" ht="15" thickBot="1" x14ac:dyDescent="0.25">
      <c r="A285" s="120">
        <v>8694</v>
      </c>
      <c r="B285" s="120">
        <v>12532</v>
      </c>
      <c r="C285" s="122" t="s">
        <v>1402</v>
      </c>
      <c r="D285" s="122">
        <v>823</v>
      </c>
      <c r="E285" s="122" t="s">
        <v>2</v>
      </c>
      <c r="F285" s="122" t="s">
        <v>2803</v>
      </c>
      <c r="G285" s="122">
        <v>11019016</v>
      </c>
      <c r="H285" s="122" t="s">
        <v>78</v>
      </c>
      <c r="I285" s="122" t="s">
        <v>465</v>
      </c>
      <c r="J285" s="122" t="s">
        <v>53</v>
      </c>
      <c r="K285" s="122" t="s">
        <v>53</v>
      </c>
      <c r="L285" s="122" t="s">
        <v>975</v>
      </c>
      <c r="M285" s="122" t="s">
        <v>140</v>
      </c>
      <c r="N285" s="122" t="s">
        <v>62</v>
      </c>
      <c r="O285" s="127">
        <v>44318</v>
      </c>
      <c r="P285" s="122" t="s">
        <v>1206</v>
      </c>
      <c r="Q285" s="122" t="s">
        <v>301</v>
      </c>
      <c r="R285" s="122" t="s">
        <v>305</v>
      </c>
      <c r="S285" s="128">
        <v>45382</v>
      </c>
      <c r="T285" s="127">
        <v>45306</v>
      </c>
      <c r="U285" s="123">
        <v>3300000</v>
      </c>
      <c r="V285" s="123">
        <v>1</v>
      </c>
      <c r="W285" s="123">
        <v>147.29329999999999</v>
      </c>
      <c r="X285" s="123">
        <v>4860.6788999999999</v>
      </c>
      <c r="Y285" s="124">
        <v>2.7977329145E-2</v>
      </c>
      <c r="Z285" s="124">
        <v>9.8995242699999992E-4</v>
      </c>
    </row>
    <row r="286" spans="1:26" ht="15" thickBot="1" x14ac:dyDescent="0.25">
      <c r="A286" s="120">
        <v>8694</v>
      </c>
      <c r="B286" s="120">
        <v>12532</v>
      </c>
      <c r="C286" s="122" t="s">
        <v>2804</v>
      </c>
      <c r="D286" s="122">
        <v>540299971</v>
      </c>
      <c r="E286" s="122" t="s">
        <v>432</v>
      </c>
      <c r="F286" s="122" t="s">
        <v>2804</v>
      </c>
      <c r="G286" s="122">
        <v>11019428</v>
      </c>
      <c r="H286" s="122" t="s">
        <v>78</v>
      </c>
      <c r="I286" s="122" t="s">
        <v>465</v>
      </c>
      <c r="J286" s="122" t="s">
        <v>53</v>
      </c>
      <c r="K286" s="122" t="s">
        <v>53</v>
      </c>
      <c r="L286" s="122" t="s">
        <v>975</v>
      </c>
      <c r="M286" s="122" t="s">
        <v>102</v>
      </c>
      <c r="N286" s="122" t="s">
        <v>62</v>
      </c>
      <c r="O286" s="127">
        <v>44544</v>
      </c>
      <c r="P286" s="122" t="s">
        <v>1206</v>
      </c>
      <c r="Q286" s="122" t="s">
        <v>301</v>
      </c>
      <c r="R286" s="122" t="s">
        <v>305</v>
      </c>
      <c r="S286" s="128">
        <v>45382</v>
      </c>
      <c r="T286" s="127">
        <v>45368</v>
      </c>
      <c r="U286" s="123">
        <v>9509500</v>
      </c>
      <c r="V286" s="123">
        <v>1</v>
      </c>
      <c r="W286" s="123">
        <v>82.217799999999997</v>
      </c>
      <c r="X286" s="123">
        <v>7818.5016900000001</v>
      </c>
      <c r="Y286" s="124">
        <v>4.5002107669999999E-2</v>
      </c>
      <c r="Z286" s="124">
        <v>1.592358781E-3</v>
      </c>
    </row>
    <row r="287" spans="1:26" ht="15" thickBot="1" x14ac:dyDescent="0.25">
      <c r="A287" s="120">
        <v>8694</v>
      </c>
      <c r="B287" s="120">
        <v>12532</v>
      </c>
      <c r="C287" s="122" t="s">
        <v>2805</v>
      </c>
      <c r="D287" s="122">
        <v>515729713</v>
      </c>
      <c r="E287" s="122" t="s">
        <v>429</v>
      </c>
      <c r="F287" s="122" t="s">
        <v>2805</v>
      </c>
      <c r="G287" s="122">
        <v>11019571</v>
      </c>
      <c r="H287" s="122" t="s">
        <v>78</v>
      </c>
      <c r="I287" s="122" t="s">
        <v>465</v>
      </c>
      <c r="J287" s="122" t="s">
        <v>53</v>
      </c>
      <c r="K287" s="122" t="s">
        <v>53</v>
      </c>
      <c r="L287" s="122" t="s">
        <v>975</v>
      </c>
      <c r="M287" s="122" t="s">
        <v>931</v>
      </c>
      <c r="N287" s="122" t="s">
        <v>62</v>
      </c>
      <c r="O287" s="127">
        <v>44606</v>
      </c>
      <c r="P287" s="122" t="s">
        <v>1206</v>
      </c>
      <c r="Q287" s="122" t="s">
        <v>301</v>
      </c>
      <c r="R287" s="122" t="s">
        <v>305</v>
      </c>
      <c r="S287" s="128">
        <v>45382</v>
      </c>
      <c r="T287" s="127">
        <v>44971</v>
      </c>
      <c r="U287" s="123">
        <v>57836.9</v>
      </c>
      <c r="V287" s="123">
        <v>1</v>
      </c>
      <c r="W287" s="123">
        <v>6280.45</v>
      </c>
      <c r="X287" s="123">
        <v>3632.41759</v>
      </c>
      <c r="Y287" s="124">
        <v>2.0907643685000001E-2</v>
      </c>
      <c r="Z287" s="124">
        <v>7.3979801699999999E-4</v>
      </c>
    </row>
    <row r="288" spans="1:26" ht="15" thickBot="1" x14ac:dyDescent="0.25">
      <c r="A288" s="120">
        <v>8694</v>
      </c>
      <c r="B288" s="120">
        <v>12532</v>
      </c>
      <c r="C288" s="122" t="s">
        <v>2839</v>
      </c>
      <c r="D288" s="122">
        <v>515429306</v>
      </c>
      <c r="E288" s="122" t="s">
        <v>429</v>
      </c>
      <c r="F288" s="122" t="s">
        <v>2839</v>
      </c>
      <c r="G288" s="122">
        <v>11020069</v>
      </c>
      <c r="H288" s="122" t="s">
        <v>78</v>
      </c>
      <c r="I288" s="122" t="s">
        <v>465</v>
      </c>
      <c r="J288" s="122" t="s">
        <v>53</v>
      </c>
      <c r="K288" s="122" t="s">
        <v>53</v>
      </c>
      <c r="L288" s="122" t="s">
        <v>975</v>
      </c>
      <c r="M288" s="122" t="s">
        <v>75</v>
      </c>
      <c r="N288" s="122" t="s">
        <v>62</v>
      </c>
      <c r="O288" s="127">
        <v>44921</v>
      </c>
      <c r="P288" s="122" t="s">
        <v>1206</v>
      </c>
      <c r="Q288" s="122" t="s">
        <v>301</v>
      </c>
      <c r="R288" s="122" t="s">
        <v>305</v>
      </c>
      <c r="S288" s="128">
        <v>45382</v>
      </c>
      <c r="T288" s="127">
        <v>45279</v>
      </c>
      <c r="U288" s="123">
        <v>6000000</v>
      </c>
      <c r="V288" s="123">
        <v>1</v>
      </c>
      <c r="W288" s="123">
        <v>123.75</v>
      </c>
      <c r="X288" s="123">
        <v>7425</v>
      </c>
      <c r="Y288" s="124">
        <v>4.2737171737E-2</v>
      </c>
      <c r="Z288" s="124">
        <v>1.5122160769999999E-3</v>
      </c>
    </row>
    <row r="289" spans="1:26" ht="15" thickBot="1" x14ac:dyDescent="0.25">
      <c r="A289" s="120">
        <v>8694</v>
      </c>
      <c r="B289" s="120">
        <v>12532</v>
      </c>
      <c r="C289" s="122" t="s">
        <v>3344</v>
      </c>
      <c r="D289" s="122">
        <v>516396710</v>
      </c>
      <c r="E289" s="122" t="s">
        <v>429</v>
      </c>
      <c r="F289" s="122" t="s">
        <v>2843</v>
      </c>
      <c r="G289" s="122">
        <v>11020411</v>
      </c>
      <c r="H289" s="122" t="s">
        <v>78</v>
      </c>
      <c r="I289" s="122" t="s">
        <v>465</v>
      </c>
      <c r="J289" s="122" t="s">
        <v>53</v>
      </c>
      <c r="K289" s="122" t="s">
        <v>53</v>
      </c>
      <c r="L289" s="122" t="s">
        <v>975</v>
      </c>
      <c r="M289" s="122" t="s">
        <v>102</v>
      </c>
      <c r="N289" s="122" t="s">
        <v>62</v>
      </c>
      <c r="O289" s="127">
        <v>45140</v>
      </c>
      <c r="P289" s="122" t="s">
        <v>1206</v>
      </c>
      <c r="Q289" s="122" t="s">
        <v>301</v>
      </c>
      <c r="R289" s="122" t="s">
        <v>305</v>
      </c>
      <c r="S289" s="128">
        <v>45382</v>
      </c>
      <c r="T289" s="127">
        <v>45361</v>
      </c>
      <c r="U289" s="123">
        <v>584228.56999999995</v>
      </c>
      <c r="V289" s="123">
        <v>1</v>
      </c>
      <c r="W289" s="123">
        <v>98.83</v>
      </c>
      <c r="X289" s="123">
        <v>577.3931</v>
      </c>
      <c r="Y289" s="124">
        <v>3.3233869459999999E-3</v>
      </c>
      <c r="Z289" s="124">
        <v>1.17595034E-4</v>
      </c>
    </row>
    <row r="290" spans="1:26" ht="15" thickBot="1" x14ac:dyDescent="0.25">
      <c r="A290" s="120">
        <v>8694</v>
      </c>
      <c r="B290" s="120">
        <v>12532</v>
      </c>
      <c r="C290" s="122" t="s">
        <v>3351</v>
      </c>
      <c r="D290" s="122">
        <v>516496544</v>
      </c>
      <c r="E290" s="122" t="s">
        <v>429</v>
      </c>
      <c r="F290" s="122" t="s">
        <v>2840</v>
      </c>
      <c r="G290" s="122">
        <v>11020442</v>
      </c>
      <c r="H290" s="122" t="s">
        <v>78</v>
      </c>
      <c r="I290" s="122" t="s">
        <v>465</v>
      </c>
      <c r="J290" s="122" t="s">
        <v>53</v>
      </c>
      <c r="K290" s="122" t="s">
        <v>53</v>
      </c>
      <c r="L290" s="122" t="s">
        <v>975</v>
      </c>
      <c r="M290" s="122" t="s">
        <v>931</v>
      </c>
      <c r="N290" s="122" t="s">
        <v>62</v>
      </c>
      <c r="O290" s="127">
        <v>45326</v>
      </c>
      <c r="P290" s="122" t="s">
        <v>1206</v>
      </c>
      <c r="Q290" s="122" t="s">
        <v>301</v>
      </c>
      <c r="R290" s="122" t="s">
        <v>305</v>
      </c>
      <c r="S290" s="128">
        <v>45382</v>
      </c>
      <c r="T290" s="127">
        <v>45326</v>
      </c>
      <c r="U290" s="123">
        <v>74850</v>
      </c>
      <c r="V290" s="123">
        <v>1</v>
      </c>
      <c r="W290" s="123">
        <v>100</v>
      </c>
      <c r="X290" s="123">
        <v>74.849999999999994</v>
      </c>
      <c r="Y290" s="124">
        <v>4.3082522599999999E-4</v>
      </c>
      <c r="Z290" s="124">
        <v>1.5244360049120801E-5</v>
      </c>
    </row>
    <row r="291" spans="1:26" ht="15" thickBot="1" x14ac:dyDescent="0.25">
      <c r="A291" s="120">
        <v>8694</v>
      </c>
      <c r="B291" s="120">
        <v>12532</v>
      </c>
      <c r="C291" s="122" t="s">
        <v>2806</v>
      </c>
      <c r="D291" s="122">
        <v>514548767</v>
      </c>
      <c r="E291" s="122" t="s">
        <v>429</v>
      </c>
      <c r="F291" s="122" t="s">
        <v>2806</v>
      </c>
      <c r="G291" s="122">
        <v>11018495</v>
      </c>
      <c r="H291" s="122" t="s">
        <v>78</v>
      </c>
      <c r="I291" s="122" t="s">
        <v>465</v>
      </c>
      <c r="J291" s="122" t="s">
        <v>61</v>
      </c>
      <c r="K291" s="122" t="s">
        <v>314</v>
      </c>
      <c r="L291" s="122" t="s">
        <v>975</v>
      </c>
      <c r="M291" s="122" t="s">
        <v>915</v>
      </c>
      <c r="N291" s="122" t="s">
        <v>62</v>
      </c>
      <c r="O291" s="127">
        <v>44027</v>
      </c>
      <c r="P291" s="122" t="s">
        <v>1207</v>
      </c>
      <c r="Q291" s="122" t="s">
        <v>303</v>
      </c>
      <c r="R291" s="122" t="s">
        <v>305</v>
      </c>
      <c r="S291" s="128">
        <v>45382</v>
      </c>
      <c r="T291" s="127">
        <v>45279</v>
      </c>
      <c r="U291" s="123">
        <v>407317.95</v>
      </c>
      <c r="V291" s="123">
        <v>3.681</v>
      </c>
      <c r="W291" s="123">
        <v>93</v>
      </c>
      <c r="X291" s="123">
        <v>1394.3837599999999</v>
      </c>
      <c r="Y291" s="124">
        <v>8.0258610389999999E-3</v>
      </c>
      <c r="Z291" s="124">
        <v>2.8398781600000002E-4</v>
      </c>
    </row>
    <row r="292" spans="1:26" ht="15" thickBot="1" x14ac:dyDescent="0.25">
      <c r="A292" s="120">
        <v>8694</v>
      </c>
      <c r="B292" s="120">
        <v>12532</v>
      </c>
      <c r="C292" s="122" t="s">
        <v>2807</v>
      </c>
      <c r="D292" s="122">
        <v>515263804</v>
      </c>
      <c r="E292" s="122" t="s">
        <v>429</v>
      </c>
      <c r="F292" s="122" t="s">
        <v>2807</v>
      </c>
      <c r="G292" s="122">
        <v>11018604</v>
      </c>
      <c r="H292" s="122" t="s">
        <v>78</v>
      </c>
      <c r="I292" s="122" t="s">
        <v>465</v>
      </c>
      <c r="J292" s="122" t="s">
        <v>61</v>
      </c>
      <c r="K292" s="122" t="s">
        <v>53</v>
      </c>
      <c r="L292" s="122" t="s">
        <v>975</v>
      </c>
      <c r="M292" s="122" t="s">
        <v>130</v>
      </c>
      <c r="N292" s="122" t="s">
        <v>62</v>
      </c>
      <c r="O292" s="127">
        <v>44130</v>
      </c>
      <c r="P292" s="122" t="s">
        <v>1207</v>
      </c>
      <c r="Q292" s="122" t="s">
        <v>301</v>
      </c>
      <c r="R292" s="122" t="s">
        <v>305</v>
      </c>
      <c r="S292" s="128">
        <v>45382</v>
      </c>
      <c r="T292" s="127">
        <v>45124</v>
      </c>
      <c r="U292" s="123">
        <v>224258.25</v>
      </c>
      <c r="V292" s="123">
        <v>3.681</v>
      </c>
      <c r="W292" s="123">
        <v>547.85</v>
      </c>
      <c r="X292" s="123">
        <v>4522.4722700000002</v>
      </c>
      <c r="Y292" s="124">
        <v>2.6030663175E-2</v>
      </c>
      <c r="Z292" s="124">
        <v>9.2107141700000005E-4</v>
      </c>
    </row>
    <row r="293" spans="1:26" ht="15" thickBot="1" x14ac:dyDescent="0.25">
      <c r="A293" s="120">
        <v>8694</v>
      </c>
      <c r="B293" s="120">
        <v>12532</v>
      </c>
      <c r="C293" s="122" t="s">
        <v>3442</v>
      </c>
      <c r="D293" s="122" t="s">
        <v>3443</v>
      </c>
      <c r="E293" s="122" t="s">
        <v>432</v>
      </c>
      <c r="F293" s="122" t="s">
        <v>2808</v>
      </c>
      <c r="G293" s="122">
        <v>11018711</v>
      </c>
      <c r="H293" s="122" t="s">
        <v>78</v>
      </c>
      <c r="I293" s="122" t="s">
        <v>465</v>
      </c>
      <c r="J293" s="122" t="s">
        <v>61</v>
      </c>
      <c r="K293" s="122" t="s">
        <v>314</v>
      </c>
      <c r="L293" s="122" t="s">
        <v>975</v>
      </c>
      <c r="M293" s="122" t="s">
        <v>923</v>
      </c>
      <c r="N293" s="122" t="s">
        <v>62</v>
      </c>
      <c r="O293" s="127">
        <v>44160</v>
      </c>
      <c r="P293" s="122" t="s">
        <v>1207</v>
      </c>
      <c r="Q293" s="122" t="s">
        <v>303</v>
      </c>
      <c r="R293" s="122" t="s">
        <v>305</v>
      </c>
      <c r="S293" s="128">
        <v>45382</v>
      </c>
      <c r="T293" s="127">
        <v>45056</v>
      </c>
      <c r="U293" s="123">
        <v>185515.23</v>
      </c>
      <c r="V293" s="123">
        <v>3.681</v>
      </c>
      <c r="W293" s="123">
        <v>333.31</v>
      </c>
      <c r="X293" s="123">
        <v>2276.1125299999999</v>
      </c>
      <c r="Y293" s="124">
        <v>1.3100957856E-2</v>
      </c>
      <c r="Z293" s="124">
        <v>4.6356551599999998E-4</v>
      </c>
    </row>
    <row r="294" spans="1:26" ht="15" thickBot="1" x14ac:dyDescent="0.25">
      <c r="A294" s="120">
        <v>8694</v>
      </c>
      <c r="B294" s="120">
        <v>12532</v>
      </c>
      <c r="C294" s="122" t="s">
        <v>2809</v>
      </c>
      <c r="D294" s="122">
        <v>515008571</v>
      </c>
      <c r="E294" s="122" t="s">
        <v>429</v>
      </c>
      <c r="F294" s="122" t="s">
        <v>2809</v>
      </c>
      <c r="G294" s="122">
        <v>11018729</v>
      </c>
      <c r="H294" s="122" t="s">
        <v>78</v>
      </c>
      <c r="I294" s="122" t="s">
        <v>465</v>
      </c>
      <c r="J294" s="122" t="s">
        <v>61</v>
      </c>
      <c r="K294" s="122" t="s">
        <v>314</v>
      </c>
      <c r="L294" s="122" t="s">
        <v>975</v>
      </c>
      <c r="M294" s="122" t="s">
        <v>915</v>
      </c>
      <c r="N294" s="122" t="s">
        <v>62</v>
      </c>
      <c r="O294" s="127">
        <v>44166</v>
      </c>
      <c r="P294" s="122" t="s">
        <v>1207</v>
      </c>
      <c r="Q294" s="122" t="s">
        <v>303</v>
      </c>
      <c r="R294" s="122" t="s">
        <v>305</v>
      </c>
      <c r="S294" s="128">
        <v>45382</v>
      </c>
      <c r="T294" s="127">
        <v>45202</v>
      </c>
      <c r="U294" s="123">
        <v>111404.39</v>
      </c>
      <c r="V294" s="123">
        <v>3.681</v>
      </c>
      <c r="W294" s="123">
        <v>1948.9755</v>
      </c>
      <c r="X294" s="123">
        <v>7992.3501500000002</v>
      </c>
      <c r="Y294" s="124">
        <v>4.6002752989000001E-2</v>
      </c>
      <c r="Z294" s="124">
        <v>1.627765709E-3</v>
      </c>
    </row>
    <row r="295" spans="1:26" ht="15" thickBot="1" x14ac:dyDescent="0.25">
      <c r="A295" s="120">
        <v>8694</v>
      </c>
      <c r="B295" s="120">
        <v>12532</v>
      </c>
      <c r="C295" s="122" t="s">
        <v>2810</v>
      </c>
      <c r="D295" s="122">
        <v>515345098</v>
      </c>
      <c r="E295" s="122" t="s">
        <v>429</v>
      </c>
      <c r="F295" s="122" t="s">
        <v>2810</v>
      </c>
      <c r="G295" s="122">
        <v>11018860</v>
      </c>
      <c r="H295" s="122" t="s">
        <v>78</v>
      </c>
      <c r="I295" s="122" t="s">
        <v>465</v>
      </c>
      <c r="J295" s="122" t="s">
        <v>61</v>
      </c>
      <c r="K295" s="122" t="s">
        <v>53</v>
      </c>
      <c r="L295" s="122" t="s">
        <v>975</v>
      </c>
      <c r="M295" s="122" t="s">
        <v>915</v>
      </c>
      <c r="N295" s="122" t="s">
        <v>62</v>
      </c>
      <c r="O295" s="127">
        <v>44256</v>
      </c>
      <c r="P295" s="122" t="s">
        <v>1207</v>
      </c>
      <c r="Q295" s="122" t="s">
        <v>303</v>
      </c>
      <c r="R295" s="122" t="s">
        <v>305</v>
      </c>
      <c r="S295" s="128">
        <v>45382</v>
      </c>
      <c r="T295" s="127">
        <v>45202</v>
      </c>
      <c r="U295" s="123">
        <v>19020.650000000001</v>
      </c>
      <c r="V295" s="123">
        <v>3.681</v>
      </c>
      <c r="W295" s="123">
        <v>3541</v>
      </c>
      <c r="X295" s="123">
        <v>2479.2316000000001</v>
      </c>
      <c r="Y295" s="124">
        <v>1.4270080358E-2</v>
      </c>
      <c r="Z295" s="124">
        <v>5.0493385599999999E-4</v>
      </c>
    </row>
    <row r="296" spans="1:26" ht="15" thickBot="1" x14ac:dyDescent="0.25">
      <c r="A296" s="120">
        <v>8694</v>
      </c>
      <c r="B296" s="120">
        <v>12532</v>
      </c>
      <c r="C296" s="122" t="s">
        <v>2806</v>
      </c>
      <c r="D296" s="122">
        <v>514548767</v>
      </c>
      <c r="E296" s="122" t="s">
        <v>429</v>
      </c>
      <c r="F296" s="122" t="s">
        <v>2811</v>
      </c>
      <c r="G296" s="122">
        <v>11018866</v>
      </c>
      <c r="H296" s="122" t="s">
        <v>78</v>
      </c>
      <c r="I296" s="122" t="s">
        <v>465</v>
      </c>
      <c r="J296" s="122" t="s">
        <v>61</v>
      </c>
      <c r="K296" s="122" t="s">
        <v>314</v>
      </c>
      <c r="L296" s="122" t="s">
        <v>975</v>
      </c>
      <c r="M296" s="122" t="s">
        <v>915</v>
      </c>
      <c r="N296" s="122" t="s">
        <v>62</v>
      </c>
      <c r="O296" s="127">
        <v>44266</v>
      </c>
      <c r="P296" s="122" t="s">
        <v>1207</v>
      </c>
      <c r="Q296" s="122" t="s">
        <v>303</v>
      </c>
      <c r="R296" s="122" t="s">
        <v>305</v>
      </c>
      <c r="S296" s="128">
        <v>45382</v>
      </c>
      <c r="T296" s="127">
        <v>45279</v>
      </c>
      <c r="U296" s="123">
        <v>92123.68</v>
      </c>
      <c r="V296" s="123">
        <v>3.681</v>
      </c>
      <c r="W296" s="123">
        <v>93</v>
      </c>
      <c r="X296" s="123">
        <v>315.36975999999999</v>
      </c>
      <c r="Y296" s="124">
        <v>1.8152204160000001E-3</v>
      </c>
      <c r="Z296" s="124">
        <v>6.4229928791513695E-5</v>
      </c>
    </row>
    <row r="297" spans="1:26" ht="15" thickBot="1" x14ac:dyDescent="0.25">
      <c r="A297" s="120">
        <v>8694</v>
      </c>
      <c r="B297" s="120">
        <v>12532</v>
      </c>
      <c r="C297" s="122" t="s">
        <v>2844</v>
      </c>
      <c r="D297" s="122">
        <v>516044096</v>
      </c>
      <c r="E297" s="122" t="s">
        <v>429</v>
      </c>
      <c r="F297" s="122" t="s">
        <v>2844</v>
      </c>
      <c r="G297" s="122">
        <v>11018869</v>
      </c>
      <c r="H297" s="122" t="s">
        <v>78</v>
      </c>
      <c r="I297" s="122" t="s">
        <v>465</v>
      </c>
      <c r="J297" s="122" t="s">
        <v>61</v>
      </c>
      <c r="K297" s="122" t="s">
        <v>314</v>
      </c>
      <c r="L297" s="122" t="s">
        <v>975</v>
      </c>
      <c r="M297" s="122" t="s">
        <v>258</v>
      </c>
      <c r="N297" s="122" t="s">
        <v>62</v>
      </c>
      <c r="O297" s="127">
        <v>44270</v>
      </c>
      <c r="P297" s="122" t="s">
        <v>1207</v>
      </c>
      <c r="Q297" s="122" t="s">
        <v>301</v>
      </c>
      <c r="R297" s="122" t="s">
        <v>305</v>
      </c>
      <c r="S297" s="128">
        <v>45382</v>
      </c>
      <c r="T297" s="127">
        <v>45054</v>
      </c>
      <c r="U297" s="123">
        <v>88795.99</v>
      </c>
      <c r="V297" s="123">
        <v>3.681</v>
      </c>
      <c r="W297" s="123">
        <v>2046</v>
      </c>
      <c r="X297" s="123">
        <v>6687.51548</v>
      </c>
      <c r="Y297" s="124">
        <v>3.8492322904000002E-2</v>
      </c>
      <c r="Z297" s="124">
        <v>1.362015949E-3</v>
      </c>
    </row>
    <row r="298" spans="1:26" ht="15" thickBot="1" x14ac:dyDescent="0.25">
      <c r="A298" s="120">
        <v>8694</v>
      </c>
      <c r="B298" s="120">
        <v>12532</v>
      </c>
      <c r="C298" s="122" t="s">
        <v>3451</v>
      </c>
      <c r="D298" s="122">
        <v>515614444</v>
      </c>
      <c r="E298" s="122" t="s">
        <v>429</v>
      </c>
      <c r="F298" s="122" t="s">
        <v>2845</v>
      </c>
      <c r="G298" s="122">
        <v>11018885</v>
      </c>
      <c r="H298" s="122" t="s">
        <v>78</v>
      </c>
      <c r="I298" s="122" t="s">
        <v>465</v>
      </c>
      <c r="J298" s="122" t="s">
        <v>61</v>
      </c>
      <c r="K298" s="122" t="s">
        <v>314</v>
      </c>
      <c r="L298" s="122" t="s">
        <v>975</v>
      </c>
      <c r="M298" s="122" t="s">
        <v>968</v>
      </c>
      <c r="N298" s="122" t="s">
        <v>62</v>
      </c>
      <c r="O298" s="127">
        <v>44272</v>
      </c>
      <c r="P298" s="122" t="s">
        <v>1207</v>
      </c>
      <c r="Q298" s="122" t="s">
        <v>303</v>
      </c>
      <c r="R298" s="122" t="s">
        <v>305</v>
      </c>
      <c r="S298" s="128">
        <v>45382</v>
      </c>
      <c r="T298" s="127">
        <v>45202</v>
      </c>
      <c r="U298" s="123">
        <v>649311.98</v>
      </c>
      <c r="V298" s="123">
        <v>3.681</v>
      </c>
      <c r="W298" s="123">
        <v>87.23</v>
      </c>
      <c r="X298" s="123">
        <v>2084.89941</v>
      </c>
      <c r="Y298" s="124">
        <v>1.2000364192999999E-2</v>
      </c>
      <c r="Z298" s="124">
        <v>4.2462200700000001E-4</v>
      </c>
    </row>
    <row r="299" spans="1:26" ht="15" thickBot="1" x14ac:dyDescent="0.25">
      <c r="A299" s="120">
        <v>8694</v>
      </c>
      <c r="B299" s="120">
        <v>12532</v>
      </c>
      <c r="C299" s="122" t="s">
        <v>3444</v>
      </c>
      <c r="D299" s="122">
        <v>514996362</v>
      </c>
      <c r="E299" s="122" t="s">
        <v>429</v>
      </c>
      <c r="F299" s="122" t="s">
        <v>2812</v>
      </c>
      <c r="G299" s="122">
        <v>11018938</v>
      </c>
      <c r="H299" s="122" t="s">
        <v>78</v>
      </c>
      <c r="I299" s="122" t="s">
        <v>465</v>
      </c>
      <c r="J299" s="122" t="s">
        <v>61</v>
      </c>
      <c r="K299" s="122" t="s">
        <v>314</v>
      </c>
      <c r="L299" s="122" t="s">
        <v>975</v>
      </c>
      <c r="M299" s="122" t="s">
        <v>917</v>
      </c>
      <c r="N299" s="122" t="s">
        <v>62</v>
      </c>
      <c r="O299" s="127">
        <v>44291</v>
      </c>
      <c r="P299" s="122" t="s">
        <v>1207</v>
      </c>
      <c r="Q299" s="122" t="s">
        <v>303</v>
      </c>
      <c r="R299" s="122" t="s">
        <v>305</v>
      </c>
      <c r="S299" s="128">
        <v>45382</v>
      </c>
      <c r="T299" s="127">
        <v>45089</v>
      </c>
      <c r="U299" s="123">
        <v>17035.47</v>
      </c>
      <c r="V299" s="123">
        <v>3.681</v>
      </c>
      <c r="W299" s="123">
        <v>141</v>
      </c>
      <c r="X299" s="123">
        <v>88.417670000000001</v>
      </c>
      <c r="Y299" s="124">
        <v>5.0891867300000004E-4</v>
      </c>
      <c r="Z299" s="124">
        <v>1.8007625867526301E-5</v>
      </c>
    </row>
    <row r="300" spans="1:26" ht="15" thickBot="1" x14ac:dyDescent="0.25">
      <c r="A300" s="120">
        <v>8694</v>
      </c>
      <c r="B300" s="120">
        <v>12532</v>
      </c>
      <c r="C300" s="122" t="s">
        <v>2813</v>
      </c>
      <c r="D300" s="122">
        <v>514785039</v>
      </c>
      <c r="E300" s="122" t="s">
        <v>429</v>
      </c>
      <c r="F300" s="122" t="s">
        <v>2813</v>
      </c>
      <c r="G300" s="122">
        <v>11018944</v>
      </c>
      <c r="H300" s="122" t="s">
        <v>78</v>
      </c>
      <c r="I300" s="122" t="s">
        <v>465</v>
      </c>
      <c r="J300" s="122" t="s">
        <v>61</v>
      </c>
      <c r="K300" s="122" t="s">
        <v>53</v>
      </c>
      <c r="L300" s="122" t="s">
        <v>975</v>
      </c>
      <c r="M300" s="122" t="s">
        <v>899</v>
      </c>
      <c r="N300" s="122" t="s">
        <v>62</v>
      </c>
      <c r="O300" s="127">
        <v>44294</v>
      </c>
      <c r="P300" s="122" t="s">
        <v>1207</v>
      </c>
      <c r="Q300" s="122" t="s">
        <v>301</v>
      </c>
      <c r="R300" s="122" t="s">
        <v>305</v>
      </c>
      <c r="S300" s="128">
        <v>45382</v>
      </c>
      <c r="T300" s="127">
        <v>45154</v>
      </c>
      <c r="U300" s="123">
        <v>233333.34</v>
      </c>
      <c r="V300" s="123">
        <v>3.681</v>
      </c>
      <c r="W300" s="123">
        <v>424</v>
      </c>
      <c r="X300" s="123">
        <v>3641.7361000000001</v>
      </c>
      <c r="Y300" s="124">
        <v>2.0961279613000001E-2</v>
      </c>
      <c r="Z300" s="124">
        <v>7.4169587499999998E-4</v>
      </c>
    </row>
    <row r="301" spans="1:26" ht="15" thickBot="1" x14ac:dyDescent="0.25">
      <c r="A301" s="120">
        <v>8694</v>
      </c>
      <c r="B301" s="120">
        <v>12532</v>
      </c>
      <c r="C301" s="122" t="s">
        <v>3442</v>
      </c>
      <c r="D301" s="122" t="s">
        <v>3443</v>
      </c>
      <c r="E301" s="122" t="s">
        <v>432</v>
      </c>
      <c r="F301" s="122" t="s">
        <v>2814</v>
      </c>
      <c r="G301" s="122">
        <v>11019014</v>
      </c>
      <c r="H301" s="122" t="s">
        <v>78</v>
      </c>
      <c r="I301" s="122" t="s">
        <v>465</v>
      </c>
      <c r="J301" s="122" t="s">
        <v>61</v>
      </c>
      <c r="K301" s="122" t="s">
        <v>314</v>
      </c>
      <c r="L301" s="122" t="s">
        <v>975</v>
      </c>
      <c r="M301" s="122" t="s">
        <v>917</v>
      </c>
      <c r="N301" s="122" t="s">
        <v>62</v>
      </c>
      <c r="O301" s="127">
        <v>44316</v>
      </c>
      <c r="P301" s="122" t="s">
        <v>1207</v>
      </c>
      <c r="Q301" s="122" t="s">
        <v>303</v>
      </c>
      <c r="R301" s="122" t="s">
        <v>305</v>
      </c>
      <c r="S301" s="128">
        <v>45382</v>
      </c>
      <c r="T301" s="127">
        <v>45056</v>
      </c>
      <c r="U301" s="123">
        <v>234475.11</v>
      </c>
      <c r="V301" s="123">
        <v>3.681</v>
      </c>
      <c r="W301" s="123">
        <v>878.7</v>
      </c>
      <c r="X301" s="123">
        <v>7584.0850099999998</v>
      </c>
      <c r="Y301" s="124">
        <v>4.3652840881E-2</v>
      </c>
      <c r="Z301" s="124">
        <v>1.544616199E-3</v>
      </c>
    </row>
    <row r="302" spans="1:26" ht="15" thickBot="1" x14ac:dyDescent="0.25">
      <c r="A302" s="120">
        <v>8694</v>
      </c>
      <c r="B302" s="120">
        <v>12532</v>
      </c>
      <c r="C302" s="122" t="s">
        <v>2815</v>
      </c>
      <c r="D302" s="122">
        <v>514234202</v>
      </c>
      <c r="E302" s="122" t="s">
        <v>429</v>
      </c>
      <c r="F302" s="122" t="s">
        <v>2815</v>
      </c>
      <c r="G302" s="122">
        <v>11019033</v>
      </c>
      <c r="H302" s="122" t="s">
        <v>78</v>
      </c>
      <c r="I302" s="122" t="s">
        <v>465</v>
      </c>
      <c r="J302" s="122" t="s">
        <v>61</v>
      </c>
      <c r="K302" s="122" t="s">
        <v>53</v>
      </c>
      <c r="L302" s="122" t="s">
        <v>975</v>
      </c>
      <c r="M302" s="122" t="s">
        <v>249</v>
      </c>
      <c r="N302" s="122" t="s">
        <v>62</v>
      </c>
      <c r="O302" s="127">
        <v>44328</v>
      </c>
      <c r="P302" s="122" t="s">
        <v>1207</v>
      </c>
      <c r="Q302" s="122" t="s">
        <v>102</v>
      </c>
      <c r="R302" s="122" t="s">
        <v>305</v>
      </c>
      <c r="S302" s="128">
        <v>45382</v>
      </c>
      <c r="T302" s="127">
        <v>45291</v>
      </c>
      <c r="U302" s="123">
        <v>319762.69</v>
      </c>
      <c r="V302" s="123">
        <v>3.681</v>
      </c>
      <c r="W302" s="123">
        <v>830.05280000000005</v>
      </c>
      <c r="X302" s="123">
        <v>9770.1071100000008</v>
      </c>
      <c r="Y302" s="124">
        <v>5.6235251912000003E-2</v>
      </c>
      <c r="Z302" s="124">
        <v>1.989833406E-3</v>
      </c>
    </row>
    <row r="303" spans="1:26" ht="15" thickBot="1" x14ac:dyDescent="0.25">
      <c r="A303" s="120">
        <v>8694</v>
      </c>
      <c r="B303" s="120">
        <v>12532</v>
      </c>
      <c r="C303" s="122" t="s">
        <v>2816</v>
      </c>
      <c r="D303" s="122">
        <v>515446821</v>
      </c>
      <c r="E303" s="122" t="s">
        <v>429</v>
      </c>
      <c r="F303" s="122" t="s">
        <v>2816</v>
      </c>
      <c r="G303" s="122">
        <v>11019074</v>
      </c>
      <c r="H303" s="122" t="s">
        <v>78</v>
      </c>
      <c r="I303" s="122" t="s">
        <v>465</v>
      </c>
      <c r="J303" s="122" t="s">
        <v>61</v>
      </c>
      <c r="K303" s="122" t="s">
        <v>53</v>
      </c>
      <c r="L303" s="122" t="s">
        <v>975</v>
      </c>
      <c r="M303" s="122" t="s">
        <v>257</v>
      </c>
      <c r="N303" s="122" t="s">
        <v>62</v>
      </c>
      <c r="O303" s="127">
        <v>44349</v>
      </c>
      <c r="P303" s="122" t="s">
        <v>1207</v>
      </c>
      <c r="Q303" s="122" t="s">
        <v>301</v>
      </c>
      <c r="R303" s="122" t="s">
        <v>305</v>
      </c>
      <c r="S303" s="128">
        <v>45382</v>
      </c>
      <c r="T303" s="127">
        <v>45281</v>
      </c>
      <c r="U303" s="123">
        <v>28555.24</v>
      </c>
      <c r="V303" s="123">
        <v>3.681</v>
      </c>
      <c r="W303" s="123">
        <v>4425.12</v>
      </c>
      <c r="X303" s="123">
        <v>4651.3249900000001</v>
      </c>
      <c r="Y303" s="124">
        <v>2.6772319852000001E-2</v>
      </c>
      <c r="Z303" s="124">
        <v>9.4731426600000001E-4</v>
      </c>
    </row>
    <row r="304" spans="1:26" ht="15" thickBot="1" x14ac:dyDescent="0.25">
      <c r="A304" s="120">
        <v>8694</v>
      </c>
      <c r="B304" s="120">
        <v>12532</v>
      </c>
      <c r="C304" s="122" t="s">
        <v>2817</v>
      </c>
      <c r="D304" s="122">
        <v>515795748</v>
      </c>
      <c r="E304" s="122" t="s">
        <v>429</v>
      </c>
      <c r="F304" s="122" t="s">
        <v>2817</v>
      </c>
      <c r="G304" s="122">
        <v>11019123</v>
      </c>
      <c r="H304" s="122" t="s">
        <v>78</v>
      </c>
      <c r="I304" s="122" t="s">
        <v>465</v>
      </c>
      <c r="J304" s="122" t="s">
        <v>61</v>
      </c>
      <c r="K304" s="122" t="s">
        <v>53</v>
      </c>
      <c r="L304" s="122" t="s">
        <v>975</v>
      </c>
      <c r="M304" s="122" t="s">
        <v>931</v>
      </c>
      <c r="N304" s="122" t="s">
        <v>62</v>
      </c>
      <c r="O304" s="127">
        <v>44371</v>
      </c>
      <c r="P304" s="122" t="s">
        <v>1207</v>
      </c>
      <c r="Q304" s="122" t="s">
        <v>303</v>
      </c>
      <c r="R304" s="122" t="s">
        <v>305</v>
      </c>
      <c r="S304" s="128">
        <v>45382</v>
      </c>
      <c r="T304" s="127">
        <v>45087</v>
      </c>
      <c r="U304" s="123">
        <v>720.46</v>
      </c>
      <c r="V304" s="123">
        <v>3.681</v>
      </c>
      <c r="W304" s="123">
        <v>193476</v>
      </c>
      <c r="X304" s="123">
        <v>5131.0091700000003</v>
      </c>
      <c r="Y304" s="124">
        <v>2.9533309101999999E-2</v>
      </c>
      <c r="Z304" s="124">
        <v>1.045009368E-3</v>
      </c>
    </row>
    <row r="305" spans="1:26" ht="15" thickBot="1" x14ac:dyDescent="0.25">
      <c r="A305" s="120">
        <v>8694</v>
      </c>
      <c r="B305" s="120">
        <v>12532</v>
      </c>
      <c r="C305" s="122" t="s">
        <v>2818</v>
      </c>
      <c r="D305" s="122">
        <v>514453794</v>
      </c>
      <c r="E305" s="122" t="s">
        <v>429</v>
      </c>
      <c r="F305" s="122" t="s">
        <v>2818</v>
      </c>
      <c r="G305" s="122">
        <v>11019124</v>
      </c>
      <c r="H305" s="122" t="s">
        <v>78</v>
      </c>
      <c r="I305" s="122" t="s">
        <v>465</v>
      </c>
      <c r="J305" s="122" t="s">
        <v>61</v>
      </c>
      <c r="K305" s="122" t="s">
        <v>314</v>
      </c>
      <c r="L305" s="122" t="s">
        <v>975</v>
      </c>
      <c r="M305" s="122" t="s">
        <v>915</v>
      </c>
      <c r="N305" s="122" t="s">
        <v>62</v>
      </c>
      <c r="O305" s="127">
        <v>44371</v>
      </c>
      <c r="P305" s="122" t="s">
        <v>1207</v>
      </c>
      <c r="Q305" s="122" t="s">
        <v>102</v>
      </c>
      <c r="R305" s="122" t="s">
        <v>305</v>
      </c>
      <c r="S305" s="128">
        <v>45382</v>
      </c>
      <c r="T305" s="127">
        <v>45202</v>
      </c>
      <c r="U305" s="123">
        <v>540111.82999999996</v>
      </c>
      <c r="V305" s="123">
        <v>3.681</v>
      </c>
      <c r="W305" s="123">
        <v>337.77</v>
      </c>
      <c r="X305" s="123">
        <v>6715.3798200000001</v>
      </c>
      <c r="Y305" s="124">
        <v>3.8652705810999999E-2</v>
      </c>
      <c r="Z305" s="124">
        <v>1.3676909530000001E-3</v>
      </c>
    </row>
    <row r="306" spans="1:26" ht="15" thickBot="1" x14ac:dyDescent="0.25">
      <c r="A306" s="120">
        <v>8694</v>
      </c>
      <c r="B306" s="120">
        <v>12532</v>
      </c>
      <c r="C306" s="122" t="s">
        <v>2846</v>
      </c>
      <c r="D306" s="122" t="s">
        <v>3452</v>
      </c>
      <c r="E306" s="122" t="s">
        <v>430</v>
      </c>
      <c r="F306" s="122" t="s">
        <v>2846</v>
      </c>
      <c r="G306" s="122">
        <v>11019156</v>
      </c>
      <c r="H306" s="122" t="s">
        <v>78</v>
      </c>
      <c r="I306" s="122" t="s">
        <v>465</v>
      </c>
      <c r="J306" s="122" t="s">
        <v>61</v>
      </c>
      <c r="K306" s="122" t="s">
        <v>314</v>
      </c>
      <c r="L306" s="122" t="s">
        <v>975</v>
      </c>
      <c r="M306" s="122" t="s">
        <v>915</v>
      </c>
      <c r="N306" s="122" t="s">
        <v>62</v>
      </c>
      <c r="O306" s="127">
        <v>44396</v>
      </c>
      <c r="P306" s="122" t="s">
        <v>1207</v>
      </c>
      <c r="Q306" s="122" t="s">
        <v>303</v>
      </c>
      <c r="R306" s="122" t="s">
        <v>305</v>
      </c>
      <c r="S306" s="128">
        <v>45382</v>
      </c>
      <c r="T306" s="127">
        <v>45056</v>
      </c>
      <c r="U306" s="123">
        <v>1389429.2</v>
      </c>
      <c r="V306" s="123">
        <v>3.681</v>
      </c>
      <c r="W306" s="123">
        <v>40.484299999999998</v>
      </c>
      <c r="X306" s="123">
        <v>2070.56502</v>
      </c>
      <c r="Y306" s="124">
        <v>1.1917857622999999E-2</v>
      </c>
      <c r="Z306" s="124">
        <v>4.2170258700000002E-4</v>
      </c>
    </row>
    <row r="307" spans="1:26" ht="15" thickBot="1" x14ac:dyDescent="0.25">
      <c r="A307" s="120">
        <v>8694</v>
      </c>
      <c r="B307" s="120">
        <v>12532</v>
      </c>
      <c r="C307" s="122" t="s">
        <v>2819</v>
      </c>
      <c r="D307" s="122">
        <v>515814390</v>
      </c>
      <c r="E307" s="122" t="s">
        <v>429</v>
      </c>
      <c r="F307" s="122" t="s">
        <v>2819</v>
      </c>
      <c r="G307" s="122">
        <v>11019193</v>
      </c>
      <c r="H307" s="122" t="s">
        <v>78</v>
      </c>
      <c r="I307" s="122" t="s">
        <v>465</v>
      </c>
      <c r="J307" s="122" t="s">
        <v>61</v>
      </c>
      <c r="K307" s="122" t="s">
        <v>157</v>
      </c>
      <c r="L307" s="122" t="s">
        <v>975</v>
      </c>
      <c r="M307" s="122" t="s">
        <v>915</v>
      </c>
      <c r="N307" s="122" t="s">
        <v>62</v>
      </c>
      <c r="O307" s="127">
        <v>44406</v>
      </c>
      <c r="P307" s="122" t="s">
        <v>1207</v>
      </c>
      <c r="Q307" s="122" t="s">
        <v>303</v>
      </c>
      <c r="R307" s="122" t="s">
        <v>305</v>
      </c>
      <c r="S307" s="128">
        <v>45382</v>
      </c>
      <c r="T307" s="127">
        <v>45202</v>
      </c>
      <c r="U307" s="123">
        <v>12441.35</v>
      </c>
      <c r="V307" s="123">
        <v>3.681</v>
      </c>
      <c r="W307" s="123">
        <v>11512</v>
      </c>
      <c r="X307" s="123">
        <v>5272.1056699999999</v>
      </c>
      <c r="Y307" s="124">
        <v>3.0345439115000001E-2</v>
      </c>
      <c r="Z307" s="124">
        <v>1.0737458519999999E-3</v>
      </c>
    </row>
    <row r="308" spans="1:26" ht="15" thickBot="1" x14ac:dyDescent="0.25">
      <c r="A308" s="120">
        <v>8694</v>
      </c>
      <c r="B308" s="120">
        <v>12532</v>
      </c>
      <c r="C308" s="122" t="s">
        <v>2820</v>
      </c>
      <c r="D308" s="122">
        <v>515806502</v>
      </c>
      <c r="E308" s="122" t="s">
        <v>429</v>
      </c>
      <c r="F308" s="122" t="s">
        <v>2820</v>
      </c>
      <c r="G308" s="122">
        <v>11019229</v>
      </c>
      <c r="H308" s="122" t="s">
        <v>78</v>
      </c>
      <c r="I308" s="122" t="s">
        <v>465</v>
      </c>
      <c r="J308" s="122" t="s">
        <v>61</v>
      </c>
      <c r="K308" s="122" t="s">
        <v>314</v>
      </c>
      <c r="L308" s="122" t="s">
        <v>975</v>
      </c>
      <c r="M308" s="122" t="s">
        <v>917</v>
      </c>
      <c r="N308" s="122" t="s">
        <v>62</v>
      </c>
      <c r="O308" s="127">
        <v>44434</v>
      </c>
      <c r="P308" s="122" t="s">
        <v>1207</v>
      </c>
      <c r="Q308" s="122" t="s">
        <v>303</v>
      </c>
      <c r="R308" s="122" t="s">
        <v>305</v>
      </c>
      <c r="S308" s="128">
        <v>45382</v>
      </c>
      <c r="T308" s="127">
        <v>45202</v>
      </c>
      <c r="U308" s="123">
        <v>74321.34</v>
      </c>
      <c r="V308" s="123">
        <v>3.681</v>
      </c>
      <c r="W308" s="123">
        <v>1056.3447000000001</v>
      </c>
      <c r="X308" s="123">
        <v>2889.9145800000001</v>
      </c>
      <c r="Y308" s="124">
        <v>1.6633909185999999E-2</v>
      </c>
      <c r="Z308" s="124">
        <v>5.88575796E-4</v>
      </c>
    </row>
    <row r="309" spans="1:26" ht="15" thickBot="1" x14ac:dyDescent="0.25">
      <c r="A309" s="120">
        <v>8694</v>
      </c>
      <c r="B309" s="120">
        <v>12532</v>
      </c>
      <c r="C309" s="122" t="s">
        <v>2847</v>
      </c>
      <c r="D309" s="122" t="s">
        <v>3453</v>
      </c>
      <c r="E309" s="122" t="s">
        <v>430</v>
      </c>
      <c r="F309" s="122" t="s">
        <v>2847</v>
      </c>
      <c r="G309" s="122">
        <v>11019245</v>
      </c>
      <c r="H309" s="122" t="s">
        <v>78</v>
      </c>
      <c r="I309" s="122" t="s">
        <v>465</v>
      </c>
      <c r="J309" s="122" t="s">
        <v>61</v>
      </c>
      <c r="K309" s="122" t="s">
        <v>314</v>
      </c>
      <c r="L309" s="122" t="s">
        <v>975</v>
      </c>
      <c r="M309" s="122" t="s">
        <v>912</v>
      </c>
      <c r="N309" s="122" t="s">
        <v>62</v>
      </c>
      <c r="O309" s="127">
        <v>44441</v>
      </c>
      <c r="P309" s="122" t="s">
        <v>1207</v>
      </c>
      <c r="Q309" s="122" t="s">
        <v>303</v>
      </c>
      <c r="R309" s="122" t="s">
        <v>305</v>
      </c>
      <c r="S309" s="128">
        <v>45382</v>
      </c>
      <c r="T309" s="127">
        <v>45056</v>
      </c>
      <c r="U309" s="123">
        <v>17875.32</v>
      </c>
      <c r="V309" s="123">
        <v>3.681</v>
      </c>
      <c r="W309" s="123">
        <v>10514</v>
      </c>
      <c r="X309" s="123">
        <v>6918.1124200000004</v>
      </c>
      <c r="Y309" s="124">
        <v>3.9819603850000003E-2</v>
      </c>
      <c r="Z309" s="124">
        <v>1.4089805820000001E-3</v>
      </c>
    </row>
    <row r="310" spans="1:26" ht="15" thickBot="1" x14ac:dyDescent="0.25">
      <c r="A310" s="120">
        <v>8694</v>
      </c>
      <c r="B310" s="120">
        <v>12532</v>
      </c>
      <c r="C310" s="122" t="s">
        <v>2821</v>
      </c>
      <c r="D310" s="122" t="s">
        <v>3445</v>
      </c>
      <c r="E310" s="122" t="s">
        <v>430</v>
      </c>
      <c r="F310" s="122" t="s">
        <v>2821</v>
      </c>
      <c r="G310" s="122">
        <v>11019265</v>
      </c>
      <c r="H310" s="122" t="s">
        <v>78</v>
      </c>
      <c r="I310" s="122" t="s">
        <v>465</v>
      </c>
      <c r="J310" s="122" t="s">
        <v>61</v>
      </c>
      <c r="K310" s="122" t="s">
        <v>314</v>
      </c>
      <c r="L310" s="122" t="s">
        <v>975</v>
      </c>
      <c r="M310" s="122" t="s">
        <v>906</v>
      </c>
      <c r="N310" s="122" t="s">
        <v>62</v>
      </c>
      <c r="O310" s="127">
        <v>44469</v>
      </c>
      <c r="P310" s="122" t="s">
        <v>1207</v>
      </c>
      <c r="Q310" s="122" t="s">
        <v>102</v>
      </c>
      <c r="R310" s="122" t="s">
        <v>305</v>
      </c>
      <c r="S310" s="128">
        <v>45382</v>
      </c>
      <c r="T310" s="127">
        <v>44828</v>
      </c>
      <c r="U310" s="123">
        <v>4874.74</v>
      </c>
      <c r="V310" s="123">
        <v>3.681</v>
      </c>
      <c r="W310" s="123">
        <v>17223</v>
      </c>
      <c r="X310" s="123">
        <v>3090.48099</v>
      </c>
      <c r="Y310" s="124">
        <v>1.7788338965000001E-2</v>
      </c>
      <c r="Z310" s="124">
        <v>6.2942424700000005E-4</v>
      </c>
    </row>
    <row r="311" spans="1:26" ht="15" thickBot="1" x14ac:dyDescent="0.25">
      <c r="A311" s="120">
        <v>8694</v>
      </c>
      <c r="B311" s="120">
        <v>12532</v>
      </c>
      <c r="C311" s="122" t="s">
        <v>3446</v>
      </c>
      <c r="D311" s="122">
        <v>516436797</v>
      </c>
      <c r="E311" s="122" t="s">
        <v>429</v>
      </c>
      <c r="F311" s="122" t="s">
        <v>2822</v>
      </c>
      <c r="G311" s="122">
        <v>11019278</v>
      </c>
      <c r="H311" s="122" t="s">
        <v>78</v>
      </c>
      <c r="I311" s="122" t="s">
        <v>465</v>
      </c>
      <c r="J311" s="122" t="s">
        <v>61</v>
      </c>
      <c r="K311" s="122" t="s">
        <v>314</v>
      </c>
      <c r="L311" s="122" t="s">
        <v>975</v>
      </c>
      <c r="M311" s="122" t="s">
        <v>915</v>
      </c>
      <c r="N311" s="122" t="s">
        <v>62</v>
      </c>
      <c r="O311" s="127">
        <v>44494</v>
      </c>
      <c r="P311" s="122" t="s">
        <v>1207</v>
      </c>
      <c r="Q311" s="122" t="s">
        <v>301</v>
      </c>
      <c r="R311" s="122" t="s">
        <v>305</v>
      </c>
      <c r="S311" s="128">
        <v>45382</v>
      </c>
      <c r="T311" s="127">
        <v>45168</v>
      </c>
      <c r="U311" s="123">
        <v>5135.75</v>
      </c>
      <c r="V311" s="123">
        <v>3.681</v>
      </c>
      <c r="W311" s="123">
        <v>6908.0465000000004</v>
      </c>
      <c r="X311" s="123">
        <v>1305.94517</v>
      </c>
      <c r="Y311" s="124">
        <v>7.5168219539999996E-3</v>
      </c>
      <c r="Z311" s="124">
        <v>2.6597593000000002E-4</v>
      </c>
    </row>
    <row r="312" spans="1:26" ht="15" thickBot="1" x14ac:dyDescent="0.25">
      <c r="A312" s="120">
        <v>8694</v>
      </c>
      <c r="B312" s="120">
        <v>12532</v>
      </c>
      <c r="C312" s="122" t="s">
        <v>583</v>
      </c>
      <c r="D312" s="122">
        <v>803</v>
      </c>
      <c r="E312" s="122" t="s">
        <v>2</v>
      </c>
      <c r="F312" s="122" t="s">
        <v>2823</v>
      </c>
      <c r="G312" s="122">
        <v>11019337</v>
      </c>
      <c r="H312" s="122" t="s">
        <v>78</v>
      </c>
      <c r="I312" s="122" t="s">
        <v>465</v>
      </c>
      <c r="J312" s="122" t="s">
        <v>61</v>
      </c>
      <c r="K312" s="122" t="s">
        <v>53</v>
      </c>
      <c r="L312" s="122" t="s">
        <v>975</v>
      </c>
      <c r="M312" s="122" t="s">
        <v>269</v>
      </c>
      <c r="N312" s="122" t="s">
        <v>62</v>
      </c>
      <c r="O312" s="127">
        <v>44522</v>
      </c>
      <c r="P312" s="122" t="s">
        <v>1207</v>
      </c>
      <c r="Q312" s="122" t="s">
        <v>301</v>
      </c>
      <c r="R312" s="122" t="s">
        <v>305</v>
      </c>
      <c r="S312" s="128">
        <v>45382</v>
      </c>
      <c r="T312" s="127">
        <v>45271</v>
      </c>
      <c r="U312" s="123">
        <v>2900000</v>
      </c>
      <c r="V312" s="123">
        <v>3.681</v>
      </c>
      <c r="W312" s="123">
        <v>107.3398</v>
      </c>
      <c r="X312" s="123">
        <v>11458.416310000001</v>
      </c>
      <c r="Y312" s="124">
        <v>6.5952903120999995E-2</v>
      </c>
      <c r="Z312" s="124">
        <v>2.3336836849999999E-3</v>
      </c>
    </row>
    <row r="313" spans="1:26" ht="15" thickBot="1" x14ac:dyDescent="0.25">
      <c r="A313" s="120">
        <v>8694</v>
      </c>
      <c r="B313" s="120">
        <v>12532</v>
      </c>
      <c r="C313" s="122" t="s">
        <v>2824</v>
      </c>
      <c r="D313" s="122">
        <v>515558138</v>
      </c>
      <c r="E313" s="122" t="s">
        <v>429</v>
      </c>
      <c r="F313" s="122" t="s">
        <v>2824</v>
      </c>
      <c r="G313" s="122">
        <v>11019339</v>
      </c>
      <c r="H313" s="122" t="s">
        <v>78</v>
      </c>
      <c r="I313" s="122" t="s">
        <v>465</v>
      </c>
      <c r="J313" s="122" t="s">
        <v>61</v>
      </c>
      <c r="K313" s="122" t="s">
        <v>314</v>
      </c>
      <c r="L313" s="122" t="s">
        <v>975</v>
      </c>
      <c r="M313" s="122" t="s">
        <v>249</v>
      </c>
      <c r="N313" s="122" t="s">
        <v>62</v>
      </c>
      <c r="O313" s="127">
        <v>44522</v>
      </c>
      <c r="P313" s="122" t="s">
        <v>1207</v>
      </c>
      <c r="Q313" s="122" t="s">
        <v>303</v>
      </c>
      <c r="R313" s="122" t="s">
        <v>305</v>
      </c>
      <c r="S313" s="128">
        <v>45382</v>
      </c>
      <c r="T313" s="127">
        <v>45056</v>
      </c>
      <c r="U313" s="123">
        <v>306422.90000000002</v>
      </c>
      <c r="V313" s="123">
        <v>3.681</v>
      </c>
      <c r="W313" s="123">
        <v>228.44200000000001</v>
      </c>
      <c r="X313" s="123">
        <v>2576.6948499999999</v>
      </c>
      <c r="Y313" s="124">
        <v>1.4831064014999999E-2</v>
      </c>
      <c r="Z313" s="124">
        <v>5.2478375400000004E-4</v>
      </c>
    </row>
    <row r="314" spans="1:26" ht="15" thickBot="1" x14ac:dyDescent="0.25">
      <c r="A314" s="120">
        <v>8694</v>
      </c>
      <c r="B314" s="120">
        <v>12532</v>
      </c>
      <c r="C314" s="122" t="s">
        <v>3447</v>
      </c>
      <c r="D314" s="122">
        <v>514548767</v>
      </c>
      <c r="E314" s="122" t="s">
        <v>429</v>
      </c>
      <c r="F314" s="122" t="s">
        <v>2825</v>
      </c>
      <c r="G314" s="122">
        <v>11019359</v>
      </c>
      <c r="H314" s="122" t="s">
        <v>78</v>
      </c>
      <c r="I314" s="122" t="s">
        <v>465</v>
      </c>
      <c r="J314" s="122" t="s">
        <v>61</v>
      </c>
      <c r="K314" s="122" t="s">
        <v>314</v>
      </c>
      <c r="L314" s="122" t="s">
        <v>975</v>
      </c>
      <c r="M314" s="122" t="s">
        <v>915</v>
      </c>
      <c r="N314" s="122" t="s">
        <v>62</v>
      </c>
      <c r="O314" s="127">
        <v>44558</v>
      </c>
      <c r="P314" s="122" t="s">
        <v>1207</v>
      </c>
      <c r="Q314" s="122" t="s">
        <v>303</v>
      </c>
      <c r="R314" s="122" t="s">
        <v>305</v>
      </c>
      <c r="S314" s="128">
        <v>45382</v>
      </c>
      <c r="T314" s="127">
        <v>45279</v>
      </c>
      <c r="U314" s="123">
        <v>213793.1</v>
      </c>
      <c r="V314" s="123">
        <v>3.681</v>
      </c>
      <c r="W314" s="123">
        <v>93</v>
      </c>
      <c r="X314" s="123">
        <v>731.88432999999998</v>
      </c>
      <c r="Y314" s="124">
        <v>4.2126149900000003E-3</v>
      </c>
      <c r="Z314" s="124">
        <v>1.49059562E-4</v>
      </c>
    </row>
    <row r="315" spans="1:26" ht="15" thickBot="1" x14ac:dyDescent="0.25">
      <c r="A315" s="120">
        <v>8694</v>
      </c>
      <c r="B315" s="120">
        <v>12532</v>
      </c>
      <c r="C315" s="122" t="s">
        <v>2826</v>
      </c>
      <c r="D315" s="122">
        <v>515649762</v>
      </c>
      <c r="E315" s="122" t="s">
        <v>429</v>
      </c>
      <c r="F315" s="122" t="s">
        <v>2826</v>
      </c>
      <c r="G315" s="122">
        <v>11019364</v>
      </c>
      <c r="H315" s="122" t="s">
        <v>78</v>
      </c>
      <c r="I315" s="122" t="s">
        <v>465</v>
      </c>
      <c r="J315" s="122" t="s">
        <v>61</v>
      </c>
      <c r="K315" s="122" t="s">
        <v>314</v>
      </c>
      <c r="L315" s="122" t="s">
        <v>975</v>
      </c>
      <c r="M315" s="122" t="s">
        <v>915</v>
      </c>
      <c r="N315" s="122" t="s">
        <v>62</v>
      </c>
      <c r="O315" s="127">
        <v>44574</v>
      </c>
      <c r="P315" s="122" t="s">
        <v>1207</v>
      </c>
      <c r="Q315" s="122" t="s">
        <v>303</v>
      </c>
      <c r="R315" s="122" t="s">
        <v>305</v>
      </c>
      <c r="S315" s="128">
        <v>45382</v>
      </c>
      <c r="T315" s="127">
        <v>45202</v>
      </c>
      <c r="U315" s="123">
        <v>301438.03999999998</v>
      </c>
      <c r="V315" s="123">
        <v>3.681</v>
      </c>
      <c r="W315" s="123">
        <v>458.00839999999999</v>
      </c>
      <c r="X315" s="123">
        <v>5082.0310900000004</v>
      </c>
      <c r="Y315" s="124">
        <v>2.9251398716E-2</v>
      </c>
      <c r="Z315" s="124">
        <v>1.035034224E-3</v>
      </c>
    </row>
    <row r="316" spans="1:26" ht="15" thickBot="1" x14ac:dyDescent="0.25">
      <c r="A316" s="120">
        <v>8694</v>
      </c>
      <c r="B316" s="120">
        <v>12532</v>
      </c>
      <c r="C316" s="122" t="s">
        <v>2827</v>
      </c>
      <c r="D316" s="122">
        <v>515827665</v>
      </c>
      <c r="E316" s="122" t="s">
        <v>429</v>
      </c>
      <c r="F316" s="122" t="s">
        <v>2827</v>
      </c>
      <c r="G316" s="122">
        <v>11019365</v>
      </c>
      <c r="H316" s="122" t="s">
        <v>78</v>
      </c>
      <c r="I316" s="122" t="s">
        <v>465</v>
      </c>
      <c r="J316" s="122" t="s">
        <v>61</v>
      </c>
      <c r="K316" s="122" t="s">
        <v>314</v>
      </c>
      <c r="L316" s="122" t="s">
        <v>975</v>
      </c>
      <c r="M316" s="122" t="s">
        <v>895</v>
      </c>
      <c r="N316" s="122" t="s">
        <v>62</v>
      </c>
      <c r="O316" s="127">
        <v>44574</v>
      </c>
      <c r="P316" s="122" t="s">
        <v>1207</v>
      </c>
      <c r="Q316" s="122" t="s">
        <v>303</v>
      </c>
      <c r="R316" s="122" t="s">
        <v>305</v>
      </c>
      <c r="S316" s="128">
        <v>45382</v>
      </c>
      <c r="T316" s="127">
        <v>45202</v>
      </c>
      <c r="U316" s="123">
        <v>92383.360000000001</v>
      </c>
      <c r="V316" s="123">
        <v>3.681</v>
      </c>
      <c r="W316" s="123">
        <v>867.74519999999995</v>
      </c>
      <c r="X316" s="123">
        <v>2950.8816499999998</v>
      </c>
      <c r="Y316" s="124">
        <v>1.6984826376999999E-2</v>
      </c>
      <c r="Z316" s="124">
        <v>6.0099268300000004E-4</v>
      </c>
    </row>
    <row r="317" spans="1:26" ht="15" thickBot="1" x14ac:dyDescent="0.25">
      <c r="A317" s="120">
        <v>8694</v>
      </c>
      <c r="B317" s="120">
        <v>12532</v>
      </c>
      <c r="C317" s="122" t="s">
        <v>2828</v>
      </c>
      <c r="D317" s="122">
        <v>515985471</v>
      </c>
      <c r="E317" s="122" t="s">
        <v>429</v>
      </c>
      <c r="F317" s="122" t="s">
        <v>2828</v>
      </c>
      <c r="G317" s="122">
        <v>11019366</v>
      </c>
      <c r="H317" s="122" t="s">
        <v>78</v>
      </c>
      <c r="I317" s="122" t="s">
        <v>465</v>
      </c>
      <c r="J317" s="122" t="s">
        <v>61</v>
      </c>
      <c r="K317" s="122" t="s">
        <v>314</v>
      </c>
      <c r="L317" s="122" t="s">
        <v>975</v>
      </c>
      <c r="M317" s="122" t="s">
        <v>912</v>
      </c>
      <c r="N317" s="122" t="s">
        <v>62</v>
      </c>
      <c r="O317" s="127">
        <v>44574</v>
      </c>
      <c r="P317" s="122" t="s">
        <v>1207</v>
      </c>
      <c r="Q317" s="122" t="s">
        <v>303</v>
      </c>
      <c r="R317" s="122" t="s">
        <v>305</v>
      </c>
      <c r="S317" s="128">
        <v>45382</v>
      </c>
      <c r="T317" s="127">
        <v>45202</v>
      </c>
      <c r="U317" s="123">
        <v>605020.61</v>
      </c>
      <c r="V317" s="123">
        <v>3.681</v>
      </c>
      <c r="W317" s="123">
        <v>128.77789999999999</v>
      </c>
      <c r="X317" s="123">
        <v>2867.9879700000001</v>
      </c>
      <c r="Y317" s="124">
        <v>1.6507702951E-2</v>
      </c>
      <c r="Z317" s="124">
        <v>5.8411010300000001E-4</v>
      </c>
    </row>
    <row r="318" spans="1:26" ht="15" thickBot="1" x14ac:dyDescent="0.25">
      <c r="A318" s="120">
        <v>8694</v>
      </c>
      <c r="B318" s="120">
        <v>12532</v>
      </c>
      <c r="C318" s="122" t="s">
        <v>2829</v>
      </c>
      <c r="D318" s="122">
        <v>515374742</v>
      </c>
      <c r="E318" s="122" t="s">
        <v>429</v>
      </c>
      <c r="F318" s="122" t="s">
        <v>2829</v>
      </c>
      <c r="G318" s="122">
        <v>11019369</v>
      </c>
      <c r="H318" s="122" t="s">
        <v>78</v>
      </c>
      <c r="I318" s="122" t="s">
        <v>465</v>
      </c>
      <c r="J318" s="122" t="s">
        <v>61</v>
      </c>
      <c r="K318" s="122" t="s">
        <v>314</v>
      </c>
      <c r="L318" s="122" t="s">
        <v>975</v>
      </c>
      <c r="M318" s="122" t="s">
        <v>130</v>
      </c>
      <c r="N318" s="122" t="s">
        <v>62</v>
      </c>
      <c r="O318" s="127">
        <v>44601</v>
      </c>
      <c r="P318" s="122" t="s">
        <v>1207</v>
      </c>
      <c r="Q318" s="122" t="s">
        <v>301</v>
      </c>
      <c r="R318" s="122" t="s">
        <v>305</v>
      </c>
      <c r="S318" s="128">
        <v>45382</v>
      </c>
      <c r="T318" s="127">
        <v>44601</v>
      </c>
      <c r="U318" s="123">
        <v>1600000</v>
      </c>
      <c r="V318" s="123">
        <v>3.681</v>
      </c>
      <c r="W318" s="123">
        <v>100</v>
      </c>
      <c r="X318" s="123">
        <v>5889.6</v>
      </c>
      <c r="Y318" s="124">
        <v>3.3899642648000002E-2</v>
      </c>
      <c r="Z318" s="124">
        <v>1.1995081219999999E-3</v>
      </c>
    </row>
    <row r="319" spans="1:26" ht="15" thickBot="1" x14ac:dyDescent="0.25">
      <c r="A319" s="120">
        <v>8694</v>
      </c>
      <c r="B319" s="120">
        <v>12532</v>
      </c>
      <c r="C319" s="122" t="s">
        <v>2841</v>
      </c>
      <c r="D319" s="122">
        <v>515599009</v>
      </c>
      <c r="E319" s="122" t="s">
        <v>429</v>
      </c>
      <c r="F319" s="122" t="s">
        <v>2841</v>
      </c>
      <c r="G319" s="122">
        <v>11019400</v>
      </c>
      <c r="H319" s="122" t="s">
        <v>78</v>
      </c>
      <c r="I319" s="122" t="s">
        <v>465</v>
      </c>
      <c r="J319" s="122" t="s">
        <v>61</v>
      </c>
      <c r="K319" s="122" t="s">
        <v>313</v>
      </c>
      <c r="L319" s="122" t="s">
        <v>102</v>
      </c>
      <c r="M319" s="122" t="s">
        <v>249</v>
      </c>
      <c r="N319" s="122" t="s">
        <v>62</v>
      </c>
      <c r="O319" s="127">
        <v>44536</v>
      </c>
      <c r="P319" s="122" t="s">
        <v>1207</v>
      </c>
      <c r="Q319" s="122" t="s">
        <v>301</v>
      </c>
      <c r="R319" s="122" t="s">
        <v>305</v>
      </c>
      <c r="S319" s="128">
        <v>45382</v>
      </c>
      <c r="T319" s="127">
        <v>44979</v>
      </c>
      <c r="U319" s="123">
        <v>10797.46</v>
      </c>
      <c r="V319" s="123">
        <v>3.681</v>
      </c>
      <c r="W319" s="123">
        <v>6483.0325999999995</v>
      </c>
      <c r="X319" s="123">
        <v>2576.7105000000001</v>
      </c>
      <c r="Y319" s="124">
        <v>1.4831154095E-2</v>
      </c>
      <c r="Z319" s="124">
        <v>5.2478694099999999E-4</v>
      </c>
    </row>
    <row r="320" spans="1:26" ht="15" thickBot="1" x14ac:dyDescent="0.25">
      <c r="A320" s="120">
        <v>8694</v>
      </c>
      <c r="B320" s="120">
        <v>12532</v>
      </c>
      <c r="C320" s="122" t="s">
        <v>2830</v>
      </c>
      <c r="D320" s="122">
        <v>515138943</v>
      </c>
      <c r="E320" s="122" t="s">
        <v>429</v>
      </c>
      <c r="F320" s="122" t="s">
        <v>2830</v>
      </c>
      <c r="G320" s="122">
        <v>11019454</v>
      </c>
      <c r="H320" s="122" t="s">
        <v>78</v>
      </c>
      <c r="I320" s="122" t="s">
        <v>465</v>
      </c>
      <c r="J320" s="122" t="s">
        <v>61</v>
      </c>
      <c r="K320" s="122" t="s">
        <v>314</v>
      </c>
      <c r="L320" s="122" t="s">
        <v>975</v>
      </c>
      <c r="M320" s="122" t="s">
        <v>915</v>
      </c>
      <c r="N320" s="122" t="s">
        <v>62</v>
      </c>
      <c r="O320" s="127">
        <v>44628</v>
      </c>
      <c r="P320" s="122" t="s">
        <v>1207</v>
      </c>
      <c r="Q320" s="122" t="s">
        <v>301</v>
      </c>
      <c r="R320" s="122" t="s">
        <v>305</v>
      </c>
      <c r="S320" s="128">
        <v>45382</v>
      </c>
      <c r="T320" s="127">
        <v>45054</v>
      </c>
      <c r="U320" s="123">
        <v>65943.75</v>
      </c>
      <c r="V320" s="123">
        <v>3.681</v>
      </c>
      <c r="W320" s="123">
        <v>1711</v>
      </c>
      <c r="X320" s="123">
        <v>4153.2633299999998</v>
      </c>
      <c r="Y320" s="124">
        <v>2.3905552619999999E-2</v>
      </c>
      <c r="Z320" s="124">
        <v>8.4587630700000004E-4</v>
      </c>
    </row>
    <row r="321" spans="1:26" ht="15" thickBot="1" x14ac:dyDescent="0.25">
      <c r="A321" s="120">
        <v>8694</v>
      </c>
      <c r="B321" s="120">
        <v>12532</v>
      </c>
      <c r="C321" s="122" t="s">
        <v>2831</v>
      </c>
      <c r="D321" s="122">
        <v>514856574</v>
      </c>
      <c r="E321" s="122" t="s">
        <v>429</v>
      </c>
      <c r="F321" s="122" t="s">
        <v>2831</v>
      </c>
      <c r="G321" s="122">
        <v>11019484</v>
      </c>
      <c r="H321" s="122" t="s">
        <v>78</v>
      </c>
      <c r="I321" s="122" t="s">
        <v>465</v>
      </c>
      <c r="J321" s="122" t="s">
        <v>61</v>
      </c>
      <c r="K321" s="122" t="s">
        <v>53</v>
      </c>
      <c r="L321" s="122" t="s">
        <v>975</v>
      </c>
      <c r="M321" s="122" t="s">
        <v>130</v>
      </c>
      <c r="N321" s="122" t="s">
        <v>62</v>
      </c>
      <c r="O321" s="127">
        <v>44788</v>
      </c>
      <c r="P321" s="122" t="s">
        <v>1207</v>
      </c>
      <c r="Q321" s="122" t="s">
        <v>102</v>
      </c>
      <c r="R321" s="122" t="s">
        <v>305</v>
      </c>
      <c r="S321" s="128">
        <v>45382</v>
      </c>
      <c r="T321" s="127">
        <v>45202</v>
      </c>
      <c r="U321" s="123">
        <v>16538.560000000001</v>
      </c>
      <c r="V321" s="123">
        <v>3.681</v>
      </c>
      <c r="W321" s="123">
        <v>3341.93</v>
      </c>
      <c r="X321" s="123">
        <v>2034.5148300000001</v>
      </c>
      <c r="Y321" s="124">
        <v>1.1710358206999999E-2</v>
      </c>
      <c r="Z321" s="124">
        <v>4.1436040800000001E-4</v>
      </c>
    </row>
    <row r="322" spans="1:26" ht="15" thickBot="1" x14ac:dyDescent="0.25">
      <c r="A322" s="120">
        <v>8694</v>
      </c>
      <c r="B322" s="120">
        <v>12532</v>
      </c>
      <c r="C322" s="122" t="s">
        <v>2842</v>
      </c>
      <c r="D322" s="122">
        <v>516178522</v>
      </c>
      <c r="E322" s="122" t="s">
        <v>429</v>
      </c>
      <c r="F322" s="122" t="s">
        <v>2842</v>
      </c>
      <c r="G322" s="122">
        <v>11019575</v>
      </c>
      <c r="H322" s="122" t="s">
        <v>78</v>
      </c>
      <c r="I322" s="122" t="s">
        <v>465</v>
      </c>
      <c r="J322" s="122" t="s">
        <v>61</v>
      </c>
      <c r="K322" s="122" t="s">
        <v>196</v>
      </c>
      <c r="L322" s="122" t="s">
        <v>975</v>
      </c>
      <c r="M322" s="122" t="s">
        <v>931</v>
      </c>
      <c r="N322" s="122" t="s">
        <v>62</v>
      </c>
      <c r="O322" s="127">
        <v>44613</v>
      </c>
      <c r="P322" s="122" t="s">
        <v>1206</v>
      </c>
      <c r="Q322" s="122" t="s">
        <v>303</v>
      </c>
      <c r="R322" s="122" t="s">
        <v>305</v>
      </c>
      <c r="S322" s="128">
        <v>45382</v>
      </c>
      <c r="T322" s="127">
        <v>44613</v>
      </c>
      <c r="U322" s="123">
        <v>2317950</v>
      </c>
      <c r="V322" s="123">
        <v>1</v>
      </c>
      <c r="W322" s="123">
        <v>100</v>
      </c>
      <c r="X322" s="123">
        <v>2317.9499999999998</v>
      </c>
      <c r="Y322" s="124">
        <v>1.3341767976E-2</v>
      </c>
      <c r="Z322" s="124">
        <v>4.7208636399999999E-4</v>
      </c>
    </row>
    <row r="323" spans="1:26" ht="15" thickBot="1" x14ac:dyDescent="0.25">
      <c r="A323" s="120">
        <v>8694</v>
      </c>
      <c r="B323" s="120">
        <v>12532</v>
      </c>
      <c r="C323" s="122" t="s">
        <v>3442</v>
      </c>
      <c r="D323" s="122" t="s">
        <v>3443</v>
      </c>
      <c r="E323" s="122" t="s">
        <v>432</v>
      </c>
      <c r="F323" s="122" t="s">
        <v>2833</v>
      </c>
      <c r="G323" s="122">
        <v>11019989</v>
      </c>
      <c r="H323" s="122" t="s">
        <v>78</v>
      </c>
      <c r="I323" s="122" t="s">
        <v>465</v>
      </c>
      <c r="J323" s="122" t="s">
        <v>61</v>
      </c>
      <c r="K323" s="122" t="s">
        <v>314</v>
      </c>
      <c r="L323" s="122" t="s">
        <v>975</v>
      </c>
      <c r="M323" s="122" t="s">
        <v>923</v>
      </c>
      <c r="N323" s="122" t="s">
        <v>62</v>
      </c>
      <c r="O323" s="127">
        <v>44923</v>
      </c>
      <c r="P323" s="122" t="s">
        <v>1207</v>
      </c>
      <c r="Q323" s="122" t="s">
        <v>303</v>
      </c>
      <c r="R323" s="122" t="s">
        <v>305</v>
      </c>
      <c r="S323" s="128">
        <v>45382</v>
      </c>
      <c r="T323" s="127">
        <v>44923</v>
      </c>
      <c r="U323" s="123">
        <v>300018.3</v>
      </c>
      <c r="V323" s="123">
        <v>3.681</v>
      </c>
      <c r="W323" s="123">
        <v>166.65649999999999</v>
      </c>
      <c r="X323" s="123">
        <v>1840.49999</v>
      </c>
      <c r="Y323" s="124">
        <v>1.059363827E-2</v>
      </c>
      <c r="Z323" s="124">
        <v>3.7484628600000002E-4</v>
      </c>
    </row>
    <row r="324" spans="1:26" ht="15" thickBot="1" x14ac:dyDescent="0.25">
      <c r="A324" s="120">
        <v>8694</v>
      </c>
      <c r="B324" s="120">
        <v>12532</v>
      </c>
      <c r="C324" s="122" t="s">
        <v>3448</v>
      </c>
      <c r="D324" s="122">
        <v>515333128</v>
      </c>
      <c r="E324" s="122" t="s">
        <v>429</v>
      </c>
      <c r="F324" s="122" t="s">
        <v>2834</v>
      </c>
      <c r="G324" s="122">
        <v>11020455</v>
      </c>
      <c r="H324" s="122" t="s">
        <v>78</v>
      </c>
      <c r="I324" s="122" t="s">
        <v>465</v>
      </c>
      <c r="J324" s="122" t="s">
        <v>61</v>
      </c>
      <c r="K324" s="122" t="s">
        <v>53</v>
      </c>
      <c r="L324" s="122" t="s">
        <v>975</v>
      </c>
      <c r="M324" s="122" t="s">
        <v>878</v>
      </c>
      <c r="N324" s="122" t="s">
        <v>62</v>
      </c>
      <c r="O324" s="127">
        <v>45085</v>
      </c>
      <c r="P324" s="122" t="s">
        <v>1207</v>
      </c>
      <c r="Q324" s="122" t="s">
        <v>102</v>
      </c>
      <c r="R324" s="122" t="s">
        <v>305</v>
      </c>
      <c r="S324" s="128">
        <v>45382</v>
      </c>
      <c r="T324" s="127">
        <v>45085</v>
      </c>
      <c r="U324" s="123">
        <v>196404.83</v>
      </c>
      <c r="V324" s="123">
        <v>3.681</v>
      </c>
      <c r="W324" s="123">
        <v>100</v>
      </c>
      <c r="X324" s="123">
        <v>722.96618000000001</v>
      </c>
      <c r="Y324" s="124">
        <v>4.1612834739999998E-3</v>
      </c>
      <c r="Z324" s="124">
        <v>1.47243243E-4</v>
      </c>
    </row>
    <row r="325" spans="1:26" ht="15" thickBot="1" x14ac:dyDescent="0.25">
      <c r="A325" s="120">
        <v>8694</v>
      </c>
      <c r="B325" s="120">
        <v>12532</v>
      </c>
      <c r="C325" s="122" t="s">
        <v>3442</v>
      </c>
      <c r="D325" s="122" t="s">
        <v>3443</v>
      </c>
      <c r="E325" s="122" t="s">
        <v>432</v>
      </c>
      <c r="F325" s="122" t="s">
        <v>2833</v>
      </c>
      <c r="G325" s="122">
        <v>11020458</v>
      </c>
      <c r="H325" s="122" t="s">
        <v>78</v>
      </c>
      <c r="I325" s="122" t="s">
        <v>465</v>
      </c>
      <c r="J325" s="122" t="s">
        <v>61</v>
      </c>
      <c r="K325" s="122" t="s">
        <v>314</v>
      </c>
      <c r="L325" s="122" t="s">
        <v>975</v>
      </c>
      <c r="M325" s="122" t="s">
        <v>906</v>
      </c>
      <c r="N325" s="122" t="s">
        <v>62</v>
      </c>
      <c r="O325" s="127">
        <v>45100</v>
      </c>
      <c r="P325" s="122" t="s">
        <v>1207</v>
      </c>
      <c r="Q325" s="122" t="s">
        <v>303</v>
      </c>
      <c r="R325" s="122" t="s">
        <v>305</v>
      </c>
      <c r="S325" s="128">
        <v>45382</v>
      </c>
      <c r="T325" s="127">
        <v>45100</v>
      </c>
      <c r="U325" s="123">
        <v>214285.71</v>
      </c>
      <c r="V325" s="123">
        <v>3.681</v>
      </c>
      <c r="W325" s="123">
        <v>100</v>
      </c>
      <c r="X325" s="123">
        <v>788.78570000000002</v>
      </c>
      <c r="Y325" s="124">
        <v>4.5401306290000004E-3</v>
      </c>
      <c r="Z325" s="124">
        <v>1.60648406E-4</v>
      </c>
    </row>
    <row r="326" spans="1:26" ht="15" thickBot="1" x14ac:dyDescent="0.25">
      <c r="A326" s="120">
        <v>8694</v>
      </c>
      <c r="B326" s="120">
        <v>12532</v>
      </c>
      <c r="C326" s="122" t="s">
        <v>3449</v>
      </c>
      <c r="D326" s="122">
        <v>540300233</v>
      </c>
      <c r="E326" s="122" t="s">
        <v>432</v>
      </c>
      <c r="F326" s="122" t="s">
        <v>2835</v>
      </c>
      <c r="G326" s="122">
        <v>11020482</v>
      </c>
      <c r="H326" s="122" t="s">
        <v>78</v>
      </c>
      <c r="I326" s="122" t="s">
        <v>465</v>
      </c>
      <c r="J326" s="122" t="s">
        <v>61</v>
      </c>
      <c r="K326" s="122" t="s">
        <v>53</v>
      </c>
      <c r="L326" s="122" t="s">
        <v>975</v>
      </c>
      <c r="M326" s="122" t="s">
        <v>878</v>
      </c>
      <c r="N326" s="122" t="s">
        <v>62</v>
      </c>
      <c r="O326" s="127">
        <v>45183</v>
      </c>
      <c r="P326" s="122" t="s">
        <v>1207</v>
      </c>
      <c r="Q326" s="122" t="s">
        <v>102</v>
      </c>
      <c r="R326" s="122" t="s">
        <v>305</v>
      </c>
      <c r="S326" s="128">
        <v>45382</v>
      </c>
      <c r="T326" s="127">
        <v>45183</v>
      </c>
      <c r="U326" s="123">
        <v>39627.839999999997</v>
      </c>
      <c r="V326" s="123">
        <v>3.681</v>
      </c>
      <c r="W326" s="123">
        <v>100</v>
      </c>
      <c r="X326" s="123">
        <v>145.87008</v>
      </c>
      <c r="Y326" s="124">
        <v>8.3960601399999996E-4</v>
      </c>
      <c r="Z326" s="124">
        <v>2.9708697660842299E-5</v>
      </c>
    </row>
    <row r="327" spans="1:26" ht="15" thickBot="1" x14ac:dyDescent="0.25">
      <c r="A327" s="120">
        <v>8694</v>
      </c>
      <c r="B327" s="120">
        <v>12532</v>
      </c>
      <c r="C327" s="122" t="s">
        <v>2846</v>
      </c>
      <c r="D327" s="122" t="s">
        <v>3452</v>
      </c>
      <c r="E327" s="122" t="s">
        <v>430</v>
      </c>
      <c r="F327" s="122" t="s">
        <v>2849</v>
      </c>
      <c r="G327" s="122">
        <v>11020514</v>
      </c>
      <c r="H327" s="122" t="s">
        <v>78</v>
      </c>
      <c r="I327" s="122" t="s">
        <v>465</v>
      </c>
      <c r="J327" s="122" t="s">
        <v>61</v>
      </c>
      <c r="K327" s="122" t="s">
        <v>314</v>
      </c>
      <c r="L327" s="122" t="s">
        <v>975</v>
      </c>
      <c r="M327" s="122" t="s">
        <v>917</v>
      </c>
      <c r="N327" s="122" t="s">
        <v>62</v>
      </c>
      <c r="O327" s="127">
        <v>45328</v>
      </c>
      <c r="P327" s="122" t="s">
        <v>1207</v>
      </c>
      <c r="Q327" s="122" t="s">
        <v>303</v>
      </c>
      <c r="R327" s="122" t="s">
        <v>305</v>
      </c>
      <c r="S327" s="128">
        <v>45382</v>
      </c>
      <c r="T327" s="127">
        <v>45328</v>
      </c>
      <c r="U327" s="123">
        <v>562145.19999999995</v>
      </c>
      <c r="V327" s="123">
        <v>3.681</v>
      </c>
      <c r="W327" s="123">
        <v>17.789000000000001</v>
      </c>
      <c r="X327" s="123">
        <v>368.10003999999998</v>
      </c>
      <c r="Y327" s="124">
        <v>2.1187278949999998E-3</v>
      </c>
      <c r="Z327" s="124">
        <v>7.4969265782975998E-5</v>
      </c>
    </row>
    <row r="328" spans="1:26" ht="15" thickBot="1" x14ac:dyDescent="0.25">
      <c r="A328" s="120">
        <v>8694</v>
      </c>
      <c r="B328" s="120">
        <v>12532</v>
      </c>
      <c r="C328" s="122" t="s">
        <v>2837</v>
      </c>
      <c r="D328" s="122">
        <v>9038175</v>
      </c>
      <c r="E328" s="122" t="s">
        <v>430</v>
      </c>
      <c r="F328" s="122" t="s">
        <v>2837</v>
      </c>
      <c r="G328" s="122">
        <v>62008040</v>
      </c>
      <c r="H328" s="122" t="s">
        <v>78</v>
      </c>
      <c r="I328" s="122" t="s">
        <v>465</v>
      </c>
      <c r="J328" s="122" t="s">
        <v>61</v>
      </c>
      <c r="K328" s="122" t="s">
        <v>314</v>
      </c>
      <c r="L328" s="122" t="s">
        <v>975</v>
      </c>
      <c r="M328" s="122" t="s">
        <v>910</v>
      </c>
      <c r="N328" s="122" t="s">
        <v>62</v>
      </c>
      <c r="O328" s="127">
        <v>44312</v>
      </c>
      <c r="P328" s="122" t="s">
        <v>1207</v>
      </c>
      <c r="Q328" s="122" t="s">
        <v>303</v>
      </c>
      <c r="R328" s="122" t="s">
        <v>305</v>
      </c>
      <c r="S328" s="128">
        <v>45382</v>
      </c>
      <c r="T328" s="127">
        <v>45356</v>
      </c>
      <c r="U328" s="123">
        <v>112770</v>
      </c>
      <c r="V328" s="123">
        <v>3.681</v>
      </c>
      <c r="W328" s="123">
        <v>2500</v>
      </c>
      <c r="X328" s="123">
        <v>10377.659250000001</v>
      </c>
      <c r="Y328" s="124">
        <v>5.9732229710000001E-2</v>
      </c>
      <c r="Z328" s="124">
        <v>2.1135707949999998E-3</v>
      </c>
    </row>
    <row r="329" spans="1:26" ht="15" thickBot="1" x14ac:dyDescent="0.25">
      <c r="A329" s="120">
        <v>8694</v>
      </c>
      <c r="B329" s="120">
        <v>12532</v>
      </c>
      <c r="C329" s="122" t="s">
        <v>2850</v>
      </c>
      <c r="D329" s="122">
        <v>515547735</v>
      </c>
      <c r="E329" s="122" t="s">
        <v>429</v>
      </c>
      <c r="F329" s="122" t="s">
        <v>2850</v>
      </c>
      <c r="G329" s="122">
        <v>62008131</v>
      </c>
      <c r="H329" s="122" t="s">
        <v>78</v>
      </c>
      <c r="I329" s="122" t="s">
        <v>465</v>
      </c>
      <c r="J329" s="122" t="s">
        <v>61</v>
      </c>
      <c r="K329" s="122" t="s">
        <v>53</v>
      </c>
      <c r="L329" s="122" t="s">
        <v>975</v>
      </c>
      <c r="M329" s="122" t="s">
        <v>253</v>
      </c>
      <c r="N329" s="122" t="s">
        <v>62</v>
      </c>
      <c r="O329" s="127">
        <v>44334</v>
      </c>
      <c r="P329" s="122" t="s">
        <v>1207</v>
      </c>
      <c r="Q329" s="122" t="s">
        <v>301</v>
      </c>
      <c r="R329" s="122" t="s">
        <v>305</v>
      </c>
      <c r="S329" s="128">
        <v>45382</v>
      </c>
      <c r="T329" s="127">
        <v>45378</v>
      </c>
      <c r="U329" s="123">
        <v>255804.82</v>
      </c>
      <c r="V329" s="123">
        <v>3.681</v>
      </c>
      <c r="W329" s="123">
        <v>505.08</v>
      </c>
      <c r="X329" s="123">
        <v>4755.9218799999999</v>
      </c>
      <c r="Y329" s="124">
        <v>2.7374363656999998E-2</v>
      </c>
      <c r="Z329" s="124">
        <v>9.6861704000000002E-4</v>
      </c>
    </row>
    <row r="330" spans="1:26" ht="15" thickBot="1" x14ac:dyDescent="0.25">
      <c r="A330" s="120">
        <v>8694</v>
      </c>
      <c r="B330" s="120">
        <v>12532</v>
      </c>
      <c r="C330" s="122" t="s">
        <v>2838</v>
      </c>
      <c r="D330" s="122">
        <v>515738326</v>
      </c>
      <c r="E330" s="122" t="s">
        <v>429</v>
      </c>
      <c r="F330" s="122" t="s">
        <v>2838</v>
      </c>
      <c r="G330" s="122">
        <v>62008156</v>
      </c>
      <c r="H330" s="122" t="s">
        <v>78</v>
      </c>
      <c r="I330" s="122" t="s">
        <v>465</v>
      </c>
      <c r="J330" s="122" t="s">
        <v>61</v>
      </c>
      <c r="K330" s="122" t="s">
        <v>53</v>
      </c>
      <c r="L330" s="122" t="s">
        <v>975</v>
      </c>
      <c r="M330" s="122" t="s">
        <v>269</v>
      </c>
      <c r="N330" s="122" t="s">
        <v>62</v>
      </c>
      <c r="O330" s="127">
        <v>44336</v>
      </c>
      <c r="P330" s="122" t="s">
        <v>1207</v>
      </c>
      <c r="Q330" s="122" t="s">
        <v>303</v>
      </c>
      <c r="R330" s="122" t="s">
        <v>305</v>
      </c>
      <c r="S330" s="128">
        <v>45382</v>
      </c>
      <c r="T330" s="127">
        <v>45202</v>
      </c>
      <c r="U330" s="123">
        <v>392307.36</v>
      </c>
      <c r="V330" s="123">
        <v>3.681</v>
      </c>
      <c r="W330" s="123">
        <v>57.216000000000001</v>
      </c>
      <c r="X330" s="123">
        <v>826.24675000000002</v>
      </c>
      <c r="Y330" s="124">
        <v>4.7557507409999996E-3</v>
      </c>
      <c r="Z330" s="124">
        <v>1.6827792799999999E-4</v>
      </c>
    </row>
    <row r="331" spans="1:26" ht="15" thickBot="1" x14ac:dyDescent="0.25">
      <c r="A331" s="120">
        <v>8694</v>
      </c>
      <c r="B331" s="120">
        <v>12533</v>
      </c>
      <c r="C331" s="122" t="s">
        <v>1402</v>
      </c>
      <c r="D331" s="122">
        <v>823</v>
      </c>
      <c r="E331" s="122" t="s">
        <v>2</v>
      </c>
      <c r="F331" s="122" t="s">
        <v>2803</v>
      </c>
      <c r="G331" s="122">
        <v>11019016</v>
      </c>
      <c r="H331" s="122" t="s">
        <v>78</v>
      </c>
      <c r="I331" s="122" t="s">
        <v>465</v>
      </c>
      <c r="J331" s="122" t="s">
        <v>53</v>
      </c>
      <c r="K331" s="122" t="s">
        <v>53</v>
      </c>
      <c r="L331" s="122" t="s">
        <v>975</v>
      </c>
      <c r="M331" s="122" t="s">
        <v>140</v>
      </c>
      <c r="N331" s="122" t="s">
        <v>62</v>
      </c>
      <c r="O331" s="127">
        <v>44318</v>
      </c>
      <c r="P331" s="122" t="s">
        <v>1206</v>
      </c>
      <c r="Q331" s="122" t="s">
        <v>301</v>
      </c>
      <c r="R331" s="122" t="s">
        <v>305</v>
      </c>
      <c r="S331" s="128">
        <v>45382</v>
      </c>
      <c r="T331" s="127">
        <v>45306</v>
      </c>
      <c r="U331" s="123">
        <v>8800000</v>
      </c>
      <c r="V331" s="123">
        <v>1</v>
      </c>
      <c r="W331" s="123">
        <v>147.29329999999999</v>
      </c>
      <c r="X331" s="123">
        <v>12961.8104</v>
      </c>
      <c r="Y331" s="124">
        <v>3.074812352E-2</v>
      </c>
      <c r="Z331" s="124">
        <v>1.011860837E-3</v>
      </c>
    </row>
    <row r="332" spans="1:26" ht="15" thickBot="1" x14ac:dyDescent="0.25">
      <c r="A332" s="120">
        <v>8694</v>
      </c>
      <c r="B332" s="120">
        <v>12533</v>
      </c>
      <c r="C332" s="122" t="s">
        <v>2804</v>
      </c>
      <c r="D332" s="122">
        <v>540299971</v>
      </c>
      <c r="E332" s="122" t="s">
        <v>432</v>
      </c>
      <c r="F332" s="122" t="s">
        <v>2804</v>
      </c>
      <c r="G332" s="122">
        <v>11019428</v>
      </c>
      <c r="H332" s="122" t="s">
        <v>78</v>
      </c>
      <c r="I332" s="122" t="s">
        <v>465</v>
      </c>
      <c r="J332" s="122" t="s">
        <v>53</v>
      </c>
      <c r="K332" s="122" t="s">
        <v>53</v>
      </c>
      <c r="L332" s="122" t="s">
        <v>975</v>
      </c>
      <c r="M332" s="122" t="s">
        <v>102</v>
      </c>
      <c r="N332" s="122" t="s">
        <v>62</v>
      </c>
      <c r="O332" s="127">
        <v>44544</v>
      </c>
      <c r="P332" s="122" t="s">
        <v>1206</v>
      </c>
      <c r="Q332" s="122" t="s">
        <v>301</v>
      </c>
      <c r="R332" s="122" t="s">
        <v>305</v>
      </c>
      <c r="S332" s="128">
        <v>45382</v>
      </c>
      <c r="T332" s="127">
        <v>45368</v>
      </c>
      <c r="U332" s="123">
        <v>18518500</v>
      </c>
      <c r="V332" s="123">
        <v>1</v>
      </c>
      <c r="W332" s="123">
        <v>82.217799999999997</v>
      </c>
      <c r="X332" s="123">
        <v>15225.503290000001</v>
      </c>
      <c r="Y332" s="124">
        <v>3.6118076207999998E-2</v>
      </c>
      <c r="Z332" s="124">
        <v>1.188575517E-3</v>
      </c>
    </row>
    <row r="333" spans="1:26" ht="15" thickBot="1" x14ac:dyDescent="0.25">
      <c r="A333" s="120">
        <v>8694</v>
      </c>
      <c r="B333" s="120">
        <v>12533</v>
      </c>
      <c r="C333" s="122" t="s">
        <v>2805</v>
      </c>
      <c r="D333" s="122">
        <v>515729713</v>
      </c>
      <c r="E333" s="122" t="s">
        <v>429</v>
      </c>
      <c r="F333" s="122" t="s">
        <v>2805</v>
      </c>
      <c r="G333" s="122">
        <v>11019571</v>
      </c>
      <c r="H333" s="122" t="s">
        <v>78</v>
      </c>
      <c r="I333" s="122" t="s">
        <v>465</v>
      </c>
      <c r="J333" s="122" t="s">
        <v>53</v>
      </c>
      <c r="K333" s="122" t="s">
        <v>53</v>
      </c>
      <c r="L333" s="122" t="s">
        <v>975</v>
      </c>
      <c r="M333" s="122" t="s">
        <v>931</v>
      </c>
      <c r="N333" s="122" t="s">
        <v>62</v>
      </c>
      <c r="O333" s="127">
        <v>44606</v>
      </c>
      <c r="P333" s="122" t="s">
        <v>1206</v>
      </c>
      <c r="Q333" s="122" t="s">
        <v>301</v>
      </c>
      <c r="R333" s="122" t="s">
        <v>305</v>
      </c>
      <c r="S333" s="128">
        <v>45382</v>
      </c>
      <c r="T333" s="127">
        <v>44971</v>
      </c>
      <c r="U333" s="123">
        <v>72296.12</v>
      </c>
      <c r="V333" s="123">
        <v>1</v>
      </c>
      <c r="W333" s="123">
        <v>6280.45</v>
      </c>
      <c r="X333" s="123">
        <v>4540.5216700000001</v>
      </c>
      <c r="Y333" s="124">
        <v>1.0771066451999999E-2</v>
      </c>
      <c r="Z333" s="124">
        <v>3.5445481099999999E-4</v>
      </c>
    </row>
    <row r="334" spans="1:26" ht="15" thickBot="1" x14ac:dyDescent="0.25">
      <c r="A334" s="120">
        <v>8694</v>
      </c>
      <c r="B334" s="120">
        <v>12533</v>
      </c>
      <c r="C334" s="122" t="s">
        <v>2839</v>
      </c>
      <c r="D334" s="122">
        <v>515429306</v>
      </c>
      <c r="E334" s="122" t="s">
        <v>429</v>
      </c>
      <c r="F334" s="122" t="s">
        <v>2839</v>
      </c>
      <c r="G334" s="122">
        <v>11020069</v>
      </c>
      <c r="H334" s="122" t="s">
        <v>78</v>
      </c>
      <c r="I334" s="122" t="s">
        <v>465</v>
      </c>
      <c r="J334" s="122" t="s">
        <v>53</v>
      </c>
      <c r="K334" s="122" t="s">
        <v>53</v>
      </c>
      <c r="L334" s="122" t="s">
        <v>975</v>
      </c>
      <c r="M334" s="122" t="s">
        <v>75</v>
      </c>
      <c r="N334" s="122" t="s">
        <v>62</v>
      </c>
      <c r="O334" s="127">
        <v>44921</v>
      </c>
      <c r="P334" s="122" t="s">
        <v>1206</v>
      </c>
      <c r="Q334" s="122" t="s">
        <v>301</v>
      </c>
      <c r="R334" s="122" t="s">
        <v>305</v>
      </c>
      <c r="S334" s="128">
        <v>45382</v>
      </c>
      <c r="T334" s="127">
        <v>45279</v>
      </c>
      <c r="U334" s="123">
        <v>12500000</v>
      </c>
      <c r="V334" s="123">
        <v>1</v>
      </c>
      <c r="W334" s="123">
        <v>123.75</v>
      </c>
      <c r="X334" s="123">
        <v>15468.75</v>
      </c>
      <c r="Y334" s="124">
        <v>3.6695108247000001E-2</v>
      </c>
      <c r="Z334" s="124">
        <v>1.207564517E-3</v>
      </c>
    </row>
    <row r="335" spans="1:26" ht="15" thickBot="1" x14ac:dyDescent="0.25">
      <c r="A335" s="120">
        <v>8694</v>
      </c>
      <c r="B335" s="120">
        <v>12533</v>
      </c>
      <c r="C335" s="122" t="s">
        <v>3344</v>
      </c>
      <c r="D335" s="122">
        <v>516396710</v>
      </c>
      <c r="E335" s="122" t="s">
        <v>429</v>
      </c>
      <c r="F335" s="122" t="s">
        <v>2843</v>
      </c>
      <c r="G335" s="122">
        <v>11020411</v>
      </c>
      <c r="H335" s="122" t="s">
        <v>78</v>
      </c>
      <c r="I335" s="122" t="s">
        <v>465</v>
      </c>
      <c r="J335" s="122" t="s">
        <v>53</v>
      </c>
      <c r="K335" s="122" t="s">
        <v>53</v>
      </c>
      <c r="L335" s="122" t="s">
        <v>975</v>
      </c>
      <c r="M335" s="122" t="s">
        <v>102</v>
      </c>
      <c r="N335" s="122" t="s">
        <v>62</v>
      </c>
      <c r="O335" s="127">
        <v>45140</v>
      </c>
      <c r="P335" s="122" t="s">
        <v>1206</v>
      </c>
      <c r="Q335" s="122" t="s">
        <v>301</v>
      </c>
      <c r="R335" s="122" t="s">
        <v>305</v>
      </c>
      <c r="S335" s="128">
        <v>45382</v>
      </c>
      <c r="T335" s="127">
        <v>45361</v>
      </c>
      <c r="U335" s="123">
        <v>3408000</v>
      </c>
      <c r="V335" s="123">
        <v>1</v>
      </c>
      <c r="W335" s="123">
        <v>98.83</v>
      </c>
      <c r="X335" s="123">
        <v>3368.1264000000001</v>
      </c>
      <c r="Y335" s="124">
        <v>7.9898998189999997E-3</v>
      </c>
      <c r="Z335" s="124">
        <v>2.6293203599999997E-4</v>
      </c>
    </row>
    <row r="336" spans="1:26" ht="15" thickBot="1" x14ac:dyDescent="0.25">
      <c r="A336" s="120">
        <v>8694</v>
      </c>
      <c r="B336" s="120">
        <v>12533</v>
      </c>
      <c r="C336" s="122" t="s">
        <v>3351</v>
      </c>
      <c r="D336" s="122">
        <v>516496544</v>
      </c>
      <c r="E336" s="122" t="s">
        <v>429</v>
      </c>
      <c r="F336" s="122" t="s">
        <v>2840</v>
      </c>
      <c r="G336" s="122">
        <v>11020442</v>
      </c>
      <c r="H336" s="122" t="s">
        <v>78</v>
      </c>
      <c r="I336" s="122" t="s">
        <v>465</v>
      </c>
      <c r="J336" s="122" t="s">
        <v>53</v>
      </c>
      <c r="K336" s="122" t="s">
        <v>53</v>
      </c>
      <c r="L336" s="122" t="s">
        <v>975</v>
      </c>
      <c r="M336" s="122" t="s">
        <v>931</v>
      </c>
      <c r="N336" s="122" t="s">
        <v>62</v>
      </c>
      <c r="O336" s="127">
        <v>45326</v>
      </c>
      <c r="P336" s="122" t="s">
        <v>1206</v>
      </c>
      <c r="Q336" s="122" t="s">
        <v>301</v>
      </c>
      <c r="R336" s="122" t="s">
        <v>305</v>
      </c>
      <c r="S336" s="128">
        <v>45382</v>
      </c>
      <c r="T336" s="127">
        <v>45326</v>
      </c>
      <c r="U336" s="123">
        <v>124750</v>
      </c>
      <c r="V336" s="123">
        <v>1</v>
      </c>
      <c r="W336" s="123">
        <v>100</v>
      </c>
      <c r="X336" s="123">
        <v>124.75</v>
      </c>
      <c r="Y336" s="124">
        <v>2.9593307399999999E-4</v>
      </c>
      <c r="Z336" s="124">
        <v>9.7385809208204205E-6</v>
      </c>
    </row>
    <row r="337" spans="1:26" ht="15" thickBot="1" x14ac:dyDescent="0.25">
      <c r="A337" s="120">
        <v>8694</v>
      </c>
      <c r="B337" s="120">
        <v>12533</v>
      </c>
      <c r="C337" s="122" t="s">
        <v>2806</v>
      </c>
      <c r="D337" s="122">
        <v>514548767</v>
      </c>
      <c r="E337" s="122" t="s">
        <v>429</v>
      </c>
      <c r="F337" s="122" t="s">
        <v>2806</v>
      </c>
      <c r="G337" s="122">
        <v>11018495</v>
      </c>
      <c r="H337" s="122" t="s">
        <v>78</v>
      </c>
      <c r="I337" s="122" t="s">
        <v>465</v>
      </c>
      <c r="J337" s="122" t="s">
        <v>61</v>
      </c>
      <c r="K337" s="122" t="s">
        <v>314</v>
      </c>
      <c r="L337" s="122" t="s">
        <v>975</v>
      </c>
      <c r="M337" s="122" t="s">
        <v>915</v>
      </c>
      <c r="N337" s="122" t="s">
        <v>62</v>
      </c>
      <c r="O337" s="127">
        <v>44027</v>
      </c>
      <c r="P337" s="122" t="s">
        <v>1207</v>
      </c>
      <c r="Q337" s="122" t="s">
        <v>303</v>
      </c>
      <c r="R337" s="122" t="s">
        <v>305</v>
      </c>
      <c r="S337" s="128">
        <v>45382</v>
      </c>
      <c r="T337" s="127">
        <v>45279</v>
      </c>
      <c r="U337" s="123">
        <v>905151</v>
      </c>
      <c r="V337" s="123">
        <v>3.681</v>
      </c>
      <c r="W337" s="123">
        <v>93</v>
      </c>
      <c r="X337" s="123">
        <v>3098.6305699999998</v>
      </c>
      <c r="Y337" s="124">
        <v>7.350599381E-3</v>
      </c>
      <c r="Z337" s="124">
        <v>2.4189390399999999E-4</v>
      </c>
    </row>
    <row r="338" spans="1:26" ht="15" thickBot="1" x14ac:dyDescent="0.25">
      <c r="A338" s="120">
        <v>8694</v>
      </c>
      <c r="B338" s="120">
        <v>12533</v>
      </c>
      <c r="C338" s="122" t="s">
        <v>2807</v>
      </c>
      <c r="D338" s="122">
        <v>515263804</v>
      </c>
      <c r="E338" s="122" t="s">
        <v>429</v>
      </c>
      <c r="F338" s="122" t="s">
        <v>2807</v>
      </c>
      <c r="G338" s="122">
        <v>11018604</v>
      </c>
      <c r="H338" s="122" t="s">
        <v>78</v>
      </c>
      <c r="I338" s="122" t="s">
        <v>465</v>
      </c>
      <c r="J338" s="122" t="s">
        <v>61</v>
      </c>
      <c r="K338" s="122" t="s">
        <v>53</v>
      </c>
      <c r="L338" s="122" t="s">
        <v>975</v>
      </c>
      <c r="M338" s="122" t="s">
        <v>130</v>
      </c>
      <c r="N338" s="122" t="s">
        <v>62</v>
      </c>
      <c r="O338" s="127">
        <v>44130</v>
      </c>
      <c r="P338" s="122" t="s">
        <v>1207</v>
      </c>
      <c r="Q338" s="122" t="s">
        <v>301</v>
      </c>
      <c r="R338" s="122" t="s">
        <v>305</v>
      </c>
      <c r="S338" s="128">
        <v>45382</v>
      </c>
      <c r="T338" s="127">
        <v>45124</v>
      </c>
      <c r="U338" s="123">
        <v>361252.82</v>
      </c>
      <c r="V338" s="123">
        <v>3.681</v>
      </c>
      <c r="W338" s="123">
        <v>547.85</v>
      </c>
      <c r="X338" s="123">
        <v>7285.1538799999998</v>
      </c>
      <c r="Y338" s="124">
        <v>1.7281907730999999E-2</v>
      </c>
      <c r="Z338" s="124">
        <v>5.6871391200000003E-4</v>
      </c>
    </row>
    <row r="339" spans="1:26" ht="15" thickBot="1" x14ac:dyDescent="0.25">
      <c r="A339" s="120">
        <v>8694</v>
      </c>
      <c r="B339" s="120">
        <v>12533</v>
      </c>
      <c r="C339" s="122" t="s">
        <v>3442</v>
      </c>
      <c r="D339" s="122" t="s">
        <v>3443</v>
      </c>
      <c r="E339" s="122" t="s">
        <v>432</v>
      </c>
      <c r="F339" s="122" t="s">
        <v>2808</v>
      </c>
      <c r="G339" s="122">
        <v>11018711</v>
      </c>
      <c r="H339" s="122" t="s">
        <v>78</v>
      </c>
      <c r="I339" s="122" t="s">
        <v>465</v>
      </c>
      <c r="J339" s="122" t="s">
        <v>61</v>
      </c>
      <c r="K339" s="122" t="s">
        <v>314</v>
      </c>
      <c r="L339" s="122" t="s">
        <v>975</v>
      </c>
      <c r="M339" s="122" t="s">
        <v>923</v>
      </c>
      <c r="N339" s="122" t="s">
        <v>62</v>
      </c>
      <c r="O339" s="127">
        <v>44160</v>
      </c>
      <c r="P339" s="122" t="s">
        <v>1207</v>
      </c>
      <c r="Q339" s="122" t="s">
        <v>303</v>
      </c>
      <c r="R339" s="122" t="s">
        <v>305</v>
      </c>
      <c r="S339" s="128">
        <v>45382</v>
      </c>
      <c r="T339" s="127">
        <v>45056</v>
      </c>
      <c r="U339" s="123">
        <v>471077.01</v>
      </c>
      <c r="V339" s="123">
        <v>3.681</v>
      </c>
      <c r="W339" s="123">
        <v>333.31</v>
      </c>
      <c r="X339" s="123">
        <v>5779.7102999999997</v>
      </c>
      <c r="Y339" s="124">
        <v>1.3710680895000001E-2</v>
      </c>
      <c r="Z339" s="124">
        <v>4.5119179500000001E-4</v>
      </c>
    </row>
    <row r="340" spans="1:26" ht="15" thickBot="1" x14ac:dyDescent="0.25">
      <c r="A340" s="120">
        <v>8694</v>
      </c>
      <c r="B340" s="120">
        <v>12533</v>
      </c>
      <c r="C340" s="122" t="s">
        <v>2809</v>
      </c>
      <c r="D340" s="122">
        <v>515008571</v>
      </c>
      <c r="E340" s="122" t="s">
        <v>429</v>
      </c>
      <c r="F340" s="122" t="s">
        <v>2809</v>
      </c>
      <c r="G340" s="122">
        <v>11018729</v>
      </c>
      <c r="H340" s="122" t="s">
        <v>78</v>
      </c>
      <c r="I340" s="122" t="s">
        <v>465</v>
      </c>
      <c r="J340" s="122" t="s">
        <v>61</v>
      </c>
      <c r="K340" s="122" t="s">
        <v>314</v>
      </c>
      <c r="L340" s="122" t="s">
        <v>975</v>
      </c>
      <c r="M340" s="122" t="s">
        <v>915</v>
      </c>
      <c r="N340" s="122" t="s">
        <v>62</v>
      </c>
      <c r="O340" s="127">
        <v>44166</v>
      </c>
      <c r="P340" s="122" t="s">
        <v>1207</v>
      </c>
      <c r="Q340" s="122" t="s">
        <v>303</v>
      </c>
      <c r="R340" s="122" t="s">
        <v>305</v>
      </c>
      <c r="S340" s="128">
        <v>45382</v>
      </c>
      <c r="T340" s="127">
        <v>45202</v>
      </c>
      <c r="U340" s="123">
        <v>268064.74</v>
      </c>
      <c r="V340" s="123">
        <v>3.681</v>
      </c>
      <c r="W340" s="123">
        <v>1948.9755</v>
      </c>
      <c r="X340" s="123">
        <v>19231.443790000001</v>
      </c>
      <c r="Y340" s="124">
        <v>4.5621004387000001E-2</v>
      </c>
      <c r="Z340" s="124">
        <v>1.5012983689999999E-3</v>
      </c>
    </row>
    <row r="341" spans="1:26" ht="15" thickBot="1" x14ac:dyDescent="0.25">
      <c r="A341" s="120">
        <v>8694</v>
      </c>
      <c r="B341" s="120">
        <v>12533</v>
      </c>
      <c r="C341" s="122" t="s">
        <v>2810</v>
      </c>
      <c r="D341" s="122">
        <v>515345098</v>
      </c>
      <c r="E341" s="122" t="s">
        <v>429</v>
      </c>
      <c r="F341" s="122" t="s">
        <v>2810</v>
      </c>
      <c r="G341" s="122">
        <v>11018860</v>
      </c>
      <c r="H341" s="122" t="s">
        <v>78</v>
      </c>
      <c r="I341" s="122" t="s">
        <v>465</v>
      </c>
      <c r="J341" s="122" t="s">
        <v>61</v>
      </c>
      <c r="K341" s="122" t="s">
        <v>53</v>
      </c>
      <c r="L341" s="122" t="s">
        <v>975</v>
      </c>
      <c r="M341" s="122" t="s">
        <v>915</v>
      </c>
      <c r="N341" s="122" t="s">
        <v>62</v>
      </c>
      <c r="O341" s="127">
        <v>44256</v>
      </c>
      <c r="P341" s="122" t="s">
        <v>1207</v>
      </c>
      <c r="Q341" s="122" t="s">
        <v>303</v>
      </c>
      <c r="R341" s="122" t="s">
        <v>305</v>
      </c>
      <c r="S341" s="128">
        <v>45382</v>
      </c>
      <c r="T341" s="127">
        <v>45202</v>
      </c>
      <c r="U341" s="123">
        <v>58647.01</v>
      </c>
      <c r="V341" s="123">
        <v>3.681</v>
      </c>
      <c r="W341" s="123">
        <v>3541</v>
      </c>
      <c r="X341" s="123">
        <v>7644.2981900000004</v>
      </c>
      <c r="Y341" s="124">
        <v>1.8133873102E-2</v>
      </c>
      <c r="Z341" s="124">
        <v>5.9675043199999996E-4</v>
      </c>
    </row>
    <row r="342" spans="1:26" ht="15" thickBot="1" x14ac:dyDescent="0.25">
      <c r="A342" s="120">
        <v>8694</v>
      </c>
      <c r="B342" s="120">
        <v>12533</v>
      </c>
      <c r="C342" s="122" t="s">
        <v>2806</v>
      </c>
      <c r="D342" s="122">
        <v>514548767</v>
      </c>
      <c r="E342" s="122" t="s">
        <v>429</v>
      </c>
      <c r="F342" s="122" t="s">
        <v>2811</v>
      </c>
      <c r="G342" s="122">
        <v>11018866</v>
      </c>
      <c r="H342" s="122" t="s">
        <v>78</v>
      </c>
      <c r="I342" s="122" t="s">
        <v>465</v>
      </c>
      <c r="J342" s="122" t="s">
        <v>61</v>
      </c>
      <c r="K342" s="122" t="s">
        <v>314</v>
      </c>
      <c r="L342" s="122" t="s">
        <v>975</v>
      </c>
      <c r="M342" s="122" t="s">
        <v>915</v>
      </c>
      <c r="N342" s="122" t="s">
        <v>62</v>
      </c>
      <c r="O342" s="127">
        <v>44266</v>
      </c>
      <c r="P342" s="122" t="s">
        <v>1207</v>
      </c>
      <c r="Q342" s="122" t="s">
        <v>303</v>
      </c>
      <c r="R342" s="122" t="s">
        <v>305</v>
      </c>
      <c r="S342" s="128">
        <v>45382</v>
      </c>
      <c r="T342" s="127">
        <v>45279</v>
      </c>
      <c r="U342" s="123">
        <v>138185.51999999999</v>
      </c>
      <c r="V342" s="123">
        <v>3.681</v>
      </c>
      <c r="W342" s="123">
        <v>93</v>
      </c>
      <c r="X342" s="123">
        <v>473.05464000000001</v>
      </c>
      <c r="Y342" s="124">
        <v>1.1221844830000001E-3</v>
      </c>
      <c r="Z342" s="124">
        <v>3.6928904942762099E-5</v>
      </c>
    </row>
    <row r="343" spans="1:26" ht="15" thickBot="1" x14ac:dyDescent="0.25">
      <c r="A343" s="120">
        <v>8694</v>
      </c>
      <c r="B343" s="120">
        <v>12533</v>
      </c>
      <c r="C343" s="122" t="s">
        <v>2844</v>
      </c>
      <c r="D343" s="122">
        <v>516044096</v>
      </c>
      <c r="E343" s="122" t="s">
        <v>429</v>
      </c>
      <c r="F343" s="122" t="s">
        <v>2844</v>
      </c>
      <c r="G343" s="122">
        <v>11018869</v>
      </c>
      <c r="H343" s="122" t="s">
        <v>78</v>
      </c>
      <c r="I343" s="122" t="s">
        <v>465</v>
      </c>
      <c r="J343" s="122" t="s">
        <v>61</v>
      </c>
      <c r="K343" s="122" t="s">
        <v>314</v>
      </c>
      <c r="L343" s="122" t="s">
        <v>975</v>
      </c>
      <c r="M343" s="122" t="s">
        <v>258</v>
      </c>
      <c r="N343" s="122" t="s">
        <v>62</v>
      </c>
      <c r="O343" s="127">
        <v>44270</v>
      </c>
      <c r="P343" s="122" t="s">
        <v>1207</v>
      </c>
      <c r="Q343" s="122" t="s">
        <v>301</v>
      </c>
      <c r="R343" s="122" t="s">
        <v>305</v>
      </c>
      <c r="S343" s="128">
        <v>45382</v>
      </c>
      <c r="T343" s="127">
        <v>45054</v>
      </c>
      <c r="U343" s="123">
        <v>212050.13</v>
      </c>
      <c r="V343" s="123">
        <v>3.681</v>
      </c>
      <c r="W343" s="123">
        <v>2046</v>
      </c>
      <c r="X343" s="123">
        <v>15970.18657</v>
      </c>
      <c r="Y343" s="124">
        <v>3.7884620600000002E-2</v>
      </c>
      <c r="Z343" s="124">
        <v>1.2467090509999999E-3</v>
      </c>
    </row>
    <row r="344" spans="1:26" ht="15" thickBot="1" x14ac:dyDescent="0.25">
      <c r="A344" s="120">
        <v>8694</v>
      </c>
      <c r="B344" s="120">
        <v>12533</v>
      </c>
      <c r="C344" s="122" t="s">
        <v>3451</v>
      </c>
      <c r="D344" s="122">
        <v>515614444</v>
      </c>
      <c r="E344" s="122" t="s">
        <v>429</v>
      </c>
      <c r="F344" s="122" t="s">
        <v>2845</v>
      </c>
      <c r="G344" s="122">
        <v>11018885</v>
      </c>
      <c r="H344" s="122" t="s">
        <v>78</v>
      </c>
      <c r="I344" s="122" t="s">
        <v>465</v>
      </c>
      <c r="J344" s="122" t="s">
        <v>61</v>
      </c>
      <c r="K344" s="122" t="s">
        <v>314</v>
      </c>
      <c r="L344" s="122" t="s">
        <v>975</v>
      </c>
      <c r="M344" s="122" t="s">
        <v>968</v>
      </c>
      <c r="N344" s="122" t="s">
        <v>62</v>
      </c>
      <c r="O344" s="127">
        <v>44272</v>
      </c>
      <c r="P344" s="122" t="s">
        <v>1207</v>
      </c>
      <c r="Q344" s="122" t="s">
        <v>303</v>
      </c>
      <c r="R344" s="122" t="s">
        <v>305</v>
      </c>
      <c r="S344" s="128">
        <v>45382</v>
      </c>
      <c r="T344" s="127">
        <v>45202</v>
      </c>
      <c r="U344" s="123">
        <v>2519793.16</v>
      </c>
      <c r="V344" s="123">
        <v>3.681</v>
      </c>
      <c r="W344" s="123">
        <v>87.23</v>
      </c>
      <c r="X344" s="123">
        <v>8090.8953300000003</v>
      </c>
      <c r="Y344" s="124">
        <v>1.9193294864999998E-2</v>
      </c>
      <c r="Z344" s="124">
        <v>6.3161393899999999E-4</v>
      </c>
    </row>
    <row r="345" spans="1:26" ht="15" thickBot="1" x14ac:dyDescent="0.25">
      <c r="A345" s="120">
        <v>8694</v>
      </c>
      <c r="B345" s="120">
        <v>12533</v>
      </c>
      <c r="C345" s="122" t="s">
        <v>3444</v>
      </c>
      <c r="D345" s="122">
        <v>514996362</v>
      </c>
      <c r="E345" s="122" t="s">
        <v>429</v>
      </c>
      <c r="F345" s="122" t="s">
        <v>2812</v>
      </c>
      <c r="G345" s="122">
        <v>11018938</v>
      </c>
      <c r="H345" s="122" t="s">
        <v>78</v>
      </c>
      <c r="I345" s="122" t="s">
        <v>465</v>
      </c>
      <c r="J345" s="122" t="s">
        <v>61</v>
      </c>
      <c r="K345" s="122" t="s">
        <v>314</v>
      </c>
      <c r="L345" s="122" t="s">
        <v>975</v>
      </c>
      <c r="M345" s="122" t="s">
        <v>917</v>
      </c>
      <c r="N345" s="122" t="s">
        <v>62</v>
      </c>
      <c r="O345" s="127">
        <v>45089</v>
      </c>
      <c r="P345" s="122" t="s">
        <v>1207</v>
      </c>
      <c r="Q345" s="122" t="s">
        <v>303</v>
      </c>
      <c r="R345" s="122" t="s">
        <v>305</v>
      </c>
      <c r="S345" s="128">
        <v>45382</v>
      </c>
      <c r="T345" s="127">
        <v>45089</v>
      </c>
      <c r="U345" s="123">
        <v>296775.19</v>
      </c>
      <c r="V345" s="123">
        <v>3.681</v>
      </c>
      <c r="W345" s="123">
        <v>141</v>
      </c>
      <c r="X345" s="123">
        <v>1540.32556</v>
      </c>
      <c r="Y345" s="124">
        <v>3.6539741840000001E-3</v>
      </c>
      <c r="Z345" s="124">
        <v>1.2024517100000001E-4</v>
      </c>
    </row>
    <row r="346" spans="1:26" ht="15" thickBot="1" x14ac:dyDescent="0.25">
      <c r="A346" s="120">
        <v>8694</v>
      </c>
      <c r="B346" s="120">
        <v>12533</v>
      </c>
      <c r="C346" s="122" t="s">
        <v>2813</v>
      </c>
      <c r="D346" s="122">
        <v>514785039</v>
      </c>
      <c r="E346" s="122" t="s">
        <v>429</v>
      </c>
      <c r="F346" s="122" t="s">
        <v>2813</v>
      </c>
      <c r="G346" s="122">
        <v>11018944</v>
      </c>
      <c r="H346" s="122" t="s">
        <v>78</v>
      </c>
      <c r="I346" s="122" t="s">
        <v>465</v>
      </c>
      <c r="J346" s="122" t="s">
        <v>61</v>
      </c>
      <c r="K346" s="122" t="s">
        <v>53</v>
      </c>
      <c r="L346" s="122" t="s">
        <v>975</v>
      </c>
      <c r="M346" s="122" t="s">
        <v>899</v>
      </c>
      <c r="N346" s="122" t="s">
        <v>62</v>
      </c>
      <c r="O346" s="127">
        <v>44294</v>
      </c>
      <c r="P346" s="122" t="s">
        <v>1207</v>
      </c>
      <c r="Q346" s="122" t="s">
        <v>301</v>
      </c>
      <c r="R346" s="122" t="s">
        <v>305</v>
      </c>
      <c r="S346" s="128">
        <v>45382</v>
      </c>
      <c r="T346" s="127">
        <v>45154</v>
      </c>
      <c r="U346" s="123">
        <v>576388.89</v>
      </c>
      <c r="V346" s="123">
        <v>3.681</v>
      </c>
      <c r="W346" s="123">
        <v>424</v>
      </c>
      <c r="X346" s="123">
        <v>8995.9550199999994</v>
      </c>
      <c r="Y346" s="124">
        <v>2.1340285622999999E-2</v>
      </c>
      <c r="Z346" s="124">
        <v>7.02267221E-4</v>
      </c>
    </row>
    <row r="347" spans="1:26" ht="15" thickBot="1" x14ac:dyDescent="0.25">
      <c r="A347" s="120">
        <v>8694</v>
      </c>
      <c r="B347" s="120">
        <v>12533</v>
      </c>
      <c r="C347" s="122" t="s">
        <v>3442</v>
      </c>
      <c r="D347" s="122" t="s">
        <v>3443</v>
      </c>
      <c r="E347" s="122" t="s">
        <v>432</v>
      </c>
      <c r="F347" s="122" t="s">
        <v>2814</v>
      </c>
      <c r="G347" s="122">
        <v>11019014</v>
      </c>
      <c r="H347" s="122" t="s">
        <v>78</v>
      </c>
      <c r="I347" s="122" t="s">
        <v>465</v>
      </c>
      <c r="J347" s="122" t="s">
        <v>61</v>
      </c>
      <c r="K347" s="122" t="s">
        <v>314</v>
      </c>
      <c r="L347" s="122" t="s">
        <v>975</v>
      </c>
      <c r="M347" s="122" t="s">
        <v>917</v>
      </c>
      <c r="N347" s="122" t="s">
        <v>62</v>
      </c>
      <c r="O347" s="127">
        <v>44316</v>
      </c>
      <c r="P347" s="122" t="s">
        <v>1207</v>
      </c>
      <c r="Q347" s="122" t="s">
        <v>303</v>
      </c>
      <c r="R347" s="122" t="s">
        <v>305</v>
      </c>
      <c r="S347" s="128">
        <v>45382</v>
      </c>
      <c r="T347" s="127">
        <v>45056</v>
      </c>
      <c r="U347" s="123">
        <v>703425.33</v>
      </c>
      <c r="V347" s="123">
        <v>3.681</v>
      </c>
      <c r="W347" s="123">
        <v>878.7</v>
      </c>
      <c r="X347" s="123">
        <v>22752.255020000001</v>
      </c>
      <c r="Y347" s="124">
        <v>5.3973104538E-2</v>
      </c>
      <c r="Z347" s="124">
        <v>1.7761497120000001E-3</v>
      </c>
    </row>
    <row r="348" spans="1:26" ht="15" thickBot="1" x14ac:dyDescent="0.25">
      <c r="A348" s="120">
        <v>8694</v>
      </c>
      <c r="B348" s="120">
        <v>12533</v>
      </c>
      <c r="C348" s="122" t="s">
        <v>2815</v>
      </c>
      <c r="D348" s="122">
        <v>514234202</v>
      </c>
      <c r="E348" s="122" t="s">
        <v>429</v>
      </c>
      <c r="F348" s="122" t="s">
        <v>2815</v>
      </c>
      <c r="G348" s="122">
        <v>11019033</v>
      </c>
      <c r="H348" s="122" t="s">
        <v>78</v>
      </c>
      <c r="I348" s="122" t="s">
        <v>465</v>
      </c>
      <c r="J348" s="122" t="s">
        <v>61</v>
      </c>
      <c r="K348" s="122" t="s">
        <v>53</v>
      </c>
      <c r="L348" s="122" t="s">
        <v>975</v>
      </c>
      <c r="M348" s="122" t="s">
        <v>249</v>
      </c>
      <c r="N348" s="122" t="s">
        <v>62</v>
      </c>
      <c r="O348" s="127">
        <v>44328</v>
      </c>
      <c r="P348" s="122" t="s">
        <v>1207</v>
      </c>
      <c r="Q348" s="122" t="s">
        <v>102</v>
      </c>
      <c r="R348" s="122" t="s">
        <v>305</v>
      </c>
      <c r="S348" s="128">
        <v>45382</v>
      </c>
      <c r="T348" s="127">
        <v>45291</v>
      </c>
      <c r="U348" s="123">
        <v>902859.36</v>
      </c>
      <c r="V348" s="123">
        <v>3.681</v>
      </c>
      <c r="W348" s="123">
        <v>830.05280000000005</v>
      </c>
      <c r="X348" s="123">
        <v>27586.184789999999</v>
      </c>
      <c r="Y348" s="124">
        <v>6.5440196330999997E-2</v>
      </c>
      <c r="Z348" s="124">
        <v>2.1535093609999999E-3</v>
      </c>
    </row>
    <row r="349" spans="1:26" ht="15" thickBot="1" x14ac:dyDescent="0.25">
      <c r="A349" s="120">
        <v>8694</v>
      </c>
      <c r="B349" s="120">
        <v>12533</v>
      </c>
      <c r="C349" s="122" t="s">
        <v>2816</v>
      </c>
      <c r="D349" s="122">
        <v>515446821</v>
      </c>
      <c r="E349" s="122" t="s">
        <v>429</v>
      </c>
      <c r="F349" s="122" t="s">
        <v>2816</v>
      </c>
      <c r="G349" s="122">
        <v>11019074</v>
      </c>
      <c r="H349" s="122" t="s">
        <v>78</v>
      </c>
      <c r="I349" s="122" t="s">
        <v>465</v>
      </c>
      <c r="J349" s="122" t="s">
        <v>61</v>
      </c>
      <c r="K349" s="122" t="s">
        <v>53</v>
      </c>
      <c r="L349" s="122" t="s">
        <v>975</v>
      </c>
      <c r="M349" s="122" t="s">
        <v>257</v>
      </c>
      <c r="N349" s="122" t="s">
        <v>62</v>
      </c>
      <c r="O349" s="127">
        <v>44349</v>
      </c>
      <c r="P349" s="122" t="s">
        <v>1207</v>
      </c>
      <c r="Q349" s="122" t="s">
        <v>301</v>
      </c>
      <c r="R349" s="122" t="s">
        <v>305</v>
      </c>
      <c r="S349" s="128">
        <v>45382</v>
      </c>
      <c r="T349" s="127">
        <v>45281</v>
      </c>
      <c r="U349" s="123">
        <v>81510.42</v>
      </c>
      <c r="V349" s="123">
        <v>3.681</v>
      </c>
      <c r="W349" s="123">
        <v>4425.12</v>
      </c>
      <c r="X349" s="123">
        <v>13277.123680000001</v>
      </c>
      <c r="Y349" s="124">
        <v>3.1496112526E-2</v>
      </c>
      <c r="Z349" s="124">
        <v>1.0364756980000001E-3</v>
      </c>
    </row>
    <row r="350" spans="1:26" ht="15" thickBot="1" x14ac:dyDescent="0.25">
      <c r="A350" s="120">
        <v>8694</v>
      </c>
      <c r="B350" s="120">
        <v>12533</v>
      </c>
      <c r="C350" s="122" t="s">
        <v>2817</v>
      </c>
      <c r="D350" s="122">
        <v>515795748</v>
      </c>
      <c r="E350" s="122" t="s">
        <v>429</v>
      </c>
      <c r="F350" s="122" t="s">
        <v>2817</v>
      </c>
      <c r="G350" s="122">
        <v>11019123</v>
      </c>
      <c r="H350" s="122" t="s">
        <v>78</v>
      </c>
      <c r="I350" s="122" t="s">
        <v>465</v>
      </c>
      <c r="J350" s="122" t="s">
        <v>61</v>
      </c>
      <c r="K350" s="122" t="s">
        <v>53</v>
      </c>
      <c r="L350" s="122" t="s">
        <v>975</v>
      </c>
      <c r="M350" s="122" t="s">
        <v>931</v>
      </c>
      <c r="N350" s="122" t="s">
        <v>62</v>
      </c>
      <c r="O350" s="127">
        <v>44371</v>
      </c>
      <c r="P350" s="122" t="s">
        <v>1207</v>
      </c>
      <c r="Q350" s="122" t="s">
        <v>303</v>
      </c>
      <c r="R350" s="122" t="s">
        <v>305</v>
      </c>
      <c r="S350" s="128">
        <v>45382</v>
      </c>
      <c r="T350" s="127">
        <v>45087</v>
      </c>
      <c r="U350" s="123">
        <v>2036.75</v>
      </c>
      <c r="V350" s="123">
        <v>3.681</v>
      </c>
      <c r="W350" s="123">
        <v>193476</v>
      </c>
      <c r="X350" s="123">
        <v>14505.43116</v>
      </c>
      <c r="Y350" s="124">
        <v>3.4409914606999999E-2</v>
      </c>
      <c r="Z350" s="124">
        <v>1.132363247E-3</v>
      </c>
    </row>
    <row r="351" spans="1:26" ht="15" thickBot="1" x14ac:dyDescent="0.25">
      <c r="A351" s="120">
        <v>8694</v>
      </c>
      <c r="B351" s="120">
        <v>12533</v>
      </c>
      <c r="C351" s="122" t="s">
        <v>2818</v>
      </c>
      <c r="D351" s="122">
        <v>514453794</v>
      </c>
      <c r="E351" s="122" t="s">
        <v>429</v>
      </c>
      <c r="F351" s="122" t="s">
        <v>2818</v>
      </c>
      <c r="G351" s="122">
        <v>11019124</v>
      </c>
      <c r="H351" s="122" t="s">
        <v>78</v>
      </c>
      <c r="I351" s="122" t="s">
        <v>465</v>
      </c>
      <c r="J351" s="122" t="s">
        <v>61</v>
      </c>
      <c r="K351" s="122" t="s">
        <v>314</v>
      </c>
      <c r="L351" s="122" t="s">
        <v>975</v>
      </c>
      <c r="M351" s="122" t="s">
        <v>915</v>
      </c>
      <c r="N351" s="122" t="s">
        <v>62</v>
      </c>
      <c r="O351" s="127">
        <v>44371</v>
      </c>
      <c r="P351" s="122" t="s">
        <v>1207</v>
      </c>
      <c r="Q351" s="122" t="s">
        <v>102</v>
      </c>
      <c r="R351" s="122" t="s">
        <v>305</v>
      </c>
      <c r="S351" s="128">
        <v>45382</v>
      </c>
      <c r="T351" s="127">
        <v>45202</v>
      </c>
      <c r="U351" s="123">
        <v>1387573.69</v>
      </c>
      <c r="V351" s="123">
        <v>3.681</v>
      </c>
      <c r="W351" s="123">
        <v>337.77</v>
      </c>
      <c r="X351" s="123">
        <v>17252.13897</v>
      </c>
      <c r="Y351" s="124">
        <v>4.0925679643999999E-2</v>
      </c>
      <c r="Z351" s="124">
        <v>1.34678438E-3</v>
      </c>
    </row>
    <row r="352" spans="1:26" ht="15" thickBot="1" x14ac:dyDescent="0.25">
      <c r="A352" s="120">
        <v>8694</v>
      </c>
      <c r="B352" s="120">
        <v>12533</v>
      </c>
      <c r="C352" s="122" t="s">
        <v>2846</v>
      </c>
      <c r="D352" s="122" t="s">
        <v>3452</v>
      </c>
      <c r="E352" s="122" t="s">
        <v>430</v>
      </c>
      <c r="F352" s="122" t="s">
        <v>2846</v>
      </c>
      <c r="G352" s="122">
        <v>11019156</v>
      </c>
      <c r="H352" s="122" t="s">
        <v>78</v>
      </c>
      <c r="I352" s="122" t="s">
        <v>465</v>
      </c>
      <c r="J352" s="122" t="s">
        <v>61</v>
      </c>
      <c r="K352" s="122" t="s">
        <v>314</v>
      </c>
      <c r="L352" s="122" t="s">
        <v>975</v>
      </c>
      <c r="M352" s="122" t="s">
        <v>915</v>
      </c>
      <c r="N352" s="122" t="s">
        <v>62</v>
      </c>
      <c r="O352" s="127">
        <v>44396</v>
      </c>
      <c r="P352" s="122" t="s">
        <v>1207</v>
      </c>
      <c r="Q352" s="122" t="s">
        <v>303</v>
      </c>
      <c r="R352" s="122" t="s">
        <v>305</v>
      </c>
      <c r="S352" s="128">
        <v>45382</v>
      </c>
      <c r="T352" s="127">
        <v>45056</v>
      </c>
      <c r="U352" s="123">
        <v>3265158.62</v>
      </c>
      <c r="V352" s="123">
        <v>3.681</v>
      </c>
      <c r="W352" s="123">
        <v>40.484299999999998</v>
      </c>
      <c r="X352" s="123">
        <v>4865.8278099999998</v>
      </c>
      <c r="Y352" s="124">
        <v>1.1542760609999999E-2</v>
      </c>
      <c r="Z352" s="124">
        <v>3.7984976200000002E-4</v>
      </c>
    </row>
    <row r="353" spans="1:26" ht="15" thickBot="1" x14ac:dyDescent="0.25">
      <c r="A353" s="120">
        <v>8694</v>
      </c>
      <c r="B353" s="120">
        <v>12533</v>
      </c>
      <c r="C353" s="122" t="s">
        <v>2819</v>
      </c>
      <c r="D353" s="122">
        <v>515814390</v>
      </c>
      <c r="E353" s="122" t="s">
        <v>429</v>
      </c>
      <c r="F353" s="122" t="s">
        <v>2819</v>
      </c>
      <c r="G353" s="122">
        <v>11019193</v>
      </c>
      <c r="H353" s="122" t="s">
        <v>78</v>
      </c>
      <c r="I353" s="122" t="s">
        <v>465</v>
      </c>
      <c r="J353" s="122" t="s">
        <v>61</v>
      </c>
      <c r="K353" s="122" t="s">
        <v>157</v>
      </c>
      <c r="L353" s="122" t="s">
        <v>975</v>
      </c>
      <c r="M353" s="122" t="s">
        <v>915</v>
      </c>
      <c r="N353" s="122" t="s">
        <v>62</v>
      </c>
      <c r="O353" s="127">
        <v>44406</v>
      </c>
      <c r="P353" s="122" t="s">
        <v>1207</v>
      </c>
      <c r="Q353" s="122" t="s">
        <v>303</v>
      </c>
      <c r="R353" s="122" t="s">
        <v>305</v>
      </c>
      <c r="S353" s="128">
        <v>45382</v>
      </c>
      <c r="T353" s="127">
        <v>45202</v>
      </c>
      <c r="U353" s="123">
        <v>30013.8</v>
      </c>
      <c r="V353" s="123">
        <v>3.681</v>
      </c>
      <c r="W353" s="123">
        <v>11512</v>
      </c>
      <c r="X353" s="123">
        <v>12718.549440000001</v>
      </c>
      <c r="Y353" s="124">
        <v>3.0171057676999999E-2</v>
      </c>
      <c r="Z353" s="124">
        <v>9.9287072400000001E-4</v>
      </c>
    </row>
    <row r="354" spans="1:26" ht="15" thickBot="1" x14ac:dyDescent="0.25">
      <c r="A354" s="120">
        <v>8694</v>
      </c>
      <c r="B354" s="120">
        <v>12533</v>
      </c>
      <c r="C354" s="122" t="s">
        <v>2820</v>
      </c>
      <c r="D354" s="122">
        <v>515806502</v>
      </c>
      <c r="E354" s="122" t="s">
        <v>429</v>
      </c>
      <c r="F354" s="122" t="s">
        <v>2820</v>
      </c>
      <c r="G354" s="122">
        <v>11019229</v>
      </c>
      <c r="H354" s="122" t="s">
        <v>78</v>
      </c>
      <c r="I354" s="122" t="s">
        <v>465</v>
      </c>
      <c r="J354" s="122" t="s">
        <v>61</v>
      </c>
      <c r="K354" s="122" t="s">
        <v>314</v>
      </c>
      <c r="L354" s="122" t="s">
        <v>975</v>
      </c>
      <c r="M354" s="122" t="s">
        <v>917</v>
      </c>
      <c r="N354" s="122" t="s">
        <v>62</v>
      </c>
      <c r="O354" s="127">
        <v>44434</v>
      </c>
      <c r="P354" s="122" t="s">
        <v>1207</v>
      </c>
      <c r="Q354" s="122" t="s">
        <v>303</v>
      </c>
      <c r="R354" s="122" t="s">
        <v>305</v>
      </c>
      <c r="S354" s="128">
        <v>45382</v>
      </c>
      <c r="T354" s="127">
        <v>45202</v>
      </c>
      <c r="U354" s="123">
        <v>177227.84</v>
      </c>
      <c r="V354" s="123">
        <v>3.681</v>
      </c>
      <c r="W354" s="123">
        <v>1056.3447000000001</v>
      </c>
      <c r="X354" s="123">
        <v>6891.3359099999998</v>
      </c>
      <c r="Y354" s="124">
        <v>1.6347689190999999E-2</v>
      </c>
      <c r="Z354" s="124">
        <v>5.3797060000000002E-4</v>
      </c>
    </row>
    <row r="355" spans="1:26" ht="15" thickBot="1" x14ac:dyDescent="0.25">
      <c r="A355" s="120">
        <v>8694</v>
      </c>
      <c r="B355" s="120">
        <v>12533</v>
      </c>
      <c r="C355" s="122" t="s">
        <v>2847</v>
      </c>
      <c r="D355" s="122" t="s">
        <v>3453</v>
      </c>
      <c r="E355" s="122" t="s">
        <v>430</v>
      </c>
      <c r="F355" s="122" t="s">
        <v>2847</v>
      </c>
      <c r="G355" s="122">
        <v>11019245</v>
      </c>
      <c r="H355" s="122" t="s">
        <v>78</v>
      </c>
      <c r="I355" s="122" t="s">
        <v>465</v>
      </c>
      <c r="J355" s="122" t="s">
        <v>61</v>
      </c>
      <c r="K355" s="122" t="s">
        <v>314</v>
      </c>
      <c r="L355" s="122" t="s">
        <v>975</v>
      </c>
      <c r="M355" s="122" t="s">
        <v>912</v>
      </c>
      <c r="N355" s="122" t="s">
        <v>62</v>
      </c>
      <c r="O355" s="127">
        <v>44441</v>
      </c>
      <c r="P355" s="122" t="s">
        <v>1207</v>
      </c>
      <c r="Q355" s="122" t="s">
        <v>303</v>
      </c>
      <c r="R355" s="122" t="s">
        <v>305</v>
      </c>
      <c r="S355" s="128">
        <v>45382</v>
      </c>
      <c r="T355" s="127">
        <v>45056</v>
      </c>
      <c r="U355" s="123">
        <v>34218.47</v>
      </c>
      <c r="V355" s="123">
        <v>3.681</v>
      </c>
      <c r="W355" s="123">
        <v>10514</v>
      </c>
      <c r="X355" s="123">
        <v>13243.24389</v>
      </c>
      <c r="Y355" s="124">
        <v>3.1415742582999999E-2</v>
      </c>
      <c r="Z355" s="124">
        <v>1.0338308790000001E-3</v>
      </c>
    </row>
    <row r="356" spans="1:26" ht="15" thickBot="1" x14ac:dyDescent="0.25">
      <c r="A356" s="120">
        <v>8694</v>
      </c>
      <c r="B356" s="120">
        <v>12533</v>
      </c>
      <c r="C356" s="122" t="s">
        <v>2821</v>
      </c>
      <c r="D356" s="122" t="s">
        <v>3445</v>
      </c>
      <c r="E356" s="122" t="s">
        <v>430</v>
      </c>
      <c r="F356" s="122" t="s">
        <v>2821</v>
      </c>
      <c r="G356" s="122">
        <v>11019265</v>
      </c>
      <c r="H356" s="122" t="s">
        <v>78</v>
      </c>
      <c r="I356" s="122" t="s">
        <v>465</v>
      </c>
      <c r="J356" s="122" t="s">
        <v>61</v>
      </c>
      <c r="K356" s="122" t="s">
        <v>314</v>
      </c>
      <c r="L356" s="122" t="s">
        <v>975</v>
      </c>
      <c r="M356" s="122" t="s">
        <v>906</v>
      </c>
      <c r="N356" s="122" t="s">
        <v>62</v>
      </c>
      <c r="O356" s="127">
        <v>44469</v>
      </c>
      <c r="P356" s="122" t="s">
        <v>1207</v>
      </c>
      <c r="Q356" s="122" t="s">
        <v>102</v>
      </c>
      <c r="R356" s="122" t="s">
        <v>305</v>
      </c>
      <c r="S356" s="128">
        <v>45382</v>
      </c>
      <c r="T356" s="127">
        <v>44828</v>
      </c>
      <c r="U356" s="123">
        <v>11838.67</v>
      </c>
      <c r="V356" s="123">
        <v>3.681</v>
      </c>
      <c r="W356" s="123">
        <v>17223</v>
      </c>
      <c r="X356" s="123">
        <v>7505.4637899999998</v>
      </c>
      <c r="Y356" s="124">
        <v>1.7804528885999999E-2</v>
      </c>
      <c r="Z356" s="124">
        <v>5.8591235600000005E-4</v>
      </c>
    </row>
    <row r="357" spans="1:26" ht="15" thickBot="1" x14ac:dyDescent="0.25">
      <c r="A357" s="120">
        <v>8694</v>
      </c>
      <c r="B357" s="120">
        <v>12533</v>
      </c>
      <c r="C357" s="122" t="s">
        <v>3446</v>
      </c>
      <c r="D357" s="122">
        <v>516436797</v>
      </c>
      <c r="E357" s="122" t="s">
        <v>429</v>
      </c>
      <c r="F357" s="122" t="s">
        <v>2822</v>
      </c>
      <c r="G357" s="122">
        <v>11019278</v>
      </c>
      <c r="H357" s="122" t="s">
        <v>78</v>
      </c>
      <c r="I357" s="122" t="s">
        <v>465</v>
      </c>
      <c r="J357" s="122" t="s">
        <v>61</v>
      </c>
      <c r="K357" s="122" t="s">
        <v>314</v>
      </c>
      <c r="L357" s="122" t="s">
        <v>975</v>
      </c>
      <c r="M357" s="122" t="s">
        <v>915</v>
      </c>
      <c r="N357" s="122" t="s">
        <v>62</v>
      </c>
      <c r="O357" s="127">
        <v>44494</v>
      </c>
      <c r="P357" s="122" t="s">
        <v>1207</v>
      </c>
      <c r="Q357" s="122" t="s">
        <v>301</v>
      </c>
      <c r="R357" s="122" t="s">
        <v>305</v>
      </c>
      <c r="S357" s="128">
        <v>45382</v>
      </c>
      <c r="T357" s="127">
        <v>45168</v>
      </c>
      <c r="U357" s="123">
        <v>14174.67</v>
      </c>
      <c r="V357" s="123">
        <v>3.681</v>
      </c>
      <c r="W357" s="123">
        <v>6908.0465000000004</v>
      </c>
      <c r="X357" s="123">
        <v>3604.40868</v>
      </c>
      <c r="Y357" s="124">
        <v>8.5504107749999995E-3</v>
      </c>
      <c r="Z357" s="124">
        <v>2.81377359E-4</v>
      </c>
    </row>
    <row r="358" spans="1:26" ht="15" thickBot="1" x14ac:dyDescent="0.25">
      <c r="A358" s="120">
        <v>8694</v>
      </c>
      <c r="B358" s="120">
        <v>12533</v>
      </c>
      <c r="C358" s="122" t="s">
        <v>583</v>
      </c>
      <c r="D358" s="122">
        <v>803</v>
      </c>
      <c r="E358" s="122" t="s">
        <v>2</v>
      </c>
      <c r="F358" s="122" t="s">
        <v>2823</v>
      </c>
      <c r="G358" s="122">
        <v>11019337</v>
      </c>
      <c r="H358" s="122" t="s">
        <v>78</v>
      </c>
      <c r="I358" s="122" t="s">
        <v>465</v>
      </c>
      <c r="J358" s="122" t="s">
        <v>61</v>
      </c>
      <c r="K358" s="122" t="s">
        <v>53</v>
      </c>
      <c r="L358" s="122" t="s">
        <v>975</v>
      </c>
      <c r="M358" s="122" t="s">
        <v>269</v>
      </c>
      <c r="N358" s="122" t="s">
        <v>62</v>
      </c>
      <c r="O358" s="127">
        <v>44522</v>
      </c>
      <c r="P358" s="122" t="s">
        <v>1207</v>
      </c>
      <c r="Q358" s="122" t="s">
        <v>301</v>
      </c>
      <c r="R358" s="122" t="s">
        <v>305</v>
      </c>
      <c r="S358" s="128">
        <v>45382</v>
      </c>
      <c r="T358" s="127">
        <v>45271</v>
      </c>
      <c r="U358" s="123">
        <v>6200000</v>
      </c>
      <c r="V358" s="123">
        <v>3.681</v>
      </c>
      <c r="W358" s="123">
        <v>107.3398</v>
      </c>
      <c r="X358" s="123">
        <v>24497.30384</v>
      </c>
      <c r="Y358" s="124">
        <v>5.8112725086000003E-2</v>
      </c>
      <c r="Z358" s="124">
        <v>1.9123765590000001E-3</v>
      </c>
    </row>
    <row r="359" spans="1:26" ht="15" thickBot="1" x14ac:dyDescent="0.25">
      <c r="A359" s="120">
        <v>8694</v>
      </c>
      <c r="B359" s="120">
        <v>12533</v>
      </c>
      <c r="C359" s="122" t="s">
        <v>2824</v>
      </c>
      <c r="D359" s="122">
        <v>515558138</v>
      </c>
      <c r="E359" s="122" t="s">
        <v>429</v>
      </c>
      <c r="F359" s="122" t="s">
        <v>2824</v>
      </c>
      <c r="G359" s="122">
        <v>11019339</v>
      </c>
      <c r="H359" s="122" t="s">
        <v>78</v>
      </c>
      <c r="I359" s="122" t="s">
        <v>465</v>
      </c>
      <c r="J359" s="122" t="s">
        <v>61</v>
      </c>
      <c r="K359" s="122" t="s">
        <v>314</v>
      </c>
      <c r="L359" s="122" t="s">
        <v>975</v>
      </c>
      <c r="M359" s="122" t="s">
        <v>249</v>
      </c>
      <c r="N359" s="122" t="s">
        <v>62</v>
      </c>
      <c r="O359" s="127">
        <v>44522</v>
      </c>
      <c r="P359" s="122" t="s">
        <v>1207</v>
      </c>
      <c r="Q359" s="122" t="s">
        <v>303</v>
      </c>
      <c r="R359" s="122" t="s">
        <v>305</v>
      </c>
      <c r="S359" s="128">
        <v>45382</v>
      </c>
      <c r="T359" s="127">
        <v>45056</v>
      </c>
      <c r="U359" s="123">
        <v>437747.01</v>
      </c>
      <c r="V359" s="123">
        <v>3.681</v>
      </c>
      <c r="W359" s="123">
        <v>228.44200000000001</v>
      </c>
      <c r="X359" s="123">
        <v>3680.9927299999999</v>
      </c>
      <c r="Y359" s="124">
        <v>8.7320841489999992E-3</v>
      </c>
      <c r="Z359" s="124">
        <v>2.8735587600000001E-4</v>
      </c>
    </row>
    <row r="360" spans="1:26" ht="15" thickBot="1" x14ac:dyDescent="0.25">
      <c r="A360" s="120">
        <v>8694</v>
      </c>
      <c r="B360" s="120">
        <v>12533</v>
      </c>
      <c r="C360" s="122" t="s">
        <v>3447</v>
      </c>
      <c r="D360" s="122">
        <v>514548767</v>
      </c>
      <c r="E360" s="122" t="s">
        <v>429</v>
      </c>
      <c r="F360" s="122" t="s">
        <v>2825</v>
      </c>
      <c r="G360" s="122">
        <v>11019359</v>
      </c>
      <c r="H360" s="122" t="s">
        <v>78</v>
      </c>
      <c r="I360" s="122" t="s">
        <v>465</v>
      </c>
      <c r="J360" s="122" t="s">
        <v>61</v>
      </c>
      <c r="K360" s="122" t="s">
        <v>314</v>
      </c>
      <c r="L360" s="122" t="s">
        <v>975</v>
      </c>
      <c r="M360" s="122" t="s">
        <v>915</v>
      </c>
      <c r="N360" s="122" t="s">
        <v>62</v>
      </c>
      <c r="O360" s="127">
        <v>44558</v>
      </c>
      <c r="P360" s="122" t="s">
        <v>1207</v>
      </c>
      <c r="Q360" s="122" t="s">
        <v>303</v>
      </c>
      <c r="R360" s="122" t="s">
        <v>305</v>
      </c>
      <c r="S360" s="128">
        <v>45382</v>
      </c>
      <c r="T360" s="127">
        <v>45279</v>
      </c>
      <c r="U360" s="123">
        <v>982758.62</v>
      </c>
      <c r="V360" s="123">
        <v>3.681</v>
      </c>
      <c r="W360" s="123">
        <v>93</v>
      </c>
      <c r="X360" s="123">
        <v>3364.3070699999998</v>
      </c>
      <c r="Y360" s="124">
        <v>7.9808395700000003E-3</v>
      </c>
      <c r="Z360" s="124">
        <v>2.6263388000000003E-4</v>
      </c>
    </row>
    <row r="361" spans="1:26" ht="15" thickBot="1" x14ac:dyDescent="0.25">
      <c r="A361" s="120">
        <v>8694</v>
      </c>
      <c r="B361" s="120">
        <v>12533</v>
      </c>
      <c r="C361" s="122" t="s">
        <v>2826</v>
      </c>
      <c r="D361" s="122">
        <v>515649762</v>
      </c>
      <c r="E361" s="122" t="s">
        <v>429</v>
      </c>
      <c r="F361" s="122" t="s">
        <v>2826</v>
      </c>
      <c r="G361" s="122">
        <v>11019364</v>
      </c>
      <c r="H361" s="122" t="s">
        <v>78</v>
      </c>
      <c r="I361" s="122" t="s">
        <v>465</v>
      </c>
      <c r="J361" s="122" t="s">
        <v>61</v>
      </c>
      <c r="K361" s="122" t="s">
        <v>314</v>
      </c>
      <c r="L361" s="122" t="s">
        <v>975</v>
      </c>
      <c r="M361" s="122" t="s">
        <v>915</v>
      </c>
      <c r="N361" s="122" t="s">
        <v>62</v>
      </c>
      <c r="O361" s="127">
        <v>44574</v>
      </c>
      <c r="P361" s="122" t="s">
        <v>1207</v>
      </c>
      <c r="Q361" s="122" t="s">
        <v>303</v>
      </c>
      <c r="R361" s="122" t="s">
        <v>305</v>
      </c>
      <c r="S361" s="128">
        <v>45382</v>
      </c>
      <c r="T361" s="127">
        <v>45202</v>
      </c>
      <c r="U361" s="123">
        <v>718813.79</v>
      </c>
      <c r="V361" s="123">
        <v>3.681</v>
      </c>
      <c r="W361" s="123">
        <v>458.00839999999999</v>
      </c>
      <c r="X361" s="123">
        <v>12118.68957</v>
      </c>
      <c r="Y361" s="124">
        <v>2.8748064683999999E-2</v>
      </c>
      <c r="Z361" s="124">
        <v>9.4604279699999998E-4</v>
      </c>
    </row>
    <row r="362" spans="1:26" ht="15" thickBot="1" x14ac:dyDescent="0.25">
      <c r="A362" s="120">
        <v>8694</v>
      </c>
      <c r="B362" s="120">
        <v>12533</v>
      </c>
      <c r="C362" s="122" t="s">
        <v>2827</v>
      </c>
      <c r="D362" s="122">
        <v>515827665</v>
      </c>
      <c r="E362" s="122" t="s">
        <v>429</v>
      </c>
      <c r="F362" s="122" t="s">
        <v>2827</v>
      </c>
      <c r="G362" s="122">
        <v>11019365</v>
      </c>
      <c r="H362" s="122" t="s">
        <v>78</v>
      </c>
      <c r="I362" s="122" t="s">
        <v>465</v>
      </c>
      <c r="J362" s="122" t="s">
        <v>61</v>
      </c>
      <c r="K362" s="122" t="s">
        <v>314</v>
      </c>
      <c r="L362" s="122" t="s">
        <v>975</v>
      </c>
      <c r="M362" s="122" t="s">
        <v>895</v>
      </c>
      <c r="N362" s="122" t="s">
        <v>62</v>
      </c>
      <c r="O362" s="127">
        <v>44574</v>
      </c>
      <c r="P362" s="122" t="s">
        <v>1207</v>
      </c>
      <c r="Q362" s="122" t="s">
        <v>303</v>
      </c>
      <c r="R362" s="122" t="s">
        <v>305</v>
      </c>
      <c r="S362" s="128">
        <v>45382</v>
      </c>
      <c r="T362" s="127">
        <v>45202</v>
      </c>
      <c r="U362" s="123">
        <v>220298.79</v>
      </c>
      <c r="V362" s="123">
        <v>3.681</v>
      </c>
      <c r="W362" s="123">
        <v>867.74519999999995</v>
      </c>
      <c r="X362" s="123">
        <v>7036.7180399999997</v>
      </c>
      <c r="Y362" s="124">
        <v>1.6692565991E-2</v>
      </c>
      <c r="Z362" s="124">
        <v>5.49319824E-4</v>
      </c>
    </row>
    <row r="363" spans="1:26" ht="15" thickBot="1" x14ac:dyDescent="0.25">
      <c r="A363" s="120">
        <v>8694</v>
      </c>
      <c r="B363" s="120">
        <v>12533</v>
      </c>
      <c r="C363" s="122" t="s">
        <v>2828</v>
      </c>
      <c r="D363" s="122">
        <v>515985471</v>
      </c>
      <c r="E363" s="122" t="s">
        <v>429</v>
      </c>
      <c r="F363" s="122" t="s">
        <v>2828</v>
      </c>
      <c r="G363" s="122">
        <v>11019366</v>
      </c>
      <c r="H363" s="122" t="s">
        <v>78</v>
      </c>
      <c r="I363" s="122" t="s">
        <v>465</v>
      </c>
      <c r="J363" s="122" t="s">
        <v>61</v>
      </c>
      <c r="K363" s="122" t="s">
        <v>314</v>
      </c>
      <c r="L363" s="122" t="s">
        <v>975</v>
      </c>
      <c r="M363" s="122" t="s">
        <v>912</v>
      </c>
      <c r="N363" s="122" t="s">
        <v>62</v>
      </c>
      <c r="O363" s="127">
        <v>44574</v>
      </c>
      <c r="P363" s="122" t="s">
        <v>1207</v>
      </c>
      <c r="Q363" s="122" t="s">
        <v>303</v>
      </c>
      <c r="R363" s="122" t="s">
        <v>305</v>
      </c>
      <c r="S363" s="128">
        <v>45382</v>
      </c>
      <c r="T363" s="127">
        <v>45202</v>
      </c>
      <c r="U363" s="123">
        <v>1442741.45</v>
      </c>
      <c r="V363" s="123">
        <v>3.681</v>
      </c>
      <c r="W363" s="123">
        <v>128.77789999999999</v>
      </c>
      <c r="X363" s="123">
        <v>6839.0482099999999</v>
      </c>
      <c r="Y363" s="124">
        <v>1.6223651838000001E-2</v>
      </c>
      <c r="Z363" s="124">
        <v>5.33888772E-4</v>
      </c>
    </row>
    <row r="364" spans="1:26" ht="15" thickBot="1" x14ac:dyDescent="0.25">
      <c r="A364" s="120">
        <v>8694</v>
      </c>
      <c r="B364" s="120">
        <v>12533</v>
      </c>
      <c r="C364" s="122" t="s">
        <v>2829</v>
      </c>
      <c r="D364" s="122">
        <v>515374742</v>
      </c>
      <c r="E364" s="122" t="s">
        <v>429</v>
      </c>
      <c r="F364" s="122" t="s">
        <v>2829</v>
      </c>
      <c r="G364" s="122">
        <v>11019369</v>
      </c>
      <c r="H364" s="122" t="s">
        <v>78</v>
      </c>
      <c r="I364" s="122" t="s">
        <v>465</v>
      </c>
      <c r="J364" s="122" t="s">
        <v>61</v>
      </c>
      <c r="K364" s="122" t="s">
        <v>314</v>
      </c>
      <c r="L364" s="122" t="s">
        <v>975</v>
      </c>
      <c r="M364" s="122" t="s">
        <v>130</v>
      </c>
      <c r="N364" s="122" t="s">
        <v>62</v>
      </c>
      <c r="O364" s="127">
        <v>44601</v>
      </c>
      <c r="P364" s="122" t="s">
        <v>1207</v>
      </c>
      <c r="Q364" s="122" t="s">
        <v>301</v>
      </c>
      <c r="R364" s="122" t="s">
        <v>305</v>
      </c>
      <c r="S364" s="128">
        <v>45382</v>
      </c>
      <c r="T364" s="127">
        <v>44601</v>
      </c>
      <c r="U364" s="123">
        <v>3700000</v>
      </c>
      <c r="V364" s="123">
        <v>3.681</v>
      </c>
      <c r="W364" s="123">
        <v>100</v>
      </c>
      <c r="X364" s="123">
        <v>13619.7</v>
      </c>
      <c r="Y364" s="124">
        <v>3.2308775162000002E-2</v>
      </c>
      <c r="Z364" s="124">
        <v>1.063218842E-3</v>
      </c>
    </row>
    <row r="365" spans="1:26" ht="15" thickBot="1" x14ac:dyDescent="0.25">
      <c r="A365" s="120">
        <v>8694</v>
      </c>
      <c r="B365" s="120">
        <v>12533</v>
      </c>
      <c r="C365" s="122" t="s">
        <v>2841</v>
      </c>
      <c r="D365" s="122">
        <v>515599009</v>
      </c>
      <c r="E365" s="122" t="s">
        <v>429</v>
      </c>
      <c r="F365" s="122" t="s">
        <v>2841</v>
      </c>
      <c r="G365" s="122">
        <v>11019400</v>
      </c>
      <c r="H365" s="122" t="s">
        <v>78</v>
      </c>
      <c r="I365" s="122" t="s">
        <v>465</v>
      </c>
      <c r="J365" s="122" t="s">
        <v>61</v>
      </c>
      <c r="K365" s="122" t="s">
        <v>313</v>
      </c>
      <c r="L365" s="122" t="s">
        <v>102</v>
      </c>
      <c r="M365" s="122" t="s">
        <v>249</v>
      </c>
      <c r="N365" s="122" t="s">
        <v>62</v>
      </c>
      <c r="O365" s="127">
        <v>44536</v>
      </c>
      <c r="P365" s="122" t="s">
        <v>1207</v>
      </c>
      <c r="Q365" s="122" t="s">
        <v>301</v>
      </c>
      <c r="R365" s="122" t="s">
        <v>305</v>
      </c>
      <c r="S365" s="128">
        <v>45382</v>
      </c>
      <c r="T365" s="127">
        <v>44979</v>
      </c>
      <c r="U365" s="123">
        <v>20713.53</v>
      </c>
      <c r="V365" s="123">
        <v>3.681</v>
      </c>
      <c r="W365" s="123">
        <v>6483.0325999999995</v>
      </c>
      <c r="X365" s="123">
        <v>4943.0857100000003</v>
      </c>
      <c r="Y365" s="124">
        <v>1.1726032498E-2</v>
      </c>
      <c r="Z365" s="124">
        <v>3.8588088300000001E-4</v>
      </c>
    </row>
    <row r="366" spans="1:26" ht="15" thickBot="1" x14ac:dyDescent="0.25">
      <c r="A366" s="120">
        <v>8694</v>
      </c>
      <c r="B366" s="120">
        <v>12533</v>
      </c>
      <c r="C366" s="122" t="s">
        <v>2830</v>
      </c>
      <c r="D366" s="122">
        <v>515138943</v>
      </c>
      <c r="E366" s="122" t="s">
        <v>429</v>
      </c>
      <c r="F366" s="122" t="s">
        <v>2830</v>
      </c>
      <c r="G366" s="122">
        <v>11019454</v>
      </c>
      <c r="H366" s="122" t="s">
        <v>78</v>
      </c>
      <c r="I366" s="122" t="s">
        <v>465</v>
      </c>
      <c r="J366" s="122" t="s">
        <v>61</v>
      </c>
      <c r="K366" s="122" t="s">
        <v>314</v>
      </c>
      <c r="L366" s="122" t="s">
        <v>975</v>
      </c>
      <c r="M366" s="122" t="s">
        <v>915</v>
      </c>
      <c r="N366" s="122" t="s">
        <v>62</v>
      </c>
      <c r="O366" s="127">
        <v>44628</v>
      </c>
      <c r="P366" s="122" t="s">
        <v>1207</v>
      </c>
      <c r="Q366" s="122" t="s">
        <v>301</v>
      </c>
      <c r="R366" s="122" t="s">
        <v>305</v>
      </c>
      <c r="S366" s="128">
        <v>45382</v>
      </c>
      <c r="T366" s="127">
        <v>45054</v>
      </c>
      <c r="U366" s="123">
        <v>144251.97</v>
      </c>
      <c r="V366" s="123">
        <v>3.681</v>
      </c>
      <c r="W366" s="123">
        <v>1711</v>
      </c>
      <c r="X366" s="123">
        <v>9085.2645900000007</v>
      </c>
      <c r="Y366" s="124">
        <v>2.1552146591E-2</v>
      </c>
      <c r="Z366" s="124">
        <v>7.09239153E-4</v>
      </c>
    </row>
    <row r="367" spans="1:26" ht="15" thickBot="1" x14ac:dyDescent="0.25">
      <c r="A367" s="120">
        <v>8694</v>
      </c>
      <c r="B367" s="120">
        <v>12533</v>
      </c>
      <c r="C367" s="122" t="s">
        <v>2831</v>
      </c>
      <c r="D367" s="122">
        <v>514856574</v>
      </c>
      <c r="E367" s="122" t="s">
        <v>429</v>
      </c>
      <c r="F367" s="122" t="s">
        <v>2831</v>
      </c>
      <c r="G367" s="122">
        <v>11019484</v>
      </c>
      <c r="H367" s="122" t="s">
        <v>78</v>
      </c>
      <c r="I367" s="122" t="s">
        <v>465</v>
      </c>
      <c r="J367" s="122" t="s">
        <v>61</v>
      </c>
      <c r="K367" s="122" t="s">
        <v>53</v>
      </c>
      <c r="L367" s="122" t="s">
        <v>975</v>
      </c>
      <c r="M367" s="122" t="s">
        <v>130</v>
      </c>
      <c r="N367" s="122" t="s">
        <v>62</v>
      </c>
      <c r="O367" s="127">
        <v>44788</v>
      </c>
      <c r="P367" s="122" t="s">
        <v>1207</v>
      </c>
      <c r="Q367" s="122" t="s">
        <v>102</v>
      </c>
      <c r="R367" s="122" t="s">
        <v>305</v>
      </c>
      <c r="S367" s="128">
        <v>45382</v>
      </c>
      <c r="T367" s="127">
        <v>45202</v>
      </c>
      <c r="U367" s="123">
        <v>39438.120000000003</v>
      </c>
      <c r="V367" s="123">
        <v>3.681</v>
      </c>
      <c r="W367" s="123">
        <v>3341.93</v>
      </c>
      <c r="X367" s="123">
        <v>4851.5372500000003</v>
      </c>
      <c r="Y367" s="124">
        <v>1.1508860415000001E-2</v>
      </c>
      <c r="Z367" s="124">
        <v>3.78734173E-4</v>
      </c>
    </row>
    <row r="368" spans="1:26" ht="15" thickBot="1" x14ac:dyDescent="0.25">
      <c r="A368" s="120">
        <v>8694</v>
      </c>
      <c r="B368" s="120">
        <v>12533</v>
      </c>
      <c r="C368" s="122" t="s">
        <v>2842</v>
      </c>
      <c r="D368" s="122">
        <v>516178522</v>
      </c>
      <c r="E368" s="122" t="s">
        <v>429</v>
      </c>
      <c r="F368" s="122" t="s">
        <v>2842</v>
      </c>
      <c r="G368" s="122">
        <v>11019575</v>
      </c>
      <c r="H368" s="122" t="s">
        <v>78</v>
      </c>
      <c r="I368" s="122" t="s">
        <v>465</v>
      </c>
      <c r="J368" s="122" t="s">
        <v>61</v>
      </c>
      <c r="K368" s="122" t="s">
        <v>196</v>
      </c>
      <c r="L368" s="122" t="s">
        <v>975</v>
      </c>
      <c r="M368" s="122" t="s">
        <v>931</v>
      </c>
      <c r="N368" s="122" t="s">
        <v>62</v>
      </c>
      <c r="O368" s="127">
        <v>44613</v>
      </c>
      <c r="P368" s="122" t="s">
        <v>1206</v>
      </c>
      <c r="Q368" s="122" t="s">
        <v>303</v>
      </c>
      <c r="R368" s="122" t="s">
        <v>305</v>
      </c>
      <c r="S368" s="128">
        <v>45382</v>
      </c>
      <c r="T368" s="127">
        <v>44613</v>
      </c>
      <c r="U368" s="123">
        <v>5181300</v>
      </c>
      <c r="V368" s="123">
        <v>1</v>
      </c>
      <c r="W368" s="123">
        <v>100</v>
      </c>
      <c r="X368" s="123">
        <v>5181.3</v>
      </c>
      <c r="Y368" s="124">
        <v>1.2291126584000001E-2</v>
      </c>
      <c r="Z368" s="124">
        <v>4.0447702799999998E-4</v>
      </c>
    </row>
    <row r="369" spans="1:26" ht="15" thickBot="1" x14ac:dyDescent="0.25">
      <c r="A369" s="120">
        <v>8694</v>
      </c>
      <c r="B369" s="120">
        <v>12533</v>
      </c>
      <c r="C369" s="122" t="s">
        <v>3442</v>
      </c>
      <c r="D369" s="122" t="s">
        <v>3443</v>
      </c>
      <c r="E369" s="122" t="s">
        <v>432</v>
      </c>
      <c r="F369" s="122" t="s">
        <v>2833</v>
      </c>
      <c r="G369" s="122">
        <v>11019989</v>
      </c>
      <c r="H369" s="122" t="s">
        <v>78</v>
      </c>
      <c r="I369" s="122" t="s">
        <v>465</v>
      </c>
      <c r="J369" s="122" t="s">
        <v>61</v>
      </c>
      <c r="K369" s="122" t="s">
        <v>314</v>
      </c>
      <c r="L369" s="122" t="s">
        <v>975</v>
      </c>
      <c r="M369" s="122" t="s">
        <v>923</v>
      </c>
      <c r="N369" s="122" t="s">
        <v>62</v>
      </c>
      <c r="O369" s="127">
        <v>44923</v>
      </c>
      <c r="P369" s="122" t="s">
        <v>1207</v>
      </c>
      <c r="Q369" s="122" t="s">
        <v>303</v>
      </c>
      <c r="R369" s="122" t="s">
        <v>305</v>
      </c>
      <c r="S369" s="128">
        <v>45382</v>
      </c>
      <c r="T369" s="127">
        <v>44923</v>
      </c>
      <c r="U369" s="123">
        <v>900054.9</v>
      </c>
      <c r="V369" s="123">
        <v>3.681</v>
      </c>
      <c r="W369" s="123">
        <v>166.65649999999999</v>
      </c>
      <c r="X369" s="123">
        <v>5521.4999799999996</v>
      </c>
      <c r="Y369" s="124">
        <v>1.3098152045E-2</v>
      </c>
      <c r="Z369" s="124">
        <v>4.3103466400000001E-4</v>
      </c>
    </row>
    <row r="370" spans="1:26" ht="15" thickBot="1" x14ac:dyDescent="0.25">
      <c r="A370" s="120">
        <v>8694</v>
      </c>
      <c r="B370" s="120">
        <v>12533</v>
      </c>
      <c r="C370" s="122" t="s">
        <v>3448</v>
      </c>
      <c r="D370" s="122">
        <v>515333128</v>
      </c>
      <c r="E370" s="122" t="s">
        <v>429</v>
      </c>
      <c r="F370" s="122" t="s">
        <v>2834</v>
      </c>
      <c r="G370" s="122">
        <v>11020455</v>
      </c>
      <c r="H370" s="122" t="s">
        <v>78</v>
      </c>
      <c r="I370" s="122" t="s">
        <v>465</v>
      </c>
      <c r="J370" s="122" t="s">
        <v>61</v>
      </c>
      <c r="K370" s="122" t="s">
        <v>53</v>
      </c>
      <c r="L370" s="122" t="s">
        <v>975</v>
      </c>
      <c r="M370" s="122" t="s">
        <v>878</v>
      </c>
      <c r="N370" s="122" t="s">
        <v>62</v>
      </c>
      <c r="O370" s="127">
        <v>45085</v>
      </c>
      <c r="P370" s="122" t="s">
        <v>1207</v>
      </c>
      <c r="Q370" s="122" t="s">
        <v>102</v>
      </c>
      <c r="R370" s="122" t="s">
        <v>305</v>
      </c>
      <c r="S370" s="128">
        <v>45382</v>
      </c>
      <c r="T370" s="127">
        <v>45085</v>
      </c>
      <c r="U370" s="123">
        <v>468349.99</v>
      </c>
      <c r="V370" s="123">
        <v>3.681</v>
      </c>
      <c r="W370" s="123">
        <v>100</v>
      </c>
      <c r="X370" s="123">
        <v>1723.99631</v>
      </c>
      <c r="Y370" s="124">
        <v>4.0896795930000004E-3</v>
      </c>
      <c r="Z370" s="124">
        <v>1.3458338699999999E-4</v>
      </c>
    </row>
    <row r="371" spans="1:26" ht="15" thickBot="1" x14ac:dyDescent="0.25">
      <c r="A371" s="120">
        <v>8694</v>
      </c>
      <c r="B371" s="120">
        <v>12533</v>
      </c>
      <c r="C371" s="122" t="s">
        <v>3442</v>
      </c>
      <c r="D371" s="122" t="s">
        <v>3443</v>
      </c>
      <c r="E371" s="122" t="s">
        <v>432</v>
      </c>
      <c r="F371" s="122" t="s">
        <v>2833</v>
      </c>
      <c r="G371" s="122">
        <v>11020458</v>
      </c>
      <c r="H371" s="122" t="s">
        <v>78</v>
      </c>
      <c r="I371" s="122" t="s">
        <v>465</v>
      </c>
      <c r="J371" s="122" t="s">
        <v>61</v>
      </c>
      <c r="K371" s="122" t="s">
        <v>314</v>
      </c>
      <c r="L371" s="122" t="s">
        <v>975</v>
      </c>
      <c r="M371" s="122" t="s">
        <v>906</v>
      </c>
      <c r="N371" s="122" t="s">
        <v>62</v>
      </c>
      <c r="O371" s="127">
        <v>45100</v>
      </c>
      <c r="P371" s="122" t="s">
        <v>1207</v>
      </c>
      <c r="Q371" s="122" t="s">
        <v>303</v>
      </c>
      <c r="R371" s="122" t="s">
        <v>305</v>
      </c>
      <c r="S371" s="128">
        <v>45382</v>
      </c>
      <c r="T371" s="127">
        <v>45100</v>
      </c>
      <c r="U371" s="123">
        <v>642857.14</v>
      </c>
      <c r="V371" s="123">
        <v>3.681</v>
      </c>
      <c r="W371" s="123">
        <v>100</v>
      </c>
      <c r="X371" s="123">
        <v>2366.3571299999999</v>
      </c>
      <c r="Y371" s="124">
        <v>5.6134937229999999E-3</v>
      </c>
      <c r="Z371" s="124">
        <v>1.8472914099999999E-4</v>
      </c>
    </row>
    <row r="372" spans="1:26" ht="15" thickBot="1" x14ac:dyDescent="0.25">
      <c r="A372" s="120">
        <v>8694</v>
      </c>
      <c r="B372" s="120">
        <v>12533</v>
      </c>
      <c r="C372" s="122" t="s">
        <v>3449</v>
      </c>
      <c r="D372" s="122">
        <v>540300233</v>
      </c>
      <c r="E372" s="122" t="s">
        <v>432</v>
      </c>
      <c r="F372" s="122" t="s">
        <v>2835</v>
      </c>
      <c r="G372" s="122">
        <v>11020482</v>
      </c>
      <c r="H372" s="122" t="s">
        <v>78</v>
      </c>
      <c r="I372" s="122" t="s">
        <v>465</v>
      </c>
      <c r="J372" s="122" t="s">
        <v>61</v>
      </c>
      <c r="K372" s="122" t="s">
        <v>53</v>
      </c>
      <c r="L372" s="122" t="s">
        <v>975</v>
      </c>
      <c r="M372" s="122" t="s">
        <v>878</v>
      </c>
      <c r="N372" s="122" t="s">
        <v>62</v>
      </c>
      <c r="O372" s="127">
        <v>45183</v>
      </c>
      <c r="P372" s="122" t="s">
        <v>1207</v>
      </c>
      <c r="Q372" s="122" t="s">
        <v>102</v>
      </c>
      <c r="R372" s="122" t="s">
        <v>305</v>
      </c>
      <c r="S372" s="128">
        <v>45382</v>
      </c>
      <c r="T372" s="127">
        <v>45183</v>
      </c>
      <c r="U372" s="123">
        <v>94497.16</v>
      </c>
      <c r="V372" s="123">
        <v>3.681</v>
      </c>
      <c r="W372" s="123">
        <v>100</v>
      </c>
      <c r="X372" s="123">
        <v>347.84404999999998</v>
      </c>
      <c r="Y372" s="124">
        <v>8.2515879199999997E-4</v>
      </c>
      <c r="Z372" s="124">
        <v>2.7154368166339901E-5</v>
      </c>
    </row>
    <row r="373" spans="1:26" ht="15" thickBot="1" x14ac:dyDescent="0.25">
      <c r="A373" s="120">
        <v>8694</v>
      </c>
      <c r="B373" s="120">
        <v>12533</v>
      </c>
      <c r="C373" s="122" t="s">
        <v>2846</v>
      </c>
      <c r="D373" s="122" t="s">
        <v>3452</v>
      </c>
      <c r="E373" s="122" t="s">
        <v>430</v>
      </c>
      <c r="F373" s="122" t="s">
        <v>2849</v>
      </c>
      <c r="G373" s="122">
        <v>11020514</v>
      </c>
      <c r="H373" s="122" t="s">
        <v>78</v>
      </c>
      <c r="I373" s="122" t="s">
        <v>465</v>
      </c>
      <c r="J373" s="122" t="s">
        <v>61</v>
      </c>
      <c r="K373" s="122" t="s">
        <v>314</v>
      </c>
      <c r="L373" s="122" t="s">
        <v>975</v>
      </c>
      <c r="M373" s="122" t="s">
        <v>917</v>
      </c>
      <c r="N373" s="122" t="s">
        <v>62</v>
      </c>
      <c r="O373" s="127">
        <v>45328</v>
      </c>
      <c r="P373" s="122" t="s">
        <v>1207</v>
      </c>
      <c r="Q373" s="122" t="s">
        <v>303</v>
      </c>
      <c r="R373" s="122" t="s">
        <v>305</v>
      </c>
      <c r="S373" s="128">
        <v>45382</v>
      </c>
      <c r="T373" s="127">
        <v>45328</v>
      </c>
      <c r="U373" s="123">
        <v>1321041.22</v>
      </c>
      <c r="V373" s="123">
        <v>3.681</v>
      </c>
      <c r="W373" s="123">
        <v>17.789000000000001</v>
      </c>
      <c r="X373" s="123">
        <v>865.03507999999999</v>
      </c>
      <c r="Y373" s="124">
        <v>2.0520440170000002E-3</v>
      </c>
      <c r="Z373" s="124">
        <v>6.7528770548524002E-5</v>
      </c>
    </row>
    <row r="374" spans="1:26" ht="15" thickBot="1" x14ac:dyDescent="0.25">
      <c r="A374" s="120">
        <v>8694</v>
      </c>
      <c r="B374" s="120">
        <v>12533</v>
      </c>
      <c r="C374" s="122" t="s">
        <v>2837</v>
      </c>
      <c r="D374" s="122">
        <v>9038175</v>
      </c>
      <c r="E374" s="122" t="s">
        <v>430</v>
      </c>
      <c r="F374" s="122" t="s">
        <v>2837</v>
      </c>
      <c r="G374" s="122">
        <v>62008040</v>
      </c>
      <c r="H374" s="122" t="s">
        <v>78</v>
      </c>
      <c r="I374" s="122" t="s">
        <v>465</v>
      </c>
      <c r="J374" s="122" t="s">
        <v>61</v>
      </c>
      <c r="K374" s="122" t="s">
        <v>314</v>
      </c>
      <c r="L374" s="122" t="s">
        <v>975</v>
      </c>
      <c r="M374" s="122" t="s">
        <v>910</v>
      </c>
      <c r="N374" s="122" t="s">
        <v>62</v>
      </c>
      <c r="O374" s="127">
        <v>44312</v>
      </c>
      <c r="P374" s="122" t="s">
        <v>1207</v>
      </c>
      <c r="Q374" s="122" t="s">
        <v>303</v>
      </c>
      <c r="R374" s="122" t="s">
        <v>305</v>
      </c>
      <c r="S374" s="128">
        <v>45382</v>
      </c>
      <c r="T374" s="127">
        <v>45356</v>
      </c>
      <c r="U374" s="123">
        <v>328912</v>
      </c>
      <c r="V374" s="123">
        <v>3.681</v>
      </c>
      <c r="W374" s="123">
        <v>2500</v>
      </c>
      <c r="X374" s="123">
        <v>30268.126799999998</v>
      </c>
      <c r="Y374" s="124">
        <v>7.1802323353000005E-2</v>
      </c>
      <c r="Z374" s="124">
        <v>2.362874566E-3</v>
      </c>
    </row>
    <row r="375" spans="1:26" ht="15" thickBot="1" x14ac:dyDescent="0.25">
      <c r="A375" s="120">
        <v>8694</v>
      </c>
      <c r="B375" s="120">
        <v>12533</v>
      </c>
      <c r="C375" s="122" t="s">
        <v>2850</v>
      </c>
      <c r="D375" s="122">
        <v>515547735</v>
      </c>
      <c r="E375" s="122" t="s">
        <v>429</v>
      </c>
      <c r="F375" s="122" t="s">
        <v>2850</v>
      </c>
      <c r="G375" s="122">
        <v>62008131</v>
      </c>
      <c r="H375" s="122" t="s">
        <v>78</v>
      </c>
      <c r="I375" s="122" t="s">
        <v>465</v>
      </c>
      <c r="J375" s="122" t="s">
        <v>61</v>
      </c>
      <c r="K375" s="122" t="s">
        <v>53</v>
      </c>
      <c r="L375" s="122" t="s">
        <v>975</v>
      </c>
      <c r="M375" s="122" t="s">
        <v>253</v>
      </c>
      <c r="N375" s="122" t="s">
        <v>62</v>
      </c>
      <c r="O375" s="127">
        <v>44334</v>
      </c>
      <c r="P375" s="122" t="s">
        <v>1207</v>
      </c>
      <c r="Q375" s="122" t="s">
        <v>301</v>
      </c>
      <c r="R375" s="122" t="s">
        <v>305</v>
      </c>
      <c r="S375" s="128">
        <v>45382</v>
      </c>
      <c r="T375" s="127">
        <v>45378</v>
      </c>
      <c r="U375" s="123">
        <v>498378.37</v>
      </c>
      <c r="V375" s="123">
        <v>3.681</v>
      </c>
      <c r="W375" s="123">
        <v>505.08</v>
      </c>
      <c r="X375" s="123">
        <v>9265.8480600000003</v>
      </c>
      <c r="Y375" s="124">
        <v>2.1980528326999999E-2</v>
      </c>
      <c r="Z375" s="124">
        <v>7.2333636099999995E-4</v>
      </c>
    </row>
    <row r="376" spans="1:26" ht="15" thickBot="1" x14ac:dyDescent="0.25">
      <c r="A376" s="120">
        <v>8694</v>
      </c>
      <c r="B376" s="120">
        <v>12533</v>
      </c>
      <c r="C376" s="122" t="s">
        <v>2838</v>
      </c>
      <c r="D376" s="122">
        <v>515738326</v>
      </c>
      <c r="E376" s="122" t="s">
        <v>429</v>
      </c>
      <c r="F376" s="122" t="s">
        <v>2838</v>
      </c>
      <c r="G376" s="122">
        <v>62008156</v>
      </c>
      <c r="H376" s="122" t="s">
        <v>78</v>
      </c>
      <c r="I376" s="122" t="s">
        <v>465</v>
      </c>
      <c r="J376" s="122" t="s">
        <v>61</v>
      </c>
      <c r="K376" s="122" t="s">
        <v>53</v>
      </c>
      <c r="L376" s="122" t="s">
        <v>975</v>
      </c>
      <c r="M376" s="122" t="s">
        <v>269</v>
      </c>
      <c r="N376" s="122" t="s">
        <v>62</v>
      </c>
      <c r="O376" s="127">
        <v>44336</v>
      </c>
      <c r="P376" s="122" t="s">
        <v>1207</v>
      </c>
      <c r="Q376" s="122" t="s">
        <v>303</v>
      </c>
      <c r="R376" s="122" t="s">
        <v>305</v>
      </c>
      <c r="S376" s="128">
        <v>45382</v>
      </c>
      <c r="T376" s="127">
        <v>45202</v>
      </c>
      <c r="U376" s="123">
        <v>935502.15</v>
      </c>
      <c r="V376" s="123">
        <v>3.681</v>
      </c>
      <c r="W376" s="123">
        <v>57.216000000000001</v>
      </c>
      <c r="X376" s="123">
        <v>1970.28069</v>
      </c>
      <c r="Y376" s="124">
        <v>4.6739176199999998E-3</v>
      </c>
      <c r="Z376" s="124">
        <v>1.5380952200000001E-4</v>
      </c>
    </row>
    <row r="377" spans="1:26" ht="15" thickBot="1" x14ac:dyDescent="0.25">
      <c r="A377" s="120">
        <v>8694</v>
      </c>
      <c r="B377" s="120">
        <v>12534</v>
      </c>
      <c r="C377" s="122" t="s">
        <v>1402</v>
      </c>
      <c r="D377" s="122">
        <v>823</v>
      </c>
      <c r="E377" s="122" t="s">
        <v>2</v>
      </c>
      <c r="F377" s="122" t="s">
        <v>2803</v>
      </c>
      <c r="G377" s="122">
        <v>11019016</v>
      </c>
      <c r="H377" s="122" t="s">
        <v>78</v>
      </c>
      <c r="I377" s="122" t="s">
        <v>465</v>
      </c>
      <c r="J377" s="122" t="s">
        <v>53</v>
      </c>
      <c r="K377" s="122" t="s">
        <v>53</v>
      </c>
      <c r="L377" s="122" t="s">
        <v>975</v>
      </c>
      <c r="M377" s="122" t="s">
        <v>140</v>
      </c>
      <c r="N377" s="122" t="s">
        <v>62</v>
      </c>
      <c r="O377" s="127">
        <v>44318</v>
      </c>
      <c r="P377" s="122" t="s">
        <v>1206</v>
      </c>
      <c r="Q377" s="122" t="s">
        <v>301</v>
      </c>
      <c r="R377" s="122" t="s">
        <v>305</v>
      </c>
      <c r="S377" s="128">
        <v>45382</v>
      </c>
      <c r="T377" s="127">
        <v>45306</v>
      </c>
      <c r="U377" s="123">
        <v>2200000</v>
      </c>
      <c r="V377" s="123">
        <v>1</v>
      </c>
      <c r="W377" s="123">
        <v>147.29329999999999</v>
      </c>
      <c r="X377" s="123">
        <v>3240.4526000000001</v>
      </c>
      <c r="Y377" s="124">
        <v>2.0007013784000001E-2</v>
      </c>
      <c r="Z377" s="124">
        <v>4.2017653000000002E-4</v>
      </c>
    </row>
    <row r="378" spans="1:26" ht="15" thickBot="1" x14ac:dyDescent="0.25">
      <c r="A378" s="120">
        <v>8694</v>
      </c>
      <c r="B378" s="120">
        <v>12534</v>
      </c>
      <c r="C378" s="122" t="s">
        <v>2804</v>
      </c>
      <c r="D378" s="122">
        <v>540299971</v>
      </c>
      <c r="E378" s="122" t="s">
        <v>432</v>
      </c>
      <c r="F378" s="122" t="s">
        <v>2804</v>
      </c>
      <c r="G378" s="122">
        <v>11019428</v>
      </c>
      <c r="H378" s="122" t="s">
        <v>78</v>
      </c>
      <c r="I378" s="122" t="s">
        <v>465</v>
      </c>
      <c r="J378" s="122" t="s">
        <v>53</v>
      </c>
      <c r="K378" s="122" t="s">
        <v>53</v>
      </c>
      <c r="L378" s="122" t="s">
        <v>975</v>
      </c>
      <c r="M378" s="122" t="s">
        <v>102</v>
      </c>
      <c r="N378" s="122" t="s">
        <v>62</v>
      </c>
      <c r="O378" s="127">
        <v>44544</v>
      </c>
      <c r="P378" s="122" t="s">
        <v>1206</v>
      </c>
      <c r="Q378" s="122" t="s">
        <v>301</v>
      </c>
      <c r="R378" s="122" t="s">
        <v>305</v>
      </c>
      <c r="S378" s="128">
        <v>45382</v>
      </c>
      <c r="T378" s="127">
        <v>45368</v>
      </c>
      <c r="U378" s="123">
        <v>6706700</v>
      </c>
      <c r="V378" s="123">
        <v>1</v>
      </c>
      <c r="W378" s="123">
        <v>82.217799999999997</v>
      </c>
      <c r="X378" s="123">
        <v>5514.1011900000003</v>
      </c>
      <c r="Y378" s="124">
        <v>3.4044842536999999E-2</v>
      </c>
      <c r="Z378" s="124">
        <v>7.1499145000000004E-4</v>
      </c>
    </row>
    <row r="379" spans="1:26" ht="15" thickBot="1" x14ac:dyDescent="0.25">
      <c r="A379" s="120">
        <v>8694</v>
      </c>
      <c r="B379" s="120">
        <v>12534</v>
      </c>
      <c r="C379" s="122" t="s">
        <v>2805</v>
      </c>
      <c r="D379" s="122">
        <v>515729713</v>
      </c>
      <c r="E379" s="122" t="s">
        <v>429</v>
      </c>
      <c r="F379" s="122" t="s">
        <v>2805</v>
      </c>
      <c r="G379" s="122">
        <v>11019571</v>
      </c>
      <c r="H379" s="122" t="s">
        <v>78</v>
      </c>
      <c r="I379" s="122" t="s">
        <v>465</v>
      </c>
      <c r="J379" s="122" t="s">
        <v>53</v>
      </c>
      <c r="K379" s="122" t="s">
        <v>53</v>
      </c>
      <c r="L379" s="122" t="s">
        <v>975</v>
      </c>
      <c r="M379" s="122" t="s">
        <v>931</v>
      </c>
      <c r="N379" s="122" t="s">
        <v>62</v>
      </c>
      <c r="O379" s="127">
        <v>44606</v>
      </c>
      <c r="P379" s="122" t="s">
        <v>1206</v>
      </c>
      <c r="Q379" s="122" t="s">
        <v>301</v>
      </c>
      <c r="R379" s="122" t="s">
        <v>305</v>
      </c>
      <c r="S379" s="128">
        <v>45382</v>
      </c>
      <c r="T379" s="127">
        <v>44971</v>
      </c>
      <c r="U379" s="123">
        <v>27472.53</v>
      </c>
      <c r="V379" s="123">
        <v>1</v>
      </c>
      <c r="W379" s="123">
        <v>6280.45</v>
      </c>
      <c r="X379" s="123">
        <v>1725.39851</v>
      </c>
      <c r="Y379" s="124">
        <v>1.0652855027999999E-2</v>
      </c>
      <c r="Z379" s="124">
        <v>2.2372552499999999E-4</v>
      </c>
    </row>
    <row r="380" spans="1:26" ht="15" thickBot="1" x14ac:dyDescent="0.25">
      <c r="A380" s="120">
        <v>8694</v>
      </c>
      <c r="B380" s="120">
        <v>12534</v>
      </c>
      <c r="C380" s="122" t="s">
        <v>2839</v>
      </c>
      <c r="D380" s="122">
        <v>515429306</v>
      </c>
      <c r="E380" s="122" t="s">
        <v>429</v>
      </c>
      <c r="F380" s="122" t="s">
        <v>2839</v>
      </c>
      <c r="G380" s="122">
        <v>11020069</v>
      </c>
      <c r="H380" s="122" t="s">
        <v>78</v>
      </c>
      <c r="I380" s="122" t="s">
        <v>465</v>
      </c>
      <c r="J380" s="122" t="s">
        <v>53</v>
      </c>
      <c r="K380" s="122" t="s">
        <v>53</v>
      </c>
      <c r="L380" s="122" t="s">
        <v>975</v>
      </c>
      <c r="M380" s="122" t="s">
        <v>75</v>
      </c>
      <c r="N380" s="122" t="s">
        <v>62</v>
      </c>
      <c r="O380" s="127">
        <v>44921</v>
      </c>
      <c r="P380" s="122" t="s">
        <v>1206</v>
      </c>
      <c r="Q380" s="122" t="s">
        <v>301</v>
      </c>
      <c r="R380" s="122" t="s">
        <v>305</v>
      </c>
      <c r="S380" s="128">
        <v>45382</v>
      </c>
      <c r="T380" s="127">
        <v>45279</v>
      </c>
      <c r="U380" s="123">
        <v>4000000</v>
      </c>
      <c r="V380" s="123">
        <v>1</v>
      </c>
      <c r="W380" s="123">
        <v>123.75</v>
      </c>
      <c r="X380" s="123">
        <v>4950</v>
      </c>
      <c r="Y380" s="124">
        <v>3.0562001811000002E-2</v>
      </c>
      <c r="Z380" s="124">
        <v>6.4184670499999995E-4</v>
      </c>
    </row>
    <row r="381" spans="1:26" ht="15" thickBot="1" x14ac:dyDescent="0.25">
      <c r="A381" s="120">
        <v>8694</v>
      </c>
      <c r="B381" s="120">
        <v>12534</v>
      </c>
      <c r="C381" s="122" t="s">
        <v>3344</v>
      </c>
      <c r="D381" s="122">
        <v>516396710</v>
      </c>
      <c r="E381" s="122" t="s">
        <v>429</v>
      </c>
      <c r="F381" s="122" t="s">
        <v>2843</v>
      </c>
      <c r="G381" s="122">
        <v>11020411</v>
      </c>
      <c r="H381" s="122" t="s">
        <v>78</v>
      </c>
      <c r="I381" s="122" t="s">
        <v>465</v>
      </c>
      <c r="J381" s="122" t="s">
        <v>53</v>
      </c>
      <c r="K381" s="122" t="s">
        <v>53</v>
      </c>
      <c r="L381" s="122" t="s">
        <v>975</v>
      </c>
      <c r="M381" s="122" t="s">
        <v>102</v>
      </c>
      <c r="N381" s="122" t="s">
        <v>62</v>
      </c>
      <c r="O381" s="127">
        <v>45140</v>
      </c>
      <c r="P381" s="122" t="s">
        <v>1206</v>
      </c>
      <c r="Q381" s="122" t="s">
        <v>301</v>
      </c>
      <c r="R381" s="122" t="s">
        <v>305</v>
      </c>
      <c r="S381" s="128">
        <v>45382</v>
      </c>
      <c r="T381" s="127">
        <v>45361</v>
      </c>
      <c r="U381" s="123">
        <v>973714.29</v>
      </c>
      <c r="V381" s="123">
        <v>1</v>
      </c>
      <c r="W381" s="123">
        <v>98.83</v>
      </c>
      <c r="X381" s="123">
        <v>962.32182999999998</v>
      </c>
      <c r="Y381" s="124">
        <v>5.9415114160000001E-3</v>
      </c>
      <c r="Z381" s="124">
        <v>1.24780423E-4</v>
      </c>
    </row>
    <row r="382" spans="1:26" ht="15" thickBot="1" x14ac:dyDescent="0.25">
      <c r="A382" s="120">
        <v>8694</v>
      </c>
      <c r="B382" s="120">
        <v>12534</v>
      </c>
      <c r="C382" s="122" t="s">
        <v>3351</v>
      </c>
      <c r="D382" s="122">
        <v>516496544</v>
      </c>
      <c r="E382" s="122" t="s">
        <v>429</v>
      </c>
      <c r="F382" s="122" t="s">
        <v>2840</v>
      </c>
      <c r="G382" s="122">
        <v>11020442</v>
      </c>
      <c r="H382" s="122" t="s">
        <v>78</v>
      </c>
      <c r="I382" s="122" t="s">
        <v>465</v>
      </c>
      <c r="J382" s="122" t="s">
        <v>53</v>
      </c>
      <c r="K382" s="122" t="s">
        <v>53</v>
      </c>
      <c r="L382" s="122" t="s">
        <v>975</v>
      </c>
      <c r="M382" s="122" t="s">
        <v>931</v>
      </c>
      <c r="N382" s="122" t="s">
        <v>62</v>
      </c>
      <c r="O382" s="127">
        <v>45326</v>
      </c>
      <c r="P382" s="122" t="s">
        <v>1206</v>
      </c>
      <c r="Q382" s="122" t="s">
        <v>301</v>
      </c>
      <c r="R382" s="122" t="s">
        <v>305</v>
      </c>
      <c r="S382" s="128">
        <v>45382</v>
      </c>
      <c r="T382" s="127">
        <v>45326</v>
      </c>
      <c r="U382" s="123">
        <v>102295</v>
      </c>
      <c r="V382" s="123">
        <v>1</v>
      </c>
      <c r="W382" s="123">
        <v>100</v>
      </c>
      <c r="X382" s="123">
        <v>102.295</v>
      </c>
      <c r="Y382" s="124">
        <v>6.3158383300000005E-4</v>
      </c>
      <c r="Z382" s="124">
        <v>1.32641835820579E-5</v>
      </c>
    </row>
    <row r="383" spans="1:26" ht="15" thickBot="1" x14ac:dyDescent="0.25">
      <c r="A383" s="120">
        <v>8694</v>
      </c>
      <c r="B383" s="120">
        <v>12534</v>
      </c>
      <c r="C383" s="122" t="s">
        <v>2806</v>
      </c>
      <c r="D383" s="122">
        <v>514548767</v>
      </c>
      <c r="E383" s="122" t="s">
        <v>429</v>
      </c>
      <c r="F383" s="122" t="s">
        <v>2806</v>
      </c>
      <c r="G383" s="122">
        <v>11018495</v>
      </c>
      <c r="H383" s="122" t="s">
        <v>78</v>
      </c>
      <c r="I383" s="122" t="s">
        <v>465</v>
      </c>
      <c r="J383" s="122" t="s">
        <v>61</v>
      </c>
      <c r="K383" s="122" t="s">
        <v>314</v>
      </c>
      <c r="L383" s="122" t="s">
        <v>975</v>
      </c>
      <c r="M383" s="122" t="s">
        <v>915</v>
      </c>
      <c r="N383" s="122" t="s">
        <v>62</v>
      </c>
      <c r="O383" s="127">
        <v>44027</v>
      </c>
      <c r="P383" s="122" t="s">
        <v>1207</v>
      </c>
      <c r="Q383" s="122" t="s">
        <v>303</v>
      </c>
      <c r="R383" s="122" t="s">
        <v>305</v>
      </c>
      <c r="S383" s="128">
        <v>45382</v>
      </c>
      <c r="T383" s="127">
        <v>45279</v>
      </c>
      <c r="U383" s="123">
        <v>452575.5</v>
      </c>
      <c r="V383" s="123">
        <v>3.681</v>
      </c>
      <c r="W383" s="123">
        <v>93</v>
      </c>
      <c r="X383" s="123">
        <v>1549.31529</v>
      </c>
      <c r="Y383" s="124">
        <v>9.5656922620000005E-3</v>
      </c>
      <c r="Z383" s="124">
        <v>2.0089351799999999E-4</v>
      </c>
    </row>
    <row r="384" spans="1:26" ht="15" thickBot="1" x14ac:dyDescent="0.25">
      <c r="A384" s="120">
        <v>8694</v>
      </c>
      <c r="B384" s="120">
        <v>12534</v>
      </c>
      <c r="C384" s="122" t="s">
        <v>2807</v>
      </c>
      <c r="D384" s="122">
        <v>515263804</v>
      </c>
      <c r="E384" s="122" t="s">
        <v>429</v>
      </c>
      <c r="F384" s="122" t="s">
        <v>2807</v>
      </c>
      <c r="G384" s="122">
        <v>11018604</v>
      </c>
      <c r="H384" s="122" t="s">
        <v>78</v>
      </c>
      <c r="I384" s="122" t="s">
        <v>465</v>
      </c>
      <c r="J384" s="122" t="s">
        <v>61</v>
      </c>
      <c r="K384" s="122" t="s">
        <v>53</v>
      </c>
      <c r="L384" s="122" t="s">
        <v>975</v>
      </c>
      <c r="M384" s="122" t="s">
        <v>130</v>
      </c>
      <c r="N384" s="122" t="s">
        <v>62</v>
      </c>
      <c r="O384" s="127">
        <v>44130</v>
      </c>
      <c r="P384" s="122" t="s">
        <v>1207</v>
      </c>
      <c r="Q384" s="122" t="s">
        <v>301</v>
      </c>
      <c r="R384" s="122" t="s">
        <v>305</v>
      </c>
      <c r="S384" s="128">
        <v>45382</v>
      </c>
      <c r="T384" s="127">
        <v>45124</v>
      </c>
      <c r="U384" s="123">
        <v>187663.8</v>
      </c>
      <c r="V384" s="123">
        <v>3.681</v>
      </c>
      <c r="W384" s="123">
        <v>547.85</v>
      </c>
      <c r="X384" s="123">
        <v>3784.4954699999998</v>
      </c>
      <c r="Y384" s="124">
        <v>2.3366011597999999E-2</v>
      </c>
      <c r="Z384" s="124">
        <v>4.9072039299999999E-4</v>
      </c>
    </row>
    <row r="385" spans="1:26" ht="15" thickBot="1" x14ac:dyDescent="0.25">
      <c r="A385" s="120">
        <v>8694</v>
      </c>
      <c r="B385" s="120">
        <v>12534</v>
      </c>
      <c r="C385" s="122" t="s">
        <v>3442</v>
      </c>
      <c r="D385" s="122" t="s">
        <v>3443</v>
      </c>
      <c r="E385" s="122" t="s">
        <v>432</v>
      </c>
      <c r="F385" s="122" t="s">
        <v>2808</v>
      </c>
      <c r="G385" s="122">
        <v>11018711</v>
      </c>
      <c r="H385" s="122" t="s">
        <v>78</v>
      </c>
      <c r="I385" s="122" t="s">
        <v>465</v>
      </c>
      <c r="J385" s="122" t="s">
        <v>61</v>
      </c>
      <c r="K385" s="122" t="s">
        <v>314</v>
      </c>
      <c r="L385" s="122" t="s">
        <v>975</v>
      </c>
      <c r="M385" s="122" t="s">
        <v>923</v>
      </c>
      <c r="N385" s="122" t="s">
        <v>62</v>
      </c>
      <c r="O385" s="127">
        <v>44160</v>
      </c>
      <c r="P385" s="122" t="s">
        <v>1207</v>
      </c>
      <c r="Q385" s="122" t="s">
        <v>303</v>
      </c>
      <c r="R385" s="122" t="s">
        <v>305</v>
      </c>
      <c r="S385" s="128">
        <v>45382</v>
      </c>
      <c r="T385" s="127">
        <v>45056</v>
      </c>
      <c r="U385" s="123">
        <v>233390.13</v>
      </c>
      <c r="V385" s="123">
        <v>3.681</v>
      </c>
      <c r="W385" s="123">
        <v>333.31</v>
      </c>
      <c r="X385" s="123">
        <v>2863.4964399999999</v>
      </c>
      <c r="Y385" s="124">
        <v>1.7679633007000001E-2</v>
      </c>
      <c r="Z385" s="124">
        <v>3.7129813200000001E-4</v>
      </c>
    </row>
    <row r="386" spans="1:26" ht="15" thickBot="1" x14ac:dyDescent="0.25">
      <c r="A386" s="120">
        <v>8694</v>
      </c>
      <c r="B386" s="120">
        <v>12534</v>
      </c>
      <c r="C386" s="122" t="s">
        <v>2809</v>
      </c>
      <c r="D386" s="122">
        <v>515008571</v>
      </c>
      <c r="E386" s="122" t="s">
        <v>429</v>
      </c>
      <c r="F386" s="122" t="s">
        <v>2809</v>
      </c>
      <c r="G386" s="122">
        <v>11018729</v>
      </c>
      <c r="H386" s="122" t="s">
        <v>78</v>
      </c>
      <c r="I386" s="122" t="s">
        <v>465</v>
      </c>
      <c r="J386" s="122" t="s">
        <v>61</v>
      </c>
      <c r="K386" s="122" t="s">
        <v>314</v>
      </c>
      <c r="L386" s="122" t="s">
        <v>975</v>
      </c>
      <c r="M386" s="122" t="s">
        <v>915</v>
      </c>
      <c r="N386" s="122" t="s">
        <v>62</v>
      </c>
      <c r="O386" s="127">
        <v>44166</v>
      </c>
      <c r="P386" s="122" t="s">
        <v>1207</v>
      </c>
      <c r="Q386" s="122" t="s">
        <v>303</v>
      </c>
      <c r="R386" s="122" t="s">
        <v>305</v>
      </c>
      <c r="S386" s="128">
        <v>45382</v>
      </c>
      <c r="T386" s="127">
        <v>45202</v>
      </c>
      <c r="U386" s="123">
        <v>119989.02</v>
      </c>
      <c r="V386" s="123">
        <v>3.681</v>
      </c>
      <c r="W386" s="123">
        <v>1948.9755</v>
      </c>
      <c r="X386" s="123">
        <v>8608.2268499999991</v>
      </c>
      <c r="Y386" s="124">
        <v>5.3148413047E-2</v>
      </c>
      <c r="Z386" s="124">
        <v>1.1161943519999999E-3</v>
      </c>
    </row>
    <row r="387" spans="1:26" ht="15" thickBot="1" x14ac:dyDescent="0.25">
      <c r="A387" s="120">
        <v>8694</v>
      </c>
      <c r="B387" s="120">
        <v>12534</v>
      </c>
      <c r="C387" s="122" t="s">
        <v>2810</v>
      </c>
      <c r="D387" s="122">
        <v>515345098</v>
      </c>
      <c r="E387" s="122" t="s">
        <v>429</v>
      </c>
      <c r="F387" s="122" t="s">
        <v>2810</v>
      </c>
      <c r="G387" s="122">
        <v>11018860</v>
      </c>
      <c r="H387" s="122" t="s">
        <v>78</v>
      </c>
      <c r="I387" s="122" t="s">
        <v>465</v>
      </c>
      <c r="J387" s="122" t="s">
        <v>61</v>
      </c>
      <c r="K387" s="122" t="s">
        <v>53</v>
      </c>
      <c r="L387" s="122" t="s">
        <v>975</v>
      </c>
      <c r="M387" s="122" t="s">
        <v>915</v>
      </c>
      <c r="N387" s="122" t="s">
        <v>62</v>
      </c>
      <c r="O387" s="127">
        <v>44256</v>
      </c>
      <c r="P387" s="122" t="s">
        <v>1207</v>
      </c>
      <c r="Q387" s="122" t="s">
        <v>303</v>
      </c>
      <c r="R387" s="122" t="s">
        <v>305</v>
      </c>
      <c r="S387" s="128">
        <v>45382</v>
      </c>
      <c r="T387" s="127">
        <v>45202</v>
      </c>
      <c r="U387" s="123">
        <v>19410.11</v>
      </c>
      <c r="V387" s="123">
        <v>3.681</v>
      </c>
      <c r="W387" s="123">
        <v>3541</v>
      </c>
      <c r="X387" s="123">
        <v>2529.9954499999999</v>
      </c>
      <c r="Y387" s="124">
        <v>1.5620550610999999E-2</v>
      </c>
      <c r="Z387" s="124">
        <v>3.2805439199999999E-4</v>
      </c>
    </row>
    <row r="388" spans="1:26" ht="15" thickBot="1" x14ac:dyDescent="0.25">
      <c r="A388" s="120">
        <v>8694</v>
      </c>
      <c r="B388" s="120">
        <v>12534</v>
      </c>
      <c r="C388" s="122" t="s">
        <v>2844</v>
      </c>
      <c r="D388" s="122">
        <v>516044096</v>
      </c>
      <c r="E388" s="122" t="s">
        <v>429</v>
      </c>
      <c r="F388" s="122" t="s">
        <v>2844</v>
      </c>
      <c r="G388" s="122">
        <v>11018869</v>
      </c>
      <c r="H388" s="122" t="s">
        <v>78</v>
      </c>
      <c r="I388" s="122" t="s">
        <v>465</v>
      </c>
      <c r="J388" s="122" t="s">
        <v>61</v>
      </c>
      <c r="K388" s="122" t="s">
        <v>314</v>
      </c>
      <c r="L388" s="122" t="s">
        <v>975</v>
      </c>
      <c r="M388" s="122" t="s">
        <v>258</v>
      </c>
      <c r="N388" s="122" t="s">
        <v>62</v>
      </c>
      <c r="O388" s="127">
        <v>44270</v>
      </c>
      <c r="P388" s="122" t="s">
        <v>1207</v>
      </c>
      <c r="Q388" s="122" t="s">
        <v>301</v>
      </c>
      <c r="R388" s="122" t="s">
        <v>305</v>
      </c>
      <c r="S388" s="128">
        <v>45382</v>
      </c>
      <c r="T388" s="127">
        <v>45054</v>
      </c>
      <c r="U388" s="123">
        <v>66265.66</v>
      </c>
      <c r="V388" s="123">
        <v>3.681</v>
      </c>
      <c r="W388" s="123">
        <v>2046</v>
      </c>
      <c r="X388" s="123">
        <v>4990.6828800000003</v>
      </c>
      <c r="Y388" s="124">
        <v>3.0813183680000002E-2</v>
      </c>
      <c r="Z388" s="124">
        <v>6.4712189099999998E-4</v>
      </c>
    </row>
    <row r="389" spans="1:26" ht="15" thickBot="1" x14ac:dyDescent="0.25">
      <c r="A389" s="120">
        <v>8694</v>
      </c>
      <c r="B389" s="120">
        <v>12534</v>
      </c>
      <c r="C389" s="122" t="s">
        <v>3451</v>
      </c>
      <c r="D389" s="122">
        <v>515614444</v>
      </c>
      <c r="E389" s="122" t="s">
        <v>429</v>
      </c>
      <c r="F389" s="122" t="s">
        <v>2845</v>
      </c>
      <c r="G389" s="122">
        <v>11018885</v>
      </c>
      <c r="H389" s="122" t="s">
        <v>78</v>
      </c>
      <c r="I389" s="122" t="s">
        <v>465</v>
      </c>
      <c r="J389" s="122" t="s">
        <v>61</v>
      </c>
      <c r="K389" s="122" t="s">
        <v>314</v>
      </c>
      <c r="L389" s="122" t="s">
        <v>975</v>
      </c>
      <c r="M389" s="122" t="s">
        <v>968</v>
      </c>
      <c r="N389" s="122" t="s">
        <v>62</v>
      </c>
      <c r="O389" s="127">
        <v>44272</v>
      </c>
      <c r="P389" s="122" t="s">
        <v>1207</v>
      </c>
      <c r="Q389" s="122" t="s">
        <v>303</v>
      </c>
      <c r="R389" s="122" t="s">
        <v>305</v>
      </c>
      <c r="S389" s="128">
        <v>45382</v>
      </c>
      <c r="T389" s="127">
        <v>45202</v>
      </c>
      <c r="U389" s="123">
        <v>649311.98</v>
      </c>
      <c r="V389" s="123">
        <v>3.681</v>
      </c>
      <c r="W389" s="123">
        <v>87.23</v>
      </c>
      <c r="X389" s="123">
        <v>2084.89941</v>
      </c>
      <c r="Y389" s="124">
        <v>1.2872464554000001E-2</v>
      </c>
      <c r="Z389" s="124">
        <v>2.7034056899999999E-4</v>
      </c>
    </row>
    <row r="390" spans="1:26" ht="15" thickBot="1" x14ac:dyDescent="0.25">
      <c r="A390" s="120">
        <v>8694</v>
      </c>
      <c r="B390" s="120">
        <v>12534</v>
      </c>
      <c r="C390" s="122" t="s">
        <v>2813</v>
      </c>
      <c r="D390" s="122">
        <v>514785039</v>
      </c>
      <c r="E390" s="122" t="s">
        <v>429</v>
      </c>
      <c r="F390" s="122" t="s">
        <v>2813</v>
      </c>
      <c r="G390" s="122">
        <v>11018944</v>
      </c>
      <c r="H390" s="122" t="s">
        <v>78</v>
      </c>
      <c r="I390" s="122" t="s">
        <v>465</v>
      </c>
      <c r="J390" s="122" t="s">
        <v>61</v>
      </c>
      <c r="K390" s="122" t="s">
        <v>53</v>
      </c>
      <c r="L390" s="122" t="s">
        <v>975</v>
      </c>
      <c r="M390" s="122" t="s">
        <v>899</v>
      </c>
      <c r="N390" s="122" t="s">
        <v>62</v>
      </c>
      <c r="O390" s="127">
        <v>44294</v>
      </c>
      <c r="P390" s="122" t="s">
        <v>1207</v>
      </c>
      <c r="Q390" s="122" t="s">
        <v>301</v>
      </c>
      <c r="R390" s="122" t="s">
        <v>305</v>
      </c>
      <c r="S390" s="128">
        <v>45382</v>
      </c>
      <c r="T390" s="127">
        <v>45154</v>
      </c>
      <c r="U390" s="123">
        <v>180555.56</v>
      </c>
      <c r="V390" s="123">
        <v>3.681</v>
      </c>
      <c r="W390" s="123">
        <v>424</v>
      </c>
      <c r="X390" s="123">
        <v>2818.0100699999998</v>
      </c>
      <c r="Y390" s="124">
        <v>1.7398793709999999E-2</v>
      </c>
      <c r="Z390" s="124">
        <v>3.6540009599999999E-4</v>
      </c>
    </row>
    <row r="391" spans="1:26" ht="15" thickBot="1" x14ac:dyDescent="0.25">
      <c r="A391" s="120">
        <v>8694</v>
      </c>
      <c r="B391" s="120">
        <v>12534</v>
      </c>
      <c r="C391" s="122" t="s">
        <v>3442</v>
      </c>
      <c r="D391" s="122" t="s">
        <v>3443</v>
      </c>
      <c r="E391" s="122" t="s">
        <v>432</v>
      </c>
      <c r="F391" s="122" t="s">
        <v>2814</v>
      </c>
      <c r="G391" s="122">
        <v>11019014</v>
      </c>
      <c r="H391" s="122" t="s">
        <v>78</v>
      </c>
      <c r="I391" s="122" t="s">
        <v>465</v>
      </c>
      <c r="J391" s="122" t="s">
        <v>61</v>
      </c>
      <c r="K391" s="122" t="s">
        <v>314</v>
      </c>
      <c r="L391" s="122" t="s">
        <v>975</v>
      </c>
      <c r="M391" s="122" t="s">
        <v>917</v>
      </c>
      <c r="N391" s="122" t="s">
        <v>62</v>
      </c>
      <c r="O391" s="127">
        <v>44316</v>
      </c>
      <c r="P391" s="122" t="s">
        <v>1207</v>
      </c>
      <c r="Q391" s="122" t="s">
        <v>303</v>
      </c>
      <c r="R391" s="122" t="s">
        <v>305</v>
      </c>
      <c r="S391" s="128">
        <v>45382</v>
      </c>
      <c r="T391" s="127">
        <v>45056</v>
      </c>
      <c r="U391" s="123">
        <v>293093.88</v>
      </c>
      <c r="V391" s="123">
        <v>3.681</v>
      </c>
      <c r="W391" s="123">
        <v>878.7</v>
      </c>
      <c r="X391" s="123">
        <v>9480.1060099999995</v>
      </c>
      <c r="Y391" s="124">
        <v>5.8531518595999997E-2</v>
      </c>
      <c r="Z391" s="124">
        <v>1.2292474359999999E-3</v>
      </c>
    </row>
    <row r="392" spans="1:26" ht="15" thickBot="1" x14ac:dyDescent="0.25">
      <c r="A392" s="120">
        <v>8694</v>
      </c>
      <c r="B392" s="120">
        <v>12534</v>
      </c>
      <c r="C392" s="122" t="s">
        <v>2815</v>
      </c>
      <c r="D392" s="122">
        <v>514234202</v>
      </c>
      <c r="E392" s="122" t="s">
        <v>429</v>
      </c>
      <c r="F392" s="122" t="s">
        <v>2815</v>
      </c>
      <c r="G392" s="122">
        <v>11019033</v>
      </c>
      <c r="H392" s="122" t="s">
        <v>78</v>
      </c>
      <c r="I392" s="122" t="s">
        <v>465</v>
      </c>
      <c r="J392" s="122" t="s">
        <v>61</v>
      </c>
      <c r="K392" s="122" t="s">
        <v>53</v>
      </c>
      <c r="L392" s="122" t="s">
        <v>975</v>
      </c>
      <c r="M392" s="122" t="s">
        <v>249</v>
      </c>
      <c r="N392" s="122" t="s">
        <v>62</v>
      </c>
      <c r="O392" s="127">
        <v>44328</v>
      </c>
      <c r="P392" s="122" t="s">
        <v>1207</v>
      </c>
      <c r="Q392" s="122" t="s">
        <v>102</v>
      </c>
      <c r="R392" s="122" t="s">
        <v>305</v>
      </c>
      <c r="S392" s="128">
        <v>45382</v>
      </c>
      <c r="T392" s="127">
        <v>45291</v>
      </c>
      <c r="U392" s="123">
        <v>319762.69</v>
      </c>
      <c r="V392" s="123">
        <v>3.681</v>
      </c>
      <c r="W392" s="123">
        <v>830.05280000000005</v>
      </c>
      <c r="X392" s="123">
        <v>9770.1071100000008</v>
      </c>
      <c r="Y392" s="124">
        <v>6.0322026504000002E-2</v>
      </c>
      <c r="Z392" s="124">
        <v>1.2668507190000001E-3</v>
      </c>
    </row>
    <row r="393" spans="1:26" ht="15" thickBot="1" x14ac:dyDescent="0.25">
      <c r="A393" s="120">
        <v>8694</v>
      </c>
      <c r="B393" s="120">
        <v>12534</v>
      </c>
      <c r="C393" s="122" t="s">
        <v>2816</v>
      </c>
      <c r="D393" s="122">
        <v>515446821</v>
      </c>
      <c r="E393" s="122" t="s">
        <v>429</v>
      </c>
      <c r="F393" s="122" t="s">
        <v>2816</v>
      </c>
      <c r="G393" s="122">
        <v>11019074</v>
      </c>
      <c r="H393" s="122" t="s">
        <v>78</v>
      </c>
      <c r="I393" s="122" t="s">
        <v>465</v>
      </c>
      <c r="J393" s="122" t="s">
        <v>61</v>
      </c>
      <c r="K393" s="122" t="s">
        <v>53</v>
      </c>
      <c r="L393" s="122" t="s">
        <v>975</v>
      </c>
      <c r="M393" s="122" t="s">
        <v>257</v>
      </c>
      <c r="N393" s="122" t="s">
        <v>62</v>
      </c>
      <c r="O393" s="127">
        <v>44349</v>
      </c>
      <c r="P393" s="122" t="s">
        <v>1207</v>
      </c>
      <c r="Q393" s="122" t="s">
        <v>301</v>
      </c>
      <c r="R393" s="122" t="s">
        <v>305</v>
      </c>
      <c r="S393" s="128">
        <v>45382</v>
      </c>
      <c r="T393" s="127">
        <v>45281</v>
      </c>
      <c r="U393" s="123">
        <v>25699.72</v>
      </c>
      <c r="V393" s="123">
        <v>3.681</v>
      </c>
      <c r="W393" s="123">
        <v>4425.12</v>
      </c>
      <c r="X393" s="123">
        <v>4186.1931400000003</v>
      </c>
      <c r="Y393" s="124">
        <v>2.5846149964999999E-2</v>
      </c>
      <c r="Z393" s="124">
        <v>5.4280692399999995E-4</v>
      </c>
    </row>
    <row r="394" spans="1:26" ht="15" thickBot="1" x14ac:dyDescent="0.25">
      <c r="A394" s="120">
        <v>8694</v>
      </c>
      <c r="B394" s="120">
        <v>12534</v>
      </c>
      <c r="C394" s="122" t="s">
        <v>2817</v>
      </c>
      <c r="D394" s="122">
        <v>515795748</v>
      </c>
      <c r="E394" s="122" t="s">
        <v>429</v>
      </c>
      <c r="F394" s="122" t="s">
        <v>2817</v>
      </c>
      <c r="G394" s="122">
        <v>11019123</v>
      </c>
      <c r="H394" s="122" t="s">
        <v>78</v>
      </c>
      <c r="I394" s="122" t="s">
        <v>465</v>
      </c>
      <c r="J394" s="122" t="s">
        <v>61</v>
      </c>
      <c r="K394" s="122" t="s">
        <v>53</v>
      </c>
      <c r="L394" s="122" t="s">
        <v>975</v>
      </c>
      <c r="M394" s="122" t="s">
        <v>931</v>
      </c>
      <c r="N394" s="122" t="s">
        <v>62</v>
      </c>
      <c r="O394" s="127">
        <v>44371</v>
      </c>
      <c r="P394" s="122" t="s">
        <v>1207</v>
      </c>
      <c r="Q394" s="122" t="s">
        <v>303</v>
      </c>
      <c r="R394" s="122" t="s">
        <v>305</v>
      </c>
      <c r="S394" s="128">
        <v>45382</v>
      </c>
      <c r="T394" s="127">
        <v>45087</v>
      </c>
      <c r="U394" s="123">
        <v>756.48</v>
      </c>
      <c r="V394" s="123">
        <v>3.681</v>
      </c>
      <c r="W394" s="123">
        <v>193476</v>
      </c>
      <c r="X394" s="123">
        <v>5387.53827</v>
      </c>
      <c r="Y394" s="124">
        <v>3.3263425125000003E-2</v>
      </c>
      <c r="Z394" s="124">
        <v>6.9858054299999997E-4</v>
      </c>
    </row>
    <row r="395" spans="1:26" ht="15" thickBot="1" x14ac:dyDescent="0.25">
      <c r="A395" s="120">
        <v>8694</v>
      </c>
      <c r="B395" s="120">
        <v>12534</v>
      </c>
      <c r="C395" s="122" t="s">
        <v>2818</v>
      </c>
      <c r="D395" s="122">
        <v>514453794</v>
      </c>
      <c r="E395" s="122" t="s">
        <v>429</v>
      </c>
      <c r="F395" s="122" t="s">
        <v>2818</v>
      </c>
      <c r="G395" s="122">
        <v>11019124</v>
      </c>
      <c r="H395" s="122" t="s">
        <v>78</v>
      </c>
      <c r="I395" s="122" t="s">
        <v>465</v>
      </c>
      <c r="J395" s="122" t="s">
        <v>61</v>
      </c>
      <c r="K395" s="122" t="s">
        <v>314</v>
      </c>
      <c r="L395" s="122" t="s">
        <v>975</v>
      </c>
      <c r="M395" s="122" t="s">
        <v>915</v>
      </c>
      <c r="N395" s="122" t="s">
        <v>62</v>
      </c>
      <c r="O395" s="127">
        <v>44371</v>
      </c>
      <c r="P395" s="122" t="s">
        <v>1207</v>
      </c>
      <c r="Q395" s="122" t="s">
        <v>102</v>
      </c>
      <c r="R395" s="122" t="s">
        <v>305</v>
      </c>
      <c r="S395" s="128">
        <v>45382</v>
      </c>
      <c r="T395" s="127">
        <v>45202</v>
      </c>
      <c r="U395" s="123">
        <v>582282.84</v>
      </c>
      <c r="V395" s="123">
        <v>3.681</v>
      </c>
      <c r="W395" s="123">
        <v>337.77</v>
      </c>
      <c r="X395" s="123">
        <v>7239.7052100000001</v>
      </c>
      <c r="Y395" s="124">
        <v>4.4698966413000002E-2</v>
      </c>
      <c r="Z395" s="124">
        <v>9.3874362300000003E-4</v>
      </c>
    </row>
    <row r="396" spans="1:26" ht="15" thickBot="1" x14ac:dyDescent="0.25">
      <c r="A396" s="120">
        <v>8694</v>
      </c>
      <c r="B396" s="120">
        <v>12534</v>
      </c>
      <c r="C396" s="122" t="s">
        <v>2846</v>
      </c>
      <c r="D396" s="122" t="s">
        <v>3452</v>
      </c>
      <c r="E396" s="122" t="s">
        <v>430</v>
      </c>
      <c r="F396" s="122" t="s">
        <v>2846</v>
      </c>
      <c r="G396" s="122">
        <v>11019156</v>
      </c>
      <c r="H396" s="122" t="s">
        <v>78</v>
      </c>
      <c r="I396" s="122" t="s">
        <v>465</v>
      </c>
      <c r="J396" s="122" t="s">
        <v>61</v>
      </c>
      <c r="K396" s="122" t="s">
        <v>314</v>
      </c>
      <c r="L396" s="122" t="s">
        <v>975</v>
      </c>
      <c r="M396" s="122" t="s">
        <v>915</v>
      </c>
      <c r="N396" s="122" t="s">
        <v>62</v>
      </c>
      <c r="O396" s="127">
        <v>44396</v>
      </c>
      <c r="P396" s="122" t="s">
        <v>1207</v>
      </c>
      <c r="Q396" s="122" t="s">
        <v>303</v>
      </c>
      <c r="R396" s="122" t="s">
        <v>305</v>
      </c>
      <c r="S396" s="128">
        <v>45382</v>
      </c>
      <c r="T396" s="127">
        <v>45056</v>
      </c>
      <c r="U396" s="123">
        <v>555771.68000000005</v>
      </c>
      <c r="V396" s="123">
        <v>3.681</v>
      </c>
      <c r="W396" s="123">
        <v>40.484299999999998</v>
      </c>
      <c r="X396" s="123">
        <v>828.22600999999997</v>
      </c>
      <c r="Y396" s="124">
        <v>5.1135848109999998E-3</v>
      </c>
      <c r="Z396" s="124">
        <v>1.07392754E-4</v>
      </c>
    </row>
    <row r="397" spans="1:26" ht="15" thickBot="1" x14ac:dyDescent="0.25">
      <c r="A397" s="120">
        <v>8694</v>
      </c>
      <c r="B397" s="120">
        <v>12534</v>
      </c>
      <c r="C397" s="122" t="s">
        <v>2819</v>
      </c>
      <c r="D397" s="122">
        <v>515814390</v>
      </c>
      <c r="E397" s="122" t="s">
        <v>429</v>
      </c>
      <c r="F397" s="122" t="s">
        <v>2819</v>
      </c>
      <c r="G397" s="122">
        <v>11019193</v>
      </c>
      <c r="H397" s="122" t="s">
        <v>78</v>
      </c>
      <c r="I397" s="122" t="s">
        <v>465</v>
      </c>
      <c r="J397" s="122" t="s">
        <v>61</v>
      </c>
      <c r="K397" s="122" t="s">
        <v>157</v>
      </c>
      <c r="L397" s="122" t="s">
        <v>975</v>
      </c>
      <c r="M397" s="122" t="s">
        <v>915</v>
      </c>
      <c r="N397" s="122" t="s">
        <v>62</v>
      </c>
      <c r="O397" s="127">
        <v>44406</v>
      </c>
      <c r="P397" s="122" t="s">
        <v>1207</v>
      </c>
      <c r="Q397" s="122" t="s">
        <v>303</v>
      </c>
      <c r="R397" s="122" t="s">
        <v>305</v>
      </c>
      <c r="S397" s="128">
        <v>45382</v>
      </c>
      <c r="T397" s="127">
        <v>45202</v>
      </c>
      <c r="U397" s="123">
        <v>13400.55</v>
      </c>
      <c r="V397" s="123">
        <v>3.681</v>
      </c>
      <c r="W397" s="123">
        <v>11512</v>
      </c>
      <c r="X397" s="123">
        <v>5678.5731100000003</v>
      </c>
      <c r="Y397" s="124">
        <v>3.5060315490000001E-2</v>
      </c>
      <c r="Z397" s="124">
        <v>7.3631786700000001E-4</v>
      </c>
    </row>
    <row r="398" spans="1:26" ht="15" thickBot="1" x14ac:dyDescent="0.25">
      <c r="A398" s="120">
        <v>8694</v>
      </c>
      <c r="B398" s="120">
        <v>12534</v>
      </c>
      <c r="C398" s="122" t="s">
        <v>2820</v>
      </c>
      <c r="D398" s="122">
        <v>515806502</v>
      </c>
      <c r="E398" s="122" t="s">
        <v>429</v>
      </c>
      <c r="F398" s="122" t="s">
        <v>2820</v>
      </c>
      <c r="G398" s="122">
        <v>11019229</v>
      </c>
      <c r="H398" s="122" t="s">
        <v>78</v>
      </c>
      <c r="I398" s="122" t="s">
        <v>465</v>
      </c>
      <c r="J398" s="122" t="s">
        <v>61</v>
      </c>
      <c r="K398" s="122" t="s">
        <v>314</v>
      </c>
      <c r="L398" s="122" t="s">
        <v>975</v>
      </c>
      <c r="M398" s="122" t="s">
        <v>917</v>
      </c>
      <c r="N398" s="122" t="s">
        <v>62</v>
      </c>
      <c r="O398" s="127">
        <v>44434</v>
      </c>
      <c r="P398" s="122" t="s">
        <v>1207</v>
      </c>
      <c r="Q398" s="122" t="s">
        <v>303</v>
      </c>
      <c r="R398" s="122" t="s">
        <v>305</v>
      </c>
      <c r="S398" s="128">
        <v>45382</v>
      </c>
      <c r="T398" s="127">
        <v>45202</v>
      </c>
      <c r="U398" s="123">
        <v>80038.38</v>
      </c>
      <c r="V398" s="123">
        <v>3.681</v>
      </c>
      <c r="W398" s="123">
        <v>1056.3447000000001</v>
      </c>
      <c r="X398" s="123">
        <v>3112.2162400000002</v>
      </c>
      <c r="Y398" s="124">
        <v>1.9215264316E-2</v>
      </c>
      <c r="Z398" s="124">
        <v>4.0354863400000001E-4</v>
      </c>
    </row>
    <row r="399" spans="1:26" ht="15" thickBot="1" x14ac:dyDescent="0.25">
      <c r="A399" s="120">
        <v>8694</v>
      </c>
      <c r="B399" s="120">
        <v>12534</v>
      </c>
      <c r="C399" s="122" t="s">
        <v>2847</v>
      </c>
      <c r="D399" s="122" t="s">
        <v>3453</v>
      </c>
      <c r="E399" s="122" t="s">
        <v>430</v>
      </c>
      <c r="F399" s="122" t="s">
        <v>2847</v>
      </c>
      <c r="G399" s="122">
        <v>11019245</v>
      </c>
      <c r="H399" s="122" t="s">
        <v>78</v>
      </c>
      <c r="I399" s="122" t="s">
        <v>465</v>
      </c>
      <c r="J399" s="122" t="s">
        <v>61</v>
      </c>
      <c r="K399" s="122" t="s">
        <v>314</v>
      </c>
      <c r="L399" s="122" t="s">
        <v>975</v>
      </c>
      <c r="M399" s="122" t="s">
        <v>912</v>
      </c>
      <c r="N399" s="122" t="s">
        <v>62</v>
      </c>
      <c r="O399" s="127">
        <v>44441</v>
      </c>
      <c r="P399" s="122" t="s">
        <v>1207</v>
      </c>
      <c r="Q399" s="122" t="s">
        <v>303</v>
      </c>
      <c r="R399" s="122" t="s">
        <v>305</v>
      </c>
      <c r="S399" s="128">
        <v>45382</v>
      </c>
      <c r="T399" s="127">
        <v>45056</v>
      </c>
      <c r="U399" s="123">
        <v>13278.81</v>
      </c>
      <c r="V399" s="123">
        <v>3.681</v>
      </c>
      <c r="W399" s="123">
        <v>10514</v>
      </c>
      <c r="X399" s="123">
        <v>5139.1695600000003</v>
      </c>
      <c r="Y399" s="124">
        <v>3.1729961495E-2</v>
      </c>
      <c r="Z399" s="124">
        <v>6.6637556499999999E-4</v>
      </c>
    </row>
    <row r="400" spans="1:26" ht="15" thickBot="1" x14ac:dyDescent="0.25">
      <c r="A400" s="120">
        <v>8694</v>
      </c>
      <c r="B400" s="120">
        <v>12534</v>
      </c>
      <c r="C400" s="122" t="s">
        <v>2821</v>
      </c>
      <c r="D400" s="122" t="s">
        <v>3445</v>
      </c>
      <c r="E400" s="122" t="s">
        <v>430</v>
      </c>
      <c r="F400" s="122" t="s">
        <v>2821</v>
      </c>
      <c r="G400" s="122">
        <v>11019265</v>
      </c>
      <c r="H400" s="122" t="s">
        <v>78</v>
      </c>
      <c r="I400" s="122" t="s">
        <v>465</v>
      </c>
      <c r="J400" s="122" t="s">
        <v>61</v>
      </c>
      <c r="K400" s="122" t="s">
        <v>314</v>
      </c>
      <c r="L400" s="122" t="s">
        <v>975</v>
      </c>
      <c r="M400" s="122" t="s">
        <v>906</v>
      </c>
      <c r="N400" s="122" t="s">
        <v>62</v>
      </c>
      <c r="O400" s="127">
        <v>44469</v>
      </c>
      <c r="P400" s="122" t="s">
        <v>1207</v>
      </c>
      <c r="Q400" s="122" t="s">
        <v>102</v>
      </c>
      <c r="R400" s="122" t="s">
        <v>305</v>
      </c>
      <c r="S400" s="128">
        <v>45382</v>
      </c>
      <c r="T400" s="127">
        <v>44828</v>
      </c>
      <c r="U400" s="123">
        <v>3481.95</v>
      </c>
      <c r="V400" s="123">
        <v>3.681</v>
      </c>
      <c r="W400" s="123">
        <v>17223</v>
      </c>
      <c r="X400" s="123">
        <v>2207.48189</v>
      </c>
      <c r="Y400" s="124">
        <v>1.3629306165999999E-2</v>
      </c>
      <c r="Z400" s="124">
        <v>2.8623534899999999E-4</v>
      </c>
    </row>
    <row r="401" spans="1:26" ht="15" thickBot="1" x14ac:dyDescent="0.25">
      <c r="A401" s="120">
        <v>8694</v>
      </c>
      <c r="B401" s="120">
        <v>12534</v>
      </c>
      <c r="C401" s="122" t="s">
        <v>3446</v>
      </c>
      <c r="D401" s="122">
        <v>516436797</v>
      </c>
      <c r="E401" s="122" t="s">
        <v>429</v>
      </c>
      <c r="F401" s="122" t="s">
        <v>2822</v>
      </c>
      <c r="G401" s="122">
        <v>11019278</v>
      </c>
      <c r="H401" s="122" t="s">
        <v>78</v>
      </c>
      <c r="I401" s="122" t="s">
        <v>465</v>
      </c>
      <c r="J401" s="122" t="s">
        <v>61</v>
      </c>
      <c r="K401" s="122" t="s">
        <v>314</v>
      </c>
      <c r="L401" s="122" t="s">
        <v>975</v>
      </c>
      <c r="M401" s="122" t="s">
        <v>915</v>
      </c>
      <c r="N401" s="122" t="s">
        <v>62</v>
      </c>
      <c r="O401" s="127">
        <v>44494</v>
      </c>
      <c r="P401" s="122" t="s">
        <v>1207</v>
      </c>
      <c r="Q401" s="122" t="s">
        <v>301</v>
      </c>
      <c r="R401" s="122" t="s">
        <v>305</v>
      </c>
      <c r="S401" s="128">
        <v>45382</v>
      </c>
      <c r="T401" s="127">
        <v>45168</v>
      </c>
      <c r="U401" s="123">
        <v>3081.45</v>
      </c>
      <c r="V401" s="123">
        <v>3.681</v>
      </c>
      <c r="W401" s="123">
        <v>6908.0465000000004</v>
      </c>
      <c r="X401" s="123">
        <v>783.56709999999998</v>
      </c>
      <c r="Y401" s="124">
        <v>4.8378543689999998E-3</v>
      </c>
      <c r="Z401" s="124">
        <v>1.01602012E-4</v>
      </c>
    </row>
    <row r="402" spans="1:26" ht="15" thickBot="1" x14ac:dyDescent="0.25">
      <c r="A402" s="120">
        <v>8694</v>
      </c>
      <c r="B402" s="120">
        <v>12534</v>
      </c>
      <c r="C402" s="122" t="s">
        <v>583</v>
      </c>
      <c r="D402" s="122">
        <v>803</v>
      </c>
      <c r="E402" s="122" t="s">
        <v>2</v>
      </c>
      <c r="F402" s="122" t="s">
        <v>2823</v>
      </c>
      <c r="G402" s="122">
        <v>11019337</v>
      </c>
      <c r="H402" s="122" t="s">
        <v>78</v>
      </c>
      <c r="I402" s="122" t="s">
        <v>465</v>
      </c>
      <c r="J402" s="122" t="s">
        <v>61</v>
      </c>
      <c r="K402" s="122" t="s">
        <v>53</v>
      </c>
      <c r="L402" s="122" t="s">
        <v>975</v>
      </c>
      <c r="M402" s="122" t="s">
        <v>269</v>
      </c>
      <c r="N402" s="122" t="s">
        <v>62</v>
      </c>
      <c r="O402" s="127">
        <v>44522</v>
      </c>
      <c r="P402" s="122" t="s">
        <v>1207</v>
      </c>
      <c r="Q402" s="122" t="s">
        <v>301</v>
      </c>
      <c r="R402" s="122" t="s">
        <v>305</v>
      </c>
      <c r="S402" s="128">
        <v>45382</v>
      </c>
      <c r="T402" s="127">
        <v>45271</v>
      </c>
      <c r="U402" s="123">
        <v>3070000</v>
      </c>
      <c r="V402" s="123">
        <v>3.681</v>
      </c>
      <c r="W402" s="123">
        <v>107.3398</v>
      </c>
      <c r="X402" s="123">
        <v>12130.11658</v>
      </c>
      <c r="Y402" s="124">
        <v>7.4893059573999998E-2</v>
      </c>
      <c r="Z402" s="124">
        <v>1.5728637090000001E-3</v>
      </c>
    </row>
    <row r="403" spans="1:26" ht="15" thickBot="1" x14ac:dyDescent="0.25">
      <c r="A403" s="120">
        <v>8694</v>
      </c>
      <c r="B403" s="120">
        <v>12534</v>
      </c>
      <c r="C403" s="122" t="s">
        <v>2824</v>
      </c>
      <c r="D403" s="122">
        <v>515558138</v>
      </c>
      <c r="E403" s="122" t="s">
        <v>429</v>
      </c>
      <c r="F403" s="122" t="s">
        <v>2824</v>
      </c>
      <c r="G403" s="122">
        <v>11019339</v>
      </c>
      <c r="H403" s="122" t="s">
        <v>78</v>
      </c>
      <c r="I403" s="122" t="s">
        <v>465</v>
      </c>
      <c r="J403" s="122" t="s">
        <v>61</v>
      </c>
      <c r="K403" s="122" t="s">
        <v>314</v>
      </c>
      <c r="L403" s="122" t="s">
        <v>975</v>
      </c>
      <c r="M403" s="122" t="s">
        <v>249</v>
      </c>
      <c r="N403" s="122" t="s">
        <v>62</v>
      </c>
      <c r="O403" s="127">
        <v>44522</v>
      </c>
      <c r="P403" s="122" t="s">
        <v>1207</v>
      </c>
      <c r="Q403" s="122" t="s">
        <v>303</v>
      </c>
      <c r="R403" s="122" t="s">
        <v>305</v>
      </c>
      <c r="S403" s="128">
        <v>45382</v>
      </c>
      <c r="T403" s="127">
        <v>45056</v>
      </c>
      <c r="U403" s="123">
        <v>109436.76</v>
      </c>
      <c r="V403" s="123">
        <v>3.681</v>
      </c>
      <c r="W403" s="123">
        <v>228.44200000000001</v>
      </c>
      <c r="X403" s="123">
        <v>920.24824999999998</v>
      </c>
      <c r="Y403" s="124">
        <v>5.6817431679999997E-3</v>
      </c>
      <c r="Z403" s="124">
        <v>1.1932490999999999E-4</v>
      </c>
    </row>
    <row r="404" spans="1:26" ht="15" thickBot="1" x14ac:dyDescent="0.25">
      <c r="A404" s="120">
        <v>8694</v>
      </c>
      <c r="B404" s="120">
        <v>12534</v>
      </c>
      <c r="C404" s="122" t="s">
        <v>3447</v>
      </c>
      <c r="D404" s="122">
        <v>514548767</v>
      </c>
      <c r="E404" s="122" t="s">
        <v>429</v>
      </c>
      <c r="F404" s="122" t="s">
        <v>2825</v>
      </c>
      <c r="G404" s="122">
        <v>11019359</v>
      </c>
      <c r="H404" s="122" t="s">
        <v>78</v>
      </c>
      <c r="I404" s="122" t="s">
        <v>465</v>
      </c>
      <c r="J404" s="122" t="s">
        <v>61</v>
      </c>
      <c r="K404" s="122" t="s">
        <v>314</v>
      </c>
      <c r="L404" s="122" t="s">
        <v>975</v>
      </c>
      <c r="M404" s="122" t="s">
        <v>915</v>
      </c>
      <c r="N404" s="122" t="s">
        <v>62</v>
      </c>
      <c r="O404" s="127">
        <v>44558</v>
      </c>
      <c r="P404" s="122" t="s">
        <v>1207</v>
      </c>
      <c r="Q404" s="122" t="s">
        <v>303</v>
      </c>
      <c r="R404" s="122" t="s">
        <v>305</v>
      </c>
      <c r="S404" s="128">
        <v>45382</v>
      </c>
      <c r="T404" s="127">
        <v>45279</v>
      </c>
      <c r="U404" s="123">
        <v>172413.79</v>
      </c>
      <c r="V404" s="123">
        <v>3.681</v>
      </c>
      <c r="W404" s="123">
        <v>93</v>
      </c>
      <c r="X404" s="123">
        <v>590.22929999999997</v>
      </c>
      <c r="Y404" s="124">
        <v>3.6441593809999999E-3</v>
      </c>
      <c r="Z404" s="124">
        <v>7.6532673060359906E-5</v>
      </c>
    </row>
    <row r="405" spans="1:26" ht="15" thickBot="1" x14ac:dyDescent="0.25">
      <c r="A405" s="120">
        <v>8694</v>
      </c>
      <c r="B405" s="120">
        <v>12534</v>
      </c>
      <c r="C405" s="122" t="s">
        <v>2826</v>
      </c>
      <c r="D405" s="122">
        <v>515649762</v>
      </c>
      <c r="E405" s="122" t="s">
        <v>429</v>
      </c>
      <c r="F405" s="122" t="s">
        <v>2826</v>
      </c>
      <c r="G405" s="122">
        <v>11019364</v>
      </c>
      <c r="H405" s="122" t="s">
        <v>78</v>
      </c>
      <c r="I405" s="122" t="s">
        <v>465</v>
      </c>
      <c r="J405" s="122" t="s">
        <v>61</v>
      </c>
      <c r="K405" s="122" t="s">
        <v>314</v>
      </c>
      <c r="L405" s="122" t="s">
        <v>975</v>
      </c>
      <c r="M405" s="122" t="s">
        <v>915</v>
      </c>
      <c r="N405" s="122" t="s">
        <v>62</v>
      </c>
      <c r="O405" s="127">
        <v>44574</v>
      </c>
      <c r="P405" s="122" t="s">
        <v>1207</v>
      </c>
      <c r="Q405" s="122" t="s">
        <v>303</v>
      </c>
      <c r="R405" s="122" t="s">
        <v>305</v>
      </c>
      <c r="S405" s="128">
        <v>45382</v>
      </c>
      <c r="T405" s="127">
        <v>45202</v>
      </c>
      <c r="U405" s="123">
        <v>324625.58</v>
      </c>
      <c r="V405" s="123">
        <v>3.681</v>
      </c>
      <c r="W405" s="123">
        <v>458.00839999999999</v>
      </c>
      <c r="X405" s="123">
        <v>5472.9565400000001</v>
      </c>
      <c r="Y405" s="124">
        <v>3.3790809634000003E-2</v>
      </c>
      <c r="Z405" s="124">
        <v>7.0965638799999999E-4</v>
      </c>
    </row>
    <row r="406" spans="1:26" ht="15" thickBot="1" x14ac:dyDescent="0.25">
      <c r="A406" s="120">
        <v>8694</v>
      </c>
      <c r="B406" s="120">
        <v>12534</v>
      </c>
      <c r="C406" s="122" t="s">
        <v>2827</v>
      </c>
      <c r="D406" s="122">
        <v>515827665</v>
      </c>
      <c r="E406" s="122" t="s">
        <v>429</v>
      </c>
      <c r="F406" s="122" t="s">
        <v>2827</v>
      </c>
      <c r="G406" s="122">
        <v>11019365</v>
      </c>
      <c r="H406" s="122" t="s">
        <v>78</v>
      </c>
      <c r="I406" s="122" t="s">
        <v>465</v>
      </c>
      <c r="J406" s="122" t="s">
        <v>61</v>
      </c>
      <c r="K406" s="122" t="s">
        <v>314</v>
      </c>
      <c r="L406" s="122" t="s">
        <v>975</v>
      </c>
      <c r="M406" s="122" t="s">
        <v>895</v>
      </c>
      <c r="N406" s="122" t="s">
        <v>62</v>
      </c>
      <c r="O406" s="127">
        <v>44574</v>
      </c>
      <c r="P406" s="122" t="s">
        <v>1207</v>
      </c>
      <c r="Q406" s="122" t="s">
        <v>303</v>
      </c>
      <c r="R406" s="122" t="s">
        <v>305</v>
      </c>
      <c r="S406" s="128">
        <v>45382</v>
      </c>
      <c r="T406" s="127">
        <v>45202</v>
      </c>
      <c r="U406" s="123">
        <v>99489.77</v>
      </c>
      <c r="V406" s="123">
        <v>3.681</v>
      </c>
      <c r="W406" s="123">
        <v>867.74519999999995</v>
      </c>
      <c r="X406" s="123">
        <v>3177.8724699999998</v>
      </c>
      <c r="Y406" s="124">
        <v>1.9620635189000001E-2</v>
      </c>
      <c r="Z406" s="124">
        <v>4.1206201499999998E-4</v>
      </c>
    </row>
    <row r="407" spans="1:26" ht="15" thickBot="1" x14ac:dyDescent="0.25">
      <c r="A407" s="120">
        <v>8694</v>
      </c>
      <c r="B407" s="120">
        <v>12534</v>
      </c>
      <c r="C407" s="122" t="s">
        <v>2828</v>
      </c>
      <c r="D407" s="122">
        <v>515985471</v>
      </c>
      <c r="E407" s="122" t="s">
        <v>429</v>
      </c>
      <c r="F407" s="122" t="s">
        <v>2828</v>
      </c>
      <c r="G407" s="122">
        <v>11019366</v>
      </c>
      <c r="H407" s="122" t="s">
        <v>78</v>
      </c>
      <c r="I407" s="122" t="s">
        <v>465</v>
      </c>
      <c r="J407" s="122" t="s">
        <v>61</v>
      </c>
      <c r="K407" s="122" t="s">
        <v>314</v>
      </c>
      <c r="L407" s="122" t="s">
        <v>975</v>
      </c>
      <c r="M407" s="122" t="s">
        <v>912</v>
      </c>
      <c r="N407" s="122" t="s">
        <v>62</v>
      </c>
      <c r="O407" s="127">
        <v>44574</v>
      </c>
      <c r="P407" s="122" t="s">
        <v>1207</v>
      </c>
      <c r="Q407" s="122" t="s">
        <v>303</v>
      </c>
      <c r="R407" s="122" t="s">
        <v>305</v>
      </c>
      <c r="S407" s="128">
        <v>45382</v>
      </c>
      <c r="T407" s="127">
        <v>45202</v>
      </c>
      <c r="U407" s="123">
        <v>651560.66</v>
      </c>
      <c r="V407" s="123">
        <v>3.681</v>
      </c>
      <c r="W407" s="123">
        <v>128.77789999999999</v>
      </c>
      <c r="X407" s="123">
        <v>3088.6024400000001</v>
      </c>
      <c r="Y407" s="124">
        <v>1.9069469366999998E-2</v>
      </c>
      <c r="Z407" s="124">
        <v>4.00486727E-4</v>
      </c>
    </row>
    <row r="408" spans="1:26" ht="15" thickBot="1" x14ac:dyDescent="0.25">
      <c r="A408" s="120">
        <v>8694</v>
      </c>
      <c r="B408" s="120">
        <v>12534</v>
      </c>
      <c r="C408" s="122" t="s">
        <v>2829</v>
      </c>
      <c r="D408" s="122">
        <v>515374742</v>
      </c>
      <c r="E408" s="122" t="s">
        <v>429</v>
      </c>
      <c r="F408" s="122" t="s">
        <v>2829</v>
      </c>
      <c r="G408" s="122">
        <v>11019369</v>
      </c>
      <c r="H408" s="122" t="s">
        <v>78</v>
      </c>
      <c r="I408" s="122" t="s">
        <v>465</v>
      </c>
      <c r="J408" s="122" t="s">
        <v>61</v>
      </c>
      <c r="K408" s="122" t="s">
        <v>314</v>
      </c>
      <c r="L408" s="122" t="s">
        <v>975</v>
      </c>
      <c r="M408" s="122" t="s">
        <v>130</v>
      </c>
      <c r="N408" s="122" t="s">
        <v>62</v>
      </c>
      <c r="O408" s="127">
        <v>44601</v>
      </c>
      <c r="P408" s="122" t="s">
        <v>1207</v>
      </c>
      <c r="Q408" s="122" t="s">
        <v>301</v>
      </c>
      <c r="R408" s="122" t="s">
        <v>305</v>
      </c>
      <c r="S408" s="128">
        <v>45382</v>
      </c>
      <c r="T408" s="127">
        <v>44601</v>
      </c>
      <c r="U408" s="123">
        <v>1240000</v>
      </c>
      <c r="V408" s="123">
        <v>3.681</v>
      </c>
      <c r="W408" s="123">
        <v>100</v>
      </c>
      <c r="X408" s="123">
        <v>4564.4399999999996</v>
      </c>
      <c r="Y408" s="124">
        <v>2.8181499706999999E-2</v>
      </c>
      <c r="Z408" s="124">
        <v>5.9185268200000001E-4</v>
      </c>
    </row>
    <row r="409" spans="1:26" ht="15" thickBot="1" x14ac:dyDescent="0.25">
      <c r="A409" s="120">
        <v>8694</v>
      </c>
      <c r="B409" s="120">
        <v>12534</v>
      </c>
      <c r="C409" s="122" t="s">
        <v>2841</v>
      </c>
      <c r="D409" s="122">
        <v>515599009</v>
      </c>
      <c r="E409" s="122" t="s">
        <v>429</v>
      </c>
      <c r="F409" s="122" t="s">
        <v>2841</v>
      </c>
      <c r="G409" s="122">
        <v>11019400</v>
      </c>
      <c r="H409" s="122" t="s">
        <v>78</v>
      </c>
      <c r="I409" s="122" t="s">
        <v>465</v>
      </c>
      <c r="J409" s="122" t="s">
        <v>61</v>
      </c>
      <c r="K409" s="122" t="s">
        <v>313</v>
      </c>
      <c r="L409" s="122" t="s">
        <v>102</v>
      </c>
      <c r="M409" s="122" t="s">
        <v>249</v>
      </c>
      <c r="N409" s="122" t="s">
        <v>62</v>
      </c>
      <c r="O409" s="127">
        <v>44536</v>
      </c>
      <c r="P409" s="122" t="s">
        <v>1207</v>
      </c>
      <c r="Q409" s="122" t="s">
        <v>301</v>
      </c>
      <c r="R409" s="122" t="s">
        <v>305</v>
      </c>
      <c r="S409" s="128">
        <v>45382</v>
      </c>
      <c r="T409" s="127">
        <v>44979</v>
      </c>
      <c r="U409" s="123">
        <v>10356.77</v>
      </c>
      <c r="V409" s="123">
        <v>3.681</v>
      </c>
      <c r="W409" s="123">
        <v>6483.0325999999995</v>
      </c>
      <c r="X409" s="123">
        <v>2471.54405</v>
      </c>
      <c r="Y409" s="124">
        <v>1.525966338E-2</v>
      </c>
      <c r="Z409" s="124">
        <v>3.2047523300000001E-4</v>
      </c>
    </row>
    <row r="410" spans="1:26" ht="15" thickBot="1" x14ac:dyDescent="0.25">
      <c r="A410" s="120">
        <v>8694</v>
      </c>
      <c r="B410" s="120">
        <v>12534</v>
      </c>
      <c r="C410" s="122" t="s">
        <v>2830</v>
      </c>
      <c r="D410" s="122">
        <v>515138943</v>
      </c>
      <c r="E410" s="122" t="s">
        <v>429</v>
      </c>
      <c r="F410" s="122" t="s">
        <v>2830</v>
      </c>
      <c r="G410" s="122">
        <v>11019454</v>
      </c>
      <c r="H410" s="122" t="s">
        <v>78</v>
      </c>
      <c r="I410" s="122" t="s">
        <v>465</v>
      </c>
      <c r="J410" s="122" t="s">
        <v>61</v>
      </c>
      <c r="K410" s="122" t="s">
        <v>314</v>
      </c>
      <c r="L410" s="122" t="s">
        <v>975</v>
      </c>
      <c r="M410" s="122" t="s">
        <v>915</v>
      </c>
      <c r="N410" s="122" t="s">
        <v>62</v>
      </c>
      <c r="O410" s="127">
        <v>44628</v>
      </c>
      <c r="P410" s="122" t="s">
        <v>1207</v>
      </c>
      <c r="Q410" s="122" t="s">
        <v>301</v>
      </c>
      <c r="R410" s="122" t="s">
        <v>305</v>
      </c>
      <c r="S410" s="128">
        <v>45382</v>
      </c>
      <c r="T410" s="127">
        <v>45054</v>
      </c>
      <c r="U410" s="123">
        <v>45336.33</v>
      </c>
      <c r="V410" s="123">
        <v>3.681</v>
      </c>
      <c r="W410" s="123">
        <v>1711</v>
      </c>
      <c r="X410" s="123">
        <v>2855.3686600000001</v>
      </c>
      <c r="Y410" s="124">
        <v>1.7629450941000002E-2</v>
      </c>
      <c r="Z410" s="124">
        <v>3.7024423500000002E-4</v>
      </c>
    </row>
    <row r="411" spans="1:26" ht="15" thickBot="1" x14ac:dyDescent="0.25">
      <c r="A411" s="120">
        <v>8694</v>
      </c>
      <c r="B411" s="120">
        <v>12534</v>
      </c>
      <c r="C411" s="122" t="s">
        <v>2831</v>
      </c>
      <c r="D411" s="122">
        <v>514856574</v>
      </c>
      <c r="E411" s="122" t="s">
        <v>429</v>
      </c>
      <c r="F411" s="122" t="s">
        <v>2831</v>
      </c>
      <c r="G411" s="122">
        <v>11019484</v>
      </c>
      <c r="H411" s="122" t="s">
        <v>78</v>
      </c>
      <c r="I411" s="122" t="s">
        <v>465</v>
      </c>
      <c r="J411" s="122" t="s">
        <v>61</v>
      </c>
      <c r="K411" s="122" t="s">
        <v>53</v>
      </c>
      <c r="L411" s="122" t="s">
        <v>975</v>
      </c>
      <c r="M411" s="122" t="s">
        <v>130</v>
      </c>
      <c r="N411" s="122" t="s">
        <v>62</v>
      </c>
      <c r="O411" s="127">
        <v>44788</v>
      </c>
      <c r="P411" s="122" t="s">
        <v>1207</v>
      </c>
      <c r="Q411" s="122" t="s">
        <v>102</v>
      </c>
      <c r="R411" s="122" t="s">
        <v>305</v>
      </c>
      <c r="S411" s="128">
        <v>45382</v>
      </c>
      <c r="T411" s="127">
        <v>45202</v>
      </c>
      <c r="U411" s="123">
        <v>17810.75</v>
      </c>
      <c r="V411" s="123">
        <v>3.681</v>
      </c>
      <c r="W411" s="123">
        <v>3341.93</v>
      </c>
      <c r="X411" s="123">
        <v>2191.01512</v>
      </c>
      <c r="Y411" s="124">
        <v>1.3527637993E-2</v>
      </c>
      <c r="Z411" s="124">
        <v>2.84100168E-4</v>
      </c>
    </row>
    <row r="412" spans="1:26" ht="15" thickBot="1" x14ac:dyDescent="0.25">
      <c r="A412" s="120">
        <v>8694</v>
      </c>
      <c r="B412" s="120">
        <v>12534</v>
      </c>
      <c r="C412" s="122" t="s">
        <v>2842</v>
      </c>
      <c r="D412" s="122">
        <v>516178522</v>
      </c>
      <c r="E412" s="122" t="s">
        <v>429</v>
      </c>
      <c r="F412" s="122" t="s">
        <v>2842</v>
      </c>
      <c r="G412" s="122">
        <v>11019575</v>
      </c>
      <c r="H412" s="122" t="s">
        <v>78</v>
      </c>
      <c r="I412" s="122" t="s">
        <v>465</v>
      </c>
      <c r="J412" s="122" t="s">
        <v>61</v>
      </c>
      <c r="K412" s="122" t="s">
        <v>196</v>
      </c>
      <c r="L412" s="122" t="s">
        <v>975</v>
      </c>
      <c r="M412" s="122" t="s">
        <v>931</v>
      </c>
      <c r="N412" s="122" t="s">
        <v>62</v>
      </c>
      <c r="O412" s="127">
        <v>44613</v>
      </c>
      <c r="P412" s="122" t="s">
        <v>1206</v>
      </c>
      <c r="Q412" s="122" t="s">
        <v>303</v>
      </c>
      <c r="R412" s="122" t="s">
        <v>305</v>
      </c>
      <c r="S412" s="128">
        <v>45382</v>
      </c>
      <c r="T412" s="127">
        <v>44613</v>
      </c>
      <c r="U412" s="123">
        <v>818100</v>
      </c>
      <c r="V412" s="123">
        <v>1</v>
      </c>
      <c r="W412" s="123">
        <v>100</v>
      </c>
      <c r="X412" s="123">
        <v>818.1</v>
      </c>
      <c r="Y412" s="124">
        <v>5.0510653899999997E-3</v>
      </c>
      <c r="Z412" s="124">
        <v>1.06079755E-4</v>
      </c>
    </row>
    <row r="413" spans="1:26" ht="15" thickBot="1" x14ac:dyDescent="0.25">
      <c r="A413" s="120">
        <v>8694</v>
      </c>
      <c r="B413" s="120">
        <v>12534</v>
      </c>
      <c r="C413" s="122" t="s">
        <v>3442</v>
      </c>
      <c r="D413" s="122" t="s">
        <v>3443</v>
      </c>
      <c r="E413" s="122" t="s">
        <v>432</v>
      </c>
      <c r="F413" s="122" t="s">
        <v>2833</v>
      </c>
      <c r="G413" s="122">
        <v>11019989</v>
      </c>
      <c r="H413" s="122" t="s">
        <v>78</v>
      </c>
      <c r="I413" s="122" t="s">
        <v>465</v>
      </c>
      <c r="J413" s="122" t="s">
        <v>61</v>
      </c>
      <c r="K413" s="122" t="s">
        <v>314</v>
      </c>
      <c r="L413" s="122" t="s">
        <v>975</v>
      </c>
      <c r="M413" s="122" t="s">
        <v>923</v>
      </c>
      <c r="N413" s="122" t="s">
        <v>62</v>
      </c>
      <c r="O413" s="127">
        <v>44923</v>
      </c>
      <c r="P413" s="122" t="s">
        <v>1207</v>
      </c>
      <c r="Q413" s="122" t="s">
        <v>303</v>
      </c>
      <c r="R413" s="122" t="s">
        <v>305</v>
      </c>
      <c r="S413" s="128">
        <v>45382</v>
      </c>
      <c r="T413" s="127">
        <v>44923</v>
      </c>
      <c r="U413" s="123">
        <v>180010.98</v>
      </c>
      <c r="V413" s="123">
        <v>3.681</v>
      </c>
      <c r="W413" s="123">
        <v>166.65649999999999</v>
      </c>
      <c r="X413" s="123">
        <v>1104.3</v>
      </c>
      <c r="Y413" s="124">
        <v>6.8181047670000001E-3</v>
      </c>
      <c r="Z413" s="124">
        <v>1.4319016500000001E-4</v>
      </c>
    </row>
    <row r="414" spans="1:26" ht="15" thickBot="1" x14ac:dyDescent="0.25">
      <c r="A414" s="120">
        <v>8694</v>
      </c>
      <c r="B414" s="120">
        <v>12534</v>
      </c>
      <c r="C414" s="122" t="s">
        <v>3448</v>
      </c>
      <c r="D414" s="122">
        <v>515333128</v>
      </c>
      <c r="E414" s="122" t="s">
        <v>429</v>
      </c>
      <c r="F414" s="122" t="s">
        <v>2834</v>
      </c>
      <c r="G414" s="122">
        <v>11020455</v>
      </c>
      <c r="H414" s="122" t="s">
        <v>78</v>
      </c>
      <c r="I414" s="122" t="s">
        <v>465</v>
      </c>
      <c r="J414" s="122" t="s">
        <v>61</v>
      </c>
      <c r="K414" s="122" t="s">
        <v>53</v>
      </c>
      <c r="L414" s="122" t="s">
        <v>975</v>
      </c>
      <c r="M414" s="122" t="s">
        <v>878</v>
      </c>
      <c r="N414" s="122" t="s">
        <v>62</v>
      </c>
      <c r="O414" s="127">
        <v>45085</v>
      </c>
      <c r="P414" s="122" t="s">
        <v>1207</v>
      </c>
      <c r="Q414" s="122" t="s">
        <v>102</v>
      </c>
      <c r="R414" s="122" t="s">
        <v>305</v>
      </c>
      <c r="S414" s="128">
        <v>45382</v>
      </c>
      <c r="T414" s="127">
        <v>45085</v>
      </c>
      <c r="U414" s="123">
        <v>211512.9</v>
      </c>
      <c r="V414" s="123">
        <v>3.681</v>
      </c>
      <c r="W414" s="123">
        <v>100</v>
      </c>
      <c r="X414" s="123">
        <v>778.57898</v>
      </c>
      <c r="Y414" s="124">
        <v>4.8070570090000004E-3</v>
      </c>
      <c r="Z414" s="124">
        <v>1.0095522200000001E-4</v>
      </c>
    </row>
    <row r="415" spans="1:26" ht="15" thickBot="1" x14ac:dyDescent="0.25">
      <c r="A415" s="120">
        <v>8694</v>
      </c>
      <c r="B415" s="120">
        <v>12534</v>
      </c>
      <c r="C415" s="122" t="s">
        <v>3442</v>
      </c>
      <c r="D415" s="122" t="s">
        <v>3443</v>
      </c>
      <c r="E415" s="122" t="s">
        <v>432</v>
      </c>
      <c r="F415" s="122" t="s">
        <v>2833</v>
      </c>
      <c r="G415" s="122">
        <v>11020458</v>
      </c>
      <c r="H415" s="122" t="s">
        <v>78</v>
      </c>
      <c r="I415" s="122" t="s">
        <v>465</v>
      </c>
      <c r="J415" s="122" t="s">
        <v>61</v>
      </c>
      <c r="K415" s="122" t="s">
        <v>314</v>
      </c>
      <c r="L415" s="122" t="s">
        <v>975</v>
      </c>
      <c r="M415" s="122" t="s">
        <v>906</v>
      </c>
      <c r="N415" s="122" t="s">
        <v>62</v>
      </c>
      <c r="O415" s="127">
        <v>45100</v>
      </c>
      <c r="P415" s="122" t="s">
        <v>1207</v>
      </c>
      <c r="Q415" s="122" t="s">
        <v>303</v>
      </c>
      <c r="R415" s="122" t="s">
        <v>305</v>
      </c>
      <c r="S415" s="128">
        <v>45382</v>
      </c>
      <c r="T415" s="127">
        <v>45100</v>
      </c>
      <c r="U415" s="123">
        <v>128571.42</v>
      </c>
      <c r="V415" s="123">
        <v>3.681</v>
      </c>
      <c r="W415" s="123">
        <v>100</v>
      </c>
      <c r="X415" s="123">
        <v>473.27140000000003</v>
      </c>
      <c r="Y415" s="124">
        <v>2.9220447240000001E-3</v>
      </c>
      <c r="Z415" s="124">
        <v>6.1367209870839698E-5</v>
      </c>
    </row>
    <row r="416" spans="1:26" ht="15" thickBot="1" x14ac:dyDescent="0.25">
      <c r="A416" s="120">
        <v>8694</v>
      </c>
      <c r="B416" s="120">
        <v>12534</v>
      </c>
      <c r="C416" s="122" t="s">
        <v>3449</v>
      </c>
      <c r="D416" s="122">
        <v>540300233</v>
      </c>
      <c r="E416" s="122" t="s">
        <v>432</v>
      </c>
      <c r="F416" s="122" t="s">
        <v>2835</v>
      </c>
      <c r="G416" s="122">
        <v>11020482</v>
      </c>
      <c r="H416" s="122" t="s">
        <v>78</v>
      </c>
      <c r="I416" s="122" t="s">
        <v>465</v>
      </c>
      <c r="J416" s="122" t="s">
        <v>61</v>
      </c>
      <c r="K416" s="122" t="s">
        <v>53</v>
      </c>
      <c r="L416" s="122" t="s">
        <v>975</v>
      </c>
      <c r="M416" s="122" t="s">
        <v>878</v>
      </c>
      <c r="N416" s="122" t="s">
        <v>62</v>
      </c>
      <c r="O416" s="127">
        <v>45183</v>
      </c>
      <c r="P416" s="122" t="s">
        <v>1207</v>
      </c>
      <c r="Q416" s="122" t="s">
        <v>102</v>
      </c>
      <c r="R416" s="122" t="s">
        <v>305</v>
      </c>
      <c r="S416" s="128">
        <v>45382</v>
      </c>
      <c r="T416" s="127">
        <v>45183</v>
      </c>
      <c r="U416" s="123">
        <v>42676.13</v>
      </c>
      <c r="V416" s="123">
        <v>3.681</v>
      </c>
      <c r="W416" s="123">
        <v>100</v>
      </c>
      <c r="X416" s="123">
        <v>157.09083000000001</v>
      </c>
      <c r="Y416" s="124">
        <v>9.69901056E-4</v>
      </c>
      <c r="Z416" s="124">
        <v>2.03693397348633E-5</v>
      </c>
    </row>
    <row r="417" spans="1:26" ht="15" thickBot="1" x14ac:dyDescent="0.25">
      <c r="A417" s="120">
        <v>8694</v>
      </c>
      <c r="B417" s="120">
        <v>12534</v>
      </c>
      <c r="C417" s="122" t="s">
        <v>2846</v>
      </c>
      <c r="D417" s="122" t="s">
        <v>3452</v>
      </c>
      <c r="E417" s="122" t="s">
        <v>430</v>
      </c>
      <c r="F417" s="122" t="s">
        <v>2849</v>
      </c>
      <c r="G417" s="122">
        <v>11020514</v>
      </c>
      <c r="H417" s="122" t="s">
        <v>78</v>
      </c>
      <c r="I417" s="122" t="s">
        <v>465</v>
      </c>
      <c r="J417" s="122" t="s">
        <v>61</v>
      </c>
      <c r="K417" s="122" t="s">
        <v>314</v>
      </c>
      <c r="L417" s="122" t="s">
        <v>975</v>
      </c>
      <c r="M417" s="122" t="s">
        <v>917</v>
      </c>
      <c r="N417" s="122" t="s">
        <v>62</v>
      </c>
      <c r="O417" s="127">
        <v>45328</v>
      </c>
      <c r="P417" s="122" t="s">
        <v>1207</v>
      </c>
      <c r="Q417" s="122" t="s">
        <v>303</v>
      </c>
      <c r="R417" s="122" t="s">
        <v>305</v>
      </c>
      <c r="S417" s="128">
        <v>45382</v>
      </c>
      <c r="T417" s="127">
        <v>45328</v>
      </c>
      <c r="U417" s="123">
        <v>224858.08</v>
      </c>
      <c r="V417" s="123">
        <v>3.681</v>
      </c>
      <c r="W417" s="123">
        <v>17.789000000000001</v>
      </c>
      <c r="X417" s="123">
        <v>147.24001000000001</v>
      </c>
      <c r="Y417" s="124">
        <v>9.0908069699999997E-4</v>
      </c>
      <c r="Z417" s="124">
        <v>1.90920232979524E-5</v>
      </c>
    </row>
    <row r="418" spans="1:26" ht="15" thickBot="1" x14ac:dyDescent="0.25">
      <c r="A418" s="120">
        <v>8694</v>
      </c>
      <c r="B418" s="120">
        <v>12534</v>
      </c>
      <c r="C418" s="122" t="s">
        <v>2837</v>
      </c>
      <c r="D418" s="122">
        <v>9038175</v>
      </c>
      <c r="E418" s="122" t="s">
        <v>430</v>
      </c>
      <c r="F418" s="122" t="s">
        <v>2837</v>
      </c>
      <c r="G418" s="122">
        <v>62008040</v>
      </c>
      <c r="H418" s="122" t="s">
        <v>78</v>
      </c>
      <c r="I418" s="122" t="s">
        <v>465</v>
      </c>
      <c r="J418" s="122" t="s">
        <v>61</v>
      </c>
      <c r="K418" s="122" t="s">
        <v>314</v>
      </c>
      <c r="L418" s="122" t="s">
        <v>975</v>
      </c>
      <c r="M418" s="122" t="s">
        <v>910</v>
      </c>
      <c r="N418" s="122" t="s">
        <v>62</v>
      </c>
      <c r="O418" s="127">
        <v>44312</v>
      </c>
      <c r="P418" s="122" t="s">
        <v>1207</v>
      </c>
      <c r="Q418" s="122" t="s">
        <v>303</v>
      </c>
      <c r="R418" s="122" t="s">
        <v>305</v>
      </c>
      <c r="S418" s="128">
        <v>45382</v>
      </c>
      <c r="T418" s="127">
        <v>45356</v>
      </c>
      <c r="U418" s="123">
        <v>192649</v>
      </c>
      <c r="V418" s="123">
        <v>3.681</v>
      </c>
      <c r="W418" s="123">
        <v>2500</v>
      </c>
      <c r="X418" s="123">
        <v>17728.524219999999</v>
      </c>
      <c r="Y418" s="124">
        <v>0.109458422087</v>
      </c>
      <c r="Z418" s="124">
        <v>2.2987868399999998E-3</v>
      </c>
    </row>
    <row r="419" spans="1:26" ht="15" thickBot="1" x14ac:dyDescent="0.25">
      <c r="A419" s="120">
        <v>8694</v>
      </c>
      <c r="B419" s="120">
        <v>12534</v>
      </c>
      <c r="C419" s="122" t="s">
        <v>2850</v>
      </c>
      <c r="D419" s="122">
        <v>515547735</v>
      </c>
      <c r="E419" s="122" t="s">
        <v>429</v>
      </c>
      <c r="F419" s="122" t="s">
        <v>2850</v>
      </c>
      <c r="G419" s="122">
        <v>62008131</v>
      </c>
      <c r="H419" s="122" t="s">
        <v>78</v>
      </c>
      <c r="I419" s="122" t="s">
        <v>465</v>
      </c>
      <c r="J419" s="122" t="s">
        <v>61</v>
      </c>
      <c r="K419" s="122" t="s">
        <v>53</v>
      </c>
      <c r="L419" s="122" t="s">
        <v>975</v>
      </c>
      <c r="M419" s="122" t="s">
        <v>253</v>
      </c>
      <c r="N419" s="122" t="s">
        <v>62</v>
      </c>
      <c r="O419" s="127">
        <v>44334</v>
      </c>
      <c r="P419" s="122" t="s">
        <v>1207</v>
      </c>
      <c r="Q419" s="122" t="s">
        <v>301</v>
      </c>
      <c r="R419" s="122" t="s">
        <v>305</v>
      </c>
      <c r="S419" s="128">
        <v>45382</v>
      </c>
      <c r="T419" s="127">
        <v>45378</v>
      </c>
      <c r="U419" s="123">
        <v>154364.97</v>
      </c>
      <c r="V419" s="123">
        <v>3.681</v>
      </c>
      <c r="W419" s="123">
        <v>505.08</v>
      </c>
      <c r="X419" s="123">
        <v>2869.9527200000002</v>
      </c>
      <c r="Y419" s="124">
        <v>1.7719494995000001E-2</v>
      </c>
      <c r="Z419" s="124">
        <v>3.7213529200000003E-4</v>
      </c>
    </row>
    <row r="420" spans="1:26" ht="15" thickBot="1" x14ac:dyDescent="0.25">
      <c r="A420" s="120">
        <v>8694</v>
      </c>
      <c r="B420" s="120">
        <v>12534</v>
      </c>
      <c r="C420" s="122" t="s">
        <v>2838</v>
      </c>
      <c r="D420" s="122">
        <v>515738326</v>
      </c>
      <c r="E420" s="122" t="s">
        <v>429</v>
      </c>
      <c r="F420" s="122" t="s">
        <v>2838</v>
      </c>
      <c r="G420" s="122">
        <v>62008156</v>
      </c>
      <c r="H420" s="122" t="s">
        <v>78</v>
      </c>
      <c r="I420" s="122" t="s">
        <v>465</v>
      </c>
      <c r="J420" s="122" t="s">
        <v>61</v>
      </c>
      <c r="K420" s="122" t="s">
        <v>53</v>
      </c>
      <c r="L420" s="122" t="s">
        <v>975</v>
      </c>
      <c r="M420" s="122" t="s">
        <v>269</v>
      </c>
      <c r="N420" s="122" t="s">
        <v>62</v>
      </c>
      <c r="O420" s="127">
        <v>44336</v>
      </c>
      <c r="P420" s="122" t="s">
        <v>1207</v>
      </c>
      <c r="Q420" s="122" t="s">
        <v>303</v>
      </c>
      <c r="R420" s="122" t="s">
        <v>305</v>
      </c>
      <c r="S420" s="128">
        <v>45382</v>
      </c>
      <c r="T420" s="127">
        <v>45202</v>
      </c>
      <c r="U420" s="123">
        <v>422484.85</v>
      </c>
      <c r="V420" s="123">
        <v>3.681</v>
      </c>
      <c r="W420" s="123">
        <v>57.216000000000001</v>
      </c>
      <c r="X420" s="123">
        <v>889.80420000000004</v>
      </c>
      <c r="Y420" s="124">
        <v>5.4937772870000002E-3</v>
      </c>
      <c r="Z420" s="124">
        <v>1.1537735200000001E-4</v>
      </c>
    </row>
    <row r="421" spans="1:26" ht="15" thickBot="1" x14ac:dyDescent="0.25">
      <c r="A421" s="120">
        <v>8694</v>
      </c>
      <c r="B421" s="120">
        <v>12957</v>
      </c>
      <c r="C421" s="122" t="s">
        <v>1402</v>
      </c>
      <c r="D421" s="122">
        <v>823</v>
      </c>
      <c r="E421" s="122" t="s">
        <v>2</v>
      </c>
      <c r="F421" s="122" t="s">
        <v>2803</v>
      </c>
      <c r="G421" s="122">
        <v>11019016</v>
      </c>
      <c r="H421" s="122" t="s">
        <v>78</v>
      </c>
      <c r="I421" s="122" t="s">
        <v>465</v>
      </c>
      <c r="J421" s="122" t="s">
        <v>53</v>
      </c>
      <c r="K421" s="122" t="s">
        <v>53</v>
      </c>
      <c r="L421" s="122" t="s">
        <v>975</v>
      </c>
      <c r="M421" s="122" t="s">
        <v>140</v>
      </c>
      <c r="N421" s="122" t="s">
        <v>62</v>
      </c>
      <c r="O421" s="127">
        <v>44318</v>
      </c>
      <c r="P421" s="122" t="s">
        <v>1206</v>
      </c>
      <c r="Q421" s="122" t="s">
        <v>301</v>
      </c>
      <c r="R421" s="122" t="s">
        <v>305</v>
      </c>
      <c r="S421" s="128">
        <v>45382</v>
      </c>
      <c r="T421" s="127">
        <v>45306</v>
      </c>
      <c r="U421" s="123">
        <v>170000</v>
      </c>
      <c r="V421" s="123">
        <v>1</v>
      </c>
      <c r="W421" s="123">
        <v>147.29329999999999</v>
      </c>
      <c r="X421" s="123">
        <v>250.39860999999999</v>
      </c>
      <c r="Y421" s="124">
        <v>2.0786903543000002E-2</v>
      </c>
      <c r="Z421" s="124">
        <v>3.77521819E-4</v>
      </c>
    </row>
    <row r="422" spans="1:26" ht="15" thickBot="1" x14ac:dyDescent="0.25">
      <c r="A422" s="120">
        <v>8694</v>
      </c>
      <c r="B422" s="120">
        <v>12957</v>
      </c>
      <c r="C422" s="122" t="s">
        <v>2804</v>
      </c>
      <c r="D422" s="122">
        <v>540299971</v>
      </c>
      <c r="E422" s="122" t="s">
        <v>432</v>
      </c>
      <c r="F422" s="122" t="s">
        <v>2804</v>
      </c>
      <c r="G422" s="122">
        <v>11019428</v>
      </c>
      <c r="H422" s="122" t="s">
        <v>78</v>
      </c>
      <c r="I422" s="122" t="s">
        <v>465</v>
      </c>
      <c r="J422" s="122" t="s">
        <v>53</v>
      </c>
      <c r="K422" s="122" t="s">
        <v>53</v>
      </c>
      <c r="L422" s="122" t="s">
        <v>975</v>
      </c>
      <c r="M422" s="122" t="s">
        <v>102</v>
      </c>
      <c r="N422" s="122" t="s">
        <v>62</v>
      </c>
      <c r="O422" s="127">
        <v>44544</v>
      </c>
      <c r="P422" s="122" t="s">
        <v>1206</v>
      </c>
      <c r="Q422" s="122" t="s">
        <v>301</v>
      </c>
      <c r="R422" s="122" t="s">
        <v>305</v>
      </c>
      <c r="S422" s="128">
        <v>45382</v>
      </c>
      <c r="T422" s="127">
        <v>45368</v>
      </c>
      <c r="U422" s="123">
        <v>400400</v>
      </c>
      <c r="V422" s="123">
        <v>1</v>
      </c>
      <c r="W422" s="123">
        <v>82.217799999999997</v>
      </c>
      <c r="X422" s="123">
        <v>329.20006999999998</v>
      </c>
      <c r="Y422" s="124">
        <v>2.7328626549999999E-2</v>
      </c>
      <c r="Z422" s="124">
        <v>4.9632946899999997E-4</v>
      </c>
    </row>
    <row r="423" spans="1:26" ht="15" thickBot="1" x14ac:dyDescent="0.25">
      <c r="A423" s="120">
        <v>8694</v>
      </c>
      <c r="B423" s="120">
        <v>12957</v>
      </c>
      <c r="C423" s="122" t="s">
        <v>2805</v>
      </c>
      <c r="D423" s="122">
        <v>515729713</v>
      </c>
      <c r="E423" s="122" t="s">
        <v>429</v>
      </c>
      <c r="F423" s="122" t="s">
        <v>2805</v>
      </c>
      <c r="G423" s="122">
        <v>11019571</v>
      </c>
      <c r="H423" s="122" t="s">
        <v>78</v>
      </c>
      <c r="I423" s="122" t="s">
        <v>465</v>
      </c>
      <c r="J423" s="122" t="s">
        <v>53</v>
      </c>
      <c r="K423" s="122" t="s">
        <v>53</v>
      </c>
      <c r="L423" s="122" t="s">
        <v>975</v>
      </c>
      <c r="M423" s="122" t="s">
        <v>931</v>
      </c>
      <c r="N423" s="122" t="s">
        <v>62</v>
      </c>
      <c r="O423" s="127">
        <v>44606</v>
      </c>
      <c r="P423" s="122" t="s">
        <v>1206</v>
      </c>
      <c r="Q423" s="122" t="s">
        <v>301</v>
      </c>
      <c r="R423" s="122" t="s">
        <v>305</v>
      </c>
      <c r="S423" s="128">
        <v>45382</v>
      </c>
      <c r="T423" s="127">
        <v>44971</v>
      </c>
      <c r="U423" s="123">
        <v>2168.89</v>
      </c>
      <c r="V423" s="123">
        <v>1</v>
      </c>
      <c r="W423" s="123">
        <v>6280.45</v>
      </c>
      <c r="X423" s="123">
        <v>136.21605</v>
      </c>
      <c r="Y423" s="124">
        <v>1.1308009625999999E-2</v>
      </c>
      <c r="Z423" s="124">
        <v>2.0537067199999999E-4</v>
      </c>
    </row>
    <row r="424" spans="1:26" ht="15" thickBot="1" x14ac:dyDescent="0.25">
      <c r="A424" s="120">
        <v>8694</v>
      </c>
      <c r="B424" s="120">
        <v>12957</v>
      </c>
      <c r="C424" s="122" t="s">
        <v>2839</v>
      </c>
      <c r="D424" s="122">
        <v>515429306</v>
      </c>
      <c r="E424" s="122" t="s">
        <v>429</v>
      </c>
      <c r="F424" s="122" t="s">
        <v>2839</v>
      </c>
      <c r="G424" s="122">
        <v>11020069</v>
      </c>
      <c r="H424" s="122" t="s">
        <v>78</v>
      </c>
      <c r="I424" s="122" t="s">
        <v>465</v>
      </c>
      <c r="J424" s="122" t="s">
        <v>53</v>
      </c>
      <c r="K424" s="122" t="s">
        <v>53</v>
      </c>
      <c r="L424" s="122" t="s">
        <v>975</v>
      </c>
      <c r="M424" s="122" t="s">
        <v>75</v>
      </c>
      <c r="N424" s="122" t="s">
        <v>62</v>
      </c>
      <c r="O424" s="127">
        <v>44921</v>
      </c>
      <c r="P424" s="122" t="s">
        <v>1206</v>
      </c>
      <c r="Q424" s="122" t="s">
        <v>301</v>
      </c>
      <c r="R424" s="122" t="s">
        <v>305</v>
      </c>
      <c r="S424" s="128">
        <v>45382</v>
      </c>
      <c r="T424" s="127">
        <v>45279</v>
      </c>
      <c r="U424" s="123">
        <v>250000</v>
      </c>
      <c r="V424" s="123">
        <v>1</v>
      </c>
      <c r="W424" s="123">
        <v>123.75</v>
      </c>
      <c r="X424" s="123">
        <v>309.375</v>
      </c>
      <c r="Y424" s="124">
        <v>2.5682843380999999E-2</v>
      </c>
      <c r="Z424" s="124">
        <v>4.6643954099999998E-4</v>
      </c>
    </row>
    <row r="425" spans="1:26" ht="15" thickBot="1" x14ac:dyDescent="0.25">
      <c r="A425" s="120">
        <v>8694</v>
      </c>
      <c r="B425" s="120">
        <v>12957</v>
      </c>
      <c r="C425" s="122" t="s">
        <v>3344</v>
      </c>
      <c r="D425" s="122">
        <v>516396710</v>
      </c>
      <c r="E425" s="122" t="s">
        <v>429</v>
      </c>
      <c r="F425" s="122" t="s">
        <v>2843</v>
      </c>
      <c r="G425" s="122">
        <v>11020411</v>
      </c>
      <c r="H425" s="122" t="s">
        <v>78</v>
      </c>
      <c r="I425" s="122" t="s">
        <v>465</v>
      </c>
      <c r="J425" s="122" t="s">
        <v>53</v>
      </c>
      <c r="K425" s="122" t="s">
        <v>53</v>
      </c>
      <c r="L425" s="122" t="s">
        <v>975</v>
      </c>
      <c r="M425" s="122" t="s">
        <v>102</v>
      </c>
      <c r="N425" s="122" t="s">
        <v>62</v>
      </c>
      <c r="O425" s="127">
        <v>45140</v>
      </c>
      <c r="P425" s="122" t="s">
        <v>1206</v>
      </c>
      <c r="Q425" s="122" t="s">
        <v>301</v>
      </c>
      <c r="R425" s="122" t="s">
        <v>305</v>
      </c>
      <c r="S425" s="128">
        <v>45382</v>
      </c>
      <c r="T425" s="127">
        <v>45361</v>
      </c>
      <c r="U425" s="123">
        <v>73028.570000000007</v>
      </c>
      <c r="V425" s="123">
        <v>1</v>
      </c>
      <c r="W425" s="123">
        <v>98.83</v>
      </c>
      <c r="X425" s="123">
        <v>72.174139999999994</v>
      </c>
      <c r="Y425" s="124">
        <v>5.9915543719999999E-3</v>
      </c>
      <c r="Z425" s="124">
        <v>1.0881575000000001E-4</v>
      </c>
    </row>
    <row r="426" spans="1:26" ht="15" thickBot="1" x14ac:dyDescent="0.25">
      <c r="A426" s="120">
        <v>8694</v>
      </c>
      <c r="B426" s="120">
        <v>12957</v>
      </c>
      <c r="C426" s="122" t="s">
        <v>3351</v>
      </c>
      <c r="D426" s="122">
        <v>516496544</v>
      </c>
      <c r="E426" s="122" t="s">
        <v>429</v>
      </c>
      <c r="F426" s="122" t="s">
        <v>2840</v>
      </c>
      <c r="G426" s="122">
        <v>11020442</v>
      </c>
      <c r="H426" s="122" t="s">
        <v>78</v>
      </c>
      <c r="I426" s="122" t="s">
        <v>465</v>
      </c>
      <c r="J426" s="122" t="s">
        <v>53</v>
      </c>
      <c r="K426" s="122" t="s">
        <v>53</v>
      </c>
      <c r="L426" s="122" t="s">
        <v>975</v>
      </c>
      <c r="M426" s="122" t="s">
        <v>931</v>
      </c>
      <c r="N426" s="122" t="s">
        <v>62</v>
      </c>
      <c r="O426" s="127">
        <v>45326</v>
      </c>
      <c r="P426" s="122" t="s">
        <v>1206</v>
      </c>
      <c r="Q426" s="122" t="s">
        <v>301</v>
      </c>
      <c r="R426" s="122" t="s">
        <v>305</v>
      </c>
      <c r="S426" s="128">
        <v>45382</v>
      </c>
      <c r="T426" s="127">
        <v>45326</v>
      </c>
      <c r="U426" s="123">
        <v>7485</v>
      </c>
      <c r="V426" s="123">
        <v>1</v>
      </c>
      <c r="W426" s="123">
        <v>100</v>
      </c>
      <c r="X426" s="123">
        <v>7.4850000000000003</v>
      </c>
      <c r="Y426" s="124">
        <v>6.2136915600000001E-4</v>
      </c>
      <c r="Z426" s="124">
        <v>1.1285009997450101E-5</v>
      </c>
    </row>
    <row r="427" spans="1:26" ht="15" thickBot="1" x14ac:dyDescent="0.25">
      <c r="A427" s="120">
        <v>8694</v>
      </c>
      <c r="B427" s="120">
        <v>12957</v>
      </c>
      <c r="C427" s="122" t="s">
        <v>2807</v>
      </c>
      <c r="D427" s="122">
        <v>515263804</v>
      </c>
      <c r="E427" s="122" t="s">
        <v>429</v>
      </c>
      <c r="F427" s="122" t="s">
        <v>2807</v>
      </c>
      <c r="G427" s="122">
        <v>11018604</v>
      </c>
      <c r="H427" s="122" t="s">
        <v>78</v>
      </c>
      <c r="I427" s="122" t="s">
        <v>465</v>
      </c>
      <c r="J427" s="122" t="s">
        <v>61</v>
      </c>
      <c r="K427" s="122" t="s">
        <v>53</v>
      </c>
      <c r="L427" s="122" t="s">
        <v>975</v>
      </c>
      <c r="M427" s="122" t="s">
        <v>130</v>
      </c>
      <c r="N427" s="122" t="s">
        <v>62</v>
      </c>
      <c r="O427" s="127">
        <v>44130</v>
      </c>
      <c r="P427" s="122" t="s">
        <v>1207</v>
      </c>
      <c r="Q427" s="122" t="s">
        <v>301</v>
      </c>
      <c r="R427" s="122" t="s">
        <v>305</v>
      </c>
      <c r="S427" s="128">
        <v>45382</v>
      </c>
      <c r="T427" s="127">
        <v>45124</v>
      </c>
      <c r="U427" s="123">
        <v>9852.35</v>
      </c>
      <c r="V427" s="123">
        <v>3.681</v>
      </c>
      <c r="W427" s="123">
        <v>547.85</v>
      </c>
      <c r="X427" s="123">
        <v>198.68602000000001</v>
      </c>
      <c r="Y427" s="124">
        <v>1.6493969886999998E-2</v>
      </c>
      <c r="Z427" s="124">
        <v>2.9955560699999997E-4</v>
      </c>
    </row>
    <row r="428" spans="1:26" ht="15" thickBot="1" x14ac:dyDescent="0.25">
      <c r="A428" s="120">
        <v>8694</v>
      </c>
      <c r="B428" s="120">
        <v>12957</v>
      </c>
      <c r="C428" s="122" t="s">
        <v>3442</v>
      </c>
      <c r="D428" s="122" t="s">
        <v>3443</v>
      </c>
      <c r="E428" s="122" t="s">
        <v>432</v>
      </c>
      <c r="F428" s="122" t="s">
        <v>2808</v>
      </c>
      <c r="G428" s="122">
        <v>11018711</v>
      </c>
      <c r="H428" s="122" t="s">
        <v>78</v>
      </c>
      <c r="I428" s="122" t="s">
        <v>465</v>
      </c>
      <c r="J428" s="122" t="s">
        <v>61</v>
      </c>
      <c r="K428" s="122" t="s">
        <v>314</v>
      </c>
      <c r="L428" s="122" t="s">
        <v>975</v>
      </c>
      <c r="M428" s="122" t="s">
        <v>923</v>
      </c>
      <c r="N428" s="122" t="s">
        <v>62</v>
      </c>
      <c r="O428" s="127">
        <v>44160</v>
      </c>
      <c r="P428" s="122" t="s">
        <v>1207</v>
      </c>
      <c r="Q428" s="122" t="s">
        <v>303</v>
      </c>
      <c r="R428" s="122" t="s">
        <v>305</v>
      </c>
      <c r="S428" s="128">
        <v>45382</v>
      </c>
      <c r="T428" s="127">
        <v>45056</v>
      </c>
      <c r="U428" s="123">
        <v>20945.27</v>
      </c>
      <c r="V428" s="123">
        <v>3.681</v>
      </c>
      <c r="W428" s="123">
        <v>333.31</v>
      </c>
      <c r="X428" s="123">
        <v>256.98047000000003</v>
      </c>
      <c r="Y428" s="124">
        <v>2.1333298305000001E-2</v>
      </c>
      <c r="Z428" s="124">
        <v>3.8744517999999997E-4</v>
      </c>
    </row>
    <row r="429" spans="1:26" ht="15" thickBot="1" x14ac:dyDescent="0.25">
      <c r="A429" s="120">
        <v>8694</v>
      </c>
      <c r="B429" s="120">
        <v>12957</v>
      </c>
      <c r="C429" s="122" t="s">
        <v>2809</v>
      </c>
      <c r="D429" s="122">
        <v>515008571</v>
      </c>
      <c r="E429" s="122" t="s">
        <v>429</v>
      </c>
      <c r="F429" s="122" t="s">
        <v>2809</v>
      </c>
      <c r="G429" s="122">
        <v>11018729</v>
      </c>
      <c r="H429" s="122" t="s">
        <v>78</v>
      </c>
      <c r="I429" s="122" t="s">
        <v>465</v>
      </c>
      <c r="J429" s="122" t="s">
        <v>61</v>
      </c>
      <c r="K429" s="122" t="s">
        <v>314</v>
      </c>
      <c r="L429" s="122" t="s">
        <v>975</v>
      </c>
      <c r="M429" s="122" t="s">
        <v>915</v>
      </c>
      <c r="N429" s="122" t="s">
        <v>62</v>
      </c>
      <c r="O429" s="127">
        <v>44166</v>
      </c>
      <c r="P429" s="122" t="s">
        <v>1207</v>
      </c>
      <c r="Q429" s="122" t="s">
        <v>303</v>
      </c>
      <c r="R429" s="122" t="s">
        <v>305</v>
      </c>
      <c r="S429" s="128">
        <v>45382</v>
      </c>
      <c r="T429" s="127">
        <v>45202</v>
      </c>
      <c r="U429" s="123">
        <v>8599.83</v>
      </c>
      <c r="V429" s="123">
        <v>3.681</v>
      </c>
      <c r="W429" s="123">
        <v>1948.9755</v>
      </c>
      <c r="X429" s="123">
        <v>616.96717999999998</v>
      </c>
      <c r="Y429" s="124">
        <v>5.1217685513000002E-2</v>
      </c>
      <c r="Z429" s="124">
        <v>9.3019115399999995E-4</v>
      </c>
    </row>
    <row r="430" spans="1:26" ht="15" thickBot="1" x14ac:dyDescent="0.25">
      <c r="A430" s="120">
        <v>8694</v>
      </c>
      <c r="B430" s="120">
        <v>12957</v>
      </c>
      <c r="C430" s="122" t="s">
        <v>2810</v>
      </c>
      <c r="D430" s="122">
        <v>515345098</v>
      </c>
      <c r="E430" s="122" t="s">
        <v>429</v>
      </c>
      <c r="F430" s="122" t="s">
        <v>2810</v>
      </c>
      <c r="G430" s="122">
        <v>11018860</v>
      </c>
      <c r="H430" s="122" t="s">
        <v>78</v>
      </c>
      <c r="I430" s="122" t="s">
        <v>465</v>
      </c>
      <c r="J430" s="122" t="s">
        <v>61</v>
      </c>
      <c r="K430" s="122" t="s">
        <v>53</v>
      </c>
      <c r="L430" s="122" t="s">
        <v>975</v>
      </c>
      <c r="M430" s="122" t="s">
        <v>915</v>
      </c>
      <c r="N430" s="122" t="s">
        <v>62</v>
      </c>
      <c r="O430" s="127">
        <v>44256</v>
      </c>
      <c r="P430" s="122" t="s">
        <v>1207</v>
      </c>
      <c r="Q430" s="122" t="s">
        <v>303</v>
      </c>
      <c r="R430" s="122" t="s">
        <v>305</v>
      </c>
      <c r="S430" s="128">
        <v>45382</v>
      </c>
      <c r="T430" s="127">
        <v>45202</v>
      </c>
      <c r="U430" s="123">
        <v>1585.07</v>
      </c>
      <c r="V430" s="123">
        <v>3.681</v>
      </c>
      <c r="W430" s="123">
        <v>3541</v>
      </c>
      <c r="X430" s="123">
        <v>206.60470000000001</v>
      </c>
      <c r="Y430" s="124">
        <v>1.7151341096999999E-2</v>
      </c>
      <c r="Z430" s="124">
        <v>3.1149446900000002E-4</v>
      </c>
    </row>
    <row r="431" spans="1:26" ht="15" thickBot="1" x14ac:dyDescent="0.25">
      <c r="A431" s="120">
        <v>8694</v>
      </c>
      <c r="B431" s="120">
        <v>12957</v>
      </c>
      <c r="C431" s="122" t="s">
        <v>2806</v>
      </c>
      <c r="D431" s="122">
        <v>514548767</v>
      </c>
      <c r="E431" s="122" t="s">
        <v>429</v>
      </c>
      <c r="F431" s="122" t="s">
        <v>2811</v>
      </c>
      <c r="G431" s="122">
        <v>11018866</v>
      </c>
      <c r="H431" s="122" t="s">
        <v>78</v>
      </c>
      <c r="I431" s="122" t="s">
        <v>465</v>
      </c>
      <c r="J431" s="122" t="s">
        <v>61</v>
      </c>
      <c r="K431" s="122" t="s">
        <v>314</v>
      </c>
      <c r="L431" s="122" t="s">
        <v>975</v>
      </c>
      <c r="M431" s="122" t="s">
        <v>915</v>
      </c>
      <c r="N431" s="122" t="s">
        <v>62</v>
      </c>
      <c r="O431" s="127">
        <v>44266</v>
      </c>
      <c r="P431" s="122" t="s">
        <v>1207</v>
      </c>
      <c r="Q431" s="122" t="s">
        <v>303</v>
      </c>
      <c r="R431" s="122" t="s">
        <v>305</v>
      </c>
      <c r="S431" s="128">
        <v>45382</v>
      </c>
      <c r="T431" s="127">
        <v>45279</v>
      </c>
      <c r="U431" s="123">
        <v>29940.18</v>
      </c>
      <c r="V431" s="123">
        <v>3.681</v>
      </c>
      <c r="W431" s="123">
        <v>93</v>
      </c>
      <c r="X431" s="123">
        <v>102.49512</v>
      </c>
      <c r="Y431" s="124">
        <v>8.5086581469999995E-3</v>
      </c>
      <c r="Z431" s="124">
        <v>1.5453018700000001E-4</v>
      </c>
    </row>
    <row r="432" spans="1:26" ht="15" thickBot="1" x14ac:dyDescent="0.25">
      <c r="A432" s="120">
        <v>8694</v>
      </c>
      <c r="B432" s="120">
        <v>12957</v>
      </c>
      <c r="C432" s="122" t="s">
        <v>2844</v>
      </c>
      <c r="D432" s="122">
        <v>516044096</v>
      </c>
      <c r="E432" s="122" t="s">
        <v>429</v>
      </c>
      <c r="F432" s="122" t="s">
        <v>2844</v>
      </c>
      <c r="G432" s="122">
        <v>11018869</v>
      </c>
      <c r="H432" s="122" t="s">
        <v>78</v>
      </c>
      <c r="I432" s="122" t="s">
        <v>465</v>
      </c>
      <c r="J432" s="122" t="s">
        <v>61</v>
      </c>
      <c r="K432" s="122" t="s">
        <v>314</v>
      </c>
      <c r="L432" s="122" t="s">
        <v>975</v>
      </c>
      <c r="M432" s="122" t="s">
        <v>258</v>
      </c>
      <c r="N432" s="122" t="s">
        <v>62</v>
      </c>
      <c r="O432" s="127">
        <v>44270</v>
      </c>
      <c r="P432" s="122" t="s">
        <v>1207</v>
      </c>
      <c r="Q432" s="122" t="s">
        <v>301</v>
      </c>
      <c r="R432" s="122" t="s">
        <v>305</v>
      </c>
      <c r="S432" s="128">
        <v>45382</v>
      </c>
      <c r="T432" s="127">
        <v>45054</v>
      </c>
      <c r="U432" s="123">
        <v>6626.56</v>
      </c>
      <c r="V432" s="123">
        <v>3.681</v>
      </c>
      <c r="W432" s="123">
        <v>2046</v>
      </c>
      <c r="X432" s="123">
        <v>499.06783999999999</v>
      </c>
      <c r="Y432" s="124">
        <v>4.1430242169999999E-2</v>
      </c>
      <c r="Z432" s="124">
        <v>7.5243628099999995E-4</v>
      </c>
    </row>
    <row r="433" spans="1:26" ht="15" thickBot="1" x14ac:dyDescent="0.25">
      <c r="A433" s="120">
        <v>8694</v>
      </c>
      <c r="B433" s="120">
        <v>12957</v>
      </c>
      <c r="C433" s="122" t="s">
        <v>3451</v>
      </c>
      <c r="D433" s="122">
        <v>515614444</v>
      </c>
      <c r="E433" s="122" t="s">
        <v>429</v>
      </c>
      <c r="F433" s="122" t="s">
        <v>2845</v>
      </c>
      <c r="G433" s="122">
        <v>11018885</v>
      </c>
      <c r="H433" s="122" t="s">
        <v>78</v>
      </c>
      <c r="I433" s="122" t="s">
        <v>465</v>
      </c>
      <c r="J433" s="122" t="s">
        <v>61</v>
      </c>
      <c r="K433" s="122" t="s">
        <v>314</v>
      </c>
      <c r="L433" s="122" t="s">
        <v>975</v>
      </c>
      <c r="M433" s="122" t="s">
        <v>968</v>
      </c>
      <c r="N433" s="122" t="s">
        <v>62</v>
      </c>
      <c r="O433" s="127">
        <v>44272</v>
      </c>
      <c r="P433" s="122" t="s">
        <v>1207</v>
      </c>
      <c r="Q433" s="122" t="s">
        <v>303</v>
      </c>
      <c r="R433" s="122" t="s">
        <v>305</v>
      </c>
      <c r="S433" s="128">
        <v>45382</v>
      </c>
      <c r="T433" s="127">
        <v>45202</v>
      </c>
      <c r="U433" s="123">
        <v>64931.19</v>
      </c>
      <c r="V433" s="123">
        <v>3.681</v>
      </c>
      <c r="W433" s="123">
        <v>87.23</v>
      </c>
      <c r="X433" s="123">
        <v>208.48991000000001</v>
      </c>
      <c r="Y433" s="124">
        <v>1.7307842279000001E-2</v>
      </c>
      <c r="Z433" s="124">
        <v>3.1433676899999998E-4</v>
      </c>
    </row>
    <row r="434" spans="1:26" ht="15" thickBot="1" x14ac:dyDescent="0.25">
      <c r="A434" s="120">
        <v>8694</v>
      </c>
      <c r="B434" s="120">
        <v>12957</v>
      </c>
      <c r="C434" s="122" t="s">
        <v>2813</v>
      </c>
      <c r="D434" s="122">
        <v>514785039</v>
      </c>
      <c r="E434" s="122" t="s">
        <v>429</v>
      </c>
      <c r="F434" s="122" t="s">
        <v>2813</v>
      </c>
      <c r="G434" s="122">
        <v>11018944</v>
      </c>
      <c r="H434" s="122" t="s">
        <v>78</v>
      </c>
      <c r="I434" s="122" t="s">
        <v>465</v>
      </c>
      <c r="J434" s="122" t="s">
        <v>61</v>
      </c>
      <c r="K434" s="122" t="s">
        <v>53</v>
      </c>
      <c r="L434" s="122" t="s">
        <v>975</v>
      </c>
      <c r="M434" s="122" t="s">
        <v>899</v>
      </c>
      <c r="N434" s="122" t="s">
        <v>62</v>
      </c>
      <c r="O434" s="127">
        <v>44294</v>
      </c>
      <c r="P434" s="122" t="s">
        <v>1207</v>
      </c>
      <c r="Q434" s="122" t="s">
        <v>301</v>
      </c>
      <c r="R434" s="122" t="s">
        <v>305</v>
      </c>
      <c r="S434" s="128">
        <v>45382</v>
      </c>
      <c r="T434" s="127">
        <v>45154</v>
      </c>
      <c r="U434" s="123">
        <v>13888.89</v>
      </c>
      <c r="V434" s="123">
        <v>3.681</v>
      </c>
      <c r="W434" s="123">
        <v>424</v>
      </c>
      <c r="X434" s="123">
        <v>216.77001999999999</v>
      </c>
      <c r="Y434" s="124">
        <v>1.7995217692E-2</v>
      </c>
      <c r="Z434" s="124">
        <v>3.2682055299999998E-4</v>
      </c>
    </row>
    <row r="435" spans="1:26" ht="15" thickBot="1" x14ac:dyDescent="0.25">
      <c r="A435" s="120">
        <v>8694</v>
      </c>
      <c r="B435" s="120">
        <v>12957</v>
      </c>
      <c r="C435" s="122" t="s">
        <v>3442</v>
      </c>
      <c r="D435" s="122" t="s">
        <v>3443</v>
      </c>
      <c r="E435" s="122" t="s">
        <v>432</v>
      </c>
      <c r="F435" s="122" t="s">
        <v>2814</v>
      </c>
      <c r="G435" s="122">
        <v>11019014</v>
      </c>
      <c r="H435" s="122" t="s">
        <v>78</v>
      </c>
      <c r="I435" s="122" t="s">
        <v>465</v>
      </c>
      <c r="J435" s="122" t="s">
        <v>61</v>
      </c>
      <c r="K435" s="122" t="s">
        <v>314</v>
      </c>
      <c r="L435" s="122" t="s">
        <v>975</v>
      </c>
      <c r="M435" s="122" t="s">
        <v>917</v>
      </c>
      <c r="N435" s="122" t="s">
        <v>62</v>
      </c>
      <c r="O435" s="127">
        <v>44316</v>
      </c>
      <c r="P435" s="122" t="s">
        <v>1207</v>
      </c>
      <c r="Q435" s="122" t="s">
        <v>303</v>
      </c>
      <c r="R435" s="122" t="s">
        <v>305</v>
      </c>
      <c r="S435" s="128">
        <v>45382</v>
      </c>
      <c r="T435" s="127">
        <v>45056</v>
      </c>
      <c r="U435" s="123">
        <v>17585.63</v>
      </c>
      <c r="V435" s="123">
        <v>3.681</v>
      </c>
      <c r="W435" s="123">
        <v>878.7</v>
      </c>
      <c r="X435" s="123">
        <v>568.80627000000004</v>
      </c>
      <c r="Y435" s="124">
        <v>4.7219595465E-2</v>
      </c>
      <c r="Z435" s="124">
        <v>8.5757975099999995E-4</v>
      </c>
    </row>
    <row r="436" spans="1:26" ht="15" thickBot="1" x14ac:dyDescent="0.25">
      <c r="A436" s="120">
        <v>8694</v>
      </c>
      <c r="B436" s="120">
        <v>12957</v>
      </c>
      <c r="C436" s="122" t="s">
        <v>2815</v>
      </c>
      <c r="D436" s="122">
        <v>514234202</v>
      </c>
      <c r="E436" s="122" t="s">
        <v>429</v>
      </c>
      <c r="F436" s="122" t="s">
        <v>2815</v>
      </c>
      <c r="G436" s="122">
        <v>11019033</v>
      </c>
      <c r="H436" s="122" t="s">
        <v>78</v>
      </c>
      <c r="I436" s="122" t="s">
        <v>465</v>
      </c>
      <c r="J436" s="122" t="s">
        <v>61</v>
      </c>
      <c r="K436" s="122" t="s">
        <v>53</v>
      </c>
      <c r="L436" s="122" t="s">
        <v>975</v>
      </c>
      <c r="M436" s="122" t="s">
        <v>249</v>
      </c>
      <c r="N436" s="122" t="s">
        <v>62</v>
      </c>
      <c r="O436" s="127">
        <v>44328</v>
      </c>
      <c r="P436" s="122" t="s">
        <v>1207</v>
      </c>
      <c r="Q436" s="122" t="s">
        <v>102</v>
      </c>
      <c r="R436" s="122" t="s">
        <v>305</v>
      </c>
      <c r="S436" s="128">
        <v>45382</v>
      </c>
      <c r="T436" s="127">
        <v>45291</v>
      </c>
      <c r="U436" s="123">
        <v>24452.43</v>
      </c>
      <c r="V436" s="123">
        <v>3.681</v>
      </c>
      <c r="W436" s="123">
        <v>830.05280000000005</v>
      </c>
      <c r="X436" s="123">
        <v>747.12549999999999</v>
      </c>
      <c r="Y436" s="124">
        <v>6.2022811161000002E-2</v>
      </c>
      <c r="Z436" s="124">
        <v>1.1264286879999999E-3</v>
      </c>
    </row>
    <row r="437" spans="1:26" ht="15" thickBot="1" x14ac:dyDescent="0.25">
      <c r="A437" s="120">
        <v>8694</v>
      </c>
      <c r="B437" s="120">
        <v>12957</v>
      </c>
      <c r="C437" s="122" t="s">
        <v>2816</v>
      </c>
      <c r="D437" s="122">
        <v>515446821</v>
      </c>
      <c r="E437" s="122" t="s">
        <v>429</v>
      </c>
      <c r="F437" s="122" t="s">
        <v>2816</v>
      </c>
      <c r="G437" s="122">
        <v>11019074</v>
      </c>
      <c r="H437" s="122" t="s">
        <v>78</v>
      </c>
      <c r="I437" s="122" t="s">
        <v>465</v>
      </c>
      <c r="J437" s="122" t="s">
        <v>61</v>
      </c>
      <c r="K437" s="122" t="s">
        <v>53</v>
      </c>
      <c r="L437" s="122" t="s">
        <v>975</v>
      </c>
      <c r="M437" s="122" t="s">
        <v>257</v>
      </c>
      <c r="N437" s="122" t="s">
        <v>62</v>
      </c>
      <c r="O437" s="127">
        <v>44349</v>
      </c>
      <c r="P437" s="122" t="s">
        <v>1207</v>
      </c>
      <c r="Q437" s="122" t="s">
        <v>301</v>
      </c>
      <c r="R437" s="122" t="s">
        <v>305</v>
      </c>
      <c r="S437" s="128">
        <v>45382</v>
      </c>
      <c r="T437" s="127">
        <v>45281</v>
      </c>
      <c r="U437" s="123">
        <v>1993.64</v>
      </c>
      <c r="V437" s="123">
        <v>3.681</v>
      </c>
      <c r="W437" s="123">
        <v>4425.12</v>
      </c>
      <c r="X437" s="123">
        <v>324.74135999999999</v>
      </c>
      <c r="Y437" s="124">
        <v>2.6958485619000001E-2</v>
      </c>
      <c r="Z437" s="124">
        <v>4.8960714600000004E-4</v>
      </c>
    </row>
    <row r="438" spans="1:26" ht="15" thickBot="1" x14ac:dyDescent="0.25">
      <c r="A438" s="120">
        <v>8694</v>
      </c>
      <c r="B438" s="120">
        <v>12957</v>
      </c>
      <c r="C438" s="122" t="s">
        <v>2817</v>
      </c>
      <c r="D438" s="122">
        <v>515795748</v>
      </c>
      <c r="E438" s="122" t="s">
        <v>429</v>
      </c>
      <c r="F438" s="122" t="s">
        <v>2817</v>
      </c>
      <c r="G438" s="122">
        <v>11019123</v>
      </c>
      <c r="H438" s="122" t="s">
        <v>78</v>
      </c>
      <c r="I438" s="122" t="s">
        <v>465</v>
      </c>
      <c r="J438" s="122" t="s">
        <v>61</v>
      </c>
      <c r="K438" s="122" t="s">
        <v>53</v>
      </c>
      <c r="L438" s="122" t="s">
        <v>975</v>
      </c>
      <c r="M438" s="122" t="s">
        <v>931</v>
      </c>
      <c r="N438" s="122" t="s">
        <v>62</v>
      </c>
      <c r="O438" s="127">
        <v>44371</v>
      </c>
      <c r="P438" s="122" t="s">
        <v>1207</v>
      </c>
      <c r="Q438" s="122" t="s">
        <v>303</v>
      </c>
      <c r="R438" s="122" t="s">
        <v>305</v>
      </c>
      <c r="S438" s="128">
        <v>45382</v>
      </c>
      <c r="T438" s="127">
        <v>45087</v>
      </c>
      <c r="U438" s="123">
        <v>64.84</v>
      </c>
      <c r="V438" s="123">
        <v>3.681</v>
      </c>
      <c r="W438" s="123">
        <v>193476</v>
      </c>
      <c r="X438" s="123">
        <v>461.78086000000002</v>
      </c>
      <c r="Y438" s="124">
        <v>3.8334854154000002E-2</v>
      </c>
      <c r="Z438" s="124">
        <v>6.96219321E-4</v>
      </c>
    </row>
    <row r="439" spans="1:26" ht="15" thickBot="1" x14ac:dyDescent="0.25">
      <c r="A439" s="120">
        <v>8694</v>
      </c>
      <c r="B439" s="120">
        <v>12957</v>
      </c>
      <c r="C439" s="122" t="s">
        <v>2818</v>
      </c>
      <c r="D439" s="122">
        <v>514453794</v>
      </c>
      <c r="E439" s="122" t="s">
        <v>429</v>
      </c>
      <c r="F439" s="122" t="s">
        <v>2818</v>
      </c>
      <c r="G439" s="122">
        <v>11019124</v>
      </c>
      <c r="H439" s="122" t="s">
        <v>78</v>
      </c>
      <c r="I439" s="122" t="s">
        <v>465</v>
      </c>
      <c r="J439" s="122" t="s">
        <v>61</v>
      </c>
      <c r="K439" s="122" t="s">
        <v>314</v>
      </c>
      <c r="L439" s="122" t="s">
        <v>975</v>
      </c>
      <c r="M439" s="122" t="s">
        <v>915</v>
      </c>
      <c r="N439" s="122" t="s">
        <v>62</v>
      </c>
      <c r="O439" s="127">
        <v>44371</v>
      </c>
      <c r="P439" s="122" t="s">
        <v>1207</v>
      </c>
      <c r="Q439" s="122" t="s">
        <v>102</v>
      </c>
      <c r="R439" s="122" t="s">
        <v>305</v>
      </c>
      <c r="S439" s="128">
        <v>45382</v>
      </c>
      <c r="T439" s="127">
        <v>45202</v>
      </c>
      <c r="U439" s="123">
        <v>42798.64</v>
      </c>
      <c r="V439" s="123">
        <v>3.681</v>
      </c>
      <c r="W439" s="123">
        <v>337.77</v>
      </c>
      <c r="X439" s="123">
        <v>532.12891999999999</v>
      </c>
      <c r="Y439" s="124">
        <v>4.4174816036E-2</v>
      </c>
      <c r="Z439" s="124">
        <v>8.0228192099999996E-4</v>
      </c>
    </row>
    <row r="440" spans="1:26" ht="15" thickBot="1" x14ac:dyDescent="0.25">
      <c r="A440" s="120">
        <v>8694</v>
      </c>
      <c r="B440" s="120">
        <v>12957</v>
      </c>
      <c r="C440" s="122" t="s">
        <v>2846</v>
      </c>
      <c r="D440" s="122" t="s">
        <v>3452</v>
      </c>
      <c r="E440" s="122" t="s">
        <v>430</v>
      </c>
      <c r="F440" s="122" t="s">
        <v>2846</v>
      </c>
      <c r="G440" s="122">
        <v>11019156</v>
      </c>
      <c r="H440" s="122" t="s">
        <v>78</v>
      </c>
      <c r="I440" s="122" t="s">
        <v>465</v>
      </c>
      <c r="J440" s="122" t="s">
        <v>61</v>
      </c>
      <c r="K440" s="122" t="s">
        <v>314</v>
      </c>
      <c r="L440" s="122" t="s">
        <v>975</v>
      </c>
      <c r="M440" s="122" t="s">
        <v>915</v>
      </c>
      <c r="N440" s="122" t="s">
        <v>62</v>
      </c>
      <c r="O440" s="127">
        <v>44396</v>
      </c>
      <c r="P440" s="122" t="s">
        <v>1207</v>
      </c>
      <c r="Q440" s="122" t="s">
        <v>303</v>
      </c>
      <c r="R440" s="122" t="s">
        <v>305</v>
      </c>
      <c r="S440" s="128">
        <v>45382</v>
      </c>
      <c r="T440" s="127">
        <v>45056</v>
      </c>
      <c r="U440" s="123">
        <v>69471.460000000006</v>
      </c>
      <c r="V440" s="123">
        <v>3.681</v>
      </c>
      <c r="W440" s="123">
        <v>40.484299999999998</v>
      </c>
      <c r="X440" s="123">
        <v>103.52825</v>
      </c>
      <c r="Y440" s="124">
        <v>8.5944236940000002E-3</v>
      </c>
      <c r="Z440" s="124">
        <v>1.5608781999999999E-4</v>
      </c>
    </row>
    <row r="441" spans="1:26" ht="15" thickBot="1" x14ac:dyDescent="0.25">
      <c r="A441" s="120">
        <v>8694</v>
      </c>
      <c r="B441" s="120">
        <v>12957</v>
      </c>
      <c r="C441" s="122" t="s">
        <v>2819</v>
      </c>
      <c r="D441" s="122">
        <v>515814390</v>
      </c>
      <c r="E441" s="122" t="s">
        <v>429</v>
      </c>
      <c r="F441" s="122" t="s">
        <v>2819</v>
      </c>
      <c r="G441" s="122">
        <v>11019193</v>
      </c>
      <c r="H441" s="122" t="s">
        <v>78</v>
      </c>
      <c r="I441" s="122" t="s">
        <v>465</v>
      </c>
      <c r="J441" s="122" t="s">
        <v>61</v>
      </c>
      <c r="K441" s="122" t="s">
        <v>157</v>
      </c>
      <c r="L441" s="122" t="s">
        <v>975</v>
      </c>
      <c r="M441" s="122" t="s">
        <v>915</v>
      </c>
      <c r="N441" s="122" t="s">
        <v>62</v>
      </c>
      <c r="O441" s="127">
        <v>44406</v>
      </c>
      <c r="P441" s="122" t="s">
        <v>1207</v>
      </c>
      <c r="Q441" s="122" t="s">
        <v>303</v>
      </c>
      <c r="R441" s="122" t="s">
        <v>305</v>
      </c>
      <c r="S441" s="128">
        <v>45382</v>
      </c>
      <c r="T441" s="127">
        <v>45202</v>
      </c>
      <c r="U441" s="123">
        <v>961.38</v>
      </c>
      <c r="V441" s="123">
        <v>3.681</v>
      </c>
      <c r="W441" s="123">
        <v>11512</v>
      </c>
      <c r="X441" s="123">
        <v>407.39123999999998</v>
      </c>
      <c r="Y441" s="124">
        <v>3.3819686180000003E-2</v>
      </c>
      <c r="Z441" s="124">
        <v>6.1421699600000003E-4</v>
      </c>
    </row>
    <row r="442" spans="1:26" ht="15" thickBot="1" x14ac:dyDescent="0.25">
      <c r="A442" s="120">
        <v>8694</v>
      </c>
      <c r="B442" s="120">
        <v>12957</v>
      </c>
      <c r="C442" s="122" t="s">
        <v>2820</v>
      </c>
      <c r="D442" s="122">
        <v>515806502</v>
      </c>
      <c r="E442" s="122" t="s">
        <v>429</v>
      </c>
      <c r="F442" s="122" t="s">
        <v>2820</v>
      </c>
      <c r="G442" s="122">
        <v>11019229</v>
      </c>
      <c r="H442" s="122" t="s">
        <v>78</v>
      </c>
      <c r="I442" s="122" t="s">
        <v>465</v>
      </c>
      <c r="J442" s="122" t="s">
        <v>61</v>
      </c>
      <c r="K442" s="122" t="s">
        <v>314</v>
      </c>
      <c r="L442" s="122" t="s">
        <v>975</v>
      </c>
      <c r="M442" s="122" t="s">
        <v>917</v>
      </c>
      <c r="N442" s="122" t="s">
        <v>62</v>
      </c>
      <c r="O442" s="127">
        <v>44434</v>
      </c>
      <c r="P442" s="122" t="s">
        <v>1207</v>
      </c>
      <c r="Q442" s="122" t="s">
        <v>303</v>
      </c>
      <c r="R442" s="122" t="s">
        <v>305</v>
      </c>
      <c r="S442" s="128">
        <v>45382</v>
      </c>
      <c r="T442" s="127">
        <v>45202</v>
      </c>
      <c r="U442" s="123">
        <v>5717.03</v>
      </c>
      <c r="V442" s="123">
        <v>3.681</v>
      </c>
      <c r="W442" s="123">
        <v>1056.3447000000001</v>
      </c>
      <c r="X442" s="123">
        <v>222.30126999999999</v>
      </c>
      <c r="Y442" s="124">
        <v>1.8454395801000001E-2</v>
      </c>
      <c r="Z442" s="124">
        <v>3.35159927E-4</v>
      </c>
    </row>
    <row r="443" spans="1:26" ht="15" thickBot="1" x14ac:dyDescent="0.25">
      <c r="A443" s="120">
        <v>8694</v>
      </c>
      <c r="B443" s="120">
        <v>12957</v>
      </c>
      <c r="C443" s="122" t="s">
        <v>2847</v>
      </c>
      <c r="D443" s="122" t="s">
        <v>3453</v>
      </c>
      <c r="E443" s="122" t="s">
        <v>430</v>
      </c>
      <c r="F443" s="122" t="s">
        <v>2847</v>
      </c>
      <c r="G443" s="122">
        <v>11019245</v>
      </c>
      <c r="H443" s="122" t="s">
        <v>78</v>
      </c>
      <c r="I443" s="122" t="s">
        <v>465</v>
      </c>
      <c r="J443" s="122" t="s">
        <v>61</v>
      </c>
      <c r="K443" s="122" t="s">
        <v>314</v>
      </c>
      <c r="L443" s="122" t="s">
        <v>975</v>
      </c>
      <c r="M443" s="122" t="s">
        <v>912</v>
      </c>
      <c r="N443" s="122" t="s">
        <v>62</v>
      </c>
      <c r="O443" s="127">
        <v>44441</v>
      </c>
      <c r="P443" s="122" t="s">
        <v>1207</v>
      </c>
      <c r="Q443" s="122" t="s">
        <v>303</v>
      </c>
      <c r="R443" s="122" t="s">
        <v>305</v>
      </c>
      <c r="S443" s="128">
        <v>45382</v>
      </c>
      <c r="T443" s="127">
        <v>45056</v>
      </c>
      <c r="U443" s="123">
        <v>1123.5999999999999</v>
      </c>
      <c r="V443" s="123">
        <v>3.681</v>
      </c>
      <c r="W443" s="123">
        <v>10514</v>
      </c>
      <c r="X443" s="123">
        <v>434.85604999999998</v>
      </c>
      <c r="Y443" s="124">
        <v>3.6099684285000003E-2</v>
      </c>
      <c r="Z443" s="124">
        <v>6.55625233E-4</v>
      </c>
    </row>
    <row r="444" spans="1:26" ht="15" thickBot="1" x14ac:dyDescent="0.25">
      <c r="A444" s="120">
        <v>8694</v>
      </c>
      <c r="B444" s="120">
        <v>12957</v>
      </c>
      <c r="C444" s="122" t="s">
        <v>2821</v>
      </c>
      <c r="D444" s="122" t="s">
        <v>3445</v>
      </c>
      <c r="E444" s="122" t="s">
        <v>430</v>
      </c>
      <c r="F444" s="122" t="s">
        <v>2821</v>
      </c>
      <c r="G444" s="122">
        <v>11019265</v>
      </c>
      <c r="H444" s="122" t="s">
        <v>78</v>
      </c>
      <c r="I444" s="122" t="s">
        <v>465</v>
      </c>
      <c r="J444" s="122" t="s">
        <v>61</v>
      </c>
      <c r="K444" s="122" t="s">
        <v>314</v>
      </c>
      <c r="L444" s="122" t="s">
        <v>975</v>
      </c>
      <c r="M444" s="122" t="s">
        <v>906</v>
      </c>
      <c r="N444" s="122" t="s">
        <v>62</v>
      </c>
      <c r="O444" s="127">
        <v>44469</v>
      </c>
      <c r="P444" s="122" t="s">
        <v>1207</v>
      </c>
      <c r="Q444" s="122" t="s">
        <v>102</v>
      </c>
      <c r="R444" s="122" t="s">
        <v>305</v>
      </c>
      <c r="S444" s="128">
        <v>45382</v>
      </c>
      <c r="T444" s="127">
        <v>44828</v>
      </c>
      <c r="U444" s="123">
        <v>278.55</v>
      </c>
      <c r="V444" s="123">
        <v>3.681</v>
      </c>
      <c r="W444" s="123">
        <v>17223</v>
      </c>
      <c r="X444" s="123">
        <v>176.59475</v>
      </c>
      <c r="Y444" s="124">
        <v>1.4660057555E-2</v>
      </c>
      <c r="Z444" s="124">
        <v>2.66248967E-4</v>
      </c>
    </row>
    <row r="445" spans="1:26" ht="15" thickBot="1" x14ac:dyDescent="0.25">
      <c r="A445" s="120">
        <v>8694</v>
      </c>
      <c r="B445" s="120">
        <v>12957</v>
      </c>
      <c r="C445" s="122" t="s">
        <v>3446</v>
      </c>
      <c r="D445" s="122">
        <v>516436797</v>
      </c>
      <c r="E445" s="122" t="s">
        <v>429</v>
      </c>
      <c r="F445" s="122" t="s">
        <v>2822</v>
      </c>
      <c r="G445" s="122">
        <v>11019278</v>
      </c>
      <c r="H445" s="122" t="s">
        <v>78</v>
      </c>
      <c r="I445" s="122" t="s">
        <v>465</v>
      </c>
      <c r="J445" s="122" t="s">
        <v>61</v>
      </c>
      <c r="K445" s="122" t="s">
        <v>314</v>
      </c>
      <c r="L445" s="122" t="s">
        <v>975</v>
      </c>
      <c r="M445" s="122" t="s">
        <v>915</v>
      </c>
      <c r="N445" s="122" t="s">
        <v>62</v>
      </c>
      <c r="O445" s="127">
        <v>44494</v>
      </c>
      <c r="P445" s="122" t="s">
        <v>1207</v>
      </c>
      <c r="Q445" s="122" t="s">
        <v>301</v>
      </c>
      <c r="R445" s="122" t="s">
        <v>305</v>
      </c>
      <c r="S445" s="128">
        <v>45382</v>
      </c>
      <c r="T445" s="127">
        <v>45168</v>
      </c>
      <c r="U445" s="123">
        <v>410.86</v>
      </c>
      <c r="V445" s="123">
        <v>3.681</v>
      </c>
      <c r="W445" s="123">
        <v>6908.0465000000004</v>
      </c>
      <c r="X445" s="123">
        <v>104.47561</v>
      </c>
      <c r="Y445" s="124">
        <v>8.6730690219999993E-3</v>
      </c>
      <c r="Z445" s="124">
        <v>1.57516139E-4</v>
      </c>
    </row>
    <row r="446" spans="1:26" ht="15" thickBot="1" x14ac:dyDescent="0.25">
      <c r="A446" s="120">
        <v>8694</v>
      </c>
      <c r="B446" s="120">
        <v>12957</v>
      </c>
      <c r="C446" s="122" t="s">
        <v>583</v>
      </c>
      <c r="D446" s="122">
        <v>803</v>
      </c>
      <c r="E446" s="122" t="s">
        <v>2</v>
      </c>
      <c r="F446" s="122" t="s">
        <v>2823</v>
      </c>
      <c r="G446" s="122">
        <v>11019337</v>
      </c>
      <c r="H446" s="122" t="s">
        <v>78</v>
      </c>
      <c r="I446" s="122" t="s">
        <v>465</v>
      </c>
      <c r="J446" s="122" t="s">
        <v>61</v>
      </c>
      <c r="K446" s="122" t="s">
        <v>53</v>
      </c>
      <c r="L446" s="122" t="s">
        <v>975</v>
      </c>
      <c r="M446" s="122" t="s">
        <v>269</v>
      </c>
      <c r="N446" s="122" t="s">
        <v>62</v>
      </c>
      <c r="O446" s="127">
        <v>44522</v>
      </c>
      <c r="P446" s="122" t="s">
        <v>1207</v>
      </c>
      <c r="Q446" s="122" t="s">
        <v>301</v>
      </c>
      <c r="R446" s="122" t="s">
        <v>305</v>
      </c>
      <c r="S446" s="128">
        <v>45382</v>
      </c>
      <c r="T446" s="127">
        <v>45271</v>
      </c>
      <c r="U446" s="123">
        <v>220000</v>
      </c>
      <c r="V446" s="123">
        <v>3.681</v>
      </c>
      <c r="W446" s="123">
        <v>107.3398</v>
      </c>
      <c r="X446" s="123">
        <v>869.25917000000004</v>
      </c>
      <c r="Y446" s="124">
        <v>7.2161768473000001E-2</v>
      </c>
      <c r="Z446" s="124">
        <v>1.3105675909999999E-3</v>
      </c>
    </row>
    <row r="447" spans="1:26" ht="15" thickBot="1" x14ac:dyDescent="0.25">
      <c r="A447" s="120">
        <v>8694</v>
      </c>
      <c r="B447" s="120">
        <v>12957</v>
      </c>
      <c r="C447" s="122" t="s">
        <v>2824</v>
      </c>
      <c r="D447" s="122">
        <v>515558138</v>
      </c>
      <c r="E447" s="122" t="s">
        <v>429</v>
      </c>
      <c r="F447" s="122" t="s">
        <v>2824</v>
      </c>
      <c r="G447" s="122">
        <v>11019339</v>
      </c>
      <c r="H447" s="122" t="s">
        <v>78</v>
      </c>
      <c r="I447" s="122" t="s">
        <v>465</v>
      </c>
      <c r="J447" s="122" t="s">
        <v>61</v>
      </c>
      <c r="K447" s="122" t="s">
        <v>314</v>
      </c>
      <c r="L447" s="122" t="s">
        <v>975</v>
      </c>
      <c r="M447" s="122" t="s">
        <v>249</v>
      </c>
      <c r="N447" s="122" t="s">
        <v>62</v>
      </c>
      <c r="O447" s="127">
        <v>44522</v>
      </c>
      <c r="P447" s="122" t="s">
        <v>1207</v>
      </c>
      <c r="Q447" s="122" t="s">
        <v>303</v>
      </c>
      <c r="R447" s="122" t="s">
        <v>305</v>
      </c>
      <c r="S447" s="128">
        <v>45382</v>
      </c>
      <c r="T447" s="127">
        <v>45056</v>
      </c>
      <c r="U447" s="123">
        <v>8754.94</v>
      </c>
      <c r="V447" s="123">
        <v>3.681</v>
      </c>
      <c r="W447" s="123">
        <v>228.44200000000001</v>
      </c>
      <c r="X447" s="123">
        <v>73.61985</v>
      </c>
      <c r="Y447" s="124">
        <v>6.1115703510000001E-3</v>
      </c>
      <c r="Z447" s="124">
        <v>1.1099542299999999E-4</v>
      </c>
    </row>
    <row r="448" spans="1:26" ht="15" thickBot="1" x14ac:dyDescent="0.25">
      <c r="A448" s="120">
        <v>8694</v>
      </c>
      <c r="B448" s="120">
        <v>12957</v>
      </c>
      <c r="C448" s="122" t="s">
        <v>3447</v>
      </c>
      <c r="D448" s="122">
        <v>514548767</v>
      </c>
      <c r="E448" s="122" t="s">
        <v>429</v>
      </c>
      <c r="F448" s="122" t="s">
        <v>2825</v>
      </c>
      <c r="G448" s="122">
        <v>11019359</v>
      </c>
      <c r="H448" s="122" t="s">
        <v>78</v>
      </c>
      <c r="I448" s="122" t="s">
        <v>465</v>
      </c>
      <c r="J448" s="122" t="s">
        <v>61</v>
      </c>
      <c r="K448" s="122" t="s">
        <v>314</v>
      </c>
      <c r="L448" s="122" t="s">
        <v>975</v>
      </c>
      <c r="M448" s="122" t="s">
        <v>915</v>
      </c>
      <c r="N448" s="122" t="s">
        <v>62</v>
      </c>
      <c r="O448" s="127">
        <v>44558</v>
      </c>
      <c r="P448" s="122" t="s">
        <v>1207</v>
      </c>
      <c r="Q448" s="122" t="s">
        <v>303</v>
      </c>
      <c r="R448" s="122" t="s">
        <v>305</v>
      </c>
      <c r="S448" s="128">
        <v>45382</v>
      </c>
      <c r="T448" s="127">
        <v>45279</v>
      </c>
      <c r="U448" s="123">
        <v>24137.93</v>
      </c>
      <c r="V448" s="123">
        <v>3.681</v>
      </c>
      <c r="W448" s="123">
        <v>93</v>
      </c>
      <c r="X448" s="123">
        <v>82.632099999999994</v>
      </c>
      <c r="Y448" s="124">
        <v>6.8597245490000002E-3</v>
      </c>
      <c r="Z448" s="124">
        <v>1.2458304199999999E-4</v>
      </c>
    </row>
    <row r="449" spans="1:26" ht="15" thickBot="1" x14ac:dyDescent="0.25">
      <c r="A449" s="120">
        <v>8694</v>
      </c>
      <c r="B449" s="120">
        <v>12957</v>
      </c>
      <c r="C449" s="122" t="s">
        <v>2826</v>
      </c>
      <c r="D449" s="122">
        <v>515649762</v>
      </c>
      <c r="E449" s="122" t="s">
        <v>429</v>
      </c>
      <c r="F449" s="122" t="s">
        <v>2826</v>
      </c>
      <c r="G449" s="122">
        <v>11019364</v>
      </c>
      <c r="H449" s="122" t="s">
        <v>78</v>
      </c>
      <c r="I449" s="122" t="s">
        <v>465</v>
      </c>
      <c r="J449" s="122" t="s">
        <v>61</v>
      </c>
      <c r="K449" s="122" t="s">
        <v>314</v>
      </c>
      <c r="L449" s="122" t="s">
        <v>975</v>
      </c>
      <c r="M449" s="122" t="s">
        <v>915</v>
      </c>
      <c r="N449" s="122" t="s">
        <v>62</v>
      </c>
      <c r="O449" s="127">
        <v>44574</v>
      </c>
      <c r="P449" s="122" t="s">
        <v>1207</v>
      </c>
      <c r="Q449" s="122" t="s">
        <v>303</v>
      </c>
      <c r="R449" s="122" t="s">
        <v>305</v>
      </c>
      <c r="S449" s="128">
        <v>45382</v>
      </c>
      <c r="T449" s="127">
        <v>45202</v>
      </c>
      <c r="U449" s="123">
        <v>23187.54</v>
      </c>
      <c r="V449" s="123">
        <v>3.681</v>
      </c>
      <c r="W449" s="123">
        <v>458.00839999999999</v>
      </c>
      <c r="X449" s="123">
        <v>390.92543999999998</v>
      </c>
      <c r="Y449" s="124">
        <v>3.2452773653999997E-2</v>
      </c>
      <c r="Z449" s="124">
        <v>5.89391783E-4</v>
      </c>
    </row>
    <row r="450" spans="1:26" ht="15" thickBot="1" x14ac:dyDescent="0.25">
      <c r="A450" s="120">
        <v>8694</v>
      </c>
      <c r="B450" s="120">
        <v>12957</v>
      </c>
      <c r="C450" s="122" t="s">
        <v>2827</v>
      </c>
      <c r="D450" s="122">
        <v>515827665</v>
      </c>
      <c r="E450" s="122" t="s">
        <v>429</v>
      </c>
      <c r="F450" s="122" t="s">
        <v>2827</v>
      </c>
      <c r="G450" s="122">
        <v>11019365</v>
      </c>
      <c r="H450" s="122" t="s">
        <v>78</v>
      </c>
      <c r="I450" s="122" t="s">
        <v>465</v>
      </c>
      <c r="J450" s="122" t="s">
        <v>61</v>
      </c>
      <c r="K450" s="122" t="s">
        <v>314</v>
      </c>
      <c r="L450" s="122" t="s">
        <v>975</v>
      </c>
      <c r="M450" s="122" t="s">
        <v>895</v>
      </c>
      <c r="N450" s="122" t="s">
        <v>62</v>
      </c>
      <c r="O450" s="127">
        <v>44574</v>
      </c>
      <c r="P450" s="122" t="s">
        <v>1207</v>
      </c>
      <c r="Q450" s="122" t="s">
        <v>303</v>
      </c>
      <c r="R450" s="122" t="s">
        <v>305</v>
      </c>
      <c r="S450" s="128">
        <v>45382</v>
      </c>
      <c r="T450" s="127">
        <v>45202</v>
      </c>
      <c r="U450" s="123">
        <v>7106.4</v>
      </c>
      <c r="V450" s="123">
        <v>3.681</v>
      </c>
      <c r="W450" s="123">
        <v>867.74519999999995</v>
      </c>
      <c r="X450" s="123">
        <v>226.9905</v>
      </c>
      <c r="Y450" s="124">
        <v>1.8843673408E-2</v>
      </c>
      <c r="Z450" s="124">
        <v>3.4222980099999999E-4</v>
      </c>
    </row>
    <row r="451" spans="1:26" ht="15" thickBot="1" x14ac:dyDescent="0.25">
      <c r="A451" s="120">
        <v>8694</v>
      </c>
      <c r="B451" s="120">
        <v>12957</v>
      </c>
      <c r="C451" s="122" t="s">
        <v>2828</v>
      </c>
      <c r="D451" s="122">
        <v>515985471</v>
      </c>
      <c r="E451" s="122" t="s">
        <v>429</v>
      </c>
      <c r="F451" s="122" t="s">
        <v>2828</v>
      </c>
      <c r="G451" s="122">
        <v>11019366</v>
      </c>
      <c r="H451" s="122" t="s">
        <v>78</v>
      </c>
      <c r="I451" s="122" t="s">
        <v>465</v>
      </c>
      <c r="J451" s="122" t="s">
        <v>61</v>
      </c>
      <c r="K451" s="122" t="s">
        <v>314</v>
      </c>
      <c r="L451" s="122" t="s">
        <v>975</v>
      </c>
      <c r="M451" s="122" t="s">
        <v>912</v>
      </c>
      <c r="N451" s="122" t="s">
        <v>62</v>
      </c>
      <c r="O451" s="127">
        <v>44574</v>
      </c>
      <c r="P451" s="122" t="s">
        <v>1207</v>
      </c>
      <c r="Q451" s="122" t="s">
        <v>303</v>
      </c>
      <c r="R451" s="122" t="s">
        <v>305</v>
      </c>
      <c r="S451" s="128">
        <v>45382</v>
      </c>
      <c r="T451" s="127">
        <v>45202</v>
      </c>
      <c r="U451" s="123">
        <v>46540.05</v>
      </c>
      <c r="V451" s="123">
        <v>3.681</v>
      </c>
      <c r="W451" s="123">
        <v>128.77789999999999</v>
      </c>
      <c r="X451" s="123">
        <v>220.61447000000001</v>
      </c>
      <c r="Y451" s="124">
        <v>1.8314365674999999E-2</v>
      </c>
      <c r="Z451" s="124">
        <v>3.3261676600000002E-4</v>
      </c>
    </row>
    <row r="452" spans="1:26" ht="15" thickBot="1" x14ac:dyDescent="0.25">
      <c r="A452" s="120">
        <v>8694</v>
      </c>
      <c r="B452" s="120">
        <v>12957</v>
      </c>
      <c r="C452" s="122" t="s">
        <v>2829</v>
      </c>
      <c r="D452" s="122">
        <v>515374742</v>
      </c>
      <c r="E452" s="122" t="s">
        <v>429</v>
      </c>
      <c r="F452" s="122" t="s">
        <v>2829</v>
      </c>
      <c r="G452" s="122">
        <v>11019369</v>
      </c>
      <c r="H452" s="122" t="s">
        <v>78</v>
      </c>
      <c r="I452" s="122" t="s">
        <v>465</v>
      </c>
      <c r="J452" s="122" t="s">
        <v>61</v>
      </c>
      <c r="K452" s="122" t="s">
        <v>314</v>
      </c>
      <c r="L452" s="122" t="s">
        <v>975</v>
      </c>
      <c r="M452" s="122" t="s">
        <v>130</v>
      </c>
      <c r="N452" s="122" t="s">
        <v>62</v>
      </c>
      <c r="O452" s="127">
        <v>44601</v>
      </c>
      <c r="P452" s="122" t="s">
        <v>1207</v>
      </c>
      <c r="Q452" s="122" t="s">
        <v>301</v>
      </c>
      <c r="R452" s="122" t="s">
        <v>305</v>
      </c>
      <c r="S452" s="128">
        <v>45382</v>
      </c>
      <c r="T452" s="127">
        <v>44601</v>
      </c>
      <c r="U452" s="123">
        <v>100000</v>
      </c>
      <c r="V452" s="123">
        <v>3.681</v>
      </c>
      <c r="W452" s="123">
        <v>100</v>
      </c>
      <c r="X452" s="123">
        <v>368.1</v>
      </c>
      <c r="Y452" s="124">
        <v>3.0557914015999998E-2</v>
      </c>
      <c r="Z452" s="124">
        <v>5.5497824700000001E-4</v>
      </c>
    </row>
    <row r="453" spans="1:26" ht="15" thickBot="1" x14ac:dyDescent="0.25">
      <c r="A453" s="120">
        <v>8694</v>
      </c>
      <c r="B453" s="120">
        <v>12957</v>
      </c>
      <c r="C453" s="122" t="s">
        <v>2841</v>
      </c>
      <c r="D453" s="122">
        <v>515599009</v>
      </c>
      <c r="E453" s="122" t="s">
        <v>429</v>
      </c>
      <c r="F453" s="122" t="s">
        <v>2841</v>
      </c>
      <c r="G453" s="122">
        <v>11019400</v>
      </c>
      <c r="H453" s="122" t="s">
        <v>78</v>
      </c>
      <c r="I453" s="122" t="s">
        <v>465</v>
      </c>
      <c r="J453" s="122" t="s">
        <v>61</v>
      </c>
      <c r="K453" s="122" t="s">
        <v>313</v>
      </c>
      <c r="L453" s="122" t="s">
        <v>102</v>
      </c>
      <c r="M453" s="122" t="s">
        <v>249</v>
      </c>
      <c r="N453" s="122" t="s">
        <v>62</v>
      </c>
      <c r="O453" s="127">
        <v>44536</v>
      </c>
      <c r="P453" s="122" t="s">
        <v>1207</v>
      </c>
      <c r="Q453" s="122" t="s">
        <v>301</v>
      </c>
      <c r="R453" s="122" t="s">
        <v>305</v>
      </c>
      <c r="S453" s="128">
        <v>45382</v>
      </c>
      <c r="T453" s="127">
        <v>44979</v>
      </c>
      <c r="U453" s="123">
        <v>881.43</v>
      </c>
      <c r="V453" s="123">
        <v>3.681</v>
      </c>
      <c r="W453" s="123">
        <v>6483.0325999999995</v>
      </c>
      <c r="X453" s="123">
        <v>210.34483</v>
      </c>
      <c r="Y453" s="124">
        <v>1.7461828929000001E-2</v>
      </c>
      <c r="Z453" s="124">
        <v>3.1713340100000001E-4</v>
      </c>
    </row>
    <row r="454" spans="1:26" ht="15" thickBot="1" x14ac:dyDescent="0.25">
      <c r="A454" s="120">
        <v>8694</v>
      </c>
      <c r="B454" s="120">
        <v>12957</v>
      </c>
      <c r="C454" s="122" t="s">
        <v>2831</v>
      </c>
      <c r="D454" s="122">
        <v>514856574</v>
      </c>
      <c r="E454" s="122" t="s">
        <v>429</v>
      </c>
      <c r="F454" s="122" t="s">
        <v>2831</v>
      </c>
      <c r="G454" s="122">
        <v>11019484</v>
      </c>
      <c r="H454" s="122" t="s">
        <v>78</v>
      </c>
      <c r="I454" s="122" t="s">
        <v>465</v>
      </c>
      <c r="J454" s="122" t="s">
        <v>61</v>
      </c>
      <c r="K454" s="122" t="s">
        <v>53</v>
      </c>
      <c r="L454" s="122" t="s">
        <v>975</v>
      </c>
      <c r="M454" s="122" t="s">
        <v>130</v>
      </c>
      <c r="N454" s="122" t="s">
        <v>62</v>
      </c>
      <c r="O454" s="127">
        <v>44788</v>
      </c>
      <c r="P454" s="122" t="s">
        <v>1207</v>
      </c>
      <c r="Q454" s="122" t="s">
        <v>102</v>
      </c>
      <c r="R454" s="122" t="s">
        <v>305</v>
      </c>
      <c r="S454" s="128">
        <v>45382</v>
      </c>
      <c r="T454" s="127">
        <v>45202</v>
      </c>
      <c r="U454" s="123">
        <v>1272.18</v>
      </c>
      <c r="V454" s="123">
        <v>3.681</v>
      </c>
      <c r="W454" s="123">
        <v>3341.93</v>
      </c>
      <c r="X454" s="123">
        <v>156.49905999999999</v>
      </c>
      <c r="Y454" s="124">
        <v>1.2991808799E-2</v>
      </c>
      <c r="Z454" s="124">
        <v>2.35951029E-4</v>
      </c>
    </row>
    <row r="455" spans="1:26" ht="15" thickBot="1" x14ac:dyDescent="0.25">
      <c r="A455" s="120">
        <v>8694</v>
      </c>
      <c r="B455" s="120">
        <v>12957</v>
      </c>
      <c r="C455" s="122" t="s">
        <v>2842</v>
      </c>
      <c r="D455" s="122">
        <v>516178522</v>
      </c>
      <c r="E455" s="122" t="s">
        <v>429</v>
      </c>
      <c r="F455" s="122" t="s">
        <v>2842</v>
      </c>
      <c r="G455" s="122">
        <v>11019575</v>
      </c>
      <c r="H455" s="122" t="s">
        <v>78</v>
      </c>
      <c r="I455" s="122" t="s">
        <v>465</v>
      </c>
      <c r="J455" s="122" t="s">
        <v>61</v>
      </c>
      <c r="K455" s="122" t="s">
        <v>196</v>
      </c>
      <c r="L455" s="122" t="s">
        <v>975</v>
      </c>
      <c r="M455" s="122" t="s">
        <v>931</v>
      </c>
      <c r="N455" s="122" t="s">
        <v>62</v>
      </c>
      <c r="O455" s="127">
        <v>44613</v>
      </c>
      <c r="P455" s="122" t="s">
        <v>1206</v>
      </c>
      <c r="Q455" s="122" t="s">
        <v>303</v>
      </c>
      <c r="R455" s="122" t="s">
        <v>305</v>
      </c>
      <c r="S455" s="128">
        <v>45382</v>
      </c>
      <c r="T455" s="127">
        <v>44613</v>
      </c>
      <c r="U455" s="123">
        <v>54540</v>
      </c>
      <c r="V455" s="123">
        <v>1</v>
      </c>
      <c r="W455" s="123">
        <v>100</v>
      </c>
      <c r="X455" s="123">
        <v>54.54</v>
      </c>
      <c r="Y455" s="124">
        <v>4.5276518070000004E-3</v>
      </c>
      <c r="Z455" s="124">
        <v>8.2229050803063499E-5</v>
      </c>
    </row>
    <row r="456" spans="1:26" ht="15" thickBot="1" x14ac:dyDescent="0.25">
      <c r="A456" s="120">
        <v>8694</v>
      </c>
      <c r="B456" s="120">
        <v>12957</v>
      </c>
      <c r="C456" s="122" t="s">
        <v>3442</v>
      </c>
      <c r="D456" s="122" t="s">
        <v>3443</v>
      </c>
      <c r="E456" s="122" t="s">
        <v>432</v>
      </c>
      <c r="F456" s="122" t="s">
        <v>2833</v>
      </c>
      <c r="G456" s="122">
        <v>11019989</v>
      </c>
      <c r="H456" s="122" t="s">
        <v>78</v>
      </c>
      <c r="I456" s="122" t="s">
        <v>465</v>
      </c>
      <c r="J456" s="122" t="s">
        <v>61</v>
      </c>
      <c r="K456" s="122" t="s">
        <v>314</v>
      </c>
      <c r="L456" s="122" t="s">
        <v>975</v>
      </c>
      <c r="M456" s="122" t="s">
        <v>923</v>
      </c>
      <c r="N456" s="122" t="s">
        <v>62</v>
      </c>
      <c r="O456" s="127">
        <v>44923</v>
      </c>
      <c r="P456" s="122" t="s">
        <v>1207</v>
      </c>
      <c r="Q456" s="122" t="s">
        <v>303</v>
      </c>
      <c r="R456" s="122" t="s">
        <v>305</v>
      </c>
      <c r="S456" s="128">
        <v>45382</v>
      </c>
      <c r="T456" s="127">
        <v>44923</v>
      </c>
      <c r="U456" s="123">
        <v>24001.46</v>
      </c>
      <c r="V456" s="123">
        <v>3.681</v>
      </c>
      <c r="W456" s="123">
        <v>166.65649999999999</v>
      </c>
      <c r="X456" s="123">
        <v>147.23997</v>
      </c>
      <c r="Y456" s="124">
        <v>1.2223163116E-2</v>
      </c>
      <c r="Z456" s="124">
        <v>2.2199125299999999E-4</v>
      </c>
    </row>
    <row r="457" spans="1:26" ht="15" thickBot="1" x14ac:dyDescent="0.25">
      <c r="A457" s="120">
        <v>8694</v>
      </c>
      <c r="B457" s="120">
        <v>12957</v>
      </c>
      <c r="C457" s="122" t="s">
        <v>3448</v>
      </c>
      <c r="D457" s="122">
        <v>515333128</v>
      </c>
      <c r="E457" s="122" t="s">
        <v>429</v>
      </c>
      <c r="F457" s="122" t="s">
        <v>2834</v>
      </c>
      <c r="G457" s="122">
        <v>11020455</v>
      </c>
      <c r="H457" s="122" t="s">
        <v>78</v>
      </c>
      <c r="I457" s="122" t="s">
        <v>465</v>
      </c>
      <c r="J457" s="122" t="s">
        <v>61</v>
      </c>
      <c r="K457" s="122" t="s">
        <v>53</v>
      </c>
      <c r="L457" s="122" t="s">
        <v>975</v>
      </c>
      <c r="M457" s="122" t="s">
        <v>878</v>
      </c>
      <c r="N457" s="122" t="s">
        <v>62</v>
      </c>
      <c r="O457" s="127">
        <v>45085</v>
      </c>
      <c r="P457" s="122" t="s">
        <v>1207</v>
      </c>
      <c r="Q457" s="122" t="s">
        <v>102</v>
      </c>
      <c r="R457" s="122" t="s">
        <v>305</v>
      </c>
      <c r="S457" s="128">
        <v>45382</v>
      </c>
      <c r="T457" s="127">
        <v>45085</v>
      </c>
      <c r="U457" s="123">
        <v>15108.06</v>
      </c>
      <c r="V457" s="123">
        <v>3.681</v>
      </c>
      <c r="W457" s="123">
        <v>100</v>
      </c>
      <c r="X457" s="123">
        <v>55.612769999999998</v>
      </c>
      <c r="Y457" s="124">
        <v>4.6167080789999999E-3</v>
      </c>
      <c r="Z457" s="124">
        <v>8.3846448288028697E-5</v>
      </c>
    </row>
    <row r="458" spans="1:26" ht="15" thickBot="1" x14ac:dyDescent="0.25">
      <c r="A458" s="120">
        <v>8694</v>
      </c>
      <c r="B458" s="120">
        <v>12957</v>
      </c>
      <c r="C458" s="122" t="s">
        <v>3442</v>
      </c>
      <c r="D458" s="122" t="s">
        <v>3443</v>
      </c>
      <c r="E458" s="122" t="s">
        <v>432</v>
      </c>
      <c r="F458" s="122" t="s">
        <v>2833</v>
      </c>
      <c r="G458" s="122">
        <v>11020458</v>
      </c>
      <c r="H458" s="122" t="s">
        <v>78</v>
      </c>
      <c r="I458" s="122" t="s">
        <v>465</v>
      </c>
      <c r="J458" s="122" t="s">
        <v>61</v>
      </c>
      <c r="K458" s="122" t="s">
        <v>314</v>
      </c>
      <c r="L458" s="122" t="s">
        <v>975</v>
      </c>
      <c r="M458" s="122" t="s">
        <v>906</v>
      </c>
      <c r="N458" s="122" t="s">
        <v>62</v>
      </c>
      <c r="O458" s="127">
        <v>45100</v>
      </c>
      <c r="P458" s="122" t="s">
        <v>1207</v>
      </c>
      <c r="Q458" s="122" t="s">
        <v>303</v>
      </c>
      <c r="R458" s="122" t="s">
        <v>305</v>
      </c>
      <c r="S458" s="128">
        <v>45382</v>
      </c>
      <c r="T458" s="127">
        <v>45100</v>
      </c>
      <c r="U458" s="123">
        <v>17142.849999999999</v>
      </c>
      <c r="V458" s="123">
        <v>3.681</v>
      </c>
      <c r="W458" s="123">
        <v>100</v>
      </c>
      <c r="X458" s="123">
        <v>63.102829999999997</v>
      </c>
      <c r="Y458" s="124">
        <v>5.2384972919999996E-3</v>
      </c>
      <c r="Z458" s="124">
        <v>9.5139087163312794E-5</v>
      </c>
    </row>
    <row r="459" spans="1:26" ht="15" thickBot="1" x14ac:dyDescent="0.25">
      <c r="A459" s="120">
        <v>8694</v>
      </c>
      <c r="B459" s="120">
        <v>12957</v>
      </c>
      <c r="C459" s="122" t="s">
        <v>3449</v>
      </c>
      <c r="D459" s="122">
        <v>540300233</v>
      </c>
      <c r="E459" s="122" t="s">
        <v>432</v>
      </c>
      <c r="F459" s="122" t="s">
        <v>2835</v>
      </c>
      <c r="G459" s="122">
        <v>11020482</v>
      </c>
      <c r="H459" s="122" t="s">
        <v>78</v>
      </c>
      <c r="I459" s="122" t="s">
        <v>465</v>
      </c>
      <c r="J459" s="122" t="s">
        <v>61</v>
      </c>
      <c r="K459" s="122" t="s">
        <v>53</v>
      </c>
      <c r="L459" s="122" t="s">
        <v>975</v>
      </c>
      <c r="M459" s="122" t="s">
        <v>878</v>
      </c>
      <c r="N459" s="122" t="s">
        <v>62</v>
      </c>
      <c r="O459" s="127">
        <v>45183</v>
      </c>
      <c r="P459" s="122" t="s">
        <v>1207</v>
      </c>
      <c r="Q459" s="122" t="s">
        <v>102</v>
      </c>
      <c r="R459" s="122" t="s">
        <v>305</v>
      </c>
      <c r="S459" s="128">
        <v>45382</v>
      </c>
      <c r="T459" s="127">
        <v>45183</v>
      </c>
      <c r="U459" s="123">
        <v>3048.29</v>
      </c>
      <c r="V459" s="123">
        <v>3.681</v>
      </c>
      <c r="W459" s="123">
        <v>100</v>
      </c>
      <c r="X459" s="123">
        <v>11.22076</v>
      </c>
      <c r="Y459" s="124">
        <v>9.3149421099999997E-4</v>
      </c>
      <c r="Z459" s="124">
        <v>1.69173532102857E-5</v>
      </c>
    </row>
    <row r="460" spans="1:26" ht="15" thickBot="1" x14ac:dyDescent="0.25">
      <c r="A460" s="120">
        <v>8694</v>
      </c>
      <c r="B460" s="120">
        <v>12957</v>
      </c>
      <c r="C460" s="122" t="s">
        <v>2846</v>
      </c>
      <c r="D460" s="122" t="s">
        <v>3452</v>
      </c>
      <c r="E460" s="122" t="s">
        <v>430</v>
      </c>
      <c r="F460" s="122" t="s">
        <v>2849</v>
      </c>
      <c r="G460" s="122">
        <v>11020514</v>
      </c>
      <c r="H460" s="122" t="s">
        <v>78</v>
      </c>
      <c r="I460" s="122" t="s">
        <v>465</v>
      </c>
      <c r="J460" s="122" t="s">
        <v>61</v>
      </c>
      <c r="K460" s="122" t="s">
        <v>314</v>
      </c>
      <c r="L460" s="122" t="s">
        <v>975</v>
      </c>
      <c r="M460" s="122" t="s">
        <v>917</v>
      </c>
      <c r="N460" s="122" t="s">
        <v>62</v>
      </c>
      <c r="O460" s="127">
        <v>45328</v>
      </c>
      <c r="P460" s="122" t="s">
        <v>1207</v>
      </c>
      <c r="Q460" s="122" t="s">
        <v>303</v>
      </c>
      <c r="R460" s="122" t="s">
        <v>305</v>
      </c>
      <c r="S460" s="128">
        <v>45382</v>
      </c>
      <c r="T460" s="127">
        <v>45328</v>
      </c>
      <c r="U460" s="123">
        <v>28107.26</v>
      </c>
      <c r="V460" s="123">
        <v>3.681</v>
      </c>
      <c r="W460" s="123">
        <v>17.789000000000001</v>
      </c>
      <c r="X460" s="123">
        <v>18.405000000000001</v>
      </c>
      <c r="Y460" s="124">
        <v>1.5278957000000001E-3</v>
      </c>
      <c r="Z460" s="124">
        <v>2.7748912358459601E-5</v>
      </c>
    </row>
    <row r="461" spans="1:26" ht="15" thickBot="1" x14ac:dyDescent="0.25">
      <c r="A461" s="120">
        <v>8694</v>
      </c>
      <c r="B461" s="120">
        <v>12957</v>
      </c>
      <c r="C461" s="122" t="s">
        <v>2837</v>
      </c>
      <c r="D461" s="122">
        <v>9038175</v>
      </c>
      <c r="E461" s="122" t="s">
        <v>430</v>
      </c>
      <c r="F461" s="122" t="s">
        <v>2837</v>
      </c>
      <c r="G461" s="122">
        <v>62008040</v>
      </c>
      <c r="H461" s="122" t="s">
        <v>78</v>
      </c>
      <c r="I461" s="122" t="s">
        <v>465</v>
      </c>
      <c r="J461" s="122" t="s">
        <v>61</v>
      </c>
      <c r="K461" s="122" t="s">
        <v>314</v>
      </c>
      <c r="L461" s="122" t="s">
        <v>975</v>
      </c>
      <c r="M461" s="122" t="s">
        <v>910</v>
      </c>
      <c r="N461" s="122" t="s">
        <v>62</v>
      </c>
      <c r="O461" s="127">
        <v>44312</v>
      </c>
      <c r="P461" s="122" t="s">
        <v>1207</v>
      </c>
      <c r="Q461" s="122" t="s">
        <v>303</v>
      </c>
      <c r="R461" s="122" t="s">
        <v>305</v>
      </c>
      <c r="S461" s="128">
        <v>45382</v>
      </c>
      <c r="T461" s="127">
        <v>45356</v>
      </c>
      <c r="U461" s="123">
        <v>13156</v>
      </c>
      <c r="V461" s="123">
        <v>3.681</v>
      </c>
      <c r="W461" s="123">
        <v>2500</v>
      </c>
      <c r="X461" s="123">
        <v>1210.6809000000001</v>
      </c>
      <c r="Y461" s="124">
        <v>0.1005049792</v>
      </c>
      <c r="Z461" s="124">
        <v>1.8253234539999999E-3</v>
      </c>
    </row>
    <row r="462" spans="1:26" ht="15" thickBot="1" x14ac:dyDescent="0.25">
      <c r="A462" s="120">
        <v>8694</v>
      </c>
      <c r="B462" s="120">
        <v>12957</v>
      </c>
      <c r="C462" s="122" t="s">
        <v>2850</v>
      </c>
      <c r="D462" s="122">
        <v>515547735</v>
      </c>
      <c r="E462" s="122" t="s">
        <v>429</v>
      </c>
      <c r="F462" s="122" t="s">
        <v>2850</v>
      </c>
      <c r="G462" s="122">
        <v>62008131</v>
      </c>
      <c r="H462" s="122" t="s">
        <v>78</v>
      </c>
      <c r="I462" s="122" t="s">
        <v>465</v>
      </c>
      <c r="J462" s="122" t="s">
        <v>61</v>
      </c>
      <c r="K462" s="122" t="s">
        <v>53</v>
      </c>
      <c r="L462" s="122" t="s">
        <v>975</v>
      </c>
      <c r="M462" s="122" t="s">
        <v>253</v>
      </c>
      <c r="N462" s="122" t="s">
        <v>62</v>
      </c>
      <c r="O462" s="127">
        <v>44334</v>
      </c>
      <c r="P462" s="122" t="s">
        <v>1207</v>
      </c>
      <c r="Q462" s="122" t="s">
        <v>301</v>
      </c>
      <c r="R462" s="122" t="s">
        <v>305</v>
      </c>
      <c r="S462" s="128">
        <v>45382</v>
      </c>
      <c r="T462" s="127">
        <v>45378</v>
      </c>
      <c r="U462" s="123">
        <v>17641.68</v>
      </c>
      <c r="V462" s="123">
        <v>3.681</v>
      </c>
      <c r="W462" s="123">
        <v>505.08</v>
      </c>
      <c r="X462" s="123">
        <v>327.99401999999998</v>
      </c>
      <c r="Y462" s="124">
        <v>2.7228506005999999E-2</v>
      </c>
      <c r="Z462" s="124">
        <v>4.9451112800000003E-4</v>
      </c>
    </row>
    <row r="463" spans="1:26" ht="15" thickBot="1" x14ac:dyDescent="0.25">
      <c r="A463" s="120">
        <v>8694</v>
      </c>
      <c r="B463" s="120">
        <v>12957</v>
      </c>
      <c r="C463" s="122" t="s">
        <v>2838</v>
      </c>
      <c r="D463" s="122">
        <v>515738326</v>
      </c>
      <c r="E463" s="122" t="s">
        <v>429</v>
      </c>
      <c r="F463" s="122" t="s">
        <v>2838</v>
      </c>
      <c r="G463" s="122">
        <v>62008156</v>
      </c>
      <c r="H463" s="122" t="s">
        <v>78</v>
      </c>
      <c r="I463" s="122" t="s">
        <v>465</v>
      </c>
      <c r="J463" s="122" t="s">
        <v>61</v>
      </c>
      <c r="K463" s="122" t="s">
        <v>53</v>
      </c>
      <c r="L463" s="122" t="s">
        <v>975</v>
      </c>
      <c r="M463" s="122" t="s">
        <v>269</v>
      </c>
      <c r="N463" s="122" t="s">
        <v>62</v>
      </c>
      <c r="O463" s="127">
        <v>44336</v>
      </c>
      <c r="P463" s="122" t="s">
        <v>1207</v>
      </c>
      <c r="Q463" s="122" t="s">
        <v>303</v>
      </c>
      <c r="R463" s="122" t="s">
        <v>305</v>
      </c>
      <c r="S463" s="128">
        <v>45382</v>
      </c>
      <c r="T463" s="127">
        <v>45202</v>
      </c>
      <c r="U463" s="123">
        <v>30177.5</v>
      </c>
      <c r="V463" s="123">
        <v>3.681</v>
      </c>
      <c r="W463" s="123">
        <v>57.216000000000001</v>
      </c>
      <c r="X463" s="123">
        <v>63.557470000000002</v>
      </c>
      <c r="Y463" s="124">
        <v>5.2762393459999998E-3</v>
      </c>
      <c r="Z463" s="124">
        <v>9.5824540329009599E-5</v>
      </c>
    </row>
    <row r="464" spans="1:26" ht="15" thickBot="1" x14ac:dyDescent="0.25">
      <c r="A464" s="120">
        <v>7956</v>
      </c>
      <c r="B464" s="120">
        <v>7957</v>
      </c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5" thickBot="1" x14ac:dyDescent="0.25">
      <c r="A465" s="120">
        <v>7956</v>
      </c>
      <c r="B465" s="120">
        <v>7958</v>
      </c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5" thickBot="1" x14ac:dyDescent="0.25">
      <c r="A466" s="120">
        <v>7956</v>
      </c>
      <c r="B466" s="120">
        <v>7960</v>
      </c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5" thickBot="1" x14ac:dyDescent="0.25">
      <c r="A467" s="120">
        <v>7956</v>
      </c>
      <c r="B467" s="120">
        <v>7961</v>
      </c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5" thickBot="1" x14ac:dyDescent="0.25">
      <c r="A468" s="120">
        <v>7956</v>
      </c>
      <c r="B468" s="120">
        <v>7962</v>
      </c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5" thickBot="1" x14ac:dyDescent="0.25">
      <c r="A469" s="120">
        <v>7956</v>
      </c>
      <c r="B469" s="120">
        <v>7963</v>
      </c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5" thickBot="1" x14ac:dyDescent="0.25">
      <c r="A470" s="120">
        <v>7956</v>
      </c>
      <c r="B470" s="120">
        <v>11938</v>
      </c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5" thickBot="1" x14ac:dyDescent="0.25">
      <c r="A471" s="120">
        <v>7956</v>
      </c>
      <c r="B471" s="120">
        <v>14482</v>
      </c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5" thickBot="1" x14ac:dyDescent="0.25">
      <c r="A472" s="120">
        <v>8700</v>
      </c>
      <c r="B472" s="120">
        <v>8701</v>
      </c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5" thickBot="1" x14ac:dyDescent="0.25">
      <c r="A473" s="120">
        <v>8700</v>
      </c>
      <c r="B473" s="120">
        <v>8702</v>
      </c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5" thickBot="1" x14ac:dyDescent="0.25">
      <c r="A474" s="120">
        <v>8700</v>
      </c>
      <c r="B474" s="120">
        <v>8703</v>
      </c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5" thickBot="1" x14ac:dyDescent="0.25">
      <c r="A475" s="120">
        <v>8700</v>
      </c>
      <c r="B475" s="120">
        <v>8704</v>
      </c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5" thickBot="1" x14ac:dyDescent="0.25">
      <c r="A476" s="120">
        <v>8700</v>
      </c>
      <c r="B476" s="120">
        <v>8705</v>
      </c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5" thickBot="1" x14ac:dyDescent="0.25">
      <c r="A477" s="120">
        <v>8700</v>
      </c>
      <c r="B477" s="120">
        <v>9451</v>
      </c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5" thickBot="1" x14ac:dyDescent="0.25">
      <c r="A478" s="120">
        <v>8700</v>
      </c>
      <c r="B478" s="120">
        <v>9676</v>
      </c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5" thickBot="1" x14ac:dyDescent="0.25">
      <c r="A479" s="120">
        <v>8700</v>
      </c>
      <c r="B479" s="120">
        <v>14483</v>
      </c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5" thickBot="1" x14ac:dyDescent="0.25">
      <c r="A480" s="120">
        <v>8694</v>
      </c>
      <c r="B480" s="120">
        <v>8695</v>
      </c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5" thickBot="1" x14ac:dyDescent="0.25">
      <c r="A481" s="120">
        <v>8694</v>
      </c>
      <c r="B481" s="120">
        <v>8696</v>
      </c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5" thickBot="1" x14ac:dyDescent="0.25">
      <c r="A482" s="120">
        <v>8694</v>
      </c>
      <c r="B482" s="120">
        <v>8697</v>
      </c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5" thickBot="1" x14ac:dyDescent="0.25">
      <c r="A483" s="120">
        <v>8694</v>
      </c>
      <c r="B483" s="120">
        <v>8698</v>
      </c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5" thickBot="1" x14ac:dyDescent="0.25">
      <c r="A484" s="120">
        <v>8694</v>
      </c>
      <c r="B484" s="120">
        <v>8699</v>
      </c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5" thickBot="1" x14ac:dyDescent="0.25">
      <c r="A485" s="120">
        <v>8694</v>
      </c>
      <c r="B485" s="120">
        <v>9452</v>
      </c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5" thickBot="1" x14ac:dyDescent="0.25">
      <c r="A486" s="120">
        <v>8694</v>
      </c>
      <c r="B486" s="120">
        <v>9677</v>
      </c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5" thickBot="1" x14ac:dyDescent="0.25">
      <c r="A487" s="120">
        <v>8694</v>
      </c>
      <c r="B487" s="120">
        <v>14342</v>
      </c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5" thickBot="1" x14ac:dyDescent="0.25">
      <c r="A488" s="120">
        <v>8694</v>
      </c>
      <c r="B488" s="120">
        <v>14394</v>
      </c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5" thickBot="1" x14ac:dyDescent="0.25">
      <c r="A489" s="120">
        <v>8694</v>
      </c>
      <c r="B489" s="120">
        <v>14481</v>
      </c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5" thickBot="1" x14ac:dyDescent="0.25">
      <c r="A490" s="120">
        <v>8861</v>
      </c>
      <c r="B490" s="120">
        <v>9113</v>
      </c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5" thickBot="1" x14ac:dyDescent="0.25">
      <c r="A491" s="120">
        <v>8861</v>
      </c>
      <c r="B491" s="120">
        <v>9303</v>
      </c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5" thickBot="1" x14ac:dyDescent="0.25">
      <c r="A492" s="120">
        <v>8861</v>
      </c>
      <c r="B492" s="120">
        <v>9414</v>
      </c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5" thickBot="1" x14ac:dyDescent="0.25">
      <c r="A493" s="120">
        <v>8861</v>
      </c>
      <c r="B493" s="120">
        <v>9420</v>
      </c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5" thickBot="1" x14ac:dyDescent="0.25">
      <c r="A494" s="120">
        <v>8861</v>
      </c>
      <c r="B494" s="120">
        <v>9421</v>
      </c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13:E327 E3:E21 E38 E462:E463 E40:E58 E77 E23:E36 E79:E93 E110 E378:E401 E359:E373 E156:E157 E112:E137 E403:E417 E198:E199 E447:E460 E60:E75 E242:E243 E159:E181 E95:E108 E283:E284 E201:E224 E139:E154 E329:E330 E245:E267 E183:E196 E375:E376 E286:E311 E226:E240 E419:E420 E332:E357 E269:E281 E422:E445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59"/>
  <sheetViews>
    <sheetView rightToLeft="1" workbookViewId="0">
      <pane xSplit="7" ySplit="1" topLeftCell="H698" activePane="bottomRight" state="frozen"/>
      <selection pane="topRight" activeCell="H1" sqref="H1"/>
      <selection pane="bottomLeft" activeCell="A2" sqref="A2"/>
      <selection pane="bottomRight" activeCell="L2" sqref="L2:M731"/>
    </sheetView>
  </sheetViews>
  <sheetFormatPr defaultColWidth="9" defaultRowHeight="12.75" x14ac:dyDescent="0.2"/>
  <cols>
    <col min="1" max="2" width="11.625" style="148" customWidth="1"/>
    <col min="3" max="3" width="45.625" style="168" customWidth="1"/>
    <col min="4" max="5" width="11.625" style="148" customWidth="1"/>
    <col min="6" max="6" width="28.375" style="148" bestFit="1" customWidth="1"/>
    <col min="7" max="26" width="11.625" style="148" customWidth="1"/>
    <col min="27" max="27" width="9.125" style="148" bestFit="1" customWidth="1"/>
    <col min="28" max="28" width="12.375" style="148" bestFit="1" customWidth="1"/>
    <col min="29" max="16384" width="9" style="148"/>
  </cols>
  <sheetData>
    <row r="1" spans="1:26" ht="66.75" customHeight="1" x14ac:dyDescent="0.2">
      <c r="A1" s="12" t="s">
        <v>667</v>
      </c>
      <c r="B1" s="12" t="s">
        <v>0</v>
      </c>
      <c r="C1" s="12" t="s">
        <v>796</v>
      </c>
      <c r="D1" s="12" t="s">
        <v>809</v>
      </c>
      <c r="E1" s="12" t="s">
        <v>797</v>
      </c>
      <c r="F1" s="12" t="s">
        <v>763</v>
      </c>
      <c r="G1" s="12" t="s">
        <v>762</v>
      </c>
      <c r="H1" s="12" t="s">
        <v>767</v>
      </c>
      <c r="I1" s="12" t="s">
        <v>1</v>
      </c>
      <c r="J1" s="12" t="s">
        <v>289</v>
      </c>
      <c r="K1" s="12" t="s">
        <v>620</v>
      </c>
      <c r="L1" s="12" t="s">
        <v>755</v>
      </c>
      <c r="M1" s="12" t="s">
        <v>770</v>
      </c>
      <c r="N1" s="12" t="s">
        <v>621</v>
      </c>
      <c r="O1" s="12" t="s">
        <v>622</v>
      </c>
      <c r="P1" s="21" t="s">
        <v>12</v>
      </c>
      <c r="Q1" s="12" t="s">
        <v>396</v>
      </c>
      <c r="R1" s="12" t="s">
        <v>933</v>
      </c>
      <c r="S1" s="12" t="s">
        <v>372</v>
      </c>
      <c r="T1" s="12" t="s">
        <v>16</v>
      </c>
      <c r="U1" s="12" t="s">
        <v>11</v>
      </c>
      <c r="V1" s="94" t="s">
        <v>939</v>
      </c>
      <c r="W1" s="12" t="s">
        <v>1171</v>
      </c>
      <c r="X1" s="12" t="s">
        <v>752</v>
      </c>
      <c r="Y1" s="12" t="s">
        <v>19</v>
      </c>
      <c r="Z1" s="12" t="s">
        <v>30</v>
      </c>
    </row>
    <row r="2" spans="1:26" ht="13.5" thickBot="1" x14ac:dyDescent="0.25">
      <c r="A2" s="149">
        <v>7956</v>
      </c>
      <c r="B2" s="149">
        <v>12537</v>
      </c>
      <c r="C2" s="150" t="s">
        <v>2851</v>
      </c>
      <c r="D2" s="156"/>
      <c r="E2" s="171"/>
      <c r="F2" s="171" t="s">
        <v>2852</v>
      </c>
      <c r="G2" s="171">
        <v>11019898</v>
      </c>
      <c r="H2" s="171" t="s">
        <v>78</v>
      </c>
      <c r="I2" s="171" t="s">
        <v>943</v>
      </c>
      <c r="J2" s="171"/>
      <c r="K2" s="171" t="s">
        <v>53</v>
      </c>
      <c r="L2" s="154"/>
      <c r="M2" s="154"/>
      <c r="N2" s="171" t="s">
        <v>53</v>
      </c>
      <c r="O2" s="171" t="s">
        <v>62</v>
      </c>
      <c r="P2" s="176">
        <v>44782</v>
      </c>
      <c r="Q2" s="171" t="s">
        <v>1206</v>
      </c>
      <c r="R2" s="171" t="s">
        <v>303</v>
      </c>
      <c r="S2" s="171" t="s">
        <v>305</v>
      </c>
      <c r="T2" s="179">
        <v>45382</v>
      </c>
      <c r="U2" s="177">
        <v>1</v>
      </c>
      <c r="V2" s="177">
        <v>896.00567000000001</v>
      </c>
      <c r="W2" s="177">
        <v>896.00567000000001</v>
      </c>
      <c r="X2" s="178">
        <v>0.180399965454</v>
      </c>
      <c r="Y2" s="178">
        <v>7.6774294969999997E-3</v>
      </c>
      <c r="Z2" s="178">
        <v>3.9199000399999998E-4</v>
      </c>
    </row>
    <row r="3" spans="1:26" ht="13.5" thickBot="1" x14ac:dyDescent="0.25">
      <c r="A3" s="149">
        <v>7956</v>
      </c>
      <c r="B3" s="149">
        <v>12537</v>
      </c>
      <c r="C3" s="156" t="s">
        <v>3412</v>
      </c>
      <c r="D3" s="150"/>
      <c r="E3" s="171"/>
      <c r="F3" s="171" t="s">
        <v>2853</v>
      </c>
      <c r="G3" s="171">
        <v>11020109</v>
      </c>
      <c r="H3" s="171" t="s">
        <v>78</v>
      </c>
      <c r="I3" s="171" t="s">
        <v>943</v>
      </c>
      <c r="J3" s="171"/>
      <c r="K3" s="171" t="s">
        <v>53</v>
      </c>
      <c r="L3" s="154"/>
      <c r="M3" s="154"/>
      <c r="N3" s="171" t="s">
        <v>53</v>
      </c>
      <c r="O3" s="171" t="s">
        <v>62</v>
      </c>
      <c r="P3" s="176">
        <v>44955</v>
      </c>
      <c r="Q3" s="171" t="s">
        <v>1206</v>
      </c>
      <c r="R3" s="171" t="s">
        <v>303</v>
      </c>
      <c r="S3" s="171" t="s">
        <v>305</v>
      </c>
      <c r="T3" s="179">
        <v>45382</v>
      </c>
      <c r="U3" s="177">
        <v>1</v>
      </c>
      <c r="V3" s="177">
        <v>1490.6668</v>
      </c>
      <c r="W3" s="177">
        <v>1490.6668</v>
      </c>
      <c r="X3" s="190">
        <v>4.968889333333333E-6</v>
      </c>
      <c r="Y3" s="178">
        <v>1.2772786651E-2</v>
      </c>
      <c r="Z3" s="178">
        <v>6.5214596799999995E-4</v>
      </c>
    </row>
    <row r="4" spans="1:26" ht="13.5" thickBot="1" x14ac:dyDescent="0.25">
      <c r="A4" s="149">
        <v>7956</v>
      </c>
      <c r="B4" s="149">
        <v>12537</v>
      </c>
      <c r="C4" s="150" t="s">
        <v>2854</v>
      </c>
      <c r="D4" s="156"/>
      <c r="E4" s="171"/>
      <c r="F4" s="171" t="s">
        <v>2855</v>
      </c>
      <c r="G4" s="171">
        <v>11018236</v>
      </c>
      <c r="H4" s="171" t="s">
        <v>78</v>
      </c>
      <c r="I4" s="171" t="s">
        <v>943</v>
      </c>
      <c r="J4" s="171"/>
      <c r="K4" s="171" t="s">
        <v>61</v>
      </c>
      <c r="L4" s="154"/>
      <c r="M4" s="154"/>
      <c r="N4" s="171" t="s">
        <v>314</v>
      </c>
      <c r="O4" s="171" t="s">
        <v>62</v>
      </c>
      <c r="P4" s="176">
        <v>43864</v>
      </c>
      <c r="Q4" s="171" t="s">
        <v>1207</v>
      </c>
      <c r="R4" s="171" t="s">
        <v>303</v>
      </c>
      <c r="S4" s="171" t="s">
        <v>305</v>
      </c>
      <c r="T4" s="179">
        <v>45382</v>
      </c>
      <c r="U4" s="177">
        <v>3.681</v>
      </c>
      <c r="V4" s="177">
        <v>204.68432491170901</v>
      </c>
      <c r="W4" s="177">
        <v>753.44299999999998</v>
      </c>
      <c r="X4" s="178">
        <v>3.1658584099999998E-3</v>
      </c>
      <c r="Y4" s="178">
        <v>6.455880477E-3</v>
      </c>
      <c r="Z4" s="178">
        <v>3.29620821E-4</v>
      </c>
    </row>
    <row r="5" spans="1:26" ht="13.5" thickBot="1" x14ac:dyDescent="0.25">
      <c r="A5" s="149">
        <v>7956</v>
      </c>
      <c r="B5" s="149">
        <v>12537</v>
      </c>
      <c r="C5" s="150" t="s">
        <v>2856</v>
      </c>
      <c r="D5" s="150"/>
      <c r="E5" s="171"/>
      <c r="F5" s="171" t="s">
        <v>2857</v>
      </c>
      <c r="G5" s="171">
        <v>11018862</v>
      </c>
      <c r="H5" s="171" t="s">
        <v>78</v>
      </c>
      <c r="I5" s="171" t="s">
        <v>765</v>
      </c>
      <c r="J5" s="171"/>
      <c r="K5" s="171" t="s">
        <v>61</v>
      </c>
      <c r="L5" s="154"/>
      <c r="M5" s="154"/>
      <c r="N5" s="171" t="s">
        <v>314</v>
      </c>
      <c r="O5" s="171" t="s">
        <v>62</v>
      </c>
      <c r="P5" s="176">
        <v>44257</v>
      </c>
      <c r="Q5" s="171" t="s">
        <v>1207</v>
      </c>
      <c r="R5" s="171" t="s">
        <v>303</v>
      </c>
      <c r="S5" s="171" t="s">
        <v>305</v>
      </c>
      <c r="T5" s="179">
        <v>45382</v>
      </c>
      <c r="U5" s="177">
        <v>3.681</v>
      </c>
      <c r="V5" s="177">
        <v>559.62021461559402</v>
      </c>
      <c r="W5" s="177">
        <v>2059.9620100000002</v>
      </c>
      <c r="X5" s="178">
        <v>3.7584958750000001E-3</v>
      </c>
      <c r="Y5" s="178">
        <v>1.7650795779999999E-2</v>
      </c>
      <c r="Z5" s="178">
        <v>9.01204695E-4</v>
      </c>
    </row>
    <row r="6" spans="1:26" ht="13.5" thickBot="1" x14ac:dyDescent="0.25">
      <c r="A6" s="149">
        <v>7956</v>
      </c>
      <c r="B6" s="149">
        <v>12537</v>
      </c>
      <c r="C6" s="156" t="s">
        <v>3413</v>
      </c>
      <c r="D6" s="156"/>
      <c r="E6" s="171"/>
      <c r="F6" s="171" t="s">
        <v>2858</v>
      </c>
      <c r="G6" s="171">
        <v>11018865</v>
      </c>
      <c r="H6" s="171" t="s">
        <v>78</v>
      </c>
      <c r="I6" s="171" t="s">
        <v>765</v>
      </c>
      <c r="J6" s="154"/>
      <c r="K6" s="171" t="s">
        <v>61</v>
      </c>
      <c r="L6" s="154"/>
      <c r="M6" s="154"/>
      <c r="N6" s="171" t="s">
        <v>314</v>
      </c>
      <c r="O6" s="171" t="s">
        <v>62</v>
      </c>
      <c r="P6" s="176">
        <v>44263</v>
      </c>
      <c r="Q6" s="171" t="s">
        <v>1207</v>
      </c>
      <c r="R6" s="171" t="s">
        <v>303</v>
      </c>
      <c r="S6" s="171" t="s">
        <v>305</v>
      </c>
      <c r="T6" s="179">
        <v>45382</v>
      </c>
      <c r="U6" s="177">
        <v>3.681</v>
      </c>
      <c r="V6" s="177">
        <v>511.16014669926602</v>
      </c>
      <c r="W6" s="177">
        <v>1881.5805</v>
      </c>
      <c r="X6" s="178">
        <v>4.0804640680000004E-3</v>
      </c>
      <c r="Y6" s="178">
        <v>1.6122332832999998E-2</v>
      </c>
      <c r="Z6" s="178">
        <v>8.2316526899999995E-4</v>
      </c>
    </row>
    <row r="7" spans="1:26" ht="13.5" thickBot="1" x14ac:dyDescent="0.25">
      <c r="A7" s="149">
        <v>7956</v>
      </c>
      <c r="B7" s="149">
        <v>12537</v>
      </c>
      <c r="C7" s="150" t="s">
        <v>2859</v>
      </c>
      <c r="D7" s="156"/>
      <c r="E7" s="171"/>
      <c r="F7" s="171" t="s">
        <v>2860</v>
      </c>
      <c r="G7" s="171">
        <v>11019209</v>
      </c>
      <c r="H7" s="171" t="s">
        <v>78</v>
      </c>
      <c r="I7" s="171" t="s">
        <v>943</v>
      </c>
      <c r="J7" s="171"/>
      <c r="K7" s="171" t="s">
        <v>61</v>
      </c>
      <c r="L7" s="154"/>
      <c r="M7" s="154"/>
      <c r="N7" s="171" t="s">
        <v>314</v>
      </c>
      <c r="O7" s="171" t="s">
        <v>62</v>
      </c>
      <c r="P7" s="176">
        <v>44418</v>
      </c>
      <c r="Q7" s="171" t="s">
        <v>1207</v>
      </c>
      <c r="R7" s="171" t="s">
        <v>303</v>
      </c>
      <c r="S7" s="171" t="s">
        <v>305</v>
      </c>
      <c r="T7" s="179">
        <v>45382</v>
      </c>
      <c r="U7" s="177">
        <v>3.681</v>
      </c>
      <c r="V7" s="177">
        <v>2113.3990736213</v>
      </c>
      <c r="W7" s="177">
        <v>7779.4219899999998</v>
      </c>
      <c r="X7" s="178">
        <v>6.2614694900000002E-3</v>
      </c>
      <c r="Y7" s="178">
        <v>6.6658019986999995E-2</v>
      </c>
      <c r="Z7" s="178">
        <v>3.4033887970000001E-3</v>
      </c>
    </row>
    <row r="8" spans="1:26" ht="13.5" thickBot="1" x14ac:dyDescent="0.25">
      <c r="A8" s="149">
        <v>7956</v>
      </c>
      <c r="B8" s="149">
        <v>12537</v>
      </c>
      <c r="C8" s="150" t="s">
        <v>3414</v>
      </c>
      <c r="D8" s="150"/>
      <c r="E8" s="171"/>
      <c r="F8" s="171" t="s">
        <v>2862</v>
      </c>
      <c r="G8" s="171">
        <v>11019210</v>
      </c>
      <c r="H8" s="171" t="s">
        <v>78</v>
      </c>
      <c r="I8" s="171" t="s">
        <v>943</v>
      </c>
      <c r="J8" s="171"/>
      <c r="K8" s="171" t="s">
        <v>61</v>
      </c>
      <c r="L8" s="154"/>
      <c r="M8" s="154"/>
      <c r="N8" s="171" t="s">
        <v>314</v>
      </c>
      <c r="O8" s="171" t="s">
        <v>62</v>
      </c>
      <c r="P8" s="176">
        <v>44418</v>
      </c>
      <c r="Q8" s="171" t="s">
        <v>1207</v>
      </c>
      <c r="R8" s="171" t="s">
        <v>303</v>
      </c>
      <c r="S8" s="171" t="s">
        <v>305</v>
      </c>
      <c r="T8" s="179">
        <v>45382</v>
      </c>
      <c r="U8" s="177">
        <v>3.681</v>
      </c>
      <c r="V8" s="177">
        <v>1386.9646536267301</v>
      </c>
      <c r="W8" s="177">
        <v>5105.4168900000004</v>
      </c>
      <c r="X8" s="178">
        <v>1.7515492099999999E-4</v>
      </c>
      <c r="Y8" s="178">
        <v>4.3745792621999999E-2</v>
      </c>
      <c r="Z8" s="178">
        <v>2.2335488E-3</v>
      </c>
    </row>
    <row r="9" spans="1:26" ht="13.5" thickBot="1" x14ac:dyDescent="0.25">
      <c r="A9" s="149">
        <v>7956</v>
      </c>
      <c r="B9" s="149">
        <v>12537</v>
      </c>
      <c r="C9" s="150" t="s">
        <v>2863</v>
      </c>
      <c r="D9" s="150"/>
      <c r="E9" s="171"/>
      <c r="F9" s="171" t="s">
        <v>2864</v>
      </c>
      <c r="G9" s="171">
        <v>11019219</v>
      </c>
      <c r="H9" s="171" t="s">
        <v>78</v>
      </c>
      <c r="I9" s="171" t="s">
        <v>765</v>
      </c>
      <c r="J9" s="171"/>
      <c r="K9" s="171" t="s">
        <v>61</v>
      </c>
      <c r="L9" s="154"/>
      <c r="M9" s="154"/>
      <c r="N9" s="171" t="s">
        <v>314</v>
      </c>
      <c r="O9" s="171" t="s">
        <v>62</v>
      </c>
      <c r="P9" s="176">
        <v>44426</v>
      </c>
      <c r="Q9" s="171" t="s">
        <v>1207</v>
      </c>
      <c r="R9" s="171" t="s">
        <v>303</v>
      </c>
      <c r="S9" s="171" t="s">
        <v>305</v>
      </c>
      <c r="T9" s="179">
        <v>45382</v>
      </c>
      <c r="U9" s="177">
        <v>3.681</v>
      </c>
      <c r="V9" s="177">
        <v>951.31710133115996</v>
      </c>
      <c r="W9" s="177">
        <v>3501.7982499999998</v>
      </c>
      <c r="X9" s="178">
        <v>5.3272219439999997E-3</v>
      </c>
      <c r="Y9" s="178">
        <v>3.0005177510000001E-2</v>
      </c>
      <c r="Z9" s="178">
        <v>1.5319879740000001E-3</v>
      </c>
    </row>
    <row r="10" spans="1:26" ht="13.5" thickBot="1" x14ac:dyDescent="0.25">
      <c r="A10" s="149">
        <v>7956</v>
      </c>
      <c r="B10" s="149">
        <v>12537</v>
      </c>
      <c r="C10" s="156" t="s">
        <v>3297</v>
      </c>
      <c r="D10" s="150"/>
      <c r="E10" s="171"/>
      <c r="F10" s="171" t="s">
        <v>2865</v>
      </c>
      <c r="G10" s="171">
        <v>11019220</v>
      </c>
      <c r="H10" s="171" t="s">
        <v>78</v>
      </c>
      <c r="I10" s="171" t="s">
        <v>943</v>
      </c>
      <c r="J10" s="171"/>
      <c r="K10" s="171" t="s">
        <v>61</v>
      </c>
      <c r="L10" s="154"/>
      <c r="M10" s="154"/>
      <c r="N10" s="171" t="s">
        <v>314</v>
      </c>
      <c r="O10" s="171" t="s">
        <v>62</v>
      </c>
      <c r="P10" s="176">
        <v>44452</v>
      </c>
      <c r="Q10" s="171" t="s">
        <v>1207</v>
      </c>
      <c r="R10" s="171" t="s">
        <v>303</v>
      </c>
      <c r="S10" s="171" t="s">
        <v>305</v>
      </c>
      <c r="T10" s="179">
        <v>45382</v>
      </c>
      <c r="U10" s="177">
        <v>3.681</v>
      </c>
      <c r="V10" s="177">
        <v>960.91898125509397</v>
      </c>
      <c r="W10" s="177">
        <v>3537.1427699999999</v>
      </c>
      <c r="X10" s="178">
        <v>1.463353773E-2</v>
      </c>
      <c r="Y10" s="178">
        <v>3.0308027224E-2</v>
      </c>
      <c r="Z10" s="178">
        <v>1.5474507089999999E-3</v>
      </c>
    </row>
    <row r="11" spans="1:26" ht="13.5" thickBot="1" x14ac:dyDescent="0.25">
      <c r="A11" s="149">
        <v>7956</v>
      </c>
      <c r="B11" s="149">
        <v>12537</v>
      </c>
      <c r="C11" s="156" t="s">
        <v>3287</v>
      </c>
      <c r="D11" s="150"/>
      <c r="E11" s="171"/>
      <c r="F11" s="171" t="s">
        <v>2866</v>
      </c>
      <c r="G11" s="171">
        <v>11019275</v>
      </c>
      <c r="H11" s="171" t="s">
        <v>78</v>
      </c>
      <c r="I11" s="171" t="s">
        <v>765</v>
      </c>
      <c r="J11" s="171"/>
      <c r="K11" s="171" t="s">
        <v>61</v>
      </c>
      <c r="L11" s="154"/>
      <c r="M11" s="154"/>
      <c r="N11" s="171" t="s">
        <v>53</v>
      </c>
      <c r="O11" s="171" t="s">
        <v>62</v>
      </c>
      <c r="P11" s="176">
        <v>44487</v>
      </c>
      <c r="Q11" s="171" t="s">
        <v>1207</v>
      </c>
      <c r="R11" s="171" t="s">
        <v>303</v>
      </c>
      <c r="S11" s="171" t="s">
        <v>305</v>
      </c>
      <c r="T11" s="179">
        <v>45382</v>
      </c>
      <c r="U11" s="177">
        <v>3.681</v>
      </c>
      <c r="V11" s="177">
        <v>392.238823689215</v>
      </c>
      <c r="W11" s="177">
        <v>1443.8311100000001</v>
      </c>
      <c r="X11" s="178">
        <v>7.5549450540000002E-3</v>
      </c>
      <c r="Y11" s="178">
        <v>1.2371474784000001E-2</v>
      </c>
      <c r="Z11" s="178">
        <v>6.3165600599999995E-4</v>
      </c>
    </row>
    <row r="12" spans="1:26" ht="13.5" thickBot="1" x14ac:dyDescent="0.25">
      <c r="A12" s="149">
        <v>7956</v>
      </c>
      <c r="B12" s="149">
        <v>12537</v>
      </c>
      <c r="C12" s="156" t="s">
        <v>3303</v>
      </c>
      <c r="D12" s="150"/>
      <c r="E12" s="171"/>
      <c r="F12" s="171" t="s">
        <v>2867</v>
      </c>
      <c r="G12" s="171">
        <v>11019282</v>
      </c>
      <c r="H12" s="171" t="s">
        <v>78</v>
      </c>
      <c r="I12" s="171" t="s">
        <v>241</v>
      </c>
      <c r="J12" s="154"/>
      <c r="K12" s="171" t="s">
        <v>61</v>
      </c>
      <c r="L12" s="154"/>
      <c r="M12" s="154"/>
      <c r="N12" s="171" t="s">
        <v>314</v>
      </c>
      <c r="O12" s="171" t="s">
        <v>62</v>
      </c>
      <c r="P12" s="176">
        <v>44497</v>
      </c>
      <c r="Q12" s="171" t="s">
        <v>1207</v>
      </c>
      <c r="R12" s="171" t="s">
        <v>303</v>
      </c>
      <c r="S12" s="171" t="s">
        <v>305</v>
      </c>
      <c r="T12" s="179">
        <v>45382</v>
      </c>
      <c r="U12" s="177">
        <v>3.681</v>
      </c>
      <c r="V12" s="177">
        <v>4111.2917250747096</v>
      </c>
      <c r="W12" s="177">
        <v>15133.664839999999</v>
      </c>
      <c r="X12" s="178">
        <v>8.8057080000000006E-3</v>
      </c>
      <c r="Y12" s="178">
        <v>0.12967289018200001</v>
      </c>
      <c r="Z12" s="178">
        <v>6.6207676419999997E-3</v>
      </c>
    </row>
    <row r="13" spans="1:26" ht="13.5" thickBot="1" x14ac:dyDescent="0.25">
      <c r="A13" s="149">
        <v>7956</v>
      </c>
      <c r="B13" s="149">
        <v>12537</v>
      </c>
      <c r="C13" s="150" t="s">
        <v>3415</v>
      </c>
      <c r="D13" s="150"/>
      <c r="E13" s="171"/>
      <c r="F13" s="171" t="s">
        <v>2869</v>
      </c>
      <c r="G13" s="171">
        <v>11019295</v>
      </c>
      <c r="H13" s="171" t="s">
        <v>78</v>
      </c>
      <c r="I13" s="171" t="s">
        <v>943</v>
      </c>
      <c r="J13" s="171"/>
      <c r="K13" s="171" t="s">
        <v>61</v>
      </c>
      <c r="L13" s="154"/>
      <c r="M13" s="154"/>
      <c r="N13" s="171" t="s">
        <v>173</v>
      </c>
      <c r="O13" s="171" t="s">
        <v>62</v>
      </c>
      <c r="P13" s="176">
        <v>44508</v>
      </c>
      <c r="Q13" s="171" t="s">
        <v>1216</v>
      </c>
      <c r="R13" s="171" t="s">
        <v>303</v>
      </c>
      <c r="S13" s="171" t="s">
        <v>305</v>
      </c>
      <c r="T13" s="179">
        <v>45382</v>
      </c>
      <c r="U13" s="177">
        <v>3.9790999999999999</v>
      </c>
      <c r="V13" s="177">
        <v>349.89161870774802</v>
      </c>
      <c r="W13" s="177">
        <v>1392.2537400000001</v>
      </c>
      <c r="X13" s="178">
        <v>6.9061876100000004E-4</v>
      </c>
      <c r="Y13" s="178">
        <v>1.1929533807000001E-2</v>
      </c>
      <c r="Z13" s="178">
        <v>6.0909162499999997E-4</v>
      </c>
    </row>
    <row r="14" spans="1:26" ht="13.5" thickBot="1" x14ac:dyDescent="0.25">
      <c r="A14" s="149">
        <v>7956</v>
      </c>
      <c r="B14" s="149">
        <v>12537</v>
      </c>
      <c r="C14" s="150" t="s">
        <v>2870</v>
      </c>
      <c r="D14" s="150"/>
      <c r="E14" s="171"/>
      <c r="F14" s="171" t="s">
        <v>2871</v>
      </c>
      <c r="G14" s="171">
        <v>11019336</v>
      </c>
      <c r="H14" s="171" t="s">
        <v>78</v>
      </c>
      <c r="I14" s="171" t="s">
        <v>943</v>
      </c>
      <c r="J14" s="171"/>
      <c r="K14" s="171" t="s">
        <v>61</v>
      </c>
      <c r="L14" s="154"/>
      <c r="M14" s="154"/>
      <c r="N14" s="171" t="s">
        <v>314</v>
      </c>
      <c r="O14" s="171" t="s">
        <v>62</v>
      </c>
      <c r="P14" s="176">
        <v>44518</v>
      </c>
      <c r="Q14" s="171" t="s">
        <v>1207</v>
      </c>
      <c r="R14" s="171" t="s">
        <v>303</v>
      </c>
      <c r="S14" s="171" t="s">
        <v>305</v>
      </c>
      <c r="T14" s="179">
        <v>45382</v>
      </c>
      <c r="U14" s="177">
        <v>3.681</v>
      </c>
      <c r="V14" s="177">
        <v>2509.0600271665298</v>
      </c>
      <c r="W14" s="177">
        <v>9235.8499599999996</v>
      </c>
      <c r="X14" s="178">
        <v>1.524266832E-3</v>
      </c>
      <c r="Y14" s="178">
        <v>7.9137431036000003E-2</v>
      </c>
      <c r="Z14" s="178">
        <v>4.0405557550000004E-3</v>
      </c>
    </row>
    <row r="15" spans="1:26" ht="13.5" thickBot="1" x14ac:dyDescent="0.25">
      <c r="A15" s="149">
        <v>7956</v>
      </c>
      <c r="B15" s="149">
        <v>12537</v>
      </c>
      <c r="C15" s="150" t="s">
        <v>3416</v>
      </c>
      <c r="D15" s="156"/>
      <c r="E15" s="171"/>
      <c r="F15" s="171" t="s">
        <v>2873</v>
      </c>
      <c r="G15" s="171">
        <v>11019347</v>
      </c>
      <c r="H15" s="171" t="s">
        <v>78</v>
      </c>
      <c r="I15" s="171" t="s">
        <v>943</v>
      </c>
      <c r="J15" s="171"/>
      <c r="K15" s="171" t="s">
        <v>61</v>
      </c>
      <c r="L15" s="154"/>
      <c r="M15" s="154"/>
      <c r="N15" s="171" t="s">
        <v>173</v>
      </c>
      <c r="O15" s="171" t="s">
        <v>62</v>
      </c>
      <c r="P15" s="176">
        <v>44524</v>
      </c>
      <c r="Q15" s="171" t="s">
        <v>1216</v>
      </c>
      <c r="R15" s="171" t="s">
        <v>303</v>
      </c>
      <c r="S15" s="171" t="s">
        <v>305</v>
      </c>
      <c r="T15" s="179">
        <v>45382</v>
      </c>
      <c r="U15" s="177">
        <v>3.9790999999999999</v>
      </c>
      <c r="V15" s="177">
        <v>905.49434294187097</v>
      </c>
      <c r="W15" s="177">
        <v>3603.0525400000001</v>
      </c>
      <c r="X15" s="178">
        <v>6.7497688230000004E-3</v>
      </c>
      <c r="Y15" s="178">
        <v>3.0872775450000001E-2</v>
      </c>
      <c r="Z15" s="178">
        <v>1.576285316E-3</v>
      </c>
    </row>
    <row r="16" spans="1:26" ht="13.5" thickBot="1" x14ac:dyDescent="0.25">
      <c r="A16" s="149">
        <v>7956</v>
      </c>
      <c r="B16" s="149">
        <v>12537</v>
      </c>
      <c r="C16" s="156" t="s">
        <v>3417</v>
      </c>
      <c r="D16" s="150"/>
      <c r="E16" s="171"/>
      <c r="F16" s="171" t="s">
        <v>2874</v>
      </c>
      <c r="G16" s="171">
        <v>11019349</v>
      </c>
      <c r="H16" s="171" t="s">
        <v>78</v>
      </c>
      <c r="I16" s="171" t="s">
        <v>765</v>
      </c>
      <c r="J16" s="171"/>
      <c r="K16" s="171" t="s">
        <v>61</v>
      </c>
      <c r="L16" s="154"/>
      <c r="M16" s="154"/>
      <c r="N16" s="171" t="s">
        <v>314</v>
      </c>
      <c r="O16" s="171" t="s">
        <v>62</v>
      </c>
      <c r="P16" s="176">
        <v>44742</v>
      </c>
      <c r="Q16" s="171" t="s">
        <v>1216</v>
      </c>
      <c r="R16" s="171" t="s">
        <v>303</v>
      </c>
      <c r="S16" s="171" t="s">
        <v>305</v>
      </c>
      <c r="T16" s="179">
        <v>45382</v>
      </c>
      <c r="U16" s="177">
        <v>3.9790999999999999</v>
      </c>
      <c r="V16" s="177">
        <v>1053.99910029906</v>
      </c>
      <c r="W16" s="177">
        <v>4193.9678199999998</v>
      </c>
      <c r="X16" s="190">
        <v>3.5133303343302001E-6</v>
      </c>
      <c r="Y16" s="178">
        <v>3.5936036267000003E-2</v>
      </c>
      <c r="Z16" s="178">
        <v>1.834802523E-3</v>
      </c>
    </row>
    <row r="17" spans="1:26" ht="13.5" thickBot="1" x14ac:dyDescent="0.25">
      <c r="A17" s="149">
        <v>7956</v>
      </c>
      <c r="B17" s="149">
        <v>12537</v>
      </c>
      <c r="C17" s="156" t="s">
        <v>2875</v>
      </c>
      <c r="D17" s="150"/>
      <c r="E17" s="171"/>
      <c r="F17" s="171" t="s">
        <v>2875</v>
      </c>
      <c r="G17" s="171">
        <v>11019362</v>
      </c>
      <c r="H17" s="171" t="s">
        <v>78</v>
      </c>
      <c r="I17" s="171" t="s">
        <v>943</v>
      </c>
      <c r="J17" s="171"/>
      <c r="K17" s="171" t="s">
        <v>61</v>
      </c>
      <c r="L17" s="154"/>
      <c r="M17" s="154"/>
      <c r="N17" s="171" t="s">
        <v>53</v>
      </c>
      <c r="O17" s="171" t="s">
        <v>62</v>
      </c>
      <c r="P17" s="176">
        <v>44564</v>
      </c>
      <c r="Q17" s="171" t="s">
        <v>1207</v>
      </c>
      <c r="R17" s="171" t="s">
        <v>303</v>
      </c>
      <c r="S17" s="171" t="s">
        <v>305</v>
      </c>
      <c r="T17" s="179">
        <v>45382</v>
      </c>
      <c r="U17" s="177">
        <v>3.681</v>
      </c>
      <c r="V17" s="177">
        <v>919.59866612333599</v>
      </c>
      <c r="W17" s="177">
        <v>3385.0426900000002</v>
      </c>
      <c r="X17" s="178">
        <v>8.1229687500000008E-3</v>
      </c>
      <c r="Y17" s="178">
        <v>2.9004756853999999E-2</v>
      </c>
      <c r="Z17" s="178">
        <v>1.4809090419999999E-3</v>
      </c>
    </row>
    <row r="18" spans="1:26" ht="13.5" thickBot="1" x14ac:dyDescent="0.25">
      <c r="A18" s="149">
        <v>7956</v>
      </c>
      <c r="B18" s="149">
        <v>12537</v>
      </c>
      <c r="C18" s="150" t="s">
        <v>2876</v>
      </c>
      <c r="D18" s="156"/>
      <c r="E18" s="171"/>
      <c r="F18" s="171" t="s">
        <v>2877</v>
      </c>
      <c r="G18" s="171">
        <v>11019367</v>
      </c>
      <c r="H18" s="171" t="s">
        <v>78</v>
      </c>
      <c r="I18" s="171" t="s">
        <v>943</v>
      </c>
      <c r="J18" s="171"/>
      <c r="K18" s="171" t="s">
        <v>61</v>
      </c>
      <c r="L18" s="154"/>
      <c r="M18" s="154"/>
      <c r="N18" s="171" t="s">
        <v>314</v>
      </c>
      <c r="O18" s="171" t="s">
        <v>62</v>
      </c>
      <c r="P18" s="176">
        <v>44581</v>
      </c>
      <c r="Q18" s="171" t="s">
        <v>1207</v>
      </c>
      <c r="R18" s="171" t="s">
        <v>303</v>
      </c>
      <c r="S18" s="171" t="s">
        <v>305</v>
      </c>
      <c r="T18" s="179">
        <v>45382</v>
      </c>
      <c r="U18" s="177">
        <v>3.681</v>
      </c>
      <c r="V18" s="177">
        <v>245.72695734854699</v>
      </c>
      <c r="W18" s="177">
        <v>904.52093000000002</v>
      </c>
      <c r="X18" s="178">
        <v>6.81897666E-3</v>
      </c>
      <c r="Y18" s="178">
        <v>7.750392549E-3</v>
      </c>
      <c r="Z18" s="178">
        <v>3.9571531199999999E-4</v>
      </c>
    </row>
    <row r="19" spans="1:26" ht="13.5" thickBot="1" x14ac:dyDescent="0.25">
      <c r="A19" s="149">
        <v>7956</v>
      </c>
      <c r="B19" s="149">
        <v>12537</v>
      </c>
      <c r="C19" s="156" t="s">
        <v>2878</v>
      </c>
      <c r="D19" s="156"/>
      <c r="E19" s="171"/>
      <c r="F19" s="171" t="s">
        <v>2878</v>
      </c>
      <c r="G19" s="171">
        <v>11019451</v>
      </c>
      <c r="H19" s="171" t="s">
        <v>78</v>
      </c>
      <c r="I19" s="171" t="s">
        <v>765</v>
      </c>
      <c r="J19" s="171"/>
      <c r="K19" s="171" t="s">
        <v>61</v>
      </c>
      <c r="L19" s="154"/>
      <c r="M19" s="154"/>
      <c r="N19" s="171" t="s">
        <v>314</v>
      </c>
      <c r="O19" s="171" t="s">
        <v>62</v>
      </c>
      <c r="P19" s="176">
        <v>44620</v>
      </c>
      <c r="Q19" s="171" t="s">
        <v>1207</v>
      </c>
      <c r="R19" s="171" t="s">
        <v>303</v>
      </c>
      <c r="S19" s="171" t="s">
        <v>305</v>
      </c>
      <c r="T19" s="179">
        <v>45382</v>
      </c>
      <c r="U19" s="177">
        <v>3.681</v>
      </c>
      <c r="V19" s="177">
        <v>381.13304536810699</v>
      </c>
      <c r="W19" s="177">
        <v>1402.95074</v>
      </c>
      <c r="X19" s="178">
        <v>3.9959945579999996E-3</v>
      </c>
      <c r="Y19" s="178">
        <v>1.2021191109999999E-2</v>
      </c>
      <c r="Z19" s="178">
        <v>6.1377141300000002E-4</v>
      </c>
    </row>
    <row r="20" spans="1:26" ht="13.5" thickBot="1" x14ac:dyDescent="0.25">
      <c r="A20" s="149">
        <v>7956</v>
      </c>
      <c r="B20" s="149">
        <v>12537</v>
      </c>
      <c r="C20" s="150" t="s">
        <v>2879</v>
      </c>
      <c r="D20" s="150"/>
      <c r="E20" s="171"/>
      <c r="F20" s="171" t="s">
        <v>2880</v>
      </c>
      <c r="G20" s="171">
        <v>11019455</v>
      </c>
      <c r="H20" s="171" t="s">
        <v>78</v>
      </c>
      <c r="I20" s="171" t="s">
        <v>241</v>
      </c>
      <c r="J20" s="171"/>
      <c r="K20" s="171" t="s">
        <v>61</v>
      </c>
      <c r="L20" s="154"/>
      <c r="M20" s="154"/>
      <c r="N20" s="171" t="s">
        <v>314</v>
      </c>
      <c r="O20" s="171" t="s">
        <v>62</v>
      </c>
      <c r="P20" s="176">
        <v>44635</v>
      </c>
      <c r="Q20" s="171" t="s">
        <v>1207</v>
      </c>
      <c r="R20" s="171" t="s">
        <v>303</v>
      </c>
      <c r="S20" s="171" t="s">
        <v>305</v>
      </c>
      <c r="T20" s="179">
        <v>45382</v>
      </c>
      <c r="U20" s="177">
        <v>3.681</v>
      </c>
      <c r="V20" s="177">
        <v>2474.2703341483302</v>
      </c>
      <c r="W20" s="177">
        <v>9107.7891</v>
      </c>
      <c r="X20" s="178">
        <v>3.2796612649999999E-3</v>
      </c>
      <c r="Y20" s="178">
        <v>7.8040140854999995E-2</v>
      </c>
      <c r="Z20" s="178">
        <v>3.9845309110000003E-3</v>
      </c>
    </row>
    <row r="21" spans="1:26" ht="13.5" thickBot="1" x14ac:dyDescent="0.25">
      <c r="A21" s="149">
        <v>7956</v>
      </c>
      <c r="B21" s="149">
        <v>12537</v>
      </c>
      <c r="C21" s="156" t="s">
        <v>3296</v>
      </c>
      <c r="D21" s="150"/>
      <c r="E21" s="171"/>
      <c r="F21" s="171" t="s">
        <v>2881</v>
      </c>
      <c r="G21" s="171">
        <v>11019461</v>
      </c>
      <c r="H21" s="171" t="s">
        <v>78</v>
      </c>
      <c r="I21" s="171" t="s">
        <v>765</v>
      </c>
      <c r="J21" s="171"/>
      <c r="K21" s="171" t="s">
        <v>61</v>
      </c>
      <c r="L21" s="154"/>
      <c r="M21" s="154"/>
      <c r="N21" s="171" t="s">
        <v>314</v>
      </c>
      <c r="O21" s="171" t="s">
        <v>62</v>
      </c>
      <c r="P21" s="176">
        <v>44665</v>
      </c>
      <c r="Q21" s="171" t="s">
        <v>1207</v>
      </c>
      <c r="R21" s="171" t="s">
        <v>303</v>
      </c>
      <c r="S21" s="171" t="s">
        <v>305</v>
      </c>
      <c r="T21" s="179">
        <v>45382</v>
      </c>
      <c r="U21" s="177">
        <v>3.681</v>
      </c>
      <c r="V21" s="177">
        <v>402.30226568867101</v>
      </c>
      <c r="W21" s="177">
        <v>1480.87464</v>
      </c>
      <c r="X21" s="178">
        <v>1.2155843796E-2</v>
      </c>
      <c r="Y21" s="178">
        <v>1.2688882473999999E-2</v>
      </c>
      <c r="Z21" s="178">
        <v>6.47862034E-4</v>
      </c>
    </row>
    <row r="22" spans="1:26" ht="13.5" thickBot="1" x14ac:dyDescent="0.25">
      <c r="A22" s="149">
        <v>7956</v>
      </c>
      <c r="B22" s="149">
        <v>12537</v>
      </c>
      <c r="C22" s="156" t="s">
        <v>3417</v>
      </c>
      <c r="D22" s="150"/>
      <c r="E22" s="171"/>
      <c r="F22" s="171" t="s">
        <v>2882</v>
      </c>
      <c r="G22" s="171">
        <v>11019470</v>
      </c>
      <c r="H22" s="171" t="s">
        <v>78</v>
      </c>
      <c r="I22" s="171" t="s">
        <v>943</v>
      </c>
      <c r="J22" s="171"/>
      <c r="K22" s="171" t="s">
        <v>61</v>
      </c>
      <c r="L22" s="171"/>
      <c r="M22" s="171"/>
      <c r="N22" s="171" t="s">
        <v>314</v>
      </c>
      <c r="O22" s="171" t="s">
        <v>62</v>
      </c>
      <c r="P22" s="176">
        <v>44683</v>
      </c>
      <c r="Q22" s="171" t="s">
        <v>1207</v>
      </c>
      <c r="R22" s="171" t="s">
        <v>303</v>
      </c>
      <c r="S22" s="171" t="s">
        <v>305</v>
      </c>
      <c r="T22" s="179">
        <v>45382</v>
      </c>
      <c r="U22" s="177">
        <v>3.681</v>
      </c>
      <c r="V22" s="177">
        <v>555.01215430589502</v>
      </c>
      <c r="W22" s="177">
        <v>2042.99974</v>
      </c>
      <c r="X22" s="190">
        <v>1.8500405143529835E-6</v>
      </c>
      <c r="Y22" s="178">
        <v>1.7505454476999999E-2</v>
      </c>
      <c r="Z22" s="178">
        <v>8.9378393800000004E-4</v>
      </c>
    </row>
    <row r="23" spans="1:26" ht="13.5" thickBot="1" x14ac:dyDescent="0.25">
      <c r="A23" s="149">
        <v>7956</v>
      </c>
      <c r="B23" s="149">
        <v>12537</v>
      </c>
      <c r="C23" s="150" t="s">
        <v>2883</v>
      </c>
      <c r="D23" s="150"/>
      <c r="E23" s="171"/>
      <c r="F23" s="171" t="s">
        <v>2884</v>
      </c>
      <c r="G23" s="171">
        <v>11019473</v>
      </c>
      <c r="H23" s="171" t="s">
        <v>78</v>
      </c>
      <c r="I23" s="171" t="s">
        <v>765</v>
      </c>
      <c r="J23" s="171"/>
      <c r="K23" s="171" t="s">
        <v>61</v>
      </c>
      <c r="L23" s="154"/>
      <c r="M23" s="154"/>
      <c r="N23" s="171" t="s">
        <v>314</v>
      </c>
      <c r="O23" s="171" t="s">
        <v>62</v>
      </c>
      <c r="P23" s="176">
        <v>44707</v>
      </c>
      <c r="Q23" s="171" t="s">
        <v>1207</v>
      </c>
      <c r="R23" s="171" t="s">
        <v>303</v>
      </c>
      <c r="S23" s="171" t="s">
        <v>305</v>
      </c>
      <c r="T23" s="179">
        <v>45382</v>
      </c>
      <c r="U23" s="177">
        <v>3.681</v>
      </c>
      <c r="V23" s="177">
        <v>551.36080956261901</v>
      </c>
      <c r="W23" s="177">
        <v>2029.5591400000001</v>
      </c>
      <c r="X23" s="178">
        <v>5.2249999999999996E-3</v>
      </c>
      <c r="Y23" s="178">
        <v>1.7390288622E-2</v>
      </c>
      <c r="Z23" s="178">
        <v>8.8790386300000002E-4</v>
      </c>
    </row>
    <row r="24" spans="1:26" ht="13.5" thickBot="1" x14ac:dyDescent="0.25">
      <c r="A24" s="149">
        <v>7956</v>
      </c>
      <c r="B24" s="149">
        <v>12537</v>
      </c>
      <c r="C24" s="156" t="s">
        <v>3417</v>
      </c>
      <c r="D24" s="150"/>
      <c r="E24" s="171"/>
      <c r="F24" s="171" t="s">
        <v>2885</v>
      </c>
      <c r="G24" s="171">
        <v>11019474</v>
      </c>
      <c r="H24" s="171" t="s">
        <v>78</v>
      </c>
      <c r="I24" s="171" t="s">
        <v>241</v>
      </c>
      <c r="J24" s="171"/>
      <c r="K24" s="171" t="s">
        <v>61</v>
      </c>
      <c r="L24" s="154"/>
      <c r="M24" s="154"/>
      <c r="N24" s="171" t="s">
        <v>204</v>
      </c>
      <c r="O24" s="171" t="s">
        <v>62</v>
      </c>
      <c r="P24" s="176">
        <v>44720</v>
      </c>
      <c r="Q24" s="171" t="s">
        <v>1215</v>
      </c>
      <c r="R24" s="171" t="s">
        <v>303</v>
      </c>
      <c r="S24" s="171" t="s">
        <v>305</v>
      </c>
      <c r="T24" s="179">
        <v>45382</v>
      </c>
      <c r="U24" s="177">
        <v>2.7122000000000002</v>
      </c>
      <c r="V24" s="177">
        <v>2039.1702197478101</v>
      </c>
      <c r="W24" s="177">
        <v>5530.6374699999997</v>
      </c>
      <c r="X24" s="178">
        <v>1.6406248489999999E-3</v>
      </c>
      <c r="Y24" s="178">
        <v>4.7389297493999998E-2</v>
      </c>
      <c r="Z24" s="178">
        <v>2.419576883E-3</v>
      </c>
    </row>
    <row r="25" spans="1:26" ht="13.5" thickBot="1" x14ac:dyDescent="0.25">
      <c r="A25" s="149">
        <v>7956</v>
      </c>
      <c r="B25" s="149">
        <v>12537</v>
      </c>
      <c r="C25" s="150" t="s">
        <v>2870</v>
      </c>
      <c r="D25" s="150"/>
      <c r="E25" s="171"/>
      <c r="F25" s="171" t="s">
        <v>2886</v>
      </c>
      <c r="G25" s="171">
        <v>11019481</v>
      </c>
      <c r="H25" s="171" t="s">
        <v>78</v>
      </c>
      <c r="I25" s="171" t="s">
        <v>943</v>
      </c>
      <c r="J25" s="171"/>
      <c r="K25" s="171" t="s">
        <v>61</v>
      </c>
      <c r="L25" s="154"/>
      <c r="M25" s="154"/>
      <c r="N25" s="171" t="s">
        <v>314</v>
      </c>
      <c r="O25" s="171" t="s">
        <v>62</v>
      </c>
      <c r="P25" s="176">
        <v>44763</v>
      </c>
      <c r="Q25" s="171" t="s">
        <v>1207</v>
      </c>
      <c r="R25" s="171" t="s">
        <v>303</v>
      </c>
      <c r="S25" s="171" t="s">
        <v>305</v>
      </c>
      <c r="T25" s="179">
        <v>45382</v>
      </c>
      <c r="U25" s="177">
        <v>3.681</v>
      </c>
      <c r="V25" s="177">
        <v>793.46800054333096</v>
      </c>
      <c r="W25" s="177">
        <v>2920.7557099999999</v>
      </c>
      <c r="X25" s="190">
        <v>3.9673400027166544E-6</v>
      </c>
      <c r="Y25" s="178">
        <v>2.502651132E-2</v>
      </c>
      <c r="Z25" s="178">
        <v>1.277789953E-3</v>
      </c>
    </row>
    <row r="26" spans="1:26" ht="13.5" thickBot="1" x14ac:dyDescent="0.25">
      <c r="A26" s="149">
        <v>7956</v>
      </c>
      <c r="B26" s="149">
        <v>12537</v>
      </c>
      <c r="C26" s="156" t="s">
        <v>3293</v>
      </c>
      <c r="D26" s="150"/>
      <c r="E26" s="171"/>
      <c r="F26" s="171" t="s">
        <v>2887</v>
      </c>
      <c r="G26" s="171">
        <v>11019483</v>
      </c>
      <c r="H26" s="171" t="s">
        <v>78</v>
      </c>
      <c r="I26" s="171" t="s">
        <v>765</v>
      </c>
      <c r="J26" s="171"/>
      <c r="K26" s="171" t="s">
        <v>61</v>
      </c>
      <c r="L26" s="154"/>
      <c r="M26" s="154"/>
      <c r="N26" s="171" t="s">
        <v>53</v>
      </c>
      <c r="O26" s="171" t="s">
        <v>62</v>
      </c>
      <c r="P26" s="176">
        <v>44783</v>
      </c>
      <c r="Q26" s="171" t="s">
        <v>1207</v>
      </c>
      <c r="R26" s="171" t="s">
        <v>303</v>
      </c>
      <c r="S26" s="171" t="s">
        <v>305</v>
      </c>
      <c r="T26" s="179">
        <v>45382</v>
      </c>
      <c r="U26" s="177">
        <v>3.681</v>
      </c>
      <c r="V26" s="177">
        <v>228.37201575658801</v>
      </c>
      <c r="W26" s="177">
        <v>840.63738999999998</v>
      </c>
      <c r="X26" s="190">
        <v>9.1348806302635207E-7</v>
      </c>
      <c r="Y26" s="178">
        <v>7.2030060860000002E-3</v>
      </c>
      <c r="Z26" s="178">
        <v>3.6776715200000001E-4</v>
      </c>
    </row>
    <row r="27" spans="1:26" ht="13.5" thickBot="1" x14ac:dyDescent="0.25">
      <c r="A27" s="149">
        <v>7956</v>
      </c>
      <c r="B27" s="149">
        <v>12537</v>
      </c>
      <c r="C27" s="156" t="s">
        <v>3418</v>
      </c>
      <c r="D27" s="150"/>
      <c r="E27" s="171"/>
      <c r="F27" s="171" t="s">
        <v>2888</v>
      </c>
      <c r="G27" s="171">
        <v>11019906</v>
      </c>
      <c r="H27" s="171" t="s">
        <v>78</v>
      </c>
      <c r="I27" s="171" t="s">
        <v>2889</v>
      </c>
      <c r="J27" s="171"/>
      <c r="K27" s="171" t="s">
        <v>61</v>
      </c>
      <c r="L27" s="154"/>
      <c r="M27" s="154"/>
      <c r="N27" s="171" t="s">
        <v>314</v>
      </c>
      <c r="O27" s="171" t="s">
        <v>62</v>
      </c>
      <c r="P27" s="176">
        <v>44805</v>
      </c>
      <c r="Q27" s="171" t="s">
        <v>1207</v>
      </c>
      <c r="R27" s="171" t="s">
        <v>303</v>
      </c>
      <c r="S27" s="171" t="s">
        <v>305</v>
      </c>
      <c r="T27" s="179">
        <v>45382</v>
      </c>
      <c r="U27" s="177">
        <v>3.681</v>
      </c>
      <c r="V27" s="177">
        <v>1202.6718011409901</v>
      </c>
      <c r="W27" s="177">
        <v>4427.0348999999997</v>
      </c>
      <c r="X27" s="178">
        <v>8.9999999999999993E-3</v>
      </c>
      <c r="Y27" s="178">
        <v>3.7933072819999997E-2</v>
      </c>
      <c r="Z27" s="178">
        <v>1.9367661250000001E-3</v>
      </c>
    </row>
    <row r="28" spans="1:26" ht="13.5" thickBot="1" x14ac:dyDescent="0.25">
      <c r="A28" s="149">
        <v>7956</v>
      </c>
      <c r="B28" s="149">
        <v>12537</v>
      </c>
      <c r="C28" s="156" t="s">
        <v>3382</v>
      </c>
      <c r="D28" s="150"/>
      <c r="E28" s="171"/>
      <c r="F28" s="171" t="s">
        <v>2890</v>
      </c>
      <c r="G28" s="171">
        <v>11019972</v>
      </c>
      <c r="H28" s="171" t="s">
        <v>78</v>
      </c>
      <c r="I28" s="171" t="s">
        <v>765</v>
      </c>
      <c r="J28" s="171"/>
      <c r="K28" s="171" t="s">
        <v>61</v>
      </c>
      <c r="L28" s="154"/>
      <c r="M28" s="154"/>
      <c r="N28" s="171" t="s">
        <v>314</v>
      </c>
      <c r="O28" s="171" t="s">
        <v>62</v>
      </c>
      <c r="P28" s="176">
        <v>44812</v>
      </c>
      <c r="Q28" s="171" t="s">
        <v>1207</v>
      </c>
      <c r="R28" s="171" t="s">
        <v>303</v>
      </c>
      <c r="S28" s="171" t="s">
        <v>305</v>
      </c>
      <c r="T28" s="179">
        <v>45382</v>
      </c>
      <c r="U28" s="177">
        <v>3.681</v>
      </c>
      <c r="V28" s="177">
        <v>356.03800054333101</v>
      </c>
      <c r="W28" s="177">
        <v>1310.5758800000001</v>
      </c>
      <c r="X28" s="190">
        <v>3.5603800054333099E-6</v>
      </c>
      <c r="Y28" s="178">
        <v>1.1229676615E-2</v>
      </c>
      <c r="Z28" s="178">
        <v>5.7335869799999997E-4</v>
      </c>
    </row>
    <row r="29" spans="1:26" ht="13.5" thickBot="1" x14ac:dyDescent="0.25">
      <c r="A29" s="149">
        <v>7956</v>
      </c>
      <c r="B29" s="149">
        <v>12537</v>
      </c>
      <c r="C29" s="156" t="s">
        <v>3382</v>
      </c>
      <c r="D29" s="156"/>
      <c r="E29" s="171"/>
      <c r="F29" s="171" t="s">
        <v>2891</v>
      </c>
      <c r="G29" s="171">
        <v>11019974</v>
      </c>
      <c r="H29" s="171" t="s">
        <v>78</v>
      </c>
      <c r="I29" s="171" t="s">
        <v>765</v>
      </c>
      <c r="J29" s="154"/>
      <c r="K29" s="171" t="s">
        <v>61</v>
      </c>
      <c r="L29" s="154"/>
      <c r="M29" s="154"/>
      <c r="N29" s="171" t="s">
        <v>314</v>
      </c>
      <c r="O29" s="171" t="s">
        <v>62</v>
      </c>
      <c r="P29" s="176">
        <v>44812</v>
      </c>
      <c r="Q29" s="171" t="s">
        <v>1207</v>
      </c>
      <c r="R29" s="171" t="s">
        <v>303</v>
      </c>
      <c r="S29" s="171" t="s">
        <v>305</v>
      </c>
      <c r="T29" s="179">
        <v>45382</v>
      </c>
      <c r="U29" s="177">
        <v>3.681</v>
      </c>
      <c r="V29" s="177">
        <v>264.98</v>
      </c>
      <c r="W29" s="177">
        <v>975.39138000000003</v>
      </c>
      <c r="X29" s="190">
        <v>2.6498E-6</v>
      </c>
      <c r="Y29" s="178">
        <v>8.3576463890000004E-3</v>
      </c>
      <c r="Z29" s="178">
        <v>4.2672014700000002E-4</v>
      </c>
    </row>
    <row r="30" spans="1:26" ht="13.5" thickBot="1" x14ac:dyDescent="0.25">
      <c r="A30" s="149">
        <v>7956</v>
      </c>
      <c r="B30" s="149">
        <v>12537</v>
      </c>
      <c r="C30" s="156" t="s">
        <v>3419</v>
      </c>
      <c r="D30" s="156"/>
      <c r="E30" s="171"/>
      <c r="F30" s="171" t="s">
        <v>2892</v>
      </c>
      <c r="G30" s="171">
        <v>11019987</v>
      </c>
      <c r="H30" s="171" t="s">
        <v>78</v>
      </c>
      <c r="I30" s="171" t="s">
        <v>943</v>
      </c>
      <c r="J30" s="154"/>
      <c r="K30" s="171" t="s">
        <v>61</v>
      </c>
      <c r="L30" s="154"/>
      <c r="M30" s="154"/>
      <c r="N30" s="171" t="s">
        <v>314</v>
      </c>
      <c r="O30" s="171" t="s">
        <v>62</v>
      </c>
      <c r="P30" s="176">
        <v>44915</v>
      </c>
      <c r="Q30" s="171" t="s">
        <v>1207</v>
      </c>
      <c r="R30" s="171" t="s">
        <v>303</v>
      </c>
      <c r="S30" s="171" t="s">
        <v>305</v>
      </c>
      <c r="T30" s="179">
        <v>45382</v>
      </c>
      <c r="U30" s="177">
        <v>3.681</v>
      </c>
      <c r="V30" s="177">
        <v>631.72437924477003</v>
      </c>
      <c r="W30" s="177">
        <v>2325.3774400000002</v>
      </c>
      <c r="X30" s="178">
        <v>6.1241077999999996E-3</v>
      </c>
      <c r="Y30" s="178">
        <v>1.9925009348000001E-2</v>
      </c>
      <c r="Z30" s="178">
        <v>1.01732025E-3</v>
      </c>
    </row>
    <row r="31" spans="1:26" ht="13.5" thickBot="1" x14ac:dyDescent="0.25">
      <c r="A31" s="149">
        <v>7956</v>
      </c>
      <c r="B31" s="149">
        <v>12537</v>
      </c>
      <c r="C31" s="156" t="s">
        <v>3420</v>
      </c>
      <c r="D31" s="156"/>
      <c r="E31" s="171"/>
      <c r="F31" s="171" t="s">
        <v>2893</v>
      </c>
      <c r="G31" s="171">
        <v>11019993</v>
      </c>
      <c r="H31" s="171" t="s">
        <v>78</v>
      </c>
      <c r="I31" s="171" t="s">
        <v>2889</v>
      </c>
      <c r="J31" s="154"/>
      <c r="K31" s="171" t="s">
        <v>61</v>
      </c>
      <c r="L31" s="154"/>
      <c r="M31" s="154"/>
      <c r="N31" s="171" t="s">
        <v>314</v>
      </c>
      <c r="O31" s="171" t="s">
        <v>62</v>
      </c>
      <c r="P31" s="176">
        <v>44957</v>
      </c>
      <c r="Q31" s="171" t="s">
        <v>1207</v>
      </c>
      <c r="R31" s="171" t="s">
        <v>303</v>
      </c>
      <c r="S31" s="171" t="s">
        <v>305</v>
      </c>
      <c r="T31" s="179">
        <v>45382</v>
      </c>
      <c r="U31" s="177">
        <v>3.681</v>
      </c>
      <c r="V31" s="177">
        <v>2762.3164113012799</v>
      </c>
      <c r="W31" s="177">
        <v>10168.08671</v>
      </c>
      <c r="X31" s="178">
        <v>1.6370744419000001E-2</v>
      </c>
      <c r="Y31" s="178">
        <v>8.7125306740999997E-2</v>
      </c>
      <c r="Z31" s="178">
        <v>4.4483963519999998E-3</v>
      </c>
    </row>
    <row r="32" spans="1:26" ht="13.5" thickBot="1" x14ac:dyDescent="0.25">
      <c r="A32" s="149">
        <v>7956</v>
      </c>
      <c r="B32" s="149">
        <v>12537</v>
      </c>
      <c r="C32" s="156" t="s">
        <v>2979</v>
      </c>
      <c r="D32" s="150"/>
      <c r="E32" s="171"/>
      <c r="F32" s="171" t="s">
        <v>2894</v>
      </c>
      <c r="G32" s="171">
        <v>11020002</v>
      </c>
      <c r="H32" s="171" t="s">
        <v>78</v>
      </c>
      <c r="I32" s="171" t="s">
        <v>943</v>
      </c>
      <c r="J32" s="171"/>
      <c r="K32" s="171" t="s">
        <v>61</v>
      </c>
      <c r="L32" s="154"/>
      <c r="M32" s="154"/>
      <c r="N32" s="171" t="s">
        <v>314</v>
      </c>
      <c r="O32" s="171" t="s">
        <v>62</v>
      </c>
      <c r="P32" s="176">
        <v>44987</v>
      </c>
      <c r="Q32" s="171" t="s">
        <v>1207</v>
      </c>
      <c r="R32" s="171" t="s">
        <v>303</v>
      </c>
      <c r="S32" s="171" t="s">
        <v>305</v>
      </c>
      <c r="T32" s="179">
        <v>45382</v>
      </c>
      <c r="U32" s="177">
        <v>3.681</v>
      </c>
      <c r="V32" s="177">
        <v>1254.89193154034</v>
      </c>
      <c r="W32" s="177">
        <v>4619.2572</v>
      </c>
      <c r="X32" s="190">
        <v>1.25489193154034E-5</v>
      </c>
      <c r="Y32" s="178">
        <v>3.9580130652000001E-2</v>
      </c>
      <c r="Z32" s="178">
        <v>2.020860705E-3</v>
      </c>
    </row>
    <row r="33" spans="1:26" ht="13.5" thickBot="1" x14ac:dyDescent="0.25">
      <c r="A33" s="149">
        <v>7956</v>
      </c>
      <c r="B33" s="149">
        <v>12537</v>
      </c>
      <c r="C33" s="156" t="s">
        <v>3362</v>
      </c>
      <c r="D33" s="156"/>
      <c r="E33" s="171"/>
      <c r="F33" s="171" t="s">
        <v>2895</v>
      </c>
      <c r="G33" s="171">
        <v>11020463</v>
      </c>
      <c r="H33" s="171" t="s">
        <v>78</v>
      </c>
      <c r="I33" s="171" t="s">
        <v>765</v>
      </c>
      <c r="J33" s="154"/>
      <c r="K33" s="171" t="s">
        <v>61</v>
      </c>
      <c r="L33" s="154"/>
      <c r="M33" s="154"/>
      <c r="N33" s="171" t="s">
        <v>53</v>
      </c>
      <c r="O33" s="171" t="s">
        <v>62</v>
      </c>
      <c r="P33" s="176">
        <v>45120</v>
      </c>
      <c r="Q33" s="171" t="s">
        <v>1207</v>
      </c>
      <c r="R33" s="171" t="s">
        <v>303</v>
      </c>
      <c r="S33" s="171" t="s">
        <v>305</v>
      </c>
      <c r="T33" s="179">
        <v>45382</v>
      </c>
      <c r="U33" s="177">
        <v>3.681</v>
      </c>
      <c r="V33" s="177">
        <v>187.55580548763899</v>
      </c>
      <c r="W33" s="177">
        <v>690.39292</v>
      </c>
      <c r="X33" s="178">
        <v>1.5100163330000001E-3</v>
      </c>
      <c r="Y33" s="178">
        <v>5.9156355209999999E-3</v>
      </c>
      <c r="Z33" s="178">
        <v>3.0203728899999999E-4</v>
      </c>
    </row>
    <row r="34" spans="1:26" ht="13.5" thickBot="1" x14ac:dyDescent="0.25">
      <c r="A34" s="149">
        <v>7956</v>
      </c>
      <c r="B34" s="149">
        <v>12537</v>
      </c>
      <c r="C34" s="156" t="s">
        <v>3439</v>
      </c>
      <c r="D34" s="156"/>
      <c r="E34" s="171"/>
      <c r="F34" s="171" t="s">
        <v>2896</v>
      </c>
      <c r="G34" s="171" t="s">
        <v>2897</v>
      </c>
      <c r="H34" s="171" t="s">
        <v>76</v>
      </c>
      <c r="I34" s="171" t="s">
        <v>943</v>
      </c>
      <c r="J34" s="154"/>
      <c r="K34" s="171" t="s">
        <v>61</v>
      </c>
      <c r="L34" s="154"/>
      <c r="M34" s="154"/>
      <c r="N34" s="171" t="s">
        <v>314</v>
      </c>
      <c r="O34" s="171" t="s">
        <v>62</v>
      </c>
      <c r="P34" s="176">
        <v>43983</v>
      </c>
      <c r="Q34" s="171" t="s">
        <v>1207</v>
      </c>
      <c r="R34" s="171" t="s">
        <v>303</v>
      </c>
      <c r="S34" s="171" t="s">
        <v>305</v>
      </c>
      <c r="T34" s="179">
        <v>45382</v>
      </c>
      <c r="U34" s="177">
        <v>3.681</v>
      </c>
      <c r="V34" s="177">
        <v>145.755183374083</v>
      </c>
      <c r="W34" s="177">
        <v>536.52482999999995</v>
      </c>
      <c r="X34" s="190">
        <v>1.199769383913233E-7</v>
      </c>
      <c r="Y34" s="178">
        <v>4.5972159479999997E-3</v>
      </c>
      <c r="Z34" s="178">
        <v>2.3472214200000001E-4</v>
      </c>
    </row>
    <row r="35" spans="1:26" ht="13.5" thickBot="1" x14ac:dyDescent="0.25">
      <c r="A35" s="149">
        <v>7956</v>
      </c>
      <c r="B35" s="149">
        <v>12538</v>
      </c>
      <c r="C35" s="150" t="s">
        <v>3421</v>
      </c>
      <c r="D35" s="150"/>
      <c r="E35" s="171"/>
      <c r="F35" s="171" t="s">
        <v>2898</v>
      </c>
      <c r="G35" s="171">
        <v>11019376</v>
      </c>
      <c r="H35" s="171" t="s">
        <v>78</v>
      </c>
      <c r="I35" s="171" t="s">
        <v>943</v>
      </c>
      <c r="J35" s="171"/>
      <c r="K35" s="171" t="s">
        <v>53</v>
      </c>
      <c r="L35" s="154"/>
      <c r="M35" s="154"/>
      <c r="N35" s="171" t="s">
        <v>53</v>
      </c>
      <c r="O35" s="171" t="s">
        <v>62</v>
      </c>
      <c r="P35" s="176">
        <v>44598</v>
      </c>
      <c r="Q35" s="171" t="s">
        <v>1206</v>
      </c>
      <c r="R35" s="171" t="s">
        <v>303</v>
      </c>
      <c r="S35" s="171" t="s">
        <v>305</v>
      </c>
      <c r="T35" s="179">
        <v>45382</v>
      </c>
      <c r="U35" s="177">
        <v>1</v>
      </c>
      <c r="V35" s="177">
        <v>3116.62736</v>
      </c>
      <c r="W35" s="177">
        <v>3116.62736</v>
      </c>
      <c r="X35" s="178">
        <v>2.967870568E-3</v>
      </c>
      <c r="Y35" s="178">
        <v>1.3405038774999999E-2</v>
      </c>
      <c r="Z35" s="178">
        <v>8.1496572499999999E-4</v>
      </c>
    </row>
    <row r="36" spans="1:26" ht="13.5" thickBot="1" x14ac:dyDescent="0.25">
      <c r="A36" s="149">
        <v>7956</v>
      </c>
      <c r="B36" s="149">
        <v>12538</v>
      </c>
      <c r="C36" s="156" t="s">
        <v>3422</v>
      </c>
      <c r="D36" s="150"/>
      <c r="E36" s="171"/>
      <c r="F36" s="171" t="s">
        <v>2899</v>
      </c>
      <c r="G36" s="171">
        <v>11019934</v>
      </c>
      <c r="H36" s="171" t="s">
        <v>78</v>
      </c>
      <c r="I36" s="171" t="s">
        <v>943</v>
      </c>
      <c r="J36" s="171"/>
      <c r="K36" s="171" t="s">
        <v>53</v>
      </c>
      <c r="L36" s="154"/>
      <c r="M36" s="154"/>
      <c r="N36" s="171" t="s">
        <v>53</v>
      </c>
      <c r="O36" s="171" t="s">
        <v>62</v>
      </c>
      <c r="P36" s="176">
        <v>44910</v>
      </c>
      <c r="Q36" s="171" t="s">
        <v>1206</v>
      </c>
      <c r="R36" s="171" t="s">
        <v>303</v>
      </c>
      <c r="S36" s="171" t="s">
        <v>305</v>
      </c>
      <c r="T36" s="179">
        <v>45382</v>
      </c>
      <c r="U36" s="177">
        <v>1</v>
      </c>
      <c r="V36" s="177">
        <v>879.70730000000003</v>
      </c>
      <c r="W36" s="177">
        <v>879.70730000000003</v>
      </c>
      <c r="X36" s="178">
        <v>9.5598849000000001</v>
      </c>
      <c r="Y36" s="178">
        <v>3.7837409170000001E-3</v>
      </c>
      <c r="Z36" s="178">
        <v>2.30034333E-4</v>
      </c>
    </row>
    <row r="37" spans="1:26" ht="13.5" thickBot="1" x14ac:dyDescent="0.25">
      <c r="A37" s="149">
        <v>7956</v>
      </c>
      <c r="B37" s="149">
        <v>12538</v>
      </c>
      <c r="C37" s="156" t="s">
        <v>3412</v>
      </c>
      <c r="D37" s="150"/>
      <c r="E37" s="171"/>
      <c r="F37" s="171" t="s">
        <v>2853</v>
      </c>
      <c r="G37" s="171">
        <v>11020109</v>
      </c>
      <c r="H37" s="171" t="s">
        <v>78</v>
      </c>
      <c r="I37" s="171" t="s">
        <v>943</v>
      </c>
      <c r="J37" s="171"/>
      <c r="K37" s="171" t="s">
        <v>53</v>
      </c>
      <c r="L37" s="154"/>
      <c r="M37" s="154"/>
      <c r="N37" s="171" t="s">
        <v>53</v>
      </c>
      <c r="O37" s="171" t="s">
        <v>62</v>
      </c>
      <c r="P37" s="176">
        <v>44955</v>
      </c>
      <c r="Q37" s="171" t="s">
        <v>1206</v>
      </c>
      <c r="R37" s="171" t="s">
        <v>303</v>
      </c>
      <c r="S37" s="171" t="s">
        <v>305</v>
      </c>
      <c r="T37" s="179">
        <v>45382</v>
      </c>
      <c r="U37" s="177">
        <v>1</v>
      </c>
      <c r="V37" s="177">
        <v>1948.5144600000001</v>
      </c>
      <c r="W37" s="177">
        <v>1948.5144600000001</v>
      </c>
      <c r="X37" s="190">
        <v>6.4950482E-6</v>
      </c>
      <c r="Y37" s="178">
        <v>8.3808260899999997E-3</v>
      </c>
      <c r="Z37" s="178">
        <v>5.0951631800000004E-4</v>
      </c>
    </row>
    <row r="38" spans="1:26" ht="13.5" thickBot="1" x14ac:dyDescent="0.25">
      <c r="A38" s="149">
        <v>7956</v>
      </c>
      <c r="B38" s="149">
        <v>12538</v>
      </c>
      <c r="C38" s="150" t="s">
        <v>2854</v>
      </c>
      <c r="D38" s="156"/>
      <c r="E38" s="171"/>
      <c r="F38" s="171" t="s">
        <v>2855</v>
      </c>
      <c r="G38" s="171">
        <v>11018236</v>
      </c>
      <c r="H38" s="171" t="s">
        <v>78</v>
      </c>
      <c r="I38" s="171" t="s">
        <v>943</v>
      </c>
      <c r="J38" s="171"/>
      <c r="K38" s="171" t="s">
        <v>61</v>
      </c>
      <c r="L38" s="154"/>
      <c r="M38" s="154"/>
      <c r="N38" s="171" t="s">
        <v>314</v>
      </c>
      <c r="O38" s="171" t="s">
        <v>62</v>
      </c>
      <c r="P38" s="176">
        <v>43864</v>
      </c>
      <c r="Q38" s="171" t="s">
        <v>1207</v>
      </c>
      <c r="R38" s="171" t="s">
        <v>303</v>
      </c>
      <c r="S38" s="171" t="s">
        <v>305</v>
      </c>
      <c r="T38" s="179">
        <v>45382</v>
      </c>
      <c r="U38" s="177">
        <v>3.681</v>
      </c>
      <c r="V38" s="177">
        <v>380.12771257810402</v>
      </c>
      <c r="W38" s="177">
        <v>1399.2501099999999</v>
      </c>
      <c r="X38" s="178">
        <v>5.8794463980000001E-3</v>
      </c>
      <c r="Y38" s="178">
        <v>6.018365308E-3</v>
      </c>
      <c r="Z38" s="178">
        <v>3.6588938800000001E-4</v>
      </c>
    </row>
    <row r="39" spans="1:26" ht="13.5" thickBot="1" x14ac:dyDescent="0.25">
      <c r="A39" s="149">
        <v>7956</v>
      </c>
      <c r="B39" s="149">
        <v>12538</v>
      </c>
      <c r="C39" s="150" t="s">
        <v>2900</v>
      </c>
      <c r="D39" s="156"/>
      <c r="E39" s="171"/>
      <c r="F39" s="171" t="s">
        <v>2901</v>
      </c>
      <c r="G39" s="171">
        <v>11018596</v>
      </c>
      <c r="H39" s="171" t="s">
        <v>78</v>
      </c>
      <c r="I39" s="171" t="s">
        <v>943</v>
      </c>
      <c r="J39" s="171"/>
      <c r="K39" s="171" t="s">
        <v>61</v>
      </c>
      <c r="L39" s="171"/>
      <c r="M39" s="171"/>
      <c r="N39" s="171" t="s">
        <v>314</v>
      </c>
      <c r="O39" s="171" t="s">
        <v>62</v>
      </c>
      <c r="P39" s="176">
        <v>44119</v>
      </c>
      <c r="Q39" s="171" t="s">
        <v>1207</v>
      </c>
      <c r="R39" s="171" t="s">
        <v>303</v>
      </c>
      <c r="S39" s="171" t="s">
        <v>305</v>
      </c>
      <c r="T39" s="179">
        <v>45382</v>
      </c>
      <c r="U39" s="177">
        <v>3.681</v>
      </c>
      <c r="V39" s="177">
        <v>630.858682423255</v>
      </c>
      <c r="W39" s="177">
        <v>2322.1908100000001</v>
      </c>
      <c r="X39" s="178">
        <v>2.6524349000000002E-4</v>
      </c>
      <c r="Y39" s="178">
        <v>9.9880589680000006E-3</v>
      </c>
      <c r="Z39" s="178">
        <v>6.0722880800000005E-4</v>
      </c>
    </row>
    <row r="40" spans="1:26" ht="13.5" thickBot="1" x14ac:dyDescent="0.25">
      <c r="A40" s="149">
        <v>7956</v>
      </c>
      <c r="B40" s="149">
        <v>12538</v>
      </c>
      <c r="C40" s="156" t="s">
        <v>3423</v>
      </c>
      <c r="D40" s="150"/>
      <c r="E40" s="171"/>
      <c r="F40" s="171" t="s">
        <v>2902</v>
      </c>
      <c r="G40" s="171">
        <v>11018714</v>
      </c>
      <c r="H40" s="171" t="s">
        <v>78</v>
      </c>
      <c r="I40" s="171" t="s">
        <v>241</v>
      </c>
      <c r="J40" s="154"/>
      <c r="K40" s="171" t="s">
        <v>61</v>
      </c>
      <c r="L40" s="171"/>
      <c r="M40" s="171"/>
      <c r="N40" s="171" t="s">
        <v>314</v>
      </c>
      <c r="O40" s="171" t="s">
        <v>62</v>
      </c>
      <c r="P40" s="176">
        <v>44165</v>
      </c>
      <c r="Q40" s="171" t="s">
        <v>1207</v>
      </c>
      <c r="R40" s="171" t="s">
        <v>303</v>
      </c>
      <c r="S40" s="171" t="s">
        <v>305</v>
      </c>
      <c r="T40" s="179">
        <v>45382</v>
      </c>
      <c r="U40" s="177">
        <v>3.681</v>
      </c>
      <c r="V40" s="177">
        <v>397.92223852214101</v>
      </c>
      <c r="W40" s="177">
        <v>1464.7517600000001</v>
      </c>
      <c r="X40" s="178">
        <v>2.3425207099999999E-4</v>
      </c>
      <c r="Y40" s="178">
        <v>6.300096826E-3</v>
      </c>
      <c r="Z40" s="178">
        <v>3.8301739099999999E-4</v>
      </c>
    </row>
    <row r="41" spans="1:26" ht="13.5" thickBot="1" x14ac:dyDescent="0.25">
      <c r="A41" s="149">
        <v>7956</v>
      </c>
      <c r="B41" s="149">
        <v>12538</v>
      </c>
      <c r="C41" s="150" t="s">
        <v>3424</v>
      </c>
      <c r="D41" s="150"/>
      <c r="E41" s="171"/>
      <c r="F41" s="171" t="s">
        <v>2903</v>
      </c>
      <c r="G41" s="171">
        <v>11018732</v>
      </c>
      <c r="H41" s="171" t="s">
        <v>78</v>
      </c>
      <c r="I41" s="171" t="s">
        <v>241</v>
      </c>
      <c r="J41" s="171"/>
      <c r="K41" s="171" t="s">
        <v>61</v>
      </c>
      <c r="L41" s="171"/>
      <c r="M41" s="171"/>
      <c r="N41" s="171" t="s">
        <v>314</v>
      </c>
      <c r="O41" s="171" t="s">
        <v>62</v>
      </c>
      <c r="P41" s="176">
        <v>44172</v>
      </c>
      <c r="Q41" s="171" t="s">
        <v>1207</v>
      </c>
      <c r="R41" s="171" t="s">
        <v>303</v>
      </c>
      <c r="S41" s="171" t="s">
        <v>305</v>
      </c>
      <c r="T41" s="179">
        <v>45382</v>
      </c>
      <c r="U41" s="177">
        <v>3.681</v>
      </c>
      <c r="V41" s="177">
        <v>432.72143982613397</v>
      </c>
      <c r="W41" s="177">
        <v>1592.84762</v>
      </c>
      <c r="X41" s="178">
        <v>6.0418397400000001E-4</v>
      </c>
      <c r="Y41" s="178">
        <v>6.8510545670000004E-3</v>
      </c>
      <c r="Z41" s="178">
        <v>4.16513129E-4</v>
      </c>
    </row>
    <row r="42" spans="1:26" ht="13.5" thickBot="1" x14ac:dyDescent="0.25">
      <c r="A42" s="149">
        <v>7956</v>
      </c>
      <c r="B42" s="149">
        <v>12538</v>
      </c>
      <c r="C42" s="156" t="s">
        <v>3364</v>
      </c>
      <c r="D42" s="150"/>
      <c r="E42" s="171"/>
      <c r="F42" s="171" t="s">
        <v>2904</v>
      </c>
      <c r="G42" s="171">
        <v>11018733</v>
      </c>
      <c r="H42" s="171" t="s">
        <v>78</v>
      </c>
      <c r="I42" s="171" t="s">
        <v>943</v>
      </c>
      <c r="J42" s="171"/>
      <c r="K42" s="171" t="s">
        <v>61</v>
      </c>
      <c r="L42" s="154"/>
      <c r="M42" s="154"/>
      <c r="N42" s="171" t="s">
        <v>314</v>
      </c>
      <c r="O42" s="171" t="s">
        <v>62</v>
      </c>
      <c r="P42" s="176">
        <v>44173</v>
      </c>
      <c r="Q42" s="171" t="s">
        <v>1207</v>
      </c>
      <c r="R42" s="171" t="s">
        <v>303</v>
      </c>
      <c r="S42" s="171" t="s">
        <v>305</v>
      </c>
      <c r="T42" s="179">
        <v>45382</v>
      </c>
      <c r="U42" s="177">
        <v>3.681</v>
      </c>
      <c r="V42" s="177">
        <v>475.66021461559399</v>
      </c>
      <c r="W42" s="177">
        <v>1750.90525</v>
      </c>
      <c r="X42" s="178">
        <v>1.317440226E-3</v>
      </c>
      <c r="Y42" s="178">
        <v>7.5308819620000002E-3</v>
      </c>
      <c r="Z42" s="178">
        <v>4.5784356000000003E-4</v>
      </c>
    </row>
    <row r="43" spans="1:26" ht="13.5" thickBot="1" x14ac:dyDescent="0.25">
      <c r="A43" s="149">
        <v>7956</v>
      </c>
      <c r="B43" s="149">
        <v>12538</v>
      </c>
      <c r="C43" s="156" t="s">
        <v>3364</v>
      </c>
      <c r="D43" s="150"/>
      <c r="E43" s="171"/>
      <c r="F43" s="171" t="s">
        <v>2905</v>
      </c>
      <c r="G43" s="171">
        <v>11018734</v>
      </c>
      <c r="H43" s="171" t="s">
        <v>78</v>
      </c>
      <c r="I43" s="171" t="s">
        <v>943</v>
      </c>
      <c r="J43" s="171"/>
      <c r="K43" s="171" t="s">
        <v>61</v>
      </c>
      <c r="L43" s="154"/>
      <c r="M43" s="154"/>
      <c r="N43" s="171" t="s">
        <v>313</v>
      </c>
      <c r="O43" s="171" t="s">
        <v>62</v>
      </c>
      <c r="P43" s="176">
        <v>44173</v>
      </c>
      <c r="Q43" s="171" t="s">
        <v>1207</v>
      </c>
      <c r="R43" s="171" t="s">
        <v>303</v>
      </c>
      <c r="S43" s="171" t="s">
        <v>305</v>
      </c>
      <c r="T43" s="179">
        <v>45382</v>
      </c>
      <c r="U43" s="177">
        <v>3.681</v>
      </c>
      <c r="V43" s="177">
        <v>476.34760934528703</v>
      </c>
      <c r="W43" s="177">
        <v>1753.4355499999999</v>
      </c>
      <c r="X43" s="178">
        <v>1.313868302E-3</v>
      </c>
      <c r="Y43" s="178">
        <v>7.5417651269999997E-3</v>
      </c>
      <c r="Z43" s="178">
        <v>4.5850520699999999E-4</v>
      </c>
    </row>
    <row r="44" spans="1:26" ht="13.5" thickBot="1" x14ac:dyDescent="0.25">
      <c r="A44" s="149">
        <v>7956</v>
      </c>
      <c r="B44" s="149">
        <v>12538</v>
      </c>
      <c r="C44" s="150" t="s">
        <v>2906</v>
      </c>
      <c r="D44" s="150"/>
      <c r="E44" s="171"/>
      <c r="F44" s="171" t="s">
        <v>2907</v>
      </c>
      <c r="G44" s="171">
        <v>11018752</v>
      </c>
      <c r="H44" s="171" t="s">
        <v>78</v>
      </c>
      <c r="I44" s="171" t="s">
        <v>943</v>
      </c>
      <c r="J44" s="171"/>
      <c r="K44" s="171" t="s">
        <v>61</v>
      </c>
      <c r="L44" s="154"/>
      <c r="M44" s="154"/>
      <c r="N44" s="171" t="s">
        <v>314</v>
      </c>
      <c r="O44" s="171" t="s">
        <v>62</v>
      </c>
      <c r="P44" s="176">
        <v>44195</v>
      </c>
      <c r="Q44" s="171" t="s">
        <v>1207</v>
      </c>
      <c r="R44" s="171" t="s">
        <v>303</v>
      </c>
      <c r="S44" s="171" t="s">
        <v>305</v>
      </c>
      <c r="T44" s="179">
        <v>45382</v>
      </c>
      <c r="U44" s="177">
        <v>3.681</v>
      </c>
      <c r="V44" s="177">
        <v>234.39315131757701</v>
      </c>
      <c r="W44" s="177">
        <v>862.80119000000002</v>
      </c>
      <c r="X44" s="178">
        <v>1.3378803599999999E-4</v>
      </c>
      <c r="Y44" s="178">
        <v>3.7110254360000002E-3</v>
      </c>
      <c r="Z44" s="178">
        <v>2.25613561E-4</v>
      </c>
    </row>
    <row r="45" spans="1:26" ht="13.5" thickBot="1" x14ac:dyDescent="0.25">
      <c r="A45" s="149">
        <v>7956</v>
      </c>
      <c r="B45" s="149">
        <v>12538</v>
      </c>
      <c r="C45" s="150" t="s">
        <v>2906</v>
      </c>
      <c r="D45" s="150"/>
      <c r="E45" s="171"/>
      <c r="F45" s="171" t="s">
        <v>2908</v>
      </c>
      <c r="G45" s="171">
        <v>11018753</v>
      </c>
      <c r="H45" s="171" t="s">
        <v>78</v>
      </c>
      <c r="I45" s="171" t="s">
        <v>943</v>
      </c>
      <c r="J45" s="171"/>
      <c r="K45" s="171" t="s">
        <v>61</v>
      </c>
      <c r="L45" s="154"/>
      <c r="M45" s="154"/>
      <c r="N45" s="171" t="s">
        <v>314</v>
      </c>
      <c r="O45" s="171" t="s">
        <v>62</v>
      </c>
      <c r="P45" s="176">
        <v>44195</v>
      </c>
      <c r="Q45" s="171" t="s">
        <v>1207</v>
      </c>
      <c r="R45" s="171" t="s">
        <v>303</v>
      </c>
      <c r="S45" s="171" t="s">
        <v>305</v>
      </c>
      <c r="T45" s="179">
        <v>45382</v>
      </c>
      <c r="U45" s="177">
        <v>3.681</v>
      </c>
      <c r="V45" s="177">
        <v>222.43652540070599</v>
      </c>
      <c r="W45" s="177">
        <v>818.78885000000002</v>
      </c>
      <c r="X45" s="178">
        <v>7.98942297717497E-5</v>
      </c>
      <c r="Y45" s="178">
        <v>3.521722367E-3</v>
      </c>
      <c r="Z45" s="178">
        <v>2.1410479E-4</v>
      </c>
    </row>
    <row r="46" spans="1:26" ht="13.5" thickBot="1" x14ac:dyDescent="0.25">
      <c r="A46" s="149">
        <v>7956</v>
      </c>
      <c r="B46" s="149">
        <v>12538</v>
      </c>
      <c r="C46" s="150" t="s">
        <v>2856</v>
      </c>
      <c r="D46" s="150"/>
      <c r="E46" s="171"/>
      <c r="F46" s="171" t="s">
        <v>2857</v>
      </c>
      <c r="G46" s="171">
        <v>11018862</v>
      </c>
      <c r="H46" s="171" t="s">
        <v>78</v>
      </c>
      <c r="I46" s="171" t="s">
        <v>765</v>
      </c>
      <c r="J46" s="171"/>
      <c r="K46" s="171" t="s">
        <v>61</v>
      </c>
      <c r="L46" s="154"/>
      <c r="M46" s="154"/>
      <c r="N46" s="171" t="s">
        <v>314</v>
      </c>
      <c r="O46" s="171" t="s">
        <v>62</v>
      </c>
      <c r="P46" s="176">
        <v>44257</v>
      </c>
      <c r="Q46" s="171" t="s">
        <v>1207</v>
      </c>
      <c r="R46" s="171" t="s">
        <v>303</v>
      </c>
      <c r="S46" s="171" t="s">
        <v>305</v>
      </c>
      <c r="T46" s="179">
        <v>45382</v>
      </c>
      <c r="U46" s="177">
        <v>3.681</v>
      </c>
      <c r="V46" s="177">
        <v>479.67447432762799</v>
      </c>
      <c r="W46" s="177">
        <v>1765.68174</v>
      </c>
      <c r="X46" s="178">
        <v>3.2215679150000001E-3</v>
      </c>
      <c r="Y46" s="178">
        <v>7.5944376579999999E-3</v>
      </c>
      <c r="Z46" s="178">
        <v>4.6170745900000001E-4</v>
      </c>
    </row>
    <row r="47" spans="1:26" ht="13.5" thickBot="1" x14ac:dyDescent="0.25">
      <c r="A47" s="149">
        <v>7956</v>
      </c>
      <c r="B47" s="149">
        <v>12538</v>
      </c>
      <c r="C47" s="156" t="s">
        <v>3413</v>
      </c>
      <c r="D47" s="156"/>
      <c r="E47" s="171"/>
      <c r="F47" s="171" t="s">
        <v>2858</v>
      </c>
      <c r="G47" s="171">
        <v>11018865</v>
      </c>
      <c r="H47" s="171" t="s">
        <v>78</v>
      </c>
      <c r="I47" s="171" t="s">
        <v>765</v>
      </c>
      <c r="J47" s="154"/>
      <c r="K47" s="171" t="s">
        <v>61</v>
      </c>
      <c r="L47" s="154"/>
      <c r="M47" s="154"/>
      <c r="N47" s="171" t="s">
        <v>314</v>
      </c>
      <c r="O47" s="171" t="s">
        <v>62</v>
      </c>
      <c r="P47" s="176">
        <v>44263</v>
      </c>
      <c r="Q47" s="171" t="s">
        <v>1207</v>
      </c>
      <c r="R47" s="171" t="s">
        <v>303</v>
      </c>
      <c r="S47" s="171" t="s">
        <v>305</v>
      </c>
      <c r="T47" s="179">
        <v>45382</v>
      </c>
      <c r="U47" s="177">
        <v>3.681</v>
      </c>
      <c r="V47" s="177">
        <v>604.09835642488497</v>
      </c>
      <c r="W47" s="177">
        <v>2223.6860499999998</v>
      </c>
      <c r="X47" s="178">
        <v>4.8223666219999999E-3</v>
      </c>
      <c r="Y47" s="178">
        <v>9.5643765779999997E-3</v>
      </c>
      <c r="Z47" s="178">
        <v>5.8147083499999997E-4</v>
      </c>
    </row>
    <row r="48" spans="1:26" ht="13.5" thickBot="1" x14ac:dyDescent="0.25">
      <c r="A48" s="149">
        <v>7956</v>
      </c>
      <c r="B48" s="149">
        <v>12538</v>
      </c>
      <c r="C48" s="156" t="s">
        <v>3425</v>
      </c>
      <c r="D48" s="156"/>
      <c r="E48" s="171"/>
      <c r="F48" s="171" t="s">
        <v>2909</v>
      </c>
      <c r="G48" s="171">
        <v>11018907</v>
      </c>
      <c r="H48" s="171" t="s">
        <v>78</v>
      </c>
      <c r="I48" s="171" t="s">
        <v>943</v>
      </c>
      <c r="J48" s="154"/>
      <c r="K48" s="171" t="s">
        <v>61</v>
      </c>
      <c r="L48" s="154"/>
      <c r="M48" s="154"/>
      <c r="N48" s="171" t="s">
        <v>314</v>
      </c>
      <c r="O48" s="171" t="s">
        <v>62</v>
      </c>
      <c r="P48" s="176">
        <v>44280</v>
      </c>
      <c r="Q48" s="171" t="s">
        <v>1207</v>
      </c>
      <c r="R48" s="171" t="s">
        <v>303</v>
      </c>
      <c r="S48" s="171" t="s">
        <v>305</v>
      </c>
      <c r="T48" s="179">
        <v>45382</v>
      </c>
      <c r="U48" s="177">
        <v>3.681</v>
      </c>
      <c r="V48" s="177">
        <v>981.31999728334699</v>
      </c>
      <c r="W48" s="177">
        <v>3612.23891</v>
      </c>
      <c r="X48" s="178">
        <v>4.6712328009999998E-3</v>
      </c>
      <c r="Y48" s="178">
        <v>1.5536731557E-2</v>
      </c>
      <c r="Z48" s="178">
        <v>9.4456300400000003E-4</v>
      </c>
    </row>
    <row r="49" spans="1:26" ht="13.5" thickBot="1" x14ac:dyDescent="0.25">
      <c r="A49" s="149">
        <v>7956</v>
      </c>
      <c r="B49" s="149">
        <v>12538</v>
      </c>
      <c r="C49" s="156" t="s">
        <v>3426</v>
      </c>
      <c r="D49" s="156"/>
      <c r="E49" s="171"/>
      <c r="F49" s="171" t="s">
        <v>2910</v>
      </c>
      <c r="G49" s="171">
        <v>11018921</v>
      </c>
      <c r="H49" s="171" t="s">
        <v>78</v>
      </c>
      <c r="I49" s="171" t="s">
        <v>241</v>
      </c>
      <c r="J49" s="154"/>
      <c r="K49" s="171" t="s">
        <v>61</v>
      </c>
      <c r="L49" s="154"/>
      <c r="M49" s="154"/>
      <c r="N49" s="171" t="s">
        <v>53</v>
      </c>
      <c r="O49" s="171" t="s">
        <v>62</v>
      </c>
      <c r="P49" s="176">
        <v>44286</v>
      </c>
      <c r="Q49" s="171" t="s">
        <v>1216</v>
      </c>
      <c r="R49" s="171" t="s">
        <v>303</v>
      </c>
      <c r="S49" s="171" t="s">
        <v>305</v>
      </c>
      <c r="T49" s="179">
        <v>45382</v>
      </c>
      <c r="U49" s="177">
        <v>3.9790999999999999</v>
      </c>
      <c r="V49" s="177">
        <v>1945.08460958508</v>
      </c>
      <c r="W49" s="177">
        <v>7739.6861699999999</v>
      </c>
      <c r="X49" s="178">
        <v>4.4937441720000002E-3</v>
      </c>
      <c r="Y49" s="178">
        <v>3.3289444400999998E-2</v>
      </c>
      <c r="Z49" s="178">
        <v>2.0238476470000001E-3</v>
      </c>
    </row>
    <row r="50" spans="1:26" ht="13.5" thickBot="1" x14ac:dyDescent="0.25">
      <c r="A50" s="149">
        <v>7956</v>
      </c>
      <c r="B50" s="149">
        <v>12538</v>
      </c>
      <c r="C50" s="156" t="s">
        <v>3427</v>
      </c>
      <c r="D50" s="156"/>
      <c r="E50" s="171"/>
      <c r="F50" s="171" t="s">
        <v>2911</v>
      </c>
      <c r="G50" s="171">
        <v>11018971</v>
      </c>
      <c r="H50" s="171" t="s">
        <v>78</v>
      </c>
      <c r="I50" s="171" t="s">
        <v>765</v>
      </c>
      <c r="J50" s="154"/>
      <c r="K50" s="171" t="s">
        <v>61</v>
      </c>
      <c r="L50" s="154"/>
      <c r="M50" s="154"/>
      <c r="N50" s="171" t="s">
        <v>314</v>
      </c>
      <c r="O50" s="171" t="s">
        <v>62</v>
      </c>
      <c r="P50" s="176">
        <v>44307</v>
      </c>
      <c r="Q50" s="171" t="s">
        <v>1207</v>
      </c>
      <c r="R50" s="171" t="s">
        <v>303</v>
      </c>
      <c r="S50" s="171" t="s">
        <v>305</v>
      </c>
      <c r="T50" s="179">
        <v>45382</v>
      </c>
      <c r="U50" s="177">
        <v>3.681</v>
      </c>
      <c r="V50" s="177">
        <v>1017.652866069</v>
      </c>
      <c r="W50" s="177">
        <v>3745.9802</v>
      </c>
      <c r="X50" s="178">
        <v>5.0641066479999997E-3</v>
      </c>
      <c r="Y50" s="178">
        <v>1.6111971060999999E-2</v>
      </c>
      <c r="Z50" s="178">
        <v>9.7953496400000005E-4</v>
      </c>
    </row>
    <row r="51" spans="1:26" ht="13.5" thickBot="1" x14ac:dyDescent="0.25">
      <c r="A51" s="149">
        <v>7956</v>
      </c>
      <c r="B51" s="149">
        <v>12538</v>
      </c>
      <c r="C51" s="150" t="s">
        <v>2912</v>
      </c>
      <c r="D51" s="156"/>
      <c r="E51" s="171"/>
      <c r="F51" s="171" t="s">
        <v>2913</v>
      </c>
      <c r="G51" s="171">
        <v>11019131</v>
      </c>
      <c r="H51" s="171" t="s">
        <v>78</v>
      </c>
      <c r="I51" s="171" t="s">
        <v>943</v>
      </c>
      <c r="J51" s="171"/>
      <c r="K51" s="171" t="s">
        <v>61</v>
      </c>
      <c r="L51" s="154"/>
      <c r="M51" s="154"/>
      <c r="N51" s="171" t="s">
        <v>314</v>
      </c>
      <c r="O51" s="171" t="s">
        <v>55</v>
      </c>
      <c r="P51" s="176">
        <v>44382</v>
      </c>
      <c r="Q51" s="171" t="s">
        <v>1207</v>
      </c>
      <c r="R51" s="171" t="s">
        <v>303</v>
      </c>
      <c r="S51" s="171" t="s">
        <v>305</v>
      </c>
      <c r="T51" s="179">
        <v>45382</v>
      </c>
      <c r="U51" s="177">
        <v>3.681</v>
      </c>
      <c r="V51" s="177">
        <v>574.27429231187205</v>
      </c>
      <c r="W51" s="177">
        <v>2113.9036700000001</v>
      </c>
      <c r="X51" s="178">
        <v>5.5862689710000002E-3</v>
      </c>
      <c r="Y51" s="178">
        <v>9.0921876089999996E-3</v>
      </c>
      <c r="Z51" s="178">
        <v>5.5276388100000001E-4</v>
      </c>
    </row>
    <row r="52" spans="1:26" ht="13.5" thickBot="1" x14ac:dyDescent="0.25">
      <c r="A52" s="149">
        <v>7956</v>
      </c>
      <c r="B52" s="149">
        <v>12538</v>
      </c>
      <c r="C52" s="150" t="s">
        <v>2859</v>
      </c>
      <c r="D52" s="156"/>
      <c r="E52" s="171"/>
      <c r="F52" s="171" t="s">
        <v>2860</v>
      </c>
      <c r="G52" s="171">
        <v>11019209</v>
      </c>
      <c r="H52" s="171" t="s">
        <v>78</v>
      </c>
      <c r="I52" s="171" t="s">
        <v>943</v>
      </c>
      <c r="J52" s="171"/>
      <c r="K52" s="171" t="s">
        <v>61</v>
      </c>
      <c r="L52" s="154"/>
      <c r="M52" s="154"/>
      <c r="N52" s="171" t="s">
        <v>314</v>
      </c>
      <c r="O52" s="171" t="s">
        <v>62</v>
      </c>
      <c r="P52" s="176">
        <v>44418</v>
      </c>
      <c r="Q52" s="171" t="s">
        <v>1207</v>
      </c>
      <c r="R52" s="171" t="s">
        <v>303</v>
      </c>
      <c r="S52" s="171" t="s">
        <v>305</v>
      </c>
      <c r="T52" s="179">
        <v>45382</v>
      </c>
      <c r="U52" s="177">
        <v>3.681</v>
      </c>
      <c r="V52" s="177">
        <v>1320.8744254278699</v>
      </c>
      <c r="W52" s="177">
        <v>4862.1387599999998</v>
      </c>
      <c r="X52" s="178">
        <v>3.9134184400000001E-3</v>
      </c>
      <c r="Y52" s="178">
        <v>2.0912721054000001E-2</v>
      </c>
      <c r="Z52" s="178">
        <v>1.271398849E-3</v>
      </c>
    </row>
    <row r="53" spans="1:26" ht="13.5" thickBot="1" x14ac:dyDescent="0.25">
      <c r="A53" s="149">
        <v>7956</v>
      </c>
      <c r="B53" s="149">
        <v>12538</v>
      </c>
      <c r="C53" s="150" t="s">
        <v>3414</v>
      </c>
      <c r="D53" s="150"/>
      <c r="E53" s="171"/>
      <c r="F53" s="171" t="s">
        <v>2862</v>
      </c>
      <c r="G53" s="171">
        <v>11019210</v>
      </c>
      <c r="H53" s="171" t="s">
        <v>78</v>
      </c>
      <c r="I53" s="171" t="s">
        <v>943</v>
      </c>
      <c r="J53" s="171"/>
      <c r="K53" s="171" t="s">
        <v>61</v>
      </c>
      <c r="L53" s="154"/>
      <c r="M53" s="154"/>
      <c r="N53" s="171" t="s">
        <v>314</v>
      </c>
      <c r="O53" s="171" t="s">
        <v>62</v>
      </c>
      <c r="P53" s="176">
        <v>44418</v>
      </c>
      <c r="Q53" s="171" t="s">
        <v>1207</v>
      </c>
      <c r="R53" s="171" t="s">
        <v>303</v>
      </c>
      <c r="S53" s="171" t="s">
        <v>305</v>
      </c>
      <c r="T53" s="179">
        <v>45382</v>
      </c>
      <c r="U53" s="177">
        <v>3.681</v>
      </c>
      <c r="V53" s="177">
        <v>3606.1082042923099</v>
      </c>
      <c r="W53" s="177">
        <v>13274.0843</v>
      </c>
      <c r="X53" s="178">
        <v>4.5540280700000002E-4</v>
      </c>
      <c r="Y53" s="178">
        <v>5.7093644572000002E-2</v>
      </c>
      <c r="Z53" s="178">
        <v>3.4710353489999998E-3</v>
      </c>
    </row>
    <row r="54" spans="1:26" ht="13.5" thickBot="1" x14ac:dyDescent="0.25">
      <c r="A54" s="149">
        <v>7956</v>
      </c>
      <c r="B54" s="149">
        <v>12538</v>
      </c>
      <c r="C54" s="150" t="s">
        <v>2863</v>
      </c>
      <c r="D54" s="150"/>
      <c r="E54" s="171"/>
      <c r="F54" s="171" t="s">
        <v>2864</v>
      </c>
      <c r="G54" s="171">
        <v>11019219</v>
      </c>
      <c r="H54" s="171" t="s">
        <v>78</v>
      </c>
      <c r="I54" s="171" t="s">
        <v>765</v>
      </c>
      <c r="J54" s="171"/>
      <c r="K54" s="171" t="s">
        <v>61</v>
      </c>
      <c r="L54" s="154"/>
      <c r="M54" s="154"/>
      <c r="N54" s="171" t="s">
        <v>314</v>
      </c>
      <c r="O54" s="171" t="s">
        <v>62</v>
      </c>
      <c r="P54" s="176">
        <v>44426</v>
      </c>
      <c r="Q54" s="171" t="s">
        <v>1207</v>
      </c>
      <c r="R54" s="171" t="s">
        <v>303</v>
      </c>
      <c r="S54" s="171" t="s">
        <v>305</v>
      </c>
      <c r="T54" s="179">
        <v>45382</v>
      </c>
      <c r="U54" s="177">
        <v>3.681</v>
      </c>
      <c r="V54" s="177">
        <v>951.31710133115996</v>
      </c>
      <c r="W54" s="177">
        <v>3501.7982499999998</v>
      </c>
      <c r="X54" s="178">
        <v>5.3272219439999997E-3</v>
      </c>
      <c r="Y54" s="178">
        <v>1.5061711235999999E-2</v>
      </c>
      <c r="Z54" s="178">
        <v>9.1568391699999995E-4</v>
      </c>
    </row>
    <row r="55" spans="1:26" ht="13.5" thickBot="1" x14ac:dyDescent="0.25">
      <c r="A55" s="149">
        <v>7956</v>
      </c>
      <c r="B55" s="149">
        <v>12538</v>
      </c>
      <c r="C55" s="156" t="s">
        <v>3297</v>
      </c>
      <c r="D55" s="150"/>
      <c r="E55" s="171"/>
      <c r="F55" s="171" t="s">
        <v>2865</v>
      </c>
      <c r="G55" s="171">
        <v>11019220</v>
      </c>
      <c r="H55" s="171" t="s">
        <v>78</v>
      </c>
      <c r="I55" s="171" t="s">
        <v>943</v>
      </c>
      <c r="J55" s="171"/>
      <c r="K55" s="171" t="s">
        <v>61</v>
      </c>
      <c r="L55" s="154"/>
      <c r="M55" s="154"/>
      <c r="N55" s="171" t="s">
        <v>314</v>
      </c>
      <c r="O55" s="171" t="s">
        <v>62</v>
      </c>
      <c r="P55" s="176">
        <v>44452</v>
      </c>
      <c r="Q55" s="171" t="s">
        <v>1207</v>
      </c>
      <c r="R55" s="171" t="s">
        <v>303</v>
      </c>
      <c r="S55" s="171" t="s">
        <v>305</v>
      </c>
      <c r="T55" s="179">
        <v>45382</v>
      </c>
      <c r="U55" s="177">
        <v>3.681</v>
      </c>
      <c r="V55" s="177">
        <v>591.33475685954897</v>
      </c>
      <c r="W55" s="177">
        <v>2176.7032399999998</v>
      </c>
      <c r="X55" s="178">
        <v>9.0052539870000003E-3</v>
      </c>
      <c r="Y55" s="178">
        <v>9.3622971130000003E-3</v>
      </c>
      <c r="Z55" s="178">
        <v>5.6918531699999997E-4</v>
      </c>
    </row>
    <row r="56" spans="1:26" ht="13.5" thickBot="1" x14ac:dyDescent="0.25">
      <c r="A56" s="149">
        <v>7956</v>
      </c>
      <c r="B56" s="149">
        <v>12538</v>
      </c>
      <c r="C56" s="150" t="s">
        <v>2914</v>
      </c>
      <c r="D56" s="150"/>
      <c r="E56" s="171"/>
      <c r="F56" s="171" t="s">
        <v>2915</v>
      </c>
      <c r="G56" s="171">
        <v>11019222</v>
      </c>
      <c r="H56" s="171" t="s">
        <v>78</v>
      </c>
      <c r="I56" s="171" t="s">
        <v>943</v>
      </c>
      <c r="J56" s="171"/>
      <c r="K56" s="171" t="s">
        <v>61</v>
      </c>
      <c r="L56" s="154"/>
      <c r="M56" s="154"/>
      <c r="N56" s="171" t="s">
        <v>314</v>
      </c>
      <c r="O56" s="171" t="s">
        <v>62</v>
      </c>
      <c r="P56" s="176">
        <v>44431</v>
      </c>
      <c r="Q56" s="171" t="s">
        <v>1207</v>
      </c>
      <c r="R56" s="171" t="s">
        <v>303</v>
      </c>
      <c r="S56" s="171" t="s">
        <v>305</v>
      </c>
      <c r="T56" s="179">
        <v>45382</v>
      </c>
      <c r="U56" s="177">
        <v>3.681</v>
      </c>
      <c r="V56" s="177">
        <v>747.746316218419</v>
      </c>
      <c r="W56" s="177">
        <v>2752.4541899999999</v>
      </c>
      <c r="X56" s="178">
        <v>4.9319275299999996E-4</v>
      </c>
      <c r="Y56" s="178">
        <v>1.1838680369E-2</v>
      </c>
      <c r="Z56" s="178">
        <v>7.1973821800000004E-4</v>
      </c>
    </row>
    <row r="57" spans="1:26" ht="13.5" thickBot="1" x14ac:dyDescent="0.25">
      <c r="A57" s="149">
        <v>7956</v>
      </c>
      <c r="B57" s="149">
        <v>12538</v>
      </c>
      <c r="C57" s="150" t="s">
        <v>2916</v>
      </c>
      <c r="D57" s="150"/>
      <c r="E57" s="171"/>
      <c r="F57" s="171" t="s">
        <v>2917</v>
      </c>
      <c r="G57" s="171">
        <v>11019246</v>
      </c>
      <c r="H57" s="171" t="s">
        <v>78</v>
      </c>
      <c r="I57" s="171" t="s">
        <v>943</v>
      </c>
      <c r="J57" s="171"/>
      <c r="K57" s="171" t="s">
        <v>61</v>
      </c>
      <c r="L57" s="154"/>
      <c r="M57" s="154"/>
      <c r="N57" s="171" t="s">
        <v>314</v>
      </c>
      <c r="O57" s="171" t="s">
        <v>62</v>
      </c>
      <c r="P57" s="176">
        <v>44441</v>
      </c>
      <c r="Q57" s="171" t="s">
        <v>1207</v>
      </c>
      <c r="R57" s="171" t="s">
        <v>303</v>
      </c>
      <c r="S57" s="171" t="s">
        <v>305</v>
      </c>
      <c r="T57" s="179">
        <v>45382</v>
      </c>
      <c r="U57" s="177">
        <v>3.681</v>
      </c>
      <c r="V57" s="177">
        <v>128.48075794620999</v>
      </c>
      <c r="W57" s="177">
        <v>472.93767000000003</v>
      </c>
      <c r="X57" s="178">
        <v>1.3333066300000001E-4</v>
      </c>
      <c r="Y57" s="178">
        <v>2.0341693350000001E-3</v>
      </c>
      <c r="Z57" s="178">
        <v>1.23668294E-4</v>
      </c>
    </row>
    <row r="58" spans="1:26" ht="13.5" thickBot="1" x14ac:dyDescent="0.25">
      <c r="A58" s="149">
        <v>7956</v>
      </c>
      <c r="B58" s="149">
        <v>12538</v>
      </c>
      <c r="C58" s="156" t="s">
        <v>3303</v>
      </c>
      <c r="D58" s="150"/>
      <c r="E58" s="171"/>
      <c r="F58" s="171" t="s">
        <v>2867</v>
      </c>
      <c r="G58" s="171">
        <v>11019282</v>
      </c>
      <c r="H58" s="171" t="s">
        <v>78</v>
      </c>
      <c r="I58" s="171" t="s">
        <v>241</v>
      </c>
      <c r="J58" s="154"/>
      <c r="K58" s="171" t="s">
        <v>61</v>
      </c>
      <c r="L58" s="154"/>
      <c r="M58" s="154"/>
      <c r="N58" s="171" t="s">
        <v>314</v>
      </c>
      <c r="O58" s="171" t="s">
        <v>62</v>
      </c>
      <c r="P58" s="176">
        <v>44497</v>
      </c>
      <c r="Q58" s="171" t="s">
        <v>1207</v>
      </c>
      <c r="R58" s="171" t="s">
        <v>303</v>
      </c>
      <c r="S58" s="171" t="s">
        <v>305</v>
      </c>
      <c r="T58" s="179">
        <v>45382</v>
      </c>
      <c r="U58" s="177">
        <v>3.681</v>
      </c>
      <c r="V58" s="177">
        <v>2593.0314887258901</v>
      </c>
      <c r="W58" s="177">
        <v>9544.9489099999992</v>
      </c>
      <c r="X58" s="178">
        <v>5.5538452770000002E-3</v>
      </c>
      <c r="Y58" s="178">
        <v>4.1054125332000001E-2</v>
      </c>
      <c r="Z58" s="178">
        <v>2.495905127E-3</v>
      </c>
    </row>
    <row r="59" spans="1:26" ht="13.5" thickBot="1" x14ac:dyDescent="0.25">
      <c r="A59" s="149">
        <v>7956</v>
      </c>
      <c r="B59" s="149">
        <v>12538</v>
      </c>
      <c r="C59" s="150" t="s">
        <v>3415</v>
      </c>
      <c r="D59" s="150"/>
      <c r="E59" s="171"/>
      <c r="F59" s="171" t="s">
        <v>2869</v>
      </c>
      <c r="G59" s="171">
        <v>11019295</v>
      </c>
      <c r="H59" s="171" t="s">
        <v>78</v>
      </c>
      <c r="I59" s="171" t="s">
        <v>943</v>
      </c>
      <c r="J59" s="171"/>
      <c r="K59" s="171" t="s">
        <v>61</v>
      </c>
      <c r="L59" s="154"/>
      <c r="M59" s="154"/>
      <c r="N59" s="171" t="s">
        <v>173</v>
      </c>
      <c r="O59" s="171" t="s">
        <v>62</v>
      </c>
      <c r="P59" s="176">
        <v>44508</v>
      </c>
      <c r="Q59" s="171" t="s">
        <v>1216</v>
      </c>
      <c r="R59" s="171" t="s">
        <v>303</v>
      </c>
      <c r="S59" s="171" t="s">
        <v>305</v>
      </c>
      <c r="T59" s="179">
        <v>45382</v>
      </c>
      <c r="U59" s="177">
        <v>3.9790999999999999</v>
      </c>
      <c r="V59" s="177">
        <v>349.89161870774802</v>
      </c>
      <c r="W59" s="177">
        <v>1392.2537400000001</v>
      </c>
      <c r="X59" s="178">
        <v>6.9061876100000004E-4</v>
      </c>
      <c r="Y59" s="178">
        <v>5.9882729670000003E-3</v>
      </c>
      <c r="Z59" s="178">
        <v>3.6405991000000001E-4</v>
      </c>
    </row>
    <row r="60" spans="1:26" ht="13.5" thickBot="1" x14ac:dyDescent="0.25">
      <c r="A60" s="149">
        <v>7956</v>
      </c>
      <c r="B60" s="149">
        <v>12538</v>
      </c>
      <c r="C60" s="150" t="s">
        <v>2870</v>
      </c>
      <c r="D60" s="150"/>
      <c r="E60" s="171"/>
      <c r="F60" s="171" t="s">
        <v>2871</v>
      </c>
      <c r="G60" s="171">
        <v>11019336</v>
      </c>
      <c r="H60" s="171" t="s">
        <v>78</v>
      </c>
      <c r="I60" s="171" t="s">
        <v>943</v>
      </c>
      <c r="J60" s="171"/>
      <c r="K60" s="171" t="s">
        <v>61</v>
      </c>
      <c r="L60" s="154"/>
      <c r="M60" s="154"/>
      <c r="N60" s="171" t="s">
        <v>314</v>
      </c>
      <c r="O60" s="171" t="s">
        <v>62</v>
      </c>
      <c r="P60" s="176">
        <v>44518</v>
      </c>
      <c r="Q60" s="171" t="s">
        <v>1207</v>
      </c>
      <c r="R60" s="171" t="s">
        <v>303</v>
      </c>
      <c r="S60" s="171" t="s">
        <v>305</v>
      </c>
      <c r="T60" s="179">
        <v>45382</v>
      </c>
      <c r="U60" s="177">
        <v>3.681</v>
      </c>
      <c r="V60" s="177">
        <v>2509.0600271665298</v>
      </c>
      <c r="W60" s="177">
        <v>9235.8499599999996</v>
      </c>
      <c r="X60" s="178">
        <v>1.524266832E-3</v>
      </c>
      <c r="Y60" s="178">
        <v>3.9724648646999997E-2</v>
      </c>
      <c r="Z60" s="178">
        <v>2.4150789579999998E-3</v>
      </c>
    </row>
    <row r="61" spans="1:26" ht="13.5" thickBot="1" x14ac:dyDescent="0.25">
      <c r="A61" s="149">
        <v>7956</v>
      </c>
      <c r="B61" s="149">
        <v>12538</v>
      </c>
      <c r="C61" s="150" t="s">
        <v>3416</v>
      </c>
      <c r="D61" s="156"/>
      <c r="E61" s="171"/>
      <c r="F61" s="171" t="s">
        <v>2873</v>
      </c>
      <c r="G61" s="171">
        <v>11019347</v>
      </c>
      <c r="H61" s="171" t="s">
        <v>78</v>
      </c>
      <c r="I61" s="171" t="s">
        <v>943</v>
      </c>
      <c r="J61" s="171"/>
      <c r="K61" s="171" t="s">
        <v>61</v>
      </c>
      <c r="L61" s="154"/>
      <c r="M61" s="154"/>
      <c r="N61" s="171" t="s">
        <v>173</v>
      </c>
      <c r="O61" s="171" t="s">
        <v>62</v>
      </c>
      <c r="P61" s="176">
        <v>44524</v>
      </c>
      <c r="Q61" s="171" t="s">
        <v>1216</v>
      </c>
      <c r="R61" s="171" t="s">
        <v>303</v>
      </c>
      <c r="S61" s="171" t="s">
        <v>305</v>
      </c>
      <c r="T61" s="179">
        <v>45382</v>
      </c>
      <c r="U61" s="177">
        <v>3.9790999999999999</v>
      </c>
      <c r="V61" s="177">
        <v>1086.59321203287</v>
      </c>
      <c r="W61" s="177">
        <v>4323.6630500000001</v>
      </c>
      <c r="X61" s="178">
        <v>8.0997225879999996E-3</v>
      </c>
      <c r="Y61" s="178">
        <v>1.8596663682000001E-2</v>
      </c>
      <c r="Z61" s="178">
        <v>1.1305930369999999E-3</v>
      </c>
    </row>
    <row r="62" spans="1:26" ht="13.5" thickBot="1" x14ac:dyDescent="0.25">
      <c r="A62" s="149">
        <v>7956</v>
      </c>
      <c r="B62" s="149">
        <v>12538</v>
      </c>
      <c r="C62" s="156" t="s">
        <v>3315</v>
      </c>
      <c r="D62" s="150"/>
      <c r="E62" s="171"/>
      <c r="F62" s="171" t="s">
        <v>2918</v>
      </c>
      <c r="G62" s="171">
        <v>11019348</v>
      </c>
      <c r="H62" s="171" t="s">
        <v>78</v>
      </c>
      <c r="I62" s="171" t="s">
        <v>943</v>
      </c>
      <c r="J62" s="171"/>
      <c r="K62" s="171" t="s">
        <v>61</v>
      </c>
      <c r="L62" s="154"/>
      <c r="M62" s="154"/>
      <c r="N62" s="171" t="s">
        <v>313</v>
      </c>
      <c r="O62" s="171" t="s">
        <v>62</v>
      </c>
      <c r="P62" s="176">
        <v>44671</v>
      </c>
      <c r="Q62" s="171" t="s">
        <v>1216</v>
      </c>
      <c r="R62" s="171" t="s">
        <v>303</v>
      </c>
      <c r="S62" s="171" t="s">
        <v>305</v>
      </c>
      <c r="T62" s="179">
        <v>45382</v>
      </c>
      <c r="U62" s="177">
        <v>3.9790999999999999</v>
      </c>
      <c r="V62" s="177">
        <v>2289.7337890477702</v>
      </c>
      <c r="W62" s="177">
        <v>9111.0797199999997</v>
      </c>
      <c r="X62" s="178">
        <v>6.7171158180000003E-3</v>
      </c>
      <c r="Y62" s="178">
        <v>3.9187994851000003E-2</v>
      </c>
      <c r="Z62" s="178">
        <v>2.3824528349999999E-3</v>
      </c>
    </row>
    <row r="63" spans="1:26" ht="13.5" thickBot="1" x14ac:dyDescent="0.25">
      <c r="A63" s="149">
        <v>7956</v>
      </c>
      <c r="B63" s="149">
        <v>12538</v>
      </c>
      <c r="C63" s="156" t="s">
        <v>3417</v>
      </c>
      <c r="D63" s="150"/>
      <c r="E63" s="171"/>
      <c r="F63" s="171" t="s">
        <v>2874</v>
      </c>
      <c r="G63" s="171">
        <v>11019349</v>
      </c>
      <c r="H63" s="171" t="s">
        <v>78</v>
      </c>
      <c r="I63" s="171" t="s">
        <v>765</v>
      </c>
      <c r="J63" s="171"/>
      <c r="K63" s="171" t="s">
        <v>61</v>
      </c>
      <c r="L63" s="154"/>
      <c r="M63" s="154"/>
      <c r="N63" s="171" t="s">
        <v>314</v>
      </c>
      <c r="O63" s="171" t="s">
        <v>62</v>
      </c>
      <c r="P63" s="176">
        <v>44742</v>
      </c>
      <c r="Q63" s="171" t="s">
        <v>1216</v>
      </c>
      <c r="R63" s="171" t="s">
        <v>303</v>
      </c>
      <c r="S63" s="171" t="s">
        <v>305</v>
      </c>
      <c r="T63" s="179">
        <v>45382</v>
      </c>
      <c r="U63" s="177">
        <v>3.9790999999999999</v>
      </c>
      <c r="V63" s="177">
        <v>376.42825010680798</v>
      </c>
      <c r="W63" s="177">
        <v>1497.84565</v>
      </c>
      <c r="X63" s="190">
        <v>1.2547608336893598E-6</v>
      </c>
      <c r="Y63" s="178">
        <v>6.4424381540000002E-3</v>
      </c>
      <c r="Z63" s="178">
        <v>3.91671099E-4</v>
      </c>
    </row>
    <row r="64" spans="1:26" ht="13.5" thickBot="1" x14ac:dyDescent="0.25">
      <c r="A64" s="149">
        <v>7956</v>
      </c>
      <c r="B64" s="149">
        <v>12538</v>
      </c>
      <c r="C64" s="150" t="s">
        <v>3428</v>
      </c>
      <c r="D64" s="150"/>
      <c r="E64" s="171"/>
      <c r="F64" s="171" t="s">
        <v>2920</v>
      </c>
      <c r="G64" s="171">
        <v>11019350</v>
      </c>
      <c r="H64" s="171" t="s">
        <v>78</v>
      </c>
      <c r="I64" s="171" t="s">
        <v>943</v>
      </c>
      <c r="J64" s="171"/>
      <c r="K64" s="171" t="s">
        <v>61</v>
      </c>
      <c r="L64" s="154"/>
      <c r="M64" s="154"/>
      <c r="N64" s="171" t="s">
        <v>109</v>
      </c>
      <c r="O64" s="171" t="s">
        <v>62</v>
      </c>
      <c r="P64" s="176">
        <v>45274</v>
      </c>
      <c r="Q64" s="171" t="s">
        <v>1216</v>
      </c>
      <c r="R64" s="171" t="s">
        <v>303</v>
      </c>
      <c r="S64" s="171" t="s">
        <v>305</v>
      </c>
      <c r="T64" s="179">
        <v>45382</v>
      </c>
      <c r="U64" s="177">
        <v>3.9790999999999999</v>
      </c>
      <c r="V64" s="177">
        <v>898.58140785604803</v>
      </c>
      <c r="W64" s="177">
        <v>3575.5452799999998</v>
      </c>
      <c r="X64" s="190">
        <v>8.9858140785604809E-6</v>
      </c>
      <c r="Y64" s="178">
        <v>1.5378907256E-2</v>
      </c>
      <c r="Z64" s="178">
        <v>9.34968E-4</v>
      </c>
    </row>
    <row r="65" spans="1:26" ht="13.5" thickBot="1" x14ac:dyDescent="0.25">
      <c r="A65" s="149">
        <v>7956</v>
      </c>
      <c r="B65" s="149">
        <v>12538</v>
      </c>
      <c r="C65" s="156" t="s">
        <v>2875</v>
      </c>
      <c r="D65" s="150"/>
      <c r="E65" s="171"/>
      <c r="F65" s="171" t="s">
        <v>2875</v>
      </c>
      <c r="G65" s="171">
        <v>11019362</v>
      </c>
      <c r="H65" s="171" t="s">
        <v>78</v>
      </c>
      <c r="I65" s="171" t="s">
        <v>943</v>
      </c>
      <c r="J65" s="171"/>
      <c r="K65" s="171" t="s">
        <v>61</v>
      </c>
      <c r="L65" s="154"/>
      <c r="M65" s="154"/>
      <c r="N65" s="171" t="s">
        <v>53</v>
      </c>
      <c r="O65" s="171" t="s">
        <v>62</v>
      </c>
      <c r="P65" s="176">
        <v>44564</v>
      </c>
      <c r="Q65" s="171" t="s">
        <v>1207</v>
      </c>
      <c r="R65" s="171" t="s">
        <v>303</v>
      </c>
      <c r="S65" s="171" t="s">
        <v>305</v>
      </c>
      <c r="T65" s="179">
        <v>45382</v>
      </c>
      <c r="U65" s="177">
        <v>3.681</v>
      </c>
      <c r="V65" s="177">
        <v>565.90687313230103</v>
      </c>
      <c r="W65" s="177">
        <v>2083.1032</v>
      </c>
      <c r="X65" s="178">
        <v>4.9987499999999997E-3</v>
      </c>
      <c r="Y65" s="178">
        <v>8.9597105920000003E-3</v>
      </c>
      <c r="Z65" s="178">
        <v>5.4470987799999995E-4</v>
      </c>
    </row>
    <row r="66" spans="1:26" ht="13.5" thickBot="1" x14ac:dyDescent="0.25">
      <c r="A66" s="149">
        <v>7956</v>
      </c>
      <c r="B66" s="149">
        <v>12538</v>
      </c>
      <c r="C66" s="156" t="s">
        <v>2878</v>
      </c>
      <c r="D66" s="156"/>
      <c r="E66" s="171"/>
      <c r="F66" s="171" t="s">
        <v>2878</v>
      </c>
      <c r="G66" s="171">
        <v>11019451</v>
      </c>
      <c r="H66" s="171" t="s">
        <v>78</v>
      </c>
      <c r="I66" s="171" t="s">
        <v>765</v>
      </c>
      <c r="J66" s="171"/>
      <c r="K66" s="171" t="s">
        <v>61</v>
      </c>
      <c r="L66" s="154"/>
      <c r="M66" s="154"/>
      <c r="N66" s="171" t="s">
        <v>314</v>
      </c>
      <c r="O66" s="171" t="s">
        <v>62</v>
      </c>
      <c r="P66" s="176">
        <v>44620</v>
      </c>
      <c r="Q66" s="171" t="s">
        <v>1207</v>
      </c>
      <c r="R66" s="171" t="s">
        <v>303</v>
      </c>
      <c r="S66" s="171" t="s">
        <v>305</v>
      </c>
      <c r="T66" s="179">
        <v>45382</v>
      </c>
      <c r="U66" s="177">
        <v>3.681</v>
      </c>
      <c r="V66" s="177">
        <v>183.50850312415099</v>
      </c>
      <c r="W66" s="177">
        <v>675.49480000000005</v>
      </c>
      <c r="X66" s="178">
        <v>1.92399738E-3</v>
      </c>
      <c r="Y66" s="178">
        <v>2.9053951400000002E-3</v>
      </c>
      <c r="Z66" s="178">
        <v>1.76634883E-4</v>
      </c>
    </row>
    <row r="67" spans="1:26" ht="13.5" thickBot="1" x14ac:dyDescent="0.25">
      <c r="A67" s="149">
        <v>7956</v>
      </c>
      <c r="B67" s="149">
        <v>12538</v>
      </c>
      <c r="C67" s="150" t="s">
        <v>2879</v>
      </c>
      <c r="D67" s="150"/>
      <c r="E67" s="171"/>
      <c r="F67" s="171" t="s">
        <v>2880</v>
      </c>
      <c r="G67" s="171">
        <v>11019455</v>
      </c>
      <c r="H67" s="171" t="s">
        <v>78</v>
      </c>
      <c r="I67" s="171" t="s">
        <v>241</v>
      </c>
      <c r="J67" s="171"/>
      <c r="K67" s="171" t="s">
        <v>61</v>
      </c>
      <c r="L67" s="154"/>
      <c r="M67" s="154"/>
      <c r="N67" s="171" t="s">
        <v>314</v>
      </c>
      <c r="O67" s="171" t="s">
        <v>62</v>
      </c>
      <c r="P67" s="176">
        <v>44635</v>
      </c>
      <c r="Q67" s="171" t="s">
        <v>1207</v>
      </c>
      <c r="R67" s="171" t="s">
        <v>303</v>
      </c>
      <c r="S67" s="171" t="s">
        <v>305</v>
      </c>
      <c r="T67" s="179">
        <v>45382</v>
      </c>
      <c r="U67" s="177">
        <v>3.681</v>
      </c>
      <c r="V67" s="177">
        <v>1429.5784134746</v>
      </c>
      <c r="W67" s="177">
        <v>5262.2781400000003</v>
      </c>
      <c r="X67" s="178">
        <v>1.894915394E-3</v>
      </c>
      <c r="Y67" s="178">
        <v>2.2633775028999999E-2</v>
      </c>
      <c r="Z67" s="178">
        <v>1.3760311460000001E-3</v>
      </c>
    </row>
    <row r="68" spans="1:26" ht="13.5" thickBot="1" x14ac:dyDescent="0.25">
      <c r="A68" s="149">
        <v>7956</v>
      </c>
      <c r="B68" s="149">
        <v>12538</v>
      </c>
      <c r="C68" s="156" t="s">
        <v>3429</v>
      </c>
      <c r="D68" s="150"/>
      <c r="E68" s="171"/>
      <c r="F68" s="171" t="s">
        <v>2921</v>
      </c>
      <c r="G68" s="171">
        <v>11019456</v>
      </c>
      <c r="H68" s="171" t="s">
        <v>78</v>
      </c>
      <c r="I68" s="171" t="s">
        <v>765</v>
      </c>
      <c r="J68" s="171"/>
      <c r="K68" s="171" t="s">
        <v>61</v>
      </c>
      <c r="L68" s="154"/>
      <c r="M68" s="154"/>
      <c r="N68" s="171" t="s">
        <v>53</v>
      </c>
      <c r="O68" s="171" t="s">
        <v>62</v>
      </c>
      <c r="P68" s="176">
        <v>44788</v>
      </c>
      <c r="Q68" s="171" t="s">
        <v>1207</v>
      </c>
      <c r="R68" s="171" t="s">
        <v>303</v>
      </c>
      <c r="S68" s="171" t="s">
        <v>305</v>
      </c>
      <c r="T68" s="179">
        <v>45382</v>
      </c>
      <c r="U68" s="177">
        <v>3.681</v>
      </c>
      <c r="V68" s="177">
        <v>894.65240695463206</v>
      </c>
      <c r="W68" s="177">
        <v>3293.21551</v>
      </c>
      <c r="X68" s="190">
        <v>8.9465240695463199E-6</v>
      </c>
      <c r="Y68" s="178">
        <v>1.4164568460999999E-2</v>
      </c>
      <c r="Z68" s="178">
        <v>8.6114169399999999E-4</v>
      </c>
    </row>
    <row r="69" spans="1:26" ht="13.5" thickBot="1" x14ac:dyDescent="0.25">
      <c r="A69" s="149">
        <v>7956</v>
      </c>
      <c r="B69" s="149">
        <v>12538</v>
      </c>
      <c r="C69" s="150" t="s">
        <v>2916</v>
      </c>
      <c r="D69" s="150"/>
      <c r="E69" s="171"/>
      <c r="F69" s="171" t="s">
        <v>2922</v>
      </c>
      <c r="G69" s="171">
        <v>11019458</v>
      </c>
      <c r="H69" s="171" t="s">
        <v>78</v>
      </c>
      <c r="I69" s="171" t="s">
        <v>943</v>
      </c>
      <c r="J69" s="171"/>
      <c r="K69" s="171" t="s">
        <v>61</v>
      </c>
      <c r="L69" s="154"/>
      <c r="M69" s="154"/>
      <c r="N69" s="171" t="s">
        <v>314</v>
      </c>
      <c r="O69" s="171" t="s">
        <v>62</v>
      </c>
      <c r="P69" s="176">
        <v>44648</v>
      </c>
      <c r="Q69" s="171" t="s">
        <v>1207</v>
      </c>
      <c r="R69" s="171" t="s">
        <v>303</v>
      </c>
      <c r="S69" s="171" t="s">
        <v>305</v>
      </c>
      <c r="T69" s="179">
        <v>45382</v>
      </c>
      <c r="U69" s="177">
        <v>3.681</v>
      </c>
      <c r="V69" s="177">
        <v>324.49543602282</v>
      </c>
      <c r="W69" s="177">
        <v>1194.4676999999999</v>
      </c>
      <c r="X69" s="178">
        <v>2.6720124879999999E-3</v>
      </c>
      <c r="Y69" s="178">
        <v>5.1375682700000001E-3</v>
      </c>
      <c r="Z69" s="178">
        <v>3.1234091300000002E-4</v>
      </c>
    </row>
    <row r="70" spans="1:26" ht="13.5" thickBot="1" x14ac:dyDescent="0.25">
      <c r="A70" s="149">
        <v>7956</v>
      </c>
      <c r="B70" s="149">
        <v>12538</v>
      </c>
      <c r="C70" s="156" t="s">
        <v>3430</v>
      </c>
      <c r="D70" s="150"/>
      <c r="E70" s="171"/>
      <c r="F70" s="171" t="s">
        <v>2923</v>
      </c>
      <c r="G70" s="171">
        <v>11019459</v>
      </c>
      <c r="H70" s="171" t="s">
        <v>78</v>
      </c>
      <c r="I70" s="171" t="s">
        <v>943</v>
      </c>
      <c r="J70" s="171"/>
      <c r="K70" s="171" t="s">
        <v>61</v>
      </c>
      <c r="L70" s="154"/>
      <c r="M70" s="154"/>
      <c r="N70" s="171" t="s">
        <v>314</v>
      </c>
      <c r="O70" s="171" t="s">
        <v>62</v>
      </c>
      <c r="P70" s="176">
        <v>44658</v>
      </c>
      <c r="Q70" s="171" t="s">
        <v>1207</v>
      </c>
      <c r="R70" s="171" t="s">
        <v>303</v>
      </c>
      <c r="S70" s="171" t="s">
        <v>305</v>
      </c>
      <c r="T70" s="179">
        <v>45382</v>
      </c>
      <c r="U70" s="177">
        <v>3.681</v>
      </c>
      <c r="V70" s="177">
        <v>6620.5625210540602</v>
      </c>
      <c r="W70" s="177">
        <v>24370.290639999999</v>
      </c>
      <c r="X70" s="178">
        <v>2.8203821077000001E-2</v>
      </c>
      <c r="Y70" s="178">
        <v>0.10481993940000001</v>
      </c>
      <c r="Z70" s="178">
        <v>6.3725782029999999E-3</v>
      </c>
    </row>
    <row r="71" spans="1:26" ht="13.5" thickBot="1" x14ac:dyDescent="0.25">
      <c r="A71" s="149">
        <v>7956</v>
      </c>
      <c r="B71" s="149">
        <v>12538</v>
      </c>
      <c r="C71" s="156" t="s">
        <v>3296</v>
      </c>
      <c r="D71" s="150"/>
      <c r="E71" s="171"/>
      <c r="F71" s="171" t="s">
        <v>2881</v>
      </c>
      <c r="G71" s="171">
        <v>11019461</v>
      </c>
      <c r="H71" s="171" t="s">
        <v>78</v>
      </c>
      <c r="I71" s="171" t="s">
        <v>765</v>
      </c>
      <c r="J71" s="171"/>
      <c r="K71" s="171" t="s">
        <v>61</v>
      </c>
      <c r="L71" s="154"/>
      <c r="M71" s="154"/>
      <c r="N71" s="171" t="s">
        <v>314</v>
      </c>
      <c r="O71" s="171" t="s">
        <v>62</v>
      </c>
      <c r="P71" s="176">
        <v>44665</v>
      </c>
      <c r="Q71" s="171" t="s">
        <v>1207</v>
      </c>
      <c r="R71" s="171" t="s">
        <v>303</v>
      </c>
      <c r="S71" s="171" t="s">
        <v>305</v>
      </c>
      <c r="T71" s="179">
        <v>45382</v>
      </c>
      <c r="U71" s="177">
        <v>3.681</v>
      </c>
      <c r="V71" s="177">
        <v>134.100755229557</v>
      </c>
      <c r="W71" s="177">
        <v>493.62488000000002</v>
      </c>
      <c r="X71" s="178">
        <v>4.0519479319999999E-3</v>
      </c>
      <c r="Y71" s="178">
        <v>2.1231478429999998E-3</v>
      </c>
      <c r="Z71" s="178">
        <v>1.2907778499999999E-4</v>
      </c>
    </row>
    <row r="72" spans="1:26" ht="13.5" thickBot="1" x14ac:dyDescent="0.25">
      <c r="A72" s="149">
        <v>7956</v>
      </c>
      <c r="B72" s="149">
        <v>12538</v>
      </c>
      <c r="C72" s="156" t="s">
        <v>3417</v>
      </c>
      <c r="D72" s="150"/>
      <c r="E72" s="171"/>
      <c r="F72" s="171" t="s">
        <v>2882</v>
      </c>
      <c r="G72" s="171">
        <v>11019470</v>
      </c>
      <c r="H72" s="171" t="s">
        <v>78</v>
      </c>
      <c r="I72" s="171" t="s">
        <v>943</v>
      </c>
      <c r="J72" s="171"/>
      <c r="K72" s="171" t="s">
        <v>61</v>
      </c>
      <c r="L72" s="171"/>
      <c r="M72" s="171"/>
      <c r="N72" s="171" t="s">
        <v>314</v>
      </c>
      <c r="O72" s="171" t="s">
        <v>62</v>
      </c>
      <c r="P72" s="176">
        <v>44683</v>
      </c>
      <c r="Q72" s="171" t="s">
        <v>1207</v>
      </c>
      <c r="R72" s="171" t="s">
        <v>303</v>
      </c>
      <c r="S72" s="171" t="s">
        <v>305</v>
      </c>
      <c r="T72" s="179">
        <v>45382</v>
      </c>
      <c r="U72" s="177">
        <v>3.681</v>
      </c>
      <c r="V72" s="177">
        <v>454.10085302906799</v>
      </c>
      <c r="W72" s="177">
        <v>1671.5452399999999</v>
      </c>
      <c r="X72" s="190">
        <v>1.5136695100968933E-6</v>
      </c>
      <c r="Y72" s="178">
        <v>7.1895437500000001E-3</v>
      </c>
      <c r="Z72" s="178">
        <v>4.3709173999999999E-4</v>
      </c>
    </row>
    <row r="73" spans="1:26" ht="13.5" thickBot="1" x14ac:dyDescent="0.25">
      <c r="A73" s="149">
        <v>7956</v>
      </c>
      <c r="B73" s="149">
        <v>12538</v>
      </c>
      <c r="C73" s="150" t="s">
        <v>2883</v>
      </c>
      <c r="D73" s="150"/>
      <c r="E73" s="171"/>
      <c r="F73" s="171" t="s">
        <v>2884</v>
      </c>
      <c r="G73" s="171">
        <v>11019473</v>
      </c>
      <c r="H73" s="171" t="s">
        <v>78</v>
      </c>
      <c r="I73" s="171" t="s">
        <v>765</v>
      </c>
      <c r="J73" s="171"/>
      <c r="K73" s="171" t="s">
        <v>61</v>
      </c>
      <c r="L73" s="154"/>
      <c r="M73" s="154"/>
      <c r="N73" s="171" t="s">
        <v>314</v>
      </c>
      <c r="O73" s="171" t="s">
        <v>62</v>
      </c>
      <c r="P73" s="176">
        <v>44707</v>
      </c>
      <c r="Q73" s="171" t="s">
        <v>1207</v>
      </c>
      <c r="R73" s="171" t="s">
        <v>303</v>
      </c>
      <c r="S73" s="171" t="s">
        <v>305</v>
      </c>
      <c r="T73" s="179">
        <v>45382</v>
      </c>
      <c r="U73" s="177">
        <v>3.681</v>
      </c>
      <c r="V73" s="177">
        <v>571.41029339853299</v>
      </c>
      <c r="W73" s="177">
        <v>2103.3612899999998</v>
      </c>
      <c r="X73" s="178">
        <v>5.4149999999999997E-3</v>
      </c>
      <c r="Y73" s="178">
        <v>9.0468433960000007E-3</v>
      </c>
      <c r="Z73" s="178">
        <v>5.5000715800000005E-4</v>
      </c>
    </row>
    <row r="74" spans="1:26" ht="13.5" thickBot="1" x14ac:dyDescent="0.25">
      <c r="A74" s="149">
        <v>7956</v>
      </c>
      <c r="B74" s="149">
        <v>12538</v>
      </c>
      <c r="C74" s="156" t="s">
        <v>3417</v>
      </c>
      <c r="D74" s="150"/>
      <c r="E74" s="171"/>
      <c r="F74" s="171" t="s">
        <v>2885</v>
      </c>
      <c r="G74" s="171">
        <v>11019474</v>
      </c>
      <c r="H74" s="171" t="s">
        <v>78</v>
      </c>
      <c r="I74" s="171" t="s">
        <v>241</v>
      </c>
      <c r="J74" s="171"/>
      <c r="K74" s="171" t="s">
        <v>61</v>
      </c>
      <c r="L74" s="154"/>
      <c r="M74" s="154"/>
      <c r="N74" s="171" t="s">
        <v>204</v>
      </c>
      <c r="O74" s="171" t="s">
        <v>62</v>
      </c>
      <c r="P74" s="176">
        <v>44720</v>
      </c>
      <c r="Q74" s="171" t="s">
        <v>1215</v>
      </c>
      <c r="R74" s="171" t="s">
        <v>303</v>
      </c>
      <c r="S74" s="171" t="s">
        <v>305</v>
      </c>
      <c r="T74" s="179">
        <v>45382</v>
      </c>
      <c r="U74" s="177">
        <v>2.7122000000000002</v>
      </c>
      <c r="V74" s="177">
        <v>2213.9562384779902</v>
      </c>
      <c r="W74" s="177">
        <v>6004.69211</v>
      </c>
      <c r="X74" s="178">
        <v>1.7812498360000001E-3</v>
      </c>
      <c r="Y74" s="178">
        <v>2.5826998633999999E-2</v>
      </c>
      <c r="Z74" s="178">
        <v>1.570164698E-3</v>
      </c>
    </row>
    <row r="75" spans="1:26" ht="13.5" thickBot="1" x14ac:dyDescent="0.25">
      <c r="A75" s="149">
        <v>7956</v>
      </c>
      <c r="B75" s="149">
        <v>12538</v>
      </c>
      <c r="C75" s="150" t="s">
        <v>2870</v>
      </c>
      <c r="D75" s="150"/>
      <c r="E75" s="171"/>
      <c r="F75" s="171" t="s">
        <v>2886</v>
      </c>
      <c r="G75" s="171">
        <v>11019481</v>
      </c>
      <c r="H75" s="171" t="s">
        <v>78</v>
      </c>
      <c r="I75" s="171" t="s">
        <v>943</v>
      </c>
      <c r="J75" s="171"/>
      <c r="K75" s="171" t="s">
        <v>61</v>
      </c>
      <c r="L75" s="154"/>
      <c r="M75" s="154"/>
      <c r="N75" s="171" t="s">
        <v>314</v>
      </c>
      <c r="O75" s="171" t="s">
        <v>62</v>
      </c>
      <c r="P75" s="176">
        <v>44763</v>
      </c>
      <c r="Q75" s="171" t="s">
        <v>1207</v>
      </c>
      <c r="R75" s="171" t="s">
        <v>303</v>
      </c>
      <c r="S75" s="171" t="s">
        <v>305</v>
      </c>
      <c r="T75" s="179">
        <v>45382</v>
      </c>
      <c r="U75" s="177">
        <v>3.681</v>
      </c>
      <c r="V75" s="177">
        <v>793.46800054333096</v>
      </c>
      <c r="W75" s="177">
        <v>2920.7557099999999</v>
      </c>
      <c r="X75" s="190">
        <v>3.9673400027166544E-6</v>
      </c>
      <c r="Y75" s="178">
        <v>1.256256813E-2</v>
      </c>
      <c r="Z75" s="178">
        <v>7.6374731999999997E-4</v>
      </c>
    </row>
    <row r="76" spans="1:26" ht="13.5" thickBot="1" x14ac:dyDescent="0.25">
      <c r="A76" s="149">
        <v>7956</v>
      </c>
      <c r="B76" s="149">
        <v>12538</v>
      </c>
      <c r="C76" s="150" t="s">
        <v>2924</v>
      </c>
      <c r="D76" s="150"/>
      <c r="E76" s="171"/>
      <c r="F76" s="171" t="s">
        <v>2925</v>
      </c>
      <c r="G76" s="171">
        <v>11019482</v>
      </c>
      <c r="H76" s="171" t="s">
        <v>78</v>
      </c>
      <c r="I76" s="171" t="s">
        <v>943</v>
      </c>
      <c r="J76" s="171"/>
      <c r="K76" s="171" t="s">
        <v>61</v>
      </c>
      <c r="L76" s="154"/>
      <c r="M76" s="154"/>
      <c r="N76" s="171" t="s">
        <v>314</v>
      </c>
      <c r="O76" s="171" t="s">
        <v>62</v>
      </c>
      <c r="P76" s="176">
        <v>44774</v>
      </c>
      <c r="Q76" s="171" t="s">
        <v>1207</v>
      </c>
      <c r="R76" s="171" t="s">
        <v>303</v>
      </c>
      <c r="S76" s="171" t="s">
        <v>305</v>
      </c>
      <c r="T76" s="179">
        <v>45382</v>
      </c>
      <c r="U76" s="177">
        <v>3.681</v>
      </c>
      <c r="V76" s="177">
        <v>370.37419722901399</v>
      </c>
      <c r="W76" s="177">
        <v>1363.3474200000001</v>
      </c>
      <c r="X76" s="178">
        <v>1.3426666659999999E-3</v>
      </c>
      <c r="Y76" s="178">
        <v>5.8639429480000001E-3</v>
      </c>
      <c r="Z76" s="178">
        <v>3.5650120699999999E-4</v>
      </c>
    </row>
    <row r="77" spans="1:26" ht="13.5" thickBot="1" x14ac:dyDescent="0.25">
      <c r="A77" s="149">
        <v>7956</v>
      </c>
      <c r="B77" s="149">
        <v>12538</v>
      </c>
      <c r="C77" s="156" t="s">
        <v>3293</v>
      </c>
      <c r="D77" s="150"/>
      <c r="E77" s="171"/>
      <c r="F77" s="171" t="s">
        <v>2887</v>
      </c>
      <c r="G77" s="171">
        <v>11019483</v>
      </c>
      <c r="H77" s="171" t="s">
        <v>78</v>
      </c>
      <c r="I77" s="171" t="s">
        <v>765</v>
      </c>
      <c r="J77" s="171"/>
      <c r="K77" s="171" t="s">
        <v>61</v>
      </c>
      <c r="L77" s="154"/>
      <c r="M77" s="154"/>
      <c r="N77" s="171" t="s">
        <v>53</v>
      </c>
      <c r="O77" s="171" t="s">
        <v>62</v>
      </c>
      <c r="P77" s="176">
        <v>44783</v>
      </c>
      <c r="Q77" s="171" t="s">
        <v>1207</v>
      </c>
      <c r="R77" s="171" t="s">
        <v>303</v>
      </c>
      <c r="S77" s="171" t="s">
        <v>305</v>
      </c>
      <c r="T77" s="179">
        <v>45382</v>
      </c>
      <c r="U77" s="177">
        <v>3.681</v>
      </c>
      <c r="V77" s="177">
        <v>199.82566965498501</v>
      </c>
      <c r="W77" s="177">
        <v>735.55829000000006</v>
      </c>
      <c r="X77" s="190">
        <v>7.9930267861994002E-7</v>
      </c>
      <c r="Y77" s="178">
        <v>3.1637363920000001E-3</v>
      </c>
      <c r="Z77" s="178">
        <v>1.9234086199999999E-4</v>
      </c>
    </row>
    <row r="78" spans="1:26" ht="13.5" thickBot="1" x14ac:dyDescent="0.25">
      <c r="A78" s="149">
        <v>7956</v>
      </c>
      <c r="B78" s="149">
        <v>12538</v>
      </c>
      <c r="C78" s="156" t="s">
        <v>3431</v>
      </c>
      <c r="D78" s="156"/>
      <c r="E78" s="171"/>
      <c r="F78" s="171" t="s">
        <v>2926</v>
      </c>
      <c r="G78" s="171">
        <v>11019591</v>
      </c>
      <c r="H78" s="171" t="s">
        <v>78</v>
      </c>
      <c r="I78" s="171" t="s">
        <v>943</v>
      </c>
      <c r="J78" s="171"/>
      <c r="K78" s="171" t="s">
        <v>61</v>
      </c>
      <c r="L78" s="154"/>
      <c r="M78" s="154"/>
      <c r="N78" s="171" t="s">
        <v>314</v>
      </c>
      <c r="O78" s="171" t="s">
        <v>62</v>
      </c>
      <c r="P78" s="176">
        <v>44605</v>
      </c>
      <c r="Q78" s="171" t="s">
        <v>1207</v>
      </c>
      <c r="R78" s="171" t="s">
        <v>303</v>
      </c>
      <c r="S78" s="171" t="s">
        <v>305</v>
      </c>
      <c r="T78" s="179">
        <v>45382</v>
      </c>
      <c r="U78" s="177">
        <v>3.681</v>
      </c>
      <c r="V78" s="177">
        <v>647.66582993751695</v>
      </c>
      <c r="W78" s="177">
        <v>2384.0579200000002</v>
      </c>
      <c r="X78" s="190">
        <v>3.2383291496875847E-6</v>
      </c>
      <c r="Y78" s="178">
        <v>1.0254157834000001E-2</v>
      </c>
      <c r="Z78" s="178">
        <v>6.2340641500000004E-4</v>
      </c>
    </row>
    <row r="79" spans="1:26" ht="13.5" thickBot="1" x14ac:dyDescent="0.25">
      <c r="A79" s="149">
        <v>7956</v>
      </c>
      <c r="B79" s="149">
        <v>12538</v>
      </c>
      <c r="C79" s="150" t="s">
        <v>2927</v>
      </c>
      <c r="D79" s="156"/>
      <c r="E79" s="171"/>
      <c r="F79" s="171" t="s">
        <v>2928</v>
      </c>
      <c r="G79" s="171">
        <v>11019763</v>
      </c>
      <c r="H79" s="171" t="s">
        <v>78</v>
      </c>
      <c r="I79" s="171" t="s">
        <v>943</v>
      </c>
      <c r="J79" s="171"/>
      <c r="K79" s="171" t="s">
        <v>61</v>
      </c>
      <c r="L79" s="154"/>
      <c r="M79" s="154"/>
      <c r="N79" s="171" t="s">
        <v>315</v>
      </c>
      <c r="O79" s="171" t="s">
        <v>62</v>
      </c>
      <c r="P79" s="176">
        <v>45082</v>
      </c>
      <c r="Q79" s="171" t="s">
        <v>1213</v>
      </c>
      <c r="R79" s="171" t="s">
        <v>303</v>
      </c>
      <c r="S79" s="171" t="s">
        <v>305</v>
      </c>
      <c r="T79" s="179">
        <v>45382</v>
      </c>
      <c r="U79" s="177">
        <v>4.6535000000000002</v>
      </c>
      <c r="V79" s="177">
        <v>672.99911034705099</v>
      </c>
      <c r="W79" s="177">
        <v>3131.8013599999999</v>
      </c>
      <c r="X79" s="178">
        <v>1.896875E-4</v>
      </c>
      <c r="Y79" s="178">
        <v>1.3470304216E-2</v>
      </c>
      <c r="Z79" s="178">
        <v>8.1893356799999999E-4</v>
      </c>
    </row>
    <row r="80" spans="1:26" ht="13.5" thickBot="1" x14ac:dyDescent="0.25">
      <c r="A80" s="149">
        <v>7956</v>
      </c>
      <c r="B80" s="149">
        <v>12538</v>
      </c>
      <c r="C80" s="156" t="s">
        <v>3382</v>
      </c>
      <c r="D80" s="150"/>
      <c r="E80" s="171"/>
      <c r="F80" s="171" t="s">
        <v>2890</v>
      </c>
      <c r="G80" s="171">
        <v>11019972</v>
      </c>
      <c r="H80" s="171" t="s">
        <v>78</v>
      </c>
      <c r="I80" s="171" t="s">
        <v>765</v>
      </c>
      <c r="J80" s="171"/>
      <c r="K80" s="171" t="s">
        <v>61</v>
      </c>
      <c r="L80" s="154"/>
      <c r="M80" s="154"/>
      <c r="N80" s="171" t="s">
        <v>314</v>
      </c>
      <c r="O80" s="171" t="s">
        <v>62</v>
      </c>
      <c r="P80" s="176">
        <v>44812</v>
      </c>
      <c r="Q80" s="171" t="s">
        <v>1207</v>
      </c>
      <c r="R80" s="171" t="s">
        <v>303</v>
      </c>
      <c r="S80" s="171" t="s">
        <v>305</v>
      </c>
      <c r="T80" s="179">
        <v>45382</v>
      </c>
      <c r="U80" s="177">
        <v>3.681</v>
      </c>
      <c r="V80" s="177">
        <v>213.62280086932901</v>
      </c>
      <c r="W80" s="177">
        <v>786.34553000000005</v>
      </c>
      <c r="X80" s="190">
        <v>2.13622800869329E-6</v>
      </c>
      <c r="Y80" s="178">
        <v>3.3821792279999999E-3</v>
      </c>
      <c r="Z80" s="178">
        <v>2.0562119900000001E-4</v>
      </c>
    </row>
    <row r="81" spans="1:26" ht="13.5" thickBot="1" x14ac:dyDescent="0.25">
      <c r="A81" s="149">
        <v>7956</v>
      </c>
      <c r="B81" s="149">
        <v>12538</v>
      </c>
      <c r="C81" s="156" t="s">
        <v>3382</v>
      </c>
      <c r="D81" s="156"/>
      <c r="E81" s="171"/>
      <c r="F81" s="171" t="s">
        <v>2891</v>
      </c>
      <c r="G81" s="171">
        <v>11019974</v>
      </c>
      <c r="H81" s="171" t="s">
        <v>78</v>
      </c>
      <c r="I81" s="171" t="s">
        <v>765</v>
      </c>
      <c r="J81" s="154"/>
      <c r="K81" s="171" t="s">
        <v>61</v>
      </c>
      <c r="L81" s="154"/>
      <c r="M81" s="154"/>
      <c r="N81" s="171" t="s">
        <v>314</v>
      </c>
      <c r="O81" s="171" t="s">
        <v>62</v>
      </c>
      <c r="P81" s="176">
        <v>44812</v>
      </c>
      <c r="Q81" s="171" t="s">
        <v>1207</v>
      </c>
      <c r="R81" s="171" t="s">
        <v>303</v>
      </c>
      <c r="S81" s="171" t="s">
        <v>305</v>
      </c>
      <c r="T81" s="179">
        <v>45382</v>
      </c>
      <c r="U81" s="177">
        <v>3.681</v>
      </c>
      <c r="V81" s="177">
        <v>105.99199945666901</v>
      </c>
      <c r="W81" s="177">
        <v>390.15654999999998</v>
      </c>
      <c r="X81" s="190">
        <v>1.0599199945666901E-6</v>
      </c>
      <c r="Y81" s="178">
        <v>1.678116462E-3</v>
      </c>
      <c r="Z81" s="178">
        <v>1.0202189E-4</v>
      </c>
    </row>
    <row r="82" spans="1:26" ht="13.5" thickBot="1" x14ac:dyDescent="0.25">
      <c r="A82" s="149">
        <v>7956</v>
      </c>
      <c r="B82" s="149">
        <v>12538</v>
      </c>
      <c r="C82" s="150" t="s">
        <v>2929</v>
      </c>
      <c r="D82" s="150"/>
      <c r="E82" s="171"/>
      <c r="F82" s="171" t="s">
        <v>2930</v>
      </c>
      <c r="G82" s="171">
        <v>11019977</v>
      </c>
      <c r="H82" s="171" t="s">
        <v>78</v>
      </c>
      <c r="I82" s="171" t="s">
        <v>943</v>
      </c>
      <c r="J82" s="171"/>
      <c r="K82" s="171" t="s">
        <v>61</v>
      </c>
      <c r="L82" s="154"/>
      <c r="M82" s="154"/>
      <c r="N82" s="171" t="s">
        <v>53</v>
      </c>
      <c r="O82" s="171" t="s">
        <v>62</v>
      </c>
      <c r="P82" s="176">
        <v>44858</v>
      </c>
      <c r="Q82" s="171" t="s">
        <v>1207</v>
      </c>
      <c r="R82" s="171" t="s">
        <v>303</v>
      </c>
      <c r="S82" s="171" t="s">
        <v>305</v>
      </c>
      <c r="T82" s="179">
        <v>45382</v>
      </c>
      <c r="U82" s="177">
        <v>3.681</v>
      </c>
      <c r="V82" s="177">
        <v>413.837150230916</v>
      </c>
      <c r="W82" s="177">
        <v>1523.33455</v>
      </c>
      <c r="X82" s="178">
        <v>4.3932414459999999E-3</v>
      </c>
      <c r="Y82" s="178">
        <v>6.5520693850000004E-3</v>
      </c>
      <c r="Z82" s="178">
        <v>3.9833618199999998E-4</v>
      </c>
    </row>
    <row r="83" spans="1:26" ht="13.5" thickBot="1" x14ac:dyDescent="0.25">
      <c r="A83" s="149">
        <v>7956</v>
      </c>
      <c r="B83" s="149">
        <v>12538</v>
      </c>
      <c r="C83" s="150" t="s">
        <v>2931</v>
      </c>
      <c r="D83" s="150"/>
      <c r="E83" s="171"/>
      <c r="F83" s="171" t="s">
        <v>2932</v>
      </c>
      <c r="G83" s="171">
        <v>11019978</v>
      </c>
      <c r="H83" s="171" t="s">
        <v>78</v>
      </c>
      <c r="I83" s="171" t="s">
        <v>241</v>
      </c>
      <c r="J83" s="171"/>
      <c r="K83" s="171" t="s">
        <v>61</v>
      </c>
      <c r="L83" s="154"/>
      <c r="M83" s="154"/>
      <c r="N83" s="171" t="s">
        <v>313</v>
      </c>
      <c r="O83" s="171" t="s">
        <v>62</v>
      </c>
      <c r="P83" s="176">
        <v>44950</v>
      </c>
      <c r="Q83" s="171" t="s">
        <v>1213</v>
      </c>
      <c r="R83" s="171" t="s">
        <v>303</v>
      </c>
      <c r="S83" s="171" t="s">
        <v>305</v>
      </c>
      <c r="T83" s="179">
        <v>45382</v>
      </c>
      <c r="U83" s="177">
        <v>4.6535000000000002</v>
      </c>
      <c r="V83" s="177">
        <v>298.10029869990302</v>
      </c>
      <c r="W83" s="177">
        <v>1387.20974</v>
      </c>
      <c r="X83" s="178">
        <v>1.430970695E-3</v>
      </c>
      <c r="Y83" s="178">
        <v>5.966578036E-3</v>
      </c>
      <c r="Z83" s="178">
        <v>3.6274095699999998E-4</v>
      </c>
    </row>
    <row r="84" spans="1:26" ht="13.5" thickBot="1" x14ac:dyDescent="0.25">
      <c r="A84" s="149">
        <v>7956</v>
      </c>
      <c r="B84" s="149">
        <v>12538</v>
      </c>
      <c r="C84" s="150" t="s">
        <v>2933</v>
      </c>
      <c r="D84" s="150"/>
      <c r="E84" s="171"/>
      <c r="F84" s="171" t="s">
        <v>2934</v>
      </c>
      <c r="G84" s="171">
        <v>11019980</v>
      </c>
      <c r="H84" s="171" t="s">
        <v>78</v>
      </c>
      <c r="I84" s="171" t="s">
        <v>943</v>
      </c>
      <c r="J84" s="171"/>
      <c r="K84" s="171" t="s">
        <v>61</v>
      </c>
      <c r="L84" s="154"/>
      <c r="M84" s="154"/>
      <c r="N84" s="171" t="s">
        <v>314</v>
      </c>
      <c r="O84" s="171" t="s">
        <v>62</v>
      </c>
      <c r="P84" s="176">
        <v>44887</v>
      </c>
      <c r="Q84" s="171" t="s">
        <v>1207</v>
      </c>
      <c r="R84" s="171" t="s">
        <v>303</v>
      </c>
      <c r="S84" s="171" t="s">
        <v>305</v>
      </c>
      <c r="T84" s="179">
        <v>45382</v>
      </c>
      <c r="U84" s="177">
        <v>3.681</v>
      </c>
      <c r="V84" s="177">
        <v>1014.65571583809</v>
      </c>
      <c r="W84" s="177">
        <v>3734.94769</v>
      </c>
      <c r="X84" s="178">
        <v>9.3552956000000007E-3</v>
      </c>
      <c r="Y84" s="178">
        <v>1.6064518733000001E-2</v>
      </c>
      <c r="Z84" s="178">
        <v>9.7665007700000004E-4</v>
      </c>
    </row>
    <row r="85" spans="1:26" ht="13.5" thickBot="1" x14ac:dyDescent="0.25">
      <c r="A85" s="149">
        <v>7956</v>
      </c>
      <c r="B85" s="149">
        <v>12538</v>
      </c>
      <c r="C85" s="156" t="s">
        <v>3432</v>
      </c>
      <c r="D85" s="150"/>
      <c r="E85" s="171"/>
      <c r="F85" s="171" t="s">
        <v>2935</v>
      </c>
      <c r="G85" s="171">
        <v>11019985</v>
      </c>
      <c r="H85" s="171" t="s">
        <v>78</v>
      </c>
      <c r="I85" s="171" t="s">
        <v>765</v>
      </c>
      <c r="J85" s="171"/>
      <c r="K85" s="171" t="s">
        <v>61</v>
      </c>
      <c r="L85" s="154"/>
      <c r="M85" s="154"/>
      <c r="N85" s="171" t="s">
        <v>314</v>
      </c>
      <c r="O85" s="171" t="s">
        <v>62</v>
      </c>
      <c r="P85" s="176">
        <v>44929</v>
      </c>
      <c r="Q85" s="171" t="s">
        <v>1207</v>
      </c>
      <c r="R85" s="171" t="s">
        <v>303</v>
      </c>
      <c r="S85" s="171" t="s">
        <v>305</v>
      </c>
      <c r="T85" s="179">
        <v>45382</v>
      </c>
      <c r="U85" s="177">
        <v>3.681</v>
      </c>
      <c r="V85" s="177">
        <v>89.376427601195005</v>
      </c>
      <c r="W85" s="177">
        <v>328.99462999999997</v>
      </c>
      <c r="X85" s="178">
        <v>0.49206664999999999</v>
      </c>
      <c r="Y85" s="178">
        <v>1.4150507139999999E-3</v>
      </c>
      <c r="Z85" s="178">
        <v>8.6028683000722396E-5</v>
      </c>
    </row>
    <row r="86" spans="1:26" ht="13.5" thickBot="1" x14ac:dyDescent="0.25">
      <c r="A86" s="149">
        <v>7956</v>
      </c>
      <c r="B86" s="149">
        <v>12538</v>
      </c>
      <c r="C86" s="156" t="s">
        <v>3432</v>
      </c>
      <c r="D86" s="150"/>
      <c r="E86" s="171"/>
      <c r="F86" s="171" t="s">
        <v>2936</v>
      </c>
      <c r="G86" s="171">
        <v>11019986</v>
      </c>
      <c r="H86" s="171" t="s">
        <v>78</v>
      </c>
      <c r="I86" s="171" t="s">
        <v>765</v>
      </c>
      <c r="J86" s="171"/>
      <c r="K86" s="171" t="s">
        <v>61</v>
      </c>
      <c r="L86" s="154"/>
      <c r="M86" s="154"/>
      <c r="N86" s="171" t="s">
        <v>314</v>
      </c>
      <c r="O86" s="171" t="s">
        <v>62</v>
      </c>
      <c r="P86" s="176">
        <v>44929</v>
      </c>
      <c r="Q86" s="171" t="s">
        <v>1207</v>
      </c>
      <c r="R86" s="171" t="s">
        <v>303</v>
      </c>
      <c r="S86" s="171" t="s">
        <v>305</v>
      </c>
      <c r="T86" s="179">
        <v>45382</v>
      </c>
      <c r="U86" s="177">
        <v>3.681</v>
      </c>
      <c r="V86" s="177">
        <v>47.753778864438999</v>
      </c>
      <c r="W86" s="177">
        <v>175.78165999999999</v>
      </c>
      <c r="X86" s="178">
        <v>3.89933997E-4</v>
      </c>
      <c r="Y86" s="178">
        <v>7.5606086200000005E-4</v>
      </c>
      <c r="Z86" s="178">
        <v>4.5965080662504302E-5</v>
      </c>
    </row>
    <row r="87" spans="1:26" ht="13.5" thickBot="1" x14ac:dyDescent="0.25">
      <c r="A87" s="149">
        <v>7956</v>
      </c>
      <c r="B87" s="149">
        <v>12538</v>
      </c>
      <c r="C87" s="156" t="s">
        <v>3419</v>
      </c>
      <c r="D87" s="156"/>
      <c r="E87" s="171"/>
      <c r="F87" s="171" t="s">
        <v>2892</v>
      </c>
      <c r="G87" s="171">
        <v>11019987</v>
      </c>
      <c r="H87" s="171" t="s">
        <v>78</v>
      </c>
      <c r="I87" s="171" t="s">
        <v>943</v>
      </c>
      <c r="J87" s="154"/>
      <c r="K87" s="171" t="s">
        <v>61</v>
      </c>
      <c r="L87" s="154"/>
      <c r="M87" s="154"/>
      <c r="N87" s="171" t="s">
        <v>314</v>
      </c>
      <c r="O87" s="171" t="s">
        <v>62</v>
      </c>
      <c r="P87" s="176">
        <v>44915</v>
      </c>
      <c r="Q87" s="171" t="s">
        <v>1207</v>
      </c>
      <c r="R87" s="171" t="s">
        <v>303</v>
      </c>
      <c r="S87" s="171" t="s">
        <v>305</v>
      </c>
      <c r="T87" s="179">
        <v>45382</v>
      </c>
      <c r="U87" s="177">
        <v>3.681</v>
      </c>
      <c r="V87" s="177">
        <v>394.82773974463498</v>
      </c>
      <c r="W87" s="177">
        <v>1453.3609100000001</v>
      </c>
      <c r="X87" s="178">
        <v>3.8275674000000002E-3</v>
      </c>
      <c r="Y87" s="178">
        <v>6.2511032290000004E-3</v>
      </c>
      <c r="Z87" s="178">
        <v>3.8003880100000002E-4</v>
      </c>
    </row>
    <row r="88" spans="1:26" ht="13.5" thickBot="1" x14ac:dyDescent="0.25">
      <c r="A88" s="149">
        <v>7956</v>
      </c>
      <c r="B88" s="149">
        <v>12538</v>
      </c>
      <c r="C88" s="156" t="s">
        <v>3369</v>
      </c>
      <c r="D88" s="156"/>
      <c r="E88" s="171"/>
      <c r="F88" s="171" t="s">
        <v>2937</v>
      </c>
      <c r="G88" s="171">
        <v>11019991</v>
      </c>
      <c r="H88" s="171" t="s">
        <v>78</v>
      </c>
      <c r="I88" s="171" t="s">
        <v>943</v>
      </c>
      <c r="J88" s="171"/>
      <c r="K88" s="171" t="s">
        <v>61</v>
      </c>
      <c r="L88" s="154"/>
      <c r="M88" s="154"/>
      <c r="N88" s="171" t="s">
        <v>314</v>
      </c>
      <c r="O88" s="171" t="s">
        <v>62</v>
      </c>
      <c r="P88" s="176">
        <v>44938</v>
      </c>
      <c r="Q88" s="171" t="s">
        <v>1207</v>
      </c>
      <c r="R88" s="171" t="s">
        <v>303</v>
      </c>
      <c r="S88" s="171" t="s">
        <v>305</v>
      </c>
      <c r="T88" s="179">
        <v>45382</v>
      </c>
      <c r="U88" s="177">
        <v>3.681</v>
      </c>
      <c r="V88" s="177">
        <v>2006.5611790274399</v>
      </c>
      <c r="W88" s="177">
        <v>7386.1517000000003</v>
      </c>
      <c r="X88" s="178">
        <v>1.289639472E-3</v>
      </c>
      <c r="Y88" s="178">
        <v>3.1768844492999999E-2</v>
      </c>
      <c r="Z88" s="178">
        <v>1.931402051E-3</v>
      </c>
    </row>
    <row r="89" spans="1:26" ht="13.5" thickBot="1" x14ac:dyDescent="0.25">
      <c r="A89" s="149">
        <v>7956</v>
      </c>
      <c r="B89" s="149">
        <v>12538</v>
      </c>
      <c r="C89" s="156" t="s">
        <v>3420</v>
      </c>
      <c r="D89" s="156"/>
      <c r="E89" s="171"/>
      <c r="F89" s="171" t="s">
        <v>2893</v>
      </c>
      <c r="G89" s="171">
        <v>11019993</v>
      </c>
      <c r="H89" s="171" t="s">
        <v>78</v>
      </c>
      <c r="I89" s="171" t="s">
        <v>2889</v>
      </c>
      <c r="J89" s="154"/>
      <c r="K89" s="171" t="s">
        <v>61</v>
      </c>
      <c r="L89" s="154"/>
      <c r="M89" s="154"/>
      <c r="N89" s="171" t="s">
        <v>314</v>
      </c>
      <c r="O89" s="171" t="s">
        <v>62</v>
      </c>
      <c r="P89" s="176">
        <v>44957</v>
      </c>
      <c r="Q89" s="171" t="s">
        <v>1207</v>
      </c>
      <c r="R89" s="171" t="s">
        <v>303</v>
      </c>
      <c r="S89" s="171" t="s">
        <v>305</v>
      </c>
      <c r="T89" s="179">
        <v>45382</v>
      </c>
      <c r="U89" s="177">
        <v>3.681</v>
      </c>
      <c r="V89" s="177">
        <v>1699.8870225482201</v>
      </c>
      <c r="W89" s="177">
        <v>6257.28413</v>
      </c>
      <c r="X89" s="178">
        <v>1.0074304257E-2</v>
      </c>
      <c r="Y89" s="178">
        <v>2.6913431317000001E-2</v>
      </c>
      <c r="Z89" s="178">
        <v>1.6362148909999999E-3</v>
      </c>
    </row>
    <row r="90" spans="1:26" ht="13.5" thickBot="1" x14ac:dyDescent="0.25">
      <c r="A90" s="149">
        <v>7956</v>
      </c>
      <c r="B90" s="149">
        <v>12538</v>
      </c>
      <c r="C90" s="150" t="s">
        <v>2938</v>
      </c>
      <c r="D90" s="150"/>
      <c r="E90" s="171"/>
      <c r="F90" s="171" t="s">
        <v>2939</v>
      </c>
      <c r="G90" s="171">
        <v>11019995</v>
      </c>
      <c r="H90" s="171" t="s">
        <v>78</v>
      </c>
      <c r="I90" s="171" t="s">
        <v>943</v>
      </c>
      <c r="J90" s="171"/>
      <c r="K90" s="171" t="s">
        <v>61</v>
      </c>
      <c r="L90" s="154"/>
      <c r="M90" s="154"/>
      <c r="N90" s="171" t="s">
        <v>314</v>
      </c>
      <c r="O90" s="171" t="s">
        <v>62</v>
      </c>
      <c r="P90" s="176">
        <v>45098</v>
      </c>
      <c r="Q90" s="171" t="s">
        <v>1207</v>
      </c>
      <c r="R90" s="171" t="s">
        <v>303</v>
      </c>
      <c r="S90" s="171" t="s">
        <v>305</v>
      </c>
      <c r="T90" s="179">
        <v>45382</v>
      </c>
      <c r="U90" s="177">
        <v>3.681</v>
      </c>
      <c r="V90" s="177">
        <v>506.32182287421898</v>
      </c>
      <c r="W90" s="177">
        <v>1863.77063</v>
      </c>
      <c r="X90" s="178">
        <v>2.8074705800000001E-4</v>
      </c>
      <c r="Y90" s="178">
        <v>8.0163313339999993E-3</v>
      </c>
      <c r="Z90" s="178">
        <v>4.8735668600000001E-4</v>
      </c>
    </row>
    <row r="91" spans="1:26" ht="13.5" thickBot="1" x14ac:dyDescent="0.25">
      <c r="A91" s="149">
        <v>7956</v>
      </c>
      <c r="B91" s="149">
        <v>12538</v>
      </c>
      <c r="C91" s="156" t="s">
        <v>2979</v>
      </c>
      <c r="D91" s="150"/>
      <c r="E91" s="171"/>
      <c r="F91" s="171" t="s">
        <v>2894</v>
      </c>
      <c r="G91" s="171">
        <v>11020002</v>
      </c>
      <c r="H91" s="171" t="s">
        <v>78</v>
      </c>
      <c r="I91" s="171" t="s">
        <v>943</v>
      </c>
      <c r="J91" s="171"/>
      <c r="K91" s="171" t="s">
        <v>61</v>
      </c>
      <c r="L91" s="154"/>
      <c r="M91" s="154"/>
      <c r="N91" s="171" t="s">
        <v>314</v>
      </c>
      <c r="O91" s="171" t="s">
        <v>62</v>
      </c>
      <c r="P91" s="176">
        <v>44987</v>
      </c>
      <c r="Q91" s="171" t="s">
        <v>1207</v>
      </c>
      <c r="R91" s="171" t="s">
        <v>303</v>
      </c>
      <c r="S91" s="171" t="s">
        <v>305</v>
      </c>
      <c r="T91" s="179">
        <v>45382</v>
      </c>
      <c r="U91" s="177">
        <v>3.681</v>
      </c>
      <c r="V91" s="177">
        <v>1003.9135452322701</v>
      </c>
      <c r="W91" s="177">
        <v>3695.4057600000001</v>
      </c>
      <c r="X91" s="190">
        <v>1.0039135452322701E-5</v>
      </c>
      <c r="Y91" s="178">
        <v>1.5894443506E-2</v>
      </c>
      <c r="Z91" s="178">
        <v>9.6631027199999995E-4</v>
      </c>
    </row>
    <row r="92" spans="1:26" ht="13.5" thickBot="1" x14ac:dyDescent="0.25">
      <c r="A92" s="149">
        <v>7956</v>
      </c>
      <c r="B92" s="149">
        <v>12538</v>
      </c>
      <c r="C92" s="150" t="s">
        <v>2940</v>
      </c>
      <c r="D92" s="150"/>
      <c r="E92" s="171"/>
      <c r="F92" s="171" t="s">
        <v>2941</v>
      </c>
      <c r="G92" s="171">
        <v>11020011</v>
      </c>
      <c r="H92" s="171" t="s">
        <v>78</v>
      </c>
      <c r="I92" s="171" t="s">
        <v>765</v>
      </c>
      <c r="J92" s="171"/>
      <c r="K92" s="171" t="s">
        <v>61</v>
      </c>
      <c r="L92" s="154"/>
      <c r="M92" s="154"/>
      <c r="N92" s="171" t="s">
        <v>109</v>
      </c>
      <c r="O92" s="171" t="s">
        <v>62</v>
      </c>
      <c r="P92" s="176">
        <v>45029</v>
      </c>
      <c r="Q92" s="171" t="s">
        <v>1207</v>
      </c>
      <c r="R92" s="171" t="s">
        <v>303</v>
      </c>
      <c r="S92" s="171" t="s">
        <v>305</v>
      </c>
      <c r="T92" s="179">
        <v>45382</v>
      </c>
      <c r="U92" s="177">
        <v>3.681</v>
      </c>
      <c r="V92" s="177">
        <v>365.64</v>
      </c>
      <c r="W92" s="177">
        <v>1345.92084</v>
      </c>
      <c r="X92" s="178">
        <v>1.3333333330000001E-3</v>
      </c>
      <c r="Y92" s="178">
        <v>5.7889888540000002E-3</v>
      </c>
      <c r="Z92" s="178">
        <v>3.5194433799999998E-4</v>
      </c>
    </row>
    <row r="93" spans="1:26" ht="13.5" thickBot="1" x14ac:dyDescent="0.25">
      <c r="A93" s="149">
        <v>7956</v>
      </c>
      <c r="B93" s="149">
        <v>12538</v>
      </c>
      <c r="C93" s="150" t="s">
        <v>2942</v>
      </c>
      <c r="D93" s="150"/>
      <c r="E93" s="171"/>
      <c r="F93" s="171" t="s">
        <v>2943</v>
      </c>
      <c r="G93" s="171">
        <v>11020012</v>
      </c>
      <c r="H93" s="171" t="s">
        <v>78</v>
      </c>
      <c r="I93" s="171" t="s">
        <v>241</v>
      </c>
      <c r="J93" s="171"/>
      <c r="K93" s="171" t="s">
        <v>61</v>
      </c>
      <c r="L93" s="154"/>
      <c r="M93" s="154"/>
      <c r="N93" s="171" t="s">
        <v>314</v>
      </c>
      <c r="O93" s="171" t="s">
        <v>62</v>
      </c>
      <c r="P93" s="176">
        <v>45057</v>
      </c>
      <c r="Q93" s="171" t="s">
        <v>1207</v>
      </c>
      <c r="R93" s="171" t="s">
        <v>303</v>
      </c>
      <c r="S93" s="171" t="s">
        <v>305</v>
      </c>
      <c r="T93" s="179">
        <v>45382</v>
      </c>
      <c r="U93" s="177">
        <v>3.681</v>
      </c>
      <c r="V93" s="177">
        <v>268.529138820973</v>
      </c>
      <c r="W93" s="177">
        <v>988.45576000000005</v>
      </c>
      <c r="X93" s="178">
        <v>6.2730706000000002E-5</v>
      </c>
      <c r="Y93" s="178">
        <v>4.2514828560000001E-3</v>
      </c>
      <c r="Z93" s="178">
        <v>2.5847092699999999E-4</v>
      </c>
    </row>
    <row r="94" spans="1:26" ht="13.5" thickBot="1" x14ac:dyDescent="0.25">
      <c r="A94" s="149">
        <v>7956</v>
      </c>
      <c r="B94" s="149">
        <v>12538</v>
      </c>
      <c r="C94" s="150" t="s">
        <v>2944</v>
      </c>
      <c r="D94" s="150"/>
      <c r="E94" s="171"/>
      <c r="F94" s="171" t="s">
        <v>2945</v>
      </c>
      <c r="G94" s="171">
        <v>11020029</v>
      </c>
      <c r="H94" s="171" t="s">
        <v>78</v>
      </c>
      <c r="I94" s="171" t="s">
        <v>943</v>
      </c>
      <c r="J94" s="171"/>
      <c r="K94" s="171" t="s">
        <v>61</v>
      </c>
      <c r="L94" s="154"/>
      <c r="M94" s="154"/>
      <c r="N94" s="171" t="s">
        <v>314</v>
      </c>
      <c r="O94" s="171" t="s">
        <v>62</v>
      </c>
      <c r="P94" s="176">
        <v>45082</v>
      </c>
      <c r="Q94" s="171" t="s">
        <v>1207</v>
      </c>
      <c r="R94" s="171" t="s">
        <v>303</v>
      </c>
      <c r="S94" s="171" t="s">
        <v>305</v>
      </c>
      <c r="T94" s="179">
        <v>45382</v>
      </c>
      <c r="U94" s="177">
        <v>3.681</v>
      </c>
      <c r="V94" s="177">
        <v>824.11644390111405</v>
      </c>
      <c r="W94" s="177">
        <v>3033.5726300000001</v>
      </c>
      <c r="X94" s="178">
        <v>2.1801265599999999E-4</v>
      </c>
      <c r="Y94" s="178">
        <v>1.3047809069000001E-2</v>
      </c>
      <c r="Z94" s="178">
        <v>7.9324777400000001E-4</v>
      </c>
    </row>
    <row r="95" spans="1:26" ht="13.5" thickBot="1" x14ac:dyDescent="0.25">
      <c r="A95" s="149">
        <v>7956</v>
      </c>
      <c r="B95" s="149">
        <v>12538</v>
      </c>
      <c r="C95" s="156" t="s">
        <v>3371</v>
      </c>
      <c r="D95" s="156"/>
      <c r="E95" s="171"/>
      <c r="F95" s="171" t="s">
        <v>2946</v>
      </c>
      <c r="G95" s="171">
        <v>11020456</v>
      </c>
      <c r="H95" s="171" t="s">
        <v>78</v>
      </c>
      <c r="I95" s="171" t="s">
        <v>943</v>
      </c>
      <c r="J95" s="154"/>
      <c r="K95" s="171" t="s">
        <v>61</v>
      </c>
      <c r="L95" s="154"/>
      <c r="M95" s="154"/>
      <c r="N95" s="171" t="s">
        <v>173</v>
      </c>
      <c r="O95" s="171" t="s">
        <v>62</v>
      </c>
      <c r="P95" s="176">
        <v>45104</v>
      </c>
      <c r="Q95" s="171" t="s">
        <v>1207</v>
      </c>
      <c r="R95" s="171" t="s">
        <v>303</v>
      </c>
      <c r="S95" s="171" t="s">
        <v>305</v>
      </c>
      <c r="T95" s="179">
        <v>45382</v>
      </c>
      <c r="U95" s="177">
        <v>3.681</v>
      </c>
      <c r="V95" s="177">
        <v>1583.17309698451</v>
      </c>
      <c r="W95" s="177">
        <v>5827.6601700000001</v>
      </c>
      <c r="X95" s="178">
        <v>5.2671179699999996E-3</v>
      </c>
      <c r="Y95" s="178">
        <v>2.5065560147999998E-2</v>
      </c>
      <c r="Z95" s="178">
        <v>1.523872682E-3</v>
      </c>
    </row>
    <row r="96" spans="1:26" ht="13.5" thickBot="1" x14ac:dyDescent="0.25">
      <c r="A96" s="149">
        <v>7956</v>
      </c>
      <c r="B96" s="149">
        <v>12538</v>
      </c>
      <c r="C96" s="156" t="s">
        <v>3437</v>
      </c>
      <c r="D96" s="156"/>
      <c r="E96" s="171"/>
      <c r="F96" s="171" t="s">
        <v>2947</v>
      </c>
      <c r="G96" s="171">
        <v>11020457</v>
      </c>
      <c r="H96" s="171" t="s">
        <v>78</v>
      </c>
      <c r="I96" s="171" t="s">
        <v>943</v>
      </c>
      <c r="J96" s="154"/>
      <c r="K96" s="171" t="s">
        <v>61</v>
      </c>
      <c r="L96" s="154"/>
      <c r="M96" s="154"/>
      <c r="N96" s="171" t="s">
        <v>314</v>
      </c>
      <c r="O96" s="171" t="s">
        <v>62</v>
      </c>
      <c r="P96" s="176">
        <v>45099</v>
      </c>
      <c r="Q96" s="171" t="s">
        <v>1207</v>
      </c>
      <c r="R96" s="171" t="s">
        <v>303</v>
      </c>
      <c r="S96" s="171" t="s">
        <v>305</v>
      </c>
      <c r="T96" s="179">
        <v>45382</v>
      </c>
      <c r="U96" s="177">
        <v>3.681</v>
      </c>
      <c r="V96" s="177">
        <v>73.750067916326998</v>
      </c>
      <c r="W96" s="177">
        <v>271.47399999999999</v>
      </c>
      <c r="X96" s="178">
        <v>2.6665563299999999E-4</v>
      </c>
      <c r="Y96" s="178">
        <v>1.1676466500000001E-3</v>
      </c>
      <c r="Z96" s="178">
        <v>7.0987634931725499E-5</v>
      </c>
    </row>
    <row r="97" spans="1:26" ht="13.5" thickBot="1" x14ac:dyDescent="0.25">
      <c r="A97" s="149">
        <v>7956</v>
      </c>
      <c r="B97" s="149">
        <v>12538</v>
      </c>
      <c r="C97" s="156" t="s">
        <v>3362</v>
      </c>
      <c r="D97" s="156"/>
      <c r="E97" s="171"/>
      <c r="F97" s="171" t="s">
        <v>2895</v>
      </c>
      <c r="G97" s="171">
        <v>11020463</v>
      </c>
      <c r="H97" s="171" t="s">
        <v>78</v>
      </c>
      <c r="I97" s="171" t="s">
        <v>765</v>
      </c>
      <c r="J97" s="154"/>
      <c r="K97" s="171" t="s">
        <v>61</v>
      </c>
      <c r="L97" s="154"/>
      <c r="M97" s="154"/>
      <c r="N97" s="171" t="s">
        <v>53</v>
      </c>
      <c r="O97" s="171" t="s">
        <v>62</v>
      </c>
      <c r="P97" s="176">
        <v>45120</v>
      </c>
      <c r="Q97" s="171" t="s">
        <v>1207</v>
      </c>
      <c r="R97" s="171" t="s">
        <v>303</v>
      </c>
      <c r="S97" s="171" t="s">
        <v>305</v>
      </c>
      <c r="T97" s="179">
        <v>45382</v>
      </c>
      <c r="U97" s="177">
        <v>3.681</v>
      </c>
      <c r="V97" s="177">
        <v>521.63956533550697</v>
      </c>
      <c r="W97" s="177">
        <v>1920.15524</v>
      </c>
      <c r="X97" s="178">
        <v>4.1997327499999999E-3</v>
      </c>
      <c r="Y97" s="178">
        <v>8.2588492220000004E-3</v>
      </c>
      <c r="Z97" s="178">
        <v>5.0210067700000001E-4</v>
      </c>
    </row>
    <row r="98" spans="1:26" ht="13.5" thickBot="1" x14ac:dyDescent="0.25">
      <c r="A98" s="149">
        <v>7956</v>
      </c>
      <c r="B98" s="149">
        <v>12538</v>
      </c>
      <c r="C98" s="156" t="s">
        <v>3373</v>
      </c>
      <c r="D98" s="156"/>
      <c r="E98" s="171"/>
      <c r="F98" s="171" t="s">
        <v>2948</v>
      </c>
      <c r="G98" s="171">
        <v>11020471</v>
      </c>
      <c r="H98" s="171" t="s">
        <v>78</v>
      </c>
      <c r="I98" s="171" t="s">
        <v>241</v>
      </c>
      <c r="J98" s="154"/>
      <c r="K98" s="171" t="s">
        <v>61</v>
      </c>
      <c r="L98" s="154"/>
      <c r="M98" s="154"/>
      <c r="N98" s="171" t="s">
        <v>173</v>
      </c>
      <c r="O98" s="171" t="s">
        <v>62</v>
      </c>
      <c r="P98" s="176">
        <v>45174</v>
      </c>
      <c r="Q98" s="171" t="s">
        <v>1216</v>
      </c>
      <c r="R98" s="171" t="s">
        <v>303</v>
      </c>
      <c r="S98" s="171" t="s">
        <v>305</v>
      </c>
      <c r="T98" s="179">
        <v>45382</v>
      </c>
      <c r="U98" s="177">
        <v>3.9790999999999999</v>
      </c>
      <c r="V98" s="177">
        <v>623.39058078459902</v>
      </c>
      <c r="W98" s="177">
        <v>2480.5334600000001</v>
      </c>
      <c r="X98" s="178">
        <v>3.1274365400000003E-4</v>
      </c>
      <c r="Y98" s="178">
        <v>1.0669112272E-2</v>
      </c>
      <c r="Z98" s="178">
        <v>6.4863376799999999E-4</v>
      </c>
    </row>
    <row r="99" spans="1:26" ht="13.5" thickBot="1" x14ac:dyDescent="0.25">
      <c r="A99" s="149">
        <v>7956</v>
      </c>
      <c r="B99" s="149">
        <v>12538</v>
      </c>
      <c r="C99" s="150" t="s">
        <v>2949</v>
      </c>
      <c r="D99" s="156"/>
      <c r="E99" s="171"/>
      <c r="F99" s="171" t="s">
        <v>2950</v>
      </c>
      <c r="G99" s="171">
        <v>11020474</v>
      </c>
      <c r="H99" s="171" t="s">
        <v>78</v>
      </c>
      <c r="I99" s="171" t="s">
        <v>943</v>
      </c>
      <c r="J99" s="171"/>
      <c r="K99" s="171" t="s">
        <v>61</v>
      </c>
      <c r="L99" s="154"/>
      <c r="M99" s="154"/>
      <c r="N99" s="171" t="s">
        <v>53</v>
      </c>
      <c r="O99" s="171" t="s">
        <v>62</v>
      </c>
      <c r="P99" s="176">
        <v>45155</v>
      </c>
      <c r="Q99" s="171" t="s">
        <v>1207</v>
      </c>
      <c r="R99" s="171" t="s">
        <v>303</v>
      </c>
      <c r="S99" s="171" t="s">
        <v>305</v>
      </c>
      <c r="T99" s="179">
        <v>45382</v>
      </c>
      <c r="U99" s="177">
        <v>3.681</v>
      </c>
      <c r="V99" s="177">
        <v>606.94380059766399</v>
      </c>
      <c r="W99" s="177">
        <v>2234.1601300000002</v>
      </c>
      <c r="X99" s="190">
        <v>2.0231460019922132E-6</v>
      </c>
      <c r="Y99" s="178">
        <v>9.6094270229999997E-3</v>
      </c>
      <c r="Z99" s="178">
        <v>5.8420969799999995E-4</v>
      </c>
    </row>
    <row r="100" spans="1:26" ht="13.5" thickBot="1" x14ac:dyDescent="0.25">
      <c r="A100" s="149">
        <v>7956</v>
      </c>
      <c r="B100" s="149">
        <v>12538</v>
      </c>
      <c r="C100" s="150" t="s">
        <v>2951</v>
      </c>
      <c r="D100" s="150"/>
      <c r="E100" s="171"/>
      <c r="F100" s="171" t="s">
        <v>2952</v>
      </c>
      <c r="G100" s="171">
        <v>11020490</v>
      </c>
      <c r="H100" s="171" t="s">
        <v>78</v>
      </c>
      <c r="I100" s="171" t="s">
        <v>943</v>
      </c>
      <c r="J100" s="154"/>
      <c r="K100" s="171" t="s">
        <v>61</v>
      </c>
      <c r="L100" s="154"/>
      <c r="M100" s="154"/>
      <c r="N100" s="171" t="s">
        <v>314</v>
      </c>
      <c r="O100" s="171" t="s">
        <v>62</v>
      </c>
      <c r="P100" s="176">
        <v>45218</v>
      </c>
      <c r="Q100" s="171" t="s">
        <v>1207</v>
      </c>
      <c r="R100" s="171" t="s">
        <v>303</v>
      </c>
      <c r="S100" s="171" t="s">
        <v>305</v>
      </c>
      <c r="T100" s="179">
        <v>45382</v>
      </c>
      <c r="U100" s="177">
        <v>3.681</v>
      </c>
      <c r="V100" s="177">
        <v>508.97785112741099</v>
      </c>
      <c r="W100" s="177">
        <v>1873.54747</v>
      </c>
      <c r="X100" s="190">
        <v>5.0897785112741096E-6</v>
      </c>
      <c r="Y100" s="178">
        <v>8.0583828550000007E-3</v>
      </c>
      <c r="Z100" s="178">
        <v>4.8991322799999998E-4</v>
      </c>
    </row>
    <row r="101" spans="1:26" ht="13.5" thickBot="1" x14ac:dyDescent="0.25">
      <c r="A101" s="149">
        <v>7956</v>
      </c>
      <c r="B101" s="149">
        <v>12538</v>
      </c>
      <c r="C101" s="156" t="s">
        <v>3439</v>
      </c>
      <c r="D101" s="156"/>
      <c r="E101" s="171"/>
      <c r="F101" s="171" t="s">
        <v>2896</v>
      </c>
      <c r="G101" s="171" t="s">
        <v>2897</v>
      </c>
      <c r="H101" s="171" t="s">
        <v>76</v>
      </c>
      <c r="I101" s="171" t="s">
        <v>943</v>
      </c>
      <c r="J101" s="154"/>
      <c r="K101" s="171" t="s">
        <v>61</v>
      </c>
      <c r="L101" s="154"/>
      <c r="M101" s="154"/>
      <c r="N101" s="171" t="s">
        <v>314</v>
      </c>
      <c r="O101" s="171" t="s">
        <v>62</v>
      </c>
      <c r="P101" s="176">
        <v>43983</v>
      </c>
      <c r="Q101" s="171" t="s">
        <v>1207</v>
      </c>
      <c r="R101" s="171" t="s">
        <v>303</v>
      </c>
      <c r="S101" s="171" t="s">
        <v>305</v>
      </c>
      <c r="T101" s="179">
        <v>45382</v>
      </c>
      <c r="U101" s="177">
        <v>3.681</v>
      </c>
      <c r="V101" s="177">
        <v>1814.2687747894599</v>
      </c>
      <c r="W101" s="177">
        <v>6678.3233600000003</v>
      </c>
      <c r="X101" s="190">
        <v>1.4933974077584742E-6</v>
      </c>
      <c r="Y101" s="178">
        <v>2.8724378392999999E-2</v>
      </c>
      <c r="Z101" s="178">
        <v>1.746312282E-3</v>
      </c>
    </row>
    <row r="102" spans="1:26" ht="13.5" thickBot="1" x14ac:dyDescent="0.25">
      <c r="A102" s="149">
        <v>7956</v>
      </c>
      <c r="B102" s="149">
        <v>12538</v>
      </c>
      <c r="C102" s="156" t="s">
        <v>3438</v>
      </c>
      <c r="D102" s="156"/>
      <c r="E102" s="171"/>
      <c r="F102" s="171" t="s">
        <v>2953</v>
      </c>
      <c r="G102" s="171" t="s">
        <v>2954</v>
      </c>
      <c r="H102" s="171" t="s">
        <v>76</v>
      </c>
      <c r="I102" s="171" t="s">
        <v>241</v>
      </c>
      <c r="J102" s="154"/>
      <c r="K102" s="171" t="s">
        <v>61</v>
      </c>
      <c r="L102" s="154"/>
      <c r="M102" s="154"/>
      <c r="N102" s="171" t="s">
        <v>314</v>
      </c>
      <c r="O102" s="171" t="s">
        <v>62</v>
      </c>
      <c r="P102" s="176">
        <v>44364</v>
      </c>
      <c r="Q102" s="171" t="s">
        <v>1207</v>
      </c>
      <c r="R102" s="171" t="s">
        <v>303</v>
      </c>
      <c r="S102" s="171" t="s">
        <v>305</v>
      </c>
      <c r="T102" s="179">
        <v>45382</v>
      </c>
      <c r="U102" s="177">
        <v>3.681</v>
      </c>
      <c r="V102" s="177">
        <v>3895.7526731866301</v>
      </c>
      <c r="W102" s="177">
        <v>14340.265590000001</v>
      </c>
      <c r="X102" s="190">
        <v>3.8957526731866301E-5</v>
      </c>
      <c r="Y102" s="178">
        <v>6.1679435519E-2</v>
      </c>
      <c r="Z102" s="178">
        <v>3.7498306959999998E-3</v>
      </c>
    </row>
    <row r="103" spans="1:26" ht="13.5" thickBot="1" x14ac:dyDescent="0.25">
      <c r="A103" s="149">
        <v>7956</v>
      </c>
      <c r="B103" s="149">
        <v>12955</v>
      </c>
      <c r="C103" s="150" t="s">
        <v>3421</v>
      </c>
      <c r="D103" s="150"/>
      <c r="E103" s="171"/>
      <c r="F103" s="171" t="s">
        <v>2898</v>
      </c>
      <c r="G103" s="171">
        <v>11019376</v>
      </c>
      <c r="H103" s="171" t="s">
        <v>78</v>
      </c>
      <c r="I103" s="171" t="s">
        <v>943</v>
      </c>
      <c r="J103" s="171"/>
      <c r="K103" s="171" t="s">
        <v>53</v>
      </c>
      <c r="L103" s="154"/>
      <c r="M103" s="154"/>
      <c r="N103" s="171" t="s">
        <v>53</v>
      </c>
      <c r="O103" s="171" t="s">
        <v>62</v>
      </c>
      <c r="P103" s="176">
        <v>44598</v>
      </c>
      <c r="Q103" s="171" t="s">
        <v>1206</v>
      </c>
      <c r="R103" s="171" t="s">
        <v>303</v>
      </c>
      <c r="S103" s="171" t="s">
        <v>305</v>
      </c>
      <c r="T103" s="179">
        <v>45382</v>
      </c>
      <c r="U103" s="177">
        <v>1</v>
      </c>
      <c r="V103" s="177">
        <v>267.1395</v>
      </c>
      <c r="W103" s="177">
        <v>267.1395</v>
      </c>
      <c r="X103" s="178">
        <v>2.5438891500000001E-4</v>
      </c>
      <c r="Y103" s="178">
        <v>1.5216204630000001E-2</v>
      </c>
      <c r="Z103" s="178">
        <v>7.2127235799999999E-4</v>
      </c>
    </row>
    <row r="104" spans="1:26" ht="13.5" thickBot="1" x14ac:dyDescent="0.25">
      <c r="A104" s="149">
        <v>7956</v>
      </c>
      <c r="B104" s="149">
        <v>12955</v>
      </c>
      <c r="C104" s="156" t="s">
        <v>3422</v>
      </c>
      <c r="D104" s="150"/>
      <c r="E104" s="171"/>
      <c r="F104" s="171" t="s">
        <v>2899</v>
      </c>
      <c r="G104" s="171">
        <v>11019934</v>
      </c>
      <c r="H104" s="171" t="s">
        <v>78</v>
      </c>
      <c r="I104" s="171" t="s">
        <v>943</v>
      </c>
      <c r="J104" s="171"/>
      <c r="K104" s="171" t="s">
        <v>53</v>
      </c>
      <c r="L104" s="154"/>
      <c r="M104" s="154"/>
      <c r="N104" s="171" t="s">
        <v>53</v>
      </c>
      <c r="O104" s="171" t="s">
        <v>62</v>
      </c>
      <c r="P104" s="176">
        <v>44910</v>
      </c>
      <c r="Q104" s="171" t="s">
        <v>1206</v>
      </c>
      <c r="R104" s="171" t="s">
        <v>303</v>
      </c>
      <c r="S104" s="171" t="s">
        <v>305</v>
      </c>
      <c r="T104" s="179">
        <v>45382</v>
      </c>
      <c r="U104" s="177">
        <v>1</v>
      </c>
      <c r="V104" s="177">
        <v>82.106020000000001</v>
      </c>
      <c r="W104" s="177">
        <v>82.106020000000001</v>
      </c>
      <c r="X104" s="178">
        <v>0.89225600000000005</v>
      </c>
      <c r="Y104" s="178">
        <v>4.6767400609999997E-3</v>
      </c>
      <c r="Z104" s="178">
        <v>2.2168493499999999E-4</v>
      </c>
    </row>
    <row r="105" spans="1:26" ht="13.5" thickBot="1" x14ac:dyDescent="0.25">
      <c r="A105" s="149">
        <v>7956</v>
      </c>
      <c r="B105" s="149">
        <v>12955</v>
      </c>
      <c r="C105" s="156" t="s">
        <v>3412</v>
      </c>
      <c r="D105" s="150"/>
      <c r="E105" s="171"/>
      <c r="F105" s="171" t="s">
        <v>2853</v>
      </c>
      <c r="G105" s="171">
        <v>11020109</v>
      </c>
      <c r="H105" s="171" t="s">
        <v>78</v>
      </c>
      <c r="I105" s="171" t="s">
        <v>943</v>
      </c>
      <c r="J105" s="171"/>
      <c r="K105" s="171" t="s">
        <v>53</v>
      </c>
      <c r="L105" s="154"/>
      <c r="M105" s="154"/>
      <c r="N105" s="171" t="s">
        <v>53</v>
      </c>
      <c r="O105" s="171" t="s">
        <v>62</v>
      </c>
      <c r="P105" s="176">
        <v>44955</v>
      </c>
      <c r="Q105" s="171" t="s">
        <v>1206</v>
      </c>
      <c r="R105" s="171" t="s">
        <v>303</v>
      </c>
      <c r="S105" s="171" t="s">
        <v>305</v>
      </c>
      <c r="T105" s="179">
        <v>45382</v>
      </c>
      <c r="U105" s="177">
        <v>1</v>
      </c>
      <c r="V105" s="177">
        <v>53.238100000000003</v>
      </c>
      <c r="W105" s="177">
        <v>53.238100000000003</v>
      </c>
      <c r="X105" s="190">
        <v>1.7746033333333334E-7</v>
      </c>
      <c r="Y105" s="178">
        <v>3.0324299610000002E-3</v>
      </c>
      <c r="Z105" s="178">
        <v>1.4374201400000001E-4</v>
      </c>
    </row>
    <row r="106" spans="1:26" ht="13.5" thickBot="1" x14ac:dyDescent="0.25">
      <c r="A106" s="149">
        <v>7956</v>
      </c>
      <c r="B106" s="149">
        <v>12955</v>
      </c>
      <c r="C106" s="150" t="s">
        <v>3424</v>
      </c>
      <c r="D106" s="150"/>
      <c r="E106" s="171"/>
      <c r="F106" s="171" t="s">
        <v>2903</v>
      </c>
      <c r="G106" s="171">
        <v>11018732</v>
      </c>
      <c r="H106" s="171" t="s">
        <v>78</v>
      </c>
      <c r="I106" s="171" t="s">
        <v>241</v>
      </c>
      <c r="J106" s="171"/>
      <c r="K106" s="171" t="s">
        <v>61</v>
      </c>
      <c r="L106" s="171"/>
      <c r="M106" s="171"/>
      <c r="N106" s="171" t="s">
        <v>314</v>
      </c>
      <c r="O106" s="171" t="s">
        <v>62</v>
      </c>
      <c r="P106" s="176">
        <v>44172</v>
      </c>
      <c r="Q106" s="171" t="s">
        <v>1207</v>
      </c>
      <c r="R106" s="171" t="s">
        <v>303</v>
      </c>
      <c r="S106" s="171" t="s">
        <v>305</v>
      </c>
      <c r="T106" s="179">
        <v>45382</v>
      </c>
      <c r="U106" s="177">
        <v>3.681</v>
      </c>
      <c r="V106" s="177">
        <v>72.120239065470997</v>
      </c>
      <c r="W106" s="177">
        <v>265.47460000000001</v>
      </c>
      <c r="X106" s="178">
        <v>1.00697329E-4</v>
      </c>
      <c r="Y106" s="178">
        <v>1.5121372308E-2</v>
      </c>
      <c r="Z106" s="178">
        <v>7.1677715499999996E-4</v>
      </c>
    </row>
    <row r="107" spans="1:26" ht="13.5" thickBot="1" x14ac:dyDescent="0.25">
      <c r="A107" s="149">
        <v>7956</v>
      </c>
      <c r="B107" s="149">
        <v>12955</v>
      </c>
      <c r="C107" s="156" t="s">
        <v>3364</v>
      </c>
      <c r="D107" s="150"/>
      <c r="E107" s="171"/>
      <c r="F107" s="171" t="s">
        <v>2904</v>
      </c>
      <c r="G107" s="171">
        <v>11018733</v>
      </c>
      <c r="H107" s="171" t="s">
        <v>78</v>
      </c>
      <c r="I107" s="171" t="s">
        <v>943</v>
      </c>
      <c r="J107" s="171"/>
      <c r="K107" s="171" t="s">
        <v>61</v>
      </c>
      <c r="L107" s="154"/>
      <c r="M107" s="154"/>
      <c r="N107" s="171" t="s">
        <v>314</v>
      </c>
      <c r="O107" s="171" t="s">
        <v>62</v>
      </c>
      <c r="P107" s="176">
        <v>44173</v>
      </c>
      <c r="Q107" s="171" t="s">
        <v>1207</v>
      </c>
      <c r="R107" s="171" t="s">
        <v>303</v>
      </c>
      <c r="S107" s="171" t="s">
        <v>305</v>
      </c>
      <c r="T107" s="179">
        <v>45382</v>
      </c>
      <c r="U107" s="177">
        <v>3.681</v>
      </c>
      <c r="V107" s="177">
        <v>79.276704699809002</v>
      </c>
      <c r="W107" s="177">
        <v>291.81754999999998</v>
      </c>
      <c r="X107" s="178">
        <v>2.19573376E-4</v>
      </c>
      <c r="Y107" s="178">
        <v>1.6621860695999999E-2</v>
      </c>
      <c r="Z107" s="178">
        <v>7.8790269699999997E-4</v>
      </c>
    </row>
    <row r="108" spans="1:26" ht="13.5" thickBot="1" x14ac:dyDescent="0.25">
      <c r="A108" s="149">
        <v>7956</v>
      </c>
      <c r="B108" s="149">
        <v>12955</v>
      </c>
      <c r="C108" s="156" t="s">
        <v>3364</v>
      </c>
      <c r="D108" s="150"/>
      <c r="E108" s="171"/>
      <c r="F108" s="171" t="s">
        <v>2905</v>
      </c>
      <c r="G108" s="171">
        <v>11018734</v>
      </c>
      <c r="H108" s="171" t="s">
        <v>78</v>
      </c>
      <c r="I108" s="171" t="s">
        <v>943</v>
      </c>
      <c r="J108" s="171"/>
      <c r="K108" s="171" t="s">
        <v>61</v>
      </c>
      <c r="L108" s="154"/>
      <c r="M108" s="154"/>
      <c r="N108" s="171" t="s">
        <v>313</v>
      </c>
      <c r="O108" s="171" t="s">
        <v>62</v>
      </c>
      <c r="P108" s="176">
        <v>44173</v>
      </c>
      <c r="Q108" s="171" t="s">
        <v>1207</v>
      </c>
      <c r="R108" s="171" t="s">
        <v>303</v>
      </c>
      <c r="S108" s="171" t="s">
        <v>305</v>
      </c>
      <c r="T108" s="179">
        <v>45382</v>
      </c>
      <c r="U108" s="177">
        <v>3.681</v>
      </c>
      <c r="V108" s="177">
        <v>79.391268676989</v>
      </c>
      <c r="W108" s="177">
        <v>292.23926</v>
      </c>
      <c r="X108" s="178">
        <v>2.1897805000000001E-4</v>
      </c>
      <c r="Y108" s="178">
        <v>1.6645881200999999E-2</v>
      </c>
      <c r="Z108" s="178">
        <v>7.8904130699999995E-4</v>
      </c>
    </row>
    <row r="109" spans="1:26" ht="13.5" thickBot="1" x14ac:dyDescent="0.25">
      <c r="A109" s="149">
        <v>7956</v>
      </c>
      <c r="B109" s="149">
        <v>12955</v>
      </c>
      <c r="C109" s="150" t="s">
        <v>2856</v>
      </c>
      <c r="D109" s="150"/>
      <c r="E109" s="171"/>
      <c r="F109" s="171" t="s">
        <v>2857</v>
      </c>
      <c r="G109" s="171">
        <v>11018862</v>
      </c>
      <c r="H109" s="171" t="s">
        <v>78</v>
      </c>
      <c r="I109" s="171" t="s">
        <v>765</v>
      </c>
      <c r="J109" s="171"/>
      <c r="K109" s="171" t="s">
        <v>61</v>
      </c>
      <c r="L109" s="154"/>
      <c r="M109" s="154"/>
      <c r="N109" s="171" t="s">
        <v>314</v>
      </c>
      <c r="O109" s="171" t="s">
        <v>62</v>
      </c>
      <c r="P109" s="176">
        <v>44257</v>
      </c>
      <c r="Q109" s="171" t="s">
        <v>1207</v>
      </c>
      <c r="R109" s="171" t="s">
        <v>303</v>
      </c>
      <c r="S109" s="171" t="s">
        <v>305</v>
      </c>
      <c r="T109" s="179">
        <v>45382</v>
      </c>
      <c r="U109" s="177">
        <v>3.681</v>
      </c>
      <c r="V109" s="177">
        <v>63.956587883727003</v>
      </c>
      <c r="W109" s="177">
        <v>235.42420000000001</v>
      </c>
      <c r="X109" s="178">
        <v>4.2954233799999999E-4</v>
      </c>
      <c r="Y109" s="178">
        <v>1.3409708418E-2</v>
      </c>
      <c r="Z109" s="178">
        <v>6.3564155799999999E-4</v>
      </c>
    </row>
    <row r="110" spans="1:26" ht="13.5" thickBot="1" x14ac:dyDescent="0.25">
      <c r="A110" s="149">
        <v>7956</v>
      </c>
      <c r="B110" s="149">
        <v>12955</v>
      </c>
      <c r="C110" s="156" t="s">
        <v>3413</v>
      </c>
      <c r="D110" s="156"/>
      <c r="E110" s="171"/>
      <c r="F110" s="171" t="s">
        <v>2858</v>
      </c>
      <c r="G110" s="171">
        <v>11018865</v>
      </c>
      <c r="H110" s="171" t="s">
        <v>78</v>
      </c>
      <c r="I110" s="171" t="s">
        <v>765</v>
      </c>
      <c r="J110" s="154"/>
      <c r="K110" s="171" t="s">
        <v>61</v>
      </c>
      <c r="L110" s="154"/>
      <c r="M110" s="154"/>
      <c r="N110" s="171" t="s">
        <v>314</v>
      </c>
      <c r="O110" s="171" t="s">
        <v>62</v>
      </c>
      <c r="P110" s="176">
        <v>44263</v>
      </c>
      <c r="Q110" s="171" t="s">
        <v>1207</v>
      </c>
      <c r="R110" s="171" t="s">
        <v>303</v>
      </c>
      <c r="S110" s="171" t="s">
        <v>305</v>
      </c>
      <c r="T110" s="179">
        <v>45382</v>
      </c>
      <c r="U110" s="177">
        <v>3.681</v>
      </c>
      <c r="V110" s="177">
        <v>46.469100787828999</v>
      </c>
      <c r="W110" s="177">
        <v>171.05276000000001</v>
      </c>
      <c r="X110" s="178">
        <v>3.7095125099999998E-4</v>
      </c>
      <c r="Y110" s="178">
        <v>9.7431259650000001E-3</v>
      </c>
      <c r="Z110" s="178">
        <v>4.6183970400000003E-4</v>
      </c>
    </row>
    <row r="111" spans="1:26" ht="13.5" thickBot="1" x14ac:dyDescent="0.25">
      <c r="A111" s="149">
        <v>7956</v>
      </c>
      <c r="B111" s="149">
        <v>12955</v>
      </c>
      <c r="C111" s="156" t="s">
        <v>3425</v>
      </c>
      <c r="D111" s="156"/>
      <c r="E111" s="171"/>
      <c r="F111" s="171" t="s">
        <v>2909</v>
      </c>
      <c r="G111" s="171">
        <v>11018907</v>
      </c>
      <c r="H111" s="171" t="s">
        <v>78</v>
      </c>
      <c r="I111" s="171" t="s">
        <v>943</v>
      </c>
      <c r="J111" s="154"/>
      <c r="K111" s="171" t="s">
        <v>61</v>
      </c>
      <c r="L111" s="154"/>
      <c r="M111" s="154"/>
      <c r="N111" s="171" t="s">
        <v>314</v>
      </c>
      <c r="O111" s="171" t="s">
        <v>62</v>
      </c>
      <c r="P111" s="176">
        <v>44280</v>
      </c>
      <c r="Q111" s="171" t="s">
        <v>1207</v>
      </c>
      <c r="R111" s="171" t="s">
        <v>303</v>
      </c>
      <c r="S111" s="171" t="s">
        <v>305</v>
      </c>
      <c r="T111" s="179">
        <v>45382</v>
      </c>
      <c r="U111" s="177">
        <v>3.681</v>
      </c>
      <c r="V111" s="177">
        <v>81.776900298830995</v>
      </c>
      <c r="W111" s="177">
        <v>301.02077000000003</v>
      </c>
      <c r="X111" s="178">
        <v>3.8927051799999998E-4</v>
      </c>
      <c r="Y111" s="178">
        <v>1.7146073995999999E-2</v>
      </c>
      <c r="Z111" s="178">
        <v>8.1275124300000002E-4</v>
      </c>
    </row>
    <row r="112" spans="1:26" ht="13.5" thickBot="1" x14ac:dyDescent="0.25">
      <c r="A112" s="149">
        <v>7956</v>
      </c>
      <c r="B112" s="149">
        <v>12955</v>
      </c>
      <c r="C112" s="156" t="s">
        <v>3426</v>
      </c>
      <c r="D112" s="156"/>
      <c r="E112" s="171"/>
      <c r="F112" s="171" t="s">
        <v>2910</v>
      </c>
      <c r="G112" s="171">
        <v>11018921</v>
      </c>
      <c r="H112" s="171" t="s">
        <v>78</v>
      </c>
      <c r="I112" s="171" t="s">
        <v>241</v>
      </c>
      <c r="J112" s="154"/>
      <c r="K112" s="171" t="s">
        <v>61</v>
      </c>
      <c r="L112" s="154"/>
      <c r="M112" s="154"/>
      <c r="N112" s="171" t="s">
        <v>53</v>
      </c>
      <c r="O112" s="171" t="s">
        <v>62</v>
      </c>
      <c r="P112" s="176">
        <v>44286</v>
      </c>
      <c r="Q112" s="171" t="s">
        <v>1216</v>
      </c>
      <c r="R112" s="171" t="s">
        <v>303</v>
      </c>
      <c r="S112" s="171" t="s">
        <v>305</v>
      </c>
      <c r="T112" s="179">
        <v>45382</v>
      </c>
      <c r="U112" s="177">
        <v>3.9790999999999999</v>
      </c>
      <c r="V112" s="177">
        <v>194.50843658113601</v>
      </c>
      <c r="W112" s="177">
        <v>773.96852000000001</v>
      </c>
      <c r="X112" s="178">
        <v>4.4937436000000002E-4</v>
      </c>
      <c r="Y112" s="178">
        <v>4.4085069328E-2</v>
      </c>
      <c r="Z112" s="178">
        <v>2.08970257E-3</v>
      </c>
    </row>
    <row r="113" spans="1:26" ht="13.5" thickBot="1" x14ac:dyDescent="0.25">
      <c r="A113" s="149">
        <v>7956</v>
      </c>
      <c r="B113" s="149">
        <v>12955</v>
      </c>
      <c r="C113" s="150" t="s">
        <v>2912</v>
      </c>
      <c r="D113" s="156"/>
      <c r="E113" s="171"/>
      <c r="F113" s="171" t="s">
        <v>2913</v>
      </c>
      <c r="G113" s="171">
        <v>11019131</v>
      </c>
      <c r="H113" s="171" t="s">
        <v>78</v>
      </c>
      <c r="I113" s="171" t="s">
        <v>943</v>
      </c>
      <c r="J113" s="171"/>
      <c r="K113" s="171" t="s">
        <v>61</v>
      </c>
      <c r="L113" s="154"/>
      <c r="M113" s="154"/>
      <c r="N113" s="171" t="s">
        <v>314</v>
      </c>
      <c r="O113" s="171" t="s">
        <v>55</v>
      </c>
      <c r="P113" s="176">
        <v>44382</v>
      </c>
      <c r="Q113" s="171" t="s">
        <v>1207</v>
      </c>
      <c r="R113" s="171" t="s">
        <v>303</v>
      </c>
      <c r="S113" s="171" t="s">
        <v>305</v>
      </c>
      <c r="T113" s="179">
        <v>45382</v>
      </c>
      <c r="U113" s="177">
        <v>3.681</v>
      </c>
      <c r="V113" s="177">
        <v>51.274474327627999</v>
      </c>
      <c r="W113" s="177">
        <v>188.74134000000001</v>
      </c>
      <c r="X113" s="178">
        <v>4.9877387199999997E-4</v>
      </c>
      <c r="Y113" s="178">
        <v>1.0750663423E-2</v>
      </c>
      <c r="Z113" s="178">
        <v>5.0959858600000004E-4</v>
      </c>
    </row>
    <row r="114" spans="1:26" ht="13.5" thickBot="1" x14ac:dyDescent="0.25">
      <c r="A114" s="149">
        <v>7956</v>
      </c>
      <c r="B114" s="149">
        <v>12955</v>
      </c>
      <c r="C114" s="150" t="s">
        <v>2859</v>
      </c>
      <c r="D114" s="156"/>
      <c r="E114" s="171"/>
      <c r="F114" s="171" t="s">
        <v>2860</v>
      </c>
      <c r="G114" s="171">
        <v>11019209</v>
      </c>
      <c r="H114" s="171" t="s">
        <v>78</v>
      </c>
      <c r="I114" s="171" t="s">
        <v>943</v>
      </c>
      <c r="J114" s="171"/>
      <c r="K114" s="171" t="s">
        <v>61</v>
      </c>
      <c r="L114" s="154"/>
      <c r="M114" s="154"/>
      <c r="N114" s="171" t="s">
        <v>314</v>
      </c>
      <c r="O114" s="171" t="s">
        <v>62</v>
      </c>
      <c r="P114" s="176">
        <v>44418</v>
      </c>
      <c r="Q114" s="171" t="s">
        <v>1207</v>
      </c>
      <c r="R114" s="171" t="s">
        <v>303</v>
      </c>
      <c r="S114" s="171" t="s">
        <v>305</v>
      </c>
      <c r="T114" s="179">
        <v>45382</v>
      </c>
      <c r="U114" s="177">
        <v>3.681</v>
      </c>
      <c r="V114" s="177">
        <v>79.252442271122007</v>
      </c>
      <c r="W114" s="177">
        <v>291.72824000000003</v>
      </c>
      <c r="X114" s="178">
        <v>2.3480503999999999E-4</v>
      </c>
      <c r="Y114" s="178">
        <v>1.6616773618999998E-2</v>
      </c>
      <c r="Z114" s="178">
        <v>7.8766156099999997E-4</v>
      </c>
    </row>
    <row r="115" spans="1:26" ht="13.5" thickBot="1" x14ac:dyDescent="0.25">
      <c r="A115" s="149">
        <v>7956</v>
      </c>
      <c r="B115" s="149">
        <v>12955</v>
      </c>
      <c r="C115" s="150" t="s">
        <v>3414</v>
      </c>
      <c r="D115" s="150"/>
      <c r="E115" s="171"/>
      <c r="F115" s="171" t="s">
        <v>2862</v>
      </c>
      <c r="G115" s="171">
        <v>11019210</v>
      </c>
      <c r="H115" s="171" t="s">
        <v>78</v>
      </c>
      <c r="I115" s="171" t="s">
        <v>943</v>
      </c>
      <c r="J115" s="171"/>
      <c r="K115" s="171" t="s">
        <v>61</v>
      </c>
      <c r="L115" s="154"/>
      <c r="M115" s="154"/>
      <c r="N115" s="171" t="s">
        <v>314</v>
      </c>
      <c r="O115" s="171" t="s">
        <v>62</v>
      </c>
      <c r="P115" s="176">
        <v>44418</v>
      </c>
      <c r="Q115" s="171" t="s">
        <v>1207</v>
      </c>
      <c r="R115" s="171" t="s">
        <v>303</v>
      </c>
      <c r="S115" s="171" t="s">
        <v>305</v>
      </c>
      <c r="T115" s="179">
        <v>45382</v>
      </c>
      <c r="U115" s="177">
        <v>3.681</v>
      </c>
      <c r="V115" s="177">
        <v>138.69644933442001</v>
      </c>
      <c r="W115" s="177">
        <v>510.54163</v>
      </c>
      <c r="X115" s="178">
        <v>1.7515490014771101E-5</v>
      </c>
      <c r="Y115" s="178">
        <v>2.9080334111E-2</v>
      </c>
      <c r="Z115" s="178">
        <v>1.3784541989999999E-3</v>
      </c>
    </row>
    <row r="116" spans="1:26" ht="13.5" thickBot="1" x14ac:dyDescent="0.25">
      <c r="A116" s="149">
        <v>7956</v>
      </c>
      <c r="B116" s="149">
        <v>12955</v>
      </c>
      <c r="C116" s="150" t="s">
        <v>2863</v>
      </c>
      <c r="D116" s="150"/>
      <c r="E116" s="171"/>
      <c r="F116" s="171" t="s">
        <v>2864</v>
      </c>
      <c r="G116" s="171">
        <v>11019219</v>
      </c>
      <c r="H116" s="171" t="s">
        <v>78</v>
      </c>
      <c r="I116" s="171" t="s">
        <v>765</v>
      </c>
      <c r="J116" s="171"/>
      <c r="K116" s="171" t="s">
        <v>61</v>
      </c>
      <c r="L116" s="154"/>
      <c r="M116" s="154"/>
      <c r="N116" s="171" t="s">
        <v>314</v>
      </c>
      <c r="O116" s="171" t="s">
        <v>62</v>
      </c>
      <c r="P116" s="176">
        <v>44426</v>
      </c>
      <c r="Q116" s="171" t="s">
        <v>1207</v>
      </c>
      <c r="R116" s="171" t="s">
        <v>303</v>
      </c>
      <c r="S116" s="171" t="s">
        <v>305</v>
      </c>
      <c r="T116" s="179">
        <v>45382</v>
      </c>
      <c r="U116" s="177">
        <v>3.681</v>
      </c>
      <c r="V116" s="177">
        <v>95.131708774789004</v>
      </c>
      <c r="W116" s="177">
        <v>350.17982000000001</v>
      </c>
      <c r="X116" s="178">
        <v>5.32722194E-4</v>
      </c>
      <c r="Y116" s="178">
        <v>1.9946162205E-2</v>
      </c>
      <c r="Z116" s="178">
        <v>9.4547988799999997E-4</v>
      </c>
    </row>
    <row r="117" spans="1:26" ht="13.5" thickBot="1" x14ac:dyDescent="0.25">
      <c r="A117" s="149">
        <v>7956</v>
      </c>
      <c r="B117" s="149">
        <v>12955</v>
      </c>
      <c r="C117" s="156" t="s">
        <v>3297</v>
      </c>
      <c r="D117" s="150"/>
      <c r="E117" s="171"/>
      <c r="F117" s="171" t="s">
        <v>2865</v>
      </c>
      <c r="G117" s="171">
        <v>11019220</v>
      </c>
      <c r="H117" s="171" t="s">
        <v>78</v>
      </c>
      <c r="I117" s="171" t="s">
        <v>943</v>
      </c>
      <c r="J117" s="171"/>
      <c r="K117" s="171" t="s">
        <v>61</v>
      </c>
      <c r="L117" s="154"/>
      <c r="M117" s="154"/>
      <c r="N117" s="171" t="s">
        <v>314</v>
      </c>
      <c r="O117" s="171" t="s">
        <v>62</v>
      </c>
      <c r="P117" s="176">
        <v>44452</v>
      </c>
      <c r="Q117" s="171" t="s">
        <v>1207</v>
      </c>
      <c r="R117" s="171" t="s">
        <v>303</v>
      </c>
      <c r="S117" s="171" t="s">
        <v>305</v>
      </c>
      <c r="T117" s="179">
        <v>45382</v>
      </c>
      <c r="U117" s="177">
        <v>3.681</v>
      </c>
      <c r="V117" s="177">
        <v>36.958432491170001</v>
      </c>
      <c r="W117" s="177">
        <v>136.04399000000001</v>
      </c>
      <c r="X117" s="178">
        <v>5.6282852699999998E-4</v>
      </c>
      <c r="Y117" s="178">
        <v>7.7490344569999996E-3</v>
      </c>
      <c r="Z117" s="178">
        <v>3.67316587E-4</v>
      </c>
    </row>
    <row r="118" spans="1:26" ht="13.5" thickBot="1" x14ac:dyDescent="0.25">
      <c r="A118" s="149">
        <v>7956</v>
      </c>
      <c r="B118" s="149">
        <v>12955</v>
      </c>
      <c r="C118" s="150" t="s">
        <v>2916</v>
      </c>
      <c r="D118" s="150"/>
      <c r="E118" s="171"/>
      <c r="F118" s="171" t="s">
        <v>2917</v>
      </c>
      <c r="G118" s="171">
        <v>11019246</v>
      </c>
      <c r="H118" s="171" t="s">
        <v>78</v>
      </c>
      <c r="I118" s="171" t="s">
        <v>943</v>
      </c>
      <c r="J118" s="171"/>
      <c r="K118" s="171" t="s">
        <v>61</v>
      </c>
      <c r="L118" s="154"/>
      <c r="M118" s="154"/>
      <c r="N118" s="171" t="s">
        <v>314</v>
      </c>
      <c r="O118" s="171" t="s">
        <v>62</v>
      </c>
      <c r="P118" s="176">
        <v>44441</v>
      </c>
      <c r="Q118" s="171" t="s">
        <v>1207</v>
      </c>
      <c r="R118" s="171" t="s">
        <v>303</v>
      </c>
      <c r="S118" s="171" t="s">
        <v>305</v>
      </c>
      <c r="T118" s="179">
        <v>45382</v>
      </c>
      <c r="U118" s="177">
        <v>3.681</v>
      </c>
      <c r="V118" s="177">
        <v>9.4477017114909998</v>
      </c>
      <c r="W118" s="177">
        <v>34.776989999999998</v>
      </c>
      <c r="X118" s="178">
        <v>9.8043335603293493E-6</v>
      </c>
      <c r="Y118" s="178">
        <v>1.9808893709999998E-3</v>
      </c>
      <c r="Z118" s="178">
        <v>9.38973143424353E-5</v>
      </c>
    </row>
    <row r="119" spans="1:26" ht="13.5" thickBot="1" x14ac:dyDescent="0.25">
      <c r="A119" s="149">
        <v>7956</v>
      </c>
      <c r="B119" s="149">
        <v>12955</v>
      </c>
      <c r="C119" s="156" t="s">
        <v>3303</v>
      </c>
      <c r="D119" s="150"/>
      <c r="E119" s="171"/>
      <c r="F119" s="171" t="s">
        <v>2867</v>
      </c>
      <c r="G119" s="171">
        <v>11019282</v>
      </c>
      <c r="H119" s="171" t="s">
        <v>78</v>
      </c>
      <c r="I119" s="171" t="s">
        <v>241</v>
      </c>
      <c r="J119" s="154"/>
      <c r="K119" s="171" t="s">
        <v>61</v>
      </c>
      <c r="L119" s="154"/>
      <c r="M119" s="154"/>
      <c r="N119" s="171" t="s">
        <v>314</v>
      </c>
      <c r="O119" s="171" t="s">
        <v>62</v>
      </c>
      <c r="P119" s="176">
        <v>44497</v>
      </c>
      <c r="Q119" s="171" t="s">
        <v>1207</v>
      </c>
      <c r="R119" s="171" t="s">
        <v>303</v>
      </c>
      <c r="S119" s="171" t="s">
        <v>305</v>
      </c>
      <c r="T119" s="179">
        <v>45382</v>
      </c>
      <c r="U119" s="177">
        <v>3.681</v>
      </c>
      <c r="V119" s="177">
        <v>153.52651453409399</v>
      </c>
      <c r="W119" s="177">
        <v>565.13109999999995</v>
      </c>
      <c r="X119" s="178">
        <v>3.2882844399999999E-4</v>
      </c>
      <c r="Y119" s="178">
        <v>3.2189737798000002E-2</v>
      </c>
      <c r="Z119" s="178">
        <v>1.5258448910000001E-3</v>
      </c>
    </row>
    <row r="120" spans="1:26" ht="13.5" thickBot="1" x14ac:dyDescent="0.25">
      <c r="A120" s="149">
        <v>7956</v>
      </c>
      <c r="B120" s="149">
        <v>12955</v>
      </c>
      <c r="C120" s="150" t="s">
        <v>3415</v>
      </c>
      <c r="D120" s="150"/>
      <c r="E120" s="171"/>
      <c r="F120" s="171" t="s">
        <v>2869</v>
      </c>
      <c r="G120" s="171">
        <v>11019295</v>
      </c>
      <c r="H120" s="171" t="s">
        <v>78</v>
      </c>
      <c r="I120" s="171" t="s">
        <v>943</v>
      </c>
      <c r="J120" s="171"/>
      <c r="K120" s="171" t="s">
        <v>61</v>
      </c>
      <c r="L120" s="154"/>
      <c r="M120" s="154"/>
      <c r="N120" s="171" t="s">
        <v>173</v>
      </c>
      <c r="O120" s="171" t="s">
        <v>62</v>
      </c>
      <c r="P120" s="176">
        <v>44508</v>
      </c>
      <c r="Q120" s="171" t="s">
        <v>1216</v>
      </c>
      <c r="R120" s="171" t="s">
        <v>303</v>
      </c>
      <c r="S120" s="171" t="s">
        <v>305</v>
      </c>
      <c r="T120" s="179">
        <v>45382</v>
      </c>
      <c r="U120" s="177">
        <v>3.9790999999999999</v>
      </c>
      <c r="V120" s="177">
        <v>6.9978361941139999</v>
      </c>
      <c r="W120" s="177">
        <v>27.845089999999999</v>
      </c>
      <c r="X120" s="178">
        <v>1.3812380952381E-5</v>
      </c>
      <c r="Y120" s="178">
        <v>1.5860499369999999E-3</v>
      </c>
      <c r="Z120" s="178">
        <v>7.5181295696476294E-5</v>
      </c>
    </row>
    <row r="121" spans="1:26" ht="13.5" thickBot="1" x14ac:dyDescent="0.25">
      <c r="A121" s="149">
        <v>7956</v>
      </c>
      <c r="B121" s="149">
        <v>12955</v>
      </c>
      <c r="C121" s="150" t="s">
        <v>2870</v>
      </c>
      <c r="D121" s="150"/>
      <c r="E121" s="171"/>
      <c r="F121" s="171" t="s">
        <v>2871</v>
      </c>
      <c r="G121" s="171">
        <v>11019336</v>
      </c>
      <c r="H121" s="171" t="s">
        <v>78</v>
      </c>
      <c r="I121" s="171" t="s">
        <v>943</v>
      </c>
      <c r="J121" s="171"/>
      <c r="K121" s="171" t="s">
        <v>61</v>
      </c>
      <c r="L121" s="154"/>
      <c r="M121" s="154"/>
      <c r="N121" s="171" t="s">
        <v>314</v>
      </c>
      <c r="O121" s="171" t="s">
        <v>62</v>
      </c>
      <c r="P121" s="176">
        <v>44518</v>
      </c>
      <c r="Q121" s="171" t="s">
        <v>1207</v>
      </c>
      <c r="R121" s="171" t="s">
        <v>303</v>
      </c>
      <c r="S121" s="171" t="s">
        <v>305</v>
      </c>
      <c r="T121" s="179">
        <v>45382</v>
      </c>
      <c r="U121" s="177">
        <v>3.681</v>
      </c>
      <c r="V121" s="177">
        <v>87.817060581362995</v>
      </c>
      <c r="W121" s="177">
        <v>323.25459999999998</v>
      </c>
      <c r="X121" s="178">
        <v>5.3349315057002101E-5</v>
      </c>
      <c r="Y121" s="178">
        <v>1.8412507852E-2</v>
      </c>
      <c r="Z121" s="178">
        <v>8.7278222699999997E-4</v>
      </c>
    </row>
    <row r="122" spans="1:26" ht="13.5" thickBot="1" x14ac:dyDescent="0.25">
      <c r="A122" s="149">
        <v>7956</v>
      </c>
      <c r="B122" s="149">
        <v>12955</v>
      </c>
      <c r="C122" s="150" t="s">
        <v>3416</v>
      </c>
      <c r="D122" s="156"/>
      <c r="E122" s="171"/>
      <c r="F122" s="171" t="s">
        <v>2873</v>
      </c>
      <c r="G122" s="171">
        <v>11019347</v>
      </c>
      <c r="H122" s="171" t="s">
        <v>78</v>
      </c>
      <c r="I122" s="171" t="s">
        <v>943</v>
      </c>
      <c r="J122" s="171"/>
      <c r="K122" s="171" t="s">
        <v>61</v>
      </c>
      <c r="L122" s="154"/>
      <c r="M122" s="154"/>
      <c r="N122" s="171" t="s">
        <v>173</v>
      </c>
      <c r="O122" s="171" t="s">
        <v>62</v>
      </c>
      <c r="P122" s="176">
        <v>44524</v>
      </c>
      <c r="Q122" s="171" t="s">
        <v>1216</v>
      </c>
      <c r="R122" s="171" t="s">
        <v>303</v>
      </c>
      <c r="S122" s="171" t="s">
        <v>305</v>
      </c>
      <c r="T122" s="179">
        <v>45382</v>
      </c>
      <c r="U122" s="177">
        <v>3.9790999999999999</v>
      </c>
      <c r="V122" s="177">
        <v>90.549418210148005</v>
      </c>
      <c r="W122" s="177">
        <v>360.30518999999998</v>
      </c>
      <c r="X122" s="178">
        <v>6.7497676899999995E-4</v>
      </c>
      <c r="Y122" s="178">
        <v>2.0522900957E-2</v>
      </c>
      <c r="Z122" s="178">
        <v>9.7281822500000005E-4</v>
      </c>
    </row>
    <row r="123" spans="1:26" ht="13.5" thickBot="1" x14ac:dyDescent="0.25">
      <c r="A123" s="149">
        <v>7956</v>
      </c>
      <c r="B123" s="149">
        <v>12955</v>
      </c>
      <c r="C123" s="156" t="s">
        <v>3315</v>
      </c>
      <c r="D123" s="150"/>
      <c r="E123" s="171"/>
      <c r="F123" s="171" t="s">
        <v>2918</v>
      </c>
      <c r="G123" s="171">
        <v>11019348</v>
      </c>
      <c r="H123" s="171" t="s">
        <v>78</v>
      </c>
      <c r="I123" s="171" t="s">
        <v>943</v>
      </c>
      <c r="J123" s="171"/>
      <c r="K123" s="171" t="s">
        <v>61</v>
      </c>
      <c r="L123" s="154"/>
      <c r="M123" s="154"/>
      <c r="N123" s="171" t="s">
        <v>313</v>
      </c>
      <c r="O123" s="171" t="s">
        <v>62</v>
      </c>
      <c r="P123" s="176">
        <v>44671</v>
      </c>
      <c r="Q123" s="171" t="s">
        <v>1216</v>
      </c>
      <c r="R123" s="171" t="s">
        <v>303</v>
      </c>
      <c r="S123" s="171" t="s">
        <v>305</v>
      </c>
      <c r="T123" s="179">
        <v>45382</v>
      </c>
      <c r="U123" s="177">
        <v>3.9790999999999999</v>
      </c>
      <c r="V123" s="177">
        <v>133.22086401447601</v>
      </c>
      <c r="W123" s="177">
        <v>530.09914000000003</v>
      </c>
      <c r="X123" s="178">
        <v>3.9081397899999999E-4</v>
      </c>
      <c r="Y123" s="178">
        <v>3.0194325394E-2</v>
      </c>
      <c r="Z123" s="178">
        <v>1.4312591620000001E-3</v>
      </c>
    </row>
    <row r="124" spans="1:26" ht="13.5" thickBot="1" x14ac:dyDescent="0.25">
      <c r="A124" s="149">
        <v>7956</v>
      </c>
      <c r="B124" s="149">
        <v>12955</v>
      </c>
      <c r="C124" s="156" t="s">
        <v>3417</v>
      </c>
      <c r="D124" s="150"/>
      <c r="E124" s="171"/>
      <c r="F124" s="171" t="s">
        <v>2874</v>
      </c>
      <c r="G124" s="171">
        <v>11019349</v>
      </c>
      <c r="H124" s="171" t="s">
        <v>78</v>
      </c>
      <c r="I124" s="171" t="s">
        <v>765</v>
      </c>
      <c r="J124" s="171"/>
      <c r="K124" s="171" t="s">
        <v>61</v>
      </c>
      <c r="L124" s="154"/>
      <c r="M124" s="154"/>
      <c r="N124" s="171" t="s">
        <v>314</v>
      </c>
      <c r="O124" s="171" t="s">
        <v>62</v>
      </c>
      <c r="P124" s="176">
        <v>44742</v>
      </c>
      <c r="Q124" s="171" t="s">
        <v>1216</v>
      </c>
      <c r="R124" s="171" t="s">
        <v>303</v>
      </c>
      <c r="S124" s="171" t="s">
        <v>305</v>
      </c>
      <c r="T124" s="179">
        <v>45382</v>
      </c>
      <c r="U124" s="177">
        <v>3.9790999999999999</v>
      </c>
      <c r="V124" s="177">
        <v>45.171390515443001</v>
      </c>
      <c r="W124" s="177">
        <v>179.74148</v>
      </c>
      <c r="X124" s="190">
        <v>1.5057130171814334E-7</v>
      </c>
      <c r="Y124" s="178">
        <v>1.0238033462E-2</v>
      </c>
      <c r="Z124" s="178">
        <v>4.8529910800000002E-4</v>
      </c>
    </row>
    <row r="125" spans="1:26" ht="13.5" thickBot="1" x14ac:dyDescent="0.25">
      <c r="A125" s="149">
        <v>7956</v>
      </c>
      <c r="B125" s="149">
        <v>12955</v>
      </c>
      <c r="C125" s="150" t="s">
        <v>3428</v>
      </c>
      <c r="D125" s="150"/>
      <c r="E125" s="171"/>
      <c r="F125" s="171" t="s">
        <v>2920</v>
      </c>
      <c r="G125" s="171">
        <v>11019350</v>
      </c>
      <c r="H125" s="171" t="s">
        <v>78</v>
      </c>
      <c r="I125" s="171" t="s">
        <v>943</v>
      </c>
      <c r="J125" s="171"/>
      <c r="K125" s="171" t="s">
        <v>61</v>
      </c>
      <c r="L125" s="154"/>
      <c r="M125" s="154"/>
      <c r="N125" s="171" t="s">
        <v>109</v>
      </c>
      <c r="O125" s="171" t="s">
        <v>62</v>
      </c>
      <c r="P125" s="176">
        <v>45274</v>
      </c>
      <c r="Q125" s="171" t="s">
        <v>1216</v>
      </c>
      <c r="R125" s="171" t="s">
        <v>303</v>
      </c>
      <c r="S125" s="171" t="s">
        <v>305</v>
      </c>
      <c r="T125" s="179">
        <v>45382</v>
      </c>
      <c r="U125" s="177">
        <v>3.9790999999999999</v>
      </c>
      <c r="V125" s="177">
        <v>129.79508934181101</v>
      </c>
      <c r="W125" s="177">
        <v>516.46763999999996</v>
      </c>
      <c r="X125" s="190">
        <v>1.29795089341811E-6</v>
      </c>
      <c r="Y125" s="178">
        <v>2.9417878280999999E-2</v>
      </c>
      <c r="Z125" s="178">
        <v>1.394454331E-3</v>
      </c>
    </row>
    <row r="126" spans="1:26" ht="13.5" thickBot="1" x14ac:dyDescent="0.25">
      <c r="A126" s="149">
        <v>7956</v>
      </c>
      <c r="B126" s="149">
        <v>12955</v>
      </c>
      <c r="C126" s="156" t="s">
        <v>2875</v>
      </c>
      <c r="D126" s="150"/>
      <c r="E126" s="171"/>
      <c r="F126" s="171" t="s">
        <v>2875</v>
      </c>
      <c r="G126" s="171">
        <v>11019362</v>
      </c>
      <c r="H126" s="171" t="s">
        <v>78</v>
      </c>
      <c r="I126" s="171" t="s">
        <v>943</v>
      </c>
      <c r="J126" s="171"/>
      <c r="K126" s="171" t="s">
        <v>61</v>
      </c>
      <c r="L126" s="154"/>
      <c r="M126" s="154"/>
      <c r="N126" s="171" t="s">
        <v>53</v>
      </c>
      <c r="O126" s="171" t="s">
        <v>62</v>
      </c>
      <c r="P126" s="176">
        <v>44564</v>
      </c>
      <c r="Q126" s="171" t="s">
        <v>1207</v>
      </c>
      <c r="R126" s="171" t="s">
        <v>303</v>
      </c>
      <c r="S126" s="171" t="s">
        <v>305</v>
      </c>
      <c r="T126" s="179">
        <v>45382</v>
      </c>
      <c r="U126" s="177">
        <v>3.681</v>
      </c>
      <c r="V126" s="177">
        <v>35.369179570767997</v>
      </c>
      <c r="W126" s="177">
        <v>130.19395</v>
      </c>
      <c r="X126" s="178">
        <v>3.1242187499999998E-4</v>
      </c>
      <c r="Y126" s="178">
        <v>7.415817521E-3</v>
      </c>
      <c r="Z126" s="178">
        <v>3.5152157300000003E-4</v>
      </c>
    </row>
    <row r="127" spans="1:26" ht="13.5" thickBot="1" x14ac:dyDescent="0.25">
      <c r="A127" s="149">
        <v>7956</v>
      </c>
      <c r="B127" s="149">
        <v>12955</v>
      </c>
      <c r="C127" s="156" t="s">
        <v>2878</v>
      </c>
      <c r="D127" s="156"/>
      <c r="E127" s="171"/>
      <c r="F127" s="171" t="s">
        <v>2878</v>
      </c>
      <c r="G127" s="171">
        <v>11019451</v>
      </c>
      <c r="H127" s="171" t="s">
        <v>78</v>
      </c>
      <c r="I127" s="171" t="s">
        <v>765</v>
      </c>
      <c r="J127" s="171"/>
      <c r="K127" s="171" t="s">
        <v>61</v>
      </c>
      <c r="L127" s="154"/>
      <c r="M127" s="154"/>
      <c r="N127" s="171" t="s">
        <v>314</v>
      </c>
      <c r="O127" s="171" t="s">
        <v>62</v>
      </c>
      <c r="P127" s="176">
        <v>44620</v>
      </c>
      <c r="Q127" s="171" t="s">
        <v>1207</v>
      </c>
      <c r="R127" s="171" t="s">
        <v>303</v>
      </c>
      <c r="S127" s="171" t="s">
        <v>305</v>
      </c>
      <c r="T127" s="179">
        <v>45382</v>
      </c>
      <c r="U127" s="177">
        <v>3.681</v>
      </c>
      <c r="V127" s="177">
        <v>16.939239337136001</v>
      </c>
      <c r="W127" s="177">
        <v>62.353340000000003</v>
      </c>
      <c r="X127" s="178">
        <v>1.7759967400000001E-4</v>
      </c>
      <c r="Y127" s="178">
        <v>3.5516319400000001E-3</v>
      </c>
      <c r="Z127" s="178">
        <v>1.6835301600000001E-4</v>
      </c>
    </row>
    <row r="128" spans="1:26" ht="13.5" thickBot="1" x14ac:dyDescent="0.25">
      <c r="A128" s="149">
        <v>7956</v>
      </c>
      <c r="B128" s="149">
        <v>12955</v>
      </c>
      <c r="C128" s="150" t="s">
        <v>2879</v>
      </c>
      <c r="D128" s="150"/>
      <c r="E128" s="171"/>
      <c r="F128" s="171" t="s">
        <v>2880</v>
      </c>
      <c r="G128" s="171">
        <v>11019455</v>
      </c>
      <c r="H128" s="171" t="s">
        <v>78</v>
      </c>
      <c r="I128" s="171" t="s">
        <v>241</v>
      </c>
      <c r="J128" s="171"/>
      <c r="K128" s="171" t="s">
        <v>61</v>
      </c>
      <c r="L128" s="154"/>
      <c r="M128" s="154"/>
      <c r="N128" s="171" t="s">
        <v>314</v>
      </c>
      <c r="O128" s="171" t="s">
        <v>62</v>
      </c>
      <c r="P128" s="176">
        <v>44635</v>
      </c>
      <c r="Q128" s="171" t="s">
        <v>1207</v>
      </c>
      <c r="R128" s="171" t="s">
        <v>303</v>
      </c>
      <c r="S128" s="171" t="s">
        <v>305</v>
      </c>
      <c r="T128" s="179">
        <v>45382</v>
      </c>
      <c r="U128" s="177">
        <v>3.681</v>
      </c>
      <c r="V128" s="177">
        <v>170.44974463461</v>
      </c>
      <c r="W128" s="177">
        <v>627.42551000000003</v>
      </c>
      <c r="X128" s="178">
        <v>2.2593223499999999E-4</v>
      </c>
      <c r="Y128" s="178">
        <v>3.57380131E-2</v>
      </c>
      <c r="Z128" s="178">
        <v>1.694038798E-3</v>
      </c>
    </row>
    <row r="129" spans="1:26" ht="13.5" thickBot="1" x14ac:dyDescent="0.25">
      <c r="A129" s="149">
        <v>7956</v>
      </c>
      <c r="B129" s="149">
        <v>12955</v>
      </c>
      <c r="C129" s="156" t="s">
        <v>3429</v>
      </c>
      <c r="D129" s="150"/>
      <c r="E129" s="171"/>
      <c r="F129" s="171" t="s">
        <v>2921</v>
      </c>
      <c r="G129" s="171">
        <v>11019456</v>
      </c>
      <c r="H129" s="171" t="s">
        <v>78</v>
      </c>
      <c r="I129" s="171" t="s">
        <v>765</v>
      </c>
      <c r="J129" s="171"/>
      <c r="K129" s="171" t="s">
        <v>61</v>
      </c>
      <c r="L129" s="154"/>
      <c r="M129" s="154"/>
      <c r="N129" s="171" t="s">
        <v>53</v>
      </c>
      <c r="O129" s="171" t="s">
        <v>62</v>
      </c>
      <c r="P129" s="176">
        <v>44788</v>
      </c>
      <c r="Q129" s="171" t="s">
        <v>1207</v>
      </c>
      <c r="R129" s="171" t="s">
        <v>303</v>
      </c>
      <c r="S129" s="171" t="s">
        <v>305</v>
      </c>
      <c r="T129" s="179">
        <v>45382</v>
      </c>
      <c r="U129" s="177">
        <v>3.681</v>
      </c>
      <c r="V129" s="177">
        <v>51.122996468350998</v>
      </c>
      <c r="W129" s="177">
        <v>188.18375</v>
      </c>
      <c r="X129" s="190">
        <v>5.1122996468350999E-7</v>
      </c>
      <c r="Y129" s="178">
        <v>1.0718903225E-2</v>
      </c>
      <c r="Z129" s="178">
        <v>5.0809310199999996E-4</v>
      </c>
    </row>
    <row r="130" spans="1:26" ht="13.5" thickBot="1" x14ac:dyDescent="0.25">
      <c r="A130" s="149">
        <v>7956</v>
      </c>
      <c r="B130" s="149">
        <v>12955</v>
      </c>
      <c r="C130" s="150" t="s">
        <v>2916</v>
      </c>
      <c r="D130" s="150"/>
      <c r="E130" s="171"/>
      <c r="F130" s="171" t="s">
        <v>2922</v>
      </c>
      <c r="G130" s="171">
        <v>11019458</v>
      </c>
      <c r="H130" s="171" t="s">
        <v>78</v>
      </c>
      <c r="I130" s="171" t="s">
        <v>943</v>
      </c>
      <c r="J130" s="171"/>
      <c r="K130" s="171" t="s">
        <v>61</v>
      </c>
      <c r="L130" s="154"/>
      <c r="M130" s="154"/>
      <c r="N130" s="171" t="s">
        <v>314</v>
      </c>
      <c r="O130" s="171" t="s">
        <v>62</v>
      </c>
      <c r="P130" s="176">
        <v>44648</v>
      </c>
      <c r="Q130" s="171" t="s">
        <v>1207</v>
      </c>
      <c r="R130" s="171" t="s">
        <v>303</v>
      </c>
      <c r="S130" s="171" t="s">
        <v>305</v>
      </c>
      <c r="T130" s="179">
        <v>45382</v>
      </c>
      <c r="U130" s="177">
        <v>3.681</v>
      </c>
      <c r="V130" s="177">
        <v>23.859951100244</v>
      </c>
      <c r="W130" s="177">
        <v>87.828479999999999</v>
      </c>
      <c r="X130" s="178">
        <v>1.96471456E-4</v>
      </c>
      <c r="Y130" s="178">
        <v>5.0026900700000003E-3</v>
      </c>
      <c r="Z130" s="178">
        <v>2.3713548500000001E-4</v>
      </c>
    </row>
    <row r="131" spans="1:26" ht="13.5" thickBot="1" x14ac:dyDescent="0.25">
      <c r="A131" s="149">
        <v>7956</v>
      </c>
      <c r="B131" s="149">
        <v>12955</v>
      </c>
      <c r="C131" s="156" t="s">
        <v>3430</v>
      </c>
      <c r="D131" s="150"/>
      <c r="E131" s="171"/>
      <c r="F131" s="171" t="s">
        <v>2923</v>
      </c>
      <c r="G131" s="171">
        <v>11019459</v>
      </c>
      <c r="H131" s="171" t="s">
        <v>78</v>
      </c>
      <c r="I131" s="171" t="s">
        <v>943</v>
      </c>
      <c r="J131" s="171"/>
      <c r="K131" s="171" t="s">
        <v>61</v>
      </c>
      <c r="L131" s="154"/>
      <c r="M131" s="154"/>
      <c r="N131" s="171" t="s">
        <v>314</v>
      </c>
      <c r="O131" s="171" t="s">
        <v>62</v>
      </c>
      <c r="P131" s="176">
        <v>44658</v>
      </c>
      <c r="Q131" s="171" t="s">
        <v>1207</v>
      </c>
      <c r="R131" s="171" t="s">
        <v>303</v>
      </c>
      <c r="S131" s="171" t="s">
        <v>305</v>
      </c>
      <c r="T131" s="179">
        <v>45382</v>
      </c>
      <c r="U131" s="177">
        <v>3.681</v>
      </c>
      <c r="V131" s="177">
        <v>551.71351534909002</v>
      </c>
      <c r="W131" s="177">
        <v>2030.85745</v>
      </c>
      <c r="X131" s="178">
        <v>2.3503182979999998E-3</v>
      </c>
      <c r="Y131" s="178">
        <v>0.11567717441399999</v>
      </c>
      <c r="Z131" s="178">
        <v>5.4832824910000001E-3</v>
      </c>
    </row>
    <row r="132" spans="1:26" ht="13.5" thickBot="1" x14ac:dyDescent="0.25">
      <c r="A132" s="149">
        <v>7956</v>
      </c>
      <c r="B132" s="149">
        <v>12955</v>
      </c>
      <c r="C132" s="150" t="s">
        <v>2883</v>
      </c>
      <c r="D132" s="150"/>
      <c r="E132" s="171"/>
      <c r="F132" s="171" t="s">
        <v>2884</v>
      </c>
      <c r="G132" s="171">
        <v>11019473</v>
      </c>
      <c r="H132" s="171" t="s">
        <v>78</v>
      </c>
      <c r="I132" s="171" t="s">
        <v>765</v>
      </c>
      <c r="J132" s="171"/>
      <c r="K132" s="171" t="s">
        <v>61</v>
      </c>
      <c r="L132" s="154"/>
      <c r="M132" s="154"/>
      <c r="N132" s="171" t="s">
        <v>314</v>
      </c>
      <c r="O132" s="171" t="s">
        <v>62</v>
      </c>
      <c r="P132" s="176">
        <v>44707</v>
      </c>
      <c r="Q132" s="171" t="s">
        <v>1207</v>
      </c>
      <c r="R132" s="171" t="s">
        <v>303</v>
      </c>
      <c r="S132" s="171" t="s">
        <v>305</v>
      </c>
      <c r="T132" s="179">
        <v>45382</v>
      </c>
      <c r="U132" s="177">
        <v>3.681</v>
      </c>
      <c r="V132" s="177">
        <v>40.098967671827999</v>
      </c>
      <c r="W132" s="177">
        <v>147.60429999999999</v>
      </c>
      <c r="X132" s="178">
        <v>3.8000000000000002E-4</v>
      </c>
      <c r="Y132" s="178">
        <v>8.4075070629999991E-3</v>
      </c>
      <c r="Z132" s="178">
        <v>3.9852923799999998E-4</v>
      </c>
    </row>
    <row r="133" spans="1:26" ht="13.5" thickBot="1" x14ac:dyDescent="0.25">
      <c r="A133" s="149">
        <v>7956</v>
      </c>
      <c r="B133" s="149">
        <v>12955</v>
      </c>
      <c r="C133" s="156" t="s">
        <v>3417</v>
      </c>
      <c r="D133" s="150"/>
      <c r="E133" s="171"/>
      <c r="F133" s="171" t="s">
        <v>2885</v>
      </c>
      <c r="G133" s="171">
        <v>11019474</v>
      </c>
      <c r="H133" s="171" t="s">
        <v>78</v>
      </c>
      <c r="I133" s="171" t="s">
        <v>241</v>
      </c>
      <c r="J133" s="171"/>
      <c r="K133" s="171" t="s">
        <v>61</v>
      </c>
      <c r="L133" s="154"/>
      <c r="M133" s="154"/>
      <c r="N133" s="171" t="s">
        <v>204</v>
      </c>
      <c r="O133" s="171" t="s">
        <v>62</v>
      </c>
      <c r="P133" s="176">
        <v>44720</v>
      </c>
      <c r="Q133" s="171" t="s">
        <v>1215</v>
      </c>
      <c r="R133" s="171" t="s">
        <v>303</v>
      </c>
      <c r="S133" s="171" t="s">
        <v>305</v>
      </c>
      <c r="T133" s="179">
        <v>45382</v>
      </c>
      <c r="U133" s="177">
        <v>2.7122000000000002</v>
      </c>
      <c r="V133" s="177">
        <v>174.78601873018201</v>
      </c>
      <c r="W133" s="177">
        <v>474.05464000000001</v>
      </c>
      <c r="X133" s="178">
        <v>1.4062498699999999E-4</v>
      </c>
      <c r="Y133" s="178">
        <v>2.7002043531999999E-2</v>
      </c>
      <c r="Z133" s="178">
        <v>1.2799399119999999E-3</v>
      </c>
    </row>
    <row r="134" spans="1:26" ht="13.5" thickBot="1" x14ac:dyDescent="0.25">
      <c r="A134" s="149">
        <v>7956</v>
      </c>
      <c r="B134" s="149">
        <v>12955</v>
      </c>
      <c r="C134" s="150" t="s">
        <v>2870</v>
      </c>
      <c r="D134" s="150"/>
      <c r="E134" s="171"/>
      <c r="F134" s="171" t="s">
        <v>2886</v>
      </c>
      <c r="G134" s="171">
        <v>11019481</v>
      </c>
      <c r="H134" s="171" t="s">
        <v>78</v>
      </c>
      <c r="I134" s="171" t="s">
        <v>943</v>
      </c>
      <c r="J134" s="171"/>
      <c r="K134" s="171" t="s">
        <v>61</v>
      </c>
      <c r="L134" s="154"/>
      <c r="M134" s="154"/>
      <c r="N134" s="171" t="s">
        <v>314</v>
      </c>
      <c r="O134" s="171" t="s">
        <v>62</v>
      </c>
      <c r="P134" s="176">
        <v>44763</v>
      </c>
      <c r="Q134" s="171" t="s">
        <v>1207</v>
      </c>
      <c r="R134" s="171" t="s">
        <v>303</v>
      </c>
      <c r="S134" s="171" t="s">
        <v>305</v>
      </c>
      <c r="T134" s="179">
        <v>45382</v>
      </c>
      <c r="U134" s="177">
        <v>3.681</v>
      </c>
      <c r="V134" s="177">
        <v>27.771380059765999</v>
      </c>
      <c r="W134" s="177">
        <v>102.22645</v>
      </c>
      <c r="X134" s="190">
        <v>1.3885690029882999E-7</v>
      </c>
      <c r="Y134" s="178">
        <v>5.8227951379999998E-3</v>
      </c>
      <c r="Z134" s="178">
        <v>2.7600977200000003E-4</v>
      </c>
    </row>
    <row r="135" spans="1:26" ht="13.5" thickBot="1" x14ac:dyDescent="0.25">
      <c r="A135" s="149">
        <v>7956</v>
      </c>
      <c r="B135" s="149">
        <v>12955</v>
      </c>
      <c r="C135" s="150" t="s">
        <v>2924</v>
      </c>
      <c r="D135" s="150"/>
      <c r="E135" s="171"/>
      <c r="F135" s="171" t="s">
        <v>2925</v>
      </c>
      <c r="G135" s="171">
        <v>11019482</v>
      </c>
      <c r="H135" s="171" t="s">
        <v>78</v>
      </c>
      <c r="I135" s="171" t="s">
        <v>943</v>
      </c>
      <c r="J135" s="171"/>
      <c r="K135" s="171" t="s">
        <v>61</v>
      </c>
      <c r="L135" s="154"/>
      <c r="M135" s="154"/>
      <c r="N135" s="171" t="s">
        <v>314</v>
      </c>
      <c r="O135" s="171" t="s">
        <v>62</v>
      </c>
      <c r="P135" s="176">
        <v>44774</v>
      </c>
      <c r="Q135" s="171" t="s">
        <v>1207</v>
      </c>
      <c r="R135" s="171" t="s">
        <v>303</v>
      </c>
      <c r="S135" s="171" t="s">
        <v>305</v>
      </c>
      <c r="T135" s="179">
        <v>45382</v>
      </c>
      <c r="U135" s="177">
        <v>3.681</v>
      </c>
      <c r="V135" s="177">
        <v>38.986756316217999</v>
      </c>
      <c r="W135" s="177">
        <v>143.51025000000001</v>
      </c>
      <c r="X135" s="178">
        <v>1.4133333299999999E-4</v>
      </c>
      <c r="Y135" s="178">
        <v>8.1743109139999996E-3</v>
      </c>
      <c r="Z135" s="178">
        <v>3.8747536900000002E-4</v>
      </c>
    </row>
    <row r="136" spans="1:26" ht="13.5" thickBot="1" x14ac:dyDescent="0.25">
      <c r="A136" s="149">
        <v>7956</v>
      </c>
      <c r="B136" s="149">
        <v>12955</v>
      </c>
      <c r="C136" s="156" t="s">
        <v>3293</v>
      </c>
      <c r="D136" s="150"/>
      <c r="E136" s="171"/>
      <c r="F136" s="171" t="s">
        <v>2887</v>
      </c>
      <c r="G136" s="171">
        <v>11019483</v>
      </c>
      <c r="H136" s="171" t="s">
        <v>78</v>
      </c>
      <c r="I136" s="171" t="s">
        <v>765</v>
      </c>
      <c r="J136" s="171"/>
      <c r="K136" s="171" t="s">
        <v>61</v>
      </c>
      <c r="L136" s="154"/>
      <c r="M136" s="154"/>
      <c r="N136" s="171" t="s">
        <v>53</v>
      </c>
      <c r="O136" s="171" t="s">
        <v>62</v>
      </c>
      <c r="P136" s="176">
        <v>44783</v>
      </c>
      <c r="Q136" s="171" t="s">
        <v>1207</v>
      </c>
      <c r="R136" s="171" t="s">
        <v>303</v>
      </c>
      <c r="S136" s="171" t="s">
        <v>305</v>
      </c>
      <c r="T136" s="179">
        <v>45382</v>
      </c>
      <c r="U136" s="177">
        <v>3.681</v>
      </c>
      <c r="V136" s="177">
        <v>42.819519152403998</v>
      </c>
      <c r="W136" s="177">
        <v>157.61865</v>
      </c>
      <c r="X136" s="190">
        <v>1.7127807660961598E-7</v>
      </c>
      <c r="Y136" s="178">
        <v>8.9779221409999992E-3</v>
      </c>
      <c r="Z136" s="178">
        <v>4.2556782299999998E-4</v>
      </c>
    </row>
    <row r="137" spans="1:26" ht="13.5" thickBot="1" x14ac:dyDescent="0.25">
      <c r="A137" s="149">
        <v>7956</v>
      </c>
      <c r="B137" s="149">
        <v>12955</v>
      </c>
      <c r="C137" s="156" t="s">
        <v>3431</v>
      </c>
      <c r="D137" s="156"/>
      <c r="E137" s="171"/>
      <c r="F137" s="171" t="s">
        <v>2926</v>
      </c>
      <c r="G137" s="171">
        <v>11019591</v>
      </c>
      <c r="H137" s="171" t="s">
        <v>78</v>
      </c>
      <c r="I137" s="171" t="s">
        <v>943</v>
      </c>
      <c r="J137" s="171"/>
      <c r="K137" s="171" t="s">
        <v>61</v>
      </c>
      <c r="L137" s="154"/>
      <c r="M137" s="154"/>
      <c r="N137" s="171" t="s">
        <v>314</v>
      </c>
      <c r="O137" s="171" t="s">
        <v>62</v>
      </c>
      <c r="P137" s="176">
        <v>44605</v>
      </c>
      <c r="Q137" s="171" t="s">
        <v>1207</v>
      </c>
      <c r="R137" s="171" t="s">
        <v>303</v>
      </c>
      <c r="S137" s="171" t="s">
        <v>305</v>
      </c>
      <c r="T137" s="179">
        <v>45382</v>
      </c>
      <c r="U137" s="177">
        <v>3.681</v>
      </c>
      <c r="V137" s="177">
        <v>134.421208910622</v>
      </c>
      <c r="W137" s="177">
        <v>494.80446999999998</v>
      </c>
      <c r="X137" s="190">
        <v>6.7210604455310997E-7</v>
      </c>
      <c r="Y137" s="178">
        <v>2.8183949087999999E-2</v>
      </c>
      <c r="Z137" s="178">
        <v>1.33596412E-3</v>
      </c>
    </row>
    <row r="138" spans="1:26" ht="13.5" thickBot="1" x14ac:dyDescent="0.25">
      <c r="A138" s="149">
        <v>7956</v>
      </c>
      <c r="B138" s="149">
        <v>12955</v>
      </c>
      <c r="C138" s="156" t="s">
        <v>3418</v>
      </c>
      <c r="D138" s="150"/>
      <c r="E138" s="171"/>
      <c r="F138" s="171" t="s">
        <v>2888</v>
      </c>
      <c r="G138" s="171">
        <v>11019906</v>
      </c>
      <c r="H138" s="171" t="s">
        <v>78</v>
      </c>
      <c r="I138" s="171" t="s">
        <v>2889</v>
      </c>
      <c r="J138" s="171"/>
      <c r="K138" s="171" t="s">
        <v>61</v>
      </c>
      <c r="L138" s="154"/>
      <c r="M138" s="154"/>
      <c r="N138" s="171" t="s">
        <v>314</v>
      </c>
      <c r="O138" s="171" t="s">
        <v>62</v>
      </c>
      <c r="P138" s="176">
        <v>44805</v>
      </c>
      <c r="Q138" s="171" t="s">
        <v>1207</v>
      </c>
      <c r="R138" s="171" t="s">
        <v>303</v>
      </c>
      <c r="S138" s="171" t="s">
        <v>305</v>
      </c>
      <c r="T138" s="179">
        <v>45382</v>
      </c>
      <c r="U138" s="177">
        <v>3.681</v>
      </c>
      <c r="V138" s="177">
        <v>93.541140994295006</v>
      </c>
      <c r="W138" s="177">
        <v>344.32494000000003</v>
      </c>
      <c r="X138" s="178">
        <v>6.9999999999999999E-4</v>
      </c>
      <c r="Y138" s="178">
        <v>1.9612669584E-2</v>
      </c>
      <c r="Z138" s="178">
        <v>9.29671806E-4</v>
      </c>
    </row>
    <row r="139" spans="1:26" ht="13.5" thickBot="1" x14ac:dyDescent="0.25">
      <c r="A139" s="149">
        <v>7956</v>
      </c>
      <c r="B139" s="149">
        <v>12955</v>
      </c>
      <c r="C139" s="150" t="s">
        <v>2929</v>
      </c>
      <c r="D139" s="150"/>
      <c r="E139" s="171"/>
      <c r="F139" s="171" t="s">
        <v>2930</v>
      </c>
      <c r="G139" s="171">
        <v>11019977</v>
      </c>
      <c r="H139" s="171" t="s">
        <v>78</v>
      </c>
      <c r="I139" s="171" t="s">
        <v>943</v>
      </c>
      <c r="J139" s="171"/>
      <c r="K139" s="171" t="s">
        <v>61</v>
      </c>
      <c r="L139" s="154"/>
      <c r="M139" s="154"/>
      <c r="N139" s="171" t="s">
        <v>53</v>
      </c>
      <c r="O139" s="171" t="s">
        <v>62</v>
      </c>
      <c r="P139" s="176">
        <v>44858</v>
      </c>
      <c r="Q139" s="171" t="s">
        <v>1207</v>
      </c>
      <c r="R139" s="171" t="s">
        <v>303</v>
      </c>
      <c r="S139" s="171" t="s">
        <v>305</v>
      </c>
      <c r="T139" s="179">
        <v>45382</v>
      </c>
      <c r="U139" s="177">
        <v>3.681</v>
      </c>
      <c r="V139" s="177">
        <v>65.656843249117003</v>
      </c>
      <c r="W139" s="177">
        <v>241.68284</v>
      </c>
      <c r="X139" s="178">
        <v>6.9700451399999999E-4</v>
      </c>
      <c r="Y139" s="178">
        <v>1.3766199117E-2</v>
      </c>
      <c r="Z139" s="178">
        <v>6.5253978499999995E-4</v>
      </c>
    </row>
    <row r="140" spans="1:26" ht="13.5" thickBot="1" x14ac:dyDescent="0.25">
      <c r="A140" s="149">
        <v>7956</v>
      </c>
      <c r="B140" s="149">
        <v>12955</v>
      </c>
      <c r="C140" s="150" t="s">
        <v>2931</v>
      </c>
      <c r="D140" s="150"/>
      <c r="E140" s="171"/>
      <c r="F140" s="171" t="s">
        <v>2932</v>
      </c>
      <c r="G140" s="171">
        <v>11019978</v>
      </c>
      <c r="H140" s="171" t="s">
        <v>78</v>
      </c>
      <c r="I140" s="171" t="s">
        <v>241</v>
      </c>
      <c r="J140" s="171"/>
      <c r="K140" s="171" t="s">
        <v>61</v>
      </c>
      <c r="L140" s="154"/>
      <c r="M140" s="154"/>
      <c r="N140" s="171" t="s">
        <v>313</v>
      </c>
      <c r="O140" s="171" t="s">
        <v>62</v>
      </c>
      <c r="P140" s="176">
        <v>44950</v>
      </c>
      <c r="Q140" s="171" t="s">
        <v>1213</v>
      </c>
      <c r="R140" s="171" t="s">
        <v>303</v>
      </c>
      <c r="S140" s="171" t="s">
        <v>305</v>
      </c>
      <c r="T140" s="179">
        <v>45382</v>
      </c>
      <c r="U140" s="177">
        <v>4.6535000000000002</v>
      </c>
      <c r="V140" s="177">
        <v>26.616101858815</v>
      </c>
      <c r="W140" s="177">
        <v>123.85803</v>
      </c>
      <c r="X140" s="178">
        <v>1.2776526199999999E-4</v>
      </c>
      <c r="Y140" s="178">
        <v>7.0549249720000002E-3</v>
      </c>
      <c r="Z140" s="178">
        <v>3.34414691E-4</v>
      </c>
    </row>
    <row r="141" spans="1:26" ht="13.5" thickBot="1" x14ac:dyDescent="0.25">
      <c r="A141" s="149">
        <v>7956</v>
      </c>
      <c r="B141" s="149">
        <v>12955</v>
      </c>
      <c r="C141" s="150" t="s">
        <v>2933</v>
      </c>
      <c r="D141" s="150"/>
      <c r="E141" s="171"/>
      <c r="F141" s="171" t="s">
        <v>2934</v>
      </c>
      <c r="G141" s="171">
        <v>11019980</v>
      </c>
      <c r="H141" s="171" t="s">
        <v>78</v>
      </c>
      <c r="I141" s="171" t="s">
        <v>943</v>
      </c>
      <c r="J141" s="171"/>
      <c r="K141" s="171" t="s">
        <v>61</v>
      </c>
      <c r="L141" s="154"/>
      <c r="M141" s="154"/>
      <c r="N141" s="171" t="s">
        <v>314</v>
      </c>
      <c r="O141" s="171" t="s">
        <v>62</v>
      </c>
      <c r="P141" s="176">
        <v>44892</v>
      </c>
      <c r="Q141" s="171" t="s">
        <v>1207</v>
      </c>
      <c r="R141" s="171" t="s">
        <v>303</v>
      </c>
      <c r="S141" s="171" t="s">
        <v>305</v>
      </c>
      <c r="T141" s="179">
        <v>45382</v>
      </c>
      <c r="U141" s="177">
        <v>3.681</v>
      </c>
      <c r="V141" s="177">
        <v>101.465574572127</v>
      </c>
      <c r="W141" s="177">
        <v>373.49477999999999</v>
      </c>
      <c r="X141" s="178">
        <v>9.3552960000000004E-4</v>
      </c>
      <c r="Y141" s="178">
        <v>2.1274176977999999E-2</v>
      </c>
      <c r="Z141" s="178">
        <v>1.008429906E-3</v>
      </c>
    </row>
    <row r="142" spans="1:26" ht="13.5" thickBot="1" x14ac:dyDescent="0.25">
      <c r="A142" s="149">
        <v>7956</v>
      </c>
      <c r="B142" s="149">
        <v>12955</v>
      </c>
      <c r="C142" s="156" t="s">
        <v>3432</v>
      </c>
      <c r="D142" s="150"/>
      <c r="E142" s="171"/>
      <c r="F142" s="171" t="s">
        <v>2935</v>
      </c>
      <c r="G142" s="171">
        <v>11019985</v>
      </c>
      <c r="H142" s="171" t="s">
        <v>78</v>
      </c>
      <c r="I142" s="171" t="s">
        <v>765</v>
      </c>
      <c r="J142" s="171"/>
      <c r="K142" s="171" t="s">
        <v>61</v>
      </c>
      <c r="L142" s="154"/>
      <c r="M142" s="154"/>
      <c r="N142" s="171" t="s">
        <v>314</v>
      </c>
      <c r="O142" s="171" t="s">
        <v>62</v>
      </c>
      <c r="P142" s="176">
        <v>44929</v>
      </c>
      <c r="Q142" s="171" t="s">
        <v>1207</v>
      </c>
      <c r="R142" s="171" t="s">
        <v>303</v>
      </c>
      <c r="S142" s="171" t="s">
        <v>305</v>
      </c>
      <c r="T142" s="179">
        <v>45382</v>
      </c>
      <c r="U142" s="177">
        <v>3.681</v>
      </c>
      <c r="V142" s="177">
        <v>8.058527574028</v>
      </c>
      <c r="W142" s="177">
        <v>29.663440000000001</v>
      </c>
      <c r="X142" s="178">
        <v>4.4366650000000001E-2</v>
      </c>
      <c r="Y142" s="178">
        <v>1.6896227360000001E-3</v>
      </c>
      <c r="Z142" s="178">
        <v>8.00908114865021E-5</v>
      </c>
    </row>
    <row r="143" spans="1:26" ht="13.5" thickBot="1" x14ac:dyDescent="0.25">
      <c r="A143" s="149">
        <v>7956</v>
      </c>
      <c r="B143" s="149">
        <v>12955</v>
      </c>
      <c r="C143" s="156" t="s">
        <v>3432</v>
      </c>
      <c r="D143" s="150"/>
      <c r="E143" s="171"/>
      <c r="F143" s="171" t="s">
        <v>2936</v>
      </c>
      <c r="G143" s="171">
        <v>11019986</v>
      </c>
      <c r="H143" s="171" t="s">
        <v>78</v>
      </c>
      <c r="I143" s="171" t="s">
        <v>765</v>
      </c>
      <c r="J143" s="171"/>
      <c r="K143" s="171" t="s">
        <v>61</v>
      </c>
      <c r="L143" s="154"/>
      <c r="M143" s="154"/>
      <c r="N143" s="171" t="s">
        <v>314</v>
      </c>
      <c r="O143" s="171" t="s">
        <v>62</v>
      </c>
      <c r="P143" s="176">
        <v>44929</v>
      </c>
      <c r="Q143" s="171" t="s">
        <v>1207</v>
      </c>
      <c r="R143" s="171" t="s">
        <v>303</v>
      </c>
      <c r="S143" s="171" t="s">
        <v>305</v>
      </c>
      <c r="T143" s="179">
        <v>45382</v>
      </c>
      <c r="U143" s="177">
        <v>3.681</v>
      </c>
      <c r="V143" s="177">
        <v>4.3056587883719999</v>
      </c>
      <c r="W143" s="177">
        <v>15.849130000000001</v>
      </c>
      <c r="X143" s="178">
        <v>3.5157894542682803E-5</v>
      </c>
      <c r="Y143" s="178">
        <v>9.0276280800000001E-4</v>
      </c>
      <c r="Z143" s="178">
        <v>4.27923963995769E-5</v>
      </c>
    </row>
    <row r="144" spans="1:26" ht="13.5" thickBot="1" x14ac:dyDescent="0.25">
      <c r="A144" s="149">
        <v>7956</v>
      </c>
      <c r="B144" s="149">
        <v>12955</v>
      </c>
      <c r="C144" s="156" t="s">
        <v>3419</v>
      </c>
      <c r="D144" s="156"/>
      <c r="E144" s="171"/>
      <c r="F144" s="171" t="s">
        <v>2892</v>
      </c>
      <c r="G144" s="171">
        <v>11019987</v>
      </c>
      <c r="H144" s="171" t="s">
        <v>78</v>
      </c>
      <c r="I144" s="171" t="s">
        <v>943</v>
      </c>
      <c r="J144" s="154"/>
      <c r="K144" s="171" t="s">
        <v>61</v>
      </c>
      <c r="L144" s="154"/>
      <c r="M144" s="154"/>
      <c r="N144" s="171" t="s">
        <v>314</v>
      </c>
      <c r="O144" s="171" t="s">
        <v>62</v>
      </c>
      <c r="P144" s="176">
        <v>44915</v>
      </c>
      <c r="Q144" s="171" t="s">
        <v>1207</v>
      </c>
      <c r="R144" s="171" t="s">
        <v>303</v>
      </c>
      <c r="S144" s="171" t="s">
        <v>305</v>
      </c>
      <c r="T144" s="179">
        <v>45382</v>
      </c>
      <c r="U144" s="177">
        <v>3.681</v>
      </c>
      <c r="V144" s="177">
        <v>23.689671284976001</v>
      </c>
      <c r="W144" s="177">
        <v>87.201679999999996</v>
      </c>
      <c r="X144" s="178">
        <v>2.2965409999999999E-4</v>
      </c>
      <c r="Y144" s="178">
        <v>4.9669876859999998E-3</v>
      </c>
      <c r="Z144" s="178">
        <v>2.35443135E-4</v>
      </c>
    </row>
    <row r="145" spans="1:26" ht="13.5" thickBot="1" x14ac:dyDescent="0.25">
      <c r="A145" s="149">
        <v>7956</v>
      </c>
      <c r="B145" s="149">
        <v>12955</v>
      </c>
      <c r="C145" s="156" t="s">
        <v>3369</v>
      </c>
      <c r="D145" s="156"/>
      <c r="E145" s="171"/>
      <c r="F145" s="171" t="s">
        <v>2937</v>
      </c>
      <c r="G145" s="171">
        <v>11019991</v>
      </c>
      <c r="H145" s="171" t="s">
        <v>78</v>
      </c>
      <c r="I145" s="171" t="s">
        <v>943</v>
      </c>
      <c r="J145" s="171"/>
      <c r="K145" s="171" t="s">
        <v>61</v>
      </c>
      <c r="L145" s="154"/>
      <c r="M145" s="154"/>
      <c r="N145" s="171" t="s">
        <v>314</v>
      </c>
      <c r="O145" s="171" t="s">
        <v>62</v>
      </c>
      <c r="P145" s="176">
        <v>44938</v>
      </c>
      <c r="Q145" s="171" t="s">
        <v>1207</v>
      </c>
      <c r="R145" s="171" t="s">
        <v>303</v>
      </c>
      <c r="S145" s="171" t="s">
        <v>305</v>
      </c>
      <c r="T145" s="179">
        <v>45382</v>
      </c>
      <c r="U145" s="177">
        <v>3.681</v>
      </c>
      <c r="V145" s="177">
        <v>161.81945123607699</v>
      </c>
      <c r="W145" s="177">
        <v>595.65740000000005</v>
      </c>
      <c r="X145" s="178">
        <v>1.04003183E-4</v>
      </c>
      <c r="Y145" s="178">
        <v>3.3928508842999999E-2</v>
      </c>
      <c r="Z145" s="178">
        <v>1.6082654110000001E-3</v>
      </c>
    </row>
    <row r="146" spans="1:26" ht="13.5" thickBot="1" x14ac:dyDescent="0.25">
      <c r="A146" s="149">
        <v>7956</v>
      </c>
      <c r="B146" s="149">
        <v>12955</v>
      </c>
      <c r="C146" s="156" t="s">
        <v>3420</v>
      </c>
      <c r="D146" s="156"/>
      <c r="E146" s="171"/>
      <c r="F146" s="171" t="s">
        <v>2893</v>
      </c>
      <c r="G146" s="171">
        <v>11019993</v>
      </c>
      <c r="H146" s="171" t="s">
        <v>78</v>
      </c>
      <c r="I146" s="171" t="s">
        <v>2889</v>
      </c>
      <c r="J146" s="154"/>
      <c r="K146" s="171" t="s">
        <v>61</v>
      </c>
      <c r="L146" s="154"/>
      <c r="M146" s="154"/>
      <c r="N146" s="171" t="s">
        <v>314</v>
      </c>
      <c r="O146" s="171" t="s">
        <v>62</v>
      </c>
      <c r="P146" s="176">
        <v>44957</v>
      </c>
      <c r="Q146" s="171" t="s">
        <v>1207</v>
      </c>
      <c r="R146" s="171" t="s">
        <v>303</v>
      </c>
      <c r="S146" s="171" t="s">
        <v>305</v>
      </c>
      <c r="T146" s="179">
        <v>45382</v>
      </c>
      <c r="U146" s="177">
        <v>3.681</v>
      </c>
      <c r="V146" s="177">
        <v>106.242939418636</v>
      </c>
      <c r="W146" s="177">
        <v>391.08026000000001</v>
      </c>
      <c r="X146" s="178">
        <v>6.2964401599999999E-4</v>
      </c>
      <c r="Y146" s="178">
        <v>2.2275841883999999E-2</v>
      </c>
      <c r="Z146" s="178">
        <v>1.055910419E-3</v>
      </c>
    </row>
    <row r="147" spans="1:26" ht="13.5" thickBot="1" x14ac:dyDescent="0.25">
      <c r="A147" s="149">
        <v>7956</v>
      </c>
      <c r="B147" s="149">
        <v>12955</v>
      </c>
      <c r="C147" s="150" t="s">
        <v>2938</v>
      </c>
      <c r="D147" s="150"/>
      <c r="E147" s="171"/>
      <c r="F147" s="171" t="s">
        <v>2939</v>
      </c>
      <c r="G147" s="171">
        <v>11019995</v>
      </c>
      <c r="H147" s="171" t="s">
        <v>78</v>
      </c>
      <c r="I147" s="171" t="s">
        <v>943</v>
      </c>
      <c r="J147" s="171"/>
      <c r="K147" s="171" t="s">
        <v>61</v>
      </c>
      <c r="L147" s="154"/>
      <c r="M147" s="154"/>
      <c r="N147" s="171" t="s">
        <v>314</v>
      </c>
      <c r="O147" s="171" t="s">
        <v>62</v>
      </c>
      <c r="P147" s="176">
        <v>45098</v>
      </c>
      <c r="Q147" s="171" t="s">
        <v>1207</v>
      </c>
      <c r="R147" s="171" t="s">
        <v>303</v>
      </c>
      <c r="S147" s="171" t="s">
        <v>305</v>
      </c>
      <c r="T147" s="179">
        <v>45382</v>
      </c>
      <c r="U147" s="177">
        <v>3.681</v>
      </c>
      <c r="V147" s="177">
        <v>36.165843520781998</v>
      </c>
      <c r="W147" s="177">
        <v>133.12647000000001</v>
      </c>
      <c r="X147" s="178">
        <v>2.0053361333098299E-5</v>
      </c>
      <c r="Y147" s="178">
        <v>7.5828531879999998E-3</v>
      </c>
      <c r="Z147" s="178">
        <v>3.5943933000000001E-4</v>
      </c>
    </row>
    <row r="148" spans="1:26" ht="13.5" thickBot="1" x14ac:dyDescent="0.25">
      <c r="A148" s="149">
        <v>7956</v>
      </c>
      <c r="B148" s="149">
        <v>12955</v>
      </c>
      <c r="C148" s="156" t="s">
        <v>2979</v>
      </c>
      <c r="D148" s="150"/>
      <c r="E148" s="171"/>
      <c r="F148" s="171" t="s">
        <v>2894</v>
      </c>
      <c r="G148" s="171">
        <v>11020002</v>
      </c>
      <c r="H148" s="171" t="s">
        <v>78</v>
      </c>
      <c r="I148" s="171" t="s">
        <v>943</v>
      </c>
      <c r="J148" s="171"/>
      <c r="K148" s="171" t="s">
        <v>61</v>
      </c>
      <c r="L148" s="154"/>
      <c r="M148" s="154"/>
      <c r="N148" s="171" t="s">
        <v>314</v>
      </c>
      <c r="O148" s="171" t="s">
        <v>62</v>
      </c>
      <c r="P148" s="176">
        <v>44987</v>
      </c>
      <c r="Q148" s="171" t="s">
        <v>1207</v>
      </c>
      <c r="R148" s="171" t="s">
        <v>303</v>
      </c>
      <c r="S148" s="171" t="s">
        <v>305</v>
      </c>
      <c r="T148" s="179">
        <v>45382</v>
      </c>
      <c r="U148" s="177">
        <v>3.681</v>
      </c>
      <c r="V148" s="177">
        <v>100.391355609889</v>
      </c>
      <c r="W148" s="177">
        <v>369.54057999999998</v>
      </c>
      <c r="X148" s="190">
        <v>1.0039135560988901E-6</v>
      </c>
      <c r="Y148" s="178">
        <v>2.1048946653E-2</v>
      </c>
      <c r="Z148" s="178">
        <v>9.9775362899999997E-4</v>
      </c>
    </row>
    <row r="149" spans="1:26" ht="13.5" thickBot="1" x14ac:dyDescent="0.25">
      <c r="A149" s="149">
        <v>7956</v>
      </c>
      <c r="B149" s="149">
        <v>12955</v>
      </c>
      <c r="C149" s="150" t="s">
        <v>2942</v>
      </c>
      <c r="D149" s="150"/>
      <c r="E149" s="171"/>
      <c r="F149" s="171" t="s">
        <v>2943</v>
      </c>
      <c r="G149" s="171">
        <v>11020012</v>
      </c>
      <c r="H149" s="171" t="s">
        <v>78</v>
      </c>
      <c r="I149" s="171" t="s">
        <v>241</v>
      </c>
      <c r="J149" s="171"/>
      <c r="K149" s="171" t="s">
        <v>61</v>
      </c>
      <c r="L149" s="154"/>
      <c r="M149" s="154"/>
      <c r="N149" s="171" t="s">
        <v>314</v>
      </c>
      <c r="O149" s="171" t="s">
        <v>62</v>
      </c>
      <c r="P149" s="176">
        <v>45057</v>
      </c>
      <c r="Q149" s="171" t="s">
        <v>1207</v>
      </c>
      <c r="R149" s="171" t="s">
        <v>303</v>
      </c>
      <c r="S149" s="171" t="s">
        <v>305</v>
      </c>
      <c r="T149" s="179">
        <v>45382</v>
      </c>
      <c r="U149" s="177">
        <v>3.681</v>
      </c>
      <c r="V149" s="177">
        <v>53.705821787556999</v>
      </c>
      <c r="W149" s="177">
        <v>197.69112999999999</v>
      </c>
      <c r="X149" s="178">
        <v>1.2546139999999999E-5</v>
      </c>
      <c r="Y149" s="178">
        <v>1.1260441408E-2</v>
      </c>
      <c r="Z149" s="178">
        <v>5.3376287499999999E-4</v>
      </c>
    </row>
    <row r="150" spans="1:26" ht="13.5" thickBot="1" x14ac:dyDescent="0.25">
      <c r="A150" s="149">
        <v>7956</v>
      </c>
      <c r="B150" s="149">
        <v>12955</v>
      </c>
      <c r="C150" s="156" t="s">
        <v>3371</v>
      </c>
      <c r="D150" s="156"/>
      <c r="E150" s="171"/>
      <c r="F150" s="171" t="s">
        <v>2946</v>
      </c>
      <c r="G150" s="171">
        <v>11020456</v>
      </c>
      <c r="H150" s="171" t="s">
        <v>78</v>
      </c>
      <c r="I150" s="171" t="s">
        <v>943</v>
      </c>
      <c r="J150" s="154"/>
      <c r="K150" s="171" t="s">
        <v>61</v>
      </c>
      <c r="L150" s="154"/>
      <c r="M150" s="154"/>
      <c r="N150" s="171" t="s">
        <v>173</v>
      </c>
      <c r="O150" s="171" t="s">
        <v>62</v>
      </c>
      <c r="P150" s="176">
        <v>45104</v>
      </c>
      <c r="Q150" s="171" t="s">
        <v>1207</v>
      </c>
      <c r="R150" s="171" t="s">
        <v>303</v>
      </c>
      <c r="S150" s="171" t="s">
        <v>305</v>
      </c>
      <c r="T150" s="179">
        <v>45382</v>
      </c>
      <c r="U150" s="177">
        <v>3.681</v>
      </c>
      <c r="V150" s="177">
        <v>131.93109752784599</v>
      </c>
      <c r="W150" s="177">
        <v>485.63837000000001</v>
      </c>
      <c r="X150" s="178">
        <v>4.3892651500000002E-4</v>
      </c>
      <c r="Y150" s="178">
        <v>2.7661850134999999E-2</v>
      </c>
      <c r="Z150" s="178">
        <v>1.311215797E-3</v>
      </c>
    </row>
    <row r="151" spans="1:26" ht="13.5" thickBot="1" x14ac:dyDescent="0.25">
      <c r="A151" s="149">
        <v>7956</v>
      </c>
      <c r="B151" s="149">
        <v>12955</v>
      </c>
      <c r="C151" s="156" t="s">
        <v>3437</v>
      </c>
      <c r="D151" s="156"/>
      <c r="E151" s="171"/>
      <c r="F151" s="171" t="s">
        <v>2947</v>
      </c>
      <c r="G151" s="171">
        <v>11020457</v>
      </c>
      <c r="H151" s="171" t="s">
        <v>78</v>
      </c>
      <c r="I151" s="171" t="s">
        <v>943</v>
      </c>
      <c r="J151" s="154"/>
      <c r="K151" s="171" t="s">
        <v>61</v>
      </c>
      <c r="L151" s="154"/>
      <c r="M151" s="154"/>
      <c r="N151" s="171" t="s">
        <v>314</v>
      </c>
      <c r="O151" s="171" t="s">
        <v>62</v>
      </c>
      <c r="P151" s="176">
        <v>45099</v>
      </c>
      <c r="Q151" s="171" t="s">
        <v>1207</v>
      </c>
      <c r="R151" s="171" t="s">
        <v>303</v>
      </c>
      <c r="S151" s="171" t="s">
        <v>305</v>
      </c>
      <c r="T151" s="179">
        <v>45382</v>
      </c>
      <c r="U151" s="177">
        <v>3.681</v>
      </c>
      <c r="V151" s="177">
        <v>7.0238033143159999</v>
      </c>
      <c r="W151" s="177">
        <v>25.854620000000001</v>
      </c>
      <c r="X151" s="178">
        <v>2.5395733333333301E-5</v>
      </c>
      <c r="Y151" s="178">
        <v>1.4726732230000001E-3</v>
      </c>
      <c r="Z151" s="178">
        <v>6.9807058671386303E-5</v>
      </c>
    </row>
    <row r="152" spans="1:26" ht="13.5" thickBot="1" x14ac:dyDescent="0.25">
      <c r="A152" s="149">
        <v>7956</v>
      </c>
      <c r="B152" s="149">
        <v>12955</v>
      </c>
      <c r="C152" s="156" t="s">
        <v>3362</v>
      </c>
      <c r="D152" s="156"/>
      <c r="E152" s="171"/>
      <c r="F152" s="171" t="s">
        <v>2895</v>
      </c>
      <c r="G152" s="171">
        <v>11020463</v>
      </c>
      <c r="H152" s="171" t="s">
        <v>78</v>
      </c>
      <c r="I152" s="171" t="s">
        <v>765</v>
      </c>
      <c r="J152" s="154"/>
      <c r="K152" s="171" t="s">
        <v>61</v>
      </c>
      <c r="L152" s="154"/>
      <c r="M152" s="154"/>
      <c r="N152" s="171" t="s">
        <v>53</v>
      </c>
      <c r="O152" s="171" t="s">
        <v>62</v>
      </c>
      <c r="P152" s="176">
        <v>45120</v>
      </c>
      <c r="Q152" s="171" t="s">
        <v>1207</v>
      </c>
      <c r="R152" s="171" t="s">
        <v>303</v>
      </c>
      <c r="S152" s="171" t="s">
        <v>305</v>
      </c>
      <c r="T152" s="179">
        <v>45382</v>
      </c>
      <c r="U152" s="177">
        <v>3.681</v>
      </c>
      <c r="V152" s="177">
        <v>35.166715566421999</v>
      </c>
      <c r="W152" s="177">
        <v>129.44868</v>
      </c>
      <c r="X152" s="178">
        <v>2.83128083E-4</v>
      </c>
      <c r="Y152" s="178">
        <v>7.3733671129999996E-3</v>
      </c>
      <c r="Z152" s="178">
        <v>3.49509356E-4</v>
      </c>
    </row>
    <row r="153" spans="1:26" ht="13.5" thickBot="1" x14ac:dyDescent="0.25">
      <c r="A153" s="149">
        <v>7956</v>
      </c>
      <c r="B153" s="149">
        <v>12955</v>
      </c>
      <c r="C153" s="150" t="s">
        <v>2949</v>
      </c>
      <c r="D153" s="156"/>
      <c r="E153" s="171"/>
      <c r="F153" s="171" t="s">
        <v>2950</v>
      </c>
      <c r="G153" s="171">
        <v>11020474</v>
      </c>
      <c r="H153" s="171" t="s">
        <v>78</v>
      </c>
      <c r="I153" s="171" t="s">
        <v>943</v>
      </c>
      <c r="J153" s="171"/>
      <c r="K153" s="171" t="s">
        <v>61</v>
      </c>
      <c r="L153" s="154"/>
      <c r="M153" s="154"/>
      <c r="N153" s="171" t="s">
        <v>53</v>
      </c>
      <c r="O153" s="171" t="s">
        <v>62</v>
      </c>
      <c r="P153" s="176">
        <v>45155</v>
      </c>
      <c r="Q153" s="171" t="s">
        <v>1207</v>
      </c>
      <c r="R153" s="171" t="s">
        <v>303</v>
      </c>
      <c r="S153" s="171" t="s">
        <v>305</v>
      </c>
      <c r="T153" s="179">
        <v>45382</v>
      </c>
      <c r="U153" s="177">
        <v>3.681</v>
      </c>
      <c r="V153" s="177">
        <v>134.87640043466499</v>
      </c>
      <c r="W153" s="177">
        <v>496.48003</v>
      </c>
      <c r="X153" s="190">
        <v>4.495880014488833E-7</v>
      </c>
      <c r="Y153" s="178">
        <v>2.8279388600999999E-2</v>
      </c>
      <c r="Z153" s="178">
        <v>1.3404881049999999E-3</v>
      </c>
    </row>
    <row r="154" spans="1:26" ht="13.5" thickBot="1" x14ac:dyDescent="0.25">
      <c r="A154" s="149">
        <v>7956</v>
      </c>
      <c r="B154" s="149">
        <v>12955</v>
      </c>
      <c r="C154" s="150" t="s">
        <v>2951</v>
      </c>
      <c r="D154" s="150"/>
      <c r="E154" s="171"/>
      <c r="F154" s="171" t="s">
        <v>2952</v>
      </c>
      <c r="G154" s="171">
        <v>11020490</v>
      </c>
      <c r="H154" s="171" t="s">
        <v>78</v>
      </c>
      <c r="I154" s="171" t="s">
        <v>943</v>
      </c>
      <c r="J154" s="154"/>
      <c r="K154" s="171" t="s">
        <v>61</v>
      </c>
      <c r="L154" s="154"/>
      <c r="M154" s="154"/>
      <c r="N154" s="171" t="s">
        <v>314</v>
      </c>
      <c r="O154" s="171" t="s">
        <v>62</v>
      </c>
      <c r="P154" s="176">
        <v>45218</v>
      </c>
      <c r="Q154" s="171" t="s">
        <v>1207</v>
      </c>
      <c r="R154" s="171" t="s">
        <v>303</v>
      </c>
      <c r="S154" s="171" t="s">
        <v>305</v>
      </c>
      <c r="T154" s="179">
        <v>45382</v>
      </c>
      <c r="U154" s="177">
        <v>3.681</v>
      </c>
      <c r="V154" s="177">
        <v>78.304650910077996</v>
      </c>
      <c r="W154" s="177">
        <v>288.23942</v>
      </c>
      <c r="X154" s="190">
        <v>7.8304650910077998E-7</v>
      </c>
      <c r="Y154" s="178">
        <v>1.6418051231999999E-2</v>
      </c>
      <c r="Z154" s="178">
        <v>7.7824180299999998E-4</v>
      </c>
    </row>
    <row r="155" spans="1:26" ht="13.5" thickBot="1" x14ac:dyDescent="0.25">
      <c r="A155" s="149">
        <v>7956</v>
      </c>
      <c r="B155" s="149">
        <v>12955</v>
      </c>
      <c r="C155" s="156" t="s">
        <v>3439</v>
      </c>
      <c r="D155" s="156"/>
      <c r="E155" s="171"/>
      <c r="F155" s="171" t="s">
        <v>2896</v>
      </c>
      <c r="G155" s="171" t="s">
        <v>2897</v>
      </c>
      <c r="H155" s="171" t="s">
        <v>76</v>
      </c>
      <c r="I155" s="171" t="s">
        <v>943</v>
      </c>
      <c r="J155" s="154"/>
      <c r="K155" s="171" t="s">
        <v>61</v>
      </c>
      <c r="L155" s="154"/>
      <c r="M155" s="154"/>
      <c r="N155" s="171" t="s">
        <v>314</v>
      </c>
      <c r="O155" s="171" t="s">
        <v>62</v>
      </c>
      <c r="P155" s="176">
        <v>44426</v>
      </c>
      <c r="Q155" s="171" t="s">
        <v>1207</v>
      </c>
      <c r="R155" s="171" t="s">
        <v>303</v>
      </c>
      <c r="S155" s="171" t="s">
        <v>305</v>
      </c>
      <c r="T155" s="179">
        <v>45382</v>
      </c>
      <c r="U155" s="177">
        <v>3.681</v>
      </c>
      <c r="V155" s="177">
        <v>180.37322466721</v>
      </c>
      <c r="W155" s="177">
        <v>663.95384000000001</v>
      </c>
      <c r="X155" s="190">
        <v>1.4847243687931944E-7</v>
      </c>
      <c r="Y155" s="178">
        <v>3.7818658396000002E-2</v>
      </c>
      <c r="Z155" s="178">
        <v>1.792664702E-3</v>
      </c>
    </row>
    <row r="156" spans="1:26" ht="13.5" thickBot="1" x14ac:dyDescent="0.25">
      <c r="A156" s="149">
        <v>7956</v>
      </c>
      <c r="B156" s="149">
        <v>12955</v>
      </c>
      <c r="C156" s="156" t="s">
        <v>3438</v>
      </c>
      <c r="D156" s="156"/>
      <c r="E156" s="171"/>
      <c r="F156" s="171" t="s">
        <v>2953</v>
      </c>
      <c r="G156" s="171" t="s">
        <v>2954</v>
      </c>
      <c r="H156" s="171" t="s">
        <v>76</v>
      </c>
      <c r="I156" s="171" t="s">
        <v>241</v>
      </c>
      <c r="J156" s="154"/>
      <c r="K156" s="171" t="s">
        <v>61</v>
      </c>
      <c r="L156" s="154"/>
      <c r="M156" s="154"/>
      <c r="N156" s="171" t="s">
        <v>314</v>
      </c>
      <c r="O156" s="171" t="s">
        <v>62</v>
      </c>
      <c r="P156" s="176">
        <v>44364</v>
      </c>
      <c r="Q156" s="171" t="s">
        <v>1207</v>
      </c>
      <c r="R156" s="171" t="s">
        <v>303</v>
      </c>
      <c r="S156" s="171" t="s">
        <v>305</v>
      </c>
      <c r="T156" s="179">
        <v>45382</v>
      </c>
      <c r="U156" s="177">
        <v>3.681</v>
      </c>
      <c r="V156" s="177">
        <v>317.431697908177</v>
      </c>
      <c r="W156" s="177">
        <v>1168.4660799999999</v>
      </c>
      <c r="X156" s="190">
        <v>3.1743169790817701E-6</v>
      </c>
      <c r="Y156" s="178">
        <v>6.6555559836000006E-2</v>
      </c>
      <c r="Z156" s="178">
        <v>3.154839645E-3</v>
      </c>
    </row>
    <row r="157" spans="1:26" ht="13.5" thickBot="1" x14ac:dyDescent="0.25">
      <c r="A157" s="149">
        <v>7956</v>
      </c>
      <c r="B157" s="149">
        <v>14482</v>
      </c>
      <c r="C157" s="156" t="s">
        <v>2912</v>
      </c>
      <c r="D157" s="156"/>
      <c r="E157" s="171"/>
      <c r="F157" s="171" t="s">
        <v>2955</v>
      </c>
      <c r="G157" s="171">
        <v>11020417</v>
      </c>
      <c r="H157" s="171" t="s">
        <v>78</v>
      </c>
      <c r="I157" s="171" t="s">
        <v>943</v>
      </c>
      <c r="J157" s="154"/>
      <c r="K157" s="171" t="s">
        <v>53</v>
      </c>
      <c r="L157" s="154"/>
      <c r="M157" s="154"/>
      <c r="N157" s="171" t="s">
        <v>314</v>
      </c>
      <c r="O157" s="171" t="s">
        <v>55</v>
      </c>
      <c r="P157" s="176">
        <v>45173</v>
      </c>
      <c r="Q157" s="171" t="s">
        <v>1206</v>
      </c>
      <c r="R157" s="171" t="s">
        <v>303</v>
      </c>
      <c r="S157" s="171" t="s">
        <v>305</v>
      </c>
      <c r="T157" s="179">
        <v>45382</v>
      </c>
      <c r="U157" s="177">
        <v>1</v>
      </c>
      <c r="V157" s="177">
        <v>291.44306</v>
      </c>
      <c r="W157" s="177">
        <v>291.44306</v>
      </c>
      <c r="X157" s="178">
        <v>3.2195454760000001E-3</v>
      </c>
      <c r="Y157" s="178">
        <v>0.472660254941</v>
      </c>
      <c r="Z157" s="178">
        <v>6.2972128650000004E-3</v>
      </c>
    </row>
    <row r="158" spans="1:26" ht="13.5" thickBot="1" x14ac:dyDescent="0.25">
      <c r="A158" s="149">
        <v>7956</v>
      </c>
      <c r="B158" s="149">
        <v>14482</v>
      </c>
      <c r="C158" s="156" t="s">
        <v>2912</v>
      </c>
      <c r="D158" s="156"/>
      <c r="E158" s="171"/>
      <c r="F158" s="171" t="s">
        <v>2956</v>
      </c>
      <c r="G158" s="171">
        <v>11020472</v>
      </c>
      <c r="H158" s="171" t="s">
        <v>78</v>
      </c>
      <c r="I158" s="171" t="s">
        <v>943</v>
      </c>
      <c r="J158" s="154"/>
      <c r="K158" s="171" t="s">
        <v>61</v>
      </c>
      <c r="L158" s="154"/>
      <c r="M158" s="154"/>
      <c r="N158" s="171" t="s">
        <v>314</v>
      </c>
      <c r="O158" s="171" t="s">
        <v>55</v>
      </c>
      <c r="P158" s="176">
        <v>45140</v>
      </c>
      <c r="Q158" s="171" t="s">
        <v>1207</v>
      </c>
      <c r="R158" s="171" t="s">
        <v>303</v>
      </c>
      <c r="S158" s="171" t="s">
        <v>305</v>
      </c>
      <c r="T158" s="179">
        <v>45382</v>
      </c>
      <c r="U158" s="177">
        <v>3.681</v>
      </c>
      <c r="V158" s="177">
        <v>60.272080956261</v>
      </c>
      <c r="W158" s="177">
        <v>221.86152999999999</v>
      </c>
      <c r="X158" s="178">
        <v>6.4862637700000003E-4</v>
      </c>
      <c r="Y158" s="178">
        <v>0.35981343090200002</v>
      </c>
      <c r="Z158" s="178">
        <v>4.7937641089999998E-3</v>
      </c>
    </row>
    <row r="159" spans="1:26" ht="13.5" thickBot="1" x14ac:dyDescent="0.25">
      <c r="A159" s="149">
        <v>7956</v>
      </c>
      <c r="B159" s="149">
        <v>14482</v>
      </c>
      <c r="C159" s="150" t="s">
        <v>2949</v>
      </c>
      <c r="D159" s="156"/>
      <c r="E159" s="171"/>
      <c r="F159" s="171" t="s">
        <v>2950</v>
      </c>
      <c r="G159" s="171">
        <v>11020474</v>
      </c>
      <c r="H159" s="171" t="s">
        <v>78</v>
      </c>
      <c r="I159" s="171" t="s">
        <v>943</v>
      </c>
      <c r="J159" s="171"/>
      <c r="K159" s="171" t="s">
        <v>61</v>
      </c>
      <c r="L159" s="154"/>
      <c r="M159" s="154"/>
      <c r="N159" s="171" t="s">
        <v>53</v>
      </c>
      <c r="O159" s="171" t="s">
        <v>62</v>
      </c>
      <c r="P159" s="176">
        <v>45155</v>
      </c>
      <c r="Q159" s="171" t="s">
        <v>1207</v>
      </c>
      <c r="R159" s="171" t="s">
        <v>303</v>
      </c>
      <c r="S159" s="171" t="s">
        <v>305</v>
      </c>
      <c r="T159" s="179">
        <v>45382</v>
      </c>
      <c r="U159" s="177">
        <v>3.681</v>
      </c>
      <c r="V159" s="177">
        <v>20.231458842704999</v>
      </c>
      <c r="W159" s="177">
        <v>74.471999999999994</v>
      </c>
      <c r="X159" s="190">
        <v>6.7438196142349996E-8</v>
      </c>
      <c r="Y159" s="178">
        <v>0.120778153049</v>
      </c>
      <c r="Z159" s="178">
        <v>1.6091171850000001E-3</v>
      </c>
    </row>
    <row r="160" spans="1:26" ht="13.5" thickBot="1" x14ac:dyDescent="0.25">
      <c r="A160" s="149">
        <v>7956</v>
      </c>
      <c r="B160" s="149">
        <v>14482</v>
      </c>
      <c r="C160" s="150" t="s">
        <v>2951</v>
      </c>
      <c r="D160" s="150"/>
      <c r="E160" s="171"/>
      <c r="F160" s="171" t="s">
        <v>2952</v>
      </c>
      <c r="G160" s="171">
        <v>11020490</v>
      </c>
      <c r="H160" s="171" t="s">
        <v>78</v>
      </c>
      <c r="I160" s="171" t="s">
        <v>943</v>
      </c>
      <c r="J160" s="154"/>
      <c r="K160" s="171" t="s">
        <v>61</v>
      </c>
      <c r="L160" s="154"/>
      <c r="M160" s="154"/>
      <c r="N160" s="171" t="s">
        <v>314</v>
      </c>
      <c r="O160" s="171" t="s">
        <v>62</v>
      </c>
      <c r="P160" s="176">
        <v>45218</v>
      </c>
      <c r="Q160" s="171" t="s">
        <v>1207</v>
      </c>
      <c r="R160" s="171" t="s">
        <v>303</v>
      </c>
      <c r="S160" s="171" t="s">
        <v>305</v>
      </c>
      <c r="T160" s="179">
        <v>45382</v>
      </c>
      <c r="U160" s="177">
        <v>3.681</v>
      </c>
      <c r="V160" s="177">
        <v>7.8307497962510002</v>
      </c>
      <c r="W160" s="177">
        <v>28.82499</v>
      </c>
      <c r="X160" s="190">
        <v>7.8307497962509998E-8</v>
      </c>
      <c r="Y160" s="178">
        <v>4.6748161104999998E-2</v>
      </c>
      <c r="Z160" s="178">
        <v>6.2282182200000004E-4</v>
      </c>
    </row>
    <row r="161" spans="1:26" ht="13.5" thickBot="1" x14ac:dyDescent="0.25">
      <c r="A161" s="149">
        <v>8700</v>
      </c>
      <c r="B161" s="149">
        <v>12535</v>
      </c>
      <c r="C161" s="150" t="s">
        <v>3421</v>
      </c>
      <c r="D161" s="150"/>
      <c r="E161" s="171"/>
      <c r="F161" s="171" t="s">
        <v>2898</v>
      </c>
      <c r="G161" s="171">
        <v>11019376</v>
      </c>
      <c r="H161" s="171" t="s">
        <v>78</v>
      </c>
      <c r="I161" s="171" t="s">
        <v>943</v>
      </c>
      <c r="J161" s="171"/>
      <c r="K161" s="171" t="s">
        <v>53</v>
      </c>
      <c r="L161" s="154"/>
      <c r="M161" s="154"/>
      <c r="N161" s="171" t="s">
        <v>53</v>
      </c>
      <c r="O161" s="171" t="s">
        <v>62</v>
      </c>
      <c r="P161" s="176">
        <v>44598</v>
      </c>
      <c r="Q161" s="171" t="s">
        <v>1206</v>
      </c>
      <c r="R161" s="171" t="s">
        <v>303</v>
      </c>
      <c r="S161" s="171" t="s">
        <v>305</v>
      </c>
      <c r="T161" s="179">
        <v>45382</v>
      </c>
      <c r="U161" s="177">
        <v>1</v>
      </c>
      <c r="V161" s="177">
        <v>14742.17139</v>
      </c>
      <c r="W161" s="177">
        <v>14742.17139</v>
      </c>
      <c r="X161" s="178">
        <v>1.4038526736E-2</v>
      </c>
      <c r="Y161" s="178">
        <v>9.7255393610000008E-3</v>
      </c>
      <c r="Z161" s="178">
        <v>7.7550196899999998E-4</v>
      </c>
    </row>
    <row r="162" spans="1:26" ht="13.5" thickBot="1" x14ac:dyDescent="0.25">
      <c r="A162" s="149">
        <v>8700</v>
      </c>
      <c r="B162" s="149">
        <v>12535</v>
      </c>
      <c r="C162" s="156" t="s">
        <v>3422</v>
      </c>
      <c r="D162" s="150"/>
      <c r="E162" s="171"/>
      <c r="F162" s="171" t="s">
        <v>2899</v>
      </c>
      <c r="G162" s="171">
        <v>11019934</v>
      </c>
      <c r="H162" s="171" t="s">
        <v>78</v>
      </c>
      <c r="I162" s="171" t="s">
        <v>943</v>
      </c>
      <c r="J162" s="171"/>
      <c r="K162" s="171" t="s">
        <v>53</v>
      </c>
      <c r="L162" s="154"/>
      <c r="M162" s="154"/>
      <c r="N162" s="171" t="s">
        <v>53</v>
      </c>
      <c r="O162" s="171" t="s">
        <v>62</v>
      </c>
      <c r="P162" s="176">
        <v>44910</v>
      </c>
      <c r="Q162" s="171" t="s">
        <v>1206</v>
      </c>
      <c r="R162" s="171" t="s">
        <v>303</v>
      </c>
      <c r="S162" s="171" t="s">
        <v>305</v>
      </c>
      <c r="T162" s="179">
        <v>45382</v>
      </c>
      <c r="U162" s="177">
        <v>1</v>
      </c>
      <c r="V162" s="177">
        <v>6216.5982199999999</v>
      </c>
      <c r="W162" s="177">
        <v>6216.5982199999999</v>
      </c>
      <c r="X162" s="178">
        <v>67.556519600000001</v>
      </c>
      <c r="Y162" s="178">
        <v>4.1011441989999998E-3</v>
      </c>
      <c r="Z162" s="178">
        <v>3.27019951E-4</v>
      </c>
    </row>
    <row r="163" spans="1:26" ht="13.5" thickBot="1" x14ac:dyDescent="0.25">
      <c r="A163" s="149">
        <v>8700</v>
      </c>
      <c r="B163" s="149">
        <v>12535</v>
      </c>
      <c r="C163" s="156" t="s">
        <v>3412</v>
      </c>
      <c r="D163" s="150"/>
      <c r="E163" s="171"/>
      <c r="F163" s="171" t="s">
        <v>2853</v>
      </c>
      <c r="G163" s="171">
        <v>11020109</v>
      </c>
      <c r="H163" s="171" t="s">
        <v>78</v>
      </c>
      <c r="I163" s="171" t="s">
        <v>943</v>
      </c>
      <c r="J163" s="171"/>
      <c r="K163" s="171" t="s">
        <v>53</v>
      </c>
      <c r="L163" s="154"/>
      <c r="M163" s="154"/>
      <c r="N163" s="171" t="s">
        <v>53</v>
      </c>
      <c r="O163" s="171" t="s">
        <v>62</v>
      </c>
      <c r="P163" s="176">
        <v>44955</v>
      </c>
      <c r="Q163" s="171" t="s">
        <v>1206</v>
      </c>
      <c r="R163" s="171" t="s">
        <v>303</v>
      </c>
      <c r="S163" s="171" t="s">
        <v>305</v>
      </c>
      <c r="T163" s="179">
        <v>45382</v>
      </c>
      <c r="U163" s="177">
        <v>1</v>
      </c>
      <c r="V163" s="177">
        <v>8092.1912000000002</v>
      </c>
      <c r="W163" s="177">
        <v>8092.1912000000002</v>
      </c>
      <c r="X163" s="190">
        <v>2.6973970666666667E-5</v>
      </c>
      <c r="Y163" s="178">
        <v>5.3384892870000002E-3</v>
      </c>
      <c r="Z163" s="178">
        <v>4.2568425299999998E-4</v>
      </c>
    </row>
    <row r="164" spans="1:26" ht="13.5" thickBot="1" x14ac:dyDescent="0.25">
      <c r="A164" s="149">
        <v>8700</v>
      </c>
      <c r="B164" s="149">
        <v>12535</v>
      </c>
      <c r="C164" s="156" t="s">
        <v>3433</v>
      </c>
      <c r="D164" s="150"/>
      <c r="E164" s="171"/>
      <c r="F164" s="171" t="s">
        <v>2957</v>
      </c>
      <c r="G164" s="171">
        <v>11020123</v>
      </c>
      <c r="H164" s="171" t="s">
        <v>78</v>
      </c>
      <c r="I164" s="171" t="s">
        <v>943</v>
      </c>
      <c r="J164" s="171"/>
      <c r="K164" s="171" t="s">
        <v>53</v>
      </c>
      <c r="L164" s="154"/>
      <c r="M164" s="154"/>
      <c r="N164" s="171" t="s">
        <v>53</v>
      </c>
      <c r="O164" s="171" t="s">
        <v>62</v>
      </c>
      <c r="P164" s="176">
        <v>45081</v>
      </c>
      <c r="Q164" s="171" t="s">
        <v>1206</v>
      </c>
      <c r="R164" s="171" t="s">
        <v>303</v>
      </c>
      <c r="S164" s="171" t="s">
        <v>305</v>
      </c>
      <c r="T164" s="179">
        <v>45382</v>
      </c>
      <c r="U164" s="177">
        <v>1</v>
      </c>
      <c r="V164" s="177">
        <v>2319.4516400000002</v>
      </c>
      <c r="W164" s="177">
        <v>2319.4516400000002</v>
      </c>
      <c r="X164" s="178">
        <v>6.0404255310000004E-3</v>
      </c>
      <c r="Y164" s="178">
        <v>1.5301625259999999E-3</v>
      </c>
      <c r="Z164" s="178">
        <v>1.22013187E-4</v>
      </c>
    </row>
    <row r="165" spans="1:26" ht="13.5" thickBot="1" x14ac:dyDescent="0.25">
      <c r="A165" s="149">
        <v>8700</v>
      </c>
      <c r="B165" s="149">
        <v>12535</v>
      </c>
      <c r="C165" s="156" t="s">
        <v>3440</v>
      </c>
      <c r="D165" s="150"/>
      <c r="E165" s="171"/>
      <c r="F165" s="171" t="s">
        <v>2958</v>
      </c>
      <c r="G165" s="171">
        <v>11020416</v>
      </c>
      <c r="H165" s="171" t="s">
        <v>78</v>
      </c>
      <c r="I165" s="171" t="s">
        <v>943</v>
      </c>
      <c r="J165" s="154"/>
      <c r="K165" s="171" t="s">
        <v>53</v>
      </c>
      <c r="L165" s="154"/>
      <c r="M165" s="154"/>
      <c r="N165" s="171" t="s">
        <v>53</v>
      </c>
      <c r="O165" s="171" t="s">
        <v>62</v>
      </c>
      <c r="P165" s="176">
        <v>45176</v>
      </c>
      <c r="Q165" s="171" t="s">
        <v>1206</v>
      </c>
      <c r="R165" s="171" t="s">
        <v>303</v>
      </c>
      <c r="S165" s="171" t="s">
        <v>305</v>
      </c>
      <c r="T165" s="179">
        <v>45382</v>
      </c>
      <c r="U165" s="177">
        <v>1</v>
      </c>
      <c r="V165" s="177">
        <v>5164.8245999999999</v>
      </c>
      <c r="W165" s="177">
        <v>5164.8245999999999</v>
      </c>
      <c r="X165" s="178">
        <v>1.7999999999999999E-2</v>
      </c>
      <c r="Y165" s="178">
        <v>3.4072799460000002E-3</v>
      </c>
      <c r="Z165" s="178">
        <v>2.7169211000000002E-4</v>
      </c>
    </row>
    <row r="166" spans="1:26" ht="13.5" thickBot="1" x14ac:dyDescent="0.25">
      <c r="A166" s="149">
        <v>8700</v>
      </c>
      <c r="B166" s="149">
        <v>12535</v>
      </c>
      <c r="C166" s="156" t="s">
        <v>3440</v>
      </c>
      <c r="D166" s="156"/>
      <c r="E166" s="171"/>
      <c r="F166" s="171" t="s">
        <v>2959</v>
      </c>
      <c r="G166" s="171">
        <v>11020453</v>
      </c>
      <c r="H166" s="171" t="s">
        <v>78</v>
      </c>
      <c r="I166" s="171" t="s">
        <v>943</v>
      </c>
      <c r="J166" s="154"/>
      <c r="K166" s="171" t="s">
        <v>53</v>
      </c>
      <c r="L166" s="154"/>
      <c r="M166" s="154"/>
      <c r="N166" s="171" t="s">
        <v>53</v>
      </c>
      <c r="O166" s="171" t="s">
        <v>62</v>
      </c>
      <c r="P166" s="176">
        <v>45379</v>
      </c>
      <c r="Q166" s="171" t="s">
        <v>1206</v>
      </c>
      <c r="R166" s="171" t="s">
        <v>303</v>
      </c>
      <c r="S166" s="171" t="s">
        <v>305</v>
      </c>
      <c r="T166" s="179">
        <v>45382</v>
      </c>
      <c r="U166" s="177">
        <v>1</v>
      </c>
      <c r="V166" s="177">
        <v>4800</v>
      </c>
      <c r="W166" s="177">
        <v>4800</v>
      </c>
      <c r="X166" s="190">
        <v>4.8000000000000001E-5</v>
      </c>
      <c r="Y166" s="178">
        <v>3.1666019679999998E-3</v>
      </c>
      <c r="Z166" s="178">
        <v>2.5250075800000002E-4</v>
      </c>
    </row>
    <row r="167" spans="1:26" ht="13.5" thickBot="1" x14ac:dyDescent="0.25">
      <c r="A167" s="149">
        <v>8700</v>
      </c>
      <c r="B167" s="149">
        <v>12535</v>
      </c>
      <c r="C167" s="150" t="s">
        <v>2854</v>
      </c>
      <c r="D167" s="156"/>
      <c r="E167" s="171"/>
      <c r="F167" s="171" t="s">
        <v>2855</v>
      </c>
      <c r="G167" s="171">
        <v>11018236</v>
      </c>
      <c r="H167" s="171" t="s">
        <v>78</v>
      </c>
      <c r="I167" s="171" t="s">
        <v>943</v>
      </c>
      <c r="J167" s="171"/>
      <c r="K167" s="171" t="s">
        <v>61</v>
      </c>
      <c r="L167" s="154"/>
      <c r="M167" s="154"/>
      <c r="N167" s="171" t="s">
        <v>314</v>
      </c>
      <c r="O167" s="171" t="s">
        <v>62</v>
      </c>
      <c r="P167" s="176">
        <v>43864</v>
      </c>
      <c r="Q167" s="171" t="s">
        <v>1207</v>
      </c>
      <c r="R167" s="171" t="s">
        <v>303</v>
      </c>
      <c r="S167" s="171" t="s">
        <v>305</v>
      </c>
      <c r="T167" s="179">
        <v>45382</v>
      </c>
      <c r="U167" s="177">
        <v>3.681</v>
      </c>
      <c r="V167" s="177">
        <v>1198.8631676175</v>
      </c>
      <c r="W167" s="177">
        <v>4413.0153200000004</v>
      </c>
      <c r="X167" s="178">
        <v>1.8542851438E-2</v>
      </c>
      <c r="Y167" s="178">
        <v>2.9113047909999999E-3</v>
      </c>
      <c r="Z167" s="178">
        <v>2.3214369000000001E-4</v>
      </c>
    </row>
    <row r="168" spans="1:26" ht="13.5" thickBot="1" x14ac:dyDescent="0.25">
      <c r="A168" s="149">
        <v>8700</v>
      </c>
      <c r="B168" s="149">
        <v>12535</v>
      </c>
      <c r="C168" s="150" t="s">
        <v>2900</v>
      </c>
      <c r="D168" s="156"/>
      <c r="E168" s="171"/>
      <c r="F168" s="171" t="s">
        <v>2901</v>
      </c>
      <c r="G168" s="171">
        <v>11018596</v>
      </c>
      <c r="H168" s="171" t="s">
        <v>78</v>
      </c>
      <c r="I168" s="171" t="s">
        <v>943</v>
      </c>
      <c r="J168" s="171"/>
      <c r="K168" s="171" t="s">
        <v>61</v>
      </c>
      <c r="L168" s="171"/>
      <c r="M168" s="171"/>
      <c r="N168" s="171" t="s">
        <v>314</v>
      </c>
      <c r="O168" s="171" t="s">
        <v>62</v>
      </c>
      <c r="P168" s="176">
        <v>44119</v>
      </c>
      <c r="Q168" s="171" t="s">
        <v>1207</v>
      </c>
      <c r="R168" s="171" t="s">
        <v>303</v>
      </c>
      <c r="S168" s="171" t="s">
        <v>305</v>
      </c>
      <c r="T168" s="179">
        <v>45382</v>
      </c>
      <c r="U168" s="177">
        <v>3.681</v>
      </c>
      <c r="V168" s="177">
        <v>5677.72567237164</v>
      </c>
      <c r="W168" s="177">
        <v>20899.708200000001</v>
      </c>
      <c r="X168" s="178">
        <v>2.3871903750000002E-3</v>
      </c>
      <c r="Y168" s="178">
        <v>1.3787720232999999E-2</v>
      </c>
      <c r="Z168" s="178">
        <v>1.0994150349999999E-3</v>
      </c>
    </row>
    <row r="169" spans="1:26" ht="13.5" thickBot="1" x14ac:dyDescent="0.25">
      <c r="A169" s="149">
        <v>8700</v>
      </c>
      <c r="B169" s="149">
        <v>12535</v>
      </c>
      <c r="C169" s="156" t="s">
        <v>3423</v>
      </c>
      <c r="D169" s="150"/>
      <c r="E169" s="171"/>
      <c r="F169" s="171" t="s">
        <v>2902</v>
      </c>
      <c r="G169" s="171">
        <v>11018714</v>
      </c>
      <c r="H169" s="171" t="s">
        <v>78</v>
      </c>
      <c r="I169" s="171" t="s">
        <v>241</v>
      </c>
      <c r="J169" s="154"/>
      <c r="K169" s="171" t="s">
        <v>61</v>
      </c>
      <c r="L169" s="171"/>
      <c r="M169" s="171"/>
      <c r="N169" s="171" t="s">
        <v>314</v>
      </c>
      <c r="O169" s="171" t="s">
        <v>62</v>
      </c>
      <c r="P169" s="176">
        <v>44165</v>
      </c>
      <c r="Q169" s="171" t="s">
        <v>1207</v>
      </c>
      <c r="R169" s="171" t="s">
        <v>303</v>
      </c>
      <c r="S169" s="171" t="s">
        <v>305</v>
      </c>
      <c r="T169" s="179">
        <v>45382</v>
      </c>
      <c r="U169" s="177">
        <v>3.681</v>
      </c>
      <c r="V169" s="177">
        <v>4775.0678212442299</v>
      </c>
      <c r="W169" s="177">
        <v>17577.024649999999</v>
      </c>
      <c r="X169" s="178">
        <v>2.8110254150000001E-3</v>
      </c>
      <c r="Y169" s="178">
        <v>1.1595716843E-2</v>
      </c>
      <c r="Z169" s="178">
        <v>9.2462751100000004E-4</v>
      </c>
    </row>
    <row r="170" spans="1:26" ht="13.5" thickBot="1" x14ac:dyDescent="0.25">
      <c r="A170" s="149">
        <v>8700</v>
      </c>
      <c r="B170" s="149">
        <v>12535</v>
      </c>
      <c r="C170" s="150" t="s">
        <v>3424</v>
      </c>
      <c r="D170" s="150"/>
      <c r="E170" s="171"/>
      <c r="F170" s="171" t="s">
        <v>2903</v>
      </c>
      <c r="G170" s="171">
        <v>11018732</v>
      </c>
      <c r="H170" s="171" t="s">
        <v>78</v>
      </c>
      <c r="I170" s="171" t="s">
        <v>241</v>
      </c>
      <c r="J170" s="171"/>
      <c r="K170" s="171" t="s">
        <v>61</v>
      </c>
      <c r="L170" s="171"/>
      <c r="M170" s="171"/>
      <c r="N170" s="171" t="s">
        <v>314</v>
      </c>
      <c r="O170" s="171" t="s">
        <v>62</v>
      </c>
      <c r="P170" s="176">
        <v>44172</v>
      </c>
      <c r="Q170" s="171" t="s">
        <v>1207</v>
      </c>
      <c r="R170" s="171" t="s">
        <v>303</v>
      </c>
      <c r="S170" s="171" t="s">
        <v>305</v>
      </c>
      <c r="T170" s="179">
        <v>45382</v>
      </c>
      <c r="U170" s="177">
        <v>3.681</v>
      </c>
      <c r="V170" s="177">
        <v>5228.7174001630001</v>
      </c>
      <c r="W170" s="177">
        <v>19246.908749999999</v>
      </c>
      <c r="X170" s="178">
        <v>7.300556352E-3</v>
      </c>
      <c r="Y170" s="178">
        <v>1.2697353983999999E-2</v>
      </c>
      <c r="Z170" s="178">
        <v>1.012470636E-3</v>
      </c>
    </row>
    <row r="171" spans="1:26" ht="13.5" thickBot="1" x14ac:dyDescent="0.25">
      <c r="A171" s="149">
        <v>8700</v>
      </c>
      <c r="B171" s="149">
        <v>12535</v>
      </c>
      <c r="C171" s="156" t="s">
        <v>3364</v>
      </c>
      <c r="D171" s="150"/>
      <c r="E171" s="171"/>
      <c r="F171" s="171" t="s">
        <v>2904</v>
      </c>
      <c r="G171" s="171">
        <v>11018733</v>
      </c>
      <c r="H171" s="171" t="s">
        <v>78</v>
      </c>
      <c r="I171" s="171" t="s">
        <v>943</v>
      </c>
      <c r="J171" s="171"/>
      <c r="K171" s="171" t="s">
        <v>61</v>
      </c>
      <c r="L171" s="154"/>
      <c r="M171" s="154"/>
      <c r="N171" s="171" t="s">
        <v>314</v>
      </c>
      <c r="O171" s="171" t="s">
        <v>62</v>
      </c>
      <c r="P171" s="176">
        <v>44173</v>
      </c>
      <c r="Q171" s="171" t="s">
        <v>1207</v>
      </c>
      <c r="R171" s="171" t="s">
        <v>303</v>
      </c>
      <c r="S171" s="171" t="s">
        <v>305</v>
      </c>
      <c r="T171" s="179">
        <v>45382</v>
      </c>
      <c r="U171" s="177">
        <v>3.681</v>
      </c>
      <c r="V171" s="177">
        <v>5747.56106221135</v>
      </c>
      <c r="W171" s="177">
        <v>21156.772270000001</v>
      </c>
      <c r="X171" s="178">
        <v>1.5919069734999999E-2</v>
      </c>
      <c r="Y171" s="178">
        <v>1.3957307647000001E-2</v>
      </c>
      <c r="Z171" s="178">
        <v>1.112937717E-3</v>
      </c>
    </row>
    <row r="172" spans="1:26" ht="13.5" thickBot="1" x14ac:dyDescent="0.25">
      <c r="A172" s="149">
        <v>8700</v>
      </c>
      <c r="B172" s="149">
        <v>12535</v>
      </c>
      <c r="C172" s="156" t="s">
        <v>3364</v>
      </c>
      <c r="D172" s="150"/>
      <c r="E172" s="171"/>
      <c r="F172" s="171" t="s">
        <v>2905</v>
      </c>
      <c r="G172" s="171">
        <v>11018734</v>
      </c>
      <c r="H172" s="171" t="s">
        <v>78</v>
      </c>
      <c r="I172" s="171" t="s">
        <v>943</v>
      </c>
      <c r="J172" s="171"/>
      <c r="K172" s="171" t="s">
        <v>61</v>
      </c>
      <c r="L172" s="154"/>
      <c r="M172" s="154"/>
      <c r="N172" s="171" t="s">
        <v>313</v>
      </c>
      <c r="O172" s="171" t="s">
        <v>62</v>
      </c>
      <c r="P172" s="176">
        <v>44173</v>
      </c>
      <c r="Q172" s="171" t="s">
        <v>1207</v>
      </c>
      <c r="R172" s="171" t="s">
        <v>303</v>
      </c>
      <c r="S172" s="171" t="s">
        <v>305</v>
      </c>
      <c r="T172" s="179">
        <v>45382</v>
      </c>
      <c r="U172" s="177">
        <v>3.681</v>
      </c>
      <c r="V172" s="177">
        <v>5755.8669491985902</v>
      </c>
      <c r="W172" s="177">
        <v>21187.346239999999</v>
      </c>
      <c r="X172" s="178">
        <v>1.5875908657000001E-2</v>
      </c>
      <c r="Y172" s="178">
        <v>1.3977477562000001E-2</v>
      </c>
      <c r="Z172" s="178">
        <v>1.11454604E-3</v>
      </c>
    </row>
    <row r="173" spans="1:26" ht="13.5" thickBot="1" x14ac:dyDescent="0.25">
      <c r="A173" s="149">
        <v>8700</v>
      </c>
      <c r="B173" s="149">
        <v>12535</v>
      </c>
      <c r="C173" s="150" t="s">
        <v>2906</v>
      </c>
      <c r="D173" s="150"/>
      <c r="E173" s="171"/>
      <c r="F173" s="171" t="s">
        <v>2907</v>
      </c>
      <c r="G173" s="171">
        <v>11018752</v>
      </c>
      <c r="H173" s="171" t="s">
        <v>78</v>
      </c>
      <c r="I173" s="171" t="s">
        <v>943</v>
      </c>
      <c r="J173" s="171"/>
      <c r="K173" s="171" t="s">
        <v>61</v>
      </c>
      <c r="L173" s="154"/>
      <c r="M173" s="154"/>
      <c r="N173" s="171" t="s">
        <v>314</v>
      </c>
      <c r="O173" s="171" t="s">
        <v>62</v>
      </c>
      <c r="P173" s="176">
        <v>44195</v>
      </c>
      <c r="Q173" s="171" t="s">
        <v>1207</v>
      </c>
      <c r="R173" s="171" t="s">
        <v>303</v>
      </c>
      <c r="S173" s="171" t="s">
        <v>305</v>
      </c>
      <c r="T173" s="179">
        <v>45382</v>
      </c>
      <c r="U173" s="177">
        <v>3.681</v>
      </c>
      <c r="V173" s="177">
        <v>2518.0189921217102</v>
      </c>
      <c r="W173" s="177">
        <v>9268.82791</v>
      </c>
      <c r="X173" s="178">
        <v>1.437246839E-3</v>
      </c>
      <c r="Y173" s="178">
        <v>6.1147268120000002E-3</v>
      </c>
      <c r="Z173" s="178">
        <v>4.87580432E-4</v>
      </c>
    </row>
    <row r="174" spans="1:26" ht="13.5" thickBot="1" x14ac:dyDescent="0.25">
      <c r="A174" s="149">
        <v>8700</v>
      </c>
      <c r="B174" s="149">
        <v>12535</v>
      </c>
      <c r="C174" s="150" t="s">
        <v>2906</v>
      </c>
      <c r="D174" s="150"/>
      <c r="E174" s="171"/>
      <c r="F174" s="171" t="s">
        <v>2908</v>
      </c>
      <c r="G174" s="171">
        <v>11018753</v>
      </c>
      <c r="H174" s="171" t="s">
        <v>78</v>
      </c>
      <c r="I174" s="171" t="s">
        <v>943</v>
      </c>
      <c r="J174" s="171"/>
      <c r="K174" s="171" t="s">
        <v>61</v>
      </c>
      <c r="L174" s="154"/>
      <c r="M174" s="154"/>
      <c r="N174" s="171" t="s">
        <v>314</v>
      </c>
      <c r="O174" s="171" t="s">
        <v>62</v>
      </c>
      <c r="P174" s="176">
        <v>44195</v>
      </c>
      <c r="Q174" s="171" t="s">
        <v>1207</v>
      </c>
      <c r="R174" s="171" t="s">
        <v>303</v>
      </c>
      <c r="S174" s="171" t="s">
        <v>305</v>
      </c>
      <c r="T174" s="179">
        <v>45382</v>
      </c>
      <c r="U174" s="177">
        <v>3.681</v>
      </c>
      <c r="V174" s="177">
        <v>2389.5724775876101</v>
      </c>
      <c r="W174" s="177">
        <v>8796.0162899999996</v>
      </c>
      <c r="X174" s="178">
        <v>8.5828104399999995E-4</v>
      </c>
      <c r="Y174" s="178">
        <v>5.8028088530000001E-3</v>
      </c>
      <c r="Z174" s="178">
        <v>4.6270849600000001E-4</v>
      </c>
    </row>
    <row r="175" spans="1:26" ht="13.5" thickBot="1" x14ac:dyDescent="0.25">
      <c r="A175" s="149">
        <v>8700</v>
      </c>
      <c r="B175" s="149">
        <v>12535</v>
      </c>
      <c r="C175" s="150" t="s">
        <v>2960</v>
      </c>
      <c r="D175" s="150"/>
      <c r="E175" s="171"/>
      <c r="F175" s="171" t="s">
        <v>2961</v>
      </c>
      <c r="G175" s="171">
        <v>11018780</v>
      </c>
      <c r="H175" s="171" t="s">
        <v>78</v>
      </c>
      <c r="I175" s="171" t="s">
        <v>241</v>
      </c>
      <c r="J175" s="171"/>
      <c r="K175" s="171" t="s">
        <v>61</v>
      </c>
      <c r="L175" s="154"/>
      <c r="M175" s="154"/>
      <c r="N175" s="171" t="s">
        <v>153</v>
      </c>
      <c r="O175" s="171" t="s">
        <v>62</v>
      </c>
      <c r="P175" s="176">
        <v>44203</v>
      </c>
      <c r="Q175" s="171" t="s">
        <v>1216</v>
      </c>
      <c r="R175" s="171" t="s">
        <v>303</v>
      </c>
      <c r="S175" s="171" t="s">
        <v>305</v>
      </c>
      <c r="T175" s="179">
        <v>45382</v>
      </c>
      <c r="U175" s="177">
        <v>3.9790999999999999</v>
      </c>
      <c r="V175" s="177">
        <v>1630.14626925687</v>
      </c>
      <c r="W175" s="177">
        <v>6486.5150199999998</v>
      </c>
      <c r="X175" s="178">
        <v>7.5165334059999998E-3</v>
      </c>
      <c r="Y175" s="178">
        <v>4.2792106720000002E-3</v>
      </c>
      <c r="Z175" s="178">
        <v>3.4121874199999997E-4</v>
      </c>
    </row>
    <row r="176" spans="1:26" ht="13.5" thickBot="1" x14ac:dyDescent="0.25">
      <c r="A176" s="149">
        <v>8700</v>
      </c>
      <c r="B176" s="149">
        <v>12535</v>
      </c>
      <c r="C176" s="150" t="s">
        <v>2962</v>
      </c>
      <c r="D176" s="156"/>
      <c r="E176" s="171"/>
      <c r="F176" s="171" t="s">
        <v>2963</v>
      </c>
      <c r="G176" s="171">
        <v>11018841</v>
      </c>
      <c r="H176" s="171" t="s">
        <v>78</v>
      </c>
      <c r="I176" s="171" t="s">
        <v>765</v>
      </c>
      <c r="J176" s="171"/>
      <c r="K176" s="171" t="s">
        <v>61</v>
      </c>
      <c r="L176" s="154"/>
      <c r="M176" s="154"/>
      <c r="N176" s="171" t="s">
        <v>314</v>
      </c>
      <c r="O176" s="171" t="s">
        <v>62</v>
      </c>
      <c r="P176" s="176">
        <v>44249</v>
      </c>
      <c r="Q176" s="171" t="s">
        <v>1207</v>
      </c>
      <c r="R176" s="171" t="s">
        <v>303</v>
      </c>
      <c r="S176" s="171" t="s">
        <v>305</v>
      </c>
      <c r="T176" s="179">
        <v>45382</v>
      </c>
      <c r="U176" s="177">
        <v>3.681</v>
      </c>
      <c r="V176" s="177">
        <v>601.47504482477598</v>
      </c>
      <c r="W176" s="177">
        <v>2214.0296400000002</v>
      </c>
      <c r="X176" s="178">
        <v>3.3607273820000002E-3</v>
      </c>
      <c r="Y176" s="178">
        <v>1.460614711E-3</v>
      </c>
      <c r="Z176" s="178">
        <v>1.1646753300000001E-4</v>
      </c>
    </row>
    <row r="177" spans="1:26" ht="13.5" thickBot="1" x14ac:dyDescent="0.25">
      <c r="A177" s="149">
        <v>8700</v>
      </c>
      <c r="B177" s="149">
        <v>12535</v>
      </c>
      <c r="C177" s="150" t="s">
        <v>2856</v>
      </c>
      <c r="D177" s="150"/>
      <c r="E177" s="171"/>
      <c r="F177" s="171" t="s">
        <v>2857</v>
      </c>
      <c r="G177" s="171">
        <v>11018862</v>
      </c>
      <c r="H177" s="171" t="s">
        <v>78</v>
      </c>
      <c r="I177" s="171" t="s">
        <v>765</v>
      </c>
      <c r="J177" s="171"/>
      <c r="K177" s="171" t="s">
        <v>61</v>
      </c>
      <c r="L177" s="154"/>
      <c r="M177" s="154"/>
      <c r="N177" s="171" t="s">
        <v>314</v>
      </c>
      <c r="O177" s="171" t="s">
        <v>62</v>
      </c>
      <c r="P177" s="176">
        <v>44257</v>
      </c>
      <c r="Q177" s="171" t="s">
        <v>1207</v>
      </c>
      <c r="R177" s="171" t="s">
        <v>303</v>
      </c>
      <c r="S177" s="171" t="s">
        <v>305</v>
      </c>
      <c r="T177" s="179">
        <v>45382</v>
      </c>
      <c r="U177" s="177">
        <v>3.681</v>
      </c>
      <c r="V177" s="177">
        <v>3997.2872154305901</v>
      </c>
      <c r="W177" s="177">
        <v>14714.01424</v>
      </c>
      <c r="X177" s="178">
        <v>2.6846398864000001E-2</v>
      </c>
      <c r="Y177" s="178">
        <v>9.7069638430000004E-3</v>
      </c>
      <c r="Z177" s="178">
        <v>7.7402078199999996E-4</v>
      </c>
    </row>
    <row r="178" spans="1:26" ht="13.5" thickBot="1" x14ac:dyDescent="0.25">
      <c r="A178" s="149">
        <v>8700</v>
      </c>
      <c r="B178" s="149">
        <v>12535</v>
      </c>
      <c r="C178" s="156" t="s">
        <v>3413</v>
      </c>
      <c r="D178" s="156"/>
      <c r="E178" s="171"/>
      <c r="F178" s="171" t="s">
        <v>2858</v>
      </c>
      <c r="G178" s="171">
        <v>11018865</v>
      </c>
      <c r="H178" s="171" t="s">
        <v>78</v>
      </c>
      <c r="I178" s="171" t="s">
        <v>765</v>
      </c>
      <c r="J178" s="154"/>
      <c r="K178" s="171" t="s">
        <v>61</v>
      </c>
      <c r="L178" s="154"/>
      <c r="M178" s="154"/>
      <c r="N178" s="171" t="s">
        <v>314</v>
      </c>
      <c r="O178" s="171" t="s">
        <v>62</v>
      </c>
      <c r="P178" s="176">
        <v>44263</v>
      </c>
      <c r="Q178" s="171" t="s">
        <v>1207</v>
      </c>
      <c r="R178" s="171" t="s">
        <v>303</v>
      </c>
      <c r="S178" s="171" t="s">
        <v>305</v>
      </c>
      <c r="T178" s="179">
        <v>45382</v>
      </c>
      <c r="U178" s="177">
        <v>3.681</v>
      </c>
      <c r="V178" s="177">
        <v>3717.5283564248798</v>
      </c>
      <c r="W178" s="177">
        <v>13684.221879999999</v>
      </c>
      <c r="X178" s="178">
        <v>2.9676102387000001E-2</v>
      </c>
      <c r="Y178" s="178">
        <v>9.0276008200000004E-3</v>
      </c>
      <c r="Z178" s="178">
        <v>7.1984925000000003E-4</v>
      </c>
    </row>
    <row r="179" spans="1:26" ht="13.5" thickBot="1" x14ac:dyDescent="0.25">
      <c r="A179" s="149">
        <v>8700</v>
      </c>
      <c r="B179" s="149">
        <v>12535</v>
      </c>
      <c r="C179" s="156" t="s">
        <v>3425</v>
      </c>
      <c r="D179" s="156"/>
      <c r="E179" s="171"/>
      <c r="F179" s="171" t="s">
        <v>2909</v>
      </c>
      <c r="G179" s="171">
        <v>11018907</v>
      </c>
      <c r="H179" s="171" t="s">
        <v>78</v>
      </c>
      <c r="I179" s="171" t="s">
        <v>943</v>
      </c>
      <c r="J179" s="154"/>
      <c r="K179" s="171" t="s">
        <v>61</v>
      </c>
      <c r="L179" s="154"/>
      <c r="M179" s="154"/>
      <c r="N179" s="171" t="s">
        <v>314</v>
      </c>
      <c r="O179" s="171" t="s">
        <v>62</v>
      </c>
      <c r="P179" s="176">
        <v>44280</v>
      </c>
      <c r="Q179" s="171" t="s">
        <v>1207</v>
      </c>
      <c r="R179" s="171" t="s">
        <v>303</v>
      </c>
      <c r="S179" s="171" t="s">
        <v>305</v>
      </c>
      <c r="T179" s="179">
        <v>45382</v>
      </c>
      <c r="U179" s="177">
        <v>3.681</v>
      </c>
      <c r="V179" s="177">
        <v>5479.0369057321404</v>
      </c>
      <c r="W179" s="177">
        <v>20168.334849999999</v>
      </c>
      <c r="X179" s="178">
        <v>2.6081051013000001E-2</v>
      </c>
      <c r="Y179" s="178">
        <v>1.3305226839E-2</v>
      </c>
      <c r="Z179" s="178">
        <v>1.060941634E-3</v>
      </c>
    </row>
    <row r="180" spans="1:26" ht="13.5" thickBot="1" x14ac:dyDescent="0.25">
      <c r="A180" s="149">
        <v>8700</v>
      </c>
      <c r="B180" s="149">
        <v>12535</v>
      </c>
      <c r="C180" s="156" t="s">
        <v>3426</v>
      </c>
      <c r="D180" s="156"/>
      <c r="E180" s="171"/>
      <c r="F180" s="171" t="s">
        <v>2910</v>
      </c>
      <c r="G180" s="171">
        <v>11018921</v>
      </c>
      <c r="H180" s="171" t="s">
        <v>78</v>
      </c>
      <c r="I180" s="171" t="s">
        <v>241</v>
      </c>
      <c r="J180" s="154"/>
      <c r="K180" s="171" t="s">
        <v>61</v>
      </c>
      <c r="L180" s="154"/>
      <c r="M180" s="154"/>
      <c r="N180" s="171" t="s">
        <v>53</v>
      </c>
      <c r="O180" s="171" t="s">
        <v>62</v>
      </c>
      <c r="P180" s="176">
        <v>44286</v>
      </c>
      <c r="Q180" s="171" t="s">
        <v>1216</v>
      </c>
      <c r="R180" s="171" t="s">
        <v>303</v>
      </c>
      <c r="S180" s="171" t="s">
        <v>305</v>
      </c>
      <c r="T180" s="179">
        <v>45382</v>
      </c>
      <c r="U180" s="177">
        <v>3.9790999999999999</v>
      </c>
      <c r="V180" s="177">
        <v>11203.434206227501</v>
      </c>
      <c r="W180" s="177">
        <v>44579.585050000002</v>
      </c>
      <c r="X180" s="178">
        <v>2.5883381593E-2</v>
      </c>
      <c r="Y180" s="178">
        <v>2.9409542032E-2</v>
      </c>
      <c r="Z180" s="178">
        <v>2.3450789650000001E-3</v>
      </c>
    </row>
    <row r="181" spans="1:26" ht="13.5" thickBot="1" x14ac:dyDescent="0.25">
      <c r="A181" s="149">
        <v>8700</v>
      </c>
      <c r="B181" s="149">
        <v>12535</v>
      </c>
      <c r="C181" s="156" t="s">
        <v>3427</v>
      </c>
      <c r="D181" s="156"/>
      <c r="E181" s="171"/>
      <c r="F181" s="171" t="s">
        <v>2911</v>
      </c>
      <c r="G181" s="171">
        <v>11018971</v>
      </c>
      <c r="H181" s="171" t="s">
        <v>78</v>
      </c>
      <c r="I181" s="171" t="s">
        <v>765</v>
      </c>
      <c r="J181" s="154"/>
      <c r="K181" s="171" t="s">
        <v>61</v>
      </c>
      <c r="L181" s="154"/>
      <c r="M181" s="154"/>
      <c r="N181" s="171" t="s">
        <v>314</v>
      </c>
      <c r="O181" s="171" t="s">
        <v>62</v>
      </c>
      <c r="P181" s="176">
        <v>44307</v>
      </c>
      <c r="Q181" s="171" t="s">
        <v>1207</v>
      </c>
      <c r="R181" s="171" t="s">
        <v>303</v>
      </c>
      <c r="S181" s="171" t="s">
        <v>305</v>
      </c>
      <c r="T181" s="179">
        <v>45382</v>
      </c>
      <c r="U181" s="177">
        <v>3.681</v>
      </c>
      <c r="V181" s="177">
        <v>11262.025126324401</v>
      </c>
      <c r="W181" s="177">
        <v>41455.514490000001</v>
      </c>
      <c r="X181" s="178">
        <v>5.6042780685000002E-2</v>
      </c>
      <c r="Y181" s="178">
        <v>2.7348565368999999E-2</v>
      </c>
      <c r="Z181" s="178">
        <v>2.180739343E-3</v>
      </c>
    </row>
    <row r="182" spans="1:26" ht="13.5" thickBot="1" x14ac:dyDescent="0.25">
      <c r="A182" s="149">
        <v>8700</v>
      </c>
      <c r="B182" s="149">
        <v>12535</v>
      </c>
      <c r="C182" s="156" t="s">
        <v>3434</v>
      </c>
      <c r="D182" s="156"/>
      <c r="E182" s="171"/>
      <c r="F182" s="171" t="s">
        <v>2964</v>
      </c>
      <c r="G182" s="171">
        <v>11019017</v>
      </c>
      <c r="H182" s="171" t="s">
        <v>78</v>
      </c>
      <c r="I182" s="171" t="s">
        <v>943</v>
      </c>
      <c r="J182" s="154"/>
      <c r="K182" s="171" t="s">
        <v>61</v>
      </c>
      <c r="L182" s="154"/>
      <c r="M182" s="154"/>
      <c r="N182" s="171" t="s">
        <v>315</v>
      </c>
      <c r="O182" s="171" t="s">
        <v>62</v>
      </c>
      <c r="P182" s="176">
        <v>44319</v>
      </c>
      <c r="Q182" s="171" t="s">
        <v>1216</v>
      </c>
      <c r="R182" s="171" t="s">
        <v>303</v>
      </c>
      <c r="S182" s="171" t="s">
        <v>305</v>
      </c>
      <c r="T182" s="179">
        <v>45382</v>
      </c>
      <c r="U182" s="177">
        <v>3.9790999999999999</v>
      </c>
      <c r="V182" s="177">
        <v>13011.874227840501</v>
      </c>
      <c r="W182" s="177">
        <v>51775.548739999998</v>
      </c>
      <c r="X182" s="178">
        <v>4.2984934875999997E-2</v>
      </c>
      <c r="Y182" s="178">
        <v>3.4156782194999999E-2</v>
      </c>
      <c r="Z182" s="178">
        <v>2.7236177750000002E-3</v>
      </c>
    </row>
    <row r="183" spans="1:26" ht="13.5" thickBot="1" x14ac:dyDescent="0.25">
      <c r="A183" s="149">
        <v>8700</v>
      </c>
      <c r="B183" s="149">
        <v>12535</v>
      </c>
      <c r="C183" s="156" t="s">
        <v>3381</v>
      </c>
      <c r="D183" s="156"/>
      <c r="E183" s="171"/>
      <c r="F183" s="171" t="s">
        <v>2965</v>
      </c>
      <c r="G183" s="171">
        <v>11019019</v>
      </c>
      <c r="H183" s="171" t="s">
        <v>78</v>
      </c>
      <c r="I183" s="171" t="s">
        <v>765</v>
      </c>
      <c r="J183" s="154"/>
      <c r="K183" s="171" t="s">
        <v>61</v>
      </c>
      <c r="L183" s="154"/>
      <c r="M183" s="154"/>
      <c r="N183" s="171" t="s">
        <v>53</v>
      </c>
      <c r="O183" s="171" t="s">
        <v>62</v>
      </c>
      <c r="P183" s="176">
        <v>44326</v>
      </c>
      <c r="Q183" s="171" t="s">
        <v>1207</v>
      </c>
      <c r="R183" s="171" t="s">
        <v>303</v>
      </c>
      <c r="S183" s="171" t="s">
        <v>305</v>
      </c>
      <c r="T183" s="179">
        <v>45382</v>
      </c>
      <c r="U183" s="177">
        <v>3.681</v>
      </c>
      <c r="V183" s="177">
        <v>3595.5634338495001</v>
      </c>
      <c r="W183" s="177">
        <v>13235.269</v>
      </c>
      <c r="X183" s="178">
        <v>2.9861754668E-2</v>
      </c>
      <c r="Y183" s="178">
        <v>8.7314226789999994E-3</v>
      </c>
      <c r="Z183" s="178">
        <v>6.9623238700000005E-4</v>
      </c>
    </row>
    <row r="184" spans="1:26" ht="13.5" thickBot="1" x14ac:dyDescent="0.25">
      <c r="A184" s="149">
        <v>8700</v>
      </c>
      <c r="B184" s="149">
        <v>12535</v>
      </c>
      <c r="C184" s="156" t="s">
        <v>3382</v>
      </c>
      <c r="D184" s="156"/>
      <c r="E184" s="171"/>
      <c r="F184" s="171" t="s">
        <v>2966</v>
      </c>
      <c r="G184" s="171">
        <v>11019120</v>
      </c>
      <c r="H184" s="171" t="s">
        <v>78</v>
      </c>
      <c r="I184" s="171" t="s">
        <v>765</v>
      </c>
      <c r="J184" s="154"/>
      <c r="K184" s="171" t="s">
        <v>61</v>
      </c>
      <c r="L184" s="154"/>
      <c r="M184" s="154"/>
      <c r="N184" s="171" t="s">
        <v>53</v>
      </c>
      <c r="O184" s="171" t="s">
        <v>62</v>
      </c>
      <c r="P184" s="176">
        <v>44356</v>
      </c>
      <c r="Q184" s="171" t="s">
        <v>1207</v>
      </c>
      <c r="R184" s="171" t="s">
        <v>303</v>
      </c>
      <c r="S184" s="171" t="s">
        <v>305</v>
      </c>
      <c r="T184" s="179">
        <v>45382</v>
      </c>
      <c r="U184" s="177">
        <v>3.681</v>
      </c>
      <c r="V184" s="177">
        <v>1483.9053300733499</v>
      </c>
      <c r="W184" s="177">
        <v>5462.2555199999997</v>
      </c>
      <c r="X184" s="178">
        <v>1.0429419243000001E-2</v>
      </c>
      <c r="Y184" s="178">
        <v>3.6034977239999999E-3</v>
      </c>
      <c r="Z184" s="178">
        <v>2.8733826199999998E-4</v>
      </c>
    </row>
    <row r="185" spans="1:26" ht="13.5" thickBot="1" x14ac:dyDescent="0.25">
      <c r="A185" s="149">
        <v>8700</v>
      </c>
      <c r="B185" s="149">
        <v>12535</v>
      </c>
      <c r="C185" s="150" t="s">
        <v>2912</v>
      </c>
      <c r="D185" s="156"/>
      <c r="E185" s="171"/>
      <c r="F185" s="171" t="s">
        <v>2913</v>
      </c>
      <c r="G185" s="171">
        <v>11019131</v>
      </c>
      <c r="H185" s="171" t="s">
        <v>78</v>
      </c>
      <c r="I185" s="171" t="s">
        <v>943</v>
      </c>
      <c r="J185" s="171"/>
      <c r="K185" s="171" t="s">
        <v>61</v>
      </c>
      <c r="L185" s="154"/>
      <c r="M185" s="154"/>
      <c r="N185" s="171" t="s">
        <v>314</v>
      </c>
      <c r="O185" s="171" t="s">
        <v>55</v>
      </c>
      <c r="P185" s="176">
        <v>44382</v>
      </c>
      <c r="Q185" s="171" t="s">
        <v>1207</v>
      </c>
      <c r="R185" s="171" t="s">
        <v>303</v>
      </c>
      <c r="S185" s="171" t="s">
        <v>305</v>
      </c>
      <c r="T185" s="179">
        <v>45382</v>
      </c>
      <c r="U185" s="177">
        <v>3.681</v>
      </c>
      <c r="V185" s="177">
        <v>4768.5277424612896</v>
      </c>
      <c r="W185" s="177">
        <v>17552.95062</v>
      </c>
      <c r="X185" s="178">
        <v>4.6385984726000001E-2</v>
      </c>
      <c r="Y185" s="178">
        <v>1.1579834995E-2</v>
      </c>
      <c r="Z185" s="178">
        <v>9.2336111300000002E-4</v>
      </c>
    </row>
    <row r="186" spans="1:26" ht="13.5" thickBot="1" x14ac:dyDescent="0.25">
      <c r="A186" s="149">
        <v>8700</v>
      </c>
      <c r="B186" s="149">
        <v>12535</v>
      </c>
      <c r="C186" s="150" t="s">
        <v>2967</v>
      </c>
      <c r="D186" s="150"/>
      <c r="E186" s="171"/>
      <c r="F186" s="171" t="s">
        <v>2968</v>
      </c>
      <c r="G186" s="171">
        <v>11019149</v>
      </c>
      <c r="H186" s="171" t="s">
        <v>78</v>
      </c>
      <c r="I186" s="171" t="s">
        <v>765</v>
      </c>
      <c r="J186" s="171"/>
      <c r="K186" s="171" t="s">
        <v>61</v>
      </c>
      <c r="L186" s="154"/>
      <c r="M186" s="154"/>
      <c r="N186" s="171" t="s">
        <v>53</v>
      </c>
      <c r="O186" s="171" t="s">
        <v>62</v>
      </c>
      <c r="P186" s="176">
        <v>44385</v>
      </c>
      <c r="Q186" s="171" t="s">
        <v>1207</v>
      </c>
      <c r="R186" s="171" t="s">
        <v>303</v>
      </c>
      <c r="S186" s="171" t="s">
        <v>305</v>
      </c>
      <c r="T186" s="179">
        <v>45382</v>
      </c>
      <c r="U186" s="177">
        <v>3.681</v>
      </c>
      <c r="V186" s="177">
        <v>1334.1239364303201</v>
      </c>
      <c r="W186" s="177">
        <v>4910.91021</v>
      </c>
      <c r="X186" s="178">
        <v>6.7873442110000003E-3</v>
      </c>
      <c r="Y186" s="178">
        <v>3.239770403E-3</v>
      </c>
      <c r="Z186" s="178">
        <v>2.5833511499999997E-4</v>
      </c>
    </row>
    <row r="187" spans="1:26" ht="13.5" thickBot="1" x14ac:dyDescent="0.25">
      <c r="A187" s="149">
        <v>8700</v>
      </c>
      <c r="B187" s="149">
        <v>12535</v>
      </c>
      <c r="C187" s="150" t="s">
        <v>2969</v>
      </c>
      <c r="D187" s="150"/>
      <c r="E187" s="171"/>
      <c r="F187" s="171" t="s">
        <v>2970</v>
      </c>
      <c r="G187" s="171">
        <v>11019162</v>
      </c>
      <c r="H187" s="171" t="s">
        <v>78</v>
      </c>
      <c r="I187" s="171" t="s">
        <v>765</v>
      </c>
      <c r="J187" s="171"/>
      <c r="K187" s="171" t="s">
        <v>61</v>
      </c>
      <c r="L187" s="154"/>
      <c r="M187" s="154"/>
      <c r="N187" s="171" t="s">
        <v>314</v>
      </c>
      <c r="O187" s="171" t="s">
        <v>62</v>
      </c>
      <c r="P187" s="176">
        <v>44404</v>
      </c>
      <c r="Q187" s="171" t="s">
        <v>1207</v>
      </c>
      <c r="R187" s="171" t="s">
        <v>303</v>
      </c>
      <c r="S187" s="171" t="s">
        <v>305</v>
      </c>
      <c r="T187" s="179">
        <v>45382</v>
      </c>
      <c r="U187" s="177">
        <v>3.681</v>
      </c>
      <c r="V187" s="177">
        <v>3212.4567997826698</v>
      </c>
      <c r="W187" s="177">
        <v>11825.05348</v>
      </c>
      <c r="X187" s="178">
        <v>3.9900000339E-2</v>
      </c>
      <c r="Y187" s="178">
        <v>7.8010911710000002E-3</v>
      </c>
      <c r="Z187" s="178">
        <v>6.2204895200000004E-4</v>
      </c>
    </row>
    <row r="188" spans="1:26" ht="13.5" thickBot="1" x14ac:dyDescent="0.25">
      <c r="A188" s="149">
        <v>8700</v>
      </c>
      <c r="B188" s="149">
        <v>12535</v>
      </c>
      <c r="C188" s="150" t="s">
        <v>2859</v>
      </c>
      <c r="D188" s="156"/>
      <c r="E188" s="171"/>
      <c r="F188" s="171" t="s">
        <v>2860</v>
      </c>
      <c r="G188" s="171">
        <v>11019209</v>
      </c>
      <c r="H188" s="171" t="s">
        <v>78</v>
      </c>
      <c r="I188" s="171" t="s">
        <v>943</v>
      </c>
      <c r="J188" s="171"/>
      <c r="K188" s="171" t="s">
        <v>61</v>
      </c>
      <c r="L188" s="154"/>
      <c r="M188" s="154"/>
      <c r="N188" s="171" t="s">
        <v>314</v>
      </c>
      <c r="O188" s="171" t="s">
        <v>62</v>
      </c>
      <c r="P188" s="176">
        <v>44418</v>
      </c>
      <c r="Q188" s="171" t="s">
        <v>1207</v>
      </c>
      <c r="R188" s="171" t="s">
        <v>303</v>
      </c>
      <c r="S188" s="171" t="s">
        <v>305</v>
      </c>
      <c r="T188" s="179">
        <v>45382</v>
      </c>
      <c r="U188" s="177">
        <v>3.681</v>
      </c>
      <c r="V188" s="177">
        <v>10566.9954441728</v>
      </c>
      <c r="W188" s="177">
        <v>38897.110229999998</v>
      </c>
      <c r="X188" s="178">
        <v>3.1307347676999997E-2</v>
      </c>
      <c r="Y188" s="178">
        <v>2.5660763709000001E-2</v>
      </c>
      <c r="Z188" s="178">
        <v>2.0461562139999999E-3</v>
      </c>
    </row>
    <row r="189" spans="1:26" ht="13.5" thickBot="1" x14ac:dyDescent="0.25">
      <c r="A189" s="149">
        <v>8700</v>
      </c>
      <c r="B189" s="149">
        <v>12535</v>
      </c>
      <c r="C189" s="150" t="s">
        <v>3414</v>
      </c>
      <c r="D189" s="150"/>
      <c r="E189" s="171"/>
      <c r="F189" s="171" t="s">
        <v>2862</v>
      </c>
      <c r="G189" s="171">
        <v>11019210</v>
      </c>
      <c r="H189" s="171" t="s">
        <v>78</v>
      </c>
      <c r="I189" s="171" t="s">
        <v>943</v>
      </c>
      <c r="J189" s="171"/>
      <c r="K189" s="171" t="s">
        <v>61</v>
      </c>
      <c r="L189" s="154"/>
      <c r="M189" s="154"/>
      <c r="N189" s="171" t="s">
        <v>314</v>
      </c>
      <c r="O189" s="171" t="s">
        <v>62</v>
      </c>
      <c r="P189" s="176">
        <v>44418</v>
      </c>
      <c r="Q189" s="171" t="s">
        <v>1207</v>
      </c>
      <c r="R189" s="171" t="s">
        <v>303</v>
      </c>
      <c r="S189" s="171" t="s">
        <v>305</v>
      </c>
      <c r="T189" s="179">
        <v>45382</v>
      </c>
      <c r="U189" s="177">
        <v>3.681</v>
      </c>
      <c r="V189" s="177">
        <v>4438.2870171149098</v>
      </c>
      <c r="W189" s="177">
        <v>16337.334510000001</v>
      </c>
      <c r="X189" s="178">
        <v>5.6049576200000004E-4</v>
      </c>
      <c r="Y189" s="178">
        <v>1.0777882419E-2</v>
      </c>
      <c r="Z189" s="178">
        <v>8.5941444800000002E-4</v>
      </c>
    </row>
    <row r="190" spans="1:26" ht="13.5" thickBot="1" x14ac:dyDescent="0.25">
      <c r="A190" s="149">
        <v>8700</v>
      </c>
      <c r="B190" s="149">
        <v>12535</v>
      </c>
      <c r="C190" s="150" t="s">
        <v>2863</v>
      </c>
      <c r="D190" s="150"/>
      <c r="E190" s="171"/>
      <c r="F190" s="171" t="s">
        <v>2864</v>
      </c>
      <c r="G190" s="171">
        <v>11019219</v>
      </c>
      <c r="H190" s="171" t="s">
        <v>78</v>
      </c>
      <c r="I190" s="171" t="s">
        <v>765</v>
      </c>
      <c r="J190" s="171"/>
      <c r="K190" s="171" t="s">
        <v>61</v>
      </c>
      <c r="L190" s="154"/>
      <c r="M190" s="154"/>
      <c r="N190" s="171" t="s">
        <v>314</v>
      </c>
      <c r="O190" s="171" t="s">
        <v>62</v>
      </c>
      <c r="P190" s="176">
        <v>44426</v>
      </c>
      <c r="Q190" s="171" t="s">
        <v>1207</v>
      </c>
      <c r="R190" s="171" t="s">
        <v>303</v>
      </c>
      <c r="S190" s="171" t="s">
        <v>305</v>
      </c>
      <c r="T190" s="179">
        <v>45382</v>
      </c>
      <c r="U190" s="177">
        <v>3.681</v>
      </c>
      <c r="V190" s="177">
        <v>3995.5318201575701</v>
      </c>
      <c r="W190" s="177">
        <v>14707.55263</v>
      </c>
      <c r="X190" s="178">
        <v>2.2374332165999999E-2</v>
      </c>
      <c r="Y190" s="178">
        <v>9.7027010630000004E-3</v>
      </c>
      <c r="Z190" s="178">
        <v>7.7368087299999999E-4</v>
      </c>
    </row>
    <row r="191" spans="1:26" ht="13.5" thickBot="1" x14ac:dyDescent="0.25">
      <c r="A191" s="149">
        <v>8700</v>
      </c>
      <c r="B191" s="149">
        <v>12535</v>
      </c>
      <c r="C191" s="156" t="s">
        <v>3297</v>
      </c>
      <c r="D191" s="150"/>
      <c r="E191" s="171"/>
      <c r="F191" s="171" t="s">
        <v>2865</v>
      </c>
      <c r="G191" s="171">
        <v>11019220</v>
      </c>
      <c r="H191" s="171" t="s">
        <v>78</v>
      </c>
      <c r="I191" s="171" t="s">
        <v>943</v>
      </c>
      <c r="J191" s="171"/>
      <c r="K191" s="171" t="s">
        <v>61</v>
      </c>
      <c r="L191" s="154"/>
      <c r="M191" s="154"/>
      <c r="N191" s="171" t="s">
        <v>314</v>
      </c>
      <c r="O191" s="171" t="s">
        <v>62</v>
      </c>
      <c r="P191" s="176">
        <v>44452</v>
      </c>
      <c r="Q191" s="171" t="s">
        <v>1207</v>
      </c>
      <c r="R191" s="171" t="s">
        <v>303</v>
      </c>
      <c r="S191" s="171" t="s">
        <v>305</v>
      </c>
      <c r="T191" s="179">
        <v>45382</v>
      </c>
      <c r="U191" s="177">
        <v>3.681</v>
      </c>
      <c r="V191" s="177">
        <v>887.00213800597703</v>
      </c>
      <c r="W191" s="177">
        <v>3265.0548699999999</v>
      </c>
      <c r="X191" s="178">
        <v>1.3507880981E-2</v>
      </c>
      <c r="Y191" s="178">
        <v>2.1539852450000001E-3</v>
      </c>
      <c r="Z191" s="178">
        <v>1.7175600599999999E-4</v>
      </c>
    </row>
    <row r="192" spans="1:26" ht="13.5" thickBot="1" x14ac:dyDescent="0.25">
      <c r="A192" s="149">
        <v>8700</v>
      </c>
      <c r="B192" s="149">
        <v>12535</v>
      </c>
      <c r="C192" s="150" t="s">
        <v>2914</v>
      </c>
      <c r="D192" s="150"/>
      <c r="E192" s="171"/>
      <c r="F192" s="171" t="s">
        <v>2915</v>
      </c>
      <c r="G192" s="171">
        <v>11019222</v>
      </c>
      <c r="H192" s="171" t="s">
        <v>78</v>
      </c>
      <c r="I192" s="171" t="s">
        <v>943</v>
      </c>
      <c r="J192" s="171"/>
      <c r="K192" s="171" t="s">
        <v>61</v>
      </c>
      <c r="L192" s="154"/>
      <c r="M192" s="154"/>
      <c r="N192" s="171" t="s">
        <v>314</v>
      </c>
      <c r="O192" s="171" t="s">
        <v>62</v>
      </c>
      <c r="P192" s="176">
        <v>44431</v>
      </c>
      <c r="Q192" s="171" t="s">
        <v>1207</v>
      </c>
      <c r="R192" s="171" t="s">
        <v>303</v>
      </c>
      <c r="S192" s="171" t="s">
        <v>305</v>
      </c>
      <c r="T192" s="179">
        <v>45382</v>
      </c>
      <c r="U192" s="177">
        <v>3.681</v>
      </c>
      <c r="V192" s="177">
        <v>5570.7091524042398</v>
      </c>
      <c r="W192" s="177">
        <v>20505.78039</v>
      </c>
      <c r="X192" s="178">
        <v>3.6742854139999999E-3</v>
      </c>
      <c r="Y192" s="178">
        <v>1.3527842611999999E-2</v>
      </c>
      <c r="Z192" s="178">
        <v>1.0786927289999999E-3</v>
      </c>
    </row>
    <row r="193" spans="1:26" ht="13.5" thickBot="1" x14ac:dyDescent="0.25">
      <c r="A193" s="149">
        <v>8700</v>
      </c>
      <c r="B193" s="149">
        <v>12535</v>
      </c>
      <c r="C193" s="150" t="s">
        <v>2916</v>
      </c>
      <c r="D193" s="150"/>
      <c r="E193" s="171"/>
      <c r="F193" s="171" t="s">
        <v>2917</v>
      </c>
      <c r="G193" s="171">
        <v>11019246</v>
      </c>
      <c r="H193" s="171" t="s">
        <v>78</v>
      </c>
      <c r="I193" s="171" t="s">
        <v>943</v>
      </c>
      <c r="J193" s="171"/>
      <c r="K193" s="171" t="s">
        <v>61</v>
      </c>
      <c r="L193" s="154"/>
      <c r="M193" s="154"/>
      <c r="N193" s="171" t="s">
        <v>314</v>
      </c>
      <c r="O193" s="171" t="s">
        <v>62</v>
      </c>
      <c r="P193" s="176">
        <v>44441</v>
      </c>
      <c r="Q193" s="171" t="s">
        <v>1207</v>
      </c>
      <c r="R193" s="171" t="s">
        <v>303</v>
      </c>
      <c r="S193" s="171" t="s">
        <v>305</v>
      </c>
      <c r="T193" s="179">
        <v>45382</v>
      </c>
      <c r="U193" s="177">
        <v>3.681</v>
      </c>
      <c r="V193" s="177">
        <v>4660.5768921488698</v>
      </c>
      <c r="W193" s="177">
        <v>17155.58354</v>
      </c>
      <c r="X193" s="178">
        <v>4.8365048349999998E-3</v>
      </c>
      <c r="Y193" s="178">
        <v>1.1317688458E-2</v>
      </c>
      <c r="Z193" s="178">
        <v>9.0245788599999999E-4</v>
      </c>
    </row>
    <row r="194" spans="1:26" ht="13.5" thickBot="1" x14ac:dyDescent="0.25">
      <c r="A194" s="149">
        <v>8700</v>
      </c>
      <c r="B194" s="149">
        <v>12535</v>
      </c>
      <c r="C194" s="156" t="s">
        <v>3303</v>
      </c>
      <c r="D194" s="150"/>
      <c r="E194" s="171"/>
      <c r="F194" s="171" t="s">
        <v>2867</v>
      </c>
      <c r="G194" s="171">
        <v>11019282</v>
      </c>
      <c r="H194" s="171" t="s">
        <v>78</v>
      </c>
      <c r="I194" s="171" t="s">
        <v>241</v>
      </c>
      <c r="J194" s="154"/>
      <c r="K194" s="171" t="s">
        <v>61</v>
      </c>
      <c r="L194" s="154"/>
      <c r="M194" s="154"/>
      <c r="N194" s="171" t="s">
        <v>314</v>
      </c>
      <c r="O194" s="171" t="s">
        <v>62</v>
      </c>
      <c r="P194" s="176">
        <v>44497</v>
      </c>
      <c r="Q194" s="171" t="s">
        <v>1207</v>
      </c>
      <c r="R194" s="171" t="s">
        <v>303</v>
      </c>
      <c r="S194" s="171" t="s">
        <v>305</v>
      </c>
      <c r="T194" s="179">
        <v>45382</v>
      </c>
      <c r="U194" s="177">
        <v>3.681</v>
      </c>
      <c r="V194" s="177">
        <v>11236.043667481699</v>
      </c>
      <c r="W194" s="177">
        <v>41359.87674</v>
      </c>
      <c r="X194" s="178">
        <v>2.4065750194E-2</v>
      </c>
      <c r="Y194" s="178">
        <v>2.7285472309000001E-2</v>
      </c>
      <c r="Z194" s="178">
        <v>2.1757083829999999E-3</v>
      </c>
    </row>
    <row r="195" spans="1:26" ht="13.5" thickBot="1" x14ac:dyDescent="0.25">
      <c r="A195" s="149">
        <v>8700</v>
      </c>
      <c r="B195" s="149">
        <v>12535</v>
      </c>
      <c r="C195" s="150" t="s">
        <v>3415</v>
      </c>
      <c r="D195" s="150"/>
      <c r="E195" s="171"/>
      <c r="F195" s="171" t="s">
        <v>2869</v>
      </c>
      <c r="G195" s="171">
        <v>11019295</v>
      </c>
      <c r="H195" s="171" t="s">
        <v>78</v>
      </c>
      <c r="I195" s="171" t="s">
        <v>943</v>
      </c>
      <c r="J195" s="171"/>
      <c r="K195" s="171" t="s">
        <v>61</v>
      </c>
      <c r="L195" s="154"/>
      <c r="M195" s="154"/>
      <c r="N195" s="171" t="s">
        <v>173</v>
      </c>
      <c r="O195" s="171" t="s">
        <v>62</v>
      </c>
      <c r="P195" s="176">
        <v>44508</v>
      </c>
      <c r="Q195" s="171" t="s">
        <v>1216</v>
      </c>
      <c r="R195" s="171" t="s">
        <v>303</v>
      </c>
      <c r="S195" s="171" t="s">
        <v>305</v>
      </c>
      <c r="T195" s="179">
        <v>45382</v>
      </c>
      <c r="U195" s="177">
        <v>3.9790999999999999</v>
      </c>
      <c r="V195" s="177">
        <v>1749.4580960518699</v>
      </c>
      <c r="W195" s="177">
        <v>6961.2687100000003</v>
      </c>
      <c r="X195" s="178">
        <v>3.4530938090000002E-3</v>
      </c>
      <c r="Y195" s="178">
        <v>4.5924098319999997E-3</v>
      </c>
      <c r="Z195" s="178">
        <v>3.66192839E-4</v>
      </c>
    </row>
    <row r="196" spans="1:26" ht="13.5" thickBot="1" x14ac:dyDescent="0.25">
      <c r="A196" s="149">
        <v>8700</v>
      </c>
      <c r="B196" s="149">
        <v>12535</v>
      </c>
      <c r="C196" s="150" t="s">
        <v>2870</v>
      </c>
      <c r="D196" s="150"/>
      <c r="E196" s="171"/>
      <c r="F196" s="171" t="s">
        <v>2871</v>
      </c>
      <c r="G196" s="171">
        <v>11019336</v>
      </c>
      <c r="H196" s="171" t="s">
        <v>78</v>
      </c>
      <c r="I196" s="171" t="s">
        <v>943</v>
      </c>
      <c r="J196" s="171"/>
      <c r="K196" s="171" t="s">
        <v>61</v>
      </c>
      <c r="L196" s="154"/>
      <c r="M196" s="154"/>
      <c r="N196" s="171" t="s">
        <v>314</v>
      </c>
      <c r="O196" s="171" t="s">
        <v>62</v>
      </c>
      <c r="P196" s="176">
        <v>44518</v>
      </c>
      <c r="Q196" s="171" t="s">
        <v>1207</v>
      </c>
      <c r="R196" s="171" t="s">
        <v>303</v>
      </c>
      <c r="S196" s="171" t="s">
        <v>305</v>
      </c>
      <c r="T196" s="179">
        <v>45382</v>
      </c>
      <c r="U196" s="177">
        <v>3.681</v>
      </c>
      <c r="V196" s="177">
        <v>9195.7049904917094</v>
      </c>
      <c r="W196" s="177">
        <v>33849.390070000001</v>
      </c>
      <c r="X196" s="178">
        <v>5.5864379340000003E-3</v>
      </c>
      <c r="Y196" s="178">
        <v>2.2330738586000001E-2</v>
      </c>
      <c r="Z196" s="178">
        <v>1.7806243040000001E-3</v>
      </c>
    </row>
    <row r="197" spans="1:26" ht="13.5" thickBot="1" x14ac:dyDescent="0.25">
      <c r="A197" s="149">
        <v>8700</v>
      </c>
      <c r="B197" s="149">
        <v>12535</v>
      </c>
      <c r="C197" s="150" t="s">
        <v>3416</v>
      </c>
      <c r="D197" s="156"/>
      <c r="E197" s="171"/>
      <c r="F197" s="171" t="s">
        <v>2873</v>
      </c>
      <c r="G197" s="171">
        <v>11019347</v>
      </c>
      <c r="H197" s="171" t="s">
        <v>78</v>
      </c>
      <c r="I197" s="171" t="s">
        <v>943</v>
      </c>
      <c r="J197" s="171"/>
      <c r="K197" s="171" t="s">
        <v>61</v>
      </c>
      <c r="L197" s="154"/>
      <c r="M197" s="154"/>
      <c r="N197" s="171" t="s">
        <v>173</v>
      </c>
      <c r="O197" s="171" t="s">
        <v>62</v>
      </c>
      <c r="P197" s="176">
        <v>44524</v>
      </c>
      <c r="Q197" s="171" t="s">
        <v>1216</v>
      </c>
      <c r="R197" s="171" t="s">
        <v>303</v>
      </c>
      <c r="S197" s="171" t="s">
        <v>305</v>
      </c>
      <c r="T197" s="179">
        <v>45382</v>
      </c>
      <c r="U197" s="177">
        <v>3.9790999999999999</v>
      </c>
      <c r="V197" s="177">
        <v>4246.7684501520398</v>
      </c>
      <c r="W197" s="177">
        <v>16898.316340000001</v>
      </c>
      <c r="X197" s="178">
        <v>3.1656415659000001E-2</v>
      </c>
      <c r="Y197" s="178">
        <v>1.1147967037E-2</v>
      </c>
      <c r="Z197" s="178">
        <v>8.8892451800000002E-4</v>
      </c>
    </row>
    <row r="198" spans="1:26" ht="13.5" thickBot="1" x14ac:dyDescent="0.25">
      <c r="A198" s="149">
        <v>8700</v>
      </c>
      <c r="B198" s="149">
        <v>12535</v>
      </c>
      <c r="C198" s="156" t="s">
        <v>3315</v>
      </c>
      <c r="D198" s="150"/>
      <c r="E198" s="171"/>
      <c r="F198" s="171" t="s">
        <v>2918</v>
      </c>
      <c r="G198" s="171">
        <v>11019348</v>
      </c>
      <c r="H198" s="171" t="s">
        <v>78</v>
      </c>
      <c r="I198" s="171" t="s">
        <v>943</v>
      </c>
      <c r="J198" s="171"/>
      <c r="K198" s="171" t="s">
        <v>61</v>
      </c>
      <c r="L198" s="154"/>
      <c r="M198" s="154"/>
      <c r="N198" s="171" t="s">
        <v>313</v>
      </c>
      <c r="O198" s="171" t="s">
        <v>62</v>
      </c>
      <c r="P198" s="176">
        <v>44671</v>
      </c>
      <c r="Q198" s="171" t="s">
        <v>1216</v>
      </c>
      <c r="R198" s="171" t="s">
        <v>303</v>
      </c>
      <c r="S198" s="171" t="s">
        <v>305</v>
      </c>
      <c r="T198" s="179">
        <v>45382</v>
      </c>
      <c r="U198" s="177">
        <v>3.9790999999999999</v>
      </c>
      <c r="V198" s="177">
        <v>8742.6200170892898</v>
      </c>
      <c r="W198" s="177">
        <v>34787.759310000001</v>
      </c>
      <c r="X198" s="178">
        <v>2.5647169776000001E-2</v>
      </c>
      <c r="Y198" s="178">
        <v>2.2949788977999999E-2</v>
      </c>
      <c r="Z198" s="178">
        <v>1.8299865840000001E-3</v>
      </c>
    </row>
    <row r="199" spans="1:26" ht="13.5" thickBot="1" x14ac:dyDescent="0.25">
      <c r="A199" s="149">
        <v>8700</v>
      </c>
      <c r="B199" s="149">
        <v>12535</v>
      </c>
      <c r="C199" s="156" t="s">
        <v>3417</v>
      </c>
      <c r="D199" s="150"/>
      <c r="E199" s="171"/>
      <c r="F199" s="171" t="s">
        <v>2874</v>
      </c>
      <c r="G199" s="171">
        <v>11019349</v>
      </c>
      <c r="H199" s="171" t="s">
        <v>78</v>
      </c>
      <c r="I199" s="171" t="s">
        <v>765</v>
      </c>
      <c r="J199" s="171"/>
      <c r="K199" s="171" t="s">
        <v>61</v>
      </c>
      <c r="L199" s="154"/>
      <c r="M199" s="154"/>
      <c r="N199" s="171" t="s">
        <v>314</v>
      </c>
      <c r="O199" s="171" t="s">
        <v>62</v>
      </c>
      <c r="P199" s="176">
        <v>44742</v>
      </c>
      <c r="Q199" s="171" t="s">
        <v>1216</v>
      </c>
      <c r="R199" s="171" t="s">
        <v>303</v>
      </c>
      <c r="S199" s="171" t="s">
        <v>305</v>
      </c>
      <c r="T199" s="179">
        <v>45382</v>
      </c>
      <c r="U199" s="177">
        <v>3.9790999999999999</v>
      </c>
      <c r="V199" s="177">
        <v>3011.4260008544702</v>
      </c>
      <c r="W199" s="177">
        <v>11982.7652</v>
      </c>
      <c r="X199" s="190">
        <v>1.0038086669514901E-5</v>
      </c>
      <c r="Y199" s="178">
        <v>7.9051349710000003E-3</v>
      </c>
      <c r="Z199" s="178">
        <v>6.3034527000000004E-4</v>
      </c>
    </row>
    <row r="200" spans="1:26" ht="13.5" thickBot="1" x14ac:dyDescent="0.25">
      <c r="A200" s="149">
        <v>8700</v>
      </c>
      <c r="B200" s="149">
        <v>12535</v>
      </c>
      <c r="C200" s="150" t="s">
        <v>3428</v>
      </c>
      <c r="D200" s="150"/>
      <c r="E200" s="171"/>
      <c r="F200" s="171" t="s">
        <v>2920</v>
      </c>
      <c r="G200" s="171">
        <v>11019350</v>
      </c>
      <c r="H200" s="171" t="s">
        <v>78</v>
      </c>
      <c r="I200" s="171" t="s">
        <v>943</v>
      </c>
      <c r="J200" s="171"/>
      <c r="K200" s="171" t="s">
        <v>61</v>
      </c>
      <c r="L200" s="154"/>
      <c r="M200" s="154"/>
      <c r="N200" s="171" t="s">
        <v>109</v>
      </c>
      <c r="O200" s="171" t="s">
        <v>62</v>
      </c>
      <c r="P200" s="176">
        <v>45274</v>
      </c>
      <c r="Q200" s="171" t="s">
        <v>1216</v>
      </c>
      <c r="R200" s="171" t="s">
        <v>303</v>
      </c>
      <c r="S200" s="171" t="s">
        <v>305</v>
      </c>
      <c r="T200" s="179">
        <v>45382</v>
      </c>
      <c r="U200" s="177">
        <v>3.9790999999999999</v>
      </c>
      <c r="V200" s="177">
        <v>7737.78434570632</v>
      </c>
      <c r="W200" s="177">
        <v>30789.417689999998</v>
      </c>
      <c r="X200" s="190">
        <v>7.7377843457063201E-5</v>
      </c>
      <c r="Y200" s="178">
        <v>2.0312048052000001E-2</v>
      </c>
      <c r="Z200" s="178">
        <v>1.619656524E-3</v>
      </c>
    </row>
    <row r="201" spans="1:26" ht="13.5" thickBot="1" x14ac:dyDescent="0.25">
      <c r="A201" s="149">
        <v>8700</v>
      </c>
      <c r="B201" s="149">
        <v>12535</v>
      </c>
      <c r="C201" s="156" t="s">
        <v>2875</v>
      </c>
      <c r="D201" s="150"/>
      <c r="E201" s="171"/>
      <c r="F201" s="171" t="s">
        <v>2875</v>
      </c>
      <c r="G201" s="171">
        <v>11019362</v>
      </c>
      <c r="H201" s="171" t="s">
        <v>78</v>
      </c>
      <c r="I201" s="171" t="s">
        <v>943</v>
      </c>
      <c r="J201" s="171"/>
      <c r="K201" s="171" t="s">
        <v>61</v>
      </c>
      <c r="L201" s="154"/>
      <c r="M201" s="154"/>
      <c r="N201" s="171" t="s">
        <v>53</v>
      </c>
      <c r="O201" s="171" t="s">
        <v>62</v>
      </c>
      <c r="P201" s="176">
        <v>44564</v>
      </c>
      <c r="Q201" s="171" t="s">
        <v>1207</v>
      </c>
      <c r="R201" s="171" t="s">
        <v>303</v>
      </c>
      <c r="S201" s="171" t="s">
        <v>305</v>
      </c>
      <c r="T201" s="179">
        <v>45382</v>
      </c>
      <c r="U201" s="177">
        <v>3.681</v>
      </c>
      <c r="V201" s="177">
        <v>848.86030698179798</v>
      </c>
      <c r="W201" s="177">
        <v>3124.65479</v>
      </c>
      <c r="X201" s="178">
        <v>7.4981249999999996E-3</v>
      </c>
      <c r="Y201" s="178">
        <v>2.0613620839999998E-3</v>
      </c>
      <c r="Z201" s="178">
        <v>1.6437035499999999E-4</v>
      </c>
    </row>
    <row r="202" spans="1:26" ht="13.5" thickBot="1" x14ac:dyDescent="0.25">
      <c r="A202" s="149">
        <v>8700</v>
      </c>
      <c r="B202" s="149">
        <v>12535</v>
      </c>
      <c r="C202" s="156" t="s">
        <v>2878</v>
      </c>
      <c r="D202" s="156"/>
      <c r="E202" s="171"/>
      <c r="F202" s="171" t="s">
        <v>2878</v>
      </c>
      <c r="G202" s="171">
        <v>11019451</v>
      </c>
      <c r="H202" s="171" t="s">
        <v>78</v>
      </c>
      <c r="I202" s="171" t="s">
        <v>765</v>
      </c>
      <c r="J202" s="171"/>
      <c r="K202" s="171" t="s">
        <v>61</v>
      </c>
      <c r="L202" s="154"/>
      <c r="M202" s="154"/>
      <c r="N202" s="171" t="s">
        <v>314</v>
      </c>
      <c r="O202" s="171" t="s">
        <v>62</v>
      </c>
      <c r="P202" s="176">
        <v>44620</v>
      </c>
      <c r="Q202" s="171" t="s">
        <v>1207</v>
      </c>
      <c r="R202" s="171" t="s">
        <v>303</v>
      </c>
      <c r="S202" s="171" t="s">
        <v>305</v>
      </c>
      <c r="T202" s="179">
        <v>45382</v>
      </c>
      <c r="U202" s="177">
        <v>3.681</v>
      </c>
      <c r="V202" s="177">
        <v>903.42647921760397</v>
      </c>
      <c r="W202" s="177">
        <v>3325.51287</v>
      </c>
      <c r="X202" s="178">
        <v>9.4719871009999995E-3</v>
      </c>
      <c r="Y202" s="178">
        <v>2.193869916E-3</v>
      </c>
      <c r="Z202" s="178">
        <v>1.74936358E-4</v>
      </c>
    </row>
    <row r="203" spans="1:26" ht="13.5" thickBot="1" x14ac:dyDescent="0.25">
      <c r="A203" s="149">
        <v>8700</v>
      </c>
      <c r="B203" s="149">
        <v>12535</v>
      </c>
      <c r="C203" s="150" t="s">
        <v>2879</v>
      </c>
      <c r="D203" s="150"/>
      <c r="E203" s="171"/>
      <c r="F203" s="171" t="s">
        <v>2880</v>
      </c>
      <c r="G203" s="171">
        <v>11019455</v>
      </c>
      <c r="H203" s="171" t="s">
        <v>78</v>
      </c>
      <c r="I203" s="171" t="s">
        <v>241</v>
      </c>
      <c r="J203" s="171"/>
      <c r="K203" s="171" t="s">
        <v>61</v>
      </c>
      <c r="L203" s="154"/>
      <c r="M203" s="154"/>
      <c r="N203" s="171" t="s">
        <v>314</v>
      </c>
      <c r="O203" s="171" t="s">
        <v>62</v>
      </c>
      <c r="P203" s="176">
        <v>44635</v>
      </c>
      <c r="Q203" s="171" t="s">
        <v>1207</v>
      </c>
      <c r="R203" s="171" t="s">
        <v>303</v>
      </c>
      <c r="S203" s="171" t="s">
        <v>305</v>
      </c>
      <c r="T203" s="179">
        <v>45382</v>
      </c>
      <c r="U203" s="177">
        <v>3.681</v>
      </c>
      <c r="V203" s="177">
        <v>9072.3245612605297</v>
      </c>
      <c r="W203" s="177">
        <v>33395.226710000003</v>
      </c>
      <c r="X203" s="178">
        <v>1.2025424638E-2</v>
      </c>
      <c r="Y203" s="178">
        <v>2.2031123045999999E-2</v>
      </c>
      <c r="Z203" s="178">
        <v>1.756733347E-3</v>
      </c>
    </row>
    <row r="204" spans="1:26" ht="13.5" thickBot="1" x14ac:dyDescent="0.25">
      <c r="A204" s="149">
        <v>8700</v>
      </c>
      <c r="B204" s="149">
        <v>12535</v>
      </c>
      <c r="C204" s="156" t="s">
        <v>3429</v>
      </c>
      <c r="D204" s="150"/>
      <c r="E204" s="171"/>
      <c r="F204" s="171" t="s">
        <v>2921</v>
      </c>
      <c r="G204" s="171">
        <v>11019456</v>
      </c>
      <c r="H204" s="171" t="s">
        <v>78</v>
      </c>
      <c r="I204" s="171" t="s">
        <v>765</v>
      </c>
      <c r="J204" s="171"/>
      <c r="K204" s="171" t="s">
        <v>61</v>
      </c>
      <c r="L204" s="154"/>
      <c r="M204" s="154"/>
      <c r="N204" s="171" t="s">
        <v>53</v>
      </c>
      <c r="O204" s="171" t="s">
        <v>62</v>
      </c>
      <c r="P204" s="176">
        <v>44788</v>
      </c>
      <c r="Q204" s="171" t="s">
        <v>1207</v>
      </c>
      <c r="R204" s="171" t="s">
        <v>303</v>
      </c>
      <c r="S204" s="171" t="s">
        <v>305</v>
      </c>
      <c r="T204" s="179">
        <v>45382</v>
      </c>
      <c r="U204" s="177">
        <v>3.681</v>
      </c>
      <c r="V204" s="177">
        <v>4601.0695191524001</v>
      </c>
      <c r="W204" s="177">
        <v>16936.536899999999</v>
      </c>
      <c r="X204" s="190">
        <v>4.6010695191523998E-5</v>
      </c>
      <c r="Y204" s="178">
        <v>1.1173181475E-2</v>
      </c>
      <c r="Z204" s="178">
        <v>8.9093508500000002E-4</v>
      </c>
    </row>
    <row r="205" spans="1:26" ht="13.5" thickBot="1" x14ac:dyDescent="0.25">
      <c r="A205" s="149">
        <v>8700</v>
      </c>
      <c r="B205" s="149">
        <v>12535</v>
      </c>
      <c r="C205" s="150" t="s">
        <v>2916</v>
      </c>
      <c r="D205" s="150"/>
      <c r="E205" s="171"/>
      <c r="F205" s="171" t="s">
        <v>2922</v>
      </c>
      <c r="G205" s="171">
        <v>11019458</v>
      </c>
      <c r="H205" s="171" t="s">
        <v>78</v>
      </c>
      <c r="I205" s="171" t="s">
        <v>943</v>
      </c>
      <c r="J205" s="171"/>
      <c r="K205" s="171" t="s">
        <v>61</v>
      </c>
      <c r="L205" s="154"/>
      <c r="M205" s="154"/>
      <c r="N205" s="171" t="s">
        <v>314</v>
      </c>
      <c r="O205" s="171" t="s">
        <v>62</v>
      </c>
      <c r="P205" s="176">
        <v>44648</v>
      </c>
      <c r="Q205" s="171" t="s">
        <v>1207</v>
      </c>
      <c r="R205" s="171" t="s">
        <v>303</v>
      </c>
      <c r="S205" s="171" t="s">
        <v>305</v>
      </c>
      <c r="T205" s="179">
        <v>45382</v>
      </c>
      <c r="U205" s="177">
        <v>3.681</v>
      </c>
      <c r="V205" s="177">
        <v>11770.913037218101</v>
      </c>
      <c r="W205" s="177">
        <v>43328.730889999999</v>
      </c>
      <c r="X205" s="178">
        <v>9.6925944707E-2</v>
      </c>
      <c r="Y205" s="178">
        <v>2.8584342605999999E-2</v>
      </c>
      <c r="Z205" s="178">
        <v>2.2792786260000001E-3</v>
      </c>
    </row>
    <row r="206" spans="1:26" ht="13.5" thickBot="1" x14ac:dyDescent="0.25">
      <c r="A206" s="149">
        <v>8700</v>
      </c>
      <c r="B206" s="149">
        <v>12535</v>
      </c>
      <c r="C206" s="156" t="s">
        <v>3430</v>
      </c>
      <c r="D206" s="150"/>
      <c r="E206" s="171"/>
      <c r="F206" s="171" t="s">
        <v>2923</v>
      </c>
      <c r="G206" s="171">
        <v>11019459</v>
      </c>
      <c r="H206" s="171" t="s">
        <v>78</v>
      </c>
      <c r="I206" s="171" t="s">
        <v>943</v>
      </c>
      <c r="J206" s="171"/>
      <c r="K206" s="171" t="s">
        <v>61</v>
      </c>
      <c r="L206" s="154"/>
      <c r="M206" s="154"/>
      <c r="N206" s="171" t="s">
        <v>314</v>
      </c>
      <c r="O206" s="171" t="s">
        <v>62</v>
      </c>
      <c r="P206" s="176">
        <v>44658</v>
      </c>
      <c r="Q206" s="171" t="s">
        <v>1207</v>
      </c>
      <c r="R206" s="171" t="s">
        <v>303</v>
      </c>
      <c r="S206" s="171" t="s">
        <v>305</v>
      </c>
      <c r="T206" s="179">
        <v>45382</v>
      </c>
      <c r="U206" s="177">
        <v>3.681</v>
      </c>
      <c r="V206" s="177">
        <v>18758.260494430899</v>
      </c>
      <c r="W206" s="177">
        <v>69049.156879999995</v>
      </c>
      <c r="X206" s="178">
        <v>7.9910826463000004E-2</v>
      </c>
      <c r="Y206" s="178">
        <v>4.5552332514000003E-2</v>
      </c>
      <c r="Z206" s="178">
        <v>3.6322842650000002E-3</v>
      </c>
    </row>
    <row r="207" spans="1:26" ht="13.5" thickBot="1" x14ac:dyDescent="0.25">
      <c r="A207" s="149">
        <v>8700</v>
      </c>
      <c r="B207" s="149">
        <v>12535</v>
      </c>
      <c r="C207" s="156" t="s">
        <v>3296</v>
      </c>
      <c r="D207" s="150"/>
      <c r="E207" s="171"/>
      <c r="F207" s="171" t="s">
        <v>2881</v>
      </c>
      <c r="G207" s="171">
        <v>11019461</v>
      </c>
      <c r="H207" s="171" t="s">
        <v>78</v>
      </c>
      <c r="I207" s="171" t="s">
        <v>765</v>
      </c>
      <c r="J207" s="171"/>
      <c r="K207" s="171" t="s">
        <v>61</v>
      </c>
      <c r="L207" s="154"/>
      <c r="M207" s="154"/>
      <c r="N207" s="171" t="s">
        <v>314</v>
      </c>
      <c r="O207" s="171" t="s">
        <v>62</v>
      </c>
      <c r="P207" s="176">
        <v>44665</v>
      </c>
      <c r="Q207" s="171" t="s">
        <v>1207</v>
      </c>
      <c r="R207" s="171" t="s">
        <v>303</v>
      </c>
      <c r="S207" s="171" t="s">
        <v>305</v>
      </c>
      <c r="T207" s="179">
        <v>45382</v>
      </c>
      <c r="U207" s="177">
        <v>3.681</v>
      </c>
      <c r="V207" s="177">
        <v>519.64044553110602</v>
      </c>
      <c r="W207" s="177">
        <v>1912.79648</v>
      </c>
      <c r="X207" s="178">
        <v>1.5701298730999999E-2</v>
      </c>
      <c r="Y207" s="178">
        <v>1.261888562E-3</v>
      </c>
      <c r="Z207" s="178">
        <v>1.0062136699999999E-4</v>
      </c>
    </row>
    <row r="208" spans="1:26" ht="13.5" thickBot="1" x14ac:dyDescent="0.25">
      <c r="A208" s="149">
        <v>8700</v>
      </c>
      <c r="B208" s="149">
        <v>12535</v>
      </c>
      <c r="C208" s="156" t="s">
        <v>3417</v>
      </c>
      <c r="D208" s="150"/>
      <c r="E208" s="171"/>
      <c r="F208" s="171" t="s">
        <v>2882</v>
      </c>
      <c r="G208" s="171">
        <v>11019470</v>
      </c>
      <c r="H208" s="171" t="s">
        <v>78</v>
      </c>
      <c r="I208" s="171" t="s">
        <v>943</v>
      </c>
      <c r="J208" s="171"/>
      <c r="K208" s="171" t="s">
        <v>61</v>
      </c>
      <c r="L208" s="171"/>
      <c r="M208" s="171"/>
      <c r="N208" s="171" t="s">
        <v>314</v>
      </c>
      <c r="O208" s="171" t="s">
        <v>62</v>
      </c>
      <c r="P208" s="176">
        <v>44683</v>
      </c>
      <c r="Q208" s="171" t="s">
        <v>1207</v>
      </c>
      <c r="R208" s="171" t="s">
        <v>303</v>
      </c>
      <c r="S208" s="171" t="s">
        <v>305</v>
      </c>
      <c r="T208" s="179">
        <v>45382</v>
      </c>
      <c r="U208" s="177">
        <v>3.681</v>
      </c>
      <c r="V208" s="177">
        <v>1210.9356098886201</v>
      </c>
      <c r="W208" s="177">
        <v>4457.4539800000002</v>
      </c>
      <c r="X208" s="190">
        <v>4.0364520329620667E-6</v>
      </c>
      <c r="Y208" s="178">
        <v>2.9406213629999999E-3</v>
      </c>
      <c r="Z208" s="178">
        <v>2.3448135599999999E-4</v>
      </c>
    </row>
    <row r="209" spans="1:26" ht="13.5" thickBot="1" x14ac:dyDescent="0.25">
      <c r="A209" s="149">
        <v>8700</v>
      </c>
      <c r="B209" s="149">
        <v>12535</v>
      </c>
      <c r="C209" s="150" t="s">
        <v>2883</v>
      </c>
      <c r="D209" s="150"/>
      <c r="E209" s="171"/>
      <c r="F209" s="171" t="s">
        <v>2884</v>
      </c>
      <c r="G209" s="171">
        <v>11019473</v>
      </c>
      <c r="H209" s="171" t="s">
        <v>78</v>
      </c>
      <c r="I209" s="171" t="s">
        <v>765</v>
      </c>
      <c r="J209" s="171"/>
      <c r="K209" s="171" t="s">
        <v>61</v>
      </c>
      <c r="L209" s="154"/>
      <c r="M209" s="154"/>
      <c r="N209" s="171" t="s">
        <v>314</v>
      </c>
      <c r="O209" s="171" t="s">
        <v>62</v>
      </c>
      <c r="P209" s="176">
        <v>44707</v>
      </c>
      <c r="Q209" s="171" t="s">
        <v>1207</v>
      </c>
      <c r="R209" s="171" t="s">
        <v>303</v>
      </c>
      <c r="S209" s="171" t="s">
        <v>305</v>
      </c>
      <c r="T209" s="179">
        <v>45382</v>
      </c>
      <c r="U209" s="177">
        <v>3.681</v>
      </c>
      <c r="V209" s="177">
        <v>2315.71540070633</v>
      </c>
      <c r="W209" s="177">
        <v>8524.1483900000003</v>
      </c>
      <c r="X209" s="178">
        <v>2.1944999999999999E-2</v>
      </c>
      <c r="Y209" s="178">
        <v>5.6234552220000003E-3</v>
      </c>
      <c r="Z209" s="178">
        <v>4.48407069E-4</v>
      </c>
    </row>
    <row r="210" spans="1:26" ht="13.5" thickBot="1" x14ac:dyDescent="0.25">
      <c r="A210" s="149">
        <v>8700</v>
      </c>
      <c r="B210" s="149">
        <v>12535</v>
      </c>
      <c r="C210" s="156" t="s">
        <v>3417</v>
      </c>
      <c r="D210" s="150"/>
      <c r="E210" s="171"/>
      <c r="F210" s="171" t="s">
        <v>2885</v>
      </c>
      <c r="G210" s="171">
        <v>11019474</v>
      </c>
      <c r="H210" s="171" t="s">
        <v>78</v>
      </c>
      <c r="I210" s="171" t="s">
        <v>241</v>
      </c>
      <c r="J210" s="171"/>
      <c r="K210" s="171" t="s">
        <v>61</v>
      </c>
      <c r="L210" s="154"/>
      <c r="M210" s="154"/>
      <c r="N210" s="171" t="s">
        <v>204</v>
      </c>
      <c r="O210" s="171" t="s">
        <v>62</v>
      </c>
      <c r="P210" s="176">
        <v>44720</v>
      </c>
      <c r="Q210" s="171" t="s">
        <v>1215</v>
      </c>
      <c r="R210" s="171" t="s">
        <v>303</v>
      </c>
      <c r="S210" s="171" t="s">
        <v>305</v>
      </c>
      <c r="T210" s="179">
        <v>45382</v>
      </c>
      <c r="U210" s="177">
        <v>2.7122000000000002</v>
      </c>
      <c r="V210" s="177">
        <v>8331.4668940343599</v>
      </c>
      <c r="W210" s="177">
        <v>22596.604510000001</v>
      </c>
      <c r="X210" s="178">
        <v>6.7031243850000002E-3</v>
      </c>
      <c r="Y210" s="178">
        <v>1.4907177565000001E-2</v>
      </c>
      <c r="Z210" s="178">
        <v>1.188679119E-3</v>
      </c>
    </row>
    <row r="211" spans="1:26" ht="13.5" thickBot="1" x14ac:dyDescent="0.25">
      <c r="A211" s="149">
        <v>8700</v>
      </c>
      <c r="B211" s="149">
        <v>12535</v>
      </c>
      <c r="C211" s="156" t="s">
        <v>3342</v>
      </c>
      <c r="D211" s="150"/>
      <c r="E211" s="171"/>
      <c r="F211" s="171" t="s">
        <v>2971</v>
      </c>
      <c r="G211" s="171">
        <v>11019475</v>
      </c>
      <c r="H211" s="171" t="s">
        <v>78</v>
      </c>
      <c r="I211" s="171" t="s">
        <v>943</v>
      </c>
      <c r="J211" s="171"/>
      <c r="K211" s="171" t="s">
        <v>61</v>
      </c>
      <c r="L211" s="154"/>
      <c r="M211" s="154"/>
      <c r="N211" s="171" t="s">
        <v>314</v>
      </c>
      <c r="O211" s="171" t="s">
        <v>62</v>
      </c>
      <c r="P211" s="176">
        <v>44728</v>
      </c>
      <c r="Q211" s="171" t="s">
        <v>1207</v>
      </c>
      <c r="R211" s="171" t="s">
        <v>303</v>
      </c>
      <c r="S211" s="171" t="s">
        <v>305</v>
      </c>
      <c r="T211" s="179">
        <v>45382</v>
      </c>
      <c r="U211" s="177">
        <v>3.681</v>
      </c>
      <c r="V211" s="177">
        <v>1876.0039092637901</v>
      </c>
      <c r="W211" s="177">
        <v>6905.5703899999999</v>
      </c>
      <c r="X211" s="190">
        <v>1.87600390926379E-5</v>
      </c>
      <c r="Y211" s="178">
        <v>4.5556651639999998E-3</v>
      </c>
      <c r="Z211" s="178">
        <v>3.63262866E-4</v>
      </c>
    </row>
    <row r="212" spans="1:26" ht="13.5" thickBot="1" x14ac:dyDescent="0.25">
      <c r="A212" s="149">
        <v>8700</v>
      </c>
      <c r="B212" s="149">
        <v>12535</v>
      </c>
      <c r="C212" s="156" t="s">
        <v>3417</v>
      </c>
      <c r="D212" s="150"/>
      <c r="E212" s="171"/>
      <c r="F212" s="171" t="s">
        <v>2972</v>
      </c>
      <c r="G212" s="171">
        <v>11019476</v>
      </c>
      <c r="H212" s="171" t="s">
        <v>78</v>
      </c>
      <c r="I212" s="171" t="s">
        <v>765</v>
      </c>
      <c r="J212" s="171"/>
      <c r="K212" s="171" t="s">
        <v>61</v>
      </c>
      <c r="L212" s="154"/>
      <c r="M212" s="154"/>
      <c r="N212" s="171" t="s">
        <v>314</v>
      </c>
      <c r="O212" s="171" t="s">
        <v>62</v>
      </c>
      <c r="P212" s="176">
        <v>44742</v>
      </c>
      <c r="Q212" s="171" t="s">
        <v>1207</v>
      </c>
      <c r="R212" s="171" t="s">
        <v>303</v>
      </c>
      <c r="S212" s="171" t="s">
        <v>305</v>
      </c>
      <c r="T212" s="179">
        <v>45382</v>
      </c>
      <c r="U212" s="177">
        <v>3.681</v>
      </c>
      <c r="V212" s="177">
        <v>3963.6824993208402</v>
      </c>
      <c r="W212" s="177">
        <v>14590.315280000001</v>
      </c>
      <c r="X212" s="190">
        <f>+V212/100000000</f>
        <v>3.9636824993208403E-5</v>
      </c>
      <c r="Y212" s="178">
        <v>9.6253585579999992E-3</v>
      </c>
      <c r="Z212" s="178">
        <v>7.6751368100000004E-4</v>
      </c>
    </row>
    <row r="213" spans="1:26" ht="13.5" thickBot="1" x14ac:dyDescent="0.25">
      <c r="A213" s="149">
        <v>8700</v>
      </c>
      <c r="B213" s="149">
        <v>12535</v>
      </c>
      <c r="C213" s="150" t="s">
        <v>2870</v>
      </c>
      <c r="D213" s="150"/>
      <c r="E213" s="171"/>
      <c r="F213" s="171" t="s">
        <v>2886</v>
      </c>
      <c r="G213" s="171">
        <v>11019481</v>
      </c>
      <c r="H213" s="171" t="s">
        <v>78</v>
      </c>
      <c r="I213" s="171" t="s">
        <v>943</v>
      </c>
      <c r="J213" s="171"/>
      <c r="K213" s="171" t="s">
        <v>61</v>
      </c>
      <c r="L213" s="154"/>
      <c r="M213" s="154"/>
      <c r="N213" s="171" t="s">
        <v>314</v>
      </c>
      <c r="O213" s="171" t="s">
        <v>62</v>
      </c>
      <c r="P213" s="176">
        <v>44763</v>
      </c>
      <c r="Q213" s="171" t="s">
        <v>1207</v>
      </c>
      <c r="R213" s="171" t="s">
        <v>303</v>
      </c>
      <c r="S213" s="171" t="s">
        <v>305</v>
      </c>
      <c r="T213" s="179">
        <v>45382</v>
      </c>
      <c r="U213" s="177">
        <v>3.681</v>
      </c>
      <c r="V213" s="177">
        <v>2908.0602200489002</v>
      </c>
      <c r="W213" s="177">
        <v>10704.569670000001</v>
      </c>
      <c r="X213" s="190">
        <v>1.4540301100244501E-5</v>
      </c>
      <c r="Y213" s="178">
        <v>7.0618982050000001E-3</v>
      </c>
      <c r="Z213" s="178">
        <v>5.6310665800000004E-4</v>
      </c>
    </row>
    <row r="214" spans="1:26" ht="13.5" thickBot="1" x14ac:dyDescent="0.25">
      <c r="A214" s="149">
        <v>8700</v>
      </c>
      <c r="B214" s="149">
        <v>12535</v>
      </c>
      <c r="C214" s="150" t="s">
        <v>2924</v>
      </c>
      <c r="D214" s="150"/>
      <c r="E214" s="171"/>
      <c r="F214" s="171" t="s">
        <v>2925</v>
      </c>
      <c r="G214" s="171">
        <v>11019482</v>
      </c>
      <c r="H214" s="171" t="s">
        <v>78</v>
      </c>
      <c r="I214" s="171" t="s">
        <v>943</v>
      </c>
      <c r="J214" s="171"/>
      <c r="K214" s="171" t="s">
        <v>61</v>
      </c>
      <c r="L214" s="154"/>
      <c r="M214" s="154"/>
      <c r="N214" s="171" t="s">
        <v>314</v>
      </c>
      <c r="O214" s="171" t="s">
        <v>62</v>
      </c>
      <c r="P214" s="176">
        <v>44774</v>
      </c>
      <c r="Q214" s="171" t="s">
        <v>1207</v>
      </c>
      <c r="R214" s="171" t="s">
        <v>303</v>
      </c>
      <c r="S214" s="171" t="s">
        <v>305</v>
      </c>
      <c r="T214" s="179">
        <v>45382</v>
      </c>
      <c r="U214" s="177">
        <v>3.681</v>
      </c>
      <c r="V214" s="177">
        <v>1851.87098614507</v>
      </c>
      <c r="W214" s="177">
        <v>6816.7371000000003</v>
      </c>
      <c r="X214" s="178">
        <v>6.7133333330000001E-3</v>
      </c>
      <c r="Y214" s="178">
        <v>4.4970610650000003E-3</v>
      </c>
      <c r="Z214" s="178">
        <v>3.5858985099999999E-4</v>
      </c>
    </row>
    <row r="215" spans="1:26" ht="13.5" thickBot="1" x14ac:dyDescent="0.25">
      <c r="A215" s="149">
        <v>8700</v>
      </c>
      <c r="B215" s="149">
        <v>12535</v>
      </c>
      <c r="C215" s="156" t="s">
        <v>3293</v>
      </c>
      <c r="D215" s="150"/>
      <c r="E215" s="171"/>
      <c r="F215" s="171" t="s">
        <v>2887</v>
      </c>
      <c r="G215" s="171">
        <v>11019483</v>
      </c>
      <c r="H215" s="171" t="s">
        <v>78</v>
      </c>
      <c r="I215" s="171" t="s">
        <v>765</v>
      </c>
      <c r="J215" s="171"/>
      <c r="K215" s="171" t="s">
        <v>61</v>
      </c>
      <c r="L215" s="154"/>
      <c r="M215" s="154"/>
      <c r="N215" s="171" t="s">
        <v>53</v>
      </c>
      <c r="O215" s="171" t="s">
        <v>62</v>
      </c>
      <c r="P215" s="176">
        <v>44783</v>
      </c>
      <c r="Q215" s="171" t="s">
        <v>1207</v>
      </c>
      <c r="R215" s="171" t="s">
        <v>303</v>
      </c>
      <c r="S215" s="171" t="s">
        <v>305</v>
      </c>
      <c r="T215" s="179">
        <v>45382</v>
      </c>
      <c r="U215" s="177">
        <v>3.681</v>
      </c>
      <c r="V215" s="177">
        <v>1570.06025536539</v>
      </c>
      <c r="W215" s="177">
        <v>5779.3918000000003</v>
      </c>
      <c r="X215" s="190">
        <v>6.2802410214615602E-6</v>
      </c>
      <c r="Y215" s="178">
        <v>3.812715301E-3</v>
      </c>
      <c r="Z215" s="178">
        <v>3.0402100200000001E-4</v>
      </c>
    </row>
    <row r="216" spans="1:26" ht="13.5" thickBot="1" x14ac:dyDescent="0.25">
      <c r="A216" s="149">
        <v>8700</v>
      </c>
      <c r="B216" s="149">
        <v>12535</v>
      </c>
      <c r="C216" s="156" t="s">
        <v>3378</v>
      </c>
      <c r="D216" s="150"/>
      <c r="E216" s="171"/>
      <c r="F216" s="171" t="s">
        <v>2973</v>
      </c>
      <c r="G216" s="171">
        <v>11019485</v>
      </c>
      <c r="H216" s="171" t="s">
        <v>78</v>
      </c>
      <c r="I216" s="171" t="s">
        <v>943</v>
      </c>
      <c r="J216" s="171"/>
      <c r="K216" s="171" t="s">
        <v>61</v>
      </c>
      <c r="L216" s="154"/>
      <c r="M216" s="154"/>
      <c r="N216" s="171" t="s">
        <v>314</v>
      </c>
      <c r="O216" s="171" t="s">
        <v>62</v>
      </c>
      <c r="P216" s="176">
        <v>44798</v>
      </c>
      <c r="Q216" s="171" t="s">
        <v>1207</v>
      </c>
      <c r="R216" s="171" t="s">
        <v>303</v>
      </c>
      <c r="S216" s="171" t="s">
        <v>305</v>
      </c>
      <c r="T216" s="179">
        <v>45382</v>
      </c>
      <c r="U216" s="177">
        <v>3.681</v>
      </c>
      <c r="V216" s="177">
        <v>2625.3649850584102</v>
      </c>
      <c r="W216" s="177">
        <v>9663.9685100000006</v>
      </c>
      <c r="X216" s="178">
        <v>5.1077934800000002E-2</v>
      </c>
      <c r="Y216" s="178">
        <v>6.3754045210000004E-3</v>
      </c>
      <c r="Z216" s="178">
        <v>5.0836653600000003E-4</v>
      </c>
    </row>
    <row r="217" spans="1:26" ht="13.5" thickBot="1" x14ac:dyDescent="0.25">
      <c r="A217" s="149">
        <v>8700</v>
      </c>
      <c r="B217" s="149">
        <v>12535</v>
      </c>
      <c r="C217" s="156" t="s">
        <v>3431</v>
      </c>
      <c r="D217" s="156"/>
      <c r="E217" s="171"/>
      <c r="F217" s="171" t="s">
        <v>2926</v>
      </c>
      <c r="G217" s="171">
        <v>11019591</v>
      </c>
      <c r="H217" s="171" t="s">
        <v>78</v>
      </c>
      <c r="I217" s="171" t="s">
        <v>943</v>
      </c>
      <c r="J217" s="171"/>
      <c r="K217" s="171" t="s">
        <v>61</v>
      </c>
      <c r="L217" s="154"/>
      <c r="M217" s="154"/>
      <c r="N217" s="171" t="s">
        <v>314</v>
      </c>
      <c r="O217" s="171" t="s">
        <v>62</v>
      </c>
      <c r="P217" s="176">
        <v>44605</v>
      </c>
      <c r="Q217" s="171" t="s">
        <v>1207</v>
      </c>
      <c r="R217" s="171" t="s">
        <v>303</v>
      </c>
      <c r="S217" s="171" t="s">
        <v>305</v>
      </c>
      <c r="T217" s="179">
        <v>45382</v>
      </c>
      <c r="U217" s="177">
        <v>3.681</v>
      </c>
      <c r="V217" s="177">
        <v>5743.4517006248298</v>
      </c>
      <c r="W217" s="177">
        <v>21141.645710000001</v>
      </c>
      <c r="X217" s="190">
        <v>2.8717258503124149E-5</v>
      </c>
      <c r="Y217" s="178">
        <v>1.3947328522999999E-2</v>
      </c>
      <c r="Z217" s="178">
        <v>1.112141994E-3</v>
      </c>
    </row>
    <row r="218" spans="1:26" ht="13.5" thickBot="1" x14ac:dyDescent="0.25">
      <c r="A218" s="149">
        <v>8700</v>
      </c>
      <c r="B218" s="149">
        <v>12535</v>
      </c>
      <c r="C218" s="150" t="s">
        <v>2927</v>
      </c>
      <c r="D218" s="156"/>
      <c r="E218" s="171"/>
      <c r="F218" s="171" t="s">
        <v>2928</v>
      </c>
      <c r="G218" s="171">
        <v>11019763</v>
      </c>
      <c r="H218" s="171" t="s">
        <v>78</v>
      </c>
      <c r="I218" s="171" t="s">
        <v>943</v>
      </c>
      <c r="J218" s="171"/>
      <c r="K218" s="171" t="s">
        <v>61</v>
      </c>
      <c r="L218" s="154"/>
      <c r="M218" s="154"/>
      <c r="N218" s="171" t="s">
        <v>315</v>
      </c>
      <c r="O218" s="171" t="s">
        <v>62</v>
      </c>
      <c r="P218" s="176">
        <v>45082</v>
      </c>
      <c r="Q218" s="171" t="s">
        <v>1213</v>
      </c>
      <c r="R218" s="171" t="s">
        <v>303</v>
      </c>
      <c r="S218" s="171" t="s">
        <v>305</v>
      </c>
      <c r="T218" s="179">
        <v>45382</v>
      </c>
      <c r="U218" s="177">
        <v>4.6535000000000002</v>
      </c>
      <c r="V218" s="177">
        <v>7604.8899430536203</v>
      </c>
      <c r="W218" s="177">
        <v>35389.355349999998</v>
      </c>
      <c r="X218" s="178">
        <v>2.14346875E-3</v>
      </c>
      <c r="Y218" s="178">
        <v>2.3346667145E-2</v>
      </c>
      <c r="Z218" s="178">
        <v>1.861633138E-3</v>
      </c>
    </row>
    <row r="219" spans="1:26" ht="13.5" thickBot="1" x14ac:dyDescent="0.25">
      <c r="A219" s="149">
        <v>8700</v>
      </c>
      <c r="B219" s="149">
        <v>12535</v>
      </c>
      <c r="C219" s="156" t="s">
        <v>3382</v>
      </c>
      <c r="D219" s="150"/>
      <c r="E219" s="171"/>
      <c r="F219" s="171" t="s">
        <v>2890</v>
      </c>
      <c r="G219" s="171">
        <v>11019972</v>
      </c>
      <c r="H219" s="171" t="s">
        <v>78</v>
      </c>
      <c r="I219" s="171" t="s">
        <v>765</v>
      </c>
      <c r="J219" s="171"/>
      <c r="K219" s="171" t="s">
        <v>61</v>
      </c>
      <c r="L219" s="154"/>
      <c r="M219" s="154"/>
      <c r="N219" s="171" t="s">
        <v>314</v>
      </c>
      <c r="O219" s="171" t="s">
        <v>62</v>
      </c>
      <c r="P219" s="176">
        <v>44812</v>
      </c>
      <c r="Q219" s="171" t="s">
        <v>1207</v>
      </c>
      <c r="R219" s="171" t="s">
        <v>303</v>
      </c>
      <c r="S219" s="171" t="s">
        <v>305</v>
      </c>
      <c r="T219" s="179">
        <v>45382</v>
      </c>
      <c r="U219" s="177">
        <v>3.681</v>
      </c>
      <c r="V219" s="177">
        <v>1424.15199945667</v>
      </c>
      <c r="W219" s="177">
        <v>5242.3035099999997</v>
      </c>
      <c r="X219" s="190">
        <v>1.4241519994566699E-5</v>
      </c>
      <c r="Y219" s="178">
        <v>3.45839346E-3</v>
      </c>
      <c r="Z219" s="178">
        <v>2.7576783499999997E-4</v>
      </c>
    </row>
    <row r="220" spans="1:26" ht="13.5" thickBot="1" x14ac:dyDescent="0.25">
      <c r="A220" s="149">
        <v>8700</v>
      </c>
      <c r="B220" s="149">
        <v>12535</v>
      </c>
      <c r="C220" s="156" t="s">
        <v>3382</v>
      </c>
      <c r="D220" s="156"/>
      <c r="E220" s="171"/>
      <c r="F220" s="171" t="s">
        <v>2891</v>
      </c>
      <c r="G220" s="171">
        <v>11019974</v>
      </c>
      <c r="H220" s="171" t="s">
        <v>78</v>
      </c>
      <c r="I220" s="171" t="s">
        <v>765</v>
      </c>
      <c r="J220" s="154"/>
      <c r="K220" s="171" t="s">
        <v>61</v>
      </c>
      <c r="L220" s="154"/>
      <c r="M220" s="154"/>
      <c r="N220" s="171" t="s">
        <v>314</v>
      </c>
      <c r="O220" s="171" t="s">
        <v>62</v>
      </c>
      <c r="P220" s="176">
        <v>44812</v>
      </c>
      <c r="Q220" s="171" t="s">
        <v>1207</v>
      </c>
      <c r="R220" s="171" t="s">
        <v>303</v>
      </c>
      <c r="S220" s="171" t="s">
        <v>305</v>
      </c>
      <c r="T220" s="179">
        <v>45382</v>
      </c>
      <c r="U220" s="177">
        <v>3.681</v>
      </c>
      <c r="V220" s="177">
        <v>847.93600108666101</v>
      </c>
      <c r="W220" s="177">
        <v>3121.2524199999998</v>
      </c>
      <c r="X220" s="190">
        <v>8.4793600108666105E-6</v>
      </c>
      <c r="Y220" s="178">
        <v>2.0591175110000002E-3</v>
      </c>
      <c r="Z220" s="178">
        <v>1.6419137499999999E-4</v>
      </c>
    </row>
    <row r="221" spans="1:26" ht="13.5" thickBot="1" x14ac:dyDescent="0.25">
      <c r="A221" s="149">
        <v>8700</v>
      </c>
      <c r="B221" s="149">
        <v>12535</v>
      </c>
      <c r="C221" s="150" t="s">
        <v>2929</v>
      </c>
      <c r="D221" s="150"/>
      <c r="E221" s="171"/>
      <c r="F221" s="171" t="s">
        <v>2930</v>
      </c>
      <c r="G221" s="171">
        <v>11019977</v>
      </c>
      <c r="H221" s="171" t="s">
        <v>78</v>
      </c>
      <c r="I221" s="171" t="s">
        <v>943</v>
      </c>
      <c r="J221" s="171"/>
      <c r="K221" s="171" t="s">
        <v>61</v>
      </c>
      <c r="L221" s="154"/>
      <c r="M221" s="154"/>
      <c r="N221" s="171" t="s">
        <v>53</v>
      </c>
      <c r="O221" s="171" t="s">
        <v>62</v>
      </c>
      <c r="P221" s="176">
        <v>44858</v>
      </c>
      <c r="Q221" s="171" t="s">
        <v>1207</v>
      </c>
      <c r="R221" s="171" t="s">
        <v>303</v>
      </c>
      <c r="S221" s="171" t="s">
        <v>305</v>
      </c>
      <c r="T221" s="179">
        <v>45382</v>
      </c>
      <c r="U221" s="177">
        <v>3.681</v>
      </c>
      <c r="V221" s="177">
        <v>1969.7057104047799</v>
      </c>
      <c r="W221" s="177">
        <v>7250.4867199999999</v>
      </c>
      <c r="X221" s="178">
        <v>2.0910140066000001E-2</v>
      </c>
      <c r="Y221" s="178">
        <v>4.7832094819999999E-3</v>
      </c>
      <c r="Z221" s="178">
        <v>3.8140695700000001E-4</v>
      </c>
    </row>
    <row r="222" spans="1:26" ht="13.5" thickBot="1" x14ac:dyDescent="0.25">
      <c r="A222" s="149">
        <v>8700</v>
      </c>
      <c r="B222" s="149">
        <v>12535</v>
      </c>
      <c r="C222" s="150" t="s">
        <v>2931</v>
      </c>
      <c r="D222" s="150"/>
      <c r="E222" s="171"/>
      <c r="F222" s="171" t="s">
        <v>2932</v>
      </c>
      <c r="G222" s="171">
        <v>11019978</v>
      </c>
      <c r="H222" s="171" t="s">
        <v>78</v>
      </c>
      <c r="I222" s="171" t="s">
        <v>241</v>
      </c>
      <c r="J222" s="171"/>
      <c r="K222" s="171" t="s">
        <v>61</v>
      </c>
      <c r="L222" s="154"/>
      <c r="M222" s="154"/>
      <c r="N222" s="171" t="s">
        <v>313</v>
      </c>
      <c r="O222" s="171" t="s">
        <v>62</v>
      </c>
      <c r="P222" s="176">
        <v>44950</v>
      </c>
      <c r="Q222" s="171" t="s">
        <v>1213</v>
      </c>
      <c r="R222" s="171" t="s">
        <v>303</v>
      </c>
      <c r="S222" s="171" t="s">
        <v>305</v>
      </c>
      <c r="T222" s="179">
        <v>45382</v>
      </c>
      <c r="U222" s="177">
        <v>4.6535000000000002</v>
      </c>
      <c r="V222" s="177">
        <v>1596.9659009347799</v>
      </c>
      <c r="W222" s="177">
        <v>7431.4808199999998</v>
      </c>
      <c r="X222" s="178">
        <v>7.6659145239999999E-3</v>
      </c>
      <c r="Y222" s="178">
        <v>4.9026128730000002E-3</v>
      </c>
      <c r="Z222" s="178">
        <v>3.9092802900000001E-4</v>
      </c>
    </row>
    <row r="223" spans="1:26" ht="13.5" thickBot="1" x14ac:dyDescent="0.25">
      <c r="A223" s="149">
        <v>8700</v>
      </c>
      <c r="B223" s="149">
        <v>12535</v>
      </c>
      <c r="C223" s="150" t="s">
        <v>2933</v>
      </c>
      <c r="D223" s="150"/>
      <c r="E223" s="171"/>
      <c r="F223" s="171" t="s">
        <v>2934</v>
      </c>
      <c r="G223" s="171">
        <v>11019980</v>
      </c>
      <c r="H223" s="171" t="s">
        <v>78</v>
      </c>
      <c r="I223" s="171" t="s">
        <v>943</v>
      </c>
      <c r="J223" s="171"/>
      <c r="K223" s="171" t="s">
        <v>61</v>
      </c>
      <c r="L223" s="154"/>
      <c r="M223" s="154"/>
      <c r="N223" s="171" t="s">
        <v>314</v>
      </c>
      <c r="O223" s="171" t="s">
        <v>62</v>
      </c>
      <c r="P223" s="176">
        <v>44892</v>
      </c>
      <c r="Q223" s="171" t="s">
        <v>1207</v>
      </c>
      <c r="R223" s="171" t="s">
        <v>303</v>
      </c>
      <c r="S223" s="171" t="s">
        <v>305</v>
      </c>
      <c r="T223" s="179">
        <v>45382</v>
      </c>
      <c r="U223" s="177">
        <v>3.681</v>
      </c>
      <c r="V223" s="177">
        <v>7102.5899157837503</v>
      </c>
      <c r="W223" s="177">
        <v>26144.63348</v>
      </c>
      <c r="X223" s="178">
        <v>6.5487068400000001E-2</v>
      </c>
      <c r="Y223" s="178">
        <v>1.7247843297999998E-2</v>
      </c>
      <c r="Z223" s="178">
        <v>1.3753207870000001E-3</v>
      </c>
    </row>
    <row r="224" spans="1:26" ht="13.5" thickBot="1" x14ac:dyDescent="0.25">
      <c r="A224" s="149">
        <v>8700</v>
      </c>
      <c r="B224" s="149">
        <v>12535</v>
      </c>
      <c r="C224" s="156" t="s">
        <v>3432</v>
      </c>
      <c r="D224" s="150"/>
      <c r="E224" s="171"/>
      <c r="F224" s="171" t="s">
        <v>2935</v>
      </c>
      <c r="G224" s="171">
        <v>11019985</v>
      </c>
      <c r="H224" s="171" t="s">
        <v>78</v>
      </c>
      <c r="I224" s="171" t="s">
        <v>765</v>
      </c>
      <c r="J224" s="171"/>
      <c r="K224" s="171" t="s">
        <v>61</v>
      </c>
      <c r="L224" s="154"/>
      <c r="M224" s="154"/>
      <c r="N224" s="171" t="s">
        <v>314</v>
      </c>
      <c r="O224" s="171" t="s">
        <v>62</v>
      </c>
      <c r="P224" s="176">
        <v>44929</v>
      </c>
      <c r="Q224" s="171" t="s">
        <v>1207</v>
      </c>
      <c r="R224" s="171" t="s">
        <v>303</v>
      </c>
      <c r="S224" s="171" t="s">
        <v>305</v>
      </c>
      <c r="T224" s="179">
        <v>45382</v>
      </c>
      <c r="U224" s="177">
        <v>3.681</v>
      </c>
      <c r="V224" s="177">
        <v>784.60783754414604</v>
      </c>
      <c r="W224" s="177">
        <v>2888.1414500000001</v>
      </c>
      <c r="X224" s="178">
        <v>4.3196999500000004</v>
      </c>
      <c r="Y224" s="178">
        <v>1.905332166E-3</v>
      </c>
      <c r="Z224" s="178">
        <v>1.5192873E-4</v>
      </c>
    </row>
    <row r="225" spans="1:26" ht="13.5" thickBot="1" x14ac:dyDescent="0.25">
      <c r="A225" s="149">
        <v>8700</v>
      </c>
      <c r="B225" s="149">
        <v>12535</v>
      </c>
      <c r="C225" s="156" t="s">
        <v>3432</v>
      </c>
      <c r="D225" s="150"/>
      <c r="E225" s="171"/>
      <c r="F225" s="171" t="s">
        <v>2936</v>
      </c>
      <c r="G225" s="171">
        <v>11019986</v>
      </c>
      <c r="H225" s="171" t="s">
        <v>78</v>
      </c>
      <c r="I225" s="171" t="s">
        <v>765</v>
      </c>
      <c r="J225" s="171"/>
      <c r="K225" s="171" t="s">
        <v>61</v>
      </c>
      <c r="L225" s="154"/>
      <c r="M225" s="154"/>
      <c r="N225" s="171" t="s">
        <v>314</v>
      </c>
      <c r="O225" s="171" t="s">
        <v>62</v>
      </c>
      <c r="P225" s="176">
        <v>44929</v>
      </c>
      <c r="Q225" s="171" t="s">
        <v>1207</v>
      </c>
      <c r="R225" s="171" t="s">
        <v>303</v>
      </c>
      <c r="S225" s="171" t="s">
        <v>305</v>
      </c>
      <c r="T225" s="179">
        <v>45382</v>
      </c>
      <c r="U225" s="177">
        <v>3.681</v>
      </c>
      <c r="V225" s="177">
        <v>419.21564792176002</v>
      </c>
      <c r="W225" s="177">
        <v>1543.1328000000001</v>
      </c>
      <c r="X225" s="178">
        <v>3.4231099610000002E-3</v>
      </c>
      <c r="Y225" s="178">
        <v>1.0180181999999999E-3</v>
      </c>
      <c r="Z225" s="178">
        <v>8.1175458803450697E-5</v>
      </c>
    </row>
    <row r="226" spans="1:26" ht="13.5" thickBot="1" x14ac:dyDescent="0.25">
      <c r="A226" s="149">
        <v>8700</v>
      </c>
      <c r="B226" s="149">
        <v>12535</v>
      </c>
      <c r="C226" s="156" t="s">
        <v>3419</v>
      </c>
      <c r="D226" s="156"/>
      <c r="E226" s="171"/>
      <c r="F226" s="171" t="s">
        <v>2892</v>
      </c>
      <c r="G226" s="171">
        <v>11019987</v>
      </c>
      <c r="H226" s="171" t="s">
        <v>78</v>
      </c>
      <c r="I226" s="171" t="s">
        <v>943</v>
      </c>
      <c r="J226" s="154"/>
      <c r="K226" s="171" t="s">
        <v>61</v>
      </c>
      <c r="L226" s="154"/>
      <c r="M226" s="154"/>
      <c r="N226" s="171" t="s">
        <v>314</v>
      </c>
      <c r="O226" s="171" t="s">
        <v>62</v>
      </c>
      <c r="P226" s="176">
        <v>44915</v>
      </c>
      <c r="Q226" s="171" t="s">
        <v>1207</v>
      </c>
      <c r="R226" s="171" t="s">
        <v>303</v>
      </c>
      <c r="S226" s="171" t="s">
        <v>305</v>
      </c>
      <c r="T226" s="179">
        <v>45382</v>
      </c>
      <c r="U226" s="177">
        <v>3.681</v>
      </c>
      <c r="V226" s="177">
        <v>3158.6219342569898</v>
      </c>
      <c r="W226" s="177">
        <v>11626.887339999999</v>
      </c>
      <c r="X226" s="178">
        <v>3.0620539400000001E-2</v>
      </c>
      <c r="Y226" s="178">
        <v>7.6703592359999998E-3</v>
      </c>
      <c r="Z226" s="178">
        <v>6.1162455600000001E-4</v>
      </c>
    </row>
    <row r="227" spans="1:26" ht="13.5" thickBot="1" x14ac:dyDescent="0.25">
      <c r="A227" s="149">
        <v>8700</v>
      </c>
      <c r="B227" s="149">
        <v>12535</v>
      </c>
      <c r="C227" s="156" t="s">
        <v>3369</v>
      </c>
      <c r="D227" s="156"/>
      <c r="E227" s="171"/>
      <c r="F227" s="171" t="s">
        <v>2937</v>
      </c>
      <c r="G227" s="171">
        <v>11019991</v>
      </c>
      <c r="H227" s="171" t="s">
        <v>78</v>
      </c>
      <c r="I227" s="171" t="s">
        <v>943</v>
      </c>
      <c r="J227" s="171"/>
      <c r="K227" s="171" t="s">
        <v>61</v>
      </c>
      <c r="L227" s="154"/>
      <c r="M227" s="154"/>
      <c r="N227" s="171" t="s">
        <v>314</v>
      </c>
      <c r="O227" s="171" t="s">
        <v>62</v>
      </c>
      <c r="P227" s="176">
        <v>44938</v>
      </c>
      <c r="Q227" s="171" t="s">
        <v>1207</v>
      </c>
      <c r="R227" s="171" t="s">
        <v>303</v>
      </c>
      <c r="S227" s="171" t="s">
        <v>305</v>
      </c>
      <c r="T227" s="179">
        <v>45382</v>
      </c>
      <c r="U227" s="177">
        <v>3.681</v>
      </c>
      <c r="V227" s="177">
        <v>16246.672779136101</v>
      </c>
      <c r="W227" s="177">
        <v>59804.002500000002</v>
      </c>
      <c r="X227" s="178">
        <v>1.0441919599E-2</v>
      </c>
      <c r="Y227" s="178">
        <v>3.9453223336000001E-2</v>
      </c>
      <c r="Z227" s="178">
        <v>3.1459491630000001E-3</v>
      </c>
    </row>
    <row r="228" spans="1:26" ht="13.5" thickBot="1" x14ac:dyDescent="0.25">
      <c r="A228" s="149">
        <v>8700</v>
      </c>
      <c r="B228" s="149">
        <v>12535</v>
      </c>
      <c r="C228" s="156" t="s">
        <v>3420</v>
      </c>
      <c r="D228" s="156"/>
      <c r="E228" s="171"/>
      <c r="F228" s="171" t="s">
        <v>2893</v>
      </c>
      <c r="G228" s="171">
        <v>11019993</v>
      </c>
      <c r="H228" s="171" t="s">
        <v>78</v>
      </c>
      <c r="I228" s="171" t="s">
        <v>2889</v>
      </c>
      <c r="J228" s="154"/>
      <c r="K228" s="171" t="s">
        <v>61</v>
      </c>
      <c r="L228" s="154"/>
      <c r="M228" s="154"/>
      <c r="N228" s="171" t="s">
        <v>314</v>
      </c>
      <c r="O228" s="171" t="s">
        <v>62</v>
      </c>
      <c r="P228" s="176">
        <v>44957</v>
      </c>
      <c r="Q228" s="171" t="s">
        <v>1207</v>
      </c>
      <c r="R228" s="171" t="s">
        <v>303</v>
      </c>
      <c r="S228" s="171" t="s">
        <v>305</v>
      </c>
      <c r="T228" s="179">
        <v>45382</v>
      </c>
      <c r="U228" s="177">
        <v>3.681</v>
      </c>
      <c r="V228" s="177">
        <v>2549.830532464</v>
      </c>
      <c r="W228" s="177">
        <v>9385.9261900000001</v>
      </c>
      <c r="X228" s="178">
        <v>1.5111456386E-2</v>
      </c>
      <c r="Y228" s="178">
        <v>6.1919775710000003E-3</v>
      </c>
      <c r="Z228" s="178">
        <v>4.9374030799999996E-4</v>
      </c>
    </row>
    <row r="229" spans="1:26" ht="13.5" thickBot="1" x14ac:dyDescent="0.25">
      <c r="A229" s="149">
        <v>8700</v>
      </c>
      <c r="B229" s="149">
        <v>12535</v>
      </c>
      <c r="C229" s="156" t="s">
        <v>3435</v>
      </c>
      <c r="D229" s="150"/>
      <c r="E229" s="171"/>
      <c r="F229" s="171" t="s">
        <v>2974</v>
      </c>
      <c r="G229" s="171">
        <v>11019994</v>
      </c>
      <c r="H229" s="171" t="s">
        <v>78</v>
      </c>
      <c r="I229" s="171" t="s">
        <v>943</v>
      </c>
      <c r="J229" s="171"/>
      <c r="K229" s="171" t="s">
        <v>61</v>
      </c>
      <c r="L229" s="154"/>
      <c r="M229" s="154"/>
      <c r="N229" s="171" t="s">
        <v>53</v>
      </c>
      <c r="O229" s="171" t="s">
        <v>62</v>
      </c>
      <c r="P229" s="176">
        <v>44964</v>
      </c>
      <c r="Q229" s="171" t="s">
        <v>1207</v>
      </c>
      <c r="R229" s="171" t="s">
        <v>303</v>
      </c>
      <c r="S229" s="171" t="s">
        <v>305</v>
      </c>
      <c r="T229" s="179">
        <v>45382</v>
      </c>
      <c r="U229" s="177">
        <v>3.681</v>
      </c>
      <c r="V229" s="177">
        <v>375.058500407498</v>
      </c>
      <c r="W229" s="177">
        <v>1380.59034</v>
      </c>
      <c r="X229" s="190">
        <v>3.7505850040749802E-6</v>
      </c>
      <c r="Y229" s="178">
        <v>9.1078751800000002E-4</v>
      </c>
      <c r="Z229" s="178">
        <v>7.2625022466706694E-5</v>
      </c>
    </row>
    <row r="230" spans="1:26" ht="13.5" thickBot="1" x14ac:dyDescent="0.25">
      <c r="A230" s="149">
        <v>8700</v>
      </c>
      <c r="B230" s="149">
        <v>12535</v>
      </c>
      <c r="C230" s="150" t="s">
        <v>2938</v>
      </c>
      <c r="D230" s="150"/>
      <c r="E230" s="171"/>
      <c r="F230" s="171" t="s">
        <v>2939</v>
      </c>
      <c r="G230" s="171">
        <v>11019995</v>
      </c>
      <c r="H230" s="171" t="s">
        <v>78</v>
      </c>
      <c r="I230" s="171" t="s">
        <v>943</v>
      </c>
      <c r="J230" s="171"/>
      <c r="K230" s="171" t="s">
        <v>61</v>
      </c>
      <c r="L230" s="154"/>
      <c r="M230" s="154"/>
      <c r="N230" s="171" t="s">
        <v>314</v>
      </c>
      <c r="O230" s="171" t="s">
        <v>62</v>
      </c>
      <c r="P230" s="176">
        <v>45098</v>
      </c>
      <c r="Q230" s="171" t="s">
        <v>1207</v>
      </c>
      <c r="R230" s="171" t="s">
        <v>303</v>
      </c>
      <c r="S230" s="171" t="s">
        <v>305</v>
      </c>
      <c r="T230" s="179">
        <v>45382</v>
      </c>
      <c r="U230" s="177">
        <v>3.681</v>
      </c>
      <c r="V230" s="177">
        <v>4339.9013393099704</v>
      </c>
      <c r="W230" s="177">
        <v>15975.17683</v>
      </c>
      <c r="X230" s="178">
        <v>2.406403359E-3</v>
      </c>
      <c r="Y230" s="178">
        <v>1.0538963831E-2</v>
      </c>
      <c r="Z230" s="178">
        <v>8.4036338799999997E-4</v>
      </c>
    </row>
    <row r="231" spans="1:26" ht="13.5" thickBot="1" x14ac:dyDescent="0.25">
      <c r="A231" s="149">
        <v>8700</v>
      </c>
      <c r="B231" s="149">
        <v>12535</v>
      </c>
      <c r="C231" s="156" t="s">
        <v>3332</v>
      </c>
      <c r="D231" s="150"/>
      <c r="E231" s="171"/>
      <c r="F231" s="171" t="s">
        <v>2975</v>
      </c>
      <c r="G231" s="171">
        <v>11020000</v>
      </c>
      <c r="H231" s="171" t="s">
        <v>78</v>
      </c>
      <c r="I231" s="171" t="s">
        <v>943</v>
      </c>
      <c r="J231" s="171"/>
      <c r="K231" s="171" t="s">
        <v>61</v>
      </c>
      <c r="L231" s="154"/>
      <c r="M231" s="154"/>
      <c r="N231" s="171" t="s">
        <v>314</v>
      </c>
      <c r="O231" s="171" t="s">
        <v>62</v>
      </c>
      <c r="P231" s="176">
        <v>44985</v>
      </c>
      <c r="Q231" s="171" t="s">
        <v>1207</v>
      </c>
      <c r="R231" s="171" t="s">
        <v>303</v>
      </c>
      <c r="S231" s="171" t="s">
        <v>305</v>
      </c>
      <c r="T231" s="179">
        <v>45382</v>
      </c>
      <c r="U231" s="177">
        <v>3.681</v>
      </c>
      <c r="V231" s="177">
        <v>4140.6456669383297</v>
      </c>
      <c r="W231" s="177">
        <v>15241.716700000001</v>
      </c>
      <c r="X231" s="190">
        <v>4.1406456669383294E-5</v>
      </c>
      <c r="Y231" s="178">
        <v>1.0055093770000001E-2</v>
      </c>
      <c r="Z231" s="178">
        <v>8.01780213E-4</v>
      </c>
    </row>
    <row r="232" spans="1:26" ht="13.5" thickBot="1" x14ac:dyDescent="0.25">
      <c r="A232" s="149">
        <v>8700</v>
      </c>
      <c r="B232" s="149">
        <v>12535</v>
      </c>
      <c r="C232" s="156" t="s">
        <v>2979</v>
      </c>
      <c r="D232" s="150"/>
      <c r="E232" s="171"/>
      <c r="F232" s="171" t="s">
        <v>2894</v>
      </c>
      <c r="G232" s="171">
        <v>11020002</v>
      </c>
      <c r="H232" s="171" t="s">
        <v>78</v>
      </c>
      <c r="I232" s="171" t="s">
        <v>943</v>
      </c>
      <c r="J232" s="171"/>
      <c r="K232" s="171" t="s">
        <v>61</v>
      </c>
      <c r="L232" s="154"/>
      <c r="M232" s="154"/>
      <c r="N232" s="171" t="s">
        <v>314</v>
      </c>
      <c r="O232" s="171" t="s">
        <v>62</v>
      </c>
      <c r="P232" s="176">
        <v>44987</v>
      </c>
      <c r="Q232" s="171" t="s">
        <v>1207</v>
      </c>
      <c r="R232" s="171" t="s">
        <v>303</v>
      </c>
      <c r="S232" s="171" t="s">
        <v>305</v>
      </c>
      <c r="T232" s="179">
        <v>45382</v>
      </c>
      <c r="U232" s="177">
        <v>3.681</v>
      </c>
      <c r="V232" s="177">
        <v>5270.5461124694402</v>
      </c>
      <c r="W232" s="177">
        <v>19400.880239999999</v>
      </c>
      <c r="X232" s="190">
        <v>5.2705461124694402E-5</v>
      </c>
      <c r="Y232" s="178">
        <v>1.2798930323E-2</v>
      </c>
      <c r="Z232" s="178">
        <v>1.020570202E-3</v>
      </c>
    </row>
    <row r="233" spans="1:26" ht="13.5" thickBot="1" x14ac:dyDescent="0.25">
      <c r="A233" s="149">
        <v>8700</v>
      </c>
      <c r="B233" s="149">
        <v>12535</v>
      </c>
      <c r="C233" s="156" t="s">
        <v>3436</v>
      </c>
      <c r="D233" s="150"/>
      <c r="E233" s="171"/>
      <c r="F233" s="171" t="s">
        <v>2976</v>
      </c>
      <c r="G233" s="171">
        <v>11020009</v>
      </c>
      <c r="H233" s="171" t="s">
        <v>78</v>
      </c>
      <c r="I233" s="171" t="s">
        <v>2889</v>
      </c>
      <c r="J233" s="171"/>
      <c r="K233" s="171" t="s">
        <v>61</v>
      </c>
      <c r="L233" s="154"/>
      <c r="M233" s="154"/>
      <c r="N233" s="171" t="s">
        <v>109</v>
      </c>
      <c r="O233" s="171" t="s">
        <v>62</v>
      </c>
      <c r="P233" s="176">
        <v>45015</v>
      </c>
      <c r="Q233" s="171" t="s">
        <v>1207</v>
      </c>
      <c r="R233" s="171" t="s">
        <v>303</v>
      </c>
      <c r="S233" s="171" t="s">
        <v>305</v>
      </c>
      <c r="T233" s="179">
        <v>45382</v>
      </c>
      <c r="U233" s="177">
        <v>3.681</v>
      </c>
      <c r="V233" s="177">
        <v>3520.3671882640601</v>
      </c>
      <c r="W233" s="177">
        <v>12958.47162</v>
      </c>
      <c r="X233" s="178">
        <v>0.14574000000000001</v>
      </c>
      <c r="Y233" s="178">
        <v>8.5488170280000001E-3</v>
      </c>
      <c r="Z233" s="178">
        <v>6.8167164800000003E-4</v>
      </c>
    </row>
    <row r="234" spans="1:26" ht="13.5" thickBot="1" x14ac:dyDescent="0.25">
      <c r="A234" s="149">
        <v>8700</v>
      </c>
      <c r="B234" s="149">
        <v>12535</v>
      </c>
      <c r="C234" s="150" t="s">
        <v>2940</v>
      </c>
      <c r="D234" s="150"/>
      <c r="E234" s="171"/>
      <c r="F234" s="171" t="s">
        <v>2941</v>
      </c>
      <c r="G234" s="171">
        <v>11020011</v>
      </c>
      <c r="H234" s="171" t="s">
        <v>78</v>
      </c>
      <c r="I234" s="171" t="s">
        <v>765</v>
      </c>
      <c r="J234" s="171"/>
      <c r="K234" s="171" t="s">
        <v>61</v>
      </c>
      <c r="L234" s="154"/>
      <c r="M234" s="154"/>
      <c r="N234" s="171" t="s">
        <v>109</v>
      </c>
      <c r="O234" s="171" t="s">
        <v>62</v>
      </c>
      <c r="P234" s="176">
        <v>45029</v>
      </c>
      <c r="Q234" s="171" t="s">
        <v>1207</v>
      </c>
      <c r="R234" s="171" t="s">
        <v>303</v>
      </c>
      <c r="S234" s="171" t="s">
        <v>305</v>
      </c>
      <c r="T234" s="179">
        <v>45382</v>
      </c>
      <c r="U234" s="177">
        <v>3.681</v>
      </c>
      <c r="V234" s="177">
        <v>1645.38</v>
      </c>
      <c r="W234" s="177">
        <v>6056.6437800000003</v>
      </c>
      <c r="X234" s="178">
        <v>6.0000000000000001E-3</v>
      </c>
      <c r="Y234" s="178">
        <v>3.9956208569999997E-3</v>
      </c>
      <c r="Z234" s="178">
        <v>3.18605655E-4</v>
      </c>
    </row>
    <row r="235" spans="1:26" ht="13.5" thickBot="1" x14ac:dyDescent="0.25">
      <c r="A235" s="149">
        <v>8700</v>
      </c>
      <c r="B235" s="149">
        <v>12535</v>
      </c>
      <c r="C235" s="150" t="s">
        <v>2942</v>
      </c>
      <c r="D235" s="150"/>
      <c r="E235" s="171"/>
      <c r="F235" s="171" t="s">
        <v>2943</v>
      </c>
      <c r="G235" s="171">
        <v>11020012</v>
      </c>
      <c r="H235" s="171" t="s">
        <v>78</v>
      </c>
      <c r="I235" s="171" t="s">
        <v>241</v>
      </c>
      <c r="J235" s="171"/>
      <c r="K235" s="171" t="s">
        <v>61</v>
      </c>
      <c r="L235" s="154"/>
      <c r="M235" s="154"/>
      <c r="N235" s="171" t="s">
        <v>314</v>
      </c>
      <c r="O235" s="171" t="s">
        <v>62</v>
      </c>
      <c r="P235" s="176">
        <v>45057</v>
      </c>
      <c r="Q235" s="171" t="s">
        <v>1207</v>
      </c>
      <c r="R235" s="171" t="s">
        <v>303</v>
      </c>
      <c r="S235" s="171" t="s">
        <v>305</v>
      </c>
      <c r="T235" s="179">
        <v>45382</v>
      </c>
      <c r="U235" s="177">
        <v>3.681</v>
      </c>
      <c r="V235" s="177">
        <v>2669.94693018202</v>
      </c>
      <c r="W235" s="177">
        <v>9828.0746500000005</v>
      </c>
      <c r="X235" s="178">
        <v>6.2372246600000004E-4</v>
      </c>
      <c r="Y235" s="178">
        <v>6.4836667760000003E-3</v>
      </c>
      <c r="Z235" s="178">
        <v>5.1699922900000003E-4</v>
      </c>
    </row>
    <row r="236" spans="1:26" ht="13.5" thickBot="1" x14ac:dyDescent="0.25">
      <c r="A236" s="149">
        <v>8700</v>
      </c>
      <c r="B236" s="149">
        <v>12535</v>
      </c>
      <c r="C236" s="150" t="s">
        <v>2977</v>
      </c>
      <c r="D236" s="150"/>
      <c r="E236" s="171"/>
      <c r="F236" s="171" t="s">
        <v>2978</v>
      </c>
      <c r="G236" s="171">
        <v>11020019</v>
      </c>
      <c r="H236" s="171" t="s">
        <v>78</v>
      </c>
      <c r="I236" s="171" t="s">
        <v>765</v>
      </c>
      <c r="J236" s="171"/>
      <c r="K236" s="171" t="s">
        <v>61</v>
      </c>
      <c r="L236" s="154"/>
      <c r="M236" s="154"/>
      <c r="N236" s="171" t="s">
        <v>314</v>
      </c>
      <c r="O236" s="171" t="s">
        <v>62</v>
      </c>
      <c r="P236" s="176">
        <v>44812</v>
      </c>
      <c r="Q236" s="171" t="s">
        <v>1207</v>
      </c>
      <c r="R236" s="171" t="s">
        <v>303</v>
      </c>
      <c r="S236" s="171" t="s">
        <v>305</v>
      </c>
      <c r="T236" s="179">
        <v>45382</v>
      </c>
      <c r="U236" s="177">
        <v>3.681</v>
      </c>
      <c r="V236" s="177">
        <v>854.89252105406104</v>
      </c>
      <c r="W236" s="177">
        <v>3146.8593700000001</v>
      </c>
      <c r="X236" s="178">
        <v>9.1999999999999998E-3</v>
      </c>
      <c r="Y236" s="178">
        <v>2.0760106400000001E-3</v>
      </c>
      <c r="Z236" s="178">
        <v>1.65538411E-4</v>
      </c>
    </row>
    <row r="237" spans="1:26" ht="13.5" thickBot="1" x14ac:dyDescent="0.25">
      <c r="A237" s="149">
        <v>8700</v>
      </c>
      <c r="B237" s="149">
        <v>12535</v>
      </c>
      <c r="C237" s="150" t="s">
        <v>2944</v>
      </c>
      <c r="D237" s="150"/>
      <c r="E237" s="171"/>
      <c r="F237" s="171" t="s">
        <v>2945</v>
      </c>
      <c r="G237" s="171">
        <v>11020029</v>
      </c>
      <c r="H237" s="171" t="s">
        <v>78</v>
      </c>
      <c r="I237" s="171" t="s">
        <v>943</v>
      </c>
      <c r="J237" s="171"/>
      <c r="K237" s="171" t="s">
        <v>61</v>
      </c>
      <c r="L237" s="154"/>
      <c r="M237" s="154"/>
      <c r="N237" s="171" t="s">
        <v>314</v>
      </c>
      <c r="O237" s="171" t="s">
        <v>62</v>
      </c>
      <c r="P237" s="176">
        <v>45082</v>
      </c>
      <c r="Q237" s="171" t="s">
        <v>1207</v>
      </c>
      <c r="R237" s="171" t="s">
        <v>303</v>
      </c>
      <c r="S237" s="171" t="s">
        <v>305</v>
      </c>
      <c r="T237" s="179">
        <v>45382</v>
      </c>
      <c r="U237" s="177">
        <v>3.681</v>
      </c>
      <c r="V237" s="177">
        <v>9312.5158272208591</v>
      </c>
      <c r="W237" s="177">
        <v>34279.370759999998</v>
      </c>
      <c r="X237" s="178">
        <v>2.4635430179999998E-3</v>
      </c>
      <c r="Y237" s="178">
        <v>2.2614400606E-2</v>
      </c>
      <c r="Z237" s="178">
        <v>1.803243148E-3</v>
      </c>
    </row>
    <row r="238" spans="1:26" ht="13.5" thickBot="1" x14ac:dyDescent="0.25">
      <c r="A238" s="149">
        <v>8700</v>
      </c>
      <c r="B238" s="149">
        <v>12535</v>
      </c>
      <c r="C238" s="156" t="s">
        <v>3371</v>
      </c>
      <c r="D238" s="156"/>
      <c r="E238" s="171"/>
      <c r="F238" s="171" t="s">
        <v>2946</v>
      </c>
      <c r="G238" s="171">
        <v>11020456</v>
      </c>
      <c r="H238" s="171" t="s">
        <v>78</v>
      </c>
      <c r="I238" s="171" t="s">
        <v>943</v>
      </c>
      <c r="J238" s="154"/>
      <c r="K238" s="171" t="s">
        <v>61</v>
      </c>
      <c r="L238" s="154"/>
      <c r="M238" s="154"/>
      <c r="N238" s="171" t="s">
        <v>173</v>
      </c>
      <c r="O238" s="171" t="s">
        <v>62</v>
      </c>
      <c r="P238" s="176">
        <v>45104</v>
      </c>
      <c r="Q238" s="171" t="s">
        <v>1207</v>
      </c>
      <c r="R238" s="171" t="s">
        <v>303</v>
      </c>
      <c r="S238" s="171" t="s">
        <v>305</v>
      </c>
      <c r="T238" s="179">
        <v>45382</v>
      </c>
      <c r="U238" s="177">
        <v>3.681</v>
      </c>
      <c r="V238" s="177">
        <v>13193.109117087701</v>
      </c>
      <c r="W238" s="177">
        <v>48563.83466</v>
      </c>
      <c r="X238" s="178">
        <v>4.3892649651000003E-2</v>
      </c>
      <c r="Y238" s="178">
        <v>3.2037986334999997E-2</v>
      </c>
      <c r="Z238" s="178">
        <v>2.5546677250000002E-3</v>
      </c>
    </row>
    <row r="239" spans="1:26" ht="13.5" thickBot="1" x14ac:dyDescent="0.25">
      <c r="A239" s="149">
        <v>8700</v>
      </c>
      <c r="B239" s="149">
        <v>12535</v>
      </c>
      <c r="C239" s="156" t="s">
        <v>3437</v>
      </c>
      <c r="D239" s="156"/>
      <c r="E239" s="171"/>
      <c r="F239" s="171" t="s">
        <v>2947</v>
      </c>
      <c r="G239" s="171">
        <v>11020457</v>
      </c>
      <c r="H239" s="171" t="s">
        <v>78</v>
      </c>
      <c r="I239" s="171" t="s">
        <v>943</v>
      </c>
      <c r="J239" s="154"/>
      <c r="K239" s="171" t="s">
        <v>61</v>
      </c>
      <c r="L239" s="154"/>
      <c r="M239" s="154"/>
      <c r="N239" s="171" t="s">
        <v>314</v>
      </c>
      <c r="O239" s="171" t="s">
        <v>62</v>
      </c>
      <c r="P239" s="176">
        <v>45099</v>
      </c>
      <c r="Q239" s="171" t="s">
        <v>1207</v>
      </c>
      <c r="R239" s="171" t="s">
        <v>303</v>
      </c>
      <c r="S239" s="171" t="s">
        <v>305</v>
      </c>
      <c r="T239" s="179">
        <v>45382</v>
      </c>
      <c r="U239" s="177">
        <v>3.681</v>
      </c>
      <c r="V239" s="177">
        <v>275.09951643575101</v>
      </c>
      <c r="W239" s="177">
        <v>1012.64132</v>
      </c>
      <c r="X239" s="178">
        <v>9.9466803300000007E-4</v>
      </c>
      <c r="Y239" s="178">
        <v>6.6804833200000005E-4</v>
      </c>
      <c r="Z239" s="178">
        <v>5.3269312760594503E-5</v>
      </c>
    </row>
    <row r="240" spans="1:26" ht="13.5" thickBot="1" x14ac:dyDescent="0.25">
      <c r="A240" s="149">
        <v>8700</v>
      </c>
      <c r="B240" s="149">
        <v>12535</v>
      </c>
      <c r="C240" s="156" t="s">
        <v>3362</v>
      </c>
      <c r="D240" s="156"/>
      <c r="E240" s="171"/>
      <c r="F240" s="171" t="s">
        <v>2895</v>
      </c>
      <c r="G240" s="171">
        <v>11020463</v>
      </c>
      <c r="H240" s="171" t="s">
        <v>78</v>
      </c>
      <c r="I240" s="171" t="s">
        <v>765</v>
      </c>
      <c r="J240" s="154"/>
      <c r="K240" s="171" t="s">
        <v>61</v>
      </c>
      <c r="L240" s="154"/>
      <c r="M240" s="154"/>
      <c r="N240" s="171" t="s">
        <v>53</v>
      </c>
      <c r="O240" s="171" t="s">
        <v>62</v>
      </c>
      <c r="P240" s="176">
        <v>45120</v>
      </c>
      <c r="Q240" s="171" t="s">
        <v>1207</v>
      </c>
      <c r="R240" s="171" t="s">
        <v>303</v>
      </c>
      <c r="S240" s="171" t="s">
        <v>305</v>
      </c>
      <c r="T240" s="179">
        <v>45382</v>
      </c>
      <c r="U240" s="177">
        <v>3.681</v>
      </c>
      <c r="V240" s="177">
        <v>3165.0040586797099</v>
      </c>
      <c r="W240" s="177">
        <v>11650.379940000001</v>
      </c>
      <c r="X240" s="178">
        <v>2.5481524166E-2</v>
      </c>
      <c r="Y240" s="178">
        <v>7.6858575090000001E-3</v>
      </c>
      <c r="Z240" s="178">
        <v>6.1286036799999995E-4</v>
      </c>
    </row>
    <row r="241" spans="1:26" ht="13.5" thickBot="1" x14ac:dyDescent="0.25">
      <c r="A241" s="149">
        <v>8700</v>
      </c>
      <c r="B241" s="149">
        <v>12535</v>
      </c>
      <c r="C241" s="156" t="s">
        <v>3373</v>
      </c>
      <c r="D241" s="156"/>
      <c r="E241" s="171"/>
      <c r="F241" s="171" t="s">
        <v>2948</v>
      </c>
      <c r="G241" s="171">
        <v>11020471</v>
      </c>
      <c r="H241" s="171" t="s">
        <v>78</v>
      </c>
      <c r="I241" s="171" t="s">
        <v>241</v>
      </c>
      <c r="J241" s="154"/>
      <c r="K241" s="171" t="s">
        <v>61</v>
      </c>
      <c r="L241" s="154"/>
      <c r="M241" s="154"/>
      <c r="N241" s="171" t="s">
        <v>173</v>
      </c>
      <c r="O241" s="171" t="s">
        <v>62</v>
      </c>
      <c r="P241" s="176">
        <v>45174</v>
      </c>
      <c r="Q241" s="171" t="s">
        <v>1216</v>
      </c>
      <c r="R241" s="171" t="s">
        <v>303</v>
      </c>
      <c r="S241" s="171" t="s">
        <v>305</v>
      </c>
      <c r="T241" s="179">
        <v>45382</v>
      </c>
      <c r="U241" s="177">
        <v>3.9790999999999999</v>
      </c>
      <c r="V241" s="177">
        <v>5818.31214596265</v>
      </c>
      <c r="W241" s="177">
        <v>23151.645860000001</v>
      </c>
      <c r="X241" s="178">
        <v>2.9189407999999999E-3</v>
      </c>
      <c r="Y241" s="178">
        <v>1.5273343195999999E-2</v>
      </c>
      <c r="Z241" s="178">
        <v>1.2178766949999999E-3</v>
      </c>
    </row>
    <row r="242" spans="1:26" ht="13.5" thickBot="1" x14ac:dyDescent="0.25">
      <c r="A242" s="149">
        <v>8700</v>
      </c>
      <c r="B242" s="149">
        <v>12535</v>
      </c>
      <c r="C242" s="150" t="s">
        <v>2949</v>
      </c>
      <c r="D242" s="156"/>
      <c r="E242" s="171"/>
      <c r="F242" s="171" t="s">
        <v>2950</v>
      </c>
      <c r="G242" s="171">
        <v>11020474</v>
      </c>
      <c r="H242" s="171" t="s">
        <v>78</v>
      </c>
      <c r="I242" s="171" t="s">
        <v>943</v>
      </c>
      <c r="J242" s="171"/>
      <c r="K242" s="171" t="s">
        <v>61</v>
      </c>
      <c r="L242" s="154"/>
      <c r="M242" s="154"/>
      <c r="N242" s="171" t="s">
        <v>53</v>
      </c>
      <c r="O242" s="171" t="s">
        <v>62</v>
      </c>
      <c r="P242" s="176">
        <v>45155</v>
      </c>
      <c r="Q242" s="171" t="s">
        <v>1207</v>
      </c>
      <c r="R242" s="171" t="s">
        <v>303</v>
      </c>
      <c r="S242" s="171" t="s">
        <v>305</v>
      </c>
      <c r="T242" s="179">
        <v>45382</v>
      </c>
      <c r="U242" s="177">
        <v>3.681</v>
      </c>
      <c r="V242" s="177">
        <v>1618.5168187992399</v>
      </c>
      <c r="W242" s="177">
        <v>5957.7604099999999</v>
      </c>
      <c r="X242" s="190">
        <v>5.3950560626641326E-6</v>
      </c>
      <c r="Y242" s="178">
        <v>3.9303866329999998E-3</v>
      </c>
      <c r="Z242" s="178">
        <v>3.1340396200000003E-4</v>
      </c>
    </row>
    <row r="243" spans="1:26" ht="13.5" thickBot="1" x14ac:dyDescent="0.25">
      <c r="A243" s="149">
        <v>8700</v>
      </c>
      <c r="B243" s="149">
        <v>12535</v>
      </c>
      <c r="C243" s="150" t="s">
        <v>2979</v>
      </c>
      <c r="D243" s="150"/>
      <c r="E243" s="171"/>
      <c r="F243" s="171" t="s">
        <v>2980</v>
      </c>
      <c r="G243" s="171">
        <v>11020475</v>
      </c>
      <c r="H243" s="171" t="s">
        <v>78</v>
      </c>
      <c r="I243" s="171" t="s">
        <v>943</v>
      </c>
      <c r="J243" s="171"/>
      <c r="K243" s="171" t="s">
        <v>61</v>
      </c>
      <c r="L243" s="154"/>
      <c r="M243" s="154"/>
      <c r="N243" s="171" t="s">
        <v>314</v>
      </c>
      <c r="O243" s="171" t="s">
        <v>62</v>
      </c>
      <c r="P243" s="176">
        <v>45160</v>
      </c>
      <c r="Q243" s="171" t="s">
        <v>1207</v>
      </c>
      <c r="R243" s="171" t="s">
        <v>303</v>
      </c>
      <c r="S243" s="171" t="s">
        <v>305</v>
      </c>
      <c r="T243" s="179">
        <v>45382</v>
      </c>
      <c r="U243" s="177">
        <v>3.681</v>
      </c>
      <c r="V243" s="177">
        <v>3260.80803042651</v>
      </c>
      <c r="W243" s="177">
        <v>12003.03436</v>
      </c>
      <c r="X243" s="190">
        <v>2.7173400253554251E-5</v>
      </c>
      <c r="Y243" s="178">
        <v>7.9185067140000003E-3</v>
      </c>
      <c r="Z243" s="178">
        <v>6.3141151600000001E-4</v>
      </c>
    </row>
    <row r="244" spans="1:26" ht="13.5" thickBot="1" x14ac:dyDescent="0.25">
      <c r="A244" s="149">
        <v>8700</v>
      </c>
      <c r="B244" s="149">
        <v>12535</v>
      </c>
      <c r="C244" s="150" t="s">
        <v>2981</v>
      </c>
      <c r="D244" s="150"/>
      <c r="E244" s="171"/>
      <c r="F244" s="171" t="s">
        <v>2982</v>
      </c>
      <c r="G244" s="171">
        <v>11020481</v>
      </c>
      <c r="H244" s="171" t="s">
        <v>78</v>
      </c>
      <c r="I244" s="171" t="s">
        <v>765</v>
      </c>
      <c r="J244" s="171"/>
      <c r="K244" s="171" t="s">
        <v>61</v>
      </c>
      <c r="L244" s="154"/>
      <c r="M244" s="154"/>
      <c r="N244" s="171" t="s">
        <v>314</v>
      </c>
      <c r="O244" s="171" t="s">
        <v>62</v>
      </c>
      <c r="P244" s="176">
        <v>45169</v>
      </c>
      <c r="Q244" s="171" t="s">
        <v>1207</v>
      </c>
      <c r="R244" s="171" t="s">
        <v>303</v>
      </c>
      <c r="S244" s="171" t="s">
        <v>305</v>
      </c>
      <c r="T244" s="179">
        <v>45382</v>
      </c>
      <c r="U244" s="177">
        <v>3.681</v>
      </c>
      <c r="V244" s="177">
        <v>1287.1286987231699</v>
      </c>
      <c r="W244" s="177">
        <v>4737.9207399999996</v>
      </c>
      <c r="X244" s="190">
        <v>1.2871286987231699E-5</v>
      </c>
      <c r="Y244" s="178">
        <v>3.1256477370000002E-3</v>
      </c>
      <c r="Z244" s="178">
        <v>2.4923512E-4</v>
      </c>
    </row>
    <row r="245" spans="1:26" ht="13.5" thickBot="1" x14ac:dyDescent="0.25">
      <c r="A245" s="149">
        <v>8700</v>
      </c>
      <c r="B245" s="149">
        <v>12535</v>
      </c>
      <c r="C245" s="150" t="s">
        <v>2951</v>
      </c>
      <c r="D245" s="150"/>
      <c r="E245" s="171"/>
      <c r="F245" s="171" t="s">
        <v>2952</v>
      </c>
      <c r="G245" s="171">
        <v>11020490</v>
      </c>
      <c r="H245" s="171" t="s">
        <v>78</v>
      </c>
      <c r="I245" s="171" t="s">
        <v>943</v>
      </c>
      <c r="J245" s="154"/>
      <c r="K245" s="171" t="s">
        <v>61</v>
      </c>
      <c r="L245" s="154"/>
      <c r="M245" s="154"/>
      <c r="N245" s="171" t="s">
        <v>314</v>
      </c>
      <c r="O245" s="171" t="s">
        <v>62</v>
      </c>
      <c r="P245" s="176">
        <v>45218</v>
      </c>
      <c r="Q245" s="171" t="s">
        <v>1207</v>
      </c>
      <c r="R245" s="171" t="s">
        <v>303</v>
      </c>
      <c r="S245" s="171" t="s">
        <v>305</v>
      </c>
      <c r="T245" s="179">
        <v>45382</v>
      </c>
      <c r="U245" s="177">
        <v>3.681</v>
      </c>
      <c r="V245" s="177">
        <v>1566.0863515349099</v>
      </c>
      <c r="W245" s="177">
        <v>5764.76386</v>
      </c>
      <c r="X245" s="190">
        <v>1.5660863515349099E-5</v>
      </c>
      <c r="Y245" s="178">
        <v>3.803065121E-3</v>
      </c>
      <c r="Z245" s="178">
        <v>3.0325150900000001E-4</v>
      </c>
    </row>
    <row r="246" spans="1:26" ht="13.5" thickBot="1" x14ac:dyDescent="0.25">
      <c r="A246" s="149">
        <v>8700</v>
      </c>
      <c r="B246" s="149">
        <v>12535</v>
      </c>
      <c r="C246" s="150" t="s">
        <v>2983</v>
      </c>
      <c r="D246" s="156"/>
      <c r="E246" s="171"/>
      <c r="F246" s="171" t="s">
        <v>2984</v>
      </c>
      <c r="G246" s="171">
        <v>11020502</v>
      </c>
      <c r="H246" s="171" t="s">
        <v>78</v>
      </c>
      <c r="I246" s="171" t="s">
        <v>943</v>
      </c>
      <c r="J246" s="171"/>
      <c r="K246" s="171" t="s">
        <v>61</v>
      </c>
      <c r="L246" s="154"/>
      <c r="M246" s="154"/>
      <c r="N246" s="171" t="s">
        <v>109</v>
      </c>
      <c r="O246" s="171" t="s">
        <v>62</v>
      </c>
      <c r="P246" s="176">
        <v>45278</v>
      </c>
      <c r="Q246" s="171" t="s">
        <v>1207</v>
      </c>
      <c r="R246" s="171" t="s">
        <v>303</v>
      </c>
      <c r="S246" s="171" t="s">
        <v>305</v>
      </c>
      <c r="T246" s="179">
        <v>45382</v>
      </c>
      <c r="U246" s="177">
        <v>3.681</v>
      </c>
      <c r="V246" s="177">
        <v>5248.18</v>
      </c>
      <c r="W246" s="177">
        <v>19318.550579999999</v>
      </c>
      <c r="X246" s="190">
        <v>5.2481800000000003E-5</v>
      </c>
      <c r="Y246" s="178">
        <v>1.2744616726E-2</v>
      </c>
      <c r="Z246" s="178">
        <v>1.016239306E-3</v>
      </c>
    </row>
    <row r="247" spans="1:26" ht="13.5" thickBot="1" x14ac:dyDescent="0.25">
      <c r="A247" s="149">
        <v>8700</v>
      </c>
      <c r="B247" s="149">
        <v>12535</v>
      </c>
      <c r="C247" s="150" t="s">
        <v>2985</v>
      </c>
      <c r="D247" s="150"/>
      <c r="E247" s="171"/>
      <c r="F247" s="171" t="s">
        <v>2986</v>
      </c>
      <c r="G247" s="171">
        <v>11020508</v>
      </c>
      <c r="H247" s="171" t="s">
        <v>78</v>
      </c>
      <c r="I247" s="171" t="s">
        <v>943</v>
      </c>
      <c r="J247" s="171"/>
      <c r="K247" s="171" t="s">
        <v>61</v>
      </c>
      <c r="L247" s="154"/>
      <c r="M247" s="154"/>
      <c r="N247" s="171" t="s">
        <v>314</v>
      </c>
      <c r="O247" s="171" t="s">
        <v>62</v>
      </c>
      <c r="P247" s="176">
        <v>45321</v>
      </c>
      <c r="Q247" s="171" t="s">
        <v>1207</v>
      </c>
      <c r="R247" s="171" t="s">
        <v>303</v>
      </c>
      <c r="S247" s="171" t="s">
        <v>305</v>
      </c>
      <c r="T247" s="179">
        <v>45382</v>
      </c>
      <c r="U247" s="177">
        <v>3.681</v>
      </c>
      <c r="V247" s="177">
        <v>6984.3749986416697</v>
      </c>
      <c r="W247" s="177">
        <v>25709.484369999998</v>
      </c>
      <c r="X247" s="190">
        <v>6.9843749986416695E-5</v>
      </c>
      <c r="Y247" s="178">
        <v>1.6960771624999999E-2</v>
      </c>
      <c r="Z247" s="178">
        <v>1.3524300619999999E-3</v>
      </c>
    </row>
    <row r="248" spans="1:26" ht="13.5" thickBot="1" x14ac:dyDescent="0.25">
      <c r="A248" s="149">
        <v>8700</v>
      </c>
      <c r="B248" s="149">
        <v>12535</v>
      </c>
      <c r="C248" s="156" t="s">
        <v>3439</v>
      </c>
      <c r="D248" s="156"/>
      <c r="E248" s="171"/>
      <c r="F248" s="171" t="s">
        <v>2896</v>
      </c>
      <c r="G248" s="171" t="s">
        <v>2897</v>
      </c>
      <c r="H248" s="171" t="s">
        <v>76</v>
      </c>
      <c r="I248" s="171" t="s">
        <v>943</v>
      </c>
      <c r="J248" s="154"/>
      <c r="K248" s="171" t="s">
        <v>61</v>
      </c>
      <c r="L248" s="154"/>
      <c r="M248" s="154"/>
      <c r="N248" s="171" t="s">
        <v>314</v>
      </c>
      <c r="O248" s="171" t="s">
        <v>62</v>
      </c>
      <c r="P248" s="176">
        <v>43983</v>
      </c>
      <c r="Q248" s="171" t="s">
        <v>1207</v>
      </c>
      <c r="R248" s="171" t="s">
        <v>303</v>
      </c>
      <c r="S248" s="171" t="s">
        <v>305</v>
      </c>
      <c r="T248" s="179">
        <v>45382</v>
      </c>
      <c r="U248" s="177">
        <v>3.681</v>
      </c>
      <c r="V248" s="177">
        <v>7356.9250611246898</v>
      </c>
      <c r="W248" s="177">
        <v>27080.84115</v>
      </c>
      <c r="X248" s="190">
        <v>6.0557801402010848E-6</v>
      </c>
      <c r="Y248" s="178">
        <v>1.7865467683E-2</v>
      </c>
      <c r="Z248" s="178">
        <v>1.424569359E-3</v>
      </c>
    </row>
    <row r="249" spans="1:26" ht="13.5" thickBot="1" x14ac:dyDescent="0.25">
      <c r="A249" s="149">
        <v>8700</v>
      </c>
      <c r="B249" s="149">
        <v>12535</v>
      </c>
      <c r="C249" s="156" t="s">
        <v>3438</v>
      </c>
      <c r="D249" s="156"/>
      <c r="E249" s="171"/>
      <c r="F249" s="171" t="s">
        <v>2953</v>
      </c>
      <c r="G249" s="171" t="s">
        <v>2954</v>
      </c>
      <c r="H249" s="171" t="s">
        <v>76</v>
      </c>
      <c r="I249" s="171" t="s">
        <v>241</v>
      </c>
      <c r="J249" s="154"/>
      <c r="K249" s="171" t="s">
        <v>61</v>
      </c>
      <c r="L249" s="154"/>
      <c r="M249" s="154"/>
      <c r="N249" s="171" t="s">
        <v>314</v>
      </c>
      <c r="O249" s="171" t="s">
        <v>62</v>
      </c>
      <c r="P249" s="176">
        <v>44364</v>
      </c>
      <c r="Q249" s="171" t="s">
        <v>1207</v>
      </c>
      <c r="R249" s="171" t="s">
        <v>303</v>
      </c>
      <c r="S249" s="171" t="s">
        <v>305</v>
      </c>
      <c r="T249" s="179">
        <v>45382</v>
      </c>
      <c r="U249" s="177">
        <v>3.681</v>
      </c>
      <c r="V249" s="177">
        <v>16593.020641130101</v>
      </c>
      <c r="W249" s="177">
        <v>61078.90898</v>
      </c>
      <c r="X249" s="190">
        <v>1.6593020641130101E-4</v>
      </c>
      <c r="Y249" s="178">
        <v>4.0294290288000002E-2</v>
      </c>
      <c r="Z249" s="178">
        <v>3.2130147570000002E-3</v>
      </c>
    </row>
    <row r="250" spans="1:26" ht="13.5" thickBot="1" x14ac:dyDescent="0.25">
      <c r="A250" s="149">
        <v>8700</v>
      </c>
      <c r="B250" s="149">
        <v>12536</v>
      </c>
      <c r="C250" s="150" t="s">
        <v>2851</v>
      </c>
      <c r="D250" s="156"/>
      <c r="E250" s="171"/>
      <c r="F250" s="171" t="s">
        <v>2852</v>
      </c>
      <c r="G250" s="171">
        <v>11019898</v>
      </c>
      <c r="H250" s="171" t="s">
        <v>78</v>
      </c>
      <c r="I250" s="171" t="s">
        <v>943</v>
      </c>
      <c r="J250" s="171"/>
      <c r="K250" s="171" t="s">
        <v>53</v>
      </c>
      <c r="L250" s="154"/>
      <c r="M250" s="154"/>
      <c r="N250" s="171" t="s">
        <v>53</v>
      </c>
      <c r="O250" s="171" t="s">
        <v>62</v>
      </c>
      <c r="P250" s="176">
        <v>44782</v>
      </c>
      <c r="Q250" s="171" t="s">
        <v>1206</v>
      </c>
      <c r="R250" s="171" t="s">
        <v>303</v>
      </c>
      <c r="S250" s="171" t="s">
        <v>305</v>
      </c>
      <c r="T250" s="179">
        <v>45382</v>
      </c>
      <c r="U250" s="177">
        <v>1</v>
      </c>
      <c r="V250" s="177">
        <v>4748.83007</v>
      </c>
      <c r="W250" s="177">
        <v>4748.83007</v>
      </c>
      <c r="X250" s="178">
        <v>0.95611981690900005</v>
      </c>
      <c r="Y250" s="178">
        <v>1.2764722213E-2</v>
      </c>
      <c r="Z250" s="178">
        <v>8.34041947E-4</v>
      </c>
    </row>
    <row r="251" spans="1:26" ht="13.5" thickBot="1" x14ac:dyDescent="0.25">
      <c r="A251" s="149">
        <v>8700</v>
      </c>
      <c r="B251" s="149">
        <v>12536</v>
      </c>
      <c r="C251" s="156" t="s">
        <v>3412</v>
      </c>
      <c r="D251" s="150"/>
      <c r="E251" s="171"/>
      <c r="F251" s="171" t="s">
        <v>2853</v>
      </c>
      <c r="G251" s="171">
        <v>11020109</v>
      </c>
      <c r="H251" s="171" t="s">
        <v>78</v>
      </c>
      <c r="I251" s="171" t="s">
        <v>943</v>
      </c>
      <c r="J251" s="171"/>
      <c r="K251" s="171" t="s">
        <v>53</v>
      </c>
      <c r="L251" s="154"/>
      <c r="M251" s="154"/>
      <c r="N251" s="171" t="s">
        <v>53</v>
      </c>
      <c r="O251" s="171" t="s">
        <v>62</v>
      </c>
      <c r="P251" s="176">
        <v>44955</v>
      </c>
      <c r="Q251" s="171" t="s">
        <v>1206</v>
      </c>
      <c r="R251" s="171" t="s">
        <v>303</v>
      </c>
      <c r="S251" s="171" t="s">
        <v>305</v>
      </c>
      <c r="T251" s="179">
        <v>45382</v>
      </c>
      <c r="U251" s="177">
        <v>1</v>
      </c>
      <c r="V251" s="177">
        <v>5643.2385999999997</v>
      </c>
      <c r="W251" s="177">
        <v>5643.2385999999997</v>
      </c>
      <c r="X251" s="190">
        <v>1.8810795333333332E-5</v>
      </c>
      <c r="Y251" s="178">
        <v>1.5168867289E-2</v>
      </c>
      <c r="Z251" s="178">
        <v>9.9112784399999995E-4</v>
      </c>
    </row>
    <row r="252" spans="1:26" ht="13.5" thickBot="1" x14ac:dyDescent="0.25">
      <c r="A252" s="149">
        <v>8700</v>
      </c>
      <c r="B252" s="149">
        <v>12536</v>
      </c>
      <c r="C252" s="150" t="s">
        <v>2854</v>
      </c>
      <c r="D252" s="156"/>
      <c r="E252" s="171"/>
      <c r="F252" s="171" t="s">
        <v>2855</v>
      </c>
      <c r="G252" s="171">
        <v>11018236</v>
      </c>
      <c r="H252" s="171" t="s">
        <v>78</v>
      </c>
      <c r="I252" s="171" t="s">
        <v>943</v>
      </c>
      <c r="J252" s="171"/>
      <c r="K252" s="171" t="s">
        <v>61</v>
      </c>
      <c r="L252" s="154"/>
      <c r="M252" s="154"/>
      <c r="N252" s="171" t="s">
        <v>314</v>
      </c>
      <c r="O252" s="171" t="s">
        <v>62</v>
      </c>
      <c r="P252" s="176">
        <v>43864</v>
      </c>
      <c r="Q252" s="171" t="s">
        <v>1207</v>
      </c>
      <c r="R252" s="171" t="s">
        <v>303</v>
      </c>
      <c r="S252" s="171" t="s">
        <v>305</v>
      </c>
      <c r="T252" s="179">
        <v>45382</v>
      </c>
      <c r="U252" s="177">
        <v>3.681</v>
      </c>
      <c r="V252" s="177">
        <v>394.74604455311101</v>
      </c>
      <c r="W252" s="177">
        <v>1453.0601899999999</v>
      </c>
      <c r="X252" s="178">
        <v>6.1055485489999997E-3</v>
      </c>
      <c r="Y252" s="178">
        <v>3.9057850899999998E-3</v>
      </c>
      <c r="Z252" s="178">
        <v>2.5520246699999998E-4</v>
      </c>
    </row>
    <row r="253" spans="1:26" ht="13.5" thickBot="1" x14ac:dyDescent="0.25">
      <c r="A253" s="149">
        <v>8700</v>
      </c>
      <c r="B253" s="149">
        <v>12536</v>
      </c>
      <c r="C253" s="150" t="s">
        <v>2900</v>
      </c>
      <c r="D253" s="156"/>
      <c r="E253" s="171"/>
      <c r="F253" s="171" t="s">
        <v>2901</v>
      </c>
      <c r="G253" s="171">
        <v>11018596</v>
      </c>
      <c r="H253" s="171" t="s">
        <v>78</v>
      </c>
      <c r="I253" s="171" t="s">
        <v>943</v>
      </c>
      <c r="J253" s="171"/>
      <c r="K253" s="171" t="s">
        <v>61</v>
      </c>
      <c r="L253" s="171"/>
      <c r="M253" s="171"/>
      <c r="N253" s="171" t="s">
        <v>314</v>
      </c>
      <c r="O253" s="171" t="s">
        <v>62</v>
      </c>
      <c r="P253" s="176">
        <v>44119</v>
      </c>
      <c r="Q253" s="171" t="s">
        <v>1207</v>
      </c>
      <c r="R253" s="171" t="s">
        <v>303</v>
      </c>
      <c r="S253" s="171" t="s">
        <v>305</v>
      </c>
      <c r="T253" s="179">
        <v>45382</v>
      </c>
      <c r="U253" s="177">
        <v>3.681</v>
      </c>
      <c r="V253" s="177">
        <v>1419.4308747622899</v>
      </c>
      <c r="W253" s="177">
        <v>5224.9250499999998</v>
      </c>
      <c r="X253" s="178">
        <v>5.9679736499999999E-4</v>
      </c>
      <c r="Y253" s="178">
        <v>1.4044452184E-2</v>
      </c>
      <c r="Z253" s="178">
        <v>9.1765900100000003E-4</v>
      </c>
    </row>
    <row r="254" spans="1:26" ht="13.5" thickBot="1" x14ac:dyDescent="0.25">
      <c r="A254" s="149">
        <v>8700</v>
      </c>
      <c r="B254" s="149">
        <v>12536</v>
      </c>
      <c r="C254" s="150" t="s">
        <v>2856</v>
      </c>
      <c r="D254" s="150"/>
      <c r="E254" s="171"/>
      <c r="F254" s="171" t="s">
        <v>2857</v>
      </c>
      <c r="G254" s="171">
        <v>11018862</v>
      </c>
      <c r="H254" s="171" t="s">
        <v>78</v>
      </c>
      <c r="I254" s="171" t="s">
        <v>765</v>
      </c>
      <c r="J254" s="171"/>
      <c r="K254" s="171" t="s">
        <v>61</v>
      </c>
      <c r="L254" s="154"/>
      <c r="M254" s="154"/>
      <c r="N254" s="171" t="s">
        <v>314</v>
      </c>
      <c r="O254" s="171" t="s">
        <v>62</v>
      </c>
      <c r="P254" s="176">
        <v>44257</v>
      </c>
      <c r="Q254" s="171" t="s">
        <v>1207</v>
      </c>
      <c r="R254" s="171" t="s">
        <v>303</v>
      </c>
      <c r="S254" s="171" t="s">
        <v>305</v>
      </c>
      <c r="T254" s="179">
        <v>45382</v>
      </c>
      <c r="U254" s="177">
        <v>3.681</v>
      </c>
      <c r="V254" s="177">
        <v>1598.9148926922001</v>
      </c>
      <c r="W254" s="177">
        <v>5885.6057199999996</v>
      </c>
      <c r="X254" s="178">
        <v>1.0738559591000001E-2</v>
      </c>
      <c r="Y254" s="178">
        <v>1.5820343319000001E-2</v>
      </c>
      <c r="Z254" s="178">
        <v>1.0336950319999999E-3</v>
      </c>
    </row>
    <row r="255" spans="1:26" ht="13.5" thickBot="1" x14ac:dyDescent="0.25">
      <c r="A255" s="149">
        <v>8700</v>
      </c>
      <c r="B255" s="149">
        <v>12536</v>
      </c>
      <c r="C255" s="156" t="s">
        <v>3413</v>
      </c>
      <c r="D255" s="156"/>
      <c r="E255" s="171"/>
      <c r="F255" s="171" t="s">
        <v>2858</v>
      </c>
      <c r="G255" s="171">
        <v>11018865</v>
      </c>
      <c r="H255" s="171" t="s">
        <v>78</v>
      </c>
      <c r="I255" s="171" t="s">
        <v>765</v>
      </c>
      <c r="J255" s="154"/>
      <c r="K255" s="171" t="s">
        <v>61</v>
      </c>
      <c r="L255" s="154"/>
      <c r="M255" s="154"/>
      <c r="N255" s="171" t="s">
        <v>314</v>
      </c>
      <c r="O255" s="171" t="s">
        <v>62</v>
      </c>
      <c r="P255" s="176">
        <v>44263</v>
      </c>
      <c r="Q255" s="171" t="s">
        <v>1207</v>
      </c>
      <c r="R255" s="171" t="s">
        <v>303</v>
      </c>
      <c r="S255" s="171" t="s">
        <v>305</v>
      </c>
      <c r="T255" s="179">
        <v>45382</v>
      </c>
      <c r="U255" s="177">
        <v>3.681</v>
      </c>
      <c r="V255" s="177">
        <v>1394.07313501766</v>
      </c>
      <c r="W255" s="177">
        <v>5131.5832099999998</v>
      </c>
      <c r="X255" s="178">
        <v>1.1128538400999999E-2</v>
      </c>
      <c r="Y255" s="178">
        <v>1.3793551933E-2</v>
      </c>
      <c r="Z255" s="178">
        <v>9.0126527700000003E-4</v>
      </c>
    </row>
    <row r="256" spans="1:26" ht="13.5" thickBot="1" x14ac:dyDescent="0.25">
      <c r="A256" s="149">
        <v>8700</v>
      </c>
      <c r="B256" s="149">
        <v>12536</v>
      </c>
      <c r="C256" s="150" t="s">
        <v>2967</v>
      </c>
      <c r="D256" s="150"/>
      <c r="E256" s="171"/>
      <c r="F256" s="171" t="s">
        <v>2968</v>
      </c>
      <c r="G256" s="171">
        <v>11019149</v>
      </c>
      <c r="H256" s="171" t="s">
        <v>78</v>
      </c>
      <c r="I256" s="171" t="s">
        <v>765</v>
      </c>
      <c r="J256" s="171"/>
      <c r="K256" s="171" t="s">
        <v>61</v>
      </c>
      <c r="L256" s="154"/>
      <c r="M256" s="154"/>
      <c r="N256" s="171" t="s">
        <v>53</v>
      </c>
      <c r="O256" s="171" t="s">
        <v>62</v>
      </c>
      <c r="P256" s="176">
        <v>44385</v>
      </c>
      <c r="Q256" s="171" t="s">
        <v>1207</v>
      </c>
      <c r="R256" s="171" t="s">
        <v>303</v>
      </c>
      <c r="S256" s="171" t="s">
        <v>305</v>
      </c>
      <c r="T256" s="179">
        <v>45382</v>
      </c>
      <c r="U256" s="177">
        <v>3.681</v>
      </c>
      <c r="V256" s="177">
        <v>1505.1654550393901</v>
      </c>
      <c r="W256" s="177">
        <v>5540.51404</v>
      </c>
      <c r="X256" s="178">
        <v>7.6575164829999999E-3</v>
      </c>
      <c r="Y256" s="178">
        <v>1.4892746549E-2</v>
      </c>
      <c r="Z256" s="178">
        <v>9.7308622300000004E-4</v>
      </c>
    </row>
    <row r="257" spans="1:26" ht="13.5" thickBot="1" x14ac:dyDescent="0.25">
      <c r="A257" s="149">
        <v>8700</v>
      </c>
      <c r="B257" s="149">
        <v>12536</v>
      </c>
      <c r="C257" s="150" t="s">
        <v>2859</v>
      </c>
      <c r="D257" s="156"/>
      <c r="E257" s="171"/>
      <c r="F257" s="171" t="s">
        <v>2860</v>
      </c>
      <c r="G257" s="171">
        <v>11019209</v>
      </c>
      <c r="H257" s="171" t="s">
        <v>78</v>
      </c>
      <c r="I257" s="171" t="s">
        <v>943</v>
      </c>
      <c r="J257" s="171"/>
      <c r="K257" s="171" t="s">
        <v>61</v>
      </c>
      <c r="L257" s="154"/>
      <c r="M257" s="154"/>
      <c r="N257" s="171" t="s">
        <v>314</v>
      </c>
      <c r="O257" s="171" t="s">
        <v>62</v>
      </c>
      <c r="P257" s="176">
        <v>44418</v>
      </c>
      <c r="Q257" s="171" t="s">
        <v>1207</v>
      </c>
      <c r="R257" s="171" t="s">
        <v>303</v>
      </c>
      <c r="S257" s="171" t="s">
        <v>305</v>
      </c>
      <c r="T257" s="179">
        <v>45382</v>
      </c>
      <c r="U257" s="177">
        <v>3.681</v>
      </c>
      <c r="V257" s="177">
        <v>9378.2084759576192</v>
      </c>
      <c r="W257" s="177">
        <v>34521.185400000002</v>
      </c>
      <c r="X257" s="178">
        <v>2.7785271122000001E-2</v>
      </c>
      <c r="Y257" s="178">
        <v>9.2791979418000006E-2</v>
      </c>
      <c r="Z257" s="178">
        <v>6.0629915710000001E-3</v>
      </c>
    </row>
    <row r="258" spans="1:26" ht="13.5" thickBot="1" x14ac:dyDescent="0.25">
      <c r="A258" s="149">
        <v>8700</v>
      </c>
      <c r="B258" s="149">
        <v>12536</v>
      </c>
      <c r="C258" s="150" t="s">
        <v>3414</v>
      </c>
      <c r="D258" s="150"/>
      <c r="E258" s="171"/>
      <c r="F258" s="171" t="s">
        <v>2862</v>
      </c>
      <c r="G258" s="171">
        <v>11019210</v>
      </c>
      <c r="H258" s="171" t="s">
        <v>78</v>
      </c>
      <c r="I258" s="171" t="s">
        <v>943</v>
      </c>
      <c r="J258" s="171"/>
      <c r="K258" s="171" t="s">
        <v>61</v>
      </c>
      <c r="L258" s="154"/>
      <c r="M258" s="154"/>
      <c r="N258" s="171" t="s">
        <v>314</v>
      </c>
      <c r="O258" s="171" t="s">
        <v>62</v>
      </c>
      <c r="P258" s="176">
        <v>44418</v>
      </c>
      <c r="Q258" s="171" t="s">
        <v>1207</v>
      </c>
      <c r="R258" s="171" t="s">
        <v>303</v>
      </c>
      <c r="S258" s="171" t="s">
        <v>305</v>
      </c>
      <c r="T258" s="179">
        <v>45382</v>
      </c>
      <c r="U258" s="177">
        <v>3.681</v>
      </c>
      <c r="V258" s="177">
        <v>4160.8940831295804</v>
      </c>
      <c r="W258" s="177">
        <v>15316.251120000001</v>
      </c>
      <c r="X258" s="178">
        <v>5.2546477800000004E-4</v>
      </c>
      <c r="Y258" s="178">
        <v>4.1169654003000003E-2</v>
      </c>
      <c r="Z258" s="178">
        <v>2.6900090579999999E-3</v>
      </c>
    </row>
    <row r="259" spans="1:26" ht="13.5" thickBot="1" x14ac:dyDescent="0.25">
      <c r="A259" s="149">
        <v>8700</v>
      </c>
      <c r="B259" s="149">
        <v>12536</v>
      </c>
      <c r="C259" s="150" t="s">
        <v>2863</v>
      </c>
      <c r="D259" s="150"/>
      <c r="E259" s="171"/>
      <c r="F259" s="171" t="s">
        <v>2864</v>
      </c>
      <c r="G259" s="171">
        <v>11019219</v>
      </c>
      <c r="H259" s="171" t="s">
        <v>78</v>
      </c>
      <c r="I259" s="171" t="s">
        <v>765</v>
      </c>
      <c r="J259" s="171"/>
      <c r="K259" s="171" t="s">
        <v>61</v>
      </c>
      <c r="L259" s="154"/>
      <c r="M259" s="154"/>
      <c r="N259" s="171" t="s">
        <v>314</v>
      </c>
      <c r="O259" s="171" t="s">
        <v>62</v>
      </c>
      <c r="P259" s="176">
        <v>44426</v>
      </c>
      <c r="Q259" s="171" t="s">
        <v>1207</v>
      </c>
      <c r="R259" s="171" t="s">
        <v>303</v>
      </c>
      <c r="S259" s="171" t="s">
        <v>305</v>
      </c>
      <c r="T259" s="179">
        <v>45382</v>
      </c>
      <c r="U259" s="177">
        <v>3.681</v>
      </c>
      <c r="V259" s="177">
        <v>3329.60985058408</v>
      </c>
      <c r="W259" s="177">
        <v>12256.29386</v>
      </c>
      <c r="X259" s="178">
        <v>1.8645276805E-2</v>
      </c>
      <c r="Y259" s="178">
        <v>3.2944574597000002E-2</v>
      </c>
      <c r="Z259" s="178">
        <v>2.1525855930000001E-3</v>
      </c>
    </row>
    <row r="260" spans="1:26" ht="13.5" thickBot="1" x14ac:dyDescent="0.25">
      <c r="A260" s="149">
        <v>8700</v>
      </c>
      <c r="B260" s="149">
        <v>12536</v>
      </c>
      <c r="C260" s="156" t="s">
        <v>3297</v>
      </c>
      <c r="D260" s="150"/>
      <c r="E260" s="171"/>
      <c r="F260" s="171" t="s">
        <v>2865</v>
      </c>
      <c r="G260" s="171">
        <v>11019220</v>
      </c>
      <c r="H260" s="171" t="s">
        <v>78</v>
      </c>
      <c r="I260" s="171" t="s">
        <v>943</v>
      </c>
      <c r="J260" s="171"/>
      <c r="K260" s="171" t="s">
        <v>61</v>
      </c>
      <c r="L260" s="154"/>
      <c r="M260" s="154"/>
      <c r="N260" s="171" t="s">
        <v>314</v>
      </c>
      <c r="O260" s="171" t="s">
        <v>62</v>
      </c>
      <c r="P260" s="176">
        <v>44452</v>
      </c>
      <c r="Q260" s="171" t="s">
        <v>1207</v>
      </c>
      <c r="R260" s="171" t="s">
        <v>303</v>
      </c>
      <c r="S260" s="171" t="s">
        <v>305</v>
      </c>
      <c r="T260" s="179">
        <v>45382</v>
      </c>
      <c r="U260" s="177">
        <v>3.681</v>
      </c>
      <c r="V260" s="177">
        <v>1367.46163814181</v>
      </c>
      <c r="W260" s="177">
        <v>5033.6262900000002</v>
      </c>
      <c r="X260" s="178">
        <v>2.082465E-2</v>
      </c>
      <c r="Y260" s="178">
        <v>1.3530246475E-2</v>
      </c>
      <c r="Z260" s="178">
        <v>8.84061002E-4</v>
      </c>
    </row>
    <row r="261" spans="1:26" ht="13.5" thickBot="1" x14ac:dyDescent="0.25">
      <c r="A261" s="149">
        <v>8700</v>
      </c>
      <c r="B261" s="149">
        <v>12536</v>
      </c>
      <c r="C261" s="156" t="s">
        <v>3287</v>
      </c>
      <c r="D261" s="150"/>
      <c r="E261" s="171"/>
      <c r="F261" s="171" t="s">
        <v>2866</v>
      </c>
      <c r="G261" s="171">
        <v>11019275</v>
      </c>
      <c r="H261" s="171" t="s">
        <v>78</v>
      </c>
      <c r="I261" s="171" t="s">
        <v>765</v>
      </c>
      <c r="J261" s="171"/>
      <c r="K261" s="171" t="s">
        <v>61</v>
      </c>
      <c r="L261" s="154"/>
      <c r="M261" s="154"/>
      <c r="N261" s="171" t="s">
        <v>53</v>
      </c>
      <c r="O261" s="171" t="s">
        <v>62</v>
      </c>
      <c r="P261" s="176">
        <v>44487</v>
      </c>
      <c r="Q261" s="171" t="s">
        <v>1207</v>
      </c>
      <c r="R261" s="171" t="s">
        <v>303</v>
      </c>
      <c r="S261" s="171" t="s">
        <v>305</v>
      </c>
      <c r="T261" s="179">
        <v>45382</v>
      </c>
      <c r="U261" s="177">
        <v>3.681</v>
      </c>
      <c r="V261" s="177">
        <v>862.92541428959498</v>
      </c>
      <c r="W261" s="177">
        <v>3176.4284499999999</v>
      </c>
      <c r="X261" s="178">
        <v>1.6620879120000001E-2</v>
      </c>
      <c r="Y261" s="178">
        <v>8.5381507010000007E-3</v>
      </c>
      <c r="Z261" s="178">
        <v>5.5787942000000001E-4</v>
      </c>
    </row>
    <row r="262" spans="1:26" ht="13.5" thickBot="1" x14ac:dyDescent="0.25">
      <c r="A262" s="149">
        <v>8700</v>
      </c>
      <c r="B262" s="149">
        <v>12536</v>
      </c>
      <c r="C262" s="156" t="s">
        <v>3303</v>
      </c>
      <c r="D262" s="150"/>
      <c r="E262" s="171"/>
      <c r="F262" s="171" t="s">
        <v>2867</v>
      </c>
      <c r="G262" s="171">
        <v>11019282</v>
      </c>
      <c r="H262" s="171" t="s">
        <v>78</v>
      </c>
      <c r="I262" s="171" t="s">
        <v>241</v>
      </c>
      <c r="J262" s="154"/>
      <c r="K262" s="171" t="s">
        <v>61</v>
      </c>
      <c r="L262" s="154"/>
      <c r="M262" s="154"/>
      <c r="N262" s="171" t="s">
        <v>314</v>
      </c>
      <c r="O262" s="171" t="s">
        <v>62</v>
      </c>
      <c r="P262" s="176">
        <v>44497</v>
      </c>
      <c r="Q262" s="171" t="s">
        <v>1207</v>
      </c>
      <c r="R262" s="171" t="s">
        <v>303</v>
      </c>
      <c r="S262" s="171" t="s">
        <v>305</v>
      </c>
      <c r="T262" s="179">
        <v>45382</v>
      </c>
      <c r="U262" s="177">
        <v>3.681</v>
      </c>
      <c r="V262" s="177">
        <v>9886.8146835099196</v>
      </c>
      <c r="W262" s="177">
        <v>36393.364849999998</v>
      </c>
      <c r="X262" s="178">
        <v>2.1175924499999998E-2</v>
      </c>
      <c r="Y262" s="178">
        <v>9.7824345339999993E-2</v>
      </c>
      <c r="Z262" s="178">
        <v>6.3918043889999998E-3</v>
      </c>
    </row>
    <row r="263" spans="1:26" ht="13.5" thickBot="1" x14ac:dyDescent="0.25">
      <c r="A263" s="149">
        <v>8700</v>
      </c>
      <c r="B263" s="149">
        <v>12536</v>
      </c>
      <c r="C263" s="150" t="s">
        <v>3415</v>
      </c>
      <c r="D263" s="150"/>
      <c r="E263" s="171"/>
      <c r="F263" s="171" t="s">
        <v>2869</v>
      </c>
      <c r="G263" s="171">
        <v>11019295</v>
      </c>
      <c r="H263" s="171" t="s">
        <v>78</v>
      </c>
      <c r="I263" s="171" t="s">
        <v>943</v>
      </c>
      <c r="J263" s="171"/>
      <c r="K263" s="171" t="s">
        <v>61</v>
      </c>
      <c r="L263" s="154"/>
      <c r="M263" s="154"/>
      <c r="N263" s="171" t="s">
        <v>173</v>
      </c>
      <c r="O263" s="171" t="s">
        <v>62</v>
      </c>
      <c r="P263" s="176">
        <v>44508</v>
      </c>
      <c r="Q263" s="171" t="s">
        <v>1216</v>
      </c>
      <c r="R263" s="171" t="s">
        <v>303</v>
      </c>
      <c r="S263" s="171" t="s">
        <v>305</v>
      </c>
      <c r="T263" s="179">
        <v>45382</v>
      </c>
      <c r="U263" s="177">
        <v>3.9790999999999999</v>
      </c>
      <c r="V263" s="177">
        <v>1224.62067301651</v>
      </c>
      <c r="W263" s="177">
        <v>4872.8881199999996</v>
      </c>
      <c r="X263" s="178">
        <v>2.4171656760000001E-3</v>
      </c>
      <c r="Y263" s="178">
        <v>1.3098186777E-2</v>
      </c>
      <c r="Z263" s="178">
        <v>8.5583039099999998E-4</v>
      </c>
    </row>
    <row r="264" spans="1:26" ht="13.5" thickBot="1" x14ac:dyDescent="0.25">
      <c r="A264" s="149">
        <v>8700</v>
      </c>
      <c r="B264" s="149">
        <v>12536</v>
      </c>
      <c r="C264" s="150" t="s">
        <v>2870</v>
      </c>
      <c r="D264" s="150"/>
      <c r="E264" s="171"/>
      <c r="F264" s="171" t="s">
        <v>2871</v>
      </c>
      <c r="G264" s="171">
        <v>11019336</v>
      </c>
      <c r="H264" s="171" t="s">
        <v>78</v>
      </c>
      <c r="I264" s="171" t="s">
        <v>943</v>
      </c>
      <c r="J264" s="171"/>
      <c r="K264" s="171" t="s">
        <v>61</v>
      </c>
      <c r="L264" s="154"/>
      <c r="M264" s="154"/>
      <c r="N264" s="171" t="s">
        <v>314</v>
      </c>
      <c r="O264" s="171" t="s">
        <v>62</v>
      </c>
      <c r="P264" s="176">
        <v>44518</v>
      </c>
      <c r="Q264" s="171" t="s">
        <v>1207</v>
      </c>
      <c r="R264" s="171" t="s">
        <v>303</v>
      </c>
      <c r="S264" s="171" t="s">
        <v>305</v>
      </c>
      <c r="T264" s="179">
        <v>45382</v>
      </c>
      <c r="U264" s="177">
        <v>3.681</v>
      </c>
      <c r="V264" s="177">
        <v>9534.4281037761502</v>
      </c>
      <c r="W264" s="177">
        <v>35096.229850000003</v>
      </c>
      <c r="X264" s="178">
        <v>5.7922139619999997E-3</v>
      </c>
      <c r="Y264" s="178">
        <v>9.4337682791999999E-2</v>
      </c>
      <c r="Z264" s="178">
        <v>6.1639872240000001E-3</v>
      </c>
    </row>
    <row r="265" spans="1:26" ht="13.5" thickBot="1" x14ac:dyDescent="0.25">
      <c r="A265" s="149">
        <v>8700</v>
      </c>
      <c r="B265" s="149">
        <v>12536</v>
      </c>
      <c r="C265" s="150" t="s">
        <v>3416</v>
      </c>
      <c r="D265" s="156"/>
      <c r="E265" s="171"/>
      <c r="F265" s="171" t="s">
        <v>2873</v>
      </c>
      <c r="G265" s="171">
        <v>11019347</v>
      </c>
      <c r="H265" s="171" t="s">
        <v>78</v>
      </c>
      <c r="I265" s="171" t="s">
        <v>943</v>
      </c>
      <c r="J265" s="171"/>
      <c r="K265" s="171" t="s">
        <v>61</v>
      </c>
      <c r="L265" s="154"/>
      <c r="M265" s="154"/>
      <c r="N265" s="171" t="s">
        <v>173</v>
      </c>
      <c r="O265" s="171" t="s">
        <v>62</v>
      </c>
      <c r="P265" s="176">
        <v>44524</v>
      </c>
      <c r="Q265" s="171" t="s">
        <v>1216</v>
      </c>
      <c r="R265" s="171" t="s">
        <v>303</v>
      </c>
      <c r="S265" s="171" t="s">
        <v>305</v>
      </c>
      <c r="T265" s="179">
        <v>45382</v>
      </c>
      <c r="U265" s="177">
        <v>3.9790999999999999</v>
      </c>
      <c r="V265" s="177">
        <v>2082.6369731848899</v>
      </c>
      <c r="W265" s="177">
        <v>8287.0207800000007</v>
      </c>
      <c r="X265" s="178">
        <v>1.5524468180999999E-2</v>
      </c>
      <c r="Y265" s="178">
        <v>2.2275279737000001E-2</v>
      </c>
      <c r="Z265" s="178">
        <v>1.455458048E-3</v>
      </c>
    </row>
    <row r="266" spans="1:26" ht="13.5" thickBot="1" x14ac:dyDescent="0.25">
      <c r="A266" s="149">
        <v>8700</v>
      </c>
      <c r="B266" s="149">
        <v>12536</v>
      </c>
      <c r="C266" s="156" t="s">
        <v>3417</v>
      </c>
      <c r="D266" s="150"/>
      <c r="E266" s="171"/>
      <c r="F266" s="171" t="s">
        <v>2874</v>
      </c>
      <c r="G266" s="171">
        <v>11019349</v>
      </c>
      <c r="H266" s="171" t="s">
        <v>78</v>
      </c>
      <c r="I266" s="171" t="s">
        <v>765</v>
      </c>
      <c r="J266" s="171"/>
      <c r="K266" s="171" t="s">
        <v>61</v>
      </c>
      <c r="L266" s="154"/>
      <c r="M266" s="154"/>
      <c r="N266" s="171" t="s">
        <v>314</v>
      </c>
      <c r="O266" s="171" t="s">
        <v>62</v>
      </c>
      <c r="P266" s="176">
        <v>44742</v>
      </c>
      <c r="Q266" s="171" t="s">
        <v>1216</v>
      </c>
      <c r="R266" s="171" t="s">
        <v>303</v>
      </c>
      <c r="S266" s="171" t="s">
        <v>305</v>
      </c>
      <c r="T266" s="179">
        <v>45382</v>
      </c>
      <c r="U266" s="177">
        <v>3.9790999999999999</v>
      </c>
      <c r="V266" s="177">
        <v>2409.14080068357</v>
      </c>
      <c r="W266" s="177">
        <v>9586.2121599999991</v>
      </c>
      <c r="X266" s="190">
        <v>8.0304693356118998E-6</v>
      </c>
      <c r="Y266" s="178">
        <v>2.5767469776000002E-2</v>
      </c>
      <c r="Z266" s="178">
        <v>1.6836363770000001E-3</v>
      </c>
    </row>
    <row r="267" spans="1:26" ht="13.5" thickBot="1" x14ac:dyDescent="0.25">
      <c r="A267" s="149">
        <v>8700</v>
      </c>
      <c r="B267" s="149">
        <v>12536</v>
      </c>
      <c r="C267" s="156" t="s">
        <v>2875</v>
      </c>
      <c r="D267" s="150"/>
      <c r="E267" s="171"/>
      <c r="F267" s="171" t="s">
        <v>2875</v>
      </c>
      <c r="G267" s="171">
        <v>11019362</v>
      </c>
      <c r="H267" s="171" t="s">
        <v>78</v>
      </c>
      <c r="I267" s="171" t="s">
        <v>943</v>
      </c>
      <c r="J267" s="171"/>
      <c r="K267" s="171" t="s">
        <v>61</v>
      </c>
      <c r="L267" s="154"/>
      <c r="M267" s="154"/>
      <c r="N267" s="171" t="s">
        <v>53</v>
      </c>
      <c r="O267" s="171" t="s">
        <v>62</v>
      </c>
      <c r="P267" s="176">
        <v>44564</v>
      </c>
      <c r="Q267" s="171" t="s">
        <v>1207</v>
      </c>
      <c r="R267" s="171" t="s">
        <v>303</v>
      </c>
      <c r="S267" s="171" t="s">
        <v>305</v>
      </c>
      <c r="T267" s="179">
        <v>45382</v>
      </c>
      <c r="U267" s="177">
        <v>3.681</v>
      </c>
      <c r="V267" s="177">
        <v>1308.6596414017899</v>
      </c>
      <c r="W267" s="177">
        <v>4817.1761399999996</v>
      </c>
      <c r="X267" s="178">
        <v>1.1559609375E-2</v>
      </c>
      <c r="Y267" s="178">
        <v>1.2948434534999999E-2</v>
      </c>
      <c r="Z267" s="178">
        <v>8.4604563799999997E-4</v>
      </c>
    </row>
    <row r="268" spans="1:26" ht="13.5" thickBot="1" x14ac:dyDescent="0.25">
      <c r="A268" s="149">
        <v>8700</v>
      </c>
      <c r="B268" s="149">
        <v>12536</v>
      </c>
      <c r="C268" s="150" t="s">
        <v>2876</v>
      </c>
      <c r="D268" s="156"/>
      <c r="E268" s="171"/>
      <c r="F268" s="171" t="s">
        <v>2877</v>
      </c>
      <c r="G268" s="171">
        <v>11019367</v>
      </c>
      <c r="H268" s="171" t="s">
        <v>78</v>
      </c>
      <c r="I268" s="171" t="s">
        <v>943</v>
      </c>
      <c r="J268" s="171"/>
      <c r="K268" s="171" t="s">
        <v>61</v>
      </c>
      <c r="L268" s="154"/>
      <c r="M268" s="154"/>
      <c r="N268" s="171" t="s">
        <v>314</v>
      </c>
      <c r="O268" s="171" t="s">
        <v>62</v>
      </c>
      <c r="P268" s="176">
        <v>44581</v>
      </c>
      <c r="Q268" s="171" t="s">
        <v>1207</v>
      </c>
      <c r="R268" s="171" t="s">
        <v>303</v>
      </c>
      <c r="S268" s="171" t="s">
        <v>305</v>
      </c>
      <c r="T268" s="179">
        <v>45382</v>
      </c>
      <c r="U268" s="177">
        <v>3.681</v>
      </c>
      <c r="V268" s="177">
        <v>478.520918228742</v>
      </c>
      <c r="W268" s="177">
        <v>1761.4355</v>
      </c>
      <c r="X268" s="178">
        <v>1.3279059813E-2</v>
      </c>
      <c r="Y268" s="178">
        <v>4.734689286E-3</v>
      </c>
      <c r="Z268" s="178">
        <v>3.09362742E-4</v>
      </c>
    </row>
    <row r="269" spans="1:26" ht="13.5" thickBot="1" x14ac:dyDescent="0.25">
      <c r="A269" s="149">
        <v>8700</v>
      </c>
      <c r="B269" s="149">
        <v>12536</v>
      </c>
      <c r="C269" s="156" t="s">
        <v>2878</v>
      </c>
      <c r="D269" s="156"/>
      <c r="E269" s="171"/>
      <c r="F269" s="171" t="s">
        <v>2878</v>
      </c>
      <c r="G269" s="171">
        <v>11019451</v>
      </c>
      <c r="H269" s="171" t="s">
        <v>78</v>
      </c>
      <c r="I269" s="171" t="s">
        <v>765</v>
      </c>
      <c r="J269" s="171"/>
      <c r="K269" s="171" t="s">
        <v>61</v>
      </c>
      <c r="L269" s="154"/>
      <c r="M269" s="154"/>
      <c r="N269" s="171" t="s">
        <v>314</v>
      </c>
      <c r="O269" s="171" t="s">
        <v>62</v>
      </c>
      <c r="P269" s="176">
        <v>44620</v>
      </c>
      <c r="Q269" s="171" t="s">
        <v>1207</v>
      </c>
      <c r="R269" s="171" t="s">
        <v>303</v>
      </c>
      <c r="S269" s="171" t="s">
        <v>305</v>
      </c>
      <c r="T269" s="179">
        <v>45382</v>
      </c>
      <c r="U269" s="177">
        <v>3.681</v>
      </c>
      <c r="V269" s="177">
        <v>846.96231730507998</v>
      </c>
      <c r="W269" s="177">
        <v>3117.6682900000001</v>
      </c>
      <c r="X269" s="178">
        <v>8.8799878240000008E-3</v>
      </c>
      <c r="Y269" s="178">
        <v>8.3802050370000002E-3</v>
      </c>
      <c r="Z269" s="178">
        <v>5.4755931300000003E-4</v>
      </c>
    </row>
    <row r="270" spans="1:26" ht="13.5" thickBot="1" x14ac:dyDescent="0.25">
      <c r="A270" s="149">
        <v>8700</v>
      </c>
      <c r="B270" s="149">
        <v>12536</v>
      </c>
      <c r="C270" s="150" t="s">
        <v>2879</v>
      </c>
      <c r="D270" s="150"/>
      <c r="E270" s="171"/>
      <c r="F270" s="171" t="s">
        <v>2880</v>
      </c>
      <c r="G270" s="171">
        <v>11019455</v>
      </c>
      <c r="H270" s="171" t="s">
        <v>78</v>
      </c>
      <c r="I270" s="171" t="s">
        <v>241</v>
      </c>
      <c r="J270" s="171"/>
      <c r="K270" s="171" t="s">
        <v>61</v>
      </c>
      <c r="L270" s="154"/>
      <c r="M270" s="154"/>
      <c r="N270" s="171" t="s">
        <v>314</v>
      </c>
      <c r="O270" s="171" t="s">
        <v>62</v>
      </c>
      <c r="P270" s="176">
        <v>44635</v>
      </c>
      <c r="Q270" s="171" t="s">
        <v>1207</v>
      </c>
      <c r="R270" s="171" t="s">
        <v>303</v>
      </c>
      <c r="S270" s="171" t="s">
        <v>305</v>
      </c>
      <c r="T270" s="179">
        <v>45382</v>
      </c>
      <c r="U270" s="177">
        <v>3.681</v>
      </c>
      <c r="V270" s="177">
        <v>5993.2325808204296</v>
      </c>
      <c r="W270" s="177">
        <v>22061.08913</v>
      </c>
      <c r="X270" s="178">
        <v>7.9440683859999996E-3</v>
      </c>
      <c r="Y270" s="178">
        <v>5.9299589650999997E-2</v>
      </c>
      <c r="Z270" s="178">
        <v>3.8746119490000001E-3</v>
      </c>
    </row>
    <row r="271" spans="1:26" ht="13.5" thickBot="1" x14ac:dyDescent="0.25">
      <c r="A271" s="149">
        <v>8700</v>
      </c>
      <c r="B271" s="149">
        <v>12536</v>
      </c>
      <c r="C271" s="156" t="s">
        <v>3296</v>
      </c>
      <c r="D271" s="150"/>
      <c r="E271" s="171"/>
      <c r="F271" s="171" t="s">
        <v>2881</v>
      </c>
      <c r="G271" s="171">
        <v>11019461</v>
      </c>
      <c r="H271" s="171" t="s">
        <v>78</v>
      </c>
      <c r="I271" s="171" t="s">
        <v>765</v>
      </c>
      <c r="J271" s="171"/>
      <c r="K271" s="171" t="s">
        <v>61</v>
      </c>
      <c r="L271" s="154"/>
      <c r="M271" s="154"/>
      <c r="N271" s="171" t="s">
        <v>314</v>
      </c>
      <c r="O271" s="171" t="s">
        <v>62</v>
      </c>
      <c r="P271" s="176">
        <v>44665</v>
      </c>
      <c r="Q271" s="171" t="s">
        <v>1207</v>
      </c>
      <c r="R271" s="171" t="s">
        <v>303</v>
      </c>
      <c r="S271" s="171" t="s">
        <v>305</v>
      </c>
      <c r="T271" s="179">
        <v>45382</v>
      </c>
      <c r="U271" s="177">
        <v>3.681</v>
      </c>
      <c r="V271" s="177">
        <v>804.60453409399599</v>
      </c>
      <c r="W271" s="177">
        <v>2961.7492900000002</v>
      </c>
      <c r="X271" s="178">
        <v>2.4311687592E-2</v>
      </c>
      <c r="Y271" s="178">
        <v>7.9610991329999992E-3</v>
      </c>
      <c r="Z271" s="178">
        <v>5.2017509700000005E-4</v>
      </c>
    </row>
    <row r="272" spans="1:26" ht="13.5" thickBot="1" x14ac:dyDescent="0.25">
      <c r="A272" s="149">
        <v>8700</v>
      </c>
      <c r="B272" s="149">
        <v>12536</v>
      </c>
      <c r="C272" s="156" t="s">
        <v>3417</v>
      </c>
      <c r="D272" s="150"/>
      <c r="E272" s="171"/>
      <c r="F272" s="171" t="s">
        <v>2882</v>
      </c>
      <c r="G272" s="171">
        <v>11019470</v>
      </c>
      <c r="H272" s="171" t="s">
        <v>78</v>
      </c>
      <c r="I272" s="171" t="s">
        <v>943</v>
      </c>
      <c r="J272" s="171"/>
      <c r="K272" s="171" t="s">
        <v>61</v>
      </c>
      <c r="L272" s="171"/>
      <c r="M272" s="171"/>
      <c r="N272" s="171" t="s">
        <v>314</v>
      </c>
      <c r="O272" s="171" t="s">
        <v>62</v>
      </c>
      <c r="P272" s="176">
        <v>44683</v>
      </c>
      <c r="Q272" s="171" t="s">
        <v>1207</v>
      </c>
      <c r="R272" s="171" t="s">
        <v>303</v>
      </c>
      <c r="S272" s="171" t="s">
        <v>305</v>
      </c>
      <c r="T272" s="179">
        <v>45382</v>
      </c>
      <c r="U272" s="177">
        <v>3.681</v>
      </c>
      <c r="V272" s="177">
        <v>1513.66951100244</v>
      </c>
      <c r="W272" s="177">
        <v>5571.81747</v>
      </c>
      <c r="X272" s="190">
        <v>5.0455650366748001E-6</v>
      </c>
      <c r="Y272" s="178">
        <v>1.4976889292999999E-2</v>
      </c>
      <c r="Z272" s="178">
        <v>9.7858407699999992E-4</v>
      </c>
    </row>
    <row r="273" spans="1:26" ht="13.5" thickBot="1" x14ac:dyDescent="0.25">
      <c r="A273" s="149">
        <v>8700</v>
      </c>
      <c r="B273" s="149">
        <v>12536</v>
      </c>
      <c r="C273" s="150" t="s">
        <v>2883</v>
      </c>
      <c r="D273" s="150"/>
      <c r="E273" s="171"/>
      <c r="F273" s="171" t="s">
        <v>2884</v>
      </c>
      <c r="G273" s="171">
        <v>11019473</v>
      </c>
      <c r="H273" s="171" t="s">
        <v>78</v>
      </c>
      <c r="I273" s="171" t="s">
        <v>765</v>
      </c>
      <c r="J273" s="171"/>
      <c r="K273" s="171" t="s">
        <v>61</v>
      </c>
      <c r="L273" s="154"/>
      <c r="M273" s="154"/>
      <c r="N273" s="171" t="s">
        <v>314</v>
      </c>
      <c r="O273" s="171" t="s">
        <v>62</v>
      </c>
      <c r="P273" s="176">
        <v>44707</v>
      </c>
      <c r="Q273" s="171" t="s">
        <v>1207</v>
      </c>
      <c r="R273" s="171" t="s">
        <v>303</v>
      </c>
      <c r="S273" s="171" t="s">
        <v>305</v>
      </c>
      <c r="T273" s="179">
        <v>45382</v>
      </c>
      <c r="U273" s="177">
        <v>3.681</v>
      </c>
      <c r="V273" s="177">
        <v>1202.96904102146</v>
      </c>
      <c r="W273" s="177">
        <v>4428.1290399999998</v>
      </c>
      <c r="X273" s="178">
        <v>1.14E-2</v>
      </c>
      <c r="Y273" s="178">
        <v>1.1902686827000001E-2</v>
      </c>
      <c r="Z273" s="178">
        <v>7.7771689200000003E-4</v>
      </c>
    </row>
    <row r="274" spans="1:26" ht="13.5" thickBot="1" x14ac:dyDescent="0.25">
      <c r="A274" s="149">
        <v>8700</v>
      </c>
      <c r="B274" s="149">
        <v>12536</v>
      </c>
      <c r="C274" s="156" t="s">
        <v>3417</v>
      </c>
      <c r="D274" s="150"/>
      <c r="E274" s="171"/>
      <c r="F274" s="171" t="s">
        <v>2885</v>
      </c>
      <c r="G274" s="171">
        <v>11019474</v>
      </c>
      <c r="H274" s="171" t="s">
        <v>78</v>
      </c>
      <c r="I274" s="171" t="s">
        <v>241</v>
      </c>
      <c r="J274" s="171"/>
      <c r="K274" s="171" t="s">
        <v>61</v>
      </c>
      <c r="L274" s="154"/>
      <c r="M274" s="154"/>
      <c r="N274" s="171" t="s">
        <v>204</v>
      </c>
      <c r="O274" s="171" t="s">
        <v>62</v>
      </c>
      <c r="P274" s="176">
        <v>44720</v>
      </c>
      <c r="Q274" s="171" t="s">
        <v>1215</v>
      </c>
      <c r="R274" s="171" t="s">
        <v>303</v>
      </c>
      <c r="S274" s="171" t="s">
        <v>305</v>
      </c>
      <c r="T274" s="179">
        <v>45382</v>
      </c>
      <c r="U274" s="177">
        <v>2.7122000000000002</v>
      </c>
      <c r="V274" s="177">
        <v>4952.2705294594798</v>
      </c>
      <c r="W274" s="177">
        <v>13431.548129999999</v>
      </c>
      <c r="X274" s="178">
        <v>3.9843746339999998E-3</v>
      </c>
      <c r="Y274" s="178">
        <v>3.6103625155999998E-2</v>
      </c>
      <c r="Z274" s="178">
        <v>2.3589967190000001E-3</v>
      </c>
    </row>
    <row r="275" spans="1:26" ht="13.5" thickBot="1" x14ac:dyDescent="0.25">
      <c r="A275" s="149">
        <v>8700</v>
      </c>
      <c r="B275" s="149">
        <v>12536</v>
      </c>
      <c r="C275" s="156" t="s">
        <v>3342</v>
      </c>
      <c r="D275" s="150"/>
      <c r="E275" s="171"/>
      <c r="F275" s="171" t="s">
        <v>2971</v>
      </c>
      <c r="G275" s="171">
        <v>11019475</v>
      </c>
      <c r="H275" s="171" t="s">
        <v>78</v>
      </c>
      <c r="I275" s="171" t="s">
        <v>943</v>
      </c>
      <c r="J275" s="171"/>
      <c r="K275" s="171" t="s">
        <v>61</v>
      </c>
      <c r="L275" s="154"/>
      <c r="M275" s="154"/>
      <c r="N275" s="171" t="s">
        <v>314</v>
      </c>
      <c r="O275" s="171" t="s">
        <v>62</v>
      </c>
      <c r="P275" s="176">
        <v>44728</v>
      </c>
      <c r="Q275" s="171" t="s">
        <v>1207</v>
      </c>
      <c r="R275" s="171" t="s">
        <v>303</v>
      </c>
      <c r="S275" s="171" t="s">
        <v>305</v>
      </c>
      <c r="T275" s="179">
        <v>45382</v>
      </c>
      <c r="U275" s="177">
        <v>3.681</v>
      </c>
      <c r="V275" s="177">
        <v>1965.3374300461801</v>
      </c>
      <c r="W275" s="177">
        <v>7234.40708</v>
      </c>
      <c r="X275" s="190">
        <v>1.96533743004618E-5</v>
      </c>
      <c r="Y275" s="178">
        <v>1.9445883595000001E-2</v>
      </c>
      <c r="Z275" s="178">
        <v>1.2705864130000001E-3</v>
      </c>
    </row>
    <row r="276" spans="1:26" ht="13.5" thickBot="1" x14ac:dyDescent="0.25">
      <c r="A276" s="149">
        <v>8700</v>
      </c>
      <c r="B276" s="149">
        <v>12536</v>
      </c>
      <c r="C276" s="156" t="s">
        <v>3417</v>
      </c>
      <c r="D276" s="150"/>
      <c r="E276" s="171"/>
      <c r="F276" s="171" t="s">
        <v>2972</v>
      </c>
      <c r="G276" s="171">
        <v>11019476</v>
      </c>
      <c r="H276" s="171" t="s">
        <v>78</v>
      </c>
      <c r="I276" s="171" t="s">
        <v>765</v>
      </c>
      <c r="J276" s="171"/>
      <c r="K276" s="171" t="s">
        <v>61</v>
      </c>
      <c r="L276" s="154"/>
      <c r="M276" s="154"/>
      <c r="N276" s="171" t="s">
        <v>314</v>
      </c>
      <c r="O276" s="171" t="s">
        <v>62</v>
      </c>
      <c r="P276" s="176">
        <v>44742</v>
      </c>
      <c r="Q276" s="171" t="s">
        <v>1207</v>
      </c>
      <c r="R276" s="171" t="s">
        <v>303</v>
      </c>
      <c r="S276" s="171" t="s">
        <v>305</v>
      </c>
      <c r="T276" s="179">
        <v>45382</v>
      </c>
      <c r="U276" s="177">
        <v>3.681</v>
      </c>
      <c r="V276" s="177">
        <v>3699.4370008149999</v>
      </c>
      <c r="W276" s="177">
        <v>13617.6276</v>
      </c>
      <c r="X276" s="190">
        <f>+V276/100000000</f>
        <v>3.6994370008149999E-5</v>
      </c>
      <c r="Y276" s="178">
        <v>3.6603801558999997E-2</v>
      </c>
      <c r="Z276" s="178">
        <v>2.3916780490000002E-3</v>
      </c>
    </row>
    <row r="277" spans="1:26" ht="13.5" thickBot="1" x14ac:dyDescent="0.25">
      <c r="A277" s="149">
        <v>8700</v>
      </c>
      <c r="B277" s="149">
        <v>12536</v>
      </c>
      <c r="C277" s="150" t="s">
        <v>2870</v>
      </c>
      <c r="D277" s="150"/>
      <c r="E277" s="171"/>
      <c r="F277" s="171" t="s">
        <v>2886</v>
      </c>
      <c r="G277" s="171">
        <v>11019481</v>
      </c>
      <c r="H277" s="171" t="s">
        <v>78</v>
      </c>
      <c r="I277" s="171" t="s">
        <v>943</v>
      </c>
      <c r="J277" s="171"/>
      <c r="K277" s="171" t="s">
        <v>61</v>
      </c>
      <c r="L277" s="154"/>
      <c r="M277" s="154"/>
      <c r="N277" s="171" t="s">
        <v>314</v>
      </c>
      <c r="O277" s="171" t="s">
        <v>62</v>
      </c>
      <c r="P277" s="176">
        <v>44763</v>
      </c>
      <c r="Q277" s="171" t="s">
        <v>1207</v>
      </c>
      <c r="R277" s="171" t="s">
        <v>303</v>
      </c>
      <c r="S277" s="171" t="s">
        <v>305</v>
      </c>
      <c r="T277" s="179">
        <v>45382</v>
      </c>
      <c r="U277" s="177">
        <v>3.681</v>
      </c>
      <c r="V277" s="177">
        <v>3015.1783998913302</v>
      </c>
      <c r="W277" s="177">
        <v>11098.87169</v>
      </c>
      <c r="X277" s="190">
        <v>1.5075891999456651E-5</v>
      </c>
      <c r="Y277" s="178">
        <v>2.9833456223000002E-2</v>
      </c>
      <c r="Z277" s="178">
        <v>1.949306338E-3</v>
      </c>
    </row>
    <row r="278" spans="1:26" ht="13.5" thickBot="1" x14ac:dyDescent="0.25">
      <c r="A278" s="149">
        <v>8700</v>
      </c>
      <c r="B278" s="149">
        <v>12536</v>
      </c>
      <c r="C278" s="156" t="s">
        <v>3293</v>
      </c>
      <c r="D278" s="150"/>
      <c r="E278" s="171"/>
      <c r="F278" s="171" t="s">
        <v>2887</v>
      </c>
      <c r="G278" s="171">
        <v>11019483</v>
      </c>
      <c r="H278" s="171" t="s">
        <v>78</v>
      </c>
      <c r="I278" s="171" t="s">
        <v>765</v>
      </c>
      <c r="J278" s="171"/>
      <c r="K278" s="171" t="s">
        <v>61</v>
      </c>
      <c r="L278" s="154"/>
      <c r="M278" s="154"/>
      <c r="N278" s="171" t="s">
        <v>53</v>
      </c>
      <c r="O278" s="171" t="s">
        <v>62</v>
      </c>
      <c r="P278" s="176">
        <v>44783</v>
      </c>
      <c r="Q278" s="171" t="s">
        <v>1207</v>
      </c>
      <c r="R278" s="171" t="s">
        <v>303</v>
      </c>
      <c r="S278" s="171" t="s">
        <v>305</v>
      </c>
      <c r="T278" s="179">
        <v>45382</v>
      </c>
      <c r="U278" s="177">
        <v>3.681</v>
      </c>
      <c r="V278" s="177">
        <v>927.76248030426495</v>
      </c>
      <c r="W278" s="177">
        <v>3415.0936900000002</v>
      </c>
      <c r="X278" s="190">
        <v>3.7110499212170597E-6</v>
      </c>
      <c r="Y278" s="178">
        <v>9.1796761819999996E-3</v>
      </c>
      <c r="Z278" s="178">
        <v>5.9979644399999995E-4</v>
      </c>
    </row>
    <row r="279" spans="1:26" ht="13.5" thickBot="1" x14ac:dyDescent="0.25">
      <c r="A279" s="149">
        <v>8700</v>
      </c>
      <c r="B279" s="149">
        <v>12536</v>
      </c>
      <c r="C279" s="156" t="s">
        <v>3378</v>
      </c>
      <c r="D279" s="150"/>
      <c r="E279" s="171"/>
      <c r="F279" s="171" t="s">
        <v>2973</v>
      </c>
      <c r="G279" s="171">
        <v>11019485</v>
      </c>
      <c r="H279" s="171" t="s">
        <v>78</v>
      </c>
      <c r="I279" s="171" t="s">
        <v>943</v>
      </c>
      <c r="J279" s="171"/>
      <c r="K279" s="171" t="s">
        <v>61</v>
      </c>
      <c r="L279" s="154"/>
      <c r="M279" s="154"/>
      <c r="N279" s="171" t="s">
        <v>314</v>
      </c>
      <c r="O279" s="171" t="s">
        <v>62</v>
      </c>
      <c r="P279" s="176">
        <v>44798</v>
      </c>
      <c r="Q279" s="171" t="s">
        <v>1207</v>
      </c>
      <c r="R279" s="171" t="s">
        <v>303</v>
      </c>
      <c r="S279" s="171" t="s">
        <v>305</v>
      </c>
      <c r="T279" s="179">
        <v>45382</v>
      </c>
      <c r="U279" s="177">
        <v>3.681</v>
      </c>
      <c r="V279" s="177">
        <v>937.63027166530799</v>
      </c>
      <c r="W279" s="177">
        <v>3451.4170300000001</v>
      </c>
      <c r="X279" s="178">
        <v>1.8242118000000002E-2</v>
      </c>
      <c r="Y279" s="178">
        <v>9.2773123020000008E-3</v>
      </c>
      <c r="Z279" s="178">
        <v>6.0617595000000003E-4</v>
      </c>
    </row>
    <row r="280" spans="1:26" ht="13.5" thickBot="1" x14ac:dyDescent="0.25">
      <c r="A280" s="149">
        <v>8700</v>
      </c>
      <c r="B280" s="149">
        <v>12536</v>
      </c>
      <c r="C280" s="156" t="s">
        <v>3418</v>
      </c>
      <c r="D280" s="150"/>
      <c r="E280" s="171"/>
      <c r="F280" s="171" t="s">
        <v>2888</v>
      </c>
      <c r="G280" s="171">
        <v>11019906</v>
      </c>
      <c r="H280" s="171" t="s">
        <v>78</v>
      </c>
      <c r="I280" s="171" t="s">
        <v>2889</v>
      </c>
      <c r="J280" s="171"/>
      <c r="K280" s="171" t="s">
        <v>61</v>
      </c>
      <c r="L280" s="154"/>
      <c r="M280" s="154"/>
      <c r="N280" s="171" t="s">
        <v>314</v>
      </c>
      <c r="O280" s="171" t="s">
        <v>62</v>
      </c>
      <c r="P280" s="176">
        <v>44805</v>
      </c>
      <c r="Q280" s="171" t="s">
        <v>1207</v>
      </c>
      <c r="R280" s="171" t="s">
        <v>303</v>
      </c>
      <c r="S280" s="171" t="s">
        <v>305</v>
      </c>
      <c r="T280" s="179">
        <v>45382</v>
      </c>
      <c r="U280" s="177">
        <v>3.681</v>
      </c>
      <c r="V280" s="177">
        <v>4810.6871991306698</v>
      </c>
      <c r="W280" s="177">
        <v>17708.139579999999</v>
      </c>
      <c r="X280" s="178">
        <v>3.5999999999999997E-2</v>
      </c>
      <c r="Y280" s="178">
        <v>4.7598983185999998E-2</v>
      </c>
      <c r="Z280" s="178">
        <v>3.1100989079999998E-3</v>
      </c>
    </row>
    <row r="281" spans="1:26" ht="13.5" thickBot="1" x14ac:dyDescent="0.25">
      <c r="A281" s="149">
        <v>8700</v>
      </c>
      <c r="B281" s="149">
        <v>12536</v>
      </c>
      <c r="C281" s="156" t="s">
        <v>3382</v>
      </c>
      <c r="D281" s="150"/>
      <c r="E281" s="171"/>
      <c r="F281" s="171" t="s">
        <v>2890</v>
      </c>
      <c r="G281" s="171">
        <v>11019972</v>
      </c>
      <c r="H281" s="171" t="s">
        <v>78</v>
      </c>
      <c r="I281" s="171" t="s">
        <v>765</v>
      </c>
      <c r="J281" s="171"/>
      <c r="K281" s="171" t="s">
        <v>61</v>
      </c>
      <c r="L281" s="154"/>
      <c r="M281" s="154"/>
      <c r="N281" s="171" t="s">
        <v>314</v>
      </c>
      <c r="O281" s="171" t="s">
        <v>62</v>
      </c>
      <c r="P281" s="176">
        <v>44812</v>
      </c>
      <c r="Q281" s="171" t="s">
        <v>1207</v>
      </c>
      <c r="R281" s="171" t="s">
        <v>303</v>
      </c>
      <c r="S281" s="171" t="s">
        <v>305</v>
      </c>
      <c r="T281" s="179">
        <v>45382</v>
      </c>
      <c r="U281" s="177">
        <v>3.681</v>
      </c>
      <c r="V281" s="177">
        <v>1068.1139989133401</v>
      </c>
      <c r="W281" s="177">
        <v>3931.7276299999999</v>
      </c>
      <c r="X281" s="190">
        <v>1.06811399891334E-5</v>
      </c>
      <c r="Y281" s="178">
        <v>1.0568373741E-2</v>
      </c>
      <c r="Z281" s="178">
        <v>6.9053339800000005E-4</v>
      </c>
    </row>
    <row r="282" spans="1:26" ht="13.5" thickBot="1" x14ac:dyDescent="0.25">
      <c r="A282" s="149">
        <v>8700</v>
      </c>
      <c r="B282" s="149">
        <v>12536</v>
      </c>
      <c r="C282" s="156" t="s">
        <v>3382</v>
      </c>
      <c r="D282" s="156"/>
      <c r="E282" s="171"/>
      <c r="F282" s="171" t="s">
        <v>2891</v>
      </c>
      <c r="G282" s="171">
        <v>11019974</v>
      </c>
      <c r="H282" s="171" t="s">
        <v>78</v>
      </c>
      <c r="I282" s="171" t="s">
        <v>765</v>
      </c>
      <c r="J282" s="154"/>
      <c r="K282" s="171" t="s">
        <v>61</v>
      </c>
      <c r="L282" s="154"/>
      <c r="M282" s="154"/>
      <c r="N282" s="171" t="s">
        <v>314</v>
      </c>
      <c r="O282" s="171" t="s">
        <v>62</v>
      </c>
      <c r="P282" s="176">
        <v>44812</v>
      </c>
      <c r="Q282" s="171" t="s">
        <v>1207</v>
      </c>
      <c r="R282" s="171" t="s">
        <v>303</v>
      </c>
      <c r="S282" s="171" t="s">
        <v>305</v>
      </c>
      <c r="T282" s="179">
        <v>45382</v>
      </c>
      <c r="U282" s="177">
        <v>3.681</v>
      </c>
      <c r="V282" s="177">
        <v>741.94399891333899</v>
      </c>
      <c r="W282" s="177">
        <v>2731.0958599999999</v>
      </c>
      <c r="X282" s="190">
        <v>7.4194399891333897E-6</v>
      </c>
      <c r="Y282" s="178">
        <v>7.3411091729999999E-3</v>
      </c>
      <c r="Z282" s="178">
        <v>4.7966519600000003E-4</v>
      </c>
    </row>
    <row r="283" spans="1:26" ht="13.5" thickBot="1" x14ac:dyDescent="0.25">
      <c r="A283" s="149">
        <v>8700</v>
      </c>
      <c r="B283" s="149">
        <v>12536</v>
      </c>
      <c r="C283" s="156" t="s">
        <v>3419</v>
      </c>
      <c r="D283" s="156"/>
      <c r="E283" s="171"/>
      <c r="F283" s="171" t="s">
        <v>2892</v>
      </c>
      <c r="G283" s="171">
        <v>11019987</v>
      </c>
      <c r="H283" s="171" t="s">
        <v>78</v>
      </c>
      <c r="I283" s="171" t="s">
        <v>943</v>
      </c>
      <c r="J283" s="154"/>
      <c r="K283" s="171" t="s">
        <v>61</v>
      </c>
      <c r="L283" s="154"/>
      <c r="M283" s="154"/>
      <c r="N283" s="171" t="s">
        <v>314</v>
      </c>
      <c r="O283" s="171" t="s">
        <v>62</v>
      </c>
      <c r="P283" s="176">
        <v>44915</v>
      </c>
      <c r="Q283" s="171" t="s">
        <v>1207</v>
      </c>
      <c r="R283" s="171" t="s">
        <v>303</v>
      </c>
      <c r="S283" s="171" t="s">
        <v>305</v>
      </c>
      <c r="T283" s="179">
        <v>45382</v>
      </c>
      <c r="U283" s="177">
        <v>3.681</v>
      </c>
      <c r="V283" s="177">
        <v>2803.27696549851</v>
      </c>
      <c r="W283" s="177">
        <v>10318.862510000001</v>
      </c>
      <c r="X283" s="178">
        <v>2.7175728699999999E-2</v>
      </c>
      <c r="Y283" s="178">
        <v>2.7736813395999999E-2</v>
      </c>
      <c r="Z283" s="178">
        <v>1.8123125170000001E-3</v>
      </c>
    </row>
    <row r="284" spans="1:26" ht="13.5" thickBot="1" x14ac:dyDescent="0.25">
      <c r="A284" s="149">
        <v>8700</v>
      </c>
      <c r="B284" s="149">
        <v>12536</v>
      </c>
      <c r="C284" s="156" t="s">
        <v>3420</v>
      </c>
      <c r="D284" s="156"/>
      <c r="E284" s="171"/>
      <c r="F284" s="171" t="s">
        <v>2893</v>
      </c>
      <c r="G284" s="171">
        <v>11019993</v>
      </c>
      <c r="H284" s="171" t="s">
        <v>78</v>
      </c>
      <c r="I284" s="171" t="s">
        <v>2889</v>
      </c>
      <c r="J284" s="154"/>
      <c r="K284" s="171" t="s">
        <v>61</v>
      </c>
      <c r="L284" s="154"/>
      <c r="M284" s="154"/>
      <c r="N284" s="171" t="s">
        <v>314</v>
      </c>
      <c r="O284" s="171" t="s">
        <v>62</v>
      </c>
      <c r="P284" s="176">
        <v>44957</v>
      </c>
      <c r="Q284" s="171" t="s">
        <v>1207</v>
      </c>
      <c r="R284" s="171" t="s">
        <v>303</v>
      </c>
      <c r="S284" s="171" t="s">
        <v>305</v>
      </c>
      <c r="T284" s="179">
        <v>45382</v>
      </c>
      <c r="U284" s="177">
        <v>3.681</v>
      </c>
      <c r="V284" s="177">
        <v>3930.9887367563201</v>
      </c>
      <c r="W284" s="177">
        <v>14469.96954</v>
      </c>
      <c r="X284" s="178">
        <v>2.3296828596000001E-2</v>
      </c>
      <c r="Y284" s="178">
        <v>3.8894872820000002E-2</v>
      </c>
      <c r="Z284" s="178">
        <v>2.5413757469999998E-3</v>
      </c>
    </row>
    <row r="285" spans="1:26" ht="13.5" thickBot="1" x14ac:dyDescent="0.25">
      <c r="A285" s="149">
        <v>8700</v>
      </c>
      <c r="B285" s="149">
        <v>12536</v>
      </c>
      <c r="C285" s="156" t="s">
        <v>3435</v>
      </c>
      <c r="D285" s="150"/>
      <c r="E285" s="171"/>
      <c r="F285" s="171" t="s">
        <v>2974</v>
      </c>
      <c r="G285" s="171">
        <v>11019994</v>
      </c>
      <c r="H285" s="171" t="s">
        <v>78</v>
      </c>
      <c r="I285" s="171" t="s">
        <v>943</v>
      </c>
      <c r="J285" s="171"/>
      <c r="K285" s="171" t="s">
        <v>61</v>
      </c>
      <c r="L285" s="154"/>
      <c r="M285" s="154"/>
      <c r="N285" s="171" t="s">
        <v>53</v>
      </c>
      <c r="O285" s="171" t="s">
        <v>62</v>
      </c>
      <c r="P285" s="176">
        <v>44964</v>
      </c>
      <c r="Q285" s="171" t="s">
        <v>1207</v>
      </c>
      <c r="R285" s="171" t="s">
        <v>303</v>
      </c>
      <c r="S285" s="171" t="s">
        <v>305</v>
      </c>
      <c r="T285" s="179">
        <v>45382</v>
      </c>
      <c r="U285" s="177">
        <v>3.681</v>
      </c>
      <c r="V285" s="177">
        <v>550.08580005433305</v>
      </c>
      <c r="W285" s="177">
        <v>2024.86583</v>
      </c>
      <c r="X285" s="190">
        <v>5.5008580005433304E-6</v>
      </c>
      <c r="Y285" s="178">
        <v>5.4427826340000002E-3</v>
      </c>
      <c r="Z285" s="178">
        <v>3.55629284E-4</v>
      </c>
    </row>
    <row r="286" spans="1:26" ht="13.5" thickBot="1" x14ac:dyDescent="0.25">
      <c r="A286" s="149">
        <v>8700</v>
      </c>
      <c r="B286" s="149">
        <v>12536</v>
      </c>
      <c r="C286" s="156" t="s">
        <v>3332</v>
      </c>
      <c r="D286" s="150"/>
      <c r="E286" s="171"/>
      <c r="F286" s="171" t="s">
        <v>2975</v>
      </c>
      <c r="G286" s="171">
        <v>11020000</v>
      </c>
      <c r="H286" s="171" t="s">
        <v>78</v>
      </c>
      <c r="I286" s="171" t="s">
        <v>943</v>
      </c>
      <c r="J286" s="171"/>
      <c r="K286" s="171" t="s">
        <v>61</v>
      </c>
      <c r="L286" s="154"/>
      <c r="M286" s="154"/>
      <c r="N286" s="171" t="s">
        <v>314</v>
      </c>
      <c r="O286" s="171" t="s">
        <v>62</v>
      </c>
      <c r="P286" s="176">
        <v>44985</v>
      </c>
      <c r="Q286" s="171" t="s">
        <v>1207</v>
      </c>
      <c r="R286" s="171" t="s">
        <v>303</v>
      </c>
      <c r="S286" s="171" t="s">
        <v>305</v>
      </c>
      <c r="T286" s="179">
        <v>45382</v>
      </c>
      <c r="U286" s="177">
        <v>3.681</v>
      </c>
      <c r="V286" s="177">
        <v>1478.8020293398499</v>
      </c>
      <c r="W286" s="177">
        <v>5443.4702699999998</v>
      </c>
      <c r="X286" s="190">
        <v>1.4788020293398499E-5</v>
      </c>
      <c r="Y286" s="178">
        <v>1.4631895614000001E-2</v>
      </c>
      <c r="Z286" s="178">
        <v>9.5604232500000005E-4</v>
      </c>
    </row>
    <row r="287" spans="1:26" ht="13.5" thickBot="1" x14ac:dyDescent="0.25">
      <c r="A287" s="149">
        <v>8700</v>
      </c>
      <c r="B287" s="149">
        <v>12536</v>
      </c>
      <c r="C287" s="156" t="s">
        <v>2979</v>
      </c>
      <c r="D287" s="150"/>
      <c r="E287" s="171"/>
      <c r="F287" s="171" t="s">
        <v>2894</v>
      </c>
      <c r="G287" s="171">
        <v>11020002</v>
      </c>
      <c r="H287" s="171" t="s">
        <v>78</v>
      </c>
      <c r="I287" s="171" t="s">
        <v>943</v>
      </c>
      <c r="J287" s="171"/>
      <c r="K287" s="171" t="s">
        <v>61</v>
      </c>
      <c r="L287" s="154"/>
      <c r="M287" s="154"/>
      <c r="N287" s="171" t="s">
        <v>314</v>
      </c>
      <c r="O287" s="171" t="s">
        <v>62</v>
      </c>
      <c r="P287" s="176">
        <v>44987</v>
      </c>
      <c r="Q287" s="171" t="s">
        <v>1207</v>
      </c>
      <c r="R287" s="171" t="s">
        <v>303</v>
      </c>
      <c r="S287" s="171" t="s">
        <v>305</v>
      </c>
      <c r="T287" s="179">
        <v>45382</v>
      </c>
      <c r="U287" s="177">
        <v>3.681</v>
      </c>
      <c r="V287" s="177">
        <v>1003.9135452322701</v>
      </c>
      <c r="W287" s="177">
        <v>3695.4057600000001</v>
      </c>
      <c r="X287" s="190">
        <v>1.0039135452322701E-5</v>
      </c>
      <c r="Y287" s="178">
        <v>9.933147174E-3</v>
      </c>
      <c r="Z287" s="178">
        <v>6.4902794299999996E-4</v>
      </c>
    </row>
    <row r="288" spans="1:26" ht="13.5" thickBot="1" x14ac:dyDescent="0.25">
      <c r="A288" s="149">
        <v>8700</v>
      </c>
      <c r="B288" s="149">
        <v>12536</v>
      </c>
      <c r="C288" s="156" t="s">
        <v>3436</v>
      </c>
      <c r="D288" s="150"/>
      <c r="E288" s="171"/>
      <c r="F288" s="171" t="s">
        <v>2976</v>
      </c>
      <c r="G288" s="171">
        <v>11020009</v>
      </c>
      <c r="H288" s="171" t="s">
        <v>78</v>
      </c>
      <c r="I288" s="171" t="s">
        <v>2889</v>
      </c>
      <c r="J288" s="171"/>
      <c r="K288" s="171" t="s">
        <v>61</v>
      </c>
      <c r="L288" s="154"/>
      <c r="M288" s="154"/>
      <c r="N288" s="171" t="s">
        <v>109</v>
      </c>
      <c r="O288" s="171" t="s">
        <v>62</v>
      </c>
      <c r="P288" s="176">
        <v>45015</v>
      </c>
      <c r="Q288" s="171" t="s">
        <v>1207</v>
      </c>
      <c r="R288" s="171" t="s">
        <v>303</v>
      </c>
      <c r="S288" s="171" t="s">
        <v>305</v>
      </c>
      <c r="T288" s="179">
        <v>45382</v>
      </c>
      <c r="U288" s="177">
        <v>3.681</v>
      </c>
      <c r="V288" s="177">
        <v>868.35723988046698</v>
      </c>
      <c r="W288" s="177">
        <v>3196.4229999999998</v>
      </c>
      <c r="X288" s="178">
        <v>3.5949200000000001E-2</v>
      </c>
      <c r="Y288" s="178">
        <v>8.5918954920000002E-3</v>
      </c>
      <c r="Z288" s="178">
        <v>5.6139108400000005E-4</v>
      </c>
    </row>
    <row r="289" spans="1:26" ht="13.5" thickBot="1" x14ac:dyDescent="0.25">
      <c r="A289" s="149">
        <v>8700</v>
      </c>
      <c r="B289" s="149">
        <v>12536</v>
      </c>
      <c r="C289" s="150" t="s">
        <v>2940</v>
      </c>
      <c r="D289" s="150"/>
      <c r="E289" s="171"/>
      <c r="F289" s="171" t="s">
        <v>2941</v>
      </c>
      <c r="G289" s="171">
        <v>11020011</v>
      </c>
      <c r="H289" s="171" t="s">
        <v>78</v>
      </c>
      <c r="I289" s="171" t="s">
        <v>765</v>
      </c>
      <c r="J289" s="171"/>
      <c r="K289" s="171" t="s">
        <v>61</v>
      </c>
      <c r="L289" s="154"/>
      <c r="M289" s="154"/>
      <c r="N289" s="171" t="s">
        <v>109</v>
      </c>
      <c r="O289" s="171" t="s">
        <v>62</v>
      </c>
      <c r="P289" s="176">
        <v>45029</v>
      </c>
      <c r="Q289" s="171" t="s">
        <v>1207</v>
      </c>
      <c r="R289" s="171" t="s">
        <v>303</v>
      </c>
      <c r="S289" s="171" t="s">
        <v>305</v>
      </c>
      <c r="T289" s="179">
        <v>45382</v>
      </c>
      <c r="U289" s="177">
        <v>3.681</v>
      </c>
      <c r="V289" s="177">
        <v>475.331999456669</v>
      </c>
      <c r="W289" s="177">
        <v>1749.6970899999999</v>
      </c>
      <c r="X289" s="178">
        <v>1.7333333330000001E-3</v>
      </c>
      <c r="Y289" s="178">
        <v>4.7031367679999997E-3</v>
      </c>
      <c r="Z289" s="178">
        <v>3.0730111299999999E-4</v>
      </c>
    </row>
    <row r="290" spans="1:26" ht="13.5" thickBot="1" x14ac:dyDescent="0.25">
      <c r="A290" s="149">
        <v>8700</v>
      </c>
      <c r="B290" s="149">
        <v>12536</v>
      </c>
      <c r="C290" s="150" t="s">
        <v>2977</v>
      </c>
      <c r="D290" s="150"/>
      <c r="E290" s="171"/>
      <c r="F290" s="171" t="s">
        <v>2978</v>
      </c>
      <c r="G290" s="171">
        <v>11020019</v>
      </c>
      <c r="H290" s="171" t="s">
        <v>78</v>
      </c>
      <c r="I290" s="171" t="s">
        <v>765</v>
      </c>
      <c r="J290" s="171"/>
      <c r="K290" s="171" t="s">
        <v>61</v>
      </c>
      <c r="L290" s="154"/>
      <c r="M290" s="154"/>
      <c r="N290" s="171" t="s">
        <v>314</v>
      </c>
      <c r="O290" s="171" t="s">
        <v>62</v>
      </c>
      <c r="P290" s="176">
        <v>44812</v>
      </c>
      <c r="Q290" s="171" t="s">
        <v>1207</v>
      </c>
      <c r="R290" s="171" t="s">
        <v>303</v>
      </c>
      <c r="S290" s="171" t="s">
        <v>305</v>
      </c>
      <c r="T290" s="179">
        <v>45382</v>
      </c>
      <c r="U290" s="177">
        <v>3.681</v>
      </c>
      <c r="V290" s="177">
        <v>743.38480032599898</v>
      </c>
      <c r="W290" s="177">
        <v>2736.3994499999999</v>
      </c>
      <c r="X290" s="178">
        <v>8.0000000000000002E-3</v>
      </c>
      <c r="Y290" s="178">
        <v>7.3553650750000001E-3</v>
      </c>
      <c r="Z290" s="178">
        <v>4.8059667099999999E-4</v>
      </c>
    </row>
    <row r="291" spans="1:26" ht="13.5" thickBot="1" x14ac:dyDescent="0.25">
      <c r="A291" s="149">
        <v>8700</v>
      </c>
      <c r="B291" s="149">
        <v>12536</v>
      </c>
      <c r="C291" s="156" t="s">
        <v>3362</v>
      </c>
      <c r="D291" s="156"/>
      <c r="E291" s="171"/>
      <c r="F291" s="171" t="s">
        <v>2895</v>
      </c>
      <c r="G291" s="171">
        <v>11020463</v>
      </c>
      <c r="H291" s="171" t="s">
        <v>78</v>
      </c>
      <c r="I291" s="171" t="s">
        <v>765</v>
      </c>
      <c r="J291" s="154"/>
      <c r="K291" s="171" t="s">
        <v>61</v>
      </c>
      <c r="L291" s="154"/>
      <c r="M291" s="154"/>
      <c r="N291" s="171" t="s">
        <v>53</v>
      </c>
      <c r="O291" s="171" t="s">
        <v>62</v>
      </c>
      <c r="P291" s="176">
        <v>45120</v>
      </c>
      <c r="Q291" s="171" t="s">
        <v>1207</v>
      </c>
      <c r="R291" s="171" t="s">
        <v>303</v>
      </c>
      <c r="S291" s="171" t="s">
        <v>305</v>
      </c>
      <c r="T291" s="179">
        <v>45382</v>
      </c>
      <c r="U291" s="177">
        <v>3.681</v>
      </c>
      <c r="V291" s="177">
        <v>539.22291768541197</v>
      </c>
      <c r="W291" s="177">
        <v>1984.8795600000001</v>
      </c>
      <c r="X291" s="178">
        <v>4.3412967500000002E-3</v>
      </c>
      <c r="Y291" s="178">
        <v>5.3353006600000003E-3</v>
      </c>
      <c r="Z291" s="178">
        <v>3.4860645399999998E-4</v>
      </c>
    </row>
    <row r="292" spans="1:26" ht="13.5" thickBot="1" x14ac:dyDescent="0.25">
      <c r="A292" s="149">
        <v>8700</v>
      </c>
      <c r="B292" s="149">
        <v>12536</v>
      </c>
      <c r="C292" s="150" t="s">
        <v>2979</v>
      </c>
      <c r="D292" s="150"/>
      <c r="E292" s="171"/>
      <c r="F292" s="171" t="s">
        <v>2980</v>
      </c>
      <c r="G292" s="171">
        <v>11020475</v>
      </c>
      <c r="H292" s="171" t="s">
        <v>78</v>
      </c>
      <c r="I292" s="171" t="s">
        <v>943</v>
      </c>
      <c r="J292" s="171"/>
      <c r="K292" s="171" t="s">
        <v>61</v>
      </c>
      <c r="L292" s="154"/>
      <c r="M292" s="154"/>
      <c r="N292" s="171" t="s">
        <v>314</v>
      </c>
      <c r="O292" s="171" t="s">
        <v>62</v>
      </c>
      <c r="P292" s="176">
        <v>45160</v>
      </c>
      <c r="Q292" s="171" t="s">
        <v>1207</v>
      </c>
      <c r="R292" s="171" t="s">
        <v>303</v>
      </c>
      <c r="S292" s="171" t="s">
        <v>305</v>
      </c>
      <c r="T292" s="179">
        <v>45382</v>
      </c>
      <c r="U292" s="177">
        <v>3.681</v>
      </c>
      <c r="V292" s="177">
        <v>1396.06459929367</v>
      </c>
      <c r="W292" s="177">
        <v>5138.9137899999996</v>
      </c>
      <c r="X292" s="190">
        <v>1.1633871660780583E-5</v>
      </c>
      <c r="Y292" s="178">
        <v>1.3813256326000001E-2</v>
      </c>
      <c r="Z292" s="178">
        <v>9.0255275499999995E-4</v>
      </c>
    </row>
    <row r="293" spans="1:26" ht="13.5" thickBot="1" x14ac:dyDescent="0.25">
      <c r="A293" s="149">
        <v>8700</v>
      </c>
      <c r="B293" s="149">
        <v>12536</v>
      </c>
      <c r="C293" s="156" t="s">
        <v>3439</v>
      </c>
      <c r="D293" s="156"/>
      <c r="E293" s="171"/>
      <c r="F293" s="171" t="s">
        <v>2896</v>
      </c>
      <c r="G293" s="171" t="s">
        <v>2897</v>
      </c>
      <c r="H293" s="171" t="s">
        <v>76</v>
      </c>
      <c r="I293" s="171" t="s">
        <v>943</v>
      </c>
      <c r="J293" s="154"/>
      <c r="K293" s="171" t="s">
        <v>61</v>
      </c>
      <c r="L293" s="154"/>
      <c r="M293" s="154"/>
      <c r="N293" s="171" t="s">
        <v>314</v>
      </c>
      <c r="O293" s="171" t="s">
        <v>62</v>
      </c>
      <c r="P293" s="176">
        <v>43983</v>
      </c>
      <c r="Q293" s="171" t="s">
        <v>1207</v>
      </c>
      <c r="R293" s="171" t="s">
        <v>303</v>
      </c>
      <c r="S293" s="171" t="s">
        <v>305</v>
      </c>
      <c r="T293" s="179">
        <v>45382</v>
      </c>
      <c r="U293" s="177">
        <v>3.681</v>
      </c>
      <c r="V293" s="177">
        <v>478.82327628361901</v>
      </c>
      <c r="W293" s="177">
        <v>1762.5484799999999</v>
      </c>
      <c r="X293" s="190">
        <v>3.9413864666185325E-7</v>
      </c>
      <c r="Y293" s="178">
        <v>4.7376809450000003E-3</v>
      </c>
      <c r="Z293" s="178">
        <v>3.0955821599999998E-4</v>
      </c>
    </row>
    <row r="294" spans="1:26" ht="13.5" thickBot="1" x14ac:dyDescent="0.25">
      <c r="A294" s="149">
        <v>8700</v>
      </c>
      <c r="B294" s="149">
        <v>12956</v>
      </c>
      <c r="C294" s="150" t="s">
        <v>3421</v>
      </c>
      <c r="D294" s="150"/>
      <c r="E294" s="171"/>
      <c r="F294" s="171" t="s">
        <v>2898</v>
      </c>
      <c r="G294" s="171">
        <v>11019376</v>
      </c>
      <c r="H294" s="171" t="s">
        <v>78</v>
      </c>
      <c r="I294" s="171" t="s">
        <v>943</v>
      </c>
      <c r="J294" s="171"/>
      <c r="K294" s="171" t="s">
        <v>53</v>
      </c>
      <c r="L294" s="154"/>
      <c r="M294" s="154"/>
      <c r="N294" s="171" t="s">
        <v>53</v>
      </c>
      <c r="O294" s="171" t="s">
        <v>62</v>
      </c>
      <c r="P294" s="176">
        <v>44598</v>
      </c>
      <c r="Q294" s="171" t="s">
        <v>1206</v>
      </c>
      <c r="R294" s="171" t="s">
        <v>303</v>
      </c>
      <c r="S294" s="171" t="s">
        <v>305</v>
      </c>
      <c r="T294" s="179">
        <v>45382</v>
      </c>
      <c r="U294" s="177">
        <v>1</v>
      </c>
      <c r="V294" s="177">
        <v>556.54061999999999</v>
      </c>
      <c r="W294" s="177">
        <v>556.54061999999999</v>
      </c>
      <c r="X294" s="178">
        <v>5.29976905E-4</v>
      </c>
      <c r="Y294" s="178">
        <v>8.4223610140000005E-3</v>
      </c>
      <c r="Z294" s="178">
        <v>4.3799424199999999E-4</v>
      </c>
    </row>
    <row r="295" spans="1:26" ht="13.5" thickBot="1" x14ac:dyDescent="0.25">
      <c r="A295" s="149">
        <v>8700</v>
      </c>
      <c r="B295" s="149">
        <v>12956</v>
      </c>
      <c r="C295" s="156" t="s">
        <v>3422</v>
      </c>
      <c r="D295" s="150"/>
      <c r="E295" s="171"/>
      <c r="F295" s="171" t="s">
        <v>2899</v>
      </c>
      <c r="G295" s="171">
        <v>11019934</v>
      </c>
      <c r="H295" s="171" t="s">
        <v>78</v>
      </c>
      <c r="I295" s="171" t="s">
        <v>943</v>
      </c>
      <c r="J295" s="171"/>
      <c r="K295" s="171" t="s">
        <v>53</v>
      </c>
      <c r="L295" s="154"/>
      <c r="M295" s="154"/>
      <c r="N295" s="171" t="s">
        <v>53</v>
      </c>
      <c r="O295" s="171" t="s">
        <v>62</v>
      </c>
      <c r="P295" s="176">
        <v>44910</v>
      </c>
      <c r="Q295" s="171" t="s">
        <v>1206</v>
      </c>
      <c r="R295" s="171" t="s">
        <v>303</v>
      </c>
      <c r="S295" s="171" t="s">
        <v>305</v>
      </c>
      <c r="T295" s="179">
        <v>45382</v>
      </c>
      <c r="U295" s="177">
        <v>1</v>
      </c>
      <c r="V295" s="177">
        <v>258.04746999999998</v>
      </c>
      <c r="W295" s="177">
        <v>258.04746999999998</v>
      </c>
      <c r="X295" s="178">
        <v>2.8042329000000001</v>
      </c>
      <c r="Y295" s="178">
        <v>3.9051398459999998E-3</v>
      </c>
      <c r="Z295" s="178">
        <v>2.03081863E-4</v>
      </c>
    </row>
    <row r="296" spans="1:26" ht="13.5" thickBot="1" x14ac:dyDescent="0.25">
      <c r="A296" s="149">
        <v>8700</v>
      </c>
      <c r="B296" s="149">
        <v>12956</v>
      </c>
      <c r="C296" s="156" t="s">
        <v>3412</v>
      </c>
      <c r="D296" s="150"/>
      <c r="E296" s="171"/>
      <c r="F296" s="171" t="s">
        <v>2853</v>
      </c>
      <c r="G296" s="171">
        <v>11020109</v>
      </c>
      <c r="H296" s="171" t="s">
        <v>78</v>
      </c>
      <c r="I296" s="171" t="s">
        <v>943</v>
      </c>
      <c r="J296" s="171"/>
      <c r="K296" s="171" t="s">
        <v>53</v>
      </c>
      <c r="L296" s="154"/>
      <c r="M296" s="154"/>
      <c r="N296" s="171" t="s">
        <v>53</v>
      </c>
      <c r="O296" s="171" t="s">
        <v>62</v>
      </c>
      <c r="P296" s="176">
        <v>44955</v>
      </c>
      <c r="Q296" s="171" t="s">
        <v>1206</v>
      </c>
      <c r="R296" s="171" t="s">
        <v>303</v>
      </c>
      <c r="S296" s="171" t="s">
        <v>305</v>
      </c>
      <c r="T296" s="179">
        <v>45382</v>
      </c>
      <c r="U296" s="177">
        <v>1</v>
      </c>
      <c r="V296" s="177">
        <v>127.77144</v>
      </c>
      <c r="W296" s="177">
        <v>127.77144</v>
      </c>
      <c r="X296" s="190">
        <v>4.2590480000000002E-7</v>
      </c>
      <c r="Y296" s="178">
        <v>1.9336184210000001E-3</v>
      </c>
      <c r="Z296" s="178">
        <v>1.0055538199999999E-4</v>
      </c>
    </row>
    <row r="297" spans="1:26" ht="13.5" thickBot="1" x14ac:dyDescent="0.25">
      <c r="A297" s="149">
        <v>8700</v>
      </c>
      <c r="B297" s="149">
        <v>12956</v>
      </c>
      <c r="C297" s="156" t="s">
        <v>3433</v>
      </c>
      <c r="D297" s="150"/>
      <c r="E297" s="171"/>
      <c r="F297" s="171" t="s">
        <v>2957</v>
      </c>
      <c r="G297" s="171">
        <v>11020123</v>
      </c>
      <c r="H297" s="171" t="s">
        <v>78</v>
      </c>
      <c r="I297" s="171" t="s">
        <v>943</v>
      </c>
      <c r="J297" s="171"/>
      <c r="K297" s="171" t="s">
        <v>53</v>
      </c>
      <c r="L297" s="154"/>
      <c r="M297" s="154"/>
      <c r="N297" s="171" t="s">
        <v>53</v>
      </c>
      <c r="O297" s="171" t="s">
        <v>62</v>
      </c>
      <c r="P297" s="176">
        <v>45081</v>
      </c>
      <c r="Q297" s="171" t="s">
        <v>1206</v>
      </c>
      <c r="R297" s="171" t="s">
        <v>303</v>
      </c>
      <c r="S297" s="171" t="s">
        <v>305</v>
      </c>
      <c r="T297" s="179">
        <v>45382</v>
      </c>
      <c r="U297" s="177">
        <v>1</v>
      </c>
      <c r="V297" s="177">
        <v>102.32875</v>
      </c>
      <c r="W297" s="177">
        <v>102.32875</v>
      </c>
      <c r="X297" s="178">
        <v>2.6648936099999998E-4</v>
      </c>
      <c r="Y297" s="178">
        <v>1.5485835960000001E-3</v>
      </c>
      <c r="Z297" s="178">
        <v>8.0532133259389601E-5</v>
      </c>
    </row>
    <row r="298" spans="1:26" ht="13.5" thickBot="1" x14ac:dyDescent="0.25">
      <c r="A298" s="149">
        <v>8700</v>
      </c>
      <c r="B298" s="149">
        <v>12956</v>
      </c>
      <c r="C298" s="156" t="s">
        <v>3440</v>
      </c>
      <c r="D298" s="150"/>
      <c r="E298" s="171"/>
      <c r="F298" s="171" t="s">
        <v>2958</v>
      </c>
      <c r="G298" s="171">
        <v>11020416</v>
      </c>
      <c r="H298" s="171" t="s">
        <v>78</v>
      </c>
      <c r="I298" s="171" t="s">
        <v>943</v>
      </c>
      <c r="J298" s="154"/>
      <c r="K298" s="171" t="s">
        <v>53</v>
      </c>
      <c r="L298" s="154"/>
      <c r="M298" s="154"/>
      <c r="N298" s="171" t="s">
        <v>53</v>
      </c>
      <c r="O298" s="171" t="s">
        <v>62</v>
      </c>
      <c r="P298" s="176">
        <v>45176</v>
      </c>
      <c r="Q298" s="171" t="s">
        <v>1206</v>
      </c>
      <c r="R298" s="171" t="s">
        <v>303</v>
      </c>
      <c r="S298" s="171" t="s">
        <v>305</v>
      </c>
      <c r="T298" s="179">
        <v>45382</v>
      </c>
      <c r="U298" s="177">
        <v>1</v>
      </c>
      <c r="V298" s="177">
        <v>344.32164</v>
      </c>
      <c r="W298" s="177">
        <v>344.32164</v>
      </c>
      <c r="X298" s="178">
        <v>1.1999999999999999E-3</v>
      </c>
      <c r="Y298" s="178">
        <v>5.2107627960000001E-3</v>
      </c>
      <c r="Z298" s="178">
        <v>2.7097913500000003E-4</v>
      </c>
    </row>
    <row r="299" spans="1:26" ht="13.5" thickBot="1" x14ac:dyDescent="0.25">
      <c r="A299" s="149">
        <v>8700</v>
      </c>
      <c r="B299" s="149">
        <v>12956</v>
      </c>
      <c r="C299" s="156" t="s">
        <v>3440</v>
      </c>
      <c r="D299" s="156"/>
      <c r="E299" s="171"/>
      <c r="F299" s="171" t="s">
        <v>2959</v>
      </c>
      <c r="G299" s="171">
        <v>11020453</v>
      </c>
      <c r="H299" s="171" t="s">
        <v>78</v>
      </c>
      <c r="I299" s="171" t="s">
        <v>943</v>
      </c>
      <c r="J299" s="154"/>
      <c r="K299" s="171" t="s">
        <v>53</v>
      </c>
      <c r="L299" s="154"/>
      <c r="M299" s="154"/>
      <c r="N299" s="171" t="s">
        <v>53</v>
      </c>
      <c r="O299" s="171" t="s">
        <v>62</v>
      </c>
      <c r="P299" s="176">
        <v>45379</v>
      </c>
      <c r="Q299" s="171" t="s">
        <v>1206</v>
      </c>
      <c r="R299" s="171" t="s">
        <v>303</v>
      </c>
      <c r="S299" s="171" t="s">
        <v>305</v>
      </c>
      <c r="T299" s="179">
        <v>45382</v>
      </c>
      <c r="U299" s="177">
        <v>1</v>
      </c>
      <c r="V299" s="177">
        <v>320</v>
      </c>
      <c r="W299" s="177">
        <v>320</v>
      </c>
      <c r="X299" s="190">
        <v>3.1999999999999999E-6</v>
      </c>
      <c r="Y299" s="178">
        <v>4.8426932869999996E-3</v>
      </c>
      <c r="Z299" s="178">
        <v>2.5183814500000001E-4</v>
      </c>
    </row>
    <row r="300" spans="1:26" ht="13.5" thickBot="1" x14ac:dyDescent="0.25">
      <c r="A300" s="149">
        <v>8700</v>
      </c>
      <c r="B300" s="149">
        <v>12956</v>
      </c>
      <c r="C300" s="150" t="s">
        <v>3424</v>
      </c>
      <c r="D300" s="150"/>
      <c r="E300" s="171"/>
      <c r="F300" s="171" t="s">
        <v>2903</v>
      </c>
      <c r="G300" s="171">
        <v>11018732</v>
      </c>
      <c r="H300" s="171" t="s">
        <v>78</v>
      </c>
      <c r="I300" s="171" t="s">
        <v>241</v>
      </c>
      <c r="J300" s="171"/>
      <c r="K300" s="171" t="s">
        <v>61</v>
      </c>
      <c r="L300" s="171"/>
      <c r="M300" s="171"/>
      <c r="N300" s="171" t="s">
        <v>314</v>
      </c>
      <c r="O300" s="171" t="s">
        <v>62</v>
      </c>
      <c r="P300" s="176">
        <v>44172</v>
      </c>
      <c r="Q300" s="171" t="s">
        <v>1207</v>
      </c>
      <c r="R300" s="171" t="s">
        <v>303</v>
      </c>
      <c r="S300" s="171" t="s">
        <v>305</v>
      </c>
      <c r="T300" s="179">
        <v>45382</v>
      </c>
      <c r="U300" s="177">
        <v>3.681</v>
      </c>
      <c r="V300" s="177">
        <v>216.36071991306699</v>
      </c>
      <c r="W300" s="177">
        <v>796.42381</v>
      </c>
      <c r="X300" s="178">
        <v>3.02091987E-4</v>
      </c>
      <c r="Y300" s="178">
        <v>1.2052613245E-2</v>
      </c>
      <c r="Z300" s="178">
        <v>6.2678092299999996E-4</v>
      </c>
    </row>
    <row r="301" spans="1:26" ht="13.5" thickBot="1" x14ac:dyDescent="0.25">
      <c r="A301" s="149">
        <v>8700</v>
      </c>
      <c r="B301" s="149">
        <v>12956</v>
      </c>
      <c r="C301" s="156" t="s">
        <v>3364</v>
      </c>
      <c r="D301" s="150"/>
      <c r="E301" s="171"/>
      <c r="F301" s="171" t="s">
        <v>2904</v>
      </c>
      <c r="G301" s="171">
        <v>11018733</v>
      </c>
      <c r="H301" s="171" t="s">
        <v>78</v>
      </c>
      <c r="I301" s="171" t="s">
        <v>943</v>
      </c>
      <c r="J301" s="171"/>
      <c r="K301" s="171" t="s">
        <v>61</v>
      </c>
      <c r="L301" s="154"/>
      <c r="M301" s="154"/>
      <c r="N301" s="171" t="s">
        <v>314</v>
      </c>
      <c r="O301" s="171" t="s">
        <v>62</v>
      </c>
      <c r="P301" s="176">
        <v>44173</v>
      </c>
      <c r="Q301" s="171" t="s">
        <v>1207</v>
      </c>
      <c r="R301" s="171" t="s">
        <v>303</v>
      </c>
      <c r="S301" s="171" t="s">
        <v>305</v>
      </c>
      <c r="T301" s="179">
        <v>45382</v>
      </c>
      <c r="U301" s="177">
        <v>3.681</v>
      </c>
      <c r="V301" s="177">
        <v>237.83010323281701</v>
      </c>
      <c r="W301" s="177">
        <v>875.45261000000005</v>
      </c>
      <c r="X301" s="178">
        <v>6.5872009699999995E-4</v>
      </c>
      <c r="Y301" s="178">
        <v>1.3248588993E-2</v>
      </c>
      <c r="Z301" s="178">
        <v>6.8897613000000002E-4</v>
      </c>
    </row>
    <row r="302" spans="1:26" ht="13.5" thickBot="1" x14ac:dyDescent="0.25">
      <c r="A302" s="149">
        <v>8700</v>
      </c>
      <c r="B302" s="149">
        <v>12956</v>
      </c>
      <c r="C302" s="156" t="s">
        <v>3364</v>
      </c>
      <c r="D302" s="150"/>
      <c r="E302" s="171"/>
      <c r="F302" s="171" t="s">
        <v>2905</v>
      </c>
      <c r="G302" s="171">
        <v>11018734</v>
      </c>
      <c r="H302" s="171" t="s">
        <v>78</v>
      </c>
      <c r="I302" s="171" t="s">
        <v>943</v>
      </c>
      <c r="J302" s="171"/>
      <c r="K302" s="171" t="s">
        <v>61</v>
      </c>
      <c r="L302" s="154"/>
      <c r="M302" s="154"/>
      <c r="N302" s="171" t="s">
        <v>313</v>
      </c>
      <c r="O302" s="171" t="s">
        <v>62</v>
      </c>
      <c r="P302" s="176">
        <v>44173</v>
      </c>
      <c r="Q302" s="171" t="s">
        <v>1207</v>
      </c>
      <c r="R302" s="171" t="s">
        <v>303</v>
      </c>
      <c r="S302" s="171" t="s">
        <v>305</v>
      </c>
      <c r="T302" s="179">
        <v>45382</v>
      </c>
      <c r="U302" s="177">
        <v>3.681</v>
      </c>
      <c r="V302" s="177">
        <v>238.17380603097001</v>
      </c>
      <c r="W302" s="177">
        <v>876.71777999999995</v>
      </c>
      <c r="X302" s="178">
        <v>6.5693415100000002E-4</v>
      </c>
      <c r="Y302" s="178">
        <v>1.3267735338000001E-2</v>
      </c>
      <c r="Z302" s="178">
        <v>6.8997181199999995E-4</v>
      </c>
    </row>
    <row r="303" spans="1:26" ht="13.5" thickBot="1" x14ac:dyDescent="0.25">
      <c r="A303" s="149">
        <v>8700</v>
      </c>
      <c r="B303" s="149">
        <v>12956</v>
      </c>
      <c r="C303" s="150" t="s">
        <v>2906</v>
      </c>
      <c r="D303" s="150"/>
      <c r="E303" s="171"/>
      <c r="F303" s="171" t="s">
        <v>2907</v>
      </c>
      <c r="G303" s="171">
        <v>11018752</v>
      </c>
      <c r="H303" s="171" t="s">
        <v>78</v>
      </c>
      <c r="I303" s="171" t="s">
        <v>943</v>
      </c>
      <c r="J303" s="171"/>
      <c r="K303" s="171" t="s">
        <v>61</v>
      </c>
      <c r="L303" s="154"/>
      <c r="M303" s="154"/>
      <c r="N303" s="171" t="s">
        <v>314</v>
      </c>
      <c r="O303" s="171" t="s">
        <v>62</v>
      </c>
      <c r="P303" s="176">
        <v>44195</v>
      </c>
      <c r="Q303" s="171" t="s">
        <v>1207</v>
      </c>
      <c r="R303" s="171" t="s">
        <v>303</v>
      </c>
      <c r="S303" s="171" t="s">
        <v>305</v>
      </c>
      <c r="T303" s="179">
        <v>45382</v>
      </c>
      <c r="U303" s="177">
        <v>3.681</v>
      </c>
      <c r="V303" s="177">
        <v>117.194686226569</v>
      </c>
      <c r="W303" s="177">
        <v>431.39364</v>
      </c>
      <c r="X303" s="178">
        <v>6.6892939313641201E-5</v>
      </c>
      <c r="Y303" s="178">
        <v>6.528459639E-3</v>
      </c>
      <c r="Z303" s="178">
        <v>3.3950429399999998E-4</v>
      </c>
    </row>
    <row r="304" spans="1:26" ht="13.5" thickBot="1" x14ac:dyDescent="0.25">
      <c r="A304" s="149">
        <v>8700</v>
      </c>
      <c r="B304" s="149">
        <v>12956</v>
      </c>
      <c r="C304" s="150" t="s">
        <v>2906</v>
      </c>
      <c r="D304" s="150"/>
      <c r="E304" s="171"/>
      <c r="F304" s="171" t="s">
        <v>2908</v>
      </c>
      <c r="G304" s="171">
        <v>11018753</v>
      </c>
      <c r="H304" s="171" t="s">
        <v>78</v>
      </c>
      <c r="I304" s="171" t="s">
        <v>943</v>
      </c>
      <c r="J304" s="171"/>
      <c r="K304" s="171" t="s">
        <v>61</v>
      </c>
      <c r="L304" s="154"/>
      <c r="M304" s="154"/>
      <c r="N304" s="171" t="s">
        <v>314</v>
      </c>
      <c r="O304" s="171" t="s">
        <v>62</v>
      </c>
      <c r="P304" s="176">
        <v>44195</v>
      </c>
      <c r="Q304" s="171" t="s">
        <v>1207</v>
      </c>
      <c r="R304" s="171" t="s">
        <v>303</v>
      </c>
      <c r="S304" s="171" t="s">
        <v>305</v>
      </c>
      <c r="T304" s="179">
        <v>45382</v>
      </c>
      <c r="U304" s="177">
        <v>3.681</v>
      </c>
      <c r="V304" s="177">
        <v>111.21648465091</v>
      </c>
      <c r="W304" s="177">
        <v>409.38788</v>
      </c>
      <c r="X304" s="178">
        <v>3.9946476498017001E-5</v>
      </c>
      <c r="Y304" s="178">
        <v>6.1954373069999999E-3</v>
      </c>
      <c r="Z304" s="178">
        <v>3.2218588899999998E-4</v>
      </c>
    </row>
    <row r="305" spans="1:26" ht="13.5" thickBot="1" x14ac:dyDescent="0.25">
      <c r="A305" s="149">
        <v>8700</v>
      </c>
      <c r="B305" s="149">
        <v>12956</v>
      </c>
      <c r="C305" s="150" t="s">
        <v>2960</v>
      </c>
      <c r="D305" s="150"/>
      <c r="E305" s="171"/>
      <c r="F305" s="171" t="s">
        <v>2961</v>
      </c>
      <c r="G305" s="171">
        <v>11018780</v>
      </c>
      <c r="H305" s="171" t="s">
        <v>78</v>
      </c>
      <c r="I305" s="171" t="s">
        <v>241</v>
      </c>
      <c r="J305" s="171"/>
      <c r="K305" s="171" t="s">
        <v>61</v>
      </c>
      <c r="L305" s="154"/>
      <c r="M305" s="154"/>
      <c r="N305" s="171" t="s">
        <v>153</v>
      </c>
      <c r="O305" s="171" t="s">
        <v>62</v>
      </c>
      <c r="P305" s="176">
        <v>44203</v>
      </c>
      <c r="Q305" s="171" t="s">
        <v>1216</v>
      </c>
      <c r="R305" s="171" t="s">
        <v>303</v>
      </c>
      <c r="S305" s="171" t="s">
        <v>305</v>
      </c>
      <c r="T305" s="179">
        <v>45382</v>
      </c>
      <c r="U305" s="177">
        <v>3.9790999999999999</v>
      </c>
      <c r="V305" s="177">
        <v>45.644080319670003</v>
      </c>
      <c r="W305" s="177">
        <v>181.62235999999999</v>
      </c>
      <c r="X305" s="178">
        <v>2.1046287000000001E-4</v>
      </c>
      <c r="Y305" s="178">
        <v>2.7485668230000002E-3</v>
      </c>
      <c r="Z305" s="178">
        <v>1.4293574399999999E-4</v>
      </c>
    </row>
    <row r="306" spans="1:26" ht="13.5" thickBot="1" x14ac:dyDescent="0.25">
      <c r="A306" s="149">
        <v>8700</v>
      </c>
      <c r="B306" s="149">
        <v>12956</v>
      </c>
      <c r="C306" s="150" t="s">
        <v>2962</v>
      </c>
      <c r="D306" s="156"/>
      <c r="E306" s="171"/>
      <c r="F306" s="171" t="s">
        <v>2963</v>
      </c>
      <c r="G306" s="171">
        <v>11018841</v>
      </c>
      <c r="H306" s="171" t="s">
        <v>78</v>
      </c>
      <c r="I306" s="171" t="s">
        <v>765</v>
      </c>
      <c r="J306" s="171"/>
      <c r="K306" s="171" t="s">
        <v>61</v>
      </c>
      <c r="L306" s="154"/>
      <c r="M306" s="154"/>
      <c r="N306" s="171" t="s">
        <v>314</v>
      </c>
      <c r="O306" s="171" t="s">
        <v>62</v>
      </c>
      <c r="P306" s="176">
        <v>44249</v>
      </c>
      <c r="Q306" s="171" t="s">
        <v>1207</v>
      </c>
      <c r="R306" s="171" t="s">
        <v>303</v>
      </c>
      <c r="S306" s="171" t="s">
        <v>305</v>
      </c>
      <c r="T306" s="179">
        <v>45382</v>
      </c>
      <c r="U306" s="177">
        <v>3.681</v>
      </c>
      <c r="V306" s="177">
        <v>54.679543602282003</v>
      </c>
      <c r="W306" s="177">
        <v>201.27539999999999</v>
      </c>
      <c r="X306" s="178">
        <v>3.0552063699999999E-4</v>
      </c>
      <c r="Y306" s="178">
        <v>3.0459844640000002E-3</v>
      </c>
      <c r="Z306" s="178">
        <v>1.5840257299999999E-4</v>
      </c>
    </row>
    <row r="307" spans="1:26" ht="13.5" thickBot="1" x14ac:dyDescent="0.25">
      <c r="A307" s="149">
        <v>8700</v>
      </c>
      <c r="B307" s="149">
        <v>12956</v>
      </c>
      <c r="C307" s="150" t="s">
        <v>2856</v>
      </c>
      <c r="D307" s="150"/>
      <c r="E307" s="171"/>
      <c r="F307" s="171" t="s">
        <v>2857</v>
      </c>
      <c r="G307" s="171">
        <v>11018862</v>
      </c>
      <c r="H307" s="171" t="s">
        <v>78</v>
      </c>
      <c r="I307" s="171" t="s">
        <v>765</v>
      </c>
      <c r="J307" s="171"/>
      <c r="K307" s="171" t="s">
        <v>61</v>
      </c>
      <c r="L307" s="154"/>
      <c r="M307" s="154"/>
      <c r="N307" s="171" t="s">
        <v>314</v>
      </c>
      <c r="O307" s="171" t="s">
        <v>62</v>
      </c>
      <c r="P307" s="176">
        <v>44257</v>
      </c>
      <c r="Q307" s="171" t="s">
        <v>1207</v>
      </c>
      <c r="R307" s="171" t="s">
        <v>303</v>
      </c>
      <c r="S307" s="171" t="s">
        <v>305</v>
      </c>
      <c r="T307" s="179">
        <v>45382</v>
      </c>
      <c r="U307" s="177">
        <v>3.681</v>
      </c>
      <c r="V307" s="177">
        <v>127.91318935072</v>
      </c>
      <c r="W307" s="177">
        <v>470.84845000000001</v>
      </c>
      <c r="X307" s="178">
        <v>8.5908475200000001E-4</v>
      </c>
      <c r="Y307" s="178">
        <v>7.1255457129999998E-3</v>
      </c>
      <c r="Z307" s="178">
        <v>3.70555001E-4</v>
      </c>
    </row>
    <row r="308" spans="1:26" ht="13.5" thickBot="1" x14ac:dyDescent="0.25">
      <c r="A308" s="149">
        <v>8700</v>
      </c>
      <c r="B308" s="149">
        <v>12956</v>
      </c>
      <c r="C308" s="156" t="s">
        <v>3413</v>
      </c>
      <c r="D308" s="156"/>
      <c r="E308" s="171"/>
      <c r="F308" s="171" t="s">
        <v>2858</v>
      </c>
      <c r="G308" s="171">
        <v>11018865</v>
      </c>
      <c r="H308" s="171" t="s">
        <v>78</v>
      </c>
      <c r="I308" s="171" t="s">
        <v>765</v>
      </c>
      <c r="J308" s="154"/>
      <c r="K308" s="171" t="s">
        <v>61</v>
      </c>
      <c r="L308" s="154"/>
      <c r="M308" s="154"/>
      <c r="N308" s="171" t="s">
        <v>314</v>
      </c>
      <c r="O308" s="171" t="s">
        <v>62</v>
      </c>
      <c r="P308" s="176">
        <v>44263</v>
      </c>
      <c r="Q308" s="171" t="s">
        <v>1207</v>
      </c>
      <c r="R308" s="171" t="s">
        <v>303</v>
      </c>
      <c r="S308" s="171" t="s">
        <v>305</v>
      </c>
      <c r="T308" s="179">
        <v>45382</v>
      </c>
      <c r="U308" s="177">
        <v>3.681</v>
      </c>
      <c r="V308" s="177">
        <v>92.938201575657999</v>
      </c>
      <c r="W308" s="177">
        <v>342.10552000000001</v>
      </c>
      <c r="X308" s="178">
        <v>7.4190250299999995E-4</v>
      </c>
      <c r="Y308" s="178">
        <v>5.1772253289999997E-3</v>
      </c>
      <c r="Z308" s="178">
        <v>2.6923506100000002E-4</v>
      </c>
    </row>
    <row r="309" spans="1:26" ht="13.5" thickBot="1" x14ac:dyDescent="0.25">
      <c r="A309" s="149">
        <v>8700</v>
      </c>
      <c r="B309" s="149">
        <v>12956</v>
      </c>
      <c r="C309" s="156" t="s">
        <v>3425</v>
      </c>
      <c r="D309" s="156"/>
      <c r="E309" s="171"/>
      <c r="F309" s="171" t="s">
        <v>2909</v>
      </c>
      <c r="G309" s="171">
        <v>11018907</v>
      </c>
      <c r="H309" s="171" t="s">
        <v>78</v>
      </c>
      <c r="I309" s="171" t="s">
        <v>943</v>
      </c>
      <c r="J309" s="154"/>
      <c r="K309" s="171" t="s">
        <v>61</v>
      </c>
      <c r="L309" s="154"/>
      <c r="M309" s="154"/>
      <c r="N309" s="171" t="s">
        <v>314</v>
      </c>
      <c r="O309" s="171" t="s">
        <v>62</v>
      </c>
      <c r="P309" s="176">
        <v>44280</v>
      </c>
      <c r="Q309" s="171" t="s">
        <v>1207</v>
      </c>
      <c r="R309" s="171" t="s">
        <v>303</v>
      </c>
      <c r="S309" s="171" t="s">
        <v>305</v>
      </c>
      <c r="T309" s="179">
        <v>45382</v>
      </c>
      <c r="U309" s="177">
        <v>3.681</v>
      </c>
      <c r="V309" s="177">
        <v>245.32999728334701</v>
      </c>
      <c r="W309" s="177">
        <v>903.05971999999997</v>
      </c>
      <c r="X309" s="178">
        <v>1.1678081910000001E-3</v>
      </c>
      <c r="Y309" s="178">
        <v>1.3666378888E-2</v>
      </c>
      <c r="Z309" s="178">
        <v>7.1070276599999999E-4</v>
      </c>
    </row>
    <row r="310" spans="1:26" ht="13.5" thickBot="1" x14ac:dyDescent="0.25">
      <c r="A310" s="149">
        <v>8700</v>
      </c>
      <c r="B310" s="149">
        <v>12956</v>
      </c>
      <c r="C310" s="156" t="s">
        <v>3426</v>
      </c>
      <c r="D310" s="156"/>
      <c r="E310" s="171"/>
      <c r="F310" s="171" t="s">
        <v>2910</v>
      </c>
      <c r="G310" s="171">
        <v>11018921</v>
      </c>
      <c r="H310" s="171" t="s">
        <v>78</v>
      </c>
      <c r="I310" s="171" t="s">
        <v>241</v>
      </c>
      <c r="J310" s="154"/>
      <c r="K310" s="171" t="s">
        <v>61</v>
      </c>
      <c r="L310" s="154"/>
      <c r="M310" s="154"/>
      <c r="N310" s="171" t="s">
        <v>53</v>
      </c>
      <c r="O310" s="171" t="s">
        <v>62</v>
      </c>
      <c r="P310" s="176">
        <v>44286</v>
      </c>
      <c r="Q310" s="171" t="s">
        <v>1216</v>
      </c>
      <c r="R310" s="171" t="s">
        <v>303</v>
      </c>
      <c r="S310" s="171" t="s">
        <v>305</v>
      </c>
      <c r="T310" s="179">
        <v>45382</v>
      </c>
      <c r="U310" s="177">
        <v>3.9790999999999999</v>
      </c>
      <c r="V310" s="177">
        <v>544.62368626071202</v>
      </c>
      <c r="W310" s="177">
        <v>2167.11211</v>
      </c>
      <c r="X310" s="178">
        <v>1.2582483550000001E-3</v>
      </c>
      <c r="Y310" s="178">
        <v>3.2795810213000001E-2</v>
      </c>
      <c r="Z310" s="178">
        <v>1.705504672E-3</v>
      </c>
    </row>
    <row r="311" spans="1:26" ht="13.5" thickBot="1" x14ac:dyDescent="0.25">
      <c r="A311" s="149">
        <v>8700</v>
      </c>
      <c r="B311" s="149">
        <v>12956</v>
      </c>
      <c r="C311" s="156" t="s">
        <v>3427</v>
      </c>
      <c r="D311" s="156"/>
      <c r="E311" s="171"/>
      <c r="F311" s="171" t="s">
        <v>2911</v>
      </c>
      <c r="G311" s="171">
        <v>11018971</v>
      </c>
      <c r="H311" s="171" t="s">
        <v>78</v>
      </c>
      <c r="I311" s="171" t="s">
        <v>765</v>
      </c>
      <c r="J311" s="154"/>
      <c r="K311" s="171" t="s">
        <v>61</v>
      </c>
      <c r="L311" s="154"/>
      <c r="M311" s="154"/>
      <c r="N311" s="171" t="s">
        <v>314</v>
      </c>
      <c r="O311" s="171" t="s">
        <v>62</v>
      </c>
      <c r="P311" s="176">
        <v>44307</v>
      </c>
      <c r="Q311" s="171" t="s">
        <v>1207</v>
      </c>
      <c r="R311" s="171" t="s">
        <v>303</v>
      </c>
      <c r="S311" s="171" t="s">
        <v>305</v>
      </c>
      <c r="T311" s="179">
        <v>45382</v>
      </c>
      <c r="U311" s="177">
        <v>3.681</v>
      </c>
      <c r="V311" s="177">
        <v>474.904667209997</v>
      </c>
      <c r="W311" s="177">
        <v>1748.12408</v>
      </c>
      <c r="X311" s="178">
        <v>2.363249752E-3</v>
      </c>
      <c r="Y311" s="178">
        <v>2.6455089835999999E-2</v>
      </c>
      <c r="Z311" s="178">
        <v>1.37576352E-3</v>
      </c>
    </row>
    <row r="312" spans="1:26" ht="13.5" thickBot="1" x14ac:dyDescent="0.25">
      <c r="A312" s="149">
        <v>8700</v>
      </c>
      <c r="B312" s="149">
        <v>12956</v>
      </c>
      <c r="C312" s="156" t="s">
        <v>3434</v>
      </c>
      <c r="D312" s="156"/>
      <c r="E312" s="171"/>
      <c r="F312" s="171" t="s">
        <v>2964</v>
      </c>
      <c r="G312" s="171">
        <v>11019017</v>
      </c>
      <c r="H312" s="171" t="s">
        <v>78</v>
      </c>
      <c r="I312" s="171" t="s">
        <v>943</v>
      </c>
      <c r="J312" s="154"/>
      <c r="K312" s="171" t="s">
        <v>61</v>
      </c>
      <c r="L312" s="154"/>
      <c r="M312" s="154"/>
      <c r="N312" s="171" t="s">
        <v>315</v>
      </c>
      <c r="O312" s="171" t="s">
        <v>62</v>
      </c>
      <c r="P312" s="176">
        <v>44319</v>
      </c>
      <c r="Q312" s="171" t="s">
        <v>1216</v>
      </c>
      <c r="R312" s="171" t="s">
        <v>303</v>
      </c>
      <c r="S312" s="171" t="s">
        <v>305</v>
      </c>
      <c r="T312" s="179">
        <v>45382</v>
      </c>
      <c r="U312" s="177">
        <v>3.9790999999999999</v>
      </c>
      <c r="V312" s="177">
        <v>492.34118770576299</v>
      </c>
      <c r="W312" s="177">
        <v>1959.07482</v>
      </c>
      <c r="X312" s="178">
        <v>1.626456993E-3</v>
      </c>
      <c r="Y312" s="178">
        <v>2.9647495251000001E-2</v>
      </c>
      <c r="Z312" s="178">
        <v>1.54178053E-3</v>
      </c>
    </row>
    <row r="313" spans="1:26" ht="13.5" thickBot="1" x14ac:dyDescent="0.25">
      <c r="A313" s="149">
        <v>8700</v>
      </c>
      <c r="B313" s="149">
        <v>12956</v>
      </c>
      <c r="C313" s="156" t="s">
        <v>3381</v>
      </c>
      <c r="D313" s="156"/>
      <c r="E313" s="171"/>
      <c r="F313" s="171" t="s">
        <v>2965</v>
      </c>
      <c r="G313" s="171">
        <v>11019019</v>
      </c>
      <c r="H313" s="171" t="s">
        <v>78</v>
      </c>
      <c r="I313" s="171" t="s">
        <v>765</v>
      </c>
      <c r="J313" s="154"/>
      <c r="K313" s="171" t="s">
        <v>61</v>
      </c>
      <c r="L313" s="154"/>
      <c r="M313" s="154"/>
      <c r="N313" s="171" t="s">
        <v>53</v>
      </c>
      <c r="O313" s="171" t="s">
        <v>62</v>
      </c>
      <c r="P313" s="176">
        <v>44326</v>
      </c>
      <c r="Q313" s="171" t="s">
        <v>1207</v>
      </c>
      <c r="R313" s="171" t="s">
        <v>303</v>
      </c>
      <c r="S313" s="171" t="s">
        <v>305</v>
      </c>
      <c r="T313" s="179">
        <v>45382</v>
      </c>
      <c r="U313" s="177">
        <v>3.681</v>
      </c>
      <c r="V313" s="177">
        <v>137.629212170606</v>
      </c>
      <c r="W313" s="177">
        <v>506.61313000000001</v>
      </c>
      <c r="X313" s="178">
        <v>1.1430335839999999E-3</v>
      </c>
      <c r="Y313" s="178">
        <v>7.6667875120000001E-3</v>
      </c>
      <c r="Z313" s="178">
        <v>3.98701597E-4</v>
      </c>
    </row>
    <row r="314" spans="1:26" ht="13.5" thickBot="1" x14ac:dyDescent="0.25">
      <c r="A314" s="149">
        <v>8700</v>
      </c>
      <c r="B314" s="149">
        <v>12956</v>
      </c>
      <c r="C314" s="156" t="s">
        <v>3382</v>
      </c>
      <c r="D314" s="156"/>
      <c r="E314" s="171"/>
      <c r="F314" s="171" t="s">
        <v>2966</v>
      </c>
      <c r="G314" s="171">
        <v>11019120</v>
      </c>
      <c r="H314" s="171" t="s">
        <v>78</v>
      </c>
      <c r="I314" s="171" t="s">
        <v>765</v>
      </c>
      <c r="J314" s="154"/>
      <c r="K314" s="171" t="s">
        <v>61</v>
      </c>
      <c r="L314" s="154"/>
      <c r="M314" s="154"/>
      <c r="N314" s="171" t="s">
        <v>53</v>
      </c>
      <c r="O314" s="171" t="s">
        <v>62</v>
      </c>
      <c r="P314" s="176">
        <v>44356</v>
      </c>
      <c r="Q314" s="171" t="s">
        <v>1207</v>
      </c>
      <c r="R314" s="171" t="s">
        <v>303</v>
      </c>
      <c r="S314" s="171" t="s">
        <v>305</v>
      </c>
      <c r="T314" s="179">
        <v>45382</v>
      </c>
      <c r="U314" s="177">
        <v>3.681</v>
      </c>
      <c r="V314" s="177">
        <v>36.192548220592002</v>
      </c>
      <c r="W314" s="177">
        <v>133.22477000000001</v>
      </c>
      <c r="X314" s="178">
        <v>2.5437421599999998E-4</v>
      </c>
      <c r="Y314" s="178">
        <v>2.0161459350000002E-3</v>
      </c>
      <c r="Z314" s="178">
        <v>1.04847121E-4</v>
      </c>
    </row>
    <row r="315" spans="1:26" ht="13.5" thickBot="1" x14ac:dyDescent="0.25">
      <c r="A315" s="149">
        <v>8700</v>
      </c>
      <c r="B315" s="149">
        <v>12956</v>
      </c>
      <c r="C315" s="150" t="s">
        <v>2912</v>
      </c>
      <c r="D315" s="156"/>
      <c r="E315" s="171"/>
      <c r="F315" s="171" t="s">
        <v>2913</v>
      </c>
      <c r="G315" s="171">
        <v>11019131</v>
      </c>
      <c r="H315" s="171" t="s">
        <v>78</v>
      </c>
      <c r="I315" s="171" t="s">
        <v>943</v>
      </c>
      <c r="J315" s="171"/>
      <c r="K315" s="171" t="s">
        <v>61</v>
      </c>
      <c r="L315" s="154"/>
      <c r="M315" s="154"/>
      <c r="N315" s="171" t="s">
        <v>314</v>
      </c>
      <c r="O315" s="171" t="s">
        <v>55</v>
      </c>
      <c r="P315" s="176">
        <v>44382</v>
      </c>
      <c r="Q315" s="171" t="s">
        <v>1207</v>
      </c>
      <c r="R315" s="171" t="s">
        <v>303</v>
      </c>
      <c r="S315" s="171" t="s">
        <v>305</v>
      </c>
      <c r="T315" s="179">
        <v>45382</v>
      </c>
      <c r="U315" s="177">
        <v>3.681</v>
      </c>
      <c r="V315" s="177">
        <v>230.73521325726699</v>
      </c>
      <c r="W315" s="177">
        <v>849.33632</v>
      </c>
      <c r="X315" s="178">
        <v>2.2444831310000002E-3</v>
      </c>
      <c r="Y315" s="178">
        <v>1.2853360298000001E-2</v>
      </c>
      <c r="Z315" s="178">
        <v>6.68422761E-4</v>
      </c>
    </row>
    <row r="316" spans="1:26" ht="13.5" thickBot="1" x14ac:dyDescent="0.25">
      <c r="A316" s="149">
        <v>8700</v>
      </c>
      <c r="B316" s="149">
        <v>12956</v>
      </c>
      <c r="C316" s="150" t="s">
        <v>2967</v>
      </c>
      <c r="D316" s="150"/>
      <c r="E316" s="171"/>
      <c r="F316" s="171" t="s">
        <v>2968</v>
      </c>
      <c r="G316" s="171">
        <v>11019149</v>
      </c>
      <c r="H316" s="171" t="s">
        <v>78</v>
      </c>
      <c r="I316" s="171" t="s">
        <v>765</v>
      </c>
      <c r="J316" s="171"/>
      <c r="K316" s="171" t="s">
        <v>61</v>
      </c>
      <c r="L316" s="154"/>
      <c r="M316" s="154"/>
      <c r="N316" s="171" t="s">
        <v>53</v>
      </c>
      <c r="O316" s="171" t="s">
        <v>62</v>
      </c>
      <c r="P316" s="176">
        <v>44385</v>
      </c>
      <c r="Q316" s="171" t="s">
        <v>1207</v>
      </c>
      <c r="R316" s="171" t="s">
        <v>303</v>
      </c>
      <c r="S316" s="171" t="s">
        <v>305</v>
      </c>
      <c r="T316" s="179">
        <v>45382</v>
      </c>
      <c r="U316" s="177">
        <v>3.681</v>
      </c>
      <c r="V316" s="177">
        <v>41.049970116815999</v>
      </c>
      <c r="W316" s="177">
        <v>151.10494</v>
      </c>
      <c r="X316" s="178">
        <v>2.0884138E-4</v>
      </c>
      <c r="Y316" s="178">
        <v>2.2867339949999999E-3</v>
      </c>
      <c r="Z316" s="178">
        <v>1.18918712E-4</v>
      </c>
    </row>
    <row r="317" spans="1:26" ht="13.5" thickBot="1" x14ac:dyDescent="0.25">
      <c r="A317" s="149">
        <v>8700</v>
      </c>
      <c r="B317" s="149">
        <v>12956</v>
      </c>
      <c r="C317" s="150" t="s">
        <v>2969</v>
      </c>
      <c r="D317" s="150"/>
      <c r="E317" s="171"/>
      <c r="F317" s="171" t="s">
        <v>2970</v>
      </c>
      <c r="G317" s="171">
        <v>11019162</v>
      </c>
      <c r="H317" s="171" t="s">
        <v>78</v>
      </c>
      <c r="I317" s="171" t="s">
        <v>765</v>
      </c>
      <c r="J317" s="171"/>
      <c r="K317" s="171" t="s">
        <v>61</v>
      </c>
      <c r="L317" s="154"/>
      <c r="M317" s="154"/>
      <c r="N317" s="171" t="s">
        <v>314</v>
      </c>
      <c r="O317" s="171" t="s">
        <v>62</v>
      </c>
      <c r="P317" s="176">
        <v>44404</v>
      </c>
      <c r="Q317" s="171" t="s">
        <v>1207</v>
      </c>
      <c r="R317" s="171" t="s">
        <v>303</v>
      </c>
      <c r="S317" s="171" t="s">
        <v>305</v>
      </c>
      <c r="T317" s="179">
        <v>45382</v>
      </c>
      <c r="U317" s="177">
        <v>3.681</v>
      </c>
      <c r="V317" s="177">
        <v>91.784479760934005</v>
      </c>
      <c r="W317" s="177">
        <v>337.85867000000002</v>
      </c>
      <c r="X317" s="178">
        <v>1.1400000089999999E-3</v>
      </c>
      <c r="Y317" s="178">
        <v>5.1129559789999997E-3</v>
      </c>
      <c r="Z317" s="178">
        <v>2.6589281499999999E-4</v>
      </c>
    </row>
    <row r="318" spans="1:26" ht="13.5" thickBot="1" x14ac:dyDescent="0.25">
      <c r="A318" s="149">
        <v>8700</v>
      </c>
      <c r="B318" s="149">
        <v>12956</v>
      </c>
      <c r="C318" s="150" t="s">
        <v>2859</v>
      </c>
      <c r="D318" s="156"/>
      <c r="E318" s="171"/>
      <c r="F318" s="171" t="s">
        <v>2860</v>
      </c>
      <c r="G318" s="171">
        <v>11019209</v>
      </c>
      <c r="H318" s="171" t="s">
        <v>78</v>
      </c>
      <c r="I318" s="171" t="s">
        <v>943</v>
      </c>
      <c r="J318" s="171"/>
      <c r="K318" s="171" t="s">
        <v>61</v>
      </c>
      <c r="L318" s="154"/>
      <c r="M318" s="154"/>
      <c r="N318" s="171" t="s">
        <v>314</v>
      </c>
      <c r="O318" s="171" t="s">
        <v>62</v>
      </c>
      <c r="P318" s="176">
        <v>44418</v>
      </c>
      <c r="Q318" s="171" t="s">
        <v>1207</v>
      </c>
      <c r="R318" s="171" t="s">
        <v>303</v>
      </c>
      <c r="S318" s="171" t="s">
        <v>305</v>
      </c>
      <c r="T318" s="179">
        <v>45382</v>
      </c>
      <c r="U318" s="177">
        <v>3.681</v>
      </c>
      <c r="V318" s="177">
        <v>290.59236892148903</v>
      </c>
      <c r="W318" s="177">
        <v>1069.6705099999999</v>
      </c>
      <c r="X318" s="178">
        <v>8.6095204199999995E-4</v>
      </c>
      <c r="Y318" s="178">
        <v>1.6187769370000001E-2</v>
      </c>
      <c r="Z318" s="178">
        <v>8.4182449200000001E-4</v>
      </c>
    </row>
    <row r="319" spans="1:26" ht="13.5" thickBot="1" x14ac:dyDescent="0.25">
      <c r="A319" s="149">
        <v>8700</v>
      </c>
      <c r="B319" s="149">
        <v>12956</v>
      </c>
      <c r="C319" s="150" t="s">
        <v>3414</v>
      </c>
      <c r="D319" s="150"/>
      <c r="E319" s="171"/>
      <c r="F319" s="171" t="s">
        <v>2862</v>
      </c>
      <c r="G319" s="171">
        <v>11019210</v>
      </c>
      <c r="H319" s="171" t="s">
        <v>78</v>
      </c>
      <c r="I319" s="171" t="s">
        <v>943</v>
      </c>
      <c r="J319" s="171"/>
      <c r="K319" s="171" t="s">
        <v>61</v>
      </c>
      <c r="L319" s="154"/>
      <c r="M319" s="154"/>
      <c r="N319" s="171" t="s">
        <v>314</v>
      </c>
      <c r="O319" s="171" t="s">
        <v>62</v>
      </c>
      <c r="P319" s="176">
        <v>44418</v>
      </c>
      <c r="Q319" s="171" t="s">
        <v>1207</v>
      </c>
      <c r="R319" s="171" t="s">
        <v>303</v>
      </c>
      <c r="S319" s="171" t="s">
        <v>305</v>
      </c>
      <c r="T319" s="179">
        <v>45382</v>
      </c>
      <c r="U319" s="177">
        <v>3.681</v>
      </c>
      <c r="V319" s="177">
        <v>554.78585438739503</v>
      </c>
      <c r="W319" s="177">
        <v>2042.1667299999999</v>
      </c>
      <c r="X319" s="178">
        <v>7.0061967536584006E-5</v>
      </c>
      <c r="Y319" s="178">
        <v>3.0904959733999999E-2</v>
      </c>
      <c r="Z319" s="178">
        <v>1.6071733819999999E-3</v>
      </c>
    </row>
    <row r="320" spans="1:26" ht="13.5" thickBot="1" x14ac:dyDescent="0.25">
      <c r="A320" s="149">
        <v>8700</v>
      </c>
      <c r="B320" s="149">
        <v>12956</v>
      </c>
      <c r="C320" s="150" t="s">
        <v>2863</v>
      </c>
      <c r="D320" s="150"/>
      <c r="E320" s="171"/>
      <c r="F320" s="171" t="s">
        <v>2864</v>
      </c>
      <c r="G320" s="171">
        <v>11019219</v>
      </c>
      <c r="H320" s="171" t="s">
        <v>78</v>
      </c>
      <c r="I320" s="171" t="s">
        <v>765</v>
      </c>
      <c r="J320" s="171"/>
      <c r="K320" s="171" t="s">
        <v>61</v>
      </c>
      <c r="L320" s="154"/>
      <c r="M320" s="154"/>
      <c r="N320" s="171" t="s">
        <v>314</v>
      </c>
      <c r="O320" s="171" t="s">
        <v>62</v>
      </c>
      <c r="P320" s="176">
        <v>44426</v>
      </c>
      <c r="Q320" s="171" t="s">
        <v>1207</v>
      </c>
      <c r="R320" s="171" t="s">
        <v>303</v>
      </c>
      <c r="S320" s="171" t="s">
        <v>305</v>
      </c>
      <c r="T320" s="179">
        <v>45382</v>
      </c>
      <c r="U320" s="177">
        <v>3.681</v>
      </c>
      <c r="V320" s="177">
        <v>95.131708774789004</v>
      </c>
      <c r="W320" s="177">
        <v>350.17982000000001</v>
      </c>
      <c r="X320" s="178">
        <v>5.32722194E-4</v>
      </c>
      <c r="Y320" s="178">
        <v>5.2994170740000004E-3</v>
      </c>
      <c r="Z320" s="178">
        <v>2.7558948900000002E-4</v>
      </c>
    </row>
    <row r="321" spans="1:26" ht="13.5" thickBot="1" x14ac:dyDescent="0.25">
      <c r="A321" s="149">
        <v>8700</v>
      </c>
      <c r="B321" s="149">
        <v>12956</v>
      </c>
      <c r="C321" s="156" t="s">
        <v>3297</v>
      </c>
      <c r="D321" s="150"/>
      <c r="E321" s="171"/>
      <c r="F321" s="171" t="s">
        <v>2865</v>
      </c>
      <c r="G321" s="171">
        <v>11019220</v>
      </c>
      <c r="H321" s="171" t="s">
        <v>78</v>
      </c>
      <c r="I321" s="171" t="s">
        <v>943</v>
      </c>
      <c r="J321" s="171"/>
      <c r="K321" s="171" t="s">
        <v>61</v>
      </c>
      <c r="L321" s="154"/>
      <c r="M321" s="154"/>
      <c r="N321" s="171" t="s">
        <v>314</v>
      </c>
      <c r="O321" s="171" t="s">
        <v>62</v>
      </c>
      <c r="P321" s="176">
        <v>44452</v>
      </c>
      <c r="Q321" s="171" t="s">
        <v>1207</v>
      </c>
      <c r="R321" s="171" t="s">
        <v>303</v>
      </c>
      <c r="S321" s="171" t="s">
        <v>305</v>
      </c>
      <c r="T321" s="179">
        <v>45382</v>
      </c>
      <c r="U321" s="177">
        <v>3.681</v>
      </c>
      <c r="V321" s="177">
        <v>36.958432491170001</v>
      </c>
      <c r="W321" s="177">
        <v>136.04399000000001</v>
      </c>
      <c r="X321" s="178">
        <v>5.6282852699999998E-4</v>
      </c>
      <c r="Y321" s="178">
        <v>2.0588103660000002E-3</v>
      </c>
      <c r="Z321" s="178">
        <v>1.0706583100000001E-4</v>
      </c>
    </row>
    <row r="322" spans="1:26" ht="13.5" thickBot="1" x14ac:dyDescent="0.25">
      <c r="A322" s="149">
        <v>8700</v>
      </c>
      <c r="B322" s="149">
        <v>12956</v>
      </c>
      <c r="C322" s="150" t="s">
        <v>2914</v>
      </c>
      <c r="D322" s="150"/>
      <c r="E322" s="171"/>
      <c r="F322" s="171" t="s">
        <v>2915</v>
      </c>
      <c r="G322" s="171">
        <v>11019222</v>
      </c>
      <c r="H322" s="171" t="s">
        <v>78</v>
      </c>
      <c r="I322" s="171" t="s">
        <v>943</v>
      </c>
      <c r="J322" s="171"/>
      <c r="K322" s="171" t="s">
        <v>61</v>
      </c>
      <c r="L322" s="154"/>
      <c r="M322" s="154"/>
      <c r="N322" s="171" t="s">
        <v>314</v>
      </c>
      <c r="O322" s="171" t="s">
        <v>62</v>
      </c>
      <c r="P322" s="176">
        <v>44431</v>
      </c>
      <c r="Q322" s="171" t="s">
        <v>1207</v>
      </c>
      <c r="R322" s="171" t="s">
        <v>303</v>
      </c>
      <c r="S322" s="171" t="s">
        <v>305</v>
      </c>
      <c r="T322" s="179">
        <v>45382</v>
      </c>
      <c r="U322" s="177">
        <v>3.681</v>
      </c>
      <c r="V322" s="177">
        <v>186.93678348274901</v>
      </c>
      <c r="W322" s="177">
        <v>688.11429999999996</v>
      </c>
      <c r="X322" s="178">
        <v>1.23298322E-4</v>
      </c>
      <c r="Y322" s="178">
        <v>1.0413520317E-2</v>
      </c>
      <c r="Z322" s="178">
        <v>5.4154196600000003E-4</v>
      </c>
    </row>
    <row r="323" spans="1:26" ht="13.5" thickBot="1" x14ac:dyDescent="0.25">
      <c r="A323" s="149">
        <v>8700</v>
      </c>
      <c r="B323" s="149">
        <v>12956</v>
      </c>
      <c r="C323" s="150" t="s">
        <v>2916</v>
      </c>
      <c r="D323" s="150"/>
      <c r="E323" s="171"/>
      <c r="F323" s="171" t="s">
        <v>2917</v>
      </c>
      <c r="G323" s="171">
        <v>11019246</v>
      </c>
      <c r="H323" s="171" t="s">
        <v>78</v>
      </c>
      <c r="I323" s="171" t="s">
        <v>943</v>
      </c>
      <c r="J323" s="171"/>
      <c r="K323" s="171" t="s">
        <v>61</v>
      </c>
      <c r="L323" s="154"/>
      <c r="M323" s="154"/>
      <c r="N323" s="171" t="s">
        <v>314</v>
      </c>
      <c r="O323" s="171" t="s">
        <v>62</v>
      </c>
      <c r="P323" s="176">
        <v>44441</v>
      </c>
      <c r="Q323" s="171" t="s">
        <v>1207</v>
      </c>
      <c r="R323" s="171" t="s">
        <v>303</v>
      </c>
      <c r="S323" s="171" t="s">
        <v>305</v>
      </c>
      <c r="T323" s="179">
        <v>45382</v>
      </c>
      <c r="U323" s="177">
        <v>3.681</v>
      </c>
      <c r="V323" s="177">
        <v>66.130396631349996</v>
      </c>
      <c r="W323" s="177">
        <v>243.42599000000001</v>
      </c>
      <c r="X323" s="178">
        <v>6.8626694731628796E-5</v>
      </c>
      <c r="Y323" s="178">
        <v>3.6838668989999999E-3</v>
      </c>
      <c r="Z323" s="178">
        <v>1.9157484300000001E-4</v>
      </c>
    </row>
    <row r="324" spans="1:26" ht="13.5" thickBot="1" x14ac:dyDescent="0.25">
      <c r="A324" s="149">
        <v>8700</v>
      </c>
      <c r="B324" s="149">
        <v>12956</v>
      </c>
      <c r="C324" s="156" t="s">
        <v>3303</v>
      </c>
      <c r="D324" s="150"/>
      <c r="E324" s="171"/>
      <c r="F324" s="171" t="s">
        <v>2867</v>
      </c>
      <c r="G324" s="171">
        <v>11019282</v>
      </c>
      <c r="H324" s="171" t="s">
        <v>78</v>
      </c>
      <c r="I324" s="171" t="s">
        <v>241</v>
      </c>
      <c r="J324" s="154"/>
      <c r="K324" s="171" t="s">
        <v>61</v>
      </c>
      <c r="L324" s="154"/>
      <c r="M324" s="154"/>
      <c r="N324" s="171" t="s">
        <v>314</v>
      </c>
      <c r="O324" s="171" t="s">
        <v>62</v>
      </c>
      <c r="P324" s="176">
        <v>44497</v>
      </c>
      <c r="Q324" s="171" t="s">
        <v>1207</v>
      </c>
      <c r="R324" s="171" t="s">
        <v>303</v>
      </c>
      <c r="S324" s="171" t="s">
        <v>305</v>
      </c>
      <c r="T324" s="179">
        <v>45382</v>
      </c>
      <c r="U324" s="177">
        <v>3.681</v>
      </c>
      <c r="V324" s="177">
        <v>330.25917142080999</v>
      </c>
      <c r="W324" s="177">
        <v>1215.6840099999999</v>
      </c>
      <c r="X324" s="178">
        <v>7.0736061100000003E-4</v>
      </c>
      <c r="Y324" s="178">
        <v>1.8397452482999999E-2</v>
      </c>
      <c r="Z324" s="178">
        <v>9.5673627100000002E-4</v>
      </c>
    </row>
    <row r="325" spans="1:26" ht="13.5" thickBot="1" x14ac:dyDescent="0.25">
      <c r="A325" s="149">
        <v>8700</v>
      </c>
      <c r="B325" s="149">
        <v>12956</v>
      </c>
      <c r="C325" s="150" t="s">
        <v>3415</v>
      </c>
      <c r="D325" s="150"/>
      <c r="E325" s="171"/>
      <c r="F325" s="171" t="s">
        <v>2869</v>
      </c>
      <c r="G325" s="171">
        <v>11019295</v>
      </c>
      <c r="H325" s="171" t="s">
        <v>78</v>
      </c>
      <c r="I325" s="171" t="s">
        <v>943</v>
      </c>
      <c r="J325" s="171"/>
      <c r="K325" s="171" t="s">
        <v>61</v>
      </c>
      <c r="L325" s="154"/>
      <c r="M325" s="154"/>
      <c r="N325" s="171" t="s">
        <v>173</v>
      </c>
      <c r="O325" s="171" t="s">
        <v>62</v>
      </c>
      <c r="P325" s="176">
        <v>44508</v>
      </c>
      <c r="Q325" s="171" t="s">
        <v>1216</v>
      </c>
      <c r="R325" s="171" t="s">
        <v>303</v>
      </c>
      <c r="S325" s="171" t="s">
        <v>305</v>
      </c>
      <c r="T325" s="179">
        <v>45382</v>
      </c>
      <c r="U325" s="177">
        <v>3.9790999999999999</v>
      </c>
      <c r="V325" s="177">
        <v>34.989165891783998</v>
      </c>
      <c r="W325" s="177">
        <v>139.22539</v>
      </c>
      <c r="X325" s="178">
        <v>6.9061885714285696E-5</v>
      </c>
      <c r="Y325" s="178">
        <v>2.106955817E-3</v>
      </c>
      <c r="Z325" s="178">
        <v>1.09569575E-4</v>
      </c>
    </row>
    <row r="326" spans="1:26" ht="13.5" thickBot="1" x14ac:dyDescent="0.25">
      <c r="A326" s="149">
        <v>8700</v>
      </c>
      <c r="B326" s="149">
        <v>12956</v>
      </c>
      <c r="C326" s="150" t="s">
        <v>2870</v>
      </c>
      <c r="D326" s="150"/>
      <c r="E326" s="171"/>
      <c r="F326" s="171" t="s">
        <v>2871</v>
      </c>
      <c r="G326" s="171">
        <v>11019336</v>
      </c>
      <c r="H326" s="171" t="s">
        <v>78</v>
      </c>
      <c r="I326" s="171" t="s">
        <v>943</v>
      </c>
      <c r="J326" s="171"/>
      <c r="K326" s="171" t="s">
        <v>61</v>
      </c>
      <c r="L326" s="154"/>
      <c r="M326" s="154"/>
      <c r="N326" s="171" t="s">
        <v>314</v>
      </c>
      <c r="O326" s="171" t="s">
        <v>62</v>
      </c>
      <c r="P326" s="176">
        <v>44518</v>
      </c>
      <c r="Q326" s="171" t="s">
        <v>1207</v>
      </c>
      <c r="R326" s="171" t="s">
        <v>303</v>
      </c>
      <c r="S326" s="171" t="s">
        <v>305</v>
      </c>
      <c r="T326" s="179">
        <v>45382</v>
      </c>
      <c r="U326" s="177">
        <v>3.681</v>
      </c>
      <c r="V326" s="177">
        <v>188.179475685955</v>
      </c>
      <c r="W326" s="177">
        <v>692.68865000000005</v>
      </c>
      <c r="X326" s="178">
        <v>1.1431999600000001E-4</v>
      </c>
      <c r="Y326" s="178">
        <v>1.0482745861E-2</v>
      </c>
      <c r="Z326" s="178">
        <v>5.4514195299999995E-4</v>
      </c>
    </row>
    <row r="327" spans="1:26" ht="13.5" thickBot="1" x14ac:dyDescent="0.25">
      <c r="A327" s="149">
        <v>8700</v>
      </c>
      <c r="B327" s="149">
        <v>12956</v>
      </c>
      <c r="C327" s="150" t="s">
        <v>3416</v>
      </c>
      <c r="D327" s="156"/>
      <c r="E327" s="171"/>
      <c r="F327" s="171" t="s">
        <v>2873</v>
      </c>
      <c r="G327" s="171">
        <v>11019347</v>
      </c>
      <c r="H327" s="171" t="s">
        <v>78</v>
      </c>
      <c r="I327" s="171" t="s">
        <v>943</v>
      </c>
      <c r="J327" s="171"/>
      <c r="K327" s="171" t="s">
        <v>61</v>
      </c>
      <c r="L327" s="154"/>
      <c r="M327" s="154"/>
      <c r="N327" s="171" t="s">
        <v>173</v>
      </c>
      <c r="O327" s="171" t="s">
        <v>62</v>
      </c>
      <c r="P327" s="176">
        <v>44524</v>
      </c>
      <c r="Q327" s="171" t="s">
        <v>1216</v>
      </c>
      <c r="R327" s="171" t="s">
        <v>303</v>
      </c>
      <c r="S327" s="171" t="s">
        <v>305</v>
      </c>
      <c r="T327" s="179">
        <v>45382</v>
      </c>
      <c r="U327" s="177">
        <v>3.9790999999999999</v>
      </c>
      <c r="V327" s="177">
        <v>280.70322183408302</v>
      </c>
      <c r="W327" s="177">
        <v>1116.9461899999999</v>
      </c>
      <c r="X327" s="178">
        <v>2.0924281580000001E-3</v>
      </c>
      <c r="Y327" s="178">
        <v>1.6903211926999999E-2</v>
      </c>
      <c r="Z327" s="178">
        <v>8.7903017799999998E-4</v>
      </c>
    </row>
    <row r="328" spans="1:26" ht="13.5" thickBot="1" x14ac:dyDescent="0.25">
      <c r="A328" s="149">
        <v>8700</v>
      </c>
      <c r="B328" s="149">
        <v>12956</v>
      </c>
      <c r="C328" s="156" t="s">
        <v>3315</v>
      </c>
      <c r="D328" s="150"/>
      <c r="E328" s="171"/>
      <c r="F328" s="171" t="s">
        <v>2918</v>
      </c>
      <c r="G328" s="171">
        <v>11019348</v>
      </c>
      <c r="H328" s="171" t="s">
        <v>78</v>
      </c>
      <c r="I328" s="171" t="s">
        <v>943</v>
      </c>
      <c r="J328" s="171"/>
      <c r="K328" s="171" t="s">
        <v>61</v>
      </c>
      <c r="L328" s="154"/>
      <c r="M328" s="154"/>
      <c r="N328" s="171" t="s">
        <v>313</v>
      </c>
      <c r="O328" s="171" t="s">
        <v>62</v>
      </c>
      <c r="P328" s="176">
        <v>44671</v>
      </c>
      <c r="Q328" s="171" t="s">
        <v>1216</v>
      </c>
      <c r="R328" s="171" t="s">
        <v>303</v>
      </c>
      <c r="S328" s="171" t="s">
        <v>305</v>
      </c>
      <c r="T328" s="179">
        <v>45382</v>
      </c>
      <c r="U328" s="177">
        <v>3.9790999999999999</v>
      </c>
      <c r="V328" s="177">
        <v>312.23641024352202</v>
      </c>
      <c r="W328" s="177">
        <v>1242.4199000000001</v>
      </c>
      <c r="X328" s="178">
        <v>9.1597029600000001E-4</v>
      </c>
      <c r="Y328" s="178">
        <v>1.8802057843E-2</v>
      </c>
      <c r="Z328" s="178">
        <v>9.7777726100000003E-4</v>
      </c>
    </row>
    <row r="329" spans="1:26" ht="13.5" thickBot="1" x14ac:dyDescent="0.25">
      <c r="A329" s="149">
        <v>8700</v>
      </c>
      <c r="B329" s="149">
        <v>12956</v>
      </c>
      <c r="C329" s="156" t="s">
        <v>3417</v>
      </c>
      <c r="D329" s="150"/>
      <c r="E329" s="171"/>
      <c r="F329" s="171" t="s">
        <v>2874</v>
      </c>
      <c r="G329" s="171">
        <v>11019349</v>
      </c>
      <c r="H329" s="171" t="s">
        <v>78</v>
      </c>
      <c r="I329" s="171" t="s">
        <v>765</v>
      </c>
      <c r="J329" s="171"/>
      <c r="K329" s="171" t="s">
        <v>61</v>
      </c>
      <c r="L329" s="154"/>
      <c r="M329" s="154"/>
      <c r="N329" s="171" t="s">
        <v>314</v>
      </c>
      <c r="O329" s="171" t="s">
        <v>62</v>
      </c>
      <c r="P329" s="176">
        <v>44742</v>
      </c>
      <c r="Q329" s="171" t="s">
        <v>1216</v>
      </c>
      <c r="R329" s="171" t="s">
        <v>303</v>
      </c>
      <c r="S329" s="171" t="s">
        <v>305</v>
      </c>
      <c r="T329" s="179">
        <v>45382</v>
      </c>
      <c r="U329" s="177">
        <v>3.9790999999999999</v>
      </c>
      <c r="V329" s="177">
        <v>105.39990952728</v>
      </c>
      <c r="W329" s="177">
        <v>419.39677999999998</v>
      </c>
      <c r="X329" s="190">
        <v>3.5133303175760003E-7</v>
      </c>
      <c r="Y329" s="178">
        <v>6.3469061599999996E-3</v>
      </c>
      <c r="Z329" s="178">
        <v>3.3006283500000002E-4</v>
      </c>
    </row>
    <row r="330" spans="1:26" ht="13.5" thickBot="1" x14ac:dyDescent="0.25">
      <c r="A330" s="149">
        <v>8700</v>
      </c>
      <c r="B330" s="149">
        <v>12956</v>
      </c>
      <c r="C330" s="150" t="s">
        <v>3428</v>
      </c>
      <c r="D330" s="150"/>
      <c r="E330" s="171"/>
      <c r="F330" s="171" t="s">
        <v>2920</v>
      </c>
      <c r="G330" s="171">
        <v>11019350</v>
      </c>
      <c r="H330" s="171" t="s">
        <v>78</v>
      </c>
      <c r="I330" s="171" t="s">
        <v>943</v>
      </c>
      <c r="J330" s="171"/>
      <c r="K330" s="171" t="s">
        <v>61</v>
      </c>
      <c r="L330" s="154"/>
      <c r="M330" s="154"/>
      <c r="N330" s="171" t="s">
        <v>109</v>
      </c>
      <c r="O330" s="171" t="s">
        <v>62</v>
      </c>
      <c r="P330" s="176">
        <v>45274</v>
      </c>
      <c r="Q330" s="171" t="s">
        <v>1216</v>
      </c>
      <c r="R330" s="171" t="s">
        <v>303</v>
      </c>
      <c r="S330" s="171" t="s">
        <v>305</v>
      </c>
      <c r="T330" s="179">
        <v>45382</v>
      </c>
      <c r="U330" s="177">
        <v>3.9790999999999999</v>
      </c>
      <c r="V330" s="177">
        <v>449.29070392802402</v>
      </c>
      <c r="W330" s="177">
        <v>1787.7726399999999</v>
      </c>
      <c r="X330" s="190">
        <v>4.4929070392802404E-6</v>
      </c>
      <c r="Y330" s="178">
        <v>2.7055108009E-2</v>
      </c>
      <c r="Z330" s="178">
        <v>1.4069667069999999E-3</v>
      </c>
    </row>
    <row r="331" spans="1:26" ht="13.5" thickBot="1" x14ac:dyDescent="0.25">
      <c r="A331" s="149">
        <v>8700</v>
      </c>
      <c r="B331" s="149">
        <v>12956</v>
      </c>
      <c r="C331" s="156" t="s">
        <v>2875</v>
      </c>
      <c r="D331" s="150"/>
      <c r="E331" s="171"/>
      <c r="F331" s="171" t="s">
        <v>2875</v>
      </c>
      <c r="G331" s="171">
        <v>11019362</v>
      </c>
      <c r="H331" s="171" t="s">
        <v>78</v>
      </c>
      <c r="I331" s="171" t="s">
        <v>943</v>
      </c>
      <c r="J331" s="171"/>
      <c r="K331" s="171" t="s">
        <v>61</v>
      </c>
      <c r="L331" s="154"/>
      <c r="M331" s="154"/>
      <c r="N331" s="171" t="s">
        <v>53</v>
      </c>
      <c r="O331" s="171" t="s">
        <v>62</v>
      </c>
      <c r="P331" s="176">
        <v>44564</v>
      </c>
      <c r="Q331" s="171" t="s">
        <v>1207</v>
      </c>
      <c r="R331" s="171" t="s">
        <v>303</v>
      </c>
      <c r="S331" s="171" t="s">
        <v>305</v>
      </c>
      <c r="T331" s="179">
        <v>45382</v>
      </c>
      <c r="U331" s="177">
        <v>3.681</v>
      </c>
      <c r="V331" s="177">
        <v>35.369179570767997</v>
      </c>
      <c r="W331" s="177">
        <v>130.19395</v>
      </c>
      <c r="X331" s="178">
        <v>3.1242187499999998E-4</v>
      </c>
      <c r="Y331" s="178">
        <v>1.9702792739999999E-3</v>
      </c>
      <c r="Z331" s="178">
        <v>1.02461884E-4</v>
      </c>
    </row>
    <row r="332" spans="1:26" ht="13.5" thickBot="1" x14ac:dyDescent="0.25">
      <c r="A332" s="149">
        <v>8700</v>
      </c>
      <c r="B332" s="149">
        <v>12956</v>
      </c>
      <c r="C332" s="156" t="s">
        <v>2878</v>
      </c>
      <c r="D332" s="156"/>
      <c r="E332" s="171"/>
      <c r="F332" s="171" t="s">
        <v>2878</v>
      </c>
      <c r="G332" s="171">
        <v>11019451</v>
      </c>
      <c r="H332" s="171" t="s">
        <v>78</v>
      </c>
      <c r="I332" s="171" t="s">
        <v>765</v>
      </c>
      <c r="J332" s="171"/>
      <c r="K332" s="171" t="s">
        <v>61</v>
      </c>
      <c r="L332" s="154"/>
      <c r="M332" s="154"/>
      <c r="N332" s="171" t="s">
        <v>314</v>
      </c>
      <c r="O332" s="171" t="s">
        <v>62</v>
      </c>
      <c r="P332" s="176">
        <v>44620</v>
      </c>
      <c r="Q332" s="171" t="s">
        <v>1207</v>
      </c>
      <c r="R332" s="171" t="s">
        <v>303</v>
      </c>
      <c r="S332" s="171" t="s">
        <v>305</v>
      </c>
      <c r="T332" s="179">
        <v>45382</v>
      </c>
      <c r="U332" s="177">
        <v>3.681</v>
      </c>
      <c r="V332" s="177">
        <v>28.232070089649</v>
      </c>
      <c r="W332" s="177">
        <v>103.92225000000001</v>
      </c>
      <c r="X332" s="178">
        <v>2.9599951199999998E-4</v>
      </c>
      <c r="Y332" s="178">
        <v>1.572698695E-3</v>
      </c>
      <c r="Z332" s="178">
        <v>8.1786208525127103E-5</v>
      </c>
    </row>
    <row r="333" spans="1:26" ht="13.5" thickBot="1" x14ac:dyDescent="0.25">
      <c r="A333" s="149">
        <v>8700</v>
      </c>
      <c r="B333" s="149">
        <v>12956</v>
      </c>
      <c r="C333" s="150" t="s">
        <v>2879</v>
      </c>
      <c r="D333" s="150"/>
      <c r="E333" s="171"/>
      <c r="F333" s="171" t="s">
        <v>2880</v>
      </c>
      <c r="G333" s="171">
        <v>11019455</v>
      </c>
      <c r="H333" s="171" t="s">
        <v>78</v>
      </c>
      <c r="I333" s="171" t="s">
        <v>241</v>
      </c>
      <c r="J333" s="171"/>
      <c r="K333" s="171" t="s">
        <v>61</v>
      </c>
      <c r="L333" s="154"/>
      <c r="M333" s="154"/>
      <c r="N333" s="171" t="s">
        <v>314</v>
      </c>
      <c r="O333" s="171" t="s">
        <v>62</v>
      </c>
      <c r="P333" s="176">
        <v>44635</v>
      </c>
      <c r="Q333" s="171" t="s">
        <v>1207</v>
      </c>
      <c r="R333" s="171" t="s">
        <v>303</v>
      </c>
      <c r="S333" s="171" t="s">
        <v>305</v>
      </c>
      <c r="T333" s="179">
        <v>45382</v>
      </c>
      <c r="U333" s="177">
        <v>3.681</v>
      </c>
      <c r="V333" s="177">
        <v>384.88650366748197</v>
      </c>
      <c r="W333" s="177">
        <v>1416.76722</v>
      </c>
      <c r="X333" s="178">
        <v>5.1016953800000001E-4</v>
      </c>
      <c r="Y333" s="178">
        <v>2.1440528455999999E-2</v>
      </c>
      <c r="Z333" s="178">
        <v>1.114987592E-3</v>
      </c>
    </row>
    <row r="334" spans="1:26" ht="13.5" thickBot="1" x14ac:dyDescent="0.25">
      <c r="A334" s="149">
        <v>8700</v>
      </c>
      <c r="B334" s="149">
        <v>12956</v>
      </c>
      <c r="C334" s="156" t="s">
        <v>3429</v>
      </c>
      <c r="D334" s="150"/>
      <c r="E334" s="171"/>
      <c r="F334" s="171" t="s">
        <v>2921</v>
      </c>
      <c r="G334" s="171">
        <v>11019456</v>
      </c>
      <c r="H334" s="171" t="s">
        <v>78</v>
      </c>
      <c r="I334" s="171" t="s">
        <v>765</v>
      </c>
      <c r="J334" s="171"/>
      <c r="K334" s="171" t="s">
        <v>61</v>
      </c>
      <c r="L334" s="154"/>
      <c r="M334" s="154"/>
      <c r="N334" s="171" t="s">
        <v>53</v>
      </c>
      <c r="O334" s="171" t="s">
        <v>62</v>
      </c>
      <c r="P334" s="176">
        <v>44788</v>
      </c>
      <c r="Q334" s="171" t="s">
        <v>1207</v>
      </c>
      <c r="R334" s="171" t="s">
        <v>303</v>
      </c>
      <c r="S334" s="171" t="s">
        <v>305</v>
      </c>
      <c r="T334" s="179">
        <v>45382</v>
      </c>
      <c r="U334" s="177">
        <v>3.681</v>
      </c>
      <c r="V334" s="177">
        <v>115.0267400163</v>
      </c>
      <c r="W334" s="177">
        <v>423.41343000000001</v>
      </c>
      <c r="X334" s="190">
        <v>1.150267400163E-6</v>
      </c>
      <c r="Y334" s="178">
        <v>6.4076917969999999E-3</v>
      </c>
      <c r="Z334" s="178">
        <v>3.3322391499999998E-4</v>
      </c>
    </row>
    <row r="335" spans="1:26" ht="13.5" thickBot="1" x14ac:dyDescent="0.25">
      <c r="A335" s="149">
        <v>8700</v>
      </c>
      <c r="B335" s="149">
        <v>12956</v>
      </c>
      <c r="C335" s="150" t="s">
        <v>2916</v>
      </c>
      <c r="D335" s="150"/>
      <c r="E335" s="171"/>
      <c r="F335" s="171" t="s">
        <v>2922</v>
      </c>
      <c r="G335" s="171">
        <v>11019458</v>
      </c>
      <c r="H335" s="171" t="s">
        <v>78</v>
      </c>
      <c r="I335" s="171" t="s">
        <v>943</v>
      </c>
      <c r="J335" s="171"/>
      <c r="K335" s="171" t="s">
        <v>61</v>
      </c>
      <c r="L335" s="154"/>
      <c r="M335" s="154"/>
      <c r="N335" s="171" t="s">
        <v>314</v>
      </c>
      <c r="O335" s="171" t="s">
        <v>62</v>
      </c>
      <c r="P335" s="176">
        <v>44648</v>
      </c>
      <c r="Q335" s="171" t="s">
        <v>1207</v>
      </c>
      <c r="R335" s="171" t="s">
        <v>303</v>
      </c>
      <c r="S335" s="171" t="s">
        <v>305</v>
      </c>
      <c r="T335" s="179">
        <v>45382</v>
      </c>
      <c r="U335" s="177">
        <v>3.681</v>
      </c>
      <c r="V335" s="177">
        <v>167.01971475142599</v>
      </c>
      <c r="W335" s="177">
        <v>614.79957000000002</v>
      </c>
      <c r="X335" s="178">
        <v>1.3753005839999999E-3</v>
      </c>
      <c r="Y335" s="178">
        <v>9.3040179710000004E-3</v>
      </c>
      <c r="Z335" s="178">
        <v>4.83843698E-4</v>
      </c>
    </row>
    <row r="336" spans="1:26" ht="13.5" thickBot="1" x14ac:dyDescent="0.25">
      <c r="A336" s="149">
        <v>8700</v>
      </c>
      <c r="B336" s="149">
        <v>12956</v>
      </c>
      <c r="C336" s="156" t="s">
        <v>3430</v>
      </c>
      <c r="D336" s="150"/>
      <c r="E336" s="171"/>
      <c r="F336" s="171" t="s">
        <v>2923</v>
      </c>
      <c r="G336" s="171">
        <v>11019459</v>
      </c>
      <c r="H336" s="171" t="s">
        <v>78</v>
      </c>
      <c r="I336" s="171" t="s">
        <v>943</v>
      </c>
      <c r="J336" s="171"/>
      <c r="K336" s="171" t="s">
        <v>61</v>
      </c>
      <c r="L336" s="154"/>
      <c r="M336" s="154"/>
      <c r="N336" s="171" t="s">
        <v>314</v>
      </c>
      <c r="O336" s="171" t="s">
        <v>62</v>
      </c>
      <c r="P336" s="176">
        <v>44658</v>
      </c>
      <c r="Q336" s="171" t="s">
        <v>1207</v>
      </c>
      <c r="R336" s="171" t="s">
        <v>303</v>
      </c>
      <c r="S336" s="171" t="s">
        <v>305</v>
      </c>
      <c r="T336" s="179">
        <v>45382</v>
      </c>
      <c r="U336" s="177">
        <v>3.681</v>
      </c>
      <c r="V336" s="177">
        <v>827.57027709861404</v>
      </c>
      <c r="W336" s="177">
        <v>3046.2861899999998</v>
      </c>
      <c r="X336" s="178">
        <v>3.5254774759999998E-3</v>
      </c>
      <c r="Y336" s="178">
        <v>4.6100717761999997E-2</v>
      </c>
      <c r="Z336" s="178">
        <v>2.3974095779999999E-3</v>
      </c>
    </row>
    <row r="337" spans="1:26" ht="13.5" thickBot="1" x14ac:dyDescent="0.25">
      <c r="A337" s="149">
        <v>8700</v>
      </c>
      <c r="B337" s="149">
        <v>12956</v>
      </c>
      <c r="C337" s="150" t="s">
        <v>2883</v>
      </c>
      <c r="D337" s="150"/>
      <c r="E337" s="171"/>
      <c r="F337" s="171" t="s">
        <v>2884</v>
      </c>
      <c r="G337" s="171">
        <v>11019473</v>
      </c>
      <c r="H337" s="171" t="s">
        <v>78</v>
      </c>
      <c r="I337" s="171" t="s">
        <v>765</v>
      </c>
      <c r="J337" s="171"/>
      <c r="K337" s="171" t="s">
        <v>61</v>
      </c>
      <c r="L337" s="154"/>
      <c r="M337" s="154"/>
      <c r="N337" s="171" t="s">
        <v>314</v>
      </c>
      <c r="O337" s="171" t="s">
        <v>62</v>
      </c>
      <c r="P337" s="176">
        <v>44707</v>
      </c>
      <c r="Q337" s="171" t="s">
        <v>1207</v>
      </c>
      <c r="R337" s="171" t="s">
        <v>303</v>
      </c>
      <c r="S337" s="171" t="s">
        <v>305</v>
      </c>
      <c r="T337" s="179">
        <v>45382</v>
      </c>
      <c r="U337" s="177">
        <v>3.681</v>
      </c>
      <c r="V337" s="177">
        <v>100.247419179571</v>
      </c>
      <c r="W337" s="177">
        <v>369.01074999999997</v>
      </c>
      <c r="X337" s="178">
        <v>9.5E-4</v>
      </c>
      <c r="Y337" s="178">
        <v>5.5843933809999998E-3</v>
      </c>
      <c r="Z337" s="178">
        <v>2.9040932100000001E-4</v>
      </c>
    </row>
    <row r="338" spans="1:26" ht="13.5" thickBot="1" x14ac:dyDescent="0.25">
      <c r="A338" s="149">
        <v>8700</v>
      </c>
      <c r="B338" s="149">
        <v>12956</v>
      </c>
      <c r="C338" s="156" t="s">
        <v>3417</v>
      </c>
      <c r="D338" s="150"/>
      <c r="E338" s="171"/>
      <c r="F338" s="171" t="s">
        <v>2885</v>
      </c>
      <c r="G338" s="171">
        <v>11019474</v>
      </c>
      <c r="H338" s="171" t="s">
        <v>78</v>
      </c>
      <c r="I338" s="171" t="s">
        <v>241</v>
      </c>
      <c r="J338" s="171"/>
      <c r="K338" s="171" t="s">
        <v>61</v>
      </c>
      <c r="L338" s="154"/>
      <c r="M338" s="154"/>
      <c r="N338" s="171" t="s">
        <v>204</v>
      </c>
      <c r="O338" s="171" t="s">
        <v>62</v>
      </c>
      <c r="P338" s="176">
        <v>44720</v>
      </c>
      <c r="Q338" s="171" t="s">
        <v>1215</v>
      </c>
      <c r="R338" s="171" t="s">
        <v>303</v>
      </c>
      <c r="S338" s="171" t="s">
        <v>305</v>
      </c>
      <c r="T338" s="179">
        <v>45382</v>
      </c>
      <c r="U338" s="177">
        <v>2.7122000000000002</v>
      </c>
      <c r="V338" s="177">
        <v>349.57203746036402</v>
      </c>
      <c r="W338" s="177">
        <v>948.10928000000001</v>
      </c>
      <c r="X338" s="178">
        <v>2.8124997399999997E-4</v>
      </c>
      <c r="Y338" s="178">
        <v>1.4348132643E-2</v>
      </c>
      <c r="Z338" s="178">
        <v>7.4615650900000002E-4</v>
      </c>
    </row>
    <row r="339" spans="1:26" ht="13.5" thickBot="1" x14ac:dyDescent="0.25">
      <c r="A339" s="149">
        <v>8700</v>
      </c>
      <c r="B339" s="149">
        <v>12956</v>
      </c>
      <c r="C339" s="156" t="s">
        <v>3342</v>
      </c>
      <c r="D339" s="150"/>
      <c r="E339" s="171"/>
      <c r="F339" s="171" t="s">
        <v>2971</v>
      </c>
      <c r="G339" s="171">
        <v>11019475</v>
      </c>
      <c r="H339" s="171" t="s">
        <v>78</v>
      </c>
      <c r="I339" s="171" t="s">
        <v>943</v>
      </c>
      <c r="J339" s="171"/>
      <c r="K339" s="171" t="s">
        <v>61</v>
      </c>
      <c r="L339" s="154"/>
      <c r="M339" s="154"/>
      <c r="N339" s="171" t="s">
        <v>314</v>
      </c>
      <c r="O339" s="171" t="s">
        <v>62</v>
      </c>
      <c r="P339" s="176">
        <v>44728</v>
      </c>
      <c r="Q339" s="171" t="s">
        <v>1207</v>
      </c>
      <c r="R339" s="171" t="s">
        <v>303</v>
      </c>
      <c r="S339" s="171" t="s">
        <v>305</v>
      </c>
      <c r="T339" s="179">
        <v>45382</v>
      </c>
      <c r="U339" s="177">
        <v>3.681</v>
      </c>
      <c r="V339" s="177">
        <v>44.666756316217999</v>
      </c>
      <c r="W339" s="177">
        <v>164.41833</v>
      </c>
      <c r="X339" s="190">
        <v>4.4666756316217999E-7</v>
      </c>
      <c r="Y339" s="178">
        <v>2.4882110709999999E-3</v>
      </c>
      <c r="Z339" s="178">
        <v>1.2939627199999999E-4</v>
      </c>
    </row>
    <row r="340" spans="1:26" ht="13.5" thickBot="1" x14ac:dyDescent="0.25">
      <c r="A340" s="149">
        <v>8700</v>
      </c>
      <c r="B340" s="149">
        <v>12956</v>
      </c>
      <c r="C340" s="156" t="s">
        <v>3417</v>
      </c>
      <c r="D340" s="150"/>
      <c r="E340" s="171"/>
      <c r="F340" s="171" t="s">
        <v>2972</v>
      </c>
      <c r="G340" s="171">
        <v>11019476</v>
      </c>
      <c r="H340" s="171" t="s">
        <v>78</v>
      </c>
      <c r="I340" s="171" t="s">
        <v>765</v>
      </c>
      <c r="J340" s="171"/>
      <c r="K340" s="171" t="s">
        <v>61</v>
      </c>
      <c r="L340" s="154"/>
      <c r="M340" s="154"/>
      <c r="N340" s="171" t="s">
        <v>314</v>
      </c>
      <c r="O340" s="171" t="s">
        <v>62</v>
      </c>
      <c r="P340" s="176">
        <v>44742</v>
      </c>
      <c r="Q340" s="171" t="s">
        <v>1207</v>
      </c>
      <c r="R340" s="171" t="s">
        <v>303</v>
      </c>
      <c r="S340" s="171" t="s">
        <v>305</v>
      </c>
      <c r="T340" s="179">
        <v>45382</v>
      </c>
      <c r="U340" s="177">
        <v>3.681</v>
      </c>
      <c r="V340" s="177">
        <v>132.12274925291999</v>
      </c>
      <c r="W340" s="177">
        <v>486.34384</v>
      </c>
      <c r="X340" s="190">
        <f>+V340/100000000</f>
        <v>1.3212274925291999E-6</v>
      </c>
      <c r="Y340" s="178">
        <v>7.360043904E-3</v>
      </c>
      <c r="Z340" s="178">
        <v>3.8274978300000001E-4</v>
      </c>
    </row>
    <row r="341" spans="1:26" ht="13.5" thickBot="1" x14ac:dyDescent="0.25">
      <c r="A341" s="149">
        <v>8700</v>
      </c>
      <c r="B341" s="149">
        <v>12956</v>
      </c>
      <c r="C341" s="150" t="s">
        <v>2870</v>
      </c>
      <c r="D341" s="150"/>
      <c r="E341" s="171"/>
      <c r="F341" s="171" t="s">
        <v>2886</v>
      </c>
      <c r="G341" s="171">
        <v>11019481</v>
      </c>
      <c r="H341" s="171" t="s">
        <v>78</v>
      </c>
      <c r="I341" s="171" t="s">
        <v>943</v>
      </c>
      <c r="J341" s="171"/>
      <c r="K341" s="171" t="s">
        <v>61</v>
      </c>
      <c r="L341" s="154"/>
      <c r="M341" s="154"/>
      <c r="N341" s="171" t="s">
        <v>314</v>
      </c>
      <c r="O341" s="171" t="s">
        <v>62</v>
      </c>
      <c r="P341" s="176">
        <v>44763</v>
      </c>
      <c r="Q341" s="171" t="s">
        <v>1207</v>
      </c>
      <c r="R341" s="171" t="s">
        <v>303</v>
      </c>
      <c r="S341" s="171" t="s">
        <v>305</v>
      </c>
      <c r="T341" s="179">
        <v>45382</v>
      </c>
      <c r="U341" s="177">
        <v>3.681</v>
      </c>
      <c r="V341" s="177">
        <v>59.510100516164002</v>
      </c>
      <c r="W341" s="177">
        <v>219.05668</v>
      </c>
      <c r="X341" s="190">
        <v>2.9755050258082E-7</v>
      </c>
      <c r="Y341" s="178">
        <v>3.3150759800000002E-3</v>
      </c>
      <c r="Z341" s="178">
        <v>1.7239633699999999E-4</v>
      </c>
    </row>
    <row r="342" spans="1:26" ht="13.5" thickBot="1" x14ac:dyDescent="0.25">
      <c r="A342" s="149">
        <v>8700</v>
      </c>
      <c r="B342" s="149">
        <v>12956</v>
      </c>
      <c r="C342" s="150" t="s">
        <v>2924</v>
      </c>
      <c r="D342" s="150"/>
      <c r="E342" s="171"/>
      <c r="F342" s="171" t="s">
        <v>2925</v>
      </c>
      <c r="G342" s="171">
        <v>11019482</v>
      </c>
      <c r="H342" s="171" t="s">
        <v>78</v>
      </c>
      <c r="I342" s="171" t="s">
        <v>943</v>
      </c>
      <c r="J342" s="171"/>
      <c r="K342" s="171" t="s">
        <v>61</v>
      </c>
      <c r="L342" s="154"/>
      <c r="M342" s="154"/>
      <c r="N342" s="171" t="s">
        <v>314</v>
      </c>
      <c r="O342" s="171" t="s">
        <v>62</v>
      </c>
      <c r="P342" s="176">
        <v>44774</v>
      </c>
      <c r="Q342" s="171" t="s">
        <v>1207</v>
      </c>
      <c r="R342" s="171" t="s">
        <v>303</v>
      </c>
      <c r="S342" s="171" t="s">
        <v>305</v>
      </c>
      <c r="T342" s="179">
        <v>45382</v>
      </c>
      <c r="U342" s="177">
        <v>3.681</v>
      </c>
      <c r="V342" s="177">
        <v>118.909611518609</v>
      </c>
      <c r="W342" s="177">
        <v>437.70627999999999</v>
      </c>
      <c r="X342" s="178">
        <v>4.3106666600000002E-4</v>
      </c>
      <c r="Y342" s="178">
        <v>6.62399145E-3</v>
      </c>
      <c r="Z342" s="178">
        <v>3.4447230499999999E-4</v>
      </c>
    </row>
    <row r="343" spans="1:26" ht="13.5" thickBot="1" x14ac:dyDescent="0.25">
      <c r="A343" s="149">
        <v>8700</v>
      </c>
      <c r="B343" s="149">
        <v>12956</v>
      </c>
      <c r="C343" s="156" t="s">
        <v>3293</v>
      </c>
      <c r="D343" s="150"/>
      <c r="E343" s="171"/>
      <c r="F343" s="171" t="s">
        <v>2887</v>
      </c>
      <c r="G343" s="171">
        <v>11019483</v>
      </c>
      <c r="H343" s="171" t="s">
        <v>78</v>
      </c>
      <c r="I343" s="171" t="s">
        <v>765</v>
      </c>
      <c r="J343" s="171"/>
      <c r="K343" s="171" t="s">
        <v>61</v>
      </c>
      <c r="L343" s="154"/>
      <c r="M343" s="154"/>
      <c r="N343" s="171" t="s">
        <v>53</v>
      </c>
      <c r="O343" s="171" t="s">
        <v>62</v>
      </c>
      <c r="P343" s="176">
        <v>44783</v>
      </c>
      <c r="Q343" s="171" t="s">
        <v>1207</v>
      </c>
      <c r="R343" s="171" t="s">
        <v>303</v>
      </c>
      <c r="S343" s="171" t="s">
        <v>305</v>
      </c>
      <c r="T343" s="179">
        <v>45382</v>
      </c>
      <c r="U343" s="177">
        <v>3.681</v>
      </c>
      <c r="V343" s="177">
        <v>149.86956533550699</v>
      </c>
      <c r="W343" s="177">
        <v>551.66986999999995</v>
      </c>
      <c r="X343" s="190">
        <v>5.9947826134202794E-7</v>
      </c>
      <c r="Y343" s="178">
        <v>8.3486499249999999E-3</v>
      </c>
      <c r="Z343" s="178">
        <v>4.3416099000000001E-4</v>
      </c>
    </row>
    <row r="344" spans="1:26" ht="13.5" thickBot="1" x14ac:dyDescent="0.25">
      <c r="A344" s="149">
        <v>8700</v>
      </c>
      <c r="B344" s="149">
        <v>12956</v>
      </c>
      <c r="C344" s="156" t="s">
        <v>3378</v>
      </c>
      <c r="D344" s="150"/>
      <c r="E344" s="171"/>
      <c r="F344" s="171" t="s">
        <v>2973</v>
      </c>
      <c r="G344" s="171">
        <v>11019485</v>
      </c>
      <c r="H344" s="171" t="s">
        <v>78</v>
      </c>
      <c r="I344" s="171" t="s">
        <v>943</v>
      </c>
      <c r="J344" s="171"/>
      <c r="K344" s="171" t="s">
        <v>61</v>
      </c>
      <c r="L344" s="154"/>
      <c r="M344" s="154"/>
      <c r="N344" s="171" t="s">
        <v>314</v>
      </c>
      <c r="O344" s="171" t="s">
        <v>62</v>
      </c>
      <c r="P344" s="176">
        <v>44798</v>
      </c>
      <c r="Q344" s="171" t="s">
        <v>1207</v>
      </c>
      <c r="R344" s="171" t="s">
        <v>303</v>
      </c>
      <c r="S344" s="171" t="s">
        <v>305</v>
      </c>
      <c r="T344" s="179">
        <v>45382</v>
      </c>
      <c r="U344" s="177">
        <v>3.681</v>
      </c>
      <c r="V344" s="177">
        <v>93.762923118716998</v>
      </c>
      <c r="W344" s="177">
        <v>345.14132000000001</v>
      </c>
      <c r="X344" s="178">
        <v>1.8242098000000001E-3</v>
      </c>
      <c r="Y344" s="178">
        <v>5.2231673540000002E-3</v>
      </c>
      <c r="Z344" s="178">
        <v>2.7162421799999998E-4</v>
      </c>
    </row>
    <row r="345" spans="1:26" ht="13.5" thickBot="1" x14ac:dyDescent="0.25">
      <c r="A345" s="149">
        <v>8700</v>
      </c>
      <c r="B345" s="149">
        <v>12956</v>
      </c>
      <c r="C345" s="156" t="s">
        <v>3431</v>
      </c>
      <c r="D345" s="156"/>
      <c r="E345" s="171"/>
      <c r="F345" s="171" t="s">
        <v>2926</v>
      </c>
      <c r="G345" s="171">
        <v>11019591</v>
      </c>
      <c r="H345" s="171" t="s">
        <v>78</v>
      </c>
      <c r="I345" s="171" t="s">
        <v>943</v>
      </c>
      <c r="J345" s="171"/>
      <c r="K345" s="171" t="s">
        <v>61</v>
      </c>
      <c r="L345" s="154"/>
      <c r="M345" s="154"/>
      <c r="N345" s="171" t="s">
        <v>314</v>
      </c>
      <c r="O345" s="171" t="s">
        <v>62</v>
      </c>
      <c r="P345" s="176">
        <v>44605</v>
      </c>
      <c r="Q345" s="171" t="s">
        <v>1207</v>
      </c>
      <c r="R345" s="171" t="s">
        <v>303</v>
      </c>
      <c r="S345" s="171" t="s">
        <v>305</v>
      </c>
      <c r="T345" s="179">
        <v>45382</v>
      </c>
      <c r="U345" s="177">
        <v>3.681</v>
      </c>
      <c r="V345" s="177">
        <v>293.28264058679702</v>
      </c>
      <c r="W345" s="177">
        <v>1079.5734</v>
      </c>
      <c r="X345" s="190">
        <v>1.466413202933985E-6</v>
      </c>
      <c r="Y345" s="178">
        <v>1.6337633928999999E-2</v>
      </c>
      <c r="Z345" s="178">
        <v>8.4961800899999997E-4</v>
      </c>
    </row>
    <row r="346" spans="1:26" ht="13.5" thickBot="1" x14ac:dyDescent="0.25">
      <c r="A346" s="149">
        <v>8700</v>
      </c>
      <c r="B346" s="149">
        <v>12956</v>
      </c>
      <c r="C346" s="150" t="s">
        <v>2927</v>
      </c>
      <c r="D346" s="156"/>
      <c r="E346" s="171"/>
      <c r="F346" s="171" t="s">
        <v>2928</v>
      </c>
      <c r="G346" s="171">
        <v>11019763</v>
      </c>
      <c r="H346" s="171" t="s">
        <v>78</v>
      </c>
      <c r="I346" s="171" t="s">
        <v>943</v>
      </c>
      <c r="J346" s="171"/>
      <c r="K346" s="171" t="s">
        <v>61</v>
      </c>
      <c r="L346" s="154"/>
      <c r="M346" s="154"/>
      <c r="N346" s="171" t="s">
        <v>315</v>
      </c>
      <c r="O346" s="171" t="s">
        <v>62</v>
      </c>
      <c r="P346" s="176">
        <v>45082</v>
      </c>
      <c r="Q346" s="171" t="s">
        <v>1213</v>
      </c>
      <c r="R346" s="171" t="s">
        <v>303</v>
      </c>
      <c r="S346" s="171" t="s">
        <v>305</v>
      </c>
      <c r="T346" s="179">
        <v>45382</v>
      </c>
      <c r="U346" s="177">
        <v>4.6535000000000002</v>
      </c>
      <c r="V346" s="177">
        <v>286.024633071881</v>
      </c>
      <c r="W346" s="177">
        <v>1331.0156300000001</v>
      </c>
      <c r="X346" s="178">
        <v>8.0617190625000001E-5</v>
      </c>
      <c r="Y346" s="178">
        <v>2.0142813927E-2</v>
      </c>
      <c r="Z346" s="178">
        <v>1.047501587E-3</v>
      </c>
    </row>
    <row r="347" spans="1:26" ht="13.5" thickBot="1" x14ac:dyDescent="0.25">
      <c r="A347" s="149">
        <v>8700</v>
      </c>
      <c r="B347" s="149">
        <v>12956</v>
      </c>
      <c r="C347" s="156" t="s">
        <v>3418</v>
      </c>
      <c r="D347" s="150"/>
      <c r="E347" s="171"/>
      <c r="F347" s="171" t="s">
        <v>2888</v>
      </c>
      <c r="G347" s="171">
        <v>11019906</v>
      </c>
      <c r="H347" s="171" t="s">
        <v>78</v>
      </c>
      <c r="I347" s="171" t="s">
        <v>2889</v>
      </c>
      <c r="J347" s="171"/>
      <c r="K347" s="171" t="s">
        <v>61</v>
      </c>
      <c r="L347" s="154"/>
      <c r="M347" s="154"/>
      <c r="N347" s="171" t="s">
        <v>314</v>
      </c>
      <c r="O347" s="171" t="s">
        <v>62</v>
      </c>
      <c r="P347" s="176">
        <v>44805</v>
      </c>
      <c r="Q347" s="171" t="s">
        <v>1207</v>
      </c>
      <c r="R347" s="171" t="s">
        <v>303</v>
      </c>
      <c r="S347" s="171" t="s">
        <v>305</v>
      </c>
      <c r="T347" s="179">
        <v>45382</v>
      </c>
      <c r="U347" s="177">
        <v>3.681</v>
      </c>
      <c r="V347" s="177">
        <v>267.26039934800298</v>
      </c>
      <c r="W347" s="177">
        <v>983.78552999999999</v>
      </c>
      <c r="X347" s="178">
        <v>2E-3</v>
      </c>
      <c r="Y347" s="178">
        <v>1.4888036194E-2</v>
      </c>
      <c r="Z347" s="178">
        <v>7.7423351099999995E-4</v>
      </c>
    </row>
    <row r="348" spans="1:26" ht="13.5" thickBot="1" x14ac:dyDescent="0.25">
      <c r="A348" s="149">
        <v>8700</v>
      </c>
      <c r="B348" s="149">
        <v>12956</v>
      </c>
      <c r="C348" s="156" t="s">
        <v>3382</v>
      </c>
      <c r="D348" s="156"/>
      <c r="E348" s="171"/>
      <c r="F348" s="171" t="s">
        <v>2891</v>
      </c>
      <c r="G348" s="171">
        <v>11019974</v>
      </c>
      <c r="H348" s="171" t="s">
        <v>78</v>
      </c>
      <c r="I348" s="171" t="s">
        <v>765</v>
      </c>
      <c r="J348" s="154"/>
      <c r="K348" s="171" t="s">
        <v>61</v>
      </c>
      <c r="L348" s="154"/>
      <c r="M348" s="154"/>
      <c r="N348" s="171" t="s">
        <v>314</v>
      </c>
      <c r="O348" s="171" t="s">
        <v>62</v>
      </c>
      <c r="P348" s="176">
        <v>44812</v>
      </c>
      <c r="Q348" s="171" t="s">
        <v>1207</v>
      </c>
      <c r="R348" s="171" t="s">
        <v>303</v>
      </c>
      <c r="S348" s="171" t="s">
        <v>305</v>
      </c>
      <c r="T348" s="179">
        <v>45382</v>
      </c>
      <c r="U348" s="177">
        <v>3.681</v>
      </c>
      <c r="V348" s="177">
        <v>52.996001086661003</v>
      </c>
      <c r="W348" s="177">
        <v>195.07828000000001</v>
      </c>
      <c r="X348" s="190">
        <v>5.2996001086660999E-7</v>
      </c>
      <c r="Y348" s="178">
        <v>2.9522008649999999E-3</v>
      </c>
      <c r="Z348" s="178">
        <v>1.53525475E-4</v>
      </c>
    </row>
    <row r="349" spans="1:26" ht="13.5" thickBot="1" x14ac:dyDescent="0.25">
      <c r="A349" s="149">
        <v>8700</v>
      </c>
      <c r="B349" s="149">
        <v>12956</v>
      </c>
      <c r="C349" s="150" t="s">
        <v>2929</v>
      </c>
      <c r="D349" s="150"/>
      <c r="E349" s="171"/>
      <c r="F349" s="171" t="s">
        <v>2930</v>
      </c>
      <c r="G349" s="171">
        <v>11019977</v>
      </c>
      <c r="H349" s="171" t="s">
        <v>78</v>
      </c>
      <c r="I349" s="171" t="s">
        <v>943</v>
      </c>
      <c r="J349" s="171"/>
      <c r="K349" s="171" t="s">
        <v>61</v>
      </c>
      <c r="L349" s="154"/>
      <c r="M349" s="154"/>
      <c r="N349" s="171" t="s">
        <v>53</v>
      </c>
      <c r="O349" s="171" t="s">
        <v>62</v>
      </c>
      <c r="P349" s="176">
        <v>44858</v>
      </c>
      <c r="Q349" s="171" t="s">
        <v>1207</v>
      </c>
      <c r="R349" s="171" t="s">
        <v>303</v>
      </c>
      <c r="S349" s="171" t="s">
        <v>305</v>
      </c>
      <c r="T349" s="179">
        <v>45382</v>
      </c>
      <c r="U349" s="177">
        <v>3.681</v>
      </c>
      <c r="V349" s="177">
        <v>159.168128226026</v>
      </c>
      <c r="W349" s="177">
        <v>585.89787999999999</v>
      </c>
      <c r="X349" s="178">
        <v>1.689708185E-3</v>
      </c>
      <c r="Y349" s="178">
        <v>8.8666366580000006E-3</v>
      </c>
      <c r="Z349" s="178">
        <v>4.6109823599999999E-4</v>
      </c>
    </row>
    <row r="350" spans="1:26" ht="13.5" thickBot="1" x14ac:dyDescent="0.25">
      <c r="A350" s="149">
        <v>8700</v>
      </c>
      <c r="B350" s="149">
        <v>12956</v>
      </c>
      <c r="C350" s="150" t="s">
        <v>2931</v>
      </c>
      <c r="D350" s="150"/>
      <c r="E350" s="171"/>
      <c r="F350" s="171" t="s">
        <v>2932</v>
      </c>
      <c r="G350" s="171">
        <v>11019978</v>
      </c>
      <c r="H350" s="171" t="s">
        <v>78</v>
      </c>
      <c r="I350" s="171" t="s">
        <v>241</v>
      </c>
      <c r="J350" s="171"/>
      <c r="K350" s="171" t="s">
        <v>61</v>
      </c>
      <c r="L350" s="154"/>
      <c r="M350" s="154"/>
      <c r="N350" s="171" t="s">
        <v>313</v>
      </c>
      <c r="O350" s="171" t="s">
        <v>62</v>
      </c>
      <c r="P350" s="176">
        <v>44950</v>
      </c>
      <c r="Q350" s="171" t="s">
        <v>1213</v>
      </c>
      <c r="R350" s="171" t="s">
        <v>303</v>
      </c>
      <c r="S350" s="171" t="s">
        <v>305</v>
      </c>
      <c r="T350" s="179">
        <v>45382</v>
      </c>
      <c r="U350" s="177">
        <v>4.6535000000000002</v>
      </c>
      <c r="V350" s="177">
        <v>67.072571182979999</v>
      </c>
      <c r="W350" s="177">
        <v>312.12221</v>
      </c>
      <c r="X350" s="178">
        <v>3.2196842699999998E-4</v>
      </c>
      <c r="Y350" s="178">
        <v>4.7234754099999996E-3</v>
      </c>
      <c r="Z350" s="178">
        <v>2.4563836999999999E-4</v>
      </c>
    </row>
    <row r="351" spans="1:26" ht="13.5" thickBot="1" x14ac:dyDescent="0.25">
      <c r="A351" s="149">
        <v>8700</v>
      </c>
      <c r="B351" s="149">
        <v>12956</v>
      </c>
      <c r="C351" s="150" t="s">
        <v>2933</v>
      </c>
      <c r="D351" s="150"/>
      <c r="E351" s="171"/>
      <c r="F351" s="171" t="s">
        <v>2934</v>
      </c>
      <c r="G351" s="171">
        <v>11019980</v>
      </c>
      <c r="H351" s="171" t="s">
        <v>78</v>
      </c>
      <c r="I351" s="171" t="s">
        <v>943</v>
      </c>
      <c r="J351" s="171"/>
      <c r="K351" s="171" t="s">
        <v>61</v>
      </c>
      <c r="L351" s="154"/>
      <c r="M351" s="154"/>
      <c r="N351" s="171" t="s">
        <v>314</v>
      </c>
      <c r="O351" s="171" t="s">
        <v>62</v>
      </c>
      <c r="P351" s="176">
        <v>44892</v>
      </c>
      <c r="Q351" s="171" t="s">
        <v>1207</v>
      </c>
      <c r="R351" s="171" t="s">
        <v>303</v>
      </c>
      <c r="S351" s="171" t="s">
        <v>305</v>
      </c>
      <c r="T351" s="179">
        <v>45382</v>
      </c>
      <c r="U351" s="177">
        <v>3.681</v>
      </c>
      <c r="V351" s="177">
        <v>279.03032328171702</v>
      </c>
      <c r="W351" s="177">
        <v>1027.1106199999999</v>
      </c>
      <c r="X351" s="178">
        <v>2.5727062999999998E-3</v>
      </c>
      <c r="Y351" s="178">
        <v>1.5543692826999999E-2</v>
      </c>
      <c r="Z351" s="178">
        <v>8.0833010500000002E-4</v>
      </c>
    </row>
    <row r="352" spans="1:26" ht="13.5" thickBot="1" x14ac:dyDescent="0.25">
      <c r="A352" s="149">
        <v>8700</v>
      </c>
      <c r="B352" s="149">
        <v>12956</v>
      </c>
      <c r="C352" s="156" t="s">
        <v>3432</v>
      </c>
      <c r="D352" s="150"/>
      <c r="E352" s="171"/>
      <c r="F352" s="171" t="s">
        <v>2935</v>
      </c>
      <c r="G352" s="171">
        <v>11019985</v>
      </c>
      <c r="H352" s="171" t="s">
        <v>78</v>
      </c>
      <c r="I352" s="171" t="s">
        <v>765</v>
      </c>
      <c r="J352" s="171"/>
      <c r="K352" s="171" t="s">
        <v>61</v>
      </c>
      <c r="L352" s="154"/>
      <c r="M352" s="154"/>
      <c r="N352" s="171" t="s">
        <v>314</v>
      </c>
      <c r="O352" s="171" t="s">
        <v>62</v>
      </c>
      <c r="P352" s="176">
        <v>44929</v>
      </c>
      <c r="Q352" s="171" t="s">
        <v>1207</v>
      </c>
      <c r="R352" s="171" t="s">
        <v>303</v>
      </c>
      <c r="S352" s="171" t="s">
        <v>305</v>
      </c>
      <c r="T352" s="179">
        <v>45382</v>
      </c>
      <c r="U352" s="177">
        <v>3.681</v>
      </c>
      <c r="V352" s="177">
        <v>33.699304536809997</v>
      </c>
      <c r="W352" s="177">
        <v>124.04714</v>
      </c>
      <c r="X352" s="178">
        <v>0.18553330000000001</v>
      </c>
      <c r="Y352" s="178">
        <v>1.8772570380000001E-3</v>
      </c>
      <c r="Z352" s="178">
        <v>9.7624380332273704E-5</v>
      </c>
    </row>
    <row r="353" spans="1:26" ht="13.5" thickBot="1" x14ac:dyDescent="0.25">
      <c r="A353" s="149">
        <v>8700</v>
      </c>
      <c r="B353" s="149">
        <v>12956</v>
      </c>
      <c r="C353" s="156" t="s">
        <v>3432</v>
      </c>
      <c r="D353" s="150"/>
      <c r="E353" s="171"/>
      <c r="F353" s="171" t="s">
        <v>2936</v>
      </c>
      <c r="G353" s="171">
        <v>11019986</v>
      </c>
      <c r="H353" s="171" t="s">
        <v>78</v>
      </c>
      <c r="I353" s="171" t="s">
        <v>765</v>
      </c>
      <c r="J353" s="171"/>
      <c r="K353" s="171" t="s">
        <v>61</v>
      </c>
      <c r="L353" s="154"/>
      <c r="M353" s="154"/>
      <c r="N353" s="171" t="s">
        <v>314</v>
      </c>
      <c r="O353" s="171" t="s">
        <v>62</v>
      </c>
      <c r="P353" s="176">
        <v>44929</v>
      </c>
      <c r="Q353" s="171" t="s">
        <v>1207</v>
      </c>
      <c r="R353" s="171" t="s">
        <v>303</v>
      </c>
      <c r="S353" s="171" t="s">
        <v>305</v>
      </c>
      <c r="T353" s="179">
        <v>45382</v>
      </c>
      <c r="U353" s="177">
        <v>3.681</v>
      </c>
      <c r="V353" s="177">
        <v>18.005531105677001</v>
      </c>
      <c r="W353" s="177">
        <v>66.278360000000006</v>
      </c>
      <c r="X353" s="178">
        <v>1.4702435500000001E-4</v>
      </c>
      <c r="Y353" s="178">
        <v>1.0030180279999999E-3</v>
      </c>
      <c r="Z353" s="178">
        <v>5.2160685239815698E-5</v>
      </c>
    </row>
    <row r="354" spans="1:26" ht="13.5" thickBot="1" x14ac:dyDescent="0.25">
      <c r="A354" s="149">
        <v>8700</v>
      </c>
      <c r="B354" s="149">
        <v>12956</v>
      </c>
      <c r="C354" s="156" t="s">
        <v>3419</v>
      </c>
      <c r="D354" s="156"/>
      <c r="E354" s="171"/>
      <c r="F354" s="171" t="s">
        <v>2892</v>
      </c>
      <c r="G354" s="171">
        <v>11019987</v>
      </c>
      <c r="H354" s="171" t="s">
        <v>78</v>
      </c>
      <c r="I354" s="171" t="s">
        <v>943</v>
      </c>
      <c r="J354" s="154"/>
      <c r="K354" s="171" t="s">
        <v>61</v>
      </c>
      <c r="L354" s="154"/>
      <c r="M354" s="154"/>
      <c r="N354" s="171" t="s">
        <v>314</v>
      </c>
      <c r="O354" s="171" t="s">
        <v>62</v>
      </c>
      <c r="P354" s="176">
        <v>44915</v>
      </c>
      <c r="Q354" s="171" t="s">
        <v>1207</v>
      </c>
      <c r="R354" s="171" t="s">
        <v>303</v>
      </c>
      <c r="S354" s="171" t="s">
        <v>305</v>
      </c>
      <c r="T354" s="179">
        <v>45382</v>
      </c>
      <c r="U354" s="177">
        <v>3.681</v>
      </c>
      <c r="V354" s="177">
        <v>86.862099972832993</v>
      </c>
      <c r="W354" s="177">
        <v>319.73939000000001</v>
      </c>
      <c r="X354" s="178">
        <v>8.4206479999999995E-4</v>
      </c>
      <c r="Y354" s="178">
        <v>4.8387493669999997E-3</v>
      </c>
      <c r="Z354" s="178">
        <v>2.51633047E-4</v>
      </c>
    </row>
    <row r="355" spans="1:26" ht="13.5" thickBot="1" x14ac:dyDescent="0.25">
      <c r="A355" s="149">
        <v>8700</v>
      </c>
      <c r="B355" s="149">
        <v>12956</v>
      </c>
      <c r="C355" s="156" t="s">
        <v>3369</v>
      </c>
      <c r="D355" s="156"/>
      <c r="E355" s="171"/>
      <c r="F355" s="171" t="s">
        <v>2937</v>
      </c>
      <c r="G355" s="171">
        <v>11019991</v>
      </c>
      <c r="H355" s="171" t="s">
        <v>78</v>
      </c>
      <c r="I355" s="171" t="s">
        <v>943</v>
      </c>
      <c r="J355" s="171"/>
      <c r="K355" s="171" t="s">
        <v>61</v>
      </c>
      <c r="L355" s="154"/>
      <c r="M355" s="154"/>
      <c r="N355" s="171" t="s">
        <v>314</v>
      </c>
      <c r="O355" s="171" t="s">
        <v>62</v>
      </c>
      <c r="P355" s="176">
        <v>44938</v>
      </c>
      <c r="Q355" s="171" t="s">
        <v>1207</v>
      </c>
      <c r="R355" s="171" t="s">
        <v>303</v>
      </c>
      <c r="S355" s="171" t="s">
        <v>305</v>
      </c>
      <c r="T355" s="179">
        <v>45382</v>
      </c>
      <c r="U355" s="177">
        <v>3.681</v>
      </c>
      <c r="V355" s="177">
        <v>712.00558000543299</v>
      </c>
      <c r="W355" s="177">
        <v>2620.8925399999998</v>
      </c>
      <c r="X355" s="178">
        <v>4.5761400599999999E-4</v>
      </c>
      <c r="Y355" s="178">
        <v>3.9663058469999998E-2</v>
      </c>
      <c r="Z355" s="178">
        <v>2.0626272409999999E-3</v>
      </c>
    </row>
    <row r="356" spans="1:26" ht="13.5" thickBot="1" x14ac:dyDescent="0.25">
      <c r="A356" s="149">
        <v>8700</v>
      </c>
      <c r="B356" s="149">
        <v>12956</v>
      </c>
      <c r="C356" s="156" t="s">
        <v>3420</v>
      </c>
      <c r="D356" s="156"/>
      <c r="E356" s="171"/>
      <c r="F356" s="171" t="s">
        <v>2893</v>
      </c>
      <c r="G356" s="171">
        <v>11019993</v>
      </c>
      <c r="H356" s="171" t="s">
        <v>78</v>
      </c>
      <c r="I356" s="171" t="s">
        <v>2889</v>
      </c>
      <c r="J356" s="154"/>
      <c r="K356" s="171" t="s">
        <v>61</v>
      </c>
      <c r="L356" s="154"/>
      <c r="M356" s="154"/>
      <c r="N356" s="171" t="s">
        <v>314</v>
      </c>
      <c r="O356" s="171" t="s">
        <v>62</v>
      </c>
      <c r="P356" s="176">
        <v>44957</v>
      </c>
      <c r="Q356" s="171" t="s">
        <v>1207</v>
      </c>
      <c r="R356" s="171" t="s">
        <v>303</v>
      </c>
      <c r="S356" s="171" t="s">
        <v>305</v>
      </c>
      <c r="T356" s="179">
        <v>45382</v>
      </c>
      <c r="U356" s="177">
        <v>3.681</v>
      </c>
      <c r="V356" s="177">
        <v>106.242939418636</v>
      </c>
      <c r="W356" s="177">
        <v>391.08026000000001</v>
      </c>
      <c r="X356" s="178">
        <v>6.2964401599999999E-4</v>
      </c>
      <c r="Y356" s="178">
        <v>5.9183804679999999E-3</v>
      </c>
      <c r="Z356" s="178">
        <v>3.0777789800000001E-4</v>
      </c>
    </row>
    <row r="357" spans="1:26" ht="13.5" thickBot="1" x14ac:dyDescent="0.25">
      <c r="A357" s="149">
        <v>8700</v>
      </c>
      <c r="B357" s="149">
        <v>12956</v>
      </c>
      <c r="C357" s="150" t="s">
        <v>2938</v>
      </c>
      <c r="D357" s="150"/>
      <c r="E357" s="171"/>
      <c r="F357" s="171" t="s">
        <v>2939</v>
      </c>
      <c r="G357" s="171">
        <v>11019995</v>
      </c>
      <c r="H357" s="171" t="s">
        <v>78</v>
      </c>
      <c r="I357" s="171" t="s">
        <v>943</v>
      </c>
      <c r="J357" s="171"/>
      <c r="K357" s="171" t="s">
        <v>61</v>
      </c>
      <c r="L357" s="154"/>
      <c r="M357" s="154"/>
      <c r="N357" s="171" t="s">
        <v>314</v>
      </c>
      <c r="O357" s="171" t="s">
        <v>62</v>
      </c>
      <c r="P357" s="176">
        <v>45098</v>
      </c>
      <c r="Q357" s="171" t="s">
        <v>1207</v>
      </c>
      <c r="R357" s="171" t="s">
        <v>303</v>
      </c>
      <c r="S357" s="171" t="s">
        <v>305</v>
      </c>
      <c r="T357" s="179">
        <v>45382</v>
      </c>
      <c r="U357" s="177">
        <v>3.681</v>
      </c>
      <c r="V357" s="177">
        <v>154.30760391198001</v>
      </c>
      <c r="W357" s="177">
        <v>568.00629000000004</v>
      </c>
      <c r="X357" s="178">
        <v>8.5561008354552594E-5</v>
      </c>
      <c r="Y357" s="178">
        <v>8.5958757740000006E-3</v>
      </c>
      <c r="Z357" s="178">
        <v>4.4701765799999999E-4</v>
      </c>
    </row>
    <row r="358" spans="1:26" ht="13.5" thickBot="1" x14ac:dyDescent="0.25">
      <c r="A358" s="149">
        <v>8700</v>
      </c>
      <c r="B358" s="149">
        <v>12956</v>
      </c>
      <c r="C358" s="156" t="s">
        <v>3332</v>
      </c>
      <c r="D358" s="150"/>
      <c r="E358" s="171"/>
      <c r="F358" s="171" t="s">
        <v>2975</v>
      </c>
      <c r="G358" s="171">
        <v>11020000</v>
      </c>
      <c r="H358" s="171" t="s">
        <v>78</v>
      </c>
      <c r="I358" s="171" t="s">
        <v>943</v>
      </c>
      <c r="J358" s="171"/>
      <c r="K358" s="171" t="s">
        <v>61</v>
      </c>
      <c r="L358" s="154"/>
      <c r="M358" s="154"/>
      <c r="N358" s="171" t="s">
        <v>314</v>
      </c>
      <c r="O358" s="171" t="s">
        <v>62</v>
      </c>
      <c r="P358" s="176">
        <v>44985</v>
      </c>
      <c r="Q358" s="171" t="s">
        <v>1207</v>
      </c>
      <c r="R358" s="171" t="s">
        <v>303</v>
      </c>
      <c r="S358" s="171" t="s">
        <v>305</v>
      </c>
      <c r="T358" s="179">
        <v>45382</v>
      </c>
      <c r="U358" s="177">
        <v>3.681</v>
      </c>
      <c r="V358" s="177">
        <v>147.88020646563399</v>
      </c>
      <c r="W358" s="177">
        <v>544.34703999999999</v>
      </c>
      <c r="X358" s="190">
        <v>1.47880206465634E-6</v>
      </c>
      <c r="Y358" s="178">
        <v>8.237830489E-3</v>
      </c>
      <c r="Z358" s="178">
        <v>4.28397966E-4</v>
      </c>
    </row>
    <row r="359" spans="1:26" ht="13.5" thickBot="1" x14ac:dyDescent="0.25">
      <c r="A359" s="149">
        <v>8700</v>
      </c>
      <c r="B359" s="149">
        <v>12956</v>
      </c>
      <c r="C359" s="156" t="s">
        <v>2979</v>
      </c>
      <c r="D359" s="150"/>
      <c r="E359" s="171"/>
      <c r="F359" s="171" t="s">
        <v>2894</v>
      </c>
      <c r="G359" s="171">
        <v>11020002</v>
      </c>
      <c r="H359" s="171" t="s">
        <v>78</v>
      </c>
      <c r="I359" s="171" t="s">
        <v>943</v>
      </c>
      <c r="J359" s="171"/>
      <c r="K359" s="171" t="s">
        <v>61</v>
      </c>
      <c r="L359" s="154"/>
      <c r="M359" s="154"/>
      <c r="N359" s="171" t="s">
        <v>314</v>
      </c>
      <c r="O359" s="171" t="s">
        <v>62</v>
      </c>
      <c r="P359" s="176">
        <v>44987</v>
      </c>
      <c r="Q359" s="171" t="s">
        <v>1207</v>
      </c>
      <c r="R359" s="171" t="s">
        <v>303</v>
      </c>
      <c r="S359" s="171" t="s">
        <v>305</v>
      </c>
      <c r="T359" s="179">
        <v>45382</v>
      </c>
      <c r="U359" s="177">
        <v>3.681</v>
      </c>
      <c r="V359" s="177">
        <v>301.174064113013</v>
      </c>
      <c r="W359" s="177">
        <v>1108.6217300000001</v>
      </c>
      <c r="X359" s="190">
        <v>3.0117406411301299E-6</v>
      </c>
      <c r="Y359" s="178">
        <v>1.6777234405999999E-2</v>
      </c>
      <c r="Z359" s="178">
        <v>8.7247887699999996E-4</v>
      </c>
    </row>
    <row r="360" spans="1:26" ht="13.5" thickBot="1" x14ac:dyDescent="0.25">
      <c r="A360" s="149">
        <v>8700</v>
      </c>
      <c r="B360" s="149">
        <v>12956</v>
      </c>
      <c r="C360" s="156" t="s">
        <v>3436</v>
      </c>
      <c r="D360" s="150"/>
      <c r="E360" s="171"/>
      <c r="F360" s="171" t="s">
        <v>2976</v>
      </c>
      <c r="G360" s="171">
        <v>11020009</v>
      </c>
      <c r="H360" s="171" t="s">
        <v>78</v>
      </c>
      <c r="I360" s="171" t="s">
        <v>2889</v>
      </c>
      <c r="J360" s="171"/>
      <c r="K360" s="171" t="s">
        <v>61</v>
      </c>
      <c r="L360" s="154"/>
      <c r="M360" s="154"/>
      <c r="N360" s="171" t="s">
        <v>109</v>
      </c>
      <c r="O360" s="171" t="s">
        <v>62</v>
      </c>
      <c r="P360" s="176">
        <v>45015</v>
      </c>
      <c r="Q360" s="171" t="s">
        <v>1207</v>
      </c>
      <c r="R360" s="171" t="s">
        <v>303</v>
      </c>
      <c r="S360" s="171" t="s">
        <v>305</v>
      </c>
      <c r="T360" s="179">
        <v>45382</v>
      </c>
      <c r="U360" s="177">
        <v>3.681</v>
      </c>
      <c r="V360" s="177">
        <v>176.01835914153801</v>
      </c>
      <c r="W360" s="177">
        <v>647.92358000000002</v>
      </c>
      <c r="X360" s="178">
        <v>7.2870000000000001E-3</v>
      </c>
      <c r="Y360" s="178">
        <v>9.8052974110000007E-3</v>
      </c>
      <c r="Z360" s="178">
        <v>5.0991210199999998E-4</v>
      </c>
    </row>
    <row r="361" spans="1:26" ht="13.5" thickBot="1" x14ac:dyDescent="0.25">
      <c r="A361" s="149">
        <v>8700</v>
      </c>
      <c r="B361" s="149">
        <v>12956</v>
      </c>
      <c r="C361" s="150" t="s">
        <v>2940</v>
      </c>
      <c r="D361" s="150"/>
      <c r="E361" s="171"/>
      <c r="F361" s="171" t="s">
        <v>2941</v>
      </c>
      <c r="G361" s="171">
        <v>11020011</v>
      </c>
      <c r="H361" s="171" t="s">
        <v>78</v>
      </c>
      <c r="I361" s="171" t="s">
        <v>765</v>
      </c>
      <c r="J361" s="171"/>
      <c r="K361" s="171" t="s">
        <v>61</v>
      </c>
      <c r="L361" s="154"/>
      <c r="M361" s="154"/>
      <c r="N361" s="171" t="s">
        <v>109</v>
      </c>
      <c r="O361" s="171" t="s">
        <v>62</v>
      </c>
      <c r="P361" s="176">
        <v>45029</v>
      </c>
      <c r="Q361" s="171" t="s">
        <v>1207</v>
      </c>
      <c r="R361" s="171" t="s">
        <v>303</v>
      </c>
      <c r="S361" s="171" t="s">
        <v>305</v>
      </c>
      <c r="T361" s="179">
        <v>45382</v>
      </c>
      <c r="U361" s="177">
        <v>3.681</v>
      </c>
      <c r="V361" s="177">
        <v>212.071200760663</v>
      </c>
      <c r="W361" s="177">
        <v>780.63409000000001</v>
      </c>
      <c r="X361" s="178">
        <v>7.7333333300000004E-4</v>
      </c>
      <c r="Y361" s="178">
        <v>1.1813660836E-2</v>
      </c>
      <c r="Z361" s="178">
        <v>6.1435450500000005E-4</v>
      </c>
    </row>
    <row r="362" spans="1:26" ht="13.5" thickBot="1" x14ac:dyDescent="0.25">
      <c r="A362" s="149">
        <v>8700</v>
      </c>
      <c r="B362" s="149">
        <v>12956</v>
      </c>
      <c r="C362" s="150" t="s">
        <v>2942</v>
      </c>
      <c r="D362" s="150"/>
      <c r="E362" s="171"/>
      <c r="F362" s="171" t="s">
        <v>2943</v>
      </c>
      <c r="G362" s="171">
        <v>11020012</v>
      </c>
      <c r="H362" s="171" t="s">
        <v>78</v>
      </c>
      <c r="I362" s="171" t="s">
        <v>241</v>
      </c>
      <c r="J362" s="171"/>
      <c r="K362" s="171" t="s">
        <v>61</v>
      </c>
      <c r="L362" s="154"/>
      <c r="M362" s="154"/>
      <c r="N362" s="171" t="s">
        <v>314</v>
      </c>
      <c r="O362" s="171" t="s">
        <v>62</v>
      </c>
      <c r="P362" s="176">
        <v>45057</v>
      </c>
      <c r="Q362" s="171" t="s">
        <v>1207</v>
      </c>
      <c r="R362" s="171" t="s">
        <v>303</v>
      </c>
      <c r="S362" s="171" t="s">
        <v>305</v>
      </c>
      <c r="T362" s="179">
        <v>45382</v>
      </c>
      <c r="U362" s="177">
        <v>3.681</v>
      </c>
      <c r="V362" s="177">
        <v>161.11748437924501</v>
      </c>
      <c r="W362" s="177">
        <v>593.07345999999995</v>
      </c>
      <c r="X362" s="178">
        <v>3.7638424000000001E-5</v>
      </c>
      <c r="Y362" s="178">
        <v>8.9752276990000008E-3</v>
      </c>
      <c r="Z362" s="178">
        <v>4.6674537599999998E-4</v>
      </c>
    </row>
    <row r="363" spans="1:26" ht="13.5" thickBot="1" x14ac:dyDescent="0.25">
      <c r="A363" s="149">
        <v>8700</v>
      </c>
      <c r="B363" s="149">
        <v>12956</v>
      </c>
      <c r="C363" s="150" t="s">
        <v>2977</v>
      </c>
      <c r="D363" s="150"/>
      <c r="E363" s="171"/>
      <c r="F363" s="171" t="s">
        <v>2978</v>
      </c>
      <c r="G363" s="171">
        <v>11020019</v>
      </c>
      <c r="H363" s="171" t="s">
        <v>78</v>
      </c>
      <c r="I363" s="171" t="s">
        <v>765</v>
      </c>
      <c r="J363" s="171"/>
      <c r="K363" s="171" t="s">
        <v>61</v>
      </c>
      <c r="L363" s="154"/>
      <c r="M363" s="154"/>
      <c r="N363" s="171" t="s">
        <v>314</v>
      </c>
      <c r="O363" s="171" t="s">
        <v>62</v>
      </c>
      <c r="P363" s="176">
        <v>44812</v>
      </c>
      <c r="Q363" s="171" t="s">
        <v>1207</v>
      </c>
      <c r="R363" s="171" t="s">
        <v>303</v>
      </c>
      <c r="S363" s="171" t="s">
        <v>305</v>
      </c>
      <c r="T363" s="179">
        <v>45382</v>
      </c>
      <c r="U363" s="177">
        <v>3.681</v>
      </c>
      <c r="V363" s="177">
        <v>148.67696006520001</v>
      </c>
      <c r="W363" s="177">
        <v>547.27989000000002</v>
      </c>
      <c r="X363" s="178">
        <v>1.6000000000000001E-3</v>
      </c>
      <c r="Y363" s="178">
        <v>8.28221453E-3</v>
      </c>
      <c r="Z363" s="178">
        <v>4.3070610100000002E-4</v>
      </c>
    </row>
    <row r="364" spans="1:26" ht="13.5" thickBot="1" x14ac:dyDescent="0.25">
      <c r="A364" s="149">
        <v>8700</v>
      </c>
      <c r="B364" s="149">
        <v>12956</v>
      </c>
      <c r="C364" s="150" t="s">
        <v>2944</v>
      </c>
      <c r="D364" s="150"/>
      <c r="E364" s="171"/>
      <c r="F364" s="171" t="s">
        <v>2945</v>
      </c>
      <c r="G364" s="171">
        <v>11020029</v>
      </c>
      <c r="H364" s="171" t="s">
        <v>78</v>
      </c>
      <c r="I364" s="171" t="s">
        <v>943</v>
      </c>
      <c r="J364" s="171"/>
      <c r="K364" s="171" t="s">
        <v>61</v>
      </c>
      <c r="L364" s="154"/>
      <c r="M364" s="154"/>
      <c r="N364" s="171" t="s">
        <v>314</v>
      </c>
      <c r="O364" s="171" t="s">
        <v>62</v>
      </c>
      <c r="P364" s="176">
        <v>45082</v>
      </c>
      <c r="Q364" s="171" t="s">
        <v>1207</v>
      </c>
      <c r="R364" s="171" t="s">
        <v>303</v>
      </c>
      <c r="S364" s="171" t="s">
        <v>305</v>
      </c>
      <c r="T364" s="179">
        <v>45382</v>
      </c>
      <c r="U364" s="177">
        <v>3.681</v>
      </c>
      <c r="V364" s="177">
        <v>343.16175224123901</v>
      </c>
      <c r="W364" s="177">
        <v>1263.17841</v>
      </c>
      <c r="X364" s="178">
        <v>9.0780381250000003E-5</v>
      </c>
      <c r="Y364" s="178">
        <v>1.9116205021000001E-2</v>
      </c>
      <c r="Z364" s="178">
        <v>9.9411408800000002E-4</v>
      </c>
    </row>
    <row r="365" spans="1:26" ht="13.5" thickBot="1" x14ac:dyDescent="0.25">
      <c r="A365" s="149">
        <v>8700</v>
      </c>
      <c r="B365" s="149">
        <v>12956</v>
      </c>
      <c r="C365" s="156" t="s">
        <v>3371</v>
      </c>
      <c r="D365" s="156"/>
      <c r="E365" s="171"/>
      <c r="F365" s="171" t="s">
        <v>2946</v>
      </c>
      <c r="G365" s="171">
        <v>11020456</v>
      </c>
      <c r="H365" s="171" t="s">
        <v>78</v>
      </c>
      <c r="I365" s="171" t="s">
        <v>943</v>
      </c>
      <c r="J365" s="154"/>
      <c r="K365" s="171" t="s">
        <v>61</v>
      </c>
      <c r="L365" s="154"/>
      <c r="M365" s="154"/>
      <c r="N365" s="171" t="s">
        <v>173</v>
      </c>
      <c r="O365" s="171" t="s">
        <v>62</v>
      </c>
      <c r="P365" s="176">
        <v>45104</v>
      </c>
      <c r="Q365" s="171" t="s">
        <v>1207</v>
      </c>
      <c r="R365" s="171" t="s">
        <v>303</v>
      </c>
      <c r="S365" s="171" t="s">
        <v>305</v>
      </c>
      <c r="T365" s="179">
        <v>45382</v>
      </c>
      <c r="U365" s="177">
        <v>3.681</v>
      </c>
      <c r="V365" s="177">
        <v>791.58654985058399</v>
      </c>
      <c r="W365" s="177">
        <v>2913.8300899999999</v>
      </c>
      <c r="X365" s="178">
        <v>2.6335589849999998E-3</v>
      </c>
      <c r="Y365" s="178">
        <v>4.4096204429000002E-2</v>
      </c>
      <c r="Z365" s="178">
        <v>2.2931673950000002E-3</v>
      </c>
    </row>
    <row r="366" spans="1:26" ht="13.5" thickBot="1" x14ac:dyDescent="0.25">
      <c r="A366" s="149">
        <v>8700</v>
      </c>
      <c r="B366" s="149">
        <v>12956</v>
      </c>
      <c r="C366" s="156" t="s">
        <v>3437</v>
      </c>
      <c r="D366" s="156"/>
      <c r="E366" s="171"/>
      <c r="F366" s="171" t="s">
        <v>2947</v>
      </c>
      <c r="G366" s="171">
        <v>11020457</v>
      </c>
      <c r="H366" s="171" t="s">
        <v>78</v>
      </c>
      <c r="I366" s="171" t="s">
        <v>943</v>
      </c>
      <c r="J366" s="154"/>
      <c r="K366" s="171" t="s">
        <v>61</v>
      </c>
      <c r="L366" s="154"/>
      <c r="M366" s="154"/>
      <c r="N366" s="171" t="s">
        <v>314</v>
      </c>
      <c r="O366" s="171" t="s">
        <v>62</v>
      </c>
      <c r="P366" s="176">
        <v>45099</v>
      </c>
      <c r="Q366" s="171" t="s">
        <v>1207</v>
      </c>
      <c r="R366" s="171" t="s">
        <v>303</v>
      </c>
      <c r="S366" s="171" t="s">
        <v>305</v>
      </c>
      <c r="T366" s="179">
        <v>45382</v>
      </c>
      <c r="U366" s="177">
        <v>3.681</v>
      </c>
      <c r="V366" s="177">
        <v>12.876989948383001</v>
      </c>
      <c r="W366" s="177">
        <v>47.400199999999998</v>
      </c>
      <c r="X366" s="178">
        <v>4.6558899999999999E-5</v>
      </c>
      <c r="Y366" s="178">
        <v>7.1732696900000004E-4</v>
      </c>
      <c r="Z366" s="178">
        <v>3.73036827179235E-5</v>
      </c>
    </row>
    <row r="367" spans="1:26" ht="13.5" thickBot="1" x14ac:dyDescent="0.25">
      <c r="A367" s="149">
        <v>8700</v>
      </c>
      <c r="B367" s="149">
        <v>12956</v>
      </c>
      <c r="C367" s="156" t="s">
        <v>3362</v>
      </c>
      <c r="D367" s="156"/>
      <c r="E367" s="171"/>
      <c r="F367" s="171" t="s">
        <v>2895</v>
      </c>
      <c r="G367" s="171">
        <v>11020463</v>
      </c>
      <c r="H367" s="171" t="s">
        <v>78</v>
      </c>
      <c r="I367" s="171" t="s">
        <v>765</v>
      </c>
      <c r="J367" s="154"/>
      <c r="K367" s="171" t="s">
        <v>61</v>
      </c>
      <c r="L367" s="154"/>
      <c r="M367" s="154"/>
      <c r="N367" s="171" t="s">
        <v>53</v>
      </c>
      <c r="O367" s="171" t="s">
        <v>62</v>
      </c>
      <c r="P367" s="176">
        <v>45120</v>
      </c>
      <c r="Q367" s="171" t="s">
        <v>1207</v>
      </c>
      <c r="R367" s="171" t="s">
        <v>303</v>
      </c>
      <c r="S367" s="171" t="s">
        <v>305</v>
      </c>
      <c r="T367" s="179">
        <v>45382</v>
      </c>
      <c r="U367" s="177">
        <v>3.681</v>
      </c>
      <c r="V367" s="177">
        <v>128.94462102689499</v>
      </c>
      <c r="W367" s="177">
        <v>474.64515</v>
      </c>
      <c r="X367" s="178">
        <v>1.0381362499999999E-3</v>
      </c>
      <c r="Y367" s="178">
        <v>7.183002755E-3</v>
      </c>
      <c r="Z367" s="178">
        <v>3.7354298200000002E-4</v>
      </c>
    </row>
    <row r="368" spans="1:26" ht="13.5" thickBot="1" x14ac:dyDescent="0.25">
      <c r="A368" s="149">
        <v>8700</v>
      </c>
      <c r="B368" s="149">
        <v>12956</v>
      </c>
      <c r="C368" s="156" t="s">
        <v>3373</v>
      </c>
      <c r="D368" s="156"/>
      <c r="E368" s="171"/>
      <c r="F368" s="171" t="s">
        <v>2948</v>
      </c>
      <c r="G368" s="171">
        <v>11020471</v>
      </c>
      <c r="H368" s="171" t="s">
        <v>78</v>
      </c>
      <c r="I368" s="171" t="s">
        <v>241</v>
      </c>
      <c r="J368" s="154"/>
      <c r="K368" s="171" t="s">
        <v>61</v>
      </c>
      <c r="L368" s="154"/>
      <c r="M368" s="154"/>
      <c r="N368" s="171" t="s">
        <v>173</v>
      </c>
      <c r="O368" s="171" t="s">
        <v>62</v>
      </c>
      <c r="P368" s="176">
        <v>45174</v>
      </c>
      <c r="Q368" s="171" t="s">
        <v>1216</v>
      </c>
      <c r="R368" s="171" t="s">
        <v>303</v>
      </c>
      <c r="S368" s="171" t="s">
        <v>305</v>
      </c>
      <c r="T368" s="179">
        <v>45382</v>
      </c>
      <c r="U368" s="177">
        <v>3.9790999999999999</v>
      </c>
      <c r="V368" s="177">
        <v>623.39058078459902</v>
      </c>
      <c r="W368" s="177">
        <v>2480.5334600000001</v>
      </c>
      <c r="X368" s="178">
        <v>3.1274365400000003E-4</v>
      </c>
      <c r="Y368" s="178">
        <v>3.7538946049000002E-2</v>
      </c>
      <c r="Z368" s="178">
        <v>1.952165458E-3</v>
      </c>
    </row>
    <row r="369" spans="1:26" ht="13.5" thickBot="1" x14ac:dyDescent="0.25">
      <c r="A369" s="149">
        <v>8700</v>
      </c>
      <c r="B369" s="149">
        <v>12956</v>
      </c>
      <c r="C369" s="150" t="s">
        <v>2949</v>
      </c>
      <c r="D369" s="156"/>
      <c r="E369" s="171"/>
      <c r="F369" s="171" t="s">
        <v>2950</v>
      </c>
      <c r="G369" s="171">
        <v>11020474</v>
      </c>
      <c r="H369" s="171" t="s">
        <v>78</v>
      </c>
      <c r="I369" s="171" t="s">
        <v>943</v>
      </c>
      <c r="J369" s="171"/>
      <c r="K369" s="171" t="s">
        <v>61</v>
      </c>
      <c r="L369" s="154"/>
      <c r="M369" s="154"/>
      <c r="N369" s="171" t="s">
        <v>53</v>
      </c>
      <c r="O369" s="171" t="s">
        <v>62</v>
      </c>
      <c r="P369" s="176">
        <v>45155</v>
      </c>
      <c r="Q369" s="171" t="s">
        <v>1207</v>
      </c>
      <c r="R369" s="171" t="s">
        <v>303</v>
      </c>
      <c r="S369" s="171" t="s">
        <v>305</v>
      </c>
      <c r="T369" s="179">
        <v>45382</v>
      </c>
      <c r="U369" s="177">
        <v>3.681</v>
      </c>
      <c r="V369" s="177">
        <v>472.06740016299898</v>
      </c>
      <c r="W369" s="177">
        <v>1737.6801</v>
      </c>
      <c r="X369" s="190">
        <v>1.5735580005433299E-6</v>
      </c>
      <c r="Y369" s="178">
        <v>2.6297036736999999E-2</v>
      </c>
      <c r="Z369" s="178">
        <v>1.367544168E-3</v>
      </c>
    </row>
    <row r="370" spans="1:26" ht="13.5" thickBot="1" x14ac:dyDescent="0.25">
      <c r="A370" s="149">
        <v>8700</v>
      </c>
      <c r="B370" s="149">
        <v>12956</v>
      </c>
      <c r="C370" s="150" t="s">
        <v>2951</v>
      </c>
      <c r="D370" s="150"/>
      <c r="E370" s="171"/>
      <c r="F370" s="171" t="s">
        <v>2952</v>
      </c>
      <c r="G370" s="171">
        <v>11020490</v>
      </c>
      <c r="H370" s="171" t="s">
        <v>78</v>
      </c>
      <c r="I370" s="171" t="s">
        <v>943</v>
      </c>
      <c r="J370" s="154"/>
      <c r="K370" s="171" t="s">
        <v>61</v>
      </c>
      <c r="L370" s="154"/>
      <c r="M370" s="154"/>
      <c r="N370" s="171" t="s">
        <v>314</v>
      </c>
      <c r="O370" s="171" t="s">
        <v>62</v>
      </c>
      <c r="P370" s="176">
        <v>45218</v>
      </c>
      <c r="Q370" s="171" t="s">
        <v>1207</v>
      </c>
      <c r="R370" s="171" t="s">
        <v>303</v>
      </c>
      <c r="S370" s="171" t="s">
        <v>305</v>
      </c>
      <c r="T370" s="179">
        <v>45382</v>
      </c>
      <c r="U370" s="177">
        <v>3.681</v>
      </c>
      <c r="V370" s="177">
        <v>195.76114914425401</v>
      </c>
      <c r="W370" s="177">
        <v>720.59679000000006</v>
      </c>
      <c r="X370" s="190">
        <v>1.95761149144254E-6</v>
      </c>
      <c r="Y370" s="178">
        <v>1.0905091368000001E-2</v>
      </c>
      <c r="Z370" s="178">
        <v>5.6710549700000001E-4</v>
      </c>
    </row>
    <row r="371" spans="1:26" ht="13.5" thickBot="1" x14ac:dyDescent="0.25">
      <c r="A371" s="149">
        <v>8700</v>
      </c>
      <c r="B371" s="149">
        <v>12956</v>
      </c>
      <c r="C371" s="150" t="s">
        <v>2985</v>
      </c>
      <c r="D371" s="150"/>
      <c r="E371" s="171"/>
      <c r="F371" s="171" t="s">
        <v>2986</v>
      </c>
      <c r="G371" s="171">
        <v>11020508</v>
      </c>
      <c r="H371" s="171" t="s">
        <v>78</v>
      </c>
      <c r="I371" s="171" t="s">
        <v>943</v>
      </c>
      <c r="J371" s="171"/>
      <c r="K371" s="171" t="s">
        <v>61</v>
      </c>
      <c r="L371" s="154"/>
      <c r="M371" s="154"/>
      <c r="N371" s="171" t="s">
        <v>314</v>
      </c>
      <c r="O371" s="171" t="s">
        <v>62</v>
      </c>
      <c r="P371" s="176">
        <v>45321</v>
      </c>
      <c r="Q371" s="171" t="s">
        <v>1207</v>
      </c>
      <c r="R371" s="171" t="s">
        <v>303</v>
      </c>
      <c r="S371" s="171" t="s">
        <v>305</v>
      </c>
      <c r="T371" s="179">
        <v>45382</v>
      </c>
      <c r="U371" s="177">
        <v>3.681</v>
      </c>
      <c r="V371" s="177">
        <v>890.62499864167398</v>
      </c>
      <c r="W371" s="177">
        <v>3278.3906200000001</v>
      </c>
      <c r="X371" s="190">
        <v>8.9062499864167404E-6</v>
      </c>
      <c r="Y371" s="178">
        <v>4.9613250778000002E-2</v>
      </c>
      <c r="Z371" s="178">
        <v>2.580074419E-3</v>
      </c>
    </row>
    <row r="372" spans="1:26" ht="13.5" thickBot="1" x14ac:dyDescent="0.25">
      <c r="A372" s="149">
        <v>8700</v>
      </c>
      <c r="B372" s="149">
        <v>12956</v>
      </c>
      <c r="C372" s="156" t="s">
        <v>3439</v>
      </c>
      <c r="D372" s="156"/>
      <c r="E372" s="171"/>
      <c r="F372" s="171" t="s">
        <v>2896</v>
      </c>
      <c r="G372" s="171" t="s">
        <v>2897</v>
      </c>
      <c r="H372" s="171" t="s">
        <v>76</v>
      </c>
      <c r="I372" s="171" t="s">
        <v>943</v>
      </c>
      <c r="J372" s="154"/>
      <c r="K372" s="171" t="s">
        <v>61</v>
      </c>
      <c r="L372" s="154"/>
      <c r="M372" s="154"/>
      <c r="N372" s="171" t="s">
        <v>314</v>
      </c>
      <c r="O372" s="171" t="s">
        <v>62</v>
      </c>
      <c r="P372" s="176">
        <v>44426</v>
      </c>
      <c r="Q372" s="171" t="s">
        <v>1207</v>
      </c>
      <c r="R372" s="171" t="s">
        <v>303</v>
      </c>
      <c r="S372" s="171" t="s">
        <v>305</v>
      </c>
      <c r="T372" s="179">
        <v>45382</v>
      </c>
      <c r="U372" s="177">
        <v>3.681</v>
      </c>
      <c r="V372" s="177">
        <v>363.07237978810099</v>
      </c>
      <c r="W372" s="177">
        <v>1336.4694300000001</v>
      </c>
      <c r="X372" s="190">
        <v>2.9885944041955532E-7</v>
      </c>
      <c r="Y372" s="178">
        <v>2.0225348553999999E-2</v>
      </c>
      <c r="Z372" s="178">
        <v>1.0517936959999999E-3</v>
      </c>
    </row>
    <row r="373" spans="1:26" ht="13.5" thickBot="1" x14ac:dyDescent="0.25">
      <c r="A373" s="149">
        <v>8700</v>
      </c>
      <c r="B373" s="149">
        <v>12956</v>
      </c>
      <c r="C373" s="156" t="s">
        <v>3438</v>
      </c>
      <c r="D373" s="156"/>
      <c r="E373" s="171"/>
      <c r="F373" s="171" t="s">
        <v>2953</v>
      </c>
      <c r="G373" s="171" t="s">
        <v>2954</v>
      </c>
      <c r="H373" s="171" t="s">
        <v>76</v>
      </c>
      <c r="I373" s="171" t="s">
        <v>241</v>
      </c>
      <c r="J373" s="154"/>
      <c r="K373" s="171" t="s">
        <v>61</v>
      </c>
      <c r="L373" s="154"/>
      <c r="M373" s="154"/>
      <c r="N373" s="171" t="s">
        <v>314</v>
      </c>
      <c r="O373" s="171" t="s">
        <v>62</v>
      </c>
      <c r="P373" s="176">
        <v>44364</v>
      </c>
      <c r="Q373" s="171" t="s">
        <v>1207</v>
      </c>
      <c r="R373" s="171" t="s">
        <v>303</v>
      </c>
      <c r="S373" s="171" t="s">
        <v>305</v>
      </c>
      <c r="T373" s="179">
        <v>45382</v>
      </c>
      <c r="U373" s="177">
        <v>3.681</v>
      </c>
      <c r="V373" s="177">
        <v>692.578253192067</v>
      </c>
      <c r="W373" s="177">
        <v>2549.3805499999999</v>
      </c>
      <c r="X373" s="190">
        <v>6.9257825319206698E-6</v>
      </c>
      <c r="Y373" s="178">
        <v>3.8580837739E-2</v>
      </c>
      <c r="Z373" s="178">
        <v>2.0063477190000001E-3</v>
      </c>
    </row>
    <row r="374" spans="1:26" ht="13.5" thickBot="1" x14ac:dyDescent="0.25">
      <c r="A374" s="149">
        <v>8700</v>
      </c>
      <c r="B374" s="149">
        <v>14483</v>
      </c>
      <c r="C374" s="156" t="s">
        <v>2912</v>
      </c>
      <c r="D374" s="156"/>
      <c r="E374" s="171"/>
      <c r="F374" s="171" t="s">
        <v>2955</v>
      </c>
      <c r="G374" s="171">
        <v>11020417</v>
      </c>
      <c r="H374" s="171" t="s">
        <v>78</v>
      </c>
      <c r="I374" s="171" t="s">
        <v>943</v>
      </c>
      <c r="J374" s="154"/>
      <c r="K374" s="171" t="s">
        <v>53</v>
      </c>
      <c r="L374" s="154"/>
      <c r="M374" s="154"/>
      <c r="N374" s="171" t="s">
        <v>314</v>
      </c>
      <c r="O374" s="171" t="s">
        <v>55</v>
      </c>
      <c r="P374" s="176">
        <v>45173</v>
      </c>
      <c r="Q374" s="171" t="s">
        <v>1206</v>
      </c>
      <c r="R374" s="171" t="s">
        <v>303</v>
      </c>
      <c r="S374" s="171" t="s">
        <v>305</v>
      </c>
      <c r="T374" s="179">
        <v>45382</v>
      </c>
      <c r="U374" s="177">
        <v>1</v>
      </c>
      <c r="V374" s="177">
        <v>1275.7306100000001</v>
      </c>
      <c r="W374" s="177">
        <v>1275.7306100000001</v>
      </c>
      <c r="X374" s="178">
        <v>1.4092882212E-2</v>
      </c>
      <c r="Y374" s="178">
        <v>0.61698557829699996</v>
      </c>
      <c r="Z374" s="178">
        <v>9.9902261369999995E-3</v>
      </c>
    </row>
    <row r="375" spans="1:26" ht="13.5" thickBot="1" x14ac:dyDescent="0.25">
      <c r="A375" s="149">
        <v>8700</v>
      </c>
      <c r="B375" s="149">
        <v>14483</v>
      </c>
      <c r="C375" s="156" t="s">
        <v>2912</v>
      </c>
      <c r="D375" s="156"/>
      <c r="E375" s="171"/>
      <c r="F375" s="171" t="s">
        <v>2956</v>
      </c>
      <c r="G375" s="171">
        <v>11020472</v>
      </c>
      <c r="H375" s="171" t="s">
        <v>78</v>
      </c>
      <c r="I375" s="171" t="s">
        <v>943</v>
      </c>
      <c r="J375" s="154"/>
      <c r="K375" s="171" t="s">
        <v>61</v>
      </c>
      <c r="L375" s="154"/>
      <c r="M375" s="154"/>
      <c r="N375" s="171" t="s">
        <v>314</v>
      </c>
      <c r="O375" s="171" t="s">
        <v>55</v>
      </c>
      <c r="P375" s="176">
        <v>45140</v>
      </c>
      <c r="Q375" s="171" t="s">
        <v>1207</v>
      </c>
      <c r="R375" s="171" t="s">
        <v>303</v>
      </c>
      <c r="S375" s="171" t="s">
        <v>305</v>
      </c>
      <c r="T375" s="179">
        <v>45382</v>
      </c>
      <c r="U375" s="177">
        <v>3.681</v>
      </c>
      <c r="V375" s="177">
        <v>87.668478674273004</v>
      </c>
      <c r="W375" s="177">
        <v>322.70767000000001</v>
      </c>
      <c r="X375" s="178">
        <v>9.4345654900000004E-4</v>
      </c>
      <c r="Y375" s="178">
        <v>0.15607211807499999</v>
      </c>
      <c r="Z375" s="178">
        <v>2.5271186360000001E-3</v>
      </c>
    </row>
    <row r="376" spans="1:26" ht="13.5" thickBot="1" x14ac:dyDescent="0.25">
      <c r="A376" s="149">
        <v>8700</v>
      </c>
      <c r="B376" s="149">
        <v>14483</v>
      </c>
      <c r="C376" s="150" t="s">
        <v>2949</v>
      </c>
      <c r="D376" s="156"/>
      <c r="E376" s="171"/>
      <c r="F376" s="171" t="s">
        <v>2950</v>
      </c>
      <c r="G376" s="171">
        <v>11020474</v>
      </c>
      <c r="H376" s="171" t="s">
        <v>78</v>
      </c>
      <c r="I376" s="171" t="s">
        <v>943</v>
      </c>
      <c r="J376" s="171"/>
      <c r="K376" s="171" t="s">
        <v>61</v>
      </c>
      <c r="L376" s="154"/>
      <c r="M376" s="154"/>
      <c r="N376" s="171" t="s">
        <v>53</v>
      </c>
      <c r="O376" s="171" t="s">
        <v>62</v>
      </c>
      <c r="P376" s="176">
        <v>45155</v>
      </c>
      <c r="Q376" s="171" t="s">
        <v>1207</v>
      </c>
      <c r="R376" s="171" t="s">
        <v>303</v>
      </c>
      <c r="S376" s="171" t="s">
        <v>305</v>
      </c>
      <c r="T376" s="179">
        <v>45382</v>
      </c>
      <c r="U376" s="177">
        <v>3.681</v>
      </c>
      <c r="V376" s="177">
        <v>107.90111926106999</v>
      </c>
      <c r="W376" s="177">
        <v>397.18401999999998</v>
      </c>
      <c r="X376" s="190">
        <v>3.5967039753689999E-7</v>
      </c>
      <c r="Y376" s="178">
        <v>0.19209134777199999</v>
      </c>
      <c r="Z376" s="178">
        <v>3.11034175E-3</v>
      </c>
    </row>
    <row r="377" spans="1:26" ht="13.5" thickBot="1" x14ac:dyDescent="0.25">
      <c r="A377" s="149">
        <v>8700</v>
      </c>
      <c r="B377" s="149">
        <v>14483</v>
      </c>
      <c r="C377" s="150" t="s">
        <v>2951</v>
      </c>
      <c r="D377" s="150"/>
      <c r="E377" s="171"/>
      <c r="F377" s="171" t="s">
        <v>2952</v>
      </c>
      <c r="G377" s="171">
        <v>11020490</v>
      </c>
      <c r="H377" s="171" t="s">
        <v>78</v>
      </c>
      <c r="I377" s="171" t="s">
        <v>943</v>
      </c>
      <c r="J377" s="154"/>
      <c r="K377" s="171" t="s">
        <v>61</v>
      </c>
      <c r="L377" s="154"/>
      <c r="M377" s="154"/>
      <c r="N377" s="171" t="s">
        <v>314</v>
      </c>
      <c r="O377" s="171" t="s">
        <v>62</v>
      </c>
      <c r="P377" s="176">
        <v>45218</v>
      </c>
      <c r="Q377" s="171" t="s">
        <v>1207</v>
      </c>
      <c r="R377" s="171" t="s">
        <v>303</v>
      </c>
      <c r="S377" s="171" t="s">
        <v>305</v>
      </c>
      <c r="T377" s="179">
        <v>45382</v>
      </c>
      <c r="U377" s="177">
        <v>3.681</v>
      </c>
      <c r="V377" s="177">
        <v>19.576400434663999</v>
      </c>
      <c r="W377" s="177">
        <v>72.060730000000007</v>
      </c>
      <c r="X377" s="190">
        <v>1.9576400434663999E-7</v>
      </c>
      <c r="Y377" s="178">
        <v>3.4850955853999999E-2</v>
      </c>
      <c r="Z377" s="178">
        <v>5.64306431E-4</v>
      </c>
    </row>
    <row r="378" spans="1:26" ht="13.5" thickBot="1" x14ac:dyDescent="0.25">
      <c r="A378" s="149">
        <v>8694</v>
      </c>
      <c r="B378" s="149">
        <v>12531</v>
      </c>
      <c r="C378" s="150" t="s">
        <v>2851</v>
      </c>
      <c r="D378" s="156"/>
      <c r="E378" s="171"/>
      <c r="F378" s="171" t="s">
        <v>2852</v>
      </c>
      <c r="G378" s="171">
        <v>11019898</v>
      </c>
      <c r="H378" s="171" t="s">
        <v>78</v>
      </c>
      <c r="I378" s="171" t="s">
        <v>943</v>
      </c>
      <c r="J378" s="171"/>
      <c r="K378" s="171" t="s">
        <v>53</v>
      </c>
      <c r="L378" s="154"/>
      <c r="M378" s="154"/>
      <c r="N378" s="171" t="s">
        <v>53</v>
      </c>
      <c r="O378" s="171" t="s">
        <v>62</v>
      </c>
      <c r="P378" s="176">
        <v>44782</v>
      </c>
      <c r="Q378" s="171" t="s">
        <v>1206</v>
      </c>
      <c r="R378" s="171" t="s">
        <v>303</v>
      </c>
      <c r="S378" s="171" t="s">
        <v>305</v>
      </c>
      <c r="T378" s="179">
        <v>45382</v>
      </c>
      <c r="U378" s="177">
        <v>1</v>
      </c>
      <c r="V378" s="177">
        <v>3315.2209899999998</v>
      </c>
      <c r="W378" s="177">
        <v>3315.2209899999998</v>
      </c>
      <c r="X378" s="178">
        <v>0.667479872182</v>
      </c>
      <c r="Y378" s="178">
        <v>1.1822461816E-2</v>
      </c>
      <c r="Z378" s="178">
        <v>1.032120501E-3</v>
      </c>
    </row>
    <row r="379" spans="1:26" ht="13.5" thickBot="1" x14ac:dyDescent="0.25">
      <c r="A379" s="149">
        <v>8694</v>
      </c>
      <c r="B379" s="149">
        <v>12531</v>
      </c>
      <c r="C379" s="156" t="s">
        <v>3412</v>
      </c>
      <c r="D379" s="150"/>
      <c r="E379" s="171"/>
      <c r="F379" s="171" t="s">
        <v>2853</v>
      </c>
      <c r="G379" s="171">
        <v>11020109</v>
      </c>
      <c r="H379" s="171" t="s">
        <v>78</v>
      </c>
      <c r="I379" s="171" t="s">
        <v>943</v>
      </c>
      <c r="J379" s="171"/>
      <c r="K379" s="171" t="s">
        <v>53</v>
      </c>
      <c r="L379" s="154"/>
      <c r="M379" s="154"/>
      <c r="N379" s="171" t="s">
        <v>53</v>
      </c>
      <c r="O379" s="171" t="s">
        <v>62</v>
      </c>
      <c r="P379" s="176">
        <v>44955</v>
      </c>
      <c r="Q379" s="171" t="s">
        <v>1206</v>
      </c>
      <c r="R379" s="171" t="s">
        <v>303</v>
      </c>
      <c r="S379" s="171" t="s">
        <v>305</v>
      </c>
      <c r="T379" s="179">
        <v>45382</v>
      </c>
      <c r="U379" s="177">
        <v>1</v>
      </c>
      <c r="V379" s="177">
        <v>4365.5241999999998</v>
      </c>
      <c r="W379" s="177">
        <v>4365.5241999999998</v>
      </c>
      <c r="X379" s="190">
        <v>1.4551747333333333E-5</v>
      </c>
      <c r="Y379" s="178">
        <v>1.5567964645E-2</v>
      </c>
      <c r="Z379" s="178">
        <v>1.3591091030000001E-3</v>
      </c>
    </row>
    <row r="380" spans="1:26" ht="13.5" thickBot="1" x14ac:dyDescent="0.25">
      <c r="A380" s="149">
        <v>8694</v>
      </c>
      <c r="B380" s="149">
        <v>12531</v>
      </c>
      <c r="C380" s="150" t="s">
        <v>2854</v>
      </c>
      <c r="D380" s="156"/>
      <c r="E380" s="171"/>
      <c r="F380" s="171" t="s">
        <v>2855</v>
      </c>
      <c r="G380" s="171">
        <v>11018236</v>
      </c>
      <c r="H380" s="171" t="s">
        <v>78</v>
      </c>
      <c r="I380" s="171" t="s">
        <v>943</v>
      </c>
      <c r="J380" s="171"/>
      <c r="K380" s="171" t="s">
        <v>61</v>
      </c>
      <c r="L380" s="154"/>
      <c r="M380" s="154"/>
      <c r="N380" s="171" t="s">
        <v>314</v>
      </c>
      <c r="O380" s="171" t="s">
        <v>62</v>
      </c>
      <c r="P380" s="176">
        <v>43864</v>
      </c>
      <c r="Q380" s="171" t="s">
        <v>1207</v>
      </c>
      <c r="R380" s="171" t="s">
        <v>303</v>
      </c>
      <c r="S380" s="171" t="s">
        <v>305</v>
      </c>
      <c r="T380" s="179">
        <v>45382</v>
      </c>
      <c r="U380" s="177">
        <v>3.681</v>
      </c>
      <c r="V380" s="177">
        <v>438.60925292040201</v>
      </c>
      <c r="W380" s="177">
        <v>1614.5206599999999</v>
      </c>
      <c r="X380" s="178">
        <v>6.7839820430000003E-3</v>
      </c>
      <c r="Y380" s="178">
        <v>5.7575675680000002E-3</v>
      </c>
      <c r="Z380" s="178">
        <v>5.0264518600000004E-4</v>
      </c>
    </row>
    <row r="381" spans="1:26" ht="13.5" thickBot="1" x14ac:dyDescent="0.25">
      <c r="A381" s="149">
        <v>8694</v>
      </c>
      <c r="B381" s="149">
        <v>12531</v>
      </c>
      <c r="C381" s="150" t="s">
        <v>2900</v>
      </c>
      <c r="D381" s="156"/>
      <c r="E381" s="171"/>
      <c r="F381" s="171" t="s">
        <v>2901</v>
      </c>
      <c r="G381" s="171">
        <v>11018596</v>
      </c>
      <c r="H381" s="171" t="s">
        <v>78</v>
      </c>
      <c r="I381" s="171" t="s">
        <v>943</v>
      </c>
      <c r="J381" s="171"/>
      <c r="K381" s="171" t="s">
        <v>61</v>
      </c>
      <c r="L381" s="171"/>
      <c r="M381" s="171"/>
      <c r="N381" s="171" t="s">
        <v>314</v>
      </c>
      <c r="O381" s="171" t="s">
        <v>62</v>
      </c>
      <c r="P381" s="176">
        <v>44119</v>
      </c>
      <c r="Q381" s="171" t="s">
        <v>1207</v>
      </c>
      <c r="R381" s="171" t="s">
        <v>303</v>
      </c>
      <c r="S381" s="171" t="s">
        <v>305</v>
      </c>
      <c r="T381" s="179">
        <v>45382</v>
      </c>
      <c r="U381" s="177">
        <v>3.681</v>
      </c>
      <c r="V381" s="177">
        <v>1261.71731866341</v>
      </c>
      <c r="W381" s="177">
        <v>4644.3814499999999</v>
      </c>
      <c r="X381" s="178">
        <v>5.30486961E-4</v>
      </c>
      <c r="Y381" s="178">
        <v>1.6562401878E-2</v>
      </c>
      <c r="Z381" s="178">
        <v>1.44592512E-3</v>
      </c>
    </row>
    <row r="382" spans="1:26" ht="13.5" thickBot="1" x14ac:dyDescent="0.25">
      <c r="A382" s="149">
        <v>8694</v>
      </c>
      <c r="B382" s="149">
        <v>12531</v>
      </c>
      <c r="C382" s="150" t="s">
        <v>2856</v>
      </c>
      <c r="D382" s="150"/>
      <c r="E382" s="171"/>
      <c r="F382" s="171" t="s">
        <v>2857</v>
      </c>
      <c r="G382" s="171">
        <v>11018862</v>
      </c>
      <c r="H382" s="171" t="s">
        <v>78</v>
      </c>
      <c r="I382" s="171" t="s">
        <v>765</v>
      </c>
      <c r="J382" s="171"/>
      <c r="K382" s="171" t="s">
        <v>61</v>
      </c>
      <c r="L382" s="154"/>
      <c r="M382" s="154"/>
      <c r="N382" s="171" t="s">
        <v>314</v>
      </c>
      <c r="O382" s="171" t="s">
        <v>62</v>
      </c>
      <c r="P382" s="176">
        <v>44257</v>
      </c>
      <c r="Q382" s="171" t="s">
        <v>1207</v>
      </c>
      <c r="R382" s="171" t="s">
        <v>303</v>
      </c>
      <c r="S382" s="171" t="s">
        <v>305</v>
      </c>
      <c r="T382" s="179">
        <v>45382</v>
      </c>
      <c r="U382" s="177">
        <v>3.681</v>
      </c>
      <c r="V382" s="177">
        <v>1439.0233985330101</v>
      </c>
      <c r="W382" s="177">
        <v>5297.0451300000004</v>
      </c>
      <c r="X382" s="178">
        <v>9.6647035940000004E-3</v>
      </c>
      <c r="Y382" s="178">
        <v>1.8889876113000002E-2</v>
      </c>
      <c r="Z382" s="178">
        <v>1.6491174769999999E-3</v>
      </c>
    </row>
    <row r="383" spans="1:26" ht="13.5" thickBot="1" x14ac:dyDescent="0.25">
      <c r="A383" s="149">
        <v>8694</v>
      </c>
      <c r="B383" s="149">
        <v>12531</v>
      </c>
      <c r="C383" s="156" t="s">
        <v>3413</v>
      </c>
      <c r="D383" s="156"/>
      <c r="E383" s="171"/>
      <c r="F383" s="171" t="s">
        <v>2858</v>
      </c>
      <c r="G383" s="171">
        <v>11018865</v>
      </c>
      <c r="H383" s="171" t="s">
        <v>78</v>
      </c>
      <c r="I383" s="171" t="s">
        <v>765</v>
      </c>
      <c r="J383" s="154"/>
      <c r="K383" s="171" t="s">
        <v>61</v>
      </c>
      <c r="L383" s="154"/>
      <c r="M383" s="154"/>
      <c r="N383" s="171" t="s">
        <v>314</v>
      </c>
      <c r="O383" s="171" t="s">
        <v>62</v>
      </c>
      <c r="P383" s="176">
        <v>44263</v>
      </c>
      <c r="Q383" s="171" t="s">
        <v>1207</v>
      </c>
      <c r="R383" s="171" t="s">
        <v>303</v>
      </c>
      <c r="S383" s="171" t="s">
        <v>305</v>
      </c>
      <c r="T383" s="179">
        <v>45382</v>
      </c>
      <c r="U383" s="177">
        <v>3.681</v>
      </c>
      <c r="V383" s="177">
        <v>1208.1967128497699</v>
      </c>
      <c r="W383" s="177">
        <v>4447.3720999999996</v>
      </c>
      <c r="X383" s="178">
        <v>9.6447332439999998E-3</v>
      </c>
      <c r="Y383" s="178">
        <v>1.5859843730999999E-2</v>
      </c>
      <c r="Z383" s="178">
        <v>1.3845906300000001E-3</v>
      </c>
    </row>
    <row r="384" spans="1:26" ht="13.5" thickBot="1" x14ac:dyDescent="0.25">
      <c r="A384" s="149">
        <v>8694</v>
      </c>
      <c r="B384" s="149">
        <v>12531</v>
      </c>
      <c r="C384" s="150" t="s">
        <v>2967</v>
      </c>
      <c r="D384" s="150"/>
      <c r="E384" s="171"/>
      <c r="F384" s="171" t="s">
        <v>2968</v>
      </c>
      <c r="G384" s="171">
        <v>11019149</v>
      </c>
      <c r="H384" s="171" t="s">
        <v>78</v>
      </c>
      <c r="I384" s="171" t="s">
        <v>765</v>
      </c>
      <c r="J384" s="171"/>
      <c r="K384" s="171" t="s">
        <v>61</v>
      </c>
      <c r="L384" s="154"/>
      <c r="M384" s="154"/>
      <c r="N384" s="171" t="s">
        <v>53</v>
      </c>
      <c r="O384" s="171" t="s">
        <v>62</v>
      </c>
      <c r="P384" s="176">
        <v>44385</v>
      </c>
      <c r="Q384" s="171" t="s">
        <v>1207</v>
      </c>
      <c r="R384" s="171" t="s">
        <v>303</v>
      </c>
      <c r="S384" s="171" t="s">
        <v>305</v>
      </c>
      <c r="T384" s="179">
        <v>45382</v>
      </c>
      <c r="U384" s="177">
        <v>3.681</v>
      </c>
      <c r="V384" s="177">
        <v>1252.02397174681</v>
      </c>
      <c r="W384" s="177">
        <v>4608.7002400000001</v>
      </c>
      <c r="X384" s="178">
        <v>6.3696613379999999E-3</v>
      </c>
      <c r="Y384" s="178">
        <v>1.6435158552999998E-2</v>
      </c>
      <c r="Z384" s="178">
        <v>1.4348165669999999E-3</v>
      </c>
    </row>
    <row r="385" spans="1:26" ht="13.5" thickBot="1" x14ac:dyDescent="0.25">
      <c r="A385" s="149">
        <v>8694</v>
      </c>
      <c r="B385" s="149">
        <v>12531</v>
      </c>
      <c r="C385" s="150" t="s">
        <v>2859</v>
      </c>
      <c r="D385" s="156"/>
      <c r="E385" s="171"/>
      <c r="F385" s="171" t="s">
        <v>2860</v>
      </c>
      <c r="G385" s="171">
        <v>11019209</v>
      </c>
      <c r="H385" s="171" t="s">
        <v>78</v>
      </c>
      <c r="I385" s="171" t="s">
        <v>943</v>
      </c>
      <c r="J385" s="171"/>
      <c r="K385" s="171" t="s">
        <v>61</v>
      </c>
      <c r="L385" s="154"/>
      <c r="M385" s="154"/>
      <c r="N385" s="171" t="s">
        <v>314</v>
      </c>
      <c r="O385" s="171" t="s">
        <v>62</v>
      </c>
      <c r="P385" s="176">
        <v>44418</v>
      </c>
      <c r="Q385" s="171" t="s">
        <v>1207</v>
      </c>
      <c r="R385" s="171" t="s">
        <v>303</v>
      </c>
      <c r="S385" s="171" t="s">
        <v>305</v>
      </c>
      <c r="T385" s="179">
        <v>45382</v>
      </c>
      <c r="U385" s="177">
        <v>3.681</v>
      </c>
      <c r="V385" s="177">
        <v>7806.3678810106003</v>
      </c>
      <c r="W385" s="177">
        <v>28735.240170000001</v>
      </c>
      <c r="X385" s="178">
        <v>2.3128303082999999E-2</v>
      </c>
      <c r="Y385" s="178">
        <v>0.102473192803</v>
      </c>
      <c r="Z385" s="178">
        <v>8.9460794859999998E-3</v>
      </c>
    </row>
    <row r="386" spans="1:26" ht="13.5" thickBot="1" x14ac:dyDescent="0.25">
      <c r="A386" s="149">
        <v>8694</v>
      </c>
      <c r="B386" s="149">
        <v>12531</v>
      </c>
      <c r="C386" s="150" t="s">
        <v>3414</v>
      </c>
      <c r="D386" s="150"/>
      <c r="E386" s="171"/>
      <c r="F386" s="171" t="s">
        <v>2862</v>
      </c>
      <c r="G386" s="171">
        <v>11019210</v>
      </c>
      <c r="H386" s="171" t="s">
        <v>78</v>
      </c>
      <c r="I386" s="171" t="s">
        <v>943</v>
      </c>
      <c r="J386" s="171"/>
      <c r="K386" s="171" t="s">
        <v>61</v>
      </c>
      <c r="L386" s="154"/>
      <c r="M386" s="154"/>
      <c r="N386" s="171" t="s">
        <v>314</v>
      </c>
      <c r="O386" s="171" t="s">
        <v>62</v>
      </c>
      <c r="P386" s="176">
        <v>44418</v>
      </c>
      <c r="Q386" s="171" t="s">
        <v>1207</v>
      </c>
      <c r="R386" s="171" t="s">
        <v>303</v>
      </c>
      <c r="S386" s="171" t="s">
        <v>305</v>
      </c>
      <c r="T386" s="179">
        <v>45382</v>
      </c>
      <c r="U386" s="177">
        <v>3.681</v>
      </c>
      <c r="V386" s="177">
        <v>3606.1082042923099</v>
      </c>
      <c r="W386" s="177">
        <v>13274.0843</v>
      </c>
      <c r="X386" s="178">
        <v>4.5540280700000002E-4</v>
      </c>
      <c r="Y386" s="178">
        <v>4.7336921205E-2</v>
      </c>
      <c r="Z386" s="178">
        <v>4.1325916379999997E-3</v>
      </c>
    </row>
    <row r="387" spans="1:26" ht="13.5" thickBot="1" x14ac:dyDescent="0.25">
      <c r="A387" s="149">
        <v>8694</v>
      </c>
      <c r="B387" s="149">
        <v>12531</v>
      </c>
      <c r="C387" s="150" t="s">
        <v>2863</v>
      </c>
      <c r="D387" s="150"/>
      <c r="E387" s="171"/>
      <c r="F387" s="171" t="s">
        <v>2864</v>
      </c>
      <c r="G387" s="171">
        <v>11019219</v>
      </c>
      <c r="H387" s="171" t="s">
        <v>78</v>
      </c>
      <c r="I387" s="171" t="s">
        <v>765</v>
      </c>
      <c r="J387" s="171"/>
      <c r="K387" s="171" t="s">
        <v>61</v>
      </c>
      <c r="L387" s="154"/>
      <c r="M387" s="154"/>
      <c r="N387" s="171" t="s">
        <v>314</v>
      </c>
      <c r="O387" s="171" t="s">
        <v>62</v>
      </c>
      <c r="P387" s="176">
        <v>44426</v>
      </c>
      <c r="Q387" s="171" t="s">
        <v>1207</v>
      </c>
      <c r="R387" s="171" t="s">
        <v>303</v>
      </c>
      <c r="S387" s="171" t="s">
        <v>305</v>
      </c>
      <c r="T387" s="179">
        <v>45382</v>
      </c>
      <c r="U387" s="177">
        <v>3.681</v>
      </c>
      <c r="V387" s="177">
        <v>1902.6341999456699</v>
      </c>
      <c r="W387" s="177">
        <v>7003.5964899999999</v>
      </c>
      <c r="X387" s="178">
        <v>1.0654443887999999E-2</v>
      </c>
      <c r="Y387" s="178">
        <v>2.4975635810999999E-2</v>
      </c>
      <c r="Z387" s="178">
        <v>2.1804143800000001E-3</v>
      </c>
    </row>
    <row r="388" spans="1:26" ht="13.5" thickBot="1" x14ac:dyDescent="0.25">
      <c r="A388" s="149">
        <v>8694</v>
      </c>
      <c r="B388" s="149">
        <v>12531</v>
      </c>
      <c r="C388" s="156" t="s">
        <v>3297</v>
      </c>
      <c r="D388" s="150"/>
      <c r="E388" s="171"/>
      <c r="F388" s="171" t="s">
        <v>2865</v>
      </c>
      <c r="G388" s="171">
        <v>11019220</v>
      </c>
      <c r="H388" s="171" t="s">
        <v>78</v>
      </c>
      <c r="I388" s="171" t="s">
        <v>943</v>
      </c>
      <c r="J388" s="171"/>
      <c r="K388" s="171" t="s">
        <v>61</v>
      </c>
      <c r="L388" s="154"/>
      <c r="M388" s="154"/>
      <c r="N388" s="171" t="s">
        <v>314</v>
      </c>
      <c r="O388" s="171" t="s">
        <v>62</v>
      </c>
      <c r="P388" s="176">
        <v>44452</v>
      </c>
      <c r="Q388" s="171" t="s">
        <v>1207</v>
      </c>
      <c r="R388" s="171" t="s">
        <v>303</v>
      </c>
      <c r="S388" s="171" t="s">
        <v>305</v>
      </c>
      <c r="T388" s="179">
        <v>45382</v>
      </c>
      <c r="U388" s="177">
        <v>3.681</v>
      </c>
      <c r="V388" s="177">
        <v>1108.7526704699801</v>
      </c>
      <c r="W388" s="177">
        <v>4081.3185800000001</v>
      </c>
      <c r="X388" s="178">
        <v>1.6884851225999999E-2</v>
      </c>
      <c r="Y388" s="178">
        <v>1.4554454503999999E-2</v>
      </c>
      <c r="Z388" s="178">
        <v>1.270627988E-3</v>
      </c>
    </row>
    <row r="389" spans="1:26" ht="13.5" thickBot="1" x14ac:dyDescent="0.25">
      <c r="A389" s="149">
        <v>8694</v>
      </c>
      <c r="B389" s="149">
        <v>12531</v>
      </c>
      <c r="C389" s="156" t="s">
        <v>3287</v>
      </c>
      <c r="D389" s="150"/>
      <c r="E389" s="171"/>
      <c r="F389" s="171" t="s">
        <v>2866</v>
      </c>
      <c r="G389" s="171">
        <v>11019275</v>
      </c>
      <c r="H389" s="171" t="s">
        <v>78</v>
      </c>
      <c r="I389" s="171" t="s">
        <v>765</v>
      </c>
      <c r="J389" s="171"/>
      <c r="K389" s="171" t="s">
        <v>61</v>
      </c>
      <c r="L389" s="154"/>
      <c r="M389" s="154"/>
      <c r="N389" s="171" t="s">
        <v>53</v>
      </c>
      <c r="O389" s="171" t="s">
        <v>62</v>
      </c>
      <c r="P389" s="176">
        <v>44487</v>
      </c>
      <c r="Q389" s="171" t="s">
        <v>1207</v>
      </c>
      <c r="R389" s="171" t="s">
        <v>303</v>
      </c>
      <c r="S389" s="171" t="s">
        <v>305</v>
      </c>
      <c r="T389" s="179">
        <v>45382</v>
      </c>
      <c r="U389" s="177">
        <v>3.681</v>
      </c>
      <c r="V389" s="177">
        <v>679.88063026351494</v>
      </c>
      <c r="W389" s="177">
        <v>2502.6406000000002</v>
      </c>
      <c r="X389" s="178">
        <v>1.3095238095E-2</v>
      </c>
      <c r="Y389" s="178">
        <v>8.9247060819999998E-3</v>
      </c>
      <c r="Z389" s="178">
        <v>7.7914162500000001E-4</v>
      </c>
    </row>
    <row r="390" spans="1:26" ht="13.5" thickBot="1" x14ac:dyDescent="0.25">
      <c r="A390" s="149">
        <v>8694</v>
      </c>
      <c r="B390" s="149">
        <v>12531</v>
      </c>
      <c r="C390" s="156" t="s">
        <v>3303</v>
      </c>
      <c r="D390" s="150"/>
      <c r="E390" s="171"/>
      <c r="F390" s="171" t="s">
        <v>2867</v>
      </c>
      <c r="G390" s="171">
        <v>11019282</v>
      </c>
      <c r="H390" s="171" t="s">
        <v>78</v>
      </c>
      <c r="I390" s="171" t="s">
        <v>241</v>
      </c>
      <c r="J390" s="154"/>
      <c r="K390" s="171" t="s">
        <v>61</v>
      </c>
      <c r="L390" s="154"/>
      <c r="M390" s="154"/>
      <c r="N390" s="171" t="s">
        <v>314</v>
      </c>
      <c r="O390" s="171" t="s">
        <v>62</v>
      </c>
      <c r="P390" s="176">
        <v>44497</v>
      </c>
      <c r="Q390" s="171" t="s">
        <v>1207</v>
      </c>
      <c r="R390" s="171" t="s">
        <v>303</v>
      </c>
      <c r="S390" s="171" t="s">
        <v>305</v>
      </c>
      <c r="T390" s="179">
        <v>45382</v>
      </c>
      <c r="U390" s="177">
        <v>3.681</v>
      </c>
      <c r="V390" s="177">
        <v>7741.5622412387902</v>
      </c>
      <c r="W390" s="177">
        <v>28496.690610000001</v>
      </c>
      <c r="X390" s="178">
        <v>1.6581148E-2</v>
      </c>
      <c r="Y390" s="178">
        <v>0.101622497457</v>
      </c>
      <c r="Z390" s="178">
        <v>8.8718123730000004E-3</v>
      </c>
    </row>
    <row r="391" spans="1:26" ht="13.5" thickBot="1" x14ac:dyDescent="0.25">
      <c r="A391" s="149">
        <v>8694</v>
      </c>
      <c r="B391" s="149">
        <v>12531</v>
      </c>
      <c r="C391" s="150" t="s">
        <v>3415</v>
      </c>
      <c r="D391" s="150"/>
      <c r="E391" s="171"/>
      <c r="F391" s="171" t="s">
        <v>2869</v>
      </c>
      <c r="G391" s="171">
        <v>11019295</v>
      </c>
      <c r="H391" s="171" t="s">
        <v>78</v>
      </c>
      <c r="I391" s="171" t="s">
        <v>943</v>
      </c>
      <c r="J391" s="171"/>
      <c r="K391" s="171" t="s">
        <v>61</v>
      </c>
      <c r="L391" s="154"/>
      <c r="M391" s="154"/>
      <c r="N391" s="171" t="s">
        <v>173</v>
      </c>
      <c r="O391" s="171" t="s">
        <v>62</v>
      </c>
      <c r="P391" s="176">
        <v>44508</v>
      </c>
      <c r="Q391" s="171" t="s">
        <v>1216</v>
      </c>
      <c r="R391" s="171" t="s">
        <v>303</v>
      </c>
      <c r="S391" s="171" t="s">
        <v>305</v>
      </c>
      <c r="T391" s="179">
        <v>45382</v>
      </c>
      <c r="U391" s="177">
        <v>3.9790999999999999</v>
      </c>
      <c r="V391" s="177">
        <v>699.78323741549605</v>
      </c>
      <c r="W391" s="177">
        <v>2784.5074800000002</v>
      </c>
      <c r="X391" s="178">
        <v>1.3812375230000001E-3</v>
      </c>
      <c r="Y391" s="178">
        <v>9.9298760040000007E-3</v>
      </c>
      <c r="Z391" s="178">
        <v>8.66894624E-4</v>
      </c>
    </row>
    <row r="392" spans="1:26" ht="13.5" thickBot="1" x14ac:dyDescent="0.25">
      <c r="A392" s="149">
        <v>8694</v>
      </c>
      <c r="B392" s="149">
        <v>12531</v>
      </c>
      <c r="C392" s="150" t="s">
        <v>2870</v>
      </c>
      <c r="D392" s="150"/>
      <c r="E392" s="171"/>
      <c r="F392" s="171" t="s">
        <v>2871</v>
      </c>
      <c r="G392" s="171">
        <v>11019336</v>
      </c>
      <c r="H392" s="171" t="s">
        <v>78</v>
      </c>
      <c r="I392" s="171" t="s">
        <v>943</v>
      </c>
      <c r="J392" s="171"/>
      <c r="K392" s="171" t="s">
        <v>61</v>
      </c>
      <c r="L392" s="154"/>
      <c r="M392" s="154"/>
      <c r="N392" s="171" t="s">
        <v>314</v>
      </c>
      <c r="O392" s="171" t="s">
        <v>62</v>
      </c>
      <c r="P392" s="176">
        <v>44518</v>
      </c>
      <c r="Q392" s="171" t="s">
        <v>1207</v>
      </c>
      <c r="R392" s="171" t="s">
        <v>303</v>
      </c>
      <c r="S392" s="171" t="s">
        <v>305</v>
      </c>
      <c r="T392" s="179">
        <v>45382</v>
      </c>
      <c r="U392" s="177">
        <v>3.681</v>
      </c>
      <c r="V392" s="177">
        <v>7652.6330508014098</v>
      </c>
      <c r="W392" s="177">
        <v>28169.342260000001</v>
      </c>
      <c r="X392" s="178">
        <v>4.6490138190000002E-3</v>
      </c>
      <c r="Y392" s="178">
        <v>0.100455135348</v>
      </c>
      <c r="Z392" s="178">
        <v>8.7698997269999995E-3</v>
      </c>
    </row>
    <row r="393" spans="1:26" ht="13.5" thickBot="1" x14ac:dyDescent="0.25">
      <c r="A393" s="149">
        <v>8694</v>
      </c>
      <c r="B393" s="149">
        <v>12531</v>
      </c>
      <c r="C393" s="150" t="s">
        <v>3416</v>
      </c>
      <c r="D393" s="156"/>
      <c r="E393" s="171"/>
      <c r="F393" s="171" t="s">
        <v>2873</v>
      </c>
      <c r="G393" s="171">
        <v>11019347</v>
      </c>
      <c r="H393" s="171" t="s">
        <v>78</v>
      </c>
      <c r="I393" s="171" t="s">
        <v>943</v>
      </c>
      <c r="J393" s="171"/>
      <c r="K393" s="171" t="s">
        <v>61</v>
      </c>
      <c r="L393" s="154"/>
      <c r="M393" s="154"/>
      <c r="N393" s="171" t="s">
        <v>173</v>
      </c>
      <c r="O393" s="171" t="s">
        <v>62</v>
      </c>
      <c r="P393" s="176">
        <v>44524</v>
      </c>
      <c r="Q393" s="171" t="s">
        <v>1216</v>
      </c>
      <c r="R393" s="171" t="s">
        <v>303</v>
      </c>
      <c r="S393" s="171" t="s">
        <v>305</v>
      </c>
      <c r="T393" s="179">
        <v>45382</v>
      </c>
      <c r="U393" s="177">
        <v>3.9790999999999999</v>
      </c>
      <c r="V393" s="177">
        <v>1629.88981679274</v>
      </c>
      <c r="W393" s="177">
        <v>6485.4945699999998</v>
      </c>
      <c r="X393" s="178">
        <v>1.2149583881999999E-2</v>
      </c>
      <c r="Y393" s="178">
        <v>2.3128024388999999E-2</v>
      </c>
      <c r="Z393" s="178">
        <v>2.0191148419999999E-3</v>
      </c>
    </row>
    <row r="394" spans="1:26" ht="13.5" thickBot="1" x14ac:dyDescent="0.25">
      <c r="A394" s="149">
        <v>8694</v>
      </c>
      <c r="B394" s="149">
        <v>12531</v>
      </c>
      <c r="C394" s="156" t="s">
        <v>3417</v>
      </c>
      <c r="D394" s="150"/>
      <c r="E394" s="171"/>
      <c r="F394" s="171" t="s">
        <v>2874</v>
      </c>
      <c r="G394" s="171">
        <v>11019349</v>
      </c>
      <c r="H394" s="171" t="s">
        <v>78</v>
      </c>
      <c r="I394" s="171" t="s">
        <v>765</v>
      </c>
      <c r="J394" s="171"/>
      <c r="K394" s="171" t="s">
        <v>61</v>
      </c>
      <c r="L394" s="154"/>
      <c r="M394" s="154"/>
      <c r="N394" s="171" t="s">
        <v>314</v>
      </c>
      <c r="O394" s="171" t="s">
        <v>62</v>
      </c>
      <c r="P394" s="176">
        <v>44742</v>
      </c>
      <c r="Q394" s="171" t="s">
        <v>1216</v>
      </c>
      <c r="R394" s="171" t="s">
        <v>303</v>
      </c>
      <c r="S394" s="171" t="s">
        <v>305</v>
      </c>
      <c r="T394" s="179">
        <v>45382</v>
      </c>
      <c r="U394" s="177">
        <v>3.9790999999999999</v>
      </c>
      <c r="V394" s="177">
        <v>1957.4269005553999</v>
      </c>
      <c r="W394" s="177">
        <v>7788.79738</v>
      </c>
      <c r="X394" s="190">
        <v>6.5247563351846662E-6</v>
      </c>
      <c r="Y394" s="178">
        <v>2.7775753077999999E-2</v>
      </c>
      <c r="Z394" s="178">
        <v>2.4248692559999999E-3</v>
      </c>
    </row>
    <row r="395" spans="1:26" ht="13.5" thickBot="1" x14ac:dyDescent="0.25">
      <c r="A395" s="149">
        <v>8694</v>
      </c>
      <c r="B395" s="149">
        <v>12531</v>
      </c>
      <c r="C395" s="156" t="s">
        <v>2875</v>
      </c>
      <c r="D395" s="150"/>
      <c r="E395" s="171"/>
      <c r="F395" s="171" t="s">
        <v>2875</v>
      </c>
      <c r="G395" s="171">
        <v>11019362</v>
      </c>
      <c r="H395" s="171" t="s">
        <v>78</v>
      </c>
      <c r="I395" s="171" t="s">
        <v>943</v>
      </c>
      <c r="J395" s="171"/>
      <c r="K395" s="171" t="s">
        <v>61</v>
      </c>
      <c r="L395" s="154"/>
      <c r="M395" s="154"/>
      <c r="N395" s="171" t="s">
        <v>53</v>
      </c>
      <c r="O395" s="171" t="s">
        <v>62</v>
      </c>
      <c r="P395" s="176">
        <v>44564</v>
      </c>
      <c r="Q395" s="171" t="s">
        <v>1207</v>
      </c>
      <c r="R395" s="171" t="s">
        <v>303</v>
      </c>
      <c r="S395" s="171" t="s">
        <v>305</v>
      </c>
      <c r="T395" s="179">
        <v>45382</v>
      </c>
      <c r="U395" s="177">
        <v>3.681</v>
      </c>
      <c r="V395" s="177">
        <v>1061.07538440641</v>
      </c>
      <c r="W395" s="177">
        <v>3905.8184900000001</v>
      </c>
      <c r="X395" s="178">
        <v>9.3726562499999999E-3</v>
      </c>
      <c r="Y395" s="178">
        <v>1.3928600867999999E-2</v>
      </c>
      <c r="Z395" s="178">
        <v>1.215989929E-3</v>
      </c>
    </row>
    <row r="396" spans="1:26" ht="13.5" thickBot="1" x14ac:dyDescent="0.25">
      <c r="A396" s="149">
        <v>8694</v>
      </c>
      <c r="B396" s="149">
        <v>12531</v>
      </c>
      <c r="C396" s="150" t="s">
        <v>2876</v>
      </c>
      <c r="D396" s="156"/>
      <c r="E396" s="171"/>
      <c r="F396" s="171" t="s">
        <v>2877</v>
      </c>
      <c r="G396" s="171">
        <v>11019367</v>
      </c>
      <c r="H396" s="171" t="s">
        <v>78</v>
      </c>
      <c r="I396" s="171" t="s">
        <v>943</v>
      </c>
      <c r="J396" s="171"/>
      <c r="K396" s="171" t="s">
        <v>61</v>
      </c>
      <c r="L396" s="154"/>
      <c r="M396" s="154"/>
      <c r="N396" s="171" t="s">
        <v>314</v>
      </c>
      <c r="O396" s="171" t="s">
        <v>62</v>
      </c>
      <c r="P396" s="176">
        <v>44581</v>
      </c>
      <c r="Q396" s="171" t="s">
        <v>1207</v>
      </c>
      <c r="R396" s="171" t="s">
        <v>303</v>
      </c>
      <c r="S396" s="171" t="s">
        <v>305</v>
      </c>
      <c r="T396" s="179">
        <v>45382</v>
      </c>
      <c r="U396" s="177">
        <v>3.681</v>
      </c>
      <c r="V396" s="177">
        <v>368.59044553110601</v>
      </c>
      <c r="W396" s="177">
        <v>1356.78143</v>
      </c>
      <c r="X396" s="178">
        <v>1.0228465218000001E-2</v>
      </c>
      <c r="Y396" s="178">
        <v>4.838439638E-3</v>
      </c>
      <c r="Z396" s="178">
        <v>4.2240379499999998E-4</v>
      </c>
    </row>
    <row r="397" spans="1:26" ht="13.5" thickBot="1" x14ac:dyDescent="0.25">
      <c r="A397" s="149">
        <v>8694</v>
      </c>
      <c r="B397" s="149">
        <v>12531</v>
      </c>
      <c r="C397" s="156" t="s">
        <v>2878</v>
      </c>
      <c r="D397" s="156"/>
      <c r="E397" s="171"/>
      <c r="F397" s="171" t="s">
        <v>2878</v>
      </c>
      <c r="G397" s="171">
        <v>11019451</v>
      </c>
      <c r="H397" s="171" t="s">
        <v>78</v>
      </c>
      <c r="I397" s="171" t="s">
        <v>765</v>
      </c>
      <c r="J397" s="171"/>
      <c r="K397" s="171" t="s">
        <v>61</v>
      </c>
      <c r="L397" s="154"/>
      <c r="M397" s="154"/>
      <c r="N397" s="171" t="s">
        <v>314</v>
      </c>
      <c r="O397" s="171" t="s">
        <v>62</v>
      </c>
      <c r="P397" s="176">
        <v>44620</v>
      </c>
      <c r="Q397" s="171" t="s">
        <v>1207</v>
      </c>
      <c r="R397" s="171" t="s">
        <v>303</v>
      </c>
      <c r="S397" s="171" t="s">
        <v>305</v>
      </c>
      <c r="T397" s="179">
        <v>45382</v>
      </c>
      <c r="U397" s="177">
        <v>3.681</v>
      </c>
      <c r="V397" s="177">
        <v>621.10569682151595</v>
      </c>
      <c r="W397" s="177">
        <v>2286.29007</v>
      </c>
      <c r="X397" s="178">
        <v>6.5119910479999998E-3</v>
      </c>
      <c r="Y397" s="178">
        <v>8.1531750469999997E-3</v>
      </c>
      <c r="Z397" s="178">
        <v>7.11785688E-4</v>
      </c>
    </row>
    <row r="398" spans="1:26" ht="13.5" thickBot="1" x14ac:dyDescent="0.25">
      <c r="A398" s="149">
        <v>8694</v>
      </c>
      <c r="B398" s="149">
        <v>12531</v>
      </c>
      <c r="C398" s="150" t="s">
        <v>2879</v>
      </c>
      <c r="D398" s="150"/>
      <c r="E398" s="171"/>
      <c r="F398" s="171" t="s">
        <v>2880</v>
      </c>
      <c r="G398" s="171">
        <v>11019455</v>
      </c>
      <c r="H398" s="171" t="s">
        <v>78</v>
      </c>
      <c r="I398" s="171" t="s">
        <v>241</v>
      </c>
      <c r="J398" s="171"/>
      <c r="K398" s="171" t="s">
        <v>61</v>
      </c>
      <c r="L398" s="154"/>
      <c r="M398" s="154"/>
      <c r="N398" s="171" t="s">
        <v>314</v>
      </c>
      <c r="O398" s="171" t="s">
        <v>62</v>
      </c>
      <c r="P398" s="176">
        <v>44635</v>
      </c>
      <c r="Q398" s="171" t="s">
        <v>1207</v>
      </c>
      <c r="R398" s="171" t="s">
        <v>303</v>
      </c>
      <c r="S398" s="171" t="s">
        <v>305</v>
      </c>
      <c r="T398" s="179">
        <v>45382</v>
      </c>
      <c r="U398" s="177">
        <v>3.681</v>
      </c>
      <c r="V398" s="177">
        <v>4695.6152648736797</v>
      </c>
      <c r="W398" s="177">
        <v>17284.559789999999</v>
      </c>
      <c r="X398" s="178">
        <v>6.2240682770000003E-3</v>
      </c>
      <c r="Y398" s="178">
        <v>6.1638741051E-2</v>
      </c>
      <c r="Z398" s="178">
        <v>5.3811642030000004E-3</v>
      </c>
    </row>
    <row r="399" spans="1:26" ht="13.5" thickBot="1" x14ac:dyDescent="0.25">
      <c r="A399" s="149">
        <v>8694</v>
      </c>
      <c r="B399" s="149">
        <v>12531</v>
      </c>
      <c r="C399" s="156" t="s">
        <v>3296</v>
      </c>
      <c r="D399" s="150"/>
      <c r="E399" s="171"/>
      <c r="F399" s="171" t="s">
        <v>2881</v>
      </c>
      <c r="G399" s="171">
        <v>11019461</v>
      </c>
      <c r="H399" s="171" t="s">
        <v>78</v>
      </c>
      <c r="I399" s="171" t="s">
        <v>765</v>
      </c>
      <c r="J399" s="171"/>
      <c r="K399" s="171" t="s">
        <v>61</v>
      </c>
      <c r="L399" s="154"/>
      <c r="M399" s="154"/>
      <c r="N399" s="171" t="s">
        <v>314</v>
      </c>
      <c r="O399" s="171" t="s">
        <v>62</v>
      </c>
      <c r="P399" s="176">
        <v>44665</v>
      </c>
      <c r="Q399" s="171" t="s">
        <v>1207</v>
      </c>
      <c r="R399" s="171" t="s">
        <v>303</v>
      </c>
      <c r="S399" s="171" t="s">
        <v>305</v>
      </c>
      <c r="T399" s="179">
        <v>45382</v>
      </c>
      <c r="U399" s="177">
        <v>3.681</v>
      </c>
      <c r="V399" s="177">
        <v>586.690823145884</v>
      </c>
      <c r="W399" s="177">
        <v>2159.6089200000001</v>
      </c>
      <c r="X399" s="178">
        <v>1.7727272697000002E-2</v>
      </c>
      <c r="Y399" s="178">
        <v>7.7014154019999998E-3</v>
      </c>
      <c r="Z399" s="178">
        <v>6.72346322E-4</v>
      </c>
    </row>
    <row r="400" spans="1:26" ht="13.5" thickBot="1" x14ac:dyDescent="0.25">
      <c r="A400" s="149">
        <v>8694</v>
      </c>
      <c r="B400" s="149">
        <v>12531</v>
      </c>
      <c r="C400" s="156" t="s">
        <v>3417</v>
      </c>
      <c r="D400" s="150"/>
      <c r="E400" s="171"/>
      <c r="F400" s="171" t="s">
        <v>2882</v>
      </c>
      <c r="G400" s="171">
        <v>11019470</v>
      </c>
      <c r="H400" s="171" t="s">
        <v>78</v>
      </c>
      <c r="I400" s="171" t="s">
        <v>943</v>
      </c>
      <c r="J400" s="171"/>
      <c r="K400" s="171" t="s">
        <v>61</v>
      </c>
      <c r="L400" s="171"/>
      <c r="M400" s="171"/>
      <c r="N400" s="171" t="s">
        <v>314</v>
      </c>
      <c r="O400" s="171" t="s">
        <v>62</v>
      </c>
      <c r="P400" s="176">
        <v>44683</v>
      </c>
      <c r="Q400" s="171" t="s">
        <v>1207</v>
      </c>
      <c r="R400" s="171" t="s">
        <v>303</v>
      </c>
      <c r="S400" s="171" t="s">
        <v>305</v>
      </c>
      <c r="T400" s="179">
        <v>45382</v>
      </c>
      <c r="U400" s="177">
        <v>3.681</v>
      </c>
      <c r="V400" s="177">
        <v>1210.9356098886201</v>
      </c>
      <c r="W400" s="177">
        <v>4457.4539800000002</v>
      </c>
      <c r="X400" s="190">
        <v>4.0364520329620667E-6</v>
      </c>
      <c r="Y400" s="178">
        <v>1.5895796882000001E-2</v>
      </c>
      <c r="Z400" s="178">
        <v>1.3877294E-3</v>
      </c>
    </row>
    <row r="401" spans="1:26" ht="13.5" thickBot="1" x14ac:dyDescent="0.25">
      <c r="A401" s="149">
        <v>8694</v>
      </c>
      <c r="B401" s="149">
        <v>12531</v>
      </c>
      <c r="C401" s="150" t="s">
        <v>2883</v>
      </c>
      <c r="D401" s="150"/>
      <c r="E401" s="171"/>
      <c r="F401" s="171" t="s">
        <v>2884</v>
      </c>
      <c r="G401" s="171">
        <v>11019473</v>
      </c>
      <c r="H401" s="171" t="s">
        <v>78</v>
      </c>
      <c r="I401" s="171" t="s">
        <v>765</v>
      </c>
      <c r="J401" s="171"/>
      <c r="K401" s="171" t="s">
        <v>61</v>
      </c>
      <c r="L401" s="154"/>
      <c r="M401" s="154"/>
      <c r="N401" s="171" t="s">
        <v>314</v>
      </c>
      <c r="O401" s="171" t="s">
        <v>62</v>
      </c>
      <c r="P401" s="176">
        <v>44707</v>
      </c>
      <c r="Q401" s="171" t="s">
        <v>1207</v>
      </c>
      <c r="R401" s="171" t="s">
        <v>303</v>
      </c>
      <c r="S401" s="171" t="s">
        <v>305</v>
      </c>
      <c r="T401" s="179">
        <v>45382</v>
      </c>
      <c r="U401" s="177">
        <v>3.681</v>
      </c>
      <c r="V401" s="177">
        <v>852.10306981798396</v>
      </c>
      <c r="W401" s="177">
        <v>3136.5913999999998</v>
      </c>
      <c r="X401" s="178">
        <v>8.0750000000000006E-3</v>
      </c>
      <c r="Y401" s="178">
        <v>1.1185448020000001E-2</v>
      </c>
      <c r="Z401" s="178">
        <v>9.7650814100000004E-4</v>
      </c>
    </row>
    <row r="402" spans="1:26" ht="13.5" thickBot="1" x14ac:dyDescent="0.25">
      <c r="A402" s="149">
        <v>8694</v>
      </c>
      <c r="B402" s="149">
        <v>12531</v>
      </c>
      <c r="C402" s="156" t="s">
        <v>3417</v>
      </c>
      <c r="D402" s="150"/>
      <c r="E402" s="171"/>
      <c r="F402" s="171" t="s">
        <v>2885</v>
      </c>
      <c r="G402" s="171">
        <v>11019474</v>
      </c>
      <c r="H402" s="171" t="s">
        <v>78</v>
      </c>
      <c r="I402" s="171" t="s">
        <v>241</v>
      </c>
      <c r="J402" s="171"/>
      <c r="K402" s="171" t="s">
        <v>61</v>
      </c>
      <c r="L402" s="154"/>
      <c r="M402" s="154"/>
      <c r="N402" s="171" t="s">
        <v>204</v>
      </c>
      <c r="O402" s="171" t="s">
        <v>62</v>
      </c>
      <c r="P402" s="176">
        <v>44720</v>
      </c>
      <c r="Q402" s="171" t="s">
        <v>1215</v>
      </c>
      <c r="R402" s="171" t="s">
        <v>303</v>
      </c>
      <c r="S402" s="171" t="s">
        <v>305</v>
      </c>
      <c r="T402" s="179">
        <v>45382</v>
      </c>
      <c r="U402" s="177">
        <v>2.7122000000000002</v>
      </c>
      <c r="V402" s="177">
        <v>2913.1003133987201</v>
      </c>
      <c r="W402" s="177">
        <v>7900.9106700000002</v>
      </c>
      <c r="X402" s="178">
        <v>2.3437497849999999E-3</v>
      </c>
      <c r="Y402" s="178">
        <v>2.8175562049E-2</v>
      </c>
      <c r="Z402" s="178">
        <v>2.4597732410000001E-3</v>
      </c>
    </row>
    <row r="403" spans="1:26" ht="13.5" thickBot="1" x14ac:dyDescent="0.25">
      <c r="A403" s="149">
        <v>8694</v>
      </c>
      <c r="B403" s="149">
        <v>12531</v>
      </c>
      <c r="C403" s="156" t="s">
        <v>3342</v>
      </c>
      <c r="D403" s="150"/>
      <c r="E403" s="171"/>
      <c r="F403" s="171" t="s">
        <v>2971</v>
      </c>
      <c r="G403" s="171">
        <v>11019475</v>
      </c>
      <c r="H403" s="171" t="s">
        <v>78</v>
      </c>
      <c r="I403" s="171" t="s">
        <v>943</v>
      </c>
      <c r="J403" s="171"/>
      <c r="K403" s="171" t="s">
        <v>61</v>
      </c>
      <c r="L403" s="154"/>
      <c r="M403" s="154"/>
      <c r="N403" s="171" t="s">
        <v>314</v>
      </c>
      <c r="O403" s="171" t="s">
        <v>62</v>
      </c>
      <c r="P403" s="176">
        <v>44728</v>
      </c>
      <c r="Q403" s="171" t="s">
        <v>1207</v>
      </c>
      <c r="R403" s="171" t="s">
        <v>303</v>
      </c>
      <c r="S403" s="171" t="s">
        <v>305</v>
      </c>
      <c r="T403" s="179">
        <v>45382</v>
      </c>
      <c r="U403" s="177">
        <v>3.681</v>
      </c>
      <c r="V403" s="177">
        <v>1652.6701059494701</v>
      </c>
      <c r="W403" s="177">
        <v>6083.4786599999998</v>
      </c>
      <c r="X403" s="190">
        <v>1.6526701059494701E-5</v>
      </c>
      <c r="Y403" s="178">
        <v>2.1694389117000001E-2</v>
      </c>
      <c r="Z403" s="178">
        <v>1.893956108E-3</v>
      </c>
    </row>
    <row r="404" spans="1:26" ht="13.5" thickBot="1" x14ac:dyDescent="0.25">
      <c r="A404" s="149">
        <v>8694</v>
      </c>
      <c r="B404" s="149">
        <v>12531</v>
      </c>
      <c r="C404" s="156" t="s">
        <v>3417</v>
      </c>
      <c r="D404" s="150"/>
      <c r="E404" s="171"/>
      <c r="F404" s="171" t="s">
        <v>2972</v>
      </c>
      <c r="G404" s="171">
        <v>11019476</v>
      </c>
      <c r="H404" s="171" t="s">
        <v>78</v>
      </c>
      <c r="I404" s="171" t="s">
        <v>765</v>
      </c>
      <c r="J404" s="171"/>
      <c r="K404" s="171" t="s">
        <v>61</v>
      </c>
      <c r="L404" s="154"/>
      <c r="M404" s="154"/>
      <c r="N404" s="171" t="s">
        <v>314</v>
      </c>
      <c r="O404" s="171" t="s">
        <v>62</v>
      </c>
      <c r="P404" s="176">
        <v>44742</v>
      </c>
      <c r="Q404" s="171" t="s">
        <v>1207</v>
      </c>
      <c r="R404" s="171" t="s">
        <v>303</v>
      </c>
      <c r="S404" s="171" t="s">
        <v>305</v>
      </c>
      <c r="T404" s="179">
        <v>45382</v>
      </c>
      <c r="U404" s="177">
        <v>3.681</v>
      </c>
      <c r="V404" s="177">
        <v>3170.9460010866601</v>
      </c>
      <c r="W404" s="177">
        <v>11672.25223</v>
      </c>
      <c r="X404" s="190">
        <f>+V404/100000000</f>
        <v>3.1709460010866602E-5</v>
      </c>
      <c r="Y404" s="178">
        <v>4.1624602618000002E-2</v>
      </c>
      <c r="Z404" s="178">
        <v>3.6338967620000002E-3</v>
      </c>
    </row>
    <row r="405" spans="1:26" ht="13.5" thickBot="1" x14ac:dyDescent="0.25">
      <c r="A405" s="149">
        <v>8694</v>
      </c>
      <c r="B405" s="149">
        <v>12531</v>
      </c>
      <c r="C405" s="150" t="s">
        <v>2870</v>
      </c>
      <c r="D405" s="150"/>
      <c r="E405" s="171"/>
      <c r="F405" s="171" t="s">
        <v>2886</v>
      </c>
      <c r="G405" s="171">
        <v>11019481</v>
      </c>
      <c r="H405" s="171" t="s">
        <v>78</v>
      </c>
      <c r="I405" s="171" t="s">
        <v>943</v>
      </c>
      <c r="J405" s="171"/>
      <c r="K405" s="171" t="s">
        <v>61</v>
      </c>
      <c r="L405" s="154"/>
      <c r="M405" s="154"/>
      <c r="N405" s="171" t="s">
        <v>314</v>
      </c>
      <c r="O405" s="171" t="s">
        <v>62</v>
      </c>
      <c r="P405" s="176">
        <v>44763</v>
      </c>
      <c r="Q405" s="171" t="s">
        <v>1207</v>
      </c>
      <c r="R405" s="171" t="s">
        <v>303</v>
      </c>
      <c r="S405" s="171" t="s">
        <v>305</v>
      </c>
      <c r="T405" s="179">
        <v>45382</v>
      </c>
      <c r="U405" s="177">
        <v>3.681</v>
      </c>
      <c r="V405" s="177">
        <v>2420.0774001630002</v>
      </c>
      <c r="W405" s="177">
        <v>8908.3049100000007</v>
      </c>
      <c r="X405" s="190">
        <v>1.2100387000815001E-5</v>
      </c>
      <c r="Y405" s="178">
        <v>3.1768046522999999E-2</v>
      </c>
      <c r="Z405" s="178">
        <v>2.7734030869999999E-3</v>
      </c>
    </row>
    <row r="406" spans="1:26" ht="13.5" thickBot="1" x14ac:dyDescent="0.25">
      <c r="A406" s="149">
        <v>8694</v>
      </c>
      <c r="B406" s="149">
        <v>12531</v>
      </c>
      <c r="C406" s="156" t="s">
        <v>3293</v>
      </c>
      <c r="D406" s="150"/>
      <c r="E406" s="171"/>
      <c r="F406" s="171" t="s">
        <v>2887</v>
      </c>
      <c r="G406" s="171">
        <v>11019483</v>
      </c>
      <c r="H406" s="171" t="s">
        <v>78</v>
      </c>
      <c r="I406" s="171" t="s">
        <v>765</v>
      </c>
      <c r="J406" s="171"/>
      <c r="K406" s="171" t="s">
        <v>61</v>
      </c>
      <c r="L406" s="154"/>
      <c r="M406" s="154"/>
      <c r="N406" s="171" t="s">
        <v>53</v>
      </c>
      <c r="O406" s="171" t="s">
        <v>62</v>
      </c>
      <c r="P406" s="176">
        <v>44783</v>
      </c>
      <c r="Q406" s="171" t="s">
        <v>1207</v>
      </c>
      <c r="R406" s="171" t="s">
        <v>303</v>
      </c>
      <c r="S406" s="171" t="s">
        <v>305</v>
      </c>
      <c r="T406" s="179">
        <v>45382</v>
      </c>
      <c r="U406" s="177">
        <v>3.681</v>
      </c>
      <c r="V406" s="177">
        <v>856.39536810649304</v>
      </c>
      <c r="W406" s="177">
        <v>3152.3913499999999</v>
      </c>
      <c r="X406" s="190">
        <v>3.425581472425972E-6</v>
      </c>
      <c r="Y406" s="178">
        <v>1.1241792471E-2</v>
      </c>
      <c r="Z406" s="178">
        <v>9.8142710500000001E-4</v>
      </c>
    </row>
    <row r="407" spans="1:26" ht="13.5" thickBot="1" x14ac:dyDescent="0.25">
      <c r="A407" s="149">
        <v>8694</v>
      </c>
      <c r="B407" s="149">
        <v>12531</v>
      </c>
      <c r="C407" s="156" t="s">
        <v>3378</v>
      </c>
      <c r="D407" s="150"/>
      <c r="E407" s="171"/>
      <c r="F407" s="171" t="s">
        <v>2973</v>
      </c>
      <c r="G407" s="171">
        <v>11019485</v>
      </c>
      <c r="H407" s="171" t="s">
        <v>78</v>
      </c>
      <c r="I407" s="171" t="s">
        <v>943</v>
      </c>
      <c r="J407" s="171"/>
      <c r="K407" s="171" t="s">
        <v>61</v>
      </c>
      <c r="L407" s="154"/>
      <c r="M407" s="154"/>
      <c r="N407" s="171" t="s">
        <v>314</v>
      </c>
      <c r="O407" s="171" t="s">
        <v>62</v>
      </c>
      <c r="P407" s="176">
        <v>44798</v>
      </c>
      <c r="Q407" s="171" t="s">
        <v>1207</v>
      </c>
      <c r="R407" s="171" t="s">
        <v>303</v>
      </c>
      <c r="S407" s="171" t="s">
        <v>305</v>
      </c>
      <c r="T407" s="179">
        <v>45382</v>
      </c>
      <c r="U407" s="177">
        <v>3.681</v>
      </c>
      <c r="V407" s="177">
        <v>825.11517250747102</v>
      </c>
      <c r="W407" s="177">
        <v>3037.2489500000001</v>
      </c>
      <c r="X407" s="178">
        <v>1.60530742E-2</v>
      </c>
      <c r="Y407" s="178">
        <v>1.0831181343E-2</v>
      </c>
      <c r="Z407" s="178">
        <v>9.4558007400000004E-4</v>
      </c>
    </row>
    <row r="408" spans="1:26" ht="13.5" thickBot="1" x14ac:dyDescent="0.25">
      <c r="A408" s="149">
        <v>8694</v>
      </c>
      <c r="B408" s="149">
        <v>12531</v>
      </c>
      <c r="C408" s="156" t="s">
        <v>3418</v>
      </c>
      <c r="D408" s="150"/>
      <c r="E408" s="171"/>
      <c r="F408" s="171" t="s">
        <v>2888</v>
      </c>
      <c r="G408" s="171">
        <v>11019906</v>
      </c>
      <c r="H408" s="171" t="s">
        <v>78</v>
      </c>
      <c r="I408" s="171" t="s">
        <v>2889</v>
      </c>
      <c r="J408" s="171"/>
      <c r="K408" s="171" t="s">
        <v>61</v>
      </c>
      <c r="L408" s="154"/>
      <c r="M408" s="154"/>
      <c r="N408" s="171" t="s">
        <v>314</v>
      </c>
      <c r="O408" s="171" t="s">
        <v>62</v>
      </c>
      <c r="P408" s="176">
        <v>44805</v>
      </c>
      <c r="Q408" s="171" t="s">
        <v>1207</v>
      </c>
      <c r="R408" s="171" t="s">
        <v>303</v>
      </c>
      <c r="S408" s="171" t="s">
        <v>305</v>
      </c>
      <c r="T408" s="179">
        <v>45382</v>
      </c>
      <c r="U408" s="177">
        <v>3.681</v>
      </c>
      <c r="V408" s="177">
        <v>3340.7549986416702</v>
      </c>
      <c r="W408" s="177">
        <v>12297.319149999999</v>
      </c>
      <c r="X408" s="178">
        <v>2.5000000000000001E-2</v>
      </c>
      <c r="Y408" s="178">
        <v>4.3853663611000002E-2</v>
      </c>
      <c r="Z408" s="178">
        <v>3.82849748E-3</v>
      </c>
    </row>
    <row r="409" spans="1:26" ht="13.5" thickBot="1" x14ac:dyDescent="0.25">
      <c r="A409" s="149">
        <v>8694</v>
      </c>
      <c r="B409" s="149">
        <v>12531</v>
      </c>
      <c r="C409" s="156" t="s">
        <v>3382</v>
      </c>
      <c r="D409" s="150"/>
      <c r="E409" s="171"/>
      <c r="F409" s="171" t="s">
        <v>2890</v>
      </c>
      <c r="G409" s="171">
        <v>11019972</v>
      </c>
      <c r="H409" s="171" t="s">
        <v>78</v>
      </c>
      <c r="I409" s="171" t="s">
        <v>765</v>
      </c>
      <c r="J409" s="171"/>
      <c r="K409" s="171" t="s">
        <v>61</v>
      </c>
      <c r="L409" s="154"/>
      <c r="M409" s="154"/>
      <c r="N409" s="171" t="s">
        <v>314</v>
      </c>
      <c r="O409" s="171" t="s">
        <v>62</v>
      </c>
      <c r="P409" s="176">
        <v>44812</v>
      </c>
      <c r="Q409" s="171" t="s">
        <v>1207</v>
      </c>
      <c r="R409" s="171" t="s">
        <v>303</v>
      </c>
      <c r="S409" s="171" t="s">
        <v>305</v>
      </c>
      <c r="T409" s="179">
        <v>45382</v>
      </c>
      <c r="U409" s="177">
        <v>3.681</v>
      </c>
      <c r="V409" s="177">
        <v>925.69879923933695</v>
      </c>
      <c r="W409" s="177">
        <v>3407.49728</v>
      </c>
      <c r="X409" s="190">
        <v>9.2569879923933698E-6</v>
      </c>
      <c r="Y409" s="178">
        <v>1.2151529748E-2</v>
      </c>
      <c r="Z409" s="178">
        <v>1.060848676E-3</v>
      </c>
    </row>
    <row r="410" spans="1:26" ht="13.5" thickBot="1" x14ac:dyDescent="0.25">
      <c r="A410" s="149">
        <v>8694</v>
      </c>
      <c r="B410" s="149">
        <v>12531</v>
      </c>
      <c r="C410" s="156" t="s">
        <v>3382</v>
      </c>
      <c r="D410" s="156"/>
      <c r="E410" s="171"/>
      <c r="F410" s="171" t="s">
        <v>2891</v>
      </c>
      <c r="G410" s="171">
        <v>11019974</v>
      </c>
      <c r="H410" s="171" t="s">
        <v>78</v>
      </c>
      <c r="I410" s="171" t="s">
        <v>765</v>
      </c>
      <c r="J410" s="154"/>
      <c r="K410" s="171" t="s">
        <v>61</v>
      </c>
      <c r="L410" s="154"/>
      <c r="M410" s="154"/>
      <c r="N410" s="171" t="s">
        <v>314</v>
      </c>
      <c r="O410" s="171" t="s">
        <v>62</v>
      </c>
      <c r="P410" s="176">
        <v>44812</v>
      </c>
      <c r="Q410" s="171" t="s">
        <v>1207</v>
      </c>
      <c r="R410" s="171" t="s">
        <v>303</v>
      </c>
      <c r="S410" s="171" t="s">
        <v>305</v>
      </c>
      <c r="T410" s="179">
        <v>45382</v>
      </c>
      <c r="U410" s="177">
        <v>3.681</v>
      </c>
      <c r="V410" s="177">
        <v>582.95600108666099</v>
      </c>
      <c r="W410" s="177">
        <v>2145.8610399999998</v>
      </c>
      <c r="X410" s="190">
        <v>5.82956001086661E-6</v>
      </c>
      <c r="Y410" s="178">
        <v>7.6523888700000004E-3</v>
      </c>
      <c r="Z410" s="178">
        <v>6.6806622500000001E-4</v>
      </c>
    </row>
    <row r="411" spans="1:26" ht="13.5" thickBot="1" x14ac:dyDescent="0.25">
      <c r="A411" s="149">
        <v>8694</v>
      </c>
      <c r="B411" s="149">
        <v>12531</v>
      </c>
      <c r="C411" s="156" t="s">
        <v>3419</v>
      </c>
      <c r="D411" s="156"/>
      <c r="E411" s="171"/>
      <c r="F411" s="171" t="s">
        <v>2892</v>
      </c>
      <c r="G411" s="171">
        <v>11019987</v>
      </c>
      <c r="H411" s="171" t="s">
        <v>78</v>
      </c>
      <c r="I411" s="171" t="s">
        <v>943</v>
      </c>
      <c r="J411" s="154"/>
      <c r="K411" s="171" t="s">
        <v>61</v>
      </c>
      <c r="L411" s="154"/>
      <c r="M411" s="154"/>
      <c r="N411" s="171" t="s">
        <v>314</v>
      </c>
      <c r="O411" s="171" t="s">
        <v>62</v>
      </c>
      <c r="P411" s="176">
        <v>44915</v>
      </c>
      <c r="Q411" s="171" t="s">
        <v>1207</v>
      </c>
      <c r="R411" s="171" t="s">
        <v>303</v>
      </c>
      <c r="S411" s="171" t="s">
        <v>305</v>
      </c>
      <c r="T411" s="179">
        <v>45382</v>
      </c>
      <c r="U411" s="177">
        <v>3.681</v>
      </c>
      <c r="V411" s="177">
        <v>2333.4319668568301</v>
      </c>
      <c r="W411" s="177">
        <v>8589.3630699999994</v>
      </c>
      <c r="X411" s="178">
        <v>2.2620923599999999E-2</v>
      </c>
      <c r="Y411" s="178">
        <v>3.0630663001000001E-2</v>
      </c>
      <c r="Z411" s="178">
        <v>2.6741076219999999E-3</v>
      </c>
    </row>
    <row r="412" spans="1:26" ht="13.5" thickBot="1" x14ac:dyDescent="0.25">
      <c r="A412" s="149">
        <v>8694</v>
      </c>
      <c r="B412" s="149">
        <v>12531</v>
      </c>
      <c r="C412" s="156" t="s">
        <v>3420</v>
      </c>
      <c r="D412" s="156"/>
      <c r="E412" s="171"/>
      <c r="F412" s="171" t="s">
        <v>2893</v>
      </c>
      <c r="G412" s="171">
        <v>11019993</v>
      </c>
      <c r="H412" s="171" t="s">
        <v>78</v>
      </c>
      <c r="I412" s="171" t="s">
        <v>2889</v>
      </c>
      <c r="J412" s="154"/>
      <c r="K412" s="171" t="s">
        <v>61</v>
      </c>
      <c r="L412" s="154"/>
      <c r="M412" s="154"/>
      <c r="N412" s="171" t="s">
        <v>314</v>
      </c>
      <c r="O412" s="171" t="s">
        <v>62</v>
      </c>
      <c r="P412" s="176">
        <v>44957</v>
      </c>
      <c r="Q412" s="171" t="s">
        <v>1207</v>
      </c>
      <c r="R412" s="171" t="s">
        <v>303</v>
      </c>
      <c r="S412" s="171" t="s">
        <v>305</v>
      </c>
      <c r="T412" s="179">
        <v>45382</v>
      </c>
      <c r="U412" s="177">
        <v>3.681</v>
      </c>
      <c r="V412" s="177">
        <v>3187.2881662591699</v>
      </c>
      <c r="W412" s="177">
        <v>11732.407740000001</v>
      </c>
      <c r="X412" s="178">
        <v>1.8889320482999999E-2</v>
      </c>
      <c r="Y412" s="178">
        <v>4.1839124130000002E-2</v>
      </c>
      <c r="Z412" s="178">
        <v>3.6526248459999998E-3</v>
      </c>
    </row>
    <row r="413" spans="1:26" ht="13.5" thickBot="1" x14ac:dyDescent="0.25">
      <c r="A413" s="149">
        <v>8694</v>
      </c>
      <c r="B413" s="149">
        <v>12531</v>
      </c>
      <c r="C413" s="156" t="s">
        <v>3435</v>
      </c>
      <c r="D413" s="150"/>
      <c r="E413" s="171"/>
      <c r="F413" s="171" t="s">
        <v>2974</v>
      </c>
      <c r="G413" s="171">
        <v>11019994</v>
      </c>
      <c r="H413" s="171" t="s">
        <v>78</v>
      </c>
      <c r="I413" s="171" t="s">
        <v>943</v>
      </c>
      <c r="J413" s="171"/>
      <c r="K413" s="171" t="s">
        <v>61</v>
      </c>
      <c r="L413" s="154"/>
      <c r="M413" s="154"/>
      <c r="N413" s="171" t="s">
        <v>53</v>
      </c>
      <c r="O413" s="171" t="s">
        <v>62</v>
      </c>
      <c r="P413" s="176">
        <v>44964</v>
      </c>
      <c r="Q413" s="171" t="s">
        <v>1207</v>
      </c>
      <c r="R413" s="171" t="s">
        <v>303</v>
      </c>
      <c r="S413" s="171" t="s">
        <v>305</v>
      </c>
      <c r="T413" s="179">
        <v>45382</v>
      </c>
      <c r="U413" s="177">
        <v>3.681</v>
      </c>
      <c r="V413" s="177">
        <v>450.07020103232799</v>
      </c>
      <c r="W413" s="177">
        <v>1656.70841</v>
      </c>
      <c r="X413" s="190">
        <v>4.5007020103232797E-6</v>
      </c>
      <c r="Y413" s="178">
        <v>5.9080139679999998E-3</v>
      </c>
      <c r="Z413" s="178">
        <v>5.1577940599999996E-4</v>
      </c>
    </row>
    <row r="414" spans="1:26" ht="13.5" thickBot="1" x14ac:dyDescent="0.25">
      <c r="A414" s="149">
        <v>8694</v>
      </c>
      <c r="B414" s="149">
        <v>12531</v>
      </c>
      <c r="C414" s="156" t="s">
        <v>3332</v>
      </c>
      <c r="D414" s="150"/>
      <c r="E414" s="171"/>
      <c r="F414" s="171" t="s">
        <v>2975</v>
      </c>
      <c r="G414" s="171">
        <v>11020000</v>
      </c>
      <c r="H414" s="171" t="s">
        <v>78</v>
      </c>
      <c r="I414" s="171" t="s">
        <v>943</v>
      </c>
      <c r="J414" s="171"/>
      <c r="K414" s="171" t="s">
        <v>61</v>
      </c>
      <c r="L414" s="154"/>
      <c r="M414" s="154"/>
      <c r="N414" s="171" t="s">
        <v>314</v>
      </c>
      <c r="O414" s="171" t="s">
        <v>62</v>
      </c>
      <c r="P414" s="176">
        <v>44985</v>
      </c>
      <c r="Q414" s="171" t="s">
        <v>1207</v>
      </c>
      <c r="R414" s="171" t="s">
        <v>303</v>
      </c>
      <c r="S414" s="171" t="s">
        <v>305</v>
      </c>
      <c r="T414" s="179">
        <v>45382</v>
      </c>
      <c r="U414" s="177">
        <v>3.681</v>
      </c>
      <c r="V414" s="177">
        <v>1301.3457810377599</v>
      </c>
      <c r="W414" s="177">
        <v>4790.2538199999999</v>
      </c>
      <c r="X414" s="190">
        <v>1.3013457810377599E-5</v>
      </c>
      <c r="Y414" s="178">
        <v>1.7082599636E-2</v>
      </c>
      <c r="Z414" s="178">
        <v>1.491339246E-3</v>
      </c>
    </row>
    <row r="415" spans="1:26" ht="13.5" thickBot="1" x14ac:dyDescent="0.25">
      <c r="A415" s="149">
        <v>8694</v>
      </c>
      <c r="B415" s="149">
        <v>12531</v>
      </c>
      <c r="C415" s="156" t="s">
        <v>3362</v>
      </c>
      <c r="D415" s="156"/>
      <c r="E415" s="171"/>
      <c r="F415" s="171" t="s">
        <v>2895</v>
      </c>
      <c r="G415" s="171">
        <v>11020463</v>
      </c>
      <c r="H415" s="171" t="s">
        <v>78</v>
      </c>
      <c r="I415" s="171" t="s">
        <v>765</v>
      </c>
      <c r="J415" s="154"/>
      <c r="K415" s="171" t="s">
        <v>61</v>
      </c>
      <c r="L415" s="154"/>
      <c r="M415" s="154"/>
      <c r="N415" s="171" t="s">
        <v>53</v>
      </c>
      <c r="O415" s="171" t="s">
        <v>62</v>
      </c>
      <c r="P415" s="176">
        <v>45120</v>
      </c>
      <c r="Q415" s="171" t="s">
        <v>1207</v>
      </c>
      <c r="R415" s="171" t="s">
        <v>303</v>
      </c>
      <c r="S415" s="171" t="s">
        <v>305</v>
      </c>
      <c r="T415" s="179">
        <v>45382</v>
      </c>
      <c r="U415" s="177">
        <v>3.681</v>
      </c>
      <c r="V415" s="177">
        <v>351.66712306438501</v>
      </c>
      <c r="W415" s="177">
        <v>1294.48668</v>
      </c>
      <c r="X415" s="178">
        <v>2.8312805E-3</v>
      </c>
      <c r="Y415" s="178">
        <v>4.6162893489999999E-3</v>
      </c>
      <c r="Z415" s="178">
        <v>4.0300970700000001E-4</v>
      </c>
    </row>
    <row r="416" spans="1:26" ht="13.5" thickBot="1" x14ac:dyDescent="0.25">
      <c r="A416" s="149">
        <v>8694</v>
      </c>
      <c r="B416" s="149">
        <v>12531</v>
      </c>
      <c r="C416" s="156" t="s">
        <v>3439</v>
      </c>
      <c r="D416" s="156"/>
      <c r="E416" s="171"/>
      <c r="F416" s="171" t="s">
        <v>2896</v>
      </c>
      <c r="G416" s="171" t="s">
        <v>2897</v>
      </c>
      <c r="H416" s="171" t="s">
        <v>76</v>
      </c>
      <c r="I416" s="171" t="s">
        <v>943</v>
      </c>
      <c r="J416" s="154"/>
      <c r="K416" s="171" t="s">
        <v>61</v>
      </c>
      <c r="L416" s="154"/>
      <c r="M416" s="154"/>
      <c r="N416" s="171" t="s">
        <v>314</v>
      </c>
      <c r="O416" s="171" t="s">
        <v>62</v>
      </c>
      <c r="P416" s="176">
        <v>43983</v>
      </c>
      <c r="Q416" s="171" t="s">
        <v>1207</v>
      </c>
      <c r="R416" s="171" t="s">
        <v>303</v>
      </c>
      <c r="S416" s="171" t="s">
        <v>305</v>
      </c>
      <c r="T416" s="179">
        <v>45382</v>
      </c>
      <c r="U416" s="177">
        <v>3.681</v>
      </c>
      <c r="V416" s="177">
        <v>420.28791089377899</v>
      </c>
      <c r="W416" s="177">
        <v>1547.0798</v>
      </c>
      <c r="X416" s="190">
        <v>3.4595583926854042E-7</v>
      </c>
      <c r="Y416" s="178">
        <v>5.5170656539999998E-3</v>
      </c>
      <c r="Z416" s="178">
        <v>4.8164897100000002E-4</v>
      </c>
    </row>
    <row r="417" spans="1:26" ht="13.5" thickBot="1" x14ac:dyDescent="0.25">
      <c r="A417" s="149">
        <v>8694</v>
      </c>
      <c r="B417" s="149">
        <v>12532</v>
      </c>
      <c r="C417" s="156" t="s">
        <v>3422</v>
      </c>
      <c r="D417" s="150"/>
      <c r="E417" s="171"/>
      <c r="F417" s="171" t="s">
        <v>2899</v>
      </c>
      <c r="G417" s="171">
        <v>11019934</v>
      </c>
      <c r="H417" s="171" t="s">
        <v>78</v>
      </c>
      <c r="I417" s="171" t="s">
        <v>943</v>
      </c>
      <c r="J417" s="171"/>
      <c r="K417" s="171" t="s">
        <v>53</v>
      </c>
      <c r="L417" s="154"/>
      <c r="M417" s="154"/>
      <c r="N417" s="171" t="s">
        <v>53</v>
      </c>
      <c r="O417" s="171" t="s">
        <v>62</v>
      </c>
      <c r="P417" s="176">
        <v>44910</v>
      </c>
      <c r="Q417" s="171" t="s">
        <v>1206</v>
      </c>
      <c r="R417" s="171" t="s">
        <v>303</v>
      </c>
      <c r="S417" s="171" t="s">
        <v>305</v>
      </c>
      <c r="T417" s="179">
        <v>45382</v>
      </c>
      <c r="U417" s="177">
        <v>1</v>
      </c>
      <c r="V417" s="177">
        <v>2580.4747400000001</v>
      </c>
      <c r="W417" s="177">
        <v>2580.4747400000001</v>
      </c>
      <c r="X417" s="178">
        <v>28.042328900000001</v>
      </c>
      <c r="Y417" s="178">
        <v>5.6454761320000003E-3</v>
      </c>
      <c r="Z417" s="178">
        <v>5.2555358700000004E-4</v>
      </c>
    </row>
    <row r="418" spans="1:26" ht="13.5" thickBot="1" x14ac:dyDescent="0.25">
      <c r="A418" s="149">
        <v>8694</v>
      </c>
      <c r="B418" s="149">
        <v>12532</v>
      </c>
      <c r="C418" s="156" t="s">
        <v>3412</v>
      </c>
      <c r="D418" s="150"/>
      <c r="E418" s="171"/>
      <c r="F418" s="171" t="s">
        <v>2853</v>
      </c>
      <c r="G418" s="171">
        <v>11020109</v>
      </c>
      <c r="H418" s="171" t="s">
        <v>78</v>
      </c>
      <c r="I418" s="171" t="s">
        <v>943</v>
      </c>
      <c r="J418" s="171"/>
      <c r="K418" s="171" t="s">
        <v>53</v>
      </c>
      <c r="L418" s="154"/>
      <c r="M418" s="154"/>
      <c r="N418" s="171" t="s">
        <v>53</v>
      </c>
      <c r="O418" s="171" t="s">
        <v>62</v>
      </c>
      <c r="P418" s="176">
        <v>44955</v>
      </c>
      <c r="Q418" s="171" t="s">
        <v>1206</v>
      </c>
      <c r="R418" s="171" t="s">
        <v>303</v>
      </c>
      <c r="S418" s="171" t="s">
        <v>305</v>
      </c>
      <c r="T418" s="179">
        <v>45382</v>
      </c>
      <c r="U418" s="177">
        <v>1</v>
      </c>
      <c r="V418" s="177">
        <v>1277.7144000000001</v>
      </c>
      <c r="W418" s="177">
        <v>1277.7144000000001</v>
      </c>
      <c r="X418" s="190">
        <v>4.2590479999999999E-6</v>
      </c>
      <c r="Y418" s="178">
        <v>2.795340732E-3</v>
      </c>
      <c r="Z418" s="178">
        <v>2.6022629700000002E-4</v>
      </c>
    </row>
    <row r="419" spans="1:26" ht="13.5" thickBot="1" x14ac:dyDescent="0.25">
      <c r="A419" s="149">
        <v>8694</v>
      </c>
      <c r="B419" s="149">
        <v>12532</v>
      </c>
      <c r="C419" s="156" t="s">
        <v>3433</v>
      </c>
      <c r="D419" s="150"/>
      <c r="E419" s="171"/>
      <c r="F419" s="171" t="s">
        <v>2957</v>
      </c>
      <c r="G419" s="171">
        <v>11020123</v>
      </c>
      <c r="H419" s="171" t="s">
        <v>78</v>
      </c>
      <c r="I419" s="171" t="s">
        <v>943</v>
      </c>
      <c r="J419" s="171"/>
      <c r="K419" s="171" t="s">
        <v>53</v>
      </c>
      <c r="L419" s="154"/>
      <c r="M419" s="154"/>
      <c r="N419" s="171" t="s">
        <v>53</v>
      </c>
      <c r="O419" s="171" t="s">
        <v>62</v>
      </c>
      <c r="P419" s="176">
        <v>45081</v>
      </c>
      <c r="Q419" s="171" t="s">
        <v>1206</v>
      </c>
      <c r="R419" s="171" t="s">
        <v>303</v>
      </c>
      <c r="S419" s="171" t="s">
        <v>305</v>
      </c>
      <c r="T419" s="179">
        <v>45382</v>
      </c>
      <c r="U419" s="177">
        <v>1</v>
      </c>
      <c r="V419" s="177">
        <v>306.98624999999998</v>
      </c>
      <c r="W419" s="177">
        <v>306.98624999999998</v>
      </c>
      <c r="X419" s="178">
        <v>7.99468085E-4</v>
      </c>
      <c r="Y419" s="178">
        <v>6.7161422600000003E-4</v>
      </c>
      <c r="Z419" s="178">
        <v>6.2522497329718107E-5</v>
      </c>
    </row>
    <row r="420" spans="1:26" ht="13.5" thickBot="1" x14ac:dyDescent="0.25">
      <c r="A420" s="149">
        <v>8694</v>
      </c>
      <c r="B420" s="149">
        <v>12532</v>
      </c>
      <c r="C420" s="150" t="s">
        <v>2854</v>
      </c>
      <c r="D420" s="156"/>
      <c r="E420" s="171"/>
      <c r="F420" s="171" t="s">
        <v>2855</v>
      </c>
      <c r="G420" s="171">
        <v>11018236</v>
      </c>
      <c r="H420" s="171" t="s">
        <v>78</v>
      </c>
      <c r="I420" s="171" t="s">
        <v>943</v>
      </c>
      <c r="J420" s="171"/>
      <c r="K420" s="171" t="s">
        <v>61</v>
      </c>
      <c r="L420" s="154"/>
      <c r="M420" s="154"/>
      <c r="N420" s="171" t="s">
        <v>314</v>
      </c>
      <c r="O420" s="171" t="s">
        <v>62</v>
      </c>
      <c r="P420" s="176">
        <v>43864</v>
      </c>
      <c r="Q420" s="171" t="s">
        <v>1207</v>
      </c>
      <c r="R420" s="171" t="s">
        <v>303</v>
      </c>
      <c r="S420" s="171" t="s">
        <v>305</v>
      </c>
      <c r="T420" s="179">
        <v>45382</v>
      </c>
      <c r="U420" s="177">
        <v>3.681</v>
      </c>
      <c r="V420" s="177">
        <v>497.08957620211902</v>
      </c>
      <c r="W420" s="177">
        <v>1829.78673</v>
      </c>
      <c r="X420" s="178">
        <v>7.688498928E-3</v>
      </c>
      <c r="Y420" s="178">
        <v>4.0031460679999997E-3</v>
      </c>
      <c r="Z420" s="178">
        <v>3.7266436499999999E-4</v>
      </c>
    </row>
    <row r="421" spans="1:26" ht="13.5" thickBot="1" x14ac:dyDescent="0.25">
      <c r="A421" s="149">
        <v>8694</v>
      </c>
      <c r="B421" s="149">
        <v>12532</v>
      </c>
      <c r="C421" s="150" t="s">
        <v>2900</v>
      </c>
      <c r="D421" s="156"/>
      <c r="E421" s="171"/>
      <c r="F421" s="171" t="s">
        <v>2901</v>
      </c>
      <c r="G421" s="171">
        <v>11018596</v>
      </c>
      <c r="H421" s="171" t="s">
        <v>78</v>
      </c>
      <c r="I421" s="171" t="s">
        <v>943</v>
      </c>
      <c r="J421" s="171"/>
      <c r="K421" s="171" t="s">
        <v>61</v>
      </c>
      <c r="L421" s="171"/>
      <c r="M421" s="171"/>
      <c r="N421" s="171" t="s">
        <v>314</v>
      </c>
      <c r="O421" s="171" t="s">
        <v>62</v>
      </c>
      <c r="P421" s="176">
        <v>44119</v>
      </c>
      <c r="Q421" s="171" t="s">
        <v>1207</v>
      </c>
      <c r="R421" s="171" t="s">
        <v>303</v>
      </c>
      <c r="S421" s="171" t="s">
        <v>305</v>
      </c>
      <c r="T421" s="179">
        <v>45382</v>
      </c>
      <c r="U421" s="177">
        <v>3.681</v>
      </c>
      <c r="V421" s="177">
        <v>1734.86020374898</v>
      </c>
      <c r="W421" s="177">
        <v>6386.0204100000001</v>
      </c>
      <c r="X421" s="178">
        <v>7.2941910500000005E-4</v>
      </c>
      <c r="Y421" s="178">
        <v>1.3971121377E-2</v>
      </c>
      <c r="Z421" s="178">
        <v>1.3006118149999999E-3</v>
      </c>
    </row>
    <row r="422" spans="1:26" ht="13.5" thickBot="1" x14ac:dyDescent="0.25">
      <c r="A422" s="149">
        <v>8694</v>
      </c>
      <c r="B422" s="149">
        <v>12532</v>
      </c>
      <c r="C422" s="156" t="s">
        <v>3423</v>
      </c>
      <c r="D422" s="150"/>
      <c r="E422" s="171"/>
      <c r="F422" s="171" t="s">
        <v>2902</v>
      </c>
      <c r="G422" s="171">
        <v>11018714</v>
      </c>
      <c r="H422" s="171" t="s">
        <v>78</v>
      </c>
      <c r="I422" s="171" t="s">
        <v>241</v>
      </c>
      <c r="J422" s="154"/>
      <c r="K422" s="171" t="s">
        <v>61</v>
      </c>
      <c r="L422" s="171"/>
      <c r="M422" s="171"/>
      <c r="N422" s="171" t="s">
        <v>314</v>
      </c>
      <c r="O422" s="171" t="s">
        <v>62</v>
      </c>
      <c r="P422" s="176">
        <v>44165</v>
      </c>
      <c r="Q422" s="171" t="s">
        <v>1207</v>
      </c>
      <c r="R422" s="171" t="s">
        <v>303</v>
      </c>
      <c r="S422" s="171" t="s">
        <v>305</v>
      </c>
      <c r="T422" s="179">
        <v>45382</v>
      </c>
      <c r="U422" s="177">
        <v>3.681</v>
      </c>
      <c r="V422" s="177">
        <v>795.84448791089403</v>
      </c>
      <c r="W422" s="177">
        <v>2929.5035600000001</v>
      </c>
      <c r="X422" s="178">
        <v>4.6850414800000002E-4</v>
      </c>
      <c r="Y422" s="178">
        <v>6.4090696839999997E-3</v>
      </c>
      <c r="Z422" s="178">
        <v>5.9663870400000004E-4</v>
      </c>
    </row>
    <row r="423" spans="1:26" ht="13.5" thickBot="1" x14ac:dyDescent="0.25">
      <c r="A423" s="149">
        <v>8694</v>
      </c>
      <c r="B423" s="149">
        <v>12532</v>
      </c>
      <c r="C423" s="150" t="s">
        <v>3424</v>
      </c>
      <c r="D423" s="150"/>
      <c r="E423" s="171"/>
      <c r="F423" s="171" t="s">
        <v>2903</v>
      </c>
      <c r="G423" s="171">
        <v>11018732</v>
      </c>
      <c r="H423" s="171" t="s">
        <v>78</v>
      </c>
      <c r="I423" s="171" t="s">
        <v>241</v>
      </c>
      <c r="J423" s="171"/>
      <c r="K423" s="171" t="s">
        <v>61</v>
      </c>
      <c r="L423" s="171"/>
      <c r="M423" s="171"/>
      <c r="N423" s="171" t="s">
        <v>314</v>
      </c>
      <c r="O423" s="171" t="s">
        <v>62</v>
      </c>
      <c r="P423" s="176">
        <v>44172</v>
      </c>
      <c r="Q423" s="171" t="s">
        <v>1207</v>
      </c>
      <c r="R423" s="171" t="s">
        <v>303</v>
      </c>
      <c r="S423" s="171" t="s">
        <v>305</v>
      </c>
      <c r="T423" s="179">
        <v>45382</v>
      </c>
      <c r="U423" s="177">
        <v>3.681</v>
      </c>
      <c r="V423" s="177">
        <v>1803.00600108666</v>
      </c>
      <c r="W423" s="177">
        <v>6636.8650900000002</v>
      </c>
      <c r="X423" s="178">
        <v>2.5174332249999999E-3</v>
      </c>
      <c r="Y423" s="178">
        <v>1.4519910959E-2</v>
      </c>
      <c r="Z423" s="178">
        <v>1.351700214E-3</v>
      </c>
    </row>
    <row r="424" spans="1:26" ht="13.5" thickBot="1" x14ac:dyDescent="0.25">
      <c r="A424" s="149">
        <v>8694</v>
      </c>
      <c r="B424" s="149">
        <v>12532</v>
      </c>
      <c r="C424" s="156" t="s">
        <v>3364</v>
      </c>
      <c r="D424" s="150"/>
      <c r="E424" s="171"/>
      <c r="F424" s="171" t="s">
        <v>2904</v>
      </c>
      <c r="G424" s="171">
        <v>11018733</v>
      </c>
      <c r="H424" s="171" t="s">
        <v>78</v>
      </c>
      <c r="I424" s="171" t="s">
        <v>943</v>
      </c>
      <c r="J424" s="171"/>
      <c r="K424" s="171" t="s">
        <v>61</v>
      </c>
      <c r="L424" s="154"/>
      <c r="M424" s="154"/>
      <c r="N424" s="171" t="s">
        <v>314</v>
      </c>
      <c r="O424" s="171" t="s">
        <v>62</v>
      </c>
      <c r="P424" s="176">
        <v>44173</v>
      </c>
      <c r="Q424" s="171" t="s">
        <v>1207</v>
      </c>
      <c r="R424" s="171" t="s">
        <v>303</v>
      </c>
      <c r="S424" s="171" t="s">
        <v>305</v>
      </c>
      <c r="T424" s="179">
        <v>45382</v>
      </c>
      <c r="U424" s="177">
        <v>3.681</v>
      </c>
      <c r="V424" s="177">
        <v>1981.91761206194</v>
      </c>
      <c r="W424" s="177">
        <v>7295.4387299999999</v>
      </c>
      <c r="X424" s="178">
        <v>5.4893344009999999E-3</v>
      </c>
      <c r="Y424" s="178">
        <v>1.5960716291000002E-2</v>
      </c>
      <c r="Z424" s="178">
        <v>1.48582892E-3</v>
      </c>
    </row>
    <row r="425" spans="1:26" ht="13.5" thickBot="1" x14ac:dyDescent="0.25">
      <c r="A425" s="149">
        <v>8694</v>
      </c>
      <c r="B425" s="149">
        <v>12532</v>
      </c>
      <c r="C425" s="156" t="s">
        <v>3364</v>
      </c>
      <c r="D425" s="150"/>
      <c r="E425" s="171"/>
      <c r="F425" s="171" t="s">
        <v>2905</v>
      </c>
      <c r="G425" s="171">
        <v>11018734</v>
      </c>
      <c r="H425" s="171" t="s">
        <v>78</v>
      </c>
      <c r="I425" s="171" t="s">
        <v>943</v>
      </c>
      <c r="J425" s="171"/>
      <c r="K425" s="171" t="s">
        <v>61</v>
      </c>
      <c r="L425" s="154"/>
      <c r="M425" s="154"/>
      <c r="N425" s="171" t="s">
        <v>313</v>
      </c>
      <c r="O425" s="171" t="s">
        <v>62</v>
      </c>
      <c r="P425" s="176">
        <v>44173</v>
      </c>
      <c r="Q425" s="171" t="s">
        <v>1207</v>
      </c>
      <c r="R425" s="171" t="s">
        <v>303</v>
      </c>
      <c r="S425" s="171" t="s">
        <v>305</v>
      </c>
      <c r="T425" s="179">
        <v>45382</v>
      </c>
      <c r="U425" s="177">
        <v>3.681</v>
      </c>
      <c r="V425" s="177">
        <v>1984.7817060581399</v>
      </c>
      <c r="W425" s="177">
        <v>7305.98146</v>
      </c>
      <c r="X425" s="178">
        <v>5.4744512610000002E-3</v>
      </c>
      <c r="Y425" s="178">
        <v>1.5983781321999999E-2</v>
      </c>
      <c r="Z425" s="178">
        <v>1.48797611E-3</v>
      </c>
    </row>
    <row r="426" spans="1:26" ht="13.5" thickBot="1" x14ac:dyDescent="0.25">
      <c r="A426" s="149">
        <v>8694</v>
      </c>
      <c r="B426" s="149">
        <v>12532</v>
      </c>
      <c r="C426" s="150" t="s">
        <v>2906</v>
      </c>
      <c r="D426" s="150"/>
      <c r="E426" s="171"/>
      <c r="F426" s="171" t="s">
        <v>2907</v>
      </c>
      <c r="G426" s="171">
        <v>11018752</v>
      </c>
      <c r="H426" s="171" t="s">
        <v>78</v>
      </c>
      <c r="I426" s="171" t="s">
        <v>943</v>
      </c>
      <c r="J426" s="171"/>
      <c r="K426" s="171" t="s">
        <v>61</v>
      </c>
      <c r="L426" s="154"/>
      <c r="M426" s="154"/>
      <c r="N426" s="171" t="s">
        <v>314</v>
      </c>
      <c r="O426" s="171" t="s">
        <v>62</v>
      </c>
      <c r="P426" s="176">
        <v>44195</v>
      </c>
      <c r="Q426" s="171" t="s">
        <v>1207</v>
      </c>
      <c r="R426" s="171" t="s">
        <v>303</v>
      </c>
      <c r="S426" s="171" t="s">
        <v>305</v>
      </c>
      <c r="T426" s="179">
        <v>45382</v>
      </c>
      <c r="U426" s="177">
        <v>3.681</v>
      </c>
      <c r="V426" s="177">
        <v>820.36312958435201</v>
      </c>
      <c r="W426" s="177">
        <v>3019.75668</v>
      </c>
      <c r="X426" s="178">
        <v>4.6825076200000002E-4</v>
      </c>
      <c r="Y426" s="178">
        <v>6.6065224340000001E-3</v>
      </c>
      <c r="Z426" s="178">
        <v>6.1502014800000004E-4</v>
      </c>
    </row>
    <row r="427" spans="1:26" ht="13.5" thickBot="1" x14ac:dyDescent="0.25">
      <c r="A427" s="149">
        <v>8694</v>
      </c>
      <c r="B427" s="149">
        <v>12532</v>
      </c>
      <c r="C427" s="150" t="s">
        <v>2906</v>
      </c>
      <c r="D427" s="150"/>
      <c r="E427" s="171"/>
      <c r="F427" s="171" t="s">
        <v>2908</v>
      </c>
      <c r="G427" s="171">
        <v>11018753</v>
      </c>
      <c r="H427" s="171" t="s">
        <v>78</v>
      </c>
      <c r="I427" s="171" t="s">
        <v>943</v>
      </c>
      <c r="J427" s="171"/>
      <c r="K427" s="171" t="s">
        <v>61</v>
      </c>
      <c r="L427" s="154"/>
      <c r="M427" s="154"/>
      <c r="N427" s="171" t="s">
        <v>314</v>
      </c>
      <c r="O427" s="171" t="s">
        <v>62</v>
      </c>
      <c r="P427" s="176">
        <v>44195</v>
      </c>
      <c r="Q427" s="171" t="s">
        <v>1207</v>
      </c>
      <c r="R427" s="171" t="s">
        <v>303</v>
      </c>
      <c r="S427" s="171" t="s">
        <v>305</v>
      </c>
      <c r="T427" s="179">
        <v>45382</v>
      </c>
      <c r="U427" s="177">
        <v>3.681</v>
      </c>
      <c r="V427" s="177">
        <v>778.515675088291</v>
      </c>
      <c r="W427" s="177">
        <v>2865.7161999999998</v>
      </c>
      <c r="X427" s="178">
        <v>2.7962543600000003E-4</v>
      </c>
      <c r="Y427" s="178">
        <v>6.2695178359999998E-3</v>
      </c>
      <c r="Z427" s="178">
        <v>5.8364742200000001E-4</v>
      </c>
    </row>
    <row r="428" spans="1:26" ht="13.5" thickBot="1" x14ac:dyDescent="0.25">
      <c r="A428" s="149">
        <v>8694</v>
      </c>
      <c r="B428" s="149">
        <v>12532</v>
      </c>
      <c r="C428" s="150" t="s">
        <v>2960</v>
      </c>
      <c r="D428" s="150"/>
      <c r="E428" s="171"/>
      <c r="F428" s="171" t="s">
        <v>2961</v>
      </c>
      <c r="G428" s="171">
        <v>11018780</v>
      </c>
      <c r="H428" s="171" t="s">
        <v>78</v>
      </c>
      <c r="I428" s="171" t="s">
        <v>241</v>
      </c>
      <c r="J428" s="171"/>
      <c r="K428" s="171" t="s">
        <v>61</v>
      </c>
      <c r="L428" s="154"/>
      <c r="M428" s="154"/>
      <c r="N428" s="171" t="s">
        <v>153</v>
      </c>
      <c r="O428" s="171" t="s">
        <v>62</v>
      </c>
      <c r="P428" s="176">
        <v>44203</v>
      </c>
      <c r="Q428" s="171" t="s">
        <v>1216</v>
      </c>
      <c r="R428" s="171" t="s">
        <v>303</v>
      </c>
      <c r="S428" s="171" t="s">
        <v>305</v>
      </c>
      <c r="T428" s="179">
        <v>45382</v>
      </c>
      <c r="U428" s="177">
        <v>3.9790999999999999</v>
      </c>
      <c r="V428" s="177">
        <v>554.24971978588098</v>
      </c>
      <c r="W428" s="177">
        <v>2205.4150599999998</v>
      </c>
      <c r="X428" s="178">
        <v>2.5556213110000002E-3</v>
      </c>
      <c r="Y428" s="178">
        <v>4.8249331369999999E-3</v>
      </c>
      <c r="Z428" s="178">
        <v>4.4916688300000002E-4</v>
      </c>
    </row>
    <row r="429" spans="1:26" ht="13.5" thickBot="1" x14ac:dyDescent="0.25">
      <c r="A429" s="149">
        <v>8694</v>
      </c>
      <c r="B429" s="149">
        <v>12532</v>
      </c>
      <c r="C429" s="150" t="s">
        <v>2962</v>
      </c>
      <c r="D429" s="156"/>
      <c r="E429" s="171"/>
      <c r="F429" s="171" t="s">
        <v>2963</v>
      </c>
      <c r="G429" s="171">
        <v>11018841</v>
      </c>
      <c r="H429" s="171" t="s">
        <v>78</v>
      </c>
      <c r="I429" s="171" t="s">
        <v>765</v>
      </c>
      <c r="J429" s="171"/>
      <c r="K429" s="171" t="s">
        <v>61</v>
      </c>
      <c r="L429" s="154"/>
      <c r="M429" s="154"/>
      <c r="N429" s="171" t="s">
        <v>314</v>
      </c>
      <c r="O429" s="171" t="s">
        <v>62</v>
      </c>
      <c r="P429" s="176">
        <v>44249</v>
      </c>
      <c r="Q429" s="171" t="s">
        <v>1207</v>
      </c>
      <c r="R429" s="171" t="s">
        <v>303</v>
      </c>
      <c r="S429" s="171" t="s">
        <v>305</v>
      </c>
      <c r="T429" s="179">
        <v>45382</v>
      </c>
      <c r="U429" s="177">
        <v>3.681</v>
      </c>
      <c r="V429" s="177">
        <v>382.75684596577003</v>
      </c>
      <c r="W429" s="177">
        <v>1408.92795</v>
      </c>
      <c r="X429" s="178">
        <v>2.1386446840000002E-3</v>
      </c>
      <c r="Y429" s="178">
        <v>3.0824053379999998E-3</v>
      </c>
      <c r="Z429" s="178">
        <v>2.8694996499999999E-4</v>
      </c>
    </row>
    <row r="430" spans="1:26" ht="13.5" thickBot="1" x14ac:dyDescent="0.25">
      <c r="A430" s="149">
        <v>8694</v>
      </c>
      <c r="B430" s="149">
        <v>12532</v>
      </c>
      <c r="C430" s="150" t="s">
        <v>2856</v>
      </c>
      <c r="D430" s="150"/>
      <c r="E430" s="171"/>
      <c r="F430" s="171" t="s">
        <v>2857</v>
      </c>
      <c r="G430" s="171">
        <v>11018862</v>
      </c>
      <c r="H430" s="171" t="s">
        <v>78</v>
      </c>
      <c r="I430" s="171" t="s">
        <v>765</v>
      </c>
      <c r="J430" s="171"/>
      <c r="K430" s="171" t="s">
        <v>61</v>
      </c>
      <c r="L430" s="154"/>
      <c r="M430" s="154"/>
      <c r="N430" s="171" t="s">
        <v>314</v>
      </c>
      <c r="O430" s="171" t="s">
        <v>62</v>
      </c>
      <c r="P430" s="176">
        <v>44257</v>
      </c>
      <c r="Q430" s="171" t="s">
        <v>1207</v>
      </c>
      <c r="R430" s="171" t="s">
        <v>303</v>
      </c>
      <c r="S430" s="171" t="s">
        <v>305</v>
      </c>
      <c r="T430" s="179">
        <v>45382</v>
      </c>
      <c r="U430" s="177">
        <v>3.681</v>
      </c>
      <c r="V430" s="177">
        <v>1918.6978619940201</v>
      </c>
      <c r="W430" s="177">
        <v>7062.7268299999996</v>
      </c>
      <c r="X430" s="178">
        <v>1.2886271433E-2</v>
      </c>
      <c r="Y430" s="178">
        <v>1.5451596997E-2</v>
      </c>
      <c r="Z430" s="178">
        <v>1.438433543E-3</v>
      </c>
    </row>
    <row r="431" spans="1:26" ht="13.5" thickBot="1" x14ac:dyDescent="0.25">
      <c r="A431" s="149">
        <v>8694</v>
      </c>
      <c r="B431" s="149">
        <v>12532</v>
      </c>
      <c r="C431" s="156" t="s">
        <v>3413</v>
      </c>
      <c r="D431" s="156"/>
      <c r="E431" s="171"/>
      <c r="F431" s="171" t="s">
        <v>2858</v>
      </c>
      <c r="G431" s="171">
        <v>11018865</v>
      </c>
      <c r="H431" s="171" t="s">
        <v>78</v>
      </c>
      <c r="I431" s="171" t="s">
        <v>765</v>
      </c>
      <c r="J431" s="154"/>
      <c r="K431" s="171" t="s">
        <v>61</v>
      </c>
      <c r="L431" s="154"/>
      <c r="M431" s="154"/>
      <c r="N431" s="171" t="s">
        <v>314</v>
      </c>
      <c r="O431" s="171" t="s">
        <v>62</v>
      </c>
      <c r="P431" s="176">
        <v>44263</v>
      </c>
      <c r="Q431" s="171" t="s">
        <v>1207</v>
      </c>
      <c r="R431" s="171" t="s">
        <v>303</v>
      </c>
      <c r="S431" s="171" t="s">
        <v>305</v>
      </c>
      <c r="T431" s="179">
        <v>45382</v>
      </c>
      <c r="U431" s="177">
        <v>3.681</v>
      </c>
      <c r="V431" s="177">
        <v>1487.01133659332</v>
      </c>
      <c r="W431" s="177">
        <v>5473.6887299999999</v>
      </c>
      <c r="X431" s="178">
        <v>1.1870440905E-2</v>
      </c>
      <c r="Y431" s="178">
        <v>1.1975152711E-2</v>
      </c>
      <c r="Z431" s="178">
        <v>1.11480136E-3</v>
      </c>
    </row>
    <row r="432" spans="1:26" ht="13.5" thickBot="1" x14ac:dyDescent="0.25">
      <c r="A432" s="149">
        <v>8694</v>
      </c>
      <c r="B432" s="149">
        <v>12532</v>
      </c>
      <c r="C432" s="156" t="s">
        <v>3425</v>
      </c>
      <c r="D432" s="156"/>
      <c r="E432" s="171"/>
      <c r="F432" s="171" t="s">
        <v>2909</v>
      </c>
      <c r="G432" s="171">
        <v>11018907</v>
      </c>
      <c r="H432" s="171" t="s">
        <v>78</v>
      </c>
      <c r="I432" s="171" t="s">
        <v>943</v>
      </c>
      <c r="J432" s="154"/>
      <c r="K432" s="171" t="s">
        <v>61</v>
      </c>
      <c r="L432" s="154"/>
      <c r="M432" s="154"/>
      <c r="N432" s="171" t="s">
        <v>314</v>
      </c>
      <c r="O432" s="171" t="s">
        <v>62</v>
      </c>
      <c r="P432" s="176">
        <v>44280</v>
      </c>
      <c r="Q432" s="171" t="s">
        <v>1207</v>
      </c>
      <c r="R432" s="171" t="s">
        <v>303</v>
      </c>
      <c r="S432" s="171" t="s">
        <v>305</v>
      </c>
      <c r="T432" s="179">
        <v>45382</v>
      </c>
      <c r="U432" s="177">
        <v>3.681</v>
      </c>
      <c r="V432" s="177">
        <v>1717.30999728335</v>
      </c>
      <c r="W432" s="177">
        <v>6321.4180999999999</v>
      </c>
      <c r="X432" s="178">
        <v>8.1746574109999998E-3</v>
      </c>
      <c r="Y432" s="178">
        <v>1.3829786609E-2</v>
      </c>
      <c r="Z432" s="178">
        <v>1.2874545560000001E-3</v>
      </c>
    </row>
    <row r="433" spans="1:26" ht="13.5" thickBot="1" x14ac:dyDescent="0.25">
      <c r="A433" s="149">
        <v>8694</v>
      </c>
      <c r="B433" s="149">
        <v>12532</v>
      </c>
      <c r="C433" s="156" t="s">
        <v>3426</v>
      </c>
      <c r="D433" s="156"/>
      <c r="E433" s="171"/>
      <c r="F433" s="171" t="s">
        <v>2910</v>
      </c>
      <c r="G433" s="171">
        <v>11018921</v>
      </c>
      <c r="H433" s="171" t="s">
        <v>78</v>
      </c>
      <c r="I433" s="171" t="s">
        <v>241</v>
      </c>
      <c r="J433" s="154"/>
      <c r="K433" s="171" t="s">
        <v>61</v>
      </c>
      <c r="L433" s="154"/>
      <c r="M433" s="154"/>
      <c r="N433" s="171" t="s">
        <v>53</v>
      </c>
      <c r="O433" s="171" t="s">
        <v>62</v>
      </c>
      <c r="P433" s="176">
        <v>44286</v>
      </c>
      <c r="Q433" s="171" t="s">
        <v>1216</v>
      </c>
      <c r="R433" s="171" t="s">
        <v>303</v>
      </c>
      <c r="S433" s="171" t="s">
        <v>305</v>
      </c>
      <c r="T433" s="179">
        <v>45382</v>
      </c>
      <c r="U433" s="177">
        <v>3.9790999999999999</v>
      </c>
      <c r="V433" s="177">
        <v>4279.1861878314203</v>
      </c>
      <c r="W433" s="177">
        <v>17027.30976</v>
      </c>
      <c r="X433" s="178">
        <v>9.8862372890000001E-3</v>
      </c>
      <c r="Y433" s="178">
        <v>3.7251777493000002E-2</v>
      </c>
      <c r="Z433" s="178">
        <v>3.4678749580000002E-3</v>
      </c>
    </row>
    <row r="434" spans="1:26" ht="13.5" thickBot="1" x14ac:dyDescent="0.25">
      <c r="A434" s="149">
        <v>8694</v>
      </c>
      <c r="B434" s="149">
        <v>12532</v>
      </c>
      <c r="C434" s="156" t="s">
        <v>3427</v>
      </c>
      <c r="D434" s="156"/>
      <c r="E434" s="171"/>
      <c r="F434" s="171" t="s">
        <v>2911</v>
      </c>
      <c r="G434" s="171">
        <v>11018971</v>
      </c>
      <c r="H434" s="171" t="s">
        <v>78</v>
      </c>
      <c r="I434" s="171" t="s">
        <v>765</v>
      </c>
      <c r="J434" s="154"/>
      <c r="K434" s="171" t="s">
        <v>61</v>
      </c>
      <c r="L434" s="154"/>
      <c r="M434" s="154"/>
      <c r="N434" s="171" t="s">
        <v>314</v>
      </c>
      <c r="O434" s="171" t="s">
        <v>62</v>
      </c>
      <c r="P434" s="176">
        <v>44307</v>
      </c>
      <c r="Q434" s="171" t="s">
        <v>1207</v>
      </c>
      <c r="R434" s="171" t="s">
        <v>303</v>
      </c>
      <c r="S434" s="171" t="s">
        <v>305</v>
      </c>
      <c r="T434" s="179">
        <v>45382</v>
      </c>
      <c r="U434" s="177">
        <v>3.681</v>
      </c>
      <c r="V434" s="177">
        <v>5427.4819913067104</v>
      </c>
      <c r="W434" s="177">
        <v>19978.56121</v>
      </c>
      <c r="X434" s="178">
        <v>2.7008569013E-2</v>
      </c>
      <c r="Y434" s="178">
        <v>4.3708426481999997E-2</v>
      </c>
      <c r="Z434" s="178">
        <v>4.068942957E-3</v>
      </c>
    </row>
    <row r="435" spans="1:26" ht="13.5" thickBot="1" x14ac:dyDescent="0.25">
      <c r="A435" s="149">
        <v>8694</v>
      </c>
      <c r="B435" s="149">
        <v>12532</v>
      </c>
      <c r="C435" s="156" t="s">
        <v>3434</v>
      </c>
      <c r="D435" s="156"/>
      <c r="E435" s="171"/>
      <c r="F435" s="171" t="s">
        <v>2964</v>
      </c>
      <c r="G435" s="171">
        <v>11019017</v>
      </c>
      <c r="H435" s="171" t="s">
        <v>78</v>
      </c>
      <c r="I435" s="171" t="s">
        <v>943</v>
      </c>
      <c r="J435" s="154"/>
      <c r="K435" s="171" t="s">
        <v>61</v>
      </c>
      <c r="L435" s="154"/>
      <c r="M435" s="154"/>
      <c r="N435" s="171" t="s">
        <v>315</v>
      </c>
      <c r="O435" s="171" t="s">
        <v>62</v>
      </c>
      <c r="P435" s="176">
        <v>44319</v>
      </c>
      <c r="Q435" s="171" t="s">
        <v>1216</v>
      </c>
      <c r="R435" s="171" t="s">
        <v>303</v>
      </c>
      <c r="S435" s="171" t="s">
        <v>305</v>
      </c>
      <c r="T435" s="179">
        <v>45382</v>
      </c>
      <c r="U435" s="177">
        <v>3.9790999999999999</v>
      </c>
      <c r="V435" s="177">
        <v>2493.29128697444</v>
      </c>
      <c r="W435" s="177">
        <v>9921.0553600000003</v>
      </c>
      <c r="X435" s="178">
        <v>8.2366276939999997E-3</v>
      </c>
      <c r="Y435" s="178">
        <v>2.1704952337E-2</v>
      </c>
      <c r="Z435" s="178">
        <v>2.020576352E-3</v>
      </c>
    </row>
    <row r="436" spans="1:26" ht="13.5" thickBot="1" x14ac:dyDescent="0.25">
      <c r="A436" s="149">
        <v>8694</v>
      </c>
      <c r="B436" s="149">
        <v>12532</v>
      </c>
      <c r="C436" s="156" t="s">
        <v>3381</v>
      </c>
      <c r="D436" s="156"/>
      <c r="E436" s="171"/>
      <c r="F436" s="171" t="s">
        <v>2965</v>
      </c>
      <c r="G436" s="171">
        <v>11019019</v>
      </c>
      <c r="H436" s="171" t="s">
        <v>78</v>
      </c>
      <c r="I436" s="171" t="s">
        <v>765</v>
      </c>
      <c r="J436" s="154"/>
      <c r="K436" s="171" t="s">
        <v>61</v>
      </c>
      <c r="L436" s="154"/>
      <c r="M436" s="154"/>
      <c r="N436" s="171" t="s">
        <v>53</v>
      </c>
      <c r="O436" s="171" t="s">
        <v>62</v>
      </c>
      <c r="P436" s="176">
        <v>44326</v>
      </c>
      <c r="Q436" s="171" t="s">
        <v>1207</v>
      </c>
      <c r="R436" s="171" t="s">
        <v>303</v>
      </c>
      <c r="S436" s="171" t="s">
        <v>305</v>
      </c>
      <c r="T436" s="179">
        <v>45382</v>
      </c>
      <c r="U436" s="177">
        <v>3.681</v>
      </c>
      <c r="V436" s="177">
        <v>688.14611246943798</v>
      </c>
      <c r="W436" s="177">
        <v>2533.0658400000002</v>
      </c>
      <c r="X436" s="178">
        <v>5.7151683730000003E-3</v>
      </c>
      <c r="Y436" s="178">
        <v>5.5417565290000002E-3</v>
      </c>
      <c r="Z436" s="178">
        <v>5.1589803099999997E-4</v>
      </c>
    </row>
    <row r="437" spans="1:26" ht="13.5" thickBot="1" x14ac:dyDescent="0.25">
      <c r="A437" s="149">
        <v>8694</v>
      </c>
      <c r="B437" s="149">
        <v>12532</v>
      </c>
      <c r="C437" s="156" t="s">
        <v>3382</v>
      </c>
      <c r="D437" s="156"/>
      <c r="E437" s="171"/>
      <c r="F437" s="171" t="s">
        <v>2966</v>
      </c>
      <c r="G437" s="171">
        <v>11019120</v>
      </c>
      <c r="H437" s="171" t="s">
        <v>78</v>
      </c>
      <c r="I437" s="171" t="s">
        <v>765</v>
      </c>
      <c r="J437" s="154"/>
      <c r="K437" s="171" t="s">
        <v>61</v>
      </c>
      <c r="L437" s="154"/>
      <c r="M437" s="154"/>
      <c r="N437" s="171" t="s">
        <v>53</v>
      </c>
      <c r="O437" s="171" t="s">
        <v>62</v>
      </c>
      <c r="P437" s="176">
        <v>44356</v>
      </c>
      <c r="Q437" s="171" t="s">
        <v>1207</v>
      </c>
      <c r="R437" s="171" t="s">
        <v>303</v>
      </c>
      <c r="S437" s="171" t="s">
        <v>305</v>
      </c>
      <c r="T437" s="179">
        <v>45382</v>
      </c>
      <c r="U437" s="177">
        <v>3.681</v>
      </c>
      <c r="V437" s="177">
        <v>723.85638685139895</v>
      </c>
      <c r="W437" s="177">
        <v>2664.5153599999999</v>
      </c>
      <c r="X437" s="178">
        <v>5.0875224860000004E-3</v>
      </c>
      <c r="Y437" s="178">
        <v>5.8293373830000002E-3</v>
      </c>
      <c r="Z437" s="178">
        <v>5.4266975899999997E-4</v>
      </c>
    </row>
    <row r="438" spans="1:26" ht="13.5" thickBot="1" x14ac:dyDescent="0.25">
      <c r="A438" s="149">
        <v>8694</v>
      </c>
      <c r="B438" s="149">
        <v>12532</v>
      </c>
      <c r="C438" s="150" t="s">
        <v>2912</v>
      </c>
      <c r="D438" s="156"/>
      <c r="E438" s="171"/>
      <c r="F438" s="171" t="s">
        <v>2913</v>
      </c>
      <c r="G438" s="171">
        <v>11019131</v>
      </c>
      <c r="H438" s="171" t="s">
        <v>78</v>
      </c>
      <c r="I438" s="171" t="s">
        <v>943</v>
      </c>
      <c r="J438" s="171"/>
      <c r="K438" s="171" t="s">
        <v>61</v>
      </c>
      <c r="L438" s="154"/>
      <c r="M438" s="154"/>
      <c r="N438" s="171" t="s">
        <v>314</v>
      </c>
      <c r="O438" s="171" t="s">
        <v>55</v>
      </c>
      <c r="P438" s="176">
        <v>44382</v>
      </c>
      <c r="Q438" s="171" t="s">
        <v>1207</v>
      </c>
      <c r="R438" s="171" t="s">
        <v>303</v>
      </c>
      <c r="S438" s="171" t="s">
        <v>305</v>
      </c>
      <c r="T438" s="179">
        <v>45382</v>
      </c>
      <c r="U438" s="177">
        <v>3.681</v>
      </c>
      <c r="V438" s="177">
        <v>1512.5974925292001</v>
      </c>
      <c r="W438" s="177">
        <v>5567.8713699999998</v>
      </c>
      <c r="X438" s="178">
        <v>1.4713833706999999E-2</v>
      </c>
      <c r="Y438" s="178">
        <v>1.2181202332999999E-2</v>
      </c>
      <c r="Z438" s="178">
        <v>1.1339831110000001E-3</v>
      </c>
    </row>
    <row r="439" spans="1:26" ht="13.5" thickBot="1" x14ac:dyDescent="0.25">
      <c r="A439" s="149">
        <v>8694</v>
      </c>
      <c r="B439" s="149">
        <v>12532</v>
      </c>
      <c r="C439" s="150" t="s">
        <v>2967</v>
      </c>
      <c r="D439" s="150"/>
      <c r="E439" s="171"/>
      <c r="F439" s="171" t="s">
        <v>2968</v>
      </c>
      <c r="G439" s="171">
        <v>11019149</v>
      </c>
      <c r="H439" s="171" t="s">
        <v>78</v>
      </c>
      <c r="I439" s="171" t="s">
        <v>765</v>
      </c>
      <c r="J439" s="171"/>
      <c r="K439" s="171" t="s">
        <v>61</v>
      </c>
      <c r="L439" s="154"/>
      <c r="M439" s="154"/>
      <c r="N439" s="171" t="s">
        <v>53</v>
      </c>
      <c r="O439" s="171" t="s">
        <v>62</v>
      </c>
      <c r="P439" s="176">
        <v>44385</v>
      </c>
      <c r="Q439" s="171" t="s">
        <v>1207</v>
      </c>
      <c r="R439" s="171" t="s">
        <v>303</v>
      </c>
      <c r="S439" s="171" t="s">
        <v>305</v>
      </c>
      <c r="T439" s="179">
        <v>45382</v>
      </c>
      <c r="U439" s="177">
        <v>3.681</v>
      </c>
      <c r="V439" s="177">
        <v>684.16611518609102</v>
      </c>
      <c r="W439" s="177">
        <v>2518.4154699999999</v>
      </c>
      <c r="X439" s="178">
        <v>3.48068931E-3</v>
      </c>
      <c r="Y439" s="178">
        <v>5.509704941E-3</v>
      </c>
      <c r="Z439" s="178">
        <v>5.1291425700000001E-4</v>
      </c>
    </row>
    <row r="440" spans="1:26" ht="13.5" thickBot="1" x14ac:dyDescent="0.25">
      <c r="A440" s="149">
        <v>8694</v>
      </c>
      <c r="B440" s="149">
        <v>12532</v>
      </c>
      <c r="C440" s="150" t="s">
        <v>2969</v>
      </c>
      <c r="D440" s="150"/>
      <c r="E440" s="171"/>
      <c r="F440" s="171" t="s">
        <v>2970</v>
      </c>
      <c r="G440" s="171">
        <v>11019162</v>
      </c>
      <c r="H440" s="171" t="s">
        <v>78</v>
      </c>
      <c r="I440" s="171" t="s">
        <v>765</v>
      </c>
      <c r="J440" s="171"/>
      <c r="K440" s="171" t="s">
        <v>61</v>
      </c>
      <c r="L440" s="154"/>
      <c r="M440" s="154"/>
      <c r="N440" s="171" t="s">
        <v>314</v>
      </c>
      <c r="O440" s="171" t="s">
        <v>62</v>
      </c>
      <c r="P440" s="176">
        <v>44404</v>
      </c>
      <c r="Q440" s="171" t="s">
        <v>1207</v>
      </c>
      <c r="R440" s="171" t="s">
        <v>303</v>
      </c>
      <c r="S440" s="171" t="s">
        <v>305</v>
      </c>
      <c r="T440" s="179">
        <v>45382</v>
      </c>
      <c r="U440" s="177">
        <v>3.681</v>
      </c>
      <c r="V440" s="177">
        <v>1422.6594403694601</v>
      </c>
      <c r="W440" s="177">
        <v>5236.8094000000001</v>
      </c>
      <c r="X440" s="178">
        <v>1.767000015E-2</v>
      </c>
      <c r="Y440" s="178">
        <v>1.1456916054E-2</v>
      </c>
      <c r="Z440" s="178">
        <v>1.0665572210000001E-3</v>
      </c>
    </row>
    <row r="441" spans="1:26" ht="13.5" thickBot="1" x14ac:dyDescent="0.25">
      <c r="A441" s="149">
        <v>8694</v>
      </c>
      <c r="B441" s="149">
        <v>12532</v>
      </c>
      <c r="C441" s="150" t="s">
        <v>2859</v>
      </c>
      <c r="D441" s="156"/>
      <c r="E441" s="171"/>
      <c r="F441" s="171" t="s">
        <v>2860</v>
      </c>
      <c r="G441" s="171">
        <v>11019209</v>
      </c>
      <c r="H441" s="171" t="s">
        <v>78</v>
      </c>
      <c r="I441" s="171" t="s">
        <v>943</v>
      </c>
      <c r="J441" s="171"/>
      <c r="K441" s="171" t="s">
        <v>61</v>
      </c>
      <c r="L441" s="154"/>
      <c r="M441" s="154"/>
      <c r="N441" s="171" t="s">
        <v>314</v>
      </c>
      <c r="O441" s="171" t="s">
        <v>62</v>
      </c>
      <c r="P441" s="176">
        <v>44418</v>
      </c>
      <c r="Q441" s="171" t="s">
        <v>1207</v>
      </c>
      <c r="R441" s="171" t="s">
        <v>303</v>
      </c>
      <c r="S441" s="171" t="s">
        <v>305</v>
      </c>
      <c r="T441" s="179">
        <v>45382</v>
      </c>
      <c r="U441" s="177">
        <v>3.681</v>
      </c>
      <c r="V441" s="177">
        <v>5283.4977343113296</v>
      </c>
      <c r="W441" s="177">
        <v>19448.55516</v>
      </c>
      <c r="X441" s="178">
        <v>1.5653673876000002E-2</v>
      </c>
      <c r="Y441" s="178">
        <v>4.2548897012999999E-2</v>
      </c>
      <c r="Z441" s="178">
        <v>3.9609990279999997E-3</v>
      </c>
    </row>
    <row r="442" spans="1:26" ht="13.5" thickBot="1" x14ac:dyDescent="0.25">
      <c r="A442" s="149">
        <v>8694</v>
      </c>
      <c r="B442" s="149">
        <v>12532</v>
      </c>
      <c r="C442" s="150" t="s">
        <v>2863</v>
      </c>
      <c r="D442" s="150"/>
      <c r="E442" s="171"/>
      <c r="F442" s="171" t="s">
        <v>2864</v>
      </c>
      <c r="G442" s="171">
        <v>11019219</v>
      </c>
      <c r="H442" s="171" t="s">
        <v>78</v>
      </c>
      <c r="I442" s="171" t="s">
        <v>765</v>
      </c>
      <c r="J442" s="171"/>
      <c r="K442" s="171" t="s">
        <v>61</v>
      </c>
      <c r="L442" s="154"/>
      <c r="M442" s="154"/>
      <c r="N442" s="171" t="s">
        <v>314</v>
      </c>
      <c r="O442" s="171" t="s">
        <v>62</v>
      </c>
      <c r="P442" s="176">
        <v>44426</v>
      </c>
      <c r="Q442" s="171" t="s">
        <v>1207</v>
      </c>
      <c r="R442" s="171" t="s">
        <v>303</v>
      </c>
      <c r="S442" s="171" t="s">
        <v>305</v>
      </c>
      <c r="T442" s="179">
        <v>45382</v>
      </c>
      <c r="U442" s="177">
        <v>3.681</v>
      </c>
      <c r="V442" s="177">
        <v>951.31710133115996</v>
      </c>
      <c r="W442" s="177">
        <v>3501.7982499999998</v>
      </c>
      <c r="X442" s="178">
        <v>5.3272219439999997E-3</v>
      </c>
      <c r="Y442" s="178">
        <v>7.6611168220000001E-3</v>
      </c>
      <c r="Z442" s="178">
        <v>7.1319536799999996E-4</v>
      </c>
    </row>
    <row r="443" spans="1:26" ht="13.5" thickBot="1" x14ac:dyDescent="0.25">
      <c r="A443" s="149">
        <v>8694</v>
      </c>
      <c r="B443" s="149">
        <v>12532</v>
      </c>
      <c r="C443" s="156" t="s">
        <v>3297</v>
      </c>
      <c r="D443" s="150"/>
      <c r="E443" s="171"/>
      <c r="F443" s="171" t="s">
        <v>2865</v>
      </c>
      <c r="G443" s="171">
        <v>11019220</v>
      </c>
      <c r="H443" s="171" t="s">
        <v>78</v>
      </c>
      <c r="I443" s="171" t="s">
        <v>943</v>
      </c>
      <c r="J443" s="171"/>
      <c r="K443" s="171" t="s">
        <v>61</v>
      </c>
      <c r="L443" s="154"/>
      <c r="M443" s="154"/>
      <c r="N443" s="171" t="s">
        <v>314</v>
      </c>
      <c r="O443" s="171" t="s">
        <v>62</v>
      </c>
      <c r="P443" s="176">
        <v>44452</v>
      </c>
      <c r="Q443" s="171" t="s">
        <v>1207</v>
      </c>
      <c r="R443" s="171" t="s">
        <v>303</v>
      </c>
      <c r="S443" s="171" t="s">
        <v>305</v>
      </c>
      <c r="T443" s="179">
        <v>45382</v>
      </c>
      <c r="U443" s="177">
        <v>3.681</v>
      </c>
      <c r="V443" s="177">
        <v>591.33475685954897</v>
      </c>
      <c r="W443" s="177">
        <v>2176.7032399999998</v>
      </c>
      <c r="X443" s="178">
        <v>9.0052539870000003E-3</v>
      </c>
      <c r="Y443" s="178">
        <v>4.7621183789999999E-3</v>
      </c>
      <c r="Z443" s="178">
        <v>4.4331927699999999E-4</v>
      </c>
    </row>
    <row r="444" spans="1:26" ht="13.5" thickBot="1" x14ac:dyDescent="0.25">
      <c r="A444" s="149">
        <v>8694</v>
      </c>
      <c r="B444" s="149">
        <v>12532</v>
      </c>
      <c r="C444" s="150" t="s">
        <v>2916</v>
      </c>
      <c r="D444" s="150"/>
      <c r="E444" s="171"/>
      <c r="F444" s="171" t="s">
        <v>2917</v>
      </c>
      <c r="G444" s="171">
        <v>11019246</v>
      </c>
      <c r="H444" s="171" t="s">
        <v>78</v>
      </c>
      <c r="I444" s="171" t="s">
        <v>943</v>
      </c>
      <c r="J444" s="171"/>
      <c r="K444" s="171" t="s">
        <v>61</v>
      </c>
      <c r="L444" s="154"/>
      <c r="M444" s="154"/>
      <c r="N444" s="171" t="s">
        <v>314</v>
      </c>
      <c r="O444" s="171" t="s">
        <v>62</v>
      </c>
      <c r="P444" s="176">
        <v>44441</v>
      </c>
      <c r="Q444" s="171" t="s">
        <v>1207</v>
      </c>
      <c r="R444" s="171" t="s">
        <v>303</v>
      </c>
      <c r="S444" s="171" t="s">
        <v>305</v>
      </c>
      <c r="T444" s="179">
        <v>45382</v>
      </c>
      <c r="U444" s="177">
        <v>3.681</v>
      </c>
      <c r="V444" s="177">
        <v>1259.6153816897599</v>
      </c>
      <c r="W444" s="177">
        <v>4636.6442200000001</v>
      </c>
      <c r="X444" s="178">
        <v>1.3071634739999999E-3</v>
      </c>
      <c r="Y444" s="178">
        <v>1.0143894792000001E-2</v>
      </c>
      <c r="Z444" s="178">
        <v>9.4432429999999996E-4</v>
      </c>
    </row>
    <row r="445" spans="1:26" ht="13.5" thickBot="1" x14ac:dyDescent="0.25">
      <c r="A445" s="149">
        <v>8694</v>
      </c>
      <c r="B445" s="149">
        <v>12532</v>
      </c>
      <c r="C445" s="156" t="s">
        <v>3287</v>
      </c>
      <c r="D445" s="150"/>
      <c r="E445" s="171"/>
      <c r="F445" s="171" t="s">
        <v>2866</v>
      </c>
      <c r="G445" s="171">
        <v>11019275</v>
      </c>
      <c r="H445" s="171" t="s">
        <v>78</v>
      </c>
      <c r="I445" s="171" t="s">
        <v>765</v>
      </c>
      <c r="J445" s="171"/>
      <c r="K445" s="171" t="s">
        <v>61</v>
      </c>
      <c r="L445" s="154"/>
      <c r="M445" s="154"/>
      <c r="N445" s="171" t="s">
        <v>53</v>
      </c>
      <c r="O445" s="171" t="s">
        <v>62</v>
      </c>
      <c r="P445" s="176">
        <v>44487</v>
      </c>
      <c r="Q445" s="171" t="s">
        <v>1207</v>
      </c>
      <c r="R445" s="171" t="s">
        <v>303</v>
      </c>
      <c r="S445" s="171" t="s">
        <v>305</v>
      </c>
      <c r="T445" s="179">
        <v>45382</v>
      </c>
      <c r="U445" s="177">
        <v>3.681</v>
      </c>
      <c r="V445" s="177">
        <v>313.79105949470198</v>
      </c>
      <c r="W445" s="177">
        <v>1155.0648900000001</v>
      </c>
      <c r="X445" s="178">
        <v>6.0439560429999999E-3</v>
      </c>
      <c r="Y445" s="178">
        <v>2.5270122449999998E-3</v>
      </c>
      <c r="Z445" s="178">
        <v>2.3524682699999999E-4</v>
      </c>
    </row>
    <row r="446" spans="1:26" ht="13.5" thickBot="1" x14ac:dyDescent="0.25">
      <c r="A446" s="149">
        <v>8694</v>
      </c>
      <c r="B446" s="149">
        <v>12532</v>
      </c>
      <c r="C446" s="156" t="s">
        <v>3303</v>
      </c>
      <c r="D446" s="150"/>
      <c r="E446" s="171"/>
      <c r="F446" s="171" t="s">
        <v>2867</v>
      </c>
      <c r="G446" s="171">
        <v>11019282</v>
      </c>
      <c r="H446" s="171" t="s">
        <v>78</v>
      </c>
      <c r="I446" s="171" t="s">
        <v>241</v>
      </c>
      <c r="J446" s="154"/>
      <c r="K446" s="171" t="s">
        <v>61</v>
      </c>
      <c r="L446" s="154"/>
      <c r="M446" s="154"/>
      <c r="N446" s="171" t="s">
        <v>314</v>
      </c>
      <c r="O446" s="171" t="s">
        <v>62</v>
      </c>
      <c r="P446" s="176">
        <v>44497</v>
      </c>
      <c r="Q446" s="171" t="s">
        <v>1207</v>
      </c>
      <c r="R446" s="171" t="s">
        <v>303</v>
      </c>
      <c r="S446" s="171" t="s">
        <v>305</v>
      </c>
      <c r="T446" s="179">
        <v>45382</v>
      </c>
      <c r="U446" s="177">
        <v>3.681</v>
      </c>
      <c r="V446" s="177">
        <v>4850.4181988590099</v>
      </c>
      <c r="W446" s="177">
        <v>17854.38939</v>
      </c>
      <c r="X446" s="178">
        <v>1.0388794861E-2</v>
      </c>
      <c r="Y446" s="178">
        <v>3.9061234581999997E-2</v>
      </c>
      <c r="Z446" s="178">
        <v>3.6363225150000001E-3</v>
      </c>
    </row>
    <row r="447" spans="1:26" ht="13.5" thickBot="1" x14ac:dyDescent="0.25">
      <c r="A447" s="149">
        <v>8694</v>
      </c>
      <c r="B447" s="149">
        <v>12532</v>
      </c>
      <c r="C447" s="150" t="s">
        <v>3415</v>
      </c>
      <c r="D447" s="150"/>
      <c r="E447" s="171"/>
      <c r="F447" s="171" t="s">
        <v>2869</v>
      </c>
      <c r="G447" s="171">
        <v>11019295</v>
      </c>
      <c r="H447" s="171" t="s">
        <v>78</v>
      </c>
      <c r="I447" s="171" t="s">
        <v>943</v>
      </c>
      <c r="J447" s="171"/>
      <c r="K447" s="171" t="s">
        <v>61</v>
      </c>
      <c r="L447" s="154"/>
      <c r="M447" s="154"/>
      <c r="N447" s="171" t="s">
        <v>173</v>
      </c>
      <c r="O447" s="171" t="s">
        <v>62</v>
      </c>
      <c r="P447" s="176">
        <v>44508</v>
      </c>
      <c r="Q447" s="171" t="s">
        <v>1216</v>
      </c>
      <c r="R447" s="171" t="s">
        <v>303</v>
      </c>
      <c r="S447" s="171" t="s">
        <v>305</v>
      </c>
      <c r="T447" s="179">
        <v>45382</v>
      </c>
      <c r="U447" s="177">
        <v>3.9790999999999999</v>
      </c>
      <c r="V447" s="177">
        <v>349.89161870774802</v>
      </c>
      <c r="W447" s="177">
        <v>1392.2537400000001</v>
      </c>
      <c r="X447" s="178">
        <v>6.9061876100000004E-4</v>
      </c>
      <c r="Y447" s="178">
        <v>3.0459260600000002E-3</v>
      </c>
      <c r="Z447" s="178">
        <v>2.8355400500000002E-4</v>
      </c>
    </row>
    <row r="448" spans="1:26" ht="13.5" thickBot="1" x14ac:dyDescent="0.25">
      <c r="A448" s="149">
        <v>8694</v>
      </c>
      <c r="B448" s="149">
        <v>12532</v>
      </c>
      <c r="C448" s="150" t="s">
        <v>2870</v>
      </c>
      <c r="D448" s="150"/>
      <c r="E448" s="171"/>
      <c r="F448" s="171" t="s">
        <v>2871</v>
      </c>
      <c r="G448" s="171">
        <v>11019336</v>
      </c>
      <c r="H448" s="171" t="s">
        <v>78</v>
      </c>
      <c r="I448" s="171" t="s">
        <v>943</v>
      </c>
      <c r="J448" s="171"/>
      <c r="K448" s="171" t="s">
        <v>61</v>
      </c>
      <c r="L448" s="154"/>
      <c r="M448" s="154"/>
      <c r="N448" s="171" t="s">
        <v>314</v>
      </c>
      <c r="O448" s="171" t="s">
        <v>62</v>
      </c>
      <c r="P448" s="176">
        <v>44518</v>
      </c>
      <c r="Q448" s="171" t="s">
        <v>1207</v>
      </c>
      <c r="R448" s="171" t="s">
        <v>303</v>
      </c>
      <c r="S448" s="171" t="s">
        <v>305</v>
      </c>
      <c r="T448" s="179">
        <v>45382</v>
      </c>
      <c r="U448" s="177">
        <v>3.681</v>
      </c>
      <c r="V448" s="177">
        <v>4767.2140722629701</v>
      </c>
      <c r="W448" s="177">
        <v>17548.115000000002</v>
      </c>
      <c r="X448" s="178">
        <v>2.8961069929999998E-3</v>
      </c>
      <c r="Y448" s="178">
        <v>3.8391177738999999E-2</v>
      </c>
      <c r="Z448" s="178">
        <v>3.5739449989999998E-3</v>
      </c>
    </row>
    <row r="449" spans="1:26" ht="13.5" thickBot="1" x14ac:dyDescent="0.25">
      <c r="A449" s="149">
        <v>8694</v>
      </c>
      <c r="B449" s="149">
        <v>12532</v>
      </c>
      <c r="C449" s="150" t="s">
        <v>3416</v>
      </c>
      <c r="D449" s="156"/>
      <c r="E449" s="171"/>
      <c r="F449" s="171" t="s">
        <v>2873</v>
      </c>
      <c r="G449" s="171">
        <v>11019347</v>
      </c>
      <c r="H449" s="171" t="s">
        <v>78</v>
      </c>
      <c r="I449" s="171" t="s">
        <v>943</v>
      </c>
      <c r="J449" s="171"/>
      <c r="K449" s="171" t="s">
        <v>61</v>
      </c>
      <c r="L449" s="154"/>
      <c r="M449" s="154"/>
      <c r="N449" s="171" t="s">
        <v>173</v>
      </c>
      <c r="O449" s="171" t="s">
        <v>62</v>
      </c>
      <c r="P449" s="176">
        <v>44524</v>
      </c>
      <c r="Q449" s="171" t="s">
        <v>1216</v>
      </c>
      <c r="R449" s="171" t="s">
        <v>303</v>
      </c>
      <c r="S449" s="171" t="s">
        <v>305</v>
      </c>
      <c r="T449" s="179">
        <v>45382</v>
      </c>
      <c r="U449" s="177">
        <v>3.9790999999999999</v>
      </c>
      <c r="V449" s="177">
        <v>1629.88981679274</v>
      </c>
      <c r="W449" s="177">
        <v>6485.4945699999998</v>
      </c>
      <c r="X449" s="178">
        <v>1.2149583881999999E-2</v>
      </c>
      <c r="Y449" s="178">
        <v>1.4188747609E-2</v>
      </c>
      <c r="Z449" s="178">
        <v>1.320871266E-3</v>
      </c>
    </row>
    <row r="450" spans="1:26" ht="13.5" thickBot="1" x14ac:dyDescent="0.25">
      <c r="A450" s="149">
        <v>8694</v>
      </c>
      <c r="B450" s="149">
        <v>12532</v>
      </c>
      <c r="C450" s="156" t="s">
        <v>3315</v>
      </c>
      <c r="D450" s="150"/>
      <c r="E450" s="171"/>
      <c r="F450" s="171" t="s">
        <v>2918</v>
      </c>
      <c r="G450" s="171">
        <v>11019348</v>
      </c>
      <c r="H450" s="171" t="s">
        <v>78</v>
      </c>
      <c r="I450" s="171" t="s">
        <v>943</v>
      </c>
      <c r="J450" s="171"/>
      <c r="K450" s="171" t="s">
        <v>61</v>
      </c>
      <c r="L450" s="154"/>
      <c r="M450" s="154"/>
      <c r="N450" s="171" t="s">
        <v>313</v>
      </c>
      <c r="O450" s="171" t="s">
        <v>62</v>
      </c>
      <c r="P450" s="176">
        <v>44671</v>
      </c>
      <c r="Q450" s="171" t="s">
        <v>1216</v>
      </c>
      <c r="R450" s="171" t="s">
        <v>303</v>
      </c>
      <c r="S450" s="171" t="s">
        <v>305</v>
      </c>
      <c r="T450" s="179">
        <v>45382</v>
      </c>
      <c r="U450" s="177">
        <v>3.9790999999999999</v>
      </c>
      <c r="V450" s="177">
        <v>2081.5761730039499</v>
      </c>
      <c r="W450" s="177">
        <v>8282.7997500000001</v>
      </c>
      <c r="X450" s="178">
        <v>6.106468934E-3</v>
      </c>
      <c r="Y450" s="178">
        <v>1.8120831632000001E-2</v>
      </c>
      <c r="Z450" s="178">
        <v>1.686920261E-3</v>
      </c>
    </row>
    <row r="451" spans="1:26" ht="13.5" thickBot="1" x14ac:dyDescent="0.25">
      <c r="A451" s="149">
        <v>8694</v>
      </c>
      <c r="B451" s="149">
        <v>12532</v>
      </c>
      <c r="C451" s="156" t="s">
        <v>3417</v>
      </c>
      <c r="D451" s="150"/>
      <c r="E451" s="171"/>
      <c r="F451" s="171" t="s">
        <v>2874</v>
      </c>
      <c r="G451" s="171">
        <v>11019349</v>
      </c>
      <c r="H451" s="171" t="s">
        <v>78</v>
      </c>
      <c r="I451" s="171" t="s">
        <v>765</v>
      </c>
      <c r="J451" s="171"/>
      <c r="K451" s="171" t="s">
        <v>61</v>
      </c>
      <c r="L451" s="154"/>
      <c r="M451" s="154"/>
      <c r="N451" s="171" t="s">
        <v>314</v>
      </c>
      <c r="O451" s="171" t="s">
        <v>62</v>
      </c>
      <c r="P451" s="176">
        <v>44742</v>
      </c>
      <c r="Q451" s="171" t="s">
        <v>1216</v>
      </c>
      <c r="R451" s="171" t="s">
        <v>303</v>
      </c>
      <c r="S451" s="171" t="s">
        <v>305</v>
      </c>
      <c r="T451" s="179">
        <v>45382</v>
      </c>
      <c r="U451" s="177">
        <v>3.9790999999999999</v>
      </c>
      <c r="V451" s="177">
        <v>1400.3130908999501</v>
      </c>
      <c r="W451" s="177">
        <v>5571.9858199999999</v>
      </c>
      <c r="X451" s="190">
        <v>4.667710302999834E-6</v>
      </c>
      <c r="Y451" s="178">
        <v>1.2190203788999999E-2</v>
      </c>
      <c r="Z451" s="178">
        <v>1.1348210819999999E-3</v>
      </c>
    </row>
    <row r="452" spans="1:26" ht="13.5" thickBot="1" x14ac:dyDescent="0.25">
      <c r="A452" s="149">
        <v>8694</v>
      </c>
      <c r="B452" s="149">
        <v>12532</v>
      </c>
      <c r="C452" s="150" t="s">
        <v>3428</v>
      </c>
      <c r="D452" s="150"/>
      <c r="E452" s="171"/>
      <c r="F452" s="171" t="s">
        <v>2920</v>
      </c>
      <c r="G452" s="171">
        <v>11019350</v>
      </c>
      <c r="H452" s="171" t="s">
        <v>78</v>
      </c>
      <c r="I452" s="171" t="s">
        <v>943</v>
      </c>
      <c r="J452" s="171"/>
      <c r="K452" s="171" t="s">
        <v>61</v>
      </c>
      <c r="L452" s="154"/>
      <c r="M452" s="154"/>
      <c r="N452" s="171" t="s">
        <v>109</v>
      </c>
      <c r="O452" s="171" t="s">
        <v>62</v>
      </c>
      <c r="P452" s="176">
        <v>45274</v>
      </c>
      <c r="Q452" s="171" t="s">
        <v>1216</v>
      </c>
      <c r="R452" s="171" t="s">
        <v>303</v>
      </c>
      <c r="S452" s="171" t="s">
        <v>305</v>
      </c>
      <c r="T452" s="179">
        <v>45382</v>
      </c>
      <c r="U452" s="177">
        <v>3.9790999999999999</v>
      </c>
      <c r="V452" s="177">
        <v>1637.4150184715099</v>
      </c>
      <c r="W452" s="177">
        <v>6515.4381000000003</v>
      </c>
      <c r="X452" s="190">
        <v>1.63741501847151E-5</v>
      </c>
      <c r="Y452" s="178">
        <v>1.4254257060000001E-2</v>
      </c>
      <c r="Z452" s="178">
        <v>1.326969729E-3</v>
      </c>
    </row>
    <row r="453" spans="1:26" ht="13.5" thickBot="1" x14ac:dyDescent="0.25">
      <c r="A453" s="149">
        <v>8694</v>
      </c>
      <c r="B453" s="149">
        <v>12532</v>
      </c>
      <c r="C453" s="156" t="s">
        <v>2875</v>
      </c>
      <c r="D453" s="150"/>
      <c r="E453" s="171"/>
      <c r="F453" s="171" t="s">
        <v>2875</v>
      </c>
      <c r="G453" s="171">
        <v>11019362</v>
      </c>
      <c r="H453" s="171" t="s">
        <v>78</v>
      </c>
      <c r="I453" s="171" t="s">
        <v>943</v>
      </c>
      <c r="J453" s="171"/>
      <c r="K453" s="171" t="s">
        <v>61</v>
      </c>
      <c r="L453" s="154"/>
      <c r="M453" s="154"/>
      <c r="N453" s="171" t="s">
        <v>53</v>
      </c>
      <c r="O453" s="171" t="s">
        <v>62</v>
      </c>
      <c r="P453" s="176">
        <v>44564</v>
      </c>
      <c r="Q453" s="171" t="s">
        <v>1207</v>
      </c>
      <c r="R453" s="171" t="s">
        <v>303</v>
      </c>
      <c r="S453" s="171" t="s">
        <v>305</v>
      </c>
      <c r="T453" s="179">
        <v>45382</v>
      </c>
      <c r="U453" s="177">
        <v>3.681</v>
      </c>
      <c r="V453" s="177">
        <v>565.90687313230103</v>
      </c>
      <c r="W453" s="177">
        <v>2083.1032</v>
      </c>
      <c r="X453" s="178">
        <v>4.9987499999999997E-3</v>
      </c>
      <c r="Y453" s="178">
        <v>4.5573433499999996E-3</v>
      </c>
      <c r="Z453" s="178">
        <v>4.2425618100000001E-4</v>
      </c>
    </row>
    <row r="454" spans="1:26" ht="13.5" thickBot="1" x14ac:dyDescent="0.25">
      <c r="A454" s="149">
        <v>8694</v>
      </c>
      <c r="B454" s="149">
        <v>12532</v>
      </c>
      <c r="C454" s="150" t="s">
        <v>2876</v>
      </c>
      <c r="D454" s="156"/>
      <c r="E454" s="171"/>
      <c r="F454" s="171" t="s">
        <v>2877</v>
      </c>
      <c r="G454" s="171">
        <v>11019367</v>
      </c>
      <c r="H454" s="171" t="s">
        <v>78</v>
      </c>
      <c r="I454" s="171" t="s">
        <v>943</v>
      </c>
      <c r="J454" s="171"/>
      <c r="K454" s="171" t="s">
        <v>61</v>
      </c>
      <c r="L454" s="154"/>
      <c r="M454" s="154"/>
      <c r="N454" s="171" t="s">
        <v>314</v>
      </c>
      <c r="O454" s="171" t="s">
        <v>62</v>
      </c>
      <c r="P454" s="176">
        <v>44581</v>
      </c>
      <c r="Q454" s="171" t="s">
        <v>1207</v>
      </c>
      <c r="R454" s="171" t="s">
        <v>303</v>
      </c>
      <c r="S454" s="171" t="s">
        <v>305</v>
      </c>
      <c r="T454" s="179">
        <v>45382</v>
      </c>
      <c r="U454" s="177">
        <v>3.681</v>
      </c>
      <c r="V454" s="177">
        <v>200.46147242597101</v>
      </c>
      <c r="W454" s="177">
        <v>737.89868000000001</v>
      </c>
      <c r="X454" s="178">
        <v>5.5628496080000001E-3</v>
      </c>
      <c r="Y454" s="178">
        <v>1.6143499950000001E-3</v>
      </c>
      <c r="Z454" s="178">
        <v>1.50284477E-4</v>
      </c>
    </row>
    <row r="455" spans="1:26" ht="13.5" thickBot="1" x14ac:dyDescent="0.25">
      <c r="A455" s="149">
        <v>8694</v>
      </c>
      <c r="B455" s="149">
        <v>12532</v>
      </c>
      <c r="C455" s="156" t="s">
        <v>2878</v>
      </c>
      <c r="D455" s="156"/>
      <c r="E455" s="171"/>
      <c r="F455" s="171" t="s">
        <v>2878</v>
      </c>
      <c r="G455" s="171">
        <v>11019451</v>
      </c>
      <c r="H455" s="171" t="s">
        <v>78</v>
      </c>
      <c r="I455" s="171" t="s">
        <v>765</v>
      </c>
      <c r="J455" s="171"/>
      <c r="K455" s="171" t="s">
        <v>61</v>
      </c>
      <c r="L455" s="154"/>
      <c r="M455" s="154"/>
      <c r="N455" s="171" t="s">
        <v>314</v>
      </c>
      <c r="O455" s="171" t="s">
        <v>62</v>
      </c>
      <c r="P455" s="176">
        <v>44620</v>
      </c>
      <c r="Q455" s="171" t="s">
        <v>1207</v>
      </c>
      <c r="R455" s="171" t="s">
        <v>303</v>
      </c>
      <c r="S455" s="171" t="s">
        <v>305</v>
      </c>
      <c r="T455" s="179">
        <v>45382</v>
      </c>
      <c r="U455" s="177">
        <v>3.681</v>
      </c>
      <c r="V455" s="177">
        <v>564.64155120891098</v>
      </c>
      <c r="W455" s="177">
        <v>2078.4455499999999</v>
      </c>
      <c r="X455" s="178">
        <v>5.919991938E-3</v>
      </c>
      <c r="Y455" s="178">
        <v>4.5471534990000001E-3</v>
      </c>
      <c r="Z455" s="178">
        <v>4.2330757900000001E-4</v>
      </c>
    </row>
    <row r="456" spans="1:26" ht="13.5" thickBot="1" x14ac:dyDescent="0.25">
      <c r="A456" s="149">
        <v>8694</v>
      </c>
      <c r="B456" s="149">
        <v>12532</v>
      </c>
      <c r="C456" s="150" t="s">
        <v>2879</v>
      </c>
      <c r="D456" s="150"/>
      <c r="E456" s="171"/>
      <c r="F456" s="171" t="s">
        <v>2880</v>
      </c>
      <c r="G456" s="171">
        <v>11019455</v>
      </c>
      <c r="H456" s="171" t="s">
        <v>78</v>
      </c>
      <c r="I456" s="171" t="s">
        <v>241</v>
      </c>
      <c r="J456" s="171"/>
      <c r="K456" s="171" t="s">
        <v>61</v>
      </c>
      <c r="L456" s="154"/>
      <c r="M456" s="154"/>
      <c r="N456" s="171" t="s">
        <v>314</v>
      </c>
      <c r="O456" s="171" t="s">
        <v>62</v>
      </c>
      <c r="P456" s="176">
        <v>44635</v>
      </c>
      <c r="Q456" s="171" t="s">
        <v>1207</v>
      </c>
      <c r="R456" s="171" t="s">
        <v>303</v>
      </c>
      <c r="S456" s="171" t="s">
        <v>305</v>
      </c>
      <c r="T456" s="179">
        <v>45382</v>
      </c>
      <c r="U456" s="177">
        <v>3.681</v>
      </c>
      <c r="V456" s="177">
        <v>4013.8163243683798</v>
      </c>
      <c r="W456" s="177">
        <v>14774.857889999999</v>
      </c>
      <c r="X456" s="178">
        <v>5.3203393910000001E-3</v>
      </c>
      <c r="Y456" s="178">
        <v>3.23239388E-2</v>
      </c>
      <c r="Z456" s="178">
        <v>3.0091283009999999E-3</v>
      </c>
    </row>
    <row r="457" spans="1:26" ht="13.5" thickBot="1" x14ac:dyDescent="0.25">
      <c r="A457" s="149">
        <v>8694</v>
      </c>
      <c r="B457" s="149">
        <v>12532</v>
      </c>
      <c r="C457" s="156" t="s">
        <v>3429</v>
      </c>
      <c r="D457" s="150"/>
      <c r="E457" s="171"/>
      <c r="F457" s="171" t="s">
        <v>2921</v>
      </c>
      <c r="G457" s="171">
        <v>11019456</v>
      </c>
      <c r="H457" s="171" t="s">
        <v>78</v>
      </c>
      <c r="I457" s="171" t="s">
        <v>765</v>
      </c>
      <c r="J457" s="171"/>
      <c r="K457" s="171" t="s">
        <v>61</v>
      </c>
      <c r="L457" s="154"/>
      <c r="M457" s="154"/>
      <c r="N457" s="171" t="s">
        <v>53</v>
      </c>
      <c r="O457" s="171" t="s">
        <v>62</v>
      </c>
      <c r="P457" s="176">
        <v>44788</v>
      </c>
      <c r="Q457" s="171" t="s">
        <v>1207</v>
      </c>
      <c r="R457" s="171" t="s">
        <v>303</v>
      </c>
      <c r="S457" s="171" t="s">
        <v>305</v>
      </c>
      <c r="T457" s="179">
        <v>45382</v>
      </c>
      <c r="U457" s="177">
        <v>3.681</v>
      </c>
      <c r="V457" s="177">
        <v>1917.1123010051599</v>
      </c>
      <c r="W457" s="177">
        <v>7056.8903799999998</v>
      </c>
      <c r="X457" s="190">
        <v>1.9171123010051597E-5</v>
      </c>
      <c r="Y457" s="178">
        <v>1.5438828208000001E-2</v>
      </c>
      <c r="Z457" s="178">
        <v>1.4372448600000001E-3</v>
      </c>
    </row>
    <row r="458" spans="1:26" ht="13.5" thickBot="1" x14ac:dyDescent="0.25">
      <c r="A458" s="149">
        <v>8694</v>
      </c>
      <c r="B458" s="149">
        <v>12532</v>
      </c>
      <c r="C458" s="150" t="s">
        <v>2916</v>
      </c>
      <c r="D458" s="150"/>
      <c r="E458" s="171"/>
      <c r="F458" s="171" t="s">
        <v>2922</v>
      </c>
      <c r="G458" s="171">
        <v>11019458</v>
      </c>
      <c r="H458" s="171" t="s">
        <v>78</v>
      </c>
      <c r="I458" s="171" t="s">
        <v>943</v>
      </c>
      <c r="J458" s="171"/>
      <c r="K458" s="171" t="s">
        <v>61</v>
      </c>
      <c r="L458" s="154"/>
      <c r="M458" s="154"/>
      <c r="N458" s="171" t="s">
        <v>314</v>
      </c>
      <c r="O458" s="171" t="s">
        <v>62</v>
      </c>
      <c r="P458" s="176">
        <v>44648</v>
      </c>
      <c r="Q458" s="171" t="s">
        <v>1207</v>
      </c>
      <c r="R458" s="171" t="s">
        <v>303</v>
      </c>
      <c r="S458" s="171" t="s">
        <v>305</v>
      </c>
      <c r="T458" s="179">
        <v>45382</v>
      </c>
      <c r="U458" s="177">
        <v>3.681</v>
      </c>
      <c r="V458" s="177">
        <v>3181.32785384406</v>
      </c>
      <c r="W458" s="177">
        <v>11710.46783</v>
      </c>
      <c r="X458" s="178">
        <v>2.6196201325000001E-2</v>
      </c>
      <c r="Y458" s="178">
        <v>2.5619768952999999E-2</v>
      </c>
      <c r="Z458" s="178">
        <v>2.3850178750000001E-3</v>
      </c>
    </row>
    <row r="459" spans="1:26" ht="13.5" thickBot="1" x14ac:dyDescent="0.25">
      <c r="A459" s="149">
        <v>8694</v>
      </c>
      <c r="B459" s="149">
        <v>12532</v>
      </c>
      <c r="C459" s="156" t="s">
        <v>3430</v>
      </c>
      <c r="D459" s="150"/>
      <c r="E459" s="171"/>
      <c r="F459" s="171" t="s">
        <v>2923</v>
      </c>
      <c r="G459" s="171">
        <v>11019459</v>
      </c>
      <c r="H459" s="171" t="s">
        <v>78</v>
      </c>
      <c r="I459" s="171" t="s">
        <v>943</v>
      </c>
      <c r="J459" s="171"/>
      <c r="K459" s="171" t="s">
        <v>61</v>
      </c>
      <c r="L459" s="154"/>
      <c r="M459" s="154"/>
      <c r="N459" s="171" t="s">
        <v>314</v>
      </c>
      <c r="O459" s="171" t="s">
        <v>62</v>
      </c>
      <c r="P459" s="176">
        <v>44658</v>
      </c>
      <c r="Q459" s="171" t="s">
        <v>1207</v>
      </c>
      <c r="R459" s="171" t="s">
        <v>303</v>
      </c>
      <c r="S459" s="171" t="s">
        <v>305</v>
      </c>
      <c r="T459" s="179">
        <v>45382</v>
      </c>
      <c r="U459" s="177">
        <v>3.681</v>
      </c>
      <c r="V459" s="177">
        <v>5517.1363977180099</v>
      </c>
      <c r="W459" s="177">
        <v>20308.57908</v>
      </c>
      <c r="X459" s="178">
        <v>2.3503188338999999E-2</v>
      </c>
      <c r="Y459" s="178">
        <v>4.4430428515000002E-2</v>
      </c>
      <c r="Z459" s="178">
        <v>4.1361562000000003E-3</v>
      </c>
    </row>
    <row r="460" spans="1:26" ht="13.5" thickBot="1" x14ac:dyDescent="0.25">
      <c r="A460" s="149">
        <v>8694</v>
      </c>
      <c r="B460" s="149">
        <v>12532</v>
      </c>
      <c r="C460" s="156" t="s">
        <v>3296</v>
      </c>
      <c r="D460" s="150"/>
      <c r="E460" s="171"/>
      <c r="F460" s="171" t="s">
        <v>2881</v>
      </c>
      <c r="G460" s="171">
        <v>11019461</v>
      </c>
      <c r="H460" s="171" t="s">
        <v>78</v>
      </c>
      <c r="I460" s="171" t="s">
        <v>765</v>
      </c>
      <c r="J460" s="171"/>
      <c r="K460" s="171" t="s">
        <v>61</v>
      </c>
      <c r="L460" s="154"/>
      <c r="M460" s="154"/>
      <c r="N460" s="171" t="s">
        <v>314</v>
      </c>
      <c r="O460" s="171" t="s">
        <v>62</v>
      </c>
      <c r="P460" s="176">
        <v>44665</v>
      </c>
      <c r="Q460" s="171" t="s">
        <v>1207</v>
      </c>
      <c r="R460" s="171" t="s">
        <v>303</v>
      </c>
      <c r="S460" s="171" t="s">
        <v>305</v>
      </c>
      <c r="T460" s="179">
        <v>45382</v>
      </c>
      <c r="U460" s="177">
        <v>3.681</v>
      </c>
      <c r="V460" s="177">
        <v>402.30226568867101</v>
      </c>
      <c r="W460" s="177">
        <v>1480.87464</v>
      </c>
      <c r="X460" s="178">
        <v>1.2155843796E-2</v>
      </c>
      <c r="Y460" s="178">
        <v>3.2398078939999998E-3</v>
      </c>
      <c r="Z460" s="178">
        <v>3.0160302200000003E-4</v>
      </c>
    </row>
    <row r="461" spans="1:26" ht="13.5" thickBot="1" x14ac:dyDescent="0.25">
      <c r="A461" s="149">
        <v>8694</v>
      </c>
      <c r="B461" s="149">
        <v>12532</v>
      </c>
      <c r="C461" s="156" t="s">
        <v>3417</v>
      </c>
      <c r="D461" s="150"/>
      <c r="E461" s="171"/>
      <c r="F461" s="171" t="s">
        <v>2882</v>
      </c>
      <c r="G461" s="171">
        <v>11019470</v>
      </c>
      <c r="H461" s="171" t="s">
        <v>78</v>
      </c>
      <c r="I461" s="171" t="s">
        <v>943</v>
      </c>
      <c r="J461" s="171"/>
      <c r="K461" s="171" t="s">
        <v>61</v>
      </c>
      <c r="L461" s="171"/>
      <c r="M461" s="171"/>
      <c r="N461" s="171" t="s">
        <v>314</v>
      </c>
      <c r="O461" s="171" t="s">
        <v>62</v>
      </c>
      <c r="P461" s="176">
        <v>44683</v>
      </c>
      <c r="Q461" s="171" t="s">
        <v>1207</v>
      </c>
      <c r="R461" s="171" t="s">
        <v>303</v>
      </c>
      <c r="S461" s="171" t="s">
        <v>305</v>
      </c>
      <c r="T461" s="179">
        <v>45382</v>
      </c>
      <c r="U461" s="177">
        <v>3.681</v>
      </c>
      <c r="V461" s="177">
        <v>908.20170605813598</v>
      </c>
      <c r="W461" s="177">
        <v>3343.0904799999998</v>
      </c>
      <c r="X461" s="190">
        <v>3.0273390201937866E-6</v>
      </c>
      <c r="Y461" s="178">
        <v>7.3139012830000004E-3</v>
      </c>
      <c r="Z461" s="178">
        <v>6.8087207600000003E-4</v>
      </c>
    </row>
    <row r="462" spans="1:26" ht="13.5" thickBot="1" x14ac:dyDescent="0.25">
      <c r="A462" s="149">
        <v>8694</v>
      </c>
      <c r="B462" s="149">
        <v>12532</v>
      </c>
      <c r="C462" s="150" t="s">
        <v>2883</v>
      </c>
      <c r="D462" s="150"/>
      <c r="E462" s="171"/>
      <c r="F462" s="171" t="s">
        <v>2884</v>
      </c>
      <c r="G462" s="171">
        <v>11019473</v>
      </c>
      <c r="H462" s="171" t="s">
        <v>78</v>
      </c>
      <c r="I462" s="171" t="s">
        <v>765</v>
      </c>
      <c r="J462" s="171"/>
      <c r="K462" s="171" t="s">
        <v>61</v>
      </c>
      <c r="L462" s="154"/>
      <c r="M462" s="154"/>
      <c r="N462" s="171" t="s">
        <v>314</v>
      </c>
      <c r="O462" s="171" t="s">
        <v>62</v>
      </c>
      <c r="P462" s="176">
        <v>44707</v>
      </c>
      <c r="Q462" s="171" t="s">
        <v>1207</v>
      </c>
      <c r="R462" s="171" t="s">
        <v>303</v>
      </c>
      <c r="S462" s="171" t="s">
        <v>305</v>
      </c>
      <c r="T462" s="179">
        <v>45382</v>
      </c>
      <c r="U462" s="177">
        <v>3.681</v>
      </c>
      <c r="V462" s="177">
        <v>902.226780766096</v>
      </c>
      <c r="W462" s="177">
        <v>3321.0967799999999</v>
      </c>
      <c r="X462" s="178">
        <v>8.5500000000000003E-3</v>
      </c>
      <c r="Y462" s="178">
        <v>7.2657842029999996E-3</v>
      </c>
      <c r="Z462" s="178">
        <v>6.76392719E-4</v>
      </c>
    </row>
    <row r="463" spans="1:26" ht="13.5" thickBot="1" x14ac:dyDescent="0.25">
      <c r="A463" s="149">
        <v>8694</v>
      </c>
      <c r="B463" s="149">
        <v>12532</v>
      </c>
      <c r="C463" s="156" t="s">
        <v>3417</v>
      </c>
      <c r="D463" s="150"/>
      <c r="E463" s="171"/>
      <c r="F463" s="171" t="s">
        <v>2885</v>
      </c>
      <c r="G463" s="171">
        <v>11019474</v>
      </c>
      <c r="H463" s="171" t="s">
        <v>78</v>
      </c>
      <c r="I463" s="171" t="s">
        <v>241</v>
      </c>
      <c r="J463" s="171"/>
      <c r="K463" s="171" t="s">
        <v>61</v>
      </c>
      <c r="L463" s="154"/>
      <c r="M463" s="154"/>
      <c r="N463" s="171" t="s">
        <v>204</v>
      </c>
      <c r="O463" s="171" t="s">
        <v>62</v>
      </c>
      <c r="P463" s="176">
        <v>44720</v>
      </c>
      <c r="Q463" s="171" t="s">
        <v>1215</v>
      </c>
      <c r="R463" s="171" t="s">
        <v>303</v>
      </c>
      <c r="S463" s="171" t="s">
        <v>305</v>
      </c>
      <c r="T463" s="179">
        <v>45382</v>
      </c>
      <c r="U463" s="177">
        <v>2.7122000000000002</v>
      </c>
      <c r="V463" s="177">
        <v>3495.7203746036398</v>
      </c>
      <c r="W463" s="177">
        <v>9481.0928000000004</v>
      </c>
      <c r="X463" s="178">
        <v>2.8124997420000001E-3</v>
      </c>
      <c r="Y463" s="178">
        <v>2.0742416997E-2</v>
      </c>
      <c r="Z463" s="178">
        <v>1.930971173E-3</v>
      </c>
    </row>
    <row r="464" spans="1:26" ht="13.5" thickBot="1" x14ac:dyDescent="0.25">
      <c r="A464" s="149">
        <v>8694</v>
      </c>
      <c r="B464" s="149">
        <v>12532</v>
      </c>
      <c r="C464" s="156" t="s">
        <v>3342</v>
      </c>
      <c r="D464" s="150"/>
      <c r="E464" s="171"/>
      <c r="F464" s="171" t="s">
        <v>2971</v>
      </c>
      <c r="G464" s="171">
        <v>11019475</v>
      </c>
      <c r="H464" s="171" t="s">
        <v>78</v>
      </c>
      <c r="I464" s="171" t="s">
        <v>943</v>
      </c>
      <c r="J464" s="171"/>
      <c r="K464" s="171" t="s">
        <v>61</v>
      </c>
      <c r="L464" s="154"/>
      <c r="M464" s="154"/>
      <c r="N464" s="171" t="s">
        <v>314</v>
      </c>
      <c r="O464" s="171" t="s">
        <v>62</v>
      </c>
      <c r="P464" s="176">
        <v>44728</v>
      </c>
      <c r="Q464" s="171" t="s">
        <v>1207</v>
      </c>
      <c r="R464" s="171" t="s">
        <v>303</v>
      </c>
      <c r="S464" s="171" t="s">
        <v>305</v>
      </c>
      <c r="T464" s="179">
        <v>45382</v>
      </c>
      <c r="U464" s="177">
        <v>3.681</v>
      </c>
      <c r="V464" s="177">
        <v>893.33519424069596</v>
      </c>
      <c r="W464" s="177">
        <v>3288.3668499999999</v>
      </c>
      <c r="X464" s="190">
        <v>8.9333519424069589E-6</v>
      </c>
      <c r="Y464" s="178">
        <v>7.1941787589999999E-3</v>
      </c>
      <c r="Z464" s="178">
        <v>6.6972676300000003E-4</v>
      </c>
    </row>
    <row r="465" spans="1:26" ht="13.5" thickBot="1" x14ac:dyDescent="0.25">
      <c r="A465" s="149">
        <v>8694</v>
      </c>
      <c r="B465" s="149">
        <v>12532</v>
      </c>
      <c r="C465" s="156" t="s">
        <v>3417</v>
      </c>
      <c r="D465" s="150"/>
      <c r="E465" s="171"/>
      <c r="F465" s="171" t="s">
        <v>2972</v>
      </c>
      <c r="G465" s="171">
        <v>11019476</v>
      </c>
      <c r="H465" s="171" t="s">
        <v>78</v>
      </c>
      <c r="I465" s="171" t="s">
        <v>765</v>
      </c>
      <c r="J465" s="171"/>
      <c r="K465" s="171" t="s">
        <v>61</v>
      </c>
      <c r="L465" s="154"/>
      <c r="M465" s="154"/>
      <c r="N465" s="171" t="s">
        <v>314</v>
      </c>
      <c r="O465" s="171" t="s">
        <v>62</v>
      </c>
      <c r="P465" s="176">
        <v>44742</v>
      </c>
      <c r="Q465" s="171" t="s">
        <v>1207</v>
      </c>
      <c r="R465" s="171" t="s">
        <v>303</v>
      </c>
      <c r="S465" s="171" t="s">
        <v>305</v>
      </c>
      <c r="T465" s="179">
        <v>45382</v>
      </c>
      <c r="U465" s="177">
        <v>3.681</v>
      </c>
      <c r="V465" s="177">
        <v>1849.7185004075</v>
      </c>
      <c r="W465" s="177">
        <v>6808.8137999999999</v>
      </c>
      <c r="X465" s="190">
        <f>+V465/100000000</f>
        <v>1.8497185004075E-5</v>
      </c>
      <c r="Y465" s="178">
        <v>1.4896094582000001E-2</v>
      </c>
      <c r="Z465" s="178">
        <v>1.3867202280000001E-3</v>
      </c>
    </row>
    <row r="466" spans="1:26" ht="13.5" thickBot="1" x14ac:dyDescent="0.25">
      <c r="A466" s="149">
        <v>8694</v>
      </c>
      <c r="B466" s="149">
        <v>12532</v>
      </c>
      <c r="C466" s="150" t="s">
        <v>2870</v>
      </c>
      <c r="D466" s="150"/>
      <c r="E466" s="171"/>
      <c r="F466" s="171" t="s">
        <v>2886</v>
      </c>
      <c r="G466" s="171">
        <v>11019481</v>
      </c>
      <c r="H466" s="171" t="s">
        <v>78</v>
      </c>
      <c r="I466" s="171" t="s">
        <v>943</v>
      </c>
      <c r="J466" s="171"/>
      <c r="K466" s="171" t="s">
        <v>61</v>
      </c>
      <c r="L466" s="154"/>
      <c r="M466" s="154"/>
      <c r="N466" s="171" t="s">
        <v>314</v>
      </c>
      <c r="O466" s="171" t="s">
        <v>62</v>
      </c>
      <c r="P466" s="176">
        <v>44763</v>
      </c>
      <c r="Q466" s="171" t="s">
        <v>1207</v>
      </c>
      <c r="R466" s="171" t="s">
        <v>303</v>
      </c>
      <c r="S466" s="171" t="s">
        <v>305</v>
      </c>
      <c r="T466" s="179">
        <v>45382</v>
      </c>
      <c r="U466" s="177">
        <v>3.681</v>
      </c>
      <c r="V466" s="177">
        <v>1507.58920130399</v>
      </c>
      <c r="W466" s="177">
        <v>5549.4358499999998</v>
      </c>
      <c r="X466" s="190">
        <v>7.53794600651995E-6</v>
      </c>
      <c r="Y466" s="178">
        <v>1.2140869721E-2</v>
      </c>
      <c r="Z466" s="178">
        <v>1.1302284320000001E-3</v>
      </c>
    </row>
    <row r="467" spans="1:26" ht="13.5" thickBot="1" x14ac:dyDescent="0.25">
      <c r="A467" s="149">
        <v>8694</v>
      </c>
      <c r="B467" s="149">
        <v>12532</v>
      </c>
      <c r="C467" s="150" t="s">
        <v>2924</v>
      </c>
      <c r="D467" s="150"/>
      <c r="E467" s="171"/>
      <c r="F467" s="171" t="s">
        <v>2925</v>
      </c>
      <c r="G467" s="171">
        <v>11019482</v>
      </c>
      <c r="H467" s="171" t="s">
        <v>78</v>
      </c>
      <c r="I467" s="171" t="s">
        <v>943</v>
      </c>
      <c r="J467" s="171"/>
      <c r="K467" s="171" t="s">
        <v>61</v>
      </c>
      <c r="L467" s="154"/>
      <c r="M467" s="154"/>
      <c r="N467" s="171" t="s">
        <v>314</v>
      </c>
      <c r="O467" s="171" t="s">
        <v>62</v>
      </c>
      <c r="P467" s="176">
        <v>44774</v>
      </c>
      <c r="Q467" s="171" t="s">
        <v>1207</v>
      </c>
      <c r="R467" s="171" t="s">
        <v>303</v>
      </c>
      <c r="S467" s="171" t="s">
        <v>305</v>
      </c>
      <c r="T467" s="179">
        <v>45382</v>
      </c>
      <c r="U467" s="177">
        <v>3.681</v>
      </c>
      <c r="V467" s="177">
        <v>604.29474327628395</v>
      </c>
      <c r="W467" s="177">
        <v>2224.40895</v>
      </c>
      <c r="X467" s="178">
        <v>2.1906666659999999E-3</v>
      </c>
      <c r="Y467" s="178">
        <v>4.8664873319999996E-3</v>
      </c>
      <c r="Z467" s="178">
        <v>4.5303528200000003E-4</v>
      </c>
    </row>
    <row r="468" spans="1:26" ht="13.5" thickBot="1" x14ac:dyDescent="0.25">
      <c r="A468" s="149">
        <v>8694</v>
      </c>
      <c r="B468" s="149">
        <v>12532</v>
      </c>
      <c r="C468" s="156" t="s">
        <v>3293</v>
      </c>
      <c r="D468" s="150"/>
      <c r="E468" s="171"/>
      <c r="F468" s="171" t="s">
        <v>2887</v>
      </c>
      <c r="G468" s="171">
        <v>11019483</v>
      </c>
      <c r="H468" s="171" t="s">
        <v>78</v>
      </c>
      <c r="I468" s="171" t="s">
        <v>765</v>
      </c>
      <c r="J468" s="171"/>
      <c r="K468" s="171" t="s">
        <v>61</v>
      </c>
      <c r="L468" s="154"/>
      <c r="M468" s="154"/>
      <c r="N468" s="171" t="s">
        <v>53</v>
      </c>
      <c r="O468" s="171" t="s">
        <v>62</v>
      </c>
      <c r="P468" s="176">
        <v>44783</v>
      </c>
      <c r="Q468" s="171" t="s">
        <v>1207</v>
      </c>
      <c r="R468" s="171" t="s">
        <v>303</v>
      </c>
      <c r="S468" s="171" t="s">
        <v>305</v>
      </c>
      <c r="T468" s="179">
        <v>45382</v>
      </c>
      <c r="U468" s="177">
        <v>3.681</v>
      </c>
      <c r="V468" s="177">
        <v>642.29652540070595</v>
      </c>
      <c r="W468" s="177">
        <v>2364.29351</v>
      </c>
      <c r="X468" s="190">
        <v>2.5691861016028238E-6</v>
      </c>
      <c r="Y468" s="178">
        <v>5.1725220829999998E-3</v>
      </c>
      <c r="Z468" s="178">
        <v>4.8152493599999999E-4</v>
      </c>
    </row>
    <row r="469" spans="1:26" ht="13.5" thickBot="1" x14ac:dyDescent="0.25">
      <c r="A469" s="149">
        <v>8694</v>
      </c>
      <c r="B469" s="149">
        <v>12532</v>
      </c>
      <c r="C469" s="156" t="s">
        <v>3378</v>
      </c>
      <c r="D469" s="150"/>
      <c r="E469" s="171"/>
      <c r="F469" s="171" t="s">
        <v>2973</v>
      </c>
      <c r="G469" s="171">
        <v>11019485</v>
      </c>
      <c r="H469" s="171" t="s">
        <v>78</v>
      </c>
      <c r="I469" s="171" t="s">
        <v>943</v>
      </c>
      <c r="J469" s="171"/>
      <c r="K469" s="171" t="s">
        <v>61</v>
      </c>
      <c r="L469" s="154"/>
      <c r="M469" s="154"/>
      <c r="N469" s="171" t="s">
        <v>314</v>
      </c>
      <c r="O469" s="171" t="s">
        <v>62</v>
      </c>
      <c r="P469" s="176">
        <v>44798</v>
      </c>
      <c r="Q469" s="171" t="s">
        <v>1207</v>
      </c>
      <c r="R469" s="171" t="s">
        <v>303</v>
      </c>
      <c r="S469" s="171" t="s">
        <v>305</v>
      </c>
      <c r="T469" s="179">
        <v>45382</v>
      </c>
      <c r="U469" s="177">
        <v>3.681</v>
      </c>
      <c r="V469" s="177">
        <v>937.63027166530799</v>
      </c>
      <c r="W469" s="177">
        <v>3451.4170300000001</v>
      </c>
      <c r="X469" s="178">
        <v>1.8242118000000002E-2</v>
      </c>
      <c r="Y469" s="178">
        <v>7.5508944770000001E-3</v>
      </c>
      <c r="Z469" s="178">
        <v>7.0293445400000003E-4</v>
      </c>
    </row>
    <row r="470" spans="1:26" ht="13.5" thickBot="1" x14ac:dyDescent="0.25">
      <c r="A470" s="149">
        <v>8694</v>
      </c>
      <c r="B470" s="149">
        <v>12532</v>
      </c>
      <c r="C470" s="156" t="s">
        <v>3431</v>
      </c>
      <c r="D470" s="156"/>
      <c r="E470" s="171"/>
      <c r="F470" s="171" t="s">
        <v>2926</v>
      </c>
      <c r="G470" s="171">
        <v>11019591</v>
      </c>
      <c r="H470" s="171" t="s">
        <v>78</v>
      </c>
      <c r="I470" s="171" t="s">
        <v>943</v>
      </c>
      <c r="J470" s="171"/>
      <c r="K470" s="171" t="s">
        <v>61</v>
      </c>
      <c r="L470" s="154"/>
      <c r="M470" s="154"/>
      <c r="N470" s="171" t="s">
        <v>314</v>
      </c>
      <c r="O470" s="171" t="s">
        <v>62</v>
      </c>
      <c r="P470" s="176">
        <v>44605</v>
      </c>
      <c r="Q470" s="171" t="s">
        <v>1207</v>
      </c>
      <c r="R470" s="171" t="s">
        <v>303</v>
      </c>
      <c r="S470" s="171" t="s">
        <v>305</v>
      </c>
      <c r="T470" s="179">
        <v>45382</v>
      </c>
      <c r="U470" s="177">
        <v>3.681</v>
      </c>
      <c r="V470" s="177">
        <v>1344.2120999728299</v>
      </c>
      <c r="W470" s="177">
        <v>4948.0447400000003</v>
      </c>
      <c r="X470" s="190">
        <v>6.7210604998641497E-6</v>
      </c>
      <c r="Y470" s="178">
        <v>1.0825166411E-2</v>
      </c>
      <c r="Z470" s="178">
        <v>1.0077458319999999E-3</v>
      </c>
    </row>
    <row r="471" spans="1:26" ht="13.5" thickBot="1" x14ac:dyDescent="0.25">
      <c r="A471" s="149">
        <v>8694</v>
      </c>
      <c r="B471" s="149">
        <v>12532</v>
      </c>
      <c r="C471" s="150" t="s">
        <v>2927</v>
      </c>
      <c r="D471" s="156"/>
      <c r="E471" s="171"/>
      <c r="F471" s="171" t="s">
        <v>2928</v>
      </c>
      <c r="G471" s="171">
        <v>11019763</v>
      </c>
      <c r="H471" s="171" t="s">
        <v>78</v>
      </c>
      <c r="I471" s="171" t="s">
        <v>943</v>
      </c>
      <c r="J471" s="171"/>
      <c r="K471" s="171" t="s">
        <v>61</v>
      </c>
      <c r="L471" s="154"/>
      <c r="M471" s="154"/>
      <c r="N471" s="171" t="s">
        <v>315</v>
      </c>
      <c r="O471" s="171" t="s">
        <v>62</v>
      </c>
      <c r="P471" s="176">
        <v>45082</v>
      </c>
      <c r="Q471" s="171" t="s">
        <v>1213</v>
      </c>
      <c r="R471" s="171" t="s">
        <v>303</v>
      </c>
      <c r="S471" s="171" t="s">
        <v>305</v>
      </c>
      <c r="T471" s="179">
        <v>45382</v>
      </c>
      <c r="U471" s="177">
        <v>4.6535000000000002</v>
      </c>
      <c r="V471" s="177">
        <v>858.07385408832101</v>
      </c>
      <c r="W471" s="177">
        <v>3993.0466799999999</v>
      </c>
      <c r="X471" s="178">
        <v>2.41851559E-4</v>
      </c>
      <c r="Y471" s="178">
        <v>8.7358536689999995E-3</v>
      </c>
      <c r="Z471" s="178">
        <v>8.1324570799999997E-4</v>
      </c>
    </row>
    <row r="472" spans="1:26" ht="13.5" thickBot="1" x14ac:dyDescent="0.25">
      <c r="A472" s="149">
        <v>8694</v>
      </c>
      <c r="B472" s="149">
        <v>12532</v>
      </c>
      <c r="C472" s="156" t="s">
        <v>3418</v>
      </c>
      <c r="D472" s="150"/>
      <c r="E472" s="171"/>
      <c r="F472" s="171" t="s">
        <v>2888</v>
      </c>
      <c r="G472" s="171">
        <v>11019906</v>
      </c>
      <c r="H472" s="171" t="s">
        <v>78</v>
      </c>
      <c r="I472" s="171" t="s">
        <v>2889</v>
      </c>
      <c r="J472" s="171"/>
      <c r="K472" s="171" t="s">
        <v>61</v>
      </c>
      <c r="L472" s="154"/>
      <c r="M472" s="154"/>
      <c r="N472" s="171" t="s">
        <v>314</v>
      </c>
      <c r="O472" s="171" t="s">
        <v>62</v>
      </c>
      <c r="P472" s="176">
        <v>44805</v>
      </c>
      <c r="Q472" s="171" t="s">
        <v>1207</v>
      </c>
      <c r="R472" s="171" t="s">
        <v>303</v>
      </c>
      <c r="S472" s="171" t="s">
        <v>305</v>
      </c>
      <c r="T472" s="179">
        <v>45382</v>
      </c>
      <c r="U472" s="177">
        <v>3.681</v>
      </c>
      <c r="V472" s="177">
        <v>2138.0832002173302</v>
      </c>
      <c r="W472" s="177">
        <v>7870.2842600000004</v>
      </c>
      <c r="X472" s="178">
        <v>1.6E-2</v>
      </c>
      <c r="Y472" s="178">
        <v>1.7218344071000001E-2</v>
      </c>
      <c r="Z472" s="178">
        <v>1.602905102E-3</v>
      </c>
    </row>
    <row r="473" spans="1:26" ht="13.5" thickBot="1" x14ac:dyDescent="0.25">
      <c r="A473" s="149">
        <v>8694</v>
      </c>
      <c r="B473" s="149">
        <v>12532</v>
      </c>
      <c r="C473" s="156" t="s">
        <v>3382</v>
      </c>
      <c r="D473" s="150"/>
      <c r="E473" s="171"/>
      <c r="F473" s="171" t="s">
        <v>2890</v>
      </c>
      <c r="G473" s="171">
        <v>11019972</v>
      </c>
      <c r="H473" s="171" t="s">
        <v>78</v>
      </c>
      <c r="I473" s="171" t="s">
        <v>765</v>
      </c>
      <c r="J473" s="171"/>
      <c r="K473" s="171" t="s">
        <v>61</v>
      </c>
      <c r="L473" s="154"/>
      <c r="M473" s="154"/>
      <c r="N473" s="171" t="s">
        <v>314</v>
      </c>
      <c r="O473" s="171" t="s">
        <v>62</v>
      </c>
      <c r="P473" s="176">
        <v>44812</v>
      </c>
      <c r="Q473" s="171" t="s">
        <v>1207</v>
      </c>
      <c r="R473" s="171" t="s">
        <v>303</v>
      </c>
      <c r="S473" s="171" t="s">
        <v>305</v>
      </c>
      <c r="T473" s="179">
        <v>45382</v>
      </c>
      <c r="U473" s="177">
        <v>3.681</v>
      </c>
      <c r="V473" s="177">
        <v>712.07600108666099</v>
      </c>
      <c r="W473" s="177">
        <v>2621.1517600000002</v>
      </c>
      <c r="X473" s="190">
        <v>7.1207600108666096E-6</v>
      </c>
      <c r="Y473" s="178">
        <v>5.7344679519999997E-3</v>
      </c>
      <c r="Z473" s="178">
        <v>5.3383809099999998E-4</v>
      </c>
    </row>
    <row r="474" spans="1:26" ht="13.5" thickBot="1" x14ac:dyDescent="0.25">
      <c r="A474" s="149">
        <v>8694</v>
      </c>
      <c r="B474" s="149">
        <v>12532</v>
      </c>
      <c r="C474" s="156" t="s">
        <v>3382</v>
      </c>
      <c r="D474" s="156"/>
      <c r="E474" s="171"/>
      <c r="F474" s="171" t="s">
        <v>2891</v>
      </c>
      <c r="G474" s="171">
        <v>11019974</v>
      </c>
      <c r="H474" s="171" t="s">
        <v>78</v>
      </c>
      <c r="I474" s="171" t="s">
        <v>765</v>
      </c>
      <c r="J474" s="154"/>
      <c r="K474" s="171" t="s">
        <v>61</v>
      </c>
      <c r="L474" s="154"/>
      <c r="M474" s="154"/>
      <c r="N474" s="171" t="s">
        <v>314</v>
      </c>
      <c r="O474" s="171" t="s">
        <v>62</v>
      </c>
      <c r="P474" s="176">
        <v>44812</v>
      </c>
      <c r="Q474" s="171" t="s">
        <v>1207</v>
      </c>
      <c r="R474" s="171" t="s">
        <v>303</v>
      </c>
      <c r="S474" s="171" t="s">
        <v>305</v>
      </c>
      <c r="T474" s="179">
        <v>45382</v>
      </c>
      <c r="U474" s="177">
        <v>3.681</v>
      </c>
      <c r="V474" s="177">
        <v>317.97600108666097</v>
      </c>
      <c r="W474" s="177">
        <v>1170.46966</v>
      </c>
      <c r="X474" s="190">
        <v>3.1797600108666096E-6</v>
      </c>
      <c r="Y474" s="178">
        <v>2.5607142850000001E-3</v>
      </c>
      <c r="Z474" s="178">
        <v>2.38384247E-4</v>
      </c>
    </row>
    <row r="475" spans="1:26" ht="13.5" thickBot="1" x14ac:dyDescent="0.25">
      <c r="A475" s="149">
        <v>8694</v>
      </c>
      <c r="B475" s="149">
        <v>12532</v>
      </c>
      <c r="C475" s="150" t="s">
        <v>2929</v>
      </c>
      <c r="D475" s="150"/>
      <c r="E475" s="171"/>
      <c r="F475" s="171" t="s">
        <v>2930</v>
      </c>
      <c r="G475" s="171">
        <v>11019977</v>
      </c>
      <c r="H475" s="171" t="s">
        <v>78</v>
      </c>
      <c r="I475" s="171" t="s">
        <v>943</v>
      </c>
      <c r="J475" s="171"/>
      <c r="K475" s="171" t="s">
        <v>61</v>
      </c>
      <c r="L475" s="154"/>
      <c r="M475" s="154"/>
      <c r="N475" s="171" t="s">
        <v>53</v>
      </c>
      <c r="O475" s="171" t="s">
        <v>62</v>
      </c>
      <c r="P475" s="176">
        <v>44858</v>
      </c>
      <c r="Q475" s="171" t="s">
        <v>1207</v>
      </c>
      <c r="R475" s="171" t="s">
        <v>303</v>
      </c>
      <c r="S475" s="171" t="s">
        <v>305</v>
      </c>
      <c r="T475" s="179">
        <v>45382</v>
      </c>
      <c r="U475" s="177">
        <v>3.681</v>
      </c>
      <c r="V475" s="177">
        <v>310.37785112741102</v>
      </c>
      <c r="W475" s="177">
        <v>1142.5008700000001</v>
      </c>
      <c r="X475" s="178">
        <v>3.2949309559999998E-3</v>
      </c>
      <c r="Y475" s="178">
        <v>2.4995251029999999E-3</v>
      </c>
      <c r="Z475" s="178">
        <v>2.3268797E-4</v>
      </c>
    </row>
    <row r="476" spans="1:26" ht="13.5" thickBot="1" x14ac:dyDescent="0.25">
      <c r="A476" s="149">
        <v>8694</v>
      </c>
      <c r="B476" s="149">
        <v>12532</v>
      </c>
      <c r="C476" s="150" t="s">
        <v>2931</v>
      </c>
      <c r="D476" s="150"/>
      <c r="E476" s="171"/>
      <c r="F476" s="171" t="s">
        <v>2932</v>
      </c>
      <c r="G476" s="171">
        <v>11019978</v>
      </c>
      <c r="H476" s="171" t="s">
        <v>78</v>
      </c>
      <c r="I476" s="171" t="s">
        <v>241</v>
      </c>
      <c r="J476" s="171"/>
      <c r="K476" s="171" t="s">
        <v>61</v>
      </c>
      <c r="L476" s="154"/>
      <c r="M476" s="154"/>
      <c r="N476" s="171" t="s">
        <v>313</v>
      </c>
      <c r="O476" s="171" t="s">
        <v>62</v>
      </c>
      <c r="P476" s="176">
        <v>44950</v>
      </c>
      <c r="Q476" s="171" t="s">
        <v>1213</v>
      </c>
      <c r="R476" s="171" t="s">
        <v>303</v>
      </c>
      <c r="S476" s="171" t="s">
        <v>305</v>
      </c>
      <c r="T476" s="179">
        <v>45382</v>
      </c>
      <c r="U476" s="177">
        <v>4.6535000000000002</v>
      </c>
      <c r="V476" s="177">
        <v>291.71243365209</v>
      </c>
      <c r="W476" s="177">
        <v>1357.4838099999999</v>
      </c>
      <c r="X476" s="178">
        <v>1.400307037E-3</v>
      </c>
      <c r="Y476" s="178">
        <v>2.9698575730000001E-3</v>
      </c>
      <c r="Z476" s="178">
        <v>2.7647257099999999E-4</v>
      </c>
    </row>
    <row r="477" spans="1:26" ht="13.5" thickBot="1" x14ac:dyDescent="0.25">
      <c r="A477" s="149">
        <v>8694</v>
      </c>
      <c r="B477" s="149">
        <v>12532</v>
      </c>
      <c r="C477" s="150" t="s">
        <v>2933</v>
      </c>
      <c r="D477" s="150"/>
      <c r="E477" s="171"/>
      <c r="F477" s="171" t="s">
        <v>2934</v>
      </c>
      <c r="G477" s="171">
        <v>11019980</v>
      </c>
      <c r="H477" s="171" t="s">
        <v>78</v>
      </c>
      <c r="I477" s="171" t="s">
        <v>943</v>
      </c>
      <c r="J477" s="171"/>
      <c r="K477" s="171" t="s">
        <v>61</v>
      </c>
      <c r="L477" s="154"/>
      <c r="M477" s="154"/>
      <c r="N477" s="171" t="s">
        <v>314</v>
      </c>
      <c r="O477" s="171" t="s">
        <v>62</v>
      </c>
      <c r="P477" s="176">
        <v>44892</v>
      </c>
      <c r="Q477" s="171" t="s">
        <v>1207</v>
      </c>
      <c r="R477" s="171" t="s">
        <v>303</v>
      </c>
      <c r="S477" s="171" t="s">
        <v>305</v>
      </c>
      <c r="T477" s="179">
        <v>45382</v>
      </c>
      <c r="U477" s="177">
        <v>3.681</v>
      </c>
      <c r="V477" s="177">
        <v>1521.98355066558</v>
      </c>
      <c r="W477" s="177">
        <v>5602.4214499999998</v>
      </c>
      <c r="X477" s="178">
        <v>1.40329432E-2</v>
      </c>
      <c r="Y477" s="178">
        <v>1.2256789840000001E-2</v>
      </c>
      <c r="Z477" s="178">
        <v>1.141019769E-3</v>
      </c>
    </row>
    <row r="478" spans="1:26" ht="13.5" thickBot="1" x14ac:dyDescent="0.25">
      <c r="A478" s="149">
        <v>8694</v>
      </c>
      <c r="B478" s="149">
        <v>12532</v>
      </c>
      <c r="C478" s="156" t="s">
        <v>3432</v>
      </c>
      <c r="D478" s="150"/>
      <c r="E478" s="171"/>
      <c r="F478" s="171" t="s">
        <v>2935</v>
      </c>
      <c r="G478" s="171">
        <v>11019985</v>
      </c>
      <c r="H478" s="171" t="s">
        <v>78</v>
      </c>
      <c r="I478" s="171" t="s">
        <v>765</v>
      </c>
      <c r="J478" s="171"/>
      <c r="K478" s="171" t="s">
        <v>61</v>
      </c>
      <c r="L478" s="154"/>
      <c r="M478" s="154"/>
      <c r="N478" s="171" t="s">
        <v>314</v>
      </c>
      <c r="O478" s="171" t="s">
        <v>62</v>
      </c>
      <c r="P478" s="176">
        <v>44929</v>
      </c>
      <c r="Q478" s="171" t="s">
        <v>1207</v>
      </c>
      <c r="R478" s="171" t="s">
        <v>303</v>
      </c>
      <c r="S478" s="171" t="s">
        <v>305</v>
      </c>
      <c r="T478" s="179">
        <v>45382</v>
      </c>
      <c r="U478" s="177">
        <v>3.681</v>
      </c>
      <c r="V478" s="177">
        <v>308.42192882368897</v>
      </c>
      <c r="W478" s="177">
        <v>1135.3011200000001</v>
      </c>
      <c r="X478" s="178">
        <v>1.6980332499999999</v>
      </c>
      <c r="Y478" s="178">
        <v>2.483773732E-3</v>
      </c>
      <c r="Z478" s="178">
        <v>2.3122162999999999E-4</v>
      </c>
    </row>
    <row r="479" spans="1:26" ht="13.5" thickBot="1" x14ac:dyDescent="0.25">
      <c r="A479" s="149">
        <v>8694</v>
      </c>
      <c r="B479" s="149">
        <v>12532</v>
      </c>
      <c r="C479" s="156" t="s">
        <v>3432</v>
      </c>
      <c r="D479" s="150"/>
      <c r="E479" s="171"/>
      <c r="F479" s="171" t="s">
        <v>2936</v>
      </c>
      <c r="G479" s="171">
        <v>11019986</v>
      </c>
      <c r="H479" s="171" t="s">
        <v>78</v>
      </c>
      <c r="I479" s="171" t="s">
        <v>765</v>
      </c>
      <c r="J479" s="171"/>
      <c r="K479" s="171" t="s">
        <v>61</v>
      </c>
      <c r="L479" s="154"/>
      <c r="M479" s="154"/>
      <c r="N479" s="171" t="s">
        <v>314</v>
      </c>
      <c r="O479" s="171" t="s">
        <v>62</v>
      </c>
      <c r="P479" s="176">
        <v>44929</v>
      </c>
      <c r="Q479" s="171" t="s">
        <v>1207</v>
      </c>
      <c r="R479" s="171" t="s">
        <v>303</v>
      </c>
      <c r="S479" s="171" t="s">
        <v>305</v>
      </c>
      <c r="T479" s="179">
        <v>45382</v>
      </c>
      <c r="U479" s="177">
        <v>3.681</v>
      </c>
      <c r="V479" s="177">
        <v>164.789720184732</v>
      </c>
      <c r="W479" s="177">
        <v>606.59096</v>
      </c>
      <c r="X479" s="178">
        <v>1.3455922680000001E-3</v>
      </c>
      <c r="Y479" s="178">
        <v>1.3270793669999999E-3</v>
      </c>
      <c r="Z479" s="178">
        <v>1.23541629E-4</v>
      </c>
    </row>
    <row r="480" spans="1:26" ht="13.5" thickBot="1" x14ac:dyDescent="0.25">
      <c r="A480" s="149">
        <v>8694</v>
      </c>
      <c r="B480" s="149">
        <v>12532</v>
      </c>
      <c r="C480" s="156" t="s">
        <v>3419</v>
      </c>
      <c r="D480" s="156"/>
      <c r="E480" s="171"/>
      <c r="F480" s="171" t="s">
        <v>2892</v>
      </c>
      <c r="G480" s="171">
        <v>11019987</v>
      </c>
      <c r="H480" s="171" t="s">
        <v>78</v>
      </c>
      <c r="I480" s="171" t="s">
        <v>943</v>
      </c>
      <c r="J480" s="154"/>
      <c r="K480" s="171" t="s">
        <v>61</v>
      </c>
      <c r="L480" s="154"/>
      <c r="M480" s="154"/>
      <c r="N480" s="171" t="s">
        <v>314</v>
      </c>
      <c r="O480" s="171" t="s">
        <v>62</v>
      </c>
      <c r="P480" s="176">
        <v>44915</v>
      </c>
      <c r="Q480" s="171" t="s">
        <v>1207</v>
      </c>
      <c r="R480" s="171" t="s">
        <v>303</v>
      </c>
      <c r="S480" s="171" t="s">
        <v>305</v>
      </c>
      <c r="T480" s="179">
        <v>45382</v>
      </c>
      <c r="U480" s="177">
        <v>3.681</v>
      </c>
      <c r="V480" s="177">
        <v>1579.3109779951101</v>
      </c>
      <c r="W480" s="177">
        <v>5813.4437099999996</v>
      </c>
      <c r="X480" s="178">
        <v>1.53102698E-2</v>
      </c>
      <c r="Y480" s="178">
        <v>1.2718457266999999E-2</v>
      </c>
      <c r="Z480" s="178">
        <v>1.183997715E-3</v>
      </c>
    </row>
    <row r="481" spans="1:26" ht="13.5" thickBot="1" x14ac:dyDescent="0.25">
      <c r="A481" s="149">
        <v>8694</v>
      </c>
      <c r="B481" s="149">
        <v>12532</v>
      </c>
      <c r="C481" s="156" t="s">
        <v>3369</v>
      </c>
      <c r="D481" s="156"/>
      <c r="E481" s="171"/>
      <c r="F481" s="171" t="s">
        <v>2937</v>
      </c>
      <c r="G481" s="171">
        <v>11019991</v>
      </c>
      <c r="H481" s="171" t="s">
        <v>78</v>
      </c>
      <c r="I481" s="171" t="s">
        <v>943</v>
      </c>
      <c r="J481" s="171"/>
      <c r="K481" s="171" t="s">
        <v>61</v>
      </c>
      <c r="L481" s="154"/>
      <c r="M481" s="154"/>
      <c r="N481" s="171" t="s">
        <v>314</v>
      </c>
      <c r="O481" s="171" t="s">
        <v>62</v>
      </c>
      <c r="P481" s="176">
        <v>44938</v>
      </c>
      <c r="Q481" s="171" t="s">
        <v>1207</v>
      </c>
      <c r="R481" s="171" t="s">
        <v>303</v>
      </c>
      <c r="S481" s="171" t="s">
        <v>305</v>
      </c>
      <c r="T481" s="179">
        <v>45382</v>
      </c>
      <c r="U481" s="177">
        <v>3.681</v>
      </c>
      <c r="V481" s="177">
        <v>5178.2223988046699</v>
      </c>
      <c r="W481" s="177">
        <v>19061.036649999998</v>
      </c>
      <c r="X481" s="178">
        <v>3.328101864E-3</v>
      </c>
      <c r="Y481" s="178">
        <v>4.1701097008000003E-2</v>
      </c>
      <c r="Z481" s="178">
        <v>3.882074891E-3</v>
      </c>
    </row>
    <row r="482" spans="1:26" ht="13.5" thickBot="1" x14ac:dyDescent="0.25">
      <c r="A482" s="149">
        <v>8694</v>
      </c>
      <c r="B482" s="149">
        <v>12532</v>
      </c>
      <c r="C482" s="156" t="s">
        <v>3420</v>
      </c>
      <c r="D482" s="156"/>
      <c r="E482" s="171"/>
      <c r="F482" s="171" t="s">
        <v>2893</v>
      </c>
      <c r="G482" s="171">
        <v>11019993</v>
      </c>
      <c r="H482" s="171" t="s">
        <v>78</v>
      </c>
      <c r="I482" s="171" t="s">
        <v>2889</v>
      </c>
      <c r="J482" s="154"/>
      <c r="K482" s="171" t="s">
        <v>61</v>
      </c>
      <c r="L482" s="154"/>
      <c r="M482" s="154"/>
      <c r="N482" s="171" t="s">
        <v>314</v>
      </c>
      <c r="O482" s="171" t="s">
        <v>62</v>
      </c>
      <c r="P482" s="176">
        <v>44957</v>
      </c>
      <c r="Q482" s="171" t="s">
        <v>1207</v>
      </c>
      <c r="R482" s="171" t="s">
        <v>303</v>
      </c>
      <c r="S482" s="171" t="s">
        <v>305</v>
      </c>
      <c r="T482" s="179">
        <v>45382</v>
      </c>
      <c r="U482" s="177">
        <v>3.681</v>
      </c>
      <c r="V482" s="177">
        <v>1699.8870225482201</v>
      </c>
      <c r="W482" s="177">
        <v>6257.28413</v>
      </c>
      <c r="X482" s="178">
        <v>1.0074304257E-2</v>
      </c>
      <c r="Y482" s="178">
        <v>1.3689476459E-2</v>
      </c>
      <c r="Z482" s="178">
        <v>1.2743926809999999E-3</v>
      </c>
    </row>
    <row r="483" spans="1:26" ht="13.5" thickBot="1" x14ac:dyDescent="0.25">
      <c r="A483" s="149">
        <v>8694</v>
      </c>
      <c r="B483" s="149">
        <v>12532</v>
      </c>
      <c r="C483" s="156" t="s">
        <v>3435</v>
      </c>
      <c r="D483" s="150"/>
      <c r="E483" s="171"/>
      <c r="F483" s="171" t="s">
        <v>2974</v>
      </c>
      <c r="G483" s="171">
        <v>11019994</v>
      </c>
      <c r="H483" s="171" t="s">
        <v>78</v>
      </c>
      <c r="I483" s="171" t="s">
        <v>943</v>
      </c>
      <c r="J483" s="171"/>
      <c r="K483" s="171" t="s">
        <v>61</v>
      </c>
      <c r="L483" s="154"/>
      <c r="M483" s="154"/>
      <c r="N483" s="171" t="s">
        <v>53</v>
      </c>
      <c r="O483" s="171" t="s">
        <v>62</v>
      </c>
      <c r="P483" s="176">
        <v>44964</v>
      </c>
      <c r="Q483" s="171" t="s">
        <v>1207</v>
      </c>
      <c r="R483" s="171" t="s">
        <v>303</v>
      </c>
      <c r="S483" s="171" t="s">
        <v>305</v>
      </c>
      <c r="T483" s="179">
        <v>45382</v>
      </c>
      <c r="U483" s="177">
        <v>3.681</v>
      </c>
      <c r="V483" s="177">
        <v>250.039000271665</v>
      </c>
      <c r="W483" s="177">
        <v>920.39355999999998</v>
      </c>
      <c r="X483" s="190">
        <v>2.5003900027166502E-6</v>
      </c>
      <c r="Y483" s="178">
        <v>2.013606176E-3</v>
      </c>
      <c r="Z483" s="178">
        <v>1.87452382E-4</v>
      </c>
    </row>
    <row r="484" spans="1:26" ht="13.5" thickBot="1" x14ac:dyDescent="0.25">
      <c r="A484" s="149">
        <v>8694</v>
      </c>
      <c r="B484" s="149">
        <v>12532</v>
      </c>
      <c r="C484" s="150" t="s">
        <v>2938</v>
      </c>
      <c r="D484" s="150"/>
      <c r="E484" s="171"/>
      <c r="F484" s="171" t="s">
        <v>2939</v>
      </c>
      <c r="G484" s="171">
        <v>11019995</v>
      </c>
      <c r="H484" s="171" t="s">
        <v>78</v>
      </c>
      <c r="I484" s="171" t="s">
        <v>943</v>
      </c>
      <c r="J484" s="171"/>
      <c r="K484" s="171" t="s">
        <v>61</v>
      </c>
      <c r="L484" s="154"/>
      <c r="M484" s="154"/>
      <c r="N484" s="171" t="s">
        <v>314</v>
      </c>
      <c r="O484" s="171" t="s">
        <v>62</v>
      </c>
      <c r="P484" s="176">
        <v>45098</v>
      </c>
      <c r="Q484" s="171" t="s">
        <v>1207</v>
      </c>
      <c r="R484" s="171" t="s">
        <v>303</v>
      </c>
      <c r="S484" s="171" t="s">
        <v>305</v>
      </c>
      <c r="T484" s="179">
        <v>45382</v>
      </c>
      <c r="U484" s="177">
        <v>3.681</v>
      </c>
      <c r="V484" s="177">
        <v>916.20139364303202</v>
      </c>
      <c r="W484" s="177">
        <v>3372.5373300000001</v>
      </c>
      <c r="X484" s="178">
        <v>5.0801848699999995E-4</v>
      </c>
      <c r="Y484" s="178">
        <v>7.3783241139999999E-3</v>
      </c>
      <c r="Z484" s="178">
        <v>6.8686938299999999E-4</v>
      </c>
    </row>
    <row r="485" spans="1:26" ht="13.5" thickBot="1" x14ac:dyDescent="0.25">
      <c r="A485" s="149">
        <v>8694</v>
      </c>
      <c r="B485" s="149">
        <v>12532</v>
      </c>
      <c r="C485" s="156" t="s">
        <v>3332</v>
      </c>
      <c r="D485" s="150"/>
      <c r="E485" s="171"/>
      <c r="F485" s="171" t="s">
        <v>2975</v>
      </c>
      <c r="G485" s="171">
        <v>11020000</v>
      </c>
      <c r="H485" s="171" t="s">
        <v>78</v>
      </c>
      <c r="I485" s="171" t="s">
        <v>943</v>
      </c>
      <c r="J485" s="171"/>
      <c r="K485" s="171" t="s">
        <v>61</v>
      </c>
      <c r="L485" s="154"/>
      <c r="M485" s="154"/>
      <c r="N485" s="171" t="s">
        <v>314</v>
      </c>
      <c r="O485" s="171" t="s">
        <v>62</v>
      </c>
      <c r="P485" s="176">
        <v>44985</v>
      </c>
      <c r="Q485" s="171" t="s">
        <v>1207</v>
      </c>
      <c r="R485" s="171" t="s">
        <v>303</v>
      </c>
      <c r="S485" s="171" t="s">
        <v>305</v>
      </c>
      <c r="T485" s="179">
        <v>45382</v>
      </c>
      <c r="U485" s="177">
        <v>3.681</v>
      </c>
      <c r="V485" s="177">
        <v>1478.8020293398499</v>
      </c>
      <c r="W485" s="177">
        <v>5443.4702699999998</v>
      </c>
      <c r="X485" s="190">
        <v>1.4788020293398499E-5</v>
      </c>
      <c r="Y485" s="178">
        <v>1.1909041776999999E-2</v>
      </c>
      <c r="Z485" s="178">
        <v>1.1086469030000001E-3</v>
      </c>
    </row>
    <row r="486" spans="1:26" ht="13.5" thickBot="1" x14ac:dyDescent="0.25">
      <c r="A486" s="149">
        <v>8694</v>
      </c>
      <c r="B486" s="149">
        <v>12532</v>
      </c>
      <c r="C486" s="156" t="s">
        <v>3436</v>
      </c>
      <c r="D486" s="150"/>
      <c r="E486" s="171"/>
      <c r="F486" s="171" t="s">
        <v>2976</v>
      </c>
      <c r="G486" s="171">
        <v>11020009</v>
      </c>
      <c r="H486" s="171" t="s">
        <v>78</v>
      </c>
      <c r="I486" s="171" t="s">
        <v>2889</v>
      </c>
      <c r="J486" s="171"/>
      <c r="K486" s="171" t="s">
        <v>61</v>
      </c>
      <c r="L486" s="154"/>
      <c r="M486" s="154"/>
      <c r="N486" s="171" t="s">
        <v>109</v>
      </c>
      <c r="O486" s="171" t="s">
        <v>62</v>
      </c>
      <c r="P486" s="176">
        <v>45015</v>
      </c>
      <c r="Q486" s="171" t="s">
        <v>1207</v>
      </c>
      <c r="R486" s="171" t="s">
        <v>303</v>
      </c>
      <c r="S486" s="171" t="s">
        <v>305</v>
      </c>
      <c r="T486" s="179">
        <v>45382</v>
      </c>
      <c r="U486" s="177">
        <v>3.681</v>
      </c>
      <c r="V486" s="177">
        <v>1408.14687584895</v>
      </c>
      <c r="W486" s="177">
        <v>5183.3886499999999</v>
      </c>
      <c r="X486" s="178">
        <v>5.8296000000000001E-2</v>
      </c>
      <c r="Y486" s="178">
        <v>1.1340043927E-2</v>
      </c>
      <c r="Z486" s="178">
        <v>1.0556772589999999E-3</v>
      </c>
    </row>
    <row r="487" spans="1:26" ht="13.5" thickBot="1" x14ac:dyDescent="0.25">
      <c r="A487" s="149">
        <v>8694</v>
      </c>
      <c r="B487" s="149">
        <v>12532</v>
      </c>
      <c r="C487" s="150" t="s">
        <v>2940</v>
      </c>
      <c r="D487" s="150"/>
      <c r="E487" s="171"/>
      <c r="F487" s="171" t="s">
        <v>2941</v>
      </c>
      <c r="G487" s="171">
        <v>11020011</v>
      </c>
      <c r="H487" s="171" t="s">
        <v>78</v>
      </c>
      <c r="I487" s="171" t="s">
        <v>765</v>
      </c>
      <c r="J487" s="171"/>
      <c r="K487" s="171" t="s">
        <v>61</v>
      </c>
      <c r="L487" s="154"/>
      <c r="M487" s="154"/>
      <c r="N487" s="171" t="s">
        <v>109</v>
      </c>
      <c r="O487" s="171" t="s">
        <v>62</v>
      </c>
      <c r="P487" s="176">
        <v>45029</v>
      </c>
      <c r="Q487" s="171" t="s">
        <v>1207</v>
      </c>
      <c r="R487" s="171" t="s">
        <v>303</v>
      </c>
      <c r="S487" s="171" t="s">
        <v>305</v>
      </c>
      <c r="T487" s="179">
        <v>45382</v>
      </c>
      <c r="U487" s="177">
        <v>3.681</v>
      </c>
      <c r="V487" s="177">
        <v>446.08079869600601</v>
      </c>
      <c r="W487" s="177">
        <v>1642.02342</v>
      </c>
      <c r="X487" s="178">
        <v>1.6266666660000001E-3</v>
      </c>
      <c r="Y487" s="178">
        <v>3.5923637930000002E-3</v>
      </c>
      <c r="Z487" s="178">
        <v>3.3442346300000003E-4</v>
      </c>
    </row>
    <row r="488" spans="1:26" ht="13.5" thickBot="1" x14ac:dyDescent="0.25">
      <c r="A488" s="149">
        <v>8694</v>
      </c>
      <c r="B488" s="149">
        <v>12532</v>
      </c>
      <c r="C488" s="150" t="s">
        <v>2944</v>
      </c>
      <c r="D488" s="150"/>
      <c r="E488" s="171"/>
      <c r="F488" s="171" t="s">
        <v>2945</v>
      </c>
      <c r="G488" s="171">
        <v>11020029</v>
      </c>
      <c r="H488" s="171" t="s">
        <v>78</v>
      </c>
      <c r="I488" s="171" t="s">
        <v>943</v>
      </c>
      <c r="J488" s="171"/>
      <c r="K488" s="171" t="s">
        <v>61</v>
      </c>
      <c r="L488" s="154"/>
      <c r="M488" s="154"/>
      <c r="N488" s="171" t="s">
        <v>314</v>
      </c>
      <c r="O488" s="171" t="s">
        <v>62</v>
      </c>
      <c r="P488" s="176">
        <v>45082</v>
      </c>
      <c r="Q488" s="171" t="s">
        <v>1207</v>
      </c>
      <c r="R488" s="171" t="s">
        <v>303</v>
      </c>
      <c r="S488" s="171" t="s">
        <v>305</v>
      </c>
      <c r="T488" s="179">
        <v>45382</v>
      </c>
      <c r="U488" s="177">
        <v>3.681</v>
      </c>
      <c r="V488" s="177">
        <v>1050.7484678076601</v>
      </c>
      <c r="W488" s="177">
        <v>3867.8051099999998</v>
      </c>
      <c r="X488" s="178">
        <v>2.7796613699999998E-4</v>
      </c>
      <c r="Y488" s="178">
        <v>8.4618543599999999E-3</v>
      </c>
      <c r="Z488" s="178">
        <v>7.8773832499999996E-4</v>
      </c>
    </row>
    <row r="489" spans="1:26" ht="13.5" thickBot="1" x14ac:dyDescent="0.25">
      <c r="A489" s="149">
        <v>8694</v>
      </c>
      <c r="B489" s="149">
        <v>12532</v>
      </c>
      <c r="C489" s="156" t="s">
        <v>3371</v>
      </c>
      <c r="D489" s="156"/>
      <c r="E489" s="171"/>
      <c r="F489" s="171" t="s">
        <v>2946</v>
      </c>
      <c r="G489" s="171">
        <v>11020456</v>
      </c>
      <c r="H489" s="171" t="s">
        <v>78</v>
      </c>
      <c r="I489" s="171" t="s">
        <v>943</v>
      </c>
      <c r="J489" s="154"/>
      <c r="K489" s="171" t="s">
        <v>61</v>
      </c>
      <c r="L489" s="154"/>
      <c r="M489" s="154"/>
      <c r="N489" s="171" t="s">
        <v>173</v>
      </c>
      <c r="O489" s="171" t="s">
        <v>62</v>
      </c>
      <c r="P489" s="176">
        <v>45104</v>
      </c>
      <c r="Q489" s="171" t="s">
        <v>1207</v>
      </c>
      <c r="R489" s="171" t="s">
        <v>303</v>
      </c>
      <c r="S489" s="171" t="s">
        <v>305</v>
      </c>
      <c r="T489" s="179">
        <v>45382</v>
      </c>
      <c r="U489" s="177">
        <v>3.681</v>
      </c>
      <c r="V489" s="177">
        <v>1266.53848139093</v>
      </c>
      <c r="W489" s="177">
        <v>4662.1281499999996</v>
      </c>
      <c r="X489" s="178">
        <v>4.2136943830000002E-3</v>
      </c>
      <c r="Y489" s="178">
        <v>1.019964768E-2</v>
      </c>
      <c r="Z489" s="178">
        <v>9.4951449700000001E-4</v>
      </c>
    </row>
    <row r="490" spans="1:26" ht="13.5" thickBot="1" x14ac:dyDescent="0.25">
      <c r="A490" s="149">
        <v>8694</v>
      </c>
      <c r="B490" s="149">
        <v>12532</v>
      </c>
      <c r="C490" s="156" t="s">
        <v>3437</v>
      </c>
      <c r="D490" s="156"/>
      <c r="E490" s="171"/>
      <c r="F490" s="171" t="s">
        <v>2947</v>
      </c>
      <c r="G490" s="171">
        <v>11020457</v>
      </c>
      <c r="H490" s="171" t="s">
        <v>78</v>
      </c>
      <c r="I490" s="171" t="s">
        <v>943</v>
      </c>
      <c r="J490" s="154"/>
      <c r="K490" s="171" t="s">
        <v>61</v>
      </c>
      <c r="L490" s="154"/>
      <c r="M490" s="154"/>
      <c r="N490" s="171" t="s">
        <v>314</v>
      </c>
      <c r="O490" s="171" t="s">
        <v>62</v>
      </c>
      <c r="P490" s="176">
        <v>45099</v>
      </c>
      <c r="Q490" s="171" t="s">
        <v>1207</v>
      </c>
      <c r="R490" s="171" t="s">
        <v>303</v>
      </c>
      <c r="S490" s="171" t="s">
        <v>305</v>
      </c>
      <c r="T490" s="179">
        <v>45382</v>
      </c>
      <c r="U490" s="177">
        <v>3.681</v>
      </c>
      <c r="V490" s="177">
        <v>105.357253463733</v>
      </c>
      <c r="W490" s="177">
        <v>387.82004999999998</v>
      </c>
      <c r="X490" s="178">
        <v>3.8093666600000001E-4</v>
      </c>
      <c r="Y490" s="178">
        <v>8.4845970399999998E-4</v>
      </c>
      <c r="Z490" s="178">
        <v>7.8985550787815805E-5</v>
      </c>
    </row>
    <row r="491" spans="1:26" ht="13.5" thickBot="1" x14ac:dyDescent="0.25">
      <c r="A491" s="149">
        <v>8694</v>
      </c>
      <c r="B491" s="149">
        <v>12532</v>
      </c>
      <c r="C491" s="156" t="s">
        <v>3362</v>
      </c>
      <c r="D491" s="156"/>
      <c r="E491" s="171"/>
      <c r="F491" s="171" t="s">
        <v>2895</v>
      </c>
      <c r="G491" s="171">
        <v>11020463</v>
      </c>
      <c r="H491" s="171" t="s">
        <v>78</v>
      </c>
      <c r="I491" s="171" t="s">
        <v>765</v>
      </c>
      <c r="J491" s="154"/>
      <c r="K491" s="171" t="s">
        <v>61</v>
      </c>
      <c r="L491" s="154"/>
      <c r="M491" s="154"/>
      <c r="N491" s="171" t="s">
        <v>53</v>
      </c>
      <c r="O491" s="171" t="s">
        <v>62</v>
      </c>
      <c r="P491" s="176">
        <v>45120</v>
      </c>
      <c r="Q491" s="171" t="s">
        <v>1207</v>
      </c>
      <c r="R491" s="171" t="s">
        <v>303</v>
      </c>
      <c r="S491" s="171" t="s">
        <v>305</v>
      </c>
      <c r="T491" s="179">
        <v>45382</v>
      </c>
      <c r="U491" s="177">
        <v>3.681</v>
      </c>
      <c r="V491" s="177">
        <v>1090.1680711763099</v>
      </c>
      <c r="W491" s="177">
        <v>4012.9086699999998</v>
      </c>
      <c r="X491" s="178">
        <v>8.7769695000000005E-3</v>
      </c>
      <c r="Y491" s="178">
        <v>8.7793070650000003E-3</v>
      </c>
      <c r="Z491" s="178">
        <v>8.1729090899999998E-4</v>
      </c>
    </row>
    <row r="492" spans="1:26" ht="13.5" thickBot="1" x14ac:dyDescent="0.25">
      <c r="A492" s="149">
        <v>8694</v>
      </c>
      <c r="B492" s="149">
        <v>12532</v>
      </c>
      <c r="C492" s="150" t="s">
        <v>2979</v>
      </c>
      <c r="D492" s="150"/>
      <c r="E492" s="171"/>
      <c r="F492" s="171" t="s">
        <v>2980</v>
      </c>
      <c r="G492" s="171">
        <v>11020475</v>
      </c>
      <c r="H492" s="171" t="s">
        <v>78</v>
      </c>
      <c r="I492" s="171" t="s">
        <v>943</v>
      </c>
      <c r="J492" s="171"/>
      <c r="K492" s="171" t="s">
        <v>61</v>
      </c>
      <c r="L492" s="154"/>
      <c r="M492" s="154"/>
      <c r="N492" s="171" t="s">
        <v>314</v>
      </c>
      <c r="O492" s="171" t="s">
        <v>62</v>
      </c>
      <c r="P492" s="176">
        <v>45160</v>
      </c>
      <c r="Q492" s="171" t="s">
        <v>1207</v>
      </c>
      <c r="R492" s="171" t="s">
        <v>303</v>
      </c>
      <c r="S492" s="171" t="s">
        <v>305</v>
      </c>
      <c r="T492" s="179">
        <v>45382</v>
      </c>
      <c r="U492" s="177">
        <v>3.681</v>
      </c>
      <c r="V492" s="177">
        <v>398.87559902200502</v>
      </c>
      <c r="W492" s="177">
        <v>1468.26108</v>
      </c>
      <c r="X492" s="190">
        <v>3.3239633251833751E-6</v>
      </c>
      <c r="Y492" s="178">
        <v>3.2122123700000001E-3</v>
      </c>
      <c r="Z492" s="178">
        <v>2.9903407500000002E-4</v>
      </c>
    </row>
    <row r="493" spans="1:26" ht="13.5" thickBot="1" x14ac:dyDescent="0.25">
      <c r="A493" s="149">
        <v>8694</v>
      </c>
      <c r="B493" s="149">
        <v>12532</v>
      </c>
      <c r="C493" s="150" t="s">
        <v>2951</v>
      </c>
      <c r="D493" s="150"/>
      <c r="E493" s="171"/>
      <c r="F493" s="171" t="s">
        <v>2952</v>
      </c>
      <c r="G493" s="171">
        <v>11020490</v>
      </c>
      <c r="H493" s="171" t="s">
        <v>78</v>
      </c>
      <c r="I493" s="171" t="s">
        <v>943</v>
      </c>
      <c r="J493" s="154"/>
      <c r="K493" s="171" t="s">
        <v>61</v>
      </c>
      <c r="L493" s="154"/>
      <c r="M493" s="154"/>
      <c r="N493" s="171" t="s">
        <v>314</v>
      </c>
      <c r="O493" s="171" t="s">
        <v>62</v>
      </c>
      <c r="P493" s="176">
        <v>45218</v>
      </c>
      <c r="Q493" s="171" t="s">
        <v>1207</v>
      </c>
      <c r="R493" s="171" t="s">
        <v>303</v>
      </c>
      <c r="S493" s="171" t="s">
        <v>305</v>
      </c>
      <c r="T493" s="179">
        <v>45382</v>
      </c>
      <c r="U493" s="177">
        <v>3.681</v>
      </c>
      <c r="V493" s="177">
        <v>313.217650095083</v>
      </c>
      <c r="W493" s="177">
        <v>1152.95417</v>
      </c>
      <c r="X493" s="190">
        <v>3.1321765009508302E-6</v>
      </c>
      <c r="Y493" s="178">
        <v>2.5223944830000001E-3</v>
      </c>
      <c r="Z493" s="178">
        <v>2.3481694700000001E-4</v>
      </c>
    </row>
    <row r="494" spans="1:26" ht="13.5" thickBot="1" x14ac:dyDescent="0.25">
      <c r="A494" s="149">
        <v>8694</v>
      </c>
      <c r="B494" s="149">
        <v>12532</v>
      </c>
      <c r="C494" s="150" t="s">
        <v>2983</v>
      </c>
      <c r="D494" s="156"/>
      <c r="E494" s="171"/>
      <c r="F494" s="171" t="s">
        <v>2984</v>
      </c>
      <c r="G494" s="171">
        <v>11020502</v>
      </c>
      <c r="H494" s="171" t="s">
        <v>78</v>
      </c>
      <c r="I494" s="171" t="s">
        <v>943</v>
      </c>
      <c r="J494" s="171"/>
      <c r="K494" s="171" t="s">
        <v>61</v>
      </c>
      <c r="L494" s="154"/>
      <c r="M494" s="154"/>
      <c r="N494" s="171" t="s">
        <v>109</v>
      </c>
      <c r="O494" s="171" t="s">
        <v>62</v>
      </c>
      <c r="P494" s="176">
        <v>45278</v>
      </c>
      <c r="Q494" s="171" t="s">
        <v>1207</v>
      </c>
      <c r="R494" s="171" t="s">
        <v>303</v>
      </c>
      <c r="S494" s="171" t="s">
        <v>305</v>
      </c>
      <c r="T494" s="179">
        <v>45382</v>
      </c>
      <c r="U494" s="177">
        <v>3.681</v>
      </c>
      <c r="V494" s="177">
        <v>1049.6360010866599</v>
      </c>
      <c r="W494" s="177">
        <v>3863.7101200000002</v>
      </c>
      <c r="X494" s="190">
        <v>1.04963600108666E-5</v>
      </c>
      <c r="Y494" s="178">
        <v>8.4528954789999996E-3</v>
      </c>
      <c r="Z494" s="178">
        <v>7.8690431699999998E-4</v>
      </c>
    </row>
    <row r="495" spans="1:26" ht="13.5" thickBot="1" x14ac:dyDescent="0.25">
      <c r="A495" s="149">
        <v>8694</v>
      </c>
      <c r="B495" s="149">
        <v>12532</v>
      </c>
      <c r="C495" s="156" t="s">
        <v>3439</v>
      </c>
      <c r="D495" s="156"/>
      <c r="E495" s="171"/>
      <c r="F495" s="171" t="s">
        <v>2896</v>
      </c>
      <c r="G495" s="171" t="s">
        <v>2897</v>
      </c>
      <c r="H495" s="171" t="s">
        <v>76</v>
      </c>
      <c r="I495" s="171" t="s">
        <v>943</v>
      </c>
      <c r="J495" s="154"/>
      <c r="K495" s="171" t="s">
        <v>61</v>
      </c>
      <c r="L495" s="154"/>
      <c r="M495" s="154"/>
      <c r="N495" s="171" t="s">
        <v>314</v>
      </c>
      <c r="O495" s="171" t="s">
        <v>62</v>
      </c>
      <c r="P495" s="176">
        <v>43983</v>
      </c>
      <c r="Q495" s="171" t="s">
        <v>1207</v>
      </c>
      <c r="R495" s="171" t="s">
        <v>303</v>
      </c>
      <c r="S495" s="171" t="s">
        <v>305</v>
      </c>
      <c r="T495" s="179">
        <v>45382</v>
      </c>
      <c r="U495" s="177">
        <v>3.681</v>
      </c>
      <c r="V495" s="177">
        <v>2602.9966150502601</v>
      </c>
      <c r="W495" s="177">
        <v>9581.6305400000001</v>
      </c>
      <c r="X495" s="190">
        <v>2.1426309328237493E-6</v>
      </c>
      <c r="Y495" s="178">
        <v>2.0962370094E-2</v>
      </c>
      <c r="Z495" s="178">
        <v>1.951447238E-3</v>
      </c>
    </row>
    <row r="496" spans="1:26" ht="13.5" thickBot="1" x14ac:dyDescent="0.25">
      <c r="A496" s="149">
        <v>8694</v>
      </c>
      <c r="B496" s="149">
        <v>12532</v>
      </c>
      <c r="C496" s="156" t="s">
        <v>3438</v>
      </c>
      <c r="D496" s="156"/>
      <c r="E496" s="171"/>
      <c r="F496" s="171" t="s">
        <v>2953</v>
      </c>
      <c r="G496" s="171" t="s">
        <v>2954</v>
      </c>
      <c r="H496" s="171" t="s">
        <v>76</v>
      </c>
      <c r="I496" s="171" t="s">
        <v>241</v>
      </c>
      <c r="J496" s="154"/>
      <c r="K496" s="171" t="s">
        <v>61</v>
      </c>
      <c r="L496" s="154"/>
      <c r="M496" s="154"/>
      <c r="N496" s="171" t="s">
        <v>314</v>
      </c>
      <c r="O496" s="171" t="s">
        <v>62</v>
      </c>
      <c r="P496" s="176">
        <v>44364</v>
      </c>
      <c r="Q496" s="171" t="s">
        <v>1207</v>
      </c>
      <c r="R496" s="171" t="s">
        <v>303</v>
      </c>
      <c r="S496" s="171" t="s">
        <v>305</v>
      </c>
      <c r="T496" s="179">
        <v>45382</v>
      </c>
      <c r="U496" s="177">
        <v>3.681</v>
      </c>
      <c r="V496" s="177">
        <v>6781.4953925563696</v>
      </c>
      <c r="W496" s="177">
        <v>24962.684539999998</v>
      </c>
      <c r="X496" s="190">
        <v>6.7814953925563701E-5</v>
      </c>
      <c r="Y496" s="178">
        <v>5.4612524422999999E-2</v>
      </c>
      <c r="Z496" s="178">
        <v>5.0840367519999997E-3</v>
      </c>
    </row>
    <row r="497" spans="1:26" ht="13.5" thickBot="1" x14ac:dyDescent="0.25">
      <c r="A497" s="149">
        <v>8694</v>
      </c>
      <c r="B497" s="149">
        <v>12533</v>
      </c>
      <c r="C497" s="150" t="s">
        <v>3421</v>
      </c>
      <c r="D497" s="150"/>
      <c r="E497" s="171"/>
      <c r="F497" s="171" t="s">
        <v>2898</v>
      </c>
      <c r="G497" s="171">
        <v>11019376</v>
      </c>
      <c r="H497" s="171" t="s">
        <v>78</v>
      </c>
      <c r="I497" s="171" t="s">
        <v>943</v>
      </c>
      <c r="J497" s="171"/>
      <c r="K497" s="171" t="s">
        <v>53</v>
      </c>
      <c r="L497" s="154"/>
      <c r="M497" s="154"/>
      <c r="N497" s="171" t="s">
        <v>53</v>
      </c>
      <c r="O497" s="171" t="s">
        <v>62</v>
      </c>
      <c r="P497" s="176">
        <v>44598</v>
      </c>
      <c r="Q497" s="171" t="s">
        <v>1206</v>
      </c>
      <c r="R497" s="171" t="s">
        <v>303</v>
      </c>
      <c r="S497" s="171" t="s">
        <v>305</v>
      </c>
      <c r="T497" s="179">
        <v>45382</v>
      </c>
      <c r="U497" s="177">
        <v>1</v>
      </c>
      <c r="V497" s="177">
        <v>16161.939</v>
      </c>
      <c r="W497" s="177">
        <v>16161.939</v>
      </c>
      <c r="X497" s="178">
        <v>1.5390528757E-2</v>
      </c>
      <c r="Y497" s="178">
        <v>1.2285406924E-2</v>
      </c>
      <c r="Z497" s="178">
        <v>1.261678162E-3</v>
      </c>
    </row>
    <row r="498" spans="1:26" ht="13.5" thickBot="1" x14ac:dyDescent="0.25">
      <c r="A498" s="149">
        <v>8694</v>
      </c>
      <c r="B498" s="149">
        <v>12533</v>
      </c>
      <c r="C498" s="156" t="s">
        <v>3422</v>
      </c>
      <c r="D498" s="150"/>
      <c r="E498" s="171"/>
      <c r="F498" s="171" t="s">
        <v>2899</v>
      </c>
      <c r="G498" s="171">
        <v>11019934</v>
      </c>
      <c r="H498" s="171" t="s">
        <v>78</v>
      </c>
      <c r="I498" s="171" t="s">
        <v>943</v>
      </c>
      <c r="J498" s="171"/>
      <c r="K498" s="171" t="s">
        <v>53</v>
      </c>
      <c r="L498" s="154"/>
      <c r="M498" s="154"/>
      <c r="N498" s="171" t="s">
        <v>53</v>
      </c>
      <c r="O498" s="171" t="s">
        <v>62</v>
      </c>
      <c r="P498" s="176">
        <v>44910</v>
      </c>
      <c r="Q498" s="171" t="s">
        <v>1206</v>
      </c>
      <c r="R498" s="171" t="s">
        <v>303</v>
      </c>
      <c r="S498" s="171" t="s">
        <v>305</v>
      </c>
      <c r="T498" s="179">
        <v>45382</v>
      </c>
      <c r="U498" s="177">
        <v>1</v>
      </c>
      <c r="V498" s="177">
        <v>5747.4209899999996</v>
      </c>
      <c r="W498" s="177">
        <v>5747.4209899999996</v>
      </c>
      <c r="X498" s="178">
        <v>62.457914299999999</v>
      </c>
      <c r="Y498" s="178">
        <v>4.3688697019999998E-3</v>
      </c>
      <c r="Z498" s="178">
        <v>4.4867113699999998E-4</v>
      </c>
    </row>
    <row r="499" spans="1:26" ht="13.5" thickBot="1" x14ac:dyDescent="0.25">
      <c r="A499" s="149">
        <v>8694</v>
      </c>
      <c r="B499" s="149">
        <v>12533</v>
      </c>
      <c r="C499" s="156" t="s">
        <v>3412</v>
      </c>
      <c r="D499" s="150"/>
      <c r="E499" s="171"/>
      <c r="F499" s="171" t="s">
        <v>2853</v>
      </c>
      <c r="G499" s="171">
        <v>11020109</v>
      </c>
      <c r="H499" s="171" t="s">
        <v>78</v>
      </c>
      <c r="I499" s="171" t="s">
        <v>943</v>
      </c>
      <c r="J499" s="171"/>
      <c r="K499" s="171" t="s">
        <v>53</v>
      </c>
      <c r="L499" s="154"/>
      <c r="M499" s="154"/>
      <c r="N499" s="171" t="s">
        <v>53</v>
      </c>
      <c r="O499" s="171" t="s">
        <v>62</v>
      </c>
      <c r="P499" s="176">
        <v>44955</v>
      </c>
      <c r="Q499" s="171" t="s">
        <v>1206</v>
      </c>
      <c r="R499" s="171" t="s">
        <v>303</v>
      </c>
      <c r="S499" s="171" t="s">
        <v>305</v>
      </c>
      <c r="T499" s="179">
        <v>45382</v>
      </c>
      <c r="U499" s="177">
        <v>1</v>
      </c>
      <c r="V499" s="177">
        <v>8731.0483999999997</v>
      </c>
      <c r="W499" s="177">
        <v>8731.0483999999997</v>
      </c>
      <c r="X499" s="190">
        <v>2.9103494666666667E-5</v>
      </c>
      <c r="Y499" s="178">
        <v>6.6368572769999997E-3</v>
      </c>
      <c r="Z499" s="178">
        <v>6.8158734500000002E-4</v>
      </c>
    </row>
    <row r="500" spans="1:26" ht="13.5" thickBot="1" x14ac:dyDescent="0.25">
      <c r="A500" s="149">
        <v>8694</v>
      </c>
      <c r="B500" s="149">
        <v>12533</v>
      </c>
      <c r="C500" s="156" t="s">
        <v>3440</v>
      </c>
      <c r="D500" s="150"/>
      <c r="E500" s="171"/>
      <c r="F500" s="171" t="s">
        <v>2958</v>
      </c>
      <c r="G500" s="171">
        <v>11020416</v>
      </c>
      <c r="H500" s="171" t="s">
        <v>78</v>
      </c>
      <c r="I500" s="171" t="s">
        <v>943</v>
      </c>
      <c r="J500" s="154"/>
      <c r="K500" s="171" t="s">
        <v>53</v>
      </c>
      <c r="L500" s="154"/>
      <c r="M500" s="154"/>
      <c r="N500" s="171" t="s">
        <v>53</v>
      </c>
      <c r="O500" s="171" t="s">
        <v>62</v>
      </c>
      <c r="P500" s="176">
        <v>45176</v>
      </c>
      <c r="Q500" s="171" t="s">
        <v>1206</v>
      </c>
      <c r="R500" s="171" t="s">
        <v>303</v>
      </c>
      <c r="S500" s="171" t="s">
        <v>305</v>
      </c>
      <c r="T500" s="179">
        <v>45382</v>
      </c>
      <c r="U500" s="177">
        <v>1</v>
      </c>
      <c r="V500" s="177">
        <v>1865.07555</v>
      </c>
      <c r="W500" s="177">
        <v>1865.07555</v>
      </c>
      <c r="X500" s="178">
        <v>6.4999999999999997E-3</v>
      </c>
      <c r="Y500" s="178">
        <v>1.4177266769999999E-3</v>
      </c>
      <c r="Z500" s="178">
        <v>1.45596706E-4</v>
      </c>
    </row>
    <row r="501" spans="1:26" ht="13.5" thickBot="1" x14ac:dyDescent="0.25">
      <c r="A501" s="149">
        <v>8694</v>
      </c>
      <c r="B501" s="149">
        <v>12533</v>
      </c>
      <c r="C501" s="156" t="s">
        <v>3440</v>
      </c>
      <c r="D501" s="156"/>
      <c r="E501" s="171"/>
      <c r="F501" s="171" t="s">
        <v>2959</v>
      </c>
      <c r="G501" s="171">
        <v>11020453</v>
      </c>
      <c r="H501" s="171" t="s">
        <v>78</v>
      </c>
      <c r="I501" s="171" t="s">
        <v>943</v>
      </c>
      <c r="J501" s="154"/>
      <c r="K501" s="171" t="s">
        <v>53</v>
      </c>
      <c r="L501" s="154"/>
      <c r="M501" s="154"/>
      <c r="N501" s="171" t="s">
        <v>53</v>
      </c>
      <c r="O501" s="171" t="s">
        <v>62</v>
      </c>
      <c r="P501" s="176">
        <v>45379</v>
      </c>
      <c r="Q501" s="171" t="s">
        <v>1206</v>
      </c>
      <c r="R501" s="171" t="s">
        <v>303</v>
      </c>
      <c r="S501" s="171" t="s">
        <v>305</v>
      </c>
      <c r="T501" s="179">
        <v>45382</v>
      </c>
      <c r="U501" s="177">
        <v>1</v>
      </c>
      <c r="V501" s="177">
        <v>1733.3333299999999</v>
      </c>
      <c r="W501" s="177">
        <v>1733.3333299999999</v>
      </c>
      <c r="X501" s="190">
        <v>1.7333333300000001E-5</v>
      </c>
      <c r="Y501" s="178">
        <v>1.3175835700000001E-3</v>
      </c>
      <c r="Z501" s="178">
        <v>1.35312279E-4</v>
      </c>
    </row>
    <row r="502" spans="1:26" ht="13.5" thickBot="1" x14ac:dyDescent="0.25">
      <c r="A502" s="149">
        <v>8694</v>
      </c>
      <c r="B502" s="149">
        <v>12533</v>
      </c>
      <c r="C502" s="150" t="s">
        <v>2854</v>
      </c>
      <c r="D502" s="156"/>
      <c r="E502" s="171"/>
      <c r="F502" s="171" t="s">
        <v>2855</v>
      </c>
      <c r="G502" s="171">
        <v>11018236</v>
      </c>
      <c r="H502" s="171" t="s">
        <v>78</v>
      </c>
      <c r="I502" s="171" t="s">
        <v>943</v>
      </c>
      <c r="J502" s="171"/>
      <c r="K502" s="171" t="s">
        <v>61</v>
      </c>
      <c r="L502" s="154"/>
      <c r="M502" s="154"/>
      <c r="N502" s="171" t="s">
        <v>314</v>
      </c>
      <c r="O502" s="171" t="s">
        <v>62</v>
      </c>
      <c r="P502" s="176">
        <v>43864</v>
      </c>
      <c r="Q502" s="171" t="s">
        <v>1207</v>
      </c>
      <c r="R502" s="171" t="s">
        <v>303</v>
      </c>
      <c r="S502" s="171" t="s">
        <v>305</v>
      </c>
      <c r="T502" s="179">
        <v>45382</v>
      </c>
      <c r="U502" s="177">
        <v>3.681</v>
      </c>
      <c r="V502" s="177">
        <v>1345.0656180385799</v>
      </c>
      <c r="W502" s="177">
        <v>4951.1865399999997</v>
      </c>
      <c r="X502" s="178">
        <v>2.0804169003999999E-2</v>
      </c>
      <c r="Y502" s="178">
        <v>3.7636165679999999E-3</v>
      </c>
      <c r="Z502" s="178">
        <v>3.86513272E-4</v>
      </c>
    </row>
    <row r="503" spans="1:26" ht="13.5" thickBot="1" x14ac:dyDescent="0.25">
      <c r="A503" s="149">
        <v>8694</v>
      </c>
      <c r="B503" s="149">
        <v>12533</v>
      </c>
      <c r="C503" s="150" t="s">
        <v>2900</v>
      </c>
      <c r="D503" s="156"/>
      <c r="E503" s="171"/>
      <c r="F503" s="171" t="s">
        <v>2901</v>
      </c>
      <c r="G503" s="171">
        <v>11018596</v>
      </c>
      <c r="H503" s="171" t="s">
        <v>78</v>
      </c>
      <c r="I503" s="171" t="s">
        <v>943</v>
      </c>
      <c r="J503" s="171"/>
      <c r="K503" s="171" t="s">
        <v>61</v>
      </c>
      <c r="L503" s="171"/>
      <c r="M503" s="171"/>
      <c r="N503" s="171" t="s">
        <v>314</v>
      </c>
      <c r="O503" s="171" t="s">
        <v>62</v>
      </c>
      <c r="P503" s="176">
        <v>44119</v>
      </c>
      <c r="Q503" s="171" t="s">
        <v>1207</v>
      </c>
      <c r="R503" s="171" t="s">
        <v>303</v>
      </c>
      <c r="S503" s="171" t="s">
        <v>305</v>
      </c>
      <c r="T503" s="179">
        <v>45382</v>
      </c>
      <c r="U503" s="177">
        <v>3.681</v>
      </c>
      <c r="V503" s="177">
        <v>6308.5843086117902</v>
      </c>
      <c r="W503" s="177">
        <v>23221.898840000002</v>
      </c>
      <c r="X503" s="178">
        <v>2.6524338460000001E-3</v>
      </c>
      <c r="Y503" s="178">
        <v>1.7651995643000001E-2</v>
      </c>
      <c r="Z503" s="178">
        <v>1.8128123519999999E-3</v>
      </c>
    </row>
    <row r="504" spans="1:26" ht="13.5" thickBot="1" x14ac:dyDescent="0.25">
      <c r="A504" s="149">
        <v>8694</v>
      </c>
      <c r="B504" s="149">
        <v>12533</v>
      </c>
      <c r="C504" s="156" t="s">
        <v>3423</v>
      </c>
      <c r="D504" s="150"/>
      <c r="E504" s="171"/>
      <c r="F504" s="171" t="s">
        <v>2902</v>
      </c>
      <c r="G504" s="171">
        <v>11018714</v>
      </c>
      <c r="H504" s="171" t="s">
        <v>78</v>
      </c>
      <c r="I504" s="171" t="s">
        <v>241</v>
      </c>
      <c r="J504" s="154"/>
      <c r="K504" s="171" t="s">
        <v>61</v>
      </c>
      <c r="L504" s="171"/>
      <c r="M504" s="171"/>
      <c r="N504" s="171" t="s">
        <v>314</v>
      </c>
      <c r="O504" s="171" t="s">
        <v>62</v>
      </c>
      <c r="P504" s="176">
        <v>44165</v>
      </c>
      <c r="Q504" s="171" t="s">
        <v>1207</v>
      </c>
      <c r="R504" s="171" t="s">
        <v>303</v>
      </c>
      <c r="S504" s="171" t="s">
        <v>305</v>
      </c>
      <c r="T504" s="179">
        <v>45382</v>
      </c>
      <c r="U504" s="177">
        <v>3.681</v>
      </c>
      <c r="V504" s="177">
        <v>4775.0678212442299</v>
      </c>
      <c r="W504" s="177">
        <v>17577.024649999999</v>
      </c>
      <c r="X504" s="178">
        <v>2.8110254150000001E-3</v>
      </c>
      <c r="Y504" s="178">
        <v>1.3361076313E-2</v>
      </c>
      <c r="Z504" s="178">
        <v>1.372146508E-3</v>
      </c>
    </row>
    <row r="505" spans="1:26" ht="13.5" thickBot="1" x14ac:dyDescent="0.25">
      <c r="A505" s="149">
        <v>8694</v>
      </c>
      <c r="B505" s="149">
        <v>12533</v>
      </c>
      <c r="C505" s="150" t="s">
        <v>3424</v>
      </c>
      <c r="D505" s="150"/>
      <c r="E505" s="171"/>
      <c r="F505" s="171" t="s">
        <v>2903</v>
      </c>
      <c r="G505" s="171">
        <v>11018732</v>
      </c>
      <c r="H505" s="171" t="s">
        <v>78</v>
      </c>
      <c r="I505" s="171" t="s">
        <v>241</v>
      </c>
      <c r="J505" s="171"/>
      <c r="K505" s="171" t="s">
        <v>61</v>
      </c>
      <c r="L505" s="171"/>
      <c r="M505" s="171"/>
      <c r="N505" s="171" t="s">
        <v>314</v>
      </c>
      <c r="O505" s="171" t="s">
        <v>62</v>
      </c>
      <c r="P505" s="176">
        <v>44172</v>
      </c>
      <c r="Q505" s="171" t="s">
        <v>1207</v>
      </c>
      <c r="R505" s="171" t="s">
        <v>303</v>
      </c>
      <c r="S505" s="171" t="s">
        <v>305</v>
      </c>
      <c r="T505" s="179">
        <v>45382</v>
      </c>
      <c r="U505" s="177">
        <v>3.681</v>
      </c>
      <c r="V505" s="177">
        <v>5769.6192013039899</v>
      </c>
      <c r="W505" s="177">
        <v>21237.968280000001</v>
      </c>
      <c r="X505" s="178">
        <v>8.0557863199999993E-3</v>
      </c>
      <c r="Y505" s="178">
        <v>1.6143921998999999E-2</v>
      </c>
      <c r="Z505" s="178">
        <v>1.657937256E-3</v>
      </c>
    </row>
    <row r="506" spans="1:26" ht="13.5" thickBot="1" x14ac:dyDescent="0.25">
      <c r="A506" s="149">
        <v>8694</v>
      </c>
      <c r="B506" s="149">
        <v>12533</v>
      </c>
      <c r="C506" s="156" t="s">
        <v>3364</v>
      </c>
      <c r="D506" s="150"/>
      <c r="E506" s="171"/>
      <c r="F506" s="171" t="s">
        <v>2904</v>
      </c>
      <c r="G506" s="171">
        <v>11018733</v>
      </c>
      <c r="H506" s="171" t="s">
        <v>78</v>
      </c>
      <c r="I506" s="171" t="s">
        <v>943</v>
      </c>
      <c r="J506" s="171"/>
      <c r="K506" s="171" t="s">
        <v>61</v>
      </c>
      <c r="L506" s="154"/>
      <c r="M506" s="154"/>
      <c r="N506" s="171" t="s">
        <v>314</v>
      </c>
      <c r="O506" s="171" t="s">
        <v>62</v>
      </c>
      <c r="P506" s="176">
        <v>44173</v>
      </c>
      <c r="Q506" s="171" t="s">
        <v>1207</v>
      </c>
      <c r="R506" s="171" t="s">
        <v>303</v>
      </c>
      <c r="S506" s="171" t="s">
        <v>305</v>
      </c>
      <c r="T506" s="179">
        <v>45382</v>
      </c>
      <c r="U506" s="177">
        <v>3.681</v>
      </c>
      <c r="V506" s="177">
        <v>6342.1363569682198</v>
      </c>
      <c r="W506" s="177">
        <v>23345.40393</v>
      </c>
      <c r="X506" s="178">
        <v>1.7565870086E-2</v>
      </c>
      <c r="Y506" s="178">
        <v>1.7745877342000001E-2</v>
      </c>
      <c r="Z506" s="178">
        <v>1.822453749E-3</v>
      </c>
    </row>
    <row r="507" spans="1:26" ht="13.5" thickBot="1" x14ac:dyDescent="0.25">
      <c r="A507" s="149">
        <v>8694</v>
      </c>
      <c r="B507" s="149">
        <v>12533</v>
      </c>
      <c r="C507" s="156" t="s">
        <v>3364</v>
      </c>
      <c r="D507" s="150"/>
      <c r="E507" s="171"/>
      <c r="F507" s="171" t="s">
        <v>2905</v>
      </c>
      <c r="G507" s="171">
        <v>11018734</v>
      </c>
      <c r="H507" s="171" t="s">
        <v>78</v>
      </c>
      <c r="I507" s="171" t="s">
        <v>943</v>
      </c>
      <c r="J507" s="171"/>
      <c r="K507" s="171" t="s">
        <v>61</v>
      </c>
      <c r="L507" s="154"/>
      <c r="M507" s="154"/>
      <c r="N507" s="171" t="s">
        <v>313</v>
      </c>
      <c r="O507" s="171" t="s">
        <v>62</v>
      </c>
      <c r="P507" s="176">
        <v>44173</v>
      </c>
      <c r="Q507" s="171" t="s">
        <v>1207</v>
      </c>
      <c r="R507" s="171" t="s">
        <v>303</v>
      </c>
      <c r="S507" s="171" t="s">
        <v>305</v>
      </c>
      <c r="T507" s="179">
        <v>45382</v>
      </c>
      <c r="U507" s="177">
        <v>3.681</v>
      </c>
      <c r="V507" s="177">
        <v>6351.3014615593602</v>
      </c>
      <c r="W507" s="177">
        <v>23379.14068</v>
      </c>
      <c r="X507" s="178">
        <v>1.7518244036E-2</v>
      </c>
      <c r="Y507" s="178">
        <v>1.7771522142E-2</v>
      </c>
      <c r="Z507" s="178">
        <v>1.8250874009999999E-3</v>
      </c>
    </row>
    <row r="508" spans="1:26" ht="13.5" thickBot="1" x14ac:dyDescent="0.25">
      <c r="A508" s="149">
        <v>8694</v>
      </c>
      <c r="B508" s="149">
        <v>12533</v>
      </c>
      <c r="C508" s="150" t="s">
        <v>2906</v>
      </c>
      <c r="D508" s="150"/>
      <c r="E508" s="171"/>
      <c r="F508" s="171" t="s">
        <v>2907</v>
      </c>
      <c r="G508" s="171">
        <v>11018752</v>
      </c>
      <c r="H508" s="171" t="s">
        <v>78</v>
      </c>
      <c r="I508" s="171" t="s">
        <v>943</v>
      </c>
      <c r="J508" s="171"/>
      <c r="K508" s="171" t="s">
        <v>61</v>
      </c>
      <c r="L508" s="154"/>
      <c r="M508" s="154"/>
      <c r="N508" s="171" t="s">
        <v>314</v>
      </c>
      <c r="O508" s="171" t="s">
        <v>62</v>
      </c>
      <c r="P508" s="176">
        <v>44195</v>
      </c>
      <c r="Q508" s="171" t="s">
        <v>1207</v>
      </c>
      <c r="R508" s="171" t="s">
        <v>303</v>
      </c>
      <c r="S508" s="171" t="s">
        <v>305</v>
      </c>
      <c r="T508" s="179">
        <v>45382</v>
      </c>
      <c r="U508" s="177">
        <v>3.681</v>
      </c>
      <c r="V508" s="177">
        <v>2695.4790872045601</v>
      </c>
      <c r="W508" s="177">
        <v>9922.0585200000005</v>
      </c>
      <c r="X508" s="178">
        <v>1.538538354E-3</v>
      </c>
      <c r="Y508" s="178">
        <v>7.542196914E-3</v>
      </c>
      <c r="Z508" s="178">
        <v>7.7456328399999998E-4</v>
      </c>
    </row>
    <row r="509" spans="1:26" ht="13.5" thickBot="1" x14ac:dyDescent="0.25">
      <c r="A509" s="149">
        <v>8694</v>
      </c>
      <c r="B509" s="149">
        <v>12533</v>
      </c>
      <c r="C509" s="150" t="s">
        <v>2906</v>
      </c>
      <c r="D509" s="150"/>
      <c r="E509" s="171"/>
      <c r="F509" s="171" t="s">
        <v>2908</v>
      </c>
      <c r="G509" s="171">
        <v>11018753</v>
      </c>
      <c r="H509" s="171" t="s">
        <v>78</v>
      </c>
      <c r="I509" s="171" t="s">
        <v>943</v>
      </c>
      <c r="J509" s="171"/>
      <c r="K509" s="171" t="s">
        <v>61</v>
      </c>
      <c r="L509" s="154"/>
      <c r="M509" s="154"/>
      <c r="N509" s="171" t="s">
        <v>314</v>
      </c>
      <c r="O509" s="171" t="s">
        <v>62</v>
      </c>
      <c r="P509" s="176">
        <v>44195</v>
      </c>
      <c r="Q509" s="171" t="s">
        <v>1207</v>
      </c>
      <c r="R509" s="171" t="s">
        <v>303</v>
      </c>
      <c r="S509" s="171" t="s">
        <v>305</v>
      </c>
      <c r="T509" s="179">
        <v>45382</v>
      </c>
      <c r="U509" s="177">
        <v>3.681</v>
      </c>
      <c r="V509" s="177">
        <v>2557.9802770986098</v>
      </c>
      <c r="W509" s="177">
        <v>9415.9254000000001</v>
      </c>
      <c r="X509" s="178">
        <v>9.1876936300000001E-4</v>
      </c>
      <c r="Y509" s="178">
        <v>7.1574626719999998E-3</v>
      </c>
      <c r="Z509" s="178">
        <v>7.3505211500000001E-4</v>
      </c>
    </row>
    <row r="510" spans="1:26" ht="13.5" thickBot="1" x14ac:dyDescent="0.25">
      <c r="A510" s="149">
        <v>8694</v>
      </c>
      <c r="B510" s="149">
        <v>12533</v>
      </c>
      <c r="C510" s="150" t="s">
        <v>2960</v>
      </c>
      <c r="D510" s="150"/>
      <c r="E510" s="171"/>
      <c r="F510" s="171" t="s">
        <v>2961</v>
      </c>
      <c r="G510" s="171">
        <v>11018780</v>
      </c>
      <c r="H510" s="171" t="s">
        <v>78</v>
      </c>
      <c r="I510" s="171" t="s">
        <v>241</v>
      </c>
      <c r="J510" s="171"/>
      <c r="K510" s="171" t="s">
        <v>61</v>
      </c>
      <c r="L510" s="154"/>
      <c r="M510" s="154"/>
      <c r="N510" s="171" t="s">
        <v>153</v>
      </c>
      <c r="O510" s="171" t="s">
        <v>62</v>
      </c>
      <c r="P510" s="176">
        <v>44203</v>
      </c>
      <c r="Q510" s="171" t="s">
        <v>1216</v>
      </c>
      <c r="R510" s="171" t="s">
        <v>303</v>
      </c>
      <c r="S510" s="171" t="s">
        <v>305</v>
      </c>
      <c r="T510" s="179">
        <v>45382</v>
      </c>
      <c r="U510" s="177">
        <v>3.9790999999999999</v>
      </c>
      <c r="V510" s="177">
        <v>1760.5579829609701</v>
      </c>
      <c r="W510" s="177">
        <v>7005.4362700000001</v>
      </c>
      <c r="X510" s="178">
        <v>8.1178561359999991E-3</v>
      </c>
      <c r="Y510" s="178">
        <v>5.3251429329999999E-3</v>
      </c>
      <c r="Z510" s="178">
        <v>5.4687781899999996E-4</v>
      </c>
    </row>
    <row r="511" spans="1:26" ht="13.5" thickBot="1" x14ac:dyDescent="0.25">
      <c r="A511" s="149">
        <v>8694</v>
      </c>
      <c r="B511" s="149">
        <v>12533</v>
      </c>
      <c r="C511" s="150" t="s">
        <v>2962</v>
      </c>
      <c r="D511" s="156"/>
      <c r="E511" s="171"/>
      <c r="F511" s="171" t="s">
        <v>2963</v>
      </c>
      <c r="G511" s="171">
        <v>11018841</v>
      </c>
      <c r="H511" s="171" t="s">
        <v>78</v>
      </c>
      <c r="I511" s="171" t="s">
        <v>765</v>
      </c>
      <c r="J511" s="171"/>
      <c r="K511" s="171" t="s">
        <v>61</v>
      </c>
      <c r="L511" s="154"/>
      <c r="M511" s="154"/>
      <c r="N511" s="171" t="s">
        <v>314</v>
      </c>
      <c r="O511" s="171" t="s">
        <v>62</v>
      </c>
      <c r="P511" s="176">
        <v>44249</v>
      </c>
      <c r="Q511" s="171" t="s">
        <v>1207</v>
      </c>
      <c r="R511" s="171" t="s">
        <v>303</v>
      </c>
      <c r="S511" s="171" t="s">
        <v>305</v>
      </c>
      <c r="T511" s="179">
        <v>45382</v>
      </c>
      <c r="U511" s="177">
        <v>3.681</v>
      </c>
      <c r="V511" s="177">
        <v>656.15460201032295</v>
      </c>
      <c r="W511" s="177">
        <v>2415.3050899999998</v>
      </c>
      <c r="X511" s="178">
        <v>3.6662480930000001E-3</v>
      </c>
      <c r="Y511" s="178">
        <v>1.835980563E-3</v>
      </c>
      <c r="Z511" s="178">
        <v>1.8855025299999999E-4</v>
      </c>
    </row>
    <row r="512" spans="1:26" ht="13.5" thickBot="1" x14ac:dyDescent="0.25">
      <c r="A512" s="149">
        <v>8694</v>
      </c>
      <c r="B512" s="149">
        <v>12533</v>
      </c>
      <c r="C512" s="150" t="s">
        <v>2856</v>
      </c>
      <c r="D512" s="150"/>
      <c r="E512" s="171"/>
      <c r="F512" s="171" t="s">
        <v>2857</v>
      </c>
      <c r="G512" s="171">
        <v>11018862</v>
      </c>
      <c r="H512" s="171" t="s">
        <v>78</v>
      </c>
      <c r="I512" s="171" t="s">
        <v>765</v>
      </c>
      <c r="J512" s="171"/>
      <c r="K512" s="171" t="s">
        <v>61</v>
      </c>
      <c r="L512" s="154"/>
      <c r="M512" s="154"/>
      <c r="N512" s="171" t="s">
        <v>314</v>
      </c>
      <c r="O512" s="171" t="s">
        <v>62</v>
      </c>
      <c r="P512" s="176">
        <v>44257</v>
      </c>
      <c r="Q512" s="171" t="s">
        <v>1207</v>
      </c>
      <c r="R512" s="171" t="s">
        <v>303</v>
      </c>
      <c r="S512" s="171" t="s">
        <v>305</v>
      </c>
      <c r="T512" s="179">
        <v>45382</v>
      </c>
      <c r="U512" s="177">
        <v>3.681</v>
      </c>
      <c r="V512" s="177">
        <v>4716.7989160554198</v>
      </c>
      <c r="W512" s="177">
        <v>17362.536810000001</v>
      </c>
      <c r="X512" s="178">
        <v>3.1678750662000002E-2</v>
      </c>
      <c r="Y512" s="178">
        <v>1.3198034589000001E-2</v>
      </c>
      <c r="Z512" s="178">
        <v>1.355402562E-3</v>
      </c>
    </row>
    <row r="513" spans="1:26" ht="13.5" thickBot="1" x14ac:dyDescent="0.25">
      <c r="A513" s="149">
        <v>8694</v>
      </c>
      <c r="B513" s="149">
        <v>12533</v>
      </c>
      <c r="C513" s="156" t="s">
        <v>3413</v>
      </c>
      <c r="D513" s="156"/>
      <c r="E513" s="171"/>
      <c r="F513" s="171" t="s">
        <v>2858</v>
      </c>
      <c r="G513" s="171">
        <v>11018865</v>
      </c>
      <c r="H513" s="171" t="s">
        <v>78</v>
      </c>
      <c r="I513" s="171" t="s">
        <v>765</v>
      </c>
      <c r="J513" s="154"/>
      <c r="K513" s="171" t="s">
        <v>61</v>
      </c>
      <c r="L513" s="154"/>
      <c r="M513" s="154"/>
      <c r="N513" s="171" t="s">
        <v>314</v>
      </c>
      <c r="O513" s="171" t="s">
        <v>62</v>
      </c>
      <c r="P513" s="176">
        <v>44263</v>
      </c>
      <c r="Q513" s="171" t="s">
        <v>1207</v>
      </c>
      <c r="R513" s="171" t="s">
        <v>303</v>
      </c>
      <c r="S513" s="171" t="s">
        <v>305</v>
      </c>
      <c r="T513" s="179">
        <v>45382</v>
      </c>
      <c r="U513" s="177">
        <v>3.681</v>
      </c>
      <c r="V513" s="177">
        <v>4275.1576120619402</v>
      </c>
      <c r="W513" s="177">
        <v>15736.855170000001</v>
      </c>
      <c r="X513" s="178">
        <v>3.4127517757E-2</v>
      </c>
      <c r="Y513" s="178">
        <v>1.1962281845E-2</v>
      </c>
      <c r="Z513" s="178">
        <v>1.228494088E-3</v>
      </c>
    </row>
    <row r="514" spans="1:26" ht="13.5" thickBot="1" x14ac:dyDescent="0.25">
      <c r="A514" s="149">
        <v>8694</v>
      </c>
      <c r="B514" s="149">
        <v>12533</v>
      </c>
      <c r="C514" s="156" t="s">
        <v>3425</v>
      </c>
      <c r="D514" s="156"/>
      <c r="E514" s="171"/>
      <c r="F514" s="171" t="s">
        <v>2909</v>
      </c>
      <c r="G514" s="171">
        <v>11018907</v>
      </c>
      <c r="H514" s="171" t="s">
        <v>78</v>
      </c>
      <c r="I514" s="171" t="s">
        <v>943</v>
      </c>
      <c r="J514" s="154"/>
      <c r="K514" s="171" t="s">
        <v>61</v>
      </c>
      <c r="L514" s="154"/>
      <c r="M514" s="154"/>
      <c r="N514" s="171" t="s">
        <v>314</v>
      </c>
      <c r="O514" s="171" t="s">
        <v>62</v>
      </c>
      <c r="P514" s="176">
        <v>44280</v>
      </c>
      <c r="Q514" s="171" t="s">
        <v>1207</v>
      </c>
      <c r="R514" s="171" t="s">
        <v>303</v>
      </c>
      <c r="S514" s="171" t="s">
        <v>305</v>
      </c>
      <c r="T514" s="179">
        <v>45382</v>
      </c>
      <c r="U514" s="177">
        <v>3.681</v>
      </c>
      <c r="V514" s="177">
        <v>6378.5799945666904</v>
      </c>
      <c r="W514" s="177">
        <v>23479.552960000001</v>
      </c>
      <c r="X514" s="178">
        <v>3.0363013261000001E-2</v>
      </c>
      <c r="Y514" s="178">
        <v>1.7847849972E-2</v>
      </c>
      <c r="Z514" s="178">
        <v>1.8329260640000001E-3</v>
      </c>
    </row>
    <row r="515" spans="1:26" ht="13.5" thickBot="1" x14ac:dyDescent="0.25">
      <c r="A515" s="149">
        <v>8694</v>
      </c>
      <c r="B515" s="149">
        <v>12533</v>
      </c>
      <c r="C515" s="156" t="s">
        <v>3426</v>
      </c>
      <c r="D515" s="156"/>
      <c r="E515" s="171"/>
      <c r="F515" s="171" t="s">
        <v>2910</v>
      </c>
      <c r="G515" s="171">
        <v>11018921</v>
      </c>
      <c r="H515" s="171" t="s">
        <v>78</v>
      </c>
      <c r="I515" s="171" t="s">
        <v>241</v>
      </c>
      <c r="J515" s="154"/>
      <c r="K515" s="171" t="s">
        <v>61</v>
      </c>
      <c r="L515" s="154"/>
      <c r="M515" s="154"/>
      <c r="N515" s="171" t="s">
        <v>53</v>
      </c>
      <c r="O515" s="171" t="s">
        <v>62</v>
      </c>
      <c r="P515" s="176">
        <v>44286</v>
      </c>
      <c r="Q515" s="171" t="s">
        <v>1216</v>
      </c>
      <c r="R515" s="171" t="s">
        <v>303</v>
      </c>
      <c r="S515" s="171" t="s">
        <v>305</v>
      </c>
      <c r="T515" s="179">
        <v>45382</v>
      </c>
      <c r="U515" s="177">
        <v>3.9790999999999999</v>
      </c>
      <c r="V515" s="177">
        <v>13032.0671056269</v>
      </c>
      <c r="W515" s="177">
        <v>51855.898220000003</v>
      </c>
      <c r="X515" s="178">
        <v>3.0108086472000001E-2</v>
      </c>
      <c r="Y515" s="178">
        <v>3.9417969036999997E-2</v>
      </c>
      <c r="Z515" s="178">
        <v>4.0481191259999997E-3</v>
      </c>
    </row>
    <row r="516" spans="1:26" ht="13.5" thickBot="1" x14ac:dyDescent="0.25">
      <c r="A516" s="149">
        <v>8694</v>
      </c>
      <c r="B516" s="149">
        <v>12533</v>
      </c>
      <c r="C516" s="156" t="s">
        <v>3427</v>
      </c>
      <c r="D516" s="156"/>
      <c r="E516" s="171"/>
      <c r="F516" s="171" t="s">
        <v>2911</v>
      </c>
      <c r="G516" s="171">
        <v>11018971</v>
      </c>
      <c r="H516" s="171" t="s">
        <v>78</v>
      </c>
      <c r="I516" s="171" t="s">
        <v>765</v>
      </c>
      <c r="J516" s="154"/>
      <c r="K516" s="171" t="s">
        <v>61</v>
      </c>
      <c r="L516" s="154"/>
      <c r="M516" s="154"/>
      <c r="N516" s="171" t="s">
        <v>314</v>
      </c>
      <c r="O516" s="171" t="s">
        <v>62</v>
      </c>
      <c r="P516" s="176">
        <v>44307</v>
      </c>
      <c r="Q516" s="171" t="s">
        <v>1207</v>
      </c>
      <c r="R516" s="171" t="s">
        <v>303</v>
      </c>
      <c r="S516" s="171" t="s">
        <v>305</v>
      </c>
      <c r="T516" s="179">
        <v>45382</v>
      </c>
      <c r="U516" s="177">
        <v>3.681</v>
      </c>
      <c r="V516" s="177">
        <v>12890.269722901399</v>
      </c>
      <c r="W516" s="177">
        <v>47449.082849999999</v>
      </c>
      <c r="X516" s="178">
        <v>6.4145351374000001E-2</v>
      </c>
      <c r="Y516" s="178">
        <v>3.6068153148E-2</v>
      </c>
      <c r="Z516" s="178">
        <v>3.7041020670000001E-3</v>
      </c>
    </row>
    <row r="517" spans="1:26" ht="13.5" thickBot="1" x14ac:dyDescent="0.25">
      <c r="A517" s="149">
        <v>8694</v>
      </c>
      <c r="B517" s="149">
        <v>12533</v>
      </c>
      <c r="C517" s="156" t="s">
        <v>3434</v>
      </c>
      <c r="D517" s="156"/>
      <c r="E517" s="171"/>
      <c r="F517" s="171" t="s">
        <v>2964</v>
      </c>
      <c r="G517" s="171">
        <v>11019017</v>
      </c>
      <c r="H517" s="171" t="s">
        <v>78</v>
      </c>
      <c r="I517" s="171" t="s">
        <v>943</v>
      </c>
      <c r="J517" s="154"/>
      <c r="K517" s="171" t="s">
        <v>61</v>
      </c>
      <c r="L517" s="154"/>
      <c r="M517" s="154"/>
      <c r="N517" s="171" t="s">
        <v>315</v>
      </c>
      <c r="O517" s="171" t="s">
        <v>62</v>
      </c>
      <c r="P517" s="176">
        <v>44319</v>
      </c>
      <c r="Q517" s="171" t="s">
        <v>1216</v>
      </c>
      <c r="R517" s="171" t="s">
        <v>303</v>
      </c>
      <c r="S517" s="171" t="s">
        <v>305</v>
      </c>
      <c r="T517" s="179">
        <v>45382</v>
      </c>
      <c r="U517" s="177">
        <v>3.9790999999999999</v>
      </c>
      <c r="V517" s="177">
        <v>14770.2356085547</v>
      </c>
      <c r="W517" s="177">
        <v>58772.244509999997</v>
      </c>
      <c r="X517" s="178">
        <v>4.8793709854E-2</v>
      </c>
      <c r="Y517" s="178">
        <v>4.4675390725E-2</v>
      </c>
      <c r="Z517" s="178">
        <v>4.5880421559999999E-3</v>
      </c>
    </row>
    <row r="518" spans="1:26" ht="13.5" thickBot="1" x14ac:dyDescent="0.25">
      <c r="A518" s="149">
        <v>8694</v>
      </c>
      <c r="B518" s="149">
        <v>12533</v>
      </c>
      <c r="C518" s="156" t="s">
        <v>3381</v>
      </c>
      <c r="D518" s="156"/>
      <c r="E518" s="171"/>
      <c r="F518" s="171" t="s">
        <v>2965</v>
      </c>
      <c r="G518" s="171">
        <v>11019019</v>
      </c>
      <c r="H518" s="171" t="s">
        <v>78</v>
      </c>
      <c r="I518" s="171" t="s">
        <v>765</v>
      </c>
      <c r="J518" s="154"/>
      <c r="K518" s="171" t="s">
        <v>61</v>
      </c>
      <c r="L518" s="154"/>
      <c r="M518" s="154"/>
      <c r="N518" s="171" t="s">
        <v>53</v>
      </c>
      <c r="O518" s="171" t="s">
        <v>62</v>
      </c>
      <c r="P518" s="176">
        <v>44326</v>
      </c>
      <c r="Q518" s="171" t="s">
        <v>1207</v>
      </c>
      <c r="R518" s="171" t="s">
        <v>303</v>
      </c>
      <c r="S518" s="171" t="s">
        <v>305</v>
      </c>
      <c r="T518" s="179">
        <v>45382</v>
      </c>
      <c r="U518" s="177">
        <v>3.681</v>
      </c>
      <c r="V518" s="177">
        <v>4128.8766558000498</v>
      </c>
      <c r="W518" s="177">
        <v>15198.394969999999</v>
      </c>
      <c r="X518" s="178">
        <v>3.4291010014999998E-2</v>
      </c>
      <c r="Y518" s="178">
        <v>1.1552974355999999E-2</v>
      </c>
      <c r="Z518" s="178">
        <v>1.186459312E-3</v>
      </c>
    </row>
    <row r="519" spans="1:26" ht="13.5" thickBot="1" x14ac:dyDescent="0.25">
      <c r="A519" s="149">
        <v>8694</v>
      </c>
      <c r="B519" s="149">
        <v>12533</v>
      </c>
      <c r="C519" s="156" t="s">
        <v>3382</v>
      </c>
      <c r="D519" s="156"/>
      <c r="E519" s="171"/>
      <c r="F519" s="171" t="s">
        <v>2966</v>
      </c>
      <c r="G519" s="171">
        <v>11019120</v>
      </c>
      <c r="H519" s="171" t="s">
        <v>78</v>
      </c>
      <c r="I519" s="171" t="s">
        <v>765</v>
      </c>
      <c r="J519" s="154"/>
      <c r="K519" s="171" t="s">
        <v>61</v>
      </c>
      <c r="L519" s="154"/>
      <c r="M519" s="154"/>
      <c r="N519" s="171" t="s">
        <v>53</v>
      </c>
      <c r="O519" s="171" t="s">
        <v>62</v>
      </c>
      <c r="P519" s="176">
        <v>44356</v>
      </c>
      <c r="Q519" s="171" t="s">
        <v>1207</v>
      </c>
      <c r="R519" s="171" t="s">
        <v>303</v>
      </c>
      <c r="S519" s="171" t="s">
        <v>305</v>
      </c>
      <c r="T519" s="179">
        <v>45382</v>
      </c>
      <c r="U519" s="177">
        <v>3.681</v>
      </c>
      <c r="V519" s="177">
        <v>1520.0978864439001</v>
      </c>
      <c r="W519" s="177">
        <v>5595.4803199999997</v>
      </c>
      <c r="X519" s="178">
        <v>1.0683793513000001E-2</v>
      </c>
      <c r="Y519" s="178">
        <v>4.2533728569999997E-3</v>
      </c>
      <c r="Z519" s="178">
        <v>4.3680992199999997E-4</v>
      </c>
    </row>
    <row r="520" spans="1:26" ht="13.5" thickBot="1" x14ac:dyDescent="0.25">
      <c r="A520" s="149">
        <v>8694</v>
      </c>
      <c r="B520" s="149">
        <v>12533</v>
      </c>
      <c r="C520" s="150" t="s">
        <v>2912</v>
      </c>
      <c r="D520" s="156"/>
      <c r="E520" s="171"/>
      <c r="F520" s="171" t="s">
        <v>2913</v>
      </c>
      <c r="G520" s="171">
        <v>11019131</v>
      </c>
      <c r="H520" s="171" t="s">
        <v>78</v>
      </c>
      <c r="I520" s="171" t="s">
        <v>943</v>
      </c>
      <c r="J520" s="171"/>
      <c r="K520" s="171" t="s">
        <v>61</v>
      </c>
      <c r="L520" s="154"/>
      <c r="M520" s="154"/>
      <c r="N520" s="171" t="s">
        <v>314</v>
      </c>
      <c r="O520" s="171" t="s">
        <v>55</v>
      </c>
      <c r="P520" s="176">
        <v>44382</v>
      </c>
      <c r="Q520" s="171" t="s">
        <v>1207</v>
      </c>
      <c r="R520" s="171" t="s">
        <v>303</v>
      </c>
      <c r="S520" s="171" t="s">
        <v>305</v>
      </c>
      <c r="T520" s="179">
        <v>45382</v>
      </c>
      <c r="U520" s="177">
        <v>3.681</v>
      </c>
      <c r="V520" s="177">
        <v>5260.76286335235</v>
      </c>
      <c r="W520" s="177">
        <v>19364.8681</v>
      </c>
      <c r="X520" s="178">
        <v>5.1174215406999998E-2</v>
      </c>
      <c r="Y520" s="178">
        <v>1.4720095444999999E-2</v>
      </c>
      <c r="Z520" s="178">
        <v>1.5117141079999999E-3</v>
      </c>
    </row>
    <row r="521" spans="1:26" ht="13.5" thickBot="1" x14ac:dyDescent="0.25">
      <c r="A521" s="149">
        <v>8694</v>
      </c>
      <c r="B521" s="149">
        <v>12533</v>
      </c>
      <c r="C521" s="150" t="s">
        <v>2967</v>
      </c>
      <c r="D521" s="150"/>
      <c r="E521" s="171"/>
      <c r="F521" s="171" t="s">
        <v>2968</v>
      </c>
      <c r="G521" s="171">
        <v>11019149</v>
      </c>
      <c r="H521" s="171" t="s">
        <v>78</v>
      </c>
      <c r="I521" s="171" t="s">
        <v>765</v>
      </c>
      <c r="J521" s="171"/>
      <c r="K521" s="171" t="s">
        <v>61</v>
      </c>
      <c r="L521" s="154"/>
      <c r="M521" s="154"/>
      <c r="N521" s="171" t="s">
        <v>53</v>
      </c>
      <c r="O521" s="171" t="s">
        <v>62</v>
      </c>
      <c r="P521" s="176">
        <v>44385</v>
      </c>
      <c r="Q521" s="171" t="s">
        <v>1207</v>
      </c>
      <c r="R521" s="171" t="s">
        <v>303</v>
      </c>
      <c r="S521" s="171" t="s">
        <v>305</v>
      </c>
      <c r="T521" s="179">
        <v>45382</v>
      </c>
      <c r="U521" s="177">
        <v>3.681</v>
      </c>
      <c r="V521" s="177">
        <v>1470.9571583808699</v>
      </c>
      <c r="W521" s="177">
        <v>5414.5933000000005</v>
      </c>
      <c r="X521" s="178">
        <v>7.4834820729999998E-3</v>
      </c>
      <c r="Y521" s="178">
        <v>4.1158726079999998E-3</v>
      </c>
      <c r="Z521" s="178">
        <v>4.22689018E-4</v>
      </c>
    </row>
    <row r="522" spans="1:26" ht="13.5" thickBot="1" x14ac:dyDescent="0.25">
      <c r="A522" s="149">
        <v>8694</v>
      </c>
      <c r="B522" s="149">
        <v>12533</v>
      </c>
      <c r="C522" s="150" t="s">
        <v>2969</v>
      </c>
      <c r="D522" s="150"/>
      <c r="E522" s="171"/>
      <c r="F522" s="171" t="s">
        <v>2970</v>
      </c>
      <c r="G522" s="171">
        <v>11019162</v>
      </c>
      <c r="H522" s="171" t="s">
        <v>78</v>
      </c>
      <c r="I522" s="171" t="s">
        <v>765</v>
      </c>
      <c r="J522" s="171"/>
      <c r="K522" s="171" t="s">
        <v>61</v>
      </c>
      <c r="L522" s="154"/>
      <c r="M522" s="154"/>
      <c r="N522" s="171" t="s">
        <v>314</v>
      </c>
      <c r="O522" s="171" t="s">
        <v>62</v>
      </c>
      <c r="P522" s="176">
        <v>44404</v>
      </c>
      <c r="Q522" s="171" t="s">
        <v>1207</v>
      </c>
      <c r="R522" s="171" t="s">
        <v>303</v>
      </c>
      <c r="S522" s="171" t="s">
        <v>305</v>
      </c>
      <c r="T522" s="179">
        <v>45382</v>
      </c>
      <c r="U522" s="177">
        <v>3.681</v>
      </c>
      <c r="V522" s="177">
        <v>3441.91800054333</v>
      </c>
      <c r="W522" s="177">
        <v>12669.70016</v>
      </c>
      <c r="X522" s="178">
        <v>4.2750000363000001E-2</v>
      </c>
      <c r="Y522" s="178">
        <v>9.630801235E-3</v>
      </c>
      <c r="Z522" s="178">
        <v>9.8905731600000004E-4</v>
      </c>
    </row>
    <row r="523" spans="1:26" ht="13.5" thickBot="1" x14ac:dyDescent="0.25">
      <c r="A523" s="149">
        <v>8694</v>
      </c>
      <c r="B523" s="149">
        <v>12533</v>
      </c>
      <c r="C523" s="150" t="s">
        <v>2859</v>
      </c>
      <c r="D523" s="156"/>
      <c r="E523" s="171"/>
      <c r="F523" s="171" t="s">
        <v>2860</v>
      </c>
      <c r="G523" s="171">
        <v>11019209</v>
      </c>
      <c r="H523" s="171" t="s">
        <v>78</v>
      </c>
      <c r="I523" s="171" t="s">
        <v>943</v>
      </c>
      <c r="J523" s="171"/>
      <c r="K523" s="171" t="s">
        <v>61</v>
      </c>
      <c r="L523" s="154"/>
      <c r="M523" s="154"/>
      <c r="N523" s="171" t="s">
        <v>314</v>
      </c>
      <c r="O523" s="171" t="s">
        <v>62</v>
      </c>
      <c r="P523" s="176">
        <v>44418</v>
      </c>
      <c r="Q523" s="171" t="s">
        <v>1207</v>
      </c>
      <c r="R523" s="171" t="s">
        <v>303</v>
      </c>
      <c r="S523" s="171" t="s">
        <v>305</v>
      </c>
      <c r="T523" s="179">
        <v>45382</v>
      </c>
      <c r="U523" s="177">
        <v>3.681</v>
      </c>
      <c r="V523" s="177">
        <v>11623.694993208401</v>
      </c>
      <c r="W523" s="177">
        <v>42786.82127</v>
      </c>
      <c r="X523" s="178">
        <v>3.4438082459999998E-2</v>
      </c>
      <c r="Y523" s="178">
        <v>3.2524161261000002E-2</v>
      </c>
      <c r="Z523" s="178">
        <v>3.3401436569999998E-3</v>
      </c>
    </row>
    <row r="524" spans="1:26" ht="13.5" thickBot="1" x14ac:dyDescent="0.25">
      <c r="A524" s="149">
        <v>8694</v>
      </c>
      <c r="B524" s="149">
        <v>12533</v>
      </c>
      <c r="C524" s="150" t="s">
        <v>3414</v>
      </c>
      <c r="D524" s="150"/>
      <c r="E524" s="171"/>
      <c r="F524" s="171" t="s">
        <v>2862</v>
      </c>
      <c r="G524" s="171">
        <v>11019210</v>
      </c>
      <c r="H524" s="171" t="s">
        <v>78</v>
      </c>
      <c r="I524" s="171" t="s">
        <v>943</v>
      </c>
      <c r="J524" s="171"/>
      <c r="K524" s="171" t="s">
        <v>61</v>
      </c>
      <c r="L524" s="154"/>
      <c r="M524" s="154"/>
      <c r="N524" s="171" t="s">
        <v>314</v>
      </c>
      <c r="O524" s="171" t="s">
        <v>62</v>
      </c>
      <c r="P524" s="176">
        <v>44418</v>
      </c>
      <c r="Q524" s="171" t="s">
        <v>1207</v>
      </c>
      <c r="R524" s="171" t="s">
        <v>303</v>
      </c>
      <c r="S524" s="171" t="s">
        <v>305</v>
      </c>
      <c r="T524" s="179">
        <v>45382</v>
      </c>
      <c r="U524" s="177">
        <v>3.681</v>
      </c>
      <c r="V524" s="177">
        <v>4160.8940831295804</v>
      </c>
      <c r="W524" s="177">
        <v>15316.251120000001</v>
      </c>
      <c r="X524" s="178">
        <v>5.2546477800000004E-4</v>
      </c>
      <c r="Y524" s="178">
        <v>1.1642562044E-2</v>
      </c>
      <c r="Z524" s="178">
        <v>1.1956597260000001E-3</v>
      </c>
    </row>
    <row r="525" spans="1:26" ht="13.5" thickBot="1" x14ac:dyDescent="0.25">
      <c r="A525" s="149">
        <v>8694</v>
      </c>
      <c r="B525" s="149">
        <v>12533</v>
      </c>
      <c r="C525" s="150" t="s">
        <v>2863</v>
      </c>
      <c r="D525" s="150"/>
      <c r="E525" s="171"/>
      <c r="F525" s="171" t="s">
        <v>2864</v>
      </c>
      <c r="G525" s="171">
        <v>11019219</v>
      </c>
      <c r="H525" s="171" t="s">
        <v>78</v>
      </c>
      <c r="I525" s="171" t="s">
        <v>765</v>
      </c>
      <c r="J525" s="171"/>
      <c r="K525" s="171" t="s">
        <v>61</v>
      </c>
      <c r="L525" s="154"/>
      <c r="M525" s="154"/>
      <c r="N525" s="171" t="s">
        <v>314</v>
      </c>
      <c r="O525" s="171" t="s">
        <v>62</v>
      </c>
      <c r="P525" s="176">
        <v>44426</v>
      </c>
      <c r="Q525" s="171" t="s">
        <v>1207</v>
      </c>
      <c r="R525" s="171" t="s">
        <v>303</v>
      </c>
      <c r="S525" s="171" t="s">
        <v>305</v>
      </c>
      <c r="T525" s="179">
        <v>45382</v>
      </c>
      <c r="U525" s="177">
        <v>3.681</v>
      </c>
      <c r="V525" s="177">
        <v>3995.5318201575701</v>
      </c>
      <c r="W525" s="177">
        <v>14707.55263</v>
      </c>
      <c r="X525" s="178">
        <v>2.2374332165999999E-2</v>
      </c>
      <c r="Y525" s="178">
        <v>1.1179863315E-2</v>
      </c>
      <c r="Z525" s="178">
        <v>1.1481418150000001E-3</v>
      </c>
    </row>
    <row r="526" spans="1:26" ht="13.5" thickBot="1" x14ac:dyDescent="0.25">
      <c r="A526" s="149">
        <v>8694</v>
      </c>
      <c r="B526" s="149">
        <v>12533</v>
      </c>
      <c r="C526" s="156" t="s">
        <v>3297</v>
      </c>
      <c r="D526" s="150"/>
      <c r="E526" s="171"/>
      <c r="F526" s="171" t="s">
        <v>2865</v>
      </c>
      <c r="G526" s="171">
        <v>11019220</v>
      </c>
      <c r="H526" s="171" t="s">
        <v>78</v>
      </c>
      <c r="I526" s="171" t="s">
        <v>943</v>
      </c>
      <c r="J526" s="171"/>
      <c r="K526" s="171" t="s">
        <v>61</v>
      </c>
      <c r="L526" s="154"/>
      <c r="M526" s="154"/>
      <c r="N526" s="171" t="s">
        <v>314</v>
      </c>
      <c r="O526" s="171" t="s">
        <v>62</v>
      </c>
      <c r="P526" s="176">
        <v>44452</v>
      </c>
      <c r="Q526" s="171" t="s">
        <v>1207</v>
      </c>
      <c r="R526" s="171" t="s">
        <v>303</v>
      </c>
      <c r="S526" s="171" t="s">
        <v>305</v>
      </c>
      <c r="T526" s="179">
        <v>45382</v>
      </c>
      <c r="U526" s="177">
        <v>3.681</v>
      </c>
      <c r="V526" s="177">
        <v>739.16844607443602</v>
      </c>
      <c r="W526" s="177">
        <v>2720.87905</v>
      </c>
      <c r="X526" s="178">
        <v>1.1256567484E-2</v>
      </c>
      <c r="Y526" s="178">
        <v>2.0682608880000001E-3</v>
      </c>
      <c r="Z526" s="178">
        <v>2.1240481599999999E-4</v>
      </c>
    </row>
    <row r="527" spans="1:26" ht="13.5" thickBot="1" x14ac:dyDescent="0.25">
      <c r="A527" s="149">
        <v>8694</v>
      </c>
      <c r="B527" s="149">
        <v>12533</v>
      </c>
      <c r="C527" s="150" t="s">
        <v>2914</v>
      </c>
      <c r="D527" s="150"/>
      <c r="E527" s="171"/>
      <c r="F527" s="171" t="s">
        <v>2915</v>
      </c>
      <c r="G527" s="171">
        <v>11019222</v>
      </c>
      <c r="H527" s="171" t="s">
        <v>78</v>
      </c>
      <c r="I527" s="171" t="s">
        <v>943</v>
      </c>
      <c r="J527" s="171"/>
      <c r="K527" s="171" t="s">
        <v>61</v>
      </c>
      <c r="L527" s="154"/>
      <c r="M527" s="154"/>
      <c r="N527" s="171" t="s">
        <v>314</v>
      </c>
      <c r="O527" s="171" t="s">
        <v>62</v>
      </c>
      <c r="P527" s="176">
        <v>44431</v>
      </c>
      <c r="Q527" s="171" t="s">
        <v>1207</v>
      </c>
      <c r="R527" s="171" t="s">
        <v>303</v>
      </c>
      <c r="S527" s="171" t="s">
        <v>305</v>
      </c>
      <c r="T527" s="179">
        <v>45382</v>
      </c>
      <c r="U527" s="177">
        <v>3.681</v>
      </c>
      <c r="V527" s="177">
        <v>6142.2008666123302</v>
      </c>
      <c r="W527" s="177">
        <v>22609.44139</v>
      </c>
      <c r="X527" s="178">
        <v>4.051225514E-3</v>
      </c>
      <c r="Y527" s="178">
        <v>1.7186439561000001E-2</v>
      </c>
      <c r="Z527" s="178">
        <v>1.765000998E-3</v>
      </c>
    </row>
    <row r="528" spans="1:26" ht="13.5" thickBot="1" x14ac:dyDescent="0.25">
      <c r="A528" s="149">
        <v>8694</v>
      </c>
      <c r="B528" s="149">
        <v>12533</v>
      </c>
      <c r="C528" s="150" t="s">
        <v>2916</v>
      </c>
      <c r="D528" s="150"/>
      <c r="E528" s="171"/>
      <c r="F528" s="171" t="s">
        <v>2917</v>
      </c>
      <c r="G528" s="171">
        <v>11019246</v>
      </c>
      <c r="H528" s="171" t="s">
        <v>78</v>
      </c>
      <c r="I528" s="171" t="s">
        <v>943</v>
      </c>
      <c r="J528" s="171"/>
      <c r="K528" s="171" t="s">
        <v>61</v>
      </c>
      <c r="L528" s="154"/>
      <c r="M528" s="154"/>
      <c r="N528" s="171" t="s">
        <v>314</v>
      </c>
      <c r="O528" s="171" t="s">
        <v>62</v>
      </c>
      <c r="P528" s="176">
        <v>44441</v>
      </c>
      <c r="Q528" s="171" t="s">
        <v>1207</v>
      </c>
      <c r="R528" s="171" t="s">
        <v>303</v>
      </c>
      <c r="S528" s="171" t="s">
        <v>305</v>
      </c>
      <c r="T528" s="179">
        <v>45382</v>
      </c>
      <c r="U528" s="177">
        <v>3.681</v>
      </c>
      <c r="V528" s="177">
        <v>5164.4230399347998</v>
      </c>
      <c r="W528" s="177">
        <v>19010.24121</v>
      </c>
      <c r="X528" s="178">
        <v>5.3593702220000004E-3</v>
      </c>
      <c r="Y528" s="178">
        <v>1.4450527810999999E-2</v>
      </c>
      <c r="Z528" s="178">
        <v>1.484030239E-3</v>
      </c>
    </row>
    <row r="529" spans="1:26" ht="13.5" thickBot="1" x14ac:dyDescent="0.25">
      <c r="A529" s="149">
        <v>8694</v>
      </c>
      <c r="B529" s="149">
        <v>12533</v>
      </c>
      <c r="C529" s="156" t="s">
        <v>3303</v>
      </c>
      <c r="D529" s="150"/>
      <c r="E529" s="171"/>
      <c r="F529" s="171" t="s">
        <v>2867</v>
      </c>
      <c r="G529" s="171">
        <v>11019282</v>
      </c>
      <c r="H529" s="171" t="s">
        <v>78</v>
      </c>
      <c r="I529" s="171" t="s">
        <v>241</v>
      </c>
      <c r="J529" s="154"/>
      <c r="K529" s="171" t="s">
        <v>61</v>
      </c>
      <c r="L529" s="154"/>
      <c r="M529" s="154"/>
      <c r="N529" s="171" t="s">
        <v>314</v>
      </c>
      <c r="O529" s="171" t="s">
        <v>62</v>
      </c>
      <c r="P529" s="176">
        <v>44497</v>
      </c>
      <c r="Q529" s="171" t="s">
        <v>1207</v>
      </c>
      <c r="R529" s="171" t="s">
        <v>303</v>
      </c>
      <c r="S529" s="171" t="s">
        <v>305</v>
      </c>
      <c r="T529" s="179">
        <v>45382</v>
      </c>
      <c r="U529" s="177">
        <v>3.681</v>
      </c>
      <c r="V529" s="177">
        <v>12070.8320972562</v>
      </c>
      <c r="W529" s="177">
        <v>44432.732949999998</v>
      </c>
      <c r="X529" s="178">
        <v>2.5853729166000001E-2</v>
      </c>
      <c r="Y529" s="178">
        <v>3.3775291755999998E-2</v>
      </c>
      <c r="Z529" s="178">
        <v>3.468631385E-3</v>
      </c>
    </row>
    <row r="530" spans="1:26" ht="13.5" thickBot="1" x14ac:dyDescent="0.25">
      <c r="A530" s="149">
        <v>8694</v>
      </c>
      <c r="B530" s="149">
        <v>12533</v>
      </c>
      <c r="C530" s="150" t="s">
        <v>3415</v>
      </c>
      <c r="D530" s="150"/>
      <c r="E530" s="171"/>
      <c r="F530" s="171" t="s">
        <v>2869</v>
      </c>
      <c r="G530" s="171">
        <v>11019295</v>
      </c>
      <c r="H530" s="171" t="s">
        <v>78</v>
      </c>
      <c r="I530" s="171" t="s">
        <v>943</v>
      </c>
      <c r="J530" s="171"/>
      <c r="K530" s="171" t="s">
        <v>61</v>
      </c>
      <c r="L530" s="154"/>
      <c r="M530" s="154"/>
      <c r="N530" s="171" t="s">
        <v>173</v>
      </c>
      <c r="O530" s="171" t="s">
        <v>62</v>
      </c>
      <c r="P530" s="176">
        <v>44508</v>
      </c>
      <c r="Q530" s="171" t="s">
        <v>1216</v>
      </c>
      <c r="R530" s="171" t="s">
        <v>303</v>
      </c>
      <c r="S530" s="171" t="s">
        <v>305</v>
      </c>
      <c r="T530" s="179">
        <v>45382</v>
      </c>
      <c r="U530" s="177">
        <v>3.9790999999999999</v>
      </c>
      <c r="V530" s="177">
        <v>1609.5014475635201</v>
      </c>
      <c r="W530" s="177">
        <v>6404.3672100000003</v>
      </c>
      <c r="X530" s="178">
        <v>3.1768463040000002E-3</v>
      </c>
      <c r="Y530" s="178">
        <v>4.8682436720000003E-3</v>
      </c>
      <c r="Z530" s="178">
        <v>4.9995549700000003E-4</v>
      </c>
    </row>
    <row r="531" spans="1:26" ht="13.5" thickBot="1" x14ac:dyDescent="0.25">
      <c r="A531" s="149">
        <v>8694</v>
      </c>
      <c r="B531" s="149">
        <v>12533</v>
      </c>
      <c r="C531" s="150" t="s">
        <v>2870</v>
      </c>
      <c r="D531" s="150"/>
      <c r="E531" s="171"/>
      <c r="F531" s="171" t="s">
        <v>2871</v>
      </c>
      <c r="G531" s="171">
        <v>11019336</v>
      </c>
      <c r="H531" s="171" t="s">
        <v>78</v>
      </c>
      <c r="I531" s="171" t="s">
        <v>943</v>
      </c>
      <c r="J531" s="171"/>
      <c r="K531" s="171" t="s">
        <v>61</v>
      </c>
      <c r="L531" s="154"/>
      <c r="M531" s="154"/>
      <c r="N531" s="171" t="s">
        <v>314</v>
      </c>
      <c r="O531" s="171" t="s">
        <v>62</v>
      </c>
      <c r="P531" s="176">
        <v>44518</v>
      </c>
      <c r="Q531" s="171" t="s">
        <v>1207</v>
      </c>
      <c r="R531" s="171" t="s">
        <v>303</v>
      </c>
      <c r="S531" s="171" t="s">
        <v>305</v>
      </c>
      <c r="T531" s="179">
        <v>45382</v>
      </c>
      <c r="U531" s="177">
        <v>3.681</v>
      </c>
      <c r="V531" s="177">
        <v>9785.3341265960298</v>
      </c>
      <c r="W531" s="177">
        <v>36019.814919999997</v>
      </c>
      <c r="X531" s="178">
        <v>5.9446406569999997E-3</v>
      </c>
      <c r="Y531" s="178">
        <v>2.7380259487999999E-2</v>
      </c>
      <c r="Z531" s="178">
        <v>2.8118788160000001E-3</v>
      </c>
    </row>
    <row r="532" spans="1:26" ht="13.5" thickBot="1" x14ac:dyDescent="0.25">
      <c r="A532" s="149">
        <v>8694</v>
      </c>
      <c r="B532" s="149">
        <v>12533</v>
      </c>
      <c r="C532" s="150" t="s">
        <v>3416</v>
      </c>
      <c r="D532" s="156"/>
      <c r="E532" s="171"/>
      <c r="F532" s="171" t="s">
        <v>2873</v>
      </c>
      <c r="G532" s="171">
        <v>11019347</v>
      </c>
      <c r="H532" s="171" t="s">
        <v>78</v>
      </c>
      <c r="I532" s="171" t="s">
        <v>943</v>
      </c>
      <c r="J532" s="171"/>
      <c r="K532" s="171" t="s">
        <v>61</v>
      </c>
      <c r="L532" s="154"/>
      <c r="M532" s="154"/>
      <c r="N532" s="171" t="s">
        <v>173</v>
      </c>
      <c r="O532" s="171" t="s">
        <v>62</v>
      </c>
      <c r="P532" s="176">
        <v>44524</v>
      </c>
      <c r="Q532" s="171" t="s">
        <v>1216</v>
      </c>
      <c r="R532" s="171" t="s">
        <v>303</v>
      </c>
      <c r="S532" s="171" t="s">
        <v>305</v>
      </c>
      <c r="T532" s="179">
        <v>45382</v>
      </c>
      <c r="U532" s="177">
        <v>3.9790999999999999</v>
      </c>
      <c r="V532" s="177">
        <v>4165.27397652736</v>
      </c>
      <c r="W532" s="177">
        <v>16574.041679999998</v>
      </c>
      <c r="X532" s="178">
        <v>3.1048936589000001E-2</v>
      </c>
      <c r="Y532" s="178">
        <v>1.2598664456000001E-2</v>
      </c>
      <c r="Z532" s="178">
        <v>1.293848866E-3</v>
      </c>
    </row>
    <row r="533" spans="1:26" ht="13.5" thickBot="1" x14ac:dyDescent="0.25">
      <c r="A533" s="149">
        <v>8694</v>
      </c>
      <c r="B533" s="149">
        <v>12533</v>
      </c>
      <c r="C533" s="156" t="s">
        <v>3315</v>
      </c>
      <c r="D533" s="150"/>
      <c r="E533" s="171"/>
      <c r="F533" s="171" t="s">
        <v>2918</v>
      </c>
      <c r="G533" s="171">
        <v>11019348</v>
      </c>
      <c r="H533" s="171" t="s">
        <v>78</v>
      </c>
      <c r="I533" s="171" t="s">
        <v>943</v>
      </c>
      <c r="J533" s="171"/>
      <c r="K533" s="171" t="s">
        <v>61</v>
      </c>
      <c r="L533" s="154"/>
      <c r="M533" s="154"/>
      <c r="N533" s="171" t="s">
        <v>313</v>
      </c>
      <c r="O533" s="171" t="s">
        <v>62</v>
      </c>
      <c r="P533" s="176">
        <v>44671</v>
      </c>
      <c r="Q533" s="171" t="s">
        <v>1216</v>
      </c>
      <c r="R533" s="171" t="s">
        <v>303</v>
      </c>
      <c r="S533" s="171" t="s">
        <v>305</v>
      </c>
      <c r="T533" s="179">
        <v>45382</v>
      </c>
      <c r="U533" s="177">
        <v>3.9790999999999999</v>
      </c>
      <c r="V533" s="177">
        <v>8742.6200170892898</v>
      </c>
      <c r="W533" s="177">
        <v>34787.759310000001</v>
      </c>
      <c r="X533" s="178">
        <v>2.5647169776000001E-2</v>
      </c>
      <c r="Y533" s="178">
        <v>2.6443719353000002E-2</v>
      </c>
      <c r="Z533" s="178">
        <v>2.7156986699999998E-3</v>
      </c>
    </row>
    <row r="534" spans="1:26" ht="13.5" thickBot="1" x14ac:dyDescent="0.25">
      <c r="A534" s="149">
        <v>8694</v>
      </c>
      <c r="B534" s="149">
        <v>12533</v>
      </c>
      <c r="C534" s="156" t="s">
        <v>3417</v>
      </c>
      <c r="D534" s="150"/>
      <c r="E534" s="171"/>
      <c r="F534" s="171" t="s">
        <v>2874</v>
      </c>
      <c r="G534" s="171">
        <v>11019349</v>
      </c>
      <c r="H534" s="171" t="s">
        <v>78</v>
      </c>
      <c r="I534" s="171" t="s">
        <v>765</v>
      </c>
      <c r="J534" s="171"/>
      <c r="K534" s="171" t="s">
        <v>61</v>
      </c>
      <c r="L534" s="154"/>
      <c r="M534" s="154"/>
      <c r="N534" s="171" t="s">
        <v>314</v>
      </c>
      <c r="O534" s="171" t="s">
        <v>62</v>
      </c>
      <c r="P534" s="176">
        <v>44742</v>
      </c>
      <c r="Q534" s="171" t="s">
        <v>1216</v>
      </c>
      <c r="R534" s="171" t="s">
        <v>303</v>
      </c>
      <c r="S534" s="171" t="s">
        <v>305</v>
      </c>
      <c r="T534" s="179">
        <v>45382</v>
      </c>
      <c r="U534" s="177">
        <v>3.9790999999999999</v>
      </c>
      <c r="V534" s="177">
        <v>3312.5686009399101</v>
      </c>
      <c r="W534" s="177">
        <v>13181.041719999999</v>
      </c>
      <c r="X534" s="190">
        <v>1.1041895336466367E-5</v>
      </c>
      <c r="Y534" s="178">
        <v>1.0019494642E-2</v>
      </c>
      <c r="Z534" s="178">
        <v>1.028975081E-3</v>
      </c>
    </row>
    <row r="535" spans="1:26" ht="13.5" thickBot="1" x14ac:dyDescent="0.25">
      <c r="A535" s="149">
        <v>8694</v>
      </c>
      <c r="B535" s="149">
        <v>12533</v>
      </c>
      <c r="C535" s="156" t="s">
        <v>2875</v>
      </c>
      <c r="D535" s="150"/>
      <c r="E535" s="171"/>
      <c r="F535" s="171" t="s">
        <v>2875</v>
      </c>
      <c r="G535" s="171">
        <v>11019362</v>
      </c>
      <c r="H535" s="171" t="s">
        <v>78</v>
      </c>
      <c r="I535" s="171" t="s">
        <v>943</v>
      </c>
      <c r="J535" s="171"/>
      <c r="K535" s="171" t="s">
        <v>61</v>
      </c>
      <c r="L535" s="154"/>
      <c r="M535" s="154"/>
      <c r="N535" s="171" t="s">
        <v>53</v>
      </c>
      <c r="O535" s="171" t="s">
        <v>62</v>
      </c>
      <c r="P535" s="176">
        <v>44564</v>
      </c>
      <c r="Q535" s="171" t="s">
        <v>1207</v>
      </c>
      <c r="R535" s="171" t="s">
        <v>303</v>
      </c>
      <c r="S535" s="171" t="s">
        <v>305</v>
      </c>
      <c r="T535" s="179">
        <v>45382</v>
      </c>
      <c r="U535" s="177">
        <v>3.681</v>
      </c>
      <c r="V535" s="177">
        <v>707.38358869872297</v>
      </c>
      <c r="W535" s="177">
        <v>2603.8789900000002</v>
      </c>
      <c r="X535" s="178">
        <v>6.2484374999999997E-3</v>
      </c>
      <c r="Y535" s="178">
        <v>1.9793239519999999E-3</v>
      </c>
      <c r="Z535" s="178">
        <v>2.0327123200000001E-4</v>
      </c>
    </row>
    <row r="536" spans="1:26" ht="13.5" thickBot="1" x14ac:dyDescent="0.25">
      <c r="A536" s="149">
        <v>8694</v>
      </c>
      <c r="B536" s="149">
        <v>12533</v>
      </c>
      <c r="C536" s="156" t="s">
        <v>2878</v>
      </c>
      <c r="D536" s="156"/>
      <c r="E536" s="171"/>
      <c r="F536" s="171" t="s">
        <v>2878</v>
      </c>
      <c r="G536" s="171">
        <v>11019451</v>
      </c>
      <c r="H536" s="171" t="s">
        <v>78</v>
      </c>
      <c r="I536" s="171" t="s">
        <v>765</v>
      </c>
      <c r="J536" s="171"/>
      <c r="K536" s="171" t="s">
        <v>61</v>
      </c>
      <c r="L536" s="154"/>
      <c r="M536" s="154"/>
      <c r="N536" s="171" t="s">
        <v>314</v>
      </c>
      <c r="O536" s="171" t="s">
        <v>62</v>
      </c>
      <c r="P536" s="176">
        <v>44620</v>
      </c>
      <c r="Q536" s="171" t="s">
        <v>1207</v>
      </c>
      <c r="R536" s="171" t="s">
        <v>303</v>
      </c>
      <c r="S536" s="171" t="s">
        <v>305</v>
      </c>
      <c r="T536" s="179">
        <v>45382</v>
      </c>
      <c r="U536" s="177">
        <v>3.681</v>
      </c>
      <c r="V536" s="177">
        <v>988.12270578647099</v>
      </c>
      <c r="W536" s="177">
        <v>3637.2796800000001</v>
      </c>
      <c r="X536" s="178">
        <v>1.0359985808000001E-2</v>
      </c>
      <c r="Y536" s="178">
        <v>2.7648576669999998E-3</v>
      </c>
      <c r="Z536" s="178">
        <v>2.8394342600000002E-4</v>
      </c>
    </row>
    <row r="537" spans="1:26" ht="13.5" thickBot="1" x14ac:dyDescent="0.25">
      <c r="A537" s="149">
        <v>8694</v>
      </c>
      <c r="B537" s="149">
        <v>12533</v>
      </c>
      <c r="C537" s="150" t="s">
        <v>2879</v>
      </c>
      <c r="D537" s="150"/>
      <c r="E537" s="171"/>
      <c r="F537" s="171" t="s">
        <v>2880</v>
      </c>
      <c r="G537" s="171">
        <v>11019455</v>
      </c>
      <c r="H537" s="171" t="s">
        <v>78</v>
      </c>
      <c r="I537" s="171" t="s">
        <v>241</v>
      </c>
      <c r="J537" s="171"/>
      <c r="K537" s="171" t="s">
        <v>61</v>
      </c>
      <c r="L537" s="154"/>
      <c r="M537" s="154"/>
      <c r="N537" s="171" t="s">
        <v>314</v>
      </c>
      <c r="O537" s="171" t="s">
        <v>62</v>
      </c>
      <c r="P537" s="176">
        <v>44635</v>
      </c>
      <c r="Q537" s="171" t="s">
        <v>1207</v>
      </c>
      <c r="R537" s="171" t="s">
        <v>303</v>
      </c>
      <c r="S537" s="171" t="s">
        <v>305</v>
      </c>
      <c r="T537" s="179">
        <v>45382</v>
      </c>
      <c r="U537" s="177">
        <v>3.681</v>
      </c>
      <c r="V537" s="177">
        <v>9897.0813610431906</v>
      </c>
      <c r="W537" s="177">
        <v>36431.156490000001</v>
      </c>
      <c r="X537" s="178">
        <v>1.3118645088E-2</v>
      </c>
      <c r="Y537" s="178">
        <v>2.7692938465999999E-2</v>
      </c>
      <c r="Z537" s="178">
        <v>2.8439901039999998E-3</v>
      </c>
    </row>
    <row r="538" spans="1:26" ht="13.5" thickBot="1" x14ac:dyDescent="0.25">
      <c r="A538" s="149">
        <v>8694</v>
      </c>
      <c r="B538" s="149">
        <v>12533</v>
      </c>
      <c r="C538" s="156" t="s">
        <v>3429</v>
      </c>
      <c r="D538" s="150"/>
      <c r="E538" s="171"/>
      <c r="F538" s="171" t="s">
        <v>2921</v>
      </c>
      <c r="G538" s="171">
        <v>11019456</v>
      </c>
      <c r="H538" s="171" t="s">
        <v>78</v>
      </c>
      <c r="I538" s="171" t="s">
        <v>765</v>
      </c>
      <c r="J538" s="171"/>
      <c r="K538" s="171" t="s">
        <v>61</v>
      </c>
      <c r="L538" s="154"/>
      <c r="M538" s="154"/>
      <c r="N538" s="171" t="s">
        <v>53</v>
      </c>
      <c r="O538" s="171" t="s">
        <v>62</v>
      </c>
      <c r="P538" s="176">
        <v>44788</v>
      </c>
      <c r="Q538" s="171" t="s">
        <v>1207</v>
      </c>
      <c r="R538" s="171" t="s">
        <v>303</v>
      </c>
      <c r="S538" s="171" t="s">
        <v>305</v>
      </c>
      <c r="T538" s="179">
        <v>45382</v>
      </c>
      <c r="U538" s="177">
        <v>3.681</v>
      </c>
      <c r="V538" s="177">
        <v>3962.0320863895699</v>
      </c>
      <c r="W538" s="177">
        <v>14584.240110000001</v>
      </c>
      <c r="X538" s="190">
        <v>3.9620320863895698E-5</v>
      </c>
      <c r="Y538" s="178">
        <v>1.1086127996999999E-2</v>
      </c>
      <c r="Z538" s="178">
        <v>1.13851545E-3</v>
      </c>
    </row>
    <row r="539" spans="1:26" ht="13.5" thickBot="1" x14ac:dyDescent="0.25">
      <c r="A539" s="149">
        <v>8694</v>
      </c>
      <c r="B539" s="149">
        <v>12533</v>
      </c>
      <c r="C539" s="150" t="s">
        <v>2916</v>
      </c>
      <c r="D539" s="150"/>
      <c r="E539" s="171"/>
      <c r="F539" s="171" t="s">
        <v>2922</v>
      </c>
      <c r="G539" s="171">
        <v>11019458</v>
      </c>
      <c r="H539" s="171" t="s">
        <v>78</v>
      </c>
      <c r="I539" s="171" t="s">
        <v>943</v>
      </c>
      <c r="J539" s="171"/>
      <c r="K539" s="171" t="s">
        <v>61</v>
      </c>
      <c r="L539" s="154"/>
      <c r="M539" s="154"/>
      <c r="N539" s="171" t="s">
        <v>314</v>
      </c>
      <c r="O539" s="171" t="s">
        <v>62</v>
      </c>
      <c r="P539" s="176">
        <v>44648</v>
      </c>
      <c r="Q539" s="171" t="s">
        <v>1207</v>
      </c>
      <c r="R539" s="171" t="s">
        <v>303</v>
      </c>
      <c r="S539" s="171" t="s">
        <v>305</v>
      </c>
      <c r="T539" s="179">
        <v>45382</v>
      </c>
      <c r="U539" s="177">
        <v>3.681</v>
      </c>
      <c r="V539" s="177">
        <v>13043.444191795699</v>
      </c>
      <c r="W539" s="177">
        <v>48012.91807</v>
      </c>
      <c r="X539" s="178">
        <v>0.107404425335</v>
      </c>
      <c r="Y539" s="178">
        <v>3.6496749315999999E-2</v>
      </c>
      <c r="Z539" s="178">
        <v>3.7481177380000001E-3</v>
      </c>
    </row>
    <row r="540" spans="1:26" ht="13.5" thickBot="1" x14ac:dyDescent="0.25">
      <c r="A540" s="149">
        <v>8694</v>
      </c>
      <c r="B540" s="149">
        <v>12533</v>
      </c>
      <c r="C540" s="156" t="s">
        <v>3430</v>
      </c>
      <c r="D540" s="150"/>
      <c r="E540" s="171"/>
      <c r="F540" s="171" t="s">
        <v>2923</v>
      </c>
      <c r="G540" s="171">
        <v>11019459</v>
      </c>
      <c r="H540" s="171" t="s">
        <v>78</v>
      </c>
      <c r="I540" s="171" t="s">
        <v>943</v>
      </c>
      <c r="J540" s="171"/>
      <c r="K540" s="171" t="s">
        <v>61</v>
      </c>
      <c r="L540" s="154"/>
      <c r="M540" s="154"/>
      <c r="N540" s="171" t="s">
        <v>314</v>
      </c>
      <c r="O540" s="171" t="s">
        <v>62</v>
      </c>
      <c r="P540" s="176">
        <v>44658</v>
      </c>
      <c r="Q540" s="171" t="s">
        <v>1207</v>
      </c>
      <c r="R540" s="171" t="s">
        <v>303</v>
      </c>
      <c r="S540" s="171" t="s">
        <v>305</v>
      </c>
      <c r="T540" s="179">
        <v>45382</v>
      </c>
      <c r="U540" s="177">
        <v>3.681</v>
      </c>
      <c r="V540" s="177">
        <v>22068.5417413746</v>
      </c>
      <c r="W540" s="177">
        <v>81234.302150000003</v>
      </c>
      <c r="X540" s="178">
        <v>9.4012736944000003E-2</v>
      </c>
      <c r="Y540" s="178">
        <v>6.1749797358999998E-2</v>
      </c>
      <c r="Z540" s="178">
        <v>6.3415376749999999E-3</v>
      </c>
    </row>
    <row r="541" spans="1:26" ht="13.5" thickBot="1" x14ac:dyDescent="0.25">
      <c r="A541" s="149">
        <v>8694</v>
      </c>
      <c r="B541" s="149">
        <v>12533</v>
      </c>
      <c r="C541" s="156" t="s">
        <v>3296</v>
      </c>
      <c r="D541" s="150"/>
      <c r="E541" s="171"/>
      <c r="F541" s="171" t="s">
        <v>2881</v>
      </c>
      <c r="G541" s="171">
        <v>11019461</v>
      </c>
      <c r="H541" s="171" t="s">
        <v>78</v>
      </c>
      <c r="I541" s="171" t="s">
        <v>765</v>
      </c>
      <c r="J541" s="171"/>
      <c r="K541" s="171" t="s">
        <v>61</v>
      </c>
      <c r="L541" s="154"/>
      <c r="M541" s="154"/>
      <c r="N541" s="171" t="s">
        <v>314</v>
      </c>
      <c r="O541" s="171" t="s">
        <v>62</v>
      </c>
      <c r="P541" s="176">
        <v>44665</v>
      </c>
      <c r="Q541" s="171" t="s">
        <v>1207</v>
      </c>
      <c r="R541" s="171" t="s">
        <v>303</v>
      </c>
      <c r="S541" s="171" t="s">
        <v>305</v>
      </c>
      <c r="T541" s="179">
        <v>45382</v>
      </c>
      <c r="U541" s="177">
        <v>3.681</v>
      </c>
      <c r="V541" s="177">
        <v>502.87783482749302</v>
      </c>
      <c r="W541" s="177">
        <v>1851.09331</v>
      </c>
      <c r="X541" s="178">
        <v>1.5194804745E-2</v>
      </c>
      <c r="Y541" s="178">
        <v>1.4070981560000001E-3</v>
      </c>
      <c r="Z541" s="178">
        <v>1.44505186E-4</v>
      </c>
    </row>
    <row r="542" spans="1:26" ht="13.5" thickBot="1" x14ac:dyDescent="0.25">
      <c r="A542" s="149">
        <v>8694</v>
      </c>
      <c r="B542" s="149">
        <v>12533</v>
      </c>
      <c r="C542" s="156" t="s">
        <v>3417</v>
      </c>
      <c r="D542" s="150"/>
      <c r="E542" s="171"/>
      <c r="F542" s="171" t="s">
        <v>2882</v>
      </c>
      <c r="G542" s="171">
        <v>11019470</v>
      </c>
      <c r="H542" s="171" t="s">
        <v>78</v>
      </c>
      <c r="I542" s="171" t="s">
        <v>943</v>
      </c>
      <c r="J542" s="171"/>
      <c r="K542" s="171" t="s">
        <v>61</v>
      </c>
      <c r="L542" s="171"/>
      <c r="M542" s="171"/>
      <c r="N542" s="171" t="s">
        <v>314</v>
      </c>
      <c r="O542" s="171" t="s">
        <v>62</v>
      </c>
      <c r="P542" s="176">
        <v>44683</v>
      </c>
      <c r="Q542" s="171" t="s">
        <v>1207</v>
      </c>
      <c r="R542" s="171" t="s">
        <v>303</v>
      </c>
      <c r="S542" s="171" t="s">
        <v>305</v>
      </c>
      <c r="T542" s="179">
        <v>45382</v>
      </c>
      <c r="U542" s="177">
        <v>3.681</v>
      </c>
      <c r="V542" s="177">
        <v>1210.9356098886201</v>
      </c>
      <c r="W542" s="177">
        <v>4457.4539800000002</v>
      </c>
      <c r="X542" s="190">
        <v>4.0364520329620667E-6</v>
      </c>
      <c r="Y542" s="178">
        <v>3.388308543E-3</v>
      </c>
      <c r="Z542" s="178">
        <v>3.4797015000000001E-4</v>
      </c>
    </row>
    <row r="543" spans="1:26" ht="13.5" thickBot="1" x14ac:dyDescent="0.25">
      <c r="A543" s="149">
        <v>8694</v>
      </c>
      <c r="B543" s="149">
        <v>12533</v>
      </c>
      <c r="C543" s="150" t="s">
        <v>2883</v>
      </c>
      <c r="D543" s="150"/>
      <c r="E543" s="171"/>
      <c r="F543" s="171" t="s">
        <v>2884</v>
      </c>
      <c r="G543" s="171">
        <v>11019473</v>
      </c>
      <c r="H543" s="171" t="s">
        <v>78</v>
      </c>
      <c r="I543" s="171" t="s">
        <v>765</v>
      </c>
      <c r="J543" s="171"/>
      <c r="K543" s="171" t="s">
        <v>61</v>
      </c>
      <c r="L543" s="154"/>
      <c r="M543" s="154"/>
      <c r="N543" s="171" t="s">
        <v>314</v>
      </c>
      <c r="O543" s="171" t="s">
        <v>62</v>
      </c>
      <c r="P543" s="176">
        <v>44707</v>
      </c>
      <c r="Q543" s="171" t="s">
        <v>1207</v>
      </c>
      <c r="R543" s="171" t="s">
        <v>303</v>
      </c>
      <c r="S543" s="171" t="s">
        <v>305</v>
      </c>
      <c r="T543" s="179">
        <v>45382</v>
      </c>
      <c r="U543" s="177">
        <v>3.681</v>
      </c>
      <c r="V543" s="177">
        <v>2405.9380793262699</v>
      </c>
      <c r="W543" s="177">
        <v>8856.2580699999999</v>
      </c>
      <c r="X543" s="178">
        <v>2.2800000000000001E-2</v>
      </c>
      <c r="Y543" s="178">
        <v>6.7320347029999998E-3</v>
      </c>
      <c r="Z543" s="178">
        <v>6.9136181000000005E-4</v>
      </c>
    </row>
    <row r="544" spans="1:26" ht="13.5" thickBot="1" x14ac:dyDescent="0.25">
      <c r="A544" s="149">
        <v>8694</v>
      </c>
      <c r="B544" s="149">
        <v>12533</v>
      </c>
      <c r="C544" s="156" t="s">
        <v>3417</v>
      </c>
      <c r="D544" s="150"/>
      <c r="E544" s="171"/>
      <c r="F544" s="171" t="s">
        <v>2885</v>
      </c>
      <c r="G544" s="171">
        <v>11019474</v>
      </c>
      <c r="H544" s="171" t="s">
        <v>78</v>
      </c>
      <c r="I544" s="171" t="s">
        <v>241</v>
      </c>
      <c r="J544" s="171"/>
      <c r="K544" s="171" t="s">
        <v>61</v>
      </c>
      <c r="L544" s="154"/>
      <c r="M544" s="154"/>
      <c r="N544" s="171" t="s">
        <v>204</v>
      </c>
      <c r="O544" s="171" t="s">
        <v>62</v>
      </c>
      <c r="P544" s="176">
        <v>44720</v>
      </c>
      <c r="Q544" s="171" t="s">
        <v>1215</v>
      </c>
      <c r="R544" s="171" t="s">
        <v>303</v>
      </c>
      <c r="S544" s="171" t="s">
        <v>305</v>
      </c>
      <c r="T544" s="179">
        <v>45382</v>
      </c>
      <c r="U544" s="177">
        <v>2.7122000000000002</v>
      </c>
      <c r="V544" s="177">
        <v>7865.3708428582004</v>
      </c>
      <c r="W544" s="177">
        <v>21332.4588</v>
      </c>
      <c r="X544" s="178">
        <v>6.3281244189999997E-3</v>
      </c>
      <c r="Y544" s="178">
        <v>1.6215748435999999E-2</v>
      </c>
      <c r="Z544" s="178">
        <v>1.6653136369999999E-3</v>
      </c>
    </row>
    <row r="545" spans="1:26" ht="13.5" thickBot="1" x14ac:dyDescent="0.25">
      <c r="A545" s="149">
        <v>8694</v>
      </c>
      <c r="B545" s="149">
        <v>12533</v>
      </c>
      <c r="C545" s="156" t="s">
        <v>3342</v>
      </c>
      <c r="D545" s="150"/>
      <c r="E545" s="171"/>
      <c r="F545" s="171" t="s">
        <v>2971</v>
      </c>
      <c r="G545" s="171">
        <v>11019475</v>
      </c>
      <c r="H545" s="171" t="s">
        <v>78</v>
      </c>
      <c r="I545" s="171" t="s">
        <v>943</v>
      </c>
      <c r="J545" s="171"/>
      <c r="K545" s="171" t="s">
        <v>61</v>
      </c>
      <c r="L545" s="154"/>
      <c r="M545" s="154"/>
      <c r="N545" s="171" t="s">
        <v>314</v>
      </c>
      <c r="O545" s="171" t="s">
        <v>62</v>
      </c>
      <c r="P545" s="176">
        <v>44728</v>
      </c>
      <c r="Q545" s="171" t="s">
        <v>1207</v>
      </c>
      <c r="R545" s="171" t="s">
        <v>303</v>
      </c>
      <c r="S545" s="171" t="s">
        <v>305</v>
      </c>
      <c r="T545" s="179">
        <v>45382</v>
      </c>
      <c r="U545" s="177">
        <v>3.681</v>
      </c>
      <c r="V545" s="177">
        <v>2099.3377044281401</v>
      </c>
      <c r="W545" s="177">
        <v>7727.6620899999998</v>
      </c>
      <c r="X545" s="190">
        <v>2.09933770442814E-5</v>
      </c>
      <c r="Y545" s="178">
        <v>5.8741388240000003E-3</v>
      </c>
      <c r="Z545" s="178">
        <v>6.0325821699999996E-4</v>
      </c>
    </row>
    <row r="546" spans="1:26" ht="13.5" thickBot="1" x14ac:dyDescent="0.25">
      <c r="A546" s="149">
        <v>8694</v>
      </c>
      <c r="B546" s="149">
        <v>12533</v>
      </c>
      <c r="C546" s="156" t="s">
        <v>3417</v>
      </c>
      <c r="D546" s="150"/>
      <c r="E546" s="171"/>
      <c r="F546" s="171" t="s">
        <v>2972</v>
      </c>
      <c r="G546" s="171">
        <v>11019476</v>
      </c>
      <c r="H546" s="171" t="s">
        <v>78</v>
      </c>
      <c r="I546" s="171" t="s">
        <v>765</v>
      </c>
      <c r="J546" s="171"/>
      <c r="K546" s="171" t="s">
        <v>61</v>
      </c>
      <c r="L546" s="154"/>
      <c r="M546" s="154"/>
      <c r="N546" s="171" t="s">
        <v>314</v>
      </c>
      <c r="O546" s="171" t="s">
        <v>62</v>
      </c>
      <c r="P546" s="176">
        <v>44742</v>
      </c>
      <c r="Q546" s="171" t="s">
        <v>1207</v>
      </c>
      <c r="R546" s="171" t="s">
        <v>303</v>
      </c>
      <c r="S546" s="171" t="s">
        <v>305</v>
      </c>
      <c r="T546" s="179">
        <v>45382</v>
      </c>
      <c r="U546" s="177">
        <v>3.681</v>
      </c>
      <c r="V546" s="177">
        <v>4360.0507497962499</v>
      </c>
      <c r="W546" s="177">
        <v>16049.346809999999</v>
      </c>
      <c r="X546" s="190">
        <f>+V546/100000000</f>
        <v>4.36005074979625E-5</v>
      </c>
      <c r="Y546" s="178">
        <v>1.2199820605E-2</v>
      </c>
      <c r="Z546" s="178">
        <v>1.2528886780000001E-3</v>
      </c>
    </row>
    <row r="547" spans="1:26" ht="13.5" thickBot="1" x14ac:dyDescent="0.25">
      <c r="A547" s="149">
        <v>8694</v>
      </c>
      <c r="B547" s="149">
        <v>12533</v>
      </c>
      <c r="C547" s="150" t="s">
        <v>2870</v>
      </c>
      <c r="D547" s="150"/>
      <c r="E547" s="171"/>
      <c r="F547" s="171" t="s">
        <v>2886</v>
      </c>
      <c r="G547" s="171">
        <v>11019481</v>
      </c>
      <c r="H547" s="171" t="s">
        <v>78</v>
      </c>
      <c r="I547" s="171" t="s">
        <v>943</v>
      </c>
      <c r="J547" s="171"/>
      <c r="K547" s="171" t="s">
        <v>61</v>
      </c>
      <c r="L547" s="154"/>
      <c r="M547" s="154"/>
      <c r="N547" s="171" t="s">
        <v>314</v>
      </c>
      <c r="O547" s="171" t="s">
        <v>62</v>
      </c>
      <c r="P547" s="176">
        <v>44763</v>
      </c>
      <c r="Q547" s="171" t="s">
        <v>1207</v>
      </c>
      <c r="R547" s="171" t="s">
        <v>303</v>
      </c>
      <c r="S547" s="171" t="s">
        <v>305</v>
      </c>
      <c r="T547" s="179">
        <v>45382</v>
      </c>
      <c r="U547" s="177">
        <v>3.681</v>
      </c>
      <c r="V547" s="177">
        <v>3094.5251996739999</v>
      </c>
      <c r="W547" s="177">
        <v>11390.947260000001</v>
      </c>
      <c r="X547" s="190">
        <v>1.547262599837E-5</v>
      </c>
      <c r="Y547" s="178">
        <v>8.6587644180000003E-3</v>
      </c>
      <c r="Z547" s="178">
        <v>8.89231756E-4</v>
      </c>
    </row>
    <row r="548" spans="1:26" ht="13.5" thickBot="1" x14ac:dyDescent="0.25">
      <c r="A548" s="149">
        <v>8694</v>
      </c>
      <c r="B548" s="149">
        <v>12533</v>
      </c>
      <c r="C548" s="150" t="s">
        <v>2924</v>
      </c>
      <c r="D548" s="150"/>
      <c r="E548" s="171"/>
      <c r="F548" s="171" t="s">
        <v>2925</v>
      </c>
      <c r="G548" s="171">
        <v>11019482</v>
      </c>
      <c r="H548" s="171" t="s">
        <v>78</v>
      </c>
      <c r="I548" s="171" t="s">
        <v>943</v>
      </c>
      <c r="J548" s="171"/>
      <c r="K548" s="171" t="s">
        <v>61</v>
      </c>
      <c r="L548" s="154"/>
      <c r="M548" s="154"/>
      <c r="N548" s="171" t="s">
        <v>314</v>
      </c>
      <c r="O548" s="171" t="s">
        <v>62</v>
      </c>
      <c r="P548" s="176">
        <v>44774</v>
      </c>
      <c r="Q548" s="171" t="s">
        <v>1207</v>
      </c>
      <c r="R548" s="171" t="s">
        <v>303</v>
      </c>
      <c r="S548" s="171" t="s">
        <v>305</v>
      </c>
      <c r="T548" s="179">
        <v>45382</v>
      </c>
      <c r="U548" s="177">
        <v>3.681</v>
      </c>
      <c r="V548" s="177">
        <v>1715.4173349633299</v>
      </c>
      <c r="W548" s="177">
        <v>6314.4512100000002</v>
      </c>
      <c r="X548" s="178">
        <v>6.2186666660000002E-3</v>
      </c>
      <c r="Y548" s="178">
        <v>4.7998945309999999E-3</v>
      </c>
      <c r="Z548" s="178">
        <v>4.9293622499999999E-4</v>
      </c>
    </row>
    <row r="549" spans="1:26" ht="13.5" thickBot="1" x14ac:dyDescent="0.25">
      <c r="A549" s="149">
        <v>8694</v>
      </c>
      <c r="B549" s="149">
        <v>12533</v>
      </c>
      <c r="C549" s="156" t="s">
        <v>3293</v>
      </c>
      <c r="D549" s="150"/>
      <c r="E549" s="171"/>
      <c r="F549" s="171" t="s">
        <v>2887</v>
      </c>
      <c r="G549" s="171">
        <v>11019483</v>
      </c>
      <c r="H549" s="171" t="s">
        <v>78</v>
      </c>
      <c r="I549" s="171" t="s">
        <v>765</v>
      </c>
      <c r="J549" s="171"/>
      <c r="K549" s="171" t="s">
        <v>61</v>
      </c>
      <c r="L549" s="154"/>
      <c r="M549" s="154"/>
      <c r="N549" s="171" t="s">
        <v>53</v>
      </c>
      <c r="O549" s="171" t="s">
        <v>62</v>
      </c>
      <c r="P549" s="176">
        <v>44783</v>
      </c>
      <c r="Q549" s="171" t="s">
        <v>1207</v>
      </c>
      <c r="R549" s="171" t="s">
        <v>303</v>
      </c>
      <c r="S549" s="171" t="s">
        <v>305</v>
      </c>
      <c r="T549" s="179">
        <v>45382</v>
      </c>
      <c r="U549" s="177">
        <v>3.681</v>
      </c>
      <c r="V549" s="177">
        <v>1798.4297718011401</v>
      </c>
      <c r="W549" s="177">
        <v>6620.0199899999998</v>
      </c>
      <c r="X549" s="190">
        <v>7.1937190872045607E-6</v>
      </c>
      <c r="Y549" s="178">
        <v>5.0321709179999997E-3</v>
      </c>
      <c r="Z549" s="178">
        <v>5.1679038300000003E-4</v>
      </c>
    </row>
    <row r="550" spans="1:26" ht="13.5" thickBot="1" x14ac:dyDescent="0.25">
      <c r="A550" s="149">
        <v>8694</v>
      </c>
      <c r="B550" s="149">
        <v>12533</v>
      </c>
      <c r="C550" s="156" t="s">
        <v>3378</v>
      </c>
      <c r="D550" s="150"/>
      <c r="E550" s="171"/>
      <c r="F550" s="171" t="s">
        <v>2973</v>
      </c>
      <c r="G550" s="171">
        <v>11019485</v>
      </c>
      <c r="H550" s="171" t="s">
        <v>78</v>
      </c>
      <c r="I550" s="171" t="s">
        <v>943</v>
      </c>
      <c r="J550" s="171"/>
      <c r="K550" s="171" t="s">
        <v>61</v>
      </c>
      <c r="L550" s="154"/>
      <c r="M550" s="154"/>
      <c r="N550" s="171" t="s">
        <v>314</v>
      </c>
      <c r="O550" s="171" t="s">
        <v>62</v>
      </c>
      <c r="P550" s="176">
        <v>44798</v>
      </c>
      <c r="Q550" s="171" t="s">
        <v>1207</v>
      </c>
      <c r="R550" s="171" t="s">
        <v>303</v>
      </c>
      <c r="S550" s="171" t="s">
        <v>305</v>
      </c>
      <c r="T550" s="179">
        <v>45382</v>
      </c>
      <c r="U550" s="177">
        <v>3.681</v>
      </c>
      <c r="V550" s="177">
        <v>3094.18063569682</v>
      </c>
      <c r="W550" s="177">
        <v>11389.67892</v>
      </c>
      <c r="X550" s="178">
        <v>6.0199003799999998E-2</v>
      </c>
      <c r="Y550" s="178">
        <v>8.6578002969999995E-3</v>
      </c>
      <c r="Z550" s="178">
        <v>8.8913274400000001E-4</v>
      </c>
    </row>
    <row r="551" spans="1:26" ht="13.5" thickBot="1" x14ac:dyDescent="0.25">
      <c r="A551" s="149">
        <v>8694</v>
      </c>
      <c r="B551" s="149">
        <v>12533</v>
      </c>
      <c r="C551" s="156" t="s">
        <v>3431</v>
      </c>
      <c r="D551" s="156"/>
      <c r="E551" s="171"/>
      <c r="F551" s="171" t="s">
        <v>2926</v>
      </c>
      <c r="G551" s="171">
        <v>11019591</v>
      </c>
      <c r="H551" s="171" t="s">
        <v>78</v>
      </c>
      <c r="I551" s="171" t="s">
        <v>943</v>
      </c>
      <c r="J551" s="171"/>
      <c r="K551" s="171" t="s">
        <v>61</v>
      </c>
      <c r="L551" s="154"/>
      <c r="M551" s="154"/>
      <c r="N551" s="171" t="s">
        <v>314</v>
      </c>
      <c r="O551" s="171" t="s">
        <v>62</v>
      </c>
      <c r="P551" s="176">
        <v>44605</v>
      </c>
      <c r="Q551" s="171" t="s">
        <v>1207</v>
      </c>
      <c r="R551" s="171" t="s">
        <v>303</v>
      </c>
      <c r="S551" s="171" t="s">
        <v>305</v>
      </c>
      <c r="T551" s="179">
        <v>45382</v>
      </c>
      <c r="U551" s="177">
        <v>3.681</v>
      </c>
      <c r="V551" s="177">
        <v>6110.05499864167</v>
      </c>
      <c r="W551" s="177">
        <v>22491.112450000001</v>
      </c>
      <c r="X551" s="190">
        <v>3.055027499320835E-5</v>
      </c>
      <c r="Y551" s="178">
        <v>1.7096492484000001E-2</v>
      </c>
      <c r="Z551" s="178">
        <v>1.7557636759999999E-3</v>
      </c>
    </row>
    <row r="552" spans="1:26" ht="13.5" thickBot="1" x14ac:dyDescent="0.25">
      <c r="A552" s="149">
        <v>8694</v>
      </c>
      <c r="B552" s="149">
        <v>12533</v>
      </c>
      <c r="C552" s="150" t="s">
        <v>2927</v>
      </c>
      <c r="D552" s="156"/>
      <c r="E552" s="171"/>
      <c r="F552" s="171" t="s">
        <v>2928</v>
      </c>
      <c r="G552" s="171">
        <v>11019763</v>
      </c>
      <c r="H552" s="171" t="s">
        <v>78</v>
      </c>
      <c r="I552" s="171" t="s">
        <v>943</v>
      </c>
      <c r="J552" s="171"/>
      <c r="K552" s="171" t="s">
        <v>61</v>
      </c>
      <c r="L552" s="154"/>
      <c r="M552" s="154"/>
      <c r="N552" s="171" t="s">
        <v>315</v>
      </c>
      <c r="O552" s="171" t="s">
        <v>62</v>
      </c>
      <c r="P552" s="176">
        <v>45082</v>
      </c>
      <c r="Q552" s="171" t="s">
        <v>1213</v>
      </c>
      <c r="R552" s="171" t="s">
        <v>303</v>
      </c>
      <c r="S552" s="171" t="s">
        <v>305</v>
      </c>
      <c r="T552" s="179">
        <v>45382</v>
      </c>
      <c r="U552" s="177">
        <v>4.6535000000000002</v>
      </c>
      <c r="V552" s="177">
        <v>1682.4977629741099</v>
      </c>
      <c r="W552" s="177">
        <v>7829.5033400000002</v>
      </c>
      <c r="X552" s="178">
        <v>4.7421874599999999E-4</v>
      </c>
      <c r="Y552" s="178">
        <v>5.9515528759999997E-3</v>
      </c>
      <c r="Z552" s="178">
        <v>6.1120843100000003E-4</v>
      </c>
    </row>
    <row r="553" spans="1:26" ht="13.5" thickBot="1" x14ac:dyDescent="0.25">
      <c r="A553" s="149">
        <v>8694</v>
      </c>
      <c r="B553" s="149">
        <v>12533</v>
      </c>
      <c r="C553" s="156" t="s">
        <v>3382</v>
      </c>
      <c r="D553" s="150"/>
      <c r="E553" s="171"/>
      <c r="F553" s="171" t="s">
        <v>2890</v>
      </c>
      <c r="G553" s="171">
        <v>11019972</v>
      </c>
      <c r="H553" s="171" t="s">
        <v>78</v>
      </c>
      <c r="I553" s="171" t="s">
        <v>765</v>
      </c>
      <c r="J553" s="171"/>
      <c r="K553" s="171" t="s">
        <v>61</v>
      </c>
      <c r="L553" s="154"/>
      <c r="M553" s="154"/>
      <c r="N553" s="171" t="s">
        <v>314</v>
      </c>
      <c r="O553" s="171" t="s">
        <v>62</v>
      </c>
      <c r="P553" s="176">
        <v>44812</v>
      </c>
      <c r="Q553" s="171" t="s">
        <v>1207</v>
      </c>
      <c r="R553" s="171" t="s">
        <v>303</v>
      </c>
      <c r="S553" s="171" t="s">
        <v>305</v>
      </c>
      <c r="T553" s="179">
        <v>45382</v>
      </c>
      <c r="U553" s="177">
        <v>3.681</v>
      </c>
      <c r="V553" s="177">
        <v>1566.5671991306699</v>
      </c>
      <c r="W553" s="177">
        <v>5766.5338599999995</v>
      </c>
      <c r="X553" s="190">
        <v>1.5665671991306699E-5</v>
      </c>
      <c r="Y553" s="178">
        <v>4.3833982429999996E-3</v>
      </c>
      <c r="Z553" s="178">
        <v>4.50163179E-4</v>
      </c>
    </row>
    <row r="554" spans="1:26" ht="13.5" thickBot="1" x14ac:dyDescent="0.25">
      <c r="A554" s="149">
        <v>8694</v>
      </c>
      <c r="B554" s="149">
        <v>12533</v>
      </c>
      <c r="C554" s="156" t="s">
        <v>3382</v>
      </c>
      <c r="D554" s="156"/>
      <c r="E554" s="171"/>
      <c r="F554" s="171" t="s">
        <v>2891</v>
      </c>
      <c r="G554" s="171">
        <v>11019974</v>
      </c>
      <c r="H554" s="171" t="s">
        <v>78</v>
      </c>
      <c r="I554" s="171" t="s">
        <v>765</v>
      </c>
      <c r="J554" s="154"/>
      <c r="K554" s="171" t="s">
        <v>61</v>
      </c>
      <c r="L554" s="154"/>
      <c r="M554" s="154"/>
      <c r="N554" s="171" t="s">
        <v>314</v>
      </c>
      <c r="O554" s="171" t="s">
        <v>62</v>
      </c>
      <c r="P554" s="176">
        <v>44812</v>
      </c>
      <c r="Q554" s="171" t="s">
        <v>1207</v>
      </c>
      <c r="R554" s="171" t="s">
        <v>303</v>
      </c>
      <c r="S554" s="171" t="s">
        <v>305</v>
      </c>
      <c r="T554" s="179">
        <v>45382</v>
      </c>
      <c r="U554" s="177">
        <v>3.681</v>
      </c>
      <c r="V554" s="177">
        <v>1059.92</v>
      </c>
      <c r="W554" s="177">
        <v>3901.5655200000001</v>
      </c>
      <c r="X554" s="190">
        <v>1.05992E-5</v>
      </c>
      <c r="Y554" s="178">
        <v>2.96575306E-3</v>
      </c>
      <c r="Z554" s="178">
        <v>3.04574841E-4</v>
      </c>
    </row>
    <row r="555" spans="1:26" ht="13.5" thickBot="1" x14ac:dyDescent="0.25">
      <c r="A555" s="149">
        <v>8694</v>
      </c>
      <c r="B555" s="149">
        <v>12533</v>
      </c>
      <c r="C555" s="150" t="s">
        <v>2929</v>
      </c>
      <c r="D555" s="150"/>
      <c r="E555" s="171"/>
      <c r="F555" s="171" t="s">
        <v>2930</v>
      </c>
      <c r="G555" s="171">
        <v>11019977</v>
      </c>
      <c r="H555" s="171" t="s">
        <v>78</v>
      </c>
      <c r="I555" s="171" t="s">
        <v>943</v>
      </c>
      <c r="J555" s="171"/>
      <c r="K555" s="171" t="s">
        <v>61</v>
      </c>
      <c r="L555" s="154"/>
      <c r="M555" s="154"/>
      <c r="N555" s="171" t="s">
        <v>53</v>
      </c>
      <c r="O555" s="171" t="s">
        <v>62</v>
      </c>
      <c r="P555" s="176">
        <v>44858</v>
      </c>
      <c r="Q555" s="171" t="s">
        <v>1207</v>
      </c>
      <c r="R555" s="171" t="s">
        <v>303</v>
      </c>
      <c r="S555" s="171" t="s">
        <v>305</v>
      </c>
      <c r="T555" s="179">
        <v>45382</v>
      </c>
      <c r="U555" s="177">
        <v>3.681</v>
      </c>
      <c r="V555" s="177">
        <v>1750.8495001358301</v>
      </c>
      <c r="W555" s="177">
        <v>6444.8770100000002</v>
      </c>
      <c r="X555" s="178">
        <v>1.8586790964E-2</v>
      </c>
      <c r="Y555" s="178">
        <v>4.8990369680000003E-3</v>
      </c>
      <c r="Z555" s="178">
        <v>5.0311788600000001E-4</v>
      </c>
    </row>
    <row r="556" spans="1:26" ht="13.5" thickBot="1" x14ac:dyDescent="0.25">
      <c r="A556" s="149">
        <v>8694</v>
      </c>
      <c r="B556" s="149">
        <v>12533</v>
      </c>
      <c r="C556" s="150" t="s">
        <v>2931</v>
      </c>
      <c r="D556" s="150"/>
      <c r="E556" s="171"/>
      <c r="F556" s="171" t="s">
        <v>2932</v>
      </c>
      <c r="G556" s="171">
        <v>11019978</v>
      </c>
      <c r="H556" s="171" t="s">
        <v>78</v>
      </c>
      <c r="I556" s="171" t="s">
        <v>241</v>
      </c>
      <c r="J556" s="171"/>
      <c r="K556" s="171" t="s">
        <v>61</v>
      </c>
      <c r="L556" s="154"/>
      <c r="M556" s="154"/>
      <c r="N556" s="171" t="s">
        <v>313</v>
      </c>
      <c r="O556" s="171" t="s">
        <v>62</v>
      </c>
      <c r="P556" s="176">
        <v>44950</v>
      </c>
      <c r="Q556" s="171" t="s">
        <v>1213</v>
      </c>
      <c r="R556" s="171" t="s">
        <v>303</v>
      </c>
      <c r="S556" s="171" t="s">
        <v>305</v>
      </c>
      <c r="T556" s="179">
        <v>45382</v>
      </c>
      <c r="U556" s="177">
        <v>4.6535000000000002</v>
      </c>
      <c r="V556" s="177">
        <v>1384.0371075534499</v>
      </c>
      <c r="W556" s="177">
        <v>6440.6166800000001</v>
      </c>
      <c r="X556" s="178">
        <v>6.6437925560000003E-3</v>
      </c>
      <c r="Y556" s="178">
        <v>4.8957985020000004E-3</v>
      </c>
      <c r="Z556" s="178">
        <v>5.0278530400000004E-4</v>
      </c>
    </row>
    <row r="557" spans="1:26" ht="13.5" thickBot="1" x14ac:dyDescent="0.25">
      <c r="A557" s="149">
        <v>8694</v>
      </c>
      <c r="B557" s="149">
        <v>12533</v>
      </c>
      <c r="C557" s="150" t="s">
        <v>2933</v>
      </c>
      <c r="D557" s="150"/>
      <c r="E557" s="171"/>
      <c r="F557" s="171" t="s">
        <v>2934</v>
      </c>
      <c r="G557" s="171">
        <v>11019980</v>
      </c>
      <c r="H557" s="171" t="s">
        <v>78</v>
      </c>
      <c r="I557" s="171" t="s">
        <v>943</v>
      </c>
      <c r="J557" s="171"/>
      <c r="K557" s="171" t="s">
        <v>61</v>
      </c>
      <c r="L557" s="154"/>
      <c r="M557" s="154"/>
      <c r="N557" s="171" t="s">
        <v>314</v>
      </c>
      <c r="O557" s="171" t="s">
        <v>62</v>
      </c>
      <c r="P557" s="176">
        <v>44887</v>
      </c>
      <c r="Q557" s="171" t="s">
        <v>1207</v>
      </c>
      <c r="R557" s="171" t="s">
        <v>303</v>
      </c>
      <c r="S557" s="171" t="s">
        <v>305</v>
      </c>
      <c r="T557" s="179">
        <v>45382</v>
      </c>
      <c r="U557" s="177">
        <v>3.681</v>
      </c>
      <c r="V557" s="177">
        <v>6087.9341890790502</v>
      </c>
      <c r="W557" s="177">
        <v>22409.685750000001</v>
      </c>
      <c r="X557" s="178">
        <v>5.6131772699999999E-2</v>
      </c>
      <c r="Y557" s="178">
        <v>1.7034596435999999E-2</v>
      </c>
      <c r="Z557" s="178">
        <v>1.7494071180000001E-3</v>
      </c>
    </row>
    <row r="558" spans="1:26" ht="13.5" thickBot="1" x14ac:dyDescent="0.25">
      <c r="A558" s="149">
        <v>8694</v>
      </c>
      <c r="B558" s="149">
        <v>12533</v>
      </c>
      <c r="C558" s="156" t="s">
        <v>3432</v>
      </c>
      <c r="D558" s="150"/>
      <c r="E558" s="171"/>
      <c r="F558" s="171" t="s">
        <v>2935</v>
      </c>
      <c r="G558" s="171">
        <v>11019985</v>
      </c>
      <c r="H558" s="171" t="s">
        <v>78</v>
      </c>
      <c r="I558" s="171" t="s">
        <v>765</v>
      </c>
      <c r="J558" s="171"/>
      <c r="K558" s="171" t="s">
        <v>61</v>
      </c>
      <c r="L558" s="154"/>
      <c r="M558" s="154"/>
      <c r="N558" s="171" t="s">
        <v>314</v>
      </c>
      <c r="O558" s="171" t="s">
        <v>62</v>
      </c>
      <c r="P558" s="176">
        <v>44929</v>
      </c>
      <c r="Q558" s="171" t="s">
        <v>1207</v>
      </c>
      <c r="R558" s="171" t="s">
        <v>303</v>
      </c>
      <c r="S558" s="171" t="s">
        <v>305</v>
      </c>
      <c r="T558" s="179">
        <v>45382</v>
      </c>
      <c r="U558" s="177">
        <v>3.681</v>
      </c>
      <c r="V558" s="177">
        <v>675.45138005976605</v>
      </c>
      <c r="W558" s="177">
        <v>2486.33653</v>
      </c>
      <c r="X558" s="178">
        <v>3.7187332999999998</v>
      </c>
      <c r="Y558" s="178">
        <v>1.889974713E-3</v>
      </c>
      <c r="Z558" s="178">
        <v>1.94095306E-4</v>
      </c>
    </row>
    <row r="559" spans="1:26" ht="13.5" thickBot="1" x14ac:dyDescent="0.25">
      <c r="A559" s="149">
        <v>8694</v>
      </c>
      <c r="B559" s="149">
        <v>12533</v>
      </c>
      <c r="C559" s="156" t="s">
        <v>3432</v>
      </c>
      <c r="D559" s="150"/>
      <c r="E559" s="171"/>
      <c r="F559" s="171" t="s">
        <v>2936</v>
      </c>
      <c r="G559" s="171">
        <v>11019986</v>
      </c>
      <c r="H559" s="171" t="s">
        <v>78</v>
      </c>
      <c r="I559" s="171" t="s">
        <v>765</v>
      </c>
      <c r="J559" s="171"/>
      <c r="K559" s="171" t="s">
        <v>61</v>
      </c>
      <c r="L559" s="154"/>
      <c r="M559" s="154"/>
      <c r="N559" s="171" t="s">
        <v>314</v>
      </c>
      <c r="O559" s="171" t="s">
        <v>62</v>
      </c>
      <c r="P559" s="176">
        <v>44929</v>
      </c>
      <c r="Q559" s="171" t="s">
        <v>1207</v>
      </c>
      <c r="R559" s="171" t="s">
        <v>303</v>
      </c>
      <c r="S559" s="171" t="s">
        <v>305</v>
      </c>
      <c r="T559" s="179">
        <v>45382</v>
      </c>
      <c r="U559" s="177">
        <v>3.681</v>
      </c>
      <c r="V559" s="177">
        <v>360.89339853300697</v>
      </c>
      <c r="W559" s="177">
        <v>1328.4485999999999</v>
      </c>
      <c r="X559" s="178">
        <v>2.9468790009999999E-3</v>
      </c>
      <c r="Y559" s="178">
        <v>1.0098127220000001E-3</v>
      </c>
      <c r="Z559" s="178">
        <v>1.03705043E-4</v>
      </c>
    </row>
    <row r="560" spans="1:26" ht="13.5" thickBot="1" x14ac:dyDescent="0.25">
      <c r="A560" s="149">
        <v>8694</v>
      </c>
      <c r="B560" s="149">
        <v>12533</v>
      </c>
      <c r="C560" s="156" t="s">
        <v>3419</v>
      </c>
      <c r="D560" s="156"/>
      <c r="E560" s="171"/>
      <c r="F560" s="171" t="s">
        <v>2892</v>
      </c>
      <c r="G560" s="171">
        <v>11019987</v>
      </c>
      <c r="H560" s="171" t="s">
        <v>78</v>
      </c>
      <c r="I560" s="171" t="s">
        <v>943</v>
      </c>
      <c r="J560" s="154"/>
      <c r="K560" s="171" t="s">
        <v>61</v>
      </c>
      <c r="L560" s="154"/>
      <c r="M560" s="154"/>
      <c r="N560" s="171" t="s">
        <v>314</v>
      </c>
      <c r="O560" s="171" t="s">
        <v>62</v>
      </c>
      <c r="P560" s="176">
        <v>44915</v>
      </c>
      <c r="Q560" s="171" t="s">
        <v>1207</v>
      </c>
      <c r="R560" s="171" t="s">
        <v>303</v>
      </c>
      <c r="S560" s="171" t="s">
        <v>305</v>
      </c>
      <c r="T560" s="179">
        <v>45382</v>
      </c>
      <c r="U560" s="177">
        <v>3.681</v>
      </c>
      <c r="V560" s="177">
        <v>3474.4841238793801</v>
      </c>
      <c r="W560" s="177">
        <v>12789.576059999999</v>
      </c>
      <c r="X560" s="178">
        <v>3.3682593300000001E-2</v>
      </c>
      <c r="Y560" s="178">
        <v>9.7219242249999994E-3</v>
      </c>
      <c r="Z560" s="178">
        <v>9.9841540200000002E-4</v>
      </c>
    </row>
    <row r="561" spans="1:26" ht="13.5" thickBot="1" x14ac:dyDescent="0.25">
      <c r="A561" s="149">
        <v>8694</v>
      </c>
      <c r="B561" s="149">
        <v>12533</v>
      </c>
      <c r="C561" s="156" t="s">
        <v>3369</v>
      </c>
      <c r="D561" s="156"/>
      <c r="E561" s="171"/>
      <c r="F561" s="171" t="s">
        <v>2937</v>
      </c>
      <c r="G561" s="171">
        <v>11019991</v>
      </c>
      <c r="H561" s="171" t="s">
        <v>78</v>
      </c>
      <c r="I561" s="171" t="s">
        <v>943</v>
      </c>
      <c r="J561" s="171"/>
      <c r="K561" s="171" t="s">
        <v>61</v>
      </c>
      <c r="L561" s="154"/>
      <c r="M561" s="154"/>
      <c r="N561" s="171" t="s">
        <v>314</v>
      </c>
      <c r="O561" s="171" t="s">
        <v>62</v>
      </c>
      <c r="P561" s="176">
        <v>44938</v>
      </c>
      <c r="Q561" s="171" t="s">
        <v>1207</v>
      </c>
      <c r="R561" s="171" t="s">
        <v>303</v>
      </c>
      <c r="S561" s="171" t="s">
        <v>305</v>
      </c>
      <c r="T561" s="179">
        <v>45382</v>
      </c>
      <c r="U561" s="177">
        <v>3.681</v>
      </c>
      <c r="V561" s="177">
        <v>12945.556001086699</v>
      </c>
      <c r="W561" s="177">
        <v>47652.591639999999</v>
      </c>
      <c r="X561" s="178">
        <v>8.3202546610000004E-3</v>
      </c>
      <c r="Y561" s="178">
        <v>3.6222849208999999E-2</v>
      </c>
      <c r="Z561" s="178">
        <v>3.7199889360000002E-3</v>
      </c>
    </row>
    <row r="562" spans="1:26" ht="13.5" thickBot="1" x14ac:dyDescent="0.25">
      <c r="A562" s="149">
        <v>8694</v>
      </c>
      <c r="B562" s="149">
        <v>12533</v>
      </c>
      <c r="C562" s="156" t="s">
        <v>3420</v>
      </c>
      <c r="D562" s="156"/>
      <c r="E562" s="171"/>
      <c r="F562" s="171" t="s">
        <v>2893</v>
      </c>
      <c r="G562" s="171">
        <v>11019993</v>
      </c>
      <c r="H562" s="171" t="s">
        <v>78</v>
      </c>
      <c r="I562" s="171" t="s">
        <v>2889</v>
      </c>
      <c r="J562" s="154"/>
      <c r="K562" s="171" t="s">
        <v>61</v>
      </c>
      <c r="L562" s="154"/>
      <c r="M562" s="154"/>
      <c r="N562" s="171" t="s">
        <v>314</v>
      </c>
      <c r="O562" s="171" t="s">
        <v>62</v>
      </c>
      <c r="P562" s="176">
        <v>44957</v>
      </c>
      <c r="Q562" s="171" t="s">
        <v>1207</v>
      </c>
      <c r="R562" s="171" t="s">
        <v>303</v>
      </c>
      <c r="S562" s="171" t="s">
        <v>305</v>
      </c>
      <c r="T562" s="179">
        <v>45382</v>
      </c>
      <c r="U562" s="177">
        <v>3.681</v>
      </c>
      <c r="V562" s="177">
        <v>2124.8587775061101</v>
      </c>
      <c r="W562" s="177">
        <v>7821.6051600000001</v>
      </c>
      <c r="X562" s="178">
        <v>1.2592880322E-2</v>
      </c>
      <c r="Y562" s="178">
        <v>5.9455491189999996E-3</v>
      </c>
      <c r="Z562" s="178">
        <v>6.1059186099999998E-4</v>
      </c>
    </row>
    <row r="563" spans="1:26" ht="13.5" thickBot="1" x14ac:dyDescent="0.25">
      <c r="A563" s="149">
        <v>8694</v>
      </c>
      <c r="B563" s="149">
        <v>12533</v>
      </c>
      <c r="C563" s="156" t="s">
        <v>3435</v>
      </c>
      <c r="D563" s="150"/>
      <c r="E563" s="171"/>
      <c r="F563" s="171" t="s">
        <v>2974</v>
      </c>
      <c r="G563" s="171">
        <v>11019994</v>
      </c>
      <c r="H563" s="171" t="s">
        <v>78</v>
      </c>
      <c r="I563" s="171" t="s">
        <v>943</v>
      </c>
      <c r="J563" s="171"/>
      <c r="K563" s="171" t="s">
        <v>61</v>
      </c>
      <c r="L563" s="154"/>
      <c r="M563" s="154"/>
      <c r="N563" s="171" t="s">
        <v>53</v>
      </c>
      <c r="O563" s="171" t="s">
        <v>62</v>
      </c>
      <c r="P563" s="176">
        <v>44964</v>
      </c>
      <c r="Q563" s="171" t="s">
        <v>1207</v>
      </c>
      <c r="R563" s="171" t="s">
        <v>303</v>
      </c>
      <c r="S563" s="171" t="s">
        <v>305</v>
      </c>
      <c r="T563" s="179">
        <v>45382</v>
      </c>
      <c r="U563" s="177">
        <v>3.681</v>
      </c>
      <c r="V563" s="177">
        <v>375.058500407498</v>
      </c>
      <c r="W563" s="177">
        <v>1380.59034</v>
      </c>
      <c r="X563" s="190">
        <v>3.7505850040749802E-6</v>
      </c>
      <c r="Y563" s="178">
        <v>1.049447973E-3</v>
      </c>
      <c r="Z563" s="178">
        <v>1.07775476E-4</v>
      </c>
    </row>
    <row r="564" spans="1:26" ht="13.5" thickBot="1" x14ac:dyDescent="0.25">
      <c r="A564" s="149">
        <v>8694</v>
      </c>
      <c r="B564" s="149">
        <v>12533</v>
      </c>
      <c r="C564" s="150" t="s">
        <v>2938</v>
      </c>
      <c r="D564" s="150"/>
      <c r="E564" s="171"/>
      <c r="F564" s="171" t="s">
        <v>2939</v>
      </c>
      <c r="G564" s="171">
        <v>11019995</v>
      </c>
      <c r="H564" s="171" t="s">
        <v>78</v>
      </c>
      <c r="I564" s="171" t="s">
        <v>943</v>
      </c>
      <c r="J564" s="171"/>
      <c r="K564" s="171" t="s">
        <v>61</v>
      </c>
      <c r="L564" s="154"/>
      <c r="M564" s="154"/>
      <c r="N564" s="171" t="s">
        <v>314</v>
      </c>
      <c r="O564" s="171" t="s">
        <v>62</v>
      </c>
      <c r="P564" s="176">
        <v>45098</v>
      </c>
      <c r="Q564" s="171" t="s">
        <v>1207</v>
      </c>
      <c r="R564" s="171" t="s">
        <v>303</v>
      </c>
      <c r="S564" s="171" t="s">
        <v>305</v>
      </c>
      <c r="T564" s="179">
        <v>45382</v>
      </c>
      <c r="U564" s="177">
        <v>3.681</v>
      </c>
      <c r="V564" s="177">
        <v>3664.8055772887801</v>
      </c>
      <c r="W564" s="177">
        <v>13490.14933</v>
      </c>
      <c r="X564" s="178">
        <v>2.0320739479999998E-3</v>
      </c>
      <c r="Y564" s="178">
        <v>1.0254461051000001E-2</v>
      </c>
      <c r="Z564" s="178">
        <v>1.0531054980000001E-3</v>
      </c>
    </row>
    <row r="565" spans="1:26" ht="13.5" thickBot="1" x14ac:dyDescent="0.25">
      <c r="A565" s="149">
        <v>8694</v>
      </c>
      <c r="B565" s="149">
        <v>12533</v>
      </c>
      <c r="C565" s="156" t="s">
        <v>3332</v>
      </c>
      <c r="D565" s="150"/>
      <c r="E565" s="171"/>
      <c r="F565" s="171" t="s">
        <v>2975</v>
      </c>
      <c r="G565" s="171">
        <v>11020000</v>
      </c>
      <c r="H565" s="171" t="s">
        <v>78</v>
      </c>
      <c r="I565" s="171" t="s">
        <v>943</v>
      </c>
      <c r="J565" s="171"/>
      <c r="K565" s="171" t="s">
        <v>61</v>
      </c>
      <c r="L565" s="154"/>
      <c r="M565" s="154"/>
      <c r="N565" s="171" t="s">
        <v>314</v>
      </c>
      <c r="O565" s="171" t="s">
        <v>62</v>
      </c>
      <c r="P565" s="176">
        <v>44985</v>
      </c>
      <c r="Q565" s="171" t="s">
        <v>1207</v>
      </c>
      <c r="R565" s="171" t="s">
        <v>303</v>
      </c>
      <c r="S565" s="171" t="s">
        <v>305</v>
      </c>
      <c r="T565" s="179">
        <v>45382</v>
      </c>
      <c r="U565" s="177">
        <v>3.681</v>
      </c>
      <c r="V565" s="177">
        <v>4880.0466720999702</v>
      </c>
      <c r="W565" s="177">
        <v>17963.451799999999</v>
      </c>
      <c r="X565" s="190">
        <v>4.8800466720999705E-5</v>
      </c>
      <c r="Y565" s="178">
        <v>1.3654816735E-2</v>
      </c>
      <c r="Z565" s="178">
        <v>1.402312857E-3</v>
      </c>
    </row>
    <row r="566" spans="1:26" ht="13.5" thickBot="1" x14ac:dyDescent="0.25">
      <c r="A566" s="149">
        <v>8694</v>
      </c>
      <c r="B566" s="149">
        <v>12533</v>
      </c>
      <c r="C566" s="156" t="s">
        <v>3436</v>
      </c>
      <c r="D566" s="150"/>
      <c r="E566" s="171"/>
      <c r="F566" s="171" t="s">
        <v>2976</v>
      </c>
      <c r="G566" s="171">
        <v>11020009</v>
      </c>
      <c r="H566" s="171" t="s">
        <v>78</v>
      </c>
      <c r="I566" s="171" t="s">
        <v>2889</v>
      </c>
      <c r="J566" s="171"/>
      <c r="K566" s="171" t="s">
        <v>61</v>
      </c>
      <c r="L566" s="154"/>
      <c r="M566" s="154"/>
      <c r="N566" s="171" t="s">
        <v>109</v>
      </c>
      <c r="O566" s="171" t="s">
        <v>62</v>
      </c>
      <c r="P566" s="176">
        <v>45015</v>
      </c>
      <c r="Q566" s="171" t="s">
        <v>1207</v>
      </c>
      <c r="R566" s="171" t="s">
        <v>303</v>
      </c>
      <c r="S566" s="171" t="s">
        <v>305</v>
      </c>
      <c r="T566" s="179">
        <v>45382</v>
      </c>
      <c r="U566" s="177">
        <v>3.681</v>
      </c>
      <c r="V566" s="177">
        <v>2346.9114588427101</v>
      </c>
      <c r="W566" s="177">
        <v>8638.9810799999996</v>
      </c>
      <c r="X566" s="178">
        <v>9.7159999999999996E-2</v>
      </c>
      <c r="Y566" s="178">
        <v>6.5668728219999998E-3</v>
      </c>
      <c r="Z566" s="178">
        <v>6.7440013000000004E-4</v>
      </c>
    </row>
    <row r="567" spans="1:26" ht="13.5" thickBot="1" x14ac:dyDescent="0.25">
      <c r="A567" s="149">
        <v>8694</v>
      </c>
      <c r="B567" s="149">
        <v>12533</v>
      </c>
      <c r="C567" s="150" t="s">
        <v>2942</v>
      </c>
      <c r="D567" s="150"/>
      <c r="E567" s="171"/>
      <c r="F567" s="171" t="s">
        <v>2943</v>
      </c>
      <c r="G567" s="171">
        <v>11020012</v>
      </c>
      <c r="H567" s="171" t="s">
        <v>78</v>
      </c>
      <c r="I567" s="171" t="s">
        <v>241</v>
      </c>
      <c r="J567" s="171"/>
      <c r="K567" s="171" t="s">
        <v>61</v>
      </c>
      <c r="L567" s="154"/>
      <c r="M567" s="154"/>
      <c r="N567" s="171" t="s">
        <v>314</v>
      </c>
      <c r="O567" s="171" t="s">
        <v>62</v>
      </c>
      <c r="P567" s="176">
        <v>45057</v>
      </c>
      <c r="Q567" s="171" t="s">
        <v>1207</v>
      </c>
      <c r="R567" s="171" t="s">
        <v>303</v>
      </c>
      <c r="S567" s="171" t="s">
        <v>305</v>
      </c>
      <c r="T567" s="179">
        <v>45382</v>
      </c>
      <c r="U567" s="177">
        <v>3.681</v>
      </c>
      <c r="V567" s="177">
        <v>690.50350719913104</v>
      </c>
      <c r="W567" s="177">
        <v>2541.74341</v>
      </c>
      <c r="X567" s="178">
        <v>1.6130753200000001E-4</v>
      </c>
      <c r="Y567" s="178">
        <v>1.9320919400000001E-3</v>
      </c>
      <c r="Z567" s="178">
        <v>1.9842063200000001E-4</v>
      </c>
    </row>
    <row r="568" spans="1:26" ht="13.5" thickBot="1" x14ac:dyDescent="0.25">
      <c r="A568" s="149">
        <v>8694</v>
      </c>
      <c r="B568" s="149">
        <v>12533</v>
      </c>
      <c r="C568" s="150" t="s">
        <v>2944</v>
      </c>
      <c r="D568" s="150"/>
      <c r="E568" s="171"/>
      <c r="F568" s="171" t="s">
        <v>2945</v>
      </c>
      <c r="G568" s="171">
        <v>11020029</v>
      </c>
      <c r="H568" s="171" t="s">
        <v>78</v>
      </c>
      <c r="I568" s="171" t="s">
        <v>943</v>
      </c>
      <c r="J568" s="171"/>
      <c r="K568" s="171" t="s">
        <v>61</v>
      </c>
      <c r="L568" s="154"/>
      <c r="M568" s="154"/>
      <c r="N568" s="171" t="s">
        <v>314</v>
      </c>
      <c r="O568" s="171" t="s">
        <v>62</v>
      </c>
      <c r="P568" s="176">
        <v>45082</v>
      </c>
      <c r="Q568" s="171" t="s">
        <v>1207</v>
      </c>
      <c r="R568" s="171" t="s">
        <v>303</v>
      </c>
      <c r="S568" s="171" t="s">
        <v>305</v>
      </c>
      <c r="T568" s="179">
        <v>45382</v>
      </c>
      <c r="U568" s="177">
        <v>3.681</v>
      </c>
      <c r="V568" s="177">
        <v>2060.2911219777202</v>
      </c>
      <c r="W568" s="177">
        <v>7583.9316200000003</v>
      </c>
      <c r="X568" s="178">
        <v>5.45031643E-4</v>
      </c>
      <c r="Y568" s="178">
        <v>5.7648829159999996E-3</v>
      </c>
      <c r="Z568" s="178">
        <v>5.9203792999999998E-4</v>
      </c>
    </row>
    <row r="569" spans="1:26" ht="13.5" thickBot="1" x14ac:dyDescent="0.25">
      <c r="A569" s="149">
        <v>8694</v>
      </c>
      <c r="B569" s="149">
        <v>12533</v>
      </c>
      <c r="C569" s="156" t="s">
        <v>3371</v>
      </c>
      <c r="D569" s="156"/>
      <c r="E569" s="171"/>
      <c r="F569" s="171" t="s">
        <v>2946</v>
      </c>
      <c r="G569" s="171">
        <v>11020456</v>
      </c>
      <c r="H569" s="171" t="s">
        <v>78</v>
      </c>
      <c r="I569" s="171" t="s">
        <v>943</v>
      </c>
      <c r="J569" s="154"/>
      <c r="K569" s="171" t="s">
        <v>61</v>
      </c>
      <c r="L569" s="154"/>
      <c r="M569" s="154"/>
      <c r="N569" s="171" t="s">
        <v>173</v>
      </c>
      <c r="O569" s="171" t="s">
        <v>62</v>
      </c>
      <c r="P569" s="176">
        <v>45104</v>
      </c>
      <c r="Q569" s="171" t="s">
        <v>1207</v>
      </c>
      <c r="R569" s="171" t="s">
        <v>303</v>
      </c>
      <c r="S569" s="171" t="s">
        <v>305</v>
      </c>
      <c r="T569" s="179">
        <v>45382</v>
      </c>
      <c r="U569" s="177">
        <v>3.681</v>
      </c>
      <c r="V569" s="177">
        <v>1767.8766177669099</v>
      </c>
      <c r="W569" s="177">
        <v>6507.5538299999998</v>
      </c>
      <c r="X569" s="178">
        <v>5.8816150419999996E-3</v>
      </c>
      <c r="Y569" s="178">
        <v>4.9466804000000003E-3</v>
      </c>
      <c r="Z569" s="178">
        <v>5.0801073800000002E-4</v>
      </c>
    </row>
    <row r="570" spans="1:26" ht="13.5" thickBot="1" x14ac:dyDescent="0.25">
      <c r="A570" s="149">
        <v>8694</v>
      </c>
      <c r="B570" s="149">
        <v>12533</v>
      </c>
      <c r="C570" s="156" t="s">
        <v>3437</v>
      </c>
      <c r="D570" s="156"/>
      <c r="E570" s="171"/>
      <c r="F570" s="171" t="s">
        <v>2947</v>
      </c>
      <c r="G570" s="171">
        <v>11020457</v>
      </c>
      <c r="H570" s="171" t="s">
        <v>78</v>
      </c>
      <c r="I570" s="171" t="s">
        <v>943</v>
      </c>
      <c r="J570" s="154"/>
      <c r="K570" s="171" t="s">
        <v>61</v>
      </c>
      <c r="L570" s="154"/>
      <c r="M570" s="154"/>
      <c r="N570" s="171" t="s">
        <v>314</v>
      </c>
      <c r="O570" s="171" t="s">
        <v>62</v>
      </c>
      <c r="P570" s="176">
        <v>45099</v>
      </c>
      <c r="Q570" s="171" t="s">
        <v>1207</v>
      </c>
      <c r="R570" s="171" t="s">
        <v>303</v>
      </c>
      <c r="S570" s="171" t="s">
        <v>305</v>
      </c>
      <c r="T570" s="179">
        <v>45382</v>
      </c>
      <c r="U570" s="177">
        <v>3.681</v>
      </c>
      <c r="V570" s="177">
        <v>298.51224938875299</v>
      </c>
      <c r="W570" s="177">
        <v>1098.82359</v>
      </c>
      <c r="X570" s="178">
        <v>1.0793206660000001E-3</v>
      </c>
      <c r="Y570" s="178">
        <v>8.3526456399999997E-4</v>
      </c>
      <c r="Z570" s="178">
        <v>8.5779418428227701E-5</v>
      </c>
    </row>
    <row r="571" spans="1:26" ht="13.5" thickBot="1" x14ac:dyDescent="0.25">
      <c r="A571" s="149">
        <v>8694</v>
      </c>
      <c r="B571" s="149">
        <v>12533</v>
      </c>
      <c r="C571" s="156" t="s">
        <v>3362</v>
      </c>
      <c r="D571" s="156"/>
      <c r="E571" s="171"/>
      <c r="F571" s="171" t="s">
        <v>2895</v>
      </c>
      <c r="G571" s="171">
        <v>11020463</v>
      </c>
      <c r="H571" s="171" t="s">
        <v>78</v>
      </c>
      <c r="I571" s="171" t="s">
        <v>765</v>
      </c>
      <c r="J571" s="154"/>
      <c r="K571" s="171" t="s">
        <v>61</v>
      </c>
      <c r="L571" s="154"/>
      <c r="M571" s="154"/>
      <c r="N571" s="171" t="s">
        <v>53</v>
      </c>
      <c r="O571" s="171" t="s">
        <v>62</v>
      </c>
      <c r="P571" s="176">
        <v>45120</v>
      </c>
      <c r="Q571" s="171" t="s">
        <v>1207</v>
      </c>
      <c r="R571" s="171" t="s">
        <v>303</v>
      </c>
      <c r="S571" s="171" t="s">
        <v>305</v>
      </c>
      <c r="T571" s="179">
        <v>45382</v>
      </c>
      <c r="U571" s="177">
        <v>3.681</v>
      </c>
      <c r="V571" s="177">
        <v>2637.5033849497399</v>
      </c>
      <c r="W571" s="177">
        <v>9708.6499600000006</v>
      </c>
      <c r="X571" s="178">
        <v>2.1234603500000001E-2</v>
      </c>
      <c r="Y571" s="178">
        <v>7.3799755979999998E-3</v>
      </c>
      <c r="Z571" s="178">
        <v>7.57903593E-4</v>
      </c>
    </row>
    <row r="572" spans="1:26" ht="13.5" thickBot="1" x14ac:dyDescent="0.25">
      <c r="A572" s="149">
        <v>8694</v>
      </c>
      <c r="B572" s="149">
        <v>12533</v>
      </c>
      <c r="C572" s="150" t="s">
        <v>2983</v>
      </c>
      <c r="D572" s="156"/>
      <c r="E572" s="171"/>
      <c r="F572" s="171" t="s">
        <v>2984</v>
      </c>
      <c r="G572" s="171">
        <v>11020502</v>
      </c>
      <c r="H572" s="171" t="s">
        <v>78</v>
      </c>
      <c r="I572" s="171" t="s">
        <v>943</v>
      </c>
      <c r="J572" s="171"/>
      <c r="K572" s="171" t="s">
        <v>61</v>
      </c>
      <c r="L572" s="154"/>
      <c r="M572" s="154"/>
      <c r="N572" s="171" t="s">
        <v>109</v>
      </c>
      <c r="O572" s="171" t="s">
        <v>62</v>
      </c>
      <c r="P572" s="176">
        <v>45278</v>
      </c>
      <c r="Q572" s="171" t="s">
        <v>1207</v>
      </c>
      <c r="R572" s="171" t="s">
        <v>303</v>
      </c>
      <c r="S572" s="171" t="s">
        <v>305</v>
      </c>
      <c r="T572" s="179">
        <v>45382</v>
      </c>
      <c r="U572" s="177">
        <v>3.681</v>
      </c>
      <c r="V572" s="177">
        <v>220.976001086661</v>
      </c>
      <c r="W572" s="177">
        <v>813.41265999999996</v>
      </c>
      <c r="X572" s="190">
        <v>2.20976001086661E-6</v>
      </c>
      <c r="Y572" s="178">
        <v>6.1831105299999997E-4</v>
      </c>
      <c r="Z572" s="178">
        <v>6.3498877847132599E-5</v>
      </c>
    </row>
    <row r="573" spans="1:26" ht="13.5" thickBot="1" x14ac:dyDescent="0.25">
      <c r="A573" s="149">
        <v>8694</v>
      </c>
      <c r="B573" s="149">
        <v>12533</v>
      </c>
      <c r="C573" s="156" t="s">
        <v>3439</v>
      </c>
      <c r="D573" s="156"/>
      <c r="E573" s="171"/>
      <c r="F573" s="171" t="s">
        <v>2896</v>
      </c>
      <c r="G573" s="171" t="s">
        <v>2897</v>
      </c>
      <c r="H573" s="171" t="s">
        <v>76</v>
      </c>
      <c r="I573" s="171" t="s">
        <v>943</v>
      </c>
      <c r="J573" s="154"/>
      <c r="K573" s="171" t="s">
        <v>61</v>
      </c>
      <c r="L573" s="154"/>
      <c r="M573" s="154"/>
      <c r="N573" s="171" t="s">
        <v>314</v>
      </c>
      <c r="O573" s="171" t="s">
        <v>62</v>
      </c>
      <c r="P573" s="176">
        <v>43983</v>
      </c>
      <c r="Q573" s="171" t="s">
        <v>1207</v>
      </c>
      <c r="R573" s="171" t="s">
        <v>303</v>
      </c>
      <c r="S573" s="171" t="s">
        <v>305</v>
      </c>
      <c r="T573" s="179">
        <v>45382</v>
      </c>
      <c r="U573" s="177">
        <v>3.681</v>
      </c>
      <c r="V573" s="177">
        <v>8676.2764629176909</v>
      </c>
      <c r="W573" s="177">
        <v>31937.373660000001</v>
      </c>
      <c r="X573" s="190">
        <v>7.1417912046801198E-6</v>
      </c>
      <c r="Y573" s="178">
        <v>2.4277014752E-2</v>
      </c>
      <c r="Z573" s="178">
        <v>2.4931839500000001E-3</v>
      </c>
    </row>
    <row r="574" spans="1:26" ht="13.5" thickBot="1" x14ac:dyDescent="0.25">
      <c r="A574" s="149">
        <v>8694</v>
      </c>
      <c r="B574" s="149">
        <v>12533</v>
      </c>
      <c r="C574" s="156" t="s">
        <v>3438</v>
      </c>
      <c r="D574" s="156"/>
      <c r="E574" s="171"/>
      <c r="F574" s="171" t="s">
        <v>2953</v>
      </c>
      <c r="G574" s="171" t="s">
        <v>2954</v>
      </c>
      <c r="H574" s="171" t="s">
        <v>76</v>
      </c>
      <c r="I574" s="171" t="s">
        <v>241</v>
      </c>
      <c r="J574" s="154"/>
      <c r="K574" s="171" t="s">
        <v>61</v>
      </c>
      <c r="L574" s="154"/>
      <c r="M574" s="154"/>
      <c r="N574" s="171" t="s">
        <v>314</v>
      </c>
      <c r="O574" s="171" t="s">
        <v>62</v>
      </c>
      <c r="P574" s="176">
        <v>44364</v>
      </c>
      <c r="Q574" s="171" t="s">
        <v>1207</v>
      </c>
      <c r="R574" s="171" t="s">
        <v>303</v>
      </c>
      <c r="S574" s="171" t="s">
        <v>305</v>
      </c>
      <c r="T574" s="179">
        <v>45382</v>
      </c>
      <c r="U574" s="177">
        <v>3.681</v>
      </c>
      <c r="V574" s="177">
        <v>17891.604862808999</v>
      </c>
      <c r="W574" s="177">
        <v>65858.997499999998</v>
      </c>
      <c r="X574" s="190">
        <v>1.7891604862808999E-4</v>
      </c>
      <c r="Y574" s="178">
        <v>5.0062346105000002E-2</v>
      </c>
      <c r="Z574" s="178">
        <v>5.1412679480000003E-3</v>
      </c>
    </row>
    <row r="575" spans="1:26" ht="13.5" thickBot="1" x14ac:dyDescent="0.25">
      <c r="A575" s="149">
        <v>8694</v>
      </c>
      <c r="B575" s="149">
        <v>12534</v>
      </c>
      <c r="C575" s="150" t="s">
        <v>3421</v>
      </c>
      <c r="D575" s="150"/>
      <c r="E575" s="171"/>
      <c r="F575" s="171" t="s">
        <v>2898</v>
      </c>
      <c r="G575" s="171">
        <v>11019376</v>
      </c>
      <c r="H575" s="171" t="s">
        <v>78</v>
      </c>
      <c r="I575" s="171" t="s">
        <v>943</v>
      </c>
      <c r="J575" s="171"/>
      <c r="K575" s="171" t="s">
        <v>53</v>
      </c>
      <c r="L575" s="154"/>
      <c r="M575" s="154"/>
      <c r="N575" s="171" t="s">
        <v>53</v>
      </c>
      <c r="O575" s="171" t="s">
        <v>62</v>
      </c>
      <c r="P575" s="176">
        <v>44598</v>
      </c>
      <c r="Q575" s="171" t="s">
        <v>1206</v>
      </c>
      <c r="R575" s="171" t="s">
        <v>303</v>
      </c>
      <c r="S575" s="171" t="s">
        <v>305</v>
      </c>
      <c r="T575" s="179">
        <v>45382</v>
      </c>
      <c r="U575" s="177">
        <v>1</v>
      </c>
      <c r="V575" s="177">
        <v>7123.7196700000004</v>
      </c>
      <c r="W575" s="177">
        <v>7123.7196700000004</v>
      </c>
      <c r="X575" s="178">
        <v>6.7837041360000001E-3</v>
      </c>
      <c r="Y575" s="178">
        <v>1.0760164286000001E-2</v>
      </c>
      <c r="Z575" s="178">
        <v>9.2370424200000003E-4</v>
      </c>
    </row>
    <row r="576" spans="1:26" ht="13.5" thickBot="1" x14ac:dyDescent="0.25">
      <c r="A576" s="149">
        <v>8694</v>
      </c>
      <c r="B576" s="149">
        <v>12534</v>
      </c>
      <c r="C576" s="156" t="s">
        <v>3422</v>
      </c>
      <c r="D576" s="150"/>
      <c r="E576" s="171"/>
      <c r="F576" s="171" t="s">
        <v>2899</v>
      </c>
      <c r="G576" s="171">
        <v>11019934</v>
      </c>
      <c r="H576" s="171" t="s">
        <v>78</v>
      </c>
      <c r="I576" s="171" t="s">
        <v>943</v>
      </c>
      <c r="J576" s="171"/>
      <c r="K576" s="171" t="s">
        <v>53</v>
      </c>
      <c r="L576" s="154"/>
      <c r="M576" s="154"/>
      <c r="N576" s="171" t="s">
        <v>53</v>
      </c>
      <c r="O576" s="171" t="s">
        <v>62</v>
      </c>
      <c r="P576" s="176">
        <v>44910</v>
      </c>
      <c r="Q576" s="171" t="s">
        <v>1206</v>
      </c>
      <c r="R576" s="171" t="s">
        <v>303</v>
      </c>
      <c r="S576" s="171" t="s">
        <v>305</v>
      </c>
      <c r="T576" s="179">
        <v>45382</v>
      </c>
      <c r="U576" s="177">
        <v>1</v>
      </c>
      <c r="V576" s="177">
        <v>2815.0633400000002</v>
      </c>
      <c r="W576" s="177">
        <v>2815.0633400000002</v>
      </c>
      <c r="X576" s="178">
        <v>30.591631499999998</v>
      </c>
      <c r="Y576" s="178">
        <v>4.2520685000000001E-3</v>
      </c>
      <c r="Z576" s="178">
        <v>3.6501800600000002E-4</v>
      </c>
    </row>
    <row r="577" spans="1:26" ht="13.5" thickBot="1" x14ac:dyDescent="0.25">
      <c r="A577" s="149">
        <v>8694</v>
      </c>
      <c r="B577" s="149">
        <v>12534</v>
      </c>
      <c r="C577" s="156" t="s">
        <v>3412</v>
      </c>
      <c r="D577" s="150"/>
      <c r="E577" s="171"/>
      <c r="F577" s="171" t="s">
        <v>2853</v>
      </c>
      <c r="G577" s="171">
        <v>11020109</v>
      </c>
      <c r="H577" s="171" t="s">
        <v>78</v>
      </c>
      <c r="I577" s="171" t="s">
        <v>943</v>
      </c>
      <c r="J577" s="171"/>
      <c r="K577" s="171" t="s">
        <v>53</v>
      </c>
      <c r="L577" s="154"/>
      <c r="M577" s="154"/>
      <c r="N577" s="171" t="s">
        <v>53</v>
      </c>
      <c r="O577" s="171" t="s">
        <v>62</v>
      </c>
      <c r="P577" s="176">
        <v>44955</v>
      </c>
      <c r="Q577" s="171" t="s">
        <v>1206</v>
      </c>
      <c r="R577" s="171" t="s">
        <v>303</v>
      </c>
      <c r="S577" s="171" t="s">
        <v>305</v>
      </c>
      <c r="T577" s="179">
        <v>45382</v>
      </c>
      <c r="U577" s="177">
        <v>1</v>
      </c>
      <c r="V577" s="177">
        <v>2236.0001999999999</v>
      </c>
      <c r="W577" s="177">
        <v>2236.0001999999999</v>
      </c>
      <c r="X577" s="190">
        <v>7.4533339999999999E-6</v>
      </c>
      <c r="Y577" s="178">
        <v>3.3774110450000001E-3</v>
      </c>
      <c r="Z577" s="178">
        <v>2.8993320399999997E-4</v>
      </c>
    </row>
    <row r="578" spans="1:26" ht="13.5" thickBot="1" x14ac:dyDescent="0.25">
      <c r="A578" s="149">
        <v>8694</v>
      </c>
      <c r="B578" s="149">
        <v>12534</v>
      </c>
      <c r="C578" s="156" t="s">
        <v>3433</v>
      </c>
      <c r="D578" s="150"/>
      <c r="E578" s="171"/>
      <c r="F578" s="171" t="s">
        <v>2957</v>
      </c>
      <c r="G578" s="171">
        <v>11020123</v>
      </c>
      <c r="H578" s="171" t="s">
        <v>78</v>
      </c>
      <c r="I578" s="171" t="s">
        <v>943</v>
      </c>
      <c r="J578" s="171"/>
      <c r="K578" s="171" t="s">
        <v>53</v>
      </c>
      <c r="L578" s="154"/>
      <c r="M578" s="154"/>
      <c r="N578" s="171" t="s">
        <v>53</v>
      </c>
      <c r="O578" s="171" t="s">
        <v>62</v>
      </c>
      <c r="P578" s="176">
        <v>45081</v>
      </c>
      <c r="Q578" s="171" t="s">
        <v>1206</v>
      </c>
      <c r="R578" s="171" t="s">
        <v>303</v>
      </c>
      <c r="S578" s="171" t="s">
        <v>305</v>
      </c>
      <c r="T578" s="179">
        <v>45382</v>
      </c>
      <c r="U578" s="177">
        <v>1</v>
      </c>
      <c r="V578" s="177">
        <v>682.19165999999996</v>
      </c>
      <c r="W578" s="177">
        <v>682.19165999999996</v>
      </c>
      <c r="X578" s="178">
        <v>1.776595744E-3</v>
      </c>
      <c r="Y578" s="178">
        <v>1.030429982E-3</v>
      </c>
      <c r="Z578" s="178">
        <v>8.8457064532859007E-5</v>
      </c>
    </row>
    <row r="579" spans="1:26" ht="13.5" thickBot="1" x14ac:dyDescent="0.25">
      <c r="A579" s="149">
        <v>8694</v>
      </c>
      <c r="B579" s="149">
        <v>12534</v>
      </c>
      <c r="C579" s="156" t="s">
        <v>3440</v>
      </c>
      <c r="D579" s="150"/>
      <c r="E579" s="171"/>
      <c r="F579" s="171" t="s">
        <v>2958</v>
      </c>
      <c r="G579" s="171">
        <v>11020416</v>
      </c>
      <c r="H579" s="171" t="s">
        <v>78</v>
      </c>
      <c r="I579" s="171" t="s">
        <v>943</v>
      </c>
      <c r="J579" s="154"/>
      <c r="K579" s="171" t="s">
        <v>53</v>
      </c>
      <c r="L579" s="154"/>
      <c r="M579" s="154"/>
      <c r="N579" s="171" t="s">
        <v>53</v>
      </c>
      <c r="O579" s="171" t="s">
        <v>62</v>
      </c>
      <c r="P579" s="176">
        <v>45176</v>
      </c>
      <c r="Q579" s="171" t="s">
        <v>1206</v>
      </c>
      <c r="R579" s="171" t="s">
        <v>303</v>
      </c>
      <c r="S579" s="171" t="s">
        <v>305</v>
      </c>
      <c r="T579" s="179">
        <v>45382</v>
      </c>
      <c r="U579" s="177">
        <v>1</v>
      </c>
      <c r="V579" s="177">
        <v>1147.7388000000001</v>
      </c>
      <c r="W579" s="177">
        <v>1147.7388000000001</v>
      </c>
      <c r="X579" s="178">
        <v>4.0000000000000001E-3</v>
      </c>
      <c r="Y579" s="178">
        <v>1.733624934E-3</v>
      </c>
      <c r="Z579" s="178">
        <v>1.488227E-4</v>
      </c>
    </row>
    <row r="580" spans="1:26" ht="13.5" thickBot="1" x14ac:dyDescent="0.25">
      <c r="A580" s="149">
        <v>8694</v>
      </c>
      <c r="B580" s="149">
        <v>12534</v>
      </c>
      <c r="C580" s="156" t="s">
        <v>3440</v>
      </c>
      <c r="D580" s="156"/>
      <c r="E580" s="171"/>
      <c r="F580" s="171" t="s">
        <v>2959</v>
      </c>
      <c r="G580" s="171">
        <v>11020453</v>
      </c>
      <c r="H580" s="171" t="s">
        <v>78</v>
      </c>
      <c r="I580" s="171" t="s">
        <v>943</v>
      </c>
      <c r="J580" s="154"/>
      <c r="K580" s="171" t="s">
        <v>53</v>
      </c>
      <c r="L580" s="154"/>
      <c r="M580" s="154"/>
      <c r="N580" s="171" t="s">
        <v>53</v>
      </c>
      <c r="O580" s="171" t="s">
        <v>62</v>
      </c>
      <c r="P580" s="176">
        <v>45379</v>
      </c>
      <c r="Q580" s="171" t="s">
        <v>1206</v>
      </c>
      <c r="R580" s="171" t="s">
        <v>303</v>
      </c>
      <c r="S580" s="171" t="s">
        <v>305</v>
      </c>
      <c r="T580" s="179">
        <v>45382</v>
      </c>
      <c r="U580" s="177">
        <v>1</v>
      </c>
      <c r="V580" s="177">
        <v>1066.6666700000001</v>
      </c>
      <c r="W580" s="177">
        <v>1066.6666700000001</v>
      </c>
      <c r="X580" s="190">
        <v>1.0666666700000001E-5</v>
      </c>
      <c r="Y580" s="178">
        <v>1.6111679199999999E-3</v>
      </c>
      <c r="Z580" s="178">
        <v>1.3831040099999999E-4</v>
      </c>
    </row>
    <row r="581" spans="1:26" ht="13.5" thickBot="1" x14ac:dyDescent="0.25">
      <c r="A581" s="149">
        <v>8694</v>
      </c>
      <c r="B581" s="149">
        <v>12534</v>
      </c>
      <c r="C581" s="150" t="s">
        <v>2854</v>
      </c>
      <c r="D581" s="156"/>
      <c r="E581" s="171"/>
      <c r="F581" s="171" t="s">
        <v>2855</v>
      </c>
      <c r="G581" s="171">
        <v>11018236</v>
      </c>
      <c r="H581" s="171" t="s">
        <v>78</v>
      </c>
      <c r="I581" s="171" t="s">
        <v>943</v>
      </c>
      <c r="J581" s="171"/>
      <c r="K581" s="171" t="s">
        <v>61</v>
      </c>
      <c r="L581" s="154"/>
      <c r="M581" s="154"/>
      <c r="N581" s="171" t="s">
        <v>314</v>
      </c>
      <c r="O581" s="171" t="s">
        <v>62</v>
      </c>
      <c r="P581" s="176">
        <v>43864</v>
      </c>
      <c r="Q581" s="171" t="s">
        <v>1207</v>
      </c>
      <c r="R581" s="171" t="s">
        <v>303</v>
      </c>
      <c r="S581" s="171" t="s">
        <v>305</v>
      </c>
      <c r="T581" s="179">
        <v>45382</v>
      </c>
      <c r="U581" s="177">
        <v>3.681</v>
      </c>
      <c r="V581" s="177">
        <v>584.81171420809596</v>
      </c>
      <c r="W581" s="177">
        <v>2152.6919200000002</v>
      </c>
      <c r="X581" s="178">
        <v>9.0452997940000009E-3</v>
      </c>
      <c r="Y581" s="178">
        <v>3.2515763940000001E-3</v>
      </c>
      <c r="Z581" s="178">
        <v>2.7913095199999998E-4</v>
      </c>
    </row>
    <row r="582" spans="1:26" ht="13.5" thickBot="1" x14ac:dyDescent="0.25">
      <c r="A582" s="149">
        <v>8694</v>
      </c>
      <c r="B582" s="149">
        <v>12534</v>
      </c>
      <c r="C582" s="150" t="s">
        <v>2900</v>
      </c>
      <c r="D582" s="156"/>
      <c r="E582" s="171"/>
      <c r="F582" s="171" t="s">
        <v>2901</v>
      </c>
      <c r="G582" s="171">
        <v>11018596</v>
      </c>
      <c r="H582" s="171" t="s">
        <v>78</v>
      </c>
      <c r="I582" s="171" t="s">
        <v>943</v>
      </c>
      <c r="J582" s="171"/>
      <c r="K582" s="171" t="s">
        <v>61</v>
      </c>
      <c r="L582" s="171"/>
      <c r="M582" s="171"/>
      <c r="N582" s="171" t="s">
        <v>314</v>
      </c>
      <c r="O582" s="171" t="s">
        <v>62</v>
      </c>
      <c r="P582" s="176">
        <v>44119</v>
      </c>
      <c r="Q582" s="171" t="s">
        <v>1207</v>
      </c>
      <c r="R582" s="171" t="s">
        <v>303</v>
      </c>
      <c r="S582" s="171" t="s">
        <v>305</v>
      </c>
      <c r="T582" s="179">
        <v>45382</v>
      </c>
      <c r="U582" s="177">
        <v>3.681</v>
      </c>
      <c r="V582" s="177">
        <v>3979.6154088562898</v>
      </c>
      <c r="W582" s="177">
        <v>14648.964319999999</v>
      </c>
      <c r="X582" s="178">
        <v>1.673222721E-3</v>
      </c>
      <c r="Y582" s="178">
        <v>2.2126819977999999E-2</v>
      </c>
      <c r="Z582" s="178">
        <v>1.899472623E-3</v>
      </c>
    </row>
    <row r="583" spans="1:26" ht="13.5" thickBot="1" x14ac:dyDescent="0.25">
      <c r="A583" s="149">
        <v>8694</v>
      </c>
      <c r="B583" s="149">
        <v>12534</v>
      </c>
      <c r="C583" s="156" t="s">
        <v>3423</v>
      </c>
      <c r="D583" s="150"/>
      <c r="E583" s="171"/>
      <c r="F583" s="171" t="s">
        <v>2902</v>
      </c>
      <c r="G583" s="171">
        <v>11018714</v>
      </c>
      <c r="H583" s="171" t="s">
        <v>78</v>
      </c>
      <c r="I583" s="171" t="s">
        <v>241</v>
      </c>
      <c r="J583" s="154"/>
      <c r="K583" s="171" t="s">
        <v>61</v>
      </c>
      <c r="L583" s="171"/>
      <c r="M583" s="171"/>
      <c r="N583" s="171" t="s">
        <v>314</v>
      </c>
      <c r="O583" s="171" t="s">
        <v>62</v>
      </c>
      <c r="P583" s="176">
        <v>44165</v>
      </c>
      <c r="Q583" s="171" t="s">
        <v>1207</v>
      </c>
      <c r="R583" s="171" t="s">
        <v>303</v>
      </c>
      <c r="S583" s="171" t="s">
        <v>305</v>
      </c>
      <c r="T583" s="179">
        <v>45382</v>
      </c>
      <c r="U583" s="177">
        <v>3.681</v>
      </c>
      <c r="V583" s="177">
        <v>1459.1852159739201</v>
      </c>
      <c r="W583" s="177">
        <v>5371.2607799999996</v>
      </c>
      <c r="X583" s="178">
        <v>8.5900491400000005E-4</v>
      </c>
      <c r="Y583" s="178">
        <v>8.113127845E-3</v>
      </c>
      <c r="Z583" s="178">
        <v>6.9646990599999997E-4</v>
      </c>
    </row>
    <row r="584" spans="1:26" ht="13.5" thickBot="1" x14ac:dyDescent="0.25">
      <c r="A584" s="149">
        <v>8694</v>
      </c>
      <c r="B584" s="149">
        <v>12534</v>
      </c>
      <c r="C584" s="150" t="s">
        <v>3424</v>
      </c>
      <c r="D584" s="150"/>
      <c r="E584" s="171"/>
      <c r="F584" s="171" t="s">
        <v>2903</v>
      </c>
      <c r="G584" s="171">
        <v>11018732</v>
      </c>
      <c r="H584" s="171" t="s">
        <v>78</v>
      </c>
      <c r="I584" s="171" t="s">
        <v>241</v>
      </c>
      <c r="J584" s="171"/>
      <c r="K584" s="171" t="s">
        <v>61</v>
      </c>
      <c r="L584" s="171"/>
      <c r="M584" s="171"/>
      <c r="N584" s="171" t="s">
        <v>314</v>
      </c>
      <c r="O584" s="171" t="s">
        <v>62</v>
      </c>
      <c r="P584" s="176">
        <v>44172</v>
      </c>
      <c r="Q584" s="171" t="s">
        <v>1207</v>
      </c>
      <c r="R584" s="171" t="s">
        <v>303</v>
      </c>
      <c r="S584" s="171" t="s">
        <v>305</v>
      </c>
      <c r="T584" s="179">
        <v>45382</v>
      </c>
      <c r="U584" s="177">
        <v>3.681</v>
      </c>
      <c r="V584" s="177">
        <v>4327.2144009779904</v>
      </c>
      <c r="W584" s="177">
        <v>15928.476210000001</v>
      </c>
      <c r="X584" s="178">
        <v>6.0418397399999999E-3</v>
      </c>
      <c r="Y584" s="178">
        <v>2.4059484201999999E-2</v>
      </c>
      <c r="Z584" s="178">
        <v>2.065381813E-3</v>
      </c>
    </row>
    <row r="585" spans="1:26" ht="13.5" thickBot="1" x14ac:dyDescent="0.25">
      <c r="A585" s="149">
        <v>8694</v>
      </c>
      <c r="B585" s="149">
        <v>12534</v>
      </c>
      <c r="C585" s="156" t="s">
        <v>3364</v>
      </c>
      <c r="D585" s="150"/>
      <c r="E585" s="171"/>
      <c r="F585" s="171" t="s">
        <v>2904</v>
      </c>
      <c r="G585" s="171">
        <v>11018733</v>
      </c>
      <c r="H585" s="171" t="s">
        <v>78</v>
      </c>
      <c r="I585" s="171" t="s">
        <v>943</v>
      </c>
      <c r="J585" s="171"/>
      <c r="K585" s="171" t="s">
        <v>61</v>
      </c>
      <c r="L585" s="154"/>
      <c r="M585" s="154"/>
      <c r="N585" s="171" t="s">
        <v>314</v>
      </c>
      <c r="O585" s="171" t="s">
        <v>62</v>
      </c>
      <c r="P585" s="176">
        <v>44173</v>
      </c>
      <c r="Q585" s="171" t="s">
        <v>1207</v>
      </c>
      <c r="R585" s="171" t="s">
        <v>303</v>
      </c>
      <c r="S585" s="171" t="s">
        <v>305</v>
      </c>
      <c r="T585" s="179">
        <v>45382</v>
      </c>
      <c r="U585" s="177">
        <v>3.681</v>
      </c>
      <c r="V585" s="177">
        <v>4756.6022684053296</v>
      </c>
      <c r="W585" s="177">
        <v>17509.052950000001</v>
      </c>
      <c r="X585" s="178">
        <v>1.3174402563999999E-2</v>
      </c>
      <c r="Y585" s="178">
        <v>2.6446897824999999E-2</v>
      </c>
      <c r="Z585" s="178">
        <v>2.2703288779999998E-3</v>
      </c>
    </row>
    <row r="586" spans="1:26" ht="13.5" thickBot="1" x14ac:dyDescent="0.25">
      <c r="A586" s="149">
        <v>8694</v>
      </c>
      <c r="B586" s="149">
        <v>12534</v>
      </c>
      <c r="C586" s="156" t="s">
        <v>3364</v>
      </c>
      <c r="D586" s="150"/>
      <c r="E586" s="171"/>
      <c r="F586" s="171" t="s">
        <v>2905</v>
      </c>
      <c r="G586" s="171">
        <v>11018734</v>
      </c>
      <c r="H586" s="171" t="s">
        <v>78</v>
      </c>
      <c r="I586" s="171" t="s">
        <v>943</v>
      </c>
      <c r="J586" s="171"/>
      <c r="K586" s="171" t="s">
        <v>61</v>
      </c>
      <c r="L586" s="154"/>
      <c r="M586" s="154"/>
      <c r="N586" s="171" t="s">
        <v>313</v>
      </c>
      <c r="O586" s="171" t="s">
        <v>62</v>
      </c>
      <c r="P586" s="176">
        <v>44173</v>
      </c>
      <c r="Q586" s="171" t="s">
        <v>1207</v>
      </c>
      <c r="R586" s="171" t="s">
        <v>303</v>
      </c>
      <c r="S586" s="171" t="s">
        <v>305</v>
      </c>
      <c r="T586" s="179">
        <v>45382</v>
      </c>
      <c r="U586" s="177">
        <v>3.681</v>
      </c>
      <c r="V586" s="177">
        <v>4763.4760961695201</v>
      </c>
      <c r="W586" s="177">
        <v>17534.355510000001</v>
      </c>
      <c r="X586" s="178">
        <v>1.3138683026999999E-2</v>
      </c>
      <c r="Y586" s="178">
        <v>2.6485116581000001E-2</v>
      </c>
      <c r="Z586" s="178">
        <v>2.2736097599999998E-3</v>
      </c>
    </row>
    <row r="587" spans="1:26" ht="13.5" thickBot="1" x14ac:dyDescent="0.25">
      <c r="A587" s="149">
        <v>8694</v>
      </c>
      <c r="B587" s="149">
        <v>12534</v>
      </c>
      <c r="C587" s="150" t="s">
        <v>2906</v>
      </c>
      <c r="D587" s="150"/>
      <c r="E587" s="171"/>
      <c r="F587" s="171" t="s">
        <v>2907</v>
      </c>
      <c r="G587" s="171">
        <v>11018752</v>
      </c>
      <c r="H587" s="171" t="s">
        <v>78</v>
      </c>
      <c r="I587" s="171" t="s">
        <v>943</v>
      </c>
      <c r="J587" s="171"/>
      <c r="K587" s="171" t="s">
        <v>61</v>
      </c>
      <c r="L587" s="154"/>
      <c r="M587" s="154"/>
      <c r="N587" s="171" t="s">
        <v>314</v>
      </c>
      <c r="O587" s="171" t="s">
        <v>62</v>
      </c>
      <c r="P587" s="176">
        <v>44195</v>
      </c>
      <c r="Q587" s="171" t="s">
        <v>1207</v>
      </c>
      <c r="R587" s="171" t="s">
        <v>303</v>
      </c>
      <c r="S587" s="171" t="s">
        <v>305</v>
      </c>
      <c r="T587" s="179">
        <v>45382</v>
      </c>
      <c r="U587" s="177">
        <v>3.681</v>
      </c>
      <c r="V587" s="177">
        <v>1757.9211083944599</v>
      </c>
      <c r="W587" s="177">
        <v>6470.9075999999995</v>
      </c>
      <c r="X587" s="178">
        <v>1.0033945580000001E-3</v>
      </c>
      <c r="Y587" s="178">
        <v>9.7741112910000004E-3</v>
      </c>
      <c r="Z587" s="178">
        <v>8.39056711E-4</v>
      </c>
    </row>
    <row r="588" spans="1:26" ht="13.5" thickBot="1" x14ac:dyDescent="0.25">
      <c r="A588" s="149">
        <v>8694</v>
      </c>
      <c r="B588" s="149">
        <v>12534</v>
      </c>
      <c r="C588" s="150" t="s">
        <v>2906</v>
      </c>
      <c r="D588" s="150"/>
      <c r="E588" s="171"/>
      <c r="F588" s="171" t="s">
        <v>2908</v>
      </c>
      <c r="G588" s="171">
        <v>11018753</v>
      </c>
      <c r="H588" s="171" t="s">
        <v>78</v>
      </c>
      <c r="I588" s="171" t="s">
        <v>943</v>
      </c>
      <c r="J588" s="171"/>
      <c r="K588" s="171" t="s">
        <v>61</v>
      </c>
      <c r="L588" s="154"/>
      <c r="M588" s="154"/>
      <c r="N588" s="171" t="s">
        <v>314</v>
      </c>
      <c r="O588" s="171" t="s">
        <v>62</v>
      </c>
      <c r="P588" s="176">
        <v>44195</v>
      </c>
      <c r="Q588" s="171" t="s">
        <v>1207</v>
      </c>
      <c r="R588" s="171" t="s">
        <v>303</v>
      </c>
      <c r="S588" s="171" t="s">
        <v>305</v>
      </c>
      <c r="T588" s="179">
        <v>45382</v>
      </c>
      <c r="U588" s="177">
        <v>3.681</v>
      </c>
      <c r="V588" s="177">
        <v>1668.2479978266799</v>
      </c>
      <c r="W588" s="177">
        <v>6140.8208800000002</v>
      </c>
      <c r="X588" s="178">
        <v>5.9919740799999999E-4</v>
      </c>
      <c r="Y588" s="178">
        <v>9.2755252289999993E-3</v>
      </c>
      <c r="Z588" s="178">
        <v>7.9625568600000002E-4</v>
      </c>
    </row>
    <row r="589" spans="1:26" ht="13.5" thickBot="1" x14ac:dyDescent="0.25">
      <c r="A589" s="149">
        <v>8694</v>
      </c>
      <c r="B589" s="149">
        <v>12534</v>
      </c>
      <c r="C589" s="150" t="s">
        <v>2960</v>
      </c>
      <c r="D589" s="150"/>
      <c r="E589" s="171"/>
      <c r="F589" s="171" t="s">
        <v>2961</v>
      </c>
      <c r="G589" s="171">
        <v>11018780</v>
      </c>
      <c r="H589" s="171" t="s">
        <v>78</v>
      </c>
      <c r="I589" s="171" t="s">
        <v>241</v>
      </c>
      <c r="J589" s="171"/>
      <c r="K589" s="171" t="s">
        <v>61</v>
      </c>
      <c r="L589" s="154"/>
      <c r="M589" s="154"/>
      <c r="N589" s="171" t="s">
        <v>153</v>
      </c>
      <c r="O589" s="171" t="s">
        <v>62</v>
      </c>
      <c r="P589" s="176">
        <v>44203</v>
      </c>
      <c r="Q589" s="171" t="s">
        <v>1216</v>
      </c>
      <c r="R589" s="171" t="s">
        <v>303</v>
      </c>
      <c r="S589" s="171" t="s">
        <v>305</v>
      </c>
      <c r="T589" s="179">
        <v>45382</v>
      </c>
      <c r="U589" s="177">
        <v>3.9790999999999999</v>
      </c>
      <c r="V589" s="177">
        <v>1097.0754140383499</v>
      </c>
      <c r="W589" s="177">
        <v>4365.3727799999997</v>
      </c>
      <c r="X589" s="178">
        <v>5.0585669249999998E-3</v>
      </c>
      <c r="Y589" s="178">
        <v>6.5937642770000004E-3</v>
      </c>
      <c r="Z589" s="178">
        <v>5.6604043099999998E-4</v>
      </c>
    </row>
    <row r="590" spans="1:26" ht="13.5" thickBot="1" x14ac:dyDescent="0.25">
      <c r="A590" s="149">
        <v>8694</v>
      </c>
      <c r="B590" s="149">
        <v>12534</v>
      </c>
      <c r="C590" s="150" t="s">
        <v>2962</v>
      </c>
      <c r="D590" s="156"/>
      <c r="E590" s="171"/>
      <c r="F590" s="171" t="s">
        <v>2963</v>
      </c>
      <c r="G590" s="171">
        <v>11018841</v>
      </c>
      <c r="H590" s="171" t="s">
        <v>78</v>
      </c>
      <c r="I590" s="171" t="s">
        <v>765</v>
      </c>
      <c r="J590" s="171"/>
      <c r="K590" s="171" t="s">
        <v>61</v>
      </c>
      <c r="L590" s="154"/>
      <c r="M590" s="154"/>
      <c r="N590" s="171" t="s">
        <v>314</v>
      </c>
      <c r="O590" s="171" t="s">
        <v>62</v>
      </c>
      <c r="P590" s="176">
        <v>44249</v>
      </c>
      <c r="Q590" s="171" t="s">
        <v>1207</v>
      </c>
      <c r="R590" s="171" t="s">
        <v>303</v>
      </c>
      <c r="S590" s="171" t="s">
        <v>305</v>
      </c>
      <c r="T590" s="179">
        <v>45382</v>
      </c>
      <c r="U590" s="177">
        <v>3.681</v>
      </c>
      <c r="V590" s="177">
        <v>300.73751969573499</v>
      </c>
      <c r="W590" s="177">
        <v>1107.0148099999999</v>
      </c>
      <c r="X590" s="178">
        <v>1.680363672E-3</v>
      </c>
      <c r="Y590" s="178">
        <v>1.672112572E-3</v>
      </c>
      <c r="Z590" s="178">
        <v>1.43542183E-4</v>
      </c>
    </row>
    <row r="591" spans="1:26" ht="13.5" thickBot="1" x14ac:dyDescent="0.25">
      <c r="A591" s="149">
        <v>8694</v>
      </c>
      <c r="B591" s="149">
        <v>12534</v>
      </c>
      <c r="C591" s="150" t="s">
        <v>2856</v>
      </c>
      <c r="D591" s="150"/>
      <c r="E591" s="171"/>
      <c r="F591" s="171" t="s">
        <v>2857</v>
      </c>
      <c r="G591" s="171">
        <v>11018862</v>
      </c>
      <c r="H591" s="171" t="s">
        <v>78</v>
      </c>
      <c r="I591" s="171" t="s">
        <v>765</v>
      </c>
      <c r="J591" s="171"/>
      <c r="K591" s="171" t="s">
        <v>61</v>
      </c>
      <c r="L591" s="154"/>
      <c r="M591" s="154"/>
      <c r="N591" s="171" t="s">
        <v>314</v>
      </c>
      <c r="O591" s="171" t="s">
        <v>62</v>
      </c>
      <c r="P591" s="176">
        <v>44257</v>
      </c>
      <c r="Q591" s="171" t="s">
        <v>1207</v>
      </c>
      <c r="R591" s="171" t="s">
        <v>303</v>
      </c>
      <c r="S591" s="171" t="s">
        <v>305</v>
      </c>
      <c r="T591" s="179">
        <v>45382</v>
      </c>
      <c r="U591" s="177">
        <v>3.681</v>
      </c>
      <c r="V591" s="177">
        <v>1758.8063759847901</v>
      </c>
      <c r="W591" s="177">
        <v>6474.1662699999997</v>
      </c>
      <c r="X591" s="178">
        <v>1.1812415511999999E-2</v>
      </c>
      <c r="Y591" s="178">
        <v>9.7790334140000004E-3</v>
      </c>
      <c r="Z591" s="178">
        <v>8.3947925000000005E-4</v>
      </c>
    </row>
    <row r="592" spans="1:26" ht="13.5" thickBot="1" x14ac:dyDescent="0.25">
      <c r="A592" s="149">
        <v>8694</v>
      </c>
      <c r="B592" s="149">
        <v>12534</v>
      </c>
      <c r="C592" s="156" t="s">
        <v>3413</v>
      </c>
      <c r="D592" s="156"/>
      <c r="E592" s="171"/>
      <c r="F592" s="171" t="s">
        <v>2858</v>
      </c>
      <c r="G592" s="171">
        <v>11018865</v>
      </c>
      <c r="H592" s="171" t="s">
        <v>78</v>
      </c>
      <c r="I592" s="171" t="s">
        <v>765</v>
      </c>
      <c r="J592" s="154"/>
      <c r="K592" s="171" t="s">
        <v>61</v>
      </c>
      <c r="L592" s="154"/>
      <c r="M592" s="154"/>
      <c r="N592" s="171" t="s">
        <v>314</v>
      </c>
      <c r="O592" s="171" t="s">
        <v>62</v>
      </c>
      <c r="P592" s="176">
        <v>44263</v>
      </c>
      <c r="Q592" s="171" t="s">
        <v>1207</v>
      </c>
      <c r="R592" s="171" t="s">
        <v>303</v>
      </c>
      <c r="S592" s="171" t="s">
        <v>305</v>
      </c>
      <c r="T592" s="179">
        <v>45382</v>
      </c>
      <c r="U592" s="177">
        <v>3.681</v>
      </c>
      <c r="V592" s="177">
        <v>2137.5788046726402</v>
      </c>
      <c r="W592" s="177">
        <v>7868.4275799999996</v>
      </c>
      <c r="X592" s="178">
        <v>1.7063758878000001E-2</v>
      </c>
      <c r="Y592" s="178">
        <v>1.1885023184000001E-2</v>
      </c>
      <c r="Z592" s="178">
        <v>1.0202675390000001E-3</v>
      </c>
    </row>
    <row r="593" spans="1:26" ht="13.5" thickBot="1" x14ac:dyDescent="0.25">
      <c r="A593" s="149">
        <v>8694</v>
      </c>
      <c r="B593" s="149">
        <v>12534</v>
      </c>
      <c r="C593" s="156" t="s">
        <v>3425</v>
      </c>
      <c r="D593" s="156"/>
      <c r="E593" s="171"/>
      <c r="F593" s="171" t="s">
        <v>2909</v>
      </c>
      <c r="G593" s="171">
        <v>11018907</v>
      </c>
      <c r="H593" s="171" t="s">
        <v>78</v>
      </c>
      <c r="I593" s="171" t="s">
        <v>943</v>
      </c>
      <c r="J593" s="154"/>
      <c r="K593" s="171" t="s">
        <v>61</v>
      </c>
      <c r="L593" s="154"/>
      <c r="M593" s="154"/>
      <c r="N593" s="171" t="s">
        <v>314</v>
      </c>
      <c r="O593" s="171" t="s">
        <v>62</v>
      </c>
      <c r="P593" s="176">
        <v>44280</v>
      </c>
      <c r="Q593" s="171" t="s">
        <v>1207</v>
      </c>
      <c r="R593" s="171" t="s">
        <v>303</v>
      </c>
      <c r="S593" s="171" t="s">
        <v>305</v>
      </c>
      <c r="T593" s="179">
        <v>45382</v>
      </c>
      <c r="U593" s="177">
        <v>3.681</v>
      </c>
      <c r="V593" s="177">
        <v>3271.0669057321402</v>
      </c>
      <c r="W593" s="177">
        <v>12040.797280000001</v>
      </c>
      <c r="X593" s="178">
        <v>1.5570777184E-2</v>
      </c>
      <c r="Y593" s="178">
        <v>1.8187262114999998E-2</v>
      </c>
      <c r="Z593" s="178">
        <v>1.5612820330000001E-3</v>
      </c>
    </row>
    <row r="594" spans="1:26" ht="13.5" thickBot="1" x14ac:dyDescent="0.25">
      <c r="A594" s="149">
        <v>8694</v>
      </c>
      <c r="B594" s="149">
        <v>12534</v>
      </c>
      <c r="C594" s="156" t="s">
        <v>3426</v>
      </c>
      <c r="D594" s="156"/>
      <c r="E594" s="171"/>
      <c r="F594" s="171" t="s">
        <v>2910</v>
      </c>
      <c r="G594" s="171">
        <v>11018921</v>
      </c>
      <c r="H594" s="171" t="s">
        <v>78</v>
      </c>
      <c r="I594" s="171" t="s">
        <v>241</v>
      </c>
      <c r="J594" s="154"/>
      <c r="K594" s="171" t="s">
        <v>61</v>
      </c>
      <c r="L594" s="154"/>
      <c r="M594" s="154"/>
      <c r="N594" s="171" t="s">
        <v>53</v>
      </c>
      <c r="O594" s="171" t="s">
        <v>62</v>
      </c>
      <c r="P594" s="176">
        <v>44286</v>
      </c>
      <c r="Q594" s="171" t="s">
        <v>1216</v>
      </c>
      <c r="R594" s="171" t="s">
        <v>303</v>
      </c>
      <c r="S594" s="171" t="s">
        <v>305</v>
      </c>
      <c r="T594" s="179">
        <v>45382</v>
      </c>
      <c r="U594" s="177">
        <v>3.9790999999999999</v>
      </c>
      <c r="V594" s="177">
        <v>7196.8131637807601</v>
      </c>
      <c r="W594" s="177">
        <v>28636.839260000001</v>
      </c>
      <c r="X594" s="178">
        <v>1.6626853689999999E-2</v>
      </c>
      <c r="Y594" s="178">
        <v>4.3255084333000002E-2</v>
      </c>
      <c r="Z594" s="178">
        <v>3.7132244299999998E-3</v>
      </c>
    </row>
    <row r="595" spans="1:26" ht="13.5" thickBot="1" x14ac:dyDescent="0.25">
      <c r="A595" s="149">
        <v>8694</v>
      </c>
      <c r="B595" s="149">
        <v>12534</v>
      </c>
      <c r="C595" s="156" t="s">
        <v>3427</v>
      </c>
      <c r="D595" s="156"/>
      <c r="E595" s="171"/>
      <c r="F595" s="171" t="s">
        <v>2911</v>
      </c>
      <c r="G595" s="171">
        <v>11018971</v>
      </c>
      <c r="H595" s="171" t="s">
        <v>78</v>
      </c>
      <c r="I595" s="171" t="s">
        <v>765</v>
      </c>
      <c r="J595" s="154"/>
      <c r="K595" s="171" t="s">
        <v>61</v>
      </c>
      <c r="L595" s="154"/>
      <c r="M595" s="154"/>
      <c r="N595" s="171" t="s">
        <v>314</v>
      </c>
      <c r="O595" s="171" t="s">
        <v>62</v>
      </c>
      <c r="P595" s="176">
        <v>44307</v>
      </c>
      <c r="Q595" s="171" t="s">
        <v>1207</v>
      </c>
      <c r="R595" s="171" t="s">
        <v>303</v>
      </c>
      <c r="S595" s="171" t="s">
        <v>305</v>
      </c>
      <c r="T595" s="179">
        <v>45382</v>
      </c>
      <c r="U595" s="177">
        <v>3.681</v>
      </c>
      <c r="V595" s="177">
        <v>4070.6114914425398</v>
      </c>
      <c r="W595" s="177">
        <v>14983.920899999999</v>
      </c>
      <c r="X595" s="178">
        <v>2.0256426747000001E-2</v>
      </c>
      <c r="Y595" s="178">
        <v>2.2632761817E-2</v>
      </c>
      <c r="Z595" s="178">
        <v>1.942905103E-3</v>
      </c>
    </row>
    <row r="596" spans="1:26" ht="13.5" thickBot="1" x14ac:dyDescent="0.25">
      <c r="A596" s="149">
        <v>8694</v>
      </c>
      <c r="B596" s="149">
        <v>12534</v>
      </c>
      <c r="C596" s="156" t="s">
        <v>3434</v>
      </c>
      <c r="D596" s="156"/>
      <c r="E596" s="171"/>
      <c r="F596" s="171" t="s">
        <v>2964</v>
      </c>
      <c r="G596" s="171">
        <v>11019017</v>
      </c>
      <c r="H596" s="171" t="s">
        <v>78</v>
      </c>
      <c r="I596" s="171" t="s">
        <v>943</v>
      </c>
      <c r="J596" s="154"/>
      <c r="K596" s="171" t="s">
        <v>61</v>
      </c>
      <c r="L596" s="154"/>
      <c r="M596" s="154"/>
      <c r="N596" s="171" t="s">
        <v>315</v>
      </c>
      <c r="O596" s="171" t="s">
        <v>62</v>
      </c>
      <c r="P596" s="176">
        <v>44319</v>
      </c>
      <c r="Q596" s="171" t="s">
        <v>1216</v>
      </c>
      <c r="R596" s="171" t="s">
        <v>303</v>
      </c>
      <c r="S596" s="171" t="s">
        <v>305</v>
      </c>
      <c r="T596" s="179">
        <v>45382</v>
      </c>
      <c r="U596" s="177">
        <v>3.9790999999999999</v>
      </c>
      <c r="V596" s="177">
        <v>8088.4623507828401</v>
      </c>
      <c r="W596" s="177">
        <v>32184.80054</v>
      </c>
      <c r="X596" s="178">
        <v>2.6720364900000002E-2</v>
      </c>
      <c r="Y596" s="178">
        <v>4.8614173126999997E-2</v>
      </c>
      <c r="Z596" s="178">
        <v>4.1732743819999996E-3</v>
      </c>
    </row>
    <row r="597" spans="1:26" ht="13.5" thickBot="1" x14ac:dyDescent="0.25">
      <c r="A597" s="149">
        <v>8694</v>
      </c>
      <c r="B597" s="149">
        <v>12534</v>
      </c>
      <c r="C597" s="156" t="s">
        <v>3381</v>
      </c>
      <c r="D597" s="156"/>
      <c r="E597" s="171"/>
      <c r="F597" s="171" t="s">
        <v>2965</v>
      </c>
      <c r="G597" s="171">
        <v>11019019</v>
      </c>
      <c r="H597" s="171" t="s">
        <v>78</v>
      </c>
      <c r="I597" s="171" t="s">
        <v>765</v>
      </c>
      <c r="J597" s="154"/>
      <c r="K597" s="171" t="s">
        <v>61</v>
      </c>
      <c r="L597" s="154"/>
      <c r="M597" s="154"/>
      <c r="N597" s="171" t="s">
        <v>53</v>
      </c>
      <c r="O597" s="171" t="s">
        <v>62</v>
      </c>
      <c r="P597" s="176">
        <v>44326</v>
      </c>
      <c r="Q597" s="171" t="s">
        <v>1207</v>
      </c>
      <c r="R597" s="171" t="s">
        <v>303</v>
      </c>
      <c r="S597" s="171" t="s">
        <v>305</v>
      </c>
      <c r="T597" s="179">
        <v>45382</v>
      </c>
      <c r="U597" s="177">
        <v>3.681</v>
      </c>
      <c r="V597" s="177">
        <v>1376.2922004889999</v>
      </c>
      <c r="W597" s="177">
        <v>5066.13159</v>
      </c>
      <c r="X597" s="178">
        <v>1.1430336520999999E-2</v>
      </c>
      <c r="Y597" s="178">
        <v>7.6522393820000001E-3</v>
      </c>
      <c r="Z597" s="178">
        <v>6.5690502399999996E-4</v>
      </c>
    </row>
    <row r="598" spans="1:26" ht="13.5" thickBot="1" x14ac:dyDescent="0.25">
      <c r="A598" s="149">
        <v>8694</v>
      </c>
      <c r="B598" s="149">
        <v>12534</v>
      </c>
      <c r="C598" s="156" t="s">
        <v>3382</v>
      </c>
      <c r="D598" s="156"/>
      <c r="E598" s="171"/>
      <c r="F598" s="171" t="s">
        <v>2966</v>
      </c>
      <c r="G598" s="171">
        <v>11019120</v>
      </c>
      <c r="H598" s="171" t="s">
        <v>78</v>
      </c>
      <c r="I598" s="171" t="s">
        <v>765</v>
      </c>
      <c r="J598" s="154"/>
      <c r="K598" s="171" t="s">
        <v>61</v>
      </c>
      <c r="L598" s="154"/>
      <c r="M598" s="154"/>
      <c r="N598" s="171" t="s">
        <v>53</v>
      </c>
      <c r="O598" s="171" t="s">
        <v>62</v>
      </c>
      <c r="P598" s="176">
        <v>44356</v>
      </c>
      <c r="Q598" s="171" t="s">
        <v>1207</v>
      </c>
      <c r="R598" s="171" t="s">
        <v>303</v>
      </c>
      <c r="S598" s="171" t="s">
        <v>305</v>
      </c>
      <c r="T598" s="179">
        <v>45382</v>
      </c>
      <c r="U598" s="177">
        <v>3.681</v>
      </c>
      <c r="V598" s="177">
        <v>542.89210268948705</v>
      </c>
      <c r="W598" s="177">
        <v>1998.3858299999999</v>
      </c>
      <c r="X598" s="178">
        <v>3.8156405399999999E-3</v>
      </c>
      <c r="Y598" s="178">
        <v>3.0185016860000001E-3</v>
      </c>
      <c r="Z598" s="178">
        <v>2.59122699E-4</v>
      </c>
    </row>
    <row r="599" spans="1:26" ht="13.5" thickBot="1" x14ac:dyDescent="0.25">
      <c r="A599" s="149">
        <v>8694</v>
      </c>
      <c r="B599" s="149">
        <v>12534</v>
      </c>
      <c r="C599" s="150" t="s">
        <v>2912</v>
      </c>
      <c r="D599" s="156"/>
      <c r="E599" s="171"/>
      <c r="F599" s="171" t="s">
        <v>2913</v>
      </c>
      <c r="G599" s="171">
        <v>11019131</v>
      </c>
      <c r="H599" s="171" t="s">
        <v>78</v>
      </c>
      <c r="I599" s="171" t="s">
        <v>943</v>
      </c>
      <c r="J599" s="171"/>
      <c r="K599" s="171" t="s">
        <v>61</v>
      </c>
      <c r="L599" s="154"/>
      <c r="M599" s="154"/>
      <c r="N599" s="171" t="s">
        <v>314</v>
      </c>
      <c r="O599" s="171" t="s">
        <v>55</v>
      </c>
      <c r="P599" s="176">
        <v>44382</v>
      </c>
      <c r="Q599" s="171" t="s">
        <v>1207</v>
      </c>
      <c r="R599" s="171" t="s">
        <v>303</v>
      </c>
      <c r="S599" s="171" t="s">
        <v>305</v>
      </c>
      <c r="T599" s="179">
        <v>45382</v>
      </c>
      <c r="U599" s="177">
        <v>3.681</v>
      </c>
      <c r="V599" s="177">
        <v>2768.8225590871998</v>
      </c>
      <c r="W599" s="177">
        <v>10192.03584</v>
      </c>
      <c r="X599" s="178">
        <v>2.6933797583000001E-2</v>
      </c>
      <c r="Y599" s="178">
        <v>1.5394763569E-2</v>
      </c>
      <c r="Z599" s="178">
        <v>1.3215605300000001E-3</v>
      </c>
    </row>
    <row r="600" spans="1:26" ht="13.5" thickBot="1" x14ac:dyDescent="0.25">
      <c r="A600" s="149">
        <v>8694</v>
      </c>
      <c r="B600" s="149">
        <v>12534</v>
      </c>
      <c r="C600" s="150" t="s">
        <v>2967</v>
      </c>
      <c r="D600" s="150"/>
      <c r="E600" s="171"/>
      <c r="F600" s="171" t="s">
        <v>2968</v>
      </c>
      <c r="G600" s="171">
        <v>11019149</v>
      </c>
      <c r="H600" s="171" t="s">
        <v>78</v>
      </c>
      <c r="I600" s="171" t="s">
        <v>765</v>
      </c>
      <c r="J600" s="171"/>
      <c r="K600" s="171" t="s">
        <v>61</v>
      </c>
      <c r="L600" s="154"/>
      <c r="M600" s="154"/>
      <c r="N600" s="171" t="s">
        <v>53</v>
      </c>
      <c r="O600" s="171" t="s">
        <v>62</v>
      </c>
      <c r="P600" s="176">
        <v>44385</v>
      </c>
      <c r="Q600" s="171" t="s">
        <v>1207</v>
      </c>
      <c r="R600" s="171" t="s">
        <v>303</v>
      </c>
      <c r="S600" s="171" t="s">
        <v>305</v>
      </c>
      <c r="T600" s="179">
        <v>45382</v>
      </c>
      <c r="U600" s="177">
        <v>3.681</v>
      </c>
      <c r="V600" s="177">
        <v>513.12459657701697</v>
      </c>
      <c r="W600" s="177">
        <v>1888.8116399999999</v>
      </c>
      <c r="X600" s="178">
        <v>2.610517038E-3</v>
      </c>
      <c r="Y600" s="178">
        <v>2.852993168E-3</v>
      </c>
      <c r="Z600" s="178">
        <v>2.4491465199999999E-4</v>
      </c>
    </row>
    <row r="601" spans="1:26" ht="13.5" thickBot="1" x14ac:dyDescent="0.25">
      <c r="A601" s="149">
        <v>8694</v>
      </c>
      <c r="B601" s="149">
        <v>12534</v>
      </c>
      <c r="C601" s="150" t="s">
        <v>2969</v>
      </c>
      <c r="D601" s="150"/>
      <c r="E601" s="171"/>
      <c r="F601" s="171" t="s">
        <v>2970</v>
      </c>
      <c r="G601" s="171">
        <v>11019162</v>
      </c>
      <c r="H601" s="171" t="s">
        <v>78</v>
      </c>
      <c r="I601" s="171" t="s">
        <v>765</v>
      </c>
      <c r="J601" s="171"/>
      <c r="K601" s="171" t="s">
        <v>61</v>
      </c>
      <c r="L601" s="154"/>
      <c r="M601" s="154"/>
      <c r="N601" s="171" t="s">
        <v>314</v>
      </c>
      <c r="O601" s="171" t="s">
        <v>62</v>
      </c>
      <c r="P601" s="176">
        <v>44404</v>
      </c>
      <c r="Q601" s="171" t="s">
        <v>1207</v>
      </c>
      <c r="R601" s="171" t="s">
        <v>303</v>
      </c>
      <c r="S601" s="171" t="s">
        <v>305</v>
      </c>
      <c r="T601" s="179">
        <v>45382</v>
      </c>
      <c r="U601" s="177">
        <v>3.681</v>
      </c>
      <c r="V601" s="177">
        <v>917.84480032599799</v>
      </c>
      <c r="W601" s="177">
        <v>3378.58671</v>
      </c>
      <c r="X601" s="178">
        <v>1.1400000096E-2</v>
      </c>
      <c r="Y601" s="178">
        <v>5.1032535999999996E-3</v>
      </c>
      <c r="Z601" s="178">
        <v>4.3808782799999998E-4</v>
      </c>
    </row>
    <row r="602" spans="1:26" ht="13.5" thickBot="1" x14ac:dyDescent="0.25">
      <c r="A602" s="149">
        <v>8694</v>
      </c>
      <c r="B602" s="149">
        <v>12534</v>
      </c>
      <c r="C602" s="150" t="s">
        <v>2859</v>
      </c>
      <c r="D602" s="156"/>
      <c r="E602" s="171"/>
      <c r="F602" s="171" t="s">
        <v>2860</v>
      </c>
      <c r="G602" s="171">
        <v>11019209</v>
      </c>
      <c r="H602" s="171" t="s">
        <v>78</v>
      </c>
      <c r="I602" s="171" t="s">
        <v>943</v>
      </c>
      <c r="J602" s="171"/>
      <c r="K602" s="171" t="s">
        <v>61</v>
      </c>
      <c r="L602" s="154"/>
      <c r="M602" s="154"/>
      <c r="N602" s="171" t="s">
        <v>314</v>
      </c>
      <c r="O602" s="171" t="s">
        <v>62</v>
      </c>
      <c r="P602" s="176">
        <v>44418</v>
      </c>
      <c r="Q602" s="171" t="s">
        <v>1207</v>
      </c>
      <c r="R602" s="171" t="s">
        <v>303</v>
      </c>
      <c r="S602" s="171" t="s">
        <v>305</v>
      </c>
      <c r="T602" s="179">
        <v>45382</v>
      </c>
      <c r="U602" s="177">
        <v>3.681</v>
      </c>
      <c r="V602" s="177">
        <v>4094.7107552295602</v>
      </c>
      <c r="W602" s="177">
        <v>15072.630289999999</v>
      </c>
      <c r="X602" s="178">
        <v>1.2131597282999999E-2</v>
      </c>
      <c r="Y602" s="178">
        <v>2.2766754681999998E-2</v>
      </c>
      <c r="Z602" s="178">
        <v>1.9544076949999998E-3</v>
      </c>
    </row>
    <row r="603" spans="1:26" ht="13.5" thickBot="1" x14ac:dyDescent="0.25">
      <c r="A603" s="149">
        <v>8694</v>
      </c>
      <c r="B603" s="149">
        <v>12534</v>
      </c>
      <c r="C603" s="150" t="s">
        <v>3414</v>
      </c>
      <c r="D603" s="150"/>
      <c r="E603" s="171"/>
      <c r="F603" s="171" t="s">
        <v>2862</v>
      </c>
      <c r="G603" s="171">
        <v>11019210</v>
      </c>
      <c r="H603" s="171" t="s">
        <v>78</v>
      </c>
      <c r="I603" s="171" t="s">
        <v>943</v>
      </c>
      <c r="J603" s="171"/>
      <c r="K603" s="171" t="s">
        <v>61</v>
      </c>
      <c r="L603" s="154"/>
      <c r="M603" s="154"/>
      <c r="N603" s="171" t="s">
        <v>314</v>
      </c>
      <c r="O603" s="171" t="s">
        <v>62</v>
      </c>
      <c r="P603" s="176">
        <v>44418</v>
      </c>
      <c r="Q603" s="171" t="s">
        <v>1207</v>
      </c>
      <c r="R603" s="171" t="s">
        <v>303</v>
      </c>
      <c r="S603" s="171" t="s">
        <v>305</v>
      </c>
      <c r="T603" s="179">
        <v>45382</v>
      </c>
      <c r="U603" s="177">
        <v>3.681</v>
      </c>
      <c r="V603" s="177">
        <v>5131.7693452866097</v>
      </c>
      <c r="W603" s="177">
        <v>18890.042959999999</v>
      </c>
      <c r="X603" s="178">
        <v>6.4807322299999996E-4</v>
      </c>
      <c r="Y603" s="178">
        <v>2.8532841696E-2</v>
      </c>
      <c r="Z603" s="178">
        <v>2.4493963309999999E-3</v>
      </c>
    </row>
    <row r="604" spans="1:26" ht="13.5" thickBot="1" x14ac:dyDescent="0.25">
      <c r="A604" s="149">
        <v>8694</v>
      </c>
      <c r="B604" s="149">
        <v>12534</v>
      </c>
      <c r="C604" s="150" t="s">
        <v>2863</v>
      </c>
      <c r="D604" s="150"/>
      <c r="E604" s="171"/>
      <c r="F604" s="171" t="s">
        <v>2864</v>
      </c>
      <c r="G604" s="171">
        <v>11019219</v>
      </c>
      <c r="H604" s="171" t="s">
        <v>78</v>
      </c>
      <c r="I604" s="171" t="s">
        <v>765</v>
      </c>
      <c r="J604" s="171"/>
      <c r="K604" s="171" t="s">
        <v>61</v>
      </c>
      <c r="L604" s="154"/>
      <c r="M604" s="154"/>
      <c r="N604" s="171" t="s">
        <v>314</v>
      </c>
      <c r="O604" s="171" t="s">
        <v>62</v>
      </c>
      <c r="P604" s="176">
        <v>44426</v>
      </c>
      <c r="Q604" s="171" t="s">
        <v>1207</v>
      </c>
      <c r="R604" s="171" t="s">
        <v>303</v>
      </c>
      <c r="S604" s="171" t="s">
        <v>305</v>
      </c>
      <c r="T604" s="179">
        <v>45382</v>
      </c>
      <c r="U604" s="177">
        <v>3.681</v>
      </c>
      <c r="V604" s="177">
        <v>2663.68788101059</v>
      </c>
      <c r="W604" s="177">
        <v>9805.0350899999994</v>
      </c>
      <c r="X604" s="178">
        <v>1.4916221444E-2</v>
      </c>
      <c r="Y604" s="178">
        <v>1.4810210577000001E-2</v>
      </c>
      <c r="Z604" s="178">
        <v>1.2713796900000001E-3</v>
      </c>
    </row>
    <row r="605" spans="1:26" ht="13.5" thickBot="1" x14ac:dyDescent="0.25">
      <c r="A605" s="149">
        <v>8694</v>
      </c>
      <c r="B605" s="149">
        <v>12534</v>
      </c>
      <c r="C605" s="156" t="s">
        <v>3297</v>
      </c>
      <c r="D605" s="150"/>
      <c r="E605" s="171"/>
      <c r="F605" s="171" t="s">
        <v>2865</v>
      </c>
      <c r="G605" s="171">
        <v>11019220</v>
      </c>
      <c r="H605" s="171" t="s">
        <v>78</v>
      </c>
      <c r="I605" s="171" t="s">
        <v>943</v>
      </c>
      <c r="J605" s="171"/>
      <c r="K605" s="171" t="s">
        <v>61</v>
      </c>
      <c r="L605" s="154"/>
      <c r="M605" s="154"/>
      <c r="N605" s="171" t="s">
        <v>314</v>
      </c>
      <c r="O605" s="171" t="s">
        <v>62</v>
      </c>
      <c r="P605" s="176">
        <v>44452</v>
      </c>
      <c r="Q605" s="171" t="s">
        <v>1207</v>
      </c>
      <c r="R605" s="171" t="s">
        <v>303</v>
      </c>
      <c r="S605" s="171" t="s">
        <v>305</v>
      </c>
      <c r="T605" s="179">
        <v>45382</v>
      </c>
      <c r="U605" s="177">
        <v>3.681</v>
      </c>
      <c r="V605" s="177">
        <v>1034.83582722086</v>
      </c>
      <c r="W605" s="177">
        <v>3809.2306800000001</v>
      </c>
      <c r="X605" s="178">
        <v>1.5759194478000001E-2</v>
      </c>
      <c r="Y605" s="178">
        <v>5.7537283639999999E-3</v>
      </c>
      <c r="Z605" s="178">
        <v>4.93927709E-4</v>
      </c>
    </row>
    <row r="606" spans="1:26" ht="13.5" thickBot="1" x14ac:dyDescent="0.25">
      <c r="A606" s="149">
        <v>8694</v>
      </c>
      <c r="B606" s="149">
        <v>12534</v>
      </c>
      <c r="C606" s="150" t="s">
        <v>2914</v>
      </c>
      <c r="D606" s="150"/>
      <c r="E606" s="171"/>
      <c r="F606" s="171" t="s">
        <v>2915</v>
      </c>
      <c r="G606" s="171">
        <v>11019222</v>
      </c>
      <c r="H606" s="171" t="s">
        <v>78</v>
      </c>
      <c r="I606" s="171" t="s">
        <v>943</v>
      </c>
      <c r="J606" s="171"/>
      <c r="K606" s="171" t="s">
        <v>61</v>
      </c>
      <c r="L606" s="154"/>
      <c r="M606" s="154"/>
      <c r="N606" s="171" t="s">
        <v>314</v>
      </c>
      <c r="O606" s="171" t="s">
        <v>62</v>
      </c>
      <c r="P606" s="176">
        <v>44431</v>
      </c>
      <c r="Q606" s="171" t="s">
        <v>1207</v>
      </c>
      <c r="R606" s="171" t="s">
        <v>303</v>
      </c>
      <c r="S606" s="171" t="s">
        <v>305</v>
      </c>
      <c r="T606" s="179">
        <v>45382</v>
      </c>
      <c r="U606" s="177">
        <v>3.681</v>
      </c>
      <c r="V606" s="177">
        <v>3204.6265688671601</v>
      </c>
      <c r="W606" s="177">
        <v>11796.2304</v>
      </c>
      <c r="X606" s="178">
        <v>2.1136828959999999E-3</v>
      </c>
      <c r="Y606" s="178">
        <v>1.7817851199E-2</v>
      </c>
      <c r="Z606" s="178">
        <v>1.529570023E-3</v>
      </c>
    </row>
    <row r="607" spans="1:26" ht="13.5" thickBot="1" x14ac:dyDescent="0.25">
      <c r="A607" s="149">
        <v>8694</v>
      </c>
      <c r="B607" s="149">
        <v>12534</v>
      </c>
      <c r="C607" s="150" t="s">
        <v>2916</v>
      </c>
      <c r="D607" s="150"/>
      <c r="E607" s="171"/>
      <c r="F607" s="171" t="s">
        <v>2917</v>
      </c>
      <c r="G607" s="171">
        <v>11019246</v>
      </c>
      <c r="H607" s="171" t="s">
        <v>78</v>
      </c>
      <c r="I607" s="171" t="s">
        <v>943</v>
      </c>
      <c r="J607" s="171"/>
      <c r="K607" s="171" t="s">
        <v>61</v>
      </c>
      <c r="L607" s="154"/>
      <c r="M607" s="154"/>
      <c r="N607" s="171" t="s">
        <v>314</v>
      </c>
      <c r="O607" s="171" t="s">
        <v>62</v>
      </c>
      <c r="P607" s="176">
        <v>44441</v>
      </c>
      <c r="Q607" s="171" t="s">
        <v>1207</v>
      </c>
      <c r="R607" s="171" t="s">
        <v>303</v>
      </c>
      <c r="S607" s="171" t="s">
        <v>305</v>
      </c>
      <c r="T607" s="179">
        <v>45382</v>
      </c>
      <c r="U607" s="177">
        <v>3.681</v>
      </c>
      <c r="V607" s="177">
        <v>1244.4999809834301</v>
      </c>
      <c r="W607" s="177">
        <v>4581.00443</v>
      </c>
      <c r="X607" s="178">
        <v>1.291477496E-3</v>
      </c>
      <c r="Y607" s="178">
        <v>6.9194693989999998E-3</v>
      </c>
      <c r="Z607" s="178">
        <v>5.9400052499999998E-4</v>
      </c>
    </row>
    <row r="608" spans="1:26" ht="13.5" thickBot="1" x14ac:dyDescent="0.25">
      <c r="A608" s="149">
        <v>8694</v>
      </c>
      <c r="B608" s="149">
        <v>12534</v>
      </c>
      <c r="C608" s="156" t="s">
        <v>3287</v>
      </c>
      <c r="D608" s="150"/>
      <c r="E608" s="171"/>
      <c r="F608" s="171" t="s">
        <v>2866</v>
      </c>
      <c r="G608" s="171">
        <v>11019275</v>
      </c>
      <c r="H608" s="171" t="s">
        <v>78</v>
      </c>
      <c r="I608" s="171" t="s">
        <v>765</v>
      </c>
      <c r="J608" s="171"/>
      <c r="K608" s="171" t="s">
        <v>61</v>
      </c>
      <c r="L608" s="154"/>
      <c r="M608" s="154"/>
      <c r="N608" s="171" t="s">
        <v>53</v>
      </c>
      <c r="O608" s="171" t="s">
        <v>62</v>
      </c>
      <c r="P608" s="176">
        <v>44487</v>
      </c>
      <c r="Q608" s="171" t="s">
        <v>1207</v>
      </c>
      <c r="R608" s="171" t="s">
        <v>303</v>
      </c>
      <c r="S608" s="171" t="s">
        <v>305</v>
      </c>
      <c r="T608" s="179">
        <v>45382</v>
      </c>
      <c r="U608" s="177">
        <v>3.681</v>
      </c>
      <c r="V608" s="177">
        <v>366.08957076881302</v>
      </c>
      <c r="W608" s="177">
        <v>1347.5757100000001</v>
      </c>
      <c r="X608" s="178">
        <v>7.0512820510000001E-3</v>
      </c>
      <c r="Y608" s="178">
        <v>2.0354725759999998E-3</v>
      </c>
      <c r="Z608" s="178">
        <v>1.7473475300000001E-4</v>
      </c>
    </row>
    <row r="609" spans="1:26" ht="13.5" thickBot="1" x14ac:dyDescent="0.25">
      <c r="A609" s="149">
        <v>8694</v>
      </c>
      <c r="B609" s="149">
        <v>12534</v>
      </c>
      <c r="C609" s="156" t="s">
        <v>3303</v>
      </c>
      <c r="D609" s="150"/>
      <c r="E609" s="171"/>
      <c r="F609" s="171" t="s">
        <v>2867</v>
      </c>
      <c r="G609" s="171">
        <v>11019282</v>
      </c>
      <c r="H609" s="171" t="s">
        <v>78</v>
      </c>
      <c r="I609" s="171" t="s">
        <v>241</v>
      </c>
      <c r="J609" s="154"/>
      <c r="K609" s="171" t="s">
        <v>61</v>
      </c>
      <c r="L609" s="154"/>
      <c r="M609" s="154"/>
      <c r="N609" s="171" t="s">
        <v>314</v>
      </c>
      <c r="O609" s="171" t="s">
        <v>62</v>
      </c>
      <c r="P609" s="176">
        <v>44497</v>
      </c>
      <c r="Q609" s="171" t="s">
        <v>1207</v>
      </c>
      <c r="R609" s="171" t="s">
        <v>303</v>
      </c>
      <c r="S609" s="171" t="s">
        <v>305</v>
      </c>
      <c r="T609" s="179">
        <v>45382</v>
      </c>
      <c r="U609" s="177">
        <v>3.681</v>
      </c>
      <c r="V609" s="177">
        <v>4468.7871746807896</v>
      </c>
      <c r="W609" s="177">
        <v>16449.605589999999</v>
      </c>
      <c r="X609" s="178">
        <v>9.5714042220000004E-3</v>
      </c>
      <c r="Y609" s="178">
        <v>2.4846634454999999E-2</v>
      </c>
      <c r="Z609" s="178">
        <v>2.1329545760000001E-3</v>
      </c>
    </row>
    <row r="610" spans="1:26" ht="13.5" thickBot="1" x14ac:dyDescent="0.25">
      <c r="A610" s="149">
        <v>8694</v>
      </c>
      <c r="B610" s="149">
        <v>12534</v>
      </c>
      <c r="C610" s="150" t="s">
        <v>3415</v>
      </c>
      <c r="D610" s="150"/>
      <c r="E610" s="171"/>
      <c r="F610" s="171" t="s">
        <v>2869</v>
      </c>
      <c r="G610" s="171">
        <v>11019295</v>
      </c>
      <c r="H610" s="171" t="s">
        <v>78</v>
      </c>
      <c r="I610" s="171" t="s">
        <v>943</v>
      </c>
      <c r="J610" s="171"/>
      <c r="K610" s="171" t="s">
        <v>61</v>
      </c>
      <c r="L610" s="154"/>
      <c r="M610" s="154"/>
      <c r="N610" s="171" t="s">
        <v>173</v>
      </c>
      <c r="O610" s="171" t="s">
        <v>62</v>
      </c>
      <c r="P610" s="176">
        <v>44508</v>
      </c>
      <c r="Q610" s="171" t="s">
        <v>1216</v>
      </c>
      <c r="R610" s="171" t="s">
        <v>303</v>
      </c>
      <c r="S610" s="171" t="s">
        <v>305</v>
      </c>
      <c r="T610" s="179">
        <v>45382</v>
      </c>
      <c r="U610" s="177">
        <v>3.9790999999999999</v>
      </c>
      <c r="V610" s="177">
        <v>587.81792113794597</v>
      </c>
      <c r="W610" s="177">
        <v>2338.9862899999998</v>
      </c>
      <c r="X610" s="178">
        <v>1.1602395230000001E-3</v>
      </c>
      <c r="Y610" s="178">
        <v>3.532968436E-3</v>
      </c>
      <c r="Z610" s="178">
        <v>3.0328699800000002E-4</v>
      </c>
    </row>
    <row r="611" spans="1:26" ht="13.5" thickBot="1" x14ac:dyDescent="0.25">
      <c r="A611" s="149">
        <v>8694</v>
      </c>
      <c r="B611" s="149">
        <v>12534</v>
      </c>
      <c r="C611" s="150" t="s">
        <v>2870</v>
      </c>
      <c r="D611" s="150"/>
      <c r="E611" s="171"/>
      <c r="F611" s="171" t="s">
        <v>2871</v>
      </c>
      <c r="G611" s="171">
        <v>11019336</v>
      </c>
      <c r="H611" s="171" t="s">
        <v>78</v>
      </c>
      <c r="I611" s="171" t="s">
        <v>943</v>
      </c>
      <c r="J611" s="171"/>
      <c r="K611" s="171" t="s">
        <v>61</v>
      </c>
      <c r="L611" s="154"/>
      <c r="M611" s="154"/>
      <c r="N611" s="171" t="s">
        <v>314</v>
      </c>
      <c r="O611" s="171" t="s">
        <v>62</v>
      </c>
      <c r="P611" s="176">
        <v>44518</v>
      </c>
      <c r="Q611" s="171" t="s">
        <v>1207</v>
      </c>
      <c r="R611" s="171" t="s">
        <v>303</v>
      </c>
      <c r="S611" s="171" t="s">
        <v>305</v>
      </c>
      <c r="T611" s="179">
        <v>45382</v>
      </c>
      <c r="U611" s="177">
        <v>3.681</v>
      </c>
      <c r="V611" s="177">
        <v>3763.5900624830201</v>
      </c>
      <c r="W611" s="177">
        <v>13853.775019999999</v>
      </c>
      <c r="X611" s="178">
        <v>2.2864002599999999E-3</v>
      </c>
      <c r="Y611" s="178">
        <v>2.0925710459000001E-2</v>
      </c>
      <c r="Z611" s="178">
        <v>1.796363606E-3</v>
      </c>
    </row>
    <row r="612" spans="1:26" ht="13.5" thickBot="1" x14ac:dyDescent="0.25">
      <c r="A612" s="149">
        <v>8694</v>
      </c>
      <c r="B612" s="149">
        <v>12534</v>
      </c>
      <c r="C612" s="150" t="s">
        <v>3416</v>
      </c>
      <c r="D612" s="156"/>
      <c r="E612" s="171"/>
      <c r="F612" s="171" t="s">
        <v>2873</v>
      </c>
      <c r="G612" s="171">
        <v>11019347</v>
      </c>
      <c r="H612" s="171" t="s">
        <v>78</v>
      </c>
      <c r="I612" s="171" t="s">
        <v>943</v>
      </c>
      <c r="J612" s="171"/>
      <c r="K612" s="171" t="s">
        <v>61</v>
      </c>
      <c r="L612" s="154"/>
      <c r="M612" s="154"/>
      <c r="N612" s="171" t="s">
        <v>173</v>
      </c>
      <c r="O612" s="171" t="s">
        <v>62</v>
      </c>
      <c r="P612" s="176">
        <v>44524</v>
      </c>
      <c r="Q612" s="171" t="s">
        <v>1216</v>
      </c>
      <c r="R612" s="171" t="s">
        <v>303</v>
      </c>
      <c r="S612" s="171" t="s">
        <v>305</v>
      </c>
      <c r="T612" s="179">
        <v>45382</v>
      </c>
      <c r="U612" s="177">
        <v>3.9790999999999999</v>
      </c>
      <c r="V612" s="177">
        <v>1720.43923500289</v>
      </c>
      <c r="W612" s="177">
        <v>6845.7997599999999</v>
      </c>
      <c r="X612" s="178">
        <v>1.2824560652E-2</v>
      </c>
      <c r="Y612" s="178">
        <v>1.0340374622E-2</v>
      </c>
      <c r="Z612" s="178">
        <v>8.8766747900000001E-4</v>
      </c>
    </row>
    <row r="613" spans="1:26" ht="13.5" thickBot="1" x14ac:dyDescent="0.25">
      <c r="A613" s="149">
        <v>8694</v>
      </c>
      <c r="B613" s="149">
        <v>12534</v>
      </c>
      <c r="C613" s="156" t="s">
        <v>3315</v>
      </c>
      <c r="D613" s="150"/>
      <c r="E613" s="171"/>
      <c r="F613" s="171" t="s">
        <v>2918</v>
      </c>
      <c r="G613" s="171">
        <v>11019348</v>
      </c>
      <c r="H613" s="171" t="s">
        <v>78</v>
      </c>
      <c r="I613" s="171" t="s">
        <v>943</v>
      </c>
      <c r="J613" s="171"/>
      <c r="K613" s="171" t="s">
        <v>61</v>
      </c>
      <c r="L613" s="154"/>
      <c r="M613" s="154"/>
      <c r="N613" s="171" t="s">
        <v>313</v>
      </c>
      <c r="O613" s="171" t="s">
        <v>62</v>
      </c>
      <c r="P613" s="176">
        <v>44671</v>
      </c>
      <c r="Q613" s="171" t="s">
        <v>1216</v>
      </c>
      <c r="R613" s="171" t="s">
        <v>303</v>
      </c>
      <c r="S613" s="171" t="s">
        <v>305</v>
      </c>
      <c r="T613" s="179">
        <v>45382</v>
      </c>
      <c r="U613" s="177">
        <v>3.9790999999999999</v>
      </c>
      <c r="V613" s="177">
        <v>2406.3020683068999</v>
      </c>
      <c r="W613" s="177">
        <v>9574.9165599999997</v>
      </c>
      <c r="X613" s="178">
        <v>7.0590781180000003E-3</v>
      </c>
      <c r="Y613" s="178">
        <v>1.4462623459E-2</v>
      </c>
      <c r="Z613" s="178">
        <v>1.241541141E-3</v>
      </c>
    </row>
    <row r="614" spans="1:26" ht="13.5" thickBot="1" x14ac:dyDescent="0.25">
      <c r="A614" s="149">
        <v>8694</v>
      </c>
      <c r="B614" s="149">
        <v>12534</v>
      </c>
      <c r="C614" s="156" t="s">
        <v>3417</v>
      </c>
      <c r="D614" s="150"/>
      <c r="E614" s="171"/>
      <c r="F614" s="171" t="s">
        <v>2874</v>
      </c>
      <c r="G614" s="171">
        <v>11019349</v>
      </c>
      <c r="H614" s="171" t="s">
        <v>78</v>
      </c>
      <c r="I614" s="171" t="s">
        <v>765</v>
      </c>
      <c r="J614" s="171"/>
      <c r="K614" s="171" t="s">
        <v>61</v>
      </c>
      <c r="L614" s="154"/>
      <c r="M614" s="154"/>
      <c r="N614" s="171" t="s">
        <v>314</v>
      </c>
      <c r="O614" s="171" t="s">
        <v>62</v>
      </c>
      <c r="P614" s="176">
        <v>44742</v>
      </c>
      <c r="Q614" s="171" t="s">
        <v>1216</v>
      </c>
      <c r="R614" s="171" t="s">
        <v>303</v>
      </c>
      <c r="S614" s="171" t="s">
        <v>305</v>
      </c>
      <c r="T614" s="179">
        <v>45382</v>
      </c>
      <c r="U614" s="177">
        <v>3.9790999999999999</v>
      </c>
      <c r="V614" s="177">
        <v>1355.1417003845099</v>
      </c>
      <c r="W614" s="177">
        <v>5392.2443400000002</v>
      </c>
      <c r="X614" s="190">
        <v>4.5171390012817001E-6</v>
      </c>
      <c r="Y614" s="178">
        <v>8.1448228820000003E-3</v>
      </c>
      <c r="Z614" s="178">
        <v>6.9919076000000003E-4</v>
      </c>
    </row>
    <row r="615" spans="1:26" ht="13.5" thickBot="1" x14ac:dyDescent="0.25">
      <c r="A615" s="149">
        <v>8694</v>
      </c>
      <c r="B615" s="149">
        <v>12534</v>
      </c>
      <c r="C615" s="150" t="s">
        <v>3428</v>
      </c>
      <c r="D615" s="150"/>
      <c r="E615" s="171"/>
      <c r="F615" s="171" t="s">
        <v>2920</v>
      </c>
      <c r="G615" s="171">
        <v>11019350</v>
      </c>
      <c r="H615" s="171" t="s">
        <v>78</v>
      </c>
      <c r="I615" s="171" t="s">
        <v>943</v>
      </c>
      <c r="J615" s="171"/>
      <c r="K615" s="171" t="s">
        <v>61</v>
      </c>
      <c r="L615" s="154"/>
      <c r="M615" s="154"/>
      <c r="N615" s="171" t="s">
        <v>109</v>
      </c>
      <c r="O615" s="171" t="s">
        <v>62</v>
      </c>
      <c r="P615" s="176">
        <v>45274</v>
      </c>
      <c r="Q615" s="171" t="s">
        <v>1216</v>
      </c>
      <c r="R615" s="171" t="s">
        <v>303</v>
      </c>
      <c r="S615" s="171" t="s">
        <v>305</v>
      </c>
      <c r="T615" s="179">
        <v>45382</v>
      </c>
      <c r="U615" s="177">
        <v>3.9790999999999999</v>
      </c>
      <c r="V615" s="177">
        <v>2695.7442235681401</v>
      </c>
      <c r="W615" s="177">
        <v>10726.635840000001</v>
      </c>
      <c r="X615" s="190">
        <v>2.69574422356814E-5</v>
      </c>
      <c r="Y615" s="178">
        <v>1.6202260789E-2</v>
      </c>
      <c r="Z615" s="178">
        <v>1.390879974E-3</v>
      </c>
    </row>
    <row r="616" spans="1:26" ht="13.5" thickBot="1" x14ac:dyDescent="0.25">
      <c r="A616" s="149">
        <v>8694</v>
      </c>
      <c r="B616" s="149">
        <v>12534</v>
      </c>
      <c r="C616" s="156" t="s">
        <v>2875</v>
      </c>
      <c r="D616" s="150"/>
      <c r="E616" s="171"/>
      <c r="F616" s="171" t="s">
        <v>2875</v>
      </c>
      <c r="G616" s="171">
        <v>11019362</v>
      </c>
      <c r="H616" s="171" t="s">
        <v>78</v>
      </c>
      <c r="I616" s="171" t="s">
        <v>943</v>
      </c>
      <c r="J616" s="171"/>
      <c r="K616" s="171" t="s">
        <v>61</v>
      </c>
      <c r="L616" s="154"/>
      <c r="M616" s="154"/>
      <c r="N616" s="171" t="s">
        <v>53</v>
      </c>
      <c r="O616" s="171" t="s">
        <v>62</v>
      </c>
      <c r="P616" s="176">
        <v>44564</v>
      </c>
      <c r="Q616" s="171" t="s">
        <v>1207</v>
      </c>
      <c r="R616" s="171" t="s">
        <v>303</v>
      </c>
      <c r="S616" s="171" t="s">
        <v>305</v>
      </c>
      <c r="T616" s="179">
        <v>45382</v>
      </c>
      <c r="U616" s="177">
        <v>3.681</v>
      </c>
      <c r="V616" s="177">
        <v>990.337025264874</v>
      </c>
      <c r="W616" s="177">
        <v>3645.4305899999999</v>
      </c>
      <c r="X616" s="178">
        <v>8.7478125000000004E-3</v>
      </c>
      <c r="Y616" s="178">
        <v>5.5063132549999999E-3</v>
      </c>
      <c r="Z616" s="178">
        <v>4.7268840599999998E-4</v>
      </c>
    </row>
    <row r="617" spans="1:26" ht="13.5" thickBot="1" x14ac:dyDescent="0.25">
      <c r="A617" s="149">
        <v>8694</v>
      </c>
      <c r="B617" s="149">
        <v>12534</v>
      </c>
      <c r="C617" s="156" t="s">
        <v>2878</v>
      </c>
      <c r="D617" s="156"/>
      <c r="E617" s="171"/>
      <c r="F617" s="171" t="s">
        <v>2878</v>
      </c>
      <c r="G617" s="171">
        <v>11019451</v>
      </c>
      <c r="H617" s="171" t="s">
        <v>78</v>
      </c>
      <c r="I617" s="171" t="s">
        <v>765</v>
      </c>
      <c r="J617" s="171"/>
      <c r="K617" s="171" t="s">
        <v>61</v>
      </c>
      <c r="L617" s="154"/>
      <c r="M617" s="154"/>
      <c r="N617" s="171" t="s">
        <v>314</v>
      </c>
      <c r="O617" s="171" t="s">
        <v>62</v>
      </c>
      <c r="P617" s="176">
        <v>44620</v>
      </c>
      <c r="Q617" s="171" t="s">
        <v>1207</v>
      </c>
      <c r="R617" s="171" t="s">
        <v>303</v>
      </c>
      <c r="S617" s="171" t="s">
        <v>305</v>
      </c>
      <c r="T617" s="179">
        <v>45382</v>
      </c>
      <c r="U617" s="177">
        <v>3.681</v>
      </c>
      <c r="V617" s="177">
        <v>310.55285248573801</v>
      </c>
      <c r="W617" s="177">
        <v>1143.1450500000001</v>
      </c>
      <c r="X617" s="178">
        <v>3.2559955660000001E-3</v>
      </c>
      <c r="Y617" s="178">
        <v>1.7266862130000001E-3</v>
      </c>
      <c r="Z617" s="178">
        <v>1.4822704699999999E-4</v>
      </c>
    </row>
    <row r="618" spans="1:26" ht="13.5" thickBot="1" x14ac:dyDescent="0.25">
      <c r="A618" s="149">
        <v>8694</v>
      </c>
      <c r="B618" s="149">
        <v>12534</v>
      </c>
      <c r="C618" s="150" t="s">
        <v>2879</v>
      </c>
      <c r="D618" s="150"/>
      <c r="E618" s="171"/>
      <c r="F618" s="171" t="s">
        <v>2880</v>
      </c>
      <c r="G618" s="171">
        <v>11019455</v>
      </c>
      <c r="H618" s="171" t="s">
        <v>78</v>
      </c>
      <c r="I618" s="171" t="s">
        <v>241</v>
      </c>
      <c r="J618" s="171"/>
      <c r="K618" s="171" t="s">
        <v>61</v>
      </c>
      <c r="L618" s="154"/>
      <c r="M618" s="154"/>
      <c r="N618" s="171" t="s">
        <v>314</v>
      </c>
      <c r="O618" s="171" t="s">
        <v>62</v>
      </c>
      <c r="P618" s="176">
        <v>44635</v>
      </c>
      <c r="Q618" s="171" t="s">
        <v>1207</v>
      </c>
      <c r="R618" s="171" t="s">
        <v>303</v>
      </c>
      <c r="S618" s="171" t="s">
        <v>305</v>
      </c>
      <c r="T618" s="179">
        <v>45382</v>
      </c>
      <c r="U618" s="177">
        <v>3.681</v>
      </c>
      <c r="V618" s="177">
        <v>4398.70281716925</v>
      </c>
      <c r="W618" s="177">
        <v>16191.62507</v>
      </c>
      <c r="X618" s="178">
        <v>5.8305089150000001E-3</v>
      </c>
      <c r="Y618" s="178">
        <v>2.4456962639000001E-2</v>
      </c>
      <c r="Z618" s="178">
        <v>2.0995032740000002E-3</v>
      </c>
    </row>
    <row r="619" spans="1:26" ht="13.5" thickBot="1" x14ac:dyDescent="0.25">
      <c r="A619" s="149">
        <v>8694</v>
      </c>
      <c r="B619" s="149">
        <v>12534</v>
      </c>
      <c r="C619" s="156" t="s">
        <v>3429</v>
      </c>
      <c r="D619" s="150"/>
      <c r="E619" s="171"/>
      <c r="F619" s="171" t="s">
        <v>2921</v>
      </c>
      <c r="G619" s="171">
        <v>11019456</v>
      </c>
      <c r="H619" s="171" t="s">
        <v>78</v>
      </c>
      <c r="I619" s="171" t="s">
        <v>765</v>
      </c>
      <c r="J619" s="171"/>
      <c r="K619" s="171" t="s">
        <v>61</v>
      </c>
      <c r="L619" s="154"/>
      <c r="M619" s="154"/>
      <c r="N619" s="171" t="s">
        <v>53</v>
      </c>
      <c r="O619" s="171" t="s">
        <v>62</v>
      </c>
      <c r="P619" s="176">
        <v>44788</v>
      </c>
      <c r="Q619" s="171" t="s">
        <v>1207</v>
      </c>
      <c r="R619" s="171" t="s">
        <v>303</v>
      </c>
      <c r="S619" s="171" t="s">
        <v>305</v>
      </c>
      <c r="T619" s="179">
        <v>45382</v>
      </c>
      <c r="U619" s="177">
        <v>3.681</v>
      </c>
      <c r="V619" s="177">
        <v>1150.2673811464299</v>
      </c>
      <c r="W619" s="177">
        <v>4234.1342299999997</v>
      </c>
      <c r="X619" s="190">
        <v>1.1502673811464299E-5</v>
      </c>
      <c r="Y619" s="178">
        <v>6.3955323950000004E-3</v>
      </c>
      <c r="Z619" s="178">
        <v>5.4902325300000001E-4</v>
      </c>
    </row>
    <row r="620" spans="1:26" ht="13.5" thickBot="1" x14ac:dyDescent="0.25">
      <c r="A620" s="149">
        <v>8694</v>
      </c>
      <c r="B620" s="149">
        <v>12534</v>
      </c>
      <c r="C620" s="150" t="s">
        <v>2916</v>
      </c>
      <c r="D620" s="150"/>
      <c r="E620" s="171"/>
      <c r="F620" s="171" t="s">
        <v>2922</v>
      </c>
      <c r="G620" s="171">
        <v>11019458</v>
      </c>
      <c r="H620" s="171" t="s">
        <v>78</v>
      </c>
      <c r="I620" s="171" t="s">
        <v>943</v>
      </c>
      <c r="J620" s="171"/>
      <c r="K620" s="171" t="s">
        <v>61</v>
      </c>
      <c r="L620" s="154"/>
      <c r="M620" s="154"/>
      <c r="N620" s="171" t="s">
        <v>314</v>
      </c>
      <c r="O620" s="171" t="s">
        <v>62</v>
      </c>
      <c r="P620" s="176">
        <v>44648</v>
      </c>
      <c r="Q620" s="171" t="s">
        <v>1207</v>
      </c>
      <c r="R620" s="171" t="s">
        <v>303</v>
      </c>
      <c r="S620" s="171" t="s">
        <v>305</v>
      </c>
      <c r="T620" s="179">
        <v>45382</v>
      </c>
      <c r="U620" s="177">
        <v>3.681</v>
      </c>
      <c r="V620" s="177">
        <v>3143.1519070904601</v>
      </c>
      <c r="W620" s="177">
        <v>11569.94217</v>
      </c>
      <c r="X620" s="178">
        <v>2.5881846799000002E-2</v>
      </c>
      <c r="Y620" s="178">
        <v>1.7476049635000001E-2</v>
      </c>
      <c r="Z620" s="178">
        <v>1.500228134E-3</v>
      </c>
    </row>
    <row r="621" spans="1:26" ht="13.5" thickBot="1" x14ac:dyDescent="0.25">
      <c r="A621" s="149">
        <v>8694</v>
      </c>
      <c r="B621" s="149">
        <v>12534</v>
      </c>
      <c r="C621" s="150" t="s">
        <v>2883</v>
      </c>
      <c r="D621" s="150"/>
      <c r="E621" s="171"/>
      <c r="F621" s="171" t="s">
        <v>2884</v>
      </c>
      <c r="G621" s="171">
        <v>11019473</v>
      </c>
      <c r="H621" s="171" t="s">
        <v>78</v>
      </c>
      <c r="I621" s="171" t="s">
        <v>765</v>
      </c>
      <c r="J621" s="171"/>
      <c r="K621" s="171" t="s">
        <v>61</v>
      </c>
      <c r="L621" s="154"/>
      <c r="M621" s="154"/>
      <c r="N621" s="171" t="s">
        <v>314</v>
      </c>
      <c r="O621" s="171" t="s">
        <v>62</v>
      </c>
      <c r="P621" s="176">
        <v>44707</v>
      </c>
      <c r="Q621" s="171" t="s">
        <v>1207</v>
      </c>
      <c r="R621" s="171" t="s">
        <v>303</v>
      </c>
      <c r="S621" s="171" t="s">
        <v>305</v>
      </c>
      <c r="T621" s="179">
        <v>45382</v>
      </c>
      <c r="U621" s="177">
        <v>3.681</v>
      </c>
      <c r="V621" s="177">
        <v>1002.47419994567</v>
      </c>
      <c r="W621" s="177">
        <v>3690.1075300000002</v>
      </c>
      <c r="X621" s="178">
        <v>9.4999999999999998E-3</v>
      </c>
      <c r="Y621" s="178">
        <v>5.5737964290000002E-3</v>
      </c>
      <c r="Z621" s="178">
        <v>4.7848148700000001E-4</v>
      </c>
    </row>
    <row r="622" spans="1:26" ht="13.5" thickBot="1" x14ac:dyDescent="0.25">
      <c r="A622" s="149">
        <v>8694</v>
      </c>
      <c r="B622" s="149">
        <v>12534</v>
      </c>
      <c r="C622" s="156" t="s">
        <v>3342</v>
      </c>
      <c r="D622" s="150"/>
      <c r="E622" s="171"/>
      <c r="F622" s="171" t="s">
        <v>2971</v>
      </c>
      <c r="G622" s="171">
        <v>11019475</v>
      </c>
      <c r="H622" s="171" t="s">
        <v>78</v>
      </c>
      <c r="I622" s="171" t="s">
        <v>943</v>
      </c>
      <c r="J622" s="171"/>
      <c r="K622" s="171" t="s">
        <v>61</v>
      </c>
      <c r="L622" s="154"/>
      <c r="M622" s="154"/>
      <c r="N622" s="171" t="s">
        <v>314</v>
      </c>
      <c r="O622" s="171" t="s">
        <v>62</v>
      </c>
      <c r="P622" s="176">
        <v>44728</v>
      </c>
      <c r="Q622" s="171" t="s">
        <v>1207</v>
      </c>
      <c r="R622" s="171" t="s">
        <v>303</v>
      </c>
      <c r="S622" s="171" t="s">
        <v>305</v>
      </c>
      <c r="T622" s="179">
        <v>45382</v>
      </c>
      <c r="U622" s="177">
        <v>3.681</v>
      </c>
      <c r="V622" s="177">
        <v>357.33407769627797</v>
      </c>
      <c r="W622" s="177">
        <v>1315.34674</v>
      </c>
      <c r="X622" s="190">
        <v>3.5733407769627798E-6</v>
      </c>
      <c r="Y622" s="178">
        <v>1.9867916860000002E-3</v>
      </c>
      <c r="Z622" s="178">
        <v>1.70555751E-4</v>
      </c>
    </row>
    <row r="623" spans="1:26" ht="13.5" thickBot="1" x14ac:dyDescent="0.25">
      <c r="A623" s="149">
        <v>8694</v>
      </c>
      <c r="B623" s="149">
        <v>12534</v>
      </c>
      <c r="C623" s="156" t="s">
        <v>3417</v>
      </c>
      <c r="D623" s="150"/>
      <c r="E623" s="171"/>
      <c r="F623" s="171" t="s">
        <v>2972</v>
      </c>
      <c r="G623" s="171">
        <v>11019476</v>
      </c>
      <c r="H623" s="171" t="s">
        <v>78</v>
      </c>
      <c r="I623" s="171" t="s">
        <v>765</v>
      </c>
      <c r="J623" s="171"/>
      <c r="K623" s="171" t="s">
        <v>61</v>
      </c>
      <c r="L623" s="154"/>
      <c r="M623" s="154"/>
      <c r="N623" s="171" t="s">
        <v>314</v>
      </c>
      <c r="O623" s="171" t="s">
        <v>62</v>
      </c>
      <c r="P623" s="176">
        <v>44742</v>
      </c>
      <c r="Q623" s="171" t="s">
        <v>1207</v>
      </c>
      <c r="R623" s="171" t="s">
        <v>303</v>
      </c>
      <c r="S623" s="171" t="s">
        <v>305</v>
      </c>
      <c r="T623" s="179">
        <v>45382</v>
      </c>
      <c r="U623" s="177">
        <v>3.681</v>
      </c>
      <c r="V623" s="177">
        <v>1281.5906737299599</v>
      </c>
      <c r="W623" s="177">
        <v>4717.5352700000003</v>
      </c>
      <c r="X623" s="190">
        <f>+V623/100000000</f>
        <v>1.2815906737299599E-5</v>
      </c>
      <c r="Y623" s="178">
        <v>7.125695126E-3</v>
      </c>
      <c r="Z623" s="178">
        <v>6.1170393299999997E-4</v>
      </c>
    </row>
    <row r="624" spans="1:26" ht="13.5" thickBot="1" x14ac:dyDescent="0.25">
      <c r="A624" s="149">
        <v>8694</v>
      </c>
      <c r="B624" s="149">
        <v>12534</v>
      </c>
      <c r="C624" s="150" t="s">
        <v>2870</v>
      </c>
      <c r="D624" s="150"/>
      <c r="E624" s="171"/>
      <c r="F624" s="171" t="s">
        <v>2886</v>
      </c>
      <c r="G624" s="171">
        <v>11019481</v>
      </c>
      <c r="H624" s="171" t="s">
        <v>78</v>
      </c>
      <c r="I624" s="171" t="s">
        <v>943</v>
      </c>
      <c r="J624" s="171"/>
      <c r="K624" s="171" t="s">
        <v>61</v>
      </c>
      <c r="L624" s="154"/>
      <c r="M624" s="154"/>
      <c r="N624" s="171" t="s">
        <v>314</v>
      </c>
      <c r="O624" s="171" t="s">
        <v>62</v>
      </c>
      <c r="P624" s="176">
        <v>44763</v>
      </c>
      <c r="Q624" s="171" t="s">
        <v>1207</v>
      </c>
      <c r="R624" s="171" t="s">
        <v>303</v>
      </c>
      <c r="S624" s="171" t="s">
        <v>305</v>
      </c>
      <c r="T624" s="179">
        <v>45382</v>
      </c>
      <c r="U624" s="177">
        <v>3.681</v>
      </c>
      <c r="V624" s="177">
        <v>1190.2019994566699</v>
      </c>
      <c r="W624" s="177">
        <v>4381.1335600000002</v>
      </c>
      <c r="X624" s="190">
        <v>5.9510099972833495E-6</v>
      </c>
      <c r="Y624" s="178">
        <v>6.6175704619999996E-3</v>
      </c>
      <c r="Z624" s="178">
        <v>5.68084068E-4</v>
      </c>
    </row>
    <row r="625" spans="1:26" ht="13.5" thickBot="1" x14ac:dyDescent="0.25">
      <c r="A625" s="149">
        <v>8694</v>
      </c>
      <c r="B625" s="149">
        <v>12534</v>
      </c>
      <c r="C625" s="150" t="s">
        <v>2924</v>
      </c>
      <c r="D625" s="150"/>
      <c r="E625" s="171"/>
      <c r="F625" s="171" t="s">
        <v>2925</v>
      </c>
      <c r="G625" s="171">
        <v>11019482</v>
      </c>
      <c r="H625" s="171" t="s">
        <v>78</v>
      </c>
      <c r="I625" s="171" t="s">
        <v>943</v>
      </c>
      <c r="J625" s="171"/>
      <c r="K625" s="171" t="s">
        <v>61</v>
      </c>
      <c r="L625" s="154"/>
      <c r="M625" s="154"/>
      <c r="N625" s="171" t="s">
        <v>314</v>
      </c>
      <c r="O625" s="171" t="s">
        <v>62</v>
      </c>
      <c r="P625" s="176">
        <v>44774</v>
      </c>
      <c r="Q625" s="171" t="s">
        <v>1207</v>
      </c>
      <c r="R625" s="171" t="s">
        <v>303</v>
      </c>
      <c r="S625" s="171" t="s">
        <v>305</v>
      </c>
      <c r="T625" s="179">
        <v>45382</v>
      </c>
      <c r="U625" s="177">
        <v>3.681</v>
      </c>
      <c r="V625" s="177">
        <v>1064.3384813909299</v>
      </c>
      <c r="W625" s="177">
        <v>3917.8299499999998</v>
      </c>
      <c r="X625" s="178">
        <v>3.8584000000000001E-3</v>
      </c>
      <c r="Y625" s="178">
        <v>5.9177642940000004E-3</v>
      </c>
      <c r="Z625" s="178">
        <v>5.0800934199999996E-4</v>
      </c>
    </row>
    <row r="626" spans="1:26" ht="13.5" thickBot="1" x14ac:dyDescent="0.25">
      <c r="A626" s="149">
        <v>8694</v>
      </c>
      <c r="B626" s="149">
        <v>12534</v>
      </c>
      <c r="C626" s="156" t="s">
        <v>3293</v>
      </c>
      <c r="D626" s="150"/>
      <c r="E626" s="171"/>
      <c r="F626" s="171" t="s">
        <v>2887</v>
      </c>
      <c r="G626" s="171">
        <v>11019483</v>
      </c>
      <c r="H626" s="171" t="s">
        <v>78</v>
      </c>
      <c r="I626" s="171" t="s">
        <v>765</v>
      </c>
      <c r="J626" s="171"/>
      <c r="K626" s="171" t="s">
        <v>61</v>
      </c>
      <c r="L626" s="154"/>
      <c r="M626" s="154"/>
      <c r="N626" s="171" t="s">
        <v>53</v>
      </c>
      <c r="O626" s="171" t="s">
        <v>62</v>
      </c>
      <c r="P626" s="176">
        <v>44783</v>
      </c>
      <c r="Q626" s="171" t="s">
        <v>1207</v>
      </c>
      <c r="R626" s="171" t="s">
        <v>303</v>
      </c>
      <c r="S626" s="171" t="s">
        <v>305</v>
      </c>
      <c r="T626" s="179">
        <v>45382</v>
      </c>
      <c r="U626" s="177">
        <v>3.681</v>
      </c>
      <c r="V626" s="177">
        <v>654.96365389839696</v>
      </c>
      <c r="W626" s="177">
        <v>2410.92121</v>
      </c>
      <c r="X626" s="190">
        <v>2.6198546155935879E-6</v>
      </c>
      <c r="Y626" s="178">
        <v>3.6416239690000001E-3</v>
      </c>
      <c r="Z626" s="178">
        <v>3.1261451200000003E-4</v>
      </c>
    </row>
    <row r="627" spans="1:26" ht="13.5" thickBot="1" x14ac:dyDescent="0.25">
      <c r="A627" s="149">
        <v>8694</v>
      </c>
      <c r="B627" s="149">
        <v>12534</v>
      </c>
      <c r="C627" s="156" t="s">
        <v>3378</v>
      </c>
      <c r="D627" s="150"/>
      <c r="E627" s="171"/>
      <c r="F627" s="171" t="s">
        <v>2973</v>
      </c>
      <c r="G627" s="171">
        <v>11019485</v>
      </c>
      <c r="H627" s="171" t="s">
        <v>78</v>
      </c>
      <c r="I627" s="171" t="s">
        <v>943</v>
      </c>
      <c r="J627" s="171"/>
      <c r="K627" s="171" t="s">
        <v>61</v>
      </c>
      <c r="L627" s="154"/>
      <c r="M627" s="154"/>
      <c r="N627" s="171" t="s">
        <v>314</v>
      </c>
      <c r="O627" s="171" t="s">
        <v>62</v>
      </c>
      <c r="P627" s="176">
        <v>44798</v>
      </c>
      <c r="Q627" s="171" t="s">
        <v>1207</v>
      </c>
      <c r="R627" s="171" t="s">
        <v>303</v>
      </c>
      <c r="S627" s="171" t="s">
        <v>305</v>
      </c>
      <c r="T627" s="179">
        <v>45382</v>
      </c>
      <c r="U627" s="177">
        <v>3.681</v>
      </c>
      <c r="V627" s="177">
        <v>815.738065743005</v>
      </c>
      <c r="W627" s="177">
        <v>3002.73182</v>
      </c>
      <c r="X627" s="178">
        <v>1.5870637399999998E-2</v>
      </c>
      <c r="Y627" s="178">
        <v>4.5355360940000002E-3</v>
      </c>
      <c r="Z627" s="178">
        <v>3.89352227E-4</v>
      </c>
    </row>
    <row r="628" spans="1:26" ht="13.5" thickBot="1" x14ac:dyDescent="0.25">
      <c r="A628" s="149">
        <v>8694</v>
      </c>
      <c r="B628" s="149">
        <v>12534</v>
      </c>
      <c r="C628" s="156" t="s">
        <v>3431</v>
      </c>
      <c r="D628" s="156"/>
      <c r="E628" s="171"/>
      <c r="F628" s="171" t="s">
        <v>2926</v>
      </c>
      <c r="G628" s="171">
        <v>11019591</v>
      </c>
      <c r="H628" s="171" t="s">
        <v>78</v>
      </c>
      <c r="I628" s="171" t="s">
        <v>943</v>
      </c>
      <c r="J628" s="171"/>
      <c r="K628" s="171" t="s">
        <v>61</v>
      </c>
      <c r="L628" s="154"/>
      <c r="M628" s="154"/>
      <c r="N628" s="171" t="s">
        <v>314</v>
      </c>
      <c r="O628" s="171" t="s">
        <v>62</v>
      </c>
      <c r="P628" s="176">
        <v>44605</v>
      </c>
      <c r="Q628" s="171" t="s">
        <v>1207</v>
      </c>
      <c r="R628" s="171" t="s">
        <v>303</v>
      </c>
      <c r="S628" s="171" t="s">
        <v>305</v>
      </c>
      <c r="T628" s="179">
        <v>45382</v>
      </c>
      <c r="U628" s="177">
        <v>3.681</v>
      </c>
      <c r="V628" s="177">
        <v>3788.2340885628901</v>
      </c>
      <c r="W628" s="177">
        <v>13944.489680000001</v>
      </c>
      <c r="X628" s="190">
        <v>1.8941170442814451E-5</v>
      </c>
      <c r="Y628" s="178">
        <v>2.1062732224E-2</v>
      </c>
      <c r="Z628" s="178">
        <v>1.808126214E-3</v>
      </c>
    </row>
    <row r="629" spans="1:26" ht="13.5" thickBot="1" x14ac:dyDescent="0.25">
      <c r="A629" s="149">
        <v>8694</v>
      </c>
      <c r="B629" s="149">
        <v>12534</v>
      </c>
      <c r="C629" s="150" t="s">
        <v>2927</v>
      </c>
      <c r="D629" s="156"/>
      <c r="E629" s="171"/>
      <c r="F629" s="171" t="s">
        <v>2928</v>
      </c>
      <c r="G629" s="171">
        <v>11019763</v>
      </c>
      <c r="H629" s="171" t="s">
        <v>78</v>
      </c>
      <c r="I629" s="171" t="s">
        <v>943</v>
      </c>
      <c r="J629" s="171"/>
      <c r="K629" s="171" t="s">
        <v>61</v>
      </c>
      <c r="L629" s="154"/>
      <c r="M629" s="154"/>
      <c r="N629" s="171" t="s">
        <v>315</v>
      </c>
      <c r="O629" s="171" t="s">
        <v>62</v>
      </c>
      <c r="P629" s="176">
        <v>45082</v>
      </c>
      <c r="Q629" s="171" t="s">
        <v>1213</v>
      </c>
      <c r="R629" s="171" t="s">
        <v>303</v>
      </c>
      <c r="S629" s="171" t="s">
        <v>305</v>
      </c>
      <c r="T629" s="179">
        <v>45382</v>
      </c>
      <c r="U629" s="177">
        <v>4.6535000000000002</v>
      </c>
      <c r="V629" s="177">
        <v>2355.4968840657598</v>
      </c>
      <c r="W629" s="177">
        <v>10961.304749999999</v>
      </c>
      <c r="X629" s="178">
        <v>6.6390625E-4</v>
      </c>
      <c r="Y629" s="178">
        <v>1.6556721119000001E-2</v>
      </c>
      <c r="Z629" s="178">
        <v>1.421308553E-3</v>
      </c>
    </row>
    <row r="630" spans="1:26" ht="13.5" thickBot="1" x14ac:dyDescent="0.25">
      <c r="A630" s="149">
        <v>8694</v>
      </c>
      <c r="B630" s="149">
        <v>12534</v>
      </c>
      <c r="C630" s="156" t="s">
        <v>3382</v>
      </c>
      <c r="D630" s="150"/>
      <c r="E630" s="171"/>
      <c r="F630" s="171" t="s">
        <v>2890</v>
      </c>
      <c r="G630" s="171">
        <v>11019972</v>
      </c>
      <c r="H630" s="171" t="s">
        <v>78</v>
      </c>
      <c r="I630" s="171" t="s">
        <v>765</v>
      </c>
      <c r="J630" s="171"/>
      <c r="K630" s="171" t="s">
        <v>61</v>
      </c>
      <c r="L630" s="154"/>
      <c r="M630" s="154"/>
      <c r="N630" s="171" t="s">
        <v>314</v>
      </c>
      <c r="O630" s="171" t="s">
        <v>62</v>
      </c>
      <c r="P630" s="176">
        <v>44812</v>
      </c>
      <c r="Q630" s="171" t="s">
        <v>1207</v>
      </c>
      <c r="R630" s="171" t="s">
        <v>303</v>
      </c>
      <c r="S630" s="171" t="s">
        <v>305</v>
      </c>
      <c r="T630" s="179">
        <v>45382</v>
      </c>
      <c r="U630" s="177">
        <v>3.681</v>
      </c>
      <c r="V630" s="177">
        <v>854.49120076066299</v>
      </c>
      <c r="W630" s="177">
        <v>3145.38211</v>
      </c>
      <c r="X630" s="190">
        <v>8.5449120076066299E-6</v>
      </c>
      <c r="Y630" s="178">
        <v>4.7510050670000002E-3</v>
      </c>
      <c r="Z630" s="178">
        <v>4.0784912000000001E-4</v>
      </c>
    </row>
    <row r="631" spans="1:26" ht="13.5" thickBot="1" x14ac:dyDescent="0.25">
      <c r="A631" s="149">
        <v>8694</v>
      </c>
      <c r="B631" s="149">
        <v>12534</v>
      </c>
      <c r="C631" s="156" t="s">
        <v>3382</v>
      </c>
      <c r="D631" s="156"/>
      <c r="E631" s="171"/>
      <c r="F631" s="171" t="s">
        <v>2891</v>
      </c>
      <c r="G631" s="171">
        <v>11019974</v>
      </c>
      <c r="H631" s="171" t="s">
        <v>78</v>
      </c>
      <c r="I631" s="171" t="s">
        <v>765</v>
      </c>
      <c r="J631" s="154"/>
      <c r="K631" s="171" t="s">
        <v>61</v>
      </c>
      <c r="L631" s="154"/>
      <c r="M631" s="154"/>
      <c r="N631" s="171" t="s">
        <v>314</v>
      </c>
      <c r="O631" s="171" t="s">
        <v>62</v>
      </c>
      <c r="P631" s="176">
        <v>44812</v>
      </c>
      <c r="Q631" s="171" t="s">
        <v>1207</v>
      </c>
      <c r="R631" s="171" t="s">
        <v>303</v>
      </c>
      <c r="S631" s="171" t="s">
        <v>305</v>
      </c>
      <c r="T631" s="179">
        <v>45382</v>
      </c>
      <c r="U631" s="177">
        <v>3.681</v>
      </c>
      <c r="V631" s="177">
        <v>211.98399891333901</v>
      </c>
      <c r="W631" s="177">
        <v>780.31309999999996</v>
      </c>
      <c r="X631" s="190">
        <v>2.11983998913339E-6</v>
      </c>
      <c r="Y631" s="178">
        <v>1.1786394660000001E-3</v>
      </c>
      <c r="Z631" s="178">
        <v>1.01180079E-4</v>
      </c>
    </row>
    <row r="632" spans="1:26" ht="13.5" thickBot="1" x14ac:dyDescent="0.25">
      <c r="A632" s="149">
        <v>8694</v>
      </c>
      <c r="B632" s="149">
        <v>12534</v>
      </c>
      <c r="C632" s="150" t="s">
        <v>2929</v>
      </c>
      <c r="D632" s="150"/>
      <c r="E632" s="171"/>
      <c r="F632" s="171" t="s">
        <v>2930</v>
      </c>
      <c r="G632" s="171">
        <v>11019977</v>
      </c>
      <c r="H632" s="171" t="s">
        <v>78</v>
      </c>
      <c r="I632" s="171" t="s">
        <v>943</v>
      </c>
      <c r="J632" s="171"/>
      <c r="K632" s="171" t="s">
        <v>61</v>
      </c>
      <c r="L632" s="154"/>
      <c r="M632" s="154"/>
      <c r="N632" s="171" t="s">
        <v>53</v>
      </c>
      <c r="O632" s="171" t="s">
        <v>62</v>
      </c>
      <c r="P632" s="176">
        <v>44858</v>
      </c>
      <c r="Q632" s="171" t="s">
        <v>1207</v>
      </c>
      <c r="R632" s="171" t="s">
        <v>303</v>
      </c>
      <c r="S632" s="171" t="s">
        <v>305</v>
      </c>
      <c r="T632" s="179">
        <v>45382</v>
      </c>
      <c r="U632" s="177">
        <v>3.681</v>
      </c>
      <c r="V632" s="177">
        <v>1193.7610377614801</v>
      </c>
      <c r="W632" s="177">
        <v>4394.2343799999999</v>
      </c>
      <c r="X632" s="178">
        <v>1.2672812161E-2</v>
      </c>
      <c r="Y632" s="178">
        <v>6.6373588560000004E-3</v>
      </c>
      <c r="Z632" s="178">
        <v>5.6978279899999997E-4</v>
      </c>
    </row>
    <row r="633" spans="1:26" ht="13.5" thickBot="1" x14ac:dyDescent="0.25">
      <c r="A633" s="149">
        <v>8694</v>
      </c>
      <c r="B633" s="149">
        <v>12534</v>
      </c>
      <c r="C633" s="150" t="s">
        <v>2931</v>
      </c>
      <c r="D633" s="150"/>
      <c r="E633" s="171"/>
      <c r="F633" s="171" t="s">
        <v>2932</v>
      </c>
      <c r="G633" s="171">
        <v>11019978</v>
      </c>
      <c r="H633" s="171" t="s">
        <v>78</v>
      </c>
      <c r="I633" s="171" t="s">
        <v>241</v>
      </c>
      <c r="J633" s="171"/>
      <c r="K633" s="171" t="s">
        <v>61</v>
      </c>
      <c r="L633" s="154"/>
      <c r="M633" s="154"/>
      <c r="N633" s="171" t="s">
        <v>313</v>
      </c>
      <c r="O633" s="171" t="s">
        <v>62</v>
      </c>
      <c r="P633" s="176">
        <v>44950</v>
      </c>
      <c r="Q633" s="171" t="s">
        <v>1213</v>
      </c>
      <c r="R633" s="171" t="s">
        <v>303</v>
      </c>
      <c r="S633" s="171" t="s">
        <v>305</v>
      </c>
      <c r="T633" s="179">
        <v>45382</v>
      </c>
      <c r="U633" s="177">
        <v>4.6535000000000002</v>
      </c>
      <c r="V633" s="177">
        <v>550.420911142151</v>
      </c>
      <c r="W633" s="177">
        <v>2561.3837100000001</v>
      </c>
      <c r="X633" s="178">
        <v>2.6421851970000001E-3</v>
      </c>
      <c r="Y633" s="178">
        <v>3.8688930499999998E-3</v>
      </c>
      <c r="Z633" s="178">
        <v>3.3212438199999998E-4</v>
      </c>
    </row>
    <row r="634" spans="1:26" ht="13.5" thickBot="1" x14ac:dyDescent="0.25">
      <c r="A634" s="149">
        <v>8694</v>
      </c>
      <c r="B634" s="149">
        <v>12534</v>
      </c>
      <c r="C634" s="150" t="s">
        <v>2933</v>
      </c>
      <c r="D634" s="150"/>
      <c r="E634" s="171"/>
      <c r="F634" s="171" t="s">
        <v>2934</v>
      </c>
      <c r="G634" s="171">
        <v>11019980</v>
      </c>
      <c r="H634" s="171" t="s">
        <v>78</v>
      </c>
      <c r="I634" s="171" t="s">
        <v>943</v>
      </c>
      <c r="J634" s="171"/>
      <c r="K634" s="171" t="s">
        <v>61</v>
      </c>
      <c r="L634" s="154"/>
      <c r="M634" s="154"/>
      <c r="N634" s="171" t="s">
        <v>314</v>
      </c>
      <c r="O634" s="171" t="s">
        <v>62</v>
      </c>
      <c r="P634" s="176">
        <v>44887</v>
      </c>
      <c r="Q634" s="171" t="s">
        <v>1207</v>
      </c>
      <c r="R634" s="171" t="s">
        <v>303</v>
      </c>
      <c r="S634" s="171" t="s">
        <v>305</v>
      </c>
      <c r="T634" s="179">
        <v>45382</v>
      </c>
      <c r="U634" s="177">
        <v>3.681</v>
      </c>
      <c r="V634" s="177">
        <v>2638.10481934257</v>
      </c>
      <c r="W634" s="177">
        <v>9710.86384</v>
      </c>
      <c r="X634" s="178">
        <v>2.4323768199999998E-2</v>
      </c>
      <c r="Y634" s="178">
        <v>1.4667967735999999E-2</v>
      </c>
      <c r="Z634" s="178">
        <v>1.2591688809999999E-3</v>
      </c>
    </row>
    <row r="635" spans="1:26" ht="13.5" thickBot="1" x14ac:dyDescent="0.25">
      <c r="A635" s="149">
        <v>8694</v>
      </c>
      <c r="B635" s="149">
        <v>12534</v>
      </c>
      <c r="C635" s="156" t="s">
        <v>3432</v>
      </c>
      <c r="D635" s="150"/>
      <c r="E635" s="171"/>
      <c r="F635" s="171" t="s">
        <v>2935</v>
      </c>
      <c r="G635" s="171">
        <v>11019985</v>
      </c>
      <c r="H635" s="171" t="s">
        <v>78</v>
      </c>
      <c r="I635" s="171" t="s">
        <v>765</v>
      </c>
      <c r="J635" s="171"/>
      <c r="K635" s="171" t="s">
        <v>61</v>
      </c>
      <c r="L635" s="154"/>
      <c r="M635" s="154"/>
      <c r="N635" s="171" t="s">
        <v>314</v>
      </c>
      <c r="O635" s="171" t="s">
        <v>62</v>
      </c>
      <c r="P635" s="176">
        <v>44929</v>
      </c>
      <c r="Q635" s="171" t="s">
        <v>1207</v>
      </c>
      <c r="R635" s="171" t="s">
        <v>303</v>
      </c>
      <c r="S635" s="171" t="s">
        <v>305</v>
      </c>
      <c r="T635" s="179">
        <v>45382</v>
      </c>
      <c r="U635" s="177">
        <v>3.681</v>
      </c>
      <c r="V635" s="177">
        <v>276.187818527574</v>
      </c>
      <c r="W635" s="177">
        <v>1016.64736</v>
      </c>
      <c r="X635" s="178">
        <v>1.5205666499999999</v>
      </c>
      <c r="Y635" s="178">
        <v>1.535615257E-3</v>
      </c>
      <c r="Z635" s="178">
        <v>1.31824597E-4</v>
      </c>
    </row>
    <row r="636" spans="1:26" ht="13.5" thickBot="1" x14ac:dyDescent="0.25">
      <c r="A636" s="149">
        <v>8694</v>
      </c>
      <c r="B636" s="149">
        <v>12534</v>
      </c>
      <c r="C636" s="156" t="s">
        <v>3432</v>
      </c>
      <c r="D636" s="150"/>
      <c r="E636" s="171"/>
      <c r="F636" s="171" t="s">
        <v>2936</v>
      </c>
      <c r="G636" s="171">
        <v>11019986</v>
      </c>
      <c r="H636" s="171" t="s">
        <v>78</v>
      </c>
      <c r="I636" s="171" t="s">
        <v>765</v>
      </c>
      <c r="J636" s="171"/>
      <c r="K636" s="171" t="s">
        <v>61</v>
      </c>
      <c r="L636" s="154"/>
      <c r="M636" s="154"/>
      <c r="N636" s="171" t="s">
        <v>314</v>
      </c>
      <c r="O636" s="171" t="s">
        <v>62</v>
      </c>
      <c r="P636" s="176">
        <v>44929</v>
      </c>
      <c r="Q636" s="171" t="s">
        <v>1207</v>
      </c>
      <c r="R636" s="171" t="s">
        <v>303</v>
      </c>
      <c r="S636" s="171" t="s">
        <v>305</v>
      </c>
      <c r="T636" s="179">
        <v>45382</v>
      </c>
      <c r="U636" s="177">
        <v>3.681</v>
      </c>
      <c r="V636" s="177">
        <v>147.56702798152699</v>
      </c>
      <c r="W636" s="177">
        <v>543.19422999999995</v>
      </c>
      <c r="X636" s="178">
        <v>1.2049601780000001E-3</v>
      </c>
      <c r="Y636" s="178">
        <v>8.2047854500000002E-4</v>
      </c>
      <c r="Z636" s="178">
        <v>7.0433823622215901E-5</v>
      </c>
    </row>
    <row r="637" spans="1:26" ht="13.5" thickBot="1" x14ac:dyDescent="0.25">
      <c r="A637" s="149">
        <v>8694</v>
      </c>
      <c r="B637" s="149">
        <v>12534</v>
      </c>
      <c r="C637" s="156" t="s">
        <v>3419</v>
      </c>
      <c r="D637" s="156"/>
      <c r="E637" s="171"/>
      <c r="F637" s="171" t="s">
        <v>2892</v>
      </c>
      <c r="G637" s="171">
        <v>11019987</v>
      </c>
      <c r="H637" s="171" t="s">
        <v>78</v>
      </c>
      <c r="I637" s="171" t="s">
        <v>943</v>
      </c>
      <c r="J637" s="154"/>
      <c r="K637" s="171" t="s">
        <v>61</v>
      </c>
      <c r="L637" s="154"/>
      <c r="M637" s="154"/>
      <c r="N637" s="171" t="s">
        <v>314</v>
      </c>
      <c r="O637" s="171" t="s">
        <v>62</v>
      </c>
      <c r="P637" s="176">
        <v>44915</v>
      </c>
      <c r="Q637" s="171" t="s">
        <v>1207</v>
      </c>
      <c r="R637" s="171" t="s">
        <v>303</v>
      </c>
      <c r="S637" s="171" t="s">
        <v>305</v>
      </c>
      <c r="T637" s="179">
        <v>45382</v>
      </c>
      <c r="U637" s="177">
        <v>3.681</v>
      </c>
      <c r="V637" s="177">
        <v>1223.9659983700101</v>
      </c>
      <c r="W637" s="177">
        <v>4505.4188400000003</v>
      </c>
      <c r="X637" s="178">
        <v>1.1865459E-2</v>
      </c>
      <c r="Y637" s="178">
        <v>6.8052996390000004E-3</v>
      </c>
      <c r="Z637" s="178">
        <v>5.8419964400000001E-4</v>
      </c>
    </row>
    <row r="638" spans="1:26" ht="13.5" thickBot="1" x14ac:dyDescent="0.25">
      <c r="A638" s="149">
        <v>8694</v>
      </c>
      <c r="B638" s="149">
        <v>12534</v>
      </c>
      <c r="C638" s="156" t="s">
        <v>3369</v>
      </c>
      <c r="D638" s="156"/>
      <c r="E638" s="171"/>
      <c r="F638" s="171" t="s">
        <v>2937</v>
      </c>
      <c r="G638" s="171">
        <v>11019991</v>
      </c>
      <c r="H638" s="171" t="s">
        <v>78</v>
      </c>
      <c r="I638" s="171" t="s">
        <v>943</v>
      </c>
      <c r="J638" s="171"/>
      <c r="K638" s="171" t="s">
        <v>61</v>
      </c>
      <c r="L638" s="154"/>
      <c r="M638" s="154"/>
      <c r="N638" s="171" t="s">
        <v>314</v>
      </c>
      <c r="O638" s="171" t="s">
        <v>62</v>
      </c>
      <c r="P638" s="176">
        <v>44938</v>
      </c>
      <c r="Q638" s="171" t="s">
        <v>1207</v>
      </c>
      <c r="R638" s="171" t="s">
        <v>303</v>
      </c>
      <c r="S638" s="171" t="s">
        <v>305</v>
      </c>
      <c r="T638" s="179">
        <v>45382</v>
      </c>
      <c r="U638" s="177">
        <v>3.681</v>
      </c>
      <c r="V638" s="177">
        <v>5721.9357511545804</v>
      </c>
      <c r="W638" s="177">
        <v>21062.445500000002</v>
      </c>
      <c r="X638" s="178">
        <v>3.6775525600000001E-3</v>
      </c>
      <c r="Y638" s="178">
        <v>3.1814190388999998E-2</v>
      </c>
      <c r="Z638" s="178">
        <v>2.7310830810000001E-3</v>
      </c>
    </row>
    <row r="639" spans="1:26" ht="13.5" thickBot="1" x14ac:dyDescent="0.25">
      <c r="A639" s="149">
        <v>8694</v>
      </c>
      <c r="B639" s="149">
        <v>12534</v>
      </c>
      <c r="C639" s="156" t="s">
        <v>3420</v>
      </c>
      <c r="D639" s="156"/>
      <c r="E639" s="171"/>
      <c r="F639" s="171" t="s">
        <v>2893</v>
      </c>
      <c r="G639" s="171">
        <v>11019993</v>
      </c>
      <c r="H639" s="171" t="s">
        <v>78</v>
      </c>
      <c r="I639" s="171" t="s">
        <v>2889</v>
      </c>
      <c r="J639" s="154"/>
      <c r="K639" s="171" t="s">
        <v>61</v>
      </c>
      <c r="L639" s="154"/>
      <c r="M639" s="154"/>
      <c r="N639" s="171" t="s">
        <v>314</v>
      </c>
      <c r="O639" s="171" t="s">
        <v>62</v>
      </c>
      <c r="P639" s="176">
        <v>44957</v>
      </c>
      <c r="Q639" s="171" t="s">
        <v>1207</v>
      </c>
      <c r="R639" s="171" t="s">
        <v>303</v>
      </c>
      <c r="S639" s="171" t="s">
        <v>305</v>
      </c>
      <c r="T639" s="179">
        <v>45382</v>
      </c>
      <c r="U639" s="177">
        <v>3.681</v>
      </c>
      <c r="V639" s="177">
        <v>2974.8022874219</v>
      </c>
      <c r="W639" s="177">
        <v>10950.247219999999</v>
      </c>
      <c r="X639" s="178">
        <v>1.7630032451000002E-2</v>
      </c>
      <c r="Y639" s="178">
        <v>1.6540019052000001E-2</v>
      </c>
      <c r="Z639" s="178">
        <v>1.419874768E-3</v>
      </c>
    </row>
    <row r="640" spans="1:26" ht="13.5" thickBot="1" x14ac:dyDescent="0.25">
      <c r="A640" s="149">
        <v>8694</v>
      </c>
      <c r="B640" s="149">
        <v>12534</v>
      </c>
      <c r="C640" s="150" t="s">
        <v>2938</v>
      </c>
      <c r="D640" s="150"/>
      <c r="E640" s="171"/>
      <c r="F640" s="171" t="s">
        <v>2939</v>
      </c>
      <c r="G640" s="171">
        <v>11019995</v>
      </c>
      <c r="H640" s="171" t="s">
        <v>78</v>
      </c>
      <c r="I640" s="171" t="s">
        <v>943</v>
      </c>
      <c r="J640" s="171"/>
      <c r="K640" s="171" t="s">
        <v>61</v>
      </c>
      <c r="L640" s="154"/>
      <c r="M640" s="154"/>
      <c r="N640" s="171" t="s">
        <v>314</v>
      </c>
      <c r="O640" s="171" t="s">
        <v>62</v>
      </c>
      <c r="P640" s="176">
        <v>45098</v>
      </c>
      <c r="Q640" s="171" t="s">
        <v>1207</v>
      </c>
      <c r="R640" s="171" t="s">
        <v>303</v>
      </c>
      <c r="S640" s="171" t="s">
        <v>305</v>
      </c>
      <c r="T640" s="179">
        <v>45382</v>
      </c>
      <c r="U640" s="177">
        <v>3.681</v>
      </c>
      <c r="V640" s="177">
        <v>1926.4339826134201</v>
      </c>
      <c r="W640" s="177">
        <v>7091.2034899999999</v>
      </c>
      <c r="X640" s="178">
        <v>1.068175713E-3</v>
      </c>
      <c r="Y640" s="178">
        <v>1.0711049574999999E-2</v>
      </c>
      <c r="Z640" s="178">
        <v>9.1948799899999999E-4</v>
      </c>
    </row>
    <row r="641" spans="1:26" ht="13.5" thickBot="1" x14ac:dyDescent="0.25">
      <c r="A641" s="149">
        <v>8694</v>
      </c>
      <c r="B641" s="149">
        <v>12534</v>
      </c>
      <c r="C641" s="156" t="s">
        <v>3332</v>
      </c>
      <c r="D641" s="150"/>
      <c r="E641" s="171"/>
      <c r="F641" s="171" t="s">
        <v>2975</v>
      </c>
      <c r="G641" s="171">
        <v>11020000</v>
      </c>
      <c r="H641" s="171" t="s">
        <v>78</v>
      </c>
      <c r="I641" s="171" t="s">
        <v>943</v>
      </c>
      <c r="J641" s="171"/>
      <c r="K641" s="171" t="s">
        <v>61</v>
      </c>
      <c r="L641" s="154"/>
      <c r="M641" s="154"/>
      <c r="N641" s="171" t="s">
        <v>314</v>
      </c>
      <c r="O641" s="171" t="s">
        <v>62</v>
      </c>
      <c r="P641" s="176">
        <v>44985</v>
      </c>
      <c r="Q641" s="171" t="s">
        <v>1207</v>
      </c>
      <c r="R641" s="171" t="s">
        <v>303</v>
      </c>
      <c r="S641" s="171" t="s">
        <v>305</v>
      </c>
      <c r="T641" s="179">
        <v>45382</v>
      </c>
      <c r="U641" s="177">
        <v>3.681</v>
      </c>
      <c r="V641" s="177">
        <v>1286.5577560445499</v>
      </c>
      <c r="W641" s="177">
        <v>4735.8190999999997</v>
      </c>
      <c r="X641" s="190">
        <v>1.2865577560445499E-5</v>
      </c>
      <c r="Y641" s="178">
        <v>7.1533123010000003E-3</v>
      </c>
      <c r="Z641" s="178">
        <v>6.1407472399999997E-4</v>
      </c>
    </row>
    <row r="642" spans="1:26" ht="13.5" thickBot="1" x14ac:dyDescent="0.25">
      <c r="A642" s="149">
        <v>8694</v>
      </c>
      <c r="B642" s="149">
        <v>12534</v>
      </c>
      <c r="C642" s="156" t="s">
        <v>3436</v>
      </c>
      <c r="D642" s="150"/>
      <c r="E642" s="171"/>
      <c r="F642" s="171" t="s">
        <v>2976</v>
      </c>
      <c r="G642" s="171">
        <v>11020009</v>
      </c>
      <c r="H642" s="171" t="s">
        <v>78</v>
      </c>
      <c r="I642" s="171" t="s">
        <v>2889</v>
      </c>
      <c r="J642" s="171"/>
      <c r="K642" s="171" t="s">
        <v>61</v>
      </c>
      <c r="L642" s="154"/>
      <c r="M642" s="154"/>
      <c r="N642" s="171" t="s">
        <v>109</v>
      </c>
      <c r="O642" s="171" t="s">
        <v>62</v>
      </c>
      <c r="P642" s="176">
        <v>45015</v>
      </c>
      <c r="Q642" s="171" t="s">
        <v>1207</v>
      </c>
      <c r="R642" s="171" t="s">
        <v>303</v>
      </c>
      <c r="S642" s="171" t="s">
        <v>305</v>
      </c>
      <c r="T642" s="179">
        <v>45382</v>
      </c>
      <c r="U642" s="177">
        <v>3.681</v>
      </c>
      <c r="V642" s="177">
        <v>1255.5976310785099</v>
      </c>
      <c r="W642" s="177">
        <v>4621.8548799999999</v>
      </c>
      <c r="X642" s="178">
        <v>5.1980600000000002E-2</v>
      </c>
      <c r="Y642" s="178">
        <v>6.9811727749999998E-3</v>
      </c>
      <c r="Z642" s="178">
        <v>5.9929743900000003E-4</v>
      </c>
    </row>
    <row r="643" spans="1:26" ht="13.5" thickBot="1" x14ac:dyDescent="0.25">
      <c r="A643" s="149">
        <v>8694</v>
      </c>
      <c r="B643" s="149">
        <v>12534</v>
      </c>
      <c r="C643" s="150" t="s">
        <v>2940</v>
      </c>
      <c r="D643" s="150"/>
      <c r="E643" s="171"/>
      <c r="F643" s="171" t="s">
        <v>2941</v>
      </c>
      <c r="G643" s="171">
        <v>11020011</v>
      </c>
      <c r="H643" s="171" t="s">
        <v>78</v>
      </c>
      <c r="I643" s="171" t="s">
        <v>765</v>
      </c>
      <c r="J643" s="171"/>
      <c r="K643" s="171" t="s">
        <v>61</v>
      </c>
      <c r="L643" s="154"/>
      <c r="M643" s="154"/>
      <c r="N643" s="171" t="s">
        <v>109</v>
      </c>
      <c r="O643" s="171" t="s">
        <v>62</v>
      </c>
      <c r="P643" s="176">
        <v>45029</v>
      </c>
      <c r="Q643" s="171" t="s">
        <v>1207</v>
      </c>
      <c r="R643" s="171" t="s">
        <v>303</v>
      </c>
      <c r="S643" s="171" t="s">
        <v>305</v>
      </c>
      <c r="T643" s="179">
        <v>45382</v>
      </c>
      <c r="U643" s="177">
        <v>3.681</v>
      </c>
      <c r="V643" s="177">
        <v>511.89600108666099</v>
      </c>
      <c r="W643" s="177">
        <v>1884.28918</v>
      </c>
      <c r="X643" s="178">
        <v>1.8666666660000001E-3</v>
      </c>
      <c r="Y643" s="178">
        <v>2.8461621280000001E-3</v>
      </c>
      <c r="Z643" s="178">
        <v>2.4432824199999999E-4</v>
      </c>
    </row>
    <row r="644" spans="1:26" ht="13.5" thickBot="1" x14ac:dyDescent="0.25">
      <c r="A644" s="149">
        <v>8694</v>
      </c>
      <c r="B644" s="149">
        <v>12534</v>
      </c>
      <c r="C644" s="150" t="s">
        <v>2942</v>
      </c>
      <c r="D644" s="150"/>
      <c r="E644" s="171"/>
      <c r="F644" s="171" t="s">
        <v>2943</v>
      </c>
      <c r="G644" s="171">
        <v>11020012</v>
      </c>
      <c r="H644" s="171" t="s">
        <v>78</v>
      </c>
      <c r="I644" s="171" t="s">
        <v>241</v>
      </c>
      <c r="J644" s="171"/>
      <c r="K644" s="171" t="s">
        <v>61</v>
      </c>
      <c r="L644" s="154"/>
      <c r="M644" s="154"/>
      <c r="N644" s="171" t="s">
        <v>314</v>
      </c>
      <c r="O644" s="171" t="s">
        <v>62</v>
      </c>
      <c r="P644" s="176">
        <v>45057</v>
      </c>
      <c r="Q644" s="171" t="s">
        <v>1207</v>
      </c>
      <c r="R644" s="171" t="s">
        <v>303</v>
      </c>
      <c r="S644" s="171" t="s">
        <v>305</v>
      </c>
      <c r="T644" s="179">
        <v>45382</v>
      </c>
      <c r="U644" s="177">
        <v>3.681</v>
      </c>
      <c r="V644" s="177">
        <v>1189.2004917142101</v>
      </c>
      <c r="W644" s="177">
        <v>4377.4470099999999</v>
      </c>
      <c r="X644" s="178">
        <v>2.7780741799999999E-4</v>
      </c>
      <c r="Y644" s="178">
        <v>6.6120020389999999E-3</v>
      </c>
      <c r="Z644" s="178">
        <v>5.6760604800000004E-4</v>
      </c>
    </row>
    <row r="645" spans="1:26" ht="13.5" thickBot="1" x14ac:dyDescent="0.25">
      <c r="A645" s="149">
        <v>8694</v>
      </c>
      <c r="B645" s="149">
        <v>12534</v>
      </c>
      <c r="C645" s="150" t="s">
        <v>2944</v>
      </c>
      <c r="D645" s="150"/>
      <c r="E645" s="171"/>
      <c r="F645" s="171" t="s">
        <v>2945</v>
      </c>
      <c r="G645" s="171">
        <v>11020029</v>
      </c>
      <c r="H645" s="171" t="s">
        <v>78</v>
      </c>
      <c r="I645" s="171" t="s">
        <v>943</v>
      </c>
      <c r="J645" s="171"/>
      <c r="K645" s="171" t="s">
        <v>61</v>
      </c>
      <c r="L645" s="154"/>
      <c r="M645" s="154"/>
      <c r="N645" s="171" t="s">
        <v>314</v>
      </c>
      <c r="O645" s="171" t="s">
        <v>62</v>
      </c>
      <c r="P645" s="176">
        <v>45082</v>
      </c>
      <c r="Q645" s="171" t="s">
        <v>1207</v>
      </c>
      <c r="R645" s="171" t="s">
        <v>303</v>
      </c>
      <c r="S645" s="171" t="s">
        <v>305</v>
      </c>
      <c r="T645" s="179">
        <v>45382</v>
      </c>
      <c r="U645" s="177">
        <v>3.681</v>
      </c>
      <c r="V645" s="177">
        <v>2884.4075658788402</v>
      </c>
      <c r="W645" s="177">
        <v>10617.50425</v>
      </c>
      <c r="X645" s="178">
        <v>7.6304430000000004E-4</v>
      </c>
      <c r="Y645" s="178">
        <v>1.6037420805000001E-2</v>
      </c>
      <c r="Z645" s="178">
        <v>1.376729317E-3</v>
      </c>
    </row>
    <row r="646" spans="1:26" ht="13.5" thickBot="1" x14ac:dyDescent="0.25">
      <c r="A646" s="149">
        <v>8694</v>
      </c>
      <c r="B646" s="149">
        <v>12534</v>
      </c>
      <c r="C646" s="156" t="s">
        <v>3371</v>
      </c>
      <c r="D646" s="156"/>
      <c r="E646" s="171"/>
      <c r="F646" s="171" t="s">
        <v>2946</v>
      </c>
      <c r="G646" s="171">
        <v>11020456</v>
      </c>
      <c r="H646" s="171" t="s">
        <v>78</v>
      </c>
      <c r="I646" s="171" t="s">
        <v>943</v>
      </c>
      <c r="J646" s="154"/>
      <c r="K646" s="171" t="s">
        <v>61</v>
      </c>
      <c r="L646" s="154"/>
      <c r="M646" s="154"/>
      <c r="N646" s="171" t="s">
        <v>173</v>
      </c>
      <c r="O646" s="171" t="s">
        <v>62</v>
      </c>
      <c r="P646" s="176">
        <v>45104</v>
      </c>
      <c r="Q646" s="171" t="s">
        <v>1207</v>
      </c>
      <c r="R646" s="171" t="s">
        <v>303</v>
      </c>
      <c r="S646" s="171" t="s">
        <v>305</v>
      </c>
      <c r="T646" s="179">
        <v>45382</v>
      </c>
      <c r="U646" s="177">
        <v>3.681</v>
      </c>
      <c r="V646" s="177">
        <v>5145.3125509372503</v>
      </c>
      <c r="W646" s="177">
        <v>18939.895499999999</v>
      </c>
      <c r="X646" s="178">
        <v>1.7118133351999999E-2</v>
      </c>
      <c r="Y646" s="178">
        <v>2.8608142457999999E-2</v>
      </c>
      <c r="Z646" s="178">
        <v>2.4558605099999999E-3</v>
      </c>
    </row>
    <row r="647" spans="1:26" ht="13.5" thickBot="1" x14ac:dyDescent="0.25">
      <c r="A647" s="149">
        <v>8694</v>
      </c>
      <c r="B647" s="149">
        <v>12534</v>
      </c>
      <c r="C647" s="156" t="s">
        <v>3437</v>
      </c>
      <c r="D647" s="156"/>
      <c r="E647" s="171"/>
      <c r="F647" s="171" t="s">
        <v>2947</v>
      </c>
      <c r="G647" s="171">
        <v>11020457</v>
      </c>
      <c r="H647" s="171" t="s">
        <v>78</v>
      </c>
      <c r="I647" s="171" t="s">
        <v>943</v>
      </c>
      <c r="J647" s="154"/>
      <c r="K647" s="171" t="s">
        <v>61</v>
      </c>
      <c r="L647" s="154"/>
      <c r="M647" s="154"/>
      <c r="N647" s="171" t="s">
        <v>314</v>
      </c>
      <c r="O647" s="171" t="s">
        <v>62</v>
      </c>
      <c r="P647" s="176">
        <v>45099</v>
      </c>
      <c r="Q647" s="171" t="s">
        <v>1207</v>
      </c>
      <c r="R647" s="171" t="s">
        <v>303</v>
      </c>
      <c r="S647" s="171" t="s">
        <v>305</v>
      </c>
      <c r="T647" s="179">
        <v>45382</v>
      </c>
      <c r="U647" s="177">
        <v>3.681</v>
      </c>
      <c r="V647" s="177">
        <v>152.18270306981799</v>
      </c>
      <c r="W647" s="177">
        <v>560.18453</v>
      </c>
      <c r="X647" s="178">
        <v>5.5024186600000004E-4</v>
      </c>
      <c r="Y647" s="178">
        <v>8.4614188199999996E-4</v>
      </c>
      <c r="Z647" s="178">
        <v>7.2636887880627704E-5</v>
      </c>
    </row>
    <row r="648" spans="1:26" ht="13.5" thickBot="1" x14ac:dyDescent="0.25">
      <c r="A648" s="149">
        <v>8694</v>
      </c>
      <c r="B648" s="149">
        <v>12534</v>
      </c>
      <c r="C648" s="156" t="s">
        <v>3362</v>
      </c>
      <c r="D648" s="156"/>
      <c r="E648" s="171"/>
      <c r="F648" s="171" t="s">
        <v>2895</v>
      </c>
      <c r="G648" s="171">
        <v>11020463</v>
      </c>
      <c r="H648" s="171" t="s">
        <v>78</v>
      </c>
      <c r="I648" s="171" t="s">
        <v>765</v>
      </c>
      <c r="J648" s="154"/>
      <c r="K648" s="171" t="s">
        <v>61</v>
      </c>
      <c r="L648" s="154"/>
      <c r="M648" s="154"/>
      <c r="N648" s="171" t="s">
        <v>53</v>
      </c>
      <c r="O648" s="171" t="s">
        <v>62</v>
      </c>
      <c r="P648" s="176">
        <v>45120</v>
      </c>
      <c r="Q648" s="171" t="s">
        <v>1207</v>
      </c>
      <c r="R648" s="171" t="s">
        <v>303</v>
      </c>
      <c r="S648" s="171" t="s">
        <v>305</v>
      </c>
      <c r="T648" s="179">
        <v>45382</v>
      </c>
      <c r="U648" s="177">
        <v>3.681</v>
      </c>
      <c r="V648" s="177">
        <v>1008.1124042379799</v>
      </c>
      <c r="W648" s="177">
        <v>3710.8617599999998</v>
      </c>
      <c r="X648" s="178">
        <v>8.1163373330000003E-3</v>
      </c>
      <c r="Y648" s="178">
        <v>5.6051450689999999E-3</v>
      </c>
      <c r="Z648" s="178">
        <v>4.81172605E-4</v>
      </c>
    </row>
    <row r="649" spans="1:26" ht="13.5" thickBot="1" x14ac:dyDescent="0.25">
      <c r="A649" s="149">
        <v>8694</v>
      </c>
      <c r="B649" s="149">
        <v>12534</v>
      </c>
      <c r="C649" s="156" t="s">
        <v>3373</v>
      </c>
      <c r="D649" s="156"/>
      <c r="E649" s="171"/>
      <c r="F649" s="171" t="s">
        <v>2948</v>
      </c>
      <c r="G649" s="171">
        <v>11020471</v>
      </c>
      <c r="H649" s="171" t="s">
        <v>78</v>
      </c>
      <c r="I649" s="171" t="s">
        <v>241</v>
      </c>
      <c r="J649" s="154"/>
      <c r="K649" s="171" t="s">
        <v>61</v>
      </c>
      <c r="L649" s="154"/>
      <c r="M649" s="154"/>
      <c r="N649" s="171" t="s">
        <v>173</v>
      </c>
      <c r="O649" s="171" t="s">
        <v>62</v>
      </c>
      <c r="P649" s="176">
        <v>45174</v>
      </c>
      <c r="Q649" s="171" t="s">
        <v>1216</v>
      </c>
      <c r="R649" s="171" t="s">
        <v>303</v>
      </c>
      <c r="S649" s="171" t="s">
        <v>305</v>
      </c>
      <c r="T649" s="179">
        <v>45382</v>
      </c>
      <c r="U649" s="177">
        <v>3.9790999999999999</v>
      </c>
      <c r="V649" s="177">
        <v>3283.1904249704698</v>
      </c>
      <c r="W649" s="177">
        <v>13064.14302</v>
      </c>
      <c r="X649" s="178">
        <v>1.6471165929999999E-3</v>
      </c>
      <c r="Y649" s="178">
        <v>1.9732995074E-2</v>
      </c>
      <c r="Z649" s="178">
        <v>1.693975183E-3</v>
      </c>
    </row>
    <row r="650" spans="1:26" ht="13.5" thickBot="1" x14ac:dyDescent="0.25">
      <c r="A650" s="149">
        <v>8694</v>
      </c>
      <c r="B650" s="149">
        <v>12534</v>
      </c>
      <c r="C650" s="150" t="s">
        <v>2949</v>
      </c>
      <c r="D650" s="156"/>
      <c r="E650" s="171"/>
      <c r="F650" s="171" t="s">
        <v>2950</v>
      </c>
      <c r="G650" s="171">
        <v>11020474</v>
      </c>
      <c r="H650" s="171" t="s">
        <v>78</v>
      </c>
      <c r="I650" s="171" t="s">
        <v>943</v>
      </c>
      <c r="J650" s="171"/>
      <c r="K650" s="171" t="s">
        <v>61</v>
      </c>
      <c r="L650" s="154"/>
      <c r="M650" s="154"/>
      <c r="N650" s="171" t="s">
        <v>53</v>
      </c>
      <c r="O650" s="171" t="s">
        <v>62</v>
      </c>
      <c r="P650" s="176">
        <v>45155</v>
      </c>
      <c r="Q650" s="171" t="s">
        <v>1207</v>
      </c>
      <c r="R650" s="171" t="s">
        <v>303</v>
      </c>
      <c r="S650" s="171" t="s">
        <v>305</v>
      </c>
      <c r="T650" s="179">
        <v>45382</v>
      </c>
      <c r="U650" s="177">
        <v>3.681</v>
      </c>
      <c r="V650" s="177">
        <v>2603.1145612605301</v>
      </c>
      <c r="W650" s="177">
        <v>9582.0647000000008</v>
      </c>
      <c r="X650" s="190">
        <v>8.6770485375351007E-6</v>
      </c>
      <c r="Y650" s="178">
        <v>1.447342051E-2</v>
      </c>
      <c r="Z650" s="178">
        <v>1.242468011E-3</v>
      </c>
    </row>
    <row r="651" spans="1:26" ht="13.5" thickBot="1" x14ac:dyDescent="0.25">
      <c r="A651" s="149">
        <v>8694</v>
      </c>
      <c r="B651" s="149">
        <v>12534</v>
      </c>
      <c r="C651" s="150" t="s">
        <v>2951</v>
      </c>
      <c r="D651" s="150"/>
      <c r="E651" s="171"/>
      <c r="F651" s="171" t="s">
        <v>2952</v>
      </c>
      <c r="G651" s="171">
        <v>11020490</v>
      </c>
      <c r="H651" s="171" t="s">
        <v>78</v>
      </c>
      <c r="I651" s="171" t="s">
        <v>943</v>
      </c>
      <c r="J651" s="154"/>
      <c r="K651" s="171" t="s">
        <v>61</v>
      </c>
      <c r="L651" s="154"/>
      <c r="M651" s="154"/>
      <c r="N651" s="171" t="s">
        <v>314</v>
      </c>
      <c r="O651" s="171" t="s">
        <v>62</v>
      </c>
      <c r="P651" s="176">
        <v>45218</v>
      </c>
      <c r="Q651" s="171" t="s">
        <v>1207</v>
      </c>
      <c r="R651" s="171" t="s">
        <v>303</v>
      </c>
      <c r="S651" s="171" t="s">
        <v>305</v>
      </c>
      <c r="T651" s="179">
        <v>45382</v>
      </c>
      <c r="U651" s="177">
        <v>3.681</v>
      </c>
      <c r="V651" s="177">
        <v>783.043648465091</v>
      </c>
      <c r="W651" s="177">
        <v>2882.3836700000002</v>
      </c>
      <c r="X651" s="190">
        <v>7.8304364846509095E-6</v>
      </c>
      <c r="Y651" s="178">
        <v>4.3537538340000003E-3</v>
      </c>
      <c r="Z651" s="178">
        <v>3.7374716400000001E-4</v>
      </c>
    </row>
    <row r="652" spans="1:26" ht="13.5" thickBot="1" x14ac:dyDescent="0.25">
      <c r="A652" s="149">
        <v>8694</v>
      </c>
      <c r="B652" s="149">
        <v>12534</v>
      </c>
      <c r="C652" s="150" t="s">
        <v>2983</v>
      </c>
      <c r="D652" s="156"/>
      <c r="E652" s="171"/>
      <c r="F652" s="171" t="s">
        <v>2984</v>
      </c>
      <c r="G652" s="171">
        <v>11020502</v>
      </c>
      <c r="H652" s="171" t="s">
        <v>78</v>
      </c>
      <c r="I652" s="171" t="s">
        <v>943</v>
      </c>
      <c r="J652" s="171"/>
      <c r="K652" s="171" t="s">
        <v>61</v>
      </c>
      <c r="L652" s="154"/>
      <c r="M652" s="154"/>
      <c r="N652" s="171" t="s">
        <v>109</v>
      </c>
      <c r="O652" s="171" t="s">
        <v>62</v>
      </c>
      <c r="P652" s="176">
        <v>45278</v>
      </c>
      <c r="Q652" s="171" t="s">
        <v>1207</v>
      </c>
      <c r="R652" s="171" t="s">
        <v>303</v>
      </c>
      <c r="S652" s="171" t="s">
        <v>305</v>
      </c>
      <c r="T652" s="179">
        <v>45382</v>
      </c>
      <c r="U652" s="177">
        <v>3.681</v>
      </c>
      <c r="V652" s="177">
        <v>2209.7600000000002</v>
      </c>
      <c r="W652" s="177">
        <v>8134.1265599999997</v>
      </c>
      <c r="X652" s="190">
        <v>2.2097600000000003E-5</v>
      </c>
      <c r="Y652" s="178">
        <v>1.2286353502E-2</v>
      </c>
      <c r="Z652" s="178">
        <v>1.0547196629999999E-3</v>
      </c>
    </row>
    <row r="653" spans="1:26" ht="13.5" thickBot="1" x14ac:dyDescent="0.25">
      <c r="A653" s="149">
        <v>8694</v>
      </c>
      <c r="B653" s="149">
        <v>12534</v>
      </c>
      <c r="C653" s="150" t="s">
        <v>2985</v>
      </c>
      <c r="D653" s="150"/>
      <c r="E653" s="171"/>
      <c r="F653" s="171" t="s">
        <v>2986</v>
      </c>
      <c r="G653" s="171">
        <v>11020508</v>
      </c>
      <c r="H653" s="171" t="s">
        <v>78</v>
      </c>
      <c r="I653" s="171" t="s">
        <v>943</v>
      </c>
      <c r="J653" s="171"/>
      <c r="K653" s="171" t="s">
        <v>61</v>
      </c>
      <c r="L653" s="154"/>
      <c r="M653" s="154"/>
      <c r="N653" s="171" t="s">
        <v>314</v>
      </c>
      <c r="O653" s="171" t="s">
        <v>62</v>
      </c>
      <c r="P653" s="176">
        <v>45321</v>
      </c>
      <c r="Q653" s="171" t="s">
        <v>1207</v>
      </c>
      <c r="R653" s="171" t="s">
        <v>303</v>
      </c>
      <c r="S653" s="171" t="s">
        <v>305</v>
      </c>
      <c r="T653" s="179">
        <v>45382</v>
      </c>
      <c r="U653" s="177">
        <v>3.681</v>
      </c>
      <c r="V653" s="177">
        <v>2531.25</v>
      </c>
      <c r="W653" s="177">
        <v>9317.53125</v>
      </c>
      <c r="X653" s="190">
        <v>2.5312499999999999E-5</v>
      </c>
      <c r="Y653" s="178">
        <v>1.407385069E-2</v>
      </c>
      <c r="Z653" s="178">
        <v>1.2081670169999999E-3</v>
      </c>
    </row>
    <row r="654" spans="1:26" ht="13.5" thickBot="1" x14ac:dyDescent="0.25">
      <c r="A654" s="149">
        <v>8694</v>
      </c>
      <c r="B654" s="149">
        <v>12534</v>
      </c>
      <c r="C654" s="156" t="s">
        <v>3439</v>
      </c>
      <c r="D654" s="156"/>
      <c r="E654" s="171"/>
      <c r="F654" s="171" t="s">
        <v>2896</v>
      </c>
      <c r="G654" s="171" t="s">
        <v>2897</v>
      </c>
      <c r="H654" s="171" t="s">
        <v>76</v>
      </c>
      <c r="I654" s="171" t="s">
        <v>943</v>
      </c>
      <c r="J654" s="154"/>
      <c r="K654" s="171" t="s">
        <v>61</v>
      </c>
      <c r="L654" s="154"/>
      <c r="M654" s="154"/>
      <c r="N654" s="171" t="s">
        <v>314</v>
      </c>
      <c r="O654" s="171" t="s">
        <v>62</v>
      </c>
      <c r="P654" s="176">
        <v>43983</v>
      </c>
      <c r="Q654" s="171" t="s">
        <v>1207</v>
      </c>
      <c r="R654" s="171" t="s">
        <v>303</v>
      </c>
      <c r="S654" s="171" t="s">
        <v>305</v>
      </c>
      <c r="T654" s="179">
        <v>45382</v>
      </c>
      <c r="U654" s="177">
        <v>3.681</v>
      </c>
      <c r="V654" s="177">
        <v>4669.13130671013</v>
      </c>
      <c r="W654" s="177">
        <v>17187.072339999999</v>
      </c>
      <c r="X654" s="190">
        <v>3.8433492803369363E-6</v>
      </c>
      <c r="Y654" s="178">
        <v>2.5960555799000001E-2</v>
      </c>
      <c r="Z654" s="178">
        <v>2.2285789399999999E-3</v>
      </c>
    </row>
    <row r="655" spans="1:26" ht="13.5" thickBot="1" x14ac:dyDescent="0.25">
      <c r="A655" s="149">
        <v>8694</v>
      </c>
      <c r="B655" s="149">
        <v>12534</v>
      </c>
      <c r="C655" s="156" t="s">
        <v>3438</v>
      </c>
      <c r="D655" s="156"/>
      <c r="E655" s="171"/>
      <c r="F655" s="171" t="s">
        <v>2953</v>
      </c>
      <c r="G655" s="171" t="s">
        <v>2954</v>
      </c>
      <c r="H655" s="171" t="s">
        <v>76</v>
      </c>
      <c r="I655" s="171" t="s">
        <v>241</v>
      </c>
      <c r="J655" s="154"/>
      <c r="K655" s="171" t="s">
        <v>61</v>
      </c>
      <c r="L655" s="154"/>
      <c r="M655" s="154"/>
      <c r="N655" s="171" t="s">
        <v>314</v>
      </c>
      <c r="O655" s="171" t="s">
        <v>62</v>
      </c>
      <c r="P655" s="176">
        <v>44364</v>
      </c>
      <c r="Q655" s="171" t="s">
        <v>1207</v>
      </c>
      <c r="R655" s="171" t="s">
        <v>303</v>
      </c>
      <c r="S655" s="171" t="s">
        <v>305</v>
      </c>
      <c r="T655" s="179">
        <v>45382</v>
      </c>
      <c r="U655" s="177">
        <v>3.681</v>
      </c>
      <c r="V655" s="177">
        <v>10879.250054333101</v>
      </c>
      <c r="W655" s="177">
        <v>40046.51945</v>
      </c>
      <c r="X655" s="190">
        <v>1.0879250054333101E-4</v>
      </c>
      <c r="Y655" s="178">
        <v>6.0489063067999997E-2</v>
      </c>
      <c r="Z655" s="178">
        <v>5.1926720339999996E-3</v>
      </c>
    </row>
    <row r="656" spans="1:26" ht="13.5" thickBot="1" x14ac:dyDescent="0.25">
      <c r="A656" s="149">
        <v>8694</v>
      </c>
      <c r="B656" s="149">
        <v>12957</v>
      </c>
      <c r="C656" s="150" t="s">
        <v>3421</v>
      </c>
      <c r="D656" s="150"/>
      <c r="E656" s="171"/>
      <c r="F656" s="171" t="s">
        <v>2898</v>
      </c>
      <c r="G656" s="171">
        <v>11019376</v>
      </c>
      <c r="H656" s="171" t="s">
        <v>78</v>
      </c>
      <c r="I656" s="171" t="s">
        <v>943</v>
      </c>
      <c r="J656" s="171"/>
      <c r="K656" s="171" t="s">
        <v>53</v>
      </c>
      <c r="L656" s="154"/>
      <c r="M656" s="154"/>
      <c r="N656" s="171" t="s">
        <v>53</v>
      </c>
      <c r="O656" s="171" t="s">
        <v>62</v>
      </c>
      <c r="P656" s="176">
        <v>44598</v>
      </c>
      <c r="Q656" s="171" t="s">
        <v>1206</v>
      </c>
      <c r="R656" s="171" t="s">
        <v>303</v>
      </c>
      <c r="S656" s="171" t="s">
        <v>305</v>
      </c>
      <c r="T656" s="179">
        <v>45382</v>
      </c>
      <c r="U656" s="177">
        <v>1</v>
      </c>
      <c r="V656" s="177">
        <v>512.01734999999996</v>
      </c>
      <c r="W656" s="177">
        <v>512.01734999999996</v>
      </c>
      <c r="X656" s="178">
        <v>4.87578736E-4</v>
      </c>
      <c r="Y656" s="178">
        <v>1.1091206067E-2</v>
      </c>
      <c r="Z656" s="178">
        <v>7.7196004099999997E-4</v>
      </c>
    </row>
    <row r="657" spans="1:26" ht="13.5" thickBot="1" x14ac:dyDescent="0.25">
      <c r="A657" s="149">
        <v>8694</v>
      </c>
      <c r="B657" s="149">
        <v>12957</v>
      </c>
      <c r="C657" s="156" t="s">
        <v>3422</v>
      </c>
      <c r="D657" s="150"/>
      <c r="E657" s="171"/>
      <c r="F657" s="171" t="s">
        <v>2899</v>
      </c>
      <c r="G657" s="171">
        <v>11019934</v>
      </c>
      <c r="H657" s="171" t="s">
        <v>78</v>
      </c>
      <c r="I657" s="171" t="s">
        <v>943</v>
      </c>
      <c r="J657" s="171"/>
      <c r="K657" s="171" t="s">
        <v>53</v>
      </c>
      <c r="L657" s="154"/>
      <c r="M657" s="154"/>
      <c r="N657" s="171" t="s">
        <v>53</v>
      </c>
      <c r="O657" s="171" t="s">
        <v>62</v>
      </c>
      <c r="P657" s="176">
        <v>44910</v>
      </c>
      <c r="Q657" s="171" t="s">
        <v>1206</v>
      </c>
      <c r="R657" s="171" t="s">
        <v>303</v>
      </c>
      <c r="S657" s="171" t="s">
        <v>305</v>
      </c>
      <c r="T657" s="179">
        <v>45382</v>
      </c>
      <c r="U657" s="177">
        <v>1</v>
      </c>
      <c r="V657" s="177">
        <v>187.67089000000001</v>
      </c>
      <c r="W657" s="177">
        <v>187.67089000000001</v>
      </c>
      <c r="X657" s="178">
        <v>2.0394421</v>
      </c>
      <c r="Y657" s="178">
        <v>4.065285119E-3</v>
      </c>
      <c r="Z657" s="178">
        <v>2.8294827900000001E-4</v>
      </c>
    </row>
    <row r="658" spans="1:26" ht="13.5" thickBot="1" x14ac:dyDescent="0.25">
      <c r="A658" s="149">
        <v>8694</v>
      </c>
      <c r="B658" s="149">
        <v>12957</v>
      </c>
      <c r="C658" s="156" t="s">
        <v>3412</v>
      </c>
      <c r="D658" s="150"/>
      <c r="E658" s="171"/>
      <c r="F658" s="171" t="s">
        <v>2853</v>
      </c>
      <c r="G658" s="171">
        <v>11020109</v>
      </c>
      <c r="H658" s="171" t="s">
        <v>78</v>
      </c>
      <c r="I658" s="171" t="s">
        <v>943</v>
      </c>
      <c r="J658" s="171"/>
      <c r="K658" s="171" t="s">
        <v>53</v>
      </c>
      <c r="L658" s="154"/>
      <c r="M658" s="154"/>
      <c r="N658" s="171" t="s">
        <v>53</v>
      </c>
      <c r="O658" s="171" t="s">
        <v>62</v>
      </c>
      <c r="P658" s="176">
        <v>44955</v>
      </c>
      <c r="Q658" s="171" t="s">
        <v>1206</v>
      </c>
      <c r="R658" s="171" t="s">
        <v>303</v>
      </c>
      <c r="S658" s="171" t="s">
        <v>305</v>
      </c>
      <c r="T658" s="179">
        <v>45382</v>
      </c>
      <c r="U658" s="177">
        <v>1</v>
      </c>
      <c r="V658" s="177">
        <v>106.47620000000001</v>
      </c>
      <c r="W658" s="177">
        <v>106.47620000000001</v>
      </c>
      <c r="X658" s="190">
        <v>3.5492066666666669E-7</v>
      </c>
      <c r="Y658" s="178">
        <v>2.3064637849999998E-3</v>
      </c>
      <c r="Z658" s="178">
        <v>1.6053239500000001E-4</v>
      </c>
    </row>
    <row r="659" spans="1:26" ht="13.5" thickBot="1" x14ac:dyDescent="0.25">
      <c r="A659" s="149">
        <v>8694</v>
      </c>
      <c r="B659" s="149">
        <v>12957</v>
      </c>
      <c r="C659" s="156" t="s">
        <v>3440</v>
      </c>
      <c r="D659" s="150"/>
      <c r="E659" s="171"/>
      <c r="F659" s="171" t="s">
        <v>2958</v>
      </c>
      <c r="G659" s="171">
        <v>11020416</v>
      </c>
      <c r="H659" s="171" t="s">
        <v>78</v>
      </c>
      <c r="I659" s="171" t="s">
        <v>943</v>
      </c>
      <c r="J659" s="154"/>
      <c r="K659" s="171" t="s">
        <v>53</v>
      </c>
      <c r="L659" s="154"/>
      <c r="M659" s="154"/>
      <c r="N659" s="171" t="s">
        <v>53</v>
      </c>
      <c r="O659" s="171" t="s">
        <v>62</v>
      </c>
      <c r="P659" s="176">
        <v>45176</v>
      </c>
      <c r="Q659" s="171" t="s">
        <v>1206</v>
      </c>
      <c r="R659" s="171" t="s">
        <v>303</v>
      </c>
      <c r="S659" s="171" t="s">
        <v>305</v>
      </c>
      <c r="T659" s="179">
        <v>45382</v>
      </c>
      <c r="U659" s="177">
        <v>1</v>
      </c>
      <c r="V659" s="177">
        <v>86.080410000000001</v>
      </c>
      <c r="W659" s="177">
        <v>86.080410000000001</v>
      </c>
      <c r="X659" s="178">
        <v>2.9999999999999997E-4</v>
      </c>
      <c r="Y659" s="178">
        <v>1.8646547140000001E-3</v>
      </c>
      <c r="Z659" s="178">
        <v>1.2978200199999999E-4</v>
      </c>
    </row>
    <row r="660" spans="1:26" ht="13.5" thickBot="1" x14ac:dyDescent="0.25">
      <c r="A660" s="149">
        <v>8694</v>
      </c>
      <c r="B660" s="149">
        <v>12957</v>
      </c>
      <c r="C660" s="156" t="s">
        <v>3440</v>
      </c>
      <c r="D660" s="156"/>
      <c r="E660" s="171"/>
      <c r="F660" s="171" t="s">
        <v>2959</v>
      </c>
      <c r="G660" s="171">
        <v>11020453</v>
      </c>
      <c r="H660" s="171" t="s">
        <v>78</v>
      </c>
      <c r="I660" s="171" t="s">
        <v>943</v>
      </c>
      <c r="J660" s="154"/>
      <c r="K660" s="171" t="s">
        <v>53</v>
      </c>
      <c r="L660" s="154"/>
      <c r="M660" s="154"/>
      <c r="N660" s="171" t="s">
        <v>53</v>
      </c>
      <c r="O660" s="171" t="s">
        <v>62</v>
      </c>
      <c r="P660" s="176">
        <v>45379</v>
      </c>
      <c r="Q660" s="171" t="s">
        <v>1206</v>
      </c>
      <c r="R660" s="171" t="s">
        <v>303</v>
      </c>
      <c r="S660" s="171" t="s">
        <v>305</v>
      </c>
      <c r="T660" s="179">
        <v>45382</v>
      </c>
      <c r="U660" s="177">
        <v>1</v>
      </c>
      <c r="V660" s="177">
        <v>80</v>
      </c>
      <c r="W660" s="177">
        <v>80</v>
      </c>
      <c r="X660" s="190">
        <v>7.9999999999999996E-7</v>
      </c>
      <c r="Y660" s="178">
        <v>1.7329422240000001E-3</v>
      </c>
      <c r="Z660" s="178">
        <v>1.20614669E-4</v>
      </c>
    </row>
    <row r="661" spans="1:26" ht="13.5" thickBot="1" x14ac:dyDescent="0.25">
      <c r="A661" s="149">
        <v>8694</v>
      </c>
      <c r="B661" s="149">
        <v>12957</v>
      </c>
      <c r="C661" s="150" t="s">
        <v>3424</v>
      </c>
      <c r="D661" s="150"/>
      <c r="E661" s="171"/>
      <c r="F661" s="171" t="s">
        <v>2903</v>
      </c>
      <c r="G661" s="171">
        <v>11018732</v>
      </c>
      <c r="H661" s="171" t="s">
        <v>78</v>
      </c>
      <c r="I661" s="171" t="s">
        <v>241</v>
      </c>
      <c r="J661" s="171"/>
      <c r="K661" s="171" t="s">
        <v>61</v>
      </c>
      <c r="L661" s="171"/>
      <c r="M661" s="171"/>
      <c r="N661" s="171" t="s">
        <v>314</v>
      </c>
      <c r="O661" s="171" t="s">
        <v>62</v>
      </c>
      <c r="P661" s="176">
        <v>44172</v>
      </c>
      <c r="Q661" s="171" t="s">
        <v>1207</v>
      </c>
      <c r="R661" s="171" t="s">
        <v>303</v>
      </c>
      <c r="S661" s="171" t="s">
        <v>305</v>
      </c>
      <c r="T661" s="179">
        <v>45382</v>
      </c>
      <c r="U661" s="177">
        <v>3.681</v>
      </c>
      <c r="V661" s="177">
        <v>180.30060038033099</v>
      </c>
      <c r="W661" s="177">
        <v>663.68651</v>
      </c>
      <c r="X661" s="178">
        <v>2.5174332199999998E-4</v>
      </c>
      <c r="Y661" s="178">
        <v>1.437662971E-2</v>
      </c>
      <c r="Z661" s="178">
        <v>1.000629111E-3</v>
      </c>
    </row>
    <row r="662" spans="1:26" ht="13.5" thickBot="1" x14ac:dyDescent="0.25">
      <c r="A662" s="149">
        <v>8694</v>
      </c>
      <c r="B662" s="149">
        <v>12957</v>
      </c>
      <c r="C662" s="156" t="s">
        <v>3364</v>
      </c>
      <c r="D662" s="150"/>
      <c r="E662" s="171"/>
      <c r="F662" s="171" t="s">
        <v>2904</v>
      </c>
      <c r="G662" s="171">
        <v>11018733</v>
      </c>
      <c r="H662" s="171" t="s">
        <v>78</v>
      </c>
      <c r="I662" s="171" t="s">
        <v>943</v>
      </c>
      <c r="J662" s="171"/>
      <c r="K662" s="171" t="s">
        <v>61</v>
      </c>
      <c r="L662" s="154"/>
      <c r="M662" s="154"/>
      <c r="N662" s="171" t="s">
        <v>314</v>
      </c>
      <c r="O662" s="171" t="s">
        <v>62</v>
      </c>
      <c r="P662" s="176">
        <v>44173</v>
      </c>
      <c r="Q662" s="171" t="s">
        <v>1207</v>
      </c>
      <c r="R662" s="171" t="s">
        <v>303</v>
      </c>
      <c r="S662" s="171" t="s">
        <v>305</v>
      </c>
      <c r="T662" s="179">
        <v>45382</v>
      </c>
      <c r="U662" s="177">
        <v>3.681</v>
      </c>
      <c r="V662" s="177">
        <v>198.19176039119799</v>
      </c>
      <c r="W662" s="177">
        <v>729.54386999999997</v>
      </c>
      <c r="X662" s="178">
        <v>5.4893344000000001E-4</v>
      </c>
      <c r="Y662" s="178">
        <v>1.5803217210000001E-2</v>
      </c>
      <c r="Z662" s="178">
        <v>1.099921157E-3</v>
      </c>
    </row>
    <row r="663" spans="1:26" ht="13.5" thickBot="1" x14ac:dyDescent="0.25">
      <c r="A663" s="149">
        <v>8694</v>
      </c>
      <c r="B663" s="149">
        <v>12957</v>
      </c>
      <c r="C663" s="156" t="s">
        <v>3364</v>
      </c>
      <c r="D663" s="150"/>
      <c r="E663" s="171"/>
      <c r="F663" s="171" t="s">
        <v>2905</v>
      </c>
      <c r="G663" s="171">
        <v>11018734</v>
      </c>
      <c r="H663" s="171" t="s">
        <v>78</v>
      </c>
      <c r="I663" s="171" t="s">
        <v>943</v>
      </c>
      <c r="J663" s="171"/>
      <c r="K663" s="171" t="s">
        <v>61</v>
      </c>
      <c r="L663" s="154"/>
      <c r="M663" s="154"/>
      <c r="N663" s="171" t="s">
        <v>313</v>
      </c>
      <c r="O663" s="171" t="s">
        <v>62</v>
      </c>
      <c r="P663" s="176">
        <v>44173</v>
      </c>
      <c r="Q663" s="171" t="s">
        <v>1207</v>
      </c>
      <c r="R663" s="171" t="s">
        <v>303</v>
      </c>
      <c r="S663" s="171" t="s">
        <v>305</v>
      </c>
      <c r="T663" s="179">
        <v>45382</v>
      </c>
      <c r="U663" s="177">
        <v>3.681</v>
      </c>
      <c r="V663" s="177">
        <v>198.478171692475</v>
      </c>
      <c r="W663" s="177">
        <v>730.59815000000003</v>
      </c>
      <c r="X663" s="178">
        <v>5.4744512599999996E-4</v>
      </c>
      <c r="Y663" s="178">
        <v>1.5826054789E-2</v>
      </c>
      <c r="Z663" s="178">
        <v>1.1015106780000001E-3</v>
      </c>
    </row>
    <row r="664" spans="1:26" ht="13.5" thickBot="1" x14ac:dyDescent="0.25">
      <c r="A664" s="149">
        <v>8694</v>
      </c>
      <c r="B664" s="149">
        <v>12957</v>
      </c>
      <c r="C664" s="150" t="s">
        <v>2906</v>
      </c>
      <c r="D664" s="150"/>
      <c r="E664" s="171"/>
      <c r="F664" s="171" t="s">
        <v>2907</v>
      </c>
      <c r="G664" s="171">
        <v>11018752</v>
      </c>
      <c r="H664" s="171" t="s">
        <v>78</v>
      </c>
      <c r="I664" s="171" t="s">
        <v>943</v>
      </c>
      <c r="J664" s="171"/>
      <c r="K664" s="171" t="s">
        <v>61</v>
      </c>
      <c r="L664" s="154"/>
      <c r="M664" s="154"/>
      <c r="N664" s="171" t="s">
        <v>314</v>
      </c>
      <c r="O664" s="171" t="s">
        <v>62</v>
      </c>
      <c r="P664" s="176">
        <v>44195</v>
      </c>
      <c r="Q664" s="171" t="s">
        <v>1207</v>
      </c>
      <c r="R664" s="171" t="s">
        <v>303</v>
      </c>
      <c r="S664" s="171" t="s">
        <v>305</v>
      </c>
      <c r="T664" s="179">
        <v>45382</v>
      </c>
      <c r="U664" s="177">
        <v>3.681</v>
      </c>
      <c r="V664" s="177">
        <v>117.194686226569</v>
      </c>
      <c r="W664" s="177">
        <v>431.39364</v>
      </c>
      <c r="X664" s="178">
        <v>6.6892939313641201E-5</v>
      </c>
      <c r="Y664" s="178">
        <v>9.3447531749999996E-3</v>
      </c>
      <c r="Z664" s="178">
        <v>6.50405015E-4</v>
      </c>
    </row>
    <row r="665" spans="1:26" ht="13.5" thickBot="1" x14ac:dyDescent="0.25">
      <c r="A665" s="149">
        <v>8694</v>
      </c>
      <c r="B665" s="149">
        <v>12957</v>
      </c>
      <c r="C665" s="150" t="s">
        <v>2906</v>
      </c>
      <c r="D665" s="150"/>
      <c r="E665" s="171"/>
      <c r="F665" s="171" t="s">
        <v>2908</v>
      </c>
      <c r="G665" s="171">
        <v>11018753</v>
      </c>
      <c r="H665" s="171" t="s">
        <v>78</v>
      </c>
      <c r="I665" s="171" t="s">
        <v>943</v>
      </c>
      <c r="J665" s="171"/>
      <c r="K665" s="171" t="s">
        <v>61</v>
      </c>
      <c r="L665" s="154"/>
      <c r="M665" s="154"/>
      <c r="N665" s="171" t="s">
        <v>314</v>
      </c>
      <c r="O665" s="171" t="s">
        <v>62</v>
      </c>
      <c r="P665" s="176">
        <v>44195</v>
      </c>
      <c r="Q665" s="171" t="s">
        <v>1207</v>
      </c>
      <c r="R665" s="171" t="s">
        <v>303</v>
      </c>
      <c r="S665" s="171" t="s">
        <v>305</v>
      </c>
      <c r="T665" s="179">
        <v>45382</v>
      </c>
      <c r="U665" s="177">
        <v>3.681</v>
      </c>
      <c r="V665" s="177">
        <v>111.21648465091</v>
      </c>
      <c r="W665" s="177">
        <v>409.38788</v>
      </c>
      <c r="X665" s="178">
        <v>3.9946476498017001E-5</v>
      </c>
      <c r="Y665" s="178">
        <v>8.8680692919999998E-3</v>
      </c>
      <c r="Z665" s="178">
        <v>6.1722729700000004E-4</v>
      </c>
    </row>
    <row r="666" spans="1:26" ht="13.5" thickBot="1" x14ac:dyDescent="0.25">
      <c r="A666" s="149">
        <v>8694</v>
      </c>
      <c r="B666" s="149">
        <v>12957</v>
      </c>
      <c r="C666" s="150" t="s">
        <v>2960</v>
      </c>
      <c r="D666" s="150"/>
      <c r="E666" s="171"/>
      <c r="F666" s="171" t="s">
        <v>2961</v>
      </c>
      <c r="G666" s="171">
        <v>11018780</v>
      </c>
      <c r="H666" s="171" t="s">
        <v>78</v>
      </c>
      <c r="I666" s="171" t="s">
        <v>241</v>
      </c>
      <c r="J666" s="171"/>
      <c r="K666" s="171" t="s">
        <v>61</v>
      </c>
      <c r="L666" s="154"/>
      <c r="M666" s="154"/>
      <c r="N666" s="171" t="s">
        <v>153</v>
      </c>
      <c r="O666" s="171" t="s">
        <v>62</v>
      </c>
      <c r="P666" s="176">
        <v>44203</v>
      </c>
      <c r="Q666" s="171" t="s">
        <v>1216</v>
      </c>
      <c r="R666" s="171" t="s">
        <v>303</v>
      </c>
      <c r="S666" s="171" t="s">
        <v>305</v>
      </c>
      <c r="T666" s="179">
        <v>45382</v>
      </c>
      <c r="U666" s="177">
        <v>3.9790999999999999</v>
      </c>
      <c r="V666" s="177">
        <v>45.644080319670003</v>
      </c>
      <c r="W666" s="177">
        <v>181.62235999999999</v>
      </c>
      <c r="X666" s="178">
        <v>2.1046287000000001E-4</v>
      </c>
      <c r="Y666" s="178">
        <v>3.9342632060000004E-3</v>
      </c>
      <c r="Z666" s="178">
        <v>2.7382901100000002E-4</v>
      </c>
    </row>
    <row r="667" spans="1:26" ht="13.5" thickBot="1" x14ac:dyDescent="0.25">
      <c r="A667" s="149">
        <v>8694</v>
      </c>
      <c r="B667" s="149">
        <v>12957</v>
      </c>
      <c r="C667" s="150" t="s">
        <v>2962</v>
      </c>
      <c r="D667" s="156"/>
      <c r="E667" s="171"/>
      <c r="F667" s="171" t="s">
        <v>2963</v>
      </c>
      <c r="G667" s="171">
        <v>11018841</v>
      </c>
      <c r="H667" s="171" t="s">
        <v>78</v>
      </c>
      <c r="I667" s="171" t="s">
        <v>765</v>
      </c>
      <c r="J667" s="171"/>
      <c r="K667" s="171" t="s">
        <v>61</v>
      </c>
      <c r="L667" s="154"/>
      <c r="M667" s="154"/>
      <c r="N667" s="171" t="s">
        <v>314</v>
      </c>
      <c r="O667" s="171" t="s">
        <v>62</v>
      </c>
      <c r="P667" s="176">
        <v>44249</v>
      </c>
      <c r="Q667" s="171" t="s">
        <v>1207</v>
      </c>
      <c r="R667" s="171" t="s">
        <v>303</v>
      </c>
      <c r="S667" s="171" t="s">
        <v>305</v>
      </c>
      <c r="T667" s="179">
        <v>45382</v>
      </c>
      <c r="U667" s="177">
        <v>3.681</v>
      </c>
      <c r="V667" s="177">
        <v>54.679543602282003</v>
      </c>
      <c r="W667" s="177">
        <v>201.27539999999999</v>
      </c>
      <c r="X667" s="178">
        <v>3.0552063699999999E-4</v>
      </c>
      <c r="Y667" s="178">
        <v>4.3599829919999996E-3</v>
      </c>
      <c r="Z667" s="178">
        <v>3.03459572E-4</v>
      </c>
    </row>
    <row r="668" spans="1:26" ht="13.5" thickBot="1" x14ac:dyDescent="0.25">
      <c r="A668" s="149">
        <v>8694</v>
      </c>
      <c r="B668" s="149">
        <v>12957</v>
      </c>
      <c r="C668" s="150" t="s">
        <v>2856</v>
      </c>
      <c r="D668" s="150"/>
      <c r="E668" s="171"/>
      <c r="F668" s="171" t="s">
        <v>2857</v>
      </c>
      <c r="G668" s="171">
        <v>11018862</v>
      </c>
      <c r="H668" s="171" t="s">
        <v>78</v>
      </c>
      <c r="I668" s="171" t="s">
        <v>765</v>
      </c>
      <c r="J668" s="171"/>
      <c r="K668" s="171" t="s">
        <v>61</v>
      </c>
      <c r="L668" s="154"/>
      <c r="M668" s="154"/>
      <c r="N668" s="171" t="s">
        <v>314</v>
      </c>
      <c r="O668" s="171" t="s">
        <v>62</v>
      </c>
      <c r="P668" s="176">
        <v>44257</v>
      </c>
      <c r="Q668" s="171" t="s">
        <v>1207</v>
      </c>
      <c r="R668" s="171" t="s">
        <v>303</v>
      </c>
      <c r="S668" s="171" t="s">
        <v>305</v>
      </c>
      <c r="T668" s="179">
        <v>45382</v>
      </c>
      <c r="U668" s="177">
        <v>3.681</v>
      </c>
      <c r="V668" s="177">
        <v>127.91318935072</v>
      </c>
      <c r="W668" s="177">
        <v>470.84845000000001</v>
      </c>
      <c r="X668" s="178">
        <v>8.5908475200000001E-4</v>
      </c>
      <c r="Y668" s="178">
        <v>1.0199414503E-2</v>
      </c>
      <c r="Z668" s="178">
        <v>7.0989037600000004E-4</v>
      </c>
    </row>
    <row r="669" spans="1:26" ht="13.5" thickBot="1" x14ac:dyDescent="0.25">
      <c r="A669" s="149">
        <v>8694</v>
      </c>
      <c r="B669" s="149">
        <v>12957</v>
      </c>
      <c r="C669" s="156" t="s">
        <v>3413</v>
      </c>
      <c r="D669" s="156"/>
      <c r="E669" s="171"/>
      <c r="F669" s="171" t="s">
        <v>2858</v>
      </c>
      <c r="G669" s="171">
        <v>11018865</v>
      </c>
      <c r="H669" s="171" t="s">
        <v>78</v>
      </c>
      <c r="I669" s="171" t="s">
        <v>765</v>
      </c>
      <c r="J669" s="154"/>
      <c r="K669" s="171" t="s">
        <v>61</v>
      </c>
      <c r="L669" s="154"/>
      <c r="M669" s="154"/>
      <c r="N669" s="171" t="s">
        <v>314</v>
      </c>
      <c r="O669" s="171" t="s">
        <v>62</v>
      </c>
      <c r="P669" s="176">
        <v>44263</v>
      </c>
      <c r="Q669" s="171" t="s">
        <v>1207</v>
      </c>
      <c r="R669" s="171" t="s">
        <v>303</v>
      </c>
      <c r="S669" s="171" t="s">
        <v>305</v>
      </c>
      <c r="T669" s="179">
        <v>45382</v>
      </c>
      <c r="U669" s="177">
        <v>3.681</v>
      </c>
      <c r="V669" s="177">
        <v>92.938201575657999</v>
      </c>
      <c r="W669" s="177">
        <v>342.10552000000001</v>
      </c>
      <c r="X669" s="178">
        <v>7.4190250299999995E-4</v>
      </c>
      <c r="Y669" s="178">
        <v>7.4106137589999999E-3</v>
      </c>
      <c r="Z669" s="178">
        <v>5.1578680200000001E-4</v>
      </c>
    </row>
    <row r="670" spans="1:26" ht="13.5" thickBot="1" x14ac:dyDescent="0.25">
      <c r="A670" s="149">
        <v>8694</v>
      </c>
      <c r="B670" s="149">
        <v>12957</v>
      </c>
      <c r="C670" s="156" t="s">
        <v>3425</v>
      </c>
      <c r="D670" s="156"/>
      <c r="E670" s="171"/>
      <c r="F670" s="171" t="s">
        <v>2909</v>
      </c>
      <c r="G670" s="171">
        <v>11018907</v>
      </c>
      <c r="H670" s="171" t="s">
        <v>78</v>
      </c>
      <c r="I670" s="171" t="s">
        <v>943</v>
      </c>
      <c r="J670" s="154"/>
      <c r="K670" s="171" t="s">
        <v>61</v>
      </c>
      <c r="L670" s="154"/>
      <c r="M670" s="154"/>
      <c r="N670" s="171" t="s">
        <v>314</v>
      </c>
      <c r="O670" s="171" t="s">
        <v>62</v>
      </c>
      <c r="P670" s="176">
        <v>44280</v>
      </c>
      <c r="Q670" s="171" t="s">
        <v>1207</v>
      </c>
      <c r="R670" s="171" t="s">
        <v>303</v>
      </c>
      <c r="S670" s="171" t="s">
        <v>305</v>
      </c>
      <c r="T670" s="179">
        <v>45382</v>
      </c>
      <c r="U670" s="177">
        <v>3.681</v>
      </c>
      <c r="V670" s="177">
        <v>245.32999728334701</v>
      </c>
      <c r="W670" s="177">
        <v>903.05971999999997</v>
      </c>
      <c r="X670" s="178">
        <v>1.1678081910000001E-3</v>
      </c>
      <c r="Y670" s="178">
        <v>1.9561878998E-2</v>
      </c>
      <c r="Z670" s="178">
        <v>1.361528118E-3</v>
      </c>
    </row>
    <row r="671" spans="1:26" ht="13.5" thickBot="1" x14ac:dyDescent="0.25">
      <c r="A671" s="149">
        <v>8694</v>
      </c>
      <c r="B671" s="149">
        <v>12957</v>
      </c>
      <c r="C671" s="156" t="s">
        <v>3426</v>
      </c>
      <c r="D671" s="156"/>
      <c r="E671" s="171"/>
      <c r="F671" s="171" t="s">
        <v>2910</v>
      </c>
      <c r="G671" s="171">
        <v>11018921</v>
      </c>
      <c r="H671" s="171" t="s">
        <v>78</v>
      </c>
      <c r="I671" s="171" t="s">
        <v>241</v>
      </c>
      <c r="J671" s="154"/>
      <c r="K671" s="171" t="s">
        <v>61</v>
      </c>
      <c r="L671" s="154"/>
      <c r="M671" s="154"/>
      <c r="N671" s="171" t="s">
        <v>53</v>
      </c>
      <c r="O671" s="171" t="s">
        <v>62</v>
      </c>
      <c r="P671" s="176">
        <v>44286</v>
      </c>
      <c r="Q671" s="171" t="s">
        <v>1216</v>
      </c>
      <c r="R671" s="171" t="s">
        <v>303</v>
      </c>
      <c r="S671" s="171" t="s">
        <v>305</v>
      </c>
      <c r="T671" s="179">
        <v>45382</v>
      </c>
      <c r="U671" s="177">
        <v>3.9790999999999999</v>
      </c>
      <c r="V671" s="177">
        <v>525.17282551330698</v>
      </c>
      <c r="W671" s="177">
        <v>2089.7151899999999</v>
      </c>
      <c r="X671" s="178">
        <v>1.2133108809999999E-3</v>
      </c>
      <c r="Y671" s="178">
        <v>4.5266946118000001E-2</v>
      </c>
      <c r="Z671" s="178">
        <v>3.1506288320000001E-3</v>
      </c>
    </row>
    <row r="672" spans="1:26" ht="13.5" thickBot="1" x14ac:dyDescent="0.25">
      <c r="A672" s="149">
        <v>8694</v>
      </c>
      <c r="B672" s="149">
        <v>12957</v>
      </c>
      <c r="C672" s="156" t="s">
        <v>3427</v>
      </c>
      <c r="D672" s="156"/>
      <c r="E672" s="171"/>
      <c r="F672" s="171" t="s">
        <v>2911</v>
      </c>
      <c r="G672" s="171">
        <v>11018971</v>
      </c>
      <c r="H672" s="171" t="s">
        <v>78</v>
      </c>
      <c r="I672" s="171" t="s">
        <v>765</v>
      </c>
      <c r="J672" s="154"/>
      <c r="K672" s="171" t="s">
        <v>61</v>
      </c>
      <c r="L672" s="154"/>
      <c r="M672" s="154"/>
      <c r="N672" s="171" t="s">
        <v>314</v>
      </c>
      <c r="O672" s="171" t="s">
        <v>62</v>
      </c>
      <c r="P672" s="176">
        <v>44307</v>
      </c>
      <c r="Q672" s="171" t="s">
        <v>1207</v>
      </c>
      <c r="R672" s="171" t="s">
        <v>303</v>
      </c>
      <c r="S672" s="171" t="s">
        <v>305</v>
      </c>
      <c r="T672" s="179">
        <v>45382</v>
      </c>
      <c r="U672" s="177">
        <v>3.681</v>
      </c>
      <c r="V672" s="177">
        <v>474.904667209997</v>
      </c>
      <c r="W672" s="177">
        <v>1748.12408</v>
      </c>
      <c r="X672" s="178">
        <v>2.363249752E-3</v>
      </c>
      <c r="Y672" s="178">
        <v>3.7867475393999997E-2</v>
      </c>
      <c r="Z672" s="178">
        <v>2.635617597E-3</v>
      </c>
    </row>
    <row r="673" spans="1:26" ht="13.5" thickBot="1" x14ac:dyDescent="0.25">
      <c r="A673" s="149">
        <v>8694</v>
      </c>
      <c r="B673" s="149">
        <v>12957</v>
      </c>
      <c r="C673" s="156" t="s">
        <v>3434</v>
      </c>
      <c r="D673" s="156"/>
      <c r="E673" s="171"/>
      <c r="F673" s="171" t="s">
        <v>2964</v>
      </c>
      <c r="G673" s="171">
        <v>11019017</v>
      </c>
      <c r="H673" s="171" t="s">
        <v>78</v>
      </c>
      <c r="I673" s="171" t="s">
        <v>943</v>
      </c>
      <c r="J673" s="154"/>
      <c r="K673" s="171" t="s">
        <v>61</v>
      </c>
      <c r="L673" s="154"/>
      <c r="M673" s="154"/>
      <c r="N673" s="171" t="s">
        <v>315</v>
      </c>
      <c r="O673" s="171" t="s">
        <v>62</v>
      </c>
      <c r="P673" s="176">
        <v>44319</v>
      </c>
      <c r="Q673" s="171" t="s">
        <v>1216</v>
      </c>
      <c r="R673" s="171" t="s">
        <v>303</v>
      </c>
      <c r="S673" s="171" t="s">
        <v>305</v>
      </c>
      <c r="T673" s="179">
        <v>45382</v>
      </c>
      <c r="U673" s="177">
        <v>3.9790999999999999</v>
      </c>
      <c r="V673" s="177">
        <v>492.34118770576299</v>
      </c>
      <c r="W673" s="177">
        <v>1959.07482</v>
      </c>
      <c r="X673" s="178">
        <v>1.626456993E-3</v>
      </c>
      <c r="Y673" s="178">
        <v>4.2437043451000002E-2</v>
      </c>
      <c r="Z673" s="178">
        <v>2.953664519E-3</v>
      </c>
    </row>
    <row r="674" spans="1:26" ht="13.5" thickBot="1" x14ac:dyDescent="0.25">
      <c r="A674" s="149">
        <v>8694</v>
      </c>
      <c r="B674" s="149">
        <v>12957</v>
      </c>
      <c r="C674" s="156" t="s">
        <v>3381</v>
      </c>
      <c r="D674" s="156"/>
      <c r="E674" s="171"/>
      <c r="F674" s="171" t="s">
        <v>2965</v>
      </c>
      <c r="G674" s="171">
        <v>11019019</v>
      </c>
      <c r="H674" s="171" t="s">
        <v>78</v>
      </c>
      <c r="I674" s="171" t="s">
        <v>765</v>
      </c>
      <c r="J674" s="154"/>
      <c r="K674" s="171" t="s">
        <v>61</v>
      </c>
      <c r="L674" s="154"/>
      <c r="M674" s="154"/>
      <c r="N674" s="171" t="s">
        <v>53</v>
      </c>
      <c r="O674" s="171" t="s">
        <v>62</v>
      </c>
      <c r="P674" s="176">
        <v>44326</v>
      </c>
      <c r="Q674" s="171" t="s">
        <v>1207</v>
      </c>
      <c r="R674" s="171" t="s">
        <v>303</v>
      </c>
      <c r="S674" s="171" t="s">
        <v>305</v>
      </c>
      <c r="T674" s="179">
        <v>45382</v>
      </c>
      <c r="U674" s="177">
        <v>3.681</v>
      </c>
      <c r="V674" s="177">
        <v>137.629212170606</v>
      </c>
      <c r="W674" s="177">
        <v>506.61313000000001</v>
      </c>
      <c r="X674" s="178">
        <v>1.1430335839999999E-3</v>
      </c>
      <c r="Y674" s="178">
        <v>1.0974141054E-2</v>
      </c>
      <c r="Z674" s="178">
        <v>7.63812189E-4</v>
      </c>
    </row>
    <row r="675" spans="1:26" ht="13.5" thickBot="1" x14ac:dyDescent="0.25">
      <c r="A675" s="149">
        <v>8694</v>
      </c>
      <c r="B675" s="149">
        <v>12957</v>
      </c>
      <c r="C675" s="156" t="s">
        <v>3382</v>
      </c>
      <c r="D675" s="156"/>
      <c r="E675" s="171"/>
      <c r="F675" s="171" t="s">
        <v>2966</v>
      </c>
      <c r="G675" s="171">
        <v>11019120</v>
      </c>
      <c r="H675" s="171" t="s">
        <v>78</v>
      </c>
      <c r="I675" s="171" t="s">
        <v>765</v>
      </c>
      <c r="J675" s="154"/>
      <c r="K675" s="171" t="s">
        <v>61</v>
      </c>
      <c r="L675" s="154"/>
      <c r="M675" s="154"/>
      <c r="N675" s="171" t="s">
        <v>53</v>
      </c>
      <c r="O675" s="171" t="s">
        <v>62</v>
      </c>
      <c r="P675" s="176">
        <v>44356</v>
      </c>
      <c r="Q675" s="171" t="s">
        <v>1207</v>
      </c>
      <c r="R675" s="171" t="s">
        <v>303</v>
      </c>
      <c r="S675" s="171" t="s">
        <v>305</v>
      </c>
      <c r="T675" s="179">
        <v>45382</v>
      </c>
      <c r="U675" s="177">
        <v>3.681</v>
      </c>
      <c r="V675" s="177">
        <v>36.192548220592002</v>
      </c>
      <c r="W675" s="177">
        <v>133.22477000000001</v>
      </c>
      <c r="X675" s="178">
        <v>2.5437421599999998E-4</v>
      </c>
      <c r="Y675" s="178">
        <v>2.8858853650000002E-3</v>
      </c>
      <c r="Z675" s="178">
        <v>2.0086076899999999E-4</v>
      </c>
    </row>
    <row r="676" spans="1:26" ht="13.5" thickBot="1" x14ac:dyDescent="0.25">
      <c r="A676" s="149">
        <v>8694</v>
      </c>
      <c r="B676" s="149">
        <v>12957</v>
      </c>
      <c r="C676" s="150" t="s">
        <v>2912</v>
      </c>
      <c r="D676" s="156"/>
      <c r="E676" s="171"/>
      <c r="F676" s="171" t="s">
        <v>2913</v>
      </c>
      <c r="G676" s="171">
        <v>11019131</v>
      </c>
      <c r="H676" s="171" t="s">
        <v>78</v>
      </c>
      <c r="I676" s="171" t="s">
        <v>943</v>
      </c>
      <c r="J676" s="171"/>
      <c r="K676" s="171" t="s">
        <v>61</v>
      </c>
      <c r="L676" s="154"/>
      <c r="M676" s="154"/>
      <c r="N676" s="171" t="s">
        <v>314</v>
      </c>
      <c r="O676" s="171" t="s">
        <v>55</v>
      </c>
      <c r="P676" s="176">
        <v>44382</v>
      </c>
      <c r="Q676" s="171" t="s">
        <v>1207</v>
      </c>
      <c r="R676" s="171" t="s">
        <v>303</v>
      </c>
      <c r="S676" s="171" t="s">
        <v>305</v>
      </c>
      <c r="T676" s="179">
        <v>45382</v>
      </c>
      <c r="U676" s="177">
        <v>3.681</v>
      </c>
      <c r="V676" s="177">
        <v>215.352866069003</v>
      </c>
      <c r="W676" s="177">
        <v>792.71389999999997</v>
      </c>
      <c r="X676" s="178">
        <v>2.0948509229999999E-3</v>
      </c>
      <c r="Y676" s="178">
        <v>1.7171592363000001E-2</v>
      </c>
      <c r="Z676" s="178">
        <v>1.1951615610000001E-3</v>
      </c>
    </row>
    <row r="677" spans="1:26" ht="13.5" thickBot="1" x14ac:dyDescent="0.25">
      <c r="A677" s="149">
        <v>8694</v>
      </c>
      <c r="B677" s="149">
        <v>12957</v>
      </c>
      <c r="C677" s="150" t="s">
        <v>2967</v>
      </c>
      <c r="D677" s="150"/>
      <c r="E677" s="171"/>
      <c r="F677" s="171" t="s">
        <v>2968</v>
      </c>
      <c r="G677" s="171">
        <v>11019149</v>
      </c>
      <c r="H677" s="171" t="s">
        <v>78</v>
      </c>
      <c r="I677" s="171" t="s">
        <v>765</v>
      </c>
      <c r="J677" s="171"/>
      <c r="K677" s="171" t="s">
        <v>61</v>
      </c>
      <c r="L677" s="154"/>
      <c r="M677" s="154"/>
      <c r="N677" s="171" t="s">
        <v>53</v>
      </c>
      <c r="O677" s="171" t="s">
        <v>62</v>
      </c>
      <c r="P677" s="176">
        <v>44385</v>
      </c>
      <c r="Q677" s="171" t="s">
        <v>1207</v>
      </c>
      <c r="R677" s="171" t="s">
        <v>303</v>
      </c>
      <c r="S677" s="171" t="s">
        <v>305</v>
      </c>
      <c r="T677" s="179">
        <v>45382</v>
      </c>
      <c r="U677" s="177">
        <v>3.681</v>
      </c>
      <c r="V677" s="177">
        <v>41.049970116815999</v>
      </c>
      <c r="W677" s="177">
        <v>151.10494</v>
      </c>
      <c r="X677" s="178">
        <v>2.0884138E-4</v>
      </c>
      <c r="Y677" s="178">
        <v>3.273201635E-3</v>
      </c>
      <c r="Z677" s="178">
        <v>2.27818404E-4</v>
      </c>
    </row>
    <row r="678" spans="1:26" ht="13.5" thickBot="1" x14ac:dyDescent="0.25">
      <c r="A678" s="149">
        <v>8694</v>
      </c>
      <c r="B678" s="149">
        <v>12957</v>
      </c>
      <c r="C678" s="150" t="s">
        <v>2969</v>
      </c>
      <c r="D678" s="150"/>
      <c r="E678" s="171"/>
      <c r="F678" s="171" t="s">
        <v>2970</v>
      </c>
      <c r="G678" s="171">
        <v>11019162</v>
      </c>
      <c r="H678" s="171" t="s">
        <v>78</v>
      </c>
      <c r="I678" s="171" t="s">
        <v>765</v>
      </c>
      <c r="J678" s="171"/>
      <c r="K678" s="171" t="s">
        <v>61</v>
      </c>
      <c r="L678" s="154"/>
      <c r="M678" s="154"/>
      <c r="N678" s="171" t="s">
        <v>314</v>
      </c>
      <c r="O678" s="171" t="s">
        <v>62</v>
      </c>
      <c r="P678" s="176">
        <v>44404</v>
      </c>
      <c r="Q678" s="171" t="s">
        <v>1207</v>
      </c>
      <c r="R678" s="171" t="s">
        <v>303</v>
      </c>
      <c r="S678" s="171" t="s">
        <v>305</v>
      </c>
      <c r="T678" s="179">
        <v>45382</v>
      </c>
      <c r="U678" s="177">
        <v>3.681</v>
      </c>
      <c r="V678" s="177">
        <v>91.784479760934005</v>
      </c>
      <c r="W678" s="177">
        <v>337.85867000000002</v>
      </c>
      <c r="X678" s="178">
        <v>1.1400000089999999E-3</v>
      </c>
      <c r="Y678" s="178">
        <v>7.3186194380000002E-3</v>
      </c>
      <c r="Z678" s="178">
        <v>5.0938389599999997E-4</v>
      </c>
    </row>
    <row r="679" spans="1:26" ht="13.5" thickBot="1" x14ac:dyDescent="0.25">
      <c r="A679" s="149">
        <v>8694</v>
      </c>
      <c r="B679" s="149">
        <v>12957</v>
      </c>
      <c r="C679" s="150" t="s">
        <v>2859</v>
      </c>
      <c r="D679" s="156"/>
      <c r="E679" s="171"/>
      <c r="F679" s="171" t="s">
        <v>2860</v>
      </c>
      <c r="G679" s="171">
        <v>11019209</v>
      </c>
      <c r="H679" s="171" t="s">
        <v>78</v>
      </c>
      <c r="I679" s="171" t="s">
        <v>943</v>
      </c>
      <c r="J679" s="171"/>
      <c r="K679" s="171" t="s">
        <v>61</v>
      </c>
      <c r="L679" s="154"/>
      <c r="M679" s="154"/>
      <c r="N679" s="171" t="s">
        <v>314</v>
      </c>
      <c r="O679" s="171" t="s">
        <v>62</v>
      </c>
      <c r="P679" s="176">
        <v>44418</v>
      </c>
      <c r="Q679" s="171" t="s">
        <v>1207</v>
      </c>
      <c r="R679" s="171" t="s">
        <v>303</v>
      </c>
      <c r="S679" s="171" t="s">
        <v>305</v>
      </c>
      <c r="T679" s="179">
        <v>45382</v>
      </c>
      <c r="U679" s="177">
        <v>3.681</v>
      </c>
      <c r="V679" s="177">
        <v>277.383615865254</v>
      </c>
      <c r="W679" s="177">
        <v>1021.04909</v>
      </c>
      <c r="X679" s="178">
        <v>8.2181783100000001E-4</v>
      </c>
      <c r="Y679" s="178">
        <v>2.2117738514E-2</v>
      </c>
      <c r="Z679" s="178">
        <v>1.539418729E-3</v>
      </c>
    </row>
    <row r="680" spans="1:26" ht="13.5" thickBot="1" x14ac:dyDescent="0.25">
      <c r="A680" s="149">
        <v>8694</v>
      </c>
      <c r="B680" s="149">
        <v>12957</v>
      </c>
      <c r="C680" s="150" t="s">
        <v>3414</v>
      </c>
      <c r="D680" s="150"/>
      <c r="E680" s="171"/>
      <c r="F680" s="171" t="s">
        <v>2862</v>
      </c>
      <c r="G680" s="171">
        <v>11019210</v>
      </c>
      <c r="H680" s="171" t="s">
        <v>78</v>
      </c>
      <c r="I680" s="171" t="s">
        <v>943</v>
      </c>
      <c r="J680" s="171"/>
      <c r="K680" s="171" t="s">
        <v>61</v>
      </c>
      <c r="L680" s="154"/>
      <c r="M680" s="154"/>
      <c r="N680" s="171" t="s">
        <v>314</v>
      </c>
      <c r="O680" s="171" t="s">
        <v>62</v>
      </c>
      <c r="P680" s="176">
        <v>44418</v>
      </c>
      <c r="Q680" s="171" t="s">
        <v>1207</v>
      </c>
      <c r="R680" s="171" t="s">
        <v>303</v>
      </c>
      <c r="S680" s="171" t="s">
        <v>305</v>
      </c>
      <c r="T680" s="179">
        <v>45382</v>
      </c>
      <c r="U680" s="177">
        <v>3.681</v>
      </c>
      <c r="V680" s="177">
        <v>554.78585438739503</v>
      </c>
      <c r="W680" s="177">
        <v>2042.1667299999999</v>
      </c>
      <c r="X680" s="178">
        <v>7.0061967536584006E-5</v>
      </c>
      <c r="Y680" s="178">
        <v>4.4236961943000003E-2</v>
      </c>
      <c r="Z680" s="178">
        <v>3.0789408099999999E-3</v>
      </c>
    </row>
    <row r="681" spans="1:26" ht="13.5" thickBot="1" x14ac:dyDescent="0.25">
      <c r="A681" s="149">
        <v>8694</v>
      </c>
      <c r="B681" s="149">
        <v>12957</v>
      </c>
      <c r="C681" s="150" t="s">
        <v>2863</v>
      </c>
      <c r="D681" s="150"/>
      <c r="E681" s="171"/>
      <c r="F681" s="171" t="s">
        <v>2864</v>
      </c>
      <c r="G681" s="171">
        <v>11019219</v>
      </c>
      <c r="H681" s="171" t="s">
        <v>78</v>
      </c>
      <c r="I681" s="171" t="s">
        <v>765</v>
      </c>
      <c r="J681" s="171"/>
      <c r="K681" s="171" t="s">
        <v>61</v>
      </c>
      <c r="L681" s="154"/>
      <c r="M681" s="154"/>
      <c r="N681" s="171" t="s">
        <v>314</v>
      </c>
      <c r="O681" s="171" t="s">
        <v>62</v>
      </c>
      <c r="P681" s="176">
        <v>44426</v>
      </c>
      <c r="Q681" s="171" t="s">
        <v>1207</v>
      </c>
      <c r="R681" s="171" t="s">
        <v>303</v>
      </c>
      <c r="S681" s="171" t="s">
        <v>305</v>
      </c>
      <c r="T681" s="179">
        <v>45382</v>
      </c>
      <c r="U681" s="177">
        <v>3.681</v>
      </c>
      <c r="V681" s="177">
        <v>95.131708774789004</v>
      </c>
      <c r="W681" s="177">
        <v>350.17982000000001</v>
      </c>
      <c r="X681" s="178">
        <v>5.32722194E-4</v>
      </c>
      <c r="Y681" s="178">
        <v>7.5855174519999999E-3</v>
      </c>
      <c r="Z681" s="178">
        <v>5.2796028899999999E-4</v>
      </c>
    </row>
    <row r="682" spans="1:26" ht="13.5" thickBot="1" x14ac:dyDescent="0.25">
      <c r="A682" s="149">
        <v>8694</v>
      </c>
      <c r="B682" s="149">
        <v>12957</v>
      </c>
      <c r="C682" s="156" t="s">
        <v>3297</v>
      </c>
      <c r="D682" s="150"/>
      <c r="E682" s="171"/>
      <c r="F682" s="171" t="s">
        <v>2865</v>
      </c>
      <c r="G682" s="171">
        <v>11019220</v>
      </c>
      <c r="H682" s="171" t="s">
        <v>78</v>
      </c>
      <c r="I682" s="171" t="s">
        <v>943</v>
      </c>
      <c r="J682" s="171"/>
      <c r="K682" s="171" t="s">
        <v>61</v>
      </c>
      <c r="L682" s="154"/>
      <c r="M682" s="154"/>
      <c r="N682" s="171" t="s">
        <v>314</v>
      </c>
      <c r="O682" s="171" t="s">
        <v>62</v>
      </c>
      <c r="P682" s="176">
        <v>44452</v>
      </c>
      <c r="Q682" s="171" t="s">
        <v>1207</v>
      </c>
      <c r="R682" s="171" t="s">
        <v>303</v>
      </c>
      <c r="S682" s="171" t="s">
        <v>305</v>
      </c>
      <c r="T682" s="179">
        <v>45382</v>
      </c>
      <c r="U682" s="177">
        <v>3.681</v>
      </c>
      <c r="V682" s="177">
        <v>36.958432491170001</v>
      </c>
      <c r="W682" s="177">
        <v>136.04399000000001</v>
      </c>
      <c r="X682" s="178">
        <v>5.6282852699999998E-4</v>
      </c>
      <c r="Y682" s="178">
        <v>2.9469546820000002E-3</v>
      </c>
      <c r="Z682" s="178">
        <v>2.0511126E-4</v>
      </c>
    </row>
    <row r="683" spans="1:26" ht="13.5" thickBot="1" x14ac:dyDescent="0.25">
      <c r="A683" s="149">
        <v>8694</v>
      </c>
      <c r="B683" s="149">
        <v>12957</v>
      </c>
      <c r="C683" s="150" t="s">
        <v>2914</v>
      </c>
      <c r="D683" s="150"/>
      <c r="E683" s="171"/>
      <c r="F683" s="171" t="s">
        <v>2915</v>
      </c>
      <c r="G683" s="171">
        <v>11019222</v>
      </c>
      <c r="H683" s="171" t="s">
        <v>78</v>
      </c>
      <c r="I683" s="171" t="s">
        <v>943</v>
      </c>
      <c r="J683" s="171"/>
      <c r="K683" s="171" t="s">
        <v>61</v>
      </c>
      <c r="L683" s="154"/>
      <c r="M683" s="154"/>
      <c r="N683" s="171" t="s">
        <v>314</v>
      </c>
      <c r="O683" s="171" t="s">
        <v>62</v>
      </c>
      <c r="P683" s="176">
        <v>44431</v>
      </c>
      <c r="Q683" s="171" t="s">
        <v>1207</v>
      </c>
      <c r="R683" s="171" t="s">
        <v>303</v>
      </c>
      <c r="S683" s="171" t="s">
        <v>305</v>
      </c>
      <c r="T683" s="179">
        <v>45382</v>
      </c>
      <c r="U683" s="177">
        <v>3.681</v>
      </c>
      <c r="V683" s="177">
        <v>170.91356153219201</v>
      </c>
      <c r="W683" s="177">
        <v>629.13282000000004</v>
      </c>
      <c r="X683" s="178">
        <v>1.1272985E-4</v>
      </c>
      <c r="Y683" s="178">
        <v>1.3628135354999999E-2</v>
      </c>
      <c r="Z683" s="178">
        <v>9.4853308699999997E-4</v>
      </c>
    </row>
    <row r="684" spans="1:26" ht="13.5" thickBot="1" x14ac:dyDescent="0.25">
      <c r="A684" s="149">
        <v>8694</v>
      </c>
      <c r="B684" s="149">
        <v>12957</v>
      </c>
      <c r="C684" s="150" t="s">
        <v>2916</v>
      </c>
      <c r="D684" s="150"/>
      <c r="E684" s="171"/>
      <c r="F684" s="171" t="s">
        <v>2917</v>
      </c>
      <c r="G684" s="171">
        <v>11019246</v>
      </c>
      <c r="H684" s="171" t="s">
        <v>78</v>
      </c>
      <c r="I684" s="171" t="s">
        <v>943</v>
      </c>
      <c r="J684" s="171"/>
      <c r="K684" s="171" t="s">
        <v>61</v>
      </c>
      <c r="L684" s="154"/>
      <c r="M684" s="154"/>
      <c r="N684" s="171" t="s">
        <v>314</v>
      </c>
      <c r="O684" s="171" t="s">
        <v>62</v>
      </c>
      <c r="P684" s="176">
        <v>44441</v>
      </c>
      <c r="Q684" s="171" t="s">
        <v>1207</v>
      </c>
      <c r="R684" s="171" t="s">
        <v>303</v>
      </c>
      <c r="S684" s="171" t="s">
        <v>305</v>
      </c>
      <c r="T684" s="179">
        <v>45382</v>
      </c>
      <c r="U684" s="177">
        <v>3.681</v>
      </c>
      <c r="V684" s="177">
        <v>62.980771529475</v>
      </c>
      <c r="W684" s="177">
        <v>231.83222000000001</v>
      </c>
      <c r="X684" s="178">
        <v>6.5358174952021301E-5</v>
      </c>
      <c r="Y684" s="178">
        <v>5.0218980369999998E-3</v>
      </c>
      <c r="Z684" s="178">
        <v>3.4952958100000002E-4</v>
      </c>
    </row>
    <row r="685" spans="1:26" ht="13.5" thickBot="1" x14ac:dyDescent="0.25">
      <c r="A685" s="149">
        <v>8694</v>
      </c>
      <c r="B685" s="149">
        <v>12957</v>
      </c>
      <c r="C685" s="156" t="s">
        <v>3303</v>
      </c>
      <c r="D685" s="150"/>
      <c r="E685" s="171"/>
      <c r="F685" s="171" t="s">
        <v>2867</v>
      </c>
      <c r="G685" s="171">
        <v>11019282</v>
      </c>
      <c r="H685" s="171" t="s">
        <v>78</v>
      </c>
      <c r="I685" s="171" t="s">
        <v>241</v>
      </c>
      <c r="J685" s="154"/>
      <c r="K685" s="171" t="s">
        <v>61</v>
      </c>
      <c r="L685" s="154"/>
      <c r="M685" s="154"/>
      <c r="N685" s="171" t="s">
        <v>314</v>
      </c>
      <c r="O685" s="171" t="s">
        <v>62</v>
      </c>
      <c r="P685" s="176">
        <v>44497</v>
      </c>
      <c r="Q685" s="171" t="s">
        <v>1207</v>
      </c>
      <c r="R685" s="171" t="s">
        <v>303</v>
      </c>
      <c r="S685" s="171" t="s">
        <v>305</v>
      </c>
      <c r="T685" s="179">
        <v>45382</v>
      </c>
      <c r="U685" s="177">
        <v>3.681</v>
      </c>
      <c r="V685" s="177">
        <v>312.97654713393098</v>
      </c>
      <c r="W685" s="177">
        <v>1152.0666699999999</v>
      </c>
      <c r="X685" s="178">
        <v>6.7034408300000001E-4</v>
      </c>
      <c r="Y685" s="178">
        <v>2.4955812220000002E-2</v>
      </c>
      <c r="Z685" s="178">
        <v>1.7369517550000001E-3</v>
      </c>
    </row>
    <row r="686" spans="1:26" ht="13.5" thickBot="1" x14ac:dyDescent="0.25">
      <c r="A686" s="149">
        <v>8694</v>
      </c>
      <c r="B686" s="149">
        <v>12957</v>
      </c>
      <c r="C686" s="150" t="s">
        <v>3415</v>
      </c>
      <c r="D686" s="150"/>
      <c r="E686" s="171"/>
      <c r="F686" s="171" t="s">
        <v>2869</v>
      </c>
      <c r="G686" s="171">
        <v>11019295</v>
      </c>
      <c r="H686" s="171" t="s">
        <v>78</v>
      </c>
      <c r="I686" s="171" t="s">
        <v>943</v>
      </c>
      <c r="J686" s="171"/>
      <c r="K686" s="171" t="s">
        <v>61</v>
      </c>
      <c r="L686" s="154"/>
      <c r="M686" s="154"/>
      <c r="N686" s="171" t="s">
        <v>173</v>
      </c>
      <c r="O686" s="171" t="s">
        <v>62</v>
      </c>
      <c r="P686" s="176">
        <v>44508</v>
      </c>
      <c r="Q686" s="171" t="s">
        <v>1216</v>
      </c>
      <c r="R686" s="171" t="s">
        <v>303</v>
      </c>
      <c r="S686" s="171" t="s">
        <v>305</v>
      </c>
      <c r="T686" s="179">
        <v>45382</v>
      </c>
      <c r="U686" s="177">
        <v>3.9790999999999999</v>
      </c>
      <c r="V686" s="177">
        <v>34.989165891783998</v>
      </c>
      <c r="W686" s="177">
        <v>139.22539</v>
      </c>
      <c r="X686" s="178">
        <v>6.9061885714285696E-5</v>
      </c>
      <c r="Y686" s="178">
        <v>3.0158694619999999E-3</v>
      </c>
      <c r="Z686" s="178">
        <v>2.0990780399999999E-4</v>
      </c>
    </row>
    <row r="687" spans="1:26" ht="13.5" thickBot="1" x14ac:dyDescent="0.25">
      <c r="A687" s="149">
        <v>8694</v>
      </c>
      <c r="B687" s="149">
        <v>12957</v>
      </c>
      <c r="C687" s="150" t="s">
        <v>2870</v>
      </c>
      <c r="D687" s="150"/>
      <c r="E687" s="171"/>
      <c r="F687" s="171" t="s">
        <v>2871</v>
      </c>
      <c r="G687" s="171">
        <v>11019336</v>
      </c>
      <c r="H687" s="171" t="s">
        <v>78</v>
      </c>
      <c r="I687" s="171" t="s">
        <v>943</v>
      </c>
      <c r="J687" s="171"/>
      <c r="K687" s="171" t="s">
        <v>61</v>
      </c>
      <c r="L687" s="154"/>
      <c r="M687" s="154"/>
      <c r="N687" s="171" t="s">
        <v>314</v>
      </c>
      <c r="O687" s="171" t="s">
        <v>62</v>
      </c>
      <c r="P687" s="176">
        <v>44518</v>
      </c>
      <c r="Q687" s="171" t="s">
        <v>1207</v>
      </c>
      <c r="R687" s="171" t="s">
        <v>303</v>
      </c>
      <c r="S687" s="171" t="s">
        <v>305</v>
      </c>
      <c r="T687" s="179">
        <v>45382</v>
      </c>
      <c r="U687" s="177">
        <v>3.681</v>
      </c>
      <c r="V687" s="177">
        <v>188.179475685955</v>
      </c>
      <c r="W687" s="177">
        <v>692.68865000000005</v>
      </c>
      <c r="X687" s="178">
        <v>1.1431999600000001E-4</v>
      </c>
      <c r="Y687" s="178">
        <v>1.5004867623E-2</v>
      </c>
      <c r="Z687" s="178">
        <v>1.0443551550000001E-3</v>
      </c>
    </row>
    <row r="688" spans="1:26" ht="13.5" thickBot="1" x14ac:dyDescent="0.25">
      <c r="A688" s="149">
        <v>8694</v>
      </c>
      <c r="B688" s="149">
        <v>12957</v>
      </c>
      <c r="C688" s="150" t="s">
        <v>3416</v>
      </c>
      <c r="D688" s="156"/>
      <c r="E688" s="171"/>
      <c r="F688" s="171" t="s">
        <v>2873</v>
      </c>
      <c r="G688" s="171">
        <v>11019347</v>
      </c>
      <c r="H688" s="171" t="s">
        <v>78</v>
      </c>
      <c r="I688" s="171" t="s">
        <v>943</v>
      </c>
      <c r="J688" s="171"/>
      <c r="K688" s="171" t="s">
        <v>61</v>
      </c>
      <c r="L688" s="154"/>
      <c r="M688" s="154"/>
      <c r="N688" s="171" t="s">
        <v>173</v>
      </c>
      <c r="O688" s="171" t="s">
        <v>62</v>
      </c>
      <c r="P688" s="176">
        <v>44524</v>
      </c>
      <c r="Q688" s="171" t="s">
        <v>1216</v>
      </c>
      <c r="R688" s="171" t="s">
        <v>303</v>
      </c>
      <c r="S688" s="171" t="s">
        <v>305</v>
      </c>
      <c r="T688" s="179">
        <v>45382</v>
      </c>
      <c r="U688" s="177">
        <v>3.9790999999999999</v>
      </c>
      <c r="V688" s="177">
        <v>271.64828730114903</v>
      </c>
      <c r="W688" s="177">
        <v>1080.9157</v>
      </c>
      <c r="X688" s="178">
        <v>2.0249305339999999E-3</v>
      </c>
      <c r="Y688" s="178">
        <v>2.3414555718E-2</v>
      </c>
      <c r="Z688" s="178">
        <v>1.629678621E-3</v>
      </c>
    </row>
    <row r="689" spans="1:26" ht="13.5" thickBot="1" x14ac:dyDescent="0.25">
      <c r="A689" s="149">
        <v>8694</v>
      </c>
      <c r="B689" s="149">
        <v>12957</v>
      </c>
      <c r="C689" s="156" t="s">
        <v>3315</v>
      </c>
      <c r="D689" s="150"/>
      <c r="E689" s="171"/>
      <c r="F689" s="171" t="s">
        <v>2918</v>
      </c>
      <c r="G689" s="171">
        <v>11019348</v>
      </c>
      <c r="H689" s="171" t="s">
        <v>78</v>
      </c>
      <c r="I689" s="171" t="s">
        <v>943</v>
      </c>
      <c r="J689" s="171"/>
      <c r="K689" s="171" t="s">
        <v>61</v>
      </c>
      <c r="L689" s="154"/>
      <c r="M689" s="154"/>
      <c r="N689" s="171" t="s">
        <v>313</v>
      </c>
      <c r="O689" s="171" t="s">
        <v>62</v>
      </c>
      <c r="P689" s="176">
        <v>44671</v>
      </c>
      <c r="Q689" s="171" t="s">
        <v>1216</v>
      </c>
      <c r="R689" s="171" t="s">
        <v>303</v>
      </c>
      <c r="S689" s="171" t="s">
        <v>305</v>
      </c>
      <c r="T689" s="179">
        <v>45382</v>
      </c>
      <c r="U689" s="177">
        <v>3.9790999999999999</v>
      </c>
      <c r="V689" s="177">
        <v>270.60488301374698</v>
      </c>
      <c r="W689" s="177">
        <v>1076.7638899999999</v>
      </c>
      <c r="X689" s="178">
        <v>7.9384090099999995E-4</v>
      </c>
      <c r="Y689" s="178">
        <v>2.3324620131999999E-2</v>
      </c>
      <c r="Z689" s="178">
        <v>1.6234190060000001E-3</v>
      </c>
    </row>
    <row r="690" spans="1:26" ht="13.5" thickBot="1" x14ac:dyDescent="0.25">
      <c r="A690" s="149">
        <v>8694</v>
      </c>
      <c r="B690" s="149">
        <v>12957</v>
      </c>
      <c r="C690" s="156" t="s">
        <v>3417</v>
      </c>
      <c r="D690" s="150"/>
      <c r="E690" s="171"/>
      <c r="F690" s="171" t="s">
        <v>2874</v>
      </c>
      <c r="G690" s="171">
        <v>11019349</v>
      </c>
      <c r="H690" s="171" t="s">
        <v>78</v>
      </c>
      <c r="I690" s="171" t="s">
        <v>765</v>
      </c>
      <c r="J690" s="171"/>
      <c r="K690" s="171" t="s">
        <v>61</v>
      </c>
      <c r="L690" s="154"/>
      <c r="M690" s="154"/>
      <c r="N690" s="171" t="s">
        <v>314</v>
      </c>
      <c r="O690" s="171" t="s">
        <v>62</v>
      </c>
      <c r="P690" s="176">
        <v>44742</v>
      </c>
      <c r="Q690" s="171" t="s">
        <v>1216</v>
      </c>
      <c r="R690" s="171" t="s">
        <v>303</v>
      </c>
      <c r="S690" s="171" t="s">
        <v>305</v>
      </c>
      <c r="T690" s="179">
        <v>45382</v>
      </c>
      <c r="U690" s="177">
        <v>3.9790999999999999</v>
      </c>
      <c r="V690" s="177">
        <v>105.39990952728</v>
      </c>
      <c r="W690" s="177">
        <v>419.39677999999998</v>
      </c>
      <c r="X690" s="190">
        <v>3.5133303175760003E-7</v>
      </c>
      <c r="Y690" s="178">
        <v>9.0848798590000002E-3</v>
      </c>
      <c r="Z690" s="178">
        <v>6.3231754900000005E-4</v>
      </c>
    </row>
    <row r="691" spans="1:26" ht="13.5" thickBot="1" x14ac:dyDescent="0.25">
      <c r="A691" s="149">
        <v>8694</v>
      </c>
      <c r="B691" s="149">
        <v>12957</v>
      </c>
      <c r="C691" s="150" t="s">
        <v>3428</v>
      </c>
      <c r="D691" s="150"/>
      <c r="E691" s="171"/>
      <c r="F691" s="171" t="s">
        <v>2920</v>
      </c>
      <c r="G691" s="171">
        <v>11019350</v>
      </c>
      <c r="H691" s="171" t="s">
        <v>78</v>
      </c>
      <c r="I691" s="171" t="s">
        <v>943</v>
      </c>
      <c r="J691" s="171"/>
      <c r="K691" s="171" t="s">
        <v>61</v>
      </c>
      <c r="L691" s="154"/>
      <c r="M691" s="154"/>
      <c r="N691" s="171" t="s">
        <v>109</v>
      </c>
      <c r="O691" s="171" t="s">
        <v>62</v>
      </c>
      <c r="P691" s="176">
        <v>45274</v>
      </c>
      <c r="Q691" s="171" t="s">
        <v>1216</v>
      </c>
      <c r="R691" s="171" t="s">
        <v>303</v>
      </c>
      <c r="S691" s="171" t="s">
        <v>305</v>
      </c>
      <c r="T691" s="179">
        <v>45382</v>
      </c>
      <c r="U691" s="177">
        <v>3.9790999999999999</v>
      </c>
      <c r="V691" s="177">
        <v>229.637478324244</v>
      </c>
      <c r="W691" s="177">
        <v>913.75049000000001</v>
      </c>
      <c r="X691" s="190">
        <v>2.2963747832424402E-6</v>
      </c>
      <c r="Y691" s="178">
        <v>1.9793460081999999E-2</v>
      </c>
      <c r="Z691" s="178">
        <v>1.377646414E-3</v>
      </c>
    </row>
    <row r="692" spans="1:26" ht="13.5" thickBot="1" x14ac:dyDescent="0.25">
      <c r="A692" s="149">
        <v>8694</v>
      </c>
      <c r="B692" s="149">
        <v>12957</v>
      </c>
      <c r="C692" s="156" t="s">
        <v>2875</v>
      </c>
      <c r="D692" s="150"/>
      <c r="E692" s="171"/>
      <c r="F692" s="171" t="s">
        <v>2875</v>
      </c>
      <c r="G692" s="171">
        <v>11019362</v>
      </c>
      <c r="H692" s="171" t="s">
        <v>78</v>
      </c>
      <c r="I692" s="171" t="s">
        <v>943</v>
      </c>
      <c r="J692" s="171"/>
      <c r="K692" s="171" t="s">
        <v>61</v>
      </c>
      <c r="L692" s="154"/>
      <c r="M692" s="154"/>
      <c r="N692" s="171" t="s">
        <v>53</v>
      </c>
      <c r="O692" s="171" t="s">
        <v>62</v>
      </c>
      <c r="P692" s="176">
        <v>44564</v>
      </c>
      <c r="Q692" s="171" t="s">
        <v>1207</v>
      </c>
      <c r="R692" s="171" t="s">
        <v>303</v>
      </c>
      <c r="S692" s="171" t="s">
        <v>305</v>
      </c>
      <c r="T692" s="179">
        <v>45382</v>
      </c>
      <c r="U692" s="177">
        <v>3.681</v>
      </c>
      <c r="V692" s="177">
        <v>35.369179570767997</v>
      </c>
      <c r="W692" s="177">
        <v>130.19395</v>
      </c>
      <c r="X692" s="178">
        <v>3.1242187499999998E-4</v>
      </c>
      <c r="Y692" s="178">
        <v>2.8202324159999998E-3</v>
      </c>
      <c r="Z692" s="178">
        <v>1.9629125199999999E-4</v>
      </c>
    </row>
    <row r="693" spans="1:26" ht="13.5" thickBot="1" x14ac:dyDescent="0.25">
      <c r="A693" s="149">
        <v>8694</v>
      </c>
      <c r="B693" s="149">
        <v>12957</v>
      </c>
      <c r="C693" s="156" t="s">
        <v>2878</v>
      </c>
      <c r="D693" s="156"/>
      <c r="E693" s="171"/>
      <c r="F693" s="171" t="s">
        <v>2878</v>
      </c>
      <c r="G693" s="171">
        <v>11019451</v>
      </c>
      <c r="H693" s="171" t="s">
        <v>78</v>
      </c>
      <c r="I693" s="171" t="s">
        <v>765</v>
      </c>
      <c r="J693" s="171"/>
      <c r="K693" s="171" t="s">
        <v>61</v>
      </c>
      <c r="L693" s="154"/>
      <c r="M693" s="154"/>
      <c r="N693" s="171" t="s">
        <v>314</v>
      </c>
      <c r="O693" s="171" t="s">
        <v>62</v>
      </c>
      <c r="P693" s="176">
        <v>44620</v>
      </c>
      <c r="Q693" s="171" t="s">
        <v>1207</v>
      </c>
      <c r="R693" s="171" t="s">
        <v>303</v>
      </c>
      <c r="S693" s="171" t="s">
        <v>305</v>
      </c>
      <c r="T693" s="179">
        <v>45382</v>
      </c>
      <c r="U693" s="177">
        <v>3.681</v>
      </c>
      <c r="V693" s="177">
        <v>25.408861722358001</v>
      </c>
      <c r="W693" s="177">
        <v>93.530019999999993</v>
      </c>
      <c r="X693" s="178">
        <v>2.6639955300000002E-4</v>
      </c>
      <c r="Y693" s="178">
        <v>2.0260265109999999E-3</v>
      </c>
      <c r="Z693" s="178">
        <v>1.4101365500000001E-4</v>
      </c>
    </row>
    <row r="694" spans="1:26" ht="13.5" thickBot="1" x14ac:dyDescent="0.25">
      <c r="A694" s="149">
        <v>8694</v>
      </c>
      <c r="B694" s="149">
        <v>12957</v>
      </c>
      <c r="C694" s="150" t="s">
        <v>2879</v>
      </c>
      <c r="D694" s="150"/>
      <c r="E694" s="171"/>
      <c r="F694" s="171" t="s">
        <v>2880</v>
      </c>
      <c r="G694" s="171">
        <v>11019455</v>
      </c>
      <c r="H694" s="171" t="s">
        <v>78</v>
      </c>
      <c r="I694" s="171" t="s">
        <v>241</v>
      </c>
      <c r="J694" s="171"/>
      <c r="K694" s="171" t="s">
        <v>61</v>
      </c>
      <c r="L694" s="154"/>
      <c r="M694" s="154"/>
      <c r="N694" s="171" t="s">
        <v>314</v>
      </c>
      <c r="O694" s="171" t="s">
        <v>62</v>
      </c>
      <c r="P694" s="176">
        <v>44635</v>
      </c>
      <c r="Q694" s="171" t="s">
        <v>1207</v>
      </c>
      <c r="R694" s="171" t="s">
        <v>303</v>
      </c>
      <c r="S694" s="171" t="s">
        <v>305</v>
      </c>
      <c r="T694" s="179">
        <v>45382</v>
      </c>
      <c r="U694" s="177">
        <v>3.681</v>
      </c>
      <c r="V694" s="177">
        <v>357.39460472697601</v>
      </c>
      <c r="W694" s="177">
        <v>1315.56954</v>
      </c>
      <c r="X694" s="178">
        <v>4.7372885199999999E-4</v>
      </c>
      <c r="Y694" s="178">
        <v>2.8497575059999999E-2</v>
      </c>
      <c r="Z694" s="178">
        <v>1.9834623120000001E-3</v>
      </c>
    </row>
    <row r="695" spans="1:26" ht="13.5" thickBot="1" x14ac:dyDescent="0.25">
      <c r="A695" s="149">
        <v>8694</v>
      </c>
      <c r="B695" s="149">
        <v>12957</v>
      </c>
      <c r="C695" s="156" t="s">
        <v>3429</v>
      </c>
      <c r="D695" s="150"/>
      <c r="E695" s="171"/>
      <c r="F695" s="171" t="s">
        <v>2921</v>
      </c>
      <c r="G695" s="171">
        <v>11019456</v>
      </c>
      <c r="H695" s="171" t="s">
        <v>78</v>
      </c>
      <c r="I695" s="171" t="s">
        <v>765</v>
      </c>
      <c r="J695" s="171"/>
      <c r="K695" s="171" t="s">
        <v>61</v>
      </c>
      <c r="L695" s="154"/>
      <c r="M695" s="154"/>
      <c r="N695" s="171" t="s">
        <v>53</v>
      </c>
      <c r="O695" s="171" t="s">
        <v>62</v>
      </c>
      <c r="P695" s="176">
        <v>44788</v>
      </c>
      <c r="Q695" s="171" t="s">
        <v>1207</v>
      </c>
      <c r="R695" s="171" t="s">
        <v>303</v>
      </c>
      <c r="S695" s="171" t="s">
        <v>305</v>
      </c>
      <c r="T695" s="179">
        <v>45382</v>
      </c>
      <c r="U695" s="177">
        <v>3.681</v>
      </c>
      <c r="V695" s="177">
        <v>89.465234990490998</v>
      </c>
      <c r="W695" s="177">
        <v>329.32153</v>
      </c>
      <c r="X695" s="190">
        <v>8.9465234990491E-7</v>
      </c>
      <c r="Y695" s="178">
        <v>7.1336898079999997E-3</v>
      </c>
      <c r="Z695" s="178">
        <v>4.9651259199999997E-4</v>
      </c>
    </row>
    <row r="696" spans="1:26" ht="13.5" thickBot="1" x14ac:dyDescent="0.25">
      <c r="A696" s="149">
        <v>8694</v>
      </c>
      <c r="B696" s="149">
        <v>12957</v>
      </c>
      <c r="C696" s="150" t="s">
        <v>2916</v>
      </c>
      <c r="D696" s="150"/>
      <c r="E696" s="171"/>
      <c r="F696" s="171" t="s">
        <v>2922</v>
      </c>
      <c r="G696" s="171">
        <v>11019458</v>
      </c>
      <c r="H696" s="171" t="s">
        <v>78</v>
      </c>
      <c r="I696" s="171" t="s">
        <v>943</v>
      </c>
      <c r="J696" s="171"/>
      <c r="K696" s="171" t="s">
        <v>61</v>
      </c>
      <c r="L696" s="154"/>
      <c r="M696" s="154"/>
      <c r="N696" s="171" t="s">
        <v>314</v>
      </c>
      <c r="O696" s="171" t="s">
        <v>62</v>
      </c>
      <c r="P696" s="176">
        <v>44648</v>
      </c>
      <c r="Q696" s="171" t="s">
        <v>1207</v>
      </c>
      <c r="R696" s="171" t="s">
        <v>303</v>
      </c>
      <c r="S696" s="171" t="s">
        <v>305</v>
      </c>
      <c r="T696" s="179">
        <v>45382</v>
      </c>
      <c r="U696" s="177">
        <v>3.681</v>
      </c>
      <c r="V696" s="177">
        <v>159.06639228470499</v>
      </c>
      <c r="W696" s="177">
        <v>585.52338999999995</v>
      </c>
      <c r="X696" s="178">
        <v>1.309810066E-3</v>
      </c>
      <c r="Y696" s="178">
        <v>1.2683477573E-2</v>
      </c>
      <c r="Z696" s="178">
        <v>8.8278387500000002E-4</v>
      </c>
    </row>
    <row r="697" spans="1:26" ht="13.5" thickBot="1" x14ac:dyDescent="0.25">
      <c r="A697" s="149">
        <v>8694</v>
      </c>
      <c r="B697" s="149">
        <v>12957</v>
      </c>
      <c r="C697" s="156" t="s">
        <v>3430</v>
      </c>
      <c r="D697" s="150"/>
      <c r="E697" s="171"/>
      <c r="F697" s="171" t="s">
        <v>2923</v>
      </c>
      <c r="G697" s="171">
        <v>11019459</v>
      </c>
      <c r="H697" s="171" t="s">
        <v>78</v>
      </c>
      <c r="I697" s="171" t="s">
        <v>943</v>
      </c>
      <c r="J697" s="171"/>
      <c r="K697" s="171" t="s">
        <v>61</v>
      </c>
      <c r="L697" s="154"/>
      <c r="M697" s="154"/>
      <c r="N697" s="171" t="s">
        <v>314</v>
      </c>
      <c r="O697" s="171" t="s">
        <v>62</v>
      </c>
      <c r="P697" s="176">
        <v>44658</v>
      </c>
      <c r="Q697" s="171" t="s">
        <v>1207</v>
      </c>
      <c r="R697" s="171" t="s">
        <v>303</v>
      </c>
      <c r="S697" s="171" t="s">
        <v>305</v>
      </c>
      <c r="T697" s="179">
        <v>45382</v>
      </c>
      <c r="U697" s="177">
        <v>3.681</v>
      </c>
      <c r="V697" s="177">
        <v>827.57027709861404</v>
      </c>
      <c r="W697" s="177">
        <v>3046.2861899999998</v>
      </c>
      <c r="X697" s="178">
        <v>3.5254774759999998E-3</v>
      </c>
      <c r="Y697" s="178">
        <v>6.5987974574000005E-2</v>
      </c>
      <c r="Z697" s="178">
        <v>4.5928350170000003E-3</v>
      </c>
    </row>
    <row r="698" spans="1:26" ht="13.5" thickBot="1" x14ac:dyDescent="0.25">
      <c r="A698" s="149">
        <v>8694</v>
      </c>
      <c r="B698" s="149">
        <v>12957</v>
      </c>
      <c r="C698" s="150" t="s">
        <v>2883</v>
      </c>
      <c r="D698" s="150"/>
      <c r="E698" s="171"/>
      <c r="F698" s="171" t="s">
        <v>2884</v>
      </c>
      <c r="G698" s="171">
        <v>11019473</v>
      </c>
      <c r="H698" s="171" t="s">
        <v>78</v>
      </c>
      <c r="I698" s="171" t="s">
        <v>765</v>
      </c>
      <c r="J698" s="171"/>
      <c r="K698" s="171" t="s">
        <v>61</v>
      </c>
      <c r="L698" s="154"/>
      <c r="M698" s="154"/>
      <c r="N698" s="171" t="s">
        <v>314</v>
      </c>
      <c r="O698" s="171" t="s">
        <v>62</v>
      </c>
      <c r="P698" s="176">
        <v>44707</v>
      </c>
      <c r="Q698" s="171" t="s">
        <v>1207</v>
      </c>
      <c r="R698" s="171" t="s">
        <v>303</v>
      </c>
      <c r="S698" s="171" t="s">
        <v>305</v>
      </c>
      <c r="T698" s="179">
        <v>45382</v>
      </c>
      <c r="U698" s="177">
        <v>3.681</v>
      </c>
      <c r="V698" s="177">
        <v>80.197935343655999</v>
      </c>
      <c r="W698" s="177">
        <v>295.20859999999999</v>
      </c>
      <c r="X698" s="178">
        <v>7.6000000000000004E-4</v>
      </c>
      <c r="Y698" s="178">
        <v>6.3947430980000001E-3</v>
      </c>
      <c r="Z698" s="178">
        <v>4.45081095E-4</v>
      </c>
    </row>
    <row r="699" spans="1:26" ht="13.5" thickBot="1" x14ac:dyDescent="0.25">
      <c r="A699" s="149">
        <v>8694</v>
      </c>
      <c r="B699" s="149">
        <v>12957</v>
      </c>
      <c r="C699" s="156" t="s">
        <v>3417</v>
      </c>
      <c r="D699" s="150"/>
      <c r="E699" s="171"/>
      <c r="F699" s="171" t="s">
        <v>2885</v>
      </c>
      <c r="G699" s="171">
        <v>11019474</v>
      </c>
      <c r="H699" s="171" t="s">
        <v>78</v>
      </c>
      <c r="I699" s="171" t="s">
        <v>241</v>
      </c>
      <c r="J699" s="171"/>
      <c r="K699" s="171" t="s">
        <v>61</v>
      </c>
      <c r="L699" s="154"/>
      <c r="M699" s="154"/>
      <c r="N699" s="171" t="s">
        <v>204</v>
      </c>
      <c r="O699" s="171" t="s">
        <v>62</v>
      </c>
      <c r="P699" s="176">
        <v>44720</v>
      </c>
      <c r="Q699" s="171" t="s">
        <v>1215</v>
      </c>
      <c r="R699" s="171" t="s">
        <v>303</v>
      </c>
      <c r="S699" s="171" t="s">
        <v>305</v>
      </c>
      <c r="T699" s="179">
        <v>45382</v>
      </c>
      <c r="U699" s="177">
        <v>2.7122000000000002</v>
      </c>
      <c r="V699" s="177">
        <v>291.31003244598497</v>
      </c>
      <c r="W699" s="177">
        <v>790.09106999999995</v>
      </c>
      <c r="X699" s="178">
        <v>2.34374978E-4</v>
      </c>
      <c r="Y699" s="178">
        <v>1.7114777203E-2</v>
      </c>
      <c r="Z699" s="178">
        <v>1.1912071639999999E-3</v>
      </c>
    </row>
    <row r="700" spans="1:26" ht="13.5" thickBot="1" x14ac:dyDescent="0.25">
      <c r="A700" s="149">
        <v>8694</v>
      </c>
      <c r="B700" s="149">
        <v>12957</v>
      </c>
      <c r="C700" s="156" t="s">
        <v>3342</v>
      </c>
      <c r="D700" s="150"/>
      <c r="E700" s="171"/>
      <c r="F700" s="171" t="s">
        <v>2971</v>
      </c>
      <c r="G700" s="171">
        <v>11019475</v>
      </c>
      <c r="H700" s="171" t="s">
        <v>78</v>
      </c>
      <c r="I700" s="171" t="s">
        <v>943</v>
      </c>
      <c r="J700" s="171"/>
      <c r="K700" s="171" t="s">
        <v>61</v>
      </c>
      <c r="L700" s="154"/>
      <c r="M700" s="154"/>
      <c r="N700" s="171" t="s">
        <v>314</v>
      </c>
      <c r="O700" s="171" t="s">
        <v>62</v>
      </c>
      <c r="P700" s="176">
        <v>44728</v>
      </c>
      <c r="Q700" s="171" t="s">
        <v>1207</v>
      </c>
      <c r="R700" s="171" t="s">
        <v>303</v>
      </c>
      <c r="S700" s="171" t="s">
        <v>305</v>
      </c>
      <c r="T700" s="179">
        <v>45382</v>
      </c>
      <c r="U700" s="177">
        <v>3.681</v>
      </c>
      <c r="V700" s="177">
        <v>44.666756316217999</v>
      </c>
      <c r="W700" s="177">
        <v>164.41833</v>
      </c>
      <c r="X700" s="190">
        <v>4.4666756316217999E-7</v>
      </c>
      <c r="Y700" s="178">
        <v>3.561593331E-3</v>
      </c>
      <c r="Z700" s="178">
        <v>2.4789078099999998E-4</v>
      </c>
    </row>
    <row r="701" spans="1:26" ht="13.5" thickBot="1" x14ac:dyDescent="0.25">
      <c r="A701" s="149">
        <v>8694</v>
      </c>
      <c r="B701" s="149">
        <v>12957</v>
      </c>
      <c r="C701" s="156" t="s">
        <v>3417</v>
      </c>
      <c r="D701" s="150"/>
      <c r="E701" s="171"/>
      <c r="F701" s="171" t="s">
        <v>2972</v>
      </c>
      <c r="G701" s="171">
        <v>11019476</v>
      </c>
      <c r="H701" s="171" t="s">
        <v>78</v>
      </c>
      <c r="I701" s="171" t="s">
        <v>765</v>
      </c>
      <c r="J701" s="171"/>
      <c r="K701" s="171" t="s">
        <v>61</v>
      </c>
      <c r="L701" s="154"/>
      <c r="M701" s="154"/>
      <c r="N701" s="171" t="s">
        <v>314</v>
      </c>
      <c r="O701" s="171" t="s">
        <v>62</v>
      </c>
      <c r="P701" s="176">
        <v>44742</v>
      </c>
      <c r="Q701" s="171" t="s">
        <v>1207</v>
      </c>
      <c r="R701" s="171" t="s">
        <v>303</v>
      </c>
      <c r="S701" s="171" t="s">
        <v>305</v>
      </c>
      <c r="T701" s="179">
        <v>45382</v>
      </c>
      <c r="U701" s="177">
        <v>3.681</v>
      </c>
      <c r="V701" s="177">
        <v>132.12274925291999</v>
      </c>
      <c r="W701" s="177">
        <v>486.34384</v>
      </c>
      <c r="X701" s="190">
        <f>+V701/100000000</f>
        <v>1.3212274925291999E-6</v>
      </c>
      <c r="Y701" s="178">
        <v>1.0535072198E-2</v>
      </c>
      <c r="Z701" s="178">
        <v>7.3325251699999999E-4</v>
      </c>
    </row>
    <row r="702" spans="1:26" ht="13.5" thickBot="1" x14ac:dyDescent="0.25">
      <c r="A702" s="149">
        <v>8694</v>
      </c>
      <c r="B702" s="149">
        <v>12957</v>
      </c>
      <c r="C702" s="150" t="s">
        <v>2870</v>
      </c>
      <c r="D702" s="150"/>
      <c r="E702" s="171"/>
      <c r="F702" s="171" t="s">
        <v>2886</v>
      </c>
      <c r="G702" s="171">
        <v>11019481</v>
      </c>
      <c r="H702" s="171" t="s">
        <v>78</v>
      </c>
      <c r="I702" s="171" t="s">
        <v>943</v>
      </c>
      <c r="J702" s="171"/>
      <c r="K702" s="171" t="s">
        <v>61</v>
      </c>
      <c r="L702" s="154"/>
      <c r="M702" s="154"/>
      <c r="N702" s="171" t="s">
        <v>314</v>
      </c>
      <c r="O702" s="171" t="s">
        <v>62</v>
      </c>
      <c r="P702" s="176">
        <v>44763</v>
      </c>
      <c r="Q702" s="171" t="s">
        <v>1207</v>
      </c>
      <c r="R702" s="171" t="s">
        <v>303</v>
      </c>
      <c r="S702" s="171" t="s">
        <v>305</v>
      </c>
      <c r="T702" s="179">
        <v>45382</v>
      </c>
      <c r="U702" s="177">
        <v>3.681</v>
      </c>
      <c r="V702" s="177">
        <v>59.510100516164002</v>
      </c>
      <c r="W702" s="177">
        <v>219.05668</v>
      </c>
      <c r="X702" s="190">
        <v>2.9755050258082E-7</v>
      </c>
      <c r="Y702" s="178">
        <v>4.7451571280000002E-3</v>
      </c>
      <c r="Z702" s="178">
        <v>3.3026811199999998E-4</v>
      </c>
    </row>
    <row r="703" spans="1:26" ht="13.5" thickBot="1" x14ac:dyDescent="0.25">
      <c r="A703" s="149">
        <v>8694</v>
      </c>
      <c r="B703" s="149">
        <v>12957</v>
      </c>
      <c r="C703" s="150" t="s">
        <v>2924</v>
      </c>
      <c r="D703" s="150"/>
      <c r="E703" s="171"/>
      <c r="F703" s="171" t="s">
        <v>2925</v>
      </c>
      <c r="G703" s="171">
        <v>11019482</v>
      </c>
      <c r="H703" s="171" t="s">
        <v>78</v>
      </c>
      <c r="I703" s="171" t="s">
        <v>943</v>
      </c>
      <c r="J703" s="171"/>
      <c r="K703" s="171" t="s">
        <v>61</v>
      </c>
      <c r="L703" s="154"/>
      <c r="M703" s="154"/>
      <c r="N703" s="171" t="s">
        <v>314</v>
      </c>
      <c r="O703" s="171" t="s">
        <v>62</v>
      </c>
      <c r="P703" s="176">
        <v>44774</v>
      </c>
      <c r="Q703" s="171" t="s">
        <v>1207</v>
      </c>
      <c r="R703" s="171" t="s">
        <v>303</v>
      </c>
      <c r="S703" s="171" t="s">
        <v>305</v>
      </c>
      <c r="T703" s="179">
        <v>45382</v>
      </c>
      <c r="U703" s="177">
        <v>3.681</v>
      </c>
      <c r="V703" s="177">
        <v>83.821529475684997</v>
      </c>
      <c r="W703" s="177">
        <v>308.54705000000001</v>
      </c>
      <c r="X703" s="178">
        <v>3.0386666600000002E-4</v>
      </c>
      <c r="Y703" s="178">
        <v>6.6836776390000003E-3</v>
      </c>
      <c r="Z703" s="178">
        <v>4.6519125500000001E-4</v>
      </c>
    </row>
    <row r="704" spans="1:26" ht="13.5" thickBot="1" x14ac:dyDescent="0.25">
      <c r="A704" s="149">
        <v>8694</v>
      </c>
      <c r="B704" s="149">
        <v>12957</v>
      </c>
      <c r="C704" s="156" t="s">
        <v>3293</v>
      </c>
      <c r="D704" s="150"/>
      <c r="E704" s="171"/>
      <c r="F704" s="171" t="s">
        <v>2887</v>
      </c>
      <c r="G704" s="171">
        <v>11019483</v>
      </c>
      <c r="H704" s="171" t="s">
        <v>78</v>
      </c>
      <c r="I704" s="171" t="s">
        <v>765</v>
      </c>
      <c r="J704" s="171"/>
      <c r="K704" s="171" t="s">
        <v>61</v>
      </c>
      <c r="L704" s="154"/>
      <c r="M704" s="154"/>
      <c r="N704" s="171" t="s">
        <v>53</v>
      </c>
      <c r="O704" s="171" t="s">
        <v>62</v>
      </c>
      <c r="P704" s="176">
        <v>44783</v>
      </c>
      <c r="Q704" s="171" t="s">
        <v>1207</v>
      </c>
      <c r="R704" s="171" t="s">
        <v>303</v>
      </c>
      <c r="S704" s="171" t="s">
        <v>305</v>
      </c>
      <c r="T704" s="179">
        <v>45382</v>
      </c>
      <c r="U704" s="177">
        <v>3.681</v>
      </c>
      <c r="V704" s="177">
        <v>107.048796522684</v>
      </c>
      <c r="W704" s="177">
        <v>394.04662000000002</v>
      </c>
      <c r="X704" s="190">
        <v>4.2819518609073601E-7</v>
      </c>
      <c r="Y704" s="178">
        <v>8.5357503259999995E-3</v>
      </c>
      <c r="Z704" s="178">
        <v>5.9409753399999995E-4</v>
      </c>
    </row>
    <row r="705" spans="1:26" ht="13.5" thickBot="1" x14ac:dyDescent="0.25">
      <c r="A705" s="149">
        <v>8694</v>
      </c>
      <c r="B705" s="149">
        <v>12957</v>
      </c>
      <c r="C705" s="156" t="s">
        <v>3378</v>
      </c>
      <c r="D705" s="150"/>
      <c r="E705" s="171"/>
      <c r="F705" s="171" t="s">
        <v>2973</v>
      </c>
      <c r="G705" s="171">
        <v>11019485</v>
      </c>
      <c r="H705" s="171" t="s">
        <v>78</v>
      </c>
      <c r="I705" s="171" t="s">
        <v>943</v>
      </c>
      <c r="J705" s="171"/>
      <c r="K705" s="171" t="s">
        <v>61</v>
      </c>
      <c r="L705" s="154"/>
      <c r="M705" s="154"/>
      <c r="N705" s="171" t="s">
        <v>314</v>
      </c>
      <c r="O705" s="171" t="s">
        <v>62</v>
      </c>
      <c r="P705" s="176">
        <v>44798</v>
      </c>
      <c r="Q705" s="171" t="s">
        <v>1207</v>
      </c>
      <c r="R705" s="171" t="s">
        <v>303</v>
      </c>
      <c r="S705" s="171" t="s">
        <v>305</v>
      </c>
      <c r="T705" s="179">
        <v>45382</v>
      </c>
      <c r="U705" s="177">
        <v>3.681</v>
      </c>
      <c r="V705" s="177">
        <v>93.762923118716998</v>
      </c>
      <c r="W705" s="177">
        <v>345.14132000000001</v>
      </c>
      <c r="X705" s="178">
        <v>1.8242098000000001E-3</v>
      </c>
      <c r="Y705" s="178">
        <v>7.4763745840000003E-3</v>
      </c>
      <c r="Z705" s="178">
        <v>5.2036382699999998E-4</v>
      </c>
    </row>
    <row r="706" spans="1:26" ht="13.5" thickBot="1" x14ac:dyDescent="0.25">
      <c r="A706" s="149">
        <v>8694</v>
      </c>
      <c r="B706" s="149">
        <v>12957</v>
      </c>
      <c r="C706" s="156" t="s">
        <v>3431</v>
      </c>
      <c r="D706" s="156"/>
      <c r="E706" s="171"/>
      <c r="F706" s="171" t="s">
        <v>2926</v>
      </c>
      <c r="G706" s="171">
        <v>11019591</v>
      </c>
      <c r="H706" s="171" t="s">
        <v>78</v>
      </c>
      <c r="I706" s="171" t="s">
        <v>943</v>
      </c>
      <c r="J706" s="171"/>
      <c r="K706" s="171" t="s">
        <v>61</v>
      </c>
      <c r="L706" s="154"/>
      <c r="M706" s="154"/>
      <c r="N706" s="171" t="s">
        <v>314</v>
      </c>
      <c r="O706" s="171" t="s">
        <v>62</v>
      </c>
      <c r="P706" s="176">
        <v>44605</v>
      </c>
      <c r="Q706" s="171" t="s">
        <v>1207</v>
      </c>
      <c r="R706" s="171" t="s">
        <v>303</v>
      </c>
      <c r="S706" s="171" t="s">
        <v>305</v>
      </c>
      <c r="T706" s="179">
        <v>45382</v>
      </c>
      <c r="U706" s="177">
        <v>3.681</v>
      </c>
      <c r="V706" s="177">
        <v>268.842406954632</v>
      </c>
      <c r="W706" s="177">
        <v>989.60889999999995</v>
      </c>
      <c r="X706" s="190">
        <v>1.34421203477316E-6</v>
      </c>
      <c r="Y706" s="178">
        <v>2.1436688103999998E-2</v>
      </c>
      <c r="Z706" s="178">
        <v>1.4920168770000001E-3</v>
      </c>
    </row>
    <row r="707" spans="1:26" ht="13.5" thickBot="1" x14ac:dyDescent="0.25">
      <c r="A707" s="149">
        <v>8694</v>
      </c>
      <c r="B707" s="149">
        <v>12957</v>
      </c>
      <c r="C707" s="156" t="s">
        <v>3418</v>
      </c>
      <c r="D707" s="150"/>
      <c r="E707" s="171"/>
      <c r="F707" s="171" t="s">
        <v>2888</v>
      </c>
      <c r="G707" s="171">
        <v>11019906</v>
      </c>
      <c r="H707" s="171" t="s">
        <v>78</v>
      </c>
      <c r="I707" s="171" t="s">
        <v>2889</v>
      </c>
      <c r="J707" s="171"/>
      <c r="K707" s="171" t="s">
        <v>61</v>
      </c>
      <c r="L707" s="154"/>
      <c r="M707" s="154"/>
      <c r="N707" s="171" t="s">
        <v>314</v>
      </c>
      <c r="O707" s="171" t="s">
        <v>62</v>
      </c>
      <c r="P707" s="176">
        <v>44805</v>
      </c>
      <c r="Q707" s="171" t="s">
        <v>1207</v>
      </c>
      <c r="R707" s="171" t="s">
        <v>303</v>
      </c>
      <c r="S707" s="171" t="s">
        <v>305</v>
      </c>
      <c r="T707" s="179">
        <v>45382</v>
      </c>
      <c r="U707" s="177">
        <v>3.681</v>
      </c>
      <c r="V707" s="177">
        <v>173.719261070361</v>
      </c>
      <c r="W707" s="177">
        <v>639.4606</v>
      </c>
      <c r="X707" s="178">
        <v>1.2999999999999999E-3</v>
      </c>
      <c r="Y707" s="178">
        <v>1.3851853431E-2</v>
      </c>
      <c r="Z707" s="178">
        <v>9.6410411000000002E-4</v>
      </c>
    </row>
    <row r="708" spans="1:26" ht="13.5" thickBot="1" x14ac:dyDescent="0.25">
      <c r="A708" s="149">
        <v>8694</v>
      </c>
      <c r="B708" s="149">
        <v>12957</v>
      </c>
      <c r="C708" s="156" t="s">
        <v>3382</v>
      </c>
      <c r="D708" s="156"/>
      <c r="E708" s="171"/>
      <c r="F708" s="171" t="s">
        <v>2891</v>
      </c>
      <c r="G708" s="171">
        <v>11019974</v>
      </c>
      <c r="H708" s="171" t="s">
        <v>78</v>
      </c>
      <c r="I708" s="171" t="s">
        <v>765</v>
      </c>
      <c r="J708" s="154"/>
      <c r="K708" s="171" t="s">
        <v>61</v>
      </c>
      <c r="L708" s="154"/>
      <c r="M708" s="154"/>
      <c r="N708" s="171" t="s">
        <v>314</v>
      </c>
      <c r="O708" s="171" t="s">
        <v>62</v>
      </c>
      <c r="P708" s="176">
        <v>44812</v>
      </c>
      <c r="Q708" s="171" t="s">
        <v>1207</v>
      </c>
      <c r="R708" s="171" t="s">
        <v>303</v>
      </c>
      <c r="S708" s="171" t="s">
        <v>305</v>
      </c>
      <c r="T708" s="179">
        <v>45382</v>
      </c>
      <c r="U708" s="177">
        <v>3.681</v>
      </c>
      <c r="V708" s="177">
        <v>52.996001086661003</v>
      </c>
      <c r="W708" s="177">
        <v>195.07828000000001</v>
      </c>
      <c r="X708" s="190">
        <v>5.2996001086660999E-7</v>
      </c>
      <c r="Y708" s="178">
        <v>4.2257423550000001E-3</v>
      </c>
      <c r="Z708" s="178">
        <v>2.9411627700000001E-4</v>
      </c>
    </row>
    <row r="709" spans="1:26" ht="13.5" thickBot="1" x14ac:dyDescent="0.25">
      <c r="A709" s="149">
        <v>8694</v>
      </c>
      <c r="B709" s="149">
        <v>12957</v>
      </c>
      <c r="C709" s="150" t="s">
        <v>2929</v>
      </c>
      <c r="D709" s="150"/>
      <c r="E709" s="171"/>
      <c r="F709" s="171" t="s">
        <v>2930</v>
      </c>
      <c r="G709" s="171">
        <v>11019977</v>
      </c>
      <c r="H709" s="171" t="s">
        <v>78</v>
      </c>
      <c r="I709" s="171" t="s">
        <v>943</v>
      </c>
      <c r="J709" s="171"/>
      <c r="K709" s="171" t="s">
        <v>61</v>
      </c>
      <c r="L709" s="154"/>
      <c r="M709" s="154"/>
      <c r="N709" s="171" t="s">
        <v>53</v>
      </c>
      <c r="O709" s="171" t="s">
        <v>62</v>
      </c>
      <c r="P709" s="176">
        <v>44858</v>
      </c>
      <c r="Q709" s="171" t="s">
        <v>1207</v>
      </c>
      <c r="R709" s="171" t="s">
        <v>303</v>
      </c>
      <c r="S709" s="171" t="s">
        <v>305</v>
      </c>
      <c r="T709" s="179">
        <v>45382</v>
      </c>
      <c r="U709" s="177">
        <v>3.681</v>
      </c>
      <c r="V709" s="177">
        <v>105.448878022277</v>
      </c>
      <c r="W709" s="177">
        <v>388.15732000000003</v>
      </c>
      <c r="X709" s="178">
        <v>1.119431586E-3</v>
      </c>
      <c r="Y709" s="178">
        <v>8.4081776179999995E-3</v>
      </c>
      <c r="Z709" s="178">
        <v>5.8521833399999995E-4</v>
      </c>
    </row>
    <row r="710" spans="1:26" ht="13.5" thickBot="1" x14ac:dyDescent="0.25">
      <c r="A710" s="149">
        <v>8694</v>
      </c>
      <c r="B710" s="149">
        <v>12957</v>
      </c>
      <c r="C710" s="150" t="s">
        <v>2931</v>
      </c>
      <c r="D710" s="150"/>
      <c r="E710" s="171"/>
      <c r="F710" s="171" t="s">
        <v>2932</v>
      </c>
      <c r="G710" s="171">
        <v>11019978</v>
      </c>
      <c r="H710" s="171" t="s">
        <v>78</v>
      </c>
      <c r="I710" s="171" t="s">
        <v>241</v>
      </c>
      <c r="J710" s="171"/>
      <c r="K710" s="171" t="s">
        <v>61</v>
      </c>
      <c r="L710" s="154"/>
      <c r="M710" s="154"/>
      <c r="N710" s="171" t="s">
        <v>313</v>
      </c>
      <c r="O710" s="171" t="s">
        <v>62</v>
      </c>
      <c r="P710" s="176">
        <v>44950</v>
      </c>
      <c r="Q710" s="171" t="s">
        <v>1213</v>
      </c>
      <c r="R710" s="171" t="s">
        <v>303</v>
      </c>
      <c r="S710" s="171" t="s">
        <v>305</v>
      </c>
      <c r="T710" s="179">
        <v>45382</v>
      </c>
      <c r="U710" s="177">
        <v>4.6535000000000002</v>
      </c>
      <c r="V710" s="177">
        <v>43.650405071450997</v>
      </c>
      <c r="W710" s="177">
        <v>203.12716</v>
      </c>
      <c r="X710" s="178">
        <v>2.09535016E-4</v>
      </c>
      <c r="Y710" s="178">
        <v>4.4000954050000003E-3</v>
      </c>
      <c r="Z710" s="178">
        <v>3.0625143999999998E-4</v>
      </c>
    </row>
    <row r="711" spans="1:26" ht="13.5" thickBot="1" x14ac:dyDescent="0.25">
      <c r="A711" s="149">
        <v>8694</v>
      </c>
      <c r="B711" s="149">
        <v>12957</v>
      </c>
      <c r="C711" s="150" t="s">
        <v>2933</v>
      </c>
      <c r="D711" s="150"/>
      <c r="E711" s="171"/>
      <c r="F711" s="171" t="s">
        <v>2934</v>
      </c>
      <c r="G711" s="171">
        <v>11019980</v>
      </c>
      <c r="H711" s="171" t="s">
        <v>78</v>
      </c>
      <c r="I711" s="171" t="s">
        <v>943</v>
      </c>
      <c r="J711" s="171"/>
      <c r="K711" s="171" t="s">
        <v>61</v>
      </c>
      <c r="L711" s="154"/>
      <c r="M711" s="154"/>
      <c r="N711" s="171" t="s">
        <v>314</v>
      </c>
      <c r="O711" s="171" t="s">
        <v>62</v>
      </c>
      <c r="P711" s="176">
        <v>44892</v>
      </c>
      <c r="Q711" s="171" t="s">
        <v>1207</v>
      </c>
      <c r="R711" s="171" t="s">
        <v>303</v>
      </c>
      <c r="S711" s="171" t="s">
        <v>305</v>
      </c>
      <c r="T711" s="179">
        <v>45382</v>
      </c>
      <c r="U711" s="177">
        <v>3.681</v>
      </c>
      <c r="V711" s="177">
        <v>177.56474599293699</v>
      </c>
      <c r="W711" s="177">
        <v>653.61582999999996</v>
      </c>
      <c r="X711" s="178">
        <v>1.6371767E-3</v>
      </c>
      <c r="Y711" s="178">
        <v>1.4158480878E-2</v>
      </c>
      <c r="Z711" s="178">
        <v>9.8544571399999991E-4</v>
      </c>
    </row>
    <row r="712" spans="1:26" ht="13.5" thickBot="1" x14ac:dyDescent="0.25">
      <c r="A712" s="149">
        <v>8694</v>
      </c>
      <c r="B712" s="149">
        <v>12957</v>
      </c>
      <c r="C712" s="156" t="s">
        <v>3432</v>
      </c>
      <c r="D712" s="150"/>
      <c r="E712" s="171"/>
      <c r="F712" s="171" t="s">
        <v>2935</v>
      </c>
      <c r="G712" s="171">
        <v>11019985</v>
      </c>
      <c r="H712" s="171" t="s">
        <v>78</v>
      </c>
      <c r="I712" s="171" t="s">
        <v>765</v>
      </c>
      <c r="J712" s="171"/>
      <c r="K712" s="171" t="s">
        <v>61</v>
      </c>
      <c r="L712" s="154"/>
      <c r="M712" s="154"/>
      <c r="N712" s="171" t="s">
        <v>314</v>
      </c>
      <c r="O712" s="171" t="s">
        <v>62</v>
      </c>
      <c r="P712" s="176">
        <v>44929</v>
      </c>
      <c r="Q712" s="171" t="s">
        <v>1207</v>
      </c>
      <c r="R712" s="171" t="s">
        <v>303</v>
      </c>
      <c r="S712" s="171" t="s">
        <v>305</v>
      </c>
      <c r="T712" s="179">
        <v>45382</v>
      </c>
      <c r="U712" s="177">
        <v>3.681</v>
      </c>
      <c r="V712" s="177">
        <v>21.977810377613999</v>
      </c>
      <c r="W712" s="177">
        <v>80.900319999999994</v>
      </c>
      <c r="X712" s="178">
        <v>0.121</v>
      </c>
      <c r="Y712" s="178">
        <v>1.7524447559999999E-3</v>
      </c>
      <c r="Z712" s="178">
        <v>1.21972066E-4</v>
      </c>
    </row>
    <row r="713" spans="1:26" ht="13.5" thickBot="1" x14ac:dyDescent="0.25">
      <c r="A713" s="149">
        <v>8694</v>
      </c>
      <c r="B713" s="149">
        <v>12957</v>
      </c>
      <c r="C713" s="156" t="s">
        <v>3432</v>
      </c>
      <c r="D713" s="150"/>
      <c r="E713" s="171"/>
      <c r="F713" s="171" t="s">
        <v>2936</v>
      </c>
      <c r="G713" s="171">
        <v>11019986</v>
      </c>
      <c r="H713" s="171" t="s">
        <v>78</v>
      </c>
      <c r="I713" s="171" t="s">
        <v>765</v>
      </c>
      <c r="J713" s="171"/>
      <c r="K713" s="171" t="s">
        <v>61</v>
      </c>
      <c r="L713" s="154"/>
      <c r="M713" s="154"/>
      <c r="N713" s="171" t="s">
        <v>314</v>
      </c>
      <c r="O713" s="171" t="s">
        <v>62</v>
      </c>
      <c r="P713" s="176">
        <v>44929</v>
      </c>
      <c r="Q713" s="171" t="s">
        <v>1207</v>
      </c>
      <c r="R713" s="171" t="s">
        <v>303</v>
      </c>
      <c r="S713" s="171" t="s">
        <v>305</v>
      </c>
      <c r="T713" s="179">
        <v>45382</v>
      </c>
      <c r="U713" s="177">
        <v>3.681</v>
      </c>
      <c r="V713" s="177">
        <v>11.742735669655</v>
      </c>
      <c r="W713" s="177">
        <v>43.225009999999997</v>
      </c>
      <c r="X713" s="178">
        <v>9.5885433098178802E-5</v>
      </c>
      <c r="Y713" s="178">
        <v>9.3633056200000001E-4</v>
      </c>
      <c r="Z713" s="178">
        <v>6.51696285891626E-5</v>
      </c>
    </row>
    <row r="714" spans="1:26" ht="13.5" thickBot="1" x14ac:dyDescent="0.25">
      <c r="A714" s="149">
        <v>8694</v>
      </c>
      <c r="B714" s="149">
        <v>12957</v>
      </c>
      <c r="C714" s="156" t="s">
        <v>3419</v>
      </c>
      <c r="D714" s="156"/>
      <c r="E714" s="171"/>
      <c r="F714" s="171" t="s">
        <v>2892</v>
      </c>
      <c r="G714" s="171">
        <v>11019987</v>
      </c>
      <c r="H714" s="171" t="s">
        <v>78</v>
      </c>
      <c r="I714" s="171" t="s">
        <v>943</v>
      </c>
      <c r="J714" s="154"/>
      <c r="K714" s="171" t="s">
        <v>61</v>
      </c>
      <c r="L714" s="154"/>
      <c r="M714" s="154"/>
      <c r="N714" s="171" t="s">
        <v>314</v>
      </c>
      <c r="O714" s="171" t="s">
        <v>62</v>
      </c>
      <c r="P714" s="176">
        <v>44915</v>
      </c>
      <c r="Q714" s="171" t="s">
        <v>1207</v>
      </c>
      <c r="R714" s="171" t="s">
        <v>303</v>
      </c>
      <c r="S714" s="171" t="s">
        <v>305</v>
      </c>
      <c r="T714" s="179">
        <v>45382</v>
      </c>
      <c r="U714" s="177">
        <v>3.681</v>
      </c>
      <c r="V714" s="177">
        <v>82.913819614234995</v>
      </c>
      <c r="W714" s="177">
        <v>305.20576999999997</v>
      </c>
      <c r="X714" s="178">
        <v>8.0378909999999999E-4</v>
      </c>
      <c r="Y714" s="178">
        <v>6.6112995739999996E-3</v>
      </c>
      <c r="Z714" s="178">
        <v>4.6015366199999999E-4</v>
      </c>
    </row>
    <row r="715" spans="1:26" ht="13.5" thickBot="1" x14ac:dyDescent="0.25">
      <c r="A715" s="149">
        <v>8694</v>
      </c>
      <c r="B715" s="149">
        <v>12957</v>
      </c>
      <c r="C715" s="156" t="s">
        <v>3369</v>
      </c>
      <c r="D715" s="156"/>
      <c r="E715" s="171"/>
      <c r="F715" s="171" t="s">
        <v>2937</v>
      </c>
      <c r="G715" s="171">
        <v>11019991</v>
      </c>
      <c r="H715" s="171" t="s">
        <v>78</v>
      </c>
      <c r="I715" s="171" t="s">
        <v>943</v>
      </c>
      <c r="J715" s="171"/>
      <c r="K715" s="171" t="s">
        <v>61</v>
      </c>
      <c r="L715" s="154"/>
      <c r="M715" s="154"/>
      <c r="N715" s="171" t="s">
        <v>314</v>
      </c>
      <c r="O715" s="171" t="s">
        <v>62</v>
      </c>
      <c r="P715" s="176">
        <v>44938</v>
      </c>
      <c r="Q715" s="171" t="s">
        <v>1207</v>
      </c>
      <c r="R715" s="171" t="s">
        <v>303</v>
      </c>
      <c r="S715" s="171" t="s">
        <v>305</v>
      </c>
      <c r="T715" s="179">
        <v>45382</v>
      </c>
      <c r="U715" s="177">
        <v>3.681</v>
      </c>
      <c r="V715" s="177">
        <v>420.73057049714799</v>
      </c>
      <c r="W715" s="177">
        <v>1548.7092299999999</v>
      </c>
      <c r="X715" s="178">
        <v>2.7040827600000001E-4</v>
      </c>
      <c r="Y715" s="178">
        <v>3.3547795222E-2</v>
      </c>
      <c r="Z715" s="178">
        <v>2.3349631450000001E-3</v>
      </c>
    </row>
    <row r="716" spans="1:26" ht="13.5" thickBot="1" x14ac:dyDescent="0.25">
      <c r="A716" s="149">
        <v>8694</v>
      </c>
      <c r="B716" s="149">
        <v>12957</v>
      </c>
      <c r="C716" s="156" t="s">
        <v>3420</v>
      </c>
      <c r="D716" s="156"/>
      <c r="E716" s="171"/>
      <c r="F716" s="171" t="s">
        <v>2893</v>
      </c>
      <c r="G716" s="171">
        <v>11019993</v>
      </c>
      <c r="H716" s="171" t="s">
        <v>78</v>
      </c>
      <c r="I716" s="171" t="s">
        <v>2889</v>
      </c>
      <c r="J716" s="154"/>
      <c r="K716" s="171" t="s">
        <v>61</v>
      </c>
      <c r="L716" s="154"/>
      <c r="M716" s="154"/>
      <c r="N716" s="171" t="s">
        <v>314</v>
      </c>
      <c r="O716" s="171" t="s">
        <v>62</v>
      </c>
      <c r="P716" s="176">
        <v>44957</v>
      </c>
      <c r="Q716" s="171" t="s">
        <v>1207</v>
      </c>
      <c r="R716" s="171" t="s">
        <v>303</v>
      </c>
      <c r="S716" s="171" t="s">
        <v>305</v>
      </c>
      <c r="T716" s="179">
        <v>45382</v>
      </c>
      <c r="U716" s="177">
        <v>3.681</v>
      </c>
      <c r="V716" s="177">
        <v>106.242939418636</v>
      </c>
      <c r="W716" s="177">
        <v>391.08026000000001</v>
      </c>
      <c r="X716" s="178">
        <v>6.2964401599999999E-4</v>
      </c>
      <c r="Y716" s="178">
        <v>8.4714936950000003E-3</v>
      </c>
      <c r="Z716" s="178">
        <v>5.8962520200000004E-4</v>
      </c>
    </row>
    <row r="717" spans="1:26" ht="13.5" thickBot="1" x14ac:dyDescent="0.25">
      <c r="A717" s="149">
        <v>8694</v>
      </c>
      <c r="B717" s="149">
        <v>12957</v>
      </c>
      <c r="C717" s="150" t="s">
        <v>2938</v>
      </c>
      <c r="D717" s="150"/>
      <c r="E717" s="171"/>
      <c r="F717" s="171" t="s">
        <v>2939</v>
      </c>
      <c r="G717" s="171">
        <v>11019995</v>
      </c>
      <c r="H717" s="171" t="s">
        <v>78</v>
      </c>
      <c r="I717" s="171" t="s">
        <v>943</v>
      </c>
      <c r="J717" s="171"/>
      <c r="K717" s="171" t="s">
        <v>61</v>
      </c>
      <c r="L717" s="154"/>
      <c r="M717" s="154"/>
      <c r="N717" s="171" t="s">
        <v>314</v>
      </c>
      <c r="O717" s="171" t="s">
        <v>62</v>
      </c>
      <c r="P717" s="176">
        <v>45098</v>
      </c>
      <c r="Q717" s="171" t="s">
        <v>1207</v>
      </c>
      <c r="R717" s="171" t="s">
        <v>303</v>
      </c>
      <c r="S717" s="171" t="s">
        <v>305</v>
      </c>
      <c r="T717" s="179">
        <v>45382</v>
      </c>
      <c r="U717" s="177">
        <v>3.681</v>
      </c>
      <c r="V717" s="177">
        <v>89.209081771257004</v>
      </c>
      <c r="W717" s="177">
        <v>328.37862999999999</v>
      </c>
      <c r="X717" s="178">
        <v>4.9464957954975699E-5</v>
      </c>
      <c r="Y717" s="178">
        <v>7.113264918E-3</v>
      </c>
      <c r="Z717" s="178">
        <v>4.9509099800000003E-4</v>
      </c>
    </row>
    <row r="718" spans="1:26" ht="13.5" thickBot="1" x14ac:dyDescent="0.25">
      <c r="A718" s="149">
        <v>8694</v>
      </c>
      <c r="B718" s="149">
        <v>12957</v>
      </c>
      <c r="C718" s="156" t="s">
        <v>3332</v>
      </c>
      <c r="D718" s="150"/>
      <c r="E718" s="171"/>
      <c r="F718" s="171" t="s">
        <v>2975</v>
      </c>
      <c r="G718" s="171">
        <v>11020000</v>
      </c>
      <c r="H718" s="171" t="s">
        <v>78</v>
      </c>
      <c r="I718" s="171" t="s">
        <v>943</v>
      </c>
      <c r="J718" s="171"/>
      <c r="K718" s="171" t="s">
        <v>61</v>
      </c>
      <c r="L718" s="154"/>
      <c r="M718" s="154"/>
      <c r="N718" s="171" t="s">
        <v>314</v>
      </c>
      <c r="O718" s="171" t="s">
        <v>62</v>
      </c>
      <c r="P718" s="176">
        <v>44985</v>
      </c>
      <c r="Q718" s="171" t="s">
        <v>1207</v>
      </c>
      <c r="R718" s="171" t="s">
        <v>303</v>
      </c>
      <c r="S718" s="171" t="s">
        <v>305</v>
      </c>
      <c r="T718" s="179">
        <v>45382</v>
      </c>
      <c r="U718" s="177">
        <v>3.681</v>
      </c>
      <c r="V718" s="177">
        <v>147.88020646563399</v>
      </c>
      <c r="W718" s="177">
        <v>544.34703999999999</v>
      </c>
      <c r="X718" s="190">
        <v>1.47880206465634E-6</v>
      </c>
      <c r="Y718" s="178">
        <v>1.1791524628E-2</v>
      </c>
      <c r="Z718" s="178">
        <v>8.2070297699999998E-4</v>
      </c>
    </row>
    <row r="719" spans="1:26" ht="13.5" thickBot="1" x14ac:dyDescent="0.25">
      <c r="A719" s="149">
        <v>8694</v>
      </c>
      <c r="B719" s="149">
        <v>12957</v>
      </c>
      <c r="C719" s="156" t="s">
        <v>3436</v>
      </c>
      <c r="D719" s="150"/>
      <c r="E719" s="171"/>
      <c r="F719" s="171" t="s">
        <v>2976</v>
      </c>
      <c r="G719" s="171">
        <v>11020009</v>
      </c>
      <c r="H719" s="171" t="s">
        <v>78</v>
      </c>
      <c r="I719" s="171" t="s">
        <v>2889</v>
      </c>
      <c r="J719" s="171"/>
      <c r="K719" s="171" t="s">
        <v>61</v>
      </c>
      <c r="L719" s="154"/>
      <c r="M719" s="154"/>
      <c r="N719" s="171" t="s">
        <v>109</v>
      </c>
      <c r="O719" s="171" t="s">
        <v>62</v>
      </c>
      <c r="P719" s="176">
        <v>45015</v>
      </c>
      <c r="Q719" s="171" t="s">
        <v>1207</v>
      </c>
      <c r="R719" s="171" t="s">
        <v>303</v>
      </c>
      <c r="S719" s="171" t="s">
        <v>305</v>
      </c>
      <c r="T719" s="179">
        <v>45382</v>
      </c>
      <c r="U719" s="177">
        <v>3.681</v>
      </c>
      <c r="V719" s="177">
        <v>93.876457484379003</v>
      </c>
      <c r="W719" s="177">
        <v>345.55923999999999</v>
      </c>
      <c r="X719" s="178">
        <v>3.8863999999999999E-3</v>
      </c>
      <c r="Y719" s="178">
        <v>7.4854274740000001E-3</v>
      </c>
      <c r="Z719" s="178">
        <v>5.20993918E-4</v>
      </c>
    </row>
    <row r="720" spans="1:26" ht="13.5" thickBot="1" x14ac:dyDescent="0.25">
      <c r="A720" s="149">
        <v>8694</v>
      </c>
      <c r="B720" s="149">
        <v>12957</v>
      </c>
      <c r="C720" s="150" t="s">
        <v>2977</v>
      </c>
      <c r="D720" s="150"/>
      <c r="E720" s="171"/>
      <c r="F720" s="171" t="s">
        <v>2978</v>
      </c>
      <c r="G720" s="171">
        <v>11020019</v>
      </c>
      <c r="H720" s="171" t="s">
        <v>78</v>
      </c>
      <c r="I720" s="171" t="s">
        <v>765</v>
      </c>
      <c r="J720" s="171"/>
      <c r="K720" s="171" t="s">
        <v>61</v>
      </c>
      <c r="L720" s="154"/>
      <c r="M720" s="154"/>
      <c r="N720" s="171" t="s">
        <v>314</v>
      </c>
      <c r="O720" s="171" t="s">
        <v>62</v>
      </c>
      <c r="P720" s="176">
        <v>44812</v>
      </c>
      <c r="Q720" s="171" t="s">
        <v>1207</v>
      </c>
      <c r="R720" s="171" t="s">
        <v>303</v>
      </c>
      <c r="S720" s="171" t="s">
        <v>305</v>
      </c>
      <c r="T720" s="179">
        <v>45382</v>
      </c>
      <c r="U720" s="177">
        <v>3.681</v>
      </c>
      <c r="V720" s="177">
        <v>111.50772072806301</v>
      </c>
      <c r="W720" s="177">
        <v>410.45992000000001</v>
      </c>
      <c r="X720" s="178">
        <v>1.1999999999999999E-3</v>
      </c>
      <c r="Y720" s="178">
        <v>8.8912915840000002E-3</v>
      </c>
      <c r="Z720" s="178">
        <v>6.1884359300000001E-4</v>
      </c>
    </row>
    <row r="721" spans="1:26" ht="13.5" thickBot="1" x14ac:dyDescent="0.25">
      <c r="A721" s="149">
        <v>8694</v>
      </c>
      <c r="B721" s="149">
        <v>12957</v>
      </c>
      <c r="C721" s="156" t="s">
        <v>3437</v>
      </c>
      <c r="D721" s="156"/>
      <c r="E721" s="171"/>
      <c r="F721" s="171" t="s">
        <v>2947</v>
      </c>
      <c r="G721" s="171">
        <v>11020457</v>
      </c>
      <c r="H721" s="171" t="s">
        <v>78</v>
      </c>
      <c r="I721" s="171" t="s">
        <v>943</v>
      </c>
      <c r="J721" s="154"/>
      <c r="K721" s="171" t="s">
        <v>61</v>
      </c>
      <c r="L721" s="154"/>
      <c r="M721" s="154"/>
      <c r="N721" s="171" t="s">
        <v>314</v>
      </c>
      <c r="O721" s="171" t="s">
        <v>62</v>
      </c>
      <c r="P721" s="176">
        <v>45099</v>
      </c>
      <c r="Q721" s="171" t="s">
        <v>1207</v>
      </c>
      <c r="R721" s="171" t="s">
        <v>303</v>
      </c>
      <c r="S721" s="171" t="s">
        <v>305</v>
      </c>
      <c r="T721" s="179">
        <v>45382</v>
      </c>
      <c r="U721" s="177">
        <v>3.681</v>
      </c>
      <c r="V721" s="177">
        <v>11.706343384948999</v>
      </c>
      <c r="W721" s="177">
        <v>43.091050000000003</v>
      </c>
      <c r="X721" s="178">
        <v>4.2326233333333301E-5</v>
      </c>
      <c r="Y721" s="178">
        <v>9.3342874999999997E-4</v>
      </c>
      <c r="Z721" s="178">
        <v>6.4967659325400594E-5</v>
      </c>
    </row>
    <row r="722" spans="1:26" ht="13.5" thickBot="1" x14ac:dyDescent="0.25">
      <c r="A722" s="149">
        <v>8694</v>
      </c>
      <c r="B722" s="149">
        <v>12957</v>
      </c>
      <c r="C722" s="156" t="s">
        <v>3362</v>
      </c>
      <c r="D722" s="156"/>
      <c r="E722" s="171"/>
      <c r="F722" s="171" t="s">
        <v>2895</v>
      </c>
      <c r="G722" s="171">
        <v>11020463</v>
      </c>
      <c r="H722" s="171" t="s">
        <v>78</v>
      </c>
      <c r="I722" s="171" t="s">
        <v>765</v>
      </c>
      <c r="J722" s="154"/>
      <c r="K722" s="171" t="s">
        <v>61</v>
      </c>
      <c r="L722" s="154"/>
      <c r="M722" s="154"/>
      <c r="N722" s="171" t="s">
        <v>53</v>
      </c>
      <c r="O722" s="171" t="s">
        <v>62</v>
      </c>
      <c r="P722" s="176">
        <v>45120</v>
      </c>
      <c r="Q722" s="171" t="s">
        <v>1207</v>
      </c>
      <c r="R722" s="171" t="s">
        <v>303</v>
      </c>
      <c r="S722" s="171" t="s">
        <v>305</v>
      </c>
      <c r="T722" s="179">
        <v>45382</v>
      </c>
      <c r="U722" s="177">
        <v>3.681</v>
      </c>
      <c r="V722" s="177">
        <v>76.194550393914</v>
      </c>
      <c r="W722" s="177">
        <v>280.47214000000002</v>
      </c>
      <c r="X722" s="178">
        <v>6.1344416599999998E-4</v>
      </c>
      <c r="Y722" s="178">
        <v>6.0755251760000002E-3</v>
      </c>
      <c r="Z722" s="178">
        <v>4.2286317999999998E-4</v>
      </c>
    </row>
    <row r="723" spans="1:26" ht="13.5" thickBot="1" x14ac:dyDescent="0.25">
      <c r="A723" s="149">
        <v>8694</v>
      </c>
      <c r="B723" s="149">
        <v>12957</v>
      </c>
      <c r="C723" s="150" t="s">
        <v>2949</v>
      </c>
      <c r="D723" s="156"/>
      <c r="E723" s="171"/>
      <c r="F723" s="171" t="s">
        <v>2950</v>
      </c>
      <c r="G723" s="171">
        <v>11020474</v>
      </c>
      <c r="H723" s="171" t="s">
        <v>78</v>
      </c>
      <c r="I723" s="171" t="s">
        <v>943</v>
      </c>
      <c r="J723" s="171"/>
      <c r="K723" s="171" t="s">
        <v>61</v>
      </c>
      <c r="L723" s="154"/>
      <c r="M723" s="154"/>
      <c r="N723" s="171" t="s">
        <v>53</v>
      </c>
      <c r="O723" s="171" t="s">
        <v>62</v>
      </c>
      <c r="P723" s="176">
        <v>45155</v>
      </c>
      <c r="Q723" s="171" t="s">
        <v>1207</v>
      </c>
      <c r="R723" s="171" t="s">
        <v>303</v>
      </c>
      <c r="S723" s="171" t="s">
        <v>305</v>
      </c>
      <c r="T723" s="179">
        <v>45382</v>
      </c>
      <c r="U723" s="177">
        <v>3.681</v>
      </c>
      <c r="V723" s="177">
        <v>242.77751969573501</v>
      </c>
      <c r="W723" s="177">
        <v>893.66404999999997</v>
      </c>
      <c r="X723" s="190">
        <v>8.092583989857834E-7</v>
      </c>
      <c r="Y723" s="178">
        <v>1.9358352081999999E-2</v>
      </c>
      <c r="Z723" s="178">
        <v>1.347362423E-3</v>
      </c>
    </row>
    <row r="724" spans="1:26" ht="13.5" thickBot="1" x14ac:dyDescent="0.25">
      <c r="A724" s="149">
        <v>8694</v>
      </c>
      <c r="B724" s="149">
        <v>12957</v>
      </c>
      <c r="C724" s="150" t="s">
        <v>2951</v>
      </c>
      <c r="D724" s="150"/>
      <c r="E724" s="171"/>
      <c r="F724" s="171" t="s">
        <v>2952</v>
      </c>
      <c r="G724" s="171">
        <v>11020490</v>
      </c>
      <c r="H724" s="171" t="s">
        <v>78</v>
      </c>
      <c r="I724" s="171" t="s">
        <v>943</v>
      </c>
      <c r="J724" s="154"/>
      <c r="K724" s="171" t="s">
        <v>61</v>
      </c>
      <c r="L724" s="154"/>
      <c r="M724" s="154"/>
      <c r="N724" s="171" t="s">
        <v>314</v>
      </c>
      <c r="O724" s="171" t="s">
        <v>62</v>
      </c>
      <c r="P724" s="176">
        <v>45218</v>
      </c>
      <c r="Q724" s="171" t="s">
        <v>1207</v>
      </c>
      <c r="R724" s="171" t="s">
        <v>303</v>
      </c>
      <c r="S724" s="171" t="s">
        <v>305</v>
      </c>
      <c r="T724" s="179">
        <v>45382</v>
      </c>
      <c r="U724" s="177">
        <v>3.681</v>
      </c>
      <c r="V724" s="177">
        <v>78.304650910077996</v>
      </c>
      <c r="W724" s="177">
        <v>288.23942</v>
      </c>
      <c r="X724" s="190">
        <v>7.8304650910077998E-7</v>
      </c>
      <c r="Y724" s="178">
        <v>6.24377827E-3</v>
      </c>
      <c r="Z724" s="178">
        <v>4.3457377899999998E-4</v>
      </c>
    </row>
    <row r="725" spans="1:26" ht="13.5" thickBot="1" x14ac:dyDescent="0.25">
      <c r="A725" s="149">
        <v>8694</v>
      </c>
      <c r="B725" s="149">
        <v>12957</v>
      </c>
      <c r="C725" s="150" t="s">
        <v>2985</v>
      </c>
      <c r="D725" s="150"/>
      <c r="E725" s="171"/>
      <c r="F725" s="171" t="s">
        <v>2986</v>
      </c>
      <c r="G725" s="171">
        <v>11020508</v>
      </c>
      <c r="H725" s="171" t="s">
        <v>78</v>
      </c>
      <c r="I725" s="171" t="s">
        <v>943</v>
      </c>
      <c r="J725" s="171"/>
      <c r="K725" s="171" t="s">
        <v>61</v>
      </c>
      <c r="L725" s="154"/>
      <c r="M725" s="154"/>
      <c r="N725" s="171" t="s">
        <v>314</v>
      </c>
      <c r="O725" s="171" t="s">
        <v>62</v>
      </c>
      <c r="P725" s="176">
        <v>45321</v>
      </c>
      <c r="Q725" s="171" t="s">
        <v>1207</v>
      </c>
      <c r="R725" s="171" t="s">
        <v>303</v>
      </c>
      <c r="S725" s="171" t="s">
        <v>305</v>
      </c>
      <c r="T725" s="179">
        <v>45382</v>
      </c>
      <c r="U725" s="177">
        <v>3.681</v>
      </c>
      <c r="V725" s="177">
        <v>468.75</v>
      </c>
      <c r="W725" s="177">
        <v>1725.46875</v>
      </c>
      <c r="X725" s="190">
        <v>4.6874999999999996E-6</v>
      </c>
      <c r="Y725" s="178">
        <v>3.7376720669000003E-2</v>
      </c>
      <c r="Z725" s="178">
        <v>2.6014605329999999E-3</v>
      </c>
    </row>
    <row r="726" spans="1:26" ht="13.5" thickBot="1" x14ac:dyDescent="0.25">
      <c r="A726" s="149">
        <v>8694</v>
      </c>
      <c r="B726" s="149">
        <v>12957</v>
      </c>
      <c r="C726" s="156" t="s">
        <v>3439</v>
      </c>
      <c r="D726" s="156"/>
      <c r="E726" s="171"/>
      <c r="F726" s="171" t="s">
        <v>2896</v>
      </c>
      <c r="G726" s="171" t="s">
        <v>2897</v>
      </c>
      <c r="H726" s="171" t="s">
        <v>76</v>
      </c>
      <c r="I726" s="171" t="s">
        <v>943</v>
      </c>
      <c r="J726" s="154"/>
      <c r="K726" s="171" t="s">
        <v>61</v>
      </c>
      <c r="L726" s="154"/>
      <c r="M726" s="154"/>
      <c r="N726" s="171" t="s">
        <v>314</v>
      </c>
      <c r="O726" s="171" t="s">
        <v>62</v>
      </c>
      <c r="P726" s="176">
        <v>44426</v>
      </c>
      <c r="Q726" s="171" t="s">
        <v>1207</v>
      </c>
      <c r="R726" s="171" t="s">
        <v>303</v>
      </c>
      <c r="S726" s="171" t="s">
        <v>305</v>
      </c>
      <c r="T726" s="179">
        <v>45382</v>
      </c>
      <c r="U726" s="177">
        <v>3.681</v>
      </c>
      <c r="V726" s="177">
        <v>347.886756316218</v>
      </c>
      <c r="W726" s="177">
        <v>1280.57115</v>
      </c>
      <c r="X726" s="190">
        <v>2.8635954456992412E-7</v>
      </c>
      <c r="Y726" s="178">
        <v>2.7739447713E-2</v>
      </c>
      <c r="Z726" s="178">
        <v>1.930695822E-3</v>
      </c>
    </row>
    <row r="727" spans="1:26" ht="13.5" thickBot="1" x14ac:dyDescent="0.25">
      <c r="A727" s="149">
        <v>8694</v>
      </c>
      <c r="B727" s="149">
        <v>12957</v>
      </c>
      <c r="C727" s="156" t="s">
        <v>3438</v>
      </c>
      <c r="D727" s="156"/>
      <c r="E727" s="171"/>
      <c r="F727" s="171" t="s">
        <v>2953</v>
      </c>
      <c r="G727" s="171" t="s">
        <v>2954</v>
      </c>
      <c r="H727" s="171" t="s">
        <v>76</v>
      </c>
      <c r="I727" s="171" t="s">
        <v>241</v>
      </c>
      <c r="J727" s="154"/>
      <c r="K727" s="171" t="s">
        <v>61</v>
      </c>
      <c r="L727" s="154"/>
      <c r="M727" s="154"/>
      <c r="N727" s="171" t="s">
        <v>314</v>
      </c>
      <c r="O727" s="171" t="s">
        <v>62</v>
      </c>
      <c r="P727" s="176">
        <v>44364</v>
      </c>
      <c r="Q727" s="171" t="s">
        <v>1207</v>
      </c>
      <c r="R727" s="171" t="s">
        <v>303</v>
      </c>
      <c r="S727" s="171" t="s">
        <v>305</v>
      </c>
      <c r="T727" s="179">
        <v>45382</v>
      </c>
      <c r="U727" s="177">
        <v>3.681</v>
      </c>
      <c r="V727" s="177">
        <v>663.72082586253703</v>
      </c>
      <c r="W727" s="177">
        <v>2443.1563599999999</v>
      </c>
      <c r="X727" s="190">
        <v>6.6372082586253702E-6</v>
      </c>
      <c r="Y727" s="178">
        <v>5.2923110209999999E-2</v>
      </c>
      <c r="Z727" s="178">
        <v>3.6835062050000001E-3</v>
      </c>
    </row>
    <row r="728" spans="1:26" ht="13.5" thickBot="1" x14ac:dyDescent="0.25">
      <c r="A728" s="149">
        <v>8694</v>
      </c>
      <c r="B728" s="149">
        <v>14481</v>
      </c>
      <c r="C728" s="156" t="s">
        <v>2912</v>
      </c>
      <c r="D728" s="156"/>
      <c r="E728" s="171"/>
      <c r="F728" s="171" t="s">
        <v>2955</v>
      </c>
      <c r="G728" s="171">
        <v>11020417</v>
      </c>
      <c r="H728" s="171" t="s">
        <v>78</v>
      </c>
      <c r="I728" s="171" t="s">
        <v>943</v>
      </c>
      <c r="J728" s="154"/>
      <c r="K728" s="171" t="s">
        <v>53</v>
      </c>
      <c r="L728" s="154"/>
      <c r="M728" s="154"/>
      <c r="N728" s="171" t="s">
        <v>314</v>
      </c>
      <c r="O728" s="171" t="s">
        <v>55</v>
      </c>
      <c r="P728" s="176">
        <v>45173</v>
      </c>
      <c r="Q728" s="171" t="s">
        <v>1206</v>
      </c>
      <c r="R728" s="171" t="s">
        <v>303</v>
      </c>
      <c r="S728" s="171" t="s">
        <v>305</v>
      </c>
      <c r="T728" s="179">
        <v>45382</v>
      </c>
      <c r="U728" s="177">
        <v>1</v>
      </c>
      <c r="V728" s="177">
        <v>1100.6512700000001</v>
      </c>
      <c r="W728" s="177">
        <v>1100.6512700000001</v>
      </c>
      <c r="X728" s="178">
        <v>1.2158796285000001E-2</v>
      </c>
      <c r="Y728" s="178">
        <v>0.35344484809100002</v>
      </c>
      <c r="Z728" s="178">
        <v>5.2647759650000002E-3</v>
      </c>
    </row>
    <row r="729" spans="1:26" ht="13.5" thickBot="1" x14ac:dyDescent="0.25">
      <c r="A729" s="149">
        <v>8694</v>
      </c>
      <c r="B729" s="149">
        <v>14481</v>
      </c>
      <c r="C729" s="156" t="s">
        <v>2912</v>
      </c>
      <c r="D729" s="156"/>
      <c r="E729" s="171"/>
      <c r="F729" s="171" t="s">
        <v>2956</v>
      </c>
      <c r="G729" s="171">
        <v>11020472</v>
      </c>
      <c r="H729" s="171" t="s">
        <v>78</v>
      </c>
      <c r="I729" s="171" t="s">
        <v>943</v>
      </c>
      <c r="J729" s="154"/>
      <c r="K729" s="171" t="s">
        <v>61</v>
      </c>
      <c r="L729" s="154"/>
      <c r="M729" s="154"/>
      <c r="N729" s="171" t="s">
        <v>314</v>
      </c>
      <c r="O729" s="171" t="s">
        <v>55</v>
      </c>
      <c r="P729" s="176">
        <v>45140</v>
      </c>
      <c r="Q729" s="171" t="s">
        <v>1207</v>
      </c>
      <c r="R729" s="171" t="s">
        <v>303</v>
      </c>
      <c r="S729" s="171" t="s">
        <v>305</v>
      </c>
      <c r="T729" s="179">
        <v>45382</v>
      </c>
      <c r="U729" s="177">
        <v>3.681</v>
      </c>
      <c r="V729" s="177">
        <v>361.63248030426502</v>
      </c>
      <c r="W729" s="177">
        <v>1331.1691599999999</v>
      </c>
      <c r="X729" s="178">
        <v>3.8917582670000002E-3</v>
      </c>
      <c r="Y729" s="178">
        <v>0.42746953041699998</v>
      </c>
      <c r="Z729" s="178">
        <v>6.3674186270000002E-3</v>
      </c>
    </row>
    <row r="730" spans="1:26" ht="13.5" thickBot="1" x14ac:dyDescent="0.25">
      <c r="A730" s="149">
        <v>8694</v>
      </c>
      <c r="B730" s="149">
        <v>14481</v>
      </c>
      <c r="C730" s="150" t="s">
        <v>2949</v>
      </c>
      <c r="D730" s="156"/>
      <c r="E730" s="171"/>
      <c r="F730" s="171" t="s">
        <v>2950</v>
      </c>
      <c r="G730" s="171">
        <v>11020474</v>
      </c>
      <c r="H730" s="171" t="s">
        <v>78</v>
      </c>
      <c r="I730" s="171" t="s">
        <v>943</v>
      </c>
      <c r="J730" s="171"/>
      <c r="K730" s="171" t="s">
        <v>61</v>
      </c>
      <c r="L730" s="154"/>
      <c r="M730" s="154"/>
      <c r="N730" s="171" t="s">
        <v>53</v>
      </c>
      <c r="O730" s="171" t="s">
        <v>62</v>
      </c>
      <c r="P730" s="176">
        <v>45155</v>
      </c>
      <c r="Q730" s="171" t="s">
        <v>1207</v>
      </c>
      <c r="R730" s="171" t="s">
        <v>303</v>
      </c>
      <c r="S730" s="171" t="s">
        <v>305</v>
      </c>
      <c r="T730" s="179">
        <v>45382</v>
      </c>
      <c r="U730" s="177">
        <v>3.681</v>
      </c>
      <c r="V730" s="177">
        <v>161.85167889160601</v>
      </c>
      <c r="W730" s="177">
        <v>595.77602999999999</v>
      </c>
      <c r="X730" s="190">
        <v>5.3950559630535342E-7</v>
      </c>
      <c r="Y730" s="178">
        <v>0.191317608182</v>
      </c>
      <c r="Z730" s="178">
        <v>2.8497921259999998E-3</v>
      </c>
    </row>
    <row r="731" spans="1:26" ht="13.5" thickBot="1" x14ac:dyDescent="0.25">
      <c r="A731" s="149">
        <v>8694</v>
      </c>
      <c r="B731" s="149">
        <v>14481</v>
      </c>
      <c r="C731" s="150" t="s">
        <v>2951</v>
      </c>
      <c r="D731" s="150"/>
      <c r="E731" s="171"/>
      <c r="F731" s="171" t="s">
        <v>2952</v>
      </c>
      <c r="G731" s="171">
        <v>11020490</v>
      </c>
      <c r="H731" s="171" t="s">
        <v>78</v>
      </c>
      <c r="I731" s="171" t="s">
        <v>943</v>
      </c>
      <c r="J731" s="154"/>
      <c r="K731" s="171" t="s">
        <v>61</v>
      </c>
      <c r="L731" s="154"/>
      <c r="M731" s="154"/>
      <c r="N731" s="171" t="s">
        <v>314</v>
      </c>
      <c r="O731" s="171" t="s">
        <v>62</v>
      </c>
      <c r="P731" s="176">
        <v>45218</v>
      </c>
      <c r="Q731" s="171" t="s">
        <v>1207</v>
      </c>
      <c r="R731" s="171" t="s">
        <v>303</v>
      </c>
      <c r="S731" s="171" t="s">
        <v>305</v>
      </c>
      <c r="T731" s="179">
        <v>45382</v>
      </c>
      <c r="U731" s="177">
        <v>3.681</v>
      </c>
      <c r="V731" s="177">
        <v>23.491301276826</v>
      </c>
      <c r="W731" s="177">
        <v>86.47148</v>
      </c>
      <c r="X731" s="190">
        <v>2.3491301276825999E-7</v>
      </c>
      <c r="Y731" s="178">
        <v>2.7768013308000002E-2</v>
      </c>
      <c r="Z731" s="178">
        <v>4.1362144499999999E-4</v>
      </c>
    </row>
    <row r="732" spans="1:26" ht="13.5" thickBot="1" x14ac:dyDescent="0.25">
      <c r="A732" s="149">
        <v>7956</v>
      </c>
      <c r="B732" s="149">
        <v>7957</v>
      </c>
      <c r="C732" s="156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 spans="1:26" ht="13.5" thickBot="1" x14ac:dyDescent="0.25">
      <c r="A733" s="149">
        <v>7956</v>
      </c>
      <c r="B733" s="149">
        <v>7958</v>
      </c>
      <c r="C733" s="156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 spans="1:26" ht="13.5" thickBot="1" x14ac:dyDescent="0.25">
      <c r="A734" s="149">
        <v>7956</v>
      </c>
      <c r="B734" s="149">
        <v>7960</v>
      </c>
      <c r="C734" s="156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 spans="1:26" ht="13.5" thickBot="1" x14ac:dyDescent="0.25">
      <c r="A735" s="149">
        <v>7956</v>
      </c>
      <c r="B735" s="149">
        <v>7961</v>
      </c>
      <c r="C735" s="156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 spans="1:26" ht="13.5" thickBot="1" x14ac:dyDescent="0.25">
      <c r="A736" s="149">
        <v>7956</v>
      </c>
      <c r="B736" s="149">
        <v>7962</v>
      </c>
      <c r="C736" s="156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 spans="1:26" ht="13.5" thickBot="1" x14ac:dyDescent="0.25">
      <c r="A737" s="149">
        <v>7956</v>
      </c>
      <c r="B737" s="149">
        <v>7963</v>
      </c>
      <c r="C737" s="156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 spans="1:26" ht="13.5" thickBot="1" x14ac:dyDescent="0.25">
      <c r="A738" s="149">
        <v>7956</v>
      </c>
      <c r="B738" s="149">
        <v>11938</v>
      </c>
      <c r="C738" s="156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 spans="1:26" ht="13.5" thickBot="1" x14ac:dyDescent="0.25">
      <c r="A739" s="149">
        <v>8700</v>
      </c>
      <c r="B739" s="149">
        <v>8701</v>
      </c>
      <c r="C739" s="156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 spans="1:26" ht="13.5" thickBot="1" x14ac:dyDescent="0.25">
      <c r="A740" s="149">
        <v>8700</v>
      </c>
      <c r="B740" s="149">
        <v>8702</v>
      </c>
      <c r="C740" s="156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 spans="1:26" ht="13.5" thickBot="1" x14ac:dyDescent="0.25">
      <c r="A741" s="149">
        <v>8700</v>
      </c>
      <c r="B741" s="149">
        <v>8703</v>
      </c>
      <c r="C741" s="156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 spans="1:26" ht="13.5" thickBot="1" x14ac:dyDescent="0.25">
      <c r="A742" s="149">
        <v>8700</v>
      </c>
      <c r="B742" s="149">
        <v>8704</v>
      </c>
      <c r="C742" s="156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 spans="1:26" ht="13.5" thickBot="1" x14ac:dyDescent="0.25">
      <c r="A743" s="149">
        <v>8700</v>
      </c>
      <c r="B743" s="149">
        <v>8705</v>
      </c>
      <c r="C743" s="156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 spans="1:26" ht="13.5" thickBot="1" x14ac:dyDescent="0.25">
      <c r="A744" s="149">
        <v>8700</v>
      </c>
      <c r="B744" s="149">
        <v>9451</v>
      </c>
      <c r="C744" s="156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 spans="1:26" ht="13.5" thickBot="1" x14ac:dyDescent="0.25">
      <c r="A745" s="149">
        <v>8700</v>
      </c>
      <c r="B745" s="149">
        <v>9676</v>
      </c>
      <c r="C745" s="156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 spans="1:26" ht="13.5" thickBot="1" x14ac:dyDescent="0.25">
      <c r="A746" s="149">
        <v>8694</v>
      </c>
      <c r="B746" s="149">
        <v>8695</v>
      </c>
      <c r="C746" s="156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 spans="1:26" ht="13.5" thickBot="1" x14ac:dyDescent="0.25">
      <c r="A747" s="149">
        <v>8694</v>
      </c>
      <c r="B747" s="149">
        <v>8696</v>
      </c>
      <c r="C747" s="156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 spans="1:26" ht="13.5" thickBot="1" x14ac:dyDescent="0.25">
      <c r="A748" s="149">
        <v>8694</v>
      </c>
      <c r="B748" s="149">
        <v>8697</v>
      </c>
      <c r="C748" s="156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 spans="1:26" ht="13.5" thickBot="1" x14ac:dyDescent="0.25">
      <c r="A749" s="149">
        <v>8694</v>
      </c>
      <c r="B749" s="149">
        <v>8698</v>
      </c>
      <c r="C749" s="156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 spans="1:26" ht="13.5" thickBot="1" x14ac:dyDescent="0.25">
      <c r="A750" s="149">
        <v>8694</v>
      </c>
      <c r="B750" s="149">
        <v>8699</v>
      </c>
      <c r="C750" s="156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 spans="1:26" ht="13.5" thickBot="1" x14ac:dyDescent="0.25">
      <c r="A751" s="149">
        <v>8694</v>
      </c>
      <c r="B751" s="149">
        <v>9452</v>
      </c>
      <c r="C751" s="156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 spans="1:26" ht="13.5" thickBot="1" x14ac:dyDescent="0.25">
      <c r="A752" s="149">
        <v>8694</v>
      </c>
      <c r="B752" s="149">
        <v>9677</v>
      </c>
      <c r="C752" s="156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 spans="1:26" ht="13.5" thickBot="1" x14ac:dyDescent="0.25">
      <c r="A753" s="149">
        <v>8694</v>
      </c>
      <c r="B753" s="149">
        <v>14342</v>
      </c>
      <c r="C753" s="156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 spans="1:26" ht="13.5" thickBot="1" x14ac:dyDescent="0.25">
      <c r="A754" s="149">
        <v>8694</v>
      </c>
      <c r="B754" s="149">
        <v>14394</v>
      </c>
      <c r="C754" s="156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 spans="1:26" ht="13.5" thickBot="1" x14ac:dyDescent="0.25">
      <c r="A755" s="149">
        <v>8861</v>
      </c>
      <c r="B755" s="149">
        <v>9113</v>
      </c>
      <c r="C755" s="156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 spans="1:26" ht="13.5" thickBot="1" x14ac:dyDescent="0.25">
      <c r="A756" s="149">
        <v>8861</v>
      </c>
      <c r="B756" s="149">
        <v>9303</v>
      </c>
      <c r="C756" s="156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 spans="1:26" ht="13.5" thickBot="1" x14ac:dyDescent="0.25">
      <c r="A757" s="149">
        <v>8861</v>
      </c>
      <c r="B757" s="149">
        <v>9414</v>
      </c>
      <c r="C757" s="156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 spans="1:26" ht="13.5" thickBot="1" x14ac:dyDescent="0.25">
      <c r="A758" s="149">
        <v>8861</v>
      </c>
      <c r="B758" s="149">
        <v>9420</v>
      </c>
      <c r="C758" s="156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 spans="1:26" ht="13.5" thickBot="1" x14ac:dyDescent="0.25">
      <c r="A759" s="149">
        <v>8861</v>
      </c>
      <c r="B759" s="149">
        <v>9421</v>
      </c>
      <c r="C759" s="156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28 E230:E731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9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37"/>
  <sheetViews>
    <sheetView rightToLeft="1" workbookViewId="0">
      <selection activeCell="G2" sqref="G2:G212"/>
    </sheetView>
  </sheetViews>
  <sheetFormatPr defaultColWidth="9" defaultRowHeight="14.25" x14ac:dyDescent="0.2"/>
  <cols>
    <col min="1" max="4" width="11.625" style="2" customWidth="1"/>
    <col min="5" max="5" width="11.625" style="3" customWidth="1"/>
    <col min="6" max="6" width="15.625" style="2" customWidth="1"/>
    <col min="7" max="10" width="11.625" style="2" customWidth="1"/>
    <col min="11" max="11" width="11.625" style="3" customWidth="1"/>
    <col min="12" max="29" width="11.625" style="2" customWidth="1"/>
    <col min="30" max="16384" width="9" style="2"/>
  </cols>
  <sheetData>
    <row r="1" spans="1:28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620</v>
      </c>
      <c r="J1" s="12" t="s">
        <v>621</v>
      </c>
      <c r="K1" s="12" t="s">
        <v>625</v>
      </c>
      <c r="L1" s="12" t="s">
        <v>754</v>
      </c>
      <c r="M1" s="12" t="s">
        <v>9</v>
      </c>
      <c r="N1" s="12" t="s">
        <v>682</v>
      </c>
      <c r="O1" s="12" t="s">
        <v>622</v>
      </c>
      <c r="P1" s="12" t="s">
        <v>12</v>
      </c>
      <c r="Q1" s="12" t="s">
        <v>396</v>
      </c>
      <c r="R1" s="12" t="s">
        <v>933</v>
      </c>
      <c r="S1" s="12" t="s">
        <v>372</v>
      </c>
      <c r="T1" s="12" t="s">
        <v>16</v>
      </c>
      <c r="U1" s="12" t="s">
        <v>23</v>
      </c>
      <c r="V1" s="12" t="s">
        <v>629</v>
      </c>
      <c r="W1" s="12" t="s">
        <v>789</v>
      </c>
      <c r="X1" s="12" t="s">
        <v>15</v>
      </c>
      <c r="Y1" s="12" t="s">
        <v>11</v>
      </c>
      <c r="Z1" s="12" t="s">
        <v>1171</v>
      </c>
      <c r="AA1" s="12" t="s">
        <v>19</v>
      </c>
      <c r="AB1" s="12" t="s">
        <v>30</v>
      </c>
    </row>
    <row r="2" spans="1:28" ht="15" thickBot="1" x14ac:dyDescent="0.25">
      <c r="A2" s="120">
        <v>7956</v>
      </c>
      <c r="B2" s="120">
        <v>12537</v>
      </c>
      <c r="C2" s="122" t="s">
        <v>2987</v>
      </c>
      <c r="D2" s="122">
        <v>520031345</v>
      </c>
      <c r="E2" s="122" t="s">
        <v>429</v>
      </c>
      <c r="F2" s="122" t="s">
        <v>2988</v>
      </c>
      <c r="G2" s="122">
        <v>11018407</v>
      </c>
      <c r="H2" s="122" t="s">
        <v>78</v>
      </c>
      <c r="I2" s="122" t="s">
        <v>53</v>
      </c>
      <c r="J2" s="122" t="s">
        <v>53</v>
      </c>
      <c r="K2" s="122" t="s">
        <v>975</v>
      </c>
      <c r="L2" s="122" t="s">
        <v>2989</v>
      </c>
      <c r="M2" s="122" t="s">
        <v>252</v>
      </c>
      <c r="N2" s="127">
        <v>45784</v>
      </c>
      <c r="O2" s="122" t="s">
        <v>62</v>
      </c>
      <c r="P2" s="127">
        <v>43958</v>
      </c>
      <c r="Q2" s="122" t="s">
        <v>1206</v>
      </c>
      <c r="R2" s="122" t="s">
        <v>303</v>
      </c>
      <c r="S2" s="122" t="s">
        <v>305</v>
      </c>
      <c r="T2" s="128">
        <v>45382</v>
      </c>
      <c r="U2" s="125">
        <v>100</v>
      </c>
      <c r="V2" s="125">
        <v>0</v>
      </c>
      <c r="W2" s="123">
        <v>290000</v>
      </c>
      <c r="X2" s="123">
        <v>10.7338</v>
      </c>
      <c r="Y2" s="123">
        <v>1</v>
      </c>
      <c r="Z2" s="123">
        <v>31.128019999999999</v>
      </c>
      <c r="AA2" s="124">
        <v>2.2500670629999999E-3</v>
      </c>
      <c r="AB2" s="124">
        <v>1.3618075315022399E-5</v>
      </c>
    </row>
    <row r="3" spans="1:28" ht="15" thickBot="1" x14ac:dyDescent="0.25">
      <c r="A3" s="120">
        <v>7956</v>
      </c>
      <c r="B3" s="120">
        <v>12537</v>
      </c>
      <c r="C3" s="122" t="s">
        <v>1556</v>
      </c>
      <c r="D3" s="122">
        <v>515434074</v>
      </c>
      <c r="E3" s="122" t="s">
        <v>429</v>
      </c>
      <c r="F3" s="122" t="s">
        <v>2990</v>
      </c>
      <c r="G3" s="122">
        <v>11018970</v>
      </c>
      <c r="H3" s="122" t="s">
        <v>78</v>
      </c>
      <c r="I3" s="122" t="s">
        <v>53</v>
      </c>
      <c r="J3" s="122" t="s">
        <v>53</v>
      </c>
      <c r="K3" s="122" t="s">
        <v>975</v>
      </c>
      <c r="L3" s="122" t="s">
        <v>2423</v>
      </c>
      <c r="M3" s="122" t="s">
        <v>917</v>
      </c>
      <c r="N3" s="127">
        <v>45585</v>
      </c>
      <c r="O3" s="122" t="s">
        <v>62</v>
      </c>
      <c r="P3" s="127">
        <v>44307</v>
      </c>
      <c r="Q3" s="122" t="s">
        <v>1206</v>
      </c>
      <c r="R3" s="122" t="s">
        <v>303</v>
      </c>
      <c r="S3" s="122" t="s">
        <v>305</v>
      </c>
      <c r="T3" s="128">
        <v>45382</v>
      </c>
      <c r="U3" s="125">
        <v>750</v>
      </c>
      <c r="V3" s="125">
        <v>0</v>
      </c>
      <c r="W3" s="123">
        <v>300000.02</v>
      </c>
      <c r="X3" s="123">
        <v>3.6568000000000001</v>
      </c>
      <c r="Y3" s="123">
        <v>1</v>
      </c>
      <c r="Z3" s="123">
        <v>10.9704</v>
      </c>
      <c r="AA3" s="124">
        <v>7.9298765899999996E-4</v>
      </c>
      <c r="AB3" s="124">
        <v>4.7993972451804301E-6</v>
      </c>
    </row>
    <row r="4" spans="1:28" ht="15" thickBot="1" x14ac:dyDescent="0.25">
      <c r="A4" s="120">
        <v>7956</v>
      </c>
      <c r="B4" s="120">
        <v>12537</v>
      </c>
      <c r="C4" s="122" t="s">
        <v>1777</v>
      </c>
      <c r="D4" s="122">
        <v>520038274</v>
      </c>
      <c r="E4" s="122" t="s">
        <v>429</v>
      </c>
      <c r="F4" s="122" t="s">
        <v>2991</v>
      </c>
      <c r="G4" s="122">
        <v>11019260</v>
      </c>
      <c r="H4" s="122" t="s">
        <v>78</v>
      </c>
      <c r="I4" s="122" t="s">
        <v>53</v>
      </c>
      <c r="J4" s="122" t="s">
        <v>53</v>
      </c>
      <c r="K4" s="122" t="s">
        <v>975</v>
      </c>
      <c r="L4" s="122" t="s">
        <v>2331</v>
      </c>
      <c r="M4" s="122" t="s">
        <v>140</v>
      </c>
      <c r="N4" s="127">
        <v>45564</v>
      </c>
      <c r="O4" s="122" t="s">
        <v>62</v>
      </c>
      <c r="P4" s="127">
        <v>44468</v>
      </c>
      <c r="Q4" s="122" t="s">
        <v>1206</v>
      </c>
      <c r="R4" s="122" t="s">
        <v>303</v>
      </c>
      <c r="S4" s="122" t="s">
        <v>305</v>
      </c>
      <c r="T4" s="128">
        <v>45382</v>
      </c>
      <c r="U4" s="125">
        <v>425</v>
      </c>
      <c r="V4" s="125">
        <v>0</v>
      </c>
      <c r="W4" s="123">
        <v>224000</v>
      </c>
      <c r="X4" s="123">
        <v>1133.1654000000001</v>
      </c>
      <c r="Y4" s="123">
        <v>1</v>
      </c>
      <c r="Z4" s="123">
        <v>2538.2905000000001</v>
      </c>
      <c r="AA4" s="124">
        <v>0.18347854609</v>
      </c>
      <c r="AB4" s="124">
        <v>1.1104667490000001E-3</v>
      </c>
    </row>
    <row r="5" spans="1:28" ht="15" thickBot="1" x14ac:dyDescent="0.25">
      <c r="A5" s="120">
        <v>7956</v>
      </c>
      <c r="B5" s="120">
        <v>12537</v>
      </c>
      <c r="C5" s="122" t="s">
        <v>2478</v>
      </c>
      <c r="D5" s="122">
        <v>516286887</v>
      </c>
      <c r="E5" s="122" t="s">
        <v>429</v>
      </c>
      <c r="F5" s="122" t="s">
        <v>2992</v>
      </c>
      <c r="G5" s="122">
        <v>11019688</v>
      </c>
      <c r="H5" s="122" t="s">
        <v>78</v>
      </c>
      <c r="I5" s="122" t="s">
        <v>53</v>
      </c>
      <c r="J5" s="122" t="s">
        <v>53</v>
      </c>
      <c r="K5" s="122" t="s">
        <v>975</v>
      </c>
      <c r="L5" s="122" t="s">
        <v>2479</v>
      </c>
      <c r="M5" s="122" t="s">
        <v>258</v>
      </c>
      <c r="N5" s="127">
        <v>46180</v>
      </c>
      <c r="O5" s="122" t="s">
        <v>62</v>
      </c>
      <c r="P5" s="127">
        <v>44719</v>
      </c>
      <c r="Q5" s="122" t="s">
        <v>1206</v>
      </c>
      <c r="R5" s="122" t="s">
        <v>303</v>
      </c>
      <c r="S5" s="122" t="s">
        <v>305</v>
      </c>
      <c r="T5" s="128">
        <v>45382</v>
      </c>
      <c r="U5" s="125">
        <v>58</v>
      </c>
      <c r="V5" s="125">
        <v>0</v>
      </c>
      <c r="W5" s="123">
        <v>19165.12</v>
      </c>
      <c r="X5" s="123">
        <v>46.807200000000002</v>
      </c>
      <c r="Y5" s="123">
        <v>1</v>
      </c>
      <c r="Z5" s="123">
        <v>8.9706600000000005</v>
      </c>
      <c r="AA5" s="124">
        <v>6.4843785700000002E-4</v>
      </c>
      <c r="AB5" s="124">
        <v>3.92453884010157E-6</v>
      </c>
    </row>
    <row r="6" spans="1:28" ht="15" thickBot="1" x14ac:dyDescent="0.25">
      <c r="A6" s="120">
        <v>7956</v>
      </c>
      <c r="B6" s="120">
        <v>12537</v>
      </c>
      <c r="C6" s="122" t="s">
        <v>2421</v>
      </c>
      <c r="D6" s="122">
        <v>515158665</v>
      </c>
      <c r="E6" s="122" t="s">
        <v>429</v>
      </c>
      <c r="F6" s="122" t="s">
        <v>2993</v>
      </c>
      <c r="G6" s="122">
        <v>11019693</v>
      </c>
      <c r="H6" s="122" t="s">
        <v>78</v>
      </c>
      <c r="I6" s="122" t="s">
        <v>53</v>
      </c>
      <c r="J6" s="122" t="s">
        <v>53</v>
      </c>
      <c r="K6" s="122" t="s">
        <v>975</v>
      </c>
      <c r="L6" s="122" t="s">
        <v>2422</v>
      </c>
      <c r="M6" s="122" t="s">
        <v>258</v>
      </c>
      <c r="N6" s="127">
        <v>45831</v>
      </c>
      <c r="O6" s="122" t="s">
        <v>62</v>
      </c>
      <c r="P6" s="127">
        <v>44735</v>
      </c>
      <c r="Q6" s="122" t="s">
        <v>1206</v>
      </c>
      <c r="R6" s="122" t="s">
        <v>303</v>
      </c>
      <c r="S6" s="122" t="s">
        <v>305</v>
      </c>
      <c r="T6" s="128">
        <v>45382</v>
      </c>
      <c r="U6" s="125">
        <v>2250</v>
      </c>
      <c r="V6" s="125">
        <v>0</v>
      </c>
      <c r="W6" s="123">
        <v>40000</v>
      </c>
      <c r="X6" s="123">
        <v>6.1265000000000001</v>
      </c>
      <c r="Y6" s="123">
        <v>1</v>
      </c>
      <c r="Z6" s="123">
        <v>2.4506000000000001</v>
      </c>
      <c r="AA6" s="124">
        <v>1.77139899E-4</v>
      </c>
      <c r="AB6" s="124">
        <v>1.0721033771821601E-6</v>
      </c>
    </row>
    <row r="7" spans="1:28" ht="15" thickBot="1" x14ac:dyDescent="0.25">
      <c r="A7" s="120">
        <v>7956</v>
      </c>
      <c r="B7" s="120">
        <v>12537</v>
      </c>
      <c r="C7" s="122" t="s">
        <v>1627</v>
      </c>
      <c r="D7" s="122">
        <v>516046307</v>
      </c>
      <c r="E7" s="122" t="s">
        <v>429</v>
      </c>
      <c r="F7" s="122" t="s">
        <v>2994</v>
      </c>
      <c r="G7" s="122">
        <v>11019938</v>
      </c>
      <c r="H7" s="122" t="s">
        <v>78</v>
      </c>
      <c r="I7" s="122" t="s">
        <v>53</v>
      </c>
      <c r="J7" s="122" t="s">
        <v>53</v>
      </c>
      <c r="K7" s="122" t="s">
        <v>975</v>
      </c>
      <c r="L7" s="122" t="s">
        <v>2447</v>
      </c>
      <c r="M7" s="122" t="s">
        <v>931</v>
      </c>
      <c r="N7" s="127">
        <v>46017</v>
      </c>
      <c r="O7" s="122" t="s">
        <v>62</v>
      </c>
      <c r="P7" s="127">
        <v>45286</v>
      </c>
      <c r="Q7" s="122" t="s">
        <v>1206</v>
      </c>
      <c r="R7" s="122" t="s">
        <v>303</v>
      </c>
      <c r="S7" s="122" t="s">
        <v>305</v>
      </c>
      <c r="T7" s="128">
        <v>45382</v>
      </c>
      <c r="U7" s="125">
        <v>3911</v>
      </c>
      <c r="V7" s="125">
        <v>0</v>
      </c>
      <c r="W7" s="123">
        <v>24500</v>
      </c>
      <c r="X7" s="123">
        <v>418.73680000000002</v>
      </c>
      <c r="Y7" s="123">
        <v>1</v>
      </c>
      <c r="Z7" s="123">
        <v>102.59052</v>
      </c>
      <c r="AA7" s="124">
        <v>7.415683686E-3</v>
      </c>
      <c r="AB7" s="124">
        <v>4.48819240018256E-5</v>
      </c>
    </row>
    <row r="8" spans="1:28" ht="15" thickBot="1" x14ac:dyDescent="0.25">
      <c r="A8" s="120">
        <v>7956</v>
      </c>
      <c r="B8" s="120">
        <v>12537</v>
      </c>
      <c r="C8" s="122" t="s">
        <v>1627</v>
      </c>
      <c r="D8" s="122">
        <v>516046307</v>
      </c>
      <c r="E8" s="122" t="s">
        <v>429</v>
      </c>
      <c r="F8" s="122" t="s">
        <v>2995</v>
      </c>
      <c r="G8" s="122">
        <v>11019939</v>
      </c>
      <c r="H8" s="122" t="s">
        <v>78</v>
      </c>
      <c r="I8" s="122" t="s">
        <v>53</v>
      </c>
      <c r="J8" s="122" t="s">
        <v>53</v>
      </c>
      <c r="K8" s="122" t="s">
        <v>975</v>
      </c>
      <c r="L8" s="122" t="s">
        <v>2447</v>
      </c>
      <c r="M8" s="122" t="s">
        <v>102</v>
      </c>
      <c r="N8" s="127">
        <v>46747</v>
      </c>
      <c r="O8" s="122" t="s">
        <v>62</v>
      </c>
      <c r="P8" s="127">
        <v>45286</v>
      </c>
      <c r="Q8" s="122" t="s">
        <v>1206</v>
      </c>
      <c r="R8" s="122" t="s">
        <v>303</v>
      </c>
      <c r="S8" s="122" t="s">
        <v>305</v>
      </c>
      <c r="T8" s="128">
        <v>45382</v>
      </c>
      <c r="U8" s="125">
        <v>4560</v>
      </c>
      <c r="V8" s="125">
        <v>0</v>
      </c>
      <c r="W8" s="123">
        <v>24500</v>
      </c>
      <c r="X8" s="123">
        <v>553.13900000000001</v>
      </c>
      <c r="Y8" s="123">
        <v>1</v>
      </c>
      <c r="Z8" s="123">
        <v>135.51904999999999</v>
      </c>
      <c r="AA8" s="124">
        <v>9.7958993499999997E-3</v>
      </c>
      <c r="AB8" s="124">
        <v>5.92876973710593E-5</v>
      </c>
    </row>
    <row r="9" spans="1:28" ht="15" thickBot="1" x14ac:dyDescent="0.25">
      <c r="A9" s="120">
        <v>7956</v>
      </c>
      <c r="B9" s="120">
        <v>12537</v>
      </c>
      <c r="C9" s="122" t="s">
        <v>1861</v>
      </c>
      <c r="D9" s="122">
        <v>520039314</v>
      </c>
      <c r="E9" s="122" t="s">
        <v>429</v>
      </c>
      <c r="F9" s="122" t="s">
        <v>2996</v>
      </c>
      <c r="G9" s="122">
        <v>11020030</v>
      </c>
      <c r="H9" s="122" t="s">
        <v>78</v>
      </c>
      <c r="I9" s="122" t="s">
        <v>53</v>
      </c>
      <c r="J9" s="122" t="s">
        <v>53</v>
      </c>
      <c r="K9" s="122" t="s">
        <v>975</v>
      </c>
      <c r="L9" s="122" t="s">
        <v>2391</v>
      </c>
      <c r="M9" s="122" t="s">
        <v>649</v>
      </c>
      <c r="N9" s="127">
        <v>46273</v>
      </c>
      <c r="O9" s="122" t="s">
        <v>62</v>
      </c>
      <c r="P9" s="127">
        <v>44812</v>
      </c>
      <c r="Q9" s="122" t="s">
        <v>1206</v>
      </c>
      <c r="R9" s="122" t="s">
        <v>303</v>
      </c>
      <c r="S9" s="122" t="s">
        <v>305</v>
      </c>
      <c r="T9" s="128">
        <v>45382</v>
      </c>
      <c r="U9" s="125">
        <v>320</v>
      </c>
      <c r="V9" s="125">
        <v>0</v>
      </c>
      <c r="W9" s="123">
        <v>166666</v>
      </c>
      <c r="X9" s="123">
        <v>41.815399999999997</v>
      </c>
      <c r="Y9" s="123">
        <v>1</v>
      </c>
      <c r="Z9" s="123">
        <v>69.692049999999995</v>
      </c>
      <c r="AA9" s="124">
        <v>5.0376408869999998E-3</v>
      </c>
      <c r="AB9" s="124">
        <v>3.0489301464028398E-5</v>
      </c>
    </row>
    <row r="10" spans="1:28" ht="15" thickBot="1" x14ac:dyDescent="0.25">
      <c r="A10" s="120">
        <v>7956</v>
      </c>
      <c r="B10" s="120">
        <v>12537</v>
      </c>
      <c r="C10" s="122" t="s">
        <v>1710</v>
      </c>
      <c r="D10" s="122">
        <v>520034257</v>
      </c>
      <c r="E10" s="122" t="s">
        <v>429</v>
      </c>
      <c r="F10" s="122" t="s">
        <v>2997</v>
      </c>
      <c r="G10" s="122">
        <v>11020404</v>
      </c>
      <c r="H10" s="122" t="s">
        <v>78</v>
      </c>
      <c r="I10" s="122" t="s">
        <v>53</v>
      </c>
      <c r="J10" s="122" t="s">
        <v>53</v>
      </c>
      <c r="K10" s="122" t="s">
        <v>975</v>
      </c>
      <c r="L10" s="122" t="s">
        <v>2315</v>
      </c>
      <c r="M10" s="122" t="s">
        <v>708</v>
      </c>
      <c r="N10" s="127">
        <v>46108</v>
      </c>
      <c r="O10" s="122" t="s">
        <v>62</v>
      </c>
      <c r="P10" s="127">
        <v>45103</v>
      </c>
      <c r="Q10" s="122" t="s">
        <v>1206</v>
      </c>
      <c r="R10" s="122" t="s">
        <v>303</v>
      </c>
      <c r="S10" s="122" t="s">
        <v>305</v>
      </c>
      <c r="T10" s="128">
        <v>45382</v>
      </c>
      <c r="U10" s="125">
        <v>357.5</v>
      </c>
      <c r="V10" s="125">
        <v>0</v>
      </c>
      <c r="W10" s="123">
        <v>700000</v>
      </c>
      <c r="X10" s="123">
        <v>108.78360000000001</v>
      </c>
      <c r="Y10" s="123">
        <v>1</v>
      </c>
      <c r="Z10" s="123">
        <v>761.48519999999996</v>
      </c>
      <c r="AA10" s="124">
        <v>5.5043422872000002E-2</v>
      </c>
      <c r="AB10" s="124">
        <v>3.33139171E-4</v>
      </c>
    </row>
    <row r="11" spans="1:28" ht="15" thickBot="1" x14ac:dyDescent="0.25">
      <c r="A11" s="120">
        <v>7956</v>
      </c>
      <c r="B11" s="120">
        <v>12537</v>
      </c>
      <c r="C11" s="122" t="s">
        <v>1741</v>
      </c>
      <c r="D11" s="122">
        <v>510459928</v>
      </c>
      <c r="E11" s="122" t="s">
        <v>429</v>
      </c>
      <c r="F11" s="122" t="s">
        <v>2998</v>
      </c>
      <c r="G11" s="122">
        <v>11020432</v>
      </c>
      <c r="H11" s="122" t="s">
        <v>78</v>
      </c>
      <c r="I11" s="122" t="s">
        <v>53</v>
      </c>
      <c r="J11" s="122" t="s">
        <v>53</v>
      </c>
      <c r="K11" s="122" t="s">
        <v>975</v>
      </c>
      <c r="L11" s="122" t="s">
        <v>2503</v>
      </c>
      <c r="M11" s="122" t="s">
        <v>156</v>
      </c>
      <c r="N11" s="127">
        <v>45465</v>
      </c>
      <c r="O11" s="122" t="s">
        <v>62</v>
      </c>
      <c r="P11" s="127">
        <v>45287</v>
      </c>
      <c r="Q11" s="122" t="s">
        <v>1206</v>
      </c>
      <c r="R11" s="122" t="s">
        <v>303</v>
      </c>
      <c r="S11" s="122" t="s">
        <v>305</v>
      </c>
      <c r="T11" s="128">
        <v>45382</v>
      </c>
      <c r="U11" s="125">
        <v>300</v>
      </c>
      <c r="V11" s="125">
        <v>0</v>
      </c>
      <c r="W11" s="123">
        <v>2250000</v>
      </c>
      <c r="X11" s="123">
        <v>14.5131</v>
      </c>
      <c r="Y11" s="123">
        <v>1</v>
      </c>
      <c r="Z11" s="123">
        <v>326.54475000000002</v>
      </c>
      <c r="AA11" s="124">
        <v>2.3604057913E-2</v>
      </c>
      <c r="AB11" s="124">
        <v>1.4285878099999999E-4</v>
      </c>
    </row>
    <row r="12" spans="1:28" ht="15" thickBot="1" x14ac:dyDescent="0.25">
      <c r="A12" s="120">
        <v>7956</v>
      </c>
      <c r="B12" s="120">
        <v>12537</v>
      </c>
      <c r="C12" s="121" t="s">
        <v>3456</v>
      </c>
      <c r="D12" s="121" t="s">
        <v>3457</v>
      </c>
      <c r="E12" s="122" t="s">
        <v>430</v>
      </c>
      <c r="F12" s="122" t="s">
        <v>2999</v>
      </c>
      <c r="G12" s="122">
        <v>11018326</v>
      </c>
      <c r="H12" s="122" t="s">
        <v>78</v>
      </c>
      <c r="I12" s="122" t="s">
        <v>61</v>
      </c>
      <c r="J12" s="122" t="s">
        <v>314</v>
      </c>
      <c r="K12" s="122" t="s">
        <v>975</v>
      </c>
      <c r="L12" s="122" t="s">
        <v>3000</v>
      </c>
      <c r="M12" s="122" t="s">
        <v>910</v>
      </c>
      <c r="N12" s="127">
        <v>45733</v>
      </c>
      <c r="O12" s="122" t="s">
        <v>62</v>
      </c>
      <c r="P12" s="127">
        <v>43907</v>
      </c>
      <c r="Q12" s="122" t="s">
        <v>1207</v>
      </c>
      <c r="R12" s="122" t="s">
        <v>303</v>
      </c>
      <c r="S12" s="122" t="s">
        <v>305</v>
      </c>
      <c r="T12" s="128">
        <v>45382</v>
      </c>
      <c r="U12" s="125">
        <v>236</v>
      </c>
      <c r="V12" s="125">
        <v>0</v>
      </c>
      <c r="W12" s="123">
        <v>43000</v>
      </c>
      <c r="X12" s="123">
        <v>11.583500000000001</v>
      </c>
      <c r="Y12" s="123">
        <v>3.681</v>
      </c>
      <c r="Z12" s="123">
        <v>18.334710000000001</v>
      </c>
      <c r="AA12" s="124">
        <v>1.3253116350000001E-3</v>
      </c>
      <c r="AB12" s="124">
        <v>8.0211803275342803E-6</v>
      </c>
    </row>
    <row r="13" spans="1:28" ht="15" thickBot="1" x14ac:dyDescent="0.25">
      <c r="A13" s="120">
        <v>7956</v>
      </c>
      <c r="B13" s="120">
        <v>12537</v>
      </c>
      <c r="C13" s="121" t="s">
        <v>2566</v>
      </c>
      <c r="D13" s="121" t="s">
        <v>3462</v>
      </c>
      <c r="E13" s="122" t="s">
        <v>430</v>
      </c>
      <c r="F13" s="122" t="s">
        <v>3001</v>
      </c>
      <c r="G13" s="122">
        <v>11018755</v>
      </c>
      <c r="H13" s="122" t="s">
        <v>78</v>
      </c>
      <c r="I13" s="122" t="s">
        <v>61</v>
      </c>
      <c r="J13" s="122" t="s">
        <v>204</v>
      </c>
      <c r="K13" s="122" t="s">
        <v>975</v>
      </c>
      <c r="L13" s="122" t="s">
        <v>3002</v>
      </c>
      <c r="M13" s="122" t="s">
        <v>903</v>
      </c>
      <c r="N13" s="127">
        <v>45473</v>
      </c>
      <c r="O13" s="122" t="s">
        <v>62</v>
      </c>
      <c r="P13" s="127">
        <v>44195</v>
      </c>
      <c r="Q13" s="122" t="s">
        <v>1207</v>
      </c>
      <c r="R13" s="122" t="s">
        <v>303</v>
      </c>
      <c r="S13" s="122" t="s">
        <v>305</v>
      </c>
      <c r="T13" s="128">
        <v>45382</v>
      </c>
      <c r="U13" s="125">
        <v>1150</v>
      </c>
      <c r="V13" s="125">
        <v>0</v>
      </c>
      <c r="W13" s="123">
        <v>1.93</v>
      </c>
      <c r="X13" s="123">
        <v>0.80330000000000001</v>
      </c>
      <c r="Y13" s="123">
        <v>3.681</v>
      </c>
      <c r="Z13" s="123">
        <v>6.0000000000000002E-5</v>
      </c>
      <c r="AA13" s="124">
        <v>4.3370578605609702E-9</v>
      </c>
      <c r="AB13" s="124">
        <v>2.62491645437565E-11</v>
      </c>
    </row>
    <row r="14" spans="1:28" ht="15" thickBot="1" x14ac:dyDescent="0.25">
      <c r="A14" s="120">
        <v>7956</v>
      </c>
      <c r="B14" s="120">
        <v>12537</v>
      </c>
      <c r="C14" s="122" t="s">
        <v>3460</v>
      </c>
      <c r="D14" s="122" t="s">
        <v>3461</v>
      </c>
      <c r="E14" s="122" t="s">
        <v>430</v>
      </c>
      <c r="F14" s="122" t="s">
        <v>3003</v>
      </c>
      <c r="G14" s="122">
        <v>11018863</v>
      </c>
      <c r="H14" s="122" t="s">
        <v>78</v>
      </c>
      <c r="I14" s="122" t="s">
        <v>61</v>
      </c>
      <c r="J14" s="122" t="s">
        <v>314</v>
      </c>
      <c r="K14" s="122" t="s">
        <v>975</v>
      </c>
      <c r="L14" s="122" t="s">
        <v>3004</v>
      </c>
      <c r="M14" s="122" t="s">
        <v>910</v>
      </c>
      <c r="N14" s="127">
        <v>46078</v>
      </c>
      <c r="O14" s="122" t="s">
        <v>62</v>
      </c>
      <c r="P14" s="127">
        <v>43893</v>
      </c>
      <c r="Q14" s="122" t="s">
        <v>1207</v>
      </c>
      <c r="R14" s="122" t="s">
        <v>303</v>
      </c>
      <c r="S14" s="122" t="s">
        <v>305</v>
      </c>
      <c r="T14" s="128">
        <v>45382</v>
      </c>
      <c r="U14" s="125">
        <v>707</v>
      </c>
      <c r="V14" s="125">
        <v>1</v>
      </c>
      <c r="W14" s="123">
        <v>1088.24</v>
      </c>
      <c r="X14" s="123">
        <v>171.92240000000001</v>
      </c>
      <c r="Y14" s="123">
        <v>3.681</v>
      </c>
      <c r="Z14" s="123">
        <v>6.8868900000000002</v>
      </c>
      <c r="AA14" s="124">
        <v>4.9781400600000004E-4</v>
      </c>
      <c r="AB14" s="124">
        <v>3.0129184800791799E-6</v>
      </c>
    </row>
    <row r="15" spans="1:28" ht="15" thickBot="1" x14ac:dyDescent="0.25">
      <c r="A15" s="120">
        <v>7956</v>
      </c>
      <c r="B15" s="120">
        <v>12537</v>
      </c>
      <c r="C15" s="122" t="s">
        <v>3460</v>
      </c>
      <c r="D15" s="122" t="s">
        <v>3461</v>
      </c>
      <c r="E15" s="122" t="s">
        <v>430</v>
      </c>
      <c r="F15" s="122" t="s">
        <v>3005</v>
      </c>
      <c r="G15" s="122">
        <v>11018864</v>
      </c>
      <c r="H15" s="122" t="s">
        <v>78</v>
      </c>
      <c r="I15" s="122" t="s">
        <v>61</v>
      </c>
      <c r="J15" s="122" t="s">
        <v>314</v>
      </c>
      <c r="K15" s="122" t="s">
        <v>975</v>
      </c>
      <c r="L15" s="122" t="s">
        <v>3004</v>
      </c>
      <c r="M15" s="122" t="s">
        <v>910</v>
      </c>
      <c r="N15" s="127">
        <v>46078</v>
      </c>
      <c r="O15" s="122" t="s">
        <v>62</v>
      </c>
      <c r="P15" s="127">
        <v>43893</v>
      </c>
      <c r="Q15" s="122" t="s">
        <v>1207</v>
      </c>
      <c r="R15" s="122" t="s">
        <v>303</v>
      </c>
      <c r="S15" s="122" t="s">
        <v>305</v>
      </c>
      <c r="T15" s="128">
        <v>45382</v>
      </c>
      <c r="U15" s="125">
        <v>1060</v>
      </c>
      <c r="V15" s="125">
        <v>1</v>
      </c>
      <c r="W15" s="123">
        <v>544.12</v>
      </c>
      <c r="X15" s="123">
        <v>170.9169</v>
      </c>
      <c r="Y15" s="123">
        <v>3.681</v>
      </c>
      <c r="Z15" s="123">
        <v>3.4232999999999998</v>
      </c>
      <c r="AA15" s="124">
        <v>2.4745083599999999E-4</v>
      </c>
      <c r="AB15" s="124">
        <v>1.4976460830440199E-6</v>
      </c>
    </row>
    <row r="16" spans="1:28" ht="15" thickBot="1" x14ac:dyDescent="0.25">
      <c r="A16" s="120">
        <v>7956</v>
      </c>
      <c r="B16" s="120">
        <v>12537</v>
      </c>
      <c r="C16" s="121" t="s">
        <v>3458</v>
      </c>
      <c r="D16" s="121" t="s">
        <v>3459</v>
      </c>
      <c r="E16" s="122" t="s">
        <v>430</v>
      </c>
      <c r="F16" s="122" t="s">
        <v>3006</v>
      </c>
      <c r="G16" s="122">
        <v>11018924</v>
      </c>
      <c r="H16" s="122" t="s">
        <v>78</v>
      </c>
      <c r="I16" s="122" t="s">
        <v>61</v>
      </c>
      <c r="J16" s="122" t="s">
        <v>314</v>
      </c>
      <c r="K16" s="122" t="s">
        <v>975</v>
      </c>
      <c r="L16" s="122" t="s">
        <v>3007</v>
      </c>
      <c r="M16" s="122" t="s">
        <v>910</v>
      </c>
      <c r="N16" s="127">
        <v>46112</v>
      </c>
      <c r="O16" s="122" t="s">
        <v>62</v>
      </c>
      <c r="P16" s="127">
        <v>44287</v>
      </c>
      <c r="Q16" s="122" t="s">
        <v>1207</v>
      </c>
      <c r="R16" s="122" t="s">
        <v>303</v>
      </c>
      <c r="S16" s="122" t="s">
        <v>305</v>
      </c>
      <c r="T16" s="128">
        <v>45382</v>
      </c>
      <c r="U16" s="125">
        <v>1035</v>
      </c>
      <c r="V16" s="125">
        <v>0</v>
      </c>
      <c r="W16" s="123">
        <v>37777.78</v>
      </c>
      <c r="X16" s="123">
        <v>609.47919999999999</v>
      </c>
      <c r="Y16" s="123">
        <v>3.681</v>
      </c>
      <c r="Z16" s="123">
        <v>847.54183</v>
      </c>
      <c r="AA16" s="124">
        <v>6.1263965932000002E-2</v>
      </c>
      <c r="AB16" s="124">
        <v>3.7078774900000001E-4</v>
      </c>
    </row>
    <row r="17" spans="1:28" ht="15" thickBot="1" x14ac:dyDescent="0.25">
      <c r="A17" s="120">
        <v>7956</v>
      </c>
      <c r="B17" s="120">
        <v>12537</v>
      </c>
      <c r="C17" s="121" t="s">
        <v>3463</v>
      </c>
      <c r="D17" s="121" t="s">
        <v>3464</v>
      </c>
      <c r="E17" s="122" t="s">
        <v>430</v>
      </c>
      <c r="F17" s="122" t="s">
        <v>3008</v>
      </c>
      <c r="G17" s="122">
        <v>11019032</v>
      </c>
      <c r="H17" s="122" t="s">
        <v>78</v>
      </c>
      <c r="I17" s="122" t="s">
        <v>61</v>
      </c>
      <c r="J17" s="122" t="s">
        <v>314</v>
      </c>
      <c r="K17" s="122" t="s">
        <v>975</v>
      </c>
      <c r="L17" s="122" t="s">
        <v>3009</v>
      </c>
      <c r="M17" s="122" t="s">
        <v>910</v>
      </c>
      <c r="N17" s="127">
        <v>45607</v>
      </c>
      <c r="O17" s="122" t="s">
        <v>62</v>
      </c>
      <c r="P17" s="127">
        <v>45277</v>
      </c>
      <c r="Q17" s="122" t="s">
        <v>1207</v>
      </c>
      <c r="R17" s="122" t="s">
        <v>303</v>
      </c>
      <c r="S17" s="122" t="s">
        <v>305</v>
      </c>
      <c r="T17" s="128">
        <v>45382</v>
      </c>
      <c r="U17" s="125">
        <v>40</v>
      </c>
      <c r="V17" s="125">
        <v>0</v>
      </c>
      <c r="W17" s="123">
        <v>875000</v>
      </c>
      <c r="X17" s="123">
        <v>2.9662999999999999</v>
      </c>
      <c r="Y17" s="123">
        <v>3.681</v>
      </c>
      <c r="Z17" s="123">
        <v>95.540819999999997</v>
      </c>
      <c r="AA17" s="124">
        <v>6.9061010729999997E-3</v>
      </c>
      <c r="AB17" s="124">
        <v>4.1797778413757002E-5</v>
      </c>
    </row>
    <row r="18" spans="1:28" ht="15" thickBot="1" x14ac:dyDescent="0.25">
      <c r="A18" s="120">
        <v>7956</v>
      </c>
      <c r="B18" s="120">
        <v>12537</v>
      </c>
      <c r="C18" s="122" t="s">
        <v>2829</v>
      </c>
      <c r="D18" s="122">
        <v>515374742</v>
      </c>
      <c r="E18" s="122" t="s">
        <v>429</v>
      </c>
      <c r="F18" s="122" t="s">
        <v>3010</v>
      </c>
      <c r="G18" s="122">
        <v>11019450</v>
      </c>
      <c r="H18" s="122" t="s">
        <v>78</v>
      </c>
      <c r="I18" s="122" t="s">
        <v>61</v>
      </c>
      <c r="J18" s="122" t="s">
        <v>314</v>
      </c>
      <c r="K18" s="122" t="s">
        <v>975</v>
      </c>
      <c r="L18" s="121"/>
      <c r="M18" s="122" t="s">
        <v>130</v>
      </c>
      <c r="N18" s="127"/>
      <c r="O18" s="122" t="s">
        <v>62</v>
      </c>
      <c r="P18" s="127">
        <v>44616</v>
      </c>
      <c r="Q18" s="122" t="s">
        <v>1207</v>
      </c>
      <c r="R18" s="122" t="s">
        <v>303</v>
      </c>
      <c r="S18" s="122" t="s">
        <v>305</v>
      </c>
      <c r="T18" s="128">
        <v>45382</v>
      </c>
      <c r="U18" s="125"/>
      <c r="V18" s="125"/>
      <c r="W18" s="123">
        <v>66000</v>
      </c>
      <c r="X18" s="123">
        <v>100</v>
      </c>
      <c r="Y18" s="123">
        <v>3.681</v>
      </c>
      <c r="Z18" s="123">
        <v>242.946</v>
      </c>
      <c r="AA18" s="124">
        <v>1.7561180983E-2</v>
      </c>
      <c r="AB18" s="124">
        <v>1.06285492E-4</v>
      </c>
    </row>
    <row r="19" spans="1:28" ht="15" thickBot="1" x14ac:dyDescent="0.25">
      <c r="A19" s="120">
        <v>7956</v>
      </c>
      <c r="B19" s="120">
        <v>12537</v>
      </c>
      <c r="C19" s="122" t="s">
        <v>3442</v>
      </c>
      <c r="D19" s="122" t="s">
        <v>3443</v>
      </c>
      <c r="E19" s="122" t="s">
        <v>432</v>
      </c>
      <c r="F19" s="122" t="s">
        <v>3011</v>
      </c>
      <c r="G19" s="122">
        <v>11019983</v>
      </c>
      <c r="H19" s="122" t="s">
        <v>78</v>
      </c>
      <c r="I19" s="122" t="s">
        <v>61</v>
      </c>
      <c r="J19" s="122" t="s">
        <v>314</v>
      </c>
      <c r="K19" s="122" t="s">
        <v>975</v>
      </c>
      <c r="L19" s="121"/>
      <c r="M19" s="122" t="s">
        <v>876</v>
      </c>
      <c r="N19" s="127">
        <v>72691</v>
      </c>
      <c r="O19" s="122" t="s">
        <v>62</v>
      </c>
      <c r="P19" s="127">
        <v>44874</v>
      </c>
      <c r="Q19" s="122" t="s">
        <v>1207</v>
      </c>
      <c r="R19" s="122" t="s">
        <v>303</v>
      </c>
      <c r="S19" s="122" t="s">
        <v>305</v>
      </c>
      <c r="T19" s="128">
        <v>45382</v>
      </c>
      <c r="U19" s="125">
        <v>0</v>
      </c>
      <c r="V19" s="125">
        <v>0</v>
      </c>
      <c r="W19" s="123">
        <v>2400349.12</v>
      </c>
      <c r="X19" s="123">
        <v>45.826700000000002</v>
      </c>
      <c r="Y19" s="123">
        <v>3.681</v>
      </c>
      <c r="Z19" s="123">
        <v>4049.1029100000001</v>
      </c>
      <c r="AA19" s="124">
        <v>0.292686560067</v>
      </c>
      <c r="AB19" s="124">
        <v>1.7714261420000001E-3</v>
      </c>
    </row>
    <row r="20" spans="1:28" ht="15" thickBot="1" x14ac:dyDescent="0.25">
      <c r="A20" s="120">
        <v>7956</v>
      </c>
      <c r="B20" s="120">
        <v>12537</v>
      </c>
      <c r="C20" s="122" t="s">
        <v>3442</v>
      </c>
      <c r="D20" s="122" t="s">
        <v>3443</v>
      </c>
      <c r="E20" s="122" t="s">
        <v>432</v>
      </c>
      <c r="F20" s="122" t="s">
        <v>3012</v>
      </c>
      <c r="G20" s="122">
        <v>11019990</v>
      </c>
      <c r="H20" s="122" t="s">
        <v>78</v>
      </c>
      <c r="I20" s="122" t="s">
        <v>61</v>
      </c>
      <c r="J20" s="122" t="s">
        <v>314</v>
      </c>
      <c r="K20" s="122" t="s">
        <v>975</v>
      </c>
      <c r="L20" s="121"/>
      <c r="M20" s="122" t="s">
        <v>910</v>
      </c>
      <c r="N20" s="127"/>
      <c r="O20" s="122" t="s">
        <v>62</v>
      </c>
      <c r="P20" s="127">
        <v>44923</v>
      </c>
      <c r="Q20" s="122" t="s">
        <v>1207</v>
      </c>
      <c r="R20" s="122" t="s">
        <v>303</v>
      </c>
      <c r="S20" s="122" t="s">
        <v>305</v>
      </c>
      <c r="T20" s="128">
        <v>45382</v>
      </c>
      <c r="U20" s="125"/>
      <c r="V20" s="125"/>
      <c r="W20" s="123">
        <v>747045.56</v>
      </c>
      <c r="X20" s="123">
        <v>166.65649999999999</v>
      </c>
      <c r="Y20" s="123">
        <v>3.681</v>
      </c>
      <c r="Z20" s="123">
        <v>4582.84494</v>
      </c>
      <c r="AA20" s="124">
        <v>0.33126772784500003</v>
      </c>
      <c r="AB20" s="124">
        <v>2.0049308479999999E-3</v>
      </c>
    </row>
    <row r="21" spans="1:28" ht="15" thickBot="1" x14ac:dyDescent="0.25">
      <c r="A21" s="120">
        <v>7956</v>
      </c>
      <c r="B21" s="120">
        <v>12538</v>
      </c>
      <c r="C21" s="122" t="s">
        <v>2987</v>
      </c>
      <c r="D21" s="122">
        <v>520031345</v>
      </c>
      <c r="E21" s="122" t="s">
        <v>429</v>
      </c>
      <c r="F21" s="122" t="s">
        <v>2988</v>
      </c>
      <c r="G21" s="122">
        <v>11018407</v>
      </c>
      <c r="H21" s="122" t="s">
        <v>78</v>
      </c>
      <c r="I21" s="122" t="s">
        <v>53</v>
      </c>
      <c r="J21" s="122" t="s">
        <v>53</v>
      </c>
      <c r="K21" s="122" t="s">
        <v>975</v>
      </c>
      <c r="L21" s="122" t="s">
        <v>2989</v>
      </c>
      <c r="M21" s="122" t="s">
        <v>252</v>
      </c>
      <c r="N21" s="127">
        <v>45784</v>
      </c>
      <c r="O21" s="122" t="s">
        <v>62</v>
      </c>
      <c r="P21" s="127">
        <v>43958</v>
      </c>
      <c r="Q21" s="122" t="s">
        <v>1206</v>
      </c>
      <c r="R21" s="122" t="s">
        <v>303</v>
      </c>
      <c r="S21" s="122" t="s">
        <v>305</v>
      </c>
      <c r="T21" s="128">
        <v>45382</v>
      </c>
      <c r="U21" s="125">
        <v>100</v>
      </c>
      <c r="V21" s="125">
        <v>0</v>
      </c>
      <c r="W21" s="123">
        <v>100340</v>
      </c>
      <c r="X21" s="123">
        <v>10.7338</v>
      </c>
      <c r="Y21" s="123">
        <v>1</v>
      </c>
      <c r="Z21" s="123">
        <v>10.770289999999999</v>
      </c>
      <c r="AA21" s="124">
        <v>7.7664398999999999E-4</v>
      </c>
      <c r="AB21" s="124">
        <v>2.8163191120652998E-6</v>
      </c>
    </row>
    <row r="22" spans="1:28" ht="15" thickBot="1" x14ac:dyDescent="0.25">
      <c r="A22" s="120">
        <v>7956</v>
      </c>
      <c r="B22" s="120">
        <v>12538</v>
      </c>
      <c r="C22" s="122" t="s">
        <v>1556</v>
      </c>
      <c r="D22" s="122">
        <v>515434074</v>
      </c>
      <c r="E22" s="122" t="s">
        <v>429</v>
      </c>
      <c r="F22" s="122" t="s">
        <v>2990</v>
      </c>
      <c r="G22" s="122">
        <v>11018970</v>
      </c>
      <c r="H22" s="122" t="s">
        <v>78</v>
      </c>
      <c r="I22" s="122" t="s">
        <v>53</v>
      </c>
      <c r="J22" s="122" t="s">
        <v>53</v>
      </c>
      <c r="K22" s="122" t="s">
        <v>975</v>
      </c>
      <c r="L22" s="122" t="s">
        <v>2423</v>
      </c>
      <c r="M22" s="122" t="s">
        <v>917</v>
      </c>
      <c r="N22" s="127">
        <v>45585</v>
      </c>
      <c r="O22" s="122" t="s">
        <v>62</v>
      </c>
      <c r="P22" s="127">
        <v>44307</v>
      </c>
      <c r="Q22" s="122" t="s">
        <v>1206</v>
      </c>
      <c r="R22" s="122" t="s">
        <v>303</v>
      </c>
      <c r="S22" s="122" t="s">
        <v>305</v>
      </c>
      <c r="T22" s="128">
        <v>45382</v>
      </c>
      <c r="U22" s="125">
        <v>750</v>
      </c>
      <c r="V22" s="125">
        <v>0</v>
      </c>
      <c r="W22" s="123">
        <v>208333.35</v>
      </c>
      <c r="X22" s="123">
        <v>3.6568000000000001</v>
      </c>
      <c r="Y22" s="123">
        <v>1</v>
      </c>
      <c r="Z22" s="123">
        <v>7.6183300000000003</v>
      </c>
      <c r="AA22" s="124">
        <v>5.4935662899999996E-4</v>
      </c>
      <c r="AB22" s="124">
        <v>1.99211426814138E-6</v>
      </c>
    </row>
    <row r="23" spans="1:28" ht="15" thickBot="1" x14ac:dyDescent="0.25">
      <c r="A23" s="120">
        <v>7956</v>
      </c>
      <c r="B23" s="120">
        <v>12538</v>
      </c>
      <c r="C23" s="122" t="s">
        <v>1777</v>
      </c>
      <c r="D23" s="122">
        <v>520038274</v>
      </c>
      <c r="E23" s="122" t="s">
        <v>429</v>
      </c>
      <c r="F23" s="122" t="s">
        <v>2991</v>
      </c>
      <c r="G23" s="122">
        <v>11019260</v>
      </c>
      <c r="H23" s="122" t="s">
        <v>78</v>
      </c>
      <c r="I23" s="122" t="s">
        <v>53</v>
      </c>
      <c r="J23" s="122" t="s">
        <v>53</v>
      </c>
      <c r="K23" s="122" t="s">
        <v>975</v>
      </c>
      <c r="L23" s="122" t="s">
        <v>2331</v>
      </c>
      <c r="M23" s="122" t="s">
        <v>140</v>
      </c>
      <c r="N23" s="127">
        <v>45564</v>
      </c>
      <c r="O23" s="122" t="s">
        <v>62</v>
      </c>
      <c r="P23" s="127">
        <v>44468</v>
      </c>
      <c r="Q23" s="122" t="s">
        <v>1206</v>
      </c>
      <c r="R23" s="122" t="s">
        <v>303</v>
      </c>
      <c r="S23" s="122" t="s">
        <v>305</v>
      </c>
      <c r="T23" s="128">
        <v>45382</v>
      </c>
      <c r="U23" s="125">
        <v>425</v>
      </c>
      <c r="V23" s="125">
        <v>0</v>
      </c>
      <c r="W23" s="123">
        <v>84000</v>
      </c>
      <c r="X23" s="123">
        <v>1133.1654000000001</v>
      </c>
      <c r="Y23" s="123">
        <v>1</v>
      </c>
      <c r="Z23" s="123">
        <v>951.85893999999996</v>
      </c>
      <c r="AA23" s="124">
        <v>6.8638404883000007E-2</v>
      </c>
      <c r="AB23" s="124">
        <v>2.4890123800000002E-4</v>
      </c>
    </row>
    <row r="24" spans="1:28" ht="15" thickBot="1" x14ac:dyDescent="0.25">
      <c r="A24" s="120">
        <v>7956</v>
      </c>
      <c r="B24" s="120">
        <v>12538</v>
      </c>
      <c r="C24" s="122" t="s">
        <v>1863</v>
      </c>
      <c r="D24" s="122">
        <v>520039660</v>
      </c>
      <c r="E24" s="122" t="s">
        <v>429</v>
      </c>
      <c r="F24" s="122" t="s">
        <v>3013</v>
      </c>
      <c r="G24" s="122">
        <v>11019574</v>
      </c>
      <c r="H24" s="122" t="s">
        <v>78</v>
      </c>
      <c r="I24" s="122" t="s">
        <v>53</v>
      </c>
      <c r="J24" s="122" t="s">
        <v>53</v>
      </c>
      <c r="K24" s="122" t="s">
        <v>975</v>
      </c>
      <c r="L24" s="122" t="s">
        <v>2342</v>
      </c>
      <c r="M24" s="122" t="s">
        <v>140</v>
      </c>
      <c r="N24" s="127">
        <v>45704</v>
      </c>
      <c r="O24" s="122" t="s">
        <v>62</v>
      </c>
      <c r="P24" s="127">
        <v>44609</v>
      </c>
      <c r="Q24" s="122" t="s">
        <v>1206</v>
      </c>
      <c r="R24" s="122" t="s">
        <v>303</v>
      </c>
      <c r="S24" s="122" t="s">
        <v>305</v>
      </c>
      <c r="T24" s="128">
        <v>45382</v>
      </c>
      <c r="U24" s="125">
        <v>270</v>
      </c>
      <c r="V24" s="125">
        <v>0</v>
      </c>
      <c r="W24" s="123">
        <v>600551</v>
      </c>
      <c r="X24" s="123">
        <v>5.2336</v>
      </c>
      <c r="Y24" s="123">
        <v>1</v>
      </c>
      <c r="Z24" s="123">
        <v>31.430440000000001</v>
      </c>
      <c r="AA24" s="124">
        <v>2.266444297E-3</v>
      </c>
      <c r="AB24" s="124">
        <v>8.2187340241183393E-6</v>
      </c>
    </row>
    <row r="25" spans="1:28" ht="15" thickBot="1" x14ac:dyDescent="0.25">
      <c r="A25" s="120">
        <v>7956</v>
      </c>
      <c r="B25" s="120">
        <v>12538</v>
      </c>
      <c r="C25" s="122" t="s">
        <v>2478</v>
      </c>
      <c r="D25" s="122">
        <v>516286887</v>
      </c>
      <c r="E25" s="122" t="s">
        <v>429</v>
      </c>
      <c r="F25" s="122" t="s">
        <v>2992</v>
      </c>
      <c r="G25" s="122">
        <v>11019688</v>
      </c>
      <c r="H25" s="122" t="s">
        <v>78</v>
      </c>
      <c r="I25" s="122" t="s">
        <v>53</v>
      </c>
      <c r="J25" s="122" t="s">
        <v>53</v>
      </c>
      <c r="K25" s="122" t="s">
        <v>975</v>
      </c>
      <c r="L25" s="122" t="s">
        <v>2479</v>
      </c>
      <c r="M25" s="122" t="s">
        <v>258</v>
      </c>
      <c r="N25" s="127">
        <v>46180</v>
      </c>
      <c r="O25" s="122" t="s">
        <v>62</v>
      </c>
      <c r="P25" s="127">
        <v>44719</v>
      </c>
      <c r="Q25" s="122" t="s">
        <v>1206</v>
      </c>
      <c r="R25" s="122" t="s">
        <v>303</v>
      </c>
      <c r="S25" s="122" t="s">
        <v>305</v>
      </c>
      <c r="T25" s="128">
        <v>45382</v>
      </c>
      <c r="U25" s="125">
        <v>58</v>
      </c>
      <c r="V25" s="125">
        <v>0</v>
      </c>
      <c r="W25" s="123">
        <v>8711.42</v>
      </c>
      <c r="X25" s="123">
        <v>46.807200000000002</v>
      </c>
      <c r="Y25" s="123">
        <v>1</v>
      </c>
      <c r="Z25" s="123">
        <v>4.0775699999999997</v>
      </c>
      <c r="AA25" s="124">
        <v>2.9403295799999997E-4</v>
      </c>
      <c r="AB25" s="124">
        <v>1.0662422573379301E-6</v>
      </c>
    </row>
    <row r="26" spans="1:28" ht="15" thickBot="1" x14ac:dyDescent="0.25">
      <c r="A26" s="120">
        <v>7956</v>
      </c>
      <c r="B26" s="120">
        <v>12538</v>
      </c>
      <c r="C26" s="122" t="s">
        <v>2421</v>
      </c>
      <c r="D26" s="122">
        <v>515158665</v>
      </c>
      <c r="E26" s="122" t="s">
        <v>429</v>
      </c>
      <c r="F26" s="122" t="s">
        <v>2993</v>
      </c>
      <c r="G26" s="122">
        <v>11019693</v>
      </c>
      <c r="H26" s="122" t="s">
        <v>78</v>
      </c>
      <c r="I26" s="122" t="s">
        <v>53</v>
      </c>
      <c r="J26" s="122" t="s">
        <v>53</v>
      </c>
      <c r="K26" s="122" t="s">
        <v>975</v>
      </c>
      <c r="L26" s="122" t="s">
        <v>2422</v>
      </c>
      <c r="M26" s="122" t="s">
        <v>258</v>
      </c>
      <c r="N26" s="127">
        <v>45831</v>
      </c>
      <c r="O26" s="122" t="s">
        <v>62</v>
      </c>
      <c r="P26" s="127">
        <v>44735</v>
      </c>
      <c r="Q26" s="122" t="s">
        <v>1206</v>
      </c>
      <c r="R26" s="122" t="s">
        <v>303</v>
      </c>
      <c r="S26" s="122" t="s">
        <v>305</v>
      </c>
      <c r="T26" s="128">
        <v>45382</v>
      </c>
      <c r="U26" s="125">
        <v>2250</v>
      </c>
      <c r="V26" s="125">
        <v>0</v>
      </c>
      <c r="W26" s="123">
        <v>20000</v>
      </c>
      <c r="X26" s="123">
        <v>6.1265000000000001</v>
      </c>
      <c r="Y26" s="123">
        <v>1</v>
      </c>
      <c r="Z26" s="123">
        <v>1.2253000000000001</v>
      </c>
      <c r="AA26" s="124">
        <v>8.8356198560173002E-5</v>
      </c>
      <c r="AB26" s="124">
        <v>3.2040323965404902E-7</v>
      </c>
    </row>
    <row r="27" spans="1:28" ht="15" thickBot="1" x14ac:dyDescent="0.25">
      <c r="A27" s="120">
        <v>7956</v>
      </c>
      <c r="B27" s="120">
        <v>12538</v>
      </c>
      <c r="C27" s="122" t="s">
        <v>1602</v>
      </c>
      <c r="D27" s="122">
        <v>514599943</v>
      </c>
      <c r="E27" s="122" t="s">
        <v>429</v>
      </c>
      <c r="F27" s="122" t="s">
        <v>3014</v>
      </c>
      <c r="G27" s="122">
        <v>11019907</v>
      </c>
      <c r="H27" s="122" t="s">
        <v>78</v>
      </c>
      <c r="I27" s="122" t="s">
        <v>53</v>
      </c>
      <c r="J27" s="122" t="s">
        <v>53</v>
      </c>
      <c r="K27" s="122" t="s">
        <v>975</v>
      </c>
      <c r="L27" s="122" t="s">
        <v>2444</v>
      </c>
      <c r="M27" s="122" t="s">
        <v>647</v>
      </c>
      <c r="N27" s="127">
        <v>45729</v>
      </c>
      <c r="O27" s="122" t="s">
        <v>62</v>
      </c>
      <c r="P27" s="127">
        <v>44817</v>
      </c>
      <c r="Q27" s="122" t="s">
        <v>1206</v>
      </c>
      <c r="R27" s="122" t="s">
        <v>303</v>
      </c>
      <c r="S27" s="122" t="s">
        <v>305</v>
      </c>
      <c r="T27" s="128">
        <v>45382</v>
      </c>
      <c r="U27" s="125">
        <v>10810</v>
      </c>
      <c r="V27" s="125">
        <v>0</v>
      </c>
      <c r="W27" s="123">
        <v>6000</v>
      </c>
      <c r="X27" s="123">
        <v>802.50329999999997</v>
      </c>
      <c r="Y27" s="123">
        <v>1</v>
      </c>
      <c r="Z27" s="123">
        <v>48.150199999999998</v>
      </c>
      <c r="AA27" s="124">
        <v>3.4721036740000002E-3</v>
      </c>
      <c r="AB27" s="124">
        <v>1.25907778258307E-5</v>
      </c>
    </row>
    <row r="28" spans="1:28" ht="15" thickBot="1" x14ac:dyDescent="0.25">
      <c r="A28" s="120">
        <v>7956</v>
      </c>
      <c r="B28" s="120">
        <v>12538</v>
      </c>
      <c r="C28" s="122" t="s">
        <v>1627</v>
      </c>
      <c r="D28" s="122">
        <v>516046307</v>
      </c>
      <c r="E28" s="122" t="s">
        <v>429</v>
      </c>
      <c r="F28" s="122" t="s">
        <v>2994</v>
      </c>
      <c r="G28" s="122">
        <v>11019938</v>
      </c>
      <c r="H28" s="122" t="s">
        <v>78</v>
      </c>
      <c r="I28" s="122" t="s">
        <v>53</v>
      </c>
      <c r="J28" s="122" t="s">
        <v>53</v>
      </c>
      <c r="K28" s="122" t="s">
        <v>975</v>
      </c>
      <c r="L28" s="122" t="s">
        <v>2447</v>
      </c>
      <c r="M28" s="122" t="s">
        <v>931</v>
      </c>
      <c r="N28" s="127">
        <v>46017</v>
      </c>
      <c r="O28" s="122" t="s">
        <v>62</v>
      </c>
      <c r="P28" s="127">
        <v>45286</v>
      </c>
      <c r="Q28" s="122" t="s">
        <v>1206</v>
      </c>
      <c r="R28" s="122" t="s">
        <v>303</v>
      </c>
      <c r="S28" s="122" t="s">
        <v>305</v>
      </c>
      <c r="T28" s="128">
        <v>45382</v>
      </c>
      <c r="U28" s="125">
        <v>3911</v>
      </c>
      <c r="V28" s="125">
        <v>0</v>
      </c>
      <c r="W28" s="123">
        <v>28665</v>
      </c>
      <c r="X28" s="123">
        <v>418.73680000000002</v>
      </c>
      <c r="Y28" s="123">
        <v>1</v>
      </c>
      <c r="Z28" s="123">
        <v>120.0309</v>
      </c>
      <c r="AA28" s="124">
        <v>8.6554101309999996E-3</v>
      </c>
      <c r="AB28" s="124">
        <v>3.13868352391995E-5</v>
      </c>
    </row>
    <row r="29" spans="1:28" ht="15" thickBot="1" x14ac:dyDescent="0.25">
      <c r="A29" s="120">
        <v>7956</v>
      </c>
      <c r="B29" s="120">
        <v>12538</v>
      </c>
      <c r="C29" s="122" t="s">
        <v>1627</v>
      </c>
      <c r="D29" s="122">
        <v>516046307</v>
      </c>
      <c r="E29" s="122" t="s">
        <v>429</v>
      </c>
      <c r="F29" s="122" t="s">
        <v>2995</v>
      </c>
      <c r="G29" s="122">
        <v>11019939</v>
      </c>
      <c r="H29" s="122" t="s">
        <v>78</v>
      </c>
      <c r="I29" s="122" t="s">
        <v>53</v>
      </c>
      <c r="J29" s="122" t="s">
        <v>53</v>
      </c>
      <c r="K29" s="122" t="s">
        <v>975</v>
      </c>
      <c r="L29" s="122" t="s">
        <v>2447</v>
      </c>
      <c r="M29" s="122" t="s">
        <v>102</v>
      </c>
      <c r="N29" s="127">
        <v>46747</v>
      </c>
      <c r="O29" s="122" t="s">
        <v>62</v>
      </c>
      <c r="P29" s="127">
        <v>45286</v>
      </c>
      <c r="Q29" s="122" t="s">
        <v>1206</v>
      </c>
      <c r="R29" s="122" t="s">
        <v>303</v>
      </c>
      <c r="S29" s="122" t="s">
        <v>305</v>
      </c>
      <c r="T29" s="128">
        <v>45382</v>
      </c>
      <c r="U29" s="125">
        <v>4560</v>
      </c>
      <c r="V29" s="125">
        <v>0</v>
      </c>
      <c r="W29" s="123">
        <v>28665</v>
      </c>
      <c r="X29" s="123">
        <v>553.13900000000001</v>
      </c>
      <c r="Y29" s="123">
        <v>1</v>
      </c>
      <c r="Z29" s="123">
        <v>158.55728999999999</v>
      </c>
      <c r="AA29" s="124">
        <v>1.1433542313999999E-2</v>
      </c>
      <c r="AB29" s="124">
        <v>4.1461086580238701E-5</v>
      </c>
    </row>
    <row r="30" spans="1:28" ht="15" thickBot="1" x14ac:dyDescent="0.25">
      <c r="A30" s="120">
        <v>7956</v>
      </c>
      <c r="B30" s="120">
        <v>12538</v>
      </c>
      <c r="C30" s="122" t="s">
        <v>1861</v>
      </c>
      <c r="D30" s="122">
        <v>520039314</v>
      </c>
      <c r="E30" s="122" t="s">
        <v>429</v>
      </c>
      <c r="F30" s="122" t="s">
        <v>2996</v>
      </c>
      <c r="G30" s="122">
        <v>11020030</v>
      </c>
      <c r="H30" s="122" t="s">
        <v>78</v>
      </c>
      <c r="I30" s="122" t="s">
        <v>53</v>
      </c>
      <c r="J30" s="122" t="s">
        <v>53</v>
      </c>
      <c r="K30" s="122" t="s">
        <v>975</v>
      </c>
      <c r="L30" s="122" t="s">
        <v>2391</v>
      </c>
      <c r="M30" s="122" t="s">
        <v>649</v>
      </c>
      <c r="N30" s="127">
        <v>46273</v>
      </c>
      <c r="O30" s="122" t="s">
        <v>62</v>
      </c>
      <c r="P30" s="127">
        <v>44812</v>
      </c>
      <c r="Q30" s="122" t="s">
        <v>1206</v>
      </c>
      <c r="R30" s="122" t="s">
        <v>303</v>
      </c>
      <c r="S30" s="122" t="s">
        <v>305</v>
      </c>
      <c r="T30" s="128">
        <v>45382</v>
      </c>
      <c r="U30" s="125">
        <v>320</v>
      </c>
      <c r="V30" s="125">
        <v>0</v>
      </c>
      <c r="W30" s="123">
        <v>66666</v>
      </c>
      <c r="X30" s="123">
        <v>41.815399999999997</v>
      </c>
      <c r="Y30" s="123">
        <v>1</v>
      </c>
      <c r="Z30" s="123">
        <v>27.876650000000001</v>
      </c>
      <c r="AA30" s="124">
        <v>2.0101810350000001E-3</v>
      </c>
      <c r="AB30" s="124">
        <v>7.2894548034783702E-6</v>
      </c>
    </row>
    <row r="31" spans="1:28" ht="15" thickBot="1" x14ac:dyDescent="0.25">
      <c r="A31" s="120">
        <v>7956</v>
      </c>
      <c r="B31" s="120">
        <v>12538</v>
      </c>
      <c r="C31" s="122" t="s">
        <v>1710</v>
      </c>
      <c r="D31" s="122">
        <v>520034257</v>
      </c>
      <c r="E31" s="122" t="s">
        <v>429</v>
      </c>
      <c r="F31" s="122" t="s">
        <v>2997</v>
      </c>
      <c r="G31" s="122">
        <v>11020404</v>
      </c>
      <c r="H31" s="122" t="s">
        <v>78</v>
      </c>
      <c r="I31" s="122" t="s">
        <v>53</v>
      </c>
      <c r="J31" s="122" t="s">
        <v>53</v>
      </c>
      <c r="K31" s="122" t="s">
        <v>975</v>
      </c>
      <c r="L31" s="122" t="s">
        <v>2315</v>
      </c>
      <c r="M31" s="122" t="s">
        <v>708</v>
      </c>
      <c r="N31" s="127">
        <v>46108</v>
      </c>
      <c r="O31" s="122" t="s">
        <v>62</v>
      </c>
      <c r="P31" s="127">
        <v>45103</v>
      </c>
      <c r="Q31" s="122" t="s">
        <v>1206</v>
      </c>
      <c r="R31" s="122" t="s">
        <v>303</v>
      </c>
      <c r="S31" s="122" t="s">
        <v>305</v>
      </c>
      <c r="T31" s="128">
        <v>45382</v>
      </c>
      <c r="U31" s="125">
        <v>357.5</v>
      </c>
      <c r="V31" s="125">
        <v>0</v>
      </c>
      <c r="W31" s="123">
        <v>200000</v>
      </c>
      <c r="X31" s="123">
        <v>108.78360000000001</v>
      </c>
      <c r="Y31" s="123">
        <v>1</v>
      </c>
      <c r="Z31" s="123">
        <v>217.56720000000001</v>
      </c>
      <c r="AA31" s="124">
        <v>1.5688738042000001E-2</v>
      </c>
      <c r="AB31" s="124">
        <v>5.6891565920558599E-5</v>
      </c>
    </row>
    <row r="32" spans="1:28" ht="15" thickBot="1" x14ac:dyDescent="0.25">
      <c r="A32" s="120">
        <v>7956</v>
      </c>
      <c r="B32" s="120">
        <v>12538</v>
      </c>
      <c r="C32" s="122" t="s">
        <v>1741</v>
      </c>
      <c r="D32" s="122">
        <v>510459928</v>
      </c>
      <c r="E32" s="122" t="s">
        <v>429</v>
      </c>
      <c r="F32" s="122" t="s">
        <v>2998</v>
      </c>
      <c r="G32" s="122">
        <v>11020432</v>
      </c>
      <c r="H32" s="122" t="s">
        <v>78</v>
      </c>
      <c r="I32" s="122" t="s">
        <v>53</v>
      </c>
      <c r="J32" s="122" t="s">
        <v>53</v>
      </c>
      <c r="K32" s="122" t="s">
        <v>975</v>
      </c>
      <c r="L32" s="122" t="s">
        <v>2503</v>
      </c>
      <c r="M32" s="122" t="s">
        <v>156</v>
      </c>
      <c r="N32" s="127">
        <v>45465</v>
      </c>
      <c r="O32" s="122" t="s">
        <v>62</v>
      </c>
      <c r="P32" s="127">
        <v>45287</v>
      </c>
      <c r="Q32" s="122" t="s">
        <v>1206</v>
      </c>
      <c r="R32" s="122" t="s">
        <v>303</v>
      </c>
      <c r="S32" s="122" t="s">
        <v>305</v>
      </c>
      <c r="T32" s="128">
        <v>45382</v>
      </c>
      <c r="U32" s="125">
        <v>300</v>
      </c>
      <c r="V32" s="125">
        <v>0</v>
      </c>
      <c r="W32" s="123">
        <v>1300000</v>
      </c>
      <c r="X32" s="123">
        <v>14.5131</v>
      </c>
      <c r="Y32" s="123">
        <v>1</v>
      </c>
      <c r="Z32" s="123">
        <v>188.6703</v>
      </c>
      <c r="AA32" s="124">
        <v>1.3604986933E-2</v>
      </c>
      <c r="AB32" s="124">
        <v>4.9335326325390803E-5</v>
      </c>
    </row>
    <row r="33" spans="1:28" ht="15" thickBot="1" x14ac:dyDescent="0.25">
      <c r="A33" s="120">
        <v>7956</v>
      </c>
      <c r="B33" s="120">
        <v>12538</v>
      </c>
      <c r="C33" s="122" t="s">
        <v>1602</v>
      </c>
      <c r="D33" s="122">
        <v>514599943</v>
      </c>
      <c r="E33" s="122" t="s">
        <v>429</v>
      </c>
      <c r="F33" s="122" t="s">
        <v>3015</v>
      </c>
      <c r="G33" s="122">
        <v>11020438</v>
      </c>
      <c r="H33" s="122" t="s">
        <v>78</v>
      </c>
      <c r="I33" s="122" t="s">
        <v>53</v>
      </c>
      <c r="J33" s="122" t="s">
        <v>53</v>
      </c>
      <c r="K33" s="122" t="s">
        <v>975</v>
      </c>
      <c r="L33" s="122" t="s">
        <v>2444</v>
      </c>
      <c r="M33" s="122" t="s">
        <v>647</v>
      </c>
      <c r="N33" s="127">
        <v>45659</v>
      </c>
      <c r="O33" s="122" t="s">
        <v>62</v>
      </c>
      <c r="P33" s="127">
        <v>45294</v>
      </c>
      <c r="Q33" s="122" t="s">
        <v>1206</v>
      </c>
      <c r="R33" s="122" t="s">
        <v>303</v>
      </c>
      <c r="S33" s="122" t="s">
        <v>305</v>
      </c>
      <c r="T33" s="128">
        <v>45382</v>
      </c>
      <c r="U33" s="125">
        <v>11200</v>
      </c>
      <c r="V33" s="125">
        <v>0</v>
      </c>
      <c r="W33" s="123">
        <v>9000</v>
      </c>
      <c r="X33" s="123">
        <v>551.91229999999996</v>
      </c>
      <c r="Y33" s="123">
        <v>1</v>
      </c>
      <c r="Z33" s="123">
        <v>49.672110000000004</v>
      </c>
      <c r="AA33" s="124">
        <v>3.5818483750000001E-3</v>
      </c>
      <c r="AB33" s="124">
        <v>1.29887415036744E-5</v>
      </c>
    </row>
    <row r="34" spans="1:28" ht="15" thickBot="1" x14ac:dyDescent="0.25">
      <c r="A34" s="120">
        <v>7956</v>
      </c>
      <c r="B34" s="120">
        <v>12538</v>
      </c>
      <c r="C34" s="121" t="s">
        <v>3456</v>
      </c>
      <c r="D34" s="121" t="s">
        <v>3457</v>
      </c>
      <c r="E34" s="122" t="s">
        <v>430</v>
      </c>
      <c r="F34" s="122" t="s">
        <v>2999</v>
      </c>
      <c r="G34" s="122">
        <v>11018326</v>
      </c>
      <c r="H34" s="122" t="s">
        <v>78</v>
      </c>
      <c r="I34" s="122" t="s">
        <v>61</v>
      </c>
      <c r="J34" s="122" t="s">
        <v>314</v>
      </c>
      <c r="K34" s="122" t="s">
        <v>975</v>
      </c>
      <c r="L34" s="122" t="s">
        <v>3000</v>
      </c>
      <c r="M34" s="122" t="s">
        <v>910</v>
      </c>
      <c r="N34" s="127">
        <v>45733</v>
      </c>
      <c r="O34" s="122" t="s">
        <v>62</v>
      </c>
      <c r="P34" s="127">
        <v>43907</v>
      </c>
      <c r="Q34" s="122" t="s">
        <v>1207</v>
      </c>
      <c r="R34" s="122" t="s">
        <v>303</v>
      </c>
      <c r="S34" s="122" t="s">
        <v>305</v>
      </c>
      <c r="T34" s="128">
        <v>45382</v>
      </c>
      <c r="U34" s="125">
        <v>236</v>
      </c>
      <c r="V34" s="125">
        <v>0</v>
      </c>
      <c r="W34" s="123">
        <v>27000</v>
      </c>
      <c r="X34" s="123">
        <v>11.583500000000001</v>
      </c>
      <c r="Y34" s="123">
        <v>3.681</v>
      </c>
      <c r="Z34" s="123">
        <v>11.51249</v>
      </c>
      <c r="AA34" s="124">
        <v>8.3016391999999998E-4</v>
      </c>
      <c r="AB34" s="124">
        <v>3.0103967130374899E-6</v>
      </c>
    </row>
    <row r="35" spans="1:28" ht="15" thickBot="1" x14ac:dyDescent="0.25">
      <c r="A35" s="120">
        <v>7956</v>
      </c>
      <c r="B35" s="120">
        <v>12538</v>
      </c>
      <c r="C35" s="121" t="s">
        <v>2566</v>
      </c>
      <c r="D35" s="121" t="s">
        <v>3462</v>
      </c>
      <c r="E35" s="122" t="s">
        <v>430</v>
      </c>
      <c r="F35" s="122" t="s">
        <v>3001</v>
      </c>
      <c r="G35" s="122">
        <v>11018755</v>
      </c>
      <c r="H35" s="122" t="s">
        <v>78</v>
      </c>
      <c r="I35" s="122" t="s">
        <v>61</v>
      </c>
      <c r="J35" s="122" t="s">
        <v>204</v>
      </c>
      <c r="K35" s="122" t="s">
        <v>975</v>
      </c>
      <c r="L35" s="122" t="s">
        <v>3002</v>
      </c>
      <c r="M35" s="122" t="s">
        <v>903</v>
      </c>
      <c r="N35" s="127">
        <v>45473</v>
      </c>
      <c r="O35" s="122" t="s">
        <v>62</v>
      </c>
      <c r="P35" s="127">
        <v>44195</v>
      </c>
      <c r="Q35" s="122" t="s">
        <v>1207</v>
      </c>
      <c r="R35" s="122" t="s">
        <v>303</v>
      </c>
      <c r="S35" s="122" t="s">
        <v>305</v>
      </c>
      <c r="T35" s="128">
        <v>45382</v>
      </c>
      <c r="U35" s="125">
        <v>1150</v>
      </c>
      <c r="V35" s="125">
        <v>0</v>
      </c>
      <c r="W35" s="123">
        <v>0.86</v>
      </c>
      <c r="X35" s="123">
        <v>0.80330000000000001</v>
      </c>
      <c r="Y35" s="123">
        <v>3.681</v>
      </c>
      <c r="Z35" s="123">
        <v>3.0000000000000001E-5</v>
      </c>
      <c r="AA35" s="124">
        <v>2.1632954842121802E-9</v>
      </c>
      <c r="AB35" s="124">
        <v>7.8446888024332595E-12</v>
      </c>
    </row>
    <row r="36" spans="1:28" ht="15" thickBot="1" x14ac:dyDescent="0.25">
      <c r="A36" s="120">
        <v>7956</v>
      </c>
      <c r="B36" s="120">
        <v>12538</v>
      </c>
      <c r="C36" s="121" t="s">
        <v>3458</v>
      </c>
      <c r="D36" s="121" t="s">
        <v>3459</v>
      </c>
      <c r="E36" s="122" t="s">
        <v>430</v>
      </c>
      <c r="F36" s="122" t="s">
        <v>3006</v>
      </c>
      <c r="G36" s="122">
        <v>11018924</v>
      </c>
      <c r="H36" s="122" t="s">
        <v>78</v>
      </c>
      <c r="I36" s="122" t="s">
        <v>61</v>
      </c>
      <c r="J36" s="122" t="s">
        <v>314</v>
      </c>
      <c r="K36" s="122" t="s">
        <v>975</v>
      </c>
      <c r="L36" s="122" t="s">
        <v>3007</v>
      </c>
      <c r="M36" s="122" t="s">
        <v>910</v>
      </c>
      <c r="N36" s="127">
        <v>46112</v>
      </c>
      <c r="O36" s="122" t="s">
        <v>62</v>
      </c>
      <c r="P36" s="127">
        <v>44287</v>
      </c>
      <c r="Q36" s="122" t="s">
        <v>1207</v>
      </c>
      <c r="R36" s="122" t="s">
        <v>303</v>
      </c>
      <c r="S36" s="122" t="s">
        <v>305</v>
      </c>
      <c r="T36" s="128">
        <v>45382</v>
      </c>
      <c r="U36" s="125">
        <v>1035</v>
      </c>
      <c r="V36" s="125">
        <v>0</v>
      </c>
      <c r="W36" s="123">
        <v>21111.11</v>
      </c>
      <c r="X36" s="123">
        <v>609.47919999999999</v>
      </c>
      <c r="Y36" s="123">
        <v>3.681</v>
      </c>
      <c r="Z36" s="123">
        <v>473.62626</v>
      </c>
      <c r="AA36" s="124">
        <v>3.4153118315000001E-2</v>
      </c>
      <c r="AB36" s="124">
        <v>1.23848353E-4</v>
      </c>
    </row>
    <row r="37" spans="1:28" ht="15" thickBot="1" x14ac:dyDescent="0.25">
      <c r="A37" s="120">
        <v>7956</v>
      </c>
      <c r="B37" s="120">
        <v>12538</v>
      </c>
      <c r="C37" s="121" t="s">
        <v>3463</v>
      </c>
      <c r="D37" s="121" t="s">
        <v>3464</v>
      </c>
      <c r="E37" s="122" t="s">
        <v>430</v>
      </c>
      <c r="F37" s="122" t="s">
        <v>3008</v>
      </c>
      <c r="G37" s="122">
        <v>11019032</v>
      </c>
      <c r="H37" s="122" t="s">
        <v>78</v>
      </c>
      <c r="I37" s="122" t="s">
        <v>61</v>
      </c>
      <c r="J37" s="122" t="s">
        <v>314</v>
      </c>
      <c r="K37" s="122" t="s">
        <v>975</v>
      </c>
      <c r="L37" s="122" t="s">
        <v>3009</v>
      </c>
      <c r="M37" s="122" t="s">
        <v>910</v>
      </c>
      <c r="N37" s="127">
        <v>45607</v>
      </c>
      <c r="O37" s="122" t="s">
        <v>62</v>
      </c>
      <c r="P37" s="127">
        <v>45277</v>
      </c>
      <c r="Q37" s="122" t="s">
        <v>1207</v>
      </c>
      <c r="R37" s="122" t="s">
        <v>303</v>
      </c>
      <c r="S37" s="122" t="s">
        <v>305</v>
      </c>
      <c r="T37" s="128">
        <v>45382</v>
      </c>
      <c r="U37" s="125">
        <v>40</v>
      </c>
      <c r="V37" s="125">
        <v>0</v>
      </c>
      <c r="W37" s="123">
        <v>500000</v>
      </c>
      <c r="X37" s="123">
        <v>2.9662999999999999</v>
      </c>
      <c r="Y37" s="123">
        <v>3.681</v>
      </c>
      <c r="Z37" s="123">
        <v>54.594749999999998</v>
      </c>
      <c r="AA37" s="124">
        <v>3.9368192040000003E-3</v>
      </c>
      <c r="AB37" s="124">
        <v>1.42759607998881E-5</v>
      </c>
    </row>
    <row r="38" spans="1:28" ht="15" thickBot="1" x14ac:dyDescent="0.25">
      <c r="A38" s="120">
        <v>7956</v>
      </c>
      <c r="B38" s="120">
        <v>12538</v>
      </c>
      <c r="C38" s="122" t="s">
        <v>2829</v>
      </c>
      <c r="D38" s="122">
        <v>515374742</v>
      </c>
      <c r="E38" s="122" t="s">
        <v>429</v>
      </c>
      <c r="F38" s="122" t="s">
        <v>3010</v>
      </c>
      <c r="G38" s="122">
        <v>11019450</v>
      </c>
      <c r="H38" s="122" t="s">
        <v>78</v>
      </c>
      <c r="I38" s="122" t="s">
        <v>61</v>
      </c>
      <c r="J38" s="122" t="s">
        <v>314</v>
      </c>
      <c r="K38" s="122" t="s">
        <v>975</v>
      </c>
      <c r="L38" s="121"/>
      <c r="M38" s="122" t="s">
        <v>130</v>
      </c>
      <c r="N38" s="127"/>
      <c r="O38" s="122" t="s">
        <v>62</v>
      </c>
      <c r="P38" s="127">
        <v>44616</v>
      </c>
      <c r="Q38" s="122" t="s">
        <v>1207</v>
      </c>
      <c r="R38" s="122" t="s">
        <v>303</v>
      </c>
      <c r="S38" s="122" t="s">
        <v>305</v>
      </c>
      <c r="T38" s="128">
        <v>45382</v>
      </c>
      <c r="U38" s="125"/>
      <c r="V38" s="125"/>
      <c r="W38" s="123">
        <v>27000</v>
      </c>
      <c r="X38" s="123">
        <v>100</v>
      </c>
      <c r="Y38" s="123">
        <v>3.681</v>
      </c>
      <c r="Z38" s="123">
        <v>99.387</v>
      </c>
      <c r="AA38" s="124">
        <v>7.1667816090000003E-3</v>
      </c>
      <c r="AB38" s="124">
        <v>2.59886695335811E-5</v>
      </c>
    </row>
    <row r="39" spans="1:28" ht="15" thickBot="1" x14ac:dyDescent="0.25">
      <c r="A39" s="120">
        <v>7956</v>
      </c>
      <c r="B39" s="120">
        <v>12538</v>
      </c>
      <c r="C39" s="122" t="s">
        <v>3442</v>
      </c>
      <c r="D39" s="122" t="s">
        <v>3443</v>
      </c>
      <c r="E39" s="122" t="s">
        <v>432</v>
      </c>
      <c r="F39" s="122" t="s">
        <v>3011</v>
      </c>
      <c r="G39" s="122">
        <v>11019983</v>
      </c>
      <c r="H39" s="122" t="s">
        <v>78</v>
      </c>
      <c r="I39" s="122" t="s">
        <v>61</v>
      </c>
      <c r="J39" s="122" t="s">
        <v>314</v>
      </c>
      <c r="K39" s="122" t="s">
        <v>975</v>
      </c>
      <c r="L39" s="121"/>
      <c r="M39" s="122" t="s">
        <v>876</v>
      </c>
      <c r="N39" s="127">
        <v>72691</v>
      </c>
      <c r="O39" s="122" t="s">
        <v>62</v>
      </c>
      <c r="P39" s="127">
        <v>44874</v>
      </c>
      <c r="Q39" s="122" t="s">
        <v>1207</v>
      </c>
      <c r="R39" s="122" t="s">
        <v>303</v>
      </c>
      <c r="S39" s="122" t="s">
        <v>305</v>
      </c>
      <c r="T39" s="128">
        <v>45382</v>
      </c>
      <c r="U39" s="125">
        <v>0</v>
      </c>
      <c r="V39" s="125">
        <v>0</v>
      </c>
      <c r="W39" s="123">
        <v>4146057.58</v>
      </c>
      <c r="X39" s="123">
        <v>45.826700000000002</v>
      </c>
      <c r="Y39" s="123">
        <v>3.681</v>
      </c>
      <c r="Z39" s="123">
        <v>6993.9050399999996</v>
      </c>
      <c r="AA39" s="124">
        <v>0.50432943966800003</v>
      </c>
      <c r="AB39" s="124">
        <v>1.8288336179999999E-3</v>
      </c>
    </row>
    <row r="40" spans="1:28" ht="15" thickBot="1" x14ac:dyDescent="0.25">
      <c r="A40" s="120">
        <v>7956</v>
      </c>
      <c r="B40" s="120">
        <v>12538</v>
      </c>
      <c r="C40" s="122" t="s">
        <v>3442</v>
      </c>
      <c r="D40" s="122" t="s">
        <v>3443</v>
      </c>
      <c r="E40" s="122" t="s">
        <v>432</v>
      </c>
      <c r="F40" s="122" t="s">
        <v>3012</v>
      </c>
      <c r="G40" s="122">
        <v>11019990</v>
      </c>
      <c r="H40" s="122" t="s">
        <v>78</v>
      </c>
      <c r="I40" s="122" t="s">
        <v>61</v>
      </c>
      <c r="J40" s="122" t="s">
        <v>314</v>
      </c>
      <c r="K40" s="122" t="s">
        <v>975</v>
      </c>
      <c r="L40" s="121"/>
      <c r="M40" s="122" t="s">
        <v>910</v>
      </c>
      <c r="N40" s="127"/>
      <c r="O40" s="122" t="s">
        <v>62</v>
      </c>
      <c r="P40" s="127">
        <v>44923</v>
      </c>
      <c r="Q40" s="122" t="s">
        <v>1207</v>
      </c>
      <c r="R40" s="122" t="s">
        <v>303</v>
      </c>
      <c r="S40" s="122" t="s">
        <v>305</v>
      </c>
      <c r="T40" s="128">
        <v>45382</v>
      </c>
      <c r="U40" s="125"/>
      <c r="V40" s="125"/>
      <c r="W40" s="123">
        <v>720043.92</v>
      </c>
      <c r="X40" s="123">
        <v>166.65649999999999</v>
      </c>
      <c r="Y40" s="123">
        <v>3.681</v>
      </c>
      <c r="Z40" s="123">
        <v>4417.1999800000003</v>
      </c>
      <c r="AA40" s="124">
        <v>0.31852362565300002</v>
      </c>
      <c r="AB40" s="124">
        <v>1.155051974E-3</v>
      </c>
    </row>
    <row r="41" spans="1:28" ht="15" thickBot="1" x14ac:dyDescent="0.25">
      <c r="A41" s="120">
        <v>7956</v>
      </c>
      <c r="B41" s="120">
        <v>12955</v>
      </c>
      <c r="C41" s="122" t="s">
        <v>1556</v>
      </c>
      <c r="D41" s="122">
        <v>515434074</v>
      </c>
      <c r="E41" s="122" t="s">
        <v>429</v>
      </c>
      <c r="F41" s="122" t="s">
        <v>2990</v>
      </c>
      <c r="G41" s="122">
        <v>11018970</v>
      </c>
      <c r="H41" s="122" t="s">
        <v>78</v>
      </c>
      <c r="I41" s="122" t="s">
        <v>53</v>
      </c>
      <c r="J41" s="122" t="s">
        <v>53</v>
      </c>
      <c r="K41" s="122" t="s">
        <v>975</v>
      </c>
      <c r="L41" s="122" t="s">
        <v>2423</v>
      </c>
      <c r="M41" s="122" t="s">
        <v>917</v>
      </c>
      <c r="N41" s="127">
        <v>45585</v>
      </c>
      <c r="O41" s="122" t="s">
        <v>62</v>
      </c>
      <c r="P41" s="127">
        <v>44307</v>
      </c>
      <c r="Q41" s="122" t="s">
        <v>1206</v>
      </c>
      <c r="R41" s="122" t="s">
        <v>303</v>
      </c>
      <c r="S41" s="122" t="s">
        <v>305</v>
      </c>
      <c r="T41" s="128">
        <v>45382</v>
      </c>
      <c r="U41" s="125">
        <v>750</v>
      </c>
      <c r="V41" s="125">
        <v>0</v>
      </c>
      <c r="W41" s="123">
        <v>13333.33</v>
      </c>
      <c r="X41" s="123">
        <v>3.6568000000000001</v>
      </c>
      <c r="Y41" s="123">
        <v>1</v>
      </c>
      <c r="Z41" s="123">
        <v>0.48757</v>
      </c>
      <c r="AA41" s="124">
        <v>1.39914438E-3</v>
      </c>
      <c r="AB41" s="124">
        <v>1.3164311676755599E-6</v>
      </c>
    </row>
    <row r="42" spans="1:28" ht="15" thickBot="1" x14ac:dyDescent="0.25">
      <c r="A42" s="120">
        <v>7956</v>
      </c>
      <c r="B42" s="120">
        <v>12955</v>
      </c>
      <c r="C42" s="122" t="s">
        <v>1777</v>
      </c>
      <c r="D42" s="122">
        <v>520038274</v>
      </c>
      <c r="E42" s="122" t="s">
        <v>429</v>
      </c>
      <c r="F42" s="122" t="s">
        <v>2991</v>
      </c>
      <c r="G42" s="122">
        <v>11019260</v>
      </c>
      <c r="H42" s="122" t="s">
        <v>78</v>
      </c>
      <c r="I42" s="122" t="s">
        <v>53</v>
      </c>
      <c r="J42" s="122" t="s">
        <v>53</v>
      </c>
      <c r="K42" s="122" t="s">
        <v>975</v>
      </c>
      <c r="L42" s="122" t="s">
        <v>2331</v>
      </c>
      <c r="M42" s="122" t="s">
        <v>140</v>
      </c>
      <c r="N42" s="127">
        <v>45564</v>
      </c>
      <c r="O42" s="122" t="s">
        <v>62</v>
      </c>
      <c r="P42" s="127">
        <v>44468</v>
      </c>
      <c r="Q42" s="122" t="s">
        <v>1206</v>
      </c>
      <c r="R42" s="122" t="s">
        <v>303</v>
      </c>
      <c r="S42" s="122" t="s">
        <v>305</v>
      </c>
      <c r="T42" s="128">
        <v>45382</v>
      </c>
      <c r="U42" s="125">
        <v>425</v>
      </c>
      <c r="V42" s="125">
        <v>0</v>
      </c>
      <c r="W42" s="123">
        <v>4200</v>
      </c>
      <c r="X42" s="123">
        <v>1133.1654000000001</v>
      </c>
      <c r="Y42" s="123">
        <v>1</v>
      </c>
      <c r="Z42" s="123">
        <v>47.592950000000002</v>
      </c>
      <c r="AA42" s="124">
        <v>0.13657404790200001</v>
      </c>
      <c r="AB42" s="124">
        <v>1.2850019999999999E-4</v>
      </c>
    </row>
    <row r="43" spans="1:28" ht="15" thickBot="1" x14ac:dyDescent="0.25">
      <c r="A43" s="120">
        <v>7956</v>
      </c>
      <c r="B43" s="120">
        <v>12955</v>
      </c>
      <c r="C43" s="122" t="s">
        <v>1863</v>
      </c>
      <c r="D43" s="122">
        <v>520039660</v>
      </c>
      <c r="E43" s="122" t="s">
        <v>429</v>
      </c>
      <c r="F43" s="122" t="s">
        <v>3013</v>
      </c>
      <c r="G43" s="122">
        <v>11019574</v>
      </c>
      <c r="H43" s="122" t="s">
        <v>78</v>
      </c>
      <c r="I43" s="122" t="s">
        <v>53</v>
      </c>
      <c r="J43" s="122" t="s">
        <v>53</v>
      </c>
      <c r="K43" s="122" t="s">
        <v>975</v>
      </c>
      <c r="L43" s="122" t="s">
        <v>2342</v>
      </c>
      <c r="M43" s="122" t="s">
        <v>140</v>
      </c>
      <c r="N43" s="127">
        <v>45704</v>
      </c>
      <c r="O43" s="122" t="s">
        <v>62</v>
      </c>
      <c r="P43" s="127">
        <v>44609</v>
      </c>
      <c r="Q43" s="122" t="s">
        <v>1206</v>
      </c>
      <c r="R43" s="122" t="s">
        <v>303</v>
      </c>
      <c r="S43" s="122" t="s">
        <v>305</v>
      </c>
      <c r="T43" s="128">
        <v>45382</v>
      </c>
      <c r="U43" s="125">
        <v>270</v>
      </c>
      <c r="V43" s="125">
        <v>0</v>
      </c>
      <c r="W43" s="123">
        <v>10000</v>
      </c>
      <c r="X43" s="123">
        <v>5.2336</v>
      </c>
      <c r="Y43" s="123">
        <v>1</v>
      </c>
      <c r="Z43" s="123">
        <v>0.52336000000000005</v>
      </c>
      <c r="AA43" s="124">
        <v>1.501848355E-3</v>
      </c>
      <c r="AB43" s="124">
        <v>1.4130635927449999E-6</v>
      </c>
    </row>
    <row r="44" spans="1:28" ht="15" thickBot="1" x14ac:dyDescent="0.25">
      <c r="A44" s="120">
        <v>7956</v>
      </c>
      <c r="B44" s="120">
        <v>12955</v>
      </c>
      <c r="C44" s="122" t="s">
        <v>2478</v>
      </c>
      <c r="D44" s="122">
        <v>516286887</v>
      </c>
      <c r="E44" s="122" t="s">
        <v>429</v>
      </c>
      <c r="F44" s="122" t="s">
        <v>2992</v>
      </c>
      <c r="G44" s="122">
        <v>11019688</v>
      </c>
      <c r="H44" s="122" t="s">
        <v>78</v>
      </c>
      <c r="I44" s="122" t="s">
        <v>53</v>
      </c>
      <c r="J44" s="122" t="s">
        <v>53</v>
      </c>
      <c r="K44" s="122" t="s">
        <v>975</v>
      </c>
      <c r="L44" s="122" t="s">
        <v>2479</v>
      </c>
      <c r="M44" s="122" t="s">
        <v>258</v>
      </c>
      <c r="N44" s="127">
        <v>46180</v>
      </c>
      <c r="O44" s="122" t="s">
        <v>62</v>
      </c>
      <c r="P44" s="127">
        <v>44719</v>
      </c>
      <c r="Q44" s="122" t="s">
        <v>1206</v>
      </c>
      <c r="R44" s="122" t="s">
        <v>303</v>
      </c>
      <c r="S44" s="122" t="s">
        <v>305</v>
      </c>
      <c r="T44" s="128">
        <v>45382</v>
      </c>
      <c r="U44" s="125">
        <v>58</v>
      </c>
      <c r="V44" s="125">
        <v>0</v>
      </c>
      <c r="W44" s="123">
        <v>435.58</v>
      </c>
      <c r="X44" s="123">
        <v>46.807200000000002</v>
      </c>
      <c r="Y44" s="123">
        <v>1</v>
      </c>
      <c r="Z44" s="123">
        <v>0.20388000000000001</v>
      </c>
      <c r="AA44" s="124">
        <v>5.8505969600000001E-4</v>
      </c>
      <c r="AB44" s="124">
        <v>5.5047272487169496E-7</v>
      </c>
    </row>
    <row r="45" spans="1:28" ht="15" thickBot="1" x14ac:dyDescent="0.25">
      <c r="A45" s="120">
        <v>7956</v>
      </c>
      <c r="B45" s="120">
        <v>12955</v>
      </c>
      <c r="C45" s="122" t="s">
        <v>2421</v>
      </c>
      <c r="D45" s="122">
        <v>515158665</v>
      </c>
      <c r="E45" s="122" t="s">
        <v>429</v>
      </c>
      <c r="F45" s="122" t="s">
        <v>2993</v>
      </c>
      <c r="G45" s="122">
        <v>11019693</v>
      </c>
      <c r="H45" s="122" t="s">
        <v>78</v>
      </c>
      <c r="I45" s="122" t="s">
        <v>53</v>
      </c>
      <c r="J45" s="122" t="s">
        <v>53</v>
      </c>
      <c r="K45" s="122" t="s">
        <v>975</v>
      </c>
      <c r="L45" s="122" t="s">
        <v>2422</v>
      </c>
      <c r="M45" s="122" t="s">
        <v>258</v>
      </c>
      <c r="N45" s="127">
        <v>45831</v>
      </c>
      <c r="O45" s="122" t="s">
        <v>62</v>
      </c>
      <c r="P45" s="127">
        <v>44735</v>
      </c>
      <c r="Q45" s="122" t="s">
        <v>1206</v>
      </c>
      <c r="R45" s="122" t="s">
        <v>303</v>
      </c>
      <c r="S45" s="122" t="s">
        <v>305</v>
      </c>
      <c r="T45" s="128">
        <v>45382</v>
      </c>
      <c r="U45" s="125">
        <v>2250</v>
      </c>
      <c r="V45" s="125">
        <v>0</v>
      </c>
      <c r="W45" s="123">
        <v>1000</v>
      </c>
      <c r="X45" s="123">
        <v>6.1265000000000001</v>
      </c>
      <c r="Y45" s="123">
        <v>1</v>
      </c>
      <c r="Z45" s="123">
        <v>6.1260000000000002E-2</v>
      </c>
      <c r="AA45" s="124">
        <v>1.7579339299999999E-4</v>
      </c>
      <c r="AB45" s="124">
        <v>1.65401015919365E-7</v>
      </c>
    </row>
    <row r="46" spans="1:28" ht="15" thickBot="1" x14ac:dyDescent="0.25">
      <c r="A46" s="120">
        <v>7956</v>
      </c>
      <c r="B46" s="120">
        <v>12955</v>
      </c>
      <c r="C46" s="122" t="s">
        <v>1602</v>
      </c>
      <c r="D46" s="122">
        <v>514599943</v>
      </c>
      <c r="E46" s="122" t="s">
        <v>429</v>
      </c>
      <c r="F46" s="122" t="s">
        <v>3014</v>
      </c>
      <c r="G46" s="122">
        <v>11019907</v>
      </c>
      <c r="H46" s="122" t="s">
        <v>78</v>
      </c>
      <c r="I46" s="122" t="s">
        <v>53</v>
      </c>
      <c r="J46" s="122" t="s">
        <v>53</v>
      </c>
      <c r="K46" s="122" t="s">
        <v>975</v>
      </c>
      <c r="L46" s="122" t="s">
        <v>2444</v>
      </c>
      <c r="M46" s="122" t="s">
        <v>647</v>
      </c>
      <c r="N46" s="127">
        <v>45729</v>
      </c>
      <c r="O46" s="122" t="s">
        <v>62</v>
      </c>
      <c r="P46" s="127">
        <v>44817</v>
      </c>
      <c r="Q46" s="122" t="s">
        <v>1206</v>
      </c>
      <c r="R46" s="122" t="s">
        <v>303</v>
      </c>
      <c r="S46" s="122" t="s">
        <v>305</v>
      </c>
      <c r="T46" s="128">
        <v>45382</v>
      </c>
      <c r="U46" s="125">
        <v>10810</v>
      </c>
      <c r="V46" s="125">
        <v>0</v>
      </c>
      <c r="W46" s="123">
        <v>800</v>
      </c>
      <c r="X46" s="123">
        <v>802.50329999999997</v>
      </c>
      <c r="Y46" s="123">
        <v>1</v>
      </c>
      <c r="Z46" s="123">
        <v>6.4200299999999997</v>
      </c>
      <c r="AA46" s="124">
        <v>1.8423095957000001E-2</v>
      </c>
      <c r="AB46" s="124">
        <v>1.73339778686386E-5</v>
      </c>
    </row>
    <row r="47" spans="1:28" ht="15" thickBot="1" x14ac:dyDescent="0.25">
      <c r="A47" s="120">
        <v>7956</v>
      </c>
      <c r="B47" s="120">
        <v>12955</v>
      </c>
      <c r="C47" s="122" t="s">
        <v>1861</v>
      </c>
      <c r="D47" s="122">
        <v>520039314</v>
      </c>
      <c r="E47" s="122" t="s">
        <v>429</v>
      </c>
      <c r="F47" s="122" t="s">
        <v>2996</v>
      </c>
      <c r="G47" s="122">
        <v>11020030</v>
      </c>
      <c r="H47" s="122" t="s">
        <v>78</v>
      </c>
      <c r="I47" s="122" t="s">
        <v>53</v>
      </c>
      <c r="J47" s="122" t="s">
        <v>53</v>
      </c>
      <c r="K47" s="122" t="s">
        <v>975</v>
      </c>
      <c r="L47" s="122" t="s">
        <v>2391</v>
      </c>
      <c r="M47" s="122" t="s">
        <v>649</v>
      </c>
      <c r="N47" s="127">
        <v>46273</v>
      </c>
      <c r="O47" s="122" t="s">
        <v>62</v>
      </c>
      <c r="P47" s="127">
        <v>44812</v>
      </c>
      <c r="Q47" s="122" t="s">
        <v>1206</v>
      </c>
      <c r="R47" s="122" t="s">
        <v>303</v>
      </c>
      <c r="S47" s="122" t="s">
        <v>305</v>
      </c>
      <c r="T47" s="128">
        <v>45382</v>
      </c>
      <c r="U47" s="125">
        <v>320</v>
      </c>
      <c r="V47" s="125">
        <v>0</v>
      </c>
      <c r="W47" s="123">
        <v>6665</v>
      </c>
      <c r="X47" s="123">
        <v>41.815399999999997</v>
      </c>
      <c r="Y47" s="123">
        <v>1</v>
      </c>
      <c r="Z47" s="123">
        <v>2.7869999999999999</v>
      </c>
      <c r="AA47" s="124">
        <v>7.9976524140000001E-3</v>
      </c>
      <c r="AB47" s="124">
        <v>7.52485522963221E-6</v>
      </c>
    </row>
    <row r="48" spans="1:28" ht="15" thickBot="1" x14ac:dyDescent="0.25">
      <c r="A48" s="120">
        <v>7956</v>
      </c>
      <c r="B48" s="120">
        <v>12955</v>
      </c>
      <c r="C48" s="122" t="s">
        <v>1710</v>
      </c>
      <c r="D48" s="122">
        <v>520034257</v>
      </c>
      <c r="E48" s="122" t="s">
        <v>429</v>
      </c>
      <c r="F48" s="122" t="s">
        <v>2997</v>
      </c>
      <c r="G48" s="122">
        <v>11020404</v>
      </c>
      <c r="H48" s="122" t="s">
        <v>78</v>
      </c>
      <c r="I48" s="122" t="s">
        <v>53</v>
      </c>
      <c r="J48" s="122" t="s">
        <v>53</v>
      </c>
      <c r="K48" s="122" t="s">
        <v>975</v>
      </c>
      <c r="L48" s="122" t="s">
        <v>2315</v>
      </c>
      <c r="M48" s="122" t="s">
        <v>708</v>
      </c>
      <c r="N48" s="127">
        <v>46108</v>
      </c>
      <c r="O48" s="122" t="s">
        <v>62</v>
      </c>
      <c r="P48" s="127">
        <v>45103</v>
      </c>
      <c r="Q48" s="122" t="s">
        <v>1206</v>
      </c>
      <c r="R48" s="122" t="s">
        <v>303</v>
      </c>
      <c r="S48" s="122" t="s">
        <v>305</v>
      </c>
      <c r="T48" s="128">
        <v>45382</v>
      </c>
      <c r="U48" s="125">
        <v>357.5</v>
      </c>
      <c r="V48" s="125">
        <v>0</v>
      </c>
      <c r="W48" s="123">
        <v>20000</v>
      </c>
      <c r="X48" s="123">
        <v>108.78360000000001</v>
      </c>
      <c r="Y48" s="123">
        <v>1</v>
      </c>
      <c r="Z48" s="123">
        <v>21.756720000000001</v>
      </c>
      <c r="AA48" s="124">
        <v>6.2433686490000001E-2</v>
      </c>
      <c r="AB48" s="124">
        <v>5.8742794500051599E-5</v>
      </c>
    </row>
    <row r="49" spans="1:28" ht="15" thickBot="1" x14ac:dyDescent="0.25">
      <c r="A49" s="120">
        <v>7956</v>
      </c>
      <c r="B49" s="120">
        <v>12955</v>
      </c>
      <c r="C49" s="122" t="s">
        <v>1741</v>
      </c>
      <c r="D49" s="122">
        <v>510459928</v>
      </c>
      <c r="E49" s="122" t="s">
        <v>429</v>
      </c>
      <c r="F49" s="122" t="s">
        <v>2998</v>
      </c>
      <c r="G49" s="122">
        <v>11020432</v>
      </c>
      <c r="H49" s="122" t="s">
        <v>78</v>
      </c>
      <c r="I49" s="122" t="s">
        <v>53</v>
      </c>
      <c r="J49" s="122" t="s">
        <v>53</v>
      </c>
      <c r="K49" s="122" t="s">
        <v>975</v>
      </c>
      <c r="L49" s="122" t="s">
        <v>2503</v>
      </c>
      <c r="M49" s="122" t="s">
        <v>156</v>
      </c>
      <c r="N49" s="127">
        <v>45465</v>
      </c>
      <c r="O49" s="122" t="s">
        <v>62</v>
      </c>
      <c r="P49" s="127">
        <v>45287</v>
      </c>
      <c r="Q49" s="122" t="s">
        <v>1206</v>
      </c>
      <c r="R49" s="122" t="s">
        <v>303</v>
      </c>
      <c r="S49" s="122" t="s">
        <v>305</v>
      </c>
      <c r="T49" s="128">
        <v>45382</v>
      </c>
      <c r="U49" s="125">
        <v>300</v>
      </c>
      <c r="V49" s="125">
        <v>0</v>
      </c>
      <c r="W49" s="123">
        <v>55000</v>
      </c>
      <c r="X49" s="123">
        <v>14.5131</v>
      </c>
      <c r="Y49" s="123">
        <v>1</v>
      </c>
      <c r="Z49" s="123">
        <v>7.9821999999999997</v>
      </c>
      <c r="AA49" s="124">
        <v>2.290594227E-2</v>
      </c>
      <c r="AB49" s="124">
        <v>2.15518117739398E-5</v>
      </c>
    </row>
    <row r="50" spans="1:28" ht="15" thickBot="1" x14ac:dyDescent="0.25">
      <c r="A50" s="120">
        <v>7956</v>
      </c>
      <c r="B50" s="120">
        <v>12955</v>
      </c>
      <c r="C50" s="122" t="s">
        <v>1602</v>
      </c>
      <c r="D50" s="122">
        <v>514599943</v>
      </c>
      <c r="E50" s="122" t="s">
        <v>429</v>
      </c>
      <c r="F50" s="122" t="s">
        <v>3015</v>
      </c>
      <c r="G50" s="122">
        <v>11020438</v>
      </c>
      <c r="H50" s="122" t="s">
        <v>78</v>
      </c>
      <c r="I50" s="122" t="s">
        <v>53</v>
      </c>
      <c r="J50" s="122" t="s">
        <v>53</v>
      </c>
      <c r="K50" s="122" t="s">
        <v>975</v>
      </c>
      <c r="L50" s="122" t="s">
        <v>2444</v>
      </c>
      <c r="M50" s="122" t="s">
        <v>647</v>
      </c>
      <c r="N50" s="127">
        <v>45659</v>
      </c>
      <c r="O50" s="122" t="s">
        <v>62</v>
      </c>
      <c r="P50" s="127">
        <v>45294</v>
      </c>
      <c r="Q50" s="122" t="s">
        <v>1206</v>
      </c>
      <c r="R50" s="122" t="s">
        <v>303</v>
      </c>
      <c r="S50" s="122" t="s">
        <v>305</v>
      </c>
      <c r="T50" s="128">
        <v>45382</v>
      </c>
      <c r="U50" s="125">
        <v>11200</v>
      </c>
      <c r="V50" s="125">
        <v>0</v>
      </c>
      <c r="W50" s="123">
        <v>1000</v>
      </c>
      <c r="X50" s="123">
        <v>551.91229999999996</v>
      </c>
      <c r="Y50" s="123">
        <v>1</v>
      </c>
      <c r="Z50" s="123">
        <v>5.51912</v>
      </c>
      <c r="AA50" s="124">
        <v>1.5837819661000001E-2</v>
      </c>
      <c r="AB50" s="124">
        <v>1.49015353408567E-5</v>
      </c>
    </row>
    <row r="51" spans="1:28" ht="15" thickBot="1" x14ac:dyDescent="0.25">
      <c r="A51" s="120">
        <v>7956</v>
      </c>
      <c r="B51" s="120">
        <v>12955</v>
      </c>
      <c r="C51" s="121" t="s">
        <v>3458</v>
      </c>
      <c r="D51" s="121" t="s">
        <v>3459</v>
      </c>
      <c r="E51" s="122" t="s">
        <v>430</v>
      </c>
      <c r="F51" s="122" t="s">
        <v>3006</v>
      </c>
      <c r="G51" s="122">
        <v>11018924</v>
      </c>
      <c r="H51" s="122" t="s">
        <v>78</v>
      </c>
      <c r="I51" s="122" t="s">
        <v>61</v>
      </c>
      <c r="J51" s="122" t="s">
        <v>314</v>
      </c>
      <c r="K51" s="122" t="s">
        <v>975</v>
      </c>
      <c r="L51" s="122" t="s">
        <v>3007</v>
      </c>
      <c r="M51" s="122" t="s">
        <v>910</v>
      </c>
      <c r="N51" s="127">
        <v>46112</v>
      </c>
      <c r="O51" s="122" t="s">
        <v>62</v>
      </c>
      <c r="P51" s="127">
        <v>44287</v>
      </c>
      <c r="Q51" s="122" t="s">
        <v>1207</v>
      </c>
      <c r="R51" s="122" t="s">
        <v>303</v>
      </c>
      <c r="S51" s="122" t="s">
        <v>305</v>
      </c>
      <c r="T51" s="128">
        <v>45382</v>
      </c>
      <c r="U51" s="125">
        <v>1035</v>
      </c>
      <c r="V51" s="125">
        <v>0</v>
      </c>
      <c r="W51" s="123">
        <v>1111.1099999999999</v>
      </c>
      <c r="X51" s="123">
        <v>609.47919999999999</v>
      </c>
      <c r="Y51" s="123">
        <v>3.681</v>
      </c>
      <c r="Z51" s="123">
        <v>24.927669999999999</v>
      </c>
      <c r="AA51" s="124">
        <v>7.1533132462999999E-2</v>
      </c>
      <c r="AB51" s="124">
        <v>6.7304308561910999E-5</v>
      </c>
    </row>
    <row r="52" spans="1:28" ht="15" thickBot="1" x14ac:dyDescent="0.25">
      <c r="A52" s="120">
        <v>7956</v>
      </c>
      <c r="B52" s="120">
        <v>12955</v>
      </c>
      <c r="C52" s="121" t="s">
        <v>3463</v>
      </c>
      <c r="D52" s="121" t="s">
        <v>3464</v>
      </c>
      <c r="E52" s="122" t="s">
        <v>430</v>
      </c>
      <c r="F52" s="122" t="s">
        <v>3008</v>
      </c>
      <c r="G52" s="122">
        <v>11019032</v>
      </c>
      <c r="H52" s="122" t="s">
        <v>78</v>
      </c>
      <c r="I52" s="122" t="s">
        <v>61</v>
      </c>
      <c r="J52" s="122" t="s">
        <v>314</v>
      </c>
      <c r="K52" s="122" t="s">
        <v>975</v>
      </c>
      <c r="L52" s="122" t="s">
        <v>3009</v>
      </c>
      <c r="M52" s="122" t="s">
        <v>910</v>
      </c>
      <c r="N52" s="127">
        <v>45607</v>
      </c>
      <c r="O52" s="122" t="s">
        <v>62</v>
      </c>
      <c r="P52" s="127">
        <v>45277</v>
      </c>
      <c r="Q52" s="122" t="s">
        <v>1207</v>
      </c>
      <c r="R52" s="122" t="s">
        <v>303</v>
      </c>
      <c r="S52" s="122" t="s">
        <v>305</v>
      </c>
      <c r="T52" s="128">
        <v>45382</v>
      </c>
      <c r="U52" s="125">
        <v>40</v>
      </c>
      <c r="V52" s="125">
        <v>0</v>
      </c>
      <c r="W52" s="123">
        <v>25000</v>
      </c>
      <c r="X52" s="123">
        <v>2.9662999999999999</v>
      </c>
      <c r="Y52" s="123">
        <v>3.681</v>
      </c>
      <c r="Z52" s="123">
        <v>2.7297400000000001</v>
      </c>
      <c r="AA52" s="124">
        <v>7.8333375320000006E-3</v>
      </c>
      <c r="AB52" s="124">
        <v>7.3702541494568497E-6</v>
      </c>
    </row>
    <row r="53" spans="1:28" ht="15" thickBot="1" x14ac:dyDescent="0.25">
      <c r="A53" s="120">
        <v>7956</v>
      </c>
      <c r="B53" s="120">
        <v>12955</v>
      </c>
      <c r="C53" s="122" t="s">
        <v>2829</v>
      </c>
      <c r="D53" s="122">
        <v>515374742</v>
      </c>
      <c r="E53" s="122" t="s">
        <v>429</v>
      </c>
      <c r="F53" s="122" t="s">
        <v>3010</v>
      </c>
      <c r="G53" s="122">
        <v>11019450</v>
      </c>
      <c r="H53" s="122" t="s">
        <v>78</v>
      </c>
      <c r="I53" s="122" t="s">
        <v>61</v>
      </c>
      <c r="J53" s="122" t="s">
        <v>314</v>
      </c>
      <c r="K53" s="122" t="s">
        <v>975</v>
      </c>
      <c r="L53" s="121"/>
      <c r="M53" s="122" t="s">
        <v>130</v>
      </c>
      <c r="N53" s="127"/>
      <c r="O53" s="122" t="s">
        <v>62</v>
      </c>
      <c r="P53" s="127">
        <v>44616</v>
      </c>
      <c r="Q53" s="122" t="s">
        <v>1207</v>
      </c>
      <c r="R53" s="122" t="s">
        <v>303</v>
      </c>
      <c r="S53" s="122" t="s">
        <v>305</v>
      </c>
      <c r="T53" s="128">
        <v>45382</v>
      </c>
      <c r="U53" s="125"/>
      <c r="V53" s="125"/>
      <c r="W53" s="123">
        <v>1800</v>
      </c>
      <c r="X53" s="123">
        <v>100</v>
      </c>
      <c r="Y53" s="123">
        <v>3.681</v>
      </c>
      <c r="Z53" s="123">
        <v>6.6257999999999999</v>
      </c>
      <c r="AA53" s="124">
        <v>1.9013579249999999E-2</v>
      </c>
      <c r="AB53" s="124">
        <v>1.78895535631493E-5</v>
      </c>
    </row>
    <row r="54" spans="1:28" ht="15" thickBot="1" x14ac:dyDescent="0.25">
      <c r="A54" s="120">
        <v>7956</v>
      </c>
      <c r="B54" s="120">
        <v>12955</v>
      </c>
      <c r="C54" s="122" t="s">
        <v>3442</v>
      </c>
      <c r="D54" s="122" t="s">
        <v>3443</v>
      </c>
      <c r="E54" s="122" t="s">
        <v>432</v>
      </c>
      <c r="F54" s="122" t="s">
        <v>3012</v>
      </c>
      <c r="G54" s="122">
        <v>11019990</v>
      </c>
      <c r="H54" s="122" t="s">
        <v>78</v>
      </c>
      <c r="I54" s="122" t="s">
        <v>61</v>
      </c>
      <c r="J54" s="122" t="s">
        <v>314</v>
      </c>
      <c r="K54" s="122" t="s">
        <v>975</v>
      </c>
      <c r="L54" s="121"/>
      <c r="M54" s="122" t="s">
        <v>910</v>
      </c>
      <c r="N54" s="127"/>
      <c r="O54" s="122" t="s">
        <v>62</v>
      </c>
      <c r="P54" s="127">
        <v>44923</v>
      </c>
      <c r="Q54" s="122" t="s">
        <v>1207</v>
      </c>
      <c r="R54" s="122" t="s">
        <v>303</v>
      </c>
      <c r="S54" s="122" t="s">
        <v>305</v>
      </c>
      <c r="T54" s="128">
        <v>45382</v>
      </c>
      <c r="U54" s="125"/>
      <c r="V54" s="125"/>
      <c r="W54" s="123">
        <v>36002.19</v>
      </c>
      <c r="X54" s="123">
        <v>166.65649999999999</v>
      </c>
      <c r="Y54" s="123">
        <v>3.681</v>
      </c>
      <c r="Z54" s="123">
        <v>220.85996</v>
      </c>
      <c r="AA54" s="124">
        <v>0.63378586023000005</v>
      </c>
      <c r="AB54" s="124">
        <v>5.9631834400000001E-4</v>
      </c>
    </row>
    <row r="55" spans="1:28" ht="15" thickBot="1" x14ac:dyDescent="0.25">
      <c r="A55" s="120">
        <v>7956</v>
      </c>
      <c r="B55" s="120">
        <v>14482</v>
      </c>
      <c r="C55" s="122" t="s">
        <v>1627</v>
      </c>
      <c r="D55" s="122">
        <v>516046307</v>
      </c>
      <c r="E55" s="122" t="s">
        <v>429</v>
      </c>
      <c r="F55" s="122" t="s">
        <v>2994</v>
      </c>
      <c r="G55" s="122">
        <v>11019938</v>
      </c>
      <c r="H55" s="122" t="s">
        <v>78</v>
      </c>
      <c r="I55" s="122" t="s">
        <v>53</v>
      </c>
      <c r="J55" s="122" t="s">
        <v>53</v>
      </c>
      <c r="K55" s="122" t="s">
        <v>975</v>
      </c>
      <c r="L55" s="122" t="s">
        <v>2447</v>
      </c>
      <c r="M55" s="122" t="s">
        <v>931</v>
      </c>
      <c r="N55" s="127">
        <v>46017</v>
      </c>
      <c r="O55" s="122" t="s">
        <v>62</v>
      </c>
      <c r="P55" s="127">
        <v>45286</v>
      </c>
      <c r="Q55" s="122" t="s">
        <v>1206</v>
      </c>
      <c r="R55" s="122" t="s">
        <v>303</v>
      </c>
      <c r="S55" s="122" t="s">
        <v>305</v>
      </c>
      <c r="T55" s="128">
        <v>45382</v>
      </c>
      <c r="U55" s="125">
        <v>3911</v>
      </c>
      <c r="V55" s="125">
        <v>0</v>
      </c>
      <c r="W55" s="123">
        <v>770</v>
      </c>
      <c r="X55" s="123">
        <v>418.73680000000002</v>
      </c>
      <c r="Y55" s="123">
        <v>1</v>
      </c>
      <c r="Z55" s="123">
        <v>3.2242700000000002</v>
      </c>
      <c r="AA55" s="124">
        <v>6.9206902508999996E-2</v>
      </c>
      <c r="AB55" s="124">
        <v>6.9666831405130593E-5</v>
      </c>
    </row>
    <row r="56" spans="1:28" ht="15" thickBot="1" x14ac:dyDescent="0.25">
      <c r="A56" s="120">
        <v>7956</v>
      </c>
      <c r="B56" s="120">
        <v>14482</v>
      </c>
      <c r="C56" s="122" t="s">
        <v>1627</v>
      </c>
      <c r="D56" s="122">
        <v>516046307</v>
      </c>
      <c r="E56" s="122" t="s">
        <v>429</v>
      </c>
      <c r="F56" s="122" t="s">
        <v>2995</v>
      </c>
      <c r="G56" s="122">
        <v>11019939</v>
      </c>
      <c r="H56" s="122" t="s">
        <v>78</v>
      </c>
      <c r="I56" s="122" t="s">
        <v>53</v>
      </c>
      <c r="J56" s="122" t="s">
        <v>53</v>
      </c>
      <c r="K56" s="122" t="s">
        <v>975</v>
      </c>
      <c r="L56" s="122" t="s">
        <v>2447</v>
      </c>
      <c r="M56" s="122" t="s">
        <v>102</v>
      </c>
      <c r="N56" s="127">
        <v>46747</v>
      </c>
      <c r="O56" s="122" t="s">
        <v>62</v>
      </c>
      <c r="P56" s="127">
        <v>45286</v>
      </c>
      <c r="Q56" s="122" t="s">
        <v>1206</v>
      </c>
      <c r="R56" s="122" t="s">
        <v>303</v>
      </c>
      <c r="S56" s="122" t="s">
        <v>305</v>
      </c>
      <c r="T56" s="128">
        <v>45382</v>
      </c>
      <c r="U56" s="125">
        <v>4560</v>
      </c>
      <c r="V56" s="125">
        <v>0</v>
      </c>
      <c r="W56" s="123">
        <v>770</v>
      </c>
      <c r="X56" s="123">
        <v>553.13900000000001</v>
      </c>
      <c r="Y56" s="123">
        <v>1</v>
      </c>
      <c r="Z56" s="123">
        <v>4.2591700000000001</v>
      </c>
      <c r="AA56" s="124">
        <v>9.1420372040999995E-2</v>
      </c>
      <c r="AB56" s="124">
        <v>9.2027925178657499E-5</v>
      </c>
    </row>
    <row r="57" spans="1:28" ht="15" thickBot="1" x14ac:dyDescent="0.25">
      <c r="A57" s="120">
        <v>7956</v>
      </c>
      <c r="B57" s="120">
        <v>14482</v>
      </c>
      <c r="C57" s="122" t="s">
        <v>2172</v>
      </c>
      <c r="D57" s="122">
        <v>520039496</v>
      </c>
      <c r="E57" s="122" t="s">
        <v>429</v>
      </c>
      <c r="F57" s="122" t="s">
        <v>3016</v>
      </c>
      <c r="G57" s="122">
        <v>11020423</v>
      </c>
      <c r="H57" s="122" t="s">
        <v>78</v>
      </c>
      <c r="I57" s="122" t="s">
        <v>53</v>
      </c>
      <c r="J57" s="122" t="s">
        <v>53</v>
      </c>
      <c r="K57" s="122" t="s">
        <v>975</v>
      </c>
      <c r="L57" s="122" t="s">
        <v>3017</v>
      </c>
      <c r="M57" s="122" t="s">
        <v>651</v>
      </c>
      <c r="N57" s="127">
        <v>46295</v>
      </c>
      <c r="O57" s="122" t="s">
        <v>62</v>
      </c>
      <c r="P57" s="127">
        <v>45215</v>
      </c>
      <c r="Q57" s="122" t="s">
        <v>1206</v>
      </c>
      <c r="R57" s="122" t="s">
        <v>303</v>
      </c>
      <c r="S57" s="122" t="s">
        <v>305</v>
      </c>
      <c r="T57" s="128">
        <v>45382</v>
      </c>
      <c r="U57" s="125">
        <v>95</v>
      </c>
      <c r="V57" s="125">
        <v>0</v>
      </c>
      <c r="W57" s="123">
        <v>180000</v>
      </c>
      <c r="X57" s="123">
        <v>10.6348</v>
      </c>
      <c r="Y57" s="123">
        <v>1</v>
      </c>
      <c r="Z57" s="123">
        <v>19.14264</v>
      </c>
      <c r="AA57" s="124">
        <v>0.41088457860599997</v>
      </c>
      <c r="AB57" s="124">
        <v>4.1361519700000002E-4</v>
      </c>
    </row>
    <row r="58" spans="1:28" ht="15" thickBot="1" x14ac:dyDescent="0.25">
      <c r="A58" s="120">
        <v>7956</v>
      </c>
      <c r="B58" s="120">
        <v>14482</v>
      </c>
      <c r="C58" s="122" t="s">
        <v>1741</v>
      </c>
      <c r="D58" s="122">
        <v>510459928</v>
      </c>
      <c r="E58" s="122" t="s">
        <v>429</v>
      </c>
      <c r="F58" s="122" t="s">
        <v>2998</v>
      </c>
      <c r="G58" s="122">
        <v>11020432</v>
      </c>
      <c r="H58" s="122" t="s">
        <v>78</v>
      </c>
      <c r="I58" s="122" t="s">
        <v>53</v>
      </c>
      <c r="J58" s="122" t="s">
        <v>53</v>
      </c>
      <c r="K58" s="122" t="s">
        <v>975</v>
      </c>
      <c r="L58" s="122" t="s">
        <v>2503</v>
      </c>
      <c r="M58" s="122" t="s">
        <v>156</v>
      </c>
      <c r="N58" s="127">
        <v>45465</v>
      </c>
      <c r="O58" s="122" t="s">
        <v>62</v>
      </c>
      <c r="P58" s="127">
        <v>45287</v>
      </c>
      <c r="Q58" s="122" t="s">
        <v>1206</v>
      </c>
      <c r="R58" s="122" t="s">
        <v>303</v>
      </c>
      <c r="S58" s="122" t="s">
        <v>305</v>
      </c>
      <c r="T58" s="128">
        <v>45382</v>
      </c>
      <c r="U58" s="125">
        <v>300</v>
      </c>
      <c r="V58" s="125">
        <v>0</v>
      </c>
      <c r="W58" s="123">
        <v>71000</v>
      </c>
      <c r="X58" s="123">
        <v>14.5131</v>
      </c>
      <c r="Y58" s="123">
        <v>1</v>
      </c>
      <c r="Z58" s="123">
        <v>10.3043</v>
      </c>
      <c r="AA58" s="124">
        <v>0.221175238281</v>
      </c>
      <c r="AB58" s="124">
        <v>2.2264510400000001E-4</v>
      </c>
    </row>
    <row r="59" spans="1:28" ht="15" thickBot="1" x14ac:dyDescent="0.25">
      <c r="A59" s="120">
        <v>7956</v>
      </c>
      <c r="B59" s="120">
        <v>14482</v>
      </c>
      <c r="C59" s="122" t="s">
        <v>1602</v>
      </c>
      <c r="D59" s="122">
        <v>514599943</v>
      </c>
      <c r="E59" s="122" t="s">
        <v>429</v>
      </c>
      <c r="F59" s="122" t="s">
        <v>3015</v>
      </c>
      <c r="G59" s="122">
        <v>11020438</v>
      </c>
      <c r="H59" s="122" t="s">
        <v>78</v>
      </c>
      <c r="I59" s="122" t="s">
        <v>53</v>
      </c>
      <c r="J59" s="122" t="s">
        <v>53</v>
      </c>
      <c r="K59" s="122" t="s">
        <v>975</v>
      </c>
      <c r="L59" s="122" t="s">
        <v>2444</v>
      </c>
      <c r="M59" s="122" t="s">
        <v>647</v>
      </c>
      <c r="N59" s="127">
        <v>45659</v>
      </c>
      <c r="O59" s="122" t="s">
        <v>62</v>
      </c>
      <c r="P59" s="127">
        <v>45294</v>
      </c>
      <c r="Q59" s="122" t="s">
        <v>1206</v>
      </c>
      <c r="R59" s="122" t="s">
        <v>303</v>
      </c>
      <c r="S59" s="122" t="s">
        <v>305</v>
      </c>
      <c r="T59" s="128">
        <v>45382</v>
      </c>
      <c r="U59" s="125">
        <v>11200</v>
      </c>
      <c r="V59" s="125">
        <v>0</v>
      </c>
      <c r="W59" s="123">
        <v>1750</v>
      </c>
      <c r="X59" s="123">
        <v>551.91229999999996</v>
      </c>
      <c r="Y59" s="123">
        <v>1</v>
      </c>
      <c r="Z59" s="123">
        <v>9.6584699999999994</v>
      </c>
      <c r="AA59" s="124">
        <v>0.20731290856000001</v>
      </c>
      <c r="AB59" s="124">
        <v>2.0869064899999999E-4</v>
      </c>
    </row>
    <row r="60" spans="1:28" ht="15" thickBot="1" x14ac:dyDescent="0.25">
      <c r="A60" s="120">
        <v>8700</v>
      </c>
      <c r="B60" s="120">
        <v>12535</v>
      </c>
      <c r="C60" s="122" t="s">
        <v>2987</v>
      </c>
      <c r="D60" s="122">
        <v>520031345</v>
      </c>
      <c r="E60" s="122" t="s">
        <v>429</v>
      </c>
      <c r="F60" s="122" t="s">
        <v>2988</v>
      </c>
      <c r="G60" s="122">
        <v>11018407</v>
      </c>
      <c r="H60" s="122" t="s">
        <v>78</v>
      </c>
      <c r="I60" s="122" t="s">
        <v>53</v>
      </c>
      <c r="J60" s="122" t="s">
        <v>53</v>
      </c>
      <c r="K60" s="122" t="s">
        <v>975</v>
      </c>
      <c r="L60" s="122" t="s">
        <v>2989</v>
      </c>
      <c r="M60" s="122" t="s">
        <v>252</v>
      </c>
      <c r="N60" s="127">
        <v>45784</v>
      </c>
      <c r="O60" s="122" t="s">
        <v>62</v>
      </c>
      <c r="P60" s="127">
        <v>43958</v>
      </c>
      <c r="Q60" s="122" t="s">
        <v>1206</v>
      </c>
      <c r="R60" s="122" t="s">
        <v>303</v>
      </c>
      <c r="S60" s="122" t="s">
        <v>305</v>
      </c>
      <c r="T60" s="128">
        <v>45382</v>
      </c>
      <c r="U60" s="125">
        <v>100</v>
      </c>
      <c r="V60" s="125">
        <v>0</v>
      </c>
      <c r="W60" s="123">
        <v>640000</v>
      </c>
      <c r="X60" s="123">
        <v>10.7338</v>
      </c>
      <c r="Y60" s="123">
        <v>1</v>
      </c>
      <c r="Z60" s="123">
        <v>68.69632</v>
      </c>
      <c r="AA60" s="124">
        <v>2.3477656070000001E-3</v>
      </c>
      <c r="AB60" s="124">
        <v>3.61372352017186E-6</v>
      </c>
    </row>
    <row r="61" spans="1:28" ht="15" thickBot="1" x14ac:dyDescent="0.25">
      <c r="A61" s="120">
        <v>8700</v>
      </c>
      <c r="B61" s="120">
        <v>12535</v>
      </c>
      <c r="C61" s="122" t="s">
        <v>1556</v>
      </c>
      <c r="D61" s="122">
        <v>515434074</v>
      </c>
      <c r="E61" s="122" t="s">
        <v>429</v>
      </c>
      <c r="F61" s="122" t="s">
        <v>2990</v>
      </c>
      <c r="G61" s="122">
        <v>11018970</v>
      </c>
      <c r="H61" s="122" t="s">
        <v>78</v>
      </c>
      <c r="I61" s="122" t="s">
        <v>53</v>
      </c>
      <c r="J61" s="122" t="s">
        <v>53</v>
      </c>
      <c r="K61" s="122" t="s">
        <v>975</v>
      </c>
      <c r="L61" s="122" t="s">
        <v>2423</v>
      </c>
      <c r="M61" s="122" t="s">
        <v>917</v>
      </c>
      <c r="N61" s="127">
        <v>45585</v>
      </c>
      <c r="O61" s="122" t="s">
        <v>62</v>
      </c>
      <c r="P61" s="127">
        <v>44307</v>
      </c>
      <c r="Q61" s="122" t="s">
        <v>1206</v>
      </c>
      <c r="R61" s="122" t="s">
        <v>303</v>
      </c>
      <c r="S61" s="122" t="s">
        <v>305</v>
      </c>
      <c r="T61" s="128">
        <v>45382</v>
      </c>
      <c r="U61" s="125">
        <v>750</v>
      </c>
      <c r="V61" s="125">
        <v>0</v>
      </c>
      <c r="W61" s="123">
        <v>883333.4</v>
      </c>
      <c r="X61" s="123">
        <v>3.6568000000000001</v>
      </c>
      <c r="Y61" s="123">
        <v>1</v>
      </c>
      <c r="Z61" s="123">
        <v>32.301740000000002</v>
      </c>
      <c r="AA61" s="124">
        <v>1.1039443480000001E-3</v>
      </c>
      <c r="AB61" s="124">
        <v>1.69921121801686E-6</v>
      </c>
    </row>
    <row r="62" spans="1:28" ht="15" thickBot="1" x14ac:dyDescent="0.25">
      <c r="A62" s="120">
        <v>8700</v>
      </c>
      <c r="B62" s="120">
        <v>12535</v>
      </c>
      <c r="C62" s="122" t="s">
        <v>1777</v>
      </c>
      <c r="D62" s="122">
        <v>520038274</v>
      </c>
      <c r="E62" s="122" t="s">
        <v>429</v>
      </c>
      <c r="F62" s="122" t="s">
        <v>2991</v>
      </c>
      <c r="G62" s="122">
        <v>11019260</v>
      </c>
      <c r="H62" s="122" t="s">
        <v>78</v>
      </c>
      <c r="I62" s="122" t="s">
        <v>53</v>
      </c>
      <c r="J62" s="122" t="s">
        <v>53</v>
      </c>
      <c r="K62" s="122" t="s">
        <v>975</v>
      </c>
      <c r="L62" s="122" t="s">
        <v>2331</v>
      </c>
      <c r="M62" s="122" t="s">
        <v>140</v>
      </c>
      <c r="N62" s="127">
        <v>45564</v>
      </c>
      <c r="O62" s="122" t="s">
        <v>62</v>
      </c>
      <c r="P62" s="127">
        <v>44468</v>
      </c>
      <c r="Q62" s="122" t="s">
        <v>1206</v>
      </c>
      <c r="R62" s="122" t="s">
        <v>303</v>
      </c>
      <c r="S62" s="122" t="s">
        <v>305</v>
      </c>
      <c r="T62" s="128">
        <v>45382</v>
      </c>
      <c r="U62" s="125">
        <v>425</v>
      </c>
      <c r="V62" s="125">
        <v>0</v>
      </c>
      <c r="W62" s="123">
        <v>336000</v>
      </c>
      <c r="X62" s="123">
        <v>1133.1654000000001</v>
      </c>
      <c r="Y62" s="123">
        <v>1</v>
      </c>
      <c r="Z62" s="123">
        <v>3807.4357399999999</v>
      </c>
      <c r="AA62" s="124">
        <v>0.13012293356900001</v>
      </c>
      <c r="AB62" s="124">
        <v>2.00287585E-4</v>
      </c>
    </row>
    <row r="63" spans="1:28" ht="15" thickBot="1" x14ac:dyDescent="0.25">
      <c r="A63" s="120">
        <v>8700</v>
      </c>
      <c r="B63" s="120">
        <v>12535</v>
      </c>
      <c r="C63" s="122" t="s">
        <v>1863</v>
      </c>
      <c r="D63" s="122">
        <v>520039660</v>
      </c>
      <c r="E63" s="122" t="s">
        <v>429</v>
      </c>
      <c r="F63" s="122" t="s">
        <v>3013</v>
      </c>
      <c r="G63" s="122">
        <v>11019574</v>
      </c>
      <c r="H63" s="122" t="s">
        <v>78</v>
      </c>
      <c r="I63" s="122" t="s">
        <v>53</v>
      </c>
      <c r="J63" s="122" t="s">
        <v>53</v>
      </c>
      <c r="K63" s="122" t="s">
        <v>975</v>
      </c>
      <c r="L63" s="122" t="s">
        <v>2342</v>
      </c>
      <c r="M63" s="122" t="s">
        <v>140</v>
      </c>
      <c r="N63" s="127">
        <v>45704</v>
      </c>
      <c r="O63" s="122" t="s">
        <v>62</v>
      </c>
      <c r="P63" s="127">
        <v>44609</v>
      </c>
      <c r="Q63" s="122" t="s">
        <v>1206</v>
      </c>
      <c r="R63" s="122" t="s">
        <v>303</v>
      </c>
      <c r="S63" s="122" t="s">
        <v>305</v>
      </c>
      <c r="T63" s="128">
        <v>45382</v>
      </c>
      <c r="U63" s="125">
        <v>270</v>
      </c>
      <c r="V63" s="125">
        <v>0</v>
      </c>
      <c r="W63" s="123">
        <v>1800000</v>
      </c>
      <c r="X63" s="123">
        <v>5.2336</v>
      </c>
      <c r="Y63" s="123">
        <v>1</v>
      </c>
      <c r="Z63" s="123">
        <v>94.204800000000006</v>
      </c>
      <c r="AA63" s="124">
        <v>3.2195434849999999E-3</v>
      </c>
      <c r="AB63" s="124">
        <v>4.9555798836544096E-6</v>
      </c>
    </row>
    <row r="64" spans="1:28" ht="15" thickBot="1" x14ac:dyDescent="0.25">
      <c r="A64" s="120">
        <v>8700</v>
      </c>
      <c r="B64" s="120">
        <v>12535</v>
      </c>
      <c r="C64" s="122" t="s">
        <v>2478</v>
      </c>
      <c r="D64" s="122">
        <v>516286887</v>
      </c>
      <c r="E64" s="122" t="s">
        <v>429</v>
      </c>
      <c r="F64" s="122" t="s">
        <v>2992</v>
      </c>
      <c r="G64" s="122">
        <v>11019688</v>
      </c>
      <c r="H64" s="122" t="s">
        <v>78</v>
      </c>
      <c r="I64" s="122" t="s">
        <v>53</v>
      </c>
      <c r="J64" s="122" t="s">
        <v>53</v>
      </c>
      <c r="K64" s="122" t="s">
        <v>975</v>
      </c>
      <c r="L64" s="122" t="s">
        <v>2479</v>
      </c>
      <c r="M64" s="122" t="s">
        <v>258</v>
      </c>
      <c r="N64" s="127">
        <v>46180</v>
      </c>
      <c r="O64" s="122" t="s">
        <v>62</v>
      </c>
      <c r="P64" s="127">
        <v>44719</v>
      </c>
      <c r="Q64" s="122" t="s">
        <v>1206</v>
      </c>
      <c r="R64" s="122" t="s">
        <v>303</v>
      </c>
      <c r="S64" s="122" t="s">
        <v>305</v>
      </c>
      <c r="T64" s="128">
        <v>45382</v>
      </c>
      <c r="U64" s="125">
        <v>58</v>
      </c>
      <c r="V64" s="125">
        <v>0</v>
      </c>
      <c r="W64" s="123">
        <v>34280.480000000003</v>
      </c>
      <c r="X64" s="123">
        <v>46.807200000000002</v>
      </c>
      <c r="Y64" s="123">
        <v>1</v>
      </c>
      <c r="Z64" s="123">
        <v>16.045729999999999</v>
      </c>
      <c r="AA64" s="124">
        <v>5.4837890900000003E-4</v>
      </c>
      <c r="AB64" s="124">
        <v>8.4407479031376496E-7</v>
      </c>
    </row>
    <row r="65" spans="1:28" ht="15" thickBot="1" x14ac:dyDescent="0.25">
      <c r="A65" s="120">
        <v>8700</v>
      </c>
      <c r="B65" s="120">
        <v>12535</v>
      </c>
      <c r="C65" s="122" t="s">
        <v>2421</v>
      </c>
      <c r="D65" s="122">
        <v>515158665</v>
      </c>
      <c r="E65" s="122" t="s">
        <v>429</v>
      </c>
      <c r="F65" s="122" t="s">
        <v>2993</v>
      </c>
      <c r="G65" s="122">
        <v>11019693</v>
      </c>
      <c r="H65" s="122" t="s">
        <v>78</v>
      </c>
      <c r="I65" s="122" t="s">
        <v>53</v>
      </c>
      <c r="J65" s="122" t="s">
        <v>53</v>
      </c>
      <c r="K65" s="122" t="s">
        <v>975</v>
      </c>
      <c r="L65" s="122" t="s">
        <v>2422</v>
      </c>
      <c r="M65" s="122" t="s">
        <v>258</v>
      </c>
      <c r="N65" s="127">
        <v>45831</v>
      </c>
      <c r="O65" s="122" t="s">
        <v>62</v>
      </c>
      <c r="P65" s="127">
        <v>44735</v>
      </c>
      <c r="Q65" s="122" t="s">
        <v>1206</v>
      </c>
      <c r="R65" s="122" t="s">
        <v>303</v>
      </c>
      <c r="S65" s="122" t="s">
        <v>305</v>
      </c>
      <c r="T65" s="128">
        <v>45382</v>
      </c>
      <c r="U65" s="125">
        <v>2250</v>
      </c>
      <c r="V65" s="125">
        <v>0</v>
      </c>
      <c r="W65" s="123">
        <v>50000</v>
      </c>
      <c r="X65" s="123">
        <v>6.1265000000000001</v>
      </c>
      <c r="Y65" s="123">
        <v>1</v>
      </c>
      <c r="Z65" s="123">
        <v>3.06325</v>
      </c>
      <c r="AA65" s="124">
        <v>1.0468963899999999E-4</v>
      </c>
      <c r="AB65" s="124">
        <v>1.6114019751227499E-7</v>
      </c>
    </row>
    <row r="66" spans="1:28" ht="15" thickBot="1" x14ac:dyDescent="0.25">
      <c r="A66" s="120">
        <v>8700</v>
      </c>
      <c r="B66" s="120">
        <v>12535</v>
      </c>
      <c r="C66" s="122" t="s">
        <v>1602</v>
      </c>
      <c r="D66" s="122">
        <v>514599943</v>
      </c>
      <c r="E66" s="122" t="s">
        <v>429</v>
      </c>
      <c r="F66" s="122" t="s">
        <v>3014</v>
      </c>
      <c r="G66" s="122">
        <v>11019907</v>
      </c>
      <c r="H66" s="122" t="s">
        <v>78</v>
      </c>
      <c r="I66" s="122" t="s">
        <v>53</v>
      </c>
      <c r="J66" s="122" t="s">
        <v>53</v>
      </c>
      <c r="K66" s="122" t="s">
        <v>975</v>
      </c>
      <c r="L66" s="122" t="s">
        <v>2444</v>
      </c>
      <c r="M66" s="122" t="s">
        <v>647</v>
      </c>
      <c r="N66" s="127">
        <v>45729</v>
      </c>
      <c r="O66" s="122" t="s">
        <v>62</v>
      </c>
      <c r="P66" s="127">
        <v>44817</v>
      </c>
      <c r="Q66" s="122" t="s">
        <v>1206</v>
      </c>
      <c r="R66" s="122" t="s">
        <v>303</v>
      </c>
      <c r="S66" s="122" t="s">
        <v>305</v>
      </c>
      <c r="T66" s="128">
        <v>45382</v>
      </c>
      <c r="U66" s="125">
        <v>10810</v>
      </c>
      <c r="V66" s="125">
        <v>0</v>
      </c>
      <c r="W66" s="123">
        <v>45000</v>
      </c>
      <c r="X66" s="123">
        <v>802.50329999999997</v>
      </c>
      <c r="Y66" s="123">
        <v>1</v>
      </c>
      <c r="Z66" s="123">
        <v>361.12648000000002</v>
      </c>
      <c r="AA66" s="124">
        <v>1.2341859502000001E-2</v>
      </c>
      <c r="AB66" s="124">
        <v>1.8996814596951802E-5</v>
      </c>
    </row>
    <row r="67" spans="1:28" ht="15" thickBot="1" x14ac:dyDescent="0.25">
      <c r="A67" s="120">
        <v>8700</v>
      </c>
      <c r="B67" s="120">
        <v>12535</v>
      </c>
      <c r="C67" s="122" t="s">
        <v>3018</v>
      </c>
      <c r="D67" s="122">
        <v>520043928</v>
      </c>
      <c r="E67" s="122" t="s">
        <v>429</v>
      </c>
      <c r="F67" s="122" t="s">
        <v>3019</v>
      </c>
      <c r="G67" s="122">
        <v>11019912</v>
      </c>
      <c r="H67" s="122" t="s">
        <v>78</v>
      </c>
      <c r="I67" s="122" t="s">
        <v>53</v>
      </c>
      <c r="J67" s="122" t="s">
        <v>53</v>
      </c>
      <c r="K67" s="122" t="s">
        <v>975</v>
      </c>
      <c r="L67" s="122" t="s">
        <v>3020</v>
      </c>
      <c r="M67" s="122" t="s">
        <v>255</v>
      </c>
      <c r="N67" s="127">
        <v>45545</v>
      </c>
      <c r="O67" s="122" t="s">
        <v>62</v>
      </c>
      <c r="P67" s="127">
        <v>44824</v>
      </c>
      <c r="Q67" s="122" t="s">
        <v>1206</v>
      </c>
      <c r="R67" s="122" t="s">
        <v>303</v>
      </c>
      <c r="S67" s="122" t="s">
        <v>305</v>
      </c>
      <c r="T67" s="128">
        <v>45382</v>
      </c>
      <c r="U67" s="125">
        <v>4700</v>
      </c>
      <c r="V67" s="125">
        <v>0</v>
      </c>
      <c r="W67" s="123">
        <v>10000</v>
      </c>
      <c r="X67" s="123">
        <v>7.0000000000000001E-3</v>
      </c>
      <c r="Y67" s="123">
        <v>1</v>
      </c>
      <c r="Z67" s="123">
        <v>6.9999999999999999E-4</v>
      </c>
      <c r="AA67" s="124">
        <v>2.39232017868373E-8</v>
      </c>
      <c r="AB67" s="124">
        <v>3.68230272614356E-11</v>
      </c>
    </row>
    <row r="68" spans="1:28" ht="15" thickBot="1" x14ac:dyDescent="0.25">
      <c r="A68" s="120">
        <v>8700</v>
      </c>
      <c r="B68" s="120">
        <v>12535</v>
      </c>
      <c r="C68" s="122" t="s">
        <v>1861</v>
      </c>
      <c r="D68" s="122">
        <v>520039314</v>
      </c>
      <c r="E68" s="122" t="s">
        <v>429</v>
      </c>
      <c r="F68" s="122" t="s">
        <v>2996</v>
      </c>
      <c r="G68" s="122">
        <v>11020030</v>
      </c>
      <c r="H68" s="122" t="s">
        <v>78</v>
      </c>
      <c r="I68" s="122" t="s">
        <v>53</v>
      </c>
      <c r="J68" s="122" t="s">
        <v>53</v>
      </c>
      <c r="K68" s="122" t="s">
        <v>975</v>
      </c>
      <c r="L68" s="122" t="s">
        <v>2391</v>
      </c>
      <c r="M68" s="122" t="s">
        <v>649</v>
      </c>
      <c r="N68" s="127">
        <v>46273</v>
      </c>
      <c r="O68" s="122" t="s">
        <v>62</v>
      </c>
      <c r="P68" s="127">
        <v>44812</v>
      </c>
      <c r="Q68" s="122" t="s">
        <v>1206</v>
      </c>
      <c r="R68" s="122" t="s">
        <v>303</v>
      </c>
      <c r="S68" s="122" t="s">
        <v>305</v>
      </c>
      <c r="T68" s="128">
        <v>45382</v>
      </c>
      <c r="U68" s="125">
        <v>320</v>
      </c>
      <c r="V68" s="125">
        <v>0</v>
      </c>
      <c r="W68" s="123">
        <v>290000</v>
      </c>
      <c r="X68" s="123">
        <v>41.815399999999997</v>
      </c>
      <c r="Y68" s="123">
        <v>1</v>
      </c>
      <c r="Z68" s="123">
        <v>121.26466000000001</v>
      </c>
      <c r="AA68" s="124">
        <v>4.1443413290000002E-3</v>
      </c>
      <c r="AB68" s="124">
        <v>6.3790455443267399E-6</v>
      </c>
    </row>
    <row r="69" spans="1:28" ht="15" thickBot="1" x14ac:dyDescent="0.25">
      <c r="A69" s="120">
        <v>8700</v>
      </c>
      <c r="B69" s="120">
        <v>12535</v>
      </c>
      <c r="C69" s="122" t="s">
        <v>1710</v>
      </c>
      <c r="D69" s="122">
        <v>520034257</v>
      </c>
      <c r="E69" s="122" t="s">
        <v>429</v>
      </c>
      <c r="F69" s="122" t="s">
        <v>2997</v>
      </c>
      <c r="G69" s="122">
        <v>11020404</v>
      </c>
      <c r="H69" s="122" t="s">
        <v>78</v>
      </c>
      <c r="I69" s="122" t="s">
        <v>53</v>
      </c>
      <c r="J69" s="122" t="s">
        <v>53</v>
      </c>
      <c r="K69" s="122" t="s">
        <v>975</v>
      </c>
      <c r="L69" s="122" t="s">
        <v>2315</v>
      </c>
      <c r="M69" s="122" t="s">
        <v>708</v>
      </c>
      <c r="N69" s="127">
        <v>46108</v>
      </c>
      <c r="O69" s="122" t="s">
        <v>62</v>
      </c>
      <c r="P69" s="127">
        <v>45103</v>
      </c>
      <c r="Q69" s="122" t="s">
        <v>1206</v>
      </c>
      <c r="R69" s="122" t="s">
        <v>303</v>
      </c>
      <c r="S69" s="122" t="s">
        <v>305</v>
      </c>
      <c r="T69" s="128">
        <v>45382</v>
      </c>
      <c r="U69" s="125">
        <v>357.5</v>
      </c>
      <c r="V69" s="125">
        <v>0</v>
      </c>
      <c r="W69" s="123">
        <v>1050000</v>
      </c>
      <c r="X69" s="123">
        <v>108.78360000000001</v>
      </c>
      <c r="Y69" s="123">
        <v>1</v>
      </c>
      <c r="Z69" s="123">
        <v>1142.2277999999999</v>
      </c>
      <c r="AA69" s="124">
        <v>3.9036780207999999E-2</v>
      </c>
      <c r="AB69" s="124">
        <v>6.00861220259566E-5</v>
      </c>
    </row>
    <row r="70" spans="1:28" ht="15" thickBot="1" x14ac:dyDescent="0.25">
      <c r="A70" s="120">
        <v>8700</v>
      </c>
      <c r="B70" s="120">
        <v>12535</v>
      </c>
      <c r="C70" s="122" t="s">
        <v>1741</v>
      </c>
      <c r="D70" s="122">
        <v>510459928</v>
      </c>
      <c r="E70" s="122" t="s">
        <v>429</v>
      </c>
      <c r="F70" s="122" t="s">
        <v>2998</v>
      </c>
      <c r="G70" s="122">
        <v>11020432</v>
      </c>
      <c r="H70" s="122" t="s">
        <v>78</v>
      </c>
      <c r="I70" s="122" t="s">
        <v>53</v>
      </c>
      <c r="J70" s="122" t="s">
        <v>53</v>
      </c>
      <c r="K70" s="122" t="s">
        <v>975</v>
      </c>
      <c r="L70" s="122" t="s">
        <v>2503</v>
      </c>
      <c r="M70" s="122" t="s">
        <v>156</v>
      </c>
      <c r="N70" s="127">
        <v>45465</v>
      </c>
      <c r="O70" s="122" t="s">
        <v>62</v>
      </c>
      <c r="P70" s="127">
        <v>45287</v>
      </c>
      <c r="Q70" s="122" t="s">
        <v>1206</v>
      </c>
      <c r="R70" s="122" t="s">
        <v>303</v>
      </c>
      <c r="S70" s="122" t="s">
        <v>305</v>
      </c>
      <c r="T70" s="128">
        <v>45382</v>
      </c>
      <c r="U70" s="125">
        <v>300</v>
      </c>
      <c r="V70" s="125">
        <v>0</v>
      </c>
      <c r="W70" s="123">
        <v>1500000</v>
      </c>
      <c r="X70" s="123">
        <v>14.5131</v>
      </c>
      <c r="Y70" s="123">
        <v>1</v>
      </c>
      <c r="Z70" s="123">
        <v>217.69649999999999</v>
      </c>
      <c r="AA70" s="124">
        <v>7.4399961389999998E-3</v>
      </c>
      <c r="AB70" s="124">
        <v>1.1451777363170201E-5</v>
      </c>
    </row>
    <row r="71" spans="1:28" ht="15" thickBot="1" x14ac:dyDescent="0.25">
      <c r="A71" s="120">
        <v>8700</v>
      </c>
      <c r="B71" s="120">
        <v>12535</v>
      </c>
      <c r="C71" s="122" t="s">
        <v>1602</v>
      </c>
      <c r="D71" s="122">
        <v>514599943</v>
      </c>
      <c r="E71" s="122" t="s">
        <v>429</v>
      </c>
      <c r="F71" s="122" t="s">
        <v>3015</v>
      </c>
      <c r="G71" s="122">
        <v>11020438</v>
      </c>
      <c r="H71" s="122" t="s">
        <v>78</v>
      </c>
      <c r="I71" s="122" t="s">
        <v>53</v>
      </c>
      <c r="J71" s="122" t="s">
        <v>53</v>
      </c>
      <c r="K71" s="122" t="s">
        <v>975</v>
      </c>
      <c r="L71" s="122" t="s">
        <v>2444</v>
      </c>
      <c r="M71" s="122" t="s">
        <v>647</v>
      </c>
      <c r="N71" s="127">
        <v>45659</v>
      </c>
      <c r="O71" s="122" t="s">
        <v>62</v>
      </c>
      <c r="P71" s="127">
        <v>45294</v>
      </c>
      <c r="Q71" s="122" t="s">
        <v>1206</v>
      </c>
      <c r="R71" s="122" t="s">
        <v>303</v>
      </c>
      <c r="S71" s="122" t="s">
        <v>305</v>
      </c>
      <c r="T71" s="128">
        <v>45382</v>
      </c>
      <c r="U71" s="125">
        <v>11200</v>
      </c>
      <c r="V71" s="125">
        <v>0</v>
      </c>
      <c r="W71" s="123">
        <v>6000</v>
      </c>
      <c r="X71" s="123">
        <v>551.91229999999996</v>
      </c>
      <c r="Y71" s="123">
        <v>1</v>
      </c>
      <c r="Z71" s="123">
        <v>33.114739999999998</v>
      </c>
      <c r="AA71" s="124">
        <v>1.1317294379999999E-3</v>
      </c>
      <c r="AB71" s="124">
        <v>1.74197853396479E-6</v>
      </c>
    </row>
    <row r="72" spans="1:28" ht="15" thickBot="1" x14ac:dyDescent="0.25">
      <c r="A72" s="120">
        <v>8700</v>
      </c>
      <c r="B72" s="120">
        <v>12535</v>
      </c>
      <c r="C72" s="121" t="s">
        <v>3456</v>
      </c>
      <c r="D72" s="121" t="s">
        <v>3457</v>
      </c>
      <c r="E72" s="122" t="s">
        <v>430</v>
      </c>
      <c r="F72" s="122" t="s">
        <v>2999</v>
      </c>
      <c r="G72" s="122">
        <v>11018326</v>
      </c>
      <c r="H72" s="122" t="s">
        <v>78</v>
      </c>
      <c r="I72" s="122" t="s">
        <v>61</v>
      </c>
      <c r="J72" s="122" t="s">
        <v>314</v>
      </c>
      <c r="K72" s="122" t="s">
        <v>975</v>
      </c>
      <c r="L72" s="122" t="s">
        <v>3000</v>
      </c>
      <c r="M72" s="122" t="s">
        <v>910</v>
      </c>
      <c r="N72" s="127">
        <v>45733</v>
      </c>
      <c r="O72" s="122" t="s">
        <v>62</v>
      </c>
      <c r="P72" s="127">
        <v>43907</v>
      </c>
      <c r="Q72" s="122" t="s">
        <v>1207</v>
      </c>
      <c r="R72" s="122" t="s">
        <v>303</v>
      </c>
      <c r="S72" s="122" t="s">
        <v>305</v>
      </c>
      <c r="T72" s="128">
        <v>45382</v>
      </c>
      <c r="U72" s="125">
        <v>236</v>
      </c>
      <c r="V72" s="125">
        <v>0</v>
      </c>
      <c r="W72" s="123">
        <v>100000</v>
      </c>
      <c r="X72" s="123">
        <v>11.583500000000001</v>
      </c>
      <c r="Y72" s="123">
        <v>3.681</v>
      </c>
      <c r="Z72" s="123">
        <v>42.638860000000001</v>
      </c>
      <c r="AA72" s="124">
        <v>1.457225788E-3</v>
      </c>
      <c r="AB72" s="124">
        <v>2.2429884345379101E-6</v>
      </c>
    </row>
    <row r="73" spans="1:28" ht="15" thickBot="1" x14ac:dyDescent="0.25">
      <c r="A73" s="120">
        <v>8700</v>
      </c>
      <c r="B73" s="120">
        <v>12535</v>
      </c>
      <c r="C73" s="121" t="s">
        <v>2566</v>
      </c>
      <c r="D73" s="121" t="s">
        <v>3462</v>
      </c>
      <c r="E73" s="122" t="s">
        <v>430</v>
      </c>
      <c r="F73" s="122" t="s">
        <v>3001</v>
      </c>
      <c r="G73" s="122">
        <v>11018755</v>
      </c>
      <c r="H73" s="122" t="s">
        <v>78</v>
      </c>
      <c r="I73" s="122" t="s">
        <v>61</v>
      </c>
      <c r="J73" s="122" t="s">
        <v>204</v>
      </c>
      <c r="K73" s="122" t="s">
        <v>975</v>
      </c>
      <c r="L73" s="122" t="s">
        <v>3002</v>
      </c>
      <c r="M73" s="122" t="s">
        <v>903</v>
      </c>
      <c r="N73" s="127">
        <v>45473</v>
      </c>
      <c r="O73" s="122" t="s">
        <v>62</v>
      </c>
      <c r="P73" s="127">
        <v>44195</v>
      </c>
      <c r="Q73" s="122" t="s">
        <v>1207</v>
      </c>
      <c r="R73" s="122" t="s">
        <v>303</v>
      </c>
      <c r="S73" s="122" t="s">
        <v>305</v>
      </c>
      <c r="T73" s="128">
        <v>45382</v>
      </c>
      <c r="U73" s="125">
        <v>1150</v>
      </c>
      <c r="V73" s="125">
        <v>0</v>
      </c>
      <c r="W73" s="123">
        <v>4.29</v>
      </c>
      <c r="X73" s="123">
        <v>0.80330000000000001</v>
      </c>
      <c r="Y73" s="123">
        <v>3.681</v>
      </c>
      <c r="Z73" s="123">
        <v>1.2999999999999999E-4</v>
      </c>
      <c r="AA73" s="124">
        <v>4.4428803318412204E-9</v>
      </c>
      <c r="AB73" s="124">
        <v>6.8385622056951801E-12</v>
      </c>
    </row>
    <row r="74" spans="1:28" ht="15" thickBot="1" x14ac:dyDescent="0.25">
      <c r="A74" s="120">
        <v>8700</v>
      </c>
      <c r="B74" s="120">
        <v>12535</v>
      </c>
      <c r="C74" s="121" t="s">
        <v>3458</v>
      </c>
      <c r="D74" s="121" t="s">
        <v>3459</v>
      </c>
      <c r="E74" s="122" t="s">
        <v>430</v>
      </c>
      <c r="F74" s="122" t="s">
        <v>3006</v>
      </c>
      <c r="G74" s="122">
        <v>11018924</v>
      </c>
      <c r="H74" s="122" t="s">
        <v>78</v>
      </c>
      <c r="I74" s="122" t="s">
        <v>61</v>
      </c>
      <c r="J74" s="122" t="s">
        <v>314</v>
      </c>
      <c r="K74" s="122" t="s">
        <v>975</v>
      </c>
      <c r="L74" s="122" t="s">
        <v>3007</v>
      </c>
      <c r="M74" s="122" t="s">
        <v>910</v>
      </c>
      <c r="N74" s="127">
        <v>46112</v>
      </c>
      <c r="O74" s="122" t="s">
        <v>62</v>
      </c>
      <c r="P74" s="127">
        <v>44287</v>
      </c>
      <c r="Q74" s="122" t="s">
        <v>1207</v>
      </c>
      <c r="R74" s="122" t="s">
        <v>303</v>
      </c>
      <c r="S74" s="122" t="s">
        <v>305</v>
      </c>
      <c r="T74" s="128">
        <v>45382</v>
      </c>
      <c r="U74" s="125">
        <v>1035</v>
      </c>
      <c r="V74" s="125">
        <v>0</v>
      </c>
      <c r="W74" s="123">
        <v>77777.78</v>
      </c>
      <c r="X74" s="123">
        <v>609.47919999999999</v>
      </c>
      <c r="Y74" s="123">
        <v>3.681</v>
      </c>
      <c r="Z74" s="123">
        <v>1744.9390000000001</v>
      </c>
      <c r="AA74" s="124">
        <v>5.9635039718000001E-2</v>
      </c>
      <c r="AB74" s="124">
        <v>9.1791337666488794E-5</v>
      </c>
    </row>
    <row r="75" spans="1:28" ht="15" thickBot="1" x14ac:dyDescent="0.25">
      <c r="A75" s="120">
        <v>8700</v>
      </c>
      <c r="B75" s="120">
        <v>12535</v>
      </c>
      <c r="C75" s="121" t="s">
        <v>3463</v>
      </c>
      <c r="D75" s="121" t="s">
        <v>3464</v>
      </c>
      <c r="E75" s="122" t="s">
        <v>430</v>
      </c>
      <c r="F75" s="122" t="s">
        <v>3008</v>
      </c>
      <c r="G75" s="122">
        <v>11019032</v>
      </c>
      <c r="H75" s="122" t="s">
        <v>78</v>
      </c>
      <c r="I75" s="122" t="s">
        <v>61</v>
      </c>
      <c r="J75" s="122" t="s">
        <v>314</v>
      </c>
      <c r="K75" s="122" t="s">
        <v>975</v>
      </c>
      <c r="L75" s="122" t="s">
        <v>3009</v>
      </c>
      <c r="M75" s="122" t="s">
        <v>910</v>
      </c>
      <c r="N75" s="127">
        <v>45607</v>
      </c>
      <c r="O75" s="122" t="s">
        <v>62</v>
      </c>
      <c r="P75" s="127">
        <v>45277</v>
      </c>
      <c r="Q75" s="122" t="s">
        <v>1207</v>
      </c>
      <c r="R75" s="122" t="s">
        <v>303</v>
      </c>
      <c r="S75" s="122" t="s">
        <v>305</v>
      </c>
      <c r="T75" s="128">
        <v>45382</v>
      </c>
      <c r="U75" s="125">
        <v>40</v>
      </c>
      <c r="V75" s="125">
        <v>0</v>
      </c>
      <c r="W75" s="123">
        <v>2000000</v>
      </c>
      <c r="X75" s="123">
        <v>2.9662999999999999</v>
      </c>
      <c r="Y75" s="123">
        <v>3.681</v>
      </c>
      <c r="Z75" s="123">
        <v>218.37900999999999</v>
      </c>
      <c r="AA75" s="124">
        <v>7.4633216029999999E-3</v>
      </c>
      <c r="AB75" s="124">
        <v>1.14876803407933E-5</v>
      </c>
    </row>
    <row r="76" spans="1:28" ht="15" thickBot="1" x14ac:dyDescent="0.25">
      <c r="A76" s="120">
        <v>8700</v>
      </c>
      <c r="B76" s="120">
        <v>12535</v>
      </c>
      <c r="C76" s="122" t="s">
        <v>2829</v>
      </c>
      <c r="D76" s="122">
        <v>515374742</v>
      </c>
      <c r="E76" s="122" t="s">
        <v>429</v>
      </c>
      <c r="F76" s="122" t="s">
        <v>3010</v>
      </c>
      <c r="G76" s="122">
        <v>11019450</v>
      </c>
      <c r="H76" s="122" t="s">
        <v>78</v>
      </c>
      <c r="I76" s="122" t="s">
        <v>61</v>
      </c>
      <c r="J76" s="122" t="s">
        <v>314</v>
      </c>
      <c r="K76" s="122" t="s">
        <v>975</v>
      </c>
      <c r="L76" s="121"/>
      <c r="M76" s="122" t="s">
        <v>130</v>
      </c>
      <c r="N76" s="127"/>
      <c r="O76" s="122" t="s">
        <v>62</v>
      </c>
      <c r="P76" s="127">
        <v>44616</v>
      </c>
      <c r="Q76" s="122" t="s">
        <v>1207</v>
      </c>
      <c r="R76" s="122" t="s">
        <v>303</v>
      </c>
      <c r="S76" s="122" t="s">
        <v>305</v>
      </c>
      <c r="T76" s="128">
        <v>45382</v>
      </c>
      <c r="U76" s="125"/>
      <c r="V76" s="125"/>
      <c r="W76" s="123">
        <v>102000</v>
      </c>
      <c r="X76" s="123">
        <v>100</v>
      </c>
      <c r="Y76" s="123">
        <v>3.681</v>
      </c>
      <c r="Z76" s="123">
        <v>375.46199999999999</v>
      </c>
      <c r="AA76" s="124">
        <v>1.2831790270000001E-2</v>
      </c>
      <c r="AB76" s="124">
        <v>1.9750924945190201E-5</v>
      </c>
    </row>
    <row r="77" spans="1:28" ht="15" thickBot="1" x14ac:dyDescent="0.25">
      <c r="A77" s="120">
        <v>8700</v>
      </c>
      <c r="B77" s="120">
        <v>12535</v>
      </c>
      <c r="C77" s="122" t="s">
        <v>3442</v>
      </c>
      <c r="D77" s="122" t="s">
        <v>3443</v>
      </c>
      <c r="E77" s="122" t="s">
        <v>432</v>
      </c>
      <c r="F77" s="122" t="s">
        <v>3012</v>
      </c>
      <c r="G77" s="122">
        <v>11019990</v>
      </c>
      <c r="H77" s="122" t="s">
        <v>78</v>
      </c>
      <c r="I77" s="122" t="s">
        <v>61</v>
      </c>
      <c r="J77" s="122" t="s">
        <v>314</v>
      </c>
      <c r="K77" s="122" t="s">
        <v>975</v>
      </c>
      <c r="L77" s="121"/>
      <c r="M77" s="122" t="s">
        <v>910</v>
      </c>
      <c r="N77" s="127"/>
      <c r="O77" s="122" t="s">
        <v>62</v>
      </c>
      <c r="P77" s="127">
        <v>44923</v>
      </c>
      <c r="Q77" s="122" t="s">
        <v>1207</v>
      </c>
      <c r="R77" s="122" t="s">
        <v>303</v>
      </c>
      <c r="S77" s="122" t="s">
        <v>305</v>
      </c>
      <c r="T77" s="128">
        <v>45382</v>
      </c>
      <c r="U77" s="125"/>
      <c r="V77" s="125"/>
      <c r="W77" s="123">
        <v>3420208.63</v>
      </c>
      <c r="X77" s="123">
        <v>166.65649999999999</v>
      </c>
      <c r="Y77" s="123">
        <v>3.681</v>
      </c>
      <c r="Z77" s="123">
        <v>20981.699980000001</v>
      </c>
      <c r="AA77" s="124">
        <v>0.71707063207400001</v>
      </c>
      <c r="AB77" s="124">
        <v>1.103728157E-3</v>
      </c>
    </row>
    <row r="78" spans="1:28" ht="15" thickBot="1" x14ac:dyDescent="0.25">
      <c r="A78" s="120">
        <v>8700</v>
      </c>
      <c r="B78" s="120">
        <v>12536</v>
      </c>
      <c r="C78" s="122" t="s">
        <v>2987</v>
      </c>
      <c r="D78" s="122">
        <v>520031345</v>
      </c>
      <c r="E78" s="122" t="s">
        <v>429</v>
      </c>
      <c r="F78" s="122" t="s">
        <v>2988</v>
      </c>
      <c r="G78" s="122">
        <v>11018407</v>
      </c>
      <c r="H78" s="122" t="s">
        <v>78</v>
      </c>
      <c r="I78" s="122" t="s">
        <v>53</v>
      </c>
      <c r="J78" s="122" t="s">
        <v>53</v>
      </c>
      <c r="K78" s="122" t="s">
        <v>975</v>
      </c>
      <c r="L78" s="122" t="s">
        <v>2989</v>
      </c>
      <c r="M78" s="122" t="s">
        <v>252</v>
      </c>
      <c r="N78" s="127">
        <v>45784</v>
      </c>
      <c r="O78" s="122" t="s">
        <v>62</v>
      </c>
      <c r="P78" s="127">
        <v>43958</v>
      </c>
      <c r="Q78" s="122" t="s">
        <v>1206</v>
      </c>
      <c r="R78" s="122" t="s">
        <v>303</v>
      </c>
      <c r="S78" s="122" t="s">
        <v>305</v>
      </c>
      <c r="T78" s="128">
        <v>45382</v>
      </c>
      <c r="U78" s="125">
        <v>100</v>
      </c>
      <c r="V78" s="125">
        <v>0</v>
      </c>
      <c r="W78" s="123">
        <v>670000</v>
      </c>
      <c r="X78" s="123">
        <v>10.7338</v>
      </c>
      <c r="Y78" s="123">
        <v>1</v>
      </c>
      <c r="Z78" s="123">
        <v>71.916460000000001</v>
      </c>
      <c r="AA78" s="124">
        <v>3.7844035859999998E-3</v>
      </c>
      <c r="AB78" s="124">
        <v>1.2630762408619301E-5</v>
      </c>
    </row>
    <row r="79" spans="1:28" ht="15" thickBot="1" x14ac:dyDescent="0.25">
      <c r="A79" s="120">
        <v>8700</v>
      </c>
      <c r="B79" s="120">
        <v>12536</v>
      </c>
      <c r="C79" s="122" t="s">
        <v>1556</v>
      </c>
      <c r="D79" s="122">
        <v>515434074</v>
      </c>
      <c r="E79" s="122" t="s">
        <v>429</v>
      </c>
      <c r="F79" s="122" t="s">
        <v>2990</v>
      </c>
      <c r="G79" s="122">
        <v>11018970</v>
      </c>
      <c r="H79" s="122" t="s">
        <v>78</v>
      </c>
      <c r="I79" s="122" t="s">
        <v>53</v>
      </c>
      <c r="J79" s="122" t="s">
        <v>53</v>
      </c>
      <c r="K79" s="122" t="s">
        <v>975</v>
      </c>
      <c r="L79" s="122" t="s">
        <v>2423</v>
      </c>
      <c r="M79" s="122" t="s">
        <v>917</v>
      </c>
      <c r="N79" s="127">
        <v>45585</v>
      </c>
      <c r="O79" s="122" t="s">
        <v>62</v>
      </c>
      <c r="P79" s="127">
        <v>44307</v>
      </c>
      <c r="Q79" s="122" t="s">
        <v>1206</v>
      </c>
      <c r="R79" s="122" t="s">
        <v>303</v>
      </c>
      <c r="S79" s="122" t="s">
        <v>305</v>
      </c>
      <c r="T79" s="128">
        <v>45382</v>
      </c>
      <c r="U79" s="125">
        <v>750</v>
      </c>
      <c r="V79" s="125">
        <v>0</v>
      </c>
      <c r="W79" s="123">
        <v>516666.71</v>
      </c>
      <c r="X79" s="123">
        <v>3.6568000000000001</v>
      </c>
      <c r="Y79" s="123">
        <v>1</v>
      </c>
      <c r="Z79" s="123">
        <v>18.893470000000001</v>
      </c>
      <c r="AA79" s="124">
        <v>9.9421628399999997E-4</v>
      </c>
      <c r="AB79" s="124">
        <v>3.3182797185008201E-6</v>
      </c>
    </row>
    <row r="80" spans="1:28" ht="15" thickBot="1" x14ac:dyDescent="0.25">
      <c r="A80" s="120">
        <v>8700</v>
      </c>
      <c r="B80" s="120">
        <v>12536</v>
      </c>
      <c r="C80" s="122" t="s">
        <v>1777</v>
      </c>
      <c r="D80" s="122">
        <v>520038274</v>
      </c>
      <c r="E80" s="122" t="s">
        <v>429</v>
      </c>
      <c r="F80" s="122" t="s">
        <v>2991</v>
      </c>
      <c r="G80" s="122">
        <v>11019260</v>
      </c>
      <c r="H80" s="122" t="s">
        <v>78</v>
      </c>
      <c r="I80" s="122" t="s">
        <v>53</v>
      </c>
      <c r="J80" s="122" t="s">
        <v>53</v>
      </c>
      <c r="K80" s="122" t="s">
        <v>975</v>
      </c>
      <c r="L80" s="122" t="s">
        <v>2331</v>
      </c>
      <c r="M80" s="122" t="s">
        <v>140</v>
      </c>
      <c r="N80" s="127">
        <v>45564</v>
      </c>
      <c r="O80" s="122" t="s">
        <v>62</v>
      </c>
      <c r="P80" s="127">
        <v>44468</v>
      </c>
      <c r="Q80" s="122" t="s">
        <v>1206</v>
      </c>
      <c r="R80" s="122" t="s">
        <v>303</v>
      </c>
      <c r="S80" s="122" t="s">
        <v>305</v>
      </c>
      <c r="T80" s="128">
        <v>45382</v>
      </c>
      <c r="U80" s="125">
        <v>425</v>
      </c>
      <c r="V80" s="125">
        <v>0</v>
      </c>
      <c r="W80" s="123">
        <v>420000</v>
      </c>
      <c r="X80" s="123">
        <v>1133.1654000000001</v>
      </c>
      <c r="Y80" s="123">
        <v>1</v>
      </c>
      <c r="Z80" s="123">
        <v>4759.29468</v>
      </c>
      <c r="AA80" s="124">
        <v>0.25044463892300001</v>
      </c>
      <c r="AB80" s="124">
        <v>8.3587985700000003E-4</v>
      </c>
    </row>
    <row r="81" spans="1:28" ht="15" thickBot="1" x14ac:dyDescent="0.25">
      <c r="A81" s="120">
        <v>8700</v>
      </c>
      <c r="B81" s="120">
        <v>12536</v>
      </c>
      <c r="C81" s="122" t="s">
        <v>2478</v>
      </c>
      <c r="D81" s="122">
        <v>516286887</v>
      </c>
      <c r="E81" s="122" t="s">
        <v>429</v>
      </c>
      <c r="F81" s="122" t="s">
        <v>2992</v>
      </c>
      <c r="G81" s="122">
        <v>11019688</v>
      </c>
      <c r="H81" s="122" t="s">
        <v>78</v>
      </c>
      <c r="I81" s="122" t="s">
        <v>53</v>
      </c>
      <c r="J81" s="122" t="s">
        <v>53</v>
      </c>
      <c r="K81" s="122" t="s">
        <v>975</v>
      </c>
      <c r="L81" s="122" t="s">
        <v>2479</v>
      </c>
      <c r="M81" s="122" t="s">
        <v>258</v>
      </c>
      <c r="N81" s="127">
        <v>46180</v>
      </c>
      <c r="O81" s="122" t="s">
        <v>62</v>
      </c>
      <c r="P81" s="127">
        <v>44719</v>
      </c>
      <c r="Q81" s="122" t="s">
        <v>1206</v>
      </c>
      <c r="R81" s="122" t="s">
        <v>303</v>
      </c>
      <c r="S81" s="122" t="s">
        <v>305</v>
      </c>
      <c r="T81" s="128">
        <v>45382</v>
      </c>
      <c r="U81" s="125">
        <v>58</v>
      </c>
      <c r="V81" s="125">
        <v>0</v>
      </c>
      <c r="W81" s="123">
        <v>34845.699999999997</v>
      </c>
      <c r="X81" s="123">
        <v>46.807200000000002</v>
      </c>
      <c r="Y81" s="123">
        <v>1</v>
      </c>
      <c r="Z81" s="123">
        <v>16.310300000000002</v>
      </c>
      <c r="AA81" s="124">
        <v>8.58284151E-4</v>
      </c>
      <c r="AB81" s="124">
        <v>2.8645948940381999E-6</v>
      </c>
    </row>
    <row r="82" spans="1:28" ht="15" thickBot="1" x14ac:dyDescent="0.25">
      <c r="A82" s="120">
        <v>8700</v>
      </c>
      <c r="B82" s="120">
        <v>12536</v>
      </c>
      <c r="C82" s="122" t="s">
        <v>2421</v>
      </c>
      <c r="D82" s="122">
        <v>515158665</v>
      </c>
      <c r="E82" s="122" t="s">
        <v>429</v>
      </c>
      <c r="F82" s="122" t="s">
        <v>2993</v>
      </c>
      <c r="G82" s="122">
        <v>11019693</v>
      </c>
      <c r="H82" s="122" t="s">
        <v>78</v>
      </c>
      <c r="I82" s="122" t="s">
        <v>53</v>
      </c>
      <c r="J82" s="122" t="s">
        <v>53</v>
      </c>
      <c r="K82" s="122" t="s">
        <v>975</v>
      </c>
      <c r="L82" s="122" t="s">
        <v>2422</v>
      </c>
      <c r="M82" s="122" t="s">
        <v>258</v>
      </c>
      <c r="N82" s="127">
        <v>45831</v>
      </c>
      <c r="O82" s="122" t="s">
        <v>62</v>
      </c>
      <c r="P82" s="127">
        <v>44735</v>
      </c>
      <c r="Q82" s="122" t="s">
        <v>1206</v>
      </c>
      <c r="R82" s="122" t="s">
        <v>303</v>
      </c>
      <c r="S82" s="122" t="s">
        <v>305</v>
      </c>
      <c r="T82" s="128">
        <v>45382</v>
      </c>
      <c r="U82" s="125">
        <v>2250</v>
      </c>
      <c r="V82" s="125">
        <v>0</v>
      </c>
      <c r="W82" s="123">
        <v>70000</v>
      </c>
      <c r="X82" s="123">
        <v>6.1265000000000001</v>
      </c>
      <c r="Y82" s="123">
        <v>1</v>
      </c>
      <c r="Z82" s="123">
        <v>4.2885499999999999</v>
      </c>
      <c r="AA82" s="124">
        <v>2.2567301000000001E-4</v>
      </c>
      <c r="AB82" s="124">
        <v>7.5320248142753601E-7</v>
      </c>
    </row>
    <row r="83" spans="1:28" ht="15" thickBot="1" x14ac:dyDescent="0.25">
      <c r="A83" s="120">
        <v>8700</v>
      </c>
      <c r="B83" s="120">
        <v>12536</v>
      </c>
      <c r="C83" s="122" t="s">
        <v>1602</v>
      </c>
      <c r="D83" s="122">
        <v>514599943</v>
      </c>
      <c r="E83" s="122" t="s">
        <v>429</v>
      </c>
      <c r="F83" s="122" t="s">
        <v>3014</v>
      </c>
      <c r="G83" s="122">
        <v>11019907</v>
      </c>
      <c r="H83" s="122" t="s">
        <v>78</v>
      </c>
      <c r="I83" s="122" t="s">
        <v>53</v>
      </c>
      <c r="J83" s="122" t="s">
        <v>53</v>
      </c>
      <c r="K83" s="122" t="s">
        <v>975</v>
      </c>
      <c r="L83" s="122" t="s">
        <v>2444</v>
      </c>
      <c r="M83" s="122" t="s">
        <v>647</v>
      </c>
      <c r="N83" s="127">
        <v>45729</v>
      </c>
      <c r="O83" s="122" t="s">
        <v>62</v>
      </c>
      <c r="P83" s="127">
        <v>44817</v>
      </c>
      <c r="Q83" s="122" t="s">
        <v>1206</v>
      </c>
      <c r="R83" s="122" t="s">
        <v>303</v>
      </c>
      <c r="S83" s="122" t="s">
        <v>305</v>
      </c>
      <c r="T83" s="128">
        <v>45382</v>
      </c>
      <c r="U83" s="125">
        <v>10810</v>
      </c>
      <c r="V83" s="125">
        <v>0</v>
      </c>
      <c r="W83" s="123">
        <v>20000</v>
      </c>
      <c r="X83" s="123">
        <v>802.50329999999997</v>
      </c>
      <c r="Y83" s="123">
        <v>1</v>
      </c>
      <c r="Z83" s="123">
        <v>160.50066000000001</v>
      </c>
      <c r="AA83" s="124">
        <v>8.4459006090000007E-3</v>
      </c>
      <c r="AB83" s="124">
        <v>2.8188897268950398E-5</v>
      </c>
    </row>
    <row r="84" spans="1:28" ht="15" thickBot="1" x14ac:dyDescent="0.25">
      <c r="A84" s="120">
        <v>8700</v>
      </c>
      <c r="B84" s="120">
        <v>12536</v>
      </c>
      <c r="C84" s="122" t="s">
        <v>3018</v>
      </c>
      <c r="D84" s="122">
        <v>520043928</v>
      </c>
      <c r="E84" s="122" t="s">
        <v>429</v>
      </c>
      <c r="F84" s="122" t="s">
        <v>3019</v>
      </c>
      <c r="G84" s="122">
        <v>11019912</v>
      </c>
      <c r="H84" s="122" t="s">
        <v>78</v>
      </c>
      <c r="I84" s="122" t="s">
        <v>53</v>
      </c>
      <c r="J84" s="122" t="s">
        <v>53</v>
      </c>
      <c r="K84" s="122" t="s">
        <v>975</v>
      </c>
      <c r="L84" s="122" t="s">
        <v>3020</v>
      </c>
      <c r="M84" s="122" t="s">
        <v>255</v>
      </c>
      <c r="N84" s="127">
        <v>45545</v>
      </c>
      <c r="O84" s="122" t="s">
        <v>62</v>
      </c>
      <c r="P84" s="127">
        <v>44824</v>
      </c>
      <c r="Q84" s="122" t="s">
        <v>1206</v>
      </c>
      <c r="R84" s="122" t="s">
        <v>303</v>
      </c>
      <c r="S84" s="122" t="s">
        <v>305</v>
      </c>
      <c r="T84" s="128">
        <v>45382</v>
      </c>
      <c r="U84" s="125">
        <v>4700</v>
      </c>
      <c r="V84" s="125">
        <v>0</v>
      </c>
      <c r="W84" s="123">
        <v>50000</v>
      </c>
      <c r="X84" s="123">
        <v>7.0000000000000001E-3</v>
      </c>
      <c r="Y84" s="123">
        <v>1</v>
      </c>
      <c r="Z84" s="123">
        <v>3.5000000000000001E-3</v>
      </c>
      <c r="AA84" s="124">
        <v>1.8417776060749899E-7</v>
      </c>
      <c r="AB84" s="124">
        <v>6.1470862762387699E-10</v>
      </c>
    </row>
    <row r="85" spans="1:28" ht="15" thickBot="1" x14ac:dyDescent="0.25">
      <c r="A85" s="120">
        <v>8700</v>
      </c>
      <c r="B85" s="120">
        <v>12536</v>
      </c>
      <c r="C85" s="122" t="s">
        <v>1627</v>
      </c>
      <c r="D85" s="122">
        <v>516046307</v>
      </c>
      <c r="E85" s="122" t="s">
        <v>429</v>
      </c>
      <c r="F85" s="122" t="s">
        <v>2994</v>
      </c>
      <c r="G85" s="122">
        <v>11019938</v>
      </c>
      <c r="H85" s="122" t="s">
        <v>78</v>
      </c>
      <c r="I85" s="122" t="s">
        <v>53</v>
      </c>
      <c r="J85" s="122" t="s">
        <v>53</v>
      </c>
      <c r="K85" s="122" t="s">
        <v>975</v>
      </c>
      <c r="L85" s="122" t="s">
        <v>2447</v>
      </c>
      <c r="M85" s="122" t="s">
        <v>931</v>
      </c>
      <c r="N85" s="127">
        <v>46017</v>
      </c>
      <c r="O85" s="122" t="s">
        <v>62</v>
      </c>
      <c r="P85" s="127">
        <v>45286</v>
      </c>
      <c r="Q85" s="122" t="s">
        <v>1206</v>
      </c>
      <c r="R85" s="122" t="s">
        <v>303</v>
      </c>
      <c r="S85" s="122" t="s">
        <v>305</v>
      </c>
      <c r="T85" s="128">
        <v>45382</v>
      </c>
      <c r="U85" s="125">
        <v>3911</v>
      </c>
      <c r="V85" s="125">
        <v>0</v>
      </c>
      <c r="W85" s="123">
        <v>52500</v>
      </c>
      <c r="X85" s="123">
        <v>418.73680000000002</v>
      </c>
      <c r="Y85" s="123">
        <v>1</v>
      </c>
      <c r="Z85" s="123">
        <v>219.83681999999999</v>
      </c>
      <c r="AA85" s="124">
        <v>1.1568300916E-2</v>
      </c>
      <c r="AB85" s="124">
        <v>3.8610168549542099E-5</v>
      </c>
    </row>
    <row r="86" spans="1:28" ht="15" thickBot="1" x14ac:dyDescent="0.25">
      <c r="A86" s="120">
        <v>8700</v>
      </c>
      <c r="B86" s="120">
        <v>12536</v>
      </c>
      <c r="C86" s="122" t="s">
        <v>1627</v>
      </c>
      <c r="D86" s="122">
        <v>516046307</v>
      </c>
      <c r="E86" s="122" t="s">
        <v>429</v>
      </c>
      <c r="F86" s="122" t="s">
        <v>2995</v>
      </c>
      <c r="G86" s="122">
        <v>11019939</v>
      </c>
      <c r="H86" s="122" t="s">
        <v>78</v>
      </c>
      <c r="I86" s="122" t="s">
        <v>53</v>
      </c>
      <c r="J86" s="122" t="s">
        <v>53</v>
      </c>
      <c r="K86" s="122" t="s">
        <v>975</v>
      </c>
      <c r="L86" s="122" t="s">
        <v>2447</v>
      </c>
      <c r="M86" s="122" t="s">
        <v>102</v>
      </c>
      <c r="N86" s="127">
        <v>46747</v>
      </c>
      <c r="O86" s="122" t="s">
        <v>62</v>
      </c>
      <c r="P86" s="127">
        <v>45286</v>
      </c>
      <c r="Q86" s="122" t="s">
        <v>1206</v>
      </c>
      <c r="R86" s="122" t="s">
        <v>303</v>
      </c>
      <c r="S86" s="122" t="s">
        <v>305</v>
      </c>
      <c r="T86" s="128">
        <v>45382</v>
      </c>
      <c r="U86" s="125">
        <v>4560</v>
      </c>
      <c r="V86" s="125">
        <v>0</v>
      </c>
      <c r="W86" s="123">
        <v>52500</v>
      </c>
      <c r="X86" s="123">
        <v>553.13900000000001</v>
      </c>
      <c r="Y86" s="123">
        <v>1</v>
      </c>
      <c r="Z86" s="123">
        <v>290.39796999999999</v>
      </c>
      <c r="AA86" s="124">
        <v>1.5281385085E-2</v>
      </c>
      <c r="AB86" s="124">
        <v>5.1002896458131303E-5</v>
      </c>
    </row>
    <row r="87" spans="1:28" ht="15" thickBot="1" x14ac:dyDescent="0.25">
      <c r="A87" s="120">
        <v>8700</v>
      </c>
      <c r="B87" s="120">
        <v>12536</v>
      </c>
      <c r="C87" s="122" t="s">
        <v>1861</v>
      </c>
      <c r="D87" s="122">
        <v>520039314</v>
      </c>
      <c r="E87" s="122" t="s">
        <v>429</v>
      </c>
      <c r="F87" s="122" t="s">
        <v>2996</v>
      </c>
      <c r="G87" s="122">
        <v>11020030</v>
      </c>
      <c r="H87" s="122" t="s">
        <v>78</v>
      </c>
      <c r="I87" s="122" t="s">
        <v>53</v>
      </c>
      <c r="J87" s="122" t="s">
        <v>53</v>
      </c>
      <c r="K87" s="122" t="s">
        <v>975</v>
      </c>
      <c r="L87" s="122" t="s">
        <v>2391</v>
      </c>
      <c r="M87" s="122" t="s">
        <v>649</v>
      </c>
      <c r="N87" s="127">
        <v>46273</v>
      </c>
      <c r="O87" s="122" t="s">
        <v>62</v>
      </c>
      <c r="P87" s="127">
        <v>44812</v>
      </c>
      <c r="Q87" s="122" t="s">
        <v>1206</v>
      </c>
      <c r="R87" s="122" t="s">
        <v>303</v>
      </c>
      <c r="S87" s="122" t="s">
        <v>305</v>
      </c>
      <c r="T87" s="128">
        <v>45382</v>
      </c>
      <c r="U87" s="125">
        <v>320</v>
      </c>
      <c r="V87" s="125">
        <v>0</v>
      </c>
      <c r="W87" s="123">
        <v>300000</v>
      </c>
      <c r="X87" s="123">
        <v>41.815399999999997</v>
      </c>
      <c r="Y87" s="123">
        <v>1</v>
      </c>
      <c r="Z87" s="123">
        <v>125.4462</v>
      </c>
      <c r="AA87" s="124">
        <v>6.6012571969999998E-3</v>
      </c>
      <c r="AB87" s="124">
        <v>2.2032246126465802E-5</v>
      </c>
    </row>
    <row r="88" spans="1:28" ht="15" thickBot="1" x14ac:dyDescent="0.25">
      <c r="A88" s="120">
        <v>8700</v>
      </c>
      <c r="B88" s="120">
        <v>12536</v>
      </c>
      <c r="C88" s="122" t="s">
        <v>1710</v>
      </c>
      <c r="D88" s="122">
        <v>520034257</v>
      </c>
      <c r="E88" s="122" t="s">
        <v>429</v>
      </c>
      <c r="F88" s="122" t="s">
        <v>2997</v>
      </c>
      <c r="G88" s="122">
        <v>11020404</v>
      </c>
      <c r="H88" s="122" t="s">
        <v>78</v>
      </c>
      <c r="I88" s="122" t="s">
        <v>53</v>
      </c>
      <c r="J88" s="122" t="s">
        <v>53</v>
      </c>
      <c r="K88" s="122" t="s">
        <v>975</v>
      </c>
      <c r="L88" s="122" t="s">
        <v>2315</v>
      </c>
      <c r="M88" s="122" t="s">
        <v>708</v>
      </c>
      <c r="N88" s="127">
        <v>46108</v>
      </c>
      <c r="O88" s="122" t="s">
        <v>62</v>
      </c>
      <c r="P88" s="127">
        <v>45103</v>
      </c>
      <c r="Q88" s="122" t="s">
        <v>1206</v>
      </c>
      <c r="R88" s="122" t="s">
        <v>303</v>
      </c>
      <c r="S88" s="122" t="s">
        <v>305</v>
      </c>
      <c r="T88" s="128">
        <v>45382</v>
      </c>
      <c r="U88" s="125">
        <v>357.5</v>
      </c>
      <c r="V88" s="125">
        <v>0</v>
      </c>
      <c r="W88" s="123">
        <v>1700000</v>
      </c>
      <c r="X88" s="123">
        <v>108.78360000000001</v>
      </c>
      <c r="Y88" s="123">
        <v>1</v>
      </c>
      <c r="Z88" s="123">
        <v>1849.3212000000001</v>
      </c>
      <c r="AA88" s="124">
        <v>9.7315382074000006E-2</v>
      </c>
      <c r="AB88" s="124">
        <v>3.2479819900000002E-4</v>
      </c>
    </row>
    <row r="89" spans="1:28" ht="15" thickBot="1" x14ac:dyDescent="0.25">
      <c r="A89" s="120">
        <v>8700</v>
      </c>
      <c r="B89" s="120">
        <v>12536</v>
      </c>
      <c r="C89" s="122" t="s">
        <v>1741</v>
      </c>
      <c r="D89" s="122">
        <v>510459928</v>
      </c>
      <c r="E89" s="122" t="s">
        <v>429</v>
      </c>
      <c r="F89" s="122" t="s">
        <v>2998</v>
      </c>
      <c r="G89" s="122">
        <v>11020432</v>
      </c>
      <c r="H89" s="122" t="s">
        <v>78</v>
      </c>
      <c r="I89" s="122" t="s">
        <v>53</v>
      </c>
      <c r="J89" s="122" t="s">
        <v>53</v>
      </c>
      <c r="K89" s="122" t="s">
        <v>975</v>
      </c>
      <c r="L89" s="122" t="s">
        <v>2503</v>
      </c>
      <c r="M89" s="122" t="s">
        <v>156</v>
      </c>
      <c r="N89" s="127">
        <v>45465</v>
      </c>
      <c r="O89" s="122" t="s">
        <v>62</v>
      </c>
      <c r="P89" s="127">
        <v>45287</v>
      </c>
      <c r="Q89" s="122" t="s">
        <v>1206</v>
      </c>
      <c r="R89" s="122" t="s">
        <v>303</v>
      </c>
      <c r="S89" s="122" t="s">
        <v>305</v>
      </c>
      <c r="T89" s="128">
        <v>45382</v>
      </c>
      <c r="U89" s="125">
        <v>300</v>
      </c>
      <c r="V89" s="125">
        <v>0</v>
      </c>
      <c r="W89" s="123">
        <v>3800000</v>
      </c>
      <c r="X89" s="123">
        <v>14.5131</v>
      </c>
      <c r="Y89" s="123">
        <v>1</v>
      </c>
      <c r="Z89" s="123">
        <v>551.49779999999998</v>
      </c>
      <c r="AA89" s="124">
        <v>2.9021037081000001E-2</v>
      </c>
      <c r="AB89" s="124">
        <v>9.6860130221596301E-5</v>
      </c>
    </row>
    <row r="90" spans="1:28" ht="15" thickBot="1" x14ac:dyDescent="0.25">
      <c r="A90" s="120">
        <v>8700</v>
      </c>
      <c r="B90" s="120">
        <v>12536</v>
      </c>
      <c r="C90" s="121" t="s">
        <v>3456</v>
      </c>
      <c r="D90" s="121" t="s">
        <v>3457</v>
      </c>
      <c r="E90" s="122" t="s">
        <v>430</v>
      </c>
      <c r="F90" s="122" t="s">
        <v>2999</v>
      </c>
      <c r="G90" s="122">
        <v>11018326</v>
      </c>
      <c r="H90" s="122" t="s">
        <v>78</v>
      </c>
      <c r="I90" s="122" t="s">
        <v>61</v>
      </c>
      <c r="J90" s="122" t="s">
        <v>314</v>
      </c>
      <c r="K90" s="122" t="s">
        <v>975</v>
      </c>
      <c r="L90" s="122" t="s">
        <v>3000</v>
      </c>
      <c r="M90" s="122" t="s">
        <v>910</v>
      </c>
      <c r="N90" s="127">
        <v>45733</v>
      </c>
      <c r="O90" s="122" t="s">
        <v>62</v>
      </c>
      <c r="P90" s="127">
        <v>43907</v>
      </c>
      <c r="Q90" s="122" t="s">
        <v>1207</v>
      </c>
      <c r="R90" s="122" t="s">
        <v>303</v>
      </c>
      <c r="S90" s="122" t="s">
        <v>305</v>
      </c>
      <c r="T90" s="128">
        <v>45382</v>
      </c>
      <c r="U90" s="125">
        <v>236</v>
      </c>
      <c r="V90" s="125">
        <v>0</v>
      </c>
      <c r="W90" s="123">
        <v>120000</v>
      </c>
      <c r="X90" s="123">
        <v>11.583500000000001</v>
      </c>
      <c r="Y90" s="123">
        <v>3.681</v>
      </c>
      <c r="Z90" s="123">
        <v>51.166640000000001</v>
      </c>
      <c r="AA90" s="124">
        <v>2.6925020490000001E-3</v>
      </c>
      <c r="AB90" s="124">
        <v>8.9864500155785598E-6</v>
      </c>
    </row>
    <row r="91" spans="1:28" ht="15" thickBot="1" x14ac:dyDescent="0.25">
      <c r="A91" s="120">
        <v>8700</v>
      </c>
      <c r="B91" s="120">
        <v>12536</v>
      </c>
      <c r="C91" s="121" t="s">
        <v>2566</v>
      </c>
      <c r="D91" s="121" t="s">
        <v>3462</v>
      </c>
      <c r="E91" s="122" t="s">
        <v>430</v>
      </c>
      <c r="F91" s="122" t="s">
        <v>3001</v>
      </c>
      <c r="G91" s="122">
        <v>11018755</v>
      </c>
      <c r="H91" s="122" t="s">
        <v>78</v>
      </c>
      <c r="I91" s="122" t="s">
        <v>61</v>
      </c>
      <c r="J91" s="122" t="s">
        <v>204</v>
      </c>
      <c r="K91" s="122" t="s">
        <v>975</v>
      </c>
      <c r="L91" s="122" t="s">
        <v>3002</v>
      </c>
      <c r="M91" s="122" t="s">
        <v>903</v>
      </c>
      <c r="N91" s="127">
        <v>45473</v>
      </c>
      <c r="O91" s="122" t="s">
        <v>62</v>
      </c>
      <c r="P91" s="127">
        <v>44195</v>
      </c>
      <c r="Q91" s="122" t="s">
        <v>1207</v>
      </c>
      <c r="R91" s="122" t="s">
        <v>303</v>
      </c>
      <c r="S91" s="122" t="s">
        <v>305</v>
      </c>
      <c r="T91" s="128">
        <v>45382</v>
      </c>
      <c r="U91" s="125">
        <v>1150</v>
      </c>
      <c r="V91" s="125">
        <v>0</v>
      </c>
      <c r="W91" s="123">
        <v>4</v>
      </c>
      <c r="X91" s="123">
        <v>0.80330000000000001</v>
      </c>
      <c r="Y91" s="123">
        <v>3.681</v>
      </c>
      <c r="Z91" s="123">
        <v>1.2E-4</v>
      </c>
      <c r="AA91" s="124">
        <v>6.3146660779714003E-9</v>
      </c>
      <c r="AB91" s="124">
        <v>2.1075724375675801E-11</v>
      </c>
    </row>
    <row r="92" spans="1:28" ht="15" thickBot="1" x14ac:dyDescent="0.25">
      <c r="A92" s="120">
        <v>8700</v>
      </c>
      <c r="B92" s="120">
        <v>12536</v>
      </c>
      <c r="C92" s="122" t="s">
        <v>3460</v>
      </c>
      <c r="D92" s="122" t="s">
        <v>3461</v>
      </c>
      <c r="E92" s="122" t="s">
        <v>430</v>
      </c>
      <c r="F92" s="122" t="s">
        <v>3003</v>
      </c>
      <c r="G92" s="122">
        <v>11018863</v>
      </c>
      <c r="H92" s="122" t="s">
        <v>78</v>
      </c>
      <c r="I92" s="122" t="s">
        <v>61</v>
      </c>
      <c r="J92" s="122" t="s">
        <v>314</v>
      </c>
      <c r="K92" s="122" t="s">
        <v>975</v>
      </c>
      <c r="L92" s="122" t="s">
        <v>3004</v>
      </c>
      <c r="M92" s="122" t="s">
        <v>910</v>
      </c>
      <c r="N92" s="127">
        <v>46078</v>
      </c>
      <c r="O92" s="122" t="s">
        <v>62</v>
      </c>
      <c r="P92" s="127">
        <v>43893</v>
      </c>
      <c r="Q92" s="122" t="s">
        <v>1207</v>
      </c>
      <c r="R92" s="122" t="s">
        <v>303</v>
      </c>
      <c r="S92" s="122" t="s">
        <v>305</v>
      </c>
      <c r="T92" s="128">
        <v>45382</v>
      </c>
      <c r="U92" s="125">
        <v>707</v>
      </c>
      <c r="V92" s="125">
        <v>1</v>
      </c>
      <c r="W92" s="123">
        <v>1631.93</v>
      </c>
      <c r="X92" s="123">
        <v>171.92240000000001</v>
      </c>
      <c r="Y92" s="123">
        <v>3.681</v>
      </c>
      <c r="Z92" s="123">
        <v>10.32761</v>
      </c>
      <c r="AA92" s="124">
        <v>5.4346173699999995E-4</v>
      </c>
      <c r="AB92" s="124">
        <v>1.8138488484956101E-6</v>
      </c>
    </row>
    <row r="93" spans="1:28" ht="15" thickBot="1" x14ac:dyDescent="0.25">
      <c r="A93" s="120">
        <v>8700</v>
      </c>
      <c r="B93" s="120">
        <v>12536</v>
      </c>
      <c r="C93" s="122" t="s">
        <v>3460</v>
      </c>
      <c r="D93" s="122" t="s">
        <v>3461</v>
      </c>
      <c r="E93" s="122" t="s">
        <v>430</v>
      </c>
      <c r="F93" s="122" t="s">
        <v>3005</v>
      </c>
      <c r="G93" s="122">
        <v>11018864</v>
      </c>
      <c r="H93" s="122" t="s">
        <v>78</v>
      </c>
      <c r="I93" s="122" t="s">
        <v>61</v>
      </c>
      <c r="J93" s="122" t="s">
        <v>314</v>
      </c>
      <c r="K93" s="122" t="s">
        <v>975</v>
      </c>
      <c r="L93" s="122" t="s">
        <v>3004</v>
      </c>
      <c r="M93" s="122" t="s">
        <v>910</v>
      </c>
      <c r="N93" s="127">
        <v>46078</v>
      </c>
      <c r="O93" s="122" t="s">
        <v>62</v>
      </c>
      <c r="P93" s="127">
        <v>43893</v>
      </c>
      <c r="Q93" s="122" t="s">
        <v>1207</v>
      </c>
      <c r="R93" s="122" t="s">
        <v>303</v>
      </c>
      <c r="S93" s="122" t="s">
        <v>305</v>
      </c>
      <c r="T93" s="128">
        <v>45382</v>
      </c>
      <c r="U93" s="125">
        <v>1060</v>
      </c>
      <c r="V93" s="125">
        <v>1</v>
      </c>
      <c r="W93" s="123">
        <v>815.97</v>
      </c>
      <c r="X93" s="123">
        <v>170.9169</v>
      </c>
      <c r="Y93" s="123">
        <v>3.681</v>
      </c>
      <c r="Z93" s="123">
        <v>5.1336399999999998</v>
      </c>
      <c r="AA93" s="124">
        <v>2.7014351900000002E-4</v>
      </c>
      <c r="AB93" s="124">
        <v>9.0162651403286796E-7</v>
      </c>
    </row>
    <row r="94" spans="1:28" ht="15" thickBot="1" x14ac:dyDescent="0.25">
      <c r="A94" s="120">
        <v>8700</v>
      </c>
      <c r="B94" s="120">
        <v>12536</v>
      </c>
      <c r="C94" s="121" t="s">
        <v>3458</v>
      </c>
      <c r="D94" s="121" t="s">
        <v>3459</v>
      </c>
      <c r="E94" s="122" t="s">
        <v>430</v>
      </c>
      <c r="F94" s="122" t="s">
        <v>3006</v>
      </c>
      <c r="G94" s="122">
        <v>11018924</v>
      </c>
      <c r="H94" s="122" t="s">
        <v>78</v>
      </c>
      <c r="I94" s="122" t="s">
        <v>61</v>
      </c>
      <c r="J94" s="122" t="s">
        <v>314</v>
      </c>
      <c r="K94" s="122" t="s">
        <v>975</v>
      </c>
      <c r="L94" s="122" t="s">
        <v>3007</v>
      </c>
      <c r="M94" s="122" t="s">
        <v>910</v>
      </c>
      <c r="N94" s="127">
        <v>46112</v>
      </c>
      <c r="O94" s="122" t="s">
        <v>62</v>
      </c>
      <c r="P94" s="127">
        <v>44287</v>
      </c>
      <c r="Q94" s="122" t="s">
        <v>1207</v>
      </c>
      <c r="R94" s="122" t="s">
        <v>303</v>
      </c>
      <c r="S94" s="122" t="s">
        <v>305</v>
      </c>
      <c r="T94" s="128">
        <v>45382</v>
      </c>
      <c r="U94" s="125">
        <v>1035</v>
      </c>
      <c r="V94" s="125">
        <v>0</v>
      </c>
      <c r="W94" s="123">
        <v>64321</v>
      </c>
      <c r="X94" s="123">
        <v>609.47919999999999</v>
      </c>
      <c r="Y94" s="123">
        <v>3.681</v>
      </c>
      <c r="Z94" s="123">
        <v>1443.03709</v>
      </c>
      <c r="AA94" s="124">
        <v>7.5935811345000007E-2</v>
      </c>
      <c r="AB94" s="124">
        <v>2.5344209899999997E-4</v>
      </c>
    </row>
    <row r="95" spans="1:28" ht="15" thickBot="1" x14ac:dyDescent="0.25">
      <c r="A95" s="120">
        <v>8700</v>
      </c>
      <c r="B95" s="120">
        <v>12536</v>
      </c>
      <c r="C95" s="121" t="s">
        <v>3463</v>
      </c>
      <c r="D95" s="121" t="s">
        <v>3464</v>
      </c>
      <c r="E95" s="122" t="s">
        <v>430</v>
      </c>
      <c r="F95" s="122" t="s">
        <v>3008</v>
      </c>
      <c r="G95" s="122">
        <v>11019032</v>
      </c>
      <c r="H95" s="122" t="s">
        <v>78</v>
      </c>
      <c r="I95" s="122" t="s">
        <v>61</v>
      </c>
      <c r="J95" s="122" t="s">
        <v>314</v>
      </c>
      <c r="K95" s="122" t="s">
        <v>975</v>
      </c>
      <c r="L95" s="122" t="s">
        <v>3009</v>
      </c>
      <c r="M95" s="122" t="s">
        <v>910</v>
      </c>
      <c r="N95" s="127">
        <v>45607</v>
      </c>
      <c r="O95" s="122" t="s">
        <v>62</v>
      </c>
      <c r="P95" s="127">
        <v>45277</v>
      </c>
      <c r="Q95" s="122" t="s">
        <v>1207</v>
      </c>
      <c r="R95" s="122" t="s">
        <v>303</v>
      </c>
      <c r="S95" s="122" t="s">
        <v>305</v>
      </c>
      <c r="T95" s="128">
        <v>45382</v>
      </c>
      <c r="U95" s="125">
        <v>40</v>
      </c>
      <c r="V95" s="125">
        <v>0</v>
      </c>
      <c r="W95" s="123">
        <v>1575000</v>
      </c>
      <c r="X95" s="123">
        <v>2.9662999999999999</v>
      </c>
      <c r="Y95" s="123">
        <v>3.681</v>
      </c>
      <c r="Z95" s="123">
        <v>171.97346999999999</v>
      </c>
      <c r="AA95" s="124">
        <v>9.0496253110000004E-3</v>
      </c>
      <c r="AB95" s="124">
        <v>3.0203878780404499E-5</v>
      </c>
    </row>
    <row r="96" spans="1:28" ht="15" thickBot="1" x14ac:dyDescent="0.25">
      <c r="A96" s="120">
        <v>8700</v>
      </c>
      <c r="B96" s="120">
        <v>12536</v>
      </c>
      <c r="C96" s="122" t="s">
        <v>2829</v>
      </c>
      <c r="D96" s="122">
        <v>515374742</v>
      </c>
      <c r="E96" s="122" t="s">
        <v>429</v>
      </c>
      <c r="F96" s="122" t="s">
        <v>3010</v>
      </c>
      <c r="G96" s="122">
        <v>11019450</v>
      </c>
      <c r="H96" s="122" t="s">
        <v>78</v>
      </c>
      <c r="I96" s="122" t="s">
        <v>61</v>
      </c>
      <c r="J96" s="122" t="s">
        <v>314</v>
      </c>
      <c r="K96" s="122" t="s">
        <v>975</v>
      </c>
      <c r="L96" s="121"/>
      <c r="M96" s="122" t="s">
        <v>130</v>
      </c>
      <c r="N96" s="127"/>
      <c r="O96" s="122" t="s">
        <v>62</v>
      </c>
      <c r="P96" s="127">
        <v>44616</v>
      </c>
      <c r="Q96" s="122" t="s">
        <v>1207</v>
      </c>
      <c r="R96" s="122" t="s">
        <v>303</v>
      </c>
      <c r="S96" s="122" t="s">
        <v>305</v>
      </c>
      <c r="T96" s="128">
        <v>45382</v>
      </c>
      <c r="U96" s="125"/>
      <c r="V96" s="125"/>
      <c r="W96" s="123">
        <v>114000</v>
      </c>
      <c r="X96" s="123">
        <v>100</v>
      </c>
      <c r="Y96" s="123">
        <v>3.681</v>
      </c>
      <c r="Z96" s="123">
        <v>419.63400000000001</v>
      </c>
      <c r="AA96" s="124">
        <v>2.2082071541E-2</v>
      </c>
      <c r="AB96" s="124">
        <v>7.3700754355519405E-5</v>
      </c>
    </row>
    <row r="97" spans="1:28" ht="15" thickBot="1" x14ac:dyDescent="0.25">
      <c r="A97" s="120">
        <v>8700</v>
      </c>
      <c r="B97" s="120">
        <v>12536</v>
      </c>
      <c r="C97" s="122" t="s">
        <v>3442</v>
      </c>
      <c r="D97" s="122" t="s">
        <v>3443</v>
      </c>
      <c r="E97" s="122" t="s">
        <v>432</v>
      </c>
      <c r="F97" s="122" t="s">
        <v>3012</v>
      </c>
      <c r="G97" s="122">
        <v>11019990</v>
      </c>
      <c r="H97" s="122" t="s">
        <v>78</v>
      </c>
      <c r="I97" s="122" t="s">
        <v>61</v>
      </c>
      <c r="J97" s="122" t="s">
        <v>314</v>
      </c>
      <c r="K97" s="122" t="s">
        <v>975</v>
      </c>
      <c r="L97" s="121"/>
      <c r="M97" s="122" t="s">
        <v>910</v>
      </c>
      <c r="N97" s="127"/>
      <c r="O97" s="122" t="s">
        <v>62</v>
      </c>
      <c r="P97" s="127">
        <v>44923</v>
      </c>
      <c r="Q97" s="122" t="s">
        <v>1207</v>
      </c>
      <c r="R97" s="122" t="s">
        <v>303</v>
      </c>
      <c r="S97" s="122" t="s">
        <v>305</v>
      </c>
      <c r="T97" s="128">
        <v>45382</v>
      </c>
      <c r="U97" s="125"/>
      <c r="V97" s="125"/>
      <c r="W97" s="123">
        <v>1440087.84</v>
      </c>
      <c r="X97" s="123">
        <v>166.65649999999999</v>
      </c>
      <c r="Y97" s="123">
        <v>3.681</v>
      </c>
      <c r="Z97" s="123">
        <v>8834.3999700000004</v>
      </c>
      <c r="AA97" s="124">
        <v>0.46488571508100002</v>
      </c>
      <c r="AB97" s="124">
        <v>1.5515948230000001E-3</v>
      </c>
    </row>
    <row r="98" spans="1:28" ht="15" thickBot="1" x14ac:dyDescent="0.25">
      <c r="A98" s="120">
        <v>8700</v>
      </c>
      <c r="B98" s="120">
        <v>12956</v>
      </c>
      <c r="C98" s="122" t="s">
        <v>1556</v>
      </c>
      <c r="D98" s="122">
        <v>515434074</v>
      </c>
      <c r="E98" s="122" t="s">
        <v>429</v>
      </c>
      <c r="F98" s="122" t="s">
        <v>2990</v>
      </c>
      <c r="G98" s="122">
        <v>11018970</v>
      </c>
      <c r="H98" s="122" t="s">
        <v>78</v>
      </c>
      <c r="I98" s="122" t="s">
        <v>53</v>
      </c>
      <c r="J98" s="122" t="s">
        <v>53</v>
      </c>
      <c r="K98" s="122" t="s">
        <v>975</v>
      </c>
      <c r="L98" s="122" t="s">
        <v>2423</v>
      </c>
      <c r="M98" s="122" t="s">
        <v>917</v>
      </c>
      <c r="N98" s="127">
        <v>45585</v>
      </c>
      <c r="O98" s="122" t="s">
        <v>62</v>
      </c>
      <c r="P98" s="127">
        <v>44307</v>
      </c>
      <c r="Q98" s="122" t="s">
        <v>1206</v>
      </c>
      <c r="R98" s="122" t="s">
        <v>303</v>
      </c>
      <c r="S98" s="122" t="s">
        <v>305</v>
      </c>
      <c r="T98" s="128">
        <v>45382</v>
      </c>
      <c r="U98" s="125">
        <v>750</v>
      </c>
      <c r="V98" s="125">
        <v>0</v>
      </c>
      <c r="W98" s="123">
        <v>26666.67</v>
      </c>
      <c r="X98" s="123">
        <v>3.6568000000000001</v>
      </c>
      <c r="Y98" s="123">
        <v>1</v>
      </c>
      <c r="Z98" s="123">
        <v>0.97514999999999996</v>
      </c>
      <c r="AA98" s="124">
        <v>1.1194733939999999E-3</v>
      </c>
      <c r="AB98" s="124">
        <v>7.6743739904859299E-7</v>
      </c>
    </row>
    <row r="99" spans="1:28" ht="15" thickBot="1" x14ac:dyDescent="0.25">
      <c r="A99" s="120">
        <v>8700</v>
      </c>
      <c r="B99" s="120">
        <v>12956</v>
      </c>
      <c r="C99" s="122" t="s">
        <v>1777</v>
      </c>
      <c r="D99" s="122">
        <v>520038274</v>
      </c>
      <c r="E99" s="122" t="s">
        <v>429</v>
      </c>
      <c r="F99" s="122" t="s">
        <v>2991</v>
      </c>
      <c r="G99" s="122">
        <v>11019260</v>
      </c>
      <c r="H99" s="122" t="s">
        <v>78</v>
      </c>
      <c r="I99" s="122" t="s">
        <v>53</v>
      </c>
      <c r="J99" s="122" t="s">
        <v>53</v>
      </c>
      <c r="K99" s="122" t="s">
        <v>975</v>
      </c>
      <c r="L99" s="122" t="s">
        <v>2331</v>
      </c>
      <c r="M99" s="122" t="s">
        <v>140</v>
      </c>
      <c r="N99" s="127">
        <v>45564</v>
      </c>
      <c r="O99" s="122" t="s">
        <v>62</v>
      </c>
      <c r="P99" s="127">
        <v>44468</v>
      </c>
      <c r="Q99" s="122" t="s">
        <v>1206</v>
      </c>
      <c r="R99" s="122" t="s">
        <v>303</v>
      </c>
      <c r="S99" s="122" t="s">
        <v>305</v>
      </c>
      <c r="T99" s="128">
        <v>45382</v>
      </c>
      <c r="U99" s="125">
        <v>425</v>
      </c>
      <c r="V99" s="125">
        <v>0</v>
      </c>
      <c r="W99" s="123">
        <v>10164</v>
      </c>
      <c r="X99" s="123">
        <v>1133.1654000000001</v>
      </c>
      <c r="Y99" s="123">
        <v>1</v>
      </c>
      <c r="Z99" s="123">
        <v>115.17493</v>
      </c>
      <c r="AA99" s="124">
        <v>0.132220960709</v>
      </c>
      <c r="AB99" s="124">
        <v>9.06420024763409E-5</v>
      </c>
    </row>
    <row r="100" spans="1:28" ht="15" thickBot="1" x14ac:dyDescent="0.25">
      <c r="A100" s="120">
        <v>8700</v>
      </c>
      <c r="B100" s="120">
        <v>12956</v>
      </c>
      <c r="C100" s="122" t="s">
        <v>1863</v>
      </c>
      <c r="D100" s="122">
        <v>520039660</v>
      </c>
      <c r="E100" s="122" t="s">
        <v>429</v>
      </c>
      <c r="F100" s="122" t="s">
        <v>3013</v>
      </c>
      <c r="G100" s="122">
        <v>11019574</v>
      </c>
      <c r="H100" s="122" t="s">
        <v>78</v>
      </c>
      <c r="I100" s="122" t="s">
        <v>53</v>
      </c>
      <c r="J100" s="122" t="s">
        <v>53</v>
      </c>
      <c r="K100" s="122" t="s">
        <v>975</v>
      </c>
      <c r="L100" s="122" t="s">
        <v>2342</v>
      </c>
      <c r="M100" s="122" t="s">
        <v>140</v>
      </c>
      <c r="N100" s="127">
        <v>45704</v>
      </c>
      <c r="O100" s="122" t="s">
        <v>62</v>
      </c>
      <c r="P100" s="127">
        <v>44609</v>
      </c>
      <c r="Q100" s="122" t="s">
        <v>1206</v>
      </c>
      <c r="R100" s="122" t="s">
        <v>303</v>
      </c>
      <c r="S100" s="122" t="s">
        <v>305</v>
      </c>
      <c r="T100" s="128">
        <v>45382</v>
      </c>
      <c r="U100" s="125">
        <v>270</v>
      </c>
      <c r="V100" s="125">
        <v>0</v>
      </c>
      <c r="W100" s="123">
        <v>20000</v>
      </c>
      <c r="X100" s="123">
        <v>5.2336</v>
      </c>
      <c r="Y100" s="123">
        <v>1</v>
      </c>
      <c r="Z100" s="123">
        <v>1.0467200000000001</v>
      </c>
      <c r="AA100" s="124">
        <v>1.201635842E-3</v>
      </c>
      <c r="AB100" s="124">
        <v>8.2376257430358797E-7</v>
      </c>
    </row>
    <row r="101" spans="1:28" ht="15" thickBot="1" x14ac:dyDescent="0.25">
      <c r="A101" s="120">
        <v>8700</v>
      </c>
      <c r="B101" s="120">
        <v>12956</v>
      </c>
      <c r="C101" s="122" t="s">
        <v>2478</v>
      </c>
      <c r="D101" s="122">
        <v>516286887</v>
      </c>
      <c r="E101" s="122" t="s">
        <v>429</v>
      </c>
      <c r="F101" s="122" t="s">
        <v>2992</v>
      </c>
      <c r="G101" s="122">
        <v>11019688</v>
      </c>
      <c r="H101" s="122" t="s">
        <v>78</v>
      </c>
      <c r="I101" s="122" t="s">
        <v>53</v>
      </c>
      <c r="J101" s="122" t="s">
        <v>53</v>
      </c>
      <c r="K101" s="122" t="s">
        <v>975</v>
      </c>
      <c r="L101" s="122" t="s">
        <v>2479</v>
      </c>
      <c r="M101" s="122" t="s">
        <v>258</v>
      </c>
      <c r="N101" s="127">
        <v>46180</v>
      </c>
      <c r="O101" s="122" t="s">
        <v>62</v>
      </c>
      <c r="P101" s="127">
        <v>44719</v>
      </c>
      <c r="Q101" s="122" t="s">
        <v>1206</v>
      </c>
      <c r="R101" s="122" t="s">
        <v>303</v>
      </c>
      <c r="S101" s="122" t="s">
        <v>305</v>
      </c>
      <c r="T101" s="128">
        <v>45382</v>
      </c>
      <c r="U101" s="125">
        <v>58</v>
      </c>
      <c r="V101" s="125">
        <v>0</v>
      </c>
      <c r="W101" s="123">
        <v>871.14</v>
      </c>
      <c r="X101" s="123">
        <v>46.807200000000002</v>
      </c>
      <c r="Y101" s="123">
        <v>1</v>
      </c>
      <c r="Z101" s="123">
        <v>0.40776000000000001</v>
      </c>
      <c r="AA101" s="124">
        <v>4.68108979E-4</v>
      </c>
      <c r="AB101" s="124">
        <v>3.20904757048715E-7</v>
      </c>
    </row>
    <row r="102" spans="1:28" ht="15" thickBot="1" x14ac:dyDescent="0.25">
      <c r="A102" s="120">
        <v>8700</v>
      </c>
      <c r="B102" s="120">
        <v>12956</v>
      </c>
      <c r="C102" s="122" t="s">
        <v>2421</v>
      </c>
      <c r="D102" s="122">
        <v>515158665</v>
      </c>
      <c r="E102" s="122" t="s">
        <v>429</v>
      </c>
      <c r="F102" s="122" t="s">
        <v>2993</v>
      </c>
      <c r="G102" s="122">
        <v>11019693</v>
      </c>
      <c r="H102" s="122" t="s">
        <v>78</v>
      </c>
      <c r="I102" s="122" t="s">
        <v>53</v>
      </c>
      <c r="J102" s="122" t="s">
        <v>53</v>
      </c>
      <c r="K102" s="122" t="s">
        <v>975</v>
      </c>
      <c r="L102" s="122" t="s">
        <v>2422</v>
      </c>
      <c r="M102" s="122" t="s">
        <v>258</v>
      </c>
      <c r="N102" s="127">
        <v>45831</v>
      </c>
      <c r="O102" s="122" t="s">
        <v>62</v>
      </c>
      <c r="P102" s="127">
        <v>44735</v>
      </c>
      <c r="Q102" s="122" t="s">
        <v>1206</v>
      </c>
      <c r="R102" s="122" t="s">
        <v>303</v>
      </c>
      <c r="S102" s="122" t="s">
        <v>305</v>
      </c>
      <c r="T102" s="128">
        <v>45382</v>
      </c>
      <c r="U102" s="125">
        <v>2250</v>
      </c>
      <c r="V102" s="125">
        <v>0</v>
      </c>
      <c r="W102" s="123">
        <v>2000</v>
      </c>
      <c r="X102" s="123">
        <v>6.1265000000000001</v>
      </c>
      <c r="Y102" s="123">
        <v>1</v>
      </c>
      <c r="Z102" s="123">
        <v>0.12253</v>
      </c>
      <c r="AA102" s="124">
        <v>1.4066459000000001E-4</v>
      </c>
      <c r="AB102" s="124">
        <v>9.6430399944033402E-8</v>
      </c>
    </row>
    <row r="103" spans="1:28" ht="15" thickBot="1" x14ac:dyDescent="0.25">
      <c r="A103" s="120">
        <v>8700</v>
      </c>
      <c r="B103" s="120">
        <v>12956</v>
      </c>
      <c r="C103" s="122" t="s">
        <v>1602</v>
      </c>
      <c r="D103" s="122">
        <v>514599943</v>
      </c>
      <c r="E103" s="122" t="s">
        <v>429</v>
      </c>
      <c r="F103" s="122" t="s">
        <v>3014</v>
      </c>
      <c r="G103" s="122">
        <v>11019907</v>
      </c>
      <c r="H103" s="122" t="s">
        <v>78</v>
      </c>
      <c r="I103" s="122" t="s">
        <v>53</v>
      </c>
      <c r="J103" s="122" t="s">
        <v>53</v>
      </c>
      <c r="K103" s="122" t="s">
        <v>975</v>
      </c>
      <c r="L103" s="122" t="s">
        <v>2444</v>
      </c>
      <c r="M103" s="122" t="s">
        <v>647</v>
      </c>
      <c r="N103" s="127">
        <v>45729</v>
      </c>
      <c r="O103" s="122" t="s">
        <v>62</v>
      </c>
      <c r="P103" s="127">
        <v>44817</v>
      </c>
      <c r="Q103" s="122" t="s">
        <v>1206</v>
      </c>
      <c r="R103" s="122" t="s">
        <v>303</v>
      </c>
      <c r="S103" s="122" t="s">
        <v>305</v>
      </c>
      <c r="T103" s="128">
        <v>45382</v>
      </c>
      <c r="U103" s="125">
        <v>10810</v>
      </c>
      <c r="V103" s="125">
        <v>0</v>
      </c>
      <c r="W103" s="123">
        <v>3500</v>
      </c>
      <c r="X103" s="123">
        <v>802.50329999999997</v>
      </c>
      <c r="Y103" s="123">
        <v>1</v>
      </c>
      <c r="Z103" s="123">
        <v>28.087620000000001</v>
      </c>
      <c r="AA103" s="124">
        <v>3.2244622161999997E-2</v>
      </c>
      <c r="AB103" s="124">
        <v>2.2104794173476101E-5</v>
      </c>
    </row>
    <row r="104" spans="1:28" ht="15" thickBot="1" x14ac:dyDescent="0.25">
      <c r="A104" s="120">
        <v>8700</v>
      </c>
      <c r="B104" s="120">
        <v>12956</v>
      </c>
      <c r="C104" s="122" t="s">
        <v>3018</v>
      </c>
      <c r="D104" s="122">
        <v>520043928</v>
      </c>
      <c r="E104" s="122" t="s">
        <v>429</v>
      </c>
      <c r="F104" s="122" t="s">
        <v>3019</v>
      </c>
      <c r="G104" s="122">
        <v>11019912</v>
      </c>
      <c r="H104" s="122" t="s">
        <v>78</v>
      </c>
      <c r="I104" s="122" t="s">
        <v>53</v>
      </c>
      <c r="J104" s="122" t="s">
        <v>53</v>
      </c>
      <c r="K104" s="122" t="s">
        <v>975</v>
      </c>
      <c r="L104" s="122" t="s">
        <v>3020</v>
      </c>
      <c r="M104" s="122" t="s">
        <v>255</v>
      </c>
      <c r="N104" s="127">
        <v>45545</v>
      </c>
      <c r="O104" s="122" t="s">
        <v>62</v>
      </c>
      <c r="P104" s="127">
        <v>44824</v>
      </c>
      <c r="Q104" s="122" t="s">
        <v>1206</v>
      </c>
      <c r="R104" s="122" t="s">
        <v>303</v>
      </c>
      <c r="S104" s="122" t="s">
        <v>305</v>
      </c>
      <c r="T104" s="128">
        <v>45382</v>
      </c>
      <c r="U104" s="125">
        <v>4700</v>
      </c>
      <c r="V104" s="125">
        <v>0</v>
      </c>
      <c r="W104" s="123">
        <v>3500</v>
      </c>
      <c r="X104" s="123">
        <v>7.0000000000000001E-3</v>
      </c>
      <c r="Y104" s="123">
        <v>1</v>
      </c>
      <c r="Z104" s="123">
        <v>2.4000000000000001E-4</v>
      </c>
      <c r="AA104" s="124">
        <v>2.7552029395811203E-7</v>
      </c>
      <c r="AB104" s="124">
        <v>1.88878609210544E-10</v>
      </c>
    </row>
    <row r="105" spans="1:28" ht="15" thickBot="1" x14ac:dyDescent="0.25">
      <c r="A105" s="120">
        <v>8700</v>
      </c>
      <c r="B105" s="120">
        <v>12956</v>
      </c>
      <c r="C105" s="122" t="s">
        <v>1861</v>
      </c>
      <c r="D105" s="122">
        <v>520039314</v>
      </c>
      <c r="E105" s="122" t="s">
        <v>429</v>
      </c>
      <c r="F105" s="122" t="s">
        <v>2996</v>
      </c>
      <c r="G105" s="122">
        <v>11020030</v>
      </c>
      <c r="H105" s="122" t="s">
        <v>78</v>
      </c>
      <c r="I105" s="122" t="s">
        <v>53</v>
      </c>
      <c r="J105" s="122" t="s">
        <v>53</v>
      </c>
      <c r="K105" s="122" t="s">
        <v>975</v>
      </c>
      <c r="L105" s="122" t="s">
        <v>2391</v>
      </c>
      <c r="M105" s="122" t="s">
        <v>649</v>
      </c>
      <c r="N105" s="127">
        <v>46273</v>
      </c>
      <c r="O105" s="122" t="s">
        <v>62</v>
      </c>
      <c r="P105" s="127">
        <v>44812</v>
      </c>
      <c r="Q105" s="122" t="s">
        <v>1206</v>
      </c>
      <c r="R105" s="122" t="s">
        <v>303</v>
      </c>
      <c r="S105" s="122" t="s">
        <v>305</v>
      </c>
      <c r="T105" s="128">
        <v>45382</v>
      </c>
      <c r="U105" s="125">
        <v>320</v>
      </c>
      <c r="V105" s="125">
        <v>0</v>
      </c>
      <c r="W105" s="123">
        <v>13335</v>
      </c>
      <c r="X105" s="123">
        <v>41.815399999999997</v>
      </c>
      <c r="Y105" s="123">
        <v>1</v>
      </c>
      <c r="Z105" s="123">
        <v>5.5760800000000001</v>
      </c>
      <c r="AA105" s="124">
        <v>6.401346669E-3</v>
      </c>
      <c r="AB105" s="124">
        <v>4.38834264686139E-6</v>
      </c>
    </row>
    <row r="106" spans="1:28" ht="15" thickBot="1" x14ac:dyDescent="0.25">
      <c r="A106" s="120">
        <v>8700</v>
      </c>
      <c r="B106" s="120">
        <v>12956</v>
      </c>
      <c r="C106" s="122" t="s">
        <v>1710</v>
      </c>
      <c r="D106" s="122">
        <v>520034257</v>
      </c>
      <c r="E106" s="122" t="s">
        <v>429</v>
      </c>
      <c r="F106" s="122" t="s">
        <v>2997</v>
      </c>
      <c r="G106" s="122">
        <v>11020404</v>
      </c>
      <c r="H106" s="122" t="s">
        <v>78</v>
      </c>
      <c r="I106" s="122" t="s">
        <v>53</v>
      </c>
      <c r="J106" s="122" t="s">
        <v>53</v>
      </c>
      <c r="K106" s="122" t="s">
        <v>975</v>
      </c>
      <c r="L106" s="122" t="s">
        <v>2315</v>
      </c>
      <c r="M106" s="122" t="s">
        <v>708</v>
      </c>
      <c r="N106" s="127">
        <v>46108</v>
      </c>
      <c r="O106" s="122" t="s">
        <v>62</v>
      </c>
      <c r="P106" s="127">
        <v>45103</v>
      </c>
      <c r="Q106" s="122" t="s">
        <v>1206</v>
      </c>
      <c r="R106" s="122" t="s">
        <v>303</v>
      </c>
      <c r="S106" s="122" t="s">
        <v>305</v>
      </c>
      <c r="T106" s="128">
        <v>45382</v>
      </c>
      <c r="U106" s="125">
        <v>357.5</v>
      </c>
      <c r="V106" s="125">
        <v>0</v>
      </c>
      <c r="W106" s="123">
        <v>60000</v>
      </c>
      <c r="X106" s="123">
        <v>108.78360000000001</v>
      </c>
      <c r="Y106" s="123">
        <v>1</v>
      </c>
      <c r="Z106" s="123">
        <v>65.270160000000004</v>
      </c>
      <c r="AA106" s="124">
        <v>7.4930223623999995E-2</v>
      </c>
      <c r="AB106" s="124">
        <v>5.13672376822905E-5</v>
      </c>
    </row>
    <row r="107" spans="1:28" ht="15" thickBot="1" x14ac:dyDescent="0.25">
      <c r="A107" s="120">
        <v>8700</v>
      </c>
      <c r="B107" s="120">
        <v>12956</v>
      </c>
      <c r="C107" s="122" t="s">
        <v>1741</v>
      </c>
      <c r="D107" s="122">
        <v>510459928</v>
      </c>
      <c r="E107" s="122" t="s">
        <v>429</v>
      </c>
      <c r="F107" s="122" t="s">
        <v>2998</v>
      </c>
      <c r="G107" s="122">
        <v>11020432</v>
      </c>
      <c r="H107" s="122" t="s">
        <v>78</v>
      </c>
      <c r="I107" s="122" t="s">
        <v>53</v>
      </c>
      <c r="J107" s="122" t="s">
        <v>53</v>
      </c>
      <c r="K107" s="122" t="s">
        <v>975</v>
      </c>
      <c r="L107" s="122" t="s">
        <v>2503</v>
      </c>
      <c r="M107" s="122" t="s">
        <v>156</v>
      </c>
      <c r="N107" s="127">
        <v>45465</v>
      </c>
      <c r="O107" s="122" t="s">
        <v>62</v>
      </c>
      <c r="P107" s="127">
        <v>45287</v>
      </c>
      <c r="Q107" s="122" t="s">
        <v>1206</v>
      </c>
      <c r="R107" s="122" t="s">
        <v>303</v>
      </c>
      <c r="S107" s="122" t="s">
        <v>305</v>
      </c>
      <c r="T107" s="128">
        <v>45382</v>
      </c>
      <c r="U107" s="125">
        <v>300</v>
      </c>
      <c r="V107" s="125">
        <v>0</v>
      </c>
      <c r="W107" s="123">
        <v>200000</v>
      </c>
      <c r="X107" s="123">
        <v>14.5131</v>
      </c>
      <c r="Y107" s="123">
        <v>1</v>
      </c>
      <c r="Z107" s="123">
        <v>29.026199999999999</v>
      </c>
      <c r="AA107" s="124">
        <v>3.3322113152000003E-2</v>
      </c>
      <c r="AB107" s="124">
        <v>2.2843451194446301E-5</v>
      </c>
    </row>
    <row r="108" spans="1:28" ht="15" thickBot="1" x14ac:dyDescent="0.25">
      <c r="A108" s="120">
        <v>8700</v>
      </c>
      <c r="B108" s="120">
        <v>12956</v>
      </c>
      <c r="C108" s="122" t="s">
        <v>1602</v>
      </c>
      <c r="D108" s="122">
        <v>514599943</v>
      </c>
      <c r="E108" s="122" t="s">
        <v>429</v>
      </c>
      <c r="F108" s="122" t="s">
        <v>3015</v>
      </c>
      <c r="G108" s="122">
        <v>11020438</v>
      </c>
      <c r="H108" s="122" t="s">
        <v>78</v>
      </c>
      <c r="I108" s="122" t="s">
        <v>53</v>
      </c>
      <c r="J108" s="122" t="s">
        <v>53</v>
      </c>
      <c r="K108" s="122" t="s">
        <v>975</v>
      </c>
      <c r="L108" s="122" t="s">
        <v>2444</v>
      </c>
      <c r="M108" s="122" t="s">
        <v>647</v>
      </c>
      <c r="N108" s="127">
        <v>45659</v>
      </c>
      <c r="O108" s="122" t="s">
        <v>62</v>
      </c>
      <c r="P108" s="127">
        <v>45294</v>
      </c>
      <c r="Q108" s="122" t="s">
        <v>1206</v>
      </c>
      <c r="R108" s="122" t="s">
        <v>303</v>
      </c>
      <c r="S108" s="122" t="s">
        <v>305</v>
      </c>
      <c r="T108" s="128">
        <v>45382</v>
      </c>
      <c r="U108" s="125">
        <v>11200</v>
      </c>
      <c r="V108" s="125">
        <v>0</v>
      </c>
      <c r="W108" s="123">
        <v>1000</v>
      </c>
      <c r="X108" s="123">
        <v>551.91229999999996</v>
      </c>
      <c r="Y108" s="123">
        <v>1</v>
      </c>
      <c r="Z108" s="123">
        <v>5.51912</v>
      </c>
      <c r="AA108" s="124">
        <v>6.3359565190000003E-3</v>
      </c>
      <c r="AB108" s="124">
        <v>4.3435154569420804E-6</v>
      </c>
    </row>
    <row r="109" spans="1:28" ht="15" thickBot="1" x14ac:dyDescent="0.25">
      <c r="A109" s="120">
        <v>8700</v>
      </c>
      <c r="B109" s="120">
        <v>12956</v>
      </c>
      <c r="C109" s="121" t="s">
        <v>2566</v>
      </c>
      <c r="D109" s="121" t="s">
        <v>3462</v>
      </c>
      <c r="E109" s="122" t="s">
        <v>430</v>
      </c>
      <c r="F109" s="122" t="s">
        <v>3001</v>
      </c>
      <c r="G109" s="122">
        <v>11018755</v>
      </c>
      <c r="H109" s="122" t="s">
        <v>78</v>
      </c>
      <c r="I109" s="122" t="s">
        <v>61</v>
      </c>
      <c r="J109" s="122" t="s">
        <v>204</v>
      </c>
      <c r="K109" s="122" t="s">
        <v>975</v>
      </c>
      <c r="L109" s="122" t="s">
        <v>3002</v>
      </c>
      <c r="M109" s="122" t="s">
        <v>903</v>
      </c>
      <c r="N109" s="127">
        <v>45473</v>
      </c>
      <c r="O109" s="122" t="s">
        <v>62</v>
      </c>
      <c r="P109" s="127">
        <v>44195</v>
      </c>
      <c r="Q109" s="122" t="s">
        <v>1207</v>
      </c>
      <c r="R109" s="122" t="s">
        <v>303</v>
      </c>
      <c r="S109" s="122" t="s">
        <v>305</v>
      </c>
      <c r="T109" s="128">
        <v>45382</v>
      </c>
      <c r="U109" s="125">
        <v>1150</v>
      </c>
      <c r="V109" s="125">
        <v>0</v>
      </c>
      <c r="W109" s="123">
        <v>0.4</v>
      </c>
      <c r="X109" s="123">
        <v>0.80330000000000001</v>
      </c>
      <c r="Y109" s="123">
        <v>3.681</v>
      </c>
      <c r="Z109" s="123">
        <v>1.0000000000000001E-5</v>
      </c>
      <c r="AA109" s="124">
        <v>1.1480012248254699E-8</v>
      </c>
      <c r="AB109" s="124">
        <v>7.8699420504393507E-12</v>
      </c>
    </row>
    <row r="110" spans="1:28" ht="15" thickBot="1" x14ac:dyDescent="0.25">
      <c r="A110" s="120">
        <v>8700</v>
      </c>
      <c r="B110" s="120">
        <v>12956</v>
      </c>
      <c r="C110" s="121" t="s">
        <v>3458</v>
      </c>
      <c r="D110" s="121" t="s">
        <v>3459</v>
      </c>
      <c r="E110" s="122" t="s">
        <v>430</v>
      </c>
      <c r="F110" s="122" t="s">
        <v>3006</v>
      </c>
      <c r="G110" s="122">
        <v>11018924</v>
      </c>
      <c r="H110" s="122" t="s">
        <v>78</v>
      </c>
      <c r="I110" s="122" t="s">
        <v>61</v>
      </c>
      <c r="J110" s="122" t="s">
        <v>314</v>
      </c>
      <c r="K110" s="122" t="s">
        <v>975</v>
      </c>
      <c r="L110" s="122" t="s">
        <v>3007</v>
      </c>
      <c r="M110" s="122" t="s">
        <v>910</v>
      </c>
      <c r="N110" s="127">
        <v>46112</v>
      </c>
      <c r="O110" s="122" t="s">
        <v>62</v>
      </c>
      <c r="P110" s="127">
        <v>44287</v>
      </c>
      <c r="Q110" s="122" t="s">
        <v>1207</v>
      </c>
      <c r="R110" s="122" t="s">
        <v>303</v>
      </c>
      <c r="S110" s="122" t="s">
        <v>305</v>
      </c>
      <c r="T110" s="128">
        <v>45382</v>
      </c>
      <c r="U110" s="125">
        <v>1035</v>
      </c>
      <c r="V110" s="125">
        <v>0</v>
      </c>
      <c r="W110" s="123">
        <v>2222.2199999999998</v>
      </c>
      <c r="X110" s="123">
        <v>609.47919999999999</v>
      </c>
      <c r="Y110" s="123">
        <v>3.681</v>
      </c>
      <c r="Z110" s="123">
        <v>49.855350000000001</v>
      </c>
      <c r="AA110" s="124">
        <v>5.7234002864000003E-2</v>
      </c>
      <c r="AB110" s="124">
        <v>3.9235871540437102E-5</v>
      </c>
    </row>
    <row r="111" spans="1:28" ht="15" thickBot="1" x14ac:dyDescent="0.25">
      <c r="A111" s="120">
        <v>8700</v>
      </c>
      <c r="B111" s="120">
        <v>12956</v>
      </c>
      <c r="C111" s="121" t="s">
        <v>3463</v>
      </c>
      <c r="D111" s="121" t="s">
        <v>3464</v>
      </c>
      <c r="E111" s="122" t="s">
        <v>430</v>
      </c>
      <c r="F111" s="122" t="s">
        <v>3008</v>
      </c>
      <c r="G111" s="122">
        <v>11019032</v>
      </c>
      <c r="H111" s="122" t="s">
        <v>78</v>
      </c>
      <c r="I111" s="122" t="s">
        <v>61</v>
      </c>
      <c r="J111" s="122" t="s">
        <v>314</v>
      </c>
      <c r="K111" s="122" t="s">
        <v>975</v>
      </c>
      <c r="L111" s="122" t="s">
        <v>3009</v>
      </c>
      <c r="M111" s="122" t="s">
        <v>910</v>
      </c>
      <c r="N111" s="127">
        <v>45607</v>
      </c>
      <c r="O111" s="122" t="s">
        <v>62</v>
      </c>
      <c r="P111" s="127">
        <v>45277</v>
      </c>
      <c r="Q111" s="122" t="s">
        <v>1207</v>
      </c>
      <c r="R111" s="122" t="s">
        <v>303</v>
      </c>
      <c r="S111" s="122" t="s">
        <v>305</v>
      </c>
      <c r="T111" s="128">
        <v>45382</v>
      </c>
      <c r="U111" s="125">
        <v>40</v>
      </c>
      <c r="V111" s="125">
        <v>0</v>
      </c>
      <c r="W111" s="123">
        <v>62500</v>
      </c>
      <c r="X111" s="123">
        <v>2.9662999999999999</v>
      </c>
      <c r="Y111" s="123">
        <v>3.681</v>
      </c>
      <c r="Z111" s="123">
        <v>6.8243400000000003</v>
      </c>
      <c r="AA111" s="124">
        <v>7.8343506780000002E-3</v>
      </c>
      <c r="AB111" s="124">
        <v>5.3707160332495301E-6</v>
      </c>
    </row>
    <row r="112" spans="1:28" ht="15" thickBot="1" x14ac:dyDescent="0.25">
      <c r="A112" s="120">
        <v>8700</v>
      </c>
      <c r="B112" s="120">
        <v>12956</v>
      </c>
      <c r="C112" s="122" t="s">
        <v>2829</v>
      </c>
      <c r="D112" s="122">
        <v>515374742</v>
      </c>
      <c r="E112" s="122" t="s">
        <v>429</v>
      </c>
      <c r="F112" s="122" t="s">
        <v>3010</v>
      </c>
      <c r="G112" s="122">
        <v>11019450</v>
      </c>
      <c r="H112" s="122" t="s">
        <v>78</v>
      </c>
      <c r="I112" s="122" t="s">
        <v>61</v>
      </c>
      <c r="J112" s="122" t="s">
        <v>314</v>
      </c>
      <c r="K112" s="122" t="s">
        <v>975</v>
      </c>
      <c r="L112" s="121"/>
      <c r="M112" s="122" t="s">
        <v>130</v>
      </c>
      <c r="N112" s="127"/>
      <c r="O112" s="122" t="s">
        <v>62</v>
      </c>
      <c r="P112" s="127">
        <v>44616</v>
      </c>
      <c r="Q112" s="122" t="s">
        <v>1207</v>
      </c>
      <c r="R112" s="122" t="s">
        <v>303</v>
      </c>
      <c r="S112" s="122" t="s">
        <v>305</v>
      </c>
      <c r="T112" s="128">
        <v>45382</v>
      </c>
      <c r="U112" s="125"/>
      <c r="V112" s="125"/>
      <c r="W112" s="123">
        <v>3000</v>
      </c>
      <c r="X112" s="123">
        <v>100</v>
      </c>
      <c r="Y112" s="123">
        <v>3.681</v>
      </c>
      <c r="Z112" s="123">
        <v>11.042999999999999</v>
      </c>
      <c r="AA112" s="124">
        <v>1.2677377525E-2</v>
      </c>
      <c r="AB112" s="124">
        <v>8.6907770063001805E-6</v>
      </c>
    </row>
    <row r="113" spans="1:28" ht="15" thickBot="1" x14ac:dyDescent="0.25">
      <c r="A113" s="120">
        <v>8700</v>
      </c>
      <c r="B113" s="120">
        <v>12956</v>
      </c>
      <c r="C113" s="122" t="s">
        <v>3442</v>
      </c>
      <c r="D113" s="122" t="s">
        <v>3443</v>
      </c>
      <c r="E113" s="122" t="s">
        <v>432</v>
      </c>
      <c r="F113" s="122" t="s">
        <v>3012</v>
      </c>
      <c r="G113" s="122">
        <v>11019990</v>
      </c>
      <c r="H113" s="122" t="s">
        <v>78</v>
      </c>
      <c r="I113" s="122" t="s">
        <v>61</v>
      </c>
      <c r="J113" s="122" t="s">
        <v>314</v>
      </c>
      <c r="K113" s="122" t="s">
        <v>975</v>
      </c>
      <c r="L113" s="121"/>
      <c r="M113" s="122" t="s">
        <v>910</v>
      </c>
      <c r="N113" s="127"/>
      <c r="O113" s="122" t="s">
        <v>62</v>
      </c>
      <c r="P113" s="127">
        <v>44923</v>
      </c>
      <c r="Q113" s="122" t="s">
        <v>1207</v>
      </c>
      <c r="R113" s="122" t="s">
        <v>303</v>
      </c>
      <c r="S113" s="122" t="s">
        <v>305</v>
      </c>
      <c r="T113" s="128">
        <v>45382</v>
      </c>
      <c r="U113" s="125"/>
      <c r="V113" s="125"/>
      <c r="W113" s="123">
        <v>90005.49</v>
      </c>
      <c r="X113" s="123">
        <v>166.65649999999999</v>
      </c>
      <c r="Y113" s="123">
        <v>3.681</v>
      </c>
      <c r="Z113" s="123">
        <v>552.15</v>
      </c>
      <c r="AA113" s="124">
        <v>0.63386887628699995</v>
      </c>
      <c r="AB113" s="124">
        <v>4.3453885000000001E-4</v>
      </c>
    </row>
    <row r="114" spans="1:28" ht="15" thickBot="1" x14ac:dyDescent="0.25">
      <c r="A114" s="120">
        <v>8700</v>
      </c>
      <c r="B114" s="120">
        <v>14483</v>
      </c>
      <c r="C114" s="122" t="s">
        <v>1627</v>
      </c>
      <c r="D114" s="122">
        <v>516046307</v>
      </c>
      <c r="E114" s="122" t="s">
        <v>429</v>
      </c>
      <c r="F114" s="122" t="s">
        <v>2994</v>
      </c>
      <c r="G114" s="122">
        <v>11019938</v>
      </c>
      <c r="H114" s="122" t="s">
        <v>78</v>
      </c>
      <c r="I114" s="122" t="s">
        <v>53</v>
      </c>
      <c r="J114" s="122" t="s">
        <v>53</v>
      </c>
      <c r="K114" s="122" t="s">
        <v>975</v>
      </c>
      <c r="L114" s="122" t="s">
        <v>2447</v>
      </c>
      <c r="M114" s="122" t="s">
        <v>931</v>
      </c>
      <c r="N114" s="127">
        <v>46017</v>
      </c>
      <c r="O114" s="122" t="s">
        <v>62</v>
      </c>
      <c r="P114" s="127">
        <v>45286</v>
      </c>
      <c r="Q114" s="122" t="s">
        <v>1206</v>
      </c>
      <c r="R114" s="122" t="s">
        <v>303</v>
      </c>
      <c r="S114" s="122" t="s">
        <v>305</v>
      </c>
      <c r="T114" s="128">
        <v>45382</v>
      </c>
      <c r="U114" s="125">
        <v>3911</v>
      </c>
      <c r="V114" s="125">
        <v>0</v>
      </c>
      <c r="W114" s="123">
        <v>2870</v>
      </c>
      <c r="X114" s="123">
        <v>418.73680000000002</v>
      </c>
      <c r="Y114" s="123">
        <v>1</v>
      </c>
      <c r="Z114" s="123">
        <v>12.017749999999999</v>
      </c>
      <c r="AA114" s="124">
        <v>6.8195562247999997E-2</v>
      </c>
      <c r="AB114" s="124">
        <v>9.4110809308829295E-5</v>
      </c>
    </row>
    <row r="115" spans="1:28" ht="15" thickBot="1" x14ac:dyDescent="0.25">
      <c r="A115" s="120">
        <v>8700</v>
      </c>
      <c r="B115" s="120">
        <v>14483</v>
      </c>
      <c r="C115" s="122" t="s">
        <v>1627</v>
      </c>
      <c r="D115" s="122">
        <v>516046307</v>
      </c>
      <c r="E115" s="122" t="s">
        <v>429</v>
      </c>
      <c r="F115" s="122" t="s">
        <v>2995</v>
      </c>
      <c r="G115" s="122">
        <v>11019939</v>
      </c>
      <c r="H115" s="122" t="s">
        <v>78</v>
      </c>
      <c r="I115" s="122" t="s">
        <v>53</v>
      </c>
      <c r="J115" s="122" t="s">
        <v>53</v>
      </c>
      <c r="K115" s="122" t="s">
        <v>975</v>
      </c>
      <c r="L115" s="122" t="s">
        <v>2447</v>
      </c>
      <c r="M115" s="122" t="s">
        <v>102</v>
      </c>
      <c r="N115" s="127">
        <v>46747</v>
      </c>
      <c r="O115" s="122" t="s">
        <v>62</v>
      </c>
      <c r="P115" s="127">
        <v>45286</v>
      </c>
      <c r="Q115" s="122" t="s">
        <v>1206</v>
      </c>
      <c r="R115" s="122" t="s">
        <v>303</v>
      </c>
      <c r="S115" s="122" t="s">
        <v>305</v>
      </c>
      <c r="T115" s="128">
        <v>45382</v>
      </c>
      <c r="U115" s="125">
        <v>4560</v>
      </c>
      <c r="V115" s="125">
        <v>0</v>
      </c>
      <c r="W115" s="123">
        <v>2870</v>
      </c>
      <c r="X115" s="123">
        <v>553.13900000000001</v>
      </c>
      <c r="Y115" s="123">
        <v>1</v>
      </c>
      <c r="Z115" s="123">
        <v>15.87509</v>
      </c>
      <c r="AA115" s="124">
        <v>9.0084307651999998E-2</v>
      </c>
      <c r="AB115" s="124">
        <v>1.2431757700000001E-4</v>
      </c>
    </row>
    <row r="116" spans="1:28" ht="15" thickBot="1" x14ac:dyDescent="0.25">
      <c r="A116" s="120">
        <v>8700</v>
      </c>
      <c r="B116" s="120">
        <v>14483</v>
      </c>
      <c r="C116" s="122" t="s">
        <v>2172</v>
      </c>
      <c r="D116" s="122">
        <v>520039496</v>
      </c>
      <c r="E116" s="122" t="s">
        <v>429</v>
      </c>
      <c r="F116" s="122" t="s">
        <v>3016</v>
      </c>
      <c r="G116" s="122">
        <v>11020423</v>
      </c>
      <c r="H116" s="122" t="s">
        <v>78</v>
      </c>
      <c r="I116" s="122" t="s">
        <v>53</v>
      </c>
      <c r="J116" s="122" t="s">
        <v>53</v>
      </c>
      <c r="K116" s="122" t="s">
        <v>975</v>
      </c>
      <c r="L116" s="122" t="s">
        <v>3017</v>
      </c>
      <c r="M116" s="122" t="s">
        <v>651</v>
      </c>
      <c r="N116" s="127">
        <v>46295</v>
      </c>
      <c r="O116" s="122" t="s">
        <v>62</v>
      </c>
      <c r="P116" s="127">
        <v>45215</v>
      </c>
      <c r="Q116" s="122" t="s">
        <v>1206</v>
      </c>
      <c r="R116" s="122" t="s">
        <v>303</v>
      </c>
      <c r="S116" s="122" t="s">
        <v>305</v>
      </c>
      <c r="T116" s="128">
        <v>45382</v>
      </c>
      <c r="U116" s="125">
        <v>95</v>
      </c>
      <c r="V116" s="125">
        <v>0</v>
      </c>
      <c r="W116" s="123">
        <v>775000</v>
      </c>
      <c r="X116" s="123">
        <v>10.6348</v>
      </c>
      <c r="Y116" s="123">
        <v>1</v>
      </c>
      <c r="Z116" s="123">
        <v>82.419700000000006</v>
      </c>
      <c r="AA116" s="124">
        <v>0.46769634763599999</v>
      </c>
      <c r="AB116" s="124">
        <v>6.4542736100000003E-4</v>
      </c>
    </row>
    <row r="117" spans="1:28" ht="15" thickBot="1" x14ac:dyDescent="0.25">
      <c r="A117" s="120">
        <v>8700</v>
      </c>
      <c r="B117" s="120">
        <v>14483</v>
      </c>
      <c r="C117" s="122" t="s">
        <v>1741</v>
      </c>
      <c r="D117" s="122">
        <v>510459928</v>
      </c>
      <c r="E117" s="122" t="s">
        <v>429</v>
      </c>
      <c r="F117" s="122" t="s">
        <v>2998</v>
      </c>
      <c r="G117" s="122">
        <v>11020432</v>
      </c>
      <c r="H117" s="122" t="s">
        <v>78</v>
      </c>
      <c r="I117" s="122" t="s">
        <v>53</v>
      </c>
      <c r="J117" s="122" t="s">
        <v>53</v>
      </c>
      <c r="K117" s="122" t="s">
        <v>975</v>
      </c>
      <c r="L117" s="122" t="s">
        <v>2503</v>
      </c>
      <c r="M117" s="122" t="s">
        <v>156</v>
      </c>
      <c r="N117" s="127">
        <v>45465</v>
      </c>
      <c r="O117" s="122" t="s">
        <v>62</v>
      </c>
      <c r="P117" s="127">
        <v>45287</v>
      </c>
      <c r="Q117" s="122" t="s">
        <v>1206</v>
      </c>
      <c r="R117" s="122" t="s">
        <v>303</v>
      </c>
      <c r="S117" s="122" t="s">
        <v>305</v>
      </c>
      <c r="T117" s="128">
        <v>45382</v>
      </c>
      <c r="U117" s="125">
        <v>300</v>
      </c>
      <c r="V117" s="125">
        <v>0</v>
      </c>
      <c r="W117" s="123">
        <v>245000</v>
      </c>
      <c r="X117" s="123">
        <v>14.5131</v>
      </c>
      <c r="Y117" s="123">
        <v>1</v>
      </c>
      <c r="Z117" s="123">
        <v>35.557090000000002</v>
      </c>
      <c r="AA117" s="124">
        <v>0.20177119214899999</v>
      </c>
      <c r="AB117" s="124">
        <v>2.78447006E-4</v>
      </c>
    </row>
    <row r="118" spans="1:28" ht="15" thickBot="1" x14ac:dyDescent="0.25">
      <c r="A118" s="120">
        <v>8700</v>
      </c>
      <c r="B118" s="120">
        <v>14483</v>
      </c>
      <c r="C118" s="122" t="s">
        <v>1602</v>
      </c>
      <c r="D118" s="122">
        <v>514599943</v>
      </c>
      <c r="E118" s="122" t="s">
        <v>429</v>
      </c>
      <c r="F118" s="122" t="s">
        <v>3015</v>
      </c>
      <c r="G118" s="122">
        <v>11020438</v>
      </c>
      <c r="H118" s="122" t="s">
        <v>78</v>
      </c>
      <c r="I118" s="122" t="s">
        <v>53</v>
      </c>
      <c r="J118" s="122" t="s">
        <v>53</v>
      </c>
      <c r="K118" s="122" t="s">
        <v>975</v>
      </c>
      <c r="L118" s="122" t="s">
        <v>2444</v>
      </c>
      <c r="M118" s="122" t="s">
        <v>647</v>
      </c>
      <c r="N118" s="127">
        <v>45659</v>
      </c>
      <c r="O118" s="122" t="s">
        <v>62</v>
      </c>
      <c r="P118" s="127">
        <v>45294</v>
      </c>
      <c r="Q118" s="122" t="s">
        <v>1206</v>
      </c>
      <c r="R118" s="122" t="s">
        <v>303</v>
      </c>
      <c r="S118" s="122" t="s">
        <v>305</v>
      </c>
      <c r="T118" s="128">
        <v>45382</v>
      </c>
      <c r="U118" s="125">
        <v>11200</v>
      </c>
      <c r="V118" s="125">
        <v>0</v>
      </c>
      <c r="W118" s="123">
        <v>5500</v>
      </c>
      <c r="X118" s="123">
        <v>551.91229999999996</v>
      </c>
      <c r="Y118" s="123">
        <v>1</v>
      </c>
      <c r="Z118" s="123">
        <v>30.355180000000001</v>
      </c>
      <c r="AA118" s="124">
        <v>0.172252590313</v>
      </c>
      <c r="AB118" s="124">
        <v>2.3771093199999999E-4</v>
      </c>
    </row>
    <row r="119" spans="1:28" ht="15" thickBot="1" x14ac:dyDescent="0.25">
      <c r="A119" s="120">
        <v>8694</v>
      </c>
      <c r="B119" s="120">
        <v>12531</v>
      </c>
      <c r="C119" s="122" t="s">
        <v>2987</v>
      </c>
      <c r="D119" s="122">
        <v>520031345</v>
      </c>
      <c r="E119" s="122" t="s">
        <v>429</v>
      </c>
      <c r="F119" s="122" t="s">
        <v>2988</v>
      </c>
      <c r="G119" s="122">
        <v>11018407</v>
      </c>
      <c r="H119" s="122" t="s">
        <v>78</v>
      </c>
      <c r="I119" s="122" t="s">
        <v>53</v>
      </c>
      <c r="J119" s="122" t="s">
        <v>53</v>
      </c>
      <c r="K119" s="122" t="s">
        <v>975</v>
      </c>
      <c r="L119" s="122" t="s">
        <v>2989</v>
      </c>
      <c r="M119" s="122" t="s">
        <v>252</v>
      </c>
      <c r="N119" s="127">
        <v>45784</v>
      </c>
      <c r="O119" s="122" t="s">
        <v>62</v>
      </c>
      <c r="P119" s="127">
        <v>43958</v>
      </c>
      <c r="Q119" s="122" t="s">
        <v>1206</v>
      </c>
      <c r="R119" s="122" t="s">
        <v>303</v>
      </c>
      <c r="S119" s="122" t="s">
        <v>305</v>
      </c>
      <c r="T119" s="128">
        <v>45382</v>
      </c>
      <c r="U119" s="125">
        <v>100</v>
      </c>
      <c r="V119" s="125">
        <v>0</v>
      </c>
      <c r="W119" s="123">
        <v>650000</v>
      </c>
      <c r="X119" s="123">
        <v>10.7338</v>
      </c>
      <c r="Y119" s="123">
        <v>1</v>
      </c>
      <c r="Z119" s="123">
        <v>69.7697</v>
      </c>
      <c r="AA119" s="124">
        <v>5.7753679490000001E-3</v>
      </c>
      <c r="AB119" s="124">
        <v>2.17212481349228E-5</v>
      </c>
    </row>
    <row r="120" spans="1:28" ht="15" thickBot="1" x14ac:dyDescent="0.25">
      <c r="A120" s="120">
        <v>8694</v>
      </c>
      <c r="B120" s="120">
        <v>12531</v>
      </c>
      <c r="C120" s="122" t="s">
        <v>1556</v>
      </c>
      <c r="D120" s="122">
        <v>515434074</v>
      </c>
      <c r="E120" s="122" t="s">
        <v>429</v>
      </c>
      <c r="F120" s="122" t="s">
        <v>2990</v>
      </c>
      <c r="G120" s="122">
        <v>11018970</v>
      </c>
      <c r="H120" s="122" t="s">
        <v>78</v>
      </c>
      <c r="I120" s="122" t="s">
        <v>53</v>
      </c>
      <c r="J120" s="122" t="s">
        <v>53</v>
      </c>
      <c r="K120" s="122" t="s">
        <v>975</v>
      </c>
      <c r="L120" s="122" t="s">
        <v>2423</v>
      </c>
      <c r="M120" s="122" t="s">
        <v>917</v>
      </c>
      <c r="N120" s="127">
        <v>45585</v>
      </c>
      <c r="O120" s="122" t="s">
        <v>62</v>
      </c>
      <c r="P120" s="127">
        <v>44307</v>
      </c>
      <c r="Q120" s="122" t="s">
        <v>1206</v>
      </c>
      <c r="R120" s="122" t="s">
        <v>303</v>
      </c>
      <c r="S120" s="122" t="s">
        <v>305</v>
      </c>
      <c r="T120" s="128">
        <v>45382</v>
      </c>
      <c r="U120" s="125">
        <v>750</v>
      </c>
      <c r="V120" s="125">
        <v>0</v>
      </c>
      <c r="W120" s="123">
        <v>433333.37</v>
      </c>
      <c r="X120" s="123">
        <v>3.6568000000000001</v>
      </c>
      <c r="Y120" s="123">
        <v>1</v>
      </c>
      <c r="Z120" s="123">
        <v>15.84613</v>
      </c>
      <c r="AA120" s="124">
        <v>1.311704526E-3</v>
      </c>
      <c r="AB120" s="124">
        <v>4.9333410020144099E-6</v>
      </c>
    </row>
    <row r="121" spans="1:28" ht="15" thickBot="1" x14ac:dyDescent="0.25">
      <c r="A121" s="120">
        <v>8694</v>
      </c>
      <c r="B121" s="120">
        <v>12531</v>
      </c>
      <c r="C121" s="122" t="s">
        <v>1777</v>
      </c>
      <c r="D121" s="122">
        <v>520038274</v>
      </c>
      <c r="E121" s="122" t="s">
        <v>429</v>
      </c>
      <c r="F121" s="122" t="s">
        <v>2991</v>
      </c>
      <c r="G121" s="122">
        <v>11019260</v>
      </c>
      <c r="H121" s="122" t="s">
        <v>78</v>
      </c>
      <c r="I121" s="122" t="s">
        <v>53</v>
      </c>
      <c r="J121" s="122" t="s">
        <v>53</v>
      </c>
      <c r="K121" s="122" t="s">
        <v>975</v>
      </c>
      <c r="L121" s="122" t="s">
        <v>2331</v>
      </c>
      <c r="M121" s="122" t="s">
        <v>140</v>
      </c>
      <c r="N121" s="127">
        <v>45564</v>
      </c>
      <c r="O121" s="122" t="s">
        <v>62</v>
      </c>
      <c r="P121" s="127">
        <v>44468</v>
      </c>
      <c r="Q121" s="122" t="s">
        <v>1206</v>
      </c>
      <c r="R121" s="122" t="s">
        <v>303</v>
      </c>
      <c r="S121" s="122" t="s">
        <v>305</v>
      </c>
      <c r="T121" s="128">
        <v>45382</v>
      </c>
      <c r="U121" s="125">
        <v>425</v>
      </c>
      <c r="V121" s="125">
        <v>0</v>
      </c>
      <c r="W121" s="123">
        <v>336000</v>
      </c>
      <c r="X121" s="123">
        <v>1133.1654000000001</v>
      </c>
      <c r="Y121" s="123">
        <v>1</v>
      </c>
      <c r="Z121" s="123">
        <v>3807.4357399999999</v>
      </c>
      <c r="AA121" s="124">
        <v>0.31517037255899999</v>
      </c>
      <c r="AB121" s="124">
        <v>1.1853606429999999E-3</v>
      </c>
    </row>
    <row r="122" spans="1:28" ht="15" thickBot="1" x14ac:dyDescent="0.25">
      <c r="A122" s="120">
        <v>8694</v>
      </c>
      <c r="B122" s="120">
        <v>12531</v>
      </c>
      <c r="C122" s="122" t="s">
        <v>2478</v>
      </c>
      <c r="D122" s="122">
        <v>516286887</v>
      </c>
      <c r="E122" s="122" t="s">
        <v>429</v>
      </c>
      <c r="F122" s="122" t="s">
        <v>2992</v>
      </c>
      <c r="G122" s="122">
        <v>11019688</v>
      </c>
      <c r="H122" s="122" t="s">
        <v>78</v>
      </c>
      <c r="I122" s="122" t="s">
        <v>53</v>
      </c>
      <c r="J122" s="122" t="s">
        <v>53</v>
      </c>
      <c r="K122" s="122" t="s">
        <v>975</v>
      </c>
      <c r="L122" s="122" t="s">
        <v>2479</v>
      </c>
      <c r="M122" s="122" t="s">
        <v>258</v>
      </c>
      <c r="N122" s="127">
        <v>46180</v>
      </c>
      <c r="O122" s="122" t="s">
        <v>62</v>
      </c>
      <c r="P122" s="127">
        <v>44719</v>
      </c>
      <c r="Q122" s="122" t="s">
        <v>1206</v>
      </c>
      <c r="R122" s="122" t="s">
        <v>303</v>
      </c>
      <c r="S122" s="122" t="s">
        <v>305</v>
      </c>
      <c r="T122" s="128">
        <v>45382</v>
      </c>
      <c r="U122" s="125">
        <v>58</v>
      </c>
      <c r="V122" s="125">
        <v>0</v>
      </c>
      <c r="W122" s="123">
        <v>24391.98</v>
      </c>
      <c r="X122" s="123">
        <v>46.807200000000002</v>
      </c>
      <c r="Y122" s="123">
        <v>1</v>
      </c>
      <c r="Z122" s="123">
        <v>11.417199999999999</v>
      </c>
      <c r="AA122" s="124">
        <v>9.4508835399999996E-4</v>
      </c>
      <c r="AB122" s="124">
        <v>3.55449190989844E-6</v>
      </c>
    </row>
    <row r="123" spans="1:28" ht="15" thickBot="1" x14ac:dyDescent="0.25">
      <c r="A123" s="120">
        <v>8694</v>
      </c>
      <c r="B123" s="120">
        <v>12531</v>
      </c>
      <c r="C123" s="122" t="s">
        <v>2421</v>
      </c>
      <c r="D123" s="122">
        <v>515158665</v>
      </c>
      <c r="E123" s="122" t="s">
        <v>429</v>
      </c>
      <c r="F123" s="122" t="s">
        <v>2993</v>
      </c>
      <c r="G123" s="122">
        <v>11019693</v>
      </c>
      <c r="H123" s="122" t="s">
        <v>78</v>
      </c>
      <c r="I123" s="122" t="s">
        <v>53</v>
      </c>
      <c r="J123" s="122" t="s">
        <v>53</v>
      </c>
      <c r="K123" s="122" t="s">
        <v>975</v>
      </c>
      <c r="L123" s="122" t="s">
        <v>2422</v>
      </c>
      <c r="M123" s="122" t="s">
        <v>258</v>
      </c>
      <c r="N123" s="127">
        <v>45831</v>
      </c>
      <c r="O123" s="122" t="s">
        <v>62</v>
      </c>
      <c r="P123" s="127">
        <v>44735</v>
      </c>
      <c r="Q123" s="122" t="s">
        <v>1206</v>
      </c>
      <c r="R123" s="122" t="s">
        <v>303</v>
      </c>
      <c r="S123" s="122" t="s">
        <v>305</v>
      </c>
      <c r="T123" s="128">
        <v>45382</v>
      </c>
      <c r="U123" s="125">
        <v>2250</v>
      </c>
      <c r="V123" s="125">
        <v>0</v>
      </c>
      <c r="W123" s="123">
        <v>45000</v>
      </c>
      <c r="X123" s="123">
        <v>6.1265000000000001</v>
      </c>
      <c r="Y123" s="123">
        <v>1</v>
      </c>
      <c r="Z123" s="123">
        <v>2.75692</v>
      </c>
      <c r="AA123" s="124">
        <v>2.2821120599999999E-4</v>
      </c>
      <c r="AB123" s="124">
        <v>8.5830587501639605E-7</v>
      </c>
    </row>
    <row r="124" spans="1:28" ht="15" thickBot="1" x14ac:dyDescent="0.25">
      <c r="A124" s="120">
        <v>8694</v>
      </c>
      <c r="B124" s="120">
        <v>12531</v>
      </c>
      <c r="C124" s="122" t="s">
        <v>1627</v>
      </c>
      <c r="D124" s="122">
        <v>516046307</v>
      </c>
      <c r="E124" s="122" t="s">
        <v>429</v>
      </c>
      <c r="F124" s="122" t="s">
        <v>2994</v>
      </c>
      <c r="G124" s="122">
        <v>11019938</v>
      </c>
      <c r="H124" s="122" t="s">
        <v>78</v>
      </c>
      <c r="I124" s="122" t="s">
        <v>53</v>
      </c>
      <c r="J124" s="122" t="s">
        <v>53</v>
      </c>
      <c r="K124" s="122" t="s">
        <v>975</v>
      </c>
      <c r="L124" s="122" t="s">
        <v>2447</v>
      </c>
      <c r="M124" s="122" t="s">
        <v>931</v>
      </c>
      <c r="N124" s="127">
        <v>46017</v>
      </c>
      <c r="O124" s="122" t="s">
        <v>62</v>
      </c>
      <c r="P124" s="127">
        <v>45286</v>
      </c>
      <c r="Q124" s="122" t="s">
        <v>1206</v>
      </c>
      <c r="R124" s="122" t="s">
        <v>303</v>
      </c>
      <c r="S124" s="122" t="s">
        <v>305</v>
      </c>
      <c r="T124" s="128">
        <v>45382</v>
      </c>
      <c r="U124" s="125">
        <v>3911</v>
      </c>
      <c r="V124" s="125">
        <v>0</v>
      </c>
      <c r="W124" s="123">
        <v>35000</v>
      </c>
      <c r="X124" s="123">
        <v>418.73680000000002</v>
      </c>
      <c r="Y124" s="123">
        <v>1</v>
      </c>
      <c r="Z124" s="123">
        <v>146.55788000000001</v>
      </c>
      <c r="AA124" s="124">
        <v>1.2131708791E-2</v>
      </c>
      <c r="AB124" s="124">
        <v>4.5627544300867597E-5</v>
      </c>
    </row>
    <row r="125" spans="1:28" ht="15" thickBot="1" x14ac:dyDescent="0.25">
      <c r="A125" s="120">
        <v>8694</v>
      </c>
      <c r="B125" s="120">
        <v>12531</v>
      </c>
      <c r="C125" s="122" t="s">
        <v>1627</v>
      </c>
      <c r="D125" s="122">
        <v>516046307</v>
      </c>
      <c r="E125" s="122" t="s">
        <v>429</v>
      </c>
      <c r="F125" s="122" t="s">
        <v>2995</v>
      </c>
      <c r="G125" s="122">
        <v>11019939</v>
      </c>
      <c r="H125" s="122" t="s">
        <v>78</v>
      </c>
      <c r="I125" s="122" t="s">
        <v>53</v>
      </c>
      <c r="J125" s="122" t="s">
        <v>53</v>
      </c>
      <c r="K125" s="122" t="s">
        <v>975</v>
      </c>
      <c r="L125" s="122" t="s">
        <v>2447</v>
      </c>
      <c r="M125" s="122" t="s">
        <v>102</v>
      </c>
      <c r="N125" s="127">
        <v>46747</v>
      </c>
      <c r="O125" s="122" t="s">
        <v>62</v>
      </c>
      <c r="P125" s="127">
        <v>45286</v>
      </c>
      <c r="Q125" s="122" t="s">
        <v>1206</v>
      </c>
      <c r="R125" s="122" t="s">
        <v>303</v>
      </c>
      <c r="S125" s="122" t="s">
        <v>305</v>
      </c>
      <c r="T125" s="128">
        <v>45382</v>
      </c>
      <c r="U125" s="125">
        <v>4560</v>
      </c>
      <c r="V125" s="125">
        <v>0</v>
      </c>
      <c r="W125" s="123">
        <v>35000</v>
      </c>
      <c r="X125" s="123">
        <v>553.13900000000001</v>
      </c>
      <c r="Y125" s="123">
        <v>1</v>
      </c>
      <c r="Z125" s="123">
        <v>193.59864999999999</v>
      </c>
      <c r="AA125" s="124">
        <v>1.6025630584999999E-2</v>
      </c>
      <c r="AB125" s="124">
        <v>6.0272644360461298E-5</v>
      </c>
    </row>
    <row r="126" spans="1:28" ht="15" thickBot="1" x14ac:dyDescent="0.25">
      <c r="A126" s="120">
        <v>8694</v>
      </c>
      <c r="B126" s="120">
        <v>12531</v>
      </c>
      <c r="C126" s="122" t="s">
        <v>1861</v>
      </c>
      <c r="D126" s="122">
        <v>520039314</v>
      </c>
      <c r="E126" s="122" t="s">
        <v>429</v>
      </c>
      <c r="F126" s="122" t="s">
        <v>2996</v>
      </c>
      <c r="G126" s="122">
        <v>11020030</v>
      </c>
      <c r="H126" s="122" t="s">
        <v>78</v>
      </c>
      <c r="I126" s="122" t="s">
        <v>53</v>
      </c>
      <c r="J126" s="122" t="s">
        <v>53</v>
      </c>
      <c r="K126" s="122" t="s">
        <v>975</v>
      </c>
      <c r="L126" s="122" t="s">
        <v>2391</v>
      </c>
      <c r="M126" s="122" t="s">
        <v>649</v>
      </c>
      <c r="N126" s="127">
        <v>46273</v>
      </c>
      <c r="O126" s="122" t="s">
        <v>62</v>
      </c>
      <c r="P126" s="127">
        <v>44812</v>
      </c>
      <c r="Q126" s="122" t="s">
        <v>1206</v>
      </c>
      <c r="R126" s="122" t="s">
        <v>303</v>
      </c>
      <c r="S126" s="122" t="s">
        <v>305</v>
      </c>
      <c r="T126" s="128">
        <v>45382</v>
      </c>
      <c r="U126" s="125">
        <v>320</v>
      </c>
      <c r="V126" s="125">
        <v>0</v>
      </c>
      <c r="W126" s="123">
        <v>200000</v>
      </c>
      <c r="X126" s="123">
        <v>41.815399999999997</v>
      </c>
      <c r="Y126" s="123">
        <v>1</v>
      </c>
      <c r="Z126" s="123">
        <v>83.630799999999994</v>
      </c>
      <c r="AA126" s="124">
        <v>6.9227564669999998E-3</v>
      </c>
      <c r="AB126" s="124">
        <v>2.6036594087721501E-5</v>
      </c>
    </row>
    <row r="127" spans="1:28" ht="15" thickBot="1" x14ac:dyDescent="0.25">
      <c r="A127" s="120">
        <v>8694</v>
      </c>
      <c r="B127" s="120">
        <v>12531</v>
      </c>
      <c r="C127" s="122" t="s">
        <v>1710</v>
      </c>
      <c r="D127" s="122">
        <v>520034257</v>
      </c>
      <c r="E127" s="122" t="s">
        <v>429</v>
      </c>
      <c r="F127" s="122" t="s">
        <v>2997</v>
      </c>
      <c r="G127" s="122">
        <v>11020404</v>
      </c>
      <c r="H127" s="122" t="s">
        <v>78</v>
      </c>
      <c r="I127" s="122" t="s">
        <v>53</v>
      </c>
      <c r="J127" s="122" t="s">
        <v>53</v>
      </c>
      <c r="K127" s="122" t="s">
        <v>975</v>
      </c>
      <c r="L127" s="122" t="s">
        <v>2315</v>
      </c>
      <c r="M127" s="122" t="s">
        <v>708</v>
      </c>
      <c r="N127" s="127">
        <v>46108</v>
      </c>
      <c r="O127" s="122" t="s">
        <v>62</v>
      </c>
      <c r="P127" s="127">
        <v>45103</v>
      </c>
      <c r="Q127" s="122" t="s">
        <v>1206</v>
      </c>
      <c r="R127" s="122" t="s">
        <v>303</v>
      </c>
      <c r="S127" s="122" t="s">
        <v>305</v>
      </c>
      <c r="T127" s="128">
        <v>45382</v>
      </c>
      <c r="U127" s="125">
        <v>357.5</v>
      </c>
      <c r="V127" s="125">
        <v>0</v>
      </c>
      <c r="W127" s="123">
        <v>580000</v>
      </c>
      <c r="X127" s="123">
        <v>108.78360000000001</v>
      </c>
      <c r="Y127" s="123">
        <v>1</v>
      </c>
      <c r="Z127" s="123">
        <v>630.94488000000001</v>
      </c>
      <c r="AA127" s="124">
        <v>5.2228099558999999E-2</v>
      </c>
      <c r="AB127" s="124">
        <v>1.96430689E-4</v>
      </c>
    </row>
    <row r="128" spans="1:28" ht="15" thickBot="1" x14ac:dyDescent="0.25">
      <c r="A128" s="120">
        <v>8694</v>
      </c>
      <c r="B128" s="120">
        <v>12531</v>
      </c>
      <c r="C128" s="122" t="s">
        <v>1741</v>
      </c>
      <c r="D128" s="122">
        <v>510459928</v>
      </c>
      <c r="E128" s="122" t="s">
        <v>429</v>
      </c>
      <c r="F128" s="122" t="s">
        <v>2998</v>
      </c>
      <c r="G128" s="122">
        <v>11020432</v>
      </c>
      <c r="H128" s="122" t="s">
        <v>78</v>
      </c>
      <c r="I128" s="122" t="s">
        <v>53</v>
      </c>
      <c r="J128" s="122" t="s">
        <v>53</v>
      </c>
      <c r="K128" s="122" t="s">
        <v>975</v>
      </c>
      <c r="L128" s="122" t="s">
        <v>2503</v>
      </c>
      <c r="M128" s="122" t="s">
        <v>156</v>
      </c>
      <c r="N128" s="127">
        <v>45465</v>
      </c>
      <c r="O128" s="122" t="s">
        <v>62</v>
      </c>
      <c r="P128" s="127">
        <v>45287</v>
      </c>
      <c r="Q128" s="122" t="s">
        <v>1206</v>
      </c>
      <c r="R128" s="122" t="s">
        <v>303</v>
      </c>
      <c r="S128" s="122" t="s">
        <v>305</v>
      </c>
      <c r="T128" s="128">
        <v>45382</v>
      </c>
      <c r="U128" s="125">
        <v>300</v>
      </c>
      <c r="V128" s="125">
        <v>0</v>
      </c>
      <c r="W128" s="123">
        <v>2100000</v>
      </c>
      <c r="X128" s="123">
        <v>14.5131</v>
      </c>
      <c r="Y128" s="123">
        <v>1</v>
      </c>
      <c r="Z128" s="123">
        <v>304.77510000000001</v>
      </c>
      <c r="AA128" s="124">
        <v>2.5228549704E-2</v>
      </c>
      <c r="AB128" s="124">
        <v>9.4884965428343804E-5</v>
      </c>
    </row>
    <row r="129" spans="1:28" ht="15" thickBot="1" x14ac:dyDescent="0.25">
      <c r="A129" s="120">
        <v>8694</v>
      </c>
      <c r="B129" s="120">
        <v>12531</v>
      </c>
      <c r="C129" s="121" t="s">
        <v>3456</v>
      </c>
      <c r="D129" s="121" t="s">
        <v>3457</v>
      </c>
      <c r="E129" s="122" t="s">
        <v>430</v>
      </c>
      <c r="F129" s="122" t="s">
        <v>2999</v>
      </c>
      <c r="G129" s="122">
        <v>11018326</v>
      </c>
      <c r="H129" s="122" t="s">
        <v>78</v>
      </c>
      <c r="I129" s="122" t="s">
        <v>61</v>
      </c>
      <c r="J129" s="122" t="s">
        <v>314</v>
      </c>
      <c r="K129" s="122" t="s">
        <v>975</v>
      </c>
      <c r="L129" s="122" t="s">
        <v>3000</v>
      </c>
      <c r="M129" s="122" t="s">
        <v>910</v>
      </c>
      <c r="N129" s="127">
        <v>45733</v>
      </c>
      <c r="O129" s="122" t="s">
        <v>62</v>
      </c>
      <c r="P129" s="127">
        <v>43907</v>
      </c>
      <c r="Q129" s="122" t="s">
        <v>1207</v>
      </c>
      <c r="R129" s="122" t="s">
        <v>303</v>
      </c>
      <c r="S129" s="122" t="s">
        <v>305</v>
      </c>
      <c r="T129" s="128">
        <v>45382</v>
      </c>
      <c r="U129" s="125">
        <v>236</v>
      </c>
      <c r="V129" s="125">
        <v>0</v>
      </c>
      <c r="W129" s="123">
        <v>134000</v>
      </c>
      <c r="X129" s="123">
        <v>11.583500000000001</v>
      </c>
      <c r="Y129" s="123">
        <v>3.681</v>
      </c>
      <c r="Z129" s="123">
        <v>57.13608</v>
      </c>
      <c r="AA129" s="124">
        <v>4.7295872729999997E-3</v>
      </c>
      <c r="AB129" s="124">
        <v>1.7788050846381799E-5</v>
      </c>
    </row>
    <row r="130" spans="1:28" ht="15" thickBot="1" x14ac:dyDescent="0.25">
      <c r="A130" s="120">
        <v>8694</v>
      </c>
      <c r="B130" s="120">
        <v>12531</v>
      </c>
      <c r="C130" s="121" t="s">
        <v>2566</v>
      </c>
      <c r="D130" s="121" t="s">
        <v>3462</v>
      </c>
      <c r="E130" s="122" t="s">
        <v>430</v>
      </c>
      <c r="F130" s="122" t="s">
        <v>3001</v>
      </c>
      <c r="G130" s="122">
        <v>11018755</v>
      </c>
      <c r="H130" s="122" t="s">
        <v>78</v>
      </c>
      <c r="I130" s="122" t="s">
        <v>61</v>
      </c>
      <c r="J130" s="122" t="s">
        <v>204</v>
      </c>
      <c r="K130" s="122" t="s">
        <v>975</v>
      </c>
      <c r="L130" s="122" t="s">
        <v>3002</v>
      </c>
      <c r="M130" s="122" t="s">
        <v>903</v>
      </c>
      <c r="N130" s="127">
        <v>45473</v>
      </c>
      <c r="O130" s="122" t="s">
        <v>62</v>
      </c>
      <c r="P130" s="127">
        <v>44195</v>
      </c>
      <c r="Q130" s="122" t="s">
        <v>1207</v>
      </c>
      <c r="R130" s="122" t="s">
        <v>303</v>
      </c>
      <c r="S130" s="122" t="s">
        <v>305</v>
      </c>
      <c r="T130" s="128">
        <v>45382</v>
      </c>
      <c r="U130" s="125">
        <v>1150</v>
      </c>
      <c r="V130" s="125">
        <v>0</v>
      </c>
      <c r="W130" s="123">
        <v>3.57</v>
      </c>
      <c r="X130" s="123">
        <v>0.80330000000000001</v>
      </c>
      <c r="Y130" s="123">
        <v>3.681</v>
      </c>
      <c r="Z130" s="123">
        <v>1.1E-4</v>
      </c>
      <c r="AA130" s="124">
        <v>9.1055354178040103E-9</v>
      </c>
      <c r="AB130" s="124">
        <v>3.4246059461937098E-11</v>
      </c>
    </row>
    <row r="131" spans="1:28" ht="15" thickBot="1" x14ac:dyDescent="0.25">
      <c r="A131" s="120">
        <v>8694</v>
      </c>
      <c r="B131" s="120">
        <v>12531</v>
      </c>
      <c r="C131" s="122" t="s">
        <v>3460</v>
      </c>
      <c r="D131" s="122" t="s">
        <v>3461</v>
      </c>
      <c r="E131" s="122" t="s">
        <v>430</v>
      </c>
      <c r="F131" s="122" t="s">
        <v>3003</v>
      </c>
      <c r="G131" s="122">
        <v>11018863</v>
      </c>
      <c r="H131" s="122" t="s">
        <v>78</v>
      </c>
      <c r="I131" s="122" t="s">
        <v>61</v>
      </c>
      <c r="J131" s="122" t="s">
        <v>314</v>
      </c>
      <c r="K131" s="122" t="s">
        <v>975</v>
      </c>
      <c r="L131" s="122" t="s">
        <v>3004</v>
      </c>
      <c r="M131" s="122" t="s">
        <v>910</v>
      </c>
      <c r="N131" s="127">
        <v>46078</v>
      </c>
      <c r="O131" s="122" t="s">
        <v>62</v>
      </c>
      <c r="P131" s="127">
        <v>43893</v>
      </c>
      <c r="Q131" s="122" t="s">
        <v>1207</v>
      </c>
      <c r="R131" s="122" t="s">
        <v>303</v>
      </c>
      <c r="S131" s="122" t="s">
        <v>305</v>
      </c>
      <c r="T131" s="128">
        <v>45382</v>
      </c>
      <c r="U131" s="125">
        <v>707</v>
      </c>
      <c r="V131" s="125">
        <v>1</v>
      </c>
      <c r="W131" s="123">
        <v>1632</v>
      </c>
      <c r="X131" s="123">
        <v>171.92240000000001</v>
      </c>
      <c r="Y131" s="123">
        <v>3.681</v>
      </c>
      <c r="Z131" s="123">
        <v>10.328049999999999</v>
      </c>
      <c r="AA131" s="124">
        <v>8.5493113699999996E-4</v>
      </c>
      <c r="AB131" s="124">
        <v>3.2154092220532699E-6</v>
      </c>
    </row>
    <row r="132" spans="1:28" ht="15" thickBot="1" x14ac:dyDescent="0.25">
      <c r="A132" s="120">
        <v>8694</v>
      </c>
      <c r="B132" s="120">
        <v>12531</v>
      </c>
      <c r="C132" s="122" t="s">
        <v>3460</v>
      </c>
      <c r="D132" s="122" t="s">
        <v>3461</v>
      </c>
      <c r="E132" s="122" t="s">
        <v>430</v>
      </c>
      <c r="F132" s="122" t="s">
        <v>3005</v>
      </c>
      <c r="G132" s="122">
        <v>11018864</v>
      </c>
      <c r="H132" s="122" t="s">
        <v>78</v>
      </c>
      <c r="I132" s="122" t="s">
        <v>61</v>
      </c>
      <c r="J132" s="122" t="s">
        <v>314</v>
      </c>
      <c r="K132" s="122" t="s">
        <v>975</v>
      </c>
      <c r="L132" s="122" t="s">
        <v>3004</v>
      </c>
      <c r="M132" s="122" t="s">
        <v>910</v>
      </c>
      <c r="N132" s="127">
        <v>46078</v>
      </c>
      <c r="O132" s="122" t="s">
        <v>62</v>
      </c>
      <c r="P132" s="127">
        <v>43893</v>
      </c>
      <c r="Q132" s="122" t="s">
        <v>1207</v>
      </c>
      <c r="R132" s="122" t="s">
        <v>303</v>
      </c>
      <c r="S132" s="122" t="s">
        <v>305</v>
      </c>
      <c r="T132" s="128">
        <v>45382</v>
      </c>
      <c r="U132" s="125">
        <v>1060</v>
      </c>
      <c r="V132" s="125">
        <v>1</v>
      </c>
      <c r="W132" s="123">
        <v>816</v>
      </c>
      <c r="X132" s="123">
        <v>170.9169</v>
      </c>
      <c r="Y132" s="123">
        <v>3.681</v>
      </c>
      <c r="Z132" s="123">
        <v>5.1338200000000001</v>
      </c>
      <c r="AA132" s="124">
        <v>4.2496527100000002E-4</v>
      </c>
      <c r="AB132" s="124">
        <v>1.5983009544262E-6</v>
      </c>
    </row>
    <row r="133" spans="1:28" ht="15" thickBot="1" x14ac:dyDescent="0.25">
      <c r="A133" s="120">
        <v>8694</v>
      </c>
      <c r="B133" s="120">
        <v>12531</v>
      </c>
      <c r="C133" s="121" t="s">
        <v>3458</v>
      </c>
      <c r="D133" s="121" t="s">
        <v>3459</v>
      </c>
      <c r="E133" s="122" t="s">
        <v>430</v>
      </c>
      <c r="F133" s="122" t="s">
        <v>3006</v>
      </c>
      <c r="G133" s="122">
        <v>11018924</v>
      </c>
      <c r="H133" s="122" t="s">
        <v>78</v>
      </c>
      <c r="I133" s="122" t="s">
        <v>61</v>
      </c>
      <c r="J133" s="122" t="s">
        <v>314</v>
      </c>
      <c r="K133" s="122" t="s">
        <v>975</v>
      </c>
      <c r="L133" s="122" t="s">
        <v>3007</v>
      </c>
      <c r="M133" s="122" t="s">
        <v>910</v>
      </c>
      <c r="N133" s="127">
        <v>46112</v>
      </c>
      <c r="O133" s="122" t="s">
        <v>62</v>
      </c>
      <c r="P133" s="127">
        <v>44287</v>
      </c>
      <c r="Q133" s="122" t="s">
        <v>1207</v>
      </c>
      <c r="R133" s="122" t="s">
        <v>303</v>
      </c>
      <c r="S133" s="122" t="s">
        <v>305</v>
      </c>
      <c r="T133" s="128">
        <v>45382</v>
      </c>
      <c r="U133" s="125">
        <v>1035</v>
      </c>
      <c r="V133" s="125">
        <v>0</v>
      </c>
      <c r="W133" s="123">
        <v>53333.33</v>
      </c>
      <c r="X133" s="123">
        <v>609.47919999999999</v>
      </c>
      <c r="Y133" s="123">
        <v>3.681</v>
      </c>
      <c r="Z133" s="123">
        <v>1196.5294899999999</v>
      </c>
      <c r="AA133" s="124">
        <v>9.9045833178000003E-2</v>
      </c>
      <c r="AB133" s="124">
        <v>3.7251290899999997E-4</v>
      </c>
    </row>
    <row r="134" spans="1:28" ht="15" thickBot="1" x14ac:dyDescent="0.25">
      <c r="A134" s="120">
        <v>8694</v>
      </c>
      <c r="B134" s="120">
        <v>12531</v>
      </c>
      <c r="C134" s="121" t="s">
        <v>3463</v>
      </c>
      <c r="D134" s="121" t="s">
        <v>3464</v>
      </c>
      <c r="E134" s="122" t="s">
        <v>430</v>
      </c>
      <c r="F134" s="122" t="s">
        <v>3008</v>
      </c>
      <c r="G134" s="122">
        <v>11019032</v>
      </c>
      <c r="H134" s="122" t="s">
        <v>78</v>
      </c>
      <c r="I134" s="122" t="s">
        <v>61</v>
      </c>
      <c r="J134" s="122" t="s">
        <v>314</v>
      </c>
      <c r="K134" s="122" t="s">
        <v>975</v>
      </c>
      <c r="L134" s="122" t="s">
        <v>3009</v>
      </c>
      <c r="M134" s="122" t="s">
        <v>910</v>
      </c>
      <c r="N134" s="127">
        <v>45607</v>
      </c>
      <c r="O134" s="122" t="s">
        <v>62</v>
      </c>
      <c r="P134" s="127">
        <v>45277</v>
      </c>
      <c r="Q134" s="122" t="s">
        <v>1207</v>
      </c>
      <c r="R134" s="122" t="s">
        <v>303</v>
      </c>
      <c r="S134" s="122" t="s">
        <v>305</v>
      </c>
      <c r="T134" s="128">
        <v>45382</v>
      </c>
      <c r="U134" s="125">
        <v>40</v>
      </c>
      <c r="V134" s="125">
        <v>0</v>
      </c>
      <c r="W134" s="123">
        <v>1325000</v>
      </c>
      <c r="X134" s="123">
        <v>2.9662999999999999</v>
      </c>
      <c r="Y134" s="123">
        <v>3.681</v>
      </c>
      <c r="Z134" s="123">
        <v>144.67608999999999</v>
      </c>
      <c r="AA134" s="124">
        <v>1.1975938740999999E-2</v>
      </c>
      <c r="AB134" s="124">
        <v>4.5041690735095997E-5</v>
      </c>
    </row>
    <row r="135" spans="1:28" ht="15" thickBot="1" x14ac:dyDescent="0.25">
      <c r="A135" s="120">
        <v>8694</v>
      </c>
      <c r="B135" s="120">
        <v>12531</v>
      </c>
      <c r="C135" s="122" t="s">
        <v>2829</v>
      </c>
      <c r="D135" s="122">
        <v>515374742</v>
      </c>
      <c r="E135" s="122" t="s">
        <v>429</v>
      </c>
      <c r="F135" s="122" t="s">
        <v>3010</v>
      </c>
      <c r="G135" s="122">
        <v>11019450</v>
      </c>
      <c r="H135" s="122" t="s">
        <v>78</v>
      </c>
      <c r="I135" s="122" t="s">
        <v>61</v>
      </c>
      <c r="J135" s="122" t="s">
        <v>314</v>
      </c>
      <c r="K135" s="122" t="s">
        <v>975</v>
      </c>
      <c r="L135" s="121"/>
      <c r="M135" s="122" t="s">
        <v>130</v>
      </c>
      <c r="N135" s="127"/>
      <c r="O135" s="122" t="s">
        <v>62</v>
      </c>
      <c r="P135" s="127">
        <v>44616</v>
      </c>
      <c r="Q135" s="122" t="s">
        <v>1207</v>
      </c>
      <c r="R135" s="122" t="s">
        <v>303</v>
      </c>
      <c r="S135" s="122" t="s">
        <v>305</v>
      </c>
      <c r="T135" s="128">
        <v>45382</v>
      </c>
      <c r="U135" s="125"/>
      <c r="V135" s="125"/>
      <c r="W135" s="123">
        <v>87000</v>
      </c>
      <c r="X135" s="123">
        <v>100</v>
      </c>
      <c r="Y135" s="123">
        <v>3.681</v>
      </c>
      <c r="Z135" s="123">
        <v>320.24700000000001</v>
      </c>
      <c r="AA135" s="124">
        <v>2.6509276371999999E-2</v>
      </c>
      <c r="AB135" s="124">
        <v>9.97017982227906E-5</v>
      </c>
    </row>
    <row r="136" spans="1:28" ht="15" thickBot="1" x14ac:dyDescent="0.25">
      <c r="A136" s="120">
        <v>8694</v>
      </c>
      <c r="B136" s="120">
        <v>12531</v>
      </c>
      <c r="C136" s="122" t="s">
        <v>3442</v>
      </c>
      <c r="D136" s="122" t="s">
        <v>3443</v>
      </c>
      <c r="E136" s="122" t="s">
        <v>432</v>
      </c>
      <c r="F136" s="122" t="s">
        <v>3012</v>
      </c>
      <c r="G136" s="122">
        <v>11019990</v>
      </c>
      <c r="H136" s="122" t="s">
        <v>78</v>
      </c>
      <c r="I136" s="122" t="s">
        <v>61</v>
      </c>
      <c r="J136" s="122" t="s">
        <v>314</v>
      </c>
      <c r="K136" s="122" t="s">
        <v>975</v>
      </c>
      <c r="L136" s="121"/>
      <c r="M136" s="122" t="s">
        <v>910</v>
      </c>
      <c r="N136" s="127"/>
      <c r="O136" s="122" t="s">
        <v>62</v>
      </c>
      <c r="P136" s="127">
        <v>44923</v>
      </c>
      <c r="Q136" s="122" t="s">
        <v>1207</v>
      </c>
      <c r="R136" s="122" t="s">
        <v>303</v>
      </c>
      <c r="S136" s="122" t="s">
        <v>305</v>
      </c>
      <c r="T136" s="128">
        <v>45382</v>
      </c>
      <c r="U136" s="125"/>
      <c r="V136" s="125"/>
      <c r="W136" s="123">
        <v>828050.51</v>
      </c>
      <c r="X136" s="123">
        <v>166.65649999999999</v>
      </c>
      <c r="Y136" s="123">
        <v>3.681</v>
      </c>
      <c r="Z136" s="123">
        <v>5079.77999</v>
      </c>
      <c r="AA136" s="124">
        <v>0.42049196921400001</v>
      </c>
      <c r="AB136" s="124">
        <v>1.5814767959999999E-3</v>
      </c>
    </row>
    <row r="137" spans="1:28" ht="15" thickBot="1" x14ac:dyDescent="0.25">
      <c r="A137" s="120">
        <v>8694</v>
      </c>
      <c r="B137" s="120">
        <v>12532</v>
      </c>
      <c r="C137" s="122" t="s">
        <v>2987</v>
      </c>
      <c r="D137" s="122">
        <v>520031345</v>
      </c>
      <c r="E137" s="122" t="s">
        <v>429</v>
      </c>
      <c r="F137" s="122" t="s">
        <v>2988</v>
      </c>
      <c r="G137" s="122">
        <v>11018407</v>
      </c>
      <c r="H137" s="122" t="s">
        <v>78</v>
      </c>
      <c r="I137" s="122" t="s">
        <v>53</v>
      </c>
      <c r="J137" s="122" t="s">
        <v>53</v>
      </c>
      <c r="K137" s="122" t="s">
        <v>975</v>
      </c>
      <c r="L137" s="122" t="s">
        <v>2989</v>
      </c>
      <c r="M137" s="122" t="s">
        <v>252</v>
      </c>
      <c r="N137" s="127">
        <v>45784</v>
      </c>
      <c r="O137" s="122" t="s">
        <v>62</v>
      </c>
      <c r="P137" s="127">
        <v>43958</v>
      </c>
      <c r="Q137" s="122" t="s">
        <v>1206</v>
      </c>
      <c r="R137" s="122" t="s">
        <v>303</v>
      </c>
      <c r="S137" s="122" t="s">
        <v>305</v>
      </c>
      <c r="T137" s="128">
        <v>45382</v>
      </c>
      <c r="U137" s="125">
        <v>100</v>
      </c>
      <c r="V137" s="125">
        <v>0</v>
      </c>
      <c r="W137" s="123">
        <v>320000</v>
      </c>
      <c r="X137" s="123">
        <v>10.7338</v>
      </c>
      <c r="Y137" s="123">
        <v>1</v>
      </c>
      <c r="Z137" s="123">
        <v>34.34816</v>
      </c>
      <c r="AA137" s="124">
        <v>3.2538960930000001E-3</v>
      </c>
      <c r="AB137" s="124">
        <v>6.99553397548173E-6</v>
      </c>
    </row>
    <row r="138" spans="1:28" ht="15" thickBot="1" x14ac:dyDescent="0.25">
      <c r="A138" s="120">
        <v>8694</v>
      </c>
      <c r="B138" s="120">
        <v>12532</v>
      </c>
      <c r="C138" s="122" t="s">
        <v>1556</v>
      </c>
      <c r="D138" s="122">
        <v>515434074</v>
      </c>
      <c r="E138" s="122" t="s">
        <v>429</v>
      </c>
      <c r="F138" s="122" t="s">
        <v>2990</v>
      </c>
      <c r="G138" s="122">
        <v>11018970</v>
      </c>
      <c r="H138" s="122" t="s">
        <v>78</v>
      </c>
      <c r="I138" s="122" t="s">
        <v>53</v>
      </c>
      <c r="J138" s="122" t="s">
        <v>53</v>
      </c>
      <c r="K138" s="122" t="s">
        <v>975</v>
      </c>
      <c r="L138" s="122" t="s">
        <v>2423</v>
      </c>
      <c r="M138" s="122" t="s">
        <v>917</v>
      </c>
      <c r="N138" s="127">
        <v>45585</v>
      </c>
      <c r="O138" s="122" t="s">
        <v>62</v>
      </c>
      <c r="P138" s="127">
        <v>44307</v>
      </c>
      <c r="Q138" s="122" t="s">
        <v>1206</v>
      </c>
      <c r="R138" s="122" t="s">
        <v>303</v>
      </c>
      <c r="S138" s="122" t="s">
        <v>305</v>
      </c>
      <c r="T138" s="128">
        <v>45382</v>
      </c>
      <c r="U138" s="125">
        <v>750</v>
      </c>
      <c r="V138" s="125">
        <v>0</v>
      </c>
      <c r="W138" s="123">
        <v>400000.03</v>
      </c>
      <c r="X138" s="123">
        <v>3.6568000000000001</v>
      </c>
      <c r="Y138" s="123">
        <v>1</v>
      </c>
      <c r="Z138" s="123">
        <v>14.6272</v>
      </c>
      <c r="AA138" s="124">
        <v>1.385675068E-3</v>
      </c>
      <c r="AB138" s="124">
        <v>2.9790554884502199E-6</v>
      </c>
    </row>
    <row r="139" spans="1:28" ht="15" thickBot="1" x14ac:dyDescent="0.25">
      <c r="A139" s="120">
        <v>8694</v>
      </c>
      <c r="B139" s="120">
        <v>12532</v>
      </c>
      <c r="C139" s="122" t="s">
        <v>1777</v>
      </c>
      <c r="D139" s="122">
        <v>520038274</v>
      </c>
      <c r="E139" s="122" t="s">
        <v>429</v>
      </c>
      <c r="F139" s="122" t="s">
        <v>2991</v>
      </c>
      <c r="G139" s="122">
        <v>11019260</v>
      </c>
      <c r="H139" s="122" t="s">
        <v>78</v>
      </c>
      <c r="I139" s="122" t="s">
        <v>53</v>
      </c>
      <c r="J139" s="122" t="s">
        <v>53</v>
      </c>
      <c r="K139" s="122" t="s">
        <v>975</v>
      </c>
      <c r="L139" s="122" t="s">
        <v>2331</v>
      </c>
      <c r="M139" s="122" t="s">
        <v>140</v>
      </c>
      <c r="N139" s="127">
        <v>45564</v>
      </c>
      <c r="O139" s="122" t="s">
        <v>62</v>
      </c>
      <c r="P139" s="127">
        <v>44468</v>
      </c>
      <c r="Q139" s="122" t="s">
        <v>1206</v>
      </c>
      <c r="R139" s="122" t="s">
        <v>303</v>
      </c>
      <c r="S139" s="122" t="s">
        <v>305</v>
      </c>
      <c r="T139" s="128">
        <v>45382</v>
      </c>
      <c r="U139" s="125">
        <v>425</v>
      </c>
      <c r="V139" s="125">
        <v>0</v>
      </c>
      <c r="W139" s="123">
        <v>210000</v>
      </c>
      <c r="X139" s="123">
        <v>1133.1654000000001</v>
      </c>
      <c r="Y139" s="123">
        <v>1</v>
      </c>
      <c r="Z139" s="123">
        <v>2379.64734</v>
      </c>
      <c r="AA139" s="124">
        <v>0.22543056701399999</v>
      </c>
      <c r="AB139" s="124">
        <v>4.8465198099999999E-4</v>
      </c>
    </row>
    <row r="140" spans="1:28" ht="15" thickBot="1" x14ac:dyDescent="0.25">
      <c r="A140" s="120">
        <v>8694</v>
      </c>
      <c r="B140" s="120">
        <v>12532</v>
      </c>
      <c r="C140" s="122" t="s">
        <v>1863</v>
      </c>
      <c r="D140" s="122">
        <v>520039660</v>
      </c>
      <c r="E140" s="122" t="s">
        <v>429</v>
      </c>
      <c r="F140" s="122" t="s">
        <v>3013</v>
      </c>
      <c r="G140" s="122">
        <v>11019574</v>
      </c>
      <c r="H140" s="122" t="s">
        <v>78</v>
      </c>
      <c r="I140" s="122" t="s">
        <v>53</v>
      </c>
      <c r="J140" s="122" t="s">
        <v>53</v>
      </c>
      <c r="K140" s="122" t="s">
        <v>975</v>
      </c>
      <c r="L140" s="122" t="s">
        <v>2342</v>
      </c>
      <c r="M140" s="122" t="s">
        <v>140</v>
      </c>
      <c r="N140" s="127">
        <v>45704</v>
      </c>
      <c r="O140" s="122" t="s">
        <v>62</v>
      </c>
      <c r="P140" s="127">
        <v>44609</v>
      </c>
      <c r="Q140" s="122" t="s">
        <v>1206</v>
      </c>
      <c r="R140" s="122" t="s">
        <v>303</v>
      </c>
      <c r="S140" s="122" t="s">
        <v>305</v>
      </c>
      <c r="T140" s="128">
        <v>45382</v>
      </c>
      <c r="U140" s="125">
        <v>270</v>
      </c>
      <c r="V140" s="125">
        <v>0</v>
      </c>
      <c r="W140" s="123">
        <v>850000</v>
      </c>
      <c r="X140" s="123">
        <v>5.2336</v>
      </c>
      <c r="Y140" s="123">
        <v>1</v>
      </c>
      <c r="Z140" s="123">
        <v>44.485599999999998</v>
      </c>
      <c r="AA140" s="124">
        <v>4.2142437919999998E-3</v>
      </c>
      <c r="AB140" s="124">
        <v>9.0601804061612094E-6</v>
      </c>
    </row>
    <row r="141" spans="1:28" ht="15" thickBot="1" x14ac:dyDescent="0.25">
      <c r="A141" s="120">
        <v>8694</v>
      </c>
      <c r="B141" s="120">
        <v>12532</v>
      </c>
      <c r="C141" s="122" t="s">
        <v>2478</v>
      </c>
      <c r="D141" s="122">
        <v>516286887</v>
      </c>
      <c r="E141" s="122" t="s">
        <v>429</v>
      </c>
      <c r="F141" s="122" t="s">
        <v>2992</v>
      </c>
      <c r="G141" s="122">
        <v>11019688</v>
      </c>
      <c r="H141" s="122" t="s">
        <v>78</v>
      </c>
      <c r="I141" s="122" t="s">
        <v>53</v>
      </c>
      <c r="J141" s="122" t="s">
        <v>53</v>
      </c>
      <c r="K141" s="122" t="s">
        <v>975</v>
      </c>
      <c r="L141" s="122" t="s">
        <v>2479</v>
      </c>
      <c r="M141" s="122" t="s">
        <v>258</v>
      </c>
      <c r="N141" s="127">
        <v>46180</v>
      </c>
      <c r="O141" s="122" t="s">
        <v>62</v>
      </c>
      <c r="P141" s="127">
        <v>44719</v>
      </c>
      <c r="Q141" s="122" t="s">
        <v>1206</v>
      </c>
      <c r="R141" s="122" t="s">
        <v>303</v>
      </c>
      <c r="S141" s="122" t="s">
        <v>305</v>
      </c>
      <c r="T141" s="128">
        <v>45382</v>
      </c>
      <c r="U141" s="125">
        <v>58</v>
      </c>
      <c r="V141" s="125">
        <v>0</v>
      </c>
      <c r="W141" s="123">
        <v>17422.84</v>
      </c>
      <c r="X141" s="123">
        <v>46.807200000000002</v>
      </c>
      <c r="Y141" s="123">
        <v>1</v>
      </c>
      <c r="Z141" s="123">
        <v>8.1551399999999994</v>
      </c>
      <c r="AA141" s="124">
        <v>7.7255894300000004E-4</v>
      </c>
      <c r="AB141" s="124">
        <v>1.6609203795722999E-6</v>
      </c>
    </row>
    <row r="142" spans="1:28" ht="15" thickBot="1" x14ac:dyDescent="0.25">
      <c r="A142" s="120">
        <v>8694</v>
      </c>
      <c r="B142" s="120">
        <v>12532</v>
      </c>
      <c r="C142" s="122" t="s">
        <v>2421</v>
      </c>
      <c r="D142" s="122">
        <v>515158665</v>
      </c>
      <c r="E142" s="122" t="s">
        <v>429</v>
      </c>
      <c r="F142" s="122" t="s">
        <v>2993</v>
      </c>
      <c r="G142" s="122">
        <v>11019693</v>
      </c>
      <c r="H142" s="122" t="s">
        <v>78</v>
      </c>
      <c r="I142" s="122" t="s">
        <v>53</v>
      </c>
      <c r="J142" s="122" t="s">
        <v>53</v>
      </c>
      <c r="K142" s="122" t="s">
        <v>975</v>
      </c>
      <c r="L142" s="122" t="s">
        <v>2422</v>
      </c>
      <c r="M142" s="122" t="s">
        <v>258</v>
      </c>
      <c r="N142" s="127">
        <v>45831</v>
      </c>
      <c r="O142" s="122" t="s">
        <v>62</v>
      </c>
      <c r="P142" s="127">
        <v>44735</v>
      </c>
      <c r="Q142" s="122" t="s">
        <v>1206</v>
      </c>
      <c r="R142" s="122" t="s">
        <v>303</v>
      </c>
      <c r="S142" s="122" t="s">
        <v>305</v>
      </c>
      <c r="T142" s="128">
        <v>45382</v>
      </c>
      <c r="U142" s="125">
        <v>2250</v>
      </c>
      <c r="V142" s="125">
        <v>0</v>
      </c>
      <c r="W142" s="123">
        <v>80000</v>
      </c>
      <c r="X142" s="123">
        <v>6.1265000000000001</v>
      </c>
      <c r="Y142" s="123">
        <v>1</v>
      </c>
      <c r="Z142" s="123">
        <v>4.9012000000000002</v>
      </c>
      <c r="AA142" s="124">
        <v>4.6430421700000002E-4</v>
      </c>
      <c r="AB142" s="124">
        <v>9.982051766566559E-7</v>
      </c>
    </row>
    <row r="143" spans="1:28" ht="15" thickBot="1" x14ac:dyDescent="0.25">
      <c r="A143" s="120">
        <v>8694</v>
      </c>
      <c r="B143" s="120">
        <v>12532</v>
      </c>
      <c r="C143" s="122" t="s">
        <v>1602</v>
      </c>
      <c r="D143" s="122">
        <v>514599943</v>
      </c>
      <c r="E143" s="122" t="s">
        <v>429</v>
      </c>
      <c r="F143" s="122" t="s">
        <v>3014</v>
      </c>
      <c r="G143" s="122">
        <v>11019907</v>
      </c>
      <c r="H143" s="122" t="s">
        <v>78</v>
      </c>
      <c r="I143" s="122" t="s">
        <v>53</v>
      </c>
      <c r="J143" s="122" t="s">
        <v>53</v>
      </c>
      <c r="K143" s="122" t="s">
        <v>975</v>
      </c>
      <c r="L143" s="122" t="s">
        <v>2444</v>
      </c>
      <c r="M143" s="122" t="s">
        <v>647</v>
      </c>
      <c r="N143" s="127">
        <v>45729</v>
      </c>
      <c r="O143" s="122" t="s">
        <v>62</v>
      </c>
      <c r="P143" s="127">
        <v>44817</v>
      </c>
      <c r="Q143" s="122" t="s">
        <v>1206</v>
      </c>
      <c r="R143" s="122" t="s">
        <v>303</v>
      </c>
      <c r="S143" s="122" t="s">
        <v>305</v>
      </c>
      <c r="T143" s="128">
        <v>45382</v>
      </c>
      <c r="U143" s="125">
        <v>10810</v>
      </c>
      <c r="V143" s="125">
        <v>0</v>
      </c>
      <c r="W143" s="123">
        <v>30000</v>
      </c>
      <c r="X143" s="123">
        <v>802.50329999999997</v>
      </c>
      <c r="Y143" s="123">
        <v>1</v>
      </c>
      <c r="Z143" s="123">
        <v>240.75099</v>
      </c>
      <c r="AA143" s="124">
        <v>2.2807006429999999E-2</v>
      </c>
      <c r="AB143" s="124">
        <v>4.9032662307845998E-5</v>
      </c>
    </row>
    <row r="144" spans="1:28" ht="15" thickBot="1" x14ac:dyDescent="0.25">
      <c r="A144" s="120">
        <v>8694</v>
      </c>
      <c r="B144" s="120">
        <v>12532</v>
      </c>
      <c r="C144" s="122" t="s">
        <v>3018</v>
      </c>
      <c r="D144" s="122">
        <v>520043928</v>
      </c>
      <c r="E144" s="122" t="s">
        <v>429</v>
      </c>
      <c r="F144" s="122" t="s">
        <v>3019</v>
      </c>
      <c r="G144" s="122">
        <v>11019912</v>
      </c>
      <c r="H144" s="122" t="s">
        <v>78</v>
      </c>
      <c r="I144" s="122" t="s">
        <v>53</v>
      </c>
      <c r="J144" s="122" t="s">
        <v>53</v>
      </c>
      <c r="K144" s="122" t="s">
        <v>975</v>
      </c>
      <c r="L144" s="122" t="s">
        <v>3020</v>
      </c>
      <c r="M144" s="122" t="s">
        <v>255</v>
      </c>
      <c r="N144" s="127">
        <v>45545</v>
      </c>
      <c r="O144" s="122" t="s">
        <v>62</v>
      </c>
      <c r="P144" s="127">
        <v>44824</v>
      </c>
      <c r="Q144" s="122" t="s">
        <v>1206</v>
      </c>
      <c r="R144" s="122" t="s">
        <v>303</v>
      </c>
      <c r="S144" s="122" t="s">
        <v>305</v>
      </c>
      <c r="T144" s="128">
        <v>45382</v>
      </c>
      <c r="U144" s="125">
        <v>4700</v>
      </c>
      <c r="V144" s="125">
        <v>0</v>
      </c>
      <c r="W144" s="123">
        <v>25000</v>
      </c>
      <c r="X144" s="123">
        <v>7.0000000000000001E-3</v>
      </c>
      <c r="Y144" s="123">
        <v>1</v>
      </c>
      <c r="Z144" s="123">
        <v>1.75E-3</v>
      </c>
      <c r="AA144" s="124">
        <v>1.6578233490491099E-7</v>
      </c>
      <c r="AB144" s="124">
        <v>3.5641456360669799E-10</v>
      </c>
    </row>
    <row r="145" spans="1:28" ht="15" thickBot="1" x14ac:dyDescent="0.25">
      <c r="A145" s="120">
        <v>8694</v>
      </c>
      <c r="B145" s="120">
        <v>12532</v>
      </c>
      <c r="C145" s="122" t="s">
        <v>1627</v>
      </c>
      <c r="D145" s="122">
        <v>516046307</v>
      </c>
      <c r="E145" s="122" t="s">
        <v>429</v>
      </c>
      <c r="F145" s="122" t="s">
        <v>2994</v>
      </c>
      <c r="G145" s="122">
        <v>11019938</v>
      </c>
      <c r="H145" s="122" t="s">
        <v>78</v>
      </c>
      <c r="I145" s="122" t="s">
        <v>53</v>
      </c>
      <c r="J145" s="122" t="s">
        <v>53</v>
      </c>
      <c r="K145" s="122" t="s">
        <v>975</v>
      </c>
      <c r="L145" s="122" t="s">
        <v>2447</v>
      </c>
      <c r="M145" s="122" t="s">
        <v>931</v>
      </c>
      <c r="N145" s="127">
        <v>46017</v>
      </c>
      <c r="O145" s="122" t="s">
        <v>62</v>
      </c>
      <c r="P145" s="127">
        <v>45286</v>
      </c>
      <c r="Q145" s="122" t="s">
        <v>1206</v>
      </c>
      <c r="R145" s="122" t="s">
        <v>303</v>
      </c>
      <c r="S145" s="122" t="s">
        <v>305</v>
      </c>
      <c r="T145" s="128">
        <v>45382</v>
      </c>
      <c r="U145" s="125">
        <v>3911</v>
      </c>
      <c r="V145" s="125">
        <v>0</v>
      </c>
      <c r="W145" s="123">
        <v>23730</v>
      </c>
      <c r="X145" s="123">
        <v>418.73680000000002</v>
      </c>
      <c r="Y145" s="123">
        <v>1</v>
      </c>
      <c r="Z145" s="123">
        <v>99.366240000000005</v>
      </c>
      <c r="AA145" s="124">
        <v>9.4132384440000008E-3</v>
      </c>
      <c r="AB145" s="124">
        <v>2.0237471466764802E-5</v>
      </c>
    </row>
    <row r="146" spans="1:28" ht="15" thickBot="1" x14ac:dyDescent="0.25">
      <c r="A146" s="120">
        <v>8694</v>
      </c>
      <c r="B146" s="120">
        <v>12532</v>
      </c>
      <c r="C146" s="122" t="s">
        <v>1627</v>
      </c>
      <c r="D146" s="122">
        <v>516046307</v>
      </c>
      <c r="E146" s="122" t="s">
        <v>429</v>
      </c>
      <c r="F146" s="122" t="s">
        <v>2995</v>
      </c>
      <c r="G146" s="122">
        <v>11019939</v>
      </c>
      <c r="H146" s="122" t="s">
        <v>78</v>
      </c>
      <c r="I146" s="122" t="s">
        <v>53</v>
      </c>
      <c r="J146" s="122" t="s">
        <v>53</v>
      </c>
      <c r="K146" s="122" t="s">
        <v>975</v>
      </c>
      <c r="L146" s="122" t="s">
        <v>2447</v>
      </c>
      <c r="M146" s="122" t="s">
        <v>102</v>
      </c>
      <c r="N146" s="127">
        <v>46747</v>
      </c>
      <c r="O146" s="122" t="s">
        <v>62</v>
      </c>
      <c r="P146" s="127">
        <v>45286</v>
      </c>
      <c r="Q146" s="122" t="s">
        <v>1206</v>
      </c>
      <c r="R146" s="122" t="s">
        <v>303</v>
      </c>
      <c r="S146" s="122" t="s">
        <v>305</v>
      </c>
      <c r="T146" s="128">
        <v>45382</v>
      </c>
      <c r="U146" s="125">
        <v>4560</v>
      </c>
      <c r="V146" s="125">
        <v>0</v>
      </c>
      <c r="W146" s="123">
        <v>23730</v>
      </c>
      <c r="X146" s="123">
        <v>553.13900000000001</v>
      </c>
      <c r="Y146" s="123">
        <v>1</v>
      </c>
      <c r="Z146" s="123">
        <v>131.25988000000001</v>
      </c>
      <c r="AA146" s="124">
        <v>1.2434611077E-2</v>
      </c>
      <c r="AB146" s="124">
        <v>2.67331044852957E-5</v>
      </c>
    </row>
    <row r="147" spans="1:28" ht="15" thickBot="1" x14ac:dyDescent="0.25">
      <c r="A147" s="120">
        <v>8694</v>
      </c>
      <c r="B147" s="120">
        <v>12532</v>
      </c>
      <c r="C147" s="122" t="s">
        <v>1861</v>
      </c>
      <c r="D147" s="122">
        <v>520039314</v>
      </c>
      <c r="E147" s="122" t="s">
        <v>429</v>
      </c>
      <c r="F147" s="122" t="s">
        <v>2996</v>
      </c>
      <c r="G147" s="122">
        <v>11020030</v>
      </c>
      <c r="H147" s="122" t="s">
        <v>78</v>
      </c>
      <c r="I147" s="122" t="s">
        <v>53</v>
      </c>
      <c r="J147" s="122" t="s">
        <v>53</v>
      </c>
      <c r="K147" s="122" t="s">
        <v>975</v>
      </c>
      <c r="L147" s="122" t="s">
        <v>2391</v>
      </c>
      <c r="M147" s="122" t="s">
        <v>649</v>
      </c>
      <c r="N147" s="127">
        <v>46273</v>
      </c>
      <c r="O147" s="122" t="s">
        <v>62</v>
      </c>
      <c r="P147" s="127">
        <v>44812</v>
      </c>
      <c r="Q147" s="122" t="s">
        <v>1206</v>
      </c>
      <c r="R147" s="122" t="s">
        <v>303</v>
      </c>
      <c r="S147" s="122" t="s">
        <v>305</v>
      </c>
      <c r="T147" s="128">
        <v>45382</v>
      </c>
      <c r="U147" s="125">
        <v>320</v>
      </c>
      <c r="V147" s="125">
        <v>0</v>
      </c>
      <c r="W147" s="123">
        <v>183335</v>
      </c>
      <c r="X147" s="123">
        <v>41.815399999999997</v>
      </c>
      <c r="Y147" s="123">
        <v>1</v>
      </c>
      <c r="Z147" s="123">
        <v>76.662260000000003</v>
      </c>
      <c r="AA147" s="124">
        <v>7.262427692E-3</v>
      </c>
      <c r="AB147" s="124">
        <v>1.5613454824573299E-5</v>
      </c>
    </row>
    <row r="148" spans="1:28" ht="15" thickBot="1" x14ac:dyDescent="0.25">
      <c r="A148" s="120">
        <v>8694</v>
      </c>
      <c r="B148" s="120">
        <v>12532</v>
      </c>
      <c r="C148" s="122" t="s">
        <v>1710</v>
      </c>
      <c r="D148" s="122">
        <v>520034257</v>
      </c>
      <c r="E148" s="122" t="s">
        <v>429</v>
      </c>
      <c r="F148" s="122" t="s">
        <v>2997</v>
      </c>
      <c r="G148" s="122">
        <v>11020404</v>
      </c>
      <c r="H148" s="122" t="s">
        <v>78</v>
      </c>
      <c r="I148" s="122" t="s">
        <v>53</v>
      </c>
      <c r="J148" s="122" t="s">
        <v>53</v>
      </c>
      <c r="K148" s="122" t="s">
        <v>975</v>
      </c>
      <c r="L148" s="122" t="s">
        <v>2315</v>
      </c>
      <c r="M148" s="122" t="s">
        <v>708</v>
      </c>
      <c r="N148" s="127">
        <v>46108</v>
      </c>
      <c r="O148" s="122" t="s">
        <v>62</v>
      </c>
      <c r="P148" s="127">
        <v>45103</v>
      </c>
      <c r="Q148" s="122" t="s">
        <v>1206</v>
      </c>
      <c r="R148" s="122" t="s">
        <v>303</v>
      </c>
      <c r="S148" s="122" t="s">
        <v>305</v>
      </c>
      <c r="T148" s="128">
        <v>45382</v>
      </c>
      <c r="U148" s="125">
        <v>357.5</v>
      </c>
      <c r="V148" s="125">
        <v>0</v>
      </c>
      <c r="W148" s="123">
        <v>539488</v>
      </c>
      <c r="X148" s="123">
        <v>108.78360000000001</v>
      </c>
      <c r="Y148" s="123">
        <v>1</v>
      </c>
      <c r="Z148" s="123">
        <v>586.87446999999997</v>
      </c>
      <c r="AA148" s="124">
        <v>5.5596239961E-2</v>
      </c>
      <c r="AB148" s="124">
        <v>1.1952606099999999E-4</v>
      </c>
    </row>
    <row r="149" spans="1:28" ht="15" thickBot="1" x14ac:dyDescent="0.25">
      <c r="A149" s="120">
        <v>8694</v>
      </c>
      <c r="B149" s="120">
        <v>12532</v>
      </c>
      <c r="C149" s="122" t="s">
        <v>1741</v>
      </c>
      <c r="D149" s="122">
        <v>510459928</v>
      </c>
      <c r="E149" s="122" t="s">
        <v>429</v>
      </c>
      <c r="F149" s="122" t="s">
        <v>2998</v>
      </c>
      <c r="G149" s="122">
        <v>11020432</v>
      </c>
      <c r="H149" s="122" t="s">
        <v>78</v>
      </c>
      <c r="I149" s="122" t="s">
        <v>53</v>
      </c>
      <c r="J149" s="122" t="s">
        <v>53</v>
      </c>
      <c r="K149" s="122" t="s">
        <v>975</v>
      </c>
      <c r="L149" s="122" t="s">
        <v>2503</v>
      </c>
      <c r="M149" s="122" t="s">
        <v>156</v>
      </c>
      <c r="N149" s="127">
        <v>45465</v>
      </c>
      <c r="O149" s="122" t="s">
        <v>62</v>
      </c>
      <c r="P149" s="127">
        <v>45287</v>
      </c>
      <c r="Q149" s="122" t="s">
        <v>1206</v>
      </c>
      <c r="R149" s="122" t="s">
        <v>303</v>
      </c>
      <c r="S149" s="122" t="s">
        <v>305</v>
      </c>
      <c r="T149" s="128">
        <v>45382</v>
      </c>
      <c r="U149" s="125">
        <v>300</v>
      </c>
      <c r="V149" s="125">
        <v>0</v>
      </c>
      <c r="W149" s="123">
        <v>1600000</v>
      </c>
      <c r="X149" s="123">
        <v>14.5131</v>
      </c>
      <c r="Y149" s="123">
        <v>1</v>
      </c>
      <c r="Z149" s="123">
        <v>232.20959999999999</v>
      </c>
      <c r="AA149" s="124">
        <v>2.1997856957E-2</v>
      </c>
      <c r="AB149" s="124">
        <v>4.7293076142449099E-5</v>
      </c>
    </row>
    <row r="150" spans="1:28" ht="15" thickBot="1" x14ac:dyDescent="0.25">
      <c r="A150" s="120">
        <v>8694</v>
      </c>
      <c r="B150" s="120">
        <v>12532</v>
      </c>
      <c r="C150" s="122" t="s">
        <v>1602</v>
      </c>
      <c r="D150" s="122">
        <v>514599943</v>
      </c>
      <c r="E150" s="122" t="s">
        <v>429</v>
      </c>
      <c r="F150" s="122" t="s">
        <v>3015</v>
      </c>
      <c r="G150" s="122">
        <v>11020438</v>
      </c>
      <c r="H150" s="122" t="s">
        <v>78</v>
      </c>
      <c r="I150" s="122" t="s">
        <v>53</v>
      </c>
      <c r="J150" s="122" t="s">
        <v>53</v>
      </c>
      <c r="K150" s="122" t="s">
        <v>975</v>
      </c>
      <c r="L150" s="122" t="s">
        <v>2444</v>
      </c>
      <c r="M150" s="122" t="s">
        <v>647</v>
      </c>
      <c r="N150" s="127">
        <v>45659</v>
      </c>
      <c r="O150" s="122" t="s">
        <v>62</v>
      </c>
      <c r="P150" s="127">
        <v>45294</v>
      </c>
      <c r="Q150" s="122" t="s">
        <v>1206</v>
      </c>
      <c r="R150" s="122" t="s">
        <v>303</v>
      </c>
      <c r="S150" s="122" t="s">
        <v>305</v>
      </c>
      <c r="T150" s="128">
        <v>45382</v>
      </c>
      <c r="U150" s="125">
        <v>11200</v>
      </c>
      <c r="V150" s="125">
        <v>0</v>
      </c>
      <c r="W150" s="123">
        <v>6000</v>
      </c>
      <c r="X150" s="123">
        <v>551.91229999999996</v>
      </c>
      <c r="Y150" s="123">
        <v>1</v>
      </c>
      <c r="Z150" s="123">
        <v>33.114739999999998</v>
      </c>
      <c r="AA150" s="124">
        <v>3.137050809E-3</v>
      </c>
      <c r="AB150" s="124">
        <v>6.74432891774243E-6</v>
      </c>
    </row>
    <row r="151" spans="1:28" ht="15" thickBot="1" x14ac:dyDescent="0.25">
      <c r="A151" s="120">
        <v>8694</v>
      </c>
      <c r="B151" s="120">
        <v>12532</v>
      </c>
      <c r="C151" s="121" t="s">
        <v>3456</v>
      </c>
      <c r="D151" s="121" t="s">
        <v>3457</v>
      </c>
      <c r="E151" s="122" t="s">
        <v>430</v>
      </c>
      <c r="F151" s="122" t="s">
        <v>2999</v>
      </c>
      <c r="G151" s="122">
        <v>11018326</v>
      </c>
      <c r="H151" s="122" t="s">
        <v>78</v>
      </c>
      <c r="I151" s="122" t="s">
        <v>61</v>
      </c>
      <c r="J151" s="122" t="s">
        <v>314</v>
      </c>
      <c r="K151" s="122" t="s">
        <v>975</v>
      </c>
      <c r="L151" s="122" t="s">
        <v>3000</v>
      </c>
      <c r="M151" s="122" t="s">
        <v>910</v>
      </c>
      <c r="N151" s="127">
        <v>45733</v>
      </c>
      <c r="O151" s="122" t="s">
        <v>62</v>
      </c>
      <c r="P151" s="127">
        <v>43907</v>
      </c>
      <c r="Q151" s="122" t="s">
        <v>1207</v>
      </c>
      <c r="R151" s="122" t="s">
        <v>303</v>
      </c>
      <c r="S151" s="122" t="s">
        <v>305</v>
      </c>
      <c r="T151" s="128">
        <v>45382</v>
      </c>
      <c r="U151" s="125">
        <v>236</v>
      </c>
      <c r="V151" s="125">
        <v>0</v>
      </c>
      <c r="W151" s="123">
        <v>40000</v>
      </c>
      <c r="X151" s="123">
        <v>11.583500000000001</v>
      </c>
      <c r="Y151" s="123">
        <v>3.681</v>
      </c>
      <c r="Z151" s="123">
        <v>17.05555</v>
      </c>
      <c r="AA151" s="124">
        <v>1.6157193720000001E-3</v>
      </c>
      <c r="AB151" s="124">
        <v>3.4736265201841201E-6</v>
      </c>
    </row>
    <row r="152" spans="1:28" ht="15" thickBot="1" x14ac:dyDescent="0.25">
      <c r="A152" s="120">
        <v>8694</v>
      </c>
      <c r="B152" s="120">
        <v>12532</v>
      </c>
      <c r="C152" s="121" t="s">
        <v>2566</v>
      </c>
      <c r="D152" s="121" t="s">
        <v>3462</v>
      </c>
      <c r="E152" s="122" t="s">
        <v>430</v>
      </c>
      <c r="F152" s="122" t="s">
        <v>3001</v>
      </c>
      <c r="G152" s="122">
        <v>11018755</v>
      </c>
      <c r="H152" s="122" t="s">
        <v>78</v>
      </c>
      <c r="I152" s="122" t="s">
        <v>61</v>
      </c>
      <c r="J152" s="122" t="s">
        <v>204</v>
      </c>
      <c r="K152" s="122" t="s">
        <v>975</v>
      </c>
      <c r="L152" s="122" t="s">
        <v>3002</v>
      </c>
      <c r="M152" s="122" t="s">
        <v>903</v>
      </c>
      <c r="N152" s="127">
        <v>45473</v>
      </c>
      <c r="O152" s="122" t="s">
        <v>62</v>
      </c>
      <c r="P152" s="127">
        <v>44195</v>
      </c>
      <c r="Q152" s="122" t="s">
        <v>1207</v>
      </c>
      <c r="R152" s="122" t="s">
        <v>303</v>
      </c>
      <c r="S152" s="122" t="s">
        <v>305</v>
      </c>
      <c r="T152" s="128">
        <v>45382</v>
      </c>
      <c r="U152" s="125">
        <v>1150</v>
      </c>
      <c r="V152" s="125">
        <v>0</v>
      </c>
      <c r="W152" s="123">
        <v>4.71</v>
      </c>
      <c r="X152" s="123">
        <v>0.80330000000000001</v>
      </c>
      <c r="Y152" s="123">
        <v>3.681</v>
      </c>
      <c r="Z152" s="123">
        <v>1.3999999999999999E-4</v>
      </c>
      <c r="AA152" s="124">
        <v>1.32625867923929E-8</v>
      </c>
      <c r="AB152" s="124">
        <v>2.8513165088535799E-11</v>
      </c>
    </row>
    <row r="153" spans="1:28" ht="15" thickBot="1" x14ac:dyDescent="0.25">
      <c r="A153" s="120">
        <v>8694</v>
      </c>
      <c r="B153" s="120">
        <v>12532</v>
      </c>
      <c r="C153" s="121" t="s">
        <v>3458</v>
      </c>
      <c r="D153" s="121" t="s">
        <v>3459</v>
      </c>
      <c r="E153" s="122" t="s">
        <v>430</v>
      </c>
      <c r="F153" s="122" t="s">
        <v>3006</v>
      </c>
      <c r="G153" s="122">
        <v>11018924</v>
      </c>
      <c r="H153" s="122" t="s">
        <v>78</v>
      </c>
      <c r="I153" s="122" t="s">
        <v>61</v>
      </c>
      <c r="J153" s="122" t="s">
        <v>314</v>
      </c>
      <c r="K153" s="122" t="s">
        <v>975</v>
      </c>
      <c r="L153" s="122" t="s">
        <v>3007</v>
      </c>
      <c r="M153" s="122" t="s">
        <v>910</v>
      </c>
      <c r="N153" s="127">
        <v>46112</v>
      </c>
      <c r="O153" s="122" t="s">
        <v>62</v>
      </c>
      <c r="P153" s="127">
        <v>44287</v>
      </c>
      <c r="Q153" s="122" t="s">
        <v>1207</v>
      </c>
      <c r="R153" s="122" t="s">
        <v>303</v>
      </c>
      <c r="S153" s="122" t="s">
        <v>305</v>
      </c>
      <c r="T153" s="128">
        <v>45382</v>
      </c>
      <c r="U153" s="125">
        <v>1035</v>
      </c>
      <c r="V153" s="125">
        <v>0</v>
      </c>
      <c r="W153" s="123">
        <v>38888.9</v>
      </c>
      <c r="X153" s="123">
        <v>609.47919999999999</v>
      </c>
      <c r="Y153" s="123">
        <v>3.681</v>
      </c>
      <c r="Z153" s="123">
        <v>872.46972000000005</v>
      </c>
      <c r="AA153" s="124">
        <v>8.2651467037000007E-2</v>
      </c>
      <c r="AB153" s="124">
        <v>1.77691951E-4</v>
      </c>
    </row>
    <row r="154" spans="1:28" ht="15" thickBot="1" x14ac:dyDescent="0.25">
      <c r="A154" s="120">
        <v>8694</v>
      </c>
      <c r="B154" s="120">
        <v>12532</v>
      </c>
      <c r="C154" s="121" t="s">
        <v>3463</v>
      </c>
      <c r="D154" s="121" t="s">
        <v>3464</v>
      </c>
      <c r="E154" s="122" t="s">
        <v>430</v>
      </c>
      <c r="F154" s="122" t="s">
        <v>3008</v>
      </c>
      <c r="G154" s="122">
        <v>11019032</v>
      </c>
      <c r="H154" s="122" t="s">
        <v>78</v>
      </c>
      <c r="I154" s="122" t="s">
        <v>61</v>
      </c>
      <c r="J154" s="122" t="s">
        <v>314</v>
      </c>
      <c r="K154" s="122" t="s">
        <v>975</v>
      </c>
      <c r="L154" s="122" t="s">
        <v>3009</v>
      </c>
      <c r="M154" s="122" t="s">
        <v>910</v>
      </c>
      <c r="N154" s="127">
        <v>45607</v>
      </c>
      <c r="O154" s="122" t="s">
        <v>62</v>
      </c>
      <c r="P154" s="127">
        <v>45277</v>
      </c>
      <c r="Q154" s="122" t="s">
        <v>1207</v>
      </c>
      <c r="R154" s="122" t="s">
        <v>303</v>
      </c>
      <c r="S154" s="122" t="s">
        <v>305</v>
      </c>
      <c r="T154" s="128">
        <v>45382</v>
      </c>
      <c r="U154" s="125">
        <v>40</v>
      </c>
      <c r="V154" s="125">
        <v>0</v>
      </c>
      <c r="W154" s="123">
        <v>750000</v>
      </c>
      <c r="X154" s="123">
        <v>2.9662999999999999</v>
      </c>
      <c r="Y154" s="123">
        <v>3.681</v>
      </c>
      <c r="Z154" s="123">
        <v>81.892129999999995</v>
      </c>
      <c r="AA154" s="124">
        <v>7.7578677259999996E-3</v>
      </c>
      <c r="AB154" s="124">
        <v>1.66785987295846E-5</v>
      </c>
    </row>
    <row r="155" spans="1:28" ht="15" thickBot="1" x14ac:dyDescent="0.25">
      <c r="A155" s="120">
        <v>8694</v>
      </c>
      <c r="B155" s="120">
        <v>12532</v>
      </c>
      <c r="C155" s="122" t="s">
        <v>2829</v>
      </c>
      <c r="D155" s="122">
        <v>515374742</v>
      </c>
      <c r="E155" s="122" t="s">
        <v>429</v>
      </c>
      <c r="F155" s="122" t="s">
        <v>3010</v>
      </c>
      <c r="G155" s="122">
        <v>11019450</v>
      </c>
      <c r="H155" s="122" t="s">
        <v>78</v>
      </c>
      <c r="I155" s="122" t="s">
        <v>61</v>
      </c>
      <c r="J155" s="122" t="s">
        <v>314</v>
      </c>
      <c r="K155" s="122" t="s">
        <v>975</v>
      </c>
      <c r="L155" s="121"/>
      <c r="M155" s="122" t="s">
        <v>130</v>
      </c>
      <c r="N155" s="127"/>
      <c r="O155" s="122" t="s">
        <v>62</v>
      </c>
      <c r="P155" s="127">
        <v>44616</v>
      </c>
      <c r="Q155" s="122" t="s">
        <v>1207</v>
      </c>
      <c r="R155" s="122" t="s">
        <v>303</v>
      </c>
      <c r="S155" s="122" t="s">
        <v>305</v>
      </c>
      <c r="T155" s="128">
        <v>45382</v>
      </c>
      <c r="U155" s="125"/>
      <c r="V155" s="125"/>
      <c r="W155" s="123">
        <v>48000</v>
      </c>
      <c r="X155" s="123">
        <v>100</v>
      </c>
      <c r="Y155" s="123">
        <v>3.681</v>
      </c>
      <c r="Z155" s="123">
        <v>176.68799999999999</v>
      </c>
      <c r="AA155" s="124">
        <v>1.6738142394E-2</v>
      </c>
      <c r="AB155" s="124">
        <v>3.5985243665451601E-5</v>
      </c>
    </row>
    <row r="156" spans="1:28" ht="15" thickBot="1" x14ac:dyDescent="0.25">
      <c r="A156" s="120">
        <v>8694</v>
      </c>
      <c r="B156" s="120">
        <v>12532</v>
      </c>
      <c r="C156" s="122" t="s">
        <v>3442</v>
      </c>
      <c r="D156" s="122" t="s">
        <v>3443</v>
      </c>
      <c r="E156" s="122" t="s">
        <v>432</v>
      </c>
      <c r="F156" s="122" t="s">
        <v>3012</v>
      </c>
      <c r="G156" s="122">
        <v>11019990</v>
      </c>
      <c r="H156" s="122" t="s">
        <v>78</v>
      </c>
      <c r="I156" s="122" t="s">
        <v>61</v>
      </c>
      <c r="J156" s="122" t="s">
        <v>314</v>
      </c>
      <c r="K156" s="122" t="s">
        <v>975</v>
      </c>
      <c r="L156" s="121"/>
      <c r="M156" s="122" t="s">
        <v>910</v>
      </c>
      <c r="N156" s="127"/>
      <c r="O156" s="122" t="s">
        <v>62</v>
      </c>
      <c r="P156" s="127">
        <v>44923</v>
      </c>
      <c r="Q156" s="122" t="s">
        <v>1207</v>
      </c>
      <c r="R156" s="122" t="s">
        <v>303</v>
      </c>
      <c r="S156" s="122" t="s">
        <v>305</v>
      </c>
      <c r="T156" s="128">
        <v>45382</v>
      </c>
      <c r="U156" s="125"/>
      <c r="V156" s="125"/>
      <c r="W156" s="123">
        <v>900054.9</v>
      </c>
      <c r="X156" s="123">
        <v>166.65649999999999</v>
      </c>
      <c r="Y156" s="123">
        <v>3.681</v>
      </c>
      <c r="Z156" s="123">
        <v>5521.4999799999996</v>
      </c>
      <c r="AA156" s="124">
        <v>0.52306694792099995</v>
      </c>
      <c r="AB156" s="124">
        <v>1.12453886E-3</v>
      </c>
    </row>
    <row r="157" spans="1:28" ht="15" thickBot="1" x14ac:dyDescent="0.25">
      <c r="A157" s="120">
        <v>8694</v>
      </c>
      <c r="B157" s="120">
        <v>12533</v>
      </c>
      <c r="C157" s="122" t="s">
        <v>2987</v>
      </c>
      <c r="D157" s="122">
        <v>520031345</v>
      </c>
      <c r="E157" s="122" t="s">
        <v>429</v>
      </c>
      <c r="F157" s="122" t="s">
        <v>2988</v>
      </c>
      <c r="G157" s="122">
        <v>11018407</v>
      </c>
      <c r="H157" s="122" t="s">
        <v>78</v>
      </c>
      <c r="I157" s="122" t="s">
        <v>53</v>
      </c>
      <c r="J157" s="122" t="s">
        <v>53</v>
      </c>
      <c r="K157" s="122" t="s">
        <v>975</v>
      </c>
      <c r="L157" s="122" t="s">
        <v>2989</v>
      </c>
      <c r="M157" s="122" t="s">
        <v>252</v>
      </c>
      <c r="N157" s="127">
        <v>45784</v>
      </c>
      <c r="O157" s="122" t="s">
        <v>62</v>
      </c>
      <c r="P157" s="127">
        <v>43958</v>
      </c>
      <c r="Q157" s="122" t="s">
        <v>1206</v>
      </c>
      <c r="R157" s="122" t="s">
        <v>303</v>
      </c>
      <c r="S157" s="122" t="s">
        <v>305</v>
      </c>
      <c r="T157" s="128">
        <v>45382</v>
      </c>
      <c r="U157" s="125">
        <v>100</v>
      </c>
      <c r="V157" s="125">
        <v>0</v>
      </c>
      <c r="W157" s="123">
        <v>740000</v>
      </c>
      <c r="X157" s="123">
        <v>10.7338</v>
      </c>
      <c r="Y157" s="123">
        <v>1</v>
      </c>
      <c r="Z157" s="123">
        <v>79.430120000000002</v>
      </c>
      <c r="AA157" s="124">
        <v>3.2242192439999998E-3</v>
      </c>
      <c r="AB157" s="124">
        <v>6.2006945985609398E-6</v>
      </c>
    </row>
    <row r="158" spans="1:28" ht="15" thickBot="1" x14ac:dyDescent="0.25">
      <c r="A158" s="120">
        <v>8694</v>
      </c>
      <c r="B158" s="120">
        <v>12533</v>
      </c>
      <c r="C158" s="122" t="s">
        <v>1556</v>
      </c>
      <c r="D158" s="122">
        <v>515434074</v>
      </c>
      <c r="E158" s="122" t="s">
        <v>429</v>
      </c>
      <c r="F158" s="122" t="s">
        <v>2990</v>
      </c>
      <c r="G158" s="122">
        <v>11018970</v>
      </c>
      <c r="H158" s="122" t="s">
        <v>78</v>
      </c>
      <c r="I158" s="122" t="s">
        <v>53</v>
      </c>
      <c r="J158" s="122" t="s">
        <v>53</v>
      </c>
      <c r="K158" s="122" t="s">
        <v>975</v>
      </c>
      <c r="L158" s="122" t="s">
        <v>2423</v>
      </c>
      <c r="M158" s="122" t="s">
        <v>917</v>
      </c>
      <c r="N158" s="127">
        <v>45585</v>
      </c>
      <c r="O158" s="122" t="s">
        <v>62</v>
      </c>
      <c r="P158" s="127">
        <v>44307</v>
      </c>
      <c r="Q158" s="122" t="s">
        <v>1206</v>
      </c>
      <c r="R158" s="122" t="s">
        <v>303</v>
      </c>
      <c r="S158" s="122" t="s">
        <v>305</v>
      </c>
      <c r="T158" s="128">
        <v>45382</v>
      </c>
      <c r="U158" s="125">
        <v>750</v>
      </c>
      <c r="V158" s="125">
        <v>0</v>
      </c>
      <c r="W158" s="123">
        <v>1010000.08</v>
      </c>
      <c r="X158" s="123">
        <v>3.6568000000000001</v>
      </c>
      <c r="Y158" s="123">
        <v>1</v>
      </c>
      <c r="Z158" s="123">
        <v>36.933680000000003</v>
      </c>
      <c r="AA158" s="124">
        <v>1.499208131E-3</v>
      </c>
      <c r="AB158" s="124">
        <v>2.8832194900495899E-6</v>
      </c>
    </row>
    <row r="159" spans="1:28" ht="15" thickBot="1" x14ac:dyDescent="0.25">
      <c r="A159" s="120">
        <v>8694</v>
      </c>
      <c r="B159" s="120">
        <v>12533</v>
      </c>
      <c r="C159" s="122" t="s">
        <v>1777</v>
      </c>
      <c r="D159" s="122">
        <v>520038274</v>
      </c>
      <c r="E159" s="122" t="s">
        <v>429</v>
      </c>
      <c r="F159" s="122" t="s">
        <v>2991</v>
      </c>
      <c r="G159" s="122">
        <v>11019260</v>
      </c>
      <c r="H159" s="122" t="s">
        <v>78</v>
      </c>
      <c r="I159" s="122" t="s">
        <v>53</v>
      </c>
      <c r="J159" s="122" t="s">
        <v>53</v>
      </c>
      <c r="K159" s="122" t="s">
        <v>975</v>
      </c>
      <c r="L159" s="122" t="s">
        <v>2331</v>
      </c>
      <c r="M159" s="122" t="s">
        <v>140</v>
      </c>
      <c r="N159" s="127">
        <v>45564</v>
      </c>
      <c r="O159" s="122" t="s">
        <v>62</v>
      </c>
      <c r="P159" s="127">
        <v>44468</v>
      </c>
      <c r="Q159" s="122" t="s">
        <v>1206</v>
      </c>
      <c r="R159" s="122" t="s">
        <v>303</v>
      </c>
      <c r="S159" s="122" t="s">
        <v>305</v>
      </c>
      <c r="T159" s="128">
        <v>45382</v>
      </c>
      <c r="U159" s="125">
        <v>425</v>
      </c>
      <c r="V159" s="125">
        <v>0</v>
      </c>
      <c r="W159" s="123">
        <v>352800</v>
      </c>
      <c r="X159" s="123">
        <v>1133.1654000000001</v>
      </c>
      <c r="Y159" s="123">
        <v>1</v>
      </c>
      <c r="Z159" s="123">
        <v>3997.80753</v>
      </c>
      <c r="AA159" s="124">
        <v>0.16227859120800001</v>
      </c>
      <c r="AB159" s="124">
        <v>3.12087953E-4</v>
      </c>
    </row>
    <row r="160" spans="1:28" ht="15" thickBot="1" x14ac:dyDescent="0.25">
      <c r="A160" s="120">
        <v>8694</v>
      </c>
      <c r="B160" s="120">
        <v>12533</v>
      </c>
      <c r="C160" s="122" t="s">
        <v>1863</v>
      </c>
      <c r="D160" s="122">
        <v>520039660</v>
      </c>
      <c r="E160" s="122" t="s">
        <v>429</v>
      </c>
      <c r="F160" s="122" t="s">
        <v>3013</v>
      </c>
      <c r="G160" s="122">
        <v>11019574</v>
      </c>
      <c r="H160" s="122" t="s">
        <v>78</v>
      </c>
      <c r="I160" s="122" t="s">
        <v>53</v>
      </c>
      <c r="J160" s="122" t="s">
        <v>53</v>
      </c>
      <c r="K160" s="122" t="s">
        <v>975</v>
      </c>
      <c r="L160" s="122" t="s">
        <v>2342</v>
      </c>
      <c r="M160" s="122" t="s">
        <v>140</v>
      </c>
      <c r="N160" s="127">
        <v>45704</v>
      </c>
      <c r="O160" s="122" t="s">
        <v>62</v>
      </c>
      <c r="P160" s="127">
        <v>44609</v>
      </c>
      <c r="Q160" s="122" t="s">
        <v>1206</v>
      </c>
      <c r="R160" s="122" t="s">
        <v>303</v>
      </c>
      <c r="S160" s="122" t="s">
        <v>305</v>
      </c>
      <c r="T160" s="128">
        <v>45382</v>
      </c>
      <c r="U160" s="125">
        <v>270</v>
      </c>
      <c r="V160" s="125">
        <v>0</v>
      </c>
      <c r="W160" s="123">
        <v>1900000</v>
      </c>
      <c r="X160" s="123">
        <v>5.2336</v>
      </c>
      <c r="Y160" s="123">
        <v>1</v>
      </c>
      <c r="Z160" s="123">
        <v>99.438400000000001</v>
      </c>
      <c r="AA160" s="124">
        <v>4.0363932830000003E-3</v>
      </c>
      <c r="AB160" s="124">
        <v>7.7626365133219198E-6</v>
      </c>
    </row>
    <row r="161" spans="1:28" ht="15" thickBot="1" x14ac:dyDescent="0.25">
      <c r="A161" s="120">
        <v>8694</v>
      </c>
      <c r="B161" s="120">
        <v>12533</v>
      </c>
      <c r="C161" s="122" t="s">
        <v>2478</v>
      </c>
      <c r="D161" s="122">
        <v>516286887</v>
      </c>
      <c r="E161" s="122" t="s">
        <v>429</v>
      </c>
      <c r="F161" s="122" t="s">
        <v>2992</v>
      </c>
      <c r="G161" s="122">
        <v>11019688</v>
      </c>
      <c r="H161" s="122" t="s">
        <v>78</v>
      </c>
      <c r="I161" s="122" t="s">
        <v>53</v>
      </c>
      <c r="J161" s="122" t="s">
        <v>53</v>
      </c>
      <c r="K161" s="122" t="s">
        <v>975</v>
      </c>
      <c r="L161" s="122" t="s">
        <v>2479</v>
      </c>
      <c r="M161" s="122" t="s">
        <v>258</v>
      </c>
      <c r="N161" s="127">
        <v>46180</v>
      </c>
      <c r="O161" s="122" t="s">
        <v>62</v>
      </c>
      <c r="P161" s="127">
        <v>44719</v>
      </c>
      <c r="Q161" s="122" t="s">
        <v>1206</v>
      </c>
      <c r="R161" s="122" t="s">
        <v>303</v>
      </c>
      <c r="S161" s="122" t="s">
        <v>305</v>
      </c>
      <c r="T161" s="128">
        <v>45382</v>
      </c>
      <c r="U161" s="125">
        <v>58</v>
      </c>
      <c r="V161" s="125">
        <v>0</v>
      </c>
      <c r="W161" s="123">
        <v>34280.480000000003</v>
      </c>
      <c r="X161" s="123">
        <v>46.807200000000002</v>
      </c>
      <c r="Y161" s="123">
        <v>1</v>
      </c>
      <c r="Z161" s="123">
        <v>16.045729999999999</v>
      </c>
      <c r="AA161" s="124">
        <v>6.5132661799999995E-4</v>
      </c>
      <c r="AB161" s="124">
        <v>1.2526063329750399E-6</v>
      </c>
    </row>
    <row r="162" spans="1:28" ht="15" thickBot="1" x14ac:dyDescent="0.25">
      <c r="A162" s="120">
        <v>8694</v>
      </c>
      <c r="B162" s="120">
        <v>12533</v>
      </c>
      <c r="C162" s="122" t="s">
        <v>2421</v>
      </c>
      <c r="D162" s="122">
        <v>515158665</v>
      </c>
      <c r="E162" s="122" t="s">
        <v>429</v>
      </c>
      <c r="F162" s="122" t="s">
        <v>2993</v>
      </c>
      <c r="G162" s="122">
        <v>11019693</v>
      </c>
      <c r="H162" s="122" t="s">
        <v>78</v>
      </c>
      <c r="I162" s="122" t="s">
        <v>53</v>
      </c>
      <c r="J162" s="122" t="s">
        <v>53</v>
      </c>
      <c r="K162" s="122" t="s">
        <v>975</v>
      </c>
      <c r="L162" s="122" t="s">
        <v>2422</v>
      </c>
      <c r="M162" s="122" t="s">
        <v>258</v>
      </c>
      <c r="N162" s="127">
        <v>45831</v>
      </c>
      <c r="O162" s="122" t="s">
        <v>62</v>
      </c>
      <c r="P162" s="127">
        <v>44735</v>
      </c>
      <c r="Q162" s="122" t="s">
        <v>1206</v>
      </c>
      <c r="R162" s="122" t="s">
        <v>303</v>
      </c>
      <c r="S162" s="122" t="s">
        <v>305</v>
      </c>
      <c r="T162" s="128">
        <v>45382</v>
      </c>
      <c r="U162" s="125">
        <v>2250</v>
      </c>
      <c r="V162" s="125">
        <v>0</v>
      </c>
      <c r="W162" s="123">
        <v>25000</v>
      </c>
      <c r="X162" s="123">
        <v>6.1265000000000001</v>
      </c>
      <c r="Y162" s="123">
        <v>1</v>
      </c>
      <c r="Z162" s="123">
        <v>1.53162</v>
      </c>
      <c r="AA162" s="124">
        <v>6.2171361177931406E-5</v>
      </c>
      <c r="AB162" s="124">
        <v>1.1956557362682901E-7</v>
      </c>
    </row>
    <row r="163" spans="1:28" ht="15" thickBot="1" x14ac:dyDescent="0.25">
      <c r="A163" s="120">
        <v>8694</v>
      </c>
      <c r="B163" s="120">
        <v>12533</v>
      </c>
      <c r="C163" s="122" t="s">
        <v>1861</v>
      </c>
      <c r="D163" s="122">
        <v>520039314</v>
      </c>
      <c r="E163" s="122" t="s">
        <v>429</v>
      </c>
      <c r="F163" s="122" t="s">
        <v>2996</v>
      </c>
      <c r="G163" s="122">
        <v>11020030</v>
      </c>
      <c r="H163" s="122" t="s">
        <v>78</v>
      </c>
      <c r="I163" s="122" t="s">
        <v>53</v>
      </c>
      <c r="J163" s="122" t="s">
        <v>53</v>
      </c>
      <c r="K163" s="122" t="s">
        <v>975</v>
      </c>
      <c r="L163" s="122" t="s">
        <v>2391</v>
      </c>
      <c r="M163" s="122" t="s">
        <v>649</v>
      </c>
      <c r="N163" s="127">
        <v>46273</v>
      </c>
      <c r="O163" s="122" t="s">
        <v>62</v>
      </c>
      <c r="P163" s="127">
        <v>44812</v>
      </c>
      <c r="Q163" s="122" t="s">
        <v>1206</v>
      </c>
      <c r="R163" s="122" t="s">
        <v>303</v>
      </c>
      <c r="S163" s="122" t="s">
        <v>305</v>
      </c>
      <c r="T163" s="128">
        <v>45382</v>
      </c>
      <c r="U163" s="125">
        <v>320</v>
      </c>
      <c r="V163" s="125">
        <v>0</v>
      </c>
      <c r="W163" s="123">
        <v>271390</v>
      </c>
      <c r="X163" s="123">
        <v>41.815399999999997</v>
      </c>
      <c r="Y163" s="123">
        <v>1</v>
      </c>
      <c r="Z163" s="123">
        <v>113.48281</v>
      </c>
      <c r="AA163" s="124">
        <v>4.6064825259999999E-3</v>
      </c>
      <c r="AB163" s="124">
        <v>8.8590102469506195E-6</v>
      </c>
    </row>
    <row r="164" spans="1:28" ht="15" thickBot="1" x14ac:dyDescent="0.25">
      <c r="A164" s="120">
        <v>8694</v>
      </c>
      <c r="B164" s="120">
        <v>12533</v>
      </c>
      <c r="C164" s="122" t="s">
        <v>1710</v>
      </c>
      <c r="D164" s="122">
        <v>520034257</v>
      </c>
      <c r="E164" s="122" t="s">
        <v>429</v>
      </c>
      <c r="F164" s="122" t="s">
        <v>2997</v>
      </c>
      <c r="G164" s="122">
        <v>11020404</v>
      </c>
      <c r="H164" s="122" t="s">
        <v>78</v>
      </c>
      <c r="I164" s="122" t="s">
        <v>53</v>
      </c>
      <c r="J164" s="122" t="s">
        <v>53</v>
      </c>
      <c r="K164" s="122" t="s">
        <v>975</v>
      </c>
      <c r="L164" s="122" t="s">
        <v>2315</v>
      </c>
      <c r="M164" s="122" t="s">
        <v>708</v>
      </c>
      <c r="N164" s="127">
        <v>46108</v>
      </c>
      <c r="O164" s="122" t="s">
        <v>62</v>
      </c>
      <c r="P164" s="127">
        <v>45103</v>
      </c>
      <c r="Q164" s="122" t="s">
        <v>1206</v>
      </c>
      <c r="R164" s="122" t="s">
        <v>303</v>
      </c>
      <c r="S164" s="122" t="s">
        <v>305</v>
      </c>
      <c r="T164" s="128">
        <v>45382</v>
      </c>
      <c r="U164" s="125">
        <v>357.5</v>
      </c>
      <c r="V164" s="125">
        <v>0</v>
      </c>
      <c r="W164" s="123">
        <v>600000</v>
      </c>
      <c r="X164" s="123">
        <v>108.78360000000001</v>
      </c>
      <c r="Y164" s="123">
        <v>1</v>
      </c>
      <c r="Z164" s="123">
        <v>652.70159999999998</v>
      </c>
      <c r="AA164" s="124">
        <v>2.6494396074E-2</v>
      </c>
      <c r="AB164" s="124">
        <v>5.0953004799590899E-5</v>
      </c>
    </row>
    <row r="165" spans="1:28" ht="15" thickBot="1" x14ac:dyDescent="0.25">
      <c r="A165" s="120">
        <v>8694</v>
      </c>
      <c r="B165" s="120">
        <v>12533</v>
      </c>
      <c r="C165" s="122" t="s">
        <v>1741</v>
      </c>
      <c r="D165" s="122">
        <v>510459928</v>
      </c>
      <c r="E165" s="122" t="s">
        <v>429</v>
      </c>
      <c r="F165" s="122" t="s">
        <v>2998</v>
      </c>
      <c r="G165" s="122">
        <v>11020432</v>
      </c>
      <c r="H165" s="122" t="s">
        <v>78</v>
      </c>
      <c r="I165" s="122" t="s">
        <v>53</v>
      </c>
      <c r="J165" s="122" t="s">
        <v>53</v>
      </c>
      <c r="K165" s="122" t="s">
        <v>975</v>
      </c>
      <c r="L165" s="122" t="s">
        <v>2503</v>
      </c>
      <c r="M165" s="122" t="s">
        <v>156</v>
      </c>
      <c r="N165" s="127">
        <v>45465</v>
      </c>
      <c r="O165" s="122" t="s">
        <v>62</v>
      </c>
      <c r="P165" s="127">
        <v>45287</v>
      </c>
      <c r="Q165" s="122" t="s">
        <v>1206</v>
      </c>
      <c r="R165" s="122" t="s">
        <v>303</v>
      </c>
      <c r="S165" s="122" t="s">
        <v>305</v>
      </c>
      <c r="T165" s="128">
        <v>45382</v>
      </c>
      <c r="U165" s="125">
        <v>300</v>
      </c>
      <c r="V165" s="125">
        <v>0</v>
      </c>
      <c r="W165" s="123">
        <v>1000000</v>
      </c>
      <c r="X165" s="123">
        <v>14.5131</v>
      </c>
      <c r="Y165" s="123">
        <v>1</v>
      </c>
      <c r="Z165" s="123">
        <v>145.131</v>
      </c>
      <c r="AA165" s="124">
        <v>5.8911425930000001E-3</v>
      </c>
      <c r="AB165" s="124">
        <v>1.1329619139235201E-5</v>
      </c>
    </row>
    <row r="166" spans="1:28" ht="15" thickBot="1" x14ac:dyDescent="0.25">
      <c r="A166" s="120">
        <v>8694</v>
      </c>
      <c r="B166" s="120">
        <v>12533</v>
      </c>
      <c r="C166" s="121" t="s">
        <v>3456</v>
      </c>
      <c r="D166" s="121" t="s">
        <v>3457</v>
      </c>
      <c r="E166" s="122" t="s">
        <v>430</v>
      </c>
      <c r="F166" s="122" t="s">
        <v>2999</v>
      </c>
      <c r="G166" s="122">
        <v>11018326</v>
      </c>
      <c r="H166" s="122" t="s">
        <v>78</v>
      </c>
      <c r="I166" s="122" t="s">
        <v>61</v>
      </c>
      <c r="J166" s="122" t="s">
        <v>314</v>
      </c>
      <c r="K166" s="122" t="s">
        <v>975</v>
      </c>
      <c r="L166" s="122" t="s">
        <v>3000</v>
      </c>
      <c r="M166" s="122" t="s">
        <v>910</v>
      </c>
      <c r="N166" s="127">
        <v>45733</v>
      </c>
      <c r="O166" s="122" t="s">
        <v>62</v>
      </c>
      <c r="P166" s="127">
        <v>43907</v>
      </c>
      <c r="Q166" s="122" t="s">
        <v>1207</v>
      </c>
      <c r="R166" s="122" t="s">
        <v>303</v>
      </c>
      <c r="S166" s="122" t="s">
        <v>305</v>
      </c>
      <c r="T166" s="128">
        <v>45382</v>
      </c>
      <c r="U166" s="125">
        <v>236</v>
      </c>
      <c r="V166" s="125">
        <v>0</v>
      </c>
      <c r="W166" s="123">
        <v>104000</v>
      </c>
      <c r="X166" s="123">
        <v>11.583500000000001</v>
      </c>
      <c r="Y166" s="123">
        <v>3.681</v>
      </c>
      <c r="Z166" s="123">
        <v>44.34442</v>
      </c>
      <c r="AA166" s="124">
        <v>1.800024126E-3</v>
      </c>
      <c r="AB166" s="124">
        <v>3.46173725496471E-6</v>
      </c>
    </row>
    <row r="167" spans="1:28" ht="15" thickBot="1" x14ac:dyDescent="0.25">
      <c r="A167" s="120">
        <v>8694</v>
      </c>
      <c r="B167" s="120">
        <v>12533</v>
      </c>
      <c r="C167" s="121" t="s">
        <v>2566</v>
      </c>
      <c r="D167" s="121" t="s">
        <v>3462</v>
      </c>
      <c r="E167" s="122" t="s">
        <v>430</v>
      </c>
      <c r="F167" s="122" t="s">
        <v>3001</v>
      </c>
      <c r="G167" s="122">
        <v>11018755</v>
      </c>
      <c r="H167" s="122" t="s">
        <v>78</v>
      </c>
      <c r="I167" s="122" t="s">
        <v>61</v>
      </c>
      <c r="J167" s="122" t="s">
        <v>204</v>
      </c>
      <c r="K167" s="122" t="s">
        <v>975</v>
      </c>
      <c r="L167" s="122" t="s">
        <v>3002</v>
      </c>
      <c r="M167" s="122" t="s">
        <v>903</v>
      </c>
      <c r="N167" s="127">
        <v>45473</v>
      </c>
      <c r="O167" s="122" t="s">
        <v>62</v>
      </c>
      <c r="P167" s="127">
        <v>44195</v>
      </c>
      <c r="Q167" s="122" t="s">
        <v>1207</v>
      </c>
      <c r="R167" s="122" t="s">
        <v>303</v>
      </c>
      <c r="S167" s="122" t="s">
        <v>305</v>
      </c>
      <c r="T167" s="128">
        <v>45382</v>
      </c>
      <c r="U167" s="125">
        <v>1150</v>
      </c>
      <c r="V167" s="125">
        <v>0</v>
      </c>
      <c r="W167" s="123">
        <v>5</v>
      </c>
      <c r="X167" s="123">
        <v>0.80330000000000001</v>
      </c>
      <c r="Y167" s="123">
        <v>3.681</v>
      </c>
      <c r="Z167" s="123">
        <v>1.4999999999999999E-4</v>
      </c>
      <c r="AA167" s="124">
        <v>6.0887845396963504E-9</v>
      </c>
      <c r="AB167" s="124">
        <v>1.17097165380606E-11</v>
      </c>
    </row>
    <row r="168" spans="1:28" ht="15" thickBot="1" x14ac:dyDescent="0.25">
      <c r="A168" s="120">
        <v>8694</v>
      </c>
      <c r="B168" s="120">
        <v>12533</v>
      </c>
      <c r="C168" s="121" t="s">
        <v>3458</v>
      </c>
      <c r="D168" s="121" t="s">
        <v>3459</v>
      </c>
      <c r="E168" s="122" t="s">
        <v>430</v>
      </c>
      <c r="F168" s="122" t="s">
        <v>3006</v>
      </c>
      <c r="G168" s="122">
        <v>11018924</v>
      </c>
      <c r="H168" s="122" t="s">
        <v>78</v>
      </c>
      <c r="I168" s="122" t="s">
        <v>61</v>
      </c>
      <c r="J168" s="122" t="s">
        <v>314</v>
      </c>
      <c r="K168" s="122" t="s">
        <v>975</v>
      </c>
      <c r="L168" s="122" t="s">
        <v>3007</v>
      </c>
      <c r="M168" s="122" t="s">
        <v>910</v>
      </c>
      <c r="N168" s="127">
        <v>46112</v>
      </c>
      <c r="O168" s="122" t="s">
        <v>62</v>
      </c>
      <c r="P168" s="127">
        <v>44287</v>
      </c>
      <c r="Q168" s="122" t="s">
        <v>1207</v>
      </c>
      <c r="R168" s="122" t="s">
        <v>303</v>
      </c>
      <c r="S168" s="122" t="s">
        <v>305</v>
      </c>
      <c r="T168" s="128">
        <v>45382</v>
      </c>
      <c r="U168" s="125">
        <v>1035</v>
      </c>
      <c r="V168" s="125">
        <v>0</v>
      </c>
      <c r="W168" s="123">
        <v>100000</v>
      </c>
      <c r="X168" s="123">
        <v>609.47919999999999</v>
      </c>
      <c r="Y168" s="123">
        <v>3.681</v>
      </c>
      <c r="Z168" s="123">
        <v>2243.4929400000001</v>
      </c>
      <c r="AA168" s="124">
        <v>9.1067634186000002E-2</v>
      </c>
      <c r="AB168" s="124">
        <v>1.7513777500000001E-4</v>
      </c>
    </row>
    <row r="169" spans="1:28" ht="15" thickBot="1" x14ac:dyDescent="0.25">
      <c r="A169" s="120">
        <v>8694</v>
      </c>
      <c r="B169" s="120">
        <v>12533</v>
      </c>
      <c r="C169" s="121" t="s">
        <v>3463</v>
      </c>
      <c r="D169" s="121" t="s">
        <v>3464</v>
      </c>
      <c r="E169" s="122" t="s">
        <v>430</v>
      </c>
      <c r="F169" s="122" t="s">
        <v>3008</v>
      </c>
      <c r="G169" s="122">
        <v>11019032</v>
      </c>
      <c r="H169" s="122" t="s">
        <v>78</v>
      </c>
      <c r="I169" s="122" t="s">
        <v>61</v>
      </c>
      <c r="J169" s="122" t="s">
        <v>314</v>
      </c>
      <c r="K169" s="122" t="s">
        <v>975</v>
      </c>
      <c r="L169" s="122" t="s">
        <v>3009</v>
      </c>
      <c r="M169" s="122" t="s">
        <v>910</v>
      </c>
      <c r="N169" s="127">
        <v>45607</v>
      </c>
      <c r="O169" s="122" t="s">
        <v>62</v>
      </c>
      <c r="P169" s="127">
        <v>45277</v>
      </c>
      <c r="Q169" s="122" t="s">
        <v>1207</v>
      </c>
      <c r="R169" s="122" t="s">
        <v>303</v>
      </c>
      <c r="S169" s="122" t="s">
        <v>305</v>
      </c>
      <c r="T169" s="128">
        <v>45382</v>
      </c>
      <c r="U169" s="125">
        <v>40</v>
      </c>
      <c r="V169" s="125">
        <v>0</v>
      </c>
      <c r="W169" s="123">
        <v>2125000</v>
      </c>
      <c r="X169" s="123">
        <v>2.9662999999999999</v>
      </c>
      <c r="Y169" s="123">
        <v>3.681</v>
      </c>
      <c r="Z169" s="123">
        <v>232.02769000000001</v>
      </c>
      <c r="AA169" s="124">
        <v>9.4184440769999999E-3</v>
      </c>
      <c r="AB169" s="124">
        <v>1.8113189859206699E-5</v>
      </c>
    </row>
    <row r="170" spans="1:28" ht="15" thickBot="1" x14ac:dyDescent="0.25">
      <c r="A170" s="120">
        <v>8694</v>
      </c>
      <c r="B170" s="120">
        <v>12533</v>
      </c>
      <c r="C170" s="122" t="s">
        <v>2829</v>
      </c>
      <c r="D170" s="122">
        <v>515374742</v>
      </c>
      <c r="E170" s="122" t="s">
        <v>429</v>
      </c>
      <c r="F170" s="122" t="s">
        <v>3010</v>
      </c>
      <c r="G170" s="122">
        <v>11019450</v>
      </c>
      <c r="H170" s="122" t="s">
        <v>78</v>
      </c>
      <c r="I170" s="122" t="s">
        <v>61</v>
      </c>
      <c r="J170" s="122" t="s">
        <v>314</v>
      </c>
      <c r="K170" s="122" t="s">
        <v>975</v>
      </c>
      <c r="L170" s="121"/>
      <c r="M170" s="122" t="s">
        <v>130</v>
      </c>
      <c r="N170" s="127"/>
      <c r="O170" s="122" t="s">
        <v>62</v>
      </c>
      <c r="P170" s="127">
        <v>44616</v>
      </c>
      <c r="Q170" s="122" t="s">
        <v>1207</v>
      </c>
      <c r="R170" s="122" t="s">
        <v>303</v>
      </c>
      <c r="S170" s="122" t="s">
        <v>305</v>
      </c>
      <c r="T170" s="128">
        <v>45382</v>
      </c>
      <c r="U170" s="125"/>
      <c r="V170" s="125"/>
      <c r="W170" s="123">
        <v>111000</v>
      </c>
      <c r="X170" s="123">
        <v>100</v>
      </c>
      <c r="Y170" s="123">
        <v>3.681</v>
      </c>
      <c r="Z170" s="123">
        <v>408.59100000000001</v>
      </c>
      <c r="AA170" s="124">
        <v>1.6585483759E-2</v>
      </c>
      <c r="AB170" s="124">
        <v>3.1896565266684901E-5</v>
      </c>
    </row>
    <row r="171" spans="1:28" ht="15" thickBot="1" x14ac:dyDescent="0.25">
      <c r="A171" s="120">
        <v>8694</v>
      </c>
      <c r="B171" s="120">
        <v>12533</v>
      </c>
      <c r="C171" s="122" t="s">
        <v>3442</v>
      </c>
      <c r="D171" s="122" t="s">
        <v>3443</v>
      </c>
      <c r="E171" s="122" t="s">
        <v>432</v>
      </c>
      <c r="F171" s="122" t="s">
        <v>3012</v>
      </c>
      <c r="G171" s="122">
        <v>11019990</v>
      </c>
      <c r="H171" s="122" t="s">
        <v>78</v>
      </c>
      <c r="I171" s="122" t="s">
        <v>61</v>
      </c>
      <c r="J171" s="122" t="s">
        <v>314</v>
      </c>
      <c r="K171" s="122" t="s">
        <v>975</v>
      </c>
      <c r="L171" s="121"/>
      <c r="M171" s="122" t="s">
        <v>910</v>
      </c>
      <c r="N171" s="127"/>
      <c r="O171" s="122" t="s">
        <v>62</v>
      </c>
      <c r="P171" s="127">
        <v>44923</v>
      </c>
      <c r="Q171" s="122" t="s">
        <v>1207</v>
      </c>
      <c r="R171" s="122" t="s">
        <v>303</v>
      </c>
      <c r="S171" s="122" t="s">
        <v>305</v>
      </c>
      <c r="T171" s="128">
        <v>45382</v>
      </c>
      <c r="U171" s="125"/>
      <c r="V171" s="125"/>
      <c r="W171" s="123">
        <v>2700164.71</v>
      </c>
      <c r="X171" s="123">
        <v>166.65649999999999</v>
      </c>
      <c r="Y171" s="123">
        <v>3.681</v>
      </c>
      <c r="Z171" s="123">
        <v>16564.5</v>
      </c>
      <c r="AA171" s="124">
        <v>0.67238447671799995</v>
      </c>
      <c r="AB171" s="124">
        <v>1.293103997E-3</v>
      </c>
    </row>
    <row r="172" spans="1:28" ht="15" thickBot="1" x14ac:dyDescent="0.25">
      <c r="A172" s="120">
        <v>8694</v>
      </c>
      <c r="B172" s="120">
        <v>12534</v>
      </c>
      <c r="C172" s="122" t="s">
        <v>2987</v>
      </c>
      <c r="D172" s="122">
        <v>520031345</v>
      </c>
      <c r="E172" s="122" t="s">
        <v>429</v>
      </c>
      <c r="F172" s="122" t="s">
        <v>2988</v>
      </c>
      <c r="G172" s="122">
        <v>11018407</v>
      </c>
      <c r="H172" s="122" t="s">
        <v>78</v>
      </c>
      <c r="I172" s="122" t="s">
        <v>53</v>
      </c>
      <c r="J172" s="122" t="s">
        <v>53</v>
      </c>
      <c r="K172" s="122" t="s">
        <v>975</v>
      </c>
      <c r="L172" s="122" t="s">
        <v>2989</v>
      </c>
      <c r="M172" s="122" t="s">
        <v>252</v>
      </c>
      <c r="N172" s="127">
        <v>45784</v>
      </c>
      <c r="O172" s="122" t="s">
        <v>62</v>
      </c>
      <c r="P172" s="127">
        <v>43958</v>
      </c>
      <c r="Q172" s="122" t="s">
        <v>1206</v>
      </c>
      <c r="R172" s="122" t="s">
        <v>303</v>
      </c>
      <c r="S172" s="122" t="s">
        <v>305</v>
      </c>
      <c r="T172" s="128">
        <v>45382</v>
      </c>
      <c r="U172" s="125">
        <v>100</v>
      </c>
      <c r="V172" s="125">
        <v>0</v>
      </c>
      <c r="W172" s="123">
        <v>350000</v>
      </c>
      <c r="X172" s="123">
        <v>10.7338</v>
      </c>
      <c r="Y172" s="123">
        <v>1</v>
      </c>
      <c r="Z172" s="123">
        <v>37.568300000000001</v>
      </c>
      <c r="AA172" s="124">
        <v>5.8902245839999997E-3</v>
      </c>
      <c r="AB172" s="124">
        <v>4.8713312289537604E-6</v>
      </c>
    </row>
    <row r="173" spans="1:28" ht="15" thickBot="1" x14ac:dyDescent="0.25">
      <c r="A173" s="120">
        <v>8694</v>
      </c>
      <c r="B173" s="120">
        <v>12534</v>
      </c>
      <c r="C173" s="122" t="s">
        <v>1556</v>
      </c>
      <c r="D173" s="122">
        <v>515434074</v>
      </c>
      <c r="E173" s="122" t="s">
        <v>429</v>
      </c>
      <c r="F173" s="122" t="s">
        <v>2990</v>
      </c>
      <c r="G173" s="122">
        <v>11018970</v>
      </c>
      <c r="H173" s="122" t="s">
        <v>78</v>
      </c>
      <c r="I173" s="122" t="s">
        <v>53</v>
      </c>
      <c r="J173" s="122" t="s">
        <v>53</v>
      </c>
      <c r="K173" s="122" t="s">
        <v>975</v>
      </c>
      <c r="L173" s="122" t="s">
        <v>2423</v>
      </c>
      <c r="M173" s="122" t="s">
        <v>917</v>
      </c>
      <c r="N173" s="127">
        <v>45585</v>
      </c>
      <c r="O173" s="122" t="s">
        <v>62</v>
      </c>
      <c r="P173" s="127">
        <v>44307</v>
      </c>
      <c r="Q173" s="122" t="s">
        <v>1206</v>
      </c>
      <c r="R173" s="122" t="s">
        <v>303</v>
      </c>
      <c r="S173" s="122" t="s">
        <v>305</v>
      </c>
      <c r="T173" s="128">
        <v>45382</v>
      </c>
      <c r="U173" s="125">
        <v>750</v>
      </c>
      <c r="V173" s="125">
        <v>0</v>
      </c>
      <c r="W173" s="123">
        <v>350000.03</v>
      </c>
      <c r="X173" s="123">
        <v>3.6568000000000001</v>
      </c>
      <c r="Y173" s="123">
        <v>1</v>
      </c>
      <c r="Z173" s="123">
        <v>12.7988</v>
      </c>
      <c r="AA173" s="124">
        <v>2.0066866590000001E-3</v>
      </c>
      <c r="AB173" s="124">
        <v>1.6595692148203E-6</v>
      </c>
    </row>
    <row r="174" spans="1:28" ht="15" thickBot="1" x14ac:dyDescent="0.25">
      <c r="A174" s="120">
        <v>8694</v>
      </c>
      <c r="B174" s="120">
        <v>12534</v>
      </c>
      <c r="C174" s="122" t="s">
        <v>1777</v>
      </c>
      <c r="D174" s="122">
        <v>520038274</v>
      </c>
      <c r="E174" s="122" t="s">
        <v>429</v>
      </c>
      <c r="F174" s="122" t="s">
        <v>2991</v>
      </c>
      <c r="G174" s="122">
        <v>11019260</v>
      </c>
      <c r="H174" s="122" t="s">
        <v>78</v>
      </c>
      <c r="I174" s="122" t="s">
        <v>53</v>
      </c>
      <c r="J174" s="122" t="s">
        <v>53</v>
      </c>
      <c r="K174" s="122" t="s">
        <v>975</v>
      </c>
      <c r="L174" s="122" t="s">
        <v>2331</v>
      </c>
      <c r="M174" s="122" t="s">
        <v>140</v>
      </c>
      <c r="N174" s="127">
        <v>45564</v>
      </c>
      <c r="O174" s="122" t="s">
        <v>62</v>
      </c>
      <c r="P174" s="127">
        <v>44468</v>
      </c>
      <c r="Q174" s="122" t="s">
        <v>1206</v>
      </c>
      <c r="R174" s="122" t="s">
        <v>303</v>
      </c>
      <c r="S174" s="122" t="s">
        <v>305</v>
      </c>
      <c r="T174" s="128">
        <v>45382</v>
      </c>
      <c r="U174" s="125">
        <v>425</v>
      </c>
      <c r="V174" s="125">
        <v>0</v>
      </c>
      <c r="W174" s="123">
        <v>120400</v>
      </c>
      <c r="X174" s="123">
        <v>1133.1654000000001</v>
      </c>
      <c r="Y174" s="123">
        <v>1</v>
      </c>
      <c r="Z174" s="123">
        <v>1364.33114</v>
      </c>
      <c r="AA174" s="124">
        <v>0.21390951474</v>
      </c>
      <c r="AB174" s="124">
        <v>1.7690736300000001E-4</v>
      </c>
    </row>
    <row r="175" spans="1:28" ht="15" thickBot="1" x14ac:dyDescent="0.25">
      <c r="A175" s="120">
        <v>8694</v>
      </c>
      <c r="B175" s="120">
        <v>12534</v>
      </c>
      <c r="C175" s="122" t="s">
        <v>1863</v>
      </c>
      <c r="D175" s="122">
        <v>520039660</v>
      </c>
      <c r="E175" s="122" t="s">
        <v>429</v>
      </c>
      <c r="F175" s="122" t="s">
        <v>3013</v>
      </c>
      <c r="G175" s="122">
        <v>11019574</v>
      </c>
      <c r="H175" s="122" t="s">
        <v>78</v>
      </c>
      <c r="I175" s="122" t="s">
        <v>53</v>
      </c>
      <c r="J175" s="122" t="s">
        <v>53</v>
      </c>
      <c r="K175" s="122" t="s">
        <v>975</v>
      </c>
      <c r="L175" s="122" t="s">
        <v>2342</v>
      </c>
      <c r="M175" s="122" t="s">
        <v>140</v>
      </c>
      <c r="N175" s="127">
        <v>45704</v>
      </c>
      <c r="O175" s="122" t="s">
        <v>62</v>
      </c>
      <c r="P175" s="127">
        <v>44609</v>
      </c>
      <c r="Q175" s="122" t="s">
        <v>1206</v>
      </c>
      <c r="R175" s="122" t="s">
        <v>303</v>
      </c>
      <c r="S175" s="122" t="s">
        <v>305</v>
      </c>
      <c r="T175" s="128">
        <v>45382</v>
      </c>
      <c r="U175" s="125">
        <v>270</v>
      </c>
      <c r="V175" s="125">
        <v>0</v>
      </c>
      <c r="W175" s="123">
        <v>300000</v>
      </c>
      <c r="X175" s="123">
        <v>5.2336</v>
      </c>
      <c r="Y175" s="123">
        <v>1</v>
      </c>
      <c r="Z175" s="123">
        <v>15.700799999999999</v>
      </c>
      <c r="AA175" s="124">
        <v>2.461682806E-3</v>
      </c>
      <c r="AB175" s="124">
        <v>2.0358599499992602E-6</v>
      </c>
    </row>
    <row r="176" spans="1:28" ht="15" thickBot="1" x14ac:dyDescent="0.25">
      <c r="A176" s="120">
        <v>8694</v>
      </c>
      <c r="B176" s="120">
        <v>12534</v>
      </c>
      <c r="C176" s="122" t="s">
        <v>2478</v>
      </c>
      <c r="D176" s="122">
        <v>516286887</v>
      </c>
      <c r="E176" s="122" t="s">
        <v>429</v>
      </c>
      <c r="F176" s="122" t="s">
        <v>2992</v>
      </c>
      <c r="G176" s="122">
        <v>11019688</v>
      </c>
      <c r="H176" s="122" t="s">
        <v>78</v>
      </c>
      <c r="I176" s="122" t="s">
        <v>53</v>
      </c>
      <c r="J176" s="122" t="s">
        <v>53</v>
      </c>
      <c r="K176" s="122" t="s">
        <v>975</v>
      </c>
      <c r="L176" s="122" t="s">
        <v>2479</v>
      </c>
      <c r="M176" s="122" t="s">
        <v>258</v>
      </c>
      <c r="N176" s="127">
        <v>46180</v>
      </c>
      <c r="O176" s="122" t="s">
        <v>62</v>
      </c>
      <c r="P176" s="127">
        <v>44719</v>
      </c>
      <c r="Q176" s="122" t="s">
        <v>1206</v>
      </c>
      <c r="R176" s="122" t="s">
        <v>303</v>
      </c>
      <c r="S176" s="122" t="s">
        <v>305</v>
      </c>
      <c r="T176" s="128">
        <v>45382</v>
      </c>
      <c r="U176" s="125">
        <v>58</v>
      </c>
      <c r="V176" s="125">
        <v>0</v>
      </c>
      <c r="W176" s="123">
        <v>8711.42</v>
      </c>
      <c r="X176" s="123">
        <v>46.807200000000002</v>
      </c>
      <c r="Y176" s="123">
        <v>1</v>
      </c>
      <c r="Z176" s="123">
        <v>4.0775699999999997</v>
      </c>
      <c r="AA176" s="124">
        <v>6.3931035100000004E-4</v>
      </c>
      <c r="AB176" s="124">
        <v>5.2872219608672703E-7</v>
      </c>
    </row>
    <row r="177" spans="1:28" ht="15" thickBot="1" x14ac:dyDescent="0.25">
      <c r="A177" s="120">
        <v>8694</v>
      </c>
      <c r="B177" s="120">
        <v>12534</v>
      </c>
      <c r="C177" s="122" t="s">
        <v>2421</v>
      </c>
      <c r="D177" s="122">
        <v>515158665</v>
      </c>
      <c r="E177" s="122" t="s">
        <v>429</v>
      </c>
      <c r="F177" s="122" t="s">
        <v>2993</v>
      </c>
      <c r="G177" s="122">
        <v>11019693</v>
      </c>
      <c r="H177" s="122" t="s">
        <v>78</v>
      </c>
      <c r="I177" s="122" t="s">
        <v>53</v>
      </c>
      <c r="J177" s="122" t="s">
        <v>53</v>
      </c>
      <c r="K177" s="122" t="s">
        <v>975</v>
      </c>
      <c r="L177" s="122" t="s">
        <v>2422</v>
      </c>
      <c r="M177" s="122" t="s">
        <v>258</v>
      </c>
      <c r="N177" s="127">
        <v>45831</v>
      </c>
      <c r="O177" s="122" t="s">
        <v>62</v>
      </c>
      <c r="P177" s="127">
        <v>44735</v>
      </c>
      <c r="Q177" s="122" t="s">
        <v>1206</v>
      </c>
      <c r="R177" s="122" t="s">
        <v>303</v>
      </c>
      <c r="S177" s="122" t="s">
        <v>305</v>
      </c>
      <c r="T177" s="128">
        <v>45382</v>
      </c>
      <c r="U177" s="125">
        <v>2250</v>
      </c>
      <c r="V177" s="125">
        <v>0</v>
      </c>
      <c r="W177" s="123">
        <v>5000</v>
      </c>
      <c r="X177" s="123">
        <v>6.1265000000000001</v>
      </c>
      <c r="Y177" s="123">
        <v>1</v>
      </c>
      <c r="Z177" s="123">
        <v>0.30631999999999998</v>
      </c>
      <c r="AA177" s="124">
        <v>4.8027022644488701E-5</v>
      </c>
      <c r="AB177" s="124">
        <v>3.9719289455554697E-8</v>
      </c>
    </row>
    <row r="178" spans="1:28" ht="15" thickBot="1" x14ac:dyDescent="0.25">
      <c r="A178" s="120">
        <v>8694</v>
      </c>
      <c r="B178" s="120">
        <v>12534</v>
      </c>
      <c r="C178" s="122" t="s">
        <v>1602</v>
      </c>
      <c r="D178" s="122">
        <v>514599943</v>
      </c>
      <c r="E178" s="122" t="s">
        <v>429</v>
      </c>
      <c r="F178" s="122" t="s">
        <v>3014</v>
      </c>
      <c r="G178" s="122">
        <v>11019907</v>
      </c>
      <c r="H178" s="122" t="s">
        <v>78</v>
      </c>
      <c r="I178" s="122" t="s">
        <v>53</v>
      </c>
      <c r="J178" s="122" t="s">
        <v>53</v>
      </c>
      <c r="K178" s="122" t="s">
        <v>975</v>
      </c>
      <c r="L178" s="122" t="s">
        <v>2444</v>
      </c>
      <c r="M178" s="122" t="s">
        <v>647</v>
      </c>
      <c r="N178" s="127">
        <v>45729</v>
      </c>
      <c r="O178" s="122" t="s">
        <v>62</v>
      </c>
      <c r="P178" s="127">
        <v>44817</v>
      </c>
      <c r="Q178" s="122" t="s">
        <v>1206</v>
      </c>
      <c r="R178" s="122" t="s">
        <v>303</v>
      </c>
      <c r="S178" s="122" t="s">
        <v>305</v>
      </c>
      <c r="T178" s="128">
        <v>45382</v>
      </c>
      <c r="U178" s="125">
        <v>10810</v>
      </c>
      <c r="V178" s="125">
        <v>0</v>
      </c>
      <c r="W178" s="123">
        <v>4765</v>
      </c>
      <c r="X178" s="123">
        <v>802.50329999999997</v>
      </c>
      <c r="Y178" s="123">
        <v>1</v>
      </c>
      <c r="Z178" s="123">
        <v>38.239280000000001</v>
      </c>
      <c r="AA178" s="124">
        <v>5.9954255890000002E-3</v>
      </c>
      <c r="AB178" s="124">
        <v>4.9583345223687796E-6</v>
      </c>
    </row>
    <row r="179" spans="1:28" ht="15" thickBot="1" x14ac:dyDescent="0.25">
      <c r="A179" s="120">
        <v>8694</v>
      </c>
      <c r="B179" s="120">
        <v>12534</v>
      </c>
      <c r="C179" s="122" t="s">
        <v>1861</v>
      </c>
      <c r="D179" s="122">
        <v>520039314</v>
      </c>
      <c r="E179" s="122" t="s">
        <v>429</v>
      </c>
      <c r="F179" s="122" t="s">
        <v>2996</v>
      </c>
      <c r="G179" s="122">
        <v>11020030</v>
      </c>
      <c r="H179" s="122" t="s">
        <v>78</v>
      </c>
      <c r="I179" s="122" t="s">
        <v>53</v>
      </c>
      <c r="J179" s="122" t="s">
        <v>53</v>
      </c>
      <c r="K179" s="122" t="s">
        <v>975</v>
      </c>
      <c r="L179" s="122" t="s">
        <v>2391</v>
      </c>
      <c r="M179" s="122" t="s">
        <v>649</v>
      </c>
      <c r="N179" s="127">
        <v>46273</v>
      </c>
      <c r="O179" s="122" t="s">
        <v>62</v>
      </c>
      <c r="P179" s="127">
        <v>44812</v>
      </c>
      <c r="Q179" s="122" t="s">
        <v>1206</v>
      </c>
      <c r="R179" s="122" t="s">
        <v>303</v>
      </c>
      <c r="S179" s="122" t="s">
        <v>305</v>
      </c>
      <c r="T179" s="128">
        <v>45382</v>
      </c>
      <c r="U179" s="125">
        <v>320</v>
      </c>
      <c r="V179" s="125">
        <v>0</v>
      </c>
      <c r="W179" s="123">
        <v>66666</v>
      </c>
      <c r="X179" s="123">
        <v>41.815399999999997</v>
      </c>
      <c r="Y179" s="123">
        <v>1</v>
      </c>
      <c r="Z179" s="123">
        <v>27.876650000000001</v>
      </c>
      <c r="AA179" s="124">
        <v>4.3706989439999998E-3</v>
      </c>
      <c r="AB179" s="124">
        <v>3.6146537294371601E-6</v>
      </c>
    </row>
    <row r="180" spans="1:28" ht="15" thickBot="1" x14ac:dyDescent="0.25">
      <c r="A180" s="120">
        <v>8694</v>
      </c>
      <c r="B180" s="120">
        <v>12534</v>
      </c>
      <c r="C180" s="122" t="s">
        <v>1710</v>
      </c>
      <c r="D180" s="122">
        <v>520034257</v>
      </c>
      <c r="E180" s="122" t="s">
        <v>429</v>
      </c>
      <c r="F180" s="122" t="s">
        <v>2997</v>
      </c>
      <c r="G180" s="122">
        <v>11020404</v>
      </c>
      <c r="H180" s="122" t="s">
        <v>78</v>
      </c>
      <c r="I180" s="122" t="s">
        <v>53</v>
      </c>
      <c r="J180" s="122" t="s">
        <v>53</v>
      </c>
      <c r="K180" s="122" t="s">
        <v>975</v>
      </c>
      <c r="L180" s="122" t="s">
        <v>2315</v>
      </c>
      <c r="M180" s="122" t="s">
        <v>708</v>
      </c>
      <c r="N180" s="127">
        <v>46108</v>
      </c>
      <c r="O180" s="122" t="s">
        <v>62</v>
      </c>
      <c r="P180" s="127">
        <v>45103</v>
      </c>
      <c r="Q180" s="122" t="s">
        <v>1206</v>
      </c>
      <c r="R180" s="122" t="s">
        <v>303</v>
      </c>
      <c r="S180" s="122" t="s">
        <v>305</v>
      </c>
      <c r="T180" s="128">
        <v>45382</v>
      </c>
      <c r="U180" s="125">
        <v>357.5</v>
      </c>
      <c r="V180" s="125">
        <v>0</v>
      </c>
      <c r="W180" s="123">
        <v>500000</v>
      </c>
      <c r="X180" s="123">
        <v>108.78360000000001</v>
      </c>
      <c r="Y180" s="123">
        <v>1</v>
      </c>
      <c r="Z180" s="123">
        <v>543.91800000000001</v>
      </c>
      <c r="AA180" s="124">
        <v>8.5279322611999997E-2</v>
      </c>
      <c r="AB180" s="124">
        <v>7.05276719838287E-5</v>
      </c>
    </row>
    <row r="181" spans="1:28" ht="15" thickBot="1" x14ac:dyDescent="0.25">
      <c r="A181" s="120">
        <v>8694</v>
      </c>
      <c r="B181" s="120">
        <v>12534</v>
      </c>
      <c r="C181" s="122" t="s">
        <v>1602</v>
      </c>
      <c r="D181" s="122">
        <v>514599943</v>
      </c>
      <c r="E181" s="122" t="s">
        <v>429</v>
      </c>
      <c r="F181" s="122" t="s">
        <v>3015</v>
      </c>
      <c r="G181" s="122">
        <v>11020438</v>
      </c>
      <c r="H181" s="122" t="s">
        <v>78</v>
      </c>
      <c r="I181" s="122" t="s">
        <v>53</v>
      </c>
      <c r="J181" s="122" t="s">
        <v>53</v>
      </c>
      <c r="K181" s="122" t="s">
        <v>975</v>
      </c>
      <c r="L181" s="122" t="s">
        <v>2444</v>
      </c>
      <c r="M181" s="122" t="s">
        <v>647</v>
      </c>
      <c r="N181" s="127">
        <v>45659</v>
      </c>
      <c r="O181" s="122" t="s">
        <v>62</v>
      </c>
      <c r="P181" s="127">
        <v>45294</v>
      </c>
      <c r="Q181" s="122" t="s">
        <v>1206</v>
      </c>
      <c r="R181" s="122" t="s">
        <v>303</v>
      </c>
      <c r="S181" s="122" t="s">
        <v>305</v>
      </c>
      <c r="T181" s="128">
        <v>45382</v>
      </c>
      <c r="U181" s="125">
        <v>11200</v>
      </c>
      <c r="V181" s="125">
        <v>0</v>
      </c>
      <c r="W181" s="123">
        <v>8000</v>
      </c>
      <c r="X181" s="123">
        <v>551.91229999999996</v>
      </c>
      <c r="Y181" s="123">
        <v>1</v>
      </c>
      <c r="Z181" s="123">
        <v>44.152979999999999</v>
      </c>
      <c r="AA181" s="124">
        <v>6.9226174270000003E-3</v>
      </c>
      <c r="AB181" s="124">
        <v>5.7251403530468797E-6</v>
      </c>
    </row>
    <row r="182" spans="1:28" ht="15" thickBot="1" x14ac:dyDescent="0.25">
      <c r="A182" s="120">
        <v>8694</v>
      </c>
      <c r="B182" s="120">
        <v>12534</v>
      </c>
      <c r="C182" s="121" t="s">
        <v>3456</v>
      </c>
      <c r="D182" s="121" t="s">
        <v>3457</v>
      </c>
      <c r="E182" s="122" t="s">
        <v>430</v>
      </c>
      <c r="F182" s="122" t="s">
        <v>2999</v>
      </c>
      <c r="G182" s="122">
        <v>11018326</v>
      </c>
      <c r="H182" s="122" t="s">
        <v>78</v>
      </c>
      <c r="I182" s="122" t="s">
        <v>61</v>
      </c>
      <c r="J182" s="122" t="s">
        <v>314</v>
      </c>
      <c r="K182" s="122" t="s">
        <v>975</v>
      </c>
      <c r="L182" s="122" t="s">
        <v>3000</v>
      </c>
      <c r="M182" s="122" t="s">
        <v>910</v>
      </c>
      <c r="N182" s="127">
        <v>45733</v>
      </c>
      <c r="O182" s="122" t="s">
        <v>62</v>
      </c>
      <c r="P182" s="127">
        <v>43907</v>
      </c>
      <c r="Q182" s="122" t="s">
        <v>1207</v>
      </c>
      <c r="R182" s="122" t="s">
        <v>303</v>
      </c>
      <c r="S182" s="122" t="s">
        <v>305</v>
      </c>
      <c r="T182" s="128">
        <v>45382</v>
      </c>
      <c r="U182" s="125">
        <v>236</v>
      </c>
      <c r="V182" s="125">
        <v>0</v>
      </c>
      <c r="W182" s="123">
        <v>32000</v>
      </c>
      <c r="X182" s="123">
        <v>11.583500000000001</v>
      </c>
      <c r="Y182" s="123">
        <v>3.681</v>
      </c>
      <c r="Z182" s="123">
        <v>13.644439999999999</v>
      </c>
      <c r="AA182" s="124">
        <v>2.1392720969999998E-3</v>
      </c>
      <c r="AB182" s="124">
        <v>1.7692199719866501E-6</v>
      </c>
    </row>
    <row r="183" spans="1:28" ht="15" thickBot="1" x14ac:dyDescent="0.25">
      <c r="A183" s="120">
        <v>8694</v>
      </c>
      <c r="B183" s="120">
        <v>12534</v>
      </c>
      <c r="C183" s="121" t="s">
        <v>2566</v>
      </c>
      <c r="D183" s="121" t="s">
        <v>3462</v>
      </c>
      <c r="E183" s="122" t="s">
        <v>430</v>
      </c>
      <c r="F183" s="122" t="s">
        <v>3001</v>
      </c>
      <c r="G183" s="122">
        <v>11018755</v>
      </c>
      <c r="H183" s="122" t="s">
        <v>78</v>
      </c>
      <c r="I183" s="122" t="s">
        <v>61</v>
      </c>
      <c r="J183" s="122" t="s">
        <v>204</v>
      </c>
      <c r="K183" s="122" t="s">
        <v>975</v>
      </c>
      <c r="L183" s="122" t="s">
        <v>3002</v>
      </c>
      <c r="M183" s="122" t="s">
        <v>903</v>
      </c>
      <c r="N183" s="127">
        <v>45473</v>
      </c>
      <c r="O183" s="122" t="s">
        <v>62</v>
      </c>
      <c r="P183" s="127">
        <v>44195</v>
      </c>
      <c r="Q183" s="122" t="s">
        <v>1207</v>
      </c>
      <c r="R183" s="122" t="s">
        <v>303</v>
      </c>
      <c r="S183" s="122" t="s">
        <v>305</v>
      </c>
      <c r="T183" s="128">
        <v>45382</v>
      </c>
      <c r="U183" s="125">
        <v>1150</v>
      </c>
      <c r="V183" s="125">
        <v>0</v>
      </c>
      <c r="W183" s="123">
        <v>3.29</v>
      </c>
      <c r="X183" s="123">
        <v>0.80330000000000001</v>
      </c>
      <c r="Y183" s="123">
        <v>3.681</v>
      </c>
      <c r="Z183" s="123">
        <v>1E-4</v>
      </c>
      <c r="AA183" s="124">
        <v>1.5678709403397999E-8</v>
      </c>
      <c r="AB183" s="124">
        <v>1.29666001095439E-11</v>
      </c>
    </row>
    <row r="184" spans="1:28" ht="15" thickBot="1" x14ac:dyDescent="0.25">
      <c r="A184" s="120">
        <v>8694</v>
      </c>
      <c r="B184" s="120">
        <v>12534</v>
      </c>
      <c r="C184" s="121" t="s">
        <v>3458</v>
      </c>
      <c r="D184" s="121" t="s">
        <v>3459</v>
      </c>
      <c r="E184" s="122" t="s">
        <v>430</v>
      </c>
      <c r="F184" s="122" t="s">
        <v>3006</v>
      </c>
      <c r="G184" s="122">
        <v>11018924</v>
      </c>
      <c r="H184" s="122" t="s">
        <v>78</v>
      </c>
      <c r="I184" s="122" t="s">
        <v>61</v>
      </c>
      <c r="J184" s="122" t="s">
        <v>314</v>
      </c>
      <c r="K184" s="122" t="s">
        <v>975</v>
      </c>
      <c r="L184" s="122" t="s">
        <v>3007</v>
      </c>
      <c r="M184" s="122" t="s">
        <v>910</v>
      </c>
      <c r="N184" s="127">
        <v>46112</v>
      </c>
      <c r="O184" s="122" t="s">
        <v>62</v>
      </c>
      <c r="P184" s="127">
        <v>44287</v>
      </c>
      <c r="Q184" s="122" t="s">
        <v>1207</v>
      </c>
      <c r="R184" s="122" t="s">
        <v>303</v>
      </c>
      <c r="S184" s="122" t="s">
        <v>305</v>
      </c>
      <c r="T184" s="128">
        <v>45382</v>
      </c>
      <c r="U184" s="125">
        <v>1035</v>
      </c>
      <c r="V184" s="125">
        <v>0</v>
      </c>
      <c r="W184" s="123">
        <v>33333.33</v>
      </c>
      <c r="X184" s="123">
        <v>609.47919999999999</v>
      </c>
      <c r="Y184" s="123">
        <v>3.681</v>
      </c>
      <c r="Z184" s="123">
        <v>747.83090000000004</v>
      </c>
      <c r="AA184" s="124">
        <v>0.117250233639</v>
      </c>
      <c r="AB184" s="124">
        <v>9.6968242298602796E-5</v>
      </c>
    </row>
    <row r="185" spans="1:28" ht="15" thickBot="1" x14ac:dyDescent="0.25">
      <c r="A185" s="120">
        <v>8694</v>
      </c>
      <c r="B185" s="120">
        <v>12534</v>
      </c>
      <c r="C185" s="121" t="s">
        <v>3463</v>
      </c>
      <c r="D185" s="121" t="s">
        <v>3464</v>
      </c>
      <c r="E185" s="122" t="s">
        <v>430</v>
      </c>
      <c r="F185" s="122" t="s">
        <v>3008</v>
      </c>
      <c r="G185" s="122">
        <v>11019032</v>
      </c>
      <c r="H185" s="122" t="s">
        <v>78</v>
      </c>
      <c r="I185" s="122" t="s">
        <v>61</v>
      </c>
      <c r="J185" s="122" t="s">
        <v>314</v>
      </c>
      <c r="K185" s="122" t="s">
        <v>975</v>
      </c>
      <c r="L185" s="122" t="s">
        <v>3009</v>
      </c>
      <c r="M185" s="122" t="s">
        <v>910</v>
      </c>
      <c r="N185" s="127">
        <v>45607</v>
      </c>
      <c r="O185" s="122" t="s">
        <v>62</v>
      </c>
      <c r="P185" s="127">
        <v>45277</v>
      </c>
      <c r="Q185" s="122" t="s">
        <v>1207</v>
      </c>
      <c r="R185" s="122" t="s">
        <v>303</v>
      </c>
      <c r="S185" s="122" t="s">
        <v>305</v>
      </c>
      <c r="T185" s="128">
        <v>45382</v>
      </c>
      <c r="U185" s="125">
        <v>40</v>
      </c>
      <c r="V185" s="125">
        <v>0</v>
      </c>
      <c r="W185" s="123">
        <v>712500</v>
      </c>
      <c r="X185" s="123">
        <v>2.9662999999999999</v>
      </c>
      <c r="Y185" s="123">
        <v>3.681</v>
      </c>
      <c r="Z185" s="123">
        <v>77.797520000000006</v>
      </c>
      <c r="AA185" s="124">
        <v>1.2197647083E-2</v>
      </c>
      <c r="AB185" s="124">
        <v>1.0087693313542401E-5</v>
      </c>
    </row>
    <row r="186" spans="1:28" ht="15" thickBot="1" x14ac:dyDescent="0.25">
      <c r="A186" s="120">
        <v>8694</v>
      </c>
      <c r="B186" s="120">
        <v>12534</v>
      </c>
      <c r="C186" s="122" t="s">
        <v>2829</v>
      </c>
      <c r="D186" s="122">
        <v>515374742</v>
      </c>
      <c r="E186" s="122" t="s">
        <v>429</v>
      </c>
      <c r="F186" s="122" t="s">
        <v>3010</v>
      </c>
      <c r="G186" s="122">
        <v>11019450</v>
      </c>
      <c r="H186" s="122" t="s">
        <v>78</v>
      </c>
      <c r="I186" s="122" t="s">
        <v>61</v>
      </c>
      <c r="J186" s="122" t="s">
        <v>314</v>
      </c>
      <c r="K186" s="122" t="s">
        <v>975</v>
      </c>
      <c r="L186" s="121"/>
      <c r="M186" s="122" t="s">
        <v>130</v>
      </c>
      <c r="N186" s="127"/>
      <c r="O186" s="122" t="s">
        <v>62</v>
      </c>
      <c r="P186" s="127">
        <v>44616</v>
      </c>
      <c r="Q186" s="122" t="s">
        <v>1207</v>
      </c>
      <c r="R186" s="122" t="s">
        <v>303</v>
      </c>
      <c r="S186" s="122" t="s">
        <v>305</v>
      </c>
      <c r="T186" s="128">
        <v>45382</v>
      </c>
      <c r="U186" s="125"/>
      <c r="V186" s="125"/>
      <c r="W186" s="123">
        <v>37200</v>
      </c>
      <c r="X186" s="123">
        <v>100</v>
      </c>
      <c r="Y186" s="123">
        <v>3.681</v>
      </c>
      <c r="Z186" s="123">
        <v>136.9332</v>
      </c>
      <c r="AA186" s="124">
        <v>2.1469358503999999E-2</v>
      </c>
      <c r="AB186" s="124">
        <v>1.77555804612019E-5</v>
      </c>
    </row>
    <row r="187" spans="1:28" ht="15" thickBot="1" x14ac:dyDescent="0.25">
      <c r="A187" s="120">
        <v>8694</v>
      </c>
      <c r="B187" s="120">
        <v>12534</v>
      </c>
      <c r="C187" s="122" t="s">
        <v>3442</v>
      </c>
      <c r="D187" s="122" t="s">
        <v>3443</v>
      </c>
      <c r="E187" s="122" t="s">
        <v>432</v>
      </c>
      <c r="F187" s="122" t="s">
        <v>3012</v>
      </c>
      <c r="G187" s="122">
        <v>11019990</v>
      </c>
      <c r="H187" s="122" t="s">
        <v>78</v>
      </c>
      <c r="I187" s="122" t="s">
        <v>61</v>
      </c>
      <c r="J187" s="122" t="s">
        <v>314</v>
      </c>
      <c r="K187" s="122" t="s">
        <v>975</v>
      </c>
      <c r="L187" s="121"/>
      <c r="M187" s="122" t="s">
        <v>910</v>
      </c>
      <c r="N187" s="127"/>
      <c r="O187" s="122" t="s">
        <v>62</v>
      </c>
      <c r="P187" s="127">
        <v>44923</v>
      </c>
      <c r="Q187" s="122" t="s">
        <v>1207</v>
      </c>
      <c r="R187" s="122" t="s">
        <v>303</v>
      </c>
      <c r="S187" s="122" t="s">
        <v>305</v>
      </c>
      <c r="T187" s="128">
        <v>45382</v>
      </c>
      <c r="U187" s="125"/>
      <c r="V187" s="125"/>
      <c r="W187" s="123">
        <v>540032.93999999994</v>
      </c>
      <c r="X187" s="123">
        <v>166.65649999999999</v>
      </c>
      <c r="Y187" s="123">
        <v>3.681</v>
      </c>
      <c r="Z187" s="123">
        <v>3312.8999899999999</v>
      </c>
      <c r="AA187" s="124">
        <v>0.51941996225700005</v>
      </c>
      <c r="AB187" s="124">
        <v>4.2957049299999998E-4</v>
      </c>
    </row>
    <row r="188" spans="1:28" ht="15" thickBot="1" x14ac:dyDescent="0.25">
      <c r="A188" s="120">
        <v>8694</v>
      </c>
      <c r="B188" s="120">
        <v>12957</v>
      </c>
      <c r="C188" s="122" t="s">
        <v>1556</v>
      </c>
      <c r="D188" s="122">
        <v>515434074</v>
      </c>
      <c r="E188" s="122" t="s">
        <v>429</v>
      </c>
      <c r="F188" s="122" t="s">
        <v>2990</v>
      </c>
      <c r="G188" s="122">
        <v>11018970</v>
      </c>
      <c r="H188" s="122" t="s">
        <v>78</v>
      </c>
      <c r="I188" s="122" t="s">
        <v>53</v>
      </c>
      <c r="J188" s="122" t="s">
        <v>53</v>
      </c>
      <c r="K188" s="122" t="s">
        <v>975</v>
      </c>
      <c r="L188" s="122" t="s">
        <v>2423</v>
      </c>
      <c r="M188" s="122" t="s">
        <v>917</v>
      </c>
      <c r="N188" s="127">
        <v>45585</v>
      </c>
      <c r="O188" s="122" t="s">
        <v>62</v>
      </c>
      <c r="P188" s="127">
        <v>44307</v>
      </c>
      <c r="Q188" s="122" t="s">
        <v>1206</v>
      </c>
      <c r="R188" s="122" t="s">
        <v>303</v>
      </c>
      <c r="S188" s="122" t="s">
        <v>305</v>
      </c>
      <c r="T188" s="128">
        <v>45382</v>
      </c>
      <c r="U188" s="125">
        <v>750</v>
      </c>
      <c r="V188" s="125">
        <v>0</v>
      </c>
      <c r="W188" s="123">
        <v>25000</v>
      </c>
      <c r="X188" s="123">
        <v>3.6568000000000001</v>
      </c>
      <c r="Y188" s="123">
        <v>1</v>
      </c>
      <c r="Z188" s="123">
        <v>0.91420000000000001</v>
      </c>
      <c r="AA188" s="124">
        <v>1.323150353E-3</v>
      </c>
      <c r="AB188" s="124">
        <v>1.3783241335563001E-6</v>
      </c>
    </row>
    <row r="189" spans="1:28" ht="15" thickBot="1" x14ac:dyDescent="0.25">
      <c r="A189" s="120">
        <v>8694</v>
      </c>
      <c r="B189" s="120">
        <v>12957</v>
      </c>
      <c r="C189" s="122" t="s">
        <v>1777</v>
      </c>
      <c r="D189" s="122">
        <v>520038274</v>
      </c>
      <c r="E189" s="122" t="s">
        <v>429</v>
      </c>
      <c r="F189" s="122" t="s">
        <v>2991</v>
      </c>
      <c r="G189" s="122">
        <v>11019260</v>
      </c>
      <c r="H189" s="122" t="s">
        <v>78</v>
      </c>
      <c r="I189" s="122" t="s">
        <v>53</v>
      </c>
      <c r="J189" s="122" t="s">
        <v>53</v>
      </c>
      <c r="K189" s="122" t="s">
        <v>975</v>
      </c>
      <c r="L189" s="122" t="s">
        <v>2331</v>
      </c>
      <c r="M189" s="122" t="s">
        <v>140</v>
      </c>
      <c r="N189" s="127">
        <v>45564</v>
      </c>
      <c r="O189" s="122" t="s">
        <v>62</v>
      </c>
      <c r="P189" s="127">
        <v>44468</v>
      </c>
      <c r="Q189" s="122" t="s">
        <v>1206</v>
      </c>
      <c r="R189" s="122" t="s">
        <v>303</v>
      </c>
      <c r="S189" s="122" t="s">
        <v>305</v>
      </c>
      <c r="T189" s="128">
        <v>45382</v>
      </c>
      <c r="U189" s="125">
        <v>425</v>
      </c>
      <c r="V189" s="125">
        <v>0</v>
      </c>
      <c r="W189" s="123">
        <v>8400</v>
      </c>
      <c r="X189" s="123">
        <v>1133.1654000000001</v>
      </c>
      <c r="Y189" s="123">
        <v>1</v>
      </c>
      <c r="Z189" s="123">
        <v>95.185890000000001</v>
      </c>
      <c r="AA189" s="124">
        <v>0.13776552614900001</v>
      </c>
      <c r="AB189" s="124">
        <v>1.4351018299999999E-4</v>
      </c>
    </row>
    <row r="190" spans="1:28" ht="15" thickBot="1" x14ac:dyDescent="0.25">
      <c r="A190" s="120">
        <v>8694</v>
      </c>
      <c r="B190" s="120">
        <v>12957</v>
      </c>
      <c r="C190" s="122" t="s">
        <v>1863</v>
      </c>
      <c r="D190" s="122">
        <v>520039660</v>
      </c>
      <c r="E190" s="122" t="s">
        <v>429</v>
      </c>
      <c r="F190" s="122" t="s">
        <v>3013</v>
      </c>
      <c r="G190" s="122">
        <v>11019574</v>
      </c>
      <c r="H190" s="122" t="s">
        <v>78</v>
      </c>
      <c r="I190" s="122" t="s">
        <v>53</v>
      </c>
      <c r="J190" s="122" t="s">
        <v>53</v>
      </c>
      <c r="K190" s="122" t="s">
        <v>975</v>
      </c>
      <c r="L190" s="122" t="s">
        <v>2342</v>
      </c>
      <c r="M190" s="122" t="s">
        <v>140</v>
      </c>
      <c r="N190" s="127">
        <v>45704</v>
      </c>
      <c r="O190" s="122" t="s">
        <v>62</v>
      </c>
      <c r="P190" s="127">
        <v>44609</v>
      </c>
      <c r="Q190" s="122" t="s">
        <v>1206</v>
      </c>
      <c r="R190" s="122" t="s">
        <v>303</v>
      </c>
      <c r="S190" s="122" t="s">
        <v>305</v>
      </c>
      <c r="T190" s="128">
        <v>45382</v>
      </c>
      <c r="U190" s="125">
        <v>270</v>
      </c>
      <c r="V190" s="125">
        <v>0</v>
      </c>
      <c r="W190" s="123">
        <v>20000</v>
      </c>
      <c r="X190" s="123">
        <v>5.2336</v>
      </c>
      <c r="Y190" s="123">
        <v>1</v>
      </c>
      <c r="Z190" s="123">
        <v>1.0467200000000001</v>
      </c>
      <c r="AA190" s="124">
        <v>1.5149507079999999E-3</v>
      </c>
      <c r="AB190" s="124">
        <v>1.57812233327068E-6</v>
      </c>
    </row>
    <row r="191" spans="1:28" ht="15" thickBot="1" x14ac:dyDescent="0.25">
      <c r="A191" s="120">
        <v>8694</v>
      </c>
      <c r="B191" s="120">
        <v>12957</v>
      </c>
      <c r="C191" s="122" t="s">
        <v>2478</v>
      </c>
      <c r="D191" s="122">
        <v>516286887</v>
      </c>
      <c r="E191" s="122" t="s">
        <v>429</v>
      </c>
      <c r="F191" s="122" t="s">
        <v>2992</v>
      </c>
      <c r="G191" s="122">
        <v>11019688</v>
      </c>
      <c r="H191" s="122" t="s">
        <v>78</v>
      </c>
      <c r="I191" s="122" t="s">
        <v>53</v>
      </c>
      <c r="J191" s="122" t="s">
        <v>53</v>
      </c>
      <c r="K191" s="122" t="s">
        <v>975</v>
      </c>
      <c r="L191" s="122" t="s">
        <v>2479</v>
      </c>
      <c r="M191" s="122" t="s">
        <v>258</v>
      </c>
      <c r="N191" s="127">
        <v>46180</v>
      </c>
      <c r="O191" s="122" t="s">
        <v>62</v>
      </c>
      <c r="P191" s="127">
        <v>44719</v>
      </c>
      <c r="Q191" s="122" t="s">
        <v>1206</v>
      </c>
      <c r="R191" s="122" t="s">
        <v>303</v>
      </c>
      <c r="S191" s="122" t="s">
        <v>305</v>
      </c>
      <c r="T191" s="128">
        <v>45382</v>
      </c>
      <c r="U191" s="125">
        <v>58</v>
      </c>
      <c r="V191" s="125">
        <v>0</v>
      </c>
      <c r="W191" s="123">
        <v>871.14</v>
      </c>
      <c r="X191" s="123">
        <v>46.807200000000002</v>
      </c>
      <c r="Y191" s="123">
        <v>1</v>
      </c>
      <c r="Z191" s="123">
        <v>0.40776000000000001</v>
      </c>
      <c r="AA191" s="124">
        <v>5.9016384599999997E-4</v>
      </c>
      <c r="AB191" s="124">
        <v>6.1477296948032995E-7</v>
      </c>
    </row>
    <row r="192" spans="1:28" ht="15" thickBot="1" x14ac:dyDescent="0.25">
      <c r="A192" s="120">
        <v>8694</v>
      </c>
      <c r="B192" s="120">
        <v>12957</v>
      </c>
      <c r="C192" s="122" t="s">
        <v>2421</v>
      </c>
      <c r="D192" s="122">
        <v>515158665</v>
      </c>
      <c r="E192" s="122" t="s">
        <v>429</v>
      </c>
      <c r="F192" s="122" t="s">
        <v>2993</v>
      </c>
      <c r="G192" s="122">
        <v>11019693</v>
      </c>
      <c r="H192" s="122" t="s">
        <v>78</v>
      </c>
      <c r="I192" s="122" t="s">
        <v>53</v>
      </c>
      <c r="J192" s="122" t="s">
        <v>53</v>
      </c>
      <c r="K192" s="122" t="s">
        <v>975</v>
      </c>
      <c r="L192" s="122" t="s">
        <v>2422</v>
      </c>
      <c r="M192" s="122" t="s">
        <v>258</v>
      </c>
      <c r="N192" s="127">
        <v>45831</v>
      </c>
      <c r="O192" s="122" t="s">
        <v>62</v>
      </c>
      <c r="P192" s="127">
        <v>44735</v>
      </c>
      <c r="Q192" s="122" t="s">
        <v>1206</v>
      </c>
      <c r="R192" s="122" t="s">
        <v>303</v>
      </c>
      <c r="S192" s="122" t="s">
        <v>305</v>
      </c>
      <c r="T192" s="128">
        <v>45382</v>
      </c>
      <c r="U192" s="125">
        <v>2250</v>
      </c>
      <c r="V192" s="125">
        <v>0</v>
      </c>
      <c r="W192" s="123">
        <v>2000</v>
      </c>
      <c r="X192" s="123">
        <v>6.1265000000000001</v>
      </c>
      <c r="Y192" s="123">
        <v>1</v>
      </c>
      <c r="Z192" s="123">
        <v>0.12253</v>
      </c>
      <c r="AA192" s="124">
        <v>1.77341514E-4</v>
      </c>
      <c r="AB192" s="124">
        <v>1.8473644288411E-7</v>
      </c>
    </row>
    <row r="193" spans="1:28" ht="15" thickBot="1" x14ac:dyDescent="0.25">
      <c r="A193" s="120">
        <v>8694</v>
      </c>
      <c r="B193" s="120">
        <v>12957</v>
      </c>
      <c r="C193" s="122" t="s">
        <v>1602</v>
      </c>
      <c r="D193" s="122">
        <v>514599943</v>
      </c>
      <c r="E193" s="122" t="s">
        <v>429</v>
      </c>
      <c r="F193" s="122" t="s">
        <v>3014</v>
      </c>
      <c r="G193" s="122">
        <v>11019907</v>
      </c>
      <c r="H193" s="122" t="s">
        <v>78</v>
      </c>
      <c r="I193" s="122" t="s">
        <v>53</v>
      </c>
      <c r="J193" s="122" t="s">
        <v>53</v>
      </c>
      <c r="K193" s="122" t="s">
        <v>975</v>
      </c>
      <c r="L193" s="122" t="s">
        <v>2444</v>
      </c>
      <c r="M193" s="122" t="s">
        <v>647</v>
      </c>
      <c r="N193" s="127">
        <v>45729</v>
      </c>
      <c r="O193" s="122" t="s">
        <v>62</v>
      </c>
      <c r="P193" s="127">
        <v>44817</v>
      </c>
      <c r="Q193" s="122" t="s">
        <v>1206</v>
      </c>
      <c r="R193" s="122" t="s">
        <v>303</v>
      </c>
      <c r="S193" s="122" t="s">
        <v>305</v>
      </c>
      <c r="T193" s="128">
        <v>45382</v>
      </c>
      <c r="U193" s="125">
        <v>10810</v>
      </c>
      <c r="V193" s="125">
        <v>0</v>
      </c>
      <c r="W193" s="123">
        <v>2000</v>
      </c>
      <c r="X193" s="123">
        <v>802.50329999999997</v>
      </c>
      <c r="Y193" s="123">
        <v>1</v>
      </c>
      <c r="Z193" s="123">
        <v>16.050070000000002</v>
      </c>
      <c r="AA193" s="124">
        <v>2.3229770066000001E-2</v>
      </c>
      <c r="AB193" s="124">
        <v>2.4198423568440099E-5</v>
      </c>
    </row>
    <row r="194" spans="1:28" ht="15" thickBot="1" x14ac:dyDescent="0.25">
      <c r="A194" s="120">
        <v>8694</v>
      </c>
      <c r="B194" s="120">
        <v>12957</v>
      </c>
      <c r="C194" s="122" t="s">
        <v>3018</v>
      </c>
      <c r="D194" s="122">
        <v>520043928</v>
      </c>
      <c r="E194" s="122" t="s">
        <v>429</v>
      </c>
      <c r="F194" s="122" t="s">
        <v>3019</v>
      </c>
      <c r="G194" s="122">
        <v>11019912</v>
      </c>
      <c r="H194" s="122" t="s">
        <v>78</v>
      </c>
      <c r="I194" s="122" t="s">
        <v>53</v>
      </c>
      <c r="J194" s="122" t="s">
        <v>53</v>
      </c>
      <c r="K194" s="122" t="s">
        <v>975</v>
      </c>
      <c r="L194" s="122" t="s">
        <v>3020</v>
      </c>
      <c r="M194" s="122" t="s">
        <v>255</v>
      </c>
      <c r="N194" s="127">
        <v>45545</v>
      </c>
      <c r="O194" s="122" t="s">
        <v>62</v>
      </c>
      <c r="P194" s="127">
        <v>44824</v>
      </c>
      <c r="Q194" s="122" t="s">
        <v>1206</v>
      </c>
      <c r="R194" s="122" t="s">
        <v>303</v>
      </c>
      <c r="S194" s="122" t="s">
        <v>305</v>
      </c>
      <c r="T194" s="128">
        <v>45382</v>
      </c>
      <c r="U194" s="125">
        <v>4700</v>
      </c>
      <c r="V194" s="125">
        <v>0</v>
      </c>
      <c r="W194" s="123">
        <v>500</v>
      </c>
      <c r="X194" s="123">
        <v>7.0000000000000001E-3</v>
      </c>
      <c r="Y194" s="123">
        <v>1</v>
      </c>
      <c r="Z194" s="123">
        <v>3.0000000000000001E-5</v>
      </c>
      <c r="AA194" s="124">
        <v>4.3419941595257597E-8</v>
      </c>
      <c r="AB194" s="124">
        <v>4.52305009917841E-11</v>
      </c>
    </row>
    <row r="195" spans="1:28" ht="15" thickBot="1" x14ac:dyDescent="0.25">
      <c r="A195" s="120">
        <v>8694</v>
      </c>
      <c r="B195" s="120">
        <v>12957</v>
      </c>
      <c r="C195" s="122" t="s">
        <v>1861</v>
      </c>
      <c r="D195" s="122">
        <v>520039314</v>
      </c>
      <c r="E195" s="122" t="s">
        <v>429</v>
      </c>
      <c r="F195" s="122" t="s">
        <v>2996</v>
      </c>
      <c r="G195" s="122">
        <v>11020030</v>
      </c>
      <c r="H195" s="122" t="s">
        <v>78</v>
      </c>
      <c r="I195" s="122" t="s">
        <v>53</v>
      </c>
      <c r="J195" s="122" t="s">
        <v>53</v>
      </c>
      <c r="K195" s="122" t="s">
        <v>975</v>
      </c>
      <c r="L195" s="122" t="s">
        <v>2391</v>
      </c>
      <c r="M195" s="122" t="s">
        <v>649</v>
      </c>
      <c r="N195" s="127">
        <v>46273</v>
      </c>
      <c r="O195" s="122" t="s">
        <v>62</v>
      </c>
      <c r="P195" s="127">
        <v>44812</v>
      </c>
      <c r="Q195" s="122" t="s">
        <v>1206</v>
      </c>
      <c r="R195" s="122" t="s">
        <v>303</v>
      </c>
      <c r="S195" s="122" t="s">
        <v>305</v>
      </c>
      <c r="T195" s="128">
        <v>45382</v>
      </c>
      <c r="U195" s="125">
        <v>320</v>
      </c>
      <c r="V195" s="125">
        <v>0</v>
      </c>
      <c r="W195" s="123">
        <v>13335</v>
      </c>
      <c r="X195" s="123">
        <v>41.815399999999997</v>
      </c>
      <c r="Y195" s="123">
        <v>1</v>
      </c>
      <c r="Z195" s="123">
        <v>5.5760800000000001</v>
      </c>
      <c r="AA195" s="124">
        <v>8.0704355970000006E-3</v>
      </c>
      <c r="AB195" s="124">
        <v>8.4069630656755904E-6</v>
      </c>
    </row>
    <row r="196" spans="1:28" ht="15" thickBot="1" x14ac:dyDescent="0.25">
      <c r="A196" s="120">
        <v>8694</v>
      </c>
      <c r="B196" s="120">
        <v>12957</v>
      </c>
      <c r="C196" s="122" t="s">
        <v>1710</v>
      </c>
      <c r="D196" s="122">
        <v>520034257</v>
      </c>
      <c r="E196" s="122" t="s">
        <v>429</v>
      </c>
      <c r="F196" s="122" t="s">
        <v>2997</v>
      </c>
      <c r="G196" s="122">
        <v>11020404</v>
      </c>
      <c r="H196" s="122" t="s">
        <v>78</v>
      </c>
      <c r="I196" s="122" t="s">
        <v>53</v>
      </c>
      <c r="J196" s="122" t="s">
        <v>53</v>
      </c>
      <c r="K196" s="122" t="s">
        <v>975</v>
      </c>
      <c r="L196" s="122" t="s">
        <v>2315</v>
      </c>
      <c r="M196" s="122" t="s">
        <v>708</v>
      </c>
      <c r="N196" s="127">
        <v>46108</v>
      </c>
      <c r="O196" s="122" t="s">
        <v>62</v>
      </c>
      <c r="P196" s="127">
        <v>45103</v>
      </c>
      <c r="Q196" s="122" t="s">
        <v>1206</v>
      </c>
      <c r="R196" s="122" t="s">
        <v>303</v>
      </c>
      <c r="S196" s="122" t="s">
        <v>305</v>
      </c>
      <c r="T196" s="128">
        <v>45382</v>
      </c>
      <c r="U196" s="125">
        <v>357.5</v>
      </c>
      <c r="V196" s="125">
        <v>0</v>
      </c>
      <c r="W196" s="123">
        <v>40000</v>
      </c>
      <c r="X196" s="123">
        <v>108.78360000000001</v>
      </c>
      <c r="Y196" s="123">
        <v>1</v>
      </c>
      <c r="Z196" s="123">
        <v>43.513440000000003</v>
      </c>
      <c r="AA196" s="124">
        <v>6.2978367445999994E-2</v>
      </c>
      <c r="AB196" s="124">
        <v>6.5604489702531297E-5</v>
      </c>
    </row>
    <row r="197" spans="1:28" ht="15" thickBot="1" x14ac:dyDescent="0.25">
      <c r="A197" s="120">
        <v>8694</v>
      </c>
      <c r="B197" s="120">
        <v>12957</v>
      </c>
      <c r="C197" s="122" t="s">
        <v>1741</v>
      </c>
      <c r="D197" s="122">
        <v>510459928</v>
      </c>
      <c r="E197" s="122" t="s">
        <v>429</v>
      </c>
      <c r="F197" s="122" t="s">
        <v>2998</v>
      </c>
      <c r="G197" s="122">
        <v>11020432</v>
      </c>
      <c r="H197" s="122" t="s">
        <v>78</v>
      </c>
      <c r="I197" s="122" t="s">
        <v>53</v>
      </c>
      <c r="J197" s="122" t="s">
        <v>53</v>
      </c>
      <c r="K197" s="122" t="s">
        <v>975</v>
      </c>
      <c r="L197" s="122" t="s">
        <v>2503</v>
      </c>
      <c r="M197" s="122" t="s">
        <v>156</v>
      </c>
      <c r="N197" s="127">
        <v>45465</v>
      </c>
      <c r="O197" s="122" t="s">
        <v>62</v>
      </c>
      <c r="P197" s="127">
        <v>45287</v>
      </c>
      <c r="Q197" s="122" t="s">
        <v>1206</v>
      </c>
      <c r="R197" s="122" t="s">
        <v>303</v>
      </c>
      <c r="S197" s="122" t="s">
        <v>305</v>
      </c>
      <c r="T197" s="128">
        <v>45382</v>
      </c>
      <c r="U197" s="125">
        <v>300</v>
      </c>
      <c r="V197" s="125">
        <v>0</v>
      </c>
      <c r="W197" s="123">
        <v>100000</v>
      </c>
      <c r="X197" s="123">
        <v>14.5131</v>
      </c>
      <c r="Y197" s="123">
        <v>1</v>
      </c>
      <c r="Z197" s="123">
        <v>14.5131</v>
      </c>
      <c r="AA197" s="124">
        <v>2.1005265145E-2</v>
      </c>
      <c r="AB197" s="124">
        <v>2.1881159464795399E-5</v>
      </c>
    </row>
    <row r="198" spans="1:28" ht="15" thickBot="1" x14ac:dyDescent="0.25">
      <c r="A198" s="120">
        <v>8694</v>
      </c>
      <c r="B198" s="120">
        <v>12957</v>
      </c>
      <c r="C198" s="122" t="s">
        <v>1602</v>
      </c>
      <c r="D198" s="122">
        <v>514599943</v>
      </c>
      <c r="E198" s="122" t="s">
        <v>429</v>
      </c>
      <c r="F198" s="122" t="s">
        <v>3015</v>
      </c>
      <c r="G198" s="122">
        <v>11020438</v>
      </c>
      <c r="H198" s="122" t="s">
        <v>78</v>
      </c>
      <c r="I198" s="122" t="s">
        <v>53</v>
      </c>
      <c r="J198" s="122" t="s">
        <v>53</v>
      </c>
      <c r="K198" s="122" t="s">
        <v>975</v>
      </c>
      <c r="L198" s="122" t="s">
        <v>2444</v>
      </c>
      <c r="M198" s="122" t="s">
        <v>647</v>
      </c>
      <c r="N198" s="127">
        <v>45659</v>
      </c>
      <c r="O198" s="122" t="s">
        <v>62</v>
      </c>
      <c r="P198" s="127">
        <v>45294</v>
      </c>
      <c r="Q198" s="122" t="s">
        <v>1206</v>
      </c>
      <c r="R198" s="122" t="s">
        <v>303</v>
      </c>
      <c r="S198" s="122" t="s">
        <v>305</v>
      </c>
      <c r="T198" s="128">
        <v>45382</v>
      </c>
      <c r="U198" s="125">
        <v>11200</v>
      </c>
      <c r="V198" s="125">
        <v>0</v>
      </c>
      <c r="W198" s="123">
        <v>1000</v>
      </c>
      <c r="X198" s="123">
        <v>551.91229999999996</v>
      </c>
      <c r="Y198" s="123">
        <v>1</v>
      </c>
      <c r="Z198" s="123">
        <v>5.51912</v>
      </c>
      <c r="AA198" s="124">
        <v>7.9879956009999992E-3</v>
      </c>
      <c r="AB198" s="124">
        <v>8.3210854211258498E-6</v>
      </c>
    </row>
    <row r="199" spans="1:28" ht="15" thickBot="1" x14ac:dyDescent="0.25">
      <c r="A199" s="120">
        <v>8694</v>
      </c>
      <c r="B199" s="120">
        <v>12957</v>
      </c>
      <c r="C199" s="121" t="s">
        <v>2566</v>
      </c>
      <c r="D199" s="121" t="s">
        <v>3462</v>
      </c>
      <c r="E199" s="122" t="s">
        <v>430</v>
      </c>
      <c r="F199" s="122" t="s">
        <v>3001</v>
      </c>
      <c r="G199" s="122">
        <v>11018755</v>
      </c>
      <c r="H199" s="122" t="s">
        <v>78</v>
      </c>
      <c r="I199" s="122" t="s">
        <v>61</v>
      </c>
      <c r="J199" s="122" t="s">
        <v>204</v>
      </c>
      <c r="K199" s="122" t="s">
        <v>975</v>
      </c>
      <c r="L199" s="122" t="s">
        <v>3002</v>
      </c>
      <c r="M199" s="122" t="s">
        <v>903</v>
      </c>
      <c r="N199" s="127">
        <v>45473</v>
      </c>
      <c r="O199" s="122" t="s">
        <v>62</v>
      </c>
      <c r="P199" s="127">
        <v>44195</v>
      </c>
      <c r="Q199" s="122" t="s">
        <v>1207</v>
      </c>
      <c r="R199" s="122" t="s">
        <v>303</v>
      </c>
      <c r="S199" s="122" t="s">
        <v>305</v>
      </c>
      <c r="T199" s="128">
        <v>45382</v>
      </c>
      <c r="U199" s="125">
        <v>1150</v>
      </c>
      <c r="V199" s="125">
        <v>0</v>
      </c>
      <c r="W199" s="123">
        <v>0.37</v>
      </c>
      <c r="X199" s="123">
        <v>0.80330000000000001</v>
      </c>
      <c r="Y199" s="123">
        <v>3.681</v>
      </c>
      <c r="Z199" s="123">
        <v>1.0000000000000001E-5</v>
      </c>
      <c r="AA199" s="124">
        <v>1.44733138650859E-8</v>
      </c>
      <c r="AB199" s="124">
        <v>1.5076833663928E-11</v>
      </c>
    </row>
    <row r="200" spans="1:28" ht="15" thickBot="1" x14ac:dyDescent="0.25">
      <c r="A200" s="120">
        <v>8694</v>
      </c>
      <c r="B200" s="120">
        <v>12957</v>
      </c>
      <c r="C200" s="121" t="s">
        <v>3458</v>
      </c>
      <c r="D200" s="121" t="s">
        <v>3459</v>
      </c>
      <c r="E200" s="122" t="s">
        <v>430</v>
      </c>
      <c r="F200" s="122" t="s">
        <v>3006</v>
      </c>
      <c r="G200" s="122">
        <v>11018924</v>
      </c>
      <c r="H200" s="122" t="s">
        <v>78</v>
      </c>
      <c r="I200" s="122" t="s">
        <v>61</v>
      </c>
      <c r="J200" s="122" t="s">
        <v>314</v>
      </c>
      <c r="K200" s="122" t="s">
        <v>975</v>
      </c>
      <c r="L200" s="122" t="s">
        <v>3007</v>
      </c>
      <c r="M200" s="122" t="s">
        <v>910</v>
      </c>
      <c r="N200" s="127">
        <v>46112</v>
      </c>
      <c r="O200" s="122" t="s">
        <v>62</v>
      </c>
      <c r="P200" s="127">
        <v>44287</v>
      </c>
      <c r="Q200" s="122" t="s">
        <v>1207</v>
      </c>
      <c r="R200" s="122" t="s">
        <v>303</v>
      </c>
      <c r="S200" s="122" t="s">
        <v>305</v>
      </c>
      <c r="T200" s="128">
        <v>45382</v>
      </c>
      <c r="U200" s="125">
        <v>1035</v>
      </c>
      <c r="V200" s="125">
        <v>0</v>
      </c>
      <c r="W200" s="123">
        <v>2222.2199999999998</v>
      </c>
      <c r="X200" s="123">
        <v>609.47919999999999</v>
      </c>
      <c r="Y200" s="123">
        <v>3.681</v>
      </c>
      <c r="Z200" s="123">
        <v>49.855350000000001</v>
      </c>
      <c r="AA200" s="124">
        <v>7.2157212839999998E-2</v>
      </c>
      <c r="AB200" s="124">
        <v>7.5166081920691495E-5</v>
      </c>
    </row>
    <row r="201" spans="1:28" ht="15" thickBot="1" x14ac:dyDescent="0.25">
      <c r="A201" s="120">
        <v>8694</v>
      </c>
      <c r="B201" s="120">
        <v>12957</v>
      </c>
      <c r="C201" s="121" t="s">
        <v>3463</v>
      </c>
      <c r="D201" s="121" t="s">
        <v>3464</v>
      </c>
      <c r="E201" s="122" t="s">
        <v>430</v>
      </c>
      <c r="F201" s="122" t="s">
        <v>3008</v>
      </c>
      <c r="G201" s="122">
        <v>11019032</v>
      </c>
      <c r="H201" s="122" t="s">
        <v>78</v>
      </c>
      <c r="I201" s="122" t="s">
        <v>61</v>
      </c>
      <c r="J201" s="122" t="s">
        <v>314</v>
      </c>
      <c r="K201" s="122" t="s">
        <v>975</v>
      </c>
      <c r="L201" s="122" t="s">
        <v>3009</v>
      </c>
      <c r="M201" s="122" t="s">
        <v>910</v>
      </c>
      <c r="N201" s="127">
        <v>45607</v>
      </c>
      <c r="O201" s="122" t="s">
        <v>62</v>
      </c>
      <c r="P201" s="127">
        <v>45277</v>
      </c>
      <c r="Q201" s="122" t="s">
        <v>1207</v>
      </c>
      <c r="R201" s="122" t="s">
        <v>303</v>
      </c>
      <c r="S201" s="122" t="s">
        <v>305</v>
      </c>
      <c r="T201" s="128">
        <v>45382</v>
      </c>
      <c r="U201" s="125">
        <v>40</v>
      </c>
      <c r="V201" s="125">
        <v>0</v>
      </c>
      <c r="W201" s="123">
        <v>50000</v>
      </c>
      <c r="X201" s="123">
        <v>2.9662999999999999</v>
      </c>
      <c r="Y201" s="123">
        <v>3.681</v>
      </c>
      <c r="Z201" s="123">
        <v>5.4594800000000001</v>
      </c>
      <c r="AA201" s="124">
        <v>7.9016767579999994E-3</v>
      </c>
      <c r="AB201" s="124">
        <v>8.2311671851541803E-6</v>
      </c>
    </row>
    <row r="202" spans="1:28" ht="15" thickBot="1" x14ac:dyDescent="0.25">
      <c r="A202" s="120">
        <v>8694</v>
      </c>
      <c r="B202" s="120">
        <v>12957</v>
      </c>
      <c r="C202" s="122" t="s">
        <v>2829</v>
      </c>
      <c r="D202" s="122">
        <v>515374742</v>
      </c>
      <c r="E202" s="122" t="s">
        <v>429</v>
      </c>
      <c r="F202" s="122" t="s">
        <v>3010</v>
      </c>
      <c r="G202" s="122">
        <v>11019450</v>
      </c>
      <c r="H202" s="122" t="s">
        <v>78</v>
      </c>
      <c r="I202" s="122" t="s">
        <v>61</v>
      </c>
      <c r="J202" s="122" t="s">
        <v>314</v>
      </c>
      <c r="K202" s="122" t="s">
        <v>975</v>
      </c>
      <c r="L202" s="121"/>
      <c r="M202" s="122" t="s">
        <v>130</v>
      </c>
      <c r="N202" s="127"/>
      <c r="O202" s="122" t="s">
        <v>62</v>
      </c>
      <c r="P202" s="127">
        <v>44616</v>
      </c>
      <c r="Q202" s="122" t="s">
        <v>1207</v>
      </c>
      <c r="R202" s="122" t="s">
        <v>303</v>
      </c>
      <c r="S202" s="122" t="s">
        <v>305</v>
      </c>
      <c r="T202" s="128">
        <v>45382</v>
      </c>
      <c r="U202" s="125"/>
      <c r="V202" s="125"/>
      <c r="W202" s="123">
        <v>3000</v>
      </c>
      <c r="X202" s="123">
        <v>100</v>
      </c>
      <c r="Y202" s="123">
        <v>3.681</v>
      </c>
      <c r="Z202" s="123">
        <v>11.042999999999999</v>
      </c>
      <c r="AA202" s="124">
        <v>1.5982880501E-2</v>
      </c>
      <c r="AB202" s="124">
        <v>1.6649347415075701E-5</v>
      </c>
    </row>
    <row r="203" spans="1:28" ht="15" thickBot="1" x14ac:dyDescent="0.25">
      <c r="A203" s="120">
        <v>8694</v>
      </c>
      <c r="B203" s="120">
        <v>12957</v>
      </c>
      <c r="C203" s="122" t="s">
        <v>3442</v>
      </c>
      <c r="D203" s="122" t="s">
        <v>3443</v>
      </c>
      <c r="E203" s="122" t="s">
        <v>432</v>
      </c>
      <c r="F203" s="122" t="s">
        <v>3012</v>
      </c>
      <c r="G203" s="122">
        <v>11019990</v>
      </c>
      <c r="H203" s="122" t="s">
        <v>78</v>
      </c>
      <c r="I203" s="122" t="s">
        <v>61</v>
      </c>
      <c r="J203" s="122" t="s">
        <v>314</v>
      </c>
      <c r="K203" s="122" t="s">
        <v>975</v>
      </c>
      <c r="L203" s="121"/>
      <c r="M203" s="122" t="s">
        <v>910</v>
      </c>
      <c r="N203" s="127"/>
      <c r="O203" s="122" t="s">
        <v>62</v>
      </c>
      <c r="P203" s="127">
        <v>44923</v>
      </c>
      <c r="Q203" s="122" t="s">
        <v>1207</v>
      </c>
      <c r="R203" s="122" t="s">
        <v>303</v>
      </c>
      <c r="S203" s="122" t="s">
        <v>305</v>
      </c>
      <c r="T203" s="128">
        <v>45382</v>
      </c>
      <c r="U203" s="125"/>
      <c r="V203" s="125"/>
      <c r="W203" s="123">
        <v>72004.39</v>
      </c>
      <c r="X203" s="123">
        <v>166.65649999999999</v>
      </c>
      <c r="Y203" s="123">
        <v>3.681</v>
      </c>
      <c r="Z203" s="123">
        <v>441.71999</v>
      </c>
      <c r="AA203" s="124">
        <v>0.63931520557499999</v>
      </c>
      <c r="AB203" s="124">
        <v>6.6597388099999999E-4</v>
      </c>
    </row>
    <row r="204" spans="1:28" ht="15" thickBot="1" x14ac:dyDescent="0.25">
      <c r="A204" s="120">
        <v>8694</v>
      </c>
      <c r="B204" s="120">
        <v>14481</v>
      </c>
      <c r="C204" s="122" t="s">
        <v>1627</v>
      </c>
      <c r="D204" s="122">
        <v>516046307</v>
      </c>
      <c r="E204" s="122" t="s">
        <v>429</v>
      </c>
      <c r="F204" s="122" t="s">
        <v>2994</v>
      </c>
      <c r="G204" s="122">
        <v>11019938</v>
      </c>
      <c r="H204" s="122" t="s">
        <v>78</v>
      </c>
      <c r="I204" s="122" t="s">
        <v>53</v>
      </c>
      <c r="J204" s="122" t="s">
        <v>53</v>
      </c>
      <c r="K204" s="122" t="s">
        <v>975</v>
      </c>
      <c r="L204" s="122" t="s">
        <v>2447</v>
      </c>
      <c r="M204" s="122" t="s">
        <v>931</v>
      </c>
      <c r="N204" s="127">
        <v>46017</v>
      </c>
      <c r="O204" s="122" t="s">
        <v>62</v>
      </c>
      <c r="P204" s="127">
        <v>45286</v>
      </c>
      <c r="Q204" s="122" t="s">
        <v>1206</v>
      </c>
      <c r="R204" s="122" t="s">
        <v>303</v>
      </c>
      <c r="S204" s="122" t="s">
        <v>305</v>
      </c>
      <c r="T204" s="128">
        <v>45382</v>
      </c>
      <c r="U204" s="125">
        <v>3911</v>
      </c>
      <c r="V204" s="125">
        <v>0</v>
      </c>
      <c r="W204" s="123">
        <v>4200</v>
      </c>
      <c r="X204" s="123">
        <v>418.73680000000002</v>
      </c>
      <c r="Y204" s="123">
        <v>1</v>
      </c>
      <c r="Z204" s="123">
        <v>17.586950000000002</v>
      </c>
      <c r="AA204" s="124">
        <v>7.5235504654000002E-2</v>
      </c>
      <c r="AB204" s="124">
        <v>8.4124149205532406E-5</v>
      </c>
    </row>
    <row r="205" spans="1:28" ht="15" thickBot="1" x14ac:dyDescent="0.25">
      <c r="A205" s="120">
        <v>8694</v>
      </c>
      <c r="B205" s="120">
        <v>14481</v>
      </c>
      <c r="C205" s="122" t="s">
        <v>1627</v>
      </c>
      <c r="D205" s="122">
        <v>516046307</v>
      </c>
      <c r="E205" s="122" t="s">
        <v>429</v>
      </c>
      <c r="F205" s="122" t="s">
        <v>2995</v>
      </c>
      <c r="G205" s="122">
        <v>11019939</v>
      </c>
      <c r="H205" s="122" t="s">
        <v>78</v>
      </c>
      <c r="I205" s="122" t="s">
        <v>53</v>
      </c>
      <c r="J205" s="122" t="s">
        <v>53</v>
      </c>
      <c r="K205" s="122" t="s">
        <v>975</v>
      </c>
      <c r="L205" s="122" t="s">
        <v>2447</v>
      </c>
      <c r="M205" s="122" t="s">
        <v>102</v>
      </c>
      <c r="N205" s="127">
        <v>46747</v>
      </c>
      <c r="O205" s="122" t="s">
        <v>62</v>
      </c>
      <c r="P205" s="127">
        <v>45286</v>
      </c>
      <c r="Q205" s="122" t="s">
        <v>1206</v>
      </c>
      <c r="R205" s="122" t="s">
        <v>303</v>
      </c>
      <c r="S205" s="122" t="s">
        <v>305</v>
      </c>
      <c r="T205" s="128">
        <v>45382</v>
      </c>
      <c r="U205" s="125">
        <v>4560</v>
      </c>
      <c r="V205" s="125">
        <v>0</v>
      </c>
      <c r="W205" s="123">
        <v>4200</v>
      </c>
      <c r="X205" s="123">
        <v>553.13900000000001</v>
      </c>
      <c r="Y205" s="123">
        <v>1</v>
      </c>
      <c r="Z205" s="123">
        <v>23.231839999999998</v>
      </c>
      <c r="AA205" s="124">
        <v>9.9383873067E-2</v>
      </c>
      <c r="AB205" s="124">
        <v>1.11125509E-4</v>
      </c>
    </row>
    <row r="206" spans="1:28" ht="15" thickBot="1" x14ac:dyDescent="0.25">
      <c r="A206" s="120">
        <v>8694</v>
      </c>
      <c r="B206" s="120">
        <v>14481</v>
      </c>
      <c r="C206" s="122" t="s">
        <v>2172</v>
      </c>
      <c r="D206" s="122">
        <v>520039496</v>
      </c>
      <c r="E206" s="122" t="s">
        <v>429</v>
      </c>
      <c r="F206" s="122" t="s">
        <v>3016</v>
      </c>
      <c r="G206" s="122">
        <v>11020423</v>
      </c>
      <c r="H206" s="122" t="s">
        <v>78</v>
      </c>
      <c r="I206" s="122" t="s">
        <v>53</v>
      </c>
      <c r="J206" s="122" t="s">
        <v>53</v>
      </c>
      <c r="K206" s="122" t="s">
        <v>975</v>
      </c>
      <c r="L206" s="122" t="s">
        <v>3017</v>
      </c>
      <c r="M206" s="122" t="s">
        <v>651</v>
      </c>
      <c r="N206" s="127">
        <v>46295</v>
      </c>
      <c r="O206" s="122" t="s">
        <v>62</v>
      </c>
      <c r="P206" s="127">
        <v>45215</v>
      </c>
      <c r="Q206" s="122" t="s">
        <v>1206</v>
      </c>
      <c r="R206" s="122" t="s">
        <v>303</v>
      </c>
      <c r="S206" s="122" t="s">
        <v>305</v>
      </c>
      <c r="T206" s="128">
        <v>45382</v>
      </c>
      <c r="U206" s="125">
        <v>95</v>
      </c>
      <c r="V206" s="125">
        <v>0</v>
      </c>
      <c r="W206" s="123">
        <v>875000</v>
      </c>
      <c r="X206" s="123">
        <v>10.6348</v>
      </c>
      <c r="Y206" s="123">
        <v>1</v>
      </c>
      <c r="Z206" s="123">
        <v>93.054500000000004</v>
      </c>
      <c r="AA206" s="124">
        <v>0.39807938658000003</v>
      </c>
      <c r="AB206" s="124">
        <v>4.4511018899999998E-4</v>
      </c>
    </row>
    <row r="207" spans="1:28" ht="15" thickBot="1" x14ac:dyDescent="0.25">
      <c r="A207" s="120">
        <v>8694</v>
      </c>
      <c r="B207" s="120">
        <v>14481</v>
      </c>
      <c r="C207" s="122" t="s">
        <v>1741</v>
      </c>
      <c r="D207" s="122">
        <v>510459928</v>
      </c>
      <c r="E207" s="122" t="s">
        <v>429</v>
      </c>
      <c r="F207" s="122" t="s">
        <v>2998</v>
      </c>
      <c r="G207" s="122">
        <v>11020432</v>
      </c>
      <c r="H207" s="122" t="s">
        <v>78</v>
      </c>
      <c r="I207" s="122" t="s">
        <v>53</v>
      </c>
      <c r="J207" s="122" t="s">
        <v>53</v>
      </c>
      <c r="K207" s="122" t="s">
        <v>975</v>
      </c>
      <c r="L207" s="122" t="s">
        <v>2503</v>
      </c>
      <c r="M207" s="122" t="s">
        <v>156</v>
      </c>
      <c r="N207" s="127">
        <v>45465</v>
      </c>
      <c r="O207" s="122" t="s">
        <v>62</v>
      </c>
      <c r="P207" s="127">
        <v>45287</v>
      </c>
      <c r="Q207" s="122" t="s">
        <v>1206</v>
      </c>
      <c r="R207" s="122" t="s">
        <v>303</v>
      </c>
      <c r="S207" s="122" t="s">
        <v>305</v>
      </c>
      <c r="T207" s="128">
        <v>45382</v>
      </c>
      <c r="U207" s="125">
        <v>300</v>
      </c>
      <c r="V207" s="125">
        <v>0</v>
      </c>
      <c r="W207" s="123">
        <v>365000</v>
      </c>
      <c r="X207" s="123">
        <v>14.5131</v>
      </c>
      <c r="Y207" s="123">
        <v>1</v>
      </c>
      <c r="Z207" s="123">
        <v>52.972810000000003</v>
      </c>
      <c r="AA207" s="124">
        <v>0.226613261156</v>
      </c>
      <c r="AB207" s="124">
        <v>2.5338632099999999E-4</v>
      </c>
    </row>
    <row r="208" spans="1:28" ht="15" thickBot="1" x14ac:dyDescent="0.25">
      <c r="A208" s="120">
        <v>8694</v>
      </c>
      <c r="B208" s="120">
        <v>14481</v>
      </c>
      <c r="C208" s="122" t="s">
        <v>1602</v>
      </c>
      <c r="D208" s="122">
        <v>514599943</v>
      </c>
      <c r="E208" s="122" t="s">
        <v>429</v>
      </c>
      <c r="F208" s="122" t="s">
        <v>3015</v>
      </c>
      <c r="G208" s="122">
        <v>11020438</v>
      </c>
      <c r="H208" s="122" t="s">
        <v>78</v>
      </c>
      <c r="I208" s="122" t="s">
        <v>53</v>
      </c>
      <c r="J208" s="122" t="s">
        <v>53</v>
      </c>
      <c r="K208" s="122" t="s">
        <v>975</v>
      </c>
      <c r="L208" s="122" t="s">
        <v>2444</v>
      </c>
      <c r="M208" s="122" t="s">
        <v>647</v>
      </c>
      <c r="N208" s="127">
        <v>45659</v>
      </c>
      <c r="O208" s="122" t="s">
        <v>62</v>
      </c>
      <c r="P208" s="127">
        <v>45294</v>
      </c>
      <c r="Q208" s="122" t="s">
        <v>1206</v>
      </c>
      <c r="R208" s="122" t="s">
        <v>303</v>
      </c>
      <c r="S208" s="122" t="s">
        <v>305</v>
      </c>
      <c r="T208" s="128">
        <v>45382</v>
      </c>
      <c r="U208" s="125">
        <v>11200</v>
      </c>
      <c r="V208" s="125">
        <v>0</v>
      </c>
      <c r="W208" s="123">
        <v>8500</v>
      </c>
      <c r="X208" s="123">
        <v>551.91229999999996</v>
      </c>
      <c r="Y208" s="123">
        <v>1</v>
      </c>
      <c r="Z208" s="123">
        <v>46.912550000000003</v>
      </c>
      <c r="AA208" s="124">
        <v>0.20068797454100001</v>
      </c>
      <c r="AB208" s="124">
        <v>2.2439811E-4</v>
      </c>
    </row>
    <row r="209" spans="1:28" ht="15" thickBot="1" x14ac:dyDescent="0.25">
      <c r="A209" s="120">
        <v>8861</v>
      </c>
      <c r="B209" s="120">
        <v>9414</v>
      </c>
      <c r="C209" s="122" t="s">
        <v>1741</v>
      </c>
      <c r="D209" s="122">
        <v>510459928</v>
      </c>
      <c r="E209" s="122" t="s">
        <v>429</v>
      </c>
      <c r="F209" s="122" t="s">
        <v>2998</v>
      </c>
      <c r="G209" s="122">
        <v>11020432</v>
      </c>
      <c r="H209" s="122" t="s">
        <v>78</v>
      </c>
      <c r="I209" s="122" t="s">
        <v>53</v>
      </c>
      <c r="J209" s="122" t="s">
        <v>53</v>
      </c>
      <c r="K209" s="122" t="s">
        <v>975</v>
      </c>
      <c r="L209" s="122" t="s">
        <v>2503</v>
      </c>
      <c r="M209" s="122" t="s">
        <v>156</v>
      </c>
      <c r="N209" s="127">
        <v>45465</v>
      </c>
      <c r="O209" s="122" t="s">
        <v>62</v>
      </c>
      <c r="P209" s="127">
        <v>45287</v>
      </c>
      <c r="Q209" s="122" t="s">
        <v>1206</v>
      </c>
      <c r="R209" s="122" t="s">
        <v>303</v>
      </c>
      <c r="S209" s="122" t="s">
        <v>305</v>
      </c>
      <c r="T209" s="128">
        <v>45382</v>
      </c>
      <c r="U209" s="125">
        <v>300</v>
      </c>
      <c r="V209" s="125">
        <v>0</v>
      </c>
      <c r="W209" s="123">
        <v>17000</v>
      </c>
      <c r="X209" s="123">
        <v>14.5131</v>
      </c>
      <c r="Y209" s="123">
        <v>1</v>
      </c>
      <c r="Z209" s="123">
        <v>2.4672299999999998</v>
      </c>
      <c r="AA209" s="124">
        <v>1</v>
      </c>
      <c r="AB209" s="124">
        <v>9.3897178062293398E-5</v>
      </c>
    </row>
    <row r="210" spans="1:28" ht="15" thickBot="1" x14ac:dyDescent="0.25">
      <c r="A210" s="120">
        <v>8861</v>
      </c>
      <c r="B210" s="120">
        <v>9420</v>
      </c>
      <c r="C210" s="122" t="s">
        <v>1741</v>
      </c>
      <c r="D210" s="122">
        <v>510459928</v>
      </c>
      <c r="E210" s="122" t="s">
        <v>429</v>
      </c>
      <c r="F210" s="122" t="s">
        <v>2998</v>
      </c>
      <c r="G210" s="122">
        <v>11020432</v>
      </c>
      <c r="H210" s="122" t="s">
        <v>78</v>
      </c>
      <c r="I210" s="122" t="s">
        <v>53</v>
      </c>
      <c r="J210" s="122" t="s">
        <v>53</v>
      </c>
      <c r="K210" s="122" t="s">
        <v>975</v>
      </c>
      <c r="L210" s="122" t="s">
        <v>2503</v>
      </c>
      <c r="M210" s="122" t="s">
        <v>156</v>
      </c>
      <c r="N210" s="127">
        <v>45465</v>
      </c>
      <c r="O210" s="122" t="s">
        <v>62</v>
      </c>
      <c r="P210" s="127">
        <v>45287</v>
      </c>
      <c r="Q210" s="122" t="s">
        <v>1206</v>
      </c>
      <c r="R210" s="122" t="s">
        <v>303</v>
      </c>
      <c r="S210" s="122" t="s">
        <v>305</v>
      </c>
      <c r="T210" s="128">
        <v>45382</v>
      </c>
      <c r="U210" s="125">
        <v>300</v>
      </c>
      <c r="V210" s="125">
        <v>0</v>
      </c>
      <c r="W210" s="123">
        <v>180000</v>
      </c>
      <c r="X210" s="123">
        <v>14.5131</v>
      </c>
      <c r="Y210" s="123">
        <v>1</v>
      </c>
      <c r="Z210" s="123">
        <v>26.12358</v>
      </c>
      <c r="AA210" s="124">
        <v>1</v>
      </c>
      <c r="AB210" s="124">
        <v>1.1067317200000001E-4</v>
      </c>
    </row>
    <row r="211" spans="1:28" ht="15" thickBot="1" x14ac:dyDescent="0.25">
      <c r="A211" s="120">
        <v>8861</v>
      </c>
      <c r="B211" s="120">
        <v>9421</v>
      </c>
      <c r="C211" s="122" t="s">
        <v>1741</v>
      </c>
      <c r="D211" s="122">
        <v>510459928</v>
      </c>
      <c r="E211" s="122" t="s">
        <v>429</v>
      </c>
      <c r="F211" s="122" t="s">
        <v>2998</v>
      </c>
      <c r="G211" s="122">
        <v>11020432</v>
      </c>
      <c r="H211" s="122" t="s">
        <v>78</v>
      </c>
      <c r="I211" s="122" t="s">
        <v>53</v>
      </c>
      <c r="J211" s="122" t="s">
        <v>53</v>
      </c>
      <c r="K211" s="122" t="s">
        <v>975</v>
      </c>
      <c r="L211" s="122" t="s">
        <v>2503</v>
      </c>
      <c r="M211" s="122" t="s">
        <v>156</v>
      </c>
      <c r="N211" s="127">
        <v>45465</v>
      </c>
      <c r="O211" s="122" t="s">
        <v>62</v>
      </c>
      <c r="P211" s="127">
        <v>45287</v>
      </c>
      <c r="Q211" s="122" t="s">
        <v>1206</v>
      </c>
      <c r="R211" s="122" t="s">
        <v>303</v>
      </c>
      <c r="S211" s="122" t="s">
        <v>305</v>
      </c>
      <c r="T211" s="128">
        <v>45382</v>
      </c>
      <c r="U211" s="125">
        <v>300</v>
      </c>
      <c r="V211" s="125">
        <v>0</v>
      </c>
      <c r="W211" s="123">
        <v>70000</v>
      </c>
      <c r="X211" s="123">
        <v>14.5131</v>
      </c>
      <c r="Y211" s="123">
        <v>1</v>
      </c>
      <c r="Z211" s="123">
        <v>10.15917</v>
      </c>
      <c r="AA211" s="124">
        <v>0.82442928358800005</v>
      </c>
      <c r="AB211" s="124">
        <v>2.4436724349447801E-5</v>
      </c>
    </row>
    <row r="212" spans="1:28" ht="15" thickBot="1" x14ac:dyDescent="0.25">
      <c r="A212" s="120">
        <v>8861</v>
      </c>
      <c r="B212" s="120">
        <v>9421</v>
      </c>
      <c r="C212" s="122" t="s">
        <v>1602</v>
      </c>
      <c r="D212" s="122">
        <v>514599943</v>
      </c>
      <c r="E212" s="122" t="s">
        <v>429</v>
      </c>
      <c r="F212" s="122" t="s">
        <v>3015</v>
      </c>
      <c r="G212" s="122">
        <v>11020438</v>
      </c>
      <c r="H212" s="122" t="s">
        <v>78</v>
      </c>
      <c r="I212" s="122" t="s">
        <v>53</v>
      </c>
      <c r="J212" s="122" t="s">
        <v>53</v>
      </c>
      <c r="K212" s="122" t="s">
        <v>975</v>
      </c>
      <c r="L212" s="122" t="s">
        <v>2444</v>
      </c>
      <c r="M212" s="122" t="s">
        <v>647</v>
      </c>
      <c r="N212" s="127">
        <v>45659</v>
      </c>
      <c r="O212" s="122" t="s">
        <v>62</v>
      </c>
      <c r="P212" s="127">
        <v>45294</v>
      </c>
      <c r="Q212" s="122" t="s">
        <v>1206</v>
      </c>
      <c r="R212" s="122" t="s">
        <v>303</v>
      </c>
      <c r="S212" s="122" t="s">
        <v>305</v>
      </c>
      <c r="T212" s="128">
        <v>45382</v>
      </c>
      <c r="U212" s="125">
        <v>11200</v>
      </c>
      <c r="V212" s="125">
        <v>0</v>
      </c>
      <c r="W212" s="123">
        <v>392</v>
      </c>
      <c r="X212" s="123">
        <v>551.91229999999996</v>
      </c>
      <c r="Y212" s="123">
        <v>1</v>
      </c>
      <c r="Z212" s="123">
        <v>2.1635</v>
      </c>
      <c r="AA212" s="124">
        <v>0.175570716411</v>
      </c>
      <c r="AB212" s="124">
        <v>5.2040524107806398E-6</v>
      </c>
    </row>
    <row r="213" spans="1:28" ht="15" thickBot="1" x14ac:dyDescent="0.25">
      <c r="A213" s="120">
        <v>7956</v>
      </c>
      <c r="B213" s="120">
        <v>7957</v>
      </c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</row>
    <row r="214" spans="1:28" ht="15" thickBot="1" x14ac:dyDescent="0.25">
      <c r="A214" s="120">
        <v>7956</v>
      </c>
      <c r="B214" s="120">
        <v>7958</v>
      </c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</row>
    <row r="215" spans="1:28" ht="15" thickBot="1" x14ac:dyDescent="0.25">
      <c r="A215" s="120">
        <v>7956</v>
      </c>
      <c r="B215" s="120">
        <v>7960</v>
      </c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</row>
    <row r="216" spans="1:28" ht="15" thickBot="1" x14ac:dyDescent="0.25">
      <c r="A216" s="120">
        <v>7956</v>
      </c>
      <c r="B216" s="120">
        <v>7961</v>
      </c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</row>
    <row r="217" spans="1:28" ht="15" thickBot="1" x14ac:dyDescent="0.25">
      <c r="A217" s="120">
        <v>7956</v>
      </c>
      <c r="B217" s="120">
        <v>7962</v>
      </c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</row>
    <row r="218" spans="1:28" ht="15" thickBot="1" x14ac:dyDescent="0.25">
      <c r="A218" s="120">
        <v>7956</v>
      </c>
      <c r="B218" s="120">
        <v>7963</v>
      </c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</row>
    <row r="219" spans="1:28" ht="15" thickBot="1" x14ac:dyDescent="0.25">
      <c r="A219" s="120">
        <v>7956</v>
      </c>
      <c r="B219" s="120">
        <v>11938</v>
      </c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</row>
    <row r="220" spans="1:28" ht="15" thickBot="1" x14ac:dyDescent="0.25">
      <c r="A220" s="120">
        <v>8700</v>
      </c>
      <c r="B220" s="120">
        <v>8701</v>
      </c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</row>
    <row r="221" spans="1:28" ht="15" thickBot="1" x14ac:dyDescent="0.25">
      <c r="A221" s="120">
        <v>8700</v>
      </c>
      <c r="B221" s="120">
        <v>8702</v>
      </c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</row>
    <row r="222" spans="1:28" ht="15" thickBot="1" x14ac:dyDescent="0.25">
      <c r="A222" s="120">
        <v>8700</v>
      </c>
      <c r="B222" s="120">
        <v>8703</v>
      </c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</row>
    <row r="223" spans="1:28" ht="15" thickBot="1" x14ac:dyDescent="0.25">
      <c r="A223" s="120">
        <v>8700</v>
      </c>
      <c r="B223" s="120">
        <v>8704</v>
      </c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</row>
    <row r="224" spans="1:28" ht="15" thickBot="1" x14ac:dyDescent="0.25">
      <c r="A224" s="120">
        <v>8700</v>
      </c>
      <c r="B224" s="120">
        <v>8705</v>
      </c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</row>
    <row r="225" spans="1:28" ht="15" thickBot="1" x14ac:dyDescent="0.25">
      <c r="A225" s="120">
        <v>8700</v>
      </c>
      <c r="B225" s="120">
        <v>9451</v>
      </c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</row>
    <row r="226" spans="1:28" ht="15" thickBot="1" x14ac:dyDescent="0.25">
      <c r="A226" s="120">
        <v>8700</v>
      </c>
      <c r="B226" s="120">
        <v>9676</v>
      </c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</row>
    <row r="227" spans="1:28" ht="15" thickBot="1" x14ac:dyDescent="0.25">
      <c r="A227" s="120">
        <v>8694</v>
      </c>
      <c r="B227" s="120">
        <v>8695</v>
      </c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</row>
    <row r="228" spans="1:28" ht="15" thickBot="1" x14ac:dyDescent="0.25">
      <c r="A228" s="120">
        <v>8694</v>
      </c>
      <c r="B228" s="120">
        <v>8696</v>
      </c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</row>
    <row r="229" spans="1:28" ht="15" thickBot="1" x14ac:dyDescent="0.25">
      <c r="A229" s="120">
        <v>8694</v>
      </c>
      <c r="B229" s="120">
        <v>8697</v>
      </c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</row>
    <row r="230" spans="1:28" ht="15" thickBot="1" x14ac:dyDescent="0.25">
      <c r="A230" s="120">
        <v>8694</v>
      </c>
      <c r="B230" s="120">
        <v>8698</v>
      </c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</row>
    <row r="231" spans="1:28" ht="15" thickBot="1" x14ac:dyDescent="0.25">
      <c r="A231" s="120">
        <v>8694</v>
      </c>
      <c r="B231" s="120">
        <v>8699</v>
      </c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</row>
    <row r="232" spans="1:28" ht="15" thickBot="1" x14ac:dyDescent="0.25">
      <c r="A232" s="120">
        <v>8694</v>
      </c>
      <c r="B232" s="120">
        <v>9452</v>
      </c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</row>
    <row r="233" spans="1:28" ht="15" thickBot="1" x14ac:dyDescent="0.25">
      <c r="A233" s="120">
        <v>8694</v>
      </c>
      <c r="B233" s="120">
        <v>9677</v>
      </c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</row>
    <row r="234" spans="1:28" ht="15" thickBot="1" x14ac:dyDescent="0.25">
      <c r="A234" s="120">
        <v>8694</v>
      </c>
      <c r="B234" s="120">
        <v>14342</v>
      </c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</row>
    <row r="235" spans="1:28" ht="15" thickBot="1" x14ac:dyDescent="0.25">
      <c r="A235" s="120">
        <v>8694</v>
      </c>
      <c r="B235" s="120">
        <v>14394</v>
      </c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</row>
    <row r="236" spans="1:28" ht="15" thickBot="1" x14ac:dyDescent="0.25">
      <c r="A236" s="120">
        <v>8861</v>
      </c>
      <c r="B236" s="120">
        <v>9113</v>
      </c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</row>
    <row r="237" spans="1:28" ht="15" thickBot="1" x14ac:dyDescent="0.25">
      <c r="A237" s="120">
        <v>8861</v>
      </c>
      <c r="B237" s="120">
        <v>9303</v>
      </c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:E11 E21:E33 E41:E50 E55:E71 E78:E89 E98:E108 E114:E128 E137:E150 E157:E165 E172:E181 E188:E198 E204:E212" xr:uid="{00000000-0002-0000-1400-000006000000}">
      <formula1>Issuer_Number_Type_3</formula1>
    </dataValidation>
    <dataValidation type="list" allowBlank="1" showInputMessage="1" showErrorMessage="1" sqref="E200:E203 E34:E40 E51:E54 E72:E77 E109:E113 E151:E156 E166:E171 E182:E187 E12:E20 E90:E97 E129:E136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43"/>
  <sheetViews>
    <sheetView rightToLeft="1" workbookViewId="0">
      <selection activeCell="A2" sqref="A2:B43"/>
    </sheetView>
  </sheetViews>
  <sheetFormatPr defaultColWidth="9" defaultRowHeight="14.25" x14ac:dyDescent="0.2"/>
  <cols>
    <col min="1" max="4" width="11.625" style="2" customWidth="1"/>
    <col min="5" max="5" width="11.625" style="3" customWidth="1"/>
    <col min="6" max="29" width="11.625" style="2" customWidth="1"/>
    <col min="30" max="16384" width="9" style="2"/>
  </cols>
  <sheetData>
    <row r="1" spans="1:28" ht="66.75" customHeight="1" x14ac:dyDescent="0.2">
      <c r="A1" s="141" t="s">
        <v>667</v>
      </c>
      <c r="B1" s="141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9</v>
      </c>
      <c r="M1" s="12" t="s">
        <v>10</v>
      </c>
      <c r="N1" s="12" t="s">
        <v>682</v>
      </c>
      <c r="O1" s="12" t="s">
        <v>622</v>
      </c>
      <c r="P1" s="12" t="s">
        <v>12</v>
      </c>
      <c r="Q1" s="12" t="s">
        <v>396</v>
      </c>
      <c r="R1" s="12" t="s">
        <v>933</v>
      </c>
      <c r="S1" s="12" t="s">
        <v>372</v>
      </c>
      <c r="T1" s="12" t="s">
        <v>16</v>
      </c>
      <c r="U1" s="12" t="s">
        <v>23</v>
      </c>
      <c r="V1" s="12" t="s">
        <v>629</v>
      </c>
      <c r="W1" s="12" t="s">
        <v>789</v>
      </c>
      <c r="X1" s="12" t="s">
        <v>15</v>
      </c>
      <c r="Y1" s="12" t="s">
        <v>11</v>
      </c>
      <c r="Z1" s="12" t="s">
        <v>787</v>
      </c>
      <c r="AA1" s="12" t="s">
        <v>19</v>
      </c>
      <c r="AB1" s="12" t="s">
        <v>30</v>
      </c>
    </row>
    <row r="2" spans="1:28" x14ac:dyDescent="0.2">
      <c r="A2" s="142">
        <v>7956</v>
      </c>
      <c r="B2" s="142">
        <v>7957</v>
      </c>
      <c r="C2" s="13"/>
      <c r="D2" s="13"/>
      <c r="E2" s="11"/>
      <c r="F2" s="13"/>
      <c r="G2" s="13"/>
      <c r="H2" s="13"/>
      <c r="I2" s="13"/>
      <c r="J2" s="11"/>
      <c r="K2" s="11"/>
      <c r="L2" s="13"/>
      <c r="M2" s="13"/>
      <c r="N2" s="13"/>
      <c r="O2" s="13"/>
      <c r="P2" s="13"/>
      <c r="Q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x14ac:dyDescent="0.2">
      <c r="A3" s="142">
        <v>7956</v>
      </c>
      <c r="B3" s="142">
        <v>7958</v>
      </c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x14ac:dyDescent="0.2">
      <c r="A4" s="142">
        <v>7956</v>
      </c>
      <c r="B4" s="142">
        <v>7960</v>
      </c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x14ac:dyDescent="0.2">
      <c r="A5" s="142">
        <v>7956</v>
      </c>
      <c r="B5" s="142">
        <v>7961</v>
      </c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x14ac:dyDescent="0.2">
      <c r="A6" s="142">
        <v>7956</v>
      </c>
      <c r="B6" s="142">
        <v>7962</v>
      </c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x14ac:dyDescent="0.2">
      <c r="A7" s="142">
        <v>7956</v>
      </c>
      <c r="B7" s="142">
        <v>7963</v>
      </c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x14ac:dyDescent="0.2">
      <c r="A8" s="142">
        <v>7956</v>
      </c>
      <c r="B8" s="142">
        <v>11938</v>
      </c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x14ac:dyDescent="0.2">
      <c r="A9" s="142">
        <v>7956</v>
      </c>
      <c r="B9" s="142">
        <v>12537</v>
      </c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x14ac:dyDescent="0.2">
      <c r="A10" s="142">
        <v>7956</v>
      </c>
      <c r="B10" s="142">
        <v>12538</v>
      </c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x14ac:dyDescent="0.2">
      <c r="A11" s="142">
        <v>7956</v>
      </c>
      <c r="B11" s="142">
        <v>12955</v>
      </c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x14ac:dyDescent="0.2">
      <c r="A12" s="142">
        <v>7956</v>
      </c>
      <c r="B12" s="142">
        <v>14482</v>
      </c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x14ac:dyDescent="0.2">
      <c r="A13" s="142">
        <v>8700</v>
      </c>
      <c r="B13" s="142">
        <v>8701</v>
      </c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x14ac:dyDescent="0.2">
      <c r="A14" s="142">
        <v>8700</v>
      </c>
      <c r="B14" s="142">
        <v>8702</v>
      </c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x14ac:dyDescent="0.2">
      <c r="A15" s="142">
        <v>8700</v>
      </c>
      <c r="B15" s="142">
        <v>8703</v>
      </c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x14ac:dyDescent="0.2">
      <c r="A16" s="142">
        <v>8700</v>
      </c>
      <c r="B16" s="142">
        <v>8704</v>
      </c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x14ac:dyDescent="0.2">
      <c r="A17" s="142">
        <v>8700</v>
      </c>
      <c r="B17" s="142">
        <v>8705</v>
      </c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x14ac:dyDescent="0.2">
      <c r="A18" s="142">
        <v>8700</v>
      </c>
      <c r="B18" s="142">
        <v>9451</v>
      </c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x14ac:dyDescent="0.2">
      <c r="A19" s="142">
        <v>8700</v>
      </c>
      <c r="B19" s="142">
        <v>9676</v>
      </c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x14ac:dyDescent="0.2">
      <c r="A20" s="142">
        <v>8700</v>
      </c>
      <c r="B20" s="142">
        <v>12535</v>
      </c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x14ac:dyDescent="0.2">
      <c r="A21" s="142">
        <v>8700</v>
      </c>
      <c r="B21" s="142">
        <v>12536</v>
      </c>
      <c r="E21"/>
      <c r="H21"/>
    </row>
    <row r="22" spans="1:28" x14ac:dyDescent="0.2">
      <c r="A22" s="142">
        <v>8700</v>
      </c>
      <c r="B22" s="142">
        <v>12956</v>
      </c>
    </row>
    <row r="23" spans="1:28" x14ac:dyDescent="0.2">
      <c r="A23" s="142">
        <v>8700</v>
      </c>
      <c r="B23" s="142">
        <v>14483</v>
      </c>
    </row>
    <row r="24" spans="1:28" x14ac:dyDescent="0.2">
      <c r="A24" s="142">
        <v>8694</v>
      </c>
      <c r="B24" s="142">
        <v>8695</v>
      </c>
    </row>
    <row r="25" spans="1:28" x14ac:dyDescent="0.2">
      <c r="A25" s="142">
        <v>8694</v>
      </c>
      <c r="B25" s="142">
        <v>8696</v>
      </c>
    </row>
    <row r="26" spans="1:28" x14ac:dyDescent="0.2">
      <c r="A26" s="142">
        <v>8694</v>
      </c>
      <c r="B26" s="142">
        <v>8697</v>
      </c>
    </row>
    <row r="27" spans="1:28" x14ac:dyDescent="0.2">
      <c r="A27" s="142">
        <v>8694</v>
      </c>
      <c r="B27" s="142">
        <v>8698</v>
      </c>
    </row>
    <row r="28" spans="1:28" x14ac:dyDescent="0.2">
      <c r="A28" s="142">
        <v>8694</v>
      </c>
      <c r="B28" s="142">
        <v>8699</v>
      </c>
    </row>
    <row r="29" spans="1:28" x14ac:dyDescent="0.2">
      <c r="A29" s="142">
        <v>8694</v>
      </c>
      <c r="B29" s="142">
        <v>9452</v>
      </c>
    </row>
    <row r="30" spans="1:28" x14ac:dyDescent="0.2">
      <c r="A30" s="142">
        <v>8694</v>
      </c>
      <c r="B30" s="142">
        <v>9677</v>
      </c>
    </row>
    <row r="31" spans="1:28" x14ac:dyDescent="0.2">
      <c r="A31" s="142">
        <v>8694</v>
      </c>
      <c r="B31" s="142">
        <v>12531</v>
      </c>
    </row>
    <row r="32" spans="1:28" x14ac:dyDescent="0.2">
      <c r="A32" s="142">
        <v>8694</v>
      </c>
      <c r="B32" s="142">
        <v>12532</v>
      </c>
    </row>
    <row r="33" spans="1:2" x14ac:dyDescent="0.2">
      <c r="A33" s="142">
        <v>8694</v>
      </c>
      <c r="B33" s="142">
        <v>12533</v>
      </c>
    </row>
    <row r="34" spans="1:2" x14ac:dyDescent="0.2">
      <c r="A34" s="142">
        <v>8694</v>
      </c>
      <c r="B34" s="142">
        <v>12534</v>
      </c>
    </row>
    <row r="35" spans="1:2" x14ac:dyDescent="0.2">
      <c r="A35" s="142">
        <v>8694</v>
      </c>
      <c r="B35" s="142">
        <v>12957</v>
      </c>
    </row>
    <row r="36" spans="1:2" x14ac:dyDescent="0.2">
      <c r="A36" s="142">
        <v>8694</v>
      </c>
      <c r="B36" s="142">
        <v>14342</v>
      </c>
    </row>
    <row r="37" spans="1:2" x14ac:dyDescent="0.2">
      <c r="A37" s="142">
        <v>8694</v>
      </c>
      <c r="B37" s="142">
        <v>14394</v>
      </c>
    </row>
    <row r="38" spans="1:2" x14ac:dyDescent="0.2">
      <c r="A38" s="142">
        <v>8694</v>
      </c>
      <c r="B38" s="142">
        <v>14481</v>
      </c>
    </row>
    <row r="39" spans="1:2" x14ac:dyDescent="0.2">
      <c r="A39" s="142">
        <v>8861</v>
      </c>
      <c r="B39" s="142">
        <v>9113</v>
      </c>
    </row>
    <row r="40" spans="1:2" x14ac:dyDescent="0.2">
      <c r="A40" s="142">
        <v>8861</v>
      </c>
      <c r="B40" s="142">
        <v>9303</v>
      </c>
    </row>
    <row r="41" spans="1:2" x14ac:dyDescent="0.2">
      <c r="A41" s="142">
        <v>8861</v>
      </c>
      <c r="B41" s="142">
        <v>9414</v>
      </c>
    </row>
    <row r="42" spans="1:2" x14ac:dyDescent="0.2">
      <c r="A42" s="142">
        <v>8861</v>
      </c>
      <c r="B42" s="142">
        <v>9420</v>
      </c>
    </row>
    <row r="43" spans="1:2" x14ac:dyDescent="0.2">
      <c r="A43" s="142">
        <v>8861</v>
      </c>
      <c r="B43" s="142">
        <v>9421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84"/>
  <sheetViews>
    <sheetView rightToLeft="1" topLeftCell="Q1" workbookViewId="0">
      <selection activeCell="AJ2" sqref="AJ2:AL1048576"/>
    </sheetView>
  </sheetViews>
  <sheetFormatPr defaultColWidth="9" defaultRowHeight="14.25" x14ac:dyDescent="0.2"/>
  <cols>
    <col min="1" max="1" width="8.875" style="5" customWidth="1"/>
    <col min="2" max="2" width="7.25" style="5" customWidth="1"/>
    <col min="3" max="6" width="11.625" style="5" customWidth="1"/>
    <col min="7" max="7" width="12.75" style="5" bestFit="1" customWidth="1"/>
    <col min="8" max="8" width="17.25" style="5" bestFit="1" customWidth="1"/>
    <col min="9" max="13" width="11.625" style="5" customWidth="1"/>
    <col min="14" max="14" width="12.125" style="5" bestFit="1" customWidth="1"/>
    <col min="15" max="33" width="11.625" style="5" customWidth="1"/>
    <col min="34" max="34" width="11.625" customWidth="1"/>
    <col min="35" max="38" width="11.625" style="5" customWidth="1"/>
    <col min="39" max="39" width="12.375" style="5" customWidth="1"/>
    <col min="40" max="41" width="11.625" style="2" customWidth="1"/>
    <col min="42" max="42" width="12" style="5" bestFit="1" customWidth="1"/>
    <col min="43" max="16384" width="9" style="5"/>
  </cols>
  <sheetData>
    <row r="1" spans="1:42" ht="66.75" customHeight="1" x14ac:dyDescent="0.2">
      <c r="A1" s="12" t="s">
        <v>667</v>
      </c>
      <c r="B1" s="12" t="s">
        <v>0</v>
      </c>
      <c r="C1" s="12" t="s">
        <v>1</v>
      </c>
      <c r="D1" s="12" t="s">
        <v>418</v>
      </c>
      <c r="E1" s="12" t="s">
        <v>814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815</v>
      </c>
      <c r="M1" s="12" t="s">
        <v>11</v>
      </c>
      <c r="N1" s="12" t="s">
        <v>327</v>
      </c>
      <c r="O1" s="12" t="s">
        <v>331</v>
      </c>
      <c r="P1" s="12" t="s">
        <v>960</v>
      </c>
      <c r="Q1" s="12" t="s">
        <v>348</v>
      </c>
      <c r="R1" s="12" t="s">
        <v>1173</v>
      </c>
      <c r="S1" s="12" t="s">
        <v>620</v>
      </c>
      <c r="T1" s="12" t="s">
        <v>621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622</v>
      </c>
      <c r="Z1" s="12" t="s">
        <v>365</v>
      </c>
      <c r="AA1" s="12" t="s">
        <v>366</v>
      </c>
      <c r="AB1" s="12" t="s">
        <v>628</v>
      </c>
      <c r="AC1" s="12" t="s">
        <v>308</v>
      </c>
      <c r="AD1" s="12" t="s">
        <v>368</v>
      </c>
      <c r="AE1" s="12" t="s">
        <v>753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633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2" ht="15" thickBot="1" x14ac:dyDescent="0.25">
      <c r="A2" s="129">
        <v>7956</v>
      </c>
      <c r="B2" s="129">
        <v>7958</v>
      </c>
      <c r="C2" s="130" t="s">
        <v>351</v>
      </c>
      <c r="D2" s="130">
        <v>9292536</v>
      </c>
      <c r="E2" s="130" t="s">
        <v>1207</v>
      </c>
      <c r="F2" s="131">
        <v>3.681</v>
      </c>
      <c r="G2" s="132">
        <v>29400000</v>
      </c>
      <c r="H2" s="133">
        <v>121.94634338495</v>
      </c>
      <c r="I2" s="134">
        <v>6.1993716079999997E-3</v>
      </c>
      <c r="J2" s="134">
        <v>1.0057496126685201E-6</v>
      </c>
      <c r="K2" s="121"/>
      <c r="L2" s="121"/>
      <c r="M2" s="131">
        <v>0</v>
      </c>
      <c r="N2" s="121"/>
      <c r="O2" s="121"/>
      <c r="P2" s="121"/>
      <c r="Q2" s="121"/>
      <c r="R2" s="132">
        <v>448.88449000000003</v>
      </c>
      <c r="S2" s="130" t="s">
        <v>53</v>
      </c>
      <c r="T2" s="130" t="s">
        <v>53</v>
      </c>
      <c r="U2" s="130" t="s">
        <v>72</v>
      </c>
      <c r="V2" s="130" t="s">
        <v>102</v>
      </c>
      <c r="W2" s="130" t="s">
        <v>706</v>
      </c>
      <c r="X2" s="130" t="str">
        <f t="shared" ref="X2:X7" si="0">+E2&amp;L2</f>
        <v>USD</v>
      </c>
      <c r="Y2" s="130" t="s">
        <v>62</v>
      </c>
      <c r="Z2" s="135">
        <v>45343</v>
      </c>
      <c r="AA2" s="135">
        <v>45712</v>
      </c>
      <c r="AB2" s="130" t="s">
        <v>362</v>
      </c>
      <c r="AC2" s="130" t="s">
        <v>370</v>
      </c>
      <c r="AD2" s="130" t="s">
        <v>62</v>
      </c>
      <c r="AE2" s="130" t="s">
        <v>341</v>
      </c>
      <c r="AF2" s="130" t="s">
        <v>362</v>
      </c>
      <c r="AG2" s="130" t="s">
        <v>362</v>
      </c>
      <c r="AH2" s="136"/>
      <c r="AI2" s="137">
        <v>367.9</v>
      </c>
      <c r="AJ2" s="138"/>
      <c r="AK2" s="130"/>
      <c r="AL2" s="139"/>
      <c r="AM2" s="130" t="s">
        <v>3441</v>
      </c>
      <c r="AN2" s="134">
        <v>0.61993716086499995</v>
      </c>
      <c r="AO2" s="134">
        <v>3.7021643199999999E-4</v>
      </c>
      <c r="AP2" s="180"/>
    </row>
    <row r="3" spans="1:42" ht="15" thickBot="1" x14ac:dyDescent="0.25">
      <c r="A3" s="129">
        <v>7956</v>
      </c>
      <c r="B3" s="129">
        <v>7958</v>
      </c>
      <c r="C3" s="130" t="s">
        <v>351</v>
      </c>
      <c r="D3" s="130">
        <v>9328974</v>
      </c>
      <c r="E3" s="130" t="s">
        <v>1207</v>
      </c>
      <c r="F3" s="131">
        <v>3.681</v>
      </c>
      <c r="G3" s="132">
        <v>2000000</v>
      </c>
      <c r="H3" s="133">
        <v>17.567286063569</v>
      </c>
      <c r="I3" s="134">
        <v>8.9306601100000004E-4</v>
      </c>
      <c r="J3" s="134">
        <v>1.4488578061171199E-7</v>
      </c>
      <c r="K3" s="121"/>
      <c r="L3" s="121"/>
      <c r="M3" s="131">
        <v>0</v>
      </c>
      <c r="N3" s="121"/>
      <c r="O3" s="121"/>
      <c r="P3" s="121"/>
      <c r="Q3" s="121"/>
      <c r="R3" s="132">
        <v>64.665180000000007</v>
      </c>
      <c r="S3" s="130" t="s">
        <v>53</v>
      </c>
      <c r="T3" s="130" t="s">
        <v>53</v>
      </c>
      <c r="U3" s="130" t="s">
        <v>72</v>
      </c>
      <c r="V3" s="130" t="s">
        <v>102</v>
      </c>
      <c r="W3" s="130" t="s">
        <v>706</v>
      </c>
      <c r="X3" s="130" t="str">
        <f t="shared" si="0"/>
        <v>USD</v>
      </c>
      <c r="Y3" s="130" t="s">
        <v>62</v>
      </c>
      <c r="Z3" s="135">
        <v>45365</v>
      </c>
      <c r="AA3" s="135">
        <v>45734</v>
      </c>
      <c r="AB3" s="130" t="s">
        <v>362</v>
      </c>
      <c r="AC3" s="130" t="s">
        <v>370</v>
      </c>
      <c r="AD3" s="130" t="s">
        <v>62</v>
      </c>
      <c r="AE3" s="130" t="s">
        <v>341</v>
      </c>
      <c r="AF3" s="130" t="s">
        <v>362</v>
      </c>
      <c r="AG3" s="130" t="s">
        <v>362</v>
      </c>
      <c r="AH3" s="136"/>
      <c r="AI3" s="137">
        <v>362.5</v>
      </c>
      <c r="AJ3" s="138"/>
      <c r="AK3" s="130"/>
      <c r="AL3" s="139"/>
      <c r="AM3" s="130" t="s">
        <v>3441</v>
      </c>
      <c r="AN3" s="134">
        <v>8.9306601117000006E-2</v>
      </c>
      <c r="AO3" s="134">
        <v>5.3332455843171197E-5</v>
      </c>
      <c r="AP3" s="180"/>
    </row>
    <row r="4" spans="1:42" ht="15" thickBot="1" x14ac:dyDescent="0.25">
      <c r="A4" s="129">
        <v>7956</v>
      </c>
      <c r="B4" s="129">
        <v>7958</v>
      </c>
      <c r="C4" s="130" t="s">
        <v>351</v>
      </c>
      <c r="D4" s="130">
        <v>9328541</v>
      </c>
      <c r="E4" s="130" t="s">
        <v>1207</v>
      </c>
      <c r="F4" s="131">
        <v>3.681</v>
      </c>
      <c r="G4" s="132">
        <v>4200000</v>
      </c>
      <c r="H4" s="133">
        <v>57.193958163542</v>
      </c>
      <c r="I4" s="134">
        <v>2.90756238E-3</v>
      </c>
      <c r="J4" s="134">
        <v>4.7170583121446699E-7</v>
      </c>
      <c r="K4" s="121"/>
      <c r="L4" s="121"/>
      <c r="M4" s="131">
        <v>0</v>
      </c>
      <c r="N4" s="121"/>
      <c r="O4" s="121"/>
      <c r="P4" s="121"/>
      <c r="Q4" s="121"/>
      <c r="R4" s="132">
        <v>210.53095999999999</v>
      </c>
      <c r="S4" s="130" t="s">
        <v>53</v>
      </c>
      <c r="T4" s="130" t="s">
        <v>53</v>
      </c>
      <c r="U4" s="130" t="s">
        <v>72</v>
      </c>
      <c r="V4" s="130" t="s">
        <v>102</v>
      </c>
      <c r="W4" s="130" t="s">
        <v>706</v>
      </c>
      <c r="X4" s="130" t="str">
        <f t="shared" si="0"/>
        <v>USD</v>
      </c>
      <c r="Y4" s="130" t="s">
        <v>62</v>
      </c>
      <c r="Z4" s="135">
        <v>45365</v>
      </c>
      <c r="AA4" s="135">
        <v>45734</v>
      </c>
      <c r="AB4" s="130" t="s">
        <v>362</v>
      </c>
      <c r="AC4" s="130" t="s">
        <v>370</v>
      </c>
      <c r="AD4" s="130" t="s">
        <v>62</v>
      </c>
      <c r="AE4" s="130" t="s">
        <v>341</v>
      </c>
      <c r="AF4" s="130" t="s">
        <v>362</v>
      </c>
      <c r="AG4" s="130" t="s">
        <v>362</v>
      </c>
      <c r="AH4" s="136"/>
      <c r="AI4" s="137">
        <v>362.5</v>
      </c>
      <c r="AJ4" s="138"/>
      <c r="AK4" s="130"/>
      <c r="AL4" s="139"/>
      <c r="AM4" s="130" t="s">
        <v>3441</v>
      </c>
      <c r="AN4" s="134">
        <v>0.29075623801700001</v>
      </c>
      <c r="AO4" s="134">
        <v>1.7363491600000001E-4</v>
      </c>
      <c r="AP4" s="180"/>
    </row>
    <row r="5" spans="1:42" ht="15" thickBot="1" x14ac:dyDescent="0.25">
      <c r="A5" s="129">
        <v>7956</v>
      </c>
      <c r="B5" s="129">
        <v>12537</v>
      </c>
      <c r="C5" s="130" t="s">
        <v>351</v>
      </c>
      <c r="D5" s="130">
        <v>9349361</v>
      </c>
      <c r="E5" s="130" t="s">
        <v>1207</v>
      </c>
      <c r="F5" s="131">
        <v>3.681</v>
      </c>
      <c r="G5" s="132">
        <v>-3100000</v>
      </c>
      <c r="H5" s="133">
        <v>-2.1896223852209999</v>
      </c>
      <c r="I5" s="134">
        <v>4.36290918E-4</v>
      </c>
      <c r="J5" s="134">
        <v>-9.5792930463948698E-9</v>
      </c>
      <c r="K5" s="121"/>
      <c r="L5" s="121"/>
      <c r="M5" s="131">
        <v>0</v>
      </c>
      <c r="N5" s="121"/>
      <c r="O5" s="121"/>
      <c r="P5" s="121"/>
      <c r="Q5" s="121"/>
      <c r="R5" s="132">
        <v>-8.06</v>
      </c>
      <c r="S5" s="130" t="s">
        <v>53</v>
      </c>
      <c r="T5" s="130" t="s">
        <v>53</v>
      </c>
      <c r="U5" s="130" t="s">
        <v>72</v>
      </c>
      <c r="V5" s="130" t="s">
        <v>102</v>
      </c>
      <c r="W5" s="130" t="s">
        <v>706</v>
      </c>
      <c r="X5" s="130" t="str">
        <f t="shared" si="0"/>
        <v>USD</v>
      </c>
      <c r="Y5" s="130" t="s">
        <v>62</v>
      </c>
      <c r="Z5" s="135">
        <v>45379</v>
      </c>
      <c r="AA5" s="135">
        <v>45383</v>
      </c>
      <c r="AB5" s="130" t="s">
        <v>362</v>
      </c>
      <c r="AC5" s="130" t="s">
        <v>370</v>
      </c>
      <c r="AD5" s="130" t="s">
        <v>62</v>
      </c>
      <c r="AE5" s="130" t="s">
        <v>341</v>
      </c>
      <c r="AF5" s="130" t="s">
        <v>362</v>
      </c>
      <c r="AG5" s="130" t="s">
        <v>362</v>
      </c>
      <c r="AH5" s="136"/>
      <c r="AI5" s="137">
        <v>368.1</v>
      </c>
      <c r="AJ5" s="140"/>
      <c r="AK5" s="130"/>
      <c r="AL5" s="139"/>
      <c r="AM5" s="130" t="s">
        <v>3441</v>
      </c>
      <c r="AN5" s="134">
        <v>4.0492908213999999E-2</v>
      </c>
      <c r="AO5" s="134">
        <v>-3.5261377703779499E-6</v>
      </c>
      <c r="AP5" s="180"/>
    </row>
    <row r="6" spans="1:42" ht="15" thickBot="1" x14ac:dyDescent="0.25">
      <c r="A6" s="129">
        <v>7956</v>
      </c>
      <c r="B6" s="129">
        <v>12537</v>
      </c>
      <c r="C6" s="130" t="s">
        <v>351</v>
      </c>
      <c r="D6" s="130">
        <v>9262639</v>
      </c>
      <c r="E6" s="130" t="s">
        <v>1216</v>
      </c>
      <c r="F6" s="131">
        <v>3.9790999999999999</v>
      </c>
      <c r="G6" s="132">
        <v>-6740000</v>
      </c>
      <c r="H6" s="133">
        <v>-47.997587394134001</v>
      </c>
      <c r="I6" s="134">
        <v>9.5637090810000002E-3</v>
      </c>
      <c r="J6" s="134">
        <v>-2.0998276153532701E-7</v>
      </c>
      <c r="K6" s="121"/>
      <c r="L6" s="121"/>
      <c r="M6" s="131">
        <v>0</v>
      </c>
      <c r="N6" s="121"/>
      <c r="O6" s="121"/>
      <c r="P6" s="121"/>
      <c r="Q6" s="121"/>
      <c r="R6" s="132">
        <v>-190.9872</v>
      </c>
      <c r="S6" s="130" t="s">
        <v>53</v>
      </c>
      <c r="T6" s="130" t="s">
        <v>53</v>
      </c>
      <c r="U6" s="130" t="s">
        <v>72</v>
      </c>
      <c r="V6" s="130" t="s">
        <v>102</v>
      </c>
      <c r="W6" s="130" t="s">
        <v>706</v>
      </c>
      <c r="X6" s="130" t="str">
        <f t="shared" si="0"/>
        <v>EUR</v>
      </c>
      <c r="Y6" s="130" t="s">
        <v>62</v>
      </c>
      <c r="Z6" s="135">
        <v>45323</v>
      </c>
      <c r="AA6" s="135">
        <v>45387</v>
      </c>
      <c r="AB6" s="130" t="s">
        <v>362</v>
      </c>
      <c r="AC6" s="130" t="s">
        <v>370</v>
      </c>
      <c r="AD6" s="130" t="s">
        <v>62</v>
      </c>
      <c r="AE6" s="130" t="s">
        <v>341</v>
      </c>
      <c r="AF6" s="130" t="s">
        <v>362</v>
      </c>
      <c r="AG6" s="130" t="s">
        <v>362</v>
      </c>
      <c r="AH6" s="136"/>
      <c r="AI6" s="137">
        <v>394.99</v>
      </c>
      <c r="AJ6" s="138"/>
      <c r="AK6" s="130"/>
      <c r="AL6" s="139"/>
      <c r="AM6" s="130" t="s">
        <v>3441</v>
      </c>
      <c r="AN6" s="134">
        <v>0.95950709178500004</v>
      </c>
      <c r="AO6" s="134">
        <v>-8.3554240642522097E-5</v>
      </c>
      <c r="AP6" s="180"/>
    </row>
    <row r="7" spans="1:42" ht="15" thickBot="1" x14ac:dyDescent="0.25">
      <c r="A7" s="129">
        <v>7956</v>
      </c>
      <c r="B7" s="129">
        <v>12538</v>
      </c>
      <c r="C7" s="130" t="s">
        <v>355</v>
      </c>
      <c r="D7" s="130" t="s">
        <v>3021</v>
      </c>
      <c r="E7" s="130" t="s">
        <v>1206</v>
      </c>
      <c r="F7" s="131">
        <v>1</v>
      </c>
      <c r="G7" s="132">
        <v>-1603000</v>
      </c>
      <c r="H7" s="133">
        <v>-443.94393000000002</v>
      </c>
      <c r="I7" s="134">
        <v>6.5482829000000002E-4</v>
      </c>
      <c r="J7" s="134">
        <v>-1.1608673255264E-6</v>
      </c>
      <c r="K7" s="130" t="s">
        <v>3022</v>
      </c>
      <c r="L7" s="130" t="s">
        <v>1206</v>
      </c>
      <c r="M7" s="131">
        <v>1</v>
      </c>
      <c r="N7" s="132">
        <v>1603000</v>
      </c>
      <c r="O7" s="133">
        <v>452.97595999999999</v>
      </c>
      <c r="P7" s="134">
        <v>2.2821952E-4</v>
      </c>
      <c r="Q7" s="134">
        <v>1.1844851470611499E-6</v>
      </c>
      <c r="R7" s="132">
        <v>9.0320300000000007</v>
      </c>
      <c r="S7" s="130" t="s">
        <v>53</v>
      </c>
      <c r="T7" s="130" t="s">
        <v>53</v>
      </c>
      <c r="U7" s="130" t="s">
        <v>382</v>
      </c>
      <c r="V7" s="130" t="s">
        <v>102</v>
      </c>
      <c r="W7" s="130" t="s">
        <v>705</v>
      </c>
      <c r="X7" s="130" t="str">
        <f t="shared" si="0"/>
        <v>ILSILS</v>
      </c>
      <c r="Y7" s="130" t="s">
        <v>62</v>
      </c>
      <c r="Z7" s="135">
        <v>45313</v>
      </c>
      <c r="AA7" s="135">
        <v>48334</v>
      </c>
      <c r="AB7" s="130" t="s">
        <v>362</v>
      </c>
      <c r="AC7" s="130" t="s">
        <v>370</v>
      </c>
      <c r="AD7" s="130" t="s">
        <v>62</v>
      </c>
      <c r="AE7" s="130" t="s">
        <v>341</v>
      </c>
      <c r="AF7" s="130" t="s">
        <v>362</v>
      </c>
      <c r="AG7" s="130" t="s">
        <v>362</v>
      </c>
      <c r="AH7" s="136"/>
      <c r="AI7" s="137">
        <v>0</v>
      </c>
      <c r="AJ7" s="138"/>
      <c r="AK7" s="130"/>
      <c r="AL7" s="139"/>
      <c r="AM7" s="130" t="s">
        <v>3441</v>
      </c>
      <c r="AN7" s="134">
        <v>-3.4552879640000001E-3</v>
      </c>
      <c r="AO7" s="134">
        <v>2.3617821534747098E-6</v>
      </c>
      <c r="AP7" s="180"/>
    </row>
    <row r="8" spans="1:42" ht="15" thickBot="1" x14ac:dyDescent="0.25">
      <c r="A8" s="129">
        <v>7956</v>
      </c>
      <c r="B8" s="129">
        <v>12538</v>
      </c>
      <c r="C8" s="130" t="s">
        <v>351</v>
      </c>
      <c r="D8" s="130" t="s">
        <v>3023</v>
      </c>
      <c r="E8" s="130" t="s">
        <v>1216</v>
      </c>
      <c r="F8" s="131">
        <v>3.9790999999999999</v>
      </c>
      <c r="G8" s="132">
        <v>-350000</v>
      </c>
      <c r="H8" s="133">
        <v>-397.04632957201397</v>
      </c>
      <c r="I8" s="134">
        <v>5.8565316799999998E-4</v>
      </c>
      <c r="J8" s="134">
        <v>-1.0382349652136001E-6</v>
      </c>
      <c r="K8" s="130" t="s">
        <v>3024</v>
      </c>
      <c r="L8" s="130" t="s">
        <v>1206</v>
      </c>
      <c r="M8" s="131">
        <v>1</v>
      </c>
      <c r="N8" s="132">
        <v>1250200</v>
      </c>
      <c r="O8" s="133">
        <v>1468.1316999999999</v>
      </c>
      <c r="P8" s="134">
        <v>7.3967791300000004E-4</v>
      </c>
      <c r="Q8" s="134">
        <v>3.8390121024957701E-6</v>
      </c>
      <c r="R8" s="132">
        <v>-111.75535000000001</v>
      </c>
      <c r="S8" s="130" t="s">
        <v>53</v>
      </c>
      <c r="T8" s="130" t="s">
        <v>53</v>
      </c>
      <c r="U8" s="130" t="s">
        <v>72</v>
      </c>
      <c r="V8" s="130" t="s">
        <v>102</v>
      </c>
      <c r="W8" s="130" t="s">
        <v>706</v>
      </c>
      <c r="X8" s="130" t="str">
        <f t="shared" ref="X8:X20" si="1">+E8&amp;L8</f>
        <v>EURILS</v>
      </c>
      <c r="Y8" s="130" t="s">
        <v>62</v>
      </c>
      <c r="Z8" s="135">
        <v>44511</v>
      </c>
      <c r="AA8" s="135">
        <v>47612</v>
      </c>
      <c r="AB8" s="130" t="s">
        <v>362</v>
      </c>
      <c r="AC8" s="130" t="s">
        <v>370</v>
      </c>
      <c r="AD8" s="130" t="s">
        <v>62</v>
      </c>
      <c r="AE8" s="130" t="s">
        <v>341</v>
      </c>
      <c r="AF8" s="130" t="s">
        <v>362</v>
      </c>
      <c r="AG8" s="130" t="s">
        <v>362</v>
      </c>
      <c r="AH8" s="136"/>
      <c r="AI8" s="137">
        <v>357.73</v>
      </c>
      <c r="AJ8" s="138"/>
      <c r="AK8" s="130"/>
      <c r="AL8" s="139"/>
      <c r="AM8" s="130" t="s">
        <v>3441</v>
      </c>
      <c r="AN8" s="134">
        <v>4.2753059484000003E-2</v>
      </c>
      <c r="AO8" s="134">
        <v>-2.9222864758566999E-5</v>
      </c>
      <c r="AP8" s="180"/>
    </row>
    <row r="9" spans="1:42" ht="15" thickBot="1" x14ac:dyDescent="0.25">
      <c r="A9" s="129">
        <v>7956</v>
      </c>
      <c r="B9" s="129">
        <v>12538</v>
      </c>
      <c r="C9" s="130" t="s">
        <v>351</v>
      </c>
      <c r="D9" s="130" t="s">
        <v>3025</v>
      </c>
      <c r="E9" s="130" t="s">
        <v>1216</v>
      </c>
      <c r="F9" s="131">
        <v>3.9790999999999999</v>
      </c>
      <c r="G9" s="132">
        <v>-357000</v>
      </c>
      <c r="H9" s="133">
        <v>-404.98449900731299</v>
      </c>
      <c r="I9" s="134">
        <v>5.9736216500000004E-4</v>
      </c>
      <c r="J9" s="134">
        <v>-1.05899245484057E-6</v>
      </c>
      <c r="K9" s="130" t="s">
        <v>3026</v>
      </c>
      <c r="L9" s="130" t="s">
        <v>1206</v>
      </c>
      <c r="M9" s="131">
        <v>1</v>
      </c>
      <c r="N9" s="132">
        <v>1271991</v>
      </c>
      <c r="O9" s="133">
        <v>1470.0268599999999</v>
      </c>
      <c r="P9" s="134">
        <v>7.4063273699999995E-4</v>
      </c>
      <c r="Q9" s="134">
        <v>3.8439677493060404E-6</v>
      </c>
      <c r="R9" s="132">
        <v>-141.44695999999999</v>
      </c>
      <c r="S9" s="130" t="s">
        <v>53</v>
      </c>
      <c r="T9" s="130" t="s">
        <v>53</v>
      </c>
      <c r="U9" s="130" t="s">
        <v>72</v>
      </c>
      <c r="V9" s="130" t="s">
        <v>102</v>
      </c>
      <c r="W9" s="130" t="s">
        <v>706</v>
      </c>
      <c r="X9" s="130" t="str">
        <f t="shared" si="1"/>
        <v>EURILS</v>
      </c>
      <c r="Y9" s="130" t="s">
        <v>62</v>
      </c>
      <c r="Z9" s="135">
        <v>44593</v>
      </c>
      <c r="AA9" s="135">
        <v>47612</v>
      </c>
      <c r="AB9" s="130" t="s">
        <v>362</v>
      </c>
      <c r="AC9" s="130" t="s">
        <v>370</v>
      </c>
      <c r="AD9" s="130" t="s">
        <v>62</v>
      </c>
      <c r="AE9" s="130" t="s">
        <v>341</v>
      </c>
      <c r="AF9" s="130" t="s">
        <v>362</v>
      </c>
      <c r="AG9" s="130" t="s">
        <v>362</v>
      </c>
      <c r="AH9" s="136"/>
      <c r="AI9" s="137">
        <v>357.16</v>
      </c>
      <c r="AJ9" s="138"/>
      <c r="AK9" s="130"/>
      <c r="AL9" s="139"/>
      <c r="AM9" s="130" t="s">
        <v>3441</v>
      </c>
      <c r="AN9" s="134">
        <v>5.4111863948000001E-2</v>
      </c>
      <c r="AO9" s="134">
        <v>-3.6986912775007502E-5</v>
      </c>
      <c r="AP9" s="180"/>
    </row>
    <row r="10" spans="1:42" ht="15" thickBot="1" x14ac:dyDescent="0.25">
      <c r="A10" s="129">
        <v>7956</v>
      </c>
      <c r="B10" s="129">
        <v>12538</v>
      </c>
      <c r="C10" s="130" t="s">
        <v>351</v>
      </c>
      <c r="D10" s="130" t="s">
        <v>3027</v>
      </c>
      <c r="E10" s="130" t="s">
        <v>1216</v>
      </c>
      <c r="F10" s="131">
        <v>3.9790999999999999</v>
      </c>
      <c r="G10" s="132">
        <v>-600000</v>
      </c>
      <c r="H10" s="133">
        <v>-610.73031087431798</v>
      </c>
      <c r="I10" s="134">
        <v>9.0084233199999998E-4</v>
      </c>
      <c r="J10" s="134">
        <v>-1.59699641034078E-6</v>
      </c>
      <c r="K10" s="130" t="s">
        <v>3028</v>
      </c>
      <c r="L10" s="130" t="s">
        <v>1206</v>
      </c>
      <c r="M10" s="131">
        <v>1</v>
      </c>
      <c r="N10" s="132">
        <v>2203200</v>
      </c>
      <c r="O10" s="133">
        <v>2233.6884100000002</v>
      </c>
      <c r="P10" s="134">
        <v>1.125382676E-3</v>
      </c>
      <c r="Q10" s="134">
        <v>5.8408634860173203E-6</v>
      </c>
      <c r="R10" s="132">
        <v>-196.46857</v>
      </c>
      <c r="S10" s="130" t="s">
        <v>53</v>
      </c>
      <c r="T10" s="130" t="s">
        <v>53</v>
      </c>
      <c r="U10" s="130" t="s">
        <v>72</v>
      </c>
      <c r="V10" s="130" t="s">
        <v>102</v>
      </c>
      <c r="W10" s="130" t="s">
        <v>706</v>
      </c>
      <c r="X10" s="130" t="str">
        <f t="shared" si="1"/>
        <v>EURILS</v>
      </c>
      <c r="Y10" s="130" t="s">
        <v>62</v>
      </c>
      <c r="Z10" s="135">
        <v>44600</v>
      </c>
      <c r="AA10" s="135">
        <v>46635</v>
      </c>
      <c r="AB10" s="130" t="s">
        <v>362</v>
      </c>
      <c r="AC10" s="130" t="s">
        <v>370</v>
      </c>
      <c r="AD10" s="130" t="s">
        <v>62</v>
      </c>
      <c r="AE10" s="130" t="s">
        <v>341</v>
      </c>
      <c r="AF10" s="130" t="s">
        <v>362</v>
      </c>
      <c r="AG10" s="130" t="s">
        <v>362</v>
      </c>
      <c r="AH10" s="136"/>
      <c r="AI10" s="137">
        <v>368.03</v>
      </c>
      <c r="AJ10" s="138"/>
      <c r="AK10" s="130"/>
      <c r="AL10" s="139"/>
      <c r="AM10" s="130" t="s">
        <v>3441</v>
      </c>
      <c r="AN10" s="134">
        <v>7.5160897978999996E-2</v>
      </c>
      <c r="AO10" s="134">
        <v>-5.13744930369691E-5</v>
      </c>
      <c r="AP10" s="180"/>
    </row>
    <row r="11" spans="1:42" ht="15" thickBot="1" x14ac:dyDescent="0.25">
      <c r="A11" s="129">
        <v>7956</v>
      </c>
      <c r="B11" s="129">
        <v>12538</v>
      </c>
      <c r="C11" s="130" t="s">
        <v>351</v>
      </c>
      <c r="D11" s="130" t="s">
        <v>3029</v>
      </c>
      <c r="E11" s="130" t="s">
        <v>1216</v>
      </c>
      <c r="F11" s="131">
        <v>3.9790999999999999</v>
      </c>
      <c r="G11" s="132">
        <v>-380000</v>
      </c>
      <c r="H11" s="133">
        <v>-431.07887964615099</v>
      </c>
      <c r="I11" s="134">
        <v>6.3585202200000003E-4</v>
      </c>
      <c r="J11" s="134">
        <v>-1.12722655337521E-6</v>
      </c>
      <c r="K11" s="130" t="s">
        <v>3030</v>
      </c>
      <c r="L11" s="130" t="s">
        <v>1206</v>
      </c>
      <c r="M11" s="131">
        <v>1</v>
      </c>
      <c r="N11" s="132">
        <v>1353940</v>
      </c>
      <c r="O11" s="133">
        <v>1568.22432</v>
      </c>
      <c r="P11" s="134">
        <v>7.9010683599999997E-4</v>
      </c>
      <c r="Q11" s="134">
        <v>4.1007439209358397E-6</v>
      </c>
      <c r="R11" s="132">
        <v>-147.08165</v>
      </c>
      <c r="S11" s="130" t="s">
        <v>53</v>
      </c>
      <c r="T11" s="130" t="s">
        <v>53</v>
      </c>
      <c r="U11" s="130" t="s">
        <v>72</v>
      </c>
      <c r="V11" s="130" t="s">
        <v>102</v>
      </c>
      <c r="W11" s="130" t="s">
        <v>706</v>
      </c>
      <c r="X11" s="130" t="str">
        <f t="shared" si="1"/>
        <v>EURILS</v>
      </c>
      <c r="Y11" s="130" t="s">
        <v>62</v>
      </c>
      <c r="Z11" s="135">
        <v>44627</v>
      </c>
      <c r="AA11" s="135">
        <v>47612</v>
      </c>
      <c r="AB11" s="130" t="s">
        <v>362</v>
      </c>
      <c r="AC11" s="130" t="s">
        <v>370</v>
      </c>
      <c r="AD11" s="130" t="s">
        <v>62</v>
      </c>
      <c r="AE11" s="130" t="s">
        <v>341</v>
      </c>
      <c r="AF11" s="130" t="s">
        <v>362</v>
      </c>
      <c r="AG11" s="130" t="s">
        <v>362</v>
      </c>
      <c r="AH11" s="136"/>
      <c r="AI11" s="137">
        <v>355.59</v>
      </c>
      <c r="AJ11" s="138"/>
      <c r="AK11" s="130"/>
      <c r="AL11" s="139"/>
      <c r="AM11" s="130" t="s">
        <v>3441</v>
      </c>
      <c r="AN11" s="134">
        <v>5.6267467565999998E-2</v>
      </c>
      <c r="AO11" s="134">
        <v>-3.8460325759946898E-5</v>
      </c>
      <c r="AP11" s="180"/>
    </row>
    <row r="12" spans="1:42" ht="15" thickBot="1" x14ac:dyDescent="0.25">
      <c r="A12" s="129">
        <v>7956</v>
      </c>
      <c r="B12" s="129">
        <v>12538</v>
      </c>
      <c r="C12" s="130" t="s">
        <v>351</v>
      </c>
      <c r="D12" s="130" t="s">
        <v>3031</v>
      </c>
      <c r="E12" s="130" t="s">
        <v>1207</v>
      </c>
      <c r="F12" s="131">
        <v>3.681</v>
      </c>
      <c r="G12" s="132">
        <v>-895000</v>
      </c>
      <c r="H12" s="133">
        <v>-976.31804944308601</v>
      </c>
      <c r="I12" s="134">
        <v>1.4400933E-3</v>
      </c>
      <c r="J12" s="134">
        <v>-2.5529704233598898E-6</v>
      </c>
      <c r="K12" s="130" t="s">
        <v>3032</v>
      </c>
      <c r="L12" s="130" t="s">
        <v>1206</v>
      </c>
      <c r="M12" s="131">
        <v>1</v>
      </c>
      <c r="N12" s="132">
        <v>2932915</v>
      </c>
      <c r="O12" s="133">
        <v>3286.5894400000002</v>
      </c>
      <c r="P12" s="134">
        <v>1.6558579980000001E-3</v>
      </c>
      <c r="Q12" s="134">
        <v>8.5940904593877893E-6</v>
      </c>
      <c r="R12" s="132">
        <v>-307.2373</v>
      </c>
      <c r="S12" s="130" t="s">
        <v>53</v>
      </c>
      <c r="T12" s="130" t="s">
        <v>53</v>
      </c>
      <c r="U12" s="130" t="s">
        <v>72</v>
      </c>
      <c r="V12" s="130" t="s">
        <v>102</v>
      </c>
      <c r="W12" s="130" t="s">
        <v>706</v>
      </c>
      <c r="X12" s="130" t="str">
        <f t="shared" si="1"/>
        <v>USDILS</v>
      </c>
      <c r="Y12" s="130" t="s">
        <v>62</v>
      </c>
      <c r="Z12" s="135">
        <v>44627</v>
      </c>
      <c r="AA12" s="135">
        <v>46507</v>
      </c>
      <c r="AB12" s="130" t="s">
        <v>362</v>
      </c>
      <c r="AC12" s="130" t="s">
        <v>370</v>
      </c>
      <c r="AD12" s="130" t="s">
        <v>62</v>
      </c>
      <c r="AE12" s="130" t="s">
        <v>341</v>
      </c>
      <c r="AF12" s="130" t="s">
        <v>362</v>
      </c>
      <c r="AG12" s="130" t="s">
        <v>362</v>
      </c>
      <c r="AH12" s="136"/>
      <c r="AI12" s="137">
        <v>328.2</v>
      </c>
      <c r="AJ12" s="138"/>
      <c r="AK12" s="130"/>
      <c r="AL12" s="139"/>
      <c r="AM12" s="130" t="s">
        <v>3441</v>
      </c>
      <c r="AN12" s="134">
        <v>0.11753651671</v>
      </c>
      <c r="AO12" s="134">
        <v>-8.0339366899994196E-5</v>
      </c>
      <c r="AP12" s="180"/>
    </row>
    <row r="13" spans="1:42" ht="15" thickBot="1" x14ac:dyDescent="0.25">
      <c r="A13" s="129">
        <v>7956</v>
      </c>
      <c r="B13" s="129">
        <v>12538</v>
      </c>
      <c r="C13" s="130" t="s">
        <v>351</v>
      </c>
      <c r="D13" s="130" t="s">
        <v>3033</v>
      </c>
      <c r="E13" s="130" t="s">
        <v>1207</v>
      </c>
      <c r="F13" s="131">
        <v>3.681</v>
      </c>
      <c r="G13" s="132">
        <v>-1000000</v>
      </c>
      <c r="H13" s="133">
        <v>-1293.20422982885</v>
      </c>
      <c r="I13" s="134">
        <v>1.9075082640000001E-3</v>
      </c>
      <c r="J13" s="134">
        <v>-3.3815949136659001E-6</v>
      </c>
      <c r="K13" s="130" t="s">
        <v>3034</v>
      </c>
      <c r="L13" s="130" t="s">
        <v>1206</v>
      </c>
      <c r="M13" s="131">
        <v>1</v>
      </c>
      <c r="N13" s="132">
        <v>3277000</v>
      </c>
      <c r="O13" s="133">
        <v>4230.6827000000003</v>
      </c>
      <c r="P13" s="134">
        <v>2.1315135079999999E-3</v>
      </c>
      <c r="Q13" s="134">
        <v>1.10627964011127E-5</v>
      </c>
      <c r="R13" s="132">
        <v>-529.60207000000003</v>
      </c>
      <c r="S13" s="130" t="s">
        <v>53</v>
      </c>
      <c r="T13" s="130" t="s">
        <v>53</v>
      </c>
      <c r="U13" s="130" t="s">
        <v>72</v>
      </c>
      <c r="V13" s="130" t="s">
        <v>102</v>
      </c>
      <c r="W13" s="130" t="s">
        <v>706</v>
      </c>
      <c r="X13" s="130" t="str">
        <f t="shared" si="1"/>
        <v>USDILS</v>
      </c>
      <c r="Y13" s="130" t="s">
        <v>62</v>
      </c>
      <c r="Z13" s="135">
        <v>44627</v>
      </c>
      <c r="AA13" s="135">
        <v>50556</v>
      </c>
      <c r="AB13" s="130" t="s">
        <v>362</v>
      </c>
      <c r="AC13" s="130" t="s">
        <v>370</v>
      </c>
      <c r="AD13" s="130" t="s">
        <v>62</v>
      </c>
      <c r="AE13" s="130" t="s">
        <v>341</v>
      </c>
      <c r="AF13" s="130" t="s">
        <v>362</v>
      </c>
      <c r="AG13" s="130" t="s">
        <v>362</v>
      </c>
      <c r="AH13" s="136"/>
      <c r="AI13" s="137">
        <v>328.2</v>
      </c>
      <c r="AJ13" s="138"/>
      <c r="AK13" s="130"/>
      <c r="AL13" s="139"/>
      <c r="AM13" s="130" t="s">
        <v>3441</v>
      </c>
      <c r="AN13" s="134">
        <v>0.202604249387</v>
      </c>
      <c r="AO13" s="134">
        <v>-1.3848544699999999E-4</v>
      </c>
      <c r="AP13" s="180"/>
    </row>
    <row r="14" spans="1:42" ht="15" thickBot="1" x14ac:dyDescent="0.25">
      <c r="A14" s="129">
        <v>7956</v>
      </c>
      <c r="B14" s="129">
        <v>12538</v>
      </c>
      <c r="C14" s="130" t="s">
        <v>351</v>
      </c>
      <c r="D14" s="130" t="s">
        <v>3035</v>
      </c>
      <c r="E14" s="130" t="s">
        <v>1207</v>
      </c>
      <c r="F14" s="131">
        <v>3.681</v>
      </c>
      <c r="G14" s="132">
        <v>-170000</v>
      </c>
      <c r="H14" s="133">
        <v>-164.49572942135299</v>
      </c>
      <c r="I14" s="134">
        <v>2.4263527400000001E-4</v>
      </c>
      <c r="J14" s="134">
        <v>-4.3013926887992599E-7</v>
      </c>
      <c r="K14" s="130" t="s">
        <v>3036</v>
      </c>
      <c r="L14" s="130" t="s">
        <v>1206</v>
      </c>
      <c r="M14" s="131">
        <v>1</v>
      </c>
      <c r="N14" s="132">
        <v>559470</v>
      </c>
      <c r="O14" s="133">
        <v>539.01391000000001</v>
      </c>
      <c r="P14" s="134">
        <v>2.71567383E-4</v>
      </c>
      <c r="Q14" s="134">
        <v>1.4094654613775899E-6</v>
      </c>
      <c r="R14" s="132">
        <v>-66.494870000000006</v>
      </c>
      <c r="S14" s="130" t="s">
        <v>53</v>
      </c>
      <c r="T14" s="130" t="s">
        <v>53</v>
      </c>
      <c r="U14" s="130" t="s">
        <v>72</v>
      </c>
      <c r="V14" s="130" t="s">
        <v>102</v>
      </c>
      <c r="W14" s="130" t="s">
        <v>706</v>
      </c>
      <c r="X14" s="130" t="str">
        <f t="shared" si="1"/>
        <v>USDILS</v>
      </c>
      <c r="Y14" s="130" t="s">
        <v>62</v>
      </c>
      <c r="Z14" s="135">
        <v>44628</v>
      </c>
      <c r="AA14" s="135">
        <v>47877</v>
      </c>
      <c r="AB14" s="130" t="s">
        <v>362</v>
      </c>
      <c r="AC14" s="130" t="s">
        <v>370</v>
      </c>
      <c r="AD14" s="130" t="s">
        <v>62</v>
      </c>
      <c r="AE14" s="130" t="s">
        <v>341</v>
      </c>
      <c r="AF14" s="130" t="s">
        <v>362</v>
      </c>
      <c r="AG14" s="130" t="s">
        <v>362</v>
      </c>
      <c r="AH14" s="136"/>
      <c r="AI14" s="137">
        <v>330</v>
      </c>
      <c r="AJ14" s="138"/>
      <c r="AK14" s="130"/>
      <c r="AL14" s="139"/>
      <c r="AM14" s="130" t="s">
        <v>3441</v>
      </c>
      <c r="AN14" s="134">
        <v>2.5438237475999999E-2</v>
      </c>
      <c r="AO14" s="134">
        <v>-1.73877187369418E-5</v>
      </c>
      <c r="AP14" s="180"/>
    </row>
    <row r="15" spans="1:42" ht="15" thickBot="1" x14ac:dyDescent="0.25">
      <c r="A15" s="129">
        <v>7956</v>
      </c>
      <c r="B15" s="129">
        <v>12538</v>
      </c>
      <c r="C15" s="130" t="s">
        <v>351</v>
      </c>
      <c r="D15" s="130" t="s">
        <v>3037</v>
      </c>
      <c r="E15" s="130" t="s">
        <v>1216</v>
      </c>
      <c r="F15" s="131">
        <v>3.9790999999999999</v>
      </c>
      <c r="G15" s="132">
        <v>-416000</v>
      </c>
      <c r="H15" s="133">
        <v>-471.91794878238801</v>
      </c>
      <c r="I15" s="134">
        <v>6.9609066099999997E-4</v>
      </c>
      <c r="J15" s="134">
        <v>-1.23401648282682E-6</v>
      </c>
      <c r="K15" s="130" t="s">
        <v>3038</v>
      </c>
      <c r="L15" s="130" t="s">
        <v>1206</v>
      </c>
      <c r="M15" s="131">
        <v>1</v>
      </c>
      <c r="N15" s="132">
        <v>1453088</v>
      </c>
      <c r="O15" s="133">
        <v>1676.06746</v>
      </c>
      <c r="P15" s="134">
        <v>8.4444064600000003E-4</v>
      </c>
      <c r="Q15" s="134">
        <v>4.3827425451949201E-6</v>
      </c>
      <c r="R15" s="132">
        <v>-201.74125000000001</v>
      </c>
      <c r="S15" s="130" t="s">
        <v>53</v>
      </c>
      <c r="T15" s="130" t="s">
        <v>53</v>
      </c>
      <c r="U15" s="130" t="s">
        <v>72</v>
      </c>
      <c r="V15" s="130" t="s">
        <v>102</v>
      </c>
      <c r="W15" s="130" t="s">
        <v>706</v>
      </c>
      <c r="X15" s="130" t="str">
        <f t="shared" si="1"/>
        <v>EURILS</v>
      </c>
      <c r="Y15" s="130" t="s">
        <v>62</v>
      </c>
      <c r="Z15" s="135">
        <v>44678</v>
      </c>
      <c r="AA15" s="135">
        <v>47612</v>
      </c>
      <c r="AB15" s="130" t="s">
        <v>362</v>
      </c>
      <c r="AC15" s="130" t="s">
        <v>370</v>
      </c>
      <c r="AD15" s="130" t="s">
        <v>62</v>
      </c>
      <c r="AE15" s="130" t="s">
        <v>341</v>
      </c>
      <c r="AF15" s="130" t="s">
        <v>362</v>
      </c>
      <c r="AG15" s="130" t="s">
        <v>362</v>
      </c>
      <c r="AH15" s="136"/>
      <c r="AI15" s="137">
        <v>352.07</v>
      </c>
      <c r="AJ15" s="138"/>
      <c r="AK15" s="130"/>
      <c r="AL15" s="139"/>
      <c r="AM15" s="130" t="s">
        <v>3441</v>
      </c>
      <c r="AN15" s="134">
        <v>7.7178011268999994E-2</v>
      </c>
      <c r="AO15" s="134">
        <v>-5.2753244162129603E-5</v>
      </c>
      <c r="AP15" s="180"/>
    </row>
    <row r="16" spans="1:42" ht="15" thickBot="1" x14ac:dyDescent="0.25">
      <c r="A16" s="129">
        <v>7956</v>
      </c>
      <c r="B16" s="129">
        <v>12538</v>
      </c>
      <c r="C16" s="130" t="s">
        <v>351</v>
      </c>
      <c r="D16" s="130" t="s">
        <v>3039</v>
      </c>
      <c r="E16" s="130" t="s">
        <v>1216</v>
      </c>
      <c r="F16" s="131">
        <v>3.9790999999999999</v>
      </c>
      <c r="G16" s="132">
        <v>-100000</v>
      </c>
      <c r="H16" s="133">
        <v>-104.95247920384</v>
      </c>
      <c r="I16" s="134">
        <v>1.5480750500000001E-4</v>
      </c>
      <c r="J16" s="134">
        <v>-2.74439846132658E-7</v>
      </c>
      <c r="K16" s="130" t="s">
        <v>3040</v>
      </c>
      <c r="L16" s="130" t="s">
        <v>1206</v>
      </c>
      <c r="M16" s="131">
        <v>1</v>
      </c>
      <c r="N16" s="132">
        <v>361000</v>
      </c>
      <c r="O16" s="133">
        <v>376.42219999999998</v>
      </c>
      <c r="P16" s="134">
        <v>1.89650007E-4</v>
      </c>
      <c r="Q16" s="134">
        <v>9.843050057757639E-7</v>
      </c>
      <c r="R16" s="132">
        <v>-41.194209999999998</v>
      </c>
      <c r="S16" s="130" t="s">
        <v>53</v>
      </c>
      <c r="T16" s="130" t="s">
        <v>53</v>
      </c>
      <c r="U16" s="130" t="s">
        <v>72</v>
      </c>
      <c r="V16" s="130" t="s">
        <v>102</v>
      </c>
      <c r="W16" s="130" t="s">
        <v>706</v>
      </c>
      <c r="X16" s="130" t="str">
        <f t="shared" si="1"/>
        <v>EURILS</v>
      </c>
      <c r="Y16" s="130" t="s">
        <v>62</v>
      </c>
      <c r="Z16" s="135">
        <v>44726</v>
      </c>
      <c r="AA16" s="135">
        <v>46516</v>
      </c>
      <c r="AB16" s="130" t="s">
        <v>362</v>
      </c>
      <c r="AC16" s="130" t="s">
        <v>370</v>
      </c>
      <c r="AD16" s="130" t="s">
        <v>62</v>
      </c>
      <c r="AE16" s="130" t="s">
        <v>341</v>
      </c>
      <c r="AF16" s="130" t="s">
        <v>362</v>
      </c>
      <c r="AG16" s="130" t="s">
        <v>362</v>
      </c>
      <c r="AH16" s="136"/>
      <c r="AI16" s="137">
        <v>359.42</v>
      </c>
      <c r="AJ16" s="138"/>
      <c r="AK16" s="130"/>
      <c r="AL16" s="139"/>
      <c r="AM16" s="130" t="s">
        <v>3441</v>
      </c>
      <c r="AN16" s="134">
        <v>1.5759232202000002E-2</v>
      </c>
      <c r="AO16" s="134">
        <v>-1.0771858597069501E-5</v>
      </c>
      <c r="AP16" s="180"/>
    </row>
    <row r="17" spans="1:42" ht="15" thickBot="1" x14ac:dyDescent="0.25">
      <c r="A17" s="129">
        <v>7956</v>
      </c>
      <c r="B17" s="129">
        <v>12538</v>
      </c>
      <c r="C17" s="130" t="s">
        <v>351</v>
      </c>
      <c r="D17" s="130" t="s">
        <v>3041</v>
      </c>
      <c r="E17" s="130" t="s">
        <v>1207</v>
      </c>
      <c r="F17" s="131">
        <v>3.681</v>
      </c>
      <c r="G17" s="132">
        <v>-558275</v>
      </c>
      <c r="H17" s="133">
        <v>-653.43851942407002</v>
      </c>
      <c r="I17" s="134">
        <v>9.6383799799999996E-4</v>
      </c>
      <c r="J17" s="134">
        <v>-1.7086739454681899E-6</v>
      </c>
      <c r="K17" s="130" t="s">
        <v>3042</v>
      </c>
      <c r="L17" s="130" t="s">
        <v>1206</v>
      </c>
      <c r="M17" s="131">
        <v>1</v>
      </c>
      <c r="N17" s="132">
        <v>1949496.3</v>
      </c>
      <c r="O17" s="133">
        <v>2225.1504</v>
      </c>
      <c r="P17" s="134">
        <v>1.121081034E-3</v>
      </c>
      <c r="Q17" s="134">
        <v>5.8185374755366301E-6</v>
      </c>
      <c r="R17" s="132">
        <v>-180.15679</v>
      </c>
      <c r="S17" s="130" t="s">
        <v>53</v>
      </c>
      <c r="T17" s="130" t="s">
        <v>53</v>
      </c>
      <c r="U17" s="130" t="s">
        <v>72</v>
      </c>
      <c r="V17" s="130" t="s">
        <v>102</v>
      </c>
      <c r="W17" s="130" t="s">
        <v>706</v>
      </c>
      <c r="X17" s="130" t="str">
        <f t="shared" si="1"/>
        <v>USDILS</v>
      </c>
      <c r="Y17" s="130" t="s">
        <v>62</v>
      </c>
      <c r="Z17" s="135">
        <v>44742</v>
      </c>
      <c r="AA17" s="135">
        <v>47664</v>
      </c>
      <c r="AB17" s="130" t="s">
        <v>362</v>
      </c>
      <c r="AC17" s="130" t="s">
        <v>370</v>
      </c>
      <c r="AD17" s="130" t="s">
        <v>62</v>
      </c>
      <c r="AE17" s="130" t="s">
        <v>341</v>
      </c>
      <c r="AF17" s="130" t="s">
        <v>362</v>
      </c>
      <c r="AG17" s="130" t="s">
        <v>362</v>
      </c>
      <c r="AH17" s="136"/>
      <c r="AI17" s="137">
        <v>350</v>
      </c>
      <c r="AJ17" s="138"/>
      <c r="AK17" s="130"/>
      <c r="AL17" s="139"/>
      <c r="AM17" s="130" t="s">
        <v>3441</v>
      </c>
      <c r="AN17" s="134">
        <v>6.8920673232000004E-2</v>
      </c>
      <c r="AO17" s="134">
        <v>-4.7109131773177303E-5</v>
      </c>
      <c r="AP17" s="180"/>
    </row>
    <row r="18" spans="1:42" ht="15" thickBot="1" x14ac:dyDescent="0.25">
      <c r="A18" s="129">
        <v>7956</v>
      </c>
      <c r="B18" s="129">
        <v>12538</v>
      </c>
      <c r="C18" s="130" t="s">
        <v>355</v>
      </c>
      <c r="D18" s="130" t="s">
        <v>3043</v>
      </c>
      <c r="E18" s="130" t="s">
        <v>1206</v>
      </c>
      <c r="F18" s="131">
        <v>1</v>
      </c>
      <c r="G18" s="132">
        <v>-12500000</v>
      </c>
      <c r="H18" s="133">
        <v>-392.61099999999999</v>
      </c>
      <c r="I18" s="134">
        <v>5.7911094699999999E-4</v>
      </c>
      <c r="J18" s="134">
        <v>-1.0266370384707099E-6</v>
      </c>
      <c r="K18" s="130" t="s">
        <v>3044</v>
      </c>
      <c r="L18" s="130" t="s">
        <v>1206</v>
      </c>
      <c r="M18" s="131">
        <v>1</v>
      </c>
      <c r="N18" s="132">
        <v>12500000</v>
      </c>
      <c r="O18" s="133">
        <v>94.620750000000001</v>
      </c>
      <c r="P18" s="134">
        <v>4.7672071179801399E-5</v>
      </c>
      <c r="Q18" s="134">
        <v>2.4742344600094501E-7</v>
      </c>
      <c r="R18" s="132">
        <v>-297.99025</v>
      </c>
      <c r="S18" s="130" t="s">
        <v>53</v>
      </c>
      <c r="T18" s="130" t="s">
        <v>53</v>
      </c>
      <c r="U18" s="130" t="s">
        <v>382</v>
      </c>
      <c r="V18" s="130" t="s">
        <v>102</v>
      </c>
      <c r="W18" s="130" t="s">
        <v>705</v>
      </c>
      <c r="X18" s="130" t="str">
        <f t="shared" si="1"/>
        <v>ILSILS</v>
      </c>
      <c r="Y18" s="130" t="s">
        <v>62</v>
      </c>
      <c r="Z18" s="135">
        <v>44511</v>
      </c>
      <c r="AA18" s="135">
        <v>45611</v>
      </c>
      <c r="AB18" s="130" t="s">
        <v>362</v>
      </c>
      <c r="AC18" s="130" t="s">
        <v>370</v>
      </c>
      <c r="AD18" s="130" t="s">
        <v>62</v>
      </c>
      <c r="AE18" s="130" t="s">
        <v>341</v>
      </c>
      <c r="AF18" s="130" t="s">
        <v>362</v>
      </c>
      <c r="AG18" s="130" t="s">
        <v>362</v>
      </c>
      <c r="AH18" s="136"/>
      <c r="AI18" s="137">
        <v>0</v>
      </c>
      <c r="AJ18" s="138"/>
      <c r="AK18" s="130"/>
      <c r="AL18" s="139"/>
      <c r="AM18" s="130" t="s">
        <v>3441</v>
      </c>
      <c r="AN18" s="134">
        <v>0.11399897082300001</v>
      </c>
      <c r="AO18" s="134">
        <v>-7.7921359246976203E-5</v>
      </c>
      <c r="AP18" s="180"/>
    </row>
    <row r="19" spans="1:42" ht="15" thickBot="1" x14ac:dyDescent="0.25">
      <c r="A19" s="129">
        <v>7956</v>
      </c>
      <c r="B19" s="129">
        <v>12538</v>
      </c>
      <c r="C19" s="130" t="s">
        <v>355</v>
      </c>
      <c r="D19" s="130" t="s">
        <v>3045</v>
      </c>
      <c r="E19" s="130" t="s">
        <v>1206</v>
      </c>
      <c r="F19" s="131">
        <v>1</v>
      </c>
      <c r="G19" s="132">
        <v>-5323000</v>
      </c>
      <c r="H19" s="133">
        <v>-167.18951999999999</v>
      </c>
      <c r="I19" s="134">
        <v>2.4660868199999998E-4</v>
      </c>
      <c r="J19" s="134">
        <v>-4.3718325180939699E-7</v>
      </c>
      <c r="K19" s="130" t="s">
        <v>3046</v>
      </c>
      <c r="L19" s="130" t="s">
        <v>1206</v>
      </c>
      <c r="M19" s="131">
        <v>1</v>
      </c>
      <c r="N19" s="132">
        <v>5323000</v>
      </c>
      <c r="O19" s="133">
        <v>24.565909999999999</v>
      </c>
      <c r="P19" s="134">
        <v>1.23768603621996E-5</v>
      </c>
      <c r="Q19" s="134">
        <v>6.4237306366194399E-8</v>
      </c>
      <c r="R19" s="132">
        <v>-142.62361000000001</v>
      </c>
      <c r="S19" s="130" t="s">
        <v>53</v>
      </c>
      <c r="T19" s="130" t="s">
        <v>53</v>
      </c>
      <c r="U19" s="130" t="s">
        <v>382</v>
      </c>
      <c r="V19" s="130" t="s">
        <v>102</v>
      </c>
      <c r="W19" s="130" t="s">
        <v>705</v>
      </c>
      <c r="X19" s="130" t="str">
        <f t="shared" si="1"/>
        <v>ILSILS</v>
      </c>
      <c r="Y19" s="130" t="s">
        <v>62</v>
      </c>
      <c r="Z19" s="135">
        <v>44543</v>
      </c>
      <c r="AA19" s="135">
        <v>45611</v>
      </c>
      <c r="AB19" s="130" t="s">
        <v>362</v>
      </c>
      <c r="AC19" s="130" t="s">
        <v>370</v>
      </c>
      <c r="AD19" s="130" t="s">
        <v>62</v>
      </c>
      <c r="AE19" s="130" t="s">
        <v>341</v>
      </c>
      <c r="AF19" s="130" t="s">
        <v>362</v>
      </c>
      <c r="AG19" s="130" t="s">
        <v>362</v>
      </c>
      <c r="AH19" s="136"/>
      <c r="AI19" s="137">
        <v>0</v>
      </c>
      <c r="AJ19" s="138"/>
      <c r="AK19" s="130"/>
      <c r="AL19" s="139"/>
      <c r="AM19" s="130" t="s">
        <v>3441</v>
      </c>
      <c r="AN19" s="134">
        <v>5.4562002465000002E-2</v>
      </c>
      <c r="AO19" s="134">
        <v>-3.7294594544320303E-5</v>
      </c>
      <c r="AP19" s="180"/>
    </row>
    <row r="20" spans="1:42" ht="15" thickBot="1" x14ac:dyDescent="0.25">
      <c r="A20" s="129">
        <v>7956</v>
      </c>
      <c r="B20" s="129">
        <v>12538</v>
      </c>
      <c r="C20" s="130" t="s">
        <v>355</v>
      </c>
      <c r="D20" s="130" t="s">
        <v>3047</v>
      </c>
      <c r="E20" s="130" t="s">
        <v>1206</v>
      </c>
      <c r="F20" s="131">
        <v>1</v>
      </c>
      <c r="G20" s="132">
        <v>-5000000</v>
      </c>
      <c r="H20" s="133">
        <v>-202.405</v>
      </c>
      <c r="I20" s="134">
        <v>2.9855238700000002E-4</v>
      </c>
      <c r="J20" s="134">
        <v>-5.2926807901883398E-7</v>
      </c>
      <c r="K20" s="130" t="s">
        <v>3048</v>
      </c>
      <c r="L20" s="130" t="s">
        <v>1206</v>
      </c>
      <c r="M20" s="131">
        <v>1</v>
      </c>
      <c r="N20" s="132">
        <v>5000000</v>
      </c>
      <c r="O20" s="133">
        <v>202.09655000000001</v>
      </c>
      <c r="P20" s="134">
        <v>1.01820806E-4</v>
      </c>
      <c r="Q20" s="134">
        <v>5.28461514265131E-7</v>
      </c>
      <c r="R20" s="132">
        <v>-0.30845</v>
      </c>
      <c r="S20" s="130" t="s">
        <v>53</v>
      </c>
      <c r="T20" s="130" t="s">
        <v>53</v>
      </c>
      <c r="U20" s="130" t="s">
        <v>382</v>
      </c>
      <c r="V20" s="130" t="s">
        <v>102</v>
      </c>
      <c r="W20" s="130" t="s">
        <v>705</v>
      </c>
      <c r="X20" s="130" t="str">
        <f t="shared" si="1"/>
        <v>ILSILS</v>
      </c>
      <c r="Y20" s="130" t="s">
        <v>62</v>
      </c>
      <c r="Z20" s="135">
        <v>44973</v>
      </c>
      <c r="AA20" s="135">
        <v>45713</v>
      </c>
      <c r="AB20" s="130" t="s">
        <v>362</v>
      </c>
      <c r="AC20" s="130" t="s">
        <v>370</v>
      </c>
      <c r="AD20" s="130" t="s">
        <v>62</v>
      </c>
      <c r="AE20" s="130" t="s">
        <v>341</v>
      </c>
      <c r="AF20" s="130" t="s">
        <v>362</v>
      </c>
      <c r="AG20" s="130" t="s">
        <v>362</v>
      </c>
      <c r="AH20" s="136"/>
      <c r="AI20" s="137">
        <v>0</v>
      </c>
      <c r="AJ20" s="138"/>
      <c r="AK20" s="130"/>
      <c r="AL20" s="139"/>
      <c r="AM20" s="130" t="s">
        <v>3441</v>
      </c>
      <c r="AN20" s="134">
        <v>1.18000446E-4</v>
      </c>
      <c r="AO20" s="134">
        <v>-8.0656475370351306E-8</v>
      </c>
      <c r="AP20" s="180"/>
    </row>
    <row r="21" spans="1:42" customFormat="1" ht="15" thickBot="1" x14ac:dyDescent="0.25">
      <c r="A21" s="129">
        <v>7956</v>
      </c>
      <c r="B21" s="129">
        <v>12538</v>
      </c>
      <c r="C21" s="130" t="s">
        <v>351</v>
      </c>
      <c r="D21" s="130">
        <v>9262642</v>
      </c>
      <c r="E21" s="130" t="s">
        <v>1216</v>
      </c>
      <c r="F21" s="131">
        <v>3.9790999999999999</v>
      </c>
      <c r="G21" s="132">
        <v>-8800000</v>
      </c>
      <c r="H21" s="133">
        <v>-62.667472544041999</v>
      </c>
      <c r="I21" s="134">
        <v>9.2436073926200401E-5</v>
      </c>
      <c r="J21" s="134">
        <v>-1.6386894004768199E-7</v>
      </c>
      <c r="K21" s="121"/>
      <c r="L21" s="121"/>
      <c r="M21" s="131">
        <v>0</v>
      </c>
      <c r="N21" s="121"/>
      <c r="O21" s="121"/>
      <c r="P21" s="121"/>
      <c r="Q21" s="121"/>
      <c r="R21" s="132">
        <v>-249.36014</v>
      </c>
      <c r="S21" s="130" t="s">
        <v>53</v>
      </c>
      <c r="T21" s="130" t="s">
        <v>53</v>
      </c>
      <c r="U21" s="130" t="s">
        <v>72</v>
      </c>
      <c r="V21" s="130" t="s">
        <v>102</v>
      </c>
      <c r="W21" s="130" t="s">
        <v>706</v>
      </c>
      <c r="X21" s="130" t="str">
        <f t="shared" ref="X21:X34" si="2">+E21&amp;L21</f>
        <v>EUR</v>
      </c>
      <c r="Y21" s="130" t="s">
        <v>62</v>
      </c>
      <c r="Z21" s="135">
        <v>45323</v>
      </c>
      <c r="AA21" s="135">
        <v>45387</v>
      </c>
      <c r="AB21" s="130" t="s">
        <v>362</v>
      </c>
      <c r="AC21" s="130" t="s">
        <v>370</v>
      </c>
      <c r="AD21" s="130" t="s">
        <v>62</v>
      </c>
      <c r="AE21" s="130" t="s">
        <v>341</v>
      </c>
      <c r="AF21" s="130" t="s">
        <v>362</v>
      </c>
      <c r="AG21" s="130" t="s">
        <v>362</v>
      </c>
      <c r="AH21" s="136"/>
      <c r="AI21" s="137">
        <v>394.99</v>
      </c>
      <c r="AJ21" s="138"/>
      <c r="AK21" s="130"/>
      <c r="AL21" s="139"/>
      <c r="AM21" s="130" t="s">
        <v>3441</v>
      </c>
      <c r="AN21" s="134">
        <v>9.5395065188000006E-2</v>
      </c>
      <c r="AO21" s="134">
        <v>-6.5205089934373001E-5</v>
      </c>
      <c r="AP21" s="180"/>
    </row>
    <row r="22" spans="1:42" ht="15" thickBot="1" x14ac:dyDescent="0.25">
      <c r="A22" s="129">
        <v>7956</v>
      </c>
      <c r="B22" s="129">
        <v>12538</v>
      </c>
      <c r="C22" s="130" t="s">
        <v>351</v>
      </c>
      <c r="D22" s="130">
        <v>9344709</v>
      </c>
      <c r="E22" s="130" t="s">
        <v>1216</v>
      </c>
      <c r="F22" s="131">
        <v>3.9790999999999999</v>
      </c>
      <c r="G22" s="132">
        <v>-150000</v>
      </c>
      <c r="H22" s="133">
        <v>-0.36307707773100001</v>
      </c>
      <c r="I22" s="134">
        <v>5.3554768104742099E-7</v>
      </c>
      <c r="J22" s="134">
        <v>-9.4940889536590094E-10</v>
      </c>
      <c r="K22" s="121"/>
      <c r="L22" s="121"/>
      <c r="M22" s="131">
        <v>0</v>
      </c>
      <c r="N22" s="121"/>
      <c r="O22" s="121"/>
      <c r="P22" s="121"/>
      <c r="Q22" s="121"/>
      <c r="R22" s="132">
        <v>-1.44472</v>
      </c>
      <c r="S22" s="130" t="s">
        <v>53</v>
      </c>
      <c r="T22" s="130" t="s">
        <v>53</v>
      </c>
      <c r="U22" s="130" t="s">
        <v>72</v>
      </c>
      <c r="V22" s="130" t="s">
        <v>102</v>
      </c>
      <c r="W22" s="130" t="s">
        <v>706</v>
      </c>
      <c r="X22" s="130" t="str">
        <f t="shared" si="2"/>
        <v>EUR</v>
      </c>
      <c r="Y22" s="130" t="s">
        <v>62</v>
      </c>
      <c r="Z22" s="135">
        <v>45377</v>
      </c>
      <c r="AA22" s="135">
        <v>45471</v>
      </c>
      <c r="AB22" s="130" t="s">
        <v>362</v>
      </c>
      <c r="AC22" s="130" t="s">
        <v>370</v>
      </c>
      <c r="AD22" s="130" t="s">
        <v>62</v>
      </c>
      <c r="AE22" s="130" t="s">
        <v>341</v>
      </c>
      <c r="AF22" s="130" t="s">
        <v>362</v>
      </c>
      <c r="AG22" s="130" t="s">
        <v>362</v>
      </c>
      <c r="AH22" s="136"/>
      <c r="AI22" s="137">
        <v>397.13</v>
      </c>
      <c r="AJ22" s="138"/>
      <c r="AK22" s="130"/>
      <c r="AL22" s="139"/>
      <c r="AM22" s="130" t="s">
        <v>3441</v>
      </c>
      <c r="AN22" s="134">
        <v>5.5269121400000002E-4</v>
      </c>
      <c r="AO22" s="134">
        <v>-3.7777929355504599E-7</v>
      </c>
      <c r="AP22" s="180"/>
    </row>
    <row r="23" spans="1:42" ht="15" thickBot="1" x14ac:dyDescent="0.25">
      <c r="A23" s="129">
        <v>7956</v>
      </c>
      <c r="B23" s="129">
        <v>12538</v>
      </c>
      <c r="C23" s="130" t="s">
        <v>351</v>
      </c>
      <c r="D23" s="130">
        <v>9349362</v>
      </c>
      <c r="E23" s="130" t="s">
        <v>1207</v>
      </c>
      <c r="F23" s="131">
        <v>3.681</v>
      </c>
      <c r="G23" s="132">
        <v>-3115000</v>
      </c>
      <c r="H23" s="133">
        <v>-2.2002173322459999</v>
      </c>
      <c r="I23" s="134">
        <v>3.24537505217441E-6</v>
      </c>
      <c r="J23" s="134">
        <v>-5.7533400897316797E-9</v>
      </c>
      <c r="K23" s="121"/>
      <c r="L23" s="121"/>
      <c r="M23" s="131">
        <v>0</v>
      </c>
      <c r="N23" s="121"/>
      <c r="O23" s="121"/>
      <c r="P23" s="121"/>
      <c r="Q23" s="121"/>
      <c r="R23" s="132">
        <v>-8.0990000000000002</v>
      </c>
      <c r="S23" s="130" t="s">
        <v>53</v>
      </c>
      <c r="T23" s="130" t="s">
        <v>53</v>
      </c>
      <c r="U23" s="130" t="s">
        <v>72</v>
      </c>
      <c r="V23" s="130" t="s">
        <v>102</v>
      </c>
      <c r="W23" s="130" t="s">
        <v>706</v>
      </c>
      <c r="X23" s="130" t="str">
        <f t="shared" si="2"/>
        <v>USD</v>
      </c>
      <c r="Y23" s="130" t="s">
        <v>62</v>
      </c>
      <c r="Z23" s="135">
        <v>45379</v>
      </c>
      <c r="AA23" s="135">
        <v>45383</v>
      </c>
      <c r="AB23" s="130" t="s">
        <v>362</v>
      </c>
      <c r="AC23" s="130" t="s">
        <v>370</v>
      </c>
      <c r="AD23" s="130" t="s">
        <v>62</v>
      </c>
      <c r="AE23" s="130" t="s">
        <v>341</v>
      </c>
      <c r="AF23" s="130" t="s">
        <v>362</v>
      </c>
      <c r="AG23" s="130" t="s">
        <v>362</v>
      </c>
      <c r="AH23" s="136"/>
      <c r="AI23" s="137">
        <v>368.1</v>
      </c>
      <c r="AJ23" s="140"/>
      <c r="AK23" s="130"/>
      <c r="AL23" s="139"/>
      <c r="AM23" s="130" t="s">
        <v>3441</v>
      </c>
      <c r="AN23" s="134">
        <v>3.0983485689999998E-3</v>
      </c>
      <c r="AO23" s="134">
        <v>-2.1178044870302299E-6</v>
      </c>
      <c r="AP23" s="180"/>
    </row>
    <row r="24" spans="1:42" ht="15" thickBot="1" x14ac:dyDescent="0.25">
      <c r="A24" s="129">
        <v>7956</v>
      </c>
      <c r="B24" s="129">
        <v>12955</v>
      </c>
      <c r="C24" s="130" t="s">
        <v>351</v>
      </c>
      <c r="D24" s="130" t="s">
        <v>3049</v>
      </c>
      <c r="E24" s="130" t="s">
        <v>1216</v>
      </c>
      <c r="F24" s="131">
        <v>3.9790999999999999</v>
      </c>
      <c r="G24" s="132">
        <v>-5000</v>
      </c>
      <c r="H24" s="133">
        <v>-5.6721092709400001</v>
      </c>
      <c r="I24" s="134">
        <v>9.3536333518635093E-5</v>
      </c>
      <c r="J24" s="134">
        <v>-1.53146039147769E-7</v>
      </c>
      <c r="K24" s="130" t="s">
        <v>3050</v>
      </c>
      <c r="L24" s="130" t="s">
        <v>1206</v>
      </c>
      <c r="M24" s="131">
        <v>1</v>
      </c>
      <c r="N24" s="132">
        <v>17860</v>
      </c>
      <c r="O24" s="133">
        <v>20.973310000000001</v>
      </c>
      <c r="P24" s="134">
        <v>1.08606324E-4</v>
      </c>
      <c r="Q24" s="134">
        <v>5.6627600084749697E-7</v>
      </c>
      <c r="R24" s="132">
        <v>-1.5965800000000001</v>
      </c>
      <c r="S24" s="130" t="s">
        <v>53</v>
      </c>
      <c r="T24" s="130" t="s">
        <v>53</v>
      </c>
      <c r="U24" s="130" t="s">
        <v>72</v>
      </c>
      <c r="V24" s="130" t="s">
        <v>102</v>
      </c>
      <c r="W24" s="130" t="s">
        <v>706</v>
      </c>
      <c r="X24" s="130" t="str">
        <f t="shared" si="2"/>
        <v>EURILS</v>
      </c>
      <c r="Y24" s="130" t="s">
        <v>62</v>
      </c>
      <c r="Z24" s="135">
        <v>44511</v>
      </c>
      <c r="AA24" s="135">
        <v>47612</v>
      </c>
      <c r="AB24" s="130" t="s">
        <v>362</v>
      </c>
      <c r="AC24" s="130" t="s">
        <v>370</v>
      </c>
      <c r="AD24" s="130" t="s">
        <v>62</v>
      </c>
      <c r="AE24" s="130" t="s">
        <v>341</v>
      </c>
      <c r="AF24" s="130" t="s">
        <v>362</v>
      </c>
      <c r="AG24" s="130" t="s">
        <v>362</v>
      </c>
      <c r="AH24" s="136"/>
      <c r="AI24" s="137">
        <v>357.73</v>
      </c>
      <c r="AJ24" s="138"/>
      <c r="AK24" s="130"/>
      <c r="AL24" s="139"/>
      <c r="AM24" s="130" t="s">
        <v>3441</v>
      </c>
      <c r="AN24" s="134">
        <v>6.1882502000000002E-3</v>
      </c>
      <c r="AO24" s="134">
        <v>-4.310740352539E-6</v>
      </c>
      <c r="AP24" s="180"/>
    </row>
    <row r="25" spans="1:42" ht="15" thickBot="1" x14ac:dyDescent="0.25">
      <c r="A25" s="129">
        <v>7956</v>
      </c>
      <c r="B25" s="129">
        <v>12955</v>
      </c>
      <c r="C25" s="130" t="s">
        <v>351</v>
      </c>
      <c r="D25" s="130" t="s">
        <v>3051</v>
      </c>
      <c r="E25" s="130" t="s">
        <v>1216</v>
      </c>
      <c r="F25" s="131">
        <v>3.9790999999999999</v>
      </c>
      <c r="G25" s="132">
        <v>-20240</v>
      </c>
      <c r="H25" s="133">
        <v>-22.960460908245</v>
      </c>
      <c r="I25" s="134">
        <v>3.7863116199999999E-4</v>
      </c>
      <c r="J25" s="134">
        <v>-6.1992875615420797E-7</v>
      </c>
      <c r="K25" s="130" t="s">
        <v>3052</v>
      </c>
      <c r="L25" s="130" t="s">
        <v>1206</v>
      </c>
      <c r="M25" s="131">
        <v>1</v>
      </c>
      <c r="N25" s="132">
        <v>72115.12</v>
      </c>
      <c r="O25" s="133">
        <v>83.342680000000001</v>
      </c>
      <c r="P25" s="134">
        <v>4.31574325E-4</v>
      </c>
      <c r="Q25" s="134">
        <v>2.2502389718319499E-6</v>
      </c>
      <c r="R25" s="132">
        <v>-8.0192899999999998</v>
      </c>
      <c r="S25" s="130" t="s">
        <v>53</v>
      </c>
      <c r="T25" s="130" t="s">
        <v>53</v>
      </c>
      <c r="U25" s="130" t="s">
        <v>72</v>
      </c>
      <c r="V25" s="130" t="s">
        <v>102</v>
      </c>
      <c r="W25" s="130" t="s">
        <v>706</v>
      </c>
      <c r="X25" s="130" t="str">
        <f t="shared" si="2"/>
        <v>EURILS</v>
      </c>
      <c r="Y25" s="130" t="s">
        <v>62</v>
      </c>
      <c r="Z25" s="135">
        <v>44593</v>
      </c>
      <c r="AA25" s="135">
        <v>47612</v>
      </c>
      <c r="AB25" s="130" t="s">
        <v>362</v>
      </c>
      <c r="AC25" s="130" t="s">
        <v>370</v>
      </c>
      <c r="AD25" s="130" t="s">
        <v>62</v>
      </c>
      <c r="AE25" s="130" t="s">
        <v>341</v>
      </c>
      <c r="AF25" s="130" t="s">
        <v>362</v>
      </c>
      <c r="AG25" s="130" t="s">
        <v>362</v>
      </c>
      <c r="AH25" s="136"/>
      <c r="AI25" s="137">
        <v>357.16</v>
      </c>
      <c r="AJ25" s="138"/>
      <c r="AK25" s="130"/>
      <c r="AL25" s="139"/>
      <c r="AM25" s="130" t="s">
        <v>3441</v>
      </c>
      <c r="AN25" s="134">
        <v>3.1082296501999999E-2</v>
      </c>
      <c r="AO25" s="134">
        <v>-2.1651954178126E-5</v>
      </c>
      <c r="AP25" s="180"/>
    </row>
    <row r="26" spans="1:42" ht="15" thickBot="1" x14ac:dyDescent="0.25">
      <c r="A26" s="129">
        <v>7956</v>
      </c>
      <c r="B26" s="129">
        <v>12955</v>
      </c>
      <c r="C26" s="130" t="s">
        <v>351</v>
      </c>
      <c r="D26" s="130" t="s">
        <v>3053</v>
      </c>
      <c r="E26" s="130" t="s">
        <v>1216</v>
      </c>
      <c r="F26" s="131">
        <v>3.9790999999999999</v>
      </c>
      <c r="G26" s="132">
        <v>-37500</v>
      </c>
      <c r="H26" s="133">
        <v>-38.170649141764997</v>
      </c>
      <c r="I26" s="134">
        <v>6.2945588600000005E-4</v>
      </c>
      <c r="J26" s="134">
        <v>-1.0306013950946301E-6</v>
      </c>
      <c r="K26" s="130" t="s">
        <v>3054</v>
      </c>
      <c r="L26" s="130" t="s">
        <v>1206</v>
      </c>
      <c r="M26" s="131">
        <v>1</v>
      </c>
      <c r="N26" s="132">
        <v>137700</v>
      </c>
      <c r="O26" s="133">
        <v>139.60552000000001</v>
      </c>
      <c r="P26" s="134">
        <v>7.2292081400000005E-4</v>
      </c>
      <c r="Q26" s="134">
        <v>3.7693266137693701E-6</v>
      </c>
      <c r="R26" s="132">
        <v>-12.279310000000001</v>
      </c>
      <c r="S26" s="130" t="s">
        <v>53</v>
      </c>
      <c r="T26" s="130" t="s">
        <v>53</v>
      </c>
      <c r="U26" s="130" t="s">
        <v>72</v>
      </c>
      <c r="V26" s="130" t="s">
        <v>102</v>
      </c>
      <c r="W26" s="130" t="s">
        <v>706</v>
      </c>
      <c r="X26" s="130" t="str">
        <f t="shared" si="2"/>
        <v>EURILS</v>
      </c>
      <c r="Y26" s="130" t="s">
        <v>62</v>
      </c>
      <c r="Z26" s="135">
        <v>44600</v>
      </c>
      <c r="AA26" s="135">
        <v>46635</v>
      </c>
      <c r="AB26" s="130" t="s">
        <v>362</v>
      </c>
      <c r="AC26" s="130" t="s">
        <v>370</v>
      </c>
      <c r="AD26" s="130" t="s">
        <v>62</v>
      </c>
      <c r="AE26" s="130" t="s">
        <v>341</v>
      </c>
      <c r="AF26" s="130" t="s">
        <v>362</v>
      </c>
      <c r="AG26" s="130" t="s">
        <v>362</v>
      </c>
      <c r="AH26" s="136"/>
      <c r="AI26" s="137">
        <v>368.03</v>
      </c>
      <c r="AJ26" s="138"/>
      <c r="AK26" s="130"/>
      <c r="AL26" s="139"/>
      <c r="AM26" s="130" t="s">
        <v>3441</v>
      </c>
      <c r="AN26" s="134">
        <v>4.7593883532000003E-2</v>
      </c>
      <c r="AO26" s="134">
        <v>-3.31539397451651E-5</v>
      </c>
      <c r="AP26" s="180"/>
    </row>
    <row r="27" spans="1:42" ht="15" thickBot="1" x14ac:dyDescent="0.25">
      <c r="A27" s="129">
        <v>7956</v>
      </c>
      <c r="B27" s="129">
        <v>12955</v>
      </c>
      <c r="C27" s="130" t="s">
        <v>351</v>
      </c>
      <c r="D27" s="130" t="s">
        <v>3055</v>
      </c>
      <c r="E27" s="130" t="s">
        <v>1216</v>
      </c>
      <c r="F27" s="131">
        <v>3.9790999999999999</v>
      </c>
      <c r="G27" s="132">
        <v>-38000</v>
      </c>
      <c r="H27" s="133">
        <v>-43.107891231685002</v>
      </c>
      <c r="I27" s="134">
        <v>7.1087383800000001E-4</v>
      </c>
      <c r="J27" s="134">
        <v>-1.1639061384038901E-6</v>
      </c>
      <c r="K27" s="130" t="s">
        <v>3056</v>
      </c>
      <c r="L27" s="130" t="s">
        <v>1206</v>
      </c>
      <c r="M27" s="131">
        <v>1</v>
      </c>
      <c r="N27" s="132">
        <v>135394</v>
      </c>
      <c r="O27" s="133">
        <v>156.82241999999999</v>
      </c>
      <c r="P27" s="134">
        <v>8.1207527799999997E-4</v>
      </c>
      <c r="Q27" s="134">
        <v>4.2341801480465703E-6</v>
      </c>
      <c r="R27" s="132">
        <v>-14.70819</v>
      </c>
      <c r="S27" s="130" t="s">
        <v>53</v>
      </c>
      <c r="T27" s="130" t="s">
        <v>53</v>
      </c>
      <c r="U27" s="130" t="s">
        <v>72</v>
      </c>
      <c r="V27" s="130" t="s">
        <v>102</v>
      </c>
      <c r="W27" s="130" t="s">
        <v>706</v>
      </c>
      <c r="X27" s="130" t="str">
        <f t="shared" si="2"/>
        <v>EURILS</v>
      </c>
      <c r="Y27" s="130" t="s">
        <v>62</v>
      </c>
      <c r="Z27" s="135">
        <v>44627</v>
      </c>
      <c r="AA27" s="135">
        <v>47612</v>
      </c>
      <c r="AB27" s="130" t="s">
        <v>362</v>
      </c>
      <c r="AC27" s="130" t="s">
        <v>370</v>
      </c>
      <c r="AD27" s="130" t="s">
        <v>62</v>
      </c>
      <c r="AE27" s="130" t="s">
        <v>341</v>
      </c>
      <c r="AF27" s="130" t="s">
        <v>362</v>
      </c>
      <c r="AG27" s="130" t="s">
        <v>362</v>
      </c>
      <c r="AH27" s="136"/>
      <c r="AI27" s="137">
        <v>355.59</v>
      </c>
      <c r="AJ27" s="138"/>
      <c r="AK27" s="130"/>
      <c r="AL27" s="139"/>
      <c r="AM27" s="130" t="s">
        <v>3441</v>
      </c>
      <c r="AN27" s="134">
        <v>5.7008079592999999E-2</v>
      </c>
      <c r="AO27" s="134">
        <v>-3.97118767276369E-5</v>
      </c>
      <c r="AP27" s="180"/>
    </row>
    <row r="28" spans="1:42" ht="15" thickBot="1" x14ac:dyDescent="0.25">
      <c r="A28" s="129">
        <v>7956</v>
      </c>
      <c r="B28" s="129">
        <v>12955</v>
      </c>
      <c r="C28" s="130" t="s">
        <v>351</v>
      </c>
      <c r="D28" s="130" t="s">
        <v>3057</v>
      </c>
      <c r="E28" s="130" t="s">
        <v>1207</v>
      </c>
      <c r="F28" s="131">
        <v>3.681</v>
      </c>
      <c r="G28" s="132">
        <v>-110000</v>
      </c>
      <c r="H28" s="133">
        <v>-119.994400977995</v>
      </c>
      <c r="I28" s="134">
        <v>1.9787764610000001E-3</v>
      </c>
      <c r="J28" s="134">
        <v>-3.23982955050539E-6</v>
      </c>
      <c r="K28" s="130" t="s">
        <v>3058</v>
      </c>
      <c r="L28" s="130" t="s">
        <v>1206</v>
      </c>
      <c r="M28" s="131">
        <v>1</v>
      </c>
      <c r="N28" s="132">
        <v>360470</v>
      </c>
      <c r="O28" s="133">
        <v>403.93837000000002</v>
      </c>
      <c r="P28" s="134">
        <v>2.0917185460000002E-3</v>
      </c>
      <c r="Q28" s="134">
        <v>1.0906271101340501E-5</v>
      </c>
      <c r="R28" s="132">
        <v>-37.761020000000002</v>
      </c>
      <c r="S28" s="130" t="s">
        <v>53</v>
      </c>
      <c r="T28" s="130" t="s">
        <v>53</v>
      </c>
      <c r="U28" s="130" t="s">
        <v>72</v>
      </c>
      <c r="V28" s="130" t="s">
        <v>102</v>
      </c>
      <c r="W28" s="130" t="s">
        <v>706</v>
      </c>
      <c r="X28" s="130" t="str">
        <f t="shared" si="2"/>
        <v>USDILS</v>
      </c>
      <c r="Y28" s="130" t="s">
        <v>62</v>
      </c>
      <c r="Z28" s="135">
        <v>44627</v>
      </c>
      <c r="AA28" s="135">
        <v>46507</v>
      </c>
      <c r="AB28" s="130" t="s">
        <v>362</v>
      </c>
      <c r="AC28" s="130" t="s">
        <v>370</v>
      </c>
      <c r="AD28" s="130" t="s">
        <v>62</v>
      </c>
      <c r="AE28" s="130" t="s">
        <v>341</v>
      </c>
      <c r="AF28" s="130" t="s">
        <v>362</v>
      </c>
      <c r="AG28" s="130" t="s">
        <v>362</v>
      </c>
      <c r="AH28" s="136"/>
      <c r="AI28" s="137">
        <v>328.2</v>
      </c>
      <c r="AJ28" s="138"/>
      <c r="AK28" s="130"/>
      <c r="AL28" s="139"/>
      <c r="AM28" s="130" t="s">
        <v>3441</v>
      </c>
      <c r="AN28" s="134">
        <v>0.14635949315800001</v>
      </c>
      <c r="AO28" s="134">
        <v>-1.01954147E-4</v>
      </c>
      <c r="AP28" s="180"/>
    </row>
    <row r="29" spans="1:42" ht="15" thickBot="1" x14ac:dyDescent="0.25">
      <c r="A29" s="129">
        <v>7956</v>
      </c>
      <c r="B29" s="129">
        <v>12955</v>
      </c>
      <c r="C29" s="130" t="s">
        <v>351</v>
      </c>
      <c r="D29" s="130" t="s">
        <v>3059</v>
      </c>
      <c r="E29" s="130" t="s">
        <v>1207</v>
      </c>
      <c r="F29" s="131">
        <v>3.681</v>
      </c>
      <c r="G29" s="132">
        <v>-100000</v>
      </c>
      <c r="H29" s="133">
        <v>-129.32042108122801</v>
      </c>
      <c r="I29" s="134">
        <v>2.1325678780000001E-3</v>
      </c>
      <c r="J29" s="134">
        <v>-3.4916305951608099E-6</v>
      </c>
      <c r="K29" s="130" t="s">
        <v>3060</v>
      </c>
      <c r="L29" s="130" t="s">
        <v>1206</v>
      </c>
      <c r="M29" s="131">
        <v>1</v>
      </c>
      <c r="N29" s="132">
        <v>327700</v>
      </c>
      <c r="O29" s="133">
        <v>423.06828000000002</v>
      </c>
      <c r="P29" s="134">
        <v>2.1907791710000001E-3</v>
      </c>
      <c r="Q29" s="134">
        <v>1.14227755983118E-5</v>
      </c>
      <c r="R29" s="132">
        <v>-52.960189999999997</v>
      </c>
      <c r="S29" s="130" t="s">
        <v>53</v>
      </c>
      <c r="T29" s="130" t="s">
        <v>53</v>
      </c>
      <c r="U29" s="130" t="s">
        <v>72</v>
      </c>
      <c r="V29" s="130" t="s">
        <v>102</v>
      </c>
      <c r="W29" s="130" t="s">
        <v>706</v>
      </c>
      <c r="X29" s="130" t="str">
        <f t="shared" si="2"/>
        <v>USDILS</v>
      </c>
      <c r="Y29" s="130" t="s">
        <v>62</v>
      </c>
      <c r="Z29" s="135">
        <v>44627</v>
      </c>
      <c r="AA29" s="135">
        <v>50556</v>
      </c>
      <c r="AB29" s="130" t="s">
        <v>362</v>
      </c>
      <c r="AC29" s="130" t="s">
        <v>370</v>
      </c>
      <c r="AD29" s="130" t="s">
        <v>62</v>
      </c>
      <c r="AE29" s="130" t="s">
        <v>341</v>
      </c>
      <c r="AF29" s="130" t="s">
        <v>362</v>
      </c>
      <c r="AG29" s="130" t="s">
        <v>362</v>
      </c>
      <c r="AH29" s="136"/>
      <c r="AI29" s="137">
        <v>328.2</v>
      </c>
      <c r="AJ29" s="138"/>
      <c r="AK29" s="130"/>
      <c r="AL29" s="139"/>
      <c r="AM29" s="130" t="s">
        <v>3441</v>
      </c>
      <c r="AN29" s="134">
        <v>0.20527058236199999</v>
      </c>
      <c r="AO29" s="134">
        <v>-1.4299166200000001E-4</v>
      </c>
      <c r="AP29" s="180"/>
    </row>
    <row r="30" spans="1:42" ht="15" thickBot="1" x14ac:dyDescent="0.25">
      <c r="A30" s="129">
        <v>7956</v>
      </c>
      <c r="B30" s="129">
        <v>12955</v>
      </c>
      <c r="C30" s="130" t="s">
        <v>351</v>
      </c>
      <c r="D30" s="130" t="s">
        <v>3061</v>
      </c>
      <c r="E30" s="130" t="s">
        <v>1207</v>
      </c>
      <c r="F30" s="131">
        <v>3.681</v>
      </c>
      <c r="G30" s="132">
        <v>-30000</v>
      </c>
      <c r="H30" s="133">
        <v>-29.028660690029</v>
      </c>
      <c r="I30" s="134">
        <v>4.7869925499999998E-4</v>
      </c>
      <c r="J30" s="134">
        <v>-7.8376917546677604E-7</v>
      </c>
      <c r="K30" s="130" t="s">
        <v>3062</v>
      </c>
      <c r="L30" s="130" t="s">
        <v>1206</v>
      </c>
      <c r="M30" s="131">
        <v>1</v>
      </c>
      <c r="N30" s="132">
        <v>98730</v>
      </c>
      <c r="O30" s="133">
        <v>95.12012</v>
      </c>
      <c r="P30" s="134">
        <v>4.9256157299999996E-4</v>
      </c>
      <c r="Q30" s="134">
        <v>2.5682279599039901E-6</v>
      </c>
      <c r="R30" s="132">
        <v>-11.73438</v>
      </c>
      <c r="S30" s="130" t="s">
        <v>53</v>
      </c>
      <c r="T30" s="130" t="s">
        <v>53</v>
      </c>
      <c r="U30" s="130" t="s">
        <v>72</v>
      </c>
      <c r="V30" s="130" t="s">
        <v>102</v>
      </c>
      <c r="W30" s="130" t="s">
        <v>706</v>
      </c>
      <c r="X30" s="130" t="str">
        <f t="shared" si="2"/>
        <v>USDILS</v>
      </c>
      <c r="Y30" s="130" t="s">
        <v>62</v>
      </c>
      <c r="Z30" s="135">
        <v>44628</v>
      </c>
      <c r="AA30" s="135">
        <v>47877</v>
      </c>
      <c r="AB30" s="130" t="s">
        <v>362</v>
      </c>
      <c r="AC30" s="130" t="s">
        <v>370</v>
      </c>
      <c r="AD30" s="130" t="s">
        <v>62</v>
      </c>
      <c r="AE30" s="130" t="s">
        <v>341</v>
      </c>
      <c r="AF30" s="130" t="s">
        <v>362</v>
      </c>
      <c r="AG30" s="130" t="s">
        <v>362</v>
      </c>
      <c r="AH30" s="136"/>
      <c r="AI30" s="137">
        <v>330</v>
      </c>
      <c r="AJ30" s="138"/>
      <c r="AK30" s="130"/>
      <c r="AL30" s="139"/>
      <c r="AM30" s="130" t="s">
        <v>3441</v>
      </c>
      <c r="AN30" s="134">
        <v>4.5481766893999999E-2</v>
      </c>
      <c r="AO30" s="134">
        <v>-3.1682637498920602E-5</v>
      </c>
      <c r="AP30" s="180"/>
    </row>
    <row r="31" spans="1:42" ht="15" thickBot="1" x14ac:dyDescent="0.25">
      <c r="A31" s="129">
        <v>7956</v>
      </c>
      <c r="B31" s="129">
        <v>12955</v>
      </c>
      <c r="C31" s="130" t="s">
        <v>351</v>
      </c>
      <c r="D31" s="130" t="s">
        <v>3063</v>
      </c>
      <c r="E31" s="130" t="s">
        <v>1216</v>
      </c>
      <c r="F31" s="131">
        <v>3.9790999999999999</v>
      </c>
      <c r="G31" s="132">
        <v>-43000</v>
      </c>
      <c r="H31" s="133">
        <v>-48.780000502626002</v>
      </c>
      <c r="I31" s="134">
        <v>8.0441017200000005E-4</v>
      </c>
      <c r="J31" s="134">
        <v>-1.31705217755166E-6</v>
      </c>
      <c r="K31" s="130" t="s">
        <v>3064</v>
      </c>
      <c r="L31" s="130" t="s">
        <v>1206</v>
      </c>
      <c r="M31" s="131">
        <v>1</v>
      </c>
      <c r="N31" s="132">
        <v>150199</v>
      </c>
      <c r="O31" s="133">
        <v>173.24735000000001</v>
      </c>
      <c r="P31" s="134">
        <v>8.9712867599999998E-4</v>
      </c>
      <c r="Q31" s="134">
        <v>4.6776506195458304E-6</v>
      </c>
      <c r="R31" s="132">
        <v>-20.853149999999999</v>
      </c>
      <c r="S31" s="130" t="s">
        <v>53</v>
      </c>
      <c r="T31" s="130" t="s">
        <v>53</v>
      </c>
      <c r="U31" s="130" t="s">
        <v>72</v>
      </c>
      <c r="V31" s="130" t="s">
        <v>102</v>
      </c>
      <c r="W31" s="130" t="s">
        <v>706</v>
      </c>
      <c r="X31" s="130" t="str">
        <f t="shared" si="2"/>
        <v>EURILS</v>
      </c>
      <c r="Y31" s="130" t="s">
        <v>62</v>
      </c>
      <c r="Z31" s="135">
        <v>44678</v>
      </c>
      <c r="AA31" s="135">
        <v>47612</v>
      </c>
      <c r="AB31" s="130" t="s">
        <v>362</v>
      </c>
      <c r="AC31" s="130" t="s">
        <v>370</v>
      </c>
      <c r="AD31" s="130" t="s">
        <v>62</v>
      </c>
      <c r="AE31" s="130" t="s">
        <v>341</v>
      </c>
      <c r="AF31" s="130" t="s">
        <v>362</v>
      </c>
      <c r="AG31" s="130" t="s">
        <v>362</v>
      </c>
      <c r="AH31" s="136"/>
      <c r="AI31" s="137">
        <v>352.07</v>
      </c>
      <c r="AJ31" s="138"/>
      <c r="AK31" s="130"/>
      <c r="AL31" s="139"/>
      <c r="AM31" s="130" t="s">
        <v>3441</v>
      </c>
      <c r="AN31" s="134">
        <v>8.0825583226999995E-2</v>
      </c>
      <c r="AO31" s="134">
        <v>-5.6303170015000003E-5</v>
      </c>
      <c r="AP31" s="180"/>
    </row>
    <row r="32" spans="1:42" ht="15" thickBot="1" x14ac:dyDescent="0.25">
      <c r="A32" s="129">
        <v>7956</v>
      </c>
      <c r="B32" s="129">
        <v>12955</v>
      </c>
      <c r="C32" s="130" t="s">
        <v>351</v>
      </c>
      <c r="D32" s="130" t="s">
        <v>3065</v>
      </c>
      <c r="E32" s="130" t="s">
        <v>1216</v>
      </c>
      <c r="F32" s="131">
        <v>3.9790999999999999</v>
      </c>
      <c r="G32" s="132">
        <v>-26665</v>
      </c>
      <c r="H32" s="133">
        <v>-27.985589706214999</v>
      </c>
      <c r="I32" s="134">
        <v>4.6149841699999998E-4</v>
      </c>
      <c r="J32" s="134">
        <v>-7.5560642646269496E-7</v>
      </c>
      <c r="K32" s="130" t="s">
        <v>3066</v>
      </c>
      <c r="L32" s="130" t="s">
        <v>1206</v>
      </c>
      <c r="M32" s="131">
        <v>1</v>
      </c>
      <c r="N32" s="132">
        <v>96260.65</v>
      </c>
      <c r="O32" s="133">
        <v>100.37296000000001</v>
      </c>
      <c r="P32" s="134">
        <v>5.1976241299999998E-4</v>
      </c>
      <c r="Q32" s="134">
        <v>2.7100537960877799E-6</v>
      </c>
      <c r="R32" s="132">
        <v>-10.984500000000001</v>
      </c>
      <c r="S32" s="130" t="s">
        <v>53</v>
      </c>
      <c r="T32" s="130" t="s">
        <v>53</v>
      </c>
      <c r="U32" s="130" t="s">
        <v>72</v>
      </c>
      <c r="V32" s="130" t="s">
        <v>102</v>
      </c>
      <c r="W32" s="130" t="s">
        <v>706</v>
      </c>
      <c r="X32" s="130" t="str">
        <f t="shared" si="2"/>
        <v>EURILS</v>
      </c>
      <c r="Y32" s="130" t="s">
        <v>62</v>
      </c>
      <c r="Z32" s="135">
        <v>44726</v>
      </c>
      <c r="AA32" s="135">
        <v>46516</v>
      </c>
      <c r="AB32" s="130" t="s">
        <v>362</v>
      </c>
      <c r="AC32" s="130" t="s">
        <v>370</v>
      </c>
      <c r="AD32" s="130" t="s">
        <v>62</v>
      </c>
      <c r="AE32" s="130" t="s">
        <v>341</v>
      </c>
      <c r="AF32" s="130" t="s">
        <v>362</v>
      </c>
      <c r="AG32" s="130" t="s">
        <v>362</v>
      </c>
      <c r="AH32" s="136"/>
      <c r="AI32" s="137">
        <v>359.42</v>
      </c>
      <c r="AJ32" s="138"/>
      <c r="AK32" s="130"/>
      <c r="AL32" s="139"/>
      <c r="AM32" s="130" t="s">
        <v>3441</v>
      </c>
      <c r="AN32" s="134">
        <v>4.2575276107000001E-2</v>
      </c>
      <c r="AO32" s="134">
        <v>-2.9657973544992802E-5</v>
      </c>
      <c r="AP32" s="180"/>
    </row>
    <row r="33" spans="1:42" ht="15" thickBot="1" x14ac:dyDescent="0.25">
      <c r="A33" s="129">
        <v>7956</v>
      </c>
      <c r="B33" s="129">
        <v>12955</v>
      </c>
      <c r="C33" s="130" t="s">
        <v>351</v>
      </c>
      <c r="D33" s="130" t="s">
        <v>3067</v>
      </c>
      <c r="E33" s="130" t="s">
        <v>1207</v>
      </c>
      <c r="F33" s="131">
        <v>3.681</v>
      </c>
      <c r="G33" s="132">
        <v>-81680</v>
      </c>
      <c r="H33" s="133">
        <v>-95.603170334148004</v>
      </c>
      <c r="I33" s="134">
        <v>1.5765510849999999E-3</v>
      </c>
      <c r="J33" s="134">
        <v>-2.5812702413287899E-6</v>
      </c>
      <c r="K33" s="130" t="s">
        <v>3068</v>
      </c>
      <c r="L33" s="130" t="s">
        <v>1206</v>
      </c>
      <c r="M33" s="131">
        <v>1</v>
      </c>
      <c r="N33" s="132">
        <v>285226.56</v>
      </c>
      <c r="O33" s="133">
        <v>325.55696</v>
      </c>
      <c r="P33" s="134">
        <v>1.6858352200000001E-3</v>
      </c>
      <c r="Q33" s="134">
        <v>8.7899856225301895E-6</v>
      </c>
      <c r="R33" s="132">
        <v>-26.358309999999999</v>
      </c>
      <c r="S33" s="130" t="s">
        <v>53</v>
      </c>
      <c r="T33" s="130" t="s">
        <v>53</v>
      </c>
      <c r="U33" s="130" t="s">
        <v>72</v>
      </c>
      <c r="V33" s="130" t="s">
        <v>102</v>
      </c>
      <c r="W33" s="130" t="s">
        <v>706</v>
      </c>
      <c r="X33" s="130" t="str">
        <f t="shared" si="2"/>
        <v>USDILS</v>
      </c>
      <c r="Y33" s="130" t="s">
        <v>62</v>
      </c>
      <c r="Z33" s="135">
        <v>44742</v>
      </c>
      <c r="AA33" s="135">
        <v>47664</v>
      </c>
      <c r="AB33" s="130" t="s">
        <v>362</v>
      </c>
      <c r="AC33" s="130" t="s">
        <v>370</v>
      </c>
      <c r="AD33" s="130" t="s">
        <v>62</v>
      </c>
      <c r="AE33" s="130" t="s">
        <v>341</v>
      </c>
      <c r="AF33" s="130" t="s">
        <v>362</v>
      </c>
      <c r="AG33" s="130" t="s">
        <v>362</v>
      </c>
      <c r="AH33" s="136"/>
      <c r="AI33" s="137">
        <v>350</v>
      </c>
      <c r="AJ33" s="138"/>
      <c r="AK33" s="130"/>
      <c r="AL33" s="139"/>
      <c r="AM33" s="130" t="s">
        <v>3441</v>
      </c>
      <c r="AN33" s="134">
        <v>0.102163259682</v>
      </c>
      <c r="AO33" s="134">
        <v>-7.1167013580110104E-5</v>
      </c>
      <c r="AP33" s="180"/>
    </row>
    <row r="34" spans="1:42" ht="15" thickBot="1" x14ac:dyDescent="0.25">
      <c r="A34" s="129">
        <v>7956</v>
      </c>
      <c r="B34" s="129">
        <v>12955</v>
      </c>
      <c r="C34" s="130" t="s">
        <v>355</v>
      </c>
      <c r="D34" s="130" t="s">
        <v>3069</v>
      </c>
      <c r="E34" s="130" t="s">
        <v>1206</v>
      </c>
      <c r="F34" s="131">
        <v>1</v>
      </c>
      <c r="G34" s="132">
        <v>-1200000</v>
      </c>
      <c r="H34" s="133">
        <v>-37.690660000000001</v>
      </c>
      <c r="I34" s="134">
        <v>6.2154058999999999E-4</v>
      </c>
      <c r="J34" s="134">
        <v>-1.0176417653724101E-6</v>
      </c>
      <c r="K34" s="130" t="s">
        <v>3070</v>
      </c>
      <c r="L34" s="130" t="s">
        <v>1206</v>
      </c>
      <c r="M34" s="131">
        <v>1</v>
      </c>
      <c r="N34" s="132">
        <v>1200000</v>
      </c>
      <c r="O34" s="133">
        <v>9.0835899999999992</v>
      </c>
      <c r="P34" s="134">
        <v>4.70376549591474E-5</v>
      </c>
      <c r="Q34" s="134">
        <v>2.4525547081210898E-7</v>
      </c>
      <c r="R34" s="132">
        <v>-28.60707</v>
      </c>
      <c r="S34" s="130" t="s">
        <v>53</v>
      </c>
      <c r="T34" s="130" t="s">
        <v>53</v>
      </c>
      <c r="U34" s="130" t="s">
        <v>382</v>
      </c>
      <c r="V34" s="130" t="s">
        <v>102</v>
      </c>
      <c r="W34" s="130" t="s">
        <v>705</v>
      </c>
      <c r="X34" s="130" t="str">
        <f t="shared" si="2"/>
        <v>ILSILS</v>
      </c>
      <c r="Y34" s="130" t="s">
        <v>62</v>
      </c>
      <c r="Z34" s="135">
        <v>44511</v>
      </c>
      <c r="AA34" s="135">
        <v>45611</v>
      </c>
      <c r="AB34" s="130" t="s">
        <v>362</v>
      </c>
      <c r="AC34" s="130" t="s">
        <v>370</v>
      </c>
      <c r="AD34" s="130" t="s">
        <v>62</v>
      </c>
      <c r="AE34" s="130" t="s">
        <v>341</v>
      </c>
      <c r="AF34" s="130" t="s">
        <v>362</v>
      </c>
      <c r="AG34" s="130" t="s">
        <v>362</v>
      </c>
      <c r="AH34" s="136"/>
      <c r="AI34" s="137">
        <v>0</v>
      </c>
      <c r="AJ34" s="138"/>
      <c r="AK34" s="130"/>
      <c r="AL34" s="139"/>
      <c r="AM34" s="130" t="s">
        <v>3441</v>
      </c>
      <c r="AN34" s="134">
        <v>0.110879321214</v>
      </c>
      <c r="AO34" s="134">
        <v>-7.7238629456029707E-5</v>
      </c>
      <c r="AP34" s="180"/>
    </row>
    <row r="35" spans="1:42" ht="15" thickBot="1" x14ac:dyDescent="0.25">
      <c r="A35" s="129">
        <v>7956</v>
      </c>
      <c r="B35" s="129">
        <v>12955</v>
      </c>
      <c r="C35" s="130" t="s">
        <v>351</v>
      </c>
      <c r="D35" s="130">
        <v>9262680</v>
      </c>
      <c r="E35" s="130" t="s">
        <v>1216</v>
      </c>
      <c r="F35" s="131">
        <v>3.9790999999999999</v>
      </c>
      <c r="G35" s="132">
        <v>-1105000</v>
      </c>
      <c r="H35" s="133">
        <v>-7.8690407378550002</v>
      </c>
      <c r="I35" s="134">
        <v>1.2976499200000001E-4</v>
      </c>
      <c r="J35" s="134">
        <v>-2.1246283583939501E-7</v>
      </c>
      <c r="K35" s="121"/>
      <c r="L35" s="121"/>
      <c r="M35" s="131">
        <v>0</v>
      </c>
      <c r="N35" s="121"/>
      <c r="O35" s="121"/>
      <c r="P35" s="121"/>
      <c r="Q35" s="121"/>
      <c r="R35" s="132">
        <v>-31.311699999999998</v>
      </c>
      <c r="S35" s="130" t="s">
        <v>53</v>
      </c>
      <c r="T35" s="130" t="s">
        <v>53</v>
      </c>
      <c r="U35" s="130" t="s">
        <v>72</v>
      </c>
      <c r="V35" s="130" t="s">
        <v>102</v>
      </c>
      <c r="W35" s="130" t="s">
        <v>706</v>
      </c>
      <c r="X35" s="130" t="str">
        <f t="shared" ref="X35:X43" si="3">+E35&amp;L35</f>
        <v>EUR</v>
      </c>
      <c r="Y35" s="130" t="s">
        <v>62</v>
      </c>
      <c r="Z35" s="135">
        <v>45323</v>
      </c>
      <c r="AA35" s="135">
        <v>45387</v>
      </c>
      <c r="AB35" s="130" t="s">
        <v>362</v>
      </c>
      <c r="AC35" s="130" t="s">
        <v>370</v>
      </c>
      <c r="AD35" s="130" t="s">
        <v>62</v>
      </c>
      <c r="AE35" s="130" t="s">
        <v>341</v>
      </c>
      <c r="AF35" s="130" t="s">
        <v>362</v>
      </c>
      <c r="AG35" s="130" t="s">
        <v>362</v>
      </c>
      <c r="AH35" s="136"/>
      <c r="AI35" s="137">
        <v>394.99</v>
      </c>
      <c r="AJ35" s="138"/>
      <c r="AK35" s="130"/>
      <c r="AL35" s="139"/>
      <c r="AM35" s="130" t="s">
        <v>3441</v>
      </c>
      <c r="AN35" s="134">
        <v>0.12136230805999999</v>
      </c>
      <c r="AO35" s="134">
        <v>-8.4541087008853602E-5</v>
      </c>
      <c r="AP35" s="180"/>
    </row>
    <row r="36" spans="1:42" ht="15" thickBot="1" x14ac:dyDescent="0.25">
      <c r="A36" s="129">
        <v>7956</v>
      </c>
      <c r="B36" s="129">
        <v>12955</v>
      </c>
      <c r="C36" s="130" t="s">
        <v>351</v>
      </c>
      <c r="D36" s="130">
        <v>9344696</v>
      </c>
      <c r="E36" s="130" t="s">
        <v>1216</v>
      </c>
      <c r="F36" s="131">
        <v>3.9790999999999999</v>
      </c>
      <c r="G36" s="132">
        <v>-5000</v>
      </c>
      <c r="H36" s="133">
        <v>-1.2103239425999999E-2</v>
      </c>
      <c r="I36" s="134">
        <v>1.9958935653906399E-7</v>
      </c>
      <c r="J36" s="134">
        <v>-3.2678552023765102E-10</v>
      </c>
      <c r="K36" s="121"/>
      <c r="L36" s="121"/>
      <c r="M36" s="131">
        <v>0</v>
      </c>
      <c r="N36" s="121"/>
      <c r="O36" s="121"/>
      <c r="P36" s="121"/>
      <c r="Q36" s="121"/>
      <c r="R36" s="132">
        <v>-4.8160000000000001E-2</v>
      </c>
      <c r="S36" s="130" t="s">
        <v>53</v>
      </c>
      <c r="T36" s="130" t="s">
        <v>53</v>
      </c>
      <c r="U36" s="130" t="s">
        <v>72</v>
      </c>
      <c r="V36" s="130" t="s">
        <v>102</v>
      </c>
      <c r="W36" s="130" t="s">
        <v>706</v>
      </c>
      <c r="X36" s="130" t="str">
        <f t="shared" si="3"/>
        <v>EUR</v>
      </c>
      <c r="Y36" s="130" t="s">
        <v>62</v>
      </c>
      <c r="Z36" s="135">
        <v>45377</v>
      </c>
      <c r="AA36" s="135">
        <v>45471</v>
      </c>
      <c r="AB36" s="130" t="s">
        <v>362</v>
      </c>
      <c r="AC36" s="130" t="s">
        <v>370</v>
      </c>
      <c r="AD36" s="130" t="s">
        <v>62</v>
      </c>
      <c r="AE36" s="130" t="s">
        <v>341</v>
      </c>
      <c r="AF36" s="130" t="s">
        <v>362</v>
      </c>
      <c r="AG36" s="130" t="s">
        <v>362</v>
      </c>
      <c r="AH36" s="136"/>
      <c r="AI36" s="137">
        <v>397.13</v>
      </c>
      <c r="AJ36" s="138"/>
      <c r="AK36" s="130"/>
      <c r="AL36" s="139"/>
      <c r="AM36" s="130" t="s">
        <v>3441</v>
      </c>
      <c r="AN36" s="134">
        <v>1.8666532799999999E-4</v>
      </c>
      <c r="AO36" s="134">
        <v>-1.3003122635776401E-7</v>
      </c>
      <c r="AP36" s="180"/>
    </row>
    <row r="37" spans="1:42" ht="15" thickBot="1" x14ac:dyDescent="0.25">
      <c r="A37" s="129">
        <v>7956</v>
      </c>
      <c r="B37" s="129">
        <v>12955</v>
      </c>
      <c r="C37" s="130" t="s">
        <v>351</v>
      </c>
      <c r="D37" s="130">
        <v>9349342</v>
      </c>
      <c r="E37" s="130" t="s">
        <v>1207</v>
      </c>
      <c r="F37" s="131">
        <v>3.681</v>
      </c>
      <c r="G37" s="132">
        <v>-300000</v>
      </c>
      <c r="H37" s="133">
        <v>-0.21189894050499999</v>
      </c>
      <c r="I37" s="134">
        <v>3.4943350038921101E-6</v>
      </c>
      <c r="J37" s="134">
        <v>-5.7212373541973898E-9</v>
      </c>
      <c r="K37" s="121"/>
      <c r="L37" s="121"/>
      <c r="M37" s="131">
        <v>0</v>
      </c>
      <c r="N37" s="121"/>
      <c r="O37" s="121"/>
      <c r="P37" s="121"/>
      <c r="Q37" s="121"/>
      <c r="R37" s="132">
        <v>-0.78</v>
      </c>
      <c r="S37" s="130" t="s">
        <v>53</v>
      </c>
      <c r="T37" s="130" t="s">
        <v>53</v>
      </c>
      <c r="U37" s="130" t="s">
        <v>72</v>
      </c>
      <c r="V37" s="130" t="s">
        <v>102</v>
      </c>
      <c r="W37" s="130" t="s">
        <v>706</v>
      </c>
      <c r="X37" s="130" t="str">
        <f t="shared" si="3"/>
        <v>USD</v>
      </c>
      <c r="Y37" s="130" t="s">
        <v>62</v>
      </c>
      <c r="Z37" s="135">
        <v>45379</v>
      </c>
      <c r="AA37" s="135">
        <v>45383</v>
      </c>
      <c r="AB37" s="130" t="s">
        <v>362</v>
      </c>
      <c r="AC37" s="130" t="s">
        <v>370</v>
      </c>
      <c r="AD37" s="130" t="s">
        <v>62</v>
      </c>
      <c r="AE37" s="130" t="s">
        <v>341</v>
      </c>
      <c r="AF37" s="130" t="s">
        <v>362</v>
      </c>
      <c r="AG37" s="130" t="s">
        <v>362</v>
      </c>
      <c r="AH37" s="136"/>
      <c r="AI37" s="137">
        <v>368.1</v>
      </c>
      <c r="AJ37" s="138"/>
      <c r="AK37" s="130"/>
      <c r="AL37" s="139"/>
      <c r="AM37" s="130" t="s">
        <v>3441</v>
      </c>
      <c r="AN37" s="134">
        <v>3.023234135E-3</v>
      </c>
      <c r="AO37" s="134">
        <v>-2.1059874700800602E-6</v>
      </c>
      <c r="AP37" s="180"/>
    </row>
    <row r="38" spans="1:42" ht="15" thickBot="1" x14ac:dyDescent="0.25">
      <c r="A38" s="129">
        <v>7956</v>
      </c>
      <c r="B38" s="129">
        <v>14482</v>
      </c>
      <c r="C38" s="130" t="s">
        <v>351</v>
      </c>
      <c r="D38" s="130">
        <v>9093503</v>
      </c>
      <c r="E38" s="130" t="s">
        <v>1207</v>
      </c>
      <c r="F38" s="131">
        <v>3.681</v>
      </c>
      <c r="G38" s="132">
        <v>-120000</v>
      </c>
      <c r="H38" s="133">
        <v>7.0596142352619999</v>
      </c>
      <c r="I38" s="134">
        <v>1.0188641530999999E-2</v>
      </c>
      <c r="J38" s="134">
        <v>1.5253714940537499E-6</v>
      </c>
      <c r="K38" s="121"/>
      <c r="L38" s="121"/>
      <c r="M38" s="131">
        <v>0</v>
      </c>
      <c r="N38" s="121"/>
      <c r="O38" s="121"/>
      <c r="P38" s="121"/>
      <c r="Q38" s="121"/>
      <c r="R38" s="132">
        <v>25.986440000000002</v>
      </c>
      <c r="S38" s="130" t="s">
        <v>53</v>
      </c>
      <c r="T38" s="130" t="s">
        <v>53</v>
      </c>
      <c r="U38" s="130" t="s">
        <v>72</v>
      </c>
      <c r="V38" s="130" t="s">
        <v>102</v>
      </c>
      <c r="W38" s="130" t="s">
        <v>706</v>
      </c>
      <c r="X38" s="130" t="str">
        <f t="shared" si="3"/>
        <v>USD</v>
      </c>
      <c r="Y38" s="130" t="s">
        <v>62</v>
      </c>
      <c r="Z38" s="135">
        <v>45210</v>
      </c>
      <c r="AA38" s="135">
        <v>45580</v>
      </c>
      <c r="AB38" s="130" t="s">
        <v>362</v>
      </c>
      <c r="AC38" s="130" t="s">
        <v>370</v>
      </c>
      <c r="AD38" s="130" t="s">
        <v>62</v>
      </c>
      <c r="AE38" s="130" t="s">
        <v>341</v>
      </c>
      <c r="AF38" s="130" t="s">
        <v>362</v>
      </c>
      <c r="AG38" s="130" t="s">
        <v>362</v>
      </c>
      <c r="AH38" s="136"/>
      <c r="AI38" s="137">
        <v>395.6</v>
      </c>
      <c r="AJ38" s="138"/>
      <c r="AK38" s="130"/>
      <c r="AL38" s="139"/>
      <c r="AM38" s="130" t="s">
        <v>3441</v>
      </c>
      <c r="AN38" s="134">
        <v>1.02042303684</v>
      </c>
      <c r="AO38" s="134">
        <v>5.6148924599999997E-4</v>
      </c>
      <c r="AP38" s="180"/>
    </row>
    <row r="39" spans="1:42" ht="15" thickBot="1" x14ac:dyDescent="0.25">
      <c r="A39" s="129">
        <v>7956</v>
      </c>
      <c r="B39" s="129">
        <v>14482</v>
      </c>
      <c r="C39" s="130" t="s">
        <v>351</v>
      </c>
      <c r="D39" s="130">
        <v>9344682</v>
      </c>
      <c r="E39" s="130" t="s">
        <v>1216</v>
      </c>
      <c r="F39" s="131">
        <v>3.9790999999999999</v>
      </c>
      <c r="G39" s="132">
        <v>-54000</v>
      </c>
      <c r="H39" s="133">
        <v>-0.13070794903300001</v>
      </c>
      <c r="I39" s="134">
        <v>-1.8864153099999999E-4</v>
      </c>
      <c r="J39" s="134">
        <v>-2.82420785127835E-8</v>
      </c>
      <c r="K39" s="121"/>
      <c r="L39" s="121"/>
      <c r="M39" s="131">
        <v>0</v>
      </c>
      <c r="N39" s="121"/>
      <c r="O39" s="121"/>
      <c r="P39" s="121"/>
      <c r="Q39" s="121"/>
      <c r="R39" s="132">
        <v>-0.52010000000000001</v>
      </c>
      <c r="S39" s="130" t="s">
        <v>53</v>
      </c>
      <c r="T39" s="130" t="s">
        <v>53</v>
      </c>
      <c r="U39" s="130" t="s">
        <v>72</v>
      </c>
      <c r="V39" s="130" t="s">
        <v>102</v>
      </c>
      <c r="W39" s="130" t="s">
        <v>706</v>
      </c>
      <c r="X39" s="130" t="str">
        <f t="shared" si="3"/>
        <v>EUR</v>
      </c>
      <c r="Y39" s="130" t="s">
        <v>62</v>
      </c>
      <c r="Z39" s="135">
        <v>45377</v>
      </c>
      <c r="AA39" s="135">
        <v>45471</v>
      </c>
      <c r="AB39" s="130" t="s">
        <v>362</v>
      </c>
      <c r="AC39" s="130" t="s">
        <v>370</v>
      </c>
      <c r="AD39" s="130" t="s">
        <v>62</v>
      </c>
      <c r="AE39" s="130" t="s">
        <v>341</v>
      </c>
      <c r="AF39" s="130" t="s">
        <v>362</v>
      </c>
      <c r="AG39" s="130" t="s">
        <v>362</v>
      </c>
      <c r="AH39" s="136"/>
      <c r="AI39" s="137">
        <v>397.13</v>
      </c>
      <c r="AJ39" s="138"/>
      <c r="AK39" s="130"/>
      <c r="AL39" s="139"/>
      <c r="AM39" s="130" t="s">
        <v>3441</v>
      </c>
      <c r="AN39" s="134">
        <v>-2.0423036839999999E-2</v>
      </c>
      <c r="AO39" s="134">
        <v>-1.12378054610217E-5</v>
      </c>
      <c r="AP39" s="180"/>
    </row>
    <row r="40" spans="1:42" ht="15" thickBot="1" x14ac:dyDescent="0.25">
      <c r="A40" s="129">
        <v>8700</v>
      </c>
      <c r="B40" s="129">
        <v>9451</v>
      </c>
      <c r="C40" s="130" t="s">
        <v>351</v>
      </c>
      <c r="D40" s="130">
        <v>9292534</v>
      </c>
      <c r="E40" s="130" t="s">
        <v>1207</v>
      </c>
      <c r="F40" s="131">
        <v>3.681</v>
      </c>
      <c r="G40" s="132">
        <v>34800000</v>
      </c>
      <c r="H40" s="133">
        <v>144.344650910079</v>
      </c>
      <c r="I40" s="134">
        <v>4.6669882140000004E-3</v>
      </c>
      <c r="J40" s="134">
        <v>7.2271761890605096E-7</v>
      </c>
      <c r="K40" s="121"/>
      <c r="L40" s="121"/>
      <c r="M40" s="131">
        <v>0</v>
      </c>
      <c r="N40" s="121"/>
      <c r="O40" s="121"/>
      <c r="P40" s="121"/>
      <c r="Q40" s="121"/>
      <c r="R40" s="132">
        <v>531.33266000000003</v>
      </c>
      <c r="S40" s="130" t="s">
        <v>53</v>
      </c>
      <c r="T40" s="130" t="s">
        <v>53</v>
      </c>
      <c r="U40" s="130" t="s">
        <v>72</v>
      </c>
      <c r="V40" s="130" t="s">
        <v>102</v>
      </c>
      <c r="W40" s="130" t="s">
        <v>706</v>
      </c>
      <c r="X40" s="130" t="str">
        <f t="shared" si="3"/>
        <v>USD</v>
      </c>
      <c r="Y40" s="130" t="s">
        <v>62</v>
      </c>
      <c r="Z40" s="135">
        <v>45343</v>
      </c>
      <c r="AA40" s="135">
        <v>45712</v>
      </c>
      <c r="AB40" s="130" t="s">
        <v>362</v>
      </c>
      <c r="AC40" s="130" t="s">
        <v>370</v>
      </c>
      <c r="AD40" s="130" t="s">
        <v>62</v>
      </c>
      <c r="AE40" s="130" t="s">
        <v>341</v>
      </c>
      <c r="AF40" s="130" t="s">
        <v>362</v>
      </c>
      <c r="AG40" s="130" t="s">
        <v>362</v>
      </c>
      <c r="AH40" s="136"/>
      <c r="AI40" s="137">
        <v>367.9</v>
      </c>
      <c r="AJ40" s="138"/>
      <c r="AK40" s="130"/>
      <c r="AL40" s="139"/>
      <c r="AM40" s="130" t="s">
        <v>3441</v>
      </c>
      <c r="AN40" s="134">
        <v>0.46669882149399999</v>
      </c>
      <c r="AO40" s="134">
        <v>2.6603235500000002E-4</v>
      </c>
      <c r="AP40" s="180"/>
    </row>
    <row r="41" spans="1:42" ht="15" thickBot="1" x14ac:dyDescent="0.25">
      <c r="A41" s="129">
        <v>8700</v>
      </c>
      <c r="B41" s="129">
        <v>9451</v>
      </c>
      <c r="C41" s="130" t="s">
        <v>351</v>
      </c>
      <c r="D41" s="130">
        <v>9328895</v>
      </c>
      <c r="E41" s="130" t="s">
        <v>1207</v>
      </c>
      <c r="F41" s="131">
        <v>3.681</v>
      </c>
      <c r="G41" s="132">
        <v>2500000</v>
      </c>
      <c r="H41" s="133">
        <v>21.959106221134999</v>
      </c>
      <c r="I41" s="134">
        <v>7.0998744499999999E-4</v>
      </c>
      <c r="J41" s="134">
        <v>1.09946803441512E-7</v>
      </c>
      <c r="K41" s="121"/>
      <c r="L41" s="121"/>
      <c r="M41" s="131">
        <v>0</v>
      </c>
      <c r="N41" s="121"/>
      <c r="O41" s="121"/>
      <c r="P41" s="121"/>
      <c r="Q41" s="121"/>
      <c r="R41" s="132">
        <v>80.831469999999996</v>
      </c>
      <c r="S41" s="130" t="s">
        <v>53</v>
      </c>
      <c r="T41" s="130" t="s">
        <v>53</v>
      </c>
      <c r="U41" s="130" t="s">
        <v>72</v>
      </c>
      <c r="V41" s="130" t="s">
        <v>102</v>
      </c>
      <c r="W41" s="130" t="s">
        <v>706</v>
      </c>
      <c r="X41" s="130" t="str">
        <f t="shared" si="3"/>
        <v>USD</v>
      </c>
      <c r="Y41" s="130" t="s">
        <v>62</v>
      </c>
      <c r="Z41" s="135">
        <v>45365</v>
      </c>
      <c r="AA41" s="135">
        <v>45734</v>
      </c>
      <c r="AB41" s="130" t="s">
        <v>362</v>
      </c>
      <c r="AC41" s="130" t="s">
        <v>370</v>
      </c>
      <c r="AD41" s="130" t="s">
        <v>62</v>
      </c>
      <c r="AE41" s="130" t="s">
        <v>341</v>
      </c>
      <c r="AF41" s="130" t="s">
        <v>362</v>
      </c>
      <c r="AG41" s="130" t="s">
        <v>362</v>
      </c>
      <c r="AH41" s="136"/>
      <c r="AI41" s="137">
        <v>362.5</v>
      </c>
      <c r="AJ41" s="138"/>
      <c r="AK41" s="130"/>
      <c r="AL41" s="139"/>
      <c r="AM41" s="130" t="s">
        <v>3441</v>
      </c>
      <c r="AN41" s="134">
        <v>7.0998744530999996E-2</v>
      </c>
      <c r="AO41" s="134">
        <v>4.0471418346820699E-5</v>
      </c>
      <c r="AP41" s="180"/>
    </row>
    <row r="42" spans="1:42" ht="15" thickBot="1" x14ac:dyDescent="0.25">
      <c r="A42" s="129">
        <v>8700</v>
      </c>
      <c r="B42" s="129">
        <v>9451</v>
      </c>
      <c r="C42" s="130" t="s">
        <v>351</v>
      </c>
      <c r="D42" s="130">
        <v>9328538</v>
      </c>
      <c r="E42" s="130" t="s">
        <v>1207</v>
      </c>
      <c r="F42" s="131">
        <v>3.681</v>
      </c>
      <c r="G42" s="132">
        <v>10500000</v>
      </c>
      <c r="H42" s="133">
        <v>142.98489812550901</v>
      </c>
      <c r="I42" s="134">
        <v>4.6230243389999998E-3</v>
      </c>
      <c r="J42" s="134">
        <v>7.1590948789067304E-7</v>
      </c>
      <c r="K42" s="121"/>
      <c r="L42" s="121"/>
      <c r="M42" s="131">
        <v>0</v>
      </c>
      <c r="N42" s="121"/>
      <c r="O42" s="121"/>
      <c r="P42" s="121"/>
      <c r="Q42" s="121"/>
      <c r="R42" s="132">
        <v>526.32740999999999</v>
      </c>
      <c r="S42" s="130" t="s">
        <v>53</v>
      </c>
      <c r="T42" s="130" t="s">
        <v>53</v>
      </c>
      <c r="U42" s="130" t="s">
        <v>72</v>
      </c>
      <c r="V42" s="130" t="s">
        <v>102</v>
      </c>
      <c r="W42" s="130" t="s">
        <v>706</v>
      </c>
      <c r="X42" s="130" t="str">
        <f t="shared" si="3"/>
        <v>USD</v>
      </c>
      <c r="Y42" s="130" t="s">
        <v>62</v>
      </c>
      <c r="Z42" s="135">
        <v>45365</v>
      </c>
      <c r="AA42" s="135">
        <v>45734</v>
      </c>
      <c r="AB42" s="130" t="s">
        <v>362</v>
      </c>
      <c r="AC42" s="130" t="s">
        <v>370</v>
      </c>
      <c r="AD42" s="130" t="s">
        <v>62</v>
      </c>
      <c r="AE42" s="130" t="s">
        <v>341</v>
      </c>
      <c r="AF42" s="130" t="s">
        <v>362</v>
      </c>
      <c r="AG42" s="130" t="s">
        <v>362</v>
      </c>
      <c r="AH42" s="136"/>
      <c r="AI42" s="137">
        <v>362.5</v>
      </c>
      <c r="AJ42" s="138"/>
      <c r="AK42" s="130"/>
      <c r="AL42" s="139"/>
      <c r="AM42" s="130" t="s">
        <v>3441</v>
      </c>
      <c r="AN42" s="134">
        <v>0.46230243397300003</v>
      </c>
      <c r="AO42" s="134">
        <v>2.63526282E-4</v>
      </c>
      <c r="AP42" s="180"/>
    </row>
    <row r="43" spans="1:42" ht="15" thickBot="1" x14ac:dyDescent="0.25">
      <c r="A43" s="129">
        <v>8700</v>
      </c>
      <c r="B43" s="129">
        <v>12535</v>
      </c>
      <c r="C43" s="130" t="s">
        <v>355</v>
      </c>
      <c r="D43" s="130" t="s">
        <v>3071</v>
      </c>
      <c r="E43" s="130" t="s">
        <v>1206</v>
      </c>
      <c r="F43" s="131">
        <v>1</v>
      </c>
      <c r="G43" s="132">
        <v>-4007500</v>
      </c>
      <c r="H43" s="133">
        <v>-1109.8598099999999</v>
      </c>
      <c r="I43" s="134">
        <v>2.0108167499999999E-4</v>
      </c>
      <c r="J43" s="134">
        <v>-5.8383425771431103E-7</v>
      </c>
      <c r="K43" s="130" t="s">
        <v>3072</v>
      </c>
      <c r="L43" s="130" t="s">
        <v>1206</v>
      </c>
      <c r="M43" s="131">
        <v>1</v>
      </c>
      <c r="N43" s="132">
        <v>4007500</v>
      </c>
      <c r="O43" s="133">
        <v>1132.4399100000001</v>
      </c>
      <c r="P43" s="134">
        <v>6.0526403661428098E-5</v>
      </c>
      <c r="Q43" s="134">
        <v>5.9571236682668101E-7</v>
      </c>
      <c r="R43" s="132">
        <v>22.580100000000002</v>
      </c>
      <c r="S43" s="130" t="s">
        <v>53</v>
      </c>
      <c r="T43" s="130" t="s">
        <v>53</v>
      </c>
      <c r="U43" s="130" t="s">
        <v>382</v>
      </c>
      <c r="V43" s="130" t="s">
        <v>102</v>
      </c>
      <c r="W43" s="130" t="s">
        <v>705</v>
      </c>
      <c r="X43" s="130" t="str">
        <f t="shared" si="3"/>
        <v>ILSILS</v>
      </c>
      <c r="Y43" s="130" t="s">
        <v>62</v>
      </c>
      <c r="Z43" s="135">
        <v>45313</v>
      </c>
      <c r="AA43" s="135">
        <v>48334</v>
      </c>
      <c r="AB43" s="130" t="s">
        <v>362</v>
      </c>
      <c r="AC43" s="130" t="s">
        <v>370</v>
      </c>
      <c r="AD43" s="130" t="s">
        <v>62</v>
      </c>
      <c r="AE43" s="130" t="s">
        <v>341</v>
      </c>
      <c r="AF43" s="130" t="s">
        <v>362</v>
      </c>
      <c r="AG43" s="130" t="s">
        <v>362</v>
      </c>
      <c r="AH43" s="136"/>
      <c r="AI43" s="137">
        <v>0</v>
      </c>
      <c r="AJ43" s="138"/>
      <c r="AK43" s="130"/>
      <c r="AL43" s="139"/>
      <c r="AM43" s="130" t="s">
        <v>3441</v>
      </c>
      <c r="AN43" s="134">
        <v>-2.3757256240000001E-3</v>
      </c>
      <c r="AO43" s="134">
        <v>1.1878109112370599E-6</v>
      </c>
      <c r="AP43" s="180"/>
    </row>
    <row r="44" spans="1:42" ht="15" thickBot="1" x14ac:dyDescent="0.25">
      <c r="A44" s="129">
        <v>8700</v>
      </c>
      <c r="B44" s="129">
        <v>12535</v>
      </c>
      <c r="C44" s="130" t="s">
        <v>351</v>
      </c>
      <c r="D44" s="130" t="s">
        <v>3073</v>
      </c>
      <c r="E44" s="130" t="s">
        <v>1216</v>
      </c>
      <c r="F44" s="131">
        <v>3.9790999999999999</v>
      </c>
      <c r="G44" s="132">
        <v>-1000000</v>
      </c>
      <c r="H44" s="133">
        <v>-1134.4181196753</v>
      </c>
      <c r="I44" s="134">
        <v>2.0553109E-4</v>
      </c>
      <c r="J44" s="134">
        <v>-5.9675299066671804E-7</v>
      </c>
      <c r="K44" s="130" t="s">
        <v>3074</v>
      </c>
      <c r="L44" s="130" t="s">
        <v>1206</v>
      </c>
      <c r="M44" s="131">
        <v>1</v>
      </c>
      <c r="N44" s="132">
        <v>3597000</v>
      </c>
      <c r="O44" s="133">
        <v>4224.0199400000001</v>
      </c>
      <c r="P44" s="134">
        <v>2.25764505E-4</v>
      </c>
      <c r="Q44" s="134">
        <v>2.22201716290668E-6</v>
      </c>
      <c r="R44" s="132">
        <v>-289.94319999999999</v>
      </c>
      <c r="S44" s="130" t="s">
        <v>53</v>
      </c>
      <c r="T44" s="130" t="s">
        <v>53</v>
      </c>
      <c r="U44" s="130" t="s">
        <v>72</v>
      </c>
      <c r="V44" s="130" t="s">
        <v>102</v>
      </c>
      <c r="W44" s="130" t="s">
        <v>706</v>
      </c>
      <c r="X44" s="130" t="str">
        <f t="shared" ref="X44:X58" si="4">+E44&amp;L44</f>
        <v>EURILS</v>
      </c>
      <c r="Y44" s="130" t="s">
        <v>62</v>
      </c>
      <c r="Z44" s="135">
        <v>44509</v>
      </c>
      <c r="AA44" s="135">
        <v>47612</v>
      </c>
      <c r="AB44" s="130" t="s">
        <v>362</v>
      </c>
      <c r="AC44" s="130" t="s">
        <v>370</v>
      </c>
      <c r="AD44" s="130" t="s">
        <v>62</v>
      </c>
      <c r="AE44" s="130" t="s">
        <v>341</v>
      </c>
      <c r="AF44" s="130" t="s">
        <v>362</v>
      </c>
      <c r="AG44" s="130" t="s">
        <v>362</v>
      </c>
      <c r="AH44" s="136"/>
      <c r="AI44" s="137">
        <v>359.38</v>
      </c>
      <c r="AJ44" s="138"/>
      <c r="AK44" s="130"/>
      <c r="AL44" s="139"/>
      <c r="AM44" s="130" t="s">
        <v>3441</v>
      </c>
      <c r="AN44" s="134">
        <v>3.0505865340999999E-2</v>
      </c>
      <c r="AO44" s="134">
        <v>-1.52522662255255E-5</v>
      </c>
      <c r="AP44" s="180"/>
    </row>
    <row r="45" spans="1:42" ht="15" thickBot="1" x14ac:dyDescent="0.25">
      <c r="A45" s="129">
        <v>8700</v>
      </c>
      <c r="B45" s="129">
        <v>12535</v>
      </c>
      <c r="C45" s="130" t="s">
        <v>351</v>
      </c>
      <c r="D45" s="130" t="s">
        <v>3075</v>
      </c>
      <c r="E45" s="130" t="s">
        <v>1216</v>
      </c>
      <c r="F45" s="131">
        <v>3.9790999999999999</v>
      </c>
      <c r="G45" s="132">
        <v>-1300000</v>
      </c>
      <c r="H45" s="133">
        <v>-1474.7435575884001</v>
      </c>
      <c r="I45" s="134">
        <v>2.6719041700000001E-4</v>
      </c>
      <c r="J45" s="134">
        <v>-7.7577888892434505E-7</v>
      </c>
      <c r="K45" s="130" t="s">
        <v>3076</v>
      </c>
      <c r="L45" s="130" t="s">
        <v>1206</v>
      </c>
      <c r="M45" s="131">
        <v>1</v>
      </c>
      <c r="N45" s="132">
        <v>4643600</v>
      </c>
      <c r="O45" s="133">
        <v>5453.0605999999998</v>
      </c>
      <c r="P45" s="134">
        <v>2.91454004E-4</v>
      </c>
      <c r="Q45" s="134">
        <v>2.8685457018865799E-6</v>
      </c>
      <c r="R45" s="132">
        <v>-415.09149000000002</v>
      </c>
      <c r="S45" s="130" t="s">
        <v>53</v>
      </c>
      <c r="T45" s="130" t="s">
        <v>53</v>
      </c>
      <c r="U45" s="130" t="s">
        <v>72</v>
      </c>
      <c r="V45" s="130" t="s">
        <v>102</v>
      </c>
      <c r="W45" s="130" t="s">
        <v>706</v>
      </c>
      <c r="X45" s="130" t="str">
        <f t="shared" si="4"/>
        <v>EURILS</v>
      </c>
      <c r="Y45" s="130" t="s">
        <v>62</v>
      </c>
      <c r="Z45" s="135">
        <v>44511</v>
      </c>
      <c r="AA45" s="135">
        <v>47612</v>
      </c>
      <c r="AB45" s="130" t="s">
        <v>362</v>
      </c>
      <c r="AC45" s="130" t="s">
        <v>370</v>
      </c>
      <c r="AD45" s="130" t="s">
        <v>62</v>
      </c>
      <c r="AE45" s="130" t="s">
        <v>341</v>
      </c>
      <c r="AF45" s="130" t="s">
        <v>362</v>
      </c>
      <c r="AG45" s="130" t="s">
        <v>362</v>
      </c>
      <c r="AH45" s="136"/>
      <c r="AI45" s="137">
        <v>357.73</v>
      </c>
      <c r="AJ45" s="138"/>
      <c r="AK45" s="130"/>
      <c r="AL45" s="139"/>
      <c r="AM45" s="130" t="s">
        <v>3441</v>
      </c>
      <c r="AN45" s="134">
        <v>4.3673123212000002E-2</v>
      </c>
      <c r="AO45" s="134">
        <v>-2.1835607503228499E-5</v>
      </c>
      <c r="AP45" s="180"/>
    </row>
    <row r="46" spans="1:42" ht="15" thickBot="1" x14ac:dyDescent="0.25">
      <c r="A46" s="129">
        <v>8700</v>
      </c>
      <c r="B46" s="129">
        <v>12535</v>
      </c>
      <c r="C46" s="130" t="s">
        <v>351</v>
      </c>
      <c r="D46" s="130" t="s">
        <v>3077</v>
      </c>
      <c r="E46" s="130" t="s">
        <v>1216</v>
      </c>
      <c r="F46" s="131">
        <v>3.9790999999999999</v>
      </c>
      <c r="G46" s="132">
        <v>-1697720</v>
      </c>
      <c r="H46" s="133">
        <v>-1925.91095976477</v>
      </c>
      <c r="I46" s="134">
        <v>3.4893182E-4</v>
      </c>
      <c r="J46" s="134">
        <v>-1.01311245392165E-6</v>
      </c>
      <c r="K46" s="130" t="s">
        <v>3078</v>
      </c>
      <c r="L46" s="130" t="s">
        <v>1206</v>
      </c>
      <c r="M46" s="131">
        <v>1</v>
      </c>
      <c r="N46" s="132">
        <v>6048976.3600000003</v>
      </c>
      <c r="O46" s="133">
        <v>6990.7394299999996</v>
      </c>
      <c r="P46" s="134">
        <v>3.7363952999999999E-4</v>
      </c>
      <c r="Q46" s="134">
        <v>3.6774312658354701E-6</v>
      </c>
      <c r="R46" s="132">
        <v>-672.65287000000001</v>
      </c>
      <c r="S46" s="130" t="s">
        <v>53</v>
      </c>
      <c r="T46" s="130" t="s">
        <v>53</v>
      </c>
      <c r="U46" s="130" t="s">
        <v>72</v>
      </c>
      <c r="V46" s="130" t="s">
        <v>102</v>
      </c>
      <c r="W46" s="130" t="s">
        <v>706</v>
      </c>
      <c r="X46" s="130" t="str">
        <f t="shared" si="4"/>
        <v>EURILS</v>
      </c>
      <c r="Y46" s="130" t="s">
        <v>62</v>
      </c>
      <c r="Z46" s="135">
        <v>44593</v>
      </c>
      <c r="AA46" s="135">
        <v>47612</v>
      </c>
      <c r="AB46" s="130" t="s">
        <v>362</v>
      </c>
      <c r="AC46" s="130" t="s">
        <v>370</v>
      </c>
      <c r="AD46" s="130" t="s">
        <v>62</v>
      </c>
      <c r="AE46" s="130" t="s">
        <v>341</v>
      </c>
      <c r="AF46" s="130" t="s">
        <v>362</v>
      </c>
      <c r="AG46" s="130" t="s">
        <v>362</v>
      </c>
      <c r="AH46" s="136"/>
      <c r="AI46" s="137">
        <v>357.16</v>
      </c>
      <c r="AJ46" s="138"/>
      <c r="AK46" s="130"/>
      <c r="AL46" s="139"/>
      <c r="AM46" s="130" t="s">
        <v>3441</v>
      </c>
      <c r="AN46" s="134">
        <v>7.0771992147000001E-2</v>
      </c>
      <c r="AO46" s="134">
        <v>-3.5384449956418403E-5</v>
      </c>
      <c r="AP46" s="180"/>
    </row>
    <row r="47" spans="1:42" ht="15" thickBot="1" x14ac:dyDescent="0.25">
      <c r="A47" s="129">
        <v>8700</v>
      </c>
      <c r="B47" s="129">
        <v>12535</v>
      </c>
      <c r="C47" s="130" t="s">
        <v>351</v>
      </c>
      <c r="D47" s="130" t="s">
        <v>3079</v>
      </c>
      <c r="E47" s="130" t="s">
        <v>1216</v>
      </c>
      <c r="F47" s="131">
        <v>3.9790999999999999</v>
      </c>
      <c r="G47" s="132">
        <v>-1650000</v>
      </c>
      <c r="H47" s="133">
        <v>-1679.5083486215501</v>
      </c>
      <c r="I47" s="134">
        <v>3.0428919899999998E-4</v>
      </c>
      <c r="J47" s="134">
        <v>-8.8349402438714204E-7</v>
      </c>
      <c r="K47" s="130" t="s">
        <v>3080</v>
      </c>
      <c r="L47" s="130" t="s">
        <v>1206</v>
      </c>
      <c r="M47" s="131">
        <v>1</v>
      </c>
      <c r="N47" s="132">
        <v>6058800</v>
      </c>
      <c r="O47" s="133">
        <v>6142.6431899999998</v>
      </c>
      <c r="P47" s="134">
        <v>3.28310666E-4</v>
      </c>
      <c r="Q47" s="134">
        <v>3.23129596632345E-6</v>
      </c>
      <c r="R47" s="132">
        <v>-540.28848000000005</v>
      </c>
      <c r="S47" s="130" t="s">
        <v>53</v>
      </c>
      <c r="T47" s="130" t="s">
        <v>53</v>
      </c>
      <c r="U47" s="130" t="s">
        <v>72</v>
      </c>
      <c r="V47" s="130" t="s">
        <v>102</v>
      </c>
      <c r="W47" s="130" t="s">
        <v>706</v>
      </c>
      <c r="X47" s="130" t="str">
        <f t="shared" si="4"/>
        <v>EURILS</v>
      </c>
      <c r="Y47" s="130" t="s">
        <v>62</v>
      </c>
      <c r="Z47" s="135">
        <v>44600</v>
      </c>
      <c r="AA47" s="135">
        <v>46635</v>
      </c>
      <c r="AB47" s="130" t="s">
        <v>362</v>
      </c>
      <c r="AC47" s="130" t="s">
        <v>370</v>
      </c>
      <c r="AD47" s="130" t="s">
        <v>62</v>
      </c>
      <c r="AE47" s="130" t="s">
        <v>341</v>
      </c>
      <c r="AF47" s="130" t="s">
        <v>362</v>
      </c>
      <c r="AG47" s="130" t="s">
        <v>362</v>
      </c>
      <c r="AH47" s="136"/>
      <c r="AI47" s="137">
        <v>368.03</v>
      </c>
      <c r="AJ47" s="138"/>
      <c r="AK47" s="130"/>
      <c r="AL47" s="139"/>
      <c r="AM47" s="130" t="s">
        <v>3441</v>
      </c>
      <c r="AN47" s="134">
        <v>5.6845504967999998E-2</v>
      </c>
      <c r="AO47" s="134">
        <v>-2.84215106115423E-5</v>
      </c>
      <c r="AP47" s="180"/>
    </row>
    <row r="48" spans="1:42" ht="15" thickBot="1" x14ac:dyDescent="0.25">
      <c r="A48" s="129">
        <v>8700</v>
      </c>
      <c r="B48" s="129">
        <v>12535</v>
      </c>
      <c r="C48" s="130" t="s">
        <v>351</v>
      </c>
      <c r="D48" s="130" t="s">
        <v>3081</v>
      </c>
      <c r="E48" s="130" t="s">
        <v>1216</v>
      </c>
      <c r="F48" s="131">
        <v>3.9790999999999999</v>
      </c>
      <c r="G48" s="132">
        <v>-1286000</v>
      </c>
      <c r="H48" s="133">
        <v>-1458.8616898293601</v>
      </c>
      <c r="I48" s="134">
        <v>2.6431297899999999E-4</v>
      </c>
      <c r="J48" s="134">
        <v>-7.6742433964643505E-7</v>
      </c>
      <c r="K48" s="130" t="s">
        <v>3082</v>
      </c>
      <c r="L48" s="130" t="s">
        <v>1206</v>
      </c>
      <c r="M48" s="131">
        <v>1</v>
      </c>
      <c r="N48" s="132">
        <v>4582018</v>
      </c>
      <c r="O48" s="133">
        <v>5307.2012500000001</v>
      </c>
      <c r="P48" s="134">
        <v>2.8365814500000002E-4</v>
      </c>
      <c r="Q48" s="134">
        <v>2.7918173758667901E-6</v>
      </c>
      <c r="R48" s="132">
        <v>-497.75529999999998</v>
      </c>
      <c r="S48" s="130" t="s">
        <v>53</v>
      </c>
      <c r="T48" s="130" t="s">
        <v>53</v>
      </c>
      <c r="U48" s="130" t="s">
        <v>72</v>
      </c>
      <c r="V48" s="130" t="s">
        <v>102</v>
      </c>
      <c r="W48" s="130" t="s">
        <v>706</v>
      </c>
      <c r="X48" s="130" t="str">
        <f t="shared" si="4"/>
        <v>EURILS</v>
      </c>
      <c r="Y48" s="130" t="s">
        <v>62</v>
      </c>
      <c r="Z48" s="135">
        <v>44627</v>
      </c>
      <c r="AA48" s="135">
        <v>47612</v>
      </c>
      <c r="AB48" s="130" t="s">
        <v>362</v>
      </c>
      <c r="AC48" s="130" t="s">
        <v>370</v>
      </c>
      <c r="AD48" s="130" t="s">
        <v>62</v>
      </c>
      <c r="AE48" s="130" t="s">
        <v>341</v>
      </c>
      <c r="AF48" s="130" t="s">
        <v>362</v>
      </c>
      <c r="AG48" s="130" t="s">
        <v>362</v>
      </c>
      <c r="AH48" s="136"/>
      <c r="AI48" s="137">
        <v>355.59</v>
      </c>
      <c r="AJ48" s="138"/>
      <c r="AK48" s="130"/>
      <c r="AL48" s="139"/>
      <c r="AM48" s="130" t="s">
        <v>3441</v>
      </c>
      <c r="AN48" s="134">
        <v>5.2370451020999999E-2</v>
      </c>
      <c r="AO48" s="134">
        <v>-2.61840814020344E-5</v>
      </c>
      <c r="AP48" s="180"/>
    </row>
    <row r="49" spans="1:42" ht="15" thickBot="1" x14ac:dyDescent="0.25">
      <c r="A49" s="129">
        <v>8700</v>
      </c>
      <c r="B49" s="129">
        <v>12535</v>
      </c>
      <c r="C49" s="130" t="s">
        <v>351</v>
      </c>
      <c r="D49" s="130" t="s">
        <v>3083</v>
      </c>
      <c r="E49" s="130" t="s">
        <v>1207</v>
      </c>
      <c r="F49" s="131">
        <v>3.681</v>
      </c>
      <c r="G49" s="132">
        <v>-3087000</v>
      </c>
      <c r="H49" s="133">
        <v>-3367.4791333876701</v>
      </c>
      <c r="I49" s="134">
        <v>6.1011160299999996E-4</v>
      </c>
      <c r="J49" s="134">
        <v>-1.7714396561578501E-6</v>
      </c>
      <c r="K49" s="130" t="s">
        <v>3084</v>
      </c>
      <c r="L49" s="130" t="s">
        <v>1206</v>
      </c>
      <c r="M49" s="131">
        <v>1</v>
      </c>
      <c r="N49" s="132">
        <v>10116099</v>
      </c>
      <c r="O49" s="133">
        <v>11335.97935</v>
      </c>
      <c r="P49" s="134">
        <v>6.0588297499999998E-4</v>
      </c>
      <c r="Q49" s="134">
        <v>5.9632153805731603E-6</v>
      </c>
      <c r="R49" s="132">
        <v>-1059.7113400000001</v>
      </c>
      <c r="S49" s="130" t="s">
        <v>53</v>
      </c>
      <c r="T49" s="130" t="s">
        <v>53</v>
      </c>
      <c r="U49" s="130" t="s">
        <v>72</v>
      </c>
      <c r="V49" s="130" t="s">
        <v>102</v>
      </c>
      <c r="W49" s="130" t="s">
        <v>706</v>
      </c>
      <c r="X49" s="130" t="str">
        <f t="shared" si="4"/>
        <v>USDILS</v>
      </c>
      <c r="Y49" s="130" t="s">
        <v>62</v>
      </c>
      <c r="Z49" s="135">
        <v>44627</v>
      </c>
      <c r="AA49" s="135">
        <v>46507</v>
      </c>
      <c r="AB49" s="130" t="s">
        <v>362</v>
      </c>
      <c r="AC49" s="130" t="s">
        <v>370</v>
      </c>
      <c r="AD49" s="130" t="s">
        <v>62</v>
      </c>
      <c r="AE49" s="130" t="s">
        <v>341</v>
      </c>
      <c r="AF49" s="130" t="s">
        <v>362</v>
      </c>
      <c r="AG49" s="130" t="s">
        <v>362</v>
      </c>
      <c r="AH49" s="136"/>
      <c r="AI49" s="137">
        <v>328.2</v>
      </c>
      <c r="AJ49" s="138"/>
      <c r="AK49" s="130"/>
      <c r="AL49" s="139"/>
      <c r="AM49" s="130" t="s">
        <v>3441</v>
      </c>
      <c r="AN49" s="134">
        <v>0.111495670319</v>
      </c>
      <c r="AO49" s="134">
        <v>-5.57453993743892E-5</v>
      </c>
      <c r="AP49" s="180"/>
    </row>
    <row r="50" spans="1:42" ht="15" thickBot="1" x14ac:dyDescent="0.25">
      <c r="A50" s="129">
        <v>8700</v>
      </c>
      <c r="B50" s="129">
        <v>12535</v>
      </c>
      <c r="C50" s="130" t="s">
        <v>351</v>
      </c>
      <c r="D50" s="130" t="s">
        <v>3085</v>
      </c>
      <c r="E50" s="130" t="s">
        <v>1207</v>
      </c>
      <c r="F50" s="131">
        <v>3.681</v>
      </c>
      <c r="G50" s="132">
        <v>-3500000</v>
      </c>
      <c r="H50" s="133">
        <v>-4526.2148030426497</v>
      </c>
      <c r="I50" s="134">
        <v>8.2004848699999998E-4</v>
      </c>
      <c r="J50" s="134">
        <v>-2.3809847297650399E-6</v>
      </c>
      <c r="K50" s="130" t="s">
        <v>3086</v>
      </c>
      <c r="L50" s="130" t="s">
        <v>1206</v>
      </c>
      <c r="M50" s="131">
        <v>1</v>
      </c>
      <c r="N50" s="132">
        <v>11469500</v>
      </c>
      <c r="O50" s="133">
        <v>14807.389450000001</v>
      </c>
      <c r="P50" s="134">
        <v>7.91422152E-4</v>
      </c>
      <c r="Q50" s="134">
        <v>7.7893272198291994E-6</v>
      </c>
      <c r="R50" s="132">
        <v>-1853.60724</v>
      </c>
      <c r="S50" s="130" t="s">
        <v>53</v>
      </c>
      <c r="T50" s="130" t="s">
        <v>53</v>
      </c>
      <c r="U50" s="130" t="s">
        <v>72</v>
      </c>
      <c r="V50" s="130" t="s">
        <v>102</v>
      </c>
      <c r="W50" s="130" t="s">
        <v>706</v>
      </c>
      <c r="X50" s="130" t="str">
        <f t="shared" si="4"/>
        <v>USDILS</v>
      </c>
      <c r="Y50" s="130" t="s">
        <v>62</v>
      </c>
      <c r="Z50" s="135">
        <v>44627</v>
      </c>
      <c r="AA50" s="135">
        <v>50556</v>
      </c>
      <c r="AB50" s="130" t="s">
        <v>362</v>
      </c>
      <c r="AC50" s="130" t="s">
        <v>370</v>
      </c>
      <c r="AD50" s="130" t="s">
        <v>62</v>
      </c>
      <c r="AE50" s="130" t="s">
        <v>341</v>
      </c>
      <c r="AF50" s="130" t="s">
        <v>362</v>
      </c>
      <c r="AG50" s="130" t="s">
        <v>362</v>
      </c>
      <c r="AH50" s="136"/>
      <c r="AI50" s="137">
        <v>328.2</v>
      </c>
      <c r="AJ50" s="138"/>
      <c r="AK50" s="130"/>
      <c r="AL50" s="139"/>
      <c r="AM50" s="130" t="s">
        <v>3441</v>
      </c>
      <c r="AN50" s="134">
        <v>0.19502403525500001</v>
      </c>
      <c r="AO50" s="134">
        <v>-9.7507757043591999E-5</v>
      </c>
      <c r="AP50" s="180"/>
    </row>
    <row r="51" spans="1:42" ht="15" thickBot="1" x14ac:dyDescent="0.25">
      <c r="A51" s="129">
        <v>8700</v>
      </c>
      <c r="B51" s="129">
        <v>12535</v>
      </c>
      <c r="C51" s="130" t="s">
        <v>351</v>
      </c>
      <c r="D51" s="130" t="s">
        <v>3087</v>
      </c>
      <c r="E51" s="130" t="s">
        <v>1207</v>
      </c>
      <c r="F51" s="131">
        <v>3.681</v>
      </c>
      <c r="G51" s="132">
        <v>-1000000</v>
      </c>
      <c r="H51" s="133">
        <v>-967.62196957348601</v>
      </c>
      <c r="I51" s="134">
        <v>1.7531137299999999E-4</v>
      </c>
      <c r="J51" s="134">
        <v>-5.0901100234812102E-7</v>
      </c>
      <c r="K51" s="130" t="s">
        <v>3088</v>
      </c>
      <c r="L51" s="130" t="s">
        <v>1206</v>
      </c>
      <c r="M51" s="131">
        <v>1</v>
      </c>
      <c r="N51" s="132">
        <v>3291000</v>
      </c>
      <c r="O51" s="133">
        <v>3170.6699800000001</v>
      </c>
      <c r="P51" s="134">
        <v>1.6946528399999999E-4</v>
      </c>
      <c r="Q51" s="134">
        <v>1.6679095301507901E-6</v>
      </c>
      <c r="R51" s="132">
        <v>-391.14648999999997</v>
      </c>
      <c r="S51" s="130" t="s">
        <v>53</v>
      </c>
      <c r="T51" s="130" t="s">
        <v>53</v>
      </c>
      <c r="U51" s="130" t="s">
        <v>72</v>
      </c>
      <c r="V51" s="130" t="s">
        <v>102</v>
      </c>
      <c r="W51" s="130" t="s">
        <v>706</v>
      </c>
      <c r="X51" s="130" t="str">
        <f t="shared" si="4"/>
        <v>USDILS</v>
      </c>
      <c r="Y51" s="130" t="s">
        <v>62</v>
      </c>
      <c r="Z51" s="135">
        <v>44628</v>
      </c>
      <c r="AA51" s="135">
        <v>47877</v>
      </c>
      <c r="AB51" s="130" t="s">
        <v>362</v>
      </c>
      <c r="AC51" s="130" t="s">
        <v>370</v>
      </c>
      <c r="AD51" s="130" t="s">
        <v>62</v>
      </c>
      <c r="AE51" s="130" t="s">
        <v>341</v>
      </c>
      <c r="AF51" s="130" t="s">
        <v>362</v>
      </c>
      <c r="AG51" s="130" t="s">
        <v>362</v>
      </c>
      <c r="AH51" s="136"/>
      <c r="AI51" s="137">
        <v>330</v>
      </c>
      <c r="AJ51" s="138"/>
      <c r="AK51" s="130"/>
      <c r="AL51" s="139"/>
      <c r="AM51" s="130" t="s">
        <v>3441</v>
      </c>
      <c r="AN51" s="134">
        <v>4.1153792027000001E-2</v>
      </c>
      <c r="AO51" s="134">
        <v>-2.0575996949264101E-5</v>
      </c>
      <c r="AP51" s="180"/>
    </row>
    <row r="52" spans="1:42" ht="15" thickBot="1" x14ac:dyDescent="0.25">
      <c r="A52" s="129">
        <v>8700</v>
      </c>
      <c r="B52" s="129">
        <v>12535</v>
      </c>
      <c r="C52" s="130" t="s">
        <v>351</v>
      </c>
      <c r="D52" s="130" t="s">
        <v>3089</v>
      </c>
      <c r="E52" s="130" t="s">
        <v>1216</v>
      </c>
      <c r="F52" s="131">
        <v>3.9790999999999999</v>
      </c>
      <c r="G52" s="132">
        <v>-1450000</v>
      </c>
      <c r="H52" s="133">
        <v>-1644.9062803146401</v>
      </c>
      <c r="I52" s="134">
        <v>2.9802008200000002E-4</v>
      </c>
      <c r="J52" s="134">
        <v>-8.6529184003618201E-7</v>
      </c>
      <c r="K52" s="130" t="s">
        <v>3090</v>
      </c>
      <c r="L52" s="130" t="s">
        <v>1206</v>
      </c>
      <c r="M52" s="131">
        <v>1</v>
      </c>
      <c r="N52" s="132">
        <v>5064850</v>
      </c>
      <c r="O52" s="133">
        <v>5842.0621199999996</v>
      </c>
      <c r="P52" s="134">
        <v>3.1224527399999999E-4</v>
      </c>
      <c r="Q52" s="134">
        <v>3.07317732439658E-6</v>
      </c>
      <c r="R52" s="132">
        <v>-703.18445999999994</v>
      </c>
      <c r="S52" s="130" t="s">
        <v>53</v>
      </c>
      <c r="T52" s="130" t="s">
        <v>53</v>
      </c>
      <c r="U52" s="130" t="s">
        <v>72</v>
      </c>
      <c r="V52" s="130" t="s">
        <v>102</v>
      </c>
      <c r="W52" s="130" t="s">
        <v>706</v>
      </c>
      <c r="X52" s="130" t="str">
        <f t="shared" si="4"/>
        <v>EURILS</v>
      </c>
      <c r="Y52" s="130" t="s">
        <v>62</v>
      </c>
      <c r="Z52" s="135">
        <v>44678</v>
      </c>
      <c r="AA52" s="135">
        <v>47612</v>
      </c>
      <c r="AB52" s="130" t="s">
        <v>362</v>
      </c>
      <c r="AC52" s="130" t="s">
        <v>370</v>
      </c>
      <c r="AD52" s="130" t="s">
        <v>62</v>
      </c>
      <c r="AE52" s="130" t="s">
        <v>341</v>
      </c>
      <c r="AF52" s="130" t="s">
        <v>362</v>
      </c>
      <c r="AG52" s="130" t="s">
        <v>362</v>
      </c>
      <c r="AH52" s="136"/>
      <c r="AI52" s="137">
        <v>352.07</v>
      </c>
      <c r="AJ52" s="138"/>
      <c r="AK52" s="130"/>
      <c r="AL52" s="139"/>
      <c r="AM52" s="130" t="s">
        <v>3441</v>
      </c>
      <c r="AN52" s="134">
        <v>7.3984319847999996E-2</v>
      </c>
      <c r="AO52" s="134">
        <v>-3.6990543629139802E-5</v>
      </c>
      <c r="AP52" s="180"/>
    </row>
    <row r="53" spans="1:42" ht="15" thickBot="1" x14ac:dyDescent="0.25">
      <c r="A53" s="129">
        <v>8700</v>
      </c>
      <c r="B53" s="129">
        <v>12535</v>
      </c>
      <c r="C53" s="130" t="s">
        <v>351</v>
      </c>
      <c r="D53" s="130" t="s">
        <v>3091</v>
      </c>
      <c r="E53" s="130" t="s">
        <v>1216</v>
      </c>
      <c r="F53" s="131">
        <v>3.9790999999999999</v>
      </c>
      <c r="G53" s="132">
        <v>-283335</v>
      </c>
      <c r="H53" s="133">
        <v>-297.36709054811399</v>
      </c>
      <c r="I53" s="134">
        <v>5.3876239503395398E-5</v>
      </c>
      <c r="J53" s="134">
        <v>-1.5642794974152801E-7</v>
      </c>
      <c r="K53" s="130" t="s">
        <v>3092</v>
      </c>
      <c r="L53" s="130" t="s">
        <v>1206</v>
      </c>
      <c r="M53" s="131">
        <v>1</v>
      </c>
      <c r="N53" s="132">
        <v>1022839.35</v>
      </c>
      <c r="O53" s="133">
        <v>1066.53586</v>
      </c>
      <c r="P53" s="134">
        <v>5.7003978234702399E-5</v>
      </c>
      <c r="Q53" s="134">
        <v>5.61043986401124E-7</v>
      </c>
      <c r="R53" s="132">
        <v>-116.71753</v>
      </c>
      <c r="S53" s="130" t="s">
        <v>53</v>
      </c>
      <c r="T53" s="130" t="s">
        <v>53</v>
      </c>
      <c r="U53" s="130" t="s">
        <v>72</v>
      </c>
      <c r="V53" s="130" t="s">
        <v>102</v>
      </c>
      <c r="W53" s="130" t="s">
        <v>706</v>
      </c>
      <c r="X53" s="130" t="str">
        <f t="shared" si="4"/>
        <v>EURILS</v>
      </c>
      <c r="Y53" s="130" t="s">
        <v>62</v>
      </c>
      <c r="Z53" s="135">
        <v>44726</v>
      </c>
      <c r="AA53" s="135">
        <v>46516</v>
      </c>
      <c r="AB53" s="130" t="s">
        <v>362</v>
      </c>
      <c r="AC53" s="130" t="s">
        <v>370</v>
      </c>
      <c r="AD53" s="130" t="s">
        <v>62</v>
      </c>
      <c r="AE53" s="130" t="s">
        <v>341</v>
      </c>
      <c r="AF53" s="130" t="s">
        <v>362</v>
      </c>
      <c r="AG53" s="130" t="s">
        <v>362</v>
      </c>
      <c r="AH53" s="136"/>
      <c r="AI53" s="137">
        <v>359.42</v>
      </c>
      <c r="AJ53" s="138"/>
      <c r="AK53" s="130"/>
      <c r="AL53" s="139"/>
      <c r="AM53" s="130" t="s">
        <v>3441</v>
      </c>
      <c r="AN53" s="134">
        <v>1.2280230242E-2</v>
      </c>
      <c r="AO53" s="134">
        <v>-6.1398468415391797E-6</v>
      </c>
      <c r="AP53" s="180"/>
    </row>
    <row r="54" spans="1:42" ht="15" thickBot="1" x14ac:dyDescent="0.25">
      <c r="A54" s="129">
        <v>8700</v>
      </c>
      <c r="B54" s="129">
        <v>12535</v>
      </c>
      <c r="C54" s="130" t="s">
        <v>351</v>
      </c>
      <c r="D54" s="130" t="s">
        <v>3093</v>
      </c>
      <c r="E54" s="130" t="s">
        <v>1207</v>
      </c>
      <c r="F54" s="131">
        <v>3.681</v>
      </c>
      <c r="G54" s="132">
        <v>-2113735</v>
      </c>
      <c r="H54" s="133">
        <v>-2474.04222765553</v>
      </c>
      <c r="I54" s="134">
        <v>4.4824089700000003E-4</v>
      </c>
      <c r="J54" s="134">
        <v>-1.3014532056414601E-6</v>
      </c>
      <c r="K54" s="130" t="s">
        <v>3094</v>
      </c>
      <c r="L54" s="130" t="s">
        <v>1206</v>
      </c>
      <c r="M54" s="131">
        <v>1</v>
      </c>
      <c r="N54" s="132">
        <v>7381162.6200000001</v>
      </c>
      <c r="O54" s="133">
        <v>8424.8413</v>
      </c>
      <c r="P54" s="134">
        <v>4.5028909699999998E-4</v>
      </c>
      <c r="Q54" s="134">
        <v>4.4318308694738401E-6</v>
      </c>
      <c r="R54" s="132">
        <v>-682.10814000000005</v>
      </c>
      <c r="S54" s="130" t="s">
        <v>53</v>
      </c>
      <c r="T54" s="130" t="s">
        <v>53</v>
      </c>
      <c r="U54" s="130" t="s">
        <v>72</v>
      </c>
      <c r="V54" s="130" t="s">
        <v>102</v>
      </c>
      <c r="W54" s="130" t="s">
        <v>706</v>
      </c>
      <c r="X54" s="130" t="str">
        <f t="shared" si="4"/>
        <v>USDILS</v>
      </c>
      <c r="Y54" s="130" t="s">
        <v>62</v>
      </c>
      <c r="Z54" s="135">
        <v>44742</v>
      </c>
      <c r="AA54" s="135">
        <v>47664</v>
      </c>
      <c r="AB54" s="130" t="s">
        <v>362</v>
      </c>
      <c r="AC54" s="130" t="s">
        <v>370</v>
      </c>
      <c r="AD54" s="130" t="s">
        <v>62</v>
      </c>
      <c r="AE54" s="130" t="s">
        <v>341</v>
      </c>
      <c r="AF54" s="130" t="s">
        <v>362</v>
      </c>
      <c r="AG54" s="130" t="s">
        <v>362</v>
      </c>
      <c r="AH54" s="136"/>
      <c r="AI54" s="137">
        <v>350</v>
      </c>
      <c r="AJ54" s="138"/>
      <c r="AK54" s="130"/>
      <c r="AL54" s="139"/>
      <c r="AM54" s="130" t="s">
        <v>3441</v>
      </c>
      <c r="AN54" s="134">
        <v>7.1766811799000005E-2</v>
      </c>
      <c r="AO54" s="134">
        <v>-3.5881838049238801E-5</v>
      </c>
      <c r="AP54" s="180"/>
    </row>
    <row r="55" spans="1:42" ht="15" thickBot="1" x14ac:dyDescent="0.25">
      <c r="A55" s="129">
        <v>8700</v>
      </c>
      <c r="B55" s="129">
        <v>12535</v>
      </c>
      <c r="C55" s="130" t="s">
        <v>355</v>
      </c>
      <c r="D55" s="130" t="s">
        <v>3095</v>
      </c>
      <c r="E55" s="130" t="s">
        <v>1206</v>
      </c>
      <c r="F55" s="131">
        <v>1</v>
      </c>
      <c r="G55" s="132">
        <v>-1000000</v>
      </c>
      <c r="H55" s="133">
        <v>-31.275939999999999</v>
      </c>
      <c r="I55" s="134">
        <v>5.6664980345603802E-6</v>
      </c>
      <c r="J55" s="134">
        <v>-1.6452497017814599E-8</v>
      </c>
      <c r="K55" s="130" t="s">
        <v>3096</v>
      </c>
      <c r="L55" s="130" t="s">
        <v>1206</v>
      </c>
      <c r="M55" s="131">
        <v>1</v>
      </c>
      <c r="N55" s="132">
        <v>1000000</v>
      </c>
      <c r="O55" s="133">
        <v>6.9567199999999998</v>
      </c>
      <c r="P55" s="134">
        <v>3.7182126765519099E-7</v>
      </c>
      <c r="Q55" s="134">
        <v>3.65953557443106E-9</v>
      </c>
      <c r="R55" s="132">
        <v>-24.319220000000001</v>
      </c>
      <c r="S55" s="130" t="s">
        <v>53</v>
      </c>
      <c r="T55" s="130" t="s">
        <v>53</v>
      </c>
      <c r="U55" s="130" t="s">
        <v>382</v>
      </c>
      <c r="V55" s="130" t="s">
        <v>102</v>
      </c>
      <c r="W55" s="130" t="s">
        <v>705</v>
      </c>
      <c r="X55" s="130" t="str">
        <f t="shared" si="4"/>
        <v>ILSILS</v>
      </c>
      <c r="Y55" s="130" t="s">
        <v>62</v>
      </c>
      <c r="Z55" s="135">
        <v>44508</v>
      </c>
      <c r="AA55" s="135">
        <v>45606</v>
      </c>
      <c r="AB55" s="130" t="s">
        <v>362</v>
      </c>
      <c r="AC55" s="130" t="s">
        <v>370</v>
      </c>
      <c r="AD55" s="130" t="s">
        <v>62</v>
      </c>
      <c r="AE55" s="130" t="s">
        <v>341</v>
      </c>
      <c r="AF55" s="130" t="s">
        <v>362</v>
      </c>
      <c r="AG55" s="130" t="s">
        <v>362</v>
      </c>
      <c r="AH55" s="136"/>
      <c r="AI55" s="137">
        <v>0</v>
      </c>
      <c r="AJ55" s="138"/>
      <c r="AK55" s="130"/>
      <c r="AL55" s="139"/>
      <c r="AM55" s="130" t="s">
        <v>3441</v>
      </c>
      <c r="AN55" s="134">
        <v>2.5587040849999998E-3</v>
      </c>
      <c r="AO55" s="134">
        <v>-1.27929614433836E-6</v>
      </c>
      <c r="AP55" s="180"/>
    </row>
    <row r="56" spans="1:42" ht="15" thickBot="1" x14ac:dyDescent="0.25">
      <c r="A56" s="129">
        <v>8700</v>
      </c>
      <c r="B56" s="129">
        <v>12535</v>
      </c>
      <c r="C56" s="130" t="s">
        <v>355</v>
      </c>
      <c r="D56" s="130" t="s">
        <v>3097</v>
      </c>
      <c r="E56" s="130" t="s">
        <v>1206</v>
      </c>
      <c r="F56" s="131">
        <v>1</v>
      </c>
      <c r="G56" s="132">
        <v>-42000000</v>
      </c>
      <c r="H56" s="133">
        <v>-1319.1729600000001</v>
      </c>
      <c r="I56" s="134">
        <v>2.3900451800000001E-4</v>
      </c>
      <c r="J56" s="134">
        <v>-6.93942026694696E-7</v>
      </c>
      <c r="K56" s="130" t="s">
        <v>3098</v>
      </c>
      <c r="L56" s="130" t="s">
        <v>1206</v>
      </c>
      <c r="M56" s="131">
        <v>1</v>
      </c>
      <c r="N56" s="132">
        <v>42000000</v>
      </c>
      <c r="O56" s="133">
        <v>317.92572000000001</v>
      </c>
      <c r="P56" s="134">
        <v>1.6992425199029E-5</v>
      </c>
      <c r="Q56" s="134">
        <v>1.6724267792387901E-7</v>
      </c>
      <c r="R56" s="132">
        <v>-1001.24724</v>
      </c>
      <c r="S56" s="130" t="s">
        <v>53</v>
      </c>
      <c r="T56" s="130" t="s">
        <v>53</v>
      </c>
      <c r="U56" s="130" t="s">
        <v>382</v>
      </c>
      <c r="V56" s="130" t="s">
        <v>102</v>
      </c>
      <c r="W56" s="130" t="s">
        <v>705</v>
      </c>
      <c r="X56" s="130" t="str">
        <f t="shared" si="4"/>
        <v>ILSILS</v>
      </c>
      <c r="Y56" s="130" t="s">
        <v>62</v>
      </c>
      <c r="Z56" s="135">
        <v>44511</v>
      </c>
      <c r="AA56" s="135">
        <v>45611</v>
      </c>
      <c r="AB56" s="130" t="s">
        <v>362</v>
      </c>
      <c r="AC56" s="130" t="s">
        <v>370</v>
      </c>
      <c r="AD56" s="130" t="s">
        <v>62</v>
      </c>
      <c r="AE56" s="130" t="s">
        <v>341</v>
      </c>
      <c r="AF56" s="130" t="s">
        <v>362</v>
      </c>
      <c r="AG56" s="130" t="s">
        <v>362</v>
      </c>
      <c r="AH56" s="136"/>
      <c r="AI56" s="137">
        <v>0</v>
      </c>
      <c r="AJ56" s="138"/>
      <c r="AK56" s="130"/>
      <c r="AL56" s="139"/>
      <c r="AM56" s="130" t="s">
        <v>3441</v>
      </c>
      <c r="AN56" s="134">
        <v>0.105344472561</v>
      </c>
      <c r="AO56" s="134">
        <v>-5.26699348770817E-5</v>
      </c>
      <c r="AP56" s="180"/>
    </row>
    <row r="57" spans="1:42" ht="15" thickBot="1" x14ac:dyDescent="0.25">
      <c r="A57" s="129">
        <v>8700</v>
      </c>
      <c r="B57" s="129">
        <v>12535</v>
      </c>
      <c r="C57" s="130" t="s">
        <v>355</v>
      </c>
      <c r="D57" s="130" t="s">
        <v>3099</v>
      </c>
      <c r="E57" s="130" t="s">
        <v>1206</v>
      </c>
      <c r="F57" s="131">
        <v>1</v>
      </c>
      <c r="G57" s="132">
        <v>-15650000</v>
      </c>
      <c r="H57" s="133">
        <v>-491.54897</v>
      </c>
      <c r="I57" s="134">
        <v>8.9057635754358701E-5</v>
      </c>
      <c r="J57" s="134">
        <v>-2.5857601603772301E-7</v>
      </c>
      <c r="K57" s="130" t="s">
        <v>3100</v>
      </c>
      <c r="L57" s="130" t="s">
        <v>1206</v>
      </c>
      <c r="M57" s="131">
        <v>1</v>
      </c>
      <c r="N57" s="132">
        <v>15650000</v>
      </c>
      <c r="O57" s="133">
        <v>72.225530000000006</v>
      </c>
      <c r="P57" s="134">
        <v>3.8602945240958402E-6</v>
      </c>
      <c r="Q57" s="134">
        <v>3.7993752288023399E-8</v>
      </c>
      <c r="R57" s="132">
        <v>-419.32344000000001</v>
      </c>
      <c r="S57" s="130" t="s">
        <v>53</v>
      </c>
      <c r="T57" s="130" t="s">
        <v>53</v>
      </c>
      <c r="U57" s="130" t="s">
        <v>382</v>
      </c>
      <c r="V57" s="130" t="s">
        <v>102</v>
      </c>
      <c r="W57" s="130" t="s">
        <v>705</v>
      </c>
      <c r="X57" s="130" t="str">
        <f t="shared" si="4"/>
        <v>ILSILS</v>
      </c>
      <c r="Y57" s="130" t="s">
        <v>62</v>
      </c>
      <c r="Z57" s="135">
        <v>44543</v>
      </c>
      <c r="AA57" s="135">
        <v>45611</v>
      </c>
      <c r="AB57" s="130" t="s">
        <v>362</v>
      </c>
      <c r="AC57" s="130" t="s">
        <v>370</v>
      </c>
      <c r="AD57" s="130" t="s">
        <v>62</v>
      </c>
      <c r="AE57" s="130" t="s">
        <v>341</v>
      </c>
      <c r="AF57" s="130" t="s">
        <v>362</v>
      </c>
      <c r="AG57" s="130" t="s">
        <v>362</v>
      </c>
      <c r="AH57" s="136"/>
      <c r="AI57" s="137">
        <v>0</v>
      </c>
      <c r="AJ57" s="138"/>
      <c r="AK57" s="130"/>
      <c r="AL57" s="139"/>
      <c r="AM57" s="130" t="s">
        <v>3441</v>
      </c>
      <c r="AN57" s="134">
        <v>4.4118380409999998E-2</v>
      </c>
      <c r="AO57" s="134">
        <v>-2.2058226374969901E-5</v>
      </c>
      <c r="AP57" s="180"/>
    </row>
    <row r="58" spans="1:42" ht="15" thickBot="1" x14ac:dyDescent="0.25">
      <c r="A58" s="129">
        <v>8700</v>
      </c>
      <c r="B58" s="129">
        <v>12535</v>
      </c>
      <c r="C58" s="130" t="s">
        <v>355</v>
      </c>
      <c r="D58" s="130" t="s">
        <v>3101</v>
      </c>
      <c r="E58" s="130" t="s">
        <v>1206</v>
      </c>
      <c r="F58" s="131">
        <v>1</v>
      </c>
      <c r="G58" s="132">
        <v>-15000000</v>
      </c>
      <c r="H58" s="133">
        <v>-607.21500000000003</v>
      </c>
      <c r="I58" s="134">
        <v>1.10013723E-4</v>
      </c>
      <c r="J58" s="134">
        <v>-3.1942134997932298E-7</v>
      </c>
      <c r="K58" s="130" t="s">
        <v>3102</v>
      </c>
      <c r="L58" s="130" t="s">
        <v>1206</v>
      </c>
      <c r="M58" s="131">
        <v>1</v>
      </c>
      <c r="N58" s="132">
        <v>15000000</v>
      </c>
      <c r="O58" s="133">
        <v>606.28965000000005</v>
      </c>
      <c r="P58" s="134">
        <v>3.2404838232561003E-5</v>
      </c>
      <c r="Q58" s="134">
        <v>3.1893457586108902E-7</v>
      </c>
      <c r="R58" s="132">
        <v>-0.92535000000000001</v>
      </c>
      <c r="S58" s="130" t="s">
        <v>53</v>
      </c>
      <c r="T58" s="130" t="s">
        <v>53</v>
      </c>
      <c r="U58" s="130" t="s">
        <v>382</v>
      </c>
      <c r="V58" s="130" t="s">
        <v>102</v>
      </c>
      <c r="W58" s="130" t="s">
        <v>705</v>
      </c>
      <c r="X58" s="130" t="str">
        <f t="shared" si="4"/>
        <v>ILSILS</v>
      </c>
      <c r="Y58" s="130" t="s">
        <v>62</v>
      </c>
      <c r="Z58" s="135">
        <v>44973</v>
      </c>
      <c r="AA58" s="135">
        <v>45713</v>
      </c>
      <c r="AB58" s="130" t="s">
        <v>362</v>
      </c>
      <c r="AC58" s="130" t="s">
        <v>370</v>
      </c>
      <c r="AD58" s="130" t="s">
        <v>62</v>
      </c>
      <c r="AE58" s="130" t="s">
        <v>341</v>
      </c>
      <c r="AF58" s="130" t="s">
        <v>362</v>
      </c>
      <c r="AG58" s="130" t="s">
        <v>362</v>
      </c>
      <c r="AH58" s="136"/>
      <c r="AI58" s="137">
        <v>0</v>
      </c>
      <c r="AJ58" s="138"/>
      <c r="AK58" s="130"/>
      <c r="AL58" s="139"/>
      <c r="AM58" s="130" t="s">
        <v>3441</v>
      </c>
      <c r="AN58" s="134">
        <v>9.7359077548754203E-5</v>
      </c>
      <c r="AO58" s="134">
        <v>-4.8677411823384901E-8</v>
      </c>
      <c r="AP58" s="180"/>
    </row>
    <row r="59" spans="1:42" ht="15" thickBot="1" x14ac:dyDescent="0.25">
      <c r="A59" s="129">
        <v>8700</v>
      </c>
      <c r="B59" s="129">
        <v>12535</v>
      </c>
      <c r="C59" s="130" t="s">
        <v>351</v>
      </c>
      <c r="D59" s="130">
        <v>9262647</v>
      </c>
      <c r="E59" s="130" t="s">
        <v>1216</v>
      </c>
      <c r="F59" s="131">
        <v>3.9790999999999999</v>
      </c>
      <c r="G59" s="132">
        <v>-50480000</v>
      </c>
      <c r="H59" s="133">
        <v>-359.48341584780502</v>
      </c>
      <c r="I59" s="134">
        <v>6.5130322841092504E-5</v>
      </c>
      <c r="J59" s="134">
        <v>-1.8910382316853901E-7</v>
      </c>
      <c r="K59" s="121"/>
      <c r="L59" s="121"/>
      <c r="M59" s="131">
        <v>0</v>
      </c>
      <c r="N59" s="121"/>
      <c r="O59" s="121"/>
      <c r="P59" s="121"/>
      <c r="Q59" s="121"/>
      <c r="R59" s="132">
        <v>-1430.42046</v>
      </c>
      <c r="S59" s="130" t="s">
        <v>53</v>
      </c>
      <c r="T59" s="130" t="s">
        <v>53</v>
      </c>
      <c r="U59" s="130" t="s">
        <v>72</v>
      </c>
      <c r="V59" s="130" t="s">
        <v>102</v>
      </c>
      <c r="W59" s="130" t="s">
        <v>706</v>
      </c>
      <c r="X59" s="130" t="str">
        <f t="shared" ref="X59:X65" si="5">+E59&amp;L59</f>
        <v>EUR</v>
      </c>
      <c r="Y59" s="130" t="s">
        <v>62</v>
      </c>
      <c r="Z59" s="135">
        <v>45323</v>
      </c>
      <c r="AA59" s="135">
        <v>45387</v>
      </c>
      <c r="AB59" s="130" t="s">
        <v>362</v>
      </c>
      <c r="AC59" s="130" t="s">
        <v>370</v>
      </c>
      <c r="AD59" s="130" t="s">
        <v>62</v>
      </c>
      <c r="AE59" s="130" t="s">
        <v>341</v>
      </c>
      <c r="AF59" s="130" t="s">
        <v>362</v>
      </c>
      <c r="AG59" s="130" t="s">
        <v>362</v>
      </c>
      <c r="AH59" s="136"/>
      <c r="AI59" s="137">
        <v>394.99</v>
      </c>
      <c r="AJ59" s="138"/>
      <c r="AK59" s="130"/>
      <c r="AL59" s="139"/>
      <c r="AM59" s="130" t="s">
        <v>3441</v>
      </c>
      <c r="AN59" s="134">
        <v>0.15049918030199999</v>
      </c>
      <c r="AO59" s="134">
        <v>-7.5246302276993194E-5</v>
      </c>
      <c r="AP59" s="180"/>
    </row>
    <row r="60" spans="1:42" ht="15" thickBot="1" x14ac:dyDescent="0.25">
      <c r="A60" s="129">
        <v>8700</v>
      </c>
      <c r="B60" s="129">
        <v>12535</v>
      </c>
      <c r="C60" s="130" t="s">
        <v>400</v>
      </c>
      <c r="D60" s="130" t="s">
        <v>3103</v>
      </c>
      <c r="E60" s="130" t="s">
        <v>1207</v>
      </c>
      <c r="F60" s="131">
        <v>3.681</v>
      </c>
      <c r="G60" s="132">
        <v>-30200332.800000001</v>
      </c>
      <c r="H60" s="133">
        <v>-30312.921298560199</v>
      </c>
      <c r="I60" s="134">
        <v>5.4920206700000002E-3</v>
      </c>
      <c r="J60" s="134">
        <v>-1.5945907533580499E-5</v>
      </c>
      <c r="K60" s="130" t="s">
        <v>3104</v>
      </c>
      <c r="L60" s="130" t="s">
        <v>1206</v>
      </c>
      <c r="M60" s="131">
        <v>1</v>
      </c>
      <c r="N60" s="132">
        <v>30200332.800000001</v>
      </c>
      <c r="O60" s="133">
        <v>112197.51611</v>
      </c>
      <c r="P60" s="134">
        <v>5.9967086020000001E-3</v>
      </c>
      <c r="Q60" s="134">
        <v>5.9020745634055598E-5</v>
      </c>
      <c r="R60" s="132">
        <v>615.65281000000004</v>
      </c>
      <c r="S60" s="130" t="s">
        <v>53</v>
      </c>
      <c r="T60" s="130" t="s">
        <v>53</v>
      </c>
      <c r="U60" s="130" t="s">
        <v>72</v>
      </c>
      <c r="V60" s="130" t="s">
        <v>398</v>
      </c>
      <c r="W60" s="130" t="s">
        <v>704</v>
      </c>
      <c r="X60" s="130" t="str">
        <f t="shared" si="5"/>
        <v>USDILS</v>
      </c>
      <c r="Y60" s="130" t="s">
        <v>62</v>
      </c>
      <c r="Z60" s="135">
        <v>45351</v>
      </c>
      <c r="AA60" s="135">
        <v>45721</v>
      </c>
      <c r="AB60" s="130" t="s">
        <v>362</v>
      </c>
      <c r="AC60" s="130" t="s">
        <v>370</v>
      </c>
      <c r="AD60" s="130" t="s">
        <v>62</v>
      </c>
      <c r="AE60" s="130" t="s">
        <v>341</v>
      </c>
      <c r="AF60" s="130" t="s">
        <v>362</v>
      </c>
      <c r="AG60" s="130" t="s">
        <v>362</v>
      </c>
      <c r="AH60" s="136"/>
      <c r="AI60" s="137">
        <v>0</v>
      </c>
      <c r="AJ60" s="138"/>
      <c r="AK60" s="130"/>
      <c r="AL60" s="139"/>
      <c r="AM60" s="130" t="s">
        <v>3441</v>
      </c>
      <c r="AN60" s="134">
        <v>-6.4774830790000001E-2</v>
      </c>
      <c r="AO60" s="134">
        <v>3.2386000294584897E-5</v>
      </c>
      <c r="AP60" s="180"/>
    </row>
    <row r="61" spans="1:42" ht="15" thickBot="1" x14ac:dyDescent="0.25">
      <c r="A61" s="129">
        <v>8700</v>
      </c>
      <c r="B61" s="129">
        <v>12535</v>
      </c>
      <c r="C61" s="130" t="s">
        <v>351</v>
      </c>
      <c r="D61" s="130">
        <v>9344714</v>
      </c>
      <c r="E61" s="130" t="s">
        <v>1216</v>
      </c>
      <c r="F61" s="131">
        <v>3.9790999999999999</v>
      </c>
      <c r="G61" s="132">
        <v>-550000</v>
      </c>
      <c r="H61" s="133">
        <v>-1.3312834560569999</v>
      </c>
      <c r="I61" s="134">
        <v>2.4119866859940398E-7</v>
      </c>
      <c r="J61" s="134">
        <v>-7.0031267135883403E-10</v>
      </c>
      <c r="K61" s="121"/>
      <c r="L61" s="121"/>
      <c r="M61" s="131">
        <v>0</v>
      </c>
      <c r="N61" s="121"/>
      <c r="O61" s="121"/>
      <c r="P61" s="121"/>
      <c r="Q61" s="121"/>
      <c r="R61" s="132">
        <v>-5.2973100000000004</v>
      </c>
      <c r="S61" s="130" t="s">
        <v>53</v>
      </c>
      <c r="T61" s="130" t="s">
        <v>53</v>
      </c>
      <c r="U61" s="130" t="s">
        <v>72</v>
      </c>
      <c r="V61" s="130" t="s">
        <v>102</v>
      </c>
      <c r="W61" s="130" t="s">
        <v>706</v>
      </c>
      <c r="X61" s="130" t="str">
        <f t="shared" si="5"/>
        <v>EUR</v>
      </c>
      <c r="Y61" s="130" t="s">
        <v>62</v>
      </c>
      <c r="Z61" s="135">
        <v>45377</v>
      </c>
      <c r="AA61" s="135">
        <v>45471</v>
      </c>
      <c r="AB61" s="130" t="s">
        <v>362</v>
      </c>
      <c r="AC61" s="130" t="s">
        <v>370</v>
      </c>
      <c r="AD61" s="130" t="s">
        <v>62</v>
      </c>
      <c r="AE61" s="130" t="s">
        <v>341</v>
      </c>
      <c r="AF61" s="130" t="s">
        <v>362</v>
      </c>
      <c r="AG61" s="130" t="s">
        <v>362</v>
      </c>
      <c r="AH61" s="136"/>
      <c r="AI61" s="137">
        <v>397.13</v>
      </c>
      <c r="AJ61" s="138"/>
      <c r="AK61" s="130"/>
      <c r="AL61" s="139"/>
      <c r="AM61" s="130" t="s">
        <v>3441</v>
      </c>
      <c r="AN61" s="134">
        <v>5.5734718199999995E-4</v>
      </c>
      <c r="AO61" s="134">
        <v>-2.7866141506039401E-7</v>
      </c>
      <c r="AP61" s="180"/>
    </row>
    <row r="62" spans="1:42" ht="15" thickBot="1" x14ac:dyDescent="0.25">
      <c r="A62" s="129">
        <v>8700</v>
      </c>
      <c r="B62" s="129">
        <v>12535</v>
      </c>
      <c r="C62" s="130" t="s">
        <v>351</v>
      </c>
      <c r="D62" s="130">
        <v>9349365</v>
      </c>
      <c r="E62" s="130" t="s">
        <v>1207</v>
      </c>
      <c r="F62" s="131">
        <v>3.681</v>
      </c>
      <c r="G62" s="132">
        <v>-15000000</v>
      </c>
      <c r="H62" s="133">
        <v>-10.594947025264</v>
      </c>
      <c r="I62" s="134">
        <v>1.9195664940825002E-6</v>
      </c>
      <c r="J62" s="134">
        <v>-5.5734003306399204E-9</v>
      </c>
      <c r="K62" s="121"/>
      <c r="L62" s="121"/>
      <c r="M62" s="131">
        <v>0</v>
      </c>
      <c r="N62" s="121"/>
      <c r="O62" s="121"/>
      <c r="P62" s="121"/>
      <c r="Q62" s="121"/>
      <c r="R62" s="132">
        <v>-39</v>
      </c>
      <c r="S62" s="130" t="s">
        <v>53</v>
      </c>
      <c r="T62" s="130" t="s">
        <v>53</v>
      </c>
      <c r="U62" s="130" t="s">
        <v>72</v>
      </c>
      <c r="V62" s="130" t="s">
        <v>102</v>
      </c>
      <c r="W62" s="130" t="s">
        <v>706</v>
      </c>
      <c r="X62" s="130" t="str">
        <f t="shared" si="5"/>
        <v>USD</v>
      </c>
      <c r="Y62" s="130" t="s">
        <v>62</v>
      </c>
      <c r="Z62" s="135">
        <v>45379</v>
      </c>
      <c r="AA62" s="135">
        <v>45383</v>
      </c>
      <c r="AB62" s="130" t="s">
        <v>362</v>
      </c>
      <c r="AC62" s="130" t="s">
        <v>370</v>
      </c>
      <c r="AD62" s="130" t="s">
        <v>62</v>
      </c>
      <c r="AE62" s="130" t="s">
        <v>341</v>
      </c>
      <c r="AF62" s="130" t="s">
        <v>362</v>
      </c>
      <c r="AG62" s="130" t="s">
        <v>362</v>
      </c>
      <c r="AH62" s="136"/>
      <c r="AI62" s="137">
        <v>368.1</v>
      </c>
      <c r="AJ62" s="138"/>
      <c r="AK62" s="130"/>
      <c r="AL62" s="139"/>
      <c r="AM62" s="130" t="s">
        <v>3441</v>
      </c>
      <c r="AN62" s="134">
        <v>4.1033166089999998E-3</v>
      </c>
      <c r="AO62" s="134">
        <v>-2.0515686617085601E-6</v>
      </c>
      <c r="AP62" s="180"/>
    </row>
    <row r="63" spans="1:42" ht="15" thickBot="1" x14ac:dyDescent="0.25">
      <c r="A63" s="129">
        <v>8700</v>
      </c>
      <c r="B63" s="129">
        <v>12536</v>
      </c>
      <c r="C63" s="130" t="s">
        <v>351</v>
      </c>
      <c r="D63" s="130">
        <v>9262652</v>
      </c>
      <c r="E63" s="130" t="s">
        <v>1216</v>
      </c>
      <c r="F63" s="131">
        <v>3.9790999999999999</v>
      </c>
      <c r="G63" s="132">
        <v>-14400000</v>
      </c>
      <c r="H63" s="133">
        <v>-102.54677439622</v>
      </c>
      <c r="I63" s="134">
        <v>9.4963454559999997E-3</v>
      </c>
      <c r="J63" s="134">
        <v>-1.8010396273244501E-7</v>
      </c>
      <c r="K63" s="121"/>
      <c r="L63" s="121"/>
      <c r="M63" s="131">
        <v>0</v>
      </c>
      <c r="N63" s="121"/>
      <c r="O63" s="121"/>
      <c r="P63" s="121"/>
      <c r="Q63" s="121"/>
      <c r="R63" s="132">
        <v>-408.04387000000003</v>
      </c>
      <c r="S63" s="130" t="s">
        <v>53</v>
      </c>
      <c r="T63" s="130" t="s">
        <v>53</v>
      </c>
      <c r="U63" s="130" t="s">
        <v>72</v>
      </c>
      <c r="V63" s="130" t="s">
        <v>102</v>
      </c>
      <c r="W63" s="130" t="s">
        <v>706</v>
      </c>
      <c r="X63" s="130" t="str">
        <f t="shared" si="5"/>
        <v>EUR</v>
      </c>
      <c r="Y63" s="130" t="s">
        <v>62</v>
      </c>
      <c r="Z63" s="135">
        <v>45323</v>
      </c>
      <c r="AA63" s="135">
        <v>45387</v>
      </c>
      <c r="AB63" s="130" t="s">
        <v>362</v>
      </c>
      <c r="AC63" s="130" t="s">
        <v>370</v>
      </c>
      <c r="AD63" s="130" t="s">
        <v>62</v>
      </c>
      <c r="AE63" s="130" t="s">
        <v>341</v>
      </c>
      <c r="AF63" s="130" t="s">
        <v>362</v>
      </c>
      <c r="AG63" s="130" t="s">
        <v>362</v>
      </c>
      <c r="AH63" s="136"/>
      <c r="AI63" s="137">
        <v>394.99</v>
      </c>
      <c r="AJ63" s="138"/>
      <c r="AK63" s="130"/>
      <c r="AL63" s="139"/>
      <c r="AM63" s="130" t="s">
        <v>3441</v>
      </c>
      <c r="AN63" s="134">
        <v>0.95323127831300003</v>
      </c>
      <c r="AO63" s="134">
        <v>-7.1665167810867306E-5</v>
      </c>
      <c r="AP63" s="180"/>
    </row>
    <row r="64" spans="1:42" ht="15" thickBot="1" x14ac:dyDescent="0.25">
      <c r="A64" s="129">
        <v>8700</v>
      </c>
      <c r="B64" s="129">
        <v>12536</v>
      </c>
      <c r="C64" s="130" t="s">
        <v>351</v>
      </c>
      <c r="D64" s="130">
        <v>9349363</v>
      </c>
      <c r="E64" s="130" t="s">
        <v>1207</v>
      </c>
      <c r="F64" s="131">
        <v>3.681</v>
      </c>
      <c r="G64" s="132">
        <v>-7700000</v>
      </c>
      <c r="H64" s="133">
        <v>-5.438739472969</v>
      </c>
      <c r="I64" s="134">
        <v>5.0365454299999997E-4</v>
      </c>
      <c r="J64" s="134">
        <v>-9.5521145069507592E-9</v>
      </c>
      <c r="K64" s="121"/>
      <c r="L64" s="121"/>
      <c r="M64" s="131">
        <v>0</v>
      </c>
      <c r="N64" s="121"/>
      <c r="O64" s="121"/>
      <c r="P64" s="121"/>
      <c r="Q64" s="121"/>
      <c r="R64" s="132">
        <v>-20.02</v>
      </c>
      <c r="S64" s="130" t="s">
        <v>53</v>
      </c>
      <c r="T64" s="130" t="s">
        <v>53</v>
      </c>
      <c r="U64" s="130" t="s">
        <v>72</v>
      </c>
      <c r="V64" s="130" t="s">
        <v>102</v>
      </c>
      <c r="W64" s="130" t="s">
        <v>706</v>
      </c>
      <c r="X64" s="130" t="str">
        <f t="shared" si="5"/>
        <v>USD</v>
      </c>
      <c r="Y64" s="130" t="s">
        <v>62</v>
      </c>
      <c r="Z64" s="135">
        <v>45379</v>
      </c>
      <c r="AA64" s="135">
        <v>45383</v>
      </c>
      <c r="AB64" s="130" t="s">
        <v>362</v>
      </c>
      <c r="AC64" s="130" t="s">
        <v>370</v>
      </c>
      <c r="AD64" s="130" t="s">
        <v>62</v>
      </c>
      <c r="AE64" s="130" t="s">
        <v>341</v>
      </c>
      <c r="AF64" s="130" t="s">
        <v>362</v>
      </c>
      <c r="AG64" s="130" t="s">
        <v>362</v>
      </c>
      <c r="AH64" s="136"/>
      <c r="AI64" s="137">
        <v>368.1</v>
      </c>
      <c r="AJ64" s="138"/>
      <c r="AK64" s="130"/>
      <c r="AL64" s="139"/>
      <c r="AM64" s="130" t="s">
        <v>3441</v>
      </c>
      <c r="AN64" s="134">
        <v>4.6768721685999999E-2</v>
      </c>
      <c r="AO64" s="134">
        <v>-3.51613335000857E-6</v>
      </c>
      <c r="AP64" s="180"/>
    </row>
    <row r="65" spans="1:42" ht="15" thickBot="1" x14ac:dyDescent="0.25">
      <c r="A65" s="129">
        <v>8700</v>
      </c>
      <c r="B65" s="129">
        <v>12956</v>
      </c>
      <c r="C65" s="130" t="s">
        <v>355</v>
      </c>
      <c r="D65" s="130" t="s">
        <v>3105</v>
      </c>
      <c r="E65" s="130" t="s">
        <v>1206</v>
      </c>
      <c r="F65" s="131">
        <v>1</v>
      </c>
      <c r="G65" s="132">
        <v>-801500</v>
      </c>
      <c r="H65" s="133">
        <v>-221.97194999999999</v>
      </c>
      <c r="I65" s="134">
        <v>1.6345342869999999E-3</v>
      </c>
      <c r="J65" s="134">
        <v>-1.74690638332302E-6</v>
      </c>
      <c r="K65" s="130" t="s">
        <v>3106</v>
      </c>
      <c r="L65" s="130" t="s">
        <v>1206</v>
      </c>
      <c r="M65" s="131">
        <v>1</v>
      </c>
      <c r="N65" s="132">
        <v>801500</v>
      </c>
      <c r="O65" s="133">
        <v>226.48799</v>
      </c>
      <c r="P65" s="134">
        <v>6.0313635599999998E-4</v>
      </c>
      <c r="Q65" s="134">
        <v>1.7824473564204899E-6</v>
      </c>
      <c r="R65" s="132">
        <v>4.5160400000000003</v>
      </c>
      <c r="S65" s="130" t="s">
        <v>53</v>
      </c>
      <c r="T65" s="130" t="s">
        <v>53</v>
      </c>
      <c r="U65" s="130" t="s">
        <v>382</v>
      </c>
      <c r="V65" s="130" t="s">
        <v>102</v>
      </c>
      <c r="W65" s="130" t="s">
        <v>705</v>
      </c>
      <c r="X65" s="130" t="str">
        <f t="shared" si="5"/>
        <v>ILSILS</v>
      </c>
      <c r="Y65" s="130" t="s">
        <v>62</v>
      </c>
      <c r="Z65" s="135">
        <v>45313</v>
      </c>
      <c r="AA65" s="135">
        <v>48334</v>
      </c>
      <c r="AB65" s="130" t="s">
        <v>362</v>
      </c>
      <c r="AC65" s="130" t="s">
        <v>370</v>
      </c>
      <c r="AD65" s="130" t="s">
        <v>62</v>
      </c>
      <c r="AE65" s="130" t="s">
        <v>341</v>
      </c>
      <c r="AF65" s="130" t="s">
        <v>362</v>
      </c>
      <c r="AG65" s="130" t="s">
        <v>362</v>
      </c>
      <c r="AH65" s="136"/>
      <c r="AI65" s="137">
        <v>0</v>
      </c>
      <c r="AJ65" s="138"/>
      <c r="AK65" s="130"/>
      <c r="AL65" s="139"/>
      <c r="AM65" s="130" t="s">
        <v>3441</v>
      </c>
      <c r="AN65" s="134">
        <v>-9.0636306789999999E-3</v>
      </c>
      <c r="AO65" s="134">
        <v>3.5540973097466099E-6</v>
      </c>
      <c r="AP65" s="180"/>
    </row>
    <row r="66" spans="1:42" ht="15" thickBot="1" x14ac:dyDescent="0.25">
      <c r="A66" s="129">
        <v>8700</v>
      </c>
      <c r="B66" s="129">
        <v>12956</v>
      </c>
      <c r="C66" s="130" t="s">
        <v>351</v>
      </c>
      <c r="D66" s="130" t="s">
        <v>3107</v>
      </c>
      <c r="E66" s="130" t="s">
        <v>1216</v>
      </c>
      <c r="F66" s="131">
        <v>3.9790999999999999</v>
      </c>
      <c r="G66" s="132">
        <v>-10000</v>
      </c>
      <c r="H66" s="133">
        <v>-11.344190897439001</v>
      </c>
      <c r="I66" s="134">
        <v>8.3535189862302304E-5</v>
      </c>
      <c r="J66" s="134">
        <v>-8.9278124971967396E-8</v>
      </c>
      <c r="K66" s="130" t="s">
        <v>3108</v>
      </c>
      <c r="L66" s="130" t="s">
        <v>1206</v>
      </c>
      <c r="M66" s="131">
        <v>1</v>
      </c>
      <c r="N66" s="132">
        <v>35720</v>
      </c>
      <c r="O66" s="133">
        <v>41.946620000000003</v>
      </c>
      <c r="P66" s="134">
        <v>1.11703633E-4</v>
      </c>
      <c r="Q66" s="134">
        <v>3.3011746861180001E-7</v>
      </c>
      <c r="R66" s="132">
        <v>-3.1930499999999999</v>
      </c>
      <c r="S66" s="130" t="s">
        <v>53</v>
      </c>
      <c r="T66" s="130" t="s">
        <v>53</v>
      </c>
      <c r="U66" s="130" t="s">
        <v>72</v>
      </c>
      <c r="V66" s="130" t="s">
        <v>102</v>
      </c>
      <c r="W66" s="130" t="s">
        <v>706</v>
      </c>
      <c r="X66" s="130" t="str">
        <f t="shared" ref="X66:X129" si="6">+E66&amp;L66</f>
        <v>EURILS</v>
      </c>
      <c r="Y66" s="130" t="s">
        <v>62</v>
      </c>
      <c r="Z66" s="135">
        <v>44511</v>
      </c>
      <c r="AA66" s="135">
        <v>47612</v>
      </c>
      <c r="AB66" s="130" t="s">
        <v>362</v>
      </c>
      <c r="AC66" s="130" t="s">
        <v>370</v>
      </c>
      <c r="AD66" s="130" t="s">
        <v>62</v>
      </c>
      <c r="AE66" s="130" t="s">
        <v>341</v>
      </c>
      <c r="AF66" s="130" t="s">
        <v>362</v>
      </c>
      <c r="AG66" s="130" t="s">
        <v>362</v>
      </c>
      <c r="AH66" s="136"/>
      <c r="AI66" s="137">
        <v>357.73</v>
      </c>
      <c r="AJ66" s="138"/>
      <c r="AK66" s="130"/>
      <c r="AL66" s="139"/>
      <c r="AM66" s="130" t="s">
        <v>3441</v>
      </c>
      <c r="AN66" s="134">
        <v>6.4084077950000004E-3</v>
      </c>
      <c r="AO66" s="134">
        <v>-2.5129118464155401E-6</v>
      </c>
      <c r="AP66" s="180"/>
    </row>
    <row r="67" spans="1:42" ht="15" thickBot="1" x14ac:dyDescent="0.25">
      <c r="A67" s="129">
        <v>8700</v>
      </c>
      <c r="B67" s="129">
        <v>12956</v>
      </c>
      <c r="C67" s="130" t="s">
        <v>351</v>
      </c>
      <c r="D67" s="130" t="s">
        <v>3109</v>
      </c>
      <c r="E67" s="130" t="s">
        <v>1216</v>
      </c>
      <c r="F67" s="131">
        <v>3.9790999999999999</v>
      </c>
      <c r="G67" s="132">
        <v>-48810</v>
      </c>
      <c r="H67" s="133">
        <v>-55.370578774094</v>
      </c>
      <c r="I67" s="134">
        <v>4.07732191E-4</v>
      </c>
      <c r="J67" s="134">
        <v>-4.3576324625141198E-7</v>
      </c>
      <c r="K67" s="130" t="s">
        <v>3110</v>
      </c>
      <c r="L67" s="130" t="s">
        <v>1206</v>
      </c>
      <c r="M67" s="131">
        <v>1</v>
      </c>
      <c r="N67" s="132">
        <v>173910.03</v>
      </c>
      <c r="O67" s="133">
        <v>200.98602</v>
      </c>
      <c r="P67" s="134">
        <v>5.3522474000000002E-4</v>
      </c>
      <c r="Q67" s="134">
        <v>1.5817483303484399E-6</v>
      </c>
      <c r="R67" s="132">
        <v>-19.33905</v>
      </c>
      <c r="S67" s="130" t="s">
        <v>53</v>
      </c>
      <c r="T67" s="130" t="s">
        <v>53</v>
      </c>
      <c r="U67" s="130" t="s">
        <v>72</v>
      </c>
      <c r="V67" s="130" t="s">
        <v>102</v>
      </c>
      <c r="W67" s="130" t="s">
        <v>706</v>
      </c>
      <c r="X67" s="130" t="str">
        <f t="shared" si="6"/>
        <v>EURILS</v>
      </c>
      <c r="Y67" s="130" t="s">
        <v>62</v>
      </c>
      <c r="Z67" s="135">
        <v>44593</v>
      </c>
      <c r="AA67" s="135">
        <v>47612</v>
      </c>
      <c r="AB67" s="130" t="s">
        <v>362</v>
      </c>
      <c r="AC67" s="130" t="s">
        <v>370</v>
      </c>
      <c r="AD67" s="130" t="s">
        <v>62</v>
      </c>
      <c r="AE67" s="130" t="s">
        <v>341</v>
      </c>
      <c r="AF67" s="130" t="s">
        <v>362</v>
      </c>
      <c r="AG67" s="130" t="s">
        <v>362</v>
      </c>
      <c r="AH67" s="136"/>
      <c r="AI67" s="137">
        <v>357.16</v>
      </c>
      <c r="AJ67" s="138"/>
      <c r="AK67" s="130"/>
      <c r="AL67" s="139"/>
      <c r="AM67" s="130" t="s">
        <v>3441</v>
      </c>
      <c r="AN67" s="134">
        <v>3.8813209558000002E-2</v>
      </c>
      <c r="AO67" s="134">
        <v>-1.5219720281054901E-5</v>
      </c>
      <c r="AP67" s="180"/>
    </row>
    <row r="68" spans="1:42" ht="15" thickBot="1" x14ac:dyDescent="0.25">
      <c r="A68" s="129">
        <v>8700</v>
      </c>
      <c r="B68" s="129">
        <v>12956</v>
      </c>
      <c r="C68" s="130" t="s">
        <v>351</v>
      </c>
      <c r="D68" s="130" t="s">
        <v>3111</v>
      </c>
      <c r="E68" s="130" t="s">
        <v>1216</v>
      </c>
      <c r="F68" s="131">
        <v>3.9790999999999999</v>
      </c>
      <c r="G68" s="132">
        <v>-42500</v>
      </c>
      <c r="H68" s="133">
        <v>-43.260068859792</v>
      </c>
      <c r="I68" s="134">
        <v>3.1855405900000001E-4</v>
      </c>
      <c r="J68" s="134">
        <v>-3.4045423502458203E-7</v>
      </c>
      <c r="K68" s="130" t="s">
        <v>3112</v>
      </c>
      <c r="L68" s="130" t="s">
        <v>1206</v>
      </c>
      <c r="M68" s="131">
        <v>1</v>
      </c>
      <c r="N68" s="132">
        <v>156060</v>
      </c>
      <c r="O68" s="133">
        <v>158.21959000000001</v>
      </c>
      <c r="P68" s="134">
        <v>4.2133795600000001E-4</v>
      </c>
      <c r="Q68" s="134">
        <v>1.2451790045442699E-6</v>
      </c>
      <c r="R68" s="132">
        <v>-13.916550000000001</v>
      </c>
      <c r="S68" s="130" t="s">
        <v>53</v>
      </c>
      <c r="T68" s="130" t="s">
        <v>53</v>
      </c>
      <c r="U68" s="130" t="s">
        <v>72</v>
      </c>
      <c r="V68" s="130" t="s">
        <v>102</v>
      </c>
      <c r="W68" s="130" t="s">
        <v>706</v>
      </c>
      <c r="X68" s="130" t="str">
        <f t="shared" si="6"/>
        <v>EURILS</v>
      </c>
      <c r="Y68" s="130" t="s">
        <v>62</v>
      </c>
      <c r="Z68" s="135">
        <v>44600</v>
      </c>
      <c r="AA68" s="135">
        <v>46635</v>
      </c>
      <c r="AB68" s="130" t="s">
        <v>362</v>
      </c>
      <c r="AC68" s="130" t="s">
        <v>370</v>
      </c>
      <c r="AD68" s="130" t="s">
        <v>62</v>
      </c>
      <c r="AE68" s="130" t="s">
        <v>341</v>
      </c>
      <c r="AF68" s="130" t="s">
        <v>362</v>
      </c>
      <c r="AG68" s="130" t="s">
        <v>362</v>
      </c>
      <c r="AH68" s="136"/>
      <c r="AI68" s="137">
        <v>368.03</v>
      </c>
      <c r="AJ68" s="138"/>
      <c r="AK68" s="130"/>
      <c r="AL68" s="139"/>
      <c r="AM68" s="130" t="s">
        <v>3441</v>
      </c>
      <c r="AN68" s="134">
        <v>2.7930326023E-2</v>
      </c>
      <c r="AO68" s="134">
        <v>-1.0952244204204201E-5</v>
      </c>
      <c r="AP68" s="180"/>
    </row>
    <row r="69" spans="1:42" ht="15" thickBot="1" x14ac:dyDescent="0.25">
      <c r="A69" s="129">
        <v>8700</v>
      </c>
      <c r="B69" s="129">
        <v>12956</v>
      </c>
      <c r="C69" s="130" t="s">
        <v>351</v>
      </c>
      <c r="D69" s="130" t="s">
        <v>3113</v>
      </c>
      <c r="E69" s="130" t="s">
        <v>1216</v>
      </c>
      <c r="F69" s="131">
        <v>3.9790999999999999</v>
      </c>
      <c r="G69" s="132">
        <v>-70000</v>
      </c>
      <c r="H69" s="133">
        <v>-79.409280993189</v>
      </c>
      <c r="I69" s="134">
        <v>5.8474592100000002E-4</v>
      </c>
      <c r="J69" s="134">
        <v>-6.24946439683456E-7</v>
      </c>
      <c r="K69" s="130" t="s">
        <v>3114</v>
      </c>
      <c r="L69" s="130" t="s">
        <v>1206</v>
      </c>
      <c r="M69" s="131">
        <v>1</v>
      </c>
      <c r="N69" s="132">
        <v>249410</v>
      </c>
      <c r="O69" s="133">
        <v>288.88344000000001</v>
      </c>
      <c r="P69" s="134">
        <v>7.6929511899999998E-4</v>
      </c>
      <c r="Q69" s="134">
        <v>2.27349593213157E-6</v>
      </c>
      <c r="R69" s="132">
        <v>-27.09403</v>
      </c>
      <c r="S69" s="130" t="s">
        <v>53</v>
      </c>
      <c r="T69" s="130" t="s">
        <v>53</v>
      </c>
      <c r="U69" s="130" t="s">
        <v>72</v>
      </c>
      <c r="V69" s="130" t="s">
        <v>102</v>
      </c>
      <c r="W69" s="130" t="s">
        <v>706</v>
      </c>
      <c r="X69" s="130" t="str">
        <f t="shared" si="6"/>
        <v>EURILS</v>
      </c>
      <c r="Y69" s="130" t="s">
        <v>62</v>
      </c>
      <c r="Z69" s="135">
        <v>44627</v>
      </c>
      <c r="AA69" s="135">
        <v>47612</v>
      </c>
      <c r="AB69" s="130" t="s">
        <v>362</v>
      </c>
      <c r="AC69" s="130" t="s">
        <v>370</v>
      </c>
      <c r="AD69" s="130" t="s">
        <v>62</v>
      </c>
      <c r="AE69" s="130" t="s">
        <v>341</v>
      </c>
      <c r="AF69" s="130" t="s">
        <v>362</v>
      </c>
      <c r="AG69" s="130" t="s">
        <v>362</v>
      </c>
      <c r="AH69" s="136"/>
      <c r="AI69" s="137">
        <v>355.59</v>
      </c>
      <c r="AJ69" s="138"/>
      <c r="AK69" s="130"/>
      <c r="AL69" s="139"/>
      <c r="AM69" s="130" t="s">
        <v>3441</v>
      </c>
      <c r="AN69" s="134">
        <v>5.4377348637999999E-2</v>
      </c>
      <c r="AO69" s="134">
        <v>-2.1322844601286499E-5</v>
      </c>
      <c r="AP69" s="180"/>
    </row>
    <row r="70" spans="1:42" ht="15" thickBot="1" x14ac:dyDescent="0.25">
      <c r="A70" s="129">
        <v>8700</v>
      </c>
      <c r="B70" s="129">
        <v>12956</v>
      </c>
      <c r="C70" s="130" t="s">
        <v>351</v>
      </c>
      <c r="D70" s="130" t="s">
        <v>3115</v>
      </c>
      <c r="E70" s="130" t="s">
        <v>1207</v>
      </c>
      <c r="F70" s="131">
        <v>3.681</v>
      </c>
      <c r="G70" s="132">
        <v>-177000</v>
      </c>
      <c r="H70" s="133">
        <v>-193.081890790546</v>
      </c>
      <c r="I70" s="134">
        <v>1.421796631E-3</v>
      </c>
      <c r="J70" s="134">
        <v>-1.51954329151086E-6</v>
      </c>
      <c r="K70" s="130" t="s">
        <v>3116</v>
      </c>
      <c r="L70" s="130" t="s">
        <v>1206</v>
      </c>
      <c r="M70" s="131">
        <v>1</v>
      </c>
      <c r="N70" s="132">
        <v>580029</v>
      </c>
      <c r="O70" s="133">
        <v>649.97357</v>
      </c>
      <c r="P70" s="134">
        <v>1.7308762840000001E-3</v>
      </c>
      <c r="Q70" s="134">
        <v>5.1152543302171802E-6</v>
      </c>
      <c r="R70" s="132">
        <v>-60.760869999999997</v>
      </c>
      <c r="S70" s="130" t="s">
        <v>53</v>
      </c>
      <c r="T70" s="130" t="s">
        <v>53</v>
      </c>
      <c r="U70" s="130" t="s">
        <v>72</v>
      </c>
      <c r="V70" s="130" t="s">
        <v>102</v>
      </c>
      <c r="W70" s="130" t="s">
        <v>706</v>
      </c>
      <c r="X70" s="130" t="str">
        <f t="shared" si="6"/>
        <v>USDILS</v>
      </c>
      <c r="Y70" s="130" t="s">
        <v>62</v>
      </c>
      <c r="Z70" s="135">
        <v>44627</v>
      </c>
      <c r="AA70" s="135">
        <v>46507</v>
      </c>
      <c r="AB70" s="130" t="s">
        <v>362</v>
      </c>
      <c r="AC70" s="130" t="s">
        <v>370</v>
      </c>
      <c r="AD70" s="130" t="s">
        <v>62</v>
      </c>
      <c r="AE70" s="130" t="s">
        <v>341</v>
      </c>
      <c r="AF70" s="130" t="s">
        <v>362</v>
      </c>
      <c r="AG70" s="130" t="s">
        <v>362</v>
      </c>
      <c r="AH70" s="136"/>
      <c r="AI70" s="137">
        <v>328.2</v>
      </c>
      <c r="AJ70" s="138"/>
      <c r="AK70" s="130"/>
      <c r="AL70" s="139"/>
      <c r="AM70" s="130" t="s">
        <v>3441</v>
      </c>
      <c r="AN70" s="134">
        <v>0.12194623729</v>
      </c>
      <c r="AO70" s="134">
        <v>-4.7818452583427903E-5</v>
      </c>
      <c r="AP70" s="180"/>
    </row>
    <row r="71" spans="1:42" ht="15" thickBot="1" x14ac:dyDescent="0.25">
      <c r="A71" s="129">
        <v>8700</v>
      </c>
      <c r="B71" s="129">
        <v>12956</v>
      </c>
      <c r="C71" s="130" t="s">
        <v>351</v>
      </c>
      <c r="D71" s="130" t="s">
        <v>3117</v>
      </c>
      <c r="E71" s="130" t="s">
        <v>1207</v>
      </c>
      <c r="F71" s="131">
        <v>3.681</v>
      </c>
      <c r="G71" s="132">
        <v>-170000</v>
      </c>
      <c r="H71" s="133">
        <v>-219.84471882640599</v>
      </c>
      <c r="I71" s="134">
        <v>1.6188699999999999E-3</v>
      </c>
      <c r="J71" s="134">
        <v>-1.7301651972589501E-6</v>
      </c>
      <c r="K71" s="130" t="s">
        <v>3118</v>
      </c>
      <c r="L71" s="130" t="s">
        <v>1206</v>
      </c>
      <c r="M71" s="131">
        <v>1</v>
      </c>
      <c r="N71" s="132">
        <v>557090</v>
      </c>
      <c r="O71" s="133">
        <v>719.21606999999995</v>
      </c>
      <c r="P71" s="134">
        <v>1.9152687059999999E-3</v>
      </c>
      <c r="Q71" s="134">
        <v>5.6601887926447298E-6</v>
      </c>
      <c r="R71" s="132">
        <v>-90.032340000000005</v>
      </c>
      <c r="S71" s="130" t="s">
        <v>53</v>
      </c>
      <c r="T71" s="130" t="s">
        <v>53</v>
      </c>
      <c r="U71" s="130" t="s">
        <v>72</v>
      </c>
      <c r="V71" s="130" t="s">
        <v>102</v>
      </c>
      <c r="W71" s="130" t="s">
        <v>706</v>
      </c>
      <c r="X71" s="130" t="str">
        <f t="shared" si="6"/>
        <v>USDILS</v>
      </c>
      <c r="Y71" s="130" t="s">
        <v>62</v>
      </c>
      <c r="Z71" s="135">
        <v>44627</v>
      </c>
      <c r="AA71" s="135">
        <v>50556</v>
      </c>
      <c r="AB71" s="130" t="s">
        <v>362</v>
      </c>
      <c r="AC71" s="130" t="s">
        <v>370</v>
      </c>
      <c r="AD71" s="130" t="s">
        <v>62</v>
      </c>
      <c r="AE71" s="130" t="s">
        <v>341</v>
      </c>
      <c r="AF71" s="130" t="s">
        <v>362</v>
      </c>
      <c r="AG71" s="130" t="s">
        <v>362</v>
      </c>
      <c r="AH71" s="136"/>
      <c r="AI71" s="137">
        <v>328.2</v>
      </c>
      <c r="AJ71" s="138"/>
      <c r="AK71" s="130"/>
      <c r="AL71" s="139"/>
      <c r="AM71" s="130" t="s">
        <v>3441</v>
      </c>
      <c r="AN71" s="134">
        <v>0.18069367830800001</v>
      </c>
      <c r="AO71" s="134">
        <v>-7.0854929846545298E-5</v>
      </c>
      <c r="AP71" s="180"/>
    </row>
    <row r="72" spans="1:42" ht="15" thickBot="1" x14ac:dyDescent="0.25">
      <c r="A72" s="129">
        <v>8700</v>
      </c>
      <c r="B72" s="129">
        <v>12956</v>
      </c>
      <c r="C72" s="130" t="s">
        <v>351</v>
      </c>
      <c r="D72" s="130" t="s">
        <v>3119</v>
      </c>
      <c r="E72" s="130" t="s">
        <v>1207</v>
      </c>
      <c r="F72" s="131">
        <v>3.681</v>
      </c>
      <c r="G72" s="132">
        <v>-50000</v>
      </c>
      <c r="H72" s="133">
        <v>-48.381100244498001</v>
      </c>
      <c r="I72" s="134">
        <v>3.5626378500000001E-4</v>
      </c>
      <c r="J72" s="134">
        <v>-3.8075645526070301E-7</v>
      </c>
      <c r="K72" s="130" t="s">
        <v>3120</v>
      </c>
      <c r="L72" s="130" t="s">
        <v>1206</v>
      </c>
      <c r="M72" s="131">
        <v>1</v>
      </c>
      <c r="N72" s="132">
        <v>164550</v>
      </c>
      <c r="O72" s="133">
        <v>158.53352000000001</v>
      </c>
      <c r="P72" s="134">
        <v>4.2217395000000002E-4</v>
      </c>
      <c r="Q72" s="134">
        <v>1.2476496154521699E-6</v>
      </c>
      <c r="R72" s="132">
        <v>-19.557310000000001</v>
      </c>
      <c r="S72" s="130" t="s">
        <v>53</v>
      </c>
      <c r="T72" s="130" t="s">
        <v>53</v>
      </c>
      <c r="U72" s="130" t="s">
        <v>72</v>
      </c>
      <c r="V72" s="130" t="s">
        <v>102</v>
      </c>
      <c r="W72" s="130" t="s">
        <v>706</v>
      </c>
      <c r="X72" s="130" t="str">
        <f t="shared" si="6"/>
        <v>USDILS</v>
      </c>
      <c r="Y72" s="130" t="s">
        <v>62</v>
      </c>
      <c r="Z72" s="135">
        <v>44628</v>
      </c>
      <c r="AA72" s="135">
        <v>47877</v>
      </c>
      <c r="AB72" s="130" t="s">
        <v>362</v>
      </c>
      <c r="AC72" s="130" t="s">
        <v>370</v>
      </c>
      <c r="AD72" s="130" t="s">
        <v>62</v>
      </c>
      <c r="AE72" s="130" t="s">
        <v>341</v>
      </c>
      <c r="AF72" s="130" t="s">
        <v>362</v>
      </c>
      <c r="AG72" s="130" t="s">
        <v>362</v>
      </c>
      <c r="AH72" s="136"/>
      <c r="AI72" s="137">
        <v>330</v>
      </c>
      <c r="AJ72" s="138"/>
      <c r="AK72" s="130"/>
      <c r="AL72" s="139"/>
      <c r="AM72" s="130" t="s">
        <v>3441</v>
      </c>
      <c r="AN72" s="134">
        <v>3.9251254401000003E-2</v>
      </c>
      <c r="AO72" s="134">
        <v>-1.5391489636247799E-5</v>
      </c>
      <c r="AP72" s="180"/>
    </row>
    <row r="73" spans="1:42" ht="15" thickBot="1" x14ac:dyDescent="0.25">
      <c r="A73" s="129">
        <v>8700</v>
      </c>
      <c r="B73" s="129">
        <v>12956</v>
      </c>
      <c r="C73" s="130" t="s">
        <v>351</v>
      </c>
      <c r="D73" s="130" t="s">
        <v>3121</v>
      </c>
      <c r="E73" s="130" t="s">
        <v>1216</v>
      </c>
      <c r="F73" s="131">
        <v>3.9790999999999999</v>
      </c>
      <c r="G73" s="132">
        <v>-77000</v>
      </c>
      <c r="H73" s="133">
        <v>-87.350219898972</v>
      </c>
      <c r="I73" s="134">
        <v>6.4322059300000003E-4</v>
      </c>
      <c r="J73" s="134">
        <v>-6.8744116869804496E-7</v>
      </c>
      <c r="K73" s="130" t="s">
        <v>3122</v>
      </c>
      <c r="L73" s="130" t="s">
        <v>1206</v>
      </c>
      <c r="M73" s="131">
        <v>1</v>
      </c>
      <c r="N73" s="132">
        <v>268961</v>
      </c>
      <c r="O73" s="133">
        <v>310.23363999999998</v>
      </c>
      <c r="P73" s="134">
        <v>8.2615059200000002E-4</v>
      </c>
      <c r="Q73" s="134">
        <v>2.4415207688968599E-6</v>
      </c>
      <c r="R73" s="132">
        <v>-37.341619999999999</v>
      </c>
      <c r="S73" s="130" t="s">
        <v>53</v>
      </c>
      <c r="T73" s="130" t="s">
        <v>53</v>
      </c>
      <c r="U73" s="130" t="s">
        <v>72</v>
      </c>
      <c r="V73" s="130" t="s">
        <v>102</v>
      </c>
      <c r="W73" s="130" t="s">
        <v>706</v>
      </c>
      <c r="X73" s="130" t="str">
        <f t="shared" si="6"/>
        <v>EURILS</v>
      </c>
      <c r="Y73" s="130" t="s">
        <v>62</v>
      </c>
      <c r="Z73" s="135">
        <v>44678</v>
      </c>
      <c r="AA73" s="135">
        <v>47612</v>
      </c>
      <c r="AB73" s="130" t="s">
        <v>362</v>
      </c>
      <c r="AC73" s="130" t="s">
        <v>370</v>
      </c>
      <c r="AD73" s="130" t="s">
        <v>62</v>
      </c>
      <c r="AE73" s="130" t="s">
        <v>341</v>
      </c>
      <c r="AF73" s="130" t="s">
        <v>362</v>
      </c>
      <c r="AG73" s="130" t="s">
        <v>362</v>
      </c>
      <c r="AH73" s="136"/>
      <c r="AI73" s="137">
        <v>352.07</v>
      </c>
      <c r="AJ73" s="138"/>
      <c r="AK73" s="130"/>
      <c r="AL73" s="139"/>
      <c r="AM73" s="130" t="s">
        <v>3441</v>
      </c>
      <c r="AN73" s="134">
        <v>7.4944121986999998E-2</v>
      </c>
      <c r="AO73" s="134">
        <v>-2.9387638546952701E-5</v>
      </c>
      <c r="AP73" s="180"/>
    </row>
    <row r="74" spans="1:42" ht="15" thickBot="1" x14ac:dyDescent="0.25">
      <c r="A74" s="129">
        <v>8700</v>
      </c>
      <c r="B74" s="129">
        <v>12956</v>
      </c>
      <c r="C74" s="130" t="s">
        <v>351</v>
      </c>
      <c r="D74" s="130" t="s">
        <v>3123</v>
      </c>
      <c r="E74" s="130" t="s">
        <v>1216</v>
      </c>
      <c r="F74" s="131">
        <v>3.9790999999999999</v>
      </c>
      <c r="G74" s="132">
        <v>-73335</v>
      </c>
      <c r="H74" s="133">
        <v>-76.966889497625004</v>
      </c>
      <c r="I74" s="134">
        <v>5.6676088900000005E-4</v>
      </c>
      <c r="J74" s="134">
        <v>-6.0572496014887895E-7</v>
      </c>
      <c r="K74" s="130" t="s">
        <v>3124</v>
      </c>
      <c r="L74" s="130" t="s">
        <v>1206</v>
      </c>
      <c r="M74" s="131">
        <v>1</v>
      </c>
      <c r="N74" s="132">
        <v>264739.34999999998</v>
      </c>
      <c r="O74" s="133">
        <v>276.04923000000002</v>
      </c>
      <c r="P74" s="134">
        <v>7.3511768399999995E-4</v>
      </c>
      <c r="Q74" s="134">
        <v>2.1724914431683998E-6</v>
      </c>
      <c r="R74" s="132">
        <v>-30.209720000000001</v>
      </c>
      <c r="S74" s="130" t="s">
        <v>53</v>
      </c>
      <c r="T74" s="130" t="s">
        <v>53</v>
      </c>
      <c r="U74" s="130" t="s">
        <v>72</v>
      </c>
      <c r="V74" s="130" t="s">
        <v>102</v>
      </c>
      <c r="W74" s="130" t="s">
        <v>706</v>
      </c>
      <c r="X74" s="130" t="str">
        <f t="shared" si="6"/>
        <v>EURILS</v>
      </c>
      <c r="Y74" s="130" t="s">
        <v>62</v>
      </c>
      <c r="Z74" s="135">
        <v>44726</v>
      </c>
      <c r="AA74" s="135">
        <v>46516</v>
      </c>
      <c r="AB74" s="130" t="s">
        <v>362</v>
      </c>
      <c r="AC74" s="130" t="s">
        <v>370</v>
      </c>
      <c r="AD74" s="130" t="s">
        <v>62</v>
      </c>
      <c r="AE74" s="130" t="s">
        <v>341</v>
      </c>
      <c r="AF74" s="130" t="s">
        <v>362</v>
      </c>
      <c r="AG74" s="130" t="s">
        <v>362</v>
      </c>
      <c r="AH74" s="136"/>
      <c r="AI74" s="137">
        <v>359.42</v>
      </c>
      <c r="AJ74" s="138"/>
      <c r="AK74" s="130"/>
      <c r="AL74" s="139"/>
      <c r="AM74" s="130" t="s">
        <v>3441</v>
      </c>
      <c r="AN74" s="134">
        <v>6.0630495968999998E-2</v>
      </c>
      <c r="AO74" s="134">
        <v>-2.3774874575999901E-5</v>
      </c>
      <c r="AP74" s="180"/>
    </row>
    <row r="75" spans="1:42" ht="15" thickBot="1" x14ac:dyDescent="0.25">
      <c r="A75" s="129">
        <v>8700</v>
      </c>
      <c r="B75" s="129">
        <v>12956</v>
      </c>
      <c r="C75" s="130" t="s">
        <v>351</v>
      </c>
      <c r="D75" s="130" t="s">
        <v>3125</v>
      </c>
      <c r="E75" s="130" t="s">
        <v>1207</v>
      </c>
      <c r="F75" s="131">
        <v>3.681</v>
      </c>
      <c r="G75" s="132">
        <v>-175920</v>
      </c>
      <c r="H75" s="133">
        <v>-205.90731866340701</v>
      </c>
      <c r="I75" s="134">
        <v>1.516239202E-3</v>
      </c>
      <c r="J75" s="134">
        <v>-1.6204786656423599E-6</v>
      </c>
      <c r="K75" s="130" t="s">
        <v>3126</v>
      </c>
      <c r="L75" s="130" t="s">
        <v>1206</v>
      </c>
      <c r="M75" s="131">
        <v>1</v>
      </c>
      <c r="N75" s="132">
        <v>614312.64</v>
      </c>
      <c r="O75" s="133">
        <v>701.17498000000001</v>
      </c>
      <c r="P75" s="134">
        <v>1.8672253759999999E-3</v>
      </c>
      <c r="Q75" s="134">
        <v>5.5182064598179702E-6</v>
      </c>
      <c r="R75" s="132">
        <v>-56.769860000000001</v>
      </c>
      <c r="S75" s="130" t="s">
        <v>53</v>
      </c>
      <c r="T75" s="130" t="s">
        <v>53</v>
      </c>
      <c r="U75" s="130" t="s">
        <v>72</v>
      </c>
      <c r="V75" s="130" t="s">
        <v>102</v>
      </c>
      <c r="W75" s="130" t="s">
        <v>706</v>
      </c>
      <c r="X75" s="130" t="str">
        <f t="shared" si="6"/>
        <v>USDILS</v>
      </c>
      <c r="Y75" s="130" t="s">
        <v>62</v>
      </c>
      <c r="Z75" s="135">
        <v>44742</v>
      </c>
      <c r="AA75" s="135">
        <v>47664</v>
      </c>
      <c r="AB75" s="130" t="s">
        <v>362</v>
      </c>
      <c r="AC75" s="130" t="s">
        <v>370</v>
      </c>
      <c r="AD75" s="130" t="s">
        <v>62</v>
      </c>
      <c r="AE75" s="130" t="s">
        <v>341</v>
      </c>
      <c r="AF75" s="130" t="s">
        <v>362</v>
      </c>
      <c r="AG75" s="130" t="s">
        <v>362</v>
      </c>
      <c r="AH75" s="136"/>
      <c r="AI75" s="137">
        <v>350</v>
      </c>
      <c r="AJ75" s="138"/>
      <c r="AK75" s="130"/>
      <c r="AL75" s="139"/>
      <c r="AM75" s="130" t="s">
        <v>3441</v>
      </c>
      <c r="AN75" s="134">
        <v>0.11393633465899999</v>
      </c>
      <c r="AO75" s="134">
        <v>-4.4677550841155498E-5</v>
      </c>
      <c r="AP75" s="180"/>
    </row>
    <row r="76" spans="1:42" ht="15" thickBot="1" x14ac:dyDescent="0.25">
      <c r="A76" s="129">
        <v>8700</v>
      </c>
      <c r="B76" s="129">
        <v>12956</v>
      </c>
      <c r="C76" s="130" t="s">
        <v>355</v>
      </c>
      <c r="D76" s="130" t="s">
        <v>3127</v>
      </c>
      <c r="E76" s="130" t="s">
        <v>1206</v>
      </c>
      <c r="F76" s="131">
        <v>1</v>
      </c>
      <c r="G76" s="132">
        <v>-3100000</v>
      </c>
      <c r="H76" s="133">
        <v>-97.367559999999997</v>
      </c>
      <c r="I76" s="134">
        <v>7.1698525500000002E-4</v>
      </c>
      <c r="J76" s="134">
        <v>-7.66277054792677E-7</v>
      </c>
      <c r="K76" s="130" t="s">
        <v>3128</v>
      </c>
      <c r="L76" s="130" t="s">
        <v>1206</v>
      </c>
      <c r="M76" s="131">
        <v>1</v>
      </c>
      <c r="N76" s="132">
        <v>3100000</v>
      </c>
      <c r="O76" s="133">
        <v>23.465910000000001</v>
      </c>
      <c r="P76" s="134">
        <v>6.2489598009153594E-5</v>
      </c>
      <c r="Q76" s="134">
        <v>1.8467535186082501E-7</v>
      </c>
      <c r="R76" s="132">
        <v>-73.901650000000004</v>
      </c>
      <c r="S76" s="130" t="s">
        <v>53</v>
      </c>
      <c r="T76" s="130" t="s">
        <v>53</v>
      </c>
      <c r="U76" s="130" t="s">
        <v>382</v>
      </c>
      <c r="V76" s="130" t="s">
        <v>102</v>
      </c>
      <c r="W76" s="130" t="s">
        <v>705</v>
      </c>
      <c r="X76" s="130" t="str">
        <f t="shared" si="6"/>
        <v>ILSILS</v>
      </c>
      <c r="Y76" s="130" t="s">
        <v>62</v>
      </c>
      <c r="Z76" s="135">
        <v>44511</v>
      </c>
      <c r="AA76" s="135">
        <v>45611</v>
      </c>
      <c r="AB76" s="130" t="s">
        <v>362</v>
      </c>
      <c r="AC76" s="130" t="s">
        <v>370</v>
      </c>
      <c r="AD76" s="130" t="s">
        <v>62</v>
      </c>
      <c r="AE76" s="130" t="s">
        <v>341</v>
      </c>
      <c r="AF76" s="130" t="s">
        <v>362</v>
      </c>
      <c r="AG76" s="130" t="s">
        <v>362</v>
      </c>
      <c r="AH76" s="136"/>
      <c r="AI76" s="137">
        <v>0</v>
      </c>
      <c r="AJ76" s="138"/>
      <c r="AK76" s="130"/>
      <c r="AL76" s="139"/>
      <c r="AM76" s="130" t="s">
        <v>3441</v>
      </c>
      <c r="AN76" s="134">
        <v>0.14831960350599999</v>
      </c>
      <c r="AO76" s="134">
        <v>-5.8160170293185097E-5</v>
      </c>
      <c r="AP76" s="180"/>
    </row>
    <row r="77" spans="1:42" ht="15" thickBot="1" x14ac:dyDescent="0.25">
      <c r="A77" s="129">
        <v>8700</v>
      </c>
      <c r="B77" s="129">
        <v>12956</v>
      </c>
      <c r="C77" s="130" t="s">
        <v>351</v>
      </c>
      <c r="D77" s="130">
        <v>9262673</v>
      </c>
      <c r="E77" s="130" t="s">
        <v>1216</v>
      </c>
      <c r="F77" s="131">
        <v>3.9790999999999999</v>
      </c>
      <c r="G77" s="132">
        <v>-2480000</v>
      </c>
      <c r="H77" s="133">
        <v>-17.660832851649001</v>
      </c>
      <c r="I77" s="134">
        <v>1.3004902999999999E-4</v>
      </c>
      <c r="J77" s="134">
        <v>-1.3898973110498E-7</v>
      </c>
      <c r="K77" s="121"/>
      <c r="L77" s="121"/>
      <c r="M77" s="131">
        <v>0</v>
      </c>
      <c r="N77" s="121"/>
      <c r="O77" s="121"/>
      <c r="P77" s="121"/>
      <c r="Q77" s="121"/>
      <c r="R77" s="132">
        <v>-70.27422</v>
      </c>
      <c r="S77" s="130" t="s">
        <v>53</v>
      </c>
      <c r="T77" s="130" t="s">
        <v>53</v>
      </c>
      <c r="U77" s="130" t="s">
        <v>72</v>
      </c>
      <c r="V77" s="130" t="s">
        <v>102</v>
      </c>
      <c r="W77" s="130" t="s">
        <v>706</v>
      </c>
      <c r="X77" s="130" t="str">
        <f t="shared" si="6"/>
        <v>EUR</v>
      </c>
      <c r="Y77" s="130" t="s">
        <v>62</v>
      </c>
      <c r="Z77" s="135">
        <v>45323</v>
      </c>
      <c r="AA77" s="135">
        <v>45387</v>
      </c>
      <c r="AB77" s="130" t="s">
        <v>362</v>
      </c>
      <c r="AC77" s="130" t="s">
        <v>370</v>
      </c>
      <c r="AD77" s="130" t="s">
        <v>62</v>
      </c>
      <c r="AE77" s="130" t="s">
        <v>341</v>
      </c>
      <c r="AF77" s="130" t="s">
        <v>362</v>
      </c>
      <c r="AG77" s="130" t="s">
        <v>362</v>
      </c>
      <c r="AH77" s="136"/>
      <c r="AI77" s="137">
        <v>394.99</v>
      </c>
      <c r="AJ77" s="138"/>
      <c r="AK77" s="130"/>
      <c r="AL77" s="139"/>
      <c r="AM77" s="130" t="s">
        <v>3441</v>
      </c>
      <c r="AN77" s="134">
        <v>0.14103940097500001</v>
      </c>
      <c r="AO77" s="134">
        <v>-5.53054039039826E-5</v>
      </c>
      <c r="AP77" s="180"/>
    </row>
    <row r="78" spans="1:42" ht="15" thickBot="1" x14ac:dyDescent="0.25">
      <c r="A78" s="129">
        <v>8700</v>
      </c>
      <c r="B78" s="129">
        <v>12956</v>
      </c>
      <c r="C78" s="130" t="s">
        <v>351</v>
      </c>
      <c r="D78" s="130">
        <v>9344693</v>
      </c>
      <c r="E78" s="130" t="s">
        <v>1216</v>
      </c>
      <c r="F78" s="131">
        <v>3.9790999999999999</v>
      </c>
      <c r="G78" s="132">
        <v>-40000</v>
      </c>
      <c r="H78" s="133">
        <v>-9.6820889145000005E-2</v>
      </c>
      <c r="I78" s="134">
        <v>7.1295973688665804E-7</v>
      </c>
      <c r="J78" s="134">
        <v>-7.6197478684935398E-10</v>
      </c>
      <c r="K78" s="121"/>
      <c r="L78" s="121"/>
      <c r="M78" s="131">
        <v>0</v>
      </c>
      <c r="N78" s="121"/>
      <c r="O78" s="121"/>
      <c r="P78" s="121"/>
      <c r="Q78" s="121"/>
      <c r="R78" s="132">
        <v>-0.38525999999999999</v>
      </c>
      <c r="S78" s="130" t="s">
        <v>53</v>
      </c>
      <c r="T78" s="130" t="s">
        <v>53</v>
      </c>
      <c r="U78" s="130" t="s">
        <v>72</v>
      </c>
      <c r="V78" s="130" t="s">
        <v>102</v>
      </c>
      <c r="W78" s="130" t="s">
        <v>706</v>
      </c>
      <c r="X78" s="130" t="str">
        <f t="shared" si="6"/>
        <v>EUR</v>
      </c>
      <c r="Y78" s="130" t="s">
        <v>62</v>
      </c>
      <c r="Z78" s="135">
        <v>45377</v>
      </c>
      <c r="AA78" s="135">
        <v>45471</v>
      </c>
      <c r="AB78" s="130" t="s">
        <v>362</v>
      </c>
      <c r="AC78" s="130" t="s">
        <v>370</v>
      </c>
      <c r="AD78" s="130" t="s">
        <v>62</v>
      </c>
      <c r="AE78" s="130" t="s">
        <v>341</v>
      </c>
      <c r="AF78" s="130" t="s">
        <v>362</v>
      </c>
      <c r="AG78" s="130" t="s">
        <v>362</v>
      </c>
      <c r="AH78" s="136"/>
      <c r="AI78" s="137">
        <v>397.13</v>
      </c>
      <c r="AJ78" s="138"/>
      <c r="AK78" s="130"/>
      <c r="AL78" s="139"/>
      <c r="AM78" s="130" t="s">
        <v>3441</v>
      </c>
      <c r="AN78" s="134">
        <v>7.7321156400000002E-4</v>
      </c>
      <c r="AO78" s="134">
        <v>-3.0319738743522598E-7</v>
      </c>
      <c r="AP78" s="180"/>
    </row>
    <row r="79" spans="1:42" ht="15" thickBot="1" x14ac:dyDescent="0.25">
      <c r="A79" s="129">
        <v>8700</v>
      </c>
      <c r="B79" s="129">
        <v>14483</v>
      </c>
      <c r="C79" s="130" t="s">
        <v>351</v>
      </c>
      <c r="D79" s="130">
        <v>9093502</v>
      </c>
      <c r="E79" s="130" t="s">
        <v>1207</v>
      </c>
      <c r="F79" s="131">
        <v>3.681</v>
      </c>
      <c r="G79" s="132">
        <v>-387000</v>
      </c>
      <c r="H79" s="133">
        <v>22.767256180385001</v>
      </c>
      <c r="I79" s="134">
        <v>1.0137961621000001E-2</v>
      </c>
      <c r="J79" s="134">
        <v>1.7829002141645099E-6</v>
      </c>
      <c r="K79" s="121"/>
      <c r="L79" s="121"/>
      <c r="M79" s="131">
        <v>0</v>
      </c>
      <c r="N79" s="121"/>
      <c r="O79" s="121"/>
      <c r="P79" s="121"/>
      <c r="Q79" s="121"/>
      <c r="R79" s="132">
        <v>83.806269999999998</v>
      </c>
      <c r="S79" s="130" t="s">
        <v>53</v>
      </c>
      <c r="T79" s="130" t="s">
        <v>53</v>
      </c>
      <c r="U79" s="130" t="s">
        <v>72</v>
      </c>
      <c r="V79" s="130" t="s">
        <v>102</v>
      </c>
      <c r="W79" s="130" t="s">
        <v>706</v>
      </c>
      <c r="X79" s="130" t="str">
        <f t="shared" si="6"/>
        <v>USD</v>
      </c>
      <c r="Y79" s="130" t="s">
        <v>62</v>
      </c>
      <c r="Z79" s="135">
        <v>45210</v>
      </c>
      <c r="AA79" s="135">
        <v>45580</v>
      </c>
      <c r="AB79" s="130" t="s">
        <v>362</v>
      </c>
      <c r="AC79" s="130" t="s">
        <v>370</v>
      </c>
      <c r="AD79" s="130" t="s">
        <v>62</v>
      </c>
      <c r="AE79" s="130" t="s">
        <v>341</v>
      </c>
      <c r="AF79" s="130" t="s">
        <v>362</v>
      </c>
      <c r="AG79" s="130" t="s">
        <v>362</v>
      </c>
      <c r="AH79" s="136"/>
      <c r="AI79" s="137">
        <v>395.6</v>
      </c>
      <c r="AJ79" s="138"/>
      <c r="AK79" s="130"/>
      <c r="AL79" s="139"/>
      <c r="AM79" s="130" t="s">
        <v>3441</v>
      </c>
      <c r="AN79" s="134">
        <v>1.014930103432</v>
      </c>
      <c r="AO79" s="134">
        <v>6.5628556799999995E-4</v>
      </c>
      <c r="AP79" s="180"/>
    </row>
    <row r="80" spans="1:42" ht="15" thickBot="1" x14ac:dyDescent="0.25">
      <c r="A80" s="129">
        <v>8700</v>
      </c>
      <c r="B80" s="129">
        <v>14483</v>
      </c>
      <c r="C80" s="130" t="s">
        <v>351</v>
      </c>
      <c r="D80" s="130">
        <v>9344678</v>
      </c>
      <c r="E80" s="130" t="s">
        <v>1216</v>
      </c>
      <c r="F80" s="131">
        <v>3.9790999999999999</v>
      </c>
      <c r="G80" s="132">
        <v>-128000</v>
      </c>
      <c r="H80" s="133">
        <v>-0.30982634263999997</v>
      </c>
      <c r="I80" s="134">
        <v>-1.3796162099999999E-4</v>
      </c>
      <c r="J80" s="134">
        <v>-2.4262451666137898E-8</v>
      </c>
      <c r="K80" s="121"/>
      <c r="L80" s="121"/>
      <c r="M80" s="131">
        <v>0</v>
      </c>
      <c r="N80" s="121"/>
      <c r="O80" s="121"/>
      <c r="P80" s="121"/>
      <c r="Q80" s="121"/>
      <c r="R80" s="132">
        <v>-1.2328300000000001</v>
      </c>
      <c r="S80" s="130" t="s">
        <v>53</v>
      </c>
      <c r="T80" s="130" t="s">
        <v>53</v>
      </c>
      <c r="U80" s="130" t="s">
        <v>72</v>
      </c>
      <c r="V80" s="130" t="s">
        <v>102</v>
      </c>
      <c r="W80" s="130" t="s">
        <v>706</v>
      </c>
      <c r="X80" s="130" t="str">
        <f t="shared" si="6"/>
        <v>EUR</v>
      </c>
      <c r="Y80" s="130" t="s">
        <v>62</v>
      </c>
      <c r="Z80" s="135">
        <v>45377</v>
      </c>
      <c r="AA80" s="135">
        <v>45471</v>
      </c>
      <c r="AB80" s="130" t="s">
        <v>362</v>
      </c>
      <c r="AC80" s="130" t="s">
        <v>370</v>
      </c>
      <c r="AD80" s="130" t="s">
        <v>62</v>
      </c>
      <c r="AE80" s="130" t="s">
        <v>341</v>
      </c>
      <c r="AF80" s="130" t="s">
        <v>362</v>
      </c>
      <c r="AG80" s="130" t="s">
        <v>362</v>
      </c>
      <c r="AH80" s="136"/>
      <c r="AI80" s="137">
        <v>397.13</v>
      </c>
      <c r="AJ80" s="138"/>
      <c r="AK80" s="130"/>
      <c r="AL80" s="139"/>
      <c r="AM80" s="130" t="s">
        <v>3441</v>
      </c>
      <c r="AN80" s="134">
        <v>-1.4930103432E-2</v>
      </c>
      <c r="AO80" s="134">
        <v>-9.6542721424729307E-6</v>
      </c>
      <c r="AP80" s="180"/>
    </row>
    <row r="81" spans="1:42" ht="15" thickBot="1" x14ac:dyDescent="0.25">
      <c r="A81" s="129">
        <v>8694</v>
      </c>
      <c r="B81" s="129">
        <v>9452</v>
      </c>
      <c r="C81" s="130" t="s">
        <v>351</v>
      </c>
      <c r="D81" s="130">
        <v>9292539</v>
      </c>
      <c r="E81" s="130" t="s">
        <v>1207</v>
      </c>
      <c r="F81" s="131">
        <v>3.681</v>
      </c>
      <c r="G81" s="132">
        <v>25800000</v>
      </c>
      <c r="H81" s="133">
        <v>107.014137462646</v>
      </c>
      <c r="I81" s="134">
        <v>5.4267656990000003E-3</v>
      </c>
      <c r="J81" s="134">
        <v>8.9298456454733096E-7</v>
      </c>
      <c r="K81" s="121"/>
      <c r="L81" s="121"/>
      <c r="M81" s="131">
        <v>0</v>
      </c>
      <c r="N81" s="121"/>
      <c r="O81" s="121"/>
      <c r="P81" s="121"/>
      <c r="Q81" s="121"/>
      <c r="R81" s="132">
        <v>393.91904</v>
      </c>
      <c r="S81" s="130" t="s">
        <v>53</v>
      </c>
      <c r="T81" s="130" t="s">
        <v>53</v>
      </c>
      <c r="U81" s="130" t="s">
        <v>72</v>
      </c>
      <c r="V81" s="130" t="s">
        <v>102</v>
      </c>
      <c r="W81" s="130" t="s">
        <v>706</v>
      </c>
      <c r="X81" s="130" t="str">
        <f t="shared" si="6"/>
        <v>USD</v>
      </c>
      <c r="Y81" s="130" t="s">
        <v>62</v>
      </c>
      <c r="Z81" s="135">
        <v>45343</v>
      </c>
      <c r="AA81" s="135">
        <v>45712</v>
      </c>
      <c r="AB81" s="130" t="s">
        <v>362</v>
      </c>
      <c r="AC81" s="130" t="s">
        <v>370</v>
      </c>
      <c r="AD81" s="130" t="s">
        <v>62</v>
      </c>
      <c r="AE81" s="130" t="s">
        <v>341</v>
      </c>
      <c r="AF81" s="130" t="s">
        <v>362</v>
      </c>
      <c r="AG81" s="130" t="s">
        <v>362</v>
      </c>
      <c r="AH81" s="136"/>
      <c r="AI81" s="137">
        <v>367.9</v>
      </c>
      <c r="AJ81" s="138"/>
      <c r="AK81" s="130"/>
      <c r="AL81" s="139"/>
      <c r="AM81" s="130" t="s">
        <v>3441</v>
      </c>
      <c r="AN81" s="134">
        <v>0.54267656996799996</v>
      </c>
      <c r="AO81" s="134">
        <v>3.2870761799999999E-4</v>
      </c>
      <c r="AP81" s="180"/>
    </row>
    <row r="82" spans="1:42" ht="15" thickBot="1" x14ac:dyDescent="0.25">
      <c r="A82" s="129">
        <v>8694</v>
      </c>
      <c r="B82" s="129">
        <v>9452</v>
      </c>
      <c r="C82" s="130" t="s">
        <v>351</v>
      </c>
      <c r="D82" s="130">
        <v>9328975</v>
      </c>
      <c r="E82" s="130" t="s">
        <v>1207</v>
      </c>
      <c r="F82" s="131">
        <v>3.681</v>
      </c>
      <c r="G82" s="132">
        <v>500000</v>
      </c>
      <c r="H82" s="133">
        <v>4.3918228742179997</v>
      </c>
      <c r="I82" s="134">
        <v>2.2271257099999999E-4</v>
      </c>
      <c r="J82" s="134">
        <v>3.66477750500243E-8</v>
      </c>
      <c r="K82" s="121"/>
      <c r="L82" s="121"/>
      <c r="M82" s="131">
        <v>0</v>
      </c>
      <c r="N82" s="121"/>
      <c r="O82" s="121"/>
      <c r="P82" s="121"/>
      <c r="Q82" s="121"/>
      <c r="R82" s="132">
        <v>16.1663</v>
      </c>
      <c r="S82" s="130" t="s">
        <v>53</v>
      </c>
      <c r="T82" s="130" t="s">
        <v>53</v>
      </c>
      <c r="U82" s="130" t="s">
        <v>72</v>
      </c>
      <c r="V82" s="130" t="s">
        <v>102</v>
      </c>
      <c r="W82" s="130" t="s">
        <v>706</v>
      </c>
      <c r="X82" s="130" t="str">
        <f t="shared" si="6"/>
        <v>USD</v>
      </c>
      <c r="Y82" s="130" t="s">
        <v>62</v>
      </c>
      <c r="Z82" s="135">
        <v>45365</v>
      </c>
      <c r="AA82" s="135">
        <v>45734</v>
      </c>
      <c r="AB82" s="130" t="s">
        <v>362</v>
      </c>
      <c r="AC82" s="130" t="s">
        <v>370</v>
      </c>
      <c r="AD82" s="130" t="s">
        <v>62</v>
      </c>
      <c r="AE82" s="130" t="s">
        <v>341</v>
      </c>
      <c r="AF82" s="130" t="s">
        <v>362</v>
      </c>
      <c r="AG82" s="130" t="s">
        <v>362</v>
      </c>
      <c r="AH82" s="136"/>
      <c r="AI82" s="137">
        <v>362.5</v>
      </c>
      <c r="AJ82" s="138"/>
      <c r="AK82" s="130"/>
      <c r="AL82" s="139"/>
      <c r="AM82" s="130" t="s">
        <v>3441</v>
      </c>
      <c r="AN82" s="134">
        <v>2.2271257142000001E-2</v>
      </c>
      <c r="AO82" s="134">
        <v>1.34900459959139E-5</v>
      </c>
      <c r="AP82" s="180"/>
    </row>
    <row r="83" spans="1:42" ht="15" thickBot="1" x14ac:dyDescent="0.25">
      <c r="A83" s="129">
        <v>8694</v>
      </c>
      <c r="B83" s="129">
        <v>9452</v>
      </c>
      <c r="C83" s="130" t="s">
        <v>351</v>
      </c>
      <c r="D83" s="130">
        <v>9328544</v>
      </c>
      <c r="E83" s="130" t="s">
        <v>1207</v>
      </c>
      <c r="F83" s="131">
        <v>3.681</v>
      </c>
      <c r="G83" s="132">
        <v>6300000</v>
      </c>
      <c r="H83" s="133">
        <v>85.790939961966004</v>
      </c>
      <c r="I83" s="134">
        <v>4.3505217280000001E-3</v>
      </c>
      <c r="J83" s="134">
        <v>7.1588658265628105E-7</v>
      </c>
      <c r="K83" s="121"/>
      <c r="L83" s="121"/>
      <c r="M83" s="131">
        <v>0</v>
      </c>
      <c r="N83" s="121"/>
      <c r="O83" s="121"/>
      <c r="P83" s="121"/>
      <c r="Q83" s="121"/>
      <c r="R83" s="132">
        <v>315.79644999999999</v>
      </c>
      <c r="S83" s="130" t="s">
        <v>53</v>
      </c>
      <c r="T83" s="130" t="s">
        <v>53</v>
      </c>
      <c r="U83" s="130" t="s">
        <v>72</v>
      </c>
      <c r="V83" s="130" t="s">
        <v>102</v>
      </c>
      <c r="W83" s="130" t="s">
        <v>706</v>
      </c>
      <c r="X83" s="130" t="str">
        <f t="shared" si="6"/>
        <v>USD</v>
      </c>
      <c r="Y83" s="130" t="s">
        <v>62</v>
      </c>
      <c r="Z83" s="135">
        <v>45365</v>
      </c>
      <c r="AA83" s="135">
        <v>45734</v>
      </c>
      <c r="AB83" s="130" t="s">
        <v>362</v>
      </c>
      <c r="AC83" s="130" t="s">
        <v>370</v>
      </c>
      <c r="AD83" s="130" t="s">
        <v>62</v>
      </c>
      <c r="AE83" s="130" t="s">
        <v>341</v>
      </c>
      <c r="AF83" s="130" t="s">
        <v>362</v>
      </c>
      <c r="AG83" s="130" t="s">
        <v>362</v>
      </c>
      <c r="AH83" s="136"/>
      <c r="AI83" s="137">
        <v>362.5</v>
      </c>
      <c r="AJ83" s="138"/>
      <c r="AK83" s="130"/>
      <c r="AL83" s="139"/>
      <c r="AM83" s="130" t="s">
        <v>3441</v>
      </c>
      <c r="AN83" s="134">
        <v>0.43505217288800002</v>
      </c>
      <c r="AO83" s="134">
        <v>2.6351785100000002E-4</v>
      </c>
      <c r="AP83" s="180"/>
    </row>
    <row r="84" spans="1:42" ht="15" thickBot="1" x14ac:dyDescent="0.25">
      <c r="A84" s="129">
        <v>8694</v>
      </c>
      <c r="B84" s="129">
        <v>12531</v>
      </c>
      <c r="C84" s="130" t="s">
        <v>351</v>
      </c>
      <c r="D84" s="130">
        <v>9262655</v>
      </c>
      <c r="E84" s="130" t="s">
        <v>1216</v>
      </c>
      <c r="F84" s="131">
        <v>3.9790999999999999</v>
      </c>
      <c r="G84" s="132">
        <v>-10720000</v>
      </c>
      <c r="H84" s="133">
        <v>-76.340375964413994</v>
      </c>
      <c r="I84" s="134">
        <v>9.6088205810000004E-3</v>
      </c>
      <c r="J84" s="134">
        <v>-2.3766882314763199E-7</v>
      </c>
      <c r="K84" s="121"/>
      <c r="L84" s="121"/>
      <c r="M84" s="131">
        <v>0</v>
      </c>
      <c r="N84" s="121"/>
      <c r="O84" s="121"/>
      <c r="P84" s="121"/>
      <c r="Q84" s="121"/>
      <c r="R84" s="132">
        <v>-303.76598999999999</v>
      </c>
      <c r="S84" s="130" t="s">
        <v>53</v>
      </c>
      <c r="T84" s="130" t="s">
        <v>53</v>
      </c>
      <c r="U84" s="130" t="s">
        <v>72</v>
      </c>
      <c r="V84" s="130" t="s">
        <v>102</v>
      </c>
      <c r="W84" s="130" t="s">
        <v>706</v>
      </c>
      <c r="X84" s="130" t="str">
        <f t="shared" si="6"/>
        <v>EUR</v>
      </c>
      <c r="Y84" s="130" t="s">
        <v>62</v>
      </c>
      <c r="Z84" s="135">
        <v>45323</v>
      </c>
      <c r="AA84" s="135">
        <v>45387</v>
      </c>
      <c r="AB84" s="130" t="s">
        <v>362</v>
      </c>
      <c r="AC84" s="130" t="s">
        <v>370</v>
      </c>
      <c r="AD84" s="130" t="s">
        <v>62</v>
      </c>
      <c r="AE84" s="130" t="s">
        <v>341</v>
      </c>
      <c r="AF84" s="130" t="s">
        <v>362</v>
      </c>
      <c r="AG84" s="130" t="s">
        <v>362</v>
      </c>
      <c r="AH84" s="136"/>
      <c r="AI84" s="137">
        <v>394.99</v>
      </c>
      <c r="AJ84" s="138"/>
      <c r="AK84" s="130"/>
      <c r="AL84" s="139"/>
      <c r="AM84" s="130" t="s">
        <v>3441</v>
      </c>
      <c r="AN84" s="134">
        <v>0.96370627347500004</v>
      </c>
      <c r="AO84" s="134">
        <v>-9.4570801418674395E-5</v>
      </c>
      <c r="AP84" s="180"/>
    </row>
    <row r="85" spans="1:42" ht="15" thickBot="1" x14ac:dyDescent="0.25">
      <c r="A85" s="129">
        <v>8694</v>
      </c>
      <c r="B85" s="129">
        <v>12531</v>
      </c>
      <c r="C85" s="130" t="s">
        <v>351</v>
      </c>
      <c r="D85" s="130">
        <v>9349360</v>
      </c>
      <c r="E85" s="130" t="s">
        <v>1207</v>
      </c>
      <c r="F85" s="131">
        <v>3.681</v>
      </c>
      <c r="G85" s="132">
        <v>-4400000</v>
      </c>
      <c r="H85" s="133">
        <v>-3.1078511274110001</v>
      </c>
      <c r="I85" s="134">
        <v>3.9117941800000003E-4</v>
      </c>
      <c r="J85" s="134">
        <v>-9.6756049552878504E-9</v>
      </c>
      <c r="K85" s="121"/>
      <c r="L85" s="121"/>
      <c r="M85" s="131">
        <v>0</v>
      </c>
      <c r="N85" s="121"/>
      <c r="O85" s="121"/>
      <c r="P85" s="121"/>
      <c r="Q85" s="121"/>
      <c r="R85" s="132">
        <v>-11.44</v>
      </c>
      <c r="S85" s="130" t="s">
        <v>53</v>
      </c>
      <c r="T85" s="130" t="s">
        <v>53</v>
      </c>
      <c r="U85" s="130" t="s">
        <v>72</v>
      </c>
      <c r="V85" s="130" t="s">
        <v>102</v>
      </c>
      <c r="W85" s="130" t="s">
        <v>706</v>
      </c>
      <c r="X85" s="130" t="str">
        <f t="shared" si="6"/>
        <v>USD</v>
      </c>
      <c r="Y85" s="130" t="s">
        <v>62</v>
      </c>
      <c r="Z85" s="135">
        <v>45379</v>
      </c>
      <c r="AA85" s="135">
        <v>45383</v>
      </c>
      <c r="AB85" s="130" t="s">
        <v>362</v>
      </c>
      <c r="AC85" s="130" t="s">
        <v>370</v>
      </c>
      <c r="AD85" s="130" t="s">
        <v>62</v>
      </c>
      <c r="AE85" s="130" t="s">
        <v>341</v>
      </c>
      <c r="AF85" s="130" t="s">
        <v>362</v>
      </c>
      <c r="AG85" s="130" t="s">
        <v>362</v>
      </c>
      <c r="AH85" s="136"/>
      <c r="AI85" s="137">
        <v>368.1</v>
      </c>
      <c r="AJ85" s="138"/>
      <c r="AK85" s="130"/>
      <c r="AL85" s="139"/>
      <c r="AM85" s="130" t="s">
        <v>3441</v>
      </c>
      <c r="AN85" s="134">
        <v>3.6293726524000001E-2</v>
      </c>
      <c r="AO85" s="134">
        <v>-3.56159018404146E-6</v>
      </c>
      <c r="AP85" s="180"/>
    </row>
    <row r="86" spans="1:42" ht="15" thickBot="1" x14ac:dyDescent="0.25">
      <c r="A86" s="129">
        <v>8694</v>
      </c>
      <c r="B86" s="129">
        <v>12532</v>
      </c>
      <c r="C86" s="130" t="s">
        <v>355</v>
      </c>
      <c r="D86" s="130" t="s">
        <v>3129</v>
      </c>
      <c r="E86" s="130" t="s">
        <v>1206</v>
      </c>
      <c r="F86" s="131">
        <v>1</v>
      </c>
      <c r="G86" s="132">
        <v>-1603000</v>
      </c>
      <c r="H86" s="133">
        <v>-443.94393000000002</v>
      </c>
      <c r="I86" s="134">
        <v>8.1712077100000002E-4</v>
      </c>
      <c r="J86" s="134">
        <v>-9.0416046901024203E-7</v>
      </c>
      <c r="K86" s="130" t="s">
        <v>3130</v>
      </c>
      <c r="L86" s="130" t="s">
        <v>1206</v>
      </c>
      <c r="M86" s="131">
        <v>1</v>
      </c>
      <c r="N86" s="132">
        <v>1603000</v>
      </c>
      <c r="O86" s="133">
        <v>452.97595999999999</v>
      </c>
      <c r="P86" s="134">
        <v>3.0532862200000001E-4</v>
      </c>
      <c r="Q86" s="134">
        <v>9.2255559490128597E-7</v>
      </c>
      <c r="R86" s="132">
        <v>9.0320300000000007</v>
      </c>
      <c r="S86" s="130" t="s">
        <v>53</v>
      </c>
      <c r="T86" s="130" t="s">
        <v>53</v>
      </c>
      <c r="U86" s="130" t="s">
        <v>382</v>
      </c>
      <c r="V86" s="130" t="s">
        <v>102</v>
      </c>
      <c r="W86" s="130" t="s">
        <v>705</v>
      </c>
      <c r="X86" s="130" t="str">
        <f t="shared" si="6"/>
        <v>ILSILS</v>
      </c>
      <c r="Y86" s="130" t="s">
        <v>62</v>
      </c>
      <c r="Z86" s="135">
        <v>45313</v>
      </c>
      <c r="AA86" s="135">
        <v>48334</v>
      </c>
      <c r="AB86" s="130" t="s">
        <v>362</v>
      </c>
      <c r="AC86" s="130" t="s">
        <v>370</v>
      </c>
      <c r="AD86" s="130" t="s">
        <v>62</v>
      </c>
      <c r="AE86" s="130" t="s">
        <v>341</v>
      </c>
      <c r="AF86" s="130" t="s">
        <v>362</v>
      </c>
      <c r="AG86" s="130" t="s">
        <v>362</v>
      </c>
      <c r="AH86" s="136"/>
      <c r="AI86" s="137">
        <v>0</v>
      </c>
      <c r="AJ86" s="138"/>
      <c r="AK86" s="130"/>
      <c r="AL86" s="139"/>
      <c r="AM86" s="130" t="s">
        <v>3441</v>
      </c>
      <c r="AN86" s="134">
        <v>-3.6506383810000001E-3</v>
      </c>
      <c r="AO86" s="134">
        <v>1.83951258910434E-6</v>
      </c>
      <c r="AP86" s="180"/>
    </row>
    <row r="87" spans="1:42" ht="15" thickBot="1" x14ac:dyDescent="0.25">
      <c r="A87" s="129">
        <v>8694</v>
      </c>
      <c r="B87" s="129">
        <v>12532</v>
      </c>
      <c r="C87" s="130" t="s">
        <v>351</v>
      </c>
      <c r="D87" s="130" t="s">
        <v>3131</v>
      </c>
      <c r="E87" s="130" t="s">
        <v>1216</v>
      </c>
      <c r="F87" s="131">
        <v>3.9790999999999999</v>
      </c>
      <c r="G87" s="132">
        <v>-250000</v>
      </c>
      <c r="H87" s="133">
        <v>-283.604531175391</v>
      </c>
      <c r="I87" s="134">
        <v>5.2200095E-4</v>
      </c>
      <c r="J87" s="134">
        <v>-5.7760448694719603E-7</v>
      </c>
      <c r="K87" s="130" t="s">
        <v>3132</v>
      </c>
      <c r="L87" s="130" t="s">
        <v>1206</v>
      </c>
      <c r="M87" s="131">
        <v>1</v>
      </c>
      <c r="N87" s="132">
        <v>893000</v>
      </c>
      <c r="O87" s="133">
        <v>1048.6655000000001</v>
      </c>
      <c r="P87" s="134">
        <v>7.0685338899999998E-4</v>
      </c>
      <c r="Q87" s="134">
        <v>2.13576946601085E-6</v>
      </c>
      <c r="R87" s="132">
        <v>-79.825289999999995</v>
      </c>
      <c r="S87" s="130" t="s">
        <v>53</v>
      </c>
      <c r="T87" s="130" t="s">
        <v>53</v>
      </c>
      <c r="U87" s="130" t="s">
        <v>72</v>
      </c>
      <c r="V87" s="130" t="s">
        <v>102</v>
      </c>
      <c r="W87" s="130" t="s">
        <v>706</v>
      </c>
      <c r="X87" s="130" t="str">
        <f t="shared" si="6"/>
        <v>EURILS</v>
      </c>
      <c r="Y87" s="130" t="s">
        <v>62</v>
      </c>
      <c r="Z87" s="135">
        <v>44511</v>
      </c>
      <c r="AA87" s="135">
        <v>47612</v>
      </c>
      <c r="AB87" s="130" t="s">
        <v>362</v>
      </c>
      <c r="AC87" s="130" t="s">
        <v>370</v>
      </c>
      <c r="AD87" s="130" t="s">
        <v>62</v>
      </c>
      <c r="AE87" s="130" t="s">
        <v>341</v>
      </c>
      <c r="AF87" s="130" t="s">
        <v>362</v>
      </c>
      <c r="AG87" s="130" t="s">
        <v>362</v>
      </c>
      <c r="AH87" s="136"/>
      <c r="AI87" s="137">
        <v>357.73</v>
      </c>
      <c r="AJ87" s="138"/>
      <c r="AK87" s="130"/>
      <c r="AL87" s="139"/>
      <c r="AM87" s="130" t="s">
        <v>3441</v>
      </c>
      <c r="AN87" s="134">
        <v>3.2264426435E-2</v>
      </c>
      <c r="AO87" s="134">
        <v>-1.6257654800073199E-5</v>
      </c>
      <c r="AP87" s="180"/>
    </row>
    <row r="88" spans="1:42" ht="15" thickBot="1" x14ac:dyDescent="0.25">
      <c r="A88" s="129">
        <v>8694</v>
      </c>
      <c r="B88" s="129">
        <v>12532</v>
      </c>
      <c r="C88" s="130" t="s">
        <v>351</v>
      </c>
      <c r="D88" s="130" t="s">
        <v>3133</v>
      </c>
      <c r="E88" s="130" t="s">
        <v>1216</v>
      </c>
      <c r="F88" s="131">
        <v>3.9790999999999999</v>
      </c>
      <c r="G88" s="132">
        <v>-166700</v>
      </c>
      <c r="H88" s="133">
        <v>-189.10614963182601</v>
      </c>
      <c r="I88" s="134">
        <v>3.4806774499999998E-4</v>
      </c>
      <c r="J88" s="134">
        <v>-3.8514391883640199E-7</v>
      </c>
      <c r="K88" s="130" t="s">
        <v>3134</v>
      </c>
      <c r="L88" s="130" t="s">
        <v>1206</v>
      </c>
      <c r="M88" s="131">
        <v>1</v>
      </c>
      <c r="N88" s="132">
        <v>593952.1</v>
      </c>
      <c r="O88" s="133">
        <v>686.42430999999999</v>
      </c>
      <c r="P88" s="134">
        <v>4.6268457399999997E-4</v>
      </c>
      <c r="Q88" s="134">
        <v>1.39800926227245E-6</v>
      </c>
      <c r="R88" s="132">
        <v>-66.047970000000007</v>
      </c>
      <c r="S88" s="130" t="s">
        <v>53</v>
      </c>
      <c r="T88" s="130" t="s">
        <v>53</v>
      </c>
      <c r="U88" s="130" t="s">
        <v>72</v>
      </c>
      <c r="V88" s="130" t="s">
        <v>102</v>
      </c>
      <c r="W88" s="130" t="s">
        <v>706</v>
      </c>
      <c r="X88" s="130" t="str">
        <f t="shared" si="6"/>
        <v>EURILS</v>
      </c>
      <c r="Y88" s="130" t="s">
        <v>62</v>
      </c>
      <c r="Z88" s="135">
        <v>44593</v>
      </c>
      <c r="AA88" s="135">
        <v>47612</v>
      </c>
      <c r="AB88" s="130" t="s">
        <v>362</v>
      </c>
      <c r="AC88" s="130" t="s">
        <v>370</v>
      </c>
      <c r="AD88" s="130" t="s">
        <v>62</v>
      </c>
      <c r="AE88" s="130" t="s">
        <v>341</v>
      </c>
      <c r="AF88" s="130" t="s">
        <v>362</v>
      </c>
      <c r="AG88" s="130" t="s">
        <v>362</v>
      </c>
      <c r="AH88" s="136"/>
      <c r="AI88" s="137">
        <v>357.16</v>
      </c>
      <c r="AJ88" s="138"/>
      <c r="AK88" s="130"/>
      <c r="AL88" s="139"/>
      <c r="AM88" s="130" t="s">
        <v>3441</v>
      </c>
      <c r="AN88" s="134">
        <v>2.6695798653000001E-2</v>
      </c>
      <c r="AO88" s="134">
        <v>-1.3451690516947601E-5</v>
      </c>
      <c r="AP88" s="180"/>
    </row>
    <row r="89" spans="1:42" ht="15" thickBot="1" x14ac:dyDescent="0.25">
      <c r="A89" s="129">
        <v>8694</v>
      </c>
      <c r="B89" s="129">
        <v>12532</v>
      </c>
      <c r="C89" s="130" t="s">
        <v>351</v>
      </c>
      <c r="D89" s="130" t="s">
        <v>3135</v>
      </c>
      <c r="E89" s="130" t="s">
        <v>1216</v>
      </c>
      <c r="F89" s="131">
        <v>3.9790999999999999</v>
      </c>
      <c r="G89" s="132">
        <v>-450000</v>
      </c>
      <c r="H89" s="133">
        <v>-458.04772938604202</v>
      </c>
      <c r="I89" s="134">
        <v>8.4308014700000002E-4</v>
      </c>
      <c r="J89" s="134">
        <v>-9.3288503760094302E-7</v>
      </c>
      <c r="K89" s="130" t="s">
        <v>3136</v>
      </c>
      <c r="L89" s="130" t="s">
        <v>1206</v>
      </c>
      <c r="M89" s="131">
        <v>1</v>
      </c>
      <c r="N89" s="132">
        <v>1652400</v>
      </c>
      <c r="O89" s="133">
        <v>1675.26632</v>
      </c>
      <c r="P89" s="134">
        <v>1.129213916E-3</v>
      </c>
      <c r="Q89" s="134">
        <v>3.4119389392445598E-6</v>
      </c>
      <c r="R89" s="132">
        <v>-147.35140000000001</v>
      </c>
      <c r="S89" s="130" t="s">
        <v>53</v>
      </c>
      <c r="T89" s="130" t="s">
        <v>53</v>
      </c>
      <c r="U89" s="130" t="s">
        <v>72</v>
      </c>
      <c r="V89" s="130" t="s">
        <v>102</v>
      </c>
      <c r="W89" s="130" t="s">
        <v>706</v>
      </c>
      <c r="X89" s="130" t="str">
        <f t="shared" si="6"/>
        <v>EURILS</v>
      </c>
      <c r="Y89" s="130" t="s">
        <v>62</v>
      </c>
      <c r="Z89" s="135">
        <v>44600</v>
      </c>
      <c r="AA89" s="135">
        <v>46635</v>
      </c>
      <c r="AB89" s="130" t="s">
        <v>362</v>
      </c>
      <c r="AC89" s="130" t="s">
        <v>370</v>
      </c>
      <c r="AD89" s="130" t="s">
        <v>62</v>
      </c>
      <c r="AE89" s="130" t="s">
        <v>341</v>
      </c>
      <c r="AF89" s="130" t="s">
        <v>362</v>
      </c>
      <c r="AG89" s="130" t="s">
        <v>362</v>
      </c>
      <c r="AH89" s="136"/>
      <c r="AI89" s="137">
        <v>368.03</v>
      </c>
      <c r="AJ89" s="138"/>
      <c r="AK89" s="130"/>
      <c r="AL89" s="139"/>
      <c r="AM89" s="130" t="s">
        <v>3441</v>
      </c>
      <c r="AN89" s="134">
        <v>5.9557671578000002E-2</v>
      </c>
      <c r="AO89" s="134">
        <v>-3.0010391387334799E-5</v>
      </c>
      <c r="AP89" s="180"/>
    </row>
    <row r="90" spans="1:42" ht="15" thickBot="1" x14ac:dyDescent="0.25">
      <c r="A90" s="129">
        <v>8694</v>
      </c>
      <c r="B90" s="129">
        <v>12532</v>
      </c>
      <c r="C90" s="130" t="s">
        <v>351</v>
      </c>
      <c r="D90" s="130" t="s">
        <v>3137</v>
      </c>
      <c r="E90" s="130" t="s">
        <v>1216</v>
      </c>
      <c r="F90" s="131">
        <v>3.9790999999999999</v>
      </c>
      <c r="G90" s="132">
        <v>-148000</v>
      </c>
      <c r="H90" s="133">
        <v>-167.893890578271</v>
      </c>
      <c r="I90" s="134">
        <v>3.09024577E-4</v>
      </c>
      <c r="J90" s="134">
        <v>-3.4194187281534499E-7</v>
      </c>
      <c r="K90" s="130" t="s">
        <v>3138</v>
      </c>
      <c r="L90" s="130" t="s">
        <v>1206</v>
      </c>
      <c r="M90" s="131">
        <v>1</v>
      </c>
      <c r="N90" s="132">
        <v>527324</v>
      </c>
      <c r="O90" s="133">
        <v>610.78210999999999</v>
      </c>
      <c r="P90" s="134">
        <v>4.11697919E-4</v>
      </c>
      <c r="Q90" s="134">
        <v>1.24395222396816E-6</v>
      </c>
      <c r="R90" s="132">
        <v>-57.284469999999999</v>
      </c>
      <c r="S90" s="130" t="s">
        <v>53</v>
      </c>
      <c r="T90" s="130" t="s">
        <v>53</v>
      </c>
      <c r="U90" s="130" t="s">
        <v>72</v>
      </c>
      <c r="V90" s="130" t="s">
        <v>102</v>
      </c>
      <c r="W90" s="130" t="s">
        <v>706</v>
      </c>
      <c r="X90" s="130" t="str">
        <f t="shared" si="6"/>
        <v>EURILS</v>
      </c>
      <c r="Y90" s="130" t="s">
        <v>62</v>
      </c>
      <c r="Z90" s="135">
        <v>44627</v>
      </c>
      <c r="AA90" s="135">
        <v>47612</v>
      </c>
      <c r="AB90" s="130" t="s">
        <v>362</v>
      </c>
      <c r="AC90" s="130" t="s">
        <v>370</v>
      </c>
      <c r="AD90" s="130" t="s">
        <v>62</v>
      </c>
      <c r="AE90" s="130" t="s">
        <v>341</v>
      </c>
      <c r="AF90" s="130" t="s">
        <v>362</v>
      </c>
      <c r="AG90" s="130" t="s">
        <v>362</v>
      </c>
      <c r="AH90" s="136"/>
      <c r="AI90" s="137">
        <v>355.59</v>
      </c>
      <c r="AJ90" s="138"/>
      <c r="AK90" s="130"/>
      <c r="AL90" s="139"/>
      <c r="AM90" s="130" t="s">
        <v>3441</v>
      </c>
      <c r="AN90" s="134">
        <v>2.3153696881999999E-2</v>
      </c>
      <c r="AO90" s="134">
        <v>-1.1666868215137699E-5</v>
      </c>
      <c r="AP90" s="180"/>
    </row>
    <row r="91" spans="1:42" ht="15" thickBot="1" x14ac:dyDescent="0.25">
      <c r="A91" s="129">
        <v>8694</v>
      </c>
      <c r="B91" s="129">
        <v>12532</v>
      </c>
      <c r="C91" s="130" t="s">
        <v>351</v>
      </c>
      <c r="D91" s="130" t="s">
        <v>3139</v>
      </c>
      <c r="E91" s="130" t="s">
        <v>1207</v>
      </c>
      <c r="F91" s="131">
        <v>3.681</v>
      </c>
      <c r="G91" s="132">
        <v>-877000</v>
      </c>
      <c r="H91" s="133">
        <v>-956.68259983700102</v>
      </c>
      <c r="I91" s="134">
        <v>1.760864764E-3</v>
      </c>
      <c r="J91" s="134">
        <v>-1.9484320647487201E-6</v>
      </c>
      <c r="K91" s="130" t="s">
        <v>3140</v>
      </c>
      <c r="L91" s="130" t="s">
        <v>1206</v>
      </c>
      <c r="M91" s="131">
        <v>1</v>
      </c>
      <c r="N91" s="132">
        <v>2873929</v>
      </c>
      <c r="O91" s="133">
        <v>3220.49044</v>
      </c>
      <c r="P91" s="134">
        <v>2.1707728380000002E-3</v>
      </c>
      <c r="Q91" s="134">
        <v>6.5590268272693796E-6</v>
      </c>
      <c r="R91" s="132">
        <v>-301.05820999999997</v>
      </c>
      <c r="S91" s="130" t="s">
        <v>53</v>
      </c>
      <c r="T91" s="130" t="s">
        <v>53</v>
      </c>
      <c r="U91" s="130" t="s">
        <v>72</v>
      </c>
      <c r="V91" s="130" t="s">
        <v>102</v>
      </c>
      <c r="W91" s="130" t="s">
        <v>706</v>
      </c>
      <c r="X91" s="130" t="str">
        <f t="shared" si="6"/>
        <v>USDILS</v>
      </c>
      <c r="Y91" s="130" t="s">
        <v>62</v>
      </c>
      <c r="Z91" s="135">
        <v>44627</v>
      </c>
      <c r="AA91" s="135">
        <v>46507</v>
      </c>
      <c r="AB91" s="130" t="s">
        <v>362</v>
      </c>
      <c r="AC91" s="130" t="s">
        <v>370</v>
      </c>
      <c r="AD91" s="130" t="s">
        <v>62</v>
      </c>
      <c r="AE91" s="130" t="s">
        <v>341</v>
      </c>
      <c r="AF91" s="130" t="s">
        <v>362</v>
      </c>
      <c r="AG91" s="130" t="s">
        <v>362</v>
      </c>
      <c r="AH91" s="136"/>
      <c r="AI91" s="137">
        <v>328.2</v>
      </c>
      <c r="AJ91" s="138"/>
      <c r="AK91" s="130"/>
      <c r="AL91" s="139"/>
      <c r="AM91" s="130" t="s">
        <v>3441</v>
      </c>
      <c r="AN91" s="134">
        <v>0.121684123783</v>
      </c>
      <c r="AO91" s="134">
        <v>-6.1315160307064896E-5</v>
      </c>
      <c r="AP91" s="180"/>
    </row>
    <row r="92" spans="1:42" ht="15" thickBot="1" x14ac:dyDescent="0.25">
      <c r="A92" s="129">
        <v>8694</v>
      </c>
      <c r="B92" s="129">
        <v>12532</v>
      </c>
      <c r="C92" s="130" t="s">
        <v>351</v>
      </c>
      <c r="D92" s="130" t="s">
        <v>3141</v>
      </c>
      <c r="E92" s="130" t="s">
        <v>1207</v>
      </c>
      <c r="F92" s="131">
        <v>3.681</v>
      </c>
      <c r="G92" s="132">
        <v>-500000</v>
      </c>
      <c r="H92" s="133">
        <v>-646.60211083944603</v>
      </c>
      <c r="I92" s="134">
        <v>1.1901323110000001E-3</v>
      </c>
      <c r="J92" s="134">
        <v>-1.3169051952114901E-6</v>
      </c>
      <c r="K92" s="130" t="s">
        <v>3142</v>
      </c>
      <c r="L92" s="130" t="s">
        <v>1206</v>
      </c>
      <c r="M92" s="131">
        <v>1</v>
      </c>
      <c r="N92" s="132">
        <v>1638500</v>
      </c>
      <c r="O92" s="133">
        <v>2115.3413700000001</v>
      </c>
      <c r="P92" s="134">
        <v>1.425846676E-3</v>
      </c>
      <c r="Q92" s="134">
        <v>4.3082198358156798E-6</v>
      </c>
      <c r="R92" s="132">
        <v>-264.80099999999999</v>
      </c>
      <c r="S92" s="130" t="s">
        <v>53</v>
      </c>
      <c r="T92" s="130" t="s">
        <v>53</v>
      </c>
      <c r="U92" s="130" t="s">
        <v>72</v>
      </c>
      <c r="V92" s="130" t="s">
        <v>102</v>
      </c>
      <c r="W92" s="130" t="s">
        <v>706</v>
      </c>
      <c r="X92" s="130" t="str">
        <f t="shared" si="6"/>
        <v>USDILS</v>
      </c>
      <c r="Y92" s="130" t="s">
        <v>62</v>
      </c>
      <c r="Z92" s="135">
        <v>44627</v>
      </c>
      <c r="AA92" s="135">
        <v>50556</v>
      </c>
      <c r="AB92" s="130" t="s">
        <v>362</v>
      </c>
      <c r="AC92" s="130" t="s">
        <v>370</v>
      </c>
      <c r="AD92" s="130" t="s">
        <v>62</v>
      </c>
      <c r="AE92" s="130" t="s">
        <v>341</v>
      </c>
      <c r="AF92" s="130" t="s">
        <v>362</v>
      </c>
      <c r="AG92" s="130" t="s">
        <v>362</v>
      </c>
      <c r="AH92" s="136"/>
      <c r="AI92" s="137">
        <v>328.2</v>
      </c>
      <c r="AJ92" s="138"/>
      <c r="AK92" s="130"/>
      <c r="AL92" s="139"/>
      <c r="AM92" s="130" t="s">
        <v>3441</v>
      </c>
      <c r="AN92" s="134">
        <v>0.107029393624</v>
      </c>
      <c r="AO92" s="134">
        <v>-5.3930818775781299E-5</v>
      </c>
      <c r="AP92" s="180"/>
    </row>
    <row r="93" spans="1:42" ht="15" thickBot="1" x14ac:dyDescent="0.25">
      <c r="A93" s="129">
        <v>8694</v>
      </c>
      <c r="B93" s="129">
        <v>12532</v>
      </c>
      <c r="C93" s="130" t="s">
        <v>351</v>
      </c>
      <c r="D93" s="130" t="s">
        <v>3143</v>
      </c>
      <c r="E93" s="130" t="s">
        <v>1216</v>
      </c>
      <c r="F93" s="131">
        <v>3.9790999999999999</v>
      </c>
      <c r="G93" s="132">
        <v>-144000</v>
      </c>
      <c r="H93" s="133">
        <v>-163.35621120353801</v>
      </c>
      <c r="I93" s="134">
        <v>3.0067254900000001E-4</v>
      </c>
      <c r="J93" s="134">
        <v>-3.32700187020301E-7</v>
      </c>
      <c r="K93" s="130" t="s">
        <v>3144</v>
      </c>
      <c r="L93" s="130" t="s">
        <v>1206</v>
      </c>
      <c r="M93" s="131">
        <v>1</v>
      </c>
      <c r="N93" s="132">
        <v>502992</v>
      </c>
      <c r="O93" s="133">
        <v>580.17719999999997</v>
      </c>
      <c r="P93" s="134">
        <v>3.9106866799999999E-4</v>
      </c>
      <c r="Q93" s="134">
        <v>1.1816205917288899E-6</v>
      </c>
      <c r="R93" s="132">
        <v>-69.833500000000001</v>
      </c>
      <c r="S93" s="130" t="s">
        <v>53</v>
      </c>
      <c r="T93" s="130" t="s">
        <v>53</v>
      </c>
      <c r="U93" s="130" t="s">
        <v>72</v>
      </c>
      <c r="V93" s="130" t="s">
        <v>102</v>
      </c>
      <c r="W93" s="130" t="s">
        <v>706</v>
      </c>
      <c r="X93" s="130" t="str">
        <f t="shared" si="6"/>
        <v>EURILS</v>
      </c>
      <c r="Y93" s="130" t="s">
        <v>62</v>
      </c>
      <c r="Z93" s="135">
        <v>44678</v>
      </c>
      <c r="AA93" s="135">
        <v>47612</v>
      </c>
      <c r="AB93" s="130" t="s">
        <v>362</v>
      </c>
      <c r="AC93" s="130" t="s">
        <v>370</v>
      </c>
      <c r="AD93" s="130" t="s">
        <v>62</v>
      </c>
      <c r="AE93" s="130" t="s">
        <v>341</v>
      </c>
      <c r="AF93" s="130" t="s">
        <v>362</v>
      </c>
      <c r="AG93" s="130" t="s">
        <v>362</v>
      </c>
      <c r="AH93" s="136"/>
      <c r="AI93" s="137">
        <v>352.07</v>
      </c>
      <c r="AJ93" s="138"/>
      <c r="AK93" s="130"/>
      <c r="AL93" s="139"/>
      <c r="AM93" s="130" t="s">
        <v>3441</v>
      </c>
      <c r="AN93" s="134">
        <v>2.8225864553E-2</v>
      </c>
      <c r="AO93" s="134">
        <v>-1.4222672244359E-5</v>
      </c>
      <c r="AP93" s="180"/>
    </row>
    <row r="94" spans="1:42" ht="15" thickBot="1" x14ac:dyDescent="0.25">
      <c r="A94" s="129">
        <v>8694</v>
      </c>
      <c r="B94" s="129">
        <v>12532</v>
      </c>
      <c r="C94" s="130" t="s">
        <v>351</v>
      </c>
      <c r="D94" s="130" t="s">
        <v>3145</v>
      </c>
      <c r="E94" s="130" t="s">
        <v>1216</v>
      </c>
      <c r="F94" s="131">
        <v>3.9790999999999999</v>
      </c>
      <c r="G94" s="132">
        <v>-666665</v>
      </c>
      <c r="H94" s="133">
        <v>-699.681440526752</v>
      </c>
      <c r="I94" s="134">
        <v>1.287829835E-3</v>
      </c>
      <c r="J94" s="134">
        <v>-1.42500945879456E-6</v>
      </c>
      <c r="K94" s="130" t="s">
        <v>3146</v>
      </c>
      <c r="L94" s="130" t="s">
        <v>1206</v>
      </c>
      <c r="M94" s="131">
        <v>1</v>
      </c>
      <c r="N94" s="132">
        <v>2406660.65</v>
      </c>
      <c r="O94" s="133">
        <v>2509.4750199999999</v>
      </c>
      <c r="P94" s="134">
        <v>1.691512616E-3</v>
      </c>
      <c r="Q94" s="134">
        <v>5.1109339664869104E-6</v>
      </c>
      <c r="R94" s="132">
        <v>-274.62740000000002</v>
      </c>
      <c r="S94" s="130" t="s">
        <v>53</v>
      </c>
      <c r="T94" s="130" t="s">
        <v>53</v>
      </c>
      <c r="U94" s="130" t="s">
        <v>72</v>
      </c>
      <c r="V94" s="130" t="s">
        <v>102</v>
      </c>
      <c r="W94" s="130" t="s">
        <v>706</v>
      </c>
      <c r="X94" s="130" t="str">
        <f t="shared" si="6"/>
        <v>EURILS</v>
      </c>
      <c r="Y94" s="130" t="s">
        <v>62</v>
      </c>
      <c r="Z94" s="135">
        <v>44726</v>
      </c>
      <c r="AA94" s="135">
        <v>46516</v>
      </c>
      <c r="AB94" s="130" t="s">
        <v>362</v>
      </c>
      <c r="AC94" s="130" t="s">
        <v>370</v>
      </c>
      <c r="AD94" s="130" t="s">
        <v>62</v>
      </c>
      <c r="AE94" s="130" t="s">
        <v>341</v>
      </c>
      <c r="AF94" s="130" t="s">
        <v>362</v>
      </c>
      <c r="AG94" s="130" t="s">
        <v>362</v>
      </c>
      <c r="AH94" s="136"/>
      <c r="AI94" s="137">
        <v>359.42</v>
      </c>
      <c r="AJ94" s="138"/>
      <c r="AK94" s="130"/>
      <c r="AL94" s="139"/>
      <c r="AM94" s="130" t="s">
        <v>3441</v>
      </c>
      <c r="AN94" s="134">
        <v>0.11100110684800001</v>
      </c>
      <c r="AO94" s="134">
        <v>-5.5932117100252603E-5</v>
      </c>
      <c r="AP94" s="180"/>
    </row>
    <row r="95" spans="1:42" ht="15" thickBot="1" x14ac:dyDescent="0.25">
      <c r="A95" s="129">
        <v>8694</v>
      </c>
      <c r="B95" s="129">
        <v>12532</v>
      </c>
      <c r="C95" s="130" t="s">
        <v>351</v>
      </c>
      <c r="D95" s="130" t="s">
        <v>3147</v>
      </c>
      <c r="E95" s="130" t="s">
        <v>1207</v>
      </c>
      <c r="F95" s="131">
        <v>3.681</v>
      </c>
      <c r="G95" s="132">
        <v>-443390</v>
      </c>
      <c r="H95" s="133">
        <v>-518.97020918228702</v>
      </c>
      <c r="I95" s="134">
        <v>9.5521373000000001E-4</v>
      </c>
      <c r="J95" s="134">
        <v>-1.0569630893176101E-6</v>
      </c>
      <c r="K95" s="130" t="s">
        <v>3148</v>
      </c>
      <c r="L95" s="130" t="s">
        <v>1206</v>
      </c>
      <c r="M95" s="131">
        <v>1</v>
      </c>
      <c r="N95" s="132">
        <v>1548317.88</v>
      </c>
      <c r="O95" s="133">
        <v>1767.24631</v>
      </c>
      <c r="P95" s="134">
        <v>1.191213065E-3</v>
      </c>
      <c r="Q95" s="134">
        <v>3.5992704135097001E-6</v>
      </c>
      <c r="R95" s="132">
        <v>-143.08303000000001</v>
      </c>
      <c r="S95" s="130" t="s">
        <v>53</v>
      </c>
      <c r="T95" s="130" t="s">
        <v>53</v>
      </c>
      <c r="U95" s="130" t="s">
        <v>72</v>
      </c>
      <c r="V95" s="130" t="s">
        <v>102</v>
      </c>
      <c r="W95" s="130" t="s">
        <v>706</v>
      </c>
      <c r="X95" s="130" t="str">
        <f t="shared" si="6"/>
        <v>USDILS</v>
      </c>
      <c r="Y95" s="130" t="s">
        <v>62</v>
      </c>
      <c r="Z95" s="135">
        <v>44742</v>
      </c>
      <c r="AA95" s="135">
        <v>47664</v>
      </c>
      <c r="AB95" s="130" t="s">
        <v>362</v>
      </c>
      <c r="AC95" s="130" t="s">
        <v>370</v>
      </c>
      <c r="AD95" s="130" t="s">
        <v>62</v>
      </c>
      <c r="AE95" s="130" t="s">
        <v>341</v>
      </c>
      <c r="AF95" s="130" t="s">
        <v>362</v>
      </c>
      <c r="AG95" s="130" t="s">
        <v>362</v>
      </c>
      <c r="AH95" s="136"/>
      <c r="AI95" s="137">
        <v>350</v>
      </c>
      <c r="AJ95" s="138"/>
      <c r="AK95" s="130"/>
      <c r="AL95" s="139"/>
      <c r="AM95" s="130" t="s">
        <v>3441</v>
      </c>
      <c r="AN95" s="134">
        <v>5.7832447531000003E-2</v>
      </c>
      <c r="AO95" s="134">
        <v>-2.9141071826842299E-5</v>
      </c>
      <c r="AP95" s="180"/>
    </row>
    <row r="96" spans="1:42" ht="15" thickBot="1" x14ac:dyDescent="0.25">
      <c r="A96" s="129">
        <v>8694</v>
      </c>
      <c r="B96" s="129">
        <v>12532</v>
      </c>
      <c r="C96" s="130" t="s">
        <v>355</v>
      </c>
      <c r="D96" s="130" t="s">
        <v>3149</v>
      </c>
      <c r="E96" s="130" t="s">
        <v>1206</v>
      </c>
      <c r="F96" s="131">
        <v>1</v>
      </c>
      <c r="G96" s="132">
        <v>-17880000</v>
      </c>
      <c r="H96" s="133">
        <v>-561.59077000000002</v>
      </c>
      <c r="I96" s="134">
        <v>1.0336609009999999E-3</v>
      </c>
      <c r="J96" s="134">
        <v>-1.1437664526577101E-6</v>
      </c>
      <c r="K96" s="130" t="s">
        <v>3150</v>
      </c>
      <c r="L96" s="130" t="s">
        <v>1206</v>
      </c>
      <c r="M96" s="131">
        <v>1</v>
      </c>
      <c r="N96" s="132">
        <v>17880000</v>
      </c>
      <c r="O96" s="133">
        <v>135.34551999999999</v>
      </c>
      <c r="P96" s="134">
        <v>9.1229700587443504E-5</v>
      </c>
      <c r="Q96" s="134">
        <v>2.7565208255383799E-7</v>
      </c>
      <c r="R96" s="132">
        <v>-426.24525</v>
      </c>
      <c r="S96" s="130" t="s">
        <v>53</v>
      </c>
      <c r="T96" s="130" t="s">
        <v>53</v>
      </c>
      <c r="U96" s="130" t="s">
        <v>382</v>
      </c>
      <c r="V96" s="130" t="s">
        <v>102</v>
      </c>
      <c r="W96" s="130" t="s">
        <v>705</v>
      </c>
      <c r="X96" s="130" t="str">
        <f t="shared" si="6"/>
        <v>ILSILS</v>
      </c>
      <c r="Y96" s="130" t="s">
        <v>62</v>
      </c>
      <c r="Z96" s="135">
        <v>44511</v>
      </c>
      <c r="AA96" s="135">
        <v>45611</v>
      </c>
      <c r="AB96" s="130" t="s">
        <v>362</v>
      </c>
      <c r="AC96" s="130" t="s">
        <v>370</v>
      </c>
      <c r="AD96" s="130" t="s">
        <v>62</v>
      </c>
      <c r="AE96" s="130" t="s">
        <v>341</v>
      </c>
      <c r="AF96" s="130" t="s">
        <v>362</v>
      </c>
      <c r="AG96" s="130" t="s">
        <v>362</v>
      </c>
      <c r="AH96" s="136"/>
      <c r="AI96" s="137">
        <v>0</v>
      </c>
      <c r="AJ96" s="138"/>
      <c r="AK96" s="130"/>
      <c r="AL96" s="139"/>
      <c r="AM96" s="130" t="s">
        <v>3441</v>
      </c>
      <c r="AN96" s="134">
        <v>0.17228322643300001</v>
      </c>
      <c r="AO96" s="134">
        <v>-8.6811437010387302E-5</v>
      </c>
      <c r="AP96" s="180"/>
    </row>
    <row r="97" spans="1:42" ht="15" thickBot="1" x14ac:dyDescent="0.25">
      <c r="A97" s="129">
        <v>8694</v>
      </c>
      <c r="B97" s="129">
        <v>12532</v>
      </c>
      <c r="C97" s="130" t="s">
        <v>355</v>
      </c>
      <c r="D97" s="130" t="s">
        <v>3151</v>
      </c>
      <c r="E97" s="130" t="s">
        <v>1206</v>
      </c>
      <c r="F97" s="131">
        <v>1</v>
      </c>
      <c r="G97" s="132">
        <v>-7258000</v>
      </c>
      <c r="H97" s="133">
        <v>-227.96572</v>
      </c>
      <c r="I97" s="134">
        <v>4.19592458E-4</v>
      </c>
      <c r="J97" s="134">
        <v>-4.6428744349192399E-7</v>
      </c>
      <c r="K97" s="130" t="s">
        <v>3152</v>
      </c>
      <c r="L97" s="130" t="s">
        <v>1206</v>
      </c>
      <c r="M97" s="131">
        <v>1</v>
      </c>
      <c r="N97" s="132">
        <v>7258000</v>
      </c>
      <c r="O97" s="133">
        <v>33.496029999999998</v>
      </c>
      <c r="P97" s="134">
        <v>2.2578012096507E-5</v>
      </c>
      <c r="Q97" s="134">
        <v>6.8219845228610598E-8</v>
      </c>
      <c r="R97" s="132">
        <v>-194.46969000000001</v>
      </c>
      <c r="S97" s="130" t="s">
        <v>53</v>
      </c>
      <c r="T97" s="130" t="s">
        <v>53</v>
      </c>
      <c r="U97" s="130" t="s">
        <v>382</v>
      </c>
      <c r="V97" s="130" t="s">
        <v>102</v>
      </c>
      <c r="W97" s="130" t="s">
        <v>705</v>
      </c>
      <c r="X97" s="130" t="str">
        <f t="shared" si="6"/>
        <v>ILSILS</v>
      </c>
      <c r="Y97" s="130" t="s">
        <v>62</v>
      </c>
      <c r="Z97" s="135">
        <v>44543</v>
      </c>
      <c r="AA97" s="135">
        <v>45611</v>
      </c>
      <c r="AB97" s="130" t="s">
        <v>362</v>
      </c>
      <c r="AC97" s="130" t="s">
        <v>370</v>
      </c>
      <c r="AD97" s="130" t="s">
        <v>62</v>
      </c>
      <c r="AE97" s="130" t="s">
        <v>341</v>
      </c>
      <c r="AF97" s="130" t="s">
        <v>362</v>
      </c>
      <c r="AG97" s="130" t="s">
        <v>362</v>
      </c>
      <c r="AH97" s="136"/>
      <c r="AI97" s="137">
        <v>0</v>
      </c>
      <c r="AJ97" s="138"/>
      <c r="AK97" s="130"/>
      <c r="AL97" s="139"/>
      <c r="AM97" s="130" t="s">
        <v>3441</v>
      </c>
      <c r="AN97" s="134">
        <v>7.8602320229000003E-2</v>
      </c>
      <c r="AO97" s="134">
        <v>-3.9606759826331302E-5</v>
      </c>
      <c r="AP97" s="180"/>
    </row>
    <row r="98" spans="1:42" ht="15" thickBot="1" x14ac:dyDescent="0.25">
      <c r="A98" s="129">
        <v>8694</v>
      </c>
      <c r="B98" s="129">
        <v>12532</v>
      </c>
      <c r="C98" s="130" t="s">
        <v>351</v>
      </c>
      <c r="D98" s="130">
        <v>9262663</v>
      </c>
      <c r="E98" s="130" t="s">
        <v>1216</v>
      </c>
      <c r="F98" s="131">
        <v>3.9790999999999999</v>
      </c>
      <c r="G98" s="132">
        <v>-15520000</v>
      </c>
      <c r="H98" s="133">
        <v>-110.522635771908</v>
      </c>
      <c r="I98" s="134">
        <v>2.03427359E-4</v>
      </c>
      <c r="J98" s="134">
        <v>-2.2509643998460999E-7</v>
      </c>
      <c r="K98" s="121"/>
      <c r="L98" s="121"/>
      <c r="M98" s="131">
        <v>0</v>
      </c>
      <c r="N98" s="121"/>
      <c r="O98" s="121"/>
      <c r="P98" s="121"/>
      <c r="Q98" s="121"/>
      <c r="R98" s="132">
        <v>-439.78062</v>
      </c>
      <c r="S98" s="130" t="s">
        <v>53</v>
      </c>
      <c r="T98" s="130" t="s">
        <v>53</v>
      </c>
      <c r="U98" s="130" t="s">
        <v>72</v>
      </c>
      <c r="V98" s="130" t="s">
        <v>102</v>
      </c>
      <c r="W98" s="130" t="s">
        <v>706</v>
      </c>
      <c r="X98" s="130" t="str">
        <f t="shared" si="6"/>
        <v>EUR</v>
      </c>
      <c r="Y98" s="130" t="s">
        <v>62</v>
      </c>
      <c r="Z98" s="135">
        <v>45323</v>
      </c>
      <c r="AA98" s="135">
        <v>45387</v>
      </c>
      <c r="AB98" s="130" t="s">
        <v>362</v>
      </c>
      <c r="AC98" s="130" t="s">
        <v>370</v>
      </c>
      <c r="AD98" s="130" t="s">
        <v>62</v>
      </c>
      <c r="AE98" s="130" t="s">
        <v>341</v>
      </c>
      <c r="AF98" s="130" t="s">
        <v>362</v>
      </c>
      <c r="AG98" s="130" t="s">
        <v>362</v>
      </c>
      <c r="AH98" s="136"/>
      <c r="AI98" s="137">
        <v>394.99</v>
      </c>
      <c r="AJ98" s="138"/>
      <c r="AK98" s="130"/>
      <c r="AL98" s="139"/>
      <c r="AM98" s="130" t="s">
        <v>3441</v>
      </c>
      <c r="AN98" s="134">
        <v>0.177754060922</v>
      </c>
      <c r="AO98" s="134">
        <v>-8.9568124434276001E-5</v>
      </c>
      <c r="AP98" s="180"/>
    </row>
    <row r="99" spans="1:42" ht="15" thickBot="1" x14ac:dyDescent="0.25">
      <c r="A99" s="129">
        <v>8694</v>
      </c>
      <c r="B99" s="129">
        <v>12532</v>
      </c>
      <c r="C99" s="130" t="s">
        <v>351</v>
      </c>
      <c r="D99" s="130">
        <v>9344698</v>
      </c>
      <c r="E99" s="130" t="s">
        <v>1216</v>
      </c>
      <c r="F99" s="131">
        <v>3.9790999999999999</v>
      </c>
      <c r="G99" s="132">
        <v>-135000</v>
      </c>
      <c r="H99" s="133">
        <v>-0.32676987258399998</v>
      </c>
      <c r="I99" s="134">
        <v>6.0145084150704701E-7</v>
      </c>
      <c r="J99" s="134">
        <v>-6.6551738021104397E-10</v>
      </c>
      <c r="K99" s="121"/>
      <c r="L99" s="121"/>
      <c r="M99" s="131">
        <v>0</v>
      </c>
      <c r="N99" s="121"/>
      <c r="O99" s="121"/>
      <c r="P99" s="121"/>
      <c r="Q99" s="121"/>
      <c r="R99" s="132">
        <v>-1.3002499999999999</v>
      </c>
      <c r="S99" s="130" t="s">
        <v>53</v>
      </c>
      <c r="T99" s="130" t="s">
        <v>53</v>
      </c>
      <c r="U99" s="130" t="s">
        <v>72</v>
      </c>
      <c r="V99" s="130" t="s">
        <v>102</v>
      </c>
      <c r="W99" s="130" t="s">
        <v>706</v>
      </c>
      <c r="X99" s="130" t="str">
        <f t="shared" si="6"/>
        <v>EUR</v>
      </c>
      <c r="Y99" s="130" t="s">
        <v>62</v>
      </c>
      <c r="Z99" s="135">
        <v>45377</v>
      </c>
      <c r="AA99" s="135">
        <v>45471</v>
      </c>
      <c r="AB99" s="130" t="s">
        <v>362</v>
      </c>
      <c r="AC99" s="130" t="s">
        <v>370</v>
      </c>
      <c r="AD99" s="130" t="s">
        <v>62</v>
      </c>
      <c r="AE99" s="130" t="s">
        <v>341</v>
      </c>
      <c r="AF99" s="130" t="s">
        <v>362</v>
      </c>
      <c r="AG99" s="130" t="s">
        <v>362</v>
      </c>
      <c r="AH99" s="136"/>
      <c r="AI99" s="137">
        <v>397.13</v>
      </c>
      <c r="AJ99" s="138"/>
      <c r="AK99" s="130"/>
      <c r="AL99" s="139"/>
      <c r="AM99" s="130" t="s">
        <v>3441</v>
      </c>
      <c r="AN99" s="134">
        <v>5.2554548100000001E-4</v>
      </c>
      <c r="AO99" s="134">
        <v>-2.6481602075977598E-7</v>
      </c>
      <c r="AP99" s="180"/>
    </row>
    <row r="100" spans="1:42" ht="15" thickBot="1" x14ac:dyDescent="0.25">
      <c r="A100" s="129">
        <v>8694</v>
      </c>
      <c r="B100" s="129">
        <v>12532</v>
      </c>
      <c r="C100" s="130" t="s">
        <v>351</v>
      </c>
      <c r="D100" s="130">
        <v>9349347</v>
      </c>
      <c r="E100" s="130" t="s">
        <v>1207</v>
      </c>
      <c r="F100" s="131">
        <v>3.681</v>
      </c>
      <c r="G100" s="132">
        <v>-6700000</v>
      </c>
      <c r="H100" s="133">
        <v>-4.7324096712839996</v>
      </c>
      <c r="I100" s="134">
        <v>8.7104473758258005E-6</v>
      </c>
      <c r="J100" s="134">
        <v>-9.6382841588522905E-9</v>
      </c>
      <c r="K100" s="121"/>
      <c r="L100" s="121"/>
      <c r="M100" s="131">
        <v>0</v>
      </c>
      <c r="N100" s="121"/>
      <c r="O100" s="121"/>
      <c r="P100" s="121"/>
      <c r="Q100" s="121"/>
      <c r="R100" s="132">
        <v>-17.420000000000002</v>
      </c>
      <c r="S100" s="130" t="s">
        <v>53</v>
      </c>
      <c r="T100" s="130" t="s">
        <v>53</v>
      </c>
      <c r="U100" s="130" t="s">
        <v>72</v>
      </c>
      <c r="V100" s="130" t="s">
        <v>102</v>
      </c>
      <c r="W100" s="130" t="s">
        <v>706</v>
      </c>
      <c r="X100" s="130" t="str">
        <f t="shared" si="6"/>
        <v>USD</v>
      </c>
      <c r="Y100" s="130" t="s">
        <v>62</v>
      </c>
      <c r="Z100" s="135">
        <v>45379</v>
      </c>
      <c r="AA100" s="135">
        <v>45383</v>
      </c>
      <c r="AB100" s="130" t="s">
        <v>362</v>
      </c>
      <c r="AC100" s="130" t="s">
        <v>370</v>
      </c>
      <c r="AD100" s="130" t="s">
        <v>62</v>
      </c>
      <c r="AE100" s="130" t="s">
        <v>341</v>
      </c>
      <c r="AF100" s="130" t="s">
        <v>362</v>
      </c>
      <c r="AG100" s="130" t="s">
        <v>362</v>
      </c>
      <c r="AH100" s="136"/>
      <c r="AI100" s="137">
        <v>368.1</v>
      </c>
      <c r="AJ100" s="138"/>
      <c r="AK100" s="130"/>
      <c r="AL100" s="139"/>
      <c r="AM100" s="130" t="s">
        <v>3441</v>
      </c>
      <c r="AN100" s="134">
        <v>7.0409554219999998E-3</v>
      </c>
      <c r="AO100" s="134">
        <v>-3.5478523988735301E-6</v>
      </c>
      <c r="AP100" s="180"/>
    </row>
    <row r="101" spans="1:42" ht="15" thickBot="1" x14ac:dyDescent="0.25">
      <c r="A101" s="129">
        <v>8694</v>
      </c>
      <c r="B101" s="129">
        <v>12533</v>
      </c>
      <c r="C101" s="130" t="s">
        <v>351</v>
      </c>
      <c r="D101" s="130">
        <v>9111818</v>
      </c>
      <c r="E101" s="130" t="s">
        <v>1216</v>
      </c>
      <c r="F101" s="131">
        <v>3.9790999999999999</v>
      </c>
      <c r="G101" s="132">
        <v>-52000000</v>
      </c>
      <c r="H101" s="133">
        <v>3573.76851046719</v>
      </c>
      <c r="I101" s="134">
        <v>-1.6003803979999999E-3</v>
      </c>
      <c r="J101" s="134">
        <v>2.78985441534786E-6</v>
      </c>
      <c r="K101" s="121"/>
      <c r="L101" s="121"/>
      <c r="M101" s="131">
        <v>0</v>
      </c>
      <c r="N101" s="121"/>
      <c r="O101" s="121"/>
      <c r="P101" s="121"/>
      <c r="Q101" s="121"/>
      <c r="R101" s="132">
        <v>14220.38228</v>
      </c>
      <c r="S101" s="130" t="s">
        <v>53</v>
      </c>
      <c r="T101" s="130" t="s">
        <v>53</v>
      </c>
      <c r="U101" s="130" t="s">
        <v>72</v>
      </c>
      <c r="V101" s="130" t="s">
        <v>102</v>
      </c>
      <c r="W101" s="130" t="s">
        <v>706</v>
      </c>
      <c r="X101" s="130" t="str">
        <f t="shared" si="6"/>
        <v>EUR</v>
      </c>
      <c r="Y101" s="130" t="s">
        <v>62</v>
      </c>
      <c r="Z101" s="135">
        <v>45223</v>
      </c>
      <c r="AA101" s="135">
        <v>45588</v>
      </c>
      <c r="AB101" s="130" t="s">
        <v>362</v>
      </c>
      <c r="AC101" s="130" t="s">
        <v>370</v>
      </c>
      <c r="AD101" s="130" t="s">
        <v>62</v>
      </c>
      <c r="AE101" s="130" t="s">
        <v>341</v>
      </c>
      <c r="AF101" s="130" t="s">
        <v>362</v>
      </c>
      <c r="AG101" s="130" t="s">
        <v>362</v>
      </c>
      <c r="AH101" s="136"/>
      <c r="AI101" s="137">
        <v>431.68</v>
      </c>
      <c r="AJ101" s="140"/>
      <c r="AK101" s="130"/>
      <c r="AL101" s="139"/>
      <c r="AM101" s="130" t="s">
        <v>3441</v>
      </c>
      <c r="AN101" s="134">
        <v>3.6552077911900001</v>
      </c>
      <c r="AO101" s="134">
        <v>1.1101109699999999E-3</v>
      </c>
      <c r="AP101" s="180"/>
    </row>
    <row r="102" spans="1:42" ht="15" thickBot="1" x14ac:dyDescent="0.25">
      <c r="A102" s="129">
        <v>8694</v>
      </c>
      <c r="B102" s="129">
        <v>12533</v>
      </c>
      <c r="C102" s="130" t="s">
        <v>355</v>
      </c>
      <c r="D102" s="130" t="s">
        <v>3153</v>
      </c>
      <c r="E102" s="130" t="s">
        <v>1206</v>
      </c>
      <c r="F102" s="131">
        <v>1</v>
      </c>
      <c r="G102" s="132">
        <v>-5382000</v>
      </c>
      <c r="H102" s="133">
        <v>-1490.5216499999999</v>
      </c>
      <c r="I102" s="134">
        <v>6.6747513800000005E-4</v>
      </c>
      <c r="J102" s="134">
        <v>-1.16357240102283E-6</v>
      </c>
      <c r="K102" s="130" t="s">
        <v>3154</v>
      </c>
      <c r="L102" s="130" t="s">
        <v>1206</v>
      </c>
      <c r="M102" s="131">
        <v>1</v>
      </c>
      <c r="N102" s="132">
        <v>5382000</v>
      </c>
      <c r="O102" s="133">
        <v>1520.8463099999999</v>
      </c>
      <c r="P102" s="134">
        <v>1.9669908400000001E-4</v>
      </c>
      <c r="Q102" s="134">
        <v>1.1872452792037001E-6</v>
      </c>
      <c r="R102" s="132">
        <v>30.324660000000002</v>
      </c>
      <c r="S102" s="130" t="s">
        <v>53</v>
      </c>
      <c r="T102" s="130" t="s">
        <v>53</v>
      </c>
      <c r="U102" s="130" t="s">
        <v>382</v>
      </c>
      <c r="V102" s="130" t="s">
        <v>102</v>
      </c>
      <c r="W102" s="130" t="s">
        <v>705</v>
      </c>
      <c r="X102" s="130" t="str">
        <f t="shared" si="6"/>
        <v>ILSILS</v>
      </c>
      <c r="Y102" s="130" t="s">
        <v>62</v>
      </c>
      <c r="Z102" s="135">
        <v>45313</v>
      </c>
      <c r="AA102" s="135">
        <v>48334</v>
      </c>
      <c r="AB102" s="130" t="s">
        <v>362</v>
      </c>
      <c r="AC102" s="130" t="s">
        <v>370</v>
      </c>
      <c r="AD102" s="130" t="s">
        <v>62</v>
      </c>
      <c r="AE102" s="130" t="s">
        <v>341</v>
      </c>
      <c r="AF102" s="130" t="s">
        <v>362</v>
      </c>
      <c r="AG102" s="130" t="s">
        <v>362</v>
      </c>
      <c r="AH102" s="136"/>
      <c r="AI102" s="137">
        <v>0</v>
      </c>
      <c r="AJ102" s="138"/>
      <c r="AK102" s="130"/>
      <c r="AL102" s="139"/>
      <c r="AM102" s="130" t="s">
        <v>3441</v>
      </c>
      <c r="AN102" s="134">
        <v>7.7946521620000002E-3</v>
      </c>
      <c r="AO102" s="134">
        <v>2.3672878180870998E-6</v>
      </c>
      <c r="AP102" s="180"/>
    </row>
    <row r="103" spans="1:42" ht="15" thickBot="1" x14ac:dyDescent="0.25">
      <c r="A103" s="129">
        <v>8694</v>
      </c>
      <c r="B103" s="129">
        <v>12533</v>
      </c>
      <c r="C103" s="130" t="s">
        <v>351</v>
      </c>
      <c r="D103" s="130" t="s">
        <v>3155</v>
      </c>
      <c r="E103" s="130" t="s">
        <v>1216</v>
      </c>
      <c r="F103" s="131">
        <v>3.9790999999999999</v>
      </c>
      <c r="G103" s="132">
        <v>-2500000</v>
      </c>
      <c r="H103" s="133">
        <v>-2836.0452866226001</v>
      </c>
      <c r="I103" s="134">
        <v>1.270018265E-3</v>
      </c>
      <c r="J103" s="134">
        <v>-2.2139524263635702E-6</v>
      </c>
      <c r="K103" s="130" t="s">
        <v>3156</v>
      </c>
      <c r="L103" s="130" t="s">
        <v>1206</v>
      </c>
      <c r="M103" s="131">
        <v>1</v>
      </c>
      <c r="N103" s="132">
        <v>8930000</v>
      </c>
      <c r="O103" s="133">
        <v>10486.65501</v>
      </c>
      <c r="P103" s="134">
        <v>1.3562944719999999E-3</v>
      </c>
      <c r="Q103" s="134">
        <v>8.1863838399688892E-6</v>
      </c>
      <c r="R103" s="132">
        <v>-798.25279</v>
      </c>
      <c r="S103" s="130" t="s">
        <v>53</v>
      </c>
      <c r="T103" s="130" t="s">
        <v>53</v>
      </c>
      <c r="U103" s="130" t="s">
        <v>72</v>
      </c>
      <c r="V103" s="130" t="s">
        <v>102</v>
      </c>
      <c r="W103" s="130" t="s">
        <v>706</v>
      </c>
      <c r="X103" s="130" t="str">
        <f t="shared" si="6"/>
        <v>EURILS</v>
      </c>
      <c r="Y103" s="130" t="s">
        <v>62</v>
      </c>
      <c r="Z103" s="135">
        <v>44511</v>
      </c>
      <c r="AA103" s="135">
        <v>47612</v>
      </c>
      <c r="AB103" s="130" t="s">
        <v>362</v>
      </c>
      <c r="AC103" s="130" t="s">
        <v>370</v>
      </c>
      <c r="AD103" s="130" t="s">
        <v>62</v>
      </c>
      <c r="AE103" s="130" t="s">
        <v>341</v>
      </c>
      <c r="AF103" s="130" t="s">
        <v>362</v>
      </c>
      <c r="AG103" s="130" t="s">
        <v>362</v>
      </c>
      <c r="AH103" s="136"/>
      <c r="AI103" s="137">
        <v>357.73</v>
      </c>
      <c r="AJ103" s="138"/>
      <c r="AK103" s="130"/>
      <c r="AL103" s="139"/>
      <c r="AM103" s="130" t="s">
        <v>3441</v>
      </c>
      <c r="AN103" s="134">
        <v>-0.205182938116</v>
      </c>
      <c r="AO103" s="134">
        <v>-6.2315425977440295E-5</v>
      </c>
      <c r="AP103" s="180"/>
    </row>
    <row r="104" spans="1:42" ht="15" thickBot="1" x14ac:dyDescent="0.25">
      <c r="A104" s="129">
        <v>8694</v>
      </c>
      <c r="B104" s="129">
        <v>12533</v>
      </c>
      <c r="C104" s="130" t="s">
        <v>351</v>
      </c>
      <c r="D104" s="130" t="s">
        <v>3157</v>
      </c>
      <c r="E104" s="130" t="s">
        <v>1216</v>
      </c>
      <c r="F104" s="131">
        <v>3.9790999999999999</v>
      </c>
      <c r="G104" s="132">
        <v>-1845240</v>
      </c>
      <c r="H104" s="133">
        <v>-2093.2591490538098</v>
      </c>
      <c r="I104" s="134">
        <v>9.3738889299999995E-4</v>
      </c>
      <c r="J104" s="134">
        <v>-1.63409808507481E-6</v>
      </c>
      <c r="K104" s="130" t="s">
        <v>3158</v>
      </c>
      <c r="L104" s="130" t="s">
        <v>1206</v>
      </c>
      <c r="M104" s="131">
        <v>1</v>
      </c>
      <c r="N104" s="132">
        <v>6574590.1200000001</v>
      </c>
      <c r="O104" s="133">
        <v>7598.1857499999996</v>
      </c>
      <c r="P104" s="134">
        <v>9.8271348900000007E-4</v>
      </c>
      <c r="Q104" s="134">
        <v>5.9315067557354397E-6</v>
      </c>
      <c r="R104" s="132">
        <v>-731.10172999999998</v>
      </c>
      <c r="S104" s="130" t="s">
        <v>53</v>
      </c>
      <c r="T104" s="130" t="s">
        <v>53</v>
      </c>
      <c r="U104" s="130" t="s">
        <v>72</v>
      </c>
      <c r="V104" s="130" t="s">
        <v>102</v>
      </c>
      <c r="W104" s="130" t="s">
        <v>706</v>
      </c>
      <c r="X104" s="130" t="str">
        <f t="shared" si="6"/>
        <v>EURILS</v>
      </c>
      <c r="Y104" s="130" t="s">
        <v>62</v>
      </c>
      <c r="Z104" s="135">
        <v>44593</v>
      </c>
      <c r="AA104" s="135">
        <v>47612</v>
      </c>
      <c r="AB104" s="130" t="s">
        <v>362</v>
      </c>
      <c r="AC104" s="130" t="s">
        <v>370</v>
      </c>
      <c r="AD104" s="130" t="s">
        <v>62</v>
      </c>
      <c r="AE104" s="130" t="s">
        <v>341</v>
      </c>
      <c r="AF104" s="130" t="s">
        <v>362</v>
      </c>
      <c r="AG104" s="130" t="s">
        <v>362</v>
      </c>
      <c r="AH104" s="136"/>
      <c r="AI104" s="137">
        <v>357.16</v>
      </c>
      <c r="AJ104" s="138"/>
      <c r="AK104" s="130"/>
      <c r="AL104" s="139"/>
      <c r="AM104" s="130" t="s">
        <v>3441</v>
      </c>
      <c r="AN104" s="134">
        <v>-0.187922426207</v>
      </c>
      <c r="AO104" s="134">
        <v>-5.7073293458571598E-5</v>
      </c>
      <c r="AP104" s="180"/>
    </row>
    <row r="105" spans="1:42" ht="15" thickBot="1" x14ac:dyDescent="0.25">
      <c r="A105" s="129">
        <v>8694</v>
      </c>
      <c r="B105" s="129">
        <v>12533</v>
      </c>
      <c r="C105" s="130" t="s">
        <v>351</v>
      </c>
      <c r="D105" s="130" t="s">
        <v>3159</v>
      </c>
      <c r="E105" s="130" t="s">
        <v>1216</v>
      </c>
      <c r="F105" s="131">
        <v>3.9790999999999999</v>
      </c>
      <c r="G105" s="132">
        <v>-1700000</v>
      </c>
      <c r="H105" s="133">
        <v>-1730.4025508280799</v>
      </c>
      <c r="I105" s="134">
        <v>7.7489695099999996E-4</v>
      </c>
      <c r="J105" s="134">
        <v>-1.35083489112892E-6</v>
      </c>
      <c r="K105" s="130" t="s">
        <v>3160</v>
      </c>
      <c r="L105" s="130" t="s">
        <v>1206</v>
      </c>
      <c r="M105" s="131">
        <v>1</v>
      </c>
      <c r="N105" s="132">
        <v>6242400</v>
      </c>
      <c r="O105" s="133">
        <v>6328.7838899999997</v>
      </c>
      <c r="P105" s="134">
        <v>8.1853504300000005E-4</v>
      </c>
      <c r="Q105" s="134">
        <v>4.9405510255029803E-6</v>
      </c>
      <c r="R105" s="132">
        <v>-556.66089999999997</v>
      </c>
      <c r="S105" s="130" t="s">
        <v>53</v>
      </c>
      <c r="T105" s="130" t="s">
        <v>53</v>
      </c>
      <c r="U105" s="130" t="s">
        <v>72</v>
      </c>
      <c r="V105" s="130" t="s">
        <v>102</v>
      </c>
      <c r="W105" s="130" t="s">
        <v>706</v>
      </c>
      <c r="X105" s="130" t="str">
        <f t="shared" si="6"/>
        <v>EURILS</v>
      </c>
      <c r="Y105" s="130" t="s">
        <v>62</v>
      </c>
      <c r="Z105" s="135">
        <v>44600</v>
      </c>
      <c r="AA105" s="135">
        <v>46635</v>
      </c>
      <c r="AB105" s="130" t="s">
        <v>362</v>
      </c>
      <c r="AC105" s="130" t="s">
        <v>370</v>
      </c>
      <c r="AD105" s="130" t="s">
        <v>62</v>
      </c>
      <c r="AE105" s="130" t="s">
        <v>341</v>
      </c>
      <c r="AF105" s="130" t="s">
        <v>362</v>
      </c>
      <c r="AG105" s="130" t="s">
        <v>362</v>
      </c>
      <c r="AH105" s="136"/>
      <c r="AI105" s="137">
        <v>368.03</v>
      </c>
      <c r="AJ105" s="138"/>
      <c r="AK105" s="130"/>
      <c r="AL105" s="139"/>
      <c r="AM105" s="130" t="s">
        <v>3441</v>
      </c>
      <c r="AN105" s="134">
        <v>-0.14308414630899999</v>
      </c>
      <c r="AO105" s="134">
        <v>-4.3455608978811399E-5</v>
      </c>
      <c r="AP105" s="180"/>
    </row>
    <row r="106" spans="1:42" ht="15" thickBot="1" x14ac:dyDescent="0.25">
      <c r="A106" s="129">
        <v>8694</v>
      </c>
      <c r="B106" s="129">
        <v>12533</v>
      </c>
      <c r="C106" s="130" t="s">
        <v>351</v>
      </c>
      <c r="D106" s="130" t="s">
        <v>3161</v>
      </c>
      <c r="E106" s="130" t="s">
        <v>1216</v>
      </c>
      <c r="F106" s="131">
        <v>3.9790999999999999</v>
      </c>
      <c r="G106" s="132">
        <v>-1394000</v>
      </c>
      <c r="H106" s="133">
        <v>-1581.3788595410999</v>
      </c>
      <c r="I106" s="134">
        <v>7.0816218800000004E-4</v>
      </c>
      <c r="J106" s="134">
        <v>-1.2344998789671901E-6</v>
      </c>
      <c r="K106" s="130" t="s">
        <v>3162</v>
      </c>
      <c r="L106" s="130" t="s">
        <v>1206</v>
      </c>
      <c r="M106" s="131">
        <v>1</v>
      </c>
      <c r="N106" s="132">
        <v>4966822</v>
      </c>
      <c r="O106" s="133">
        <v>5752.9071100000001</v>
      </c>
      <c r="P106" s="134">
        <v>7.4405385699999999E-4</v>
      </c>
      <c r="Q106" s="134">
        <v>4.4909941018595703E-6</v>
      </c>
      <c r="R106" s="132">
        <v>-539.55750999999998</v>
      </c>
      <c r="S106" s="130" t="s">
        <v>53</v>
      </c>
      <c r="T106" s="130" t="s">
        <v>53</v>
      </c>
      <c r="U106" s="130" t="s">
        <v>72</v>
      </c>
      <c r="V106" s="130" t="s">
        <v>102</v>
      </c>
      <c r="W106" s="130" t="s">
        <v>706</v>
      </c>
      <c r="X106" s="130" t="str">
        <f t="shared" si="6"/>
        <v>EURILS</v>
      </c>
      <c r="Y106" s="130" t="s">
        <v>62</v>
      </c>
      <c r="Z106" s="135">
        <v>44627</v>
      </c>
      <c r="AA106" s="135">
        <v>47612</v>
      </c>
      <c r="AB106" s="130" t="s">
        <v>362</v>
      </c>
      <c r="AC106" s="130" t="s">
        <v>370</v>
      </c>
      <c r="AD106" s="130" t="s">
        <v>62</v>
      </c>
      <c r="AE106" s="130" t="s">
        <v>341</v>
      </c>
      <c r="AF106" s="130" t="s">
        <v>362</v>
      </c>
      <c r="AG106" s="130" t="s">
        <v>362</v>
      </c>
      <c r="AH106" s="136"/>
      <c r="AI106" s="137">
        <v>355.59</v>
      </c>
      <c r="AJ106" s="138"/>
      <c r="AK106" s="130"/>
      <c r="AL106" s="139"/>
      <c r="AM106" s="130" t="s">
        <v>3441</v>
      </c>
      <c r="AN106" s="134">
        <v>-0.13868789006599999</v>
      </c>
      <c r="AO106" s="134">
        <v>-4.2120436653878802E-5</v>
      </c>
      <c r="AP106" s="180"/>
    </row>
    <row r="107" spans="1:42" ht="15" thickBot="1" x14ac:dyDescent="0.25">
      <c r="A107" s="129">
        <v>8694</v>
      </c>
      <c r="B107" s="129">
        <v>12533</v>
      </c>
      <c r="C107" s="130" t="s">
        <v>351</v>
      </c>
      <c r="D107" s="130" t="s">
        <v>3163</v>
      </c>
      <c r="E107" s="130" t="s">
        <v>1207</v>
      </c>
      <c r="F107" s="131">
        <v>3.681</v>
      </c>
      <c r="G107" s="132">
        <v>-3100000</v>
      </c>
      <c r="H107" s="133">
        <v>-3381.6602906818798</v>
      </c>
      <c r="I107" s="134">
        <v>1.5143518179999999E-3</v>
      </c>
      <c r="J107" s="134">
        <v>-2.6398855621266999E-6</v>
      </c>
      <c r="K107" s="130" t="s">
        <v>3164</v>
      </c>
      <c r="L107" s="130" t="s">
        <v>1206</v>
      </c>
      <c r="M107" s="131">
        <v>1</v>
      </c>
      <c r="N107" s="132">
        <v>10158700</v>
      </c>
      <c r="O107" s="133">
        <v>11383.71752</v>
      </c>
      <c r="P107" s="134">
        <v>1.4723163040000001E-3</v>
      </c>
      <c r="Q107" s="134">
        <v>8.8866736872369701E-6</v>
      </c>
      <c r="R107" s="132">
        <v>-1064.17401</v>
      </c>
      <c r="S107" s="130" t="s">
        <v>53</v>
      </c>
      <c r="T107" s="130" t="s">
        <v>53</v>
      </c>
      <c r="U107" s="130" t="s">
        <v>72</v>
      </c>
      <c r="V107" s="130" t="s">
        <v>102</v>
      </c>
      <c r="W107" s="130" t="s">
        <v>706</v>
      </c>
      <c r="X107" s="130" t="str">
        <f t="shared" si="6"/>
        <v>USDILS</v>
      </c>
      <c r="Y107" s="130" t="s">
        <v>62</v>
      </c>
      <c r="Z107" s="135">
        <v>44627</v>
      </c>
      <c r="AA107" s="135">
        <v>46507</v>
      </c>
      <c r="AB107" s="130" t="s">
        <v>362</v>
      </c>
      <c r="AC107" s="130" t="s">
        <v>370</v>
      </c>
      <c r="AD107" s="130" t="s">
        <v>62</v>
      </c>
      <c r="AE107" s="130" t="s">
        <v>341</v>
      </c>
      <c r="AF107" s="130" t="s">
        <v>362</v>
      </c>
      <c r="AG107" s="130" t="s">
        <v>362</v>
      </c>
      <c r="AH107" s="136"/>
      <c r="AI107" s="137">
        <v>328.2</v>
      </c>
      <c r="AJ107" s="138"/>
      <c r="AK107" s="130"/>
      <c r="AL107" s="139"/>
      <c r="AM107" s="130" t="s">
        <v>3441</v>
      </c>
      <c r="AN107" s="134">
        <v>-0.27353534215399999</v>
      </c>
      <c r="AO107" s="134">
        <v>-8.3074506695142005E-5</v>
      </c>
      <c r="AP107" s="180"/>
    </row>
    <row r="108" spans="1:42" ht="15" thickBot="1" x14ac:dyDescent="0.25">
      <c r="A108" s="129">
        <v>8694</v>
      </c>
      <c r="B108" s="129">
        <v>12533</v>
      </c>
      <c r="C108" s="130" t="s">
        <v>351</v>
      </c>
      <c r="D108" s="130" t="s">
        <v>3165</v>
      </c>
      <c r="E108" s="130" t="s">
        <v>1207</v>
      </c>
      <c r="F108" s="131">
        <v>3.681</v>
      </c>
      <c r="G108" s="132">
        <v>-3500000</v>
      </c>
      <c r="H108" s="133">
        <v>-4526.2148030426497</v>
      </c>
      <c r="I108" s="134">
        <v>2.026898336E-3</v>
      </c>
      <c r="J108" s="134">
        <v>-3.53337948893356E-6</v>
      </c>
      <c r="K108" s="130" t="s">
        <v>3166</v>
      </c>
      <c r="L108" s="130" t="s">
        <v>1206</v>
      </c>
      <c r="M108" s="131">
        <v>1</v>
      </c>
      <c r="N108" s="132">
        <v>11469500</v>
      </c>
      <c r="O108" s="133">
        <v>14807.389450000001</v>
      </c>
      <c r="P108" s="134">
        <v>1.915117875E-3</v>
      </c>
      <c r="Q108" s="134">
        <v>1.1559355541878E-5</v>
      </c>
      <c r="R108" s="132">
        <v>-1853.60724</v>
      </c>
      <c r="S108" s="130" t="s">
        <v>53</v>
      </c>
      <c r="T108" s="130" t="s">
        <v>53</v>
      </c>
      <c r="U108" s="130" t="s">
        <v>72</v>
      </c>
      <c r="V108" s="130" t="s">
        <v>102</v>
      </c>
      <c r="W108" s="130" t="s">
        <v>706</v>
      </c>
      <c r="X108" s="130" t="str">
        <f t="shared" si="6"/>
        <v>USDILS</v>
      </c>
      <c r="Y108" s="130" t="s">
        <v>62</v>
      </c>
      <c r="Z108" s="135">
        <v>44627</v>
      </c>
      <c r="AA108" s="135">
        <v>50556</v>
      </c>
      <c r="AB108" s="130" t="s">
        <v>362</v>
      </c>
      <c r="AC108" s="130" t="s">
        <v>370</v>
      </c>
      <c r="AD108" s="130" t="s">
        <v>62</v>
      </c>
      <c r="AE108" s="130" t="s">
        <v>341</v>
      </c>
      <c r="AF108" s="130" t="s">
        <v>362</v>
      </c>
      <c r="AG108" s="130" t="s">
        <v>362</v>
      </c>
      <c r="AH108" s="136"/>
      <c r="AI108" s="137">
        <v>328.2</v>
      </c>
      <c r="AJ108" s="138"/>
      <c r="AK108" s="130"/>
      <c r="AL108" s="139"/>
      <c r="AM108" s="130" t="s">
        <v>3441</v>
      </c>
      <c r="AN108" s="134">
        <v>-0.47645130011600001</v>
      </c>
      <c r="AO108" s="134">
        <v>-1.4470143500000001E-4</v>
      </c>
      <c r="AP108" s="180"/>
    </row>
    <row r="109" spans="1:42" ht="15" thickBot="1" x14ac:dyDescent="0.25">
      <c r="A109" s="129">
        <v>8694</v>
      </c>
      <c r="B109" s="129">
        <v>12533</v>
      </c>
      <c r="C109" s="130" t="s">
        <v>351</v>
      </c>
      <c r="D109" s="130" t="s">
        <v>3167</v>
      </c>
      <c r="E109" s="130" t="s">
        <v>1207</v>
      </c>
      <c r="F109" s="131">
        <v>3.681</v>
      </c>
      <c r="G109" s="132">
        <v>-1000000</v>
      </c>
      <c r="H109" s="133">
        <v>-967.62196957348601</v>
      </c>
      <c r="I109" s="134">
        <v>4.3331380499999999E-4</v>
      </c>
      <c r="J109" s="134">
        <v>-7.5537193198036296E-7</v>
      </c>
      <c r="K109" s="130" t="s">
        <v>3168</v>
      </c>
      <c r="L109" s="130" t="s">
        <v>1206</v>
      </c>
      <c r="M109" s="131">
        <v>1</v>
      </c>
      <c r="N109" s="132">
        <v>3291000</v>
      </c>
      <c r="O109" s="133">
        <v>3170.6699800000001</v>
      </c>
      <c r="P109" s="134">
        <v>4.1007949199999997E-4</v>
      </c>
      <c r="Q109" s="134">
        <v>2.4751764467692202E-6</v>
      </c>
      <c r="R109" s="132">
        <v>-391.14648999999997</v>
      </c>
      <c r="S109" s="130" t="s">
        <v>53</v>
      </c>
      <c r="T109" s="130" t="s">
        <v>53</v>
      </c>
      <c r="U109" s="130" t="s">
        <v>72</v>
      </c>
      <c r="V109" s="130" t="s">
        <v>102</v>
      </c>
      <c r="W109" s="130" t="s">
        <v>706</v>
      </c>
      <c r="X109" s="130" t="str">
        <f t="shared" si="6"/>
        <v>USDILS</v>
      </c>
      <c r="Y109" s="130" t="s">
        <v>62</v>
      </c>
      <c r="Z109" s="135">
        <v>44628</v>
      </c>
      <c r="AA109" s="135">
        <v>47877</v>
      </c>
      <c r="AB109" s="130" t="s">
        <v>362</v>
      </c>
      <c r="AC109" s="130" t="s">
        <v>370</v>
      </c>
      <c r="AD109" s="130" t="s">
        <v>62</v>
      </c>
      <c r="AE109" s="130" t="s">
        <v>341</v>
      </c>
      <c r="AF109" s="130" t="s">
        <v>362</v>
      </c>
      <c r="AG109" s="130" t="s">
        <v>362</v>
      </c>
      <c r="AH109" s="136"/>
      <c r="AI109" s="137">
        <v>330</v>
      </c>
      <c r="AJ109" s="138"/>
      <c r="AK109" s="130"/>
      <c r="AL109" s="139"/>
      <c r="AM109" s="130" t="s">
        <v>3441</v>
      </c>
      <c r="AN109" s="134">
        <v>-0.10054031386700001</v>
      </c>
      <c r="AO109" s="134">
        <v>-3.0534763485049097E-5</v>
      </c>
      <c r="AP109" s="180"/>
    </row>
    <row r="110" spans="1:42" ht="15" thickBot="1" x14ac:dyDescent="0.25">
      <c r="A110" s="129">
        <v>8694</v>
      </c>
      <c r="B110" s="129">
        <v>12533</v>
      </c>
      <c r="C110" s="130" t="s">
        <v>351</v>
      </c>
      <c r="D110" s="130" t="s">
        <v>3169</v>
      </c>
      <c r="E110" s="130" t="s">
        <v>1216</v>
      </c>
      <c r="F110" s="131">
        <v>3.9790999999999999</v>
      </c>
      <c r="G110" s="132">
        <v>-1550000</v>
      </c>
      <c r="H110" s="133">
        <v>-1758.3480812243999</v>
      </c>
      <c r="I110" s="134">
        <v>7.8741132600000001E-4</v>
      </c>
      <c r="J110" s="134">
        <v>-1.3726505070920301E-6</v>
      </c>
      <c r="K110" s="130" t="s">
        <v>3170</v>
      </c>
      <c r="L110" s="130" t="s">
        <v>1206</v>
      </c>
      <c r="M110" s="131">
        <v>1</v>
      </c>
      <c r="N110" s="132">
        <v>5414150</v>
      </c>
      <c r="O110" s="133">
        <v>6244.9629000000004</v>
      </c>
      <c r="P110" s="134">
        <v>8.0769403099999995E-4</v>
      </c>
      <c r="Q110" s="134">
        <v>4.8751163566470101E-6</v>
      </c>
      <c r="R110" s="132">
        <v>-751.67994999999996</v>
      </c>
      <c r="S110" s="130" t="s">
        <v>53</v>
      </c>
      <c r="T110" s="130" t="s">
        <v>53</v>
      </c>
      <c r="U110" s="130" t="s">
        <v>72</v>
      </c>
      <c r="V110" s="130" t="s">
        <v>102</v>
      </c>
      <c r="W110" s="130" t="s">
        <v>706</v>
      </c>
      <c r="X110" s="130" t="str">
        <f t="shared" si="6"/>
        <v>EURILS</v>
      </c>
      <c r="Y110" s="130" t="s">
        <v>62</v>
      </c>
      <c r="Z110" s="135">
        <v>44678</v>
      </c>
      <c r="AA110" s="135">
        <v>47612</v>
      </c>
      <c r="AB110" s="130" t="s">
        <v>362</v>
      </c>
      <c r="AC110" s="130" t="s">
        <v>370</v>
      </c>
      <c r="AD110" s="130" t="s">
        <v>62</v>
      </c>
      <c r="AE110" s="130" t="s">
        <v>341</v>
      </c>
      <c r="AF110" s="130" t="s">
        <v>362</v>
      </c>
      <c r="AG110" s="130" t="s">
        <v>362</v>
      </c>
      <c r="AH110" s="136"/>
      <c r="AI110" s="137">
        <v>352.07</v>
      </c>
      <c r="AJ110" s="138"/>
      <c r="AK110" s="130"/>
      <c r="AL110" s="139"/>
      <c r="AM110" s="130" t="s">
        <v>3441</v>
      </c>
      <c r="AN110" s="134">
        <v>-0.19321185293199999</v>
      </c>
      <c r="AO110" s="134">
        <v>-5.8679727612290601E-5</v>
      </c>
      <c r="AP110" s="180"/>
    </row>
    <row r="111" spans="1:42" ht="15" thickBot="1" x14ac:dyDescent="0.25">
      <c r="A111" s="129">
        <v>8694</v>
      </c>
      <c r="B111" s="129">
        <v>12533</v>
      </c>
      <c r="C111" s="130" t="s">
        <v>351</v>
      </c>
      <c r="D111" s="130" t="s">
        <v>3171</v>
      </c>
      <c r="E111" s="130" t="s">
        <v>1216</v>
      </c>
      <c r="F111" s="131">
        <v>3.9790999999999999</v>
      </c>
      <c r="G111" s="132">
        <v>-283335</v>
      </c>
      <c r="H111" s="133">
        <v>-297.36709054811399</v>
      </c>
      <c r="I111" s="134">
        <v>1.3316488199999999E-4</v>
      </c>
      <c r="J111" s="134">
        <v>-2.3213895587108099E-7</v>
      </c>
      <c r="K111" s="130" t="s">
        <v>3172</v>
      </c>
      <c r="L111" s="130" t="s">
        <v>1206</v>
      </c>
      <c r="M111" s="131">
        <v>1</v>
      </c>
      <c r="N111" s="132">
        <v>1022839.35</v>
      </c>
      <c r="O111" s="133">
        <v>1066.53586</v>
      </c>
      <c r="P111" s="134">
        <v>1.3794071500000001E-4</v>
      </c>
      <c r="Q111" s="134">
        <v>8.3258883988511496E-7</v>
      </c>
      <c r="R111" s="132">
        <v>-116.71753</v>
      </c>
      <c r="S111" s="130" t="s">
        <v>53</v>
      </c>
      <c r="T111" s="130" t="s">
        <v>53</v>
      </c>
      <c r="U111" s="130" t="s">
        <v>72</v>
      </c>
      <c r="V111" s="130" t="s">
        <v>102</v>
      </c>
      <c r="W111" s="130" t="s">
        <v>706</v>
      </c>
      <c r="X111" s="130" t="str">
        <f t="shared" si="6"/>
        <v>EURILS</v>
      </c>
      <c r="Y111" s="130" t="s">
        <v>62</v>
      </c>
      <c r="Z111" s="135">
        <v>44726</v>
      </c>
      <c r="AA111" s="135">
        <v>46516</v>
      </c>
      <c r="AB111" s="130" t="s">
        <v>362</v>
      </c>
      <c r="AC111" s="130" t="s">
        <v>370</v>
      </c>
      <c r="AD111" s="130" t="s">
        <v>62</v>
      </c>
      <c r="AE111" s="130" t="s">
        <v>341</v>
      </c>
      <c r="AF111" s="130" t="s">
        <v>362</v>
      </c>
      <c r="AG111" s="130" t="s">
        <v>362</v>
      </c>
      <c r="AH111" s="136"/>
      <c r="AI111" s="137">
        <v>359.42</v>
      </c>
      <c r="AJ111" s="138"/>
      <c r="AK111" s="130"/>
      <c r="AL111" s="139"/>
      <c r="AM111" s="130" t="s">
        <v>3441</v>
      </c>
      <c r="AN111" s="134">
        <v>-3.0001079901999999E-2</v>
      </c>
      <c r="AO111" s="134">
        <v>-9.1115279421505896E-6</v>
      </c>
      <c r="AP111" s="180"/>
    </row>
    <row r="112" spans="1:42" ht="15" thickBot="1" x14ac:dyDescent="0.25">
      <c r="A112" s="129">
        <v>8694</v>
      </c>
      <c r="B112" s="129">
        <v>12533</v>
      </c>
      <c r="C112" s="130" t="s">
        <v>351</v>
      </c>
      <c r="D112" s="130" t="s">
        <v>3173</v>
      </c>
      <c r="E112" s="130" t="s">
        <v>1207</v>
      </c>
      <c r="F112" s="131">
        <v>3.681</v>
      </c>
      <c r="G112" s="132">
        <v>-1952170</v>
      </c>
      <c r="H112" s="133">
        <v>-2284.9368513990798</v>
      </c>
      <c r="I112" s="134">
        <v>1.023224682E-3</v>
      </c>
      <c r="J112" s="134">
        <v>-1.7837308558168E-6</v>
      </c>
      <c r="K112" s="130" t="s">
        <v>3174</v>
      </c>
      <c r="L112" s="130" t="s">
        <v>1206</v>
      </c>
      <c r="M112" s="131">
        <v>1</v>
      </c>
      <c r="N112" s="132">
        <v>6816977.6399999997</v>
      </c>
      <c r="O112" s="133">
        <v>7780.8819199999998</v>
      </c>
      <c r="P112" s="134">
        <v>1.0063425490000001E-3</v>
      </c>
      <c r="Q112" s="134">
        <v>6.0741281132880596E-6</v>
      </c>
      <c r="R112" s="132">
        <v>-629.97063000000003</v>
      </c>
      <c r="S112" s="130" t="s">
        <v>53</v>
      </c>
      <c r="T112" s="130" t="s">
        <v>53</v>
      </c>
      <c r="U112" s="130" t="s">
        <v>72</v>
      </c>
      <c r="V112" s="130" t="s">
        <v>102</v>
      </c>
      <c r="W112" s="130" t="s">
        <v>706</v>
      </c>
      <c r="X112" s="130" t="str">
        <f t="shared" si="6"/>
        <v>USDILS</v>
      </c>
      <c r="Y112" s="130" t="s">
        <v>62</v>
      </c>
      <c r="Z112" s="135">
        <v>44742</v>
      </c>
      <c r="AA112" s="135">
        <v>47664</v>
      </c>
      <c r="AB112" s="130" t="s">
        <v>362</v>
      </c>
      <c r="AC112" s="130" t="s">
        <v>370</v>
      </c>
      <c r="AD112" s="130" t="s">
        <v>62</v>
      </c>
      <c r="AE112" s="130" t="s">
        <v>341</v>
      </c>
      <c r="AF112" s="130" t="s">
        <v>362</v>
      </c>
      <c r="AG112" s="130" t="s">
        <v>362</v>
      </c>
      <c r="AH112" s="136"/>
      <c r="AI112" s="137">
        <v>350</v>
      </c>
      <c r="AJ112" s="138"/>
      <c r="AK112" s="130"/>
      <c r="AL112" s="139"/>
      <c r="AM112" s="130" t="s">
        <v>3441</v>
      </c>
      <c r="AN112" s="134">
        <v>-0.161927683071</v>
      </c>
      <c r="AO112" s="134">
        <v>-4.91785166973565E-5</v>
      </c>
      <c r="AP112" s="180"/>
    </row>
    <row r="113" spans="1:42" ht="15" thickBot="1" x14ac:dyDescent="0.25">
      <c r="A113" s="129">
        <v>8694</v>
      </c>
      <c r="B113" s="129">
        <v>12533</v>
      </c>
      <c r="C113" s="130" t="s">
        <v>355</v>
      </c>
      <c r="D113" s="130" t="s">
        <v>3175</v>
      </c>
      <c r="E113" s="130" t="s">
        <v>1206</v>
      </c>
      <c r="F113" s="131">
        <v>1</v>
      </c>
      <c r="G113" s="132">
        <v>-42000000</v>
      </c>
      <c r="H113" s="133">
        <v>-1319.1729600000001</v>
      </c>
      <c r="I113" s="134">
        <v>5.9074294800000001E-4</v>
      </c>
      <c r="J113" s="134">
        <v>-1.02980942841829E-6</v>
      </c>
      <c r="K113" s="130" t="s">
        <v>3176</v>
      </c>
      <c r="L113" s="130" t="s">
        <v>1206</v>
      </c>
      <c r="M113" s="131">
        <v>1</v>
      </c>
      <c r="N113" s="132">
        <v>42000000</v>
      </c>
      <c r="O113" s="133">
        <v>303.56760000000003</v>
      </c>
      <c r="P113" s="134">
        <v>3.9262000858249498E-5</v>
      </c>
      <c r="Q113" s="134">
        <v>2.36979369742625E-7</v>
      </c>
      <c r="R113" s="132">
        <v>-1015.60536</v>
      </c>
      <c r="S113" s="130" t="s">
        <v>53</v>
      </c>
      <c r="T113" s="130" t="s">
        <v>53</v>
      </c>
      <c r="U113" s="130" t="s">
        <v>382</v>
      </c>
      <c r="V113" s="130" t="s">
        <v>102</v>
      </c>
      <c r="W113" s="130" t="s">
        <v>705</v>
      </c>
      <c r="X113" s="130" t="str">
        <f t="shared" si="6"/>
        <v>ILSILS</v>
      </c>
      <c r="Y113" s="130" t="s">
        <v>62</v>
      </c>
      <c r="Z113" s="135">
        <v>44515</v>
      </c>
      <c r="AA113" s="135">
        <v>45611</v>
      </c>
      <c r="AB113" s="130" t="s">
        <v>362</v>
      </c>
      <c r="AC113" s="130" t="s">
        <v>370</v>
      </c>
      <c r="AD113" s="130" t="s">
        <v>62</v>
      </c>
      <c r="AE113" s="130" t="s">
        <v>341</v>
      </c>
      <c r="AF113" s="130" t="s">
        <v>362</v>
      </c>
      <c r="AG113" s="130" t="s">
        <v>362</v>
      </c>
      <c r="AH113" s="136"/>
      <c r="AI113" s="137">
        <v>0</v>
      </c>
      <c r="AJ113" s="138"/>
      <c r="AK113" s="130"/>
      <c r="AL113" s="139"/>
      <c r="AM113" s="130" t="s">
        <v>3441</v>
      </c>
      <c r="AN113" s="134">
        <v>-0.261051253865</v>
      </c>
      <c r="AO113" s="134">
        <v>-7.9283005867566801E-5</v>
      </c>
      <c r="AP113" s="180"/>
    </row>
    <row r="114" spans="1:42" ht="15" thickBot="1" x14ac:dyDescent="0.25">
      <c r="A114" s="129">
        <v>8694</v>
      </c>
      <c r="B114" s="129">
        <v>12533</v>
      </c>
      <c r="C114" s="130" t="s">
        <v>355</v>
      </c>
      <c r="D114" s="130" t="s">
        <v>3177</v>
      </c>
      <c r="E114" s="130" t="s">
        <v>1206</v>
      </c>
      <c r="F114" s="131">
        <v>1</v>
      </c>
      <c r="G114" s="132">
        <v>-14070000</v>
      </c>
      <c r="H114" s="133">
        <v>-441.92293999999998</v>
      </c>
      <c r="I114" s="134">
        <v>1.9789888699999999E-4</v>
      </c>
      <c r="J114" s="134">
        <v>-3.44986157271092E-7</v>
      </c>
      <c r="K114" s="130" t="s">
        <v>3178</v>
      </c>
      <c r="L114" s="130" t="s">
        <v>1206</v>
      </c>
      <c r="M114" s="131">
        <v>1</v>
      </c>
      <c r="N114" s="132">
        <v>14070000</v>
      </c>
      <c r="O114" s="133">
        <v>64.933750000000003</v>
      </c>
      <c r="P114" s="134">
        <v>8.3982248047201306E-6</v>
      </c>
      <c r="Q114" s="134">
        <v>5.0690387083552998E-8</v>
      </c>
      <c r="R114" s="132">
        <v>-376.98919000000001</v>
      </c>
      <c r="S114" s="130" t="s">
        <v>53</v>
      </c>
      <c r="T114" s="130" t="s">
        <v>53</v>
      </c>
      <c r="U114" s="130" t="s">
        <v>382</v>
      </c>
      <c r="V114" s="130" t="s">
        <v>102</v>
      </c>
      <c r="W114" s="130" t="s">
        <v>705</v>
      </c>
      <c r="X114" s="130" t="str">
        <f t="shared" si="6"/>
        <v>ILSILS</v>
      </c>
      <c r="Y114" s="130" t="s">
        <v>62</v>
      </c>
      <c r="Z114" s="135">
        <v>44543</v>
      </c>
      <c r="AA114" s="135">
        <v>45611</v>
      </c>
      <c r="AB114" s="130" t="s">
        <v>362</v>
      </c>
      <c r="AC114" s="130" t="s">
        <v>370</v>
      </c>
      <c r="AD114" s="130" t="s">
        <v>62</v>
      </c>
      <c r="AE114" s="130" t="s">
        <v>341</v>
      </c>
      <c r="AF114" s="130" t="s">
        <v>362</v>
      </c>
      <c r="AG114" s="130" t="s">
        <v>362</v>
      </c>
      <c r="AH114" s="136"/>
      <c r="AI114" s="137">
        <v>0</v>
      </c>
      <c r="AJ114" s="138"/>
      <c r="AK114" s="130"/>
      <c r="AL114" s="139"/>
      <c r="AM114" s="130" t="s">
        <v>3441</v>
      </c>
      <c r="AN114" s="134">
        <v>-9.6901320747999994E-2</v>
      </c>
      <c r="AO114" s="134">
        <v>-2.94295770187539E-5</v>
      </c>
      <c r="AP114" s="180"/>
    </row>
    <row r="115" spans="1:42" ht="15" thickBot="1" x14ac:dyDescent="0.25">
      <c r="A115" s="129">
        <v>8694</v>
      </c>
      <c r="B115" s="129">
        <v>12533</v>
      </c>
      <c r="C115" s="130" t="s">
        <v>355</v>
      </c>
      <c r="D115" s="130" t="s">
        <v>3179</v>
      </c>
      <c r="E115" s="130" t="s">
        <v>1206</v>
      </c>
      <c r="F115" s="131">
        <v>1</v>
      </c>
      <c r="G115" s="132">
        <v>-20000000</v>
      </c>
      <c r="H115" s="133">
        <v>-809.62</v>
      </c>
      <c r="I115" s="134">
        <v>3.6255845100000001E-4</v>
      </c>
      <c r="J115" s="134">
        <v>-6.3202804690297697E-7</v>
      </c>
      <c r="K115" s="130" t="s">
        <v>3180</v>
      </c>
      <c r="L115" s="130" t="s">
        <v>1206</v>
      </c>
      <c r="M115" s="131">
        <v>1</v>
      </c>
      <c r="N115" s="132">
        <v>20000000</v>
      </c>
      <c r="O115" s="133">
        <v>808.38620000000003</v>
      </c>
      <c r="P115" s="134">
        <v>1.0455285600000001E-4</v>
      </c>
      <c r="Q115" s="134">
        <v>6.3106488368533295E-7</v>
      </c>
      <c r="R115" s="132">
        <v>-1.2338</v>
      </c>
      <c r="S115" s="130" t="s">
        <v>53</v>
      </c>
      <c r="T115" s="130" t="s">
        <v>53</v>
      </c>
      <c r="U115" s="130" t="s">
        <v>382</v>
      </c>
      <c r="V115" s="130" t="s">
        <v>102</v>
      </c>
      <c r="W115" s="130" t="s">
        <v>705</v>
      </c>
      <c r="X115" s="130" t="str">
        <f t="shared" si="6"/>
        <v>ILSILS</v>
      </c>
      <c r="Y115" s="130" t="s">
        <v>62</v>
      </c>
      <c r="Z115" s="135">
        <v>44973</v>
      </c>
      <c r="AA115" s="135">
        <v>45713</v>
      </c>
      <c r="AB115" s="130" t="s">
        <v>362</v>
      </c>
      <c r="AC115" s="130" t="s">
        <v>370</v>
      </c>
      <c r="AD115" s="130" t="s">
        <v>62</v>
      </c>
      <c r="AE115" s="130" t="s">
        <v>341</v>
      </c>
      <c r="AF115" s="130" t="s">
        <v>362</v>
      </c>
      <c r="AG115" s="130" t="s">
        <v>362</v>
      </c>
      <c r="AH115" s="136"/>
      <c r="AI115" s="137">
        <v>0</v>
      </c>
      <c r="AJ115" s="138"/>
      <c r="AK115" s="130"/>
      <c r="AL115" s="139"/>
      <c r="AM115" s="130" t="s">
        <v>3441</v>
      </c>
      <c r="AN115" s="134">
        <v>-3.1713601499999997E-4</v>
      </c>
      <c r="AO115" s="134">
        <v>-9.6316321764394706E-8</v>
      </c>
      <c r="AP115" s="180"/>
    </row>
    <row r="116" spans="1:42" ht="15" thickBot="1" x14ac:dyDescent="0.25">
      <c r="A116" s="129">
        <v>8694</v>
      </c>
      <c r="B116" s="129">
        <v>12533</v>
      </c>
      <c r="C116" s="130" t="s">
        <v>351</v>
      </c>
      <c r="D116" s="130">
        <v>9262668</v>
      </c>
      <c r="E116" s="130" t="s">
        <v>1216</v>
      </c>
      <c r="F116" s="131">
        <v>3.9790999999999999</v>
      </c>
      <c r="G116" s="132">
        <v>-52900000</v>
      </c>
      <c r="H116" s="133">
        <v>-376.716971174386</v>
      </c>
      <c r="I116" s="134">
        <v>1.6869879900000001E-4</v>
      </c>
      <c r="J116" s="134">
        <v>-2.9408326316858801E-7</v>
      </c>
      <c r="K116" s="121"/>
      <c r="L116" s="121"/>
      <c r="M116" s="131">
        <v>0</v>
      </c>
      <c r="N116" s="121"/>
      <c r="O116" s="121"/>
      <c r="P116" s="121"/>
      <c r="Q116" s="121"/>
      <c r="R116" s="132">
        <v>-1498.9945</v>
      </c>
      <c r="S116" s="130" t="s">
        <v>53</v>
      </c>
      <c r="T116" s="130" t="s">
        <v>53</v>
      </c>
      <c r="U116" s="130" t="s">
        <v>72</v>
      </c>
      <c r="V116" s="130" t="s">
        <v>102</v>
      </c>
      <c r="W116" s="130" t="s">
        <v>706</v>
      </c>
      <c r="X116" s="130" t="str">
        <f t="shared" si="6"/>
        <v>EUR</v>
      </c>
      <c r="Y116" s="130" t="s">
        <v>62</v>
      </c>
      <c r="Z116" s="135">
        <v>45323</v>
      </c>
      <c r="AA116" s="135">
        <v>45387</v>
      </c>
      <c r="AB116" s="130" t="s">
        <v>362</v>
      </c>
      <c r="AC116" s="130" t="s">
        <v>370</v>
      </c>
      <c r="AD116" s="130" t="s">
        <v>62</v>
      </c>
      <c r="AE116" s="130" t="s">
        <v>341</v>
      </c>
      <c r="AF116" s="130" t="s">
        <v>362</v>
      </c>
      <c r="AG116" s="130" t="s">
        <v>362</v>
      </c>
      <c r="AH116" s="136"/>
      <c r="AI116" s="137">
        <v>394.99</v>
      </c>
      <c r="AJ116" s="138"/>
      <c r="AK116" s="130"/>
      <c r="AL116" s="139"/>
      <c r="AM116" s="130" t="s">
        <v>3441</v>
      </c>
      <c r="AN116" s="134">
        <v>-0.38530162322400002</v>
      </c>
      <c r="AO116" s="134">
        <v>-1.17018671E-4</v>
      </c>
      <c r="AP116" s="180"/>
    </row>
    <row r="117" spans="1:42" ht="15" thickBot="1" x14ac:dyDescent="0.25">
      <c r="A117" s="129">
        <v>8694</v>
      </c>
      <c r="B117" s="129">
        <v>12533</v>
      </c>
      <c r="C117" s="130" t="s">
        <v>351</v>
      </c>
      <c r="D117" s="130">
        <v>9344702</v>
      </c>
      <c r="E117" s="130" t="s">
        <v>1216</v>
      </c>
      <c r="F117" s="131">
        <v>3.9790999999999999</v>
      </c>
      <c r="G117" s="132">
        <v>-350000</v>
      </c>
      <c r="H117" s="133">
        <v>-0.84718152345999997</v>
      </c>
      <c r="I117" s="134">
        <v>3.7937899441921101E-7</v>
      </c>
      <c r="J117" s="134">
        <v>-6.6135036639999302E-10</v>
      </c>
      <c r="K117" s="121"/>
      <c r="L117" s="121"/>
      <c r="M117" s="131">
        <v>0</v>
      </c>
      <c r="N117" s="121"/>
      <c r="O117" s="121"/>
      <c r="P117" s="121"/>
      <c r="Q117" s="121"/>
      <c r="R117" s="132">
        <v>-3.3710200000000001</v>
      </c>
      <c r="S117" s="130" t="s">
        <v>53</v>
      </c>
      <c r="T117" s="130" t="s">
        <v>53</v>
      </c>
      <c r="U117" s="130" t="s">
        <v>72</v>
      </c>
      <c r="V117" s="130" t="s">
        <v>102</v>
      </c>
      <c r="W117" s="130" t="s">
        <v>706</v>
      </c>
      <c r="X117" s="130" t="str">
        <f t="shared" si="6"/>
        <v>EUR</v>
      </c>
      <c r="Y117" s="130" t="s">
        <v>62</v>
      </c>
      <c r="Z117" s="135">
        <v>45377</v>
      </c>
      <c r="AA117" s="135">
        <v>45471</v>
      </c>
      <c r="AB117" s="130" t="s">
        <v>362</v>
      </c>
      <c r="AC117" s="130" t="s">
        <v>370</v>
      </c>
      <c r="AD117" s="130" t="s">
        <v>62</v>
      </c>
      <c r="AE117" s="130" t="s">
        <v>341</v>
      </c>
      <c r="AF117" s="130" t="s">
        <v>362</v>
      </c>
      <c r="AG117" s="130" t="s">
        <v>362</v>
      </c>
      <c r="AH117" s="136"/>
      <c r="AI117" s="137">
        <v>397.13</v>
      </c>
      <c r="AJ117" s="138"/>
      <c r="AK117" s="130"/>
      <c r="AL117" s="139"/>
      <c r="AM117" s="130" t="s">
        <v>3441</v>
      </c>
      <c r="AN117" s="134">
        <v>-8.6648715300000003E-4</v>
      </c>
      <c r="AO117" s="134">
        <v>-2.6315792429422099E-7</v>
      </c>
      <c r="AP117" s="180"/>
    </row>
    <row r="118" spans="1:42" ht="15" thickBot="1" x14ac:dyDescent="0.25">
      <c r="A118" s="129">
        <v>8694</v>
      </c>
      <c r="B118" s="129">
        <v>12533</v>
      </c>
      <c r="C118" s="130" t="s">
        <v>351</v>
      </c>
      <c r="D118" s="130">
        <v>9349359</v>
      </c>
      <c r="E118" s="130" t="s">
        <v>1207</v>
      </c>
      <c r="F118" s="131">
        <v>3.681</v>
      </c>
      <c r="G118" s="132">
        <v>-12000000</v>
      </c>
      <c r="H118" s="133">
        <v>-8.4759576202110001</v>
      </c>
      <c r="I118" s="134">
        <v>3.79564495878358E-6</v>
      </c>
      <c r="J118" s="134">
        <v>-6.6167374080864197E-9</v>
      </c>
      <c r="K118" s="121"/>
      <c r="L118" s="121"/>
      <c r="M118" s="131">
        <v>0</v>
      </c>
      <c r="N118" s="121"/>
      <c r="O118" s="121"/>
      <c r="P118" s="121"/>
      <c r="Q118" s="121"/>
      <c r="R118" s="132">
        <v>-31.2</v>
      </c>
      <c r="S118" s="130" t="s">
        <v>53</v>
      </c>
      <c r="T118" s="130" t="s">
        <v>53</v>
      </c>
      <c r="U118" s="130" t="s">
        <v>72</v>
      </c>
      <c r="V118" s="130" t="s">
        <v>102</v>
      </c>
      <c r="W118" s="130" t="s">
        <v>706</v>
      </c>
      <c r="X118" s="130" t="str">
        <f t="shared" si="6"/>
        <v>USD</v>
      </c>
      <c r="Y118" s="130" t="s">
        <v>62</v>
      </c>
      <c r="Z118" s="135">
        <v>45379</v>
      </c>
      <c r="AA118" s="135">
        <v>45383</v>
      </c>
      <c r="AB118" s="130" t="s">
        <v>362</v>
      </c>
      <c r="AC118" s="130" t="s">
        <v>370</v>
      </c>
      <c r="AD118" s="130" t="s">
        <v>62</v>
      </c>
      <c r="AE118" s="130" t="s">
        <v>341</v>
      </c>
      <c r="AF118" s="130" t="s">
        <v>362</v>
      </c>
      <c r="AG118" s="130" t="s">
        <v>362</v>
      </c>
      <c r="AH118" s="136"/>
      <c r="AI118" s="137">
        <v>368.1</v>
      </c>
      <c r="AJ118" s="138"/>
      <c r="AK118" s="130"/>
      <c r="AL118" s="139"/>
      <c r="AM118" s="130" t="s">
        <v>3441</v>
      </c>
      <c r="AN118" s="134">
        <v>-8.019649601E-3</v>
      </c>
      <c r="AO118" s="134">
        <v>-2.4356210399166101E-6</v>
      </c>
      <c r="AP118" s="180"/>
    </row>
    <row r="119" spans="1:42" ht="15" thickBot="1" x14ac:dyDescent="0.25">
      <c r="A119" s="129">
        <v>8694</v>
      </c>
      <c r="B119" s="129">
        <v>12534</v>
      </c>
      <c r="C119" s="130" t="s">
        <v>355</v>
      </c>
      <c r="D119" s="130" t="s">
        <v>3181</v>
      </c>
      <c r="E119" s="130" t="s">
        <v>1206</v>
      </c>
      <c r="F119" s="131">
        <v>1</v>
      </c>
      <c r="G119" s="132">
        <v>-801500</v>
      </c>
      <c r="H119" s="133">
        <v>-221.97194999999999</v>
      </c>
      <c r="I119" s="134">
        <v>1.68410846E-4</v>
      </c>
      <c r="J119" s="134">
        <v>-2.8782215111856599E-7</v>
      </c>
      <c r="K119" s="130" t="s">
        <v>3182</v>
      </c>
      <c r="L119" s="130" t="s">
        <v>1206</v>
      </c>
      <c r="M119" s="131">
        <v>1</v>
      </c>
      <c r="N119" s="132">
        <v>801500</v>
      </c>
      <c r="O119" s="133">
        <v>226.48799</v>
      </c>
      <c r="P119" s="134">
        <v>5.6240642302450901E-5</v>
      </c>
      <c r="Q119" s="134">
        <v>2.9367791959443702E-7</v>
      </c>
      <c r="R119" s="132">
        <v>4.5160400000000003</v>
      </c>
      <c r="S119" s="130" t="s">
        <v>53</v>
      </c>
      <c r="T119" s="130" t="s">
        <v>53</v>
      </c>
      <c r="U119" s="130" t="s">
        <v>382</v>
      </c>
      <c r="V119" s="130" t="s">
        <v>102</v>
      </c>
      <c r="W119" s="130" t="s">
        <v>705</v>
      </c>
      <c r="X119" s="130" t="str">
        <f t="shared" si="6"/>
        <v>ILSILS</v>
      </c>
      <c r="Y119" s="130" t="s">
        <v>62</v>
      </c>
      <c r="Z119" s="135">
        <v>45313</v>
      </c>
      <c r="AA119" s="135">
        <v>48334</v>
      </c>
      <c r="AB119" s="130" t="s">
        <v>362</v>
      </c>
      <c r="AC119" s="130" t="s">
        <v>370</v>
      </c>
      <c r="AD119" s="130" t="s">
        <v>62</v>
      </c>
      <c r="AE119" s="130" t="s">
        <v>341</v>
      </c>
      <c r="AF119" s="130" t="s">
        <v>362</v>
      </c>
      <c r="AG119" s="130" t="s">
        <v>362</v>
      </c>
      <c r="AH119" s="136"/>
      <c r="AI119" s="137">
        <v>0</v>
      </c>
      <c r="AJ119" s="138"/>
      <c r="AK119" s="130"/>
      <c r="AL119" s="139"/>
      <c r="AM119" s="130" t="s">
        <v>3441</v>
      </c>
      <c r="AN119" s="134">
        <v>-8.2323816899999998E-4</v>
      </c>
      <c r="AO119" s="134">
        <v>5.8557684758704405E-7</v>
      </c>
      <c r="AP119" s="180"/>
    </row>
    <row r="120" spans="1:42" ht="15" thickBot="1" x14ac:dyDescent="0.25">
      <c r="A120" s="129">
        <v>8694</v>
      </c>
      <c r="B120" s="129">
        <v>12534</v>
      </c>
      <c r="C120" s="130" t="s">
        <v>351</v>
      </c>
      <c r="D120" s="130" t="s">
        <v>3183</v>
      </c>
      <c r="E120" s="130" t="s">
        <v>1216</v>
      </c>
      <c r="F120" s="131">
        <v>3.9790999999999999</v>
      </c>
      <c r="G120" s="132">
        <v>-700000</v>
      </c>
      <c r="H120" s="133">
        <v>-794.09267924907601</v>
      </c>
      <c r="I120" s="134">
        <v>6.0248072000000001E-4</v>
      </c>
      <c r="J120" s="134">
        <v>-1.0296682221739001E-6</v>
      </c>
      <c r="K120" s="130" t="s">
        <v>3184</v>
      </c>
      <c r="L120" s="130" t="s">
        <v>1206</v>
      </c>
      <c r="M120" s="131">
        <v>1</v>
      </c>
      <c r="N120" s="132">
        <v>2500400</v>
      </c>
      <c r="O120" s="133">
        <v>2936.2633999999998</v>
      </c>
      <c r="P120" s="134">
        <v>7.2912183800000001E-4</v>
      </c>
      <c r="Q120" s="134">
        <v>3.80733533240896E-6</v>
      </c>
      <c r="R120" s="132">
        <v>-223.51078000000001</v>
      </c>
      <c r="S120" s="130" t="s">
        <v>53</v>
      </c>
      <c r="T120" s="130" t="s">
        <v>53</v>
      </c>
      <c r="U120" s="130" t="s">
        <v>72</v>
      </c>
      <c r="V120" s="130" t="s">
        <v>102</v>
      </c>
      <c r="W120" s="130" t="s">
        <v>706</v>
      </c>
      <c r="X120" s="130" t="str">
        <f t="shared" si="6"/>
        <v>EURILS</v>
      </c>
      <c r="Y120" s="130" t="s">
        <v>62</v>
      </c>
      <c r="Z120" s="135">
        <v>44511</v>
      </c>
      <c r="AA120" s="135">
        <v>47612</v>
      </c>
      <c r="AB120" s="130" t="s">
        <v>362</v>
      </c>
      <c r="AC120" s="130" t="s">
        <v>370</v>
      </c>
      <c r="AD120" s="130" t="s">
        <v>62</v>
      </c>
      <c r="AE120" s="130" t="s">
        <v>341</v>
      </c>
      <c r="AF120" s="130" t="s">
        <v>362</v>
      </c>
      <c r="AG120" s="130" t="s">
        <v>362</v>
      </c>
      <c r="AH120" s="136"/>
      <c r="AI120" s="137">
        <v>357.73</v>
      </c>
      <c r="AJ120" s="138"/>
      <c r="AK120" s="130"/>
      <c r="AL120" s="139"/>
      <c r="AM120" s="130" t="s">
        <v>3441</v>
      </c>
      <c r="AN120" s="134">
        <v>4.0744237317999997E-2</v>
      </c>
      <c r="AO120" s="134">
        <v>-2.8981749044322301E-5</v>
      </c>
      <c r="AP120" s="180"/>
    </row>
    <row r="121" spans="1:42" ht="15" thickBot="1" x14ac:dyDescent="0.25">
      <c r="A121" s="129">
        <v>8694</v>
      </c>
      <c r="B121" s="129">
        <v>12534</v>
      </c>
      <c r="C121" s="130" t="s">
        <v>351</v>
      </c>
      <c r="D121" s="130" t="s">
        <v>3185</v>
      </c>
      <c r="E121" s="130" t="s">
        <v>1216</v>
      </c>
      <c r="F121" s="131">
        <v>3.9790999999999999</v>
      </c>
      <c r="G121" s="132">
        <v>-816670</v>
      </c>
      <c r="H121" s="133">
        <v>-926.43883038878096</v>
      </c>
      <c r="I121" s="134">
        <v>7.0289217900000004E-4</v>
      </c>
      <c r="J121" s="134">
        <v>-1.20127618396049E-6</v>
      </c>
      <c r="K121" s="130" t="s">
        <v>3186</v>
      </c>
      <c r="L121" s="130" t="s">
        <v>1206</v>
      </c>
      <c r="M121" s="131">
        <v>1</v>
      </c>
      <c r="N121" s="132">
        <v>2909795.21</v>
      </c>
      <c r="O121" s="133">
        <v>3362.8202099999999</v>
      </c>
      <c r="P121" s="134">
        <v>8.3504281400000003E-4</v>
      </c>
      <c r="Q121" s="134">
        <v>4.3604344903362299E-6</v>
      </c>
      <c r="R121" s="132">
        <v>-323.57254</v>
      </c>
      <c r="S121" s="130" t="s">
        <v>53</v>
      </c>
      <c r="T121" s="130" t="s">
        <v>53</v>
      </c>
      <c r="U121" s="130" t="s">
        <v>72</v>
      </c>
      <c r="V121" s="130" t="s">
        <v>102</v>
      </c>
      <c r="W121" s="130" t="s">
        <v>706</v>
      </c>
      <c r="X121" s="130" t="str">
        <f t="shared" si="6"/>
        <v>EURILS</v>
      </c>
      <c r="Y121" s="130" t="s">
        <v>62</v>
      </c>
      <c r="Z121" s="135">
        <v>44593</v>
      </c>
      <c r="AA121" s="135">
        <v>47612</v>
      </c>
      <c r="AB121" s="130" t="s">
        <v>362</v>
      </c>
      <c r="AC121" s="130" t="s">
        <v>370</v>
      </c>
      <c r="AD121" s="130" t="s">
        <v>62</v>
      </c>
      <c r="AE121" s="130" t="s">
        <v>341</v>
      </c>
      <c r="AF121" s="130" t="s">
        <v>362</v>
      </c>
      <c r="AG121" s="130" t="s">
        <v>362</v>
      </c>
      <c r="AH121" s="136"/>
      <c r="AI121" s="137">
        <v>357.16</v>
      </c>
      <c r="AJ121" s="138"/>
      <c r="AK121" s="130"/>
      <c r="AL121" s="139"/>
      <c r="AM121" s="130" t="s">
        <v>3441</v>
      </c>
      <c r="AN121" s="134">
        <v>5.8984700243000003E-2</v>
      </c>
      <c r="AO121" s="134">
        <v>-4.1956357326093799E-5</v>
      </c>
      <c r="AP121" s="180"/>
    </row>
    <row r="122" spans="1:42" ht="15" thickBot="1" x14ac:dyDescent="0.25">
      <c r="A122" s="129">
        <v>8694</v>
      </c>
      <c r="B122" s="129">
        <v>12534</v>
      </c>
      <c r="C122" s="130" t="s">
        <v>351</v>
      </c>
      <c r="D122" s="130" t="s">
        <v>3187</v>
      </c>
      <c r="E122" s="130" t="s">
        <v>1216</v>
      </c>
      <c r="F122" s="131">
        <v>3.9790999999999999</v>
      </c>
      <c r="G122" s="132">
        <v>-480000</v>
      </c>
      <c r="H122" s="133">
        <v>-488.58425020733301</v>
      </c>
      <c r="I122" s="134">
        <v>3.7069047300000002E-4</v>
      </c>
      <c r="J122" s="134">
        <v>-6.3352765922598099E-7</v>
      </c>
      <c r="K122" s="130" t="s">
        <v>3188</v>
      </c>
      <c r="L122" s="130" t="s">
        <v>1206</v>
      </c>
      <c r="M122" s="131">
        <v>1</v>
      </c>
      <c r="N122" s="132">
        <v>1762560</v>
      </c>
      <c r="O122" s="133">
        <v>1786.95075</v>
      </c>
      <c r="P122" s="134">
        <v>4.4372886099999998E-4</v>
      </c>
      <c r="Q122" s="134">
        <v>2.3170675790699501E-6</v>
      </c>
      <c r="R122" s="132">
        <v>-157.17483999999999</v>
      </c>
      <c r="S122" s="130" t="s">
        <v>53</v>
      </c>
      <c r="T122" s="130" t="s">
        <v>53</v>
      </c>
      <c r="U122" s="130" t="s">
        <v>72</v>
      </c>
      <c r="V122" s="130" t="s">
        <v>102</v>
      </c>
      <c r="W122" s="130" t="s">
        <v>706</v>
      </c>
      <c r="X122" s="130" t="str">
        <f t="shared" si="6"/>
        <v>EURILS</v>
      </c>
      <c r="Y122" s="130" t="s">
        <v>62</v>
      </c>
      <c r="Z122" s="135">
        <v>44600</v>
      </c>
      <c r="AA122" s="135">
        <v>46635</v>
      </c>
      <c r="AB122" s="130" t="s">
        <v>362</v>
      </c>
      <c r="AC122" s="130" t="s">
        <v>370</v>
      </c>
      <c r="AD122" s="130" t="s">
        <v>62</v>
      </c>
      <c r="AE122" s="130" t="s">
        <v>341</v>
      </c>
      <c r="AF122" s="130" t="s">
        <v>362</v>
      </c>
      <c r="AG122" s="130" t="s">
        <v>362</v>
      </c>
      <c r="AH122" s="136"/>
      <c r="AI122" s="137">
        <v>368.03</v>
      </c>
      <c r="AJ122" s="138"/>
      <c r="AK122" s="130"/>
      <c r="AL122" s="139"/>
      <c r="AM122" s="130" t="s">
        <v>3441</v>
      </c>
      <c r="AN122" s="134">
        <v>2.8651723112999999E-2</v>
      </c>
      <c r="AO122" s="134">
        <v>-2.0380232975615401E-5</v>
      </c>
      <c r="AP122" s="180"/>
    </row>
    <row r="123" spans="1:42" ht="15" thickBot="1" x14ac:dyDescent="0.25">
      <c r="A123" s="129">
        <v>8694</v>
      </c>
      <c r="B123" s="129">
        <v>12534</v>
      </c>
      <c r="C123" s="130" t="s">
        <v>351</v>
      </c>
      <c r="D123" s="130" t="s">
        <v>3189</v>
      </c>
      <c r="E123" s="130" t="s">
        <v>1216</v>
      </c>
      <c r="F123" s="131">
        <v>3.9790999999999999</v>
      </c>
      <c r="G123" s="132">
        <v>-624000</v>
      </c>
      <c r="H123" s="133">
        <v>-707.87689929883595</v>
      </c>
      <c r="I123" s="134">
        <v>5.3706852499999999E-4</v>
      </c>
      <c r="J123" s="134">
        <v>-9.1787566799918502E-7</v>
      </c>
      <c r="K123" s="130" t="s">
        <v>3190</v>
      </c>
      <c r="L123" s="130" t="s">
        <v>1206</v>
      </c>
      <c r="M123" s="131">
        <v>1</v>
      </c>
      <c r="N123" s="132">
        <v>2223312</v>
      </c>
      <c r="O123" s="133">
        <v>2575.18941</v>
      </c>
      <c r="P123" s="134">
        <v>6.3946130799999998E-4</v>
      </c>
      <c r="Q123" s="134">
        <v>3.3391451285802198E-6</v>
      </c>
      <c r="R123" s="132">
        <v>-241.52356</v>
      </c>
      <c r="S123" s="130" t="s">
        <v>53</v>
      </c>
      <c r="T123" s="130" t="s">
        <v>53</v>
      </c>
      <c r="U123" s="130" t="s">
        <v>72</v>
      </c>
      <c r="V123" s="130" t="s">
        <v>102</v>
      </c>
      <c r="W123" s="130" t="s">
        <v>706</v>
      </c>
      <c r="X123" s="130" t="str">
        <f t="shared" si="6"/>
        <v>EURILS</v>
      </c>
      <c r="Y123" s="130" t="s">
        <v>62</v>
      </c>
      <c r="Z123" s="135">
        <v>44627</v>
      </c>
      <c r="AA123" s="135">
        <v>47612</v>
      </c>
      <c r="AB123" s="130" t="s">
        <v>362</v>
      </c>
      <c r="AC123" s="130" t="s">
        <v>370</v>
      </c>
      <c r="AD123" s="130" t="s">
        <v>62</v>
      </c>
      <c r="AE123" s="130" t="s">
        <v>341</v>
      </c>
      <c r="AF123" s="130" t="s">
        <v>362</v>
      </c>
      <c r="AG123" s="130" t="s">
        <v>362</v>
      </c>
      <c r="AH123" s="136"/>
      <c r="AI123" s="137">
        <v>355.59</v>
      </c>
      <c r="AJ123" s="138"/>
      <c r="AK123" s="130"/>
      <c r="AL123" s="139"/>
      <c r="AM123" s="130" t="s">
        <v>3441</v>
      </c>
      <c r="AN123" s="134">
        <v>4.4027823831999997E-2</v>
      </c>
      <c r="AO123" s="134">
        <v>-3.1317394195534198E-5</v>
      </c>
      <c r="AP123" s="180"/>
    </row>
    <row r="124" spans="1:42" ht="15" thickBot="1" x14ac:dyDescent="0.25">
      <c r="A124" s="129">
        <v>8694</v>
      </c>
      <c r="B124" s="129">
        <v>12534</v>
      </c>
      <c r="C124" s="130" t="s">
        <v>351</v>
      </c>
      <c r="D124" s="130" t="s">
        <v>3191</v>
      </c>
      <c r="E124" s="130" t="s">
        <v>1207</v>
      </c>
      <c r="F124" s="131">
        <v>3.681</v>
      </c>
      <c r="G124" s="132">
        <v>-1594000</v>
      </c>
      <c r="H124" s="133">
        <v>-1738.82790002717</v>
      </c>
      <c r="I124" s="134">
        <v>1.319254432E-3</v>
      </c>
      <c r="J124" s="134">
        <v>-2.2546686038970201E-6</v>
      </c>
      <c r="K124" s="130" t="s">
        <v>3192</v>
      </c>
      <c r="L124" s="130" t="s">
        <v>1206</v>
      </c>
      <c r="M124" s="131">
        <v>1</v>
      </c>
      <c r="N124" s="132">
        <v>5223538</v>
      </c>
      <c r="O124" s="133">
        <v>5853.4341000000004</v>
      </c>
      <c r="P124" s="134">
        <v>1.453502649E-3</v>
      </c>
      <c r="Q124" s="134">
        <v>7.5899139242267703E-6</v>
      </c>
      <c r="R124" s="132">
        <v>-547.19140000000004</v>
      </c>
      <c r="S124" s="130" t="s">
        <v>53</v>
      </c>
      <c r="T124" s="130" t="s">
        <v>53</v>
      </c>
      <c r="U124" s="130" t="s">
        <v>72</v>
      </c>
      <c r="V124" s="130" t="s">
        <v>102</v>
      </c>
      <c r="W124" s="130" t="s">
        <v>706</v>
      </c>
      <c r="X124" s="130" t="str">
        <f t="shared" si="6"/>
        <v>USDILS</v>
      </c>
      <c r="Y124" s="130" t="s">
        <v>62</v>
      </c>
      <c r="Z124" s="135">
        <v>44627</v>
      </c>
      <c r="AA124" s="135">
        <v>46507</v>
      </c>
      <c r="AB124" s="130" t="s">
        <v>362</v>
      </c>
      <c r="AC124" s="130" t="s">
        <v>370</v>
      </c>
      <c r="AD124" s="130" t="s">
        <v>62</v>
      </c>
      <c r="AE124" s="130" t="s">
        <v>341</v>
      </c>
      <c r="AF124" s="130" t="s">
        <v>362</v>
      </c>
      <c r="AG124" s="130" t="s">
        <v>362</v>
      </c>
      <c r="AH124" s="136"/>
      <c r="AI124" s="137">
        <v>328.2</v>
      </c>
      <c r="AJ124" s="138"/>
      <c r="AK124" s="130"/>
      <c r="AL124" s="139"/>
      <c r="AM124" s="130" t="s">
        <v>3441</v>
      </c>
      <c r="AN124" s="134">
        <v>9.9748639685000001E-2</v>
      </c>
      <c r="AO124" s="134">
        <v>-7.0952120671814495E-5</v>
      </c>
      <c r="AP124" s="180"/>
    </row>
    <row r="125" spans="1:42" ht="15" thickBot="1" x14ac:dyDescent="0.25">
      <c r="A125" s="129">
        <v>8694</v>
      </c>
      <c r="B125" s="129">
        <v>12534</v>
      </c>
      <c r="C125" s="130" t="s">
        <v>351</v>
      </c>
      <c r="D125" s="130" t="s">
        <v>3193</v>
      </c>
      <c r="E125" s="130" t="s">
        <v>1207</v>
      </c>
      <c r="F125" s="131">
        <v>3.681</v>
      </c>
      <c r="G125" s="132">
        <v>-2280000</v>
      </c>
      <c r="H125" s="133">
        <v>-2948.5056370551501</v>
      </c>
      <c r="I125" s="134">
        <v>2.2370408989999999E-3</v>
      </c>
      <c r="J125" s="134">
        <v>-3.8232093516429901E-6</v>
      </c>
      <c r="K125" s="130" t="s">
        <v>3194</v>
      </c>
      <c r="L125" s="130" t="s">
        <v>1206</v>
      </c>
      <c r="M125" s="131">
        <v>1</v>
      </c>
      <c r="N125" s="132">
        <v>7471560</v>
      </c>
      <c r="O125" s="133">
        <v>9645.9565500000008</v>
      </c>
      <c r="P125" s="134">
        <v>2.3952474999999998E-3</v>
      </c>
      <c r="Q125" s="134">
        <v>1.25075261257885E-5</v>
      </c>
      <c r="R125" s="132">
        <v>-1207.4927</v>
      </c>
      <c r="S125" s="130" t="s">
        <v>53</v>
      </c>
      <c r="T125" s="130" t="s">
        <v>53</v>
      </c>
      <c r="U125" s="130" t="s">
        <v>72</v>
      </c>
      <c r="V125" s="130" t="s">
        <v>102</v>
      </c>
      <c r="W125" s="130" t="s">
        <v>706</v>
      </c>
      <c r="X125" s="130" t="str">
        <f t="shared" si="6"/>
        <v>USDILS</v>
      </c>
      <c r="Y125" s="130" t="s">
        <v>62</v>
      </c>
      <c r="Z125" s="135">
        <v>44627</v>
      </c>
      <c r="AA125" s="135">
        <v>50556</v>
      </c>
      <c r="AB125" s="130" t="s">
        <v>362</v>
      </c>
      <c r="AC125" s="130" t="s">
        <v>370</v>
      </c>
      <c r="AD125" s="130" t="s">
        <v>62</v>
      </c>
      <c r="AE125" s="130" t="s">
        <v>341</v>
      </c>
      <c r="AF125" s="130" t="s">
        <v>362</v>
      </c>
      <c r="AG125" s="130" t="s">
        <v>362</v>
      </c>
      <c r="AH125" s="136"/>
      <c r="AI125" s="137">
        <v>328.2</v>
      </c>
      <c r="AJ125" s="138"/>
      <c r="AK125" s="130"/>
      <c r="AL125" s="139"/>
      <c r="AM125" s="130" t="s">
        <v>3441</v>
      </c>
      <c r="AN125" s="134">
        <v>0.22011631442900001</v>
      </c>
      <c r="AO125" s="134">
        <v>-1.5657074899999999E-4</v>
      </c>
      <c r="AP125" s="180"/>
    </row>
    <row r="126" spans="1:42" ht="15" thickBot="1" x14ac:dyDescent="0.25">
      <c r="A126" s="129">
        <v>8694</v>
      </c>
      <c r="B126" s="129">
        <v>12534</v>
      </c>
      <c r="C126" s="130" t="s">
        <v>351</v>
      </c>
      <c r="D126" s="130" t="s">
        <v>3195</v>
      </c>
      <c r="E126" s="130" t="s">
        <v>1207</v>
      </c>
      <c r="F126" s="131">
        <v>3.681</v>
      </c>
      <c r="G126" s="132">
        <v>-700000</v>
      </c>
      <c r="H126" s="133">
        <v>-677.33537897310498</v>
      </c>
      <c r="I126" s="134">
        <v>5.13896574E-4</v>
      </c>
      <c r="J126" s="134">
        <v>-8.7827369991905903E-7</v>
      </c>
      <c r="K126" s="130" t="s">
        <v>3196</v>
      </c>
      <c r="L126" s="130" t="s">
        <v>1206</v>
      </c>
      <c r="M126" s="131">
        <v>1</v>
      </c>
      <c r="N126" s="132">
        <v>2303700</v>
      </c>
      <c r="O126" s="133">
        <v>2219.4689899999998</v>
      </c>
      <c r="P126" s="134">
        <v>5.5113015699999996E-4</v>
      </c>
      <c r="Q126" s="134">
        <v>2.8778966848863199E-6</v>
      </c>
      <c r="R126" s="132">
        <v>-273.80254000000002</v>
      </c>
      <c r="S126" s="130" t="s">
        <v>53</v>
      </c>
      <c r="T126" s="130" t="s">
        <v>53</v>
      </c>
      <c r="U126" s="130" t="s">
        <v>72</v>
      </c>
      <c r="V126" s="130" t="s">
        <v>102</v>
      </c>
      <c r="W126" s="130" t="s">
        <v>706</v>
      </c>
      <c r="X126" s="130" t="str">
        <f t="shared" si="6"/>
        <v>USDILS</v>
      </c>
      <c r="Y126" s="130" t="s">
        <v>62</v>
      </c>
      <c r="Z126" s="135">
        <v>44628</v>
      </c>
      <c r="AA126" s="135">
        <v>47877</v>
      </c>
      <c r="AB126" s="130" t="s">
        <v>362</v>
      </c>
      <c r="AC126" s="130" t="s">
        <v>370</v>
      </c>
      <c r="AD126" s="130" t="s">
        <v>62</v>
      </c>
      <c r="AE126" s="130" t="s">
        <v>341</v>
      </c>
      <c r="AF126" s="130" t="s">
        <v>362</v>
      </c>
      <c r="AG126" s="130" t="s">
        <v>362</v>
      </c>
      <c r="AH126" s="136"/>
      <c r="AI126" s="137">
        <v>330</v>
      </c>
      <c r="AJ126" s="138"/>
      <c r="AK126" s="130"/>
      <c r="AL126" s="139"/>
      <c r="AM126" s="130" t="s">
        <v>3441</v>
      </c>
      <c r="AN126" s="134">
        <v>4.9912025128999997E-2</v>
      </c>
      <c r="AO126" s="134">
        <v>-3.5502880451573898E-5</v>
      </c>
      <c r="AP126" s="180"/>
    </row>
    <row r="127" spans="1:42" ht="15" thickBot="1" x14ac:dyDescent="0.25">
      <c r="A127" s="129">
        <v>8694</v>
      </c>
      <c r="B127" s="129">
        <v>12534</v>
      </c>
      <c r="C127" s="130" t="s">
        <v>351</v>
      </c>
      <c r="D127" s="130" t="s">
        <v>3197</v>
      </c>
      <c r="E127" s="130" t="s">
        <v>1216</v>
      </c>
      <c r="F127" s="131">
        <v>3.9790999999999999</v>
      </c>
      <c r="G127" s="132">
        <v>-750000</v>
      </c>
      <c r="H127" s="133">
        <v>-850.81360106556701</v>
      </c>
      <c r="I127" s="134">
        <v>6.4551506999999998E-4</v>
      </c>
      <c r="J127" s="134">
        <v>-1.1032159732778199E-6</v>
      </c>
      <c r="K127" s="130" t="s">
        <v>3198</v>
      </c>
      <c r="L127" s="130" t="s">
        <v>1206</v>
      </c>
      <c r="M127" s="131">
        <v>1</v>
      </c>
      <c r="N127" s="132">
        <v>2619750</v>
      </c>
      <c r="O127" s="133">
        <v>3021.7562400000002</v>
      </c>
      <c r="P127" s="134">
        <v>7.5035109699999995E-4</v>
      </c>
      <c r="Q127" s="134">
        <v>3.9181904792598798E-6</v>
      </c>
      <c r="R127" s="132">
        <v>-363.71616</v>
      </c>
      <c r="S127" s="130" t="s">
        <v>53</v>
      </c>
      <c r="T127" s="130" t="s">
        <v>53</v>
      </c>
      <c r="U127" s="130" t="s">
        <v>72</v>
      </c>
      <c r="V127" s="130" t="s">
        <v>102</v>
      </c>
      <c r="W127" s="130" t="s">
        <v>706</v>
      </c>
      <c r="X127" s="130" t="str">
        <f t="shared" si="6"/>
        <v>EURILS</v>
      </c>
      <c r="Y127" s="130" t="s">
        <v>62</v>
      </c>
      <c r="Z127" s="135">
        <v>44678</v>
      </c>
      <c r="AA127" s="135">
        <v>47612</v>
      </c>
      <c r="AB127" s="130" t="s">
        <v>362</v>
      </c>
      <c r="AC127" s="130" t="s">
        <v>370</v>
      </c>
      <c r="AD127" s="130" t="s">
        <v>62</v>
      </c>
      <c r="AE127" s="130" t="s">
        <v>341</v>
      </c>
      <c r="AF127" s="130" t="s">
        <v>362</v>
      </c>
      <c r="AG127" s="130" t="s">
        <v>362</v>
      </c>
      <c r="AH127" s="136"/>
      <c r="AI127" s="137">
        <v>352.07</v>
      </c>
      <c r="AJ127" s="138"/>
      <c r="AK127" s="130"/>
      <c r="AL127" s="139"/>
      <c r="AM127" s="130" t="s">
        <v>3441</v>
      </c>
      <c r="AN127" s="134">
        <v>6.6302562854000005E-2</v>
      </c>
      <c r="AO127" s="134">
        <v>-4.7161620000988698E-5</v>
      </c>
      <c r="AP127" s="180"/>
    </row>
    <row r="128" spans="1:42" ht="15" thickBot="1" x14ac:dyDescent="0.25">
      <c r="A128" s="129">
        <v>8694</v>
      </c>
      <c r="B128" s="129">
        <v>12534</v>
      </c>
      <c r="C128" s="130" t="s">
        <v>351</v>
      </c>
      <c r="D128" s="130" t="s">
        <v>3199</v>
      </c>
      <c r="E128" s="130" t="s">
        <v>1216</v>
      </c>
      <c r="F128" s="131">
        <v>3.9790999999999999</v>
      </c>
      <c r="G128" s="132">
        <v>-500000</v>
      </c>
      <c r="H128" s="133">
        <v>-524.76239099293798</v>
      </c>
      <c r="I128" s="134">
        <v>3.9813894699999999E-4</v>
      </c>
      <c r="J128" s="134">
        <v>-6.80438407653353E-7</v>
      </c>
      <c r="K128" s="130" t="s">
        <v>3200</v>
      </c>
      <c r="L128" s="130" t="s">
        <v>1206</v>
      </c>
      <c r="M128" s="131">
        <v>1</v>
      </c>
      <c r="N128" s="132">
        <v>1805000</v>
      </c>
      <c r="O128" s="133">
        <v>1882.1109899999999</v>
      </c>
      <c r="P128" s="134">
        <v>4.6735869200000002E-4</v>
      </c>
      <c r="Q128" s="134">
        <v>2.4404580569107701E-6</v>
      </c>
      <c r="R128" s="132">
        <v>-205.97103999999999</v>
      </c>
      <c r="S128" s="130" t="s">
        <v>53</v>
      </c>
      <c r="T128" s="130" t="s">
        <v>53</v>
      </c>
      <c r="U128" s="130" t="s">
        <v>72</v>
      </c>
      <c r="V128" s="130" t="s">
        <v>102</v>
      </c>
      <c r="W128" s="130" t="s">
        <v>706</v>
      </c>
      <c r="X128" s="130" t="str">
        <f t="shared" si="6"/>
        <v>EURILS</v>
      </c>
      <c r="Y128" s="130" t="s">
        <v>62</v>
      </c>
      <c r="Z128" s="135">
        <v>44726</v>
      </c>
      <c r="AA128" s="135">
        <v>46516</v>
      </c>
      <c r="AB128" s="130" t="s">
        <v>362</v>
      </c>
      <c r="AC128" s="130" t="s">
        <v>370</v>
      </c>
      <c r="AD128" s="130" t="s">
        <v>62</v>
      </c>
      <c r="AE128" s="130" t="s">
        <v>341</v>
      </c>
      <c r="AF128" s="130" t="s">
        <v>362</v>
      </c>
      <c r="AG128" s="130" t="s">
        <v>362</v>
      </c>
      <c r="AH128" s="136"/>
      <c r="AI128" s="137">
        <v>359.42</v>
      </c>
      <c r="AJ128" s="138"/>
      <c r="AK128" s="130"/>
      <c r="AL128" s="139"/>
      <c r="AM128" s="130" t="s">
        <v>3441</v>
      </c>
      <c r="AN128" s="134">
        <v>3.7546882231999999E-2</v>
      </c>
      <c r="AO128" s="134">
        <v>-2.6707441098268598E-5</v>
      </c>
      <c r="AP128" s="180"/>
    </row>
    <row r="129" spans="1:42" ht="15" thickBot="1" x14ac:dyDescent="0.25">
      <c r="A129" s="129">
        <v>8694</v>
      </c>
      <c r="B129" s="129">
        <v>12534</v>
      </c>
      <c r="C129" s="130" t="s">
        <v>351</v>
      </c>
      <c r="D129" s="130" t="s">
        <v>3201</v>
      </c>
      <c r="E129" s="130" t="s">
        <v>1207</v>
      </c>
      <c r="F129" s="131">
        <v>3.681</v>
      </c>
      <c r="G129" s="132">
        <v>-1546030</v>
      </c>
      <c r="H129" s="133">
        <v>-1809.5661803857599</v>
      </c>
      <c r="I129" s="134">
        <v>1.3729237969999999E-3</v>
      </c>
      <c r="J129" s="134">
        <v>-2.3463921032816901E-6</v>
      </c>
      <c r="K129" s="130" t="s">
        <v>3202</v>
      </c>
      <c r="L129" s="130" t="s">
        <v>1206</v>
      </c>
      <c r="M129" s="131">
        <v>1</v>
      </c>
      <c r="N129" s="132">
        <v>5398736.7599999998</v>
      </c>
      <c r="O129" s="133">
        <v>6162.1051799999996</v>
      </c>
      <c r="P129" s="134">
        <v>1.530150685E-3</v>
      </c>
      <c r="Q129" s="134">
        <v>7.9901553702008695E-6</v>
      </c>
      <c r="R129" s="132">
        <v>-498.90793000000002</v>
      </c>
      <c r="S129" s="130" t="s">
        <v>53</v>
      </c>
      <c r="T129" s="130" t="s">
        <v>53</v>
      </c>
      <c r="U129" s="130" t="s">
        <v>72</v>
      </c>
      <c r="V129" s="130" t="s">
        <v>102</v>
      </c>
      <c r="W129" s="130" t="s">
        <v>706</v>
      </c>
      <c r="X129" s="130" t="str">
        <f t="shared" si="6"/>
        <v>USDILS</v>
      </c>
      <c r="Y129" s="130" t="s">
        <v>62</v>
      </c>
      <c r="Z129" s="135">
        <v>44742</v>
      </c>
      <c r="AA129" s="135">
        <v>47664</v>
      </c>
      <c r="AB129" s="130" t="s">
        <v>362</v>
      </c>
      <c r="AC129" s="130" t="s">
        <v>370</v>
      </c>
      <c r="AD129" s="130" t="s">
        <v>62</v>
      </c>
      <c r="AE129" s="130" t="s">
        <v>341</v>
      </c>
      <c r="AF129" s="130" t="s">
        <v>362</v>
      </c>
      <c r="AG129" s="130" t="s">
        <v>362</v>
      </c>
      <c r="AH129" s="136"/>
      <c r="AI129" s="137">
        <v>350</v>
      </c>
      <c r="AJ129" s="138"/>
      <c r="AK129" s="130"/>
      <c r="AL129" s="139"/>
      <c r="AM129" s="130" t="s">
        <v>3441</v>
      </c>
      <c r="AN129" s="134">
        <v>9.0946947166000006E-2</v>
      </c>
      <c r="AO129" s="134">
        <v>-6.4691396197902998E-5</v>
      </c>
      <c r="AP129" s="180"/>
    </row>
    <row r="130" spans="1:42" ht="15" thickBot="1" x14ac:dyDescent="0.25">
      <c r="A130" s="129">
        <v>8694</v>
      </c>
      <c r="B130" s="129">
        <v>12534</v>
      </c>
      <c r="C130" s="130" t="s">
        <v>355</v>
      </c>
      <c r="D130" s="130" t="s">
        <v>3203</v>
      </c>
      <c r="E130" s="130" t="s">
        <v>1206</v>
      </c>
      <c r="F130" s="131">
        <v>1</v>
      </c>
      <c r="G130" s="132">
        <v>-21000000</v>
      </c>
      <c r="H130" s="133">
        <v>-659.58648000000005</v>
      </c>
      <c r="I130" s="134">
        <v>5.0043042599999998E-4</v>
      </c>
      <c r="J130" s="134">
        <v>-8.5525941238216404E-7</v>
      </c>
      <c r="K130" s="130" t="s">
        <v>3204</v>
      </c>
      <c r="L130" s="130" t="s">
        <v>1206</v>
      </c>
      <c r="M130" s="131">
        <v>1</v>
      </c>
      <c r="N130" s="132">
        <v>21000000</v>
      </c>
      <c r="O130" s="133">
        <v>158.96286000000001</v>
      </c>
      <c r="P130" s="134">
        <v>3.9473057042161901E-5</v>
      </c>
      <c r="Q130" s="134">
        <v>2.0612078378893999E-7</v>
      </c>
      <c r="R130" s="132">
        <v>-500.62362000000002</v>
      </c>
      <c r="S130" s="130" t="s">
        <v>53</v>
      </c>
      <c r="T130" s="130" t="s">
        <v>53</v>
      </c>
      <c r="U130" s="130" t="s">
        <v>382</v>
      </c>
      <c r="V130" s="130" t="s">
        <v>102</v>
      </c>
      <c r="W130" s="130" t="s">
        <v>705</v>
      </c>
      <c r="X130" s="130" t="str">
        <f t="shared" ref="X130:X155" si="7">+E130&amp;L130</f>
        <v>ILSILS</v>
      </c>
      <c r="Y130" s="130" t="s">
        <v>62</v>
      </c>
      <c r="Z130" s="135">
        <v>44511</v>
      </c>
      <c r="AA130" s="135">
        <v>45611</v>
      </c>
      <c r="AB130" s="130" t="s">
        <v>362</v>
      </c>
      <c r="AC130" s="130" t="s">
        <v>370</v>
      </c>
      <c r="AD130" s="130" t="s">
        <v>62</v>
      </c>
      <c r="AE130" s="130" t="s">
        <v>341</v>
      </c>
      <c r="AF130" s="130" t="s">
        <v>362</v>
      </c>
      <c r="AG130" s="130" t="s">
        <v>362</v>
      </c>
      <c r="AH130" s="136"/>
      <c r="AI130" s="137">
        <v>0</v>
      </c>
      <c r="AJ130" s="138"/>
      <c r="AK130" s="130"/>
      <c r="AL130" s="139"/>
      <c r="AM130" s="130" t="s">
        <v>3441</v>
      </c>
      <c r="AN130" s="134">
        <v>9.1259703806E-2</v>
      </c>
      <c r="AO130" s="134">
        <v>-6.4913862859322397E-5</v>
      </c>
      <c r="AP130" s="180"/>
    </row>
    <row r="131" spans="1:42" ht="15" thickBot="1" x14ac:dyDescent="0.25">
      <c r="A131" s="129">
        <v>8694</v>
      </c>
      <c r="B131" s="129">
        <v>12534</v>
      </c>
      <c r="C131" s="130" t="s">
        <v>355</v>
      </c>
      <c r="D131" s="130" t="s">
        <v>3205</v>
      </c>
      <c r="E131" s="130" t="s">
        <v>1206</v>
      </c>
      <c r="F131" s="131">
        <v>1</v>
      </c>
      <c r="G131" s="132">
        <v>-7699000</v>
      </c>
      <c r="H131" s="133">
        <v>-241.81697</v>
      </c>
      <c r="I131" s="134">
        <v>1.83467328E-4</v>
      </c>
      <c r="J131" s="134">
        <v>-3.1355439496915599E-7</v>
      </c>
      <c r="K131" s="130" t="s">
        <v>3206</v>
      </c>
      <c r="L131" s="130" t="s">
        <v>1206</v>
      </c>
      <c r="M131" s="131">
        <v>1</v>
      </c>
      <c r="N131" s="132">
        <v>7699000</v>
      </c>
      <c r="O131" s="133">
        <v>35.531269999999999</v>
      </c>
      <c r="P131" s="134">
        <v>8.8229907758985607E-6</v>
      </c>
      <c r="Q131" s="134">
        <v>4.6071976947423202E-8</v>
      </c>
      <c r="R131" s="132">
        <v>-206.28569999999999</v>
      </c>
      <c r="S131" s="130" t="s">
        <v>53</v>
      </c>
      <c r="T131" s="130" t="s">
        <v>53</v>
      </c>
      <c r="U131" s="130" t="s">
        <v>382</v>
      </c>
      <c r="V131" s="130" t="s">
        <v>102</v>
      </c>
      <c r="W131" s="130" t="s">
        <v>705</v>
      </c>
      <c r="X131" s="130" t="str">
        <f t="shared" si="7"/>
        <v>ILSILS</v>
      </c>
      <c r="Y131" s="130" t="s">
        <v>62</v>
      </c>
      <c r="Z131" s="135">
        <v>44543</v>
      </c>
      <c r="AA131" s="135">
        <v>45611</v>
      </c>
      <c r="AB131" s="130" t="s">
        <v>362</v>
      </c>
      <c r="AC131" s="130" t="s">
        <v>370</v>
      </c>
      <c r="AD131" s="130" t="s">
        <v>62</v>
      </c>
      <c r="AE131" s="130" t="s">
        <v>341</v>
      </c>
      <c r="AF131" s="130" t="s">
        <v>362</v>
      </c>
      <c r="AG131" s="130" t="s">
        <v>362</v>
      </c>
      <c r="AH131" s="136"/>
      <c r="AI131" s="137">
        <v>0</v>
      </c>
      <c r="AJ131" s="138"/>
      <c r="AK131" s="130"/>
      <c r="AL131" s="139"/>
      <c r="AM131" s="130" t="s">
        <v>3441</v>
      </c>
      <c r="AN131" s="134">
        <v>3.7604242247E-2</v>
      </c>
      <c r="AO131" s="134">
        <v>-2.6748241802173301E-5</v>
      </c>
      <c r="AP131" s="180"/>
    </row>
    <row r="132" spans="1:42" ht="15" thickBot="1" x14ac:dyDescent="0.25">
      <c r="A132" s="129">
        <v>8694</v>
      </c>
      <c r="B132" s="129">
        <v>12534</v>
      </c>
      <c r="C132" s="130" t="s">
        <v>355</v>
      </c>
      <c r="D132" s="130" t="s">
        <v>3207</v>
      </c>
      <c r="E132" s="130" t="s">
        <v>1206</v>
      </c>
      <c r="F132" s="131">
        <v>1</v>
      </c>
      <c r="G132" s="132">
        <v>-10000000</v>
      </c>
      <c r="H132" s="133">
        <v>-404.81</v>
      </c>
      <c r="I132" s="134">
        <v>3.0713067499999998E-4</v>
      </c>
      <c r="J132" s="134">
        <v>-5.2490093903444498E-7</v>
      </c>
      <c r="K132" s="130" t="s">
        <v>3208</v>
      </c>
      <c r="L132" s="130" t="s">
        <v>1206</v>
      </c>
      <c r="M132" s="131">
        <v>1</v>
      </c>
      <c r="N132" s="132">
        <v>10000000</v>
      </c>
      <c r="O132" s="133">
        <v>404.19310000000002</v>
      </c>
      <c r="P132" s="134">
        <v>1.00367704E-4</v>
      </c>
      <c r="Q132" s="134">
        <v>5.2410102947368699E-7</v>
      </c>
      <c r="R132" s="132">
        <v>-0.6169</v>
      </c>
      <c r="S132" s="130" t="s">
        <v>53</v>
      </c>
      <c r="T132" s="130" t="s">
        <v>53</v>
      </c>
      <c r="U132" s="130" t="s">
        <v>382</v>
      </c>
      <c r="V132" s="130" t="s">
        <v>102</v>
      </c>
      <c r="W132" s="130" t="s">
        <v>705</v>
      </c>
      <c r="X132" s="130" t="str">
        <f t="shared" si="7"/>
        <v>ILSILS</v>
      </c>
      <c r="Y132" s="130" t="s">
        <v>62</v>
      </c>
      <c r="Z132" s="135">
        <v>44973</v>
      </c>
      <c r="AA132" s="135">
        <v>45713</v>
      </c>
      <c r="AB132" s="130" t="s">
        <v>362</v>
      </c>
      <c r="AC132" s="130" t="s">
        <v>370</v>
      </c>
      <c r="AD132" s="130" t="s">
        <v>62</v>
      </c>
      <c r="AE132" s="130" t="s">
        <v>341</v>
      </c>
      <c r="AF132" s="130" t="s">
        <v>362</v>
      </c>
      <c r="AG132" s="130" t="s">
        <v>362</v>
      </c>
      <c r="AH132" s="136"/>
      <c r="AI132" s="137">
        <v>0</v>
      </c>
      <c r="AJ132" s="138"/>
      <c r="AK132" s="130"/>
      <c r="AL132" s="139"/>
      <c r="AM132" s="130" t="s">
        <v>3441</v>
      </c>
      <c r="AN132" s="134">
        <v>1.12455962E-4</v>
      </c>
      <c r="AO132" s="134">
        <v>-7.9990956075775995E-8</v>
      </c>
      <c r="AP132" s="180"/>
    </row>
    <row r="133" spans="1:42" ht="15" thickBot="1" x14ac:dyDescent="0.25">
      <c r="A133" s="129">
        <v>8694</v>
      </c>
      <c r="B133" s="129">
        <v>12534</v>
      </c>
      <c r="C133" s="130" t="s">
        <v>351</v>
      </c>
      <c r="D133" s="130">
        <v>9262670</v>
      </c>
      <c r="E133" s="130" t="s">
        <v>1216</v>
      </c>
      <c r="F133" s="131">
        <v>3.9790999999999999</v>
      </c>
      <c r="G133" s="132">
        <v>-26900000</v>
      </c>
      <c r="H133" s="133">
        <v>-191.56307205146899</v>
      </c>
      <c r="I133" s="134">
        <v>1.4533953099999999E-4</v>
      </c>
      <c r="J133" s="134">
        <v>-2.4839217510471298E-7</v>
      </c>
      <c r="K133" s="121"/>
      <c r="L133" s="121"/>
      <c r="M133" s="131">
        <v>0</v>
      </c>
      <c r="N133" s="121"/>
      <c r="O133" s="121"/>
      <c r="P133" s="121"/>
      <c r="Q133" s="121"/>
      <c r="R133" s="132">
        <v>-762.24861999999996</v>
      </c>
      <c r="S133" s="130" t="s">
        <v>53</v>
      </c>
      <c r="T133" s="130" t="s">
        <v>53</v>
      </c>
      <c r="U133" s="130" t="s">
        <v>72</v>
      </c>
      <c r="V133" s="130" t="s">
        <v>102</v>
      </c>
      <c r="W133" s="130" t="s">
        <v>706</v>
      </c>
      <c r="X133" s="130" t="str">
        <f t="shared" si="7"/>
        <v>EUR</v>
      </c>
      <c r="Y133" s="130" t="s">
        <v>62</v>
      </c>
      <c r="Z133" s="135">
        <v>45323</v>
      </c>
      <c r="AA133" s="135">
        <v>45387</v>
      </c>
      <c r="AB133" s="130" t="s">
        <v>362</v>
      </c>
      <c r="AC133" s="130" t="s">
        <v>370</v>
      </c>
      <c r="AD133" s="130" t="s">
        <v>62</v>
      </c>
      <c r="AE133" s="130" t="s">
        <v>341</v>
      </c>
      <c r="AF133" s="130" t="s">
        <v>362</v>
      </c>
      <c r="AG133" s="130" t="s">
        <v>362</v>
      </c>
      <c r="AH133" s="136"/>
      <c r="AI133" s="137">
        <v>394.99</v>
      </c>
      <c r="AJ133" s="138"/>
      <c r="AK133" s="130"/>
      <c r="AL133" s="139"/>
      <c r="AM133" s="130" t="s">
        <v>3441</v>
      </c>
      <c r="AN133" s="134">
        <v>0.13895186025799999</v>
      </c>
      <c r="AO133" s="134">
        <v>-9.8837730395916494E-5</v>
      </c>
      <c r="AP133" s="180"/>
    </row>
    <row r="134" spans="1:42" ht="15" thickBot="1" x14ac:dyDescent="0.25">
      <c r="A134" s="129">
        <v>8694</v>
      </c>
      <c r="B134" s="129">
        <v>12534</v>
      </c>
      <c r="C134" s="130" t="s">
        <v>351</v>
      </c>
      <c r="D134" s="130">
        <v>9344700</v>
      </c>
      <c r="E134" s="130" t="s">
        <v>1216</v>
      </c>
      <c r="F134" s="131">
        <v>3.9790999999999999</v>
      </c>
      <c r="G134" s="132">
        <v>-400000</v>
      </c>
      <c r="H134" s="133">
        <v>-0.96820637832599998</v>
      </c>
      <c r="I134" s="134">
        <v>7.3458135553214098E-7</v>
      </c>
      <c r="J134" s="134">
        <v>-1.25543449312728E-9</v>
      </c>
      <c r="K134" s="121"/>
      <c r="L134" s="121"/>
      <c r="M134" s="131">
        <v>0</v>
      </c>
      <c r="N134" s="121"/>
      <c r="O134" s="121"/>
      <c r="P134" s="121"/>
      <c r="Q134" s="121"/>
      <c r="R134" s="132">
        <v>-3.8525900000000002</v>
      </c>
      <c r="S134" s="130" t="s">
        <v>53</v>
      </c>
      <c r="T134" s="130" t="s">
        <v>53</v>
      </c>
      <c r="U134" s="130" t="s">
        <v>72</v>
      </c>
      <c r="V134" s="130" t="s">
        <v>102</v>
      </c>
      <c r="W134" s="130" t="s">
        <v>706</v>
      </c>
      <c r="X134" s="130" t="str">
        <f t="shared" si="7"/>
        <v>EUR</v>
      </c>
      <c r="Y134" s="130" t="s">
        <v>62</v>
      </c>
      <c r="Z134" s="135">
        <v>45377</v>
      </c>
      <c r="AA134" s="135">
        <v>45471</v>
      </c>
      <c r="AB134" s="130" t="s">
        <v>362</v>
      </c>
      <c r="AC134" s="130" t="s">
        <v>370</v>
      </c>
      <c r="AD134" s="130" t="s">
        <v>62</v>
      </c>
      <c r="AE134" s="130" t="s">
        <v>341</v>
      </c>
      <c r="AF134" s="130" t="s">
        <v>362</v>
      </c>
      <c r="AG134" s="130" t="s">
        <v>362</v>
      </c>
      <c r="AH134" s="136"/>
      <c r="AI134" s="137">
        <v>397.13</v>
      </c>
      <c r="AJ134" s="138"/>
      <c r="AK134" s="130"/>
      <c r="AL134" s="139"/>
      <c r="AM134" s="130" t="s">
        <v>3441</v>
      </c>
      <c r="AN134" s="134">
        <v>7.0229651200000005E-4</v>
      </c>
      <c r="AO134" s="134">
        <v>-4.9954993916027604E-7</v>
      </c>
      <c r="AP134" s="180"/>
    </row>
    <row r="135" spans="1:42" ht="15" thickBot="1" x14ac:dyDescent="0.25">
      <c r="A135" s="129">
        <v>8694</v>
      </c>
      <c r="B135" s="129">
        <v>12534</v>
      </c>
      <c r="C135" s="130" t="s">
        <v>351</v>
      </c>
      <c r="D135" s="130">
        <v>9349358</v>
      </c>
      <c r="E135" s="130" t="s">
        <v>1207</v>
      </c>
      <c r="F135" s="131">
        <v>3.681</v>
      </c>
      <c r="G135" s="132">
        <v>-280000</v>
      </c>
      <c r="H135" s="133">
        <v>-0.19777234447100001</v>
      </c>
      <c r="I135" s="134">
        <v>1.50050526562112E-7</v>
      </c>
      <c r="J135" s="134">
        <v>-2.5644349034903401E-10</v>
      </c>
      <c r="K135" s="121"/>
      <c r="L135" s="121"/>
      <c r="M135" s="131">
        <v>0</v>
      </c>
      <c r="N135" s="121"/>
      <c r="O135" s="121"/>
      <c r="P135" s="121"/>
      <c r="Q135" s="121"/>
      <c r="R135" s="132">
        <v>-0.72799999999999998</v>
      </c>
      <c r="S135" s="130" t="s">
        <v>53</v>
      </c>
      <c r="T135" s="130" t="s">
        <v>53</v>
      </c>
      <c r="U135" s="130" t="s">
        <v>72</v>
      </c>
      <c r="V135" s="130" t="s">
        <v>102</v>
      </c>
      <c r="W135" s="130" t="s">
        <v>706</v>
      </c>
      <c r="X135" s="130" t="str">
        <f t="shared" si="7"/>
        <v>USD</v>
      </c>
      <c r="Y135" s="130" t="s">
        <v>62</v>
      </c>
      <c r="Z135" s="135">
        <v>45379</v>
      </c>
      <c r="AA135" s="135">
        <v>45383</v>
      </c>
      <c r="AB135" s="130" t="s">
        <v>362</v>
      </c>
      <c r="AC135" s="130" t="s">
        <v>370</v>
      </c>
      <c r="AD135" s="130" t="s">
        <v>62</v>
      </c>
      <c r="AE135" s="130" t="s">
        <v>341</v>
      </c>
      <c r="AF135" s="130" t="s">
        <v>362</v>
      </c>
      <c r="AG135" s="130" t="s">
        <v>362</v>
      </c>
      <c r="AH135" s="136"/>
      <c r="AI135" s="137">
        <v>368.1</v>
      </c>
      <c r="AJ135" s="138"/>
      <c r="AK135" s="130"/>
      <c r="AL135" s="139"/>
      <c r="AM135" s="130" t="s">
        <v>3441</v>
      </c>
      <c r="AN135" s="134">
        <v>1.32708609E-4</v>
      </c>
      <c r="AO135" s="134">
        <v>-9.4396848797479203E-8</v>
      </c>
      <c r="AP135" s="180"/>
    </row>
    <row r="136" spans="1:42" ht="15" thickBot="1" x14ac:dyDescent="0.25">
      <c r="A136" s="129">
        <v>8694</v>
      </c>
      <c r="B136" s="129">
        <v>12534</v>
      </c>
      <c r="C136" s="130" t="s">
        <v>351</v>
      </c>
      <c r="D136" s="130">
        <v>9350324</v>
      </c>
      <c r="E136" s="130" t="s">
        <v>1207</v>
      </c>
      <c r="F136" s="131">
        <v>3.681</v>
      </c>
      <c r="G136" s="132">
        <v>-6000000</v>
      </c>
      <c r="H136" s="133">
        <v>7.3349633251829998</v>
      </c>
      <c r="I136" s="134">
        <v>-5.5650607378805302E-6</v>
      </c>
      <c r="J136" s="134">
        <v>9.5109536255822893E-9</v>
      </c>
      <c r="K136" s="121"/>
      <c r="L136" s="121"/>
      <c r="M136" s="131">
        <v>0</v>
      </c>
      <c r="N136" s="121"/>
      <c r="O136" s="121"/>
      <c r="P136" s="121"/>
      <c r="Q136" s="121"/>
      <c r="R136" s="132">
        <v>27</v>
      </c>
      <c r="S136" s="130" t="s">
        <v>53</v>
      </c>
      <c r="T136" s="130" t="s">
        <v>53</v>
      </c>
      <c r="U136" s="130" t="s">
        <v>72</v>
      </c>
      <c r="V136" s="130" t="s">
        <v>102</v>
      </c>
      <c r="W136" s="130" t="s">
        <v>706</v>
      </c>
      <c r="X136" s="130" t="str">
        <f t="shared" si="7"/>
        <v>USD</v>
      </c>
      <c r="Y136" s="130" t="s">
        <v>62</v>
      </c>
      <c r="Z136" s="135">
        <v>45379</v>
      </c>
      <c r="AA136" s="135">
        <v>45383</v>
      </c>
      <c r="AB136" s="130" t="s">
        <v>362</v>
      </c>
      <c r="AC136" s="130" t="s">
        <v>370</v>
      </c>
      <c r="AD136" s="130" t="s">
        <v>62</v>
      </c>
      <c r="AE136" s="130" t="s">
        <v>341</v>
      </c>
      <c r="AF136" s="130" t="s">
        <v>362</v>
      </c>
      <c r="AG136" s="130" t="s">
        <v>362</v>
      </c>
      <c r="AH136" s="136"/>
      <c r="AI136" s="137">
        <v>368.1</v>
      </c>
      <c r="AJ136" s="138"/>
      <c r="AK136" s="130"/>
      <c r="AL136" s="139"/>
      <c r="AM136" s="130" t="s">
        <v>3441</v>
      </c>
      <c r="AN136" s="134">
        <v>-4.9218852330000003E-3</v>
      </c>
      <c r="AO136" s="134">
        <v>3.50098202957684E-6</v>
      </c>
      <c r="AP136" s="180"/>
    </row>
    <row r="137" spans="1:42" ht="15" thickBot="1" x14ac:dyDescent="0.25">
      <c r="A137" s="129">
        <v>8694</v>
      </c>
      <c r="B137" s="129">
        <v>12957</v>
      </c>
      <c r="C137" s="130" t="s">
        <v>355</v>
      </c>
      <c r="D137" s="130" t="s">
        <v>3209</v>
      </c>
      <c r="E137" s="130" t="s">
        <v>1206</v>
      </c>
      <c r="F137" s="131">
        <v>1</v>
      </c>
      <c r="G137" s="132">
        <v>-801500</v>
      </c>
      <c r="H137" s="133">
        <v>-221.97194999999999</v>
      </c>
      <c r="I137" s="134">
        <v>1.8447014069999999E-3</v>
      </c>
      <c r="J137" s="134">
        <v>-3.3466341682077498E-6</v>
      </c>
      <c r="K137" s="130" t="s">
        <v>3210</v>
      </c>
      <c r="L137" s="130" t="s">
        <v>1206</v>
      </c>
      <c r="M137" s="131">
        <v>1</v>
      </c>
      <c r="N137" s="132">
        <v>801500</v>
      </c>
      <c r="O137" s="133">
        <v>226.48799</v>
      </c>
      <c r="P137" s="134">
        <v>6.8515829799999995E-4</v>
      </c>
      <c r="Q137" s="134">
        <v>3.4147217521074002E-6</v>
      </c>
      <c r="R137" s="132">
        <v>4.5160400000000003</v>
      </c>
      <c r="S137" s="130" t="s">
        <v>53</v>
      </c>
      <c r="T137" s="130" t="s">
        <v>53</v>
      </c>
      <c r="U137" s="130" t="s">
        <v>382</v>
      </c>
      <c r="V137" s="130" t="s">
        <v>102</v>
      </c>
      <c r="W137" s="130" t="s">
        <v>705</v>
      </c>
      <c r="X137" s="130" t="str">
        <f t="shared" si="7"/>
        <v>ILSILS</v>
      </c>
      <c r="Y137" s="130" t="s">
        <v>62</v>
      </c>
      <c r="Z137" s="135">
        <v>45313</v>
      </c>
      <c r="AA137" s="135">
        <v>48334</v>
      </c>
      <c r="AB137" s="130" t="s">
        <v>362</v>
      </c>
      <c r="AC137" s="130" t="s">
        <v>370</v>
      </c>
      <c r="AD137" s="130" t="s">
        <v>62</v>
      </c>
      <c r="AE137" s="130" t="s">
        <v>341</v>
      </c>
      <c r="AF137" s="130" t="s">
        <v>362</v>
      </c>
      <c r="AG137" s="130" t="s">
        <v>362</v>
      </c>
      <c r="AH137" s="136"/>
      <c r="AI137" s="137">
        <v>0</v>
      </c>
      <c r="AJ137" s="138"/>
      <c r="AK137" s="130"/>
      <c r="AL137" s="139"/>
      <c r="AM137" s="130" t="s">
        <v>3441</v>
      </c>
      <c r="AN137" s="134">
        <v>-1.038869955E-2</v>
      </c>
      <c r="AO137" s="134">
        <v>6.8087583899645601E-6</v>
      </c>
      <c r="AP137" s="180"/>
    </row>
    <row r="138" spans="1:42" ht="15" thickBot="1" x14ac:dyDescent="0.25">
      <c r="A138" s="129">
        <v>8694</v>
      </c>
      <c r="B138" s="129">
        <v>12957</v>
      </c>
      <c r="C138" s="130" t="s">
        <v>351</v>
      </c>
      <c r="D138" s="130" t="s">
        <v>3211</v>
      </c>
      <c r="E138" s="130" t="s">
        <v>1216</v>
      </c>
      <c r="F138" s="131">
        <v>3.9790999999999999</v>
      </c>
      <c r="G138" s="132">
        <v>-10000</v>
      </c>
      <c r="H138" s="133">
        <v>-11.344190897439001</v>
      </c>
      <c r="I138" s="134">
        <v>9.4276078170428101E-5</v>
      </c>
      <c r="J138" s="134">
        <v>-1.7103447921253601E-7</v>
      </c>
      <c r="K138" s="130" t="s">
        <v>3212</v>
      </c>
      <c r="L138" s="130" t="s">
        <v>1206</v>
      </c>
      <c r="M138" s="131">
        <v>1</v>
      </c>
      <c r="N138" s="132">
        <v>35720</v>
      </c>
      <c r="O138" s="133">
        <v>41.946620000000003</v>
      </c>
      <c r="P138" s="134">
        <v>1.2689447500000001E-4</v>
      </c>
      <c r="Q138" s="134">
        <v>6.3242221250399696E-7</v>
      </c>
      <c r="R138" s="132">
        <v>-3.1930499999999999</v>
      </c>
      <c r="S138" s="130" t="s">
        <v>53</v>
      </c>
      <c r="T138" s="130" t="s">
        <v>53</v>
      </c>
      <c r="U138" s="130" t="s">
        <v>72</v>
      </c>
      <c r="V138" s="130" t="s">
        <v>102</v>
      </c>
      <c r="W138" s="130" t="s">
        <v>706</v>
      </c>
      <c r="X138" s="130" t="str">
        <f t="shared" si="7"/>
        <v>EURILS</v>
      </c>
      <c r="Y138" s="130" t="s">
        <v>62</v>
      </c>
      <c r="Z138" s="135">
        <v>44511</v>
      </c>
      <c r="AA138" s="135">
        <v>47612</v>
      </c>
      <c r="AB138" s="130" t="s">
        <v>362</v>
      </c>
      <c r="AC138" s="130" t="s">
        <v>370</v>
      </c>
      <c r="AD138" s="130" t="s">
        <v>62</v>
      </c>
      <c r="AE138" s="130" t="s">
        <v>341</v>
      </c>
      <c r="AF138" s="130" t="s">
        <v>362</v>
      </c>
      <c r="AG138" s="130" t="s">
        <v>362</v>
      </c>
      <c r="AH138" s="136"/>
      <c r="AI138" s="137">
        <v>357.73</v>
      </c>
      <c r="AJ138" s="138"/>
      <c r="AK138" s="130"/>
      <c r="AL138" s="139"/>
      <c r="AM138" s="130" t="s">
        <v>3441</v>
      </c>
      <c r="AN138" s="134">
        <v>7.345293022E-3</v>
      </c>
      <c r="AO138" s="134">
        <v>-4.81410837306054E-6</v>
      </c>
      <c r="AP138" s="180"/>
    </row>
    <row r="139" spans="1:42" ht="15" thickBot="1" x14ac:dyDescent="0.25">
      <c r="A139" s="129">
        <v>8694</v>
      </c>
      <c r="B139" s="129">
        <v>12957</v>
      </c>
      <c r="C139" s="130" t="s">
        <v>351</v>
      </c>
      <c r="D139" s="130" t="s">
        <v>3213</v>
      </c>
      <c r="E139" s="130" t="s">
        <v>1216</v>
      </c>
      <c r="F139" s="131">
        <v>3.9790999999999999</v>
      </c>
      <c r="G139" s="132">
        <v>-47620</v>
      </c>
      <c r="H139" s="133">
        <v>-54.020640345806001</v>
      </c>
      <c r="I139" s="134">
        <v>4.48939387E-4</v>
      </c>
      <c r="J139" s="134">
        <v>-8.1446020891260999E-7</v>
      </c>
      <c r="K139" s="130" t="s">
        <v>3214</v>
      </c>
      <c r="L139" s="130" t="s">
        <v>1206</v>
      </c>
      <c r="M139" s="131">
        <v>1</v>
      </c>
      <c r="N139" s="132">
        <v>169670.06</v>
      </c>
      <c r="O139" s="133">
        <v>196.08592999999999</v>
      </c>
      <c r="P139" s="134">
        <v>5.9318775300000004E-4</v>
      </c>
      <c r="Q139" s="134">
        <v>2.9563549504466401E-6</v>
      </c>
      <c r="R139" s="132">
        <v>-18.867599999999999</v>
      </c>
      <c r="S139" s="130" t="s">
        <v>53</v>
      </c>
      <c r="T139" s="130" t="s">
        <v>53</v>
      </c>
      <c r="U139" s="130" t="s">
        <v>72</v>
      </c>
      <c r="V139" s="130" t="s">
        <v>102</v>
      </c>
      <c r="W139" s="130" t="s">
        <v>706</v>
      </c>
      <c r="X139" s="130" t="str">
        <f t="shared" si="7"/>
        <v>EURILS</v>
      </c>
      <c r="Y139" s="130" t="s">
        <v>62</v>
      </c>
      <c r="Z139" s="135">
        <v>44593</v>
      </c>
      <c r="AA139" s="135">
        <v>47612</v>
      </c>
      <c r="AB139" s="130" t="s">
        <v>362</v>
      </c>
      <c r="AC139" s="130" t="s">
        <v>370</v>
      </c>
      <c r="AD139" s="130" t="s">
        <v>62</v>
      </c>
      <c r="AE139" s="130" t="s">
        <v>341</v>
      </c>
      <c r="AF139" s="130" t="s">
        <v>362</v>
      </c>
      <c r="AG139" s="130" t="s">
        <v>362</v>
      </c>
      <c r="AH139" s="136"/>
      <c r="AI139" s="137">
        <v>357.16</v>
      </c>
      <c r="AJ139" s="138"/>
      <c r="AK139" s="130"/>
      <c r="AL139" s="139"/>
      <c r="AM139" s="130" t="s">
        <v>3441</v>
      </c>
      <c r="AN139" s="134">
        <v>4.3403031779999997E-2</v>
      </c>
      <c r="AO139" s="134">
        <v>-2.8446366683752899E-5</v>
      </c>
      <c r="AP139" s="180"/>
    </row>
    <row r="140" spans="1:42" ht="15" thickBot="1" x14ac:dyDescent="0.25">
      <c r="A140" s="129">
        <v>8694</v>
      </c>
      <c r="B140" s="129">
        <v>12957</v>
      </c>
      <c r="C140" s="130" t="s">
        <v>351</v>
      </c>
      <c r="D140" s="130" t="s">
        <v>3215</v>
      </c>
      <c r="E140" s="130" t="s">
        <v>1216</v>
      </c>
      <c r="F140" s="131">
        <v>3.9790999999999999</v>
      </c>
      <c r="G140" s="132">
        <v>-40000</v>
      </c>
      <c r="H140" s="133">
        <v>-40.715350204819998</v>
      </c>
      <c r="I140" s="134">
        <v>3.3836556200000001E-4</v>
      </c>
      <c r="J140" s="134">
        <v>-6.1385856260665198E-7</v>
      </c>
      <c r="K140" s="130" t="s">
        <v>3216</v>
      </c>
      <c r="L140" s="130" t="s">
        <v>1206</v>
      </c>
      <c r="M140" s="131">
        <v>1</v>
      </c>
      <c r="N140" s="132">
        <v>146880</v>
      </c>
      <c r="O140" s="133">
        <v>148.91256000000001</v>
      </c>
      <c r="P140" s="134">
        <v>4.50481617E-4</v>
      </c>
      <c r="Q140" s="134">
        <v>2.2451298975896999E-6</v>
      </c>
      <c r="R140" s="132">
        <v>-13.09789</v>
      </c>
      <c r="S140" s="130" t="s">
        <v>53</v>
      </c>
      <c r="T140" s="130" t="s">
        <v>53</v>
      </c>
      <c r="U140" s="130" t="s">
        <v>72</v>
      </c>
      <c r="V140" s="130" t="s">
        <v>102</v>
      </c>
      <c r="W140" s="130" t="s">
        <v>706</v>
      </c>
      <c r="X140" s="130" t="str">
        <f t="shared" si="7"/>
        <v>EURILS</v>
      </c>
      <c r="Y140" s="130" t="s">
        <v>62</v>
      </c>
      <c r="Z140" s="135">
        <v>44600</v>
      </c>
      <c r="AA140" s="135">
        <v>46635</v>
      </c>
      <c r="AB140" s="130" t="s">
        <v>362</v>
      </c>
      <c r="AC140" s="130" t="s">
        <v>370</v>
      </c>
      <c r="AD140" s="130" t="s">
        <v>62</v>
      </c>
      <c r="AE140" s="130" t="s">
        <v>341</v>
      </c>
      <c r="AF140" s="130" t="s">
        <v>362</v>
      </c>
      <c r="AG140" s="130" t="s">
        <v>362</v>
      </c>
      <c r="AH140" s="136"/>
      <c r="AI140" s="137">
        <v>368.03</v>
      </c>
      <c r="AJ140" s="138"/>
      <c r="AK140" s="130"/>
      <c r="AL140" s="139"/>
      <c r="AM140" s="130" t="s">
        <v>3441</v>
      </c>
      <c r="AN140" s="134">
        <v>3.0130389446000001E-2</v>
      </c>
      <c r="AO140" s="134">
        <v>-1.97474708878426E-5</v>
      </c>
      <c r="AP140" s="180"/>
    </row>
    <row r="141" spans="1:42" ht="15" thickBot="1" x14ac:dyDescent="0.25">
      <c r="A141" s="129">
        <v>8694</v>
      </c>
      <c r="B141" s="129">
        <v>12957</v>
      </c>
      <c r="C141" s="130" t="s">
        <v>351</v>
      </c>
      <c r="D141" s="130" t="s">
        <v>3217</v>
      </c>
      <c r="E141" s="130" t="s">
        <v>1216</v>
      </c>
      <c r="F141" s="131">
        <v>3.9790999999999999</v>
      </c>
      <c r="G141" s="132">
        <v>-60000</v>
      </c>
      <c r="H141" s="133">
        <v>-68.065090095749994</v>
      </c>
      <c r="I141" s="134">
        <v>5.6565600899999996E-4</v>
      </c>
      <c r="J141" s="134">
        <v>-1.0262060416939E-6</v>
      </c>
      <c r="K141" s="130" t="s">
        <v>3218</v>
      </c>
      <c r="L141" s="130" t="s">
        <v>1206</v>
      </c>
      <c r="M141" s="131">
        <v>1</v>
      </c>
      <c r="N141" s="132">
        <v>213780</v>
      </c>
      <c r="O141" s="133">
        <v>247.61436</v>
      </c>
      <c r="P141" s="134">
        <v>7.49068564E-4</v>
      </c>
      <c r="Q141" s="134">
        <v>3.7332405185199998E-6</v>
      </c>
      <c r="R141" s="132">
        <v>-23.22344</v>
      </c>
      <c r="S141" s="130" t="s">
        <v>53</v>
      </c>
      <c r="T141" s="130" t="s">
        <v>53</v>
      </c>
      <c r="U141" s="130" t="s">
        <v>72</v>
      </c>
      <c r="V141" s="130" t="s">
        <v>102</v>
      </c>
      <c r="W141" s="130" t="s">
        <v>706</v>
      </c>
      <c r="X141" s="130" t="str">
        <f t="shared" si="7"/>
        <v>EURILS</v>
      </c>
      <c r="Y141" s="130" t="s">
        <v>62</v>
      </c>
      <c r="Z141" s="135">
        <v>44627</v>
      </c>
      <c r="AA141" s="135">
        <v>47612</v>
      </c>
      <c r="AB141" s="130" t="s">
        <v>362</v>
      </c>
      <c r="AC141" s="130" t="s">
        <v>370</v>
      </c>
      <c r="AD141" s="130" t="s">
        <v>62</v>
      </c>
      <c r="AE141" s="130" t="s">
        <v>341</v>
      </c>
      <c r="AF141" s="130" t="s">
        <v>362</v>
      </c>
      <c r="AG141" s="130" t="s">
        <v>362</v>
      </c>
      <c r="AH141" s="136"/>
      <c r="AI141" s="137">
        <v>355.59</v>
      </c>
      <c r="AJ141" s="138"/>
      <c r="AK141" s="130"/>
      <c r="AL141" s="139"/>
      <c r="AM141" s="130" t="s">
        <v>3441</v>
      </c>
      <c r="AN141" s="134">
        <v>5.3423207209999997E-2</v>
      </c>
      <c r="AO141" s="134">
        <v>-3.50135941984213E-5</v>
      </c>
      <c r="AP141" s="180"/>
    </row>
    <row r="142" spans="1:42" ht="15" thickBot="1" x14ac:dyDescent="0.25">
      <c r="A142" s="129">
        <v>8694</v>
      </c>
      <c r="B142" s="129">
        <v>12957</v>
      </c>
      <c r="C142" s="130" t="s">
        <v>351</v>
      </c>
      <c r="D142" s="130" t="s">
        <v>3219</v>
      </c>
      <c r="E142" s="130" t="s">
        <v>1207</v>
      </c>
      <c r="F142" s="131">
        <v>3.681</v>
      </c>
      <c r="G142" s="132">
        <v>-160000</v>
      </c>
      <c r="H142" s="133">
        <v>-174.53731051344701</v>
      </c>
      <c r="I142" s="134">
        <v>1.4504950840000001E-3</v>
      </c>
      <c r="J142" s="134">
        <v>-2.6314699987606101E-6</v>
      </c>
      <c r="K142" s="130" t="s">
        <v>3220</v>
      </c>
      <c r="L142" s="130" t="s">
        <v>1206</v>
      </c>
      <c r="M142" s="131">
        <v>1</v>
      </c>
      <c r="N142" s="132">
        <v>524320</v>
      </c>
      <c r="O142" s="133">
        <v>587.54672000000005</v>
      </c>
      <c r="P142" s="134">
        <v>1.7774121730000001E-3</v>
      </c>
      <c r="Q142" s="134">
        <v>8.8583441672264993E-6</v>
      </c>
      <c r="R142" s="132">
        <v>-54.92512</v>
      </c>
      <c r="S142" s="130" t="s">
        <v>53</v>
      </c>
      <c r="T142" s="130" t="s">
        <v>53</v>
      </c>
      <c r="U142" s="130" t="s">
        <v>72</v>
      </c>
      <c r="V142" s="130" t="s">
        <v>102</v>
      </c>
      <c r="W142" s="130" t="s">
        <v>706</v>
      </c>
      <c r="X142" s="130" t="str">
        <f t="shared" si="7"/>
        <v>USDILS</v>
      </c>
      <c r="Y142" s="130" t="s">
        <v>62</v>
      </c>
      <c r="Z142" s="135">
        <v>44627</v>
      </c>
      <c r="AA142" s="135">
        <v>46507</v>
      </c>
      <c r="AB142" s="130" t="s">
        <v>362</v>
      </c>
      <c r="AC142" s="130" t="s">
        <v>370</v>
      </c>
      <c r="AD142" s="130" t="s">
        <v>62</v>
      </c>
      <c r="AE142" s="130" t="s">
        <v>341</v>
      </c>
      <c r="AF142" s="130" t="s">
        <v>362</v>
      </c>
      <c r="AG142" s="130" t="s">
        <v>362</v>
      </c>
      <c r="AH142" s="136"/>
      <c r="AI142" s="137">
        <v>328.2</v>
      </c>
      <c r="AJ142" s="138"/>
      <c r="AK142" s="130"/>
      <c r="AL142" s="139"/>
      <c r="AM142" s="130" t="s">
        <v>3441</v>
      </c>
      <c r="AN142" s="134">
        <v>0.126349759847</v>
      </c>
      <c r="AO142" s="134">
        <v>-8.2809689821128699E-5</v>
      </c>
      <c r="AP142" s="180"/>
    </row>
    <row r="143" spans="1:42" ht="15" thickBot="1" x14ac:dyDescent="0.25">
      <c r="A143" s="129">
        <v>8694</v>
      </c>
      <c r="B143" s="129">
        <v>12957</v>
      </c>
      <c r="C143" s="130" t="s">
        <v>351</v>
      </c>
      <c r="D143" s="130" t="s">
        <v>3221</v>
      </c>
      <c r="E143" s="130" t="s">
        <v>1207</v>
      </c>
      <c r="F143" s="131">
        <v>3.681</v>
      </c>
      <c r="G143" s="132">
        <v>-150000</v>
      </c>
      <c r="H143" s="133">
        <v>-193.980630263515</v>
      </c>
      <c r="I143" s="134">
        <v>1.6120791E-3</v>
      </c>
      <c r="J143" s="134">
        <v>-2.9246136965069501E-6</v>
      </c>
      <c r="K143" s="130" t="s">
        <v>3222</v>
      </c>
      <c r="L143" s="130" t="s">
        <v>1206</v>
      </c>
      <c r="M143" s="131">
        <v>1</v>
      </c>
      <c r="N143" s="132">
        <v>491550</v>
      </c>
      <c r="O143" s="133">
        <v>634.60243000000003</v>
      </c>
      <c r="P143" s="134">
        <v>1.919762371E-3</v>
      </c>
      <c r="Q143" s="134">
        <v>9.5677952798345405E-6</v>
      </c>
      <c r="R143" s="132">
        <v>-79.440269999999998</v>
      </c>
      <c r="S143" s="130" t="s">
        <v>53</v>
      </c>
      <c r="T143" s="130" t="s">
        <v>53</v>
      </c>
      <c r="U143" s="130" t="s">
        <v>72</v>
      </c>
      <c r="V143" s="130" t="s">
        <v>102</v>
      </c>
      <c r="W143" s="130" t="s">
        <v>706</v>
      </c>
      <c r="X143" s="130" t="str">
        <f t="shared" si="7"/>
        <v>USDILS</v>
      </c>
      <c r="Y143" s="130" t="s">
        <v>62</v>
      </c>
      <c r="Z143" s="135">
        <v>44627</v>
      </c>
      <c r="AA143" s="135">
        <v>50556</v>
      </c>
      <c r="AB143" s="130" t="s">
        <v>362</v>
      </c>
      <c r="AC143" s="130" t="s">
        <v>370</v>
      </c>
      <c r="AD143" s="130" t="s">
        <v>62</v>
      </c>
      <c r="AE143" s="130" t="s">
        <v>341</v>
      </c>
      <c r="AF143" s="130" t="s">
        <v>362</v>
      </c>
      <c r="AG143" s="130" t="s">
        <v>362</v>
      </c>
      <c r="AH143" s="136"/>
      <c r="AI143" s="137">
        <v>328.2</v>
      </c>
      <c r="AJ143" s="138"/>
      <c r="AK143" s="130"/>
      <c r="AL143" s="139"/>
      <c r="AM143" s="130" t="s">
        <v>3441</v>
      </c>
      <c r="AN143" s="134">
        <v>0.182744417066</v>
      </c>
      <c r="AO143" s="134">
        <v>-1.19770773E-4</v>
      </c>
      <c r="AP143" s="180"/>
    </row>
    <row r="144" spans="1:42" ht="15" thickBot="1" x14ac:dyDescent="0.25">
      <c r="A144" s="129">
        <v>8694</v>
      </c>
      <c r="B144" s="129">
        <v>12957</v>
      </c>
      <c r="C144" s="130" t="s">
        <v>351</v>
      </c>
      <c r="D144" s="130" t="s">
        <v>3223</v>
      </c>
      <c r="E144" s="130" t="s">
        <v>1207</v>
      </c>
      <c r="F144" s="131">
        <v>3.681</v>
      </c>
      <c r="G144" s="132">
        <v>-50000</v>
      </c>
      <c r="H144" s="133">
        <v>-48.381100244498001</v>
      </c>
      <c r="I144" s="134">
        <v>4.0207189999999997E-4</v>
      </c>
      <c r="J144" s="134">
        <v>-7.2943380086413598E-7</v>
      </c>
      <c r="K144" s="130" t="s">
        <v>3224</v>
      </c>
      <c r="L144" s="130" t="s">
        <v>1206</v>
      </c>
      <c r="M144" s="131">
        <v>1</v>
      </c>
      <c r="N144" s="132">
        <v>164550</v>
      </c>
      <c r="O144" s="133">
        <v>158.53352000000001</v>
      </c>
      <c r="P144" s="134">
        <v>4.7958638599999997E-4</v>
      </c>
      <c r="Q144" s="134">
        <v>2.3901835111970101E-6</v>
      </c>
      <c r="R144" s="132">
        <v>-19.557310000000001</v>
      </c>
      <c r="S144" s="130" t="s">
        <v>53</v>
      </c>
      <c r="T144" s="130" t="s">
        <v>53</v>
      </c>
      <c r="U144" s="130" t="s">
        <v>72</v>
      </c>
      <c r="V144" s="130" t="s">
        <v>102</v>
      </c>
      <c r="W144" s="130" t="s">
        <v>706</v>
      </c>
      <c r="X144" s="130" t="str">
        <f t="shared" si="7"/>
        <v>USDILS</v>
      </c>
      <c r="Y144" s="130" t="s">
        <v>62</v>
      </c>
      <c r="Z144" s="135">
        <v>44628</v>
      </c>
      <c r="AA144" s="135">
        <v>47877</v>
      </c>
      <c r="AB144" s="130" t="s">
        <v>362</v>
      </c>
      <c r="AC144" s="130" t="s">
        <v>370</v>
      </c>
      <c r="AD144" s="130" t="s">
        <v>62</v>
      </c>
      <c r="AE144" s="130" t="s">
        <v>341</v>
      </c>
      <c r="AF144" s="130" t="s">
        <v>362</v>
      </c>
      <c r="AG144" s="130" t="s">
        <v>362</v>
      </c>
      <c r="AH144" s="136"/>
      <c r="AI144" s="137">
        <v>330</v>
      </c>
      <c r="AJ144" s="138"/>
      <c r="AK144" s="130"/>
      <c r="AL144" s="139"/>
      <c r="AM144" s="130" t="s">
        <v>3441</v>
      </c>
      <c r="AN144" s="134">
        <v>4.4989640837000001E-2</v>
      </c>
      <c r="AO144" s="134">
        <v>-2.9486230978387599E-5</v>
      </c>
      <c r="AP144" s="180"/>
    </row>
    <row r="145" spans="1:42" ht="15" thickBot="1" x14ac:dyDescent="0.25">
      <c r="A145" s="129">
        <v>8694</v>
      </c>
      <c r="B145" s="129">
        <v>12957</v>
      </c>
      <c r="C145" s="130" t="s">
        <v>351</v>
      </c>
      <c r="D145" s="130" t="s">
        <v>3225</v>
      </c>
      <c r="E145" s="130" t="s">
        <v>1216</v>
      </c>
      <c r="F145" s="131">
        <v>3.9790999999999999</v>
      </c>
      <c r="G145" s="132">
        <v>-70000</v>
      </c>
      <c r="H145" s="133">
        <v>-79.409280993189</v>
      </c>
      <c r="I145" s="134">
        <v>6.5993208699999999E-4</v>
      </c>
      <c r="J145" s="134">
        <v>-1.19724052090644E-6</v>
      </c>
      <c r="K145" s="130" t="s">
        <v>3226</v>
      </c>
      <c r="L145" s="130" t="s">
        <v>1206</v>
      </c>
      <c r="M145" s="131">
        <v>1</v>
      </c>
      <c r="N145" s="132">
        <v>244510</v>
      </c>
      <c r="O145" s="133">
        <v>282.03057999999999</v>
      </c>
      <c r="P145" s="134">
        <v>8.5318251099999998E-4</v>
      </c>
      <c r="Q145" s="134">
        <v>4.2521281428011502E-6</v>
      </c>
      <c r="R145" s="132">
        <v>-33.946890000000003</v>
      </c>
      <c r="S145" s="130" t="s">
        <v>53</v>
      </c>
      <c r="T145" s="130" t="s">
        <v>53</v>
      </c>
      <c r="U145" s="130" t="s">
        <v>72</v>
      </c>
      <c r="V145" s="130" t="s">
        <v>102</v>
      </c>
      <c r="W145" s="130" t="s">
        <v>706</v>
      </c>
      <c r="X145" s="130" t="str">
        <f t="shared" si="7"/>
        <v>EURILS</v>
      </c>
      <c r="Y145" s="130" t="s">
        <v>62</v>
      </c>
      <c r="Z145" s="135">
        <v>44678</v>
      </c>
      <c r="AA145" s="135">
        <v>47612</v>
      </c>
      <c r="AB145" s="130" t="s">
        <v>362</v>
      </c>
      <c r="AC145" s="130" t="s">
        <v>370</v>
      </c>
      <c r="AD145" s="130" t="s">
        <v>62</v>
      </c>
      <c r="AE145" s="130" t="s">
        <v>341</v>
      </c>
      <c r="AF145" s="130" t="s">
        <v>362</v>
      </c>
      <c r="AG145" s="130" t="s">
        <v>362</v>
      </c>
      <c r="AH145" s="136"/>
      <c r="AI145" s="137">
        <v>352.07</v>
      </c>
      <c r="AJ145" s="138"/>
      <c r="AK145" s="130"/>
      <c r="AL145" s="139"/>
      <c r="AM145" s="130" t="s">
        <v>3441</v>
      </c>
      <c r="AN145" s="134">
        <v>7.8091434284000005E-2</v>
      </c>
      <c r="AO145" s="134">
        <v>-5.11811613937662E-5</v>
      </c>
      <c r="AP145" s="180"/>
    </row>
    <row r="146" spans="1:42" ht="15" thickBot="1" x14ac:dyDescent="0.25">
      <c r="A146" s="129">
        <v>8694</v>
      </c>
      <c r="B146" s="129">
        <v>12957</v>
      </c>
      <c r="C146" s="130" t="s">
        <v>351</v>
      </c>
      <c r="D146" s="130" t="s">
        <v>3227</v>
      </c>
      <c r="E146" s="130" t="s">
        <v>1216</v>
      </c>
      <c r="F146" s="131">
        <v>3.9790999999999999</v>
      </c>
      <c r="G146" s="132">
        <v>-66665</v>
      </c>
      <c r="H146" s="133">
        <v>-69.966580382497995</v>
      </c>
      <c r="I146" s="134">
        <v>5.81458374E-4</v>
      </c>
      <c r="J146" s="134">
        <v>-1.0548744944607801E-6</v>
      </c>
      <c r="K146" s="130" t="s">
        <v>3228</v>
      </c>
      <c r="L146" s="130" t="s">
        <v>1206</v>
      </c>
      <c r="M146" s="131">
        <v>1</v>
      </c>
      <c r="N146" s="132">
        <v>240660.65</v>
      </c>
      <c r="O146" s="133">
        <v>250.94184000000001</v>
      </c>
      <c r="P146" s="134">
        <v>7.5913466300000002E-4</v>
      </c>
      <c r="Q146" s="134">
        <v>3.7834083810000401E-6</v>
      </c>
      <c r="R146" s="132">
        <v>-27.46218</v>
      </c>
      <c r="S146" s="130" t="s">
        <v>53</v>
      </c>
      <c r="T146" s="130" t="s">
        <v>53</v>
      </c>
      <c r="U146" s="130" t="s">
        <v>72</v>
      </c>
      <c r="V146" s="130" t="s">
        <v>102</v>
      </c>
      <c r="W146" s="130" t="s">
        <v>706</v>
      </c>
      <c r="X146" s="130" t="str">
        <f t="shared" si="7"/>
        <v>EURILS</v>
      </c>
      <c r="Y146" s="130" t="s">
        <v>62</v>
      </c>
      <c r="Z146" s="135">
        <v>44726</v>
      </c>
      <c r="AA146" s="135">
        <v>46516</v>
      </c>
      <c r="AB146" s="130" t="s">
        <v>362</v>
      </c>
      <c r="AC146" s="130" t="s">
        <v>370</v>
      </c>
      <c r="AD146" s="130" t="s">
        <v>62</v>
      </c>
      <c r="AE146" s="130" t="s">
        <v>341</v>
      </c>
      <c r="AF146" s="130" t="s">
        <v>362</v>
      </c>
      <c r="AG146" s="130" t="s">
        <v>362</v>
      </c>
      <c r="AH146" s="136"/>
      <c r="AI146" s="137">
        <v>359.42</v>
      </c>
      <c r="AJ146" s="138"/>
      <c r="AK146" s="130"/>
      <c r="AL146" s="139"/>
      <c r="AM146" s="130" t="s">
        <v>3441</v>
      </c>
      <c r="AN146" s="134">
        <v>6.3174005771000005E-2</v>
      </c>
      <c r="AO146" s="134">
        <v>-4.1404271990885102E-5</v>
      </c>
      <c r="AP146" s="180"/>
    </row>
    <row r="147" spans="1:42" ht="15" thickBot="1" x14ac:dyDescent="0.25">
      <c r="A147" s="129">
        <v>8694</v>
      </c>
      <c r="B147" s="129">
        <v>12957</v>
      </c>
      <c r="C147" s="130" t="s">
        <v>351</v>
      </c>
      <c r="D147" s="130" t="s">
        <v>3229</v>
      </c>
      <c r="E147" s="130" t="s">
        <v>1207</v>
      </c>
      <c r="F147" s="131">
        <v>3.681</v>
      </c>
      <c r="G147" s="132">
        <v>-128800</v>
      </c>
      <c r="H147" s="133">
        <v>-150.755240423798</v>
      </c>
      <c r="I147" s="134">
        <v>1.252853813E-3</v>
      </c>
      <c r="J147" s="134">
        <v>-2.27291168383508E-6</v>
      </c>
      <c r="K147" s="130" t="s">
        <v>3230</v>
      </c>
      <c r="L147" s="130" t="s">
        <v>1206</v>
      </c>
      <c r="M147" s="131">
        <v>1</v>
      </c>
      <c r="N147" s="132">
        <v>449769.6</v>
      </c>
      <c r="O147" s="133">
        <v>513.36595</v>
      </c>
      <c r="P147" s="134">
        <v>1.5530048209999999E-3</v>
      </c>
      <c r="Q147" s="134">
        <v>7.7399330368744008E-6</v>
      </c>
      <c r="R147" s="132">
        <v>-41.56409</v>
      </c>
      <c r="S147" s="130" t="s">
        <v>53</v>
      </c>
      <c r="T147" s="130" t="s">
        <v>53</v>
      </c>
      <c r="U147" s="130" t="s">
        <v>72</v>
      </c>
      <c r="V147" s="130" t="s">
        <v>102</v>
      </c>
      <c r="W147" s="130" t="s">
        <v>706</v>
      </c>
      <c r="X147" s="130" t="str">
        <f t="shared" si="7"/>
        <v>USDILS</v>
      </c>
      <c r="Y147" s="130" t="s">
        <v>62</v>
      </c>
      <c r="Z147" s="135">
        <v>44742</v>
      </c>
      <c r="AA147" s="135">
        <v>47664</v>
      </c>
      <c r="AB147" s="130" t="s">
        <v>362</v>
      </c>
      <c r="AC147" s="130" t="s">
        <v>370</v>
      </c>
      <c r="AD147" s="130" t="s">
        <v>62</v>
      </c>
      <c r="AE147" s="130" t="s">
        <v>341</v>
      </c>
      <c r="AF147" s="130" t="s">
        <v>362</v>
      </c>
      <c r="AG147" s="130" t="s">
        <v>362</v>
      </c>
      <c r="AH147" s="136"/>
      <c r="AI147" s="137">
        <v>350</v>
      </c>
      <c r="AJ147" s="138"/>
      <c r="AK147" s="130"/>
      <c r="AL147" s="139"/>
      <c r="AM147" s="130" t="s">
        <v>3441</v>
      </c>
      <c r="AN147" s="134">
        <v>9.5614043078000005E-2</v>
      </c>
      <c r="AO147" s="134">
        <v>-6.2665487132253505E-5</v>
      </c>
      <c r="AP147" s="180"/>
    </row>
    <row r="148" spans="1:42" ht="15" thickBot="1" x14ac:dyDescent="0.25">
      <c r="A148" s="129">
        <v>8694</v>
      </c>
      <c r="B148" s="129">
        <v>12957</v>
      </c>
      <c r="C148" s="130" t="s">
        <v>355</v>
      </c>
      <c r="D148" s="130" t="s">
        <v>3231</v>
      </c>
      <c r="E148" s="130" t="s">
        <v>1206</v>
      </c>
      <c r="F148" s="131">
        <v>1</v>
      </c>
      <c r="G148" s="132">
        <v>-2320000</v>
      </c>
      <c r="H148" s="133">
        <v>-72.868600000000001</v>
      </c>
      <c r="I148" s="134">
        <v>6.05575654E-4</v>
      </c>
      <c r="J148" s="134">
        <v>-1.09862776152331E-6</v>
      </c>
      <c r="K148" s="130" t="s">
        <v>3232</v>
      </c>
      <c r="L148" s="130" t="s">
        <v>1206</v>
      </c>
      <c r="M148" s="131">
        <v>1</v>
      </c>
      <c r="N148" s="132">
        <v>2320000</v>
      </c>
      <c r="O148" s="133">
        <v>17.561610000000002</v>
      </c>
      <c r="P148" s="134">
        <v>5.3126361436730703E-5</v>
      </c>
      <c r="Q148" s="134">
        <v>2.6477347284077502E-7</v>
      </c>
      <c r="R148" s="132">
        <v>-55.306989999999999</v>
      </c>
      <c r="S148" s="130" t="s">
        <v>53</v>
      </c>
      <c r="T148" s="130" t="s">
        <v>53</v>
      </c>
      <c r="U148" s="130" t="s">
        <v>382</v>
      </c>
      <c r="V148" s="130" t="s">
        <v>102</v>
      </c>
      <c r="W148" s="130" t="s">
        <v>705</v>
      </c>
      <c r="X148" s="130" t="str">
        <f t="shared" si="7"/>
        <v>ILSILS</v>
      </c>
      <c r="Y148" s="130" t="s">
        <v>62</v>
      </c>
      <c r="Z148" s="135">
        <v>44511</v>
      </c>
      <c r="AA148" s="135">
        <v>45611</v>
      </c>
      <c r="AB148" s="130" t="s">
        <v>362</v>
      </c>
      <c r="AC148" s="130" t="s">
        <v>370</v>
      </c>
      <c r="AD148" s="130" t="s">
        <v>62</v>
      </c>
      <c r="AE148" s="130" t="s">
        <v>341</v>
      </c>
      <c r="AF148" s="130" t="s">
        <v>362</v>
      </c>
      <c r="AG148" s="130" t="s">
        <v>362</v>
      </c>
      <c r="AH148" s="136"/>
      <c r="AI148" s="137">
        <v>0</v>
      </c>
      <c r="AJ148" s="138"/>
      <c r="AK148" s="130"/>
      <c r="AL148" s="139"/>
      <c r="AM148" s="130" t="s">
        <v>3441</v>
      </c>
      <c r="AN148" s="134">
        <v>0.12722821369100001</v>
      </c>
      <c r="AO148" s="134">
        <v>-8.3385428868253101E-5</v>
      </c>
      <c r="AP148" s="180"/>
    </row>
    <row r="149" spans="1:42" ht="15" thickBot="1" x14ac:dyDescent="0.25">
      <c r="A149" s="129">
        <v>8694</v>
      </c>
      <c r="B149" s="129">
        <v>12957</v>
      </c>
      <c r="C149" s="130" t="s">
        <v>351</v>
      </c>
      <c r="D149" s="130">
        <v>9262677</v>
      </c>
      <c r="E149" s="130" t="s">
        <v>1216</v>
      </c>
      <c r="F149" s="131">
        <v>3.9790999999999999</v>
      </c>
      <c r="G149" s="132">
        <v>-2365000</v>
      </c>
      <c r="H149" s="133">
        <v>-16.841883843080002</v>
      </c>
      <c r="I149" s="134">
        <v>1.3996474200000001E-4</v>
      </c>
      <c r="J149" s="134">
        <v>-2.5392228128931602E-7</v>
      </c>
      <c r="K149" s="121"/>
      <c r="L149" s="121"/>
      <c r="M149" s="131">
        <v>0</v>
      </c>
      <c r="N149" s="121"/>
      <c r="O149" s="121"/>
      <c r="P149" s="121"/>
      <c r="Q149" s="121"/>
      <c r="R149" s="132">
        <v>-67.015540000000001</v>
      </c>
      <c r="S149" s="130" t="s">
        <v>53</v>
      </c>
      <c r="T149" s="130" t="s">
        <v>53</v>
      </c>
      <c r="U149" s="130" t="s">
        <v>72</v>
      </c>
      <c r="V149" s="130" t="s">
        <v>102</v>
      </c>
      <c r="W149" s="130" t="s">
        <v>706</v>
      </c>
      <c r="X149" s="130" t="str">
        <f t="shared" si="7"/>
        <v>EUR</v>
      </c>
      <c r="Y149" s="130" t="s">
        <v>62</v>
      </c>
      <c r="Z149" s="135">
        <v>45323</v>
      </c>
      <c r="AA149" s="135">
        <v>45387</v>
      </c>
      <c r="AB149" s="130" t="s">
        <v>362</v>
      </c>
      <c r="AC149" s="130" t="s">
        <v>370</v>
      </c>
      <c r="AD149" s="130" t="s">
        <v>62</v>
      </c>
      <c r="AE149" s="130" t="s">
        <v>341</v>
      </c>
      <c r="AF149" s="130" t="s">
        <v>362</v>
      </c>
      <c r="AG149" s="130" t="s">
        <v>362</v>
      </c>
      <c r="AH149" s="136"/>
      <c r="AI149" s="137">
        <v>394.99</v>
      </c>
      <c r="AJ149" s="138"/>
      <c r="AK149" s="130"/>
      <c r="AL149" s="139"/>
      <c r="AM149" s="130" t="s">
        <v>3441</v>
      </c>
      <c r="AN149" s="134">
        <v>0.15416256505299999</v>
      </c>
      <c r="AO149" s="134">
        <v>-1.01038214E-4</v>
      </c>
      <c r="AP149" s="180"/>
    </row>
    <row r="150" spans="1:42" ht="15" thickBot="1" x14ac:dyDescent="0.25">
      <c r="A150" s="129">
        <v>8694</v>
      </c>
      <c r="B150" s="129">
        <v>12957</v>
      </c>
      <c r="C150" s="130" t="s">
        <v>351</v>
      </c>
      <c r="D150" s="130">
        <v>9344690</v>
      </c>
      <c r="E150" s="130" t="s">
        <v>1216</v>
      </c>
      <c r="F150" s="131">
        <v>3.9790999999999999</v>
      </c>
      <c r="G150" s="132">
        <v>-20000</v>
      </c>
      <c r="H150" s="133">
        <v>-4.8410444572E-2</v>
      </c>
      <c r="I150" s="134">
        <v>4.0231576655233802E-7</v>
      </c>
      <c r="J150" s="134">
        <v>-7.2987622042232097E-10</v>
      </c>
      <c r="K150" s="121"/>
      <c r="L150" s="121"/>
      <c r="M150" s="131">
        <v>0</v>
      </c>
      <c r="N150" s="121"/>
      <c r="O150" s="121"/>
      <c r="P150" s="121"/>
      <c r="Q150" s="121"/>
      <c r="R150" s="132">
        <v>-0.19263</v>
      </c>
      <c r="S150" s="130" t="s">
        <v>53</v>
      </c>
      <c r="T150" s="130" t="s">
        <v>53</v>
      </c>
      <c r="U150" s="130" t="s">
        <v>72</v>
      </c>
      <c r="V150" s="130" t="s">
        <v>102</v>
      </c>
      <c r="W150" s="130" t="s">
        <v>706</v>
      </c>
      <c r="X150" s="130" t="str">
        <f t="shared" si="7"/>
        <v>EUR</v>
      </c>
      <c r="Y150" s="130" t="s">
        <v>62</v>
      </c>
      <c r="Z150" s="135">
        <v>45377</v>
      </c>
      <c r="AA150" s="135">
        <v>45471</v>
      </c>
      <c r="AB150" s="130" t="s">
        <v>362</v>
      </c>
      <c r="AC150" s="130" t="s">
        <v>370</v>
      </c>
      <c r="AD150" s="130" t="s">
        <v>62</v>
      </c>
      <c r="AE150" s="130" t="s">
        <v>341</v>
      </c>
      <c r="AF150" s="130" t="s">
        <v>362</v>
      </c>
      <c r="AG150" s="130" t="s">
        <v>362</v>
      </c>
      <c r="AH150" s="136"/>
      <c r="AI150" s="137">
        <v>397.13</v>
      </c>
      <c r="AJ150" s="138"/>
      <c r="AK150" s="130"/>
      <c r="AL150" s="139"/>
      <c r="AM150" s="130" t="s">
        <v>3441</v>
      </c>
      <c r="AN150" s="134">
        <v>4.4312609999999999E-4</v>
      </c>
      <c r="AO150" s="134">
        <v>-2.90425046868246E-7</v>
      </c>
      <c r="AP150" s="180"/>
    </row>
    <row r="151" spans="1:42" ht="15" thickBot="1" x14ac:dyDescent="0.25">
      <c r="A151" s="129">
        <v>8694</v>
      </c>
      <c r="B151" s="129">
        <v>12957</v>
      </c>
      <c r="C151" s="130" t="s">
        <v>351</v>
      </c>
      <c r="D151" s="130">
        <v>9349340</v>
      </c>
      <c r="E151" s="130" t="s">
        <v>1207</v>
      </c>
      <c r="F151" s="131">
        <v>3.681</v>
      </c>
      <c r="G151" s="132">
        <v>-550000</v>
      </c>
      <c r="H151" s="133">
        <v>-0.38848139092599998</v>
      </c>
      <c r="I151" s="134">
        <v>3.2284807537044901E-6</v>
      </c>
      <c r="J151" s="134">
        <v>-5.8570693125284102E-9</v>
      </c>
      <c r="K151" s="121"/>
      <c r="L151" s="121"/>
      <c r="M151" s="131">
        <v>0</v>
      </c>
      <c r="N151" s="121"/>
      <c r="O151" s="121"/>
      <c r="P151" s="121"/>
      <c r="Q151" s="121"/>
      <c r="R151" s="132">
        <v>-1.43</v>
      </c>
      <c r="S151" s="130" t="s">
        <v>53</v>
      </c>
      <c r="T151" s="130" t="s">
        <v>53</v>
      </c>
      <c r="U151" s="130" t="s">
        <v>72</v>
      </c>
      <c r="V151" s="130" t="s">
        <v>102</v>
      </c>
      <c r="W151" s="130" t="s">
        <v>706</v>
      </c>
      <c r="X151" s="130" t="str">
        <f t="shared" si="7"/>
        <v>USD</v>
      </c>
      <c r="Y151" s="130" t="s">
        <v>62</v>
      </c>
      <c r="Z151" s="135">
        <v>45379</v>
      </c>
      <c r="AA151" s="135">
        <v>45383</v>
      </c>
      <c r="AB151" s="130" t="s">
        <v>362</v>
      </c>
      <c r="AC151" s="130" t="s">
        <v>370</v>
      </c>
      <c r="AD151" s="130" t="s">
        <v>62</v>
      </c>
      <c r="AE151" s="130" t="s">
        <v>341</v>
      </c>
      <c r="AF151" s="130" t="s">
        <v>362</v>
      </c>
      <c r="AG151" s="130" t="s">
        <v>362</v>
      </c>
      <c r="AH151" s="136"/>
      <c r="AI151" s="137">
        <v>368.1</v>
      </c>
      <c r="AJ151" s="138"/>
      <c r="AK151" s="130"/>
      <c r="AL151" s="139"/>
      <c r="AM151" s="130" t="s">
        <v>3441</v>
      </c>
      <c r="AN151" s="134">
        <v>3.289572359E-3</v>
      </c>
      <c r="AO151" s="134">
        <v>-2.1559872139417099E-6</v>
      </c>
      <c r="AP151" s="180"/>
    </row>
    <row r="152" spans="1:42" ht="15" thickBot="1" x14ac:dyDescent="0.25">
      <c r="A152" s="129">
        <v>8694</v>
      </c>
      <c r="B152" s="129">
        <v>14481</v>
      </c>
      <c r="C152" s="130" t="s">
        <v>351</v>
      </c>
      <c r="D152" s="130">
        <v>9101805</v>
      </c>
      <c r="E152" s="130" t="s">
        <v>1207</v>
      </c>
      <c r="F152" s="131">
        <v>3.681</v>
      </c>
      <c r="G152" s="132">
        <v>-72600</v>
      </c>
      <c r="H152" s="133">
        <v>4.8495164357510001</v>
      </c>
      <c r="I152" s="134">
        <v>1.4537684589999999E-3</v>
      </c>
      <c r="J152" s="134">
        <v>2.31968274326027E-7</v>
      </c>
      <c r="K152" s="121"/>
      <c r="L152" s="121"/>
      <c r="M152" s="131">
        <v>0</v>
      </c>
      <c r="N152" s="121"/>
      <c r="O152" s="121"/>
      <c r="P152" s="121"/>
      <c r="Q152" s="121"/>
      <c r="R152" s="132">
        <v>17.85107</v>
      </c>
      <c r="S152" s="130" t="s">
        <v>53</v>
      </c>
      <c r="T152" s="130" t="s">
        <v>53</v>
      </c>
      <c r="U152" s="130" t="s">
        <v>72</v>
      </c>
      <c r="V152" s="130" t="s">
        <v>102</v>
      </c>
      <c r="W152" s="130" t="s">
        <v>706</v>
      </c>
      <c r="X152" s="130" t="str">
        <f t="shared" si="7"/>
        <v>USD</v>
      </c>
      <c r="Y152" s="130" t="s">
        <v>62</v>
      </c>
      <c r="Z152" s="135">
        <v>45216</v>
      </c>
      <c r="AA152" s="135">
        <v>45580</v>
      </c>
      <c r="AB152" s="130" t="s">
        <v>362</v>
      </c>
      <c r="AC152" s="130" t="s">
        <v>370</v>
      </c>
      <c r="AD152" s="130" t="s">
        <v>62</v>
      </c>
      <c r="AE152" s="130" t="s">
        <v>341</v>
      </c>
      <c r="AF152" s="130" t="s">
        <v>362</v>
      </c>
      <c r="AG152" s="130" t="s">
        <v>362</v>
      </c>
      <c r="AH152" s="136"/>
      <c r="AI152" s="137">
        <v>400.8</v>
      </c>
      <c r="AJ152" s="140"/>
      <c r="AK152" s="130"/>
      <c r="AL152" s="139"/>
      <c r="AM152" s="130" t="s">
        <v>3441</v>
      </c>
      <c r="AN152" s="134">
        <v>0.145530777221</v>
      </c>
      <c r="AO152" s="134">
        <v>8.5387521779410505E-5</v>
      </c>
      <c r="AP152" s="180"/>
    </row>
    <row r="153" spans="1:42" ht="15" thickBot="1" x14ac:dyDescent="0.25">
      <c r="A153" s="129">
        <v>8694</v>
      </c>
      <c r="B153" s="129">
        <v>14481</v>
      </c>
      <c r="C153" s="130" t="s">
        <v>351</v>
      </c>
      <c r="D153" s="130">
        <v>9093504</v>
      </c>
      <c r="E153" s="130" t="s">
        <v>1207</v>
      </c>
      <c r="F153" s="131">
        <v>3.681</v>
      </c>
      <c r="G153" s="132">
        <v>-492000</v>
      </c>
      <c r="H153" s="133">
        <v>28.944419994566001</v>
      </c>
      <c r="I153" s="134">
        <v>8.6768413749999992E-3</v>
      </c>
      <c r="J153" s="134">
        <v>1.3845065268796001E-6</v>
      </c>
      <c r="K153" s="121"/>
      <c r="L153" s="121"/>
      <c r="M153" s="131">
        <v>0</v>
      </c>
      <c r="N153" s="121"/>
      <c r="O153" s="121"/>
      <c r="P153" s="121"/>
      <c r="Q153" s="121"/>
      <c r="R153" s="132">
        <v>106.54441</v>
      </c>
      <c r="S153" s="130" t="s">
        <v>53</v>
      </c>
      <c r="T153" s="130" t="s">
        <v>53</v>
      </c>
      <c r="U153" s="130" t="s">
        <v>72</v>
      </c>
      <c r="V153" s="130" t="s">
        <v>102</v>
      </c>
      <c r="W153" s="130" t="s">
        <v>706</v>
      </c>
      <c r="X153" s="130" t="str">
        <f t="shared" si="7"/>
        <v>USD</v>
      </c>
      <c r="Y153" s="130" t="s">
        <v>62</v>
      </c>
      <c r="Z153" s="135">
        <v>45210</v>
      </c>
      <c r="AA153" s="135">
        <v>45580</v>
      </c>
      <c r="AB153" s="130" t="s">
        <v>362</v>
      </c>
      <c r="AC153" s="130" t="s">
        <v>370</v>
      </c>
      <c r="AD153" s="130" t="s">
        <v>62</v>
      </c>
      <c r="AE153" s="130" t="s">
        <v>341</v>
      </c>
      <c r="AF153" s="130" t="s">
        <v>362</v>
      </c>
      <c r="AG153" s="130" t="s">
        <v>362</v>
      </c>
      <c r="AH153" s="136"/>
      <c r="AI153" s="137">
        <v>395.6</v>
      </c>
      <c r="AJ153" s="138"/>
      <c r="AK153" s="130"/>
      <c r="AL153" s="139"/>
      <c r="AM153" s="130" t="s">
        <v>3441</v>
      </c>
      <c r="AN153" s="134">
        <v>0.86860287903699995</v>
      </c>
      <c r="AO153" s="134">
        <v>5.0963685200000001E-4</v>
      </c>
      <c r="AP153" s="180"/>
    </row>
    <row r="154" spans="1:42" ht="15" thickBot="1" x14ac:dyDescent="0.25">
      <c r="A154" s="129">
        <v>8694</v>
      </c>
      <c r="B154" s="129">
        <v>14481</v>
      </c>
      <c r="C154" s="130" t="s">
        <v>351</v>
      </c>
      <c r="D154" s="130">
        <v>9344688</v>
      </c>
      <c r="E154" s="130" t="s">
        <v>1216</v>
      </c>
      <c r="F154" s="131">
        <v>3.9790999999999999</v>
      </c>
      <c r="G154" s="132">
        <v>-180000</v>
      </c>
      <c r="H154" s="133">
        <v>-0.43569148802399998</v>
      </c>
      <c r="I154" s="134">
        <v>-1.3060983500000001E-4</v>
      </c>
      <c r="J154" s="134">
        <v>-2.08405526519321E-8</v>
      </c>
      <c r="K154" s="121"/>
      <c r="L154" s="121"/>
      <c r="M154" s="131">
        <v>0</v>
      </c>
      <c r="N154" s="121"/>
      <c r="O154" s="121"/>
      <c r="P154" s="121"/>
      <c r="Q154" s="121"/>
      <c r="R154" s="132">
        <v>-1.73366</v>
      </c>
      <c r="S154" s="130" t="s">
        <v>53</v>
      </c>
      <c r="T154" s="130" t="s">
        <v>53</v>
      </c>
      <c r="U154" s="130" t="s">
        <v>72</v>
      </c>
      <c r="V154" s="130" t="s">
        <v>102</v>
      </c>
      <c r="W154" s="130" t="s">
        <v>706</v>
      </c>
      <c r="X154" s="130" t="str">
        <f t="shared" si="7"/>
        <v>EUR</v>
      </c>
      <c r="Y154" s="130" t="s">
        <v>62</v>
      </c>
      <c r="Z154" s="135">
        <v>45377</v>
      </c>
      <c r="AA154" s="135">
        <v>45471</v>
      </c>
      <c r="AB154" s="130" t="s">
        <v>362</v>
      </c>
      <c r="AC154" s="130" t="s">
        <v>370</v>
      </c>
      <c r="AD154" s="130" t="s">
        <v>62</v>
      </c>
      <c r="AE154" s="130" t="s">
        <v>341</v>
      </c>
      <c r="AF154" s="130" t="s">
        <v>362</v>
      </c>
      <c r="AG154" s="130" t="s">
        <v>362</v>
      </c>
      <c r="AH154" s="136"/>
      <c r="AI154" s="137">
        <v>397.13</v>
      </c>
      <c r="AJ154" s="138"/>
      <c r="AK154" s="130"/>
      <c r="AL154" s="139"/>
      <c r="AM154" s="130" t="s">
        <v>3441</v>
      </c>
      <c r="AN154" s="134">
        <v>-1.4133656259E-2</v>
      </c>
      <c r="AO154" s="134">
        <v>-8.2926643057302905E-6</v>
      </c>
      <c r="AP154" s="180"/>
    </row>
    <row r="155" spans="1:42" ht="15" thickBot="1" x14ac:dyDescent="0.25">
      <c r="A155" s="129">
        <v>8861</v>
      </c>
      <c r="B155" s="129">
        <v>9414</v>
      </c>
      <c r="C155" s="130" t="s">
        <v>351</v>
      </c>
      <c r="D155" s="130">
        <v>9306342</v>
      </c>
      <c r="E155" s="130" t="s">
        <v>1207</v>
      </c>
      <c r="F155" s="131">
        <v>3.681</v>
      </c>
      <c r="G155" s="132">
        <v>305000</v>
      </c>
      <c r="H155" s="133">
        <v>9.0568133659329995</v>
      </c>
      <c r="I155" s="134">
        <v>0.01</v>
      </c>
      <c r="J155" s="134">
        <v>3.4468177563420698E-6</v>
      </c>
      <c r="K155" s="121"/>
      <c r="L155" s="121"/>
      <c r="M155" s="131">
        <v>0</v>
      </c>
      <c r="N155" s="121"/>
      <c r="O155" s="121"/>
      <c r="P155" s="121"/>
      <c r="Q155" s="121"/>
      <c r="R155" s="132">
        <v>33.33813</v>
      </c>
      <c r="S155" s="130" t="s">
        <v>53</v>
      </c>
      <c r="T155" s="130" t="s">
        <v>53</v>
      </c>
      <c r="U155" s="130" t="s">
        <v>72</v>
      </c>
      <c r="V155" s="130" t="s">
        <v>102</v>
      </c>
      <c r="W155" s="130" t="s">
        <v>706</v>
      </c>
      <c r="X155" s="130" t="str">
        <f t="shared" si="7"/>
        <v>USD</v>
      </c>
      <c r="Y155" s="130" t="s">
        <v>62</v>
      </c>
      <c r="Z155" s="135">
        <v>45351</v>
      </c>
      <c r="AA155" s="135">
        <v>45720</v>
      </c>
      <c r="AB155" s="130" t="s">
        <v>362</v>
      </c>
      <c r="AC155" s="130" t="s">
        <v>370</v>
      </c>
      <c r="AD155" s="130" t="s">
        <v>62</v>
      </c>
      <c r="AE155" s="130" t="s">
        <v>341</v>
      </c>
      <c r="AF155" s="130" t="s">
        <v>362</v>
      </c>
      <c r="AG155" s="130" t="s">
        <v>362</v>
      </c>
      <c r="AH155" s="136"/>
      <c r="AI155" s="137">
        <v>358.4</v>
      </c>
      <c r="AJ155" s="138"/>
      <c r="AK155" s="130"/>
      <c r="AL155" s="139"/>
      <c r="AM155" s="130" t="s">
        <v>3441</v>
      </c>
      <c r="AN155" s="134">
        <v>1</v>
      </c>
      <c r="AO155" s="134">
        <v>1.2687736160000001E-3</v>
      </c>
      <c r="AP155" s="180"/>
    </row>
    <row r="156" spans="1:42" ht="15" thickBot="1" x14ac:dyDescent="0.25">
      <c r="A156" s="129">
        <v>7956</v>
      </c>
      <c r="B156" s="129">
        <v>7957</v>
      </c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32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80"/>
    </row>
    <row r="157" spans="1:42" ht="15" thickBot="1" x14ac:dyDescent="0.25">
      <c r="A157" s="129">
        <v>7956</v>
      </c>
      <c r="B157" s="129">
        <v>7960</v>
      </c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32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80"/>
    </row>
    <row r="158" spans="1:42" ht="15" thickBot="1" x14ac:dyDescent="0.25">
      <c r="A158" s="129">
        <v>7956</v>
      </c>
      <c r="B158" s="129">
        <v>7961</v>
      </c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32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80"/>
    </row>
    <row r="159" spans="1:42" ht="15" thickBot="1" x14ac:dyDescent="0.25">
      <c r="A159" s="129">
        <v>7956</v>
      </c>
      <c r="B159" s="129">
        <v>7962</v>
      </c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32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80"/>
    </row>
    <row r="160" spans="1:42" ht="15" thickBot="1" x14ac:dyDescent="0.25">
      <c r="A160" s="129">
        <v>7956</v>
      </c>
      <c r="B160" s="129">
        <v>7963</v>
      </c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32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80"/>
    </row>
    <row r="161" spans="1:42" ht="15" thickBot="1" x14ac:dyDescent="0.25">
      <c r="A161" s="129">
        <v>7956</v>
      </c>
      <c r="B161" s="129">
        <v>11938</v>
      </c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32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80"/>
    </row>
    <row r="162" spans="1:42" ht="15" thickBot="1" x14ac:dyDescent="0.25">
      <c r="A162" s="129">
        <v>8700</v>
      </c>
      <c r="B162" s="129">
        <v>8701</v>
      </c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32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80"/>
    </row>
    <row r="163" spans="1:42" ht="15" thickBot="1" x14ac:dyDescent="0.25">
      <c r="A163" s="129">
        <v>8700</v>
      </c>
      <c r="B163" s="129">
        <v>8702</v>
      </c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32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80"/>
    </row>
    <row r="164" spans="1:42" ht="15" thickBot="1" x14ac:dyDescent="0.25">
      <c r="A164" s="129">
        <v>8700</v>
      </c>
      <c r="B164" s="129">
        <v>8703</v>
      </c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32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80"/>
    </row>
    <row r="165" spans="1:42" ht="15" thickBot="1" x14ac:dyDescent="0.25">
      <c r="A165" s="129">
        <v>8700</v>
      </c>
      <c r="B165" s="129">
        <v>8704</v>
      </c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32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80"/>
    </row>
    <row r="166" spans="1:42" ht="15" thickBot="1" x14ac:dyDescent="0.25">
      <c r="A166" s="129">
        <v>8700</v>
      </c>
      <c r="B166" s="129">
        <v>8705</v>
      </c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32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80"/>
    </row>
    <row r="167" spans="1:42" ht="15" thickBot="1" x14ac:dyDescent="0.25">
      <c r="A167" s="129">
        <v>8700</v>
      </c>
      <c r="B167" s="129">
        <v>9676</v>
      </c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32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80"/>
    </row>
    <row r="168" spans="1:42" ht="15" thickBot="1" x14ac:dyDescent="0.25">
      <c r="A168" s="129">
        <v>8694</v>
      </c>
      <c r="B168" s="129">
        <v>8695</v>
      </c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32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80"/>
    </row>
    <row r="169" spans="1:42" ht="15" thickBot="1" x14ac:dyDescent="0.25">
      <c r="A169" s="129">
        <v>8694</v>
      </c>
      <c r="B169" s="129">
        <v>8696</v>
      </c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32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80"/>
    </row>
    <row r="170" spans="1:42" ht="15" thickBot="1" x14ac:dyDescent="0.25">
      <c r="A170" s="129">
        <v>8694</v>
      </c>
      <c r="B170" s="129">
        <v>8697</v>
      </c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32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80"/>
    </row>
    <row r="171" spans="1:42" ht="15" thickBot="1" x14ac:dyDescent="0.25">
      <c r="A171" s="129">
        <v>8694</v>
      </c>
      <c r="B171" s="129">
        <v>8698</v>
      </c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32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80"/>
    </row>
    <row r="172" spans="1:42" ht="15" thickBot="1" x14ac:dyDescent="0.25">
      <c r="A172" s="129">
        <v>8694</v>
      </c>
      <c r="B172" s="129">
        <v>8699</v>
      </c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32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  <c r="AP172" s="180"/>
    </row>
    <row r="173" spans="1:42" ht="15" thickBot="1" x14ac:dyDescent="0.25">
      <c r="A173" s="129">
        <v>8694</v>
      </c>
      <c r="B173" s="129">
        <v>9677</v>
      </c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32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  <c r="AL173" s="121"/>
      <c r="AM173" s="121"/>
      <c r="AN173" s="121"/>
      <c r="AO173" s="121"/>
      <c r="AP173" s="180"/>
    </row>
    <row r="174" spans="1:42" ht="15" thickBot="1" x14ac:dyDescent="0.25">
      <c r="A174" s="129">
        <v>8694</v>
      </c>
      <c r="B174" s="129">
        <v>14342</v>
      </c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32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  <c r="AL174" s="121"/>
      <c r="AM174" s="121"/>
      <c r="AN174" s="121"/>
      <c r="AO174" s="121"/>
      <c r="AP174" s="180"/>
    </row>
    <row r="175" spans="1:42" ht="15" thickBot="1" x14ac:dyDescent="0.25">
      <c r="A175" s="129">
        <v>8694</v>
      </c>
      <c r="B175" s="129">
        <v>14394</v>
      </c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32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  <c r="AL175" s="121"/>
      <c r="AM175" s="121"/>
      <c r="AN175" s="121"/>
      <c r="AO175" s="121"/>
      <c r="AP175" s="180"/>
    </row>
    <row r="176" spans="1:42" ht="15" thickBot="1" x14ac:dyDescent="0.25">
      <c r="A176" s="129">
        <v>8861</v>
      </c>
      <c r="B176" s="129">
        <v>9113</v>
      </c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32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  <c r="AL176" s="121"/>
      <c r="AM176" s="121"/>
      <c r="AN176" s="121"/>
      <c r="AO176" s="121"/>
      <c r="AP176" s="180"/>
    </row>
    <row r="177" spans="1:42" ht="15" thickBot="1" x14ac:dyDescent="0.25">
      <c r="A177" s="129">
        <v>8861</v>
      </c>
      <c r="B177" s="129">
        <v>9303</v>
      </c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32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  <c r="AL177" s="121"/>
      <c r="AM177" s="121"/>
      <c r="AN177" s="121"/>
      <c r="AO177" s="121"/>
      <c r="AP177" s="180"/>
    </row>
    <row r="178" spans="1:42" ht="15" thickBot="1" x14ac:dyDescent="0.25">
      <c r="A178" s="129">
        <v>8861</v>
      </c>
      <c r="B178" s="129">
        <v>9420</v>
      </c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32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  <c r="AL178" s="121"/>
      <c r="AM178" s="121"/>
      <c r="AN178" s="121"/>
      <c r="AO178" s="121"/>
      <c r="AP178" s="180"/>
    </row>
    <row r="179" spans="1:42" ht="15" thickBot="1" x14ac:dyDescent="0.25">
      <c r="A179" s="129">
        <v>8861</v>
      </c>
      <c r="B179" s="129">
        <v>9421</v>
      </c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32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  <c r="AL179" s="121"/>
      <c r="AM179" s="121"/>
      <c r="AN179" s="121"/>
      <c r="AO179" s="121"/>
      <c r="AP179" s="180"/>
    </row>
    <row r="183" spans="1:42" x14ac:dyDescent="0.2">
      <c r="H183" s="145"/>
    </row>
    <row r="184" spans="1:42" x14ac:dyDescent="0.2">
      <c r="H184" s="146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N2:N19 D2:D19 P2:R19 I2:K19 Z96:Z102 Z2:Z23 Z113:Z119 Z34:Z43 Z55:Z65 Z148:Z155 Z76:Z86 Z130:Z137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J1003"/>
  <sheetViews>
    <sheetView rightToLeft="1" workbookViewId="0">
      <pane xSplit="6" ySplit="1" topLeftCell="AJ943" activePane="bottomRight" state="frozen"/>
      <selection pane="topRight" activeCell="G1" sqref="G1"/>
      <selection pane="bottomLeft" activeCell="A2" sqref="A2"/>
      <selection pane="bottomRight" activeCell="AX2" sqref="AX2:AX976"/>
    </sheetView>
  </sheetViews>
  <sheetFormatPr defaultColWidth="9" defaultRowHeight="12.75" x14ac:dyDescent="0.2"/>
  <cols>
    <col min="1" max="1" width="8" style="148" customWidth="1"/>
    <col min="2" max="2" width="7.375" style="148" customWidth="1"/>
    <col min="3" max="4" width="11.625" style="148" customWidth="1"/>
    <col min="5" max="5" width="30.875" style="148" bestFit="1" customWidth="1"/>
    <col min="6" max="7" width="11.625" style="148" customWidth="1"/>
    <col min="8" max="8" width="54.75" style="148" bestFit="1" customWidth="1"/>
    <col min="9" max="9" width="7.25" style="148" customWidth="1"/>
    <col min="10" max="10" width="10.375" style="148" customWidth="1"/>
    <col min="11" max="11" width="19.25" style="168" customWidth="1"/>
    <col min="12" max="12" width="8" style="148" customWidth="1"/>
    <col min="13" max="14" width="10.25" style="148" customWidth="1"/>
    <col min="15" max="16" width="11.625" style="148" customWidth="1"/>
    <col min="17" max="17" width="10.625" style="173" customWidth="1"/>
    <col min="18" max="18" width="7.25" style="148" customWidth="1"/>
    <col min="19" max="19" width="7.625" style="148" customWidth="1"/>
    <col min="20" max="20" width="6.875" style="148" customWidth="1"/>
    <col min="21" max="24" width="11.625" style="148" customWidth="1"/>
    <col min="25" max="25" width="12.75" style="148" customWidth="1"/>
    <col min="26" max="27" width="11.625" style="148" customWidth="1"/>
    <col min="28" max="28" width="11.625" style="148"/>
    <col min="29" max="34" width="11.625" style="148" customWidth="1"/>
    <col min="35" max="35" width="50.375" style="148" bestFit="1" customWidth="1"/>
    <col min="36" max="41" width="11.625" style="148" customWidth="1"/>
    <col min="42" max="42" width="11.625" style="174" customWidth="1"/>
    <col min="43" max="43" width="14.875" style="148" bestFit="1" customWidth="1"/>
    <col min="44" max="53" width="11.625" style="148" customWidth="1"/>
    <col min="54" max="54" width="12" style="148" customWidth="1"/>
    <col min="55" max="55" width="9.125" style="148" bestFit="1" customWidth="1"/>
    <col min="56" max="16384" width="9" style="148"/>
  </cols>
  <sheetData>
    <row r="1" spans="1:62" ht="66.75" customHeight="1" x14ac:dyDescent="0.2">
      <c r="A1" s="12" t="s">
        <v>667</v>
      </c>
      <c r="B1" s="12" t="s">
        <v>0</v>
      </c>
      <c r="C1" s="12" t="s">
        <v>741</v>
      </c>
      <c r="D1" s="12" t="s">
        <v>742</v>
      </c>
      <c r="E1" s="12" t="s">
        <v>743</v>
      </c>
      <c r="F1" s="12" t="s">
        <v>744</v>
      </c>
      <c r="G1" s="12" t="s">
        <v>1</v>
      </c>
      <c r="H1" s="12" t="s">
        <v>932</v>
      </c>
      <c r="I1" s="12" t="s">
        <v>620</v>
      </c>
      <c r="J1" s="12" t="s">
        <v>621</v>
      </c>
      <c r="K1" s="175" t="s">
        <v>9</v>
      </c>
      <c r="L1" s="12" t="s">
        <v>622</v>
      </c>
      <c r="M1" s="12" t="s">
        <v>297</v>
      </c>
      <c r="N1" s="12" t="s">
        <v>608</v>
      </c>
      <c r="O1" s="12" t="s">
        <v>748</v>
      </c>
      <c r="P1" s="12" t="s">
        <v>6</v>
      </c>
      <c r="Q1" s="94" t="s">
        <v>8</v>
      </c>
      <c r="R1" s="12" t="s">
        <v>1166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689</v>
      </c>
      <c r="Z1" s="12" t="s">
        <v>637</v>
      </c>
      <c r="AA1" s="12" t="s">
        <v>421</v>
      </c>
      <c r="AB1" s="12" t="s">
        <v>942</v>
      </c>
      <c r="AC1" s="12" t="s">
        <v>20</v>
      </c>
      <c r="AD1" s="12" t="s">
        <v>784</v>
      </c>
      <c r="AE1" s="12" t="s">
        <v>674</v>
      </c>
      <c r="AF1" s="12" t="s">
        <v>675</v>
      </c>
      <c r="AG1" s="12" t="s">
        <v>866</v>
      </c>
      <c r="AH1" s="12" t="s">
        <v>420</v>
      </c>
      <c r="AI1" s="12" t="s">
        <v>21</v>
      </c>
      <c r="AJ1" s="12" t="s">
        <v>690</v>
      </c>
      <c r="AK1" s="12" t="s">
        <v>933</v>
      </c>
      <c r="AL1" s="12" t="s">
        <v>747</v>
      </c>
      <c r="AM1" s="12" t="s">
        <v>372</v>
      </c>
      <c r="AN1" s="12" t="s">
        <v>16</v>
      </c>
      <c r="AO1" s="12" t="s">
        <v>1165</v>
      </c>
      <c r="AP1" s="143" t="s">
        <v>638</v>
      </c>
      <c r="AQ1" s="12" t="s">
        <v>965</v>
      </c>
      <c r="AR1" s="12" t="s">
        <v>745</v>
      </c>
      <c r="AS1" s="12" t="s">
        <v>11</v>
      </c>
      <c r="AT1" s="12" t="s">
        <v>1171</v>
      </c>
      <c r="AU1" s="12" t="s">
        <v>803</v>
      </c>
      <c r="AV1" s="12" t="s">
        <v>1172</v>
      </c>
      <c r="AW1" s="12" t="s">
        <v>804</v>
      </c>
      <c r="AX1" s="12" t="s">
        <v>685</v>
      </c>
      <c r="AY1" s="12" t="s">
        <v>26</v>
      </c>
      <c r="AZ1" s="12" t="s">
        <v>19</v>
      </c>
      <c r="BA1" s="12" t="s">
        <v>30</v>
      </c>
    </row>
    <row r="2" spans="1:62" ht="13.5" thickBot="1" x14ac:dyDescent="0.25">
      <c r="A2" s="155">
        <v>7956</v>
      </c>
      <c r="B2" s="155">
        <v>12537</v>
      </c>
      <c r="C2" s="156">
        <v>11019672</v>
      </c>
      <c r="D2" s="156" t="s">
        <v>78</v>
      </c>
      <c r="E2" s="158" t="s">
        <v>3233</v>
      </c>
      <c r="F2" s="158">
        <v>11019672</v>
      </c>
      <c r="G2" s="157" t="s">
        <v>644</v>
      </c>
      <c r="H2" s="154"/>
      <c r="I2" s="158" t="s">
        <v>53</v>
      </c>
      <c r="J2" s="158"/>
      <c r="K2" s="170" t="s">
        <v>257</v>
      </c>
      <c r="L2" s="158" t="s">
        <v>62</v>
      </c>
      <c r="M2" s="158" t="s">
        <v>62</v>
      </c>
      <c r="N2" s="158"/>
      <c r="O2" s="159">
        <v>44679</v>
      </c>
      <c r="P2" s="158" t="s">
        <v>298</v>
      </c>
      <c r="Q2" s="158" t="s">
        <v>298</v>
      </c>
      <c r="R2" s="158" t="s">
        <v>298</v>
      </c>
      <c r="S2" s="158" t="s">
        <v>1206</v>
      </c>
      <c r="T2" s="160">
        <v>0</v>
      </c>
      <c r="U2" s="160" t="s">
        <v>442</v>
      </c>
      <c r="V2" s="161">
        <v>0</v>
      </c>
      <c r="W2" s="158"/>
      <c r="X2" s="158"/>
      <c r="Y2" s="162"/>
      <c r="Z2" s="162">
        <v>0</v>
      </c>
      <c r="AA2" s="159"/>
      <c r="AB2" s="158" t="s">
        <v>636</v>
      </c>
      <c r="AC2" s="158"/>
      <c r="AD2" s="163"/>
      <c r="AE2" s="164">
        <v>0</v>
      </c>
      <c r="AF2" s="159" t="s">
        <v>3347</v>
      </c>
      <c r="AG2" s="158"/>
      <c r="AH2" s="158"/>
      <c r="AI2" s="154"/>
      <c r="AJ2" s="158" t="s">
        <v>55</v>
      </c>
      <c r="AK2" s="158"/>
      <c r="AL2" s="158" t="s">
        <v>78</v>
      </c>
      <c r="AM2" s="158" t="s">
        <v>305</v>
      </c>
      <c r="AN2" s="165">
        <v>45382</v>
      </c>
      <c r="AO2" s="159">
        <v>45382</v>
      </c>
      <c r="AP2" s="166">
        <v>0</v>
      </c>
      <c r="AQ2" s="167">
        <v>2893.6</v>
      </c>
      <c r="AR2" s="167">
        <v>100.5329</v>
      </c>
      <c r="AS2" s="167">
        <v>1</v>
      </c>
      <c r="AT2" s="167">
        <v>2.9090199999999999</v>
      </c>
      <c r="AU2" s="167">
        <v>2.9090199999999999</v>
      </c>
      <c r="AV2" s="154"/>
      <c r="AW2" s="154"/>
      <c r="AX2" s="158"/>
      <c r="AY2" s="158" t="s">
        <v>17</v>
      </c>
      <c r="AZ2" s="161">
        <v>2.4130473299999999E-4</v>
      </c>
      <c r="BA2" s="161">
        <v>1.2726557440179701E-6</v>
      </c>
      <c r="BB2" s="168"/>
      <c r="BI2" s="169"/>
      <c r="BJ2" s="169"/>
    </row>
    <row r="3" spans="1:62" ht="13.5" thickBot="1" x14ac:dyDescent="0.25">
      <c r="A3" s="155">
        <v>7956</v>
      </c>
      <c r="B3" s="155">
        <v>12537</v>
      </c>
      <c r="C3" s="156">
        <v>53089405</v>
      </c>
      <c r="D3" s="156" t="s">
        <v>78</v>
      </c>
      <c r="E3" s="158" t="s">
        <v>3234</v>
      </c>
      <c r="F3" s="158">
        <v>53089405</v>
      </c>
      <c r="G3" s="157" t="s">
        <v>644</v>
      </c>
      <c r="H3" s="154"/>
      <c r="I3" s="158" t="s">
        <v>53</v>
      </c>
      <c r="J3" s="158"/>
      <c r="K3" s="170" t="s">
        <v>257</v>
      </c>
      <c r="L3" s="158" t="s">
        <v>62</v>
      </c>
      <c r="M3" s="158" t="s">
        <v>62</v>
      </c>
      <c r="N3" s="158"/>
      <c r="O3" s="159">
        <v>44404</v>
      </c>
      <c r="P3" s="158" t="s">
        <v>298</v>
      </c>
      <c r="Q3" s="158" t="s">
        <v>298</v>
      </c>
      <c r="R3" s="158" t="s">
        <v>298</v>
      </c>
      <c r="S3" s="158" t="s">
        <v>1206</v>
      </c>
      <c r="T3" s="160">
        <v>2.35</v>
      </c>
      <c r="U3" s="160" t="s">
        <v>441</v>
      </c>
      <c r="V3" s="161">
        <v>5.5599999999999997E-2</v>
      </c>
      <c r="W3" s="158"/>
      <c r="X3" s="158"/>
      <c r="Y3" s="162"/>
      <c r="Z3" s="162">
        <v>5.16E-2</v>
      </c>
      <c r="AA3" s="159"/>
      <c r="AB3" s="158" t="s">
        <v>636</v>
      </c>
      <c r="AC3" s="158"/>
      <c r="AD3" s="163"/>
      <c r="AE3" s="164">
        <v>0</v>
      </c>
      <c r="AF3" s="159" t="s">
        <v>3347</v>
      </c>
      <c r="AG3" s="158"/>
      <c r="AH3" s="158"/>
      <c r="AI3" s="154"/>
      <c r="AJ3" s="158" t="s">
        <v>55</v>
      </c>
      <c r="AK3" s="158"/>
      <c r="AL3" s="158" t="s">
        <v>78</v>
      </c>
      <c r="AM3" s="158" t="s">
        <v>305</v>
      </c>
      <c r="AN3" s="165">
        <v>45382</v>
      </c>
      <c r="AO3" s="159">
        <v>45382</v>
      </c>
      <c r="AP3" s="166"/>
      <c r="AQ3" s="167">
        <v>6020584.7000000002</v>
      </c>
      <c r="AR3" s="167">
        <v>101.7452</v>
      </c>
      <c r="AS3" s="167">
        <v>1</v>
      </c>
      <c r="AT3" s="167">
        <v>6125.6559399999996</v>
      </c>
      <c r="AU3" s="167">
        <v>6125.6559399999996</v>
      </c>
      <c r="AV3" s="154"/>
      <c r="AW3" s="154"/>
      <c r="AX3" s="158"/>
      <c r="AY3" s="158" t="s">
        <v>17</v>
      </c>
      <c r="AZ3" s="161">
        <v>0.50812636959799995</v>
      </c>
      <c r="BA3" s="161">
        <v>2.6798891780000001E-3</v>
      </c>
      <c r="BB3" s="168"/>
      <c r="BI3" s="169"/>
      <c r="BJ3" s="169"/>
    </row>
    <row r="4" spans="1:62" ht="13.5" thickBot="1" x14ac:dyDescent="0.25">
      <c r="A4" s="155">
        <v>7956</v>
      </c>
      <c r="B4" s="155">
        <v>12537</v>
      </c>
      <c r="C4" s="170"/>
      <c r="D4" s="170"/>
      <c r="E4" s="158" t="s">
        <v>3472</v>
      </c>
      <c r="F4" s="158">
        <v>11019468</v>
      </c>
      <c r="G4" s="158" t="s">
        <v>245</v>
      </c>
      <c r="H4" s="154" t="s">
        <v>865</v>
      </c>
      <c r="I4" s="158" t="s">
        <v>61</v>
      </c>
      <c r="J4" s="158"/>
      <c r="K4" s="170" t="s">
        <v>912</v>
      </c>
      <c r="L4" s="158" t="s">
        <v>62</v>
      </c>
      <c r="M4" s="158" t="s">
        <v>62</v>
      </c>
      <c r="N4" s="158"/>
      <c r="O4" s="159">
        <v>44678</v>
      </c>
      <c r="P4" s="158" t="s">
        <v>298</v>
      </c>
      <c r="Q4" s="158" t="s">
        <v>298</v>
      </c>
      <c r="R4" s="158" t="s">
        <v>298</v>
      </c>
      <c r="S4" s="158" t="s">
        <v>1207</v>
      </c>
      <c r="T4" s="160">
        <v>4.72</v>
      </c>
      <c r="U4" s="160" t="s">
        <v>442</v>
      </c>
      <c r="V4" s="161">
        <v>8.0799999999999997E-2</v>
      </c>
      <c r="W4" s="158"/>
      <c r="X4" s="158"/>
      <c r="Y4" s="162"/>
      <c r="Z4" s="162">
        <v>0</v>
      </c>
      <c r="AA4" s="159">
        <v>46504</v>
      </c>
      <c r="AB4" s="158" t="s">
        <v>635</v>
      </c>
      <c r="AC4" s="158"/>
      <c r="AD4" s="163"/>
      <c r="AE4" s="164">
        <v>0</v>
      </c>
      <c r="AF4" s="159"/>
      <c r="AG4" s="158"/>
      <c r="AH4" s="158"/>
      <c r="AI4" s="154"/>
      <c r="AJ4" s="158" t="s">
        <v>55</v>
      </c>
      <c r="AK4" s="158"/>
      <c r="AL4" s="158" t="s">
        <v>3346</v>
      </c>
      <c r="AM4" s="158" t="s">
        <v>305</v>
      </c>
      <c r="AN4" s="165">
        <v>45382</v>
      </c>
      <c r="AO4" s="159">
        <v>45382</v>
      </c>
      <c r="AP4" s="164"/>
      <c r="AQ4" s="167">
        <v>1200000</v>
      </c>
      <c r="AR4" s="167">
        <v>105.56</v>
      </c>
      <c r="AS4" s="167">
        <v>3.681</v>
      </c>
      <c r="AT4" s="167">
        <v>4662.7963200000004</v>
      </c>
      <c r="AU4" s="167">
        <v>1266.72</v>
      </c>
      <c r="AV4" s="154"/>
      <c r="AW4" s="154"/>
      <c r="AX4" s="158"/>
      <c r="AY4" s="158" t="s">
        <v>17</v>
      </c>
      <c r="AZ4" s="161">
        <v>0.38678139769300002</v>
      </c>
      <c r="BA4" s="161">
        <v>2.0399084629999999E-3</v>
      </c>
      <c r="BB4" s="168"/>
      <c r="BI4" s="169"/>
      <c r="BJ4" s="169"/>
    </row>
    <row r="5" spans="1:62" ht="13.5" thickBot="1" x14ac:dyDescent="0.25">
      <c r="A5" s="155">
        <v>7956</v>
      </c>
      <c r="B5" s="155">
        <v>12537</v>
      </c>
      <c r="C5" s="170"/>
      <c r="D5" s="170"/>
      <c r="E5" s="158" t="s">
        <v>3471</v>
      </c>
      <c r="F5" s="158">
        <v>11020489</v>
      </c>
      <c r="G5" s="158" t="s">
        <v>245</v>
      </c>
      <c r="H5" s="154"/>
      <c r="I5" s="158" t="s">
        <v>61</v>
      </c>
      <c r="J5" s="158"/>
      <c r="K5" s="170" t="s">
        <v>878</v>
      </c>
      <c r="L5" s="158" t="s">
        <v>62</v>
      </c>
      <c r="M5" s="158" t="s">
        <v>62</v>
      </c>
      <c r="N5" s="158"/>
      <c r="O5" s="159">
        <v>45201</v>
      </c>
      <c r="P5" s="158" t="s">
        <v>298</v>
      </c>
      <c r="Q5" s="158" t="s">
        <v>298</v>
      </c>
      <c r="R5" s="158" t="s">
        <v>298</v>
      </c>
      <c r="S5" s="158" t="s">
        <v>1207</v>
      </c>
      <c r="T5" s="160">
        <v>0.75</v>
      </c>
      <c r="U5" s="160" t="s">
        <v>442</v>
      </c>
      <c r="V5" s="161">
        <v>0.1</v>
      </c>
      <c r="W5" s="158"/>
      <c r="X5" s="158"/>
      <c r="Y5" s="162"/>
      <c r="Z5" s="162">
        <v>9.2499999999999999E-2</v>
      </c>
      <c r="AA5" s="159">
        <v>46142</v>
      </c>
      <c r="AB5" s="158" t="s">
        <v>636</v>
      </c>
      <c r="AC5" s="158"/>
      <c r="AD5" s="163"/>
      <c r="AE5" s="164">
        <v>0</v>
      </c>
      <c r="AF5" s="159" t="s">
        <v>3347</v>
      </c>
      <c r="AG5" s="158"/>
      <c r="AH5" s="158"/>
      <c r="AI5" s="154"/>
      <c r="AJ5" s="158" t="s">
        <v>55</v>
      </c>
      <c r="AK5" s="158"/>
      <c r="AL5" s="158" t="s">
        <v>3346</v>
      </c>
      <c r="AM5" s="158" t="s">
        <v>305</v>
      </c>
      <c r="AN5" s="165">
        <v>45382</v>
      </c>
      <c r="AO5" s="159">
        <v>45382</v>
      </c>
      <c r="AP5" s="164"/>
      <c r="AQ5" s="167">
        <v>165000</v>
      </c>
      <c r="AR5" s="167">
        <v>105.24</v>
      </c>
      <c r="AS5" s="167">
        <v>3.681</v>
      </c>
      <c r="AT5" s="167">
        <v>639.19092999999998</v>
      </c>
      <c r="AU5" s="167">
        <v>173.64600108666099</v>
      </c>
      <c r="AV5" s="154"/>
      <c r="AW5" s="154"/>
      <c r="AX5" s="158"/>
      <c r="AY5" s="158" t="s">
        <v>17</v>
      </c>
      <c r="AZ5" s="161">
        <v>5.3021222530000002E-2</v>
      </c>
      <c r="BA5" s="161">
        <v>2.7963713100000002E-4</v>
      </c>
      <c r="BB5" s="168"/>
      <c r="BI5" s="169"/>
      <c r="BJ5" s="169"/>
    </row>
    <row r="6" spans="1:62" ht="13.5" thickBot="1" x14ac:dyDescent="0.25">
      <c r="A6" s="155">
        <v>7956</v>
      </c>
      <c r="B6" s="155">
        <v>12537</v>
      </c>
      <c r="C6" s="170"/>
      <c r="D6" s="170"/>
      <c r="E6" s="158" t="s">
        <v>3473</v>
      </c>
      <c r="F6" s="158">
        <v>11020498</v>
      </c>
      <c r="G6" s="158" t="s">
        <v>245</v>
      </c>
      <c r="H6" s="154"/>
      <c r="I6" s="158" t="s">
        <v>61</v>
      </c>
      <c r="J6" s="158"/>
      <c r="K6" s="170" t="s">
        <v>915</v>
      </c>
      <c r="L6" s="158" t="s">
        <v>62</v>
      </c>
      <c r="M6" s="158" t="s">
        <v>62</v>
      </c>
      <c r="N6" s="158"/>
      <c r="O6" s="159">
        <v>45260</v>
      </c>
      <c r="P6" s="158" t="s">
        <v>298</v>
      </c>
      <c r="Q6" s="158" t="s">
        <v>298</v>
      </c>
      <c r="R6" s="158" t="s">
        <v>298</v>
      </c>
      <c r="S6" s="158" t="s">
        <v>1207</v>
      </c>
      <c r="T6" s="160">
        <v>0.75</v>
      </c>
      <c r="U6" s="160" t="s">
        <v>442</v>
      </c>
      <c r="V6" s="161">
        <v>0.1</v>
      </c>
      <c r="W6" s="158"/>
      <c r="X6" s="158"/>
      <c r="Y6" s="162"/>
      <c r="Z6" s="162">
        <v>8.9499999999999996E-2</v>
      </c>
      <c r="AA6" s="159">
        <v>46507</v>
      </c>
      <c r="AB6" s="158" t="s">
        <v>636</v>
      </c>
      <c r="AC6" s="158"/>
      <c r="AD6" s="163"/>
      <c r="AE6" s="164">
        <v>0</v>
      </c>
      <c r="AF6" s="159" t="s">
        <v>3347</v>
      </c>
      <c r="AG6" s="158"/>
      <c r="AH6" s="158"/>
      <c r="AI6" s="154"/>
      <c r="AJ6" s="158" t="s">
        <v>55</v>
      </c>
      <c r="AK6" s="158"/>
      <c r="AL6" s="158" t="s">
        <v>3346</v>
      </c>
      <c r="AM6" s="158" t="s">
        <v>305</v>
      </c>
      <c r="AN6" s="165">
        <v>45382</v>
      </c>
      <c r="AO6" s="159">
        <v>45382</v>
      </c>
      <c r="AP6" s="164"/>
      <c r="AQ6" s="167">
        <v>82500</v>
      </c>
      <c r="AR6" s="167">
        <v>103.94</v>
      </c>
      <c r="AS6" s="167">
        <v>3.681</v>
      </c>
      <c r="AT6" s="167">
        <v>315.64758999999998</v>
      </c>
      <c r="AU6" s="167">
        <v>85.750499864166997</v>
      </c>
      <c r="AV6" s="154"/>
      <c r="AW6" s="154"/>
      <c r="AX6" s="158"/>
      <c r="AY6" s="158" t="s">
        <v>17</v>
      </c>
      <c r="AZ6" s="161">
        <v>2.6183132965000001E-2</v>
      </c>
      <c r="BA6" s="161">
        <v>1.38091425E-4</v>
      </c>
      <c r="BB6" s="168"/>
      <c r="BI6" s="169"/>
      <c r="BJ6" s="169"/>
    </row>
    <row r="7" spans="1:62" ht="13.5" thickBot="1" x14ac:dyDescent="0.25">
      <c r="A7" s="155">
        <v>7956</v>
      </c>
      <c r="B7" s="155">
        <v>12537</v>
      </c>
      <c r="C7" s="170"/>
      <c r="D7" s="170"/>
      <c r="E7" s="158" t="s">
        <v>3474</v>
      </c>
      <c r="F7" s="158">
        <v>11020513</v>
      </c>
      <c r="G7" s="158" t="s">
        <v>245</v>
      </c>
      <c r="H7" s="154"/>
      <c r="I7" s="158" t="s">
        <v>61</v>
      </c>
      <c r="J7" s="158"/>
      <c r="K7" s="170" t="s">
        <v>881</v>
      </c>
      <c r="L7" s="158" t="s">
        <v>62</v>
      </c>
      <c r="M7" s="158" t="s">
        <v>62</v>
      </c>
      <c r="N7" s="158"/>
      <c r="O7" s="159">
        <v>45322</v>
      </c>
      <c r="P7" s="158" t="s">
        <v>298</v>
      </c>
      <c r="Q7" s="158" t="s">
        <v>298</v>
      </c>
      <c r="R7" s="158" t="s">
        <v>298</v>
      </c>
      <c r="S7" s="158" t="s">
        <v>1207</v>
      </c>
      <c r="T7" s="160">
        <v>0.75</v>
      </c>
      <c r="U7" s="160" t="s">
        <v>442</v>
      </c>
      <c r="V7" s="161">
        <v>0.1</v>
      </c>
      <c r="W7" s="158"/>
      <c r="X7" s="158"/>
      <c r="Y7" s="162"/>
      <c r="Z7" s="162">
        <v>9.7199999999999995E-2</v>
      </c>
      <c r="AA7" s="159">
        <v>46142</v>
      </c>
      <c r="AB7" s="158" t="s">
        <v>636</v>
      </c>
      <c r="AC7" s="158"/>
      <c r="AD7" s="163"/>
      <c r="AE7" s="164">
        <v>0</v>
      </c>
      <c r="AF7" s="159" t="s">
        <v>3347</v>
      </c>
      <c r="AG7" s="158"/>
      <c r="AH7" s="158"/>
      <c r="AI7" s="154"/>
      <c r="AJ7" s="158" t="s">
        <v>55</v>
      </c>
      <c r="AK7" s="158"/>
      <c r="AL7" s="158" t="s">
        <v>3346</v>
      </c>
      <c r="AM7" s="158" t="s">
        <v>305</v>
      </c>
      <c r="AN7" s="165">
        <v>45382</v>
      </c>
      <c r="AO7" s="159">
        <v>45382</v>
      </c>
      <c r="AP7" s="164"/>
      <c r="AQ7" s="167">
        <v>82500</v>
      </c>
      <c r="AR7" s="167">
        <v>101.81</v>
      </c>
      <c r="AS7" s="167">
        <v>3.681</v>
      </c>
      <c r="AT7" s="167">
        <v>309.17914999999999</v>
      </c>
      <c r="AU7" s="167">
        <v>83.993249117087004</v>
      </c>
      <c r="AV7" s="154"/>
      <c r="AW7" s="154"/>
      <c r="AX7" s="158"/>
      <c r="AY7" s="158" t="s">
        <v>17</v>
      </c>
      <c r="AZ7" s="161">
        <v>2.5646572478E-2</v>
      </c>
      <c r="BA7" s="161">
        <v>1.3526157300000001E-4</v>
      </c>
      <c r="BB7" s="168"/>
      <c r="BI7" s="169"/>
      <c r="BJ7" s="169"/>
    </row>
    <row r="8" spans="1:62" ht="13.5" thickBot="1" x14ac:dyDescent="0.25">
      <c r="A8" s="155">
        <v>7956</v>
      </c>
      <c r="B8" s="155">
        <v>12538</v>
      </c>
      <c r="C8" s="170"/>
      <c r="D8" s="170"/>
      <c r="E8" s="158" t="s">
        <v>3475</v>
      </c>
      <c r="F8" s="158">
        <v>11019227</v>
      </c>
      <c r="G8" s="158" t="s">
        <v>245</v>
      </c>
      <c r="H8" s="154" t="s">
        <v>855</v>
      </c>
      <c r="I8" s="158" t="s">
        <v>53</v>
      </c>
      <c r="J8" s="158"/>
      <c r="K8" s="170" t="s">
        <v>878</v>
      </c>
      <c r="L8" s="158" t="s">
        <v>62</v>
      </c>
      <c r="M8" s="158" t="s">
        <v>62</v>
      </c>
      <c r="N8" s="158"/>
      <c r="O8" s="159">
        <v>44434</v>
      </c>
      <c r="P8" s="158" t="s">
        <v>298</v>
      </c>
      <c r="Q8" s="158" t="s">
        <v>298</v>
      </c>
      <c r="R8" s="158" t="s">
        <v>298</v>
      </c>
      <c r="S8" s="158" t="s">
        <v>1206</v>
      </c>
      <c r="T8" s="160">
        <v>5.17</v>
      </c>
      <c r="U8" s="160" t="s">
        <v>441</v>
      </c>
      <c r="V8" s="161">
        <v>0.06</v>
      </c>
      <c r="W8" s="158"/>
      <c r="X8" s="158"/>
      <c r="Y8" s="162"/>
      <c r="Z8" s="162">
        <v>6.8599999999999994E-2</v>
      </c>
      <c r="AA8" s="159">
        <v>46722</v>
      </c>
      <c r="AB8" s="158" t="s">
        <v>636</v>
      </c>
      <c r="AC8" s="158"/>
      <c r="AD8" s="163"/>
      <c r="AE8" s="164">
        <v>0.57179999999999997</v>
      </c>
      <c r="AF8" s="159">
        <v>45050</v>
      </c>
      <c r="AG8" s="158"/>
      <c r="AH8" s="158"/>
      <c r="AI8" s="154"/>
      <c r="AJ8" s="158" t="s">
        <v>55</v>
      </c>
      <c r="AK8" s="158"/>
      <c r="AL8" s="158" t="s">
        <v>3346</v>
      </c>
      <c r="AM8" s="158" t="s">
        <v>305</v>
      </c>
      <c r="AN8" s="165">
        <v>45382</v>
      </c>
      <c r="AO8" s="159">
        <v>45382</v>
      </c>
      <c r="AP8" s="164"/>
      <c r="AQ8" s="167">
        <v>7661962.1900000004</v>
      </c>
      <c r="AR8" s="167">
        <v>94.77</v>
      </c>
      <c r="AS8" s="167">
        <v>1</v>
      </c>
      <c r="AT8" s="167">
        <v>7261.2415700000001</v>
      </c>
      <c r="AU8" s="167">
        <v>7261.2415700000001</v>
      </c>
      <c r="AV8" s="154"/>
      <c r="AW8" s="154"/>
      <c r="AX8" s="158"/>
      <c r="AY8" s="158" t="s">
        <v>17</v>
      </c>
      <c r="AZ8" s="161">
        <v>2.2411530467999999E-2</v>
      </c>
      <c r="BA8" s="161">
        <v>1.8987393469999999E-3</v>
      </c>
      <c r="BB8" s="168"/>
      <c r="BI8" s="169"/>
      <c r="BJ8" s="169"/>
    </row>
    <row r="9" spans="1:62" ht="13.5" thickBot="1" x14ac:dyDescent="0.25">
      <c r="A9" s="155">
        <v>7956</v>
      </c>
      <c r="B9" s="155">
        <v>12538</v>
      </c>
      <c r="C9" s="170"/>
      <c r="D9" s="170"/>
      <c r="E9" s="158" t="s">
        <v>3476</v>
      </c>
      <c r="F9" s="158">
        <v>11019269</v>
      </c>
      <c r="G9" s="158" t="s">
        <v>245</v>
      </c>
      <c r="H9" s="154" t="s">
        <v>855</v>
      </c>
      <c r="I9" s="158" t="s">
        <v>53</v>
      </c>
      <c r="J9" s="158"/>
      <c r="K9" s="170" t="s">
        <v>915</v>
      </c>
      <c r="L9" s="158" t="s">
        <v>62</v>
      </c>
      <c r="M9" s="158" t="s">
        <v>62</v>
      </c>
      <c r="N9" s="158"/>
      <c r="O9" s="159">
        <v>44482</v>
      </c>
      <c r="P9" s="158" t="s">
        <v>298</v>
      </c>
      <c r="Q9" s="158" t="s">
        <v>298</v>
      </c>
      <c r="R9" s="158" t="s">
        <v>298</v>
      </c>
      <c r="S9" s="158" t="s">
        <v>1206</v>
      </c>
      <c r="T9" s="160">
        <v>5.17</v>
      </c>
      <c r="U9" s="160" t="s">
        <v>441</v>
      </c>
      <c r="V9" s="161">
        <v>0.06</v>
      </c>
      <c r="W9" s="158"/>
      <c r="X9" s="158"/>
      <c r="Y9" s="162"/>
      <c r="Z9" s="162">
        <v>7.3800000000000004E-2</v>
      </c>
      <c r="AA9" s="159">
        <v>46722</v>
      </c>
      <c r="AB9" s="158" t="s">
        <v>636</v>
      </c>
      <c r="AC9" s="158"/>
      <c r="AD9" s="163"/>
      <c r="AE9" s="164">
        <v>0.57179999999999997</v>
      </c>
      <c r="AF9" s="159">
        <v>45047</v>
      </c>
      <c r="AG9" s="158"/>
      <c r="AH9" s="158"/>
      <c r="AI9" s="154"/>
      <c r="AJ9" s="158" t="s">
        <v>55</v>
      </c>
      <c r="AK9" s="158"/>
      <c r="AL9" s="158" t="s">
        <v>3346</v>
      </c>
      <c r="AM9" s="158" t="s">
        <v>305</v>
      </c>
      <c r="AN9" s="165">
        <v>45382</v>
      </c>
      <c r="AO9" s="159">
        <v>45382</v>
      </c>
      <c r="AP9" s="164"/>
      <c r="AQ9" s="167">
        <v>1055474.3799999999</v>
      </c>
      <c r="AR9" s="167">
        <v>91.99</v>
      </c>
      <c r="AS9" s="167">
        <v>1</v>
      </c>
      <c r="AT9" s="167">
        <v>970.93088</v>
      </c>
      <c r="AU9" s="167">
        <v>970.93088</v>
      </c>
      <c r="AV9" s="154"/>
      <c r="AW9" s="154"/>
      <c r="AX9" s="158"/>
      <c r="AY9" s="158" t="s">
        <v>17</v>
      </c>
      <c r="AZ9" s="161">
        <v>2.9967391650000002E-3</v>
      </c>
      <c r="BA9" s="161">
        <v>2.5388835300000002E-4</v>
      </c>
      <c r="BB9" s="168"/>
      <c r="BI9" s="169"/>
      <c r="BJ9" s="169"/>
    </row>
    <row r="10" spans="1:62" ht="13.5" thickBot="1" x14ac:dyDescent="0.25">
      <c r="A10" s="155">
        <v>7956</v>
      </c>
      <c r="B10" s="155">
        <v>12538</v>
      </c>
      <c r="C10" s="170"/>
      <c r="D10" s="170"/>
      <c r="E10" s="158" t="s">
        <v>3477</v>
      </c>
      <c r="F10" s="158">
        <v>11019271</v>
      </c>
      <c r="G10" s="158" t="s">
        <v>245</v>
      </c>
      <c r="H10" s="154" t="s">
        <v>855</v>
      </c>
      <c r="I10" s="158" t="s">
        <v>53</v>
      </c>
      <c r="J10" s="158"/>
      <c r="K10" s="170" t="s">
        <v>102</v>
      </c>
      <c r="L10" s="158" t="s">
        <v>62</v>
      </c>
      <c r="M10" s="158" t="s">
        <v>62</v>
      </c>
      <c r="N10" s="158"/>
      <c r="O10" s="159">
        <v>44483</v>
      </c>
      <c r="P10" s="158" t="s">
        <v>298</v>
      </c>
      <c r="Q10" s="158" t="s">
        <v>298</v>
      </c>
      <c r="R10" s="158" t="s">
        <v>298</v>
      </c>
      <c r="S10" s="158" t="s">
        <v>1206</v>
      </c>
      <c r="T10" s="160">
        <v>5.17</v>
      </c>
      <c r="U10" s="160" t="s">
        <v>441</v>
      </c>
      <c r="V10" s="161">
        <v>0.06</v>
      </c>
      <c r="W10" s="158"/>
      <c r="X10" s="158"/>
      <c r="Y10" s="162"/>
      <c r="Z10" s="162">
        <v>6.83E-2</v>
      </c>
      <c r="AA10" s="159">
        <v>46722</v>
      </c>
      <c r="AB10" s="158" t="s">
        <v>636</v>
      </c>
      <c r="AC10" s="158"/>
      <c r="AD10" s="163"/>
      <c r="AE10" s="164">
        <v>0.57179999999999997</v>
      </c>
      <c r="AF10" s="159">
        <v>45049</v>
      </c>
      <c r="AG10" s="158"/>
      <c r="AH10" s="158"/>
      <c r="AI10" s="154"/>
      <c r="AJ10" s="158" t="s">
        <v>55</v>
      </c>
      <c r="AK10" s="158"/>
      <c r="AL10" s="158" t="s">
        <v>3346</v>
      </c>
      <c r="AM10" s="158" t="s">
        <v>305</v>
      </c>
      <c r="AN10" s="165">
        <v>45382</v>
      </c>
      <c r="AO10" s="159">
        <v>45382</v>
      </c>
      <c r="AP10" s="164"/>
      <c r="AQ10" s="167">
        <v>274423.34000000003</v>
      </c>
      <c r="AR10" s="167">
        <v>94.91</v>
      </c>
      <c r="AS10" s="167">
        <v>1</v>
      </c>
      <c r="AT10" s="167">
        <v>260.45519000000002</v>
      </c>
      <c r="AU10" s="167">
        <v>260.45519000000002</v>
      </c>
      <c r="AV10" s="154"/>
      <c r="AW10" s="154"/>
      <c r="AX10" s="158"/>
      <c r="AY10" s="158" t="s">
        <v>17</v>
      </c>
      <c r="AZ10" s="161">
        <v>8.0388448299999996E-4</v>
      </c>
      <c r="BA10" s="161">
        <v>6.8106330417620905E-5</v>
      </c>
      <c r="BB10" s="168"/>
      <c r="BI10" s="169"/>
      <c r="BJ10" s="169"/>
    </row>
    <row r="11" spans="1:62" ht="13.5" thickBot="1" x14ac:dyDescent="0.25">
      <c r="A11" s="155">
        <v>7956</v>
      </c>
      <c r="B11" s="155">
        <v>12538</v>
      </c>
      <c r="C11" s="170"/>
      <c r="D11" s="170"/>
      <c r="E11" s="158" t="s">
        <v>3478</v>
      </c>
      <c r="F11" s="158">
        <v>11019375</v>
      </c>
      <c r="G11" s="158" t="s">
        <v>245</v>
      </c>
      <c r="H11" s="154" t="s">
        <v>869</v>
      </c>
      <c r="I11" s="158" t="s">
        <v>53</v>
      </c>
      <c r="J11" s="158"/>
      <c r="K11" s="170" t="s">
        <v>931</v>
      </c>
      <c r="L11" s="158" t="s">
        <v>62</v>
      </c>
      <c r="M11" s="158" t="s">
        <v>62</v>
      </c>
      <c r="N11" s="158"/>
      <c r="O11" s="159">
        <v>44586</v>
      </c>
      <c r="P11" s="158" t="s">
        <v>1205</v>
      </c>
      <c r="Q11" s="171" t="s">
        <v>65</v>
      </c>
      <c r="R11" s="158" t="s">
        <v>64</v>
      </c>
      <c r="S11" s="158" t="s">
        <v>1206</v>
      </c>
      <c r="T11" s="160">
        <v>6.94</v>
      </c>
      <c r="U11" s="160" t="s">
        <v>441</v>
      </c>
      <c r="V11" s="161">
        <v>3.6880000000000003E-2</v>
      </c>
      <c r="W11" s="158"/>
      <c r="X11" s="158"/>
      <c r="Y11" s="162"/>
      <c r="Z11" s="162">
        <v>6.8599999999999994E-2</v>
      </c>
      <c r="AA11" s="159">
        <v>47118</v>
      </c>
      <c r="AB11" s="158" t="s">
        <v>635</v>
      </c>
      <c r="AC11" s="158"/>
      <c r="AD11" s="163"/>
      <c r="AE11" s="164">
        <v>0</v>
      </c>
      <c r="AF11" s="159"/>
      <c r="AG11" s="158"/>
      <c r="AH11" s="158"/>
      <c r="AI11" s="154"/>
      <c r="AJ11" s="158" t="s">
        <v>55</v>
      </c>
      <c r="AK11" s="158"/>
      <c r="AL11" s="158" t="s">
        <v>3346</v>
      </c>
      <c r="AM11" s="158" t="s">
        <v>305</v>
      </c>
      <c r="AN11" s="165">
        <v>45382</v>
      </c>
      <c r="AO11" s="159">
        <v>45382</v>
      </c>
      <c r="AP11" s="164"/>
      <c r="AQ11" s="167">
        <v>18169557.91</v>
      </c>
      <c r="AR11" s="167">
        <v>88.36</v>
      </c>
      <c r="AS11" s="167">
        <v>1</v>
      </c>
      <c r="AT11" s="167">
        <v>16054.621370000001</v>
      </c>
      <c r="AU11" s="167">
        <v>16054.621370000001</v>
      </c>
      <c r="AV11" s="154"/>
      <c r="AW11" s="154"/>
      <c r="AX11" s="158"/>
      <c r="AY11" s="158" t="s">
        <v>17</v>
      </c>
      <c r="AZ11" s="161">
        <v>4.9551944046000003E-2</v>
      </c>
      <c r="BA11" s="161">
        <v>4.1981169490000001E-3</v>
      </c>
      <c r="BB11" s="168"/>
      <c r="BI11" s="169"/>
      <c r="BJ11" s="169"/>
    </row>
    <row r="12" spans="1:62" ht="13.5" thickBot="1" x14ac:dyDescent="0.25">
      <c r="A12" s="155">
        <v>7956</v>
      </c>
      <c r="B12" s="155">
        <v>12538</v>
      </c>
      <c r="C12" s="170"/>
      <c r="D12" s="170"/>
      <c r="E12" s="158" t="s">
        <v>3479</v>
      </c>
      <c r="F12" s="158">
        <v>11019576</v>
      </c>
      <c r="G12" s="158" t="s">
        <v>245</v>
      </c>
      <c r="H12" s="154" t="s">
        <v>855</v>
      </c>
      <c r="I12" s="158" t="s">
        <v>53</v>
      </c>
      <c r="J12" s="158"/>
      <c r="K12" s="170" t="s">
        <v>140</v>
      </c>
      <c r="L12" s="158" t="s">
        <v>62</v>
      </c>
      <c r="M12" s="158" t="s">
        <v>62</v>
      </c>
      <c r="N12" s="158"/>
      <c r="O12" s="159">
        <v>44616</v>
      </c>
      <c r="P12" s="158" t="s">
        <v>298</v>
      </c>
      <c r="Q12" s="158" t="s">
        <v>298</v>
      </c>
      <c r="R12" s="158" t="s">
        <v>298</v>
      </c>
      <c r="S12" s="158" t="s">
        <v>1206</v>
      </c>
      <c r="T12" s="160">
        <v>5.17</v>
      </c>
      <c r="U12" s="160" t="s">
        <v>441</v>
      </c>
      <c r="V12" s="161">
        <v>0.06</v>
      </c>
      <c r="W12" s="158"/>
      <c r="X12" s="158"/>
      <c r="Y12" s="162"/>
      <c r="Z12" s="162">
        <v>6.1499999999999999E-2</v>
      </c>
      <c r="AA12" s="159">
        <v>46722</v>
      </c>
      <c r="AB12" s="158" t="s">
        <v>636</v>
      </c>
      <c r="AC12" s="158"/>
      <c r="AD12" s="163"/>
      <c r="AE12" s="164">
        <v>0.57179999999999997</v>
      </c>
      <c r="AF12" s="159">
        <v>45048</v>
      </c>
      <c r="AG12" s="158"/>
      <c r="AH12" s="158"/>
      <c r="AI12" s="154"/>
      <c r="AJ12" s="158" t="s">
        <v>55</v>
      </c>
      <c r="AK12" s="158"/>
      <c r="AL12" s="158" t="s">
        <v>3346</v>
      </c>
      <c r="AM12" s="158" t="s">
        <v>305</v>
      </c>
      <c r="AN12" s="165">
        <v>45382</v>
      </c>
      <c r="AO12" s="159">
        <v>45382</v>
      </c>
      <c r="AP12" s="164"/>
      <c r="AQ12" s="167">
        <v>6411030</v>
      </c>
      <c r="AR12" s="167">
        <v>96.32</v>
      </c>
      <c r="AS12" s="167">
        <v>1</v>
      </c>
      <c r="AT12" s="167">
        <v>6175.1040999999996</v>
      </c>
      <c r="AU12" s="167">
        <v>6175.1040999999996</v>
      </c>
      <c r="AV12" s="154"/>
      <c r="AW12" s="154"/>
      <c r="AX12" s="158"/>
      <c r="AY12" s="158" t="s">
        <v>17</v>
      </c>
      <c r="AZ12" s="161">
        <v>1.9059210789999999E-2</v>
      </c>
      <c r="BA12" s="161">
        <v>1.614725666E-3</v>
      </c>
      <c r="BB12" s="168"/>
      <c r="BI12" s="169"/>
      <c r="BJ12" s="169"/>
    </row>
    <row r="13" spans="1:62" ht="13.5" thickBot="1" x14ac:dyDescent="0.25">
      <c r="A13" s="155">
        <v>7956</v>
      </c>
      <c r="B13" s="155">
        <v>12538</v>
      </c>
      <c r="C13" s="170"/>
      <c r="D13" s="170"/>
      <c r="E13" s="158" t="s">
        <v>3480</v>
      </c>
      <c r="F13" s="158">
        <v>11019581</v>
      </c>
      <c r="G13" s="158" t="s">
        <v>245</v>
      </c>
      <c r="H13" s="154" t="s">
        <v>834</v>
      </c>
      <c r="I13" s="158" t="s">
        <v>53</v>
      </c>
      <c r="J13" s="158"/>
      <c r="K13" s="170" t="s">
        <v>140</v>
      </c>
      <c r="L13" s="158" t="s">
        <v>62</v>
      </c>
      <c r="M13" s="158" t="s">
        <v>62</v>
      </c>
      <c r="N13" s="158"/>
      <c r="O13" s="159">
        <v>44629</v>
      </c>
      <c r="P13" s="158" t="s">
        <v>298</v>
      </c>
      <c r="Q13" s="158" t="s">
        <v>298</v>
      </c>
      <c r="R13" s="158" t="s">
        <v>298</v>
      </c>
      <c r="S13" s="158" t="s">
        <v>1206</v>
      </c>
      <c r="T13" s="160">
        <v>4.5</v>
      </c>
      <c r="U13" s="160" t="s">
        <v>441</v>
      </c>
      <c r="V13" s="161">
        <v>3.7999999999999999E-2</v>
      </c>
      <c r="W13" s="158"/>
      <c r="X13" s="158"/>
      <c r="Y13" s="162"/>
      <c r="Z13" s="162">
        <v>6.1800000000000001E-2</v>
      </c>
      <c r="AA13" s="159">
        <v>47186</v>
      </c>
      <c r="AB13" s="158" t="s">
        <v>636</v>
      </c>
      <c r="AC13" s="158"/>
      <c r="AD13" s="163"/>
      <c r="AE13" s="164">
        <v>0.83</v>
      </c>
      <c r="AF13" s="159">
        <v>44994</v>
      </c>
      <c r="AG13" s="158"/>
      <c r="AH13" s="158"/>
      <c r="AI13" s="154"/>
      <c r="AJ13" s="158" t="s">
        <v>62</v>
      </c>
      <c r="AK13" s="158"/>
      <c r="AL13" s="158" t="s">
        <v>3346</v>
      </c>
      <c r="AM13" s="158" t="s">
        <v>305</v>
      </c>
      <c r="AN13" s="165">
        <v>45382</v>
      </c>
      <c r="AO13" s="159">
        <v>45382</v>
      </c>
      <c r="AP13" s="164"/>
      <c r="AQ13" s="167">
        <v>870103.01</v>
      </c>
      <c r="AR13" s="167">
        <v>90.46</v>
      </c>
      <c r="AS13" s="167">
        <v>1</v>
      </c>
      <c r="AT13" s="167">
        <v>787.09518000000003</v>
      </c>
      <c r="AU13" s="167">
        <v>787.09518000000003</v>
      </c>
      <c r="AV13" s="154"/>
      <c r="AW13" s="154"/>
      <c r="AX13" s="158"/>
      <c r="AY13" s="158" t="s">
        <v>17</v>
      </c>
      <c r="AZ13" s="161">
        <v>2.4293376600000001E-3</v>
      </c>
      <c r="BA13" s="161">
        <v>2.0581722400000001E-4</v>
      </c>
      <c r="BB13" s="168"/>
      <c r="BI13" s="169"/>
      <c r="BJ13" s="169"/>
    </row>
    <row r="14" spans="1:62" ht="13.5" thickBot="1" x14ac:dyDescent="0.25">
      <c r="A14" s="155">
        <v>7956</v>
      </c>
      <c r="B14" s="155">
        <v>12538</v>
      </c>
      <c r="C14" s="170"/>
      <c r="D14" s="170"/>
      <c r="E14" s="158" t="s">
        <v>3481</v>
      </c>
      <c r="F14" s="158">
        <v>11019586</v>
      </c>
      <c r="G14" s="158" t="s">
        <v>245</v>
      </c>
      <c r="H14" s="154" t="s">
        <v>865</v>
      </c>
      <c r="I14" s="158" t="s">
        <v>53</v>
      </c>
      <c r="J14" s="158"/>
      <c r="K14" s="170" t="s">
        <v>931</v>
      </c>
      <c r="L14" s="158" t="s">
        <v>62</v>
      </c>
      <c r="M14" s="158" t="s">
        <v>62</v>
      </c>
      <c r="N14" s="158"/>
      <c r="O14" s="159">
        <v>44640</v>
      </c>
      <c r="P14" s="158" t="s">
        <v>298</v>
      </c>
      <c r="Q14" s="158" t="s">
        <v>298</v>
      </c>
      <c r="R14" s="158" t="s">
        <v>298</v>
      </c>
      <c r="S14" s="158" t="s">
        <v>1206</v>
      </c>
      <c r="T14" s="160">
        <v>5.18</v>
      </c>
      <c r="U14" s="160" t="s">
        <v>441</v>
      </c>
      <c r="V14" s="161">
        <v>0.05</v>
      </c>
      <c r="W14" s="158"/>
      <c r="X14" s="158"/>
      <c r="Y14" s="162"/>
      <c r="Z14" s="162">
        <v>7.6399999999999996E-2</v>
      </c>
      <c r="AA14" s="159">
        <v>47559</v>
      </c>
      <c r="AB14" s="158" t="s">
        <v>636</v>
      </c>
      <c r="AC14" s="158"/>
      <c r="AD14" s="163"/>
      <c r="AE14" s="164">
        <v>0</v>
      </c>
      <c r="AF14" s="159"/>
      <c r="AG14" s="158"/>
      <c r="AH14" s="158"/>
      <c r="AI14" s="154"/>
      <c r="AJ14" s="158" t="s">
        <v>55</v>
      </c>
      <c r="AK14" s="158"/>
      <c r="AL14" s="158" t="s">
        <v>3346</v>
      </c>
      <c r="AM14" s="158" t="s">
        <v>305</v>
      </c>
      <c r="AN14" s="165">
        <v>45382</v>
      </c>
      <c r="AO14" s="159">
        <v>45382</v>
      </c>
      <c r="AP14" s="164"/>
      <c r="AQ14" s="167">
        <v>164500</v>
      </c>
      <c r="AR14" s="167">
        <v>88.94</v>
      </c>
      <c r="AS14" s="167">
        <v>1</v>
      </c>
      <c r="AT14" s="167">
        <v>146.30629999999999</v>
      </c>
      <c r="AU14" s="167">
        <v>146.30629999999999</v>
      </c>
      <c r="AV14" s="154"/>
      <c r="AW14" s="154"/>
      <c r="AX14" s="158"/>
      <c r="AY14" s="158" t="s">
        <v>17</v>
      </c>
      <c r="AZ14" s="161">
        <v>4.51568518E-4</v>
      </c>
      <c r="BA14" s="161">
        <v>3.8257579777848001E-5</v>
      </c>
      <c r="BB14" s="168"/>
      <c r="BI14" s="169"/>
      <c r="BJ14" s="169"/>
    </row>
    <row r="15" spans="1:62" ht="13.5" thickBot="1" x14ac:dyDescent="0.25">
      <c r="A15" s="155">
        <v>7956</v>
      </c>
      <c r="B15" s="155">
        <v>12538</v>
      </c>
      <c r="C15" s="170"/>
      <c r="D15" s="170"/>
      <c r="E15" s="158" t="s">
        <v>3482</v>
      </c>
      <c r="F15" s="158">
        <v>11019587</v>
      </c>
      <c r="G15" s="158" t="s">
        <v>245</v>
      </c>
      <c r="H15" s="154" t="s">
        <v>834</v>
      </c>
      <c r="I15" s="158" t="s">
        <v>53</v>
      </c>
      <c r="J15" s="158"/>
      <c r="K15" s="170" t="s">
        <v>931</v>
      </c>
      <c r="L15" s="158" t="s">
        <v>62</v>
      </c>
      <c r="M15" s="158" t="s">
        <v>62</v>
      </c>
      <c r="N15" s="158"/>
      <c r="O15" s="159">
        <v>44644</v>
      </c>
      <c r="P15" s="158" t="s">
        <v>298</v>
      </c>
      <c r="Q15" s="158" t="s">
        <v>298</v>
      </c>
      <c r="R15" s="158" t="s">
        <v>298</v>
      </c>
      <c r="S15" s="158" t="s">
        <v>1206</v>
      </c>
      <c r="T15" s="160">
        <v>4.51</v>
      </c>
      <c r="U15" s="160" t="s">
        <v>441</v>
      </c>
      <c r="V15" s="161">
        <v>3.7999999999999999E-2</v>
      </c>
      <c r="W15" s="158"/>
      <c r="X15" s="158"/>
      <c r="Y15" s="162"/>
      <c r="Z15" s="162">
        <v>5.6500000000000002E-2</v>
      </c>
      <c r="AA15" s="159">
        <v>47186</v>
      </c>
      <c r="AB15" s="158" t="s">
        <v>636</v>
      </c>
      <c r="AC15" s="158"/>
      <c r="AD15" s="163"/>
      <c r="AE15" s="164">
        <v>0.83</v>
      </c>
      <c r="AF15" s="159">
        <v>44994</v>
      </c>
      <c r="AG15" s="158"/>
      <c r="AH15" s="158"/>
      <c r="AI15" s="154"/>
      <c r="AJ15" s="158" t="s">
        <v>62</v>
      </c>
      <c r="AK15" s="158"/>
      <c r="AL15" s="158" t="s">
        <v>3346</v>
      </c>
      <c r="AM15" s="158" t="s">
        <v>305</v>
      </c>
      <c r="AN15" s="165">
        <v>45382</v>
      </c>
      <c r="AO15" s="159">
        <v>45382</v>
      </c>
      <c r="AP15" s="164"/>
      <c r="AQ15" s="167">
        <v>13827582.859999999</v>
      </c>
      <c r="AR15" s="167">
        <v>92.54</v>
      </c>
      <c r="AS15" s="167">
        <v>1</v>
      </c>
      <c r="AT15" s="167">
        <v>12796.045179999999</v>
      </c>
      <c r="AU15" s="167">
        <v>12796.045179999999</v>
      </c>
      <c r="AV15" s="154"/>
      <c r="AW15" s="154"/>
      <c r="AX15" s="158"/>
      <c r="AY15" s="158" t="s">
        <v>17</v>
      </c>
      <c r="AZ15" s="161">
        <v>3.9494479511999997E-2</v>
      </c>
      <c r="BA15" s="161">
        <v>3.3460330770000001E-3</v>
      </c>
      <c r="BB15" s="168"/>
      <c r="BI15" s="169"/>
      <c r="BJ15" s="169"/>
    </row>
    <row r="16" spans="1:62" ht="13.5" thickBot="1" x14ac:dyDescent="0.25">
      <c r="A16" s="155">
        <v>7956</v>
      </c>
      <c r="B16" s="155">
        <v>12538</v>
      </c>
      <c r="C16" s="170"/>
      <c r="D16" s="170"/>
      <c r="E16" s="158" t="s">
        <v>3483</v>
      </c>
      <c r="F16" s="158">
        <v>11019588</v>
      </c>
      <c r="G16" s="158" t="s">
        <v>245</v>
      </c>
      <c r="H16" s="154"/>
      <c r="I16" s="158" t="s">
        <v>53</v>
      </c>
      <c r="J16" s="158"/>
      <c r="K16" s="170" t="s">
        <v>140</v>
      </c>
      <c r="L16" s="158" t="s">
        <v>62</v>
      </c>
      <c r="M16" s="158" t="s">
        <v>62</v>
      </c>
      <c r="N16" s="158"/>
      <c r="O16" s="159">
        <v>44651</v>
      </c>
      <c r="P16" s="158" t="s">
        <v>298</v>
      </c>
      <c r="Q16" s="158" t="s">
        <v>298</v>
      </c>
      <c r="R16" s="158" t="s">
        <v>298</v>
      </c>
      <c r="S16" s="158" t="s">
        <v>1206</v>
      </c>
      <c r="T16" s="160">
        <v>10</v>
      </c>
      <c r="U16" s="160" t="s">
        <v>441</v>
      </c>
      <c r="V16" s="161">
        <v>0</v>
      </c>
      <c r="W16" s="158"/>
      <c r="X16" s="158"/>
      <c r="Y16" s="162"/>
      <c r="Z16" s="162">
        <v>0</v>
      </c>
      <c r="AA16" s="159"/>
      <c r="AB16" s="158" t="s">
        <v>636</v>
      </c>
      <c r="AC16" s="158"/>
      <c r="AD16" s="163"/>
      <c r="AE16" s="164">
        <v>0</v>
      </c>
      <c r="AF16" s="159" t="s">
        <v>3347</v>
      </c>
      <c r="AG16" s="158"/>
      <c r="AH16" s="158"/>
      <c r="AI16" s="154"/>
      <c r="AJ16" s="158" t="s">
        <v>55</v>
      </c>
      <c r="AK16" s="158"/>
      <c r="AL16" s="158" t="s">
        <v>3346</v>
      </c>
      <c r="AM16" s="158" t="s">
        <v>305</v>
      </c>
      <c r="AN16" s="165">
        <v>45382</v>
      </c>
      <c r="AO16" s="159">
        <v>45382</v>
      </c>
      <c r="AP16" s="164"/>
      <c r="AQ16" s="167">
        <v>4988507.95</v>
      </c>
      <c r="AR16" s="167">
        <v>101.15</v>
      </c>
      <c r="AS16" s="167">
        <v>1</v>
      </c>
      <c r="AT16" s="167">
        <v>5045.8757900000001</v>
      </c>
      <c r="AU16" s="167">
        <v>5045.8757900000001</v>
      </c>
      <c r="AV16" s="154"/>
      <c r="AW16" s="154"/>
      <c r="AX16" s="158"/>
      <c r="AY16" s="158" t="s">
        <v>17</v>
      </c>
      <c r="AZ16" s="161">
        <v>1.5573892965000001E-2</v>
      </c>
      <c r="BA16" s="161">
        <v>1.3194441760000001E-3</v>
      </c>
      <c r="BB16" s="168"/>
      <c r="BI16" s="169"/>
      <c r="BJ16" s="169"/>
    </row>
    <row r="17" spans="1:62" ht="13.5" thickBot="1" x14ac:dyDescent="0.25">
      <c r="A17" s="155">
        <v>7956</v>
      </c>
      <c r="B17" s="155">
        <v>12538</v>
      </c>
      <c r="C17" s="170"/>
      <c r="D17" s="170"/>
      <c r="E17" s="158" t="s">
        <v>3484</v>
      </c>
      <c r="F17" s="158">
        <v>11019661</v>
      </c>
      <c r="G17" s="158" t="s">
        <v>245</v>
      </c>
      <c r="H17" s="154" t="s">
        <v>865</v>
      </c>
      <c r="I17" s="158" t="s">
        <v>53</v>
      </c>
      <c r="J17" s="158"/>
      <c r="K17" s="170" t="s">
        <v>140</v>
      </c>
      <c r="L17" s="158" t="s">
        <v>62</v>
      </c>
      <c r="M17" s="158" t="s">
        <v>62</v>
      </c>
      <c r="N17" s="158"/>
      <c r="O17" s="159">
        <v>44665</v>
      </c>
      <c r="P17" s="158" t="s">
        <v>298</v>
      </c>
      <c r="Q17" s="158" t="s">
        <v>298</v>
      </c>
      <c r="R17" s="158" t="s">
        <v>298</v>
      </c>
      <c r="S17" s="158" t="s">
        <v>1206</v>
      </c>
      <c r="T17" s="160">
        <v>5.19</v>
      </c>
      <c r="U17" s="160" t="s">
        <v>441</v>
      </c>
      <c r="V17" s="161">
        <v>0.05</v>
      </c>
      <c r="W17" s="158"/>
      <c r="X17" s="158"/>
      <c r="Y17" s="162"/>
      <c r="Z17" s="162">
        <v>7.4800000000000005E-2</v>
      </c>
      <c r="AA17" s="159">
        <v>47559</v>
      </c>
      <c r="AB17" s="158" t="s">
        <v>636</v>
      </c>
      <c r="AC17" s="158"/>
      <c r="AD17" s="163"/>
      <c r="AE17" s="164">
        <v>0</v>
      </c>
      <c r="AF17" s="159"/>
      <c r="AG17" s="158"/>
      <c r="AH17" s="158"/>
      <c r="AI17" s="154"/>
      <c r="AJ17" s="158" t="s">
        <v>55</v>
      </c>
      <c r="AK17" s="158"/>
      <c r="AL17" s="158" t="s">
        <v>3346</v>
      </c>
      <c r="AM17" s="158" t="s">
        <v>305</v>
      </c>
      <c r="AN17" s="165">
        <v>45382</v>
      </c>
      <c r="AO17" s="159">
        <v>45382</v>
      </c>
      <c r="AP17" s="164"/>
      <c r="AQ17" s="167">
        <v>307800</v>
      </c>
      <c r="AR17" s="167">
        <v>89.6</v>
      </c>
      <c r="AS17" s="167">
        <v>1</v>
      </c>
      <c r="AT17" s="167">
        <v>275.78879999999998</v>
      </c>
      <c r="AU17" s="167">
        <v>275.78879999999998</v>
      </c>
      <c r="AV17" s="154"/>
      <c r="AW17" s="154"/>
      <c r="AX17" s="158"/>
      <c r="AY17" s="158" t="s">
        <v>17</v>
      </c>
      <c r="AZ17" s="161">
        <v>8.5121105400000005E-4</v>
      </c>
      <c r="BA17" s="161">
        <v>7.2115910373216804E-5</v>
      </c>
      <c r="BB17" s="168"/>
      <c r="BI17" s="169"/>
      <c r="BJ17" s="169"/>
    </row>
    <row r="18" spans="1:62" ht="13.5" thickBot="1" x14ac:dyDescent="0.25">
      <c r="A18" s="155">
        <v>7956</v>
      </c>
      <c r="B18" s="155">
        <v>12538</v>
      </c>
      <c r="C18" s="156">
        <v>11019673</v>
      </c>
      <c r="D18" s="156" t="s">
        <v>78</v>
      </c>
      <c r="E18" s="158" t="s">
        <v>3235</v>
      </c>
      <c r="F18" s="158">
        <v>11019673</v>
      </c>
      <c r="G18" s="157" t="s">
        <v>644</v>
      </c>
      <c r="H18" s="154"/>
      <c r="I18" s="158" t="s">
        <v>53</v>
      </c>
      <c r="J18" s="158"/>
      <c r="K18" s="170" t="s">
        <v>257</v>
      </c>
      <c r="L18" s="158" t="s">
        <v>62</v>
      </c>
      <c r="M18" s="158" t="s">
        <v>62</v>
      </c>
      <c r="N18" s="158"/>
      <c r="O18" s="159">
        <v>44679</v>
      </c>
      <c r="P18" s="158" t="s">
        <v>298</v>
      </c>
      <c r="Q18" s="158" t="s">
        <v>298</v>
      </c>
      <c r="R18" s="158" t="s">
        <v>298</v>
      </c>
      <c r="S18" s="158" t="s">
        <v>1206</v>
      </c>
      <c r="T18" s="160">
        <v>0</v>
      </c>
      <c r="U18" s="160" t="s">
        <v>442</v>
      </c>
      <c r="V18" s="161">
        <v>0</v>
      </c>
      <c r="W18" s="158"/>
      <c r="X18" s="158"/>
      <c r="Y18" s="162"/>
      <c r="Z18" s="162">
        <v>0</v>
      </c>
      <c r="AA18" s="159"/>
      <c r="AB18" s="158" t="s">
        <v>636</v>
      </c>
      <c r="AC18" s="158"/>
      <c r="AD18" s="163"/>
      <c r="AE18" s="164">
        <v>0</v>
      </c>
      <c r="AF18" s="159" t="s">
        <v>3347</v>
      </c>
      <c r="AG18" s="158"/>
      <c r="AH18" s="158"/>
      <c r="AI18" s="154"/>
      <c r="AJ18" s="158" t="s">
        <v>55</v>
      </c>
      <c r="AK18" s="158"/>
      <c r="AL18" s="158" t="s">
        <v>78</v>
      </c>
      <c r="AM18" s="158" t="s">
        <v>305</v>
      </c>
      <c r="AN18" s="165">
        <v>45382</v>
      </c>
      <c r="AO18" s="159">
        <v>45382</v>
      </c>
      <c r="AP18" s="166"/>
      <c r="AQ18" s="167">
        <v>37690.160000000003</v>
      </c>
      <c r="AR18" s="167">
        <v>100.5308</v>
      </c>
      <c r="AS18" s="167">
        <v>1</v>
      </c>
      <c r="AT18" s="167">
        <v>37.890219999999999</v>
      </c>
      <c r="AU18" s="167">
        <v>37.890219999999999</v>
      </c>
      <c r="AV18" s="154"/>
      <c r="AW18" s="154"/>
      <c r="AX18" s="158"/>
      <c r="AY18" s="158" t="s">
        <v>17</v>
      </c>
      <c r="AZ18" s="161">
        <v>1.16946642E-4</v>
      </c>
      <c r="BA18" s="161">
        <v>9.90789948519109E-6</v>
      </c>
      <c r="BB18" s="168"/>
      <c r="BI18" s="169"/>
      <c r="BJ18" s="169"/>
    </row>
    <row r="19" spans="1:62" ht="13.5" thickBot="1" x14ac:dyDescent="0.25">
      <c r="A19" s="155">
        <v>7956</v>
      </c>
      <c r="B19" s="155">
        <v>12538</v>
      </c>
      <c r="C19" s="170"/>
      <c r="D19" s="170"/>
      <c r="E19" s="158" t="s">
        <v>3485</v>
      </c>
      <c r="F19" s="158">
        <v>11019675</v>
      </c>
      <c r="G19" s="158" t="s">
        <v>245</v>
      </c>
      <c r="H19" s="154" t="s">
        <v>834</v>
      </c>
      <c r="I19" s="158" t="s">
        <v>53</v>
      </c>
      <c r="J19" s="158"/>
      <c r="K19" s="170" t="s">
        <v>140</v>
      </c>
      <c r="L19" s="158" t="s">
        <v>62</v>
      </c>
      <c r="M19" s="158" t="s">
        <v>62</v>
      </c>
      <c r="N19" s="158"/>
      <c r="O19" s="159">
        <v>44683</v>
      </c>
      <c r="P19" s="158" t="s">
        <v>298</v>
      </c>
      <c r="Q19" s="158" t="s">
        <v>298</v>
      </c>
      <c r="R19" s="158" t="s">
        <v>298</v>
      </c>
      <c r="S19" s="158" t="s">
        <v>1206</v>
      </c>
      <c r="T19" s="160">
        <v>4.51</v>
      </c>
      <c r="U19" s="160" t="s">
        <v>441</v>
      </c>
      <c r="V19" s="161">
        <v>3.7999999999999999E-2</v>
      </c>
      <c r="W19" s="158"/>
      <c r="X19" s="158"/>
      <c r="Y19" s="162"/>
      <c r="Z19" s="162">
        <v>5.2999999999999999E-2</v>
      </c>
      <c r="AA19" s="159">
        <v>47186</v>
      </c>
      <c r="AB19" s="158" t="s">
        <v>636</v>
      </c>
      <c r="AC19" s="158"/>
      <c r="AD19" s="163"/>
      <c r="AE19" s="164">
        <v>0.83</v>
      </c>
      <c r="AF19" s="159">
        <v>44994</v>
      </c>
      <c r="AG19" s="158"/>
      <c r="AH19" s="158"/>
      <c r="AI19" s="154"/>
      <c r="AJ19" s="158" t="s">
        <v>62</v>
      </c>
      <c r="AK19" s="158"/>
      <c r="AL19" s="158" t="s">
        <v>3346</v>
      </c>
      <c r="AM19" s="158" t="s">
        <v>305</v>
      </c>
      <c r="AN19" s="165">
        <v>45382</v>
      </c>
      <c r="AO19" s="159">
        <v>45382</v>
      </c>
      <c r="AP19" s="164"/>
      <c r="AQ19" s="167">
        <v>921838.86</v>
      </c>
      <c r="AR19" s="167">
        <v>93.95</v>
      </c>
      <c r="AS19" s="167">
        <v>1</v>
      </c>
      <c r="AT19" s="167">
        <v>866.06760999999995</v>
      </c>
      <c r="AU19" s="167">
        <v>866.06760999999995</v>
      </c>
      <c r="AV19" s="154"/>
      <c r="AW19" s="154"/>
      <c r="AX19" s="158"/>
      <c r="AY19" s="158" t="s">
        <v>17</v>
      </c>
      <c r="AZ19" s="161">
        <v>2.6730828930000001E-3</v>
      </c>
      <c r="BA19" s="161">
        <v>2.2646769600000001E-4</v>
      </c>
      <c r="BB19" s="168"/>
      <c r="BI19" s="169"/>
      <c r="BJ19" s="169"/>
    </row>
    <row r="20" spans="1:62" ht="13.5" thickBot="1" x14ac:dyDescent="0.25">
      <c r="A20" s="155">
        <v>7956</v>
      </c>
      <c r="B20" s="155">
        <v>12538</v>
      </c>
      <c r="C20" s="170"/>
      <c r="D20" s="170"/>
      <c r="E20" s="158" t="s">
        <v>3486</v>
      </c>
      <c r="F20" s="158">
        <v>11019677</v>
      </c>
      <c r="G20" s="158" t="s">
        <v>245</v>
      </c>
      <c r="H20" s="154" t="s">
        <v>865</v>
      </c>
      <c r="I20" s="158" t="s">
        <v>53</v>
      </c>
      <c r="J20" s="158"/>
      <c r="K20" s="170" t="s">
        <v>140</v>
      </c>
      <c r="L20" s="158" t="s">
        <v>62</v>
      </c>
      <c r="M20" s="158" t="s">
        <v>62</v>
      </c>
      <c r="N20" s="158"/>
      <c r="O20" s="159">
        <v>44684</v>
      </c>
      <c r="P20" s="158" t="s">
        <v>298</v>
      </c>
      <c r="Q20" s="158" t="s">
        <v>298</v>
      </c>
      <c r="R20" s="158" t="s">
        <v>298</v>
      </c>
      <c r="S20" s="158" t="s">
        <v>1206</v>
      </c>
      <c r="T20" s="160">
        <v>5.19</v>
      </c>
      <c r="U20" s="160" t="s">
        <v>441</v>
      </c>
      <c r="V20" s="161">
        <v>0.05</v>
      </c>
      <c r="W20" s="158"/>
      <c r="X20" s="158"/>
      <c r="Y20" s="162"/>
      <c r="Z20" s="162">
        <v>7.2599999999999998E-2</v>
      </c>
      <c r="AA20" s="159">
        <v>47559</v>
      </c>
      <c r="AB20" s="158" t="s">
        <v>636</v>
      </c>
      <c r="AC20" s="158"/>
      <c r="AD20" s="163"/>
      <c r="AE20" s="164">
        <v>0</v>
      </c>
      <c r="AF20" s="159"/>
      <c r="AG20" s="158"/>
      <c r="AH20" s="158"/>
      <c r="AI20" s="154"/>
      <c r="AJ20" s="158" t="s">
        <v>55</v>
      </c>
      <c r="AK20" s="158"/>
      <c r="AL20" s="158" t="s">
        <v>3346</v>
      </c>
      <c r="AM20" s="158" t="s">
        <v>305</v>
      </c>
      <c r="AN20" s="165">
        <v>45382</v>
      </c>
      <c r="AO20" s="159">
        <v>45382</v>
      </c>
      <c r="AP20" s="164"/>
      <c r="AQ20" s="167">
        <v>70000</v>
      </c>
      <c r="AR20" s="167">
        <v>90.58</v>
      </c>
      <c r="AS20" s="167">
        <v>1</v>
      </c>
      <c r="AT20" s="167">
        <v>63.405999999999999</v>
      </c>
      <c r="AU20" s="167">
        <v>63.405999999999999</v>
      </c>
      <c r="AV20" s="154"/>
      <c r="AW20" s="154"/>
      <c r="AX20" s="158"/>
      <c r="AY20" s="158" t="s">
        <v>17</v>
      </c>
      <c r="AZ20" s="161">
        <v>1.95700072E-4</v>
      </c>
      <c r="BA20" s="161">
        <v>1.6580011273569399E-5</v>
      </c>
      <c r="BB20" s="168"/>
      <c r="BI20" s="169"/>
      <c r="BJ20" s="169"/>
    </row>
    <row r="21" spans="1:62" ht="13.5" thickBot="1" x14ac:dyDescent="0.25">
      <c r="A21" s="155">
        <v>7956</v>
      </c>
      <c r="B21" s="155">
        <v>12538</v>
      </c>
      <c r="C21" s="170"/>
      <c r="D21" s="170"/>
      <c r="E21" s="158" t="s">
        <v>3487</v>
      </c>
      <c r="F21" s="158">
        <v>11019678</v>
      </c>
      <c r="G21" s="158" t="s">
        <v>245</v>
      </c>
      <c r="H21" s="154" t="s">
        <v>865</v>
      </c>
      <c r="I21" s="158" t="s">
        <v>53</v>
      </c>
      <c r="J21" s="158"/>
      <c r="K21" s="170" t="s">
        <v>140</v>
      </c>
      <c r="L21" s="158" t="s">
        <v>62</v>
      </c>
      <c r="M21" s="158" t="s">
        <v>62</v>
      </c>
      <c r="N21" s="158"/>
      <c r="O21" s="159">
        <v>44703</v>
      </c>
      <c r="P21" s="158" t="s">
        <v>298</v>
      </c>
      <c r="Q21" s="158" t="s">
        <v>298</v>
      </c>
      <c r="R21" s="158" t="s">
        <v>298</v>
      </c>
      <c r="S21" s="158" t="s">
        <v>1206</v>
      </c>
      <c r="T21" s="160">
        <v>5.22</v>
      </c>
      <c r="U21" s="160" t="s">
        <v>441</v>
      </c>
      <c r="V21" s="161">
        <v>0.05</v>
      </c>
      <c r="W21" s="158"/>
      <c r="X21" s="158"/>
      <c r="Y21" s="162"/>
      <c r="Z21" s="162">
        <v>5.9499999999999997E-2</v>
      </c>
      <c r="AA21" s="159">
        <v>47559</v>
      </c>
      <c r="AB21" s="158" t="s">
        <v>636</v>
      </c>
      <c r="AC21" s="158"/>
      <c r="AD21" s="163"/>
      <c r="AE21" s="164">
        <v>0</v>
      </c>
      <c r="AF21" s="159"/>
      <c r="AG21" s="158"/>
      <c r="AH21" s="158"/>
      <c r="AI21" s="154"/>
      <c r="AJ21" s="158" t="s">
        <v>55</v>
      </c>
      <c r="AK21" s="158"/>
      <c r="AL21" s="158" t="s">
        <v>3346</v>
      </c>
      <c r="AM21" s="158" t="s">
        <v>305</v>
      </c>
      <c r="AN21" s="165">
        <v>45382</v>
      </c>
      <c r="AO21" s="159">
        <v>45382</v>
      </c>
      <c r="AP21" s="164"/>
      <c r="AQ21" s="167">
        <v>672463</v>
      </c>
      <c r="AR21" s="167">
        <v>96.56</v>
      </c>
      <c r="AS21" s="167">
        <v>1</v>
      </c>
      <c r="AT21" s="167">
        <v>649.33027000000004</v>
      </c>
      <c r="AU21" s="167">
        <v>649.33027000000004</v>
      </c>
      <c r="AV21" s="154"/>
      <c r="AW21" s="154"/>
      <c r="AX21" s="158"/>
      <c r="AY21" s="158" t="s">
        <v>17</v>
      </c>
      <c r="AZ21" s="161">
        <v>2.004131798E-3</v>
      </c>
      <c r="BA21" s="161">
        <v>1.6979312900000001E-4</v>
      </c>
      <c r="BB21" s="168"/>
      <c r="BI21" s="169"/>
      <c r="BJ21" s="169"/>
    </row>
    <row r="22" spans="1:62" ht="13.5" thickBot="1" x14ac:dyDescent="0.25">
      <c r="A22" s="155">
        <v>7956</v>
      </c>
      <c r="B22" s="155">
        <v>12538</v>
      </c>
      <c r="C22" s="170"/>
      <c r="D22" s="170"/>
      <c r="E22" s="158" t="s">
        <v>3488</v>
      </c>
      <c r="F22" s="158">
        <v>11019682</v>
      </c>
      <c r="G22" s="158" t="s">
        <v>245</v>
      </c>
      <c r="H22" s="154" t="s">
        <v>865</v>
      </c>
      <c r="I22" s="158" t="s">
        <v>53</v>
      </c>
      <c r="J22" s="158"/>
      <c r="K22" s="170" t="s">
        <v>140</v>
      </c>
      <c r="L22" s="158" t="s">
        <v>62</v>
      </c>
      <c r="M22" s="158" t="s">
        <v>62</v>
      </c>
      <c r="N22" s="158"/>
      <c r="O22" s="159">
        <v>44710</v>
      </c>
      <c r="P22" s="158" t="s">
        <v>298</v>
      </c>
      <c r="Q22" s="158" t="s">
        <v>298</v>
      </c>
      <c r="R22" s="158" t="s">
        <v>298</v>
      </c>
      <c r="S22" s="158" t="s">
        <v>1206</v>
      </c>
      <c r="T22" s="160">
        <v>5.16</v>
      </c>
      <c r="U22" s="160" t="s">
        <v>441</v>
      </c>
      <c r="V22" s="161">
        <v>5.5E-2</v>
      </c>
      <c r="W22" s="158"/>
      <c r="X22" s="158"/>
      <c r="Y22" s="162"/>
      <c r="Z22" s="162">
        <v>6.1699999999999998E-2</v>
      </c>
      <c r="AA22" s="159">
        <v>47559</v>
      </c>
      <c r="AB22" s="158" t="s">
        <v>636</v>
      </c>
      <c r="AC22" s="158"/>
      <c r="AD22" s="163"/>
      <c r="AE22" s="164">
        <v>0</v>
      </c>
      <c r="AF22" s="159"/>
      <c r="AG22" s="158"/>
      <c r="AH22" s="158"/>
      <c r="AI22" s="154"/>
      <c r="AJ22" s="158" t="s">
        <v>55</v>
      </c>
      <c r="AK22" s="158"/>
      <c r="AL22" s="158" t="s">
        <v>3346</v>
      </c>
      <c r="AM22" s="158" t="s">
        <v>305</v>
      </c>
      <c r="AN22" s="165">
        <v>45382</v>
      </c>
      <c r="AO22" s="159">
        <v>45382</v>
      </c>
      <c r="AP22" s="164"/>
      <c r="AQ22" s="167">
        <v>103537</v>
      </c>
      <c r="AR22" s="167">
        <v>98.09</v>
      </c>
      <c r="AS22" s="167">
        <v>1</v>
      </c>
      <c r="AT22" s="167">
        <v>101.55944</v>
      </c>
      <c r="AU22" s="167">
        <v>101.55944</v>
      </c>
      <c r="AV22" s="154"/>
      <c r="AW22" s="154"/>
      <c r="AX22" s="158"/>
      <c r="AY22" s="158" t="s">
        <v>17</v>
      </c>
      <c r="AZ22" s="161">
        <v>3.13459132E-4</v>
      </c>
      <c r="BA22" s="161">
        <v>2.6556740058313101E-5</v>
      </c>
      <c r="BB22" s="168"/>
      <c r="BI22" s="169"/>
      <c r="BJ22" s="169"/>
    </row>
    <row r="23" spans="1:62" ht="13.5" thickBot="1" x14ac:dyDescent="0.25">
      <c r="A23" s="155">
        <v>7956</v>
      </c>
      <c r="B23" s="155">
        <v>12538</v>
      </c>
      <c r="C23" s="170"/>
      <c r="D23" s="170"/>
      <c r="E23" s="158" t="s">
        <v>3489</v>
      </c>
      <c r="F23" s="158">
        <v>11019683</v>
      </c>
      <c r="G23" s="158" t="s">
        <v>245</v>
      </c>
      <c r="H23" s="154" t="s">
        <v>871</v>
      </c>
      <c r="I23" s="158" t="s">
        <v>53</v>
      </c>
      <c r="J23" s="158"/>
      <c r="K23" s="170" t="s">
        <v>102</v>
      </c>
      <c r="L23" s="158" t="s">
        <v>62</v>
      </c>
      <c r="M23" s="158" t="s">
        <v>62</v>
      </c>
      <c r="N23" s="158"/>
      <c r="O23" s="159">
        <v>44711</v>
      </c>
      <c r="P23" s="158" t="s">
        <v>298</v>
      </c>
      <c r="Q23" s="158" t="s">
        <v>298</v>
      </c>
      <c r="R23" s="158" t="s">
        <v>298</v>
      </c>
      <c r="S23" s="158" t="s">
        <v>1206</v>
      </c>
      <c r="T23" s="160">
        <v>2.0099999999999998</v>
      </c>
      <c r="U23" s="160" t="s">
        <v>442</v>
      </c>
      <c r="V23" s="161">
        <v>6.9000000000000006E-2</v>
      </c>
      <c r="W23" s="158"/>
      <c r="X23" s="158"/>
      <c r="Y23" s="162"/>
      <c r="Z23" s="162">
        <v>8.6300000000000002E-2</v>
      </c>
      <c r="AA23" s="159">
        <v>46172</v>
      </c>
      <c r="AB23" s="158" t="s">
        <v>636</v>
      </c>
      <c r="AC23" s="158"/>
      <c r="AD23" s="163"/>
      <c r="AE23" s="164">
        <v>0</v>
      </c>
      <c r="AF23" s="159"/>
      <c r="AG23" s="158"/>
      <c r="AH23" s="158"/>
      <c r="AI23" s="154"/>
      <c r="AJ23" s="158" t="s">
        <v>55</v>
      </c>
      <c r="AK23" s="158"/>
      <c r="AL23" s="158" t="s">
        <v>3346</v>
      </c>
      <c r="AM23" s="158" t="s">
        <v>305</v>
      </c>
      <c r="AN23" s="165">
        <v>45382</v>
      </c>
      <c r="AO23" s="159">
        <v>45382</v>
      </c>
      <c r="AP23" s="164"/>
      <c r="AQ23" s="167">
        <v>8000000</v>
      </c>
      <c r="AR23" s="167">
        <v>98.7</v>
      </c>
      <c r="AS23" s="167">
        <v>1</v>
      </c>
      <c r="AT23" s="167">
        <v>7896</v>
      </c>
      <c r="AU23" s="167">
        <v>7896</v>
      </c>
      <c r="AV23" s="154"/>
      <c r="AW23" s="154"/>
      <c r="AX23" s="158"/>
      <c r="AY23" s="158" t="s">
        <v>17</v>
      </c>
      <c r="AZ23" s="161">
        <v>2.4370686868000001E-2</v>
      </c>
      <c r="BA23" s="161">
        <v>2.0647220919999998E-3</v>
      </c>
      <c r="BB23" s="168"/>
      <c r="BI23" s="169"/>
      <c r="BJ23" s="169"/>
    </row>
    <row r="24" spans="1:62" ht="13.5" thickBot="1" x14ac:dyDescent="0.25">
      <c r="A24" s="155">
        <v>7956</v>
      </c>
      <c r="B24" s="155">
        <v>12538</v>
      </c>
      <c r="C24" s="170"/>
      <c r="D24" s="170"/>
      <c r="E24" s="158" t="s">
        <v>3490</v>
      </c>
      <c r="F24" s="158">
        <v>11019685</v>
      </c>
      <c r="G24" s="158" t="s">
        <v>245</v>
      </c>
      <c r="H24" s="154" t="s">
        <v>871</v>
      </c>
      <c r="I24" s="158" t="s">
        <v>53</v>
      </c>
      <c r="J24" s="158"/>
      <c r="K24" s="170" t="s">
        <v>102</v>
      </c>
      <c r="L24" s="158" t="s">
        <v>62</v>
      </c>
      <c r="M24" s="158" t="s">
        <v>62</v>
      </c>
      <c r="N24" s="158"/>
      <c r="O24" s="159">
        <v>44711</v>
      </c>
      <c r="P24" s="158" t="s">
        <v>298</v>
      </c>
      <c r="Q24" s="158" t="s">
        <v>298</v>
      </c>
      <c r="R24" s="158" t="s">
        <v>298</v>
      </c>
      <c r="S24" s="158" t="s">
        <v>1206</v>
      </c>
      <c r="T24" s="160">
        <v>2.0099999999999998</v>
      </c>
      <c r="U24" s="160" t="s">
        <v>442</v>
      </c>
      <c r="V24" s="161">
        <v>6.9000000000000006E-2</v>
      </c>
      <c r="W24" s="158"/>
      <c r="X24" s="158"/>
      <c r="Y24" s="162"/>
      <c r="Z24" s="162">
        <v>8.6300000000000002E-2</v>
      </c>
      <c r="AA24" s="159">
        <v>46172</v>
      </c>
      <c r="AB24" s="158" t="s">
        <v>636</v>
      </c>
      <c r="AC24" s="158"/>
      <c r="AD24" s="163"/>
      <c r="AE24" s="164">
        <v>0</v>
      </c>
      <c r="AF24" s="159"/>
      <c r="AG24" s="158"/>
      <c r="AH24" s="158"/>
      <c r="AI24" s="154"/>
      <c r="AJ24" s="158" t="s">
        <v>55</v>
      </c>
      <c r="AK24" s="158"/>
      <c r="AL24" s="158" t="s">
        <v>3346</v>
      </c>
      <c r="AM24" s="158" t="s">
        <v>305</v>
      </c>
      <c r="AN24" s="165">
        <v>45382</v>
      </c>
      <c r="AO24" s="159">
        <v>45382</v>
      </c>
      <c r="AP24" s="164"/>
      <c r="AQ24" s="167">
        <v>4000000</v>
      </c>
      <c r="AR24" s="167">
        <v>98.7</v>
      </c>
      <c r="AS24" s="167">
        <v>1</v>
      </c>
      <c r="AT24" s="167">
        <v>3948</v>
      </c>
      <c r="AU24" s="167">
        <v>3948</v>
      </c>
      <c r="AV24" s="154"/>
      <c r="AW24" s="154"/>
      <c r="AX24" s="158"/>
      <c r="AY24" s="158" t="s">
        <v>17</v>
      </c>
      <c r="AZ24" s="161">
        <v>1.2185343434E-2</v>
      </c>
      <c r="BA24" s="161">
        <v>1.0323610459999999E-3</v>
      </c>
      <c r="BB24" s="168"/>
      <c r="BI24" s="169"/>
      <c r="BJ24" s="169"/>
    </row>
    <row r="25" spans="1:62" ht="13.5" thickBot="1" x14ac:dyDescent="0.25">
      <c r="A25" s="155">
        <v>7956</v>
      </c>
      <c r="B25" s="155">
        <v>12538</v>
      </c>
      <c r="C25" s="170"/>
      <c r="D25" s="170"/>
      <c r="E25" s="158" t="s">
        <v>3491</v>
      </c>
      <c r="F25" s="158">
        <v>11019686</v>
      </c>
      <c r="G25" s="158" t="s">
        <v>245</v>
      </c>
      <c r="H25" s="154" t="s">
        <v>865</v>
      </c>
      <c r="I25" s="158" t="s">
        <v>53</v>
      </c>
      <c r="J25" s="158"/>
      <c r="K25" s="170" t="s">
        <v>140</v>
      </c>
      <c r="L25" s="158" t="s">
        <v>62</v>
      </c>
      <c r="M25" s="158" t="s">
        <v>62</v>
      </c>
      <c r="N25" s="158"/>
      <c r="O25" s="159">
        <v>44713</v>
      </c>
      <c r="P25" s="158" t="s">
        <v>298</v>
      </c>
      <c r="Q25" s="158" t="s">
        <v>298</v>
      </c>
      <c r="R25" s="158" t="s">
        <v>298</v>
      </c>
      <c r="S25" s="158" t="s">
        <v>1206</v>
      </c>
      <c r="T25" s="160">
        <v>5.15</v>
      </c>
      <c r="U25" s="160" t="s">
        <v>441</v>
      </c>
      <c r="V25" s="161">
        <v>5.5E-2</v>
      </c>
      <c r="W25" s="158"/>
      <c r="X25" s="158"/>
      <c r="Y25" s="162"/>
      <c r="Z25" s="162">
        <v>6.6699999999999995E-2</v>
      </c>
      <c r="AA25" s="159">
        <v>47559</v>
      </c>
      <c r="AB25" s="158" t="s">
        <v>636</v>
      </c>
      <c r="AC25" s="158"/>
      <c r="AD25" s="163"/>
      <c r="AE25" s="164">
        <v>0</v>
      </c>
      <c r="AF25" s="159"/>
      <c r="AG25" s="158"/>
      <c r="AH25" s="158"/>
      <c r="AI25" s="154"/>
      <c r="AJ25" s="158" t="s">
        <v>55</v>
      </c>
      <c r="AK25" s="158"/>
      <c r="AL25" s="158" t="s">
        <v>3346</v>
      </c>
      <c r="AM25" s="158" t="s">
        <v>305</v>
      </c>
      <c r="AN25" s="165">
        <v>45382</v>
      </c>
      <c r="AO25" s="159">
        <v>45382</v>
      </c>
      <c r="AP25" s="164"/>
      <c r="AQ25" s="167">
        <v>616320</v>
      </c>
      <c r="AR25" s="167">
        <v>95.72</v>
      </c>
      <c r="AS25" s="167">
        <v>1</v>
      </c>
      <c r="AT25" s="167">
        <v>589.94150000000002</v>
      </c>
      <c r="AU25" s="167">
        <v>589.94150000000002</v>
      </c>
      <c r="AV25" s="154"/>
      <c r="AW25" s="154"/>
      <c r="AX25" s="158"/>
      <c r="AY25" s="158" t="s">
        <v>17</v>
      </c>
      <c r="AZ25" s="161">
        <v>1.8208307449999999E-3</v>
      </c>
      <c r="BA25" s="161">
        <v>1.54263582E-4</v>
      </c>
      <c r="BB25" s="168"/>
      <c r="BI25" s="169"/>
      <c r="BJ25" s="169"/>
    </row>
    <row r="26" spans="1:62" ht="13.5" thickBot="1" x14ac:dyDescent="0.25">
      <c r="A26" s="155">
        <v>7956</v>
      </c>
      <c r="B26" s="155">
        <v>12538</v>
      </c>
      <c r="C26" s="170"/>
      <c r="D26" s="170"/>
      <c r="E26" s="158" t="s">
        <v>3492</v>
      </c>
      <c r="F26" s="158">
        <v>11019691</v>
      </c>
      <c r="G26" s="158" t="s">
        <v>245</v>
      </c>
      <c r="H26" s="154" t="s">
        <v>865</v>
      </c>
      <c r="I26" s="158" t="s">
        <v>53</v>
      </c>
      <c r="J26" s="158"/>
      <c r="K26" s="170" t="s">
        <v>140</v>
      </c>
      <c r="L26" s="158" t="s">
        <v>62</v>
      </c>
      <c r="M26" s="158" t="s">
        <v>62</v>
      </c>
      <c r="N26" s="158"/>
      <c r="O26" s="159">
        <v>44728</v>
      </c>
      <c r="P26" s="158" t="s">
        <v>298</v>
      </c>
      <c r="Q26" s="158" t="s">
        <v>298</v>
      </c>
      <c r="R26" s="158" t="s">
        <v>298</v>
      </c>
      <c r="S26" s="158" t="s">
        <v>1206</v>
      </c>
      <c r="T26" s="160">
        <v>5.16</v>
      </c>
      <c r="U26" s="160" t="s">
        <v>441</v>
      </c>
      <c r="V26" s="161">
        <v>5.5649999999999998E-2</v>
      </c>
      <c r="W26" s="158"/>
      <c r="X26" s="158"/>
      <c r="Y26" s="162"/>
      <c r="Z26" s="162">
        <v>5.9499999999999997E-2</v>
      </c>
      <c r="AA26" s="159">
        <v>47559</v>
      </c>
      <c r="AB26" s="158" t="s">
        <v>636</v>
      </c>
      <c r="AC26" s="158"/>
      <c r="AD26" s="163"/>
      <c r="AE26" s="164">
        <v>0</v>
      </c>
      <c r="AF26" s="159"/>
      <c r="AG26" s="158"/>
      <c r="AH26" s="158"/>
      <c r="AI26" s="154"/>
      <c r="AJ26" s="158" t="s">
        <v>55</v>
      </c>
      <c r="AK26" s="158"/>
      <c r="AL26" s="158" t="s">
        <v>3346</v>
      </c>
      <c r="AM26" s="158" t="s">
        <v>305</v>
      </c>
      <c r="AN26" s="165">
        <v>45382</v>
      </c>
      <c r="AO26" s="159">
        <v>45382</v>
      </c>
      <c r="AP26" s="164"/>
      <c r="AQ26" s="167">
        <v>2680</v>
      </c>
      <c r="AR26" s="167">
        <v>99.45</v>
      </c>
      <c r="AS26" s="167">
        <v>1</v>
      </c>
      <c r="AT26" s="167">
        <v>2.66526</v>
      </c>
      <c r="AU26" s="167">
        <v>2.66526</v>
      </c>
      <c r="AV26" s="154"/>
      <c r="AW26" s="154"/>
      <c r="AX26" s="158"/>
      <c r="AY26" s="158" t="s">
        <v>17</v>
      </c>
      <c r="AZ26" s="161">
        <v>8.2262179435309496E-6</v>
      </c>
      <c r="BA26" s="161">
        <v>6.9693784258577495E-7</v>
      </c>
      <c r="BB26" s="168"/>
      <c r="BI26" s="169"/>
      <c r="BJ26" s="169"/>
    </row>
    <row r="27" spans="1:62" ht="13.5" thickBot="1" x14ac:dyDescent="0.25">
      <c r="A27" s="155">
        <v>7956</v>
      </c>
      <c r="B27" s="155">
        <v>12538</v>
      </c>
      <c r="C27" s="170"/>
      <c r="D27" s="170"/>
      <c r="E27" s="158" t="s">
        <v>3493</v>
      </c>
      <c r="F27" s="158">
        <v>11019891</v>
      </c>
      <c r="G27" s="158" t="s">
        <v>245</v>
      </c>
      <c r="H27" s="154" t="s">
        <v>843</v>
      </c>
      <c r="I27" s="158" t="s">
        <v>53</v>
      </c>
      <c r="J27" s="158"/>
      <c r="K27" s="170" t="s">
        <v>140</v>
      </c>
      <c r="L27" s="158" t="s">
        <v>62</v>
      </c>
      <c r="M27" s="158" t="s">
        <v>62</v>
      </c>
      <c r="N27" s="158"/>
      <c r="O27" s="159">
        <v>44761</v>
      </c>
      <c r="P27" s="158" t="s">
        <v>298</v>
      </c>
      <c r="Q27" s="158" t="s">
        <v>298</v>
      </c>
      <c r="R27" s="158" t="s">
        <v>298</v>
      </c>
      <c r="S27" s="158" t="s">
        <v>1206</v>
      </c>
      <c r="T27" s="160">
        <v>3</v>
      </c>
      <c r="U27" s="160" t="s">
        <v>442</v>
      </c>
      <c r="V27" s="161">
        <v>0.1</v>
      </c>
      <c r="W27" s="158"/>
      <c r="X27" s="158"/>
      <c r="Y27" s="162"/>
      <c r="Z27" s="162">
        <v>0.13189999999999999</v>
      </c>
      <c r="AA27" s="159">
        <v>46478</v>
      </c>
      <c r="AB27" s="158" t="s">
        <v>636</v>
      </c>
      <c r="AC27" s="158"/>
      <c r="AD27" s="163"/>
      <c r="AE27" s="164">
        <v>0</v>
      </c>
      <c r="AF27" s="159"/>
      <c r="AG27" s="158"/>
      <c r="AH27" s="158"/>
      <c r="AI27" s="154"/>
      <c r="AJ27" s="158" t="s">
        <v>55</v>
      </c>
      <c r="AK27" s="158"/>
      <c r="AL27" s="158" t="s">
        <v>3346</v>
      </c>
      <c r="AM27" s="158" t="s">
        <v>305</v>
      </c>
      <c r="AN27" s="165">
        <v>45382</v>
      </c>
      <c r="AO27" s="159">
        <v>45382</v>
      </c>
      <c r="AP27" s="164"/>
      <c r="AQ27" s="167">
        <v>134714.91</v>
      </c>
      <c r="AR27" s="167">
        <v>117.48</v>
      </c>
      <c r="AS27" s="167">
        <v>1</v>
      </c>
      <c r="AT27" s="167">
        <v>158.26308</v>
      </c>
      <c r="AU27" s="167">
        <v>158.26308</v>
      </c>
      <c r="AV27" s="154"/>
      <c r="AW27" s="154"/>
      <c r="AX27" s="158"/>
      <c r="AY27" s="158" t="s">
        <v>17</v>
      </c>
      <c r="AZ27" s="161">
        <v>4.8847264000000004E-4</v>
      </c>
      <c r="BA27" s="161">
        <v>4.13841537171533E-5</v>
      </c>
      <c r="BB27" s="168"/>
      <c r="BI27" s="169"/>
      <c r="BJ27" s="169"/>
    </row>
    <row r="28" spans="1:62" ht="13.5" thickBot="1" x14ac:dyDescent="0.25">
      <c r="A28" s="155">
        <v>7956</v>
      </c>
      <c r="B28" s="155">
        <v>12538</v>
      </c>
      <c r="C28" s="170"/>
      <c r="D28" s="170"/>
      <c r="E28" s="158" t="s">
        <v>3494</v>
      </c>
      <c r="F28" s="158">
        <v>11019892</v>
      </c>
      <c r="G28" s="158" t="s">
        <v>245</v>
      </c>
      <c r="H28" s="154" t="s">
        <v>865</v>
      </c>
      <c r="I28" s="158" t="s">
        <v>53</v>
      </c>
      <c r="J28" s="158"/>
      <c r="K28" s="170" t="s">
        <v>140</v>
      </c>
      <c r="L28" s="158" t="s">
        <v>62</v>
      </c>
      <c r="M28" s="158" t="s">
        <v>62</v>
      </c>
      <c r="N28" s="158"/>
      <c r="O28" s="159">
        <v>44763</v>
      </c>
      <c r="P28" s="158" t="s">
        <v>298</v>
      </c>
      <c r="Q28" s="158" t="s">
        <v>298</v>
      </c>
      <c r="R28" s="158" t="s">
        <v>298</v>
      </c>
      <c r="S28" s="158" t="s">
        <v>1206</v>
      </c>
      <c r="T28" s="160">
        <v>5.08</v>
      </c>
      <c r="U28" s="160" t="s">
        <v>441</v>
      </c>
      <c r="V28" s="161">
        <v>0.06</v>
      </c>
      <c r="W28" s="158"/>
      <c r="X28" s="158"/>
      <c r="Y28" s="162"/>
      <c r="Z28" s="162">
        <v>7.4999999999999997E-2</v>
      </c>
      <c r="AA28" s="159">
        <v>47559</v>
      </c>
      <c r="AB28" s="158" t="s">
        <v>636</v>
      </c>
      <c r="AC28" s="158"/>
      <c r="AD28" s="163"/>
      <c r="AE28" s="164">
        <v>0</v>
      </c>
      <c r="AF28" s="159"/>
      <c r="AG28" s="158"/>
      <c r="AH28" s="158"/>
      <c r="AI28" s="154"/>
      <c r="AJ28" s="158" t="s">
        <v>55</v>
      </c>
      <c r="AK28" s="158"/>
      <c r="AL28" s="158" t="s">
        <v>3346</v>
      </c>
      <c r="AM28" s="158" t="s">
        <v>305</v>
      </c>
      <c r="AN28" s="165">
        <v>45382</v>
      </c>
      <c r="AO28" s="159">
        <v>45382</v>
      </c>
      <c r="AP28" s="164"/>
      <c r="AQ28" s="167">
        <v>20000</v>
      </c>
      <c r="AR28" s="167">
        <v>94.44</v>
      </c>
      <c r="AS28" s="167">
        <v>1</v>
      </c>
      <c r="AT28" s="167">
        <v>18.888000000000002</v>
      </c>
      <c r="AU28" s="167">
        <v>18.888000000000002</v>
      </c>
      <c r="AV28" s="154"/>
      <c r="AW28" s="154"/>
      <c r="AX28" s="158"/>
      <c r="AY28" s="158" t="s">
        <v>17</v>
      </c>
      <c r="AZ28" s="161">
        <v>5.8297053389692801E-5</v>
      </c>
      <c r="BA28" s="161">
        <v>4.9390160700119801E-6</v>
      </c>
      <c r="BB28" s="168"/>
      <c r="BI28" s="169"/>
      <c r="BJ28" s="169"/>
    </row>
    <row r="29" spans="1:62" ht="13.5" thickBot="1" x14ac:dyDescent="0.25">
      <c r="A29" s="155">
        <v>7956</v>
      </c>
      <c r="B29" s="155">
        <v>12538</v>
      </c>
      <c r="C29" s="170"/>
      <c r="D29" s="170"/>
      <c r="E29" s="158" t="s">
        <v>3495</v>
      </c>
      <c r="F29" s="158">
        <v>11019895</v>
      </c>
      <c r="G29" s="158" t="s">
        <v>245</v>
      </c>
      <c r="H29" s="154" t="s">
        <v>865</v>
      </c>
      <c r="I29" s="158" t="s">
        <v>53</v>
      </c>
      <c r="J29" s="158"/>
      <c r="K29" s="170" t="s">
        <v>140</v>
      </c>
      <c r="L29" s="158" t="s">
        <v>62</v>
      </c>
      <c r="M29" s="158" t="s">
        <v>62</v>
      </c>
      <c r="N29" s="158"/>
      <c r="O29" s="159">
        <v>44767</v>
      </c>
      <c r="P29" s="158" t="s">
        <v>298</v>
      </c>
      <c r="Q29" s="158" t="s">
        <v>298</v>
      </c>
      <c r="R29" s="158" t="s">
        <v>298</v>
      </c>
      <c r="S29" s="158" t="s">
        <v>1206</v>
      </c>
      <c r="T29" s="160">
        <v>5.08</v>
      </c>
      <c r="U29" s="160" t="s">
        <v>441</v>
      </c>
      <c r="V29" s="161">
        <v>0.06</v>
      </c>
      <c r="W29" s="158"/>
      <c r="X29" s="158"/>
      <c r="Y29" s="162"/>
      <c r="Z29" s="162">
        <v>7.4899999999999994E-2</v>
      </c>
      <c r="AA29" s="159">
        <v>47559</v>
      </c>
      <c r="AB29" s="158" t="s">
        <v>636</v>
      </c>
      <c r="AC29" s="158"/>
      <c r="AD29" s="163"/>
      <c r="AE29" s="164">
        <v>0</v>
      </c>
      <c r="AF29" s="159"/>
      <c r="AG29" s="158"/>
      <c r="AH29" s="158"/>
      <c r="AI29" s="154"/>
      <c r="AJ29" s="158" t="s">
        <v>55</v>
      </c>
      <c r="AK29" s="158"/>
      <c r="AL29" s="158" t="s">
        <v>3346</v>
      </c>
      <c r="AM29" s="158" t="s">
        <v>305</v>
      </c>
      <c r="AN29" s="165">
        <v>45382</v>
      </c>
      <c r="AO29" s="159">
        <v>45382</v>
      </c>
      <c r="AP29" s="164"/>
      <c r="AQ29" s="167">
        <v>50000</v>
      </c>
      <c r="AR29" s="167">
        <v>94.48</v>
      </c>
      <c r="AS29" s="167">
        <v>1</v>
      </c>
      <c r="AT29" s="167">
        <v>47.24</v>
      </c>
      <c r="AU29" s="167">
        <v>47.24</v>
      </c>
      <c r="AV29" s="154"/>
      <c r="AW29" s="154"/>
      <c r="AX29" s="158"/>
      <c r="AY29" s="158" t="s">
        <v>17</v>
      </c>
      <c r="AZ29" s="161">
        <v>1.4580436199999999E-4</v>
      </c>
      <c r="BA29" s="161">
        <v>1.23527699675649E-5</v>
      </c>
      <c r="BB29" s="168"/>
      <c r="BI29" s="169"/>
      <c r="BJ29" s="169"/>
    </row>
    <row r="30" spans="1:62" ht="13.5" thickBot="1" x14ac:dyDescent="0.25">
      <c r="A30" s="155">
        <v>7956</v>
      </c>
      <c r="B30" s="155">
        <v>12538</v>
      </c>
      <c r="C30" s="170"/>
      <c r="D30" s="170"/>
      <c r="E30" s="158" t="s">
        <v>3496</v>
      </c>
      <c r="F30" s="158">
        <v>11019896</v>
      </c>
      <c r="G30" s="158" t="s">
        <v>245</v>
      </c>
      <c r="H30" s="154" t="s">
        <v>871</v>
      </c>
      <c r="I30" s="158" t="s">
        <v>53</v>
      </c>
      <c r="J30" s="158"/>
      <c r="K30" s="170" t="s">
        <v>102</v>
      </c>
      <c r="L30" s="158" t="s">
        <v>62</v>
      </c>
      <c r="M30" s="158" t="s">
        <v>62</v>
      </c>
      <c r="N30" s="158"/>
      <c r="O30" s="159">
        <v>44767</v>
      </c>
      <c r="P30" s="158" t="s">
        <v>298</v>
      </c>
      <c r="Q30" s="158" t="s">
        <v>298</v>
      </c>
      <c r="R30" s="158" t="s">
        <v>298</v>
      </c>
      <c r="S30" s="158" t="s">
        <v>1206</v>
      </c>
      <c r="T30" s="160">
        <v>1.99</v>
      </c>
      <c r="U30" s="160" t="s">
        <v>442</v>
      </c>
      <c r="V30" s="161">
        <v>7.9000000000000001E-2</v>
      </c>
      <c r="W30" s="158"/>
      <c r="X30" s="158"/>
      <c r="Y30" s="162"/>
      <c r="Z30" s="162">
        <v>9.3799999999999994E-2</v>
      </c>
      <c r="AA30" s="159">
        <v>46172</v>
      </c>
      <c r="AB30" s="158" t="s">
        <v>636</v>
      </c>
      <c r="AC30" s="158"/>
      <c r="AD30" s="163"/>
      <c r="AE30" s="164">
        <v>0</v>
      </c>
      <c r="AF30" s="159"/>
      <c r="AG30" s="158"/>
      <c r="AH30" s="158"/>
      <c r="AI30" s="154"/>
      <c r="AJ30" s="158" t="s">
        <v>55</v>
      </c>
      <c r="AK30" s="158"/>
      <c r="AL30" s="158" t="s">
        <v>3346</v>
      </c>
      <c r="AM30" s="158" t="s">
        <v>305</v>
      </c>
      <c r="AN30" s="165">
        <v>45382</v>
      </c>
      <c r="AO30" s="159">
        <v>45382</v>
      </c>
      <c r="AP30" s="164"/>
      <c r="AQ30" s="167">
        <v>4000000</v>
      </c>
      <c r="AR30" s="167">
        <v>99.51</v>
      </c>
      <c r="AS30" s="167">
        <v>1</v>
      </c>
      <c r="AT30" s="167">
        <v>3980.4</v>
      </c>
      <c r="AU30" s="167">
        <v>3980.4</v>
      </c>
      <c r="AV30" s="154"/>
      <c r="AW30" s="154"/>
      <c r="AX30" s="158"/>
      <c r="AY30" s="158" t="s">
        <v>17</v>
      </c>
      <c r="AZ30" s="161">
        <v>1.2285344732000001E-2</v>
      </c>
      <c r="BA30" s="161">
        <v>1.04083331E-3</v>
      </c>
      <c r="BB30" s="168"/>
      <c r="BI30" s="169"/>
      <c r="BJ30" s="169"/>
    </row>
    <row r="31" spans="1:62" ht="13.5" thickBot="1" x14ac:dyDescent="0.25">
      <c r="A31" s="155">
        <v>7956</v>
      </c>
      <c r="B31" s="155">
        <v>12538</v>
      </c>
      <c r="C31" s="170"/>
      <c r="D31" s="170"/>
      <c r="E31" s="158" t="s">
        <v>3497</v>
      </c>
      <c r="F31" s="158">
        <v>11019897</v>
      </c>
      <c r="G31" s="158" t="s">
        <v>245</v>
      </c>
      <c r="H31" s="154"/>
      <c r="I31" s="158" t="s">
        <v>53</v>
      </c>
      <c r="J31" s="158"/>
      <c r="K31" s="170" t="s">
        <v>140</v>
      </c>
      <c r="L31" s="158" t="s">
        <v>62</v>
      </c>
      <c r="M31" s="158" t="s">
        <v>62</v>
      </c>
      <c r="N31" s="158"/>
      <c r="O31" s="159">
        <v>44781</v>
      </c>
      <c r="P31" s="158" t="s">
        <v>298</v>
      </c>
      <c r="Q31" s="158" t="s">
        <v>298</v>
      </c>
      <c r="R31" s="158" t="s">
        <v>298</v>
      </c>
      <c r="S31" s="158" t="s">
        <v>1206</v>
      </c>
      <c r="T31" s="160">
        <v>1</v>
      </c>
      <c r="U31" s="160" t="s">
        <v>442</v>
      </c>
      <c r="V31" s="161">
        <v>0</v>
      </c>
      <c r="W31" s="158"/>
      <c r="X31" s="158"/>
      <c r="Y31" s="162"/>
      <c r="Z31" s="162">
        <v>0</v>
      </c>
      <c r="AA31" s="159"/>
      <c r="AB31" s="158" t="s">
        <v>636</v>
      </c>
      <c r="AC31" s="158"/>
      <c r="AD31" s="163"/>
      <c r="AE31" s="164">
        <v>0</v>
      </c>
      <c r="AF31" s="159" t="s">
        <v>3347</v>
      </c>
      <c r="AG31" s="158"/>
      <c r="AH31" s="158"/>
      <c r="AI31" s="154"/>
      <c r="AJ31" s="158" t="s">
        <v>55</v>
      </c>
      <c r="AK31" s="158"/>
      <c r="AL31" s="158" t="s">
        <v>3346</v>
      </c>
      <c r="AM31" s="158" t="s">
        <v>305</v>
      </c>
      <c r="AN31" s="165">
        <v>45382</v>
      </c>
      <c r="AO31" s="159">
        <v>45382</v>
      </c>
      <c r="AP31" s="164"/>
      <c r="AQ31" s="167">
        <v>0.01</v>
      </c>
      <c r="AR31" s="167">
        <v>99.87</v>
      </c>
      <c r="AS31" s="167">
        <v>1</v>
      </c>
      <c r="AT31" s="167">
        <v>1.0000000000000001E-5</v>
      </c>
      <c r="AU31" s="167">
        <v>1.0000000000000001E-5</v>
      </c>
      <c r="AV31" s="154"/>
      <c r="AW31" s="154"/>
      <c r="AX31" s="158"/>
      <c r="AY31" s="158" t="s">
        <v>17</v>
      </c>
      <c r="AZ31" s="161">
        <v>3.0864598363878001E-11</v>
      </c>
      <c r="BA31" s="161">
        <v>2.6148962674777499E-12</v>
      </c>
      <c r="BB31" s="168"/>
      <c r="BI31" s="169"/>
      <c r="BJ31" s="169"/>
    </row>
    <row r="32" spans="1:62" ht="13.5" thickBot="1" x14ac:dyDescent="0.25">
      <c r="A32" s="155">
        <v>7956</v>
      </c>
      <c r="B32" s="155">
        <v>12538</v>
      </c>
      <c r="C32" s="170"/>
      <c r="D32" s="170"/>
      <c r="E32" s="158" t="s">
        <v>3498</v>
      </c>
      <c r="F32" s="158">
        <v>11019903</v>
      </c>
      <c r="G32" s="158" t="s">
        <v>245</v>
      </c>
      <c r="H32" s="154" t="s">
        <v>865</v>
      </c>
      <c r="I32" s="158" t="s">
        <v>53</v>
      </c>
      <c r="J32" s="158"/>
      <c r="K32" s="170" t="s">
        <v>140</v>
      </c>
      <c r="L32" s="158" t="s">
        <v>62</v>
      </c>
      <c r="M32" s="158" t="s">
        <v>62</v>
      </c>
      <c r="N32" s="158"/>
      <c r="O32" s="159">
        <v>44791</v>
      </c>
      <c r="P32" s="158" t="s">
        <v>298</v>
      </c>
      <c r="Q32" s="158" t="s">
        <v>298</v>
      </c>
      <c r="R32" s="158" t="s">
        <v>298</v>
      </c>
      <c r="S32" s="158" t="s">
        <v>1206</v>
      </c>
      <c r="T32" s="160">
        <v>5.07</v>
      </c>
      <c r="U32" s="160" t="s">
        <v>441</v>
      </c>
      <c r="V32" s="161">
        <v>0.1</v>
      </c>
      <c r="W32" s="158"/>
      <c r="X32" s="158"/>
      <c r="Y32" s="162"/>
      <c r="Z32" s="162">
        <v>7.7600000000000002E-2</v>
      </c>
      <c r="AA32" s="159">
        <v>47559</v>
      </c>
      <c r="AB32" s="158" t="s">
        <v>636</v>
      </c>
      <c r="AC32" s="158"/>
      <c r="AD32" s="163"/>
      <c r="AE32" s="164">
        <v>0</v>
      </c>
      <c r="AF32" s="159"/>
      <c r="AG32" s="158"/>
      <c r="AH32" s="158"/>
      <c r="AI32" s="154"/>
      <c r="AJ32" s="158" t="s">
        <v>55</v>
      </c>
      <c r="AK32" s="158"/>
      <c r="AL32" s="158" t="s">
        <v>3346</v>
      </c>
      <c r="AM32" s="158" t="s">
        <v>305</v>
      </c>
      <c r="AN32" s="165">
        <v>45382</v>
      </c>
      <c r="AO32" s="159">
        <v>45382</v>
      </c>
      <c r="AP32" s="164"/>
      <c r="AQ32" s="167">
        <v>40000</v>
      </c>
      <c r="AR32" s="167">
        <v>93.28</v>
      </c>
      <c r="AS32" s="167">
        <v>1</v>
      </c>
      <c r="AT32" s="167">
        <v>37.311999999999998</v>
      </c>
      <c r="AU32" s="167">
        <v>37.311999999999998</v>
      </c>
      <c r="AV32" s="154"/>
      <c r="AW32" s="154"/>
      <c r="AX32" s="158"/>
      <c r="AY32" s="158" t="s">
        <v>17</v>
      </c>
      <c r="AZ32" s="161">
        <v>1.15161989E-4</v>
      </c>
      <c r="BA32" s="161">
        <v>9.7567009532129903E-6</v>
      </c>
      <c r="BB32" s="168"/>
      <c r="BI32" s="169"/>
      <c r="BJ32" s="169"/>
    </row>
    <row r="33" spans="1:62" ht="13.5" thickBot="1" x14ac:dyDescent="0.25">
      <c r="A33" s="155">
        <v>7956</v>
      </c>
      <c r="B33" s="155">
        <v>12538</v>
      </c>
      <c r="C33" s="170"/>
      <c r="D33" s="170"/>
      <c r="E33" s="158" t="s">
        <v>3499</v>
      </c>
      <c r="F33" s="158">
        <v>11019909</v>
      </c>
      <c r="G33" s="158" t="s">
        <v>245</v>
      </c>
      <c r="H33" s="154" t="s">
        <v>865</v>
      </c>
      <c r="I33" s="158" t="s">
        <v>53</v>
      </c>
      <c r="J33" s="158"/>
      <c r="K33" s="170" t="s">
        <v>140</v>
      </c>
      <c r="L33" s="158" t="s">
        <v>62</v>
      </c>
      <c r="M33" s="158" t="s">
        <v>62</v>
      </c>
      <c r="N33" s="158"/>
      <c r="O33" s="159">
        <v>44824</v>
      </c>
      <c r="P33" s="158" t="s">
        <v>298</v>
      </c>
      <c r="Q33" s="158" t="s">
        <v>298</v>
      </c>
      <c r="R33" s="158" t="s">
        <v>298</v>
      </c>
      <c r="S33" s="158" t="s">
        <v>1206</v>
      </c>
      <c r="T33" s="160">
        <v>5.09</v>
      </c>
      <c r="U33" s="160" t="s">
        <v>441</v>
      </c>
      <c r="V33" s="161">
        <v>0.06</v>
      </c>
      <c r="W33" s="158"/>
      <c r="X33" s="158"/>
      <c r="Y33" s="162"/>
      <c r="Z33" s="162">
        <v>6.8900000000000003E-2</v>
      </c>
      <c r="AA33" s="159">
        <v>47559</v>
      </c>
      <c r="AB33" s="158" t="s">
        <v>636</v>
      </c>
      <c r="AC33" s="158"/>
      <c r="AD33" s="163"/>
      <c r="AE33" s="164">
        <v>0</v>
      </c>
      <c r="AF33" s="159"/>
      <c r="AG33" s="158"/>
      <c r="AH33" s="158"/>
      <c r="AI33" s="154"/>
      <c r="AJ33" s="158" t="s">
        <v>55</v>
      </c>
      <c r="AK33" s="158"/>
      <c r="AL33" s="158" t="s">
        <v>3346</v>
      </c>
      <c r="AM33" s="158" t="s">
        <v>305</v>
      </c>
      <c r="AN33" s="165">
        <v>45382</v>
      </c>
      <c r="AO33" s="159">
        <v>45382</v>
      </c>
      <c r="AP33" s="164"/>
      <c r="AQ33" s="167">
        <v>34500</v>
      </c>
      <c r="AR33" s="167">
        <v>97.2</v>
      </c>
      <c r="AS33" s="167">
        <v>1</v>
      </c>
      <c r="AT33" s="167">
        <v>33.533999999999999</v>
      </c>
      <c r="AU33" s="167">
        <v>33.533999999999999</v>
      </c>
      <c r="AV33" s="154"/>
      <c r="AW33" s="154"/>
      <c r="AX33" s="158"/>
      <c r="AY33" s="158" t="s">
        <v>17</v>
      </c>
      <c r="AZ33" s="161">
        <v>1.03501344E-4</v>
      </c>
      <c r="BA33" s="161">
        <v>8.7687931433598899E-6</v>
      </c>
      <c r="BB33" s="168"/>
      <c r="BI33" s="169"/>
      <c r="BJ33" s="169"/>
    </row>
    <row r="34" spans="1:62" ht="13.5" thickBot="1" x14ac:dyDescent="0.25">
      <c r="A34" s="155">
        <v>7956</v>
      </c>
      <c r="B34" s="155">
        <v>12538</v>
      </c>
      <c r="C34" s="170"/>
      <c r="D34" s="170"/>
      <c r="E34" s="158" t="s">
        <v>3500</v>
      </c>
      <c r="F34" s="158">
        <v>11019931</v>
      </c>
      <c r="G34" s="158" t="s">
        <v>245</v>
      </c>
      <c r="H34" s="154" t="s">
        <v>855</v>
      </c>
      <c r="I34" s="158" t="s">
        <v>53</v>
      </c>
      <c r="J34" s="158"/>
      <c r="K34" s="170" t="s">
        <v>140</v>
      </c>
      <c r="L34" s="158" t="s">
        <v>62</v>
      </c>
      <c r="M34" s="158" t="s">
        <v>62</v>
      </c>
      <c r="N34" s="158"/>
      <c r="O34" s="159">
        <v>44896</v>
      </c>
      <c r="P34" s="158" t="s">
        <v>298</v>
      </c>
      <c r="Q34" s="158" t="s">
        <v>298</v>
      </c>
      <c r="R34" s="158" t="s">
        <v>298</v>
      </c>
      <c r="S34" s="158" t="s">
        <v>1206</v>
      </c>
      <c r="T34" s="160">
        <v>3.67</v>
      </c>
      <c r="U34" s="160" t="s">
        <v>441</v>
      </c>
      <c r="V34" s="161">
        <v>3.7999999999999999E-2</v>
      </c>
      <c r="W34" s="158"/>
      <c r="X34" s="158"/>
      <c r="Y34" s="162"/>
      <c r="Z34" s="162">
        <v>7.0199999999999999E-2</v>
      </c>
      <c r="AA34" s="159">
        <v>47269</v>
      </c>
      <c r="AB34" s="158" t="s">
        <v>636</v>
      </c>
      <c r="AC34" s="158"/>
      <c r="AD34" s="163"/>
      <c r="AE34" s="164">
        <v>0.57179999999999997</v>
      </c>
      <c r="AF34" s="159">
        <v>45047</v>
      </c>
      <c r="AG34" s="158"/>
      <c r="AH34" s="158"/>
      <c r="AI34" s="154"/>
      <c r="AJ34" s="158" t="s">
        <v>55</v>
      </c>
      <c r="AK34" s="158"/>
      <c r="AL34" s="158" t="s">
        <v>3346</v>
      </c>
      <c r="AM34" s="158" t="s">
        <v>305</v>
      </c>
      <c r="AN34" s="165">
        <v>45382</v>
      </c>
      <c r="AO34" s="159">
        <v>45382</v>
      </c>
      <c r="AP34" s="164"/>
      <c r="AQ34" s="167">
        <v>732876.71</v>
      </c>
      <c r="AR34" s="167">
        <v>111.91</v>
      </c>
      <c r="AS34" s="167">
        <v>1</v>
      </c>
      <c r="AT34" s="167">
        <v>820.16233</v>
      </c>
      <c r="AU34" s="167">
        <v>820.16233</v>
      </c>
      <c r="AV34" s="154"/>
      <c r="AW34" s="154"/>
      <c r="AX34" s="158"/>
      <c r="AY34" s="158" t="s">
        <v>17</v>
      </c>
      <c r="AZ34" s="161">
        <v>2.5313980899999999E-3</v>
      </c>
      <c r="BA34" s="161">
        <v>2.14463941E-4</v>
      </c>
      <c r="BB34" s="168"/>
      <c r="BI34" s="169"/>
      <c r="BJ34" s="169"/>
    </row>
    <row r="35" spans="1:62" ht="13.5" thickBot="1" x14ac:dyDescent="0.25">
      <c r="A35" s="155">
        <v>7956</v>
      </c>
      <c r="B35" s="155">
        <v>12538</v>
      </c>
      <c r="C35" s="170"/>
      <c r="D35" s="170"/>
      <c r="E35" s="158" t="s">
        <v>3501</v>
      </c>
      <c r="F35" s="158">
        <v>11019936</v>
      </c>
      <c r="G35" s="158" t="s">
        <v>245</v>
      </c>
      <c r="H35" s="154" t="s">
        <v>865</v>
      </c>
      <c r="I35" s="158" t="s">
        <v>53</v>
      </c>
      <c r="J35" s="158"/>
      <c r="K35" s="170" t="s">
        <v>917</v>
      </c>
      <c r="L35" s="158" t="s">
        <v>62</v>
      </c>
      <c r="M35" s="158" t="s">
        <v>62</v>
      </c>
      <c r="N35" s="158"/>
      <c r="O35" s="159">
        <v>44917</v>
      </c>
      <c r="P35" s="158" t="s">
        <v>298</v>
      </c>
      <c r="Q35" s="158" t="s">
        <v>298</v>
      </c>
      <c r="R35" s="158" t="s">
        <v>298</v>
      </c>
      <c r="S35" s="158" t="s">
        <v>1206</v>
      </c>
      <c r="T35" s="160">
        <v>5.12</v>
      </c>
      <c r="U35" s="160" t="s">
        <v>441</v>
      </c>
      <c r="V35" s="161">
        <v>0.06</v>
      </c>
      <c r="W35" s="158"/>
      <c r="X35" s="158"/>
      <c r="Y35" s="162"/>
      <c r="Z35" s="162">
        <v>5.8599999999999999E-2</v>
      </c>
      <c r="AA35" s="159">
        <v>47559</v>
      </c>
      <c r="AB35" s="158" t="s">
        <v>636</v>
      </c>
      <c r="AC35" s="158"/>
      <c r="AD35" s="163"/>
      <c r="AE35" s="164">
        <v>0</v>
      </c>
      <c r="AF35" s="159"/>
      <c r="AG35" s="158"/>
      <c r="AH35" s="158"/>
      <c r="AI35" s="154"/>
      <c r="AJ35" s="158" t="s">
        <v>55</v>
      </c>
      <c r="AK35" s="158"/>
      <c r="AL35" s="158" t="s">
        <v>3346</v>
      </c>
      <c r="AM35" s="158" t="s">
        <v>305</v>
      </c>
      <c r="AN35" s="165">
        <v>45382</v>
      </c>
      <c r="AO35" s="159">
        <v>45382</v>
      </c>
      <c r="AP35" s="164"/>
      <c r="AQ35" s="167">
        <v>108260</v>
      </c>
      <c r="AR35" s="167">
        <v>102.16</v>
      </c>
      <c r="AS35" s="167">
        <v>1</v>
      </c>
      <c r="AT35" s="167">
        <v>110.59842</v>
      </c>
      <c r="AU35" s="167">
        <v>110.59842</v>
      </c>
      <c r="AV35" s="154"/>
      <c r="AW35" s="154"/>
      <c r="AX35" s="158"/>
      <c r="AY35" s="158" t="s">
        <v>17</v>
      </c>
      <c r="AZ35" s="161">
        <v>3.4135758099999999E-4</v>
      </c>
      <c r="BA35" s="161">
        <v>2.89203395646937E-5</v>
      </c>
      <c r="BB35" s="168"/>
      <c r="BI35" s="169"/>
      <c r="BJ35" s="169"/>
    </row>
    <row r="36" spans="1:62" ht="13.5" thickBot="1" x14ac:dyDescent="0.25">
      <c r="A36" s="155">
        <v>7956</v>
      </c>
      <c r="B36" s="155">
        <v>12538</v>
      </c>
      <c r="C36" s="170"/>
      <c r="D36" s="170"/>
      <c r="E36" s="158" t="s">
        <v>3502</v>
      </c>
      <c r="F36" s="158">
        <v>11019979</v>
      </c>
      <c r="G36" s="158" t="s">
        <v>245</v>
      </c>
      <c r="H36" s="154" t="s">
        <v>865</v>
      </c>
      <c r="I36" s="158" t="s">
        <v>53</v>
      </c>
      <c r="J36" s="158"/>
      <c r="K36" s="170" t="s">
        <v>878</v>
      </c>
      <c r="L36" s="158" t="s">
        <v>62</v>
      </c>
      <c r="M36" s="158" t="s">
        <v>62</v>
      </c>
      <c r="N36" s="158"/>
      <c r="O36" s="159">
        <v>44861</v>
      </c>
      <c r="P36" s="158" t="s">
        <v>298</v>
      </c>
      <c r="Q36" s="158" t="s">
        <v>298</v>
      </c>
      <c r="R36" s="158" t="s">
        <v>298</v>
      </c>
      <c r="S36" s="158" t="s">
        <v>1206</v>
      </c>
      <c r="T36" s="160">
        <v>5.1100000000000003</v>
      </c>
      <c r="U36" s="160" t="s">
        <v>441</v>
      </c>
      <c r="V36" s="161">
        <v>0.06</v>
      </c>
      <c r="W36" s="158"/>
      <c r="X36" s="158"/>
      <c r="Y36" s="162"/>
      <c r="Z36" s="162">
        <v>6.2899999999999998E-2</v>
      </c>
      <c r="AA36" s="159">
        <v>47559</v>
      </c>
      <c r="AB36" s="158" t="s">
        <v>636</v>
      </c>
      <c r="AC36" s="158"/>
      <c r="AD36" s="163"/>
      <c r="AE36" s="164">
        <v>0</v>
      </c>
      <c r="AF36" s="159"/>
      <c r="AG36" s="158"/>
      <c r="AH36" s="158"/>
      <c r="AI36" s="154"/>
      <c r="AJ36" s="158" t="s">
        <v>55</v>
      </c>
      <c r="AK36" s="158"/>
      <c r="AL36" s="158" t="s">
        <v>3346</v>
      </c>
      <c r="AM36" s="158" t="s">
        <v>305</v>
      </c>
      <c r="AN36" s="165">
        <v>45382</v>
      </c>
      <c r="AO36" s="159">
        <v>45382</v>
      </c>
      <c r="AP36" s="164"/>
      <c r="AQ36" s="167">
        <v>84000</v>
      </c>
      <c r="AR36" s="167">
        <v>100.05</v>
      </c>
      <c r="AS36" s="167">
        <v>1</v>
      </c>
      <c r="AT36" s="167">
        <v>84.042000000000002</v>
      </c>
      <c r="AU36" s="167">
        <v>84.042000000000002</v>
      </c>
      <c r="AV36" s="154"/>
      <c r="AW36" s="154"/>
      <c r="AX36" s="158"/>
      <c r="AY36" s="158" t="s">
        <v>17</v>
      </c>
      <c r="AZ36" s="161">
        <v>2.59392257E-4</v>
      </c>
      <c r="BA36" s="161">
        <v>2.1976111211136499E-5</v>
      </c>
      <c r="BB36" s="168"/>
      <c r="BI36" s="169"/>
      <c r="BJ36" s="169"/>
    </row>
    <row r="37" spans="1:62" ht="13.5" thickBot="1" x14ac:dyDescent="0.25">
      <c r="A37" s="155">
        <v>7956</v>
      </c>
      <c r="B37" s="155">
        <v>12538</v>
      </c>
      <c r="C37" s="170"/>
      <c r="D37" s="170"/>
      <c r="E37" s="158" t="s">
        <v>3503</v>
      </c>
      <c r="F37" s="158">
        <v>11020101</v>
      </c>
      <c r="G37" s="158" t="s">
        <v>245</v>
      </c>
      <c r="H37" s="154" t="s">
        <v>865</v>
      </c>
      <c r="I37" s="158" t="s">
        <v>53</v>
      </c>
      <c r="J37" s="158"/>
      <c r="K37" s="170" t="s">
        <v>140</v>
      </c>
      <c r="L37" s="158" t="s">
        <v>62</v>
      </c>
      <c r="M37" s="158" t="s">
        <v>62</v>
      </c>
      <c r="N37" s="158"/>
      <c r="O37" s="159">
        <v>44931</v>
      </c>
      <c r="P37" s="158" t="s">
        <v>298</v>
      </c>
      <c r="Q37" s="158" t="s">
        <v>298</v>
      </c>
      <c r="R37" s="158" t="s">
        <v>298</v>
      </c>
      <c r="S37" s="158" t="s">
        <v>1206</v>
      </c>
      <c r="T37" s="160">
        <v>5.12</v>
      </c>
      <c r="U37" s="160" t="s">
        <v>441</v>
      </c>
      <c r="V37" s="161">
        <v>0.01</v>
      </c>
      <c r="W37" s="158"/>
      <c r="X37" s="158"/>
      <c r="Y37" s="162"/>
      <c r="Z37" s="162">
        <v>5.8900000000000001E-2</v>
      </c>
      <c r="AA37" s="159">
        <v>47559</v>
      </c>
      <c r="AB37" s="158" t="s">
        <v>636</v>
      </c>
      <c r="AC37" s="158"/>
      <c r="AD37" s="163"/>
      <c r="AE37" s="164">
        <v>0</v>
      </c>
      <c r="AF37" s="159"/>
      <c r="AG37" s="158"/>
      <c r="AH37" s="158"/>
      <c r="AI37" s="154"/>
      <c r="AJ37" s="158" t="s">
        <v>55</v>
      </c>
      <c r="AK37" s="158"/>
      <c r="AL37" s="158" t="s">
        <v>3346</v>
      </c>
      <c r="AM37" s="158" t="s">
        <v>305</v>
      </c>
      <c r="AN37" s="165">
        <v>45382</v>
      </c>
      <c r="AO37" s="159">
        <v>45382</v>
      </c>
      <c r="AP37" s="164"/>
      <c r="AQ37" s="167">
        <v>16600</v>
      </c>
      <c r="AR37" s="167">
        <v>102.01</v>
      </c>
      <c r="AS37" s="167">
        <v>1</v>
      </c>
      <c r="AT37" s="167">
        <v>16.93366</v>
      </c>
      <c r="AU37" s="167">
        <v>16.93366</v>
      </c>
      <c r="AV37" s="154"/>
      <c r="AW37" s="154"/>
      <c r="AX37" s="158"/>
      <c r="AY37" s="158" t="s">
        <v>17</v>
      </c>
      <c r="AZ37" s="161">
        <v>5.2265061473046599E-5</v>
      </c>
      <c r="BA37" s="161">
        <v>4.4279764328737304E-6</v>
      </c>
      <c r="BB37" s="168"/>
      <c r="BI37" s="169"/>
      <c r="BJ37" s="169"/>
    </row>
    <row r="38" spans="1:62" ht="13.5" thickBot="1" x14ac:dyDescent="0.25">
      <c r="A38" s="155">
        <v>7956</v>
      </c>
      <c r="B38" s="155">
        <v>12538</v>
      </c>
      <c r="C38" s="170"/>
      <c r="D38" s="170"/>
      <c r="E38" s="158" t="s">
        <v>3504</v>
      </c>
      <c r="F38" s="158">
        <v>11020103</v>
      </c>
      <c r="G38" s="158" t="s">
        <v>245</v>
      </c>
      <c r="H38" s="154" t="s">
        <v>865</v>
      </c>
      <c r="I38" s="158" t="s">
        <v>53</v>
      </c>
      <c r="J38" s="158"/>
      <c r="K38" s="170" t="s">
        <v>878</v>
      </c>
      <c r="L38" s="158" t="s">
        <v>62</v>
      </c>
      <c r="M38" s="158" t="s">
        <v>62</v>
      </c>
      <c r="N38" s="158"/>
      <c r="O38" s="159">
        <v>44942</v>
      </c>
      <c r="P38" s="158" t="s">
        <v>298</v>
      </c>
      <c r="Q38" s="158" t="s">
        <v>298</v>
      </c>
      <c r="R38" s="158" t="s">
        <v>298</v>
      </c>
      <c r="S38" s="158" t="s">
        <v>1206</v>
      </c>
      <c r="T38" s="160">
        <v>5.1100000000000003</v>
      </c>
      <c r="U38" s="160" t="s">
        <v>441</v>
      </c>
      <c r="V38" s="161">
        <v>0.06</v>
      </c>
      <c r="W38" s="158"/>
      <c r="X38" s="158"/>
      <c r="Y38" s="162"/>
      <c r="Z38" s="162">
        <v>6.13E-2</v>
      </c>
      <c r="AA38" s="159">
        <v>47559</v>
      </c>
      <c r="AB38" s="158" t="s">
        <v>636</v>
      </c>
      <c r="AC38" s="158"/>
      <c r="AD38" s="163"/>
      <c r="AE38" s="164">
        <v>0</v>
      </c>
      <c r="AF38" s="159"/>
      <c r="AG38" s="158"/>
      <c r="AH38" s="158"/>
      <c r="AI38" s="154"/>
      <c r="AJ38" s="158" t="s">
        <v>55</v>
      </c>
      <c r="AK38" s="158"/>
      <c r="AL38" s="158" t="s">
        <v>3346</v>
      </c>
      <c r="AM38" s="158" t="s">
        <v>305</v>
      </c>
      <c r="AN38" s="165">
        <v>45382</v>
      </c>
      <c r="AO38" s="159">
        <v>45382</v>
      </c>
      <c r="AP38" s="164"/>
      <c r="AQ38" s="167">
        <v>26600</v>
      </c>
      <c r="AR38" s="167">
        <v>100.8</v>
      </c>
      <c r="AS38" s="167">
        <v>1</v>
      </c>
      <c r="AT38" s="167">
        <v>26.812799999999999</v>
      </c>
      <c r="AU38" s="167">
        <v>26.812799999999999</v>
      </c>
      <c r="AV38" s="154"/>
      <c r="AW38" s="154"/>
      <c r="AX38" s="158"/>
      <c r="AY38" s="158" t="s">
        <v>17</v>
      </c>
      <c r="AZ38" s="161">
        <v>8.2756630301098795E-5</v>
      </c>
      <c r="BA38" s="161">
        <v>7.0112690640627496E-6</v>
      </c>
      <c r="BB38" s="168"/>
      <c r="BI38" s="169"/>
      <c r="BJ38" s="169"/>
    </row>
    <row r="39" spans="1:62" ht="13.5" thickBot="1" x14ac:dyDescent="0.25">
      <c r="A39" s="155">
        <v>7956</v>
      </c>
      <c r="B39" s="155">
        <v>12538</v>
      </c>
      <c r="C39" s="170"/>
      <c r="D39" s="170"/>
      <c r="E39" s="158" t="s">
        <v>3505</v>
      </c>
      <c r="F39" s="158">
        <v>11020105</v>
      </c>
      <c r="G39" s="158" t="s">
        <v>245</v>
      </c>
      <c r="H39" s="154" t="s">
        <v>871</v>
      </c>
      <c r="I39" s="158" t="s">
        <v>53</v>
      </c>
      <c r="J39" s="158"/>
      <c r="K39" s="170" t="s">
        <v>140</v>
      </c>
      <c r="L39" s="158" t="s">
        <v>62</v>
      </c>
      <c r="M39" s="158" t="s">
        <v>62</v>
      </c>
      <c r="N39" s="158"/>
      <c r="O39" s="159">
        <v>44943</v>
      </c>
      <c r="P39" s="158" t="s">
        <v>1458</v>
      </c>
      <c r="Q39" s="171" t="s">
        <v>70</v>
      </c>
      <c r="R39" s="158" t="s">
        <v>795</v>
      </c>
      <c r="S39" s="158" t="s">
        <v>1206</v>
      </c>
      <c r="T39" s="160">
        <v>4.0999999999999996</v>
      </c>
      <c r="U39" s="160" t="s">
        <v>441</v>
      </c>
      <c r="V39" s="161">
        <v>4.2500000000000003E-2</v>
      </c>
      <c r="W39" s="158"/>
      <c r="X39" s="158"/>
      <c r="Y39" s="162"/>
      <c r="Z39" s="162">
        <v>4.8000000000000001E-2</v>
      </c>
      <c r="AA39" s="159">
        <v>47135</v>
      </c>
      <c r="AB39" s="158" t="s">
        <v>636</v>
      </c>
      <c r="AC39" s="158"/>
      <c r="AD39" s="163"/>
      <c r="AE39" s="164">
        <v>0</v>
      </c>
      <c r="AF39" s="159"/>
      <c r="AG39" s="158"/>
      <c r="AH39" s="158"/>
      <c r="AI39" s="154"/>
      <c r="AJ39" s="158" t="s">
        <v>55</v>
      </c>
      <c r="AK39" s="158"/>
      <c r="AL39" s="158" t="s">
        <v>3346</v>
      </c>
      <c r="AM39" s="158" t="s">
        <v>305</v>
      </c>
      <c r="AN39" s="165">
        <v>45382</v>
      </c>
      <c r="AO39" s="159">
        <v>45382</v>
      </c>
      <c r="AP39" s="164"/>
      <c r="AQ39" s="167">
        <v>1750000</v>
      </c>
      <c r="AR39" s="167">
        <v>105.35</v>
      </c>
      <c r="AS39" s="167">
        <v>1</v>
      </c>
      <c r="AT39" s="167">
        <v>1843.625</v>
      </c>
      <c r="AU39" s="167">
        <v>1843.625</v>
      </c>
      <c r="AV39" s="154"/>
      <c r="AW39" s="154"/>
      <c r="AX39" s="158"/>
      <c r="AY39" s="158" t="s">
        <v>17</v>
      </c>
      <c r="AZ39" s="161">
        <v>5.6902745149999996E-3</v>
      </c>
      <c r="BA39" s="161">
        <v>4.8208881299999999E-4</v>
      </c>
      <c r="BB39" s="168"/>
      <c r="BI39" s="169"/>
      <c r="BJ39" s="169"/>
    </row>
    <row r="40" spans="1:62" ht="13.5" thickBot="1" x14ac:dyDescent="0.25">
      <c r="A40" s="155">
        <v>7956</v>
      </c>
      <c r="B40" s="155">
        <v>12538</v>
      </c>
      <c r="C40" s="170"/>
      <c r="D40" s="170"/>
      <c r="E40" s="158" t="s">
        <v>3506</v>
      </c>
      <c r="F40" s="158">
        <v>11020107</v>
      </c>
      <c r="G40" s="158" t="s">
        <v>245</v>
      </c>
      <c r="H40" s="154" t="s">
        <v>865</v>
      </c>
      <c r="I40" s="158" t="s">
        <v>53</v>
      </c>
      <c r="J40" s="158"/>
      <c r="K40" s="170" t="s">
        <v>140</v>
      </c>
      <c r="L40" s="158" t="s">
        <v>62</v>
      </c>
      <c r="M40" s="158" t="s">
        <v>62</v>
      </c>
      <c r="N40" s="158"/>
      <c r="O40" s="159">
        <v>44952</v>
      </c>
      <c r="P40" s="158" t="s">
        <v>298</v>
      </c>
      <c r="Q40" s="158" t="s">
        <v>298</v>
      </c>
      <c r="R40" s="158" t="s">
        <v>298</v>
      </c>
      <c r="S40" s="158" t="s">
        <v>1206</v>
      </c>
      <c r="T40" s="160">
        <v>5.1100000000000003</v>
      </c>
      <c r="U40" s="160" t="s">
        <v>441</v>
      </c>
      <c r="V40" s="161">
        <v>0.06</v>
      </c>
      <c r="W40" s="158"/>
      <c r="X40" s="158"/>
      <c r="Y40" s="162"/>
      <c r="Z40" s="162">
        <v>6.0499999999999998E-2</v>
      </c>
      <c r="AA40" s="159">
        <v>47559</v>
      </c>
      <c r="AB40" s="158" t="s">
        <v>636</v>
      </c>
      <c r="AC40" s="158"/>
      <c r="AD40" s="163"/>
      <c r="AE40" s="164">
        <v>0</v>
      </c>
      <c r="AF40" s="159"/>
      <c r="AG40" s="158"/>
      <c r="AH40" s="158"/>
      <c r="AI40" s="154"/>
      <c r="AJ40" s="158" t="s">
        <v>55</v>
      </c>
      <c r="AK40" s="158"/>
      <c r="AL40" s="158" t="s">
        <v>3346</v>
      </c>
      <c r="AM40" s="158" t="s">
        <v>305</v>
      </c>
      <c r="AN40" s="165">
        <v>45382</v>
      </c>
      <c r="AO40" s="159">
        <v>45382</v>
      </c>
      <c r="AP40" s="164"/>
      <c r="AQ40" s="167">
        <v>88300</v>
      </c>
      <c r="AR40" s="167">
        <v>101.22</v>
      </c>
      <c r="AS40" s="167">
        <v>1</v>
      </c>
      <c r="AT40" s="167">
        <v>89.377260000000007</v>
      </c>
      <c r="AU40" s="167">
        <v>89.377260000000007</v>
      </c>
      <c r="AV40" s="154"/>
      <c r="AW40" s="154"/>
      <c r="AX40" s="158"/>
      <c r="AY40" s="158" t="s">
        <v>17</v>
      </c>
      <c r="AZ40" s="161">
        <v>2.75859323E-4</v>
      </c>
      <c r="BA40" s="161">
        <v>2.3371226357138901E-5</v>
      </c>
      <c r="BB40" s="168"/>
      <c r="BI40" s="169"/>
      <c r="BJ40" s="169"/>
    </row>
    <row r="41" spans="1:62" ht="13.5" thickBot="1" x14ac:dyDescent="0.25">
      <c r="A41" s="155">
        <v>7956</v>
      </c>
      <c r="B41" s="155">
        <v>12538</v>
      </c>
      <c r="C41" s="170"/>
      <c r="D41" s="170"/>
      <c r="E41" s="158" t="s">
        <v>3507</v>
      </c>
      <c r="F41" s="158">
        <v>11020113</v>
      </c>
      <c r="G41" s="158" t="s">
        <v>245</v>
      </c>
      <c r="H41" s="154" t="s">
        <v>851</v>
      </c>
      <c r="I41" s="158" t="s">
        <v>53</v>
      </c>
      <c r="J41" s="158"/>
      <c r="K41" s="170" t="s">
        <v>140</v>
      </c>
      <c r="L41" s="158" t="s">
        <v>62</v>
      </c>
      <c r="M41" s="158" t="s">
        <v>62</v>
      </c>
      <c r="N41" s="158"/>
      <c r="O41" s="159">
        <v>44977</v>
      </c>
      <c r="P41" s="158" t="s">
        <v>298</v>
      </c>
      <c r="Q41" s="158" t="s">
        <v>298</v>
      </c>
      <c r="R41" s="158" t="s">
        <v>298</v>
      </c>
      <c r="S41" s="158" t="s">
        <v>1206</v>
      </c>
      <c r="T41" s="160">
        <v>3.5</v>
      </c>
      <c r="U41" s="160" t="s">
        <v>441</v>
      </c>
      <c r="V41" s="161">
        <v>6.5204999999999999E-2</v>
      </c>
      <c r="W41" s="158"/>
      <c r="X41" s="158"/>
      <c r="Y41" s="162"/>
      <c r="Z41" s="162">
        <v>5.96E-2</v>
      </c>
      <c r="AA41" s="159">
        <v>45848</v>
      </c>
      <c r="AB41" s="158" t="s">
        <v>636</v>
      </c>
      <c r="AC41" s="157"/>
      <c r="AD41" s="163"/>
      <c r="AE41" s="164">
        <v>0.52</v>
      </c>
      <c r="AF41" s="159"/>
      <c r="AG41" s="158"/>
      <c r="AH41" s="158"/>
      <c r="AI41" s="154"/>
      <c r="AJ41" s="158" t="s">
        <v>55</v>
      </c>
      <c r="AK41" s="158"/>
      <c r="AL41" s="158" t="s">
        <v>3346</v>
      </c>
      <c r="AM41" s="158" t="s">
        <v>305</v>
      </c>
      <c r="AN41" s="165">
        <v>45382</v>
      </c>
      <c r="AO41" s="159">
        <v>45382</v>
      </c>
      <c r="AP41" s="164"/>
      <c r="AQ41" s="167">
        <v>3703252.42</v>
      </c>
      <c r="AR41" s="167">
        <v>101.25</v>
      </c>
      <c r="AS41" s="167">
        <v>1</v>
      </c>
      <c r="AT41" s="167">
        <v>3749.5430799999999</v>
      </c>
      <c r="AU41" s="167">
        <v>3749.5430799999999</v>
      </c>
      <c r="AV41" s="154"/>
      <c r="AW41" s="154"/>
      <c r="AX41" s="158"/>
      <c r="AY41" s="158" t="s">
        <v>17</v>
      </c>
      <c r="AZ41" s="161">
        <v>1.1572814121000001E-2</v>
      </c>
      <c r="BA41" s="161">
        <v>9.8046662000000006E-4</v>
      </c>
      <c r="BB41" s="168"/>
      <c r="BI41" s="169"/>
      <c r="BJ41" s="169"/>
    </row>
    <row r="42" spans="1:62" ht="13.5" thickBot="1" x14ac:dyDescent="0.25">
      <c r="A42" s="155">
        <v>7956</v>
      </c>
      <c r="B42" s="155">
        <v>12538</v>
      </c>
      <c r="C42" s="170"/>
      <c r="D42" s="170"/>
      <c r="E42" s="158" t="s">
        <v>3508</v>
      </c>
      <c r="F42" s="158">
        <v>11020115</v>
      </c>
      <c r="G42" s="158" t="s">
        <v>245</v>
      </c>
      <c r="H42" s="154" t="s">
        <v>865</v>
      </c>
      <c r="I42" s="158" t="s">
        <v>53</v>
      </c>
      <c r="J42" s="158"/>
      <c r="K42" s="170" t="s">
        <v>140</v>
      </c>
      <c r="L42" s="158" t="s">
        <v>62</v>
      </c>
      <c r="M42" s="158" t="s">
        <v>62</v>
      </c>
      <c r="N42" s="158"/>
      <c r="O42" s="159">
        <v>44987</v>
      </c>
      <c r="P42" s="158" t="s">
        <v>298</v>
      </c>
      <c r="Q42" s="158" t="s">
        <v>298</v>
      </c>
      <c r="R42" s="158" t="s">
        <v>298</v>
      </c>
      <c r="S42" s="158" t="s">
        <v>1206</v>
      </c>
      <c r="T42" s="160">
        <v>5.13</v>
      </c>
      <c r="U42" s="160" t="s">
        <v>441</v>
      </c>
      <c r="V42" s="161">
        <v>0.06</v>
      </c>
      <c r="W42" s="158"/>
      <c r="X42" s="158"/>
      <c r="Y42" s="162"/>
      <c r="Z42" s="162">
        <v>5.1999999999999998E-2</v>
      </c>
      <c r="AA42" s="159">
        <v>47559</v>
      </c>
      <c r="AB42" s="158" t="s">
        <v>636</v>
      </c>
      <c r="AC42" s="158"/>
      <c r="AD42" s="163"/>
      <c r="AE42" s="164">
        <v>0</v>
      </c>
      <c r="AF42" s="159"/>
      <c r="AG42" s="158"/>
      <c r="AH42" s="158"/>
      <c r="AI42" s="154"/>
      <c r="AJ42" s="158" t="s">
        <v>55</v>
      </c>
      <c r="AK42" s="158"/>
      <c r="AL42" s="158" t="s">
        <v>3346</v>
      </c>
      <c r="AM42" s="158" t="s">
        <v>305</v>
      </c>
      <c r="AN42" s="165">
        <v>45382</v>
      </c>
      <c r="AO42" s="159">
        <v>45382</v>
      </c>
      <c r="AP42" s="164"/>
      <c r="AQ42" s="167">
        <v>70000</v>
      </c>
      <c r="AR42" s="167">
        <v>105.45</v>
      </c>
      <c r="AS42" s="167">
        <v>1</v>
      </c>
      <c r="AT42" s="167">
        <v>73.814999999999998</v>
      </c>
      <c r="AU42" s="167">
        <v>73.814999999999998</v>
      </c>
      <c r="AV42" s="154"/>
      <c r="AW42" s="154"/>
      <c r="AX42" s="158"/>
      <c r="AY42" s="158" t="s">
        <v>17</v>
      </c>
      <c r="AZ42" s="161">
        <v>2.2782703200000001E-4</v>
      </c>
      <c r="BA42" s="161">
        <v>1.9301856798387E-5</v>
      </c>
      <c r="BB42" s="168"/>
      <c r="BI42" s="169"/>
      <c r="BJ42" s="169"/>
    </row>
    <row r="43" spans="1:62" ht="13.5" thickBot="1" x14ac:dyDescent="0.25">
      <c r="A43" s="155">
        <v>7956</v>
      </c>
      <c r="B43" s="155">
        <v>12538</v>
      </c>
      <c r="C43" s="170"/>
      <c r="D43" s="170"/>
      <c r="E43" s="158" t="s">
        <v>3509</v>
      </c>
      <c r="F43" s="158">
        <v>11020116</v>
      </c>
      <c r="G43" s="158" t="s">
        <v>245</v>
      </c>
      <c r="H43" s="154" t="s">
        <v>871</v>
      </c>
      <c r="I43" s="158" t="s">
        <v>53</v>
      </c>
      <c r="J43" s="158"/>
      <c r="K43" s="170" t="s">
        <v>140</v>
      </c>
      <c r="L43" s="158" t="s">
        <v>62</v>
      </c>
      <c r="M43" s="158" t="s">
        <v>62</v>
      </c>
      <c r="N43" s="158"/>
      <c r="O43" s="159">
        <v>44987</v>
      </c>
      <c r="P43" s="158" t="s">
        <v>298</v>
      </c>
      <c r="Q43" s="158" t="s">
        <v>298</v>
      </c>
      <c r="R43" s="158" t="s">
        <v>298</v>
      </c>
      <c r="S43" s="158" t="s">
        <v>1206</v>
      </c>
      <c r="T43" s="160">
        <v>0.9</v>
      </c>
      <c r="U43" s="160" t="s">
        <v>442</v>
      </c>
      <c r="V43" s="161">
        <v>0.08</v>
      </c>
      <c r="W43" s="158"/>
      <c r="X43" s="158"/>
      <c r="Y43" s="162"/>
      <c r="Z43" s="162">
        <v>5.5899999999999998E-2</v>
      </c>
      <c r="AA43" s="159">
        <v>45718</v>
      </c>
      <c r="AB43" s="158" t="s">
        <v>636</v>
      </c>
      <c r="AC43" s="158"/>
      <c r="AD43" s="163"/>
      <c r="AE43" s="164">
        <v>0.6</v>
      </c>
      <c r="AF43" s="159"/>
      <c r="AG43" s="158"/>
      <c r="AH43" s="158"/>
      <c r="AI43" s="154"/>
      <c r="AJ43" s="158" t="s">
        <v>55</v>
      </c>
      <c r="AK43" s="158"/>
      <c r="AL43" s="158" t="s">
        <v>3346</v>
      </c>
      <c r="AM43" s="158" t="s">
        <v>305</v>
      </c>
      <c r="AN43" s="165">
        <v>45382</v>
      </c>
      <c r="AO43" s="159">
        <v>45382</v>
      </c>
      <c r="AP43" s="164"/>
      <c r="AQ43" s="167">
        <v>11082357.16</v>
      </c>
      <c r="AR43" s="167">
        <v>102.25</v>
      </c>
      <c r="AS43" s="167">
        <v>1</v>
      </c>
      <c r="AT43" s="167">
        <v>11331.7102</v>
      </c>
      <c r="AU43" s="167">
        <v>11331.7102</v>
      </c>
      <c r="AV43" s="154"/>
      <c r="AW43" s="154"/>
      <c r="AX43" s="158"/>
      <c r="AY43" s="158" t="s">
        <v>17</v>
      </c>
      <c r="AZ43" s="161">
        <v>3.4974868409E-2</v>
      </c>
      <c r="BA43" s="161">
        <v>2.9631246700000001E-3</v>
      </c>
      <c r="BB43" s="168"/>
      <c r="BI43" s="169"/>
      <c r="BJ43" s="169"/>
    </row>
    <row r="44" spans="1:62" ht="13.5" thickBot="1" x14ac:dyDescent="0.25">
      <c r="A44" s="155">
        <v>7956</v>
      </c>
      <c r="B44" s="155">
        <v>12538</v>
      </c>
      <c r="C44" s="170"/>
      <c r="D44" s="170"/>
      <c r="E44" s="158" t="s">
        <v>3510</v>
      </c>
      <c r="F44" s="158">
        <v>11020117</v>
      </c>
      <c r="G44" s="158" t="s">
        <v>245</v>
      </c>
      <c r="H44" s="154" t="s">
        <v>865</v>
      </c>
      <c r="I44" s="158" t="s">
        <v>53</v>
      </c>
      <c r="J44" s="158"/>
      <c r="K44" s="170" t="s">
        <v>140</v>
      </c>
      <c r="L44" s="158" t="s">
        <v>62</v>
      </c>
      <c r="M44" s="158" t="s">
        <v>62</v>
      </c>
      <c r="N44" s="158"/>
      <c r="O44" s="159">
        <v>44999</v>
      </c>
      <c r="P44" s="158" t="s">
        <v>298</v>
      </c>
      <c r="Q44" s="158" t="s">
        <v>298</v>
      </c>
      <c r="R44" s="158" t="s">
        <v>298</v>
      </c>
      <c r="S44" s="158" t="s">
        <v>1206</v>
      </c>
      <c r="T44" s="160">
        <v>5.13</v>
      </c>
      <c r="U44" s="160" t="s">
        <v>441</v>
      </c>
      <c r="V44" s="161">
        <v>0.06</v>
      </c>
      <c r="W44" s="158"/>
      <c r="X44" s="158"/>
      <c r="Y44" s="162"/>
      <c r="Z44" s="162">
        <v>5.4800000000000001E-2</v>
      </c>
      <c r="AA44" s="159">
        <v>47559</v>
      </c>
      <c r="AB44" s="158" t="s">
        <v>636</v>
      </c>
      <c r="AC44" s="158"/>
      <c r="AD44" s="163"/>
      <c r="AE44" s="164">
        <v>0</v>
      </c>
      <c r="AF44" s="159"/>
      <c r="AG44" s="158"/>
      <c r="AH44" s="158"/>
      <c r="AI44" s="154"/>
      <c r="AJ44" s="158" t="s">
        <v>55</v>
      </c>
      <c r="AK44" s="158"/>
      <c r="AL44" s="158" t="s">
        <v>3346</v>
      </c>
      <c r="AM44" s="158" t="s">
        <v>305</v>
      </c>
      <c r="AN44" s="165">
        <v>45382</v>
      </c>
      <c r="AO44" s="159">
        <v>45382</v>
      </c>
      <c r="AP44" s="164"/>
      <c r="AQ44" s="167">
        <v>120000</v>
      </c>
      <c r="AR44" s="167">
        <v>104.02</v>
      </c>
      <c r="AS44" s="167">
        <v>1</v>
      </c>
      <c r="AT44" s="167">
        <v>124.824</v>
      </c>
      <c r="AU44" s="167">
        <v>124.824</v>
      </c>
      <c r="AV44" s="154"/>
      <c r="AW44" s="154"/>
      <c r="AX44" s="158"/>
      <c r="AY44" s="158" t="s">
        <v>17</v>
      </c>
      <c r="AZ44" s="161">
        <v>3.85264262E-4</v>
      </c>
      <c r="BA44" s="161">
        <v>3.2640181169164298E-5</v>
      </c>
      <c r="BB44" s="168"/>
      <c r="BI44" s="169"/>
      <c r="BJ44" s="169"/>
    </row>
    <row r="45" spans="1:62" ht="13.5" thickBot="1" x14ac:dyDescent="0.25">
      <c r="A45" s="155">
        <v>7956</v>
      </c>
      <c r="B45" s="155">
        <v>12538</v>
      </c>
      <c r="C45" s="170"/>
      <c r="D45" s="170"/>
      <c r="E45" s="158" t="s">
        <v>3511</v>
      </c>
      <c r="F45" s="158">
        <v>11020118</v>
      </c>
      <c r="G45" s="158" t="s">
        <v>245</v>
      </c>
      <c r="H45" s="154" t="s">
        <v>871</v>
      </c>
      <c r="I45" s="158" t="s">
        <v>53</v>
      </c>
      <c r="J45" s="158"/>
      <c r="K45" s="170" t="s">
        <v>140</v>
      </c>
      <c r="L45" s="158" t="s">
        <v>62</v>
      </c>
      <c r="M45" s="158" t="s">
        <v>62</v>
      </c>
      <c r="N45" s="158"/>
      <c r="O45" s="159">
        <v>45000</v>
      </c>
      <c r="P45" s="158" t="s">
        <v>298</v>
      </c>
      <c r="Q45" s="158" t="s">
        <v>298</v>
      </c>
      <c r="R45" s="158" t="s">
        <v>298</v>
      </c>
      <c r="S45" s="158" t="s">
        <v>1206</v>
      </c>
      <c r="T45" s="160">
        <v>0.9</v>
      </c>
      <c r="U45" s="160" t="s">
        <v>442</v>
      </c>
      <c r="V45" s="161">
        <v>0.08</v>
      </c>
      <c r="W45" s="158"/>
      <c r="X45" s="158"/>
      <c r="Y45" s="162"/>
      <c r="Z45" s="162">
        <v>5.3800000000000001E-2</v>
      </c>
      <c r="AA45" s="159">
        <v>45718</v>
      </c>
      <c r="AB45" s="158" t="s">
        <v>636</v>
      </c>
      <c r="AC45" s="158"/>
      <c r="AD45" s="163"/>
      <c r="AE45" s="164">
        <v>0.6</v>
      </c>
      <c r="AF45" s="159"/>
      <c r="AG45" s="158"/>
      <c r="AH45" s="158"/>
      <c r="AI45" s="154"/>
      <c r="AJ45" s="158" t="s">
        <v>55</v>
      </c>
      <c r="AK45" s="158"/>
      <c r="AL45" s="158" t="s">
        <v>3346</v>
      </c>
      <c r="AM45" s="158" t="s">
        <v>305</v>
      </c>
      <c r="AN45" s="165">
        <v>45382</v>
      </c>
      <c r="AO45" s="159">
        <v>45382</v>
      </c>
      <c r="AP45" s="164"/>
      <c r="AQ45" s="167">
        <v>5917642.8399999999</v>
      </c>
      <c r="AR45" s="167">
        <v>102.43</v>
      </c>
      <c r="AS45" s="167">
        <v>1</v>
      </c>
      <c r="AT45" s="167">
        <v>6061.4415600000002</v>
      </c>
      <c r="AU45" s="167">
        <v>6061.4415600000002</v>
      </c>
      <c r="AV45" s="154"/>
      <c r="AW45" s="154"/>
      <c r="AX45" s="158"/>
      <c r="AY45" s="158" t="s">
        <v>17</v>
      </c>
      <c r="AZ45" s="161">
        <v>1.8708395924999999E-2</v>
      </c>
      <c r="BA45" s="161">
        <v>1.585004091E-3</v>
      </c>
      <c r="BB45" s="168"/>
      <c r="BI45" s="169"/>
      <c r="BJ45" s="169"/>
    </row>
    <row r="46" spans="1:62" ht="13.5" thickBot="1" x14ac:dyDescent="0.25">
      <c r="A46" s="155">
        <v>7956</v>
      </c>
      <c r="B46" s="155">
        <v>12538</v>
      </c>
      <c r="C46" s="170"/>
      <c r="D46" s="170"/>
      <c r="E46" s="158" t="s">
        <v>3512</v>
      </c>
      <c r="F46" s="158">
        <v>11020121</v>
      </c>
      <c r="G46" s="158" t="s">
        <v>245</v>
      </c>
      <c r="H46" s="154" t="s">
        <v>865</v>
      </c>
      <c r="I46" s="158" t="s">
        <v>53</v>
      </c>
      <c r="J46" s="158"/>
      <c r="K46" s="170" t="s">
        <v>140</v>
      </c>
      <c r="L46" s="158" t="s">
        <v>62</v>
      </c>
      <c r="M46" s="158" t="s">
        <v>62</v>
      </c>
      <c r="N46" s="158"/>
      <c r="O46" s="159">
        <v>45019</v>
      </c>
      <c r="P46" s="158" t="s">
        <v>298</v>
      </c>
      <c r="Q46" s="158" t="s">
        <v>298</v>
      </c>
      <c r="R46" s="158" t="s">
        <v>298</v>
      </c>
      <c r="S46" s="158" t="s">
        <v>1206</v>
      </c>
      <c r="T46" s="160">
        <v>5.13</v>
      </c>
      <c r="U46" s="160" t="s">
        <v>441</v>
      </c>
      <c r="V46" s="161">
        <v>0.06</v>
      </c>
      <c r="W46" s="158"/>
      <c r="X46" s="158"/>
      <c r="Y46" s="162"/>
      <c r="Z46" s="162">
        <v>5.4600000000000003E-2</v>
      </c>
      <c r="AA46" s="159">
        <v>47559</v>
      </c>
      <c r="AB46" s="158" t="s">
        <v>636</v>
      </c>
      <c r="AC46" s="158"/>
      <c r="AD46" s="163"/>
      <c r="AE46" s="164">
        <v>0</v>
      </c>
      <c r="AF46" s="159"/>
      <c r="AG46" s="158"/>
      <c r="AH46" s="158"/>
      <c r="AI46" s="154"/>
      <c r="AJ46" s="158" t="s">
        <v>55</v>
      </c>
      <c r="AK46" s="158"/>
      <c r="AL46" s="158" t="s">
        <v>3346</v>
      </c>
      <c r="AM46" s="158" t="s">
        <v>305</v>
      </c>
      <c r="AN46" s="165">
        <v>45382</v>
      </c>
      <c r="AO46" s="159">
        <v>45382</v>
      </c>
      <c r="AP46" s="164"/>
      <c r="AQ46" s="167">
        <v>50000</v>
      </c>
      <c r="AR46" s="167">
        <v>104.12</v>
      </c>
      <c r="AS46" s="167">
        <v>1</v>
      </c>
      <c r="AT46" s="167">
        <v>52.06</v>
      </c>
      <c r="AU46" s="167">
        <v>52.06</v>
      </c>
      <c r="AV46" s="154"/>
      <c r="AW46" s="154"/>
      <c r="AX46" s="158"/>
      <c r="AY46" s="158" t="s">
        <v>17</v>
      </c>
      <c r="AZ46" s="161">
        <v>1.6068109900000001E-4</v>
      </c>
      <c r="BA46" s="161">
        <v>1.3613149968489201E-5</v>
      </c>
      <c r="BB46" s="168"/>
      <c r="BI46" s="169"/>
      <c r="BJ46" s="169"/>
    </row>
    <row r="47" spans="1:62" ht="13.5" thickBot="1" x14ac:dyDescent="0.25">
      <c r="A47" s="155">
        <v>7956</v>
      </c>
      <c r="B47" s="155">
        <v>12538</v>
      </c>
      <c r="C47" s="170"/>
      <c r="D47" s="170"/>
      <c r="E47" s="158" t="s">
        <v>3513</v>
      </c>
      <c r="F47" s="158">
        <v>11020122</v>
      </c>
      <c r="G47" s="158" t="s">
        <v>245</v>
      </c>
      <c r="H47" s="154" t="s">
        <v>865</v>
      </c>
      <c r="I47" s="158" t="s">
        <v>53</v>
      </c>
      <c r="J47" s="158"/>
      <c r="K47" s="170" t="s">
        <v>140</v>
      </c>
      <c r="L47" s="158" t="s">
        <v>62</v>
      </c>
      <c r="M47" s="158" t="s">
        <v>62</v>
      </c>
      <c r="N47" s="158"/>
      <c r="O47" s="159">
        <v>45032</v>
      </c>
      <c r="P47" s="158" t="s">
        <v>298</v>
      </c>
      <c r="Q47" s="158" t="s">
        <v>298</v>
      </c>
      <c r="R47" s="158" t="s">
        <v>298</v>
      </c>
      <c r="S47" s="158" t="s">
        <v>1206</v>
      </c>
      <c r="T47" s="160">
        <v>5.13</v>
      </c>
      <c r="U47" s="160" t="s">
        <v>441</v>
      </c>
      <c r="V47" s="161">
        <v>0.06</v>
      </c>
      <c r="W47" s="158"/>
      <c r="X47" s="158"/>
      <c r="Y47" s="162"/>
      <c r="Z47" s="162">
        <v>5.45E-2</v>
      </c>
      <c r="AA47" s="159">
        <v>47559</v>
      </c>
      <c r="AB47" s="158" t="s">
        <v>636</v>
      </c>
      <c r="AC47" s="158"/>
      <c r="AD47" s="163"/>
      <c r="AE47" s="164">
        <v>0</v>
      </c>
      <c r="AF47" s="159"/>
      <c r="AG47" s="158"/>
      <c r="AH47" s="158"/>
      <c r="AI47" s="154"/>
      <c r="AJ47" s="158" t="s">
        <v>55</v>
      </c>
      <c r="AK47" s="158"/>
      <c r="AL47" s="158" t="s">
        <v>3346</v>
      </c>
      <c r="AM47" s="158" t="s">
        <v>305</v>
      </c>
      <c r="AN47" s="165">
        <v>45382</v>
      </c>
      <c r="AO47" s="159">
        <v>45382</v>
      </c>
      <c r="AP47" s="164"/>
      <c r="AQ47" s="167">
        <v>680000</v>
      </c>
      <c r="AR47" s="167">
        <v>104.21</v>
      </c>
      <c r="AS47" s="167">
        <v>1</v>
      </c>
      <c r="AT47" s="167">
        <v>708.62800000000004</v>
      </c>
      <c r="AU47" s="167">
        <v>708.62800000000004</v>
      </c>
      <c r="AV47" s="154"/>
      <c r="AW47" s="154"/>
      <c r="AX47" s="158"/>
      <c r="AY47" s="158" t="s">
        <v>17</v>
      </c>
      <c r="AZ47" s="161">
        <v>2.1871518600000001E-3</v>
      </c>
      <c r="BA47" s="161">
        <v>1.8529887099999999E-4</v>
      </c>
      <c r="BB47" s="168"/>
      <c r="BI47" s="169"/>
      <c r="BJ47" s="169"/>
    </row>
    <row r="48" spans="1:62" ht="13.5" thickBot="1" x14ac:dyDescent="0.25">
      <c r="A48" s="155">
        <v>7956</v>
      </c>
      <c r="B48" s="155">
        <v>12538</v>
      </c>
      <c r="C48" s="170"/>
      <c r="D48" s="170"/>
      <c r="E48" s="158" t="s">
        <v>3514</v>
      </c>
      <c r="F48" s="158">
        <v>11020126</v>
      </c>
      <c r="G48" s="158" t="s">
        <v>245</v>
      </c>
      <c r="H48" s="154" t="s">
        <v>855</v>
      </c>
      <c r="I48" s="158" t="s">
        <v>53</v>
      </c>
      <c r="J48" s="158"/>
      <c r="K48" s="170" t="s">
        <v>140</v>
      </c>
      <c r="L48" s="158" t="s">
        <v>62</v>
      </c>
      <c r="M48" s="158" t="s">
        <v>62</v>
      </c>
      <c r="N48" s="158"/>
      <c r="O48" s="159">
        <v>45043</v>
      </c>
      <c r="P48" s="158" t="s">
        <v>298</v>
      </c>
      <c r="Q48" s="158" t="s">
        <v>298</v>
      </c>
      <c r="R48" s="158" t="s">
        <v>298</v>
      </c>
      <c r="S48" s="158" t="s">
        <v>1206</v>
      </c>
      <c r="T48" s="160">
        <v>5.17</v>
      </c>
      <c r="U48" s="160" t="s">
        <v>441</v>
      </c>
      <c r="V48" s="161">
        <v>3.7999999999999999E-2</v>
      </c>
      <c r="W48" s="158"/>
      <c r="X48" s="158"/>
      <c r="Y48" s="162"/>
      <c r="Z48" s="162">
        <v>4.1200000000000001E-2</v>
      </c>
      <c r="AA48" s="159">
        <v>47186</v>
      </c>
      <c r="AB48" s="158" t="s">
        <v>636</v>
      </c>
      <c r="AC48" s="158"/>
      <c r="AD48" s="163"/>
      <c r="AE48" s="164">
        <v>0.57179999999999997</v>
      </c>
      <c r="AF48" s="159">
        <v>45047</v>
      </c>
      <c r="AG48" s="158"/>
      <c r="AH48" s="158"/>
      <c r="AI48" s="154"/>
      <c r="AJ48" s="158" t="s">
        <v>55</v>
      </c>
      <c r="AK48" s="158"/>
      <c r="AL48" s="158" t="s">
        <v>3346</v>
      </c>
      <c r="AM48" s="158" t="s">
        <v>305</v>
      </c>
      <c r="AN48" s="165">
        <v>45382</v>
      </c>
      <c r="AO48" s="159">
        <v>45382</v>
      </c>
      <c r="AP48" s="164"/>
      <c r="AQ48" s="167">
        <v>117274.93</v>
      </c>
      <c r="AR48" s="167">
        <v>101.87</v>
      </c>
      <c r="AS48" s="167">
        <v>1</v>
      </c>
      <c r="AT48" s="167">
        <v>119.46796999999999</v>
      </c>
      <c r="AU48" s="167">
        <v>119.46796999999999</v>
      </c>
      <c r="AV48" s="154"/>
      <c r="AW48" s="154"/>
      <c r="AX48" s="158"/>
      <c r="AY48" s="158" t="s">
        <v>17</v>
      </c>
      <c r="AZ48" s="161">
        <v>3.6873309100000001E-4</v>
      </c>
      <c r="BA48" s="161">
        <v>3.1239634883614401E-5</v>
      </c>
      <c r="BB48" s="168"/>
      <c r="BI48" s="169"/>
      <c r="BJ48" s="169"/>
    </row>
    <row r="49" spans="1:62" ht="13.5" thickBot="1" x14ac:dyDescent="0.25">
      <c r="A49" s="155">
        <v>7956</v>
      </c>
      <c r="B49" s="155">
        <v>12538</v>
      </c>
      <c r="C49" s="170"/>
      <c r="D49" s="170"/>
      <c r="E49" s="158" t="s">
        <v>3515</v>
      </c>
      <c r="F49" s="158">
        <v>11020130</v>
      </c>
      <c r="G49" s="158" t="s">
        <v>245</v>
      </c>
      <c r="H49" s="154" t="s">
        <v>865</v>
      </c>
      <c r="I49" s="158" t="s">
        <v>53</v>
      </c>
      <c r="J49" s="158"/>
      <c r="K49" s="170" t="s">
        <v>140</v>
      </c>
      <c r="L49" s="158" t="s">
        <v>62</v>
      </c>
      <c r="M49" s="158" t="s">
        <v>62</v>
      </c>
      <c r="N49" s="158"/>
      <c r="O49" s="159">
        <v>45069</v>
      </c>
      <c r="P49" s="158" t="s">
        <v>298</v>
      </c>
      <c r="Q49" s="158" t="s">
        <v>298</v>
      </c>
      <c r="R49" s="158" t="s">
        <v>298</v>
      </c>
      <c r="S49" s="158" t="s">
        <v>1206</v>
      </c>
      <c r="T49" s="160">
        <v>5.12</v>
      </c>
      <c r="U49" s="160" t="s">
        <v>441</v>
      </c>
      <c r="V49" s="161">
        <v>0.06</v>
      </c>
      <c r="W49" s="158"/>
      <c r="X49" s="158"/>
      <c r="Y49" s="162"/>
      <c r="Z49" s="162">
        <v>5.5800000000000002E-2</v>
      </c>
      <c r="AA49" s="159">
        <v>47559</v>
      </c>
      <c r="AB49" s="158" t="s">
        <v>636</v>
      </c>
      <c r="AC49" s="158"/>
      <c r="AD49" s="163"/>
      <c r="AE49" s="164">
        <v>0</v>
      </c>
      <c r="AF49" s="159"/>
      <c r="AG49" s="158"/>
      <c r="AH49" s="158"/>
      <c r="AI49" s="154"/>
      <c r="AJ49" s="158" t="s">
        <v>55</v>
      </c>
      <c r="AK49" s="158"/>
      <c r="AL49" s="158" t="s">
        <v>3346</v>
      </c>
      <c r="AM49" s="158" t="s">
        <v>305</v>
      </c>
      <c r="AN49" s="165">
        <v>45382</v>
      </c>
      <c r="AO49" s="159">
        <v>45382</v>
      </c>
      <c r="AP49" s="164"/>
      <c r="AQ49" s="167">
        <v>112819</v>
      </c>
      <c r="AR49" s="167">
        <v>103.53</v>
      </c>
      <c r="AS49" s="167">
        <v>1</v>
      </c>
      <c r="AT49" s="167">
        <v>116.80150999999999</v>
      </c>
      <c r="AU49" s="167">
        <v>116.80150999999999</v>
      </c>
      <c r="AV49" s="154"/>
      <c r="AW49" s="154"/>
      <c r="AX49" s="158"/>
      <c r="AY49" s="158" t="s">
        <v>17</v>
      </c>
      <c r="AZ49" s="161">
        <v>3.60503169E-4</v>
      </c>
      <c r="BA49" s="161">
        <v>3.0542383253476501E-5</v>
      </c>
      <c r="BB49" s="168"/>
      <c r="BI49" s="169"/>
      <c r="BJ49" s="169"/>
    </row>
    <row r="50" spans="1:62" ht="13.5" thickBot="1" x14ac:dyDescent="0.25">
      <c r="A50" s="155">
        <v>7956</v>
      </c>
      <c r="B50" s="155">
        <v>12538</v>
      </c>
      <c r="C50" s="170"/>
      <c r="D50" s="170"/>
      <c r="E50" s="158" t="s">
        <v>3516</v>
      </c>
      <c r="F50" s="158">
        <v>11020133</v>
      </c>
      <c r="G50" s="158" t="s">
        <v>245</v>
      </c>
      <c r="H50" s="154" t="s">
        <v>865</v>
      </c>
      <c r="I50" s="158" t="s">
        <v>53</v>
      </c>
      <c r="J50" s="158"/>
      <c r="K50" s="170" t="s">
        <v>140</v>
      </c>
      <c r="L50" s="158" t="s">
        <v>62</v>
      </c>
      <c r="M50" s="158" t="s">
        <v>62</v>
      </c>
      <c r="N50" s="158"/>
      <c r="O50" s="159">
        <v>45085</v>
      </c>
      <c r="P50" s="158" t="s">
        <v>298</v>
      </c>
      <c r="Q50" s="158" t="s">
        <v>298</v>
      </c>
      <c r="R50" s="158" t="s">
        <v>298</v>
      </c>
      <c r="S50" s="158" t="s">
        <v>1206</v>
      </c>
      <c r="T50" s="160">
        <v>5.12</v>
      </c>
      <c r="U50" s="160" t="s">
        <v>441</v>
      </c>
      <c r="V50" s="161">
        <v>0.06</v>
      </c>
      <c r="W50" s="158"/>
      <c r="X50" s="158"/>
      <c r="Y50" s="162"/>
      <c r="Z50" s="162">
        <v>5.6000000000000001E-2</v>
      </c>
      <c r="AA50" s="159">
        <v>47559</v>
      </c>
      <c r="AB50" s="158" t="s">
        <v>636</v>
      </c>
      <c r="AC50" s="158"/>
      <c r="AD50" s="163"/>
      <c r="AE50" s="164">
        <v>0</v>
      </c>
      <c r="AF50" s="159"/>
      <c r="AG50" s="158"/>
      <c r="AH50" s="158"/>
      <c r="AI50" s="154"/>
      <c r="AJ50" s="158" t="s">
        <v>55</v>
      </c>
      <c r="AK50" s="158"/>
      <c r="AL50" s="158" t="s">
        <v>3346</v>
      </c>
      <c r="AM50" s="158" t="s">
        <v>305</v>
      </c>
      <c r="AN50" s="165">
        <v>45382</v>
      </c>
      <c r="AO50" s="159">
        <v>45382</v>
      </c>
      <c r="AP50" s="164"/>
      <c r="AQ50" s="167">
        <v>224000</v>
      </c>
      <c r="AR50" s="167">
        <v>103.44</v>
      </c>
      <c r="AS50" s="167">
        <v>1</v>
      </c>
      <c r="AT50" s="167">
        <v>231.7056</v>
      </c>
      <c r="AU50" s="167">
        <v>231.7056</v>
      </c>
      <c r="AV50" s="154"/>
      <c r="AW50" s="154"/>
      <c r="AX50" s="158"/>
      <c r="AY50" s="158" t="s">
        <v>17</v>
      </c>
      <c r="AZ50" s="161">
        <v>7.1515002800000001E-4</v>
      </c>
      <c r="BA50" s="161">
        <v>6.0588610859369303E-5</v>
      </c>
      <c r="BB50" s="168"/>
      <c r="BI50" s="169"/>
      <c r="BJ50" s="169"/>
    </row>
    <row r="51" spans="1:62" ht="13.5" thickBot="1" x14ac:dyDescent="0.25">
      <c r="A51" s="155">
        <v>7956</v>
      </c>
      <c r="B51" s="155">
        <v>12538</v>
      </c>
      <c r="C51" s="170"/>
      <c r="D51" s="170"/>
      <c r="E51" s="158" t="s">
        <v>3517</v>
      </c>
      <c r="F51" s="158">
        <v>11020135</v>
      </c>
      <c r="G51" s="158" t="s">
        <v>245</v>
      </c>
      <c r="H51" s="154" t="s">
        <v>865</v>
      </c>
      <c r="I51" s="158" t="s">
        <v>53</v>
      </c>
      <c r="J51" s="158"/>
      <c r="K51" s="170" t="s">
        <v>140</v>
      </c>
      <c r="L51" s="158" t="s">
        <v>62</v>
      </c>
      <c r="M51" s="158" t="s">
        <v>62</v>
      </c>
      <c r="N51" s="158"/>
      <c r="O51" s="159">
        <v>45096</v>
      </c>
      <c r="P51" s="158" t="s">
        <v>298</v>
      </c>
      <c r="Q51" s="158" t="s">
        <v>298</v>
      </c>
      <c r="R51" s="158" t="s">
        <v>298</v>
      </c>
      <c r="S51" s="158" t="s">
        <v>1206</v>
      </c>
      <c r="T51" s="160">
        <v>5.12</v>
      </c>
      <c r="U51" s="160" t="s">
        <v>441</v>
      </c>
      <c r="V51" s="161">
        <v>0.06</v>
      </c>
      <c r="W51" s="158"/>
      <c r="X51" s="158"/>
      <c r="Y51" s="162"/>
      <c r="Z51" s="162">
        <v>5.67E-2</v>
      </c>
      <c r="AA51" s="159">
        <v>47559</v>
      </c>
      <c r="AB51" s="158" t="s">
        <v>636</v>
      </c>
      <c r="AC51" s="158"/>
      <c r="AD51" s="163"/>
      <c r="AE51" s="164">
        <v>0</v>
      </c>
      <c r="AF51" s="159"/>
      <c r="AG51" s="158"/>
      <c r="AH51" s="158"/>
      <c r="AI51" s="154"/>
      <c r="AJ51" s="158" t="s">
        <v>55</v>
      </c>
      <c r="AK51" s="158"/>
      <c r="AL51" s="158" t="s">
        <v>3346</v>
      </c>
      <c r="AM51" s="158" t="s">
        <v>305</v>
      </c>
      <c r="AN51" s="165">
        <v>45382</v>
      </c>
      <c r="AO51" s="159">
        <v>45382</v>
      </c>
      <c r="AP51" s="164"/>
      <c r="AQ51" s="167">
        <v>330000</v>
      </c>
      <c r="AR51" s="167">
        <v>103.11</v>
      </c>
      <c r="AS51" s="167">
        <v>1</v>
      </c>
      <c r="AT51" s="167">
        <v>340.26299999999998</v>
      </c>
      <c r="AU51" s="167">
        <v>340.26299999999998</v>
      </c>
      <c r="AV51" s="154"/>
      <c r="AW51" s="154"/>
      <c r="AX51" s="158"/>
      <c r="AY51" s="158" t="s">
        <v>17</v>
      </c>
      <c r="AZ51" s="161">
        <v>1.0502080830000001E-3</v>
      </c>
      <c r="BA51" s="161">
        <v>8.89752448660782E-5</v>
      </c>
      <c r="BB51" s="168"/>
      <c r="BI51" s="169"/>
      <c r="BJ51" s="169"/>
    </row>
    <row r="52" spans="1:62" ht="13.5" thickBot="1" x14ac:dyDescent="0.25">
      <c r="A52" s="155">
        <v>7956</v>
      </c>
      <c r="B52" s="155">
        <v>12538</v>
      </c>
      <c r="C52" s="170"/>
      <c r="D52" s="170"/>
      <c r="E52" s="158" t="s">
        <v>3518</v>
      </c>
      <c r="F52" s="158">
        <v>11020402</v>
      </c>
      <c r="G52" s="158" t="s">
        <v>245</v>
      </c>
      <c r="H52" s="154"/>
      <c r="I52" s="158" t="s">
        <v>53</v>
      </c>
      <c r="J52" s="158"/>
      <c r="K52" s="170" t="s">
        <v>140</v>
      </c>
      <c r="L52" s="158" t="s">
        <v>62</v>
      </c>
      <c r="M52" s="158" t="s">
        <v>62</v>
      </c>
      <c r="N52" s="158"/>
      <c r="O52" s="159">
        <v>45102</v>
      </c>
      <c r="P52" s="158" t="s">
        <v>298</v>
      </c>
      <c r="Q52" s="158" t="s">
        <v>298</v>
      </c>
      <c r="R52" s="158" t="s">
        <v>298</v>
      </c>
      <c r="S52" s="158" t="s">
        <v>1206</v>
      </c>
      <c r="T52" s="160">
        <v>1.22</v>
      </c>
      <c r="U52" s="160" t="s">
        <v>441</v>
      </c>
      <c r="V52" s="161">
        <v>9.7600000000000006E-2</v>
      </c>
      <c r="W52" s="158"/>
      <c r="X52" s="158"/>
      <c r="Y52" s="162"/>
      <c r="Z52" s="162">
        <v>5.8099999999999999E-2</v>
      </c>
      <c r="AA52" s="159">
        <v>45848</v>
      </c>
      <c r="AB52" s="158" t="s">
        <v>636</v>
      </c>
      <c r="AC52" s="158"/>
      <c r="AD52" s="163"/>
      <c r="AE52" s="164">
        <v>0</v>
      </c>
      <c r="AF52" s="159" t="s">
        <v>3347</v>
      </c>
      <c r="AG52" s="158"/>
      <c r="AH52" s="158"/>
      <c r="AI52" s="154"/>
      <c r="AJ52" s="158" t="s">
        <v>55</v>
      </c>
      <c r="AK52" s="158"/>
      <c r="AL52" s="158" t="s">
        <v>3346</v>
      </c>
      <c r="AM52" s="158" t="s">
        <v>305</v>
      </c>
      <c r="AN52" s="165">
        <v>45382</v>
      </c>
      <c r="AO52" s="159">
        <v>45382</v>
      </c>
      <c r="AP52" s="164"/>
      <c r="AQ52" s="167">
        <v>964758.12</v>
      </c>
      <c r="AR52" s="167">
        <v>101.43</v>
      </c>
      <c r="AS52" s="167">
        <v>1</v>
      </c>
      <c r="AT52" s="167">
        <v>978.55416000000002</v>
      </c>
      <c r="AU52" s="167">
        <v>978.55416000000002</v>
      </c>
      <c r="AV52" s="154"/>
      <c r="AW52" s="154"/>
      <c r="AX52" s="158"/>
      <c r="AY52" s="158" t="s">
        <v>17</v>
      </c>
      <c r="AZ52" s="161">
        <v>3.020268112E-3</v>
      </c>
      <c r="BA52" s="161">
        <v>2.55881762E-4</v>
      </c>
      <c r="BB52" s="168"/>
      <c r="BI52" s="169"/>
      <c r="BJ52" s="169"/>
    </row>
    <row r="53" spans="1:62" ht="13.5" thickBot="1" x14ac:dyDescent="0.25">
      <c r="A53" s="155">
        <v>7956</v>
      </c>
      <c r="B53" s="155">
        <v>12538</v>
      </c>
      <c r="C53" s="170"/>
      <c r="D53" s="170"/>
      <c r="E53" s="158" t="s">
        <v>3519</v>
      </c>
      <c r="F53" s="158">
        <v>11020406</v>
      </c>
      <c r="G53" s="158" t="s">
        <v>245</v>
      </c>
      <c r="H53" s="154"/>
      <c r="I53" s="158" t="s">
        <v>53</v>
      </c>
      <c r="J53" s="158"/>
      <c r="K53" s="170" t="s">
        <v>140</v>
      </c>
      <c r="L53" s="158" t="s">
        <v>62</v>
      </c>
      <c r="M53" s="158" t="s">
        <v>55</v>
      </c>
      <c r="N53" s="158"/>
      <c r="O53" s="159">
        <v>45105</v>
      </c>
      <c r="P53" s="158" t="s">
        <v>298</v>
      </c>
      <c r="Q53" s="158" t="s">
        <v>298</v>
      </c>
      <c r="R53" s="158" t="s">
        <v>298</v>
      </c>
      <c r="S53" s="158" t="s">
        <v>1206</v>
      </c>
      <c r="T53" s="160">
        <v>2</v>
      </c>
      <c r="U53" s="160" t="s">
        <v>441</v>
      </c>
      <c r="V53" s="161">
        <v>0.1095</v>
      </c>
      <c r="W53" s="158"/>
      <c r="X53" s="158"/>
      <c r="Y53" s="162"/>
      <c r="Z53" s="162">
        <v>0</v>
      </c>
      <c r="AA53" s="159">
        <v>45836</v>
      </c>
      <c r="AB53" s="158" t="s">
        <v>636</v>
      </c>
      <c r="AC53" s="158"/>
      <c r="AD53" s="163"/>
      <c r="AE53" s="164">
        <v>0</v>
      </c>
      <c r="AF53" s="159" t="s">
        <v>3347</v>
      </c>
      <c r="AG53" s="158"/>
      <c r="AH53" s="158"/>
      <c r="AI53" s="154"/>
      <c r="AJ53" s="158" t="s">
        <v>55</v>
      </c>
      <c r="AK53" s="158"/>
      <c r="AL53" s="158" t="s">
        <v>3346</v>
      </c>
      <c r="AM53" s="158" t="s">
        <v>305</v>
      </c>
      <c r="AN53" s="165">
        <v>45382</v>
      </c>
      <c r="AO53" s="159">
        <v>45382</v>
      </c>
      <c r="AP53" s="164"/>
      <c r="AQ53" s="167">
        <v>2000000</v>
      </c>
      <c r="AR53" s="167">
        <v>102.73</v>
      </c>
      <c r="AS53" s="167">
        <v>1</v>
      </c>
      <c r="AT53" s="167">
        <v>2054.6</v>
      </c>
      <c r="AU53" s="167">
        <v>2054.6</v>
      </c>
      <c r="AV53" s="154"/>
      <c r="AW53" s="154"/>
      <c r="AX53" s="158"/>
      <c r="AY53" s="158" t="s">
        <v>17</v>
      </c>
      <c r="AZ53" s="161">
        <v>6.3414403790000001E-3</v>
      </c>
      <c r="BA53" s="161">
        <v>5.3725658699999999E-4</v>
      </c>
      <c r="BB53" s="168"/>
      <c r="BI53" s="169"/>
      <c r="BJ53" s="169"/>
    </row>
    <row r="54" spans="1:62" ht="13.5" thickBot="1" x14ac:dyDescent="0.25">
      <c r="A54" s="155">
        <v>7956</v>
      </c>
      <c r="B54" s="155">
        <v>12538</v>
      </c>
      <c r="C54" s="170"/>
      <c r="D54" s="170"/>
      <c r="E54" s="158" t="s">
        <v>3520</v>
      </c>
      <c r="F54" s="158">
        <v>11020407</v>
      </c>
      <c r="G54" s="158" t="s">
        <v>245</v>
      </c>
      <c r="H54" s="154"/>
      <c r="I54" s="158" t="s">
        <v>53</v>
      </c>
      <c r="J54" s="158"/>
      <c r="K54" s="170" t="s">
        <v>140</v>
      </c>
      <c r="L54" s="158" t="s">
        <v>62</v>
      </c>
      <c r="M54" s="158" t="s">
        <v>62</v>
      </c>
      <c r="N54" s="158"/>
      <c r="O54" s="159">
        <v>45118</v>
      </c>
      <c r="P54" s="158" t="s">
        <v>298</v>
      </c>
      <c r="Q54" s="158" t="s">
        <v>298</v>
      </c>
      <c r="R54" s="158" t="s">
        <v>298</v>
      </c>
      <c r="S54" s="158" t="s">
        <v>1206</v>
      </c>
      <c r="T54" s="160">
        <v>5.12</v>
      </c>
      <c r="U54" s="160" t="s">
        <v>441</v>
      </c>
      <c r="V54" s="161">
        <v>0.08</v>
      </c>
      <c r="W54" s="158"/>
      <c r="X54" s="158"/>
      <c r="Y54" s="162"/>
      <c r="Z54" s="162">
        <v>5.67E-2</v>
      </c>
      <c r="AA54" s="159">
        <v>47559</v>
      </c>
      <c r="AB54" s="158" t="s">
        <v>636</v>
      </c>
      <c r="AC54" s="158"/>
      <c r="AD54" s="163"/>
      <c r="AE54" s="164">
        <v>0</v>
      </c>
      <c r="AF54" s="159" t="s">
        <v>3347</v>
      </c>
      <c r="AG54" s="158"/>
      <c r="AH54" s="158"/>
      <c r="AI54" s="154"/>
      <c r="AJ54" s="158" t="s">
        <v>55</v>
      </c>
      <c r="AK54" s="158"/>
      <c r="AL54" s="158" t="s">
        <v>3346</v>
      </c>
      <c r="AM54" s="158" t="s">
        <v>305</v>
      </c>
      <c r="AN54" s="165">
        <v>45382</v>
      </c>
      <c r="AO54" s="159">
        <v>45382</v>
      </c>
      <c r="AP54" s="164"/>
      <c r="AQ54" s="167">
        <v>660000</v>
      </c>
      <c r="AR54" s="167">
        <v>103.11</v>
      </c>
      <c r="AS54" s="167">
        <v>1</v>
      </c>
      <c r="AT54" s="167">
        <v>680.52599999999995</v>
      </c>
      <c r="AU54" s="167">
        <v>680.52599999999995</v>
      </c>
      <c r="AV54" s="154"/>
      <c r="AW54" s="154"/>
      <c r="AX54" s="158"/>
      <c r="AY54" s="158" t="s">
        <v>17</v>
      </c>
      <c r="AZ54" s="161">
        <v>2.1004161660000001E-3</v>
      </c>
      <c r="BA54" s="161">
        <v>1.7795048900000001E-4</v>
      </c>
      <c r="BB54" s="168"/>
      <c r="BI54" s="169"/>
      <c r="BJ54" s="169"/>
    </row>
    <row r="55" spans="1:62" ht="13.5" thickBot="1" x14ac:dyDescent="0.25">
      <c r="A55" s="155">
        <v>7956</v>
      </c>
      <c r="B55" s="155">
        <v>12538</v>
      </c>
      <c r="C55" s="170"/>
      <c r="D55" s="170"/>
      <c r="E55" s="158" t="s">
        <v>3521</v>
      </c>
      <c r="F55" s="158">
        <v>11020415</v>
      </c>
      <c r="G55" s="158" t="s">
        <v>245</v>
      </c>
      <c r="H55" s="154"/>
      <c r="I55" s="158" t="s">
        <v>53</v>
      </c>
      <c r="J55" s="158"/>
      <c r="K55" s="170" t="s">
        <v>140</v>
      </c>
      <c r="L55" s="158" t="s">
        <v>62</v>
      </c>
      <c r="M55" s="158" t="s">
        <v>62</v>
      </c>
      <c r="N55" s="158"/>
      <c r="O55" s="159">
        <v>45162</v>
      </c>
      <c r="P55" s="158" t="s">
        <v>298</v>
      </c>
      <c r="Q55" s="158" t="s">
        <v>298</v>
      </c>
      <c r="R55" s="158" t="s">
        <v>298</v>
      </c>
      <c r="S55" s="158" t="s">
        <v>1206</v>
      </c>
      <c r="T55" s="160">
        <v>5.12</v>
      </c>
      <c r="U55" s="160" t="s">
        <v>441</v>
      </c>
      <c r="V55" s="161">
        <v>0.06</v>
      </c>
      <c r="W55" s="158"/>
      <c r="X55" s="158"/>
      <c r="Y55" s="162"/>
      <c r="Z55" s="162">
        <v>5.7299999999999997E-2</v>
      </c>
      <c r="AA55" s="159">
        <v>47559</v>
      </c>
      <c r="AB55" s="158" t="s">
        <v>636</v>
      </c>
      <c r="AC55" s="158"/>
      <c r="AD55" s="163"/>
      <c r="AE55" s="164">
        <v>0</v>
      </c>
      <c r="AF55" s="159" t="s">
        <v>3347</v>
      </c>
      <c r="AG55" s="158"/>
      <c r="AH55" s="158"/>
      <c r="AI55" s="154"/>
      <c r="AJ55" s="158" t="s">
        <v>55</v>
      </c>
      <c r="AK55" s="158"/>
      <c r="AL55" s="158" t="s">
        <v>3346</v>
      </c>
      <c r="AM55" s="158" t="s">
        <v>305</v>
      </c>
      <c r="AN55" s="165">
        <v>45382</v>
      </c>
      <c r="AO55" s="159">
        <v>45382</v>
      </c>
      <c r="AP55" s="164"/>
      <c r="AQ55" s="167">
        <v>230957</v>
      </c>
      <c r="AR55" s="167">
        <v>102.77</v>
      </c>
      <c r="AS55" s="167">
        <v>1</v>
      </c>
      <c r="AT55" s="167">
        <v>237.35451</v>
      </c>
      <c r="AU55" s="167">
        <v>237.35451</v>
      </c>
      <c r="AV55" s="154"/>
      <c r="AW55" s="154"/>
      <c r="AX55" s="158"/>
      <c r="AY55" s="158" t="s">
        <v>17</v>
      </c>
      <c r="AZ55" s="161">
        <v>7.3258516200000001E-4</v>
      </c>
      <c r="BA55" s="161">
        <v>6.2065742226801094E-5</v>
      </c>
      <c r="BB55" s="168"/>
      <c r="BI55" s="169"/>
      <c r="BJ55" s="169"/>
    </row>
    <row r="56" spans="1:62" ht="13.5" thickBot="1" x14ac:dyDescent="0.25">
      <c r="A56" s="155">
        <v>7956</v>
      </c>
      <c r="B56" s="155">
        <v>12538</v>
      </c>
      <c r="C56" s="170"/>
      <c r="D56" s="170"/>
      <c r="E56" s="158" t="s">
        <v>3522</v>
      </c>
      <c r="F56" s="158">
        <v>11020424</v>
      </c>
      <c r="G56" s="158" t="s">
        <v>245</v>
      </c>
      <c r="H56" s="154"/>
      <c r="I56" s="158" t="s">
        <v>53</v>
      </c>
      <c r="J56" s="158"/>
      <c r="K56" s="170" t="s">
        <v>140</v>
      </c>
      <c r="L56" s="158" t="s">
        <v>62</v>
      </c>
      <c r="M56" s="158" t="s">
        <v>62</v>
      </c>
      <c r="N56" s="158"/>
      <c r="O56" s="159">
        <v>45218</v>
      </c>
      <c r="P56" s="158" t="s">
        <v>298</v>
      </c>
      <c r="Q56" s="158" t="s">
        <v>298</v>
      </c>
      <c r="R56" s="158" t="s">
        <v>298</v>
      </c>
      <c r="S56" s="158" t="s">
        <v>1206</v>
      </c>
      <c r="T56" s="160">
        <v>5.13</v>
      </c>
      <c r="U56" s="160" t="s">
        <v>441</v>
      </c>
      <c r="V56" s="161">
        <v>0.06</v>
      </c>
      <c r="W56" s="158"/>
      <c r="X56" s="158"/>
      <c r="Y56" s="162"/>
      <c r="Z56" s="162">
        <v>5.2400000000000002E-2</v>
      </c>
      <c r="AA56" s="159">
        <v>47559</v>
      </c>
      <c r="AB56" s="158" t="s">
        <v>636</v>
      </c>
      <c r="AC56" s="158"/>
      <c r="AD56" s="163"/>
      <c r="AE56" s="164">
        <v>0</v>
      </c>
      <c r="AF56" s="159" t="s">
        <v>3347</v>
      </c>
      <c r="AG56" s="158"/>
      <c r="AH56" s="158"/>
      <c r="AI56" s="154"/>
      <c r="AJ56" s="158" t="s">
        <v>55</v>
      </c>
      <c r="AK56" s="158"/>
      <c r="AL56" s="158" t="s">
        <v>3346</v>
      </c>
      <c r="AM56" s="158" t="s">
        <v>305</v>
      </c>
      <c r="AN56" s="165">
        <v>45382</v>
      </c>
      <c r="AO56" s="159">
        <v>45382</v>
      </c>
      <c r="AP56" s="164"/>
      <c r="AQ56" s="167">
        <v>318000</v>
      </c>
      <c r="AR56" s="167">
        <v>105.27</v>
      </c>
      <c r="AS56" s="167">
        <v>1</v>
      </c>
      <c r="AT56" s="167">
        <v>334.7586</v>
      </c>
      <c r="AU56" s="167">
        <v>334.7586</v>
      </c>
      <c r="AV56" s="154"/>
      <c r="AW56" s="154"/>
      <c r="AX56" s="158"/>
      <c r="AY56" s="158" t="s">
        <v>17</v>
      </c>
      <c r="AZ56" s="161">
        <v>1.033218973E-3</v>
      </c>
      <c r="BA56" s="161">
        <v>8.7535901364607798E-5</v>
      </c>
      <c r="BB56" s="168"/>
      <c r="BI56" s="169"/>
      <c r="BJ56" s="169"/>
    </row>
    <row r="57" spans="1:62" ht="13.5" thickBot="1" x14ac:dyDescent="0.25">
      <c r="A57" s="155">
        <v>7956</v>
      </c>
      <c r="B57" s="155">
        <v>12538</v>
      </c>
      <c r="C57" s="170"/>
      <c r="D57" s="170"/>
      <c r="E57" s="158" t="s">
        <v>3523</v>
      </c>
      <c r="F57" s="158">
        <v>11020429</v>
      </c>
      <c r="G57" s="158" t="s">
        <v>245</v>
      </c>
      <c r="H57" s="154"/>
      <c r="I57" s="158" t="s">
        <v>53</v>
      </c>
      <c r="J57" s="158"/>
      <c r="K57" s="170" t="s">
        <v>140</v>
      </c>
      <c r="L57" s="158" t="s">
        <v>62</v>
      </c>
      <c r="M57" s="158" t="s">
        <v>62</v>
      </c>
      <c r="N57" s="158"/>
      <c r="O57" s="159">
        <v>45257</v>
      </c>
      <c r="P57" s="158" t="s">
        <v>298</v>
      </c>
      <c r="Q57" s="158" t="s">
        <v>298</v>
      </c>
      <c r="R57" s="158" t="s">
        <v>298</v>
      </c>
      <c r="S57" s="158" t="s">
        <v>1206</v>
      </c>
      <c r="T57" s="160">
        <v>3.5</v>
      </c>
      <c r="U57" s="160" t="s">
        <v>441</v>
      </c>
      <c r="V57" s="161">
        <v>9.6862500000000004E-2</v>
      </c>
      <c r="W57" s="158"/>
      <c r="X57" s="158"/>
      <c r="Y57" s="162"/>
      <c r="Z57" s="162">
        <v>0</v>
      </c>
      <c r="AA57" s="159">
        <v>45848</v>
      </c>
      <c r="AB57" s="158" t="s">
        <v>636</v>
      </c>
      <c r="AC57" s="158"/>
      <c r="AD57" s="163"/>
      <c r="AE57" s="164">
        <v>0</v>
      </c>
      <c r="AF57" s="159" t="s">
        <v>3347</v>
      </c>
      <c r="AG57" s="158"/>
      <c r="AH57" s="158"/>
      <c r="AI57" s="154"/>
      <c r="AJ57" s="158" t="s">
        <v>55</v>
      </c>
      <c r="AK57" s="158"/>
      <c r="AL57" s="158" t="s">
        <v>3346</v>
      </c>
      <c r="AM57" s="158" t="s">
        <v>305</v>
      </c>
      <c r="AN57" s="165">
        <v>45382</v>
      </c>
      <c r="AO57" s="159">
        <v>45382</v>
      </c>
      <c r="AP57" s="164"/>
      <c r="AQ57" s="167">
        <v>713703.64</v>
      </c>
      <c r="AR57" s="167">
        <v>100</v>
      </c>
      <c r="AS57" s="167">
        <v>1</v>
      </c>
      <c r="AT57" s="167">
        <v>713.70363999999995</v>
      </c>
      <c r="AU57" s="167">
        <v>713.70363999999995</v>
      </c>
      <c r="AV57" s="154"/>
      <c r="AW57" s="154"/>
      <c r="AX57" s="158"/>
      <c r="AY57" s="158" t="s">
        <v>17</v>
      </c>
      <c r="AZ57" s="161">
        <v>2.2028176189999998E-3</v>
      </c>
      <c r="BA57" s="161">
        <v>1.86626098E-4</v>
      </c>
      <c r="BB57" s="168"/>
      <c r="BI57" s="169"/>
      <c r="BJ57" s="169"/>
    </row>
    <row r="58" spans="1:62" ht="13.5" thickBot="1" x14ac:dyDescent="0.25">
      <c r="A58" s="155">
        <v>7956</v>
      </c>
      <c r="B58" s="155">
        <v>12538</v>
      </c>
      <c r="C58" s="170"/>
      <c r="D58" s="170"/>
      <c r="E58" s="158" t="s">
        <v>3524</v>
      </c>
      <c r="F58" s="158">
        <v>11020436</v>
      </c>
      <c r="G58" s="158" t="s">
        <v>245</v>
      </c>
      <c r="H58" s="154"/>
      <c r="I58" s="158" t="s">
        <v>53</v>
      </c>
      <c r="J58" s="158"/>
      <c r="K58" s="170" t="s">
        <v>140</v>
      </c>
      <c r="L58" s="158" t="s">
        <v>62</v>
      </c>
      <c r="M58" s="158" t="s">
        <v>62</v>
      </c>
      <c r="N58" s="158"/>
      <c r="O58" s="159">
        <v>45287</v>
      </c>
      <c r="P58" s="158" t="s">
        <v>298</v>
      </c>
      <c r="Q58" s="158" t="s">
        <v>298</v>
      </c>
      <c r="R58" s="158" t="s">
        <v>298</v>
      </c>
      <c r="S58" s="158" t="s">
        <v>1206</v>
      </c>
      <c r="T58" s="160">
        <v>5.12</v>
      </c>
      <c r="U58" s="160" t="s">
        <v>441</v>
      </c>
      <c r="V58" s="161">
        <v>0.06</v>
      </c>
      <c r="W58" s="158"/>
      <c r="X58" s="158"/>
      <c r="Y58" s="162"/>
      <c r="Z58" s="162">
        <v>5.8599999999999999E-2</v>
      </c>
      <c r="AA58" s="159">
        <v>47559</v>
      </c>
      <c r="AB58" s="158" t="s">
        <v>636</v>
      </c>
      <c r="AC58" s="158"/>
      <c r="AD58" s="163"/>
      <c r="AE58" s="164">
        <v>0</v>
      </c>
      <c r="AF58" s="159" t="s">
        <v>3347</v>
      </c>
      <c r="AG58" s="158"/>
      <c r="AH58" s="158"/>
      <c r="AI58" s="154"/>
      <c r="AJ58" s="158" t="s">
        <v>55</v>
      </c>
      <c r="AK58" s="158"/>
      <c r="AL58" s="158" t="s">
        <v>3346</v>
      </c>
      <c r="AM58" s="158" t="s">
        <v>305</v>
      </c>
      <c r="AN58" s="165">
        <v>45382</v>
      </c>
      <c r="AO58" s="159">
        <v>45382</v>
      </c>
      <c r="AP58" s="164"/>
      <c r="AQ58" s="167">
        <v>701140</v>
      </c>
      <c r="AR58" s="167">
        <v>102.12</v>
      </c>
      <c r="AS58" s="167">
        <v>1</v>
      </c>
      <c r="AT58" s="167">
        <v>716.00417000000004</v>
      </c>
      <c r="AU58" s="167">
        <v>716.00417000000004</v>
      </c>
      <c r="AV58" s="154"/>
      <c r="AW58" s="154"/>
      <c r="AX58" s="158"/>
      <c r="AY58" s="158" t="s">
        <v>17</v>
      </c>
      <c r="AZ58" s="161">
        <v>2.2099181129999999E-3</v>
      </c>
      <c r="BA58" s="161">
        <v>1.87227663E-4</v>
      </c>
      <c r="BB58" s="168"/>
      <c r="BI58" s="169"/>
      <c r="BJ58" s="169"/>
    </row>
    <row r="59" spans="1:62" ht="13.5" thickBot="1" x14ac:dyDescent="0.25">
      <c r="A59" s="155">
        <v>7956</v>
      </c>
      <c r="B59" s="155">
        <v>12538</v>
      </c>
      <c r="C59" s="170"/>
      <c r="D59" s="170"/>
      <c r="E59" s="158" t="s">
        <v>3525</v>
      </c>
      <c r="F59" s="158">
        <v>11020445</v>
      </c>
      <c r="G59" s="158" t="s">
        <v>245</v>
      </c>
      <c r="H59" s="154"/>
      <c r="I59" s="158" t="s">
        <v>53</v>
      </c>
      <c r="J59" s="158"/>
      <c r="K59" s="170" t="s">
        <v>140</v>
      </c>
      <c r="L59" s="158" t="s">
        <v>62</v>
      </c>
      <c r="M59" s="158" t="s">
        <v>62</v>
      </c>
      <c r="N59" s="158"/>
      <c r="O59" s="159">
        <v>45340</v>
      </c>
      <c r="P59" s="158" t="s">
        <v>298</v>
      </c>
      <c r="Q59" s="158" t="s">
        <v>298</v>
      </c>
      <c r="R59" s="158" t="s">
        <v>298</v>
      </c>
      <c r="S59" s="158" t="s">
        <v>1206</v>
      </c>
      <c r="T59" s="160">
        <v>1.65</v>
      </c>
      <c r="U59" s="160" t="s">
        <v>442</v>
      </c>
      <c r="V59" s="161">
        <v>0.125</v>
      </c>
      <c r="W59" s="158"/>
      <c r="X59" s="158"/>
      <c r="Y59" s="162"/>
      <c r="Z59" s="162">
        <v>7.9899999999999999E-2</v>
      </c>
      <c r="AA59" s="159">
        <v>46022</v>
      </c>
      <c r="AB59" s="158" t="s">
        <v>636</v>
      </c>
      <c r="AC59" s="158"/>
      <c r="AD59" s="163"/>
      <c r="AE59" s="164">
        <v>0</v>
      </c>
      <c r="AF59" s="159" t="s">
        <v>3347</v>
      </c>
      <c r="AG59" s="158"/>
      <c r="AH59" s="158"/>
      <c r="AI59" s="154"/>
      <c r="AJ59" s="158" t="s">
        <v>55</v>
      </c>
      <c r="AK59" s="158"/>
      <c r="AL59" s="158" t="s">
        <v>3346</v>
      </c>
      <c r="AM59" s="158" t="s">
        <v>305</v>
      </c>
      <c r="AN59" s="165">
        <v>45382</v>
      </c>
      <c r="AO59" s="159">
        <v>45382</v>
      </c>
      <c r="AP59" s="164"/>
      <c r="AQ59" s="167">
        <v>3187500</v>
      </c>
      <c r="AR59" s="167">
        <v>101.34</v>
      </c>
      <c r="AS59" s="167">
        <v>1</v>
      </c>
      <c r="AT59" s="167">
        <v>3230.2125000000001</v>
      </c>
      <c r="AU59" s="167">
        <v>3230.2125000000001</v>
      </c>
      <c r="AV59" s="154"/>
      <c r="AW59" s="154"/>
      <c r="AX59" s="158"/>
      <c r="AY59" s="158" t="s">
        <v>17</v>
      </c>
      <c r="AZ59" s="161">
        <v>9.9699211440000008E-3</v>
      </c>
      <c r="BA59" s="161">
        <v>8.4466705999999999E-4</v>
      </c>
      <c r="BB59" s="168"/>
      <c r="BI59" s="169"/>
      <c r="BJ59" s="169"/>
    </row>
    <row r="60" spans="1:62" ht="13.5" thickBot="1" x14ac:dyDescent="0.25">
      <c r="A60" s="155">
        <v>7956</v>
      </c>
      <c r="B60" s="155">
        <v>12538</v>
      </c>
      <c r="C60" s="170"/>
      <c r="D60" s="170"/>
      <c r="E60" s="158" t="s">
        <v>3526</v>
      </c>
      <c r="F60" s="158">
        <v>11020446</v>
      </c>
      <c r="G60" s="158" t="s">
        <v>245</v>
      </c>
      <c r="H60" s="154"/>
      <c r="I60" s="158" t="s">
        <v>53</v>
      </c>
      <c r="J60" s="158"/>
      <c r="K60" s="170" t="s">
        <v>931</v>
      </c>
      <c r="L60" s="158" t="s">
        <v>62</v>
      </c>
      <c r="M60" s="158" t="s">
        <v>62</v>
      </c>
      <c r="N60" s="158"/>
      <c r="O60" s="159">
        <v>45351</v>
      </c>
      <c r="P60" s="158" t="s">
        <v>1458</v>
      </c>
      <c r="Q60" s="158" t="s">
        <v>70</v>
      </c>
      <c r="R60" s="158" t="s">
        <v>795</v>
      </c>
      <c r="S60" s="158" t="s">
        <v>1206</v>
      </c>
      <c r="T60" s="160">
        <v>4.0999999999999996</v>
      </c>
      <c r="U60" s="160" t="s">
        <v>441</v>
      </c>
      <c r="V60" s="161">
        <v>4.6699999999999998E-2</v>
      </c>
      <c r="W60" s="158"/>
      <c r="X60" s="158"/>
      <c r="Y60" s="162"/>
      <c r="Z60" s="162">
        <v>4.3200000000000002E-2</v>
      </c>
      <c r="AA60" s="159">
        <v>47542</v>
      </c>
      <c r="AB60" s="158" t="s">
        <v>635</v>
      </c>
      <c r="AC60" s="158"/>
      <c r="AD60" s="163"/>
      <c r="AE60" s="164">
        <v>0</v>
      </c>
      <c r="AF60" s="159" t="s">
        <v>3347</v>
      </c>
      <c r="AG60" s="158"/>
      <c r="AH60" s="158"/>
      <c r="AI60" s="154"/>
      <c r="AJ60" s="158" t="s">
        <v>55</v>
      </c>
      <c r="AK60" s="158"/>
      <c r="AL60" s="158" t="s">
        <v>3346</v>
      </c>
      <c r="AM60" s="158" t="s">
        <v>305</v>
      </c>
      <c r="AN60" s="165">
        <v>45382</v>
      </c>
      <c r="AO60" s="159">
        <v>45382</v>
      </c>
      <c r="AP60" s="164"/>
      <c r="AQ60" s="167">
        <v>1750000</v>
      </c>
      <c r="AR60" s="167">
        <v>102.2</v>
      </c>
      <c r="AS60" s="167">
        <v>1</v>
      </c>
      <c r="AT60" s="167">
        <v>1788.5</v>
      </c>
      <c r="AU60" s="167">
        <v>1788.5</v>
      </c>
      <c r="AV60" s="154"/>
      <c r="AW60" s="154"/>
      <c r="AX60" s="158"/>
      <c r="AY60" s="158" t="s">
        <v>17</v>
      </c>
      <c r="AZ60" s="161">
        <v>5.5201334169999996E-3</v>
      </c>
      <c r="BA60" s="161">
        <v>4.6767419699999998E-4</v>
      </c>
      <c r="BB60" s="168"/>
      <c r="BI60" s="169"/>
      <c r="BJ60" s="169"/>
    </row>
    <row r="61" spans="1:62" ht="13.5" thickBot="1" x14ac:dyDescent="0.25">
      <c r="A61" s="155">
        <v>7956</v>
      </c>
      <c r="B61" s="155">
        <v>12538</v>
      </c>
      <c r="C61" s="170"/>
      <c r="D61" s="170"/>
      <c r="E61" s="158" t="s">
        <v>3527</v>
      </c>
      <c r="F61" s="158">
        <v>11020447</v>
      </c>
      <c r="G61" s="158" t="s">
        <v>245</v>
      </c>
      <c r="H61" s="154"/>
      <c r="I61" s="158" t="s">
        <v>53</v>
      </c>
      <c r="J61" s="158"/>
      <c r="K61" s="170" t="s">
        <v>931</v>
      </c>
      <c r="L61" s="158" t="s">
        <v>62</v>
      </c>
      <c r="M61" s="158" t="s">
        <v>62</v>
      </c>
      <c r="N61" s="158"/>
      <c r="O61" s="159">
        <v>45351</v>
      </c>
      <c r="P61" s="158" t="s">
        <v>298</v>
      </c>
      <c r="Q61" s="158" t="s">
        <v>298</v>
      </c>
      <c r="R61" s="158" t="s">
        <v>298</v>
      </c>
      <c r="S61" s="158" t="s">
        <v>1206</v>
      </c>
      <c r="T61" s="160">
        <v>2.5499999999999998</v>
      </c>
      <c r="U61" s="160" t="s">
        <v>442</v>
      </c>
      <c r="V61" s="161">
        <v>0.11</v>
      </c>
      <c r="W61" s="158"/>
      <c r="X61" s="158"/>
      <c r="Y61" s="162"/>
      <c r="Z61" s="162">
        <v>0.10199999999999999</v>
      </c>
      <c r="AA61" s="159">
        <v>46445</v>
      </c>
      <c r="AB61" s="158" t="s">
        <v>636</v>
      </c>
      <c r="AC61" s="158"/>
      <c r="AD61" s="163"/>
      <c r="AE61" s="164">
        <v>0</v>
      </c>
      <c r="AF61" s="159" t="s">
        <v>3347</v>
      </c>
      <c r="AG61" s="158"/>
      <c r="AH61" s="158"/>
      <c r="AI61" s="154"/>
      <c r="AJ61" s="158" t="s">
        <v>55</v>
      </c>
      <c r="AK61" s="158"/>
      <c r="AL61" s="158" t="s">
        <v>3346</v>
      </c>
      <c r="AM61" s="158" t="s">
        <v>305</v>
      </c>
      <c r="AN61" s="165">
        <v>45382</v>
      </c>
      <c r="AO61" s="159">
        <v>45382</v>
      </c>
      <c r="AP61" s="164"/>
      <c r="AQ61" s="167">
        <v>4320000</v>
      </c>
      <c r="AR61" s="167">
        <v>103.68</v>
      </c>
      <c r="AS61" s="167">
        <v>1</v>
      </c>
      <c r="AT61" s="167">
        <v>4478.9759999999997</v>
      </c>
      <c r="AU61" s="167">
        <v>4478.9759999999997</v>
      </c>
      <c r="AV61" s="154"/>
      <c r="AW61" s="154"/>
      <c r="AX61" s="158"/>
      <c r="AY61" s="158" t="s">
        <v>17</v>
      </c>
      <c r="AZ61" s="161">
        <v>1.3824179532E-2</v>
      </c>
      <c r="BA61" s="161">
        <v>1.171205762E-3</v>
      </c>
      <c r="BB61" s="168"/>
      <c r="BI61" s="169"/>
      <c r="BJ61" s="169"/>
    </row>
    <row r="62" spans="1:62" ht="13.5" thickBot="1" x14ac:dyDescent="0.25">
      <c r="A62" s="155">
        <v>7956</v>
      </c>
      <c r="B62" s="155">
        <v>12538</v>
      </c>
      <c r="C62" s="170"/>
      <c r="D62" s="170"/>
      <c r="E62" s="158" t="s">
        <v>3528</v>
      </c>
      <c r="F62" s="158">
        <v>11020449</v>
      </c>
      <c r="G62" s="158" t="s">
        <v>245</v>
      </c>
      <c r="H62" s="154"/>
      <c r="I62" s="158" t="s">
        <v>53</v>
      </c>
      <c r="J62" s="158"/>
      <c r="K62" s="170" t="s">
        <v>140</v>
      </c>
      <c r="L62" s="158" t="s">
        <v>62</v>
      </c>
      <c r="M62" s="158" t="s">
        <v>62</v>
      </c>
      <c r="N62" s="158"/>
      <c r="O62" s="159">
        <v>45364</v>
      </c>
      <c r="P62" s="158" t="s">
        <v>298</v>
      </c>
      <c r="Q62" s="158" t="s">
        <v>298</v>
      </c>
      <c r="R62" s="158" t="s">
        <v>298</v>
      </c>
      <c r="S62" s="158" t="s">
        <v>1206</v>
      </c>
      <c r="T62" s="160">
        <v>5.16</v>
      </c>
      <c r="U62" s="160" t="s">
        <v>441</v>
      </c>
      <c r="V62" s="161">
        <v>0.06</v>
      </c>
      <c r="W62" s="158"/>
      <c r="X62" s="158"/>
      <c r="Y62" s="162"/>
      <c r="Z62" s="162">
        <v>5.9900000000000002E-2</v>
      </c>
      <c r="AA62" s="159">
        <v>47559</v>
      </c>
      <c r="AB62" s="158" t="s">
        <v>636</v>
      </c>
      <c r="AC62" s="158"/>
      <c r="AD62" s="163"/>
      <c r="AE62" s="164">
        <v>0</v>
      </c>
      <c r="AF62" s="159" t="s">
        <v>3347</v>
      </c>
      <c r="AG62" s="158"/>
      <c r="AH62" s="158"/>
      <c r="AI62" s="154"/>
      <c r="AJ62" s="158" t="s">
        <v>55</v>
      </c>
      <c r="AK62" s="158"/>
      <c r="AL62" s="158" t="s">
        <v>3346</v>
      </c>
      <c r="AM62" s="158" t="s">
        <v>305</v>
      </c>
      <c r="AN62" s="165">
        <v>45382</v>
      </c>
      <c r="AO62" s="159">
        <v>45382</v>
      </c>
      <c r="AP62" s="164"/>
      <c r="AQ62" s="167">
        <v>700000</v>
      </c>
      <c r="AR62" s="167">
        <v>100.39</v>
      </c>
      <c r="AS62" s="167">
        <v>1</v>
      </c>
      <c r="AT62" s="167">
        <v>702.73</v>
      </c>
      <c r="AU62" s="167">
        <v>702.73</v>
      </c>
      <c r="AV62" s="154"/>
      <c r="AW62" s="154"/>
      <c r="AX62" s="158"/>
      <c r="AY62" s="158" t="s">
        <v>17</v>
      </c>
      <c r="AZ62" s="161">
        <v>2.1689479199999999E-3</v>
      </c>
      <c r="BA62" s="161">
        <v>1.83756605E-4</v>
      </c>
      <c r="BB62" s="168"/>
      <c r="BI62" s="169"/>
      <c r="BJ62" s="169"/>
    </row>
    <row r="63" spans="1:62" ht="13.5" thickBot="1" x14ac:dyDescent="0.25">
      <c r="A63" s="155">
        <v>7956</v>
      </c>
      <c r="B63" s="155">
        <v>12538</v>
      </c>
      <c r="C63" s="170"/>
      <c r="D63" s="170"/>
      <c r="E63" s="158" t="s">
        <v>3529</v>
      </c>
      <c r="F63" s="158">
        <v>11020451</v>
      </c>
      <c r="G63" s="158" t="s">
        <v>245</v>
      </c>
      <c r="H63" s="154"/>
      <c r="I63" s="158" t="s">
        <v>53</v>
      </c>
      <c r="J63" s="158"/>
      <c r="K63" s="170" t="s">
        <v>931</v>
      </c>
      <c r="L63" s="158" t="s">
        <v>62</v>
      </c>
      <c r="M63" s="158" t="s">
        <v>62</v>
      </c>
      <c r="N63" s="158"/>
      <c r="O63" s="159">
        <v>45364</v>
      </c>
      <c r="P63" s="158" t="s">
        <v>298</v>
      </c>
      <c r="Q63" s="158" t="s">
        <v>298</v>
      </c>
      <c r="R63" s="158" t="s">
        <v>298</v>
      </c>
      <c r="S63" s="158" t="s">
        <v>1206</v>
      </c>
      <c r="T63" s="160">
        <v>2.5499999999999998</v>
      </c>
      <c r="U63" s="160" t="s">
        <v>442</v>
      </c>
      <c r="V63" s="161">
        <v>0.11</v>
      </c>
      <c r="W63" s="158"/>
      <c r="X63" s="158"/>
      <c r="Y63" s="162"/>
      <c r="Z63" s="162">
        <v>0.1026</v>
      </c>
      <c r="AA63" s="159">
        <v>46445</v>
      </c>
      <c r="AB63" s="158" t="s">
        <v>636</v>
      </c>
      <c r="AC63" s="158"/>
      <c r="AD63" s="163"/>
      <c r="AE63" s="164">
        <v>0</v>
      </c>
      <c r="AF63" s="159" t="s">
        <v>3347</v>
      </c>
      <c r="AG63" s="158"/>
      <c r="AH63" s="158"/>
      <c r="AI63" s="154"/>
      <c r="AJ63" s="158" t="s">
        <v>55</v>
      </c>
      <c r="AK63" s="158"/>
      <c r="AL63" s="158" t="s">
        <v>3346</v>
      </c>
      <c r="AM63" s="158" t="s">
        <v>305</v>
      </c>
      <c r="AN63" s="165">
        <v>45382</v>
      </c>
      <c r="AO63" s="159">
        <v>45382</v>
      </c>
      <c r="AP63" s="164"/>
      <c r="AQ63" s="167">
        <v>4541538.46</v>
      </c>
      <c r="AR63" s="167">
        <v>103.14</v>
      </c>
      <c r="AS63" s="167">
        <v>1</v>
      </c>
      <c r="AT63" s="167">
        <v>4684.1427700000004</v>
      </c>
      <c r="AU63" s="167">
        <v>4684.1427700000004</v>
      </c>
      <c r="AV63" s="154"/>
      <c r="AW63" s="154"/>
      <c r="AX63" s="158"/>
      <c r="AY63" s="158" t="s">
        <v>17</v>
      </c>
      <c r="AZ63" s="161">
        <v>1.4457418527000001E-2</v>
      </c>
      <c r="BA63" s="161">
        <v>1.2248547439999999E-3</v>
      </c>
      <c r="BB63" s="168"/>
      <c r="BI63" s="169"/>
      <c r="BJ63" s="169"/>
    </row>
    <row r="64" spans="1:62" ht="13.5" thickBot="1" x14ac:dyDescent="0.25">
      <c r="A64" s="155">
        <v>7956</v>
      </c>
      <c r="B64" s="155">
        <v>12538</v>
      </c>
      <c r="C64" s="170"/>
      <c r="D64" s="170"/>
      <c r="E64" s="158" t="s">
        <v>3530</v>
      </c>
      <c r="F64" s="158">
        <v>53089173</v>
      </c>
      <c r="G64" s="158" t="s">
        <v>245</v>
      </c>
      <c r="H64" s="154" t="s">
        <v>843</v>
      </c>
      <c r="I64" s="158" t="s">
        <v>53</v>
      </c>
      <c r="J64" s="158"/>
      <c r="K64" s="170" t="s">
        <v>102</v>
      </c>
      <c r="L64" s="158" t="s">
        <v>62</v>
      </c>
      <c r="M64" s="158" t="s">
        <v>62</v>
      </c>
      <c r="N64" s="158"/>
      <c r="O64" s="159">
        <v>44370</v>
      </c>
      <c r="P64" s="158" t="s">
        <v>298</v>
      </c>
      <c r="Q64" s="158" t="s">
        <v>298</v>
      </c>
      <c r="R64" s="158" t="s">
        <v>298</v>
      </c>
      <c r="S64" s="158" t="s">
        <v>1206</v>
      </c>
      <c r="T64" s="160">
        <v>3</v>
      </c>
      <c r="U64" s="160" t="s">
        <v>442</v>
      </c>
      <c r="V64" s="161">
        <v>0.1</v>
      </c>
      <c r="W64" s="158"/>
      <c r="X64" s="158"/>
      <c r="Y64" s="162"/>
      <c r="Z64" s="162">
        <v>0.16220000000000001</v>
      </c>
      <c r="AA64" s="159">
        <v>51676</v>
      </c>
      <c r="AB64" s="158" t="s">
        <v>636</v>
      </c>
      <c r="AC64" s="158"/>
      <c r="AD64" s="163"/>
      <c r="AE64" s="164">
        <v>0</v>
      </c>
      <c r="AF64" s="159"/>
      <c r="AG64" s="158"/>
      <c r="AH64" s="158"/>
      <c r="AI64" s="154"/>
      <c r="AJ64" s="158" t="s">
        <v>55</v>
      </c>
      <c r="AK64" s="158"/>
      <c r="AL64" s="158" t="s">
        <v>3346</v>
      </c>
      <c r="AM64" s="158" t="s">
        <v>305</v>
      </c>
      <c r="AN64" s="165">
        <v>45382</v>
      </c>
      <c r="AO64" s="159">
        <v>45382</v>
      </c>
      <c r="AP64" s="164"/>
      <c r="AQ64" s="167">
        <v>1502383</v>
      </c>
      <c r="AR64" s="167">
        <v>122.53</v>
      </c>
      <c r="AS64" s="167">
        <v>1</v>
      </c>
      <c r="AT64" s="167">
        <v>1840.8698899999999</v>
      </c>
      <c r="AU64" s="167">
        <v>1840.8698899999999</v>
      </c>
      <c r="AV64" s="154"/>
      <c r="AW64" s="154"/>
      <c r="AX64" s="158"/>
      <c r="AY64" s="158" t="s">
        <v>17</v>
      </c>
      <c r="AZ64" s="161">
        <v>5.681770979E-3</v>
      </c>
      <c r="BA64" s="161">
        <v>4.8136837999999998E-4</v>
      </c>
      <c r="BB64" s="168"/>
      <c r="BI64" s="169"/>
      <c r="BJ64" s="169"/>
    </row>
    <row r="65" spans="1:62" ht="13.5" thickBot="1" x14ac:dyDescent="0.25">
      <c r="A65" s="155">
        <v>7956</v>
      </c>
      <c r="B65" s="155">
        <v>12538</v>
      </c>
      <c r="C65" s="156">
        <v>53089447</v>
      </c>
      <c r="D65" s="156" t="s">
        <v>78</v>
      </c>
      <c r="E65" s="158" t="s">
        <v>3236</v>
      </c>
      <c r="F65" s="158">
        <v>53089447</v>
      </c>
      <c r="G65" s="157" t="s">
        <v>644</v>
      </c>
      <c r="H65" s="154"/>
      <c r="I65" s="158" t="s">
        <v>53</v>
      </c>
      <c r="J65" s="158"/>
      <c r="K65" s="170" t="s">
        <v>257</v>
      </c>
      <c r="L65" s="158" t="s">
        <v>62</v>
      </c>
      <c r="M65" s="158" t="s">
        <v>62</v>
      </c>
      <c r="N65" s="158"/>
      <c r="O65" s="159">
        <v>44397</v>
      </c>
      <c r="P65" s="158" t="s">
        <v>298</v>
      </c>
      <c r="Q65" s="158" t="s">
        <v>298</v>
      </c>
      <c r="R65" s="158" t="s">
        <v>298</v>
      </c>
      <c r="S65" s="158" t="s">
        <v>1206</v>
      </c>
      <c r="T65" s="160">
        <v>2.6</v>
      </c>
      <c r="U65" s="160" t="s">
        <v>441</v>
      </c>
      <c r="V65" s="161">
        <v>5.6899999999999999E-2</v>
      </c>
      <c r="W65" s="158"/>
      <c r="X65" s="158"/>
      <c r="Y65" s="162"/>
      <c r="Z65" s="162">
        <v>5.16E-2</v>
      </c>
      <c r="AA65" s="159"/>
      <c r="AB65" s="158" t="s">
        <v>636</v>
      </c>
      <c r="AC65" s="158"/>
      <c r="AD65" s="163"/>
      <c r="AE65" s="164">
        <v>0</v>
      </c>
      <c r="AF65" s="159" t="s">
        <v>3347</v>
      </c>
      <c r="AG65" s="158"/>
      <c r="AH65" s="158"/>
      <c r="AI65" s="154"/>
      <c r="AJ65" s="158" t="s">
        <v>55</v>
      </c>
      <c r="AK65" s="158"/>
      <c r="AL65" s="158" t="s">
        <v>78</v>
      </c>
      <c r="AM65" s="158" t="s">
        <v>305</v>
      </c>
      <c r="AN65" s="165">
        <v>45382</v>
      </c>
      <c r="AO65" s="159">
        <v>45382</v>
      </c>
      <c r="AP65" s="166"/>
      <c r="AQ65" s="167">
        <v>144714177.49000001</v>
      </c>
      <c r="AR65" s="167">
        <v>102.2538</v>
      </c>
      <c r="AS65" s="167">
        <v>1</v>
      </c>
      <c r="AT65" s="167">
        <v>147975.74562</v>
      </c>
      <c r="AU65" s="167">
        <v>147975.74562</v>
      </c>
      <c r="AV65" s="154"/>
      <c r="AW65" s="154"/>
      <c r="AX65" s="158"/>
      <c r="AY65" s="158" t="s">
        <v>17</v>
      </c>
      <c r="AZ65" s="161">
        <v>0.45672119561500002</v>
      </c>
      <c r="BA65" s="161">
        <v>3.8694122488999998E-2</v>
      </c>
      <c r="BB65" s="168"/>
      <c r="BI65" s="169"/>
      <c r="BJ65" s="169"/>
    </row>
    <row r="66" spans="1:62" ht="13.5" thickBot="1" x14ac:dyDescent="0.25">
      <c r="A66" s="155">
        <v>7956</v>
      </c>
      <c r="B66" s="155">
        <v>12538</v>
      </c>
      <c r="C66" s="156">
        <v>53090148</v>
      </c>
      <c r="D66" s="156" t="s">
        <v>78</v>
      </c>
      <c r="E66" s="158" t="s">
        <v>3349</v>
      </c>
      <c r="F66" s="158">
        <v>53090148</v>
      </c>
      <c r="G66" s="157" t="s">
        <v>644</v>
      </c>
      <c r="H66" s="154"/>
      <c r="I66" s="158" t="s">
        <v>53</v>
      </c>
      <c r="J66" s="158"/>
      <c r="K66" s="170" t="s">
        <v>257</v>
      </c>
      <c r="L66" s="158" t="s">
        <v>62</v>
      </c>
      <c r="M66" s="158" t="s">
        <v>62</v>
      </c>
      <c r="N66" s="158"/>
      <c r="O66" s="159">
        <v>44865</v>
      </c>
      <c r="P66" s="158" t="s">
        <v>298</v>
      </c>
      <c r="Q66" s="158" t="s">
        <v>298</v>
      </c>
      <c r="R66" s="158" t="s">
        <v>298</v>
      </c>
      <c r="S66" s="158" t="s">
        <v>1206</v>
      </c>
      <c r="T66" s="160">
        <v>2.6</v>
      </c>
      <c r="U66" s="160" t="s">
        <v>442</v>
      </c>
      <c r="V66" s="161">
        <v>5.6899999999999999E-2</v>
      </c>
      <c r="W66" s="158"/>
      <c r="X66" s="158"/>
      <c r="Y66" s="162"/>
      <c r="Z66" s="162">
        <v>5.16E-2</v>
      </c>
      <c r="AA66" s="159">
        <v>44884</v>
      </c>
      <c r="AB66" s="158" t="s">
        <v>636</v>
      </c>
      <c r="AC66" s="158"/>
      <c r="AD66" s="163"/>
      <c r="AE66" s="164">
        <v>0</v>
      </c>
      <c r="AF66" s="159" t="s">
        <v>3347</v>
      </c>
      <c r="AG66" s="158"/>
      <c r="AH66" s="158"/>
      <c r="AI66" s="154"/>
      <c r="AJ66" s="158" t="s">
        <v>55</v>
      </c>
      <c r="AK66" s="158"/>
      <c r="AL66" s="158" t="s">
        <v>78</v>
      </c>
      <c r="AM66" s="158" t="s">
        <v>305</v>
      </c>
      <c r="AN66" s="165">
        <v>45382</v>
      </c>
      <c r="AO66" s="159">
        <v>45382</v>
      </c>
      <c r="AP66" s="166"/>
      <c r="AQ66" s="167">
        <v>7727242.6299999999</v>
      </c>
      <c r="AR66" s="167">
        <v>100.575</v>
      </c>
      <c r="AS66" s="167">
        <v>1</v>
      </c>
      <c r="AT66" s="167">
        <v>7771.6742800000002</v>
      </c>
      <c r="AU66" s="167">
        <v>7771.6742800000002</v>
      </c>
      <c r="AV66" s="154"/>
      <c r="AW66" s="154"/>
      <c r="AX66" s="158"/>
      <c r="AY66" s="158" t="s">
        <v>17</v>
      </c>
      <c r="AZ66" s="161">
        <v>2.3986960525999999E-2</v>
      </c>
      <c r="BA66" s="161">
        <v>2.0322122059999999E-3</v>
      </c>
      <c r="BB66" s="168"/>
      <c r="BI66" s="169"/>
      <c r="BJ66" s="169"/>
    </row>
    <row r="67" spans="1:62" ht="13.5" thickBot="1" x14ac:dyDescent="0.25">
      <c r="A67" s="155">
        <v>7956</v>
      </c>
      <c r="B67" s="155">
        <v>12538</v>
      </c>
      <c r="C67" s="170"/>
      <c r="D67" s="170"/>
      <c r="E67" s="158" t="s">
        <v>3472</v>
      </c>
      <c r="F67" s="158">
        <v>11019468</v>
      </c>
      <c r="G67" s="158" t="s">
        <v>245</v>
      </c>
      <c r="H67" s="154" t="s">
        <v>865</v>
      </c>
      <c r="I67" s="158" t="s">
        <v>61</v>
      </c>
      <c r="J67" s="158"/>
      <c r="K67" s="170" t="s">
        <v>912</v>
      </c>
      <c r="L67" s="158" t="s">
        <v>62</v>
      </c>
      <c r="M67" s="158" t="s">
        <v>62</v>
      </c>
      <c r="N67" s="158"/>
      <c r="O67" s="159">
        <v>44678</v>
      </c>
      <c r="P67" s="158" t="s">
        <v>298</v>
      </c>
      <c r="Q67" s="158" t="s">
        <v>298</v>
      </c>
      <c r="R67" s="158" t="s">
        <v>298</v>
      </c>
      <c r="S67" s="158" t="s">
        <v>1207</v>
      </c>
      <c r="T67" s="160">
        <v>4.72</v>
      </c>
      <c r="U67" s="160" t="s">
        <v>442</v>
      </c>
      <c r="V67" s="161">
        <v>8.0799999999999997E-2</v>
      </c>
      <c r="W67" s="158"/>
      <c r="X67" s="158"/>
      <c r="Y67" s="162"/>
      <c r="Z67" s="162">
        <v>0</v>
      </c>
      <c r="AA67" s="159">
        <v>46504</v>
      </c>
      <c r="AB67" s="158" t="s">
        <v>635</v>
      </c>
      <c r="AC67" s="158"/>
      <c r="AD67" s="163"/>
      <c r="AE67" s="164">
        <v>0</v>
      </c>
      <c r="AF67" s="159"/>
      <c r="AG67" s="158"/>
      <c r="AH67" s="158"/>
      <c r="AI67" s="154"/>
      <c r="AJ67" s="158" t="s">
        <v>55</v>
      </c>
      <c r="AK67" s="158"/>
      <c r="AL67" s="158" t="s">
        <v>3346</v>
      </c>
      <c r="AM67" s="158" t="s">
        <v>305</v>
      </c>
      <c r="AN67" s="165">
        <v>45382</v>
      </c>
      <c r="AO67" s="159">
        <v>45382</v>
      </c>
      <c r="AP67" s="164"/>
      <c r="AQ67" s="167">
        <v>4700000</v>
      </c>
      <c r="AR67" s="167">
        <v>105.56</v>
      </c>
      <c r="AS67" s="167">
        <v>3.681</v>
      </c>
      <c r="AT67" s="167">
        <v>18262.618920000001</v>
      </c>
      <c r="AU67" s="167">
        <v>4961.32</v>
      </c>
      <c r="AV67" s="154"/>
      <c r="AW67" s="154"/>
      <c r="AX67" s="158"/>
      <c r="AY67" s="158" t="s">
        <v>17</v>
      </c>
      <c r="AZ67" s="161">
        <v>5.6366839803000002E-2</v>
      </c>
      <c r="BA67" s="161">
        <v>4.7754854039999996E-3</v>
      </c>
      <c r="BB67" s="168"/>
      <c r="BI67" s="169"/>
      <c r="BJ67" s="169"/>
    </row>
    <row r="68" spans="1:62" ht="13.5" thickBot="1" x14ac:dyDescent="0.25">
      <c r="A68" s="155">
        <v>7956</v>
      </c>
      <c r="B68" s="155">
        <v>12538</v>
      </c>
      <c r="C68" s="170"/>
      <c r="D68" s="170"/>
      <c r="E68" s="158" t="s">
        <v>3532</v>
      </c>
      <c r="F68" s="158">
        <v>11019975</v>
      </c>
      <c r="G68" s="158" t="s">
        <v>245</v>
      </c>
      <c r="H68" s="154" t="s">
        <v>871</v>
      </c>
      <c r="I68" s="158" t="s">
        <v>61</v>
      </c>
      <c r="J68" s="158"/>
      <c r="K68" s="170" t="s">
        <v>931</v>
      </c>
      <c r="L68" s="158" t="s">
        <v>62</v>
      </c>
      <c r="M68" s="158" t="s">
        <v>62</v>
      </c>
      <c r="N68" s="158"/>
      <c r="O68" s="159">
        <v>44837</v>
      </c>
      <c r="P68" s="158" t="s">
        <v>298</v>
      </c>
      <c r="Q68" s="158" t="s">
        <v>298</v>
      </c>
      <c r="R68" s="158" t="s">
        <v>298</v>
      </c>
      <c r="S68" s="158" t="s">
        <v>1215</v>
      </c>
      <c r="T68" s="160">
        <v>5.88</v>
      </c>
      <c r="U68" s="160" t="s">
        <v>442</v>
      </c>
      <c r="V68" s="161">
        <v>0.1075</v>
      </c>
      <c r="W68" s="158"/>
      <c r="X68" s="158"/>
      <c r="Y68" s="162"/>
      <c r="Z68" s="162">
        <v>0</v>
      </c>
      <c r="AA68" s="159">
        <v>45656</v>
      </c>
      <c r="AB68" s="158" t="s">
        <v>636</v>
      </c>
      <c r="AC68" s="158"/>
      <c r="AD68" s="163"/>
      <c r="AE68" s="164">
        <v>0.54</v>
      </c>
      <c r="AF68" s="159"/>
      <c r="AG68" s="158"/>
      <c r="AH68" s="158"/>
      <c r="AI68" s="154"/>
      <c r="AJ68" s="158" t="s">
        <v>55</v>
      </c>
      <c r="AK68" s="158"/>
      <c r="AL68" s="158" t="s">
        <v>3346</v>
      </c>
      <c r="AM68" s="158" t="s">
        <v>305</v>
      </c>
      <c r="AN68" s="165">
        <v>45382</v>
      </c>
      <c r="AO68" s="159">
        <v>45382</v>
      </c>
      <c r="AP68" s="164"/>
      <c r="AQ68" s="167">
        <v>2727272.72</v>
      </c>
      <c r="AR68" s="167">
        <v>100.92</v>
      </c>
      <c r="AS68" s="167">
        <v>2.7122000000000002</v>
      </c>
      <c r="AT68" s="167">
        <v>7464.9606299999996</v>
      </c>
      <c r="AU68" s="167">
        <v>2752.3636273136199</v>
      </c>
      <c r="AV68" s="154"/>
      <c r="AW68" s="154"/>
      <c r="AX68" s="158"/>
      <c r="AY68" s="158" t="s">
        <v>17</v>
      </c>
      <c r="AZ68" s="161">
        <v>2.3040301164E-2</v>
      </c>
      <c r="BA68" s="161">
        <v>1.952009768E-3</v>
      </c>
      <c r="BB68" s="168"/>
      <c r="BI68" s="169"/>
      <c r="BJ68" s="169"/>
    </row>
    <row r="69" spans="1:62" ht="13.5" thickBot="1" x14ac:dyDescent="0.25">
      <c r="A69" s="155">
        <v>7956</v>
      </c>
      <c r="B69" s="155">
        <v>12538</v>
      </c>
      <c r="C69" s="170"/>
      <c r="D69" s="170"/>
      <c r="E69" s="158" t="s">
        <v>3533</v>
      </c>
      <c r="F69" s="158">
        <v>11020015</v>
      </c>
      <c r="G69" s="158" t="s">
        <v>245</v>
      </c>
      <c r="H69" s="154"/>
      <c r="I69" s="158" t="s">
        <v>61</v>
      </c>
      <c r="J69" s="158"/>
      <c r="K69" s="170" t="s">
        <v>912</v>
      </c>
      <c r="L69" s="158" t="s">
        <v>62</v>
      </c>
      <c r="M69" s="158" t="s">
        <v>62</v>
      </c>
      <c r="N69" s="158"/>
      <c r="O69" s="159">
        <v>45033</v>
      </c>
      <c r="P69" s="158" t="s">
        <v>298</v>
      </c>
      <c r="Q69" s="158" t="s">
        <v>298</v>
      </c>
      <c r="R69" s="158" t="s">
        <v>298</v>
      </c>
      <c r="S69" s="158" t="s">
        <v>1207</v>
      </c>
      <c r="T69" s="160">
        <v>3.04</v>
      </c>
      <c r="U69" s="160" t="s">
        <v>441</v>
      </c>
      <c r="V69" s="161">
        <v>0.15690000000000001</v>
      </c>
      <c r="W69" s="158"/>
      <c r="X69" s="158"/>
      <c r="Y69" s="162"/>
      <c r="Z69" s="162">
        <v>0.1105</v>
      </c>
      <c r="AA69" s="159">
        <v>46491</v>
      </c>
      <c r="AB69" s="158" t="s">
        <v>636</v>
      </c>
      <c r="AC69" s="158"/>
      <c r="AD69" s="163"/>
      <c r="AE69" s="164">
        <v>0</v>
      </c>
      <c r="AF69" s="159"/>
      <c r="AG69" s="158"/>
      <c r="AH69" s="158"/>
      <c r="AI69" s="154"/>
      <c r="AJ69" s="158" t="s">
        <v>55</v>
      </c>
      <c r="AK69" s="158"/>
      <c r="AL69" s="158" t="s">
        <v>3346</v>
      </c>
      <c r="AM69" s="158" t="s">
        <v>305</v>
      </c>
      <c r="AN69" s="165">
        <v>45382</v>
      </c>
      <c r="AO69" s="159">
        <v>45382</v>
      </c>
      <c r="AP69" s="164"/>
      <c r="AQ69" s="167">
        <v>500000</v>
      </c>
      <c r="AR69" s="167">
        <v>130.28</v>
      </c>
      <c r="AS69" s="167">
        <v>3.681</v>
      </c>
      <c r="AT69" s="167">
        <v>2397.8033999999998</v>
      </c>
      <c r="AU69" s="167">
        <v>651.4</v>
      </c>
      <c r="AV69" s="154"/>
      <c r="AW69" s="154"/>
      <c r="AX69" s="158"/>
      <c r="AY69" s="158" t="s">
        <v>17</v>
      </c>
      <c r="AZ69" s="161">
        <v>7.400723889E-3</v>
      </c>
      <c r="BA69" s="161">
        <v>6.2700071600000002E-4</v>
      </c>
      <c r="BB69" s="168"/>
      <c r="BI69" s="169"/>
      <c r="BJ69" s="169"/>
    </row>
    <row r="70" spans="1:62" ht="13.5" thickBot="1" x14ac:dyDescent="0.25">
      <c r="A70" s="155">
        <v>7956</v>
      </c>
      <c r="B70" s="155">
        <v>12538</v>
      </c>
      <c r="C70" s="156"/>
      <c r="D70" s="156"/>
      <c r="E70" s="158" t="s">
        <v>3534</v>
      </c>
      <c r="F70" s="158">
        <v>11020020</v>
      </c>
      <c r="G70" s="158" t="s">
        <v>245</v>
      </c>
      <c r="H70" s="154"/>
      <c r="I70" s="158" t="s">
        <v>61</v>
      </c>
      <c r="J70" s="158"/>
      <c r="K70" s="170" t="s">
        <v>878</v>
      </c>
      <c r="L70" s="158" t="s">
        <v>62</v>
      </c>
      <c r="M70" s="158" t="s">
        <v>62</v>
      </c>
      <c r="N70" s="158"/>
      <c r="O70" s="159">
        <v>45041</v>
      </c>
      <c r="P70" s="158" t="s">
        <v>298</v>
      </c>
      <c r="Q70" s="158" t="s">
        <v>298</v>
      </c>
      <c r="R70" s="158" t="s">
        <v>298</v>
      </c>
      <c r="S70" s="158" t="s">
        <v>1207</v>
      </c>
      <c r="T70" s="160">
        <v>1.93</v>
      </c>
      <c r="U70" s="160" t="s">
        <v>442</v>
      </c>
      <c r="V70" s="161">
        <v>9.8609600000000006E-2</v>
      </c>
      <c r="W70" s="158"/>
      <c r="X70" s="158"/>
      <c r="Y70" s="162"/>
      <c r="Z70" s="162">
        <v>0.11799999999999999</v>
      </c>
      <c r="AA70" s="159">
        <v>46990</v>
      </c>
      <c r="AB70" s="158" t="s">
        <v>636</v>
      </c>
      <c r="AC70" s="158"/>
      <c r="AD70" s="163"/>
      <c r="AE70" s="164">
        <v>0.68600000000000005</v>
      </c>
      <c r="AF70" s="159">
        <v>45108</v>
      </c>
      <c r="AG70" s="158"/>
      <c r="AH70" s="158"/>
      <c r="AI70" s="154"/>
      <c r="AJ70" s="158" t="s">
        <v>55</v>
      </c>
      <c r="AK70" s="158"/>
      <c r="AL70" s="158" t="s">
        <v>3346</v>
      </c>
      <c r="AM70" s="158" t="s">
        <v>305</v>
      </c>
      <c r="AN70" s="165">
        <v>45382</v>
      </c>
      <c r="AO70" s="159">
        <v>45382</v>
      </c>
      <c r="AP70" s="164"/>
      <c r="AQ70" s="167">
        <v>69171.429999999993</v>
      </c>
      <c r="AR70" s="167">
        <v>107.04</v>
      </c>
      <c r="AS70" s="167">
        <v>3.681</v>
      </c>
      <c r="AT70" s="167">
        <v>272.54527999999999</v>
      </c>
      <c r="AU70" s="167">
        <v>74.041097527844997</v>
      </c>
      <c r="AV70" s="154"/>
      <c r="AW70" s="154"/>
      <c r="AX70" s="158"/>
      <c r="AY70" s="158" t="s">
        <v>17</v>
      </c>
      <c r="AZ70" s="161">
        <v>8.4120006000000004E-4</v>
      </c>
      <c r="BA70" s="161">
        <v>7.1267763539067903E-5</v>
      </c>
      <c r="BB70" s="168"/>
      <c r="BI70" s="169"/>
      <c r="BJ70" s="169"/>
    </row>
    <row r="71" spans="1:62" ht="13.5" thickBot="1" x14ac:dyDescent="0.25">
      <c r="A71" s="155">
        <v>7956</v>
      </c>
      <c r="B71" s="155">
        <v>12538</v>
      </c>
      <c r="C71" s="156"/>
      <c r="D71" s="156"/>
      <c r="E71" s="158" t="s">
        <v>3535</v>
      </c>
      <c r="F71" s="158">
        <v>11020026</v>
      </c>
      <c r="G71" s="158" t="s">
        <v>245</v>
      </c>
      <c r="H71" s="154"/>
      <c r="I71" s="158" t="s">
        <v>61</v>
      </c>
      <c r="J71" s="158"/>
      <c r="K71" s="170" t="s">
        <v>878</v>
      </c>
      <c r="L71" s="158" t="s">
        <v>62</v>
      </c>
      <c r="M71" s="158" t="s">
        <v>62</v>
      </c>
      <c r="N71" s="158"/>
      <c r="O71" s="159">
        <v>45076</v>
      </c>
      <c r="P71" s="158" t="s">
        <v>298</v>
      </c>
      <c r="Q71" s="158" t="s">
        <v>298</v>
      </c>
      <c r="R71" s="158" t="s">
        <v>298</v>
      </c>
      <c r="S71" s="158" t="s">
        <v>1207</v>
      </c>
      <c r="T71" s="160">
        <v>5.5</v>
      </c>
      <c r="U71" s="160" t="s">
        <v>442</v>
      </c>
      <c r="V71" s="161">
        <v>0.1</v>
      </c>
      <c r="W71" s="158"/>
      <c r="X71" s="158"/>
      <c r="Y71" s="162"/>
      <c r="Z71" s="162">
        <v>0</v>
      </c>
      <c r="AA71" s="159">
        <v>46990</v>
      </c>
      <c r="AB71" s="158" t="s">
        <v>636</v>
      </c>
      <c r="AC71" s="158"/>
      <c r="AD71" s="163"/>
      <c r="AE71" s="164">
        <v>0.68600000000000005</v>
      </c>
      <c r="AF71" s="159">
        <v>45108</v>
      </c>
      <c r="AG71" s="158"/>
      <c r="AH71" s="158"/>
      <c r="AI71" s="154"/>
      <c r="AJ71" s="158" t="s">
        <v>55</v>
      </c>
      <c r="AK71" s="158"/>
      <c r="AL71" s="158" t="s">
        <v>3346</v>
      </c>
      <c r="AM71" s="158" t="s">
        <v>305</v>
      </c>
      <c r="AN71" s="165">
        <v>45382</v>
      </c>
      <c r="AO71" s="159">
        <v>45382</v>
      </c>
      <c r="AP71" s="164"/>
      <c r="AQ71" s="167">
        <v>16029.23</v>
      </c>
      <c r="AR71" s="167">
        <v>100.08</v>
      </c>
      <c r="AS71" s="167">
        <v>3.681</v>
      </c>
      <c r="AT71" s="167">
        <v>59.050800000000002</v>
      </c>
      <c r="AU71" s="167">
        <v>16.042053789731</v>
      </c>
      <c r="AV71" s="154"/>
      <c r="AW71" s="154"/>
      <c r="AX71" s="158"/>
      <c r="AY71" s="158" t="s">
        <v>17</v>
      </c>
      <c r="AZ71" s="161">
        <v>1.8225792199999999E-4</v>
      </c>
      <c r="BA71" s="161">
        <v>1.5441171651157501E-5</v>
      </c>
      <c r="BB71" s="168"/>
      <c r="BI71" s="169"/>
      <c r="BJ71" s="169"/>
    </row>
    <row r="72" spans="1:62" ht="13.5" thickBot="1" x14ac:dyDescent="0.25">
      <c r="A72" s="155">
        <v>7956</v>
      </c>
      <c r="B72" s="155">
        <v>12538</v>
      </c>
      <c r="C72" s="170"/>
      <c r="D72" s="170"/>
      <c r="E72" s="158" t="s">
        <v>3536</v>
      </c>
      <c r="F72" s="158">
        <v>11020460</v>
      </c>
      <c r="G72" s="158" t="s">
        <v>245</v>
      </c>
      <c r="H72" s="154"/>
      <c r="I72" s="158" t="s">
        <v>61</v>
      </c>
      <c r="J72" s="158"/>
      <c r="K72" s="170" t="s">
        <v>878</v>
      </c>
      <c r="L72" s="158" t="s">
        <v>62</v>
      </c>
      <c r="M72" s="158" t="s">
        <v>55</v>
      </c>
      <c r="N72" s="158"/>
      <c r="O72" s="159">
        <v>45105</v>
      </c>
      <c r="P72" s="158" t="s">
        <v>1205</v>
      </c>
      <c r="Q72" s="171" t="s">
        <v>65</v>
      </c>
      <c r="R72" s="158" t="s">
        <v>64</v>
      </c>
      <c r="S72" s="158" t="s">
        <v>1207</v>
      </c>
      <c r="T72" s="160">
        <v>5.5</v>
      </c>
      <c r="U72" s="160" t="s">
        <v>442</v>
      </c>
      <c r="V72" s="161">
        <v>9.9698400000000006E-2</v>
      </c>
      <c r="W72" s="158"/>
      <c r="X72" s="158"/>
      <c r="Y72" s="162"/>
      <c r="Z72" s="162">
        <v>0</v>
      </c>
      <c r="AA72" s="159">
        <v>46990</v>
      </c>
      <c r="AB72" s="158" t="s">
        <v>636</v>
      </c>
      <c r="AC72" s="158"/>
      <c r="AD72" s="163"/>
      <c r="AE72" s="164">
        <v>0</v>
      </c>
      <c r="AF72" s="159" t="s">
        <v>3347</v>
      </c>
      <c r="AG72" s="158"/>
      <c r="AH72" s="158"/>
      <c r="AI72" s="154"/>
      <c r="AJ72" s="158" t="s">
        <v>55</v>
      </c>
      <c r="AK72" s="158"/>
      <c r="AL72" s="158" t="s">
        <v>3346</v>
      </c>
      <c r="AM72" s="158" t="s">
        <v>305</v>
      </c>
      <c r="AN72" s="165">
        <v>45382</v>
      </c>
      <c r="AO72" s="159">
        <v>45382</v>
      </c>
      <c r="AP72" s="164"/>
      <c r="AQ72" s="167">
        <v>3647.42</v>
      </c>
      <c r="AR72" s="167">
        <v>100.08</v>
      </c>
      <c r="AS72" s="167">
        <v>3.681</v>
      </c>
      <c r="AT72" s="167">
        <v>13.43689</v>
      </c>
      <c r="AU72" s="167">
        <v>3.6503368649820001</v>
      </c>
      <c r="AV72" s="154"/>
      <c r="AW72" s="154"/>
      <c r="AX72" s="158"/>
      <c r="AY72" s="158" t="s">
        <v>17</v>
      </c>
      <c r="AZ72" s="161">
        <v>4.1472421310960903E-5</v>
      </c>
      <c r="BA72" s="161">
        <v>3.5136073507509098E-6</v>
      </c>
      <c r="BB72" s="168"/>
      <c r="BI72" s="169"/>
      <c r="BJ72" s="169"/>
    </row>
    <row r="73" spans="1:62" ht="13.5" thickBot="1" x14ac:dyDescent="0.25">
      <c r="A73" s="155">
        <v>7956</v>
      </c>
      <c r="B73" s="155">
        <v>12538</v>
      </c>
      <c r="C73" s="170"/>
      <c r="D73" s="170"/>
      <c r="E73" s="158" t="s">
        <v>3537</v>
      </c>
      <c r="F73" s="158">
        <v>11020465</v>
      </c>
      <c r="G73" s="158" t="s">
        <v>245</v>
      </c>
      <c r="H73" s="154"/>
      <c r="I73" s="158" t="s">
        <v>61</v>
      </c>
      <c r="J73" s="158"/>
      <c r="K73" s="170" t="s">
        <v>878</v>
      </c>
      <c r="L73" s="158" t="s">
        <v>62</v>
      </c>
      <c r="M73" s="158" t="s">
        <v>55</v>
      </c>
      <c r="N73" s="158"/>
      <c r="O73" s="159">
        <v>45132</v>
      </c>
      <c r="P73" s="158" t="s">
        <v>1205</v>
      </c>
      <c r="Q73" s="171" t="s">
        <v>65</v>
      </c>
      <c r="R73" s="158" t="s">
        <v>64</v>
      </c>
      <c r="S73" s="158" t="s">
        <v>1207</v>
      </c>
      <c r="T73" s="160">
        <v>5.5</v>
      </c>
      <c r="U73" s="160" t="s">
        <v>442</v>
      </c>
      <c r="V73" s="161">
        <v>0.1018</v>
      </c>
      <c r="W73" s="158"/>
      <c r="X73" s="158"/>
      <c r="Y73" s="162"/>
      <c r="Z73" s="162">
        <v>0</v>
      </c>
      <c r="AA73" s="159">
        <v>46990</v>
      </c>
      <c r="AB73" s="158" t="s">
        <v>636</v>
      </c>
      <c r="AC73" s="158"/>
      <c r="AD73" s="163"/>
      <c r="AE73" s="164">
        <v>0</v>
      </c>
      <c r="AF73" s="159" t="s">
        <v>3347</v>
      </c>
      <c r="AG73" s="158"/>
      <c r="AH73" s="158"/>
      <c r="AI73" s="154"/>
      <c r="AJ73" s="158" t="s">
        <v>55</v>
      </c>
      <c r="AK73" s="158"/>
      <c r="AL73" s="158" t="s">
        <v>3346</v>
      </c>
      <c r="AM73" s="158" t="s">
        <v>305</v>
      </c>
      <c r="AN73" s="165">
        <v>45382</v>
      </c>
      <c r="AO73" s="159">
        <v>45382</v>
      </c>
      <c r="AP73" s="164"/>
      <c r="AQ73" s="167">
        <v>9230.48</v>
      </c>
      <c r="AR73" s="167">
        <v>100.08</v>
      </c>
      <c r="AS73" s="167">
        <v>3.681</v>
      </c>
      <c r="AT73" s="167">
        <v>34.004579999999997</v>
      </c>
      <c r="AU73" s="167">
        <v>9.2378647106759999</v>
      </c>
      <c r="AV73" s="154"/>
      <c r="AW73" s="154"/>
      <c r="AX73" s="158"/>
      <c r="AY73" s="158" t="s">
        <v>17</v>
      </c>
      <c r="AZ73" s="161">
        <v>1.0495377E-4</v>
      </c>
      <c r="BA73" s="161">
        <v>8.8918449319148597E-6</v>
      </c>
      <c r="BB73" s="168"/>
      <c r="BI73" s="169"/>
      <c r="BJ73" s="169"/>
    </row>
    <row r="74" spans="1:62" ht="13.5" thickBot="1" x14ac:dyDescent="0.25">
      <c r="A74" s="155">
        <v>7956</v>
      </c>
      <c r="B74" s="155">
        <v>12538</v>
      </c>
      <c r="C74" s="170"/>
      <c r="D74" s="170"/>
      <c r="E74" s="158" t="s">
        <v>3538</v>
      </c>
      <c r="F74" s="158">
        <v>11020478</v>
      </c>
      <c r="G74" s="158" t="s">
        <v>245</v>
      </c>
      <c r="H74" s="154"/>
      <c r="I74" s="158" t="s">
        <v>61</v>
      </c>
      <c r="J74" s="158"/>
      <c r="K74" s="170" t="s">
        <v>878</v>
      </c>
      <c r="L74" s="158" t="s">
        <v>62</v>
      </c>
      <c r="M74" s="158" t="s">
        <v>55</v>
      </c>
      <c r="N74" s="158"/>
      <c r="O74" s="159">
        <v>45166</v>
      </c>
      <c r="P74" s="158" t="s">
        <v>1205</v>
      </c>
      <c r="Q74" s="171" t="s">
        <v>65</v>
      </c>
      <c r="R74" s="158" t="s">
        <v>64</v>
      </c>
      <c r="S74" s="158" t="s">
        <v>1207</v>
      </c>
      <c r="T74" s="160">
        <v>5.5</v>
      </c>
      <c r="U74" s="160" t="s">
        <v>442</v>
      </c>
      <c r="V74" s="161">
        <v>0.1007883</v>
      </c>
      <c r="W74" s="158"/>
      <c r="X74" s="158"/>
      <c r="Y74" s="162"/>
      <c r="Z74" s="162">
        <v>0</v>
      </c>
      <c r="AA74" s="159">
        <v>46990</v>
      </c>
      <c r="AB74" s="158" t="s">
        <v>636</v>
      </c>
      <c r="AC74" s="158"/>
      <c r="AD74" s="163"/>
      <c r="AE74" s="164">
        <v>0</v>
      </c>
      <c r="AF74" s="159" t="s">
        <v>3347</v>
      </c>
      <c r="AG74" s="158"/>
      <c r="AH74" s="158"/>
      <c r="AI74" s="154"/>
      <c r="AJ74" s="158" t="s">
        <v>55</v>
      </c>
      <c r="AK74" s="158"/>
      <c r="AL74" s="158" t="s">
        <v>3346</v>
      </c>
      <c r="AM74" s="158" t="s">
        <v>305</v>
      </c>
      <c r="AN74" s="165">
        <v>45382</v>
      </c>
      <c r="AO74" s="159">
        <v>45382</v>
      </c>
      <c r="AP74" s="164"/>
      <c r="AQ74" s="167">
        <v>14174.07</v>
      </c>
      <c r="AR74" s="167">
        <v>100.08</v>
      </c>
      <c r="AS74" s="167">
        <v>3.681</v>
      </c>
      <c r="AT74" s="167">
        <v>52.21649</v>
      </c>
      <c r="AU74" s="167">
        <v>14.185408856289</v>
      </c>
      <c r="AV74" s="154"/>
      <c r="AW74" s="154"/>
      <c r="AX74" s="158"/>
      <c r="AY74" s="158" t="s">
        <v>17</v>
      </c>
      <c r="AZ74" s="161">
        <v>1.61164099E-4</v>
      </c>
      <c r="BA74" s="161">
        <v>1.36540704801789E-5</v>
      </c>
      <c r="BB74" s="168"/>
      <c r="BI74" s="169"/>
      <c r="BJ74" s="169"/>
    </row>
    <row r="75" spans="1:62" ht="13.5" thickBot="1" x14ac:dyDescent="0.25">
      <c r="A75" s="155">
        <v>7956</v>
      </c>
      <c r="B75" s="155">
        <v>12538</v>
      </c>
      <c r="C75" s="170"/>
      <c r="D75" s="170"/>
      <c r="E75" s="158" t="s">
        <v>3539</v>
      </c>
      <c r="F75" s="158">
        <v>11020486</v>
      </c>
      <c r="G75" s="158" t="s">
        <v>245</v>
      </c>
      <c r="H75" s="154"/>
      <c r="I75" s="158" t="s">
        <v>61</v>
      </c>
      <c r="J75" s="158"/>
      <c r="K75" s="170" t="s">
        <v>878</v>
      </c>
      <c r="L75" s="158" t="s">
        <v>62</v>
      </c>
      <c r="M75" s="158" t="s">
        <v>55</v>
      </c>
      <c r="N75" s="158"/>
      <c r="O75" s="159">
        <v>45195</v>
      </c>
      <c r="P75" s="158" t="s">
        <v>1205</v>
      </c>
      <c r="Q75" s="171" t="s">
        <v>65</v>
      </c>
      <c r="R75" s="158" t="s">
        <v>64</v>
      </c>
      <c r="S75" s="158" t="s">
        <v>1207</v>
      </c>
      <c r="T75" s="160">
        <v>5.5</v>
      </c>
      <c r="U75" s="160" t="s">
        <v>442</v>
      </c>
      <c r="V75" s="161">
        <v>0.10182910000000001</v>
      </c>
      <c r="W75" s="158"/>
      <c r="X75" s="158"/>
      <c r="Y75" s="162"/>
      <c r="Z75" s="162">
        <v>0</v>
      </c>
      <c r="AA75" s="159">
        <v>46990</v>
      </c>
      <c r="AB75" s="158" t="s">
        <v>636</v>
      </c>
      <c r="AC75" s="158"/>
      <c r="AD75" s="163"/>
      <c r="AE75" s="164">
        <v>0</v>
      </c>
      <c r="AF75" s="159" t="s">
        <v>3347</v>
      </c>
      <c r="AG75" s="158"/>
      <c r="AH75" s="158"/>
      <c r="AI75" s="154"/>
      <c r="AJ75" s="158" t="s">
        <v>55</v>
      </c>
      <c r="AK75" s="158"/>
      <c r="AL75" s="158" t="s">
        <v>3346</v>
      </c>
      <c r="AM75" s="158" t="s">
        <v>305</v>
      </c>
      <c r="AN75" s="165">
        <v>45382</v>
      </c>
      <c r="AO75" s="159">
        <v>45382</v>
      </c>
      <c r="AP75" s="164"/>
      <c r="AQ75" s="167">
        <v>18295.8</v>
      </c>
      <c r="AR75" s="167">
        <v>100.08</v>
      </c>
      <c r="AS75" s="167">
        <v>3.681</v>
      </c>
      <c r="AT75" s="167">
        <v>67.400720000000007</v>
      </c>
      <c r="AU75" s="167">
        <v>18.310437381145999</v>
      </c>
      <c r="AV75" s="154"/>
      <c r="AW75" s="154"/>
      <c r="AX75" s="158"/>
      <c r="AY75" s="158" t="s">
        <v>17</v>
      </c>
      <c r="AZ75" s="161">
        <v>2.0802961499999999E-4</v>
      </c>
      <c r="BA75" s="161">
        <v>1.7624589115331299E-5</v>
      </c>
      <c r="BB75" s="168"/>
      <c r="BI75" s="169"/>
      <c r="BJ75" s="169"/>
    </row>
    <row r="76" spans="1:62" ht="13.5" thickBot="1" x14ac:dyDescent="0.25">
      <c r="A76" s="155">
        <v>7956</v>
      </c>
      <c r="B76" s="155">
        <v>12538</v>
      </c>
      <c r="C76" s="170"/>
      <c r="D76" s="170"/>
      <c r="E76" s="158" t="s">
        <v>3471</v>
      </c>
      <c r="F76" s="158">
        <v>11020489</v>
      </c>
      <c r="G76" s="158" t="s">
        <v>245</v>
      </c>
      <c r="H76" s="154"/>
      <c r="I76" s="158" t="s">
        <v>61</v>
      </c>
      <c r="J76" s="158"/>
      <c r="K76" s="170" t="s">
        <v>878</v>
      </c>
      <c r="L76" s="158" t="s">
        <v>62</v>
      </c>
      <c r="M76" s="158" t="s">
        <v>62</v>
      </c>
      <c r="N76" s="158"/>
      <c r="O76" s="159">
        <v>45201</v>
      </c>
      <c r="P76" s="158" t="s">
        <v>298</v>
      </c>
      <c r="Q76" s="158" t="s">
        <v>298</v>
      </c>
      <c r="R76" s="158" t="s">
        <v>298</v>
      </c>
      <c r="S76" s="158" t="s">
        <v>1207</v>
      </c>
      <c r="T76" s="160">
        <v>0.75</v>
      </c>
      <c r="U76" s="160" t="s">
        <v>442</v>
      </c>
      <c r="V76" s="161">
        <v>0.1</v>
      </c>
      <c r="W76" s="158"/>
      <c r="X76" s="158"/>
      <c r="Y76" s="162"/>
      <c r="Z76" s="162">
        <v>9.2499999999999999E-2</v>
      </c>
      <c r="AA76" s="159">
        <v>46142</v>
      </c>
      <c r="AB76" s="158" t="s">
        <v>636</v>
      </c>
      <c r="AC76" s="158"/>
      <c r="AD76" s="163"/>
      <c r="AE76" s="164">
        <v>0</v>
      </c>
      <c r="AF76" s="159" t="s">
        <v>3347</v>
      </c>
      <c r="AG76" s="158"/>
      <c r="AH76" s="158"/>
      <c r="AI76" s="154"/>
      <c r="AJ76" s="158" t="s">
        <v>55</v>
      </c>
      <c r="AK76" s="158"/>
      <c r="AL76" s="158" t="s">
        <v>3346</v>
      </c>
      <c r="AM76" s="158" t="s">
        <v>305</v>
      </c>
      <c r="AN76" s="165">
        <v>45382</v>
      </c>
      <c r="AO76" s="159">
        <v>45382</v>
      </c>
      <c r="AP76" s="164"/>
      <c r="AQ76" s="167">
        <v>67500</v>
      </c>
      <c r="AR76" s="167">
        <v>105.24</v>
      </c>
      <c r="AS76" s="167">
        <v>3.681</v>
      </c>
      <c r="AT76" s="167">
        <v>261.48719999999997</v>
      </c>
      <c r="AU76" s="167">
        <v>71.037000814994997</v>
      </c>
      <c r="AV76" s="154"/>
      <c r="AW76" s="154"/>
      <c r="AX76" s="158"/>
      <c r="AY76" s="158" t="s">
        <v>17</v>
      </c>
      <c r="AZ76" s="161">
        <v>8.0706973999999996E-4</v>
      </c>
      <c r="BA76" s="161">
        <v>6.8376190327320795E-5</v>
      </c>
      <c r="BB76" s="168"/>
      <c r="BI76" s="169"/>
      <c r="BJ76" s="169"/>
    </row>
    <row r="77" spans="1:62" ht="13.5" thickBot="1" x14ac:dyDescent="0.25">
      <c r="A77" s="155">
        <v>7956</v>
      </c>
      <c r="B77" s="155">
        <v>12538</v>
      </c>
      <c r="C77" s="170"/>
      <c r="D77" s="170"/>
      <c r="E77" s="158" t="s">
        <v>3540</v>
      </c>
      <c r="F77" s="158">
        <v>11020493</v>
      </c>
      <c r="G77" s="158" t="s">
        <v>245</v>
      </c>
      <c r="H77" s="154"/>
      <c r="I77" s="158" t="s">
        <v>61</v>
      </c>
      <c r="J77" s="158"/>
      <c r="K77" s="170" t="s">
        <v>878</v>
      </c>
      <c r="L77" s="158" t="s">
        <v>62</v>
      </c>
      <c r="M77" s="158" t="s">
        <v>55</v>
      </c>
      <c r="N77" s="158"/>
      <c r="O77" s="159">
        <v>45229</v>
      </c>
      <c r="P77" s="158" t="s">
        <v>1205</v>
      </c>
      <c r="Q77" s="171" t="s">
        <v>65</v>
      </c>
      <c r="R77" s="158" t="s">
        <v>64</v>
      </c>
      <c r="S77" s="158" t="s">
        <v>1207</v>
      </c>
      <c r="T77" s="160">
        <v>5.5</v>
      </c>
      <c r="U77" s="160" t="s">
        <v>442</v>
      </c>
      <c r="V77" s="161">
        <v>0.1019134</v>
      </c>
      <c r="W77" s="158"/>
      <c r="X77" s="158"/>
      <c r="Y77" s="162"/>
      <c r="Z77" s="162">
        <v>0</v>
      </c>
      <c r="AA77" s="159">
        <v>46990</v>
      </c>
      <c r="AB77" s="158" t="s">
        <v>636</v>
      </c>
      <c r="AC77" s="158"/>
      <c r="AD77" s="163"/>
      <c r="AE77" s="164">
        <v>0</v>
      </c>
      <c r="AF77" s="159" t="s">
        <v>3347</v>
      </c>
      <c r="AG77" s="158"/>
      <c r="AH77" s="158"/>
      <c r="AI77" s="154"/>
      <c r="AJ77" s="158" t="s">
        <v>55</v>
      </c>
      <c r="AK77" s="158"/>
      <c r="AL77" s="158" t="s">
        <v>3346</v>
      </c>
      <c r="AM77" s="158" t="s">
        <v>305</v>
      </c>
      <c r="AN77" s="165">
        <v>45382</v>
      </c>
      <c r="AO77" s="159">
        <v>45382</v>
      </c>
      <c r="AP77" s="164"/>
      <c r="AQ77" s="167">
        <v>28745.15</v>
      </c>
      <c r="AR77" s="167">
        <v>100.08</v>
      </c>
      <c r="AS77" s="167">
        <v>3.681</v>
      </c>
      <c r="AT77" s="167">
        <v>105.89555</v>
      </c>
      <c r="AU77" s="167">
        <v>28.768147242596999</v>
      </c>
      <c r="AV77" s="154"/>
      <c r="AW77" s="154"/>
      <c r="AX77" s="158"/>
      <c r="AY77" s="158" t="s">
        <v>17</v>
      </c>
      <c r="AZ77" s="161">
        <v>3.2684236100000001E-4</v>
      </c>
      <c r="BA77" s="161">
        <v>2.76905878437504E-5</v>
      </c>
      <c r="BB77" s="168"/>
      <c r="BI77" s="169"/>
      <c r="BJ77" s="169"/>
    </row>
    <row r="78" spans="1:62" ht="13.5" thickBot="1" x14ac:dyDescent="0.25">
      <c r="A78" s="155">
        <v>7956</v>
      </c>
      <c r="B78" s="155">
        <v>12538</v>
      </c>
      <c r="C78" s="170"/>
      <c r="D78" s="170"/>
      <c r="E78" s="158" t="s">
        <v>3541</v>
      </c>
      <c r="F78" s="158">
        <v>11020497</v>
      </c>
      <c r="G78" s="158" t="s">
        <v>245</v>
      </c>
      <c r="H78" s="154"/>
      <c r="I78" s="158" t="s">
        <v>61</v>
      </c>
      <c r="J78" s="158"/>
      <c r="K78" s="170" t="s">
        <v>878</v>
      </c>
      <c r="L78" s="158" t="s">
        <v>62</v>
      </c>
      <c r="M78" s="158" t="s">
        <v>55</v>
      </c>
      <c r="N78" s="158"/>
      <c r="O78" s="159">
        <v>45259</v>
      </c>
      <c r="P78" s="158" t="s">
        <v>1205</v>
      </c>
      <c r="Q78" s="171" t="s">
        <v>65</v>
      </c>
      <c r="R78" s="158" t="s">
        <v>64</v>
      </c>
      <c r="S78" s="158" t="s">
        <v>1207</v>
      </c>
      <c r="T78" s="160">
        <v>5.5</v>
      </c>
      <c r="U78" s="160" t="s">
        <v>442</v>
      </c>
      <c r="V78" s="161">
        <v>0.1021604</v>
      </c>
      <c r="W78" s="158"/>
      <c r="X78" s="158"/>
      <c r="Y78" s="162"/>
      <c r="Z78" s="162">
        <v>0</v>
      </c>
      <c r="AA78" s="159">
        <v>46990</v>
      </c>
      <c r="AB78" s="158" t="s">
        <v>636</v>
      </c>
      <c r="AC78" s="158"/>
      <c r="AD78" s="163"/>
      <c r="AE78" s="164">
        <v>0</v>
      </c>
      <c r="AF78" s="159" t="s">
        <v>3347</v>
      </c>
      <c r="AG78" s="158"/>
      <c r="AH78" s="158"/>
      <c r="AI78" s="154"/>
      <c r="AJ78" s="158" t="s">
        <v>55</v>
      </c>
      <c r="AK78" s="158"/>
      <c r="AL78" s="158" t="s">
        <v>3346</v>
      </c>
      <c r="AM78" s="158" t="s">
        <v>305</v>
      </c>
      <c r="AN78" s="165">
        <v>45382</v>
      </c>
      <c r="AO78" s="159">
        <v>45382</v>
      </c>
      <c r="AP78" s="164"/>
      <c r="AQ78" s="167">
        <v>4133.17</v>
      </c>
      <c r="AR78" s="167">
        <v>100.08</v>
      </c>
      <c r="AS78" s="167">
        <v>3.681</v>
      </c>
      <c r="AT78" s="167">
        <v>15.226369999999999</v>
      </c>
      <c r="AU78" s="167">
        <v>4.1364765009499997</v>
      </c>
      <c r="AV78" s="154"/>
      <c r="AW78" s="154"/>
      <c r="AX78" s="158"/>
      <c r="AY78" s="158" t="s">
        <v>17</v>
      </c>
      <c r="AZ78" s="161">
        <v>4.69955794589801E-5</v>
      </c>
      <c r="BA78" s="161">
        <v>3.9815378080235203E-6</v>
      </c>
      <c r="BB78" s="168"/>
      <c r="BI78" s="169"/>
      <c r="BJ78" s="169"/>
    </row>
    <row r="79" spans="1:62" ht="13.5" thickBot="1" x14ac:dyDescent="0.25">
      <c r="A79" s="155">
        <v>7956</v>
      </c>
      <c r="B79" s="155">
        <v>12538</v>
      </c>
      <c r="C79" s="170"/>
      <c r="D79" s="170"/>
      <c r="E79" s="158" t="s">
        <v>3473</v>
      </c>
      <c r="F79" s="158">
        <v>11020498</v>
      </c>
      <c r="G79" s="158" t="s">
        <v>245</v>
      </c>
      <c r="H79" s="154"/>
      <c r="I79" s="158" t="s">
        <v>61</v>
      </c>
      <c r="J79" s="158"/>
      <c r="K79" s="170" t="s">
        <v>915</v>
      </c>
      <c r="L79" s="158" t="s">
        <v>62</v>
      </c>
      <c r="M79" s="158" t="s">
        <v>62</v>
      </c>
      <c r="N79" s="158"/>
      <c r="O79" s="159">
        <v>45260</v>
      </c>
      <c r="P79" s="158" t="s">
        <v>298</v>
      </c>
      <c r="Q79" s="158" t="s">
        <v>298</v>
      </c>
      <c r="R79" s="158" t="s">
        <v>298</v>
      </c>
      <c r="S79" s="158" t="s">
        <v>1207</v>
      </c>
      <c r="T79" s="160">
        <v>0.75</v>
      </c>
      <c r="U79" s="160" t="s">
        <v>442</v>
      </c>
      <c r="V79" s="161">
        <v>0.1</v>
      </c>
      <c r="W79" s="158"/>
      <c r="X79" s="158"/>
      <c r="Y79" s="162"/>
      <c r="Z79" s="162">
        <v>8.9499999999999996E-2</v>
      </c>
      <c r="AA79" s="159">
        <v>46507</v>
      </c>
      <c r="AB79" s="158" t="s">
        <v>636</v>
      </c>
      <c r="AC79" s="158"/>
      <c r="AD79" s="163"/>
      <c r="AE79" s="164">
        <v>0</v>
      </c>
      <c r="AF79" s="159" t="s">
        <v>3347</v>
      </c>
      <c r="AG79" s="158"/>
      <c r="AH79" s="158"/>
      <c r="AI79" s="154"/>
      <c r="AJ79" s="158" t="s">
        <v>55</v>
      </c>
      <c r="AK79" s="158"/>
      <c r="AL79" s="158" t="s">
        <v>3346</v>
      </c>
      <c r="AM79" s="158" t="s">
        <v>305</v>
      </c>
      <c r="AN79" s="165">
        <v>45382</v>
      </c>
      <c r="AO79" s="159">
        <v>45382</v>
      </c>
      <c r="AP79" s="164"/>
      <c r="AQ79" s="167">
        <v>33750</v>
      </c>
      <c r="AR79" s="167">
        <v>103.94</v>
      </c>
      <c r="AS79" s="167">
        <v>3.681</v>
      </c>
      <c r="AT79" s="167">
        <v>129.12855999999999</v>
      </c>
      <c r="AU79" s="167">
        <v>35.079750067916002</v>
      </c>
      <c r="AV79" s="154"/>
      <c r="AW79" s="154"/>
      <c r="AX79" s="158"/>
      <c r="AY79" s="158" t="s">
        <v>17</v>
      </c>
      <c r="AZ79" s="161">
        <v>3.9855011399999999E-4</v>
      </c>
      <c r="BA79" s="161">
        <v>3.3765778956877699E-5</v>
      </c>
      <c r="BB79" s="168"/>
      <c r="BI79" s="169"/>
      <c r="BJ79" s="169"/>
    </row>
    <row r="80" spans="1:62" ht="13.5" thickBot="1" x14ac:dyDescent="0.25">
      <c r="A80" s="155">
        <v>7956</v>
      </c>
      <c r="B80" s="155">
        <v>12538</v>
      </c>
      <c r="C80" s="170"/>
      <c r="D80" s="170"/>
      <c r="E80" s="158" t="s">
        <v>3542</v>
      </c>
      <c r="F80" s="158">
        <v>11020504</v>
      </c>
      <c r="G80" s="158" t="s">
        <v>245</v>
      </c>
      <c r="H80" s="154"/>
      <c r="I80" s="158" t="s">
        <v>61</v>
      </c>
      <c r="J80" s="158"/>
      <c r="K80" s="170" t="s">
        <v>878</v>
      </c>
      <c r="L80" s="158" t="s">
        <v>62</v>
      </c>
      <c r="M80" s="158" t="s">
        <v>55</v>
      </c>
      <c r="N80" s="158"/>
      <c r="O80" s="159">
        <v>45287</v>
      </c>
      <c r="P80" s="158" t="s">
        <v>1205</v>
      </c>
      <c r="Q80" s="171" t="s">
        <v>65</v>
      </c>
      <c r="R80" s="158" t="s">
        <v>64</v>
      </c>
      <c r="S80" s="158" t="s">
        <v>1207</v>
      </c>
      <c r="T80" s="160">
        <v>5.5</v>
      </c>
      <c r="U80" s="160" t="s">
        <v>442</v>
      </c>
      <c r="V80" s="161">
        <v>0.10219839999999999</v>
      </c>
      <c r="W80" s="158"/>
      <c r="X80" s="158"/>
      <c r="Y80" s="162"/>
      <c r="Z80" s="162">
        <v>0</v>
      </c>
      <c r="AA80" s="159">
        <v>46990</v>
      </c>
      <c r="AB80" s="158" t="s">
        <v>636</v>
      </c>
      <c r="AC80" s="158"/>
      <c r="AD80" s="163"/>
      <c r="AE80" s="164">
        <v>0</v>
      </c>
      <c r="AF80" s="159" t="s">
        <v>3347</v>
      </c>
      <c r="AG80" s="158"/>
      <c r="AH80" s="158"/>
      <c r="AI80" s="154"/>
      <c r="AJ80" s="158" t="s">
        <v>55</v>
      </c>
      <c r="AK80" s="158"/>
      <c r="AL80" s="158" t="s">
        <v>3346</v>
      </c>
      <c r="AM80" s="158" t="s">
        <v>305</v>
      </c>
      <c r="AN80" s="165">
        <v>45382</v>
      </c>
      <c r="AO80" s="159">
        <v>45382</v>
      </c>
      <c r="AP80" s="164"/>
      <c r="AQ80" s="167">
        <v>6856.65</v>
      </c>
      <c r="AR80" s="167">
        <v>100</v>
      </c>
      <c r="AS80" s="167">
        <v>3.681</v>
      </c>
      <c r="AT80" s="167">
        <v>25.239329999999999</v>
      </c>
      <c r="AU80" s="167">
        <v>6.8566503667480001</v>
      </c>
      <c r="AV80" s="154"/>
      <c r="AW80" s="154"/>
      <c r="AX80" s="158"/>
      <c r="AY80" s="158" t="s">
        <v>17</v>
      </c>
      <c r="AZ80" s="161">
        <v>7.7900178342337707E-5</v>
      </c>
      <c r="BA80" s="161">
        <v>6.5998229810639198E-6</v>
      </c>
      <c r="BB80" s="168"/>
      <c r="BI80" s="169"/>
      <c r="BJ80" s="169"/>
    </row>
    <row r="81" spans="1:62" ht="13.5" thickBot="1" x14ac:dyDescent="0.25">
      <c r="A81" s="155">
        <v>7956</v>
      </c>
      <c r="B81" s="155">
        <v>12538</v>
      </c>
      <c r="C81" s="170"/>
      <c r="D81" s="170"/>
      <c r="E81" s="158" t="s">
        <v>3543</v>
      </c>
      <c r="F81" s="158">
        <v>11020505</v>
      </c>
      <c r="G81" s="158" t="s">
        <v>245</v>
      </c>
      <c r="H81" s="154"/>
      <c r="I81" s="158" t="s">
        <v>61</v>
      </c>
      <c r="J81" s="158"/>
      <c r="K81" s="170" t="s">
        <v>878</v>
      </c>
      <c r="L81" s="158" t="s">
        <v>62</v>
      </c>
      <c r="M81" s="158" t="s">
        <v>55</v>
      </c>
      <c r="N81" s="158"/>
      <c r="O81" s="159">
        <v>45288</v>
      </c>
      <c r="P81" s="158" t="s">
        <v>1205</v>
      </c>
      <c r="Q81" s="171" t="s">
        <v>65</v>
      </c>
      <c r="R81" s="158" t="s">
        <v>64</v>
      </c>
      <c r="S81" s="158" t="s">
        <v>1207</v>
      </c>
      <c r="T81" s="160">
        <v>5.5</v>
      </c>
      <c r="U81" s="160" t="s">
        <v>442</v>
      </c>
      <c r="V81" s="161">
        <v>0.10355</v>
      </c>
      <c r="W81" s="158"/>
      <c r="X81" s="158"/>
      <c r="Y81" s="162"/>
      <c r="Z81" s="162">
        <v>0</v>
      </c>
      <c r="AA81" s="159">
        <v>46990</v>
      </c>
      <c r="AB81" s="158" t="s">
        <v>636</v>
      </c>
      <c r="AC81" s="158"/>
      <c r="AD81" s="163"/>
      <c r="AE81" s="164">
        <v>0</v>
      </c>
      <c r="AF81" s="159" t="s">
        <v>3347</v>
      </c>
      <c r="AG81" s="158"/>
      <c r="AH81" s="158"/>
      <c r="AI81" s="154"/>
      <c r="AJ81" s="158" t="s">
        <v>55</v>
      </c>
      <c r="AK81" s="158"/>
      <c r="AL81" s="158" t="s">
        <v>3346</v>
      </c>
      <c r="AM81" s="158" t="s">
        <v>305</v>
      </c>
      <c r="AN81" s="165">
        <v>45382</v>
      </c>
      <c r="AO81" s="159">
        <v>45382</v>
      </c>
      <c r="AP81" s="164"/>
      <c r="AQ81" s="167">
        <v>476929.73</v>
      </c>
      <c r="AR81" s="167">
        <v>103.41</v>
      </c>
      <c r="AS81" s="167">
        <v>3.681</v>
      </c>
      <c r="AT81" s="167">
        <v>1815.4435599999999</v>
      </c>
      <c r="AU81" s="167">
        <v>493.19303450149403</v>
      </c>
      <c r="AV81" s="154"/>
      <c r="AW81" s="154"/>
      <c r="AX81" s="158"/>
      <c r="AY81" s="158" t="s">
        <v>17</v>
      </c>
      <c r="AZ81" s="161">
        <v>5.6032936330000001E-3</v>
      </c>
      <c r="BA81" s="161">
        <v>4.7471965799999999E-4</v>
      </c>
      <c r="BB81" s="168"/>
      <c r="BI81" s="169"/>
      <c r="BJ81" s="169"/>
    </row>
    <row r="82" spans="1:62" ht="13.5" thickBot="1" x14ac:dyDescent="0.25">
      <c r="A82" s="155">
        <v>7956</v>
      </c>
      <c r="B82" s="155">
        <v>12538</v>
      </c>
      <c r="C82" s="156"/>
      <c r="D82" s="156"/>
      <c r="E82" s="158" t="s">
        <v>3544</v>
      </c>
      <c r="F82" s="158">
        <v>11020506</v>
      </c>
      <c r="G82" s="158" t="s">
        <v>245</v>
      </c>
      <c r="H82" s="154"/>
      <c r="I82" s="158" t="s">
        <v>61</v>
      </c>
      <c r="J82" s="158"/>
      <c r="K82" s="170" t="s">
        <v>878</v>
      </c>
      <c r="L82" s="158" t="s">
        <v>62</v>
      </c>
      <c r="M82" s="158" t="s">
        <v>55</v>
      </c>
      <c r="N82" s="158"/>
      <c r="O82" s="159">
        <v>45288</v>
      </c>
      <c r="P82" s="158" t="s">
        <v>1205</v>
      </c>
      <c r="Q82" s="171" t="s">
        <v>65</v>
      </c>
      <c r="R82" s="158" t="s">
        <v>64</v>
      </c>
      <c r="S82" s="158" t="s">
        <v>1207</v>
      </c>
      <c r="T82" s="160">
        <v>5.5</v>
      </c>
      <c r="U82" s="160" t="s">
        <v>442</v>
      </c>
      <c r="V82" s="161">
        <v>0.10221420000000001</v>
      </c>
      <c r="W82" s="158"/>
      <c r="X82" s="158"/>
      <c r="Y82" s="162"/>
      <c r="Z82" s="162">
        <v>0</v>
      </c>
      <c r="AA82" s="159">
        <v>46990</v>
      </c>
      <c r="AB82" s="158" t="s">
        <v>636</v>
      </c>
      <c r="AC82" s="158"/>
      <c r="AD82" s="163"/>
      <c r="AE82" s="164">
        <v>0</v>
      </c>
      <c r="AF82" s="159" t="s">
        <v>3347</v>
      </c>
      <c r="AG82" s="158"/>
      <c r="AH82" s="158"/>
      <c r="AI82" s="154"/>
      <c r="AJ82" s="158" t="s">
        <v>55</v>
      </c>
      <c r="AK82" s="158"/>
      <c r="AL82" s="158" t="s">
        <v>3346</v>
      </c>
      <c r="AM82" s="158" t="s">
        <v>305</v>
      </c>
      <c r="AN82" s="165">
        <v>45382</v>
      </c>
      <c r="AO82" s="159">
        <v>45382</v>
      </c>
      <c r="AP82" s="164"/>
      <c r="AQ82" s="167">
        <v>162680.21</v>
      </c>
      <c r="AR82" s="167">
        <v>100.08</v>
      </c>
      <c r="AS82" s="167">
        <v>3.681</v>
      </c>
      <c r="AT82" s="167">
        <v>599.30490999999995</v>
      </c>
      <c r="AU82" s="167">
        <v>162.81035316490099</v>
      </c>
      <c r="AV82" s="154"/>
      <c r="AW82" s="154"/>
      <c r="AX82" s="158"/>
      <c r="AY82" s="158" t="s">
        <v>17</v>
      </c>
      <c r="AZ82" s="161">
        <v>1.849730534E-3</v>
      </c>
      <c r="BA82" s="161">
        <v>1.56712017E-4</v>
      </c>
      <c r="BB82" s="168"/>
      <c r="BI82" s="169"/>
      <c r="BJ82" s="169"/>
    </row>
    <row r="83" spans="1:62" ht="13.5" thickBot="1" x14ac:dyDescent="0.25">
      <c r="A83" s="155">
        <v>7956</v>
      </c>
      <c r="B83" s="155">
        <v>12538</v>
      </c>
      <c r="C83" s="156"/>
      <c r="D83" s="156"/>
      <c r="E83" s="158" t="s">
        <v>3545</v>
      </c>
      <c r="F83" s="158">
        <v>11020507</v>
      </c>
      <c r="G83" s="158" t="s">
        <v>245</v>
      </c>
      <c r="H83" s="154"/>
      <c r="I83" s="158" t="s">
        <v>61</v>
      </c>
      <c r="J83" s="158"/>
      <c r="K83" s="170" t="s">
        <v>878</v>
      </c>
      <c r="L83" s="158" t="s">
        <v>62</v>
      </c>
      <c r="M83" s="158" t="s">
        <v>55</v>
      </c>
      <c r="N83" s="158"/>
      <c r="O83" s="159">
        <v>45300</v>
      </c>
      <c r="P83" s="158" t="s">
        <v>1205</v>
      </c>
      <c r="Q83" s="171" t="s">
        <v>65</v>
      </c>
      <c r="R83" s="158" t="s">
        <v>64</v>
      </c>
      <c r="S83" s="158" t="s">
        <v>1207</v>
      </c>
      <c r="T83" s="160">
        <v>5.5</v>
      </c>
      <c r="U83" s="160" t="s">
        <v>442</v>
      </c>
      <c r="V83" s="161">
        <v>0.102214</v>
      </c>
      <c r="W83" s="158"/>
      <c r="X83" s="158"/>
      <c r="Y83" s="162"/>
      <c r="Z83" s="162">
        <v>0</v>
      </c>
      <c r="AA83" s="159">
        <v>46990</v>
      </c>
      <c r="AB83" s="158" t="s">
        <v>636</v>
      </c>
      <c r="AC83" s="158"/>
      <c r="AD83" s="163"/>
      <c r="AE83" s="164">
        <v>0</v>
      </c>
      <c r="AF83" s="159" t="s">
        <v>3347</v>
      </c>
      <c r="AG83" s="158"/>
      <c r="AH83" s="158"/>
      <c r="AI83" s="154"/>
      <c r="AJ83" s="158" t="s">
        <v>55</v>
      </c>
      <c r="AK83" s="158"/>
      <c r="AL83" s="158" t="s">
        <v>3346</v>
      </c>
      <c r="AM83" s="158" t="s">
        <v>305</v>
      </c>
      <c r="AN83" s="165">
        <v>45382</v>
      </c>
      <c r="AO83" s="159">
        <v>45382</v>
      </c>
      <c r="AP83" s="164"/>
      <c r="AQ83" s="167">
        <v>88752.75</v>
      </c>
      <c r="AR83" s="167">
        <v>99.79</v>
      </c>
      <c r="AS83" s="167">
        <v>3.681</v>
      </c>
      <c r="AT83" s="167">
        <v>326.01281</v>
      </c>
      <c r="AU83" s="167">
        <v>88.566370551480006</v>
      </c>
      <c r="AV83" s="154"/>
      <c r="AW83" s="154"/>
      <c r="AX83" s="158"/>
      <c r="AY83" s="158" t="s">
        <v>17</v>
      </c>
      <c r="AZ83" s="161">
        <v>1.0062254440000001E-3</v>
      </c>
      <c r="BA83" s="161">
        <v>8.5248968001893399E-5</v>
      </c>
      <c r="BB83" s="168"/>
      <c r="BI83" s="169"/>
      <c r="BJ83" s="169"/>
    </row>
    <row r="84" spans="1:62" ht="13.5" thickBot="1" x14ac:dyDescent="0.25">
      <c r="A84" s="155">
        <v>7956</v>
      </c>
      <c r="B84" s="155">
        <v>12538</v>
      </c>
      <c r="C84" s="170"/>
      <c r="D84" s="170"/>
      <c r="E84" s="158" t="s">
        <v>3546</v>
      </c>
      <c r="F84" s="158">
        <v>11020509</v>
      </c>
      <c r="G84" s="158" t="s">
        <v>245</v>
      </c>
      <c r="H84" s="154"/>
      <c r="I84" s="158" t="s">
        <v>61</v>
      </c>
      <c r="J84" s="158"/>
      <c r="K84" s="170" t="s">
        <v>878</v>
      </c>
      <c r="L84" s="158" t="s">
        <v>62</v>
      </c>
      <c r="M84" s="158" t="s">
        <v>55</v>
      </c>
      <c r="N84" s="158"/>
      <c r="O84" s="159">
        <v>45321</v>
      </c>
      <c r="P84" s="158" t="s">
        <v>1205</v>
      </c>
      <c r="Q84" s="171" t="s">
        <v>65</v>
      </c>
      <c r="R84" s="158" t="s">
        <v>64</v>
      </c>
      <c r="S84" s="158" t="s">
        <v>1207</v>
      </c>
      <c r="T84" s="160">
        <v>5.5</v>
      </c>
      <c r="U84" s="160" t="s">
        <v>442</v>
      </c>
      <c r="V84" s="161">
        <v>0.1020095</v>
      </c>
      <c r="W84" s="158"/>
      <c r="X84" s="158"/>
      <c r="Y84" s="162"/>
      <c r="Z84" s="162">
        <v>0</v>
      </c>
      <c r="AA84" s="159">
        <v>46990</v>
      </c>
      <c r="AB84" s="158" t="s">
        <v>636</v>
      </c>
      <c r="AC84" s="158"/>
      <c r="AD84" s="163"/>
      <c r="AE84" s="164">
        <v>0</v>
      </c>
      <c r="AF84" s="159" t="s">
        <v>3347</v>
      </c>
      <c r="AG84" s="158"/>
      <c r="AH84" s="158"/>
      <c r="AI84" s="154"/>
      <c r="AJ84" s="158" t="s">
        <v>55</v>
      </c>
      <c r="AK84" s="158"/>
      <c r="AL84" s="158" t="s">
        <v>3346</v>
      </c>
      <c r="AM84" s="158" t="s">
        <v>305</v>
      </c>
      <c r="AN84" s="165">
        <v>45382</v>
      </c>
      <c r="AO84" s="159">
        <v>45382</v>
      </c>
      <c r="AP84" s="164"/>
      <c r="AQ84" s="167">
        <v>21806.11</v>
      </c>
      <c r="AR84" s="167">
        <v>100.86</v>
      </c>
      <c r="AS84" s="167">
        <v>3.681</v>
      </c>
      <c r="AT84" s="167">
        <v>80.958600000000004</v>
      </c>
      <c r="AU84" s="167">
        <v>21.993643031784</v>
      </c>
      <c r="AV84" s="154"/>
      <c r="AW84" s="154"/>
      <c r="AX84" s="158"/>
      <c r="AY84" s="158" t="s">
        <v>17</v>
      </c>
      <c r="AZ84" s="161">
        <v>2.4987546700000002E-4</v>
      </c>
      <c r="BA84" s="161">
        <v>2.1169834096022401E-5</v>
      </c>
      <c r="BB84" s="168"/>
      <c r="BI84" s="169"/>
      <c r="BJ84" s="169"/>
    </row>
    <row r="85" spans="1:62" ht="13.5" thickBot="1" x14ac:dyDescent="0.25">
      <c r="A85" s="155">
        <v>7956</v>
      </c>
      <c r="B85" s="155">
        <v>12538</v>
      </c>
      <c r="C85" s="170"/>
      <c r="D85" s="170"/>
      <c r="E85" s="158" t="s">
        <v>3547</v>
      </c>
      <c r="F85" s="158">
        <v>11020510</v>
      </c>
      <c r="G85" s="158" t="s">
        <v>245</v>
      </c>
      <c r="H85" s="154"/>
      <c r="I85" s="158" t="s">
        <v>61</v>
      </c>
      <c r="J85" s="158"/>
      <c r="K85" s="170" t="s">
        <v>878</v>
      </c>
      <c r="L85" s="158" t="s">
        <v>62</v>
      </c>
      <c r="M85" s="158" t="s">
        <v>55</v>
      </c>
      <c r="N85" s="158"/>
      <c r="O85" s="159">
        <v>45321</v>
      </c>
      <c r="P85" s="158" t="s">
        <v>1205</v>
      </c>
      <c r="Q85" s="171" t="s">
        <v>65</v>
      </c>
      <c r="R85" s="158" t="s">
        <v>64</v>
      </c>
      <c r="S85" s="158" t="s">
        <v>1207</v>
      </c>
      <c r="T85" s="160">
        <v>5.5</v>
      </c>
      <c r="U85" s="160" t="s">
        <v>442</v>
      </c>
      <c r="V85" s="161">
        <v>0.1083566</v>
      </c>
      <c r="W85" s="158"/>
      <c r="X85" s="158"/>
      <c r="Y85" s="162"/>
      <c r="Z85" s="162">
        <v>0</v>
      </c>
      <c r="AA85" s="159">
        <v>46990</v>
      </c>
      <c r="AB85" s="158" t="s">
        <v>636</v>
      </c>
      <c r="AC85" s="158"/>
      <c r="AD85" s="163"/>
      <c r="AE85" s="164">
        <v>0</v>
      </c>
      <c r="AF85" s="159" t="s">
        <v>3347</v>
      </c>
      <c r="AG85" s="158"/>
      <c r="AH85" s="158"/>
      <c r="AI85" s="154"/>
      <c r="AJ85" s="158" t="s">
        <v>55</v>
      </c>
      <c r="AK85" s="158"/>
      <c r="AL85" s="158" t="s">
        <v>3346</v>
      </c>
      <c r="AM85" s="158" t="s">
        <v>305</v>
      </c>
      <c r="AN85" s="165">
        <v>45382</v>
      </c>
      <c r="AO85" s="159">
        <v>45382</v>
      </c>
      <c r="AP85" s="164"/>
      <c r="AQ85" s="167">
        <v>43279.28</v>
      </c>
      <c r="AR85" s="167">
        <v>103.41</v>
      </c>
      <c r="AS85" s="167">
        <v>3.681</v>
      </c>
      <c r="AT85" s="167">
        <v>164.74354</v>
      </c>
      <c r="AU85" s="167">
        <v>44.755104591143002</v>
      </c>
      <c r="AV85" s="154"/>
      <c r="AW85" s="154"/>
      <c r="AX85" s="158"/>
      <c r="AY85" s="158" t="s">
        <v>17</v>
      </c>
      <c r="AZ85" s="161">
        <v>5.08474319E-4</v>
      </c>
      <c r="BA85" s="161">
        <v>4.3078726783707201E-5</v>
      </c>
      <c r="BB85" s="168"/>
      <c r="BI85" s="169"/>
      <c r="BJ85" s="169"/>
    </row>
    <row r="86" spans="1:62" ht="13.5" thickBot="1" x14ac:dyDescent="0.25">
      <c r="A86" s="155">
        <v>7956</v>
      </c>
      <c r="B86" s="155">
        <v>12538</v>
      </c>
      <c r="C86" s="156"/>
      <c r="D86" s="156"/>
      <c r="E86" s="158" t="s">
        <v>3548</v>
      </c>
      <c r="F86" s="158">
        <v>11020511</v>
      </c>
      <c r="G86" s="158" t="s">
        <v>245</v>
      </c>
      <c r="H86" s="154"/>
      <c r="I86" s="158" t="s">
        <v>61</v>
      </c>
      <c r="J86" s="158"/>
      <c r="K86" s="170" t="s">
        <v>878</v>
      </c>
      <c r="L86" s="158" t="s">
        <v>62</v>
      </c>
      <c r="M86" s="158" t="s">
        <v>55</v>
      </c>
      <c r="N86" s="158"/>
      <c r="O86" s="159">
        <v>45322</v>
      </c>
      <c r="P86" s="158" t="s">
        <v>1205</v>
      </c>
      <c r="Q86" s="171" t="s">
        <v>65</v>
      </c>
      <c r="R86" s="158" t="s">
        <v>64</v>
      </c>
      <c r="S86" s="158" t="s">
        <v>1207</v>
      </c>
      <c r="T86" s="160">
        <v>5.5</v>
      </c>
      <c r="U86" s="160" t="s">
        <v>442</v>
      </c>
      <c r="V86" s="161">
        <v>0.1019708</v>
      </c>
      <c r="W86" s="158"/>
      <c r="X86" s="158"/>
      <c r="Y86" s="162"/>
      <c r="Z86" s="162">
        <v>0</v>
      </c>
      <c r="AA86" s="159">
        <v>46990</v>
      </c>
      <c r="AB86" s="158" t="s">
        <v>636</v>
      </c>
      <c r="AC86" s="158"/>
      <c r="AD86" s="163"/>
      <c r="AE86" s="164">
        <v>0</v>
      </c>
      <c r="AF86" s="159" t="s">
        <v>3347</v>
      </c>
      <c r="AG86" s="158"/>
      <c r="AH86" s="158"/>
      <c r="AI86" s="154"/>
      <c r="AJ86" s="158" t="s">
        <v>55</v>
      </c>
      <c r="AK86" s="158"/>
      <c r="AL86" s="158" t="s">
        <v>3346</v>
      </c>
      <c r="AM86" s="158" t="s">
        <v>305</v>
      </c>
      <c r="AN86" s="165">
        <v>45382</v>
      </c>
      <c r="AO86" s="159">
        <v>45382</v>
      </c>
      <c r="AP86" s="164"/>
      <c r="AQ86" s="167">
        <v>10646.35</v>
      </c>
      <c r="AR86" s="167">
        <v>99.79</v>
      </c>
      <c r="AS86" s="167">
        <v>3.681</v>
      </c>
      <c r="AT86" s="167">
        <v>39.106920000000002</v>
      </c>
      <c r="AU86" s="167">
        <v>10.623993480032</v>
      </c>
      <c r="AV86" s="154"/>
      <c r="AW86" s="154"/>
      <c r="AX86" s="158"/>
      <c r="AY86" s="158" t="s">
        <v>17</v>
      </c>
      <c r="AZ86" s="161">
        <v>1.2070193700000001E-4</v>
      </c>
      <c r="BA86" s="161">
        <v>1.02260539140551E-5</v>
      </c>
      <c r="BB86" s="168"/>
      <c r="BI86" s="169"/>
      <c r="BJ86" s="169"/>
    </row>
    <row r="87" spans="1:62" ht="13.5" thickBot="1" x14ac:dyDescent="0.25">
      <c r="A87" s="155">
        <v>7956</v>
      </c>
      <c r="B87" s="155">
        <v>12538</v>
      </c>
      <c r="C87" s="156"/>
      <c r="D87" s="156"/>
      <c r="E87" s="158" t="s">
        <v>3549</v>
      </c>
      <c r="F87" s="158">
        <v>11020512</v>
      </c>
      <c r="G87" s="158" t="s">
        <v>245</v>
      </c>
      <c r="H87" s="154"/>
      <c r="I87" s="158" t="s">
        <v>61</v>
      </c>
      <c r="J87" s="158"/>
      <c r="K87" s="170" t="s">
        <v>878</v>
      </c>
      <c r="L87" s="158" t="s">
        <v>62</v>
      </c>
      <c r="M87" s="158" t="s">
        <v>55</v>
      </c>
      <c r="N87" s="158"/>
      <c r="O87" s="159">
        <v>45322</v>
      </c>
      <c r="P87" s="158" t="s">
        <v>1205</v>
      </c>
      <c r="Q87" s="171" t="s">
        <v>65</v>
      </c>
      <c r="R87" s="158" t="s">
        <v>64</v>
      </c>
      <c r="S87" s="158" t="s">
        <v>1207</v>
      </c>
      <c r="T87" s="160">
        <v>5.5</v>
      </c>
      <c r="U87" s="160" t="s">
        <v>442</v>
      </c>
      <c r="V87" s="161">
        <v>0.1019708</v>
      </c>
      <c r="W87" s="158"/>
      <c r="X87" s="158"/>
      <c r="Y87" s="162"/>
      <c r="Z87" s="162">
        <v>0</v>
      </c>
      <c r="AA87" s="159">
        <v>46990</v>
      </c>
      <c r="AB87" s="158" t="s">
        <v>636</v>
      </c>
      <c r="AC87" s="158"/>
      <c r="AD87" s="163"/>
      <c r="AE87" s="164">
        <v>0</v>
      </c>
      <c r="AF87" s="159" t="s">
        <v>3347</v>
      </c>
      <c r="AG87" s="158"/>
      <c r="AH87" s="158"/>
      <c r="AI87" s="154"/>
      <c r="AJ87" s="158" t="s">
        <v>55</v>
      </c>
      <c r="AK87" s="158"/>
      <c r="AL87" s="158" t="s">
        <v>3346</v>
      </c>
      <c r="AM87" s="158" t="s">
        <v>305</v>
      </c>
      <c r="AN87" s="165">
        <v>45382</v>
      </c>
      <c r="AO87" s="159">
        <v>45382</v>
      </c>
      <c r="AP87" s="164"/>
      <c r="AQ87" s="167">
        <v>21551.4</v>
      </c>
      <c r="AR87" s="167">
        <v>100.08</v>
      </c>
      <c r="AS87" s="167">
        <v>3.681</v>
      </c>
      <c r="AT87" s="167">
        <v>79.394170000000003</v>
      </c>
      <c r="AU87" s="167">
        <v>21.568641673458</v>
      </c>
      <c r="AV87" s="154"/>
      <c r="AW87" s="154"/>
      <c r="AX87" s="158"/>
      <c r="AY87" s="158" t="s">
        <v>17</v>
      </c>
      <c r="AZ87" s="161">
        <v>2.4504691599999998E-4</v>
      </c>
      <c r="BA87" s="161">
        <v>2.07607518792494E-5</v>
      </c>
      <c r="BB87" s="168"/>
      <c r="BI87" s="169"/>
      <c r="BJ87" s="169"/>
    </row>
    <row r="88" spans="1:62" ht="13.5" thickBot="1" x14ac:dyDescent="0.25">
      <c r="A88" s="155">
        <v>7956</v>
      </c>
      <c r="B88" s="155">
        <v>12538</v>
      </c>
      <c r="C88" s="170"/>
      <c r="D88" s="170"/>
      <c r="E88" s="158" t="s">
        <v>3474</v>
      </c>
      <c r="F88" s="158">
        <v>11020513</v>
      </c>
      <c r="G88" s="158" t="s">
        <v>245</v>
      </c>
      <c r="H88" s="154"/>
      <c r="I88" s="158" t="s">
        <v>61</v>
      </c>
      <c r="J88" s="158"/>
      <c r="K88" s="170" t="s">
        <v>881</v>
      </c>
      <c r="L88" s="158" t="s">
        <v>62</v>
      </c>
      <c r="M88" s="158" t="s">
        <v>62</v>
      </c>
      <c r="N88" s="158"/>
      <c r="O88" s="159">
        <v>45322</v>
      </c>
      <c r="P88" s="158" t="s">
        <v>298</v>
      </c>
      <c r="Q88" s="158" t="s">
        <v>298</v>
      </c>
      <c r="R88" s="158" t="s">
        <v>298</v>
      </c>
      <c r="S88" s="158" t="s">
        <v>1207</v>
      </c>
      <c r="T88" s="160">
        <v>0.75</v>
      </c>
      <c r="U88" s="160" t="s">
        <v>442</v>
      </c>
      <c r="V88" s="161">
        <v>0.1</v>
      </c>
      <c r="W88" s="158"/>
      <c r="X88" s="158"/>
      <c r="Y88" s="162"/>
      <c r="Z88" s="162">
        <v>9.7199999999999995E-2</v>
      </c>
      <c r="AA88" s="159">
        <v>46142</v>
      </c>
      <c r="AB88" s="158" t="s">
        <v>636</v>
      </c>
      <c r="AC88" s="158"/>
      <c r="AD88" s="163"/>
      <c r="AE88" s="164">
        <v>0</v>
      </c>
      <c r="AF88" s="159" t="s">
        <v>3347</v>
      </c>
      <c r="AG88" s="158"/>
      <c r="AH88" s="158"/>
      <c r="AI88" s="154"/>
      <c r="AJ88" s="158" t="s">
        <v>55</v>
      </c>
      <c r="AK88" s="158"/>
      <c r="AL88" s="158" t="s">
        <v>3346</v>
      </c>
      <c r="AM88" s="158" t="s">
        <v>305</v>
      </c>
      <c r="AN88" s="165">
        <v>45382</v>
      </c>
      <c r="AO88" s="159">
        <v>45382</v>
      </c>
      <c r="AP88" s="164"/>
      <c r="AQ88" s="167">
        <v>33750</v>
      </c>
      <c r="AR88" s="167">
        <v>101.81</v>
      </c>
      <c r="AS88" s="167">
        <v>3.681</v>
      </c>
      <c r="AT88" s="167">
        <v>126.48238000000001</v>
      </c>
      <c r="AU88" s="167">
        <v>34.360874762291999</v>
      </c>
      <c r="AV88" s="154"/>
      <c r="AW88" s="154"/>
      <c r="AX88" s="158"/>
      <c r="AY88" s="158" t="s">
        <v>17</v>
      </c>
      <c r="AZ88" s="161">
        <v>3.90382785E-4</v>
      </c>
      <c r="BA88" s="161">
        <v>3.3073830336370299E-5</v>
      </c>
      <c r="BB88" s="168"/>
      <c r="BI88" s="169"/>
      <c r="BJ88" s="169"/>
    </row>
    <row r="89" spans="1:62" ht="13.5" thickBot="1" x14ac:dyDescent="0.25">
      <c r="A89" s="155">
        <v>7956</v>
      </c>
      <c r="B89" s="155">
        <v>12538</v>
      </c>
      <c r="C89" s="170"/>
      <c r="D89" s="170"/>
      <c r="E89" s="158" t="s">
        <v>3550</v>
      </c>
      <c r="F89" s="158">
        <v>11020515</v>
      </c>
      <c r="G89" s="158" t="s">
        <v>245</v>
      </c>
      <c r="H89" s="154"/>
      <c r="I89" s="158" t="s">
        <v>61</v>
      </c>
      <c r="J89" s="158"/>
      <c r="K89" s="170" t="s">
        <v>878</v>
      </c>
      <c r="L89" s="158" t="s">
        <v>62</v>
      </c>
      <c r="M89" s="158" t="s">
        <v>55</v>
      </c>
      <c r="N89" s="158"/>
      <c r="O89" s="159">
        <v>45350</v>
      </c>
      <c r="P89" s="158" t="s">
        <v>1205</v>
      </c>
      <c r="Q89" s="171" t="s">
        <v>65</v>
      </c>
      <c r="R89" s="158" t="s">
        <v>64</v>
      </c>
      <c r="S89" s="158" t="s">
        <v>1207</v>
      </c>
      <c r="T89" s="160">
        <v>5.5</v>
      </c>
      <c r="U89" s="160" t="s">
        <v>442</v>
      </c>
      <c r="V89" s="161">
        <v>0.10693</v>
      </c>
      <c r="W89" s="158"/>
      <c r="X89" s="158"/>
      <c r="Y89" s="162"/>
      <c r="Z89" s="162">
        <v>0</v>
      </c>
      <c r="AA89" s="159">
        <v>46990</v>
      </c>
      <c r="AB89" s="158" t="s">
        <v>636</v>
      </c>
      <c r="AC89" s="158"/>
      <c r="AD89" s="163"/>
      <c r="AE89" s="164">
        <v>0</v>
      </c>
      <c r="AF89" s="159" t="s">
        <v>3347</v>
      </c>
      <c r="AG89" s="158"/>
      <c r="AH89" s="158"/>
      <c r="AI89" s="154"/>
      <c r="AJ89" s="158" t="s">
        <v>55</v>
      </c>
      <c r="AK89" s="158"/>
      <c r="AL89" s="158" t="s">
        <v>3346</v>
      </c>
      <c r="AM89" s="158" t="s">
        <v>305</v>
      </c>
      <c r="AN89" s="165">
        <v>45382</v>
      </c>
      <c r="AO89" s="159">
        <v>45382</v>
      </c>
      <c r="AP89" s="164"/>
      <c r="AQ89" s="167">
        <v>20566.36</v>
      </c>
      <c r="AR89" s="167">
        <v>100.08</v>
      </c>
      <c r="AS89" s="167">
        <v>3.681</v>
      </c>
      <c r="AT89" s="167">
        <v>75.765330000000006</v>
      </c>
      <c r="AU89" s="167">
        <v>20.582811735941</v>
      </c>
      <c r="AV89" s="154"/>
      <c r="AW89" s="154"/>
      <c r="AX89" s="158"/>
      <c r="AY89" s="158" t="s">
        <v>17</v>
      </c>
      <c r="AZ89" s="161">
        <v>2.33846648E-4</v>
      </c>
      <c r="BA89" s="161">
        <v>1.9811847862122E-5</v>
      </c>
      <c r="BB89" s="168"/>
      <c r="BI89" s="169"/>
      <c r="BJ89" s="169"/>
    </row>
    <row r="90" spans="1:62" ht="13.5" thickBot="1" x14ac:dyDescent="0.25">
      <c r="A90" s="155">
        <v>7956</v>
      </c>
      <c r="B90" s="155">
        <v>12538</v>
      </c>
      <c r="C90" s="156"/>
      <c r="D90" s="156"/>
      <c r="E90" s="158" t="s">
        <v>3551</v>
      </c>
      <c r="F90" s="158">
        <v>11020516</v>
      </c>
      <c r="G90" s="158" t="s">
        <v>245</v>
      </c>
      <c r="H90" s="154"/>
      <c r="I90" s="158" t="s">
        <v>61</v>
      </c>
      <c r="J90" s="158"/>
      <c r="K90" s="170" t="s">
        <v>878</v>
      </c>
      <c r="L90" s="158" t="s">
        <v>62</v>
      </c>
      <c r="M90" s="158" t="s">
        <v>55</v>
      </c>
      <c r="N90" s="158"/>
      <c r="O90" s="159">
        <v>45351</v>
      </c>
      <c r="P90" s="158" t="s">
        <v>1205</v>
      </c>
      <c r="Q90" s="171" t="s">
        <v>65</v>
      </c>
      <c r="R90" s="158" t="s">
        <v>64</v>
      </c>
      <c r="S90" s="158" t="s">
        <v>1207</v>
      </c>
      <c r="T90" s="160">
        <v>5.5</v>
      </c>
      <c r="U90" s="160" t="s">
        <v>442</v>
      </c>
      <c r="V90" s="161">
        <v>0.1069074</v>
      </c>
      <c r="W90" s="158"/>
      <c r="X90" s="158"/>
      <c r="Y90" s="162"/>
      <c r="Z90" s="162">
        <v>0</v>
      </c>
      <c r="AA90" s="159">
        <v>46990</v>
      </c>
      <c r="AB90" s="158" t="s">
        <v>636</v>
      </c>
      <c r="AC90" s="158"/>
      <c r="AD90" s="163"/>
      <c r="AE90" s="164">
        <v>0</v>
      </c>
      <c r="AF90" s="159" t="s">
        <v>3347</v>
      </c>
      <c r="AG90" s="158"/>
      <c r="AH90" s="158"/>
      <c r="AI90" s="154"/>
      <c r="AJ90" s="158" t="s">
        <v>55</v>
      </c>
      <c r="AK90" s="158"/>
      <c r="AL90" s="158" t="s">
        <v>3346</v>
      </c>
      <c r="AM90" s="158" t="s">
        <v>305</v>
      </c>
      <c r="AN90" s="165">
        <v>45382</v>
      </c>
      <c r="AO90" s="159">
        <v>45382</v>
      </c>
      <c r="AP90" s="164"/>
      <c r="AQ90" s="167">
        <v>12188.58</v>
      </c>
      <c r="AR90" s="167">
        <v>99.79</v>
      </c>
      <c r="AS90" s="167">
        <v>3.681</v>
      </c>
      <c r="AT90" s="167">
        <v>44.771940000000001</v>
      </c>
      <c r="AU90" s="167">
        <v>12.162982885085</v>
      </c>
      <c r="AV90" s="154"/>
      <c r="AW90" s="154"/>
      <c r="AX90" s="158"/>
      <c r="AY90" s="158" t="s">
        <v>17</v>
      </c>
      <c r="AZ90" s="161">
        <v>1.3818679399999999E-4</v>
      </c>
      <c r="BA90" s="161">
        <v>1.1707397879373799E-5</v>
      </c>
      <c r="BB90" s="168"/>
      <c r="BI90" s="169"/>
      <c r="BJ90" s="169"/>
    </row>
    <row r="91" spans="1:62" ht="13.5" thickBot="1" x14ac:dyDescent="0.25">
      <c r="A91" s="155">
        <v>7956</v>
      </c>
      <c r="B91" s="155">
        <v>12538</v>
      </c>
      <c r="C91" s="156"/>
      <c r="D91" s="156"/>
      <c r="E91" s="158" t="s">
        <v>3552</v>
      </c>
      <c r="F91" s="158">
        <v>11020517</v>
      </c>
      <c r="G91" s="158" t="s">
        <v>245</v>
      </c>
      <c r="H91" s="154"/>
      <c r="I91" s="158" t="s">
        <v>61</v>
      </c>
      <c r="J91" s="158"/>
      <c r="K91" s="170" t="s">
        <v>878</v>
      </c>
      <c r="L91" s="158" t="s">
        <v>62</v>
      </c>
      <c r="M91" s="158" t="s">
        <v>55</v>
      </c>
      <c r="N91" s="158"/>
      <c r="O91" s="159">
        <v>45351</v>
      </c>
      <c r="P91" s="158" t="s">
        <v>1205</v>
      </c>
      <c r="Q91" s="171" t="s">
        <v>65</v>
      </c>
      <c r="R91" s="158" t="s">
        <v>64</v>
      </c>
      <c r="S91" s="158" t="s">
        <v>1207</v>
      </c>
      <c r="T91" s="160">
        <v>5.5</v>
      </c>
      <c r="U91" s="160" t="s">
        <v>442</v>
      </c>
      <c r="V91" s="161">
        <v>0.1069074</v>
      </c>
      <c r="W91" s="158"/>
      <c r="X91" s="158"/>
      <c r="Y91" s="162"/>
      <c r="Z91" s="162">
        <v>0</v>
      </c>
      <c r="AA91" s="159">
        <v>46990</v>
      </c>
      <c r="AB91" s="158" t="s">
        <v>636</v>
      </c>
      <c r="AC91" s="158"/>
      <c r="AD91" s="163"/>
      <c r="AE91" s="164">
        <v>0</v>
      </c>
      <c r="AF91" s="159" t="s">
        <v>3347</v>
      </c>
      <c r="AG91" s="158"/>
      <c r="AH91" s="158"/>
      <c r="AI91" s="154"/>
      <c r="AJ91" s="158" t="s">
        <v>55</v>
      </c>
      <c r="AK91" s="158"/>
      <c r="AL91" s="158" t="s">
        <v>3346</v>
      </c>
      <c r="AM91" s="158" t="s">
        <v>305</v>
      </c>
      <c r="AN91" s="165">
        <v>45382</v>
      </c>
      <c r="AO91" s="159">
        <v>45382</v>
      </c>
      <c r="AP91" s="164"/>
      <c r="AQ91" s="167">
        <v>20516.61</v>
      </c>
      <c r="AR91" s="167">
        <v>100</v>
      </c>
      <c r="AS91" s="167">
        <v>3.681</v>
      </c>
      <c r="AT91" s="167">
        <v>75.521640000000005</v>
      </c>
      <c r="AU91" s="167">
        <v>20.516609616951001</v>
      </c>
      <c r="AV91" s="154"/>
      <c r="AW91" s="154"/>
      <c r="AX91" s="158"/>
      <c r="AY91" s="158" t="s">
        <v>17</v>
      </c>
      <c r="AZ91" s="161">
        <v>2.3309450799999999E-4</v>
      </c>
      <c r="BA91" s="161">
        <v>1.9748125454979899E-5</v>
      </c>
      <c r="BB91" s="168"/>
      <c r="BI91" s="169"/>
      <c r="BJ91" s="169"/>
    </row>
    <row r="92" spans="1:62" ht="13.5" thickBot="1" x14ac:dyDescent="0.25">
      <c r="A92" s="155">
        <v>7956</v>
      </c>
      <c r="B92" s="155">
        <v>12538</v>
      </c>
      <c r="C92" s="156"/>
      <c r="D92" s="156"/>
      <c r="E92" s="158" t="s">
        <v>3553</v>
      </c>
      <c r="F92" s="158">
        <v>11020519</v>
      </c>
      <c r="G92" s="158" t="s">
        <v>245</v>
      </c>
      <c r="H92" s="154"/>
      <c r="I92" s="158" t="s">
        <v>61</v>
      </c>
      <c r="J92" s="158"/>
      <c r="K92" s="170" t="s">
        <v>878</v>
      </c>
      <c r="L92" s="158" t="s">
        <v>62</v>
      </c>
      <c r="M92" s="158" t="s">
        <v>55</v>
      </c>
      <c r="N92" s="158"/>
      <c r="O92" s="159">
        <v>45351</v>
      </c>
      <c r="P92" s="158" t="s">
        <v>1205</v>
      </c>
      <c r="Q92" s="171" t="s">
        <v>65</v>
      </c>
      <c r="R92" s="158" t="s">
        <v>64</v>
      </c>
      <c r="S92" s="158" t="s">
        <v>1207</v>
      </c>
      <c r="T92" s="160">
        <v>5.5</v>
      </c>
      <c r="U92" s="160" t="s">
        <v>442</v>
      </c>
      <c r="V92" s="161">
        <v>0.1085477</v>
      </c>
      <c r="W92" s="158"/>
      <c r="X92" s="158"/>
      <c r="Y92" s="162"/>
      <c r="Z92" s="162">
        <v>0</v>
      </c>
      <c r="AA92" s="159">
        <v>46990</v>
      </c>
      <c r="AB92" s="158" t="s">
        <v>636</v>
      </c>
      <c r="AC92" s="158"/>
      <c r="AD92" s="163"/>
      <c r="AE92" s="164">
        <v>0</v>
      </c>
      <c r="AF92" s="159" t="s">
        <v>3347</v>
      </c>
      <c r="AG92" s="158"/>
      <c r="AH92" s="158"/>
      <c r="AI92" s="154"/>
      <c r="AJ92" s="158" t="s">
        <v>55</v>
      </c>
      <c r="AK92" s="158"/>
      <c r="AL92" s="158" t="s">
        <v>3346</v>
      </c>
      <c r="AM92" s="158" t="s">
        <v>305</v>
      </c>
      <c r="AN92" s="165">
        <v>45382</v>
      </c>
      <c r="AO92" s="159">
        <v>45382</v>
      </c>
      <c r="AP92" s="164"/>
      <c r="AQ92" s="167">
        <v>42126.13</v>
      </c>
      <c r="AR92" s="167">
        <v>103.42</v>
      </c>
      <c r="AS92" s="167">
        <v>3.681</v>
      </c>
      <c r="AT92" s="167">
        <v>160.36955</v>
      </c>
      <c r="AU92" s="167">
        <v>43.566843249116999</v>
      </c>
      <c r="AV92" s="154"/>
      <c r="AW92" s="154"/>
      <c r="AX92" s="158"/>
      <c r="AY92" s="158" t="s">
        <v>17</v>
      </c>
      <c r="AZ92" s="161">
        <v>4.9497417499999997E-4</v>
      </c>
      <c r="BA92" s="161">
        <v>4.1934973771208703E-5</v>
      </c>
      <c r="BB92" s="168"/>
      <c r="BI92" s="169"/>
      <c r="BJ92" s="169"/>
    </row>
    <row r="93" spans="1:62" ht="13.5" thickBot="1" x14ac:dyDescent="0.25">
      <c r="A93" s="155">
        <v>7956</v>
      </c>
      <c r="B93" s="155">
        <v>12538</v>
      </c>
      <c r="C93" s="156"/>
      <c r="D93" s="156"/>
      <c r="E93" s="158" t="s">
        <v>3554</v>
      </c>
      <c r="F93" s="158">
        <v>11020520</v>
      </c>
      <c r="G93" s="158" t="s">
        <v>245</v>
      </c>
      <c r="H93" s="154"/>
      <c r="I93" s="158" t="s">
        <v>61</v>
      </c>
      <c r="J93" s="158"/>
      <c r="K93" s="170" t="s">
        <v>878</v>
      </c>
      <c r="L93" s="158" t="s">
        <v>62</v>
      </c>
      <c r="M93" s="158" t="s">
        <v>55</v>
      </c>
      <c r="N93" s="158"/>
      <c r="O93" s="159">
        <v>45379</v>
      </c>
      <c r="P93" s="158" t="s">
        <v>1205</v>
      </c>
      <c r="Q93" s="171" t="s">
        <v>65</v>
      </c>
      <c r="R93" s="158" t="s">
        <v>64</v>
      </c>
      <c r="S93" s="158" t="s">
        <v>1207</v>
      </c>
      <c r="T93" s="160">
        <v>5.5</v>
      </c>
      <c r="U93" s="160" t="s">
        <v>442</v>
      </c>
      <c r="V93" s="161">
        <v>0.1069464</v>
      </c>
      <c r="W93" s="158"/>
      <c r="X93" s="158"/>
      <c r="Y93" s="162"/>
      <c r="Z93" s="162">
        <v>0</v>
      </c>
      <c r="AA93" s="159">
        <v>46990</v>
      </c>
      <c r="AB93" s="158" t="s">
        <v>636</v>
      </c>
      <c r="AC93" s="158"/>
      <c r="AD93" s="163"/>
      <c r="AE93" s="164">
        <v>0</v>
      </c>
      <c r="AF93" s="159" t="s">
        <v>3347</v>
      </c>
      <c r="AG93" s="158"/>
      <c r="AH93" s="158"/>
      <c r="AI93" s="154"/>
      <c r="AJ93" s="158" t="s">
        <v>55</v>
      </c>
      <c r="AK93" s="158"/>
      <c r="AL93" s="158" t="s">
        <v>3346</v>
      </c>
      <c r="AM93" s="158" t="s">
        <v>305</v>
      </c>
      <c r="AN93" s="165">
        <v>45382</v>
      </c>
      <c r="AO93" s="159">
        <v>45382</v>
      </c>
      <c r="AP93" s="164"/>
      <c r="AQ93" s="167">
        <v>6149.01</v>
      </c>
      <c r="AR93" s="167">
        <v>100</v>
      </c>
      <c r="AS93" s="167">
        <v>3.681</v>
      </c>
      <c r="AT93" s="167">
        <v>22.634509999999999</v>
      </c>
      <c r="AU93" s="167">
        <v>6.1490111382770003</v>
      </c>
      <c r="AV93" s="154"/>
      <c r="AW93" s="154"/>
      <c r="AX93" s="158"/>
      <c r="AY93" s="158" t="s">
        <v>17</v>
      </c>
      <c r="AZ93" s="161">
        <v>6.9860506031318003E-5</v>
      </c>
      <c r="BA93" s="161">
        <v>5.91868957151879E-6</v>
      </c>
      <c r="BB93" s="168"/>
      <c r="BI93" s="169"/>
      <c r="BJ93" s="169"/>
    </row>
    <row r="94" spans="1:62" ht="13.5" thickBot="1" x14ac:dyDescent="0.25">
      <c r="A94" s="155">
        <v>7956</v>
      </c>
      <c r="B94" s="155">
        <v>12538</v>
      </c>
      <c r="C94" s="156"/>
      <c r="D94" s="156"/>
      <c r="E94" s="158" t="s">
        <v>3555</v>
      </c>
      <c r="F94" s="158">
        <v>11020521</v>
      </c>
      <c r="G94" s="158" t="s">
        <v>245</v>
      </c>
      <c r="H94" s="154"/>
      <c r="I94" s="158" t="s">
        <v>61</v>
      </c>
      <c r="J94" s="158"/>
      <c r="K94" s="170" t="s">
        <v>878</v>
      </c>
      <c r="L94" s="158" t="s">
        <v>62</v>
      </c>
      <c r="M94" s="158" t="s">
        <v>55</v>
      </c>
      <c r="N94" s="158"/>
      <c r="O94" s="159">
        <v>45379</v>
      </c>
      <c r="P94" s="158" t="s">
        <v>1205</v>
      </c>
      <c r="Q94" s="171" t="s">
        <v>65</v>
      </c>
      <c r="R94" s="158" t="s">
        <v>64</v>
      </c>
      <c r="S94" s="158" t="s">
        <v>1207</v>
      </c>
      <c r="T94" s="160">
        <v>5.5</v>
      </c>
      <c r="U94" s="160" t="s">
        <v>442</v>
      </c>
      <c r="V94" s="161">
        <v>0.1069464</v>
      </c>
      <c r="W94" s="158"/>
      <c r="X94" s="158"/>
      <c r="Y94" s="162"/>
      <c r="Z94" s="162">
        <v>0</v>
      </c>
      <c r="AA94" s="159">
        <v>46990</v>
      </c>
      <c r="AB94" s="158" t="s">
        <v>636</v>
      </c>
      <c r="AC94" s="158"/>
      <c r="AD94" s="163"/>
      <c r="AE94" s="164">
        <v>0</v>
      </c>
      <c r="AF94" s="159" t="s">
        <v>3347</v>
      </c>
      <c r="AG94" s="158"/>
      <c r="AH94" s="158"/>
      <c r="AI94" s="154"/>
      <c r="AJ94" s="158" t="s">
        <v>55</v>
      </c>
      <c r="AK94" s="158"/>
      <c r="AL94" s="158" t="s">
        <v>3346</v>
      </c>
      <c r="AM94" s="158" t="s">
        <v>305</v>
      </c>
      <c r="AN94" s="165">
        <v>45382</v>
      </c>
      <c r="AO94" s="159">
        <v>45382</v>
      </c>
      <c r="AP94" s="164"/>
      <c r="AQ94" s="167">
        <v>2875.51</v>
      </c>
      <c r="AR94" s="167">
        <v>100</v>
      </c>
      <c r="AS94" s="167">
        <v>3.681</v>
      </c>
      <c r="AT94" s="167">
        <v>10.58475</v>
      </c>
      <c r="AU94" s="167">
        <v>2.8755093724530001</v>
      </c>
      <c r="AV94" s="154"/>
      <c r="AW94" s="154"/>
      <c r="AX94" s="158"/>
      <c r="AY94" s="158" t="s">
        <v>17</v>
      </c>
      <c r="AZ94" s="161">
        <v>3.2669405753205803E-5</v>
      </c>
      <c r="BA94" s="161">
        <v>2.7678023267185098E-6</v>
      </c>
      <c r="BB94" s="168"/>
      <c r="BI94" s="169"/>
      <c r="BJ94" s="169"/>
    </row>
    <row r="95" spans="1:62" ht="13.5" thickBot="1" x14ac:dyDescent="0.25">
      <c r="A95" s="155">
        <v>7956</v>
      </c>
      <c r="B95" s="155">
        <v>12538</v>
      </c>
      <c r="C95" s="170"/>
      <c r="D95" s="170"/>
      <c r="E95" s="158" t="s">
        <v>3556</v>
      </c>
      <c r="F95" s="158">
        <v>11020522</v>
      </c>
      <c r="G95" s="158" t="s">
        <v>245</v>
      </c>
      <c r="H95" s="154"/>
      <c r="I95" s="158" t="s">
        <v>61</v>
      </c>
      <c r="J95" s="158"/>
      <c r="K95" s="170" t="s">
        <v>878</v>
      </c>
      <c r="L95" s="158" t="s">
        <v>62</v>
      </c>
      <c r="M95" s="158" t="s">
        <v>55</v>
      </c>
      <c r="N95" s="158"/>
      <c r="O95" s="159">
        <v>45379</v>
      </c>
      <c r="P95" s="158" t="s">
        <v>1205</v>
      </c>
      <c r="Q95" s="171" t="s">
        <v>65</v>
      </c>
      <c r="R95" s="158" t="s">
        <v>64</v>
      </c>
      <c r="S95" s="158" t="s">
        <v>1207</v>
      </c>
      <c r="T95" s="160">
        <v>5.5</v>
      </c>
      <c r="U95" s="160" t="s">
        <v>442</v>
      </c>
      <c r="V95" s="161">
        <v>0.1082103</v>
      </c>
      <c r="W95" s="158"/>
      <c r="X95" s="158"/>
      <c r="Y95" s="162"/>
      <c r="Z95" s="162">
        <v>0</v>
      </c>
      <c r="AA95" s="159">
        <v>46990</v>
      </c>
      <c r="AB95" s="158" t="s">
        <v>636</v>
      </c>
      <c r="AC95" s="158"/>
      <c r="AD95" s="163"/>
      <c r="AE95" s="164">
        <v>0</v>
      </c>
      <c r="AF95" s="159" t="s">
        <v>3347</v>
      </c>
      <c r="AG95" s="158"/>
      <c r="AH95" s="158"/>
      <c r="AI95" s="154"/>
      <c r="AJ95" s="158" t="s">
        <v>55</v>
      </c>
      <c r="AK95" s="158"/>
      <c r="AL95" s="158" t="s">
        <v>3346</v>
      </c>
      <c r="AM95" s="158" t="s">
        <v>305</v>
      </c>
      <c r="AN95" s="165">
        <v>45382</v>
      </c>
      <c r="AO95" s="159">
        <v>45382</v>
      </c>
      <c r="AP95" s="164"/>
      <c r="AQ95" s="167">
        <v>31967.57</v>
      </c>
      <c r="AR95" s="167">
        <v>103.41</v>
      </c>
      <c r="AS95" s="167">
        <v>3.681</v>
      </c>
      <c r="AT95" s="167">
        <v>121.68526</v>
      </c>
      <c r="AU95" s="167">
        <v>33.057663678348</v>
      </c>
      <c r="AV95" s="154"/>
      <c r="AW95" s="154"/>
      <c r="AX95" s="158"/>
      <c r="AY95" s="158" t="s">
        <v>17</v>
      </c>
      <c r="AZ95" s="161">
        <v>3.7557666700000002E-4</v>
      </c>
      <c r="BA95" s="161">
        <v>3.1819433218106003E-5</v>
      </c>
      <c r="BB95" s="168"/>
      <c r="BI95" s="169"/>
      <c r="BJ95" s="169"/>
    </row>
    <row r="96" spans="1:62" ht="13.5" thickBot="1" x14ac:dyDescent="0.25">
      <c r="A96" s="155">
        <v>7956</v>
      </c>
      <c r="B96" s="155">
        <v>12538</v>
      </c>
      <c r="C96" s="170"/>
      <c r="D96" s="170"/>
      <c r="E96" s="158" t="s">
        <v>3557</v>
      </c>
      <c r="F96" s="158">
        <v>53089149</v>
      </c>
      <c r="G96" s="158" t="s">
        <v>245</v>
      </c>
      <c r="H96" s="154"/>
      <c r="I96" s="158" t="s">
        <v>61</v>
      </c>
      <c r="J96" s="158"/>
      <c r="K96" s="170" t="s">
        <v>912</v>
      </c>
      <c r="L96" s="158" t="s">
        <v>62</v>
      </c>
      <c r="M96" s="158" t="s">
        <v>62</v>
      </c>
      <c r="N96" s="158"/>
      <c r="O96" s="159">
        <v>44306</v>
      </c>
      <c r="P96" s="158" t="s">
        <v>298</v>
      </c>
      <c r="Q96" s="158" t="s">
        <v>298</v>
      </c>
      <c r="R96" s="158" t="s">
        <v>298</v>
      </c>
      <c r="S96" s="158" t="s">
        <v>1207</v>
      </c>
      <c r="T96" s="160">
        <v>3</v>
      </c>
      <c r="U96" s="160" t="s">
        <v>442</v>
      </c>
      <c r="V96" s="161">
        <v>0.1</v>
      </c>
      <c r="W96" s="158"/>
      <c r="X96" s="158"/>
      <c r="Y96" s="162"/>
      <c r="Z96" s="162">
        <v>0</v>
      </c>
      <c r="AA96" s="159">
        <v>46504</v>
      </c>
      <c r="AB96" s="158" t="s">
        <v>635</v>
      </c>
      <c r="AC96" s="158"/>
      <c r="AD96" s="163"/>
      <c r="AE96" s="164">
        <v>0</v>
      </c>
      <c r="AF96" s="159" t="s">
        <v>3347</v>
      </c>
      <c r="AG96" s="158"/>
      <c r="AH96" s="158"/>
      <c r="AI96" s="154"/>
      <c r="AJ96" s="158" t="s">
        <v>55</v>
      </c>
      <c r="AK96" s="158"/>
      <c r="AL96" s="158" t="s">
        <v>3346</v>
      </c>
      <c r="AM96" s="158" t="s">
        <v>305</v>
      </c>
      <c r="AN96" s="165">
        <v>45382</v>
      </c>
      <c r="AO96" s="159">
        <v>45382</v>
      </c>
      <c r="AP96" s="164"/>
      <c r="AQ96" s="167">
        <v>1500000</v>
      </c>
      <c r="AR96" s="167">
        <v>111.63</v>
      </c>
      <c r="AS96" s="167">
        <v>3.681</v>
      </c>
      <c r="AT96" s="167">
        <v>6163.6504500000001</v>
      </c>
      <c r="AU96" s="167">
        <v>1674.45</v>
      </c>
      <c r="AV96" s="154"/>
      <c r="AW96" s="154"/>
      <c r="AX96" s="158"/>
      <c r="AY96" s="158" t="s">
        <v>17</v>
      </c>
      <c r="AZ96" s="161">
        <v>1.9023859559E-2</v>
      </c>
      <c r="BA96" s="161">
        <v>1.611730655E-3</v>
      </c>
      <c r="BB96" s="168"/>
      <c r="BI96" s="169"/>
      <c r="BJ96" s="169"/>
    </row>
    <row r="97" spans="1:62" ht="13.5" thickBot="1" x14ac:dyDescent="0.25">
      <c r="A97" s="155">
        <v>7956</v>
      </c>
      <c r="B97" s="155">
        <v>12538</v>
      </c>
      <c r="C97" s="170"/>
      <c r="D97" s="170"/>
      <c r="E97" s="158" t="s">
        <v>3558</v>
      </c>
      <c r="F97" s="158">
        <v>53089165</v>
      </c>
      <c r="G97" s="158" t="s">
        <v>245</v>
      </c>
      <c r="H97" s="154" t="s">
        <v>867</v>
      </c>
      <c r="I97" s="158" t="s">
        <v>61</v>
      </c>
      <c r="J97" s="158"/>
      <c r="K97" s="170" t="s">
        <v>931</v>
      </c>
      <c r="L97" s="158" t="s">
        <v>62</v>
      </c>
      <c r="M97" s="158" t="s">
        <v>62</v>
      </c>
      <c r="N97" s="158"/>
      <c r="O97" s="159">
        <v>44349</v>
      </c>
      <c r="P97" s="158" t="s">
        <v>298</v>
      </c>
      <c r="Q97" s="158" t="s">
        <v>298</v>
      </c>
      <c r="R97" s="158" t="s">
        <v>298</v>
      </c>
      <c r="S97" s="158" t="s">
        <v>1216</v>
      </c>
      <c r="T97" s="160">
        <v>1.67</v>
      </c>
      <c r="U97" s="160" t="s">
        <v>442</v>
      </c>
      <c r="V97" s="161">
        <v>0.1</v>
      </c>
      <c r="W97" s="158"/>
      <c r="X97" s="158"/>
      <c r="Y97" s="162"/>
      <c r="Z97" s="162">
        <v>7.7200000000000005E-2</v>
      </c>
      <c r="AA97" s="159">
        <v>46142</v>
      </c>
      <c r="AB97" s="158" t="s">
        <v>636</v>
      </c>
      <c r="AC97" s="158"/>
      <c r="AD97" s="163"/>
      <c r="AE97" s="164">
        <v>0.69599999999999995</v>
      </c>
      <c r="AF97" s="159">
        <v>45107</v>
      </c>
      <c r="AG97" s="158"/>
      <c r="AH97" s="158"/>
      <c r="AI97" s="154"/>
      <c r="AJ97" s="158" t="s">
        <v>55</v>
      </c>
      <c r="AK97" s="158"/>
      <c r="AL97" s="158" t="s">
        <v>3346</v>
      </c>
      <c r="AM97" s="158" t="s">
        <v>305</v>
      </c>
      <c r="AN97" s="165">
        <v>45382</v>
      </c>
      <c r="AO97" s="159">
        <v>45382</v>
      </c>
      <c r="AP97" s="164"/>
      <c r="AQ97" s="167">
        <v>1209687.49</v>
      </c>
      <c r="AR97" s="167">
        <v>120.27</v>
      </c>
      <c r="AS97" s="167">
        <v>3.9790999999999999</v>
      </c>
      <c r="AT97" s="167">
        <v>5789.1573500000004</v>
      </c>
      <c r="AU97" s="167">
        <v>1454.8911437259701</v>
      </c>
      <c r="AV97" s="154"/>
      <c r="AW97" s="154"/>
      <c r="AX97" s="158"/>
      <c r="AY97" s="158" t="s">
        <v>17</v>
      </c>
      <c r="AZ97" s="161">
        <v>1.7868001647E-2</v>
      </c>
      <c r="BA97" s="161">
        <v>1.5138045939999999E-3</v>
      </c>
      <c r="BB97" s="168"/>
      <c r="BI97" s="169"/>
      <c r="BJ97" s="169"/>
    </row>
    <row r="98" spans="1:62" ht="13.5" thickBot="1" x14ac:dyDescent="0.25">
      <c r="A98" s="155">
        <v>7956</v>
      </c>
      <c r="B98" s="155">
        <v>12538</v>
      </c>
      <c r="C98" s="170"/>
      <c r="D98" s="170"/>
      <c r="E98" s="158" t="s">
        <v>3559</v>
      </c>
      <c r="F98" s="158">
        <v>53089660</v>
      </c>
      <c r="G98" s="158" t="s">
        <v>245</v>
      </c>
      <c r="H98" s="154" t="s">
        <v>834</v>
      </c>
      <c r="I98" s="158" t="s">
        <v>61</v>
      </c>
      <c r="J98" s="158"/>
      <c r="K98" s="170" t="s">
        <v>931</v>
      </c>
      <c r="L98" s="158" t="s">
        <v>62</v>
      </c>
      <c r="M98" s="158" t="s">
        <v>62</v>
      </c>
      <c r="N98" s="158"/>
      <c r="O98" s="159">
        <v>44390</v>
      </c>
      <c r="P98" s="158" t="s">
        <v>298</v>
      </c>
      <c r="Q98" s="158" t="s">
        <v>298</v>
      </c>
      <c r="R98" s="158" t="s">
        <v>298</v>
      </c>
      <c r="S98" s="158" t="s">
        <v>1213</v>
      </c>
      <c r="T98" s="160">
        <v>2.2799999999999998</v>
      </c>
      <c r="U98" s="160" t="s">
        <v>442</v>
      </c>
      <c r="V98" s="161">
        <v>7.0000000000000007E-2</v>
      </c>
      <c r="W98" s="158"/>
      <c r="X98" s="158"/>
      <c r="Y98" s="162"/>
      <c r="Z98" s="162">
        <v>8.3199999999999996E-2</v>
      </c>
      <c r="AA98" s="159">
        <v>46142</v>
      </c>
      <c r="AB98" s="158" t="s">
        <v>636</v>
      </c>
      <c r="AC98" s="158"/>
      <c r="AD98" s="163"/>
      <c r="AE98" s="164">
        <v>0.89900000000000002</v>
      </c>
      <c r="AF98" s="159">
        <v>45138</v>
      </c>
      <c r="AG98" s="158"/>
      <c r="AH98" s="158"/>
      <c r="AI98" s="154"/>
      <c r="AJ98" s="158" t="s">
        <v>55</v>
      </c>
      <c r="AK98" s="158"/>
      <c r="AL98" s="158" t="s">
        <v>3346</v>
      </c>
      <c r="AM98" s="158" t="s">
        <v>305</v>
      </c>
      <c r="AN98" s="165">
        <v>45382</v>
      </c>
      <c r="AO98" s="159">
        <v>45382</v>
      </c>
      <c r="AP98" s="164"/>
      <c r="AQ98" s="167">
        <v>362963</v>
      </c>
      <c r="AR98" s="167">
        <v>111.54</v>
      </c>
      <c r="AS98" s="167">
        <v>4.6535000000000002</v>
      </c>
      <c r="AT98" s="167">
        <v>1883.9645</v>
      </c>
      <c r="AU98" s="167">
        <v>404.84893091221699</v>
      </c>
      <c r="AV98" s="154"/>
      <c r="AW98" s="154"/>
      <c r="AX98" s="158"/>
      <c r="AY98" s="158" t="s">
        <v>17</v>
      </c>
      <c r="AZ98" s="161">
        <v>5.8147807619999999E-3</v>
      </c>
      <c r="BA98" s="161">
        <v>4.9263717300000005E-4</v>
      </c>
      <c r="BB98" s="168"/>
      <c r="BI98" s="169"/>
      <c r="BJ98" s="169"/>
    </row>
    <row r="99" spans="1:62" ht="13.5" thickBot="1" x14ac:dyDescent="0.25">
      <c r="A99" s="155">
        <v>7956</v>
      </c>
      <c r="B99" s="155">
        <v>12538</v>
      </c>
      <c r="C99" s="170"/>
      <c r="D99" s="170"/>
      <c r="E99" s="158" t="s">
        <v>3560</v>
      </c>
      <c r="F99" s="158">
        <v>53089678</v>
      </c>
      <c r="G99" s="158" t="s">
        <v>245</v>
      </c>
      <c r="H99" s="154" t="s">
        <v>869</v>
      </c>
      <c r="I99" s="158" t="s">
        <v>61</v>
      </c>
      <c r="J99" s="158"/>
      <c r="K99" s="170" t="s">
        <v>931</v>
      </c>
      <c r="L99" s="158" t="s">
        <v>62</v>
      </c>
      <c r="M99" s="158" t="s">
        <v>62</v>
      </c>
      <c r="N99" s="158"/>
      <c r="O99" s="159">
        <v>44488</v>
      </c>
      <c r="P99" s="158" t="s">
        <v>298</v>
      </c>
      <c r="Q99" s="158" t="s">
        <v>298</v>
      </c>
      <c r="R99" s="158" t="s">
        <v>298</v>
      </c>
      <c r="S99" s="158" t="s">
        <v>1216</v>
      </c>
      <c r="T99" s="160">
        <v>2.08</v>
      </c>
      <c r="U99" s="160" t="s">
        <v>442</v>
      </c>
      <c r="V99" s="161">
        <v>7.0000000000000007E-2</v>
      </c>
      <c r="W99" s="158"/>
      <c r="X99" s="158"/>
      <c r="Y99" s="162"/>
      <c r="Z99" s="162">
        <v>9.5699999999999993E-2</v>
      </c>
      <c r="AA99" s="159">
        <v>46142</v>
      </c>
      <c r="AB99" s="158" t="s">
        <v>636</v>
      </c>
      <c r="AC99" s="158"/>
      <c r="AD99" s="163"/>
      <c r="AE99" s="164">
        <v>0.61699999999999999</v>
      </c>
      <c r="AF99" s="159">
        <v>45291</v>
      </c>
      <c r="AG99" s="158"/>
      <c r="AH99" s="158"/>
      <c r="AI99" s="154"/>
      <c r="AJ99" s="158" t="s">
        <v>55</v>
      </c>
      <c r="AK99" s="158"/>
      <c r="AL99" s="158" t="s">
        <v>3346</v>
      </c>
      <c r="AM99" s="158" t="s">
        <v>305</v>
      </c>
      <c r="AN99" s="165">
        <v>45382</v>
      </c>
      <c r="AO99" s="159">
        <v>45382</v>
      </c>
      <c r="AP99" s="164"/>
      <c r="AQ99" s="167">
        <v>1045000</v>
      </c>
      <c r="AR99" s="167">
        <v>119.31</v>
      </c>
      <c r="AS99" s="167">
        <v>3.9790999999999999</v>
      </c>
      <c r="AT99" s="167">
        <v>4961.1000999999997</v>
      </c>
      <c r="AU99" s="167">
        <v>1246.7895001382201</v>
      </c>
      <c r="AV99" s="154"/>
      <c r="AW99" s="154"/>
      <c r="AX99" s="158"/>
      <c r="AY99" s="158" t="s">
        <v>17</v>
      </c>
      <c r="AZ99" s="161">
        <v>1.5312236202E-2</v>
      </c>
      <c r="BA99" s="161">
        <v>1.297276213E-3</v>
      </c>
      <c r="BB99" s="168"/>
      <c r="BI99" s="169"/>
      <c r="BJ99" s="169"/>
    </row>
    <row r="100" spans="1:62" ht="13.5" thickBot="1" x14ac:dyDescent="0.25">
      <c r="A100" s="155">
        <v>7956</v>
      </c>
      <c r="B100" s="155">
        <v>12955</v>
      </c>
      <c r="C100" s="170"/>
      <c r="D100" s="170"/>
      <c r="E100" s="158" t="s">
        <v>3475</v>
      </c>
      <c r="F100" s="158">
        <v>11019227</v>
      </c>
      <c r="G100" s="158" t="s">
        <v>245</v>
      </c>
      <c r="H100" s="154" t="s">
        <v>855</v>
      </c>
      <c r="I100" s="158" t="s">
        <v>53</v>
      </c>
      <c r="J100" s="158"/>
      <c r="K100" s="170" t="s">
        <v>878</v>
      </c>
      <c r="L100" s="158" t="s">
        <v>62</v>
      </c>
      <c r="M100" s="158" t="s">
        <v>62</v>
      </c>
      <c r="N100" s="158"/>
      <c r="O100" s="159">
        <v>44434</v>
      </c>
      <c r="P100" s="158" t="s">
        <v>298</v>
      </c>
      <c r="Q100" s="158" t="s">
        <v>298</v>
      </c>
      <c r="R100" s="158" t="s">
        <v>298</v>
      </c>
      <c r="S100" s="158" t="s">
        <v>1206</v>
      </c>
      <c r="T100" s="160">
        <v>5.17</v>
      </c>
      <c r="U100" s="160" t="s">
        <v>441</v>
      </c>
      <c r="V100" s="161">
        <v>0.06</v>
      </c>
      <c r="W100" s="158"/>
      <c r="X100" s="158"/>
      <c r="Y100" s="162"/>
      <c r="Z100" s="162">
        <v>6.8599999999999994E-2</v>
      </c>
      <c r="AA100" s="159">
        <v>46722</v>
      </c>
      <c r="AB100" s="158" t="s">
        <v>636</v>
      </c>
      <c r="AC100" s="158"/>
      <c r="AD100" s="163"/>
      <c r="AE100" s="164">
        <v>0.57179999999999997</v>
      </c>
      <c r="AF100" s="159">
        <v>45050</v>
      </c>
      <c r="AG100" s="158"/>
      <c r="AH100" s="158"/>
      <c r="AI100" s="154"/>
      <c r="AJ100" s="158" t="s">
        <v>55</v>
      </c>
      <c r="AK100" s="158"/>
      <c r="AL100" s="158" t="s">
        <v>3346</v>
      </c>
      <c r="AM100" s="158" t="s">
        <v>305</v>
      </c>
      <c r="AN100" s="165">
        <v>45382</v>
      </c>
      <c r="AO100" s="159">
        <v>45382</v>
      </c>
      <c r="AP100" s="164"/>
      <c r="AQ100" s="167">
        <v>572856.99</v>
      </c>
      <c r="AR100" s="167">
        <v>94.77</v>
      </c>
      <c r="AS100" s="167">
        <v>1</v>
      </c>
      <c r="AT100" s="167">
        <v>542.89657</v>
      </c>
      <c r="AU100" s="167">
        <v>542.89657</v>
      </c>
      <c r="AV100" s="154"/>
      <c r="AW100" s="154"/>
      <c r="AX100" s="158"/>
      <c r="AY100" s="158" t="s">
        <v>17</v>
      </c>
      <c r="AZ100" s="161">
        <v>3.5828005018E-2</v>
      </c>
      <c r="BA100" s="161">
        <v>1.4658120170000001E-3</v>
      </c>
      <c r="BB100" s="168"/>
      <c r="BI100" s="169"/>
      <c r="BJ100" s="169"/>
    </row>
    <row r="101" spans="1:62" ht="13.5" thickBot="1" x14ac:dyDescent="0.25">
      <c r="A101" s="155">
        <v>7956</v>
      </c>
      <c r="B101" s="155">
        <v>12955</v>
      </c>
      <c r="C101" s="170"/>
      <c r="D101" s="170"/>
      <c r="E101" s="158" t="s">
        <v>3476</v>
      </c>
      <c r="F101" s="158">
        <v>11019269</v>
      </c>
      <c r="G101" s="158" t="s">
        <v>245</v>
      </c>
      <c r="H101" s="154" t="s">
        <v>855</v>
      </c>
      <c r="I101" s="158" t="s">
        <v>53</v>
      </c>
      <c r="J101" s="158"/>
      <c r="K101" s="170" t="s">
        <v>915</v>
      </c>
      <c r="L101" s="158" t="s">
        <v>62</v>
      </c>
      <c r="M101" s="158" t="s">
        <v>62</v>
      </c>
      <c r="N101" s="158"/>
      <c r="O101" s="159">
        <v>44482</v>
      </c>
      <c r="P101" s="158" t="s">
        <v>298</v>
      </c>
      <c r="Q101" s="158" t="s">
        <v>298</v>
      </c>
      <c r="R101" s="158" t="s">
        <v>298</v>
      </c>
      <c r="S101" s="158" t="s">
        <v>1206</v>
      </c>
      <c r="T101" s="160">
        <v>5.17</v>
      </c>
      <c r="U101" s="160" t="s">
        <v>441</v>
      </c>
      <c r="V101" s="161">
        <v>0.06</v>
      </c>
      <c r="W101" s="158"/>
      <c r="X101" s="158"/>
      <c r="Y101" s="162"/>
      <c r="Z101" s="162">
        <v>7.3800000000000004E-2</v>
      </c>
      <c r="AA101" s="159">
        <v>46722</v>
      </c>
      <c r="AB101" s="158" t="s">
        <v>636</v>
      </c>
      <c r="AC101" s="158"/>
      <c r="AD101" s="163"/>
      <c r="AE101" s="164">
        <v>0.57179999999999997</v>
      </c>
      <c r="AF101" s="159">
        <v>45047</v>
      </c>
      <c r="AG101" s="158"/>
      <c r="AH101" s="158"/>
      <c r="AI101" s="154"/>
      <c r="AJ101" s="158" t="s">
        <v>55</v>
      </c>
      <c r="AK101" s="158"/>
      <c r="AL101" s="158" t="s">
        <v>3346</v>
      </c>
      <c r="AM101" s="158" t="s">
        <v>305</v>
      </c>
      <c r="AN101" s="165">
        <v>45382</v>
      </c>
      <c r="AO101" s="159">
        <v>45382</v>
      </c>
      <c r="AP101" s="164"/>
      <c r="AQ101" s="167">
        <v>78913.97</v>
      </c>
      <c r="AR101" s="167">
        <v>91.99</v>
      </c>
      <c r="AS101" s="167">
        <v>1</v>
      </c>
      <c r="AT101" s="167">
        <v>72.592960000000005</v>
      </c>
      <c r="AU101" s="167">
        <v>72.592960000000005</v>
      </c>
      <c r="AV101" s="154"/>
      <c r="AW101" s="154"/>
      <c r="AX101" s="158"/>
      <c r="AY101" s="158" t="s">
        <v>17</v>
      </c>
      <c r="AZ101" s="161">
        <v>4.7907116729999999E-3</v>
      </c>
      <c r="BA101" s="161">
        <v>1.9599982499999999E-4</v>
      </c>
      <c r="BB101" s="168"/>
      <c r="BI101" s="169"/>
      <c r="BJ101" s="169"/>
    </row>
    <row r="102" spans="1:62" ht="13.5" thickBot="1" x14ac:dyDescent="0.25">
      <c r="A102" s="155">
        <v>7956</v>
      </c>
      <c r="B102" s="155">
        <v>12955</v>
      </c>
      <c r="C102" s="170"/>
      <c r="D102" s="170"/>
      <c r="E102" s="158" t="s">
        <v>3477</v>
      </c>
      <c r="F102" s="158">
        <v>11019271</v>
      </c>
      <c r="G102" s="158" t="s">
        <v>245</v>
      </c>
      <c r="H102" s="154" t="s">
        <v>855</v>
      </c>
      <c r="I102" s="158" t="s">
        <v>53</v>
      </c>
      <c r="J102" s="158"/>
      <c r="K102" s="170" t="s">
        <v>102</v>
      </c>
      <c r="L102" s="158" t="s">
        <v>62</v>
      </c>
      <c r="M102" s="158" t="s">
        <v>62</v>
      </c>
      <c r="N102" s="158"/>
      <c r="O102" s="159">
        <v>44483</v>
      </c>
      <c r="P102" s="158" t="s">
        <v>298</v>
      </c>
      <c r="Q102" s="158" t="s">
        <v>298</v>
      </c>
      <c r="R102" s="158" t="s">
        <v>298</v>
      </c>
      <c r="S102" s="158" t="s">
        <v>1206</v>
      </c>
      <c r="T102" s="160">
        <v>5.17</v>
      </c>
      <c r="U102" s="160" t="s">
        <v>441</v>
      </c>
      <c r="V102" s="161">
        <v>0.06</v>
      </c>
      <c r="W102" s="158"/>
      <c r="X102" s="158"/>
      <c r="Y102" s="162"/>
      <c r="Z102" s="162">
        <v>6.83E-2</v>
      </c>
      <c r="AA102" s="159">
        <v>46722</v>
      </c>
      <c r="AB102" s="158" t="s">
        <v>636</v>
      </c>
      <c r="AC102" s="158"/>
      <c r="AD102" s="163"/>
      <c r="AE102" s="164">
        <v>0.57179999999999997</v>
      </c>
      <c r="AF102" s="159">
        <v>45049</v>
      </c>
      <c r="AG102" s="158"/>
      <c r="AH102" s="158"/>
      <c r="AI102" s="154"/>
      <c r="AJ102" s="158" t="s">
        <v>55</v>
      </c>
      <c r="AK102" s="158"/>
      <c r="AL102" s="158" t="s">
        <v>3346</v>
      </c>
      <c r="AM102" s="158" t="s">
        <v>305</v>
      </c>
      <c r="AN102" s="165">
        <v>45382</v>
      </c>
      <c r="AO102" s="159">
        <v>45382</v>
      </c>
      <c r="AP102" s="164"/>
      <c r="AQ102" s="167">
        <v>20517.63</v>
      </c>
      <c r="AR102" s="167">
        <v>94.91</v>
      </c>
      <c r="AS102" s="167">
        <v>1</v>
      </c>
      <c r="AT102" s="167">
        <v>19.473279999999999</v>
      </c>
      <c r="AU102" s="167">
        <v>19.473279999999999</v>
      </c>
      <c r="AV102" s="154"/>
      <c r="AW102" s="154"/>
      <c r="AX102" s="158"/>
      <c r="AY102" s="158" t="s">
        <v>17</v>
      </c>
      <c r="AZ102" s="161">
        <v>1.285122824E-3</v>
      </c>
      <c r="BA102" s="161">
        <v>5.2577543181231502E-5</v>
      </c>
      <c r="BB102" s="168"/>
      <c r="BI102" s="169"/>
      <c r="BJ102" s="169"/>
    </row>
    <row r="103" spans="1:62" ht="13.5" thickBot="1" x14ac:dyDescent="0.25">
      <c r="A103" s="155">
        <v>7956</v>
      </c>
      <c r="B103" s="155">
        <v>12955</v>
      </c>
      <c r="C103" s="170"/>
      <c r="D103" s="170"/>
      <c r="E103" s="158" t="s">
        <v>3478</v>
      </c>
      <c r="F103" s="158">
        <v>11019375</v>
      </c>
      <c r="G103" s="158" t="s">
        <v>245</v>
      </c>
      <c r="H103" s="154" t="s">
        <v>869</v>
      </c>
      <c r="I103" s="158" t="s">
        <v>53</v>
      </c>
      <c r="J103" s="158"/>
      <c r="K103" s="170" t="s">
        <v>931</v>
      </c>
      <c r="L103" s="158" t="s">
        <v>62</v>
      </c>
      <c r="M103" s="158" t="s">
        <v>62</v>
      </c>
      <c r="N103" s="158"/>
      <c r="O103" s="159">
        <v>44586</v>
      </c>
      <c r="P103" s="158" t="s">
        <v>1205</v>
      </c>
      <c r="Q103" s="171" t="s">
        <v>65</v>
      </c>
      <c r="R103" s="158" t="s">
        <v>64</v>
      </c>
      <c r="S103" s="158" t="s">
        <v>1206</v>
      </c>
      <c r="T103" s="160">
        <v>6.94</v>
      </c>
      <c r="U103" s="160" t="s">
        <v>441</v>
      </c>
      <c r="V103" s="161">
        <v>3.6880000000000003E-2</v>
      </c>
      <c r="W103" s="158"/>
      <c r="X103" s="158"/>
      <c r="Y103" s="162"/>
      <c r="Z103" s="162">
        <v>6.8599999999999994E-2</v>
      </c>
      <c r="AA103" s="159">
        <v>47118</v>
      </c>
      <c r="AB103" s="158" t="s">
        <v>635</v>
      </c>
      <c r="AC103" s="158"/>
      <c r="AD103" s="163"/>
      <c r="AE103" s="164">
        <v>0</v>
      </c>
      <c r="AF103" s="159"/>
      <c r="AG103" s="158"/>
      <c r="AH103" s="158"/>
      <c r="AI103" s="154"/>
      <c r="AJ103" s="158" t="s">
        <v>55</v>
      </c>
      <c r="AK103" s="158"/>
      <c r="AL103" s="158" t="s">
        <v>3346</v>
      </c>
      <c r="AM103" s="158" t="s">
        <v>305</v>
      </c>
      <c r="AN103" s="165">
        <v>45382</v>
      </c>
      <c r="AO103" s="159">
        <v>45382</v>
      </c>
      <c r="AP103" s="164"/>
      <c r="AQ103" s="167">
        <v>1619570.62</v>
      </c>
      <c r="AR103" s="167">
        <v>88.36</v>
      </c>
      <c r="AS103" s="167">
        <v>1</v>
      </c>
      <c r="AT103" s="167">
        <v>1431.0526</v>
      </c>
      <c r="AU103" s="167">
        <v>1431.0526</v>
      </c>
      <c r="AV103" s="154"/>
      <c r="AW103" s="154"/>
      <c r="AX103" s="158"/>
      <c r="AY103" s="158" t="s">
        <v>17</v>
      </c>
      <c r="AZ103" s="161">
        <v>9.4441119298999995E-2</v>
      </c>
      <c r="BA103" s="161">
        <v>3.863819031E-3</v>
      </c>
      <c r="BB103" s="168"/>
      <c r="BI103" s="169"/>
      <c r="BJ103" s="169"/>
    </row>
    <row r="104" spans="1:62" ht="13.5" thickBot="1" x14ac:dyDescent="0.25">
      <c r="A104" s="155">
        <v>7956</v>
      </c>
      <c r="B104" s="155">
        <v>12955</v>
      </c>
      <c r="C104" s="170"/>
      <c r="D104" s="170"/>
      <c r="E104" s="158" t="s">
        <v>3479</v>
      </c>
      <c r="F104" s="158">
        <v>11019576</v>
      </c>
      <c r="G104" s="158" t="s">
        <v>245</v>
      </c>
      <c r="H104" s="154" t="s">
        <v>855</v>
      </c>
      <c r="I104" s="158" t="s">
        <v>53</v>
      </c>
      <c r="J104" s="158"/>
      <c r="K104" s="170" t="s">
        <v>140</v>
      </c>
      <c r="L104" s="158" t="s">
        <v>62</v>
      </c>
      <c r="M104" s="158" t="s">
        <v>62</v>
      </c>
      <c r="N104" s="158"/>
      <c r="O104" s="159">
        <v>44616</v>
      </c>
      <c r="P104" s="158" t="s">
        <v>298</v>
      </c>
      <c r="Q104" s="158" t="s">
        <v>298</v>
      </c>
      <c r="R104" s="158" t="s">
        <v>298</v>
      </c>
      <c r="S104" s="158" t="s">
        <v>1206</v>
      </c>
      <c r="T104" s="160">
        <v>5.17</v>
      </c>
      <c r="U104" s="160" t="s">
        <v>441</v>
      </c>
      <c r="V104" s="161">
        <v>0.06</v>
      </c>
      <c r="W104" s="158"/>
      <c r="X104" s="158"/>
      <c r="Y104" s="162"/>
      <c r="Z104" s="162">
        <v>6.1499999999999999E-2</v>
      </c>
      <c r="AA104" s="159">
        <v>46722</v>
      </c>
      <c r="AB104" s="158" t="s">
        <v>636</v>
      </c>
      <c r="AC104" s="158"/>
      <c r="AD104" s="163"/>
      <c r="AE104" s="164">
        <v>0.57179999999999997</v>
      </c>
      <c r="AF104" s="159">
        <v>45048</v>
      </c>
      <c r="AG104" s="158"/>
      <c r="AH104" s="158"/>
      <c r="AI104" s="154"/>
      <c r="AJ104" s="158" t="s">
        <v>55</v>
      </c>
      <c r="AK104" s="158"/>
      <c r="AL104" s="158" t="s">
        <v>3346</v>
      </c>
      <c r="AM104" s="158" t="s">
        <v>305</v>
      </c>
      <c r="AN104" s="165">
        <v>45382</v>
      </c>
      <c r="AO104" s="159">
        <v>45382</v>
      </c>
      <c r="AP104" s="164"/>
      <c r="AQ104" s="167">
        <v>479329</v>
      </c>
      <c r="AR104" s="167">
        <v>96.32</v>
      </c>
      <c r="AS104" s="167">
        <v>1</v>
      </c>
      <c r="AT104" s="167">
        <v>461.68968999999998</v>
      </c>
      <c r="AU104" s="167">
        <v>461.68968999999998</v>
      </c>
      <c r="AV104" s="154"/>
      <c r="AW104" s="154"/>
      <c r="AX104" s="158"/>
      <c r="AY104" s="158" t="s">
        <v>17</v>
      </c>
      <c r="AZ104" s="161">
        <v>3.04688249E-2</v>
      </c>
      <c r="BA104" s="161">
        <v>1.246554746E-3</v>
      </c>
      <c r="BB104" s="168"/>
      <c r="BI104" s="169"/>
      <c r="BJ104" s="169"/>
    </row>
    <row r="105" spans="1:62" ht="13.5" thickBot="1" x14ac:dyDescent="0.25">
      <c r="A105" s="155">
        <v>7956</v>
      </c>
      <c r="B105" s="155">
        <v>12955</v>
      </c>
      <c r="C105" s="170"/>
      <c r="D105" s="170"/>
      <c r="E105" s="158" t="s">
        <v>3480</v>
      </c>
      <c r="F105" s="158">
        <v>11019581</v>
      </c>
      <c r="G105" s="158" t="s">
        <v>245</v>
      </c>
      <c r="H105" s="154" t="s">
        <v>834</v>
      </c>
      <c r="I105" s="158" t="s">
        <v>53</v>
      </c>
      <c r="J105" s="158"/>
      <c r="K105" s="170" t="s">
        <v>140</v>
      </c>
      <c r="L105" s="158" t="s">
        <v>62</v>
      </c>
      <c r="M105" s="158" t="s">
        <v>62</v>
      </c>
      <c r="N105" s="158"/>
      <c r="O105" s="159">
        <v>44629</v>
      </c>
      <c r="P105" s="158" t="s">
        <v>298</v>
      </c>
      <c r="Q105" s="158" t="s">
        <v>298</v>
      </c>
      <c r="R105" s="158" t="s">
        <v>298</v>
      </c>
      <c r="S105" s="158" t="s">
        <v>1206</v>
      </c>
      <c r="T105" s="160">
        <v>4.5</v>
      </c>
      <c r="U105" s="160" t="s">
        <v>441</v>
      </c>
      <c r="V105" s="161">
        <v>3.7999999999999999E-2</v>
      </c>
      <c r="W105" s="158"/>
      <c r="X105" s="158"/>
      <c r="Y105" s="162"/>
      <c r="Z105" s="162">
        <v>6.1800000000000001E-2</v>
      </c>
      <c r="AA105" s="159">
        <v>47186</v>
      </c>
      <c r="AB105" s="158" t="s">
        <v>636</v>
      </c>
      <c r="AC105" s="158"/>
      <c r="AD105" s="163"/>
      <c r="AE105" s="164">
        <v>0.83</v>
      </c>
      <c r="AF105" s="159">
        <v>44994</v>
      </c>
      <c r="AG105" s="158"/>
      <c r="AH105" s="158"/>
      <c r="AI105" s="154"/>
      <c r="AJ105" s="158" t="s">
        <v>62</v>
      </c>
      <c r="AK105" s="158"/>
      <c r="AL105" s="158" t="s">
        <v>3346</v>
      </c>
      <c r="AM105" s="158" t="s">
        <v>305</v>
      </c>
      <c r="AN105" s="165">
        <v>45382</v>
      </c>
      <c r="AO105" s="159">
        <v>45382</v>
      </c>
      <c r="AP105" s="164"/>
      <c r="AQ105" s="167">
        <v>41433.47</v>
      </c>
      <c r="AR105" s="167">
        <v>90.46</v>
      </c>
      <c r="AS105" s="167">
        <v>1</v>
      </c>
      <c r="AT105" s="167">
        <v>37.480719999999998</v>
      </c>
      <c r="AU105" s="167">
        <v>37.480719999999998</v>
      </c>
      <c r="AV105" s="154"/>
      <c r="AW105" s="154"/>
      <c r="AX105" s="158"/>
      <c r="AY105" s="158" t="s">
        <v>17</v>
      </c>
      <c r="AZ105" s="161">
        <v>2.4735087640000001E-3</v>
      </c>
      <c r="BA105" s="161">
        <v>1.0119734100000001E-4</v>
      </c>
      <c r="BB105" s="168"/>
      <c r="BI105" s="169"/>
      <c r="BJ105" s="169"/>
    </row>
    <row r="106" spans="1:62" ht="13.5" thickBot="1" x14ac:dyDescent="0.25">
      <c r="A106" s="155">
        <v>7956</v>
      </c>
      <c r="B106" s="155">
        <v>12955</v>
      </c>
      <c r="C106" s="170"/>
      <c r="D106" s="170"/>
      <c r="E106" s="158" t="s">
        <v>3481</v>
      </c>
      <c r="F106" s="158">
        <v>11019586</v>
      </c>
      <c r="G106" s="158" t="s">
        <v>245</v>
      </c>
      <c r="H106" s="154" t="s">
        <v>865</v>
      </c>
      <c r="I106" s="158" t="s">
        <v>53</v>
      </c>
      <c r="J106" s="158"/>
      <c r="K106" s="170" t="s">
        <v>931</v>
      </c>
      <c r="L106" s="158" t="s">
        <v>62</v>
      </c>
      <c r="M106" s="158" t="s">
        <v>62</v>
      </c>
      <c r="N106" s="158"/>
      <c r="O106" s="159">
        <v>44640</v>
      </c>
      <c r="P106" s="158" t="s">
        <v>298</v>
      </c>
      <c r="Q106" s="158" t="s">
        <v>298</v>
      </c>
      <c r="R106" s="158" t="s">
        <v>298</v>
      </c>
      <c r="S106" s="158" t="s">
        <v>1206</v>
      </c>
      <c r="T106" s="160">
        <v>5.18</v>
      </c>
      <c r="U106" s="160" t="s">
        <v>441</v>
      </c>
      <c r="V106" s="161">
        <v>0.05</v>
      </c>
      <c r="W106" s="158"/>
      <c r="X106" s="158"/>
      <c r="Y106" s="162"/>
      <c r="Z106" s="162">
        <v>7.6399999999999996E-2</v>
      </c>
      <c r="AA106" s="159">
        <v>47559</v>
      </c>
      <c r="AB106" s="158" t="s">
        <v>636</v>
      </c>
      <c r="AC106" s="158"/>
      <c r="AD106" s="163"/>
      <c r="AE106" s="164">
        <v>0</v>
      </c>
      <c r="AF106" s="159"/>
      <c r="AG106" s="158"/>
      <c r="AH106" s="158"/>
      <c r="AI106" s="154"/>
      <c r="AJ106" s="158" t="s">
        <v>55</v>
      </c>
      <c r="AK106" s="158"/>
      <c r="AL106" s="158" t="s">
        <v>3346</v>
      </c>
      <c r="AM106" s="158" t="s">
        <v>305</v>
      </c>
      <c r="AN106" s="165">
        <v>45382</v>
      </c>
      <c r="AO106" s="159">
        <v>45382</v>
      </c>
      <c r="AP106" s="164"/>
      <c r="AQ106" s="167">
        <v>24675</v>
      </c>
      <c r="AR106" s="167">
        <v>88.94</v>
      </c>
      <c r="AS106" s="167">
        <v>1</v>
      </c>
      <c r="AT106" s="167">
        <v>21.94594</v>
      </c>
      <c r="AU106" s="167">
        <v>21.94594</v>
      </c>
      <c r="AV106" s="154"/>
      <c r="AW106" s="154"/>
      <c r="AX106" s="158"/>
      <c r="AY106" s="158" t="s">
        <v>17</v>
      </c>
      <c r="AZ106" s="161">
        <v>1.4483039530000001E-3</v>
      </c>
      <c r="BA106" s="161">
        <v>5.92536854604215E-5</v>
      </c>
      <c r="BB106" s="168"/>
      <c r="BI106" s="169"/>
      <c r="BJ106" s="169"/>
    </row>
    <row r="107" spans="1:62" ht="13.5" thickBot="1" x14ac:dyDescent="0.25">
      <c r="A107" s="155">
        <v>7956</v>
      </c>
      <c r="B107" s="155">
        <v>12955</v>
      </c>
      <c r="C107" s="170"/>
      <c r="D107" s="170"/>
      <c r="E107" s="158" t="s">
        <v>3482</v>
      </c>
      <c r="F107" s="158">
        <v>11019587</v>
      </c>
      <c r="G107" s="158" t="s">
        <v>245</v>
      </c>
      <c r="H107" s="154" t="s">
        <v>834</v>
      </c>
      <c r="I107" s="158" t="s">
        <v>53</v>
      </c>
      <c r="J107" s="158"/>
      <c r="K107" s="170" t="s">
        <v>931</v>
      </c>
      <c r="L107" s="158" t="s">
        <v>62</v>
      </c>
      <c r="M107" s="158" t="s">
        <v>62</v>
      </c>
      <c r="N107" s="158"/>
      <c r="O107" s="159">
        <v>44644</v>
      </c>
      <c r="P107" s="158" t="s">
        <v>298</v>
      </c>
      <c r="Q107" s="158" t="s">
        <v>298</v>
      </c>
      <c r="R107" s="158" t="s">
        <v>298</v>
      </c>
      <c r="S107" s="158" t="s">
        <v>1206</v>
      </c>
      <c r="T107" s="160">
        <v>4.51</v>
      </c>
      <c r="U107" s="160" t="s">
        <v>441</v>
      </c>
      <c r="V107" s="161">
        <v>3.7999999999999999E-2</v>
      </c>
      <c r="W107" s="158"/>
      <c r="X107" s="158"/>
      <c r="Y107" s="162"/>
      <c r="Z107" s="162">
        <v>5.6500000000000002E-2</v>
      </c>
      <c r="AA107" s="159">
        <v>47186</v>
      </c>
      <c r="AB107" s="158" t="s">
        <v>636</v>
      </c>
      <c r="AC107" s="158"/>
      <c r="AD107" s="163"/>
      <c r="AE107" s="164">
        <v>0.83</v>
      </c>
      <c r="AF107" s="159">
        <v>44994</v>
      </c>
      <c r="AG107" s="158"/>
      <c r="AH107" s="158"/>
      <c r="AI107" s="154"/>
      <c r="AJ107" s="158" t="s">
        <v>62</v>
      </c>
      <c r="AK107" s="158"/>
      <c r="AL107" s="158" t="s">
        <v>3346</v>
      </c>
      <c r="AM107" s="158" t="s">
        <v>305</v>
      </c>
      <c r="AN107" s="165">
        <v>45382</v>
      </c>
      <c r="AO107" s="159">
        <v>45382</v>
      </c>
      <c r="AP107" s="164"/>
      <c r="AQ107" s="167">
        <v>658456.32999999996</v>
      </c>
      <c r="AR107" s="167">
        <v>92.54</v>
      </c>
      <c r="AS107" s="167">
        <v>1</v>
      </c>
      <c r="AT107" s="167">
        <v>609.33549000000005</v>
      </c>
      <c r="AU107" s="167">
        <v>609.33549000000005</v>
      </c>
      <c r="AV107" s="154"/>
      <c r="AW107" s="154"/>
      <c r="AX107" s="158"/>
      <c r="AY107" s="158" t="s">
        <v>17</v>
      </c>
      <c r="AZ107" s="161">
        <v>4.0212585969E-2</v>
      </c>
      <c r="BA107" s="161">
        <v>1.6451960339999999E-3</v>
      </c>
      <c r="BB107" s="168"/>
      <c r="BI107" s="169"/>
      <c r="BJ107" s="169"/>
    </row>
    <row r="108" spans="1:62" ht="13.5" thickBot="1" x14ac:dyDescent="0.25">
      <c r="A108" s="155">
        <v>7956</v>
      </c>
      <c r="B108" s="155">
        <v>12955</v>
      </c>
      <c r="C108" s="170"/>
      <c r="D108" s="170"/>
      <c r="E108" s="158" t="s">
        <v>3483</v>
      </c>
      <c r="F108" s="158">
        <v>11019588</v>
      </c>
      <c r="G108" s="158" t="s">
        <v>245</v>
      </c>
      <c r="H108" s="154"/>
      <c r="I108" s="158" t="s">
        <v>53</v>
      </c>
      <c r="J108" s="158"/>
      <c r="K108" s="170" t="s">
        <v>140</v>
      </c>
      <c r="L108" s="158" t="s">
        <v>62</v>
      </c>
      <c r="M108" s="158" t="s">
        <v>62</v>
      </c>
      <c r="N108" s="158"/>
      <c r="O108" s="159">
        <v>44651</v>
      </c>
      <c r="P108" s="158" t="s">
        <v>298</v>
      </c>
      <c r="Q108" s="158" t="s">
        <v>298</v>
      </c>
      <c r="R108" s="158" t="s">
        <v>298</v>
      </c>
      <c r="S108" s="158" t="s">
        <v>1206</v>
      </c>
      <c r="T108" s="160">
        <v>10</v>
      </c>
      <c r="U108" s="160" t="s">
        <v>441</v>
      </c>
      <c r="V108" s="161">
        <v>0</v>
      </c>
      <c r="W108" s="158"/>
      <c r="X108" s="158"/>
      <c r="Y108" s="162"/>
      <c r="Z108" s="162">
        <v>0</v>
      </c>
      <c r="AA108" s="159"/>
      <c r="AB108" s="158" t="s">
        <v>636</v>
      </c>
      <c r="AC108" s="158"/>
      <c r="AD108" s="163"/>
      <c r="AE108" s="164">
        <v>0</v>
      </c>
      <c r="AF108" s="159" t="s">
        <v>3347</v>
      </c>
      <c r="AG108" s="158"/>
      <c r="AH108" s="158"/>
      <c r="AI108" s="154"/>
      <c r="AJ108" s="158" t="s">
        <v>55</v>
      </c>
      <c r="AK108" s="158"/>
      <c r="AL108" s="158" t="s">
        <v>3346</v>
      </c>
      <c r="AM108" s="158" t="s">
        <v>305</v>
      </c>
      <c r="AN108" s="165">
        <v>45382</v>
      </c>
      <c r="AO108" s="159">
        <v>45382</v>
      </c>
      <c r="AP108" s="164"/>
      <c r="AQ108" s="167">
        <v>453500.75</v>
      </c>
      <c r="AR108" s="167">
        <v>101.15</v>
      </c>
      <c r="AS108" s="167">
        <v>1</v>
      </c>
      <c r="AT108" s="167">
        <v>458.71600999999998</v>
      </c>
      <c r="AU108" s="167">
        <v>458.71600999999998</v>
      </c>
      <c r="AV108" s="154"/>
      <c r="AW108" s="154"/>
      <c r="AX108" s="158"/>
      <c r="AY108" s="158" t="s">
        <v>17</v>
      </c>
      <c r="AZ108" s="161">
        <v>3.0272579375999999E-2</v>
      </c>
      <c r="BA108" s="161">
        <v>1.2385258579999999E-3</v>
      </c>
      <c r="BB108" s="168"/>
      <c r="BI108" s="169"/>
      <c r="BJ108" s="169"/>
    </row>
    <row r="109" spans="1:62" ht="13.5" thickBot="1" x14ac:dyDescent="0.25">
      <c r="A109" s="155">
        <v>7956</v>
      </c>
      <c r="B109" s="155">
        <v>12955</v>
      </c>
      <c r="C109" s="170"/>
      <c r="D109" s="170"/>
      <c r="E109" s="158" t="s">
        <v>3484</v>
      </c>
      <c r="F109" s="158">
        <v>11019661</v>
      </c>
      <c r="G109" s="158" t="s">
        <v>245</v>
      </c>
      <c r="H109" s="154" t="s">
        <v>865</v>
      </c>
      <c r="I109" s="158" t="s">
        <v>53</v>
      </c>
      <c r="J109" s="158"/>
      <c r="K109" s="170" t="s">
        <v>140</v>
      </c>
      <c r="L109" s="158" t="s">
        <v>62</v>
      </c>
      <c r="M109" s="158" t="s">
        <v>62</v>
      </c>
      <c r="N109" s="158"/>
      <c r="O109" s="159">
        <v>44665</v>
      </c>
      <c r="P109" s="158" t="s">
        <v>298</v>
      </c>
      <c r="Q109" s="158" t="s">
        <v>298</v>
      </c>
      <c r="R109" s="158" t="s">
        <v>298</v>
      </c>
      <c r="S109" s="158" t="s">
        <v>1206</v>
      </c>
      <c r="T109" s="160">
        <v>5.19</v>
      </c>
      <c r="U109" s="160" t="s">
        <v>441</v>
      </c>
      <c r="V109" s="161">
        <v>0.05</v>
      </c>
      <c r="W109" s="158"/>
      <c r="X109" s="158"/>
      <c r="Y109" s="162"/>
      <c r="Z109" s="162">
        <v>7.4800000000000005E-2</v>
      </c>
      <c r="AA109" s="159">
        <v>47559</v>
      </c>
      <c r="AB109" s="158" t="s">
        <v>636</v>
      </c>
      <c r="AC109" s="158"/>
      <c r="AD109" s="163"/>
      <c r="AE109" s="164">
        <v>0</v>
      </c>
      <c r="AF109" s="159"/>
      <c r="AG109" s="158"/>
      <c r="AH109" s="158"/>
      <c r="AI109" s="154"/>
      <c r="AJ109" s="158" t="s">
        <v>55</v>
      </c>
      <c r="AK109" s="158"/>
      <c r="AL109" s="158" t="s">
        <v>3346</v>
      </c>
      <c r="AM109" s="158" t="s">
        <v>305</v>
      </c>
      <c r="AN109" s="165">
        <v>45382</v>
      </c>
      <c r="AO109" s="159">
        <v>45382</v>
      </c>
      <c r="AP109" s="164"/>
      <c r="AQ109" s="167">
        <v>46170</v>
      </c>
      <c r="AR109" s="167">
        <v>89.6</v>
      </c>
      <c r="AS109" s="167">
        <v>1</v>
      </c>
      <c r="AT109" s="167">
        <v>41.368319999999997</v>
      </c>
      <c r="AU109" s="167">
        <v>41.368319999999997</v>
      </c>
      <c r="AV109" s="154"/>
      <c r="AW109" s="154"/>
      <c r="AX109" s="158"/>
      <c r="AY109" s="158" t="s">
        <v>17</v>
      </c>
      <c r="AZ109" s="161">
        <v>2.730067674E-3</v>
      </c>
      <c r="BA109" s="161">
        <v>1.1169379899999999E-4</v>
      </c>
      <c r="BB109" s="168"/>
      <c r="BI109" s="169"/>
      <c r="BJ109" s="169"/>
    </row>
    <row r="110" spans="1:62" ht="13.5" thickBot="1" x14ac:dyDescent="0.25">
      <c r="A110" s="155">
        <v>7956</v>
      </c>
      <c r="B110" s="155">
        <v>12955</v>
      </c>
      <c r="C110" s="170"/>
      <c r="D110" s="170"/>
      <c r="E110" s="158" t="s">
        <v>3485</v>
      </c>
      <c r="F110" s="158">
        <v>11019675</v>
      </c>
      <c r="G110" s="158" t="s">
        <v>245</v>
      </c>
      <c r="H110" s="154" t="s">
        <v>834</v>
      </c>
      <c r="I110" s="158" t="s">
        <v>53</v>
      </c>
      <c r="J110" s="158"/>
      <c r="K110" s="170" t="s">
        <v>140</v>
      </c>
      <c r="L110" s="158" t="s">
        <v>62</v>
      </c>
      <c r="M110" s="158" t="s">
        <v>62</v>
      </c>
      <c r="N110" s="158"/>
      <c r="O110" s="159">
        <v>44683</v>
      </c>
      <c r="P110" s="158" t="s">
        <v>298</v>
      </c>
      <c r="Q110" s="158" t="s">
        <v>298</v>
      </c>
      <c r="R110" s="158" t="s">
        <v>298</v>
      </c>
      <c r="S110" s="158" t="s">
        <v>1206</v>
      </c>
      <c r="T110" s="160">
        <v>4.51</v>
      </c>
      <c r="U110" s="160" t="s">
        <v>441</v>
      </c>
      <c r="V110" s="161">
        <v>3.7999999999999999E-2</v>
      </c>
      <c r="W110" s="158"/>
      <c r="X110" s="158"/>
      <c r="Y110" s="162"/>
      <c r="Z110" s="162">
        <v>5.2999999999999999E-2</v>
      </c>
      <c r="AA110" s="159">
        <v>47186</v>
      </c>
      <c r="AB110" s="158" t="s">
        <v>636</v>
      </c>
      <c r="AC110" s="158"/>
      <c r="AD110" s="163"/>
      <c r="AE110" s="164">
        <v>0.83</v>
      </c>
      <c r="AF110" s="159">
        <v>44994</v>
      </c>
      <c r="AG110" s="158"/>
      <c r="AH110" s="158"/>
      <c r="AI110" s="154"/>
      <c r="AJ110" s="158" t="s">
        <v>62</v>
      </c>
      <c r="AK110" s="158"/>
      <c r="AL110" s="158" t="s">
        <v>3346</v>
      </c>
      <c r="AM110" s="158" t="s">
        <v>305</v>
      </c>
      <c r="AN110" s="165">
        <v>45382</v>
      </c>
      <c r="AO110" s="159">
        <v>45382</v>
      </c>
      <c r="AP110" s="164"/>
      <c r="AQ110" s="167">
        <v>43897.09</v>
      </c>
      <c r="AR110" s="167">
        <v>93.95</v>
      </c>
      <c r="AS110" s="167">
        <v>1</v>
      </c>
      <c r="AT110" s="167">
        <v>41.241320000000002</v>
      </c>
      <c r="AU110" s="167">
        <v>41.241320000000002</v>
      </c>
      <c r="AV110" s="154"/>
      <c r="AW110" s="154"/>
      <c r="AX110" s="158"/>
      <c r="AY110" s="158" t="s">
        <v>17</v>
      </c>
      <c r="AZ110" s="161">
        <v>2.7216864160000001E-3</v>
      </c>
      <c r="BA110" s="161">
        <v>1.11350901E-4</v>
      </c>
      <c r="BB110" s="168"/>
      <c r="BI110" s="169"/>
      <c r="BJ110" s="169"/>
    </row>
    <row r="111" spans="1:62" ht="13.5" thickBot="1" x14ac:dyDescent="0.25">
      <c r="A111" s="155">
        <v>7956</v>
      </c>
      <c r="B111" s="155">
        <v>12955</v>
      </c>
      <c r="C111" s="170"/>
      <c r="D111" s="170"/>
      <c r="E111" s="158" t="s">
        <v>3486</v>
      </c>
      <c r="F111" s="158">
        <v>11019677</v>
      </c>
      <c r="G111" s="158" t="s">
        <v>245</v>
      </c>
      <c r="H111" s="154" t="s">
        <v>865</v>
      </c>
      <c r="I111" s="158" t="s">
        <v>53</v>
      </c>
      <c r="J111" s="158"/>
      <c r="K111" s="170" t="s">
        <v>140</v>
      </c>
      <c r="L111" s="158" t="s">
        <v>62</v>
      </c>
      <c r="M111" s="158" t="s">
        <v>62</v>
      </c>
      <c r="N111" s="158"/>
      <c r="O111" s="159">
        <v>44684</v>
      </c>
      <c r="P111" s="158" t="s">
        <v>298</v>
      </c>
      <c r="Q111" s="158" t="s">
        <v>298</v>
      </c>
      <c r="R111" s="158" t="s">
        <v>298</v>
      </c>
      <c r="S111" s="158" t="s">
        <v>1206</v>
      </c>
      <c r="T111" s="160">
        <v>5.19</v>
      </c>
      <c r="U111" s="160" t="s">
        <v>441</v>
      </c>
      <c r="V111" s="161">
        <v>0.05</v>
      </c>
      <c r="W111" s="158"/>
      <c r="X111" s="158"/>
      <c r="Y111" s="162"/>
      <c r="Z111" s="162">
        <v>7.2599999999999998E-2</v>
      </c>
      <c r="AA111" s="159">
        <v>47559</v>
      </c>
      <c r="AB111" s="158" t="s">
        <v>636</v>
      </c>
      <c r="AC111" s="158"/>
      <c r="AD111" s="163"/>
      <c r="AE111" s="164">
        <v>0</v>
      </c>
      <c r="AF111" s="159"/>
      <c r="AG111" s="158"/>
      <c r="AH111" s="158"/>
      <c r="AI111" s="154"/>
      <c r="AJ111" s="158" t="s">
        <v>55</v>
      </c>
      <c r="AK111" s="158"/>
      <c r="AL111" s="158" t="s">
        <v>3346</v>
      </c>
      <c r="AM111" s="158" t="s">
        <v>305</v>
      </c>
      <c r="AN111" s="165">
        <v>45382</v>
      </c>
      <c r="AO111" s="159">
        <v>45382</v>
      </c>
      <c r="AP111" s="164"/>
      <c r="AQ111" s="167">
        <v>10500</v>
      </c>
      <c r="AR111" s="167">
        <v>90.58</v>
      </c>
      <c r="AS111" s="167">
        <v>1</v>
      </c>
      <c r="AT111" s="167">
        <v>9.5108999999999995</v>
      </c>
      <c r="AU111" s="167">
        <v>9.5108999999999995</v>
      </c>
      <c r="AV111" s="154"/>
      <c r="AW111" s="154"/>
      <c r="AX111" s="158"/>
      <c r="AY111" s="158" t="s">
        <v>17</v>
      </c>
      <c r="AZ111" s="161">
        <v>6.2766388900000001E-4</v>
      </c>
      <c r="BA111" s="161">
        <v>2.5679277216903098E-5</v>
      </c>
      <c r="BB111" s="168"/>
      <c r="BI111" s="169"/>
      <c r="BJ111" s="169"/>
    </row>
    <row r="112" spans="1:62" ht="13.5" thickBot="1" x14ac:dyDescent="0.25">
      <c r="A112" s="155">
        <v>7956</v>
      </c>
      <c r="B112" s="155">
        <v>12955</v>
      </c>
      <c r="C112" s="170"/>
      <c r="D112" s="170"/>
      <c r="E112" s="158" t="s">
        <v>3487</v>
      </c>
      <c r="F112" s="158">
        <v>11019678</v>
      </c>
      <c r="G112" s="158" t="s">
        <v>245</v>
      </c>
      <c r="H112" s="154" t="s">
        <v>865</v>
      </c>
      <c r="I112" s="158" t="s">
        <v>53</v>
      </c>
      <c r="J112" s="158"/>
      <c r="K112" s="170" t="s">
        <v>140</v>
      </c>
      <c r="L112" s="158" t="s">
        <v>62</v>
      </c>
      <c r="M112" s="158" t="s">
        <v>62</v>
      </c>
      <c r="N112" s="158"/>
      <c r="O112" s="159">
        <v>44703</v>
      </c>
      <c r="P112" s="158" t="s">
        <v>298</v>
      </c>
      <c r="Q112" s="158" t="s">
        <v>298</v>
      </c>
      <c r="R112" s="158" t="s">
        <v>298</v>
      </c>
      <c r="S112" s="158" t="s">
        <v>1206</v>
      </c>
      <c r="T112" s="160">
        <v>5.22</v>
      </c>
      <c r="U112" s="160" t="s">
        <v>441</v>
      </c>
      <c r="V112" s="161">
        <v>0.05</v>
      </c>
      <c r="W112" s="158"/>
      <c r="X112" s="158"/>
      <c r="Y112" s="162"/>
      <c r="Z112" s="162">
        <v>5.9499999999999997E-2</v>
      </c>
      <c r="AA112" s="159">
        <v>47559</v>
      </c>
      <c r="AB112" s="158" t="s">
        <v>636</v>
      </c>
      <c r="AC112" s="158"/>
      <c r="AD112" s="163"/>
      <c r="AE112" s="164">
        <v>0</v>
      </c>
      <c r="AF112" s="159"/>
      <c r="AG112" s="158"/>
      <c r="AH112" s="158"/>
      <c r="AI112" s="154"/>
      <c r="AJ112" s="158" t="s">
        <v>55</v>
      </c>
      <c r="AK112" s="158"/>
      <c r="AL112" s="158" t="s">
        <v>3346</v>
      </c>
      <c r="AM112" s="158" t="s">
        <v>305</v>
      </c>
      <c r="AN112" s="165">
        <v>45382</v>
      </c>
      <c r="AO112" s="159">
        <v>45382</v>
      </c>
      <c r="AP112" s="164"/>
      <c r="AQ112" s="167">
        <v>100869.45</v>
      </c>
      <c r="AR112" s="167">
        <v>96.56</v>
      </c>
      <c r="AS112" s="167">
        <v>1</v>
      </c>
      <c r="AT112" s="167">
        <v>97.399540000000002</v>
      </c>
      <c r="AU112" s="167">
        <v>97.399540000000002</v>
      </c>
      <c r="AV112" s="154"/>
      <c r="AW112" s="154"/>
      <c r="AX112" s="158"/>
      <c r="AY112" s="158" t="s">
        <v>17</v>
      </c>
      <c r="AZ112" s="161">
        <v>6.4278011699999997E-3</v>
      </c>
      <c r="BA112" s="161">
        <v>2.62977193E-4</v>
      </c>
      <c r="BB112" s="168"/>
      <c r="BI112" s="169"/>
      <c r="BJ112" s="169"/>
    </row>
    <row r="113" spans="1:62" ht="13.5" thickBot="1" x14ac:dyDescent="0.25">
      <c r="A113" s="155">
        <v>7956</v>
      </c>
      <c r="B113" s="155">
        <v>12955</v>
      </c>
      <c r="C113" s="170"/>
      <c r="D113" s="170"/>
      <c r="E113" s="158" t="s">
        <v>3488</v>
      </c>
      <c r="F113" s="158">
        <v>11019682</v>
      </c>
      <c r="G113" s="158" t="s">
        <v>245</v>
      </c>
      <c r="H113" s="154" t="s">
        <v>865</v>
      </c>
      <c r="I113" s="158" t="s">
        <v>53</v>
      </c>
      <c r="J113" s="158"/>
      <c r="K113" s="170" t="s">
        <v>140</v>
      </c>
      <c r="L113" s="158" t="s">
        <v>62</v>
      </c>
      <c r="M113" s="158" t="s">
        <v>62</v>
      </c>
      <c r="N113" s="158"/>
      <c r="O113" s="159">
        <v>44710</v>
      </c>
      <c r="P113" s="158" t="s">
        <v>298</v>
      </c>
      <c r="Q113" s="158" t="s">
        <v>298</v>
      </c>
      <c r="R113" s="158" t="s">
        <v>298</v>
      </c>
      <c r="S113" s="158" t="s">
        <v>1206</v>
      </c>
      <c r="T113" s="160">
        <v>5.16</v>
      </c>
      <c r="U113" s="160" t="s">
        <v>441</v>
      </c>
      <c r="V113" s="161">
        <v>5.5E-2</v>
      </c>
      <c r="W113" s="158"/>
      <c r="X113" s="158"/>
      <c r="Y113" s="162"/>
      <c r="Z113" s="162">
        <v>6.1699999999999998E-2</v>
      </c>
      <c r="AA113" s="159">
        <v>47559</v>
      </c>
      <c r="AB113" s="158" t="s">
        <v>636</v>
      </c>
      <c r="AC113" s="158"/>
      <c r="AD113" s="163"/>
      <c r="AE113" s="164">
        <v>0</v>
      </c>
      <c r="AF113" s="159"/>
      <c r="AG113" s="158"/>
      <c r="AH113" s="158"/>
      <c r="AI113" s="154"/>
      <c r="AJ113" s="158" t="s">
        <v>55</v>
      </c>
      <c r="AK113" s="158"/>
      <c r="AL113" s="158" t="s">
        <v>3346</v>
      </c>
      <c r="AM113" s="158" t="s">
        <v>305</v>
      </c>
      <c r="AN113" s="165">
        <v>45382</v>
      </c>
      <c r="AO113" s="159">
        <v>45382</v>
      </c>
      <c r="AP113" s="164"/>
      <c r="AQ113" s="167">
        <v>15530.55</v>
      </c>
      <c r="AR113" s="167">
        <v>98.09</v>
      </c>
      <c r="AS113" s="167">
        <v>1</v>
      </c>
      <c r="AT113" s="167">
        <v>15.233919999999999</v>
      </c>
      <c r="AU113" s="167">
        <v>15.233919999999999</v>
      </c>
      <c r="AV113" s="154"/>
      <c r="AW113" s="154"/>
      <c r="AX113" s="158"/>
      <c r="AY113" s="158" t="s">
        <v>17</v>
      </c>
      <c r="AZ113" s="161">
        <v>1.005349807E-3</v>
      </c>
      <c r="BA113" s="161">
        <v>4.1131339282310298E-5</v>
      </c>
      <c r="BB113" s="168"/>
      <c r="BI113" s="169"/>
      <c r="BJ113" s="169"/>
    </row>
    <row r="114" spans="1:62" ht="13.5" thickBot="1" x14ac:dyDescent="0.25">
      <c r="A114" s="155">
        <v>7956</v>
      </c>
      <c r="B114" s="155">
        <v>12955</v>
      </c>
      <c r="C114" s="170"/>
      <c r="D114" s="170"/>
      <c r="E114" s="158" t="s">
        <v>3489</v>
      </c>
      <c r="F114" s="158">
        <v>11019683</v>
      </c>
      <c r="G114" s="158" t="s">
        <v>245</v>
      </c>
      <c r="H114" s="154" t="s">
        <v>871</v>
      </c>
      <c r="I114" s="158" t="s">
        <v>53</v>
      </c>
      <c r="J114" s="158"/>
      <c r="K114" s="170" t="s">
        <v>102</v>
      </c>
      <c r="L114" s="158" t="s">
        <v>62</v>
      </c>
      <c r="M114" s="158" t="s">
        <v>62</v>
      </c>
      <c r="N114" s="158"/>
      <c r="O114" s="159">
        <v>44711</v>
      </c>
      <c r="P114" s="158" t="s">
        <v>298</v>
      </c>
      <c r="Q114" s="158" t="s">
        <v>298</v>
      </c>
      <c r="R114" s="158" t="s">
        <v>298</v>
      </c>
      <c r="S114" s="158" t="s">
        <v>1206</v>
      </c>
      <c r="T114" s="160">
        <v>2.0099999999999998</v>
      </c>
      <c r="U114" s="160" t="s">
        <v>442</v>
      </c>
      <c r="V114" s="161">
        <v>6.9000000000000006E-2</v>
      </c>
      <c r="W114" s="158"/>
      <c r="X114" s="158"/>
      <c r="Y114" s="162"/>
      <c r="Z114" s="162">
        <v>8.6300000000000002E-2</v>
      </c>
      <c r="AA114" s="159">
        <v>46172</v>
      </c>
      <c r="AB114" s="158" t="s">
        <v>636</v>
      </c>
      <c r="AC114" s="158"/>
      <c r="AD114" s="163"/>
      <c r="AE114" s="164">
        <v>0</v>
      </c>
      <c r="AF114" s="159"/>
      <c r="AG114" s="158"/>
      <c r="AH114" s="158"/>
      <c r="AI114" s="154"/>
      <c r="AJ114" s="158" t="s">
        <v>55</v>
      </c>
      <c r="AK114" s="158"/>
      <c r="AL114" s="158" t="s">
        <v>3346</v>
      </c>
      <c r="AM114" s="158" t="s">
        <v>305</v>
      </c>
      <c r="AN114" s="165">
        <v>45382</v>
      </c>
      <c r="AO114" s="159">
        <v>45382</v>
      </c>
      <c r="AP114" s="164"/>
      <c r="AQ114" s="167">
        <v>700000</v>
      </c>
      <c r="AR114" s="167">
        <v>98.7</v>
      </c>
      <c r="AS114" s="167">
        <v>1</v>
      </c>
      <c r="AT114" s="167">
        <v>690.9</v>
      </c>
      <c r="AU114" s="167">
        <v>690.9</v>
      </c>
      <c r="AV114" s="154"/>
      <c r="AW114" s="154"/>
      <c r="AX114" s="158"/>
      <c r="AY114" s="158" t="s">
        <v>17</v>
      </c>
      <c r="AZ114" s="161">
        <v>4.5595367579999997E-2</v>
      </c>
      <c r="BA114" s="161">
        <v>1.8654189010000001E-3</v>
      </c>
      <c r="BB114" s="168"/>
      <c r="BI114" s="169"/>
      <c r="BJ114" s="169"/>
    </row>
    <row r="115" spans="1:62" ht="13.5" thickBot="1" x14ac:dyDescent="0.25">
      <c r="A115" s="155">
        <v>7956</v>
      </c>
      <c r="B115" s="155">
        <v>12955</v>
      </c>
      <c r="C115" s="170"/>
      <c r="D115" s="170"/>
      <c r="E115" s="158" t="s">
        <v>3490</v>
      </c>
      <c r="F115" s="158">
        <v>11019685</v>
      </c>
      <c r="G115" s="158" t="s">
        <v>245</v>
      </c>
      <c r="H115" s="154" t="s">
        <v>871</v>
      </c>
      <c r="I115" s="158" t="s">
        <v>53</v>
      </c>
      <c r="J115" s="158"/>
      <c r="K115" s="170" t="s">
        <v>102</v>
      </c>
      <c r="L115" s="158" t="s">
        <v>62</v>
      </c>
      <c r="M115" s="158" t="s">
        <v>62</v>
      </c>
      <c r="N115" s="158"/>
      <c r="O115" s="159">
        <v>44711</v>
      </c>
      <c r="P115" s="158" t="s">
        <v>298</v>
      </c>
      <c r="Q115" s="158" t="s">
        <v>298</v>
      </c>
      <c r="R115" s="158" t="s">
        <v>298</v>
      </c>
      <c r="S115" s="158" t="s">
        <v>1206</v>
      </c>
      <c r="T115" s="160">
        <v>2.0099999999999998</v>
      </c>
      <c r="U115" s="160" t="s">
        <v>442</v>
      </c>
      <c r="V115" s="161">
        <v>6.9000000000000006E-2</v>
      </c>
      <c r="W115" s="158"/>
      <c r="X115" s="158"/>
      <c r="Y115" s="162"/>
      <c r="Z115" s="162">
        <v>8.6300000000000002E-2</v>
      </c>
      <c r="AA115" s="159">
        <v>46172</v>
      </c>
      <c r="AB115" s="158" t="s">
        <v>636</v>
      </c>
      <c r="AC115" s="158"/>
      <c r="AD115" s="163"/>
      <c r="AE115" s="164">
        <v>0</v>
      </c>
      <c r="AF115" s="159"/>
      <c r="AG115" s="158"/>
      <c r="AH115" s="158"/>
      <c r="AI115" s="154"/>
      <c r="AJ115" s="158" t="s">
        <v>55</v>
      </c>
      <c r="AK115" s="158"/>
      <c r="AL115" s="158" t="s">
        <v>3346</v>
      </c>
      <c r="AM115" s="158" t="s">
        <v>305</v>
      </c>
      <c r="AN115" s="165">
        <v>45382</v>
      </c>
      <c r="AO115" s="159">
        <v>45382</v>
      </c>
      <c r="AP115" s="164"/>
      <c r="AQ115" s="167">
        <v>350000</v>
      </c>
      <c r="AR115" s="167">
        <v>98.7</v>
      </c>
      <c r="AS115" s="167">
        <v>1</v>
      </c>
      <c r="AT115" s="167">
        <v>345.45</v>
      </c>
      <c r="AU115" s="167">
        <v>345.45</v>
      </c>
      <c r="AV115" s="154"/>
      <c r="AW115" s="154"/>
      <c r="AX115" s="158"/>
      <c r="AY115" s="158" t="s">
        <v>17</v>
      </c>
      <c r="AZ115" s="161">
        <v>2.2797683789999999E-2</v>
      </c>
      <c r="BA115" s="161">
        <v>9.3270945000000004E-4</v>
      </c>
      <c r="BB115" s="168"/>
      <c r="BI115" s="169"/>
      <c r="BJ115" s="169"/>
    </row>
    <row r="116" spans="1:62" ht="13.5" thickBot="1" x14ac:dyDescent="0.25">
      <c r="A116" s="155">
        <v>7956</v>
      </c>
      <c r="B116" s="155">
        <v>12955</v>
      </c>
      <c r="C116" s="170"/>
      <c r="D116" s="170"/>
      <c r="E116" s="158" t="s">
        <v>3491</v>
      </c>
      <c r="F116" s="158">
        <v>11019686</v>
      </c>
      <c r="G116" s="158" t="s">
        <v>245</v>
      </c>
      <c r="H116" s="154" t="s">
        <v>865</v>
      </c>
      <c r="I116" s="158" t="s">
        <v>53</v>
      </c>
      <c r="J116" s="158"/>
      <c r="K116" s="170" t="s">
        <v>140</v>
      </c>
      <c r="L116" s="158" t="s">
        <v>62</v>
      </c>
      <c r="M116" s="158" t="s">
        <v>62</v>
      </c>
      <c r="N116" s="158"/>
      <c r="O116" s="159">
        <v>44713</v>
      </c>
      <c r="P116" s="158" t="s">
        <v>298</v>
      </c>
      <c r="Q116" s="158" t="s">
        <v>298</v>
      </c>
      <c r="R116" s="158" t="s">
        <v>298</v>
      </c>
      <c r="S116" s="158" t="s">
        <v>1206</v>
      </c>
      <c r="T116" s="160">
        <v>5.15</v>
      </c>
      <c r="U116" s="160" t="s">
        <v>441</v>
      </c>
      <c r="V116" s="161">
        <v>5.5E-2</v>
      </c>
      <c r="W116" s="158"/>
      <c r="X116" s="158"/>
      <c r="Y116" s="162"/>
      <c r="Z116" s="162">
        <v>6.6699999999999995E-2</v>
      </c>
      <c r="AA116" s="159">
        <v>47559</v>
      </c>
      <c r="AB116" s="158" t="s">
        <v>636</v>
      </c>
      <c r="AC116" s="158"/>
      <c r="AD116" s="163"/>
      <c r="AE116" s="164">
        <v>0</v>
      </c>
      <c r="AF116" s="159"/>
      <c r="AG116" s="158"/>
      <c r="AH116" s="158"/>
      <c r="AI116" s="154"/>
      <c r="AJ116" s="158" t="s">
        <v>55</v>
      </c>
      <c r="AK116" s="158"/>
      <c r="AL116" s="158" t="s">
        <v>3346</v>
      </c>
      <c r="AM116" s="158" t="s">
        <v>305</v>
      </c>
      <c r="AN116" s="165">
        <v>45382</v>
      </c>
      <c r="AO116" s="159">
        <v>45382</v>
      </c>
      <c r="AP116" s="164"/>
      <c r="AQ116" s="167">
        <v>92448</v>
      </c>
      <c r="AR116" s="167">
        <v>95.72</v>
      </c>
      <c r="AS116" s="167">
        <v>1</v>
      </c>
      <c r="AT116" s="167">
        <v>88.491230000000002</v>
      </c>
      <c r="AU116" s="167">
        <v>88.491230000000002</v>
      </c>
      <c r="AV116" s="154"/>
      <c r="AW116" s="154"/>
      <c r="AX116" s="158"/>
      <c r="AY116" s="158" t="s">
        <v>17</v>
      </c>
      <c r="AZ116" s="161">
        <v>5.8399047030000002E-3</v>
      </c>
      <c r="BA116" s="161">
        <v>2.3892489899999999E-4</v>
      </c>
      <c r="BB116" s="168"/>
      <c r="BI116" s="169"/>
      <c r="BJ116" s="169"/>
    </row>
    <row r="117" spans="1:62" ht="13.5" thickBot="1" x14ac:dyDescent="0.25">
      <c r="A117" s="155">
        <v>7956</v>
      </c>
      <c r="B117" s="155">
        <v>12955</v>
      </c>
      <c r="C117" s="170"/>
      <c r="D117" s="170"/>
      <c r="E117" s="158" t="s">
        <v>3492</v>
      </c>
      <c r="F117" s="158">
        <v>11019691</v>
      </c>
      <c r="G117" s="158" t="s">
        <v>245</v>
      </c>
      <c r="H117" s="154" t="s">
        <v>865</v>
      </c>
      <c r="I117" s="158" t="s">
        <v>53</v>
      </c>
      <c r="J117" s="158"/>
      <c r="K117" s="170" t="s">
        <v>140</v>
      </c>
      <c r="L117" s="158" t="s">
        <v>62</v>
      </c>
      <c r="M117" s="158" t="s">
        <v>62</v>
      </c>
      <c r="N117" s="158"/>
      <c r="O117" s="159">
        <v>44728</v>
      </c>
      <c r="P117" s="158" t="s">
        <v>298</v>
      </c>
      <c r="Q117" s="158" t="s">
        <v>298</v>
      </c>
      <c r="R117" s="158" t="s">
        <v>298</v>
      </c>
      <c r="S117" s="158" t="s">
        <v>1206</v>
      </c>
      <c r="T117" s="160">
        <v>5.16</v>
      </c>
      <c r="U117" s="160" t="s">
        <v>441</v>
      </c>
      <c r="V117" s="161">
        <v>5.5649999999999998E-2</v>
      </c>
      <c r="W117" s="158"/>
      <c r="X117" s="158"/>
      <c r="Y117" s="162"/>
      <c r="Z117" s="162">
        <v>5.9499999999999997E-2</v>
      </c>
      <c r="AA117" s="159">
        <v>47559</v>
      </c>
      <c r="AB117" s="158" t="s">
        <v>636</v>
      </c>
      <c r="AC117" s="158"/>
      <c r="AD117" s="163"/>
      <c r="AE117" s="164">
        <v>0</v>
      </c>
      <c r="AF117" s="159"/>
      <c r="AG117" s="158"/>
      <c r="AH117" s="158"/>
      <c r="AI117" s="154"/>
      <c r="AJ117" s="158" t="s">
        <v>55</v>
      </c>
      <c r="AK117" s="158"/>
      <c r="AL117" s="158" t="s">
        <v>3346</v>
      </c>
      <c r="AM117" s="158" t="s">
        <v>305</v>
      </c>
      <c r="AN117" s="165">
        <v>45382</v>
      </c>
      <c r="AO117" s="159">
        <v>45382</v>
      </c>
      <c r="AP117" s="164"/>
      <c r="AQ117" s="167">
        <v>402</v>
      </c>
      <c r="AR117" s="167">
        <v>99.45</v>
      </c>
      <c r="AS117" s="167">
        <v>1</v>
      </c>
      <c r="AT117" s="167">
        <v>0.39978999999999998</v>
      </c>
      <c r="AU117" s="167">
        <v>0.39978999999999998</v>
      </c>
      <c r="AV117" s="154"/>
      <c r="AW117" s="154"/>
      <c r="AX117" s="158"/>
      <c r="AY117" s="158" t="s">
        <v>17</v>
      </c>
      <c r="AZ117" s="161">
        <v>2.6383806636192799E-5</v>
      </c>
      <c r="BA117" s="161">
        <v>1.07942657777347E-6</v>
      </c>
      <c r="BB117" s="168"/>
      <c r="BI117" s="169"/>
      <c r="BJ117" s="169"/>
    </row>
    <row r="118" spans="1:62" ht="13.5" thickBot="1" x14ac:dyDescent="0.25">
      <c r="A118" s="155">
        <v>7956</v>
      </c>
      <c r="B118" s="155">
        <v>12955</v>
      </c>
      <c r="C118" s="170"/>
      <c r="D118" s="170"/>
      <c r="E118" s="158" t="s">
        <v>3493</v>
      </c>
      <c r="F118" s="158">
        <v>11019891</v>
      </c>
      <c r="G118" s="158" t="s">
        <v>245</v>
      </c>
      <c r="H118" s="154" t="s">
        <v>843</v>
      </c>
      <c r="I118" s="158" t="s">
        <v>53</v>
      </c>
      <c r="J118" s="158"/>
      <c r="K118" s="170" t="s">
        <v>140</v>
      </c>
      <c r="L118" s="158" t="s">
        <v>62</v>
      </c>
      <c r="M118" s="158" t="s">
        <v>62</v>
      </c>
      <c r="N118" s="158"/>
      <c r="O118" s="159">
        <v>44761</v>
      </c>
      <c r="P118" s="158" t="s">
        <v>298</v>
      </c>
      <c r="Q118" s="158" t="s">
        <v>298</v>
      </c>
      <c r="R118" s="158" t="s">
        <v>298</v>
      </c>
      <c r="S118" s="158" t="s">
        <v>1206</v>
      </c>
      <c r="T118" s="160">
        <v>3</v>
      </c>
      <c r="U118" s="160" t="s">
        <v>442</v>
      </c>
      <c r="V118" s="161">
        <v>0.1</v>
      </c>
      <c r="W118" s="158"/>
      <c r="X118" s="158"/>
      <c r="Y118" s="162"/>
      <c r="Z118" s="162">
        <v>0.13189999999999999</v>
      </c>
      <c r="AA118" s="159">
        <v>46478</v>
      </c>
      <c r="AB118" s="158" t="s">
        <v>636</v>
      </c>
      <c r="AC118" s="158"/>
      <c r="AD118" s="163"/>
      <c r="AE118" s="164">
        <v>0</v>
      </c>
      <c r="AF118" s="159"/>
      <c r="AG118" s="158"/>
      <c r="AH118" s="158"/>
      <c r="AI118" s="154"/>
      <c r="AJ118" s="158" t="s">
        <v>55</v>
      </c>
      <c r="AK118" s="158"/>
      <c r="AL118" s="158" t="s">
        <v>3346</v>
      </c>
      <c r="AM118" s="158" t="s">
        <v>305</v>
      </c>
      <c r="AN118" s="165">
        <v>45382</v>
      </c>
      <c r="AO118" s="159">
        <v>45382</v>
      </c>
      <c r="AP118" s="164"/>
      <c r="AQ118" s="167">
        <v>10362.69</v>
      </c>
      <c r="AR118" s="167">
        <v>117.48</v>
      </c>
      <c r="AS118" s="167">
        <v>1</v>
      </c>
      <c r="AT118" s="167">
        <v>12.17409</v>
      </c>
      <c r="AU118" s="167">
        <v>12.17409</v>
      </c>
      <c r="AV118" s="154"/>
      <c r="AW118" s="154"/>
      <c r="AX118" s="158"/>
      <c r="AY118" s="158" t="s">
        <v>17</v>
      </c>
      <c r="AZ118" s="161">
        <v>8.0341888600000001E-4</v>
      </c>
      <c r="BA118" s="161">
        <v>3.2869847435419201E-5</v>
      </c>
      <c r="BB118" s="168"/>
      <c r="BI118" s="169"/>
      <c r="BJ118" s="169"/>
    </row>
    <row r="119" spans="1:62" ht="13.5" thickBot="1" x14ac:dyDescent="0.25">
      <c r="A119" s="155">
        <v>7956</v>
      </c>
      <c r="B119" s="155">
        <v>12955</v>
      </c>
      <c r="C119" s="170"/>
      <c r="D119" s="170"/>
      <c r="E119" s="158" t="s">
        <v>3494</v>
      </c>
      <c r="F119" s="158">
        <v>11019892</v>
      </c>
      <c r="G119" s="158" t="s">
        <v>245</v>
      </c>
      <c r="H119" s="154" t="s">
        <v>865</v>
      </c>
      <c r="I119" s="158" t="s">
        <v>53</v>
      </c>
      <c r="J119" s="158"/>
      <c r="K119" s="170" t="s">
        <v>140</v>
      </c>
      <c r="L119" s="158" t="s">
        <v>62</v>
      </c>
      <c r="M119" s="158" t="s">
        <v>62</v>
      </c>
      <c r="N119" s="158"/>
      <c r="O119" s="159">
        <v>44763</v>
      </c>
      <c r="P119" s="158" t="s">
        <v>298</v>
      </c>
      <c r="Q119" s="158" t="s">
        <v>298</v>
      </c>
      <c r="R119" s="158" t="s">
        <v>298</v>
      </c>
      <c r="S119" s="158" t="s">
        <v>1206</v>
      </c>
      <c r="T119" s="160">
        <v>5.08</v>
      </c>
      <c r="U119" s="160" t="s">
        <v>441</v>
      </c>
      <c r="V119" s="161">
        <v>0.06</v>
      </c>
      <c r="W119" s="158"/>
      <c r="X119" s="158"/>
      <c r="Y119" s="162"/>
      <c r="Z119" s="162">
        <v>7.4999999999999997E-2</v>
      </c>
      <c r="AA119" s="159">
        <v>47559</v>
      </c>
      <c r="AB119" s="158" t="s">
        <v>636</v>
      </c>
      <c r="AC119" s="158"/>
      <c r="AD119" s="163"/>
      <c r="AE119" s="164">
        <v>0</v>
      </c>
      <c r="AF119" s="159"/>
      <c r="AG119" s="158"/>
      <c r="AH119" s="158"/>
      <c r="AI119" s="154"/>
      <c r="AJ119" s="158" t="s">
        <v>55</v>
      </c>
      <c r="AK119" s="158"/>
      <c r="AL119" s="158" t="s">
        <v>3346</v>
      </c>
      <c r="AM119" s="158" t="s">
        <v>305</v>
      </c>
      <c r="AN119" s="165">
        <v>45382</v>
      </c>
      <c r="AO119" s="159">
        <v>45382</v>
      </c>
      <c r="AP119" s="164"/>
      <c r="AQ119" s="167">
        <v>3000</v>
      </c>
      <c r="AR119" s="167">
        <v>94.44</v>
      </c>
      <c r="AS119" s="167">
        <v>1</v>
      </c>
      <c r="AT119" s="167">
        <v>2.8332000000000002</v>
      </c>
      <c r="AU119" s="167">
        <v>2.8332000000000002</v>
      </c>
      <c r="AV119" s="154"/>
      <c r="AW119" s="154"/>
      <c r="AX119" s="158"/>
      <c r="AY119" s="158" t="s">
        <v>17</v>
      </c>
      <c r="AZ119" s="161">
        <v>1.8697466399999999E-4</v>
      </c>
      <c r="BA119" s="161">
        <v>7.6495944874754104E-6</v>
      </c>
      <c r="BB119" s="168"/>
      <c r="BI119" s="169"/>
      <c r="BJ119" s="169"/>
    </row>
    <row r="120" spans="1:62" ht="13.5" thickBot="1" x14ac:dyDescent="0.25">
      <c r="A120" s="155">
        <v>7956</v>
      </c>
      <c r="B120" s="155">
        <v>12955</v>
      </c>
      <c r="C120" s="170"/>
      <c r="D120" s="170"/>
      <c r="E120" s="158" t="s">
        <v>3495</v>
      </c>
      <c r="F120" s="158">
        <v>11019895</v>
      </c>
      <c r="G120" s="158" t="s">
        <v>245</v>
      </c>
      <c r="H120" s="154" t="s">
        <v>865</v>
      </c>
      <c r="I120" s="158" t="s">
        <v>53</v>
      </c>
      <c r="J120" s="158"/>
      <c r="K120" s="170" t="s">
        <v>140</v>
      </c>
      <c r="L120" s="158" t="s">
        <v>62</v>
      </c>
      <c r="M120" s="158" t="s">
        <v>62</v>
      </c>
      <c r="N120" s="158"/>
      <c r="O120" s="159">
        <v>44767</v>
      </c>
      <c r="P120" s="158" t="s">
        <v>298</v>
      </c>
      <c r="Q120" s="158" t="s">
        <v>298</v>
      </c>
      <c r="R120" s="158" t="s">
        <v>298</v>
      </c>
      <c r="S120" s="158" t="s">
        <v>1206</v>
      </c>
      <c r="T120" s="160">
        <v>5.08</v>
      </c>
      <c r="U120" s="160" t="s">
        <v>441</v>
      </c>
      <c r="V120" s="161">
        <v>0.06</v>
      </c>
      <c r="W120" s="158"/>
      <c r="X120" s="158"/>
      <c r="Y120" s="162"/>
      <c r="Z120" s="162">
        <v>7.4899999999999994E-2</v>
      </c>
      <c r="AA120" s="159">
        <v>47559</v>
      </c>
      <c r="AB120" s="158" t="s">
        <v>636</v>
      </c>
      <c r="AC120" s="158"/>
      <c r="AD120" s="163"/>
      <c r="AE120" s="164">
        <v>0</v>
      </c>
      <c r="AF120" s="159"/>
      <c r="AG120" s="158"/>
      <c r="AH120" s="158"/>
      <c r="AI120" s="154"/>
      <c r="AJ120" s="158" t="s">
        <v>55</v>
      </c>
      <c r="AK120" s="158"/>
      <c r="AL120" s="158" t="s">
        <v>3346</v>
      </c>
      <c r="AM120" s="158" t="s">
        <v>305</v>
      </c>
      <c r="AN120" s="165">
        <v>45382</v>
      </c>
      <c r="AO120" s="159">
        <v>45382</v>
      </c>
      <c r="AP120" s="164"/>
      <c r="AQ120" s="167">
        <v>7500</v>
      </c>
      <c r="AR120" s="167">
        <v>94.48</v>
      </c>
      <c r="AS120" s="167">
        <v>1</v>
      </c>
      <c r="AT120" s="167">
        <v>7.0860000000000003</v>
      </c>
      <c r="AU120" s="167">
        <v>7.0860000000000003</v>
      </c>
      <c r="AV120" s="154"/>
      <c r="AW120" s="154"/>
      <c r="AX120" s="158"/>
      <c r="AY120" s="158" t="s">
        <v>17</v>
      </c>
      <c r="AZ120" s="161">
        <v>4.6763464200000001E-4</v>
      </c>
      <c r="BA120" s="161">
        <v>1.9132086170496502E-5</v>
      </c>
      <c r="BB120" s="168"/>
      <c r="BI120" s="169"/>
      <c r="BJ120" s="169"/>
    </row>
    <row r="121" spans="1:62" ht="13.5" thickBot="1" x14ac:dyDescent="0.25">
      <c r="A121" s="155">
        <v>7956</v>
      </c>
      <c r="B121" s="155">
        <v>12955</v>
      </c>
      <c r="C121" s="170"/>
      <c r="D121" s="170"/>
      <c r="E121" s="158" t="s">
        <v>3496</v>
      </c>
      <c r="F121" s="158">
        <v>11019896</v>
      </c>
      <c r="G121" s="158" t="s">
        <v>245</v>
      </c>
      <c r="H121" s="154" t="s">
        <v>871</v>
      </c>
      <c r="I121" s="158" t="s">
        <v>53</v>
      </c>
      <c r="J121" s="158"/>
      <c r="K121" s="170" t="s">
        <v>102</v>
      </c>
      <c r="L121" s="158" t="s">
        <v>62</v>
      </c>
      <c r="M121" s="158" t="s">
        <v>62</v>
      </c>
      <c r="N121" s="158"/>
      <c r="O121" s="159">
        <v>44767</v>
      </c>
      <c r="P121" s="158" t="s">
        <v>298</v>
      </c>
      <c r="Q121" s="158" t="s">
        <v>298</v>
      </c>
      <c r="R121" s="158" t="s">
        <v>298</v>
      </c>
      <c r="S121" s="158" t="s">
        <v>1206</v>
      </c>
      <c r="T121" s="160">
        <v>1.99</v>
      </c>
      <c r="U121" s="160" t="s">
        <v>442</v>
      </c>
      <c r="V121" s="161">
        <v>7.9000000000000001E-2</v>
      </c>
      <c r="W121" s="158"/>
      <c r="X121" s="158"/>
      <c r="Y121" s="162"/>
      <c r="Z121" s="162">
        <v>9.3799999999999994E-2</v>
      </c>
      <c r="AA121" s="159">
        <v>46172</v>
      </c>
      <c r="AB121" s="158" t="s">
        <v>636</v>
      </c>
      <c r="AC121" s="158"/>
      <c r="AD121" s="163"/>
      <c r="AE121" s="164">
        <v>0</v>
      </c>
      <c r="AF121" s="159"/>
      <c r="AG121" s="158"/>
      <c r="AH121" s="158"/>
      <c r="AI121" s="154"/>
      <c r="AJ121" s="158" t="s">
        <v>55</v>
      </c>
      <c r="AK121" s="158"/>
      <c r="AL121" s="158" t="s">
        <v>3346</v>
      </c>
      <c r="AM121" s="158" t="s">
        <v>305</v>
      </c>
      <c r="AN121" s="165">
        <v>45382</v>
      </c>
      <c r="AO121" s="159">
        <v>45382</v>
      </c>
      <c r="AP121" s="164"/>
      <c r="AQ121" s="167">
        <v>350000</v>
      </c>
      <c r="AR121" s="167">
        <v>99.51</v>
      </c>
      <c r="AS121" s="167">
        <v>1</v>
      </c>
      <c r="AT121" s="167">
        <v>348.28500000000003</v>
      </c>
      <c r="AU121" s="167">
        <v>348.28500000000003</v>
      </c>
      <c r="AV121" s="154"/>
      <c r="AW121" s="154"/>
      <c r="AX121" s="158"/>
      <c r="AY121" s="158" t="s">
        <v>17</v>
      </c>
      <c r="AZ121" s="161">
        <v>2.2984777243E-2</v>
      </c>
      <c r="BA121" s="161">
        <v>9.4036390500000001E-4</v>
      </c>
      <c r="BB121" s="168"/>
      <c r="BI121" s="169"/>
      <c r="BJ121" s="169"/>
    </row>
    <row r="122" spans="1:62" ht="13.5" thickBot="1" x14ac:dyDescent="0.25">
      <c r="A122" s="155">
        <v>7956</v>
      </c>
      <c r="B122" s="155">
        <v>12955</v>
      </c>
      <c r="C122" s="170"/>
      <c r="D122" s="170"/>
      <c r="E122" s="158" t="s">
        <v>3497</v>
      </c>
      <c r="F122" s="158">
        <v>11019897</v>
      </c>
      <c r="G122" s="158" t="s">
        <v>245</v>
      </c>
      <c r="H122" s="154"/>
      <c r="I122" s="158" t="s">
        <v>53</v>
      </c>
      <c r="J122" s="158"/>
      <c r="K122" s="170" t="s">
        <v>140</v>
      </c>
      <c r="L122" s="158" t="s">
        <v>62</v>
      </c>
      <c r="M122" s="158" t="s">
        <v>62</v>
      </c>
      <c r="N122" s="158"/>
      <c r="O122" s="159">
        <v>44781</v>
      </c>
      <c r="P122" s="158" t="s">
        <v>298</v>
      </c>
      <c r="Q122" s="158" t="s">
        <v>298</v>
      </c>
      <c r="R122" s="158" t="s">
        <v>298</v>
      </c>
      <c r="S122" s="158" t="s">
        <v>1206</v>
      </c>
      <c r="T122" s="160">
        <v>1</v>
      </c>
      <c r="U122" s="160" t="s">
        <v>442</v>
      </c>
      <c r="V122" s="161">
        <v>0</v>
      </c>
      <c r="W122" s="158"/>
      <c r="X122" s="158"/>
      <c r="Y122" s="162"/>
      <c r="Z122" s="162">
        <v>0</v>
      </c>
      <c r="AA122" s="159"/>
      <c r="AB122" s="158" t="s">
        <v>636</v>
      </c>
      <c r="AC122" s="158"/>
      <c r="AD122" s="163"/>
      <c r="AE122" s="164">
        <v>0</v>
      </c>
      <c r="AF122" s="159" t="s">
        <v>3347</v>
      </c>
      <c r="AG122" s="158"/>
      <c r="AH122" s="158"/>
      <c r="AI122" s="154"/>
      <c r="AJ122" s="158" t="s">
        <v>55</v>
      </c>
      <c r="AK122" s="158"/>
      <c r="AL122" s="158" t="s">
        <v>3346</v>
      </c>
      <c r="AM122" s="158" t="s">
        <v>305</v>
      </c>
      <c r="AN122" s="165">
        <v>45382</v>
      </c>
      <c r="AO122" s="159">
        <v>45382</v>
      </c>
      <c r="AP122" s="164"/>
      <c r="AQ122" s="167">
        <v>0.02</v>
      </c>
      <c r="AR122" s="167">
        <v>99.87</v>
      </c>
      <c r="AS122" s="167">
        <v>1</v>
      </c>
      <c r="AT122" s="167">
        <v>2.0000000000000002E-5</v>
      </c>
      <c r="AU122" s="167">
        <v>2.0000000000000002E-5</v>
      </c>
      <c r="AV122" s="154"/>
      <c r="AW122" s="154"/>
      <c r="AX122" s="158"/>
      <c r="AY122" s="158" t="s">
        <v>17</v>
      </c>
      <c r="AZ122" s="161">
        <v>1.3198832705266699E-9</v>
      </c>
      <c r="BA122" s="161">
        <v>5.3999678720001498E-11</v>
      </c>
      <c r="BB122" s="168"/>
      <c r="BI122" s="169"/>
      <c r="BJ122" s="169"/>
    </row>
    <row r="123" spans="1:62" ht="13.5" thickBot="1" x14ac:dyDescent="0.25">
      <c r="A123" s="155">
        <v>7956</v>
      </c>
      <c r="B123" s="155">
        <v>12955</v>
      </c>
      <c r="C123" s="170"/>
      <c r="D123" s="170"/>
      <c r="E123" s="158" t="s">
        <v>3498</v>
      </c>
      <c r="F123" s="158">
        <v>11019903</v>
      </c>
      <c r="G123" s="158" t="s">
        <v>245</v>
      </c>
      <c r="H123" s="154" t="s">
        <v>865</v>
      </c>
      <c r="I123" s="158" t="s">
        <v>53</v>
      </c>
      <c r="J123" s="158"/>
      <c r="K123" s="170" t="s">
        <v>140</v>
      </c>
      <c r="L123" s="158" t="s">
        <v>62</v>
      </c>
      <c r="M123" s="158" t="s">
        <v>62</v>
      </c>
      <c r="N123" s="158"/>
      <c r="O123" s="159">
        <v>44791</v>
      </c>
      <c r="P123" s="158" t="s">
        <v>298</v>
      </c>
      <c r="Q123" s="158" t="s">
        <v>298</v>
      </c>
      <c r="R123" s="158" t="s">
        <v>298</v>
      </c>
      <c r="S123" s="158" t="s">
        <v>1206</v>
      </c>
      <c r="T123" s="160">
        <v>5.07</v>
      </c>
      <c r="U123" s="160" t="s">
        <v>441</v>
      </c>
      <c r="V123" s="161">
        <v>0.1</v>
      </c>
      <c r="W123" s="158"/>
      <c r="X123" s="158"/>
      <c r="Y123" s="162"/>
      <c r="Z123" s="162">
        <v>7.7600000000000002E-2</v>
      </c>
      <c r="AA123" s="159">
        <v>47559</v>
      </c>
      <c r="AB123" s="158" t="s">
        <v>636</v>
      </c>
      <c r="AC123" s="158"/>
      <c r="AD123" s="163"/>
      <c r="AE123" s="164">
        <v>0</v>
      </c>
      <c r="AF123" s="159"/>
      <c r="AG123" s="158"/>
      <c r="AH123" s="158"/>
      <c r="AI123" s="154"/>
      <c r="AJ123" s="158" t="s">
        <v>55</v>
      </c>
      <c r="AK123" s="158"/>
      <c r="AL123" s="158" t="s">
        <v>3346</v>
      </c>
      <c r="AM123" s="158" t="s">
        <v>305</v>
      </c>
      <c r="AN123" s="165">
        <v>45382</v>
      </c>
      <c r="AO123" s="159">
        <v>45382</v>
      </c>
      <c r="AP123" s="164"/>
      <c r="AQ123" s="167">
        <v>6000</v>
      </c>
      <c r="AR123" s="167">
        <v>93.28</v>
      </c>
      <c r="AS123" s="167">
        <v>1</v>
      </c>
      <c r="AT123" s="167">
        <v>5.5968</v>
      </c>
      <c r="AU123" s="167">
        <v>5.5968</v>
      </c>
      <c r="AV123" s="154"/>
      <c r="AW123" s="154"/>
      <c r="AX123" s="158"/>
      <c r="AY123" s="158" t="s">
        <v>17</v>
      </c>
      <c r="AZ123" s="161">
        <v>3.69356134E-4</v>
      </c>
      <c r="BA123" s="161">
        <v>1.51112700930052E-5</v>
      </c>
      <c r="BB123" s="168"/>
      <c r="BI123" s="169"/>
      <c r="BJ123" s="169"/>
    </row>
    <row r="124" spans="1:62" ht="13.5" thickBot="1" x14ac:dyDescent="0.25">
      <c r="A124" s="155">
        <v>7956</v>
      </c>
      <c r="B124" s="155">
        <v>12955</v>
      </c>
      <c r="C124" s="170"/>
      <c r="D124" s="170"/>
      <c r="E124" s="158" t="s">
        <v>3499</v>
      </c>
      <c r="F124" s="158">
        <v>11019909</v>
      </c>
      <c r="G124" s="158" t="s">
        <v>245</v>
      </c>
      <c r="H124" s="154" t="s">
        <v>865</v>
      </c>
      <c r="I124" s="158" t="s">
        <v>53</v>
      </c>
      <c r="J124" s="158"/>
      <c r="K124" s="170" t="s">
        <v>140</v>
      </c>
      <c r="L124" s="158" t="s">
        <v>62</v>
      </c>
      <c r="M124" s="158" t="s">
        <v>62</v>
      </c>
      <c r="N124" s="158"/>
      <c r="O124" s="159">
        <v>44824</v>
      </c>
      <c r="P124" s="158" t="s">
        <v>298</v>
      </c>
      <c r="Q124" s="158" t="s">
        <v>298</v>
      </c>
      <c r="R124" s="158" t="s">
        <v>298</v>
      </c>
      <c r="S124" s="158" t="s">
        <v>1206</v>
      </c>
      <c r="T124" s="160">
        <v>5.09</v>
      </c>
      <c r="U124" s="160" t="s">
        <v>441</v>
      </c>
      <c r="V124" s="161">
        <v>0.06</v>
      </c>
      <c r="W124" s="158"/>
      <c r="X124" s="158"/>
      <c r="Y124" s="162"/>
      <c r="Z124" s="162">
        <v>6.8900000000000003E-2</v>
      </c>
      <c r="AA124" s="159">
        <v>47559</v>
      </c>
      <c r="AB124" s="158" t="s">
        <v>636</v>
      </c>
      <c r="AC124" s="158"/>
      <c r="AD124" s="163"/>
      <c r="AE124" s="164">
        <v>0</v>
      </c>
      <c r="AF124" s="159"/>
      <c r="AG124" s="158"/>
      <c r="AH124" s="158"/>
      <c r="AI124" s="154"/>
      <c r="AJ124" s="158" t="s">
        <v>55</v>
      </c>
      <c r="AK124" s="158"/>
      <c r="AL124" s="158" t="s">
        <v>3346</v>
      </c>
      <c r="AM124" s="158" t="s">
        <v>305</v>
      </c>
      <c r="AN124" s="165">
        <v>45382</v>
      </c>
      <c r="AO124" s="159">
        <v>45382</v>
      </c>
      <c r="AP124" s="164"/>
      <c r="AQ124" s="167">
        <v>5175</v>
      </c>
      <c r="AR124" s="167">
        <v>97.2</v>
      </c>
      <c r="AS124" s="167">
        <v>1</v>
      </c>
      <c r="AT124" s="167">
        <v>5.0301</v>
      </c>
      <c r="AU124" s="167">
        <v>5.0301</v>
      </c>
      <c r="AV124" s="154"/>
      <c r="AW124" s="154"/>
      <c r="AX124" s="158"/>
      <c r="AY124" s="158" t="s">
        <v>17</v>
      </c>
      <c r="AZ124" s="161">
        <v>3.3195724099999998E-4</v>
      </c>
      <c r="BA124" s="161">
        <v>1.3581189196473999E-5</v>
      </c>
      <c r="BB124" s="168"/>
      <c r="BI124" s="169"/>
      <c r="BJ124" s="169"/>
    </row>
    <row r="125" spans="1:62" ht="13.5" thickBot="1" x14ac:dyDescent="0.25">
      <c r="A125" s="155">
        <v>7956</v>
      </c>
      <c r="B125" s="155">
        <v>12955</v>
      </c>
      <c r="C125" s="170"/>
      <c r="D125" s="170"/>
      <c r="E125" s="158" t="s">
        <v>3500</v>
      </c>
      <c r="F125" s="158">
        <v>11019931</v>
      </c>
      <c r="G125" s="158" t="s">
        <v>245</v>
      </c>
      <c r="H125" s="154" t="s">
        <v>855</v>
      </c>
      <c r="I125" s="158" t="s">
        <v>53</v>
      </c>
      <c r="J125" s="158"/>
      <c r="K125" s="170" t="s">
        <v>140</v>
      </c>
      <c r="L125" s="158" t="s">
        <v>62</v>
      </c>
      <c r="M125" s="158" t="s">
        <v>62</v>
      </c>
      <c r="N125" s="158"/>
      <c r="O125" s="159">
        <v>44896</v>
      </c>
      <c r="P125" s="158" t="s">
        <v>298</v>
      </c>
      <c r="Q125" s="158" t="s">
        <v>298</v>
      </c>
      <c r="R125" s="158" t="s">
        <v>298</v>
      </c>
      <c r="S125" s="158" t="s">
        <v>1206</v>
      </c>
      <c r="T125" s="160">
        <v>3.67</v>
      </c>
      <c r="U125" s="160" t="s">
        <v>441</v>
      </c>
      <c r="V125" s="161">
        <v>3.7999999999999999E-2</v>
      </c>
      <c r="W125" s="158"/>
      <c r="X125" s="158"/>
      <c r="Y125" s="162"/>
      <c r="Z125" s="162">
        <v>7.0199999999999999E-2</v>
      </c>
      <c r="AA125" s="159">
        <v>47269</v>
      </c>
      <c r="AB125" s="158" t="s">
        <v>636</v>
      </c>
      <c r="AC125" s="158"/>
      <c r="AD125" s="163"/>
      <c r="AE125" s="164">
        <v>0.57179999999999997</v>
      </c>
      <c r="AF125" s="159">
        <v>45047</v>
      </c>
      <c r="AG125" s="158"/>
      <c r="AH125" s="158"/>
      <c r="AI125" s="154"/>
      <c r="AJ125" s="158" t="s">
        <v>55</v>
      </c>
      <c r="AK125" s="158"/>
      <c r="AL125" s="158" t="s">
        <v>3346</v>
      </c>
      <c r="AM125" s="158" t="s">
        <v>305</v>
      </c>
      <c r="AN125" s="165">
        <v>45382</v>
      </c>
      <c r="AO125" s="159">
        <v>45382</v>
      </c>
      <c r="AP125" s="164"/>
      <c r="AQ125" s="167">
        <v>54794.52</v>
      </c>
      <c r="AR125" s="167">
        <v>111.91</v>
      </c>
      <c r="AS125" s="167">
        <v>1</v>
      </c>
      <c r="AT125" s="167">
        <v>61.320549999999997</v>
      </c>
      <c r="AU125" s="167">
        <v>61.320549999999997</v>
      </c>
      <c r="AV125" s="154"/>
      <c r="AW125" s="154"/>
      <c r="AX125" s="158"/>
      <c r="AY125" s="158" t="s">
        <v>17</v>
      </c>
      <c r="AZ125" s="161">
        <v>4.046798404E-3</v>
      </c>
      <c r="BA125" s="161">
        <v>1.65564499E-4</v>
      </c>
      <c r="BB125" s="168"/>
      <c r="BI125" s="169"/>
      <c r="BJ125" s="169"/>
    </row>
    <row r="126" spans="1:62" ht="13.5" thickBot="1" x14ac:dyDescent="0.25">
      <c r="A126" s="155">
        <v>7956</v>
      </c>
      <c r="B126" s="155">
        <v>12955</v>
      </c>
      <c r="C126" s="170"/>
      <c r="D126" s="170"/>
      <c r="E126" s="158" t="s">
        <v>3501</v>
      </c>
      <c r="F126" s="158">
        <v>11019936</v>
      </c>
      <c r="G126" s="158" t="s">
        <v>245</v>
      </c>
      <c r="H126" s="154" t="s">
        <v>865</v>
      </c>
      <c r="I126" s="158" t="s">
        <v>53</v>
      </c>
      <c r="J126" s="158"/>
      <c r="K126" s="170" t="s">
        <v>917</v>
      </c>
      <c r="L126" s="158" t="s">
        <v>62</v>
      </c>
      <c r="M126" s="158" t="s">
        <v>62</v>
      </c>
      <c r="N126" s="158"/>
      <c r="O126" s="159">
        <v>44917</v>
      </c>
      <c r="P126" s="158" t="s">
        <v>298</v>
      </c>
      <c r="Q126" s="158" t="s">
        <v>298</v>
      </c>
      <c r="R126" s="158" t="s">
        <v>298</v>
      </c>
      <c r="S126" s="158" t="s">
        <v>1206</v>
      </c>
      <c r="T126" s="160">
        <v>5.12</v>
      </c>
      <c r="U126" s="160" t="s">
        <v>441</v>
      </c>
      <c r="V126" s="161">
        <v>0.06</v>
      </c>
      <c r="W126" s="158"/>
      <c r="X126" s="158"/>
      <c r="Y126" s="162"/>
      <c r="Z126" s="162">
        <v>5.8599999999999999E-2</v>
      </c>
      <c r="AA126" s="159">
        <v>47559</v>
      </c>
      <c r="AB126" s="158" t="s">
        <v>636</v>
      </c>
      <c r="AC126" s="158"/>
      <c r="AD126" s="163"/>
      <c r="AE126" s="164">
        <v>0</v>
      </c>
      <c r="AF126" s="159"/>
      <c r="AG126" s="158"/>
      <c r="AH126" s="158"/>
      <c r="AI126" s="154"/>
      <c r="AJ126" s="158" t="s">
        <v>55</v>
      </c>
      <c r="AK126" s="158"/>
      <c r="AL126" s="158" t="s">
        <v>3346</v>
      </c>
      <c r="AM126" s="158" t="s">
        <v>305</v>
      </c>
      <c r="AN126" s="165">
        <v>45382</v>
      </c>
      <c r="AO126" s="159">
        <v>45382</v>
      </c>
      <c r="AP126" s="164"/>
      <c r="AQ126" s="167">
        <v>16239</v>
      </c>
      <c r="AR126" s="167">
        <v>102.16</v>
      </c>
      <c r="AS126" s="167">
        <v>1</v>
      </c>
      <c r="AT126" s="167">
        <v>16.589759999999998</v>
      </c>
      <c r="AU126" s="167">
        <v>16.589759999999998</v>
      </c>
      <c r="AV126" s="154"/>
      <c r="AW126" s="154"/>
      <c r="AX126" s="158"/>
      <c r="AY126" s="158" t="s">
        <v>17</v>
      </c>
      <c r="AZ126" s="161">
        <v>1.094827334E-3</v>
      </c>
      <c r="BA126" s="161">
        <v>4.4792085502096601E-5</v>
      </c>
      <c r="BB126" s="168"/>
      <c r="BI126" s="169"/>
      <c r="BJ126" s="169"/>
    </row>
    <row r="127" spans="1:62" ht="13.5" thickBot="1" x14ac:dyDescent="0.25">
      <c r="A127" s="155">
        <v>7956</v>
      </c>
      <c r="B127" s="155">
        <v>12955</v>
      </c>
      <c r="C127" s="170"/>
      <c r="D127" s="170"/>
      <c r="E127" s="158" t="s">
        <v>3502</v>
      </c>
      <c r="F127" s="158">
        <v>11019979</v>
      </c>
      <c r="G127" s="158" t="s">
        <v>245</v>
      </c>
      <c r="H127" s="154" t="s">
        <v>865</v>
      </c>
      <c r="I127" s="158" t="s">
        <v>53</v>
      </c>
      <c r="J127" s="158"/>
      <c r="K127" s="170" t="s">
        <v>878</v>
      </c>
      <c r="L127" s="158" t="s">
        <v>62</v>
      </c>
      <c r="M127" s="158" t="s">
        <v>62</v>
      </c>
      <c r="N127" s="158"/>
      <c r="O127" s="159">
        <v>44861</v>
      </c>
      <c r="P127" s="158" t="s">
        <v>298</v>
      </c>
      <c r="Q127" s="158" t="s">
        <v>298</v>
      </c>
      <c r="R127" s="158" t="s">
        <v>298</v>
      </c>
      <c r="S127" s="158" t="s">
        <v>1206</v>
      </c>
      <c r="T127" s="160">
        <v>5.1100000000000003</v>
      </c>
      <c r="U127" s="160" t="s">
        <v>441</v>
      </c>
      <c r="V127" s="161">
        <v>0.06</v>
      </c>
      <c r="W127" s="158"/>
      <c r="X127" s="158"/>
      <c r="Y127" s="162"/>
      <c r="Z127" s="162">
        <v>6.2899999999999998E-2</v>
      </c>
      <c r="AA127" s="159">
        <v>47559</v>
      </c>
      <c r="AB127" s="158" t="s">
        <v>636</v>
      </c>
      <c r="AC127" s="158"/>
      <c r="AD127" s="163"/>
      <c r="AE127" s="164">
        <v>0</v>
      </c>
      <c r="AF127" s="159"/>
      <c r="AG127" s="158"/>
      <c r="AH127" s="158"/>
      <c r="AI127" s="154"/>
      <c r="AJ127" s="158" t="s">
        <v>55</v>
      </c>
      <c r="AK127" s="158"/>
      <c r="AL127" s="158" t="s">
        <v>3346</v>
      </c>
      <c r="AM127" s="158" t="s">
        <v>305</v>
      </c>
      <c r="AN127" s="165">
        <v>45382</v>
      </c>
      <c r="AO127" s="159">
        <v>45382</v>
      </c>
      <c r="AP127" s="164"/>
      <c r="AQ127" s="167">
        <v>12600</v>
      </c>
      <c r="AR127" s="167">
        <v>100.05</v>
      </c>
      <c r="AS127" s="167">
        <v>1</v>
      </c>
      <c r="AT127" s="167">
        <v>12.606299999999999</v>
      </c>
      <c r="AU127" s="167">
        <v>12.606299999999999</v>
      </c>
      <c r="AV127" s="154"/>
      <c r="AW127" s="154"/>
      <c r="AX127" s="158"/>
      <c r="AY127" s="158" t="s">
        <v>17</v>
      </c>
      <c r="AZ127" s="161">
        <v>8.3194222299999999E-4</v>
      </c>
      <c r="BA127" s="161">
        <v>3.4036807492397801E-5</v>
      </c>
      <c r="BB127" s="168"/>
      <c r="BI127" s="169"/>
      <c r="BJ127" s="169"/>
    </row>
    <row r="128" spans="1:62" ht="13.5" thickBot="1" x14ac:dyDescent="0.25">
      <c r="A128" s="155">
        <v>7956</v>
      </c>
      <c r="B128" s="155">
        <v>12955</v>
      </c>
      <c r="C128" s="170"/>
      <c r="D128" s="170"/>
      <c r="E128" s="158" t="s">
        <v>3503</v>
      </c>
      <c r="F128" s="158">
        <v>11020101</v>
      </c>
      <c r="G128" s="158" t="s">
        <v>245</v>
      </c>
      <c r="H128" s="154" t="s">
        <v>865</v>
      </c>
      <c r="I128" s="158" t="s">
        <v>53</v>
      </c>
      <c r="J128" s="158"/>
      <c r="K128" s="170" t="s">
        <v>140</v>
      </c>
      <c r="L128" s="158" t="s">
        <v>62</v>
      </c>
      <c r="M128" s="158" t="s">
        <v>62</v>
      </c>
      <c r="N128" s="158"/>
      <c r="O128" s="159">
        <v>44931</v>
      </c>
      <c r="P128" s="158" t="s">
        <v>298</v>
      </c>
      <c r="Q128" s="158" t="s">
        <v>298</v>
      </c>
      <c r="R128" s="158" t="s">
        <v>298</v>
      </c>
      <c r="S128" s="158" t="s">
        <v>1206</v>
      </c>
      <c r="T128" s="160">
        <v>5.12</v>
      </c>
      <c r="U128" s="160" t="s">
        <v>441</v>
      </c>
      <c r="V128" s="161">
        <v>0.01</v>
      </c>
      <c r="W128" s="158"/>
      <c r="X128" s="158"/>
      <c r="Y128" s="162"/>
      <c r="Z128" s="162">
        <v>5.8900000000000001E-2</v>
      </c>
      <c r="AA128" s="159">
        <v>47559</v>
      </c>
      <c r="AB128" s="158" t="s">
        <v>636</v>
      </c>
      <c r="AC128" s="158"/>
      <c r="AD128" s="163"/>
      <c r="AE128" s="164">
        <v>0</v>
      </c>
      <c r="AF128" s="159"/>
      <c r="AG128" s="158"/>
      <c r="AH128" s="158"/>
      <c r="AI128" s="154"/>
      <c r="AJ128" s="158" t="s">
        <v>55</v>
      </c>
      <c r="AK128" s="158"/>
      <c r="AL128" s="158" t="s">
        <v>3346</v>
      </c>
      <c r="AM128" s="158" t="s">
        <v>305</v>
      </c>
      <c r="AN128" s="165">
        <v>45382</v>
      </c>
      <c r="AO128" s="159">
        <v>45382</v>
      </c>
      <c r="AP128" s="164"/>
      <c r="AQ128" s="167">
        <v>2490</v>
      </c>
      <c r="AR128" s="167">
        <v>102.01</v>
      </c>
      <c r="AS128" s="167">
        <v>1</v>
      </c>
      <c r="AT128" s="167">
        <v>2.5400499999999999</v>
      </c>
      <c r="AU128" s="167">
        <v>2.5400499999999999</v>
      </c>
      <c r="AV128" s="154"/>
      <c r="AW128" s="154"/>
      <c r="AX128" s="158"/>
      <c r="AY128" s="158" t="s">
        <v>17</v>
      </c>
      <c r="AZ128" s="161">
        <v>1.6762847499999999E-4</v>
      </c>
      <c r="BA128" s="161">
        <v>6.8580941966369901E-6</v>
      </c>
      <c r="BB128" s="168"/>
      <c r="BI128" s="169"/>
      <c r="BJ128" s="169"/>
    </row>
    <row r="129" spans="1:62" ht="13.5" thickBot="1" x14ac:dyDescent="0.25">
      <c r="A129" s="155">
        <v>7956</v>
      </c>
      <c r="B129" s="155">
        <v>12955</v>
      </c>
      <c r="C129" s="170"/>
      <c r="D129" s="170"/>
      <c r="E129" s="158" t="s">
        <v>3504</v>
      </c>
      <c r="F129" s="158">
        <v>11020103</v>
      </c>
      <c r="G129" s="158" t="s">
        <v>245</v>
      </c>
      <c r="H129" s="154" t="s">
        <v>865</v>
      </c>
      <c r="I129" s="158" t="s">
        <v>53</v>
      </c>
      <c r="J129" s="158"/>
      <c r="K129" s="170" t="s">
        <v>878</v>
      </c>
      <c r="L129" s="158" t="s">
        <v>62</v>
      </c>
      <c r="M129" s="158" t="s">
        <v>62</v>
      </c>
      <c r="N129" s="158"/>
      <c r="O129" s="159">
        <v>44942</v>
      </c>
      <c r="P129" s="158" t="s">
        <v>298</v>
      </c>
      <c r="Q129" s="158" t="s">
        <v>298</v>
      </c>
      <c r="R129" s="158" t="s">
        <v>298</v>
      </c>
      <c r="S129" s="158" t="s">
        <v>1206</v>
      </c>
      <c r="T129" s="160">
        <v>5.1100000000000003</v>
      </c>
      <c r="U129" s="160" t="s">
        <v>441</v>
      </c>
      <c r="V129" s="161">
        <v>0.06</v>
      </c>
      <c r="W129" s="158"/>
      <c r="X129" s="158"/>
      <c r="Y129" s="162"/>
      <c r="Z129" s="162">
        <v>6.13E-2</v>
      </c>
      <c r="AA129" s="159">
        <v>47559</v>
      </c>
      <c r="AB129" s="158" t="s">
        <v>636</v>
      </c>
      <c r="AC129" s="158"/>
      <c r="AD129" s="163"/>
      <c r="AE129" s="164">
        <v>0</v>
      </c>
      <c r="AF129" s="159"/>
      <c r="AG129" s="158"/>
      <c r="AH129" s="158"/>
      <c r="AI129" s="154"/>
      <c r="AJ129" s="158" t="s">
        <v>55</v>
      </c>
      <c r="AK129" s="158"/>
      <c r="AL129" s="158" t="s">
        <v>3346</v>
      </c>
      <c r="AM129" s="158" t="s">
        <v>305</v>
      </c>
      <c r="AN129" s="165">
        <v>45382</v>
      </c>
      <c r="AO129" s="159">
        <v>45382</v>
      </c>
      <c r="AP129" s="164"/>
      <c r="AQ129" s="167">
        <v>3990</v>
      </c>
      <c r="AR129" s="167">
        <v>100.8</v>
      </c>
      <c r="AS129" s="167">
        <v>1</v>
      </c>
      <c r="AT129" s="167">
        <v>4.0219199999999997</v>
      </c>
      <c r="AU129" s="167">
        <v>4.0219199999999997</v>
      </c>
      <c r="AV129" s="154"/>
      <c r="AW129" s="154"/>
      <c r="AX129" s="158"/>
      <c r="AY129" s="158" t="s">
        <v>17</v>
      </c>
      <c r="AZ129" s="161">
        <v>2.6542324599999998E-4</v>
      </c>
      <c r="BA129" s="161">
        <v>1.08591193918774E-5</v>
      </c>
      <c r="BB129" s="168"/>
      <c r="BI129" s="169"/>
      <c r="BJ129" s="169"/>
    </row>
    <row r="130" spans="1:62" ht="13.5" thickBot="1" x14ac:dyDescent="0.25">
      <c r="A130" s="155">
        <v>7956</v>
      </c>
      <c r="B130" s="155">
        <v>12955</v>
      </c>
      <c r="C130" s="170"/>
      <c r="D130" s="170"/>
      <c r="E130" s="158" t="s">
        <v>3505</v>
      </c>
      <c r="F130" s="158">
        <v>11020105</v>
      </c>
      <c r="G130" s="158" t="s">
        <v>245</v>
      </c>
      <c r="H130" s="154" t="s">
        <v>871</v>
      </c>
      <c r="I130" s="158" t="s">
        <v>53</v>
      </c>
      <c r="J130" s="158"/>
      <c r="K130" s="170" t="s">
        <v>140</v>
      </c>
      <c r="L130" s="158" t="s">
        <v>62</v>
      </c>
      <c r="M130" s="158" t="s">
        <v>62</v>
      </c>
      <c r="N130" s="158"/>
      <c r="O130" s="159">
        <v>44943</v>
      </c>
      <c r="P130" s="158" t="s">
        <v>1458</v>
      </c>
      <c r="Q130" s="158" t="s">
        <v>70</v>
      </c>
      <c r="R130" s="158" t="s">
        <v>795</v>
      </c>
      <c r="S130" s="158" t="s">
        <v>1206</v>
      </c>
      <c r="T130" s="160">
        <v>4.0999999999999996</v>
      </c>
      <c r="U130" s="160" t="s">
        <v>441</v>
      </c>
      <c r="V130" s="161">
        <v>4.2500000000000003E-2</v>
      </c>
      <c r="W130" s="158"/>
      <c r="X130" s="158"/>
      <c r="Y130" s="162"/>
      <c r="Z130" s="162">
        <v>4.8000000000000001E-2</v>
      </c>
      <c r="AA130" s="159">
        <v>47135</v>
      </c>
      <c r="AB130" s="158" t="s">
        <v>636</v>
      </c>
      <c r="AC130" s="158"/>
      <c r="AD130" s="163"/>
      <c r="AE130" s="164">
        <v>0</v>
      </c>
      <c r="AF130" s="159"/>
      <c r="AG130" s="158"/>
      <c r="AH130" s="158"/>
      <c r="AI130" s="154"/>
      <c r="AJ130" s="158" t="s">
        <v>55</v>
      </c>
      <c r="AK130" s="158"/>
      <c r="AL130" s="158" t="s">
        <v>3346</v>
      </c>
      <c r="AM130" s="158" t="s">
        <v>305</v>
      </c>
      <c r="AN130" s="165">
        <v>45382</v>
      </c>
      <c r="AO130" s="159">
        <v>45382</v>
      </c>
      <c r="AP130" s="164"/>
      <c r="AQ130" s="167">
        <v>300000</v>
      </c>
      <c r="AR130" s="167">
        <v>105.35</v>
      </c>
      <c r="AS130" s="167">
        <v>1</v>
      </c>
      <c r="AT130" s="167">
        <v>316.05</v>
      </c>
      <c r="AU130" s="167">
        <v>316.05</v>
      </c>
      <c r="AV130" s="154"/>
      <c r="AW130" s="154"/>
      <c r="AX130" s="158"/>
      <c r="AY130" s="158" t="s">
        <v>17</v>
      </c>
      <c r="AZ130" s="161">
        <v>2.0857455382000002E-2</v>
      </c>
      <c r="BA130" s="161">
        <v>8.53329922E-4</v>
      </c>
      <c r="BB130" s="168"/>
      <c r="BI130" s="169"/>
      <c r="BJ130" s="169"/>
    </row>
    <row r="131" spans="1:62" ht="13.5" thickBot="1" x14ac:dyDescent="0.25">
      <c r="A131" s="155">
        <v>7956</v>
      </c>
      <c r="B131" s="155">
        <v>12955</v>
      </c>
      <c r="C131" s="170"/>
      <c r="D131" s="170"/>
      <c r="E131" s="158" t="s">
        <v>3506</v>
      </c>
      <c r="F131" s="158">
        <v>11020107</v>
      </c>
      <c r="G131" s="158" t="s">
        <v>245</v>
      </c>
      <c r="H131" s="154" t="s">
        <v>865</v>
      </c>
      <c r="I131" s="158" t="s">
        <v>53</v>
      </c>
      <c r="J131" s="158"/>
      <c r="K131" s="170" t="s">
        <v>140</v>
      </c>
      <c r="L131" s="158" t="s">
        <v>62</v>
      </c>
      <c r="M131" s="158" t="s">
        <v>62</v>
      </c>
      <c r="N131" s="158"/>
      <c r="O131" s="159">
        <v>44952</v>
      </c>
      <c r="P131" s="158" t="s">
        <v>298</v>
      </c>
      <c r="Q131" s="158" t="s">
        <v>298</v>
      </c>
      <c r="R131" s="158" t="s">
        <v>298</v>
      </c>
      <c r="S131" s="158" t="s">
        <v>1206</v>
      </c>
      <c r="T131" s="160">
        <v>5.1100000000000003</v>
      </c>
      <c r="U131" s="160" t="s">
        <v>441</v>
      </c>
      <c r="V131" s="161">
        <v>0.06</v>
      </c>
      <c r="W131" s="158"/>
      <c r="X131" s="158"/>
      <c r="Y131" s="162"/>
      <c r="Z131" s="162">
        <v>6.0499999999999998E-2</v>
      </c>
      <c r="AA131" s="159">
        <v>47559</v>
      </c>
      <c r="AB131" s="158" t="s">
        <v>636</v>
      </c>
      <c r="AC131" s="158"/>
      <c r="AD131" s="163"/>
      <c r="AE131" s="164">
        <v>0</v>
      </c>
      <c r="AF131" s="159"/>
      <c r="AG131" s="158"/>
      <c r="AH131" s="158"/>
      <c r="AI131" s="154"/>
      <c r="AJ131" s="158" t="s">
        <v>55</v>
      </c>
      <c r="AK131" s="158"/>
      <c r="AL131" s="158" t="s">
        <v>3346</v>
      </c>
      <c r="AM131" s="158" t="s">
        <v>305</v>
      </c>
      <c r="AN131" s="165">
        <v>45382</v>
      </c>
      <c r="AO131" s="159">
        <v>45382</v>
      </c>
      <c r="AP131" s="164"/>
      <c r="AQ131" s="167">
        <v>13245</v>
      </c>
      <c r="AR131" s="167">
        <v>101.22</v>
      </c>
      <c r="AS131" s="167">
        <v>1</v>
      </c>
      <c r="AT131" s="167">
        <v>13.40659</v>
      </c>
      <c r="AU131" s="167">
        <v>13.40659</v>
      </c>
      <c r="AV131" s="154"/>
      <c r="AW131" s="154"/>
      <c r="AX131" s="158"/>
      <c r="AY131" s="158" t="s">
        <v>17</v>
      </c>
      <c r="AZ131" s="161">
        <v>8.8475669200000005E-4</v>
      </c>
      <c r="BA131" s="161">
        <v>3.6197577636539301E-5</v>
      </c>
      <c r="BB131" s="168"/>
      <c r="BI131" s="169"/>
      <c r="BJ131" s="169"/>
    </row>
    <row r="132" spans="1:62" ht="13.5" thickBot="1" x14ac:dyDescent="0.25">
      <c r="A132" s="155">
        <v>7956</v>
      </c>
      <c r="B132" s="155">
        <v>12955</v>
      </c>
      <c r="C132" s="170"/>
      <c r="D132" s="170"/>
      <c r="E132" s="158" t="s">
        <v>3507</v>
      </c>
      <c r="F132" s="158">
        <v>11020113</v>
      </c>
      <c r="G132" s="158" t="s">
        <v>245</v>
      </c>
      <c r="H132" s="154" t="s">
        <v>851</v>
      </c>
      <c r="I132" s="158" t="s">
        <v>53</v>
      </c>
      <c r="J132" s="158"/>
      <c r="K132" s="170" t="s">
        <v>140</v>
      </c>
      <c r="L132" s="158" t="s">
        <v>62</v>
      </c>
      <c r="M132" s="158" t="s">
        <v>62</v>
      </c>
      <c r="N132" s="158"/>
      <c r="O132" s="159">
        <v>44977</v>
      </c>
      <c r="P132" s="158" t="s">
        <v>298</v>
      </c>
      <c r="Q132" s="158" t="s">
        <v>298</v>
      </c>
      <c r="R132" s="158" t="s">
        <v>298</v>
      </c>
      <c r="S132" s="158" t="s">
        <v>1206</v>
      </c>
      <c r="T132" s="160">
        <v>3.5</v>
      </c>
      <c r="U132" s="160" t="s">
        <v>441</v>
      </c>
      <c r="V132" s="161">
        <v>6.5204999999999999E-2</v>
      </c>
      <c r="W132" s="158"/>
      <c r="X132" s="158"/>
      <c r="Y132" s="162"/>
      <c r="Z132" s="162">
        <v>5.96E-2</v>
      </c>
      <c r="AA132" s="159">
        <v>45848</v>
      </c>
      <c r="AB132" s="158" t="s">
        <v>636</v>
      </c>
      <c r="AC132" s="157"/>
      <c r="AD132" s="163"/>
      <c r="AE132" s="164">
        <v>0.52</v>
      </c>
      <c r="AF132" s="159"/>
      <c r="AG132" s="158"/>
      <c r="AH132" s="158"/>
      <c r="AI132" s="154"/>
      <c r="AJ132" s="158" t="s">
        <v>55</v>
      </c>
      <c r="AK132" s="158"/>
      <c r="AL132" s="158" t="s">
        <v>3346</v>
      </c>
      <c r="AM132" s="158" t="s">
        <v>305</v>
      </c>
      <c r="AN132" s="165">
        <v>45382</v>
      </c>
      <c r="AO132" s="159">
        <v>45382</v>
      </c>
      <c r="AP132" s="164"/>
      <c r="AQ132" s="167">
        <v>326757.58</v>
      </c>
      <c r="AR132" s="167">
        <v>101.25</v>
      </c>
      <c r="AS132" s="167">
        <v>1</v>
      </c>
      <c r="AT132" s="167">
        <v>330.84204999999997</v>
      </c>
      <c r="AU132" s="167">
        <v>330.84204999999997</v>
      </c>
      <c r="AV132" s="154"/>
      <c r="AW132" s="154"/>
      <c r="AX132" s="158"/>
      <c r="AY132" s="158" t="s">
        <v>17</v>
      </c>
      <c r="AZ132" s="161">
        <v>2.1833644348999998E-2</v>
      </c>
      <c r="BA132" s="161">
        <v>8.9326822E-4</v>
      </c>
      <c r="BB132" s="168"/>
      <c r="BI132" s="169"/>
      <c r="BJ132" s="169"/>
    </row>
    <row r="133" spans="1:62" ht="13.5" thickBot="1" x14ac:dyDescent="0.25">
      <c r="A133" s="155">
        <v>7956</v>
      </c>
      <c r="B133" s="155">
        <v>12955</v>
      </c>
      <c r="C133" s="170"/>
      <c r="D133" s="170"/>
      <c r="E133" s="158" t="s">
        <v>3508</v>
      </c>
      <c r="F133" s="158">
        <v>11020115</v>
      </c>
      <c r="G133" s="158" t="s">
        <v>245</v>
      </c>
      <c r="H133" s="154" t="s">
        <v>865</v>
      </c>
      <c r="I133" s="158" t="s">
        <v>53</v>
      </c>
      <c r="J133" s="158"/>
      <c r="K133" s="170" t="s">
        <v>140</v>
      </c>
      <c r="L133" s="158" t="s">
        <v>62</v>
      </c>
      <c r="M133" s="158" t="s">
        <v>62</v>
      </c>
      <c r="N133" s="158"/>
      <c r="O133" s="159">
        <v>44987</v>
      </c>
      <c r="P133" s="158" t="s">
        <v>298</v>
      </c>
      <c r="Q133" s="158" t="s">
        <v>298</v>
      </c>
      <c r="R133" s="158" t="s">
        <v>298</v>
      </c>
      <c r="S133" s="158" t="s">
        <v>1206</v>
      </c>
      <c r="T133" s="160">
        <v>5.13</v>
      </c>
      <c r="U133" s="160" t="s">
        <v>441</v>
      </c>
      <c r="V133" s="161">
        <v>0.06</v>
      </c>
      <c r="W133" s="158"/>
      <c r="X133" s="158"/>
      <c r="Y133" s="162"/>
      <c r="Z133" s="162">
        <v>5.1999999999999998E-2</v>
      </c>
      <c r="AA133" s="159">
        <v>47559</v>
      </c>
      <c r="AB133" s="158" t="s">
        <v>636</v>
      </c>
      <c r="AC133" s="158"/>
      <c r="AD133" s="163"/>
      <c r="AE133" s="164">
        <v>0</v>
      </c>
      <c r="AF133" s="159"/>
      <c r="AG133" s="158"/>
      <c r="AH133" s="158"/>
      <c r="AI133" s="154"/>
      <c r="AJ133" s="158" t="s">
        <v>55</v>
      </c>
      <c r="AK133" s="158"/>
      <c r="AL133" s="158" t="s">
        <v>3346</v>
      </c>
      <c r="AM133" s="158" t="s">
        <v>305</v>
      </c>
      <c r="AN133" s="165">
        <v>45382</v>
      </c>
      <c r="AO133" s="159">
        <v>45382</v>
      </c>
      <c r="AP133" s="164"/>
      <c r="AQ133" s="167">
        <v>10500</v>
      </c>
      <c r="AR133" s="167">
        <v>105.45</v>
      </c>
      <c r="AS133" s="167">
        <v>1</v>
      </c>
      <c r="AT133" s="167">
        <v>11.07225</v>
      </c>
      <c r="AU133" s="167">
        <v>11.07225</v>
      </c>
      <c r="AV133" s="154"/>
      <c r="AW133" s="154"/>
      <c r="AX133" s="158"/>
      <c r="AY133" s="158" t="s">
        <v>17</v>
      </c>
      <c r="AZ133" s="161">
        <v>7.3070387700000005E-4</v>
      </c>
      <c r="BA133" s="161">
        <v>2.9894897135376799E-5</v>
      </c>
      <c r="BB133" s="168"/>
      <c r="BI133" s="169"/>
      <c r="BJ133" s="169"/>
    </row>
    <row r="134" spans="1:62" ht="13.5" thickBot="1" x14ac:dyDescent="0.25">
      <c r="A134" s="155">
        <v>7956</v>
      </c>
      <c r="B134" s="155">
        <v>12955</v>
      </c>
      <c r="C134" s="170"/>
      <c r="D134" s="170"/>
      <c r="E134" s="158" t="s">
        <v>3509</v>
      </c>
      <c r="F134" s="158">
        <v>11020116</v>
      </c>
      <c r="G134" s="158" t="s">
        <v>245</v>
      </c>
      <c r="H134" s="154" t="s">
        <v>871</v>
      </c>
      <c r="I134" s="158" t="s">
        <v>53</v>
      </c>
      <c r="J134" s="158"/>
      <c r="K134" s="170" t="s">
        <v>140</v>
      </c>
      <c r="L134" s="158" t="s">
        <v>62</v>
      </c>
      <c r="M134" s="158" t="s">
        <v>62</v>
      </c>
      <c r="N134" s="158"/>
      <c r="O134" s="159">
        <v>44987</v>
      </c>
      <c r="P134" s="158" t="s">
        <v>298</v>
      </c>
      <c r="Q134" s="158" t="s">
        <v>298</v>
      </c>
      <c r="R134" s="158" t="s">
        <v>298</v>
      </c>
      <c r="S134" s="158" t="s">
        <v>1206</v>
      </c>
      <c r="T134" s="160">
        <v>0.9</v>
      </c>
      <c r="U134" s="160" t="s">
        <v>442</v>
      </c>
      <c r="V134" s="161">
        <v>0.08</v>
      </c>
      <c r="W134" s="158"/>
      <c r="X134" s="158"/>
      <c r="Y134" s="162"/>
      <c r="Z134" s="162">
        <v>5.5899999999999998E-2</v>
      </c>
      <c r="AA134" s="159">
        <v>45718</v>
      </c>
      <c r="AB134" s="158" t="s">
        <v>636</v>
      </c>
      <c r="AC134" s="158"/>
      <c r="AD134" s="163"/>
      <c r="AE134" s="164">
        <v>0.6</v>
      </c>
      <c r="AF134" s="159"/>
      <c r="AG134" s="158"/>
      <c r="AH134" s="158"/>
      <c r="AI134" s="154"/>
      <c r="AJ134" s="158" t="s">
        <v>55</v>
      </c>
      <c r="AK134" s="158"/>
      <c r="AL134" s="158" t="s">
        <v>3346</v>
      </c>
      <c r="AM134" s="158" t="s">
        <v>305</v>
      </c>
      <c r="AN134" s="165">
        <v>45382</v>
      </c>
      <c r="AO134" s="159">
        <v>45382</v>
      </c>
      <c r="AP134" s="164"/>
      <c r="AQ134" s="167">
        <v>1238616.3799999999</v>
      </c>
      <c r="AR134" s="167">
        <v>102.25</v>
      </c>
      <c r="AS134" s="167">
        <v>1</v>
      </c>
      <c r="AT134" s="167">
        <v>1266.48525</v>
      </c>
      <c r="AU134" s="167">
        <v>1266.48525</v>
      </c>
      <c r="AV134" s="154"/>
      <c r="AW134" s="154"/>
      <c r="AX134" s="158"/>
      <c r="AY134" s="158" t="s">
        <v>17</v>
      </c>
      <c r="AZ134" s="161">
        <v>8.3580634692E-2</v>
      </c>
      <c r="BA134" s="161">
        <v>3.4194898300000001E-3</v>
      </c>
      <c r="BB134" s="168"/>
      <c r="BI134" s="169"/>
      <c r="BJ134" s="169"/>
    </row>
    <row r="135" spans="1:62" ht="13.5" thickBot="1" x14ac:dyDescent="0.25">
      <c r="A135" s="155">
        <v>7956</v>
      </c>
      <c r="B135" s="155">
        <v>12955</v>
      </c>
      <c r="C135" s="170"/>
      <c r="D135" s="170"/>
      <c r="E135" s="158" t="s">
        <v>3510</v>
      </c>
      <c r="F135" s="158">
        <v>11020117</v>
      </c>
      <c r="G135" s="158" t="s">
        <v>245</v>
      </c>
      <c r="H135" s="154" t="s">
        <v>865</v>
      </c>
      <c r="I135" s="158" t="s">
        <v>53</v>
      </c>
      <c r="J135" s="158"/>
      <c r="K135" s="170" t="s">
        <v>140</v>
      </c>
      <c r="L135" s="158" t="s">
        <v>62</v>
      </c>
      <c r="M135" s="158" t="s">
        <v>62</v>
      </c>
      <c r="N135" s="158"/>
      <c r="O135" s="159">
        <v>44999</v>
      </c>
      <c r="P135" s="158" t="s">
        <v>298</v>
      </c>
      <c r="Q135" s="158" t="s">
        <v>298</v>
      </c>
      <c r="R135" s="158" t="s">
        <v>298</v>
      </c>
      <c r="S135" s="158" t="s">
        <v>1206</v>
      </c>
      <c r="T135" s="160">
        <v>5.13</v>
      </c>
      <c r="U135" s="160" t="s">
        <v>441</v>
      </c>
      <c r="V135" s="161">
        <v>0.06</v>
      </c>
      <c r="W135" s="158"/>
      <c r="X135" s="158"/>
      <c r="Y135" s="162"/>
      <c r="Z135" s="162">
        <v>5.4800000000000001E-2</v>
      </c>
      <c r="AA135" s="159">
        <v>47559</v>
      </c>
      <c r="AB135" s="158" t="s">
        <v>636</v>
      </c>
      <c r="AC135" s="158"/>
      <c r="AD135" s="163"/>
      <c r="AE135" s="164">
        <v>0</v>
      </c>
      <c r="AF135" s="159"/>
      <c r="AG135" s="158"/>
      <c r="AH135" s="158"/>
      <c r="AI135" s="154"/>
      <c r="AJ135" s="158" t="s">
        <v>55</v>
      </c>
      <c r="AK135" s="158"/>
      <c r="AL135" s="158" t="s">
        <v>3346</v>
      </c>
      <c r="AM135" s="158" t="s">
        <v>305</v>
      </c>
      <c r="AN135" s="165">
        <v>45382</v>
      </c>
      <c r="AO135" s="159">
        <v>45382</v>
      </c>
      <c r="AP135" s="164"/>
      <c r="AQ135" s="167">
        <v>18000</v>
      </c>
      <c r="AR135" s="167">
        <v>104.02</v>
      </c>
      <c r="AS135" s="167">
        <v>1</v>
      </c>
      <c r="AT135" s="167">
        <v>18.723600000000001</v>
      </c>
      <c r="AU135" s="167">
        <v>18.723600000000001</v>
      </c>
      <c r="AV135" s="154"/>
      <c r="AW135" s="154"/>
      <c r="AX135" s="158"/>
      <c r="AY135" s="158" t="s">
        <v>17</v>
      </c>
      <c r="AZ135" s="161">
        <v>1.23564832E-3</v>
      </c>
      <c r="BA135" s="161">
        <v>5.0553419224090997E-5</v>
      </c>
      <c r="BB135" s="168"/>
      <c r="BI135" s="169"/>
      <c r="BJ135" s="169"/>
    </row>
    <row r="136" spans="1:62" ht="13.5" thickBot="1" x14ac:dyDescent="0.25">
      <c r="A136" s="155">
        <v>7956</v>
      </c>
      <c r="B136" s="155">
        <v>12955</v>
      </c>
      <c r="C136" s="170"/>
      <c r="D136" s="170"/>
      <c r="E136" s="158" t="s">
        <v>3511</v>
      </c>
      <c r="F136" s="158">
        <v>11020118</v>
      </c>
      <c r="G136" s="158" t="s">
        <v>245</v>
      </c>
      <c r="H136" s="154" t="s">
        <v>871</v>
      </c>
      <c r="I136" s="158" t="s">
        <v>53</v>
      </c>
      <c r="J136" s="158"/>
      <c r="K136" s="170" t="s">
        <v>140</v>
      </c>
      <c r="L136" s="158" t="s">
        <v>62</v>
      </c>
      <c r="M136" s="158" t="s">
        <v>62</v>
      </c>
      <c r="N136" s="158"/>
      <c r="O136" s="159">
        <v>45000</v>
      </c>
      <c r="P136" s="158" t="s">
        <v>298</v>
      </c>
      <c r="Q136" s="158" t="s">
        <v>298</v>
      </c>
      <c r="R136" s="158" t="s">
        <v>298</v>
      </c>
      <c r="S136" s="158" t="s">
        <v>1206</v>
      </c>
      <c r="T136" s="160">
        <v>0.9</v>
      </c>
      <c r="U136" s="160" t="s">
        <v>442</v>
      </c>
      <c r="V136" s="161">
        <v>0.08</v>
      </c>
      <c r="W136" s="158"/>
      <c r="X136" s="158"/>
      <c r="Y136" s="162"/>
      <c r="Z136" s="162">
        <v>5.3800000000000001E-2</v>
      </c>
      <c r="AA136" s="159">
        <v>45718</v>
      </c>
      <c r="AB136" s="158" t="s">
        <v>636</v>
      </c>
      <c r="AC136" s="158"/>
      <c r="AD136" s="163"/>
      <c r="AE136" s="164">
        <v>0.6</v>
      </c>
      <c r="AF136" s="159"/>
      <c r="AG136" s="158"/>
      <c r="AH136" s="158"/>
      <c r="AI136" s="154"/>
      <c r="AJ136" s="158" t="s">
        <v>55</v>
      </c>
      <c r="AK136" s="158"/>
      <c r="AL136" s="158" t="s">
        <v>3346</v>
      </c>
      <c r="AM136" s="158" t="s">
        <v>305</v>
      </c>
      <c r="AN136" s="165">
        <v>45382</v>
      </c>
      <c r="AO136" s="159">
        <v>45382</v>
      </c>
      <c r="AP136" s="164"/>
      <c r="AQ136" s="167">
        <v>661383.61</v>
      </c>
      <c r="AR136" s="167">
        <v>102.43</v>
      </c>
      <c r="AS136" s="167">
        <v>1</v>
      </c>
      <c r="AT136" s="167">
        <v>677.45523000000003</v>
      </c>
      <c r="AU136" s="167">
        <v>677.45523000000003</v>
      </c>
      <c r="AV136" s="154"/>
      <c r="AW136" s="154"/>
      <c r="AX136" s="158"/>
      <c r="AY136" s="158" t="s">
        <v>17</v>
      </c>
      <c r="AZ136" s="161">
        <v>4.4708091229999997E-2</v>
      </c>
      <c r="BA136" s="161">
        <v>1.8291182379999999E-3</v>
      </c>
      <c r="BB136" s="168"/>
      <c r="BI136" s="169"/>
      <c r="BJ136" s="169"/>
    </row>
    <row r="137" spans="1:62" ht="13.5" thickBot="1" x14ac:dyDescent="0.25">
      <c r="A137" s="155">
        <v>7956</v>
      </c>
      <c r="B137" s="155">
        <v>12955</v>
      </c>
      <c r="C137" s="170"/>
      <c r="D137" s="170"/>
      <c r="E137" s="158" t="s">
        <v>3512</v>
      </c>
      <c r="F137" s="158">
        <v>11020121</v>
      </c>
      <c r="G137" s="158" t="s">
        <v>245</v>
      </c>
      <c r="H137" s="154" t="s">
        <v>865</v>
      </c>
      <c r="I137" s="158" t="s">
        <v>53</v>
      </c>
      <c r="J137" s="158"/>
      <c r="K137" s="170" t="s">
        <v>140</v>
      </c>
      <c r="L137" s="158" t="s">
        <v>62</v>
      </c>
      <c r="M137" s="158" t="s">
        <v>62</v>
      </c>
      <c r="N137" s="158"/>
      <c r="O137" s="159">
        <v>45019</v>
      </c>
      <c r="P137" s="158" t="s">
        <v>298</v>
      </c>
      <c r="Q137" s="158" t="s">
        <v>298</v>
      </c>
      <c r="R137" s="158" t="s">
        <v>298</v>
      </c>
      <c r="S137" s="158" t="s">
        <v>1206</v>
      </c>
      <c r="T137" s="160">
        <v>5.13</v>
      </c>
      <c r="U137" s="160" t="s">
        <v>441</v>
      </c>
      <c r="V137" s="161">
        <v>0.06</v>
      </c>
      <c r="W137" s="158"/>
      <c r="X137" s="158"/>
      <c r="Y137" s="162"/>
      <c r="Z137" s="162">
        <v>5.4600000000000003E-2</v>
      </c>
      <c r="AA137" s="159">
        <v>47559</v>
      </c>
      <c r="AB137" s="158" t="s">
        <v>636</v>
      </c>
      <c r="AC137" s="158"/>
      <c r="AD137" s="163"/>
      <c r="AE137" s="164">
        <v>0</v>
      </c>
      <c r="AF137" s="159"/>
      <c r="AG137" s="158"/>
      <c r="AH137" s="158"/>
      <c r="AI137" s="154"/>
      <c r="AJ137" s="158" t="s">
        <v>55</v>
      </c>
      <c r="AK137" s="158"/>
      <c r="AL137" s="158" t="s">
        <v>3346</v>
      </c>
      <c r="AM137" s="158" t="s">
        <v>305</v>
      </c>
      <c r="AN137" s="165">
        <v>45382</v>
      </c>
      <c r="AO137" s="159">
        <v>45382</v>
      </c>
      <c r="AP137" s="164"/>
      <c r="AQ137" s="167">
        <v>7500</v>
      </c>
      <c r="AR137" s="167">
        <v>104.12</v>
      </c>
      <c r="AS137" s="167">
        <v>1</v>
      </c>
      <c r="AT137" s="167">
        <v>7.8090000000000002</v>
      </c>
      <c r="AU137" s="167">
        <v>7.8090000000000002</v>
      </c>
      <c r="AV137" s="154"/>
      <c r="AW137" s="154"/>
      <c r="AX137" s="158"/>
      <c r="AY137" s="158" t="s">
        <v>17</v>
      </c>
      <c r="AZ137" s="161">
        <v>5.1534842200000005E-4</v>
      </c>
      <c r="BA137" s="161">
        <v>2.1084174556224601E-5</v>
      </c>
      <c r="BB137" s="168"/>
      <c r="BI137" s="169"/>
      <c r="BJ137" s="169"/>
    </row>
    <row r="138" spans="1:62" ht="13.5" thickBot="1" x14ac:dyDescent="0.25">
      <c r="A138" s="155">
        <v>7956</v>
      </c>
      <c r="B138" s="155">
        <v>12955</v>
      </c>
      <c r="C138" s="170"/>
      <c r="D138" s="170"/>
      <c r="E138" s="158" t="s">
        <v>3513</v>
      </c>
      <c r="F138" s="158">
        <v>11020122</v>
      </c>
      <c r="G138" s="158" t="s">
        <v>245</v>
      </c>
      <c r="H138" s="154" t="s">
        <v>865</v>
      </c>
      <c r="I138" s="158" t="s">
        <v>53</v>
      </c>
      <c r="J138" s="158"/>
      <c r="K138" s="170" t="s">
        <v>140</v>
      </c>
      <c r="L138" s="158" t="s">
        <v>62</v>
      </c>
      <c r="M138" s="158" t="s">
        <v>62</v>
      </c>
      <c r="N138" s="158"/>
      <c r="O138" s="159">
        <v>45032</v>
      </c>
      <c r="P138" s="158" t="s">
        <v>298</v>
      </c>
      <c r="Q138" s="158" t="s">
        <v>298</v>
      </c>
      <c r="R138" s="158" t="s">
        <v>298</v>
      </c>
      <c r="S138" s="158" t="s">
        <v>1206</v>
      </c>
      <c r="T138" s="160">
        <v>5.13</v>
      </c>
      <c r="U138" s="160" t="s">
        <v>441</v>
      </c>
      <c r="V138" s="161">
        <v>0.06</v>
      </c>
      <c r="W138" s="158"/>
      <c r="X138" s="158"/>
      <c r="Y138" s="162"/>
      <c r="Z138" s="162">
        <v>5.45E-2</v>
      </c>
      <c r="AA138" s="159">
        <v>47559</v>
      </c>
      <c r="AB138" s="158" t="s">
        <v>636</v>
      </c>
      <c r="AC138" s="158"/>
      <c r="AD138" s="163"/>
      <c r="AE138" s="164">
        <v>0</v>
      </c>
      <c r="AF138" s="159"/>
      <c r="AG138" s="158"/>
      <c r="AH138" s="158"/>
      <c r="AI138" s="154"/>
      <c r="AJ138" s="158" t="s">
        <v>55</v>
      </c>
      <c r="AK138" s="158"/>
      <c r="AL138" s="158" t="s">
        <v>3346</v>
      </c>
      <c r="AM138" s="158" t="s">
        <v>305</v>
      </c>
      <c r="AN138" s="165">
        <v>45382</v>
      </c>
      <c r="AO138" s="159">
        <v>45382</v>
      </c>
      <c r="AP138" s="164"/>
      <c r="AQ138" s="167">
        <v>102000</v>
      </c>
      <c r="AR138" s="167">
        <v>104.21</v>
      </c>
      <c r="AS138" s="167">
        <v>1</v>
      </c>
      <c r="AT138" s="167">
        <v>106.2942</v>
      </c>
      <c r="AU138" s="167">
        <v>106.2942</v>
      </c>
      <c r="AV138" s="154"/>
      <c r="AW138" s="154"/>
      <c r="AX138" s="158"/>
      <c r="AY138" s="158" t="s">
        <v>17</v>
      </c>
      <c r="AZ138" s="161">
        <v>7.0147968159999996E-3</v>
      </c>
      <c r="BA138" s="161">
        <v>2.8699263199999999E-4</v>
      </c>
      <c r="BB138" s="168"/>
      <c r="BI138" s="169"/>
      <c r="BJ138" s="169"/>
    </row>
    <row r="139" spans="1:62" ht="13.5" thickBot="1" x14ac:dyDescent="0.25">
      <c r="A139" s="155">
        <v>7956</v>
      </c>
      <c r="B139" s="155">
        <v>12955</v>
      </c>
      <c r="C139" s="170"/>
      <c r="D139" s="170"/>
      <c r="E139" s="158" t="s">
        <v>3514</v>
      </c>
      <c r="F139" s="158">
        <v>11020126</v>
      </c>
      <c r="G139" s="158" t="s">
        <v>245</v>
      </c>
      <c r="H139" s="154" t="s">
        <v>855</v>
      </c>
      <c r="I139" s="158" t="s">
        <v>53</v>
      </c>
      <c r="J139" s="158"/>
      <c r="K139" s="170" t="s">
        <v>140</v>
      </c>
      <c r="L139" s="158" t="s">
        <v>62</v>
      </c>
      <c r="M139" s="158" t="s">
        <v>62</v>
      </c>
      <c r="N139" s="158"/>
      <c r="O139" s="159">
        <v>45043</v>
      </c>
      <c r="P139" s="158" t="s">
        <v>298</v>
      </c>
      <c r="Q139" s="158" t="s">
        <v>298</v>
      </c>
      <c r="R139" s="158" t="s">
        <v>298</v>
      </c>
      <c r="S139" s="158" t="s">
        <v>1206</v>
      </c>
      <c r="T139" s="160">
        <v>5.17</v>
      </c>
      <c r="U139" s="160" t="s">
        <v>441</v>
      </c>
      <c r="V139" s="161">
        <v>3.7999999999999999E-2</v>
      </c>
      <c r="W139" s="158"/>
      <c r="X139" s="158"/>
      <c r="Y139" s="162"/>
      <c r="Z139" s="162">
        <v>4.1200000000000001E-2</v>
      </c>
      <c r="AA139" s="159">
        <v>47186</v>
      </c>
      <c r="AB139" s="158" t="s">
        <v>636</v>
      </c>
      <c r="AC139" s="158"/>
      <c r="AD139" s="163"/>
      <c r="AE139" s="164">
        <v>0.57179999999999997</v>
      </c>
      <c r="AF139" s="159">
        <v>45047</v>
      </c>
      <c r="AG139" s="158"/>
      <c r="AH139" s="158"/>
      <c r="AI139" s="154"/>
      <c r="AJ139" s="158" t="s">
        <v>55</v>
      </c>
      <c r="AK139" s="158"/>
      <c r="AL139" s="158" t="s">
        <v>3346</v>
      </c>
      <c r="AM139" s="158" t="s">
        <v>305</v>
      </c>
      <c r="AN139" s="165">
        <v>45382</v>
      </c>
      <c r="AO139" s="159">
        <v>45382</v>
      </c>
      <c r="AP139" s="164"/>
      <c r="AQ139" s="167">
        <v>8768.2199999999993</v>
      </c>
      <c r="AR139" s="167">
        <v>101.87</v>
      </c>
      <c r="AS139" s="167">
        <v>1</v>
      </c>
      <c r="AT139" s="167">
        <v>8.9321900000000003</v>
      </c>
      <c r="AU139" s="167">
        <v>8.9321900000000003</v>
      </c>
      <c r="AV139" s="154"/>
      <c r="AW139" s="154"/>
      <c r="AX139" s="158"/>
      <c r="AY139" s="158" t="s">
        <v>17</v>
      </c>
      <c r="AZ139" s="161">
        <v>5.8947240699999996E-4</v>
      </c>
      <c r="BA139" s="161">
        <v>2.41167695133005E-5</v>
      </c>
      <c r="BB139" s="168"/>
      <c r="BI139" s="169"/>
      <c r="BJ139" s="169"/>
    </row>
    <row r="140" spans="1:62" ht="13.5" thickBot="1" x14ac:dyDescent="0.25">
      <c r="A140" s="155">
        <v>7956</v>
      </c>
      <c r="B140" s="155">
        <v>12955</v>
      </c>
      <c r="C140" s="170"/>
      <c r="D140" s="170"/>
      <c r="E140" s="158" t="s">
        <v>3515</v>
      </c>
      <c r="F140" s="158">
        <v>11020130</v>
      </c>
      <c r="G140" s="158" t="s">
        <v>245</v>
      </c>
      <c r="H140" s="154" t="s">
        <v>865</v>
      </c>
      <c r="I140" s="158" t="s">
        <v>53</v>
      </c>
      <c r="J140" s="158"/>
      <c r="K140" s="170" t="s">
        <v>140</v>
      </c>
      <c r="L140" s="158" t="s">
        <v>62</v>
      </c>
      <c r="M140" s="158" t="s">
        <v>62</v>
      </c>
      <c r="N140" s="158"/>
      <c r="O140" s="159">
        <v>45069</v>
      </c>
      <c r="P140" s="158" t="s">
        <v>298</v>
      </c>
      <c r="Q140" s="158" t="s">
        <v>298</v>
      </c>
      <c r="R140" s="158" t="s">
        <v>298</v>
      </c>
      <c r="S140" s="158" t="s">
        <v>1206</v>
      </c>
      <c r="T140" s="160">
        <v>5.12</v>
      </c>
      <c r="U140" s="160" t="s">
        <v>441</v>
      </c>
      <c r="V140" s="161">
        <v>0.06</v>
      </c>
      <c r="W140" s="158"/>
      <c r="X140" s="158"/>
      <c r="Y140" s="162"/>
      <c r="Z140" s="162">
        <v>5.5800000000000002E-2</v>
      </c>
      <c r="AA140" s="159">
        <v>47559</v>
      </c>
      <c r="AB140" s="158" t="s">
        <v>636</v>
      </c>
      <c r="AC140" s="158"/>
      <c r="AD140" s="163"/>
      <c r="AE140" s="164">
        <v>0</v>
      </c>
      <c r="AF140" s="159"/>
      <c r="AG140" s="158"/>
      <c r="AH140" s="158"/>
      <c r="AI140" s="154"/>
      <c r="AJ140" s="158" t="s">
        <v>55</v>
      </c>
      <c r="AK140" s="158"/>
      <c r="AL140" s="158" t="s">
        <v>3346</v>
      </c>
      <c r="AM140" s="158" t="s">
        <v>305</v>
      </c>
      <c r="AN140" s="165">
        <v>45382</v>
      </c>
      <c r="AO140" s="159">
        <v>45382</v>
      </c>
      <c r="AP140" s="164"/>
      <c r="AQ140" s="167">
        <v>16923</v>
      </c>
      <c r="AR140" s="167">
        <v>103.53</v>
      </c>
      <c r="AS140" s="167">
        <v>1</v>
      </c>
      <c r="AT140" s="167">
        <v>17.520379999999999</v>
      </c>
      <c r="AU140" s="167">
        <v>17.520379999999999</v>
      </c>
      <c r="AV140" s="154"/>
      <c r="AW140" s="154"/>
      <c r="AX140" s="158"/>
      <c r="AY140" s="158" t="s">
        <v>17</v>
      </c>
      <c r="AZ140" s="161">
        <v>1.156242822E-3</v>
      </c>
      <c r="BA140" s="161">
        <v>4.7304744552617002E-5</v>
      </c>
      <c r="BB140" s="168"/>
      <c r="BI140" s="169"/>
      <c r="BJ140" s="169"/>
    </row>
    <row r="141" spans="1:62" ht="13.5" thickBot="1" x14ac:dyDescent="0.25">
      <c r="A141" s="155">
        <v>7956</v>
      </c>
      <c r="B141" s="155">
        <v>12955</v>
      </c>
      <c r="C141" s="170"/>
      <c r="D141" s="170"/>
      <c r="E141" s="158" t="s">
        <v>3516</v>
      </c>
      <c r="F141" s="158">
        <v>11020133</v>
      </c>
      <c r="G141" s="158" t="s">
        <v>245</v>
      </c>
      <c r="H141" s="154" t="s">
        <v>865</v>
      </c>
      <c r="I141" s="158" t="s">
        <v>53</v>
      </c>
      <c r="J141" s="158"/>
      <c r="K141" s="170" t="s">
        <v>140</v>
      </c>
      <c r="L141" s="158" t="s">
        <v>62</v>
      </c>
      <c r="M141" s="158" t="s">
        <v>62</v>
      </c>
      <c r="N141" s="158"/>
      <c r="O141" s="159">
        <v>45085</v>
      </c>
      <c r="P141" s="158" t="s">
        <v>298</v>
      </c>
      <c r="Q141" s="158" t="s">
        <v>298</v>
      </c>
      <c r="R141" s="158" t="s">
        <v>298</v>
      </c>
      <c r="S141" s="158" t="s">
        <v>1206</v>
      </c>
      <c r="T141" s="160">
        <v>5.12</v>
      </c>
      <c r="U141" s="160" t="s">
        <v>441</v>
      </c>
      <c r="V141" s="161">
        <v>0.06</v>
      </c>
      <c r="W141" s="158"/>
      <c r="X141" s="158"/>
      <c r="Y141" s="162"/>
      <c r="Z141" s="162">
        <v>5.6000000000000001E-2</v>
      </c>
      <c r="AA141" s="159">
        <v>47559</v>
      </c>
      <c r="AB141" s="158" t="s">
        <v>636</v>
      </c>
      <c r="AC141" s="158"/>
      <c r="AD141" s="163"/>
      <c r="AE141" s="164">
        <v>0</v>
      </c>
      <c r="AF141" s="159"/>
      <c r="AG141" s="158"/>
      <c r="AH141" s="158"/>
      <c r="AI141" s="154"/>
      <c r="AJ141" s="158" t="s">
        <v>55</v>
      </c>
      <c r="AK141" s="158"/>
      <c r="AL141" s="158" t="s">
        <v>3346</v>
      </c>
      <c r="AM141" s="158" t="s">
        <v>305</v>
      </c>
      <c r="AN141" s="165">
        <v>45382</v>
      </c>
      <c r="AO141" s="159">
        <v>45382</v>
      </c>
      <c r="AP141" s="164"/>
      <c r="AQ141" s="167">
        <v>33600</v>
      </c>
      <c r="AR141" s="167">
        <v>103.44</v>
      </c>
      <c r="AS141" s="167">
        <v>1</v>
      </c>
      <c r="AT141" s="167">
        <v>34.755839999999999</v>
      </c>
      <c r="AU141" s="167">
        <v>34.755839999999999</v>
      </c>
      <c r="AV141" s="154"/>
      <c r="AW141" s="154"/>
      <c r="AX141" s="158"/>
      <c r="AY141" s="158" t="s">
        <v>17</v>
      </c>
      <c r="AZ141" s="161">
        <v>2.2936825879999998E-3</v>
      </c>
      <c r="BA141" s="161">
        <v>9.3840209682188899E-5</v>
      </c>
      <c r="BB141" s="168"/>
      <c r="BI141" s="169"/>
      <c r="BJ141" s="169"/>
    </row>
    <row r="142" spans="1:62" ht="13.5" thickBot="1" x14ac:dyDescent="0.25">
      <c r="A142" s="155">
        <v>7956</v>
      </c>
      <c r="B142" s="155">
        <v>12955</v>
      </c>
      <c r="C142" s="170"/>
      <c r="D142" s="170"/>
      <c r="E142" s="158" t="s">
        <v>3517</v>
      </c>
      <c r="F142" s="158">
        <v>11020135</v>
      </c>
      <c r="G142" s="158" t="s">
        <v>245</v>
      </c>
      <c r="H142" s="154" t="s">
        <v>865</v>
      </c>
      <c r="I142" s="158" t="s">
        <v>53</v>
      </c>
      <c r="J142" s="158"/>
      <c r="K142" s="170" t="s">
        <v>140</v>
      </c>
      <c r="L142" s="158" t="s">
        <v>62</v>
      </c>
      <c r="M142" s="158" t="s">
        <v>62</v>
      </c>
      <c r="N142" s="158"/>
      <c r="O142" s="159">
        <v>45096</v>
      </c>
      <c r="P142" s="158" t="s">
        <v>298</v>
      </c>
      <c r="Q142" s="158" t="s">
        <v>298</v>
      </c>
      <c r="R142" s="158" t="s">
        <v>298</v>
      </c>
      <c r="S142" s="158" t="s">
        <v>1206</v>
      </c>
      <c r="T142" s="160">
        <v>5.12</v>
      </c>
      <c r="U142" s="160" t="s">
        <v>441</v>
      </c>
      <c r="V142" s="161">
        <v>0.06</v>
      </c>
      <c r="W142" s="158"/>
      <c r="X142" s="158"/>
      <c r="Y142" s="162"/>
      <c r="Z142" s="162">
        <v>5.67E-2</v>
      </c>
      <c r="AA142" s="159">
        <v>47559</v>
      </c>
      <c r="AB142" s="158" t="s">
        <v>636</v>
      </c>
      <c r="AC142" s="158"/>
      <c r="AD142" s="163"/>
      <c r="AE142" s="164">
        <v>0</v>
      </c>
      <c r="AF142" s="159"/>
      <c r="AG142" s="158"/>
      <c r="AH142" s="158"/>
      <c r="AI142" s="154"/>
      <c r="AJ142" s="158" t="s">
        <v>55</v>
      </c>
      <c r="AK142" s="158"/>
      <c r="AL142" s="158" t="s">
        <v>3346</v>
      </c>
      <c r="AM142" s="158" t="s">
        <v>305</v>
      </c>
      <c r="AN142" s="165">
        <v>45382</v>
      </c>
      <c r="AO142" s="159">
        <v>45382</v>
      </c>
      <c r="AP142" s="164"/>
      <c r="AQ142" s="167">
        <v>49500</v>
      </c>
      <c r="AR142" s="167">
        <v>103.11</v>
      </c>
      <c r="AS142" s="167">
        <v>1</v>
      </c>
      <c r="AT142" s="167">
        <v>51.039450000000002</v>
      </c>
      <c r="AU142" s="167">
        <v>51.039450000000002</v>
      </c>
      <c r="AV142" s="154"/>
      <c r="AW142" s="154"/>
      <c r="AX142" s="158"/>
      <c r="AY142" s="158" t="s">
        <v>17</v>
      </c>
      <c r="AZ142" s="161">
        <v>3.3683058090000001E-3</v>
      </c>
      <c r="BA142" s="161">
        <v>1.37805695E-4</v>
      </c>
      <c r="BB142" s="168"/>
      <c r="BI142" s="169"/>
      <c r="BJ142" s="169"/>
    </row>
    <row r="143" spans="1:62" ht="13.5" thickBot="1" x14ac:dyDescent="0.25">
      <c r="A143" s="155">
        <v>7956</v>
      </c>
      <c r="B143" s="155">
        <v>12955</v>
      </c>
      <c r="C143" s="170"/>
      <c r="D143" s="170"/>
      <c r="E143" s="158" t="s">
        <v>3518</v>
      </c>
      <c r="F143" s="158">
        <v>11020402</v>
      </c>
      <c r="G143" s="158" t="s">
        <v>245</v>
      </c>
      <c r="H143" s="154"/>
      <c r="I143" s="158" t="s">
        <v>53</v>
      </c>
      <c r="J143" s="158"/>
      <c r="K143" s="170" t="s">
        <v>140</v>
      </c>
      <c r="L143" s="158" t="s">
        <v>62</v>
      </c>
      <c r="M143" s="158" t="s">
        <v>62</v>
      </c>
      <c r="N143" s="158"/>
      <c r="O143" s="159">
        <v>45102</v>
      </c>
      <c r="P143" s="158" t="s">
        <v>298</v>
      </c>
      <c r="Q143" s="158" t="s">
        <v>298</v>
      </c>
      <c r="R143" s="158" t="s">
        <v>298</v>
      </c>
      <c r="S143" s="158" t="s">
        <v>1206</v>
      </c>
      <c r="T143" s="160">
        <v>1.22</v>
      </c>
      <c r="U143" s="160" t="s">
        <v>441</v>
      </c>
      <c r="V143" s="161">
        <v>9.7600000000000006E-2</v>
      </c>
      <c r="W143" s="158"/>
      <c r="X143" s="158"/>
      <c r="Y143" s="162"/>
      <c r="Z143" s="162">
        <v>5.8099999999999999E-2</v>
      </c>
      <c r="AA143" s="159">
        <v>45848</v>
      </c>
      <c r="AB143" s="158" t="s">
        <v>636</v>
      </c>
      <c r="AC143" s="158"/>
      <c r="AD143" s="163"/>
      <c r="AE143" s="164">
        <v>0</v>
      </c>
      <c r="AF143" s="159" t="s">
        <v>3347</v>
      </c>
      <c r="AG143" s="158"/>
      <c r="AH143" s="158"/>
      <c r="AI143" s="154"/>
      <c r="AJ143" s="158" t="s">
        <v>55</v>
      </c>
      <c r="AK143" s="158"/>
      <c r="AL143" s="158" t="s">
        <v>3346</v>
      </c>
      <c r="AM143" s="158" t="s">
        <v>305</v>
      </c>
      <c r="AN143" s="165">
        <v>45382</v>
      </c>
      <c r="AO143" s="159">
        <v>45382</v>
      </c>
      <c r="AP143" s="164"/>
      <c r="AQ143" s="167">
        <v>85125.72</v>
      </c>
      <c r="AR143" s="167">
        <v>101.43</v>
      </c>
      <c r="AS143" s="167">
        <v>1</v>
      </c>
      <c r="AT143" s="167">
        <v>86.343019999999996</v>
      </c>
      <c r="AU143" s="167">
        <v>86.343019999999996</v>
      </c>
      <c r="AV143" s="154"/>
      <c r="AW143" s="154"/>
      <c r="AX143" s="158"/>
      <c r="AY143" s="158" t="s">
        <v>17</v>
      </c>
      <c r="AZ143" s="161">
        <v>5.6981353809999998E-3</v>
      </c>
      <c r="BA143" s="161">
        <v>2.33124766E-4</v>
      </c>
      <c r="BB143" s="168"/>
      <c r="BI143" s="169"/>
      <c r="BJ143" s="169"/>
    </row>
    <row r="144" spans="1:62" ht="13.5" thickBot="1" x14ac:dyDescent="0.25">
      <c r="A144" s="155">
        <v>7956</v>
      </c>
      <c r="B144" s="155">
        <v>12955</v>
      </c>
      <c r="C144" s="170"/>
      <c r="D144" s="170"/>
      <c r="E144" s="158" t="s">
        <v>3519</v>
      </c>
      <c r="F144" s="158">
        <v>11020406</v>
      </c>
      <c r="G144" s="158" t="s">
        <v>245</v>
      </c>
      <c r="H144" s="154"/>
      <c r="I144" s="158" t="s">
        <v>53</v>
      </c>
      <c r="J144" s="158"/>
      <c r="K144" s="170" t="s">
        <v>140</v>
      </c>
      <c r="L144" s="158" t="s">
        <v>62</v>
      </c>
      <c r="M144" s="158" t="s">
        <v>55</v>
      </c>
      <c r="N144" s="158"/>
      <c r="O144" s="159">
        <v>45105</v>
      </c>
      <c r="P144" s="158" t="s">
        <v>298</v>
      </c>
      <c r="Q144" s="158" t="s">
        <v>298</v>
      </c>
      <c r="R144" s="158" t="s">
        <v>298</v>
      </c>
      <c r="S144" s="158" t="s">
        <v>1206</v>
      </c>
      <c r="T144" s="160">
        <v>2</v>
      </c>
      <c r="U144" s="160" t="s">
        <v>441</v>
      </c>
      <c r="V144" s="161">
        <v>0.1095</v>
      </c>
      <c r="W144" s="158"/>
      <c r="X144" s="158"/>
      <c r="Y144" s="162"/>
      <c r="Z144" s="162">
        <v>0</v>
      </c>
      <c r="AA144" s="159">
        <v>45836</v>
      </c>
      <c r="AB144" s="158" t="s">
        <v>636</v>
      </c>
      <c r="AC144" s="158"/>
      <c r="AD144" s="163"/>
      <c r="AE144" s="164">
        <v>0</v>
      </c>
      <c r="AF144" s="159" t="s">
        <v>3347</v>
      </c>
      <c r="AG144" s="158"/>
      <c r="AH144" s="158"/>
      <c r="AI144" s="154"/>
      <c r="AJ144" s="158" t="s">
        <v>55</v>
      </c>
      <c r="AK144" s="158"/>
      <c r="AL144" s="158" t="s">
        <v>3346</v>
      </c>
      <c r="AM144" s="158" t="s">
        <v>305</v>
      </c>
      <c r="AN144" s="165">
        <v>45382</v>
      </c>
      <c r="AO144" s="159">
        <v>45382</v>
      </c>
      <c r="AP144" s="164"/>
      <c r="AQ144" s="167">
        <v>300000</v>
      </c>
      <c r="AR144" s="167">
        <v>102.73</v>
      </c>
      <c r="AS144" s="167">
        <v>1</v>
      </c>
      <c r="AT144" s="167">
        <v>308.19</v>
      </c>
      <c r="AU144" s="167">
        <v>308.19</v>
      </c>
      <c r="AV144" s="154"/>
      <c r="AW144" s="154"/>
      <c r="AX144" s="158"/>
      <c r="AY144" s="158" t="s">
        <v>17</v>
      </c>
      <c r="AZ144" s="161">
        <v>2.0338741257000002E-2</v>
      </c>
      <c r="BA144" s="161">
        <v>8.3210804900000004E-4</v>
      </c>
      <c r="BB144" s="168"/>
      <c r="BI144" s="169"/>
      <c r="BJ144" s="169"/>
    </row>
    <row r="145" spans="1:62" ht="13.5" thickBot="1" x14ac:dyDescent="0.25">
      <c r="A145" s="155">
        <v>7956</v>
      </c>
      <c r="B145" s="155">
        <v>12955</v>
      </c>
      <c r="C145" s="170"/>
      <c r="D145" s="170"/>
      <c r="E145" s="158" t="s">
        <v>3520</v>
      </c>
      <c r="F145" s="158">
        <v>11020407</v>
      </c>
      <c r="G145" s="158" t="s">
        <v>245</v>
      </c>
      <c r="H145" s="154"/>
      <c r="I145" s="158" t="s">
        <v>53</v>
      </c>
      <c r="J145" s="158"/>
      <c r="K145" s="170" t="s">
        <v>140</v>
      </c>
      <c r="L145" s="158" t="s">
        <v>62</v>
      </c>
      <c r="M145" s="158" t="s">
        <v>62</v>
      </c>
      <c r="N145" s="158"/>
      <c r="O145" s="159">
        <v>45118</v>
      </c>
      <c r="P145" s="158" t="s">
        <v>298</v>
      </c>
      <c r="Q145" s="158" t="s">
        <v>298</v>
      </c>
      <c r="R145" s="158" t="s">
        <v>298</v>
      </c>
      <c r="S145" s="158" t="s">
        <v>1206</v>
      </c>
      <c r="T145" s="160">
        <v>5.12</v>
      </c>
      <c r="U145" s="160" t="s">
        <v>441</v>
      </c>
      <c r="V145" s="161">
        <v>0.08</v>
      </c>
      <c r="W145" s="158"/>
      <c r="X145" s="158"/>
      <c r="Y145" s="162"/>
      <c r="Z145" s="162">
        <v>5.67E-2</v>
      </c>
      <c r="AA145" s="159">
        <v>47559</v>
      </c>
      <c r="AB145" s="158" t="s">
        <v>636</v>
      </c>
      <c r="AC145" s="158"/>
      <c r="AD145" s="163"/>
      <c r="AE145" s="164">
        <v>0</v>
      </c>
      <c r="AF145" s="159" t="s">
        <v>3347</v>
      </c>
      <c r="AG145" s="158"/>
      <c r="AH145" s="158"/>
      <c r="AI145" s="154"/>
      <c r="AJ145" s="158" t="s">
        <v>55</v>
      </c>
      <c r="AK145" s="158"/>
      <c r="AL145" s="158" t="s">
        <v>3346</v>
      </c>
      <c r="AM145" s="158" t="s">
        <v>305</v>
      </c>
      <c r="AN145" s="165">
        <v>45382</v>
      </c>
      <c r="AO145" s="159">
        <v>45382</v>
      </c>
      <c r="AP145" s="164"/>
      <c r="AQ145" s="167">
        <v>99000</v>
      </c>
      <c r="AR145" s="167">
        <v>103.11</v>
      </c>
      <c r="AS145" s="167">
        <v>1</v>
      </c>
      <c r="AT145" s="167">
        <v>102.0789</v>
      </c>
      <c r="AU145" s="167">
        <v>102.0789</v>
      </c>
      <c r="AV145" s="154"/>
      <c r="AW145" s="154"/>
      <c r="AX145" s="158"/>
      <c r="AY145" s="158" t="s">
        <v>17</v>
      </c>
      <c r="AZ145" s="161">
        <v>6.7366116189999997E-3</v>
      </c>
      <c r="BA145" s="161">
        <v>2.7561139E-4</v>
      </c>
      <c r="BB145" s="168"/>
      <c r="BI145" s="169"/>
      <c r="BJ145" s="169"/>
    </row>
    <row r="146" spans="1:62" ht="13.5" thickBot="1" x14ac:dyDescent="0.25">
      <c r="A146" s="155">
        <v>7956</v>
      </c>
      <c r="B146" s="155">
        <v>12955</v>
      </c>
      <c r="C146" s="170"/>
      <c r="D146" s="170"/>
      <c r="E146" s="158" t="s">
        <v>3521</v>
      </c>
      <c r="F146" s="158">
        <v>11020415</v>
      </c>
      <c r="G146" s="158" t="s">
        <v>245</v>
      </c>
      <c r="H146" s="154"/>
      <c r="I146" s="158" t="s">
        <v>53</v>
      </c>
      <c r="J146" s="158"/>
      <c r="K146" s="170" t="s">
        <v>140</v>
      </c>
      <c r="L146" s="158" t="s">
        <v>62</v>
      </c>
      <c r="M146" s="158" t="s">
        <v>62</v>
      </c>
      <c r="N146" s="158"/>
      <c r="O146" s="159">
        <v>45162</v>
      </c>
      <c r="P146" s="158" t="s">
        <v>298</v>
      </c>
      <c r="Q146" s="158" t="s">
        <v>298</v>
      </c>
      <c r="R146" s="158" t="s">
        <v>298</v>
      </c>
      <c r="S146" s="158" t="s">
        <v>1206</v>
      </c>
      <c r="T146" s="160">
        <v>5.12</v>
      </c>
      <c r="U146" s="160" t="s">
        <v>441</v>
      </c>
      <c r="V146" s="161">
        <v>0.06</v>
      </c>
      <c r="W146" s="158"/>
      <c r="X146" s="158"/>
      <c r="Y146" s="162"/>
      <c r="Z146" s="162">
        <v>5.7299999999999997E-2</v>
      </c>
      <c r="AA146" s="159">
        <v>47559</v>
      </c>
      <c r="AB146" s="158" t="s">
        <v>636</v>
      </c>
      <c r="AC146" s="158"/>
      <c r="AD146" s="163"/>
      <c r="AE146" s="164">
        <v>0</v>
      </c>
      <c r="AF146" s="159" t="s">
        <v>3347</v>
      </c>
      <c r="AG146" s="158"/>
      <c r="AH146" s="158"/>
      <c r="AI146" s="154"/>
      <c r="AJ146" s="158" t="s">
        <v>55</v>
      </c>
      <c r="AK146" s="158"/>
      <c r="AL146" s="158" t="s">
        <v>3346</v>
      </c>
      <c r="AM146" s="158" t="s">
        <v>305</v>
      </c>
      <c r="AN146" s="165">
        <v>45382</v>
      </c>
      <c r="AO146" s="159">
        <v>45382</v>
      </c>
      <c r="AP146" s="164"/>
      <c r="AQ146" s="167">
        <v>34644</v>
      </c>
      <c r="AR146" s="167">
        <v>102.77</v>
      </c>
      <c r="AS146" s="167">
        <v>1</v>
      </c>
      <c r="AT146" s="167">
        <v>35.603639999999999</v>
      </c>
      <c r="AU146" s="167">
        <v>35.603639999999999</v>
      </c>
      <c r="AV146" s="154"/>
      <c r="AW146" s="154"/>
      <c r="AX146" s="158"/>
      <c r="AY146" s="158" t="s">
        <v>17</v>
      </c>
      <c r="AZ146" s="161">
        <v>2.3496324399999999E-3</v>
      </c>
      <c r="BA146" s="161">
        <v>9.6129256063129699E-5</v>
      </c>
      <c r="BB146" s="168"/>
      <c r="BI146" s="169"/>
      <c r="BJ146" s="169"/>
    </row>
    <row r="147" spans="1:62" ht="13.5" thickBot="1" x14ac:dyDescent="0.25">
      <c r="A147" s="155">
        <v>7956</v>
      </c>
      <c r="B147" s="155">
        <v>12955</v>
      </c>
      <c r="C147" s="170"/>
      <c r="D147" s="170"/>
      <c r="E147" s="158" t="s">
        <v>3522</v>
      </c>
      <c r="F147" s="158">
        <v>11020424</v>
      </c>
      <c r="G147" s="158" t="s">
        <v>245</v>
      </c>
      <c r="H147" s="154"/>
      <c r="I147" s="158" t="s">
        <v>53</v>
      </c>
      <c r="J147" s="158"/>
      <c r="K147" s="170" t="s">
        <v>140</v>
      </c>
      <c r="L147" s="158" t="s">
        <v>62</v>
      </c>
      <c r="M147" s="158" t="s">
        <v>62</v>
      </c>
      <c r="N147" s="158"/>
      <c r="O147" s="159">
        <v>45218</v>
      </c>
      <c r="P147" s="158" t="s">
        <v>298</v>
      </c>
      <c r="Q147" s="158" t="s">
        <v>298</v>
      </c>
      <c r="R147" s="158" t="s">
        <v>298</v>
      </c>
      <c r="S147" s="158" t="s">
        <v>1206</v>
      </c>
      <c r="T147" s="160">
        <v>5.13</v>
      </c>
      <c r="U147" s="160" t="s">
        <v>441</v>
      </c>
      <c r="V147" s="161">
        <v>0.06</v>
      </c>
      <c r="W147" s="158"/>
      <c r="X147" s="158"/>
      <c r="Y147" s="162"/>
      <c r="Z147" s="162">
        <v>5.2400000000000002E-2</v>
      </c>
      <c r="AA147" s="159">
        <v>47559</v>
      </c>
      <c r="AB147" s="158" t="s">
        <v>636</v>
      </c>
      <c r="AC147" s="158"/>
      <c r="AD147" s="163"/>
      <c r="AE147" s="164">
        <v>0</v>
      </c>
      <c r="AF147" s="159" t="s">
        <v>3347</v>
      </c>
      <c r="AG147" s="158"/>
      <c r="AH147" s="158"/>
      <c r="AI147" s="154"/>
      <c r="AJ147" s="158" t="s">
        <v>55</v>
      </c>
      <c r="AK147" s="158"/>
      <c r="AL147" s="158" t="s">
        <v>3346</v>
      </c>
      <c r="AM147" s="158" t="s">
        <v>305</v>
      </c>
      <c r="AN147" s="165">
        <v>45382</v>
      </c>
      <c r="AO147" s="159">
        <v>45382</v>
      </c>
      <c r="AP147" s="164"/>
      <c r="AQ147" s="167">
        <v>47700</v>
      </c>
      <c r="AR147" s="167">
        <v>105.27</v>
      </c>
      <c r="AS147" s="167">
        <v>1</v>
      </c>
      <c r="AT147" s="167">
        <v>50.213790000000003</v>
      </c>
      <c r="AU147" s="167">
        <v>50.213790000000003</v>
      </c>
      <c r="AV147" s="154"/>
      <c r="AW147" s="154"/>
      <c r="AX147" s="158"/>
      <c r="AY147" s="158" t="s">
        <v>17</v>
      </c>
      <c r="AZ147" s="161">
        <v>3.3138170679999999E-3</v>
      </c>
      <c r="BA147" s="161">
        <v>1.35576426E-4</v>
      </c>
      <c r="BB147" s="168"/>
      <c r="BI147" s="169"/>
      <c r="BJ147" s="169"/>
    </row>
    <row r="148" spans="1:62" ht="13.5" thickBot="1" x14ac:dyDescent="0.25">
      <c r="A148" s="155">
        <v>7956</v>
      </c>
      <c r="B148" s="155">
        <v>12955</v>
      </c>
      <c r="C148" s="170"/>
      <c r="D148" s="170"/>
      <c r="E148" s="158" t="s">
        <v>3523</v>
      </c>
      <c r="F148" s="158">
        <v>11020429</v>
      </c>
      <c r="G148" s="158" t="s">
        <v>245</v>
      </c>
      <c r="H148" s="154"/>
      <c r="I148" s="158" t="s">
        <v>53</v>
      </c>
      <c r="J148" s="158"/>
      <c r="K148" s="170" t="s">
        <v>140</v>
      </c>
      <c r="L148" s="158" t="s">
        <v>62</v>
      </c>
      <c r="M148" s="158" t="s">
        <v>62</v>
      </c>
      <c r="N148" s="158"/>
      <c r="O148" s="159">
        <v>45257</v>
      </c>
      <c r="P148" s="158" t="s">
        <v>298</v>
      </c>
      <c r="Q148" s="158" t="s">
        <v>298</v>
      </c>
      <c r="R148" s="158" t="s">
        <v>298</v>
      </c>
      <c r="S148" s="158" t="s">
        <v>1206</v>
      </c>
      <c r="T148" s="160">
        <v>3.5</v>
      </c>
      <c r="U148" s="160" t="s">
        <v>441</v>
      </c>
      <c r="V148" s="161">
        <v>9.6862500000000004E-2</v>
      </c>
      <c r="W148" s="158"/>
      <c r="X148" s="158"/>
      <c r="Y148" s="162"/>
      <c r="Z148" s="162">
        <v>0</v>
      </c>
      <c r="AA148" s="159">
        <v>45848</v>
      </c>
      <c r="AB148" s="158" t="s">
        <v>636</v>
      </c>
      <c r="AC148" s="158"/>
      <c r="AD148" s="163"/>
      <c r="AE148" s="164">
        <v>0</v>
      </c>
      <c r="AF148" s="159" t="s">
        <v>3347</v>
      </c>
      <c r="AG148" s="158"/>
      <c r="AH148" s="158"/>
      <c r="AI148" s="154"/>
      <c r="AJ148" s="158" t="s">
        <v>55</v>
      </c>
      <c r="AK148" s="158"/>
      <c r="AL148" s="158" t="s">
        <v>3346</v>
      </c>
      <c r="AM148" s="158" t="s">
        <v>305</v>
      </c>
      <c r="AN148" s="165">
        <v>45382</v>
      </c>
      <c r="AO148" s="159">
        <v>45382</v>
      </c>
      <c r="AP148" s="164"/>
      <c r="AQ148" s="167">
        <v>62973.84</v>
      </c>
      <c r="AR148" s="167">
        <v>100</v>
      </c>
      <c r="AS148" s="167">
        <v>1</v>
      </c>
      <c r="AT148" s="167">
        <v>62.973840000000003</v>
      </c>
      <c r="AU148" s="167">
        <v>62.973840000000003</v>
      </c>
      <c r="AV148" s="154"/>
      <c r="AW148" s="154"/>
      <c r="AX148" s="158"/>
      <c r="AY148" s="158" t="s">
        <v>17</v>
      </c>
      <c r="AZ148" s="161">
        <v>4.1559058940000004E-3</v>
      </c>
      <c r="BA148" s="161">
        <v>1.7002835600000001E-4</v>
      </c>
      <c r="BB148" s="168"/>
      <c r="BI148" s="169"/>
      <c r="BJ148" s="169"/>
    </row>
    <row r="149" spans="1:62" ht="13.5" thickBot="1" x14ac:dyDescent="0.25">
      <c r="A149" s="155">
        <v>7956</v>
      </c>
      <c r="B149" s="155">
        <v>12955</v>
      </c>
      <c r="C149" s="170"/>
      <c r="D149" s="170"/>
      <c r="E149" s="158" t="s">
        <v>3524</v>
      </c>
      <c r="F149" s="158">
        <v>11020436</v>
      </c>
      <c r="G149" s="158" t="s">
        <v>245</v>
      </c>
      <c r="H149" s="154"/>
      <c r="I149" s="158" t="s">
        <v>53</v>
      </c>
      <c r="J149" s="158"/>
      <c r="K149" s="170" t="s">
        <v>140</v>
      </c>
      <c r="L149" s="158" t="s">
        <v>62</v>
      </c>
      <c r="M149" s="158" t="s">
        <v>62</v>
      </c>
      <c r="N149" s="158"/>
      <c r="O149" s="159">
        <v>45287</v>
      </c>
      <c r="P149" s="158" t="s">
        <v>298</v>
      </c>
      <c r="Q149" s="158" t="s">
        <v>298</v>
      </c>
      <c r="R149" s="158" t="s">
        <v>298</v>
      </c>
      <c r="S149" s="158" t="s">
        <v>1206</v>
      </c>
      <c r="T149" s="160">
        <v>5.12</v>
      </c>
      <c r="U149" s="160" t="s">
        <v>441</v>
      </c>
      <c r="V149" s="161">
        <v>0.06</v>
      </c>
      <c r="W149" s="158"/>
      <c r="X149" s="158"/>
      <c r="Y149" s="162"/>
      <c r="Z149" s="162">
        <v>5.8599999999999999E-2</v>
      </c>
      <c r="AA149" s="159">
        <v>47559</v>
      </c>
      <c r="AB149" s="158" t="s">
        <v>636</v>
      </c>
      <c r="AC149" s="158"/>
      <c r="AD149" s="163"/>
      <c r="AE149" s="164">
        <v>0</v>
      </c>
      <c r="AF149" s="159" t="s">
        <v>3347</v>
      </c>
      <c r="AG149" s="158"/>
      <c r="AH149" s="158"/>
      <c r="AI149" s="154"/>
      <c r="AJ149" s="158" t="s">
        <v>55</v>
      </c>
      <c r="AK149" s="158"/>
      <c r="AL149" s="158" t="s">
        <v>3346</v>
      </c>
      <c r="AM149" s="158" t="s">
        <v>305</v>
      </c>
      <c r="AN149" s="165">
        <v>45382</v>
      </c>
      <c r="AO149" s="159">
        <v>45382</v>
      </c>
      <c r="AP149" s="164"/>
      <c r="AQ149" s="167">
        <v>105171</v>
      </c>
      <c r="AR149" s="167">
        <v>102.12</v>
      </c>
      <c r="AS149" s="167">
        <v>1</v>
      </c>
      <c r="AT149" s="167">
        <v>107.40063000000001</v>
      </c>
      <c r="AU149" s="167">
        <v>107.40063000000001</v>
      </c>
      <c r="AV149" s="154"/>
      <c r="AW149" s="154"/>
      <c r="AX149" s="158"/>
      <c r="AY149" s="158" t="s">
        <v>17</v>
      </c>
      <c r="AZ149" s="161">
        <v>7.0878147389999997E-3</v>
      </c>
      <c r="BA149" s="161">
        <v>2.89979975E-4</v>
      </c>
      <c r="BB149" s="168"/>
      <c r="BI149" s="169"/>
      <c r="BJ149" s="169"/>
    </row>
    <row r="150" spans="1:62" ht="13.5" thickBot="1" x14ac:dyDescent="0.25">
      <c r="A150" s="155">
        <v>7956</v>
      </c>
      <c r="B150" s="155">
        <v>12955</v>
      </c>
      <c r="C150" s="170"/>
      <c r="D150" s="170"/>
      <c r="E150" s="158" t="s">
        <v>3525</v>
      </c>
      <c r="F150" s="158">
        <v>11020445</v>
      </c>
      <c r="G150" s="158" t="s">
        <v>245</v>
      </c>
      <c r="H150" s="154"/>
      <c r="I150" s="158" t="s">
        <v>53</v>
      </c>
      <c r="J150" s="158"/>
      <c r="K150" s="170" t="s">
        <v>140</v>
      </c>
      <c r="L150" s="158" t="s">
        <v>62</v>
      </c>
      <c r="M150" s="158" t="s">
        <v>62</v>
      </c>
      <c r="N150" s="158"/>
      <c r="O150" s="159">
        <v>45340</v>
      </c>
      <c r="P150" s="158" t="s">
        <v>298</v>
      </c>
      <c r="Q150" s="158" t="s">
        <v>298</v>
      </c>
      <c r="R150" s="158" t="s">
        <v>298</v>
      </c>
      <c r="S150" s="158" t="s">
        <v>1206</v>
      </c>
      <c r="T150" s="160">
        <v>1.65</v>
      </c>
      <c r="U150" s="160" t="s">
        <v>442</v>
      </c>
      <c r="V150" s="161">
        <v>0.125</v>
      </c>
      <c r="W150" s="158"/>
      <c r="X150" s="158"/>
      <c r="Y150" s="162"/>
      <c r="Z150" s="162">
        <v>7.9899999999999999E-2</v>
      </c>
      <c r="AA150" s="159">
        <v>46022</v>
      </c>
      <c r="AB150" s="158" t="s">
        <v>636</v>
      </c>
      <c r="AC150" s="158"/>
      <c r="AD150" s="163"/>
      <c r="AE150" s="164">
        <v>0</v>
      </c>
      <c r="AF150" s="159" t="s">
        <v>3347</v>
      </c>
      <c r="AG150" s="158"/>
      <c r="AH150" s="158"/>
      <c r="AI150" s="154"/>
      <c r="AJ150" s="158" t="s">
        <v>55</v>
      </c>
      <c r="AK150" s="158"/>
      <c r="AL150" s="158" t="s">
        <v>3346</v>
      </c>
      <c r="AM150" s="158" t="s">
        <v>305</v>
      </c>
      <c r="AN150" s="165">
        <v>45382</v>
      </c>
      <c r="AO150" s="159">
        <v>45382</v>
      </c>
      <c r="AP150" s="164"/>
      <c r="AQ150" s="167">
        <v>356250</v>
      </c>
      <c r="AR150" s="167">
        <v>101.34</v>
      </c>
      <c r="AS150" s="167">
        <v>1</v>
      </c>
      <c r="AT150" s="167">
        <v>361.02375000000001</v>
      </c>
      <c r="AU150" s="167">
        <v>361.02375000000001</v>
      </c>
      <c r="AV150" s="154"/>
      <c r="AW150" s="154"/>
      <c r="AX150" s="158"/>
      <c r="AY150" s="158" t="s">
        <v>17</v>
      </c>
      <c r="AZ150" s="161">
        <v>2.3825460393999999E-2</v>
      </c>
      <c r="BA150" s="161">
        <v>9.7475832500000005E-4</v>
      </c>
      <c r="BB150" s="168"/>
      <c r="BI150" s="169"/>
      <c r="BJ150" s="169"/>
    </row>
    <row r="151" spans="1:62" ht="13.5" thickBot="1" x14ac:dyDescent="0.25">
      <c r="A151" s="155">
        <v>7956</v>
      </c>
      <c r="B151" s="155">
        <v>12955</v>
      </c>
      <c r="C151" s="170"/>
      <c r="D151" s="170"/>
      <c r="E151" s="158" t="s">
        <v>3526</v>
      </c>
      <c r="F151" s="158">
        <v>11020446</v>
      </c>
      <c r="G151" s="158" t="s">
        <v>245</v>
      </c>
      <c r="H151" s="154"/>
      <c r="I151" s="158" t="s">
        <v>53</v>
      </c>
      <c r="J151" s="158"/>
      <c r="K151" s="170" t="s">
        <v>931</v>
      </c>
      <c r="L151" s="158" t="s">
        <v>62</v>
      </c>
      <c r="M151" s="158" t="s">
        <v>62</v>
      </c>
      <c r="N151" s="158"/>
      <c r="O151" s="159">
        <v>45351</v>
      </c>
      <c r="P151" s="158" t="s">
        <v>1458</v>
      </c>
      <c r="Q151" s="158" t="s">
        <v>70</v>
      </c>
      <c r="R151" s="158" t="s">
        <v>795</v>
      </c>
      <c r="S151" s="158" t="s">
        <v>1206</v>
      </c>
      <c r="T151" s="160">
        <v>4.0999999999999996</v>
      </c>
      <c r="U151" s="160" t="s">
        <v>441</v>
      </c>
      <c r="V151" s="161">
        <v>4.6699999999999998E-2</v>
      </c>
      <c r="W151" s="158"/>
      <c r="X151" s="158"/>
      <c r="Y151" s="162"/>
      <c r="Z151" s="162">
        <v>4.3200000000000002E-2</v>
      </c>
      <c r="AA151" s="159">
        <v>47542</v>
      </c>
      <c r="AB151" s="158" t="s">
        <v>635</v>
      </c>
      <c r="AC151" s="158"/>
      <c r="AD151" s="163"/>
      <c r="AE151" s="164">
        <v>0</v>
      </c>
      <c r="AF151" s="159" t="s">
        <v>3347</v>
      </c>
      <c r="AG151" s="158"/>
      <c r="AH151" s="158"/>
      <c r="AI151" s="154"/>
      <c r="AJ151" s="158" t="s">
        <v>55</v>
      </c>
      <c r="AK151" s="158"/>
      <c r="AL151" s="158" t="s">
        <v>3346</v>
      </c>
      <c r="AM151" s="158" t="s">
        <v>305</v>
      </c>
      <c r="AN151" s="165">
        <v>45382</v>
      </c>
      <c r="AO151" s="159">
        <v>45382</v>
      </c>
      <c r="AP151" s="164"/>
      <c r="AQ151" s="167">
        <v>300000</v>
      </c>
      <c r="AR151" s="167">
        <v>102.2</v>
      </c>
      <c r="AS151" s="167">
        <v>1</v>
      </c>
      <c r="AT151" s="167">
        <v>306.60000000000002</v>
      </c>
      <c r="AU151" s="167">
        <v>306.60000000000002</v>
      </c>
      <c r="AV151" s="154"/>
      <c r="AW151" s="154"/>
      <c r="AX151" s="158"/>
      <c r="AY151" s="158" t="s">
        <v>17</v>
      </c>
      <c r="AZ151" s="161">
        <v>2.0233810537000001E-2</v>
      </c>
      <c r="BA151" s="161">
        <v>8.27815074E-4</v>
      </c>
      <c r="BB151" s="168"/>
      <c r="BI151" s="169"/>
      <c r="BJ151" s="169"/>
    </row>
    <row r="152" spans="1:62" ht="13.5" thickBot="1" x14ac:dyDescent="0.25">
      <c r="A152" s="155">
        <v>7956</v>
      </c>
      <c r="B152" s="155">
        <v>12955</v>
      </c>
      <c r="C152" s="170"/>
      <c r="D152" s="170"/>
      <c r="E152" s="158" t="s">
        <v>3527</v>
      </c>
      <c r="F152" s="158">
        <v>11020447</v>
      </c>
      <c r="G152" s="158" t="s">
        <v>245</v>
      </c>
      <c r="H152" s="154"/>
      <c r="I152" s="158" t="s">
        <v>53</v>
      </c>
      <c r="J152" s="158"/>
      <c r="K152" s="170" t="s">
        <v>931</v>
      </c>
      <c r="L152" s="158" t="s">
        <v>62</v>
      </c>
      <c r="M152" s="158" t="s">
        <v>62</v>
      </c>
      <c r="N152" s="158"/>
      <c r="O152" s="159">
        <v>45351</v>
      </c>
      <c r="P152" s="158" t="s">
        <v>298</v>
      </c>
      <c r="Q152" s="158" t="s">
        <v>298</v>
      </c>
      <c r="R152" s="158" t="s">
        <v>298</v>
      </c>
      <c r="S152" s="158" t="s">
        <v>1206</v>
      </c>
      <c r="T152" s="160">
        <v>2.5499999999999998</v>
      </c>
      <c r="U152" s="160" t="s">
        <v>442</v>
      </c>
      <c r="V152" s="161">
        <v>0.11</v>
      </c>
      <c r="W152" s="158"/>
      <c r="X152" s="158"/>
      <c r="Y152" s="162"/>
      <c r="Z152" s="162">
        <v>0.10199999999999999</v>
      </c>
      <c r="AA152" s="159">
        <v>46445</v>
      </c>
      <c r="AB152" s="158" t="s">
        <v>636</v>
      </c>
      <c r="AC152" s="158"/>
      <c r="AD152" s="163"/>
      <c r="AE152" s="164">
        <v>0</v>
      </c>
      <c r="AF152" s="159" t="s">
        <v>3347</v>
      </c>
      <c r="AG152" s="158"/>
      <c r="AH152" s="158"/>
      <c r="AI152" s="154"/>
      <c r="AJ152" s="158" t="s">
        <v>55</v>
      </c>
      <c r="AK152" s="158"/>
      <c r="AL152" s="158" t="s">
        <v>3346</v>
      </c>
      <c r="AM152" s="158" t="s">
        <v>305</v>
      </c>
      <c r="AN152" s="165">
        <v>45382</v>
      </c>
      <c r="AO152" s="159">
        <v>45382</v>
      </c>
      <c r="AP152" s="164"/>
      <c r="AQ152" s="167">
        <v>285000</v>
      </c>
      <c r="AR152" s="167">
        <v>103.68</v>
      </c>
      <c r="AS152" s="167">
        <v>1</v>
      </c>
      <c r="AT152" s="167">
        <v>295.488</v>
      </c>
      <c r="AU152" s="167">
        <v>295.488</v>
      </c>
      <c r="AV152" s="154"/>
      <c r="AW152" s="154"/>
      <c r="AX152" s="158"/>
      <c r="AY152" s="158" t="s">
        <v>17</v>
      </c>
      <c r="AZ152" s="161">
        <v>1.9500483392000001E-2</v>
      </c>
      <c r="BA152" s="161">
        <v>7.9781285300000002E-4</v>
      </c>
      <c r="BB152" s="168"/>
      <c r="BI152" s="169"/>
      <c r="BJ152" s="169"/>
    </row>
    <row r="153" spans="1:62" ht="13.5" thickBot="1" x14ac:dyDescent="0.25">
      <c r="A153" s="155">
        <v>7956</v>
      </c>
      <c r="B153" s="155">
        <v>12955</v>
      </c>
      <c r="C153" s="170"/>
      <c r="D153" s="170"/>
      <c r="E153" s="158" t="s">
        <v>3528</v>
      </c>
      <c r="F153" s="158">
        <v>11020449</v>
      </c>
      <c r="G153" s="158" t="s">
        <v>245</v>
      </c>
      <c r="H153" s="154"/>
      <c r="I153" s="158" t="s">
        <v>53</v>
      </c>
      <c r="J153" s="158"/>
      <c r="K153" s="170" t="s">
        <v>140</v>
      </c>
      <c r="L153" s="158" t="s">
        <v>62</v>
      </c>
      <c r="M153" s="158" t="s">
        <v>62</v>
      </c>
      <c r="N153" s="158"/>
      <c r="O153" s="159">
        <v>45364</v>
      </c>
      <c r="P153" s="158" t="s">
        <v>298</v>
      </c>
      <c r="Q153" s="158" t="s">
        <v>298</v>
      </c>
      <c r="R153" s="158" t="s">
        <v>298</v>
      </c>
      <c r="S153" s="158" t="s">
        <v>1206</v>
      </c>
      <c r="T153" s="160">
        <v>5.16</v>
      </c>
      <c r="U153" s="160" t="s">
        <v>441</v>
      </c>
      <c r="V153" s="161">
        <v>0.06</v>
      </c>
      <c r="W153" s="158"/>
      <c r="X153" s="158"/>
      <c r="Y153" s="162"/>
      <c r="Z153" s="162">
        <v>5.9900000000000002E-2</v>
      </c>
      <c r="AA153" s="159">
        <v>47559</v>
      </c>
      <c r="AB153" s="158" t="s">
        <v>636</v>
      </c>
      <c r="AC153" s="158"/>
      <c r="AD153" s="163"/>
      <c r="AE153" s="164">
        <v>0</v>
      </c>
      <c r="AF153" s="159" t="s">
        <v>3347</v>
      </c>
      <c r="AG153" s="158"/>
      <c r="AH153" s="158"/>
      <c r="AI153" s="154"/>
      <c r="AJ153" s="158" t="s">
        <v>55</v>
      </c>
      <c r="AK153" s="158"/>
      <c r="AL153" s="158" t="s">
        <v>3346</v>
      </c>
      <c r="AM153" s="158" t="s">
        <v>305</v>
      </c>
      <c r="AN153" s="165">
        <v>45382</v>
      </c>
      <c r="AO153" s="159">
        <v>45382</v>
      </c>
      <c r="AP153" s="164"/>
      <c r="AQ153" s="167">
        <v>105000</v>
      </c>
      <c r="AR153" s="167">
        <v>100.39</v>
      </c>
      <c r="AS153" s="167">
        <v>1</v>
      </c>
      <c r="AT153" s="167">
        <v>105.40949999999999</v>
      </c>
      <c r="AU153" s="167">
        <v>105.40949999999999</v>
      </c>
      <c r="AV153" s="154"/>
      <c r="AW153" s="154"/>
      <c r="AX153" s="158"/>
      <c r="AY153" s="158" t="s">
        <v>17</v>
      </c>
      <c r="AZ153" s="161">
        <v>6.9564117800000004E-3</v>
      </c>
      <c r="BA153" s="161">
        <v>2.84603956E-4</v>
      </c>
      <c r="BB153" s="168"/>
      <c r="BI153" s="169"/>
      <c r="BJ153" s="169"/>
    </row>
    <row r="154" spans="1:62" ht="13.5" thickBot="1" x14ac:dyDescent="0.25">
      <c r="A154" s="155">
        <v>7956</v>
      </c>
      <c r="B154" s="155">
        <v>12955</v>
      </c>
      <c r="C154" s="170"/>
      <c r="D154" s="170"/>
      <c r="E154" s="158" t="s">
        <v>3529</v>
      </c>
      <c r="F154" s="158">
        <v>11020451</v>
      </c>
      <c r="G154" s="158" t="s">
        <v>245</v>
      </c>
      <c r="H154" s="154"/>
      <c r="I154" s="158" t="s">
        <v>53</v>
      </c>
      <c r="J154" s="158"/>
      <c r="K154" s="170" t="s">
        <v>931</v>
      </c>
      <c r="L154" s="158" t="s">
        <v>62</v>
      </c>
      <c r="M154" s="158" t="s">
        <v>62</v>
      </c>
      <c r="N154" s="158"/>
      <c r="O154" s="159">
        <v>45364</v>
      </c>
      <c r="P154" s="158" t="s">
        <v>298</v>
      </c>
      <c r="Q154" s="158" t="s">
        <v>298</v>
      </c>
      <c r="R154" s="158" t="s">
        <v>298</v>
      </c>
      <c r="S154" s="158" t="s">
        <v>1206</v>
      </c>
      <c r="T154" s="160">
        <v>2.5499999999999998</v>
      </c>
      <c r="U154" s="160" t="s">
        <v>442</v>
      </c>
      <c r="V154" s="161">
        <v>0.11</v>
      </c>
      <c r="W154" s="158"/>
      <c r="X154" s="158"/>
      <c r="Y154" s="162"/>
      <c r="Z154" s="162">
        <v>0.1026</v>
      </c>
      <c r="AA154" s="159">
        <v>46445</v>
      </c>
      <c r="AB154" s="158" t="s">
        <v>636</v>
      </c>
      <c r="AC154" s="158"/>
      <c r="AD154" s="163"/>
      <c r="AE154" s="164">
        <v>0</v>
      </c>
      <c r="AF154" s="159" t="s">
        <v>3347</v>
      </c>
      <c r="AG154" s="158"/>
      <c r="AH154" s="158"/>
      <c r="AI154" s="154"/>
      <c r="AJ154" s="158" t="s">
        <v>55</v>
      </c>
      <c r="AK154" s="158"/>
      <c r="AL154" s="158" t="s">
        <v>3346</v>
      </c>
      <c r="AM154" s="158" t="s">
        <v>305</v>
      </c>
      <c r="AN154" s="165">
        <v>45382</v>
      </c>
      <c r="AO154" s="159">
        <v>45382</v>
      </c>
      <c r="AP154" s="164"/>
      <c r="AQ154" s="167">
        <v>299615.38</v>
      </c>
      <c r="AR154" s="167">
        <v>103.14</v>
      </c>
      <c r="AS154" s="167">
        <v>1</v>
      </c>
      <c r="AT154" s="167">
        <v>309.02330000000001</v>
      </c>
      <c r="AU154" s="167">
        <v>309.02330000000001</v>
      </c>
      <c r="AV154" s="154"/>
      <c r="AW154" s="154"/>
      <c r="AX154" s="158"/>
      <c r="AY154" s="158" t="s">
        <v>17</v>
      </c>
      <c r="AZ154" s="161">
        <v>2.0393734193000002E-2</v>
      </c>
      <c r="BA154" s="161">
        <v>8.34357945E-4</v>
      </c>
      <c r="BB154" s="168"/>
      <c r="BI154" s="169"/>
      <c r="BJ154" s="169"/>
    </row>
    <row r="155" spans="1:62" ht="13.5" thickBot="1" x14ac:dyDescent="0.25">
      <c r="A155" s="155">
        <v>7956</v>
      </c>
      <c r="B155" s="155">
        <v>12955</v>
      </c>
      <c r="C155" s="170"/>
      <c r="D155" s="170"/>
      <c r="E155" s="158" t="s">
        <v>3530</v>
      </c>
      <c r="F155" s="158">
        <v>53089173</v>
      </c>
      <c r="G155" s="158" t="s">
        <v>245</v>
      </c>
      <c r="H155" s="154" t="s">
        <v>843</v>
      </c>
      <c r="I155" s="158" t="s">
        <v>53</v>
      </c>
      <c r="J155" s="158"/>
      <c r="K155" s="170" t="s">
        <v>102</v>
      </c>
      <c r="L155" s="158" t="s">
        <v>62</v>
      </c>
      <c r="M155" s="158" t="s">
        <v>62</v>
      </c>
      <c r="N155" s="158"/>
      <c r="O155" s="159">
        <v>44370</v>
      </c>
      <c r="P155" s="158" t="s">
        <v>298</v>
      </c>
      <c r="Q155" s="158" t="s">
        <v>298</v>
      </c>
      <c r="R155" s="158" t="s">
        <v>298</v>
      </c>
      <c r="S155" s="158" t="s">
        <v>1206</v>
      </c>
      <c r="T155" s="160">
        <v>3</v>
      </c>
      <c r="U155" s="160" t="s">
        <v>442</v>
      </c>
      <c r="V155" s="161">
        <v>0.1</v>
      </c>
      <c r="W155" s="158"/>
      <c r="X155" s="158"/>
      <c r="Y155" s="162"/>
      <c r="Z155" s="162">
        <v>0.16220000000000001</v>
      </c>
      <c r="AA155" s="159">
        <v>51676</v>
      </c>
      <c r="AB155" s="158" t="s">
        <v>636</v>
      </c>
      <c r="AC155" s="158"/>
      <c r="AD155" s="163"/>
      <c r="AE155" s="164">
        <v>0</v>
      </c>
      <c r="AF155" s="159"/>
      <c r="AG155" s="158"/>
      <c r="AH155" s="158"/>
      <c r="AI155" s="154"/>
      <c r="AJ155" s="158" t="s">
        <v>55</v>
      </c>
      <c r="AK155" s="158"/>
      <c r="AL155" s="158" t="s">
        <v>3346</v>
      </c>
      <c r="AM155" s="158" t="s">
        <v>305</v>
      </c>
      <c r="AN155" s="165">
        <v>45382</v>
      </c>
      <c r="AO155" s="159">
        <v>45382</v>
      </c>
      <c r="AP155" s="164"/>
      <c r="AQ155" s="167">
        <v>115568</v>
      </c>
      <c r="AR155" s="167">
        <v>122.53</v>
      </c>
      <c r="AS155" s="167">
        <v>1</v>
      </c>
      <c r="AT155" s="167">
        <v>141.60547</v>
      </c>
      <c r="AU155" s="167">
        <v>141.60547</v>
      </c>
      <c r="AV155" s="154"/>
      <c r="AW155" s="154"/>
      <c r="AX155" s="158"/>
      <c r="AY155" s="158" t="s">
        <v>17</v>
      </c>
      <c r="AZ155" s="161">
        <v>9.3451345430000006E-3</v>
      </c>
      <c r="BA155" s="161">
        <v>3.8233249400000002E-4</v>
      </c>
      <c r="BB155" s="168"/>
      <c r="BI155" s="169"/>
      <c r="BJ155" s="169"/>
    </row>
    <row r="156" spans="1:62" ht="13.5" thickBot="1" x14ac:dyDescent="0.25">
      <c r="A156" s="155">
        <v>7956</v>
      </c>
      <c r="B156" s="155">
        <v>12955</v>
      </c>
      <c r="C156" s="170"/>
      <c r="D156" s="170"/>
      <c r="E156" s="158" t="s">
        <v>3472</v>
      </c>
      <c r="F156" s="158">
        <v>11019468</v>
      </c>
      <c r="G156" s="158" t="s">
        <v>245</v>
      </c>
      <c r="H156" s="154" t="s">
        <v>865</v>
      </c>
      <c r="I156" s="158" t="s">
        <v>61</v>
      </c>
      <c r="J156" s="158"/>
      <c r="K156" s="170" t="s">
        <v>912</v>
      </c>
      <c r="L156" s="158" t="s">
        <v>62</v>
      </c>
      <c r="M156" s="158" t="s">
        <v>62</v>
      </c>
      <c r="N156" s="158"/>
      <c r="O156" s="159">
        <v>44678</v>
      </c>
      <c r="P156" s="158" t="s">
        <v>298</v>
      </c>
      <c r="Q156" s="158" t="s">
        <v>298</v>
      </c>
      <c r="R156" s="158" t="s">
        <v>298</v>
      </c>
      <c r="S156" s="158" t="s">
        <v>1207</v>
      </c>
      <c r="T156" s="160">
        <v>4.72</v>
      </c>
      <c r="U156" s="160" t="s">
        <v>442</v>
      </c>
      <c r="V156" s="161">
        <v>8.0799999999999997E-2</v>
      </c>
      <c r="W156" s="158"/>
      <c r="X156" s="158"/>
      <c r="Y156" s="162"/>
      <c r="Z156" s="162">
        <v>0</v>
      </c>
      <c r="AA156" s="159">
        <v>46504</v>
      </c>
      <c r="AB156" s="158" t="s">
        <v>635</v>
      </c>
      <c r="AC156" s="158"/>
      <c r="AD156" s="163"/>
      <c r="AE156" s="164">
        <v>0</v>
      </c>
      <c r="AF156" s="159"/>
      <c r="AG156" s="158"/>
      <c r="AH156" s="158"/>
      <c r="AI156" s="154"/>
      <c r="AJ156" s="158" t="s">
        <v>55</v>
      </c>
      <c r="AK156" s="158"/>
      <c r="AL156" s="158" t="s">
        <v>3346</v>
      </c>
      <c r="AM156" s="158" t="s">
        <v>305</v>
      </c>
      <c r="AN156" s="165">
        <v>45382</v>
      </c>
      <c r="AO156" s="159">
        <v>45382</v>
      </c>
      <c r="AP156" s="164"/>
      <c r="AQ156" s="167">
        <v>400000</v>
      </c>
      <c r="AR156" s="167">
        <v>105.56</v>
      </c>
      <c r="AS156" s="167">
        <v>3.681</v>
      </c>
      <c r="AT156" s="167">
        <v>1554.2654399999999</v>
      </c>
      <c r="AU156" s="167">
        <v>422.24</v>
      </c>
      <c r="AV156" s="154"/>
      <c r="AW156" s="154"/>
      <c r="AX156" s="158"/>
      <c r="AY156" s="158" t="s">
        <v>17</v>
      </c>
      <c r="AZ156" s="161">
        <v>0.10257244761000001</v>
      </c>
      <c r="BA156" s="161">
        <v>4.1964917199999998E-3</v>
      </c>
      <c r="BB156" s="168"/>
      <c r="BI156" s="169"/>
      <c r="BJ156" s="169"/>
    </row>
    <row r="157" spans="1:62" ht="13.5" thickBot="1" x14ac:dyDescent="0.25">
      <c r="A157" s="155">
        <v>7956</v>
      </c>
      <c r="B157" s="155">
        <v>12955</v>
      </c>
      <c r="C157" s="170"/>
      <c r="D157" s="170"/>
      <c r="E157" s="158" t="s">
        <v>3532</v>
      </c>
      <c r="F157" s="158">
        <v>11019975</v>
      </c>
      <c r="G157" s="158" t="s">
        <v>245</v>
      </c>
      <c r="H157" s="154" t="s">
        <v>871</v>
      </c>
      <c r="I157" s="158" t="s">
        <v>61</v>
      </c>
      <c r="J157" s="158"/>
      <c r="K157" s="170" t="s">
        <v>931</v>
      </c>
      <c r="L157" s="158" t="s">
        <v>62</v>
      </c>
      <c r="M157" s="158" t="s">
        <v>62</v>
      </c>
      <c r="N157" s="158"/>
      <c r="O157" s="159">
        <v>44837</v>
      </c>
      <c r="P157" s="158" t="s">
        <v>298</v>
      </c>
      <c r="Q157" s="158" t="s">
        <v>298</v>
      </c>
      <c r="R157" s="158" t="s">
        <v>298</v>
      </c>
      <c r="S157" s="158" t="s">
        <v>1215</v>
      </c>
      <c r="T157" s="160">
        <v>5.88</v>
      </c>
      <c r="U157" s="160" t="s">
        <v>442</v>
      </c>
      <c r="V157" s="161">
        <v>0.1075</v>
      </c>
      <c r="W157" s="158"/>
      <c r="X157" s="158"/>
      <c r="Y157" s="162"/>
      <c r="Z157" s="162">
        <v>0</v>
      </c>
      <c r="AA157" s="159">
        <v>45656</v>
      </c>
      <c r="AB157" s="158" t="s">
        <v>636</v>
      </c>
      <c r="AC157" s="158"/>
      <c r="AD157" s="163"/>
      <c r="AE157" s="164">
        <v>0.54</v>
      </c>
      <c r="AF157" s="159"/>
      <c r="AG157" s="158"/>
      <c r="AH157" s="158"/>
      <c r="AI157" s="154"/>
      <c r="AJ157" s="158" t="s">
        <v>55</v>
      </c>
      <c r="AK157" s="158"/>
      <c r="AL157" s="158" t="s">
        <v>3346</v>
      </c>
      <c r="AM157" s="158" t="s">
        <v>305</v>
      </c>
      <c r="AN157" s="165">
        <v>45382</v>
      </c>
      <c r="AO157" s="159">
        <v>45382</v>
      </c>
      <c r="AP157" s="164"/>
      <c r="AQ157" s="167">
        <v>252525.25</v>
      </c>
      <c r="AR157" s="167">
        <v>100.92</v>
      </c>
      <c r="AS157" s="167">
        <v>2.7122000000000002</v>
      </c>
      <c r="AT157" s="167">
        <v>691.20005000000003</v>
      </c>
      <c r="AU157" s="167">
        <v>254.84848093798399</v>
      </c>
      <c r="AV157" s="154"/>
      <c r="AW157" s="154"/>
      <c r="AX157" s="158"/>
      <c r="AY157" s="158" t="s">
        <v>17</v>
      </c>
      <c r="AZ157" s="161">
        <v>4.5615169129000002E-2</v>
      </c>
      <c r="BA157" s="161">
        <v>1.8662290309999999E-3</v>
      </c>
      <c r="BB157" s="168"/>
      <c r="BI157" s="169"/>
      <c r="BJ157" s="169"/>
    </row>
    <row r="158" spans="1:62" ht="13.5" thickBot="1" x14ac:dyDescent="0.25">
      <c r="A158" s="155">
        <v>7956</v>
      </c>
      <c r="B158" s="155">
        <v>12955</v>
      </c>
      <c r="C158" s="170"/>
      <c r="D158" s="170"/>
      <c r="E158" s="158" t="s">
        <v>3533</v>
      </c>
      <c r="F158" s="158">
        <v>11020015</v>
      </c>
      <c r="G158" s="158" t="s">
        <v>245</v>
      </c>
      <c r="H158" s="154"/>
      <c r="I158" s="158" t="s">
        <v>61</v>
      </c>
      <c r="J158" s="158"/>
      <c r="K158" s="170" t="s">
        <v>912</v>
      </c>
      <c r="L158" s="158" t="s">
        <v>62</v>
      </c>
      <c r="M158" s="158" t="s">
        <v>62</v>
      </c>
      <c r="N158" s="158"/>
      <c r="O158" s="159">
        <v>45033</v>
      </c>
      <c r="P158" s="158" t="s">
        <v>298</v>
      </c>
      <c r="Q158" s="158" t="s">
        <v>298</v>
      </c>
      <c r="R158" s="158" t="s">
        <v>298</v>
      </c>
      <c r="S158" s="158" t="s">
        <v>1207</v>
      </c>
      <c r="T158" s="160">
        <v>3.04</v>
      </c>
      <c r="U158" s="160" t="s">
        <v>441</v>
      </c>
      <c r="V158" s="161">
        <v>0.15690000000000001</v>
      </c>
      <c r="W158" s="158"/>
      <c r="X158" s="158"/>
      <c r="Y158" s="162"/>
      <c r="Z158" s="162">
        <v>0.1105</v>
      </c>
      <c r="AA158" s="159">
        <v>46491</v>
      </c>
      <c r="AB158" s="158" t="s">
        <v>636</v>
      </c>
      <c r="AC158" s="158"/>
      <c r="AD158" s="163"/>
      <c r="AE158" s="164">
        <v>0</v>
      </c>
      <c r="AF158" s="159"/>
      <c r="AG158" s="158"/>
      <c r="AH158" s="158"/>
      <c r="AI158" s="154"/>
      <c r="AJ158" s="158" t="s">
        <v>55</v>
      </c>
      <c r="AK158" s="158"/>
      <c r="AL158" s="158" t="s">
        <v>3346</v>
      </c>
      <c r="AM158" s="158" t="s">
        <v>305</v>
      </c>
      <c r="AN158" s="165">
        <v>45382</v>
      </c>
      <c r="AO158" s="159">
        <v>45382</v>
      </c>
      <c r="AP158" s="164"/>
      <c r="AQ158" s="167">
        <v>130000</v>
      </c>
      <c r="AR158" s="167">
        <v>130.28</v>
      </c>
      <c r="AS158" s="167">
        <v>3.681</v>
      </c>
      <c r="AT158" s="167">
        <v>623.42888000000005</v>
      </c>
      <c r="AU158" s="167">
        <v>169.363998913339</v>
      </c>
      <c r="AV158" s="154"/>
      <c r="AW158" s="154"/>
      <c r="AX158" s="158"/>
      <c r="AY158" s="158" t="s">
        <v>17</v>
      </c>
      <c r="AZ158" s="161">
        <v>4.1142667452999999E-2</v>
      </c>
      <c r="BA158" s="161">
        <v>1.683247961E-3</v>
      </c>
      <c r="BB158" s="168"/>
      <c r="BI158" s="169"/>
      <c r="BJ158" s="169"/>
    </row>
    <row r="159" spans="1:62" ht="13.5" thickBot="1" x14ac:dyDescent="0.25">
      <c r="A159" s="155">
        <v>7956</v>
      </c>
      <c r="B159" s="155">
        <v>12955</v>
      </c>
      <c r="C159" s="156"/>
      <c r="D159" s="156"/>
      <c r="E159" s="158" t="s">
        <v>3534</v>
      </c>
      <c r="F159" s="158">
        <v>11020020</v>
      </c>
      <c r="G159" s="158" t="s">
        <v>245</v>
      </c>
      <c r="H159" s="154"/>
      <c r="I159" s="158" t="s">
        <v>61</v>
      </c>
      <c r="J159" s="158"/>
      <c r="K159" s="170" t="s">
        <v>878</v>
      </c>
      <c r="L159" s="158" t="s">
        <v>62</v>
      </c>
      <c r="M159" s="158" t="s">
        <v>62</v>
      </c>
      <c r="N159" s="158"/>
      <c r="O159" s="159">
        <v>45041</v>
      </c>
      <c r="P159" s="158" t="s">
        <v>298</v>
      </c>
      <c r="Q159" s="158" t="s">
        <v>298</v>
      </c>
      <c r="R159" s="158" t="s">
        <v>298</v>
      </c>
      <c r="S159" s="158" t="s">
        <v>1207</v>
      </c>
      <c r="T159" s="160">
        <v>1.93</v>
      </c>
      <c r="U159" s="160" t="s">
        <v>442</v>
      </c>
      <c r="V159" s="161">
        <v>9.8609600000000006E-2</v>
      </c>
      <c r="W159" s="158"/>
      <c r="X159" s="158"/>
      <c r="Y159" s="162"/>
      <c r="Z159" s="162">
        <v>0.11799999999999999</v>
      </c>
      <c r="AA159" s="159">
        <v>46990</v>
      </c>
      <c r="AB159" s="158" t="s">
        <v>636</v>
      </c>
      <c r="AC159" s="158"/>
      <c r="AD159" s="163"/>
      <c r="AE159" s="164">
        <v>0.68600000000000005</v>
      </c>
      <c r="AF159" s="159">
        <v>45108</v>
      </c>
      <c r="AG159" s="158"/>
      <c r="AH159" s="158"/>
      <c r="AI159" s="154"/>
      <c r="AJ159" s="158" t="s">
        <v>55</v>
      </c>
      <c r="AK159" s="158"/>
      <c r="AL159" s="158" t="s">
        <v>3346</v>
      </c>
      <c r="AM159" s="158" t="s">
        <v>305</v>
      </c>
      <c r="AN159" s="165">
        <v>45382</v>
      </c>
      <c r="AO159" s="159">
        <v>45382</v>
      </c>
      <c r="AP159" s="164"/>
      <c r="AQ159" s="167">
        <v>5187.8500000000004</v>
      </c>
      <c r="AR159" s="167">
        <v>107.04</v>
      </c>
      <c r="AS159" s="167">
        <v>3.681</v>
      </c>
      <c r="AT159" s="167">
        <v>20.44087</v>
      </c>
      <c r="AU159" s="167">
        <v>5.5530752512900001</v>
      </c>
      <c r="AV159" s="154"/>
      <c r="AW159" s="154"/>
      <c r="AX159" s="158"/>
      <c r="AY159" s="158" t="s">
        <v>17</v>
      </c>
      <c r="AZ159" s="161">
        <v>1.348978117E-3</v>
      </c>
      <c r="BA159" s="161">
        <v>5.5190020637865899E-5</v>
      </c>
      <c r="BB159" s="168"/>
      <c r="BI159" s="169"/>
      <c r="BJ159" s="169"/>
    </row>
    <row r="160" spans="1:62" ht="13.5" thickBot="1" x14ac:dyDescent="0.25">
      <c r="A160" s="155">
        <v>7956</v>
      </c>
      <c r="B160" s="155">
        <v>12955</v>
      </c>
      <c r="C160" s="156"/>
      <c r="D160" s="156"/>
      <c r="E160" s="158" t="s">
        <v>3535</v>
      </c>
      <c r="F160" s="158">
        <v>11020026</v>
      </c>
      <c r="G160" s="158" t="s">
        <v>245</v>
      </c>
      <c r="H160" s="154"/>
      <c r="I160" s="158" t="s">
        <v>61</v>
      </c>
      <c r="J160" s="158"/>
      <c r="K160" s="170" t="s">
        <v>878</v>
      </c>
      <c r="L160" s="158" t="s">
        <v>62</v>
      </c>
      <c r="M160" s="158" t="s">
        <v>62</v>
      </c>
      <c r="N160" s="158"/>
      <c r="O160" s="159">
        <v>45076</v>
      </c>
      <c r="P160" s="158" t="s">
        <v>298</v>
      </c>
      <c r="Q160" s="158" t="s">
        <v>298</v>
      </c>
      <c r="R160" s="158" t="s">
        <v>298</v>
      </c>
      <c r="S160" s="158" t="s">
        <v>1207</v>
      </c>
      <c r="T160" s="160">
        <v>5.5</v>
      </c>
      <c r="U160" s="160" t="s">
        <v>442</v>
      </c>
      <c r="V160" s="161">
        <v>0.1</v>
      </c>
      <c r="W160" s="158"/>
      <c r="X160" s="158"/>
      <c r="Y160" s="162"/>
      <c r="Z160" s="162">
        <v>0</v>
      </c>
      <c r="AA160" s="159">
        <v>46990</v>
      </c>
      <c r="AB160" s="158" t="s">
        <v>636</v>
      </c>
      <c r="AC160" s="158"/>
      <c r="AD160" s="163"/>
      <c r="AE160" s="164">
        <v>0.68600000000000005</v>
      </c>
      <c r="AF160" s="159">
        <v>45108</v>
      </c>
      <c r="AG160" s="158"/>
      <c r="AH160" s="158"/>
      <c r="AI160" s="154"/>
      <c r="AJ160" s="158" t="s">
        <v>55</v>
      </c>
      <c r="AK160" s="158"/>
      <c r="AL160" s="158" t="s">
        <v>3346</v>
      </c>
      <c r="AM160" s="158" t="s">
        <v>305</v>
      </c>
      <c r="AN160" s="165">
        <v>45382</v>
      </c>
      <c r="AO160" s="159">
        <v>45382</v>
      </c>
      <c r="AP160" s="164"/>
      <c r="AQ160" s="167">
        <v>1202.19</v>
      </c>
      <c r="AR160" s="167">
        <v>100.08</v>
      </c>
      <c r="AS160" s="167">
        <v>3.681</v>
      </c>
      <c r="AT160" s="167">
        <v>4.4287999999999998</v>
      </c>
      <c r="AU160" s="167">
        <v>1.203151317576</v>
      </c>
      <c r="AV160" s="154"/>
      <c r="AW160" s="154"/>
      <c r="AX160" s="158"/>
      <c r="AY160" s="158" t="s">
        <v>17</v>
      </c>
      <c r="AZ160" s="161">
        <v>2.9227495100000002E-4</v>
      </c>
      <c r="BA160" s="161">
        <v>1.19576888557571E-5</v>
      </c>
      <c r="BB160" s="168"/>
      <c r="BI160" s="169"/>
      <c r="BJ160" s="169"/>
    </row>
    <row r="161" spans="1:62" ht="13.5" thickBot="1" x14ac:dyDescent="0.25">
      <c r="A161" s="155">
        <v>7956</v>
      </c>
      <c r="B161" s="155">
        <v>12955</v>
      </c>
      <c r="C161" s="170"/>
      <c r="D161" s="170"/>
      <c r="E161" s="158" t="s">
        <v>3536</v>
      </c>
      <c r="F161" s="158">
        <v>11020460</v>
      </c>
      <c r="G161" s="158" t="s">
        <v>245</v>
      </c>
      <c r="H161" s="154"/>
      <c r="I161" s="158" t="s">
        <v>61</v>
      </c>
      <c r="J161" s="158"/>
      <c r="K161" s="170" t="s">
        <v>878</v>
      </c>
      <c r="L161" s="158" t="s">
        <v>62</v>
      </c>
      <c r="M161" s="158" t="s">
        <v>55</v>
      </c>
      <c r="N161" s="158"/>
      <c r="O161" s="159">
        <v>45105</v>
      </c>
      <c r="P161" s="158" t="s">
        <v>1205</v>
      </c>
      <c r="Q161" s="171" t="s">
        <v>65</v>
      </c>
      <c r="R161" s="158" t="s">
        <v>64</v>
      </c>
      <c r="S161" s="158" t="s">
        <v>1207</v>
      </c>
      <c r="T161" s="160">
        <v>5.5</v>
      </c>
      <c r="U161" s="160" t="s">
        <v>442</v>
      </c>
      <c r="V161" s="161">
        <v>9.9698400000000006E-2</v>
      </c>
      <c r="W161" s="158"/>
      <c r="X161" s="158"/>
      <c r="Y161" s="162"/>
      <c r="Z161" s="162">
        <v>0</v>
      </c>
      <c r="AA161" s="159">
        <v>46990</v>
      </c>
      <c r="AB161" s="158" t="s">
        <v>636</v>
      </c>
      <c r="AC161" s="158"/>
      <c r="AD161" s="163"/>
      <c r="AE161" s="164">
        <v>0</v>
      </c>
      <c r="AF161" s="159" t="s">
        <v>3347</v>
      </c>
      <c r="AG161" s="158"/>
      <c r="AH161" s="158"/>
      <c r="AI161" s="154"/>
      <c r="AJ161" s="158" t="s">
        <v>55</v>
      </c>
      <c r="AK161" s="158"/>
      <c r="AL161" s="158" t="s">
        <v>3346</v>
      </c>
      <c r="AM161" s="158" t="s">
        <v>305</v>
      </c>
      <c r="AN161" s="165">
        <v>45382</v>
      </c>
      <c r="AO161" s="159">
        <v>45382</v>
      </c>
      <c r="AP161" s="164"/>
      <c r="AQ161" s="167">
        <v>273.56</v>
      </c>
      <c r="AR161" s="167">
        <v>100.08</v>
      </c>
      <c r="AS161" s="167">
        <v>3.681</v>
      </c>
      <c r="AT161" s="167">
        <v>1.0077799999999999</v>
      </c>
      <c r="AU161" s="167">
        <v>0.27377886443900001</v>
      </c>
      <c r="AV161" s="154"/>
      <c r="AW161" s="154"/>
      <c r="AX161" s="158"/>
      <c r="AY161" s="158" t="s">
        <v>17</v>
      </c>
      <c r="AZ161" s="161">
        <v>6.6507598118568202E-5</v>
      </c>
      <c r="BA161" s="161">
        <v>2.7209898110221599E-6</v>
      </c>
      <c r="BB161" s="168"/>
      <c r="BI161" s="169"/>
      <c r="BJ161" s="169"/>
    </row>
    <row r="162" spans="1:62" ht="13.5" thickBot="1" x14ac:dyDescent="0.25">
      <c r="A162" s="155">
        <v>7956</v>
      </c>
      <c r="B162" s="155">
        <v>12955</v>
      </c>
      <c r="C162" s="170"/>
      <c r="D162" s="170"/>
      <c r="E162" s="158" t="s">
        <v>3537</v>
      </c>
      <c r="F162" s="158">
        <v>11020465</v>
      </c>
      <c r="G162" s="158" t="s">
        <v>245</v>
      </c>
      <c r="H162" s="154"/>
      <c r="I162" s="158" t="s">
        <v>61</v>
      </c>
      <c r="J162" s="158"/>
      <c r="K162" s="170" t="s">
        <v>878</v>
      </c>
      <c r="L162" s="158" t="s">
        <v>62</v>
      </c>
      <c r="M162" s="158" t="s">
        <v>55</v>
      </c>
      <c r="N162" s="158"/>
      <c r="O162" s="159">
        <v>45132</v>
      </c>
      <c r="P162" s="158" t="s">
        <v>1205</v>
      </c>
      <c r="Q162" s="171" t="s">
        <v>65</v>
      </c>
      <c r="R162" s="158" t="s">
        <v>64</v>
      </c>
      <c r="S162" s="158" t="s">
        <v>1207</v>
      </c>
      <c r="T162" s="160">
        <v>5.5</v>
      </c>
      <c r="U162" s="160" t="s">
        <v>442</v>
      </c>
      <c r="V162" s="161">
        <v>0.1018</v>
      </c>
      <c r="W162" s="158"/>
      <c r="X162" s="158"/>
      <c r="Y162" s="162"/>
      <c r="Z162" s="162">
        <v>0</v>
      </c>
      <c r="AA162" s="159">
        <v>46990</v>
      </c>
      <c r="AB162" s="158" t="s">
        <v>636</v>
      </c>
      <c r="AC162" s="158"/>
      <c r="AD162" s="163"/>
      <c r="AE162" s="164">
        <v>0</v>
      </c>
      <c r="AF162" s="159" t="s">
        <v>3347</v>
      </c>
      <c r="AG162" s="158"/>
      <c r="AH162" s="158"/>
      <c r="AI162" s="154"/>
      <c r="AJ162" s="158" t="s">
        <v>55</v>
      </c>
      <c r="AK162" s="158"/>
      <c r="AL162" s="158" t="s">
        <v>3346</v>
      </c>
      <c r="AM162" s="158" t="s">
        <v>305</v>
      </c>
      <c r="AN162" s="165">
        <v>45382</v>
      </c>
      <c r="AO162" s="159">
        <v>45382</v>
      </c>
      <c r="AP162" s="164"/>
      <c r="AQ162" s="167">
        <v>692.28</v>
      </c>
      <c r="AR162" s="167">
        <v>100.08</v>
      </c>
      <c r="AS162" s="167">
        <v>3.681</v>
      </c>
      <c r="AT162" s="167">
        <v>2.5503200000000001</v>
      </c>
      <c r="AU162" s="167">
        <v>0.69283346916499999</v>
      </c>
      <c r="AV162" s="154"/>
      <c r="AW162" s="154"/>
      <c r="AX162" s="158"/>
      <c r="AY162" s="158" t="s">
        <v>17</v>
      </c>
      <c r="AZ162" s="161">
        <v>1.6830623499999999E-4</v>
      </c>
      <c r="BA162" s="161">
        <v>6.8858230316597103E-6</v>
      </c>
      <c r="BB162" s="168"/>
      <c r="BI162" s="169"/>
      <c r="BJ162" s="169"/>
    </row>
    <row r="163" spans="1:62" ht="13.5" thickBot="1" x14ac:dyDescent="0.25">
      <c r="A163" s="155">
        <v>7956</v>
      </c>
      <c r="B163" s="155">
        <v>12955</v>
      </c>
      <c r="C163" s="170"/>
      <c r="D163" s="170"/>
      <c r="E163" s="158" t="s">
        <v>3538</v>
      </c>
      <c r="F163" s="158">
        <v>11020478</v>
      </c>
      <c r="G163" s="158" t="s">
        <v>245</v>
      </c>
      <c r="H163" s="154"/>
      <c r="I163" s="158" t="s">
        <v>61</v>
      </c>
      <c r="J163" s="158"/>
      <c r="K163" s="170" t="s">
        <v>878</v>
      </c>
      <c r="L163" s="158" t="s">
        <v>62</v>
      </c>
      <c r="M163" s="158" t="s">
        <v>55</v>
      </c>
      <c r="N163" s="158"/>
      <c r="O163" s="159">
        <v>45166</v>
      </c>
      <c r="P163" s="158" t="s">
        <v>1205</v>
      </c>
      <c r="Q163" s="171" t="s">
        <v>65</v>
      </c>
      <c r="R163" s="158" t="s">
        <v>64</v>
      </c>
      <c r="S163" s="158" t="s">
        <v>1207</v>
      </c>
      <c r="T163" s="160">
        <v>5.5</v>
      </c>
      <c r="U163" s="160" t="s">
        <v>442</v>
      </c>
      <c r="V163" s="161">
        <v>0.1007883</v>
      </c>
      <c r="W163" s="158"/>
      <c r="X163" s="158"/>
      <c r="Y163" s="162"/>
      <c r="Z163" s="162">
        <v>0</v>
      </c>
      <c r="AA163" s="159">
        <v>46990</v>
      </c>
      <c r="AB163" s="158" t="s">
        <v>636</v>
      </c>
      <c r="AC163" s="158"/>
      <c r="AD163" s="163"/>
      <c r="AE163" s="164">
        <v>0</v>
      </c>
      <c r="AF163" s="159" t="s">
        <v>3347</v>
      </c>
      <c r="AG163" s="158"/>
      <c r="AH163" s="158"/>
      <c r="AI163" s="154"/>
      <c r="AJ163" s="158" t="s">
        <v>55</v>
      </c>
      <c r="AK163" s="158"/>
      <c r="AL163" s="158" t="s">
        <v>3346</v>
      </c>
      <c r="AM163" s="158" t="s">
        <v>305</v>
      </c>
      <c r="AN163" s="165">
        <v>45382</v>
      </c>
      <c r="AO163" s="159">
        <v>45382</v>
      </c>
      <c r="AP163" s="164"/>
      <c r="AQ163" s="167">
        <v>1063.06</v>
      </c>
      <c r="AR163" s="167">
        <v>100.08</v>
      </c>
      <c r="AS163" s="167">
        <v>3.681</v>
      </c>
      <c r="AT163" s="167">
        <v>3.9162499999999998</v>
      </c>
      <c r="AU163" s="167">
        <v>1.063909263787</v>
      </c>
      <c r="AV163" s="154"/>
      <c r="AW163" s="154"/>
      <c r="AX163" s="158"/>
      <c r="AY163" s="158" t="s">
        <v>17</v>
      </c>
      <c r="AZ163" s="161">
        <v>2.5844964199999999E-4</v>
      </c>
      <c r="BA163" s="161">
        <v>1.05738120893603E-5</v>
      </c>
      <c r="BB163" s="168"/>
      <c r="BI163" s="169"/>
      <c r="BJ163" s="169"/>
    </row>
    <row r="164" spans="1:62" ht="13.5" thickBot="1" x14ac:dyDescent="0.25">
      <c r="A164" s="155">
        <v>7956</v>
      </c>
      <c r="B164" s="155">
        <v>12955</v>
      </c>
      <c r="C164" s="170"/>
      <c r="D164" s="170"/>
      <c r="E164" s="158" t="s">
        <v>3539</v>
      </c>
      <c r="F164" s="158">
        <v>11020486</v>
      </c>
      <c r="G164" s="158" t="s">
        <v>245</v>
      </c>
      <c r="H164" s="154"/>
      <c r="I164" s="158" t="s">
        <v>61</v>
      </c>
      <c r="J164" s="158"/>
      <c r="K164" s="170" t="s">
        <v>878</v>
      </c>
      <c r="L164" s="158" t="s">
        <v>62</v>
      </c>
      <c r="M164" s="158" t="s">
        <v>55</v>
      </c>
      <c r="N164" s="158"/>
      <c r="O164" s="159">
        <v>45195</v>
      </c>
      <c r="P164" s="158" t="s">
        <v>1205</v>
      </c>
      <c r="Q164" s="171" t="s">
        <v>65</v>
      </c>
      <c r="R164" s="158" t="s">
        <v>64</v>
      </c>
      <c r="S164" s="158" t="s">
        <v>1207</v>
      </c>
      <c r="T164" s="160">
        <v>5.5</v>
      </c>
      <c r="U164" s="160" t="s">
        <v>442</v>
      </c>
      <c r="V164" s="161">
        <v>0.10182910000000001</v>
      </c>
      <c r="W164" s="158"/>
      <c r="X164" s="158"/>
      <c r="Y164" s="162"/>
      <c r="Z164" s="162">
        <v>0</v>
      </c>
      <c r="AA164" s="159">
        <v>46990</v>
      </c>
      <c r="AB164" s="158" t="s">
        <v>636</v>
      </c>
      <c r="AC164" s="158"/>
      <c r="AD164" s="163"/>
      <c r="AE164" s="164">
        <v>0</v>
      </c>
      <c r="AF164" s="159" t="s">
        <v>3347</v>
      </c>
      <c r="AG164" s="158"/>
      <c r="AH164" s="158"/>
      <c r="AI164" s="154"/>
      <c r="AJ164" s="158" t="s">
        <v>55</v>
      </c>
      <c r="AK164" s="158"/>
      <c r="AL164" s="158" t="s">
        <v>3346</v>
      </c>
      <c r="AM164" s="158" t="s">
        <v>305</v>
      </c>
      <c r="AN164" s="165">
        <v>45382</v>
      </c>
      <c r="AO164" s="159">
        <v>45382</v>
      </c>
      <c r="AP164" s="164"/>
      <c r="AQ164" s="167">
        <v>1372.19</v>
      </c>
      <c r="AR164" s="167">
        <v>100.08</v>
      </c>
      <c r="AS164" s="167">
        <v>3.681</v>
      </c>
      <c r="AT164" s="167">
        <v>5.0550699999999997</v>
      </c>
      <c r="AU164" s="167">
        <v>1.3732871502299999</v>
      </c>
      <c r="AV164" s="154"/>
      <c r="AW164" s="154"/>
      <c r="AX164" s="158"/>
      <c r="AY164" s="158" t="s">
        <v>17</v>
      </c>
      <c r="AZ164" s="161">
        <v>3.3360511600000003E-4</v>
      </c>
      <c r="BA164" s="161">
        <v>1.36486077953559E-5</v>
      </c>
      <c r="BB164" s="168"/>
      <c r="BI164" s="169"/>
      <c r="BJ164" s="169"/>
    </row>
    <row r="165" spans="1:62" ht="13.5" thickBot="1" x14ac:dyDescent="0.25">
      <c r="A165" s="155">
        <v>7956</v>
      </c>
      <c r="B165" s="155">
        <v>12955</v>
      </c>
      <c r="C165" s="170"/>
      <c r="D165" s="170"/>
      <c r="E165" s="158" t="s">
        <v>3471</v>
      </c>
      <c r="F165" s="158">
        <v>11020489</v>
      </c>
      <c r="G165" s="158" t="s">
        <v>245</v>
      </c>
      <c r="H165" s="154"/>
      <c r="I165" s="158" t="s">
        <v>61</v>
      </c>
      <c r="J165" s="158"/>
      <c r="K165" s="170" t="s">
        <v>878</v>
      </c>
      <c r="L165" s="158" t="s">
        <v>62</v>
      </c>
      <c r="M165" s="158" t="s">
        <v>62</v>
      </c>
      <c r="N165" s="158"/>
      <c r="O165" s="159">
        <v>45201</v>
      </c>
      <c r="P165" s="158" t="s">
        <v>298</v>
      </c>
      <c r="Q165" s="158" t="s">
        <v>298</v>
      </c>
      <c r="R165" s="158" t="s">
        <v>298</v>
      </c>
      <c r="S165" s="158" t="s">
        <v>1207</v>
      </c>
      <c r="T165" s="160">
        <v>0.75</v>
      </c>
      <c r="U165" s="160" t="s">
        <v>442</v>
      </c>
      <c r="V165" s="161">
        <v>0.1</v>
      </c>
      <c r="W165" s="158"/>
      <c r="X165" s="158"/>
      <c r="Y165" s="162"/>
      <c r="Z165" s="162">
        <v>9.2499999999999999E-2</v>
      </c>
      <c r="AA165" s="159">
        <v>46142</v>
      </c>
      <c r="AB165" s="158" t="s">
        <v>636</v>
      </c>
      <c r="AC165" s="158"/>
      <c r="AD165" s="163"/>
      <c r="AE165" s="164">
        <v>0</v>
      </c>
      <c r="AF165" s="159" t="s">
        <v>3347</v>
      </c>
      <c r="AG165" s="158"/>
      <c r="AH165" s="158"/>
      <c r="AI165" s="154"/>
      <c r="AJ165" s="158" t="s">
        <v>55</v>
      </c>
      <c r="AK165" s="158"/>
      <c r="AL165" s="158" t="s">
        <v>3346</v>
      </c>
      <c r="AM165" s="158" t="s">
        <v>305</v>
      </c>
      <c r="AN165" s="165">
        <v>45382</v>
      </c>
      <c r="AO165" s="159">
        <v>45382</v>
      </c>
      <c r="AP165" s="164"/>
      <c r="AQ165" s="167">
        <v>4500</v>
      </c>
      <c r="AR165" s="167">
        <v>105.24</v>
      </c>
      <c r="AS165" s="167">
        <v>3.681</v>
      </c>
      <c r="AT165" s="167">
        <v>17.432480000000002</v>
      </c>
      <c r="AU165" s="167">
        <v>4.7358000543329997</v>
      </c>
      <c r="AV165" s="154"/>
      <c r="AW165" s="154"/>
      <c r="AX165" s="158"/>
      <c r="AY165" s="158" t="s">
        <v>17</v>
      </c>
      <c r="AZ165" s="161">
        <v>1.150441935E-3</v>
      </c>
      <c r="BA165" s="161">
        <v>4.7067415964642602E-5</v>
      </c>
      <c r="BB165" s="168"/>
      <c r="BI165" s="169"/>
      <c r="BJ165" s="169"/>
    </row>
    <row r="166" spans="1:62" ht="13.5" thickBot="1" x14ac:dyDescent="0.25">
      <c r="A166" s="155">
        <v>7956</v>
      </c>
      <c r="B166" s="155">
        <v>12955</v>
      </c>
      <c r="C166" s="170"/>
      <c r="D166" s="170"/>
      <c r="E166" s="158" t="s">
        <v>3540</v>
      </c>
      <c r="F166" s="158">
        <v>11020493</v>
      </c>
      <c r="G166" s="158" t="s">
        <v>245</v>
      </c>
      <c r="H166" s="154"/>
      <c r="I166" s="158" t="s">
        <v>61</v>
      </c>
      <c r="J166" s="158"/>
      <c r="K166" s="170" t="s">
        <v>878</v>
      </c>
      <c r="L166" s="158" t="s">
        <v>62</v>
      </c>
      <c r="M166" s="158" t="s">
        <v>55</v>
      </c>
      <c r="N166" s="158"/>
      <c r="O166" s="159">
        <v>45229</v>
      </c>
      <c r="P166" s="158" t="s">
        <v>1205</v>
      </c>
      <c r="Q166" s="171" t="s">
        <v>65</v>
      </c>
      <c r="R166" s="158" t="s">
        <v>64</v>
      </c>
      <c r="S166" s="158" t="s">
        <v>1207</v>
      </c>
      <c r="T166" s="160">
        <v>5.5</v>
      </c>
      <c r="U166" s="160" t="s">
        <v>442</v>
      </c>
      <c r="V166" s="161">
        <v>0.1019134</v>
      </c>
      <c r="W166" s="158"/>
      <c r="X166" s="158"/>
      <c r="Y166" s="162"/>
      <c r="Z166" s="162">
        <v>0</v>
      </c>
      <c r="AA166" s="159">
        <v>46990</v>
      </c>
      <c r="AB166" s="158" t="s">
        <v>636</v>
      </c>
      <c r="AC166" s="158"/>
      <c r="AD166" s="163"/>
      <c r="AE166" s="164">
        <v>0</v>
      </c>
      <c r="AF166" s="159" t="s">
        <v>3347</v>
      </c>
      <c r="AG166" s="158"/>
      <c r="AH166" s="158"/>
      <c r="AI166" s="154"/>
      <c r="AJ166" s="158" t="s">
        <v>55</v>
      </c>
      <c r="AK166" s="158"/>
      <c r="AL166" s="158" t="s">
        <v>3346</v>
      </c>
      <c r="AM166" s="158" t="s">
        <v>305</v>
      </c>
      <c r="AN166" s="165">
        <v>45382</v>
      </c>
      <c r="AO166" s="159">
        <v>45382</v>
      </c>
      <c r="AP166" s="164"/>
      <c r="AQ166" s="167">
        <v>2155.89</v>
      </c>
      <c r="AR166" s="167">
        <v>100.08</v>
      </c>
      <c r="AS166" s="167">
        <v>3.681</v>
      </c>
      <c r="AT166" s="167">
        <v>7.9421799999999996</v>
      </c>
      <c r="AU166" s="167">
        <v>2.1576147785919999</v>
      </c>
      <c r="AV166" s="154"/>
      <c r="AW166" s="154"/>
      <c r="AX166" s="158"/>
      <c r="AY166" s="158" t="s">
        <v>17</v>
      </c>
      <c r="AZ166" s="161">
        <v>5.24137525E-4</v>
      </c>
      <c r="BA166" s="161">
        <v>2.14437584168211E-5</v>
      </c>
      <c r="BB166" s="168"/>
      <c r="BI166" s="169"/>
      <c r="BJ166" s="169"/>
    </row>
    <row r="167" spans="1:62" ht="13.5" thickBot="1" x14ac:dyDescent="0.25">
      <c r="A167" s="155">
        <v>7956</v>
      </c>
      <c r="B167" s="155">
        <v>12955</v>
      </c>
      <c r="C167" s="170"/>
      <c r="D167" s="170"/>
      <c r="E167" s="158" t="s">
        <v>3541</v>
      </c>
      <c r="F167" s="158">
        <v>11020497</v>
      </c>
      <c r="G167" s="158" t="s">
        <v>245</v>
      </c>
      <c r="H167" s="154"/>
      <c r="I167" s="158" t="s">
        <v>61</v>
      </c>
      <c r="J167" s="158"/>
      <c r="K167" s="170" t="s">
        <v>878</v>
      </c>
      <c r="L167" s="158" t="s">
        <v>62</v>
      </c>
      <c r="M167" s="158" t="s">
        <v>55</v>
      </c>
      <c r="N167" s="158"/>
      <c r="O167" s="159">
        <v>45259</v>
      </c>
      <c r="P167" s="158" t="s">
        <v>1205</v>
      </c>
      <c r="Q167" s="171" t="s">
        <v>65</v>
      </c>
      <c r="R167" s="158" t="s">
        <v>64</v>
      </c>
      <c r="S167" s="158" t="s">
        <v>1207</v>
      </c>
      <c r="T167" s="160">
        <v>5.5</v>
      </c>
      <c r="U167" s="160" t="s">
        <v>442</v>
      </c>
      <c r="V167" s="161">
        <v>0.1021604</v>
      </c>
      <c r="W167" s="158"/>
      <c r="X167" s="158"/>
      <c r="Y167" s="162"/>
      <c r="Z167" s="162">
        <v>0</v>
      </c>
      <c r="AA167" s="159">
        <v>46990</v>
      </c>
      <c r="AB167" s="158" t="s">
        <v>636</v>
      </c>
      <c r="AC167" s="158"/>
      <c r="AD167" s="163"/>
      <c r="AE167" s="164">
        <v>0</v>
      </c>
      <c r="AF167" s="159" t="s">
        <v>3347</v>
      </c>
      <c r="AG167" s="158"/>
      <c r="AH167" s="158"/>
      <c r="AI167" s="154"/>
      <c r="AJ167" s="158" t="s">
        <v>55</v>
      </c>
      <c r="AK167" s="158"/>
      <c r="AL167" s="158" t="s">
        <v>3346</v>
      </c>
      <c r="AM167" s="158" t="s">
        <v>305</v>
      </c>
      <c r="AN167" s="165">
        <v>45382</v>
      </c>
      <c r="AO167" s="159">
        <v>45382</v>
      </c>
      <c r="AP167" s="164"/>
      <c r="AQ167" s="167">
        <v>309.99</v>
      </c>
      <c r="AR167" s="167">
        <v>100.08</v>
      </c>
      <c r="AS167" s="167">
        <v>3.681</v>
      </c>
      <c r="AT167" s="167">
        <v>1.1419900000000001</v>
      </c>
      <c r="AU167" s="167">
        <v>0.310239065471</v>
      </c>
      <c r="AV167" s="154"/>
      <c r="AW167" s="154"/>
      <c r="AX167" s="158"/>
      <c r="AY167" s="158" t="s">
        <v>17</v>
      </c>
      <c r="AZ167" s="161">
        <v>7.5364674805437405E-5</v>
      </c>
      <c r="BA167" s="161">
        <v>3.08335465507273E-6</v>
      </c>
      <c r="BB167" s="168"/>
      <c r="BI167" s="169"/>
      <c r="BJ167" s="169"/>
    </row>
    <row r="168" spans="1:62" ht="13.5" thickBot="1" x14ac:dyDescent="0.25">
      <c r="A168" s="155">
        <v>7956</v>
      </c>
      <c r="B168" s="155">
        <v>12955</v>
      </c>
      <c r="C168" s="170"/>
      <c r="D168" s="170"/>
      <c r="E168" s="158" t="s">
        <v>3473</v>
      </c>
      <c r="F168" s="158">
        <v>11020498</v>
      </c>
      <c r="G168" s="158" t="s">
        <v>245</v>
      </c>
      <c r="H168" s="154"/>
      <c r="I168" s="158" t="s">
        <v>61</v>
      </c>
      <c r="J168" s="158"/>
      <c r="K168" s="170" t="s">
        <v>915</v>
      </c>
      <c r="L168" s="158" t="s">
        <v>62</v>
      </c>
      <c r="M168" s="158" t="s">
        <v>62</v>
      </c>
      <c r="N168" s="158"/>
      <c r="O168" s="159">
        <v>45260</v>
      </c>
      <c r="P168" s="158" t="s">
        <v>298</v>
      </c>
      <c r="Q168" s="158" t="s">
        <v>298</v>
      </c>
      <c r="R168" s="158" t="s">
        <v>298</v>
      </c>
      <c r="S168" s="158" t="s">
        <v>1207</v>
      </c>
      <c r="T168" s="160">
        <v>0.75</v>
      </c>
      <c r="U168" s="160" t="s">
        <v>442</v>
      </c>
      <c r="V168" s="161">
        <v>0.1</v>
      </c>
      <c r="W168" s="158"/>
      <c r="X168" s="158"/>
      <c r="Y168" s="162"/>
      <c r="Z168" s="162">
        <v>8.9499999999999996E-2</v>
      </c>
      <c r="AA168" s="159">
        <v>46507</v>
      </c>
      <c r="AB168" s="158" t="s">
        <v>636</v>
      </c>
      <c r="AC168" s="158"/>
      <c r="AD168" s="163"/>
      <c r="AE168" s="164">
        <v>0</v>
      </c>
      <c r="AF168" s="159" t="s">
        <v>3347</v>
      </c>
      <c r="AG168" s="158"/>
      <c r="AH168" s="158"/>
      <c r="AI168" s="154"/>
      <c r="AJ168" s="158" t="s">
        <v>55</v>
      </c>
      <c r="AK168" s="158"/>
      <c r="AL168" s="158" t="s">
        <v>3346</v>
      </c>
      <c r="AM168" s="158" t="s">
        <v>305</v>
      </c>
      <c r="AN168" s="165">
        <v>45382</v>
      </c>
      <c r="AO168" s="159">
        <v>45382</v>
      </c>
      <c r="AP168" s="164"/>
      <c r="AQ168" s="167">
        <v>2250</v>
      </c>
      <c r="AR168" s="167">
        <v>103.94</v>
      </c>
      <c r="AS168" s="167">
        <v>3.681</v>
      </c>
      <c r="AT168" s="167">
        <v>8.6085700000000003</v>
      </c>
      <c r="AU168" s="167">
        <v>2.3386498234170001</v>
      </c>
      <c r="AV168" s="154"/>
      <c r="AW168" s="154"/>
      <c r="AX168" s="158"/>
      <c r="AY168" s="158" t="s">
        <v>17</v>
      </c>
      <c r="AZ168" s="161">
        <v>5.6811537600000002E-4</v>
      </c>
      <c r="BA168" s="161">
        <v>2.3243000711932199E-5</v>
      </c>
      <c r="BB168" s="168"/>
      <c r="BI168" s="169"/>
      <c r="BJ168" s="169"/>
    </row>
    <row r="169" spans="1:62" ht="13.5" thickBot="1" x14ac:dyDescent="0.25">
      <c r="A169" s="155">
        <v>7956</v>
      </c>
      <c r="B169" s="155">
        <v>12955</v>
      </c>
      <c r="C169" s="170"/>
      <c r="D169" s="170"/>
      <c r="E169" s="158" t="s">
        <v>3542</v>
      </c>
      <c r="F169" s="158">
        <v>11020504</v>
      </c>
      <c r="G169" s="158" t="s">
        <v>245</v>
      </c>
      <c r="H169" s="154"/>
      <c r="I169" s="158" t="s">
        <v>61</v>
      </c>
      <c r="J169" s="158"/>
      <c r="K169" s="170" t="s">
        <v>878</v>
      </c>
      <c r="L169" s="158" t="s">
        <v>62</v>
      </c>
      <c r="M169" s="158" t="s">
        <v>55</v>
      </c>
      <c r="N169" s="158"/>
      <c r="O169" s="159">
        <v>45287</v>
      </c>
      <c r="P169" s="158" t="s">
        <v>1205</v>
      </c>
      <c r="Q169" s="171" t="s">
        <v>65</v>
      </c>
      <c r="R169" s="158" t="s">
        <v>64</v>
      </c>
      <c r="S169" s="158" t="s">
        <v>1207</v>
      </c>
      <c r="T169" s="160">
        <v>5.5</v>
      </c>
      <c r="U169" s="160" t="s">
        <v>442</v>
      </c>
      <c r="V169" s="161">
        <v>0.10219839999999999</v>
      </c>
      <c r="W169" s="158"/>
      <c r="X169" s="158"/>
      <c r="Y169" s="162"/>
      <c r="Z169" s="162">
        <v>0</v>
      </c>
      <c r="AA169" s="159">
        <v>46990</v>
      </c>
      <c r="AB169" s="158" t="s">
        <v>636</v>
      </c>
      <c r="AC169" s="158"/>
      <c r="AD169" s="163"/>
      <c r="AE169" s="164">
        <v>0</v>
      </c>
      <c r="AF169" s="159" t="s">
        <v>3347</v>
      </c>
      <c r="AG169" s="158"/>
      <c r="AH169" s="158"/>
      <c r="AI169" s="154"/>
      <c r="AJ169" s="158" t="s">
        <v>55</v>
      </c>
      <c r="AK169" s="158"/>
      <c r="AL169" s="158" t="s">
        <v>3346</v>
      </c>
      <c r="AM169" s="158" t="s">
        <v>305</v>
      </c>
      <c r="AN169" s="165">
        <v>45382</v>
      </c>
      <c r="AO169" s="159">
        <v>45382</v>
      </c>
      <c r="AP169" s="164"/>
      <c r="AQ169" s="167">
        <v>514.25</v>
      </c>
      <c r="AR169" s="167">
        <v>100</v>
      </c>
      <c r="AS169" s="167">
        <v>3.681</v>
      </c>
      <c r="AT169" s="167">
        <v>1.8929499999999999</v>
      </c>
      <c r="AU169" s="167">
        <v>0.514248845422</v>
      </c>
      <c r="AV169" s="154"/>
      <c r="AW169" s="154"/>
      <c r="AX169" s="158"/>
      <c r="AY169" s="158" t="s">
        <v>17</v>
      </c>
      <c r="AZ169" s="161">
        <v>1.2492365100000001E-4</v>
      </c>
      <c r="BA169" s="161">
        <v>5.1109345916513398E-6</v>
      </c>
      <c r="BB169" s="168"/>
      <c r="BI169" s="169"/>
      <c r="BJ169" s="169"/>
    </row>
    <row r="170" spans="1:62" ht="13.5" thickBot="1" x14ac:dyDescent="0.25">
      <c r="A170" s="155">
        <v>7956</v>
      </c>
      <c r="B170" s="155">
        <v>12955</v>
      </c>
      <c r="C170" s="170"/>
      <c r="D170" s="170"/>
      <c r="E170" s="158" t="s">
        <v>3543</v>
      </c>
      <c r="F170" s="158">
        <v>11020505</v>
      </c>
      <c r="G170" s="158" t="s">
        <v>245</v>
      </c>
      <c r="H170" s="154"/>
      <c r="I170" s="158" t="s">
        <v>61</v>
      </c>
      <c r="J170" s="158"/>
      <c r="K170" s="170" t="s">
        <v>878</v>
      </c>
      <c r="L170" s="158" t="s">
        <v>62</v>
      </c>
      <c r="M170" s="158" t="s">
        <v>55</v>
      </c>
      <c r="N170" s="158"/>
      <c r="O170" s="159">
        <v>45288</v>
      </c>
      <c r="P170" s="158" t="s">
        <v>1205</v>
      </c>
      <c r="Q170" s="171" t="s">
        <v>65</v>
      </c>
      <c r="R170" s="158" t="s">
        <v>64</v>
      </c>
      <c r="S170" s="158" t="s">
        <v>1207</v>
      </c>
      <c r="T170" s="160">
        <v>5.5</v>
      </c>
      <c r="U170" s="160" t="s">
        <v>442</v>
      </c>
      <c r="V170" s="161">
        <v>0.10355</v>
      </c>
      <c r="W170" s="158"/>
      <c r="X170" s="158"/>
      <c r="Y170" s="162"/>
      <c r="Z170" s="162">
        <v>0</v>
      </c>
      <c r="AA170" s="159">
        <v>46990</v>
      </c>
      <c r="AB170" s="158" t="s">
        <v>636</v>
      </c>
      <c r="AC170" s="158"/>
      <c r="AD170" s="163"/>
      <c r="AE170" s="164">
        <v>0</v>
      </c>
      <c r="AF170" s="159" t="s">
        <v>3347</v>
      </c>
      <c r="AG170" s="158"/>
      <c r="AH170" s="158"/>
      <c r="AI170" s="154"/>
      <c r="AJ170" s="158" t="s">
        <v>55</v>
      </c>
      <c r="AK170" s="158"/>
      <c r="AL170" s="158" t="s">
        <v>3346</v>
      </c>
      <c r="AM170" s="158" t="s">
        <v>305</v>
      </c>
      <c r="AN170" s="165">
        <v>45382</v>
      </c>
      <c r="AO170" s="159">
        <v>45382</v>
      </c>
      <c r="AP170" s="164"/>
      <c r="AQ170" s="167">
        <v>35769.72</v>
      </c>
      <c r="AR170" s="167">
        <v>103.41</v>
      </c>
      <c r="AS170" s="167">
        <v>3.681</v>
      </c>
      <c r="AT170" s="167">
        <v>136.15823</v>
      </c>
      <c r="AU170" s="167">
        <v>36.989467535994997</v>
      </c>
      <c r="AV170" s="154"/>
      <c r="AW170" s="154"/>
      <c r="AX170" s="158"/>
      <c r="AY170" s="158" t="s">
        <v>17</v>
      </c>
      <c r="AZ170" s="161">
        <v>8.9856484960000003E-3</v>
      </c>
      <c r="BA170" s="161">
        <v>3.6762503299999998E-4</v>
      </c>
      <c r="BB170" s="168"/>
      <c r="BI170" s="169"/>
      <c r="BJ170" s="169"/>
    </row>
    <row r="171" spans="1:62" ht="13.5" thickBot="1" x14ac:dyDescent="0.25">
      <c r="A171" s="155">
        <v>7956</v>
      </c>
      <c r="B171" s="155">
        <v>12955</v>
      </c>
      <c r="C171" s="156"/>
      <c r="D171" s="156"/>
      <c r="E171" s="158" t="s">
        <v>3544</v>
      </c>
      <c r="F171" s="158">
        <v>11020506</v>
      </c>
      <c r="G171" s="158" t="s">
        <v>245</v>
      </c>
      <c r="H171" s="154"/>
      <c r="I171" s="158" t="s">
        <v>61</v>
      </c>
      <c r="J171" s="158"/>
      <c r="K171" s="170" t="s">
        <v>878</v>
      </c>
      <c r="L171" s="158" t="s">
        <v>62</v>
      </c>
      <c r="M171" s="158" t="s">
        <v>55</v>
      </c>
      <c r="N171" s="158"/>
      <c r="O171" s="159">
        <v>45288</v>
      </c>
      <c r="P171" s="158" t="s">
        <v>1205</v>
      </c>
      <c r="Q171" s="171" t="s">
        <v>65</v>
      </c>
      <c r="R171" s="158" t="s">
        <v>64</v>
      </c>
      <c r="S171" s="158" t="s">
        <v>1207</v>
      </c>
      <c r="T171" s="160">
        <v>5.5</v>
      </c>
      <c r="U171" s="160" t="s">
        <v>442</v>
      </c>
      <c r="V171" s="161">
        <v>0.10221420000000001</v>
      </c>
      <c r="W171" s="158"/>
      <c r="X171" s="158"/>
      <c r="Y171" s="162"/>
      <c r="Z171" s="162">
        <v>0</v>
      </c>
      <c r="AA171" s="159">
        <v>46990</v>
      </c>
      <c r="AB171" s="158" t="s">
        <v>636</v>
      </c>
      <c r="AC171" s="158"/>
      <c r="AD171" s="163"/>
      <c r="AE171" s="164">
        <v>0</v>
      </c>
      <c r="AF171" s="159" t="s">
        <v>3347</v>
      </c>
      <c r="AG171" s="158"/>
      <c r="AH171" s="158"/>
      <c r="AI171" s="154"/>
      <c r="AJ171" s="158" t="s">
        <v>55</v>
      </c>
      <c r="AK171" s="158"/>
      <c r="AL171" s="158" t="s">
        <v>3346</v>
      </c>
      <c r="AM171" s="158" t="s">
        <v>305</v>
      </c>
      <c r="AN171" s="165">
        <v>45382</v>
      </c>
      <c r="AO171" s="159">
        <v>45382</v>
      </c>
      <c r="AP171" s="164"/>
      <c r="AQ171" s="167">
        <v>12201.01</v>
      </c>
      <c r="AR171" s="167">
        <v>100.08</v>
      </c>
      <c r="AS171" s="167">
        <v>3.681</v>
      </c>
      <c r="AT171" s="167">
        <v>44.947850000000003</v>
      </c>
      <c r="AU171" s="167">
        <v>12.210771529475</v>
      </c>
      <c r="AV171" s="154"/>
      <c r="AW171" s="154"/>
      <c r="AX171" s="158"/>
      <c r="AY171" s="158" t="s">
        <v>17</v>
      </c>
      <c r="AZ171" s="161">
        <v>2.9662957629999999E-3</v>
      </c>
      <c r="BA171" s="161">
        <v>1.21358472E-4</v>
      </c>
      <c r="BB171" s="168"/>
      <c r="BI171" s="169"/>
      <c r="BJ171" s="169"/>
    </row>
    <row r="172" spans="1:62" ht="13.5" thickBot="1" x14ac:dyDescent="0.25">
      <c r="A172" s="155">
        <v>7956</v>
      </c>
      <c r="B172" s="155">
        <v>12955</v>
      </c>
      <c r="C172" s="156"/>
      <c r="D172" s="156"/>
      <c r="E172" s="158" t="s">
        <v>3545</v>
      </c>
      <c r="F172" s="158">
        <v>11020507</v>
      </c>
      <c r="G172" s="158" t="s">
        <v>245</v>
      </c>
      <c r="H172" s="154"/>
      <c r="I172" s="158" t="s">
        <v>61</v>
      </c>
      <c r="J172" s="158"/>
      <c r="K172" s="170" t="s">
        <v>878</v>
      </c>
      <c r="L172" s="158" t="s">
        <v>62</v>
      </c>
      <c r="M172" s="158" t="s">
        <v>55</v>
      </c>
      <c r="N172" s="158"/>
      <c r="O172" s="159">
        <v>45300</v>
      </c>
      <c r="P172" s="158" t="s">
        <v>1205</v>
      </c>
      <c r="Q172" s="171" t="s">
        <v>65</v>
      </c>
      <c r="R172" s="158" t="s">
        <v>64</v>
      </c>
      <c r="S172" s="158" t="s">
        <v>1207</v>
      </c>
      <c r="T172" s="160">
        <v>5.5</v>
      </c>
      <c r="U172" s="160" t="s">
        <v>442</v>
      </c>
      <c r="V172" s="161">
        <v>0.102214</v>
      </c>
      <c r="W172" s="158"/>
      <c r="X172" s="158"/>
      <c r="Y172" s="162"/>
      <c r="Z172" s="162">
        <v>0</v>
      </c>
      <c r="AA172" s="159">
        <v>46990</v>
      </c>
      <c r="AB172" s="158" t="s">
        <v>636</v>
      </c>
      <c r="AC172" s="158"/>
      <c r="AD172" s="163"/>
      <c r="AE172" s="164">
        <v>0</v>
      </c>
      <c r="AF172" s="159" t="s">
        <v>3347</v>
      </c>
      <c r="AG172" s="158"/>
      <c r="AH172" s="158"/>
      <c r="AI172" s="154"/>
      <c r="AJ172" s="158" t="s">
        <v>55</v>
      </c>
      <c r="AK172" s="158"/>
      <c r="AL172" s="158" t="s">
        <v>3346</v>
      </c>
      <c r="AM172" s="158" t="s">
        <v>305</v>
      </c>
      <c r="AN172" s="165">
        <v>45382</v>
      </c>
      <c r="AO172" s="159">
        <v>45382</v>
      </c>
      <c r="AP172" s="164"/>
      <c r="AQ172" s="167">
        <v>6656.45</v>
      </c>
      <c r="AR172" s="167">
        <v>99.79</v>
      </c>
      <c r="AS172" s="167">
        <v>3.681</v>
      </c>
      <c r="AT172" s="167">
        <v>24.450939999999999</v>
      </c>
      <c r="AU172" s="167">
        <v>6.6424721543049996</v>
      </c>
      <c r="AV172" s="154"/>
      <c r="AW172" s="154"/>
      <c r="AX172" s="158"/>
      <c r="AY172" s="158" t="s">
        <v>17</v>
      </c>
      <c r="AZ172" s="161">
        <v>1.6136193319999999E-3</v>
      </c>
      <c r="BA172" s="161">
        <v>6.6017145220101706E-5</v>
      </c>
      <c r="BB172" s="168"/>
      <c r="BI172" s="169"/>
      <c r="BJ172" s="169"/>
    </row>
    <row r="173" spans="1:62" ht="13.5" thickBot="1" x14ac:dyDescent="0.25">
      <c r="A173" s="155">
        <v>7956</v>
      </c>
      <c r="B173" s="155">
        <v>12955</v>
      </c>
      <c r="C173" s="170"/>
      <c r="D173" s="170"/>
      <c r="E173" s="158" t="s">
        <v>3546</v>
      </c>
      <c r="F173" s="158">
        <v>11020509</v>
      </c>
      <c r="G173" s="158" t="s">
        <v>245</v>
      </c>
      <c r="H173" s="154"/>
      <c r="I173" s="158" t="s">
        <v>61</v>
      </c>
      <c r="J173" s="158"/>
      <c r="K173" s="170" t="s">
        <v>878</v>
      </c>
      <c r="L173" s="158" t="s">
        <v>62</v>
      </c>
      <c r="M173" s="158" t="s">
        <v>55</v>
      </c>
      <c r="N173" s="158"/>
      <c r="O173" s="159">
        <v>45321</v>
      </c>
      <c r="P173" s="158" t="s">
        <v>1205</v>
      </c>
      <c r="Q173" s="171" t="s">
        <v>65</v>
      </c>
      <c r="R173" s="158" t="s">
        <v>64</v>
      </c>
      <c r="S173" s="158" t="s">
        <v>1207</v>
      </c>
      <c r="T173" s="160">
        <v>5.5</v>
      </c>
      <c r="U173" s="160" t="s">
        <v>442</v>
      </c>
      <c r="V173" s="161">
        <v>0.1020095</v>
      </c>
      <c r="W173" s="158"/>
      <c r="X173" s="158"/>
      <c r="Y173" s="162"/>
      <c r="Z173" s="162">
        <v>0</v>
      </c>
      <c r="AA173" s="159">
        <v>46990</v>
      </c>
      <c r="AB173" s="158" t="s">
        <v>636</v>
      </c>
      <c r="AC173" s="158"/>
      <c r="AD173" s="163"/>
      <c r="AE173" s="164">
        <v>0</v>
      </c>
      <c r="AF173" s="159" t="s">
        <v>3347</v>
      </c>
      <c r="AG173" s="158"/>
      <c r="AH173" s="158"/>
      <c r="AI173" s="154"/>
      <c r="AJ173" s="158" t="s">
        <v>55</v>
      </c>
      <c r="AK173" s="158"/>
      <c r="AL173" s="158" t="s">
        <v>3346</v>
      </c>
      <c r="AM173" s="158" t="s">
        <v>305</v>
      </c>
      <c r="AN173" s="165">
        <v>45382</v>
      </c>
      <c r="AO173" s="159">
        <v>45382</v>
      </c>
      <c r="AP173" s="164"/>
      <c r="AQ173" s="167">
        <v>1635.46</v>
      </c>
      <c r="AR173" s="167">
        <v>100.86</v>
      </c>
      <c r="AS173" s="167">
        <v>3.681</v>
      </c>
      <c r="AT173" s="167">
        <v>6.0719000000000003</v>
      </c>
      <c r="AU173" s="167">
        <v>1.64952458571</v>
      </c>
      <c r="AV173" s="154"/>
      <c r="AW173" s="154"/>
      <c r="AX173" s="158"/>
      <c r="AY173" s="158" t="s">
        <v>17</v>
      </c>
      <c r="AZ173" s="161">
        <v>4.0070996100000002E-4</v>
      </c>
      <c r="BA173" s="161">
        <v>1.6394032460998901E-5</v>
      </c>
      <c r="BB173" s="168"/>
      <c r="BI173" s="169"/>
      <c r="BJ173" s="169"/>
    </row>
    <row r="174" spans="1:62" ht="13.5" thickBot="1" x14ac:dyDescent="0.25">
      <c r="A174" s="155">
        <v>7956</v>
      </c>
      <c r="B174" s="155">
        <v>12955</v>
      </c>
      <c r="C174" s="170"/>
      <c r="D174" s="170"/>
      <c r="E174" s="158" t="s">
        <v>3547</v>
      </c>
      <c r="F174" s="158">
        <v>11020510</v>
      </c>
      <c r="G174" s="158" t="s">
        <v>245</v>
      </c>
      <c r="H174" s="154"/>
      <c r="I174" s="158" t="s">
        <v>61</v>
      </c>
      <c r="J174" s="158"/>
      <c r="K174" s="170" t="s">
        <v>878</v>
      </c>
      <c r="L174" s="158" t="s">
        <v>62</v>
      </c>
      <c r="M174" s="158" t="s">
        <v>55</v>
      </c>
      <c r="N174" s="158"/>
      <c r="O174" s="159">
        <v>45321</v>
      </c>
      <c r="P174" s="158" t="s">
        <v>1205</v>
      </c>
      <c r="Q174" s="171" t="s">
        <v>65</v>
      </c>
      <c r="R174" s="158" t="s">
        <v>64</v>
      </c>
      <c r="S174" s="158" t="s">
        <v>1207</v>
      </c>
      <c r="T174" s="160">
        <v>5.5</v>
      </c>
      <c r="U174" s="160" t="s">
        <v>442</v>
      </c>
      <c r="V174" s="161">
        <v>0.1083566</v>
      </c>
      <c r="W174" s="158"/>
      <c r="X174" s="158"/>
      <c r="Y174" s="162"/>
      <c r="Z174" s="162">
        <v>0</v>
      </c>
      <c r="AA174" s="159">
        <v>46990</v>
      </c>
      <c r="AB174" s="158" t="s">
        <v>636</v>
      </c>
      <c r="AC174" s="158"/>
      <c r="AD174" s="163"/>
      <c r="AE174" s="164">
        <v>0</v>
      </c>
      <c r="AF174" s="159" t="s">
        <v>3347</v>
      </c>
      <c r="AG174" s="158"/>
      <c r="AH174" s="158"/>
      <c r="AI174" s="154"/>
      <c r="AJ174" s="158" t="s">
        <v>55</v>
      </c>
      <c r="AK174" s="158"/>
      <c r="AL174" s="158" t="s">
        <v>3346</v>
      </c>
      <c r="AM174" s="158" t="s">
        <v>305</v>
      </c>
      <c r="AN174" s="165">
        <v>45382</v>
      </c>
      <c r="AO174" s="159">
        <v>45382</v>
      </c>
      <c r="AP174" s="164"/>
      <c r="AQ174" s="167">
        <v>3245.95</v>
      </c>
      <c r="AR174" s="167">
        <v>103.41</v>
      </c>
      <c r="AS174" s="167">
        <v>3.681</v>
      </c>
      <c r="AT174" s="167">
        <v>12.355779999999999</v>
      </c>
      <c r="AU174" s="167">
        <v>3.3566367834820001</v>
      </c>
      <c r="AV174" s="154"/>
      <c r="AW174" s="154"/>
      <c r="AX174" s="158"/>
      <c r="AY174" s="158" t="s">
        <v>17</v>
      </c>
      <c r="AZ174" s="161">
        <v>8.1540936499999996E-4</v>
      </c>
      <c r="BA174" s="161">
        <v>3.3360407516751002E-5</v>
      </c>
      <c r="BB174" s="168"/>
      <c r="BI174" s="169"/>
      <c r="BJ174" s="169"/>
    </row>
    <row r="175" spans="1:62" ht="13.5" thickBot="1" x14ac:dyDescent="0.25">
      <c r="A175" s="155">
        <v>7956</v>
      </c>
      <c r="B175" s="155">
        <v>12955</v>
      </c>
      <c r="C175" s="156"/>
      <c r="D175" s="156"/>
      <c r="E175" s="158" t="s">
        <v>3548</v>
      </c>
      <c r="F175" s="158">
        <v>11020511</v>
      </c>
      <c r="G175" s="158" t="s">
        <v>245</v>
      </c>
      <c r="H175" s="154"/>
      <c r="I175" s="158" t="s">
        <v>61</v>
      </c>
      <c r="J175" s="158"/>
      <c r="K175" s="170" t="s">
        <v>878</v>
      </c>
      <c r="L175" s="158" t="s">
        <v>62</v>
      </c>
      <c r="M175" s="158" t="s">
        <v>55</v>
      </c>
      <c r="N175" s="158"/>
      <c r="O175" s="159">
        <v>45322</v>
      </c>
      <c r="P175" s="158" t="s">
        <v>1205</v>
      </c>
      <c r="Q175" s="171" t="s">
        <v>65</v>
      </c>
      <c r="R175" s="158" t="s">
        <v>64</v>
      </c>
      <c r="S175" s="158" t="s">
        <v>1207</v>
      </c>
      <c r="T175" s="160">
        <v>5.5</v>
      </c>
      <c r="U175" s="160" t="s">
        <v>442</v>
      </c>
      <c r="V175" s="161">
        <v>0.1019708</v>
      </c>
      <c r="W175" s="158"/>
      <c r="X175" s="158"/>
      <c r="Y175" s="162"/>
      <c r="Z175" s="162">
        <v>0</v>
      </c>
      <c r="AA175" s="159">
        <v>46990</v>
      </c>
      <c r="AB175" s="158" t="s">
        <v>636</v>
      </c>
      <c r="AC175" s="158"/>
      <c r="AD175" s="163"/>
      <c r="AE175" s="164">
        <v>0</v>
      </c>
      <c r="AF175" s="159" t="s">
        <v>3347</v>
      </c>
      <c r="AG175" s="158"/>
      <c r="AH175" s="158"/>
      <c r="AI175" s="154"/>
      <c r="AJ175" s="158" t="s">
        <v>55</v>
      </c>
      <c r="AK175" s="158"/>
      <c r="AL175" s="158" t="s">
        <v>3346</v>
      </c>
      <c r="AM175" s="158" t="s">
        <v>305</v>
      </c>
      <c r="AN175" s="165">
        <v>45382</v>
      </c>
      <c r="AO175" s="159">
        <v>45382</v>
      </c>
      <c r="AP175" s="164"/>
      <c r="AQ175" s="167">
        <v>798.48</v>
      </c>
      <c r="AR175" s="167">
        <v>99.79</v>
      </c>
      <c r="AS175" s="167">
        <v>3.681</v>
      </c>
      <c r="AT175" s="167">
        <v>2.93303</v>
      </c>
      <c r="AU175" s="167">
        <v>0.79680249932000002</v>
      </c>
      <c r="AV175" s="154"/>
      <c r="AW175" s="154"/>
      <c r="AX175" s="158"/>
      <c r="AY175" s="158" t="s">
        <v>17</v>
      </c>
      <c r="AZ175" s="161">
        <v>1.9356286099999999E-4</v>
      </c>
      <c r="BA175" s="161">
        <v>7.9191338838063003E-6</v>
      </c>
      <c r="BB175" s="168"/>
      <c r="BI175" s="169"/>
      <c r="BJ175" s="169"/>
    </row>
    <row r="176" spans="1:62" ht="13.5" thickBot="1" x14ac:dyDescent="0.25">
      <c r="A176" s="155">
        <v>7956</v>
      </c>
      <c r="B176" s="155">
        <v>12955</v>
      </c>
      <c r="C176" s="156"/>
      <c r="D176" s="156"/>
      <c r="E176" s="158" t="s">
        <v>3549</v>
      </c>
      <c r="F176" s="158">
        <v>11020512</v>
      </c>
      <c r="G176" s="158" t="s">
        <v>245</v>
      </c>
      <c r="H176" s="154"/>
      <c r="I176" s="158" t="s">
        <v>61</v>
      </c>
      <c r="J176" s="158"/>
      <c r="K176" s="170" t="s">
        <v>878</v>
      </c>
      <c r="L176" s="158" t="s">
        <v>62</v>
      </c>
      <c r="M176" s="158" t="s">
        <v>55</v>
      </c>
      <c r="N176" s="158"/>
      <c r="O176" s="159">
        <v>45322</v>
      </c>
      <c r="P176" s="158" t="s">
        <v>1205</v>
      </c>
      <c r="Q176" s="171" t="s">
        <v>65</v>
      </c>
      <c r="R176" s="158" t="s">
        <v>64</v>
      </c>
      <c r="S176" s="158" t="s">
        <v>1207</v>
      </c>
      <c r="T176" s="160">
        <v>5.5</v>
      </c>
      <c r="U176" s="160" t="s">
        <v>442</v>
      </c>
      <c r="V176" s="161">
        <v>0.1019708</v>
      </c>
      <c r="W176" s="158"/>
      <c r="X176" s="158"/>
      <c r="Y176" s="162"/>
      <c r="Z176" s="162">
        <v>0</v>
      </c>
      <c r="AA176" s="159">
        <v>46990</v>
      </c>
      <c r="AB176" s="158" t="s">
        <v>636</v>
      </c>
      <c r="AC176" s="158"/>
      <c r="AD176" s="163"/>
      <c r="AE176" s="164">
        <v>0</v>
      </c>
      <c r="AF176" s="159" t="s">
        <v>3347</v>
      </c>
      <c r="AG176" s="158"/>
      <c r="AH176" s="158"/>
      <c r="AI176" s="154"/>
      <c r="AJ176" s="158" t="s">
        <v>55</v>
      </c>
      <c r="AK176" s="158"/>
      <c r="AL176" s="158" t="s">
        <v>3346</v>
      </c>
      <c r="AM176" s="158" t="s">
        <v>305</v>
      </c>
      <c r="AN176" s="165">
        <v>45382</v>
      </c>
      <c r="AO176" s="159">
        <v>45382</v>
      </c>
      <c r="AP176" s="164"/>
      <c r="AQ176" s="167">
        <v>1616.35</v>
      </c>
      <c r="AR176" s="167">
        <v>100.08</v>
      </c>
      <c r="AS176" s="167">
        <v>3.681</v>
      </c>
      <c r="AT176" s="167">
        <v>5.9545399999999997</v>
      </c>
      <c r="AU176" s="167">
        <v>1.617641945123</v>
      </c>
      <c r="AV176" s="154"/>
      <c r="AW176" s="154"/>
      <c r="AX176" s="158"/>
      <c r="AY176" s="158" t="s">
        <v>17</v>
      </c>
      <c r="AZ176" s="161">
        <v>3.9296488600000002E-4</v>
      </c>
      <c r="BA176" s="161">
        <v>1.60771623462699E-5</v>
      </c>
      <c r="BB176" s="168"/>
      <c r="BI176" s="169"/>
      <c r="BJ176" s="169"/>
    </row>
    <row r="177" spans="1:62" ht="13.5" thickBot="1" x14ac:dyDescent="0.25">
      <c r="A177" s="155">
        <v>7956</v>
      </c>
      <c r="B177" s="155">
        <v>12955</v>
      </c>
      <c r="C177" s="170"/>
      <c r="D177" s="170"/>
      <c r="E177" s="158" t="s">
        <v>3474</v>
      </c>
      <c r="F177" s="158">
        <v>11020513</v>
      </c>
      <c r="G177" s="158" t="s">
        <v>245</v>
      </c>
      <c r="H177" s="154"/>
      <c r="I177" s="158" t="s">
        <v>61</v>
      </c>
      <c r="J177" s="158"/>
      <c r="K177" s="170" t="s">
        <v>881</v>
      </c>
      <c r="L177" s="158" t="s">
        <v>62</v>
      </c>
      <c r="M177" s="158" t="s">
        <v>62</v>
      </c>
      <c r="N177" s="158"/>
      <c r="O177" s="159">
        <v>45322</v>
      </c>
      <c r="P177" s="158" t="s">
        <v>298</v>
      </c>
      <c r="Q177" s="158" t="s">
        <v>298</v>
      </c>
      <c r="R177" s="158" t="s">
        <v>298</v>
      </c>
      <c r="S177" s="158" t="s">
        <v>1207</v>
      </c>
      <c r="T177" s="160">
        <v>0.75</v>
      </c>
      <c r="U177" s="160" t="s">
        <v>442</v>
      </c>
      <c r="V177" s="161">
        <v>0.1</v>
      </c>
      <c r="W177" s="158"/>
      <c r="X177" s="158"/>
      <c r="Y177" s="162"/>
      <c r="Z177" s="162">
        <v>9.7199999999999995E-2</v>
      </c>
      <c r="AA177" s="159">
        <v>46142</v>
      </c>
      <c r="AB177" s="158" t="s">
        <v>636</v>
      </c>
      <c r="AC177" s="158"/>
      <c r="AD177" s="163"/>
      <c r="AE177" s="164">
        <v>0</v>
      </c>
      <c r="AF177" s="159" t="s">
        <v>3347</v>
      </c>
      <c r="AG177" s="158"/>
      <c r="AH177" s="158"/>
      <c r="AI177" s="154"/>
      <c r="AJ177" s="158" t="s">
        <v>55</v>
      </c>
      <c r="AK177" s="158"/>
      <c r="AL177" s="158" t="s">
        <v>3346</v>
      </c>
      <c r="AM177" s="158" t="s">
        <v>305</v>
      </c>
      <c r="AN177" s="165">
        <v>45382</v>
      </c>
      <c r="AO177" s="159">
        <v>45382</v>
      </c>
      <c r="AP177" s="164"/>
      <c r="AQ177" s="167">
        <v>2250</v>
      </c>
      <c r="AR177" s="167">
        <v>101.81</v>
      </c>
      <c r="AS177" s="167">
        <v>3.681</v>
      </c>
      <c r="AT177" s="167">
        <v>8.4321599999999997</v>
      </c>
      <c r="AU177" s="167">
        <v>2.2907253463730002</v>
      </c>
      <c r="AV177" s="154"/>
      <c r="AW177" s="154"/>
      <c r="AX177" s="158"/>
      <c r="AY177" s="158" t="s">
        <v>17</v>
      </c>
      <c r="AZ177" s="161">
        <v>5.5647334499999996E-4</v>
      </c>
      <c r="BA177" s="161">
        <v>2.2766696545782399E-5</v>
      </c>
      <c r="BB177" s="168"/>
      <c r="BI177" s="169"/>
      <c r="BJ177" s="169"/>
    </row>
    <row r="178" spans="1:62" ht="13.5" thickBot="1" x14ac:dyDescent="0.25">
      <c r="A178" s="155">
        <v>7956</v>
      </c>
      <c r="B178" s="155">
        <v>12955</v>
      </c>
      <c r="C178" s="170"/>
      <c r="D178" s="170"/>
      <c r="E178" s="158" t="s">
        <v>3550</v>
      </c>
      <c r="F178" s="158">
        <v>11020515</v>
      </c>
      <c r="G178" s="158" t="s">
        <v>245</v>
      </c>
      <c r="H178" s="154"/>
      <c r="I178" s="158" t="s">
        <v>61</v>
      </c>
      <c r="J178" s="158"/>
      <c r="K178" s="170" t="s">
        <v>878</v>
      </c>
      <c r="L178" s="158" t="s">
        <v>62</v>
      </c>
      <c r="M178" s="158" t="s">
        <v>55</v>
      </c>
      <c r="N178" s="158"/>
      <c r="O178" s="159">
        <v>45350</v>
      </c>
      <c r="P178" s="158" t="s">
        <v>1205</v>
      </c>
      <c r="Q178" s="171" t="s">
        <v>65</v>
      </c>
      <c r="R178" s="158" t="s">
        <v>64</v>
      </c>
      <c r="S178" s="158" t="s">
        <v>1207</v>
      </c>
      <c r="T178" s="160">
        <v>5.5</v>
      </c>
      <c r="U178" s="160" t="s">
        <v>442</v>
      </c>
      <c r="V178" s="161">
        <v>0.10693</v>
      </c>
      <c r="W178" s="158"/>
      <c r="X178" s="158"/>
      <c r="Y178" s="162"/>
      <c r="Z178" s="162">
        <v>0</v>
      </c>
      <c r="AA178" s="159">
        <v>46990</v>
      </c>
      <c r="AB178" s="158" t="s">
        <v>636</v>
      </c>
      <c r="AC178" s="158"/>
      <c r="AD178" s="163"/>
      <c r="AE178" s="164">
        <v>0</v>
      </c>
      <c r="AF178" s="159" t="s">
        <v>3347</v>
      </c>
      <c r="AG178" s="158"/>
      <c r="AH178" s="158"/>
      <c r="AI178" s="154"/>
      <c r="AJ178" s="158" t="s">
        <v>55</v>
      </c>
      <c r="AK178" s="158"/>
      <c r="AL178" s="158" t="s">
        <v>3346</v>
      </c>
      <c r="AM178" s="158" t="s">
        <v>305</v>
      </c>
      <c r="AN178" s="165">
        <v>45382</v>
      </c>
      <c r="AO178" s="159">
        <v>45382</v>
      </c>
      <c r="AP178" s="164"/>
      <c r="AQ178" s="167">
        <v>1542.48</v>
      </c>
      <c r="AR178" s="167">
        <v>100.08</v>
      </c>
      <c r="AS178" s="167">
        <v>3.681</v>
      </c>
      <c r="AT178" s="167">
        <v>5.68241</v>
      </c>
      <c r="AU178" s="167">
        <v>1.543713664765</v>
      </c>
      <c r="AV178" s="154"/>
      <c r="AW178" s="154"/>
      <c r="AX178" s="158"/>
      <c r="AY178" s="158" t="s">
        <v>17</v>
      </c>
      <c r="AZ178" s="161">
        <v>3.7500589399999998E-4</v>
      </c>
      <c r="BA178" s="161">
        <v>1.5342415717766201E-5</v>
      </c>
      <c r="BB178" s="168"/>
      <c r="BI178" s="169"/>
      <c r="BJ178" s="169"/>
    </row>
    <row r="179" spans="1:62" ht="13.5" thickBot="1" x14ac:dyDescent="0.25">
      <c r="A179" s="155">
        <v>7956</v>
      </c>
      <c r="B179" s="155">
        <v>12955</v>
      </c>
      <c r="C179" s="156"/>
      <c r="D179" s="156"/>
      <c r="E179" s="158" t="s">
        <v>3551</v>
      </c>
      <c r="F179" s="158">
        <v>11020516</v>
      </c>
      <c r="G179" s="158" t="s">
        <v>245</v>
      </c>
      <c r="H179" s="154"/>
      <c r="I179" s="158" t="s">
        <v>61</v>
      </c>
      <c r="J179" s="158"/>
      <c r="K179" s="170" t="s">
        <v>878</v>
      </c>
      <c r="L179" s="158" t="s">
        <v>62</v>
      </c>
      <c r="M179" s="158" t="s">
        <v>55</v>
      </c>
      <c r="N179" s="158"/>
      <c r="O179" s="159">
        <v>45351</v>
      </c>
      <c r="P179" s="158" t="s">
        <v>1205</v>
      </c>
      <c r="Q179" s="171" t="s">
        <v>65</v>
      </c>
      <c r="R179" s="158" t="s">
        <v>64</v>
      </c>
      <c r="S179" s="158" t="s">
        <v>1207</v>
      </c>
      <c r="T179" s="160">
        <v>5.5</v>
      </c>
      <c r="U179" s="160" t="s">
        <v>442</v>
      </c>
      <c r="V179" s="161">
        <v>0.1069074</v>
      </c>
      <c r="W179" s="158"/>
      <c r="X179" s="158"/>
      <c r="Y179" s="162"/>
      <c r="Z179" s="162">
        <v>0</v>
      </c>
      <c r="AA179" s="159">
        <v>46990</v>
      </c>
      <c r="AB179" s="158" t="s">
        <v>636</v>
      </c>
      <c r="AC179" s="158"/>
      <c r="AD179" s="163"/>
      <c r="AE179" s="164">
        <v>0</v>
      </c>
      <c r="AF179" s="159" t="s">
        <v>3347</v>
      </c>
      <c r="AG179" s="158"/>
      <c r="AH179" s="158"/>
      <c r="AI179" s="154"/>
      <c r="AJ179" s="158" t="s">
        <v>55</v>
      </c>
      <c r="AK179" s="158"/>
      <c r="AL179" s="158" t="s">
        <v>3346</v>
      </c>
      <c r="AM179" s="158" t="s">
        <v>305</v>
      </c>
      <c r="AN179" s="165">
        <v>45382</v>
      </c>
      <c r="AO179" s="159">
        <v>45382</v>
      </c>
      <c r="AP179" s="164"/>
      <c r="AQ179" s="167">
        <v>914.14</v>
      </c>
      <c r="AR179" s="167">
        <v>99.79</v>
      </c>
      <c r="AS179" s="167">
        <v>3.681</v>
      </c>
      <c r="AT179" s="167">
        <v>3.3578800000000002</v>
      </c>
      <c r="AU179" s="167">
        <v>0.912219505569</v>
      </c>
      <c r="AV179" s="154"/>
      <c r="AW179" s="154"/>
      <c r="AX179" s="158"/>
      <c r="AY179" s="158" t="s">
        <v>17</v>
      </c>
      <c r="AZ179" s="161">
        <v>2.2160048099999999E-4</v>
      </c>
      <c r="BA179" s="161">
        <v>9.0662220590159295E-6</v>
      </c>
      <c r="BB179" s="168"/>
      <c r="BI179" s="169"/>
      <c r="BJ179" s="169"/>
    </row>
    <row r="180" spans="1:62" ht="13.5" thickBot="1" x14ac:dyDescent="0.25">
      <c r="A180" s="155">
        <v>7956</v>
      </c>
      <c r="B180" s="155">
        <v>12955</v>
      </c>
      <c r="C180" s="156"/>
      <c r="D180" s="156"/>
      <c r="E180" s="158" t="s">
        <v>3552</v>
      </c>
      <c r="F180" s="158">
        <v>11020517</v>
      </c>
      <c r="G180" s="158" t="s">
        <v>245</v>
      </c>
      <c r="H180" s="154"/>
      <c r="I180" s="158" t="s">
        <v>61</v>
      </c>
      <c r="J180" s="158"/>
      <c r="K180" s="170" t="s">
        <v>878</v>
      </c>
      <c r="L180" s="158" t="s">
        <v>62</v>
      </c>
      <c r="M180" s="158" t="s">
        <v>55</v>
      </c>
      <c r="N180" s="158"/>
      <c r="O180" s="159">
        <v>45351</v>
      </c>
      <c r="P180" s="158" t="s">
        <v>1205</v>
      </c>
      <c r="Q180" s="171" t="s">
        <v>65</v>
      </c>
      <c r="R180" s="158" t="s">
        <v>64</v>
      </c>
      <c r="S180" s="158" t="s">
        <v>1207</v>
      </c>
      <c r="T180" s="160">
        <v>5.5</v>
      </c>
      <c r="U180" s="160" t="s">
        <v>442</v>
      </c>
      <c r="V180" s="161">
        <v>0.1069074</v>
      </c>
      <c r="W180" s="158"/>
      <c r="X180" s="158"/>
      <c r="Y180" s="162"/>
      <c r="Z180" s="162">
        <v>0</v>
      </c>
      <c r="AA180" s="159">
        <v>46990</v>
      </c>
      <c r="AB180" s="158" t="s">
        <v>636</v>
      </c>
      <c r="AC180" s="158"/>
      <c r="AD180" s="163"/>
      <c r="AE180" s="164">
        <v>0</v>
      </c>
      <c r="AF180" s="159" t="s">
        <v>3347</v>
      </c>
      <c r="AG180" s="158"/>
      <c r="AH180" s="158"/>
      <c r="AI180" s="154"/>
      <c r="AJ180" s="158" t="s">
        <v>55</v>
      </c>
      <c r="AK180" s="158"/>
      <c r="AL180" s="158" t="s">
        <v>3346</v>
      </c>
      <c r="AM180" s="158" t="s">
        <v>305</v>
      </c>
      <c r="AN180" s="165">
        <v>45382</v>
      </c>
      <c r="AO180" s="159">
        <v>45382</v>
      </c>
      <c r="AP180" s="164"/>
      <c r="AQ180" s="167">
        <v>1538.75</v>
      </c>
      <c r="AR180" s="167">
        <v>100</v>
      </c>
      <c r="AS180" s="167">
        <v>3.681</v>
      </c>
      <c r="AT180" s="167">
        <v>5.6641399999999997</v>
      </c>
      <c r="AU180" s="167">
        <v>1.538750339581</v>
      </c>
      <c r="AV180" s="154"/>
      <c r="AW180" s="154"/>
      <c r="AX180" s="158"/>
      <c r="AY180" s="158" t="s">
        <v>17</v>
      </c>
      <c r="AZ180" s="161">
        <v>3.7380018100000001E-4</v>
      </c>
      <c r="BA180" s="161">
        <v>1.5293087011255501E-5</v>
      </c>
      <c r="BB180" s="168"/>
      <c r="BI180" s="169"/>
      <c r="BJ180" s="169"/>
    </row>
    <row r="181" spans="1:62" ht="13.5" thickBot="1" x14ac:dyDescent="0.25">
      <c r="A181" s="155">
        <v>7956</v>
      </c>
      <c r="B181" s="155">
        <v>12955</v>
      </c>
      <c r="C181" s="156"/>
      <c r="D181" s="156"/>
      <c r="E181" s="158" t="s">
        <v>3553</v>
      </c>
      <c r="F181" s="158">
        <v>11020519</v>
      </c>
      <c r="G181" s="158" t="s">
        <v>245</v>
      </c>
      <c r="H181" s="154"/>
      <c r="I181" s="158" t="s">
        <v>61</v>
      </c>
      <c r="J181" s="158"/>
      <c r="K181" s="170" t="s">
        <v>878</v>
      </c>
      <c r="L181" s="158" t="s">
        <v>62</v>
      </c>
      <c r="M181" s="158" t="s">
        <v>55</v>
      </c>
      <c r="N181" s="158"/>
      <c r="O181" s="159">
        <v>45351</v>
      </c>
      <c r="P181" s="158" t="s">
        <v>1205</v>
      </c>
      <c r="Q181" s="171" t="s">
        <v>65</v>
      </c>
      <c r="R181" s="158" t="s">
        <v>64</v>
      </c>
      <c r="S181" s="158" t="s">
        <v>1207</v>
      </c>
      <c r="T181" s="160">
        <v>5.5</v>
      </c>
      <c r="U181" s="160" t="s">
        <v>442</v>
      </c>
      <c r="V181" s="161">
        <v>0.1085477</v>
      </c>
      <c r="W181" s="158"/>
      <c r="X181" s="158"/>
      <c r="Y181" s="162"/>
      <c r="Z181" s="162">
        <v>0</v>
      </c>
      <c r="AA181" s="159">
        <v>46990</v>
      </c>
      <c r="AB181" s="158" t="s">
        <v>636</v>
      </c>
      <c r="AC181" s="158"/>
      <c r="AD181" s="163"/>
      <c r="AE181" s="164">
        <v>0</v>
      </c>
      <c r="AF181" s="159" t="s">
        <v>3347</v>
      </c>
      <c r="AG181" s="158"/>
      <c r="AH181" s="158"/>
      <c r="AI181" s="154"/>
      <c r="AJ181" s="158" t="s">
        <v>55</v>
      </c>
      <c r="AK181" s="158"/>
      <c r="AL181" s="158" t="s">
        <v>3346</v>
      </c>
      <c r="AM181" s="158" t="s">
        <v>305</v>
      </c>
      <c r="AN181" s="165">
        <v>45382</v>
      </c>
      <c r="AO181" s="159">
        <v>45382</v>
      </c>
      <c r="AP181" s="164"/>
      <c r="AQ181" s="167">
        <v>3159.46</v>
      </c>
      <c r="AR181" s="167">
        <v>103.42</v>
      </c>
      <c r="AS181" s="167">
        <v>3.681</v>
      </c>
      <c r="AT181" s="167">
        <v>12.02772</v>
      </c>
      <c r="AU181" s="167">
        <v>3.267514262428</v>
      </c>
      <c r="AV181" s="154"/>
      <c r="AW181" s="154"/>
      <c r="AX181" s="158"/>
      <c r="AY181" s="158" t="s">
        <v>17</v>
      </c>
      <c r="AZ181" s="161">
        <v>7.9375932000000002E-4</v>
      </c>
      <c r="BA181" s="161">
        <v>3.2474650786706799E-5</v>
      </c>
      <c r="BB181" s="168"/>
      <c r="BI181" s="169"/>
      <c r="BJ181" s="169"/>
    </row>
    <row r="182" spans="1:62" ht="13.5" thickBot="1" x14ac:dyDescent="0.25">
      <c r="A182" s="155">
        <v>7956</v>
      </c>
      <c r="B182" s="155">
        <v>12955</v>
      </c>
      <c r="C182" s="156"/>
      <c r="D182" s="156"/>
      <c r="E182" s="158" t="s">
        <v>3554</v>
      </c>
      <c r="F182" s="158">
        <v>11020520</v>
      </c>
      <c r="G182" s="158" t="s">
        <v>245</v>
      </c>
      <c r="H182" s="154"/>
      <c r="I182" s="158" t="s">
        <v>61</v>
      </c>
      <c r="J182" s="158"/>
      <c r="K182" s="170" t="s">
        <v>878</v>
      </c>
      <c r="L182" s="158" t="s">
        <v>62</v>
      </c>
      <c r="M182" s="158" t="s">
        <v>55</v>
      </c>
      <c r="N182" s="158"/>
      <c r="O182" s="159">
        <v>45379</v>
      </c>
      <c r="P182" s="158" t="s">
        <v>1205</v>
      </c>
      <c r="Q182" s="171" t="s">
        <v>65</v>
      </c>
      <c r="R182" s="158" t="s">
        <v>64</v>
      </c>
      <c r="S182" s="158" t="s">
        <v>1207</v>
      </c>
      <c r="T182" s="160">
        <v>5.5</v>
      </c>
      <c r="U182" s="160" t="s">
        <v>442</v>
      </c>
      <c r="V182" s="161">
        <v>0.1069464</v>
      </c>
      <c r="W182" s="158"/>
      <c r="X182" s="158"/>
      <c r="Y182" s="162"/>
      <c r="Z182" s="162">
        <v>0</v>
      </c>
      <c r="AA182" s="159">
        <v>46990</v>
      </c>
      <c r="AB182" s="158" t="s">
        <v>636</v>
      </c>
      <c r="AC182" s="158"/>
      <c r="AD182" s="163"/>
      <c r="AE182" s="164">
        <v>0</v>
      </c>
      <c r="AF182" s="159" t="s">
        <v>3347</v>
      </c>
      <c r="AG182" s="158"/>
      <c r="AH182" s="158"/>
      <c r="AI182" s="154"/>
      <c r="AJ182" s="158" t="s">
        <v>55</v>
      </c>
      <c r="AK182" s="158"/>
      <c r="AL182" s="158" t="s">
        <v>3346</v>
      </c>
      <c r="AM182" s="158" t="s">
        <v>305</v>
      </c>
      <c r="AN182" s="165">
        <v>45382</v>
      </c>
      <c r="AO182" s="159">
        <v>45382</v>
      </c>
      <c r="AP182" s="164"/>
      <c r="AQ182" s="167">
        <v>461.18</v>
      </c>
      <c r="AR182" s="167">
        <v>100</v>
      </c>
      <c r="AS182" s="167">
        <v>3.681</v>
      </c>
      <c r="AT182" s="167">
        <v>1.6976</v>
      </c>
      <c r="AU182" s="167">
        <v>0.46117902743799999</v>
      </c>
      <c r="AV182" s="154"/>
      <c r="AW182" s="154"/>
      <c r="AX182" s="158"/>
      <c r="AY182" s="158" t="s">
        <v>17</v>
      </c>
      <c r="AZ182" s="161">
        <v>1.12031692E-4</v>
      </c>
      <c r="BA182" s="161">
        <v>4.5834927297537302E-6</v>
      </c>
      <c r="BB182" s="168"/>
      <c r="BI182" s="169"/>
      <c r="BJ182" s="169"/>
    </row>
    <row r="183" spans="1:62" ht="13.5" thickBot="1" x14ac:dyDescent="0.25">
      <c r="A183" s="155">
        <v>7956</v>
      </c>
      <c r="B183" s="155">
        <v>12955</v>
      </c>
      <c r="C183" s="156"/>
      <c r="D183" s="156"/>
      <c r="E183" s="158" t="s">
        <v>3555</v>
      </c>
      <c r="F183" s="158">
        <v>11020521</v>
      </c>
      <c r="G183" s="158" t="s">
        <v>245</v>
      </c>
      <c r="H183" s="154"/>
      <c r="I183" s="158" t="s">
        <v>61</v>
      </c>
      <c r="J183" s="158"/>
      <c r="K183" s="170" t="s">
        <v>878</v>
      </c>
      <c r="L183" s="158" t="s">
        <v>62</v>
      </c>
      <c r="M183" s="158" t="s">
        <v>55</v>
      </c>
      <c r="N183" s="158"/>
      <c r="O183" s="159">
        <v>45379</v>
      </c>
      <c r="P183" s="158" t="s">
        <v>1205</v>
      </c>
      <c r="Q183" s="171" t="s">
        <v>65</v>
      </c>
      <c r="R183" s="158" t="s">
        <v>64</v>
      </c>
      <c r="S183" s="158" t="s">
        <v>1207</v>
      </c>
      <c r="T183" s="160">
        <v>5.5</v>
      </c>
      <c r="U183" s="160" t="s">
        <v>442</v>
      </c>
      <c r="V183" s="161">
        <v>0.1069464</v>
      </c>
      <c r="W183" s="158"/>
      <c r="X183" s="158"/>
      <c r="Y183" s="162"/>
      <c r="Z183" s="162">
        <v>0</v>
      </c>
      <c r="AA183" s="159">
        <v>46990</v>
      </c>
      <c r="AB183" s="158" t="s">
        <v>636</v>
      </c>
      <c r="AC183" s="158"/>
      <c r="AD183" s="163"/>
      <c r="AE183" s="164">
        <v>0</v>
      </c>
      <c r="AF183" s="159" t="s">
        <v>3347</v>
      </c>
      <c r="AG183" s="158"/>
      <c r="AH183" s="158"/>
      <c r="AI183" s="154"/>
      <c r="AJ183" s="158" t="s">
        <v>55</v>
      </c>
      <c r="AK183" s="158"/>
      <c r="AL183" s="158" t="s">
        <v>3346</v>
      </c>
      <c r="AM183" s="158" t="s">
        <v>305</v>
      </c>
      <c r="AN183" s="165">
        <v>45382</v>
      </c>
      <c r="AO183" s="159">
        <v>45382</v>
      </c>
      <c r="AP183" s="164"/>
      <c r="AQ183" s="167">
        <v>215.66</v>
      </c>
      <c r="AR183" s="167">
        <v>100</v>
      </c>
      <c r="AS183" s="167">
        <v>3.681</v>
      </c>
      <c r="AT183" s="167">
        <v>0.79383999999999999</v>
      </c>
      <c r="AU183" s="167">
        <v>0.215658788372</v>
      </c>
      <c r="AV183" s="154"/>
      <c r="AW183" s="154"/>
      <c r="AX183" s="158"/>
      <c r="AY183" s="158" t="s">
        <v>17</v>
      </c>
      <c r="AZ183" s="161">
        <v>5.2388806773744403E-5</v>
      </c>
      <c r="BA183" s="161">
        <v>2.1433552477542998E-6</v>
      </c>
      <c r="BB183" s="168"/>
      <c r="BI183" s="169"/>
      <c r="BJ183" s="169"/>
    </row>
    <row r="184" spans="1:62" ht="13.5" thickBot="1" x14ac:dyDescent="0.25">
      <c r="A184" s="155">
        <v>7956</v>
      </c>
      <c r="B184" s="155">
        <v>12955</v>
      </c>
      <c r="C184" s="170"/>
      <c r="D184" s="170"/>
      <c r="E184" s="158" t="s">
        <v>3556</v>
      </c>
      <c r="F184" s="158">
        <v>11020522</v>
      </c>
      <c r="G184" s="158" t="s">
        <v>245</v>
      </c>
      <c r="H184" s="154"/>
      <c r="I184" s="158" t="s">
        <v>61</v>
      </c>
      <c r="J184" s="158"/>
      <c r="K184" s="170" t="s">
        <v>878</v>
      </c>
      <c r="L184" s="158" t="s">
        <v>62</v>
      </c>
      <c r="M184" s="158" t="s">
        <v>55</v>
      </c>
      <c r="N184" s="158"/>
      <c r="O184" s="159">
        <v>45379</v>
      </c>
      <c r="P184" s="158" t="s">
        <v>1205</v>
      </c>
      <c r="Q184" s="171" t="s">
        <v>65</v>
      </c>
      <c r="R184" s="158" t="s">
        <v>64</v>
      </c>
      <c r="S184" s="158" t="s">
        <v>1207</v>
      </c>
      <c r="T184" s="160">
        <v>5.5</v>
      </c>
      <c r="U184" s="160" t="s">
        <v>442</v>
      </c>
      <c r="V184" s="161">
        <v>0.1082103</v>
      </c>
      <c r="W184" s="158"/>
      <c r="X184" s="158"/>
      <c r="Y184" s="162"/>
      <c r="Z184" s="162">
        <v>0</v>
      </c>
      <c r="AA184" s="159">
        <v>46990</v>
      </c>
      <c r="AB184" s="158" t="s">
        <v>636</v>
      </c>
      <c r="AC184" s="158"/>
      <c r="AD184" s="163"/>
      <c r="AE184" s="164">
        <v>0</v>
      </c>
      <c r="AF184" s="159" t="s">
        <v>3347</v>
      </c>
      <c r="AG184" s="158"/>
      <c r="AH184" s="158"/>
      <c r="AI184" s="154"/>
      <c r="AJ184" s="158" t="s">
        <v>55</v>
      </c>
      <c r="AK184" s="158"/>
      <c r="AL184" s="158" t="s">
        <v>3346</v>
      </c>
      <c r="AM184" s="158" t="s">
        <v>305</v>
      </c>
      <c r="AN184" s="165">
        <v>45382</v>
      </c>
      <c r="AO184" s="159">
        <v>45382</v>
      </c>
      <c r="AP184" s="164"/>
      <c r="AQ184" s="167">
        <v>2397.5700000000002</v>
      </c>
      <c r="AR184" s="167">
        <v>103.41</v>
      </c>
      <c r="AS184" s="167">
        <v>3.681</v>
      </c>
      <c r="AT184" s="167">
        <v>9.1264000000000003</v>
      </c>
      <c r="AU184" s="167">
        <v>2.4793262700350001</v>
      </c>
      <c r="AV184" s="154"/>
      <c r="AW184" s="154"/>
      <c r="AX184" s="158"/>
      <c r="AY184" s="158" t="s">
        <v>17</v>
      </c>
      <c r="AZ184" s="161">
        <v>6.02289134E-4</v>
      </c>
      <c r="BA184" s="161">
        <v>2.4641133393511101E-5</v>
      </c>
      <c r="BB184" s="168"/>
      <c r="BI184" s="169"/>
      <c r="BJ184" s="169"/>
    </row>
    <row r="185" spans="1:62" ht="13.5" thickBot="1" x14ac:dyDescent="0.25">
      <c r="A185" s="155">
        <v>7956</v>
      </c>
      <c r="B185" s="155">
        <v>12955</v>
      </c>
      <c r="C185" s="170"/>
      <c r="D185" s="170"/>
      <c r="E185" s="158" t="s">
        <v>3557</v>
      </c>
      <c r="F185" s="158">
        <v>53089149</v>
      </c>
      <c r="G185" s="158" t="s">
        <v>245</v>
      </c>
      <c r="H185" s="154"/>
      <c r="I185" s="158" t="s">
        <v>61</v>
      </c>
      <c r="J185" s="158"/>
      <c r="K185" s="170" t="s">
        <v>912</v>
      </c>
      <c r="L185" s="158" t="s">
        <v>62</v>
      </c>
      <c r="M185" s="158" t="s">
        <v>62</v>
      </c>
      <c r="N185" s="158"/>
      <c r="O185" s="159">
        <v>44306</v>
      </c>
      <c r="P185" s="158" t="s">
        <v>298</v>
      </c>
      <c r="Q185" s="158" t="s">
        <v>298</v>
      </c>
      <c r="R185" s="158" t="s">
        <v>298</v>
      </c>
      <c r="S185" s="158" t="s">
        <v>1207</v>
      </c>
      <c r="T185" s="160">
        <v>3</v>
      </c>
      <c r="U185" s="160" t="s">
        <v>442</v>
      </c>
      <c r="V185" s="161">
        <v>0.1</v>
      </c>
      <c r="W185" s="158"/>
      <c r="X185" s="158"/>
      <c r="Y185" s="162"/>
      <c r="Z185" s="162">
        <v>0</v>
      </c>
      <c r="AA185" s="159">
        <v>46504</v>
      </c>
      <c r="AB185" s="158" t="s">
        <v>635</v>
      </c>
      <c r="AC185" s="158"/>
      <c r="AD185" s="163"/>
      <c r="AE185" s="164">
        <v>0</v>
      </c>
      <c r="AF185" s="159" t="s">
        <v>3347</v>
      </c>
      <c r="AG185" s="158"/>
      <c r="AH185" s="158"/>
      <c r="AI185" s="154"/>
      <c r="AJ185" s="158" t="s">
        <v>55</v>
      </c>
      <c r="AK185" s="158"/>
      <c r="AL185" s="158" t="s">
        <v>3346</v>
      </c>
      <c r="AM185" s="158" t="s">
        <v>305</v>
      </c>
      <c r="AN185" s="165">
        <v>45382</v>
      </c>
      <c r="AO185" s="159">
        <v>45382</v>
      </c>
      <c r="AP185" s="164"/>
      <c r="AQ185" s="167">
        <v>100000</v>
      </c>
      <c r="AR185" s="167">
        <v>111.63</v>
      </c>
      <c r="AS185" s="167">
        <v>3.681</v>
      </c>
      <c r="AT185" s="167">
        <v>410.91003000000001</v>
      </c>
      <c r="AU185" s="167">
        <v>111.63</v>
      </c>
      <c r="AV185" s="154"/>
      <c r="AW185" s="154"/>
      <c r="AX185" s="158"/>
      <c r="AY185" s="158" t="s">
        <v>17</v>
      </c>
      <c r="AZ185" s="161">
        <v>2.7117663714000002E-2</v>
      </c>
      <c r="BA185" s="161">
        <v>1.1094504799999999E-3</v>
      </c>
      <c r="BB185" s="168"/>
      <c r="BI185" s="169"/>
      <c r="BJ185" s="169"/>
    </row>
    <row r="186" spans="1:62" ht="13.5" thickBot="1" x14ac:dyDescent="0.25">
      <c r="A186" s="155">
        <v>7956</v>
      </c>
      <c r="B186" s="155">
        <v>12955</v>
      </c>
      <c r="C186" s="170"/>
      <c r="D186" s="170"/>
      <c r="E186" s="158" t="s">
        <v>3558</v>
      </c>
      <c r="F186" s="158">
        <v>53089165</v>
      </c>
      <c r="G186" s="158" t="s">
        <v>245</v>
      </c>
      <c r="H186" s="154" t="s">
        <v>867</v>
      </c>
      <c r="I186" s="158" t="s">
        <v>61</v>
      </c>
      <c r="J186" s="158"/>
      <c r="K186" s="170" t="s">
        <v>931</v>
      </c>
      <c r="L186" s="158" t="s">
        <v>62</v>
      </c>
      <c r="M186" s="158" t="s">
        <v>62</v>
      </c>
      <c r="N186" s="158"/>
      <c r="O186" s="159">
        <v>44349</v>
      </c>
      <c r="P186" s="158" t="s">
        <v>298</v>
      </c>
      <c r="Q186" s="158" t="s">
        <v>298</v>
      </c>
      <c r="R186" s="158" t="s">
        <v>298</v>
      </c>
      <c r="S186" s="158" t="s">
        <v>1216</v>
      </c>
      <c r="T186" s="160">
        <v>1.67</v>
      </c>
      <c r="U186" s="160" t="s">
        <v>442</v>
      </c>
      <c r="V186" s="161">
        <v>0.1</v>
      </c>
      <c r="W186" s="158"/>
      <c r="X186" s="158"/>
      <c r="Y186" s="162"/>
      <c r="Z186" s="162">
        <v>7.7200000000000005E-2</v>
      </c>
      <c r="AA186" s="159">
        <v>46142</v>
      </c>
      <c r="AB186" s="158" t="s">
        <v>636</v>
      </c>
      <c r="AC186" s="158"/>
      <c r="AD186" s="163"/>
      <c r="AE186" s="164">
        <v>0.69599999999999995</v>
      </c>
      <c r="AF186" s="159">
        <v>45107</v>
      </c>
      <c r="AG186" s="158"/>
      <c r="AH186" s="158"/>
      <c r="AI186" s="154"/>
      <c r="AJ186" s="158" t="s">
        <v>55</v>
      </c>
      <c r="AK186" s="158"/>
      <c r="AL186" s="158" t="s">
        <v>3346</v>
      </c>
      <c r="AM186" s="158" t="s">
        <v>305</v>
      </c>
      <c r="AN186" s="165">
        <v>45382</v>
      </c>
      <c r="AO186" s="159">
        <v>45382</v>
      </c>
      <c r="AP186" s="164"/>
      <c r="AQ186" s="167">
        <v>108624.99</v>
      </c>
      <c r="AR186" s="167">
        <v>120.27</v>
      </c>
      <c r="AS186" s="167">
        <v>3.9790999999999999</v>
      </c>
      <c r="AT186" s="167">
        <v>519.84266000000002</v>
      </c>
      <c r="AU186" s="167">
        <v>130.643276117715</v>
      </c>
      <c r="AV186" s="154"/>
      <c r="AW186" s="154"/>
      <c r="AX186" s="158"/>
      <c r="AY186" s="158" t="s">
        <v>17</v>
      </c>
      <c r="AZ186" s="161">
        <v>3.4306581512000001E-2</v>
      </c>
      <c r="BA186" s="161">
        <v>1.4035668309999999E-3</v>
      </c>
      <c r="BB186" s="168"/>
      <c r="BI186" s="169"/>
      <c r="BJ186" s="169"/>
    </row>
    <row r="187" spans="1:62" ht="13.5" thickBot="1" x14ac:dyDescent="0.25">
      <c r="A187" s="155">
        <v>7956</v>
      </c>
      <c r="B187" s="155">
        <v>12955</v>
      </c>
      <c r="C187" s="170"/>
      <c r="D187" s="170"/>
      <c r="E187" s="158" t="s">
        <v>3560</v>
      </c>
      <c r="F187" s="158">
        <v>53089678</v>
      </c>
      <c r="G187" s="158" t="s">
        <v>245</v>
      </c>
      <c r="H187" s="154" t="s">
        <v>869</v>
      </c>
      <c r="I187" s="158" t="s">
        <v>61</v>
      </c>
      <c r="J187" s="158"/>
      <c r="K187" s="170" t="s">
        <v>931</v>
      </c>
      <c r="L187" s="158" t="s">
        <v>62</v>
      </c>
      <c r="M187" s="158" t="s">
        <v>62</v>
      </c>
      <c r="N187" s="158"/>
      <c r="O187" s="159">
        <v>44488</v>
      </c>
      <c r="P187" s="158" t="s">
        <v>298</v>
      </c>
      <c r="Q187" s="158" t="s">
        <v>298</v>
      </c>
      <c r="R187" s="158" t="s">
        <v>298</v>
      </c>
      <c r="S187" s="158" t="s">
        <v>1216</v>
      </c>
      <c r="T187" s="160">
        <v>2.08</v>
      </c>
      <c r="U187" s="160" t="s">
        <v>442</v>
      </c>
      <c r="V187" s="161">
        <v>7.0000000000000007E-2</v>
      </c>
      <c r="W187" s="158"/>
      <c r="X187" s="158"/>
      <c r="Y187" s="162"/>
      <c r="Z187" s="162">
        <v>9.5699999999999993E-2</v>
      </c>
      <c r="AA187" s="159">
        <v>46142</v>
      </c>
      <c r="AB187" s="158" t="s">
        <v>636</v>
      </c>
      <c r="AC187" s="158"/>
      <c r="AD187" s="163"/>
      <c r="AE187" s="164">
        <v>0.61699999999999999</v>
      </c>
      <c r="AF187" s="159">
        <v>45291</v>
      </c>
      <c r="AG187" s="158"/>
      <c r="AH187" s="158"/>
      <c r="AI187" s="154"/>
      <c r="AJ187" s="158" t="s">
        <v>55</v>
      </c>
      <c r="AK187" s="158"/>
      <c r="AL187" s="158" t="s">
        <v>3346</v>
      </c>
      <c r="AM187" s="158" t="s">
        <v>305</v>
      </c>
      <c r="AN187" s="165">
        <v>45382</v>
      </c>
      <c r="AO187" s="159">
        <v>45382</v>
      </c>
      <c r="AP187" s="164"/>
      <c r="AQ187" s="167">
        <v>85000</v>
      </c>
      <c r="AR187" s="167">
        <v>119.31</v>
      </c>
      <c r="AS187" s="167">
        <v>3.9790999999999999</v>
      </c>
      <c r="AT187" s="167">
        <v>403.53446000000002</v>
      </c>
      <c r="AU187" s="167">
        <v>101.413500540323</v>
      </c>
      <c r="AV187" s="154"/>
      <c r="AW187" s="154"/>
      <c r="AX187" s="158"/>
      <c r="AY187" s="158" t="s">
        <v>17</v>
      </c>
      <c r="AZ187" s="161">
        <v>2.6630919140999999E-2</v>
      </c>
      <c r="BA187" s="161">
        <v>1.089536559E-3</v>
      </c>
      <c r="BB187" s="168"/>
      <c r="BI187" s="169"/>
      <c r="BJ187" s="169"/>
    </row>
    <row r="188" spans="1:62" ht="13.5" thickBot="1" x14ac:dyDescent="0.25">
      <c r="A188" s="155">
        <v>7956</v>
      </c>
      <c r="B188" s="155">
        <v>14482</v>
      </c>
      <c r="C188" s="170"/>
      <c r="D188" s="170"/>
      <c r="E188" s="158" t="s">
        <v>3527</v>
      </c>
      <c r="F188" s="158">
        <v>11020447</v>
      </c>
      <c r="G188" s="158" t="s">
        <v>245</v>
      </c>
      <c r="H188" s="154"/>
      <c r="I188" s="158" t="s">
        <v>53</v>
      </c>
      <c r="J188" s="158"/>
      <c r="K188" s="170" t="s">
        <v>931</v>
      </c>
      <c r="L188" s="158" t="s">
        <v>62</v>
      </c>
      <c r="M188" s="158" t="s">
        <v>62</v>
      </c>
      <c r="N188" s="158"/>
      <c r="O188" s="159">
        <v>45351</v>
      </c>
      <c r="P188" s="158" t="s">
        <v>298</v>
      </c>
      <c r="Q188" s="158" t="s">
        <v>298</v>
      </c>
      <c r="R188" s="158" t="s">
        <v>298</v>
      </c>
      <c r="S188" s="158" t="s">
        <v>1206</v>
      </c>
      <c r="T188" s="160">
        <v>2.5499999999999998</v>
      </c>
      <c r="U188" s="160" t="s">
        <v>442</v>
      </c>
      <c r="V188" s="161">
        <v>0.11</v>
      </c>
      <c r="W188" s="158"/>
      <c r="X188" s="158"/>
      <c r="Y188" s="162"/>
      <c r="Z188" s="162">
        <v>0.10199999999999999</v>
      </c>
      <c r="AA188" s="159">
        <v>46445</v>
      </c>
      <c r="AB188" s="158" t="s">
        <v>636</v>
      </c>
      <c r="AC188" s="158"/>
      <c r="AD188" s="163"/>
      <c r="AE188" s="164">
        <v>0</v>
      </c>
      <c r="AF188" s="159" t="s">
        <v>3347</v>
      </c>
      <c r="AG188" s="158"/>
      <c r="AH188" s="158"/>
      <c r="AI188" s="154"/>
      <c r="AJ188" s="158" t="s">
        <v>55</v>
      </c>
      <c r="AK188" s="158"/>
      <c r="AL188" s="158" t="s">
        <v>3346</v>
      </c>
      <c r="AM188" s="158" t="s">
        <v>305</v>
      </c>
      <c r="AN188" s="165">
        <v>45382</v>
      </c>
      <c r="AO188" s="159">
        <v>45382</v>
      </c>
      <c r="AP188" s="164"/>
      <c r="AQ188" s="167">
        <v>246000</v>
      </c>
      <c r="AR188" s="167">
        <v>103.68</v>
      </c>
      <c r="AS188" s="167">
        <v>1</v>
      </c>
      <c r="AT188" s="167">
        <v>255.05279999999999</v>
      </c>
      <c r="AU188" s="167">
        <v>255.05279999999999</v>
      </c>
      <c r="AV188" s="154"/>
      <c r="AW188" s="154"/>
      <c r="AX188" s="158"/>
      <c r="AY188" s="158" t="s">
        <v>17</v>
      </c>
      <c r="AZ188" s="161">
        <v>0.48880475947399998</v>
      </c>
      <c r="BA188" s="161">
        <v>5.5109281840000001E-3</v>
      </c>
      <c r="BB188" s="168"/>
      <c r="BI188" s="169"/>
      <c r="BJ188" s="169"/>
    </row>
    <row r="189" spans="1:62" ht="13.5" thickBot="1" x14ac:dyDescent="0.25">
      <c r="A189" s="155">
        <v>7956</v>
      </c>
      <c r="B189" s="155">
        <v>14482</v>
      </c>
      <c r="C189" s="170"/>
      <c r="D189" s="170"/>
      <c r="E189" s="158" t="s">
        <v>3529</v>
      </c>
      <c r="F189" s="158">
        <v>11020451</v>
      </c>
      <c r="G189" s="158" t="s">
        <v>245</v>
      </c>
      <c r="H189" s="154"/>
      <c r="I189" s="158" t="s">
        <v>53</v>
      </c>
      <c r="J189" s="158"/>
      <c r="K189" s="170" t="s">
        <v>931</v>
      </c>
      <c r="L189" s="158" t="s">
        <v>62</v>
      </c>
      <c r="M189" s="158" t="s">
        <v>62</v>
      </c>
      <c r="N189" s="158"/>
      <c r="O189" s="159">
        <v>45364</v>
      </c>
      <c r="P189" s="158" t="s">
        <v>298</v>
      </c>
      <c r="Q189" s="158" t="s">
        <v>298</v>
      </c>
      <c r="R189" s="158" t="s">
        <v>298</v>
      </c>
      <c r="S189" s="158" t="s">
        <v>1206</v>
      </c>
      <c r="T189" s="160">
        <v>2.5499999999999998</v>
      </c>
      <c r="U189" s="160" t="s">
        <v>442</v>
      </c>
      <c r="V189" s="161">
        <v>0.11</v>
      </c>
      <c r="W189" s="158"/>
      <c r="X189" s="158"/>
      <c r="Y189" s="162"/>
      <c r="Z189" s="162">
        <v>0.1026</v>
      </c>
      <c r="AA189" s="159">
        <v>46445</v>
      </c>
      <c r="AB189" s="158" t="s">
        <v>636</v>
      </c>
      <c r="AC189" s="158"/>
      <c r="AD189" s="163"/>
      <c r="AE189" s="164">
        <v>0</v>
      </c>
      <c r="AF189" s="159" t="s">
        <v>3347</v>
      </c>
      <c r="AG189" s="158"/>
      <c r="AH189" s="158"/>
      <c r="AI189" s="154"/>
      <c r="AJ189" s="158" t="s">
        <v>55</v>
      </c>
      <c r="AK189" s="158"/>
      <c r="AL189" s="158" t="s">
        <v>3346</v>
      </c>
      <c r="AM189" s="158" t="s">
        <v>305</v>
      </c>
      <c r="AN189" s="165">
        <v>45382</v>
      </c>
      <c r="AO189" s="159">
        <v>45382</v>
      </c>
      <c r="AP189" s="164"/>
      <c r="AQ189" s="167">
        <v>258615.38</v>
      </c>
      <c r="AR189" s="167">
        <v>103.14</v>
      </c>
      <c r="AS189" s="167">
        <v>1</v>
      </c>
      <c r="AT189" s="167">
        <v>266.73590000000002</v>
      </c>
      <c r="AU189" s="167">
        <v>266.73590000000002</v>
      </c>
      <c r="AV189" s="154"/>
      <c r="AW189" s="154"/>
      <c r="AX189" s="158"/>
      <c r="AY189" s="158" t="s">
        <v>17</v>
      </c>
      <c r="AZ189" s="161">
        <v>0.51119524052499998</v>
      </c>
      <c r="BA189" s="161">
        <v>5.7633650329999998E-3</v>
      </c>
      <c r="BB189" s="168"/>
      <c r="BI189" s="169"/>
      <c r="BJ189" s="169"/>
    </row>
    <row r="190" spans="1:62" ht="13.5" thickBot="1" x14ac:dyDescent="0.25">
      <c r="A190" s="155">
        <v>8700</v>
      </c>
      <c r="B190" s="155">
        <v>12535</v>
      </c>
      <c r="C190" s="170"/>
      <c r="D190" s="170"/>
      <c r="E190" s="158" t="s">
        <v>3561</v>
      </c>
      <c r="F190" s="158">
        <v>11019112</v>
      </c>
      <c r="G190" s="158" t="s">
        <v>245</v>
      </c>
      <c r="H190" s="154" t="s">
        <v>871</v>
      </c>
      <c r="I190" s="158" t="s">
        <v>53</v>
      </c>
      <c r="J190" s="158"/>
      <c r="K190" s="170" t="s">
        <v>140</v>
      </c>
      <c r="L190" s="158" t="s">
        <v>62</v>
      </c>
      <c r="M190" s="158" t="s">
        <v>62</v>
      </c>
      <c r="N190" s="158"/>
      <c r="O190" s="159">
        <v>44678</v>
      </c>
      <c r="P190" s="158" t="s">
        <v>1458</v>
      </c>
      <c r="Q190" s="158" t="s">
        <v>70</v>
      </c>
      <c r="R190" s="158" t="s">
        <v>795</v>
      </c>
      <c r="S190" s="158" t="s">
        <v>1206</v>
      </c>
      <c r="T190" s="160">
        <v>4.0999999999999996</v>
      </c>
      <c r="U190" s="160" t="s">
        <v>441</v>
      </c>
      <c r="V190" s="161">
        <v>2.5600000000000001E-2</v>
      </c>
      <c r="W190" s="158"/>
      <c r="X190" s="158"/>
      <c r="Y190" s="162"/>
      <c r="Z190" s="162">
        <v>5.8999999999999997E-2</v>
      </c>
      <c r="AA190" s="159">
        <v>47135</v>
      </c>
      <c r="AB190" s="158" t="s">
        <v>635</v>
      </c>
      <c r="AC190" s="158"/>
      <c r="AD190" s="163"/>
      <c r="AE190" s="164">
        <v>0</v>
      </c>
      <c r="AF190" s="159"/>
      <c r="AG190" s="158"/>
      <c r="AH190" s="158"/>
      <c r="AI190" s="154"/>
      <c r="AJ190" s="158" t="s">
        <v>55</v>
      </c>
      <c r="AK190" s="158"/>
      <c r="AL190" s="158" t="s">
        <v>3346</v>
      </c>
      <c r="AM190" s="158" t="s">
        <v>305</v>
      </c>
      <c r="AN190" s="165">
        <v>45382</v>
      </c>
      <c r="AO190" s="159">
        <v>45382</v>
      </c>
      <c r="AP190" s="164"/>
      <c r="AQ190" s="167">
        <v>15500000</v>
      </c>
      <c r="AR190" s="167">
        <v>100.92</v>
      </c>
      <c r="AS190" s="167">
        <v>1</v>
      </c>
      <c r="AT190" s="167">
        <v>15642.6</v>
      </c>
      <c r="AU190" s="167">
        <v>15642.6</v>
      </c>
      <c r="AV190" s="154"/>
      <c r="AW190" s="154"/>
      <c r="AX190" s="158"/>
      <c r="AY190" s="158" t="s">
        <v>17</v>
      </c>
      <c r="AZ190" s="161">
        <v>8.8663662649999999E-3</v>
      </c>
      <c r="BA190" s="161">
        <v>8.2286840800000003E-4</v>
      </c>
      <c r="BB190" s="168"/>
      <c r="BI190" s="169"/>
      <c r="BJ190" s="169"/>
    </row>
    <row r="191" spans="1:62" ht="13.5" thickBot="1" x14ac:dyDescent="0.25">
      <c r="A191" s="155">
        <v>8700</v>
      </c>
      <c r="B191" s="155">
        <v>12535</v>
      </c>
      <c r="C191" s="170"/>
      <c r="D191" s="170"/>
      <c r="E191" s="158" t="s">
        <v>3475</v>
      </c>
      <c r="F191" s="158">
        <v>11019227</v>
      </c>
      <c r="G191" s="158" t="s">
        <v>245</v>
      </c>
      <c r="H191" s="154" t="s">
        <v>855</v>
      </c>
      <c r="I191" s="158" t="s">
        <v>53</v>
      </c>
      <c r="J191" s="158"/>
      <c r="K191" s="170" t="s">
        <v>878</v>
      </c>
      <c r="L191" s="158" t="s">
        <v>62</v>
      </c>
      <c r="M191" s="158" t="s">
        <v>62</v>
      </c>
      <c r="N191" s="158"/>
      <c r="O191" s="159">
        <v>44434</v>
      </c>
      <c r="P191" s="158" t="s">
        <v>298</v>
      </c>
      <c r="Q191" s="158" t="s">
        <v>298</v>
      </c>
      <c r="R191" s="158" t="s">
        <v>298</v>
      </c>
      <c r="S191" s="158" t="s">
        <v>1206</v>
      </c>
      <c r="T191" s="160">
        <v>5.17</v>
      </c>
      <c r="U191" s="160" t="s">
        <v>441</v>
      </c>
      <c r="V191" s="161">
        <v>0.06</v>
      </c>
      <c r="W191" s="158"/>
      <c r="X191" s="158"/>
      <c r="Y191" s="162"/>
      <c r="Z191" s="162">
        <v>6.8599999999999994E-2</v>
      </c>
      <c r="AA191" s="159">
        <v>46722</v>
      </c>
      <c r="AB191" s="158" t="s">
        <v>636</v>
      </c>
      <c r="AC191" s="158"/>
      <c r="AD191" s="163"/>
      <c r="AE191" s="164">
        <v>0.57179999999999997</v>
      </c>
      <c r="AF191" s="159">
        <v>45050</v>
      </c>
      <c r="AG191" s="158"/>
      <c r="AH191" s="158"/>
      <c r="AI191" s="154"/>
      <c r="AJ191" s="158" t="s">
        <v>55</v>
      </c>
      <c r="AK191" s="158"/>
      <c r="AL191" s="158" t="s">
        <v>3346</v>
      </c>
      <c r="AM191" s="158" t="s">
        <v>305</v>
      </c>
      <c r="AN191" s="165">
        <v>45382</v>
      </c>
      <c r="AO191" s="159">
        <v>45382</v>
      </c>
      <c r="AP191" s="164"/>
      <c r="AQ191" s="167">
        <v>47690344.109999999</v>
      </c>
      <c r="AR191" s="167">
        <v>94.77</v>
      </c>
      <c r="AS191" s="167">
        <v>1</v>
      </c>
      <c r="AT191" s="167">
        <v>45196.139109999996</v>
      </c>
      <c r="AU191" s="167">
        <v>45196.139109999996</v>
      </c>
      <c r="AV191" s="154"/>
      <c r="AW191" s="154"/>
      <c r="AX191" s="158"/>
      <c r="AY191" s="158" t="s">
        <v>17</v>
      </c>
      <c r="AZ191" s="161">
        <v>2.5617577842E-2</v>
      </c>
      <c r="BA191" s="161">
        <v>2.3775123749999998E-3</v>
      </c>
      <c r="BB191" s="168"/>
      <c r="BI191" s="169"/>
      <c r="BJ191" s="169"/>
    </row>
    <row r="192" spans="1:62" ht="13.5" thickBot="1" x14ac:dyDescent="0.25">
      <c r="A192" s="155">
        <v>8700</v>
      </c>
      <c r="B192" s="155">
        <v>12535</v>
      </c>
      <c r="C192" s="170"/>
      <c r="D192" s="170"/>
      <c r="E192" s="158" t="s">
        <v>3476</v>
      </c>
      <c r="F192" s="158">
        <v>11019269</v>
      </c>
      <c r="G192" s="158" t="s">
        <v>245</v>
      </c>
      <c r="H192" s="154" t="s">
        <v>855</v>
      </c>
      <c r="I192" s="158" t="s">
        <v>53</v>
      </c>
      <c r="J192" s="158"/>
      <c r="K192" s="170" t="s">
        <v>915</v>
      </c>
      <c r="L192" s="158" t="s">
        <v>62</v>
      </c>
      <c r="M192" s="158" t="s">
        <v>62</v>
      </c>
      <c r="N192" s="158"/>
      <c r="O192" s="159">
        <v>44482</v>
      </c>
      <c r="P192" s="158" t="s">
        <v>298</v>
      </c>
      <c r="Q192" s="158" t="s">
        <v>298</v>
      </c>
      <c r="R192" s="158" t="s">
        <v>298</v>
      </c>
      <c r="S192" s="158" t="s">
        <v>1206</v>
      </c>
      <c r="T192" s="160">
        <v>5.17</v>
      </c>
      <c r="U192" s="160" t="s">
        <v>441</v>
      </c>
      <c r="V192" s="161">
        <v>0.06</v>
      </c>
      <c r="W192" s="158"/>
      <c r="X192" s="158"/>
      <c r="Y192" s="162"/>
      <c r="Z192" s="162">
        <v>7.3800000000000004E-2</v>
      </c>
      <c r="AA192" s="159">
        <v>46722</v>
      </c>
      <c r="AB192" s="158" t="s">
        <v>636</v>
      </c>
      <c r="AC192" s="158"/>
      <c r="AD192" s="163"/>
      <c r="AE192" s="164">
        <v>0.57179999999999997</v>
      </c>
      <c r="AF192" s="159">
        <v>45047</v>
      </c>
      <c r="AG192" s="158"/>
      <c r="AH192" s="158"/>
      <c r="AI192" s="154"/>
      <c r="AJ192" s="158" t="s">
        <v>55</v>
      </c>
      <c r="AK192" s="158"/>
      <c r="AL192" s="158" t="s">
        <v>3346</v>
      </c>
      <c r="AM192" s="158" t="s">
        <v>305</v>
      </c>
      <c r="AN192" s="165">
        <v>45382</v>
      </c>
      <c r="AO192" s="159">
        <v>45382</v>
      </c>
      <c r="AP192" s="164"/>
      <c r="AQ192" s="167">
        <v>6569588.2199999997</v>
      </c>
      <c r="AR192" s="167">
        <v>91.99</v>
      </c>
      <c r="AS192" s="167">
        <v>1</v>
      </c>
      <c r="AT192" s="167">
        <v>6043.3642</v>
      </c>
      <c r="AU192" s="167">
        <v>6043.3642</v>
      </c>
      <c r="AV192" s="154"/>
      <c r="AW192" s="154"/>
      <c r="AX192" s="158"/>
      <c r="AY192" s="158" t="s">
        <v>17</v>
      </c>
      <c r="AZ192" s="161">
        <v>3.4254331420000002E-3</v>
      </c>
      <c r="BA192" s="161">
        <v>3.1790709199999999E-4</v>
      </c>
      <c r="BB192" s="168"/>
      <c r="BI192" s="169"/>
      <c r="BJ192" s="169"/>
    </row>
    <row r="193" spans="1:62" ht="13.5" thickBot="1" x14ac:dyDescent="0.25">
      <c r="A193" s="155">
        <v>8700</v>
      </c>
      <c r="B193" s="155">
        <v>12535</v>
      </c>
      <c r="C193" s="170"/>
      <c r="D193" s="170"/>
      <c r="E193" s="158" t="s">
        <v>3477</v>
      </c>
      <c r="F193" s="158">
        <v>11019271</v>
      </c>
      <c r="G193" s="158" t="s">
        <v>245</v>
      </c>
      <c r="H193" s="154" t="s">
        <v>855</v>
      </c>
      <c r="I193" s="158" t="s">
        <v>53</v>
      </c>
      <c r="J193" s="158"/>
      <c r="K193" s="170" t="s">
        <v>102</v>
      </c>
      <c r="L193" s="158" t="s">
        <v>62</v>
      </c>
      <c r="M193" s="158" t="s">
        <v>62</v>
      </c>
      <c r="N193" s="158"/>
      <c r="O193" s="159">
        <v>44483</v>
      </c>
      <c r="P193" s="158" t="s">
        <v>298</v>
      </c>
      <c r="Q193" s="158" t="s">
        <v>298</v>
      </c>
      <c r="R193" s="158" t="s">
        <v>298</v>
      </c>
      <c r="S193" s="158" t="s">
        <v>1206</v>
      </c>
      <c r="T193" s="160">
        <v>5.17</v>
      </c>
      <c r="U193" s="160" t="s">
        <v>441</v>
      </c>
      <c r="V193" s="161">
        <v>0.06</v>
      </c>
      <c r="W193" s="158"/>
      <c r="X193" s="158"/>
      <c r="Y193" s="162"/>
      <c r="Z193" s="162">
        <v>6.83E-2</v>
      </c>
      <c r="AA193" s="159">
        <v>46722</v>
      </c>
      <c r="AB193" s="158" t="s">
        <v>636</v>
      </c>
      <c r="AC193" s="158"/>
      <c r="AD193" s="163"/>
      <c r="AE193" s="164">
        <v>0.57179999999999997</v>
      </c>
      <c r="AF193" s="159">
        <v>45049</v>
      </c>
      <c r="AG193" s="158"/>
      <c r="AH193" s="158"/>
      <c r="AI193" s="154"/>
      <c r="AJ193" s="158" t="s">
        <v>55</v>
      </c>
      <c r="AK193" s="158"/>
      <c r="AL193" s="158" t="s">
        <v>3346</v>
      </c>
      <c r="AM193" s="158" t="s">
        <v>305</v>
      </c>
      <c r="AN193" s="165">
        <v>45382</v>
      </c>
      <c r="AO193" s="159">
        <v>45382</v>
      </c>
      <c r="AP193" s="164"/>
      <c r="AQ193" s="167">
        <v>1708092.94</v>
      </c>
      <c r="AR193" s="167">
        <v>94.91</v>
      </c>
      <c r="AS193" s="167">
        <v>1</v>
      </c>
      <c r="AT193" s="167">
        <v>1621.15101</v>
      </c>
      <c r="AU193" s="167">
        <v>1621.15101</v>
      </c>
      <c r="AV193" s="154"/>
      <c r="AW193" s="154"/>
      <c r="AX193" s="158"/>
      <c r="AY193" s="158" t="s">
        <v>17</v>
      </c>
      <c r="AZ193" s="161">
        <v>9.1888296200000005E-4</v>
      </c>
      <c r="BA193" s="161">
        <v>8.5279554051619804E-5</v>
      </c>
      <c r="BB193" s="168"/>
      <c r="BI193" s="169"/>
      <c r="BJ193" s="169"/>
    </row>
    <row r="194" spans="1:62" ht="13.5" thickBot="1" x14ac:dyDescent="0.25">
      <c r="A194" s="155">
        <v>8700</v>
      </c>
      <c r="B194" s="155">
        <v>12535</v>
      </c>
      <c r="C194" s="170"/>
      <c r="D194" s="170"/>
      <c r="E194" s="158" t="s">
        <v>3478</v>
      </c>
      <c r="F194" s="158">
        <v>11019375</v>
      </c>
      <c r="G194" s="158" t="s">
        <v>245</v>
      </c>
      <c r="H194" s="154" t="s">
        <v>869</v>
      </c>
      <c r="I194" s="158" t="s">
        <v>53</v>
      </c>
      <c r="J194" s="158"/>
      <c r="K194" s="170" t="s">
        <v>931</v>
      </c>
      <c r="L194" s="158" t="s">
        <v>62</v>
      </c>
      <c r="M194" s="158" t="s">
        <v>62</v>
      </c>
      <c r="N194" s="158"/>
      <c r="O194" s="159">
        <v>44586</v>
      </c>
      <c r="P194" s="158" t="s">
        <v>1205</v>
      </c>
      <c r="Q194" s="171" t="s">
        <v>65</v>
      </c>
      <c r="R194" s="158" t="s">
        <v>64</v>
      </c>
      <c r="S194" s="158" t="s">
        <v>1206</v>
      </c>
      <c r="T194" s="160">
        <v>6.94</v>
      </c>
      <c r="U194" s="160" t="s">
        <v>441</v>
      </c>
      <c r="V194" s="161">
        <v>3.6880000000000003E-2</v>
      </c>
      <c r="W194" s="158"/>
      <c r="X194" s="158"/>
      <c r="Y194" s="162"/>
      <c r="Z194" s="162">
        <v>6.8599999999999994E-2</v>
      </c>
      <c r="AA194" s="159">
        <v>47118</v>
      </c>
      <c r="AB194" s="158" t="s">
        <v>635</v>
      </c>
      <c r="AC194" s="158"/>
      <c r="AD194" s="163"/>
      <c r="AE194" s="164">
        <v>0</v>
      </c>
      <c r="AF194" s="159"/>
      <c r="AG194" s="158"/>
      <c r="AH194" s="158"/>
      <c r="AI194" s="154"/>
      <c r="AJ194" s="158" t="s">
        <v>55</v>
      </c>
      <c r="AK194" s="158"/>
      <c r="AL194" s="158" t="s">
        <v>3346</v>
      </c>
      <c r="AM194" s="158" t="s">
        <v>305</v>
      </c>
      <c r="AN194" s="165">
        <v>45382</v>
      </c>
      <c r="AO194" s="159">
        <v>45382</v>
      </c>
      <c r="AP194" s="164"/>
      <c r="AQ194" s="167">
        <v>63770593.219999999</v>
      </c>
      <c r="AR194" s="167">
        <v>88.36</v>
      </c>
      <c r="AS194" s="167">
        <v>1</v>
      </c>
      <c r="AT194" s="167">
        <v>56347.696170000003</v>
      </c>
      <c r="AU194" s="167">
        <v>56347.696170000003</v>
      </c>
      <c r="AV194" s="154"/>
      <c r="AW194" s="154"/>
      <c r="AX194" s="158"/>
      <c r="AY194" s="158" t="s">
        <v>17</v>
      </c>
      <c r="AZ194" s="161">
        <v>3.1938380606000003E-2</v>
      </c>
      <c r="BA194" s="161">
        <v>2.9641325030000001E-3</v>
      </c>
      <c r="BB194" s="168"/>
      <c r="BI194" s="169"/>
      <c r="BJ194" s="169"/>
    </row>
    <row r="195" spans="1:62" ht="13.5" thickBot="1" x14ac:dyDescent="0.25">
      <c r="A195" s="155">
        <v>8700</v>
      </c>
      <c r="B195" s="155">
        <v>12535</v>
      </c>
      <c r="C195" s="170"/>
      <c r="D195" s="170"/>
      <c r="E195" s="158" t="s">
        <v>3479</v>
      </c>
      <c r="F195" s="158">
        <v>11019576</v>
      </c>
      <c r="G195" s="158" t="s">
        <v>245</v>
      </c>
      <c r="H195" s="154" t="s">
        <v>855</v>
      </c>
      <c r="I195" s="158" t="s">
        <v>53</v>
      </c>
      <c r="J195" s="158"/>
      <c r="K195" s="170" t="s">
        <v>140</v>
      </c>
      <c r="L195" s="158" t="s">
        <v>62</v>
      </c>
      <c r="M195" s="158" t="s">
        <v>62</v>
      </c>
      <c r="N195" s="158"/>
      <c r="O195" s="159">
        <v>44616</v>
      </c>
      <c r="P195" s="158" t="s">
        <v>298</v>
      </c>
      <c r="Q195" s="158" t="s">
        <v>298</v>
      </c>
      <c r="R195" s="158" t="s">
        <v>298</v>
      </c>
      <c r="S195" s="158" t="s">
        <v>1206</v>
      </c>
      <c r="T195" s="160">
        <v>5.17</v>
      </c>
      <c r="U195" s="160" t="s">
        <v>441</v>
      </c>
      <c r="V195" s="161">
        <v>0.06</v>
      </c>
      <c r="W195" s="158"/>
      <c r="X195" s="158"/>
      <c r="Y195" s="162"/>
      <c r="Z195" s="162">
        <v>6.1499999999999999E-2</v>
      </c>
      <c r="AA195" s="159">
        <v>46722</v>
      </c>
      <c r="AB195" s="158" t="s">
        <v>636</v>
      </c>
      <c r="AC195" s="158"/>
      <c r="AD195" s="163"/>
      <c r="AE195" s="164">
        <v>0.57179999999999997</v>
      </c>
      <c r="AF195" s="159">
        <v>45048</v>
      </c>
      <c r="AG195" s="158"/>
      <c r="AH195" s="158"/>
      <c r="AI195" s="154"/>
      <c r="AJ195" s="158" t="s">
        <v>55</v>
      </c>
      <c r="AK195" s="158"/>
      <c r="AL195" s="158" t="s">
        <v>3346</v>
      </c>
      <c r="AM195" s="158" t="s">
        <v>305</v>
      </c>
      <c r="AN195" s="165">
        <v>45382</v>
      </c>
      <c r="AO195" s="159">
        <v>45382</v>
      </c>
      <c r="AP195" s="164"/>
      <c r="AQ195" s="167">
        <v>39904165</v>
      </c>
      <c r="AR195" s="167">
        <v>96.32</v>
      </c>
      <c r="AS195" s="167">
        <v>1</v>
      </c>
      <c r="AT195" s="167">
        <v>38435.691729999999</v>
      </c>
      <c r="AU195" s="167">
        <v>38435.691729999999</v>
      </c>
      <c r="AV195" s="154"/>
      <c r="AW195" s="154"/>
      <c r="AX195" s="158"/>
      <c r="AY195" s="158" t="s">
        <v>17</v>
      </c>
      <c r="AZ195" s="161">
        <v>2.1785695508E-2</v>
      </c>
      <c r="BA195" s="161">
        <v>2.0218836060000001E-3</v>
      </c>
      <c r="BB195" s="168"/>
      <c r="BI195" s="169"/>
      <c r="BJ195" s="169"/>
    </row>
    <row r="196" spans="1:62" ht="13.5" thickBot="1" x14ac:dyDescent="0.25">
      <c r="A196" s="155">
        <v>8700</v>
      </c>
      <c r="B196" s="155">
        <v>12535</v>
      </c>
      <c r="C196" s="170"/>
      <c r="D196" s="170"/>
      <c r="E196" s="158" t="s">
        <v>3480</v>
      </c>
      <c r="F196" s="158">
        <v>11019581</v>
      </c>
      <c r="G196" s="158" t="s">
        <v>245</v>
      </c>
      <c r="H196" s="154" t="s">
        <v>834</v>
      </c>
      <c r="I196" s="158" t="s">
        <v>53</v>
      </c>
      <c r="J196" s="158"/>
      <c r="K196" s="170" t="s">
        <v>140</v>
      </c>
      <c r="L196" s="158" t="s">
        <v>62</v>
      </c>
      <c r="M196" s="158" t="s">
        <v>62</v>
      </c>
      <c r="N196" s="158"/>
      <c r="O196" s="159">
        <v>44629</v>
      </c>
      <c r="P196" s="158" t="s">
        <v>298</v>
      </c>
      <c r="Q196" s="158" t="s">
        <v>298</v>
      </c>
      <c r="R196" s="158" t="s">
        <v>298</v>
      </c>
      <c r="S196" s="158" t="s">
        <v>1206</v>
      </c>
      <c r="T196" s="160">
        <v>4.5</v>
      </c>
      <c r="U196" s="160" t="s">
        <v>441</v>
      </c>
      <c r="V196" s="161">
        <v>3.7999999999999999E-2</v>
      </c>
      <c r="W196" s="158"/>
      <c r="X196" s="158"/>
      <c r="Y196" s="162"/>
      <c r="Z196" s="162">
        <v>6.1800000000000001E-2</v>
      </c>
      <c r="AA196" s="159">
        <v>47186</v>
      </c>
      <c r="AB196" s="158" t="s">
        <v>636</v>
      </c>
      <c r="AC196" s="158"/>
      <c r="AD196" s="163"/>
      <c r="AE196" s="164">
        <v>0.83</v>
      </c>
      <c r="AF196" s="159">
        <v>44994</v>
      </c>
      <c r="AG196" s="158"/>
      <c r="AH196" s="158"/>
      <c r="AI196" s="154"/>
      <c r="AJ196" s="158" t="s">
        <v>62</v>
      </c>
      <c r="AK196" s="158"/>
      <c r="AL196" s="158" t="s">
        <v>3346</v>
      </c>
      <c r="AM196" s="158" t="s">
        <v>305</v>
      </c>
      <c r="AN196" s="165">
        <v>45382</v>
      </c>
      <c r="AO196" s="159">
        <v>45382</v>
      </c>
      <c r="AP196" s="164"/>
      <c r="AQ196" s="167">
        <v>4143347.64</v>
      </c>
      <c r="AR196" s="167">
        <v>90.46</v>
      </c>
      <c r="AS196" s="167">
        <v>1</v>
      </c>
      <c r="AT196" s="167">
        <v>3748.0722799999999</v>
      </c>
      <c r="AU196" s="167">
        <v>3748.0722799999999</v>
      </c>
      <c r="AV196" s="154"/>
      <c r="AW196" s="154"/>
      <c r="AX196" s="158"/>
      <c r="AY196" s="158" t="s">
        <v>17</v>
      </c>
      <c r="AZ196" s="161">
        <v>2.1244410530000001E-3</v>
      </c>
      <c r="BA196" s="161">
        <v>1.9716481100000001E-4</v>
      </c>
      <c r="BB196" s="168"/>
      <c r="BI196" s="169"/>
      <c r="BJ196" s="169"/>
    </row>
    <row r="197" spans="1:62" ht="13.5" thickBot="1" x14ac:dyDescent="0.25">
      <c r="A197" s="155">
        <v>8700</v>
      </c>
      <c r="B197" s="155">
        <v>12535</v>
      </c>
      <c r="C197" s="170"/>
      <c r="D197" s="170"/>
      <c r="E197" s="158" t="s">
        <v>3481</v>
      </c>
      <c r="F197" s="158">
        <v>11019586</v>
      </c>
      <c r="G197" s="158" t="s">
        <v>245</v>
      </c>
      <c r="H197" s="154" t="s">
        <v>865</v>
      </c>
      <c r="I197" s="158" t="s">
        <v>53</v>
      </c>
      <c r="J197" s="158"/>
      <c r="K197" s="170" t="s">
        <v>931</v>
      </c>
      <c r="L197" s="158" t="s">
        <v>62</v>
      </c>
      <c r="M197" s="158" t="s">
        <v>62</v>
      </c>
      <c r="N197" s="158"/>
      <c r="O197" s="159">
        <v>44640</v>
      </c>
      <c r="P197" s="158" t="s">
        <v>298</v>
      </c>
      <c r="Q197" s="158" t="s">
        <v>298</v>
      </c>
      <c r="R197" s="158" t="s">
        <v>298</v>
      </c>
      <c r="S197" s="158" t="s">
        <v>1206</v>
      </c>
      <c r="T197" s="160">
        <v>5.18</v>
      </c>
      <c r="U197" s="160" t="s">
        <v>441</v>
      </c>
      <c r="V197" s="161">
        <v>0.05</v>
      </c>
      <c r="W197" s="158"/>
      <c r="X197" s="158"/>
      <c r="Y197" s="162"/>
      <c r="Z197" s="162">
        <v>7.6399999999999996E-2</v>
      </c>
      <c r="AA197" s="159">
        <v>47559</v>
      </c>
      <c r="AB197" s="158" t="s">
        <v>636</v>
      </c>
      <c r="AC197" s="158"/>
      <c r="AD197" s="163"/>
      <c r="AE197" s="164">
        <v>0</v>
      </c>
      <c r="AF197" s="159"/>
      <c r="AG197" s="158"/>
      <c r="AH197" s="158"/>
      <c r="AI197" s="154"/>
      <c r="AJ197" s="158" t="s">
        <v>55</v>
      </c>
      <c r="AK197" s="158"/>
      <c r="AL197" s="158" t="s">
        <v>3346</v>
      </c>
      <c r="AM197" s="158" t="s">
        <v>305</v>
      </c>
      <c r="AN197" s="165">
        <v>45382</v>
      </c>
      <c r="AO197" s="159">
        <v>45382</v>
      </c>
      <c r="AP197" s="164"/>
      <c r="AQ197" s="167">
        <v>411250</v>
      </c>
      <c r="AR197" s="167">
        <v>88.94</v>
      </c>
      <c r="AS197" s="167">
        <v>1</v>
      </c>
      <c r="AT197" s="167">
        <v>365.76575000000003</v>
      </c>
      <c r="AU197" s="167">
        <v>365.76575000000003</v>
      </c>
      <c r="AV197" s="154"/>
      <c r="AW197" s="154"/>
      <c r="AX197" s="158"/>
      <c r="AY197" s="158" t="s">
        <v>17</v>
      </c>
      <c r="AZ197" s="161">
        <v>2.0731931399999999E-4</v>
      </c>
      <c r="BA197" s="161">
        <v>1.9240860262213501E-5</v>
      </c>
      <c r="BB197" s="168"/>
      <c r="BI197" s="169"/>
      <c r="BJ197" s="169"/>
    </row>
    <row r="198" spans="1:62" ht="13.5" thickBot="1" x14ac:dyDescent="0.25">
      <c r="A198" s="155">
        <v>8700</v>
      </c>
      <c r="B198" s="155">
        <v>12535</v>
      </c>
      <c r="C198" s="170"/>
      <c r="D198" s="170"/>
      <c r="E198" s="158" t="s">
        <v>3482</v>
      </c>
      <c r="F198" s="158">
        <v>11019587</v>
      </c>
      <c r="G198" s="158" t="s">
        <v>245</v>
      </c>
      <c r="H198" s="154" t="s">
        <v>834</v>
      </c>
      <c r="I198" s="158" t="s">
        <v>53</v>
      </c>
      <c r="J198" s="158"/>
      <c r="K198" s="170" t="s">
        <v>931</v>
      </c>
      <c r="L198" s="158" t="s">
        <v>62</v>
      </c>
      <c r="M198" s="158" t="s">
        <v>62</v>
      </c>
      <c r="N198" s="158"/>
      <c r="O198" s="159">
        <v>44644</v>
      </c>
      <c r="P198" s="158" t="s">
        <v>298</v>
      </c>
      <c r="Q198" s="158" t="s">
        <v>298</v>
      </c>
      <c r="R198" s="158" t="s">
        <v>298</v>
      </c>
      <c r="S198" s="158" t="s">
        <v>1206</v>
      </c>
      <c r="T198" s="160">
        <v>4.51</v>
      </c>
      <c r="U198" s="160" t="s">
        <v>441</v>
      </c>
      <c r="V198" s="161">
        <v>3.7999999999999999E-2</v>
      </c>
      <c r="W198" s="158"/>
      <c r="X198" s="158"/>
      <c r="Y198" s="162"/>
      <c r="Z198" s="162">
        <v>5.6500000000000002E-2</v>
      </c>
      <c r="AA198" s="159">
        <v>47186</v>
      </c>
      <c r="AB198" s="158" t="s">
        <v>636</v>
      </c>
      <c r="AC198" s="158"/>
      <c r="AD198" s="163"/>
      <c r="AE198" s="164">
        <v>0.83</v>
      </c>
      <c r="AF198" s="159">
        <v>44994</v>
      </c>
      <c r="AG198" s="158"/>
      <c r="AH198" s="158"/>
      <c r="AI198" s="154"/>
      <c r="AJ198" s="158" t="s">
        <v>62</v>
      </c>
      <c r="AK198" s="158"/>
      <c r="AL198" s="158" t="s">
        <v>3346</v>
      </c>
      <c r="AM198" s="158" t="s">
        <v>305</v>
      </c>
      <c r="AN198" s="165">
        <v>45382</v>
      </c>
      <c r="AO198" s="159">
        <v>45382</v>
      </c>
      <c r="AP198" s="164"/>
      <c r="AQ198" s="167">
        <v>65845632.68</v>
      </c>
      <c r="AR198" s="167">
        <v>92.54</v>
      </c>
      <c r="AS198" s="167">
        <v>1</v>
      </c>
      <c r="AT198" s="167">
        <v>60933.548479999998</v>
      </c>
      <c r="AU198" s="167">
        <v>60933.548479999998</v>
      </c>
      <c r="AV198" s="154"/>
      <c r="AW198" s="154"/>
      <c r="AX198" s="158"/>
      <c r="AY198" s="158" t="s">
        <v>17</v>
      </c>
      <c r="AZ198" s="161">
        <v>3.4537682909999999E-2</v>
      </c>
      <c r="BA198" s="161">
        <v>3.2053681659999999E-3</v>
      </c>
      <c r="BB198" s="168"/>
      <c r="BI198" s="169"/>
      <c r="BJ198" s="169"/>
    </row>
    <row r="199" spans="1:62" ht="13.5" thickBot="1" x14ac:dyDescent="0.25">
      <c r="A199" s="155">
        <v>8700</v>
      </c>
      <c r="B199" s="155">
        <v>12535</v>
      </c>
      <c r="C199" s="170"/>
      <c r="D199" s="170"/>
      <c r="E199" s="158" t="s">
        <v>3483</v>
      </c>
      <c r="F199" s="158">
        <v>11019588</v>
      </c>
      <c r="G199" s="158" t="s">
        <v>245</v>
      </c>
      <c r="H199" s="154"/>
      <c r="I199" s="158" t="s">
        <v>53</v>
      </c>
      <c r="J199" s="158"/>
      <c r="K199" s="170" t="s">
        <v>140</v>
      </c>
      <c r="L199" s="158" t="s">
        <v>62</v>
      </c>
      <c r="M199" s="158" t="s">
        <v>62</v>
      </c>
      <c r="N199" s="158"/>
      <c r="O199" s="159">
        <v>44651</v>
      </c>
      <c r="P199" s="158" t="s">
        <v>298</v>
      </c>
      <c r="Q199" s="158" t="s">
        <v>298</v>
      </c>
      <c r="R199" s="158" t="s">
        <v>298</v>
      </c>
      <c r="S199" s="158" t="s">
        <v>1206</v>
      </c>
      <c r="T199" s="160">
        <v>10</v>
      </c>
      <c r="U199" s="160" t="s">
        <v>441</v>
      </c>
      <c r="V199" s="161">
        <v>0</v>
      </c>
      <c r="W199" s="158"/>
      <c r="X199" s="158"/>
      <c r="Y199" s="162"/>
      <c r="Z199" s="162">
        <v>0</v>
      </c>
      <c r="AA199" s="159"/>
      <c r="AB199" s="158" t="s">
        <v>636</v>
      </c>
      <c r="AC199" s="158"/>
      <c r="AD199" s="163"/>
      <c r="AE199" s="164">
        <v>0</v>
      </c>
      <c r="AF199" s="159" t="s">
        <v>3347</v>
      </c>
      <c r="AG199" s="158"/>
      <c r="AH199" s="158"/>
      <c r="AI199" s="154"/>
      <c r="AJ199" s="158" t="s">
        <v>55</v>
      </c>
      <c r="AK199" s="158"/>
      <c r="AL199" s="158" t="s">
        <v>3346</v>
      </c>
      <c r="AM199" s="158" t="s">
        <v>305</v>
      </c>
      <c r="AN199" s="165">
        <v>45382</v>
      </c>
      <c r="AO199" s="159">
        <v>45382</v>
      </c>
      <c r="AP199" s="164"/>
      <c r="AQ199" s="167">
        <v>21087783.649999999</v>
      </c>
      <c r="AR199" s="167">
        <v>101.15</v>
      </c>
      <c r="AS199" s="167">
        <v>1</v>
      </c>
      <c r="AT199" s="167">
        <v>21330.293160000001</v>
      </c>
      <c r="AU199" s="167">
        <v>21330.293160000001</v>
      </c>
      <c r="AV199" s="154"/>
      <c r="AW199" s="154"/>
      <c r="AX199" s="158"/>
      <c r="AY199" s="158" t="s">
        <v>17</v>
      </c>
      <c r="AZ199" s="161">
        <v>1.2090201865999999E-2</v>
      </c>
      <c r="BA199" s="161">
        <v>1.1220656659999999E-3</v>
      </c>
      <c r="BB199" s="168"/>
      <c r="BI199" s="169"/>
      <c r="BJ199" s="169"/>
    </row>
    <row r="200" spans="1:62" ht="13.5" thickBot="1" x14ac:dyDescent="0.25">
      <c r="A200" s="155">
        <v>8700</v>
      </c>
      <c r="B200" s="155">
        <v>12535</v>
      </c>
      <c r="C200" s="170"/>
      <c r="D200" s="170"/>
      <c r="E200" s="158" t="s">
        <v>3484</v>
      </c>
      <c r="F200" s="158">
        <v>11019661</v>
      </c>
      <c r="G200" s="158" t="s">
        <v>245</v>
      </c>
      <c r="H200" s="154" t="s">
        <v>865</v>
      </c>
      <c r="I200" s="158" t="s">
        <v>53</v>
      </c>
      <c r="J200" s="158"/>
      <c r="K200" s="170" t="s">
        <v>140</v>
      </c>
      <c r="L200" s="158" t="s">
        <v>62</v>
      </c>
      <c r="M200" s="158" t="s">
        <v>62</v>
      </c>
      <c r="N200" s="158"/>
      <c r="O200" s="159">
        <v>44665</v>
      </c>
      <c r="P200" s="158" t="s">
        <v>298</v>
      </c>
      <c r="Q200" s="158" t="s">
        <v>298</v>
      </c>
      <c r="R200" s="158" t="s">
        <v>298</v>
      </c>
      <c r="S200" s="158" t="s">
        <v>1206</v>
      </c>
      <c r="T200" s="160">
        <v>5.19</v>
      </c>
      <c r="U200" s="160" t="s">
        <v>441</v>
      </c>
      <c r="V200" s="161">
        <v>0.05</v>
      </c>
      <c r="W200" s="158"/>
      <c r="X200" s="158"/>
      <c r="Y200" s="162"/>
      <c r="Z200" s="162">
        <v>7.4800000000000005E-2</v>
      </c>
      <c r="AA200" s="159">
        <v>47559</v>
      </c>
      <c r="AB200" s="158" t="s">
        <v>636</v>
      </c>
      <c r="AC200" s="158"/>
      <c r="AD200" s="163"/>
      <c r="AE200" s="164">
        <v>0</v>
      </c>
      <c r="AF200" s="159"/>
      <c r="AG200" s="158"/>
      <c r="AH200" s="158"/>
      <c r="AI200" s="154"/>
      <c r="AJ200" s="158" t="s">
        <v>55</v>
      </c>
      <c r="AK200" s="158"/>
      <c r="AL200" s="158" t="s">
        <v>3346</v>
      </c>
      <c r="AM200" s="158" t="s">
        <v>305</v>
      </c>
      <c r="AN200" s="165">
        <v>45382</v>
      </c>
      <c r="AO200" s="159">
        <v>45382</v>
      </c>
      <c r="AP200" s="164"/>
      <c r="AQ200" s="167">
        <v>769500</v>
      </c>
      <c r="AR200" s="167">
        <v>89.6</v>
      </c>
      <c r="AS200" s="167">
        <v>1</v>
      </c>
      <c r="AT200" s="167">
        <v>689.47199999999998</v>
      </c>
      <c r="AU200" s="167">
        <v>689.47199999999998</v>
      </c>
      <c r="AV200" s="154"/>
      <c r="AW200" s="154"/>
      <c r="AX200" s="158"/>
      <c r="AY200" s="158" t="s">
        <v>17</v>
      </c>
      <c r="AZ200" s="161">
        <v>3.9079892600000002E-4</v>
      </c>
      <c r="BA200" s="161">
        <v>3.6269208931423602E-5</v>
      </c>
      <c r="BB200" s="168"/>
      <c r="BI200" s="169"/>
      <c r="BJ200" s="169"/>
    </row>
    <row r="201" spans="1:62" ht="13.5" thickBot="1" x14ac:dyDescent="0.25">
      <c r="A201" s="155">
        <v>8700</v>
      </c>
      <c r="B201" s="155">
        <v>12535</v>
      </c>
      <c r="C201" s="156">
        <v>11019669</v>
      </c>
      <c r="D201" s="156" t="s">
        <v>78</v>
      </c>
      <c r="E201" s="158" t="s">
        <v>3237</v>
      </c>
      <c r="F201" s="158">
        <v>11019669</v>
      </c>
      <c r="G201" s="157" t="s">
        <v>644</v>
      </c>
      <c r="H201" s="154"/>
      <c r="I201" s="158" t="s">
        <v>53</v>
      </c>
      <c r="J201" s="158"/>
      <c r="K201" s="170" t="s">
        <v>257</v>
      </c>
      <c r="L201" s="158" t="s">
        <v>62</v>
      </c>
      <c r="M201" s="158" t="s">
        <v>62</v>
      </c>
      <c r="N201" s="158"/>
      <c r="O201" s="159">
        <v>44679</v>
      </c>
      <c r="P201" s="158" t="s">
        <v>298</v>
      </c>
      <c r="Q201" s="158" t="s">
        <v>298</v>
      </c>
      <c r="R201" s="158" t="s">
        <v>298</v>
      </c>
      <c r="S201" s="158" t="s">
        <v>1206</v>
      </c>
      <c r="T201" s="160">
        <v>0</v>
      </c>
      <c r="U201" s="160" t="s">
        <v>442</v>
      </c>
      <c r="V201" s="161">
        <v>0</v>
      </c>
      <c r="W201" s="158"/>
      <c r="X201" s="158"/>
      <c r="Y201" s="162"/>
      <c r="Z201" s="162">
        <v>0</v>
      </c>
      <c r="AA201" s="159"/>
      <c r="AB201" s="158" t="s">
        <v>636</v>
      </c>
      <c r="AC201" s="158"/>
      <c r="AD201" s="163"/>
      <c r="AE201" s="164">
        <v>0</v>
      </c>
      <c r="AF201" s="159" t="s">
        <v>3347</v>
      </c>
      <c r="AG201" s="158"/>
      <c r="AH201" s="158"/>
      <c r="AI201" s="154"/>
      <c r="AJ201" s="158" t="s">
        <v>55</v>
      </c>
      <c r="AK201" s="158"/>
      <c r="AL201" s="158" t="s">
        <v>78</v>
      </c>
      <c r="AM201" s="158" t="s">
        <v>305</v>
      </c>
      <c r="AN201" s="165">
        <v>45382</v>
      </c>
      <c r="AO201" s="159">
        <v>45382</v>
      </c>
      <c r="AP201" s="166"/>
      <c r="AQ201" s="167">
        <v>109857.55</v>
      </c>
      <c r="AR201" s="167">
        <v>100.5245</v>
      </c>
      <c r="AS201" s="167">
        <v>1</v>
      </c>
      <c r="AT201" s="167">
        <v>110.43375</v>
      </c>
      <c r="AU201" s="167">
        <v>110.43375</v>
      </c>
      <c r="AV201" s="154"/>
      <c r="AW201" s="154"/>
      <c r="AX201" s="158"/>
      <c r="AY201" s="158" t="s">
        <v>17</v>
      </c>
      <c r="AZ201" s="161">
        <v>6.25948420092158E-5</v>
      </c>
      <c r="BA201" s="161">
        <v>5.8092928383322403E-6</v>
      </c>
      <c r="BB201" s="168"/>
      <c r="BI201" s="169"/>
      <c r="BJ201" s="169"/>
    </row>
    <row r="202" spans="1:62" ht="13.5" thickBot="1" x14ac:dyDescent="0.25">
      <c r="A202" s="155">
        <v>8700</v>
      </c>
      <c r="B202" s="155">
        <v>12535</v>
      </c>
      <c r="C202" s="170"/>
      <c r="D202" s="170"/>
      <c r="E202" s="158" t="s">
        <v>3485</v>
      </c>
      <c r="F202" s="158">
        <v>11019675</v>
      </c>
      <c r="G202" s="158" t="s">
        <v>245</v>
      </c>
      <c r="H202" s="154" t="s">
        <v>834</v>
      </c>
      <c r="I202" s="158" t="s">
        <v>53</v>
      </c>
      <c r="J202" s="158"/>
      <c r="K202" s="170" t="s">
        <v>140</v>
      </c>
      <c r="L202" s="158" t="s">
        <v>62</v>
      </c>
      <c r="M202" s="158" t="s">
        <v>62</v>
      </c>
      <c r="N202" s="158"/>
      <c r="O202" s="159">
        <v>44683</v>
      </c>
      <c r="P202" s="158" t="s">
        <v>298</v>
      </c>
      <c r="Q202" s="158" t="s">
        <v>298</v>
      </c>
      <c r="R202" s="158" t="s">
        <v>298</v>
      </c>
      <c r="S202" s="158" t="s">
        <v>1206</v>
      </c>
      <c r="T202" s="160">
        <v>4.51</v>
      </c>
      <c r="U202" s="160" t="s">
        <v>441</v>
      </c>
      <c r="V202" s="161">
        <v>3.7999999999999999E-2</v>
      </c>
      <c r="W202" s="158"/>
      <c r="X202" s="158"/>
      <c r="Y202" s="162"/>
      <c r="Z202" s="162">
        <v>5.2999999999999999E-2</v>
      </c>
      <c r="AA202" s="159">
        <v>47186</v>
      </c>
      <c r="AB202" s="158" t="s">
        <v>636</v>
      </c>
      <c r="AC202" s="158"/>
      <c r="AD202" s="163"/>
      <c r="AE202" s="164">
        <v>0.83</v>
      </c>
      <c r="AF202" s="159">
        <v>44994</v>
      </c>
      <c r="AG202" s="158"/>
      <c r="AH202" s="158"/>
      <c r="AI202" s="154"/>
      <c r="AJ202" s="158" t="s">
        <v>62</v>
      </c>
      <c r="AK202" s="158"/>
      <c r="AL202" s="158" t="s">
        <v>3346</v>
      </c>
      <c r="AM202" s="158" t="s">
        <v>305</v>
      </c>
      <c r="AN202" s="165">
        <v>45382</v>
      </c>
      <c r="AO202" s="159">
        <v>45382</v>
      </c>
      <c r="AP202" s="164"/>
      <c r="AQ202" s="167">
        <v>4389708.8499999996</v>
      </c>
      <c r="AR202" s="167">
        <v>93.95</v>
      </c>
      <c r="AS202" s="167">
        <v>1</v>
      </c>
      <c r="AT202" s="167">
        <v>4124.1314599999996</v>
      </c>
      <c r="AU202" s="167">
        <v>4124.1314599999996</v>
      </c>
      <c r="AV202" s="154"/>
      <c r="AW202" s="154"/>
      <c r="AX202" s="158"/>
      <c r="AY202" s="158" t="s">
        <v>17</v>
      </c>
      <c r="AZ202" s="161">
        <v>2.3375947760000001E-3</v>
      </c>
      <c r="BA202" s="161">
        <v>2.1694714999999999E-4</v>
      </c>
      <c r="BB202" s="168"/>
      <c r="BI202" s="169"/>
      <c r="BJ202" s="169"/>
    </row>
    <row r="203" spans="1:62" ht="13.5" thickBot="1" x14ac:dyDescent="0.25">
      <c r="A203" s="155">
        <v>8700</v>
      </c>
      <c r="B203" s="155">
        <v>12535</v>
      </c>
      <c r="C203" s="170"/>
      <c r="D203" s="170"/>
      <c r="E203" s="158" t="s">
        <v>3486</v>
      </c>
      <c r="F203" s="158">
        <v>11019677</v>
      </c>
      <c r="G203" s="158" t="s">
        <v>245</v>
      </c>
      <c r="H203" s="154" t="s">
        <v>865</v>
      </c>
      <c r="I203" s="158" t="s">
        <v>53</v>
      </c>
      <c r="J203" s="158"/>
      <c r="K203" s="170" t="s">
        <v>140</v>
      </c>
      <c r="L203" s="158" t="s">
        <v>62</v>
      </c>
      <c r="M203" s="158" t="s">
        <v>62</v>
      </c>
      <c r="N203" s="158"/>
      <c r="O203" s="159">
        <v>44684</v>
      </c>
      <c r="P203" s="158" t="s">
        <v>298</v>
      </c>
      <c r="Q203" s="158" t="s">
        <v>298</v>
      </c>
      <c r="R203" s="158" t="s">
        <v>298</v>
      </c>
      <c r="S203" s="158" t="s">
        <v>1206</v>
      </c>
      <c r="T203" s="160">
        <v>5.19</v>
      </c>
      <c r="U203" s="160" t="s">
        <v>441</v>
      </c>
      <c r="V203" s="161">
        <v>0.05</v>
      </c>
      <c r="W203" s="158"/>
      <c r="X203" s="158"/>
      <c r="Y203" s="162"/>
      <c r="Z203" s="162">
        <v>7.2599999999999998E-2</v>
      </c>
      <c r="AA203" s="159">
        <v>47559</v>
      </c>
      <c r="AB203" s="158" t="s">
        <v>636</v>
      </c>
      <c r="AC203" s="158"/>
      <c r="AD203" s="163"/>
      <c r="AE203" s="164">
        <v>0</v>
      </c>
      <c r="AF203" s="159"/>
      <c r="AG203" s="158"/>
      <c r="AH203" s="158"/>
      <c r="AI203" s="154"/>
      <c r="AJ203" s="158" t="s">
        <v>55</v>
      </c>
      <c r="AK203" s="158"/>
      <c r="AL203" s="158" t="s">
        <v>3346</v>
      </c>
      <c r="AM203" s="158" t="s">
        <v>305</v>
      </c>
      <c r="AN203" s="165">
        <v>45382</v>
      </c>
      <c r="AO203" s="159">
        <v>45382</v>
      </c>
      <c r="AP203" s="164"/>
      <c r="AQ203" s="167">
        <v>175000</v>
      </c>
      <c r="AR203" s="167">
        <v>90.58</v>
      </c>
      <c r="AS203" s="167">
        <v>1</v>
      </c>
      <c r="AT203" s="167">
        <v>158.51499999999999</v>
      </c>
      <c r="AU203" s="167">
        <v>158.51499999999999</v>
      </c>
      <c r="AV203" s="154"/>
      <c r="AW203" s="154"/>
      <c r="AX203" s="158"/>
      <c r="AY203" s="158" t="s">
        <v>17</v>
      </c>
      <c r="AZ203" s="161">
        <v>8.9847726633305902E-5</v>
      </c>
      <c r="BA203" s="161">
        <v>8.3385745233520905E-6</v>
      </c>
      <c r="BB203" s="168"/>
      <c r="BI203" s="169"/>
      <c r="BJ203" s="169"/>
    </row>
    <row r="204" spans="1:62" ht="13.5" thickBot="1" x14ac:dyDescent="0.25">
      <c r="A204" s="155">
        <v>8700</v>
      </c>
      <c r="B204" s="155">
        <v>12535</v>
      </c>
      <c r="C204" s="170"/>
      <c r="D204" s="170"/>
      <c r="E204" s="158" t="s">
        <v>3487</v>
      </c>
      <c r="F204" s="158">
        <v>11019678</v>
      </c>
      <c r="G204" s="158" t="s">
        <v>245</v>
      </c>
      <c r="H204" s="154" t="s">
        <v>865</v>
      </c>
      <c r="I204" s="158" t="s">
        <v>53</v>
      </c>
      <c r="J204" s="158"/>
      <c r="K204" s="170" t="s">
        <v>140</v>
      </c>
      <c r="L204" s="158" t="s">
        <v>62</v>
      </c>
      <c r="M204" s="158" t="s">
        <v>62</v>
      </c>
      <c r="N204" s="158"/>
      <c r="O204" s="159">
        <v>44703</v>
      </c>
      <c r="P204" s="158" t="s">
        <v>298</v>
      </c>
      <c r="Q204" s="158" t="s">
        <v>298</v>
      </c>
      <c r="R204" s="158" t="s">
        <v>298</v>
      </c>
      <c r="S204" s="158" t="s">
        <v>1206</v>
      </c>
      <c r="T204" s="160">
        <v>5.22</v>
      </c>
      <c r="U204" s="160" t="s">
        <v>441</v>
      </c>
      <c r="V204" s="161">
        <v>0.05</v>
      </c>
      <c r="W204" s="158"/>
      <c r="X204" s="158"/>
      <c r="Y204" s="162"/>
      <c r="Z204" s="162">
        <v>5.9499999999999997E-2</v>
      </c>
      <c r="AA204" s="159">
        <v>47559</v>
      </c>
      <c r="AB204" s="158" t="s">
        <v>636</v>
      </c>
      <c r="AC204" s="158"/>
      <c r="AD204" s="163"/>
      <c r="AE204" s="164">
        <v>0</v>
      </c>
      <c r="AF204" s="159"/>
      <c r="AG204" s="158"/>
      <c r="AH204" s="158"/>
      <c r="AI204" s="154"/>
      <c r="AJ204" s="158" t="s">
        <v>55</v>
      </c>
      <c r="AK204" s="158"/>
      <c r="AL204" s="158" t="s">
        <v>3346</v>
      </c>
      <c r="AM204" s="158" t="s">
        <v>305</v>
      </c>
      <c r="AN204" s="165">
        <v>45382</v>
      </c>
      <c r="AO204" s="159">
        <v>45382</v>
      </c>
      <c r="AP204" s="164"/>
      <c r="AQ204" s="167">
        <v>1681157.5</v>
      </c>
      <c r="AR204" s="167">
        <v>96.56</v>
      </c>
      <c r="AS204" s="167">
        <v>1</v>
      </c>
      <c r="AT204" s="167">
        <v>1623.3256799999999</v>
      </c>
      <c r="AU204" s="167">
        <v>1623.3256799999999</v>
      </c>
      <c r="AV204" s="154"/>
      <c r="AW204" s="154"/>
      <c r="AX204" s="158"/>
      <c r="AY204" s="158" t="s">
        <v>17</v>
      </c>
      <c r="AZ204" s="161">
        <v>9.2011558400000005E-4</v>
      </c>
      <c r="BA204" s="161">
        <v>8.5393951098326399E-5</v>
      </c>
      <c r="BB204" s="168"/>
      <c r="BI204" s="169"/>
      <c r="BJ204" s="169"/>
    </row>
    <row r="205" spans="1:62" ht="13.5" thickBot="1" x14ac:dyDescent="0.25">
      <c r="A205" s="155">
        <v>8700</v>
      </c>
      <c r="B205" s="155">
        <v>12535</v>
      </c>
      <c r="C205" s="170"/>
      <c r="D205" s="170"/>
      <c r="E205" s="158" t="s">
        <v>3488</v>
      </c>
      <c r="F205" s="158">
        <v>11019682</v>
      </c>
      <c r="G205" s="158" t="s">
        <v>245</v>
      </c>
      <c r="H205" s="154" t="s">
        <v>865</v>
      </c>
      <c r="I205" s="158" t="s">
        <v>53</v>
      </c>
      <c r="J205" s="158"/>
      <c r="K205" s="170" t="s">
        <v>140</v>
      </c>
      <c r="L205" s="158" t="s">
        <v>62</v>
      </c>
      <c r="M205" s="158" t="s">
        <v>62</v>
      </c>
      <c r="N205" s="158"/>
      <c r="O205" s="159">
        <v>44710</v>
      </c>
      <c r="P205" s="158" t="s">
        <v>298</v>
      </c>
      <c r="Q205" s="158" t="s">
        <v>298</v>
      </c>
      <c r="R205" s="158" t="s">
        <v>298</v>
      </c>
      <c r="S205" s="158" t="s">
        <v>1206</v>
      </c>
      <c r="T205" s="160">
        <v>5.16</v>
      </c>
      <c r="U205" s="160" t="s">
        <v>441</v>
      </c>
      <c r="V205" s="161">
        <v>5.5E-2</v>
      </c>
      <c r="W205" s="158"/>
      <c r="X205" s="158"/>
      <c r="Y205" s="162"/>
      <c r="Z205" s="162">
        <v>6.1699999999999998E-2</v>
      </c>
      <c r="AA205" s="159">
        <v>47559</v>
      </c>
      <c r="AB205" s="158" t="s">
        <v>636</v>
      </c>
      <c r="AC205" s="158"/>
      <c r="AD205" s="163"/>
      <c r="AE205" s="164">
        <v>0</v>
      </c>
      <c r="AF205" s="159"/>
      <c r="AG205" s="158"/>
      <c r="AH205" s="158"/>
      <c r="AI205" s="154"/>
      <c r="AJ205" s="158" t="s">
        <v>55</v>
      </c>
      <c r="AK205" s="158"/>
      <c r="AL205" s="158" t="s">
        <v>3346</v>
      </c>
      <c r="AM205" s="158" t="s">
        <v>305</v>
      </c>
      <c r="AN205" s="165">
        <v>45382</v>
      </c>
      <c r="AO205" s="159">
        <v>45382</v>
      </c>
      <c r="AP205" s="164"/>
      <c r="AQ205" s="167">
        <v>258842.5</v>
      </c>
      <c r="AR205" s="167">
        <v>98.09</v>
      </c>
      <c r="AS205" s="167">
        <v>1</v>
      </c>
      <c r="AT205" s="167">
        <v>253.89860999999999</v>
      </c>
      <c r="AU205" s="167">
        <v>253.89860999999999</v>
      </c>
      <c r="AV205" s="154"/>
      <c r="AW205" s="154"/>
      <c r="AX205" s="158"/>
      <c r="AY205" s="158" t="s">
        <v>17</v>
      </c>
      <c r="AZ205" s="161">
        <v>1.43912014E-4</v>
      </c>
      <c r="BA205" s="161">
        <v>1.3356164910957999E-5</v>
      </c>
      <c r="BB205" s="168"/>
      <c r="BI205" s="169"/>
      <c r="BJ205" s="169"/>
    </row>
    <row r="206" spans="1:62" ht="13.5" thickBot="1" x14ac:dyDescent="0.25">
      <c r="A206" s="155">
        <v>8700</v>
      </c>
      <c r="B206" s="155">
        <v>12535</v>
      </c>
      <c r="C206" s="170"/>
      <c r="D206" s="170"/>
      <c r="E206" s="158" t="s">
        <v>3489</v>
      </c>
      <c r="F206" s="158">
        <v>11019683</v>
      </c>
      <c r="G206" s="158" t="s">
        <v>245</v>
      </c>
      <c r="H206" s="154" t="s">
        <v>871</v>
      </c>
      <c r="I206" s="158" t="s">
        <v>53</v>
      </c>
      <c r="J206" s="158"/>
      <c r="K206" s="170" t="s">
        <v>102</v>
      </c>
      <c r="L206" s="158" t="s">
        <v>62</v>
      </c>
      <c r="M206" s="158" t="s">
        <v>62</v>
      </c>
      <c r="N206" s="158"/>
      <c r="O206" s="159">
        <v>44711</v>
      </c>
      <c r="P206" s="158" t="s">
        <v>298</v>
      </c>
      <c r="Q206" s="158" t="s">
        <v>298</v>
      </c>
      <c r="R206" s="158" t="s">
        <v>298</v>
      </c>
      <c r="S206" s="158" t="s">
        <v>1206</v>
      </c>
      <c r="T206" s="160">
        <v>2.0099999999999998</v>
      </c>
      <c r="U206" s="160" t="s">
        <v>442</v>
      </c>
      <c r="V206" s="161">
        <v>6.9000000000000006E-2</v>
      </c>
      <c r="W206" s="158"/>
      <c r="X206" s="158"/>
      <c r="Y206" s="162"/>
      <c r="Z206" s="162">
        <v>8.6300000000000002E-2</v>
      </c>
      <c r="AA206" s="159">
        <v>46172</v>
      </c>
      <c r="AB206" s="158" t="s">
        <v>636</v>
      </c>
      <c r="AC206" s="158"/>
      <c r="AD206" s="163"/>
      <c r="AE206" s="164">
        <v>0</v>
      </c>
      <c r="AF206" s="159"/>
      <c r="AG206" s="158"/>
      <c r="AH206" s="158"/>
      <c r="AI206" s="154"/>
      <c r="AJ206" s="158" t="s">
        <v>55</v>
      </c>
      <c r="AK206" s="158"/>
      <c r="AL206" s="158" t="s">
        <v>3346</v>
      </c>
      <c r="AM206" s="158" t="s">
        <v>305</v>
      </c>
      <c r="AN206" s="165">
        <v>45382</v>
      </c>
      <c r="AO206" s="159">
        <v>45382</v>
      </c>
      <c r="AP206" s="164"/>
      <c r="AQ206" s="167">
        <v>16666666.67</v>
      </c>
      <c r="AR206" s="167">
        <v>98.7</v>
      </c>
      <c r="AS206" s="167">
        <v>1</v>
      </c>
      <c r="AT206" s="167">
        <v>16450</v>
      </c>
      <c r="AU206" s="167">
        <v>16450</v>
      </c>
      <c r="AV206" s="154"/>
      <c r="AW206" s="154"/>
      <c r="AX206" s="158"/>
      <c r="AY206" s="158" t="s">
        <v>17</v>
      </c>
      <c r="AZ206" s="161">
        <v>9.3240078419999997E-3</v>
      </c>
      <c r="BA206" s="161">
        <v>8.6534114000000003E-4</v>
      </c>
      <c r="BB206" s="168"/>
      <c r="BI206" s="169"/>
      <c r="BJ206" s="169"/>
    </row>
    <row r="207" spans="1:62" ht="13.5" thickBot="1" x14ac:dyDescent="0.25">
      <c r="A207" s="155">
        <v>8700</v>
      </c>
      <c r="B207" s="155">
        <v>12535</v>
      </c>
      <c r="C207" s="170"/>
      <c r="D207" s="170"/>
      <c r="E207" s="158" t="s">
        <v>3490</v>
      </c>
      <c r="F207" s="158">
        <v>11019685</v>
      </c>
      <c r="G207" s="158" t="s">
        <v>245</v>
      </c>
      <c r="H207" s="154" t="s">
        <v>871</v>
      </c>
      <c r="I207" s="158" t="s">
        <v>53</v>
      </c>
      <c r="J207" s="158"/>
      <c r="K207" s="170" t="s">
        <v>102</v>
      </c>
      <c r="L207" s="158" t="s">
        <v>62</v>
      </c>
      <c r="M207" s="158" t="s">
        <v>62</v>
      </c>
      <c r="N207" s="158"/>
      <c r="O207" s="159">
        <v>44711</v>
      </c>
      <c r="P207" s="158" t="s">
        <v>298</v>
      </c>
      <c r="Q207" s="158" t="s">
        <v>298</v>
      </c>
      <c r="R207" s="158" t="s">
        <v>298</v>
      </c>
      <c r="S207" s="158" t="s">
        <v>1206</v>
      </c>
      <c r="T207" s="160">
        <v>2.0099999999999998</v>
      </c>
      <c r="U207" s="160" t="s">
        <v>442</v>
      </c>
      <c r="V207" s="161">
        <v>6.9000000000000006E-2</v>
      </c>
      <c r="W207" s="158"/>
      <c r="X207" s="158"/>
      <c r="Y207" s="162"/>
      <c r="Z207" s="162">
        <v>8.6300000000000002E-2</v>
      </c>
      <c r="AA207" s="159">
        <v>46172</v>
      </c>
      <c r="AB207" s="158" t="s">
        <v>636</v>
      </c>
      <c r="AC207" s="158"/>
      <c r="AD207" s="163"/>
      <c r="AE207" s="164">
        <v>0</v>
      </c>
      <c r="AF207" s="159"/>
      <c r="AG207" s="158"/>
      <c r="AH207" s="158"/>
      <c r="AI207" s="154"/>
      <c r="AJ207" s="158" t="s">
        <v>55</v>
      </c>
      <c r="AK207" s="158"/>
      <c r="AL207" s="158" t="s">
        <v>3346</v>
      </c>
      <c r="AM207" s="158" t="s">
        <v>305</v>
      </c>
      <c r="AN207" s="165">
        <v>45382</v>
      </c>
      <c r="AO207" s="159">
        <v>45382</v>
      </c>
      <c r="AP207" s="164"/>
      <c r="AQ207" s="167">
        <v>8333333.3300000001</v>
      </c>
      <c r="AR207" s="167">
        <v>98.7</v>
      </c>
      <c r="AS207" s="167">
        <v>1</v>
      </c>
      <c r="AT207" s="167">
        <v>8225</v>
      </c>
      <c r="AU207" s="167">
        <v>8225</v>
      </c>
      <c r="AV207" s="154"/>
      <c r="AW207" s="154"/>
      <c r="AX207" s="158"/>
      <c r="AY207" s="158" t="s">
        <v>17</v>
      </c>
      <c r="AZ207" s="161">
        <v>4.6620039209999999E-3</v>
      </c>
      <c r="BA207" s="161">
        <v>4.3267057000000002E-4</v>
      </c>
      <c r="BB207" s="168"/>
      <c r="BI207" s="169"/>
      <c r="BJ207" s="169"/>
    </row>
    <row r="208" spans="1:62" ht="13.5" thickBot="1" x14ac:dyDescent="0.25">
      <c r="A208" s="155">
        <v>8700</v>
      </c>
      <c r="B208" s="155">
        <v>12535</v>
      </c>
      <c r="C208" s="170"/>
      <c r="D208" s="170"/>
      <c r="E208" s="158" t="s">
        <v>3491</v>
      </c>
      <c r="F208" s="158">
        <v>11019686</v>
      </c>
      <c r="G208" s="158" t="s">
        <v>245</v>
      </c>
      <c r="H208" s="154" t="s">
        <v>865</v>
      </c>
      <c r="I208" s="158" t="s">
        <v>53</v>
      </c>
      <c r="J208" s="158"/>
      <c r="K208" s="170" t="s">
        <v>140</v>
      </c>
      <c r="L208" s="158" t="s">
        <v>62</v>
      </c>
      <c r="M208" s="158" t="s">
        <v>62</v>
      </c>
      <c r="N208" s="158"/>
      <c r="O208" s="159">
        <v>44713</v>
      </c>
      <c r="P208" s="158" t="s">
        <v>298</v>
      </c>
      <c r="Q208" s="158" t="s">
        <v>298</v>
      </c>
      <c r="R208" s="158" t="s">
        <v>298</v>
      </c>
      <c r="S208" s="158" t="s">
        <v>1206</v>
      </c>
      <c r="T208" s="160">
        <v>5.15</v>
      </c>
      <c r="U208" s="160" t="s">
        <v>441</v>
      </c>
      <c r="V208" s="161">
        <v>5.5E-2</v>
      </c>
      <c r="W208" s="158"/>
      <c r="X208" s="158"/>
      <c r="Y208" s="162"/>
      <c r="Z208" s="162">
        <v>6.6699999999999995E-2</v>
      </c>
      <c r="AA208" s="159">
        <v>47559</v>
      </c>
      <c r="AB208" s="158" t="s">
        <v>636</v>
      </c>
      <c r="AC208" s="158"/>
      <c r="AD208" s="163"/>
      <c r="AE208" s="164">
        <v>0</v>
      </c>
      <c r="AF208" s="159"/>
      <c r="AG208" s="158"/>
      <c r="AH208" s="158"/>
      <c r="AI208" s="154"/>
      <c r="AJ208" s="158" t="s">
        <v>55</v>
      </c>
      <c r="AK208" s="158"/>
      <c r="AL208" s="158" t="s">
        <v>3346</v>
      </c>
      <c r="AM208" s="158" t="s">
        <v>305</v>
      </c>
      <c r="AN208" s="165">
        <v>45382</v>
      </c>
      <c r="AO208" s="159">
        <v>45382</v>
      </c>
      <c r="AP208" s="164"/>
      <c r="AQ208" s="167">
        <v>1540800</v>
      </c>
      <c r="AR208" s="167">
        <v>95.72</v>
      </c>
      <c r="AS208" s="167">
        <v>1</v>
      </c>
      <c r="AT208" s="167">
        <v>1474.85376</v>
      </c>
      <c r="AU208" s="167">
        <v>1474.85376</v>
      </c>
      <c r="AV208" s="154"/>
      <c r="AW208" s="154"/>
      <c r="AX208" s="158"/>
      <c r="AY208" s="158" t="s">
        <v>17</v>
      </c>
      <c r="AZ208" s="161">
        <v>8.3596036600000001E-4</v>
      </c>
      <c r="BA208" s="161">
        <v>7.75836860158726E-5</v>
      </c>
      <c r="BB208" s="168"/>
      <c r="BI208" s="169"/>
      <c r="BJ208" s="169"/>
    </row>
    <row r="209" spans="1:62" ht="13.5" thickBot="1" x14ac:dyDescent="0.25">
      <c r="A209" s="155">
        <v>8700</v>
      </c>
      <c r="B209" s="155">
        <v>12535</v>
      </c>
      <c r="C209" s="170"/>
      <c r="D209" s="170"/>
      <c r="E209" s="158" t="s">
        <v>3492</v>
      </c>
      <c r="F209" s="158">
        <v>11019691</v>
      </c>
      <c r="G209" s="158" t="s">
        <v>245</v>
      </c>
      <c r="H209" s="154" t="s">
        <v>865</v>
      </c>
      <c r="I209" s="158" t="s">
        <v>53</v>
      </c>
      <c r="J209" s="158"/>
      <c r="K209" s="170" t="s">
        <v>140</v>
      </c>
      <c r="L209" s="158" t="s">
        <v>62</v>
      </c>
      <c r="M209" s="158" t="s">
        <v>62</v>
      </c>
      <c r="N209" s="158"/>
      <c r="O209" s="159">
        <v>44728</v>
      </c>
      <c r="P209" s="158" t="s">
        <v>298</v>
      </c>
      <c r="Q209" s="158" t="s">
        <v>298</v>
      </c>
      <c r="R209" s="158" t="s">
        <v>298</v>
      </c>
      <c r="S209" s="158" t="s">
        <v>1206</v>
      </c>
      <c r="T209" s="160">
        <v>5.16</v>
      </c>
      <c r="U209" s="160" t="s">
        <v>441</v>
      </c>
      <c r="V209" s="161">
        <v>5.5649999999999998E-2</v>
      </c>
      <c r="W209" s="158"/>
      <c r="X209" s="158"/>
      <c r="Y209" s="162"/>
      <c r="Z209" s="162">
        <v>5.9499999999999997E-2</v>
      </c>
      <c r="AA209" s="159">
        <v>47559</v>
      </c>
      <c r="AB209" s="158" t="s">
        <v>636</v>
      </c>
      <c r="AC209" s="158"/>
      <c r="AD209" s="163"/>
      <c r="AE209" s="164">
        <v>0</v>
      </c>
      <c r="AF209" s="159"/>
      <c r="AG209" s="158"/>
      <c r="AH209" s="158"/>
      <c r="AI209" s="154"/>
      <c r="AJ209" s="158" t="s">
        <v>55</v>
      </c>
      <c r="AK209" s="158"/>
      <c r="AL209" s="158" t="s">
        <v>3346</v>
      </c>
      <c r="AM209" s="158" t="s">
        <v>305</v>
      </c>
      <c r="AN209" s="165">
        <v>45382</v>
      </c>
      <c r="AO209" s="159">
        <v>45382</v>
      </c>
      <c r="AP209" s="164"/>
      <c r="AQ209" s="167">
        <v>6700</v>
      </c>
      <c r="AR209" s="167">
        <v>99.45</v>
      </c>
      <c r="AS209" s="167">
        <v>1</v>
      </c>
      <c r="AT209" s="167">
        <v>6.6631499999999999</v>
      </c>
      <c r="AU209" s="167">
        <v>6.6631499999999999</v>
      </c>
      <c r="AV209" s="154"/>
      <c r="AW209" s="154"/>
      <c r="AX209" s="158"/>
      <c r="AY209" s="158" t="s">
        <v>17</v>
      </c>
      <c r="AZ209" s="161">
        <v>3.7767333042091399E-6</v>
      </c>
      <c r="BA209" s="161">
        <v>3.5051050585290697E-7</v>
      </c>
      <c r="BB209" s="168"/>
      <c r="BI209" s="169"/>
      <c r="BJ209" s="169"/>
    </row>
    <row r="210" spans="1:62" ht="13.5" thickBot="1" x14ac:dyDescent="0.25">
      <c r="A210" s="155">
        <v>8700</v>
      </c>
      <c r="B210" s="155">
        <v>12535</v>
      </c>
      <c r="C210" s="170"/>
      <c r="D210" s="170"/>
      <c r="E210" s="158" t="s">
        <v>3493</v>
      </c>
      <c r="F210" s="158">
        <v>11019891</v>
      </c>
      <c r="G210" s="158" t="s">
        <v>245</v>
      </c>
      <c r="H210" s="154" t="s">
        <v>843</v>
      </c>
      <c r="I210" s="158" t="s">
        <v>53</v>
      </c>
      <c r="J210" s="158"/>
      <c r="K210" s="170" t="s">
        <v>140</v>
      </c>
      <c r="L210" s="158" t="s">
        <v>62</v>
      </c>
      <c r="M210" s="158" t="s">
        <v>62</v>
      </c>
      <c r="N210" s="158"/>
      <c r="O210" s="159">
        <v>44761</v>
      </c>
      <c r="P210" s="158" t="s">
        <v>298</v>
      </c>
      <c r="Q210" s="158" t="s">
        <v>298</v>
      </c>
      <c r="R210" s="158" t="s">
        <v>298</v>
      </c>
      <c r="S210" s="158" t="s">
        <v>1206</v>
      </c>
      <c r="T210" s="160">
        <v>3</v>
      </c>
      <c r="U210" s="160" t="s">
        <v>442</v>
      </c>
      <c r="V210" s="161">
        <v>0.1</v>
      </c>
      <c r="W210" s="158"/>
      <c r="X210" s="158"/>
      <c r="Y210" s="162"/>
      <c r="Z210" s="162">
        <v>0.13189999999999999</v>
      </c>
      <c r="AA210" s="159">
        <v>46478</v>
      </c>
      <c r="AB210" s="158" t="s">
        <v>636</v>
      </c>
      <c r="AC210" s="158"/>
      <c r="AD210" s="163"/>
      <c r="AE210" s="164">
        <v>0</v>
      </c>
      <c r="AF210" s="159"/>
      <c r="AG210" s="158"/>
      <c r="AH210" s="158"/>
      <c r="AI210" s="154"/>
      <c r="AJ210" s="158" t="s">
        <v>55</v>
      </c>
      <c r="AK210" s="158"/>
      <c r="AL210" s="158" t="s">
        <v>3346</v>
      </c>
      <c r="AM210" s="158" t="s">
        <v>305</v>
      </c>
      <c r="AN210" s="165">
        <v>45382</v>
      </c>
      <c r="AO210" s="159">
        <v>45382</v>
      </c>
      <c r="AP210" s="164"/>
      <c r="AQ210" s="167">
        <v>1111398.04</v>
      </c>
      <c r="AR210" s="167">
        <v>117.48</v>
      </c>
      <c r="AS210" s="167">
        <v>1</v>
      </c>
      <c r="AT210" s="167">
        <v>1305.6704199999999</v>
      </c>
      <c r="AU210" s="167">
        <v>1305.6704199999999</v>
      </c>
      <c r="AV210" s="154"/>
      <c r="AW210" s="154"/>
      <c r="AX210" s="158"/>
      <c r="AY210" s="158" t="s">
        <v>17</v>
      </c>
      <c r="AZ210" s="161">
        <v>7.4006572799999995E-4</v>
      </c>
      <c r="BA210" s="161">
        <v>6.8683910671585795E-5</v>
      </c>
      <c r="BB210" s="168"/>
      <c r="BI210" s="169"/>
      <c r="BJ210" s="169"/>
    </row>
    <row r="211" spans="1:62" ht="13.5" thickBot="1" x14ac:dyDescent="0.25">
      <c r="A211" s="155">
        <v>8700</v>
      </c>
      <c r="B211" s="155">
        <v>12535</v>
      </c>
      <c r="C211" s="170"/>
      <c r="D211" s="170"/>
      <c r="E211" s="158" t="s">
        <v>3494</v>
      </c>
      <c r="F211" s="158">
        <v>11019892</v>
      </c>
      <c r="G211" s="158" t="s">
        <v>245</v>
      </c>
      <c r="H211" s="154" t="s">
        <v>865</v>
      </c>
      <c r="I211" s="158" t="s">
        <v>53</v>
      </c>
      <c r="J211" s="158"/>
      <c r="K211" s="170" t="s">
        <v>140</v>
      </c>
      <c r="L211" s="158" t="s">
        <v>62</v>
      </c>
      <c r="M211" s="158" t="s">
        <v>62</v>
      </c>
      <c r="N211" s="158"/>
      <c r="O211" s="159">
        <v>44763</v>
      </c>
      <c r="P211" s="158" t="s">
        <v>298</v>
      </c>
      <c r="Q211" s="158" t="s">
        <v>298</v>
      </c>
      <c r="R211" s="158" t="s">
        <v>298</v>
      </c>
      <c r="S211" s="158" t="s">
        <v>1206</v>
      </c>
      <c r="T211" s="160">
        <v>5.08</v>
      </c>
      <c r="U211" s="160" t="s">
        <v>441</v>
      </c>
      <c r="V211" s="161">
        <v>0.06</v>
      </c>
      <c r="W211" s="158"/>
      <c r="X211" s="158"/>
      <c r="Y211" s="162"/>
      <c r="Z211" s="162">
        <v>7.4999999999999997E-2</v>
      </c>
      <c r="AA211" s="159">
        <v>47559</v>
      </c>
      <c r="AB211" s="158" t="s">
        <v>636</v>
      </c>
      <c r="AC211" s="158"/>
      <c r="AD211" s="163"/>
      <c r="AE211" s="164">
        <v>0</v>
      </c>
      <c r="AF211" s="159"/>
      <c r="AG211" s="158"/>
      <c r="AH211" s="158"/>
      <c r="AI211" s="154"/>
      <c r="AJ211" s="158" t="s">
        <v>55</v>
      </c>
      <c r="AK211" s="158"/>
      <c r="AL211" s="158" t="s">
        <v>3346</v>
      </c>
      <c r="AM211" s="158" t="s">
        <v>305</v>
      </c>
      <c r="AN211" s="165">
        <v>45382</v>
      </c>
      <c r="AO211" s="159">
        <v>45382</v>
      </c>
      <c r="AP211" s="164"/>
      <c r="AQ211" s="167">
        <v>50000</v>
      </c>
      <c r="AR211" s="167">
        <v>94.44</v>
      </c>
      <c r="AS211" s="167">
        <v>1</v>
      </c>
      <c r="AT211" s="167">
        <v>47.22</v>
      </c>
      <c r="AU211" s="167">
        <v>47.22</v>
      </c>
      <c r="AV211" s="154"/>
      <c r="AW211" s="154"/>
      <c r="AX211" s="158"/>
      <c r="AY211" s="158" t="s">
        <v>17</v>
      </c>
      <c r="AZ211" s="161">
        <v>2.6764720383715801E-5</v>
      </c>
      <c r="BA211" s="161">
        <v>2.4839762104071299E-6</v>
      </c>
      <c r="BB211" s="168"/>
      <c r="BI211" s="169"/>
      <c r="BJ211" s="169"/>
    </row>
    <row r="212" spans="1:62" ht="13.5" thickBot="1" x14ac:dyDescent="0.25">
      <c r="A212" s="155">
        <v>8700</v>
      </c>
      <c r="B212" s="155">
        <v>12535</v>
      </c>
      <c r="C212" s="170"/>
      <c r="D212" s="170"/>
      <c r="E212" s="158" t="s">
        <v>3495</v>
      </c>
      <c r="F212" s="158">
        <v>11019895</v>
      </c>
      <c r="G212" s="158" t="s">
        <v>245</v>
      </c>
      <c r="H212" s="154" t="s">
        <v>865</v>
      </c>
      <c r="I212" s="158" t="s">
        <v>53</v>
      </c>
      <c r="J212" s="158"/>
      <c r="K212" s="170" t="s">
        <v>140</v>
      </c>
      <c r="L212" s="158" t="s">
        <v>62</v>
      </c>
      <c r="M212" s="158" t="s">
        <v>62</v>
      </c>
      <c r="N212" s="158"/>
      <c r="O212" s="159">
        <v>44767</v>
      </c>
      <c r="P212" s="158" t="s">
        <v>298</v>
      </c>
      <c r="Q212" s="158" t="s">
        <v>298</v>
      </c>
      <c r="R212" s="158" t="s">
        <v>298</v>
      </c>
      <c r="S212" s="158" t="s">
        <v>1206</v>
      </c>
      <c r="T212" s="160">
        <v>5.08</v>
      </c>
      <c r="U212" s="160" t="s">
        <v>441</v>
      </c>
      <c r="V212" s="161">
        <v>0.06</v>
      </c>
      <c r="W212" s="158"/>
      <c r="X212" s="158"/>
      <c r="Y212" s="162"/>
      <c r="Z212" s="162">
        <v>7.4899999999999994E-2</v>
      </c>
      <c r="AA212" s="159">
        <v>47559</v>
      </c>
      <c r="AB212" s="158" t="s">
        <v>636</v>
      </c>
      <c r="AC212" s="158"/>
      <c r="AD212" s="163"/>
      <c r="AE212" s="164">
        <v>0</v>
      </c>
      <c r="AF212" s="159"/>
      <c r="AG212" s="158"/>
      <c r="AH212" s="158"/>
      <c r="AI212" s="154"/>
      <c r="AJ212" s="158" t="s">
        <v>55</v>
      </c>
      <c r="AK212" s="158"/>
      <c r="AL212" s="158" t="s">
        <v>3346</v>
      </c>
      <c r="AM212" s="158" t="s">
        <v>305</v>
      </c>
      <c r="AN212" s="165">
        <v>45382</v>
      </c>
      <c r="AO212" s="159">
        <v>45382</v>
      </c>
      <c r="AP212" s="164"/>
      <c r="AQ212" s="167">
        <v>125000</v>
      </c>
      <c r="AR212" s="167">
        <v>94.48</v>
      </c>
      <c r="AS212" s="167">
        <v>1</v>
      </c>
      <c r="AT212" s="167">
        <v>118.1</v>
      </c>
      <c r="AU212" s="167">
        <v>118.1</v>
      </c>
      <c r="AV212" s="154"/>
      <c r="AW212" s="154"/>
      <c r="AX212" s="158"/>
      <c r="AY212" s="158" t="s">
        <v>17</v>
      </c>
      <c r="AZ212" s="161">
        <v>6.6940141408657996E-5</v>
      </c>
      <c r="BA212" s="161">
        <v>6.2125707422507798E-6</v>
      </c>
      <c r="BB212" s="168"/>
      <c r="BI212" s="169"/>
      <c r="BJ212" s="169"/>
    </row>
    <row r="213" spans="1:62" ht="13.5" thickBot="1" x14ac:dyDescent="0.25">
      <c r="A213" s="155">
        <v>8700</v>
      </c>
      <c r="B213" s="155">
        <v>12535</v>
      </c>
      <c r="C213" s="170"/>
      <c r="D213" s="170"/>
      <c r="E213" s="158" t="s">
        <v>3496</v>
      </c>
      <c r="F213" s="158">
        <v>11019896</v>
      </c>
      <c r="G213" s="158" t="s">
        <v>245</v>
      </c>
      <c r="H213" s="154" t="s">
        <v>871</v>
      </c>
      <c r="I213" s="158" t="s">
        <v>53</v>
      </c>
      <c r="J213" s="158"/>
      <c r="K213" s="170" t="s">
        <v>102</v>
      </c>
      <c r="L213" s="158" t="s">
        <v>62</v>
      </c>
      <c r="M213" s="158" t="s">
        <v>62</v>
      </c>
      <c r="N213" s="158"/>
      <c r="O213" s="159">
        <v>44767</v>
      </c>
      <c r="P213" s="158" t="s">
        <v>298</v>
      </c>
      <c r="Q213" s="158" t="s">
        <v>298</v>
      </c>
      <c r="R213" s="158" t="s">
        <v>298</v>
      </c>
      <c r="S213" s="158" t="s">
        <v>1206</v>
      </c>
      <c r="T213" s="160">
        <v>1.99</v>
      </c>
      <c r="U213" s="160" t="s">
        <v>442</v>
      </c>
      <c r="V213" s="161">
        <v>7.9000000000000001E-2</v>
      </c>
      <c r="W213" s="158"/>
      <c r="X213" s="158"/>
      <c r="Y213" s="162"/>
      <c r="Z213" s="162">
        <v>9.3799999999999994E-2</v>
      </c>
      <c r="AA213" s="159">
        <v>46172</v>
      </c>
      <c r="AB213" s="158" t="s">
        <v>636</v>
      </c>
      <c r="AC213" s="158"/>
      <c r="AD213" s="163"/>
      <c r="AE213" s="164">
        <v>0</v>
      </c>
      <c r="AF213" s="159"/>
      <c r="AG213" s="158"/>
      <c r="AH213" s="158"/>
      <c r="AI213" s="154"/>
      <c r="AJ213" s="158" t="s">
        <v>55</v>
      </c>
      <c r="AK213" s="158"/>
      <c r="AL213" s="158" t="s">
        <v>3346</v>
      </c>
      <c r="AM213" s="158" t="s">
        <v>305</v>
      </c>
      <c r="AN213" s="165">
        <v>45382</v>
      </c>
      <c r="AO213" s="159">
        <v>45382</v>
      </c>
      <c r="AP213" s="164"/>
      <c r="AQ213" s="167">
        <v>8333333.3300000001</v>
      </c>
      <c r="AR213" s="167">
        <v>99.51</v>
      </c>
      <c r="AS213" s="167">
        <v>1</v>
      </c>
      <c r="AT213" s="167">
        <v>8292.5</v>
      </c>
      <c r="AU213" s="167">
        <v>8292.5</v>
      </c>
      <c r="AV213" s="154"/>
      <c r="AW213" s="154"/>
      <c r="AX213" s="158"/>
      <c r="AY213" s="158" t="s">
        <v>17</v>
      </c>
      <c r="AZ213" s="161">
        <v>4.7002635269999997E-3</v>
      </c>
      <c r="BA213" s="161">
        <v>4.36221362E-4</v>
      </c>
      <c r="BB213" s="168"/>
      <c r="BI213" s="169"/>
      <c r="BJ213" s="169"/>
    </row>
    <row r="214" spans="1:62" ht="13.5" thickBot="1" x14ac:dyDescent="0.25">
      <c r="A214" s="155">
        <v>8700</v>
      </c>
      <c r="B214" s="155">
        <v>12535</v>
      </c>
      <c r="C214" s="170"/>
      <c r="D214" s="170"/>
      <c r="E214" s="158" t="s">
        <v>3497</v>
      </c>
      <c r="F214" s="158">
        <v>11019897</v>
      </c>
      <c r="G214" s="158" t="s">
        <v>245</v>
      </c>
      <c r="H214" s="154"/>
      <c r="I214" s="158" t="s">
        <v>53</v>
      </c>
      <c r="J214" s="158"/>
      <c r="K214" s="170" t="s">
        <v>140</v>
      </c>
      <c r="L214" s="158" t="s">
        <v>62</v>
      </c>
      <c r="M214" s="158" t="s">
        <v>62</v>
      </c>
      <c r="N214" s="158"/>
      <c r="O214" s="159">
        <v>44781</v>
      </c>
      <c r="P214" s="158" t="s">
        <v>298</v>
      </c>
      <c r="Q214" s="158" t="s">
        <v>298</v>
      </c>
      <c r="R214" s="158" t="s">
        <v>298</v>
      </c>
      <c r="S214" s="158" t="s">
        <v>1206</v>
      </c>
      <c r="T214" s="160">
        <v>1</v>
      </c>
      <c r="U214" s="160" t="s">
        <v>442</v>
      </c>
      <c r="V214" s="161">
        <v>0</v>
      </c>
      <c r="W214" s="158"/>
      <c r="X214" s="158"/>
      <c r="Y214" s="162"/>
      <c r="Z214" s="162">
        <v>0</v>
      </c>
      <c r="AA214" s="159"/>
      <c r="AB214" s="158" t="s">
        <v>636</v>
      </c>
      <c r="AC214" s="158"/>
      <c r="AD214" s="163"/>
      <c r="AE214" s="164">
        <v>0</v>
      </c>
      <c r="AF214" s="159" t="s">
        <v>3347</v>
      </c>
      <c r="AG214" s="158"/>
      <c r="AH214" s="158"/>
      <c r="AI214" s="154"/>
      <c r="AJ214" s="158" t="s">
        <v>55</v>
      </c>
      <c r="AK214" s="158"/>
      <c r="AL214" s="158" t="s">
        <v>3346</v>
      </c>
      <c r="AM214" s="158" t="s">
        <v>305</v>
      </c>
      <c r="AN214" s="165">
        <v>45382</v>
      </c>
      <c r="AO214" s="159">
        <v>45382</v>
      </c>
      <c r="AP214" s="164"/>
      <c r="AQ214" s="167">
        <v>-0.01</v>
      </c>
      <c r="AR214" s="167">
        <v>99.87</v>
      </c>
      <c r="AS214" s="167">
        <v>1</v>
      </c>
      <c r="AT214" s="167">
        <v>-1.0000000000000001E-5</v>
      </c>
      <c r="AU214" s="167">
        <v>-1.0000000000000001E-5</v>
      </c>
      <c r="AV214" s="154"/>
      <c r="AW214" s="154"/>
      <c r="AX214" s="158"/>
      <c r="AY214" s="158" t="s">
        <v>17</v>
      </c>
      <c r="AZ214" s="161">
        <v>-5.6680898737221003E-12</v>
      </c>
      <c r="BA214" s="161">
        <v>-5.2604324659193702E-13</v>
      </c>
      <c r="BB214" s="168"/>
      <c r="BI214" s="169"/>
      <c r="BJ214" s="169"/>
    </row>
    <row r="215" spans="1:62" ht="13.5" thickBot="1" x14ac:dyDescent="0.25">
      <c r="A215" s="155">
        <v>8700</v>
      </c>
      <c r="B215" s="155">
        <v>12535</v>
      </c>
      <c r="C215" s="170"/>
      <c r="D215" s="170"/>
      <c r="E215" s="158" t="s">
        <v>3498</v>
      </c>
      <c r="F215" s="158">
        <v>11019903</v>
      </c>
      <c r="G215" s="158" t="s">
        <v>245</v>
      </c>
      <c r="H215" s="154" t="s">
        <v>865</v>
      </c>
      <c r="I215" s="158" t="s">
        <v>53</v>
      </c>
      <c r="J215" s="158"/>
      <c r="K215" s="170" t="s">
        <v>140</v>
      </c>
      <c r="L215" s="158" t="s">
        <v>62</v>
      </c>
      <c r="M215" s="158" t="s">
        <v>62</v>
      </c>
      <c r="N215" s="158"/>
      <c r="O215" s="159">
        <v>44791</v>
      </c>
      <c r="P215" s="158" t="s">
        <v>298</v>
      </c>
      <c r="Q215" s="158" t="s">
        <v>298</v>
      </c>
      <c r="R215" s="158" t="s">
        <v>298</v>
      </c>
      <c r="S215" s="158" t="s">
        <v>1206</v>
      </c>
      <c r="T215" s="160">
        <v>5.07</v>
      </c>
      <c r="U215" s="160" t="s">
        <v>441</v>
      </c>
      <c r="V215" s="161">
        <v>0.1</v>
      </c>
      <c r="W215" s="158"/>
      <c r="X215" s="158"/>
      <c r="Y215" s="162"/>
      <c r="Z215" s="162">
        <v>7.7600000000000002E-2</v>
      </c>
      <c r="AA215" s="159">
        <v>47559</v>
      </c>
      <c r="AB215" s="158" t="s">
        <v>636</v>
      </c>
      <c r="AC215" s="158"/>
      <c r="AD215" s="163"/>
      <c r="AE215" s="164">
        <v>0</v>
      </c>
      <c r="AF215" s="159"/>
      <c r="AG215" s="158"/>
      <c r="AH215" s="158"/>
      <c r="AI215" s="154"/>
      <c r="AJ215" s="158" t="s">
        <v>55</v>
      </c>
      <c r="AK215" s="158"/>
      <c r="AL215" s="158" t="s">
        <v>3346</v>
      </c>
      <c r="AM215" s="158" t="s">
        <v>305</v>
      </c>
      <c r="AN215" s="165">
        <v>45382</v>
      </c>
      <c r="AO215" s="159">
        <v>45382</v>
      </c>
      <c r="AP215" s="164"/>
      <c r="AQ215" s="167">
        <v>100000</v>
      </c>
      <c r="AR215" s="167">
        <v>93.28</v>
      </c>
      <c r="AS215" s="167">
        <v>1</v>
      </c>
      <c r="AT215" s="167">
        <v>93.28</v>
      </c>
      <c r="AU215" s="167">
        <v>93.28</v>
      </c>
      <c r="AV215" s="154"/>
      <c r="AW215" s="154"/>
      <c r="AX215" s="158"/>
      <c r="AY215" s="158" t="s">
        <v>17</v>
      </c>
      <c r="AZ215" s="161">
        <v>5.2871942342079798E-5</v>
      </c>
      <c r="BA215" s="161">
        <v>4.9069314042095902E-6</v>
      </c>
      <c r="BB215" s="168"/>
      <c r="BI215" s="169"/>
      <c r="BJ215" s="169"/>
    </row>
    <row r="216" spans="1:62" ht="13.5" thickBot="1" x14ac:dyDescent="0.25">
      <c r="A216" s="155">
        <v>8700</v>
      </c>
      <c r="B216" s="155">
        <v>12535</v>
      </c>
      <c r="C216" s="170"/>
      <c r="D216" s="170"/>
      <c r="E216" s="158" t="s">
        <v>3499</v>
      </c>
      <c r="F216" s="158">
        <v>11019909</v>
      </c>
      <c r="G216" s="158" t="s">
        <v>245</v>
      </c>
      <c r="H216" s="154" t="s">
        <v>865</v>
      </c>
      <c r="I216" s="158" t="s">
        <v>53</v>
      </c>
      <c r="J216" s="158"/>
      <c r="K216" s="170" t="s">
        <v>140</v>
      </c>
      <c r="L216" s="158" t="s">
        <v>62</v>
      </c>
      <c r="M216" s="158" t="s">
        <v>62</v>
      </c>
      <c r="N216" s="158"/>
      <c r="O216" s="159">
        <v>44824</v>
      </c>
      <c r="P216" s="158" t="s">
        <v>298</v>
      </c>
      <c r="Q216" s="158" t="s">
        <v>298</v>
      </c>
      <c r="R216" s="158" t="s">
        <v>298</v>
      </c>
      <c r="S216" s="158" t="s">
        <v>1206</v>
      </c>
      <c r="T216" s="160">
        <v>5.09</v>
      </c>
      <c r="U216" s="160" t="s">
        <v>441</v>
      </c>
      <c r="V216" s="161">
        <v>0.06</v>
      </c>
      <c r="W216" s="158"/>
      <c r="X216" s="158"/>
      <c r="Y216" s="162"/>
      <c r="Z216" s="162">
        <v>6.8900000000000003E-2</v>
      </c>
      <c r="AA216" s="159">
        <v>47559</v>
      </c>
      <c r="AB216" s="158" t="s">
        <v>636</v>
      </c>
      <c r="AC216" s="158"/>
      <c r="AD216" s="163"/>
      <c r="AE216" s="164">
        <v>0</v>
      </c>
      <c r="AF216" s="159"/>
      <c r="AG216" s="158"/>
      <c r="AH216" s="158"/>
      <c r="AI216" s="154"/>
      <c r="AJ216" s="158" t="s">
        <v>55</v>
      </c>
      <c r="AK216" s="158"/>
      <c r="AL216" s="158" t="s">
        <v>3346</v>
      </c>
      <c r="AM216" s="158" t="s">
        <v>305</v>
      </c>
      <c r="AN216" s="165">
        <v>45382</v>
      </c>
      <c r="AO216" s="159">
        <v>45382</v>
      </c>
      <c r="AP216" s="164"/>
      <c r="AQ216" s="167">
        <v>86250</v>
      </c>
      <c r="AR216" s="167">
        <v>97.2</v>
      </c>
      <c r="AS216" s="167">
        <v>1</v>
      </c>
      <c r="AT216" s="167">
        <v>83.834999999999994</v>
      </c>
      <c r="AU216" s="167">
        <v>83.834999999999994</v>
      </c>
      <c r="AV216" s="154"/>
      <c r="AW216" s="154"/>
      <c r="AX216" s="158"/>
      <c r="AY216" s="158" t="s">
        <v>17</v>
      </c>
      <c r="AZ216" s="161">
        <v>4.7518431456349301E-5</v>
      </c>
      <c r="BA216" s="161">
        <v>4.4100835578035097E-6</v>
      </c>
      <c r="BB216" s="168"/>
      <c r="BI216" s="169"/>
      <c r="BJ216" s="169"/>
    </row>
    <row r="217" spans="1:62" ht="13.5" thickBot="1" x14ac:dyDescent="0.25">
      <c r="A217" s="155">
        <v>8700</v>
      </c>
      <c r="B217" s="155">
        <v>12535</v>
      </c>
      <c r="C217" s="170"/>
      <c r="D217" s="170"/>
      <c r="E217" s="158" t="s">
        <v>3562</v>
      </c>
      <c r="F217" s="158">
        <v>11019911</v>
      </c>
      <c r="G217" s="158" t="s">
        <v>245</v>
      </c>
      <c r="H217" s="154" t="s">
        <v>865</v>
      </c>
      <c r="I217" s="158" t="s">
        <v>53</v>
      </c>
      <c r="J217" s="158"/>
      <c r="K217" s="170" t="s">
        <v>257</v>
      </c>
      <c r="L217" s="158" t="s">
        <v>62</v>
      </c>
      <c r="M217" s="158" t="s">
        <v>62</v>
      </c>
      <c r="N217" s="158"/>
      <c r="O217" s="159">
        <v>44824</v>
      </c>
      <c r="P217" s="158" t="s">
        <v>298</v>
      </c>
      <c r="Q217" s="158" t="s">
        <v>298</v>
      </c>
      <c r="R217" s="158" t="s">
        <v>298</v>
      </c>
      <c r="S217" s="158" t="s">
        <v>1206</v>
      </c>
      <c r="T217" s="160">
        <v>2.89</v>
      </c>
      <c r="U217" s="160" t="s">
        <v>442</v>
      </c>
      <c r="V217" s="161">
        <v>0.08</v>
      </c>
      <c r="W217" s="158"/>
      <c r="X217" s="158"/>
      <c r="Y217" s="162"/>
      <c r="Z217" s="162">
        <v>9.3100000000000002E-2</v>
      </c>
      <c r="AA217" s="159">
        <v>46568</v>
      </c>
      <c r="AB217" s="158" t="s">
        <v>636</v>
      </c>
      <c r="AC217" s="158"/>
      <c r="AD217" s="163"/>
      <c r="AE217" s="164">
        <v>0</v>
      </c>
      <c r="AF217" s="159"/>
      <c r="AG217" s="158"/>
      <c r="AH217" s="158"/>
      <c r="AI217" s="154"/>
      <c r="AJ217" s="158" t="s">
        <v>55</v>
      </c>
      <c r="AK217" s="158"/>
      <c r="AL217" s="158" t="s">
        <v>3346</v>
      </c>
      <c r="AM217" s="158" t="s">
        <v>305</v>
      </c>
      <c r="AN217" s="165">
        <v>45382</v>
      </c>
      <c r="AO217" s="159">
        <v>45382</v>
      </c>
      <c r="AP217" s="164"/>
      <c r="AQ217" s="167">
        <v>601460</v>
      </c>
      <c r="AR217" s="167">
        <v>97.21</v>
      </c>
      <c r="AS217" s="167">
        <v>1</v>
      </c>
      <c r="AT217" s="167">
        <v>584.67926999999997</v>
      </c>
      <c r="AU217" s="167">
        <v>584.67926999999997</v>
      </c>
      <c r="AV217" s="154"/>
      <c r="AW217" s="154"/>
      <c r="AX217" s="158"/>
      <c r="AY217" s="158" t="s">
        <v>17</v>
      </c>
      <c r="AZ217" s="161">
        <v>3.3140146399999998E-4</v>
      </c>
      <c r="BA217" s="161">
        <v>3.07566581405804E-5</v>
      </c>
      <c r="BB217" s="168"/>
      <c r="BI217" s="169"/>
      <c r="BJ217" s="169"/>
    </row>
    <row r="218" spans="1:62" ht="13.5" thickBot="1" x14ac:dyDescent="0.25">
      <c r="A218" s="155">
        <v>8700</v>
      </c>
      <c r="B218" s="155">
        <v>12535</v>
      </c>
      <c r="C218" s="170"/>
      <c r="D218" s="170"/>
      <c r="E218" s="158" t="s">
        <v>3563</v>
      </c>
      <c r="F218" s="158">
        <v>11019917</v>
      </c>
      <c r="G218" s="158" t="s">
        <v>245</v>
      </c>
      <c r="H218" s="154" t="s">
        <v>865</v>
      </c>
      <c r="I218" s="158" t="s">
        <v>53</v>
      </c>
      <c r="J218" s="158"/>
      <c r="K218" s="170" t="s">
        <v>257</v>
      </c>
      <c r="L218" s="158" t="s">
        <v>62</v>
      </c>
      <c r="M218" s="158" t="s">
        <v>62</v>
      </c>
      <c r="N218" s="158"/>
      <c r="O218" s="159">
        <v>44852</v>
      </c>
      <c r="P218" s="158" t="s">
        <v>298</v>
      </c>
      <c r="Q218" s="158" t="s">
        <v>298</v>
      </c>
      <c r="R218" s="158" t="s">
        <v>298</v>
      </c>
      <c r="S218" s="158" t="s">
        <v>1206</v>
      </c>
      <c r="T218" s="160">
        <v>2.89</v>
      </c>
      <c r="U218" s="160" t="s">
        <v>442</v>
      </c>
      <c r="V218" s="161">
        <v>0.08</v>
      </c>
      <c r="W218" s="158"/>
      <c r="X218" s="158"/>
      <c r="Y218" s="162"/>
      <c r="Z218" s="162">
        <v>8.1799999999999998E-2</v>
      </c>
      <c r="AA218" s="159">
        <v>46568</v>
      </c>
      <c r="AB218" s="158" t="s">
        <v>636</v>
      </c>
      <c r="AC218" s="158"/>
      <c r="AD218" s="163"/>
      <c r="AE218" s="164">
        <v>0</v>
      </c>
      <c r="AF218" s="159"/>
      <c r="AG218" s="158"/>
      <c r="AH218" s="158"/>
      <c r="AI218" s="154"/>
      <c r="AJ218" s="158" t="s">
        <v>55</v>
      </c>
      <c r="AK218" s="158"/>
      <c r="AL218" s="158" t="s">
        <v>3346</v>
      </c>
      <c r="AM218" s="158" t="s">
        <v>305</v>
      </c>
      <c r="AN218" s="165">
        <v>45382</v>
      </c>
      <c r="AO218" s="159">
        <v>45382</v>
      </c>
      <c r="AP218" s="164"/>
      <c r="AQ218" s="167">
        <v>952000</v>
      </c>
      <c r="AR218" s="167">
        <v>100.18</v>
      </c>
      <c r="AS218" s="167">
        <v>1</v>
      </c>
      <c r="AT218" s="167">
        <v>953.71360000000004</v>
      </c>
      <c r="AU218" s="167">
        <v>953.71360000000004</v>
      </c>
      <c r="AV218" s="154"/>
      <c r="AW218" s="154"/>
      <c r="AX218" s="158"/>
      <c r="AY218" s="158" t="s">
        <v>17</v>
      </c>
      <c r="AZ218" s="161">
        <v>5.4057343900000001E-4</v>
      </c>
      <c r="BA218" s="161">
        <v>5.0169459846288401E-5</v>
      </c>
      <c r="BB218" s="168"/>
      <c r="BI218" s="169"/>
      <c r="BJ218" s="169"/>
    </row>
    <row r="219" spans="1:62" ht="13.5" thickBot="1" x14ac:dyDescent="0.25">
      <c r="A219" s="155">
        <v>8700</v>
      </c>
      <c r="B219" s="155">
        <v>12535</v>
      </c>
      <c r="C219" s="170"/>
      <c r="D219" s="170"/>
      <c r="E219" s="158" t="s">
        <v>3564</v>
      </c>
      <c r="F219" s="158">
        <v>11019918</v>
      </c>
      <c r="G219" s="158" t="s">
        <v>245</v>
      </c>
      <c r="H219" s="154" t="s">
        <v>865</v>
      </c>
      <c r="I219" s="158" t="s">
        <v>53</v>
      </c>
      <c r="J219" s="158"/>
      <c r="K219" s="170" t="s">
        <v>257</v>
      </c>
      <c r="L219" s="158" t="s">
        <v>62</v>
      </c>
      <c r="M219" s="158" t="s">
        <v>62</v>
      </c>
      <c r="N219" s="158"/>
      <c r="O219" s="159">
        <v>44852</v>
      </c>
      <c r="P219" s="158" t="s">
        <v>298</v>
      </c>
      <c r="Q219" s="158" t="s">
        <v>298</v>
      </c>
      <c r="R219" s="158" t="s">
        <v>298</v>
      </c>
      <c r="S219" s="158" t="s">
        <v>1206</v>
      </c>
      <c r="T219" s="160">
        <v>2.89</v>
      </c>
      <c r="U219" s="160" t="s">
        <v>442</v>
      </c>
      <c r="V219" s="161">
        <v>0.08</v>
      </c>
      <c r="W219" s="158"/>
      <c r="X219" s="158"/>
      <c r="Y219" s="162"/>
      <c r="Z219" s="162">
        <v>8.1799999999999998E-2</v>
      </c>
      <c r="AA219" s="159">
        <v>46568</v>
      </c>
      <c r="AB219" s="158" t="s">
        <v>636</v>
      </c>
      <c r="AC219" s="158"/>
      <c r="AD219" s="163"/>
      <c r="AE219" s="164">
        <v>0</v>
      </c>
      <c r="AF219" s="159"/>
      <c r="AG219" s="158"/>
      <c r="AH219" s="158"/>
      <c r="AI219" s="154"/>
      <c r="AJ219" s="158" t="s">
        <v>55</v>
      </c>
      <c r="AK219" s="158"/>
      <c r="AL219" s="158" t="s">
        <v>3346</v>
      </c>
      <c r="AM219" s="158" t="s">
        <v>305</v>
      </c>
      <c r="AN219" s="165">
        <v>45382</v>
      </c>
      <c r="AO219" s="159">
        <v>45382</v>
      </c>
      <c r="AP219" s="164"/>
      <c r="AQ219" s="167">
        <v>226100</v>
      </c>
      <c r="AR219" s="167">
        <v>100.18</v>
      </c>
      <c r="AS219" s="167">
        <v>1</v>
      </c>
      <c r="AT219" s="167">
        <v>226.50698</v>
      </c>
      <c r="AU219" s="167">
        <v>226.50698</v>
      </c>
      <c r="AV219" s="154"/>
      <c r="AW219" s="154"/>
      <c r="AX219" s="158"/>
      <c r="AY219" s="158" t="s">
        <v>17</v>
      </c>
      <c r="AZ219" s="161">
        <v>1.28386191E-4</v>
      </c>
      <c r="BA219" s="161">
        <v>1.19152467134935E-5</v>
      </c>
      <c r="BB219" s="168"/>
      <c r="BI219" s="169"/>
      <c r="BJ219" s="169"/>
    </row>
    <row r="220" spans="1:62" ht="13.5" thickBot="1" x14ac:dyDescent="0.25">
      <c r="A220" s="155">
        <v>8700</v>
      </c>
      <c r="B220" s="155">
        <v>12535</v>
      </c>
      <c r="C220" s="170"/>
      <c r="D220" s="170"/>
      <c r="E220" s="158" t="s">
        <v>3565</v>
      </c>
      <c r="F220" s="158">
        <v>11019922</v>
      </c>
      <c r="G220" s="158" t="s">
        <v>245</v>
      </c>
      <c r="H220" s="154" t="s">
        <v>865</v>
      </c>
      <c r="I220" s="158" t="s">
        <v>53</v>
      </c>
      <c r="J220" s="158"/>
      <c r="K220" s="170" t="s">
        <v>257</v>
      </c>
      <c r="L220" s="158" t="s">
        <v>62</v>
      </c>
      <c r="M220" s="158" t="s">
        <v>62</v>
      </c>
      <c r="N220" s="158"/>
      <c r="O220" s="159">
        <v>44875</v>
      </c>
      <c r="P220" s="158" t="s">
        <v>298</v>
      </c>
      <c r="Q220" s="158" t="s">
        <v>298</v>
      </c>
      <c r="R220" s="158" t="s">
        <v>298</v>
      </c>
      <c r="S220" s="158" t="s">
        <v>1206</v>
      </c>
      <c r="T220" s="160">
        <v>2.89</v>
      </c>
      <c r="U220" s="160" t="s">
        <v>442</v>
      </c>
      <c r="V220" s="161">
        <v>0.08</v>
      </c>
      <c r="W220" s="158"/>
      <c r="X220" s="158"/>
      <c r="Y220" s="162"/>
      <c r="Z220" s="162">
        <v>8.1900000000000001E-2</v>
      </c>
      <c r="AA220" s="159">
        <v>46568</v>
      </c>
      <c r="AB220" s="158" t="s">
        <v>636</v>
      </c>
      <c r="AC220" s="158"/>
      <c r="AD220" s="163"/>
      <c r="AE220" s="164">
        <v>0</v>
      </c>
      <c r="AF220" s="159"/>
      <c r="AG220" s="158"/>
      <c r="AH220" s="158"/>
      <c r="AI220" s="154"/>
      <c r="AJ220" s="158" t="s">
        <v>55</v>
      </c>
      <c r="AK220" s="158"/>
      <c r="AL220" s="158" t="s">
        <v>3346</v>
      </c>
      <c r="AM220" s="158" t="s">
        <v>305</v>
      </c>
      <c r="AN220" s="165">
        <v>45382</v>
      </c>
      <c r="AO220" s="159">
        <v>45382</v>
      </c>
      <c r="AP220" s="164"/>
      <c r="AQ220" s="167">
        <v>44800</v>
      </c>
      <c r="AR220" s="167">
        <v>100.15</v>
      </c>
      <c r="AS220" s="167">
        <v>1</v>
      </c>
      <c r="AT220" s="167">
        <v>44.867199999999997</v>
      </c>
      <c r="AU220" s="167">
        <v>44.867199999999997</v>
      </c>
      <c r="AV220" s="154"/>
      <c r="AW220" s="154"/>
      <c r="AX220" s="158"/>
      <c r="AY220" s="158" t="s">
        <v>17</v>
      </c>
      <c r="AZ220" s="161">
        <v>2.54311321982264E-5</v>
      </c>
      <c r="BA220" s="161">
        <v>2.3602087553489801E-6</v>
      </c>
      <c r="BB220" s="168"/>
      <c r="BI220" s="169"/>
      <c r="BJ220" s="169"/>
    </row>
    <row r="221" spans="1:62" ht="13.5" thickBot="1" x14ac:dyDescent="0.25">
      <c r="A221" s="155">
        <v>8700</v>
      </c>
      <c r="B221" s="155">
        <v>12535</v>
      </c>
      <c r="C221" s="170"/>
      <c r="D221" s="170"/>
      <c r="E221" s="158" t="s">
        <v>3566</v>
      </c>
      <c r="F221" s="158">
        <v>11019923</v>
      </c>
      <c r="G221" s="158" t="s">
        <v>245</v>
      </c>
      <c r="H221" s="154" t="s">
        <v>865</v>
      </c>
      <c r="I221" s="158" t="s">
        <v>53</v>
      </c>
      <c r="J221" s="158"/>
      <c r="K221" s="170" t="s">
        <v>257</v>
      </c>
      <c r="L221" s="158" t="s">
        <v>62</v>
      </c>
      <c r="M221" s="158" t="s">
        <v>62</v>
      </c>
      <c r="N221" s="158"/>
      <c r="O221" s="159">
        <v>44875</v>
      </c>
      <c r="P221" s="158" t="s">
        <v>298</v>
      </c>
      <c r="Q221" s="158" t="s">
        <v>298</v>
      </c>
      <c r="R221" s="158" t="s">
        <v>298</v>
      </c>
      <c r="S221" s="158" t="s">
        <v>1206</v>
      </c>
      <c r="T221" s="160">
        <v>2.89</v>
      </c>
      <c r="U221" s="160" t="s">
        <v>442</v>
      </c>
      <c r="V221" s="161">
        <v>0.08</v>
      </c>
      <c r="W221" s="158"/>
      <c r="X221" s="158"/>
      <c r="Y221" s="162"/>
      <c r="Z221" s="162">
        <v>8.1900000000000001E-2</v>
      </c>
      <c r="AA221" s="159">
        <v>46568</v>
      </c>
      <c r="AB221" s="158" t="s">
        <v>636</v>
      </c>
      <c r="AC221" s="158"/>
      <c r="AD221" s="163"/>
      <c r="AE221" s="164">
        <v>0</v>
      </c>
      <c r="AF221" s="159"/>
      <c r="AG221" s="158"/>
      <c r="AH221" s="158"/>
      <c r="AI221" s="154"/>
      <c r="AJ221" s="158" t="s">
        <v>55</v>
      </c>
      <c r="AK221" s="158"/>
      <c r="AL221" s="158" t="s">
        <v>3346</v>
      </c>
      <c r="AM221" s="158" t="s">
        <v>305</v>
      </c>
      <c r="AN221" s="165">
        <v>45382</v>
      </c>
      <c r="AO221" s="159">
        <v>45382</v>
      </c>
      <c r="AP221" s="164"/>
      <c r="AQ221" s="167">
        <v>467320</v>
      </c>
      <c r="AR221" s="167">
        <v>100.15</v>
      </c>
      <c r="AS221" s="167">
        <v>1</v>
      </c>
      <c r="AT221" s="167">
        <v>468.02098000000001</v>
      </c>
      <c r="AU221" s="167">
        <v>468.02098000000001</v>
      </c>
      <c r="AV221" s="154"/>
      <c r="AW221" s="154"/>
      <c r="AX221" s="158"/>
      <c r="AY221" s="158" t="s">
        <v>17</v>
      </c>
      <c r="AZ221" s="161">
        <v>2.65278497E-4</v>
      </c>
      <c r="BA221" s="161">
        <v>2.4619927579233999E-5</v>
      </c>
      <c r="BB221" s="168"/>
      <c r="BI221" s="169"/>
      <c r="BJ221" s="169"/>
    </row>
    <row r="222" spans="1:62" ht="13.5" thickBot="1" x14ac:dyDescent="0.25">
      <c r="A222" s="155">
        <v>8700</v>
      </c>
      <c r="B222" s="155">
        <v>12535</v>
      </c>
      <c r="C222" s="170"/>
      <c r="D222" s="170"/>
      <c r="E222" s="158" t="s">
        <v>3567</v>
      </c>
      <c r="F222" s="158">
        <v>11019925</v>
      </c>
      <c r="G222" s="158" t="s">
        <v>245</v>
      </c>
      <c r="H222" s="154" t="s">
        <v>865</v>
      </c>
      <c r="I222" s="158" t="s">
        <v>53</v>
      </c>
      <c r="J222" s="158"/>
      <c r="K222" s="170" t="s">
        <v>257</v>
      </c>
      <c r="L222" s="158" t="s">
        <v>62</v>
      </c>
      <c r="M222" s="158" t="s">
        <v>62</v>
      </c>
      <c r="N222" s="158"/>
      <c r="O222" s="159">
        <v>44875</v>
      </c>
      <c r="P222" s="158" t="s">
        <v>298</v>
      </c>
      <c r="Q222" s="158" t="s">
        <v>298</v>
      </c>
      <c r="R222" s="158" t="s">
        <v>298</v>
      </c>
      <c r="S222" s="158" t="s">
        <v>1206</v>
      </c>
      <c r="T222" s="160">
        <v>2.89</v>
      </c>
      <c r="U222" s="160" t="s">
        <v>442</v>
      </c>
      <c r="V222" s="161">
        <v>0.08</v>
      </c>
      <c r="W222" s="158"/>
      <c r="X222" s="158"/>
      <c r="Y222" s="162"/>
      <c r="Z222" s="162">
        <v>8.1900000000000001E-2</v>
      </c>
      <c r="AA222" s="159">
        <v>46568</v>
      </c>
      <c r="AB222" s="158" t="s">
        <v>636</v>
      </c>
      <c r="AC222" s="158"/>
      <c r="AD222" s="163"/>
      <c r="AE222" s="164">
        <v>0</v>
      </c>
      <c r="AF222" s="159"/>
      <c r="AG222" s="158"/>
      <c r="AH222" s="158"/>
      <c r="AI222" s="154"/>
      <c r="AJ222" s="158" t="s">
        <v>55</v>
      </c>
      <c r="AK222" s="158"/>
      <c r="AL222" s="158" t="s">
        <v>3346</v>
      </c>
      <c r="AM222" s="158" t="s">
        <v>305</v>
      </c>
      <c r="AN222" s="165">
        <v>45382</v>
      </c>
      <c r="AO222" s="159">
        <v>45382</v>
      </c>
      <c r="AP222" s="164"/>
      <c r="AQ222" s="167">
        <v>35000</v>
      </c>
      <c r="AR222" s="167">
        <v>100.15</v>
      </c>
      <c r="AS222" s="167">
        <v>1</v>
      </c>
      <c r="AT222" s="167">
        <v>35.052500000000002</v>
      </c>
      <c r="AU222" s="167">
        <v>35.052500000000002</v>
      </c>
      <c r="AV222" s="154"/>
      <c r="AW222" s="154"/>
      <c r="AX222" s="158"/>
      <c r="AY222" s="158" t="s">
        <v>17</v>
      </c>
      <c r="AZ222" s="161">
        <v>1.98680720298644E-5</v>
      </c>
      <c r="BA222" s="161">
        <v>1.84391309011639E-6</v>
      </c>
      <c r="BB222" s="168"/>
      <c r="BI222" s="169"/>
      <c r="BJ222" s="169"/>
    </row>
    <row r="223" spans="1:62" ht="13.5" thickBot="1" x14ac:dyDescent="0.25">
      <c r="A223" s="155">
        <v>8700</v>
      </c>
      <c r="B223" s="155">
        <v>12535</v>
      </c>
      <c r="C223" s="170"/>
      <c r="D223" s="170"/>
      <c r="E223" s="158" t="s">
        <v>3568</v>
      </c>
      <c r="F223" s="158">
        <v>11019926</v>
      </c>
      <c r="G223" s="158" t="s">
        <v>245</v>
      </c>
      <c r="H223" s="154" t="s">
        <v>865</v>
      </c>
      <c r="I223" s="158" t="s">
        <v>53</v>
      </c>
      <c r="J223" s="158"/>
      <c r="K223" s="170" t="s">
        <v>257</v>
      </c>
      <c r="L223" s="158" t="s">
        <v>62</v>
      </c>
      <c r="M223" s="158" t="s">
        <v>62</v>
      </c>
      <c r="N223" s="158"/>
      <c r="O223" s="159">
        <v>44875</v>
      </c>
      <c r="P223" s="158" t="s">
        <v>298</v>
      </c>
      <c r="Q223" s="158" t="s">
        <v>298</v>
      </c>
      <c r="R223" s="158" t="s">
        <v>298</v>
      </c>
      <c r="S223" s="158" t="s">
        <v>1206</v>
      </c>
      <c r="T223" s="160">
        <v>2.89</v>
      </c>
      <c r="U223" s="160" t="s">
        <v>442</v>
      </c>
      <c r="V223" s="161">
        <v>0.08</v>
      </c>
      <c r="W223" s="158"/>
      <c r="X223" s="158"/>
      <c r="Y223" s="162"/>
      <c r="Z223" s="162">
        <v>8.1900000000000001E-2</v>
      </c>
      <c r="AA223" s="159">
        <v>46568</v>
      </c>
      <c r="AB223" s="158" t="s">
        <v>636</v>
      </c>
      <c r="AC223" s="158"/>
      <c r="AD223" s="163"/>
      <c r="AE223" s="164">
        <v>0</v>
      </c>
      <c r="AF223" s="159"/>
      <c r="AG223" s="158"/>
      <c r="AH223" s="158"/>
      <c r="AI223" s="154"/>
      <c r="AJ223" s="158" t="s">
        <v>55</v>
      </c>
      <c r="AK223" s="158"/>
      <c r="AL223" s="158" t="s">
        <v>3346</v>
      </c>
      <c r="AM223" s="158" t="s">
        <v>305</v>
      </c>
      <c r="AN223" s="165">
        <v>45382</v>
      </c>
      <c r="AO223" s="159">
        <v>45382</v>
      </c>
      <c r="AP223" s="164"/>
      <c r="AQ223" s="167">
        <v>112000</v>
      </c>
      <c r="AR223" s="167">
        <v>100.15</v>
      </c>
      <c r="AS223" s="167">
        <v>1</v>
      </c>
      <c r="AT223" s="167">
        <v>112.16800000000001</v>
      </c>
      <c r="AU223" s="167">
        <v>112.16800000000001</v>
      </c>
      <c r="AV223" s="154"/>
      <c r="AW223" s="154"/>
      <c r="AX223" s="158"/>
      <c r="AY223" s="158" t="s">
        <v>17</v>
      </c>
      <c r="AZ223" s="161">
        <v>6.3577830495566094E-5</v>
      </c>
      <c r="BA223" s="161">
        <v>5.9005218883724398E-6</v>
      </c>
      <c r="BB223" s="168"/>
      <c r="BI223" s="169"/>
      <c r="BJ223" s="169"/>
    </row>
    <row r="224" spans="1:62" ht="13.5" thickBot="1" x14ac:dyDescent="0.25">
      <c r="A224" s="155">
        <v>8700</v>
      </c>
      <c r="B224" s="155">
        <v>12535</v>
      </c>
      <c r="C224" s="170"/>
      <c r="D224" s="170"/>
      <c r="E224" s="158" t="s">
        <v>3569</v>
      </c>
      <c r="F224" s="158">
        <v>11019927</v>
      </c>
      <c r="G224" s="158" t="s">
        <v>245</v>
      </c>
      <c r="H224" s="154" t="s">
        <v>871</v>
      </c>
      <c r="I224" s="158" t="s">
        <v>53</v>
      </c>
      <c r="J224" s="158"/>
      <c r="K224" s="170" t="s">
        <v>140</v>
      </c>
      <c r="L224" s="158" t="s">
        <v>62</v>
      </c>
      <c r="M224" s="158" t="s">
        <v>62</v>
      </c>
      <c r="N224" s="158"/>
      <c r="O224" s="159">
        <v>44882</v>
      </c>
      <c r="P224" s="158" t="s">
        <v>1458</v>
      </c>
      <c r="Q224" s="158" t="s">
        <v>70</v>
      </c>
      <c r="R224" s="158" t="s">
        <v>795</v>
      </c>
      <c r="S224" s="158" t="s">
        <v>1206</v>
      </c>
      <c r="T224" s="160">
        <v>4.0999999999999996</v>
      </c>
      <c r="U224" s="160" t="s">
        <v>441</v>
      </c>
      <c r="V224" s="161">
        <v>4.3999999999999997E-2</v>
      </c>
      <c r="W224" s="158"/>
      <c r="X224" s="158"/>
      <c r="Y224" s="162"/>
      <c r="Z224" s="162">
        <v>4.7899999999999998E-2</v>
      </c>
      <c r="AA224" s="159">
        <v>47074</v>
      </c>
      <c r="AB224" s="158" t="s">
        <v>635</v>
      </c>
      <c r="AC224" s="158"/>
      <c r="AD224" s="163"/>
      <c r="AE224" s="164">
        <v>0</v>
      </c>
      <c r="AF224" s="159"/>
      <c r="AG224" s="158"/>
      <c r="AH224" s="158"/>
      <c r="AI224" s="154"/>
      <c r="AJ224" s="158" t="s">
        <v>55</v>
      </c>
      <c r="AK224" s="158"/>
      <c r="AL224" s="158" t="s">
        <v>3346</v>
      </c>
      <c r="AM224" s="158" t="s">
        <v>305</v>
      </c>
      <c r="AN224" s="165">
        <v>45382</v>
      </c>
      <c r="AO224" s="159">
        <v>45382</v>
      </c>
      <c r="AP224" s="164"/>
      <c r="AQ224" s="167">
        <v>15500000</v>
      </c>
      <c r="AR224" s="167">
        <v>105.66</v>
      </c>
      <c r="AS224" s="167">
        <v>1</v>
      </c>
      <c r="AT224" s="167">
        <v>16377.3</v>
      </c>
      <c r="AU224" s="167">
        <v>16377.3</v>
      </c>
      <c r="AV224" s="154"/>
      <c r="AW224" s="154"/>
      <c r="AX224" s="158"/>
      <c r="AY224" s="158" t="s">
        <v>17</v>
      </c>
      <c r="AZ224" s="161">
        <v>9.2828008279999992E-3</v>
      </c>
      <c r="BA224" s="161">
        <v>8.6151680600000003E-4</v>
      </c>
      <c r="BB224" s="168"/>
      <c r="BI224" s="169"/>
      <c r="BJ224" s="169"/>
    </row>
    <row r="225" spans="1:62" ht="13.5" thickBot="1" x14ac:dyDescent="0.25">
      <c r="A225" s="155">
        <v>8700</v>
      </c>
      <c r="B225" s="155">
        <v>12535</v>
      </c>
      <c r="C225" s="170"/>
      <c r="D225" s="170"/>
      <c r="E225" s="158" t="s">
        <v>3570</v>
      </c>
      <c r="F225" s="158">
        <v>11019928</v>
      </c>
      <c r="G225" s="158" t="s">
        <v>245</v>
      </c>
      <c r="H225" s="154" t="s">
        <v>865</v>
      </c>
      <c r="I225" s="158" t="s">
        <v>53</v>
      </c>
      <c r="J225" s="158"/>
      <c r="K225" s="170" t="s">
        <v>257</v>
      </c>
      <c r="L225" s="158" t="s">
        <v>62</v>
      </c>
      <c r="M225" s="158" t="s">
        <v>62</v>
      </c>
      <c r="N225" s="158"/>
      <c r="O225" s="159">
        <v>44892</v>
      </c>
      <c r="P225" s="158" t="s">
        <v>298</v>
      </c>
      <c r="Q225" s="158" t="s">
        <v>298</v>
      </c>
      <c r="R225" s="158" t="s">
        <v>298</v>
      </c>
      <c r="S225" s="158" t="s">
        <v>1206</v>
      </c>
      <c r="T225" s="160">
        <v>2.89</v>
      </c>
      <c r="U225" s="160" t="s">
        <v>442</v>
      </c>
      <c r="V225" s="161">
        <v>0.08</v>
      </c>
      <c r="W225" s="158"/>
      <c r="X225" s="158"/>
      <c r="Y225" s="162"/>
      <c r="Z225" s="162">
        <v>8.1900000000000001E-2</v>
      </c>
      <c r="AA225" s="159">
        <v>46568</v>
      </c>
      <c r="AB225" s="158" t="s">
        <v>636</v>
      </c>
      <c r="AC225" s="158"/>
      <c r="AD225" s="163"/>
      <c r="AE225" s="164">
        <v>0</v>
      </c>
      <c r="AF225" s="159"/>
      <c r="AG225" s="158"/>
      <c r="AH225" s="158"/>
      <c r="AI225" s="154"/>
      <c r="AJ225" s="158" t="s">
        <v>55</v>
      </c>
      <c r="AK225" s="158"/>
      <c r="AL225" s="158" t="s">
        <v>3346</v>
      </c>
      <c r="AM225" s="158" t="s">
        <v>305</v>
      </c>
      <c r="AN225" s="165">
        <v>45382</v>
      </c>
      <c r="AO225" s="159">
        <v>45382</v>
      </c>
      <c r="AP225" s="164"/>
      <c r="AQ225" s="167">
        <v>112000</v>
      </c>
      <c r="AR225" s="167">
        <v>100.16</v>
      </c>
      <c r="AS225" s="167">
        <v>1</v>
      </c>
      <c r="AT225" s="167">
        <v>112.17919999999999</v>
      </c>
      <c r="AU225" s="167">
        <v>112.17919999999999</v>
      </c>
      <c r="AV225" s="154"/>
      <c r="AW225" s="154"/>
      <c r="AX225" s="158"/>
      <c r="AY225" s="158" t="s">
        <v>17</v>
      </c>
      <c r="AZ225" s="161">
        <v>6.35841787562247E-5</v>
      </c>
      <c r="BA225" s="161">
        <v>5.9011110568086196E-6</v>
      </c>
      <c r="BB225" s="168"/>
      <c r="BI225" s="169"/>
      <c r="BJ225" s="169"/>
    </row>
    <row r="226" spans="1:62" ht="13.5" thickBot="1" x14ac:dyDescent="0.25">
      <c r="A226" s="155">
        <v>8700</v>
      </c>
      <c r="B226" s="155">
        <v>12535</v>
      </c>
      <c r="C226" s="170"/>
      <c r="D226" s="170"/>
      <c r="E226" s="158" t="s">
        <v>3571</v>
      </c>
      <c r="F226" s="158">
        <v>11019929</v>
      </c>
      <c r="G226" s="158" t="s">
        <v>245</v>
      </c>
      <c r="H226" s="154" t="s">
        <v>865</v>
      </c>
      <c r="I226" s="158" t="s">
        <v>53</v>
      </c>
      <c r="J226" s="158"/>
      <c r="K226" s="170" t="s">
        <v>257</v>
      </c>
      <c r="L226" s="158" t="s">
        <v>62</v>
      </c>
      <c r="M226" s="158" t="s">
        <v>62</v>
      </c>
      <c r="N226" s="158"/>
      <c r="O226" s="159">
        <v>44892</v>
      </c>
      <c r="P226" s="158" t="s">
        <v>298</v>
      </c>
      <c r="Q226" s="158" t="s">
        <v>298</v>
      </c>
      <c r="R226" s="158" t="s">
        <v>298</v>
      </c>
      <c r="S226" s="158" t="s">
        <v>1206</v>
      </c>
      <c r="T226" s="160">
        <v>2.89</v>
      </c>
      <c r="U226" s="160" t="s">
        <v>442</v>
      </c>
      <c r="V226" s="161">
        <v>0.08</v>
      </c>
      <c r="W226" s="158"/>
      <c r="X226" s="158"/>
      <c r="Y226" s="162"/>
      <c r="Z226" s="162">
        <v>8.1900000000000001E-2</v>
      </c>
      <c r="AA226" s="159">
        <v>46568</v>
      </c>
      <c r="AB226" s="158" t="s">
        <v>636</v>
      </c>
      <c r="AC226" s="158"/>
      <c r="AD226" s="163"/>
      <c r="AE226" s="164">
        <v>0</v>
      </c>
      <c r="AF226" s="159"/>
      <c r="AG226" s="158"/>
      <c r="AH226" s="158"/>
      <c r="AI226" s="154"/>
      <c r="AJ226" s="158" t="s">
        <v>55</v>
      </c>
      <c r="AK226" s="158"/>
      <c r="AL226" s="158" t="s">
        <v>3346</v>
      </c>
      <c r="AM226" s="158" t="s">
        <v>305</v>
      </c>
      <c r="AN226" s="165">
        <v>45382</v>
      </c>
      <c r="AO226" s="159">
        <v>45382</v>
      </c>
      <c r="AP226" s="164"/>
      <c r="AQ226" s="167">
        <v>254800</v>
      </c>
      <c r="AR226" s="167">
        <v>100.16</v>
      </c>
      <c r="AS226" s="167">
        <v>1</v>
      </c>
      <c r="AT226" s="167">
        <v>255.20768000000001</v>
      </c>
      <c r="AU226" s="167">
        <v>255.20768000000001</v>
      </c>
      <c r="AV226" s="154"/>
      <c r="AW226" s="154"/>
      <c r="AX226" s="158"/>
      <c r="AY226" s="158" t="s">
        <v>17</v>
      </c>
      <c r="AZ226" s="161">
        <v>1.44654006E-4</v>
      </c>
      <c r="BA226" s="161">
        <v>1.34250276542396E-5</v>
      </c>
      <c r="BB226" s="168"/>
      <c r="BI226" s="169"/>
      <c r="BJ226" s="169"/>
    </row>
    <row r="227" spans="1:62" ht="13.5" thickBot="1" x14ac:dyDescent="0.25">
      <c r="A227" s="155">
        <v>8700</v>
      </c>
      <c r="B227" s="155">
        <v>12535</v>
      </c>
      <c r="C227" s="170"/>
      <c r="D227" s="170"/>
      <c r="E227" s="158" t="s">
        <v>3500</v>
      </c>
      <c r="F227" s="158">
        <v>11019931</v>
      </c>
      <c r="G227" s="158" t="s">
        <v>245</v>
      </c>
      <c r="H227" s="154" t="s">
        <v>855</v>
      </c>
      <c r="I227" s="158" t="s">
        <v>53</v>
      </c>
      <c r="J227" s="158"/>
      <c r="K227" s="170" t="s">
        <v>140</v>
      </c>
      <c r="L227" s="158" t="s">
        <v>62</v>
      </c>
      <c r="M227" s="158" t="s">
        <v>62</v>
      </c>
      <c r="N227" s="158"/>
      <c r="O227" s="159">
        <v>44896</v>
      </c>
      <c r="P227" s="158" t="s">
        <v>298</v>
      </c>
      <c r="Q227" s="158" t="s">
        <v>298</v>
      </c>
      <c r="R227" s="158" t="s">
        <v>298</v>
      </c>
      <c r="S227" s="158" t="s">
        <v>1206</v>
      </c>
      <c r="T227" s="160">
        <v>3.67</v>
      </c>
      <c r="U227" s="160" t="s">
        <v>441</v>
      </c>
      <c r="V227" s="161">
        <v>3.7999999999999999E-2</v>
      </c>
      <c r="W227" s="158"/>
      <c r="X227" s="158"/>
      <c r="Y227" s="162"/>
      <c r="Z227" s="162">
        <v>7.0199999999999999E-2</v>
      </c>
      <c r="AA227" s="159">
        <v>47269</v>
      </c>
      <c r="AB227" s="158" t="s">
        <v>636</v>
      </c>
      <c r="AC227" s="158"/>
      <c r="AD227" s="163"/>
      <c r="AE227" s="164">
        <v>0.57179999999999997</v>
      </c>
      <c r="AF227" s="159">
        <v>45047</v>
      </c>
      <c r="AG227" s="158"/>
      <c r="AH227" s="158"/>
      <c r="AI227" s="154"/>
      <c r="AJ227" s="158" t="s">
        <v>55</v>
      </c>
      <c r="AK227" s="158"/>
      <c r="AL227" s="158" t="s">
        <v>3346</v>
      </c>
      <c r="AM227" s="158" t="s">
        <v>305</v>
      </c>
      <c r="AN227" s="165">
        <v>45382</v>
      </c>
      <c r="AO227" s="159">
        <v>45382</v>
      </c>
      <c r="AP227" s="164"/>
      <c r="AQ227" s="167">
        <v>4561643.84</v>
      </c>
      <c r="AR227" s="167">
        <v>111.91</v>
      </c>
      <c r="AS227" s="167">
        <v>1</v>
      </c>
      <c r="AT227" s="167">
        <v>5104.9356200000002</v>
      </c>
      <c r="AU227" s="167">
        <v>5104.9356200000002</v>
      </c>
      <c r="AV227" s="154"/>
      <c r="AW227" s="154"/>
      <c r="AX227" s="158"/>
      <c r="AY227" s="158" t="s">
        <v>17</v>
      </c>
      <c r="AZ227" s="161">
        <v>2.893523389E-3</v>
      </c>
      <c r="BA227" s="161">
        <v>2.6854169000000002E-4</v>
      </c>
      <c r="BB227" s="168"/>
      <c r="BI227" s="169"/>
      <c r="BJ227" s="169"/>
    </row>
    <row r="228" spans="1:62" ht="13.5" thickBot="1" x14ac:dyDescent="0.25">
      <c r="A228" s="155">
        <v>8700</v>
      </c>
      <c r="B228" s="155">
        <v>12535</v>
      </c>
      <c r="C228" s="170"/>
      <c r="D228" s="170"/>
      <c r="E228" s="158" t="s">
        <v>3572</v>
      </c>
      <c r="F228" s="158">
        <v>11019933</v>
      </c>
      <c r="G228" s="158" t="s">
        <v>245</v>
      </c>
      <c r="H228" s="154" t="s">
        <v>865</v>
      </c>
      <c r="I228" s="158" t="s">
        <v>53</v>
      </c>
      <c r="J228" s="158"/>
      <c r="K228" s="170" t="s">
        <v>257</v>
      </c>
      <c r="L228" s="158" t="s">
        <v>62</v>
      </c>
      <c r="M228" s="158" t="s">
        <v>62</v>
      </c>
      <c r="N228" s="158"/>
      <c r="O228" s="159">
        <v>44906</v>
      </c>
      <c r="P228" s="158" t="s">
        <v>298</v>
      </c>
      <c r="Q228" s="158" t="s">
        <v>298</v>
      </c>
      <c r="R228" s="158" t="s">
        <v>298</v>
      </c>
      <c r="S228" s="158" t="s">
        <v>1206</v>
      </c>
      <c r="T228" s="160">
        <v>2.9</v>
      </c>
      <c r="U228" s="160" t="s">
        <v>442</v>
      </c>
      <c r="V228" s="161">
        <v>0.08</v>
      </c>
      <c r="W228" s="158"/>
      <c r="X228" s="158"/>
      <c r="Y228" s="162"/>
      <c r="Z228" s="162">
        <v>7.5499999999999998E-2</v>
      </c>
      <c r="AA228" s="159">
        <v>46568</v>
      </c>
      <c r="AB228" s="158" t="s">
        <v>636</v>
      </c>
      <c r="AC228" s="158"/>
      <c r="AD228" s="163"/>
      <c r="AE228" s="164">
        <v>0</v>
      </c>
      <c r="AF228" s="159"/>
      <c r="AG228" s="158"/>
      <c r="AH228" s="158"/>
      <c r="AI228" s="154"/>
      <c r="AJ228" s="158" t="s">
        <v>55</v>
      </c>
      <c r="AK228" s="158"/>
      <c r="AL228" s="158" t="s">
        <v>3346</v>
      </c>
      <c r="AM228" s="158" t="s">
        <v>305</v>
      </c>
      <c r="AN228" s="165">
        <v>45382</v>
      </c>
      <c r="AO228" s="159">
        <v>45382</v>
      </c>
      <c r="AP228" s="164"/>
      <c r="AQ228" s="167">
        <v>595000</v>
      </c>
      <c r="AR228" s="167">
        <v>101.88</v>
      </c>
      <c r="AS228" s="167">
        <v>1</v>
      </c>
      <c r="AT228" s="167">
        <v>606.18600000000004</v>
      </c>
      <c r="AU228" s="167">
        <v>606.18600000000004</v>
      </c>
      <c r="AV228" s="154"/>
      <c r="AW228" s="154"/>
      <c r="AX228" s="158"/>
      <c r="AY228" s="158" t="s">
        <v>17</v>
      </c>
      <c r="AZ228" s="161">
        <v>3.43591672E-4</v>
      </c>
      <c r="BA228" s="161">
        <v>3.1888005147858001E-5</v>
      </c>
      <c r="BB228" s="168"/>
      <c r="BI228" s="169"/>
      <c r="BJ228" s="169"/>
    </row>
    <row r="229" spans="1:62" ht="13.5" thickBot="1" x14ac:dyDescent="0.25">
      <c r="A229" s="155">
        <v>8700</v>
      </c>
      <c r="B229" s="155">
        <v>12535</v>
      </c>
      <c r="C229" s="170"/>
      <c r="D229" s="170"/>
      <c r="E229" s="158" t="s">
        <v>3501</v>
      </c>
      <c r="F229" s="158">
        <v>11019936</v>
      </c>
      <c r="G229" s="158" t="s">
        <v>245</v>
      </c>
      <c r="H229" s="154" t="s">
        <v>865</v>
      </c>
      <c r="I229" s="158" t="s">
        <v>53</v>
      </c>
      <c r="J229" s="158"/>
      <c r="K229" s="170" t="s">
        <v>917</v>
      </c>
      <c r="L229" s="158" t="s">
        <v>62</v>
      </c>
      <c r="M229" s="158" t="s">
        <v>62</v>
      </c>
      <c r="N229" s="158"/>
      <c r="O229" s="159">
        <v>44917</v>
      </c>
      <c r="P229" s="158" t="s">
        <v>298</v>
      </c>
      <c r="Q229" s="158" t="s">
        <v>298</v>
      </c>
      <c r="R229" s="158" t="s">
        <v>298</v>
      </c>
      <c r="S229" s="158" t="s">
        <v>1206</v>
      </c>
      <c r="T229" s="160">
        <v>5.12</v>
      </c>
      <c r="U229" s="160" t="s">
        <v>441</v>
      </c>
      <c r="V229" s="161">
        <v>0.06</v>
      </c>
      <c r="W229" s="158"/>
      <c r="X229" s="158"/>
      <c r="Y229" s="162"/>
      <c r="Z229" s="162">
        <v>5.8599999999999999E-2</v>
      </c>
      <c r="AA229" s="159">
        <v>47559</v>
      </c>
      <c r="AB229" s="158" t="s">
        <v>636</v>
      </c>
      <c r="AC229" s="158"/>
      <c r="AD229" s="163"/>
      <c r="AE229" s="164">
        <v>0</v>
      </c>
      <c r="AF229" s="159"/>
      <c r="AG229" s="158"/>
      <c r="AH229" s="158"/>
      <c r="AI229" s="154"/>
      <c r="AJ229" s="158" t="s">
        <v>55</v>
      </c>
      <c r="AK229" s="158"/>
      <c r="AL229" s="158" t="s">
        <v>3346</v>
      </c>
      <c r="AM229" s="158" t="s">
        <v>305</v>
      </c>
      <c r="AN229" s="165">
        <v>45382</v>
      </c>
      <c r="AO229" s="159">
        <v>45382</v>
      </c>
      <c r="AP229" s="164"/>
      <c r="AQ229" s="167">
        <v>270650</v>
      </c>
      <c r="AR229" s="167">
        <v>102.16</v>
      </c>
      <c r="AS229" s="167">
        <v>1</v>
      </c>
      <c r="AT229" s="167">
        <v>276.49603999999999</v>
      </c>
      <c r="AU229" s="167">
        <v>276.49603999999999</v>
      </c>
      <c r="AV229" s="154"/>
      <c r="AW229" s="154"/>
      <c r="AX229" s="158"/>
      <c r="AY229" s="158" t="s">
        <v>17</v>
      </c>
      <c r="AZ229" s="161">
        <v>1.5672044000000001E-4</v>
      </c>
      <c r="BA229" s="161">
        <v>1.45448874551414E-5</v>
      </c>
      <c r="BB229" s="168"/>
      <c r="BI229" s="169"/>
      <c r="BJ229" s="169"/>
    </row>
    <row r="230" spans="1:62" ht="13.5" thickBot="1" x14ac:dyDescent="0.25">
      <c r="A230" s="155">
        <v>8700</v>
      </c>
      <c r="B230" s="155">
        <v>12535</v>
      </c>
      <c r="C230" s="170"/>
      <c r="D230" s="170"/>
      <c r="E230" s="158" t="s">
        <v>3573</v>
      </c>
      <c r="F230" s="158">
        <v>11019937</v>
      </c>
      <c r="G230" s="158" t="s">
        <v>245</v>
      </c>
      <c r="H230" s="154" t="s">
        <v>865</v>
      </c>
      <c r="I230" s="158" t="s">
        <v>53</v>
      </c>
      <c r="J230" s="158"/>
      <c r="K230" s="170" t="s">
        <v>917</v>
      </c>
      <c r="L230" s="158" t="s">
        <v>62</v>
      </c>
      <c r="M230" s="158" t="s">
        <v>62</v>
      </c>
      <c r="N230" s="158"/>
      <c r="O230" s="159">
        <v>44920</v>
      </c>
      <c r="P230" s="158" t="s">
        <v>298</v>
      </c>
      <c r="Q230" s="158" t="s">
        <v>298</v>
      </c>
      <c r="R230" s="158" t="s">
        <v>298</v>
      </c>
      <c r="S230" s="158" t="s">
        <v>1206</v>
      </c>
      <c r="T230" s="160">
        <v>2.9</v>
      </c>
      <c r="U230" s="160" t="s">
        <v>442</v>
      </c>
      <c r="V230" s="161">
        <v>0.08</v>
      </c>
      <c r="W230" s="158"/>
      <c r="X230" s="158"/>
      <c r="Y230" s="162"/>
      <c r="Z230" s="162">
        <v>7.6499999999999999E-2</v>
      </c>
      <c r="AA230" s="159">
        <v>46568</v>
      </c>
      <c r="AB230" s="158" t="s">
        <v>636</v>
      </c>
      <c r="AC230" s="158"/>
      <c r="AD230" s="163"/>
      <c r="AE230" s="164">
        <v>0</v>
      </c>
      <c r="AF230" s="159"/>
      <c r="AG230" s="158"/>
      <c r="AH230" s="158"/>
      <c r="AI230" s="154"/>
      <c r="AJ230" s="158" t="s">
        <v>55</v>
      </c>
      <c r="AK230" s="158"/>
      <c r="AL230" s="158" t="s">
        <v>3346</v>
      </c>
      <c r="AM230" s="158" t="s">
        <v>305</v>
      </c>
      <c r="AN230" s="165">
        <v>45382</v>
      </c>
      <c r="AO230" s="159">
        <v>45382</v>
      </c>
      <c r="AP230" s="164"/>
      <c r="AQ230" s="167">
        <v>753900</v>
      </c>
      <c r="AR230" s="167">
        <v>101.61</v>
      </c>
      <c r="AS230" s="167">
        <v>1</v>
      </c>
      <c r="AT230" s="167">
        <v>766.03778999999997</v>
      </c>
      <c r="AU230" s="167">
        <v>766.03778999999997</v>
      </c>
      <c r="AV230" s="154"/>
      <c r="AW230" s="154"/>
      <c r="AX230" s="158"/>
      <c r="AY230" s="158" t="s">
        <v>17</v>
      </c>
      <c r="AZ230" s="161">
        <v>4.3419710400000001E-4</v>
      </c>
      <c r="BA230" s="161">
        <v>4.0296900606371301E-5</v>
      </c>
      <c r="BB230" s="168"/>
      <c r="BI230" s="169"/>
      <c r="BJ230" s="169"/>
    </row>
    <row r="231" spans="1:62" ht="13.5" thickBot="1" x14ac:dyDescent="0.25">
      <c r="A231" s="155">
        <v>8700</v>
      </c>
      <c r="B231" s="155">
        <v>12535</v>
      </c>
      <c r="C231" s="170"/>
      <c r="D231" s="170"/>
      <c r="E231" s="158" t="s">
        <v>3502</v>
      </c>
      <c r="F231" s="158">
        <v>11019979</v>
      </c>
      <c r="G231" s="158" t="s">
        <v>245</v>
      </c>
      <c r="H231" s="154" t="s">
        <v>865</v>
      </c>
      <c r="I231" s="158" t="s">
        <v>53</v>
      </c>
      <c r="J231" s="158"/>
      <c r="K231" s="170" t="s">
        <v>878</v>
      </c>
      <c r="L231" s="158" t="s">
        <v>62</v>
      </c>
      <c r="M231" s="158" t="s">
        <v>62</v>
      </c>
      <c r="N231" s="158"/>
      <c r="O231" s="159">
        <v>44861</v>
      </c>
      <c r="P231" s="158" t="s">
        <v>298</v>
      </c>
      <c r="Q231" s="158" t="s">
        <v>298</v>
      </c>
      <c r="R231" s="158" t="s">
        <v>298</v>
      </c>
      <c r="S231" s="158" t="s">
        <v>1206</v>
      </c>
      <c r="T231" s="160">
        <v>5.1100000000000003</v>
      </c>
      <c r="U231" s="160" t="s">
        <v>441</v>
      </c>
      <c r="V231" s="161">
        <v>0.06</v>
      </c>
      <c r="W231" s="158"/>
      <c r="X231" s="158"/>
      <c r="Y231" s="162"/>
      <c r="Z231" s="162">
        <v>6.2899999999999998E-2</v>
      </c>
      <c r="AA231" s="159">
        <v>47559</v>
      </c>
      <c r="AB231" s="158" t="s">
        <v>636</v>
      </c>
      <c r="AC231" s="158"/>
      <c r="AD231" s="163"/>
      <c r="AE231" s="164">
        <v>0</v>
      </c>
      <c r="AF231" s="159"/>
      <c r="AG231" s="158"/>
      <c r="AH231" s="158"/>
      <c r="AI231" s="154"/>
      <c r="AJ231" s="158" t="s">
        <v>55</v>
      </c>
      <c r="AK231" s="158"/>
      <c r="AL231" s="158" t="s">
        <v>3346</v>
      </c>
      <c r="AM231" s="158" t="s">
        <v>305</v>
      </c>
      <c r="AN231" s="165">
        <v>45382</v>
      </c>
      <c r="AO231" s="159">
        <v>45382</v>
      </c>
      <c r="AP231" s="164"/>
      <c r="AQ231" s="167">
        <v>210000</v>
      </c>
      <c r="AR231" s="167">
        <v>100.05</v>
      </c>
      <c r="AS231" s="167">
        <v>1</v>
      </c>
      <c r="AT231" s="167">
        <v>210.10499999999999</v>
      </c>
      <c r="AU231" s="167">
        <v>210.10499999999999</v>
      </c>
      <c r="AV231" s="154"/>
      <c r="AW231" s="154"/>
      <c r="AX231" s="158"/>
      <c r="AY231" s="158" t="s">
        <v>17</v>
      </c>
      <c r="AZ231" s="161">
        <v>1.19089402E-4</v>
      </c>
      <c r="BA231" s="161">
        <v>1.1052431632519899E-5</v>
      </c>
      <c r="BB231" s="168"/>
      <c r="BI231" s="169"/>
      <c r="BJ231" s="169"/>
    </row>
    <row r="232" spans="1:62" ht="13.5" thickBot="1" x14ac:dyDescent="0.25">
      <c r="A232" s="155">
        <v>8700</v>
      </c>
      <c r="B232" s="155">
        <v>12535</v>
      </c>
      <c r="C232" s="170"/>
      <c r="D232" s="170"/>
      <c r="E232" s="158" t="s">
        <v>3503</v>
      </c>
      <c r="F232" s="158">
        <v>11020101</v>
      </c>
      <c r="G232" s="158" t="s">
        <v>245</v>
      </c>
      <c r="H232" s="154" t="s">
        <v>865</v>
      </c>
      <c r="I232" s="158" t="s">
        <v>53</v>
      </c>
      <c r="J232" s="158"/>
      <c r="K232" s="170" t="s">
        <v>140</v>
      </c>
      <c r="L232" s="158" t="s">
        <v>62</v>
      </c>
      <c r="M232" s="158" t="s">
        <v>62</v>
      </c>
      <c r="N232" s="158"/>
      <c r="O232" s="159">
        <v>44931</v>
      </c>
      <c r="P232" s="158" t="s">
        <v>298</v>
      </c>
      <c r="Q232" s="158" t="s">
        <v>298</v>
      </c>
      <c r="R232" s="158" t="s">
        <v>298</v>
      </c>
      <c r="S232" s="158" t="s">
        <v>1206</v>
      </c>
      <c r="T232" s="160">
        <v>5.12</v>
      </c>
      <c r="U232" s="160" t="s">
        <v>441</v>
      </c>
      <c r="V232" s="161">
        <v>0.01</v>
      </c>
      <c r="W232" s="158"/>
      <c r="X232" s="158"/>
      <c r="Y232" s="162"/>
      <c r="Z232" s="162">
        <v>5.8900000000000001E-2</v>
      </c>
      <c r="AA232" s="159">
        <v>47559</v>
      </c>
      <c r="AB232" s="158" t="s">
        <v>636</v>
      </c>
      <c r="AC232" s="158"/>
      <c r="AD232" s="163"/>
      <c r="AE232" s="164">
        <v>0</v>
      </c>
      <c r="AF232" s="159"/>
      <c r="AG232" s="158"/>
      <c r="AH232" s="158"/>
      <c r="AI232" s="154"/>
      <c r="AJ232" s="158" t="s">
        <v>55</v>
      </c>
      <c r="AK232" s="158"/>
      <c r="AL232" s="158" t="s">
        <v>3346</v>
      </c>
      <c r="AM232" s="158" t="s">
        <v>305</v>
      </c>
      <c r="AN232" s="165">
        <v>45382</v>
      </c>
      <c r="AO232" s="159">
        <v>45382</v>
      </c>
      <c r="AP232" s="164"/>
      <c r="AQ232" s="167">
        <v>41500</v>
      </c>
      <c r="AR232" s="167">
        <v>102.01</v>
      </c>
      <c r="AS232" s="167">
        <v>1</v>
      </c>
      <c r="AT232" s="167">
        <v>42.334150000000001</v>
      </c>
      <c r="AU232" s="167">
        <v>42.334150000000001</v>
      </c>
      <c r="AV232" s="154"/>
      <c r="AW232" s="154"/>
      <c r="AX232" s="158"/>
      <c r="AY232" s="158" t="s">
        <v>17</v>
      </c>
      <c r="AZ232" s="161">
        <v>2.3995376692763299E-5</v>
      </c>
      <c r="BA232" s="161">
        <v>2.2269593707710099E-6</v>
      </c>
      <c r="BB232" s="168"/>
      <c r="BI232" s="169"/>
      <c r="BJ232" s="169"/>
    </row>
    <row r="233" spans="1:62" ht="13.5" thickBot="1" x14ac:dyDescent="0.25">
      <c r="A233" s="155">
        <v>8700</v>
      </c>
      <c r="B233" s="155">
        <v>12535</v>
      </c>
      <c r="C233" s="170"/>
      <c r="D233" s="170"/>
      <c r="E233" s="158" t="s">
        <v>3574</v>
      </c>
      <c r="F233" s="158">
        <v>11020102</v>
      </c>
      <c r="G233" s="158" t="s">
        <v>245</v>
      </c>
      <c r="H233" s="154" t="s">
        <v>865</v>
      </c>
      <c r="I233" s="158" t="s">
        <v>53</v>
      </c>
      <c r="J233" s="158"/>
      <c r="K233" s="170" t="s">
        <v>257</v>
      </c>
      <c r="L233" s="158" t="s">
        <v>62</v>
      </c>
      <c r="M233" s="158" t="s">
        <v>62</v>
      </c>
      <c r="N233" s="158"/>
      <c r="O233" s="159">
        <v>44936</v>
      </c>
      <c r="P233" s="158" t="s">
        <v>298</v>
      </c>
      <c r="Q233" s="158" t="s">
        <v>298</v>
      </c>
      <c r="R233" s="158" t="s">
        <v>298</v>
      </c>
      <c r="S233" s="158" t="s">
        <v>1206</v>
      </c>
      <c r="T233" s="160">
        <v>2.9</v>
      </c>
      <c r="U233" s="160" t="s">
        <v>442</v>
      </c>
      <c r="V233" s="161">
        <v>0.08</v>
      </c>
      <c r="W233" s="158"/>
      <c r="X233" s="158"/>
      <c r="Y233" s="162"/>
      <c r="Z233" s="162">
        <v>7.9000000000000001E-2</v>
      </c>
      <c r="AA233" s="159">
        <v>46568</v>
      </c>
      <c r="AB233" s="158" t="s">
        <v>636</v>
      </c>
      <c r="AC233" s="158"/>
      <c r="AD233" s="163"/>
      <c r="AE233" s="164">
        <v>0</v>
      </c>
      <c r="AF233" s="159"/>
      <c r="AG233" s="158"/>
      <c r="AH233" s="158"/>
      <c r="AI233" s="154"/>
      <c r="AJ233" s="158" t="s">
        <v>55</v>
      </c>
      <c r="AK233" s="158"/>
      <c r="AL233" s="158" t="s">
        <v>3346</v>
      </c>
      <c r="AM233" s="158" t="s">
        <v>305</v>
      </c>
      <c r="AN233" s="165">
        <v>45382</v>
      </c>
      <c r="AO233" s="159">
        <v>45382</v>
      </c>
      <c r="AP233" s="164"/>
      <c r="AQ233" s="167">
        <v>140000</v>
      </c>
      <c r="AR233" s="167">
        <v>100.94</v>
      </c>
      <c r="AS233" s="167">
        <v>1</v>
      </c>
      <c r="AT233" s="167">
        <v>141.316</v>
      </c>
      <c r="AU233" s="167">
        <v>141.316</v>
      </c>
      <c r="AV233" s="154"/>
      <c r="AW233" s="154"/>
      <c r="AX233" s="158"/>
      <c r="AY233" s="158" t="s">
        <v>17</v>
      </c>
      <c r="AZ233" s="161">
        <v>8.0099178859491298E-5</v>
      </c>
      <c r="BA233" s="161">
        <v>7.4338327435386204E-6</v>
      </c>
      <c r="BB233" s="168"/>
      <c r="BI233" s="169"/>
      <c r="BJ233" s="169"/>
    </row>
    <row r="234" spans="1:62" ht="13.5" thickBot="1" x14ac:dyDescent="0.25">
      <c r="A234" s="155">
        <v>8700</v>
      </c>
      <c r="B234" s="155">
        <v>12535</v>
      </c>
      <c r="C234" s="170"/>
      <c r="D234" s="170"/>
      <c r="E234" s="158" t="s">
        <v>3504</v>
      </c>
      <c r="F234" s="158">
        <v>11020103</v>
      </c>
      <c r="G234" s="158" t="s">
        <v>245</v>
      </c>
      <c r="H234" s="154" t="s">
        <v>865</v>
      </c>
      <c r="I234" s="158" t="s">
        <v>53</v>
      </c>
      <c r="J234" s="158"/>
      <c r="K234" s="170" t="s">
        <v>878</v>
      </c>
      <c r="L234" s="158" t="s">
        <v>62</v>
      </c>
      <c r="M234" s="158" t="s">
        <v>62</v>
      </c>
      <c r="N234" s="158"/>
      <c r="O234" s="159">
        <v>44942</v>
      </c>
      <c r="P234" s="158" t="s">
        <v>298</v>
      </c>
      <c r="Q234" s="158" t="s">
        <v>298</v>
      </c>
      <c r="R234" s="158" t="s">
        <v>298</v>
      </c>
      <c r="S234" s="158" t="s">
        <v>1206</v>
      </c>
      <c r="T234" s="160">
        <v>5.1100000000000003</v>
      </c>
      <c r="U234" s="160" t="s">
        <v>441</v>
      </c>
      <c r="V234" s="161">
        <v>0.06</v>
      </c>
      <c r="W234" s="158"/>
      <c r="X234" s="158"/>
      <c r="Y234" s="162"/>
      <c r="Z234" s="162">
        <v>6.13E-2</v>
      </c>
      <c r="AA234" s="159">
        <v>47559</v>
      </c>
      <c r="AB234" s="158" t="s">
        <v>636</v>
      </c>
      <c r="AC234" s="158"/>
      <c r="AD234" s="163"/>
      <c r="AE234" s="164">
        <v>0</v>
      </c>
      <c r="AF234" s="159"/>
      <c r="AG234" s="158"/>
      <c r="AH234" s="158"/>
      <c r="AI234" s="154"/>
      <c r="AJ234" s="158" t="s">
        <v>55</v>
      </c>
      <c r="AK234" s="158"/>
      <c r="AL234" s="158" t="s">
        <v>3346</v>
      </c>
      <c r="AM234" s="158" t="s">
        <v>305</v>
      </c>
      <c r="AN234" s="165">
        <v>45382</v>
      </c>
      <c r="AO234" s="159">
        <v>45382</v>
      </c>
      <c r="AP234" s="164"/>
      <c r="AQ234" s="167">
        <v>66500</v>
      </c>
      <c r="AR234" s="167">
        <v>100.8</v>
      </c>
      <c r="AS234" s="167">
        <v>1</v>
      </c>
      <c r="AT234" s="167">
        <v>67.031999999999996</v>
      </c>
      <c r="AU234" s="167">
        <v>67.031999999999996</v>
      </c>
      <c r="AV234" s="154"/>
      <c r="AW234" s="154"/>
      <c r="AX234" s="158"/>
      <c r="AY234" s="158" t="s">
        <v>17</v>
      </c>
      <c r="AZ234" s="161">
        <v>3.7994340041534002E-5</v>
      </c>
      <c r="BA234" s="161">
        <v>3.5261730905550698E-6</v>
      </c>
      <c r="BB234" s="168"/>
      <c r="BI234" s="169"/>
      <c r="BJ234" s="169"/>
    </row>
    <row r="235" spans="1:62" ht="13.5" thickBot="1" x14ac:dyDescent="0.25">
      <c r="A235" s="155">
        <v>8700</v>
      </c>
      <c r="B235" s="155">
        <v>12535</v>
      </c>
      <c r="C235" s="170"/>
      <c r="D235" s="170"/>
      <c r="E235" s="158" t="s">
        <v>3505</v>
      </c>
      <c r="F235" s="158">
        <v>11020105</v>
      </c>
      <c r="G235" s="158" t="s">
        <v>245</v>
      </c>
      <c r="H235" s="154" t="s">
        <v>871</v>
      </c>
      <c r="I235" s="158" t="s">
        <v>53</v>
      </c>
      <c r="J235" s="158"/>
      <c r="K235" s="170" t="s">
        <v>140</v>
      </c>
      <c r="L235" s="158" t="s">
        <v>62</v>
      </c>
      <c r="M235" s="158" t="s">
        <v>62</v>
      </c>
      <c r="N235" s="158"/>
      <c r="O235" s="159">
        <v>44943</v>
      </c>
      <c r="P235" s="158" t="s">
        <v>1458</v>
      </c>
      <c r="Q235" s="158" t="s">
        <v>70</v>
      </c>
      <c r="R235" s="158" t="s">
        <v>795</v>
      </c>
      <c r="S235" s="158" t="s">
        <v>1206</v>
      </c>
      <c r="T235" s="160">
        <v>4.0999999999999996</v>
      </c>
      <c r="U235" s="160" t="s">
        <v>441</v>
      </c>
      <c r="V235" s="161">
        <v>4.2500000000000003E-2</v>
      </c>
      <c r="W235" s="158"/>
      <c r="X235" s="158"/>
      <c r="Y235" s="162"/>
      <c r="Z235" s="162">
        <v>4.8000000000000001E-2</v>
      </c>
      <c r="AA235" s="159">
        <v>47135</v>
      </c>
      <c r="AB235" s="158" t="s">
        <v>636</v>
      </c>
      <c r="AC235" s="158"/>
      <c r="AD235" s="163"/>
      <c r="AE235" s="164">
        <v>0</v>
      </c>
      <c r="AF235" s="159"/>
      <c r="AG235" s="158"/>
      <c r="AH235" s="158"/>
      <c r="AI235" s="154"/>
      <c r="AJ235" s="158" t="s">
        <v>55</v>
      </c>
      <c r="AK235" s="158"/>
      <c r="AL235" s="158" t="s">
        <v>3346</v>
      </c>
      <c r="AM235" s="158" t="s">
        <v>305</v>
      </c>
      <c r="AN235" s="165">
        <v>45382</v>
      </c>
      <c r="AO235" s="159">
        <v>45382</v>
      </c>
      <c r="AP235" s="164"/>
      <c r="AQ235" s="167">
        <v>15750000</v>
      </c>
      <c r="AR235" s="167">
        <v>105.35</v>
      </c>
      <c r="AS235" s="167">
        <v>1</v>
      </c>
      <c r="AT235" s="167">
        <v>16592.625</v>
      </c>
      <c r="AU235" s="167">
        <v>16592.625</v>
      </c>
      <c r="AV235" s="154"/>
      <c r="AW235" s="154"/>
      <c r="AX235" s="158"/>
      <c r="AY235" s="158" t="s">
        <v>17</v>
      </c>
      <c r="AZ235" s="161">
        <v>9.4048489740000008E-3</v>
      </c>
      <c r="BA235" s="161">
        <v>8.7284383200000003E-4</v>
      </c>
      <c r="BB235" s="168"/>
      <c r="BI235" s="169"/>
      <c r="BJ235" s="169"/>
    </row>
    <row r="236" spans="1:62" ht="13.5" thickBot="1" x14ac:dyDescent="0.25">
      <c r="A236" s="155">
        <v>8700</v>
      </c>
      <c r="B236" s="155">
        <v>12535</v>
      </c>
      <c r="C236" s="170"/>
      <c r="D236" s="170"/>
      <c r="E236" s="158" t="s">
        <v>3575</v>
      </c>
      <c r="F236" s="158">
        <v>11020106</v>
      </c>
      <c r="G236" s="158" t="s">
        <v>245</v>
      </c>
      <c r="H236" s="154" t="s">
        <v>865</v>
      </c>
      <c r="I236" s="158" t="s">
        <v>53</v>
      </c>
      <c r="J236" s="158"/>
      <c r="K236" s="170" t="s">
        <v>257</v>
      </c>
      <c r="L236" s="158" t="s">
        <v>62</v>
      </c>
      <c r="M236" s="158" t="s">
        <v>62</v>
      </c>
      <c r="N236" s="158"/>
      <c r="O236" s="159">
        <v>44951</v>
      </c>
      <c r="P236" s="158" t="s">
        <v>298</v>
      </c>
      <c r="Q236" s="158" t="s">
        <v>298</v>
      </c>
      <c r="R236" s="158" t="s">
        <v>298</v>
      </c>
      <c r="S236" s="158" t="s">
        <v>1206</v>
      </c>
      <c r="T236" s="160">
        <v>2.89</v>
      </c>
      <c r="U236" s="160" t="s">
        <v>442</v>
      </c>
      <c r="V236" s="161">
        <v>0.08</v>
      </c>
      <c r="W236" s="158"/>
      <c r="X236" s="158"/>
      <c r="Y236" s="162"/>
      <c r="Z236" s="162">
        <v>8.0399999999999999E-2</v>
      </c>
      <c r="AA236" s="159">
        <v>46568</v>
      </c>
      <c r="AB236" s="158" t="s">
        <v>636</v>
      </c>
      <c r="AC236" s="158"/>
      <c r="AD236" s="163"/>
      <c r="AE236" s="164">
        <v>0</v>
      </c>
      <c r="AF236" s="159"/>
      <c r="AG236" s="158"/>
      <c r="AH236" s="158"/>
      <c r="AI236" s="154"/>
      <c r="AJ236" s="158" t="s">
        <v>55</v>
      </c>
      <c r="AK236" s="158"/>
      <c r="AL236" s="158" t="s">
        <v>3346</v>
      </c>
      <c r="AM236" s="158" t="s">
        <v>305</v>
      </c>
      <c r="AN236" s="165">
        <v>45382</v>
      </c>
      <c r="AO236" s="159">
        <v>45382</v>
      </c>
      <c r="AP236" s="164"/>
      <c r="AQ236" s="167">
        <v>3409840</v>
      </c>
      <c r="AR236" s="167">
        <v>100.54</v>
      </c>
      <c r="AS236" s="167">
        <v>1</v>
      </c>
      <c r="AT236" s="167">
        <v>3428.2531399999998</v>
      </c>
      <c r="AU236" s="167">
        <v>3428.2531399999998</v>
      </c>
      <c r="AV236" s="154"/>
      <c r="AW236" s="154"/>
      <c r="AX236" s="158"/>
      <c r="AY236" s="158" t="s">
        <v>17</v>
      </c>
      <c r="AZ236" s="161">
        <v>1.9431646900000001E-3</v>
      </c>
      <c r="BA236" s="161">
        <v>1.8034094100000001E-4</v>
      </c>
      <c r="BB236" s="168"/>
      <c r="BI236" s="169"/>
      <c r="BJ236" s="169"/>
    </row>
    <row r="237" spans="1:62" ht="13.5" thickBot="1" x14ac:dyDescent="0.25">
      <c r="A237" s="155">
        <v>8700</v>
      </c>
      <c r="B237" s="155">
        <v>12535</v>
      </c>
      <c r="C237" s="170"/>
      <c r="D237" s="170"/>
      <c r="E237" s="158" t="s">
        <v>3506</v>
      </c>
      <c r="F237" s="158">
        <v>11020107</v>
      </c>
      <c r="G237" s="158" t="s">
        <v>245</v>
      </c>
      <c r="H237" s="154" t="s">
        <v>865</v>
      </c>
      <c r="I237" s="158" t="s">
        <v>53</v>
      </c>
      <c r="J237" s="158"/>
      <c r="K237" s="170" t="s">
        <v>140</v>
      </c>
      <c r="L237" s="158" t="s">
        <v>62</v>
      </c>
      <c r="M237" s="158" t="s">
        <v>62</v>
      </c>
      <c r="N237" s="158"/>
      <c r="O237" s="159">
        <v>44952</v>
      </c>
      <c r="P237" s="158" t="s">
        <v>298</v>
      </c>
      <c r="Q237" s="158" t="s">
        <v>298</v>
      </c>
      <c r="R237" s="158" t="s">
        <v>298</v>
      </c>
      <c r="S237" s="158" t="s">
        <v>1206</v>
      </c>
      <c r="T237" s="160">
        <v>5.1100000000000003</v>
      </c>
      <c r="U237" s="160" t="s">
        <v>441</v>
      </c>
      <c r="V237" s="161">
        <v>0.06</v>
      </c>
      <c r="W237" s="158"/>
      <c r="X237" s="158"/>
      <c r="Y237" s="162"/>
      <c r="Z237" s="162">
        <v>6.0499999999999998E-2</v>
      </c>
      <c r="AA237" s="159">
        <v>47559</v>
      </c>
      <c r="AB237" s="158" t="s">
        <v>636</v>
      </c>
      <c r="AC237" s="158"/>
      <c r="AD237" s="163"/>
      <c r="AE237" s="164">
        <v>0</v>
      </c>
      <c r="AF237" s="159"/>
      <c r="AG237" s="158"/>
      <c r="AH237" s="158"/>
      <c r="AI237" s="154"/>
      <c r="AJ237" s="158" t="s">
        <v>55</v>
      </c>
      <c r="AK237" s="158"/>
      <c r="AL237" s="158" t="s">
        <v>3346</v>
      </c>
      <c r="AM237" s="158" t="s">
        <v>305</v>
      </c>
      <c r="AN237" s="165">
        <v>45382</v>
      </c>
      <c r="AO237" s="159">
        <v>45382</v>
      </c>
      <c r="AP237" s="164"/>
      <c r="AQ237" s="167">
        <v>220750</v>
      </c>
      <c r="AR237" s="167">
        <v>101.22</v>
      </c>
      <c r="AS237" s="167">
        <v>1</v>
      </c>
      <c r="AT237" s="167">
        <v>223.44315</v>
      </c>
      <c r="AU237" s="167">
        <v>223.44315</v>
      </c>
      <c r="AV237" s="154"/>
      <c r="AW237" s="154"/>
      <c r="AX237" s="158"/>
      <c r="AY237" s="158" t="s">
        <v>17</v>
      </c>
      <c r="AZ237" s="161">
        <v>1.2664958499999999E-4</v>
      </c>
      <c r="BA237" s="161">
        <v>1.1754076005472899E-5</v>
      </c>
      <c r="BB237" s="168"/>
      <c r="BI237" s="169"/>
      <c r="BJ237" s="169"/>
    </row>
    <row r="238" spans="1:62" ht="13.5" thickBot="1" x14ac:dyDescent="0.25">
      <c r="A238" s="155">
        <v>8700</v>
      </c>
      <c r="B238" s="155">
        <v>12535</v>
      </c>
      <c r="C238" s="170"/>
      <c r="D238" s="170"/>
      <c r="E238" s="158" t="s">
        <v>3576</v>
      </c>
      <c r="F238" s="158">
        <v>11020111</v>
      </c>
      <c r="G238" s="158" t="s">
        <v>245</v>
      </c>
      <c r="H238" s="154" t="s">
        <v>865</v>
      </c>
      <c r="I238" s="158" t="s">
        <v>53</v>
      </c>
      <c r="J238" s="158"/>
      <c r="K238" s="170" t="s">
        <v>257</v>
      </c>
      <c r="L238" s="158" t="s">
        <v>62</v>
      </c>
      <c r="M238" s="158" t="s">
        <v>62</v>
      </c>
      <c r="N238" s="158"/>
      <c r="O238" s="159">
        <v>44969</v>
      </c>
      <c r="P238" s="158" t="s">
        <v>298</v>
      </c>
      <c r="Q238" s="158" t="s">
        <v>298</v>
      </c>
      <c r="R238" s="158" t="s">
        <v>298</v>
      </c>
      <c r="S238" s="158" t="s">
        <v>1206</v>
      </c>
      <c r="T238" s="160">
        <v>2.9</v>
      </c>
      <c r="U238" s="160" t="s">
        <v>442</v>
      </c>
      <c r="V238" s="161">
        <v>0.08</v>
      </c>
      <c r="W238" s="158"/>
      <c r="X238" s="158"/>
      <c r="Y238" s="162"/>
      <c r="Z238" s="162">
        <v>7.6200000000000004E-2</v>
      </c>
      <c r="AA238" s="159">
        <v>46568</v>
      </c>
      <c r="AB238" s="158" t="s">
        <v>636</v>
      </c>
      <c r="AC238" s="158"/>
      <c r="AD238" s="163"/>
      <c r="AE238" s="164">
        <v>0</v>
      </c>
      <c r="AF238" s="159"/>
      <c r="AG238" s="158"/>
      <c r="AH238" s="158"/>
      <c r="AI238" s="154"/>
      <c r="AJ238" s="158" t="s">
        <v>55</v>
      </c>
      <c r="AK238" s="158"/>
      <c r="AL238" s="158" t="s">
        <v>3346</v>
      </c>
      <c r="AM238" s="158" t="s">
        <v>305</v>
      </c>
      <c r="AN238" s="165">
        <v>45382</v>
      </c>
      <c r="AO238" s="159">
        <v>45382</v>
      </c>
      <c r="AP238" s="164"/>
      <c r="AQ238" s="167">
        <v>1372000</v>
      </c>
      <c r="AR238" s="167">
        <v>101.68</v>
      </c>
      <c r="AS238" s="167">
        <v>1</v>
      </c>
      <c r="AT238" s="167">
        <v>1395.0496000000001</v>
      </c>
      <c r="AU238" s="167">
        <v>1395.0496000000001</v>
      </c>
      <c r="AV238" s="154"/>
      <c r="AW238" s="154"/>
      <c r="AX238" s="158"/>
      <c r="AY238" s="158" t="s">
        <v>17</v>
      </c>
      <c r="AZ238" s="161">
        <v>7.9072665099999995E-4</v>
      </c>
      <c r="BA238" s="161">
        <v>7.3385642074078302E-5</v>
      </c>
      <c r="BB238" s="168"/>
      <c r="BI238" s="169"/>
      <c r="BJ238" s="169"/>
    </row>
    <row r="239" spans="1:62" ht="13.5" thickBot="1" x14ac:dyDescent="0.25">
      <c r="A239" s="155">
        <v>8700</v>
      </c>
      <c r="B239" s="155">
        <v>12535</v>
      </c>
      <c r="C239" s="170"/>
      <c r="D239" s="170"/>
      <c r="E239" s="158" t="s">
        <v>3507</v>
      </c>
      <c r="F239" s="158">
        <v>11020113</v>
      </c>
      <c r="G239" s="158" t="s">
        <v>245</v>
      </c>
      <c r="H239" s="154" t="s">
        <v>851</v>
      </c>
      <c r="I239" s="158" t="s">
        <v>53</v>
      </c>
      <c r="J239" s="158"/>
      <c r="K239" s="170" t="s">
        <v>140</v>
      </c>
      <c r="L239" s="158" t="s">
        <v>62</v>
      </c>
      <c r="M239" s="158" t="s">
        <v>62</v>
      </c>
      <c r="N239" s="158"/>
      <c r="O239" s="159">
        <v>44977</v>
      </c>
      <c r="P239" s="158" t="s">
        <v>298</v>
      </c>
      <c r="Q239" s="158" t="s">
        <v>298</v>
      </c>
      <c r="R239" s="158" t="s">
        <v>298</v>
      </c>
      <c r="S239" s="158" t="s">
        <v>1206</v>
      </c>
      <c r="T239" s="160">
        <v>3.5</v>
      </c>
      <c r="U239" s="160" t="s">
        <v>441</v>
      </c>
      <c r="V239" s="161">
        <v>6.5204999999999999E-2</v>
      </c>
      <c r="W239" s="158"/>
      <c r="X239" s="158"/>
      <c r="Y239" s="162"/>
      <c r="Z239" s="162">
        <v>5.96E-2</v>
      </c>
      <c r="AA239" s="159">
        <v>45848</v>
      </c>
      <c r="AB239" s="158" t="s">
        <v>636</v>
      </c>
      <c r="AC239" s="157"/>
      <c r="AD239" s="163"/>
      <c r="AE239" s="164">
        <v>0.52</v>
      </c>
      <c r="AF239" s="159"/>
      <c r="AG239" s="158"/>
      <c r="AH239" s="158"/>
      <c r="AI239" s="154"/>
      <c r="AJ239" s="158" t="s">
        <v>55</v>
      </c>
      <c r="AK239" s="158"/>
      <c r="AL239" s="158" t="s">
        <v>3346</v>
      </c>
      <c r="AM239" s="158" t="s">
        <v>305</v>
      </c>
      <c r="AN239" s="165">
        <v>45382</v>
      </c>
      <c r="AO239" s="159">
        <v>45382</v>
      </c>
      <c r="AP239" s="164"/>
      <c r="AQ239" s="167">
        <v>17753827.77</v>
      </c>
      <c r="AR239" s="167">
        <v>101.25</v>
      </c>
      <c r="AS239" s="167">
        <v>1</v>
      </c>
      <c r="AT239" s="167">
        <v>17975.750619999999</v>
      </c>
      <c r="AU239" s="167">
        <v>17975.750619999999</v>
      </c>
      <c r="AV239" s="154"/>
      <c r="AW239" s="154"/>
      <c r="AX239" s="158"/>
      <c r="AY239" s="158" t="s">
        <v>17</v>
      </c>
      <c r="AZ239" s="161">
        <v>1.0188817006E-2</v>
      </c>
      <c r="BA239" s="161">
        <v>9.4560222100000002E-4</v>
      </c>
      <c r="BB239" s="168"/>
      <c r="BI239" s="169"/>
      <c r="BJ239" s="169"/>
    </row>
    <row r="240" spans="1:62" ht="13.5" thickBot="1" x14ac:dyDescent="0.25">
      <c r="A240" s="155">
        <v>8700</v>
      </c>
      <c r="B240" s="155">
        <v>12535</v>
      </c>
      <c r="C240" s="170"/>
      <c r="D240" s="170"/>
      <c r="E240" s="158" t="s">
        <v>3577</v>
      </c>
      <c r="F240" s="158">
        <v>11020114</v>
      </c>
      <c r="G240" s="158" t="s">
        <v>245</v>
      </c>
      <c r="H240" s="154" t="s">
        <v>865</v>
      </c>
      <c r="I240" s="158" t="s">
        <v>53</v>
      </c>
      <c r="J240" s="158"/>
      <c r="K240" s="170" t="s">
        <v>257</v>
      </c>
      <c r="L240" s="158" t="s">
        <v>62</v>
      </c>
      <c r="M240" s="158" t="s">
        <v>62</v>
      </c>
      <c r="N240" s="158"/>
      <c r="O240" s="159">
        <v>44983</v>
      </c>
      <c r="P240" s="158" t="s">
        <v>298</v>
      </c>
      <c r="Q240" s="158" t="s">
        <v>298</v>
      </c>
      <c r="R240" s="158" t="s">
        <v>298</v>
      </c>
      <c r="S240" s="158" t="s">
        <v>1206</v>
      </c>
      <c r="T240" s="160">
        <v>2.9</v>
      </c>
      <c r="U240" s="160" t="s">
        <v>442</v>
      </c>
      <c r="V240" s="161">
        <v>0.08</v>
      </c>
      <c r="W240" s="158"/>
      <c r="X240" s="158"/>
      <c r="Y240" s="162"/>
      <c r="Z240" s="162">
        <v>6.7400000000000002E-2</v>
      </c>
      <c r="AA240" s="159">
        <v>46568</v>
      </c>
      <c r="AB240" s="158" t="s">
        <v>636</v>
      </c>
      <c r="AC240" s="158"/>
      <c r="AD240" s="163"/>
      <c r="AE240" s="164">
        <v>0</v>
      </c>
      <c r="AF240" s="159"/>
      <c r="AG240" s="158"/>
      <c r="AH240" s="158"/>
      <c r="AI240" s="154"/>
      <c r="AJ240" s="158" t="s">
        <v>55</v>
      </c>
      <c r="AK240" s="158"/>
      <c r="AL240" s="158" t="s">
        <v>3346</v>
      </c>
      <c r="AM240" s="158" t="s">
        <v>305</v>
      </c>
      <c r="AN240" s="165">
        <v>45382</v>
      </c>
      <c r="AO240" s="159">
        <v>45382</v>
      </c>
      <c r="AP240" s="164"/>
      <c r="AQ240" s="167">
        <v>1048600</v>
      </c>
      <c r="AR240" s="167">
        <v>104.15</v>
      </c>
      <c r="AS240" s="167">
        <v>1</v>
      </c>
      <c r="AT240" s="167">
        <v>1092.1169</v>
      </c>
      <c r="AU240" s="167">
        <v>1092.1169</v>
      </c>
      <c r="AV240" s="154"/>
      <c r="AW240" s="154"/>
      <c r="AX240" s="158"/>
      <c r="AY240" s="158" t="s">
        <v>17</v>
      </c>
      <c r="AZ240" s="161">
        <v>6.19021674E-4</v>
      </c>
      <c r="BA240" s="161">
        <v>5.7450071973392199E-5</v>
      </c>
      <c r="BB240" s="168"/>
      <c r="BI240" s="169"/>
      <c r="BJ240" s="169"/>
    </row>
    <row r="241" spans="1:62" ht="13.5" thickBot="1" x14ac:dyDescent="0.25">
      <c r="A241" s="155">
        <v>8700</v>
      </c>
      <c r="B241" s="155">
        <v>12535</v>
      </c>
      <c r="C241" s="170"/>
      <c r="D241" s="170"/>
      <c r="E241" s="158" t="s">
        <v>3508</v>
      </c>
      <c r="F241" s="158">
        <v>11020115</v>
      </c>
      <c r="G241" s="158" t="s">
        <v>245</v>
      </c>
      <c r="H241" s="154" t="s">
        <v>865</v>
      </c>
      <c r="I241" s="158" t="s">
        <v>53</v>
      </c>
      <c r="J241" s="158"/>
      <c r="K241" s="170" t="s">
        <v>140</v>
      </c>
      <c r="L241" s="158" t="s">
        <v>62</v>
      </c>
      <c r="M241" s="158" t="s">
        <v>62</v>
      </c>
      <c r="N241" s="158"/>
      <c r="O241" s="159">
        <v>44987</v>
      </c>
      <c r="P241" s="158" t="s">
        <v>298</v>
      </c>
      <c r="Q241" s="158" t="s">
        <v>298</v>
      </c>
      <c r="R241" s="158" t="s">
        <v>298</v>
      </c>
      <c r="S241" s="158" t="s">
        <v>1206</v>
      </c>
      <c r="T241" s="160">
        <v>5.13</v>
      </c>
      <c r="U241" s="160" t="s">
        <v>441</v>
      </c>
      <c r="V241" s="161">
        <v>0.06</v>
      </c>
      <c r="W241" s="158"/>
      <c r="X241" s="158"/>
      <c r="Y241" s="162"/>
      <c r="Z241" s="162">
        <v>5.1999999999999998E-2</v>
      </c>
      <c r="AA241" s="159">
        <v>47559</v>
      </c>
      <c r="AB241" s="158" t="s">
        <v>636</v>
      </c>
      <c r="AC241" s="158"/>
      <c r="AD241" s="163"/>
      <c r="AE241" s="164">
        <v>0</v>
      </c>
      <c r="AF241" s="159"/>
      <c r="AG241" s="158"/>
      <c r="AH241" s="158"/>
      <c r="AI241" s="154"/>
      <c r="AJ241" s="158" t="s">
        <v>55</v>
      </c>
      <c r="AK241" s="158"/>
      <c r="AL241" s="158" t="s">
        <v>3346</v>
      </c>
      <c r="AM241" s="158" t="s">
        <v>305</v>
      </c>
      <c r="AN241" s="165">
        <v>45382</v>
      </c>
      <c r="AO241" s="159">
        <v>45382</v>
      </c>
      <c r="AP241" s="164"/>
      <c r="AQ241" s="167">
        <v>175000</v>
      </c>
      <c r="AR241" s="167">
        <v>105.45</v>
      </c>
      <c r="AS241" s="167">
        <v>1</v>
      </c>
      <c r="AT241" s="167">
        <v>184.53749999999999</v>
      </c>
      <c r="AU241" s="167">
        <v>184.53749999999999</v>
      </c>
      <c r="AV241" s="154"/>
      <c r="AW241" s="154"/>
      <c r="AX241" s="158"/>
      <c r="AY241" s="158" t="s">
        <v>17</v>
      </c>
      <c r="AZ241" s="161">
        <v>1.04597513E-4</v>
      </c>
      <c r="BA241" s="161">
        <v>9.7074705617959603E-6</v>
      </c>
      <c r="BB241" s="168"/>
      <c r="BI241" s="169"/>
      <c r="BJ241" s="169"/>
    </row>
    <row r="242" spans="1:62" ht="13.5" thickBot="1" x14ac:dyDescent="0.25">
      <c r="A242" s="155">
        <v>8700</v>
      </c>
      <c r="B242" s="155">
        <v>12535</v>
      </c>
      <c r="C242" s="170"/>
      <c r="D242" s="170"/>
      <c r="E242" s="158" t="s">
        <v>3509</v>
      </c>
      <c r="F242" s="158">
        <v>11020116</v>
      </c>
      <c r="G242" s="158" t="s">
        <v>245</v>
      </c>
      <c r="H242" s="154" t="s">
        <v>871</v>
      </c>
      <c r="I242" s="158" t="s">
        <v>53</v>
      </c>
      <c r="J242" s="158"/>
      <c r="K242" s="170" t="s">
        <v>140</v>
      </c>
      <c r="L242" s="158" t="s">
        <v>62</v>
      </c>
      <c r="M242" s="158" t="s">
        <v>62</v>
      </c>
      <c r="N242" s="158"/>
      <c r="O242" s="159">
        <v>44987</v>
      </c>
      <c r="P242" s="158" t="s">
        <v>298</v>
      </c>
      <c r="Q242" s="158" t="s">
        <v>298</v>
      </c>
      <c r="R242" s="158" t="s">
        <v>298</v>
      </c>
      <c r="S242" s="158" t="s">
        <v>1206</v>
      </c>
      <c r="T242" s="160">
        <v>0.9</v>
      </c>
      <c r="U242" s="160" t="s">
        <v>442</v>
      </c>
      <c r="V242" s="161">
        <v>0.08</v>
      </c>
      <c r="W242" s="158"/>
      <c r="X242" s="158"/>
      <c r="Y242" s="162"/>
      <c r="Z242" s="162">
        <v>5.5899999999999998E-2</v>
      </c>
      <c r="AA242" s="159">
        <v>45718</v>
      </c>
      <c r="AB242" s="158" t="s">
        <v>636</v>
      </c>
      <c r="AC242" s="158"/>
      <c r="AD242" s="163"/>
      <c r="AE242" s="164">
        <v>0.6</v>
      </c>
      <c r="AF242" s="159"/>
      <c r="AG242" s="158"/>
      <c r="AH242" s="158"/>
      <c r="AI242" s="154"/>
      <c r="AJ242" s="158" t="s">
        <v>55</v>
      </c>
      <c r="AK242" s="158"/>
      <c r="AL242" s="158" t="s">
        <v>3346</v>
      </c>
      <c r="AM242" s="158" t="s">
        <v>305</v>
      </c>
      <c r="AN242" s="165">
        <v>45382</v>
      </c>
      <c r="AO242" s="159">
        <v>45382</v>
      </c>
      <c r="AP242" s="164"/>
      <c r="AQ242" s="167">
        <v>55770332.659999996</v>
      </c>
      <c r="AR242" s="167">
        <v>102.25</v>
      </c>
      <c r="AS242" s="167">
        <v>1</v>
      </c>
      <c r="AT242" s="167">
        <v>57025.165139999997</v>
      </c>
      <c r="AU242" s="167">
        <v>57025.165139999997</v>
      </c>
      <c r="AV242" s="154"/>
      <c r="AW242" s="154"/>
      <c r="AX242" s="158"/>
      <c r="AY242" s="158" t="s">
        <v>17</v>
      </c>
      <c r="AZ242" s="161">
        <v>3.2322376106999999E-2</v>
      </c>
      <c r="BA242" s="161">
        <v>2.9997702999999998E-3</v>
      </c>
      <c r="BB242" s="168"/>
      <c r="BI242" s="169"/>
      <c r="BJ242" s="169"/>
    </row>
    <row r="243" spans="1:62" ht="13.5" thickBot="1" x14ac:dyDescent="0.25">
      <c r="A243" s="155">
        <v>8700</v>
      </c>
      <c r="B243" s="155">
        <v>12535</v>
      </c>
      <c r="C243" s="170"/>
      <c r="D243" s="170"/>
      <c r="E243" s="158" t="s">
        <v>3510</v>
      </c>
      <c r="F243" s="158">
        <v>11020117</v>
      </c>
      <c r="G243" s="158" t="s">
        <v>245</v>
      </c>
      <c r="H243" s="154" t="s">
        <v>865</v>
      </c>
      <c r="I243" s="158" t="s">
        <v>53</v>
      </c>
      <c r="J243" s="158"/>
      <c r="K243" s="170" t="s">
        <v>140</v>
      </c>
      <c r="L243" s="158" t="s">
        <v>62</v>
      </c>
      <c r="M243" s="158" t="s">
        <v>62</v>
      </c>
      <c r="N243" s="158"/>
      <c r="O243" s="159">
        <v>44999</v>
      </c>
      <c r="P243" s="158" t="s">
        <v>298</v>
      </c>
      <c r="Q243" s="158" t="s">
        <v>298</v>
      </c>
      <c r="R243" s="158" t="s">
        <v>298</v>
      </c>
      <c r="S243" s="158" t="s">
        <v>1206</v>
      </c>
      <c r="T243" s="160">
        <v>5.13</v>
      </c>
      <c r="U243" s="160" t="s">
        <v>441</v>
      </c>
      <c r="V243" s="161">
        <v>0.06</v>
      </c>
      <c r="W243" s="158"/>
      <c r="X243" s="158"/>
      <c r="Y243" s="162"/>
      <c r="Z243" s="162">
        <v>5.4800000000000001E-2</v>
      </c>
      <c r="AA243" s="159">
        <v>47559</v>
      </c>
      <c r="AB243" s="158" t="s">
        <v>636</v>
      </c>
      <c r="AC243" s="158"/>
      <c r="AD243" s="163"/>
      <c r="AE243" s="164">
        <v>0</v>
      </c>
      <c r="AF243" s="159"/>
      <c r="AG243" s="158"/>
      <c r="AH243" s="158"/>
      <c r="AI243" s="154"/>
      <c r="AJ243" s="158" t="s">
        <v>55</v>
      </c>
      <c r="AK243" s="158"/>
      <c r="AL243" s="158" t="s">
        <v>3346</v>
      </c>
      <c r="AM243" s="158" t="s">
        <v>305</v>
      </c>
      <c r="AN243" s="165">
        <v>45382</v>
      </c>
      <c r="AO243" s="159">
        <v>45382</v>
      </c>
      <c r="AP243" s="164"/>
      <c r="AQ243" s="167">
        <v>300000</v>
      </c>
      <c r="AR243" s="167">
        <v>104.02</v>
      </c>
      <c r="AS243" s="167">
        <v>1</v>
      </c>
      <c r="AT243" s="167">
        <v>312.06</v>
      </c>
      <c r="AU243" s="167">
        <v>312.06</v>
      </c>
      <c r="AV243" s="154"/>
      <c r="AW243" s="154"/>
      <c r="AX243" s="158"/>
      <c r="AY243" s="158" t="s">
        <v>17</v>
      </c>
      <c r="AZ243" s="161">
        <v>1.76878412E-4</v>
      </c>
      <c r="BA243" s="161">
        <v>1.6415705553148002E-5</v>
      </c>
      <c r="BB243" s="168"/>
      <c r="BI243" s="169"/>
      <c r="BJ243" s="169"/>
    </row>
    <row r="244" spans="1:62" ht="13.5" thickBot="1" x14ac:dyDescent="0.25">
      <c r="A244" s="155">
        <v>8700</v>
      </c>
      <c r="B244" s="155">
        <v>12535</v>
      </c>
      <c r="C244" s="170"/>
      <c r="D244" s="170"/>
      <c r="E244" s="158" t="s">
        <v>3511</v>
      </c>
      <c r="F244" s="158">
        <v>11020118</v>
      </c>
      <c r="G244" s="158" t="s">
        <v>245</v>
      </c>
      <c r="H244" s="154" t="s">
        <v>871</v>
      </c>
      <c r="I244" s="158" t="s">
        <v>53</v>
      </c>
      <c r="J244" s="158"/>
      <c r="K244" s="170" t="s">
        <v>140</v>
      </c>
      <c r="L244" s="158" t="s">
        <v>62</v>
      </c>
      <c r="M244" s="158" t="s">
        <v>62</v>
      </c>
      <c r="N244" s="158"/>
      <c r="O244" s="159">
        <v>45000</v>
      </c>
      <c r="P244" s="158" t="s">
        <v>298</v>
      </c>
      <c r="Q244" s="158" t="s">
        <v>298</v>
      </c>
      <c r="R244" s="158" t="s">
        <v>298</v>
      </c>
      <c r="S244" s="158" t="s">
        <v>1206</v>
      </c>
      <c r="T244" s="160">
        <v>0.9</v>
      </c>
      <c r="U244" s="160" t="s">
        <v>442</v>
      </c>
      <c r="V244" s="161">
        <v>0.08</v>
      </c>
      <c r="W244" s="158"/>
      <c r="X244" s="158"/>
      <c r="Y244" s="162"/>
      <c r="Z244" s="162">
        <v>5.3800000000000001E-2</v>
      </c>
      <c r="AA244" s="159">
        <v>45718</v>
      </c>
      <c r="AB244" s="158" t="s">
        <v>636</v>
      </c>
      <c r="AC244" s="158"/>
      <c r="AD244" s="163"/>
      <c r="AE244" s="164">
        <v>0.6</v>
      </c>
      <c r="AF244" s="159"/>
      <c r="AG244" s="158"/>
      <c r="AH244" s="158"/>
      <c r="AI244" s="154"/>
      <c r="AJ244" s="158" t="s">
        <v>55</v>
      </c>
      <c r="AK244" s="158"/>
      <c r="AL244" s="158" t="s">
        <v>3346</v>
      </c>
      <c r="AM244" s="158" t="s">
        <v>305</v>
      </c>
      <c r="AN244" s="165">
        <v>45382</v>
      </c>
      <c r="AO244" s="159">
        <v>45382</v>
      </c>
      <c r="AP244" s="164"/>
      <c r="AQ244" s="167">
        <v>29779667.34</v>
      </c>
      <c r="AR244" s="167">
        <v>102.43</v>
      </c>
      <c r="AS244" s="167">
        <v>1</v>
      </c>
      <c r="AT244" s="167">
        <v>30503.313259999999</v>
      </c>
      <c r="AU244" s="167">
        <v>30503.313259999999</v>
      </c>
      <c r="AV244" s="154"/>
      <c r="AW244" s="154"/>
      <c r="AX244" s="158"/>
      <c r="AY244" s="158" t="s">
        <v>17</v>
      </c>
      <c r="AZ244" s="161">
        <v>1.7289552100000001E-2</v>
      </c>
      <c r="BA244" s="161">
        <v>1.6046061930000001E-3</v>
      </c>
      <c r="BB244" s="168"/>
      <c r="BI244" s="169"/>
      <c r="BJ244" s="169"/>
    </row>
    <row r="245" spans="1:62" ht="13.5" thickBot="1" x14ac:dyDescent="0.25">
      <c r="A245" s="155">
        <v>8700</v>
      </c>
      <c r="B245" s="155">
        <v>12535</v>
      </c>
      <c r="C245" s="170"/>
      <c r="D245" s="170"/>
      <c r="E245" s="158" t="s">
        <v>3578</v>
      </c>
      <c r="F245" s="158">
        <v>11020119</v>
      </c>
      <c r="G245" s="158" t="s">
        <v>245</v>
      </c>
      <c r="H245" s="154" t="s">
        <v>865</v>
      </c>
      <c r="I245" s="158" t="s">
        <v>53</v>
      </c>
      <c r="J245" s="158"/>
      <c r="K245" s="170" t="s">
        <v>931</v>
      </c>
      <c r="L245" s="158" t="s">
        <v>62</v>
      </c>
      <c r="M245" s="158" t="s">
        <v>62</v>
      </c>
      <c r="N245" s="158"/>
      <c r="O245" s="159">
        <v>45011</v>
      </c>
      <c r="P245" s="158" t="s">
        <v>298</v>
      </c>
      <c r="Q245" s="158" t="s">
        <v>298</v>
      </c>
      <c r="R245" s="158" t="s">
        <v>298</v>
      </c>
      <c r="S245" s="158" t="s">
        <v>1206</v>
      </c>
      <c r="T245" s="160">
        <v>2.91</v>
      </c>
      <c r="U245" s="160" t="s">
        <v>442</v>
      </c>
      <c r="V245" s="161">
        <v>0.08</v>
      </c>
      <c r="W245" s="158"/>
      <c r="X245" s="158"/>
      <c r="Y245" s="162"/>
      <c r="Z245" s="162">
        <v>6.0299999999999999E-2</v>
      </c>
      <c r="AA245" s="159">
        <v>46568</v>
      </c>
      <c r="AB245" s="158" t="s">
        <v>636</v>
      </c>
      <c r="AC245" s="158"/>
      <c r="AD245" s="163"/>
      <c r="AE245" s="164">
        <v>0</v>
      </c>
      <c r="AF245" s="159"/>
      <c r="AG245" s="158"/>
      <c r="AH245" s="158"/>
      <c r="AI245" s="154"/>
      <c r="AJ245" s="158" t="s">
        <v>55</v>
      </c>
      <c r="AK245" s="158"/>
      <c r="AL245" s="158" t="s">
        <v>3346</v>
      </c>
      <c r="AM245" s="158" t="s">
        <v>305</v>
      </c>
      <c r="AN245" s="165">
        <v>45382</v>
      </c>
      <c r="AO245" s="159">
        <v>45382</v>
      </c>
      <c r="AP245" s="164"/>
      <c r="AQ245" s="167">
        <v>749000</v>
      </c>
      <c r="AR245" s="167">
        <v>106.18</v>
      </c>
      <c r="AS245" s="167">
        <v>1</v>
      </c>
      <c r="AT245" s="167">
        <v>795.28819999999996</v>
      </c>
      <c r="AU245" s="167">
        <v>795.28819999999996</v>
      </c>
      <c r="AV245" s="154"/>
      <c r="AW245" s="154"/>
      <c r="AX245" s="158"/>
      <c r="AY245" s="158" t="s">
        <v>17</v>
      </c>
      <c r="AZ245" s="161">
        <v>4.5077649900000002E-4</v>
      </c>
      <c r="BA245" s="161">
        <v>4.1835598670425803E-5</v>
      </c>
      <c r="BB245" s="168"/>
      <c r="BI245" s="169"/>
      <c r="BJ245" s="169"/>
    </row>
    <row r="246" spans="1:62" ht="13.5" thickBot="1" x14ac:dyDescent="0.25">
      <c r="A246" s="155">
        <v>8700</v>
      </c>
      <c r="B246" s="155">
        <v>12535</v>
      </c>
      <c r="C246" s="170"/>
      <c r="D246" s="170"/>
      <c r="E246" s="158" t="s">
        <v>3512</v>
      </c>
      <c r="F246" s="158">
        <v>11020121</v>
      </c>
      <c r="G246" s="158" t="s">
        <v>245</v>
      </c>
      <c r="H246" s="154" t="s">
        <v>865</v>
      </c>
      <c r="I246" s="158" t="s">
        <v>53</v>
      </c>
      <c r="J246" s="158"/>
      <c r="K246" s="170" t="s">
        <v>140</v>
      </c>
      <c r="L246" s="158" t="s">
        <v>62</v>
      </c>
      <c r="M246" s="158" t="s">
        <v>62</v>
      </c>
      <c r="N246" s="158"/>
      <c r="O246" s="159">
        <v>45019</v>
      </c>
      <c r="P246" s="158" t="s">
        <v>298</v>
      </c>
      <c r="Q246" s="158" t="s">
        <v>298</v>
      </c>
      <c r="R246" s="158" t="s">
        <v>298</v>
      </c>
      <c r="S246" s="158" t="s">
        <v>1206</v>
      </c>
      <c r="T246" s="160">
        <v>5.13</v>
      </c>
      <c r="U246" s="160" t="s">
        <v>441</v>
      </c>
      <c r="V246" s="161">
        <v>0.06</v>
      </c>
      <c r="W246" s="158"/>
      <c r="X246" s="158"/>
      <c r="Y246" s="162"/>
      <c r="Z246" s="162">
        <v>5.4600000000000003E-2</v>
      </c>
      <c r="AA246" s="159">
        <v>47559</v>
      </c>
      <c r="AB246" s="158" t="s">
        <v>636</v>
      </c>
      <c r="AC246" s="158"/>
      <c r="AD246" s="163"/>
      <c r="AE246" s="164">
        <v>0</v>
      </c>
      <c r="AF246" s="159"/>
      <c r="AG246" s="158"/>
      <c r="AH246" s="158"/>
      <c r="AI246" s="154"/>
      <c r="AJ246" s="158" t="s">
        <v>55</v>
      </c>
      <c r="AK246" s="158"/>
      <c r="AL246" s="158" t="s">
        <v>3346</v>
      </c>
      <c r="AM246" s="158" t="s">
        <v>305</v>
      </c>
      <c r="AN246" s="165">
        <v>45382</v>
      </c>
      <c r="AO246" s="159">
        <v>45382</v>
      </c>
      <c r="AP246" s="164"/>
      <c r="AQ246" s="167">
        <v>125000</v>
      </c>
      <c r="AR246" s="167">
        <v>104.12</v>
      </c>
      <c r="AS246" s="167">
        <v>1</v>
      </c>
      <c r="AT246" s="167">
        <v>130.15</v>
      </c>
      <c r="AU246" s="167">
        <v>130.15</v>
      </c>
      <c r="AV246" s="154"/>
      <c r="AW246" s="154"/>
      <c r="AX246" s="158"/>
      <c r="AY246" s="158" t="s">
        <v>17</v>
      </c>
      <c r="AZ246" s="161">
        <v>7.3770189706493197E-5</v>
      </c>
      <c r="BA246" s="161">
        <v>6.8464528543940599E-6</v>
      </c>
      <c r="BB246" s="168"/>
      <c r="BI246" s="169"/>
      <c r="BJ246" s="169"/>
    </row>
    <row r="247" spans="1:62" ht="13.5" thickBot="1" x14ac:dyDescent="0.25">
      <c r="A247" s="155">
        <v>8700</v>
      </c>
      <c r="B247" s="155">
        <v>12535</v>
      </c>
      <c r="C247" s="170"/>
      <c r="D247" s="170"/>
      <c r="E247" s="158" t="s">
        <v>3513</v>
      </c>
      <c r="F247" s="158">
        <v>11020122</v>
      </c>
      <c r="G247" s="158" t="s">
        <v>245</v>
      </c>
      <c r="H247" s="154" t="s">
        <v>865</v>
      </c>
      <c r="I247" s="158" t="s">
        <v>53</v>
      </c>
      <c r="J247" s="158"/>
      <c r="K247" s="170" t="s">
        <v>140</v>
      </c>
      <c r="L247" s="158" t="s">
        <v>62</v>
      </c>
      <c r="M247" s="158" t="s">
        <v>62</v>
      </c>
      <c r="N247" s="158"/>
      <c r="O247" s="159">
        <v>45032</v>
      </c>
      <c r="P247" s="158" t="s">
        <v>298</v>
      </c>
      <c r="Q247" s="158" t="s">
        <v>298</v>
      </c>
      <c r="R247" s="158" t="s">
        <v>298</v>
      </c>
      <c r="S247" s="158" t="s">
        <v>1206</v>
      </c>
      <c r="T247" s="160">
        <v>5.13</v>
      </c>
      <c r="U247" s="160" t="s">
        <v>441</v>
      </c>
      <c r="V247" s="161">
        <v>0.06</v>
      </c>
      <c r="W247" s="158"/>
      <c r="X247" s="158"/>
      <c r="Y247" s="162"/>
      <c r="Z247" s="162">
        <v>5.45E-2</v>
      </c>
      <c r="AA247" s="159">
        <v>47559</v>
      </c>
      <c r="AB247" s="158" t="s">
        <v>636</v>
      </c>
      <c r="AC247" s="158"/>
      <c r="AD247" s="163"/>
      <c r="AE247" s="164">
        <v>0</v>
      </c>
      <c r="AF247" s="159"/>
      <c r="AG247" s="158"/>
      <c r="AH247" s="158"/>
      <c r="AI247" s="154"/>
      <c r="AJ247" s="158" t="s">
        <v>55</v>
      </c>
      <c r="AK247" s="158"/>
      <c r="AL247" s="158" t="s">
        <v>3346</v>
      </c>
      <c r="AM247" s="158" t="s">
        <v>305</v>
      </c>
      <c r="AN247" s="165">
        <v>45382</v>
      </c>
      <c r="AO247" s="159">
        <v>45382</v>
      </c>
      <c r="AP247" s="164"/>
      <c r="AQ247" s="167">
        <v>1700000</v>
      </c>
      <c r="AR247" s="167">
        <v>104.21</v>
      </c>
      <c r="AS247" s="167">
        <v>1</v>
      </c>
      <c r="AT247" s="167">
        <v>1771.57</v>
      </c>
      <c r="AU247" s="167">
        <v>1771.57</v>
      </c>
      <c r="AV247" s="154"/>
      <c r="AW247" s="154"/>
      <c r="AX247" s="158"/>
      <c r="AY247" s="158" t="s">
        <v>17</v>
      </c>
      <c r="AZ247" s="161">
        <v>1.0041417969999999E-3</v>
      </c>
      <c r="BA247" s="161">
        <v>9.3192243436487804E-5</v>
      </c>
      <c r="BB247" s="168"/>
      <c r="BI247" s="169"/>
      <c r="BJ247" s="169"/>
    </row>
    <row r="248" spans="1:62" ht="13.5" thickBot="1" x14ac:dyDescent="0.25">
      <c r="A248" s="155">
        <v>8700</v>
      </c>
      <c r="B248" s="155">
        <v>12535</v>
      </c>
      <c r="C248" s="170"/>
      <c r="D248" s="170"/>
      <c r="E248" s="158" t="s">
        <v>3579</v>
      </c>
      <c r="F248" s="158">
        <v>11020125</v>
      </c>
      <c r="G248" s="158" t="s">
        <v>245</v>
      </c>
      <c r="H248" s="154" t="s">
        <v>865</v>
      </c>
      <c r="I248" s="158" t="s">
        <v>53</v>
      </c>
      <c r="J248" s="158"/>
      <c r="K248" s="170" t="s">
        <v>257</v>
      </c>
      <c r="L248" s="158" t="s">
        <v>62</v>
      </c>
      <c r="M248" s="158" t="s">
        <v>62</v>
      </c>
      <c r="N248" s="158"/>
      <c r="O248" s="159">
        <v>45035</v>
      </c>
      <c r="P248" s="158" t="s">
        <v>298</v>
      </c>
      <c r="Q248" s="158" t="s">
        <v>298</v>
      </c>
      <c r="R248" s="158" t="s">
        <v>298</v>
      </c>
      <c r="S248" s="158" t="s">
        <v>1206</v>
      </c>
      <c r="T248" s="160">
        <v>2.9</v>
      </c>
      <c r="U248" s="160" t="s">
        <v>442</v>
      </c>
      <c r="V248" s="161">
        <v>0.08</v>
      </c>
      <c r="W248" s="158"/>
      <c r="X248" s="158"/>
      <c r="Y248" s="162"/>
      <c r="Z248" s="162">
        <v>6.4699999999999994E-2</v>
      </c>
      <c r="AA248" s="159">
        <v>46568</v>
      </c>
      <c r="AB248" s="158" t="s">
        <v>636</v>
      </c>
      <c r="AC248" s="158"/>
      <c r="AD248" s="163"/>
      <c r="AE248" s="164">
        <v>0</v>
      </c>
      <c r="AF248" s="159"/>
      <c r="AG248" s="158"/>
      <c r="AH248" s="158"/>
      <c r="AI248" s="154"/>
      <c r="AJ248" s="158" t="s">
        <v>55</v>
      </c>
      <c r="AK248" s="158"/>
      <c r="AL248" s="158" t="s">
        <v>3346</v>
      </c>
      <c r="AM248" s="158" t="s">
        <v>305</v>
      </c>
      <c r="AN248" s="165">
        <v>45382</v>
      </c>
      <c r="AO248" s="159">
        <v>45382</v>
      </c>
      <c r="AP248" s="164"/>
      <c r="AQ248" s="167">
        <v>336000</v>
      </c>
      <c r="AR248" s="167">
        <v>104.9</v>
      </c>
      <c r="AS248" s="167">
        <v>1</v>
      </c>
      <c r="AT248" s="167">
        <v>352.464</v>
      </c>
      <c r="AU248" s="167">
        <v>352.464</v>
      </c>
      <c r="AV248" s="154"/>
      <c r="AW248" s="154"/>
      <c r="AX248" s="158"/>
      <c r="AY248" s="158" t="s">
        <v>17</v>
      </c>
      <c r="AZ248" s="161">
        <v>1.9977976199999999E-4</v>
      </c>
      <c r="BA248" s="161">
        <v>1.8541130686678101E-5</v>
      </c>
      <c r="BB248" s="168"/>
      <c r="BI248" s="169"/>
      <c r="BJ248" s="169"/>
    </row>
    <row r="249" spans="1:62" ht="13.5" thickBot="1" x14ac:dyDescent="0.25">
      <c r="A249" s="155">
        <v>8700</v>
      </c>
      <c r="B249" s="155">
        <v>12535</v>
      </c>
      <c r="C249" s="170"/>
      <c r="D249" s="170"/>
      <c r="E249" s="158" t="s">
        <v>3514</v>
      </c>
      <c r="F249" s="158">
        <v>11020126</v>
      </c>
      <c r="G249" s="158" t="s">
        <v>245</v>
      </c>
      <c r="H249" s="154" t="s">
        <v>855</v>
      </c>
      <c r="I249" s="158" t="s">
        <v>53</v>
      </c>
      <c r="J249" s="158"/>
      <c r="K249" s="170" t="s">
        <v>140</v>
      </c>
      <c r="L249" s="158" t="s">
        <v>62</v>
      </c>
      <c r="M249" s="158" t="s">
        <v>62</v>
      </c>
      <c r="N249" s="158"/>
      <c r="O249" s="159">
        <v>45043</v>
      </c>
      <c r="P249" s="158" t="s">
        <v>298</v>
      </c>
      <c r="Q249" s="158" t="s">
        <v>298</v>
      </c>
      <c r="R249" s="158" t="s">
        <v>298</v>
      </c>
      <c r="S249" s="158" t="s">
        <v>1206</v>
      </c>
      <c r="T249" s="160">
        <v>5.17</v>
      </c>
      <c r="U249" s="160" t="s">
        <v>441</v>
      </c>
      <c r="V249" s="161">
        <v>3.7999999999999999E-2</v>
      </c>
      <c r="W249" s="158"/>
      <c r="X249" s="158"/>
      <c r="Y249" s="162"/>
      <c r="Z249" s="162">
        <v>4.1200000000000001E-2</v>
      </c>
      <c r="AA249" s="159">
        <v>47186</v>
      </c>
      <c r="AB249" s="158" t="s">
        <v>636</v>
      </c>
      <c r="AC249" s="158"/>
      <c r="AD249" s="163"/>
      <c r="AE249" s="164">
        <v>0.57179999999999997</v>
      </c>
      <c r="AF249" s="159">
        <v>45047</v>
      </c>
      <c r="AG249" s="158"/>
      <c r="AH249" s="158"/>
      <c r="AI249" s="154"/>
      <c r="AJ249" s="158" t="s">
        <v>55</v>
      </c>
      <c r="AK249" s="158"/>
      <c r="AL249" s="158" t="s">
        <v>3346</v>
      </c>
      <c r="AM249" s="158" t="s">
        <v>305</v>
      </c>
      <c r="AN249" s="165">
        <v>45382</v>
      </c>
      <c r="AO249" s="159">
        <v>45382</v>
      </c>
      <c r="AP249" s="164"/>
      <c r="AQ249" s="167">
        <v>729954.25</v>
      </c>
      <c r="AR249" s="167">
        <v>101.87</v>
      </c>
      <c r="AS249" s="167">
        <v>1</v>
      </c>
      <c r="AT249" s="167">
        <v>743.60438999999997</v>
      </c>
      <c r="AU249" s="167">
        <v>743.60438999999997</v>
      </c>
      <c r="AV249" s="154"/>
      <c r="AW249" s="154"/>
      <c r="AX249" s="158"/>
      <c r="AY249" s="158" t="s">
        <v>17</v>
      </c>
      <c r="AZ249" s="161">
        <v>4.2148165100000003E-4</v>
      </c>
      <c r="BA249" s="161">
        <v>3.9116806749561703E-5</v>
      </c>
      <c r="BB249" s="168"/>
      <c r="BI249" s="169"/>
      <c r="BJ249" s="169"/>
    </row>
    <row r="250" spans="1:62" ht="13.5" thickBot="1" x14ac:dyDescent="0.25">
      <c r="A250" s="155">
        <v>8700</v>
      </c>
      <c r="B250" s="155">
        <v>12535</v>
      </c>
      <c r="C250" s="170"/>
      <c r="D250" s="170"/>
      <c r="E250" s="158" t="s">
        <v>3580</v>
      </c>
      <c r="F250" s="158">
        <v>11020127</v>
      </c>
      <c r="G250" s="158" t="s">
        <v>245</v>
      </c>
      <c r="H250" s="154" t="s">
        <v>865</v>
      </c>
      <c r="I250" s="158" t="s">
        <v>53</v>
      </c>
      <c r="J250" s="158"/>
      <c r="K250" s="170" t="s">
        <v>257</v>
      </c>
      <c r="L250" s="158" t="s">
        <v>62</v>
      </c>
      <c r="M250" s="158" t="s">
        <v>62</v>
      </c>
      <c r="N250" s="158"/>
      <c r="O250" s="159">
        <v>45044</v>
      </c>
      <c r="P250" s="158" t="s">
        <v>298</v>
      </c>
      <c r="Q250" s="158" t="s">
        <v>298</v>
      </c>
      <c r="R250" s="158" t="s">
        <v>298</v>
      </c>
      <c r="S250" s="158" t="s">
        <v>1206</v>
      </c>
      <c r="T250" s="160">
        <v>2.9</v>
      </c>
      <c r="U250" s="160" t="s">
        <v>442</v>
      </c>
      <c r="V250" s="161">
        <v>0.08</v>
      </c>
      <c r="W250" s="158"/>
      <c r="X250" s="158"/>
      <c r="Y250" s="162"/>
      <c r="Z250" s="162">
        <v>6.5299999999999997E-2</v>
      </c>
      <c r="AA250" s="159">
        <v>46568</v>
      </c>
      <c r="AB250" s="158" t="s">
        <v>636</v>
      </c>
      <c r="AC250" s="158"/>
      <c r="AD250" s="163"/>
      <c r="AE250" s="164">
        <v>0</v>
      </c>
      <c r="AF250" s="159"/>
      <c r="AG250" s="158"/>
      <c r="AH250" s="158"/>
      <c r="AI250" s="154"/>
      <c r="AJ250" s="158" t="s">
        <v>55</v>
      </c>
      <c r="AK250" s="158"/>
      <c r="AL250" s="158" t="s">
        <v>3346</v>
      </c>
      <c r="AM250" s="158" t="s">
        <v>305</v>
      </c>
      <c r="AN250" s="165">
        <v>45382</v>
      </c>
      <c r="AO250" s="159">
        <v>45382</v>
      </c>
      <c r="AP250" s="164"/>
      <c r="AQ250" s="167">
        <v>225400</v>
      </c>
      <c r="AR250" s="167">
        <v>104.73</v>
      </c>
      <c r="AS250" s="167">
        <v>1</v>
      </c>
      <c r="AT250" s="167">
        <v>236.06142</v>
      </c>
      <c r="AU250" s="167">
        <v>236.06142</v>
      </c>
      <c r="AV250" s="154"/>
      <c r="AW250" s="154"/>
      <c r="AX250" s="158"/>
      <c r="AY250" s="158" t="s">
        <v>17</v>
      </c>
      <c r="AZ250" s="161">
        <v>1.3380173400000001E-4</v>
      </c>
      <c r="BA250" s="161">
        <v>1.24178515771903E-5</v>
      </c>
      <c r="BB250" s="168"/>
      <c r="BI250" s="169"/>
      <c r="BJ250" s="169"/>
    </row>
    <row r="251" spans="1:62" ht="13.5" thickBot="1" x14ac:dyDescent="0.25">
      <c r="A251" s="155">
        <v>8700</v>
      </c>
      <c r="B251" s="155">
        <v>12535</v>
      </c>
      <c r="C251" s="170"/>
      <c r="D251" s="170"/>
      <c r="E251" s="158" t="s">
        <v>3581</v>
      </c>
      <c r="F251" s="158">
        <v>11020129</v>
      </c>
      <c r="G251" s="158" t="s">
        <v>245</v>
      </c>
      <c r="H251" s="154" t="s">
        <v>865</v>
      </c>
      <c r="I251" s="158" t="s">
        <v>53</v>
      </c>
      <c r="J251" s="158"/>
      <c r="K251" s="170" t="s">
        <v>257</v>
      </c>
      <c r="L251" s="158" t="s">
        <v>62</v>
      </c>
      <c r="M251" s="158" t="s">
        <v>62</v>
      </c>
      <c r="N251" s="158"/>
      <c r="O251" s="159">
        <v>45061</v>
      </c>
      <c r="P251" s="158" t="s">
        <v>298</v>
      </c>
      <c r="Q251" s="158" t="s">
        <v>298</v>
      </c>
      <c r="R251" s="158" t="s">
        <v>298</v>
      </c>
      <c r="S251" s="158" t="s">
        <v>1206</v>
      </c>
      <c r="T251" s="160">
        <v>2.9</v>
      </c>
      <c r="U251" s="160" t="s">
        <v>442</v>
      </c>
      <c r="V251" s="161">
        <v>0.08</v>
      </c>
      <c r="W251" s="158"/>
      <c r="X251" s="158"/>
      <c r="Y251" s="162"/>
      <c r="Z251" s="162">
        <v>6.8599999999999994E-2</v>
      </c>
      <c r="AA251" s="159">
        <v>46568</v>
      </c>
      <c r="AB251" s="158" t="s">
        <v>636</v>
      </c>
      <c r="AC251" s="158"/>
      <c r="AD251" s="163"/>
      <c r="AE251" s="164">
        <v>0</v>
      </c>
      <c r="AF251" s="159"/>
      <c r="AG251" s="158"/>
      <c r="AH251" s="158"/>
      <c r="AI251" s="154"/>
      <c r="AJ251" s="158" t="s">
        <v>55</v>
      </c>
      <c r="AK251" s="158"/>
      <c r="AL251" s="158" t="s">
        <v>3346</v>
      </c>
      <c r="AM251" s="158" t="s">
        <v>305</v>
      </c>
      <c r="AN251" s="165">
        <v>45382</v>
      </c>
      <c r="AO251" s="159">
        <v>45382</v>
      </c>
      <c r="AP251" s="164"/>
      <c r="AQ251" s="167">
        <v>224000</v>
      </c>
      <c r="AR251" s="167">
        <v>103.79</v>
      </c>
      <c r="AS251" s="167">
        <v>1</v>
      </c>
      <c r="AT251" s="167">
        <v>232.4896</v>
      </c>
      <c r="AU251" s="167">
        <v>232.4896</v>
      </c>
      <c r="AV251" s="154"/>
      <c r="AW251" s="154"/>
      <c r="AX251" s="158"/>
      <c r="AY251" s="158" t="s">
        <v>17</v>
      </c>
      <c r="AZ251" s="161">
        <v>1.3177719400000001E-4</v>
      </c>
      <c r="BA251" s="161">
        <v>1.22299583982861E-5</v>
      </c>
      <c r="BB251" s="168"/>
      <c r="BI251" s="169"/>
      <c r="BJ251" s="169"/>
    </row>
    <row r="252" spans="1:62" ht="13.5" thickBot="1" x14ac:dyDescent="0.25">
      <c r="A252" s="155">
        <v>8700</v>
      </c>
      <c r="B252" s="155">
        <v>12535</v>
      </c>
      <c r="C252" s="170"/>
      <c r="D252" s="170"/>
      <c r="E252" s="158" t="s">
        <v>3515</v>
      </c>
      <c r="F252" s="158">
        <v>11020130</v>
      </c>
      <c r="G252" s="158" t="s">
        <v>245</v>
      </c>
      <c r="H252" s="154" t="s">
        <v>865</v>
      </c>
      <c r="I252" s="158" t="s">
        <v>53</v>
      </c>
      <c r="J252" s="158"/>
      <c r="K252" s="170" t="s">
        <v>140</v>
      </c>
      <c r="L252" s="158" t="s">
        <v>62</v>
      </c>
      <c r="M252" s="158" t="s">
        <v>62</v>
      </c>
      <c r="N252" s="158"/>
      <c r="O252" s="159">
        <v>45069</v>
      </c>
      <c r="P252" s="158" t="s">
        <v>298</v>
      </c>
      <c r="Q252" s="158" t="s">
        <v>298</v>
      </c>
      <c r="R252" s="158" t="s">
        <v>298</v>
      </c>
      <c r="S252" s="158" t="s">
        <v>1206</v>
      </c>
      <c r="T252" s="160">
        <v>5.12</v>
      </c>
      <c r="U252" s="160" t="s">
        <v>441</v>
      </c>
      <c r="V252" s="161">
        <v>0.06</v>
      </c>
      <c r="W252" s="158"/>
      <c r="X252" s="158"/>
      <c r="Y252" s="162"/>
      <c r="Z252" s="162">
        <v>5.5800000000000002E-2</v>
      </c>
      <c r="AA252" s="159">
        <v>47559</v>
      </c>
      <c r="AB252" s="158" t="s">
        <v>636</v>
      </c>
      <c r="AC252" s="158"/>
      <c r="AD252" s="163"/>
      <c r="AE252" s="164">
        <v>0</v>
      </c>
      <c r="AF252" s="159"/>
      <c r="AG252" s="158"/>
      <c r="AH252" s="158"/>
      <c r="AI252" s="154"/>
      <c r="AJ252" s="158" t="s">
        <v>55</v>
      </c>
      <c r="AK252" s="158"/>
      <c r="AL252" s="158" t="s">
        <v>3346</v>
      </c>
      <c r="AM252" s="158" t="s">
        <v>305</v>
      </c>
      <c r="AN252" s="165">
        <v>45382</v>
      </c>
      <c r="AO252" s="159">
        <v>45382</v>
      </c>
      <c r="AP252" s="164"/>
      <c r="AQ252" s="167">
        <v>282048</v>
      </c>
      <c r="AR252" s="167">
        <v>103.53</v>
      </c>
      <c r="AS252" s="167">
        <v>1</v>
      </c>
      <c r="AT252" s="167">
        <v>292.00429000000003</v>
      </c>
      <c r="AU252" s="167">
        <v>292.00429000000003</v>
      </c>
      <c r="AV252" s="154"/>
      <c r="AW252" s="154"/>
      <c r="AX252" s="158"/>
      <c r="AY252" s="158" t="s">
        <v>17</v>
      </c>
      <c r="AZ252" s="161">
        <v>1.6551065499999999E-4</v>
      </c>
      <c r="BA252" s="161">
        <v>1.5360688473037398E-5</v>
      </c>
      <c r="BB252" s="168"/>
      <c r="BI252" s="169"/>
      <c r="BJ252" s="169"/>
    </row>
    <row r="253" spans="1:62" ht="13.5" thickBot="1" x14ac:dyDescent="0.25">
      <c r="A253" s="155">
        <v>8700</v>
      </c>
      <c r="B253" s="155">
        <v>12535</v>
      </c>
      <c r="C253" s="170"/>
      <c r="D253" s="170"/>
      <c r="E253" s="158" t="s">
        <v>3582</v>
      </c>
      <c r="F253" s="158">
        <v>11020131</v>
      </c>
      <c r="G253" s="158" t="s">
        <v>245</v>
      </c>
      <c r="H253" s="154" t="s">
        <v>865</v>
      </c>
      <c r="I253" s="158" t="s">
        <v>53</v>
      </c>
      <c r="J253" s="158"/>
      <c r="K253" s="170" t="s">
        <v>257</v>
      </c>
      <c r="L253" s="158" t="s">
        <v>62</v>
      </c>
      <c r="M253" s="158" t="s">
        <v>62</v>
      </c>
      <c r="N253" s="158"/>
      <c r="O253" s="159">
        <v>45070</v>
      </c>
      <c r="P253" s="158" t="s">
        <v>298</v>
      </c>
      <c r="Q253" s="158" t="s">
        <v>298</v>
      </c>
      <c r="R253" s="158" t="s">
        <v>298</v>
      </c>
      <c r="S253" s="158" t="s">
        <v>1206</v>
      </c>
      <c r="T253" s="160">
        <v>2.9</v>
      </c>
      <c r="U253" s="160" t="s">
        <v>442</v>
      </c>
      <c r="V253" s="161">
        <v>0.08</v>
      </c>
      <c r="W253" s="158"/>
      <c r="X253" s="158"/>
      <c r="Y253" s="162"/>
      <c r="Z253" s="162">
        <v>6.7400000000000002E-2</v>
      </c>
      <c r="AA253" s="159">
        <v>46568</v>
      </c>
      <c r="AB253" s="158" t="s">
        <v>636</v>
      </c>
      <c r="AC253" s="158"/>
      <c r="AD253" s="163"/>
      <c r="AE253" s="164">
        <v>0</v>
      </c>
      <c r="AF253" s="159"/>
      <c r="AG253" s="158"/>
      <c r="AH253" s="158"/>
      <c r="AI253" s="154"/>
      <c r="AJ253" s="158" t="s">
        <v>55</v>
      </c>
      <c r="AK253" s="158"/>
      <c r="AL253" s="158" t="s">
        <v>3346</v>
      </c>
      <c r="AM253" s="158" t="s">
        <v>305</v>
      </c>
      <c r="AN253" s="165">
        <v>45382</v>
      </c>
      <c r="AO253" s="159">
        <v>45382</v>
      </c>
      <c r="AP253" s="164"/>
      <c r="AQ253" s="167">
        <v>490000</v>
      </c>
      <c r="AR253" s="167">
        <v>104.13</v>
      </c>
      <c r="AS253" s="167">
        <v>1</v>
      </c>
      <c r="AT253" s="167">
        <v>510.23700000000002</v>
      </c>
      <c r="AU253" s="167">
        <v>510.23700000000002</v>
      </c>
      <c r="AV253" s="154"/>
      <c r="AW253" s="154"/>
      <c r="AX253" s="158"/>
      <c r="AY253" s="158" t="s">
        <v>17</v>
      </c>
      <c r="AZ253" s="161">
        <v>2.8920691699999999E-4</v>
      </c>
      <c r="BA253" s="161">
        <v>2.6840672801133E-5</v>
      </c>
      <c r="BB253" s="168"/>
      <c r="BI253" s="169"/>
      <c r="BJ253" s="169"/>
    </row>
    <row r="254" spans="1:62" ht="13.5" thickBot="1" x14ac:dyDescent="0.25">
      <c r="A254" s="155">
        <v>8700</v>
      </c>
      <c r="B254" s="155">
        <v>12535</v>
      </c>
      <c r="C254" s="170"/>
      <c r="D254" s="170"/>
      <c r="E254" s="158" t="s">
        <v>3516</v>
      </c>
      <c r="F254" s="158">
        <v>11020133</v>
      </c>
      <c r="G254" s="158" t="s">
        <v>245</v>
      </c>
      <c r="H254" s="154" t="s">
        <v>865</v>
      </c>
      <c r="I254" s="158" t="s">
        <v>53</v>
      </c>
      <c r="J254" s="158"/>
      <c r="K254" s="170" t="s">
        <v>140</v>
      </c>
      <c r="L254" s="158" t="s">
        <v>62</v>
      </c>
      <c r="M254" s="158" t="s">
        <v>62</v>
      </c>
      <c r="N254" s="158"/>
      <c r="O254" s="159">
        <v>45085</v>
      </c>
      <c r="P254" s="158" t="s">
        <v>298</v>
      </c>
      <c r="Q254" s="158" t="s">
        <v>298</v>
      </c>
      <c r="R254" s="158" t="s">
        <v>298</v>
      </c>
      <c r="S254" s="158" t="s">
        <v>1206</v>
      </c>
      <c r="T254" s="160">
        <v>5.12</v>
      </c>
      <c r="U254" s="160" t="s">
        <v>441</v>
      </c>
      <c r="V254" s="161">
        <v>0.06</v>
      </c>
      <c r="W254" s="158"/>
      <c r="X254" s="158"/>
      <c r="Y254" s="162"/>
      <c r="Z254" s="162">
        <v>5.6000000000000001E-2</v>
      </c>
      <c r="AA254" s="159">
        <v>47559</v>
      </c>
      <c r="AB254" s="158" t="s">
        <v>636</v>
      </c>
      <c r="AC254" s="158"/>
      <c r="AD254" s="163"/>
      <c r="AE254" s="164">
        <v>0</v>
      </c>
      <c r="AF254" s="159"/>
      <c r="AG254" s="158"/>
      <c r="AH254" s="158"/>
      <c r="AI254" s="154"/>
      <c r="AJ254" s="158" t="s">
        <v>55</v>
      </c>
      <c r="AK254" s="158"/>
      <c r="AL254" s="158" t="s">
        <v>3346</v>
      </c>
      <c r="AM254" s="158" t="s">
        <v>305</v>
      </c>
      <c r="AN254" s="165">
        <v>45382</v>
      </c>
      <c r="AO254" s="159">
        <v>45382</v>
      </c>
      <c r="AP254" s="164"/>
      <c r="AQ254" s="167">
        <v>560000</v>
      </c>
      <c r="AR254" s="167">
        <v>103.44</v>
      </c>
      <c r="AS254" s="167">
        <v>1</v>
      </c>
      <c r="AT254" s="167">
        <v>579.26400000000001</v>
      </c>
      <c r="AU254" s="167">
        <v>579.26400000000001</v>
      </c>
      <c r="AV254" s="154"/>
      <c r="AW254" s="154"/>
      <c r="AX254" s="158"/>
      <c r="AY254" s="158" t="s">
        <v>17</v>
      </c>
      <c r="AZ254" s="161">
        <v>3.2833204100000003E-4</v>
      </c>
      <c r="BA254" s="161">
        <v>3.0471791519383199E-5</v>
      </c>
      <c r="BB254" s="168"/>
      <c r="BI254" s="169"/>
      <c r="BJ254" s="169"/>
    </row>
    <row r="255" spans="1:62" ht="13.5" thickBot="1" x14ac:dyDescent="0.25">
      <c r="A255" s="155">
        <v>8700</v>
      </c>
      <c r="B255" s="155">
        <v>12535</v>
      </c>
      <c r="C255" s="170"/>
      <c r="D255" s="170"/>
      <c r="E255" s="158" t="s">
        <v>3517</v>
      </c>
      <c r="F255" s="158">
        <v>11020135</v>
      </c>
      <c r="G255" s="158" t="s">
        <v>245</v>
      </c>
      <c r="H255" s="154" t="s">
        <v>865</v>
      </c>
      <c r="I255" s="158" t="s">
        <v>53</v>
      </c>
      <c r="J255" s="158"/>
      <c r="K255" s="170" t="s">
        <v>140</v>
      </c>
      <c r="L255" s="158" t="s">
        <v>62</v>
      </c>
      <c r="M255" s="158" t="s">
        <v>62</v>
      </c>
      <c r="N255" s="158"/>
      <c r="O255" s="159">
        <v>45096</v>
      </c>
      <c r="P255" s="158" t="s">
        <v>298</v>
      </c>
      <c r="Q255" s="158" t="s">
        <v>298</v>
      </c>
      <c r="R255" s="158" t="s">
        <v>298</v>
      </c>
      <c r="S255" s="158" t="s">
        <v>1206</v>
      </c>
      <c r="T255" s="160">
        <v>5.12</v>
      </c>
      <c r="U255" s="160" t="s">
        <v>441</v>
      </c>
      <c r="V255" s="161">
        <v>0.06</v>
      </c>
      <c r="W255" s="158"/>
      <c r="X255" s="158"/>
      <c r="Y255" s="162"/>
      <c r="Z255" s="162">
        <v>5.67E-2</v>
      </c>
      <c r="AA255" s="159">
        <v>47559</v>
      </c>
      <c r="AB255" s="158" t="s">
        <v>636</v>
      </c>
      <c r="AC255" s="158"/>
      <c r="AD255" s="163"/>
      <c r="AE255" s="164">
        <v>0</v>
      </c>
      <c r="AF255" s="159"/>
      <c r="AG255" s="158"/>
      <c r="AH255" s="158"/>
      <c r="AI255" s="154"/>
      <c r="AJ255" s="158" t="s">
        <v>55</v>
      </c>
      <c r="AK255" s="158"/>
      <c r="AL255" s="158" t="s">
        <v>3346</v>
      </c>
      <c r="AM255" s="158" t="s">
        <v>305</v>
      </c>
      <c r="AN255" s="165">
        <v>45382</v>
      </c>
      <c r="AO255" s="159">
        <v>45382</v>
      </c>
      <c r="AP255" s="164"/>
      <c r="AQ255" s="167">
        <v>825000</v>
      </c>
      <c r="AR255" s="167">
        <v>103.11</v>
      </c>
      <c r="AS255" s="167">
        <v>1</v>
      </c>
      <c r="AT255" s="167">
        <v>850.65750000000003</v>
      </c>
      <c r="AU255" s="167">
        <v>850.65750000000003</v>
      </c>
      <c r="AV255" s="154"/>
      <c r="AW255" s="154"/>
      <c r="AX255" s="158"/>
      <c r="AY255" s="158" t="s">
        <v>17</v>
      </c>
      <c r="AZ255" s="161">
        <v>4.8216031600000002E-4</v>
      </c>
      <c r="BA255" s="161">
        <v>4.4748263303778099E-5</v>
      </c>
      <c r="BB255" s="168"/>
      <c r="BI255" s="169"/>
      <c r="BJ255" s="169"/>
    </row>
    <row r="256" spans="1:62" ht="13.5" thickBot="1" x14ac:dyDescent="0.25">
      <c r="A256" s="155">
        <v>8700</v>
      </c>
      <c r="B256" s="155">
        <v>12535</v>
      </c>
      <c r="C256" s="170"/>
      <c r="D256" s="170"/>
      <c r="E256" s="158" t="s">
        <v>3518</v>
      </c>
      <c r="F256" s="158">
        <v>11020402</v>
      </c>
      <c r="G256" s="158" t="s">
        <v>245</v>
      </c>
      <c r="H256" s="154"/>
      <c r="I256" s="158" t="s">
        <v>53</v>
      </c>
      <c r="J256" s="158"/>
      <c r="K256" s="170" t="s">
        <v>140</v>
      </c>
      <c r="L256" s="158" t="s">
        <v>62</v>
      </c>
      <c r="M256" s="158" t="s">
        <v>62</v>
      </c>
      <c r="N256" s="158"/>
      <c r="O256" s="159">
        <v>45102</v>
      </c>
      <c r="P256" s="158" t="s">
        <v>298</v>
      </c>
      <c r="Q256" s="158" t="s">
        <v>298</v>
      </c>
      <c r="R256" s="158" t="s">
        <v>298</v>
      </c>
      <c r="S256" s="158" t="s">
        <v>1206</v>
      </c>
      <c r="T256" s="160">
        <v>1.22</v>
      </c>
      <c r="U256" s="160" t="s">
        <v>441</v>
      </c>
      <c r="V256" s="161">
        <v>9.7600000000000006E-2</v>
      </c>
      <c r="W256" s="158"/>
      <c r="X256" s="158"/>
      <c r="Y256" s="162"/>
      <c r="Z256" s="162">
        <v>5.8099999999999999E-2</v>
      </c>
      <c r="AA256" s="159">
        <v>45848</v>
      </c>
      <c r="AB256" s="158" t="s">
        <v>636</v>
      </c>
      <c r="AC256" s="158"/>
      <c r="AD256" s="163"/>
      <c r="AE256" s="164">
        <v>0</v>
      </c>
      <c r="AF256" s="159" t="s">
        <v>3347</v>
      </c>
      <c r="AG256" s="158"/>
      <c r="AH256" s="158"/>
      <c r="AI256" s="154"/>
      <c r="AJ256" s="158" t="s">
        <v>55</v>
      </c>
      <c r="AK256" s="158"/>
      <c r="AL256" s="158" t="s">
        <v>3346</v>
      </c>
      <c r="AM256" s="158" t="s">
        <v>305</v>
      </c>
      <c r="AN256" s="165">
        <v>45382</v>
      </c>
      <c r="AO256" s="159">
        <v>45382</v>
      </c>
      <c r="AP256" s="164"/>
      <c r="AQ256" s="167">
        <v>4625163.9400000004</v>
      </c>
      <c r="AR256" s="167">
        <v>101.43</v>
      </c>
      <c r="AS256" s="167">
        <v>1</v>
      </c>
      <c r="AT256" s="167">
        <v>4691.3037800000002</v>
      </c>
      <c r="AU256" s="167">
        <v>4691.3037800000002</v>
      </c>
      <c r="AV256" s="154"/>
      <c r="AW256" s="154"/>
      <c r="AX256" s="158"/>
      <c r="AY256" s="158" t="s">
        <v>17</v>
      </c>
      <c r="AZ256" s="161">
        <v>2.6590731439999999E-3</v>
      </c>
      <c r="BA256" s="161">
        <v>2.4678286699999997E-4</v>
      </c>
      <c r="BB256" s="168"/>
      <c r="BI256" s="169"/>
      <c r="BJ256" s="169"/>
    </row>
    <row r="257" spans="1:62" ht="13.5" thickBot="1" x14ac:dyDescent="0.25">
      <c r="A257" s="155">
        <v>8700</v>
      </c>
      <c r="B257" s="155">
        <v>12535</v>
      </c>
      <c r="C257" s="170"/>
      <c r="D257" s="170"/>
      <c r="E257" s="158" t="s">
        <v>3583</v>
      </c>
      <c r="F257" s="158">
        <v>11020403</v>
      </c>
      <c r="G257" s="158" t="s">
        <v>245</v>
      </c>
      <c r="H257" s="154"/>
      <c r="I257" s="158" t="s">
        <v>53</v>
      </c>
      <c r="J257" s="158"/>
      <c r="K257" s="170" t="s">
        <v>257</v>
      </c>
      <c r="L257" s="158" t="s">
        <v>62</v>
      </c>
      <c r="M257" s="158" t="s">
        <v>62</v>
      </c>
      <c r="N257" s="158"/>
      <c r="O257" s="159">
        <v>45102</v>
      </c>
      <c r="P257" s="158" t="s">
        <v>298</v>
      </c>
      <c r="Q257" s="158" t="s">
        <v>298</v>
      </c>
      <c r="R257" s="158" t="s">
        <v>298</v>
      </c>
      <c r="S257" s="158" t="s">
        <v>1206</v>
      </c>
      <c r="T257" s="160">
        <v>2.9</v>
      </c>
      <c r="U257" s="160" t="s">
        <v>442</v>
      </c>
      <c r="V257" s="161">
        <v>0.08</v>
      </c>
      <c r="W257" s="158"/>
      <c r="X257" s="158"/>
      <c r="Y257" s="162"/>
      <c r="Z257" s="162">
        <v>7.0900000000000005E-2</v>
      </c>
      <c r="AA257" s="159">
        <v>46568</v>
      </c>
      <c r="AB257" s="158" t="s">
        <v>636</v>
      </c>
      <c r="AC257" s="158"/>
      <c r="AD257" s="163"/>
      <c r="AE257" s="164">
        <v>0</v>
      </c>
      <c r="AF257" s="159" t="s">
        <v>3347</v>
      </c>
      <c r="AG257" s="158"/>
      <c r="AH257" s="158"/>
      <c r="AI257" s="154"/>
      <c r="AJ257" s="158" t="s">
        <v>55</v>
      </c>
      <c r="AK257" s="158"/>
      <c r="AL257" s="158" t="s">
        <v>3346</v>
      </c>
      <c r="AM257" s="158" t="s">
        <v>305</v>
      </c>
      <c r="AN257" s="165">
        <v>45382</v>
      </c>
      <c r="AO257" s="159">
        <v>45382</v>
      </c>
      <c r="AP257" s="164"/>
      <c r="AQ257" s="167">
        <v>168000</v>
      </c>
      <c r="AR257" s="167">
        <v>103.15</v>
      </c>
      <c r="AS257" s="167">
        <v>1</v>
      </c>
      <c r="AT257" s="167">
        <v>173.292</v>
      </c>
      <c r="AU257" s="167">
        <v>173.292</v>
      </c>
      <c r="AV257" s="154"/>
      <c r="AW257" s="154"/>
      <c r="AX257" s="158"/>
      <c r="AY257" s="158" t="s">
        <v>17</v>
      </c>
      <c r="AZ257" s="161">
        <v>9.8223463039705101E-5</v>
      </c>
      <c r="BA257" s="161">
        <v>9.1159086288409993E-6</v>
      </c>
      <c r="BB257" s="168"/>
      <c r="BI257" s="169"/>
      <c r="BJ257" s="169"/>
    </row>
    <row r="258" spans="1:62" ht="13.5" thickBot="1" x14ac:dyDescent="0.25">
      <c r="A258" s="155">
        <v>8700</v>
      </c>
      <c r="B258" s="155">
        <v>12535</v>
      </c>
      <c r="C258" s="170"/>
      <c r="D258" s="170"/>
      <c r="E258" s="158" t="s">
        <v>3519</v>
      </c>
      <c r="F258" s="158">
        <v>11020406</v>
      </c>
      <c r="G258" s="158" t="s">
        <v>245</v>
      </c>
      <c r="H258" s="154"/>
      <c r="I258" s="158" t="s">
        <v>53</v>
      </c>
      <c r="J258" s="158"/>
      <c r="K258" s="170" t="s">
        <v>140</v>
      </c>
      <c r="L258" s="158" t="s">
        <v>62</v>
      </c>
      <c r="M258" s="158" t="s">
        <v>55</v>
      </c>
      <c r="N258" s="158"/>
      <c r="O258" s="159">
        <v>45105</v>
      </c>
      <c r="P258" s="158" t="s">
        <v>298</v>
      </c>
      <c r="Q258" s="158" t="s">
        <v>298</v>
      </c>
      <c r="R258" s="158" t="s">
        <v>298</v>
      </c>
      <c r="S258" s="158" t="s">
        <v>1206</v>
      </c>
      <c r="T258" s="160">
        <v>2</v>
      </c>
      <c r="U258" s="160" t="s">
        <v>441</v>
      </c>
      <c r="V258" s="161">
        <v>0.1095</v>
      </c>
      <c r="W258" s="158"/>
      <c r="X258" s="158"/>
      <c r="Y258" s="162"/>
      <c r="Z258" s="162">
        <v>0</v>
      </c>
      <c r="AA258" s="159">
        <v>45836</v>
      </c>
      <c r="AB258" s="158" t="s">
        <v>636</v>
      </c>
      <c r="AC258" s="158"/>
      <c r="AD258" s="163"/>
      <c r="AE258" s="164">
        <v>0</v>
      </c>
      <c r="AF258" s="159" t="s">
        <v>3347</v>
      </c>
      <c r="AG258" s="158"/>
      <c r="AH258" s="158"/>
      <c r="AI258" s="154"/>
      <c r="AJ258" s="158" t="s">
        <v>55</v>
      </c>
      <c r="AK258" s="158"/>
      <c r="AL258" s="158" t="s">
        <v>3346</v>
      </c>
      <c r="AM258" s="158" t="s">
        <v>305</v>
      </c>
      <c r="AN258" s="165">
        <v>45382</v>
      </c>
      <c r="AO258" s="159">
        <v>45382</v>
      </c>
      <c r="AP258" s="164"/>
      <c r="AQ258" s="167">
        <v>12000000</v>
      </c>
      <c r="AR258" s="167">
        <v>102.73</v>
      </c>
      <c r="AS258" s="167">
        <v>1</v>
      </c>
      <c r="AT258" s="167">
        <v>12327.6</v>
      </c>
      <c r="AU258" s="167">
        <v>12327.6</v>
      </c>
      <c r="AV258" s="154"/>
      <c r="AW258" s="154"/>
      <c r="AX258" s="158"/>
      <c r="AY258" s="158" t="s">
        <v>17</v>
      </c>
      <c r="AZ258" s="161">
        <v>6.9873944719999999E-3</v>
      </c>
      <c r="BA258" s="161">
        <v>6.4848507200000001E-4</v>
      </c>
      <c r="BB258" s="168"/>
      <c r="BI258" s="169"/>
      <c r="BJ258" s="169"/>
    </row>
    <row r="259" spans="1:62" ht="13.5" thickBot="1" x14ac:dyDescent="0.25">
      <c r="A259" s="155">
        <v>8700</v>
      </c>
      <c r="B259" s="155">
        <v>12535</v>
      </c>
      <c r="C259" s="170"/>
      <c r="D259" s="170"/>
      <c r="E259" s="158" t="s">
        <v>3520</v>
      </c>
      <c r="F259" s="158">
        <v>11020407</v>
      </c>
      <c r="G259" s="158" t="s">
        <v>245</v>
      </c>
      <c r="H259" s="154"/>
      <c r="I259" s="158" t="s">
        <v>53</v>
      </c>
      <c r="J259" s="158"/>
      <c r="K259" s="170" t="s">
        <v>140</v>
      </c>
      <c r="L259" s="158" t="s">
        <v>62</v>
      </c>
      <c r="M259" s="158" t="s">
        <v>62</v>
      </c>
      <c r="N259" s="158"/>
      <c r="O259" s="159">
        <v>45118</v>
      </c>
      <c r="P259" s="158" t="s">
        <v>298</v>
      </c>
      <c r="Q259" s="158" t="s">
        <v>298</v>
      </c>
      <c r="R259" s="158" t="s">
        <v>298</v>
      </c>
      <c r="S259" s="158" t="s">
        <v>1206</v>
      </c>
      <c r="T259" s="160">
        <v>5.12</v>
      </c>
      <c r="U259" s="160" t="s">
        <v>441</v>
      </c>
      <c r="V259" s="161">
        <v>0.08</v>
      </c>
      <c r="W259" s="158"/>
      <c r="X259" s="158"/>
      <c r="Y259" s="162"/>
      <c r="Z259" s="162">
        <v>5.67E-2</v>
      </c>
      <c r="AA259" s="159">
        <v>47559</v>
      </c>
      <c r="AB259" s="158" t="s">
        <v>636</v>
      </c>
      <c r="AC259" s="158"/>
      <c r="AD259" s="163"/>
      <c r="AE259" s="164">
        <v>0</v>
      </c>
      <c r="AF259" s="159" t="s">
        <v>3347</v>
      </c>
      <c r="AG259" s="158"/>
      <c r="AH259" s="158"/>
      <c r="AI259" s="154"/>
      <c r="AJ259" s="158" t="s">
        <v>55</v>
      </c>
      <c r="AK259" s="158"/>
      <c r="AL259" s="158" t="s">
        <v>3346</v>
      </c>
      <c r="AM259" s="158" t="s">
        <v>305</v>
      </c>
      <c r="AN259" s="165">
        <v>45382</v>
      </c>
      <c r="AO259" s="159">
        <v>45382</v>
      </c>
      <c r="AP259" s="164"/>
      <c r="AQ259" s="167">
        <v>1650000</v>
      </c>
      <c r="AR259" s="167">
        <v>103.11</v>
      </c>
      <c r="AS259" s="167">
        <v>1</v>
      </c>
      <c r="AT259" s="167">
        <v>1701.3150000000001</v>
      </c>
      <c r="AU259" s="167">
        <v>1701.3150000000001</v>
      </c>
      <c r="AV259" s="154"/>
      <c r="AW259" s="154"/>
      <c r="AX259" s="158"/>
      <c r="AY259" s="158" t="s">
        <v>17</v>
      </c>
      <c r="AZ259" s="161">
        <v>9.6432063200000003E-4</v>
      </c>
      <c r="BA259" s="161">
        <v>8.9496526607556198E-5</v>
      </c>
      <c r="BB259" s="168"/>
      <c r="BI259" s="169"/>
      <c r="BJ259" s="169"/>
    </row>
    <row r="260" spans="1:62" ht="13.5" thickBot="1" x14ac:dyDescent="0.25">
      <c r="A260" s="155">
        <v>8700</v>
      </c>
      <c r="B260" s="155">
        <v>12535</v>
      </c>
      <c r="C260" s="170"/>
      <c r="D260" s="170"/>
      <c r="E260" s="158" t="s">
        <v>3584</v>
      </c>
      <c r="F260" s="158">
        <v>11020408</v>
      </c>
      <c r="G260" s="158" t="s">
        <v>245</v>
      </c>
      <c r="H260" s="154"/>
      <c r="I260" s="158" t="s">
        <v>53</v>
      </c>
      <c r="J260" s="158"/>
      <c r="K260" s="170" t="s">
        <v>257</v>
      </c>
      <c r="L260" s="158" t="s">
        <v>62</v>
      </c>
      <c r="M260" s="158" t="s">
        <v>62</v>
      </c>
      <c r="N260" s="158"/>
      <c r="O260" s="159">
        <v>45119</v>
      </c>
      <c r="P260" s="158" t="s">
        <v>298</v>
      </c>
      <c r="Q260" s="158" t="s">
        <v>298</v>
      </c>
      <c r="R260" s="158" t="s">
        <v>298</v>
      </c>
      <c r="S260" s="158" t="s">
        <v>1206</v>
      </c>
      <c r="T260" s="160">
        <v>2.9</v>
      </c>
      <c r="U260" s="160" t="s">
        <v>442</v>
      </c>
      <c r="V260" s="161">
        <v>0.08</v>
      </c>
      <c r="W260" s="158"/>
      <c r="X260" s="158"/>
      <c r="Y260" s="162"/>
      <c r="Z260" s="162">
        <v>6.9500000000000006E-2</v>
      </c>
      <c r="AA260" s="159">
        <v>46568</v>
      </c>
      <c r="AB260" s="158" t="s">
        <v>636</v>
      </c>
      <c r="AC260" s="158"/>
      <c r="AD260" s="163"/>
      <c r="AE260" s="164">
        <v>0</v>
      </c>
      <c r="AF260" s="159" t="s">
        <v>3347</v>
      </c>
      <c r="AG260" s="158"/>
      <c r="AH260" s="158"/>
      <c r="AI260" s="154"/>
      <c r="AJ260" s="158" t="s">
        <v>55</v>
      </c>
      <c r="AK260" s="158"/>
      <c r="AL260" s="158" t="s">
        <v>3346</v>
      </c>
      <c r="AM260" s="158" t="s">
        <v>305</v>
      </c>
      <c r="AN260" s="165">
        <v>45382</v>
      </c>
      <c r="AO260" s="159">
        <v>45382</v>
      </c>
      <c r="AP260" s="164"/>
      <c r="AQ260" s="167">
        <v>288000</v>
      </c>
      <c r="AR260" s="167">
        <v>103.54</v>
      </c>
      <c r="AS260" s="167">
        <v>1</v>
      </c>
      <c r="AT260" s="167">
        <v>298.1952</v>
      </c>
      <c r="AU260" s="167">
        <v>298.1952</v>
      </c>
      <c r="AV260" s="154"/>
      <c r="AW260" s="154"/>
      <c r="AX260" s="158"/>
      <c r="AY260" s="158" t="s">
        <v>17</v>
      </c>
      <c r="AZ260" s="161">
        <v>1.6901971899999999E-4</v>
      </c>
      <c r="BA260" s="161">
        <v>1.5686357112613202E-5</v>
      </c>
      <c r="BB260" s="168"/>
      <c r="BI260" s="169"/>
      <c r="BJ260" s="169"/>
    </row>
    <row r="261" spans="1:62" ht="13.5" thickBot="1" x14ac:dyDescent="0.25">
      <c r="A261" s="155">
        <v>8700</v>
      </c>
      <c r="B261" s="155">
        <v>12535</v>
      </c>
      <c r="C261" s="170"/>
      <c r="D261" s="170"/>
      <c r="E261" s="158" t="s">
        <v>3585</v>
      </c>
      <c r="F261" s="158">
        <v>11020410</v>
      </c>
      <c r="G261" s="158" t="s">
        <v>245</v>
      </c>
      <c r="H261" s="154"/>
      <c r="I261" s="158" t="s">
        <v>53</v>
      </c>
      <c r="J261" s="158"/>
      <c r="K261" s="170" t="s">
        <v>257</v>
      </c>
      <c r="L261" s="158" t="s">
        <v>62</v>
      </c>
      <c r="M261" s="158" t="s">
        <v>62</v>
      </c>
      <c r="N261" s="158"/>
      <c r="O261" s="159">
        <v>45132</v>
      </c>
      <c r="P261" s="158" t="s">
        <v>298</v>
      </c>
      <c r="Q261" s="158" t="s">
        <v>298</v>
      </c>
      <c r="R261" s="158" t="s">
        <v>298</v>
      </c>
      <c r="S261" s="158" t="s">
        <v>1206</v>
      </c>
      <c r="T261" s="160">
        <v>2.9</v>
      </c>
      <c r="U261" s="160" t="s">
        <v>442</v>
      </c>
      <c r="V261" s="161">
        <v>0.08</v>
      </c>
      <c r="W261" s="158"/>
      <c r="X261" s="158"/>
      <c r="Y261" s="162"/>
      <c r="Z261" s="162">
        <v>6.9900000000000004E-2</v>
      </c>
      <c r="AA261" s="159">
        <v>46568</v>
      </c>
      <c r="AB261" s="158" t="s">
        <v>636</v>
      </c>
      <c r="AC261" s="158"/>
      <c r="AD261" s="163"/>
      <c r="AE261" s="164">
        <v>0</v>
      </c>
      <c r="AF261" s="159" t="s">
        <v>3347</v>
      </c>
      <c r="AG261" s="158"/>
      <c r="AH261" s="158"/>
      <c r="AI261" s="154"/>
      <c r="AJ261" s="158" t="s">
        <v>55</v>
      </c>
      <c r="AK261" s="158"/>
      <c r="AL261" s="158" t="s">
        <v>3346</v>
      </c>
      <c r="AM261" s="158" t="s">
        <v>305</v>
      </c>
      <c r="AN261" s="165">
        <v>45382</v>
      </c>
      <c r="AO261" s="159">
        <v>45382</v>
      </c>
      <c r="AP261" s="164"/>
      <c r="AQ261" s="167">
        <v>276000</v>
      </c>
      <c r="AR261" s="167">
        <v>103.44</v>
      </c>
      <c r="AS261" s="167">
        <v>1</v>
      </c>
      <c r="AT261" s="167">
        <v>285.49439999999998</v>
      </c>
      <c r="AU261" s="167">
        <v>285.49439999999998</v>
      </c>
      <c r="AV261" s="154"/>
      <c r="AW261" s="154"/>
      <c r="AX261" s="158"/>
      <c r="AY261" s="158" t="s">
        <v>17</v>
      </c>
      <c r="AZ261" s="161">
        <v>1.61820791E-4</v>
      </c>
      <c r="BA261" s="161">
        <v>1.50182401059817E-5</v>
      </c>
      <c r="BB261" s="168"/>
      <c r="BI261" s="169"/>
      <c r="BJ261" s="169"/>
    </row>
    <row r="262" spans="1:62" ht="13.5" thickBot="1" x14ac:dyDescent="0.25">
      <c r="A262" s="155">
        <v>8700</v>
      </c>
      <c r="B262" s="155">
        <v>12535</v>
      </c>
      <c r="C262" s="170"/>
      <c r="D262" s="170"/>
      <c r="E262" s="158" t="s">
        <v>3586</v>
      </c>
      <c r="F262" s="158">
        <v>11020412</v>
      </c>
      <c r="G262" s="158" t="s">
        <v>245</v>
      </c>
      <c r="H262" s="154"/>
      <c r="I262" s="158" t="s">
        <v>53</v>
      </c>
      <c r="J262" s="158"/>
      <c r="K262" s="170" t="s">
        <v>257</v>
      </c>
      <c r="L262" s="158" t="s">
        <v>62</v>
      </c>
      <c r="M262" s="158" t="s">
        <v>62</v>
      </c>
      <c r="N262" s="158"/>
      <c r="O262" s="159">
        <v>45148</v>
      </c>
      <c r="P262" s="158" t="s">
        <v>298</v>
      </c>
      <c r="Q262" s="158" t="s">
        <v>298</v>
      </c>
      <c r="R262" s="158" t="s">
        <v>298</v>
      </c>
      <c r="S262" s="158" t="s">
        <v>1206</v>
      </c>
      <c r="T262" s="160">
        <v>2.9</v>
      </c>
      <c r="U262" s="160" t="s">
        <v>442</v>
      </c>
      <c r="V262" s="161">
        <v>0.08</v>
      </c>
      <c r="W262" s="158"/>
      <c r="X262" s="158"/>
      <c r="Y262" s="162"/>
      <c r="Z262" s="162">
        <v>7.0300000000000001E-2</v>
      </c>
      <c r="AA262" s="159">
        <v>46568</v>
      </c>
      <c r="AB262" s="158" t="s">
        <v>636</v>
      </c>
      <c r="AC262" s="158"/>
      <c r="AD262" s="163"/>
      <c r="AE262" s="164">
        <v>0</v>
      </c>
      <c r="AF262" s="159" t="s">
        <v>3347</v>
      </c>
      <c r="AG262" s="158"/>
      <c r="AH262" s="158"/>
      <c r="AI262" s="154"/>
      <c r="AJ262" s="158" t="s">
        <v>55</v>
      </c>
      <c r="AK262" s="158"/>
      <c r="AL262" s="158" t="s">
        <v>3346</v>
      </c>
      <c r="AM262" s="158" t="s">
        <v>305</v>
      </c>
      <c r="AN262" s="165">
        <v>45382</v>
      </c>
      <c r="AO262" s="159">
        <v>45382</v>
      </c>
      <c r="AP262" s="164"/>
      <c r="AQ262" s="167">
        <v>1080000</v>
      </c>
      <c r="AR262" s="167">
        <v>103.32</v>
      </c>
      <c r="AS262" s="167">
        <v>1</v>
      </c>
      <c r="AT262" s="167">
        <v>1115.856</v>
      </c>
      <c r="AU262" s="167">
        <v>1115.856</v>
      </c>
      <c r="AV262" s="154"/>
      <c r="AW262" s="154"/>
      <c r="AX262" s="158"/>
      <c r="AY262" s="158" t="s">
        <v>17</v>
      </c>
      <c r="AZ262" s="161">
        <v>6.3247720900000003E-4</v>
      </c>
      <c r="BA262" s="161">
        <v>5.8698851296909301E-5</v>
      </c>
      <c r="BB262" s="168"/>
      <c r="BI262" s="169"/>
      <c r="BJ262" s="169"/>
    </row>
    <row r="263" spans="1:62" ht="13.5" thickBot="1" x14ac:dyDescent="0.25">
      <c r="A263" s="155">
        <v>8700</v>
      </c>
      <c r="B263" s="155">
        <v>12535</v>
      </c>
      <c r="C263" s="170"/>
      <c r="D263" s="170"/>
      <c r="E263" s="158" t="s">
        <v>3587</v>
      </c>
      <c r="F263" s="158">
        <v>11020413</v>
      </c>
      <c r="G263" s="158" t="s">
        <v>245</v>
      </c>
      <c r="H263" s="154"/>
      <c r="I263" s="158" t="s">
        <v>53</v>
      </c>
      <c r="J263" s="158"/>
      <c r="K263" s="170" t="s">
        <v>900</v>
      </c>
      <c r="L263" s="158" t="s">
        <v>62</v>
      </c>
      <c r="M263" s="158" t="s">
        <v>62</v>
      </c>
      <c r="N263" s="158"/>
      <c r="O263" s="159">
        <v>45161</v>
      </c>
      <c r="P263" s="158" t="s">
        <v>298</v>
      </c>
      <c r="Q263" s="158" t="s">
        <v>298</v>
      </c>
      <c r="R263" s="158" t="s">
        <v>298</v>
      </c>
      <c r="S263" s="158" t="s">
        <v>1206</v>
      </c>
      <c r="T263" s="160">
        <v>2.9</v>
      </c>
      <c r="U263" s="160" t="s">
        <v>442</v>
      </c>
      <c r="V263" s="161">
        <v>0.08</v>
      </c>
      <c r="W263" s="158"/>
      <c r="X263" s="158"/>
      <c r="Y263" s="162"/>
      <c r="Z263" s="162">
        <v>7.0300000000000001E-2</v>
      </c>
      <c r="AA263" s="159">
        <v>46568</v>
      </c>
      <c r="AB263" s="158" t="s">
        <v>636</v>
      </c>
      <c r="AC263" s="158"/>
      <c r="AD263" s="163"/>
      <c r="AE263" s="164">
        <v>0</v>
      </c>
      <c r="AF263" s="159" t="s">
        <v>3347</v>
      </c>
      <c r="AG263" s="158"/>
      <c r="AH263" s="158"/>
      <c r="AI263" s="154"/>
      <c r="AJ263" s="158" t="s">
        <v>55</v>
      </c>
      <c r="AK263" s="158"/>
      <c r="AL263" s="158" t="s">
        <v>3346</v>
      </c>
      <c r="AM263" s="158" t="s">
        <v>305</v>
      </c>
      <c r="AN263" s="165">
        <v>45382</v>
      </c>
      <c r="AO263" s="159">
        <v>45382</v>
      </c>
      <c r="AP263" s="164"/>
      <c r="AQ263" s="167">
        <v>3781820</v>
      </c>
      <c r="AR263" s="167">
        <v>103.33</v>
      </c>
      <c r="AS263" s="167">
        <v>1</v>
      </c>
      <c r="AT263" s="167">
        <v>3907.75461</v>
      </c>
      <c r="AU263" s="167">
        <v>3907.75461</v>
      </c>
      <c r="AV263" s="154"/>
      <c r="AW263" s="154"/>
      <c r="AX263" s="158"/>
      <c r="AY263" s="158" t="s">
        <v>17</v>
      </c>
      <c r="AZ263" s="161">
        <v>2.2149504329999998E-3</v>
      </c>
      <c r="BA263" s="161">
        <v>2.0556479199999999E-4</v>
      </c>
      <c r="BB263" s="168"/>
      <c r="BI263" s="169"/>
      <c r="BJ263" s="169"/>
    </row>
    <row r="264" spans="1:62" ht="13.5" thickBot="1" x14ac:dyDescent="0.25">
      <c r="A264" s="155">
        <v>8700</v>
      </c>
      <c r="B264" s="155">
        <v>12535</v>
      </c>
      <c r="C264" s="170"/>
      <c r="D264" s="170"/>
      <c r="E264" s="158" t="s">
        <v>3521</v>
      </c>
      <c r="F264" s="158">
        <v>11020415</v>
      </c>
      <c r="G264" s="158" t="s">
        <v>245</v>
      </c>
      <c r="H264" s="154"/>
      <c r="I264" s="158" t="s">
        <v>53</v>
      </c>
      <c r="J264" s="158"/>
      <c r="K264" s="170" t="s">
        <v>140</v>
      </c>
      <c r="L264" s="158" t="s">
        <v>62</v>
      </c>
      <c r="M264" s="158" t="s">
        <v>62</v>
      </c>
      <c r="N264" s="158"/>
      <c r="O264" s="159">
        <v>45162</v>
      </c>
      <c r="P264" s="158" t="s">
        <v>298</v>
      </c>
      <c r="Q264" s="158" t="s">
        <v>298</v>
      </c>
      <c r="R264" s="158" t="s">
        <v>298</v>
      </c>
      <c r="S264" s="158" t="s">
        <v>1206</v>
      </c>
      <c r="T264" s="160">
        <v>5.12</v>
      </c>
      <c r="U264" s="160" t="s">
        <v>441</v>
      </c>
      <c r="V264" s="161">
        <v>0.06</v>
      </c>
      <c r="W264" s="158"/>
      <c r="X264" s="158"/>
      <c r="Y264" s="162"/>
      <c r="Z264" s="162">
        <v>5.7299999999999997E-2</v>
      </c>
      <c r="AA264" s="159">
        <v>47559</v>
      </c>
      <c r="AB264" s="158" t="s">
        <v>636</v>
      </c>
      <c r="AC264" s="158"/>
      <c r="AD264" s="163"/>
      <c r="AE264" s="164">
        <v>0</v>
      </c>
      <c r="AF264" s="159" t="s">
        <v>3347</v>
      </c>
      <c r="AG264" s="158"/>
      <c r="AH264" s="158"/>
      <c r="AI264" s="154"/>
      <c r="AJ264" s="158" t="s">
        <v>55</v>
      </c>
      <c r="AK264" s="158"/>
      <c r="AL264" s="158" t="s">
        <v>3346</v>
      </c>
      <c r="AM264" s="158" t="s">
        <v>305</v>
      </c>
      <c r="AN264" s="165">
        <v>45382</v>
      </c>
      <c r="AO264" s="159">
        <v>45382</v>
      </c>
      <c r="AP264" s="164"/>
      <c r="AQ264" s="167">
        <v>577392</v>
      </c>
      <c r="AR264" s="167">
        <v>102.77</v>
      </c>
      <c r="AS264" s="167">
        <v>1</v>
      </c>
      <c r="AT264" s="167">
        <v>593.38576</v>
      </c>
      <c r="AU264" s="167">
        <v>593.38576</v>
      </c>
      <c r="AV264" s="154"/>
      <c r="AW264" s="154"/>
      <c r="AX264" s="158"/>
      <c r="AY264" s="158" t="s">
        <v>17</v>
      </c>
      <c r="AZ264" s="161">
        <v>3.3633638100000001E-4</v>
      </c>
      <c r="BA264" s="161">
        <v>3.1214657167182403E-5</v>
      </c>
      <c r="BB264" s="168"/>
      <c r="BI264" s="169"/>
      <c r="BJ264" s="169"/>
    </row>
    <row r="265" spans="1:62" ht="13.5" thickBot="1" x14ac:dyDescent="0.25">
      <c r="A265" s="155">
        <v>8700</v>
      </c>
      <c r="B265" s="155">
        <v>12535</v>
      </c>
      <c r="C265" s="170"/>
      <c r="D265" s="170"/>
      <c r="E265" s="158" t="s">
        <v>3588</v>
      </c>
      <c r="F265" s="158">
        <v>11020418</v>
      </c>
      <c r="G265" s="158" t="s">
        <v>245</v>
      </c>
      <c r="H265" s="154"/>
      <c r="I265" s="158" t="s">
        <v>53</v>
      </c>
      <c r="J265" s="158"/>
      <c r="K265" s="170" t="s">
        <v>257</v>
      </c>
      <c r="L265" s="158" t="s">
        <v>62</v>
      </c>
      <c r="M265" s="158" t="s">
        <v>62</v>
      </c>
      <c r="N265" s="158"/>
      <c r="O265" s="159">
        <v>45179</v>
      </c>
      <c r="P265" s="158" t="s">
        <v>298</v>
      </c>
      <c r="Q265" s="158" t="s">
        <v>298</v>
      </c>
      <c r="R265" s="158" t="s">
        <v>298</v>
      </c>
      <c r="S265" s="158" t="s">
        <v>1206</v>
      </c>
      <c r="T265" s="160">
        <v>2.9</v>
      </c>
      <c r="U265" s="160" t="s">
        <v>442</v>
      </c>
      <c r="V265" s="161">
        <v>0.08</v>
      </c>
      <c r="W265" s="158"/>
      <c r="X265" s="158"/>
      <c r="Y265" s="162"/>
      <c r="Z265" s="162">
        <v>6.8900000000000003E-2</v>
      </c>
      <c r="AA265" s="159">
        <v>46568</v>
      </c>
      <c r="AB265" s="158" t="s">
        <v>636</v>
      </c>
      <c r="AC265" s="158"/>
      <c r="AD265" s="163"/>
      <c r="AE265" s="164">
        <v>0</v>
      </c>
      <c r="AF265" s="159" t="s">
        <v>3347</v>
      </c>
      <c r="AG265" s="158"/>
      <c r="AH265" s="158"/>
      <c r="AI265" s="154"/>
      <c r="AJ265" s="158" t="s">
        <v>55</v>
      </c>
      <c r="AK265" s="158"/>
      <c r="AL265" s="158" t="s">
        <v>3346</v>
      </c>
      <c r="AM265" s="158" t="s">
        <v>305</v>
      </c>
      <c r="AN265" s="165">
        <v>45382</v>
      </c>
      <c r="AO265" s="159">
        <v>45382</v>
      </c>
      <c r="AP265" s="164"/>
      <c r="AQ265" s="167">
        <v>266000</v>
      </c>
      <c r="AR265" s="167">
        <v>103.73</v>
      </c>
      <c r="AS265" s="167">
        <v>1</v>
      </c>
      <c r="AT265" s="167">
        <v>275.92180000000002</v>
      </c>
      <c r="AU265" s="167">
        <v>275.92180000000002</v>
      </c>
      <c r="AV265" s="154"/>
      <c r="AW265" s="154"/>
      <c r="AX265" s="158"/>
      <c r="AY265" s="158" t="s">
        <v>17</v>
      </c>
      <c r="AZ265" s="161">
        <v>1.56394956E-4</v>
      </c>
      <c r="BA265" s="161">
        <v>1.4514679947749099E-5</v>
      </c>
      <c r="BB265" s="168"/>
      <c r="BI265" s="169"/>
      <c r="BJ265" s="169"/>
    </row>
    <row r="266" spans="1:62" ht="13.5" thickBot="1" x14ac:dyDescent="0.25">
      <c r="A266" s="155">
        <v>8700</v>
      </c>
      <c r="B266" s="155">
        <v>12535</v>
      </c>
      <c r="C266" s="170"/>
      <c r="D266" s="170"/>
      <c r="E266" s="158" t="s">
        <v>3589</v>
      </c>
      <c r="F266" s="158">
        <v>11020420</v>
      </c>
      <c r="G266" s="158" t="s">
        <v>245</v>
      </c>
      <c r="H266" s="154"/>
      <c r="I266" s="158" t="s">
        <v>53</v>
      </c>
      <c r="J266" s="158"/>
      <c r="K266" s="170" t="s">
        <v>257</v>
      </c>
      <c r="L266" s="158" t="s">
        <v>62</v>
      </c>
      <c r="M266" s="158" t="s">
        <v>62</v>
      </c>
      <c r="N266" s="158"/>
      <c r="O266" s="159">
        <v>45195</v>
      </c>
      <c r="P266" s="158" t="s">
        <v>298</v>
      </c>
      <c r="Q266" s="158" t="s">
        <v>298</v>
      </c>
      <c r="R266" s="158" t="s">
        <v>298</v>
      </c>
      <c r="S266" s="158" t="s">
        <v>1206</v>
      </c>
      <c r="T266" s="160">
        <v>2.9</v>
      </c>
      <c r="U266" s="160" t="s">
        <v>442</v>
      </c>
      <c r="V266" s="161">
        <v>0.08</v>
      </c>
      <c r="W266" s="158"/>
      <c r="X266" s="158"/>
      <c r="Y266" s="162"/>
      <c r="Z266" s="162">
        <v>6.8599999999999994E-2</v>
      </c>
      <c r="AA266" s="159">
        <v>46568</v>
      </c>
      <c r="AB266" s="158" t="s">
        <v>636</v>
      </c>
      <c r="AC266" s="158"/>
      <c r="AD266" s="163"/>
      <c r="AE266" s="164">
        <v>0</v>
      </c>
      <c r="AF266" s="159" t="s">
        <v>3347</v>
      </c>
      <c r="AG266" s="158"/>
      <c r="AH266" s="158"/>
      <c r="AI266" s="154"/>
      <c r="AJ266" s="158" t="s">
        <v>55</v>
      </c>
      <c r="AK266" s="158"/>
      <c r="AL266" s="158" t="s">
        <v>3346</v>
      </c>
      <c r="AM266" s="158" t="s">
        <v>305</v>
      </c>
      <c r="AN266" s="165">
        <v>45382</v>
      </c>
      <c r="AO266" s="159">
        <v>45382</v>
      </c>
      <c r="AP266" s="164"/>
      <c r="AQ266" s="167">
        <v>798000</v>
      </c>
      <c r="AR266" s="167">
        <v>103.79</v>
      </c>
      <c r="AS266" s="167">
        <v>1</v>
      </c>
      <c r="AT266" s="167">
        <v>828.24419999999998</v>
      </c>
      <c r="AU266" s="167">
        <v>828.24419999999998</v>
      </c>
      <c r="AV266" s="154"/>
      <c r="AW266" s="154"/>
      <c r="AX266" s="158"/>
      <c r="AY266" s="158" t="s">
        <v>17</v>
      </c>
      <c r="AZ266" s="161">
        <v>4.6945625599999999E-4</v>
      </c>
      <c r="BA266" s="161">
        <v>4.35692267938942E-5</v>
      </c>
      <c r="BB266" s="168"/>
      <c r="BI266" s="169"/>
      <c r="BJ266" s="169"/>
    </row>
    <row r="267" spans="1:62" ht="13.5" thickBot="1" x14ac:dyDescent="0.25">
      <c r="A267" s="155">
        <v>8700</v>
      </c>
      <c r="B267" s="155">
        <v>12535</v>
      </c>
      <c r="C267" s="170"/>
      <c r="D267" s="170"/>
      <c r="E267" s="158" t="s">
        <v>3590</v>
      </c>
      <c r="F267" s="158">
        <v>11020422</v>
      </c>
      <c r="G267" s="158" t="s">
        <v>245</v>
      </c>
      <c r="H267" s="154"/>
      <c r="I267" s="158" t="s">
        <v>53</v>
      </c>
      <c r="J267" s="158"/>
      <c r="K267" s="170" t="s">
        <v>257</v>
      </c>
      <c r="L267" s="158" t="s">
        <v>62</v>
      </c>
      <c r="M267" s="158" t="s">
        <v>62</v>
      </c>
      <c r="N267" s="158"/>
      <c r="O267" s="159">
        <v>45209</v>
      </c>
      <c r="P267" s="158" t="s">
        <v>298</v>
      </c>
      <c r="Q267" s="158" t="s">
        <v>298</v>
      </c>
      <c r="R267" s="158" t="s">
        <v>298</v>
      </c>
      <c r="S267" s="158" t="s">
        <v>1206</v>
      </c>
      <c r="T267" s="160">
        <v>2.9</v>
      </c>
      <c r="U267" s="160" t="s">
        <v>442</v>
      </c>
      <c r="V267" s="161">
        <v>0.08</v>
      </c>
      <c r="W267" s="158"/>
      <c r="X267" s="158"/>
      <c r="Y267" s="162"/>
      <c r="Z267" s="162">
        <v>6.6600000000000006E-2</v>
      </c>
      <c r="AA267" s="159">
        <v>46568</v>
      </c>
      <c r="AB267" s="158" t="s">
        <v>636</v>
      </c>
      <c r="AC267" s="158"/>
      <c r="AD267" s="163"/>
      <c r="AE267" s="164">
        <v>0</v>
      </c>
      <c r="AF267" s="159" t="s">
        <v>3347</v>
      </c>
      <c r="AG267" s="158"/>
      <c r="AH267" s="158"/>
      <c r="AI267" s="154"/>
      <c r="AJ267" s="158" t="s">
        <v>55</v>
      </c>
      <c r="AK267" s="158"/>
      <c r="AL267" s="158" t="s">
        <v>3346</v>
      </c>
      <c r="AM267" s="158" t="s">
        <v>305</v>
      </c>
      <c r="AN267" s="165">
        <v>45382</v>
      </c>
      <c r="AO267" s="159">
        <v>45382</v>
      </c>
      <c r="AP267" s="164"/>
      <c r="AQ267" s="167">
        <v>1260000</v>
      </c>
      <c r="AR267" s="167">
        <v>104.38</v>
      </c>
      <c r="AS267" s="167">
        <v>1</v>
      </c>
      <c r="AT267" s="167">
        <v>1315.1880000000001</v>
      </c>
      <c r="AU267" s="167">
        <v>1315.1880000000001</v>
      </c>
      <c r="AV267" s="154"/>
      <c r="AW267" s="154"/>
      <c r="AX267" s="158"/>
      <c r="AY267" s="158" t="s">
        <v>17</v>
      </c>
      <c r="AZ267" s="161">
        <v>7.4546037799999999E-4</v>
      </c>
      <c r="BA267" s="161">
        <v>6.9184576539875703E-5</v>
      </c>
      <c r="BB267" s="168"/>
      <c r="BI267" s="169"/>
      <c r="BJ267" s="169"/>
    </row>
    <row r="268" spans="1:62" ht="13.5" thickBot="1" x14ac:dyDescent="0.25">
      <c r="A268" s="155">
        <v>8700</v>
      </c>
      <c r="B268" s="155">
        <v>12535</v>
      </c>
      <c r="C268" s="170"/>
      <c r="D268" s="170"/>
      <c r="E268" s="158" t="s">
        <v>3522</v>
      </c>
      <c r="F268" s="158">
        <v>11020424</v>
      </c>
      <c r="G268" s="158" t="s">
        <v>245</v>
      </c>
      <c r="H268" s="154"/>
      <c r="I268" s="158" t="s">
        <v>53</v>
      </c>
      <c r="J268" s="158"/>
      <c r="K268" s="170" t="s">
        <v>140</v>
      </c>
      <c r="L268" s="158" t="s">
        <v>62</v>
      </c>
      <c r="M268" s="158" t="s">
        <v>62</v>
      </c>
      <c r="N268" s="158"/>
      <c r="O268" s="159">
        <v>45218</v>
      </c>
      <c r="P268" s="158" t="s">
        <v>298</v>
      </c>
      <c r="Q268" s="158" t="s">
        <v>298</v>
      </c>
      <c r="R268" s="158" t="s">
        <v>298</v>
      </c>
      <c r="S268" s="158" t="s">
        <v>1206</v>
      </c>
      <c r="T268" s="160">
        <v>5.13</v>
      </c>
      <c r="U268" s="160" t="s">
        <v>441</v>
      </c>
      <c r="V268" s="161">
        <v>0.06</v>
      </c>
      <c r="W268" s="158"/>
      <c r="X268" s="158"/>
      <c r="Y268" s="162"/>
      <c r="Z268" s="162">
        <v>5.2400000000000002E-2</v>
      </c>
      <c r="AA268" s="159">
        <v>47559</v>
      </c>
      <c r="AB268" s="158" t="s">
        <v>636</v>
      </c>
      <c r="AC268" s="158"/>
      <c r="AD268" s="163"/>
      <c r="AE268" s="164">
        <v>0</v>
      </c>
      <c r="AF268" s="159" t="s">
        <v>3347</v>
      </c>
      <c r="AG268" s="158"/>
      <c r="AH268" s="158"/>
      <c r="AI268" s="154"/>
      <c r="AJ268" s="158" t="s">
        <v>55</v>
      </c>
      <c r="AK268" s="158"/>
      <c r="AL268" s="158" t="s">
        <v>3346</v>
      </c>
      <c r="AM268" s="158" t="s">
        <v>305</v>
      </c>
      <c r="AN268" s="165">
        <v>45382</v>
      </c>
      <c r="AO268" s="159">
        <v>45382</v>
      </c>
      <c r="AP268" s="164"/>
      <c r="AQ268" s="167">
        <v>795000</v>
      </c>
      <c r="AR268" s="167">
        <v>105.27</v>
      </c>
      <c r="AS268" s="167">
        <v>1</v>
      </c>
      <c r="AT268" s="167">
        <v>836.89649999999995</v>
      </c>
      <c r="AU268" s="167">
        <v>836.89649999999995</v>
      </c>
      <c r="AV268" s="154"/>
      <c r="AW268" s="154"/>
      <c r="AX268" s="158"/>
      <c r="AY268" s="158" t="s">
        <v>17</v>
      </c>
      <c r="AZ268" s="161">
        <v>4.7436045700000002E-4</v>
      </c>
      <c r="BA268" s="161">
        <v>4.4024375192142902E-5</v>
      </c>
      <c r="BB268" s="168"/>
      <c r="BI268" s="169"/>
      <c r="BJ268" s="169"/>
    </row>
    <row r="269" spans="1:62" ht="13.5" thickBot="1" x14ac:dyDescent="0.25">
      <c r="A269" s="155">
        <v>8700</v>
      </c>
      <c r="B269" s="155">
        <v>12535</v>
      </c>
      <c r="C269" s="170"/>
      <c r="D269" s="170"/>
      <c r="E269" s="158" t="s">
        <v>3591</v>
      </c>
      <c r="F269" s="158">
        <v>11020425</v>
      </c>
      <c r="G269" s="158" t="s">
        <v>245</v>
      </c>
      <c r="H269" s="154"/>
      <c r="I269" s="158" t="s">
        <v>53</v>
      </c>
      <c r="J269" s="158"/>
      <c r="K269" s="170" t="s">
        <v>257</v>
      </c>
      <c r="L269" s="158" t="s">
        <v>62</v>
      </c>
      <c r="M269" s="158" t="s">
        <v>62</v>
      </c>
      <c r="N269" s="158"/>
      <c r="O269" s="159">
        <v>45224</v>
      </c>
      <c r="P269" s="158" t="s">
        <v>298</v>
      </c>
      <c r="Q269" s="158" t="s">
        <v>298</v>
      </c>
      <c r="R269" s="158" t="s">
        <v>298</v>
      </c>
      <c r="S269" s="158" t="s">
        <v>1206</v>
      </c>
      <c r="T269" s="160">
        <v>2.91</v>
      </c>
      <c r="U269" s="160" t="s">
        <v>442</v>
      </c>
      <c r="V269" s="161">
        <v>0.08</v>
      </c>
      <c r="W269" s="158"/>
      <c r="X269" s="158"/>
      <c r="Y269" s="162"/>
      <c r="Z269" s="162">
        <v>6.2E-2</v>
      </c>
      <c r="AA269" s="159">
        <v>46568</v>
      </c>
      <c r="AB269" s="158" t="s">
        <v>636</v>
      </c>
      <c r="AC269" s="158"/>
      <c r="AD269" s="163"/>
      <c r="AE269" s="164">
        <v>0</v>
      </c>
      <c r="AF269" s="159" t="s">
        <v>3347</v>
      </c>
      <c r="AG269" s="158"/>
      <c r="AH269" s="158"/>
      <c r="AI269" s="154"/>
      <c r="AJ269" s="158" t="s">
        <v>55</v>
      </c>
      <c r="AK269" s="158"/>
      <c r="AL269" s="158" t="s">
        <v>3346</v>
      </c>
      <c r="AM269" s="158" t="s">
        <v>305</v>
      </c>
      <c r="AN269" s="165">
        <v>45382</v>
      </c>
      <c r="AO269" s="159">
        <v>45382</v>
      </c>
      <c r="AP269" s="164"/>
      <c r="AQ269" s="167">
        <v>294000</v>
      </c>
      <c r="AR269" s="167">
        <v>105.68</v>
      </c>
      <c r="AS269" s="167">
        <v>1</v>
      </c>
      <c r="AT269" s="167">
        <v>310.69920000000002</v>
      </c>
      <c r="AU269" s="167">
        <v>310.69920000000002</v>
      </c>
      <c r="AV269" s="154"/>
      <c r="AW269" s="154"/>
      <c r="AX269" s="158"/>
      <c r="AY269" s="158" t="s">
        <v>17</v>
      </c>
      <c r="AZ269" s="161">
        <v>1.7610709799999999E-4</v>
      </c>
      <c r="BA269" s="161">
        <v>1.63441215881518E-5</v>
      </c>
      <c r="BB269" s="168"/>
      <c r="BI269" s="169"/>
      <c r="BJ269" s="169"/>
    </row>
    <row r="270" spans="1:62" ht="13.5" thickBot="1" x14ac:dyDescent="0.25">
      <c r="A270" s="155">
        <v>8700</v>
      </c>
      <c r="B270" s="155">
        <v>12535</v>
      </c>
      <c r="C270" s="170"/>
      <c r="D270" s="170"/>
      <c r="E270" s="158" t="s">
        <v>3592</v>
      </c>
      <c r="F270" s="158">
        <v>11020426</v>
      </c>
      <c r="G270" s="158" t="s">
        <v>245</v>
      </c>
      <c r="H270" s="154"/>
      <c r="I270" s="158" t="s">
        <v>53</v>
      </c>
      <c r="J270" s="158"/>
      <c r="K270" s="170" t="s">
        <v>257</v>
      </c>
      <c r="L270" s="158" t="s">
        <v>62</v>
      </c>
      <c r="M270" s="158" t="s">
        <v>62</v>
      </c>
      <c r="N270" s="158"/>
      <c r="O270" s="159">
        <v>45239</v>
      </c>
      <c r="P270" s="158" t="s">
        <v>298</v>
      </c>
      <c r="Q270" s="158" t="s">
        <v>298</v>
      </c>
      <c r="R270" s="158" t="s">
        <v>298</v>
      </c>
      <c r="S270" s="158" t="s">
        <v>1206</v>
      </c>
      <c r="T270" s="160">
        <v>2.9</v>
      </c>
      <c r="U270" s="160" t="s">
        <v>442</v>
      </c>
      <c r="V270" s="161">
        <v>0.08</v>
      </c>
      <c r="W270" s="158"/>
      <c r="X270" s="158"/>
      <c r="Y270" s="162"/>
      <c r="Z270" s="162">
        <v>6.4500000000000002E-2</v>
      </c>
      <c r="AA270" s="159">
        <v>46568</v>
      </c>
      <c r="AB270" s="158" t="s">
        <v>636</v>
      </c>
      <c r="AC270" s="158"/>
      <c r="AD270" s="163"/>
      <c r="AE270" s="164">
        <v>0</v>
      </c>
      <c r="AF270" s="159" t="s">
        <v>3347</v>
      </c>
      <c r="AG270" s="158"/>
      <c r="AH270" s="158"/>
      <c r="AI270" s="154"/>
      <c r="AJ270" s="158" t="s">
        <v>55</v>
      </c>
      <c r="AK270" s="158"/>
      <c r="AL270" s="158" t="s">
        <v>3346</v>
      </c>
      <c r="AM270" s="158" t="s">
        <v>305</v>
      </c>
      <c r="AN270" s="165">
        <v>45382</v>
      </c>
      <c r="AO270" s="159">
        <v>45382</v>
      </c>
      <c r="AP270" s="164"/>
      <c r="AQ270" s="167">
        <v>532000</v>
      </c>
      <c r="AR270" s="167">
        <v>104.98</v>
      </c>
      <c r="AS270" s="167">
        <v>1</v>
      </c>
      <c r="AT270" s="167">
        <v>558.49360000000001</v>
      </c>
      <c r="AU270" s="167">
        <v>558.49360000000001</v>
      </c>
      <c r="AV270" s="154"/>
      <c r="AW270" s="154"/>
      <c r="AX270" s="158"/>
      <c r="AY270" s="158" t="s">
        <v>17</v>
      </c>
      <c r="AZ270" s="161">
        <v>3.16559191E-4</v>
      </c>
      <c r="BA270" s="161">
        <v>2.9379178654481899E-5</v>
      </c>
      <c r="BB270" s="168"/>
      <c r="BI270" s="169"/>
      <c r="BJ270" s="169"/>
    </row>
    <row r="271" spans="1:62" ht="13.5" thickBot="1" x14ac:dyDescent="0.25">
      <c r="A271" s="155">
        <v>8700</v>
      </c>
      <c r="B271" s="155">
        <v>12535</v>
      </c>
      <c r="C271" s="170"/>
      <c r="D271" s="170"/>
      <c r="E271" s="158" t="s">
        <v>3593</v>
      </c>
      <c r="F271" s="158">
        <v>11020428</v>
      </c>
      <c r="G271" s="158" t="s">
        <v>245</v>
      </c>
      <c r="H271" s="154"/>
      <c r="I271" s="158" t="s">
        <v>53</v>
      </c>
      <c r="J271" s="158"/>
      <c r="K271" s="170" t="s">
        <v>257</v>
      </c>
      <c r="L271" s="158" t="s">
        <v>62</v>
      </c>
      <c r="M271" s="158" t="s">
        <v>62</v>
      </c>
      <c r="N271" s="158"/>
      <c r="O271" s="159">
        <v>45253</v>
      </c>
      <c r="P271" s="158" t="s">
        <v>298</v>
      </c>
      <c r="Q271" s="158" t="s">
        <v>298</v>
      </c>
      <c r="R271" s="158" t="s">
        <v>298</v>
      </c>
      <c r="S271" s="158" t="s">
        <v>1206</v>
      </c>
      <c r="T271" s="160">
        <v>2.9</v>
      </c>
      <c r="U271" s="160" t="s">
        <v>442</v>
      </c>
      <c r="V271" s="161">
        <v>0.08</v>
      </c>
      <c r="W271" s="158"/>
      <c r="X271" s="158"/>
      <c r="Y271" s="162"/>
      <c r="Z271" s="162">
        <v>6.6299999999999998E-2</v>
      </c>
      <c r="AA271" s="159">
        <v>46568</v>
      </c>
      <c r="AB271" s="158" t="s">
        <v>636</v>
      </c>
      <c r="AC271" s="158"/>
      <c r="AD271" s="163"/>
      <c r="AE271" s="164">
        <v>0</v>
      </c>
      <c r="AF271" s="159" t="s">
        <v>3347</v>
      </c>
      <c r="AG271" s="158"/>
      <c r="AH271" s="158"/>
      <c r="AI271" s="154"/>
      <c r="AJ271" s="158" t="s">
        <v>55</v>
      </c>
      <c r="AK271" s="158"/>
      <c r="AL271" s="158" t="s">
        <v>3346</v>
      </c>
      <c r="AM271" s="158" t="s">
        <v>305</v>
      </c>
      <c r="AN271" s="165">
        <v>45382</v>
      </c>
      <c r="AO271" s="159">
        <v>45382</v>
      </c>
      <c r="AP271" s="164"/>
      <c r="AQ271" s="167">
        <v>574000</v>
      </c>
      <c r="AR271" s="167">
        <v>104.45</v>
      </c>
      <c r="AS271" s="167">
        <v>1</v>
      </c>
      <c r="AT271" s="167">
        <v>599.54300000000001</v>
      </c>
      <c r="AU271" s="167">
        <v>599.54300000000001</v>
      </c>
      <c r="AV271" s="154"/>
      <c r="AW271" s="154"/>
      <c r="AX271" s="158"/>
      <c r="AY271" s="158" t="s">
        <v>17</v>
      </c>
      <c r="AZ271" s="161">
        <v>3.3982636000000002E-4</v>
      </c>
      <c r="BA271" s="161">
        <v>3.1538554619146997E-5</v>
      </c>
      <c r="BB271" s="168"/>
      <c r="BI271" s="169"/>
      <c r="BJ271" s="169"/>
    </row>
    <row r="272" spans="1:62" ht="13.5" thickBot="1" x14ac:dyDescent="0.25">
      <c r="A272" s="155">
        <v>8700</v>
      </c>
      <c r="B272" s="155">
        <v>12535</v>
      </c>
      <c r="C272" s="170"/>
      <c r="D272" s="170"/>
      <c r="E272" s="158" t="s">
        <v>3523</v>
      </c>
      <c r="F272" s="158">
        <v>11020429</v>
      </c>
      <c r="G272" s="158" t="s">
        <v>245</v>
      </c>
      <c r="H272" s="154"/>
      <c r="I272" s="158" t="s">
        <v>53</v>
      </c>
      <c r="J272" s="158"/>
      <c r="K272" s="170" t="s">
        <v>140</v>
      </c>
      <c r="L272" s="158" t="s">
        <v>62</v>
      </c>
      <c r="M272" s="158" t="s">
        <v>62</v>
      </c>
      <c r="N272" s="158"/>
      <c r="O272" s="159">
        <v>45257</v>
      </c>
      <c r="P272" s="158" t="s">
        <v>298</v>
      </c>
      <c r="Q272" s="158" t="s">
        <v>298</v>
      </c>
      <c r="R272" s="158" t="s">
        <v>298</v>
      </c>
      <c r="S272" s="158" t="s">
        <v>1206</v>
      </c>
      <c r="T272" s="160">
        <v>3.5</v>
      </c>
      <c r="U272" s="160" t="s">
        <v>441</v>
      </c>
      <c r="V272" s="161">
        <v>9.6862500000000004E-2</v>
      </c>
      <c r="W272" s="158"/>
      <c r="X272" s="158"/>
      <c r="Y272" s="162"/>
      <c r="Z272" s="162">
        <v>0</v>
      </c>
      <c r="AA272" s="159">
        <v>45848</v>
      </c>
      <c r="AB272" s="158" t="s">
        <v>636</v>
      </c>
      <c r="AC272" s="158"/>
      <c r="AD272" s="163"/>
      <c r="AE272" s="164">
        <v>0</v>
      </c>
      <c r="AF272" s="159" t="s">
        <v>3347</v>
      </c>
      <c r="AG272" s="158"/>
      <c r="AH272" s="158"/>
      <c r="AI272" s="154"/>
      <c r="AJ272" s="158" t="s">
        <v>55</v>
      </c>
      <c r="AK272" s="158"/>
      <c r="AL272" s="158" t="s">
        <v>3346</v>
      </c>
      <c r="AM272" s="158" t="s">
        <v>305</v>
      </c>
      <c r="AN272" s="165">
        <v>45382</v>
      </c>
      <c r="AO272" s="159">
        <v>45382</v>
      </c>
      <c r="AP272" s="164"/>
      <c r="AQ272" s="167">
        <v>3421579.22</v>
      </c>
      <c r="AR272" s="167">
        <v>100</v>
      </c>
      <c r="AS272" s="167">
        <v>1</v>
      </c>
      <c r="AT272" s="167">
        <v>3421.5792200000001</v>
      </c>
      <c r="AU272" s="167">
        <v>3421.5792200000001</v>
      </c>
      <c r="AV272" s="154"/>
      <c r="AW272" s="154"/>
      <c r="AX272" s="158"/>
      <c r="AY272" s="158" t="s">
        <v>17</v>
      </c>
      <c r="AZ272" s="161">
        <v>1.9393818520000001E-3</v>
      </c>
      <c r="BA272" s="161">
        <v>1.7998986399999999E-4</v>
      </c>
      <c r="BB272" s="168"/>
      <c r="BI272" s="169"/>
      <c r="BJ272" s="169"/>
    </row>
    <row r="273" spans="1:62" ht="13.5" thickBot="1" x14ac:dyDescent="0.25">
      <c r="A273" s="155">
        <v>8700</v>
      </c>
      <c r="B273" s="155">
        <v>12535</v>
      </c>
      <c r="C273" s="170"/>
      <c r="D273" s="170"/>
      <c r="E273" s="158" t="s">
        <v>3594</v>
      </c>
      <c r="F273" s="158">
        <v>11020431</v>
      </c>
      <c r="G273" s="158" t="s">
        <v>245</v>
      </c>
      <c r="H273" s="154"/>
      <c r="I273" s="158" t="s">
        <v>53</v>
      </c>
      <c r="J273" s="158"/>
      <c r="K273" s="170" t="s">
        <v>257</v>
      </c>
      <c r="L273" s="158" t="s">
        <v>62</v>
      </c>
      <c r="M273" s="158" t="s">
        <v>62</v>
      </c>
      <c r="N273" s="158"/>
      <c r="O273" s="159">
        <v>45285</v>
      </c>
      <c r="P273" s="158" t="s">
        <v>298</v>
      </c>
      <c r="Q273" s="158" t="s">
        <v>298</v>
      </c>
      <c r="R273" s="158" t="s">
        <v>298</v>
      </c>
      <c r="S273" s="158" t="s">
        <v>1206</v>
      </c>
      <c r="T273" s="160">
        <v>3.25</v>
      </c>
      <c r="U273" s="160" t="s">
        <v>442</v>
      </c>
      <c r="V273" s="161">
        <v>0.08</v>
      </c>
      <c r="W273" s="158"/>
      <c r="X273" s="158"/>
      <c r="Y273" s="162"/>
      <c r="Z273" s="162">
        <v>4.0099999999999997E-2</v>
      </c>
      <c r="AA273" s="159">
        <v>46568</v>
      </c>
      <c r="AB273" s="158" t="s">
        <v>636</v>
      </c>
      <c r="AC273" s="158"/>
      <c r="AD273" s="163"/>
      <c r="AE273" s="164">
        <v>0</v>
      </c>
      <c r="AF273" s="159" t="s">
        <v>3347</v>
      </c>
      <c r="AG273" s="158"/>
      <c r="AH273" s="158"/>
      <c r="AI273" s="154"/>
      <c r="AJ273" s="158" t="s">
        <v>55</v>
      </c>
      <c r="AK273" s="158"/>
      <c r="AL273" s="158" t="s">
        <v>3346</v>
      </c>
      <c r="AM273" s="158" t="s">
        <v>305</v>
      </c>
      <c r="AN273" s="165">
        <v>45382</v>
      </c>
      <c r="AO273" s="159">
        <v>45382</v>
      </c>
      <c r="AP273" s="164"/>
      <c r="AQ273" s="167">
        <v>126000</v>
      </c>
      <c r="AR273" s="167">
        <v>96.8</v>
      </c>
      <c r="AS273" s="167">
        <v>1</v>
      </c>
      <c r="AT273" s="167">
        <v>121.968</v>
      </c>
      <c r="AU273" s="167">
        <v>121.968</v>
      </c>
      <c r="AV273" s="154"/>
      <c r="AW273" s="154"/>
      <c r="AX273" s="158"/>
      <c r="AY273" s="158" t="s">
        <v>17</v>
      </c>
      <c r="AZ273" s="161">
        <v>6.9132558571813695E-5</v>
      </c>
      <c r="BA273" s="161">
        <v>6.4160442700325404E-6</v>
      </c>
      <c r="BB273" s="168"/>
      <c r="BI273" s="169"/>
      <c r="BJ273" s="169"/>
    </row>
    <row r="274" spans="1:62" ht="13.5" thickBot="1" x14ac:dyDescent="0.25">
      <c r="A274" s="155">
        <v>8700</v>
      </c>
      <c r="B274" s="155">
        <v>12535</v>
      </c>
      <c r="C274" s="170"/>
      <c r="D274" s="170"/>
      <c r="E274" s="158" t="s">
        <v>3524</v>
      </c>
      <c r="F274" s="158">
        <v>11020436</v>
      </c>
      <c r="G274" s="158" t="s">
        <v>245</v>
      </c>
      <c r="H274" s="154"/>
      <c r="I274" s="158" t="s">
        <v>53</v>
      </c>
      <c r="J274" s="158"/>
      <c r="K274" s="170" t="s">
        <v>140</v>
      </c>
      <c r="L274" s="158" t="s">
        <v>62</v>
      </c>
      <c r="M274" s="158" t="s">
        <v>62</v>
      </c>
      <c r="N274" s="158"/>
      <c r="O274" s="159">
        <v>45287</v>
      </c>
      <c r="P274" s="158" t="s">
        <v>298</v>
      </c>
      <c r="Q274" s="158" t="s">
        <v>298</v>
      </c>
      <c r="R274" s="158" t="s">
        <v>298</v>
      </c>
      <c r="S274" s="158" t="s">
        <v>1206</v>
      </c>
      <c r="T274" s="160">
        <v>5.12</v>
      </c>
      <c r="U274" s="160" t="s">
        <v>441</v>
      </c>
      <c r="V274" s="161">
        <v>0.06</v>
      </c>
      <c r="W274" s="158"/>
      <c r="X274" s="158"/>
      <c r="Y274" s="162"/>
      <c r="Z274" s="162">
        <v>5.8599999999999999E-2</v>
      </c>
      <c r="AA274" s="159">
        <v>47559</v>
      </c>
      <c r="AB274" s="158" t="s">
        <v>636</v>
      </c>
      <c r="AC274" s="158"/>
      <c r="AD274" s="163"/>
      <c r="AE274" s="164">
        <v>0</v>
      </c>
      <c r="AF274" s="159" t="s">
        <v>3347</v>
      </c>
      <c r="AG274" s="158"/>
      <c r="AH274" s="158"/>
      <c r="AI274" s="154"/>
      <c r="AJ274" s="158" t="s">
        <v>55</v>
      </c>
      <c r="AK274" s="158"/>
      <c r="AL274" s="158" t="s">
        <v>3346</v>
      </c>
      <c r="AM274" s="158" t="s">
        <v>305</v>
      </c>
      <c r="AN274" s="165">
        <v>45382</v>
      </c>
      <c r="AO274" s="159">
        <v>45382</v>
      </c>
      <c r="AP274" s="164"/>
      <c r="AQ274" s="167">
        <v>1752850</v>
      </c>
      <c r="AR274" s="167">
        <v>102.12</v>
      </c>
      <c r="AS274" s="167">
        <v>1</v>
      </c>
      <c r="AT274" s="167">
        <v>1790.0104200000001</v>
      </c>
      <c r="AU274" s="167">
        <v>1790.0104200000001</v>
      </c>
      <c r="AV274" s="154"/>
      <c r="AW274" s="154"/>
      <c r="AX274" s="158"/>
      <c r="AY274" s="158" t="s">
        <v>17</v>
      </c>
      <c r="AZ274" s="161">
        <v>1.014593993E-3</v>
      </c>
      <c r="BA274" s="161">
        <v>9.4162289277019694E-5</v>
      </c>
      <c r="BB274" s="168"/>
      <c r="BI274" s="169"/>
      <c r="BJ274" s="169"/>
    </row>
    <row r="275" spans="1:62" ht="13.5" thickBot="1" x14ac:dyDescent="0.25">
      <c r="A275" s="155">
        <v>8700</v>
      </c>
      <c r="B275" s="155">
        <v>12535</v>
      </c>
      <c r="C275" s="170"/>
      <c r="D275" s="170"/>
      <c r="E275" s="158" t="s">
        <v>3595</v>
      </c>
      <c r="F275" s="158">
        <v>11020439</v>
      </c>
      <c r="G275" s="158" t="s">
        <v>245</v>
      </c>
      <c r="H275" s="154"/>
      <c r="I275" s="158" t="s">
        <v>53</v>
      </c>
      <c r="J275" s="158"/>
      <c r="K275" s="170" t="s">
        <v>257</v>
      </c>
      <c r="L275" s="158" t="s">
        <v>62</v>
      </c>
      <c r="M275" s="158" t="s">
        <v>62</v>
      </c>
      <c r="N275" s="158"/>
      <c r="O275" s="159">
        <v>45301</v>
      </c>
      <c r="P275" s="158" t="s">
        <v>298</v>
      </c>
      <c r="Q275" s="158" t="s">
        <v>298</v>
      </c>
      <c r="R275" s="158" t="s">
        <v>298</v>
      </c>
      <c r="S275" s="158" t="s">
        <v>1206</v>
      </c>
      <c r="T275" s="160">
        <v>2.86</v>
      </c>
      <c r="U275" s="160" t="s">
        <v>442</v>
      </c>
      <c r="V275" s="161">
        <v>0.08</v>
      </c>
      <c r="W275" s="158"/>
      <c r="X275" s="158"/>
      <c r="Y275" s="162"/>
      <c r="Z275" s="162">
        <v>7.2300000000000003E-2</v>
      </c>
      <c r="AA275" s="159">
        <v>46568</v>
      </c>
      <c r="AB275" s="158" t="s">
        <v>636</v>
      </c>
      <c r="AC275" s="158"/>
      <c r="AD275" s="163"/>
      <c r="AE275" s="164">
        <v>0</v>
      </c>
      <c r="AF275" s="159" t="s">
        <v>3347</v>
      </c>
      <c r="AG275" s="158"/>
      <c r="AH275" s="158"/>
      <c r="AI275" s="154"/>
      <c r="AJ275" s="158" t="s">
        <v>55</v>
      </c>
      <c r="AK275" s="158"/>
      <c r="AL275" s="158" t="s">
        <v>3346</v>
      </c>
      <c r="AM275" s="158" t="s">
        <v>305</v>
      </c>
      <c r="AN275" s="165">
        <v>45382</v>
      </c>
      <c r="AO275" s="159">
        <v>45382</v>
      </c>
      <c r="AP275" s="164"/>
      <c r="AQ275" s="167">
        <v>980000</v>
      </c>
      <c r="AR275" s="167">
        <v>104.11</v>
      </c>
      <c r="AS275" s="167">
        <v>1</v>
      </c>
      <c r="AT275" s="167">
        <v>1020.278</v>
      </c>
      <c r="AU275" s="167">
        <v>1020.278</v>
      </c>
      <c r="AV275" s="154"/>
      <c r="AW275" s="154"/>
      <c r="AX275" s="158"/>
      <c r="AY275" s="158" t="s">
        <v>17</v>
      </c>
      <c r="AZ275" s="161">
        <v>5.7830274000000002E-4</v>
      </c>
      <c r="BA275" s="161">
        <v>5.3671035154632902E-5</v>
      </c>
      <c r="BB275" s="168"/>
      <c r="BI275" s="169"/>
      <c r="BJ275" s="169"/>
    </row>
    <row r="276" spans="1:62" ht="13.5" thickBot="1" x14ac:dyDescent="0.25">
      <c r="A276" s="155">
        <v>8700</v>
      </c>
      <c r="B276" s="155">
        <v>12535</v>
      </c>
      <c r="C276" s="170"/>
      <c r="D276" s="170"/>
      <c r="E276" s="158" t="s">
        <v>3596</v>
      </c>
      <c r="F276" s="158">
        <v>11020441</v>
      </c>
      <c r="G276" s="158" t="s">
        <v>245</v>
      </c>
      <c r="H276" s="154"/>
      <c r="I276" s="158" t="s">
        <v>53</v>
      </c>
      <c r="J276" s="158"/>
      <c r="K276" s="170" t="s">
        <v>257</v>
      </c>
      <c r="L276" s="158" t="s">
        <v>62</v>
      </c>
      <c r="M276" s="158" t="s">
        <v>62</v>
      </c>
      <c r="N276" s="158"/>
      <c r="O276" s="159">
        <v>45315</v>
      </c>
      <c r="P276" s="158" t="s">
        <v>298</v>
      </c>
      <c r="Q276" s="158" t="s">
        <v>298</v>
      </c>
      <c r="R276" s="158" t="s">
        <v>298</v>
      </c>
      <c r="S276" s="158" t="s">
        <v>1206</v>
      </c>
      <c r="T276" s="160">
        <v>2.9</v>
      </c>
      <c r="U276" s="160" t="s">
        <v>442</v>
      </c>
      <c r="V276" s="161">
        <v>0.08</v>
      </c>
      <c r="W276" s="158"/>
      <c r="X276" s="158"/>
      <c r="Y276" s="162"/>
      <c r="Z276" s="162">
        <v>7.2999999999999995E-2</v>
      </c>
      <c r="AA276" s="159">
        <v>46568</v>
      </c>
      <c r="AB276" s="158" t="s">
        <v>636</v>
      </c>
      <c r="AC276" s="158"/>
      <c r="AD276" s="163"/>
      <c r="AE276" s="164">
        <v>0</v>
      </c>
      <c r="AF276" s="159" t="s">
        <v>3347</v>
      </c>
      <c r="AG276" s="158"/>
      <c r="AH276" s="158"/>
      <c r="AI276" s="154"/>
      <c r="AJ276" s="158" t="s">
        <v>55</v>
      </c>
      <c r="AK276" s="158"/>
      <c r="AL276" s="158" t="s">
        <v>3346</v>
      </c>
      <c r="AM276" s="158" t="s">
        <v>305</v>
      </c>
      <c r="AN276" s="165">
        <v>45382</v>
      </c>
      <c r="AO276" s="159">
        <v>45382</v>
      </c>
      <c r="AP276" s="164"/>
      <c r="AQ276" s="167">
        <v>245000</v>
      </c>
      <c r="AR276" s="167">
        <v>102.57</v>
      </c>
      <c r="AS276" s="167">
        <v>1</v>
      </c>
      <c r="AT276" s="167">
        <v>251.29650000000001</v>
      </c>
      <c r="AU276" s="167">
        <v>251.29650000000001</v>
      </c>
      <c r="AV276" s="154"/>
      <c r="AW276" s="154"/>
      <c r="AX276" s="158"/>
      <c r="AY276" s="158" t="s">
        <v>17</v>
      </c>
      <c r="AZ276" s="161">
        <v>1.4243711400000001E-4</v>
      </c>
      <c r="BA276" s="161">
        <v>1.3219282671719101E-5</v>
      </c>
      <c r="BB276" s="168"/>
      <c r="BI276" s="169"/>
      <c r="BJ276" s="169"/>
    </row>
    <row r="277" spans="1:62" ht="13.5" thickBot="1" x14ac:dyDescent="0.25">
      <c r="A277" s="155">
        <v>8700</v>
      </c>
      <c r="B277" s="155">
        <v>12535</v>
      </c>
      <c r="C277" s="170"/>
      <c r="D277" s="170"/>
      <c r="E277" s="158" t="s">
        <v>3597</v>
      </c>
      <c r="F277" s="158">
        <v>11020444</v>
      </c>
      <c r="G277" s="158" t="s">
        <v>245</v>
      </c>
      <c r="H277" s="154"/>
      <c r="I277" s="158" t="s">
        <v>53</v>
      </c>
      <c r="J277" s="158"/>
      <c r="K277" s="170" t="s">
        <v>257</v>
      </c>
      <c r="L277" s="158" t="s">
        <v>62</v>
      </c>
      <c r="M277" s="158" t="s">
        <v>62</v>
      </c>
      <c r="N277" s="158"/>
      <c r="O277" s="159">
        <v>45333</v>
      </c>
      <c r="P277" s="158" t="s">
        <v>298</v>
      </c>
      <c r="Q277" s="158" t="s">
        <v>298</v>
      </c>
      <c r="R277" s="158" t="s">
        <v>298</v>
      </c>
      <c r="S277" s="158" t="s">
        <v>1206</v>
      </c>
      <c r="T277" s="160">
        <v>2.9</v>
      </c>
      <c r="U277" s="160" t="s">
        <v>442</v>
      </c>
      <c r="V277" s="161">
        <v>0.08</v>
      </c>
      <c r="W277" s="158"/>
      <c r="X277" s="158"/>
      <c r="Y277" s="162"/>
      <c r="Z277" s="162">
        <v>7.4200000000000002E-2</v>
      </c>
      <c r="AA277" s="159">
        <v>46568</v>
      </c>
      <c r="AB277" s="158" t="s">
        <v>636</v>
      </c>
      <c r="AC277" s="158"/>
      <c r="AD277" s="163"/>
      <c r="AE277" s="164">
        <v>0</v>
      </c>
      <c r="AF277" s="159" t="s">
        <v>3347</v>
      </c>
      <c r="AG277" s="158"/>
      <c r="AH277" s="158"/>
      <c r="AI277" s="154"/>
      <c r="AJ277" s="158" t="s">
        <v>55</v>
      </c>
      <c r="AK277" s="158"/>
      <c r="AL277" s="158" t="s">
        <v>3346</v>
      </c>
      <c r="AM277" s="158" t="s">
        <v>305</v>
      </c>
      <c r="AN277" s="165">
        <v>45382</v>
      </c>
      <c r="AO277" s="159">
        <v>45382</v>
      </c>
      <c r="AP277" s="164"/>
      <c r="AQ277" s="167">
        <v>833000</v>
      </c>
      <c r="AR277" s="167">
        <v>102.23</v>
      </c>
      <c r="AS277" s="167">
        <v>1</v>
      </c>
      <c r="AT277" s="167">
        <v>851.57590000000005</v>
      </c>
      <c r="AU277" s="167">
        <v>851.57590000000005</v>
      </c>
      <c r="AV277" s="154"/>
      <c r="AW277" s="154"/>
      <c r="AX277" s="158"/>
      <c r="AY277" s="158" t="s">
        <v>17</v>
      </c>
      <c r="AZ277" s="161">
        <v>4.8268087300000002E-4</v>
      </c>
      <c r="BA277" s="161">
        <v>4.4796575115545102E-5</v>
      </c>
      <c r="BB277" s="168"/>
      <c r="BI277" s="169"/>
      <c r="BJ277" s="169"/>
    </row>
    <row r="278" spans="1:62" ht="13.5" thickBot="1" x14ac:dyDescent="0.25">
      <c r="A278" s="155">
        <v>8700</v>
      </c>
      <c r="B278" s="155">
        <v>12535</v>
      </c>
      <c r="C278" s="170"/>
      <c r="D278" s="170"/>
      <c r="E278" s="158" t="s">
        <v>3525</v>
      </c>
      <c r="F278" s="158">
        <v>11020445</v>
      </c>
      <c r="G278" s="158" t="s">
        <v>245</v>
      </c>
      <c r="H278" s="154"/>
      <c r="I278" s="158" t="s">
        <v>53</v>
      </c>
      <c r="J278" s="158"/>
      <c r="K278" s="170" t="s">
        <v>140</v>
      </c>
      <c r="L278" s="158" t="s">
        <v>62</v>
      </c>
      <c r="M278" s="158" t="s">
        <v>62</v>
      </c>
      <c r="N278" s="158"/>
      <c r="O278" s="159">
        <v>45340</v>
      </c>
      <c r="P278" s="158" t="s">
        <v>298</v>
      </c>
      <c r="Q278" s="158" t="s">
        <v>298</v>
      </c>
      <c r="R278" s="158" t="s">
        <v>298</v>
      </c>
      <c r="S278" s="158" t="s">
        <v>1206</v>
      </c>
      <c r="T278" s="160">
        <v>1.65</v>
      </c>
      <c r="U278" s="160" t="s">
        <v>442</v>
      </c>
      <c r="V278" s="161">
        <v>0.125</v>
      </c>
      <c r="W278" s="158"/>
      <c r="X278" s="158"/>
      <c r="Y278" s="162"/>
      <c r="Z278" s="162">
        <v>7.9899999999999999E-2</v>
      </c>
      <c r="AA278" s="159">
        <v>46022</v>
      </c>
      <c r="AB278" s="158" t="s">
        <v>636</v>
      </c>
      <c r="AC278" s="158"/>
      <c r="AD278" s="163"/>
      <c r="AE278" s="164">
        <v>0</v>
      </c>
      <c r="AF278" s="159" t="s">
        <v>3347</v>
      </c>
      <c r="AG278" s="158"/>
      <c r="AH278" s="158"/>
      <c r="AI278" s="154"/>
      <c r="AJ278" s="158" t="s">
        <v>55</v>
      </c>
      <c r="AK278" s="158"/>
      <c r="AL278" s="158" t="s">
        <v>3346</v>
      </c>
      <c r="AM278" s="158" t="s">
        <v>305</v>
      </c>
      <c r="AN278" s="165">
        <v>45382</v>
      </c>
      <c r="AO278" s="159">
        <v>45382</v>
      </c>
      <c r="AP278" s="164"/>
      <c r="AQ278" s="167">
        <v>16040625</v>
      </c>
      <c r="AR278" s="167">
        <v>101.34</v>
      </c>
      <c r="AS278" s="167">
        <v>1</v>
      </c>
      <c r="AT278" s="167">
        <v>16255.569369999999</v>
      </c>
      <c r="AU278" s="167">
        <v>16255.569369999999</v>
      </c>
      <c r="AV278" s="154"/>
      <c r="AW278" s="154"/>
      <c r="AX278" s="158"/>
      <c r="AY278" s="158" t="s">
        <v>17</v>
      </c>
      <c r="AZ278" s="161">
        <v>9.2138028130000008E-3</v>
      </c>
      <c r="BA278" s="161">
        <v>8.55113248E-4</v>
      </c>
      <c r="BB278" s="168"/>
      <c r="BI278" s="169"/>
      <c r="BJ278" s="169"/>
    </row>
    <row r="279" spans="1:62" ht="13.5" thickBot="1" x14ac:dyDescent="0.25">
      <c r="A279" s="155">
        <v>8700</v>
      </c>
      <c r="B279" s="155">
        <v>12535</v>
      </c>
      <c r="C279" s="170"/>
      <c r="D279" s="170"/>
      <c r="E279" s="158" t="s">
        <v>3526</v>
      </c>
      <c r="F279" s="158">
        <v>11020446</v>
      </c>
      <c r="G279" s="158" t="s">
        <v>245</v>
      </c>
      <c r="H279" s="154"/>
      <c r="I279" s="158" t="s">
        <v>53</v>
      </c>
      <c r="J279" s="158"/>
      <c r="K279" s="170" t="s">
        <v>931</v>
      </c>
      <c r="L279" s="158" t="s">
        <v>62</v>
      </c>
      <c r="M279" s="158" t="s">
        <v>62</v>
      </c>
      <c r="N279" s="158"/>
      <c r="O279" s="159">
        <v>45351</v>
      </c>
      <c r="P279" s="158" t="s">
        <v>1458</v>
      </c>
      <c r="Q279" s="158" t="s">
        <v>70</v>
      </c>
      <c r="R279" s="158" t="s">
        <v>795</v>
      </c>
      <c r="S279" s="158" t="s">
        <v>1206</v>
      </c>
      <c r="T279" s="160">
        <v>4.0999999999999996</v>
      </c>
      <c r="U279" s="160" t="s">
        <v>441</v>
      </c>
      <c r="V279" s="161">
        <v>4.6699999999999998E-2</v>
      </c>
      <c r="W279" s="158"/>
      <c r="X279" s="158"/>
      <c r="Y279" s="162"/>
      <c r="Z279" s="162">
        <v>4.3200000000000002E-2</v>
      </c>
      <c r="AA279" s="159">
        <v>47542</v>
      </c>
      <c r="AB279" s="158" t="s">
        <v>635</v>
      </c>
      <c r="AC279" s="158"/>
      <c r="AD279" s="163"/>
      <c r="AE279" s="164">
        <v>0</v>
      </c>
      <c r="AF279" s="159" t="s">
        <v>3347</v>
      </c>
      <c r="AG279" s="158"/>
      <c r="AH279" s="158"/>
      <c r="AI279" s="154"/>
      <c r="AJ279" s="158" t="s">
        <v>55</v>
      </c>
      <c r="AK279" s="158"/>
      <c r="AL279" s="158" t="s">
        <v>3346</v>
      </c>
      <c r="AM279" s="158" t="s">
        <v>305</v>
      </c>
      <c r="AN279" s="165">
        <v>45382</v>
      </c>
      <c r="AO279" s="159">
        <v>45382</v>
      </c>
      <c r="AP279" s="164"/>
      <c r="AQ279" s="167">
        <v>15750000</v>
      </c>
      <c r="AR279" s="167">
        <v>102.2</v>
      </c>
      <c r="AS279" s="167">
        <v>1</v>
      </c>
      <c r="AT279" s="167">
        <v>16096.5</v>
      </c>
      <c r="AU279" s="167">
        <v>16096.5</v>
      </c>
      <c r="AV279" s="154"/>
      <c r="AW279" s="154"/>
      <c r="AX279" s="158"/>
      <c r="AY279" s="158" t="s">
        <v>17</v>
      </c>
      <c r="AZ279" s="161">
        <v>9.1236408649999993E-3</v>
      </c>
      <c r="BA279" s="161">
        <v>8.46745511E-4</v>
      </c>
      <c r="BB279" s="168"/>
      <c r="BI279" s="169"/>
      <c r="BJ279" s="169"/>
    </row>
    <row r="280" spans="1:62" ht="13.5" thickBot="1" x14ac:dyDescent="0.25">
      <c r="A280" s="155">
        <v>8700</v>
      </c>
      <c r="B280" s="155">
        <v>12535</v>
      </c>
      <c r="C280" s="170"/>
      <c r="D280" s="170"/>
      <c r="E280" s="158" t="s">
        <v>3527</v>
      </c>
      <c r="F280" s="158">
        <v>11020447</v>
      </c>
      <c r="G280" s="158" t="s">
        <v>245</v>
      </c>
      <c r="H280" s="154"/>
      <c r="I280" s="158" t="s">
        <v>53</v>
      </c>
      <c r="J280" s="158"/>
      <c r="K280" s="170" t="s">
        <v>931</v>
      </c>
      <c r="L280" s="158" t="s">
        <v>62</v>
      </c>
      <c r="M280" s="158" t="s">
        <v>62</v>
      </c>
      <c r="N280" s="158"/>
      <c r="O280" s="159">
        <v>45351</v>
      </c>
      <c r="P280" s="158" t="s">
        <v>298</v>
      </c>
      <c r="Q280" s="158" t="s">
        <v>298</v>
      </c>
      <c r="R280" s="158" t="s">
        <v>298</v>
      </c>
      <c r="S280" s="158" t="s">
        <v>1206</v>
      </c>
      <c r="T280" s="160">
        <v>2.5499999999999998</v>
      </c>
      <c r="U280" s="160" t="s">
        <v>442</v>
      </c>
      <c r="V280" s="161">
        <v>0.11</v>
      </c>
      <c r="W280" s="158"/>
      <c r="X280" s="158"/>
      <c r="Y280" s="162"/>
      <c r="Z280" s="162">
        <v>0.10199999999999999</v>
      </c>
      <c r="AA280" s="159">
        <v>46445</v>
      </c>
      <c r="AB280" s="158" t="s">
        <v>636</v>
      </c>
      <c r="AC280" s="158"/>
      <c r="AD280" s="163"/>
      <c r="AE280" s="164">
        <v>0</v>
      </c>
      <c r="AF280" s="159" t="s">
        <v>3347</v>
      </c>
      <c r="AG280" s="158"/>
      <c r="AH280" s="158"/>
      <c r="AI280" s="154"/>
      <c r="AJ280" s="158" t="s">
        <v>55</v>
      </c>
      <c r="AK280" s="158"/>
      <c r="AL280" s="158" t="s">
        <v>3346</v>
      </c>
      <c r="AM280" s="158" t="s">
        <v>305</v>
      </c>
      <c r="AN280" s="165">
        <v>45382</v>
      </c>
      <c r="AO280" s="159">
        <v>45382</v>
      </c>
      <c r="AP280" s="164"/>
      <c r="AQ280" s="167">
        <v>22200000</v>
      </c>
      <c r="AR280" s="167">
        <v>103.68</v>
      </c>
      <c r="AS280" s="167">
        <v>1</v>
      </c>
      <c r="AT280" s="167">
        <v>23016.959999999999</v>
      </c>
      <c r="AU280" s="167">
        <v>23016.959999999999</v>
      </c>
      <c r="AV280" s="154"/>
      <c r="AW280" s="154"/>
      <c r="AX280" s="158"/>
      <c r="AY280" s="158" t="s">
        <v>17</v>
      </c>
      <c r="AZ280" s="161">
        <v>1.3046219789E-2</v>
      </c>
      <c r="BA280" s="161">
        <v>1.210791636E-3</v>
      </c>
      <c r="BB280" s="168"/>
      <c r="BI280" s="169"/>
      <c r="BJ280" s="169"/>
    </row>
    <row r="281" spans="1:62" ht="13.5" thickBot="1" x14ac:dyDescent="0.25">
      <c r="A281" s="155">
        <v>8700</v>
      </c>
      <c r="B281" s="155">
        <v>12535</v>
      </c>
      <c r="C281" s="170"/>
      <c r="D281" s="170"/>
      <c r="E281" s="158" t="s">
        <v>3598</v>
      </c>
      <c r="F281" s="158">
        <v>11020448</v>
      </c>
      <c r="G281" s="158" t="s">
        <v>245</v>
      </c>
      <c r="H281" s="154"/>
      <c r="I281" s="158" t="s">
        <v>53</v>
      </c>
      <c r="J281" s="158"/>
      <c r="K281" s="170" t="s">
        <v>257</v>
      </c>
      <c r="L281" s="158" t="s">
        <v>62</v>
      </c>
      <c r="M281" s="158" t="s">
        <v>62</v>
      </c>
      <c r="N281" s="158"/>
      <c r="O281" s="159">
        <v>45361</v>
      </c>
      <c r="P281" s="158" t="s">
        <v>298</v>
      </c>
      <c r="Q281" s="158" t="s">
        <v>298</v>
      </c>
      <c r="R281" s="158" t="s">
        <v>298</v>
      </c>
      <c r="S281" s="158" t="s">
        <v>1206</v>
      </c>
      <c r="T281" s="160">
        <v>2.9</v>
      </c>
      <c r="U281" s="160" t="s">
        <v>442</v>
      </c>
      <c r="V281" s="161">
        <v>0.08</v>
      </c>
      <c r="W281" s="158"/>
      <c r="X281" s="158"/>
      <c r="Y281" s="162"/>
      <c r="Z281" s="162">
        <v>7.8E-2</v>
      </c>
      <c r="AA281" s="159">
        <v>46568</v>
      </c>
      <c r="AB281" s="158" t="s">
        <v>636</v>
      </c>
      <c r="AC281" s="158"/>
      <c r="AD281" s="163"/>
      <c r="AE281" s="164">
        <v>0</v>
      </c>
      <c r="AF281" s="159" t="s">
        <v>3347</v>
      </c>
      <c r="AG281" s="158"/>
      <c r="AH281" s="158"/>
      <c r="AI281" s="154"/>
      <c r="AJ281" s="158" t="s">
        <v>55</v>
      </c>
      <c r="AK281" s="158"/>
      <c r="AL281" s="158" t="s">
        <v>3346</v>
      </c>
      <c r="AM281" s="158" t="s">
        <v>305</v>
      </c>
      <c r="AN281" s="165">
        <v>45382</v>
      </c>
      <c r="AO281" s="159">
        <v>45382</v>
      </c>
      <c r="AP281" s="164"/>
      <c r="AQ281" s="167">
        <v>3045000</v>
      </c>
      <c r="AR281" s="167">
        <v>101.2</v>
      </c>
      <c r="AS281" s="167">
        <v>1</v>
      </c>
      <c r="AT281" s="167">
        <v>3081.54</v>
      </c>
      <c r="AU281" s="167">
        <v>3081.54</v>
      </c>
      <c r="AV281" s="154"/>
      <c r="AW281" s="154"/>
      <c r="AX281" s="158"/>
      <c r="AY281" s="158" t="s">
        <v>17</v>
      </c>
      <c r="AZ281" s="161">
        <v>1.746644566E-3</v>
      </c>
      <c r="BA281" s="161">
        <v>1.6210233E-4</v>
      </c>
      <c r="BB281" s="168"/>
      <c r="BI281" s="169"/>
      <c r="BJ281" s="169"/>
    </row>
    <row r="282" spans="1:62" ht="13.5" thickBot="1" x14ac:dyDescent="0.25">
      <c r="A282" s="155">
        <v>8700</v>
      </c>
      <c r="B282" s="155">
        <v>12535</v>
      </c>
      <c r="C282" s="170"/>
      <c r="D282" s="170"/>
      <c r="E282" s="158" t="s">
        <v>3528</v>
      </c>
      <c r="F282" s="158">
        <v>11020449</v>
      </c>
      <c r="G282" s="158" t="s">
        <v>245</v>
      </c>
      <c r="H282" s="154"/>
      <c r="I282" s="158" t="s">
        <v>53</v>
      </c>
      <c r="J282" s="158"/>
      <c r="K282" s="170" t="s">
        <v>140</v>
      </c>
      <c r="L282" s="158" t="s">
        <v>62</v>
      </c>
      <c r="M282" s="158" t="s">
        <v>62</v>
      </c>
      <c r="N282" s="158"/>
      <c r="O282" s="159">
        <v>45364</v>
      </c>
      <c r="P282" s="158" t="s">
        <v>298</v>
      </c>
      <c r="Q282" s="158" t="s">
        <v>298</v>
      </c>
      <c r="R282" s="158" t="s">
        <v>298</v>
      </c>
      <c r="S282" s="158" t="s">
        <v>1206</v>
      </c>
      <c r="T282" s="160">
        <v>5.16</v>
      </c>
      <c r="U282" s="160" t="s">
        <v>441</v>
      </c>
      <c r="V282" s="161">
        <v>0.06</v>
      </c>
      <c r="W282" s="158"/>
      <c r="X282" s="158"/>
      <c r="Y282" s="162"/>
      <c r="Z282" s="162">
        <v>5.9900000000000002E-2</v>
      </c>
      <c r="AA282" s="159">
        <v>47559</v>
      </c>
      <c r="AB282" s="158" t="s">
        <v>636</v>
      </c>
      <c r="AC282" s="158"/>
      <c r="AD282" s="163"/>
      <c r="AE282" s="164">
        <v>0</v>
      </c>
      <c r="AF282" s="159" t="s">
        <v>3347</v>
      </c>
      <c r="AG282" s="158"/>
      <c r="AH282" s="158"/>
      <c r="AI282" s="154"/>
      <c r="AJ282" s="158" t="s">
        <v>55</v>
      </c>
      <c r="AK282" s="158"/>
      <c r="AL282" s="158" t="s">
        <v>3346</v>
      </c>
      <c r="AM282" s="158" t="s">
        <v>305</v>
      </c>
      <c r="AN282" s="165">
        <v>45382</v>
      </c>
      <c r="AO282" s="159">
        <v>45382</v>
      </c>
      <c r="AP282" s="164"/>
      <c r="AQ282" s="167">
        <v>1750000</v>
      </c>
      <c r="AR282" s="167">
        <v>100.39</v>
      </c>
      <c r="AS282" s="167">
        <v>1</v>
      </c>
      <c r="AT282" s="167">
        <v>1756.825</v>
      </c>
      <c r="AU282" s="167">
        <v>1756.825</v>
      </c>
      <c r="AV282" s="154"/>
      <c r="AW282" s="154"/>
      <c r="AX282" s="158"/>
      <c r="AY282" s="158" t="s">
        <v>17</v>
      </c>
      <c r="AZ282" s="161">
        <v>9.9578419900000006E-4</v>
      </c>
      <c r="BA282" s="161">
        <v>9.2416592669388004E-5</v>
      </c>
      <c r="BB282" s="168"/>
      <c r="BI282" s="169"/>
      <c r="BJ282" s="169"/>
    </row>
    <row r="283" spans="1:62" ht="13.5" thickBot="1" x14ac:dyDescent="0.25">
      <c r="A283" s="155">
        <v>8700</v>
      </c>
      <c r="B283" s="155">
        <v>12535</v>
      </c>
      <c r="C283" s="170"/>
      <c r="D283" s="170"/>
      <c r="E283" s="158" t="s">
        <v>3529</v>
      </c>
      <c r="F283" s="158">
        <v>11020451</v>
      </c>
      <c r="G283" s="158" t="s">
        <v>245</v>
      </c>
      <c r="H283" s="154"/>
      <c r="I283" s="158" t="s">
        <v>53</v>
      </c>
      <c r="J283" s="158"/>
      <c r="K283" s="170" t="s">
        <v>931</v>
      </c>
      <c r="L283" s="158" t="s">
        <v>62</v>
      </c>
      <c r="M283" s="158" t="s">
        <v>62</v>
      </c>
      <c r="N283" s="158"/>
      <c r="O283" s="159">
        <v>45364</v>
      </c>
      <c r="P283" s="158" t="s">
        <v>298</v>
      </c>
      <c r="Q283" s="158" t="s">
        <v>298</v>
      </c>
      <c r="R283" s="158" t="s">
        <v>298</v>
      </c>
      <c r="S283" s="158" t="s">
        <v>1206</v>
      </c>
      <c r="T283" s="160">
        <v>2.5499999999999998</v>
      </c>
      <c r="U283" s="160" t="s">
        <v>442</v>
      </c>
      <c r="V283" s="161">
        <v>0.11</v>
      </c>
      <c r="W283" s="158"/>
      <c r="X283" s="158"/>
      <c r="Y283" s="162"/>
      <c r="Z283" s="162">
        <v>0.1026</v>
      </c>
      <c r="AA283" s="159">
        <v>46445</v>
      </c>
      <c r="AB283" s="158" t="s">
        <v>636</v>
      </c>
      <c r="AC283" s="158"/>
      <c r="AD283" s="163"/>
      <c r="AE283" s="164">
        <v>0</v>
      </c>
      <c r="AF283" s="159" t="s">
        <v>3347</v>
      </c>
      <c r="AG283" s="158"/>
      <c r="AH283" s="158"/>
      <c r="AI283" s="154"/>
      <c r="AJ283" s="158" t="s">
        <v>55</v>
      </c>
      <c r="AK283" s="158"/>
      <c r="AL283" s="158" t="s">
        <v>3346</v>
      </c>
      <c r="AM283" s="158" t="s">
        <v>305</v>
      </c>
      <c r="AN283" s="165">
        <v>45382</v>
      </c>
      <c r="AO283" s="159">
        <v>45382</v>
      </c>
      <c r="AP283" s="164"/>
      <c r="AQ283" s="167">
        <v>23338461.539999999</v>
      </c>
      <c r="AR283" s="167">
        <v>103.14</v>
      </c>
      <c r="AS283" s="167">
        <v>1</v>
      </c>
      <c r="AT283" s="167">
        <v>24071.289229999998</v>
      </c>
      <c r="AU283" s="167">
        <v>24071.289229999998</v>
      </c>
      <c r="AV283" s="154"/>
      <c r="AW283" s="154"/>
      <c r="AX283" s="158"/>
      <c r="AY283" s="158" t="s">
        <v>17</v>
      </c>
      <c r="AZ283" s="161">
        <v>1.3643823073E-2</v>
      </c>
      <c r="BA283" s="161">
        <v>1.266253913E-3</v>
      </c>
      <c r="BB283" s="168"/>
      <c r="BI283" s="169"/>
      <c r="BJ283" s="169"/>
    </row>
    <row r="284" spans="1:62" ht="13.5" thickBot="1" x14ac:dyDescent="0.25">
      <c r="A284" s="155">
        <v>8700</v>
      </c>
      <c r="B284" s="155">
        <v>12535</v>
      </c>
      <c r="C284" s="170"/>
      <c r="D284" s="170"/>
      <c r="E284" s="158" t="s">
        <v>3599</v>
      </c>
      <c r="F284" s="158">
        <v>11020452</v>
      </c>
      <c r="G284" s="158" t="s">
        <v>245</v>
      </c>
      <c r="H284" s="154"/>
      <c r="I284" s="158" t="s">
        <v>53</v>
      </c>
      <c r="J284" s="158"/>
      <c r="K284" s="170" t="s">
        <v>931</v>
      </c>
      <c r="L284" s="158" t="s">
        <v>62</v>
      </c>
      <c r="M284" s="158" t="s">
        <v>62</v>
      </c>
      <c r="N284" s="158"/>
      <c r="O284" s="159">
        <v>45376</v>
      </c>
      <c r="P284" s="158" t="s">
        <v>298</v>
      </c>
      <c r="Q284" s="158" t="s">
        <v>298</v>
      </c>
      <c r="R284" s="158" t="s">
        <v>298</v>
      </c>
      <c r="S284" s="158" t="s">
        <v>1206</v>
      </c>
      <c r="T284" s="160">
        <v>2.89</v>
      </c>
      <c r="U284" s="160" t="s">
        <v>442</v>
      </c>
      <c r="V284" s="161">
        <v>0.08</v>
      </c>
      <c r="W284" s="158"/>
      <c r="X284" s="158"/>
      <c r="Y284" s="162"/>
      <c r="Z284" s="162">
        <v>8.3000000000000004E-2</v>
      </c>
      <c r="AA284" s="159">
        <v>46568</v>
      </c>
      <c r="AB284" s="158" t="s">
        <v>636</v>
      </c>
      <c r="AC284" s="158"/>
      <c r="AD284" s="163"/>
      <c r="AE284" s="164">
        <v>0</v>
      </c>
      <c r="AF284" s="159" t="s">
        <v>3347</v>
      </c>
      <c r="AG284" s="158"/>
      <c r="AH284" s="158"/>
      <c r="AI284" s="154"/>
      <c r="AJ284" s="158" t="s">
        <v>55</v>
      </c>
      <c r="AK284" s="158"/>
      <c r="AL284" s="158" t="s">
        <v>3346</v>
      </c>
      <c r="AM284" s="158" t="s">
        <v>305</v>
      </c>
      <c r="AN284" s="165">
        <v>45382</v>
      </c>
      <c r="AO284" s="159">
        <v>45382</v>
      </c>
      <c r="AP284" s="164"/>
      <c r="AQ284" s="167">
        <v>1302000</v>
      </c>
      <c r="AR284" s="167">
        <v>99.84</v>
      </c>
      <c r="AS284" s="167">
        <v>1</v>
      </c>
      <c r="AT284" s="167">
        <v>1299.9168</v>
      </c>
      <c r="AU284" s="167">
        <v>1299.9168</v>
      </c>
      <c r="AV284" s="154"/>
      <c r="AW284" s="154"/>
      <c r="AX284" s="158"/>
      <c r="AY284" s="158" t="s">
        <v>17</v>
      </c>
      <c r="AZ284" s="161">
        <v>7.3680452500000005E-4</v>
      </c>
      <c r="BA284" s="161">
        <v>6.8381245377140205E-5</v>
      </c>
      <c r="BB284" s="168"/>
      <c r="BI284" s="169"/>
      <c r="BJ284" s="169"/>
    </row>
    <row r="285" spans="1:62" ht="13.5" thickBot="1" x14ac:dyDescent="0.25">
      <c r="A285" s="155">
        <v>8700</v>
      </c>
      <c r="B285" s="155">
        <v>12535</v>
      </c>
      <c r="C285" s="170"/>
      <c r="D285" s="170"/>
      <c r="E285" s="158" t="s">
        <v>3530</v>
      </c>
      <c r="F285" s="158">
        <v>53089173</v>
      </c>
      <c r="G285" s="158" t="s">
        <v>245</v>
      </c>
      <c r="H285" s="154" t="s">
        <v>843</v>
      </c>
      <c r="I285" s="158" t="s">
        <v>53</v>
      </c>
      <c r="J285" s="158"/>
      <c r="K285" s="170" t="s">
        <v>102</v>
      </c>
      <c r="L285" s="158" t="s">
        <v>62</v>
      </c>
      <c r="M285" s="158" t="s">
        <v>62</v>
      </c>
      <c r="N285" s="158"/>
      <c r="O285" s="159">
        <v>44370</v>
      </c>
      <c r="P285" s="158" t="s">
        <v>298</v>
      </c>
      <c r="Q285" s="158" t="s">
        <v>298</v>
      </c>
      <c r="R285" s="158" t="s">
        <v>298</v>
      </c>
      <c r="S285" s="158" t="s">
        <v>1206</v>
      </c>
      <c r="T285" s="160">
        <v>3</v>
      </c>
      <c r="U285" s="160" t="s">
        <v>442</v>
      </c>
      <c r="V285" s="161">
        <v>0.1</v>
      </c>
      <c r="W285" s="158"/>
      <c r="X285" s="158"/>
      <c r="Y285" s="162"/>
      <c r="Z285" s="162">
        <v>0.16220000000000001</v>
      </c>
      <c r="AA285" s="159">
        <v>51676</v>
      </c>
      <c r="AB285" s="158" t="s">
        <v>636</v>
      </c>
      <c r="AC285" s="158"/>
      <c r="AD285" s="163"/>
      <c r="AE285" s="164">
        <v>0</v>
      </c>
      <c r="AF285" s="159"/>
      <c r="AG285" s="158"/>
      <c r="AH285" s="158"/>
      <c r="AI285" s="154"/>
      <c r="AJ285" s="158" t="s">
        <v>55</v>
      </c>
      <c r="AK285" s="158"/>
      <c r="AL285" s="158" t="s">
        <v>3346</v>
      </c>
      <c r="AM285" s="158" t="s">
        <v>305</v>
      </c>
      <c r="AN285" s="165">
        <v>45382</v>
      </c>
      <c r="AO285" s="159">
        <v>45382</v>
      </c>
      <c r="AP285" s="164"/>
      <c r="AQ285" s="167">
        <v>12394661</v>
      </c>
      <c r="AR285" s="167">
        <v>122.53</v>
      </c>
      <c r="AS285" s="167">
        <v>1</v>
      </c>
      <c r="AT285" s="167">
        <v>15187.17812</v>
      </c>
      <c r="AU285" s="167">
        <v>15187.17812</v>
      </c>
      <c r="AV285" s="154"/>
      <c r="AW285" s="154"/>
      <c r="AX285" s="158"/>
      <c r="AY285" s="158" t="s">
        <v>17</v>
      </c>
      <c r="AZ285" s="161">
        <v>8.6082290509999996E-3</v>
      </c>
      <c r="BA285" s="161">
        <v>7.9891124800000001E-4</v>
      </c>
      <c r="BB285" s="168"/>
      <c r="BI285" s="169"/>
      <c r="BJ285" s="169"/>
    </row>
    <row r="286" spans="1:62" ht="13.5" thickBot="1" x14ac:dyDescent="0.25">
      <c r="A286" s="155">
        <v>8700</v>
      </c>
      <c r="B286" s="155">
        <v>12535</v>
      </c>
      <c r="C286" s="156">
        <v>53089322</v>
      </c>
      <c r="D286" s="156" t="s">
        <v>78</v>
      </c>
      <c r="E286" s="158" t="s">
        <v>3238</v>
      </c>
      <c r="F286" s="158">
        <v>53089322</v>
      </c>
      <c r="G286" s="157" t="s">
        <v>644</v>
      </c>
      <c r="H286" s="154"/>
      <c r="I286" s="158" t="s">
        <v>53</v>
      </c>
      <c r="J286" s="158"/>
      <c r="K286" s="170" t="s">
        <v>257</v>
      </c>
      <c r="L286" s="158" t="s">
        <v>62</v>
      </c>
      <c r="M286" s="158" t="s">
        <v>62</v>
      </c>
      <c r="N286" s="158"/>
      <c r="O286" s="159">
        <v>44383</v>
      </c>
      <c r="P286" s="158" t="s">
        <v>298</v>
      </c>
      <c r="Q286" s="158" t="s">
        <v>298</v>
      </c>
      <c r="R286" s="158" t="s">
        <v>298</v>
      </c>
      <c r="S286" s="158" t="s">
        <v>1206</v>
      </c>
      <c r="T286" s="160">
        <v>2.64</v>
      </c>
      <c r="U286" s="160" t="s">
        <v>441</v>
      </c>
      <c r="V286" s="161">
        <v>5.7099999999999998E-2</v>
      </c>
      <c r="W286" s="158"/>
      <c r="X286" s="158"/>
      <c r="Y286" s="162"/>
      <c r="Z286" s="162">
        <v>5.16E-2</v>
      </c>
      <c r="AA286" s="159"/>
      <c r="AB286" s="158" t="s">
        <v>636</v>
      </c>
      <c r="AC286" s="158"/>
      <c r="AD286" s="163"/>
      <c r="AE286" s="164">
        <v>0</v>
      </c>
      <c r="AF286" s="159" t="s">
        <v>3347</v>
      </c>
      <c r="AG286" s="158"/>
      <c r="AH286" s="158"/>
      <c r="AI286" s="154"/>
      <c r="AJ286" s="158" t="s">
        <v>55</v>
      </c>
      <c r="AK286" s="158"/>
      <c r="AL286" s="158" t="s">
        <v>78</v>
      </c>
      <c r="AM286" s="158" t="s">
        <v>305</v>
      </c>
      <c r="AN286" s="165">
        <v>45382</v>
      </c>
      <c r="AO286" s="159">
        <v>45382</v>
      </c>
      <c r="AP286" s="166"/>
      <c r="AQ286" s="167">
        <v>858022962.00999999</v>
      </c>
      <c r="AR286" s="167">
        <v>102.3638</v>
      </c>
      <c r="AS286" s="167">
        <v>1</v>
      </c>
      <c r="AT286" s="167">
        <v>878304.90879000002</v>
      </c>
      <c r="AU286" s="167">
        <v>878304.90879000002</v>
      </c>
      <c r="AV286" s="154"/>
      <c r="AW286" s="154"/>
      <c r="AX286" s="158"/>
      <c r="AY286" s="158" t="s">
        <v>17</v>
      </c>
      <c r="AZ286" s="161">
        <v>0.49783111595500001</v>
      </c>
      <c r="BA286" s="161">
        <v>4.6202636571000003E-2</v>
      </c>
      <c r="BB286" s="168"/>
      <c r="BI286" s="169"/>
      <c r="BJ286" s="169"/>
    </row>
    <row r="287" spans="1:62" ht="13.5" thickBot="1" x14ac:dyDescent="0.25">
      <c r="A287" s="155">
        <v>8700</v>
      </c>
      <c r="B287" s="155">
        <v>12535</v>
      </c>
      <c r="C287" s="156">
        <v>53090080</v>
      </c>
      <c r="D287" s="156" t="s">
        <v>78</v>
      </c>
      <c r="E287" s="158" t="s">
        <v>3238</v>
      </c>
      <c r="F287" s="158">
        <v>53090080</v>
      </c>
      <c r="G287" s="157" t="s">
        <v>644</v>
      </c>
      <c r="H287" s="154"/>
      <c r="I287" s="158" t="s">
        <v>53</v>
      </c>
      <c r="J287" s="158"/>
      <c r="K287" s="170" t="s">
        <v>257</v>
      </c>
      <c r="L287" s="158" t="s">
        <v>62</v>
      </c>
      <c r="M287" s="158" t="s">
        <v>62</v>
      </c>
      <c r="N287" s="158"/>
      <c r="O287" s="159">
        <v>44865</v>
      </c>
      <c r="P287" s="158" t="s">
        <v>298</v>
      </c>
      <c r="Q287" s="158" t="s">
        <v>298</v>
      </c>
      <c r="R287" s="158" t="s">
        <v>298</v>
      </c>
      <c r="S287" s="158" t="s">
        <v>1206</v>
      </c>
      <c r="T287" s="160">
        <v>2.64</v>
      </c>
      <c r="U287" s="160" t="s">
        <v>441</v>
      </c>
      <c r="V287" s="161">
        <v>5.7099999999999998E-2</v>
      </c>
      <c r="W287" s="158"/>
      <c r="X287" s="158"/>
      <c r="Y287" s="162"/>
      <c r="Z287" s="162">
        <v>5.16E-2</v>
      </c>
      <c r="AA287" s="159">
        <v>44884</v>
      </c>
      <c r="AB287" s="158" t="s">
        <v>636</v>
      </c>
      <c r="AC287" s="158"/>
      <c r="AD287" s="163"/>
      <c r="AE287" s="164">
        <v>0</v>
      </c>
      <c r="AF287" s="159" t="s">
        <v>3347</v>
      </c>
      <c r="AG287" s="158"/>
      <c r="AH287" s="158"/>
      <c r="AI287" s="154"/>
      <c r="AJ287" s="158" t="s">
        <v>55</v>
      </c>
      <c r="AK287" s="158"/>
      <c r="AL287" s="158" t="s">
        <v>78</v>
      </c>
      <c r="AM287" s="158" t="s">
        <v>305</v>
      </c>
      <c r="AN287" s="165">
        <v>45382</v>
      </c>
      <c r="AO287" s="159">
        <v>45382</v>
      </c>
      <c r="AP287" s="166"/>
      <c r="AQ287" s="167">
        <v>43751447.530000001</v>
      </c>
      <c r="AR287" s="167">
        <v>100.94670000000001</v>
      </c>
      <c r="AS287" s="167">
        <v>1</v>
      </c>
      <c r="AT287" s="167">
        <v>44165.642480000002</v>
      </c>
      <c r="AU287" s="167">
        <v>44165.642480000002</v>
      </c>
      <c r="AV287" s="154"/>
      <c r="AW287" s="154"/>
      <c r="AX287" s="158"/>
      <c r="AY287" s="158" t="s">
        <v>17</v>
      </c>
      <c r="AZ287" s="161">
        <v>2.5033483089999999E-2</v>
      </c>
      <c r="BA287" s="161">
        <v>2.3233037949999999E-3</v>
      </c>
      <c r="BB287" s="168"/>
      <c r="BI287" s="169"/>
      <c r="BJ287" s="169"/>
    </row>
    <row r="288" spans="1:62" ht="13.5" thickBot="1" x14ac:dyDescent="0.25">
      <c r="A288" s="155">
        <v>8700</v>
      </c>
      <c r="B288" s="155">
        <v>12535</v>
      </c>
      <c r="C288" s="170"/>
      <c r="D288" s="170"/>
      <c r="E288" s="158" t="s">
        <v>3600</v>
      </c>
      <c r="F288" s="158">
        <v>11019035</v>
      </c>
      <c r="G288" s="158" t="s">
        <v>245</v>
      </c>
      <c r="H288" s="154" t="s">
        <v>837</v>
      </c>
      <c r="I288" s="158" t="s">
        <v>61</v>
      </c>
      <c r="J288" s="158"/>
      <c r="K288" s="170" t="s">
        <v>899</v>
      </c>
      <c r="L288" s="158" t="s">
        <v>62</v>
      </c>
      <c r="M288" s="158" t="s">
        <v>62</v>
      </c>
      <c r="N288" s="158"/>
      <c r="O288" s="159">
        <v>44329</v>
      </c>
      <c r="P288" s="158" t="s">
        <v>298</v>
      </c>
      <c r="Q288" s="158" t="s">
        <v>298</v>
      </c>
      <c r="R288" s="158" t="s">
        <v>298</v>
      </c>
      <c r="S288" s="158" t="s">
        <v>1207</v>
      </c>
      <c r="T288" s="160">
        <v>1.94</v>
      </c>
      <c r="U288" s="160" t="s">
        <v>442</v>
      </c>
      <c r="V288" s="161">
        <v>9.9099999999999994E-2</v>
      </c>
      <c r="W288" s="158"/>
      <c r="X288" s="158"/>
      <c r="Y288" s="162"/>
      <c r="Z288" s="162">
        <v>0.14249999999999999</v>
      </c>
      <c r="AA288" s="159">
        <v>47848</v>
      </c>
      <c r="AB288" s="158" t="s">
        <v>636</v>
      </c>
      <c r="AC288" s="158"/>
      <c r="AD288" s="163"/>
      <c r="AE288" s="164">
        <v>0.59</v>
      </c>
      <c r="AF288" s="159">
        <v>45059</v>
      </c>
      <c r="AG288" s="158"/>
      <c r="AH288" s="158"/>
      <c r="AI288" s="154"/>
      <c r="AJ288" s="158" t="s">
        <v>55</v>
      </c>
      <c r="AK288" s="158"/>
      <c r="AL288" s="158" t="s">
        <v>3346</v>
      </c>
      <c r="AM288" s="158" t="s">
        <v>305</v>
      </c>
      <c r="AN288" s="165">
        <v>45382</v>
      </c>
      <c r="AO288" s="159">
        <v>45382</v>
      </c>
      <c r="AP288" s="164"/>
      <c r="AQ288" s="167">
        <v>966666.66</v>
      </c>
      <c r="AR288" s="167">
        <v>102.5</v>
      </c>
      <c r="AS288" s="167">
        <v>3.681</v>
      </c>
      <c r="AT288" s="167">
        <v>3647.25747</v>
      </c>
      <c r="AU288" s="167">
        <v>990.83332518337397</v>
      </c>
      <c r="AV288" s="154"/>
      <c r="AW288" s="154"/>
      <c r="AX288" s="158"/>
      <c r="AY288" s="158" t="s">
        <v>17</v>
      </c>
      <c r="AZ288" s="161">
        <v>2.067298313E-3</v>
      </c>
      <c r="BA288" s="161">
        <v>1.9186151600000001E-4</v>
      </c>
      <c r="BB288" s="168"/>
      <c r="BI288" s="169"/>
      <c r="BJ288" s="169"/>
    </row>
    <row r="289" spans="1:62" ht="13.5" thickBot="1" x14ac:dyDescent="0.25">
      <c r="A289" s="155">
        <v>8700</v>
      </c>
      <c r="B289" s="155">
        <v>12535</v>
      </c>
      <c r="C289" s="170"/>
      <c r="D289" s="170"/>
      <c r="E289" s="158" t="s">
        <v>3601</v>
      </c>
      <c r="F289" s="158">
        <v>11019036</v>
      </c>
      <c r="G289" s="158" t="s">
        <v>245</v>
      </c>
      <c r="H289" s="154" t="s">
        <v>837</v>
      </c>
      <c r="I289" s="158" t="s">
        <v>61</v>
      </c>
      <c r="J289" s="158"/>
      <c r="K289" s="170" t="s">
        <v>899</v>
      </c>
      <c r="L289" s="158" t="s">
        <v>62</v>
      </c>
      <c r="M289" s="158" t="s">
        <v>62</v>
      </c>
      <c r="N289" s="158"/>
      <c r="O289" s="159">
        <v>44329</v>
      </c>
      <c r="P289" s="158" t="s">
        <v>298</v>
      </c>
      <c r="Q289" s="158" t="s">
        <v>298</v>
      </c>
      <c r="R289" s="158" t="s">
        <v>298</v>
      </c>
      <c r="S289" s="158" t="s">
        <v>1207</v>
      </c>
      <c r="T289" s="160">
        <v>5.9</v>
      </c>
      <c r="U289" s="160" t="s">
        <v>442</v>
      </c>
      <c r="V289" s="161">
        <v>0.05</v>
      </c>
      <c r="W289" s="158"/>
      <c r="X289" s="158"/>
      <c r="Y289" s="162"/>
      <c r="Z289" s="162">
        <v>8.5400000000000004E-2</v>
      </c>
      <c r="AA289" s="159">
        <v>47848</v>
      </c>
      <c r="AB289" s="158" t="s">
        <v>636</v>
      </c>
      <c r="AC289" s="158"/>
      <c r="AD289" s="163"/>
      <c r="AE289" s="164">
        <v>0.5</v>
      </c>
      <c r="AF289" s="159">
        <v>45059</v>
      </c>
      <c r="AG289" s="158"/>
      <c r="AH289" s="158"/>
      <c r="AI289" s="154"/>
      <c r="AJ289" s="158" t="s">
        <v>55</v>
      </c>
      <c r="AK289" s="158"/>
      <c r="AL289" s="158" t="s">
        <v>3346</v>
      </c>
      <c r="AM289" s="158" t="s">
        <v>305</v>
      </c>
      <c r="AN289" s="165">
        <v>45382</v>
      </c>
      <c r="AO289" s="159">
        <v>45382</v>
      </c>
      <c r="AP289" s="164"/>
      <c r="AQ289" s="167">
        <v>749166.66</v>
      </c>
      <c r="AR289" s="167">
        <v>92.12</v>
      </c>
      <c r="AS289" s="167">
        <v>3.681</v>
      </c>
      <c r="AT289" s="167">
        <v>2540.3771000000002</v>
      </c>
      <c r="AU289" s="167">
        <v>690.13232817169296</v>
      </c>
      <c r="AV289" s="154"/>
      <c r="AW289" s="154"/>
      <c r="AX289" s="158"/>
      <c r="AY289" s="158" t="s">
        <v>17</v>
      </c>
      <c r="AZ289" s="161">
        <v>1.439908571E-3</v>
      </c>
      <c r="BA289" s="161">
        <v>1.3363482099999999E-4</v>
      </c>
      <c r="BB289" s="168"/>
      <c r="BI289" s="169"/>
      <c r="BJ289" s="169"/>
    </row>
    <row r="290" spans="1:62" ht="13.5" thickBot="1" x14ac:dyDescent="0.25">
      <c r="A290" s="155">
        <v>8700</v>
      </c>
      <c r="B290" s="155">
        <v>12535</v>
      </c>
      <c r="C290" s="170"/>
      <c r="D290" s="170"/>
      <c r="E290" s="158" t="s">
        <v>3472</v>
      </c>
      <c r="F290" s="158">
        <v>11019468</v>
      </c>
      <c r="G290" s="158" t="s">
        <v>245</v>
      </c>
      <c r="H290" s="154" t="s">
        <v>865</v>
      </c>
      <c r="I290" s="158" t="s">
        <v>61</v>
      </c>
      <c r="J290" s="158"/>
      <c r="K290" s="170" t="s">
        <v>912</v>
      </c>
      <c r="L290" s="158" t="s">
        <v>62</v>
      </c>
      <c r="M290" s="158" t="s">
        <v>62</v>
      </c>
      <c r="N290" s="158"/>
      <c r="O290" s="159">
        <v>44678</v>
      </c>
      <c r="P290" s="158" t="s">
        <v>298</v>
      </c>
      <c r="Q290" s="158" t="s">
        <v>298</v>
      </c>
      <c r="R290" s="158" t="s">
        <v>298</v>
      </c>
      <c r="S290" s="158" t="s">
        <v>1207</v>
      </c>
      <c r="T290" s="160">
        <v>4.72</v>
      </c>
      <c r="U290" s="160" t="s">
        <v>442</v>
      </c>
      <c r="V290" s="161">
        <v>8.0799999999999997E-2</v>
      </c>
      <c r="W290" s="158"/>
      <c r="X290" s="158"/>
      <c r="Y290" s="162"/>
      <c r="Z290" s="162">
        <v>0</v>
      </c>
      <c r="AA290" s="159">
        <v>46504</v>
      </c>
      <c r="AB290" s="158" t="s">
        <v>635</v>
      </c>
      <c r="AC290" s="158"/>
      <c r="AD290" s="163"/>
      <c r="AE290" s="164">
        <v>0</v>
      </c>
      <c r="AF290" s="159"/>
      <c r="AG290" s="158"/>
      <c r="AH290" s="158"/>
      <c r="AI290" s="154"/>
      <c r="AJ290" s="158" t="s">
        <v>55</v>
      </c>
      <c r="AK290" s="158"/>
      <c r="AL290" s="158" t="s">
        <v>3346</v>
      </c>
      <c r="AM290" s="158" t="s">
        <v>305</v>
      </c>
      <c r="AN290" s="165">
        <v>45382</v>
      </c>
      <c r="AO290" s="159">
        <v>45382</v>
      </c>
      <c r="AP290" s="164"/>
      <c r="AQ290" s="167">
        <v>13960000</v>
      </c>
      <c r="AR290" s="167">
        <v>105.56</v>
      </c>
      <c r="AS290" s="167">
        <v>3.681</v>
      </c>
      <c r="AT290" s="167">
        <v>54243.863859999998</v>
      </c>
      <c r="AU290" s="167">
        <v>14736.1760010867</v>
      </c>
      <c r="AV290" s="154"/>
      <c r="AW290" s="154"/>
      <c r="AX290" s="158"/>
      <c r="AY290" s="158" t="s">
        <v>17</v>
      </c>
      <c r="AZ290" s="161">
        <v>3.0745909544999998E-2</v>
      </c>
      <c r="BA290" s="161">
        <v>2.853461825E-3</v>
      </c>
      <c r="BB290" s="168"/>
      <c r="BI290" s="169"/>
      <c r="BJ290" s="169"/>
    </row>
    <row r="291" spans="1:62" ht="13.5" thickBot="1" x14ac:dyDescent="0.25">
      <c r="A291" s="155">
        <v>8700</v>
      </c>
      <c r="B291" s="155">
        <v>12535</v>
      </c>
      <c r="C291" s="170"/>
      <c r="D291" s="170"/>
      <c r="E291" s="158" t="s">
        <v>3532</v>
      </c>
      <c r="F291" s="158">
        <v>11019975</v>
      </c>
      <c r="G291" s="158" t="s">
        <v>245</v>
      </c>
      <c r="H291" s="154" t="s">
        <v>871</v>
      </c>
      <c r="I291" s="158" t="s">
        <v>61</v>
      </c>
      <c r="J291" s="158"/>
      <c r="K291" s="170" t="s">
        <v>931</v>
      </c>
      <c r="L291" s="158" t="s">
        <v>62</v>
      </c>
      <c r="M291" s="158" t="s">
        <v>62</v>
      </c>
      <c r="N291" s="158"/>
      <c r="O291" s="159">
        <v>44837</v>
      </c>
      <c r="P291" s="158" t="s">
        <v>298</v>
      </c>
      <c r="Q291" s="158" t="s">
        <v>298</v>
      </c>
      <c r="R291" s="158" t="s">
        <v>298</v>
      </c>
      <c r="S291" s="158" t="s">
        <v>1215</v>
      </c>
      <c r="T291" s="160">
        <v>5.88</v>
      </c>
      <c r="U291" s="160" t="s">
        <v>442</v>
      </c>
      <c r="V291" s="161">
        <v>0.1075</v>
      </c>
      <c r="W291" s="158"/>
      <c r="X291" s="158"/>
      <c r="Y291" s="162"/>
      <c r="Z291" s="162">
        <v>0</v>
      </c>
      <c r="AA291" s="159">
        <v>45656</v>
      </c>
      <c r="AB291" s="158" t="s">
        <v>636</v>
      </c>
      <c r="AC291" s="158"/>
      <c r="AD291" s="163"/>
      <c r="AE291" s="164">
        <v>0.54</v>
      </c>
      <c r="AF291" s="159"/>
      <c r="AG291" s="158"/>
      <c r="AH291" s="158"/>
      <c r="AI291" s="154"/>
      <c r="AJ291" s="158" t="s">
        <v>55</v>
      </c>
      <c r="AK291" s="158"/>
      <c r="AL291" s="158" t="s">
        <v>3346</v>
      </c>
      <c r="AM291" s="158" t="s">
        <v>305</v>
      </c>
      <c r="AN291" s="165">
        <v>45382</v>
      </c>
      <c r="AO291" s="159">
        <v>45382</v>
      </c>
      <c r="AP291" s="164"/>
      <c r="AQ291" s="167">
        <v>17676767.670000002</v>
      </c>
      <c r="AR291" s="167">
        <v>100.92</v>
      </c>
      <c r="AS291" s="167">
        <v>2.7122000000000002</v>
      </c>
      <c r="AT291" s="167">
        <v>48384.004220000003</v>
      </c>
      <c r="AU291" s="167">
        <v>17839.393931126</v>
      </c>
      <c r="AV291" s="154"/>
      <c r="AW291" s="154"/>
      <c r="AX291" s="158"/>
      <c r="AY291" s="158" t="s">
        <v>17</v>
      </c>
      <c r="AZ291" s="161">
        <v>2.7424488436E-2</v>
      </c>
      <c r="BA291" s="161">
        <v>2.5452078659999999E-3</v>
      </c>
      <c r="BB291" s="168"/>
      <c r="BI291" s="169"/>
      <c r="BJ291" s="169"/>
    </row>
    <row r="292" spans="1:62" ht="13.5" thickBot="1" x14ac:dyDescent="0.25">
      <c r="A292" s="155">
        <v>8700</v>
      </c>
      <c r="B292" s="155">
        <v>12535</v>
      </c>
      <c r="C292" s="170"/>
      <c r="D292" s="170"/>
      <c r="E292" s="158" t="s">
        <v>3533</v>
      </c>
      <c r="F292" s="158">
        <v>11020015</v>
      </c>
      <c r="G292" s="158" t="s">
        <v>245</v>
      </c>
      <c r="H292" s="154"/>
      <c r="I292" s="158" t="s">
        <v>61</v>
      </c>
      <c r="J292" s="158"/>
      <c r="K292" s="170" t="s">
        <v>912</v>
      </c>
      <c r="L292" s="158" t="s">
        <v>62</v>
      </c>
      <c r="M292" s="158" t="s">
        <v>62</v>
      </c>
      <c r="N292" s="158"/>
      <c r="O292" s="159">
        <v>45033</v>
      </c>
      <c r="P292" s="158" t="s">
        <v>298</v>
      </c>
      <c r="Q292" s="158" t="s">
        <v>298</v>
      </c>
      <c r="R292" s="158" t="s">
        <v>298</v>
      </c>
      <c r="S292" s="158" t="s">
        <v>1207</v>
      </c>
      <c r="T292" s="160">
        <v>3.04</v>
      </c>
      <c r="U292" s="160" t="s">
        <v>441</v>
      </c>
      <c r="V292" s="161">
        <v>0.15690000000000001</v>
      </c>
      <c r="W292" s="158"/>
      <c r="X292" s="158"/>
      <c r="Y292" s="162"/>
      <c r="Z292" s="162">
        <v>0.1105</v>
      </c>
      <c r="AA292" s="159">
        <v>46491</v>
      </c>
      <c r="AB292" s="158" t="s">
        <v>636</v>
      </c>
      <c r="AC292" s="158"/>
      <c r="AD292" s="163"/>
      <c r="AE292" s="164">
        <v>0</v>
      </c>
      <c r="AF292" s="159"/>
      <c r="AG292" s="158"/>
      <c r="AH292" s="158"/>
      <c r="AI292" s="154"/>
      <c r="AJ292" s="158" t="s">
        <v>55</v>
      </c>
      <c r="AK292" s="158"/>
      <c r="AL292" s="158" t="s">
        <v>3346</v>
      </c>
      <c r="AM292" s="158" t="s">
        <v>305</v>
      </c>
      <c r="AN292" s="165">
        <v>45382</v>
      </c>
      <c r="AO292" s="159">
        <v>45382</v>
      </c>
      <c r="AP292" s="164"/>
      <c r="AQ292" s="167">
        <v>2200000</v>
      </c>
      <c r="AR292" s="167">
        <v>130.28</v>
      </c>
      <c r="AS292" s="167">
        <v>3.681</v>
      </c>
      <c r="AT292" s="167">
        <v>10550.33496</v>
      </c>
      <c r="AU292" s="167">
        <v>2866.16</v>
      </c>
      <c r="AV292" s="154"/>
      <c r="AW292" s="154"/>
      <c r="AX292" s="158"/>
      <c r="AY292" s="158" t="s">
        <v>17</v>
      </c>
      <c r="AZ292" s="161">
        <v>5.9800246749999999E-3</v>
      </c>
      <c r="BA292" s="161">
        <v>5.5499324500000004E-4</v>
      </c>
      <c r="BB292" s="168"/>
      <c r="BI292" s="169"/>
      <c r="BJ292" s="169"/>
    </row>
    <row r="293" spans="1:62" ht="13.5" thickBot="1" x14ac:dyDescent="0.25">
      <c r="A293" s="155">
        <v>8700</v>
      </c>
      <c r="B293" s="155">
        <v>12535</v>
      </c>
      <c r="C293" s="156"/>
      <c r="D293" s="156"/>
      <c r="E293" s="158" t="s">
        <v>3534</v>
      </c>
      <c r="F293" s="158">
        <v>11020020</v>
      </c>
      <c r="G293" s="158" t="s">
        <v>245</v>
      </c>
      <c r="H293" s="154"/>
      <c r="I293" s="158" t="s">
        <v>61</v>
      </c>
      <c r="J293" s="158"/>
      <c r="K293" s="170" t="s">
        <v>878</v>
      </c>
      <c r="L293" s="158" t="s">
        <v>62</v>
      </c>
      <c r="M293" s="158" t="s">
        <v>62</v>
      </c>
      <c r="N293" s="158"/>
      <c r="O293" s="159">
        <v>45041</v>
      </c>
      <c r="P293" s="158" t="s">
        <v>298</v>
      </c>
      <c r="Q293" s="158" t="s">
        <v>298</v>
      </c>
      <c r="R293" s="158" t="s">
        <v>298</v>
      </c>
      <c r="S293" s="158" t="s">
        <v>1207</v>
      </c>
      <c r="T293" s="160">
        <v>1.93</v>
      </c>
      <c r="U293" s="160" t="s">
        <v>442</v>
      </c>
      <c r="V293" s="161">
        <v>9.8609600000000006E-2</v>
      </c>
      <c r="W293" s="158"/>
      <c r="X293" s="158"/>
      <c r="Y293" s="162"/>
      <c r="Z293" s="162">
        <v>0.11799999999999999</v>
      </c>
      <c r="AA293" s="159">
        <v>46990</v>
      </c>
      <c r="AB293" s="158" t="s">
        <v>636</v>
      </c>
      <c r="AC293" s="158"/>
      <c r="AD293" s="163"/>
      <c r="AE293" s="164">
        <v>0.68600000000000005</v>
      </c>
      <c r="AF293" s="159">
        <v>45108</v>
      </c>
      <c r="AG293" s="158"/>
      <c r="AH293" s="158"/>
      <c r="AI293" s="154"/>
      <c r="AJ293" s="158" t="s">
        <v>55</v>
      </c>
      <c r="AK293" s="158"/>
      <c r="AL293" s="158" t="s">
        <v>3346</v>
      </c>
      <c r="AM293" s="158" t="s">
        <v>305</v>
      </c>
      <c r="AN293" s="165">
        <v>45382</v>
      </c>
      <c r="AO293" s="159">
        <v>45382</v>
      </c>
      <c r="AP293" s="164"/>
      <c r="AQ293" s="167">
        <v>471057.43</v>
      </c>
      <c r="AR293" s="167">
        <v>107.04</v>
      </c>
      <c r="AS293" s="167">
        <v>3.681</v>
      </c>
      <c r="AT293" s="167">
        <v>1856.0333499999999</v>
      </c>
      <c r="AU293" s="167">
        <v>504.21987231730498</v>
      </c>
      <c r="AV293" s="154"/>
      <c r="AW293" s="154"/>
      <c r="AX293" s="158"/>
      <c r="AY293" s="158" t="s">
        <v>17</v>
      </c>
      <c r="AZ293" s="161">
        <v>1.052016383E-3</v>
      </c>
      <c r="BA293" s="161">
        <v>9.7635380921690901E-5</v>
      </c>
      <c r="BB293" s="168"/>
      <c r="BI293" s="169"/>
      <c r="BJ293" s="169"/>
    </row>
    <row r="294" spans="1:62" ht="13.5" thickBot="1" x14ac:dyDescent="0.25">
      <c r="A294" s="155">
        <v>8700</v>
      </c>
      <c r="B294" s="155">
        <v>12535</v>
      </c>
      <c r="C294" s="156"/>
      <c r="D294" s="156"/>
      <c r="E294" s="158" t="s">
        <v>3535</v>
      </c>
      <c r="F294" s="158">
        <v>11020026</v>
      </c>
      <c r="G294" s="158" t="s">
        <v>245</v>
      </c>
      <c r="H294" s="154"/>
      <c r="I294" s="158" t="s">
        <v>61</v>
      </c>
      <c r="J294" s="158"/>
      <c r="K294" s="170" t="s">
        <v>878</v>
      </c>
      <c r="L294" s="158" t="s">
        <v>62</v>
      </c>
      <c r="M294" s="158" t="s">
        <v>62</v>
      </c>
      <c r="N294" s="158"/>
      <c r="O294" s="159">
        <v>45076</v>
      </c>
      <c r="P294" s="158" t="s">
        <v>298</v>
      </c>
      <c r="Q294" s="158" t="s">
        <v>298</v>
      </c>
      <c r="R294" s="158" t="s">
        <v>298</v>
      </c>
      <c r="S294" s="158" t="s">
        <v>1207</v>
      </c>
      <c r="T294" s="160">
        <v>5.5</v>
      </c>
      <c r="U294" s="160" t="s">
        <v>442</v>
      </c>
      <c r="V294" s="161">
        <v>0.1</v>
      </c>
      <c r="W294" s="158"/>
      <c r="X294" s="158"/>
      <c r="Y294" s="162"/>
      <c r="Z294" s="162">
        <v>0</v>
      </c>
      <c r="AA294" s="159">
        <v>46990</v>
      </c>
      <c r="AB294" s="158" t="s">
        <v>636</v>
      </c>
      <c r="AC294" s="158"/>
      <c r="AD294" s="163"/>
      <c r="AE294" s="164">
        <v>0.68600000000000005</v>
      </c>
      <c r="AF294" s="159">
        <v>45108</v>
      </c>
      <c r="AG294" s="158"/>
      <c r="AH294" s="158"/>
      <c r="AI294" s="154"/>
      <c r="AJ294" s="158" t="s">
        <v>55</v>
      </c>
      <c r="AK294" s="158"/>
      <c r="AL294" s="158" t="s">
        <v>3346</v>
      </c>
      <c r="AM294" s="158" t="s">
        <v>305</v>
      </c>
      <c r="AN294" s="165">
        <v>45382</v>
      </c>
      <c r="AO294" s="159">
        <v>45382</v>
      </c>
      <c r="AP294" s="164"/>
      <c r="AQ294" s="167">
        <v>109159.02</v>
      </c>
      <c r="AR294" s="167">
        <v>100.08</v>
      </c>
      <c r="AS294" s="167">
        <v>3.681</v>
      </c>
      <c r="AT294" s="167">
        <v>402.13580000000002</v>
      </c>
      <c r="AU294" s="167">
        <v>109.246346101603</v>
      </c>
      <c r="AV294" s="154"/>
      <c r="AW294" s="154"/>
      <c r="AX294" s="158"/>
      <c r="AY294" s="158" t="s">
        <v>17</v>
      </c>
      <c r="AZ294" s="161">
        <v>2.27934185E-4</v>
      </c>
      <c r="BA294" s="161">
        <v>2.1154082180284599E-5</v>
      </c>
      <c r="BB294" s="168"/>
      <c r="BI294" s="169"/>
      <c r="BJ294" s="169"/>
    </row>
    <row r="295" spans="1:62" ht="13.5" thickBot="1" x14ac:dyDescent="0.25">
      <c r="A295" s="155">
        <v>8700</v>
      </c>
      <c r="B295" s="155">
        <v>12535</v>
      </c>
      <c r="C295" s="170"/>
      <c r="D295" s="170"/>
      <c r="E295" s="158" t="s">
        <v>3536</v>
      </c>
      <c r="F295" s="158">
        <v>11020460</v>
      </c>
      <c r="G295" s="158" t="s">
        <v>245</v>
      </c>
      <c r="H295" s="154"/>
      <c r="I295" s="158" t="s">
        <v>61</v>
      </c>
      <c r="J295" s="158"/>
      <c r="K295" s="170" t="s">
        <v>878</v>
      </c>
      <c r="L295" s="158" t="s">
        <v>62</v>
      </c>
      <c r="M295" s="158" t="s">
        <v>55</v>
      </c>
      <c r="N295" s="158"/>
      <c r="O295" s="159">
        <v>45105</v>
      </c>
      <c r="P295" s="158" t="s">
        <v>1205</v>
      </c>
      <c r="Q295" s="171" t="s">
        <v>65</v>
      </c>
      <c r="R295" s="158" t="s">
        <v>64</v>
      </c>
      <c r="S295" s="158" t="s">
        <v>1207</v>
      </c>
      <c r="T295" s="160">
        <v>5.5</v>
      </c>
      <c r="U295" s="160" t="s">
        <v>442</v>
      </c>
      <c r="V295" s="161">
        <v>9.9698400000000006E-2</v>
      </c>
      <c r="W295" s="158"/>
      <c r="X295" s="158"/>
      <c r="Y295" s="162"/>
      <c r="Z295" s="162">
        <v>0</v>
      </c>
      <c r="AA295" s="159">
        <v>46990</v>
      </c>
      <c r="AB295" s="158" t="s">
        <v>636</v>
      </c>
      <c r="AC295" s="158"/>
      <c r="AD295" s="163"/>
      <c r="AE295" s="164">
        <v>0</v>
      </c>
      <c r="AF295" s="159" t="s">
        <v>3347</v>
      </c>
      <c r="AG295" s="158"/>
      <c r="AH295" s="158"/>
      <c r="AI295" s="154"/>
      <c r="AJ295" s="158" t="s">
        <v>55</v>
      </c>
      <c r="AK295" s="158"/>
      <c r="AL295" s="158" t="s">
        <v>3346</v>
      </c>
      <c r="AM295" s="158" t="s">
        <v>305</v>
      </c>
      <c r="AN295" s="165">
        <v>45382</v>
      </c>
      <c r="AO295" s="159">
        <v>45382</v>
      </c>
      <c r="AP295" s="164"/>
      <c r="AQ295" s="167">
        <v>24838.93</v>
      </c>
      <c r="AR295" s="167">
        <v>100.08</v>
      </c>
      <c r="AS295" s="167">
        <v>3.681</v>
      </c>
      <c r="AT295" s="167">
        <v>91.505250000000004</v>
      </c>
      <c r="AU295" s="167">
        <v>24.85880195599</v>
      </c>
      <c r="AV295" s="154"/>
      <c r="AW295" s="154"/>
      <c r="AX295" s="158"/>
      <c r="AY295" s="158" t="s">
        <v>17</v>
      </c>
      <c r="AZ295" s="161">
        <v>5.1865998091740901E-5</v>
      </c>
      <c r="BA295" s="161">
        <v>4.8135718790206897E-6</v>
      </c>
      <c r="BB295" s="168"/>
      <c r="BI295" s="169"/>
      <c r="BJ295" s="169"/>
    </row>
    <row r="296" spans="1:62" ht="13.5" thickBot="1" x14ac:dyDescent="0.25">
      <c r="A296" s="155">
        <v>8700</v>
      </c>
      <c r="B296" s="155">
        <v>12535</v>
      </c>
      <c r="C296" s="170"/>
      <c r="D296" s="170"/>
      <c r="E296" s="158" t="s">
        <v>3537</v>
      </c>
      <c r="F296" s="158">
        <v>11020465</v>
      </c>
      <c r="G296" s="158" t="s">
        <v>245</v>
      </c>
      <c r="H296" s="154"/>
      <c r="I296" s="158" t="s">
        <v>61</v>
      </c>
      <c r="J296" s="158"/>
      <c r="K296" s="170" t="s">
        <v>878</v>
      </c>
      <c r="L296" s="158" t="s">
        <v>62</v>
      </c>
      <c r="M296" s="158" t="s">
        <v>55</v>
      </c>
      <c r="N296" s="158"/>
      <c r="O296" s="159">
        <v>45132</v>
      </c>
      <c r="P296" s="158" t="s">
        <v>1205</v>
      </c>
      <c r="Q296" s="171" t="s">
        <v>65</v>
      </c>
      <c r="R296" s="158" t="s">
        <v>64</v>
      </c>
      <c r="S296" s="158" t="s">
        <v>1207</v>
      </c>
      <c r="T296" s="160">
        <v>5.5</v>
      </c>
      <c r="U296" s="160" t="s">
        <v>442</v>
      </c>
      <c r="V296" s="161">
        <v>0.1018</v>
      </c>
      <c r="W296" s="158"/>
      <c r="X296" s="158"/>
      <c r="Y296" s="162"/>
      <c r="Z296" s="162">
        <v>0</v>
      </c>
      <c r="AA296" s="159">
        <v>46990</v>
      </c>
      <c r="AB296" s="158" t="s">
        <v>636</v>
      </c>
      <c r="AC296" s="158"/>
      <c r="AD296" s="163"/>
      <c r="AE296" s="164">
        <v>0</v>
      </c>
      <c r="AF296" s="159" t="s">
        <v>3347</v>
      </c>
      <c r="AG296" s="158"/>
      <c r="AH296" s="158"/>
      <c r="AI296" s="154"/>
      <c r="AJ296" s="158" t="s">
        <v>55</v>
      </c>
      <c r="AK296" s="158"/>
      <c r="AL296" s="158" t="s">
        <v>3346</v>
      </c>
      <c r="AM296" s="158" t="s">
        <v>305</v>
      </c>
      <c r="AN296" s="165">
        <v>45382</v>
      </c>
      <c r="AO296" s="159">
        <v>45382</v>
      </c>
      <c r="AP296" s="164"/>
      <c r="AQ296" s="167">
        <v>62859.6</v>
      </c>
      <c r="AR296" s="167">
        <v>100.08</v>
      </c>
      <c r="AS296" s="167">
        <v>3.681</v>
      </c>
      <c r="AT296" s="167">
        <v>231.57130000000001</v>
      </c>
      <c r="AU296" s="167">
        <v>62.909888617222997</v>
      </c>
      <c r="AV296" s="154"/>
      <c r="AW296" s="154"/>
      <c r="AX296" s="158"/>
      <c r="AY296" s="158" t="s">
        <v>17</v>
      </c>
      <c r="AZ296" s="161">
        <v>1.31256694E-4</v>
      </c>
      <c r="BA296" s="161">
        <v>1.21816518469515E-5</v>
      </c>
      <c r="BB296" s="168"/>
      <c r="BI296" s="169"/>
      <c r="BJ296" s="169"/>
    </row>
    <row r="297" spans="1:62" ht="13.5" thickBot="1" x14ac:dyDescent="0.25">
      <c r="A297" s="155">
        <v>8700</v>
      </c>
      <c r="B297" s="155">
        <v>12535</v>
      </c>
      <c r="C297" s="170"/>
      <c r="D297" s="170"/>
      <c r="E297" s="158" t="s">
        <v>3538</v>
      </c>
      <c r="F297" s="158">
        <v>11020478</v>
      </c>
      <c r="G297" s="158" t="s">
        <v>245</v>
      </c>
      <c r="H297" s="154"/>
      <c r="I297" s="158" t="s">
        <v>61</v>
      </c>
      <c r="J297" s="158"/>
      <c r="K297" s="170" t="s">
        <v>878</v>
      </c>
      <c r="L297" s="158" t="s">
        <v>62</v>
      </c>
      <c r="M297" s="158" t="s">
        <v>55</v>
      </c>
      <c r="N297" s="158"/>
      <c r="O297" s="159">
        <v>45166</v>
      </c>
      <c r="P297" s="158" t="s">
        <v>1205</v>
      </c>
      <c r="Q297" s="171" t="s">
        <v>65</v>
      </c>
      <c r="R297" s="158" t="s">
        <v>64</v>
      </c>
      <c r="S297" s="158" t="s">
        <v>1207</v>
      </c>
      <c r="T297" s="160">
        <v>5.5</v>
      </c>
      <c r="U297" s="160" t="s">
        <v>442</v>
      </c>
      <c r="V297" s="161">
        <v>0.1007883</v>
      </c>
      <c r="W297" s="158"/>
      <c r="X297" s="158"/>
      <c r="Y297" s="162"/>
      <c r="Z297" s="162">
        <v>0</v>
      </c>
      <c r="AA297" s="159">
        <v>46990</v>
      </c>
      <c r="AB297" s="158" t="s">
        <v>636</v>
      </c>
      <c r="AC297" s="158"/>
      <c r="AD297" s="163"/>
      <c r="AE297" s="164">
        <v>0</v>
      </c>
      <c r="AF297" s="159" t="s">
        <v>3347</v>
      </c>
      <c r="AG297" s="158"/>
      <c r="AH297" s="158"/>
      <c r="AI297" s="154"/>
      <c r="AJ297" s="158" t="s">
        <v>55</v>
      </c>
      <c r="AK297" s="158"/>
      <c r="AL297" s="158" t="s">
        <v>3346</v>
      </c>
      <c r="AM297" s="158" t="s">
        <v>305</v>
      </c>
      <c r="AN297" s="165">
        <v>45382</v>
      </c>
      <c r="AO297" s="159">
        <v>45382</v>
      </c>
      <c r="AP297" s="164"/>
      <c r="AQ297" s="167">
        <v>96525.440000000002</v>
      </c>
      <c r="AR297" s="167">
        <v>100.08</v>
      </c>
      <c r="AS297" s="167">
        <v>3.681</v>
      </c>
      <c r="AT297" s="167">
        <v>355.59438999999998</v>
      </c>
      <c r="AU297" s="167">
        <v>96.602659603367997</v>
      </c>
      <c r="AV297" s="154"/>
      <c r="AW297" s="154"/>
      <c r="AX297" s="158"/>
      <c r="AY297" s="158" t="s">
        <v>17</v>
      </c>
      <c r="AZ297" s="161">
        <v>2.01554096E-4</v>
      </c>
      <c r="BA297" s="161">
        <v>1.8705802738548002E-5</v>
      </c>
      <c r="BB297" s="168"/>
      <c r="BI297" s="169"/>
      <c r="BJ297" s="169"/>
    </row>
    <row r="298" spans="1:62" ht="13.5" thickBot="1" x14ac:dyDescent="0.25">
      <c r="A298" s="155">
        <v>8700</v>
      </c>
      <c r="B298" s="155">
        <v>12535</v>
      </c>
      <c r="C298" s="170"/>
      <c r="D298" s="170"/>
      <c r="E298" s="158" t="s">
        <v>3539</v>
      </c>
      <c r="F298" s="158">
        <v>11020486</v>
      </c>
      <c r="G298" s="158" t="s">
        <v>245</v>
      </c>
      <c r="H298" s="154"/>
      <c r="I298" s="158" t="s">
        <v>61</v>
      </c>
      <c r="J298" s="158"/>
      <c r="K298" s="170" t="s">
        <v>878</v>
      </c>
      <c r="L298" s="158" t="s">
        <v>62</v>
      </c>
      <c r="M298" s="158" t="s">
        <v>55</v>
      </c>
      <c r="N298" s="158"/>
      <c r="O298" s="159">
        <v>45195</v>
      </c>
      <c r="P298" s="158" t="s">
        <v>1205</v>
      </c>
      <c r="Q298" s="171" t="s">
        <v>65</v>
      </c>
      <c r="R298" s="158" t="s">
        <v>64</v>
      </c>
      <c r="S298" s="158" t="s">
        <v>1207</v>
      </c>
      <c r="T298" s="160">
        <v>5.5</v>
      </c>
      <c r="U298" s="160" t="s">
        <v>442</v>
      </c>
      <c r="V298" s="161">
        <v>0.10182910000000001</v>
      </c>
      <c r="W298" s="158"/>
      <c r="X298" s="158"/>
      <c r="Y298" s="162"/>
      <c r="Z298" s="162">
        <v>0</v>
      </c>
      <c r="AA298" s="159">
        <v>46990</v>
      </c>
      <c r="AB298" s="158" t="s">
        <v>636</v>
      </c>
      <c r="AC298" s="158"/>
      <c r="AD298" s="163"/>
      <c r="AE298" s="164">
        <v>0</v>
      </c>
      <c r="AF298" s="159" t="s">
        <v>3347</v>
      </c>
      <c r="AG298" s="158"/>
      <c r="AH298" s="158"/>
      <c r="AI298" s="154"/>
      <c r="AJ298" s="158" t="s">
        <v>55</v>
      </c>
      <c r="AK298" s="158"/>
      <c r="AL298" s="158" t="s">
        <v>3346</v>
      </c>
      <c r="AM298" s="158" t="s">
        <v>305</v>
      </c>
      <c r="AN298" s="165">
        <v>45382</v>
      </c>
      <c r="AO298" s="159">
        <v>45382</v>
      </c>
      <c r="AP298" s="164"/>
      <c r="AQ298" s="167">
        <v>124594.42</v>
      </c>
      <c r="AR298" s="167">
        <v>100.08</v>
      </c>
      <c r="AS298" s="167">
        <v>3.681</v>
      </c>
      <c r="AT298" s="167">
        <v>458.99896999999999</v>
      </c>
      <c r="AU298" s="167">
        <v>124.69409671285</v>
      </c>
      <c r="AV298" s="154"/>
      <c r="AW298" s="154"/>
      <c r="AX298" s="158"/>
      <c r="AY298" s="158" t="s">
        <v>17</v>
      </c>
      <c r="AZ298" s="161">
        <v>2.6016474099999998E-4</v>
      </c>
      <c r="BA298" s="161">
        <v>2.4145330836115498E-5</v>
      </c>
      <c r="BB298" s="168"/>
      <c r="BI298" s="169"/>
      <c r="BJ298" s="169"/>
    </row>
    <row r="299" spans="1:62" ht="13.5" thickBot="1" x14ac:dyDescent="0.25">
      <c r="A299" s="155">
        <v>8700</v>
      </c>
      <c r="B299" s="155">
        <v>12535</v>
      </c>
      <c r="C299" s="170"/>
      <c r="D299" s="170"/>
      <c r="E299" s="158" t="s">
        <v>3471</v>
      </c>
      <c r="F299" s="158">
        <v>11020489</v>
      </c>
      <c r="G299" s="158" t="s">
        <v>245</v>
      </c>
      <c r="H299" s="154"/>
      <c r="I299" s="158" t="s">
        <v>61</v>
      </c>
      <c r="J299" s="158"/>
      <c r="K299" s="170" t="s">
        <v>878</v>
      </c>
      <c r="L299" s="158" t="s">
        <v>62</v>
      </c>
      <c r="M299" s="158" t="s">
        <v>62</v>
      </c>
      <c r="N299" s="158"/>
      <c r="O299" s="159">
        <v>45201</v>
      </c>
      <c r="P299" s="158" t="s">
        <v>298</v>
      </c>
      <c r="Q299" s="158" t="s">
        <v>298</v>
      </c>
      <c r="R299" s="158" t="s">
        <v>298</v>
      </c>
      <c r="S299" s="158" t="s">
        <v>1207</v>
      </c>
      <c r="T299" s="160">
        <v>0.75</v>
      </c>
      <c r="U299" s="160" t="s">
        <v>442</v>
      </c>
      <c r="V299" s="161">
        <v>0.1</v>
      </c>
      <c r="W299" s="158"/>
      <c r="X299" s="158"/>
      <c r="Y299" s="162"/>
      <c r="Z299" s="162">
        <v>9.2499999999999999E-2</v>
      </c>
      <c r="AA299" s="159">
        <v>46142</v>
      </c>
      <c r="AB299" s="158" t="s">
        <v>636</v>
      </c>
      <c r="AC299" s="158"/>
      <c r="AD299" s="163"/>
      <c r="AE299" s="164">
        <v>0</v>
      </c>
      <c r="AF299" s="159" t="s">
        <v>3347</v>
      </c>
      <c r="AG299" s="158"/>
      <c r="AH299" s="158"/>
      <c r="AI299" s="154"/>
      <c r="AJ299" s="158" t="s">
        <v>55</v>
      </c>
      <c r="AK299" s="158"/>
      <c r="AL299" s="158" t="s">
        <v>3346</v>
      </c>
      <c r="AM299" s="158" t="s">
        <v>305</v>
      </c>
      <c r="AN299" s="165">
        <v>45382</v>
      </c>
      <c r="AO299" s="159">
        <v>45382</v>
      </c>
      <c r="AP299" s="164"/>
      <c r="AQ299" s="167">
        <v>255000</v>
      </c>
      <c r="AR299" s="167">
        <v>105.24</v>
      </c>
      <c r="AS299" s="167">
        <v>3.681</v>
      </c>
      <c r="AT299" s="167">
        <v>987.84051999999997</v>
      </c>
      <c r="AU299" s="167">
        <v>268.36199945666903</v>
      </c>
      <c r="AV299" s="154"/>
      <c r="AW299" s="154"/>
      <c r="AX299" s="158"/>
      <c r="AY299" s="158" t="s">
        <v>17</v>
      </c>
      <c r="AZ299" s="161">
        <v>5.5991688399999997E-4</v>
      </c>
      <c r="BA299" s="161">
        <v>5.1964683425586799E-5</v>
      </c>
      <c r="BB299" s="168"/>
      <c r="BI299" s="169"/>
      <c r="BJ299" s="169"/>
    </row>
    <row r="300" spans="1:62" ht="13.5" thickBot="1" x14ac:dyDescent="0.25">
      <c r="A300" s="155">
        <v>8700</v>
      </c>
      <c r="B300" s="155">
        <v>12535</v>
      </c>
      <c r="C300" s="170"/>
      <c r="D300" s="170"/>
      <c r="E300" s="158" t="s">
        <v>3540</v>
      </c>
      <c r="F300" s="158">
        <v>11020493</v>
      </c>
      <c r="G300" s="158" t="s">
        <v>245</v>
      </c>
      <c r="H300" s="154"/>
      <c r="I300" s="158" t="s">
        <v>61</v>
      </c>
      <c r="J300" s="158"/>
      <c r="K300" s="170" t="s">
        <v>878</v>
      </c>
      <c r="L300" s="158" t="s">
        <v>62</v>
      </c>
      <c r="M300" s="158" t="s">
        <v>55</v>
      </c>
      <c r="N300" s="158"/>
      <c r="O300" s="159">
        <v>45229</v>
      </c>
      <c r="P300" s="158" t="s">
        <v>1205</v>
      </c>
      <c r="Q300" s="171" t="s">
        <v>65</v>
      </c>
      <c r="R300" s="158" t="s">
        <v>64</v>
      </c>
      <c r="S300" s="158" t="s">
        <v>1207</v>
      </c>
      <c r="T300" s="160">
        <v>5.5</v>
      </c>
      <c r="U300" s="160" t="s">
        <v>442</v>
      </c>
      <c r="V300" s="161">
        <v>0.1019134</v>
      </c>
      <c r="W300" s="158"/>
      <c r="X300" s="158"/>
      <c r="Y300" s="162"/>
      <c r="Z300" s="162">
        <v>0</v>
      </c>
      <c r="AA300" s="159">
        <v>46990</v>
      </c>
      <c r="AB300" s="158" t="s">
        <v>636</v>
      </c>
      <c r="AC300" s="158"/>
      <c r="AD300" s="163"/>
      <c r="AE300" s="164">
        <v>0</v>
      </c>
      <c r="AF300" s="159" t="s">
        <v>3347</v>
      </c>
      <c r="AG300" s="158"/>
      <c r="AH300" s="158"/>
      <c r="AI300" s="154"/>
      <c r="AJ300" s="158" t="s">
        <v>55</v>
      </c>
      <c r="AK300" s="158"/>
      <c r="AL300" s="158" t="s">
        <v>3346</v>
      </c>
      <c r="AM300" s="158" t="s">
        <v>305</v>
      </c>
      <c r="AN300" s="165">
        <v>45382</v>
      </c>
      <c r="AO300" s="159">
        <v>45382</v>
      </c>
      <c r="AP300" s="164"/>
      <c r="AQ300" s="167">
        <v>195754.45</v>
      </c>
      <c r="AR300" s="167">
        <v>100.08</v>
      </c>
      <c r="AS300" s="167">
        <v>3.681</v>
      </c>
      <c r="AT300" s="167">
        <v>721.14859000000001</v>
      </c>
      <c r="AU300" s="167">
        <v>195.91105406139599</v>
      </c>
      <c r="AV300" s="154"/>
      <c r="AW300" s="154"/>
      <c r="AX300" s="158"/>
      <c r="AY300" s="158" t="s">
        <v>17</v>
      </c>
      <c r="AZ300" s="161">
        <v>4.0875350199999998E-4</v>
      </c>
      <c r="BA300" s="161">
        <v>3.7935534555879801E-5</v>
      </c>
      <c r="BB300" s="168"/>
      <c r="BI300" s="169"/>
      <c r="BJ300" s="169"/>
    </row>
    <row r="301" spans="1:62" ht="13.5" thickBot="1" x14ac:dyDescent="0.25">
      <c r="A301" s="155">
        <v>8700</v>
      </c>
      <c r="B301" s="155">
        <v>12535</v>
      </c>
      <c r="C301" s="170"/>
      <c r="D301" s="170"/>
      <c r="E301" s="158" t="s">
        <v>3541</v>
      </c>
      <c r="F301" s="158">
        <v>11020497</v>
      </c>
      <c r="G301" s="158" t="s">
        <v>245</v>
      </c>
      <c r="H301" s="154"/>
      <c r="I301" s="158" t="s">
        <v>61</v>
      </c>
      <c r="J301" s="158"/>
      <c r="K301" s="170" t="s">
        <v>878</v>
      </c>
      <c r="L301" s="158" t="s">
        <v>62</v>
      </c>
      <c r="M301" s="158" t="s">
        <v>55</v>
      </c>
      <c r="N301" s="158"/>
      <c r="O301" s="159">
        <v>45259</v>
      </c>
      <c r="P301" s="158" t="s">
        <v>1205</v>
      </c>
      <c r="Q301" s="171" t="s">
        <v>65</v>
      </c>
      <c r="R301" s="158" t="s">
        <v>64</v>
      </c>
      <c r="S301" s="158" t="s">
        <v>1207</v>
      </c>
      <c r="T301" s="160">
        <v>5.5</v>
      </c>
      <c r="U301" s="160" t="s">
        <v>442</v>
      </c>
      <c r="V301" s="161">
        <v>0.1021604</v>
      </c>
      <c r="W301" s="158"/>
      <c r="X301" s="158"/>
      <c r="Y301" s="162"/>
      <c r="Z301" s="162">
        <v>0</v>
      </c>
      <c r="AA301" s="159">
        <v>46990</v>
      </c>
      <c r="AB301" s="158" t="s">
        <v>636</v>
      </c>
      <c r="AC301" s="158"/>
      <c r="AD301" s="163"/>
      <c r="AE301" s="164">
        <v>0</v>
      </c>
      <c r="AF301" s="159" t="s">
        <v>3347</v>
      </c>
      <c r="AG301" s="158"/>
      <c r="AH301" s="158"/>
      <c r="AI301" s="154"/>
      <c r="AJ301" s="158" t="s">
        <v>55</v>
      </c>
      <c r="AK301" s="158"/>
      <c r="AL301" s="158" t="s">
        <v>3346</v>
      </c>
      <c r="AM301" s="158" t="s">
        <v>305</v>
      </c>
      <c r="AN301" s="165">
        <v>45382</v>
      </c>
      <c r="AO301" s="159">
        <v>45382</v>
      </c>
      <c r="AP301" s="164"/>
      <c r="AQ301" s="167">
        <v>28146.9</v>
      </c>
      <c r="AR301" s="167">
        <v>100.08</v>
      </c>
      <c r="AS301" s="167">
        <v>3.681</v>
      </c>
      <c r="AT301" s="167">
        <v>103.69163</v>
      </c>
      <c r="AU301" s="167">
        <v>28.16941863624</v>
      </c>
      <c r="AV301" s="154"/>
      <c r="AW301" s="154"/>
      <c r="AX301" s="158"/>
      <c r="AY301" s="158" t="s">
        <v>17</v>
      </c>
      <c r="AZ301" s="161">
        <v>5.87733477992739E-5</v>
      </c>
      <c r="BA301" s="161">
        <v>5.4546281689609902E-6</v>
      </c>
      <c r="BB301" s="168"/>
      <c r="BI301" s="169"/>
      <c r="BJ301" s="169"/>
    </row>
    <row r="302" spans="1:62" ht="13.5" thickBot="1" x14ac:dyDescent="0.25">
      <c r="A302" s="155">
        <v>8700</v>
      </c>
      <c r="B302" s="155">
        <v>12535</v>
      </c>
      <c r="C302" s="170"/>
      <c r="D302" s="170"/>
      <c r="E302" s="158" t="s">
        <v>3473</v>
      </c>
      <c r="F302" s="158">
        <v>11020498</v>
      </c>
      <c r="G302" s="158" t="s">
        <v>245</v>
      </c>
      <c r="H302" s="154"/>
      <c r="I302" s="158" t="s">
        <v>61</v>
      </c>
      <c r="J302" s="158"/>
      <c r="K302" s="170" t="s">
        <v>915</v>
      </c>
      <c r="L302" s="158" t="s">
        <v>62</v>
      </c>
      <c r="M302" s="158" t="s">
        <v>62</v>
      </c>
      <c r="N302" s="158"/>
      <c r="O302" s="159">
        <v>45260</v>
      </c>
      <c r="P302" s="158" t="s">
        <v>298</v>
      </c>
      <c r="Q302" s="158" t="s">
        <v>298</v>
      </c>
      <c r="R302" s="158" t="s">
        <v>298</v>
      </c>
      <c r="S302" s="158" t="s">
        <v>1207</v>
      </c>
      <c r="T302" s="160">
        <v>0.75</v>
      </c>
      <c r="U302" s="160" t="s">
        <v>442</v>
      </c>
      <c r="V302" s="161">
        <v>0.1</v>
      </c>
      <c r="W302" s="158"/>
      <c r="X302" s="158"/>
      <c r="Y302" s="162"/>
      <c r="Z302" s="162">
        <v>8.9499999999999996E-2</v>
      </c>
      <c r="AA302" s="159">
        <v>46507</v>
      </c>
      <c r="AB302" s="158" t="s">
        <v>636</v>
      </c>
      <c r="AC302" s="158"/>
      <c r="AD302" s="163"/>
      <c r="AE302" s="164">
        <v>0</v>
      </c>
      <c r="AF302" s="159" t="s">
        <v>3347</v>
      </c>
      <c r="AG302" s="158"/>
      <c r="AH302" s="158"/>
      <c r="AI302" s="154"/>
      <c r="AJ302" s="158" t="s">
        <v>55</v>
      </c>
      <c r="AK302" s="158"/>
      <c r="AL302" s="158" t="s">
        <v>3346</v>
      </c>
      <c r="AM302" s="158" t="s">
        <v>305</v>
      </c>
      <c r="AN302" s="165">
        <v>45382</v>
      </c>
      <c r="AO302" s="159">
        <v>45382</v>
      </c>
      <c r="AP302" s="164"/>
      <c r="AQ302" s="167">
        <v>127500</v>
      </c>
      <c r="AR302" s="167">
        <v>103.94</v>
      </c>
      <c r="AS302" s="167">
        <v>3.681</v>
      </c>
      <c r="AT302" s="167">
        <v>487.81900000000002</v>
      </c>
      <c r="AU302" s="167">
        <v>132.52349904917099</v>
      </c>
      <c r="AV302" s="154"/>
      <c r="AW302" s="154"/>
      <c r="AX302" s="158"/>
      <c r="AY302" s="158" t="s">
        <v>17</v>
      </c>
      <c r="AZ302" s="161">
        <v>2.7650019299999999E-4</v>
      </c>
      <c r="BA302" s="161">
        <v>2.5661389050923199E-5</v>
      </c>
      <c r="BB302" s="168"/>
      <c r="BI302" s="169"/>
      <c r="BJ302" s="169"/>
    </row>
    <row r="303" spans="1:62" ht="13.5" thickBot="1" x14ac:dyDescent="0.25">
      <c r="A303" s="155">
        <v>8700</v>
      </c>
      <c r="B303" s="155">
        <v>12535</v>
      </c>
      <c r="C303" s="170"/>
      <c r="D303" s="170"/>
      <c r="E303" s="158" t="s">
        <v>3542</v>
      </c>
      <c r="F303" s="158">
        <v>11020504</v>
      </c>
      <c r="G303" s="158" t="s">
        <v>245</v>
      </c>
      <c r="H303" s="154"/>
      <c r="I303" s="158" t="s">
        <v>61</v>
      </c>
      <c r="J303" s="158"/>
      <c r="K303" s="170" t="s">
        <v>878</v>
      </c>
      <c r="L303" s="158" t="s">
        <v>62</v>
      </c>
      <c r="M303" s="158" t="s">
        <v>55</v>
      </c>
      <c r="N303" s="158"/>
      <c r="O303" s="159">
        <v>45287</v>
      </c>
      <c r="P303" s="158" t="s">
        <v>1205</v>
      </c>
      <c r="Q303" s="171" t="s">
        <v>65</v>
      </c>
      <c r="R303" s="158" t="s">
        <v>64</v>
      </c>
      <c r="S303" s="158" t="s">
        <v>1207</v>
      </c>
      <c r="T303" s="160">
        <v>5.5</v>
      </c>
      <c r="U303" s="160" t="s">
        <v>442</v>
      </c>
      <c r="V303" s="161">
        <v>0.10219839999999999</v>
      </c>
      <c r="W303" s="158"/>
      <c r="X303" s="158"/>
      <c r="Y303" s="162"/>
      <c r="Z303" s="162">
        <v>0</v>
      </c>
      <c r="AA303" s="159">
        <v>46990</v>
      </c>
      <c r="AB303" s="158" t="s">
        <v>636</v>
      </c>
      <c r="AC303" s="158"/>
      <c r="AD303" s="163"/>
      <c r="AE303" s="164">
        <v>0</v>
      </c>
      <c r="AF303" s="159" t="s">
        <v>3347</v>
      </c>
      <c r="AG303" s="158"/>
      <c r="AH303" s="158"/>
      <c r="AI303" s="154"/>
      <c r="AJ303" s="158" t="s">
        <v>55</v>
      </c>
      <c r="AK303" s="158"/>
      <c r="AL303" s="158" t="s">
        <v>3346</v>
      </c>
      <c r="AM303" s="158" t="s">
        <v>305</v>
      </c>
      <c r="AN303" s="165">
        <v>45382</v>
      </c>
      <c r="AO303" s="159">
        <v>45382</v>
      </c>
      <c r="AP303" s="164"/>
      <c r="AQ303" s="167">
        <v>46693.77</v>
      </c>
      <c r="AR303" s="167">
        <v>100</v>
      </c>
      <c r="AS303" s="167">
        <v>3.681</v>
      </c>
      <c r="AT303" s="167">
        <v>171.87977000000001</v>
      </c>
      <c r="AU303" s="167">
        <v>46.693770714479001</v>
      </c>
      <c r="AV303" s="154"/>
      <c r="AW303" s="154"/>
      <c r="AX303" s="158"/>
      <c r="AY303" s="158" t="s">
        <v>17</v>
      </c>
      <c r="AZ303" s="161">
        <v>9.7422998383468404E-5</v>
      </c>
      <c r="BA303" s="161">
        <v>9.0416192234275508E-6</v>
      </c>
      <c r="BB303" s="168"/>
      <c r="BI303" s="169"/>
      <c r="BJ303" s="169"/>
    </row>
    <row r="304" spans="1:62" ht="13.5" thickBot="1" x14ac:dyDescent="0.25">
      <c r="A304" s="155">
        <v>8700</v>
      </c>
      <c r="B304" s="155">
        <v>12535</v>
      </c>
      <c r="C304" s="170"/>
      <c r="D304" s="170"/>
      <c r="E304" s="158" t="s">
        <v>3543</v>
      </c>
      <c r="F304" s="158">
        <v>11020505</v>
      </c>
      <c r="G304" s="158" t="s">
        <v>245</v>
      </c>
      <c r="H304" s="154"/>
      <c r="I304" s="158" t="s">
        <v>61</v>
      </c>
      <c r="J304" s="158"/>
      <c r="K304" s="170" t="s">
        <v>878</v>
      </c>
      <c r="L304" s="158" t="s">
        <v>62</v>
      </c>
      <c r="M304" s="158" t="s">
        <v>55</v>
      </c>
      <c r="N304" s="158"/>
      <c r="O304" s="159">
        <v>45288</v>
      </c>
      <c r="P304" s="158" t="s">
        <v>1205</v>
      </c>
      <c r="Q304" s="171" t="s">
        <v>65</v>
      </c>
      <c r="R304" s="158" t="s">
        <v>64</v>
      </c>
      <c r="S304" s="158" t="s">
        <v>1207</v>
      </c>
      <c r="T304" s="160">
        <v>5.5</v>
      </c>
      <c r="U304" s="160" t="s">
        <v>442</v>
      </c>
      <c r="V304" s="161">
        <v>0.10355</v>
      </c>
      <c r="W304" s="158"/>
      <c r="X304" s="158"/>
      <c r="Y304" s="162"/>
      <c r="Z304" s="162">
        <v>0</v>
      </c>
      <c r="AA304" s="159">
        <v>46990</v>
      </c>
      <c r="AB304" s="158" t="s">
        <v>636</v>
      </c>
      <c r="AC304" s="158"/>
      <c r="AD304" s="163"/>
      <c r="AE304" s="164">
        <v>0</v>
      </c>
      <c r="AF304" s="159" t="s">
        <v>3347</v>
      </c>
      <c r="AG304" s="158"/>
      <c r="AH304" s="158"/>
      <c r="AI304" s="154"/>
      <c r="AJ304" s="158" t="s">
        <v>55</v>
      </c>
      <c r="AK304" s="158"/>
      <c r="AL304" s="158" t="s">
        <v>3346</v>
      </c>
      <c r="AM304" s="158" t="s">
        <v>305</v>
      </c>
      <c r="AN304" s="165">
        <v>45382</v>
      </c>
      <c r="AO304" s="159">
        <v>45382</v>
      </c>
      <c r="AP304" s="164"/>
      <c r="AQ304" s="167">
        <v>3247891.46</v>
      </c>
      <c r="AR304" s="167">
        <v>103.41</v>
      </c>
      <c r="AS304" s="167">
        <v>3.681</v>
      </c>
      <c r="AT304" s="167">
        <v>12363.170620000001</v>
      </c>
      <c r="AU304" s="167">
        <v>3358.6445585438701</v>
      </c>
      <c r="AV304" s="154"/>
      <c r="AW304" s="154"/>
      <c r="AX304" s="158"/>
      <c r="AY304" s="158" t="s">
        <v>17</v>
      </c>
      <c r="AZ304" s="161">
        <v>7.0075562190000003E-3</v>
      </c>
      <c r="BA304" s="161">
        <v>6.5035624099999995E-4</v>
      </c>
      <c r="BB304" s="168"/>
      <c r="BI304" s="169"/>
      <c r="BJ304" s="169"/>
    </row>
    <row r="305" spans="1:62" ht="13.5" thickBot="1" x14ac:dyDescent="0.25">
      <c r="A305" s="155">
        <v>8700</v>
      </c>
      <c r="B305" s="155">
        <v>12535</v>
      </c>
      <c r="C305" s="156"/>
      <c r="D305" s="156"/>
      <c r="E305" s="158" t="s">
        <v>3544</v>
      </c>
      <c r="F305" s="158">
        <v>11020506</v>
      </c>
      <c r="G305" s="158" t="s">
        <v>245</v>
      </c>
      <c r="H305" s="154"/>
      <c r="I305" s="158" t="s">
        <v>61</v>
      </c>
      <c r="J305" s="158"/>
      <c r="K305" s="170" t="s">
        <v>878</v>
      </c>
      <c r="L305" s="158" t="s">
        <v>62</v>
      </c>
      <c r="M305" s="158" t="s">
        <v>55</v>
      </c>
      <c r="N305" s="158"/>
      <c r="O305" s="159">
        <v>45288</v>
      </c>
      <c r="P305" s="158" t="s">
        <v>1205</v>
      </c>
      <c r="Q305" s="171" t="s">
        <v>65</v>
      </c>
      <c r="R305" s="158" t="s">
        <v>64</v>
      </c>
      <c r="S305" s="158" t="s">
        <v>1207</v>
      </c>
      <c r="T305" s="160">
        <v>5.5</v>
      </c>
      <c r="U305" s="160" t="s">
        <v>442</v>
      </c>
      <c r="V305" s="161">
        <v>0.10221420000000001</v>
      </c>
      <c r="W305" s="158"/>
      <c r="X305" s="158"/>
      <c r="Y305" s="162"/>
      <c r="Z305" s="162">
        <v>0</v>
      </c>
      <c r="AA305" s="159">
        <v>46990</v>
      </c>
      <c r="AB305" s="158" t="s">
        <v>636</v>
      </c>
      <c r="AC305" s="158"/>
      <c r="AD305" s="163"/>
      <c r="AE305" s="164">
        <v>0</v>
      </c>
      <c r="AF305" s="159" t="s">
        <v>3347</v>
      </c>
      <c r="AG305" s="158"/>
      <c r="AH305" s="158"/>
      <c r="AI305" s="154"/>
      <c r="AJ305" s="158" t="s">
        <v>55</v>
      </c>
      <c r="AK305" s="158"/>
      <c r="AL305" s="158" t="s">
        <v>3346</v>
      </c>
      <c r="AM305" s="158" t="s">
        <v>305</v>
      </c>
      <c r="AN305" s="165">
        <v>45382</v>
      </c>
      <c r="AO305" s="159">
        <v>45382</v>
      </c>
      <c r="AP305" s="164"/>
      <c r="AQ305" s="167">
        <v>1107852.29</v>
      </c>
      <c r="AR305" s="167">
        <v>100.08</v>
      </c>
      <c r="AS305" s="167">
        <v>3.681</v>
      </c>
      <c r="AT305" s="167">
        <v>4081.2666800000002</v>
      </c>
      <c r="AU305" s="167">
        <v>1108.7385710404801</v>
      </c>
      <c r="AV305" s="154"/>
      <c r="AW305" s="154"/>
      <c r="AX305" s="158"/>
      <c r="AY305" s="158" t="s">
        <v>17</v>
      </c>
      <c r="AZ305" s="161">
        <v>2.3132986340000002E-3</v>
      </c>
      <c r="BA305" s="161">
        <v>2.14692277E-4</v>
      </c>
      <c r="BB305" s="168"/>
      <c r="BI305" s="169"/>
      <c r="BJ305" s="169"/>
    </row>
    <row r="306" spans="1:62" ht="13.5" thickBot="1" x14ac:dyDescent="0.25">
      <c r="A306" s="155">
        <v>8700</v>
      </c>
      <c r="B306" s="155">
        <v>12535</v>
      </c>
      <c r="C306" s="156"/>
      <c r="D306" s="156"/>
      <c r="E306" s="158" t="s">
        <v>3545</v>
      </c>
      <c r="F306" s="158">
        <v>11020507</v>
      </c>
      <c r="G306" s="158" t="s">
        <v>245</v>
      </c>
      <c r="H306" s="154"/>
      <c r="I306" s="158" t="s">
        <v>61</v>
      </c>
      <c r="J306" s="158"/>
      <c r="K306" s="170" t="s">
        <v>878</v>
      </c>
      <c r="L306" s="158" t="s">
        <v>62</v>
      </c>
      <c r="M306" s="158" t="s">
        <v>55</v>
      </c>
      <c r="N306" s="158"/>
      <c r="O306" s="159">
        <v>45300</v>
      </c>
      <c r="P306" s="158" t="s">
        <v>1205</v>
      </c>
      <c r="Q306" s="171" t="s">
        <v>65</v>
      </c>
      <c r="R306" s="158" t="s">
        <v>64</v>
      </c>
      <c r="S306" s="158" t="s">
        <v>1207</v>
      </c>
      <c r="T306" s="160">
        <v>5.5</v>
      </c>
      <c r="U306" s="160" t="s">
        <v>442</v>
      </c>
      <c r="V306" s="161">
        <v>0.102214</v>
      </c>
      <c r="W306" s="158"/>
      <c r="X306" s="158"/>
      <c r="Y306" s="162"/>
      <c r="Z306" s="162">
        <v>0</v>
      </c>
      <c r="AA306" s="159">
        <v>46990</v>
      </c>
      <c r="AB306" s="158" t="s">
        <v>636</v>
      </c>
      <c r="AC306" s="158"/>
      <c r="AD306" s="163"/>
      <c r="AE306" s="164">
        <v>0</v>
      </c>
      <c r="AF306" s="159" t="s">
        <v>3347</v>
      </c>
      <c r="AG306" s="158"/>
      <c r="AH306" s="158"/>
      <c r="AI306" s="154"/>
      <c r="AJ306" s="158" t="s">
        <v>55</v>
      </c>
      <c r="AK306" s="158"/>
      <c r="AL306" s="158" t="s">
        <v>3346</v>
      </c>
      <c r="AM306" s="158" t="s">
        <v>305</v>
      </c>
      <c r="AN306" s="165">
        <v>45382</v>
      </c>
      <c r="AO306" s="159">
        <v>45382</v>
      </c>
      <c r="AP306" s="164"/>
      <c r="AQ306" s="167">
        <v>604406.26</v>
      </c>
      <c r="AR306" s="167">
        <v>99.79</v>
      </c>
      <c r="AS306" s="167">
        <v>3.681</v>
      </c>
      <c r="AT306" s="167">
        <v>2220.14732</v>
      </c>
      <c r="AU306" s="167">
        <v>603.13700624830199</v>
      </c>
      <c r="AV306" s="154"/>
      <c r="AW306" s="154"/>
      <c r="AX306" s="158"/>
      <c r="AY306" s="158" t="s">
        <v>17</v>
      </c>
      <c r="AZ306" s="161">
        <v>1.258399454E-3</v>
      </c>
      <c r="BA306" s="161">
        <v>1.1678934999999999E-4</v>
      </c>
      <c r="BB306" s="168"/>
      <c r="BI306" s="169"/>
      <c r="BJ306" s="169"/>
    </row>
    <row r="307" spans="1:62" ht="13.5" thickBot="1" x14ac:dyDescent="0.25">
      <c r="A307" s="155">
        <v>8700</v>
      </c>
      <c r="B307" s="155">
        <v>12535</v>
      </c>
      <c r="C307" s="170"/>
      <c r="D307" s="170"/>
      <c r="E307" s="158" t="s">
        <v>3546</v>
      </c>
      <c r="F307" s="158">
        <v>11020509</v>
      </c>
      <c r="G307" s="158" t="s">
        <v>245</v>
      </c>
      <c r="H307" s="154"/>
      <c r="I307" s="158" t="s">
        <v>61</v>
      </c>
      <c r="J307" s="158"/>
      <c r="K307" s="170" t="s">
        <v>878</v>
      </c>
      <c r="L307" s="158" t="s">
        <v>62</v>
      </c>
      <c r="M307" s="158" t="s">
        <v>55</v>
      </c>
      <c r="N307" s="158"/>
      <c r="O307" s="159">
        <v>45321</v>
      </c>
      <c r="P307" s="158" t="s">
        <v>1205</v>
      </c>
      <c r="Q307" s="171" t="s">
        <v>65</v>
      </c>
      <c r="R307" s="158" t="s">
        <v>64</v>
      </c>
      <c r="S307" s="158" t="s">
        <v>1207</v>
      </c>
      <c r="T307" s="160">
        <v>5.5</v>
      </c>
      <c r="U307" s="160" t="s">
        <v>442</v>
      </c>
      <c r="V307" s="161">
        <v>0.1020095</v>
      </c>
      <c r="W307" s="158"/>
      <c r="X307" s="158"/>
      <c r="Y307" s="162"/>
      <c r="Z307" s="162">
        <v>0</v>
      </c>
      <c r="AA307" s="159">
        <v>46990</v>
      </c>
      <c r="AB307" s="158" t="s">
        <v>636</v>
      </c>
      <c r="AC307" s="158"/>
      <c r="AD307" s="163"/>
      <c r="AE307" s="164">
        <v>0</v>
      </c>
      <c r="AF307" s="159" t="s">
        <v>3347</v>
      </c>
      <c r="AG307" s="158"/>
      <c r="AH307" s="158"/>
      <c r="AI307" s="154"/>
      <c r="AJ307" s="158" t="s">
        <v>55</v>
      </c>
      <c r="AK307" s="158"/>
      <c r="AL307" s="158" t="s">
        <v>3346</v>
      </c>
      <c r="AM307" s="158" t="s">
        <v>305</v>
      </c>
      <c r="AN307" s="165">
        <v>45382</v>
      </c>
      <c r="AO307" s="159">
        <v>45382</v>
      </c>
      <c r="AP307" s="164"/>
      <c r="AQ307" s="167">
        <v>148499.64000000001</v>
      </c>
      <c r="AR307" s="167">
        <v>100.86</v>
      </c>
      <c r="AS307" s="167">
        <v>3.681</v>
      </c>
      <c r="AT307" s="167">
        <v>551.32817</v>
      </c>
      <c r="AU307" s="167">
        <v>149.77673729964701</v>
      </c>
      <c r="AV307" s="154"/>
      <c r="AW307" s="154"/>
      <c r="AX307" s="158"/>
      <c r="AY307" s="158" t="s">
        <v>17</v>
      </c>
      <c r="AZ307" s="161">
        <v>3.1249776100000001E-4</v>
      </c>
      <c r="BA307" s="161">
        <v>2.9002246048439101E-5</v>
      </c>
      <c r="BB307" s="168"/>
      <c r="BI307" s="169"/>
      <c r="BJ307" s="169"/>
    </row>
    <row r="308" spans="1:62" ht="13.5" thickBot="1" x14ac:dyDescent="0.25">
      <c r="A308" s="155">
        <v>8700</v>
      </c>
      <c r="B308" s="155">
        <v>12535</v>
      </c>
      <c r="C308" s="170"/>
      <c r="D308" s="170"/>
      <c r="E308" s="158" t="s">
        <v>3547</v>
      </c>
      <c r="F308" s="158">
        <v>11020510</v>
      </c>
      <c r="G308" s="158" t="s">
        <v>245</v>
      </c>
      <c r="H308" s="154"/>
      <c r="I308" s="158" t="s">
        <v>61</v>
      </c>
      <c r="J308" s="158"/>
      <c r="K308" s="170" t="s">
        <v>878</v>
      </c>
      <c r="L308" s="158" t="s">
        <v>62</v>
      </c>
      <c r="M308" s="158" t="s">
        <v>55</v>
      </c>
      <c r="N308" s="158"/>
      <c r="O308" s="159">
        <v>45321</v>
      </c>
      <c r="P308" s="158" t="s">
        <v>1205</v>
      </c>
      <c r="Q308" s="171" t="s">
        <v>65</v>
      </c>
      <c r="R308" s="158" t="s">
        <v>64</v>
      </c>
      <c r="S308" s="158" t="s">
        <v>1207</v>
      </c>
      <c r="T308" s="160">
        <v>5.5</v>
      </c>
      <c r="U308" s="160" t="s">
        <v>442</v>
      </c>
      <c r="V308" s="161">
        <v>0.1083566</v>
      </c>
      <c r="W308" s="158"/>
      <c r="X308" s="158"/>
      <c r="Y308" s="162"/>
      <c r="Z308" s="162">
        <v>0</v>
      </c>
      <c r="AA308" s="159">
        <v>46990</v>
      </c>
      <c r="AB308" s="158" t="s">
        <v>636</v>
      </c>
      <c r="AC308" s="158"/>
      <c r="AD308" s="163"/>
      <c r="AE308" s="164">
        <v>0</v>
      </c>
      <c r="AF308" s="159" t="s">
        <v>3347</v>
      </c>
      <c r="AG308" s="158"/>
      <c r="AH308" s="158"/>
      <c r="AI308" s="154"/>
      <c r="AJ308" s="158" t="s">
        <v>55</v>
      </c>
      <c r="AK308" s="158"/>
      <c r="AL308" s="158" t="s">
        <v>3346</v>
      </c>
      <c r="AM308" s="158" t="s">
        <v>305</v>
      </c>
      <c r="AN308" s="165">
        <v>45382</v>
      </c>
      <c r="AO308" s="159">
        <v>45382</v>
      </c>
      <c r="AP308" s="164"/>
      <c r="AQ308" s="167">
        <v>294731.89</v>
      </c>
      <c r="AR308" s="167">
        <v>103.41</v>
      </c>
      <c r="AS308" s="167">
        <v>3.681</v>
      </c>
      <c r="AT308" s="167">
        <v>1121.90345</v>
      </c>
      <c r="AU308" s="167">
        <v>304.78224667209997</v>
      </c>
      <c r="AV308" s="154"/>
      <c r="AW308" s="154"/>
      <c r="AX308" s="158"/>
      <c r="AY308" s="158" t="s">
        <v>17</v>
      </c>
      <c r="AZ308" s="161">
        <v>6.3590495800000004E-4</v>
      </c>
      <c r="BA308" s="161">
        <v>5.9016973320069499E-5</v>
      </c>
      <c r="BB308" s="168"/>
      <c r="BI308" s="169"/>
      <c r="BJ308" s="169"/>
    </row>
    <row r="309" spans="1:62" ht="13.5" thickBot="1" x14ac:dyDescent="0.25">
      <c r="A309" s="155">
        <v>8700</v>
      </c>
      <c r="B309" s="155">
        <v>12535</v>
      </c>
      <c r="C309" s="156"/>
      <c r="D309" s="156"/>
      <c r="E309" s="158" t="s">
        <v>3548</v>
      </c>
      <c r="F309" s="158">
        <v>11020511</v>
      </c>
      <c r="G309" s="158" t="s">
        <v>245</v>
      </c>
      <c r="H309" s="154"/>
      <c r="I309" s="158" t="s">
        <v>61</v>
      </c>
      <c r="J309" s="158"/>
      <c r="K309" s="170" t="s">
        <v>878</v>
      </c>
      <c r="L309" s="158" t="s">
        <v>62</v>
      </c>
      <c r="M309" s="158" t="s">
        <v>55</v>
      </c>
      <c r="N309" s="158"/>
      <c r="O309" s="159">
        <v>45322</v>
      </c>
      <c r="P309" s="158" t="s">
        <v>1205</v>
      </c>
      <c r="Q309" s="171" t="s">
        <v>65</v>
      </c>
      <c r="R309" s="158" t="s">
        <v>64</v>
      </c>
      <c r="S309" s="158" t="s">
        <v>1207</v>
      </c>
      <c r="T309" s="160">
        <v>5.5</v>
      </c>
      <c r="U309" s="160" t="s">
        <v>442</v>
      </c>
      <c r="V309" s="161">
        <v>0.1019708</v>
      </c>
      <c r="W309" s="158"/>
      <c r="X309" s="158"/>
      <c r="Y309" s="162"/>
      <c r="Z309" s="162">
        <v>0</v>
      </c>
      <c r="AA309" s="159">
        <v>46990</v>
      </c>
      <c r="AB309" s="158" t="s">
        <v>636</v>
      </c>
      <c r="AC309" s="158"/>
      <c r="AD309" s="163"/>
      <c r="AE309" s="164">
        <v>0</v>
      </c>
      <c r="AF309" s="159" t="s">
        <v>3347</v>
      </c>
      <c r="AG309" s="158"/>
      <c r="AH309" s="158"/>
      <c r="AI309" s="154"/>
      <c r="AJ309" s="158" t="s">
        <v>55</v>
      </c>
      <c r="AK309" s="158"/>
      <c r="AL309" s="158" t="s">
        <v>3346</v>
      </c>
      <c r="AM309" s="158" t="s">
        <v>305</v>
      </c>
      <c r="AN309" s="165">
        <v>45382</v>
      </c>
      <c r="AO309" s="159">
        <v>45382</v>
      </c>
      <c r="AP309" s="164"/>
      <c r="AQ309" s="167">
        <v>72501.649999999994</v>
      </c>
      <c r="AR309" s="167">
        <v>99.79</v>
      </c>
      <c r="AS309" s="167">
        <v>3.681</v>
      </c>
      <c r="AT309" s="167">
        <v>266.31813</v>
      </c>
      <c r="AU309" s="167">
        <v>72.349396903015005</v>
      </c>
      <c r="AV309" s="154"/>
      <c r="AW309" s="154"/>
      <c r="AX309" s="158"/>
      <c r="AY309" s="158" t="s">
        <v>17</v>
      </c>
      <c r="AZ309" s="161">
        <v>1.50951509E-4</v>
      </c>
      <c r="BA309" s="161">
        <v>1.40094853731494E-5</v>
      </c>
      <c r="BB309" s="168"/>
      <c r="BI309" s="169"/>
      <c r="BJ309" s="169"/>
    </row>
    <row r="310" spans="1:62" ht="13.5" thickBot="1" x14ac:dyDescent="0.25">
      <c r="A310" s="155">
        <v>8700</v>
      </c>
      <c r="B310" s="155">
        <v>12535</v>
      </c>
      <c r="C310" s="156"/>
      <c r="D310" s="156"/>
      <c r="E310" s="158" t="s">
        <v>3549</v>
      </c>
      <c r="F310" s="158">
        <v>11020512</v>
      </c>
      <c r="G310" s="158" t="s">
        <v>245</v>
      </c>
      <c r="H310" s="154"/>
      <c r="I310" s="158" t="s">
        <v>61</v>
      </c>
      <c r="J310" s="158"/>
      <c r="K310" s="170" t="s">
        <v>878</v>
      </c>
      <c r="L310" s="158" t="s">
        <v>62</v>
      </c>
      <c r="M310" s="158" t="s">
        <v>55</v>
      </c>
      <c r="N310" s="158"/>
      <c r="O310" s="159">
        <v>45322</v>
      </c>
      <c r="P310" s="158" t="s">
        <v>1205</v>
      </c>
      <c r="Q310" s="171" t="s">
        <v>65</v>
      </c>
      <c r="R310" s="158" t="s">
        <v>64</v>
      </c>
      <c r="S310" s="158" t="s">
        <v>1207</v>
      </c>
      <c r="T310" s="160">
        <v>5.5</v>
      </c>
      <c r="U310" s="160" t="s">
        <v>442</v>
      </c>
      <c r="V310" s="161">
        <v>0.1019708</v>
      </c>
      <c r="W310" s="158"/>
      <c r="X310" s="158"/>
      <c r="Y310" s="162"/>
      <c r="Z310" s="162">
        <v>0</v>
      </c>
      <c r="AA310" s="159">
        <v>46990</v>
      </c>
      <c r="AB310" s="158" t="s">
        <v>636</v>
      </c>
      <c r="AC310" s="158"/>
      <c r="AD310" s="163"/>
      <c r="AE310" s="164">
        <v>0</v>
      </c>
      <c r="AF310" s="159" t="s">
        <v>3347</v>
      </c>
      <c r="AG310" s="158"/>
      <c r="AH310" s="158"/>
      <c r="AI310" s="154"/>
      <c r="AJ310" s="158" t="s">
        <v>55</v>
      </c>
      <c r="AK310" s="158"/>
      <c r="AL310" s="158" t="s">
        <v>3346</v>
      </c>
      <c r="AM310" s="158" t="s">
        <v>305</v>
      </c>
      <c r="AN310" s="165">
        <v>45382</v>
      </c>
      <c r="AO310" s="159">
        <v>45382</v>
      </c>
      <c r="AP310" s="164"/>
      <c r="AQ310" s="167">
        <v>146765.01999999999</v>
      </c>
      <c r="AR310" s="167">
        <v>100.08</v>
      </c>
      <c r="AS310" s="167">
        <v>3.681</v>
      </c>
      <c r="AT310" s="167">
        <v>540.67422999999997</v>
      </c>
      <c r="AU310" s="167">
        <v>146.88243140450999</v>
      </c>
      <c r="AV310" s="154"/>
      <c r="AW310" s="154"/>
      <c r="AX310" s="158"/>
      <c r="AY310" s="158" t="s">
        <v>17</v>
      </c>
      <c r="AZ310" s="161">
        <v>3.0645901199999998E-4</v>
      </c>
      <c r="BA310" s="161">
        <v>2.8441802729779601E-5</v>
      </c>
      <c r="BB310" s="168"/>
      <c r="BI310" s="169"/>
      <c r="BJ310" s="169"/>
    </row>
    <row r="311" spans="1:62" ht="13.5" thickBot="1" x14ac:dyDescent="0.25">
      <c r="A311" s="155">
        <v>8700</v>
      </c>
      <c r="B311" s="155">
        <v>12535</v>
      </c>
      <c r="C311" s="170"/>
      <c r="D311" s="170"/>
      <c r="E311" s="158" t="s">
        <v>3474</v>
      </c>
      <c r="F311" s="158">
        <v>11020513</v>
      </c>
      <c r="G311" s="158" t="s">
        <v>245</v>
      </c>
      <c r="H311" s="154"/>
      <c r="I311" s="158" t="s">
        <v>61</v>
      </c>
      <c r="J311" s="158"/>
      <c r="K311" s="170" t="s">
        <v>881</v>
      </c>
      <c r="L311" s="158" t="s">
        <v>62</v>
      </c>
      <c r="M311" s="158" t="s">
        <v>62</v>
      </c>
      <c r="N311" s="158"/>
      <c r="O311" s="159">
        <v>45322</v>
      </c>
      <c r="P311" s="158" t="s">
        <v>298</v>
      </c>
      <c r="Q311" s="158" t="s">
        <v>298</v>
      </c>
      <c r="R311" s="158" t="s">
        <v>298</v>
      </c>
      <c r="S311" s="158" t="s">
        <v>1207</v>
      </c>
      <c r="T311" s="160">
        <v>0.75</v>
      </c>
      <c r="U311" s="160" t="s">
        <v>442</v>
      </c>
      <c r="V311" s="161">
        <v>0.1</v>
      </c>
      <c r="W311" s="158"/>
      <c r="X311" s="158"/>
      <c r="Y311" s="162"/>
      <c r="Z311" s="162">
        <v>9.7199999999999995E-2</v>
      </c>
      <c r="AA311" s="159">
        <v>46142</v>
      </c>
      <c r="AB311" s="158" t="s">
        <v>636</v>
      </c>
      <c r="AC311" s="158"/>
      <c r="AD311" s="163"/>
      <c r="AE311" s="164">
        <v>0</v>
      </c>
      <c r="AF311" s="159" t="s">
        <v>3347</v>
      </c>
      <c r="AG311" s="158"/>
      <c r="AH311" s="158"/>
      <c r="AI311" s="154"/>
      <c r="AJ311" s="158" t="s">
        <v>55</v>
      </c>
      <c r="AK311" s="158"/>
      <c r="AL311" s="158" t="s">
        <v>3346</v>
      </c>
      <c r="AM311" s="158" t="s">
        <v>305</v>
      </c>
      <c r="AN311" s="165">
        <v>45382</v>
      </c>
      <c r="AO311" s="159">
        <v>45382</v>
      </c>
      <c r="AP311" s="164"/>
      <c r="AQ311" s="167">
        <v>127500</v>
      </c>
      <c r="AR311" s="167">
        <v>101.81</v>
      </c>
      <c r="AS311" s="167">
        <v>3.681</v>
      </c>
      <c r="AT311" s="167">
        <v>477.82233000000002</v>
      </c>
      <c r="AU311" s="167">
        <v>129.807750611247</v>
      </c>
      <c r="AV311" s="154"/>
      <c r="AW311" s="154"/>
      <c r="AX311" s="158"/>
      <c r="AY311" s="158" t="s">
        <v>17</v>
      </c>
      <c r="AZ311" s="161">
        <v>2.70833991E-4</v>
      </c>
      <c r="BA311" s="161">
        <v>2.5135520976732399E-5</v>
      </c>
      <c r="BB311" s="168"/>
      <c r="BI311" s="169"/>
      <c r="BJ311" s="169"/>
    </row>
    <row r="312" spans="1:62" ht="13.5" thickBot="1" x14ac:dyDescent="0.25">
      <c r="A312" s="155">
        <v>8700</v>
      </c>
      <c r="B312" s="155">
        <v>12535</v>
      </c>
      <c r="C312" s="170"/>
      <c r="D312" s="170"/>
      <c r="E312" s="158" t="s">
        <v>3550</v>
      </c>
      <c r="F312" s="158">
        <v>11020515</v>
      </c>
      <c r="G312" s="158" t="s">
        <v>245</v>
      </c>
      <c r="H312" s="154"/>
      <c r="I312" s="158" t="s">
        <v>61</v>
      </c>
      <c r="J312" s="158"/>
      <c r="K312" s="170" t="s">
        <v>878</v>
      </c>
      <c r="L312" s="158" t="s">
        <v>62</v>
      </c>
      <c r="M312" s="158" t="s">
        <v>55</v>
      </c>
      <c r="N312" s="158"/>
      <c r="O312" s="159">
        <v>45350</v>
      </c>
      <c r="P312" s="158" t="s">
        <v>1205</v>
      </c>
      <c r="Q312" s="171" t="s">
        <v>65</v>
      </c>
      <c r="R312" s="158" t="s">
        <v>64</v>
      </c>
      <c r="S312" s="158" t="s">
        <v>1207</v>
      </c>
      <c r="T312" s="160">
        <v>5.5</v>
      </c>
      <c r="U312" s="160" t="s">
        <v>442</v>
      </c>
      <c r="V312" s="161">
        <v>0.10693</v>
      </c>
      <c r="W312" s="158"/>
      <c r="X312" s="158"/>
      <c r="Y312" s="162"/>
      <c r="Z312" s="162">
        <v>0</v>
      </c>
      <c r="AA312" s="159">
        <v>46990</v>
      </c>
      <c r="AB312" s="158" t="s">
        <v>636</v>
      </c>
      <c r="AC312" s="158"/>
      <c r="AD312" s="163"/>
      <c r="AE312" s="164">
        <v>0</v>
      </c>
      <c r="AF312" s="159" t="s">
        <v>3347</v>
      </c>
      <c r="AG312" s="158"/>
      <c r="AH312" s="158"/>
      <c r="AI312" s="154"/>
      <c r="AJ312" s="158" t="s">
        <v>55</v>
      </c>
      <c r="AK312" s="158"/>
      <c r="AL312" s="158" t="s">
        <v>3346</v>
      </c>
      <c r="AM312" s="158" t="s">
        <v>305</v>
      </c>
      <c r="AN312" s="165">
        <v>45382</v>
      </c>
      <c r="AO312" s="159">
        <v>45382</v>
      </c>
      <c r="AP312" s="164"/>
      <c r="AQ312" s="167">
        <v>140056.92000000001</v>
      </c>
      <c r="AR312" s="167">
        <v>100.08</v>
      </c>
      <c r="AS312" s="167">
        <v>3.681</v>
      </c>
      <c r="AT312" s="167">
        <v>515.96195999999998</v>
      </c>
      <c r="AU312" s="167">
        <v>140.168964955175</v>
      </c>
      <c r="AV312" s="154"/>
      <c r="AW312" s="154"/>
      <c r="AX312" s="158"/>
      <c r="AY312" s="158" t="s">
        <v>17</v>
      </c>
      <c r="AZ312" s="161">
        <v>2.9245187600000002E-4</v>
      </c>
      <c r="BA312" s="161">
        <v>2.71418304556339E-5</v>
      </c>
      <c r="BB312" s="168"/>
      <c r="BI312" s="169"/>
      <c r="BJ312" s="169"/>
    </row>
    <row r="313" spans="1:62" ht="13.5" thickBot="1" x14ac:dyDescent="0.25">
      <c r="A313" s="155">
        <v>8700</v>
      </c>
      <c r="B313" s="155">
        <v>12535</v>
      </c>
      <c r="C313" s="156"/>
      <c r="D313" s="156"/>
      <c r="E313" s="158" t="s">
        <v>3551</v>
      </c>
      <c r="F313" s="158">
        <v>11020516</v>
      </c>
      <c r="G313" s="158" t="s">
        <v>245</v>
      </c>
      <c r="H313" s="154"/>
      <c r="I313" s="158" t="s">
        <v>61</v>
      </c>
      <c r="J313" s="158"/>
      <c r="K313" s="170" t="s">
        <v>878</v>
      </c>
      <c r="L313" s="158" t="s">
        <v>62</v>
      </c>
      <c r="M313" s="158" t="s">
        <v>55</v>
      </c>
      <c r="N313" s="158"/>
      <c r="O313" s="159">
        <v>45351</v>
      </c>
      <c r="P313" s="158" t="s">
        <v>1205</v>
      </c>
      <c r="Q313" s="171" t="s">
        <v>65</v>
      </c>
      <c r="R313" s="158" t="s">
        <v>64</v>
      </c>
      <c r="S313" s="158" t="s">
        <v>1207</v>
      </c>
      <c r="T313" s="160">
        <v>5.5</v>
      </c>
      <c r="U313" s="160" t="s">
        <v>442</v>
      </c>
      <c r="V313" s="161">
        <v>0.1069074</v>
      </c>
      <c r="W313" s="158"/>
      <c r="X313" s="158"/>
      <c r="Y313" s="162"/>
      <c r="Z313" s="162">
        <v>0</v>
      </c>
      <c r="AA313" s="159">
        <v>46990</v>
      </c>
      <c r="AB313" s="158" t="s">
        <v>636</v>
      </c>
      <c r="AC313" s="158"/>
      <c r="AD313" s="163"/>
      <c r="AE313" s="164">
        <v>0</v>
      </c>
      <c r="AF313" s="159" t="s">
        <v>3347</v>
      </c>
      <c r="AG313" s="158"/>
      <c r="AH313" s="158"/>
      <c r="AI313" s="154"/>
      <c r="AJ313" s="158" t="s">
        <v>55</v>
      </c>
      <c r="AK313" s="158"/>
      <c r="AL313" s="158" t="s">
        <v>3346</v>
      </c>
      <c r="AM313" s="158" t="s">
        <v>305</v>
      </c>
      <c r="AN313" s="165">
        <v>45382</v>
      </c>
      <c r="AO313" s="159">
        <v>45382</v>
      </c>
      <c r="AP313" s="164"/>
      <c r="AQ313" s="167">
        <v>83004.22</v>
      </c>
      <c r="AR313" s="167">
        <v>99.79</v>
      </c>
      <c r="AS313" s="167">
        <v>3.681</v>
      </c>
      <c r="AT313" s="167">
        <v>304.89690000000002</v>
      </c>
      <c r="AU313" s="167">
        <v>82.829910350448003</v>
      </c>
      <c r="AV313" s="154"/>
      <c r="AW313" s="154"/>
      <c r="AX313" s="158"/>
      <c r="AY313" s="158" t="s">
        <v>17</v>
      </c>
      <c r="AZ313" s="161">
        <v>1.7281830299999999E-4</v>
      </c>
      <c r="BA313" s="161">
        <v>1.6038895515181701E-5</v>
      </c>
      <c r="BB313" s="168"/>
      <c r="BI313" s="169"/>
      <c r="BJ313" s="169"/>
    </row>
    <row r="314" spans="1:62" ht="13.5" thickBot="1" x14ac:dyDescent="0.25">
      <c r="A314" s="155">
        <v>8700</v>
      </c>
      <c r="B314" s="155">
        <v>12535</v>
      </c>
      <c r="C314" s="156"/>
      <c r="D314" s="156"/>
      <c r="E314" s="158" t="s">
        <v>3552</v>
      </c>
      <c r="F314" s="158">
        <v>11020517</v>
      </c>
      <c r="G314" s="158" t="s">
        <v>245</v>
      </c>
      <c r="H314" s="154"/>
      <c r="I314" s="158" t="s">
        <v>61</v>
      </c>
      <c r="J314" s="158"/>
      <c r="K314" s="170" t="s">
        <v>878</v>
      </c>
      <c r="L314" s="158" t="s">
        <v>62</v>
      </c>
      <c r="M314" s="158" t="s">
        <v>55</v>
      </c>
      <c r="N314" s="158"/>
      <c r="O314" s="159">
        <v>45351</v>
      </c>
      <c r="P314" s="158" t="s">
        <v>1205</v>
      </c>
      <c r="Q314" s="171" t="s">
        <v>65</v>
      </c>
      <c r="R314" s="158" t="s">
        <v>64</v>
      </c>
      <c r="S314" s="158" t="s">
        <v>1207</v>
      </c>
      <c r="T314" s="160">
        <v>5.5</v>
      </c>
      <c r="U314" s="160" t="s">
        <v>442</v>
      </c>
      <c r="V314" s="161">
        <v>0.1069074</v>
      </c>
      <c r="W314" s="158"/>
      <c r="X314" s="158"/>
      <c r="Y314" s="162"/>
      <c r="Z314" s="162">
        <v>0</v>
      </c>
      <c r="AA314" s="159">
        <v>46990</v>
      </c>
      <c r="AB314" s="158" t="s">
        <v>636</v>
      </c>
      <c r="AC314" s="158"/>
      <c r="AD314" s="163"/>
      <c r="AE314" s="164">
        <v>0</v>
      </c>
      <c r="AF314" s="159" t="s">
        <v>3347</v>
      </c>
      <c r="AG314" s="158"/>
      <c r="AH314" s="158"/>
      <c r="AI314" s="154"/>
      <c r="AJ314" s="158" t="s">
        <v>55</v>
      </c>
      <c r="AK314" s="158"/>
      <c r="AL314" s="158" t="s">
        <v>3346</v>
      </c>
      <c r="AM314" s="158" t="s">
        <v>305</v>
      </c>
      <c r="AN314" s="165">
        <v>45382</v>
      </c>
      <c r="AO314" s="159">
        <v>45382</v>
      </c>
      <c r="AP314" s="164"/>
      <c r="AQ314" s="167">
        <v>139718.13</v>
      </c>
      <c r="AR314" s="167">
        <v>100</v>
      </c>
      <c r="AS314" s="167">
        <v>3.681</v>
      </c>
      <c r="AT314" s="167">
        <v>514.30244000000005</v>
      </c>
      <c r="AU314" s="167">
        <v>139.71813094267901</v>
      </c>
      <c r="AV314" s="154"/>
      <c r="AW314" s="154"/>
      <c r="AX314" s="158"/>
      <c r="AY314" s="158" t="s">
        <v>17</v>
      </c>
      <c r="AZ314" s="161">
        <v>2.9151124499999999E-4</v>
      </c>
      <c r="BA314" s="161">
        <v>2.70545325267755E-5</v>
      </c>
      <c r="BB314" s="168"/>
      <c r="BI314" s="169"/>
      <c r="BJ314" s="169"/>
    </row>
    <row r="315" spans="1:62" ht="13.5" thickBot="1" x14ac:dyDescent="0.25">
      <c r="A315" s="155">
        <v>8700</v>
      </c>
      <c r="B315" s="155">
        <v>12535</v>
      </c>
      <c r="C315" s="156"/>
      <c r="D315" s="156"/>
      <c r="E315" s="158" t="s">
        <v>3553</v>
      </c>
      <c r="F315" s="158">
        <v>11020519</v>
      </c>
      <c r="G315" s="158" t="s">
        <v>245</v>
      </c>
      <c r="H315" s="154"/>
      <c r="I315" s="158" t="s">
        <v>61</v>
      </c>
      <c r="J315" s="158"/>
      <c r="K315" s="170" t="s">
        <v>878</v>
      </c>
      <c r="L315" s="158" t="s">
        <v>62</v>
      </c>
      <c r="M315" s="158" t="s">
        <v>55</v>
      </c>
      <c r="N315" s="158"/>
      <c r="O315" s="159">
        <v>45351</v>
      </c>
      <c r="P315" s="158" t="s">
        <v>1205</v>
      </c>
      <c r="Q315" s="171" t="s">
        <v>65</v>
      </c>
      <c r="R315" s="158" t="s">
        <v>64</v>
      </c>
      <c r="S315" s="158" t="s">
        <v>1207</v>
      </c>
      <c r="T315" s="160">
        <v>5.5</v>
      </c>
      <c r="U315" s="160" t="s">
        <v>442</v>
      </c>
      <c r="V315" s="161">
        <v>0.1085477</v>
      </c>
      <c r="W315" s="158"/>
      <c r="X315" s="158"/>
      <c r="Y315" s="162"/>
      <c r="Z315" s="162">
        <v>0</v>
      </c>
      <c r="AA315" s="159">
        <v>46990</v>
      </c>
      <c r="AB315" s="158" t="s">
        <v>636</v>
      </c>
      <c r="AC315" s="158"/>
      <c r="AD315" s="163"/>
      <c r="AE315" s="164">
        <v>0</v>
      </c>
      <c r="AF315" s="159" t="s">
        <v>3347</v>
      </c>
      <c r="AG315" s="158"/>
      <c r="AH315" s="158"/>
      <c r="AI315" s="154"/>
      <c r="AJ315" s="158" t="s">
        <v>55</v>
      </c>
      <c r="AK315" s="158"/>
      <c r="AL315" s="158" t="s">
        <v>3346</v>
      </c>
      <c r="AM315" s="158" t="s">
        <v>305</v>
      </c>
      <c r="AN315" s="165">
        <v>45382</v>
      </c>
      <c r="AO315" s="159">
        <v>45382</v>
      </c>
      <c r="AP315" s="164"/>
      <c r="AQ315" s="167">
        <v>286878.92</v>
      </c>
      <c r="AR315" s="167">
        <v>103.42</v>
      </c>
      <c r="AS315" s="167">
        <v>3.681</v>
      </c>
      <c r="AT315" s="167">
        <v>1092.11655</v>
      </c>
      <c r="AU315" s="167">
        <v>296.69017929910399</v>
      </c>
      <c r="AV315" s="154"/>
      <c r="AW315" s="154"/>
      <c r="AX315" s="158"/>
      <c r="AY315" s="158" t="s">
        <v>17</v>
      </c>
      <c r="AZ315" s="161">
        <v>6.1902147500000003E-4</v>
      </c>
      <c r="BA315" s="161">
        <v>5.74500535618786E-5</v>
      </c>
      <c r="BB315" s="168"/>
      <c r="BI315" s="169"/>
      <c r="BJ315" s="169"/>
    </row>
    <row r="316" spans="1:62" ht="13.5" thickBot="1" x14ac:dyDescent="0.25">
      <c r="A316" s="155">
        <v>8700</v>
      </c>
      <c r="B316" s="155">
        <v>12535</v>
      </c>
      <c r="C316" s="156"/>
      <c r="D316" s="156"/>
      <c r="E316" s="158" t="s">
        <v>3554</v>
      </c>
      <c r="F316" s="158">
        <v>11020520</v>
      </c>
      <c r="G316" s="158" t="s">
        <v>245</v>
      </c>
      <c r="H316" s="154"/>
      <c r="I316" s="158" t="s">
        <v>61</v>
      </c>
      <c r="J316" s="158"/>
      <c r="K316" s="170" t="s">
        <v>878</v>
      </c>
      <c r="L316" s="158" t="s">
        <v>62</v>
      </c>
      <c r="M316" s="158" t="s">
        <v>55</v>
      </c>
      <c r="N316" s="158"/>
      <c r="O316" s="159">
        <v>45379</v>
      </c>
      <c r="P316" s="158" t="s">
        <v>1205</v>
      </c>
      <c r="Q316" s="171" t="s">
        <v>65</v>
      </c>
      <c r="R316" s="158" t="s">
        <v>64</v>
      </c>
      <c r="S316" s="158" t="s">
        <v>1207</v>
      </c>
      <c r="T316" s="160">
        <v>5.5</v>
      </c>
      <c r="U316" s="160" t="s">
        <v>442</v>
      </c>
      <c r="V316" s="161">
        <v>0.1069464</v>
      </c>
      <c r="W316" s="158"/>
      <c r="X316" s="158"/>
      <c r="Y316" s="162"/>
      <c r="Z316" s="162">
        <v>0</v>
      </c>
      <c r="AA316" s="159">
        <v>46990</v>
      </c>
      <c r="AB316" s="158" t="s">
        <v>636</v>
      </c>
      <c r="AC316" s="158"/>
      <c r="AD316" s="163"/>
      <c r="AE316" s="164">
        <v>0</v>
      </c>
      <c r="AF316" s="159" t="s">
        <v>3347</v>
      </c>
      <c r="AG316" s="158"/>
      <c r="AH316" s="158"/>
      <c r="AI316" s="154"/>
      <c r="AJ316" s="158" t="s">
        <v>55</v>
      </c>
      <c r="AK316" s="158"/>
      <c r="AL316" s="158" t="s">
        <v>3346</v>
      </c>
      <c r="AM316" s="158" t="s">
        <v>305</v>
      </c>
      <c r="AN316" s="165">
        <v>45382</v>
      </c>
      <c r="AO316" s="159">
        <v>45382</v>
      </c>
      <c r="AP316" s="164"/>
      <c r="AQ316" s="167">
        <v>41874.78</v>
      </c>
      <c r="AR316" s="167">
        <v>100</v>
      </c>
      <c r="AS316" s="167">
        <v>3.681</v>
      </c>
      <c r="AT316" s="167">
        <v>154.14107000000001</v>
      </c>
      <c r="AU316" s="167">
        <v>41.874781309425998</v>
      </c>
      <c r="AV316" s="154"/>
      <c r="AW316" s="154"/>
      <c r="AX316" s="158"/>
      <c r="AY316" s="158" t="s">
        <v>17</v>
      </c>
      <c r="AZ316" s="161">
        <v>8.7368543799169006E-5</v>
      </c>
      <c r="BA316" s="161">
        <v>8.1084868895955096E-6</v>
      </c>
      <c r="BB316" s="168"/>
      <c r="BI316" s="169"/>
      <c r="BJ316" s="169"/>
    </row>
    <row r="317" spans="1:62" ht="13.5" thickBot="1" x14ac:dyDescent="0.25">
      <c r="A317" s="155">
        <v>8700</v>
      </c>
      <c r="B317" s="155">
        <v>12535</v>
      </c>
      <c r="C317" s="156"/>
      <c r="D317" s="156"/>
      <c r="E317" s="158" t="s">
        <v>3555</v>
      </c>
      <c r="F317" s="158">
        <v>11020521</v>
      </c>
      <c r="G317" s="158" t="s">
        <v>245</v>
      </c>
      <c r="H317" s="154"/>
      <c r="I317" s="158" t="s">
        <v>61</v>
      </c>
      <c r="J317" s="158"/>
      <c r="K317" s="170" t="s">
        <v>878</v>
      </c>
      <c r="L317" s="158" t="s">
        <v>62</v>
      </c>
      <c r="M317" s="158" t="s">
        <v>55</v>
      </c>
      <c r="N317" s="158"/>
      <c r="O317" s="159">
        <v>45379</v>
      </c>
      <c r="P317" s="158" t="s">
        <v>1205</v>
      </c>
      <c r="Q317" s="171" t="s">
        <v>65</v>
      </c>
      <c r="R317" s="158" t="s">
        <v>64</v>
      </c>
      <c r="S317" s="158" t="s">
        <v>1207</v>
      </c>
      <c r="T317" s="160">
        <v>5.5</v>
      </c>
      <c r="U317" s="160" t="s">
        <v>442</v>
      </c>
      <c r="V317" s="161">
        <v>0.1069464</v>
      </c>
      <c r="W317" s="158"/>
      <c r="X317" s="158"/>
      <c r="Y317" s="162"/>
      <c r="Z317" s="162">
        <v>0</v>
      </c>
      <c r="AA317" s="159">
        <v>46990</v>
      </c>
      <c r="AB317" s="158" t="s">
        <v>636</v>
      </c>
      <c r="AC317" s="158"/>
      <c r="AD317" s="163"/>
      <c r="AE317" s="164">
        <v>0</v>
      </c>
      <c r="AF317" s="159" t="s">
        <v>3347</v>
      </c>
      <c r="AG317" s="158"/>
      <c r="AH317" s="158"/>
      <c r="AI317" s="154"/>
      <c r="AJ317" s="158" t="s">
        <v>55</v>
      </c>
      <c r="AK317" s="158"/>
      <c r="AL317" s="158" t="s">
        <v>3346</v>
      </c>
      <c r="AM317" s="158" t="s">
        <v>305</v>
      </c>
      <c r="AN317" s="165">
        <v>45382</v>
      </c>
      <c r="AO317" s="159">
        <v>45382</v>
      </c>
      <c r="AP317" s="164"/>
      <c r="AQ317" s="167">
        <v>19582.22</v>
      </c>
      <c r="AR317" s="167">
        <v>100</v>
      </c>
      <c r="AS317" s="167">
        <v>3.681</v>
      </c>
      <c r="AT317" s="167">
        <v>72.082149999999999</v>
      </c>
      <c r="AU317" s="167">
        <v>19.582219505569</v>
      </c>
      <c r="AV317" s="154"/>
      <c r="AW317" s="154"/>
      <c r="AX317" s="158"/>
      <c r="AY317" s="158" t="s">
        <v>17</v>
      </c>
      <c r="AZ317" s="161">
        <v>4.0856810449111802E-5</v>
      </c>
      <c r="BA317" s="161">
        <v>3.7918328207326999E-6</v>
      </c>
      <c r="BB317" s="168"/>
      <c r="BI317" s="169"/>
      <c r="BJ317" s="169"/>
    </row>
    <row r="318" spans="1:62" ht="13.5" thickBot="1" x14ac:dyDescent="0.25">
      <c r="A318" s="155">
        <v>8700</v>
      </c>
      <c r="B318" s="155">
        <v>12535</v>
      </c>
      <c r="C318" s="170"/>
      <c r="D318" s="170"/>
      <c r="E318" s="158" t="s">
        <v>3556</v>
      </c>
      <c r="F318" s="158">
        <v>11020522</v>
      </c>
      <c r="G318" s="158" t="s">
        <v>245</v>
      </c>
      <c r="H318" s="154"/>
      <c r="I318" s="158" t="s">
        <v>61</v>
      </c>
      <c r="J318" s="158"/>
      <c r="K318" s="170" t="s">
        <v>878</v>
      </c>
      <c r="L318" s="158" t="s">
        <v>62</v>
      </c>
      <c r="M318" s="158" t="s">
        <v>55</v>
      </c>
      <c r="N318" s="158"/>
      <c r="O318" s="159">
        <v>45379</v>
      </c>
      <c r="P318" s="158" t="s">
        <v>1205</v>
      </c>
      <c r="Q318" s="171" t="s">
        <v>65</v>
      </c>
      <c r="R318" s="158" t="s">
        <v>64</v>
      </c>
      <c r="S318" s="158" t="s">
        <v>1207</v>
      </c>
      <c r="T318" s="160">
        <v>5.5</v>
      </c>
      <c r="U318" s="160" t="s">
        <v>442</v>
      </c>
      <c r="V318" s="161">
        <v>0.1082103</v>
      </c>
      <c r="W318" s="158"/>
      <c r="X318" s="158"/>
      <c r="Y318" s="162"/>
      <c r="Z318" s="162">
        <v>0</v>
      </c>
      <c r="AA318" s="159">
        <v>46990</v>
      </c>
      <c r="AB318" s="158" t="s">
        <v>636</v>
      </c>
      <c r="AC318" s="158"/>
      <c r="AD318" s="163"/>
      <c r="AE318" s="164">
        <v>0</v>
      </c>
      <c r="AF318" s="159" t="s">
        <v>3347</v>
      </c>
      <c r="AG318" s="158"/>
      <c r="AH318" s="158"/>
      <c r="AI318" s="154"/>
      <c r="AJ318" s="158" t="s">
        <v>55</v>
      </c>
      <c r="AK318" s="158"/>
      <c r="AL318" s="158" t="s">
        <v>3346</v>
      </c>
      <c r="AM318" s="158" t="s">
        <v>305</v>
      </c>
      <c r="AN318" s="165">
        <v>45382</v>
      </c>
      <c r="AO318" s="159">
        <v>45382</v>
      </c>
      <c r="AP318" s="164"/>
      <c r="AQ318" s="167">
        <v>217699.14</v>
      </c>
      <c r="AR318" s="167">
        <v>103.41</v>
      </c>
      <c r="AS318" s="167">
        <v>3.681</v>
      </c>
      <c r="AT318" s="167">
        <v>828.67659000000003</v>
      </c>
      <c r="AU318" s="167">
        <v>225.12268133659299</v>
      </c>
      <c r="AV318" s="154"/>
      <c r="AW318" s="154"/>
      <c r="AX318" s="158"/>
      <c r="AY318" s="158" t="s">
        <v>17</v>
      </c>
      <c r="AZ318" s="161">
        <v>4.69701338E-4</v>
      </c>
      <c r="BA318" s="161">
        <v>4.3591972377833597E-5</v>
      </c>
      <c r="BB318" s="168"/>
      <c r="BI318" s="169"/>
      <c r="BJ318" s="169"/>
    </row>
    <row r="319" spans="1:62" ht="13.5" thickBot="1" x14ac:dyDescent="0.25">
      <c r="A319" s="155">
        <v>8700</v>
      </c>
      <c r="B319" s="155">
        <v>12535</v>
      </c>
      <c r="C319" s="170"/>
      <c r="D319" s="170"/>
      <c r="E319" s="158" t="s">
        <v>3557</v>
      </c>
      <c r="F319" s="158">
        <v>53089149</v>
      </c>
      <c r="G319" s="158" t="s">
        <v>245</v>
      </c>
      <c r="H319" s="154"/>
      <c r="I319" s="158" t="s">
        <v>61</v>
      </c>
      <c r="J319" s="158"/>
      <c r="K319" s="170" t="s">
        <v>912</v>
      </c>
      <c r="L319" s="158" t="s">
        <v>62</v>
      </c>
      <c r="M319" s="158" t="s">
        <v>62</v>
      </c>
      <c r="N319" s="158"/>
      <c r="O319" s="159">
        <v>44306</v>
      </c>
      <c r="P319" s="158" t="s">
        <v>298</v>
      </c>
      <c r="Q319" s="158" t="s">
        <v>298</v>
      </c>
      <c r="R319" s="158" t="s">
        <v>298</v>
      </c>
      <c r="S319" s="158" t="s">
        <v>1207</v>
      </c>
      <c r="T319" s="160">
        <v>3</v>
      </c>
      <c r="U319" s="160" t="s">
        <v>442</v>
      </c>
      <c r="V319" s="161">
        <v>0.1</v>
      </c>
      <c r="W319" s="158"/>
      <c r="X319" s="158"/>
      <c r="Y319" s="162"/>
      <c r="Z319" s="162">
        <v>0</v>
      </c>
      <c r="AA319" s="159">
        <v>46504</v>
      </c>
      <c r="AB319" s="158" t="s">
        <v>635</v>
      </c>
      <c r="AC319" s="158"/>
      <c r="AD319" s="163"/>
      <c r="AE319" s="164">
        <v>0</v>
      </c>
      <c r="AF319" s="159" t="s">
        <v>3347</v>
      </c>
      <c r="AG319" s="158"/>
      <c r="AH319" s="158"/>
      <c r="AI319" s="154"/>
      <c r="AJ319" s="158" t="s">
        <v>55</v>
      </c>
      <c r="AK319" s="158"/>
      <c r="AL319" s="158" t="s">
        <v>3346</v>
      </c>
      <c r="AM319" s="158" t="s">
        <v>305</v>
      </c>
      <c r="AN319" s="165">
        <v>45382</v>
      </c>
      <c r="AO319" s="159">
        <v>45382</v>
      </c>
      <c r="AP319" s="164"/>
      <c r="AQ319" s="167">
        <v>8000000</v>
      </c>
      <c r="AR319" s="167">
        <v>111.63</v>
      </c>
      <c r="AS319" s="167">
        <v>3.681</v>
      </c>
      <c r="AT319" s="167">
        <v>32872.8024</v>
      </c>
      <c r="AU319" s="167">
        <v>8930.4</v>
      </c>
      <c r="AV319" s="154"/>
      <c r="AW319" s="154"/>
      <c r="AX319" s="158"/>
      <c r="AY319" s="158" t="s">
        <v>17</v>
      </c>
      <c r="AZ319" s="161">
        <v>1.863259984E-2</v>
      </c>
      <c r="BA319" s="161">
        <v>1.7292515689999999E-3</v>
      </c>
      <c r="BB319" s="168"/>
      <c r="BI319" s="169"/>
      <c r="BJ319" s="169"/>
    </row>
    <row r="320" spans="1:62" ht="13.5" thickBot="1" x14ac:dyDescent="0.25">
      <c r="A320" s="155">
        <v>8700</v>
      </c>
      <c r="B320" s="155">
        <v>12535</v>
      </c>
      <c r="C320" s="170"/>
      <c r="D320" s="170"/>
      <c r="E320" s="158" t="s">
        <v>3558</v>
      </c>
      <c r="F320" s="158">
        <v>53089165</v>
      </c>
      <c r="G320" s="158" t="s">
        <v>245</v>
      </c>
      <c r="H320" s="154" t="s">
        <v>867</v>
      </c>
      <c r="I320" s="158" t="s">
        <v>61</v>
      </c>
      <c r="J320" s="158"/>
      <c r="K320" s="170" t="s">
        <v>931</v>
      </c>
      <c r="L320" s="158" t="s">
        <v>62</v>
      </c>
      <c r="M320" s="158" t="s">
        <v>62</v>
      </c>
      <c r="N320" s="158"/>
      <c r="O320" s="159">
        <v>44349</v>
      </c>
      <c r="P320" s="158" t="s">
        <v>298</v>
      </c>
      <c r="Q320" s="158" t="s">
        <v>298</v>
      </c>
      <c r="R320" s="158" t="s">
        <v>298</v>
      </c>
      <c r="S320" s="158" t="s">
        <v>1216</v>
      </c>
      <c r="T320" s="160">
        <v>1.67</v>
      </c>
      <c r="U320" s="160" t="s">
        <v>442</v>
      </c>
      <c r="V320" s="161">
        <v>0.1</v>
      </c>
      <c r="W320" s="158"/>
      <c r="X320" s="158"/>
      <c r="Y320" s="162"/>
      <c r="Z320" s="162">
        <v>7.7200000000000005E-2</v>
      </c>
      <c r="AA320" s="159">
        <v>46142</v>
      </c>
      <c r="AB320" s="158" t="s">
        <v>636</v>
      </c>
      <c r="AC320" s="158"/>
      <c r="AD320" s="163"/>
      <c r="AE320" s="164">
        <v>0.69599999999999995</v>
      </c>
      <c r="AF320" s="159">
        <v>45107</v>
      </c>
      <c r="AG320" s="158"/>
      <c r="AH320" s="158"/>
      <c r="AI320" s="154"/>
      <c r="AJ320" s="158" t="s">
        <v>55</v>
      </c>
      <c r="AK320" s="158"/>
      <c r="AL320" s="158" t="s">
        <v>3346</v>
      </c>
      <c r="AM320" s="158" t="s">
        <v>305</v>
      </c>
      <c r="AN320" s="165">
        <v>45382</v>
      </c>
      <c r="AO320" s="159">
        <v>45382</v>
      </c>
      <c r="AP320" s="164"/>
      <c r="AQ320" s="167">
        <v>4394374.99</v>
      </c>
      <c r="AR320" s="167">
        <v>120.27</v>
      </c>
      <c r="AS320" s="167">
        <v>3.9790999999999999</v>
      </c>
      <c r="AT320" s="167">
        <v>21030.0003</v>
      </c>
      <c r="AU320" s="167">
        <v>5285.1147998291099</v>
      </c>
      <c r="AV320" s="154"/>
      <c r="AW320" s="154"/>
      <c r="AX320" s="158"/>
      <c r="AY320" s="158" t="s">
        <v>17</v>
      </c>
      <c r="AZ320" s="161">
        <v>1.1919993174E-2</v>
      </c>
      <c r="BA320" s="161">
        <v>1.1062689629999999E-3</v>
      </c>
      <c r="BB320" s="168"/>
      <c r="BI320" s="169"/>
      <c r="BJ320" s="169"/>
    </row>
    <row r="321" spans="1:62" ht="13.5" thickBot="1" x14ac:dyDescent="0.25">
      <c r="A321" s="155">
        <v>8700</v>
      </c>
      <c r="B321" s="155">
        <v>12535</v>
      </c>
      <c r="C321" s="170"/>
      <c r="D321" s="170"/>
      <c r="E321" s="158" t="s">
        <v>3559</v>
      </c>
      <c r="F321" s="158">
        <v>53089660</v>
      </c>
      <c r="G321" s="158" t="s">
        <v>245</v>
      </c>
      <c r="H321" s="154" t="s">
        <v>834</v>
      </c>
      <c r="I321" s="158" t="s">
        <v>61</v>
      </c>
      <c r="J321" s="158"/>
      <c r="K321" s="170" t="s">
        <v>931</v>
      </c>
      <c r="L321" s="158" t="s">
        <v>62</v>
      </c>
      <c r="M321" s="158" t="s">
        <v>62</v>
      </c>
      <c r="N321" s="158"/>
      <c r="O321" s="159">
        <v>44390</v>
      </c>
      <c r="P321" s="158" t="s">
        <v>298</v>
      </c>
      <c r="Q321" s="158" t="s">
        <v>298</v>
      </c>
      <c r="R321" s="158" t="s">
        <v>298</v>
      </c>
      <c r="S321" s="158" t="s">
        <v>1213</v>
      </c>
      <c r="T321" s="160">
        <v>2.2799999999999998</v>
      </c>
      <c r="U321" s="160" t="s">
        <v>442</v>
      </c>
      <c r="V321" s="161">
        <v>7.0000000000000007E-2</v>
      </c>
      <c r="W321" s="158"/>
      <c r="X321" s="158"/>
      <c r="Y321" s="162"/>
      <c r="Z321" s="162">
        <v>8.3199999999999996E-2</v>
      </c>
      <c r="AA321" s="159">
        <v>46142</v>
      </c>
      <c r="AB321" s="158" t="s">
        <v>636</v>
      </c>
      <c r="AC321" s="158"/>
      <c r="AD321" s="163"/>
      <c r="AE321" s="164">
        <v>0.89900000000000002</v>
      </c>
      <c r="AF321" s="159">
        <v>45138</v>
      </c>
      <c r="AG321" s="158"/>
      <c r="AH321" s="158"/>
      <c r="AI321" s="154"/>
      <c r="AJ321" s="158" t="s">
        <v>55</v>
      </c>
      <c r="AK321" s="158"/>
      <c r="AL321" s="158" t="s">
        <v>3346</v>
      </c>
      <c r="AM321" s="158" t="s">
        <v>305</v>
      </c>
      <c r="AN321" s="165">
        <v>45382</v>
      </c>
      <c r="AO321" s="159">
        <v>45382</v>
      </c>
      <c r="AP321" s="164"/>
      <c r="AQ321" s="167">
        <v>4542222</v>
      </c>
      <c r="AR321" s="167">
        <v>111.54</v>
      </c>
      <c r="AS321" s="167">
        <v>4.6535000000000002</v>
      </c>
      <c r="AT321" s="167">
        <v>23576.46643</v>
      </c>
      <c r="AU321" s="167">
        <v>5066.3944192543204</v>
      </c>
      <c r="AV321" s="154"/>
      <c r="AW321" s="154"/>
      <c r="AX321" s="158"/>
      <c r="AY321" s="158" t="s">
        <v>17</v>
      </c>
      <c r="AZ321" s="161">
        <v>1.3363353063000001E-2</v>
      </c>
      <c r="BA321" s="161">
        <v>1.2402240939999999E-3</v>
      </c>
      <c r="BB321" s="168"/>
      <c r="BI321" s="169"/>
      <c r="BJ321" s="169"/>
    </row>
    <row r="322" spans="1:62" ht="13.5" thickBot="1" x14ac:dyDescent="0.25">
      <c r="A322" s="155">
        <v>8700</v>
      </c>
      <c r="B322" s="155">
        <v>12535</v>
      </c>
      <c r="C322" s="170"/>
      <c r="D322" s="170"/>
      <c r="E322" s="158" t="s">
        <v>3560</v>
      </c>
      <c r="F322" s="158">
        <v>53089678</v>
      </c>
      <c r="G322" s="158" t="s">
        <v>245</v>
      </c>
      <c r="H322" s="154" t="s">
        <v>869</v>
      </c>
      <c r="I322" s="158" t="s">
        <v>61</v>
      </c>
      <c r="J322" s="158"/>
      <c r="K322" s="170" t="s">
        <v>931</v>
      </c>
      <c r="L322" s="158" t="s">
        <v>62</v>
      </c>
      <c r="M322" s="158" t="s">
        <v>62</v>
      </c>
      <c r="N322" s="158"/>
      <c r="O322" s="159">
        <v>44488</v>
      </c>
      <c r="P322" s="158" t="s">
        <v>298</v>
      </c>
      <c r="Q322" s="158" t="s">
        <v>298</v>
      </c>
      <c r="R322" s="158" t="s">
        <v>298</v>
      </c>
      <c r="S322" s="158" t="s">
        <v>1216</v>
      </c>
      <c r="T322" s="160">
        <v>2.08</v>
      </c>
      <c r="U322" s="160" t="s">
        <v>442</v>
      </c>
      <c r="V322" s="161">
        <v>7.0000000000000007E-2</v>
      </c>
      <c r="W322" s="158"/>
      <c r="X322" s="158"/>
      <c r="Y322" s="162"/>
      <c r="Z322" s="162">
        <v>9.5699999999999993E-2</v>
      </c>
      <c r="AA322" s="159">
        <v>46142</v>
      </c>
      <c r="AB322" s="158" t="s">
        <v>636</v>
      </c>
      <c r="AC322" s="158"/>
      <c r="AD322" s="163"/>
      <c r="AE322" s="164">
        <v>0.61699999999999999</v>
      </c>
      <c r="AF322" s="159">
        <v>45291</v>
      </c>
      <c r="AG322" s="158"/>
      <c r="AH322" s="158"/>
      <c r="AI322" s="154"/>
      <c r="AJ322" s="158" t="s">
        <v>55</v>
      </c>
      <c r="AK322" s="158"/>
      <c r="AL322" s="158" t="s">
        <v>3346</v>
      </c>
      <c r="AM322" s="158" t="s">
        <v>305</v>
      </c>
      <c r="AN322" s="165">
        <v>45382</v>
      </c>
      <c r="AO322" s="159">
        <v>45382</v>
      </c>
      <c r="AP322" s="164"/>
      <c r="AQ322" s="167">
        <v>4550000</v>
      </c>
      <c r="AR322" s="167">
        <v>119.31</v>
      </c>
      <c r="AS322" s="167">
        <v>3.9790999999999999</v>
      </c>
      <c r="AT322" s="167">
        <v>21600.962159999999</v>
      </c>
      <c r="AU322" s="167">
        <v>5428.6050011309098</v>
      </c>
      <c r="AV322" s="154"/>
      <c r="AW322" s="154"/>
      <c r="AX322" s="158"/>
      <c r="AY322" s="158" t="s">
        <v>17</v>
      </c>
      <c r="AZ322" s="161">
        <v>1.2243619488000001E-2</v>
      </c>
      <c r="BA322" s="161">
        <v>1.136304026E-3</v>
      </c>
      <c r="BB322" s="168"/>
      <c r="BI322" s="169"/>
      <c r="BJ322" s="169"/>
    </row>
    <row r="323" spans="1:62" ht="13.5" thickBot="1" x14ac:dyDescent="0.25">
      <c r="A323" s="155">
        <v>8700</v>
      </c>
      <c r="B323" s="155">
        <v>12536</v>
      </c>
      <c r="C323" s="156">
        <v>53089280</v>
      </c>
      <c r="D323" s="156" t="s">
        <v>78</v>
      </c>
      <c r="E323" s="158" t="s">
        <v>3239</v>
      </c>
      <c r="F323" s="158">
        <v>53089280</v>
      </c>
      <c r="G323" s="157" t="s">
        <v>644</v>
      </c>
      <c r="H323" s="154"/>
      <c r="I323" s="158" t="s">
        <v>53</v>
      </c>
      <c r="J323" s="158"/>
      <c r="K323" s="170" t="s">
        <v>257</v>
      </c>
      <c r="L323" s="158" t="s">
        <v>62</v>
      </c>
      <c r="M323" s="158" t="s">
        <v>62</v>
      </c>
      <c r="N323" s="158"/>
      <c r="O323" s="159">
        <v>44374</v>
      </c>
      <c r="P323" s="158" t="s">
        <v>298</v>
      </c>
      <c r="Q323" s="158" t="s">
        <v>298</v>
      </c>
      <c r="R323" s="158" t="s">
        <v>298</v>
      </c>
      <c r="S323" s="158" t="s">
        <v>1206</v>
      </c>
      <c r="T323" s="160">
        <v>2.17</v>
      </c>
      <c r="U323" s="160" t="s">
        <v>441</v>
      </c>
      <c r="V323" s="161">
        <v>5.5500000000000001E-2</v>
      </c>
      <c r="W323" s="158"/>
      <c r="X323" s="158"/>
      <c r="Y323" s="162"/>
      <c r="Z323" s="162">
        <v>5.16E-2</v>
      </c>
      <c r="AA323" s="159"/>
      <c r="AB323" s="158" t="s">
        <v>636</v>
      </c>
      <c r="AC323" s="158"/>
      <c r="AD323" s="163"/>
      <c r="AE323" s="164">
        <v>0</v>
      </c>
      <c r="AF323" s="159" t="s">
        <v>3347</v>
      </c>
      <c r="AG323" s="158"/>
      <c r="AH323" s="158"/>
      <c r="AI323" s="154"/>
      <c r="AJ323" s="158" t="s">
        <v>55</v>
      </c>
      <c r="AK323" s="158"/>
      <c r="AL323" s="158" t="s">
        <v>78</v>
      </c>
      <c r="AM323" s="158" t="s">
        <v>305</v>
      </c>
      <c r="AN323" s="165">
        <v>45382</v>
      </c>
      <c r="AO323" s="159">
        <v>45382</v>
      </c>
      <c r="AP323" s="166"/>
      <c r="AQ323" s="167">
        <v>26362621.550000001</v>
      </c>
      <c r="AR323" s="167">
        <v>101.6296</v>
      </c>
      <c r="AS323" s="167">
        <v>1</v>
      </c>
      <c r="AT323" s="167">
        <v>26792.22683</v>
      </c>
      <c r="AU323" s="167">
        <v>26792.22683</v>
      </c>
      <c r="AV323" s="154"/>
      <c r="AW323" s="154"/>
      <c r="AX323" s="158"/>
      <c r="AY323" s="158" t="s">
        <v>17</v>
      </c>
      <c r="AZ323" s="161">
        <v>0.56615462447599996</v>
      </c>
      <c r="BA323" s="161">
        <v>4.7055465669999996E-3</v>
      </c>
      <c r="BB323" s="168"/>
      <c r="BI323" s="169"/>
      <c r="BJ323" s="169"/>
    </row>
    <row r="324" spans="1:62" ht="13.5" thickBot="1" x14ac:dyDescent="0.25">
      <c r="A324" s="155">
        <v>8700</v>
      </c>
      <c r="B324" s="155">
        <v>12536</v>
      </c>
      <c r="C324" s="170"/>
      <c r="D324" s="170"/>
      <c r="E324" s="158" t="s">
        <v>3472</v>
      </c>
      <c r="F324" s="158">
        <v>11019468</v>
      </c>
      <c r="G324" s="158" t="s">
        <v>245</v>
      </c>
      <c r="H324" s="154" t="s">
        <v>865</v>
      </c>
      <c r="I324" s="158" t="s">
        <v>61</v>
      </c>
      <c r="J324" s="158"/>
      <c r="K324" s="170" t="s">
        <v>912</v>
      </c>
      <c r="L324" s="158" t="s">
        <v>62</v>
      </c>
      <c r="M324" s="158" t="s">
        <v>62</v>
      </c>
      <c r="N324" s="158"/>
      <c r="O324" s="159">
        <v>44678</v>
      </c>
      <c r="P324" s="158" t="s">
        <v>298</v>
      </c>
      <c r="Q324" s="158" t="s">
        <v>298</v>
      </c>
      <c r="R324" s="158" t="s">
        <v>298</v>
      </c>
      <c r="S324" s="158" t="s">
        <v>1207</v>
      </c>
      <c r="T324" s="160">
        <v>4.72</v>
      </c>
      <c r="U324" s="160" t="s">
        <v>442</v>
      </c>
      <c r="V324" s="161">
        <v>8.0799999999999997E-2</v>
      </c>
      <c r="W324" s="158"/>
      <c r="X324" s="158"/>
      <c r="Y324" s="162"/>
      <c r="Z324" s="162">
        <v>0</v>
      </c>
      <c r="AA324" s="159">
        <v>46504</v>
      </c>
      <c r="AB324" s="158" t="s">
        <v>635</v>
      </c>
      <c r="AC324" s="158"/>
      <c r="AD324" s="163"/>
      <c r="AE324" s="164">
        <v>0</v>
      </c>
      <c r="AF324" s="159"/>
      <c r="AG324" s="158"/>
      <c r="AH324" s="158"/>
      <c r="AI324" s="154"/>
      <c r="AJ324" s="158" t="s">
        <v>55</v>
      </c>
      <c r="AK324" s="158"/>
      <c r="AL324" s="158" t="s">
        <v>3346</v>
      </c>
      <c r="AM324" s="158" t="s">
        <v>305</v>
      </c>
      <c r="AN324" s="165">
        <v>45382</v>
      </c>
      <c r="AO324" s="159">
        <v>45382</v>
      </c>
      <c r="AP324" s="164"/>
      <c r="AQ324" s="167">
        <v>3400000</v>
      </c>
      <c r="AR324" s="167">
        <v>105.56</v>
      </c>
      <c r="AS324" s="167">
        <v>3.681</v>
      </c>
      <c r="AT324" s="167">
        <v>13211.256240000001</v>
      </c>
      <c r="AU324" s="167">
        <v>3589.04</v>
      </c>
      <c r="AV324" s="154"/>
      <c r="AW324" s="154"/>
      <c r="AX324" s="158"/>
      <c r="AY324" s="158" t="s">
        <v>17</v>
      </c>
      <c r="AZ324" s="161">
        <v>0.27917103952799999</v>
      </c>
      <c r="BA324" s="161">
        <v>2.3203066259999999E-3</v>
      </c>
      <c r="BB324" s="168"/>
      <c r="BI324" s="169"/>
      <c r="BJ324" s="169"/>
    </row>
    <row r="325" spans="1:62" ht="13.5" thickBot="1" x14ac:dyDescent="0.25">
      <c r="A325" s="155">
        <v>8700</v>
      </c>
      <c r="B325" s="155">
        <v>12536</v>
      </c>
      <c r="C325" s="170"/>
      <c r="D325" s="170"/>
      <c r="E325" s="158" t="s">
        <v>3471</v>
      </c>
      <c r="F325" s="158">
        <v>11020489</v>
      </c>
      <c r="G325" s="158" t="s">
        <v>245</v>
      </c>
      <c r="H325" s="154"/>
      <c r="I325" s="158" t="s">
        <v>61</v>
      </c>
      <c r="J325" s="158"/>
      <c r="K325" s="170" t="s">
        <v>878</v>
      </c>
      <c r="L325" s="158" t="s">
        <v>62</v>
      </c>
      <c r="M325" s="158" t="s">
        <v>62</v>
      </c>
      <c r="N325" s="158"/>
      <c r="O325" s="159">
        <v>45201</v>
      </c>
      <c r="P325" s="158" t="s">
        <v>298</v>
      </c>
      <c r="Q325" s="158" t="s">
        <v>298</v>
      </c>
      <c r="R325" s="158" t="s">
        <v>298</v>
      </c>
      <c r="S325" s="158" t="s">
        <v>1207</v>
      </c>
      <c r="T325" s="160">
        <v>0.75</v>
      </c>
      <c r="U325" s="160" t="s">
        <v>442</v>
      </c>
      <c r="V325" s="161">
        <v>0.1</v>
      </c>
      <c r="W325" s="158"/>
      <c r="X325" s="158"/>
      <c r="Y325" s="162"/>
      <c r="Z325" s="162">
        <v>9.2499999999999999E-2</v>
      </c>
      <c r="AA325" s="159">
        <v>46142</v>
      </c>
      <c r="AB325" s="158" t="s">
        <v>636</v>
      </c>
      <c r="AC325" s="158"/>
      <c r="AD325" s="163"/>
      <c r="AE325" s="164">
        <v>0</v>
      </c>
      <c r="AF325" s="159" t="s">
        <v>3347</v>
      </c>
      <c r="AG325" s="158"/>
      <c r="AH325" s="158"/>
      <c r="AI325" s="154"/>
      <c r="AJ325" s="158" t="s">
        <v>55</v>
      </c>
      <c r="AK325" s="158"/>
      <c r="AL325" s="158" t="s">
        <v>3346</v>
      </c>
      <c r="AM325" s="158" t="s">
        <v>305</v>
      </c>
      <c r="AN325" s="165">
        <v>45382</v>
      </c>
      <c r="AO325" s="159">
        <v>45382</v>
      </c>
      <c r="AP325" s="164"/>
      <c r="AQ325" s="167">
        <v>285000</v>
      </c>
      <c r="AR325" s="167">
        <v>105.24</v>
      </c>
      <c r="AS325" s="167">
        <v>3.681</v>
      </c>
      <c r="AT325" s="167">
        <v>1104.0570499999999</v>
      </c>
      <c r="AU325" s="167">
        <v>299.933998913339</v>
      </c>
      <c r="AV325" s="154"/>
      <c r="AW325" s="154"/>
      <c r="AX325" s="158"/>
      <c r="AY325" s="158" t="s">
        <v>17</v>
      </c>
      <c r="AZ325" s="161">
        <v>2.3330162456999998E-2</v>
      </c>
      <c r="BA325" s="161">
        <v>1.9390668399999999E-4</v>
      </c>
      <c r="BB325" s="168"/>
      <c r="BI325" s="169"/>
      <c r="BJ325" s="169"/>
    </row>
    <row r="326" spans="1:62" ht="13.5" thickBot="1" x14ac:dyDescent="0.25">
      <c r="A326" s="155">
        <v>8700</v>
      </c>
      <c r="B326" s="155">
        <v>12536</v>
      </c>
      <c r="C326" s="170"/>
      <c r="D326" s="170"/>
      <c r="E326" s="158" t="s">
        <v>3473</v>
      </c>
      <c r="F326" s="158">
        <v>11020498</v>
      </c>
      <c r="G326" s="158" t="s">
        <v>245</v>
      </c>
      <c r="H326" s="154"/>
      <c r="I326" s="158" t="s">
        <v>61</v>
      </c>
      <c r="J326" s="158"/>
      <c r="K326" s="170" t="s">
        <v>915</v>
      </c>
      <c r="L326" s="158" t="s">
        <v>62</v>
      </c>
      <c r="M326" s="158" t="s">
        <v>62</v>
      </c>
      <c r="N326" s="158"/>
      <c r="O326" s="159">
        <v>45260</v>
      </c>
      <c r="P326" s="158" t="s">
        <v>298</v>
      </c>
      <c r="Q326" s="158" t="s">
        <v>298</v>
      </c>
      <c r="R326" s="158" t="s">
        <v>298</v>
      </c>
      <c r="S326" s="158" t="s">
        <v>1207</v>
      </c>
      <c r="T326" s="160">
        <v>0.75</v>
      </c>
      <c r="U326" s="160" t="s">
        <v>442</v>
      </c>
      <c r="V326" s="161">
        <v>0.1</v>
      </c>
      <c r="W326" s="158"/>
      <c r="X326" s="158"/>
      <c r="Y326" s="162"/>
      <c r="Z326" s="162">
        <v>8.9499999999999996E-2</v>
      </c>
      <c r="AA326" s="159">
        <v>46507</v>
      </c>
      <c r="AB326" s="158" t="s">
        <v>636</v>
      </c>
      <c r="AC326" s="158"/>
      <c r="AD326" s="163"/>
      <c r="AE326" s="164">
        <v>0</v>
      </c>
      <c r="AF326" s="159" t="s">
        <v>3347</v>
      </c>
      <c r="AG326" s="158"/>
      <c r="AH326" s="158"/>
      <c r="AI326" s="154"/>
      <c r="AJ326" s="158" t="s">
        <v>55</v>
      </c>
      <c r="AK326" s="158"/>
      <c r="AL326" s="158" t="s">
        <v>3346</v>
      </c>
      <c r="AM326" s="158" t="s">
        <v>305</v>
      </c>
      <c r="AN326" s="165">
        <v>45382</v>
      </c>
      <c r="AO326" s="159">
        <v>45382</v>
      </c>
      <c r="AP326" s="164"/>
      <c r="AQ326" s="167">
        <v>142500</v>
      </c>
      <c r="AR326" s="167">
        <v>103.94</v>
      </c>
      <c r="AS326" s="167">
        <v>3.681</v>
      </c>
      <c r="AT326" s="167">
        <v>545.20947000000001</v>
      </c>
      <c r="AU326" s="167">
        <v>148.11449877750599</v>
      </c>
      <c r="AV326" s="154"/>
      <c r="AW326" s="154"/>
      <c r="AX326" s="158"/>
      <c r="AY326" s="158" t="s">
        <v>17</v>
      </c>
      <c r="AZ326" s="161">
        <v>1.1520985721E-2</v>
      </c>
      <c r="BA326" s="161">
        <v>9.5755704306068904E-5</v>
      </c>
      <c r="BB326" s="168"/>
      <c r="BI326" s="169"/>
      <c r="BJ326" s="169"/>
    </row>
    <row r="327" spans="1:62" ht="13.5" thickBot="1" x14ac:dyDescent="0.25">
      <c r="A327" s="155">
        <v>8700</v>
      </c>
      <c r="B327" s="155">
        <v>12536</v>
      </c>
      <c r="C327" s="170"/>
      <c r="D327" s="170"/>
      <c r="E327" s="158" t="s">
        <v>3474</v>
      </c>
      <c r="F327" s="158">
        <v>11020513</v>
      </c>
      <c r="G327" s="158" t="s">
        <v>245</v>
      </c>
      <c r="H327" s="154"/>
      <c r="I327" s="158" t="s">
        <v>61</v>
      </c>
      <c r="J327" s="158"/>
      <c r="K327" s="170" t="s">
        <v>881</v>
      </c>
      <c r="L327" s="158" t="s">
        <v>62</v>
      </c>
      <c r="M327" s="158" t="s">
        <v>62</v>
      </c>
      <c r="N327" s="158"/>
      <c r="O327" s="159">
        <v>45322</v>
      </c>
      <c r="P327" s="158" t="s">
        <v>298</v>
      </c>
      <c r="Q327" s="158" t="s">
        <v>298</v>
      </c>
      <c r="R327" s="158" t="s">
        <v>298</v>
      </c>
      <c r="S327" s="158" t="s">
        <v>1207</v>
      </c>
      <c r="T327" s="160">
        <v>0.75</v>
      </c>
      <c r="U327" s="160" t="s">
        <v>442</v>
      </c>
      <c r="V327" s="161">
        <v>0.1</v>
      </c>
      <c r="W327" s="158"/>
      <c r="X327" s="158"/>
      <c r="Y327" s="162"/>
      <c r="Z327" s="162">
        <v>9.7199999999999995E-2</v>
      </c>
      <c r="AA327" s="159">
        <v>46142</v>
      </c>
      <c r="AB327" s="158" t="s">
        <v>636</v>
      </c>
      <c r="AC327" s="158"/>
      <c r="AD327" s="163"/>
      <c r="AE327" s="164">
        <v>0</v>
      </c>
      <c r="AF327" s="159" t="s">
        <v>3347</v>
      </c>
      <c r="AG327" s="158"/>
      <c r="AH327" s="158"/>
      <c r="AI327" s="154"/>
      <c r="AJ327" s="158" t="s">
        <v>55</v>
      </c>
      <c r="AK327" s="158"/>
      <c r="AL327" s="158" t="s">
        <v>3346</v>
      </c>
      <c r="AM327" s="158" t="s">
        <v>305</v>
      </c>
      <c r="AN327" s="165">
        <v>45382</v>
      </c>
      <c r="AO327" s="159">
        <v>45382</v>
      </c>
      <c r="AP327" s="164"/>
      <c r="AQ327" s="167">
        <v>142500</v>
      </c>
      <c r="AR327" s="167">
        <v>101.81</v>
      </c>
      <c r="AS327" s="167">
        <v>3.681</v>
      </c>
      <c r="AT327" s="167">
        <v>534.03671999999995</v>
      </c>
      <c r="AU327" s="167">
        <v>145.07925020374901</v>
      </c>
      <c r="AV327" s="154"/>
      <c r="AW327" s="154"/>
      <c r="AX327" s="158"/>
      <c r="AY327" s="158" t="s">
        <v>17</v>
      </c>
      <c r="AZ327" s="161">
        <v>1.1284890971E-2</v>
      </c>
      <c r="BA327" s="161">
        <v>9.3793422643416102E-5</v>
      </c>
      <c r="BB327" s="168"/>
      <c r="BI327" s="169"/>
      <c r="BJ327" s="169"/>
    </row>
    <row r="328" spans="1:62" ht="13.5" thickBot="1" x14ac:dyDescent="0.25">
      <c r="A328" s="155">
        <v>8700</v>
      </c>
      <c r="B328" s="155">
        <v>12536</v>
      </c>
      <c r="C328" s="170"/>
      <c r="D328" s="170"/>
      <c r="E328" s="158" t="s">
        <v>3557</v>
      </c>
      <c r="F328" s="158">
        <v>53089149</v>
      </c>
      <c r="G328" s="158" t="s">
        <v>245</v>
      </c>
      <c r="H328" s="154"/>
      <c r="I328" s="158" t="s">
        <v>61</v>
      </c>
      <c r="J328" s="158"/>
      <c r="K328" s="170" t="s">
        <v>912</v>
      </c>
      <c r="L328" s="158" t="s">
        <v>62</v>
      </c>
      <c r="M328" s="158" t="s">
        <v>62</v>
      </c>
      <c r="N328" s="158"/>
      <c r="O328" s="159">
        <v>44306</v>
      </c>
      <c r="P328" s="158" t="s">
        <v>298</v>
      </c>
      <c r="Q328" s="158" t="s">
        <v>298</v>
      </c>
      <c r="R328" s="158" t="s">
        <v>298</v>
      </c>
      <c r="S328" s="158" t="s">
        <v>1207</v>
      </c>
      <c r="T328" s="160">
        <v>3</v>
      </c>
      <c r="U328" s="160" t="s">
        <v>442</v>
      </c>
      <c r="V328" s="161">
        <v>0.1</v>
      </c>
      <c r="W328" s="158"/>
      <c r="X328" s="158"/>
      <c r="Y328" s="162"/>
      <c r="Z328" s="162">
        <v>0</v>
      </c>
      <c r="AA328" s="159">
        <v>46504</v>
      </c>
      <c r="AB328" s="158" t="s">
        <v>635</v>
      </c>
      <c r="AC328" s="158"/>
      <c r="AD328" s="163"/>
      <c r="AE328" s="164">
        <v>0</v>
      </c>
      <c r="AF328" s="159" t="s">
        <v>3347</v>
      </c>
      <c r="AG328" s="158"/>
      <c r="AH328" s="158"/>
      <c r="AI328" s="154"/>
      <c r="AJ328" s="158" t="s">
        <v>55</v>
      </c>
      <c r="AK328" s="158"/>
      <c r="AL328" s="158" t="s">
        <v>3346</v>
      </c>
      <c r="AM328" s="158" t="s">
        <v>305</v>
      </c>
      <c r="AN328" s="165">
        <v>45382</v>
      </c>
      <c r="AO328" s="159">
        <v>45382</v>
      </c>
      <c r="AP328" s="164"/>
      <c r="AQ328" s="167">
        <v>1250000</v>
      </c>
      <c r="AR328" s="167">
        <v>111.63</v>
      </c>
      <c r="AS328" s="167">
        <v>3.681</v>
      </c>
      <c r="AT328" s="167">
        <v>5136.3753699999997</v>
      </c>
      <c r="AU328" s="167">
        <v>1395.3749986416699</v>
      </c>
      <c r="AV328" s="154"/>
      <c r="AW328" s="154"/>
      <c r="AX328" s="158"/>
      <c r="AY328" s="158" t="s">
        <v>17</v>
      </c>
      <c r="AZ328" s="161">
        <v>0.108538296843</v>
      </c>
      <c r="BA328" s="161">
        <v>9.0210692900000004E-4</v>
      </c>
      <c r="BB328" s="168"/>
      <c r="BI328" s="169"/>
      <c r="BJ328" s="169"/>
    </row>
    <row r="329" spans="1:62" ht="13.5" thickBot="1" x14ac:dyDescent="0.25">
      <c r="A329" s="155">
        <v>8700</v>
      </c>
      <c r="B329" s="155">
        <v>12956</v>
      </c>
      <c r="C329" s="170"/>
      <c r="D329" s="170"/>
      <c r="E329" s="158" t="s">
        <v>3561</v>
      </c>
      <c r="F329" s="158">
        <v>11019112</v>
      </c>
      <c r="G329" s="158" t="s">
        <v>245</v>
      </c>
      <c r="H329" s="154" t="s">
        <v>871</v>
      </c>
      <c r="I329" s="158" t="s">
        <v>53</v>
      </c>
      <c r="J329" s="158"/>
      <c r="K329" s="170" t="s">
        <v>140</v>
      </c>
      <c r="L329" s="158" t="s">
        <v>62</v>
      </c>
      <c r="M329" s="158" t="s">
        <v>62</v>
      </c>
      <c r="N329" s="158"/>
      <c r="O329" s="159">
        <v>44678</v>
      </c>
      <c r="P329" s="158" t="s">
        <v>1458</v>
      </c>
      <c r="Q329" s="158" t="s">
        <v>70</v>
      </c>
      <c r="R329" s="158" t="s">
        <v>795</v>
      </c>
      <c r="S329" s="158" t="s">
        <v>1206</v>
      </c>
      <c r="T329" s="160">
        <v>4.0999999999999996</v>
      </c>
      <c r="U329" s="160" t="s">
        <v>441</v>
      </c>
      <c r="V329" s="161">
        <v>2.5600000000000001E-2</v>
      </c>
      <c r="W329" s="158"/>
      <c r="X329" s="158"/>
      <c r="Y329" s="162"/>
      <c r="Z329" s="162">
        <v>5.8999999999999997E-2</v>
      </c>
      <c r="AA329" s="159">
        <v>47135</v>
      </c>
      <c r="AB329" s="158" t="s">
        <v>635</v>
      </c>
      <c r="AC329" s="158"/>
      <c r="AD329" s="163"/>
      <c r="AE329" s="164">
        <v>0</v>
      </c>
      <c r="AF329" s="159"/>
      <c r="AG329" s="158"/>
      <c r="AH329" s="158"/>
      <c r="AI329" s="154"/>
      <c r="AJ329" s="158" t="s">
        <v>55</v>
      </c>
      <c r="AK329" s="158"/>
      <c r="AL329" s="158" t="s">
        <v>3346</v>
      </c>
      <c r="AM329" s="158" t="s">
        <v>305</v>
      </c>
      <c r="AN329" s="165">
        <v>45382</v>
      </c>
      <c r="AO329" s="159">
        <v>45382</v>
      </c>
      <c r="AP329" s="164"/>
      <c r="AQ329" s="167">
        <v>725000</v>
      </c>
      <c r="AR329" s="167">
        <v>100.92</v>
      </c>
      <c r="AS329" s="167">
        <v>1</v>
      </c>
      <c r="AT329" s="167">
        <v>731.67</v>
      </c>
      <c r="AU329" s="167">
        <v>731.67</v>
      </c>
      <c r="AV329" s="154"/>
      <c r="AW329" s="154"/>
      <c r="AX329" s="158"/>
      <c r="AY329" s="158" t="s">
        <v>17</v>
      </c>
      <c r="AZ329" s="161">
        <v>1.6848103217000001E-2</v>
      </c>
      <c r="BA329" s="161">
        <v>5.7582005000000002E-4</v>
      </c>
      <c r="BB329" s="168"/>
      <c r="BI329" s="169"/>
      <c r="BJ329" s="169"/>
    </row>
    <row r="330" spans="1:62" ht="13.5" thickBot="1" x14ac:dyDescent="0.25">
      <c r="A330" s="155">
        <v>8700</v>
      </c>
      <c r="B330" s="155">
        <v>12956</v>
      </c>
      <c r="C330" s="170"/>
      <c r="D330" s="170"/>
      <c r="E330" s="158" t="s">
        <v>3475</v>
      </c>
      <c r="F330" s="158">
        <v>11019227</v>
      </c>
      <c r="G330" s="158" t="s">
        <v>245</v>
      </c>
      <c r="H330" s="154" t="s">
        <v>855</v>
      </c>
      <c r="I330" s="158" t="s">
        <v>53</v>
      </c>
      <c r="J330" s="158"/>
      <c r="K330" s="170" t="s">
        <v>878</v>
      </c>
      <c r="L330" s="158" t="s">
        <v>62</v>
      </c>
      <c r="M330" s="158" t="s">
        <v>62</v>
      </c>
      <c r="N330" s="158"/>
      <c r="O330" s="159">
        <v>44434</v>
      </c>
      <c r="P330" s="158" t="s">
        <v>298</v>
      </c>
      <c r="Q330" s="158" t="s">
        <v>298</v>
      </c>
      <c r="R330" s="158" t="s">
        <v>298</v>
      </c>
      <c r="S330" s="158" t="s">
        <v>1206</v>
      </c>
      <c r="T330" s="160">
        <v>5.17</v>
      </c>
      <c r="U330" s="160" t="s">
        <v>441</v>
      </c>
      <c r="V330" s="161">
        <v>0.06</v>
      </c>
      <c r="W330" s="158"/>
      <c r="X330" s="158"/>
      <c r="Y330" s="162"/>
      <c r="Z330" s="162">
        <v>6.8599999999999994E-2</v>
      </c>
      <c r="AA330" s="159">
        <v>46722</v>
      </c>
      <c r="AB330" s="158" t="s">
        <v>636</v>
      </c>
      <c r="AC330" s="158"/>
      <c r="AD330" s="163"/>
      <c r="AE330" s="164">
        <v>0.57179999999999997</v>
      </c>
      <c r="AF330" s="159">
        <v>45050</v>
      </c>
      <c r="AG330" s="158"/>
      <c r="AH330" s="158"/>
      <c r="AI330" s="154"/>
      <c r="AJ330" s="158" t="s">
        <v>55</v>
      </c>
      <c r="AK330" s="158"/>
      <c r="AL330" s="158" t="s">
        <v>3346</v>
      </c>
      <c r="AM330" s="158" t="s">
        <v>305</v>
      </c>
      <c r="AN330" s="165">
        <v>45382</v>
      </c>
      <c r="AO330" s="159">
        <v>45382</v>
      </c>
      <c r="AP330" s="164"/>
      <c r="AQ330" s="167">
        <v>2148213.7000000002</v>
      </c>
      <c r="AR330" s="167">
        <v>94.77</v>
      </c>
      <c r="AS330" s="167">
        <v>1</v>
      </c>
      <c r="AT330" s="167">
        <v>2035.86212</v>
      </c>
      <c r="AU330" s="167">
        <v>2035.86212</v>
      </c>
      <c r="AV330" s="154"/>
      <c r="AW330" s="154"/>
      <c r="AX330" s="158"/>
      <c r="AY330" s="158" t="s">
        <v>17</v>
      </c>
      <c r="AZ330" s="161">
        <v>4.6879624876000003E-2</v>
      </c>
      <c r="BA330" s="161">
        <v>1.6022116899999999E-3</v>
      </c>
      <c r="BB330" s="168"/>
      <c r="BI330" s="169"/>
      <c r="BJ330" s="169"/>
    </row>
    <row r="331" spans="1:62" ht="13.5" thickBot="1" x14ac:dyDescent="0.25">
      <c r="A331" s="155">
        <v>8700</v>
      </c>
      <c r="B331" s="155">
        <v>12956</v>
      </c>
      <c r="C331" s="170"/>
      <c r="D331" s="170"/>
      <c r="E331" s="158" t="s">
        <v>3476</v>
      </c>
      <c r="F331" s="158">
        <v>11019269</v>
      </c>
      <c r="G331" s="158" t="s">
        <v>245</v>
      </c>
      <c r="H331" s="154" t="s">
        <v>855</v>
      </c>
      <c r="I331" s="158" t="s">
        <v>53</v>
      </c>
      <c r="J331" s="158"/>
      <c r="K331" s="170" t="s">
        <v>915</v>
      </c>
      <c r="L331" s="158" t="s">
        <v>62</v>
      </c>
      <c r="M331" s="158" t="s">
        <v>62</v>
      </c>
      <c r="N331" s="158"/>
      <c r="O331" s="159">
        <v>44482</v>
      </c>
      <c r="P331" s="158" t="s">
        <v>298</v>
      </c>
      <c r="Q331" s="158" t="s">
        <v>298</v>
      </c>
      <c r="R331" s="158" t="s">
        <v>298</v>
      </c>
      <c r="S331" s="158" t="s">
        <v>1206</v>
      </c>
      <c r="T331" s="160">
        <v>5.17</v>
      </c>
      <c r="U331" s="160" t="s">
        <v>441</v>
      </c>
      <c r="V331" s="161">
        <v>0.06</v>
      </c>
      <c r="W331" s="158"/>
      <c r="X331" s="158"/>
      <c r="Y331" s="162"/>
      <c r="Z331" s="162">
        <v>7.3800000000000004E-2</v>
      </c>
      <c r="AA331" s="159">
        <v>46722</v>
      </c>
      <c r="AB331" s="158" t="s">
        <v>636</v>
      </c>
      <c r="AC331" s="158"/>
      <c r="AD331" s="163"/>
      <c r="AE331" s="164">
        <v>0.57179999999999997</v>
      </c>
      <c r="AF331" s="159">
        <v>45047</v>
      </c>
      <c r="AG331" s="158"/>
      <c r="AH331" s="158"/>
      <c r="AI331" s="154"/>
      <c r="AJ331" s="158" t="s">
        <v>55</v>
      </c>
      <c r="AK331" s="158"/>
      <c r="AL331" s="158" t="s">
        <v>3346</v>
      </c>
      <c r="AM331" s="158" t="s">
        <v>305</v>
      </c>
      <c r="AN331" s="165">
        <v>45382</v>
      </c>
      <c r="AO331" s="159">
        <v>45382</v>
      </c>
      <c r="AP331" s="164"/>
      <c r="AQ331" s="167">
        <v>295927.40000000002</v>
      </c>
      <c r="AR331" s="167">
        <v>91.99</v>
      </c>
      <c r="AS331" s="167">
        <v>1</v>
      </c>
      <c r="AT331" s="167">
        <v>272.22361999999998</v>
      </c>
      <c r="AU331" s="167">
        <v>272.22361999999998</v>
      </c>
      <c r="AV331" s="154"/>
      <c r="AW331" s="154"/>
      <c r="AX331" s="158"/>
      <c r="AY331" s="158" t="s">
        <v>17</v>
      </c>
      <c r="AZ331" s="161">
        <v>6.2684702770000001E-3</v>
      </c>
      <c r="BA331" s="161">
        <v>2.1423841099999999E-4</v>
      </c>
      <c r="BB331" s="168"/>
      <c r="BI331" s="169"/>
      <c r="BJ331" s="169"/>
    </row>
    <row r="332" spans="1:62" ht="13.5" thickBot="1" x14ac:dyDescent="0.25">
      <c r="A332" s="155">
        <v>8700</v>
      </c>
      <c r="B332" s="155">
        <v>12956</v>
      </c>
      <c r="C332" s="170"/>
      <c r="D332" s="170"/>
      <c r="E332" s="158" t="s">
        <v>3477</v>
      </c>
      <c r="F332" s="158">
        <v>11019271</v>
      </c>
      <c r="G332" s="158" t="s">
        <v>245</v>
      </c>
      <c r="H332" s="154" t="s">
        <v>855</v>
      </c>
      <c r="I332" s="158" t="s">
        <v>53</v>
      </c>
      <c r="J332" s="158"/>
      <c r="K332" s="170" t="s">
        <v>102</v>
      </c>
      <c r="L332" s="158" t="s">
        <v>62</v>
      </c>
      <c r="M332" s="158" t="s">
        <v>62</v>
      </c>
      <c r="N332" s="158"/>
      <c r="O332" s="159">
        <v>44483</v>
      </c>
      <c r="P332" s="158" t="s">
        <v>298</v>
      </c>
      <c r="Q332" s="158" t="s">
        <v>298</v>
      </c>
      <c r="R332" s="158" t="s">
        <v>298</v>
      </c>
      <c r="S332" s="158" t="s">
        <v>1206</v>
      </c>
      <c r="T332" s="160">
        <v>5.17</v>
      </c>
      <c r="U332" s="160" t="s">
        <v>441</v>
      </c>
      <c r="V332" s="161">
        <v>0.06</v>
      </c>
      <c r="W332" s="158"/>
      <c r="X332" s="158"/>
      <c r="Y332" s="162"/>
      <c r="Z332" s="162">
        <v>6.83E-2</v>
      </c>
      <c r="AA332" s="159">
        <v>46722</v>
      </c>
      <c r="AB332" s="158" t="s">
        <v>636</v>
      </c>
      <c r="AC332" s="158"/>
      <c r="AD332" s="163"/>
      <c r="AE332" s="164">
        <v>0.57179999999999997</v>
      </c>
      <c r="AF332" s="159">
        <v>45049</v>
      </c>
      <c r="AG332" s="158"/>
      <c r="AH332" s="158"/>
      <c r="AI332" s="154"/>
      <c r="AJ332" s="158" t="s">
        <v>55</v>
      </c>
      <c r="AK332" s="158"/>
      <c r="AL332" s="158" t="s">
        <v>3346</v>
      </c>
      <c r="AM332" s="158" t="s">
        <v>305</v>
      </c>
      <c r="AN332" s="165">
        <v>45382</v>
      </c>
      <c r="AO332" s="159">
        <v>45382</v>
      </c>
      <c r="AP332" s="164"/>
      <c r="AQ332" s="167">
        <v>76941.119999999995</v>
      </c>
      <c r="AR332" s="167">
        <v>94.91</v>
      </c>
      <c r="AS332" s="167">
        <v>1</v>
      </c>
      <c r="AT332" s="167">
        <v>73.024820000000005</v>
      </c>
      <c r="AU332" s="167">
        <v>73.024820000000005</v>
      </c>
      <c r="AV332" s="154"/>
      <c r="AW332" s="154"/>
      <c r="AX332" s="158"/>
      <c r="AY332" s="158" t="s">
        <v>17</v>
      </c>
      <c r="AZ332" s="161">
        <v>1.6815363540000001E-3</v>
      </c>
      <c r="BA332" s="161">
        <v>5.7470110164376499E-5</v>
      </c>
      <c r="BB332" s="168"/>
      <c r="BI332" s="169"/>
      <c r="BJ332" s="169"/>
    </row>
    <row r="333" spans="1:62" ht="13.5" thickBot="1" x14ac:dyDescent="0.25">
      <c r="A333" s="155">
        <v>8700</v>
      </c>
      <c r="B333" s="155">
        <v>12956</v>
      </c>
      <c r="C333" s="170"/>
      <c r="D333" s="170"/>
      <c r="E333" s="158" t="s">
        <v>3478</v>
      </c>
      <c r="F333" s="158">
        <v>11019375</v>
      </c>
      <c r="G333" s="158" t="s">
        <v>245</v>
      </c>
      <c r="H333" s="154" t="s">
        <v>869</v>
      </c>
      <c r="I333" s="158" t="s">
        <v>53</v>
      </c>
      <c r="J333" s="158"/>
      <c r="K333" s="170" t="s">
        <v>931</v>
      </c>
      <c r="L333" s="158" t="s">
        <v>62</v>
      </c>
      <c r="M333" s="158" t="s">
        <v>62</v>
      </c>
      <c r="N333" s="158"/>
      <c r="O333" s="159">
        <v>44586</v>
      </c>
      <c r="P333" s="158" t="s">
        <v>1205</v>
      </c>
      <c r="Q333" s="171" t="s">
        <v>65</v>
      </c>
      <c r="R333" s="158" t="s">
        <v>64</v>
      </c>
      <c r="S333" s="158" t="s">
        <v>1206</v>
      </c>
      <c r="T333" s="160">
        <v>6.94</v>
      </c>
      <c r="U333" s="160" t="s">
        <v>441</v>
      </c>
      <c r="V333" s="161">
        <v>3.6880000000000003E-2</v>
      </c>
      <c r="W333" s="158"/>
      <c r="X333" s="158"/>
      <c r="Y333" s="162"/>
      <c r="Z333" s="162">
        <v>6.8599999999999994E-2</v>
      </c>
      <c r="AA333" s="159">
        <v>47118</v>
      </c>
      <c r="AB333" s="158" t="s">
        <v>635</v>
      </c>
      <c r="AC333" s="158"/>
      <c r="AD333" s="163"/>
      <c r="AE333" s="164">
        <v>0</v>
      </c>
      <c r="AF333" s="159"/>
      <c r="AG333" s="158"/>
      <c r="AH333" s="158"/>
      <c r="AI333" s="154"/>
      <c r="AJ333" s="158" t="s">
        <v>55</v>
      </c>
      <c r="AK333" s="158"/>
      <c r="AL333" s="158" t="s">
        <v>3346</v>
      </c>
      <c r="AM333" s="158" t="s">
        <v>305</v>
      </c>
      <c r="AN333" s="165">
        <v>45382</v>
      </c>
      <c r="AO333" s="159">
        <v>45382</v>
      </c>
      <c r="AP333" s="164"/>
      <c r="AQ333" s="167">
        <v>3087306.5</v>
      </c>
      <c r="AR333" s="167">
        <v>88.36</v>
      </c>
      <c r="AS333" s="167">
        <v>1</v>
      </c>
      <c r="AT333" s="167">
        <v>2727.9440199999999</v>
      </c>
      <c r="AU333" s="167">
        <v>2727.9440199999999</v>
      </c>
      <c r="AV333" s="154"/>
      <c r="AW333" s="154"/>
      <c r="AX333" s="158"/>
      <c r="AY333" s="158" t="s">
        <v>17</v>
      </c>
      <c r="AZ333" s="161">
        <v>6.2816136262E-2</v>
      </c>
      <c r="BA333" s="161">
        <v>2.1468761350000001E-3</v>
      </c>
      <c r="BB333" s="168"/>
      <c r="BI333" s="169"/>
      <c r="BJ333" s="169"/>
    </row>
    <row r="334" spans="1:62" ht="13.5" thickBot="1" x14ac:dyDescent="0.25">
      <c r="A334" s="155">
        <v>8700</v>
      </c>
      <c r="B334" s="155">
        <v>12956</v>
      </c>
      <c r="C334" s="170"/>
      <c r="D334" s="170"/>
      <c r="E334" s="158" t="s">
        <v>3479</v>
      </c>
      <c r="F334" s="158">
        <v>11019576</v>
      </c>
      <c r="G334" s="158" t="s">
        <v>245</v>
      </c>
      <c r="H334" s="154" t="s">
        <v>855</v>
      </c>
      <c r="I334" s="158" t="s">
        <v>53</v>
      </c>
      <c r="J334" s="158"/>
      <c r="K334" s="170" t="s">
        <v>140</v>
      </c>
      <c r="L334" s="158" t="s">
        <v>62</v>
      </c>
      <c r="M334" s="158" t="s">
        <v>62</v>
      </c>
      <c r="N334" s="158"/>
      <c r="O334" s="159">
        <v>44616</v>
      </c>
      <c r="P334" s="158" t="s">
        <v>298</v>
      </c>
      <c r="Q334" s="158" t="s">
        <v>298</v>
      </c>
      <c r="R334" s="158" t="s">
        <v>298</v>
      </c>
      <c r="S334" s="158" t="s">
        <v>1206</v>
      </c>
      <c r="T334" s="160">
        <v>5.17</v>
      </c>
      <c r="U334" s="160" t="s">
        <v>441</v>
      </c>
      <c r="V334" s="161">
        <v>0.06</v>
      </c>
      <c r="W334" s="158"/>
      <c r="X334" s="158"/>
      <c r="Y334" s="162"/>
      <c r="Z334" s="162">
        <v>6.1499999999999999E-2</v>
      </c>
      <c r="AA334" s="159">
        <v>46722</v>
      </c>
      <c r="AB334" s="158" t="s">
        <v>636</v>
      </c>
      <c r="AC334" s="158"/>
      <c r="AD334" s="163"/>
      <c r="AE334" s="164">
        <v>0.57179999999999997</v>
      </c>
      <c r="AF334" s="159">
        <v>45048</v>
      </c>
      <c r="AG334" s="158"/>
      <c r="AH334" s="158"/>
      <c r="AI334" s="154"/>
      <c r="AJ334" s="158" t="s">
        <v>55</v>
      </c>
      <c r="AK334" s="158"/>
      <c r="AL334" s="158" t="s">
        <v>3346</v>
      </c>
      <c r="AM334" s="158" t="s">
        <v>305</v>
      </c>
      <c r="AN334" s="165">
        <v>45382</v>
      </c>
      <c r="AO334" s="159">
        <v>45382</v>
      </c>
      <c r="AP334" s="164"/>
      <c r="AQ334" s="167">
        <v>1797485</v>
      </c>
      <c r="AR334" s="167">
        <v>96.32</v>
      </c>
      <c r="AS334" s="167">
        <v>1</v>
      </c>
      <c r="AT334" s="167">
        <v>1731.33755</v>
      </c>
      <c r="AU334" s="167">
        <v>1731.33755</v>
      </c>
      <c r="AV334" s="154"/>
      <c r="AW334" s="154"/>
      <c r="AX334" s="158"/>
      <c r="AY334" s="158" t="s">
        <v>17</v>
      </c>
      <c r="AZ334" s="161">
        <v>3.9867363354999998E-2</v>
      </c>
      <c r="BA334" s="161">
        <v>1.3625526180000001E-3</v>
      </c>
      <c r="BB334" s="168"/>
      <c r="BI334" s="169"/>
      <c r="BJ334" s="169"/>
    </row>
    <row r="335" spans="1:62" ht="13.5" thickBot="1" x14ac:dyDescent="0.25">
      <c r="A335" s="155">
        <v>8700</v>
      </c>
      <c r="B335" s="155">
        <v>12956</v>
      </c>
      <c r="C335" s="170"/>
      <c r="D335" s="170"/>
      <c r="E335" s="158" t="s">
        <v>3480</v>
      </c>
      <c r="F335" s="158">
        <v>11019581</v>
      </c>
      <c r="G335" s="158" t="s">
        <v>245</v>
      </c>
      <c r="H335" s="154" t="s">
        <v>834</v>
      </c>
      <c r="I335" s="158" t="s">
        <v>53</v>
      </c>
      <c r="J335" s="158"/>
      <c r="K335" s="170" t="s">
        <v>140</v>
      </c>
      <c r="L335" s="158" t="s">
        <v>62</v>
      </c>
      <c r="M335" s="158" t="s">
        <v>62</v>
      </c>
      <c r="N335" s="158"/>
      <c r="O335" s="159">
        <v>44629</v>
      </c>
      <c r="P335" s="158" t="s">
        <v>298</v>
      </c>
      <c r="Q335" s="158" t="s">
        <v>298</v>
      </c>
      <c r="R335" s="158" t="s">
        <v>298</v>
      </c>
      <c r="S335" s="158" t="s">
        <v>1206</v>
      </c>
      <c r="T335" s="160">
        <v>4.5</v>
      </c>
      <c r="U335" s="160" t="s">
        <v>441</v>
      </c>
      <c r="V335" s="161">
        <v>3.7999999999999999E-2</v>
      </c>
      <c r="W335" s="158"/>
      <c r="X335" s="158"/>
      <c r="Y335" s="162"/>
      <c r="Z335" s="162">
        <v>6.1800000000000001E-2</v>
      </c>
      <c r="AA335" s="159">
        <v>47186</v>
      </c>
      <c r="AB335" s="158" t="s">
        <v>636</v>
      </c>
      <c r="AC335" s="158"/>
      <c r="AD335" s="163"/>
      <c r="AE335" s="164">
        <v>0.83</v>
      </c>
      <c r="AF335" s="159">
        <v>44994</v>
      </c>
      <c r="AG335" s="158"/>
      <c r="AH335" s="158"/>
      <c r="AI335" s="154"/>
      <c r="AJ335" s="158" t="s">
        <v>62</v>
      </c>
      <c r="AK335" s="158"/>
      <c r="AL335" s="158" t="s">
        <v>3346</v>
      </c>
      <c r="AM335" s="158" t="s">
        <v>305</v>
      </c>
      <c r="AN335" s="165">
        <v>45382</v>
      </c>
      <c r="AO335" s="159">
        <v>45382</v>
      </c>
      <c r="AP335" s="164"/>
      <c r="AQ335" s="167">
        <v>145017.17000000001</v>
      </c>
      <c r="AR335" s="167">
        <v>90.46</v>
      </c>
      <c r="AS335" s="167">
        <v>1</v>
      </c>
      <c r="AT335" s="167">
        <v>131.18253000000001</v>
      </c>
      <c r="AU335" s="167">
        <v>131.18253000000001</v>
      </c>
      <c r="AV335" s="154"/>
      <c r="AW335" s="154"/>
      <c r="AX335" s="158"/>
      <c r="AY335" s="158" t="s">
        <v>17</v>
      </c>
      <c r="AZ335" s="161">
        <v>3.0207290250000001E-3</v>
      </c>
      <c r="BA335" s="161">
        <v>1.0323989E-4</v>
      </c>
      <c r="BB335" s="168"/>
      <c r="BI335" s="169"/>
      <c r="BJ335" s="169"/>
    </row>
    <row r="336" spans="1:62" ht="13.5" thickBot="1" x14ac:dyDescent="0.25">
      <c r="A336" s="155">
        <v>8700</v>
      </c>
      <c r="B336" s="155">
        <v>12956</v>
      </c>
      <c r="C336" s="170"/>
      <c r="D336" s="170"/>
      <c r="E336" s="158" t="s">
        <v>3481</v>
      </c>
      <c r="F336" s="158">
        <v>11019586</v>
      </c>
      <c r="G336" s="158" t="s">
        <v>245</v>
      </c>
      <c r="H336" s="154" t="s">
        <v>865</v>
      </c>
      <c r="I336" s="158" t="s">
        <v>53</v>
      </c>
      <c r="J336" s="158"/>
      <c r="K336" s="170" t="s">
        <v>931</v>
      </c>
      <c r="L336" s="158" t="s">
        <v>62</v>
      </c>
      <c r="M336" s="158" t="s">
        <v>62</v>
      </c>
      <c r="N336" s="158"/>
      <c r="O336" s="159">
        <v>44640</v>
      </c>
      <c r="P336" s="158" t="s">
        <v>298</v>
      </c>
      <c r="Q336" s="158" t="s">
        <v>298</v>
      </c>
      <c r="R336" s="158" t="s">
        <v>298</v>
      </c>
      <c r="S336" s="158" t="s">
        <v>1206</v>
      </c>
      <c r="T336" s="160">
        <v>5.18</v>
      </c>
      <c r="U336" s="160" t="s">
        <v>441</v>
      </c>
      <c r="V336" s="161">
        <v>0.05</v>
      </c>
      <c r="W336" s="158"/>
      <c r="X336" s="158"/>
      <c r="Y336" s="162"/>
      <c r="Z336" s="162">
        <v>7.6399999999999996E-2</v>
      </c>
      <c r="AA336" s="159">
        <v>47559</v>
      </c>
      <c r="AB336" s="158" t="s">
        <v>636</v>
      </c>
      <c r="AC336" s="158"/>
      <c r="AD336" s="163"/>
      <c r="AE336" s="164">
        <v>0</v>
      </c>
      <c r="AF336" s="159"/>
      <c r="AG336" s="158"/>
      <c r="AH336" s="158"/>
      <c r="AI336" s="154"/>
      <c r="AJ336" s="158" t="s">
        <v>55</v>
      </c>
      <c r="AK336" s="158"/>
      <c r="AL336" s="158" t="s">
        <v>3346</v>
      </c>
      <c r="AM336" s="158" t="s">
        <v>305</v>
      </c>
      <c r="AN336" s="165">
        <v>45382</v>
      </c>
      <c r="AO336" s="159">
        <v>45382</v>
      </c>
      <c r="AP336" s="164"/>
      <c r="AQ336" s="167">
        <v>24675</v>
      </c>
      <c r="AR336" s="167">
        <v>88.94</v>
      </c>
      <c r="AS336" s="167">
        <v>1</v>
      </c>
      <c r="AT336" s="167">
        <v>21.94594</v>
      </c>
      <c r="AU336" s="167">
        <v>21.94594</v>
      </c>
      <c r="AV336" s="154"/>
      <c r="AW336" s="154"/>
      <c r="AX336" s="158"/>
      <c r="AY336" s="158" t="s">
        <v>17</v>
      </c>
      <c r="AZ336" s="161">
        <v>5.0534730400000004E-4</v>
      </c>
      <c r="BA336" s="161">
        <v>1.7271327604241899E-5</v>
      </c>
      <c r="BB336" s="168"/>
      <c r="BI336" s="169"/>
      <c r="BJ336" s="169"/>
    </row>
    <row r="337" spans="1:62" ht="13.5" thickBot="1" x14ac:dyDescent="0.25">
      <c r="A337" s="155">
        <v>8700</v>
      </c>
      <c r="B337" s="155">
        <v>12956</v>
      </c>
      <c r="C337" s="170"/>
      <c r="D337" s="170"/>
      <c r="E337" s="158" t="s">
        <v>3482</v>
      </c>
      <c r="F337" s="158">
        <v>11019587</v>
      </c>
      <c r="G337" s="158" t="s">
        <v>245</v>
      </c>
      <c r="H337" s="154" t="s">
        <v>834</v>
      </c>
      <c r="I337" s="158" t="s">
        <v>53</v>
      </c>
      <c r="J337" s="158"/>
      <c r="K337" s="170" t="s">
        <v>931</v>
      </c>
      <c r="L337" s="158" t="s">
        <v>62</v>
      </c>
      <c r="M337" s="158" t="s">
        <v>62</v>
      </c>
      <c r="N337" s="158"/>
      <c r="O337" s="159">
        <v>44644</v>
      </c>
      <c r="P337" s="158" t="s">
        <v>298</v>
      </c>
      <c r="Q337" s="158" t="s">
        <v>298</v>
      </c>
      <c r="R337" s="158" t="s">
        <v>298</v>
      </c>
      <c r="S337" s="158" t="s">
        <v>1206</v>
      </c>
      <c r="T337" s="160">
        <v>4.51</v>
      </c>
      <c r="U337" s="160" t="s">
        <v>441</v>
      </c>
      <c r="V337" s="161">
        <v>3.7999999999999999E-2</v>
      </c>
      <c r="W337" s="158"/>
      <c r="X337" s="158"/>
      <c r="Y337" s="162"/>
      <c r="Z337" s="162">
        <v>5.6500000000000002E-2</v>
      </c>
      <c r="AA337" s="159">
        <v>47186</v>
      </c>
      <c r="AB337" s="158" t="s">
        <v>636</v>
      </c>
      <c r="AC337" s="158"/>
      <c r="AD337" s="163"/>
      <c r="AE337" s="164">
        <v>0.83</v>
      </c>
      <c r="AF337" s="159">
        <v>44994</v>
      </c>
      <c r="AG337" s="158"/>
      <c r="AH337" s="158"/>
      <c r="AI337" s="154"/>
      <c r="AJ337" s="158" t="s">
        <v>62</v>
      </c>
      <c r="AK337" s="158"/>
      <c r="AL337" s="158" t="s">
        <v>3346</v>
      </c>
      <c r="AM337" s="158" t="s">
        <v>305</v>
      </c>
      <c r="AN337" s="165">
        <v>45382</v>
      </c>
      <c r="AO337" s="159">
        <v>45382</v>
      </c>
      <c r="AP337" s="164"/>
      <c r="AQ337" s="167">
        <v>2304597.14</v>
      </c>
      <c r="AR337" s="167">
        <v>92.54</v>
      </c>
      <c r="AS337" s="167">
        <v>1</v>
      </c>
      <c r="AT337" s="167">
        <v>2132.6741900000002</v>
      </c>
      <c r="AU337" s="167">
        <v>2132.6741900000002</v>
      </c>
      <c r="AV337" s="154"/>
      <c r="AW337" s="154"/>
      <c r="AX337" s="158"/>
      <c r="AY337" s="158" t="s">
        <v>17</v>
      </c>
      <c r="AZ337" s="161">
        <v>4.9108908224999998E-2</v>
      </c>
      <c r="BA337" s="161">
        <v>1.678402228E-3</v>
      </c>
      <c r="BB337" s="168"/>
      <c r="BI337" s="169"/>
      <c r="BJ337" s="169"/>
    </row>
    <row r="338" spans="1:62" ht="13.5" thickBot="1" x14ac:dyDescent="0.25">
      <c r="A338" s="155">
        <v>8700</v>
      </c>
      <c r="B338" s="155">
        <v>12956</v>
      </c>
      <c r="C338" s="170"/>
      <c r="D338" s="170"/>
      <c r="E338" s="158" t="s">
        <v>3483</v>
      </c>
      <c r="F338" s="158">
        <v>11019588</v>
      </c>
      <c r="G338" s="158" t="s">
        <v>245</v>
      </c>
      <c r="H338" s="154"/>
      <c r="I338" s="158" t="s">
        <v>53</v>
      </c>
      <c r="J338" s="158"/>
      <c r="K338" s="170" t="s">
        <v>140</v>
      </c>
      <c r="L338" s="158" t="s">
        <v>62</v>
      </c>
      <c r="M338" s="158" t="s">
        <v>62</v>
      </c>
      <c r="N338" s="158"/>
      <c r="O338" s="159">
        <v>44651</v>
      </c>
      <c r="P338" s="158" t="s">
        <v>298</v>
      </c>
      <c r="Q338" s="158" t="s">
        <v>298</v>
      </c>
      <c r="R338" s="158" t="s">
        <v>298</v>
      </c>
      <c r="S338" s="158" t="s">
        <v>1206</v>
      </c>
      <c r="T338" s="160">
        <v>10</v>
      </c>
      <c r="U338" s="160" t="s">
        <v>441</v>
      </c>
      <c r="V338" s="161">
        <v>0</v>
      </c>
      <c r="W338" s="158"/>
      <c r="X338" s="158"/>
      <c r="Y338" s="162"/>
      <c r="Z338" s="162">
        <v>0</v>
      </c>
      <c r="AA338" s="159"/>
      <c r="AB338" s="158" t="s">
        <v>636</v>
      </c>
      <c r="AC338" s="158"/>
      <c r="AD338" s="163"/>
      <c r="AE338" s="164">
        <v>0</v>
      </c>
      <c r="AF338" s="159" t="s">
        <v>3347</v>
      </c>
      <c r="AG338" s="158"/>
      <c r="AH338" s="158"/>
      <c r="AI338" s="154"/>
      <c r="AJ338" s="158" t="s">
        <v>55</v>
      </c>
      <c r="AK338" s="158"/>
      <c r="AL338" s="158" t="s">
        <v>3346</v>
      </c>
      <c r="AM338" s="158" t="s">
        <v>305</v>
      </c>
      <c r="AN338" s="165">
        <v>45382</v>
      </c>
      <c r="AO338" s="159">
        <v>45382</v>
      </c>
      <c r="AP338" s="164"/>
      <c r="AQ338" s="167">
        <v>907001.44</v>
      </c>
      <c r="AR338" s="167">
        <v>101.15</v>
      </c>
      <c r="AS338" s="167">
        <v>1</v>
      </c>
      <c r="AT338" s="167">
        <v>917.43196</v>
      </c>
      <c r="AU338" s="167">
        <v>917.43196</v>
      </c>
      <c r="AV338" s="154"/>
      <c r="AW338" s="154"/>
      <c r="AX338" s="158"/>
      <c r="AY338" s="158" t="s">
        <v>17</v>
      </c>
      <c r="AZ338" s="161">
        <v>2.1125628160999999E-2</v>
      </c>
      <c r="BA338" s="161">
        <v>7.2201363600000003E-4</v>
      </c>
      <c r="BB338" s="168"/>
      <c r="BI338" s="169"/>
      <c r="BJ338" s="169"/>
    </row>
    <row r="339" spans="1:62" ht="13.5" thickBot="1" x14ac:dyDescent="0.25">
      <c r="A339" s="155">
        <v>8700</v>
      </c>
      <c r="B339" s="155">
        <v>12956</v>
      </c>
      <c r="C339" s="170"/>
      <c r="D339" s="170"/>
      <c r="E339" s="158" t="s">
        <v>3484</v>
      </c>
      <c r="F339" s="158">
        <v>11019661</v>
      </c>
      <c r="G339" s="158" t="s">
        <v>245</v>
      </c>
      <c r="H339" s="154" t="s">
        <v>865</v>
      </c>
      <c r="I339" s="158" t="s">
        <v>53</v>
      </c>
      <c r="J339" s="158"/>
      <c r="K339" s="170" t="s">
        <v>140</v>
      </c>
      <c r="L339" s="158" t="s">
        <v>62</v>
      </c>
      <c r="M339" s="158" t="s">
        <v>62</v>
      </c>
      <c r="N339" s="158"/>
      <c r="O339" s="159">
        <v>44665</v>
      </c>
      <c r="P339" s="158" t="s">
        <v>298</v>
      </c>
      <c r="Q339" s="158" t="s">
        <v>298</v>
      </c>
      <c r="R339" s="158" t="s">
        <v>298</v>
      </c>
      <c r="S339" s="158" t="s">
        <v>1206</v>
      </c>
      <c r="T339" s="160">
        <v>5.19</v>
      </c>
      <c r="U339" s="160" t="s">
        <v>441</v>
      </c>
      <c r="V339" s="161">
        <v>0.05</v>
      </c>
      <c r="W339" s="158"/>
      <c r="X339" s="158"/>
      <c r="Y339" s="162"/>
      <c r="Z339" s="162">
        <v>7.4800000000000005E-2</v>
      </c>
      <c r="AA339" s="159">
        <v>47559</v>
      </c>
      <c r="AB339" s="158" t="s">
        <v>636</v>
      </c>
      <c r="AC339" s="158"/>
      <c r="AD339" s="163"/>
      <c r="AE339" s="164">
        <v>0</v>
      </c>
      <c r="AF339" s="159"/>
      <c r="AG339" s="158"/>
      <c r="AH339" s="158"/>
      <c r="AI339" s="154"/>
      <c r="AJ339" s="158" t="s">
        <v>55</v>
      </c>
      <c r="AK339" s="158"/>
      <c r="AL339" s="158" t="s">
        <v>3346</v>
      </c>
      <c r="AM339" s="158" t="s">
        <v>305</v>
      </c>
      <c r="AN339" s="165">
        <v>45382</v>
      </c>
      <c r="AO339" s="159">
        <v>45382</v>
      </c>
      <c r="AP339" s="164"/>
      <c r="AQ339" s="167">
        <v>46170</v>
      </c>
      <c r="AR339" s="167">
        <v>89.6</v>
      </c>
      <c r="AS339" s="167">
        <v>1</v>
      </c>
      <c r="AT339" s="167">
        <v>41.368319999999997</v>
      </c>
      <c r="AU339" s="167">
        <v>41.368319999999997</v>
      </c>
      <c r="AV339" s="154"/>
      <c r="AW339" s="154"/>
      <c r="AX339" s="158"/>
      <c r="AY339" s="158" t="s">
        <v>17</v>
      </c>
      <c r="AZ339" s="161">
        <v>9.5258480599999995E-4</v>
      </c>
      <c r="BA339" s="161">
        <v>3.2556628112403098E-5</v>
      </c>
      <c r="BB339" s="168"/>
      <c r="BI339" s="169"/>
      <c r="BJ339" s="169"/>
    </row>
    <row r="340" spans="1:62" ht="13.5" thickBot="1" x14ac:dyDescent="0.25">
      <c r="A340" s="155">
        <v>8700</v>
      </c>
      <c r="B340" s="155">
        <v>12956</v>
      </c>
      <c r="C340" s="170"/>
      <c r="D340" s="170"/>
      <c r="E340" s="158" t="s">
        <v>3485</v>
      </c>
      <c r="F340" s="158">
        <v>11019675</v>
      </c>
      <c r="G340" s="158" t="s">
        <v>245</v>
      </c>
      <c r="H340" s="154" t="s">
        <v>834</v>
      </c>
      <c r="I340" s="158" t="s">
        <v>53</v>
      </c>
      <c r="J340" s="158"/>
      <c r="K340" s="170" t="s">
        <v>140</v>
      </c>
      <c r="L340" s="158" t="s">
        <v>62</v>
      </c>
      <c r="M340" s="158" t="s">
        <v>62</v>
      </c>
      <c r="N340" s="158"/>
      <c r="O340" s="159">
        <v>44683</v>
      </c>
      <c r="P340" s="158" t="s">
        <v>298</v>
      </c>
      <c r="Q340" s="158" t="s">
        <v>298</v>
      </c>
      <c r="R340" s="158" t="s">
        <v>298</v>
      </c>
      <c r="S340" s="158" t="s">
        <v>1206</v>
      </c>
      <c r="T340" s="160">
        <v>4.51</v>
      </c>
      <c r="U340" s="160" t="s">
        <v>441</v>
      </c>
      <c r="V340" s="161">
        <v>3.7999999999999999E-2</v>
      </c>
      <c r="W340" s="158"/>
      <c r="X340" s="158"/>
      <c r="Y340" s="162"/>
      <c r="Z340" s="162">
        <v>5.2999999999999999E-2</v>
      </c>
      <c r="AA340" s="159">
        <v>47186</v>
      </c>
      <c r="AB340" s="158" t="s">
        <v>636</v>
      </c>
      <c r="AC340" s="158"/>
      <c r="AD340" s="163"/>
      <c r="AE340" s="164">
        <v>0.83</v>
      </c>
      <c r="AF340" s="159">
        <v>44994</v>
      </c>
      <c r="AG340" s="158"/>
      <c r="AH340" s="158"/>
      <c r="AI340" s="154"/>
      <c r="AJ340" s="158" t="s">
        <v>62</v>
      </c>
      <c r="AK340" s="158"/>
      <c r="AL340" s="158" t="s">
        <v>3346</v>
      </c>
      <c r="AM340" s="158" t="s">
        <v>305</v>
      </c>
      <c r="AN340" s="165">
        <v>45382</v>
      </c>
      <c r="AO340" s="159">
        <v>45382</v>
      </c>
      <c r="AP340" s="164"/>
      <c r="AQ340" s="167">
        <v>153639.81</v>
      </c>
      <c r="AR340" s="167">
        <v>93.95</v>
      </c>
      <c r="AS340" s="167">
        <v>1</v>
      </c>
      <c r="AT340" s="167">
        <v>144.34460000000001</v>
      </c>
      <c r="AU340" s="167">
        <v>144.34460000000001</v>
      </c>
      <c r="AV340" s="154"/>
      <c r="AW340" s="154"/>
      <c r="AX340" s="158"/>
      <c r="AY340" s="158" t="s">
        <v>17</v>
      </c>
      <c r="AZ340" s="161">
        <v>3.3238108969999998E-3</v>
      </c>
      <c r="BA340" s="161">
        <v>1.1359836300000001E-4</v>
      </c>
      <c r="BB340" s="168"/>
      <c r="BI340" s="169"/>
      <c r="BJ340" s="169"/>
    </row>
    <row r="341" spans="1:62" ht="13.5" thickBot="1" x14ac:dyDescent="0.25">
      <c r="A341" s="155">
        <v>8700</v>
      </c>
      <c r="B341" s="155">
        <v>12956</v>
      </c>
      <c r="C341" s="170"/>
      <c r="D341" s="170"/>
      <c r="E341" s="158" t="s">
        <v>3486</v>
      </c>
      <c r="F341" s="158">
        <v>11019677</v>
      </c>
      <c r="G341" s="158" t="s">
        <v>245</v>
      </c>
      <c r="H341" s="154" t="s">
        <v>865</v>
      </c>
      <c r="I341" s="158" t="s">
        <v>53</v>
      </c>
      <c r="J341" s="158"/>
      <c r="K341" s="170" t="s">
        <v>140</v>
      </c>
      <c r="L341" s="158" t="s">
        <v>62</v>
      </c>
      <c r="M341" s="158" t="s">
        <v>62</v>
      </c>
      <c r="N341" s="158"/>
      <c r="O341" s="159">
        <v>44684</v>
      </c>
      <c r="P341" s="158" t="s">
        <v>298</v>
      </c>
      <c r="Q341" s="158" t="s">
        <v>298</v>
      </c>
      <c r="R341" s="158" t="s">
        <v>298</v>
      </c>
      <c r="S341" s="158" t="s">
        <v>1206</v>
      </c>
      <c r="T341" s="160">
        <v>5.19</v>
      </c>
      <c r="U341" s="160" t="s">
        <v>441</v>
      </c>
      <c r="V341" s="161">
        <v>0.05</v>
      </c>
      <c r="W341" s="158"/>
      <c r="X341" s="158"/>
      <c r="Y341" s="162"/>
      <c r="Z341" s="162">
        <v>7.2599999999999998E-2</v>
      </c>
      <c r="AA341" s="159">
        <v>47559</v>
      </c>
      <c r="AB341" s="158" t="s">
        <v>636</v>
      </c>
      <c r="AC341" s="158"/>
      <c r="AD341" s="163"/>
      <c r="AE341" s="164">
        <v>0</v>
      </c>
      <c r="AF341" s="159"/>
      <c r="AG341" s="158"/>
      <c r="AH341" s="158"/>
      <c r="AI341" s="154"/>
      <c r="AJ341" s="158" t="s">
        <v>55</v>
      </c>
      <c r="AK341" s="158"/>
      <c r="AL341" s="158" t="s">
        <v>3346</v>
      </c>
      <c r="AM341" s="158" t="s">
        <v>305</v>
      </c>
      <c r="AN341" s="165">
        <v>45382</v>
      </c>
      <c r="AO341" s="159">
        <v>45382</v>
      </c>
      <c r="AP341" s="164"/>
      <c r="AQ341" s="167">
        <v>10500</v>
      </c>
      <c r="AR341" s="167">
        <v>90.58</v>
      </c>
      <c r="AS341" s="167">
        <v>1</v>
      </c>
      <c r="AT341" s="167">
        <v>9.5108999999999995</v>
      </c>
      <c r="AU341" s="167">
        <v>9.5108999999999995</v>
      </c>
      <c r="AV341" s="154"/>
      <c r="AW341" s="154"/>
      <c r="AX341" s="158"/>
      <c r="AY341" s="158" t="s">
        <v>17</v>
      </c>
      <c r="AZ341" s="161">
        <v>2.1900669E-4</v>
      </c>
      <c r="BA341" s="161">
        <v>7.4850231847523598E-6</v>
      </c>
      <c r="BB341" s="168"/>
      <c r="BI341" s="169"/>
      <c r="BJ341" s="169"/>
    </row>
    <row r="342" spans="1:62" ht="13.5" thickBot="1" x14ac:dyDescent="0.25">
      <c r="A342" s="155">
        <v>8700</v>
      </c>
      <c r="B342" s="155">
        <v>12956</v>
      </c>
      <c r="C342" s="170"/>
      <c r="D342" s="170"/>
      <c r="E342" s="158" t="s">
        <v>3487</v>
      </c>
      <c r="F342" s="158">
        <v>11019678</v>
      </c>
      <c r="G342" s="158" t="s">
        <v>245</v>
      </c>
      <c r="H342" s="154" t="s">
        <v>865</v>
      </c>
      <c r="I342" s="158" t="s">
        <v>53</v>
      </c>
      <c r="J342" s="158"/>
      <c r="K342" s="170" t="s">
        <v>140</v>
      </c>
      <c r="L342" s="158" t="s">
        <v>62</v>
      </c>
      <c r="M342" s="158" t="s">
        <v>62</v>
      </c>
      <c r="N342" s="158"/>
      <c r="O342" s="159">
        <v>44703</v>
      </c>
      <c r="P342" s="158" t="s">
        <v>298</v>
      </c>
      <c r="Q342" s="158" t="s">
        <v>298</v>
      </c>
      <c r="R342" s="158" t="s">
        <v>298</v>
      </c>
      <c r="S342" s="158" t="s">
        <v>1206</v>
      </c>
      <c r="T342" s="160">
        <v>5.22</v>
      </c>
      <c r="U342" s="160" t="s">
        <v>441</v>
      </c>
      <c r="V342" s="161">
        <v>0.05</v>
      </c>
      <c r="W342" s="158"/>
      <c r="X342" s="158"/>
      <c r="Y342" s="162"/>
      <c r="Z342" s="162">
        <v>5.9499999999999997E-2</v>
      </c>
      <c r="AA342" s="159">
        <v>47559</v>
      </c>
      <c r="AB342" s="158" t="s">
        <v>636</v>
      </c>
      <c r="AC342" s="158"/>
      <c r="AD342" s="163"/>
      <c r="AE342" s="164">
        <v>0</v>
      </c>
      <c r="AF342" s="159"/>
      <c r="AG342" s="158"/>
      <c r="AH342" s="158"/>
      <c r="AI342" s="154"/>
      <c r="AJ342" s="158" t="s">
        <v>55</v>
      </c>
      <c r="AK342" s="158"/>
      <c r="AL342" s="158" t="s">
        <v>3346</v>
      </c>
      <c r="AM342" s="158" t="s">
        <v>305</v>
      </c>
      <c r="AN342" s="165">
        <v>45382</v>
      </c>
      <c r="AO342" s="159">
        <v>45382</v>
      </c>
      <c r="AP342" s="164"/>
      <c r="AQ342" s="167">
        <v>100869.45</v>
      </c>
      <c r="AR342" s="167">
        <v>96.56</v>
      </c>
      <c r="AS342" s="167">
        <v>1</v>
      </c>
      <c r="AT342" s="167">
        <v>97.399540000000002</v>
      </c>
      <c r="AU342" s="167">
        <v>97.399540000000002</v>
      </c>
      <c r="AV342" s="154"/>
      <c r="AW342" s="154"/>
      <c r="AX342" s="158"/>
      <c r="AY342" s="158" t="s">
        <v>17</v>
      </c>
      <c r="AZ342" s="161">
        <v>2.2428109710000001E-3</v>
      </c>
      <c r="BA342" s="161">
        <v>7.6652873553944998E-5</v>
      </c>
      <c r="BB342" s="168"/>
      <c r="BI342" s="169"/>
      <c r="BJ342" s="169"/>
    </row>
    <row r="343" spans="1:62" ht="13.5" thickBot="1" x14ac:dyDescent="0.25">
      <c r="A343" s="155">
        <v>8700</v>
      </c>
      <c r="B343" s="155">
        <v>12956</v>
      </c>
      <c r="C343" s="170"/>
      <c r="D343" s="170"/>
      <c r="E343" s="158" t="s">
        <v>3488</v>
      </c>
      <c r="F343" s="158">
        <v>11019682</v>
      </c>
      <c r="G343" s="158" t="s">
        <v>245</v>
      </c>
      <c r="H343" s="154" t="s">
        <v>865</v>
      </c>
      <c r="I343" s="158" t="s">
        <v>53</v>
      </c>
      <c r="J343" s="158"/>
      <c r="K343" s="170" t="s">
        <v>140</v>
      </c>
      <c r="L343" s="158" t="s">
        <v>62</v>
      </c>
      <c r="M343" s="158" t="s">
        <v>62</v>
      </c>
      <c r="N343" s="158"/>
      <c r="O343" s="159">
        <v>44710</v>
      </c>
      <c r="P343" s="158" t="s">
        <v>298</v>
      </c>
      <c r="Q343" s="158" t="s">
        <v>298</v>
      </c>
      <c r="R343" s="158" t="s">
        <v>298</v>
      </c>
      <c r="S343" s="158" t="s">
        <v>1206</v>
      </c>
      <c r="T343" s="160">
        <v>5.16</v>
      </c>
      <c r="U343" s="160" t="s">
        <v>441</v>
      </c>
      <c r="V343" s="161">
        <v>5.5E-2</v>
      </c>
      <c r="W343" s="158"/>
      <c r="X343" s="158"/>
      <c r="Y343" s="162"/>
      <c r="Z343" s="162">
        <v>6.1699999999999998E-2</v>
      </c>
      <c r="AA343" s="159">
        <v>47559</v>
      </c>
      <c r="AB343" s="158" t="s">
        <v>636</v>
      </c>
      <c r="AC343" s="158"/>
      <c r="AD343" s="163"/>
      <c r="AE343" s="164">
        <v>0</v>
      </c>
      <c r="AF343" s="159"/>
      <c r="AG343" s="158"/>
      <c r="AH343" s="158"/>
      <c r="AI343" s="154"/>
      <c r="AJ343" s="158" t="s">
        <v>55</v>
      </c>
      <c r="AK343" s="158"/>
      <c r="AL343" s="158" t="s">
        <v>3346</v>
      </c>
      <c r="AM343" s="158" t="s">
        <v>305</v>
      </c>
      <c r="AN343" s="165">
        <v>45382</v>
      </c>
      <c r="AO343" s="159">
        <v>45382</v>
      </c>
      <c r="AP343" s="164"/>
      <c r="AQ343" s="167">
        <v>15530.55</v>
      </c>
      <c r="AR343" s="167">
        <v>98.09</v>
      </c>
      <c r="AS343" s="167">
        <v>1</v>
      </c>
      <c r="AT343" s="167">
        <v>15.233919999999999</v>
      </c>
      <c r="AU343" s="167">
        <v>15.233919999999999</v>
      </c>
      <c r="AV343" s="154"/>
      <c r="AW343" s="154"/>
      <c r="AX343" s="158"/>
      <c r="AY343" s="158" t="s">
        <v>17</v>
      </c>
      <c r="AZ343" s="161">
        <v>3.5079018699999998E-4</v>
      </c>
      <c r="BA343" s="161">
        <v>1.1989006760102901E-5</v>
      </c>
      <c r="BB343" s="168"/>
      <c r="BI343" s="169"/>
      <c r="BJ343" s="169"/>
    </row>
    <row r="344" spans="1:62" ht="13.5" thickBot="1" x14ac:dyDescent="0.25">
      <c r="A344" s="155">
        <v>8700</v>
      </c>
      <c r="B344" s="155">
        <v>12956</v>
      </c>
      <c r="C344" s="170"/>
      <c r="D344" s="170"/>
      <c r="E344" s="158" t="s">
        <v>3489</v>
      </c>
      <c r="F344" s="158">
        <v>11019683</v>
      </c>
      <c r="G344" s="158" t="s">
        <v>245</v>
      </c>
      <c r="H344" s="154" t="s">
        <v>871</v>
      </c>
      <c r="I344" s="158" t="s">
        <v>53</v>
      </c>
      <c r="J344" s="158"/>
      <c r="K344" s="170" t="s">
        <v>102</v>
      </c>
      <c r="L344" s="158" t="s">
        <v>62</v>
      </c>
      <c r="M344" s="158" t="s">
        <v>62</v>
      </c>
      <c r="N344" s="158"/>
      <c r="O344" s="159">
        <v>44711</v>
      </c>
      <c r="P344" s="158" t="s">
        <v>298</v>
      </c>
      <c r="Q344" s="158" t="s">
        <v>298</v>
      </c>
      <c r="R344" s="158" t="s">
        <v>298</v>
      </c>
      <c r="S344" s="158" t="s">
        <v>1206</v>
      </c>
      <c r="T344" s="160">
        <v>2.0099999999999998</v>
      </c>
      <c r="U344" s="160" t="s">
        <v>442</v>
      </c>
      <c r="V344" s="161">
        <v>6.9000000000000006E-2</v>
      </c>
      <c r="W344" s="158"/>
      <c r="X344" s="158"/>
      <c r="Y344" s="162"/>
      <c r="Z344" s="162">
        <v>8.6300000000000002E-2</v>
      </c>
      <c r="AA344" s="159">
        <v>46172</v>
      </c>
      <c r="AB344" s="158" t="s">
        <v>636</v>
      </c>
      <c r="AC344" s="158"/>
      <c r="AD344" s="163"/>
      <c r="AE344" s="164">
        <v>0</v>
      </c>
      <c r="AF344" s="159"/>
      <c r="AG344" s="158"/>
      <c r="AH344" s="158"/>
      <c r="AI344" s="154"/>
      <c r="AJ344" s="158" t="s">
        <v>55</v>
      </c>
      <c r="AK344" s="158"/>
      <c r="AL344" s="158" t="s">
        <v>3346</v>
      </c>
      <c r="AM344" s="158" t="s">
        <v>305</v>
      </c>
      <c r="AN344" s="165">
        <v>45382</v>
      </c>
      <c r="AO344" s="159">
        <v>45382</v>
      </c>
      <c r="AP344" s="164"/>
      <c r="AQ344" s="167">
        <v>1466666.67</v>
      </c>
      <c r="AR344" s="167">
        <v>98.7</v>
      </c>
      <c r="AS344" s="167">
        <v>1</v>
      </c>
      <c r="AT344" s="167">
        <v>1447.6</v>
      </c>
      <c r="AU344" s="167">
        <v>1447.6</v>
      </c>
      <c r="AV344" s="154"/>
      <c r="AW344" s="154"/>
      <c r="AX344" s="158"/>
      <c r="AY344" s="158" t="s">
        <v>17</v>
      </c>
      <c r="AZ344" s="161">
        <v>3.3333762784999998E-2</v>
      </c>
      <c r="BA344" s="161">
        <v>1.1392528109999999E-3</v>
      </c>
      <c r="BB344" s="168"/>
      <c r="BI344" s="169"/>
      <c r="BJ344" s="169"/>
    </row>
    <row r="345" spans="1:62" ht="13.5" thickBot="1" x14ac:dyDescent="0.25">
      <c r="A345" s="155">
        <v>8700</v>
      </c>
      <c r="B345" s="155">
        <v>12956</v>
      </c>
      <c r="C345" s="170"/>
      <c r="D345" s="170"/>
      <c r="E345" s="158" t="s">
        <v>3490</v>
      </c>
      <c r="F345" s="158">
        <v>11019685</v>
      </c>
      <c r="G345" s="158" t="s">
        <v>245</v>
      </c>
      <c r="H345" s="154" t="s">
        <v>871</v>
      </c>
      <c r="I345" s="158" t="s">
        <v>53</v>
      </c>
      <c r="J345" s="158"/>
      <c r="K345" s="170" t="s">
        <v>102</v>
      </c>
      <c r="L345" s="158" t="s">
        <v>62</v>
      </c>
      <c r="M345" s="158" t="s">
        <v>62</v>
      </c>
      <c r="N345" s="158"/>
      <c r="O345" s="159">
        <v>44711</v>
      </c>
      <c r="P345" s="158" t="s">
        <v>298</v>
      </c>
      <c r="Q345" s="158" t="s">
        <v>298</v>
      </c>
      <c r="R345" s="158" t="s">
        <v>298</v>
      </c>
      <c r="S345" s="158" t="s">
        <v>1206</v>
      </c>
      <c r="T345" s="160">
        <v>2.0099999999999998</v>
      </c>
      <c r="U345" s="160" t="s">
        <v>442</v>
      </c>
      <c r="V345" s="161">
        <v>6.9000000000000006E-2</v>
      </c>
      <c r="W345" s="158"/>
      <c r="X345" s="158"/>
      <c r="Y345" s="162"/>
      <c r="Z345" s="162">
        <v>8.6300000000000002E-2</v>
      </c>
      <c r="AA345" s="159">
        <v>46172</v>
      </c>
      <c r="AB345" s="158" t="s">
        <v>636</v>
      </c>
      <c r="AC345" s="158"/>
      <c r="AD345" s="163"/>
      <c r="AE345" s="164">
        <v>0</v>
      </c>
      <c r="AF345" s="159"/>
      <c r="AG345" s="158"/>
      <c r="AH345" s="158"/>
      <c r="AI345" s="154"/>
      <c r="AJ345" s="158" t="s">
        <v>55</v>
      </c>
      <c r="AK345" s="158"/>
      <c r="AL345" s="158" t="s">
        <v>3346</v>
      </c>
      <c r="AM345" s="158" t="s">
        <v>305</v>
      </c>
      <c r="AN345" s="165">
        <v>45382</v>
      </c>
      <c r="AO345" s="159">
        <v>45382</v>
      </c>
      <c r="AP345" s="164"/>
      <c r="AQ345" s="167">
        <v>733333.33</v>
      </c>
      <c r="AR345" s="167">
        <v>98.7</v>
      </c>
      <c r="AS345" s="167">
        <v>1</v>
      </c>
      <c r="AT345" s="167">
        <v>723.8</v>
      </c>
      <c r="AU345" s="167">
        <v>723.8</v>
      </c>
      <c r="AV345" s="154"/>
      <c r="AW345" s="154"/>
      <c r="AX345" s="158"/>
      <c r="AY345" s="158" t="s">
        <v>17</v>
      </c>
      <c r="AZ345" s="161">
        <v>1.6666881392E-2</v>
      </c>
      <c r="BA345" s="161">
        <v>5.6962640499999995E-4</v>
      </c>
      <c r="BB345" s="168"/>
      <c r="BI345" s="169"/>
      <c r="BJ345" s="169"/>
    </row>
    <row r="346" spans="1:62" ht="13.5" thickBot="1" x14ac:dyDescent="0.25">
      <c r="A346" s="155">
        <v>8700</v>
      </c>
      <c r="B346" s="155">
        <v>12956</v>
      </c>
      <c r="C346" s="170"/>
      <c r="D346" s="170"/>
      <c r="E346" s="158" t="s">
        <v>3491</v>
      </c>
      <c r="F346" s="158">
        <v>11019686</v>
      </c>
      <c r="G346" s="158" t="s">
        <v>245</v>
      </c>
      <c r="H346" s="154" t="s">
        <v>865</v>
      </c>
      <c r="I346" s="158" t="s">
        <v>53</v>
      </c>
      <c r="J346" s="158"/>
      <c r="K346" s="170" t="s">
        <v>140</v>
      </c>
      <c r="L346" s="158" t="s">
        <v>62</v>
      </c>
      <c r="M346" s="158" t="s">
        <v>62</v>
      </c>
      <c r="N346" s="158"/>
      <c r="O346" s="159">
        <v>44713</v>
      </c>
      <c r="P346" s="158" t="s">
        <v>298</v>
      </c>
      <c r="Q346" s="158" t="s">
        <v>298</v>
      </c>
      <c r="R346" s="158" t="s">
        <v>298</v>
      </c>
      <c r="S346" s="158" t="s">
        <v>1206</v>
      </c>
      <c r="T346" s="160">
        <v>5.15</v>
      </c>
      <c r="U346" s="160" t="s">
        <v>441</v>
      </c>
      <c r="V346" s="161">
        <v>5.5E-2</v>
      </c>
      <c r="W346" s="158"/>
      <c r="X346" s="158"/>
      <c r="Y346" s="162"/>
      <c r="Z346" s="162">
        <v>6.6699999999999995E-2</v>
      </c>
      <c r="AA346" s="159">
        <v>47559</v>
      </c>
      <c r="AB346" s="158" t="s">
        <v>636</v>
      </c>
      <c r="AC346" s="158"/>
      <c r="AD346" s="163"/>
      <c r="AE346" s="164">
        <v>0</v>
      </c>
      <c r="AF346" s="159"/>
      <c r="AG346" s="158"/>
      <c r="AH346" s="158"/>
      <c r="AI346" s="154"/>
      <c r="AJ346" s="158" t="s">
        <v>55</v>
      </c>
      <c r="AK346" s="158"/>
      <c r="AL346" s="158" t="s">
        <v>3346</v>
      </c>
      <c r="AM346" s="158" t="s">
        <v>305</v>
      </c>
      <c r="AN346" s="165">
        <v>45382</v>
      </c>
      <c r="AO346" s="159">
        <v>45382</v>
      </c>
      <c r="AP346" s="164"/>
      <c r="AQ346" s="167">
        <v>92448</v>
      </c>
      <c r="AR346" s="167">
        <v>95.72</v>
      </c>
      <c r="AS346" s="167">
        <v>1</v>
      </c>
      <c r="AT346" s="167">
        <v>88.491230000000002</v>
      </c>
      <c r="AU346" s="167">
        <v>88.491230000000002</v>
      </c>
      <c r="AV346" s="154"/>
      <c r="AW346" s="154"/>
      <c r="AX346" s="158"/>
      <c r="AY346" s="158" t="s">
        <v>17</v>
      </c>
      <c r="AZ346" s="161">
        <v>2.0376800700000002E-3</v>
      </c>
      <c r="BA346" s="161">
        <v>6.9642085207210003E-5</v>
      </c>
      <c r="BB346" s="168"/>
      <c r="BI346" s="169"/>
      <c r="BJ346" s="169"/>
    </row>
    <row r="347" spans="1:62" ht="13.5" thickBot="1" x14ac:dyDescent="0.25">
      <c r="A347" s="155">
        <v>8700</v>
      </c>
      <c r="B347" s="155">
        <v>12956</v>
      </c>
      <c r="C347" s="170"/>
      <c r="D347" s="170"/>
      <c r="E347" s="158" t="s">
        <v>3492</v>
      </c>
      <c r="F347" s="158">
        <v>11019691</v>
      </c>
      <c r="G347" s="158" t="s">
        <v>245</v>
      </c>
      <c r="H347" s="154" t="s">
        <v>865</v>
      </c>
      <c r="I347" s="158" t="s">
        <v>53</v>
      </c>
      <c r="J347" s="158"/>
      <c r="K347" s="170" t="s">
        <v>140</v>
      </c>
      <c r="L347" s="158" t="s">
        <v>62</v>
      </c>
      <c r="M347" s="158" t="s">
        <v>62</v>
      </c>
      <c r="N347" s="158"/>
      <c r="O347" s="159">
        <v>44728</v>
      </c>
      <c r="P347" s="158" t="s">
        <v>298</v>
      </c>
      <c r="Q347" s="158" t="s">
        <v>298</v>
      </c>
      <c r="R347" s="158" t="s">
        <v>298</v>
      </c>
      <c r="S347" s="158" t="s">
        <v>1206</v>
      </c>
      <c r="T347" s="160">
        <v>5.16</v>
      </c>
      <c r="U347" s="160" t="s">
        <v>441</v>
      </c>
      <c r="V347" s="161">
        <v>5.5649999999999998E-2</v>
      </c>
      <c r="W347" s="158"/>
      <c r="X347" s="158"/>
      <c r="Y347" s="162"/>
      <c r="Z347" s="162">
        <v>5.9499999999999997E-2</v>
      </c>
      <c r="AA347" s="159">
        <v>47559</v>
      </c>
      <c r="AB347" s="158" t="s">
        <v>636</v>
      </c>
      <c r="AC347" s="158"/>
      <c r="AD347" s="163"/>
      <c r="AE347" s="164">
        <v>0</v>
      </c>
      <c r="AF347" s="159"/>
      <c r="AG347" s="158"/>
      <c r="AH347" s="158"/>
      <c r="AI347" s="154"/>
      <c r="AJ347" s="158" t="s">
        <v>55</v>
      </c>
      <c r="AK347" s="158"/>
      <c r="AL347" s="158" t="s">
        <v>3346</v>
      </c>
      <c r="AM347" s="158" t="s">
        <v>305</v>
      </c>
      <c r="AN347" s="165">
        <v>45382</v>
      </c>
      <c r="AO347" s="159">
        <v>45382</v>
      </c>
      <c r="AP347" s="164"/>
      <c r="AQ347" s="167">
        <v>402</v>
      </c>
      <c r="AR347" s="167">
        <v>99.45</v>
      </c>
      <c r="AS347" s="167">
        <v>1</v>
      </c>
      <c r="AT347" s="167">
        <v>0.39978999999999998</v>
      </c>
      <c r="AU347" s="167">
        <v>0.39978999999999998</v>
      </c>
      <c r="AV347" s="154"/>
      <c r="AW347" s="154"/>
      <c r="AX347" s="158"/>
      <c r="AY347" s="158" t="s">
        <v>17</v>
      </c>
      <c r="AZ347" s="161">
        <v>9.2059305222005907E-6</v>
      </c>
      <c r="BA347" s="161">
        <v>3.1463241323451502E-7</v>
      </c>
      <c r="BB347" s="168"/>
      <c r="BI347" s="169"/>
      <c r="BJ347" s="169"/>
    </row>
    <row r="348" spans="1:62" ht="13.5" thickBot="1" x14ac:dyDescent="0.25">
      <c r="A348" s="155">
        <v>8700</v>
      </c>
      <c r="B348" s="155">
        <v>12956</v>
      </c>
      <c r="C348" s="170"/>
      <c r="D348" s="170"/>
      <c r="E348" s="158" t="s">
        <v>3493</v>
      </c>
      <c r="F348" s="158">
        <v>11019891</v>
      </c>
      <c r="G348" s="158" t="s">
        <v>245</v>
      </c>
      <c r="H348" s="154" t="s">
        <v>843</v>
      </c>
      <c r="I348" s="158" t="s">
        <v>53</v>
      </c>
      <c r="J348" s="158"/>
      <c r="K348" s="170" t="s">
        <v>140</v>
      </c>
      <c r="L348" s="158" t="s">
        <v>62</v>
      </c>
      <c r="M348" s="158" t="s">
        <v>62</v>
      </c>
      <c r="N348" s="158"/>
      <c r="O348" s="159">
        <v>44761</v>
      </c>
      <c r="P348" s="158" t="s">
        <v>298</v>
      </c>
      <c r="Q348" s="158" t="s">
        <v>298</v>
      </c>
      <c r="R348" s="158" t="s">
        <v>298</v>
      </c>
      <c r="S348" s="158" t="s">
        <v>1206</v>
      </c>
      <c r="T348" s="160">
        <v>3</v>
      </c>
      <c r="U348" s="160" t="s">
        <v>442</v>
      </c>
      <c r="V348" s="161">
        <v>0.1</v>
      </c>
      <c r="W348" s="158"/>
      <c r="X348" s="158"/>
      <c r="Y348" s="162"/>
      <c r="Z348" s="162">
        <v>0.13189999999999999</v>
      </c>
      <c r="AA348" s="159">
        <v>46478</v>
      </c>
      <c r="AB348" s="158" t="s">
        <v>636</v>
      </c>
      <c r="AC348" s="158"/>
      <c r="AD348" s="163"/>
      <c r="AE348" s="164">
        <v>0</v>
      </c>
      <c r="AF348" s="159"/>
      <c r="AG348" s="158"/>
      <c r="AH348" s="158"/>
      <c r="AI348" s="154"/>
      <c r="AJ348" s="158" t="s">
        <v>55</v>
      </c>
      <c r="AK348" s="158"/>
      <c r="AL348" s="158" t="s">
        <v>3346</v>
      </c>
      <c r="AM348" s="158" t="s">
        <v>305</v>
      </c>
      <c r="AN348" s="165">
        <v>45382</v>
      </c>
      <c r="AO348" s="159">
        <v>45382</v>
      </c>
      <c r="AP348" s="164"/>
      <c r="AQ348" s="167">
        <v>46632.09</v>
      </c>
      <c r="AR348" s="167">
        <v>117.48</v>
      </c>
      <c r="AS348" s="167">
        <v>1</v>
      </c>
      <c r="AT348" s="167">
        <v>54.783380000000001</v>
      </c>
      <c r="AU348" s="167">
        <v>54.783380000000001</v>
      </c>
      <c r="AV348" s="154"/>
      <c r="AW348" s="154"/>
      <c r="AX348" s="158"/>
      <c r="AY348" s="158" t="s">
        <v>17</v>
      </c>
      <c r="AZ348" s="161">
        <v>1.261492258E-3</v>
      </c>
      <c r="BA348" s="161">
        <v>4.3114202592719802E-5</v>
      </c>
      <c r="BB348" s="168"/>
      <c r="BI348" s="169"/>
      <c r="BJ348" s="169"/>
    </row>
    <row r="349" spans="1:62" ht="13.5" thickBot="1" x14ac:dyDescent="0.25">
      <c r="A349" s="155">
        <v>8700</v>
      </c>
      <c r="B349" s="155">
        <v>12956</v>
      </c>
      <c r="C349" s="170"/>
      <c r="D349" s="170"/>
      <c r="E349" s="158" t="s">
        <v>3494</v>
      </c>
      <c r="F349" s="158">
        <v>11019892</v>
      </c>
      <c r="G349" s="158" t="s">
        <v>245</v>
      </c>
      <c r="H349" s="154" t="s">
        <v>865</v>
      </c>
      <c r="I349" s="158" t="s">
        <v>53</v>
      </c>
      <c r="J349" s="158"/>
      <c r="K349" s="170" t="s">
        <v>140</v>
      </c>
      <c r="L349" s="158" t="s">
        <v>62</v>
      </c>
      <c r="M349" s="158" t="s">
        <v>62</v>
      </c>
      <c r="N349" s="158"/>
      <c r="O349" s="159">
        <v>44763</v>
      </c>
      <c r="P349" s="158" t="s">
        <v>298</v>
      </c>
      <c r="Q349" s="158" t="s">
        <v>298</v>
      </c>
      <c r="R349" s="158" t="s">
        <v>298</v>
      </c>
      <c r="S349" s="158" t="s">
        <v>1206</v>
      </c>
      <c r="T349" s="160">
        <v>5.08</v>
      </c>
      <c r="U349" s="160" t="s">
        <v>441</v>
      </c>
      <c r="V349" s="161">
        <v>0.06</v>
      </c>
      <c r="W349" s="158"/>
      <c r="X349" s="158"/>
      <c r="Y349" s="162"/>
      <c r="Z349" s="162">
        <v>7.4999999999999997E-2</v>
      </c>
      <c r="AA349" s="159">
        <v>47559</v>
      </c>
      <c r="AB349" s="158" t="s">
        <v>636</v>
      </c>
      <c r="AC349" s="158"/>
      <c r="AD349" s="163"/>
      <c r="AE349" s="164">
        <v>0</v>
      </c>
      <c r="AF349" s="159"/>
      <c r="AG349" s="158"/>
      <c r="AH349" s="158"/>
      <c r="AI349" s="154"/>
      <c r="AJ349" s="158" t="s">
        <v>55</v>
      </c>
      <c r="AK349" s="158"/>
      <c r="AL349" s="158" t="s">
        <v>3346</v>
      </c>
      <c r="AM349" s="158" t="s">
        <v>305</v>
      </c>
      <c r="AN349" s="165">
        <v>45382</v>
      </c>
      <c r="AO349" s="159">
        <v>45382</v>
      </c>
      <c r="AP349" s="164"/>
      <c r="AQ349" s="167">
        <v>3000</v>
      </c>
      <c r="AR349" s="167">
        <v>94.44</v>
      </c>
      <c r="AS349" s="167">
        <v>1</v>
      </c>
      <c r="AT349" s="167">
        <v>2.8332000000000002</v>
      </c>
      <c r="AU349" s="167">
        <v>2.8332000000000002</v>
      </c>
      <c r="AV349" s="154"/>
      <c r="AW349" s="154"/>
      <c r="AX349" s="158"/>
      <c r="AY349" s="158" t="s">
        <v>17</v>
      </c>
      <c r="AZ349" s="161">
        <v>6.5239856813573897E-5</v>
      </c>
      <c r="BA349" s="161">
        <v>2.2297119817304801E-6</v>
      </c>
      <c r="BB349" s="168"/>
      <c r="BI349" s="169"/>
      <c r="BJ349" s="169"/>
    </row>
    <row r="350" spans="1:62" ht="13.5" thickBot="1" x14ac:dyDescent="0.25">
      <c r="A350" s="155">
        <v>8700</v>
      </c>
      <c r="B350" s="155">
        <v>12956</v>
      </c>
      <c r="C350" s="170"/>
      <c r="D350" s="170"/>
      <c r="E350" s="158" t="s">
        <v>3495</v>
      </c>
      <c r="F350" s="158">
        <v>11019895</v>
      </c>
      <c r="G350" s="158" t="s">
        <v>245</v>
      </c>
      <c r="H350" s="154" t="s">
        <v>865</v>
      </c>
      <c r="I350" s="158" t="s">
        <v>53</v>
      </c>
      <c r="J350" s="158"/>
      <c r="K350" s="170" t="s">
        <v>140</v>
      </c>
      <c r="L350" s="158" t="s">
        <v>62</v>
      </c>
      <c r="M350" s="158" t="s">
        <v>62</v>
      </c>
      <c r="N350" s="158"/>
      <c r="O350" s="159">
        <v>44767</v>
      </c>
      <c r="P350" s="158" t="s">
        <v>298</v>
      </c>
      <c r="Q350" s="158" t="s">
        <v>298</v>
      </c>
      <c r="R350" s="158" t="s">
        <v>298</v>
      </c>
      <c r="S350" s="158" t="s">
        <v>1206</v>
      </c>
      <c r="T350" s="160">
        <v>5.08</v>
      </c>
      <c r="U350" s="160" t="s">
        <v>441</v>
      </c>
      <c r="V350" s="161">
        <v>0.06</v>
      </c>
      <c r="W350" s="158"/>
      <c r="X350" s="158"/>
      <c r="Y350" s="162"/>
      <c r="Z350" s="162">
        <v>7.4899999999999994E-2</v>
      </c>
      <c r="AA350" s="159">
        <v>47559</v>
      </c>
      <c r="AB350" s="158" t="s">
        <v>636</v>
      </c>
      <c r="AC350" s="158"/>
      <c r="AD350" s="163"/>
      <c r="AE350" s="164">
        <v>0</v>
      </c>
      <c r="AF350" s="159"/>
      <c r="AG350" s="158"/>
      <c r="AH350" s="158"/>
      <c r="AI350" s="154"/>
      <c r="AJ350" s="158" t="s">
        <v>55</v>
      </c>
      <c r="AK350" s="158"/>
      <c r="AL350" s="158" t="s">
        <v>3346</v>
      </c>
      <c r="AM350" s="158" t="s">
        <v>305</v>
      </c>
      <c r="AN350" s="165">
        <v>45382</v>
      </c>
      <c r="AO350" s="159">
        <v>45382</v>
      </c>
      <c r="AP350" s="164"/>
      <c r="AQ350" s="167">
        <v>7500</v>
      </c>
      <c r="AR350" s="167">
        <v>94.48</v>
      </c>
      <c r="AS350" s="167">
        <v>1</v>
      </c>
      <c r="AT350" s="167">
        <v>7.0860000000000003</v>
      </c>
      <c r="AU350" s="167">
        <v>7.0860000000000003</v>
      </c>
      <c r="AV350" s="154"/>
      <c r="AW350" s="154"/>
      <c r="AX350" s="158"/>
      <c r="AY350" s="158" t="s">
        <v>17</v>
      </c>
      <c r="AZ350" s="161">
        <v>1.6316872200000001E-4</v>
      </c>
      <c r="BA350" s="161">
        <v>5.5766409369413199E-6</v>
      </c>
      <c r="BB350" s="168"/>
      <c r="BI350" s="169"/>
      <c r="BJ350" s="169"/>
    </row>
    <row r="351" spans="1:62" ht="13.5" thickBot="1" x14ac:dyDescent="0.25">
      <c r="A351" s="155">
        <v>8700</v>
      </c>
      <c r="B351" s="155">
        <v>12956</v>
      </c>
      <c r="C351" s="170"/>
      <c r="D351" s="170"/>
      <c r="E351" s="158" t="s">
        <v>3496</v>
      </c>
      <c r="F351" s="158">
        <v>11019896</v>
      </c>
      <c r="G351" s="158" t="s">
        <v>245</v>
      </c>
      <c r="H351" s="154" t="s">
        <v>871</v>
      </c>
      <c r="I351" s="158" t="s">
        <v>53</v>
      </c>
      <c r="J351" s="158"/>
      <c r="K351" s="170" t="s">
        <v>102</v>
      </c>
      <c r="L351" s="158" t="s">
        <v>62</v>
      </c>
      <c r="M351" s="158" t="s">
        <v>62</v>
      </c>
      <c r="N351" s="158"/>
      <c r="O351" s="159">
        <v>44767</v>
      </c>
      <c r="P351" s="158" t="s">
        <v>298</v>
      </c>
      <c r="Q351" s="158" t="s">
        <v>298</v>
      </c>
      <c r="R351" s="158" t="s">
        <v>298</v>
      </c>
      <c r="S351" s="158" t="s">
        <v>1206</v>
      </c>
      <c r="T351" s="160">
        <v>1.99</v>
      </c>
      <c r="U351" s="160" t="s">
        <v>442</v>
      </c>
      <c r="V351" s="161">
        <v>7.9000000000000001E-2</v>
      </c>
      <c r="W351" s="158"/>
      <c r="X351" s="158"/>
      <c r="Y351" s="162"/>
      <c r="Z351" s="162">
        <v>9.3799999999999994E-2</v>
      </c>
      <c r="AA351" s="159">
        <v>46172</v>
      </c>
      <c r="AB351" s="158" t="s">
        <v>636</v>
      </c>
      <c r="AC351" s="158"/>
      <c r="AD351" s="163"/>
      <c r="AE351" s="164">
        <v>0</v>
      </c>
      <c r="AF351" s="159"/>
      <c r="AG351" s="158"/>
      <c r="AH351" s="158"/>
      <c r="AI351" s="154"/>
      <c r="AJ351" s="158" t="s">
        <v>55</v>
      </c>
      <c r="AK351" s="158"/>
      <c r="AL351" s="158" t="s">
        <v>3346</v>
      </c>
      <c r="AM351" s="158" t="s">
        <v>305</v>
      </c>
      <c r="AN351" s="165">
        <v>45382</v>
      </c>
      <c r="AO351" s="159">
        <v>45382</v>
      </c>
      <c r="AP351" s="164"/>
      <c r="AQ351" s="167">
        <v>733333.33</v>
      </c>
      <c r="AR351" s="167">
        <v>99.51</v>
      </c>
      <c r="AS351" s="167">
        <v>1</v>
      </c>
      <c r="AT351" s="167">
        <v>729.74</v>
      </c>
      <c r="AU351" s="167">
        <v>729.74</v>
      </c>
      <c r="AV351" s="154"/>
      <c r="AW351" s="154"/>
      <c r="AX351" s="158"/>
      <c r="AY351" s="158" t="s">
        <v>17</v>
      </c>
      <c r="AZ351" s="161">
        <v>1.6803661269999999E-2</v>
      </c>
      <c r="BA351" s="161">
        <v>5.7430115099999998E-4</v>
      </c>
      <c r="BB351" s="168"/>
      <c r="BI351" s="169"/>
      <c r="BJ351" s="169"/>
    </row>
    <row r="352" spans="1:62" ht="13.5" thickBot="1" x14ac:dyDescent="0.25">
      <c r="A352" s="155">
        <v>8700</v>
      </c>
      <c r="B352" s="155">
        <v>12956</v>
      </c>
      <c r="C352" s="170"/>
      <c r="D352" s="170"/>
      <c r="E352" s="158" t="s">
        <v>3498</v>
      </c>
      <c r="F352" s="158">
        <v>11019903</v>
      </c>
      <c r="G352" s="158" t="s">
        <v>245</v>
      </c>
      <c r="H352" s="154" t="s">
        <v>865</v>
      </c>
      <c r="I352" s="158" t="s">
        <v>53</v>
      </c>
      <c r="J352" s="158"/>
      <c r="K352" s="170" t="s">
        <v>140</v>
      </c>
      <c r="L352" s="158" t="s">
        <v>62</v>
      </c>
      <c r="M352" s="158" t="s">
        <v>62</v>
      </c>
      <c r="N352" s="158"/>
      <c r="O352" s="159">
        <v>44791</v>
      </c>
      <c r="P352" s="158" t="s">
        <v>298</v>
      </c>
      <c r="Q352" s="158" t="s">
        <v>298</v>
      </c>
      <c r="R352" s="158" t="s">
        <v>298</v>
      </c>
      <c r="S352" s="158" t="s">
        <v>1206</v>
      </c>
      <c r="T352" s="160">
        <v>5.07</v>
      </c>
      <c r="U352" s="160" t="s">
        <v>441</v>
      </c>
      <c r="V352" s="161">
        <v>0.1</v>
      </c>
      <c r="W352" s="158"/>
      <c r="X352" s="158"/>
      <c r="Y352" s="162"/>
      <c r="Z352" s="162">
        <v>7.7600000000000002E-2</v>
      </c>
      <c r="AA352" s="159">
        <v>47559</v>
      </c>
      <c r="AB352" s="158" t="s">
        <v>636</v>
      </c>
      <c r="AC352" s="158"/>
      <c r="AD352" s="163"/>
      <c r="AE352" s="164">
        <v>0</v>
      </c>
      <c r="AF352" s="159"/>
      <c r="AG352" s="158"/>
      <c r="AH352" s="158"/>
      <c r="AI352" s="154"/>
      <c r="AJ352" s="158" t="s">
        <v>55</v>
      </c>
      <c r="AK352" s="158"/>
      <c r="AL352" s="158" t="s">
        <v>3346</v>
      </c>
      <c r="AM352" s="158" t="s">
        <v>305</v>
      </c>
      <c r="AN352" s="165">
        <v>45382</v>
      </c>
      <c r="AO352" s="159">
        <v>45382</v>
      </c>
      <c r="AP352" s="164"/>
      <c r="AQ352" s="167">
        <v>6000</v>
      </c>
      <c r="AR352" s="167">
        <v>93.28</v>
      </c>
      <c r="AS352" s="167">
        <v>1</v>
      </c>
      <c r="AT352" s="167">
        <v>5.5968</v>
      </c>
      <c r="AU352" s="167">
        <v>5.5968</v>
      </c>
      <c r="AV352" s="154"/>
      <c r="AW352" s="154"/>
      <c r="AX352" s="158"/>
      <c r="AY352" s="158" t="s">
        <v>17</v>
      </c>
      <c r="AZ352" s="161">
        <v>1.2887704000000001E-4</v>
      </c>
      <c r="BA352" s="161">
        <v>4.4046491667898997E-6</v>
      </c>
      <c r="BB352" s="168"/>
      <c r="BI352" s="169"/>
      <c r="BJ352" s="169"/>
    </row>
    <row r="353" spans="1:62" ht="13.5" thickBot="1" x14ac:dyDescent="0.25">
      <c r="A353" s="155">
        <v>8700</v>
      </c>
      <c r="B353" s="155">
        <v>12956</v>
      </c>
      <c r="C353" s="170"/>
      <c r="D353" s="170"/>
      <c r="E353" s="158" t="s">
        <v>3499</v>
      </c>
      <c r="F353" s="158">
        <v>11019909</v>
      </c>
      <c r="G353" s="158" t="s">
        <v>245</v>
      </c>
      <c r="H353" s="154" t="s">
        <v>865</v>
      </c>
      <c r="I353" s="158" t="s">
        <v>53</v>
      </c>
      <c r="J353" s="158"/>
      <c r="K353" s="170" t="s">
        <v>140</v>
      </c>
      <c r="L353" s="158" t="s">
        <v>62</v>
      </c>
      <c r="M353" s="158" t="s">
        <v>62</v>
      </c>
      <c r="N353" s="158"/>
      <c r="O353" s="159">
        <v>44824</v>
      </c>
      <c r="P353" s="158" t="s">
        <v>298</v>
      </c>
      <c r="Q353" s="158" t="s">
        <v>298</v>
      </c>
      <c r="R353" s="158" t="s">
        <v>298</v>
      </c>
      <c r="S353" s="158" t="s">
        <v>1206</v>
      </c>
      <c r="T353" s="160">
        <v>5.09</v>
      </c>
      <c r="U353" s="160" t="s">
        <v>441</v>
      </c>
      <c r="V353" s="161">
        <v>0.06</v>
      </c>
      <c r="W353" s="158"/>
      <c r="X353" s="158"/>
      <c r="Y353" s="162"/>
      <c r="Z353" s="162">
        <v>6.8900000000000003E-2</v>
      </c>
      <c r="AA353" s="159">
        <v>47559</v>
      </c>
      <c r="AB353" s="158" t="s">
        <v>636</v>
      </c>
      <c r="AC353" s="158"/>
      <c r="AD353" s="163"/>
      <c r="AE353" s="164">
        <v>0</v>
      </c>
      <c r="AF353" s="159"/>
      <c r="AG353" s="158"/>
      <c r="AH353" s="158"/>
      <c r="AI353" s="154"/>
      <c r="AJ353" s="158" t="s">
        <v>55</v>
      </c>
      <c r="AK353" s="158"/>
      <c r="AL353" s="158" t="s">
        <v>3346</v>
      </c>
      <c r="AM353" s="158" t="s">
        <v>305</v>
      </c>
      <c r="AN353" s="165">
        <v>45382</v>
      </c>
      <c r="AO353" s="159">
        <v>45382</v>
      </c>
      <c r="AP353" s="164"/>
      <c r="AQ353" s="167">
        <v>5175</v>
      </c>
      <c r="AR353" s="167">
        <v>97.2</v>
      </c>
      <c r="AS353" s="167">
        <v>1</v>
      </c>
      <c r="AT353" s="167">
        <v>5.0301</v>
      </c>
      <c r="AU353" s="167">
        <v>5.0301</v>
      </c>
      <c r="AV353" s="154"/>
      <c r="AW353" s="154"/>
      <c r="AX353" s="158"/>
      <c r="AY353" s="158" t="s">
        <v>17</v>
      </c>
      <c r="AZ353" s="161">
        <v>1.1582768699999999E-4</v>
      </c>
      <c r="BA353" s="161">
        <v>3.9586595507914997E-6</v>
      </c>
      <c r="BB353" s="168"/>
      <c r="BI353" s="169"/>
      <c r="BJ353" s="169"/>
    </row>
    <row r="354" spans="1:62" ht="13.5" thickBot="1" x14ac:dyDescent="0.25">
      <c r="A354" s="155">
        <v>8700</v>
      </c>
      <c r="B354" s="155">
        <v>12956</v>
      </c>
      <c r="C354" s="170"/>
      <c r="D354" s="170"/>
      <c r="E354" s="158" t="s">
        <v>3562</v>
      </c>
      <c r="F354" s="158">
        <v>11019911</v>
      </c>
      <c r="G354" s="158" t="s">
        <v>245</v>
      </c>
      <c r="H354" s="154" t="s">
        <v>865</v>
      </c>
      <c r="I354" s="158" t="s">
        <v>53</v>
      </c>
      <c r="J354" s="158"/>
      <c r="K354" s="170" t="s">
        <v>257</v>
      </c>
      <c r="L354" s="158" t="s">
        <v>62</v>
      </c>
      <c r="M354" s="158" t="s">
        <v>62</v>
      </c>
      <c r="N354" s="158"/>
      <c r="O354" s="159">
        <v>44824</v>
      </c>
      <c r="P354" s="158" t="s">
        <v>298</v>
      </c>
      <c r="Q354" s="158" t="s">
        <v>298</v>
      </c>
      <c r="R354" s="158" t="s">
        <v>298</v>
      </c>
      <c r="S354" s="158" t="s">
        <v>1206</v>
      </c>
      <c r="T354" s="160">
        <v>2.89</v>
      </c>
      <c r="U354" s="160" t="s">
        <v>442</v>
      </c>
      <c r="V354" s="161">
        <v>0.08</v>
      </c>
      <c r="W354" s="158"/>
      <c r="X354" s="158"/>
      <c r="Y354" s="162"/>
      <c r="Z354" s="162">
        <v>9.3100000000000002E-2</v>
      </c>
      <c r="AA354" s="159">
        <v>46568</v>
      </c>
      <c r="AB354" s="158" t="s">
        <v>636</v>
      </c>
      <c r="AC354" s="158"/>
      <c r="AD354" s="163"/>
      <c r="AE354" s="164">
        <v>0</v>
      </c>
      <c r="AF354" s="159"/>
      <c r="AG354" s="158"/>
      <c r="AH354" s="158"/>
      <c r="AI354" s="154"/>
      <c r="AJ354" s="158" t="s">
        <v>55</v>
      </c>
      <c r="AK354" s="158"/>
      <c r="AL354" s="158" t="s">
        <v>3346</v>
      </c>
      <c r="AM354" s="158" t="s">
        <v>305</v>
      </c>
      <c r="AN354" s="165">
        <v>45382</v>
      </c>
      <c r="AO354" s="159">
        <v>45382</v>
      </c>
      <c r="AP354" s="164"/>
      <c r="AQ354" s="167">
        <v>12888.43</v>
      </c>
      <c r="AR354" s="167">
        <v>97.21</v>
      </c>
      <c r="AS354" s="167">
        <v>1</v>
      </c>
      <c r="AT354" s="167">
        <v>12.528840000000001</v>
      </c>
      <c r="AU354" s="167">
        <v>12.528840000000001</v>
      </c>
      <c r="AV354" s="154"/>
      <c r="AW354" s="154"/>
      <c r="AX354" s="158"/>
      <c r="AY354" s="158" t="s">
        <v>17</v>
      </c>
      <c r="AZ354" s="161">
        <v>2.8850053899999998E-4</v>
      </c>
      <c r="BA354" s="161">
        <v>9.8601244759226592E-6</v>
      </c>
      <c r="BB354" s="168"/>
      <c r="BI354" s="169"/>
      <c r="BJ354" s="169"/>
    </row>
    <row r="355" spans="1:62" ht="13.5" thickBot="1" x14ac:dyDescent="0.25">
      <c r="A355" s="155">
        <v>8700</v>
      </c>
      <c r="B355" s="155">
        <v>12956</v>
      </c>
      <c r="C355" s="170"/>
      <c r="D355" s="170"/>
      <c r="E355" s="158" t="s">
        <v>3563</v>
      </c>
      <c r="F355" s="158">
        <v>11019917</v>
      </c>
      <c r="G355" s="158" t="s">
        <v>245</v>
      </c>
      <c r="H355" s="154" t="s">
        <v>865</v>
      </c>
      <c r="I355" s="158" t="s">
        <v>53</v>
      </c>
      <c r="J355" s="158"/>
      <c r="K355" s="170" t="s">
        <v>257</v>
      </c>
      <c r="L355" s="158" t="s">
        <v>62</v>
      </c>
      <c r="M355" s="158" t="s">
        <v>62</v>
      </c>
      <c r="N355" s="158"/>
      <c r="O355" s="159">
        <v>44852</v>
      </c>
      <c r="P355" s="158" t="s">
        <v>298</v>
      </c>
      <c r="Q355" s="158" t="s">
        <v>298</v>
      </c>
      <c r="R355" s="158" t="s">
        <v>298</v>
      </c>
      <c r="S355" s="158" t="s">
        <v>1206</v>
      </c>
      <c r="T355" s="160">
        <v>2.89</v>
      </c>
      <c r="U355" s="160" t="s">
        <v>442</v>
      </c>
      <c r="V355" s="161">
        <v>0.08</v>
      </c>
      <c r="W355" s="158"/>
      <c r="X355" s="158"/>
      <c r="Y355" s="162"/>
      <c r="Z355" s="162">
        <v>8.1799999999999998E-2</v>
      </c>
      <c r="AA355" s="159">
        <v>46568</v>
      </c>
      <c r="AB355" s="158" t="s">
        <v>636</v>
      </c>
      <c r="AC355" s="158"/>
      <c r="AD355" s="163"/>
      <c r="AE355" s="164">
        <v>0</v>
      </c>
      <c r="AF355" s="159"/>
      <c r="AG355" s="158"/>
      <c r="AH355" s="158"/>
      <c r="AI355" s="154"/>
      <c r="AJ355" s="158" t="s">
        <v>55</v>
      </c>
      <c r="AK355" s="158"/>
      <c r="AL355" s="158" t="s">
        <v>3346</v>
      </c>
      <c r="AM355" s="158" t="s">
        <v>305</v>
      </c>
      <c r="AN355" s="165">
        <v>45382</v>
      </c>
      <c r="AO355" s="159">
        <v>45382</v>
      </c>
      <c r="AP355" s="164"/>
      <c r="AQ355" s="167">
        <v>20400</v>
      </c>
      <c r="AR355" s="167">
        <v>100.18</v>
      </c>
      <c r="AS355" s="167">
        <v>1</v>
      </c>
      <c r="AT355" s="167">
        <v>20.436720000000001</v>
      </c>
      <c r="AU355" s="167">
        <v>20.436720000000001</v>
      </c>
      <c r="AV355" s="154"/>
      <c r="AW355" s="154"/>
      <c r="AX355" s="158"/>
      <c r="AY355" s="158" t="s">
        <v>17</v>
      </c>
      <c r="AZ355" s="161">
        <v>4.7059462300000002E-4</v>
      </c>
      <c r="BA355" s="161">
        <v>1.6083580210105501E-5</v>
      </c>
      <c r="BB355" s="168"/>
      <c r="BI355" s="169"/>
      <c r="BJ355" s="169"/>
    </row>
    <row r="356" spans="1:62" ht="13.5" thickBot="1" x14ac:dyDescent="0.25">
      <c r="A356" s="155">
        <v>8700</v>
      </c>
      <c r="B356" s="155">
        <v>12956</v>
      </c>
      <c r="C356" s="170"/>
      <c r="D356" s="170"/>
      <c r="E356" s="158" t="s">
        <v>3564</v>
      </c>
      <c r="F356" s="158">
        <v>11019918</v>
      </c>
      <c r="G356" s="158" t="s">
        <v>245</v>
      </c>
      <c r="H356" s="154" t="s">
        <v>865</v>
      </c>
      <c r="I356" s="158" t="s">
        <v>53</v>
      </c>
      <c r="J356" s="158"/>
      <c r="K356" s="170" t="s">
        <v>257</v>
      </c>
      <c r="L356" s="158" t="s">
        <v>62</v>
      </c>
      <c r="M356" s="158" t="s">
        <v>62</v>
      </c>
      <c r="N356" s="158"/>
      <c r="O356" s="159">
        <v>44852</v>
      </c>
      <c r="P356" s="158" t="s">
        <v>298</v>
      </c>
      <c r="Q356" s="158" t="s">
        <v>298</v>
      </c>
      <c r="R356" s="158" t="s">
        <v>298</v>
      </c>
      <c r="S356" s="158" t="s">
        <v>1206</v>
      </c>
      <c r="T356" s="160">
        <v>2.89</v>
      </c>
      <c r="U356" s="160" t="s">
        <v>442</v>
      </c>
      <c r="V356" s="161">
        <v>0.08</v>
      </c>
      <c r="W356" s="158"/>
      <c r="X356" s="158"/>
      <c r="Y356" s="162"/>
      <c r="Z356" s="162">
        <v>8.1799999999999998E-2</v>
      </c>
      <c r="AA356" s="159">
        <v>46568</v>
      </c>
      <c r="AB356" s="158" t="s">
        <v>636</v>
      </c>
      <c r="AC356" s="158"/>
      <c r="AD356" s="163"/>
      <c r="AE356" s="164">
        <v>0</v>
      </c>
      <c r="AF356" s="159"/>
      <c r="AG356" s="158"/>
      <c r="AH356" s="158"/>
      <c r="AI356" s="154"/>
      <c r="AJ356" s="158" t="s">
        <v>55</v>
      </c>
      <c r="AK356" s="158"/>
      <c r="AL356" s="158" t="s">
        <v>3346</v>
      </c>
      <c r="AM356" s="158" t="s">
        <v>305</v>
      </c>
      <c r="AN356" s="165">
        <v>45382</v>
      </c>
      <c r="AO356" s="159">
        <v>45382</v>
      </c>
      <c r="AP356" s="164"/>
      <c r="AQ356" s="167">
        <v>4845</v>
      </c>
      <c r="AR356" s="167">
        <v>100.18</v>
      </c>
      <c r="AS356" s="167">
        <v>1</v>
      </c>
      <c r="AT356" s="167">
        <v>4.85372</v>
      </c>
      <c r="AU356" s="167">
        <v>4.85372</v>
      </c>
      <c r="AV356" s="154"/>
      <c r="AW356" s="154"/>
      <c r="AX356" s="158"/>
      <c r="AY356" s="158" t="s">
        <v>17</v>
      </c>
      <c r="AZ356" s="161">
        <v>1.11766199E-4</v>
      </c>
      <c r="BA356" s="161">
        <v>3.8198495129058504E-6</v>
      </c>
      <c r="BB356" s="168"/>
      <c r="BI356" s="169"/>
      <c r="BJ356" s="169"/>
    </row>
    <row r="357" spans="1:62" ht="13.5" thickBot="1" x14ac:dyDescent="0.25">
      <c r="A357" s="155">
        <v>8700</v>
      </c>
      <c r="B357" s="155">
        <v>12956</v>
      </c>
      <c r="C357" s="170"/>
      <c r="D357" s="170"/>
      <c r="E357" s="158" t="s">
        <v>3565</v>
      </c>
      <c r="F357" s="158">
        <v>11019922</v>
      </c>
      <c r="G357" s="158" t="s">
        <v>245</v>
      </c>
      <c r="H357" s="154" t="s">
        <v>865</v>
      </c>
      <c r="I357" s="158" t="s">
        <v>53</v>
      </c>
      <c r="J357" s="158"/>
      <c r="K357" s="170" t="s">
        <v>257</v>
      </c>
      <c r="L357" s="158" t="s">
        <v>62</v>
      </c>
      <c r="M357" s="158" t="s">
        <v>62</v>
      </c>
      <c r="N357" s="158"/>
      <c r="O357" s="159">
        <v>44875</v>
      </c>
      <c r="P357" s="158" t="s">
        <v>298</v>
      </c>
      <c r="Q357" s="158" t="s">
        <v>298</v>
      </c>
      <c r="R357" s="158" t="s">
        <v>298</v>
      </c>
      <c r="S357" s="158" t="s">
        <v>1206</v>
      </c>
      <c r="T357" s="160">
        <v>2.89</v>
      </c>
      <c r="U357" s="160" t="s">
        <v>442</v>
      </c>
      <c r="V357" s="161">
        <v>0.08</v>
      </c>
      <c r="W357" s="158"/>
      <c r="X357" s="158"/>
      <c r="Y357" s="162"/>
      <c r="Z357" s="162">
        <v>8.1900000000000001E-2</v>
      </c>
      <c r="AA357" s="159">
        <v>46568</v>
      </c>
      <c r="AB357" s="158" t="s">
        <v>636</v>
      </c>
      <c r="AC357" s="158"/>
      <c r="AD357" s="163"/>
      <c r="AE357" s="164">
        <v>0</v>
      </c>
      <c r="AF357" s="159"/>
      <c r="AG357" s="158"/>
      <c r="AH357" s="158"/>
      <c r="AI357" s="154"/>
      <c r="AJ357" s="158" t="s">
        <v>55</v>
      </c>
      <c r="AK357" s="158"/>
      <c r="AL357" s="158" t="s">
        <v>3346</v>
      </c>
      <c r="AM357" s="158" t="s">
        <v>305</v>
      </c>
      <c r="AN357" s="165">
        <v>45382</v>
      </c>
      <c r="AO357" s="159">
        <v>45382</v>
      </c>
      <c r="AP357" s="164"/>
      <c r="AQ357" s="167">
        <v>960</v>
      </c>
      <c r="AR357" s="167">
        <v>100.15</v>
      </c>
      <c r="AS357" s="167">
        <v>1</v>
      </c>
      <c r="AT357" s="167">
        <v>0.96143999999999996</v>
      </c>
      <c r="AU357" s="167">
        <v>0.96143999999999996</v>
      </c>
      <c r="AV357" s="154"/>
      <c r="AW357" s="154"/>
      <c r="AX357" s="158"/>
      <c r="AY357" s="158" t="s">
        <v>17</v>
      </c>
      <c r="AZ357" s="161">
        <v>2.2138997576889201E-5</v>
      </c>
      <c r="BA357" s="161">
        <v>7.56647708497441E-7</v>
      </c>
      <c r="BB357" s="168"/>
      <c r="BI357" s="169"/>
      <c r="BJ357" s="169"/>
    </row>
    <row r="358" spans="1:62" ht="13.5" thickBot="1" x14ac:dyDescent="0.25">
      <c r="A358" s="155">
        <v>8700</v>
      </c>
      <c r="B358" s="155">
        <v>12956</v>
      </c>
      <c r="C358" s="170"/>
      <c r="D358" s="170"/>
      <c r="E358" s="158" t="s">
        <v>3566</v>
      </c>
      <c r="F358" s="158">
        <v>11019923</v>
      </c>
      <c r="G358" s="158" t="s">
        <v>245</v>
      </c>
      <c r="H358" s="154" t="s">
        <v>865</v>
      </c>
      <c r="I358" s="158" t="s">
        <v>53</v>
      </c>
      <c r="J358" s="158"/>
      <c r="K358" s="170" t="s">
        <v>257</v>
      </c>
      <c r="L358" s="158" t="s">
        <v>62</v>
      </c>
      <c r="M358" s="158" t="s">
        <v>62</v>
      </c>
      <c r="N358" s="158"/>
      <c r="O358" s="159">
        <v>44875</v>
      </c>
      <c r="P358" s="158" t="s">
        <v>298</v>
      </c>
      <c r="Q358" s="158" t="s">
        <v>298</v>
      </c>
      <c r="R358" s="158" t="s">
        <v>298</v>
      </c>
      <c r="S358" s="158" t="s">
        <v>1206</v>
      </c>
      <c r="T358" s="160">
        <v>2.89</v>
      </c>
      <c r="U358" s="160" t="s">
        <v>442</v>
      </c>
      <c r="V358" s="161">
        <v>0.08</v>
      </c>
      <c r="W358" s="158"/>
      <c r="X358" s="158"/>
      <c r="Y358" s="162"/>
      <c r="Z358" s="162">
        <v>8.1900000000000001E-2</v>
      </c>
      <c r="AA358" s="159">
        <v>46568</v>
      </c>
      <c r="AB358" s="158" t="s">
        <v>636</v>
      </c>
      <c r="AC358" s="158"/>
      <c r="AD358" s="163"/>
      <c r="AE358" s="164">
        <v>0</v>
      </c>
      <c r="AF358" s="159"/>
      <c r="AG358" s="158"/>
      <c r="AH358" s="158"/>
      <c r="AI358" s="154"/>
      <c r="AJ358" s="158" t="s">
        <v>55</v>
      </c>
      <c r="AK358" s="158"/>
      <c r="AL358" s="158" t="s">
        <v>3346</v>
      </c>
      <c r="AM358" s="158" t="s">
        <v>305</v>
      </c>
      <c r="AN358" s="165">
        <v>45382</v>
      </c>
      <c r="AO358" s="159">
        <v>45382</v>
      </c>
      <c r="AP358" s="164"/>
      <c r="AQ358" s="167">
        <v>10014</v>
      </c>
      <c r="AR358" s="167">
        <v>100.15</v>
      </c>
      <c r="AS358" s="167">
        <v>1</v>
      </c>
      <c r="AT358" s="167">
        <v>10.029019999999999</v>
      </c>
      <c r="AU358" s="167">
        <v>10.029019999999999</v>
      </c>
      <c r="AV358" s="154"/>
      <c r="AW358" s="154"/>
      <c r="AX358" s="158"/>
      <c r="AY358" s="158" t="s">
        <v>17</v>
      </c>
      <c r="AZ358" s="161">
        <v>2.3093739500000001E-4</v>
      </c>
      <c r="BA358" s="161">
        <v>7.8927806222697294E-6</v>
      </c>
      <c r="BB358" s="168"/>
      <c r="BI358" s="169"/>
      <c r="BJ358" s="169"/>
    </row>
    <row r="359" spans="1:62" ht="13.5" thickBot="1" x14ac:dyDescent="0.25">
      <c r="A359" s="155">
        <v>8700</v>
      </c>
      <c r="B359" s="155">
        <v>12956</v>
      </c>
      <c r="C359" s="170"/>
      <c r="D359" s="170"/>
      <c r="E359" s="158" t="s">
        <v>3567</v>
      </c>
      <c r="F359" s="158">
        <v>11019925</v>
      </c>
      <c r="G359" s="158" t="s">
        <v>245</v>
      </c>
      <c r="H359" s="154" t="s">
        <v>865</v>
      </c>
      <c r="I359" s="158" t="s">
        <v>53</v>
      </c>
      <c r="J359" s="158"/>
      <c r="K359" s="170" t="s">
        <v>257</v>
      </c>
      <c r="L359" s="158" t="s">
        <v>62</v>
      </c>
      <c r="M359" s="158" t="s">
        <v>62</v>
      </c>
      <c r="N359" s="158"/>
      <c r="O359" s="159">
        <v>44875</v>
      </c>
      <c r="P359" s="158" t="s">
        <v>298</v>
      </c>
      <c r="Q359" s="158" t="s">
        <v>298</v>
      </c>
      <c r="R359" s="158" t="s">
        <v>298</v>
      </c>
      <c r="S359" s="158" t="s">
        <v>1206</v>
      </c>
      <c r="T359" s="160">
        <v>2.89</v>
      </c>
      <c r="U359" s="160" t="s">
        <v>442</v>
      </c>
      <c r="V359" s="161">
        <v>0.08</v>
      </c>
      <c r="W359" s="158"/>
      <c r="X359" s="158"/>
      <c r="Y359" s="162"/>
      <c r="Z359" s="162">
        <v>8.1900000000000001E-2</v>
      </c>
      <c r="AA359" s="159">
        <v>46568</v>
      </c>
      <c r="AB359" s="158" t="s">
        <v>636</v>
      </c>
      <c r="AC359" s="158"/>
      <c r="AD359" s="163"/>
      <c r="AE359" s="164">
        <v>0</v>
      </c>
      <c r="AF359" s="159"/>
      <c r="AG359" s="158"/>
      <c r="AH359" s="158"/>
      <c r="AI359" s="154"/>
      <c r="AJ359" s="158" t="s">
        <v>55</v>
      </c>
      <c r="AK359" s="158"/>
      <c r="AL359" s="158" t="s">
        <v>3346</v>
      </c>
      <c r="AM359" s="158" t="s">
        <v>305</v>
      </c>
      <c r="AN359" s="165">
        <v>45382</v>
      </c>
      <c r="AO359" s="159">
        <v>45382</v>
      </c>
      <c r="AP359" s="164"/>
      <c r="AQ359" s="167">
        <v>750</v>
      </c>
      <c r="AR359" s="167">
        <v>100.15</v>
      </c>
      <c r="AS359" s="167">
        <v>1</v>
      </c>
      <c r="AT359" s="167">
        <v>0.75112000000000001</v>
      </c>
      <c r="AU359" s="167">
        <v>0.75112000000000001</v>
      </c>
      <c r="AV359" s="154"/>
      <c r="AW359" s="154"/>
      <c r="AX359" s="158"/>
      <c r="AY359" s="158" t="s">
        <v>17</v>
      </c>
      <c r="AZ359" s="161">
        <v>1.7295976722367501E-5</v>
      </c>
      <c r="BA359" s="161">
        <v>5.9112708729259996E-7</v>
      </c>
      <c r="BB359" s="168"/>
      <c r="BI359" s="169"/>
      <c r="BJ359" s="169"/>
    </row>
    <row r="360" spans="1:62" ht="13.5" thickBot="1" x14ac:dyDescent="0.25">
      <c r="A360" s="155">
        <v>8700</v>
      </c>
      <c r="B360" s="155">
        <v>12956</v>
      </c>
      <c r="C360" s="170"/>
      <c r="D360" s="170"/>
      <c r="E360" s="158" t="s">
        <v>3568</v>
      </c>
      <c r="F360" s="158">
        <v>11019926</v>
      </c>
      <c r="G360" s="158" t="s">
        <v>245</v>
      </c>
      <c r="H360" s="154" t="s">
        <v>865</v>
      </c>
      <c r="I360" s="158" t="s">
        <v>53</v>
      </c>
      <c r="J360" s="158"/>
      <c r="K360" s="170" t="s">
        <v>257</v>
      </c>
      <c r="L360" s="158" t="s">
        <v>62</v>
      </c>
      <c r="M360" s="158" t="s">
        <v>62</v>
      </c>
      <c r="N360" s="158"/>
      <c r="O360" s="159">
        <v>44875</v>
      </c>
      <c r="P360" s="158" t="s">
        <v>298</v>
      </c>
      <c r="Q360" s="158" t="s">
        <v>298</v>
      </c>
      <c r="R360" s="158" t="s">
        <v>298</v>
      </c>
      <c r="S360" s="158" t="s">
        <v>1206</v>
      </c>
      <c r="T360" s="160">
        <v>2.89</v>
      </c>
      <c r="U360" s="160" t="s">
        <v>442</v>
      </c>
      <c r="V360" s="161">
        <v>0.08</v>
      </c>
      <c r="W360" s="158"/>
      <c r="X360" s="158"/>
      <c r="Y360" s="162"/>
      <c r="Z360" s="162">
        <v>8.1900000000000001E-2</v>
      </c>
      <c r="AA360" s="159">
        <v>46568</v>
      </c>
      <c r="AB360" s="158" t="s">
        <v>636</v>
      </c>
      <c r="AC360" s="158"/>
      <c r="AD360" s="163"/>
      <c r="AE360" s="164">
        <v>0</v>
      </c>
      <c r="AF360" s="159"/>
      <c r="AG360" s="158"/>
      <c r="AH360" s="158"/>
      <c r="AI360" s="154"/>
      <c r="AJ360" s="158" t="s">
        <v>55</v>
      </c>
      <c r="AK360" s="158"/>
      <c r="AL360" s="158" t="s">
        <v>3346</v>
      </c>
      <c r="AM360" s="158" t="s">
        <v>305</v>
      </c>
      <c r="AN360" s="165">
        <v>45382</v>
      </c>
      <c r="AO360" s="159">
        <v>45382</v>
      </c>
      <c r="AP360" s="164"/>
      <c r="AQ360" s="167">
        <v>2400</v>
      </c>
      <c r="AR360" s="167">
        <v>100.15</v>
      </c>
      <c r="AS360" s="167">
        <v>1</v>
      </c>
      <c r="AT360" s="167">
        <v>2.4036</v>
      </c>
      <c r="AU360" s="167">
        <v>2.4036</v>
      </c>
      <c r="AV360" s="154"/>
      <c r="AW360" s="154"/>
      <c r="AX360" s="158"/>
      <c r="AY360" s="158" t="s">
        <v>17</v>
      </c>
      <c r="AZ360" s="161">
        <v>5.5347493942222997E-5</v>
      </c>
      <c r="BA360" s="161">
        <v>1.8916192712436001E-6</v>
      </c>
      <c r="BB360" s="168"/>
      <c r="BI360" s="169"/>
      <c r="BJ360" s="169"/>
    </row>
    <row r="361" spans="1:62" ht="13.5" thickBot="1" x14ac:dyDescent="0.25">
      <c r="A361" s="155">
        <v>8700</v>
      </c>
      <c r="B361" s="155">
        <v>12956</v>
      </c>
      <c r="C361" s="170"/>
      <c r="D361" s="170"/>
      <c r="E361" s="158" t="s">
        <v>3569</v>
      </c>
      <c r="F361" s="158">
        <v>11019927</v>
      </c>
      <c r="G361" s="158" t="s">
        <v>245</v>
      </c>
      <c r="H361" s="154" t="s">
        <v>871</v>
      </c>
      <c r="I361" s="158" t="s">
        <v>53</v>
      </c>
      <c r="J361" s="158"/>
      <c r="K361" s="170" t="s">
        <v>140</v>
      </c>
      <c r="L361" s="158" t="s">
        <v>62</v>
      </c>
      <c r="M361" s="158" t="s">
        <v>62</v>
      </c>
      <c r="N361" s="158"/>
      <c r="O361" s="159">
        <v>44882</v>
      </c>
      <c r="P361" s="158" t="s">
        <v>1458</v>
      </c>
      <c r="Q361" s="158" t="s">
        <v>70</v>
      </c>
      <c r="R361" s="158" t="s">
        <v>795</v>
      </c>
      <c r="S361" s="158" t="s">
        <v>1206</v>
      </c>
      <c r="T361" s="160">
        <v>4.0999999999999996</v>
      </c>
      <c r="U361" s="160" t="s">
        <v>441</v>
      </c>
      <c r="V361" s="161">
        <v>4.3999999999999997E-2</v>
      </c>
      <c r="W361" s="158"/>
      <c r="X361" s="158"/>
      <c r="Y361" s="162"/>
      <c r="Z361" s="162">
        <v>4.7899999999999998E-2</v>
      </c>
      <c r="AA361" s="159">
        <v>47074</v>
      </c>
      <c r="AB361" s="158" t="s">
        <v>635</v>
      </c>
      <c r="AC361" s="158"/>
      <c r="AD361" s="163"/>
      <c r="AE361" s="164">
        <v>0</v>
      </c>
      <c r="AF361" s="159"/>
      <c r="AG361" s="158"/>
      <c r="AH361" s="158"/>
      <c r="AI361" s="154"/>
      <c r="AJ361" s="158" t="s">
        <v>55</v>
      </c>
      <c r="AK361" s="158"/>
      <c r="AL361" s="158" t="s">
        <v>3346</v>
      </c>
      <c r="AM361" s="158" t="s">
        <v>305</v>
      </c>
      <c r="AN361" s="165">
        <v>45382</v>
      </c>
      <c r="AO361" s="159">
        <v>45382</v>
      </c>
      <c r="AP361" s="164"/>
      <c r="AQ361" s="167">
        <v>725000</v>
      </c>
      <c r="AR361" s="167">
        <v>105.66</v>
      </c>
      <c r="AS361" s="167">
        <v>1</v>
      </c>
      <c r="AT361" s="167">
        <v>766.03499999999997</v>
      </c>
      <c r="AU361" s="167">
        <v>766.03499999999997</v>
      </c>
      <c r="AV361" s="154"/>
      <c r="AW361" s="154"/>
      <c r="AX361" s="158"/>
      <c r="AY361" s="158" t="s">
        <v>17</v>
      </c>
      <c r="AZ361" s="161">
        <v>1.7639423166E-2</v>
      </c>
      <c r="BA361" s="161">
        <v>6.0286510499999997E-4</v>
      </c>
      <c r="BB361" s="168"/>
      <c r="BI361" s="169"/>
      <c r="BJ361" s="169"/>
    </row>
    <row r="362" spans="1:62" ht="13.5" thickBot="1" x14ac:dyDescent="0.25">
      <c r="A362" s="155">
        <v>8700</v>
      </c>
      <c r="B362" s="155">
        <v>12956</v>
      </c>
      <c r="C362" s="170"/>
      <c r="D362" s="170"/>
      <c r="E362" s="158" t="s">
        <v>3570</v>
      </c>
      <c r="F362" s="158">
        <v>11019928</v>
      </c>
      <c r="G362" s="158" t="s">
        <v>245</v>
      </c>
      <c r="H362" s="154" t="s">
        <v>865</v>
      </c>
      <c r="I362" s="158" t="s">
        <v>53</v>
      </c>
      <c r="J362" s="158"/>
      <c r="K362" s="170" t="s">
        <v>257</v>
      </c>
      <c r="L362" s="158" t="s">
        <v>62</v>
      </c>
      <c r="M362" s="158" t="s">
        <v>62</v>
      </c>
      <c r="N362" s="158"/>
      <c r="O362" s="159">
        <v>44892</v>
      </c>
      <c r="P362" s="158" t="s">
        <v>298</v>
      </c>
      <c r="Q362" s="158" t="s">
        <v>298</v>
      </c>
      <c r="R362" s="158" t="s">
        <v>298</v>
      </c>
      <c r="S362" s="158" t="s">
        <v>1206</v>
      </c>
      <c r="T362" s="160">
        <v>2.89</v>
      </c>
      <c r="U362" s="160" t="s">
        <v>442</v>
      </c>
      <c r="V362" s="161">
        <v>0.08</v>
      </c>
      <c r="W362" s="158"/>
      <c r="X362" s="158"/>
      <c r="Y362" s="162"/>
      <c r="Z362" s="162">
        <v>8.1900000000000001E-2</v>
      </c>
      <c r="AA362" s="159">
        <v>46568</v>
      </c>
      <c r="AB362" s="158" t="s">
        <v>636</v>
      </c>
      <c r="AC362" s="158"/>
      <c r="AD362" s="163"/>
      <c r="AE362" s="164">
        <v>0</v>
      </c>
      <c r="AF362" s="159"/>
      <c r="AG362" s="158"/>
      <c r="AH362" s="158"/>
      <c r="AI362" s="154"/>
      <c r="AJ362" s="158" t="s">
        <v>55</v>
      </c>
      <c r="AK362" s="158"/>
      <c r="AL362" s="158" t="s">
        <v>3346</v>
      </c>
      <c r="AM362" s="158" t="s">
        <v>305</v>
      </c>
      <c r="AN362" s="165">
        <v>45382</v>
      </c>
      <c r="AO362" s="159">
        <v>45382</v>
      </c>
      <c r="AP362" s="164"/>
      <c r="AQ362" s="167">
        <v>2400</v>
      </c>
      <c r="AR362" s="167">
        <v>100.16</v>
      </c>
      <c r="AS362" s="167">
        <v>1</v>
      </c>
      <c r="AT362" s="167">
        <v>2.4038400000000002</v>
      </c>
      <c r="AU362" s="167">
        <v>2.4038400000000002</v>
      </c>
      <c r="AV362" s="154"/>
      <c r="AW362" s="154"/>
      <c r="AX362" s="158"/>
      <c r="AY362" s="158" t="s">
        <v>17</v>
      </c>
      <c r="AZ362" s="161">
        <v>5.5353020401927703E-5</v>
      </c>
      <c r="BA362" s="161">
        <v>1.89180814985281E-6</v>
      </c>
      <c r="BB362" s="168"/>
      <c r="BI362" s="169"/>
      <c r="BJ362" s="169"/>
    </row>
    <row r="363" spans="1:62" ht="13.5" thickBot="1" x14ac:dyDescent="0.25">
      <c r="A363" s="155">
        <v>8700</v>
      </c>
      <c r="B363" s="155">
        <v>12956</v>
      </c>
      <c r="C363" s="170"/>
      <c r="D363" s="170"/>
      <c r="E363" s="158" t="s">
        <v>3571</v>
      </c>
      <c r="F363" s="158">
        <v>11019929</v>
      </c>
      <c r="G363" s="158" t="s">
        <v>245</v>
      </c>
      <c r="H363" s="154" t="s">
        <v>865</v>
      </c>
      <c r="I363" s="158" t="s">
        <v>53</v>
      </c>
      <c r="J363" s="158"/>
      <c r="K363" s="170" t="s">
        <v>257</v>
      </c>
      <c r="L363" s="158" t="s">
        <v>62</v>
      </c>
      <c r="M363" s="158" t="s">
        <v>62</v>
      </c>
      <c r="N363" s="158"/>
      <c r="O363" s="159">
        <v>44892</v>
      </c>
      <c r="P363" s="158" t="s">
        <v>298</v>
      </c>
      <c r="Q363" s="158" t="s">
        <v>298</v>
      </c>
      <c r="R363" s="158" t="s">
        <v>298</v>
      </c>
      <c r="S363" s="158" t="s">
        <v>1206</v>
      </c>
      <c r="T363" s="160">
        <v>2.89</v>
      </c>
      <c r="U363" s="160" t="s">
        <v>442</v>
      </c>
      <c r="V363" s="161">
        <v>0.08</v>
      </c>
      <c r="W363" s="158"/>
      <c r="X363" s="158"/>
      <c r="Y363" s="162"/>
      <c r="Z363" s="162">
        <v>8.1900000000000001E-2</v>
      </c>
      <c r="AA363" s="159">
        <v>46568</v>
      </c>
      <c r="AB363" s="158" t="s">
        <v>636</v>
      </c>
      <c r="AC363" s="158"/>
      <c r="AD363" s="163"/>
      <c r="AE363" s="164">
        <v>0</v>
      </c>
      <c r="AF363" s="159"/>
      <c r="AG363" s="158"/>
      <c r="AH363" s="158"/>
      <c r="AI363" s="154"/>
      <c r="AJ363" s="158" t="s">
        <v>55</v>
      </c>
      <c r="AK363" s="158"/>
      <c r="AL363" s="158" t="s">
        <v>3346</v>
      </c>
      <c r="AM363" s="158" t="s">
        <v>305</v>
      </c>
      <c r="AN363" s="165">
        <v>45382</v>
      </c>
      <c r="AO363" s="159">
        <v>45382</v>
      </c>
      <c r="AP363" s="164"/>
      <c r="AQ363" s="167">
        <v>5460</v>
      </c>
      <c r="AR363" s="167">
        <v>100.16</v>
      </c>
      <c r="AS363" s="167">
        <v>1</v>
      </c>
      <c r="AT363" s="167">
        <v>5.4687400000000004</v>
      </c>
      <c r="AU363" s="167">
        <v>5.4687400000000004</v>
      </c>
      <c r="AV363" s="154"/>
      <c r="AW363" s="154"/>
      <c r="AX363" s="158"/>
      <c r="AY363" s="158" t="s">
        <v>17</v>
      </c>
      <c r="AZ363" s="161">
        <v>1.2592821299999999E-4</v>
      </c>
      <c r="BA363" s="161">
        <v>4.3038666888919696E-6</v>
      </c>
      <c r="BB363" s="168"/>
      <c r="BI363" s="169"/>
      <c r="BJ363" s="169"/>
    </row>
    <row r="364" spans="1:62" ht="13.5" thickBot="1" x14ac:dyDescent="0.25">
      <c r="A364" s="155">
        <v>8700</v>
      </c>
      <c r="B364" s="155">
        <v>12956</v>
      </c>
      <c r="C364" s="170"/>
      <c r="D364" s="170"/>
      <c r="E364" s="158" t="s">
        <v>3500</v>
      </c>
      <c r="F364" s="158">
        <v>11019931</v>
      </c>
      <c r="G364" s="158" t="s">
        <v>245</v>
      </c>
      <c r="H364" s="154" t="s">
        <v>855</v>
      </c>
      <c r="I364" s="158" t="s">
        <v>53</v>
      </c>
      <c r="J364" s="158"/>
      <c r="K364" s="170" t="s">
        <v>140</v>
      </c>
      <c r="L364" s="158" t="s">
        <v>62</v>
      </c>
      <c r="M364" s="158" t="s">
        <v>62</v>
      </c>
      <c r="N364" s="158"/>
      <c r="O364" s="159">
        <v>44896</v>
      </c>
      <c r="P364" s="158" t="s">
        <v>298</v>
      </c>
      <c r="Q364" s="158" t="s">
        <v>298</v>
      </c>
      <c r="R364" s="158" t="s">
        <v>298</v>
      </c>
      <c r="S364" s="158" t="s">
        <v>1206</v>
      </c>
      <c r="T364" s="160">
        <v>3.67</v>
      </c>
      <c r="U364" s="160" t="s">
        <v>441</v>
      </c>
      <c r="V364" s="161">
        <v>3.7999999999999999E-2</v>
      </c>
      <c r="W364" s="158"/>
      <c r="X364" s="158"/>
      <c r="Y364" s="162"/>
      <c r="Z364" s="162">
        <v>7.0199999999999999E-2</v>
      </c>
      <c r="AA364" s="159">
        <v>47269</v>
      </c>
      <c r="AB364" s="158" t="s">
        <v>636</v>
      </c>
      <c r="AC364" s="158"/>
      <c r="AD364" s="163"/>
      <c r="AE364" s="164">
        <v>0.57179999999999997</v>
      </c>
      <c r="AF364" s="159">
        <v>45047</v>
      </c>
      <c r="AG364" s="158"/>
      <c r="AH364" s="158"/>
      <c r="AI364" s="154"/>
      <c r="AJ364" s="158" t="s">
        <v>55</v>
      </c>
      <c r="AK364" s="158"/>
      <c r="AL364" s="158" t="s">
        <v>3346</v>
      </c>
      <c r="AM364" s="158" t="s">
        <v>305</v>
      </c>
      <c r="AN364" s="165">
        <v>45382</v>
      </c>
      <c r="AO364" s="159">
        <v>45382</v>
      </c>
      <c r="AP364" s="164"/>
      <c r="AQ364" s="167">
        <v>205479.45</v>
      </c>
      <c r="AR364" s="167">
        <v>111.91</v>
      </c>
      <c r="AS364" s="167">
        <v>1</v>
      </c>
      <c r="AT364" s="167">
        <v>229.95205000000001</v>
      </c>
      <c r="AU364" s="167">
        <v>229.95205000000001</v>
      </c>
      <c r="AV364" s="154"/>
      <c r="AW364" s="154"/>
      <c r="AX364" s="158"/>
      <c r="AY364" s="158" t="s">
        <v>17</v>
      </c>
      <c r="AZ364" s="161">
        <v>5.2950864089999997E-3</v>
      </c>
      <c r="BA364" s="161">
        <v>1.8097092999999999E-4</v>
      </c>
      <c r="BB364" s="168"/>
      <c r="BI364" s="169"/>
      <c r="BJ364" s="169"/>
    </row>
    <row r="365" spans="1:62" ht="13.5" thickBot="1" x14ac:dyDescent="0.25">
      <c r="A365" s="155">
        <v>8700</v>
      </c>
      <c r="B365" s="155">
        <v>12956</v>
      </c>
      <c r="C365" s="170"/>
      <c r="D365" s="170"/>
      <c r="E365" s="158" t="s">
        <v>3572</v>
      </c>
      <c r="F365" s="158">
        <v>11019933</v>
      </c>
      <c r="G365" s="158" t="s">
        <v>245</v>
      </c>
      <c r="H365" s="154" t="s">
        <v>865</v>
      </c>
      <c r="I365" s="158" t="s">
        <v>53</v>
      </c>
      <c r="J365" s="158"/>
      <c r="K365" s="170" t="s">
        <v>257</v>
      </c>
      <c r="L365" s="158" t="s">
        <v>62</v>
      </c>
      <c r="M365" s="158" t="s">
        <v>62</v>
      </c>
      <c r="N365" s="158"/>
      <c r="O365" s="159">
        <v>44906</v>
      </c>
      <c r="P365" s="158" t="s">
        <v>298</v>
      </c>
      <c r="Q365" s="158" t="s">
        <v>298</v>
      </c>
      <c r="R365" s="158" t="s">
        <v>298</v>
      </c>
      <c r="S365" s="158" t="s">
        <v>1206</v>
      </c>
      <c r="T365" s="160">
        <v>2.9</v>
      </c>
      <c r="U365" s="160" t="s">
        <v>442</v>
      </c>
      <c r="V365" s="161">
        <v>0.08</v>
      </c>
      <c r="W365" s="158"/>
      <c r="X365" s="158"/>
      <c r="Y365" s="162"/>
      <c r="Z365" s="162">
        <v>7.5499999999999998E-2</v>
      </c>
      <c r="AA365" s="159">
        <v>46568</v>
      </c>
      <c r="AB365" s="158" t="s">
        <v>636</v>
      </c>
      <c r="AC365" s="158"/>
      <c r="AD365" s="163"/>
      <c r="AE365" s="164">
        <v>0</v>
      </c>
      <c r="AF365" s="159"/>
      <c r="AG365" s="158"/>
      <c r="AH365" s="158"/>
      <c r="AI365" s="154"/>
      <c r="AJ365" s="158" t="s">
        <v>55</v>
      </c>
      <c r="AK365" s="158"/>
      <c r="AL365" s="158" t="s">
        <v>3346</v>
      </c>
      <c r="AM365" s="158" t="s">
        <v>305</v>
      </c>
      <c r="AN365" s="165">
        <v>45382</v>
      </c>
      <c r="AO365" s="159">
        <v>45382</v>
      </c>
      <c r="AP365" s="164"/>
      <c r="AQ365" s="167">
        <v>12750</v>
      </c>
      <c r="AR365" s="167">
        <v>101.88</v>
      </c>
      <c r="AS365" s="167">
        <v>1</v>
      </c>
      <c r="AT365" s="167">
        <v>12.989699999999999</v>
      </c>
      <c r="AU365" s="167">
        <v>12.989699999999999</v>
      </c>
      <c r="AV365" s="154"/>
      <c r="AW365" s="154"/>
      <c r="AX365" s="158"/>
      <c r="AY365" s="158" t="s">
        <v>17</v>
      </c>
      <c r="AZ365" s="161">
        <v>2.9911272300000002E-4</v>
      </c>
      <c r="BA365" s="161">
        <v>1.02228186252592E-5</v>
      </c>
      <c r="BB365" s="168"/>
      <c r="BI365" s="169"/>
      <c r="BJ365" s="169"/>
    </row>
    <row r="366" spans="1:62" ht="13.5" thickBot="1" x14ac:dyDescent="0.25">
      <c r="A366" s="155">
        <v>8700</v>
      </c>
      <c r="B366" s="155">
        <v>12956</v>
      </c>
      <c r="C366" s="170"/>
      <c r="D366" s="170"/>
      <c r="E366" s="158" t="s">
        <v>3501</v>
      </c>
      <c r="F366" s="158">
        <v>11019936</v>
      </c>
      <c r="G366" s="158" t="s">
        <v>245</v>
      </c>
      <c r="H366" s="154" t="s">
        <v>865</v>
      </c>
      <c r="I366" s="158" t="s">
        <v>53</v>
      </c>
      <c r="J366" s="158"/>
      <c r="K366" s="170" t="s">
        <v>917</v>
      </c>
      <c r="L366" s="158" t="s">
        <v>62</v>
      </c>
      <c r="M366" s="158" t="s">
        <v>62</v>
      </c>
      <c r="N366" s="158"/>
      <c r="O366" s="159">
        <v>44917</v>
      </c>
      <c r="P366" s="158" t="s">
        <v>298</v>
      </c>
      <c r="Q366" s="158" t="s">
        <v>298</v>
      </c>
      <c r="R366" s="158" t="s">
        <v>298</v>
      </c>
      <c r="S366" s="158" t="s">
        <v>1206</v>
      </c>
      <c r="T366" s="160">
        <v>5.12</v>
      </c>
      <c r="U366" s="160" t="s">
        <v>441</v>
      </c>
      <c r="V366" s="161">
        <v>0.06</v>
      </c>
      <c r="W366" s="158"/>
      <c r="X366" s="158"/>
      <c r="Y366" s="162"/>
      <c r="Z366" s="162">
        <v>5.8599999999999999E-2</v>
      </c>
      <c r="AA366" s="159">
        <v>47559</v>
      </c>
      <c r="AB366" s="158" t="s">
        <v>636</v>
      </c>
      <c r="AC366" s="158"/>
      <c r="AD366" s="163"/>
      <c r="AE366" s="164">
        <v>0</v>
      </c>
      <c r="AF366" s="159"/>
      <c r="AG366" s="158"/>
      <c r="AH366" s="158"/>
      <c r="AI366" s="154"/>
      <c r="AJ366" s="158" t="s">
        <v>55</v>
      </c>
      <c r="AK366" s="158"/>
      <c r="AL366" s="158" t="s">
        <v>3346</v>
      </c>
      <c r="AM366" s="158" t="s">
        <v>305</v>
      </c>
      <c r="AN366" s="165">
        <v>45382</v>
      </c>
      <c r="AO366" s="159">
        <v>45382</v>
      </c>
      <c r="AP366" s="164"/>
      <c r="AQ366" s="167">
        <v>16239</v>
      </c>
      <c r="AR366" s="167">
        <v>102.16</v>
      </c>
      <c r="AS366" s="167">
        <v>1</v>
      </c>
      <c r="AT366" s="167">
        <v>16.589759999999998</v>
      </c>
      <c r="AU366" s="167">
        <v>16.589759999999998</v>
      </c>
      <c r="AV366" s="154"/>
      <c r="AW366" s="154"/>
      <c r="AX366" s="158"/>
      <c r="AY366" s="158" t="s">
        <v>17</v>
      </c>
      <c r="AZ366" s="161">
        <v>3.8201100000000003E-4</v>
      </c>
      <c r="BA366" s="161">
        <v>1.30560449830697E-5</v>
      </c>
      <c r="BB366" s="168"/>
      <c r="BI366" s="169"/>
      <c r="BJ366" s="169"/>
    </row>
    <row r="367" spans="1:62" ht="13.5" thickBot="1" x14ac:dyDescent="0.25">
      <c r="A367" s="155">
        <v>8700</v>
      </c>
      <c r="B367" s="155">
        <v>12956</v>
      </c>
      <c r="C367" s="170"/>
      <c r="D367" s="170"/>
      <c r="E367" s="158" t="s">
        <v>3573</v>
      </c>
      <c r="F367" s="158">
        <v>11019937</v>
      </c>
      <c r="G367" s="158" t="s">
        <v>245</v>
      </c>
      <c r="H367" s="154" t="s">
        <v>865</v>
      </c>
      <c r="I367" s="158" t="s">
        <v>53</v>
      </c>
      <c r="J367" s="158"/>
      <c r="K367" s="170" t="s">
        <v>917</v>
      </c>
      <c r="L367" s="158" t="s">
        <v>62</v>
      </c>
      <c r="M367" s="158" t="s">
        <v>62</v>
      </c>
      <c r="N367" s="158"/>
      <c r="O367" s="159">
        <v>44920</v>
      </c>
      <c r="P367" s="158" t="s">
        <v>298</v>
      </c>
      <c r="Q367" s="158" t="s">
        <v>298</v>
      </c>
      <c r="R367" s="158" t="s">
        <v>298</v>
      </c>
      <c r="S367" s="158" t="s">
        <v>1206</v>
      </c>
      <c r="T367" s="160">
        <v>2.9</v>
      </c>
      <c r="U367" s="160" t="s">
        <v>442</v>
      </c>
      <c r="V367" s="161">
        <v>0.08</v>
      </c>
      <c r="W367" s="158"/>
      <c r="X367" s="158"/>
      <c r="Y367" s="162"/>
      <c r="Z367" s="162">
        <v>7.6499999999999999E-2</v>
      </c>
      <c r="AA367" s="159">
        <v>46568</v>
      </c>
      <c r="AB367" s="158" t="s">
        <v>636</v>
      </c>
      <c r="AC367" s="158"/>
      <c r="AD367" s="163"/>
      <c r="AE367" s="164">
        <v>0</v>
      </c>
      <c r="AF367" s="159"/>
      <c r="AG367" s="158"/>
      <c r="AH367" s="158"/>
      <c r="AI367" s="154"/>
      <c r="AJ367" s="158" t="s">
        <v>55</v>
      </c>
      <c r="AK367" s="158"/>
      <c r="AL367" s="158" t="s">
        <v>3346</v>
      </c>
      <c r="AM367" s="158" t="s">
        <v>305</v>
      </c>
      <c r="AN367" s="165">
        <v>45382</v>
      </c>
      <c r="AO367" s="159">
        <v>45382</v>
      </c>
      <c r="AP367" s="164"/>
      <c r="AQ367" s="167">
        <v>16155</v>
      </c>
      <c r="AR367" s="167">
        <v>101.61</v>
      </c>
      <c r="AS367" s="167">
        <v>1</v>
      </c>
      <c r="AT367" s="167">
        <v>16.415099999999999</v>
      </c>
      <c r="AU367" s="167">
        <v>16.415099999999999</v>
      </c>
      <c r="AV367" s="154"/>
      <c r="AW367" s="154"/>
      <c r="AX367" s="158"/>
      <c r="AY367" s="158" t="s">
        <v>17</v>
      </c>
      <c r="AZ367" s="161">
        <v>3.7798911899999997E-4</v>
      </c>
      <c r="BA367" s="161">
        <v>1.2918588575216701E-5</v>
      </c>
      <c r="BB367" s="168"/>
      <c r="BI367" s="169"/>
      <c r="BJ367" s="169"/>
    </row>
    <row r="368" spans="1:62" ht="13.5" thickBot="1" x14ac:dyDescent="0.25">
      <c r="A368" s="155">
        <v>8700</v>
      </c>
      <c r="B368" s="155">
        <v>12956</v>
      </c>
      <c r="C368" s="170"/>
      <c r="D368" s="170"/>
      <c r="E368" s="158" t="s">
        <v>3502</v>
      </c>
      <c r="F368" s="158">
        <v>11019979</v>
      </c>
      <c r="G368" s="158" t="s">
        <v>245</v>
      </c>
      <c r="H368" s="154" t="s">
        <v>865</v>
      </c>
      <c r="I368" s="158" t="s">
        <v>53</v>
      </c>
      <c r="J368" s="158"/>
      <c r="K368" s="170" t="s">
        <v>878</v>
      </c>
      <c r="L368" s="158" t="s">
        <v>62</v>
      </c>
      <c r="M368" s="158" t="s">
        <v>62</v>
      </c>
      <c r="N368" s="158"/>
      <c r="O368" s="159">
        <v>44861</v>
      </c>
      <c r="P368" s="158" t="s">
        <v>298</v>
      </c>
      <c r="Q368" s="158" t="s">
        <v>298</v>
      </c>
      <c r="R368" s="158" t="s">
        <v>298</v>
      </c>
      <c r="S368" s="158" t="s">
        <v>1206</v>
      </c>
      <c r="T368" s="160">
        <v>5.1100000000000003</v>
      </c>
      <c r="U368" s="160" t="s">
        <v>441</v>
      </c>
      <c r="V368" s="161">
        <v>0.06</v>
      </c>
      <c r="W368" s="158"/>
      <c r="X368" s="158"/>
      <c r="Y368" s="162"/>
      <c r="Z368" s="162">
        <v>6.2899999999999998E-2</v>
      </c>
      <c r="AA368" s="159">
        <v>47559</v>
      </c>
      <c r="AB368" s="158" t="s">
        <v>636</v>
      </c>
      <c r="AC368" s="158"/>
      <c r="AD368" s="163"/>
      <c r="AE368" s="164">
        <v>0</v>
      </c>
      <c r="AF368" s="159"/>
      <c r="AG368" s="158"/>
      <c r="AH368" s="158"/>
      <c r="AI368" s="154"/>
      <c r="AJ368" s="158" t="s">
        <v>55</v>
      </c>
      <c r="AK368" s="158"/>
      <c r="AL368" s="158" t="s">
        <v>3346</v>
      </c>
      <c r="AM368" s="158" t="s">
        <v>305</v>
      </c>
      <c r="AN368" s="165">
        <v>45382</v>
      </c>
      <c r="AO368" s="159">
        <v>45382</v>
      </c>
      <c r="AP368" s="164"/>
      <c r="AQ368" s="167">
        <v>12600</v>
      </c>
      <c r="AR368" s="167">
        <v>100.05</v>
      </c>
      <c r="AS368" s="167">
        <v>1</v>
      </c>
      <c r="AT368" s="167">
        <v>12.606299999999999</v>
      </c>
      <c r="AU368" s="167">
        <v>12.606299999999999</v>
      </c>
      <c r="AV368" s="154"/>
      <c r="AW368" s="154"/>
      <c r="AX368" s="158"/>
      <c r="AY368" s="158" t="s">
        <v>17</v>
      </c>
      <c r="AZ368" s="161">
        <v>2.9028420400000003E-4</v>
      </c>
      <c r="BA368" s="161">
        <v>9.9210850470453597E-6</v>
      </c>
      <c r="BB368" s="168"/>
      <c r="BI368" s="169"/>
      <c r="BJ368" s="169"/>
    </row>
    <row r="369" spans="1:62" ht="13.5" thickBot="1" x14ac:dyDescent="0.25">
      <c r="A369" s="155">
        <v>8700</v>
      </c>
      <c r="B369" s="155">
        <v>12956</v>
      </c>
      <c r="C369" s="170"/>
      <c r="D369" s="170"/>
      <c r="E369" s="158" t="s">
        <v>3503</v>
      </c>
      <c r="F369" s="158">
        <v>11020101</v>
      </c>
      <c r="G369" s="158" t="s">
        <v>245</v>
      </c>
      <c r="H369" s="154" t="s">
        <v>865</v>
      </c>
      <c r="I369" s="158" t="s">
        <v>53</v>
      </c>
      <c r="J369" s="158"/>
      <c r="K369" s="170" t="s">
        <v>140</v>
      </c>
      <c r="L369" s="158" t="s">
        <v>62</v>
      </c>
      <c r="M369" s="158" t="s">
        <v>62</v>
      </c>
      <c r="N369" s="158"/>
      <c r="O369" s="159">
        <v>44931</v>
      </c>
      <c r="P369" s="158" t="s">
        <v>298</v>
      </c>
      <c r="Q369" s="158" t="s">
        <v>298</v>
      </c>
      <c r="R369" s="158" t="s">
        <v>298</v>
      </c>
      <c r="S369" s="158" t="s">
        <v>1206</v>
      </c>
      <c r="T369" s="160">
        <v>5.12</v>
      </c>
      <c r="U369" s="160" t="s">
        <v>441</v>
      </c>
      <c r="V369" s="161">
        <v>0.01</v>
      </c>
      <c r="W369" s="158"/>
      <c r="X369" s="158"/>
      <c r="Y369" s="162"/>
      <c r="Z369" s="162">
        <v>5.8900000000000001E-2</v>
      </c>
      <c r="AA369" s="159">
        <v>47559</v>
      </c>
      <c r="AB369" s="158" t="s">
        <v>636</v>
      </c>
      <c r="AC369" s="158"/>
      <c r="AD369" s="163"/>
      <c r="AE369" s="164">
        <v>0</v>
      </c>
      <c r="AF369" s="159"/>
      <c r="AG369" s="158"/>
      <c r="AH369" s="158"/>
      <c r="AI369" s="154"/>
      <c r="AJ369" s="158" t="s">
        <v>55</v>
      </c>
      <c r="AK369" s="158"/>
      <c r="AL369" s="158" t="s">
        <v>3346</v>
      </c>
      <c r="AM369" s="158" t="s">
        <v>305</v>
      </c>
      <c r="AN369" s="165">
        <v>45382</v>
      </c>
      <c r="AO369" s="159">
        <v>45382</v>
      </c>
      <c r="AP369" s="164"/>
      <c r="AQ369" s="167">
        <v>2490</v>
      </c>
      <c r="AR369" s="167">
        <v>102.01</v>
      </c>
      <c r="AS369" s="167">
        <v>1</v>
      </c>
      <c r="AT369" s="167">
        <v>2.5400499999999999</v>
      </c>
      <c r="AU369" s="167">
        <v>2.5400499999999999</v>
      </c>
      <c r="AV369" s="154"/>
      <c r="AW369" s="154"/>
      <c r="AX369" s="158"/>
      <c r="AY369" s="158" t="s">
        <v>17</v>
      </c>
      <c r="AZ369" s="161">
        <v>5.8489516553479598E-5</v>
      </c>
      <c r="BA369" s="161">
        <v>1.9990046305218501E-6</v>
      </c>
      <c r="BB369" s="168"/>
      <c r="BI369" s="169"/>
      <c r="BJ369" s="169"/>
    </row>
    <row r="370" spans="1:62" ht="13.5" thickBot="1" x14ac:dyDescent="0.25">
      <c r="A370" s="155">
        <v>8700</v>
      </c>
      <c r="B370" s="155">
        <v>12956</v>
      </c>
      <c r="C370" s="170"/>
      <c r="D370" s="170"/>
      <c r="E370" s="158" t="s">
        <v>3574</v>
      </c>
      <c r="F370" s="158">
        <v>11020102</v>
      </c>
      <c r="G370" s="158" t="s">
        <v>245</v>
      </c>
      <c r="H370" s="154" t="s">
        <v>865</v>
      </c>
      <c r="I370" s="158" t="s">
        <v>53</v>
      </c>
      <c r="J370" s="158"/>
      <c r="K370" s="170" t="s">
        <v>257</v>
      </c>
      <c r="L370" s="158" t="s">
        <v>62</v>
      </c>
      <c r="M370" s="158" t="s">
        <v>62</v>
      </c>
      <c r="N370" s="158"/>
      <c r="O370" s="159">
        <v>44936</v>
      </c>
      <c r="P370" s="158" t="s">
        <v>298</v>
      </c>
      <c r="Q370" s="158" t="s">
        <v>298</v>
      </c>
      <c r="R370" s="158" t="s">
        <v>298</v>
      </c>
      <c r="S370" s="158" t="s">
        <v>1206</v>
      </c>
      <c r="T370" s="160">
        <v>2.9</v>
      </c>
      <c r="U370" s="160" t="s">
        <v>442</v>
      </c>
      <c r="V370" s="161">
        <v>0.08</v>
      </c>
      <c r="W370" s="158"/>
      <c r="X370" s="158"/>
      <c r="Y370" s="162"/>
      <c r="Z370" s="162">
        <v>7.9000000000000001E-2</v>
      </c>
      <c r="AA370" s="159">
        <v>46568</v>
      </c>
      <c r="AB370" s="158" t="s">
        <v>636</v>
      </c>
      <c r="AC370" s="158"/>
      <c r="AD370" s="163"/>
      <c r="AE370" s="164">
        <v>0</v>
      </c>
      <c r="AF370" s="159"/>
      <c r="AG370" s="158"/>
      <c r="AH370" s="158"/>
      <c r="AI370" s="154"/>
      <c r="AJ370" s="158" t="s">
        <v>55</v>
      </c>
      <c r="AK370" s="158"/>
      <c r="AL370" s="158" t="s">
        <v>3346</v>
      </c>
      <c r="AM370" s="158" t="s">
        <v>305</v>
      </c>
      <c r="AN370" s="165">
        <v>45382</v>
      </c>
      <c r="AO370" s="159">
        <v>45382</v>
      </c>
      <c r="AP370" s="164"/>
      <c r="AQ370" s="167">
        <v>3000</v>
      </c>
      <c r="AR370" s="167">
        <v>100.94</v>
      </c>
      <c r="AS370" s="167">
        <v>1</v>
      </c>
      <c r="AT370" s="167">
        <v>3.0282</v>
      </c>
      <c r="AU370" s="167">
        <v>3.0282</v>
      </c>
      <c r="AV370" s="154"/>
      <c r="AW370" s="154"/>
      <c r="AX370" s="158"/>
      <c r="AY370" s="158" t="s">
        <v>17</v>
      </c>
      <c r="AZ370" s="161">
        <v>6.9730105323614506E-5</v>
      </c>
      <c r="BA370" s="161">
        <v>2.38317585171404E-6</v>
      </c>
      <c r="BB370" s="168"/>
      <c r="BI370" s="169"/>
      <c r="BJ370" s="169"/>
    </row>
    <row r="371" spans="1:62" ht="13.5" thickBot="1" x14ac:dyDescent="0.25">
      <c r="A371" s="155">
        <v>8700</v>
      </c>
      <c r="B371" s="155">
        <v>12956</v>
      </c>
      <c r="C371" s="170"/>
      <c r="D371" s="170"/>
      <c r="E371" s="158" t="s">
        <v>3504</v>
      </c>
      <c r="F371" s="158">
        <v>11020103</v>
      </c>
      <c r="G371" s="158" t="s">
        <v>245</v>
      </c>
      <c r="H371" s="154" t="s">
        <v>865</v>
      </c>
      <c r="I371" s="158" t="s">
        <v>53</v>
      </c>
      <c r="J371" s="158"/>
      <c r="K371" s="170" t="s">
        <v>878</v>
      </c>
      <c r="L371" s="158" t="s">
        <v>62</v>
      </c>
      <c r="M371" s="158" t="s">
        <v>62</v>
      </c>
      <c r="N371" s="158"/>
      <c r="O371" s="159">
        <v>44942</v>
      </c>
      <c r="P371" s="158" t="s">
        <v>298</v>
      </c>
      <c r="Q371" s="158" t="s">
        <v>298</v>
      </c>
      <c r="R371" s="158" t="s">
        <v>298</v>
      </c>
      <c r="S371" s="158" t="s">
        <v>1206</v>
      </c>
      <c r="T371" s="160">
        <v>5.1100000000000003</v>
      </c>
      <c r="U371" s="160" t="s">
        <v>441</v>
      </c>
      <c r="V371" s="161">
        <v>0.06</v>
      </c>
      <c r="W371" s="158"/>
      <c r="X371" s="158"/>
      <c r="Y371" s="162"/>
      <c r="Z371" s="162">
        <v>6.13E-2</v>
      </c>
      <c r="AA371" s="159">
        <v>47559</v>
      </c>
      <c r="AB371" s="158" t="s">
        <v>636</v>
      </c>
      <c r="AC371" s="158"/>
      <c r="AD371" s="163"/>
      <c r="AE371" s="164">
        <v>0</v>
      </c>
      <c r="AF371" s="159"/>
      <c r="AG371" s="158"/>
      <c r="AH371" s="158"/>
      <c r="AI371" s="154"/>
      <c r="AJ371" s="158" t="s">
        <v>55</v>
      </c>
      <c r="AK371" s="158"/>
      <c r="AL371" s="158" t="s">
        <v>3346</v>
      </c>
      <c r="AM371" s="158" t="s">
        <v>305</v>
      </c>
      <c r="AN371" s="165">
        <v>45382</v>
      </c>
      <c r="AO371" s="159">
        <v>45382</v>
      </c>
      <c r="AP371" s="164"/>
      <c r="AQ371" s="167">
        <v>3990</v>
      </c>
      <c r="AR371" s="167">
        <v>100.8</v>
      </c>
      <c r="AS371" s="167">
        <v>1</v>
      </c>
      <c r="AT371" s="167">
        <v>4.0219199999999997</v>
      </c>
      <c r="AU371" s="167">
        <v>4.0219199999999997</v>
      </c>
      <c r="AV371" s="154"/>
      <c r="AW371" s="154"/>
      <c r="AX371" s="158"/>
      <c r="AY371" s="158" t="s">
        <v>17</v>
      </c>
      <c r="AZ371" s="161">
        <v>9.2612411730781102E-5</v>
      </c>
      <c r="BA371" s="161">
        <v>3.1652277331503E-6</v>
      </c>
      <c r="BB371" s="168"/>
      <c r="BI371" s="169"/>
      <c r="BJ371" s="169"/>
    </row>
    <row r="372" spans="1:62" ht="13.5" thickBot="1" x14ac:dyDescent="0.25">
      <c r="A372" s="155">
        <v>8700</v>
      </c>
      <c r="B372" s="155">
        <v>12956</v>
      </c>
      <c r="C372" s="170"/>
      <c r="D372" s="170"/>
      <c r="E372" s="158" t="s">
        <v>3505</v>
      </c>
      <c r="F372" s="158">
        <v>11020105</v>
      </c>
      <c r="G372" s="158" t="s">
        <v>245</v>
      </c>
      <c r="H372" s="154" t="s">
        <v>871</v>
      </c>
      <c r="I372" s="158" t="s">
        <v>53</v>
      </c>
      <c r="J372" s="158"/>
      <c r="K372" s="170" t="s">
        <v>140</v>
      </c>
      <c r="L372" s="158" t="s">
        <v>62</v>
      </c>
      <c r="M372" s="158" t="s">
        <v>62</v>
      </c>
      <c r="N372" s="158"/>
      <c r="O372" s="159">
        <v>44943</v>
      </c>
      <c r="P372" s="158" t="s">
        <v>1458</v>
      </c>
      <c r="Q372" s="158" t="s">
        <v>70</v>
      </c>
      <c r="R372" s="158" t="s">
        <v>795</v>
      </c>
      <c r="S372" s="158" t="s">
        <v>1206</v>
      </c>
      <c r="T372" s="160">
        <v>4.0999999999999996</v>
      </c>
      <c r="U372" s="160" t="s">
        <v>441</v>
      </c>
      <c r="V372" s="161">
        <v>4.2500000000000003E-2</v>
      </c>
      <c r="W372" s="158"/>
      <c r="X372" s="158"/>
      <c r="Y372" s="162"/>
      <c r="Z372" s="162">
        <v>4.8000000000000001E-2</v>
      </c>
      <c r="AA372" s="159">
        <v>47135</v>
      </c>
      <c r="AB372" s="158" t="s">
        <v>636</v>
      </c>
      <c r="AC372" s="158"/>
      <c r="AD372" s="163"/>
      <c r="AE372" s="164">
        <v>0</v>
      </c>
      <c r="AF372" s="159"/>
      <c r="AG372" s="158"/>
      <c r="AH372" s="158"/>
      <c r="AI372" s="154"/>
      <c r="AJ372" s="158" t="s">
        <v>55</v>
      </c>
      <c r="AK372" s="158"/>
      <c r="AL372" s="158" t="s">
        <v>3346</v>
      </c>
      <c r="AM372" s="158" t="s">
        <v>305</v>
      </c>
      <c r="AN372" s="165">
        <v>45382</v>
      </c>
      <c r="AO372" s="159">
        <v>45382</v>
      </c>
      <c r="AP372" s="164"/>
      <c r="AQ372" s="167">
        <v>725000</v>
      </c>
      <c r="AR372" s="167">
        <v>105.35</v>
      </c>
      <c r="AS372" s="167">
        <v>1</v>
      </c>
      <c r="AT372" s="167">
        <v>763.78750000000002</v>
      </c>
      <c r="AU372" s="167">
        <v>763.78750000000002</v>
      </c>
      <c r="AV372" s="154"/>
      <c r="AW372" s="154"/>
      <c r="AX372" s="158"/>
      <c r="AY372" s="158" t="s">
        <v>17</v>
      </c>
      <c r="AZ372" s="161">
        <v>1.7587670172999999E-2</v>
      </c>
      <c r="BA372" s="161">
        <v>6.0109633600000003E-4</v>
      </c>
      <c r="BB372" s="168"/>
      <c r="BI372" s="169"/>
      <c r="BJ372" s="169"/>
    </row>
    <row r="373" spans="1:62" ht="13.5" thickBot="1" x14ac:dyDescent="0.25">
      <c r="A373" s="155">
        <v>8700</v>
      </c>
      <c r="B373" s="155">
        <v>12956</v>
      </c>
      <c r="C373" s="170"/>
      <c r="D373" s="170"/>
      <c r="E373" s="158" t="s">
        <v>3575</v>
      </c>
      <c r="F373" s="158">
        <v>11020106</v>
      </c>
      <c r="G373" s="158" t="s">
        <v>245</v>
      </c>
      <c r="H373" s="154" t="s">
        <v>865</v>
      </c>
      <c r="I373" s="158" t="s">
        <v>53</v>
      </c>
      <c r="J373" s="158"/>
      <c r="K373" s="170" t="s">
        <v>257</v>
      </c>
      <c r="L373" s="158" t="s">
        <v>62</v>
      </c>
      <c r="M373" s="158" t="s">
        <v>62</v>
      </c>
      <c r="N373" s="158"/>
      <c r="O373" s="159">
        <v>44951</v>
      </c>
      <c r="P373" s="158" t="s">
        <v>298</v>
      </c>
      <c r="Q373" s="158" t="s">
        <v>298</v>
      </c>
      <c r="R373" s="158" t="s">
        <v>298</v>
      </c>
      <c r="S373" s="158" t="s">
        <v>1206</v>
      </c>
      <c r="T373" s="160">
        <v>2.89</v>
      </c>
      <c r="U373" s="160" t="s">
        <v>442</v>
      </c>
      <c r="V373" s="161">
        <v>0.08</v>
      </c>
      <c r="W373" s="158"/>
      <c r="X373" s="158"/>
      <c r="Y373" s="162"/>
      <c r="Z373" s="162">
        <v>8.0399999999999999E-2</v>
      </c>
      <c r="AA373" s="159">
        <v>46568</v>
      </c>
      <c r="AB373" s="158" t="s">
        <v>636</v>
      </c>
      <c r="AC373" s="158"/>
      <c r="AD373" s="163"/>
      <c r="AE373" s="164">
        <v>0</v>
      </c>
      <c r="AF373" s="159"/>
      <c r="AG373" s="158"/>
      <c r="AH373" s="158"/>
      <c r="AI373" s="154"/>
      <c r="AJ373" s="158" t="s">
        <v>55</v>
      </c>
      <c r="AK373" s="158"/>
      <c r="AL373" s="158" t="s">
        <v>3346</v>
      </c>
      <c r="AM373" s="158" t="s">
        <v>305</v>
      </c>
      <c r="AN373" s="165">
        <v>45382</v>
      </c>
      <c r="AO373" s="159">
        <v>45382</v>
      </c>
      <c r="AP373" s="164"/>
      <c r="AQ373" s="167">
        <v>73068</v>
      </c>
      <c r="AR373" s="167">
        <v>100.54</v>
      </c>
      <c r="AS373" s="167">
        <v>1</v>
      </c>
      <c r="AT373" s="167">
        <v>73.462569999999999</v>
      </c>
      <c r="AU373" s="167">
        <v>73.462569999999999</v>
      </c>
      <c r="AV373" s="154"/>
      <c r="AW373" s="154"/>
      <c r="AX373" s="158"/>
      <c r="AY373" s="158" t="s">
        <v>17</v>
      </c>
      <c r="AZ373" s="161">
        <v>1.6916163869999999E-3</v>
      </c>
      <c r="BA373" s="161">
        <v>5.7814616877634402E-5</v>
      </c>
      <c r="BB373" s="168"/>
      <c r="BI373" s="169"/>
      <c r="BJ373" s="169"/>
    </row>
    <row r="374" spans="1:62" ht="13.5" thickBot="1" x14ac:dyDescent="0.25">
      <c r="A374" s="155">
        <v>8700</v>
      </c>
      <c r="B374" s="155">
        <v>12956</v>
      </c>
      <c r="C374" s="170"/>
      <c r="D374" s="170"/>
      <c r="E374" s="158" t="s">
        <v>3506</v>
      </c>
      <c r="F374" s="158">
        <v>11020107</v>
      </c>
      <c r="G374" s="158" t="s">
        <v>245</v>
      </c>
      <c r="H374" s="154" t="s">
        <v>865</v>
      </c>
      <c r="I374" s="158" t="s">
        <v>53</v>
      </c>
      <c r="J374" s="158"/>
      <c r="K374" s="170" t="s">
        <v>140</v>
      </c>
      <c r="L374" s="158" t="s">
        <v>62</v>
      </c>
      <c r="M374" s="158" t="s">
        <v>62</v>
      </c>
      <c r="N374" s="158"/>
      <c r="O374" s="159">
        <v>44952</v>
      </c>
      <c r="P374" s="158" t="s">
        <v>298</v>
      </c>
      <c r="Q374" s="158" t="s">
        <v>298</v>
      </c>
      <c r="R374" s="158" t="s">
        <v>298</v>
      </c>
      <c r="S374" s="158" t="s">
        <v>1206</v>
      </c>
      <c r="T374" s="160">
        <v>5.1100000000000003</v>
      </c>
      <c r="U374" s="160" t="s">
        <v>441</v>
      </c>
      <c r="V374" s="161">
        <v>0.06</v>
      </c>
      <c r="W374" s="158"/>
      <c r="X374" s="158"/>
      <c r="Y374" s="162"/>
      <c r="Z374" s="162">
        <v>6.0499999999999998E-2</v>
      </c>
      <c r="AA374" s="159">
        <v>47559</v>
      </c>
      <c r="AB374" s="158" t="s">
        <v>636</v>
      </c>
      <c r="AC374" s="158"/>
      <c r="AD374" s="163"/>
      <c r="AE374" s="164">
        <v>0</v>
      </c>
      <c r="AF374" s="159"/>
      <c r="AG374" s="158"/>
      <c r="AH374" s="158"/>
      <c r="AI374" s="154"/>
      <c r="AJ374" s="158" t="s">
        <v>55</v>
      </c>
      <c r="AK374" s="158"/>
      <c r="AL374" s="158" t="s">
        <v>3346</v>
      </c>
      <c r="AM374" s="158" t="s">
        <v>305</v>
      </c>
      <c r="AN374" s="165">
        <v>45382</v>
      </c>
      <c r="AO374" s="159">
        <v>45382</v>
      </c>
      <c r="AP374" s="164"/>
      <c r="AQ374" s="167">
        <v>13245</v>
      </c>
      <c r="AR374" s="167">
        <v>101.22</v>
      </c>
      <c r="AS374" s="167">
        <v>1</v>
      </c>
      <c r="AT374" s="167">
        <v>13.40659</v>
      </c>
      <c r="AU374" s="167">
        <v>13.40659</v>
      </c>
      <c r="AV374" s="154"/>
      <c r="AW374" s="154"/>
      <c r="AX374" s="158"/>
      <c r="AY374" s="158" t="s">
        <v>17</v>
      </c>
      <c r="AZ374" s="161">
        <v>3.0871241400000002E-4</v>
      </c>
      <c r="BA374" s="161">
        <v>1.0550908639399999E-5</v>
      </c>
      <c r="BB374" s="168"/>
      <c r="BI374" s="169"/>
      <c r="BJ374" s="169"/>
    </row>
    <row r="375" spans="1:62" ht="13.5" thickBot="1" x14ac:dyDescent="0.25">
      <c r="A375" s="155">
        <v>8700</v>
      </c>
      <c r="B375" s="155">
        <v>12956</v>
      </c>
      <c r="C375" s="170"/>
      <c r="D375" s="170"/>
      <c r="E375" s="158" t="s">
        <v>3576</v>
      </c>
      <c r="F375" s="158">
        <v>11020111</v>
      </c>
      <c r="G375" s="158" t="s">
        <v>245</v>
      </c>
      <c r="H375" s="154" t="s">
        <v>865</v>
      </c>
      <c r="I375" s="158" t="s">
        <v>53</v>
      </c>
      <c r="J375" s="158"/>
      <c r="K375" s="170" t="s">
        <v>257</v>
      </c>
      <c r="L375" s="158" t="s">
        <v>62</v>
      </c>
      <c r="M375" s="158" t="s">
        <v>62</v>
      </c>
      <c r="N375" s="158"/>
      <c r="O375" s="159">
        <v>44969</v>
      </c>
      <c r="P375" s="158" t="s">
        <v>298</v>
      </c>
      <c r="Q375" s="158" t="s">
        <v>298</v>
      </c>
      <c r="R375" s="158" t="s">
        <v>298</v>
      </c>
      <c r="S375" s="158" t="s">
        <v>1206</v>
      </c>
      <c r="T375" s="160">
        <v>2.9</v>
      </c>
      <c r="U375" s="160" t="s">
        <v>442</v>
      </c>
      <c r="V375" s="161">
        <v>0.08</v>
      </c>
      <c r="W375" s="158"/>
      <c r="X375" s="158"/>
      <c r="Y375" s="162"/>
      <c r="Z375" s="162">
        <v>7.6200000000000004E-2</v>
      </c>
      <c r="AA375" s="159">
        <v>46568</v>
      </c>
      <c r="AB375" s="158" t="s">
        <v>636</v>
      </c>
      <c r="AC375" s="158"/>
      <c r="AD375" s="163"/>
      <c r="AE375" s="164">
        <v>0</v>
      </c>
      <c r="AF375" s="159"/>
      <c r="AG375" s="158"/>
      <c r="AH375" s="158"/>
      <c r="AI375" s="154"/>
      <c r="AJ375" s="158" t="s">
        <v>55</v>
      </c>
      <c r="AK375" s="158"/>
      <c r="AL375" s="158" t="s">
        <v>3346</v>
      </c>
      <c r="AM375" s="158" t="s">
        <v>305</v>
      </c>
      <c r="AN375" s="165">
        <v>45382</v>
      </c>
      <c r="AO375" s="159">
        <v>45382</v>
      </c>
      <c r="AP375" s="164"/>
      <c r="AQ375" s="167">
        <v>29400</v>
      </c>
      <c r="AR375" s="167">
        <v>101.68</v>
      </c>
      <c r="AS375" s="167">
        <v>1</v>
      </c>
      <c r="AT375" s="167">
        <v>29.893920000000001</v>
      </c>
      <c r="AU375" s="167">
        <v>29.893920000000001</v>
      </c>
      <c r="AV375" s="154"/>
      <c r="AW375" s="154"/>
      <c r="AX375" s="158"/>
      <c r="AY375" s="158" t="s">
        <v>17</v>
      </c>
      <c r="AZ375" s="161">
        <v>6.8836476699999998E-4</v>
      </c>
      <c r="BA375" s="161">
        <v>2.3526341806046999E-5</v>
      </c>
      <c r="BB375" s="168"/>
      <c r="BI375" s="169"/>
      <c r="BJ375" s="169"/>
    </row>
    <row r="376" spans="1:62" ht="13.5" thickBot="1" x14ac:dyDescent="0.25">
      <c r="A376" s="155">
        <v>8700</v>
      </c>
      <c r="B376" s="155">
        <v>12956</v>
      </c>
      <c r="C376" s="170"/>
      <c r="D376" s="170"/>
      <c r="E376" s="158" t="s">
        <v>3507</v>
      </c>
      <c r="F376" s="158">
        <v>11020113</v>
      </c>
      <c r="G376" s="158" t="s">
        <v>245</v>
      </c>
      <c r="H376" s="154" t="s">
        <v>851</v>
      </c>
      <c r="I376" s="158" t="s">
        <v>53</v>
      </c>
      <c r="J376" s="158"/>
      <c r="K376" s="170" t="s">
        <v>140</v>
      </c>
      <c r="L376" s="158" t="s">
        <v>62</v>
      </c>
      <c r="M376" s="158" t="s">
        <v>62</v>
      </c>
      <c r="N376" s="158"/>
      <c r="O376" s="159">
        <v>44977</v>
      </c>
      <c r="P376" s="158" t="s">
        <v>298</v>
      </c>
      <c r="Q376" s="158" t="s">
        <v>298</v>
      </c>
      <c r="R376" s="158" t="s">
        <v>298</v>
      </c>
      <c r="S376" s="158" t="s">
        <v>1206</v>
      </c>
      <c r="T376" s="160">
        <v>3.5</v>
      </c>
      <c r="U376" s="160" t="s">
        <v>441</v>
      </c>
      <c r="V376" s="161">
        <v>6.5204999999999999E-2</v>
      </c>
      <c r="W376" s="158"/>
      <c r="X376" s="158"/>
      <c r="Y376" s="162"/>
      <c r="Z376" s="162">
        <v>5.96E-2</v>
      </c>
      <c r="AA376" s="159">
        <v>45848</v>
      </c>
      <c r="AB376" s="158" t="s">
        <v>636</v>
      </c>
      <c r="AC376" s="157"/>
      <c r="AD376" s="163"/>
      <c r="AE376" s="164">
        <v>0.52</v>
      </c>
      <c r="AF376" s="159"/>
      <c r="AG376" s="158"/>
      <c r="AH376" s="158"/>
      <c r="AI376" s="154"/>
      <c r="AJ376" s="158" t="s">
        <v>55</v>
      </c>
      <c r="AK376" s="158"/>
      <c r="AL376" s="158" t="s">
        <v>3346</v>
      </c>
      <c r="AM376" s="158" t="s">
        <v>305</v>
      </c>
      <c r="AN376" s="165">
        <v>45382</v>
      </c>
      <c r="AO376" s="159">
        <v>45382</v>
      </c>
      <c r="AP376" s="164"/>
      <c r="AQ376" s="167">
        <v>707974.71</v>
      </c>
      <c r="AR376" s="167">
        <v>101.25</v>
      </c>
      <c r="AS376" s="167">
        <v>1</v>
      </c>
      <c r="AT376" s="167">
        <v>716.82438999999999</v>
      </c>
      <c r="AU376" s="167">
        <v>716.82438999999999</v>
      </c>
      <c r="AV376" s="154"/>
      <c r="AW376" s="154"/>
      <c r="AX376" s="158"/>
      <c r="AY376" s="158" t="s">
        <v>17</v>
      </c>
      <c r="AZ376" s="161">
        <v>1.6506254610999999E-2</v>
      </c>
      <c r="BA376" s="161">
        <v>5.6413663999999996E-4</v>
      </c>
      <c r="BB376" s="168"/>
      <c r="BI376" s="169"/>
      <c r="BJ376" s="169"/>
    </row>
    <row r="377" spans="1:62" ht="13.5" thickBot="1" x14ac:dyDescent="0.25">
      <c r="A377" s="155">
        <v>8700</v>
      </c>
      <c r="B377" s="155">
        <v>12956</v>
      </c>
      <c r="C377" s="170"/>
      <c r="D377" s="170"/>
      <c r="E377" s="158" t="s">
        <v>3577</v>
      </c>
      <c r="F377" s="158">
        <v>11020114</v>
      </c>
      <c r="G377" s="158" t="s">
        <v>245</v>
      </c>
      <c r="H377" s="154" t="s">
        <v>865</v>
      </c>
      <c r="I377" s="158" t="s">
        <v>53</v>
      </c>
      <c r="J377" s="158"/>
      <c r="K377" s="170" t="s">
        <v>257</v>
      </c>
      <c r="L377" s="158" t="s">
        <v>62</v>
      </c>
      <c r="M377" s="158" t="s">
        <v>62</v>
      </c>
      <c r="N377" s="158"/>
      <c r="O377" s="159">
        <v>44983</v>
      </c>
      <c r="P377" s="158" t="s">
        <v>298</v>
      </c>
      <c r="Q377" s="158" t="s">
        <v>298</v>
      </c>
      <c r="R377" s="158" t="s">
        <v>298</v>
      </c>
      <c r="S377" s="158" t="s">
        <v>1206</v>
      </c>
      <c r="T377" s="160">
        <v>2.9</v>
      </c>
      <c r="U377" s="160" t="s">
        <v>442</v>
      </c>
      <c r="V377" s="161">
        <v>0.08</v>
      </c>
      <c r="W377" s="158"/>
      <c r="X377" s="158"/>
      <c r="Y377" s="162"/>
      <c r="Z377" s="162">
        <v>6.7400000000000002E-2</v>
      </c>
      <c r="AA377" s="159">
        <v>46568</v>
      </c>
      <c r="AB377" s="158" t="s">
        <v>636</v>
      </c>
      <c r="AC377" s="158"/>
      <c r="AD377" s="163"/>
      <c r="AE377" s="164">
        <v>0</v>
      </c>
      <c r="AF377" s="159"/>
      <c r="AG377" s="158"/>
      <c r="AH377" s="158"/>
      <c r="AI377" s="154"/>
      <c r="AJ377" s="158" t="s">
        <v>55</v>
      </c>
      <c r="AK377" s="158"/>
      <c r="AL377" s="158" t="s">
        <v>3346</v>
      </c>
      <c r="AM377" s="158" t="s">
        <v>305</v>
      </c>
      <c r="AN377" s="165">
        <v>45382</v>
      </c>
      <c r="AO377" s="159">
        <v>45382</v>
      </c>
      <c r="AP377" s="164"/>
      <c r="AQ377" s="167">
        <v>22470</v>
      </c>
      <c r="AR377" s="167">
        <v>104.15</v>
      </c>
      <c r="AS377" s="167">
        <v>1</v>
      </c>
      <c r="AT377" s="167">
        <v>23.4025</v>
      </c>
      <c r="AU377" s="167">
        <v>23.4025</v>
      </c>
      <c r="AV377" s="154"/>
      <c r="AW377" s="154"/>
      <c r="AX377" s="158"/>
      <c r="AY377" s="158" t="s">
        <v>17</v>
      </c>
      <c r="AZ377" s="161">
        <v>5.3888738800000001E-4</v>
      </c>
      <c r="BA377" s="161">
        <v>1.84176318835407E-5</v>
      </c>
      <c r="BB377" s="168"/>
      <c r="BI377" s="169"/>
      <c r="BJ377" s="169"/>
    </row>
    <row r="378" spans="1:62" ht="13.5" thickBot="1" x14ac:dyDescent="0.25">
      <c r="A378" s="155">
        <v>8700</v>
      </c>
      <c r="B378" s="155">
        <v>12956</v>
      </c>
      <c r="C378" s="170"/>
      <c r="D378" s="170"/>
      <c r="E378" s="158" t="s">
        <v>3508</v>
      </c>
      <c r="F378" s="158">
        <v>11020115</v>
      </c>
      <c r="G378" s="158" t="s">
        <v>245</v>
      </c>
      <c r="H378" s="154" t="s">
        <v>865</v>
      </c>
      <c r="I378" s="158" t="s">
        <v>53</v>
      </c>
      <c r="J378" s="158"/>
      <c r="K378" s="170" t="s">
        <v>140</v>
      </c>
      <c r="L378" s="158" t="s">
        <v>62</v>
      </c>
      <c r="M378" s="158" t="s">
        <v>62</v>
      </c>
      <c r="N378" s="158"/>
      <c r="O378" s="159">
        <v>44987</v>
      </c>
      <c r="P378" s="158" t="s">
        <v>298</v>
      </c>
      <c r="Q378" s="158" t="s">
        <v>298</v>
      </c>
      <c r="R378" s="158" t="s">
        <v>298</v>
      </c>
      <c r="S378" s="158" t="s">
        <v>1206</v>
      </c>
      <c r="T378" s="160">
        <v>5.13</v>
      </c>
      <c r="U378" s="160" t="s">
        <v>441</v>
      </c>
      <c r="V378" s="161">
        <v>0.06</v>
      </c>
      <c r="W378" s="158"/>
      <c r="X378" s="158"/>
      <c r="Y378" s="162"/>
      <c r="Z378" s="162">
        <v>5.1999999999999998E-2</v>
      </c>
      <c r="AA378" s="159">
        <v>47559</v>
      </c>
      <c r="AB378" s="158" t="s">
        <v>636</v>
      </c>
      <c r="AC378" s="158"/>
      <c r="AD378" s="163"/>
      <c r="AE378" s="164">
        <v>0</v>
      </c>
      <c r="AF378" s="159"/>
      <c r="AG378" s="158"/>
      <c r="AH378" s="158"/>
      <c r="AI378" s="154"/>
      <c r="AJ378" s="158" t="s">
        <v>55</v>
      </c>
      <c r="AK378" s="158"/>
      <c r="AL378" s="158" t="s">
        <v>3346</v>
      </c>
      <c r="AM378" s="158" t="s">
        <v>305</v>
      </c>
      <c r="AN378" s="165">
        <v>45382</v>
      </c>
      <c r="AO378" s="159">
        <v>45382</v>
      </c>
      <c r="AP378" s="164"/>
      <c r="AQ378" s="167">
        <v>10500</v>
      </c>
      <c r="AR378" s="167">
        <v>105.45</v>
      </c>
      <c r="AS378" s="167">
        <v>1</v>
      </c>
      <c r="AT378" s="167">
        <v>11.07225</v>
      </c>
      <c r="AU378" s="167">
        <v>11.07225</v>
      </c>
      <c r="AV378" s="154"/>
      <c r="AW378" s="154"/>
      <c r="AX378" s="158"/>
      <c r="AY378" s="158" t="s">
        <v>17</v>
      </c>
      <c r="AZ378" s="161">
        <v>2.5495976400000001E-4</v>
      </c>
      <c r="BA378" s="161">
        <v>8.7137965867977107E-6</v>
      </c>
      <c r="BB378" s="168"/>
      <c r="BI378" s="169"/>
      <c r="BJ378" s="169"/>
    </row>
    <row r="379" spans="1:62" ht="13.5" thickBot="1" x14ac:dyDescent="0.25">
      <c r="A379" s="155">
        <v>8700</v>
      </c>
      <c r="B379" s="155">
        <v>12956</v>
      </c>
      <c r="C379" s="170"/>
      <c r="D379" s="170"/>
      <c r="E379" s="158" t="s">
        <v>3509</v>
      </c>
      <c r="F379" s="158">
        <v>11020116</v>
      </c>
      <c r="G379" s="158" t="s">
        <v>245</v>
      </c>
      <c r="H379" s="154" t="s">
        <v>871</v>
      </c>
      <c r="I379" s="158" t="s">
        <v>53</v>
      </c>
      <c r="J379" s="158"/>
      <c r="K379" s="170" t="s">
        <v>140</v>
      </c>
      <c r="L379" s="158" t="s">
        <v>62</v>
      </c>
      <c r="M379" s="158" t="s">
        <v>62</v>
      </c>
      <c r="N379" s="158"/>
      <c r="O379" s="159">
        <v>44987</v>
      </c>
      <c r="P379" s="158" t="s">
        <v>298</v>
      </c>
      <c r="Q379" s="158" t="s">
        <v>298</v>
      </c>
      <c r="R379" s="158" t="s">
        <v>298</v>
      </c>
      <c r="S379" s="158" t="s">
        <v>1206</v>
      </c>
      <c r="T379" s="160">
        <v>0.9</v>
      </c>
      <c r="U379" s="160" t="s">
        <v>442</v>
      </c>
      <c r="V379" s="161">
        <v>0.08</v>
      </c>
      <c r="W379" s="158"/>
      <c r="X379" s="158"/>
      <c r="Y379" s="162"/>
      <c r="Z379" s="162">
        <v>5.5899999999999998E-2</v>
      </c>
      <c r="AA379" s="159">
        <v>45718</v>
      </c>
      <c r="AB379" s="158" t="s">
        <v>636</v>
      </c>
      <c r="AC379" s="158"/>
      <c r="AD379" s="163"/>
      <c r="AE379" s="164">
        <v>0.6</v>
      </c>
      <c r="AF379" s="159"/>
      <c r="AG379" s="158"/>
      <c r="AH379" s="158"/>
      <c r="AI379" s="154"/>
      <c r="AJ379" s="158" t="s">
        <v>55</v>
      </c>
      <c r="AK379" s="158"/>
      <c r="AL379" s="158" t="s">
        <v>3346</v>
      </c>
      <c r="AM379" s="158" t="s">
        <v>305</v>
      </c>
      <c r="AN379" s="165">
        <v>45382</v>
      </c>
      <c r="AO379" s="159">
        <v>45382</v>
      </c>
      <c r="AP379" s="164"/>
      <c r="AQ379" s="167">
        <v>3715849.16</v>
      </c>
      <c r="AR379" s="167">
        <v>102.25</v>
      </c>
      <c r="AS379" s="167">
        <v>1</v>
      </c>
      <c r="AT379" s="167">
        <v>3799.45577</v>
      </c>
      <c r="AU379" s="167">
        <v>3799.45577</v>
      </c>
      <c r="AV379" s="154"/>
      <c r="AW379" s="154"/>
      <c r="AX379" s="158"/>
      <c r="AY379" s="158" t="s">
        <v>17</v>
      </c>
      <c r="AZ379" s="161">
        <v>8.7489746719000006E-2</v>
      </c>
      <c r="BA379" s="161">
        <v>2.990149673E-3</v>
      </c>
      <c r="BB379" s="168"/>
      <c r="BI379" s="169"/>
      <c r="BJ379" s="169"/>
    </row>
    <row r="380" spans="1:62" ht="13.5" thickBot="1" x14ac:dyDescent="0.25">
      <c r="A380" s="155">
        <v>8700</v>
      </c>
      <c r="B380" s="155">
        <v>12956</v>
      </c>
      <c r="C380" s="170"/>
      <c r="D380" s="170"/>
      <c r="E380" s="158" t="s">
        <v>3510</v>
      </c>
      <c r="F380" s="158">
        <v>11020117</v>
      </c>
      <c r="G380" s="158" t="s">
        <v>245</v>
      </c>
      <c r="H380" s="154" t="s">
        <v>865</v>
      </c>
      <c r="I380" s="158" t="s">
        <v>53</v>
      </c>
      <c r="J380" s="158"/>
      <c r="K380" s="170" t="s">
        <v>140</v>
      </c>
      <c r="L380" s="158" t="s">
        <v>62</v>
      </c>
      <c r="M380" s="158" t="s">
        <v>62</v>
      </c>
      <c r="N380" s="158"/>
      <c r="O380" s="159">
        <v>44999</v>
      </c>
      <c r="P380" s="158" t="s">
        <v>298</v>
      </c>
      <c r="Q380" s="158" t="s">
        <v>298</v>
      </c>
      <c r="R380" s="158" t="s">
        <v>298</v>
      </c>
      <c r="S380" s="158" t="s">
        <v>1206</v>
      </c>
      <c r="T380" s="160">
        <v>5.13</v>
      </c>
      <c r="U380" s="160" t="s">
        <v>441</v>
      </c>
      <c r="V380" s="161">
        <v>0.06</v>
      </c>
      <c r="W380" s="158"/>
      <c r="X380" s="158"/>
      <c r="Y380" s="162"/>
      <c r="Z380" s="162">
        <v>5.4800000000000001E-2</v>
      </c>
      <c r="AA380" s="159">
        <v>47559</v>
      </c>
      <c r="AB380" s="158" t="s">
        <v>636</v>
      </c>
      <c r="AC380" s="158"/>
      <c r="AD380" s="163"/>
      <c r="AE380" s="164">
        <v>0</v>
      </c>
      <c r="AF380" s="159"/>
      <c r="AG380" s="158"/>
      <c r="AH380" s="158"/>
      <c r="AI380" s="154"/>
      <c r="AJ380" s="158" t="s">
        <v>55</v>
      </c>
      <c r="AK380" s="158"/>
      <c r="AL380" s="158" t="s">
        <v>3346</v>
      </c>
      <c r="AM380" s="158" t="s">
        <v>305</v>
      </c>
      <c r="AN380" s="165">
        <v>45382</v>
      </c>
      <c r="AO380" s="159">
        <v>45382</v>
      </c>
      <c r="AP380" s="164"/>
      <c r="AQ380" s="167">
        <v>18000</v>
      </c>
      <c r="AR380" s="167">
        <v>104.02</v>
      </c>
      <c r="AS380" s="167">
        <v>1</v>
      </c>
      <c r="AT380" s="167">
        <v>18.723600000000001</v>
      </c>
      <c r="AU380" s="167">
        <v>18.723600000000001</v>
      </c>
      <c r="AV380" s="154"/>
      <c r="AW380" s="154"/>
      <c r="AX380" s="158"/>
      <c r="AY380" s="158" t="s">
        <v>17</v>
      </c>
      <c r="AZ380" s="161">
        <v>4.3114675300000001E-4</v>
      </c>
      <c r="BA380" s="161">
        <v>1.47353646975606E-5</v>
      </c>
      <c r="BB380" s="168"/>
      <c r="BI380" s="169"/>
      <c r="BJ380" s="169"/>
    </row>
    <row r="381" spans="1:62" ht="13.5" thickBot="1" x14ac:dyDescent="0.25">
      <c r="A381" s="155">
        <v>8700</v>
      </c>
      <c r="B381" s="155">
        <v>12956</v>
      </c>
      <c r="C381" s="170"/>
      <c r="D381" s="170"/>
      <c r="E381" s="158" t="s">
        <v>3511</v>
      </c>
      <c r="F381" s="158">
        <v>11020118</v>
      </c>
      <c r="G381" s="158" t="s">
        <v>245</v>
      </c>
      <c r="H381" s="154" t="s">
        <v>871</v>
      </c>
      <c r="I381" s="158" t="s">
        <v>53</v>
      </c>
      <c r="J381" s="158"/>
      <c r="K381" s="170" t="s">
        <v>140</v>
      </c>
      <c r="L381" s="158" t="s">
        <v>62</v>
      </c>
      <c r="M381" s="158" t="s">
        <v>62</v>
      </c>
      <c r="N381" s="158"/>
      <c r="O381" s="159">
        <v>45000</v>
      </c>
      <c r="P381" s="158" t="s">
        <v>298</v>
      </c>
      <c r="Q381" s="158" t="s">
        <v>298</v>
      </c>
      <c r="R381" s="158" t="s">
        <v>298</v>
      </c>
      <c r="S381" s="158" t="s">
        <v>1206</v>
      </c>
      <c r="T381" s="160">
        <v>0.9</v>
      </c>
      <c r="U381" s="160" t="s">
        <v>442</v>
      </c>
      <c r="V381" s="161">
        <v>0.08</v>
      </c>
      <c r="W381" s="158"/>
      <c r="X381" s="158"/>
      <c r="Y381" s="162"/>
      <c r="Z381" s="162">
        <v>5.3800000000000001E-2</v>
      </c>
      <c r="AA381" s="159">
        <v>45718</v>
      </c>
      <c r="AB381" s="158" t="s">
        <v>636</v>
      </c>
      <c r="AC381" s="158"/>
      <c r="AD381" s="163"/>
      <c r="AE381" s="164">
        <v>0.6</v>
      </c>
      <c r="AF381" s="159"/>
      <c r="AG381" s="158"/>
      <c r="AH381" s="158"/>
      <c r="AI381" s="154"/>
      <c r="AJ381" s="158" t="s">
        <v>55</v>
      </c>
      <c r="AK381" s="158"/>
      <c r="AL381" s="158" t="s">
        <v>3346</v>
      </c>
      <c r="AM381" s="158" t="s">
        <v>305</v>
      </c>
      <c r="AN381" s="165">
        <v>45382</v>
      </c>
      <c r="AO381" s="159">
        <v>45382</v>
      </c>
      <c r="AP381" s="164"/>
      <c r="AQ381" s="167">
        <v>1984150.83</v>
      </c>
      <c r="AR381" s="167">
        <v>102.43</v>
      </c>
      <c r="AS381" s="167">
        <v>1</v>
      </c>
      <c r="AT381" s="167">
        <v>2032.3657000000001</v>
      </c>
      <c r="AU381" s="167">
        <v>2032.3657000000001</v>
      </c>
      <c r="AV381" s="154"/>
      <c r="AW381" s="154"/>
      <c r="AX381" s="158"/>
      <c r="AY381" s="158" t="s">
        <v>17</v>
      </c>
      <c r="AZ381" s="161">
        <v>4.6799113109E-2</v>
      </c>
      <c r="BA381" s="161">
        <v>1.5994600279999999E-3</v>
      </c>
      <c r="BB381" s="168"/>
      <c r="BI381" s="169"/>
      <c r="BJ381" s="169"/>
    </row>
    <row r="382" spans="1:62" ht="13.5" thickBot="1" x14ac:dyDescent="0.25">
      <c r="A382" s="155">
        <v>8700</v>
      </c>
      <c r="B382" s="155">
        <v>12956</v>
      </c>
      <c r="C382" s="170"/>
      <c r="D382" s="170"/>
      <c r="E382" s="158" t="s">
        <v>3578</v>
      </c>
      <c r="F382" s="158">
        <v>11020119</v>
      </c>
      <c r="G382" s="158" t="s">
        <v>245</v>
      </c>
      <c r="H382" s="154" t="s">
        <v>865</v>
      </c>
      <c r="I382" s="158" t="s">
        <v>53</v>
      </c>
      <c r="J382" s="158"/>
      <c r="K382" s="170" t="s">
        <v>931</v>
      </c>
      <c r="L382" s="158" t="s">
        <v>62</v>
      </c>
      <c r="M382" s="158" t="s">
        <v>62</v>
      </c>
      <c r="N382" s="158"/>
      <c r="O382" s="159">
        <v>45011</v>
      </c>
      <c r="P382" s="158" t="s">
        <v>298</v>
      </c>
      <c r="Q382" s="158" t="s">
        <v>298</v>
      </c>
      <c r="R382" s="158" t="s">
        <v>298</v>
      </c>
      <c r="S382" s="158" t="s">
        <v>1206</v>
      </c>
      <c r="T382" s="160">
        <v>2.91</v>
      </c>
      <c r="U382" s="160" t="s">
        <v>442</v>
      </c>
      <c r="V382" s="161">
        <v>0.08</v>
      </c>
      <c r="W382" s="158"/>
      <c r="X382" s="158"/>
      <c r="Y382" s="162"/>
      <c r="Z382" s="162">
        <v>6.0299999999999999E-2</v>
      </c>
      <c r="AA382" s="159">
        <v>46568</v>
      </c>
      <c r="AB382" s="158" t="s">
        <v>636</v>
      </c>
      <c r="AC382" s="158"/>
      <c r="AD382" s="163"/>
      <c r="AE382" s="164">
        <v>0</v>
      </c>
      <c r="AF382" s="159"/>
      <c r="AG382" s="158"/>
      <c r="AH382" s="158"/>
      <c r="AI382" s="154"/>
      <c r="AJ382" s="158" t="s">
        <v>55</v>
      </c>
      <c r="AK382" s="158"/>
      <c r="AL382" s="158" t="s">
        <v>3346</v>
      </c>
      <c r="AM382" s="158" t="s">
        <v>305</v>
      </c>
      <c r="AN382" s="165">
        <v>45382</v>
      </c>
      <c r="AO382" s="159">
        <v>45382</v>
      </c>
      <c r="AP382" s="164"/>
      <c r="AQ382" s="167">
        <v>16050</v>
      </c>
      <c r="AR382" s="167">
        <v>106.18</v>
      </c>
      <c r="AS382" s="167">
        <v>1</v>
      </c>
      <c r="AT382" s="167">
        <v>17.041889999999999</v>
      </c>
      <c r="AU382" s="167">
        <v>17.041889999999999</v>
      </c>
      <c r="AV382" s="154"/>
      <c r="AW382" s="154"/>
      <c r="AX382" s="158"/>
      <c r="AY382" s="158" t="s">
        <v>17</v>
      </c>
      <c r="AZ382" s="161">
        <v>3.9242215899999998E-4</v>
      </c>
      <c r="BA382" s="161">
        <v>1.34118686729962E-5</v>
      </c>
      <c r="BB382" s="168"/>
      <c r="BI382" s="169"/>
      <c r="BJ382" s="169"/>
    </row>
    <row r="383" spans="1:62" ht="13.5" thickBot="1" x14ac:dyDescent="0.25">
      <c r="A383" s="155">
        <v>8700</v>
      </c>
      <c r="B383" s="155">
        <v>12956</v>
      </c>
      <c r="C383" s="170"/>
      <c r="D383" s="170"/>
      <c r="E383" s="158" t="s">
        <v>3512</v>
      </c>
      <c r="F383" s="158">
        <v>11020121</v>
      </c>
      <c r="G383" s="158" t="s">
        <v>245</v>
      </c>
      <c r="H383" s="154" t="s">
        <v>865</v>
      </c>
      <c r="I383" s="158" t="s">
        <v>53</v>
      </c>
      <c r="J383" s="158"/>
      <c r="K383" s="170" t="s">
        <v>140</v>
      </c>
      <c r="L383" s="158" t="s">
        <v>62</v>
      </c>
      <c r="M383" s="158" t="s">
        <v>62</v>
      </c>
      <c r="N383" s="158"/>
      <c r="O383" s="159">
        <v>45019</v>
      </c>
      <c r="P383" s="158" t="s">
        <v>298</v>
      </c>
      <c r="Q383" s="158" t="s">
        <v>298</v>
      </c>
      <c r="R383" s="158" t="s">
        <v>298</v>
      </c>
      <c r="S383" s="158" t="s">
        <v>1206</v>
      </c>
      <c r="T383" s="160">
        <v>5.13</v>
      </c>
      <c r="U383" s="160" t="s">
        <v>441</v>
      </c>
      <c r="V383" s="161">
        <v>0.06</v>
      </c>
      <c r="W383" s="158"/>
      <c r="X383" s="158"/>
      <c r="Y383" s="162"/>
      <c r="Z383" s="162">
        <v>5.4600000000000003E-2</v>
      </c>
      <c r="AA383" s="159">
        <v>47559</v>
      </c>
      <c r="AB383" s="158" t="s">
        <v>636</v>
      </c>
      <c r="AC383" s="158"/>
      <c r="AD383" s="163"/>
      <c r="AE383" s="164">
        <v>0</v>
      </c>
      <c r="AF383" s="159"/>
      <c r="AG383" s="158"/>
      <c r="AH383" s="158"/>
      <c r="AI383" s="154"/>
      <c r="AJ383" s="158" t="s">
        <v>55</v>
      </c>
      <c r="AK383" s="158"/>
      <c r="AL383" s="158" t="s">
        <v>3346</v>
      </c>
      <c r="AM383" s="158" t="s">
        <v>305</v>
      </c>
      <c r="AN383" s="165">
        <v>45382</v>
      </c>
      <c r="AO383" s="159">
        <v>45382</v>
      </c>
      <c r="AP383" s="164"/>
      <c r="AQ383" s="167">
        <v>7500</v>
      </c>
      <c r="AR383" s="167">
        <v>104.12</v>
      </c>
      <c r="AS383" s="167">
        <v>1</v>
      </c>
      <c r="AT383" s="167">
        <v>7.8090000000000002</v>
      </c>
      <c r="AU383" s="167">
        <v>7.8090000000000002</v>
      </c>
      <c r="AV383" s="154"/>
      <c r="AW383" s="154"/>
      <c r="AX383" s="158"/>
      <c r="AY383" s="158" t="s">
        <v>17</v>
      </c>
      <c r="AZ383" s="161">
        <v>1.7981718200000001E-4</v>
      </c>
      <c r="BA383" s="161">
        <v>6.1456377471880903E-6</v>
      </c>
      <c r="BB383" s="168"/>
      <c r="BI383" s="169"/>
      <c r="BJ383" s="169"/>
    </row>
    <row r="384" spans="1:62" ht="13.5" thickBot="1" x14ac:dyDescent="0.25">
      <c r="A384" s="155">
        <v>8700</v>
      </c>
      <c r="B384" s="155">
        <v>12956</v>
      </c>
      <c r="C384" s="170"/>
      <c r="D384" s="170"/>
      <c r="E384" s="158" t="s">
        <v>3513</v>
      </c>
      <c r="F384" s="158">
        <v>11020122</v>
      </c>
      <c r="G384" s="158" t="s">
        <v>245</v>
      </c>
      <c r="H384" s="154" t="s">
        <v>865</v>
      </c>
      <c r="I384" s="158" t="s">
        <v>53</v>
      </c>
      <c r="J384" s="158"/>
      <c r="K384" s="170" t="s">
        <v>140</v>
      </c>
      <c r="L384" s="158" t="s">
        <v>62</v>
      </c>
      <c r="M384" s="158" t="s">
        <v>62</v>
      </c>
      <c r="N384" s="158"/>
      <c r="O384" s="159">
        <v>45032</v>
      </c>
      <c r="P384" s="158" t="s">
        <v>298</v>
      </c>
      <c r="Q384" s="158" t="s">
        <v>298</v>
      </c>
      <c r="R384" s="158" t="s">
        <v>298</v>
      </c>
      <c r="S384" s="158" t="s">
        <v>1206</v>
      </c>
      <c r="T384" s="160">
        <v>5.13</v>
      </c>
      <c r="U384" s="160" t="s">
        <v>441</v>
      </c>
      <c r="V384" s="161">
        <v>0.06</v>
      </c>
      <c r="W384" s="158"/>
      <c r="X384" s="158"/>
      <c r="Y384" s="162"/>
      <c r="Z384" s="162">
        <v>5.45E-2</v>
      </c>
      <c r="AA384" s="159">
        <v>47559</v>
      </c>
      <c r="AB384" s="158" t="s">
        <v>636</v>
      </c>
      <c r="AC384" s="158"/>
      <c r="AD384" s="163"/>
      <c r="AE384" s="164">
        <v>0</v>
      </c>
      <c r="AF384" s="159"/>
      <c r="AG384" s="158"/>
      <c r="AH384" s="158"/>
      <c r="AI384" s="154"/>
      <c r="AJ384" s="158" t="s">
        <v>55</v>
      </c>
      <c r="AK384" s="158"/>
      <c r="AL384" s="158" t="s">
        <v>3346</v>
      </c>
      <c r="AM384" s="158" t="s">
        <v>305</v>
      </c>
      <c r="AN384" s="165">
        <v>45382</v>
      </c>
      <c r="AO384" s="159">
        <v>45382</v>
      </c>
      <c r="AP384" s="164"/>
      <c r="AQ384" s="167">
        <v>102000</v>
      </c>
      <c r="AR384" s="167">
        <v>104.21</v>
      </c>
      <c r="AS384" s="167">
        <v>1</v>
      </c>
      <c r="AT384" s="167">
        <v>106.2942</v>
      </c>
      <c r="AU384" s="167">
        <v>106.2942</v>
      </c>
      <c r="AV384" s="154"/>
      <c r="AW384" s="154"/>
      <c r="AX384" s="158"/>
      <c r="AY384" s="158" t="s">
        <v>17</v>
      </c>
      <c r="AZ384" s="161">
        <v>2.4476275539999999E-3</v>
      </c>
      <c r="BA384" s="161">
        <v>8.3652919429780999E-5</v>
      </c>
      <c r="BB384" s="168"/>
      <c r="BI384" s="169"/>
      <c r="BJ384" s="169"/>
    </row>
    <row r="385" spans="1:62" ht="13.5" thickBot="1" x14ac:dyDescent="0.25">
      <c r="A385" s="155">
        <v>8700</v>
      </c>
      <c r="B385" s="155">
        <v>12956</v>
      </c>
      <c r="C385" s="170"/>
      <c r="D385" s="170"/>
      <c r="E385" s="158" t="s">
        <v>3579</v>
      </c>
      <c r="F385" s="158">
        <v>11020125</v>
      </c>
      <c r="G385" s="158" t="s">
        <v>245</v>
      </c>
      <c r="H385" s="154" t="s">
        <v>865</v>
      </c>
      <c r="I385" s="158" t="s">
        <v>53</v>
      </c>
      <c r="J385" s="158"/>
      <c r="K385" s="170" t="s">
        <v>257</v>
      </c>
      <c r="L385" s="158" t="s">
        <v>62</v>
      </c>
      <c r="M385" s="158" t="s">
        <v>62</v>
      </c>
      <c r="N385" s="158"/>
      <c r="O385" s="159">
        <v>45035</v>
      </c>
      <c r="P385" s="158" t="s">
        <v>298</v>
      </c>
      <c r="Q385" s="158" t="s">
        <v>298</v>
      </c>
      <c r="R385" s="158" t="s">
        <v>298</v>
      </c>
      <c r="S385" s="158" t="s">
        <v>1206</v>
      </c>
      <c r="T385" s="160">
        <v>2.9</v>
      </c>
      <c r="U385" s="160" t="s">
        <v>442</v>
      </c>
      <c r="V385" s="161">
        <v>0.08</v>
      </c>
      <c r="W385" s="158"/>
      <c r="X385" s="158"/>
      <c r="Y385" s="162"/>
      <c r="Z385" s="162">
        <v>6.4699999999999994E-2</v>
      </c>
      <c r="AA385" s="159">
        <v>46568</v>
      </c>
      <c r="AB385" s="158" t="s">
        <v>636</v>
      </c>
      <c r="AC385" s="158"/>
      <c r="AD385" s="163"/>
      <c r="AE385" s="164">
        <v>0</v>
      </c>
      <c r="AF385" s="159"/>
      <c r="AG385" s="158"/>
      <c r="AH385" s="158"/>
      <c r="AI385" s="154"/>
      <c r="AJ385" s="158" t="s">
        <v>55</v>
      </c>
      <c r="AK385" s="158"/>
      <c r="AL385" s="158" t="s">
        <v>3346</v>
      </c>
      <c r="AM385" s="158" t="s">
        <v>305</v>
      </c>
      <c r="AN385" s="165">
        <v>45382</v>
      </c>
      <c r="AO385" s="159">
        <v>45382</v>
      </c>
      <c r="AP385" s="164"/>
      <c r="AQ385" s="167">
        <v>7200</v>
      </c>
      <c r="AR385" s="167">
        <v>104.9</v>
      </c>
      <c r="AS385" s="167">
        <v>1</v>
      </c>
      <c r="AT385" s="167">
        <v>7.5528000000000004</v>
      </c>
      <c r="AU385" s="167">
        <v>7.5528000000000004</v>
      </c>
      <c r="AV385" s="154"/>
      <c r="AW385" s="154"/>
      <c r="AX385" s="158"/>
      <c r="AY385" s="158" t="s">
        <v>17</v>
      </c>
      <c r="AZ385" s="161">
        <v>1.7391768599999999E-4</v>
      </c>
      <c r="BA385" s="161">
        <v>5.9440098318558302E-6</v>
      </c>
      <c r="BB385" s="168"/>
      <c r="BI385" s="169"/>
      <c r="BJ385" s="169"/>
    </row>
    <row r="386" spans="1:62" ht="13.5" thickBot="1" x14ac:dyDescent="0.25">
      <c r="A386" s="155">
        <v>8700</v>
      </c>
      <c r="B386" s="155">
        <v>12956</v>
      </c>
      <c r="C386" s="170"/>
      <c r="D386" s="170"/>
      <c r="E386" s="158" t="s">
        <v>3514</v>
      </c>
      <c r="F386" s="158">
        <v>11020126</v>
      </c>
      <c r="G386" s="158" t="s">
        <v>245</v>
      </c>
      <c r="H386" s="154" t="s">
        <v>855</v>
      </c>
      <c r="I386" s="158" t="s">
        <v>53</v>
      </c>
      <c r="J386" s="158"/>
      <c r="K386" s="170" t="s">
        <v>140</v>
      </c>
      <c r="L386" s="158" t="s">
        <v>62</v>
      </c>
      <c r="M386" s="158" t="s">
        <v>62</v>
      </c>
      <c r="N386" s="158"/>
      <c r="O386" s="159">
        <v>45043</v>
      </c>
      <c r="P386" s="158" t="s">
        <v>298</v>
      </c>
      <c r="Q386" s="158" t="s">
        <v>298</v>
      </c>
      <c r="R386" s="158" t="s">
        <v>298</v>
      </c>
      <c r="S386" s="158" t="s">
        <v>1206</v>
      </c>
      <c r="T386" s="160">
        <v>5.17</v>
      </c>
      <c r="U386" s="160" t="s">
        <v>441</v>
      </c>
      <c r="V386" s="161">
        <v>3.7999999999999999E-2</v>
      </c>
      <c r="W386" s="158"/>
      <c r="X386" s="158"/>
      <c r="Y386" s="162"/>
      <c r="Z386" s="162">
        <v>4.1200000000000001E-2</v>
      </c>
      <c r="AA386" s="159">
        <v>47186</v>
      </c>
      <c r="AB386" s="158" t="s">
        <v>636</v>
      </c>
      <c r="AC386" s="158"/>
      <c r="AD386" s="163"/>
      <c r="AE386" s="164">
        <v>0.57179999999999997</v>
      </c>
      <c r="AF386" s="159">
        <v>45047</v>
      </c>
      <c r="AG386" s="158"/>
      <c r="AH386" s="158"/>
      <c r="AI386" s="154"/>
      <c r="AJ386" s="158" t="s">
        <v>55</v>
      </c>
      <c r="AK386" s="158"/>
      <c r="AL386" s="158" t="s">
        <v>3346</v>
      </c>
      <c r="AM386" s="158" t="s">
        <v>305</v>
      </c>
      <c r="AN386" s="165">
        <v>45382</v>
      </c>
      <c r="AO386" s="159">
        <v>45382</v>
      </c>
      <c r="AP386" s="164"/>
      <c r="AQ386" s="167">
        <v>32880.82</v>
      </c>
      <c r="AR386" s="167">
        <v>101.87</v>
      </c>
      <c r="AS386" s="167">
        <v>1</v>
      </c>
      <c r="AT386" s="167">
        <v>33.495690000000003</v>
      </c>
      <c r="AU386" s="167">
        <v>33.495690000000003</v>
      </c>
      <c r="AV386" s="154"/>
      <c r="AW386" s="154"/>
      <c r="AX386" s="158"/>
      <c r="AY386" s="158" t="s">
        <v>17</v>
      </c>
      <c r="AZ386" s="161">
        <v>7.7130242100000002E-4</v>
      </c>
      <c r="BA386" s="161">
        <v>2.6360913923948098E-5</v>
      </c>
      <c r="BB386" s="168"/>
      <c r="BI386" s="169"/>
      <c r="BJ386" s="169"/>
    </row>
    <row r="387" spans="1:62" ht="13.5" thickBot="1" x14ac:dyDescent="0.25">
      <c r="A387" s="155">
        <v>8700</v>
      </c>
      <c r="B387" s="155">
        <v>12956</v>
      </c>
      <c r="C387" s="170"/>
      <c r="D387" s="170"/>
      <c r="E387" s="158" t="s">
        <v>3580</v>
      </c>
      <c r="F387" s="158">
        <v>11020127</v>
      </c>
      <c r="G387" s="158" t="s">
        <v>245</v>
      </c>
      <c r="H387" s="154" t="s">
        <v>865</v>
      </c>
      <c r="I387" s="158" t="s">
        <v>53</v>
      </c>
      <c r="J387" s="158"/>
      <c r="K387" s="170" t="s">
        <v>257</v>
      </c>
      <c r="L387" s="158" t="s">
        <v>62</v>
      </c>
      <c r="M387" s="158" t="s">
        <v>62</v>
      </c>
      <c r="N387" s="158"/>
      <c r="O387" s="159">
        <v>45044</v>
      </c>
      <c r="P387" s="158" t="s">
        <v>298</v>
      </c>
      <c r="Q387" s="158" t="s">
        <v>298</v>
      </c>
      <c r="R387" s="158" t="s">
        <v>298</v>
      </c>
      <c r="S387" s="158" t="s">
        <v>1206</v>
      </c>
      <c r="T387" s="160">
        <v>2.9</v>
      </c>
      <c r="U387" s="160" t="s">
        <v>442</v>
      </c>
      <c r="V387" s="161">
        <v>0.08</v>
      </c>
      <c r="W387" s="158"/>
      <c r="X387" s="158"/>
      <c r="Y387" s="162"/>
      <c r="Z387" s="162">
        <v>6.5299999999999997E-2</v>
      </c>
      <c r="AA387" s="159">
        <v>46568</v>
      </c>
      <c r="AB387" s="158" t="s">
        <v>636</v>
      </c>
      <c r="AC387" s="158"/>
      <c r="AD387" s="163"/>
      <c r="AE387" s="164">
        <v>0</v>
      </c>
      <c r="AF387" s="159"/>
      <c r="AG387" s="158"/>
      <c r="AH387" s="158"/>
      <c r="AI387" s="154"/>
      <c r="AJ387" s="158" t="s">
        <v>55</v>
      </c>
      <c r="AK387" s="158"/>
      <c r="AL387" s="158" t="s">
        <v>3346</v>
      </c>
      <c r="AM387" s="158" t="s">
        <v>305</v>
      </c>
      <c r="AN387" s="165">
        <v>45382</v>
      </c>
      <c r="AO387" s="159">
        <v>45382</v>
      </c>
      <c r="AP387" s="164"/>
      <c r="AQ387" s="167">
        <v>4830</v>
      </c>
      <c r="AR387" s="167">
        <v>104.73</v>
      </c>
      <c r="AS387" s="167">
        <v>1</v>
      </c>
      <c r="AT387" s="167">
        <v>5.0584600000000002</v>
      </c>
      <c r="AU387" s="167">
        <v>5.0584600000000002</v>
      </c>
      <c r="AV387" s="154"/>
      <c r="AW387" s="154"/>
      <c r="AX387" s="158"/>
      <c r="AY387" s="158" t="s">
        <v>17</v>
      </c>
      <c r="AZ387" s="161">
        <v>1.1648073000000001E-4</v>
      </c>
      <c r="BA387" s="161">
        <v>3.9809787064465398E-6</v>
      </c>
      <c r="BB387" s="168"/>
      <c r="BI387" s="169"/>
      <c r="BJ387" s="169"/>
    </row>
    <row r="388" spans="1:62" ht="13.5" thickBot="1" x14ac:dyDescent="0.25">
      <c r="A388" s="155">
        <v>8700</v>
      </c>
      <c r="B388" s="155">
        <v>12956</v>
      </c>
      <c r="C388" s="170"/>
      <c r="D388" s="170"/>
      <c r="E388" s="158" t="s">
        <v>3581</v>
      </c>
      <c r="F388" s="158">
        <v>11020129</v>
      </c>
      <c r="G388" s="158" t="s">
        <v>245</v>
      </c>
      <c r="H388" s="154" t="s">
        <v>865</v>
      </c>
      <c r="I388" s="158" t="s">
        <v>53</v>
      </c>
      <c r="J388" s="158"/>
      <c r="K388" s="170" t="s">
        <v>257</v>
      </c>
      <c r="L388" s="158" t="s">
        <v>62</v>
      </c>
      <c r="M388" s="158" t="s">
        <v>62</v>
      </c>
      <c r="N388" s="158"/>
      <c r="O388" s="159">
        <v>45061</v>
      </c>
      <c r="P388" s="158" t="s">
        <v>298</v>
      </c>
      <c r="Q388" s="158" t="s">
        <v>298</v>
      </c>
      <c r="R388" s="158" t="s">
        <v>298</v>
      </c>
      <c r="S388" s="158" t="s">
        <v>1206</v>
      </c>
      <c r="T388" s="160">
        <v>2.9</v>
      </c>
      <c r="U388" s="160" t="s">
        <v>442</v>
      </c>
      <c r="V388" s="161">
        <v>0.08</v>
      </c>
      <c r="W388" s="158"/>
      <c r="X388" s="158"/>
      <c r="Y388" s="162"/>
      <c r="Z388" s="162">
        <v>6.8599999999999994E-2</v>
      </c>
      <c r="AA388" s="159">
        <v>46568</v>
      </c>
      <c r="AB388" s="158" t="s">
        <v>636</v>
      </c>
      <c r="AC388" s="158"/>
      <c r="AD388" s="163"/>
      <c r="AE388" s="164">
        <v>0</v>
      </c>
      <c r="AF388" s="159"/>
      <c r="AG388" s="158"/>
      <c r="AH388" s="158"/>
      <c r="AI388" s="154"/>
      <c r="AJ388" s="158" t="s">
        <v>55</v>
      </c>
      <c r="AK388" s="158"/>
      <c r="AL388" s="158" t="s">
        <v>3346</v>
      </c>
      <c r="AM388" s="158" t="s">
        <v>305</v>
      </c>
      <c r="AN388" s="165">
        <v>45382</v>
      </c>
      <c r="AO388" s="159">
        <v>45382</v>
      </c>
      <c r="AP388" s="164"/>
      <c r="AQ388" s="167">
        <v>4800</v>
      </c>
      <c r="AR388" s="167">
        <v>103.79</v>
      </c>
      <c r="AS388" s="167">
        <v>1</v>
      </c>
      <c r="AT388" s="167">
        <v>4.9819199999999997</v>
      </c>
      <c r="AU388" s="167">
        <v>4.9819199999999997</v>
      </c>
      <c r="AV388" s="154"/>
      <c r="AW388" s="154"/>
      <c r="AX388" s="158"/>
      <c r="AY388" s="158" t="s">
        <v>17</v>
      </c>
      <c r="AZ388" s="161">
        <v>1.1471825E-4</v>
      </c>
      <c r="BA388" s="161">
        <v>3.9207421699924799E-6</v>
      </c>
      <c r="BB388" s="168"/>
      <c r="BI388" s="169"/>
      <c r="BJ388" s="169"/>
    </row>
    <row r="389" spans="1:62" ht="13.5" thickBot="1" x14ac:dyDescent="0.25">
      <c r="A389" s="155">
        <v>8700</v>
      </c>
      <c r="B389" s="155">
        <v>12956</v>
      </c>
      <c r="C389" s="170"/>
      <c r="D389" s="170"/>
      <c r="E389" s="158" t="s">
        <v>3515</v>
      </c>
      <c r="F389" s="158">
        <v>11020130</v>
      </c>
      <c r="G389" s="158" t="s">
        <v>245</v>
      </c>
      <c r="H389" s="154" t="s">
        <v>865</v>
      </c>
      <c r="I389" s="158" t="s">
        <v>53</v>
      </c>
      <c r="J389" s="158"/>
      <c r="K389" s="170" t="s">
        <v>140</v>
      </c>
      <c r="L389" s="158" t="s">
        <v>62</v>
      </c>
      <c r="M389" s="158" t="s">
        <v>62</v>
      </c>
      <c r="N389" s="158"/>
      <c r="O389" s="159">
        <v>45069</v>
      </c>
      <c r="P389" s="158" t="s">
        <v>298</v>
      </c>
      <c r="Q389" s="158" t="s">
        <v>298</v>
      </c>
      <c r="R389" s="158" t="s">
        <v>298</v>
      </c>
      <c r="S389" s="158" t="s">
        <v>1206</v>
      </c>
      <c r="T389" s="160">
        <v>5.12</v>
      </c>
      <c r="U389" s="160" t="s">
        <v>441</v>
      </c>
      <c r="V389" s="161">
        <v>0.06</v>
      </c>
      <c r="W389" s="158"/>
      <c r="X389" s="158"/>
      <c r="Y389" s="162"/>
      <c r="Z389" s="162">
        <v>5.5800000000000002E-2</v>
      </c>
      <c r="AA389" s="159">
        <v>47559</v>
      </c>
      <c r="AB389" s="158" t="s">
        <v>636</v>
      </c>
      <c r="AC389" s="158"/>
      <c r="AD389" s="163"/>
      <c r="AE389" s="164">
        <v>0</v>
      </c>
      <c r="AF389" s="159"/>
      <c r="AG389" s="158"/>
      <c r="AH389" s="158"/>
      <c r="AI389" s="154"/>
      <c r="AJ389" s="158" t="s">
        <v>55</v>
      </c>
      <c r="AK389" s="158"/>
      <c r="AL389" s="158" t="s">
        <v>3346</v>
      </c>
      <c r="AM389" s="158" t="s">
        <v>305</v>
      </c>
      <c r="AN389" s="165">
        <v>45382</v>
      </c>
      <c r="AO389" s="159">
        <v>45382</v>
      </c>
      <c r="AP389" s="164"/>
      <c r="AQ389" s="167">
        <v>16923</v>
      </c>
      <c r="AR389" s="167">
        <v>103.53</v>
      </c>
      <c r="AS389" s="167">
        <v>1</v>
      </c>
      <c r="AT389" s="167">
        <v>17.520379999999999</v>
      </c>
      <c r="AU389" s="167">
        <v>17.520379999999999</v>
      </c>
      <c r="AV389" s="154"/>
      <c r="AW389" s="154"/>
      <c r="AX389" s="158"/>
      <c r="AY389" s="158" t="s">
        <v>17</v>
      </c>
      <c r="AZ389" s="161">
        <v>4.0344030799999999E-4</v>
      </c>
      <c r="BA389" s="161">
        <v>1.3788437530167699E-5</v>
      </c>
      <c r="BB389" s="168"/>
      <c r="BI389" s="169"/>
      <c r="BJ389" s="169"/>
    </row>
    <row r="390" spans="1:62" ht="13.5" thickBot="1" x14ac:dyDescent="0.25">
      <c r="A390" s="155">
        <v>8700</v>
      </c>
      <c r="B390" s="155">
        <v>12956</v>
      </c>
      <c r="C390" s="170"/>
      <c r="D390" s="170"/>
      <c r="E390" s="158" t="s">
        <v>3582</v>
      </c>
      <c r="F390" s="158">
        <v>11020131</v>
      </c>
      <c r="G390" s="158" t="s">
        <v>245</v>
      </c>
      <c r="H390" s="154" t="s">
        <v>865</v>
      </c>
      <c r="I390" s="158" t="s">
        <v>53</v>
      </c>
      <c r="J390" s="158"/>
      <c r="K390" s="170" t="s">
        <v>257</v>
      </c>
      <c r="L390" s="158" t="s">
        <v>62</v>
      </c>
      <c r="M390" s="158" t="s">
        <v>62</v>
      </c>
      <c r="N390" s="158"/>
      <c r="O390" s="159">
        <v>45070</v>
      </c>
      <c r="P390" s="158" t="s">
        <v>298</v>
      </c>
      <c r="Q390" s="158" t="s">
        <v>298</v>
      </c>
      <c r="R390" s="158" t="s">
        <v>298</v>
      </c>
      <c r="S390" s="158" t="s">
        <v>1206</v>
      </c>
      <c r="T390" s="160">
        <v>2.9</v>
      </c>
      <c r="U390" s="160" t="s">
        <v>442</v>
      </c>
      <c r="V390" s="161">
        <v>0.08</v>
      </c>
      <c r="W390" s="158"/>
      <c r="X390" s="158"/>
      <c r="Y390" s="162"/>
      <c r="Z390" s="162">
        <v>6.7400000000000002E-2</v>
      </c>
      <c r="AA390" s="159">
        <v>46568</v>
      </c>
      <c r="AB390" s="158" t="s">
        <v>636</v>
      </c>
      <c r="AC390" s="158"/>
      <c r="AD390" s="163"/>
      <c r="AE390" s="164">
        <v>0</v>
      </c>
      <c r="AF390" s="159"/>
      <c r="AG390" s="158"/>
      <c r="AH390" s="158"/>
      <c r="AI390" s="154"/>
      <c r="AJ390" s="158" t="s">
        <v>55</v>
      </c>
      <c r="AK390" s="158"/>
      <c r="AL390" s="158" t="s">
        <v>3346</v>
      </c>
      <c r="AM390" s="158" t="s">
        <v>305</v>
      </c>
      <c r="AN390" s="165">
        <v>45382</v>
      </c>
      <c r="AO390" s="159">
        <v>45382</v>
      </c>
      <c r="AP390" s="164"/>
      <c r="AQ390" s="167">
        <v>10500</v>
      </c>
      <c r="AR390" s="167">
        <v>104.13</v>
      </c>
      <c r="AS390" s="167">
        <v>1</v>
      </c>
      <c r="AT390" s="167">
        <v>10.93365</v>
      </c>
      <c r="AU390" s="167">
        <v>10.93365</v>
      </c>
      <c r="AV390" s="154"/>
      <c r="AW390" s="154"/>
      <c r="AX390" s="158"/>
      <c r="AY390" s="158" t="s">
        <v>17</v>
      </c>
      <c r="AZ390" s="161">
        <v>2.5176823300000002E-4</v>
      </c>
      <c r="BA390" s="161">
        <v>8.6047191899786204E-6</v>
      </c>
      <c r="BB390" s="168"/>
      <c r="BI390" s="169"/>
      <c r="BJ390" s="169"/>
    </row>
    <row r="391" spans="1:62" ht="13.5" thickBot="1" x14ac:dyDescent="0.25">
      <c r="A391" s="155">
        <v>8700</v>
      </c>
      <c r="B391" s="155">
        <v>12956</v>
      </c>
      <c r="C391" s="170"/>
      <c r="D391" s="170"/>
      <c r="E391" s="158" t="s">
        <v>3516</v>
      </c>
      <c r="F391" s="158">
        <v>11020133</v>
      </c>
      <c r="G391" s="158" t="s">
        <v>245</v>
      </c>
      <c r="H391" s="154" t="s">
        <v>865</v>
      </c>
      <c r="I391" s="158" t="s">
        <v>53</v>
      </c>
      <c r="J391" s="158"/>
      <c r="K391" s="170" t="s">
        <v>140</v>
      </c>
      <c r="L391" s="158" t="s">
        <v>62</v>
      </c>
      <c r="M391" s="158" t="s">
        <v>62</v>
      </c>
      <c r="N391" s="158"/>
      <c r="O391" s="159">
        <v>45085</v>
      </c>
      <c r="P391" s="158" t="s">
        <v>298</v>
      </c>
      <c r="Q391" s="158" t="s">
        <v>298</v>
      </c>
      <c r="R391" s="158" t="s">
        <v>298</v>
      </c>
      <c r="S391" s="158" t="s">
        <v>1206</v>
      </c>
      <c r="T391" s="160">
        <v>5.12</v>
      </c>
      <c r="U391" s="160" t="s">
        <v>441</v>
      </c>
      <c r="V391" s="161">
        <v>0.06</v>
      </c>
      <c r="W391" s="158"/>
      <c r="X391" s="158"/>
      <c r="Y391" s="162"/>
      <c r="Z391" s="162">
        <v>5.6000000000000001E-2</v>
      </c>
      <c r="AA391" s="159">
        <v>47559</v>
      </c>
      <c r="AB391" s="158" t="s">
        <v>636</v>
      </c>
      <c r="AC391" s="158"/>
      <c r="AD391" s="163"/>
      <c r="AE391" s="164">
        <v>0</v>
      </c>
      <c r="AF391" s="159"/>
      <c r="AG391" s="158"/>
      <c r="AH391" s="158"/>
      <c r="AI391" s="154"/>
      <c r="AJ391" s="158" t="s">
        <v>55</v>
      </c>
      <c r="AK391" s="158"/>
      <c r="AL391" s="158" t="s">
        <v>3346</v>
      </c>
      <c r="AM391" s="158" t="s">
        <v>305</v>
      </c>
      <c r="AN391" s="165">
        <v>45382</v>
      </c>
      <c r="AO391" s="159">
        <v>45382</v>
      </c>
      <c r="AP391" s="164"/>
      <c r="AQ391" s="167">
        <v>33600</v>
      </c>
      <c r="AR391" s="167">
        <v>103.44</v>
      </c>
      <c r="AS391" s="167">
        <v>1</v>
      </c>
      <c r="AT391" s="167">
        <v>34.755839999999999</v>
      </c>
      <c r="AU391" s="167">
        <v>34.755839999999999</v>
      </c>
      <c r="AV391" s="154"/>
      <c r="AW391" s="154"/>
      <c r="AX391" s="158"/>
      <c r="AY391" s="158" t="s">
        <v>17</v>
      </c>
      <c r="AZ391" s="161">
        <v>8.0031978799999996E-4</v>
      </c>
      <c r="BA391" s="161">
        <v>2.7352644671434201E-5</v>
      </c>
      <c r="BB391" s="168"/>
      <c r="BI391" s="169"/>
      <c r="BJ391" s="169"/>
    </row>
    <row r="392" spans="1:62" ht="13.5" thickBot="1" x14ac:dyDescent="0.25">
      <c r="A392" s="155">
        <v>8700</v>
      </c>
      <c r="B392" s="155">
        <v>12956</v>
      </c>
      <c r="C392" s="170"/>
      <c r="D392" s="170"/>
      <c r="E392" s="158" t="s">
        <v>3517</v>
      </c>
      <c r="F392" s="158">
        <v>11020135</v>
      </c>
      <c r="G392" s="158" t="s">
        <v>245</v>
      </c>
      <c r="H392" s="154" t="s">
        <v>865</v>
      </c>
      <c r="I392" s="158" t="s">
        <v>53</v>
      </c>
      <c r="J392" s="158"/>
      <c r="K392" s="170" t="s">
        <v>140</v>
      </c>
      <c r="L392" s="158" t="s">
        <v>62</v>
      </c>
      <c r="M392" s="158" t="s">
        <v>62</v>
      </c>
      <c r="N392" s="158"/>
      <c r="O392" s="159">
        <v>45096</v>
      </c>
      <c r="P392" s="158" t="s">
        <v>298</v>
      </c>
      <c r="Q392" s="158" t="s">
        <v>298</v>
      </c>
      <c r="R392" s="158" t="s">
        <v>298</v>
      </c>
      <c r="S392" s="158" t="s">
        <v>1206</v>
      </c>
      <c r="T392" s="160">
        <v>5.12</v>
      </c>
      <c r="U392" s="160" t="s">
        <v>441</v>
      </c>
      <c r="V392" s="161">
        <v>0.06</v>
      </c>
      <c r="W392" s="158"/>
      <c r="X392" s="158"/>
      <c r="Y392" s="162"/>
      <c r="Z392" s="162">
        <v>5.67E-2</v>
      </c>
      <c r="AA392" s="159">
        <v>47559</v>
      </c>
      <c r="AB392" s="158" t="s">
        <v>636</v>
      </c>
      <c r="AC392" s="158"/>
      <c r="AD392" s="163"/>
      <c r="AE392" s="164">
        <v>0</v>
      </c>
      <c r="AF392" s="159"/>
      <c r="AG392" s="158"/>
      <c r="AH392" s="158"/>
      <c r="AI392" s="154"/>
      <c r="AJ392" s="158" t="s">
        <v>55</v>
      </c>
      <c r="AK392" s="158"/>
      <c r="AL392" s="158" t="s">
        <v>3346</v>
      </c>
      <c r="AM392" s="158" t="s">
        <v>305</v>
      </c>
      <c r="AN392" s="165">
        <v>45382</v>
      </c>
      <c r="AO392" s="159">
        <v>45382</v>
      </c>
      <c r="AP392" s="164"/>
      <c r="AQ392" s="167">
        <v>49500</v>
      </c>
      <c r="AR392" s="167">
        <v>103.11</v>
      </c>
      <c r="AS392" s="167">
        <v>1</v>
      </c>
      <c r="AT392" s="167">
        <v>51.039450000000002</v>
      </c>
      <c r="AU392" s="167">
        <v>51.039450000000002</v>
      </c>
      <c r="AV392" s="154"/>
      <c r="AW392" s="154"/>
      <c r="AX392" s="158"/>
      <c r="AY392" s="158" t="s">
        <v>17</v>
      </c>
      <c r="AZ392" s="161">
        <v>1.1752810990000001E-3</v>
      </c>
      <c r="BA392" s="161">
        <v>4.0167751378629702E-5</v>
      </c>
      <c r="BB392" s="168"/>
      <c r="BI392" s="169"/>
      <c r="BJ392" s="169"/>
    </row>
    <row r="393" spans="1:62" ht="13.5" thickBot="1" x14ac:dyDescent="0.25">
      <c r="A393" s="155">
        <v>8700</v>
      </c>
      <c r="B393" s="155">
        <v>12956</v>
      </c>
      <c r="C393" s="170"/>
      <c r="D393" s="170"/>
      <c r="E393" s="158" t="s">
        <v>3518</v>
      </c>
      <c r="F393" s="158">
        <v>11020402</v>
      </c>
      <c r="G393" s="158" t="s">
        <v>245</v>
      </c>
      <c r="H393" s="154"/>
      <c r="I393" s="158" t="s">
        <v>53</v>
      </c>
      <c r="J393" s="158"/>
      <c r="K393" s="170" t="s">
        <v>140</v>
      </c>
      <c r="L393" s="158" t="s">
        <v>62</v>
      </c>
      <c r="M393" s="158" t="s">
        <v>62</v>
      </c>
      <c r="N393" s="158"/>
      <c r="O393" s="159">
        <v>45102</v>
      </c>
      <c r="P393" s="158" t="s">
        <v>298</v>
      </c>
      <c r="Q393" s="158" t="s">
        <v>298</v>
      </c>
      <c r="R393" s="158" t="s">
        <v>298</v>
      </c>
      <c r="S393" s="158" t="s">
        <v>1206</v>
      </c>
      <c r="T393" s="160">
        <v>1.22</v>
      </c>
      <c r="U393" s="160" t="s">
        <v>441</v>
      </c>
      <c r="V393" s="161">
        <v>9.7600000000000006E-2</v>
      </c>
      <c r="W393" s="158"/>
      <c r="X393" s="158"/>
      <c r="Y393" s="162"/>
      <c r="Z393" s="162">
        <v>5.8099999999999999E-2</v>
      </c>
      <c r="AA393" s="159">
        <v>45848</v>
      </c>
      <c r="AB393" s="158" t="s">
        <v>636</v>
      </c>
      <c r="AC393" s="158"/>
      <c r="AD393" s="163"/>
      <c r="AE393" s="164">
        <v>0</v>
      </c>
      <c r="AF393" s="159" t="s">
        <v>3347</v>
      </c>
      <c r="AG393" s="158"/>
      <c r="AH393" s="158"/>
      <c r="AI393" s="154"/>
      <c r="AJ393" s="158" t="s">
        <v>55</v>
      </c>
      <c r="AK393" s="158"/>
      <c r="AL393" s="158" t="s">
        <v>3346</v>
      </c>
      <c r="AM393" s="158" t="s">
        <v>305</v>
      </c>
      <c r="AN393" s="165">
        <v>45382</v>
      </c>
      <c r="AO393" s="159">
        <v>45382</v>
      </c>
      <c r="AP393" s="164"/>
      <c r="AQ393" s="167">
        <v>184439.05</v>
      </c>
      <c r="AR393" s="167">
        <v>101.43</v>
      </c>
      <c r="AS393" s="167">
        <v>1</v>
      </c>
      <c r="AT393" s="167">
        <v>187.07652999999999</v>
      </c>
      <c r="AU393" s="167">
        <v>187.07652999999999</v>
      </c>
      <c r="AV393" s="154"/>
      <c r="AW393" s="154"/>
      <c r="AX393" s="158"/>
      <c r="AY393" s="158" t="s">
        <v>17</v>
      </c>
      <c r="AZ393" s="161">
        <v>4.3077954359999997E-3</v>
      </c>
      <c r="BA393" s="161">
        <v>1.47228145E-4</v>
      </c>
      <c r="BB393" s="168"/>
      <c r="BI393" s="169"/>
      <c r="BJ393" s="169"/>
    </row>
    <row r="394" spans="1:62" ht="13.5" thickBot="1" x14ac:dyDescent="0.25">
      <c r="A394" s="155">
        <v>8700</v>
      </c>
      <c r="B394" s="155">
        <v>12956</v>
      </c>
      <c r="C394" s="170"/>
      <c r="D394" s="170"/>
      <c r="E394" s="158" t="s">
        <v>3583</v>
      </c>
      <c r="F394" s="158">
        <v>11020403</v>
      </c>
      <c r="G394" s="158" t="s">
        <v>245</v>
      </c>
      <c r="H394" s="154"/>
      <c r="I394" s="158" t="s">
        <v>53</v>
      </c>
      <c r="J394" s="158"/>
      <c r="K394" s="170" t="s">
        <v>257</v>
      </c>
      <c r="L394" s="158" t="s">
        <v>62</v>
      </c>
      <c r="M394" s="158" t="s">
        <v>62</v>
      </c>
      <c r="N394" s="158"/>
      <c r="O394" s="159">
        <v>45102</v>
      </c>
      <c r="P394" s="158" t="s">
        <v>298</v>
      </c>
      <c r="Q394" s="158" t="s">
        <v>298</v>
      </c>
      <c r="R394" s="158" t="s">
        <v>298</v>
      </c>
      <c r="S394" s="158" t="s">
        <v>1206</v>
      </c>
      <c r="T394" s="160">
        <v>2.9</v>
      </c>
      <c r="U394" s="160" t="s">
        <v>442</v>
      </c>
      <c r="V394" s="161">
        <v>0.08</v>
      </c>
      <c r="W394" s="158"/>
      <c r="X394" s="158"/>
      <c r="Y394" s="162"/>
      <c r="Z394" s="162">
        <v>7.0900000000000005E-2</v>
      </c>
      <c r="AA394" s="159">
        <v>46568</v>
      </c>
      <c r="AB394" s="158" t="s">
        <v>636</v>
      </c>
      <c r="AC394" s="158"/>
      <c r="AD394" s="163"/>
      <c r="AE394" s="164">
        <v>0</v>
      </c>
      <c r="AF394" s="159" t="s">
        <v>3347</v>
      </c>
      <c r="AG394" s="158"/>
      <c r="AH394" s="158"/>
      <c r="AI394" s="154"/>
      <c r="AJ394" s="158" t="s">
        <v>55</v>
      </c>
      <c r="AK394" s="158"/>
      <c r="AL394" s="158" t="s">
        <v>3346</v>
      </c>
      <c r="AM394" s="158" t="s">
        <v>305</v>
      </c>
      <c r="AN394" s="165">
        <v>45382</v>
      </c>
      <c r="AO394" s="159">
        <v>45382</v>
      </c>
      <c r="AP394" s="164"/>
      <c r="AQ394" s="167">
        <v>3600</v>
      </c>
      <c r="AR394" s="167">
        <v>103.15</v>
      </c>
      <c r="AS394" s="167">
        <v>1</v>
      </c>
      <c r="AT394" s="167">
        <v>3.7134</v>
      </c>
      <c r="AU394" s="167">
        <v>3.7134</v>
      </c>
      <c r="AV394" s="154"/>
      <c r="AW394" s="154"/>
      <c r="AX394" s="158"/>
      <c r="AY394" s="158" t="s">
        <v>17</v>
      </c>
      <c r="AZ394" s="161">
        <v>8.5508147780433895E-5</v>
      </c>
      <c r="BA394" s="161">
        <v>2.9224242810101501E-6</v>
      </c>
      <c r="BB394" s="168"/>
      <c r="BI394" s="169"/>
      <c r="BJ394" s="169"/>
    </row>
    <row r="395" spans="1:62" ht="13.5" thickBot="1" x14ac:dyDescent="0.25">
      <c r="A395" s="155">
        <v>8700</v>
      </c>
      <c r="B395" s="155">
        <v>12956</v>
      </c>
      <c r="C395" s="170"/>
      <c r="D395" s="170"/>
      <c r="E395" s="158" t="s">
        <v>3519</v>
      </c>
      <c r="F395" s="158">
        <v>11020406</v>
      </c>
      <c r="G395" s="158" t="s">
        <v>245</v>
      </c>
      <c r="H395" s="154"/>
      <c r="I395" s="158" t="s">
        <v>53</v>
      </c>
      <c r="J395" s="158"/>
      <c r="K395" s="170" t="s">
        <v>140</v>
      </c>
      <c r="L395" s="158" t="s">
        <v>62</v>
      </c>
      <c r="M395" s="158" t="s">
        <v>55</v>
      </c>
      <c r="N395" s="158"/>
      <c r="O395" s="159">
        <v>45105</v>
      </c>
      <c r="P395" s="158" t="s">
        <v>298</v>
      </c>
      <c r="Q395" s="158" t="s">
        <v>298</v>
      </c>
      <c r="R395" s="158" t="s">
        <v>298</v>
      </c>
      <c r="S395" s="158" t="s">
        <v>1206</v>
      </c>
      <c r="T395" s="160">
        <v>2</v>
      </c>
      <c r="U395" s="160" t="s">
        <v>441</v>
      </c>
      <c r="V395" s="161">
        <v>0.1095</v>
      </c>
      <c r="W395" s="158"/>
      <c r="X395" s="158"/>
      <c r="Y395" s="162"/>
      <c r="Z395" s="162">
        <v>0</v>
      </c>
      <c r="AA395" s="159">
        <v>45836</v>
      </c>
      <c r="AB395" s="158" t="s">
        <v>636</v>
      </c>
      <c r="AC395" s="158"/>
      <c r="AD395" s="163"/>
      <c r="AE395" s="164">
        <v>0</v>
      </c>
      <c r="AF395" s="159" t="s">
        <v>3347</v>
      </c>
      <c r="AG395" s="158"/>
      <c r="AH395" s="158"/>
      <c r="AI395" s="154"/>
      <c r="AJ395" s="158" t="s">
        <v>55</v>
      </c>
      <c r="AK395" s="158"/>
      <c r="AL395" s="158" t="s">
        <v>3346</v>
      </c>
      <c r="AM395" s="158" t="s">
        <v>305</v>
      </c>
      <c r="AN395" s="165">
        <v>45382</v>
      </c>
      <c r="AO395" s="159">
        <v>45382</v>
      </c>
      <c r="AP395" s="164"/>
      <c r="AQ395" s="167">
        <v>1000000</v>
      </c>
      <c r="AR395" s="167">
        <v>102.73</v>
      </c>
      <c r="AS395" s="167">
        <v>1</v>
      </c>
      <c r="AT395" s="167">
        <v>1027.3</v>
      </c>
      <c r="AU395" s="167">
        <v>1027.3</v>
      </c>
      <c r="AV395" s="154"/>
      <c r="AW395" s="154"/>
      <c r="AX395" s="158"/>
      <c r="AY395" s="158" t="s">
        <v>17</v>
      </c>
      <c r="AZ395" s="161">
        <v>2.3655550227E-2</v>
      </c>
      <c r="BA395" s="161">
        <v>8.0847914600000004E-4</v>
      </c>
      <c r="BB395" s="168"/>
      <c r="BI395" s="169"/>
      <c r="BJ395" s="169"/>
    </row>
    <row r="396" spans="1:62" ht="13.5" thickBot="1" x14ac:dyDescent="0.25">
      <c r="A396" s="155">
        <v>8700</v>
      </c>
      <c r="B396" s="155">
        <v>12956</v>
      </c>
      <c r="C396" s="170"/>
      <c r="D396" s="170"/>
      <c r="E396" s="158" t="s">
        <v>3520</v>
      </c>
      <c r="F396" s="158">
        <v>11020407</v>
      </c>
      <c r="G396" s="158" t="s">
        <v>245</v>
      </c>
      <c r="H396" s="154"/>
      <c r="I396" s="158" t="s">
        <v>53</v>
      </c>
      <c r="J396" s="158"/>
      <c r="K396" s="170" t="s">
        <v>140</v>
      </c>
      <c r="L396" s="158" t="s">
        <v>62</v>
      </c>
      <c r="M396" s="158" t="s">
        <v>62</v>
      </c>
      <c r="N396" s="158"/>
      <c r="O396" s="159">
        <v>45118</v>
      </c>
      <c r="P396" s="158" t="s">
        <v>298</v>
      </c>
      <c r="Q396" s="158" t="s">
        <v>298</v>
      </c>
      <c r="R396" s="158" t="s">
        <v>298</v>
      </c>
      <c r="S396" s="158" t="s">
        <v>1206</v>
      </c>
      <c r="T396" s="160">
        <v>5.12</v>
      </c>
      <c r="U396" s="160" t="s">
        <v>441</v>
      </c>
      <c r="V396" s="161">
        <v>0.08</v>
      </c>
      <c r="W396" s="158"/>
      <c r="X396" s="158"/>
      <c r="Y396" s="162"/>
      <c r="Z396" s="162">
        <v>5.67E-2</v>
      </c>
      <c r="AA396" s="159">
        <v>47559</v>
      </c>
      <c r="AB396" s="158" t="s">
        <v>636</v>
      </c>
      <c r="AC396" s="158"/>
      <c r="AD396" s="163"/>
      <c r="AE396" s="164">
        <v>0</v>
      </c>
      <c r="AF396" s="159" t="s">
        <v>3347</v>
      </c>
      <c r="AG396" s="158"/>
      <c r="AH396" s="158"/>
      <c r="AI396" s="154"/>
      <c r="AJ396" s="158" t="s">
        <v>55</v>
      </c>
      <c r="AK396" s="158"/>
      <c r="AL396" s="158" t="s">
        <v>3346</v>
      </c>
      <c r="AM396" s="158" t="s">
        <v>305</v>
      </c>
      <c r="AN396" s="165">
        <v>45382</v>
      </c>
      <c r="AO396" s="159">
        <v>45382</v>
      </c>
      <c r="AP396" s="164"/>
      <c r="AQ396" s="167">
        <v>99000</v>
      </c>
      <c r="AR396" s="167">
        <v>103.11</v>
      </c>
      <c r="AS396" s="167">
        <v>1</v>
      </c>
      <c r="AT396" s="167">
        <v>102.0789</v>
      </c>
      <c r="AU396" s="167">
        <v>102.0789</v>
      </c>
      <c r="AV396" s="154"/>
      <c r="AW396" s="154"/>
      <c r="AX396" s="158"/>
      <c r="AY396" s="158" t="s">
        <v>17</v>
      </c>
      <c r="AZ396" s="161">
        <v>2.3505621980000001E-3</v>
      </c>
      <c r="BA396" s="161">
        <v>8.0335502757259295E-5</v>
      </c>
      <c r="BB396" s="168"/>
      <c r="BI396" s="169"/>
      <c r="BJ396" s="169"/>
    </row>
    <row r="397" spans="1:62" ht="13.5" thickBot="1" x14ac:dyDescent="0.25">
      <c r="A397" s="155">
        <v>8700</v>
      </c>
      <c r="B397" s="155">
        <v>12956</v>
      </c>
      <c r="C397" s="170"/>
      <c r="D397" s="170"/>
      <c r="E397" s="158" t="s">
        <v>3584</v>
      </c>
      <c r="F397" s="158">
        <v>11020408</v>
      </c>
      <c r="G397" s="158" t="s">
        <v>245</v>
      </c>
      <c r="H397" s="154"/>
      <c r="I397" s="158" t="s">
        <v>53</v>
      </c>
      <c r="J397" s="158"/>
      <c r="K397" s="170" t="s">
        <v>257</v>
      </c>
      <c r="L397" s="158" t="s">
        <v>62</v>
      </c>
      <c r="M397" s="158" t="s">
        <v>62</v>
      </c>
      <c r="N397" s="158"/>
      <c r="O397" s="159">
        <v>45119</v>
      </c>
      <c r="P397" s="158" t="s">
        <v>298</v>
      </c>
      <c r="Q397" s="158" t="s">
        <v>298</v>
      </c>
      <c r="R397" s="158" t="s">
        <v>298</v>
      </c>
      <c r="S397" s="158" t="s">
        <v>1206</v>
      </c>
      <c r="T397" s="160">
        <v>2.9</v>
      </c>
      <c r="U397" s="160" t="s">
        <v>442</v>
      </c>
      <c r="V397" s="161">
        <v>0.08</v>
      </c>
      <c r="W397" s="158"/>
      <c r="X397" s="158"/>
      <c r="Y397" s="162"/>
      <c r="Z397" s="162">
        <v>6.9500000000000006E-2</v>
      </c>
      <c r="AA397" s="159">
        <v>46568</v>
      </c>
      <c r="AB397" s="158" t="s">
        <v>636</v>
      </c>
      <c r="AC397" s="158"/>
      <c r="AD397" s="163"/>
      <c r="AE397" s="164">
        <v>0</v>
      </c>
      <c r="AF397" s="159" t="s">
        <v>3347</v>
      </c>
      <c r="AG397" s="158"/>
      <c r="AH397" s="158"/>
      <c r="AI397" s="154"/>
      <c r="AJ397" s="158" t="s">
        <v>55</v>
      </c>
      <c r="AK397" s="158"/>
      <c r="AL397" s="158" t="s">
        <v>3346</v>
      </c>
      <c r="AM397" s="158" t="s">
        <v>305</v>
      </c>
      <c r="AN397" s="165">
        <v>45382</v>
      </c>
      <c r="AO397" s="159">
        <v>45382</v>
      </c>
      <c r="AP397" s="164"/>
      <c r="AQ397" s="167">
        <v>6171.43</v>
      </c>
      <c r="AR397" s="167">
        <v>103.54</v>
      </c>
      <c r="AS397" s="167">
        <v>1</v>
      </c>
      <c r="AT397" s="167">
        <v>6.3898999999999999</v>
      </c>
      <c r="AU397" s="167">
        <v>6.3898999999999999</v>
      </c>
      <c r="AV397" s="154"/>
      <c r="AW397" s="154"/>
      <c r="AX397" s="158"/>
      <c r="AY397" s="158" t="s">
        <v>17</v>
      </c>
      <c r="AZ397" s="161">
        <v>1.4713968600000001E-4</v>
      </c>
      <c r="BA397" s="161">
        <v>5.0288142708102399E-6</v>
      </c>
      <c r="BB397" s="168"/>
      <c r="BI397" s="169"/>
      <c r="BJ397" s="169"/>
    </row>
    <row r="398" spans="1:62" ht="13.5" thickBot="1" x14ac:dyDescent="0.25">
      <c r="A398" s="155">
        <v>8700</v>
      </c>
      <c r="B398" s="155">
        <v>12956</v>
      </c>
      <c r="C398" s="170"/>
      <c r="D398" s="170"/>
      <c r="E398" s="158" t="s">
        <v>3585</v>
      </c>
      <c r="F398" s="158">
        <v>11020410</v>
      </c>
      <c r="G398" s="158" t="s">
        <v>245</v>
      </c>
      <c r="H398" s="154"/>
      <c r="I398" s="158" t="s">
        <v>53</v>
      </c>
      <c r="J398" s="158"/>
      <c r="K398" s="170" t="s">
        <v>257</v>
      </c>
      <c r="L398" s="158" t="s">
        <v>62</v>
      </c>
      <c r="M398" s="158" t="s">
        <v>62</v>
      </c>
      <c r="N398" s="158"/>
      <c r="O398" s="159">
        <v>45132</v>
      </c>
      <c r="P398" s="158" t="s">
        <v>298</v>
      </c>
      <c r="Q398" s="158" t="s">
        <v>298</v>
      </c>
      <c r="R398" s="158" t="s">
        <v>298</v>
      </c>
      <c r="S398" s="158" t="s">
        <v>1206</v>
      </c>
      <c r="T398" s="160">
        <v>2.9</v>
      </c>
      <c r="U398" s="160" t="s">
        <v>442</v>
      </c>
      <c r="V398" s="161">
        <v>0.08</v>
      </c>
      <c r="W398" s="158"/>
      <c r="X398" s="158"/>
      <c r="Y398" s="162"/>
      <c r="Z398" s="162">
        <v>6.9900000000000004E-2</v>
      </c>
      <c r="AA398" s="159">
        <v>46568</v>
      </c>
      <c r="AB398" s="158" t="s">
        <v>636</v>
      </c>
      <c r="AC398" s="158"/>
      <c r="AD398" s="163"/>
      <c r="AE398" s="164">
        <v>0</v>
      </c>
      <c r="AF398" s="159" t="s">
        <v>3347</v>
      </c>
      <c r="AG398" s="158"/>
      <c r="AH398" s="158"/>
      <c r="AI398" s="154"/>
      <c r="AJ398" s="158" t="s">
        <v>55</v>
      </c>
      <c r="AK398" s="158"/>
      <c r="AL398" s="158" t="s">
        <v>3346</v>
      </c>
      <c r="AM398" s="158" t="s">
        <v>305</v>
      </c>
      <c r="AN398" s="165">
        <v>45382</v>
      </c>
      <c r="AO398" s="159">
        <v>45382</v>
      </c>
      <c r="AP398" s="164"/>
      <c r="AQ398" s="167">
        <v>5914.29</v>
      </c>
      <c r="AR398" s="167">
        <v>103.44</v>
      </c>
      <c r="AS398" s="167">
        <v>1</v>
      </c>
      <c r="AT398" s="167">
        <v>6.1177400000000004</v>
      </c>
      <c r="AU398" s="167">
        <v>6.1177400000000004</v>
      </c>
      <c r="AV398" s="154"/>
      <c r="AW398" s="154"/>
      <c r="AX398" s="158"/>
      <c r="AY398" s="158" t="s">
        <v>17</v>
      </c>
      <c r="AZ398" s="161">
        <v>1.4087268099999999E-4</v>
      </c>
      <c r="BA398" s="161">
        <v>4.8146259279654797E-6</v>
      </c>
      <c r="BB398" s="168"/>
      <c r="BI398" s="169"/>
      <c r="BJ398" s="169"/>
    </row>
    <row r="399" spans="1:62" ht="13.5" thickBot="1" x14ac:dyDescent="0.25">
      <c r="A399" s="155">
        <v>8700</v>
      </c>
      <c r="B399" s="155">
        <v>12956</v>
      </c>
      <c r="C399" s="170"/>
      <c r="D399" s="170"/>
      <c r="E399" s="158" t="s">
        <v>3586</v>
      </c>
      <c r="F399" s="158">
        <v>11020412</v>
      </c>
      <c r="G399" s="158" t="s">
        <v>245</v>
      </c>
      <c r="H399" s="154"/>
      <c r="I399" s="158" t="s">
        <v>53</v>
      </c>
      <c r="J399" s="158"/>
      <c r="K399" s="170" t="s">
        <v>257</v>
      </c>
      <c r="L399" s="158" t="s">
        <v>62</v>
      </c>
      <c r="M399" s="158" t="s">
        <v>62</v>
      </c>
      <c r="N399" s="158"/>
      <c r="O399" s="159">
        <v>45148</v>
      </c>
      <c r="P399" s="158" t="s">
        <v>298</v>
      </c>
      <c r="Q399" s="158" t="s">
        <v>298</v>
      </c>
      <c r="R399" s="158" t="s">
        <v>298</v>
      </c>
      <c r="S399" s="158" t="s">
        <v>1206</v>
      </c>
      <c r="T399" s="160">
        <v>2.9</v>
      </c>
      <c r="U399" s="160" t="s">
        <v>442</v>
      </c>
      <c r="V399" s="161">
        <v>0.08</v>
      </c>
      <c r="W399" s="158"/>
      <c r="X399" s="158"/>
      <c r="Y399" s="162"/>
      <c r="Z399" s="162">
        <v>7.0300000000000001E-2</v>
      </c>
      <c r="AA399" s="159">
        <v>46568</v>
      </c>
      <c r="AB399" s="158" t="s">
        <v>636</v>
      </c>
      <c r="AC399" s="158"/>
      <c r="AD399" s="163"/>
      <c r="AE399" s="164">
        <v>0</v>
      </c>
      <c r="AF399" s="159" t="s">
        <v>3347</v>
      </c>
      <c r="AG399" s="158"/>
      <c r="AH399" s="158"/>
      <c r="AI399" s="154"/>
      <c r="AJ399" s="158" t="s">
        <v>55</v>
      </c>
      <c r="AK399" s="158"/>
      <c r="AL399" s="158" t="s">
        <v>3346</v>
      </c>
      <c r="AM399" s="158" t="s">
        <v>305</v>
      </c>
      <c r="AN399" s="165">
        <v>45382</v>
      </c>
      <c r="AO399" s="159">
        <v>45382</v>
      </c>
      <c r="AP399" s="164"/>
      <c r="AQ399" s="167">
        <v>23142.86</v>
      </c>
      <c r="AR399" s="167">
        <v>103.32</v>
      </c>
      <c r="AS399" s="167">
        <v>1</v>
      </c>
      <c r="AT399" s="167">
        <v>23.911200000000001</v>
      </c>
      <c r="AU399" s="167">
        <v>23.911200000000001</v>
      </c>
      <c r="AV399" s="154"/>
      <c r="AW399" s="154"/>
      <c r="AX399" s="158"/>
      <c r="AY399" s="158" t="s">
        <v>17</v>
      </c>
      <c r="AZ399" s="161">
        <v>5.5060117999999999E-4</v>
      </c>
      <c r="BA399" s="161">
        <v>1.88179758356465E-5</v>
      </c>
      <c r="BB399" s="168"/>
      <c r="BI399" s="169"/>
      <c r="BJ399" s="169"/>
    </row>
    <row r="400" spans="1:62" ht="13.5" thickBot="1" x14ac:dyDescent="0.25">
      <c r="A400" s="155">
        <v>8700</v>
      </c>
      <c r="B400" s="155">
        <v>12956</v>
      </c>
      <c r="C400" s="170"/>
      <c r="D400" s="170"/>
      <c r="E400" s="158" t="s">
        <v>3587</v>
      </c>
      <c r="F400" s="158">
        <v>11020413</v>
      </c>
      <c r="G400" s="158" t="s">
        <v>245</v>
      </c>
      <c r="H400" s="154"/>
      <c r="I400" s="158" t="s">
        <v>53</v>
      </c>
      <c r="J400" s="158"/>
      <c r="K400" s="170" t="s">
        <v>900</v>
      </c>
      <c r="L400" s="158" t="s">
        <v>62</v>
      </c>
      <c r="M400" s="158" t="s">
        <v>62</v>
      </c>
      <c r="N400" s="158"/>
      <c r="O400" s="159">
        <v>45161</v>
      </c>
      <c r="P400" s="158" t="s">
        <v>298</v>
      </c>
      <c r="Q400" s="158" t="s">
        <v>298</v>
      </c>
      <c r="R400" s="158" t="s">
        <v>298</v>
      </c>
      <c r="S400" s="158" t="s">
        <v>1206</v>
      </c>
      <c r="T400" s="160">
        <v>2.9</v>
      </c>
      <c r="U400" s="160" t="s">
        <v>442</v>
      </c>
      <c r="V400" s="161">
        <v>0.08</v>
      </c>
      <c r="W400" s="158"/>
      <c r="X400" s="158"/>
      <c r="Y400" s="162"/>
      <c r="Z400" s="162">
        <v>7.0300000000000001E-2</v>
      </c>
      <c r="AA400" s="159">
        <v>46568</v>
      </c>
      <c r="AB400" s="158" t="s">
        <v>636</v>
      </c>
      <c r="AC400" s="158"/>
      <c r="AD400" s="163"/>
      <c r="AE400" s="164">
        <v>0</v>
      </c>
      <c r="AF400" s="159" t="s">
        <v>3347</v>
      </c>
      <c r="AG400" s="158"/>
      <c r="AH400" s="158"/>
      <c r="AI400" s="154"/>
      <c r="AJ400" s="158" t="s">
        <v>55</v>
      </c>
      <c r="AK400" s="158"/>
      <c r="AL400" s="158" t="s">
        <v>3346</v>
      </c>
      <c r="AM400" s="158" t="s">
        <v>305</v>
      </c>
      <c r="AN400" s="165">
        <v>45382</v>
      </c>
      <c r="AO400" s="159">
        <v>45382</v>
      </c>
      <c r="AP400" s="164"/>
      <c r="AQ400" s="167">
        <v>81039</v>
      </c>
      <c r="AR400" s="167">
        <v>103.33</v>
      </c>
      <c r="AS400" s="167">
        <v>1</v>
      </c>
      <c r="AT400" s="167">
        <v>83.7376</v>
      </c>
      <c r="AU400" s="167">
        <v>83.7376</v>
      </c>
      <c r="AV400" s="154"/>
      <c r="AW400" s="154"/>
      <c r="AX400" s="158"/>
      <c r="AY400" s="158" t="s">
        <v>17</v>
      </c>
      <c r="AZ400" s="161">
        <v>1.9282186340000001E-3</v>
      </c>
      <c r="BA400" s="161">
        <v>6.5901005944287005E-5</v>
      </c>
      <c r="BB400" s="168"/>
      <c r="BI400" s="169"/>
      <c r="BJ400" s="169"/>
    </row>
    <row r="401" spans="1:62" ht="13.5" thickBot="1" x14ac:dyDescent="0.25">
      <c r="A401" s="155">
        <v>8700</v>
      </c>
      <c r="B401" s="155">
        <v>12956</v>
      </c>
      <c r="C401" s="170"/>
      <c r="D401" s="170"/>
      <c r="E401" s="158" t="s">
        <v>3521</v>
      </c>
      <c r="F401" s="158">
        <v>11020415</v>
      </c>
      <c r="G401" s="158" t="s">
        <v>245</v>
      </c>
      <c r="H401" s="154"/>
      <c r="I401" s="158" t="s">
        <v>53</v>
      </c>
      <c r="J401" s="158"/>
      <c r="K401" s="170" t="s">
        <v>140</v>
      </c>
      <c r="L401" s="158" t="s">
        <v>62</v>
      </c>
      <c r="M401" s="158" t="s">
        <v>62</v>
      </c>
      <c r="N401" s="158"/>
      <c r="O401" s="159">
        <v>45162</v>
      </c>
      <c r="P401" s="158" t="s">
        <v>298</v>
      </c>
      <c r="Q401" s="158" t="s">
        <v>298</v>
      </c>
      <c r="R401" s="158" t="s">
        <v>298</v>
      </c>
      <c r="S401" s="158" t="s">
        <v>1206</v>
      </c>
      <c r="T401" s="160">
        <v>5.12</v>
      </c>
      <c r="U401" s="160" t="s">
        <v>441</v>
      </c>
      <c r="V401" s="161">
        <v>0.06</v>
      </c>
      <c r="W401" s="158"/>
      <c r="X401" s="158"/>
      <c r="Y401" s="162"/>
      <c r="Z401" s="162">
        <v>5.7299999999999997E-2</v>
      </c>
      <c r="AA401" s="159">
        <v>47559</v>
      </c>
      <c r="AB401" s="158" t="s">
        <v>636</v>
      </c>
      <c r="AC401" s="158"/>
      <c r="AD401" s="163"/>
      <c r="AE401" s="164">
        <v>0</v>
      </c>
      <c r="AF401" s="159" t="s">
        <v>3347</v>
      </c>
      <c r="AG401" s="158"/>
      <c r="AH401" s="158"/>
      <c r="AI401" s="154"/>
      <c r="AJ401" s="158" t="s">
        <v>55</v>
      </c>
      <c r="AK401" s="158"/>
      <c r="AL401" s="158" t="s">
        <v>3346</v>
      </c>
      <c r="AM401" s="158" t="s">
        <v>305</v>
      </c>
      <c r="AN401" s="165">
        <v>45382</v>
      </c>
      <c r="AO401" s="159">
        <v>45382</v>
      </c>
      <c r="AP401" s="164"/>
      <c r="AQ401" s="167">
        <v>34644</v>
      </c>
      <c r="AR401" s="167">
        <v>102.77</v>
      </c>
      <c r="AS401" s="167">
        <v>1</v>
      </c>
      <c r="AT401" s="167">
        <v>35.603639999999999</v>
      </c>
      <c r="AU401" s="167">
        <v>35.603639999999999</v>
      </c>
      <c r="AV401" s="154"/>
      <c r="AW401" s="154"/>
      <c r="AX401" s="158"/>
      <c r="AY401" s="158" t="s">
        <v>17</v>
      </c>
      <c r="AZ401" s="161">
        <v>8.1984200699999996E-4</v>
      </c>
      <c r="BA401" s="161">
        <v>2.8019858358470399E-5</v>
      </c>
      <c r="BB401" s="168"/>
      <c r="BI401" s="169"/>
      <c r="BJ401" s="169"/>
    </row>
    <row r="402" spans="1:62" ht="13.5" thickBot="1" x14ac:dyDescent="0.25">
      <c r="A402" s="155">
        <v>8700</v>
      </c>
      <c r="B402" s="155">
        <v>12956</v>
      </c>
      <c r="C402" s="170"/>
      <c r="D402" s="170"/>
      <c r="E402" s="158" t="s">
        <v>3588</v>
      </c>
      <c r="F402" s="158">
        <v>11020418</v>
      </c>
      <c r="G402" s="158" t="s">
        <v>245</v>
      </c>
      <c r="H402" s="154"/>
      <c r="I402" s="158" t="s">
        <v>53</v>
      </c>
      <c r="J402" s="158"/>
      <c r="K402" s="170" t="s">
        <v>257</v>
      </c>
      <c r="L402" s="158" t="s">
        <v>62</v>
      </c>
      <c r="M402" s="158" t="s">
        <v>62</v>
      </c>
      <c r="N402" s="158"/>
      <c r="O402" s="159">
        <v>45179</v>
      </c>
      <c r="P402" s="158" t="s">
        <v>298</v>
      </c>
      <c r="Q402" s="158" t="s">
        <v>298</v>
      </c>
      <c r="R402" s="158" t="s">
        <v>298</v>
      </c>
      <c r="S402" s="158" t="s">
        <v>1206</v>
      </c>
      <c r="T402" s="160">
        <v>2.9</v>
      </c>
      <c r="U402" s="160" t="s">
        <v>442</v>
      </c>
      <c r="V402" s="161">
        <v>0.08</v>
      </c>
      <c r="W402" s="158"/>
      <c r="X402" s="158"/>
      <c r="Y402" s="162"/>
      <c r="Z402" s="162">
        <v>6.8900000000000003E-2</v>
      </c>
      <c r="AA402" s="159">
        <v>46568</v>
      </c>
      <c r="AB402" s="158" t="s">
        <v>636</v>
      </c>
      <c r="AC402" s="158"/>
      <c r="AD402" s="163"/>
      <c r="AE402" s="164">
        <v>0</v>
      </c>
      <c r="AF402" s="159" t="s">
        <v>3347</v>
      </c>
      <c r="AG402" s="158"/>
      <c r="AH402" s="158"/>
      <c r="AI402" s="154"/>
      <c r="AJ402" s="158" t="s">
        <v>55</v>
      </c>
      <c r="AK402" s="158"/>
      <c r="AL402" s="158" t="s">
        <v>3346</v>
      </c>
      <c r="AM402" s="158" t="s">
        <v>305</v>
      </c>
      <c r="AN402" s="165">
        <v>45382</v>
      </c>
      <c r="AO402" s="159">
        <v>45382</v>
      </c>
      <c r="AP402" s="164"/>
      <c r="AQ402" s="167">
        <v>5700</v>
      </c>
      <c r="AR402" s="167">
        <v>103.73</v>
      </c>
      <c r="AS402" s="167">
        <v>1</v>
      </c>
      <c r="AT402" s="167">
        <v>5.9126099999999999</v>
      </c>
      <c r="AU402" s="167">
        <v>5.9126099999999999</v>
      </c>
      <c r="AV402" s="154"/>
      <c r="AW402" s="154"/>
      <c r="AX402" s="158"/>
      <c r="AY402" s="158" t="s">
        <v>17</v>
      </c>
      <c r="AZ402" s="161">
        <v>1.3614917000000001E-4</v>
      </c>
      <c r="BA402" s="161">
        <v>4.6531898066848196E-6</v>
      </c>
      <c r="BB402" s="168"/>
      <c r="BI402" s="169"/>
      <c r="BJ402" s="169"/>
    </row>
    <row r="403" spans="1:62" ht="13.5" thickBot="1" x14ac:dyDescent="0.25">
      <c r="A403" s="155">
        <v>8700</v>
      </c>
      <c r="B403" s="155">
        <v>12956</v>
      </c>
      <c r="C403" s="170"/>
      <c r="D403" s="170"/>
      <c r="E403" s="158" t="s">
        <v>3589</v>
      </c>
      <c r="F403" s="158">
        <v>11020420</v>
      </c>
      <c r="G403" s="158" t="s">
        <v>245</v>
      </c>
      <c r="H403" s="154"/>
      <c r="I403" s="158" t="s">
        <v>53</v>
      </c>
      <c r="J403" s="158"/>
      <c r="K403" s="170" t="s">
        <v>257</v>
      </c>
      <c r="L403" s="158" t="s">
        <v>62</v>
      </c>
      <c r="M403" s="158" t="s">
        <v>62</v>
      </c>
      <c r="N403" s="158"/>
      <c r="O403" s="159">
        <v>45195</v>
      </c>
      <c r="P403" s="158" t="s">
        <v>298</v>
      </c>
      <c r="Q403" s="158" t="s">
        <v>298</v>
      </c>
      <c r="R403" s="158" t="s">
        <v>298</v>
      </c>
      <c r="S403" s="158" t="s">
        <v>1206</v>
      </c>
      <c r="T403" s="160">
        <v>2.9</v>
      </c>
      <c r="U403" s="160" t="s">
        <v>442</v>
      </c>
      <c r="V403" s="161">
        <v>0.08</v>
      </c>
      <c r="W403" s="158"/>
      <c r="X403" s="158"/>
      <c r="Y403" s="162"/>
      <c r="Z403" s="162">
        <v>6.8599999999999994E-2</v>
      </c>
      <c r="AA403" s="159">
        <v>46568</v>
      </c>
      <c r="AB403" s="158" t="s">
        <v>636</v>
      </c>
      <c r="AC403" s="158"/>
      <c r="AD403" s="163"/>
      <c r="AE403" s="164">
        <v>0</v>
      </c>
      <c r="AF403" s="159" t="s">
        <v>3347</v>
      </c>
      <c r="AG403" s="158"/>
      <c r="AH403" s="158"/>
      <c r="AI403" s="154"/>
      <c r="AJ403" s="158" t="s">
        <v>55</v>
      </c>
      <c r="AK403" s="158"/>
      <c r="AL403" s="158" t="s">
        <v>3346</v>
      </c>
      <c r="AM403" s="158" t="s">
        <v>305</v>
      </c>
      <c r="AN403" s="165">
        <v>45382</v>
      </c>
      <c r="AO403" s="159">
        <v>45382</v>
      </c>
      <c r="AP403" s="164"/>
      <c r="AQ403" s="167">
        <v>17100</v>
      </c>
      <c r="AR403" s="167">
        <v>103.79</v>
      </c>
      <c r="AS403" s="167">
        <v>1</v>
      </c>
      <c r="AT403" s="167">
        <v>17.748090000000001</v>
      </c>
      <c r="AU403" s="167">
        <v>17.748090000000001</v>
      </c>
      <c r="AV403" s="154"/>
      <c r="AW403" s="154"/>
      <c r="AX403" s="158"/>
      <c r="AY403" s="158" t="s">
        <v>17</v>
      </c>
      <c r="AZ403" s="161">
        <v>4.0868376699999999E-4</v>
      </c>
      <c r="BA403" s="161">
        <v>1.3967643980598201E-5</v>
      </c>
      <c r="BB403" s="168"/>
      <c r="BI403" s="169"/>
      <c r="BJ403" s="169"/>
    </row>
    <row r="404" spans="1:62" ht="13.5" thickBot="1" x14ac:dyDescent="0.25">
      <c r="A404" s="155">
        <v>8700</v>
      </c>
      <c r="B404" s="155">
        <v>12956</v>
      </c>
      <c r="C404" s="170"/>
      <c r="D404" s="170"/>
      <c r="E404" s="158" t="s">
        <v>3590</v>
      </c>
      <c r="F404" s="158">
        <v>11020422</v>
      </c>
      <c r="G404" s="158" t="s">
        <v>245</v>
      </c>
      <c r="H404" s="154"/>
      <c r="I404" s="158" t="s">
        <v>53</v>
      </c>
      <c r="J404" s="158"/>
      <c r="K404" s="170" t="s">
        <v>257</v>
      </c>
      <c r="L404" s="158" t="s">
        <v>62</v>
      </c>
      <c r="M404" s="158" t="s">
        <v>62</v>
      </c>
      <c r="N404" s="158"/>
      <c r="O404" s="159">
        <v>45209</v>
      </c>
      <c r="P404" s="158" t="s">
        <v>298</v>
      </c>
      <c r="Q404" s="158" t="s">
        <v>298</v>
      </c>
      <c r="R404" s="158" t="s">
        <v>298</v>
      </c>
      <c r="S404" s="158" t="s">
        <v>1206</v>
      </c>
      <c r="T404" s="160">
        <v>2.9</v>
      </c>
      <c r="U404" s="160" t="s">
        <v>442</v>
      </c>
      <c r="V404" s="161">
        <v>0.08</v>
      </c>
      <c r="W404" s="158"/>
      <c r="X404" s="158"/>
      <c r="Y404" s="162"/>
      <c r="Z404" s="162">
        <v>6.6600000000000006E-2</v>
      </c>
      <c r="AA404" s="159">
        <v>46568</v>
      </c>
      <c r="AB404" s="158" t="s">
        <v>636</v>
      </c>
      <c r="AC404" s="158"/>
      <c r="AD404" s="163"/>
      <c r="AE404" s="164">
        <v>0</v>
      </c>
      <c r="AF404" s="159" t="s">
        <v>3347</v>
      </c>
      <c r="AG404" s="158"/>
      <c r="AH404" s="158"/>
      <c r="AI404" s="154"/>
      <c r="AJ404" s="158" t="s">
        <v>55</v>
      </c>
      <c r="AK404" s="158"/>
      <c r="AL404" s="158" t="s">
        <v>3346</v>
      </c>
      <c r="AM404" s="158" t="s">
        <v>305</v>
      </c>
      <c r="AN404" s="165">
        <v>45382</v>
      </c>
      <c r="AO404" s="159">
        <v>45382</v>
      </c>
      <c r="AP404" s="164"/>
      <c r="AQ404" s="167">
        <v>27000</v>
      </c>
      <c r="AR404" s="167">
        <v>104.38</v>
      </c>
      <c r="AS404" s="167">
        <v>1</v>
      </c>
      <c r="AT404" s="167">
        <v>28.182600000000001</v>
      </c>
      <c r="AU404" s="167">
        <v>28.182600000000001</v>
      </c>
      <c r="AV404" s="154"/>
      <c r="AW404" s="154"/>
      <c r="AX404" s="158"/>
      <c r="AY404" s="158" t="s">
        <v>17</v>
      </c>
      <c r="AZ404" s="161">
        <v>6.4895834599999996E-4</v>
      </c>
      <c r="BA404" s="161">
        <v>2.2179542883071199E-5</v>
      </c>
      <c r="BB404" s="168"/>
      <c r="BI404" s="169"/>
      <c r="BJ404" s="169"/>
    </row>
    <row r="405" spans="1:62" ht="13.5" thickBot="1" x14ac:dyDescent="0.25">
      <c r="A405" s="155">
        <v>8700</v>
      </c>
      <c r="B405" s="155">
        <v>12956</v>
      </c>
      <c r="C405" s="170"/>
      <c r="D405" s="170"/>
      <c r="E405" s="158" t="s">
        <v>3522</v>
      </c>
      <c r="F405" s="158">
        <v>11020424</v>
      </c>
      <c r="G405" s="158" t="s">
        <v>245</v>
      </c>
      <c r="H405" s="154"/>
      <c r="I405" s="158" t="s">
        <v>53</v>
      </c>
      <c r="J405" s="158"/>
      <c r="K405" s="170" t="s">
        <v>140</v>
      </c>
      <c r="L405" s="158" t="s">
        <v>62</v>
      </c>
      <c r="M405" s="158" t="s">
        <v>62</v>
      </c>
      <c r="N405" s="158"/>
      <c r="O405" s="159">
        <v>45218</v>
      </c>
      <c r="P405" s="158" t="s">
        <v>298</v>
      </c>
      <c r="Q405" s="158" t="s">
        <v>298</v>
      </c>
      <c r="R405" s="158" t="s">
        <v>298</v>
      </c>
      <c r="S405" s="158" t="s">
        <v>1206</v>
      </c>
      <c r="T405" s="160">
        <v>5.13</v>
      </c>
      <c r="U405" s="160" t="s">
        <v>441</v>
      </c>
      <c r="V405" s="161">
        <v>0.06</v>
      </c>
      <c r="W405" s="158"/>
      <c r="X405" s="158"/>
      <c r="Y405" s="162"/>
      <c r="Z405" s="162">
        <v>5.2400000000000002E-2</v>
      </c>
      <c r="AA405" s="159">
        <v>47559</v>
      </c>
      <c r="AB405" s="158" t="s">
        <v>636</v>
      </c>
      <c r="AC405" s="158"/>
      <c r="AD405" s="163"/>
      <c r="AE405" s="164">
        <v>0</v>
      </c>
      <c r="AF405" s="159" t="s">
        <v>3347</v>
      </c>
      <c r="AG405" s="158"/>
      <c r="AH405" s="158"/>
      <c r="AI405" s="154"/>
      <c r="AJ405" s="158" t="s">
        <v>55</v>
      </c>
      <c r="AK405" s="158"/>
      <c r="AL405" s="158" t="s">
        <v>3346</v>
      </c>
      <c r="AM405" s="158" t="s">
        <v>305</v>
      </c>
      <c r="AN405" s="165">
        <v>45382</v>
      </c>
      <c r="AO405" s="159">
        <v>45382</v>
      </c>
      <c r="AP405" s="164"/>
      <c r="AQ405" s="167">
        <v>47700</v>
      </c>
      <c r="AR405" s="167">
        <v>105.27</v>
      </c>
      <c r="AS405" s="167">
        <v>1</v>
      </c>
      <c r="AT405" s="167">
        <v>50.213790000000003</v>
      </c>
      <c r="AU405" s="167">
        <v>50.213790000000003</v>
      </c>
      <c r="AV405" s="154"/>
      <c r="AW405" s="154"/>
      <c r="AX405" s="158"/>
      <c r="AY405" s="158" t="s">
        <v>17</v>
      </c>
      <c r="AZ405" s="161">
        <v>1.156268696E-3</v>
      </c>
      <c r="BA405" s="161">
        <v>3.9517961743293099E-5</v>
      </c>
      <c r="BB405" s="168"/>
      <c r="BI405" s="169"/>
      <c r="BJ405" s="169"/>
    </row>
    <row r="406" spans="1:62" ht="13.5" thickBot="1" x14ac:dyDescent="0.25">
      <c r="A406" s="155">
        <v>8700</v>
      </c>
      <c r="B406" s="155">
        <v>12956</v>
      </c>
      <c r="C406" s="170"/>
      <c r="D406" s="170"/>
      <c r="E406" s="158" t="s">
        <v>3591</v>
      </c>
      <c r="F406" s="158">
        <v>11020425</v>
      </c>
      <c r="G406" s="158" t="s">
        <v>245</v>
      </c>
      <c r="H406" s="154"/>
      <c r="I406" s="158" t="s">
        <v>53</v>
      </c>
      <c r="J406" s="158"/>
      <c r="K406" s="170" t="s">
        <v>257</v>
      </c>
      <c r="L406" s="158" t="s">
        <v>62</v>
      </c>
      <c r="M406" s="158" t="s">
        <v>62</v>
      </c>
      <c r="N406" s="158"/>
      <c r="O406" s="159">
        <v>45224</v>
      </c>
      <c r="P406" s="158" t="s">
        <v>298</v>
      </c>
      <c r="Q406" s="158" t="s">
        <v>298</v>
      </c>
      <c r="R406" s="158" t="s">
        <v>298</v>
      </c>
      <c r="S406" s="158" t="s">
        <v>1206</v>
      </c>
      <c r="T406" s="160">
        <v>2.91</v>
      </c>
      <c r="U406" s="160" t="s">
        <v>442</v>
      </c>
      <c r="V406" s="161">
        <v>0.08</v>
      </c>
      <c r="W406" s="158"/>
      <c r="X406" s="158"/>
      <c r="Y406" s="162"/>
      <c r="Z406" s="162">
        <v>6.2E-2</v>
      </c>
      <c r="AA406" s="159">
        <v>46568</v>
      </c>
      <c r="AB406" s="158" t="s">
        <v>636</v>
      </c>
      <c r="AC406" s="158"/>
      <c r="AD406" s="163"/>
      <c r="AE406" s="164">
        <v>0</v>
      </c>
      <c r="AF406" s="159" t="s">
        <v>3347</v>
      </c>
      <c r="AG406" s="158"/>
      <c r="AH406" s="158"/>
      <c r="AI406" s="154"/>
      <c r="AJ406" s="158" t="s">
        <v>55</v>
      </c>
      <c r="AK406" s="158"/>
      <c r="AL406" s="158" t="s">
        <v>3346</v>
      </c>
      <c r="AM406" s="158" t="s">
        <v>305</v>
      </c>
      <c r="AN406" s="165">
        <v>45382</v>
      </c>
      <c r="AO406" s="159">
        <v>45382</v>
      </c>
      <c r="AP406" s="164"/>
      <c r="AQ406" s="167">
        <v>6300</v>
      </c>
      <c r="AR406" s="167">
        <v>105.68</v>
      </c>
      <c r="AS406" s="167">
        <v>1</v>
      </c>
      <c r="AT406" s="167">
        <v>6.6578400000000002</v>
      </c>
      <c r="AU406" s="167">
        <v>6.6578400000000002</v>
      </c>
      <c r="AV406" s="154"/>
      <c r="AW406" s="154"/>
      <c r="AX406" s="158"/>
      <c r="AY406" s="158" t="s">
        <v>17</v>
      </c>
      <c r="AZ406" s="161">
        <v>1.5330951800000001E-4</v>
      </c>
      <c r="BA406" s="161">
        <v>5.2396814981097098E-6</v>
      </c>
      <c r="BB406" s="168"/>
      <c r="BI406" s="169"/>
      <c r="BJ406" s="169"/>
    </row>
    <row r="407" spans="1:62" ht="13.5" thickBot="1" x14ac:dyDescent="0.25">
      <c r="A407" s="155">
        <v>8700</v>
      </c>
      <c r="B407" s="155">
        <v>12956</v>
      </c>
      <c r="C407" s="170"/>
      <c r="D407" s="170"/>
      <c r="E407" s="158" t="s">
        <v>3592</v>
      </c>
      <c r="F407" s="158">
        <v>11020426</v>
      </c>
      <c r="G407" s="158" t="s">
        <v>245</v>
      </c>
      <c r="H407" s="154"/>
      <c r="I407" s="158" t="s">
        <v>53</v>
      </c>
      <c r="J407" s="158"/>
      <c r="K407" s="170" t="s">
        <v>257</v>
      </c>
      <c r="L407" s="158" t="s">
        <v>62</v>
      </c>
      <c r="M407" s="158" t="s">
        <v>62</v>
      </c>
      <c r="N407" s="158"/>
      <c r="O407" s="159">
        <v>45239</v>
      </c>
      <c r="P407" s="158" t="s">
        <v>298</v>
      </c>
      <c r="Q407" s="158" t="s">
        <v>298</v>
      </c>
      <c r="R407" s="158" t="s">
        <v>298</v>
      </c>
      <c r="S407" s="158" t="s">
        <v>1206</v>
      </c>
      <c r="T407" s="160">
        <v>2.9</v>
      </c>
      <c r="U407" s="160" t="s">
        <v>442</v>
      </c>
      <c r="V407" s="161">
        <v>0.08</v>
      </c>
      <c r="W407" s="158"/>
      <c r="X407" s="158"/>
      <c r="Y407" s="162"/>
      <c r="Z407" s="162">
        <v>6.4500000000000002E-2</v>
      </c>
      <c r="AA407" s="159">
        <v>46568</v>
      </c>
      <c r="AB407" s="158" t="s">
        <v>636</v>
      </c>
      <c r="AC407" s="158"/>
      <c r="AD407" s="163"/>
      <c r="AE407" s="164">
        <v>0</v>
      </c>
      <c r="AF407" s="159" t="s">
        <v>3347</v>
      </c>
      <c r="AG407" s="158"/>
      <c r="AH407" s="158"/>
      <c r="AI407" s="154"/>
      <c r="AJ407" s="158" t="s">
        <v>55</v>
      </c>
      <c r="AK407" s="158"/>
      <c r="AL407" s="158" t="s">
        <v>3346</v>
      </c>
      <c r="AM407" s="158" t="s">
        <v>305</v>
      </c>
      <c r="AN407" s="165">
        <v>45382</v>
      </c>
      <c r="AO407" s="159">
        <v>45382</v>
      </c>
      <c r="AP407" s="164"/>
      <c r="AQ407" s="167">
        <v>11400</v>
      </c>
      <c r="AR407" s="167">
        <v>104.98</v>
      </c>
      <c r="AS407" s="167">
        <v>1</v>
      </c>
      <c r="AT407" s="167">
        <v>11.96772</v>
      </c>
      <c r="AU407" s="167">
        <v>11.96772</v>
      </c>
      <c r="AV407" s="154"/>
      <c r="AW407" s="154"/>
      <c r="AX407" s="158"/>
      <c r="AY407" s="158" t="s">
        <v>17</v>
      </c>
      <c r="AZ407" s="161">
        <v>2.7557967599999998E-4</v>
      </c>
      <c r="BA407" s="161">
        <v>9.4185262875883998E-6</v>
      </c>
      <c r="BB407" s="168"/>
      <c r="BI407" s="169"/>
      <c r="BJ407" s="169"/>
    </row>
    <row r="408" spans="1:62" ht="13.5" thickBot="1" x14ac:dyDescent="0.25">
      <c r="A408" s="155">
        <v>8700</v>
      </c>
      <c r="B408" s="155">
        <v>12956</v>
      </c>
      <c r="C408" s="170"/>
      <c r="D408" s="170"/>
      <c r="E408" s="158" t="s">
        <v>3593</v>
      </c>
      <c r="F408" s="158">
        <v>11020428</v>
      </c>
      <c r="G408" s="158" t="s">
        <v>245</v>
      </c>
      <c r="H408" s="154"/>
      <c r="I408" s="158" t="s">
        <v>53</v>
      </c>
      <c r="J408" s="158"/>
      <c r="K408" s="170" t="s">
        <v>257</v>
      </c>
      <c r="L408" s="158" t="s">
        <v>62</v>
      </c>
      <c r="M408" s="158" t="s">
        <v>62</v>
      </c>
      <c r="N408" s="158"/>
      <c r="O408" s="159">
        <v>45253</v>
      </c>
      <c r="P408" s="158" t="s">
        <v>298</v>
      </c>
      <c r="Q408" s="158" t="s">
        <v>298</v>
      </c>
      <c r="R408" s="158" t="s">
        <v>298</v>
      </c>
      <c r="S408" s="158" t="s">
        <v>1206</v>
      </c>
      <c r="T408" s="160">
        <v>2.9</v>
      </c>
      <c r="U408" s="160" t="s">
        <v>442</v>
      </c>
      <c r="V408" s="161">
        <v>0.08</v>
      </c>
      <c r="W408" s="158"/>
      <c r="X408" s="158"/>
      <c r="Y408" s="162"/>
      <c r="Z408" s="162">
        <v>6.6299999999999998E-2</v>
      </c>
      <c r="AA408" s="159">
        <v>46568</v>
      </c>
      <c r="AB408" s="158" t="s">
        <v>636</v>
      </c>
      <c r="AC408" s="158"/>
      <c r="AD408" s="163"/>
      <c r="AE408" s="164">
        <v>0</v>
      </c>
      <c r="AF408" s="159" t="s">
        <v>3347</v>
      </c>
      <c r="AG408" s="158"/>
      <c r="AH408" s="158"/>
      <c r="AI408" s="154"/>
      <c r="AJ408" s="158" t="s">
        <v>55</v>
      </c>
      <c r="AK408" s="158"/>
      <c r="AL408" s="158" t="s">
        <v>3346</v>
      </c>
      <c r="AM408" s="158" t="s">
        <v>305</v>
      </c>
      <c r="AN408" s="165">
        <v>45382</v>
      </c>
      <c r="AO408" s="159">
        <v>45382</v>
      </c>
      <c r="AP408" s="164"/>
      <c r="AQ408" s="167">
        <v>12300</v>
      </c>
      <c r="AR408" s="167">
        <v>104.45</v>
      </c>
      <c r="AS408" s="167">
        <v>1</v>
      </c>
      <c r="AT408" s="167">
        <v>12.84735</v>
      </c>
      <c r="AU408" s="167">
        <v>12.84735</v>
      </c>
      <c r="AV408" s="154"/>
      <c r="AW408" s="154"/>
      <c r="AX408" s="158"/>
      <c r="AY408" s="158" t="s">
        <v>17</v>
      </c>
      <c r="AZ408" s="161">
        <v>2.9583484200000002E-4</v>
      </c>
      <c r="BA408" s="161">
        <v>1.01107900001712E-5</v>
      </c>
      <c r="BB408" s="168"/>
      <c r="BI408" s="169"/>
      <c r="BJ408" s="169"/>
    </row>
    <row r="409" spans="1:62" ht="13.5" thickBot="1" x14ac:dyDescent="0.25">
      <c r="A409" s="155">
        <v>8700</v>
      </c>
      <c r="B409" s="155">
        <v>12956</v>
      </c>
      <c r="C409" s="170"/>
      <c r="D409" s="170"/>
      <c r="E409" s="158" t="s">
        <v>3523</v>
      </c>
      <c r="F409" s="158">
        <v>11020429</v>
      </c>
      <c r="G409" s="158" t="s">
        <v>245</v>
      </c>
      <c r="H409" s="154"/>
      <c r="I409" s="158" t="s">
        <v>53</v>
      </c>
      <c r="J409" s="158"/>
      <c r="K409" s="170" t="s">
        <v>140</v>
      </c>
      <c r="L409" s="158" t="s">
        <v>62</v>
      </c>
      <c r="M409" s="158" t="s">
        <v>62</v>
      </c>
      <c r="N409" s="158"/>
      <c r="O409" s="159">
        <v>45257</v>
      </c>
      <c r="P409" s="158" t="s">
        <v>298</v>
      </c>
      <c r="Q409" s="158" t="s">
        <v>298</v>
      </c>
      <c r="R409" s="158" t="s">
        <v>298</v>
      </c>
      <c r="S409" s="158" t="s">
        <v>1206</v>
      </c>
      <c r="T409" s="160">
        <v>3.5</v>
      </c>
      <c r="U409" s="160" t="s">
        <v>441</v>
      </c>
      <c r="V409" s="161">
        <v>9.6862500000000004E-2</v>
      </c>
      <c r="W409" s="158"/>
      <c r="X409" s="158"/>
      <c r="Y409" s="162"/>
      <c r="Z409" s="162">
        <v>0</v>
      </c>
      <c r="AA409" s="159">
        <v>45848</v>
      </c>
      <c r="AB409" s="158" t="s">
        <v>636</v>
      </c>
      <c r="AC409" s="158"/>
      <c r="AD409" s="163"/>
      <c r="AE409" s="164">
        <v>0</v>
      </c>
      <c r="AF409" s="159" t="s">
        <v>3347</v>
      </c>
      <c r="AG409" s="158"/>
      <c r="AH409" s="158"/>
      <c r="AI409" s="154"/>
      <c r="AJ409" s="158" t="s">
        <v>55</v>
      </c>
      <c r="AK409" s="158"/>
      <c r="AL409" s="158" t="s">
        <v>3346</v>
      </c>
      <c r="AM409" s="158" t="s">
        <v>305</v>
      </c>
      <c r="AN409" s="165">
        <v>45382</v>
      </c>
      <c r="AO409" s="159">
        <v>45382</v>
      </c>
      <c r="AP409" s="164"/>
      <c r="AQ409" s="167">
        <v>136443.34</v>
      </c>
      <c r="AR409" s="167">
        <v>100</v>
      </c>
      <c r="AS409" s="167">
        <v>1</v>
      </c>
      <c r="AT409" s="167">
        <v>136.44334000000001</v>
      </c>
      <c r="AU409" s="167">
        <v>136.44334000000001</v>
      </c>
      <c r="AV409" s="154"/>
      <c r="AW409" s="154"/>
      <c r="AX409" s="158"/>
      <c r="AY409" s="158" t="s">
        <v>17</v>
      </c>
      <c r="AZ409" s="161">
        <v>3.1418692510000001E-3</v>
      </c>
      <c r="BA409" s="161">
        <v>1.07380117E-4</v>
      </c>
      <c r="BB409" s="168"/>
      <c r="BI409" s="169"/>
      <c r="BJ409" s="169"/>
    </row>
    <row r="410" spans="1:62" ht="13.5" thickBot="1" x14ac:dyDescent="0.25">
      <c r="A410" s="155">
        <v>8700</v>
      </c>
      <c r="B410" s="155">
        <v>12956</v>
      </c>
      <c r="C410" s="170"/>
      <c r="D410" s="170"/>
      <c r="E410" s="158" t="s">
        <v>3594</v>
      </c>
      <c r="F410" s="158">
        <v>11020431</v>
      </c>
      <c r="G410" s="158" t="s">
        <v>245</v>
      </c>
      <c r="H410" s="154"/>
      <c r="I410" s="158" t="s">
        <v>53</v>
      </c>
      <c r="J410" s="158"/>
      <c r="K410" s="170" t="s">
        <v>257</v>
      </c>
      <c r="L410" s="158" t="s">
        <v>62</v>
      </c>
      <c r="M410" s="158" t="s">
        <v>62</v>
      </c>
      <c r="N410" s="158"/>
      <c r="O410" s="159">
        <v>45285</v>
      </c>
      <c r="P410" s="158" t="s">
        <v>298</v>
      </c>
      <c r="Q410" s="158" t="s">
        <v>298</v>
      </c>
      <c r="R410" s="158" t="s">
        <v>298</v>
      </c>
      <c r="S410" s="158" t="s">
        <v>1206</v>
      </c>
      <c r="T410" s="160">
        <v>3.25</v>
      </c>
      <c r="U410" s="160" t="s">
        <v>442</v>
      </c>
      <c r="V410" s="161">
        <v>0.08</v>
      </c>
      <c r="W410" s="158"/>
      <c r="X410" s="158"/>
      <c r="Y410" s="162"/>
      <c r="Z410" s="162">
        <v>4.0099999999999997E-2</v>
      </c>
      <c r="AA410" s="159">
        <v>46568</v>
      </c>
      <c r="AB410" s="158" t="s">
        <v>636</v>
      </c>
      <c r="AC410" s="158"/>
      <c r="AD410" s="163"/>
      <c r="AE410" s="164">
        <v>0</v>
      </c>
      <c r="AF410" s="159" t="s">
        <v>3347</v>
      </c>
      <c r="AG410" s="158"/>
      <c r="AH410" s="158"/>
      <c r="AI410" s="154"/>
      <c r="AJ410" s="158" t="s">
        <v>55</v>
      </c>
      <c r="AK410" s="158"/>
      <c r="AL410" s="158" t="s">
        <v>3346</v>
      </c>
      <c r="AM410" s="158" t="s">
        <v>305</v>
      </c>
      <c r="AN410" s="165">
        <v>45382</v>
      </c>
      <c r="AO410" s="159">
        <v>45382</v>
      </c>
      <c r="AP410" s="164"/>
      <c r="AQ410" s="167">
        <v>2700</v>
      </c>
      <c r="AR410" s="167">
        <v>96.8</v>
      </c>
      <c r="AS410" s="167">
        <v>1</v>
      </c>
      <c r="AT410" s="167">
        <v>2.6135999999999999</v>
      </c>
      <c r="AU410" s="167">
        <v>2.6135999999999999</v>
      </c>
      <c r="AV410" s="154"/>
      <c r="AW410" s="154"/>
      <c r="AX410" s="158"/>
      <c r="AY410" s="158" t="s">
        <v>17</v>
      </c>
      <c r="AZ410" s="161">
        <v>6.0183146183805102E-5</v>
      </c>
      <c r="BA410" s="161">
        <v>2.0568880543028302E-6</v>
      </c>
      <c r="BB410" s="168"/>
      <c r="BI410" s="169"/>
      <c r="BJ410" s="169"/>
    </row>
    <row r="411" spans="1:62" ht="13.5" thickBot="1" x14ac:dyDescent="0.25">
      <c r="A411" s="155">
        <v>8700</v>
      </c>
      <c r="B411" s="155">
        <v>12956</v>
      </c>
      <c r="C411" s="170"/>
      <c r="D411" s="170"/>
      <c r="E411" s="158" t="s">
        <v>3524</v>
      </c>
      <c r="F411" s="158">
        <v>11020436</v>
      </c>
      <c r="G411" s="158" t="s">
        <v>245</v>
      </c>
      <c r="H411" s="154"/>
      <c r="I411" s="158" t="s">
        <v>53</v>
      </c>
      <c r="J411" s="158"/>
      <c r="K411" s="170" t="s">
        <v>140</v>
      </c>
      <c r="L411" s="158" t="s">
        <v>62</v>
      </c>
      <c r="M411" s="158" t="s">
        <v>62</v>
      </c>
      <c r="N411" s="158"/>
      <c r="O411" s="159">
        <v>45287</v>
      </c>
      <c r="P411" s="158" t="s">
        <v>298</v>
      </c>
      <c r="Q411" s="158" t="s">
        <v>298</v>
      </c>
      <c r="R411" s="158" t="s">
        <v>298</v>
      </c>
      <c r="S411" s="158" t="s">
        <v>1206</v>
      </c>
      <c r="T411" s="160">
        <v>5.12</v>
      </c>
      <c r="U411" s="160" t="s">
        <v>441</v>
      </c>
      <c r="V411" s="161">
        <v>0.06</v>
      </c>
      <c r="W411" s="158"/>
      <c r="X411" s="158"/>
      <c r="Y411" s="162"/>
      <c r="Z411" s="162">
        <v>5.8599999999999999E-2</v>
      </c>
      <c r="AA411" s="159">
        <v>47559</v>
      </c>
      <c r="AB411" s="158" t="s">
        <v>636</v>
      </c>
      <c r="AC411" s="158"/>
      <c r="AD411" s="163"/>
      <c r="AE411" s="164">
        <v>0</v>
      </c>
      <c r="AF411" s="159" t="s">
        <v>3347</v>
      </c>
      <c r="AG411" s="158"/>
      <c r="AH411" s="158"/>
      <c r="AI411" s="154"/>
      <c r="AJ411" s="158" t="s">
        <v>55</v>
      </c>
      <c r="AK411" s="158"/>
      <c r="AL411" s="158" t="s">
        <v>3346</v>
      </c>
      <c r="AM411" s="158" t="s">
        <v>305</v>
      </c>
      <c r="AN411" s="165">
        <v>45382</v>
      </c>
      <c r="AO411" s="159">
        <v>45382</v>
      </c>
      <c r="AP411" s="164"/>
      <c r="AQ411" s="167">
        <v>105171</v>
      </c>
      <c r="AR411" s="167">
        <v>102.12</v>
      </c>
      <c r="AS411" s="167">
        <v>1</v>
      </c>
      <c r="AT411" s="167">
        <v>107.40063000000001</v>
      </c>
      <c r="AU411" s="167">
        <v>107.40063000000001</v>
      </c>
      <c r="AV411" s="154"/>
      <c r="AW411" s="154"/>
      <c r="AX411" s="158"/>
      <c r="AY411" s="158" t="s">
        <v>17</v>
      </c>
      <c r="AZ411" s="161">
        <v>2.4731052240000002E-3</v>
      </c>
      <c r="BA411" s="161">
        <v>8.4523673428067803E-5</v>
      </c>
      <c r="BB411" s="168"/>
      <c r="BI411" s="169"/>
      <c r="BJ411" s="169"/>
    </row>
    <row r="412" spans="1:62" ht="13.5" thickBot="1" x14ac:dyDescent="0.25">
      <c r="A412" s="155">
        <v>8700</v>
      </c>
      <c r="B412" s="155">
        <v>12956</v>
      </c>
      <c r="C412" s="170"/>
      <c r="D412" s="170"/>
      <c r="E412" s="158" t="s">
        <v>3595</v>
      </c>
      <c r="F412" s="158">
        <v>11020439</v>
      </c>
      <c r="G412" s="158" t="s">
        <v>245</v>
      </c>
      <c r="H412" s="154"/>
      <c r="I412" s="158" t="s">
        <v>53</v>
      </c>
      <c r="J412" s="158"/>
      <c r="K412" s="170" t="s">
        <v>257</v>
      </c>
      <c r="L412" s="158" t="s">
        <v>62</v>
      </c>
      <c r="M412" s="158" t="s">
        <v>62</v>
      </c>
      <c r="N412" s="158"/>
      <c r="O412" s="159">
        <v>45301</v>
      </c>
      <c r="P412" s="158" t="s">
        <v>298</v>
      </c>
      <c r="Q412" s="158" t="s">
        <v>298</v>
      </c>
      <c r="R412" s="158" t="s">
        <v>298</v>
      </c>
      <c r="S412" s="158" t="s">
        <v>1206</v>
      </c>
      <c r="T412" s="160">
        <v>2.86</v>
      </c>
      <c r="U412" s="160" t="s">
        <v>442</v>
      </c>
      <c r="V412" s="161">
        <v>0.08</v>
      </c>
      <c r="W412" s="158"/>
      <c r="X412" s="158"/>
      <c r="Y412" s="162"/>
      <c r="Z412" s="162">
        <v>7.2300000000000003E-2</v>
      </c>
      <c r="AA412" s="159">
        <v>46568</v>
      </c>
      <c r="AB412" s="158" t="s">
        <v>636</v>
      </c>
      <c r="AC412" s="158"/>
      <c r="AD412" s="163"/>
      <c r="AE412" s="164">
        <v>0</v>
      </c>
      <c r="AF412" s="159" t="s">
        <v>3347</v>
      </c>
      <c r="AG412" s="158"/>
      <c r="AH412" s="158"/>
      <c r="AI412" s="154"/>
      <c r="AJ412" s="158" t="s">
        <v>55</v>
      </c>
      <c r="AK412" s="158"/>
      <c r="AL412" s="158" t="s">
        <v>3346</v>
      </c>
      <c r="AM412" s="158" t="s">
        <v>305</v>
      </c>
      <c r="AN412" s="165">
        <v>45382</v>
      </c>
      <c r="AO412" s="159">
        <v>45382</v>
      </c>
      <c r="AP412" s="164"/>
      <c r="AQ412" s="167">
        <v>21000</v>
      </c>
      <c r="AR412" s="167">
        <v>104.11</v>
      </c>
      <c r="AS412" s="167">
        <v>1</v>
      </c>
      <c r="AT412" s="167">
        <v>21.863099999999999</v>
      </c>
      <c r="AU412" s="167">
        <v>21.863099999999999</v>
      </c>
      <c r="AV412" s="154"/>
      <c r="AW412" s="154"/>
      <c r="AX412" s="158"/>
      <c r="AY412" s="158" t="s">
        <v>17</v>
      </c>
      <c r="AZ412" s="161">
        <v>5.0343975399999997E-4</v>
      </c>
      <c r="BA412" s="161">
        <v>1.7206133004296098E-5</v>
      </c>
      <c r="BB412" s="168"/>
      <c r="BI412" s="169"/>
      <c r="BJ412" s="169"/>
    </row>
    <row r="413" spans="1:62" ht="13.5" thickBot="1" x14ac:dyDescent="0.25">
      <c r="A413" s="155">
        <v>8700</v>
      </c>
      <c r="B413" s="155">
        <v>12956</v>
      </c>
      <c r="C413" s="170"/>
      <c r="D413" s="170"/>
      <c r="E413" s="158" t="s">
        <v>3596</v>
      </c>
      <c r="F413" s="158">
        <v>11020441</v>
      </c>
      <c r="G413" s="158" t="s">
        <v>245</v>
      </c>
      <c r="H413" s="154"/>
      <c r="I413" s="158" t="s">
        <v>53</v>
      </c>
      <c r="J413" s="158"/>
      <c r="K413" s="170" t="s">
        <v>257</v>
      </c>
      <c r="L413" s="158" t="s">
        <v>62</v>
      </c>
      <c r="M413" s="158" t="s">
        <v>62</v>
      </c>
      <c r="N413" s="158"/>
      <c r="O413" s="159">
        <v>45315</v>
      </c>
      <c r="P413" s="158" t="s">
        <v>298</v>
      </c>
      <c r="Q413" s="158" t="s">
        <v>298</v>
      </c>
      <c r="R413" s="158" t="s">
        <v>298</v>
      </c>
      <c r="S413" s="158" t="s">
        <v>1206</v>
      </c>
      <c r="T413" s="160">
        <v>2.9</v>
      </c>
      <c r="U413" s="160" t="s">
        <v>442</v>
      </c>
      <c r="V413" s="161">
        <v>0.08</v>
      </c>
      <c r="W413" s="158"/>
      <c r="X413" s="158"/>
      <c r="Y413" s="162"/>
      <c r="Z413" s="162">
        <v>7.2999999999999995E-2</v>
      </c>
      <c r="AA413" s="159">
        <v>46568</v>
      </c>
      <c r="AB413" s="158" t="s">
        <v>636</v>
      </c>
      <c r="AC413" s="158"/>
      <c r="AD413" s="163"/>
      <c r="AE413" s="164">
        <v>0</v>
      </c>
      <c r="AF413" s="159" t="s">
        <v>3347</v>
      </c>
      <c r="AG413" s="158"/>
      <c r="AH413" s="158"/>
      <c r="AI413" s="154"/>
      <c r="AJ413" s="158" t="s">
        <v>55</v>
      </c>
      <c r="AK413" s="158"/>
      <c r="AL413" s="158" t="s">
        <v>3346</v>
      </c>
      <c r="AM413" s="158" t="s">
        <v>305</v>
      </c>
      <c r="AN413" s="165">
        <v>45382</v>
      </c>
      <c r="AO413" s="159">
        <v>45382</v>
      </c>
      <c r="AP413" s="164"/>
      <c r="AQ413" s="167">
        <v>5250</v>
      </c>
      <c r="AR413" s="167">
        <v>102.57</v>
      </c>
      <c r="AS413" s="167">
        <v>1</v>
      </c>
      <c r="AT413" s="167">
        <v>5.3849200000000002</v>
      </c>
      <c r="AU413" s="167">
        <v>5.3849200000000002</v>
      </c>
      <c r="AV413" s="154"/>
      <c r="AW413" s="154"/>
      <c r="AX413" s="158"/>
      <c r="AY413" s="158" t="s">
        <v>17</v>
      </c>
      <c r="AZ413" s="161">
        <v>1.2399809699999999E-4</v>
      </c>
      <c r="BA413" s="161">
        <v>4.2379008346251899E-6</v>
      </c>
      <c r="BB413" s="168"/>
      <c r="BI413" s="169"/>
      <c r="BJ413" s="169"/>
    </row>
    <row r="414" spans="1:62" ht="13.5" thickBot="1" x14ac:dyDescent="0.25">
      <c r="A414" s="155">
        <v>8700</v>
      </c>
      <c r="B414" s="155">
        <v>12956</v>
      </c>
      <c r="C414" s="170"/>
      <c r="D414" s="170"/>
      <c r="E414" s="158" t="s">
        <v>3597</v>
      </c>
      <c r="F414" s="158">
        <v>11020444</v>
      </c>
      <c r="G414" s="158" t="s">
        <v>245</v>
      </c>
      <c r="H414" s="154"/>
      <c r="I414" s="158" t="s">
        <v>53</v>
      </c>
      <c r="J414" s="158"/>
      <c r="K414" s="170" t="s">
        <v>257</v>
      </c>
      <c r="L414" s="158" t="s">
        <v>62</v>
      </c>
      <c r="M414" s="158" t="s">
        <v>62</v>
      </c>
      <c r="N414" s="158"/>
      <c r="O414" s="159">
        <v>45333</v>
      </c>
      <c r="P414" s="158" t="s">
        <v>298</v>
      </c>
      <c r="Q414" s="158" t="s">
        <v>298</v>
      </c>
      <c r="R414" s="158" t="s">
        <v>298</v>
      </c>
      <c r="S414" s="158" t="s">
        <v>1206</v>
      </c>
      <c r="T414" s="160">
        <v>2.9</v>
      </c>
      <c r="U414" s="160" t="s">
        <v>442</v>
      </c>
      <c r="V414" s="161">
        <v>0.08</v>
      </c>
      <c r="W414" s="158"/>
      <c r="X414" s="158"/>
      <c r="Y414" s="162"/>
      <c r="Z414" s="162">
        <v>7.4200000000000002E-2</v>
      </c>
      <c r="AA414" s="159">
        <v>46568</v>
      </c>
      <c r="AB414" s="158" t="s">
        <v>636</v>
      </c>
      <c r="AC414" s="158"/>
      <c r="AD414" s="163"/>
      <c r="AE414" s="164">
        <v>0</v>
      </c>
      <c r="AF414" s="159" t="s">
        <v>3347</v>
      </c>
      <c r="AG414" s="158"/>
      <c r="AH414" s="158"/>
      <c r="AI414" s="154"/>
      <c r="AJ414" s="158" t="s">
        <v>55</v>
      </c>
      <c r="AK414" s="158"/>
      <c r="AL414" s="158" t="s">
        <v>3346</v>
      </c>
      <c r="AM414" s="158" t="s">
        <v>305</v>
      </c>
      <c r="AN414" s="165">
        <v>45382</v>
      </c>
      <c r="AO414" s="159">
        <v>45382</v>
      </c>
      <c r="AP414" s="164"/>
      <c r="AQ414" s="167">
        <v>17850</v>
      </c>
      <c r="AR414" s="167">
        <v>102.23</v>
      </c>
      <c r="AS414" s="167">
        <v>1</v>
      </c>
      <c r="AT414" s="167">
        <v>18.248049999999999</v>
      </c>
      <c r="AU414" s="167">
        <v>18.248049999999999</v>
      </c>
      <c r="AV414" s="154"/>
      <c r="AW414" s="154"/>
      <c r="AX414" s="158"/>
      <c r="AY414" s="158" t="s">
        <v>17</v>
      </c>
      <c r="AZ414" s="161">
        <v>4.2019630399999999E-4</v>
      </c>
      <c r="BA414" s="161">
        <v>1.4361109603352E-5</v>
      </c>
      <c r="BB414" s="168"/>
      <c r="BI414" s="169"/>
      <c r="BJ414" s="169"/>
    </row>
    <row r="415" spans="1:62" ht="13.5" thickBot="1" x14ac:dyDescent="0.25">
      <c r="A415" s="155">
        <v>8700</v>
      </c>
      <c r="B415" s="155">
        <v>12956</v>
      </c>
      <c r="C415" s="170"/>
      <c r="D415" s="170"/>
      <c r="E415" s="158" t="s">
        <v>3525</v>
      </c>
      <c r="F415" s="158">
        <v>11020445</v>
      </c>
      <c r="G415" s="158" t="s">
        <v>245</v>
      </c>
      <c r="H415" s="154"/>
      <c r="I415" s="158" t="s">
        <v>53</v>
      </c>
      <c r="J415" s="158"/>
      <c r="K415" s="170" t="s">
        <v>140</v>
      </c>
      <c r="L415" s="158" t="s">
        <v>62</v>
      </c>
      <c r="M415" s="158" t="s">
        <v>62</v>
      </c>
      <c r="N415" s="158"/>
      <c r="O415" s="159">
        <v>45340</v>
      </c>
      <c r="P415" s="158" t="s">
        <v>298</v>
      </c>
      <c r="Q415" s="158" t="s">
        <v>298</v>
      </c>
      <c r="R415" s="158" t="s">
        <v>298</v>
      </c>
      <c r="S415" s="158" t="s">
        <v>1206</v>
      </c>
      <c r="T415" s="160">
        <v>1.65</v>
      </c>
      <c r="U415" s="160" t="s">
        <v>442</v>
      </c>
      <c r="V415" s="161">
        <v>0.125</v>
      </c>
      <c r="W415" s="158"/>
      <c r="X415" s="158"/>
      <c r="Y415" s="162"/>
      <c r="Z415" s="162">
        <v>7.9899999999999999E-2</v>
      </c>
      <c r="AA415" s="159">
        <v>46022</v>
      </c>
      <c r="AB415" s="158" t="s">
        <v>636</v>
      </c>
      <c r="AC415" s="158"/>
      <c r="AD415" s="163"/>
      <c r="AE415" s="164">
        <v>0</v>
      </c>
      <c r="AF415" s="159" t="s">
        <v>3347</v>
      </c>
      <c r="AG415" s="158"/>
      <c r="AH415" s="158"/>
      <c r="AI415" s="154"/>
      <c r="AJ415" s="158" t="s">
        <v>55</v>
      </c>
      <c r="AK415" s="158"/>
      <c r="AL415" s="158" t="s">
        <v>3346</v>
      </c>
      <c r="AM415" s="158" t="s">
        <v>305</v>
      </c>
      <c r="AN415" s="165">
        <v>45382</v>
      </c>
      <c r="AO415" s="159">
        <v>45382</v>
      </c>
      <c r="AP415" s="164"/>
      <c r="AQ415" s="167">
        <v>1068750</v>
      </c>
      <c r="AR415" s="167">
        <v>101.34</v>
      </c>
      <c r="AS415" s="167">
        <v>1</v>
      </c>
      <c r="AT415" s="167">
        <v>1083.07125</v>
      </c>
      <c r="AU415" s="167">
        <v>1083.07125</v>
      </c>
      <c r="AV415" s="154"/>
      <c r="AW415" s="154"/>
      <c r="AX415" s="158"/>
      <c r="AY415" s="158" t="s">
        <v>17</v>
      </c>
      <c r="AZ415" s="161">
        <v>2.4939790085E-2</v>
      </c>
      <c r="BA415" s="161">
        <v>8.5237079700000004E-4</v>
      </c>
      <c r="BB415" s="168"/>
      <c r="BI415" s="169"/>
      <c r="BJ415" s="169"/>
    </row>
    <row r="416" spans="1:62" ht="13.5" thickBot="1" x14ac:dyDescent="0.25">
      <c r="A416" s="155">
        <v>8700</v>
      </c>
      <c r="B416" s="155">
        <v>12956</v>
      </c>
      <c r="C416" s="170"/>
      <c r="D416" s="170"/>
      <c r="E416" s="158" t="s">
        <v>3526</v>
      </c>
      <c r="F416" s="158">
        <v>11020446</v>
      </c>
      <c r="G416" s="158" t="s">
        <v>245</v>
      </c>
      <c r="H416" s="154"/>
      <c r="I416" s="158" t="s">
        <v>53</v>
      </c>
      <c r="J416" s="158"/>
      <c r="K416" s="170" t="s">
        <v>931</v>
      </c>
      <c r="L416" s="158" t="s">
        <v>62</v>
      </c>
      <c r="M416" s="158" t="s">
        <v>62</v>
      </c>
      <c r="N416" s="158"/>
      <c r="O416" s="159">
        <v>45351</v>
      </c>
      <c r="P416" s="158" t="s">
        <v>1458</v>
      </c>
      <c r="Q416" s="158" t="s">
        <v>70</v>
      </c>
      <c r="R416" s="158" t="s">
        <v>795</v>
      </c>
      <c r="S416" s="158" t="s">
        <v>1206</v>
      </c>
      <c r="T416" s="160">
        <v>4.0999999999999996</v>
      </c>
      <c r="U416" s="160" t="s">
        <v>441</v>
      </c>
      <c r="V416" s="161">
        <v>4.6699999999999998E-2</v>
      </c>
      <c r="W416" s="158"/>
      <c r="X416" s="158"/>
      <c r="Y416" s="162"/>
      <c r="Z416" s="162">
        <v>4.3200000000000002E-2</v>
      </c>
      <c r="AA416" s="159">
        <v>47542</v>
      </c>
      <c r="AB416" s="158" t="s">
        <v>635</v>
      </c>
      <c r="AC416" s="158"/>
      <c r="AD416" s="163"/>
      <c r="AE416" s="164">
        <v>0</v>
      </c>
      <c r="AF416" s="159" t="s">
        <v>3347</v>
      </c>
      <c r="AG416" s="158"/>
      <c r="AH416" s="158"/>
      <c r="AI416" s="154"/>
      <c r="AJ416" s="158" t="s">
        <v>55</v>
      </c>
      <c r="AK416" s="158"/>
      <c r="AL416" s="158" t="s">
        <v>3346</v>
      </c>
      <c r="AM416" s="158" t="s">
        <v>305</v>
      </c>
      <c r="AN416" s="165">
        <v>45382</v>
      </c>
      <c r="AO416" s="159">
        <v>45382</v>
      </c>
      <c r="AP416" s="164"/>
      <c r="AQ416" s="167">
        <v>725000</v>
      </c>
      <c r="AR416" s="167">
        <v>102.2</v>
      </c>
      <c r="AS416" s="167">
        <v>1</v>
      </c>
      <c r="AT416" s="167">
        <v>740.95</v>
      </c>
      <c r="AU416" s="167">
        <v>740.95</v>
      </c>
      <c r="AV416" s="154"/>
      <c r="AW416" s="154"/>
      <c r="AX416" s="158"/>
      <c r="AY416" s="158" t="s">
        <v>17</v>
      </c>
      <c r="AZ416" s="161">
        <v>1.7061792991999999E-2</v>
      </c>
      <c r="BA416" s="161">
        <v>5.8312335600000005E-4</v>
      </c>
      <c r="BB416" s="168"/>
      <c r="BI416" s="169"/>
      <c r="BJ416" s="169"/>
    </row>
    <row r="417" spans="1:62" ht="13.5" thickBot="1" x14ac:dyDescent="0.25">
      <c r="A417" s="155">
        <v>8700</v>
      </c>
      <c r="B417" s="155">
        <v>12956</v>
      </c>
      <c r="C417" s="170"/>
      <c r="D417" s="170"/>
      <c r="E417" s="158" t="s">
        <v>3527</v>
      </c>
      <c r="F417" s="158">
        <v>11020447</v>
      </c>
      <c r="G417" s="158" t="s">
        <v>245</v>
      </c>
      <c r="H417" s="154"/>
      <c r="I417" s="158" t="s">
        <v>53</v>
      </c>
      <c r="J417" s="158"/>
      <c r="K417" s="170" t="s">
        <v>931</v>
      </c>
      <c r="L417" s="158" t="s">
        <v>62</v>
      </c>
      <c r="M417" s="158" t="s">
        <v>62</v>
      </c>
      <c r="N417" s="158"/>
      <c r="O417" s="159">
        <v>45351</v>
      </c>
      <c r="P417" s="158" t="s">
        <v>298</v>
      </c>
      <c r="Q417" s="158" t="s">
        <v>298</v>
      </c>
      <c r="R417" s="158" t="s">
        <v>298</v>
      </c>
      <c r="S417" s="158" t="s">
        <v>1206</v>
      </c>
      <c r="T417" s="160">
        <v>2.5499999999999998</v>
      </c>
      <c r="U417" s="160" t="s">
        <v>442</v>
      </c>
      <c r="V417" s="161">
        <v>0.11</v>
      </c>
      <c r="W417" s="158"/>
      <c r="X417" s="158"/>
      <c r="Y417" s="162"/>
      <c r="Z417" s="162">
        <v>0.10199999999999999</v>
      </c>
      <c r="AA417" s="159">
        <v>46445</v>
      </c>
      <c r="AB417" s="158" t="s">
        <v>636</v>
      </c>
      <c r="AC417" s="158"/>
      <c r="AD417" s="163"/>
      <c r="AE417" s="164">
        <v>0</v>
      </c>
      <c r="AF417" s="159" t="s">
        <v>3347</v>
      </c>
      <c r="AG417" s="158"/>
      <c r="AH417" s="158"/>
      <c r="AI417" s="154"/>
      <c r="AJ417" s="158" t="s">
        <v>55</v>
      </c>
      <c r="AK417" s="158"/>
      <c r="AL417" s="158" t="s">
        <v>3346</v>
      </c>
      <c r="AM417" s="158" t="s">
        <v>305</v>
      </c>
      <c r="AN417" s="165">
        <v>45382</v>
      </c>
      <c r="AO417" s="159">
        <v>45382</v>
      </c>
      <c r="AP417" s="164"/>
      <c r="AQ417" s="167">
        <v>1500000</v>
      </c>
      <c r="AR417" s="167">
        <v>103.68</v>
      </c>
      <c r="AS417" s="167">
        <v>1</v>
      </c>
      <c r="AT417" s="167">
        <v>1555.2</v>
      </c>
      <c r="AU417" s="167">
        <v>1555.2</v>
      </c>
      <c r="AV417" s="154"/>
      <c r="AW417" s="154"/>
      <c r="AX417" s="158"/>
      <c r="AY417" s="158" t="s">
        <v>17</v>
      </c>
      <c r="AZ417" s="161">
        <v>3.5811458886E-2</v>
      </c>
      <c r="BA417" s="161">
        <v>1.2239333869999999E-3</v>
      </c>
      <c r="BB417" s="168"/>
      <c r="BI417" s="169"/>
      <c r="BJ417" s="169"/>
    </row>
    <row r="418" spans="1:62" ht="13.5" thickBot="1" x14ac:dyDescent="0.25">
      <c r="A418" s="155">
        <v>8700</v>
      </c>
      <c r="B418" s="155">
        <v>12956</v>
      </c>
      <c r="C418" s="170"/>
      <c r="D418" s="170"/>
      <c r="E418" s="158" t="s">
        <v>3598</v>
      </c>
      <c r="F418" s="158">
        <v>11020448</v>
      </c>
      <c r="G418" s="158" t="s">
        <v>245</v>
      </c>
      <c r="H418" s="154"/>
      <c r="I418" s="158" t="s">
        <v>53</v>
      </c>
      <c r="J418" s="158"/>
      <c r="K418" s="170" t="s">
        <v>257</v>
      </c>
      <c r="L418" s="158" t="s">
        <v>62</v>
      </c>
      <c r="M418" s="158" t="s">
        <v>62</v>
      </c>
      <c r="N418" s="158"/>
      <c r="O418" s="159">
        <v>45361</v>
      </c>
      <c r="P418" s="158" t="s">
        <v>298</v>
      </c>
      <c r="Q418" s="158" t="s">
        <v>298</v>
      </c>
      <c r="R418" s="158" t="s">
        <v>298</v>
      </c>
      <c r="S418" s="158" t="s">
        <v>1206</v>
      </c>
      <c r="T418" s="160">
        <v>2.9</v>
      </c>
      <c r="U418" s="160" t="s">
        <v>442</v>
      </c>
      <c r="V418" s="161">
        <v>0.08</v>
      </c>
      <c r="W418" s="158"/>
      <c r="X418" s="158"/>
      <c r="Y418" s="162"/>
      <c r="Z418" s="162">
        <v>7.8E-2</v>
      </c>
      <c r="AA418" s="159">
        <v>46568</v>
      </c>
      <c r="AB418" s="158" t="s">
        <v>636</v>
      </c>
      <c r="AC418" s="158"/>
      <c r="AD418" s="163"/>
      <c r="AE418" s="164">
        <v>0</v>
      </c>
      <c r="AF418" s="159" t="s">
        <v>3347</v>
      </c>
      <c r="AG418" s="158"/>
      <c r="AH418" s="158"/>
      <c r="AI418" s="154"/>
      <c r="AJ418" s="158" t="s">
        <v>55</v>
      </c>
      <c r="AK418" s="158"/>
      <c r="AL418" s="158" t="s">
        <v>3346</v>
      </c>
      <c r="AM418" s="158" t="s">
        <v>305</v>
      </c>
      <c r="AN418" s="165">
        <v>45382</v>
      </c>
      <c r="AO418" s="159">
        <v>45382</v>
      </c>
      <c r="AP418" s="164"/>
      <c r="AQ418" s="167">
        <v>65250</v>
      </c>
      <c r="AR418" s="167">
        <v>101.2</v>
      </c>
      <c r="AS418" s="167">
        <v>1</v>
      </c>
      <c r="AT418" s="167">
        <v>66.033000000000001</v>
      </c>
      <c r="AU418" s="167">
        <v>66.033000000000001</v>
      </c>
      <c r="AV418" s="154"/>
      <c r="AW418" s="154"/>
      <c r="AX418" s="158"/>
      <c r="AY418" s="158" t="s">
        <v>17</v>
      </c>
      <c r="AZ418" s="161">
        <v>1.5205363059999999E-3</v>
      </c>
      <c r="BA418" s="161">
        <v>5.1967588341666197E-5</v>
      </c>
      <c r="BB418" s="168"/>
      <c r="BI418" s="169"/>
      <c r="BJ418" s="169"/>
    </row>
    <row r="419" spans="1:62" ht="13.5" thickBot="1" x14ac:dyDescent="0.25">
      <c r="A419" s="155">
        <v>8700</v>
      </c>
      <c r="B419" s="155">
        <v>12956</v>
      </c>
      <c r="C419" s="170"/>
      <c r="D419" s="170"/>
      <c r="E419" s="158" t="s">
        <v>3528</v>
      </c>
      <c r="F419" s="158">
        <v>11020449</v>
      </c>
      <c r="G419" s="158" t="s">
        <v>245</v>
      </c>
      <c r="H419" s="154"/>
      <c r="I419" s="158" t="s">
        <v>53</v>
      </c>
      <c r="J419" s="158"/>
      <c r="K419" s="170" t="s">
        <v>140</v>
      </c>
      <c r="L419" s="158" t="s">
        <v>62</v>
      </c>
      <c r="M419" s="158" t="s">
        <v>62</v>
      </c>
      <c r="N419" s="158"/>
      <c r="O419" s="159">
        <v>45364</v>
      </c>
      <c r="P419" s="158" t="s">
        <v>298</v>
      </c>
      <c r="Q419" s="158" t="s">
        <v>298</v>
      </c>
      <c r="R419" s="158" t="s">
        <v>298</v>
      </c>
      <c r="S419" s="158" t="s">
        <v>1206</v>
      </c>
      <c r="T419" s="160">
        <v>5.16</v>
      </c>
      <c r="U419" s="160" t="s">
        <v>441</v>
      </c>
      <c r="V419" s="161">
        <v>0.06</v>
      </c>
      <c r="W419" s="158"/>
      <c r="X419" s="158"/>
      <c r="Y419" s="162"/>
      <c r="Z419" s="162">
        <v>5.9900000000000002E-2</v>
      </c>
      <c r="AA419" s="159">
        <v>47559</v>
      </c>
      <c r="AB419" s="158" t="s">
        <v>636</v>
      </c>
      <c r="AC419" s="158"/>
      <c r="AD419" s="163"/>
      <c r="AE419" s="164">
        <v>0</v>
      </c>
      <c r="AF419" s="159" t="s">
        <v>3347</v>
      </c>
      <c r="AG419" s="158"/>
      <c r="AH419" s="158"/>
      <c r="AI419" s="154"/>
      <c r="AJ419" s="158" t="s">
        <v>55</v>
      </c>
      <c r="AK419" s="158"/>
      <c r="AL419" s="158" t="s">
        <v>3346</v>
      </c>
      <c r="AM419" s="158" t="s">
        <v>305</v>
      </c>
      <c r="AN419" s="165">
        <v>45382</v>
      </c>
      <c r="AO419" s="159">
        <v>45382</v>
      </c>
      <c r="AP419" s="164"/>
      <c r="AQ419" s="167">
        <v>105000</v>
      </c>
      <c r="AR419" s="167">
        <v>100.39</v>
      </c>
      <c r="AS419" s="167">
        <v>1</v>
      </c>
      <c r="AT419" s="167">
        <v>105.40949999999999</v>
      </c>
      <c r="AU419" s="167">
        <v>105.40949999999999</v>
      </c>
      <c r="AV419" s="154"/>
      <c r="AW419" s="154"/>
      <c r="AX419" s="158"/>
      <c r="AY419" s="158" t="s">
        <v>17</v>
      </c>
      <c r="AZ419" s="161">
        <v>2.4272556420000002E-3</v>
      </c>
      <c r="BA419" s="161">
        <v>8.2956665656578696E-5</v>
      </c>
      <c r="BB419" s="168"/>
      <c r="BI419" s="169"/>
      <c r="BJ419" s="169"/>
    </row>
    <row r="420" spans="1:62" ht="13.5" thickBot="1" x14ac:dyDescent="0.25">
      <c r="A420" s="155">
        <v>8700</v>
      </c>
      <c r="B420" s="155">
        <v>12956</v>
      </c>
      <c r="C420" s="170"/>
      <c r="D420" s="170"/>
      <c r="E420" s="158" t="s">
        <v>3529</v>
      </c>
      <c r="F420" s="158">
        <v>11020451</v>
      </c>
      <c r="G420" s="158" t="s">
        <v>245</v>
      </c>
      <c r="H420" s="154"/>
      <c r="I420" s="158" t="s">
        <v>53</v>
      </c>
      <c r="J420" s="158"/>
      <c r="K420" s="170" t="s">
        <v>931</v>
      </c>
      <c r="L420" s="158" t="s">
        <v>62</v>
      </c>
      <c r="M420" s="158" t="s">
        <v>62</v>
      </c>
      <c r="N420" s="158"/>
      <c r="O420" s="159">
        <v>45364</v>
      </c>
      <c r="P420" s="158" t="s">
        <v>298</v>
      </c>
      <c r="Q420" s="158" t="s">
        <v>298</v>
      </c>
      <c r="R420" s="158" t="s">
        <v>298</v>
      </c>
      <c r="S420" s="158" t="s">
        <v>1206</v>
      </c>
      <c r="T420" s="160">
        <v>2.5499999999999998</v>
      </c>
      <c r="U420" s="160" t="s">
        <v>442</v>
      </c>
      <c r="V420" s="161">
        <v>0.11</v>
      </c>
      <c r="W420" s="158"/>
      <c r="X420" s="158"/>
      <c r="Y420" s="162"/>
      <c r="Z420" s="162">
        <v>0.1026</v>
      </c>
      <c r="AA420" s="159">
        <v>46445</v>
      </c>
      <c r="AB420" s="158" t="s">
        <v>636</v>
      </c>
      <c r="AC420" s="158"/>
      <c r="AD420" s="163"/>
      <c r="AE420" s="164">
        <v>0</v>
      </c>
      <c r="AF420" s="159" t="s">
        <v>3347</v>
      </c>
      <c r="AG420" s="158"/>
      <c r="AH420" s="158"/>
      <c r="AI420" s="154"/>
      <c r="AJ420" s="158" t="s">
        <v>55</v>
      </c>
      <c r="AK420" s="158"/>
      <c r="AL420" s="158" t="s">
        <v>3346</v>
      </c>
      <c r="AM420" s="158" t="s">
        <v>305</v>
      </c>
      <c r="AN420" s="165">
        <v>45382</v>
      </c>
      <c r="AO420" s="159">
        <v>45382</v>
      </c>
      <c r="AP420" s="164"/>
      <c r="AQ420" s="167">
        <v>1576923.08</v>
      </c>
      <c r="AR420" s="167">
        <v>103.14</v>
      </c>
      <c r="AS420" s="167">
        <v>1</v>
      </c>
      <c r="AT420" s="167">
        <v>1626.4384600000001</v>
      </c>
      <c r="AU420" s="167">
        <v>1626.4384600000001</v>
      </c>
      <c r="AV420" s="154"/>
      <c r="AW420" s="154"/>
      <c r="AX420" s="158"/>
      <c r="AY420" s="158" t="s">
        <v>17</v>
      </c>
      <c r="AZ420" s="161">
        <v>3.745186088E-2</v>
      </c>
      <c r="BA420" s="161">
        <v>1.279997642E-3</v>
      </c>
      <c r="BB420" s="168"/>
      <c r="BI420" s="169"/>
      <c r="BJ420" s="169"/>
    </row>
    <row r="421" spans="1:62" ht="13.5" thickBot="1" x14ac:dyDescent="0.25">
      <c r="A421" s="155">
        <v>8700</v>
      </c>
      <c r="B421" s="155">
        <v>12956</v>
      </c>
      <c r="C421" s="170"/>
      <c r="D421" s="170"/>
      <c r="E421" s="158" t="s">
        <v>3599</v>
      </c>
      <c r="F421" s="158">
        <v>11020452</v>
      </c>
      <c r="G421" s="158" t="s">
        <v>245</v>
      </c>
      <c r="H421" s="154"/>
      <c r="I421" s="158" t="s">
        <v>53</v>
      </c>
      <c r="J421" s="158"/>
      <c r="K421" s="170" t="s">
        <v>931</v>
      </c>
      <c r="L421" s="158" t="s">
        <v>62</v>
      </c>
      <c r="M421" s="158" t="s">
        <v>62</v>
      </c>
      <c r="N421" s="158"/>
      <c r="O421" s="159">
        <v>45376</v>
      </c>
      <c r="P421" s="158" t="s">
        <v>298</v>
      </c>
      <c r="Q421" s="158" t="s">
        <v>298</v>
      </c>
      <c r="R421" s="158" t="s">
        <v>298</v>
      </c>
      <c r="S421" s="158" t="s">
        <v>1206</v>
      </c>
      <c r="T421" s="160">
        <v>2.89</v>
      </c>
      <c r="U421" s="160" t="s">
        <v>442</v>
      </c>
      <c r="V421" s="161">
        <v>0.08</v>
      </c>
      <c r="W421" s="158"/>
      <c r="X421" s="158"/>
      <c r="Y421" s="162"/>
      <c r="Z421" s="162">
        <v>8.3000000000000004E-2</v>
      </c>
      <c r="AA421" s="159">
        <v>46568</v>
      </c>
      <c r="AB421" s="158" t="s">
        <v>636</v>
      </c>
      <c r="AC421" s="158"/>
      <c r="AD421" s="163"/>
      <c r="AE421" s="164">
        <v>0</v>
      </c>
      <c r="AF421" s="159" t="s">
        <v>3347</v>
      </c>
      <c r="AG421" s="158"/>
      <c r="AH421" s="158"/>
      <c r="AI421" s="154"/>
      <c r="AJ421" s="158" t="s">
        <v>55</v>
      </c>
      <c r="AK421" s="158"/>
      <c r="AL421" s="158" t="s">
        <v>3346</v>
      </c>
      <c r="AM421" s="158" t="s">
        <v>305</v>
      </c>
      <c r="AN421" s="165">
        <v>45382</v>
      </c>
      <c r="AO421" s="159">
        <v>45382</v>
      </c>
      <c r="AP421" s="164"/>
      <c r="AQ421" s="167">
        <v>27900</v>
      </c>
      <c r="AR421" s="167">
        <v>99.84</v>
      </c>
      <c r="AS421" s="167">
        <v>1</v>
      </c>
      <c r="AT421" s="167">
        <v>27.855360000000001</v>
      </c>
      <c r="AU421" s="167">
        <v>27.855360000000001</v>
      </c>
      <c r="AV421" s="154"/>
      <c r="AW421" s="154"/>
      <c r="AX421" s="158"/>
      <c r="AY421" s="158" t="s">
        <v>17</v>
      </c>
      <c r="AZ421" s="161">
        <v>6.4142301900000005E-4</v>
      </c>
      <c r="BA421" s="161">
        <v>2.1922006899412602E-5</v>
      </c>
      <c r="BB421" s="168"/>
      <c r="BI421" s="169"/>
      <c r="BJ421" s="169"/>
    </row>
    <row r="422" spans="1:62" ht="13.5" thickBot="1" x14ac:dyDescent="0.25">
      <c r="A422" s="155">
        <v>8700</v>
      </c>
      <c r="B422" s="155">
        <v>12956</v>
      </c>
      <c r="C422" s="170"/>
      <c r="D422" s="170"/>
      <c r="E422" s="158" t="s">
        <v>3530</v>
      </c>
      <c r="F422" s="158">
        <v>53089173</v>
      </c>
      <c r="G422" s="158" t="s">
        <v>245</v>
      </c>
      <c r="H422" s="154" t="s">
        <v>843</v>
      </c>
      <c r="I422" s="158" t="s">
        <v>53</v>
      </c>
      <c r="J422" s="158"/>
      <c r="K422" s="170" t="s">
        <v>102</v>
      </c>
      <c r="L422" s="158" t="s">
        <v>62</v>
      </c>
      <c r="M422" s="158" t="s">
        <v>62</v>
      </c>
      <c r="N422" s="158"/>
      <c r="O422" s="159">
        <v>44370</v>
      </c>
      <c r="P422" s="158" t="s">
        <v>298</v>
      </c>
      <c r="Q422" s="158" t="s">
        <v>298</v>
      </c>
      <c r="R422" s="158" t="s">
        <v>298</v>
      </c>
      <c r="S422" s="158" t="s">
        <v>1206</v>
      </c>
      <c r="T422" s="160">
        <v>3</v>
      </c>
      <c r="U422" s="160" t="s">
        <v>442</v>
      </c>
      <c r="V422" s="161">
        <v>0.1</v>
      </c>
      <c r="W422" s="158"/>
      <c r="X422" s="158"/>
      <c r="Y422" s="162"/>
      <c r="Z422" s="162">
        <v>0.16220000000000001</v>
      </c>
      <c r="AA422" s="159">
        <v>51676</v>
      </c>
      <c r="AB422" s="158" t="s">
        <v>636</v>
      </c>
      <c r="AC422" s="158"/>
      <c r="AD422" s="163"/>
      <c r="AE422" s="164">
        <v>0</v>
      </c>
      <c r="AF422" s="159"/>
      <c r="AG422" s="158"/>
      <c r="AH422" s="158"/>
      <c r="AI422" s="154"/>
      <c r="AJ422" s="158" t="s">
        <v>55</v>
      </c>
      <c r="AK422" s="158"/>
      <c r="AL422" s="158" t="s">
        <v>3346</v>
      </c>
      <c r="AM422" s="158" t="s">
        <v>305</v>
      </c>
      <c r="AN422" s="165">
        <v>45382</v>
      </c>
      <c r="AO422" s="159">
        <v>45382</v>
      </c>
      <c r="AP422" s="164"/>
      <c r="AQ422" s="167">
        <v>520056</v>
      </c>
      <c r="AR422" s="167">
        <v>122.53</v>
      </c>
      <c r="AS422" s="167">
        <v>1</v>
      </c>
      <c r="AT422" s="167">
        <v>637.22461999999996</v>
      </c>
      <c r="AU422" s="167">
        <v>637.22461999999996</v>
      </c>
      <c r="AV422" s="154"/>
      <c r="AW422" s="154"/>
      <c r="AX422" s="158"/>
      <c r="AY422" s="158" t="s">
        <v>17</v>
      </c>
      <c r="AZ422" s="161">
        <v>1.4673317438000001E-2</v>
      </c>
      <c r="BA422" s="161">
        <v>5.0149208299999997E-4</v>
      </c>
      <c r="BB422" s="168"/>
      <c r="BI422" s="169"/>
      <c r="BJ422" s="169"/>
    </row>
    <row r="423" spans="1:62" ht="13.5" thickBot="1" x14ac:dyDescent="0.25">
      <c r="A423" s="155">
        <v>8700</v>
      </c>
      <c r="B423" s="155">
        <v>12956</v>
      </c>
      <c r="C423" s="170"/>
      <c r="D423" s="170"/>
      <c r="E423" s="158" t="s">
        <v>3600</v>
      </c>
      <c r="F423" s="158">
        <v>11019035</v>
      </c>
      <c r="G423" s="158" t="s">
        <v>245</v>
      </c>
      <c r="H423" s="154" t="s">
        <v>837</v>
      </c>
      <c r="I423" s="158" t="s">
        <v>61</v>
      </c>
      <c r="J423" s="158"/>
      <c r="K423" s="170" t="s">
        <v>899</v>
      </c>
      <c r="L423" s="158" t="s">
        <v>62</v>
      </c>
      <c r="M423" s="158" t="s">
        <v>62</v>
      </c>
      <c r="N423" s="158"/>
      <c r="O423" s="159">
        <v>44329</v>
      </c>
      <c r="P423" s="158" t="s">
        <v>298</v>
      </c>
      <c r="Q423" s="158" t="s">
        <v>298</v>
      </c>
      <c r="R423" s="158" t="s">
        <v>298</v>
      </c>
      <c r="S423" s="158" t="s">
        <v>1207</v>
      </c>
      <c r="T423" s="160">
        <v>1.94</v>
      </c>
      <c r="U423" s="160" t="s">
        <v>442</v>
      </c>
      <c r="V423" s="161">
        <v>9.9099999999999994E-2</v>
      </c>
      <c r="W423" s="158"/>
      <c r="X423" s="158"/>
      <c r="Y423" s="162"/>
      <c r="Z423" s="162">
        <v>0.14249999999999999</v>
      </c>
      <c r="AA423" s="159">
        <v>47848</v>
      </c>
      <c r="AB423" s="158" t="s">
        <v>636</v>
      </c>
      <c r="AC423" s="158"/>
      <c r="AD423" s="163"/>
      <c r="AE423" s="164">
        <v>0.59</v>
      </c>
      <c r="AF423" s="159">
        <v>45059</v>
      </c>
      <c r="AG423" s="158"/>
      <c r="AH423" s="158"/>
      <c r="AI423" s="154"/>
      <c r="AJ423" s="158" t="s">
        <v>55</v>
      </c>
      <c r="AK423" s="158"/>
      <c r="AL423" s="158" t="s">
        <v>3346</v>
      </c>
      <c r="AM423" s="158" t="s">
        <v>305</v>
      </c>
      <c r="AN423" s="165">
        <v>45382</v>
      </c>
      <c r="AO423" s="159">
        <v>45382</v>
      </c>
      <c r="AP423" s="164"/>
      <c r="AQ423" s="167">
        <v>46666.66</v>
      </c>
      <c r="AR423" s="167">
        <v>102.5</v>
      </c>
      <c r="AS423" s="167">
        <v>3.681</v>
      </c>
      <c r="AT423" s="167">
        <v>176.07446999999999</v>
      </c>
      <c r="AU423" s="167">
        <v>47.833325183374001</v>
      </c>
      <c r="AV423" s="154"/>
      <c r="AW423" s="154"/>
      <c r="AX423" s="158"/>
      <c r="AY423" s="158" t="s">
        <v>17</v>
      </c>
      <c r="AZ423" s="161">
        <v>4.0544519309999999E-3</v>
      </c>
      <c r="BA423" s="161">
        <v>1.3856958699999999E-4</v>
      </c>
      <c r="BB423" s="168"/>
      <c r="BI423" s="169"/>
      <c r="BJ423" s="169"/>
    </row>
    <row r="424" spans="1:62" ht="13.5" thickBot="1" x14ac:dyDescent="0.25">
      <c r="A424" s="155">
        <v>8700</v>
      </c>
      <c r="B424" s="155">
        <v>12956</v>
      </c>
      <c r="C424" s="170"/>
      <c r="D424" s="170"/>
      <c r="E424" s="158" t="s">
        <v>3601</v>
      </c>
      <c r="F424" s="158">
        <v>11019036</v>
      </c>
      <c r="G424" s="158" t="s">
        <v>245</v>
      </c>
      <c r="H424" s="154" t="s">
        <v>837</v>
      </c>
      <c r="I424" s="158" t="s">
        <v>61</v>
      </c>
      <c r="J424" s="158"/>
      <c r="K424" s="170" t="s">
        <v>899</v>
      </c>
      <c r="L424" s="158" t="s">
        <v>62</v>
      </c>
      <c r="M424" s="158" t="s">
        <v>62</v>
      </c>
      <c r="N424" s="158"/>
      <c r="O424" s="159">
        <v>44329</v>
      </c>
      <c r="P424" s="158" t="s">
        <v>298</v>
      </c>
      <c r="Q424" s="158" t="s">
        <v>298</v>
      </c>
      <c r="R424" s="158" t="s">
        <v>298</v>
      </c>
      <c r="S424" s="158" t="s">
        <v>1207</v>
      </c>
      <c r="T424" s="160">
        <v>5.9</v>
      </c>
      <c r="U424" s="160" t="s">
        <v>442</v>
      </c>
      <c r="V424" s="161">
        <v>0.05</v>
      </c>
      <c r="W424" s="158"/>
      <c r="X424" s="158"/>
      <c r="Y424" s="162"/>
      <c r="Z424" s="162">
        <v>8.5400000000000004E-2</v>
      </c>
      <c r="AA424" s="159">
        <v>47848</v>
      </c>
      <c r="AB424" s="158" t="s">
        <v>636</v>
      </c>
      <c r="AC424" s="158"/>
      <c r="AD424" s="163"/>
      <c r="AE424" s="164">
        <v>0.5</v>
      </c>
      <c r="AF424" s="159">
        <v>45059</v>
      </c>
      <c r="AG424" s="158"/>
      <c r="AH424" s="158"/>
      <c r="AI424" s="154"/>
      <c r="AJ424" s="158" t="s">
        <v>55</v>
      </c>
      <c r="AK424" s="158"/>
      <c r="AL424" s="158" t="s">
        <v>3346</v>
      </c>
      <c r="AM424" s="158" t="s">
        <v>305</v>
      </c>
      <c r="AN424" s="165">
        <v>45382</v>
      </c>
      <c r="AO424" s="159">
        <v>45382</v>
      </c>
      <c r="AP424" s="164"/>
      <c r="AQ424" s="167">
        <v>36166.660000000003</v>
      </c>
      <c r="AR424" s="167">
        <v>92.12</v>
      </c>
      <c r="AS424" s="167">
        <v>3.681</v>
      </c>
      <c r="AT424" s="167">
        <v>122.63887</v>
      </c>
      <c r="AU424" s="167">
        <v>33.316726433033999</v>
      </c>
      <c r="AV424" s="154"/>
      <c r="AW424" s="154"/>
      <c r="AX424" s="158"/>
      <c r="AY424" s="158" t="s">
        <v>17</v>
      </c>
      <c r="AZ424" s="161">
        <v>2.8239948880000002E-3</v>
      </c>
      <c r="BA424" s="161">
        <v>9.6516080003136503E-5</v>
      </c>
      <c r="BB424" s="168"/>
      <c r="BI424" s="169"/>
      <c r="BJ424" s="169"/>
    </row>
    <row r="425" spans="1:62" ht="13.5" thickBot="1" x14ac:dyDescent="0.25">
      <c r="A425" s="155">
        <v>8700</v>
      </c>
      <c r="B425" s="155">
        <v>12956</v>
      </c>
      <c r="C425" s="170"/>
      <c r="D425" s="170"/>
      <c r="E425" s="158" t="s">
        <v>3472</v>
      </c>
      <c r="F425" s="158">
        <v>11019468</v>
      </c>
      <c r="G425" s="158" t="s">
        <v>245</v>
      </c>
      <c r="H425" s="154" t="s">
        <v>865</v>
      </c>
      <c r="I425" s="158" t="s">
        <v>61</v>
      </c>
      <c r="J425" s="158"/>
      <c r="K425" s="170" t="s">
        <v>912</v>
      </c>
      <c r="L425" s="158" t="s">
        <v>62</v>
      </c>
      <c r="M425" s="158" t="s">
        <v>62</v>
      </c>
      <c r="N425" s="158"/>
      <c r="O425" s="159">
        <v>44678</v>
      </c>
      <c r="P425" s="158" t="s">
        <v>298</v>
      </c>
      <c r="Q425" s="158" t="s">
        <v>298</v>
      </c>
      <c r="R425" s="158" t="s">
        <v>298</v>
      </c>
      <c r="S425" s="158" t="s">
        <v>1207</v>
      </c>
      <c r="T425" s="160">
        <v>4.72</v>
      </c>
      <c r="U425" s="160" t="s">
        <v>442</v>
      </c>
      <c r="V425" s="161">
        <v>8.0799999999999997E-2</v>
      </c>
      <c r="W425" s="158"/>
      <c r="X425" s="158"/>
      <c r="Y425" s="162"/>
      <c r="Z425" s="162">
        <v>0</v>
      </c>
      <c r="AA425" s="159">
        <v>46504</v>
      </c>
      <c r="AB425" s="158" t="s">
        <v>635</v>
      </c>
      <c r="AC425" s="158"/>
      <c r="AD425" s="163"/>
      <c r="AE425" s="164">
        <v>0</v>
      </c>
      <c r="AF425" s="159"/>
      <c r="AG425" s="158"/>
      <c r="AH425" s="158"/>
      <c r="AI425" s="154"/>
      <c r="AJ425" s="158" t="s">
        <v>55</v>
      </c>
      <c r="AK425" s="158"/>
      <c r="AL425" s="158" t="s">
        <v>3346</v>
      </c>
      <c r="AM425" s="158" t="s">
        <v>305</v>
      </c>
      <c r="AN425" s="165">
        <v>45382</v>
      </c>
      <c r="AO425" s="159">
        <v>45382</v>
      </c>
      <c r="AP425" s="164"/>
      <c r="AQ425" s="167">
        <v>630000</v>
      </c>
      <c r="AR425" s="167">
        <v>105.56</v>
      </c>
      <c r="AS425" s="167">
        <v>3.681</v>
      </c>
      <c r="AT425" s="167">
        <v>2447.9680699999999</v>
      </c>
      <c r="AU425" s="167">
        <v>665.02800054333102</v>
      </c>
      <c r="AV425" s="154"/>
      <c r="AW425" s="154"/>
      <c r="AX425" s="158"/>
      <c r="AY425" s="158" t="s">
        <v>17</v>
      </c>
      <c r="AZ425" s="161">
        <v>5.6369153738E-2</v>
      </c>
      <c r="BA425" s="161">
        <v>1.926536685E-3</v>
      </c>
      <c r="BB425" s="168"/>
      <c r="BI425" s="169"/>
      <c r="BJ425" s="169"/>
    </row>
    <row r="426" spans="1:62" ht="13.5" thickBot="1" x14ac:dyDescent="0.25">
      <c r="A426" s="155">
        <v>8700</v>
      </c>
      <c r="B426" s="155">
        <v>12956</v>
      </c>
      <c r="C426" s="170"/>
      <c r="D426" s="170"/>
      <c r="E426" s="158" t="s">
        <v>3532</v>
      </c>
      <c r="F426" s="158">
        <v>11019975</v>
      </c>
      <c r="G426" s="158" t="s">
        <v>245</v>
      </c>
      <c r="H426" s="154" t="s">
        <v>871</v>
      </c>
      <c r="I426" s="158" t="s">
        <v>61</v>
      </c>
      <c r="J426" s="158"/>
      <c r="K426" s="170" t="s">
        <v>931</v>
      </c>
      <c r="L426" s="158" t="s">
        <v>62</v>
      </c>
      <c r="M426" s="158" t="s">
        <v>62</v>
      </c>
      <c r="N426" s="158"/>
      <c r="O426" s="159">
        <v>44837</v>
      </c>
      <c r="P426" s="158" t="s">
        <v>298</v>
      </c>
      <c r="Q426" s="158" t="s">
        <v>298</v>
      </c>
      <c r="R426" s="158" t="s">
        <v>298</v>
      </c>
      <c r="S426" s="158" t="s">
        <v>1215</v>
      </c>
      <c r="T426" s="160">
        <v>5.88</v>
      </c>
      <c r="U426" s="160" t="s">
        <v>442</v>
      </c>
      <c r="V426" s="161">
        <v>0.1075</v>
      </c>
      <c r="W426" s="158"/>
      <c r="X426" s="158"/>
      <c r="Y426" s="162"/>
      <c r="Z426" s="162">
        <v>0</v>
      </c>
      <c r="AA426" s="159">
        <v>45656</v>
      </c>
      <c r="AB426" s="158" t="s">
        <v>636</v>
      </c>
      <c r="AC426" s="158"/>
      <c r="AD426" s="163"/>
      <c r="AE426" s="164">
        <v>0.54</v>
      </c>
      <c r="AF426" s="159"/>
      <c r="AG426" s="158"/>
      <c r="AH426" s="158"/>
      <c r="AI426" s="154"/>
      <c r="AJ426" s="158" t="s">
        <v>55</v>
      </c>
      <c r="AK426" s="158"/>
      <c r="AL426" s="158" t="s">
        <v>3346</v>
      </c>
      <c r="AM426" s="158" t="s">
        <v>305</v>
      </c>
      <c r="AN426" s="165">
        <v>45382</v>
      </c>
      <c r="AO426" s="159">
        <v>45382</v>
      </c>
      <c r="AP426" s="164"/>
      <c r="AQ426" s="167">
        <v>757575.75</v>
      </c>
      <c r="AR426" s="167">
        <v>100.92</v>
      </c>
      <c r="AS426" s="167">
        <v>2.7122000000000002</v>
      </c>
      <c r="AT426" s="167">
        <v>2073.60016</v>
      </c>
      <c r="AU426" s="167">
        <v>764.54544650099501</v>
      </c>
      <c r="AV426" s="154"/>
      <c r="AW426" s="154"/>
      <c r="AX426" s="158"/>
      <c r="AY426" s="158" t="s">
        <v>17</v>
      </c>
      <c r="AZ426" s="161">
        <v>4.7748615532000001E-2</v>
      </c>
      <c r="BA426" s="161">
        <v>1.6319113090000001E-3</v>
      </c>
      <c r="BB426" s="168"/>
      <c r="BI426" s="169"/>
      <c r="BJ426" s="169"/>
    </row>
    <row r="427" spans="1:62" ht="13.5" thickBot="1" x14ac:dyDescent="0.25">
      <c r="A427" s="155">
        <v>8700</v>
      </c>
      <c r="B427" s="155">
        <v>12956</v>
      </c>
      <c r="C427" s="170"/>
      <c r="D427" s="170"/>
      <c r="E427" s="158" t="s">
        <v>3533</v>
      </c>
      <c r="F427" s="158">
        <v>11020015</v>
      </c>
      <c r="G427" s="158" t="s">
        <v>245</v>
      </c>
      <c r="H427" s="154"/>
      <c r="I427" s="158" t="s">
        <v>61</v>
      </c>
      <c r="J427" s="158"/>
      <c r="K427" s="170" t="s">
        <v>912</v>
      </c>
      <c r="L427" s="158" t="s">
        <v>62</v>
      </c>
      <c r="M427" s="158" t="s">
        <v>62</v>
      </c>
      <c r="N427" s="158"/>
      <c r="O427" s="159">
        <v>45033</v>
      </c>
      <c r="P427" s="158" t="s">
        <v>298</v>
      </c>
      <c r="Q427" s="158" t="s">
        <v>298</v>
      </c>
      <c r="R427" s="158" t="s">
        <v>298</v>
      </c>
      <c r="S427" s="158" t="s">
        <v>1207</v>
      </c>
      <c r="T427" s="160">
        <v>3.04</v>
      </c>
      <c r="U427" s="160" t="s">
        <v>441</v>
      </c>
      <c r="V427" s="161">
        <v>0.15690000000000001</v>
      </c>
      <c r="W427" s="158"/>
      <c r="X427" s="158"/>
      <c r="Y427" s="162"/>
      <c r="Z427" s="162">
        <v>0.1105</v>
      </c>
      <c r="AA427" s="159">
        <v>46491</v>
      </c>
      <c r="AB427" s="158" t="s">
        <v>636</v>
      </c>
      <c r="AC427" s="158"/>
      <c r="AD427" s="163"/>
      <c r="AE427" s="164">
        <v>0</v>
      </c>
      <c r="AF427" s="159"/>
      <c r="AG427" s="158"/>
      <c r="AH427" s="158"/>
      <c r="AI427" s="154"/>
      <c r="AJ427" s="158" t="s">
        <v>55</v>
      </c>
      <c r="AK427" s="158"/>
      <c r="AL427" s="158" t="s">
        <v>3346</v>
      </c>
      <c r="AM427" s="158" t="s">
        <v>305</v>
      </c>
      <c r="AN427" s="165">
        <v>45382</v>
      </c>
      <c r="AO427" s="159">
        <v>45382</v>
      </c>
      <c r="AP427" s="164"/>
      <c r="AQ427" s="167">
        <v>420000</v>
      </c>
      <c r="AR427" s="167">
        <v>130.28</v>
      </c>
      <c r="AS427" s="167">
        <v>3.681</v>
      </c>
      <c r="AT427" s="167">
        <v>2014.1548600000001</v>
      </c>
      <c r="AU427" s="167">
        <v>547.17600108666102</v>
      </c>
      <c r="AV427" s="154"/>
      <c r="AW427" s="154"/>
      <c r="AX427" s="158"/>
      <c r="AY427" s="158" t="s">
        <v>17</v>
      </c>
      <c r="AZ427" s="161">
        <v>4.6379773636000002E-2</v>
      </c>
      <c r="BA427" s="161">
        <v>1.5851282019999999E-3</v>
      </c>
      <c r="BB427" s="168"/>
      <c r="BI427" s="169"/>
      <c r="BJ427" s="169"/>
    </row>
    <row r="428" spans="1:62" ht="13.5" thickBot="1" x14ac:dyDescent="0.25">
      <c r="A428" s="155">
        <v>8700</v>
      </c>
      <c r="B428" s="155">
        <v>12956</v>
      </c>
      <c r="C428" s="156"/>
      <c r="D428" s="156"/>
      <c r="E428" s="158" t="s">
        <v>3534</v>
      </c>
      <c r="F428" s="158">
        <v>11020020</v>
      </c>
      <c r="G428" s="158" t="s">
        <v>245</v>
      </c>
      <c r="H428" s="154"/>
      <c r="I428" s="158" t="s">
        <v>61</v>
      </c>
      <c r="J428" s="158"/>
      <c r="K428" s="170" t="s">
        <v>878</v>
      </c>
      <c r="L428" s="158" t="s">
        <v>62</v>
      </c>
      <c r="M428" s="158" t="s">
        <v>62</v>
      </c>
      <c r="N428" s="158"/>
      <c r="O428" s="159">
        <v>45041</v>
      </c>
      <c r="P428" s="158" t="s">
        <v>298</v>
      </c>
      <c r="Q428" s="158" t="s">
        <v>298</v>
      </c>
      <c r="R428" s="158" t="s">
        <v>298</v>
      </c>
      <c r="S428" s="158" t="s">
        <v>1207</v>
      </c>
      <c r="T428" s="160">
        <v>1.93</v>
      </c>
      <c r="U428" s="160" t="s">
        <v>442</v>
      </c>
      <c r="V428" s="161">
        <v>9.8609600000000006E-2</v>
      </c>
      <c r="W428" s="158"/>
      <c r="X428" s="158"/>
      <c r="Y428" s="162"/>
      <c r="Z428" s="162">
        <v>0.11799999999999999</v>
      </c>
      <c r="AA428" s="159">
        <v>46990</v>
      </c>
      <c r="AB428" s="158" t="s">
        <v>636</v>
      </c>
      <c r="AC428" s="158"/>
      <c r="AD428" s="163"/>
      <c r="AE428" s="164">
        <v>0.68600000000000005</v>
      </c>
      <c r="AF428" s="159">
        <v>45108</v>
      </c>
      <c r="AG428" s="158"/>
      <c r="AH428" s="158"/>
      <c r="AI428" s="154"/>
      <c r="AJ428" s="158" t="s">
        <v>55</v>
      </c>
      <c r="AK428" s="158"/>
      <c r="AL428" s="158" t="s">
        <v>3346</v>
      </c>
      <c r="AM428" s="158" t="s">
        <v>305</v>
      </c>
      <c r="AN428" s="165">
        <v>45382</v>
      </c>
      <c r="AO428" s="159">
        <v>45382</v>
      </c>
      <c r="AP428" s="164"/>
      <c r="AQ428" s="167">
        <v>20059.71</v>
      </c>
      <c r="AR428" s="167">
        <v>107.04</v>
      </c>
      <c r="AS428" s="167">
        <v>3.681</v>
      </c>
      <c r="AT428" s="167">
        <v>79.038110000000003</v>
      </c>
      <c r="AU428" s="167">
        <v>21.471912523770001</v>
      </c>
      <c r="AV428" s="154"/>
      <c r="AW428" s="154"/>
      <c r="AX428" s="158"/>
      <c r="AY428" s="158" t="s">
        <v>17</v>
      </c>
      <c r="AZ428" s="161">
        <v>1.8200038749999999E-3</v>
      </c>
      <c r="BA428" s="161">
        <v>6.2202534547625102E-5</v>
      </c>
      <c r="BB428" s="168"/>
      <c r="BI428" s="169"/>
      <c r="BJ428" s="169"/>
    </row>
    <row r="429" spans="1:62" ht="13.5" thickBot="1" x14ac:dyDescent="0.25">
      <c r="A429" s="155">
        <v>8700</v>
      </c>
      <c r="B429" s="155">
        <v>12956</v>
      </c>
      <c r="C429" s="156"/>
      <c r="D429" s="156"/>
      <c r="E429" s="158" t="s">
        <v>3535</v>
      </c>
      <c r="F429" s="158">
        <v>11020026</v>
      </c>
      <c r="G429" s="158" t="s">
        <v>245</v>
      </c>
      <c r="H429" s="154"/>
      <c r="I429" s="158" t="s">
        <v>61</v>
      </c>
      <c r="J429" s="158"/>
      <c r="K429" s="170" t="s">
        <v>878</v>
      </c>
      <c r="L429" s="158" t="s">
        <v>62</v>
      </c>
      <c r="M429" s="158" t="s">
        <v>62</v>
      </c>
      <c r="N429" s="158"/>
      <c r="O429" s="159">
        <v>45076</v>
      </c>
      <c r="P429" s="158" t="s">
        <v>298</v>
      </c>
      <c r="Q429" s="158" t="s">
        <v>298</v>
      </c>
      <c r="R429" s="158" t="s">
        <v>298</v>
      </c>
      <c r="S429" s="158" t="s">
        <v>1207</v>
      </c>
      <c r="T429" s="160">
        <v>5.5</v>
      </c>
      <c r="U429" s="160" t="s">
        <v>442</v>
      </c>
      <c r="V429" s="161">
        <v>0.1</v>
      </c>
      <c r="W429" s="158"/>
      <c r="X429" s="158"/>
      <c r="Y429" s="162"/>
      <c r="Z429" s="162">
        <v>0</v>
      </c>
      <c r="AA429" s="159">
        <v>46990</v>
      </c>
      <c r="AB429" s="158" t="s">
        <v>636</v>
      </c>
      <c r="AC429" s="158"/>
      <c r="AD429" s="163"/>
      <c r="AE429" s="164">
        <v>0.68600000000000005</v>
      </c>
      <c r="AF429" s="159">
        <v>45108</v>
      </c>
      <c r="AG429" s="158"/>
      <c r="AH429" s="158"/>
      <c r="AI429" s="154"/>
      <c r="AJ429" s="158" t="s">
        <v>55</v>
      </c>
      <c r="AK429" s="158"/>
      <c r="AL429" s="158" t="s">
        <v>3346</v>
      </c>
      <c r="AM429" s="158" t="s">
        <v>305</v>
      </c>
      <c r="AN429" s="165">
        <v>45382</v>
      </c>
      <c r="AO429" s="159">
        <v>45382</v>
      </c>
      <c r="AP429" s="164"/>
      <c r="AQ429" s="167">
        <v>4648.4799999999996</v>
      </c>
      <c r="AR429" s="167">
        <v>100.08</v>
      </c>
      <c r="AS429" s="167">
        <v>3.681</v>
      </c>
      <c r="AT429" s="167">
        <v>17.124739999999999</v>
      </c>
      <c r="AU429" s="167">
        <v>4.6521977723439996</v>
      </c>
      <c r="AV429" s="154"/>
      <c r="AW429" s="154"/>
      <c r="AX429" s="158"/>
      <c r="AY429" s="158" t="s">
        <v>17</v>
      </c>
      <c r="AZ429" s="161">
        <v>3.94329939E-4</v>
      </c>
      <c r="BA429" s="161">
        <v>1.34770711428841E-5</v>
      </c>
      <c r="BB429" s="168"/>
      <c r="BI429" s="169"/>
      <c r="BJ429" s="169"/>
    </row>
    <row r="430" spans="1:62" ht="13.5" thickBot="1" x14ac:dyDescent="0.25">
      <c r="A430" s="155">
        <v>8700</v>
      </c>
      <c r="B430" s="155">
        <v>12956</v>
      </c>
      <c r="C430" s="170"/>
      <c r="D430" s="170"/>
      <c r="E430" s="158" t="s">
        <v>3536</v>
      </c>
      <c r="F430" s="158">
        <v>11020460</v>
      </c>
      <c r="G430" s="158" t="s">
        <v>245</v>
      </c>
      <c r="H430" s="154"/>
      <c r="I430" s="158" t="s">
        <v>61</v>
      </c>
      <c r="J430" s="158"/>
      <c r="K430" s="170" t="s">
        <v>878</v>
      </c>
      <c r="L430" s="158" t="s">
        <v>62</v>
      </c>
      <c r="M430" s="158" t="s">
        <v>55</v>
      </c>
      <c r="N430" s="158"/>
      <c r="O430" s="159">
        <v>45105</v>
      </c>
      <c r="P430" s="158" t="s">
        <v>1205</v>
      </c>
      <c r="Q430" s="171" t="s">
        <v>65</v>
      </c>
      <c r="R430" s="158" t="s">
        <v>64</v>
      </c>
      <c r="S430" s="158" t="s">
        <v>1207</v>
      </c>
      <c r="T430" s="160">
        <v>5.5</v>
      </c>
      <c r="U430" s="160" t="s">
        <v>442</v>
      </c>
      <c r="V430" s="161">
        <v>9.9698400000000006E-2</v>
      </c>
      <c r="W430" s="158"/>
      <c r="X430" s="158"/>
      <c r="Y430" s="162"/>
      <c r="Z430" s="162">
        <v>0</v>
      </c>
      <c r="AA430" s="159">
        <v>46990</v>
      </c>
      <c r="AB430" s="158" t="s">
        <v>636</v>
      </c>
      <c r="AC430" s="158"/>
      <c r="AD430" s="163"/>
      <c r="AE430" s="164">
        <v>0</v>
      </c>
      <c r="AF430" s="159" t="s">
        <v>3347</v>
      </c>
      <c r="AG430" s="158"/>
      <c r="AH430" s="158"/>
      <c r="AI430" s="154"/>
      <c r="AJ430" s="158" t="s">
        <v>55</v>
      </c>
      <c r="AK430" s="158"/>
      <c r="AL430" s="158" t="s">
        <v>3346</v>
      </c>
      <c r="AM430" s="158" t="s">
        <v>305</v>
      </c>
      <c r="AN430" s="165">
        <v>45382</v>
      </c>
      <c r="AO430" s="159">
        <v>45382</v>
      </c>
      <c r="AP430" s="164"/>
      <c r="AQ430" s="167">
        <v>1057.75</v>
      </c>
      <c r="AR430" s="167">
        <v>100.08</v>
      </c>
      <c r="AS430" s="167">
        <v>3.681</v>
      </c>
      <c r="AT430" s="167">
        <v>3.89669</v>
      </c>
      <c r="AU430" s="167">
        <v>1.0585954903549999</v>
      </c>
      <c r="AV430" s="154"/>
      <c r="AW430" s="154"/>
      <c r="AX430" s="158"/>
      <c r="AY430" s="158" t="s">
        <v>17</v>
      </c>
      <c r="AZ430" s="161">
        <v>8.9728751110717696E-5</v>
      </c>
      <c r="BA430" s="161">
        <v>3.0666724488526498E-6</v>
      </c>
      <c r="BB430" s="168"/>
      <c r="BI430" s="169"/>
      <c r="BJ430" s="169"/>
    </row>
    <row r="431" spans="1:62" ht="13.5" thickBot="1" x14ac:dyDescent="0.25">
      <c r="A431" s="155">
        <v>8700</v>
      </c>
      <c r="B431" s="155">
        <v>12956</v>
      </c>
      <c r="C431" s="170"/>
      <c r="D431" s="170"/>
      <c r="E431" s="158" t="s">
        <v>3537</v>
      </c>
      <c r="F431" s="158">
        <v>11020465</v>
      </c>
      <c r="G431" s="158" t="s">
        <v>245</v>
      </c>
      <c r="H431" s="154"/>
      <c r="I431" s="158" t="s">
        <v>61</v>
      </c>
      <c r="J431" s="158"/>
      <c r="K431" s="170" t="s">
        <v>878</v>
      </c>
      <c r="L431" s="158" t="s">
        <v>62</v>
      </c>
      <c r="M431" s="158" t="s">
        <v>55</v>
      </c>
      <c r="N431" s="158"/>
      <c r="O431" s="159">
        <v>45132</v>
      </c>
      <c r="P431" s="158" t="s">
        <v>1205</v>
      </c>
      <c r="Q431" s="171" t="s">
        <v>65</v>
      </c>
      <c r="R431" s="158" t="s">
        <v>64</v>
      </c>
      <c r="S431" s="158" t="s">
        <v>1207</v>
      </c>
      <c r="T431" s="160">
        <v>5.5</v>
      </c>
      <c r="U431" s="160" t="s">
        <v>442</v>
      </c>
      <c r="V431" s="161">
        <v>0.1018</v>
      </c>
      <c r="W431" s="158"/>
      <c r="X431" s="158"/>
      <c r="Y431" s="162"/>
      <c r="Z431" s="162">
        <v>0</v>
      </c>
      <c r="AA431" s="159">
        <v>46990</v>
      </c>
      <c r="AB431" s="158" t="s">
        <v>636</v>
      </c>
      <c r="AC431" s="158"/>
      <c r="AD431" s="163"/>
      <c r="AE431" s="164">
        <v>0</v>
      </c>
      <c r="AF431" s="159" t="s">
        <v>3347</v>
      </c>
      <c r="AG431" s="158"/>
      <c r="AH431" s="158"/>
      <c r="AI431" s="154"/>
      <c r="AJ431" s="158" t="s">
        <v>55</v>
      </c>
      <c r="AK431" s="158"/>
      <c r="AL431" s="158" t="s">
        <v>3346</v>
      </c>
      <c r="AM431" s="158" t="s">
        <v>305</v>
      </c>
      <c r="AN431" s="165">
        <v>45382</v>
      </c>
      <c r="AO431" s="159">
        <v>45382</v>
      </c>
      <c r="AP431" s="164"/>
      <c r="AQ431" s="167">
        <v>2676.84</v>
      </c>
      <c r="AR431" s="167">
        <v>100.08</v>
      </c>
      <c r="AS431" s="167">
        <v>3.681</v>
      </c>
      <c r="AT431" s="167">
        <v>9.8613300000000006</v>
      </c>
      <c r="AU431" s="167">
        <v>2.6789812550929999</v>
      </c>
      <c r="AV431" s="154"/>
      <c r="AW431" s="154"/>
      <c r="AX431" s="158"/>
      <c r="AY431" s="158" t="s">
        <v>17</v>
      </c>
      <c r="AZ431" s="161">
        <v>2.27076011E-4</v>
      </c>
      <c r="BA431" s="161">
        <v>7.7608095640259106E-6</v>
      </c>
      <c r="BB431" s="168"/>
      <c r="BI431" s="169"/>
      <c r="BJ431" s="169"/>
    </row>
    <row r="432" spans="1:62" ht="13.5" thickBot="1" x14ac:dyDescent="0.25">
      <c r="A432" s="155">
        <v>8700</v>
      </c>
      <c r="B432" s="155">
        <v>12956</v>
      </c>
      <c r="C432" s="170"/>
      <c r="D432" s="170"/>
      <c r="E432" s="158" t="s">
        <v>3538</v>
      </c>
      <c r="F432" s="158">
        <v>11020478</v>
      </c>
      <c r="G432" s="158" t="s">
        <v>245</v>
      </c>
      <c r="H432" s="154"/>
      <c r="I432" s="158" t="s">
        <v>61</v>
      </c>
      <c r="J432" s="158"/>
      <c r="K432" s="170" t="s">
        <v>878</v>
      </c>
      <c r="L432" s="158" t="s">
        <v>62</v>
      </c>
      <c r="M432" s="158" t="s">
        <v>55</v>
      </c>
      <c r="N432" s="158"/>
      <c r="O432" s="159">
        <v>45166</v>
      </c>
      <c r="P432" s="158" t="s">
        <v>1205</v>
      </c>
      <c r="Q432" s="171" t="s">
        <v>65</v>
      </c>
      <c r="R432" s="158" t="s">
        <v>64</v>
      </c>
      <c r="S432" s="158" t="s">
        <v>1207</v>
      </c>
      <c r="T432" s="160">
        <v>5.5</v>
      </c>
      <c r="U432" s="160" t="s">
        <v>442</v>
      </c>
      <c r="V432" s="161">
        <v>0.1007883</v>
      </c>
      <c r="W432" s="158"/>
      <c r="X432" s="158"/>
      <c r="Y432" s="162"/>
      <c r="Z432" s="162">
        <v>0</v>
      </c>
      <c r="AA432" s="159">
        <v>46990</v>
      </c>
      <c r="AB432" s="158" t="s">
        <v>636</v>
      </c>
      <c r="AC432" s="158"/>
      <c r="AD432" s="163"/>
      <c r="AE432" s="164">
        <v>0</v>
      </c>
      <c r="AF432" s="159" t="s">
        <v>3347</v>
      </c>
      <c r="AG432" s="158"/>
      <c r="AH432" s="158"/>
      <c r="AI432" s="154"/>
      <c r="AJ432" s="158" t="s">
        <v>55</v>
      </c>
      <c r="AK432" s="158"/>
      <c r="AL432" s="158" t="s">
        <v>3346</v>
      </c>
      <c r="AM432" s="158" t="s">
        <v>305</v>
      </c>
      <c r="AN432" s="165">
        <v>45382</v>
      </c>
      <c r="AO432" s="159">
        <v>45382</v>
      </c>
      <c r="AP432" s="164"/>
      <c r="AQ432" s="167">
        <v>4110.4799999999996</v>
      </c>
      <c r="AR432" s="167">
        <v>100.08</v>
      </c>
      <c r="AS432" s="167">
        <v>3.681</v>
      </c>
      <c r="AT432" s="167">
        <v>15.14278</v>
      </c>
      <c r="AU432" s="167">
        <v>4.1137679978259998</v>
      </c>
      <c r="AV432" s="154"/>
      <c r="AW432" s="154"/>
      <c r="AX432" s="158"/>
      <c r="AY432" s="158" t="s">
        <v>17</v>
      </c>
      <c r="AZ432" s="161">
        <v>3.4869151399999999E-4</v>
      </c>
      <c r="BA432" s="161">
        <v>1.1917280108255201E-5</v>
      </c>
      <c r="BB432" s="168"/>
      <c r="BI432" s="169"/>
      <c r="BJ432" s="169"/>
    </row>
    <row r="433" spans="1:62" ht="13.5" thickBot="1" x14ac:dyDescent="0.25">
      <c r="A433" s="155">
        <v>8700</v>
      </c>
      <c r="B433" s="155">
        <v>12956</v>
      </c>
      <c r="C433" s="170"/>
      <c r="D433" s="170"/>
      <c r="E433" s="158" t="s">
        <v>3539</v>
      </c>
      <c r="F433" s="158">
        <v>11020486</v>
      </c>
      <c r="G433" s="158" t="s">
        <v>245</v>
      </c>
      <c r="H433" s="154"/>
      <c r="I433" s="158" t="s">
        <v>61</v>
      </c>
      <c r="J433" s="158"/>
      <c r="K433" s="170" t="s">
        <v>878</v>
      </c>
      <c r="L433" s="158" t="s">
        <v>62</v>
      </c>
      <c r="M433" s="158" t="s">
        <v>55</v>
      </c>
      <c r="N433" s="158"/>
      <c r="O433" s="159">
        <v>45195</v>
      </c>
      <c r="P433" s="158" t="s">
        <v>1205</v>
      </c>
      <c r="Q433" s="171" t="s">
        <v>65</v>
      </c>
      <c r="R433" s="158" t="s">
        <v>64</v>
      </c>
      <c r="S433" s="158" t="s">
        <v>1207</v>
      </c>
      <c r="T433" s="160">
        <v>5.5</v>
      </c>
      <c r="U433" s="160" t="s">
        <v>442</v>
      </c>
      <c r="V433" s="161">
        <v>0.10182910000000001</v>
      </c>
      <c r="W433" s="158"/>
      <c r="X433" s="158"/>
      <c r="Y433" s="162"/>
      <c r="Z433" s="162">
        <v>0</v>
      </c>
      <c r="AA433" s="159">
        <v>46990</v>
      </c>
      <c r="AB433" s="158" t="s">
        <v>636</v>
      </c>
      <c r="AC433" s="158"/>
      <c r="AD433" s="163"/>
      <c r="AE433" s="164">
        <v>0</v>
      </c>
      <c r="AF433" s="159" t="s">
        <v>3347</v>
      </c>
      <c r="AG433" s="158"/>
      <c r="AH433" s="158"/>
      <c r="AI433" s="154"/>
      <c r="AJ433" s="158" t="s">
        <v>55</v>
      </c>
      <c r="AK433" s="158"/>
      <c r="AL433" s="158" t="s">
        <v>3346</v>
      </c>
      <c r="AM433" s="158" t="s">
        <v>305</v>
      </c>
      <c r="AN433" s="165">
        <v>45382</v>
      </c>
      <c r="AO433" s="159">
        <v>45382</v>
      </c>
      <c r="AP433" s="164"/>
      <c r="AQ433" s="167">
        <v>5305.78</v>
      </c>
      <c r="AR433" s="167">
        <v>100.08</v>
      </c>
      <c r="AS433" s="167">
        <v>3.681</v>
      </c>
      <c r="AT433" s="167">
        <v>19.546199999999999</v>
      </c>
      <c r="AU433" s="167">
        <v>5.310024449877</v>
      </c>
      <c r="AV433" s="154"/>
      <c r="AW433" s="154"/>
      <c r="AX433" s="158"/>
      <c r="AY433" s="158" t="s">
        <v>17</v>
      </c>
      <c r="AZ433" s="161">
        <v>4.5008869400000001E-4</v>
      </c>
      <c r="BA433" s="161">
        <v>1.5382746130629801E-5</v>
      </c>
      <c r="BB433" s="168"/>
      <c r="BI433" s="169"/>
      <c r="BJ433" s="169"/>
    </row>
    <row r="434" spans="1:62" ht="13.5" thickBot="1" x14ac:dyDescent="0.25">
      <c r="A434" s="155">
        <v>8700</v>
      </c>
      <c r="B434" s="155">
        <v>12956</v>
      </c>
      <c r="C434" s="170"/>
      <c r="D434" s="170"/>
      <c r="E434" s="158" t="s">
        <v>3471</v>
      </c>
      <c r="F434" s="158">
        <v>11020489</v>
      </c>
      <c r="G434" s="158" t="s">
        <v>245</v>
      </c>
      <c r="H434" s="154"/>
      <c r="I434" s="158" t="s">
        <v>61</v>
      </c>
      <c r="J434" s="158"/>
      <c r="K434" s="170" t="s">
        <v>878</v>
      </c>
      <c r="L434" s="158" t="s">
        <v>62</v>
      </c>
      <c r="M434" s="158" t="s">
        <v>62</v>
      </c>
      <c r="N434" s="158"/>
      <c r="O434" s="159">
        <v>45201</v>
      </c>
      <c r="P434" s="158" t="s">
        <v>298</v>
      </c>
      <c r="Q434" s="158" t="s">
        <v>298</v>
      </c>
      <c r="R434" s="158" t="s">
        <v>298</v>
      </c>
      <c r="S434" s="158" t="s">
        <v>1207</v>
      </c>
      <c r="T434" s="160">
        <v>0.75</v>
      </c>
      <c r="U434" s="160" t="s">
        <v>442</v>
      </c>
      <c r="V434" s="161">
        <v>0.1</v>
      </c>
      <c r="W434" s="158"/>
      <c r="X434" s="158"/>
      <c r="Y434" s="162"/>
      <c r="Z434" s="162">
        <v>9.2499999999999999E-2</v>
      </c>
      <c r="AA434" s="159">
        <v>46142</v>
      </c>
      <c r="AB434" s="158" t="s">
        <v>636</v>
      </c>
      <c r="AC434" s="158"/>
      <c r="AD434" s="163"/>
      <c r="AE434" s="164">
        <v>0</v>
      </c>
      <c r="AF434" s="159" t="s">
        <v>3347</v>
      </c>
      <c r="AG434" s="158"/>
      <c r="AH434" s="158"/>
      <c r="AI434" s="154"/>
      <c r="AJ434" s="158" t="s">
        <v>55</v>
      </c>
      <c r="AK434" s="158"/>
      <c r="AL434" s="158" t="s">
        <v>3346</v>
      </c>
      <c r="AM434" s="158" t="s">
        <v>305</v>
      </c>
      <c r="AN434" s="165">
        <v>45382</v>
      </c>
      <c r="AO434" s="159">
        <v>45382</v>
      </c>
      <c r="AP434" s="164"/>
      <c r="AQ434" s="167">
        <v>7500</v>
      </c>
      <c r="AR434" s="167">
        <v>105.24</v>
      </c>
      <c r="AS434" s="167">
        <v>3.681</v>
      </c>
      <c r="AT434" s="167">
        <v>29.054130000000001</v>
      </c>
      <c r="AU434" s="167">
        <v>7.8929991850040002</v>
      </c>
      <c r="AV434" s="154"/>
      <c r="AW434" s="154"/>
      <c r="AX434" s="158"/>
      <c r="AY434" s="158" t="s">
        <v>17</v>
      </c>
      <c r="AZ434" s="161">
        <v>6.6902699400000001E-4</v>
      </c>
      <c r="BA434" s="161">
        <v>2.2865431942593101E-5</v>
      </c>
      <c r="BB434" s="168"/>
      <c r="BI434" s="169"/>
      <c r="BJ434" s="169"/>
    </row>
    <row r="435" spans="1:62" ht="13.5" thickBot="1" x14ac:dyDescent="0.25">
      <c r="A435" s="155">
        <v>8700</v>
      </c>
      <c r="B435" s="155">
        <v>12956</v>
      </c>
      <c r="C435" s="170"/>
      <c r="D435" s="170"/>
      <c r="E435" s="158" t="s">
        <v>3540</v>
      </c>
      <c r="F435" s="158">
        <v>11020493</v>
      </c>
      <c r="G435" s="158" t="s">
        <v>245</v>
      </c>
      <c r="H435" s="154"/>
      <c r="I435" s="158" t="s">
        <v>61</v>
      </c>
      <c r="J435" s="158"/>
      <c r="K435" s="170" t="s">
        <v>878</v>
      </c>
      <c r="L435" s="158" t="s">
        <v>62</v>
      </c>
      <c r="M435" s="158" t="s">
        <v>55</v>
      </c>
      <c r="N435" s="158"/>
      <c r="O435" s="159">
        <v>45229</v>
      </c>
      <c r="P435" s="158" t="s">
        <v>1205</v>
      </c>
      <c r="Q435" s="171" t="s">
        <v>65</v>
      </c>
      <c r="R435" s="158" t="s">
        <v>64</v>
      </c>
      <c r="S435" s="158" t="s">
        <v>1207</v>
      </c>
      <c r="T435" s="160">
        <v>5.5</v>
      </c>
      <c r="U435" s="160" t="s">
        <v>442</v>
      </c>
      <c r="V435" s="161">
        <v>0.1019134</v>
      </c>
      <c r="W435" s="158"/>
      <c r="X435" s="158"/>
      <c r="Y435" s="162"/>
      <c r="Z435" s="162">
        <v>0</v>
      </c>
      <c r="AA435" s="159">
        <v>46990</v>
      </c>
      <c r="AB435" s="158" t="s">
        <v>636</v>
      </c>
      <c r="AC435" s="158"/>
      <c r="AD435" s="163"/>
      <c r="AE435" s="164">
        <v>0</v>
      </c>
      <c r="AF435" s="159" t="s">
        <v>3347</v>
      </c>
      <c r="AG435" s="158"/>
      <c r="AH435" s="158"/>
      <c r="AI435" s="154"/>
      <c r="AJ435" s="158" t="s">
        <v>55</v>
      </c>
      <c r="AK435" s="158"/>
      <c r="AL435" s="158" t="s">
        <v>3346</v>
      </c>
      <c r="AM435" s="158" t="s">
        <v>305</v>
      </c>
      <c r="AN435" s="165">
        <v>45382</v>
      </c>
      <c r="AO435" s="159">
        <v>45382</v>
      </c>
      <c r="AP435" s="164"/>
      <c r="AQ435" s="167">
        <v>8336.09</v>
      </c>
      <c r="AR435" s="167">
        <v>100.08</v>
      </c>
      <c r="AS435" s="167">
        <v>3.681</v>
      </c>
      <c r="AT435" s="167">
        <v>30.709700000000002</v>
      </c>
      <c r="AU435" s="167">
        <v>8.3427601195320005</v>
      </c>
      <c r="AV435" s="154"/>
      <c r="AW435" s="154"/>
      <c r="AX435" s="158"/>
      <c r="AY435" s="158" t="s">
        <v>17</v>
      </c>
      <c r="AZ435" s="161">
        <v>7.0714966399999996E-4</v>
      </c>
      <c r="BA435" s="161">
        <v>2.4168355938637701E-5</v>
      </c>
      <c r="BB435" s="168"/>
      <c r="BI435" s="169"/>
      <c r="BJ435" s="169"/>
    </row>
    <row r="436" spans="1:62" ht="13.5" thickBot="1" x14ac:dyDescent="0.25">
      <c r="A436" s="155">
        <v>8700</v>
      </c>
      <c r="B436" s="155">
        <v>12956</v>
      </c>
      <c r="C436" s="170"/>
      <c r="D436" s="170"/>
      <c r="E436" s="158" t="s">
        <v>3541</v>
      </c>
      <c r="F436" s="158">
        <v>11020497</v>
      </c>
      <c r="G436" s="158" t="s">
        <v>245</v>
      </c>
      <c r="H436" s="154"/>
      <c r="I436" s="158" t="s">
        <v>61</v>
      </c>
      <c r="J436" s="158"/>
      <c r="K436" s="170" t="s">
        <v>878</v>
      </c>
      <c r="L436" s="158" t="s">
        <v>62</v>
      </c>
      <c r="M436" s="158" t="s">
        <v>55</v>
      </c>
      <c r="N436" s="158"/>
      <c r="O436" s="159">
        <v>45259</v>
      </c>
      <c r="P436" s="158" t="s">
        <v>1205</v>
      </c>
      <c r="Q436" s="171" t="s">
        <v>65</v>
      </c>
      <c r="R436" s="158" t="s">
        <v>64</v>
      </c>
      <c r="S436" s="158" t="s">
        <v>1207</v>
      </c>
      <c r="T436" s="160">
        <v>5.5</v>
      </c>
      <c r="U436" s="160" t="s">
        <v>442</v>
      </c>
      <c r="V436" s="161">
        <v>0.1021604</v>
      </c>
      <c r="W436" s="158"/>
      <c r="X436" s="158"/>
      <c r="Y436" s="162"/>
      <c r="Z436" s="162">
        <v>0</v>
      </c>
      <c r="AA436" s="159">
        <v>46990</v>
      </c>
      <c r="AB436" s="158" t="s">
        <v>636</v>
      </c>
      <c r="AC436" s="158"/>
      <c r="AD436" s="163"/>
      <c r="AE436" s="164">
        <v>0</v>
      </c>
      <c r="AF436" s="159" t="s">
        <v>3347</v>
      </c>
      <c r="AG436" s="158"/>
      <c r="AH436" s="158"/>
      <c r="AI436" s="154"/>
      <c r="AJ436" s="158" t="s">
        <v>55</v>
      </c>
      <c r="AK436" s="158"/>
      <c r="AL436" s="158" t="s">
        <v>3346</v>
      </c>
      <c r="AM436" s="158" t="s">
        <v>305</v>
      </c>
      <c r="AN436" s="165">
        <v>45382</v>
      </c>
      <c r="AO436" s="159">
        <v>45382</v>
      </c>
      <c r="AP436" s="164"/>
      <c r="AQ436" s="167">
        <v>1198.6199999999999</v>
      </c>
      <c r="AR436" s="167">
        <v>100.08</v>
      </c>
      <c r="AS436" s="167">
        <v>3.681</v>
      </c>
      <c r="AT436" s="167">
        <v>4.4156500000000003</v>
      </c>
      <c r="AU436" s="167">
        <v>1.1995789187720001</v>
      </c>
      <c r="AV436" s="154"/>
      <c r="AW436" s="154"/>
      <c r="AX436" s="158"/>
      <c r="AY436" s="158" t="s">
        <v>17</v>
      </c>
      <c r="AZ436" s="161">
        <v>1.01678799E-4</v>
      </c>
      <c r="BA436" s="161">
        <v>3.47509096150225E-6</v>
      </c>
      <c r="BB436" s="168"/>
      <c r="BI436" s="169"/>
      <c r="BJ436" s="169"/>
    </row>
    <row r="437" spans="1:62" ht="13.5" thickBot="1" x14ac:dyDescent="0.25">
      <c r="A437" s="155">
        <v>8700</v>
      </c>
      <c r="B437" s="155">
        <v>12956</v>
      </c>
      <c r="C437" s="170"/>
      <c r="D437" s="170"/>
      <c r="E437" s="158" t="s">
        <v>3473</v>
      </c>
      <c r="F437" s="158">
        <v>11020498</v>
      </c>
      <c r="G437" s="158" t="s">
        <v>245</v>
      </c>
      <c r="H437" s="154"/>
      <c r="I437" s="158" t="s">
        <v>61</v>
      </c>
      <c r="J437" s="158"/>
      <c r="K437" s="170" t="s">
        <v>915</v>
      </c>
      <c r="L437" s="158" t="s">
        <v>62</v>
      </c>
      <c r="M437" s="158" t="s">
        <v>62</v>
      </c>
      <c r="N437" s="158"/>
      <c r="O437" s="159">
        <v>45260</v>
      </c>
      <c r="P437" s="158" t="s">
        <v>298</v>
      </c>
      <c r="Q437" s="158" t="s">
        <v>298</v>
      </c>
      <c r="R437" s="158" t="s">
        <v>298</v>
      </c>
      <c r="S437" s="158" t="s">
        <v>1207</v>
      </c>
      <c r="T437" s="160">
        <v>0.75</v>
      </c>
      <c r="U437" s="160" t="s">
        <v>442</v>
      </c>
      <c r="V437" s="161">
        <v>0.1</v>
      </c>
      <c r="W437" s="158"/>
      <c r="X437" s="158"/>
      <c r="Y437" s="162"/>
      <c r="Z437" s="162">
        <v>8.9499999999999996E-2</v>
      </c>
      <c r="AA437" s="159">
        <v>46507</v>
      </c>
      <c r="AB437" s="158" t="s">
        <v>636</v>
      </c>
      <c r="AC437" s="158"/>
      <c r="AD437" s="163"/>
      <c r="AE437" s="164">
        <v>0</v>
      </c>
      <c r="AF437" s="159" t="s">
        <v>3347</v>
      </c>
      <c r="AG437" s="158"/>
      <c r="AH437" s="158"/>
      <c r="AI437" s="154"/>
      <c r="AJ437" s="158" t="s">
        <v>55</v>
      </c>
      <c r="AK437" s="158"/>
      <c r="AL437" s="158" t="s">
        <v>3346</v>
      </c>
      <c r="AM437" s="158" t="s">
        <v>305</v>
      </c>
      <c r="AN437" s="165">
        <v>45382</v>
      </c>
      <c r="AO437" s="159">
        <v>45382</v>
      </c>
      <c r="AP437" s="164"/>
      <c r="AQ437" s="167">
        <v>3750</v>
      </c>
      <c r="AR437" s="167">
        <v>103.94</v>
      </c>
      <c r="AS437" s="167">
        <v>3.681</v>
      </c>
      <c r="AT437" s="167">
        <v>14.347619999999999</v>
      </c>
      <c r="AU437" s="167">
        <v>3.8977506112459999</v>
      </c>
      <c r="AV437" s="154"/>
      <c r="AW437" s="154"/>
      <c r="AX437" s="158"/>
      <c r="AY437" s="158" t="s">
        <v>17</v>
      </c>
      <c r="AZ437" s="161">
        <v>3.3038143199999999E-4</v>
      </c>
      <c r="BA437" s="161">
        <v>1.1291493796172499E-5</v>
      </c>
      <c r="BB437" s="168"/>
      <c r="BI437" s="169"/>
      <c r="BJ437" s="169"/>
    </row>
    <row r="438" spans="1:62" ht="13.5" thickBot="1" x14ac:dyDescent="0.25">
      <c r="A438" s="155">
        <v>8700</v>
      </c>
      <c r="B438" s="155">
        <v>12956</v>
      </c>
      <c r="C438" s="170"/>
      <c r="D438" s="170"/>
      <c r="E438" s="158" t="s">
        <v>3542</v>
      </c>
      <c r="F438" s="158">
        <v>11020504</v>
      </c>
      <c r="G438" s="158" t="s">
        <v>245</v>
      </c>
      <c r="H438" s="154"/>
      <c r="I438" s="158" t="s">
        <v>61</v>
      </c>
      <c r="J438" s="158"/>
      <c r="K438" s="170" t="s">
        <v>878</v>
      </c>
      <c r="L438" s="158" t="s">
        <v>62</v>
      </c>
      <c r="M438" s="158" t="s">
        <v>55</v>
      </c>
      <c r="N438" s="158"/>
      <c r="O438" s="159">
        <v>45287</v>
      </c>
      <c r="P438" s="158" t="s">
        <v>1205</v>
      </c>
      <c r="Q438" s="171" t="s">
        <v>65</v>
      </c>
      <c r="R438" s="158" t="s">
        <v>64</v>
      </c>
      <c r="S438" s="158" t="s">
        <v>1207</v>
      </c>
      <c r="T438" s="160">
        <v>5.5</v>
      </c>
      <c r="U438" s="160" t="s">
        <v>442</v>
      </c>
      <c r="V438" s="161">
        <v>0.10219839999999999</v>
      </c>
      <c r="W438" s="158"/>
      <c r="X438" s="158"/>
      <c r="Y438" s="162"/>
      <c r="Z438" s="162">
        <v>0</v>
      </c>
      <c r="AA438" s="159">
        <v>46990</v>
      </c>
      <c r="AB438" s="158" t="s">
        <v>636</v>
      </c>
      <c r="AC438" s="158"/>
      <c r="AD438" s="163"/>
      <c r="AE438" s="164">
        <v>0</v>
      </c>
      <c r="AF438" s="159" t="s">
        <v>3347</v>
      </c>
      <c r="AG438" s="158"/>
      <c r="AH438" s="158"/>
      <c r="AI438" s="154"/>
      <c r="AJ438" s="158" t="s">
        <v>55</v>
      </c>
      <c r="AK438" s="158"/>
      <c r="AL438" s="158" t="s">
        <v>3346</v>
      </c>
      <c r="AM438" s="158" t="s">
        <v>305</v>
      </c>
      <c r="AN438" s="165">
        <v>45382</v>
      </c>
      <c r="AO438" s="159">
        <v>45382</v>
      </c>
      <c r="AP438" s="164"/>
      <c r="AQ438" s="167">
        <v>1988.43</v>
      </c>
      <c r="AR438" s="167">
        <v>100</v>
      </c>
      <c r="AS438" s="167">
        <v>3.681</v>
      </c>
      <c r="AT438" s="167">
        <v>7.3194100000000004</v>
      </c>
      <c r="AU438" s="167">
        <v>1.9884297745170001</v>
      </c>
      <c r="AV438" s="154"/>
      <c r="AW438" s="154"/>
      <c r="AX438" s="158"/>
      <c r="AY438" s="158" t="s">
        <v>17</v>
      </c>
      <c r="AZ438" s="161">
        <v>1.68543435E-4</v>
      </c>
      <c r="BA438" s="161">
        <v>5.7603332543406303E-6</v>
      </c>
      <c r="BB438" s="168"/>
      <c r="BI438" s="169"/>
      <c r="BJ438" s="169"/>
    </row>
    <row r="439" spans="1:62" ht="13.5" thickBot="1" x14ac:dyDescent="0.25">
      <c r="A439" s="155">
        <v>8700</v>
      </c>
      <c r="B439" s="155">
        <v>12956</v>
      </c>
      <c r="C439" s="170"/>
      <c r="D439" s="170"/>
      <c r="E439" s="158" t="s">
        <v>3543</v>
      </c>
      <c r="F439" s="158">
        <v>11020505</v>
      </c>
      <c r="G439" s="158" t="s">
        <v>245</v>
      </c>
      <c r="H439" s="154"/>
      <c r="I439" s="158" t="s">
        <v>61</v>
      </c>
      <c r="J439" s="158"/>
      <c r="K439" s="170" t="s">
        <v>878</v>
      </c>
      <c r="L439" s="158" t="s">
        <v>62</v>
      </c>
      <c r="M439" s="158" t="s">
        <v>55</v>
      </c>
      <c r="N439" s="158"/>
      <c r="O439" s="159">
        <v>45288</v>
      </c>
      <c r="P439" s="158" t="s">
        <v>1205</v>
      </c>
      <c r="Q439" s="171" t="s">
        <v>65</v>
      </c>
      <c r="R439" s="158" t="s">
        <v>64</v>
      </c>
      <c r="S439" s="158" t="s">
        <v>1207</v>
      </c>
      <c r="T439" s="160">
        <v>5.5</v>
      </c>
      <c r="U439" s="160" t="s">
        <v>442</v>
      </c>
      <c r="V439" s="161">
        <v>0.10355</v>
      </c>
      <c r="W439" s="158"/>
      <c r="X439" s="158"/>
      <c r="Y439" s="162"/>
      <c r="Z439" s="162">
        <v>0</v>
      </c>
      <c r="AA439" s="159">
        <v>46990</v>
      </c>
      <c r="AB439" s="158" t="s">
        <v>636</v>
      </c>
      <c r="AC439" s="158"/>
      <c r="AD439" s="163"/>
      <c r="AE439" s="164">
        <v>0</v>
      </c>
      <c r="AF439" s="159" t="s">
        <v>3347</v>
      </c>
      <c r="AG439" s="158"/>
      <c r="AH439" s="158"/>
      <c r="AI439" s="154"/>
      <c r="AJ439" s="158" t="s">
        <v>55</v>
      </c>
      <c r="AK439" s="158"/>
      <c r="AL439" s="158" t="s">
        <v>3346</v>
      </c>
      <c r="AM439" s="158" t="s">
        <v>305</v>
      </c>
      <c r="AN439" s="165">
        <v>45382</v>
      </c>
      <c r="AO439" s="159">
        <v>45382</v>
      </c>
      <c r="AP439" s="164"/>
      <c r="AQ439" s="167">
        <v>138309.62</v>
      </c>
      <c r="AR439" s="167">
        <v>103.41</v>
      </c>
      <c r="AS439" s="167">
        <v>3.681</v>
      </c>
      <c r="AT439" s="167">
        <v>526.47862999999995</v>
      </c>
      <c r="AU439" s="167">
        <v>143.02597935343701</v>
      </c>
      <c r="AV439" s="154"/>
      <c r="AW439" s="154"/>
      <c r="AX439" s="158"/>
      <c r="AY439" s="158" t="s">
        <v>17</v>
      </c>
      <c r="AZ439" s="161">
        <v>1.2123178891E-2</v>
      </c>
      <c r="BA439" s="161">
        <v>4.1433563000000003E-4</v>
      </c>
      <c r="BB439" s="168"/>
      <c r="BI439" s="169"/>
      <c r="BJ439" s="169"/>
    </row>
    <row r="440" spans="1:62" ht="13.5" thickBot="1" x14ac:dyDescent="0.25">
      <c r="A440" s="155">
        <v>8700</v>
      </c>
      <c r="B440" s="155">
        <v>12956</v>
      </c>
      <c r="C440" s="156"/>
      <c r="D440" s="156"/>
      <c r="E440" s="158" t="s">
        <v>3544</v>
      </c>
      <c r="F440" s="158">
        <v>11020506</v>
      </c>
      <c r="G440" s="158" t="s">
        <v>245</v>
      </c>
      <c r="H440" s="154"/>
      <c r="I440" s="158" t="s">
        <v>61</v>
      </c>
      <c r="J440" s="158"/>
      <c r="K440" s="170" t="s">
        <v>878</v>
      </c>
      <c r="L440" s="158" t="s">
        <v>62</v>
      </c>
      <c r="M440" s="158" t="s">
        <v>55</v>
      </c>
      <c r="N440" s="158"/>
      <c r="O440" s="159">
        <v>45288</v>
      </c>
      <c r="P440" s="158" t="s">
        <v>1205</v>
      </c>
      <c r="Q440" s="171" t="s">
        <v>65</v>
      </c>
      <c r="R440" s="158" t="s">
        <v>64</v>
      </c>
      <c r="S440" s="158" t="s">
        <v>1207</v>
      </c>
      <c r="T440" s="160">
        <v>5.5</v>
      </c>
      <c r="U440" s="160" t="s">
        <v>442</v>
      </c>
      <c r="V440" s="161">
        <v>0.10221420000000001</v>
      </c>
      <c r="W440" s="158"/>
      <c r="X440" s="158"/>
      <c r="Y440" s="162"/>
      <c r="Z440" s="162">
        <v>0</v>
      </c>
      <c r="AA440" s="159">
        <v>46990</v>
      </c>
      <c r="AB440" s="158" t="s">
        <v>636</v>
      </c>
      <c r="AC440" s="158"/>
      <c r="AD440" s="163"/>
      <c r="AE440" s="164">
        <v>0</v>
      </c>
      <c r="AF440" s="159" t="s">
        <v>3347</v>
      </c>
      <c r="AG440" s="158"/>
      <c r="AH440" s="158"/>
      <c r="AI440" s="154"/>
      <c r="AJ440" s="158" t="s">
        <v>55</v>
      </c>
      <c r="AK440" s="158"/>
      <c r="AL440" s="158" t="s">
        <v>3346</v>
      </c>
      <c r="AM440" s="158" t="s">
        <v>305</v>
      </c>
      <c r="AN440" s="165">
        <v>45382</v>
      </c>
      <c r="AO440" s="159">
        <v>45382</v>
      </c>
      <c r="AP440" s="164"/>
      <c r="AQ440" s="167">
        <v>47177.26</v>
      </c>
      <c r="AR440" s="167">
        <v>100.08</v>
      </c>
      <c r="AS440" s="167">
        <v>3.681</v>
      </c>
      <c r="AT440" s="167">
        <v>173.79841999999999</v>
      </c>
      <c r="AU440" s="167">
        <v>47.215001358325999</v>
      </c>
      <c r="AV440" s="154"/>
      <c r="AW440" s="154"/>
      <c r="AX440" s="158"/>
      <c r="AY440" s="158" t="s">
        <v>17</v>
      </c>
      <c r="AZ440" s="161">
        <v>4.0020415200000001E-3</v>
      </c>
      <c r="BA440" s="161">
        <v>1.3677834900000001E-4</v>
      </c>
      <c r="BB440" s="168"/>
      <c r="BI440" s="169"/>
      <c r="BJ440" s="169"/>
    </row>
    <row r="441" spans="1:62" ht="13.5" thickBot="1" x14ac:dyDescent="0.25">
      <c r="A441" s="155">
        <v>8700</v>
      </c>
      <c r="B441" s="155">
        <v>12956</v>
      </c>
      <c r="C441" s="156"/>
      <c r="D441" s="156"/>
      <c r="E441" s="158" t="s">
        <v>3545</v>
      </c>
      <c r="F441" s="158">
        <v>11020507</v>
      </c>
      <c r="G441" s="158" t="s">
        <v>245</v>
      </c>
      <c r="H441" s="154"/>
      <c r="I441" s="158" t="s">
        <v>61</v>
      </c>
      <c r="J441" s="158"/>
      <c r="K441" s="170" t="s">
        <v>878</v>
      </c>
      <c r="L441" s="158" t="s">
        <v>62</v>
      </c>
      <c r="M441" s="158" t="s">
        <v>55</v>
      </c>
      <c r="N441" s="158"/>
      <c r="O441" s="159">
        <v>45300</v>
      </c>
      <c r="P441" s="158" t="s">
        <v>1205</v>
      </c>
      <c r="Q441" s="171" t="s">
        <v>65</v>
      </c>
      <c r="R441" s="158" t="s">
        <v>64</v>
      </c>
      <c r="S441" s="158" t="s">
        <v>1207</v>
      </c>
      <c r="T441" s="160">
        <v>5.5</v>
      </c>
      <c r="U441" s="160" t="s">
        <v>442</v>
      </c>
      <c r="V441" s="161">
        <v>0.102214</v>
      </c>
      <c r="W441" s="158"/>
      <c r="X441" s="158"/>
      <c r="Y441" s="162"/>
      <c r="Z441" s="162">
        <v>0</v>
      </c>
      <c r="AA441" s="159">
        <v>46990</v>
      </c>
      <c r="AB441" s="158" t="s">
        <v>636</v>
      </c>
      <c r="AC441" s="158"/>
      <c r="AD441" s="163"/>
      <c r="AE441" s="164">
        <v>0</v>
      </c>
      <c r="AF441" s="159" t="s">
        <v>3347</v>
      </c>
      <c r="AG441" s="158"/>
      <c r="AH441" s="158"/>
      <c r="AI441" s="154"/>
      <c r="AJ441" s="158" t="s">
        <v>55</v>
      </c>
      <c r="AK441" s="158"/>
      <c r="AL441" s="158" t="s">
        <v>3346</v>
      </c>
      <c r="AM441" s="158" t="s">
        <v>305</v>
      </c>
      <c r="AN441" s="165">
        <v>45382</v>
      </c>
      <c r="AO441" s="159">
        <v>45382</v>
      </c>
      <c r="AP441" s="164"/>
      <c r="AQ441" s="167">
        <v>25738.29</v>
      </c>
      <c r="AR441" s="167">
        <v>99.79</v>
      </c>
      <c r="AS441" s="167">
        <v>3.681</v>
      </c>
      <c r="AT441" s="167">
        <v>94.543689999999998</v>
      </c>
      <c r="AU441" s="167">
        <v>25.684240695463</v>
      </c>
      <c r="AV441" s="154"/>
      <c r="AW441" s="154"/>
      <c r="AX441" s="158"/>
      <c r="AY441" s="158" t="s">
        <v>17</v>
      </c>
      <c r="AZ441" s="161">
        <v>2.1770495539999999E-3</v>
      </c>
      <c r="BA441" s="161">
        <v>7.4405336153470202E-5</v>
      </c>
      <c r="BB441" s="168"/>
      <c r="BI441" s="169"/>
      <c r="BJ441" s="169"/>
    </row>
    <row r="442" spans="1:62" ht="13.5" thickBot="1" x14ac:dyDescent="0.25">
      <c r="A442" s="155">
        <v>8700</v>
      </c>
      <c r="B442" s="155">
        <v>12956</v>
      </c>
      <c r="C442" s="170"/>
      <c r="D442" s="170"/>
      <c r="E442" s="158" t="s">
        <v>3546</v>
      </c>
      <c r="F442" s="158">
        <v>11020509</v>
      </c>
      <c r="G442" s="158" t="s">
        <v>245</v>
      </c>
      <c r="H442" s="154"/>
      <c r="I442" s="158" t="s">
        <v>61</v>
      </c>
      <c r="J442" s="158"/>
      <c r="K442" s="170" t="s">
        <v>878</v>
      </c>
      <c r="L442" s="158" t="s">
        <v>62</v>
      </c>
      <c r="M442" s="158" t="s">
        <v>55</v>
      </c>
      <c r="N442" s="158"/>
      <c r="O442" s="159">
        <v>45321</v>
      </c>
      <c r="P442" s="158" t="s">
        <v>1205</v>
      </c>
      <c r="Q442" s="171" t="s">
        <v>65</v>
      </c>
      <c r="R442" s="158" t="s">
        <v>64</v>
      </c>
      <c r="S442" s="158" t="s">
        <v>1207</v>
      </c>
      <c r="T442" s="160">
        <v>5.5</v>
      </c>
      <c r="U442" s="160" t="s">
        <v>442</v>
      </c>
      <c r="V442" s="161">
        <v>0.1020095</v>
      </c>
      <c r="W442" s="158"/>
      <c r="X442" s="158"/>
      <c r="Y442" s="162"/>
      <c r="Z442" s="162">
        <v>0</v>
      </c>
      <c r="AA442" s="159">
        <v>46990</v>
      </c>
      <c r="AB442" s="158" t="s">
        <v>636</v>
      </c>
      <c r="AC442" s="158"/>
      <c r="AD442" s="163"/>
      <c r="AE442" s="164">
        <v>0</v>
      </c>
      <c r="AF442" s="159" t="s">
        <v>3347</v>
      </c>
      <c r="AG442" s="158"/>
      <c r="AH442" s="158"/>
      <c r="AI442" s="154"/>
      <c r="AJ442" s="158" t="s">
        <v>55</v>
      </c>
      <c r="AK442" s="158"/>
      <c r="AL442" s="158" t="s">
        <v>3346</v>
      </c>
      <c r="AM442" s="158" t="s">
        <v>305</v>
      </c>
      <c r="AN442" s="165">
        <v>45382</v>
      </c>
      <c r="AO442" s="159">
        <v>45382</v>
      </c>
      <c r="AP442" s="164"/>
      <c r="AQ442" s="167">
        <v>6323.77</v>
      </c>
      <c r="AR442" s="167">
        <v>100.86</v>
      </c>
      <c r="AS442" s="167">
        <v>3.681</v>
      </c>
      <c r="AT442" s="167">
        <v>23.477989999999998</v>
      </c>
      <c r="AU442" s="167">
        <v>6.3781553925559997</v>
      </c>
      <c r="AV442" s="154"/>
      <c r="AW442" s="154"/>
      <c r="AX442" s="158"/>
      <c r="AY442" s="158" t="s">
        <v>17</v>
      </c>
      <c r="AZ442" s="161">
        <v>5.4062569000000004E-4</v>
      </c>
      <c r="BA442" s="161">
        <v>1.8477042076079501E-5</v>
      </c>
      <c r="BB442" s="168"/>
      <c r="BI442" s="169"/>
      <c r="BJ442" s="169"/>
    </row>
    <row r="443" spans="1:62" ht="13.5" thickBot="1" x14ac:dyDescent="0.25">
      <c r="A443" s="155">
        <v>8700</v>
      </c>
      <c r="B443" s="155">
        <v>12956</v>
      </c>
      <c r="C443" s="170"/>
      <c r="D443" s="170"/>
      <c r="E443" s="158" t="s">
        <v>3547</v>
      </c>
      <c r="F443" s="158">
        <v>11020510</v>
      </c>
      <c r="G443" s="158" t="s">
        <v>245</v>
      </c>
      <c r="H443" s="154"/>
      <c r="I443" s="158" t="s">
        <v>61</v>
      </c>
      <c r="J443" s="158"/>
      <c r="K443" s="170" t="s">
        <v>878</v>
      </c>
      <c r="L443" s="158" t="s">
        <v>62</v>
      </c>
      <c r="M443" s="158" t="s">
        <v>55</v>
      </c>
      <c r="N443" s="158"/>
      <c r="O443" s="159">
        <v>45321</v>
      </c>
      <c r="P443" s="158" t="s">
        <v>1205</v>
      </c>
      <c r="Q443" s="171" t="s">
        <v>65</v>
      </c>
      <c r="R443" s="158" t="s">
        <v>64</v>
      </c>
      <c r="S443" s="158" t="s">
        <v>1207</v>
      </c>
      <c r="T443" s="160">
        <v>5.5</v>
      </c>
      <c r="U443" s="160" t="s">
        <v>442</v>
      </c>
      <c r="V443" s="161">
        <v>0.1083566</v>
      </c>
      <c r="W443" s="158"/>
      <c r="X443" s="158"/>
      <c r="Y443" s="162"/>
      <c r="Z443" s="162">
        <v>0</v>
      </c>
      <c r="AA443" s="159">
        <v>46990</v>
      </c>
      <c r="AB443" s="158" t="s">
        <v>636</v>
      </c>
      <c r="AC443" s="158"/>
      <c r="AD443" s="163"/>
      <c r="AE443" s="164">
        <v>0</v>
      </c>
      <c r="AF443" s="159" t="s">
        <v>3347</v>
      </c>
      <c r="AG443" s="158"/>
      <c r="AH443" s="158"/>
      <c r="AI443" s="154"/>
      <c r="AJ443" s="158" t="s">
        <v>55</v>
      </c>
      <c r="AK443" s="158"/>
      <c r="AL443" s="158" t="s">
        <v>3346</v>
      </c>
      <c r="AM443" s="158" t="s">
        <v>305</v>
      </c>
      <c r="AN443" s="165">
        <v>45382</v>
      </c>
      <c r="AO443" s="159">
        <v>45382</v>
      </c>
      <c r="AP443" s="164"/>
      <c r="AQ443" s="167">
        <v>12550.99</v>
      </c>
      <c r="AR443" s="167">
        <v>103.41</v>
      </c>
      <c r="AS443" s="167">
        <v>3.681</v>
      </c>
      <c r="AT443" s="167">
        <v>47.775620000000004</v>
      </c>
      <c r="AU443" s="167">
        <v>12.97897853844</v>
      </c>
      <c r="AV443" s="154"/>
      <c r="AW443" s="154"/>
      <c r="AX443" s="158"/>
      <c r="AY443" s="158" t="s">
        <v>17</v>
      </c>
      <c r="AZ443" s="161">
        <v>1.100125161E-3</v>
      </c>
      <c r="BA443" s="161">
        <v>3.7599136082381099E-5</v>
      </c>
      <c r="BB443" s="168"/>
      <c r="BI443" s="169"/>
      <c r="BJ443" s="169"/>
    </row>
    <row r="444" spans="1:62" ht="13.5" thickBot="1" x14ac:dyDescent="0.25">
      <c r="A444" s="155">
        <v>8700</v>
      </c>
      <c r="B444" s="155">
        <v>12956</v>
      </c>
      <c r="C444" s="156"/>
      <c r="D444" s="156"/>
      <c r="E444" s="158" t="s">
        <v>3548</v>
      </c>
      <c r="F444" s="158">
        <v>11020511</v>
      </c>
      <c r="G444" s="158" t="s">
        <v>245</v>
      </c>
      <c r="H444" s="154"/>
      <c r="I444" s="158" t="s">
        <v>61</v>
      </c>
      <c r="J444" s="158"/>
      <c r="K444" s="170" t="s">
        <v>878</v>
      </c>
      <c r="L444" s="158" t="s">
        <v>62</v>
      </c>
      <c r="M444" s="158" t="s">
        <v>55</v>
      </c>
      <c r="N444" s="158"/>
      <c r="O444" s="159">
        <v>45322</v>
      </c>
      <c r="P444" s="158" t="s">
        <v>1205</v>
      </c>
      <c r="Q444" s="171" t="s">
        <v>65</v>
      </c>
      <c r="R444" s="158" t="s">
        <v>64</v>
      </c>
      <c r="S444" s="158" t="s">
        <v>1207</v>
      </c>
      <c r="T444" s="160">
        <v>5.5</v>
      </c>
      <c r="U444" s="160" t="s">
        <v>442</v>
      </c>
      <c r="V444" s="161">
        <v>0.1019708</v>
      </c>
      <c r="W444" s="158"/>
      <c r="X444" s="158"/>
      <c r="Y444" s="162"/>
      <c r="Z444" s="162">
        <v>0</v>
      </c>
      <c r="AA444" s="159">
        <v>46990</v>
      </c>
      <c r="AB444" s="158" t="s">
        <v>636</v>
      </c>
      <c r="AC444" s="158"/>
      <c r="AD444" s="163"/>
      <c r="AE444" s="164">
        <v>0</v>
      </c>
      <c r="AF444" s="159" t="s">
        <v>3347</v>
      </c>
      <c r="AG444" s="158"/>
      <c r="AH444" s="158"/>
      <c r="AI444" s="154"/>
      <c r="AJ444" s="158" t="s">
        <v>55</v>
      </c>
      <c r="AK444" s="158"/>
      <c r="AL444" s="158" t="s">
        <v>3346</v>
      </c>
      <c r="AM444" s="158" t="s">
        <v>305</v>
      </c>
      <c r="AN444" s="165">
        <v>45382</v>
      </c>
      <c r="AO444" s="159">
        <v>45382</v>
      </c>
      <c r="AP444" s="164"/>
      <c r="AQ444" s="167">
        <v>3087.44</v>
      </c>
      <c r="AR444" s="167">
        <v>99.79</v>
      </c>
      <c r="AS444" s="167">
        <v>3.681</v>
      </c>
      <c r="AT444" s="167">
        <v>11.340999999999999</v>
      </c>
      <c r="AU444" s="167">
        <v>3.0809562618849999</v>
      </c>
      <c r="AV444" s="154"/>
      <c r="AW444" s="154"/>
      <c r="AX444" s="158"/>
      <c r="AY444" s="158" t="s">
        <v>17</v>
      </c>
      <c r="AZ444" s="161">
        <v>2.6114824699999999E-4</v>
      </c>
      <c r="BA444" s="161">
        <v>8.9253012794032707E-6</v>
      </c>
      <c r="BB444" s="168"/>
      <c r="BI444" s="169"/>
      <c r="BJ444" s="169"/>
    </row>
    <row r="445" spans="1:62" ht="13.5" thickBot="1" x14ac:dyDescent="0.25">
      <c r="A445" s="155">
        <v>8700</v>
      </c>
      <c r="B445" s="155">
        <v>12956</v>
      </c>
      <c r="C445" s="156"/>
      <c r="D445" s="156"/>
      <c r="E445" s="158" t="s">
        <v>3549</v>
      </c>
      <c r="F445" s="158">
        <v>11020512</v>
      </c>
      <c r="G445" s="158" t="s">
        <v>245</v>
      </c>
      <c r="H445" s="154"/>
      <c r="I445" s="158" t="s">
        <v>61</v>
      </c>
      <c r="J445" s="158"/>
      <c r="K445" s="170" t="s">
        <v>878</v>
      </c>
      <c r="L445" s="158" t="s">
        <v>62</v>
      </c>
      <c r="M445" s="158" t="s">
        <v>55</v>
      </c>
      <c r="N445" s="158"/>
      <c r="O445" s="159">
        <v>45322</v>
      </c>
      <c r="P445" s="158" t="s">
        <v>1205</v>
      </c>
      <c r="Q445" s="171" t="s">
        <v>65</v>
      </c>
      <c r="R445" s="158" t="s">
        <v>64</v>
      </c>
      <c r="S445" s="158" t="s">
        <v>1207</v>
      </c>
      <c r="T445" s="160">
        <v>5.5</v>
      </c>
      <c r="U445" s="160" t="s">
        <v>442</v>
      </c>
      <c r="V445" s="161">
        <v>0.1019708</v>
      </c>
      <c r="W445" s="158"/>
      <c r="X445" s="158"/>
      <c r="Y445" s="162"/>
      <c r="Z445" s="162">
        <v>0</v>
      </c>
      <c r="AA445" s="159">
        <v>46990</v>
      </c>
      <c r="AB445" s="158" t="s">
        <v>636</v>
      </c>
      <c r="AC445" s="158"/>
      <c r="AD445" s="163"/>
      <c r="AE445" s="164">
        <v>0</v>
      </c>
      <c r="AF445" s="159" t="s">
        <v>3347</v>
      </c>
      <c r="AG445" s="158"/>
      <c r="AH445" s="158"/>
      <c r="AI445" s="154"/>
      <c r="AJ445" s="158" t="s">
        <v>55</v>
      </c>
      <c r="AK445" s="158"/>
      <c r="AL445" s="158" t="s">
        <v>3346</v>
      </c>
      <c r="AM445" s="158" t="s">
        <v>305</v>
      </c>
      <c r="AN445" s="165">
        <v>45382</v>
      </c>
      <c r="AO445" s="159">
        <v>45382</v>
      </c>
      <c r="AP445" s="164"/>
      <c r="AQ445" s="167">
        <v>6249.91</v>
      </c>
      <c r="AR445" s="167">
        <v>100.08</v>
      </c>
      <c r="AS445" s="167">
        <v>3.681</v>
      </c>
      <c r="AT445" s="167">
        <v>23.024319999999999</v>
      </c>
      <c r="AU445" s="167">
        <v>6.2549089921209999</v>
      </c>
      <c r="AV445" s="154"/>
      <c r="AW445" s="154"/>
      <c r="AX445" s="158"/>
      <c r="AY445" s="158" t="s">
        <v>17</v>
      </c>
      <c r="AZ445" s="161">
        <v>5.3017906900000003E-4</v>
      </c>
      <c r="BA445" s="161">
        <v>1.8120006415077199E-5</v>
      </c>
      <c r="BB445" s="168"/>
      <c r="BI445" s="169"/>
      <c r="BJ445" s="169"/>
    </row>
    <row r="446" spans="1:62" ht="13.5" thickBot="1" x14ac:dyDescent="0.25">
      <c r="A446" s="155">
        <v>8700</v>
      </c>
      <c r="B446" s="155">
        <v>12956</v>
      </c>
      <c r="C446" s="170"/>
      <c r="D446" s="170"/>
      <c r="E446" s="158" t="s">
        <v>3474</v>
      </c>
      <c r="F446" s="158">
        <v>11020513</v>
      </c>
      <c r="G446" s="158" t="s">
        <v>245</v>
      </c>
      <c r="H446" s="154"/>
      <c r="I446" s="158" t="s">
        <v>61</v>
      </c>
      <c r="J446" s="158"/>
      <c r="K446" s="170" t="s">
        <v>881</v>
      </c>
      <c r="L446" s="158" t="s">
        <v>62</v>
      </c>
      <c r="M446" s="158" t="s">
        <v>62</v>
      </c>
      <c r="N446" s="158"/>
      <c r="O446" s="159">
        <v>45322</v>
      </c>
      <c r="P446" s="158" t="s">
        <v>298</v>
      </c>
      <c r="Q446" s="158" t="s">
        <v>298</v>
      </c>
      <c r="R446" s="158" t="s">
        <v>298</v>
      </c>
      <c r="S446" s="158" t="s">
        <v>1207</v>
      </c>
      <c r="T446" s="160">
        <v>0.75</v>
      </c>
      <c r="U446" s="160" t="s">
        <v>442</v>
      </c>
      <c r="V446" s="161">
        <v>0.1</v>
      </c>
      <c r="W446" s="158"/>
      <c r="X446" s="158"/>
      <c r="Y446" s="162"/>
      <c r="Z446" s="162">
        <v>9.7199999999999995E-2</v>
      </c>
      <c r="AA446" s="159">
        <v>46142</v>
      </c>
      <c r="AB446" s="158" t="s">
        <v>636</v>
      </c>
      <c r="AC446" s="158"/>
      <c r="AD446" s="163"/>
      <c r="AE446" s="164">
        <v>0</v>
      </c>
      <c r="AF446" s="159" t="s">
        <v>3347</v>
      </c>
      <c r="AG446" s="158"/>
      <c r="AH446" s="158"/>
      <c r="AI446" s="154"/>
      <c r="AJ446" s="158" t="s">
        <v>55</v>
      </c>
      <c r="AK446" s="158"/>
      <c r="AL446" s="158" t="s">
        <v>3346</v>
      </c>
      <c r="AM446" s="158" t="s">
        <v>305</v>
      </c>
      <c r="AN446" s="165">
        <v>45382</v>
      </c>
      <c r="AO446" s="159">
        <v>45382</v>
      </c>
      <c r="AP446" s="164"/>
      <c r="AQ446" s="167">
        <v>3750</v>
      </c>
      <c r="AR446" s="167">
        <v>101.81</v>
      </c>
      <c r="AS446" s="167">
        <v>3.681</v>
      </c>
      <c r="AT446" s="167">
        <v>14.053599999999999</v>
      </c>
      <c r="AU446" s="167">
        <v>3.817875577288</v>
      </c>
      <c r="AV446" s="154"/>
      <c r="AW446" s="154"/>
      <c r="AX446" s="158"/>
      <c r="AY446" s="158" t="s">
        <v>17</v>
      </c>
      <c r="AZ446" s="161">
        <v>3.23611058E-4</v>
      </c>
      <c r="BA446" s="161">
        <v>1.10601017600054E-5</v>
      </c>
      <c r="BB446" s="168"/>
      <c r="BI446" s="169"/>
      <c r="BJ446" s="169"/>
    </row>
    <row r="447" spans="1:62" ht="13.5" thickBot="1" x14ac:dyDescent="0.25">
      <c r="A447" s="155">
        <v>8700</v>
      </c>
      <c r="B447" s="155">
        <v>12956</v>
      </c>
      <c r="C447" s="170"/>
      <c r="D447" s="170"/>
      <c r="E447" s="158" t="s">
        <v>3550</v>
      </c>
      <c r="F447" s="158">
        <v>11020515</v>
      </c>
      <c r="G447" s="158" t="s">
        <v>245</v>
      </c>
      <c r="H447" s="154"/>
      <c r="I447" s="158" t="s">
        <v>61</v>
      </c>
      <c r="J447" s="158"/>
      <c r="K447" s="170" t="s">
        <v>878</v>
      </c>
      <c r="L447" s="158" t="s">
        <v>62</v>
      </c>
      <c r="M447" s="158" t="s">
        <v>55</v>
      </c>
      <c r="N447" s="158"/>
      <c r="O447" s="159">
        <v>45350</v>
      </c>
      <c r="P447" s="158" t="s">
        <v>1205</v>
      </c>
      <c r="Q447" s="171" t="s">
        <v>65</v>
      </c>
      <c r="R447" s="158" t="s">
        <v>64</v>
      </c>
      <c r="S447" s="158" t="s">
        <v>1207</v>
      </c>
      <c r="T447" s="160">
        <v>5.5</v>
      </c>
      <c r="U447" s="160" t="s">
        <v>442</v>
      </c>
      <c r="V447" s="161">
        <v>0.10693</v>
      </c>
      <c r="W447" s="158"/>
      <c r="X447" s="158"/>
      <c r="Y447" s="162"/>
      <c r="Z447" s="162">
        <v>0</v>
      </c>
      <c r="AA447" s="159">
        <v>46990</v>
      </c>
      <c r="AB447" s="158" t="s">
        <v>636</v>
      </c>
      <c r="AC447" s="158"/>
      <c r="AD447" s="163"/>
      <c r="AE447" s="164">
        <v>0</v>
      </c>
      <c r="AF447" s="159" t="s">
        <v>3347</v>
      </c>
      <c r="AG447" s="158"/>
      <c r="AH447" s="158"/>
      <c r="AI447" s="154"/>
      <c r="AJ447" s="158" t="s">
        <v>55</v>
      </c>
      <c r="AK447" s="158"/>
      <c r="AL447" s="158" t="s">
        <v>3346</v>
      </c>
      <c r="AM447" s="158" t="s">
        <v>305</v>
      </c>
      <c r="AN447" s="165">
        <v>45382</v>
      </c>
      <c r="AO447" s="159">
        <v>45382</v>
      </c>
      <c r="AP447" s="164"/>
      <c r="AQ447" s="167">
        <v>5964.24</v>
      </c>
      <c r="AR447" s="167">
        <v>100.08</v>
      </c>
      <c r="AS447" s="167">
        <v>3.681</v>
      </c>
      <c r="AT447" s="167">
        <v>21.97193</v>
      </c>
      <c r="AU447" s="167">
        <v>5.9690111382769997</v>
      </c>
      <c r="AV447" s="154"/>
      <c r="AW447" s="154"/>
      <c r="AX447" s="158"/>
      <c r="AY447" s="158" t="s">
        <v>17</v>
      </c>
      <c r="AZ447" s="161">
        <v>5.0594577399999999E-4</v>
      </c>
      <c r="BA447" s="161">
        <v>1.7291781583631001E-5</v>
      </c>
      <c r="BB447" s="168"/>
      <c r="BI447" s="169"/>
      <c r="BJ447" s="169"/>
    </row>
    <row r="448" spans="1:62" ht="13.5" thickBot="1" x14ac:dyDescent="0.25">
      <c r="A448" s="155">
        <v>8700</v>
      </c>
      <c r="B448" s="155">
        <v>12956</v>
      </c>
      <c r="C448" s="156"/>
      <c r="D448" s="156"/>
      <c r="E448" s="158" t="s">
        <v>3551</v>
      </c>
      <c r="F448" s="158">
        <v>11020516</v>
      </c>
      <c r="G448" s="158" t="s">
        <v>245</v>
      </c>
      <c r="H448" s="154"/>
      <c r="I448" s="158" t="s">
        <v>61</v>
      </c>
      <c r="J448" s="158"/>
      <c r="K448" s="170" t="s">
        <v>878</v>
      </c>
      <c r="L448" s="158" t="s">
        <v>62</v>
      </c>
      <c r="M448" s="158" t="s">
        <v>55</v>
      </c>
      <c r="N448" s="158"/>
      <c r="O448" s="159">
        <v>45351</v>
      </c>
      <c r="P448" s="158" t="s">
        <v>1205</v>
      </c>
      <c r="Q448" s="171" t="s">
        <v>65</v>
      </c>
      <c r="R448" s="158" t="s">
        <v>64</v>
      </c>
      <c r="S448" s="158" t="s">
        <v>1207</v>
      </c>
      <c r="T448" s="160">
        <v>5.5</v>
      </c>
      <c r="U448" s="160" t="s">
        <v>442</v>
      </c>
      <c r="V448" s="161">
        <v>0.1069074</v>
      </c>
      <c r="W448" s="158"/>
      <c r="X448" s="158"/>
      <c r="Y448" s="162"/>
      <c r="Z448" s="162">
        <v>0</v>
      </c>
      <c r="AA448" s="159">
        <v>46990</v>
      </c>
      <c r="AB448" s="158" t="s">
        <v>636</v>
      </c>
      <c r="AC448" s="158"/>
      <c r="AD448" s="163"/>
      <c r="AE448" s="164">
        <v>0</v>
      </c>
      <c r="AF448" s="159" t="s">
        <v>3347</v>
      </c>
      <c r="AG448" s="158"/>
      <c r="AH448" s="158"/>
      <c r="AI448" s="154"/>
      <c r="AJ448" s="158" t="s">
        <v>55</v>
      </c>
      <c r="AK448" s="158"/>
      <c r="AL448" s="158" t="s">
        <v>3346</v>
      </c>
      <c r="AM448" s="158" t="s">
        <v>305</v>
      </c>
      <c r="AN448" s="165">
        <v>45382</v>
      </c>
      <c r="AO448" s="159">
        <v>45382</v>
      </c>
      <c r="AP448" s="164"/>
      <c r="AQ448" s="167">
        <v>3534.69</v>
      </c>
      <c r="AR448" s="167">
        <v>99.79</v>
      </c>
      <c r="AS448" s="167">
        <v>3.681</v>
      </c>
      <c r="AT448" s="167">
        <v>12.98387</v>
      </c>
      <c r="AU448" s="167">
        <v>3.5272670469979999</v>
      </c>
      <c r="AV448" s="154"/>
      <c r="AW448" s="154"/>
      <c r="AX448" s="158"/>
      <c r="AY448" s="158" t="s">
        <v>17</v>
      </c>
      <c r="AZ448" s="161">
        <v>2.9897847599999998E-4</v>
      </c>
      <c r="BA448" s="161">
        <v>1.0218230449043801E-5</v>
      </c>
      <c r="BB448" s="168"/>
      <c r="BI448" s="169"/>
      <c r="BJ448" s="169"/>
    </row>
    <row r="449" spans="1:62" ht="13.5" thickBot="1" x14ac:dyDescent="0.25">
      <c r="A449" s="155">
        <v>8700</v>
      </c>
      <c r="B449" s="155">
        <v>12956</v>
      </c>
      <c r="C449" s="156"/>
      <c r="D449" s="156"/>
      <c r="E449" s="158" t="s">
        <v>3552</v>
      </c>
      <c r="F449" s="158">
        <v>11020517</v>
      </c>
      <c r="G449" s="158" t="s">
        <v>245</v>
      </c>
      <c r="H449" s="154"/>
      <c r="I449" s="158" t="s">
        <v>61</v>
      </c>
      <c r="J449" s="158"/>
      <c r="K449" s="170" t="s">
        <v>878</v>
      </c>
      <c r="L449" s="158" t="s">
        <v>62</v>
      </c>
      <c r="M449" s="158" t="s">
        <v>55</v>
      </c>
      <c r="N449" s="158"/>
      <c r="O449" s="159">
        <v>45351</v>
      </c>
      <c r="P449" s="158" t="s">
        <v>1205</v>
      </c>
      <c r="Q449" s="171" t="s">
        <v>65</v>
      </c>
      <c r="R449" s="158" t="s">
        <v>64</v>
      </c>
      <c r="S449" s="158" t="s">
        <v>1207</v>
      </c>
      <c r="T449" s="160">
        <v>5.5</v>
      </c>
      <c r="U449" s="160" t="s">
        <v>442</v>
      </c>
      <c r="V449" s="161">
        <v>0.1069074</v>
      </c>
      <c r="W449" s="158"/>
      <c r="X449" s="158"/>
      <c r="Y449" s="162"/>
      <c r="Z449" s="162">
        <v>0</v>
      </c>
      <c r="AA449" s="159">
        <v>46990</v>
      </c>
      <c r="AB449" s="158" t="s">
        <v>636</v>
      </c>
      <c r="AC449" s="158"/>
      <c r="AD449" s="163"/>
      <c r="AE449" s="164">
        <v>0</v>
      </c>
      <c r="AF449" s="159" t="s">
        <v>3347</v>
      </c>
      <c r="AG449" s="158"/>
      <c r="AH449" s="158"/>
      <c r="AI449" s="154"/>
      <c r="AJ449" s="158" t="s">
        <v>55</v>
      </c>
      <c r="AK449" s="158"/>
      <c r="AL449" s="158" t="s">
        <v>3346</v>
      </c>
      <c r="AM449" s="158" t="s">
        <v>305</v>
      </c>
      <c r="AN449" s="165">
        <v>45382</v>
      </c>
      <c r="AO449" s="159">
        <v>45382</v>
      </c>
      <c r="AP449" s="164"/>
      <c r="AQ449" s="167">
        <v>5949.82</v>
      </c>
      <c r="AR449" s="167">
        <v>100</v>
      </c>
      <c r="AS449" s="167">
        <v>3.681</v>
      </c>
      <c r="AT449" s="167">
        <v>21.901289999999999</v>
      </c>
      <c r="AU449" s="167">
        <v>5.9498207008959998</v>
      </c>
      <c r="AV449" s="154"/>
      <c r="AW449" s="154"/>
      <c r="AX449" s="158"/>
      <c r="AY449" s="158" t="s">
        <v>17</v>
      </c>
      <c r="AZ449" s="161">
        <v>5.0431915199999997E-4</v>
      </c>
      <c r="BA449" s="161">
        <v>1.72361883129867E-5</v>
      </c>
      <c r="BB449" s="168"/>
      <c r="BI449" s="169"/>
      <c r="BJ449" s="169"/>
    </row>
    <row r="450" spans="1:62" ht="13.5" thickBot="1" x14ac:dyDescent="0.25">
      <c r="A450" s="155">
        <v>8700</v>
      </c>
      <c r="B450" s="155">
        <v>12956</v>
      </c>
      <c r="C450" s="156"/>
      <c r="D450" s="156"/>
      <c r="E450" s="158" t="s">
        <v>3553</v>
      </c>
      <c r="F450" s="158">
        <v>11020519</v>
      </c>
      <c r="G450" s="158" t="s">
        <v>245</v>
      </c>
      <c r="H450" s="154"/>
      <c r="I450" s="158" t="s">
        <v>61</v>
      </c>
      <c r="J450" s="158"/>
      <c r="K450" s="170" t="s">
        <v>878</v>
      </c>
      <c r="L450" s="158" t="s">
        <v>62</v>
      </c>
      <c r="M450" s="158" t="s">
        <v>55</v>
      </c>
      <c r="N450" s="158"/>
      <c r="O450" s="159">
        <v>45351</v>
      </c>
      <c r="P450" s="158" t="s">
        <v>1205</v>
      </c>
      <c r="Q450" s="171" t="s">
        <v>65</v>
      </c>
      <c r="R450" s="158" t="s">
        <v>64</v>
      </c>
      <c r="S450" s="158" t="s">
        <v>1207</v>
      </c>
      <c r="T450" s="160">
        <v>5.5</v>
      </c>
      <c r="U450" s="160" t="s">
        <v>442</v>
      </c>
      <c r="V450" s="161">
        <v>0.1085477</v>
      </c>
      <c r="W450" s="158"/>
      <c r="X450" s="158"/>
      <c r="Y450" s="162"/>
      <c r="Z450" s="162">
        <v>0</v>
      </c>
      <c r="AA450" s="159">
        <v>46990</v>
      </c>
      <c r="AB450" s="158" t="s">
        <v>636</v>
      </c>
      <c r="AC450" s="158"/>
      <c r="AD450" s="163"/>
      <c r="AE450" s="164">
        <v>0</v>
      </c>
      <c r="AF450" s="159" t="s">
        <v>3347</v>
      </c>
      <c r="AG450" s="158"/>
      <c r="AH450" s="158"/>
      <c r="AI450" s="154"/>
      <c r="AJ450" s="158" t="s">
        <v>55</v>
      </c>
      <c r="AK450" s="158"/>
      <c r="AL450" s="158" t="s">
        <v>3346</v>
      </c>
      <c r="AM450" s="158" t="s">
        <v>305</v>
      </c>
      <c r="AN450" s="165">
        <v>45382</v>
      </c>
      <c r="AO450" s="159">
        <v>45382</v>
      </c>
      <c r="AP450" s="164"/>
      <c r="AQ450" s="167">
        <v>12216.58</v>
      </c>
      <c r="AR450" s="167">
        <v>103.42</v>
      </c>
      <c r="AS450" s="167">
        <v>3.681</v>
      </c>
      <c r="AT450" s="167">
        <v>46.507179999999998</v>
      </c>
      <c r="AU450" s="167">
        <v>12.634387394729</v>
      </c>
      <c r="AV450" s="154"/>
      <c r="AW450" s="154"/>
      <c r="AX450" s="158"/>
      <c r="AY450" s="158" t="s">
        <v>17</v>
      </c>
      <c r="AZ450" s="161">
        <v>1.070916901E-3</v>
      </c>
      <c r="BA450" s="161">
        <v>3.6600881152935199E-5</v>
      </c>
      <c r="BB450" s="168"/>
      <c r="BI450" s="169"/>
      <c r="BJ450" s="169"/>
    </row>
    <row r="451" spans="1:62" ht="13.5" thickBot="1" x14ac:dyDescent="0.25">
      <c r="A451" s="155">
        <v>8700</v>
      </c>
      <c r="B451" s="155">
        <v>12956</v>
      </c>
      <c r="C451" s="156"/>
      <c r="D451" s="156"/>
      <c r="E451" s="158" t="s">
        <v>3554</v>
      </c>
      <c r="F451" s="158">
        <v>11020520</v>
      </c>
      <c r="G451" s="158" t="s">
        <v>245</v>
      </c>
      <c r="H451" s="154"/>
      <c r="I451" s="158" t="s">
        <v>61</v>
      </c>
      <c r="J451" s="158"/>
      <c r="K451" s="170" t="s">
        <v>878</v>
      </c>
      <c r="L451" s="158" t="s">
        <v>62</v>
      </c>
      <c r="M451" s="158" t="s">
        <v>55</v>
      </c>
      <c r="N451" s="158"/>
      <c r="O451" s="159">
        <v>45379</v>
      </c>
      <c r="P451" s="158" t="s">
        <v>1205</v>
      </c>
      <c r="Q451" s="171" t="s">
        <v>65</v>
      </c>
      <c r="R451" s="158" t="s">
        <v>64</v>
      </c>
      <c r="S451" s="158" t="s">
        <v>1207</v>
      </c>
      <c r="T451" s="160">
        <v>5.5</v>
      </c>
      <c r="U451" s="160" t="s">
        <v>442</v>
      </c>
      <c r="V451" s="161">
        <v>0.1069464</v>
      </c>
      <c r="W451" s="158"/>
      <c r="X451" s="158"/>
      <c r="Y451" s="162"/>
      <c r="Z451" s="162">
        <v>0</v>
      </c>
      <c r="AA451" s="159">
        <v>46990</v>
      </c>
      <c r="AB451" s="158" t="s">
        <v>636</v>
      </c>
      <c r="AC451" s="158"/>
      <c r="AD451" s="163"/>
      <c r="AE451" s="164">
        <v>0</v>
      </c>
      <c r="AF451" s="159" t="s">
        <v>3347</v>
      </c>
      <c r="AG451" s="158"/>
      <c r="AH451" s="158"/>
      <c r="AI451" s="154"/>
      <c r="AJ451" s="158" t="s">
        <v>55</v>
      </c>
      <c r="AK451" s="158"/>
      <c r="AL451" s="158" t="s">
        <v>3346</v>
      </c>
      <c r="AM451" s="158" t="s">
        <v>305</v>
      </c>
      <c r="AN451" s="165">
        <v>45382</v>
      </c>
      <c r="AO451" s="159">
        <v>45382</v>
      </c>
      <c r="AP451" s="164"/>
      <c r="AQ451" s="167">
        <v>1783.21</v>
      </c>
      <c r="AR451" s="167">
        <v>100</v>
      </c>
      <c r="AS451" s="167">
        <v>3.681</v>
      </c>
      <c r="AT451" s="167">
        <v>6.5640000000000001</v>
      </c>
      <c r="AU451" s="167">
        <v>1.7832110839440001</v>
      </c>
      <c r="AV451" s="154"/>
      <c r="AW451" s="154"/>
      <c r="AX451" s="158"/>
      <c r="AY451" s="158" t="s">
        <v>17</v>
      </c>
      <c r="AZ451" s="161">
        <v>1.5114867200000001E-4</v>
      </c>
      <c r="BA451" s="161">
        <v>5.1658299619083898E-6</v>
      </c>
      <c r="BB451" s="168"/>
      <c r="BI451" s="169"/>
      <c r="BJ451" s="169"/>
    </row>
    <row r="452" spans="1:62" ht="13.5" thickBot="1" x14ac:dyDescent="0.25">
      <c r="A452" s="155">
        <v>8700</v>
      </c>
      <c r="B452" s="155">
        <v>12956</v>
      </c>
      <c r="C452" s="156"/>
      <c r="D452" s="156"/>
      <c r="E452" s="158" t="s">
        <v>3555</v>
      </c>
      <c r="F452" s="158">
        <v>11020521</v>
      </c>
      <c r="G452" s="158" t="s">
        <v>245</v>
      </c>
      <c r="H452" s="154"/>
      <c r="I452" s="158" t="s">
        <v>61</v>
      </c>
      <c r="J452" s="158"/>
      <c r="K452" s="170" t="s">
        <v>878</v>
      </c>
      <c r="L452" s="158" t="s">
        <v>62</v>
      </c>
      <c r="M452" s="158" t="s">
        <v>55</v>
      </c>
      <c r="N452" s="158"/>
      <c r="O452" s="159">
        <v>45379</v>
      </c>
      <c r="P452" s="158" t="s">
        <v>1205</v>
      </c>
      <c r="Q452" s="171" t="s">
        <v>65</v>
      </c>
      <c r="R452" s="158" t="s">
        <v>64</v>
      </c>
      <c r="S452" s="158" t="s">
        <v>1207</v>
      </c>
      <c r="T452" s="160">
        <v>5.5</v>
      </c>
      <c r="U452" s="160" t="s">
        <v>442</v>
      </c>
      <c r="V452" s="161">
        <v>0.1069464</v>
      </c>
      <c r="W452" s="158"/>
      <c r="X452" s="158"/>
      <c r="Y452" s="162"/>
      <c r="Z452" s="162">
        <v>0</v>
      </c>
      <c r="AA452" s="159">
        <v>46990</v>
      </c>
      <c r="AB452" s="158" t="s">
        <v>636</v>
      </c>
      <c r="AC452" s="158"/>
      <c r="AD452" s="163"/>
      <c r="AE452" s="164">
        <v>0</v>
      </c>
      <c r="AF452" s="159" t="s">
        <v>3347</v>
      </c>
      <c r="AG452" s="158"/>
      <c r="AH452" s="158"/>
      <c r="AI452" s="154"/>
      <c r="AJ452" s="158" t="s">
        <v>55</v>
      </c>
      <c r="AK452" s="158"/>
      <c r="AL452" s="158" t="s">
        <v>3346</v>
      </c>
      <c r="AM452" s="158" t="s">
        <v>305</v>
      </c>
      <c r="AN452" s="165">
        <v>45382</v>
      </c>
      <c r="AO452" s="159">
        <v>45382</v>
      </c>
      <c r="AP452" s="164"/>
      <c r="AQ452" s="167">
        <v>833.9</v>
      </c>
      <c r="AR452" s="167">
        <v>100</v>
      </c>
      <c r="AS452" s="167">
        <v>3.681</v>
      </c>
      <c r="AT452" s="167">
        <v>3.0695899999999998</v>
      </c>
      <c r="AU452" s="167">
        <v>0.83390111382700005</v>
      </c>
      <c r="AV452" s="154"/>
      <c r="AW452" s="154"/>
      <c r="AX452" s="158"/>
      <c r="AY452" s="158" t="s">
        <v>17</v>
      </c>
      <c r="AZ452" s="161">
        <v>7.0683189353514897E-5</v>
      </c>
      <c r="BA452" s="161">
        <v>2.41574954186081E-6</v>
      </c>
      <c r="BB452" s="168"/>
      <c r="BI452" s="169"/>
      <c r="BJ452" s="169"/>
    </row>
    <row r="453" spans="1:62" ht="13.5" thickBot="1" x14ac:dyDescent="0.25">
      <c r="A453" s="155">
        <v>8700</v>
      </c>
      <c r="B453" s="155">
        <v>12956</v>
      </c>
      <c r="C453" s="170"/>
      <c r="D453" s="170"/>
      <c r="E453" s="158" t="s">
        <v>3556</v>
      </c>
      <c r="F453" s="158">
        <v>11020522</v>
      </c>
      <c r="G453" s="158" t="s">
        <v>245</v>
      </c>
      <c r="H453" s="154"/>
      <c r="I453" s="158" t="s">
        <v>61</v>
      </c>
      <c r="J453" s="158"/>
      <c r="K453" s="170" t="s">
        <v>878</v>
      </c>
      <c r="L453" s="158" t="s">
        <v>62</v>
      </c>
      <c r="M453" s="158" t="s">
        <v>55</v>
      </c>
      <c r="N453" s="158"/>
      <c r="O453" s="159">
        <v>45379</v>
      </c>
      <c r="P453" s="158" t="s">
        <v>1205</v>
      </c>
      <c r="Q453" s="171" t="s">
        <v>65</v>
      </c>
      <c r="R453" s="158" t="s">
        <v>64</v>
      </c>
      <c r="S453" s="158" t="s">
        <v>1207</v>
      </c>
      <c r="T453" s="160">
        <v>5.5</v>
      </c>
      <c r="U453" s="160" t="s">
        <v>442</v>
      </c>
      <c r="V453" s="161">
        <v>0.1082103</v>
      </c>
      <c r="W453" s="158"/>
      <c r="X453" s="158"/>
      <c r="Y453" s="162"/>
      <c r="Z453" s="162">
        <v>0</v>
      </c>
      <c r="AA453" s="159">
        <v>46990</v>
      </c>
      <c r="AB453" s="158" t="s">
        <v>636</v>
      </c>
      <c r="AC453" s="158"/>
      <c r="AD453" s="163"/>
      <c r="AE453" s="164">
        <v>0</v>
      </c>
      <c r="AF453" s="159" t="s">
        <v>3347</v>
      </c>
      <c r="AG453" s="158"/>
      <c r="AH453" s="158"/>
      <c r="AI453" s="154"/>
      <c r="AJ453" s="158" t="s">
        <v>55</v>
      </c>
      <c r="AK453" s="158"/>
      <c r="AL453" s="158" t="s">
        <v>3346</v>
      </c>
      <c r="AM453" s="158" t="s">
        <v>305</v>
      </c>
      <c r="AN453" s="165">
        <v>45382</v>
      </c>
      <c r="AO453" s="159">
        <v>45382</v>
      </c>
      <c r="AP453" s="164"/>
      <c r="AQ453" s="167">
        <v>9270.59</v>
      </c>
      <c r="AR453" s="167">
        <v>103.41</v>
      </c>
      <c r="AS453" s="167">
        <v>3.681</v>
      </c>
      <c r="AT453" s="167">
        <v>35.288710000000002</v>
      </c>
      <c r="AU453" s="167">
        <v>9.5867182830749993</v>
      </c>
      <c r="AV453" s="154"/>
      <c r="AW453" s="154"/>
      <c r="AX453" s="158"/>
      <c r="AY453" s="158" t="s">
        <v>17</v>
      </c>
      <c r="AZ453" s="161">
        <v>8.1259014099999995E-4</v>
      </c>
      <c r="BA453" s="161">
        <v>2.7772010273476E-5</v>
      </c>
      <c r="BB453" s="168"/>
      <c r="BI453" s="169"/>
      <c r="BJ453" s="169"/>
    </row>
    <row r="454" spans="1:62" ht="13.5" thickBot="1" x14ac:dyDescent="0.25">
      <c r="A454" s="155">
        <v>8700</v>
      </c>
      <c r="B454" s="155">
        <v>12956</v>
      </c>
      <c r="C454" s="170"/>
      <c r="D454" s="170"/>
      <c r="E454" s="158" t="s">
        <v>3557</v>
      </c>
      <c r="F454" s="158">
        <v>53089149</v>
      </c>
      <c r="G454" s="158" t="s">
        <v>245</v>
      </c>
      <c r="H454" s="154"/>
      <c r="I454" s="158" t="s">
        <v>61</v>
      </c>
      <c r="J454" s="158"/>
      <c r="K454" s="170" t="s">
        <v>912</v>
      </c>
      <c r="L454" s="158" t="s">
        <v>62</v>
      </c>
      <c r="M454" s="158" t="s">
        <v>62</v>
      </c>
      <c r="N454" s="158"/>
      <c r="O454" s="159">
        <v>44306</v>
      </c>
      <c r="P454" s="158" t="s">
        <v>298</v>
      </c>
      <c r="Q454" s="158" t="s">
        <v>298</v>
      </c>
      <c r="R454" s="158" t="s">
        <v>298</v>
      </c>
      <c r="S454" s="158" t="s">
        <v>1207</v>
      </c>
      <c r="T454" s="160">
        <v>3</v>
      </c>
      <c r="U454" s="160" t="s">
        <v>442</v>
      </c>
      <c r="V454" s="161">
        <v>0.1</v>
      </c>
      <c r="W454" s="158"/>
      <c r="X454" s="158"/>
      <c r="Y454" s="162"/>
      <c r="Z454" s="162">
        <v>0</v>
      </c>
      <c r="AA454" s="159">
        <v>46504</v>
      </c>
      <c r="AB454" s="158" t="s">
        <v>635</v>
      </c>
      <c r="AC454" s="158"/>
      <c r="AD454" s="163"/>
      <c r="AE454" s="164">
        <v>0</v>
      </c>
      <c r="AF454" s="159" t="s">
        <v>3347</v>
      </c>
      <c r="AG454" s="158"/>
      <c r="AH454" s="158"/>
      <c r="AI454" s="154"/>
      <c r="AJ454" s="158" t="s">
        <v>55</v>
      </c>
      <c r="AK454" s="158"/>
      <c r="AL454" s="158" t="s">
        <v>3346</v>
      </c>
      <c r="AM454" s="158" t="s">
        <v>305</v>
      </c>
      <c r="AN454" s="165">
        <v>45382</v>
      </c>
      <c r="AO454" s="159">
        <v>45382</v>
      </c>
      <c r="AP454" s="164"/>
      <c r="AQ454" s="167">
        <v>400000</v>
      </c>
      <c r="AR454" s="167">
        <v>111.63</v>
      </c>
      <c r="AS454" s="167">
        <v>3.681</v>
      </c>
      <c r="AT454" s="167">
        <v>1643.64012</v>
      </c>
      <c r="AU454" s="167">
        <v>446.52</v>
      </c>
      <c r="AV454" s="154"/>
      <c r="AW454" s="154"/>
      <c r="AX454" s="158"/>
      <c r="AY454" s="158" t="s">
        <v>17</v>
      </c>
      <c r="AZ454" s="161">
        <v>3.7847962050000003E-2</v>
      </c>
      <c r="BA454" s="161">
        <v>1.293535249E-3</v>
      </c>
      <c r="BB454" s="168"/>
      <c r="BI454" s="169"/>
      <c r="BJ454" s="169"/>
    </row>
    <row r="455" spans="1:62" ht="13.5" thickBot="1" x14ac:dyDescent="0.25">
      <c r="A455" s="155">
        <v>8700</v>
      </c>
      <c r="B455" s="155">
        <v>12956</v>
      </c>
      <c r="C455" s="170"/>
      <c r="D455" s="170"/>
      <c r="E455" s="158" t="s">
        <v>3558</v>
      </c>
      <c r="F455" s="158">
        <v>53089165</v>
      </c>
      <c r="G455" s="158" t="s">
        <v>245</v>
      </c>
      <c r="H455" s="154" t="s">
        <v>867</v>
      </c>
      <c r="I455" s="158" t="s">
        <v>61</v>
      </c>
      <c r="J455" s="158"/>
      <c r="K455" s="170" t="s">
        <v>931</v>
      </c>
      <c r="L455" s="158" t="s">
        <v>62</v>
      </c>
      <c r="M455" s="158" t="s">
        <v>62</v>
      </c>
      <c r="N455" s="158"/>
      <c r="O455" s="159">
        <v>44349</v>
      </c>
      <c r="P455" s="158" t="s">
        <v>298</v>
      </c>
      <c r="Q455" s="158" t="s">
        <v>298</v>
      </c>
      <c r="R455" s="158" t="s">
        <v>298</v>
      </c>
      <c r="S455" s="158" t="s">
        <v>1216</v>
      </c>
      <c r="T455" s="160">
        <v>1.67</v>
      </c>
      <c r="U455" s="160" t="s">
        <v>442</v>
      </c>
      <c r="V455" s="161">
        <v>0.1</v>
      </c>
      <c r="W455" s="158"/>
      <c r="X455" s="158"/>
      <c r="Y455" s="162"/>
      <c r="Z455" s="162">
        <v>7.7200000000000005E-2</v>
      </c>
      <c r="AA455" s="159">
        <v>46142</v>
      </c>
      <c r="AB455" s="158" t="s">
        <v>636</v>
      </c>
      <c r="AC455" s="158"/>
      <c r="AD455" s="163"/>
      <c r="AE455" s="164">
        <v>0.69599999999999995</v>
      </c>
      <c r="AF455" s="159">
        <v>45107</v>
      </c>
      <c r="AG455" s="158"/>
      <c r="AH455" s="158"/>
      <c r="AI455" s="154"/>
      <c r="AJ455" s="158" t="s">
        <v>55</v>
      </c>
      <c r="AK455" s="158"/>
      <c r="AL455" s="158" t="s">
        <v>3346</v>
      </c>
      <c r="AM455" s="158" t="s">
        <v>305</v>
      </c>
      <c r="AN455" s="165">
        <v>45382</v>
      </c>
      <c r="AO455" s="159">
        <v>45382</v>
      </c>
      <c r="AP455" s="164"/>
      <c r="AQ455" s="167">
        <v>232062.5</v>
      </c>
      <c r="AR455" s="167">
        <v>120.27</v>
      </c>
      <c r="AS455" s="167">
        <v>3.9790999999999999</v>
      </c>
      <c r="AT455" s="167">
        <v>1110.57305</v>
      </c>
      <c r="AU455" s="167">
        <v>279.10156819381302</v>
      </c>
      <c r="AV455" s="154"/>
      <c r="AW455" s="154"/>
      <c r="AX455" s="158"/>
      <c r="AY455" s="158" t="s">
        <v>17</v>
      </c>
      <c r="AZ455" s="161">
        <v>2.5573071707E-2</v>
      </c>
      <c r="BA455" s="161">
        <v>8.7401455399999995E-4</v>
      </c>
      <c r="BB455" s="168"/>
      <c r="BI455" s="169"/>
      <c r="BJ455" s="169"/>
    </row>
    <row r="456" spans="1:62" ht="13.5" thickBot="1" x14ac:dyDescent="0.25">
      <c r="A456" s="155">
        <v>8700</v>
      </c>
      <c r="B456" s="155">
        <v>12956</v>
      </c>
      <c r="C456" s="170"/>
      <c r="D456" s="170"/>
      <c r="E456" s="158" t="s">
        <v>3559</v>
      </c>
      <c r="F456" s="158">
        <v>53089660</v>
      </c>
      <c r="G456" s="158" t="s">
        <v>245</v>
      </c>
      <c r="H456" s="154" t="s">
        <v>834</v>
      </c>
      <c r="I456" s="158" t="s">
        <v>61</v>
      </c>
      <c r="J456" s="158"/>
      <c r="K456" s="170" t="s">
        <v>931</v>
      </c>
      <c r="L456" s="158" t="s">
        <v>62</v>
      </c>
      <c r="M456" s="158" t="s">
        <v>62</v>
      </c>
      <c r="N456" s="158"/>
      <c r="O456" s="159">
        <v>44390</v>
      </c>
      <c r="P456" s="158" t="s">
        <v>298</v>
      </c>
      <c r="Q456" s="158" t="s">
        <v>298</v>
      </c>
      <c r="R456" s="158" t="s">
        <v>298</v>
      </c>
      <c r="S456" s="158" t="s">
        <v>1213</v>
      </c>
      <c r="T456" s="160">
        <v>2.2799999999999998</v>
      </c>
      <c r="U456" s="160" t="s">
        <v>442</v>
      </c>
      <c r="V456" s="161">
        <v>7.0000000000000007E-2</v>
      </c>
      <c r="W456" s="158"/>
      <c r="X456" s="158"/>
      <c r="Y456" s="162"/>
      <c r="Z456" s="162">
        <v>8.3199999999999996E-2</v>
      </c>
      <c r="AA456" s="159">
        <v>46142</v>
      </c>
      <c r="AB456" s="158" t="s">
        <v>636</v>
      </c>
      <c r="AC456" s="158"/>
      <c r="AD456" s="163"/>
      <c r="AE456" s="164">
        <v>0.89900000000000002</v>
      </c>
      <c r="AF456" s="159">
        <v>45138</v>
      </c>
      <c r="AG456" s="158"/>
      <c r="AH456" s="158"/>
      <c r="AI456" s="154"/>
      <c r="AJ456" s="158" t="s">
        <v>55</v>
      </c>
      <c r="AK456" s="158"/>
      <c r="AL456" s="158" t="s">
        <v>3346</v>
      </c>
      <c r="AM456" s="158" t="s">
        <v>305</v>
      </c>
      <c r="AN456" s="165">
        <v>45382</v>
      </c>
      <c r="AO456" s="159">
        <v>45382</v>
      </c>
      <c r="AP456" s="164"/>
      <c r="AQ456" s="167">
        <v>145185</v>
      </c>
      <c r="AR456" s="167">
        <v>111.54</v>
      </c>
      <c r="AS456" s="167">
        <v>4.6535000000000002</v>
      </c>
      <c r="AT456" s="167">
        <v>753.58475999999996</v>
      </c>
      <c r="AU456" s="167">
        <v>161.93934887718899</v>
      </c>
      <c r="AV456" s="154"/>
      <c r="AW456" s="154"/>
      <c r="AX456" s="158"/>
      <c r="AY456" s="158" t="s">
        <v>17</v>
      </c>
      <c r="AZ456" s="161">
        <v>1.7352732542E-2</v>
      </c>
      <c r="BA456" s="161">
        <v>5.9306683899999996E-4</v>
      </c>
      <c r="BB456" s="168"/>
      <c r="BI456" s="169"/>
      <c r="BJ456" s="169"/>
    </row>
    <row r="457" spans="1:62" ht="13.5" thickBot="1" x14ac:dyDescent="0.25">
      <c r="A457" s="155">
        <v>8700</v>
      </c>
      <c r="B457" s="155">
        <v>12956</v>
      </c>
      <c r="C457" s="170"/>
      <c r="D457" s="170"/>
      <c r="E457" s="158" t="s">
        <v>3560</v>
      </c>
      <c r="F457" s="158">
        <v>53089678</v>
      </c>
      <c r="G457" s="158" t="s">
        <v>245</v>
      </c>
      <c r="H457" s="154" t="s">
        <v>869</v>
      </c>
      <c r="I457" s="158" t="s">
        <v>61</v>
      </c>
      <c r="J457" s="158"/>
      <c r="K457" s="170" t="s">
        <v>931</v>
      </c>
      <c r="L457" s="158" t="s">
        <v>62</v>
      </c>
      <c r="M457" s="158" t="s">
        <v>62</v>
      </c>
      <c r="N457" s="158"/>
      <c r="O457" s="159">
        <v>44488</v>
      </c>
      <c r="P457" s="158" t="s">
        <v>298</v>
      </c>
      <c r="Q457" s="158" t="s">
        <v>298</v>
      </c>
      <c r="R457" s="158" t="s">
        <v>298</v>
      </c>
      <c r="S457" s="158" t="s">
        <v>1216</v>
      </c>
      <c r="T457" s="160">
        <v>2.08</v>
      </c>
      <c r="U457" s="160" t="s">
        <v>442</v>
      </c>
      <c r="V457" s="161">
        <v>7.0000000000000007E-2</v>
      </c>
      <c r="W457" s="158"/>
      <c r="X457" s="158"/>
      <c r="Y457" s="162"/>
      <c r="Z457" s="162">
        <v>9.5699999999999993E-2</v>
      </c>
      <c r="AA457" s="159">
        <v>46142</v>
      </c>
      <c r="AB457" s="158" t="s">
        <v>636</v>
      </c>
      <c r="AC457" s="158"/>
      <c r="AD457" s="163"/>
      <c r="AE457" s="164">
        <v>0.61699999999999999</v>
      </c>
      <c r="AF457" s="159">
        <v>45291</v>
      </c>
      <c r="AG457" s="158"/>
      <c r="AH457" s="158"/>
      <c r="AI457" s="154"/>
      <c r="AJ457" s="158" t="s">
        <v>55</v>
      </c>
      <c r="AK457" s="158"/>
      <c r="AL457" s="158" t="s">
        <v>3346</v>
      </c>
      <c r="AM457" s="158" t="s">
        <v>305</v>
      </c>
      <c r="AN457" s="165">
        <v>45382</v>
      </c>
      <c r="AO457" s="159">
        <v>45382</v>
      </c>
      <c r="AP457" s="164"/>
      <c r="AQ457" s="167">
        <v>210000</v>
      </c>
      <c r="AR457" s="167">
        <v>119.31</v>
      </c>
      <c r="AS457" s="167">
        <v>3.9790999999999999</v>
      </c>
      <c r="AT457" s="167">
        <v>996.96748000000002</v>
      </c>
      <c r="AU457" s="167">
        <v>250.55099896961599</v>
      </c>
      <c r="AV457" s="154"/>
      <c r="AW457" s="154"/>
      <c r="AX457" s="158"/>
      <c r="AY457" s="158" t="s">
        <v>17</v>
      </c>
      <c r="AZ457" s="161">
        <v>2.2957085854000001E-2</v>
      </c>
      <c r="BA457" s="161">
        <v>7.8460762899999997E-4</v>
      </c>
      <c r="BB457" s="168"/>
      <c r="BI457" s="169"/>
      <c r="BJ457" s="169"/>
    </row>
    <row r="458" spans="1:62" ht="13.5" thickBot="1" x14ac:dyDescent="0.25">
      <c r="A458" s="155">
        <v>8700</v>
      </c>
      <c r="B458" s="155">
        <v>14483</v>
      </c>
      <c r="C458" s="170"/>
      <c r="D458" s="170"/>
      <c r="E458" s="158" t="s">
        <v>3527</v>
      </c>
      <c r="F458" s="158">
        <v>11020447</v>
      </c>
      <c r="G458" s="158" t="s">
        <v>245</v>
      </c>
      <c r="H458" s="154"/>
      <c r="I458" s="158" t="s">
        <v>53</v>
      </c>
      <c r="J458" s="158"/>
      <c r="K458" s="170" t="s">
        <v>931</v>
      </c>
      <c r="L458" s="158" t="s">
        <v>62</v>
      </c>
      <c r="M458" s="158" t="s">
        <v>62</v>
      </c>
      <c r="N458" s="158"/>
      <c r="O458" s="159">
        <v>45351</v>
      </c>
      <c r="P458" s="158" t="s">
        <v>298</v>
      </c>
      <c r="Q458" s="158" t="s">
        <v>298</v>
      </c>
      <c r="R458" s="158" t="s">
        <v>298</v>
      </c>
      <c r="S458" s="158" t="s">
        <v>1206</v>
      </c>
      <c r="T458" s="160">
        <v>2.5499999999999998</v>
      </c>
      <c r="U458" s="160" t="s">
        <v>442</v>
      </c>
      <c r="V458" s="161">
        <v>0.11</v>
      </c>
      <c r="W458" s="158"/>
      <c r="X458" s="158"/>
      <c r="Y458" s="162"/>
      <c r="Z458" s="162">
        <v>0.10199999999999999</v>
      </c>
      <c r="AA458" s="159">
        <v>46445</v>
      </c>
      <c r="AB458" s="158" t="s">
        <v>636</v>
      </c>
      <c r="AC458" s="158"/>
      <c r="AD458" s="163"/>
      <c r="AE458" s="164">
        <v>0</v>
      </c>
      <c r="AF458" s="159" t="s">
        <v>3347</v>
      </c>
      <c r="AG458" s="158"/>
      <c r="AH458" s="158"/>
      <c r="AI458" s="154"/>
      <c r="AJ458" s="158" t="s">
        <v>55</v>
      </c>
      <c r="AK458" s="158"/>
      <c r="AL458" s="158" t="s">
        <v>3346</v>
      </c>
      <c r="AM458" s="158" t="s">
        <v>305</v>
      </c>
      <c r="AN458" s="165">
        <v>45382</v>
      </c>
      <c r="AO458" s="159">
        <v>45382</v>
      </c>
      <c r="AP458" s="164"/>
      <c r="AQ458" s="167">
        <v>720000</v>
      </c>
      <c r="AR458" s="167">
        <v>103.68</v>
      </c>
      <c r="AS458" s="167">
        <v>1</v>
      </c>
      <c r="AT458" s="167">
        <v>746.49599999999998</v>
      </c>
      <c r="AU458" s="167">
        <v>746.49599999999998</v>
      </c>
      <c r="AV458" s="154"/>
      <c r="AW458" s="154"/>
      <c r="AX458" s="158"/>
      <c r="AY458" s="158" t="s">
        <v>17</v>
      </c>
      <c r="AZ458" s="161">
        <v>0.48880475276000002</v>
      </c>
      <c r="BA458" s="161">
        <v>5.8457983150000002E-3</v>
      </c>
      <c r="BB458" s="168"/>
      <c r="BI458" s="169"/>
      <c r="BJ458" s="169"/>
    </row>
    <row r="459" spans="1:62" ht="13.5" thickBot="1" x14ac:dyDescent="0.25">
      <c r="A459" s="155">
        <v>8700</v>
      </c>
      <c r="B459" s="155">
        <v>14483</v>
      </c>
      <c r="C459" s="170"/>
      <c r="D459" s="170"/>
      <c r="E459" s="158" t="s">
        <v>3529</v>
      </c>
      <c r="F459" s="158">
        <v>11020451</v>
      </c>
      <c r="G459" s="158" t="s">
        <v>245</v>
      </c>
      <c r="H459" s="154"/>
      <c r="I459" s="158" t="s">
        <v>53</v>
      </c>
      <c r="J459" s="158"/>
      <c r="K459" s="170" t="s">
        <v>931</v>
      </c>
      <c r="L459" s="158" t="s">
        <v>62</v>
      </c>
      <c r="M459" s="158" t="s">
        <v>62</v>
      </c>
      <c r="N459" s="158"/>
      <c r="O459" s="159">
        <v>45364</v>
      </c>
      <c r="P459" s="158" t="s">
        <v>298</v>
      </c>
      <c r="Q459" s="158" t="s">
        <v>298</v>
      </c>
      <c r="R459" s="158" t="s">
        <v>298</v>
      </c>
      <c r="S459" s="158" t="s">
        <v>1206</v>
      </c>
      <c r="T459" s="160">
        <v>2.5499999999999998</v>
      </c>
      <c r="U459" s="160" t="s">
        <v>442</v>
      </c>
      <c r="V459" s="161">
        <v>0.11</v>
      </c>
      <c r="W459" s="158"/>
      <c r="X459" s="158"/>
      <c r="Y459" s="162"/>
      <c r="Z459" s="162">
        <v>0.1026</v>
      </c>
      <c r="AA459" s="159">
        <v>46445</v>
      </c>
      <c r="AB459" s="158" t="s">
        <v>636</v>
      </c>
      <c r="AC459" s="158"/>
      <c r="AD459" s="163"/>
      <c r="AE459" s="164">
        <v>0</v>
      </c>
      <c r="AF459" s="159" t="s">
        <v>3347</v>
      </c>
      <c r="AG459" s="158"/>
      <c r="AH459" s="158"/>
      <c r="AI459" s="154"/>
      <c r="AJ459" s="158" t="s">
        <v>55</v>
      </c>
      <c r="AK459" s="158"/>
      <c r="AL459" s="158" t="s">
        <v>3346</v>
      </c>
      <c r="AM459" s="158" t="s">
        <v>305</v>
      </c>
      <c r="AN459" s="165">
        <v>45382</v>
      </c>
      <c r="AO459" s="159">
        <v>45382</v>
      </c>
      <c r="AP459" s="164"/>
      <c r="AQ459" s="167">
        <v>756923.08</v>
      </c>
      <c r="AR459" s="167">
        <v>103.14</v>
      </c>
      <c r="AS459" s="167">
        <v>1</v>
      </c>
      <c r="AT459" s="167">
        <v>780.69046000000003</v>
      </c>
      <c r="AU459" s="167">
        <v>780.69046000000003</v>
      </c>
      <c r="AV459" s="154"/>
      <c r="AW459" s="154"/>
      <c r="AX459" s="158"/>
      <c r="AY459" s="158" t="s">
        <v>17</v>
      </c>
      <c r="AZ459" s="161">
        <v>0.51119524723900001</v>
      </c>
      <c r="BA459" s="161">
        <v>6.1135745880000003E-3</v>
      </c>
      <c r="BB459" s="168"/>
      <c r="BI459" s="169"/>
      <c r="BJ459" s="169"/>
    </row>
    <row r="460" spans="1:62" ht="13.5" thickBot="1" x14ac:dyDescent="0.25">
      <c r="A460" s="155">
        <v>8694</v>
      </c>
      <c r="B460" s="155">
        <v>12531</v>
      </c>
      <c r="C460" s="170"/>
      <c r="D460" s="170"/>
      <c r="E460" s="158" t="s">
        <v>3472</v>
      </c>
      <c r="F460" s="158">
        <v>11019468</v>
      </c>
      <c r="G460" s="158" t="s">
        <v>245</v>
      </c>
      <c r="H460" s="154" t="s">
        <v>865</v>
      </c>
      <c r="I460" s="158" t="s">
        <v>61</v>
      </c>
      <c r="J460" s="158"/>
      <c r="K460" s="170" t="s">
        <v>912</v>
      </c>
      <c r="L460" s="158" t="s">
        <v>62</v>
      </c>
      <c r="M460" s="158" t="s">
        <v>62</v>
      </c>
      <c r="N460" s="158"/>
      <c r="O460" s="159">
        <v>44678</v>
      </c>
      <c r="P460" s="158" t="s">
        <v>298</v>
      </c>
      <c r="Q460" s="158" t="s">
        <v>298</v>
      </c>
      <c r="R460" s="158" t="s">
        <v>298</v>
      </c>
      <c r="S460" s="158" t="s">
        <v>1207</v>
      </c>
      <c r="T460" s="160">
        <v>4.72</v>
      </c>
      <c r="U460" s="160" t="s">
        <v>442</v>
      </c>
      <c r="V460" s="161">
        <v>8.0799999999999997E-2</v>
      </c>
      <c r="W460" s="158"/>
      <c r="X460" s="158"/>
      <c r="Y460" s="162"/>
      <c r="Z460" s="162">
        <v>0</v>
      </c>
      <c r="AA460" s="159">
        <v>46504</v>
      </c>
      <c r="AB460" s="158" t="s">
        <v>635</v>
      </c>
      <c r="AC460" s="158"/>
      <c r="AD460" s="163"/>
      <c r="AE460" s="164">
        <v>0</v>
      </c>
      <c r="AF460" s="159"/>
      <c r="AG460" s="158"/>
      <c r="AH460" s="158"/>
      <c r="AI460" s="154"/>
      <c r="AJ460" s="158" t="s">
        <v>55</v>
      </c>
      <c r="AK460" s="158"/>
      <c r="AL460" s="158" t="s">
        <v>3346</v>
      </c>
      <c r="AM460" s="158" t="s">
        <v>305</v>
      </c>
      <c r="AN460" s="165">
        <v>45382</v>
      </c>
      <c r="AO460" s="159">
        <v>45382</v>
      </c>
      <c r="AP460" s="164"/>
      <c r="AQ460" s="167">
        <v>2400000</v>
      </c>
      <c r="AR460" s="167">
        <v>105.56</v>
      </c>
      <c r="AS460" s="167">
        <v>3.681</v>
      </c>
      <c r="AT460" s="167">
        <v>9325.5926400000008</v>
      </c>
      <c r="AU460" s="167">
        <v>2533.44</v>
      </c>
      <c r="AV460" s="154"/>
      <c r="AW460" s="154"/>
      <c r="AX460" s="158"/>
      <c r="AY460" s="158" t="s">
        <v>17</v>
      </c>
      <c r="AZ460" s="161">
        <v>0.60926287296799997</v>
      </c>
      <c r="BA460" s="161">
        <v>2.9033163639999998E-3</v>
      </c>
      <c r="BB460" s="168"/>
      <c r="BI460" s="169"/>
      <c r="BJ460" s="169"/>
    </row>
    <row r="461" spans="1:62" ht="13.5" thickBot="1" x14ac:dyDescent="0.25">
      <c r="A461" s="155">
        <v>8694</v>
      </c>
      <c r="B461" s="155">
        <v>12531</v>
      </c>
      <c r="C461" s="170"/>
      <c r="D461" s="170"/>
      <c r="E461" s="158" t="s">
        <v>3471</v>
      </c>
      <c r="F461" s="158">
        <v>11020489</v>
      </c>
      <c r="G461" s="158" t="s">
        <v>245</v>
      </c>
      <c r="H461" s="154"/>
      <c r="I461" s="158" t="s">
        <v>61</v>
      </c>
      <c r="J461" s="158"/>
      <c r="K461" s="170" t="s">
        <v>878</v>
      </c>
      <c r="L461" s="158" t="s">
        <v>62</v>
      </c>
      <c r="M461" s="158" t="s">
        <v>62</v>
      </c>
      <c r="N461" s="158"/>
      <c r="O461" s="159">
        <v>45201</v>
      </c>
      <c r="P461" s="158" t="s">
        <v>298</v>
      </c>
      <c r="Q461" s="158" t="s">
        <v>298</v>
      </c>
      <c r="R461" s="158" t="s">
        <v>298</v>
      </c>
      <c r="S461" s="158" t="s">
        <v>1207</v>
      </c>
      <c r="T461" s="160">
        <v>0.75</v>
      </c>
      <c r="U461" s="160" t="s">
        <v>442</v>
      </c>
      <c r="V461" s="161">
        <v>0.1</v>
      </c>
      <c r="W461" s="158"/>
      <c r="X461" s="158"/>
      <c r="Y461" s="162"/>
      <c r="Z461" s="162">
        <v>9.2499999999999999E-2</v>
      </c>
      <c r="AA461" s="159">
        <v>46142</v>
      </c>
      <c r="AB461" s="158" t="s">
        <v>636</v>
      </c>
      <c r="AC461" s="158"/>
      <c r="AD461" s="163"/>
      <c r="AE461" s="164">
        <v>0</v>
      </c>
      <c r="AF461" s="159" t="s">
        <v>3347</v>
      </c>
      <c r="AG461" s="158"/>
      <c r="AH461" s="158"/>
      <c r="AI461" s="154"/>
      <c r="AJ461" s="158" t="s">
        <v>55</v>
      </c>
      <c r="AK461" s="158"/>
      <c r="AL461" s="158" t="s">
        <v>3346</v>
      </c>
      <c r="AM461" s="158" t="s">
        <v>305</v>
      </c>
      <c r="AN461" s="165">
        <v>45382</v>
      </c>
      <c r="AO461" s="159">
        <v>45382</v>
      </c>
      <c r="AP461" s="164"/>
      <c r="AQ461" s="167">
        <v>217500</v>
      </c>
      <c r="AR461" s="167">
        <v>105.24</v>
      </c>
      <c r="AS461" s="167">
        <v>3.681</v>
      </c>
      <c r="AT461" s="167">
        <v>842.56985999999995</v>
      </c>
      <c r="AU461" s="167">
        <v>228.89700081499601</v>
      </c>
      <c r="AV461" s="154"/>
      <c r="AW461" s="154"/>
      <c r="AX461" s="158"/>
      <c r="AY461" s="158" t="s">
        <v>17</v>
      </c>
      <c r="AZ461" s="161">
        <v>5.5047068147999999E-2</v>
      </c>
      <c r="BA461" s="161">
        <v>2.6231543200000001E-4</v>
      </c>
      <c r="BB461" s="168"/>
      <c r="BI461" s="169"/>
      <c r="BJ461" s="169"/>
    </row>
    <row r="462" spans="1:62" ht="13.5" thickBot="1" x14ac:dyDescent="0.25">
      <c r="A462" s="155">
        <v>8694</v>
      </c>
      <c r="B462" s="155">
        <v>12531</v>
      </c>
      <c r="C462" s="170"/>
      <c r="D462" s="170"/>
      <c r="E462" s="158" t="s">
        <v>3473</v>
      </c>
      <c r="F462" s="158">
        <v>11020498</v>
      </c>
      <c r="G462" s="158" t="s">
        <v>245</v>
      </c>
      <c r="H462" s="154"/>
      <c r="I462" s="158" t="s">
        <v>61</v>
      </c>
      <c r="J462" s="158"/>
      <c r="K462" s="170" t="s">
        <v>915</v>
      </c>
      <c r="L462" s="158" t="s">
        <v>62</v>
      </c>
      <c r="M462" s="158" t="s">
        <v>62</v>
      </c>
      <c r="N462" s="158"/>
      <c r="O462" s="159">
        <v>45260</v>
      </c>
      <c r="P462" s="158" t="s">
        <v>298</v>
      </c>
      <c r="Q462" s="158" t="s">
        <v>298</v>
      </c>
      <c r="R462" s="158" t="s">
        <v>298</v>
      </c>
      <c r="S462" s="158" t="s">
        <v>1207</v>
      </c>
      <c r="T462" s="160">
        <v>0.75</v>
      </c>
      <c r="U462" s="160" t="s">
        <v>442</v>
      </c>
      <c r="V462" s="161">
        <v>0.1</v>
      </c>
      <c r="W462" s="158"/>
      <c r="X462" s="158"/>
      <c r="Y462" s="162"/>
      <c r="Z462" s="162">
        <v>8.9499999999999996E-2</v>
      </c>
      <c r="AA462" s="159">
        <v>46507</v>
      </c>
      <c r="AB462" s="158" t="s">
        <v>636</v>
      </c>
      <c r="AC462" s="158"/>
      <c r="AD462" s="163"/>
      <c r="AE462" s="164">
        <v>0</v>
      </c>
      <c r="AF462" s="159" t="s">
        <v>3347</v>
      </c>
      <c r="AG462" s="158"/>
      <c r="AH462" s="158"/>
      <c r="AI462" s="154"/>
      <c r="AJ462" s="158" t="s">
        <v>55</v>
      </c>
      <c r="AK462" s="158"/>
      <c r="AL462" s="158" t="s">
        <v>3346</v>
      </c>
      <c r="AM462" s="158" t="s">
        <v>305</v>
      </c>
      <c r="AN462" s="165">
        <v>45382</v>
      </c>
      <c r="AO462" s="159">
        <v>45382</v>
      </c>
      <c r="AP462" s="164"/>
      <c r="AQ462" s="167">
        <v>108750</v>
      </c>
      <c r="AR462" s="167">
        <v>103.94</v>
      </c>
      <c r="AS462" s="167">
        <v>3.681</v>
      </c>
      <c r="AT462" s="167">
        <v>416.08091000000002</v>
      </c>
      <c r="AU462" s="167">
        <v>113.03474870959</v>
      </c>
      <c r="AV462" s="154"/>
      <c r="AW462" s="154"/>
      <c r="AX462" s="158"/>
      <c r="AY462" s="158" t="s">
        <v>17</v>
      </c>
      <c r="AZ462" s="161">
        <v>2.7183543223000001E-2</v>
      </c>
      <c r="BA462" s="161">
        <v>1.2953755900000001E-4</v>
      </c>
      <c r="BB462" s="168"/>
      <c r="BI462" s="169"/>
      <c r="BJ462" s="169"/>
    </row>
    <row r="463" spans="1:62" ht="13.5" thickBot="1" x14ac:dyDescent="0.25">
      <c r="A463" s="155">
        <v>8694</v>
      </c>
      <c r="B463" s="155">
        <v>12531</v>
      </c>
      <c r="C463" s="170"/>
      <c r="D463" s="170"/>
      <c r="E463" s="158" t="s">
        <v>3474</v>
      </c>
      <c r="F463" s="158">
        <v>11020513</v>
      </c>
      <c r="G463" s="158" t="s">
        <v>245</v>
      </c>
      <c r="H463" s="154"/>
      <c r="I463" s="158" t="s">
        <v>61</v>
      </c>
      <c r="J463" s="158"/>
      <c r="K463" s="170" t="s">
        <v>881</v>
      </c>
      <c r="L463" s="158" t="s">
        <v>62</v>
      </c>
      <c r="M463" s="158" t="s">
        <v>62</v>
      </c>
      <c r="N463" s="158"/>
      <c r="O463" s="159">
        <v>45322</v>
      </c>
      <c r="P463" s="158" t="s">
        <v>298</v>
      </c>
      <c r="Q463" s="158" t="s">
        <v>298</v>
      </c>
      <c r="R463" s="158" t="s">
        <v>298</v>
      </c>
      <c r="S463" s="158" t="s">
        <v>1207</v>
      </c>
      <c r="T463" s="160">
        <v>0.75</v>
      </c>
      <c r="U463" s="160" t="s">
        <v>442</v>
      </c>
      <c r="V463" s="161">
        <v>0.1</v>
      </c>
      <c r="W463" s="158"/>
      <c r="X463" s="158"/>
      <c r="Y463" s="162"/>
      <c r="Z463" s="162">
        <v>9.7199999999999995E-2</v>
      </c>
      <c r="AA463" s="159">
        <v>46142</v>
      </c>
      <c r="AB463" s="158" t="s">
        <v>636</v>
      </c>
      <c r="AC463" s="158"/>
      <c r="AD463" s="163"/>
      <c r="AE463" s="164">
        <v>0</v>
      </c>
      <c r="AF463" s="159" t="s">
        <v>3347</v>
      </c>
      <c r="AG463" s="158"/>
      <c r="AH463" s="158"/>
      <c r="AI463" s="154"/>
      <c r="AJ463" s="158" t="s">
        <v>55</v>
      </c>
      <c r="AK463" s="158"/>
      <c r="AL463" s="158" t="s">
        <v>3346</v>
      </c>
      <c r="AM463" s="158" t="s">
        <v>305</v>
      </c>
      <c r="AN463" s="165">
        <v>45382</v>
      </c>
      <c r="AO463" s="159">
        <v>45382</v>
      </c>
      <c r="AP463" s="164"/>
      <c r="AQ463" s="167">
        <v>108750</v>
      </c>
      <c r="AR463" s="167">
        <v>101.81</v>
      </c>
      <c r="AS463" s="167">
        <v>3.681</v>
      </c>
      <c r="AT463" s="167">
        <v>407.55434000000002</v>
      </c>
      <c r="AU463" s="167">
        <v>110.718375441456</v>
      </c>
      <c r="AV463" s="154"/>
      <c r="AW463" s="154"/>
      <c r="AX463" s="158"/>
      <c r="AY463" s="158" t="s">
        <v>17</v>
      </c>
      <c r="AZ463" s="161">
        <v>2.6626482375999998E-2</v>
      </c>
      <c r="BA463" s="161">
        <v>1.2688300099999999E-4</v>
      </c>
      <c r="BB463" s="168"/>
      <c r="BI463" s="169"/>
      <c r="BJ463" s="169"/>
    </row>
    <row r="464" spans="1:62" ht="13.5" thickBot="1" x14ac:dyDescent="0.25">
      <c r="A464" s="155">
        <v>8694</v>
      </c>
      <c r="B464" s="155">
        <v>12531</v>
      </c>
      <c r="C464" s="170"/>
      <c r="D464" s="170"/>
      <c r="E464" s="158" t="s">
        <v>3557</v>
      </c>
      <c r="F464" s="158">
        <v>53089149</v>
      </c>
      <c r="G464" s="158" t="s">
        <v>245</v>
      </c>
      <c r="H464" s="154"/>
      <c r="I464" s="158" t="s">
        <v>61</v>
      </c>
      <c r="J464" s="158"/>
      <c r="K464" s="170" t="s">
        <v>912</v>
      </c>
      <c r="L464" s="158" t="s">
        <v>62</v>
      </c>
      <c r="M464" s="158" t="s">
        <v>62</v>
      </c>
      <c r="N464" s="158"/>
      <c r="O464" s="159">
        <v>44306</v>
      </c>
      <c r="P464" s="158" t="s">
        <v>298</v>
      </c>
      <c r="Q464" s="158" t="s">
        <v>298</v>
      </c>
      <c r="R464" s="158" t="s">
        <v>298</v>
      </c>
      <c r="S464" s="158" t="s">
        <v>1207</v>
      </c>
      <c r="T464" s="160">
        <v>3</v>
      </c>
      <c r="U464" s="160" t="s">
        <v>442</v>
      </c>
      <c r="V464" s="161">
        <v>0.1</v>
      </c>
      <c r="W464" s="158"/>
      <c r="X464" s="158"/>
      <c r="Y464" s="162"/>
      <c r="Z464" s="162">
        <v>0</v>
      </c>
      <c r="AA464" s="159">
        <v>46504</v>
      </c>
      <c r="AB464" s="158" t="s">
        <v>635</v>
      </c>
      <c r="AC464" s="158"/>
      <c r="AD464" s="163"/>
      <c r="AE464" s="164">
        <v>0</v>
      </c>
      <c r="AF464" s="159" t="s">
        <v>3347</v>
      </c>
      <c r="AG464" s="158"/>
      <c r="AH464" s="158"/>
      <c r="AI464" s="154"/>
      <c r="AJ464" s="158" t="s">
        <v>55</v>
      </c>
      <c r="AK464" s="158"/>
      <c r="AL464" s="158" t="s">
        <v>3346</v>
      </c>
      <c r="AM464" s="158" t="s">
        <v>305</v>
      </c>
      <c r="AN464" s="165">
        <v>45382</v>
      </c>
      <c r="AO464" s="159">
        <v>45382</v>
      </c>
      <c r="AP464" s="164"/>
      <c r="AQ464" s="167">
        <v>1050000</v>
      </c>
      <c r="AR464" s="167">
        <v>111.63</v>
      </c>
      <c r="AS464" s="167">
        <v>3.681</v>
      </c>
      <c r="AT464" s="167">
        <v>4314.5553099999997</v>
      </c>
      <c r="AU464" s="167">
        <v>1172.1149986416699</v>
      </c>
      <c r="AV464" s="154"/>
      <c r="AW464" s="154"/>
      <c r="AX464" s="158"/>
      <c r="AY464" s="158" t="s">
        <v>17</v>
      </c>
      <c r="AZ464" s="161">
        <v>0.28188003328299999</v>
      </c>
      <c r="BA464" s="161">
        <v>1.343241069E-3</v>
      </c>
      <c r="BB464" s="168"/>
      <c r="BI464" s="169"/>
      <c r="BJ464" s="169"/>
    </row>
    <row r="465" spans="1:62" ht="13.5" thickBot="1" x14ac:dyDescent="0.25">
      <c r="A465" s="155">
        <v>8694</v>
      </c>
      <c r="B465" s="155">
        <v>12532</v>
      </c>
      <c r="C465" s="170"/>
      <c r="D465" s="170"/>
      <c r="E465" s="158" t="s">
        <v>3561</v>
      </c>
      <c r="F465" s="158">
        <v>11019112</v>
      </c>
      <c r="G465" s="158" t="s">
        <v>245</v>
      </c>
      <c r="H465" s="154" t="s">
        <v>871</v>
      </c>
      <c r="I465" s="158" t="s">
        <v>53</v>
      </c>
      <c r="J465" s="158"/>
      <c r="K465" s="170" t="s">
        <v>140</v>
      </c>
      <c r="L465" s="158" t="s">
        <v>62</v>
      </c>
      <c r="M465" s="158" t="s">
        <v>62</v>
      </c>
      <c r="N465" s="158"/>
      <c r="O465" s="159">
        <v>44678</v>
      </c>
      <c r="P465" s="158" t="s">
        <v>1458</v>
      </c>
      <c r="Q465" s="158" t="s">
        <v>70</v>
      </c>
      <c r="R465" s="158" t="s">
        <v>795</v>
      </c>
      <c r="S465" s="158" t="s">
        <v>1206</v>
      </c>
      <c r="T465" s="160">
        <v>4.0999999999999996</v>
      </c>
      <c r="U465" s="160" t="s">
        <v>441</v>
      </c>
      <c r="V465" s="161">
        <v>2.5600000000000001E-2</v>
      </c>
      <c r="W465" s="158"/>
      <c r="X465" s="158"/>
      <c r="Y465" s="162"/>
      <c r="Z465" s="162">
        <v>5.8999999999999997E-2</v>
      </c>
      <c r="AA465" s="159">
        <v>47135</v>
      </c>
      <c r="AB465" s="158" t="s">
        <v>635</v>
      </c>
      <c r="AC465" s="158"/>
      <c r="AD465" s="163"/>
      <c r="AE465" s="164">
        <v>0</v>
      </c>
      <c r="AF465" s="159"/>
      <c r="AG465" s="158"/>
      <c r="AH465" s="158"/>
      <c r="AI465" s="154"/>
      <c r="AJ465" s="158" t="s">
        <v>55</v>
      </c>
      <c r="AK465" s="158"/>
      <c r="AL465" s="158" t="s">
        <v>3346</v>
      </c>
      <c r="AM465" s="158" t="s">
        <v>305</v>
      </c>
      <c r="AN465" s="165">
        <v>45382</v>
      </c>
      <c r="AO465" s="159">
        <v>45382</v>
      </c>
      <c r="AP465" s="164"/>
      <c r="AQ465" s="167">
        <v>5750000</v>
      </c>
      <c r="AR465" s="167">
        <v>100.92</v>
      </c>
      <c r="AS465" s="167">
        <v>1</v>
      </c>
      <c r="AT465" s="167">
        <v>5802.9</v>
      </c>
      <c r="AU465" s="167">
        <v>5802.9</v>
      </c>
      <c r="AV465" s="154"/>
      <c r="AW465" s="154"/>
      <c r="AX465" s="158"/>
      <c r="AY465" s="158" t="s">
        <v>17</v>
      </c>
      <c r="AZ465" s="161">
        <v>2.2852474295000001E-2</v>
      </c>
      <c r="BA465" s="161">
        <v>1.1818503259999999E-3</v>
      </c>
      <c r="BB465" s="168"/>
      <c r="BI465" s="169"/>
      <c r="BJ465" s="169"/>
    </row>
    <row r="466" spans="1:62" ht="13.5" thickBot="1" x14ac:dyDescent="0.25">
      <c r="A466" s="155">
        <v>8694</v>
      </c>
      <c r="B466" s="155">
        <v>12532</v>
      </c>
      <c r="C466" s="170"/>
      <c r="D466" s="170"/>
      <c r="E466" s="158" t="s">
        <v>3475</v>
      </c>
      <c r="F466" s="158">
        <v>11019227</v>
      </c>
      <c r="G466" s="158" t="s">
        <v>245</v>
      </c>
      <c r="H466" s="154" t="s">
        <v>855</v>
      </c>
      <c r="I466" s="158" t="s">
        <v>53</v>
      </c>
      <c r="J466" s="158"/>
      <c r="K466" s="170" t="s">
        <v>878</v>
      </c>
      <c r="L466" s="158" t="s">
        <v>62</v>
      </c>
      <c r="M466" s="158" t="s">
        <v>62</v>
      </c>
      <c r="N466" s="158"/>
      <c r="O466" s="159">
        <v>44434</v>
      </c>
      <c r="P466" s="158" t="s">
        <v>298</v>
      </c>
      <c r="Q466" s="158" t="s">
        <v>298</v>
      </c>
      <c r="R466" s="158" t="s">
        <v>298</v>
      </c>
      <c r="S466" s="158" t="s">
        <v>1206</v>
      </c>
      <c r="T466" s="160">
        <v>5.17</v>
      </c>
      <c r="U466" s="160" t="s">
        <v>441</v>
      </c>
      <c r="V466" s="161">
        <v>0.06</v>
      </c>
      <c r="W466" s="158"/>
      <c r="X466" s="158"/>
      <c r="Y466" s="162"/>
      <c r="Z466" s="162">
        <v>6.8599999999999994E-2</v>
      </c>
      <c r="AA466" s="159">
        <v>46722</v>
      </c>
      <c r="AB466" s="158" t="s">
        <v>636</v>
      </c>
      <c r="AC466" s="158"/>
      <c r="AD466" s="163"/>
      <c r="AE466" s="164">
        <v>0.57179999999999997</v>
      </c>
      <c r="AF466" s="159">
        <v>45050</v>
      </c>
      <c r="AG466" s="158"/>
      <c r="AH466" s="158"/>
      <c r="AI466" s="154"/>
      <c r="AJ466" s="158" t="s">
        <v>55</v>
      </c>
      <c r="AK466" s="158"/>
      <c r="AL466" s="158" t="s">
        <v>3346</v>
      </c>
      <c r="AM466" s="158" t="s">
        <v>305</v>
      </c>
      <c r="AN466" s="165">
        <v>45382</v>
      </c>
      <c r="AO466" s="159">
        <v>45382</v>
      </c>
      <c r="AP466" s="164"/>
      <c r="AQ466" s="167">
        <v>17901780.82</v>
      </c>
      <c r="AR466" s="167">
        <v>94.77</v>
      </c>
      <c r="AS466" s="167">
        <v>1</v>
      </c>
      <c r="AT466" s="167">
        <v>16965.517680000001</v>
      </c>
      <c r="AU466" s="167">
        <v>16965.517680000001</v>
      </c>
      <c r="AV466" s="154"/>
      <c r="AW466" s="154"/>
      <c r="AX466" s="158"/>
      <c r="AY466" s="158" t="s">
        <v>17</v>
      </c>
      <c r="AZ466" s="161">
        <v>6.6812120954000007E-2</v>
      </c>
      <c r="BA466" s="161">
        <v>3.455290045E-3</v>
      </c>
      <c r="BB466" s="168"/>
      <c r="BI466" s="169"/>
      <c r="BJ466" s="169"/>
    </row>
    <row r="467" spans="1:62" ht="13.5" thickBot="1" x14ac:dyDescent="0.25">
      <c r="A467" s="155">
        <v>8694</v>
      </c>
      <c r="B467" s="155">
        <v>12532</v>
      </c>
      <c r="C467" s="170"/>
      <c r="D467" s="170"/>
      <c r="E467" s="158" t="s">
        <v>3476</v>
      </c>
      <c r="F467" s="158">
        <v>11019269</v>
      </c>
      <c r="G467" s="158" t="s">
        <v>245</v>
      </c>
      <c r="H467" s="154" t="s">
        <v>855</v>
      </c>
      <c r="I467" s="158" t="s">
        <v>53</v>
      </c>
      <c r="J467" s="158"/>
      <c r="K467" s="170" t="s">
        <v>915</v>
      </c>
      <c r="L467" s="158" t="s">
        <v>62</v>
      </c>
      <c r="M467" s="158" t="s">
        <v>62</v>
      </c>
      <c r="N467" s="158"/>
      <c r="O467" s="159">
        <v>44482</v>
      </c>
      <c r="P467" s="158" t="s">
        <v>298</v>
      </c>
      <c r="Q467" s="158" t="s">
        <v>298</v>
      </c>
      <c r="R467" s="158" t="s">
        <v>298</v>
      </c>
      <c r="S467" s="158" t="s">
        <v>1206</v>
      </c>
      <c r="T467" s="160">
        <v>5.17</v>
      </c>
      <c r="U467" s="160" t="s">
        <v>441</v>
      </c>
      <c r="V467" s="161">
        <v>0.06</v>
      </c>
      <c r="W467" s="158"/>
      <c r="X467" s="158"/>
      <c r="Y467" s="162"/>
      <c r="Z467" s="162">
        <v>7.3800000000000004E-2</v>
      </c>
      <c r="AA467" s="159">
        <v>46722</v>
      </c>
      <c r="AB467" s="158" t="s">
        <v>636</v>
      </c>
      <c r="AC467" s="158"/>
      <c r="AD467" s="163"/>
      <c r="AE467" s="164">
        <v>0.57179999999999997</v>
      </c>
      <c r="AF467" s="159">
        <v>45047</v>
      </c>
      <c r="AG467" s="158"/>
      <c r="AH467" s="158"/>
      <c r="AI467" s="154"/>
      <c r="AJ467" s="158" t="s">
        <v>55</v>
      </c>
      <c r="AK467" s="158"/>
      <c r="AL467" s="158" t="s">
        <v>3346</v>
      </c>
      <c r="AM467" s="158" t="s">
        <v>305</v>
      </c>
      <c r="AN467" s="165">
        <v>45382</v>
      </c>
      <c r="AO467" s="159">
        <v>45382</v>
      </c>
      <c r="AP467" s="164"/>
      <c r="AQ467" s="167">
        <v>2466061.64</v>
      </c>
      <c r="AR467" s="167">
        <v>91.99</v>
      </c>
      <c r="AS467" s="167">
        <v>1</v>
      </c>
      <c r="AT467" s="167">
        <v>2268.5300999999999</v>
      </c>
      <c r="AU467" s="167">
        <v>2268.5300999999999</v>
      </c>
      <c r="AV467" s="154"/>
      <c r="AW467" s="154"/>
      <c r="AX467" s="158"/>
      <c r="AY467" s="158" t="s">
        <v>17</v>
      </c>
      <c r="AZ467" s="161">
        <v>8.9337272389999993E-3</v>
      </c>
      <c r="BA467" s="161">
        <v>4.6202123699999999E-4</v>
      </c>
      <c r="BB467" s="168"/>
      <c r="BI467" s="169"/>
      <c r="BJ467" s="169"/>
    </row>
    <row r="468" spans="1:62" ht="13.5" thickBot="1" x14ac:dyDescent="0.25">
      <c r="A468" s="155">
        <v>8694</v>
      </c>
      <c r="B468" s="155">
        <v>12532</v>
      </c>
      <c r="C468" s="170"/>
      <c r="D468" s="170"/>
      <c r="E468" s="158" t="s">
        <v>3477</v>
      </c>
      <c r="F468" s="158">
        <v>11019271</v>
      </c>
      <c r="G468" s="158" t="s">
        <v>245</v>
      </c>
      <c r="H468" s="154" t="s">
        <v>855</v>
      </c>
      <c r="I468" s="158" t="s">
        <v>53</v>
      </c>
      <c r="J468" s="158"/>
      <c r="K468" s="170" t="s">
        <v>102</v>
      </c>
      <c r="L468" s="158" t="s">
        <v>62</v>
      </c>
      <c r="M468" s="158" t="s">
        <v>62</v>
      </c>
      <c r="N468" s="158"/>
      <c r="O468" s="159">
        <v>44483</v>
      </c>
      <c r="P468" s="158" t="s">
        <v>298</v>
      </c>
      <c r="Q468" s="158" t="s">
        <v>298</v>
      </c>
      <c r="R468" s="158" t="s">
        <v>298</v>
      </c>
      <c r="S468" s="158" t="s">
        <v>1206</v>
      </c>
      <c r="T468" s="160">
        <v>5.17</v>
      </c>
      <c r="U468" s="160" t="s">
        <v>441</v>
      </c>
      <c r="V468" s="161">
        <v>0.06</v>
      </c>
      <c r="W468" s="158"/>
      <c r="X468" s="158"/>
      <c r="Y468" s="162"/>
      <c r="Z468" s="162">
        <v>6.83E-2</v>
      </c>
      <c r="AA468" s="159">
        <v>46722</v>
      </c>
      <c r="AB468" s="158" t="s">
        <v>636</v>
      </c>
      <c r="AC468" s="158"/>
      <c r="AD468" s="163"/>
      <c r="AE468" s="164">
        <v>0.57179999999999997</v>
      </c>
      <c r="AF468" s="159">
        <v>45049</v>
      </c>
      <c r="AG468" s="158"/>
      <c r="AH468" s="158"/>
      <c r="AI468" s="154"/>
      <c r="AJ468" s="158" t="s">
        <v>55</v>
      </c>
      <c r="AK468" s="158"/>
      <c r="AL468" s="158" t="s">
        <v>3346</v>
      </c>
      <c r="AM468" s="158" t="s">
        <v>305</v>
      </c>
      <c r="AN468" s="165">
        <v>45382</v>
      </c>
      <c r="AO468" s="159">
        <v>45382</v>
      </c>
      <c r="AP468" s="164"/>
      <c r="AQ468" s="167">
        <v>641176.03</v>
      </c>
      <c r="AR468" s="167">
        <v>94.91</v>
      </c>
      <c r="AS468" s="167">
        <v>1</v>
      </c>
      <c r="AT468" s="167">
        <v>608.54016999999999</v>
      </c>
      <c r="AU468" s="167">
        <v>608.54016999999999</v>
      </c>
      <c r="AV468" s="154"/>
      <c r="AW468" s="154"/>
      <c r="AX468" s="158"/>
      <c r="AY468" s="158" t="s">
        <v>17</v>
      </c>
      <c r="AZ468" s="161">
        <v>2.3964997830000002E-3</v>
      </c>
      <c r="BA468" s="161">
        <v>1.2393861600000001E-4</v>
      </c>
      <c r="BB468" s="168"/>
      <c r="BI468" s="169"/>
      <c r="BJ468" s="169"/>
    </row>
    <row r="469" spans="1:62" ht="13.5" thickBot="1" x14ac:dyDescent="0.25">
      <c r="A469" s="155">
        <v>8694</v>
      </c>
      <c r="B469" s="155">
        <v>12532</v>
      </c>
      <c r="C469" s="170"/>
      <c r="D469" s="170"/>
      <c r="E469" s="158" t="s">
        <v>3478</v>
      </c>
      <c r="F469" s="158">
        <v>11019375</v>
      </c>
      <c r="G469" s="158" t="s">
        <v>245</v>
      </c>
      <c r="H469" s="154" t="s">
        <v>869</v>
      </c>
      <c r="I469" s="158" t="s">
        <v>53</v>
      </c>
      <c r="J469" s="158"/>
      <c r="K469" s="170" t="s">
        <v>931</v>
      </c>
      <c r="L469" s="158" t="s">
        <v>62</v>
      </c>
      <c r="M469" s="158" t="s">
        <v>62</v>
      </c>
      <c r="N469" s="158"/>
      <c r="O469" s="159">
        <v>44586</v>
      </c>
      <c r="P469" s="158" t="s">
        <v>1205</v>
      </c>
      <c r="Q469" s="171" t="s">
        <v>65</v>
      </c>
      <c r="R469" s="158" t="s">
        <v>64</v>
      </c>
      <c r="S469" s="158" t="s">
        <v>1206</v>
      </c>
      <c r="T469" s="160">
        <v>6.94</v>
      </c>
      <c r="U469" s="160" t="s">
        <v>441</v>
      </c>
      <c r="V469" s="161">
        <v>3.6880000000000003E-2</v>
      </c>
      <c r="W469" s="158"/>
      <c r="X469" s="158"/>
      <c r="Y469" s="162"/>
      <c r="Z469" s="162">
        <v>6.8599999999999994E-2</v>
      </c>
      <c r="AA469" s="159">
        <v>47118</v>
      </c>
      <c r="AB469" s="158" t="s">
        <v>635</v>
      </c>
      <c r="AC469" s="158"/>
      <c r="AD469" s="163"/>
      <c r="AE469" s="164">
        <v>0</v>
      </c>
      <c r="AF469" s="159"/>
      <c r="AG469" s="158"/>
      <c r="AH469" s="158"/>
      <c r="AI469" s="154"/>
      <c r="AJ469" s="158" t="s">
        <v>55</v>
      </c>
      <c r="AK469" s="158"/>
      <c r="AL469" s="158" t="s">
        <v>3346</v>
      </c>
      <c r="AM469" s="158" t="s">
        <v>305</v>
      </c>
      <c r="AN469" s="165">
        <v>45382</v>
      </c>
      <c r="AO469" s="159">
        <v>45382</v>
      </c>
      <c r="AP469" s="164"/>
      <c r="AQ469" s="167">
        <v>23281327.68</v>
      </c>
      <c r="AR469" s="167">
        <v>88.36</v>
      </c>
      <c r="AS469" s="167">
        <v>1</v>
      </c>
      <c r="AT469" s="167">
        <v>20571.381140000001</v>
      </c>
      <c r="AU469" s="167">
        <v>20571.381140000001</v>
      </c>
      <c r="AV469" s="154"/>
      <c r="AW469" s="154"/>
      <c r="AX469" s="158"/>
      <c r="AY469" s="158" t="s">
        <v>17</v>
      </c>
      <c r="AZ469" s="161">
        <v>8.1012417707999995E-2</v>
      </c>
      <c r="BA469" s="161">
        <v>4.1896799030000003E-3</v>
      </c>
      <c r="BB469" s="168"/>
      <c r="BI469" s="169"/>
      <c r="BJ469" s="169"/>
    </row>
    <row r="470" spans="1:62" ht="13.5" thickBot="1" x14ac:dyDescent="0.25">
      <c r="A470" s="155">
        <v>8694</v>
      </c>
      <c r="B470" s="155">
        <v>12532</v>
      </c>
      <c r="C470" s="170"/>
      <c r="D470" s="170"/>
      <c r="E470" s="158" t="s">
        <v>3479</v>
      </c>
      <c r="F470" s="158">
        <v>11019576</v>
      </c>
      <c r="G470" s="158" t="s">
        <v>245</v>
      </c>
      <c r="H470" s="154" t="s">
        <v>855</v>
      </c>
      <c r="I470" s="158" t="s">
        <v>53</v>
      </c>
      <c r="J470" s="158"/>
      <c r="K470" s="170" t="s">
        <v>140</v>
      </c>
      <c r="L470" s="158" t="s">
        <v>62</v>
      </c>
      <c r="M470" s="158" t="s">
        <v>62</v>
      </c>
      <c r="N470" s="158"/>
      <c r="O470" s="159">
        <v>44616</v>
      </c>
      <c r="P470" s="158" t="s">
        <v>298</v>
      </c>
      <c r="Q470" s="158" t="s">
        <v>298</v>
      </c>
      <c r="R470" s="158" t="s">
        <v>298</v>
      </c>
      <c r="S470" s="158" t="s">
        <v>1206</v>
      </c>
      <c r="T470" s="160">
        <v>5.17</v>
      </c>
      <c r="U470" s="160" t="s">
        <v>441</v>
      </c>
      <c r="V470" s="161">
        <v>0.06</v>
      </c>
      <c r="W470" s="158"/>
      <c r="X470" s="158"/>
      <c r="Y470" s="162"/>
      <c r="Z470" s="162">
        <v>6.1499999999999999E-2</v>
      </c>
      <c r="AA470" s="159">
        <v>46722</v>
      </c>
      <c r="AB470" s="158" t="s">
        <v>636</v>
      </c>
      <c r="AC470" s="158"/>
      <c r="AD470" s="163"/>
      <c r="AE470" s="164">
        <v>0.57179999999999997</v>
      </c>
      <c r="AF470" s="159">
        <v>45048</v>
      </c>
      <c r="AG470" s="158"/>
      <c r="AH470" s="158"/>
      <c r="AI470" s="154"/>
      <c r="AJ470" s="158" t="s">
        <v>55</v>
      </c>
      <c r="AK470" s="158"/>
      <c r="AL470" s="158" t="s">
        <v>3346</v>
      </c>
      <c r="AM470" s="158" t="s">
        <v>305</v>
      </c>
      <c r="AN470" s="165">
        <v>45382</v>
      </c>
      <c r="AO470" s="159">
        <v>45382</v>
      </c>
      <c r="AP470" s="164"/>
      <c r="AQ470" s="167">
        <v>14979041</v>
      </c>
      <c r="AR470" s="167">
        <v>96.32</v>
      </c>
      <c r="AS470" s="167">
        <v>1</v>
      </c>
      <c r="AT470" s="167">
        <v>14427.81229</v>
      </c>
      <c r="AU470" s="167">
        <v>14427.81229</v>
      </c>
      <c r="AV470" s="154"/>
      <c r="AW470" s="154"/>
      <c r="AX470" s="158"/>
      <c r="AY470" s="158" t="s">
        <v>17</v>
      </c>
      <c r="AZ470" s="161">
        <v>5.6818351081000001E-2</v>
      </c>
      <c r="BA470" s="161">
        <v>2.9384470969999999E-3</v>
      </c>
      <c r="BB470" s="168"/>
      <c r="BI470" s="169"/>
      <c r="BJ470" s="169"/>
    </row>
    <row r="471" spans="1:62" ht="13.5" thickBot="1" x14ac:dyDescent="0.25">
      <c r="A471" s="155">
        <v>8694</v>
      </c>
      <c r="B471" s="155">
        <v>12532</v>
      </c>
      <c r="C471" s="170"/>
      <c r="D471" s="170"/>
      <c r="E471" s="158" t="s">
        <v>3480</v>
      </c>
      <c r="F471" s="158">
        <v>11019581</v>
      </c>
      <c r="G471" s="158" t="s">
        <v>245</v>
      </c>
      <c r="H471" s="154" t="s">
        <v>834</v>
      </c>
      <c r="I471" s="158" t="s">
        <v>53</v>
      </c>
      <c r="J471" s="158"/>
      <c r="K471" s="170" t="s">
        <v>140</v>
      </c>
      <c r="L471" s="158" t="s">
        <v>62</v>
      </c>
      <c r="M471" s="158" t="s">
        <v>62</v>
      </c>
      <c r="N471" s="158"/>
      <c r="O471" s="159">
        <v>44629</v>
      </c>
      <c r="P471" s="158" t="s">
        <v>298</v>
      </c>
      <c r="Q471" s="158" t="s">
        <v>298</v>
      </c>
      <c r="R471" s="158" t="s">
        <v>298</v>
      </c>
      <c r="S471" s="158" t="s">
        <v>1206</v>
      </c>
      <c r="T471" s="160">
        <v>4.5</v>
      </c>
      <c r="U471" s="160" t="s">
        <v>441</v>
      </c>
      <c r="V471" s="161">
        <v>3.7999999999999999E-2</v>
      </c>
      <c r="W471" s="158"/>
      <c r="X471" s="158"/>
      <c r="Y471" s="162"/>
      <c r="Z471" s="162">
        <v>6.1800000000000001E-2</v>
      </c>
      <c r="AA471" s="159">
        <v>47186</v>
      </c>
      <c r="AB471" s="158" t="s">
        <v>636</v>
      </c>
      <c r="AC471" s="158"/>
      <c r="AD471" s="163"/>
      <c r="AE471" s="164">
        <v>0.83</v>
      </c>
      <c r="AF471" s="159">
        <v>44994</v>
      </c>
      <c r="AG471" s="158"/>
      <c r="AH471" s="158"/>
      <c r="AI471" s="154"/>
      <c r="AJ471" s="158" t="s">
        <v>62</v>
      </c>
      <c r="AK471" s="158"/>
      <c r="AL471" s="158" t="s">
        <v>3346</v>
      </c>
      <c r="AM471" s="158" t="s">
        <v>305</v>
      </c>
      <c r="AN471" s="165">
        <v>45382</v>
      </c>
      <c r="AO471" s="159">
        <v>45382</v>
      </c>
      <c r="AP471" s="164"/>
      <c r="AQ471" s="167">
        <v>1256643.3600000001</v>
      </c>
      <c r="AR471" s="167">
        <v>90.46</v>
      </c>
      <c r="AS471" s="167">
        <v>1</v>
      </c>
      <c r="AT471" s="167">
        <v>1136.7595799999999</v>
      </c>
      <c r="AU471" s="167">
        <v>1136.7595799999999</v>
      </c>
      <c r="AV471" s="154"/>
      <c r="AW471" s="154"/>
      <c r="AX471" s="158"/>
      <c r="AY471" s="158" t="s">
        <v>17</v>
      </c>
      <c r="AZ471" s="161">
        <v>4.4766873600000003E-3</v>
      </c>
      <c r="BA471" s="161">
        <v>2.3151866799999999E-4</v>
      </c>
      <c r="BB471" s="168"/>
      <c r="BI471" s="169"/>
      <c r="BJ471" s="169"/>
    </row>
    <row r="472" spans="1:62" ht="13.5" thickBot="1" x14ac:dyDescent="0.25">
      <c r="A472" s="155">
        <v>8694</v>
      </c>
      <c r="B472" s="155">
        <v>12532</v>
      </c>
      <c r="C472" s="170"/>
      <c r="D472" s="170"/>
      <c r="E472" s="158" t="s">
        <v>3481</v>
      </c>
      <c r="F472" s="158">
        <v>11019586</v>
      </c>
      <c r="G472" s="158" t="s">
        <v>245</v>
      </c>
      <c r="H472" s="154" t="s">
        <v>865</v>
      </c>
      <c r="I472" s="158" t="s">
        <v>53</v>
      </c>
      <c r="J472" s="158"/>
      <c r="K472" s="170" t="s">
        <v>931</v>
      </c>
      <c r="L472" s="158" t="s">
        <v>62</v>
      </c>
      <c r="M472" s="158" t="s">
        <v>62</v>
      </c>
      <c r="N472" s="158"/>
      <c r="O472" s="159">
        <v>44640</v>
      </c>
      <c r="P472" s="158" t="s">
        <v>298</v>
      </c>
      <c r="Q472" s="158" t="s">
        <v>298</v>
      </c>
      <c r="R472" s="158" t="s">
        <v>298</v>
      </c>
      <c r="S472" s="158" t="s">
        <v>1206</v>
      </c>
      <c r="T472" s="160">
        <v>5.18</v>
      </c>
      <c r="U472" s="160" t="s">
        <v>441</v>
      </c>
      <c r="V472" s="161">
        <v>0.05</v>
      </c>
      <c r="W472" s="158"/>
      <c r="X472" s="158"/>
      <c r="Y472" s="162"/>
      <c r="Z472" s="162">
        <v>7.6399999999999996E-2</v>
      </c>
      <c r="AA472" s="159">
        <v>47559</v>
      </c>
      <c r="AB472" s="158" t="s">
        <v>636</v>
      </c>
      <c r="AC472" s="158"/>
      <c r="AD472" s="163"/>
      <c r="AE472" s="164">
        <v>0</v>
      </c>
      <c r="AF472" s="159"/>
      <c r="AG472" s="158"/>
      <c r="AH472" s="158"/>
      <c r="AI472" s="154"/>
      <c r="AJ472" s="158" t="s">
        <v>55</v>
      </c>
      <c r="AK472" s="158"/>
      <c r="AL472" s="158" t="s">
        <v>3346</v>
      </c>
      <c r="AM472" s="158" t="s">
        <v>305</v>
      </c>
      <c r="AN472" s="165">
        <v>45382</v>
      </c>
      <c r="AO472" s="159">
        <v>45382</v>
      </c>
      <c r="AP472" s="164"/>
      <c r="AQ472" s="167">
        <v>246750</v>
      </c>
      <c r="AR472" s="167">
        <v>88.94</v>
      </c>
      <c r="AS472" s="167">
        <v>1</v>
      </c>
      <c r="AT472" s="167">
        <v>219.45945</v>
      </c>
      <c r="AU472" s="167">
        <v>219.45945</v>
      </c>
      <c r="AV472" s="154"/>
      <c r="AW472" s="154"/>
      <c r="AX472" s="158"/>
      <c r="AY472" s="158" t="s">
        <v>17</v>
      </c>
      <c r="AZ472" s="161">
        <v>8.64256051E-4</v>
      </c>
      <c r="BA472" s="161">
        <v>4.4696310914923399E-5</v>
      </c>
      <c r="BB472" s="168"/>
      <c r="BI472" s="169"/>
      <c r="BJ472" s="169"/>
    </row>
    <row r="473" spans="1:62" ht="13.5" thickBot="1" x14ac:dyDescent="0.25">
      <c r="A473" s="155">
        <v>8694</v>
      </c>
      <c r="B473" s="155">
        <v>12532</v>
      </c>
      <c r="C473" s="170"/>
      <c r="D473" s="170"/>
      <c r="E473" s="158" t="s">
        <v>3482</v>
      </c>
      <c r="F473" s="158">
        <v>11019587</v>
      </c>
      <c r="G473" s="158" t="s">
        <v>245</v>
      </c>
      <c r="H473" s="154" t="s">
        <v>834</v>
      </c>
      <c r="I473" s="158" t="s">
        <v>53</v>
      </c>
      <c r="J473" s="158"/>
      <c r="K473" s="170" t="s">
        <v>931</v>
      </c>
      <c r="L473" s="158" t="s">
        <v>62</v>
      </c>
      <c r="M473" s="158" t="s">
        <v>62</v>
      </c>
      <c r="N473" s="158"/>
      <c r="O473" s="159">
        <v>44644</v>
      </c>
      <c r="P473" s="158" t="s">
        <v>298</v>
      </c>
      <c r="Q473" s="158" t="s">
        <v>298</v>
      </c>
      <c r="R473" s="158" t="s">
        <v>298</v>
      </c>
      <c r="S473" s="158" t="s">
        <v>1206</v>
      </c>
      <c r="T473" s="160">
        <v>4.51</v>
      </c>
      <c r="U473" s="160" t="s">
        <v>441</v>
      </c>
      <c r="V473" s="161">
        <v>3.7999999999999999E-2</v>
      </c>
      <c r="W473" s="158"/>
      <c r="X473" s="158"/>
      <c r="Y473" s="162"/>
      <c r="Z473" s="162">
        <v>5.6500000000000002E-2</v>
      </c>
      <c r="AA473" s="159">
        <v>47186</v>
      </c>
      <c r="AB473" s="158" t="s">
        <v>636</v>
      </c>
      <c r="AC473" s="158"/>
      <c r="AD473" s="163"/>
      <c r="AE473" s="164">
        <v>0.83</v>
      </c>
      <c r="AF473" s="159">
        <v>44994</v>
      </c>
      <c r="AG473" s="158"/>
      <c r="AH473" s="158"/>
      <c r="AI473" s="154"/>
      <c r="AJ473" s="158" t="s">
        <v>62</v>
      </c>
      <c r="AK473" s="158"/>
      <c r="AL473" s="158" t="s">
        <v>3346</v>
      </c>
      <c r="AM473" s="158" t="s">
        <v>305</v>
      </c>
      <c r="AN473" s="165">
        <v>45382</v>
      </c>
      <c r="AO473" s="159">
        <v>45382</v>
      </c>
      <c r="AP473" s="164"/>
      <c r="AQ473" s="167">
        <v>19970440.460000001</v>
      </c>
      <c r="AR473" s="167">
        <v>92.54</v>
      </c>
      <c r="AS473" s="167">
        <v>1</v>
      </c>
      <c r="AT473" s="167">
        <v>18480.6456</v>
      </c>
      <c r="AU473" s="167">
        <v>18480.6456</v>
      </c>
      <c r="AV473" s="154"/>
      <c r="AW473" s="154"/>
      <c r="AX473" s="158"/>
      <c r="AY473" s="158" t="s">
        <v>17</v>
      </c>
      <c r="AZ473" s="161">
        <v>7.2778865486000002E-2</v>
      </c>
      <c r="BA473" s="161">
        <v>3.7638692780000002E-3</v>
      </c>
      <c r="BB473" s="168"/>
      <c r="BI473" s="169"/>
      <c r="BJ473" s="169"/>
    </row>
    <row r="474" spans="1:62" ht="13.5" thickBot="1" x14ac:dyDescent="0.25">
      <c r="A474" s="155">
        <v>8694</v>
      </c>
      <c r="B474" s="155">
        <v>12532</v>
      </c>
      <c r="C474" s="170"/>
      <c r="D474" s="170"/>
      <c r="E474" s="158" t="s">
        <v>3483</v>
      </c>
      <c r="F474" s="158">
        <v>11019588</v>
      </c>
      <c r="G474" s="158" t="s">
        <v>245</v>
      </c>
      <c r="H474" s="154"/>
      <c r="I474" s="158" t="s">
        <v>53</v>
      </c>
      <c r="J474" s="158"/>
      <c r="K474" s="170" t="s">
        <v>140</v>
      </c>
      <c r="L474" s="158" t="s">
        <v>62</v>
      </c>
      <c r="M474" s="158" t="s">
        <v>62</v>
      </c>
      <c r="N474" s="158"/>
      <c r="O474" s="159">
        <v>44651</v>
      </c>
      <c r="P474" s="158" t="s">
        <v>298</v>
      </c>
      <c r="Q474" s="158" t="s">
        <v>298</v>
      </c>
      <c r="R474" s="158" t="s">
        <v>298</v>
      </c>
      <c r="S474" s="158" t="s">
        <v>1206</v>
      </c>
      <c r="T474" s="160">
        <v>10</v>
      </c>
      <c r="U474" s="160" t="s">
        <v>441</v>
      </c>
      <c r="V474" s="161">
        <v>0</v>
      </c>
      <c r="W474" s="158"/>
      <c r="X474" s="158"/>
      <c r="Y474" s="162"/>
      <c r="Z474" s="162">
        <v>0</v>
      </c>
      <c r="AA474" s="159"/>
      <c r="AB474" s="158" t="s">
        <v>636</v>
      </c>
      <c r="AC474" s="158"/>
      <c r="AD474" s="163"/>
      <c r="AE474" s="164">
        <v>0</v>
      </c>
      <c r="AF474" s="159" t="s">
        <v>3347</v>
      </c>
      <c r="AG474" s="158"/>
      <c r="AH474" s="158"/>
      <c r="AI474" s="154"/>
      <c r="AJ474" s="158" t="s">
        <v>55</v>
      </c>
      <c r="AK474" s="158"/>
      <c r="AL474" s="158" t="s">
        <v>3346</v>
      </c>
      <c r="AM474" s="158" t="s">
        <v>305</v>
      </c>
      <c r="AN474" s="165">
        <v>45382</v>
      </c>
      <c r="AO474" s="159">
        <v>45382</v>
      </c>
      <c r="AP474" s="164"/>
      <c r="AQ474" s="167">
        <v>6507735.4100000001</v>
      </c>
      <c r="AR474" s="167">
        <v>101.15</v>
      </c>
      <c r="AS474" s="167">
        <v>1</v>
      </c>
      <c r="AT474" s="167">
        <v>6582.5743700000003</v>
      </c>
      <c r="AU474" s="167">
        <v>6582.5743700000003</v>
      </c>
      <c r="AV474" s="154"/>
      <c r="AW474" s="154"/>
      <c r="AX474" s="158"/>
      <c r="AY474" s="158" t="s">
        <v>17</v>
      </c>
      <c r="AZ474" s="161">
        <v>2.5922919847999999E-2</v>
      </c>
      <c r="BA474" s="161">
        <v>1.340643069E-3</v>
      </c>
      <c r="BB474" s="168"/>
      <c r="BI474" s="169"/>
      <c r="BJ474" s="169"/>
    </row>
    <row r="475" spans="1:62" ht="13.5" thickBot="1" x14ac:dyDescent="0.25">
      <c r="A475" s="155">
        <v>8694</v>
      </c>
      <c r="B475" s="155">
        <v>12532</v>
      </c>
      <c r="C475" s="170"/>
      <c r="D475" s="170"/>
      <c r="E475" s="158" t="s">
        <v>3484</v>
      </c>
      <c r="F475" s="158">
        <v>11019661</v>
      </c>
      <c r="G475" s="158" t="s">
        <v>245</v>
      </c>
      <c r="H475" s="154" t="s">
        <v>865</v>
      </c>
      <c r="I475" s="158" t="s">
        <v>53</v>
      </c>
      <c r="J475" s="158"/>
      <c r="K475" s="170" t="s">
        <v>140</v>
      </c>
      <c r="L475" s="158" t="s">
        <v>62</v>
      </c>
      <c r="M475" s="158" t="s">
        <v>62</v>
      </c>
      <c r="N475" s="158"/>
      <c r="O475" s="159">
        <v>44665</v>
      </c>
      <c r="P475" s="158" t="s">
        <v>298</v>
      </c>
      <c r="Q475" s="158" t="s">
        <v>298</v>
      </c>
      <c r="R475" s="158" t="s">
        <v>298</v>
      </c>
      <c r="S475" s="158" t="s">
        <v>1206</v>
      </c>
      <c r="T475" s="160">
        <v>5.19</v>
      </c>
      <c r="U475" s="160" t="s">
        <v>441</v>
      </c>
      <c r="V475" s="161">
        <v>0.05</v>
      </c>
      <c r="W475" s="158"/>
      <c r="X475" s="158"/>
      <c r="Y475" s="162"/>
      <c r="Z475" s="162">
        <v>7.4800000000000005E-2</v>
      </c>
      <c r="AA475" s="159">
        <v>47559</v>
      </c>
      <c r="AB475" s="158" t="s">
        <v>636</v>
      </c>
      <c r="AC475" s="158"/>
      <c r="AD475" s="163"/>
      <c r="AE475" s="164">
        <v>0</v>
      </c>
      <c r="AF475" s="159"/>
      <c r="AG475" s="158"/>
      <c r="AH475" s="158"/>
      <c r="AI475" s="154"/>
      <c r="AJ475" s="158" t="s">
        <v>55</v>
      </c>
      <c r="AK475" s="158"/>
      <c r="AL475" s="158" t="s">
        <v>3346</v>
      </c>
      <c r="AM475" s="158" t="s">
        <v>305</v>
      </c>
      <c r="AN475" s="165">
        <v>45382</v>
      </c>
      <c r="AO475" s="159">
        <v>45382</v>
      </c>
      <c r="AP475" s="164"/>
      <c r="AQ475" s="167">
        <v>461700</v>
      </c>
      <c r="AR475" s="167">
        <v>89.6</v>
      </c>
      <c r="AS475" s="167">
        <v>1</v>
      </c>
      <c r="AT475" s="167">
        <v>413.6832</v>
      </c>
      <c r="AU475" s="167">
        <v>413.6832</v>
      </c>
      <c r="AV475" s="154"/>
      <c r="AW475" s="154"/>
      <c r="AX475" s="158"/>
      <c r="AY475" s="158" t="s">
        <v>17</v>
      </c>
      <c r="AZ475" s="161">
        <v>1.629131071E-3</v>
      </c>
      <c r="BA475" s="161">
        <v>8.4252981256812694E-5</v>
      </c>
      <c r="BB475" s="168"/>
      <c r="BI475" s="169"/>
      <c r="BJ475" s="169"/>
    </row>
    <row r="476" spans="1:62" ht="13.5" thickBot="1" x14ac:dyDescent="0.25">
      <c r="A476" s="155">
        <v>8694</v>
      </c>
      <c r="B476" s="155">
        <v>12532</v>
      </c>
      <c r="C476" s="170"/>
      <c r="D476" s="170"/>
      <c r="E476" s="158" t="s">
        <v>3485</v>
      </c>
      <c r="F476" s="158">
        <v>11019675</v>
      </c>
      <c r="G476" s="158" t="s">
        <v>245</v>
      </c>
      <c r="H476" s="154" t="s">
        <v>834</v>
      </c>
      <c r="I476" s="158" t="s">
        <v>53</v>
      </c>
      <c r="J476" s="158"/>
      <c r="K476" s="170" t="s">
        <v>140</v>
      </c>
      <c r="L476" s="158" t="s">
        <v>62</v>
      </c>
      <c r="M476" s="158" t="s">
        <v>62</v>
      </c>
      <c r="N476" s="158"/>
      <c r="O476" s="159">
        <v>44683</v>
      </c>
      <c r="P476" s="158" t="s">
        <v>298</v>
      </c>
      <c r="Q476" s="158" t="s">
        <v>298</v>
      </c>
      <c r="R476" s="158" t="s">
        <v>298</v>
      </c>
      <c r="S476" s="158" t="s">
        <v>1206</v>
      </c>
      <c r="T476" s="160">
        <v>4.51</v>
      </c>
      <c r="U476" s="160" t="s">
        <v>441</v>
      </c>
      <c r="V476" s="161">
        <v>3.7999999999999999E-2</v>
      </c>
      <c r="W476" s="158"/>
      <c r="X476" s="158"/>
      <c r="Y476" s="162"/>
      <c r="Z476" s="162">
        <v>5.2999999999999999E-2</v>
      </c>
      <c r="AA476" s="159">
        <v>47186</v>
      </c>
      <c r="AB476" s="158" t="s">
        <v>636</v>
      </c>
      <c r="AC476" s="158"/>
      <c r="AD476" s="163"/>
      <c r="AE476" s="164">
        <v>0.83</v>
      </c>
      <c r="AF476" s="159">
        <v>44994</v>
      </c>
      <c r="AG476" s="158"/>
      <c r="AH476" s="158"/>
      <c r="AI476" s="154"/>
      <c r="AJ476" s="158" t="s">
        <v>62</v>
      </c>
      <c r="AK476" s="158"/>
      <c r="AL476" s="158" t="s">
        <v>3346</v>
      </c>
      <c r="AM476" s="158" t="s">
        <v>305</v>
      </c>
      <c r="AN476" s="165">
        <v>45382</v>
      </c>
      <c r="AO476" s="159">
        <v>45382</v>
      </c>
      <c r="AP476" s="164"/>
      <c r="AQ476" s="167">
        <v>1331362.7</v>
      </c>
      <c r="AR476" s="167">
        <v>93.95</v>
      </c>
      <c r="AS476" s="167">
        <v>1</v>
      </c>
      <c r="AT476" s="167">
        <v>1250.8152600000001</v>
      </c>
      <c r="AU476" s="167">
        <v>1250.8152600000001</v>
      </c>
      <c r="AV476" s="154"/>
      <c r="AW476" s="154"/>
      <c r="AX476" s="158"/>
      <c r="AY476" s="158" t="s">
        <v>17</v>
      </c>
      <c r="AZ476" s="161">
        <v>4.925851484E-3</v>
      </c>
      <c r="BA476" s="161">
        <v>2.5474787099999998E-4</v>
      </c>
      <c r="BB476" s="168"/>
      <c r="BI476" s="169"/>
      <c r="BJ476" s="169"/>
    </row>
    <row r="477" spans="1:62" ht="13.5" thickBot="1" x14ac:dyDescent="0.25">
      <c r="A477" s="155">
        <v>8694</v>
      </c>
      <c r="B477" s="155">
        <v>12532</v>
      </c>
      <c r="C477" s="170"/>
      <c r="D477" s="170"/>
      <c r="E477" s="158" t="s">
        <v>3486</v>
      </c>
      <c r="F477" s="158">
        <v>11019677</v>
      </c>
      <c r="G477" s="158" t="s">
        <v>245</v>
      </c>
      <c r="H477" s="154" t="s">
        <v>865</v>
      </c>
      <c r="I477" s="158" t="s">
        <v>53</v>
      </c>
      <c r="J477" s="158"/>
      <c r="K477" s="170" t="s">
        <v>140</v>
      </c>
      <c r="L477" s="158" t="s">
        <v>62</v>
      </c>
      <c r="M477" s="158" t="s">
        <v>62</v>
      </c>
      <c r="N477" s="158"/>
      <c r="O477" s="159">
        <v>44684</v>
      </c>
      <c r="P477" s="158" t="s">
        <v>298</v>
      </c>
      <c r="Q477" s="158" t="s">
        <v>298</v>
      </c>
      <c r="R477" s="158" t="s">
        <v>298</v>
      </c>
      <c r="S477" s="158" t="s">
        <v>1206</v>
      </c>
      <c r="T477" s="160">
        <v>5.19</v>
      </c>
      <c r="U477" s="160" t="s">
        <v>441</v>
      </c>
      <c r="V477" s="161">
        <v>0.05</v>
      </c>
      <c r="W477" s="158"/>
      <c r="X477" s="158"/>
      <c r="Y477" s="162"/>
      <c r="Z477" s="162">
        <v>7.2599999999999998E-2</v>
      </c>
      <c r="AA477" s="159">
        <v>47559</v>
      </c>
      <c r="AB477" s="158" t="s">
        <v>636</v>
      </c>
      <c r="AC477" s="158"/>
      <c r="AD477" s="163"/>
      <c r="AE477" s="164">
        <v>0</v>
      </c>
      <c r="AF477" s="159"/>
      <c r="AG477" s="158"/>
      <c r="AH477" s="158"/>
      <c r="AI477" s="154"/>
      <c r="AJ477" s="158" t="s">
        <v>55</v>
      </c>
      <c r="AK477" s="158"/>
      <c r="AL477" s="158" t="s">
        <v>3346</v>
      </c>
      <c r="AM477" s="158" t="s">
        <v>305</v>
      </c>
      <c r="AN477" s="165">
        <v>45382</v>
      </c>
      <c r="AO477" s="159">
        <v>45382</v>
      </c>
      <c r="AP477" s="164"/>
      <c r="AQ477" s="167">
        <v>105000</v>
      </c>
      <c r="AR477" s="167">
        <v>90.58</v>
      </c>
      <c r="AS477" s="167">
        <v>1</v>
      </c>
      <c r="AT477" s="167">
        <v>95.108999999999995</v>
      </c>
      <c r="AU477" s="167">
        <v>95.108999999999995</v>
      </c>
      <c r="AV477" s="154"/>
      <c r="AW477" s="154"/>
      <c r="AX477" s="158"/>
      <c r="AY477" s="158" t="s">
        <v>17</v>
      </c>
      <c r="AZ477" s="161">
        <v>3.7454996200000001E-4</v>
      </c>
      <c r="BA477" s="161">
        <v>1.9370418702896799E-5</v>
      </c>
      <c r="BB477" s="168"/>
      <c r="BI477" s="169"/>
      <c r="BJ477" s="169"/>
    </row>
    <row r="478" spans="1:62" ht="13.5" thickBot="1" x14ac:dyDescent="0.25">
      <c r="A478" s="155">
        <v>8694</v>
      </c>
      <c r="B478" s="155">
        <v>12532</v>
      </c>
      <c r="C478" s="170"/>
      <c r="D478" s="170"/>
      <c r="E478" s="158" t="s">
        <v>3487</v>
      </c>
      <c r="F478" s="158">
        <v>11019678</v>
      </c>
      <c r="G478" s="158" t="s">
        <v>245</v>
      </c>
      <c r="H478" s="154" t="s">
        <v>865</v>
      </c>
      <c r="I478" s="158" t="s">
        <v>53</v>
      </c>
      <c r="J478" s="158"/>
      <c r="K478" s="170" t="s">
        <v>140</v>
      </c>
      <c r="L478" s="158" t="s">
        <v>62</v>
      </c>
      <c r="M478" s="158" t="s">
        <v>62</v>
      </c>
      <c r="N478" s="158"/>
      <c r="O478" s="159">
        <v>44703</v>
      </c>
      <c r="P478" s="158" t="s">
        <v>298</v>
      </c>
      <c r="Q478" s="158" t="s">
        <v>298</v>
      </c>
      <c r="R478" s="158" t="s">
        <v>298</v>
      </c>
      <c r="S478" s="158" t="s">
        <v>1206</v>
      </c>
      <c r="T478" s="160">
        <v>5.22</v>
      </c>
      <c r="U478" s="160" t="s">
        <v>441</v>
      </c>
      <c r="V478" s="161">
        <v>0.05</v>
      </c>
      <c r="W478" s="158"/>
      <c r="X478" s="158"/>
      <c r="Y478" s="162"/>
      <c r="Z478" s="162">
        <v>5.9499999999999997E-2</v>
      </c>
      <c r="AA478" s="159">
        <v>47559</v>
      </c>
      <c r="AB478" s="158" t="s">
        <v>636</v>
      </c>
      <c r="AC478" s="158"/>
      <c r="AD478" s="163"/>
      <c r="AE478" s="164">
        <v>0</v>
      </c>
      <c r="AF478" s="159"/>
      <c r="AG478" s="158"/>
      <c r="AH478" s="158"/>
      <c r="AI478" s="154"/>
      <c r="AJ478" s="158" t="s">
        <v>55</v>
      </c>
      <c r="AK478" s="158"/>
      <c r="AL478" s="158" t="s">
        <v>3346</v>
      </c>
      <c r="AM478" s="158" t="s">
        <v>305</v>
      </c>
      <c r="AN478" s="165">
        <v>45382</v>
      </c>
      <c r="AO478" s="159">
        <v>45382</v>
      </c>
      <c r="AP478" s="164"/>
      <c r="AQ478" s="167">
        <v>1008694.5</v>
      </c>
      <c r="AR478" s="167">
        <v>96.56</v>
      </c>
      <c r="AS478" s="167">
        <v>1</v>
      </c>
      <c r="AT478" s="167">
        <v>973.99540999999999</v>
      </c>
      <c r="AU478" s="167">
        <v>973.99540999999999</v>
      </c>
      <c r="AV478" s="154"/>
      <c r="AW478" s="154"/>
      <c r="AX478" s="158"/>
      <c r="AY478" s="158" t="s">
        <v>17</v>
      </c>
      <c r="AZ478" s="161">
        <v>3.835703712E-3</v>
      </c>
      <c r="BA478" s="161">
        <v>1.9836922800000001E-4</v>
      </c>
      <c r="BB478" s="168"/>
      <c r="BI478" s="169"/>
      <c r="BJ478" s="169"/>
    </row>
    <row r="479" spans="1:62" ht="13.5" thickBot="1" x14ac:dyDescent="0.25">
      <c r="A479" s="155">
        <v>8694</v>
      </c>
      <c r="B479" s="155">
        <v>12532</v>
      </c>
      <c r="C479" s="170"/>
      <c r="D479" s="170"/>
      <c r="E479" s="158" t="s">
        <v>3488</v>
      </c>
      <c r="F479" s="158">
        <v>11019682</v>
      </c>
      <c r="G479" s="158" t="s">
        <v>245</v>
      </c>
      <c r="H479" s="154" t="s">
        <v>865</v>
      </c>
      <c r="I479" s="158" t="s">
        <v>53</v>
      </c>
      <c r="J479" s="158"/>
      <c r="K479" s="170" t="s">
        <v>140</v>
      </c>
      <c r="L479" s="158" t="s">
        <v>62</v>
      </c>
      <c r="M479" s="158" t="s">
        <v>62</v>
      </c>
      <c r="N479" s="158"/>
      <c r="O479" s="159">
        <v>44710</v>
      </c>
      <c r="P479" s="158" t="s">
        <v>298</v>
      </c>
      <c r="Q479" s="158" t="s">
        <v>298</v>
      </c>
      <c r="R479" s="158" t="s">
        <v>298</v>
      </c>
      <c r="S479" s="158" t="s">
        <v>1206</v>
      </c>
      <c r="T479" s="160">
        <v>5.16</v>
      </c>
      <c r="U479" s="160" t="s">
        <v>441</v>
      </c>
      <c r="V479" s="161">
        <v>5.5E-2</v>
      </c>
      <c r="W479" s="158"/>
      <c r="X479" s="158"/>
      <c r="Y479" s="162"/>
      <c r="Z479" s="162">
        <v>6.1699999999999998E-2</v>
      </c>
      <c r="AA479" s="159">
        <v>47559</v>
      </c>
      <c r="AB479" s="158" t="s">
        <v>636</v>
      </c>
      <c r="AC479" s="158"/>
      <c r="AD479" s="163"/>
      <c r="AE479" s="164">
        <v>0</v>
      </c>
      <c r="AF479" s="159"/>
      <c r="AG479" s="158"/>
      <c r="AH479" s="158"/>
      <c r="AI479" s="154"/>
      <c r="AJ479" s="158" t="s">
        <v>55</v>
      </c>
      <c r="AK479" s="158"/>
      <c r="AL479" s="158" t="s">
        <v>3346</v>
      </c>
      <c r="AM479" s="158" t="s">
        <v>305</v>
      </c>
      <c r="AN479" s="165">
        <v>45382</v>
      </c>
      <c r="AO479" s="159">
        <v>45382</v>
      </c>
      <c r="AP479" s="164"/>
      <c r="AQ479" s="167">
        <v>155305.5</v>
      </c>
      <c r="AR479" s="167">
        <v>98.09</v>
      </c>
      <c r="AS479" s="167">
        <v>1</v>
      </c>
      <c r="AT479" s="167">
        <v>152.33915999999999</v>
      </c>
      <c r="AU479" s="167">
        <v>152.33915999999999</v>
      </c>
      <c r="AV479" s="154"/>
      <c r="AW479" s="154"/>
      <c r="AX479" s="158"/>
      <c r="AY479" s="158" t="s">
        <v>17</v>
      </c>
      <c r="AZ479" s="161">
        <v>5.9992878300000002E-4</v>
      </c>
      <c r="BA479" s="161">
        <v>3.1026225846634801E-5</v>
      </c>
      <c r="BB479" s="168"/>
      <c r="BI479" s="169"/>
      <c r="BJ479" s="169"/>
    </row>
    <row r="480" spans="1:62" ht="13.5" thickBot="1" x14ac:dyDescent="0.25">
      <c r="A480" s="155">
        <v>8694</v>
      </c>
      <c r="B480" s="155">
        <v>12532</v>
      </c>
      <c r="C480" s="170"/>
      <c r="D480" s="170"/>
      <c r="E480" s="158" t="s">
        <v>3489</v>
      </c>
      <c r="F480" s="158">
        <v>11019683</v>
      </c>
      <c r="G480" s="158" t="s">
        <v>245</v>
      </c>
      <c r="H480" s="154" t="s">
        <v>871</v>
      </c>
      <c r="I480" s="158" t="s">
        <v>53</v>
      </c>
      <c r="J480" s="158"/>
      <c r="K480" s="170" t="s">
        <v>102</v>
      </c>
      <c r="L480" s="158" t="s">
        <v>62</v>
      </c>
      <c r="M480" s="158" t="s">
        <v>62</v>
      </c>
      <c r="N480" s="158"/>
      <c r="O480" s="159">
        <v>44711</v>
      </c>
      <c r="P480" s="158" t="s">
        <v>298</v>
      </c>
      <c r="Q480" s="158" t="s">
        <v>298</v>
      </c>
      <c r="R480" s="158" t="s">
        <v>298</v>
      </c>
      <c r="S480" s="158" t="s">
        <v>1206</v>
      </c>
      <c r="T480" s="160">
        <v>2.0099999999999998</v>
      </c>
      <c r="U480" s="160" t="s">
        <v>442</v>
      </c>
      <c r="V480" s="161">
        <v>6.9000000000000006E-2</v>
      </c>
      <c r="W480" s="158"/>
      <c r="X480" s="158"/>
      <c r="Y480" s="162"/>
      <c r="Z480" s="162">
        <v>8.6300000000000002E-2</v>
      </c>
      <c r="AA480" s="159">
        <v>46172</v>
      </c>
      <c r="AB480" s="158" t="s">
        <v>636</v>
      </c>
      <c r="AC480" s="158"/>
      <c r="AD480" s="163"/>
      <c r="AE480" s="164">
        <v>0</v>
      </c>
      <c r="AF480" s="159"/>
      <c r="AG480" s="158"/>
      <c r="AH480" s="158"/>
      <c r="AI480" s="154"/>
      <c r="AJ480" s="158" t="s">
        <v>55</v>
      </c>
      <c r="AK480" s="158"/>
      <c r="AL480" s="158" t="s">
        <v>3346</v>
      </c>
      <c r="AM480" s="158" t="s">
        <v>305</v>
      </c>
      <c r="AN480" s="165">
        <v>45382</v>
      </c>
      <c r="AO480" s="159">
        <v>45382</v>
      </c>
      <c r="AP480" s="164"/>
      <c r="AQ480" s="167">
        <v>6666666.6699999999</v>
      </c>
      <c r="AR480" s="167">
        <v>98.7</v>
      </c>
      <c r="AS480" s="167">
        <v>1</v>
      </c>
      <c r="AT480" s="167">
        <v>6580</v>
      </c>
      <c r="AU480" s="167">
        <v>6580</v>
      </c>
      <c r="AV480" s="154"/>
      <c r="AW480" s="154"/>
      <c r="AX480" s="158"/>
      <c r="AY480" s="158" t="s">
        <v>17</v>
      </c>
      <c r="AZ480" s="161">
        <v>2.5912781688E-2</v>
      </c>
      <c r="BA480" s="161">
        <v>1.340118759E-3</v>
      </c>
      <c r="BB480" s="168"/>
      <c r="BI480" s="169"/>
      <c r="BJ480" s="169"/>
    </row>
    <row r="481" spans="1:62" ht="13.5" thickBot="1" x14ac:dyDescent="0.25">
      <c r="A481" s="155">
        <v>8694</v>
      </c>
      <c r="B481" s="155">
        <v>12532</v>
      </c>
      <c r="C481" s="170"/>
      <c r="D481" s="170"/>
      <c r="E481" s="158" t="s">
        <v>3490</v>
      </c>
      <c r="F481" s="158">
        <v>11019685</v>
      </c>
      <c r="G481" s="158" t="s">
        <v>245</v>
      </c>
      <c r="H481" s="154" t="s">
        <v>871</v>
      </c>
      <c r="I481" s="158" t="s">
        <v>53</v>
      </c>
      <c r="J481" s="158"/>
      <c r="K481" s="170" t="s">
        <v>102</v>
      </c>
      <c r="L481" s="158" t="s">
        <v>62</v>
      </c>
      <c r="M481" s="158" t="s">
        <v>62</v>
      </c>
      <c r="N481" s="158"/>
      <c r="O481" s="159">
        <v>44711</v>
      </c>
      <c r="P481" s="158" t="s">
        <v>298</v>
      </c>
      <c r="Q481" s="158" t="s">
        <v>298</v>
      </c>
      <c r="R481" s="158" t="s">
        <v>298</v>
      </c>
      <c r="S481" s="158" t="s">
        <v>1206</v>
      </c>
      <c r="T481" s="160">
        <v>2.0099999999999998</v>
      </c>
      <c r="U481" s="160" t="s">
        <v>442</v>
      </c>
      <c r="V481" s="161">
        <v>6.9000000000000006E-2</v>
      </c>
      <c r="W481" s="158"/>
      <c r="X481" s="158"/>
      <c r="Y481" s="162"/>
      <c r="Z481" s="162">
        <v>8.6300000000000002E-2</v>
      </c>
      <c r="AA481" s="159">
        <v>46172</v>
      </c>
      <c r="AB481" s="158" t="s">
        <v>636</v>
      </c>
      <c r="AC481" s="158"/>
      <c r="AD481" s="163"/>
      <c r="AE481" s="164">
        <v>0</v>
      </c>
      <c r="AF481" s="159"/>
      <c r="AG481" s="158"/>
      <c r="AH481" s="158"/>
      <c r="AI481" s="154"/>
      <c r="AJ481" s="158" t="s">
        <v>55</v>
      </c>
      <c r="AK481" s="158"/>
      <c r="AL481" s="158" t="s">
        <v>3346</v>
      </c>
      <c r="AM481" s="158" t="s">
        <v>305</v>
      </c>
      <c r="AN481" s="165">
        <v>45382</v>
      </c>
      <c r="AO481" s="159">
        <v>45382</v>
      </c>
      <c r="AP481" s="164"/>
      <c r="AQ481" s="167">
        <v>3333333.33</v>
      </c>
      <c r="AR481" s="167">
        <v>98.7</v>
      </c>
      <c r="AS481" s="167">
        <v>1</v>
      </c>
      <c r="AT481" s="167">
        <v>3290</v>
      </c>
      <c r="AU481" s="167">
        <v>3290</v>
      </c>
      <c r="AV481" s="154"/>
      <c r="AW481" s="154"/>
      <c r="AX481" s="158"/>
      <c r="AY481" s="158" t="s">
        <v>17</v>
      </c>
      <c r="AZ481" s="161">
        <v>1.2956390844E-2</v>
      </c>
      <c r="BA481" s="161">
        <v>6.7005937899999998E-4</v>
      </c>
      <c r="BB481" s="168"/>
      <c r="BI481" s="169"/>
      <c r="BJ481" s="169"/>
    </row>
    <row r="482" spans="1:62" ht="13.5" thickBot="1" x14ac:dyDescent="0.25">
      <c r="A482" s="155">
        <v>8694</v>
      </c>
      <c r="B482" s="155">
        <v>12532</v>
      </c>
      <c r="C482" s="170"/>
      <c r="D482" s="170"/>
      <c r="E482" s="158" t="s">
        <v>3491</v>
      </c>
      <c r="F482" s="158">
        <v>11019686</v>
      </c>
      <c r="G482" s="158" t="s">
        <v>245</v>
      </c>
      <c r="H482" s="154" t="s">
        <v>865</v>
      </c>
      <c r="I482" s="158" t="s">
        <v>53</v>
      </c>
      <c r="J482" s="158"/>
      <c r="K482" s="170" t="s">
        <v>140</v>
      </c>
      <c r="L482" s="158" t="s">
        <v>62</v>
      </c>
      <c r="M482" s="158" t="s">
        <v>62</v>
      </c>
      <c r="N482" s="158"/>
      <c r="O482" s="159">
        <v>44713</v>
      </c>
      <c r="P482" s="158" t="s">
        <v>298</v>
      </c>
      <c r="Q482" s="158" t="s">
        <v>298</v>
      </c>
      <c r="R482" s="158" t="s">
        <v>298</v>
      </c>
      <c r="S482" s="158" t="s">
        <v>1206</v>
      </c>
      <c r="T482" s="160">
        <v>5.15</v>
      </c>
      <c r="U482" s="160" t="s">
        <v>441</v>
      </c>
      <c r="V482" s="161">
        <v>5.5E-2</v>
      </c>
      <c r="W482" s="158"/>
      <c r="X482" s="158"/>
      <c r="Y482" s="162"/>
      <c r="Z482" s="162">
        <v>6.6699999999999995E-2</v>
      </c>
      <c r="AA482" s="159">
        <v>47559</v>
      </c>
      <c r="AB482" s="158" t="s">
        <v>636</v>
      </c>
      <c r="AC482" s="158"/>
      <c r="AD482" s="163"/>
      <c r="AE482" s="164">
        <v>0</v>
      </c>
      <c r="AF482" s="159"/>
      <c r="AG482" s="158"/>
      <c r="AH482" s="158"/>
      <c r="AI482" s="154"/>
      <c r="AJ482" s="158" t="s">
        <v>55</v>
      </c>
      <c r="AK482" s="158"/>
      <c r="AL482" s="158" t="s">
        <v>3346</v>
      </c>
      <c r="AM482" s="158" t="s">
        <v>305</v>
      </c>
      <c r="AN482" s="165">
        <v>45382</v>
      </c>
      <c r="AO482" s="159">
        <v>45382</v>
      </c>
      <c r="AP482" s="164"/>
      <c r="AQ482" s="167">
        <v>924480</v>
      </c>
      <c r="AR482" s="167">
        <v>95.72</v>
      </c>
      <c r="AS482" s="167">
        <v>1</v>
      </c>
      <c r="AT482" s="167">
        <v>884.91225999999995</v>
      </c>
      <c r="AU482" s="167">
        <v>884.91225999999995</v>
      </c>
      <c r="AV482" s="154"/>
      <c r="AW482" s="154"/>
      <c r="AX482" s="158"/>
      <c r="AY482" s="158" t="s">
        <v>17</v>
      </c>
      <c r="AZ482" s="161">
        <v>3.4848842260000001E-3</v>
      </c>
      <c r="BA482" s="161">
        <v>1.80226066E-4</v>
      </c>
      <c r="BB482" s="168"/>
      <c r="BI482" s="169"/>
      <c r="BJ482" s="169"/>
    </row>
    <row r="483" spans="1:62" ht="13.5" thickBot="1" x14ac:dyDescent="0.25">
      <c r="A483" s="155">
        <v>8694</v>
      </c>
      <c r="B483" s="155">
        <v>12532</v>
      </c>
      <c r="C483" s="170"/>
      <c r="D483" s="170"/>
      <c r="E483" s="158" t="s">
        <v>3492</v>
      </c>
      <c r="F483" s="158">
        <v>11019691</v>
      </c>
      <c r="G483" s="158" t="s">
        <v>245</v>
      </c>
      <c r="H483" s="154" t="s">
        <v>865</v>
      </c>
      <c r="I483" s="158" t="s">
        <v>53</v>
      </c>
      <c r="J483" s="158"/>
      <c r="K483" s="170" t="s">
        <v>140</v>
      </c>
      <c r="L483" s="158" t="s">
        <v>62</v>
      </c>
      <c r="M483" s="158" t="s">
        <v>62</v>
      </c>
      <c r="N483" s="158"/>
      <c r="O483" s="159">
        <v>44728</v>
      </c>
      <c r="P483" s="158" t="s">
        <v>298</v>
      </c>
      <c r="Q483" s="158" t="s">
        <v>298</v>
      </c>
      <c r="R483" s="158" t="s">
        <v>298</v>
      </c>
      <c r="S483" s="158" t="s">
        <v>1206</v>
      </c>
      <c r="T483" s="160">
        <v>5.16</v>
      </c>
      <c r="U483" s="160" t="s">
        <v>441</v>
      </c>
      <c r="V483" s="161">
        <v>5.5649999999999998E-2</v>
      </c>
      <c r="W483" s="158"/>
      <c r="X483" s="158"/>
      <c r="Y483" s="162"/>
      <c r="Z483" s="162">
        <v>5.9499999999999997E-2</v>
      </c>
      <c r="AA483" s="159">
        <v>47559</v>
      </c>
      <c r="AB483" s="158" t="s">
        <v>636</v>
      </c>
      <c r="AC483" s="158"/>
      <c r="AD483" s="163"/>
      <c r="AE483" s="164">
        <v>0</v>
      </c>
      <c r="AF483" s="159"/>
      <c r="AG483" s="158"/>
      <c r="AH483" s="158"/>
      <c r="AI483" s="154"/>
      <c r="AJ483" s="158" t="s">
        <v>55</v>
      </c>
      <c r="AK483" s="158"/>
      <c r="AL483" s="158" t="s">
        <v>3346</v>
      </c>
      <c r="AM483" s="158" t="s">
        <v>305</v>
      </c>
      <c r="AN483" s="165">
        <v>45382</v>
      </c>
      <c r="AO483" s="159">
        <v>45382</v>
      </c>
      <c r="AP483" s="164"/>
      <c r="AQ483" s="167">
        <v>4020</v>
      </c>
      <c r="AR483" s="167">
        <v>99.45</v>
      </c>
      <c r="AS483" s="167">
        <v>1</v>
      </c>
      <c r="AT483" s="167">
        <v>3.9978899999999999</v>
      </c>
      <c r="AU483" s="167">
        <v>3.9978899999999999</v>
      </c>
      <c r="AV483" s="154"/>
      <c r="AW483" s="154"/>
      <c r="AX483" s="158"/>
      <c r="AY483" s="158" t="s">
        <v>17</v>
      </c>
      <c r="AZ483" s="161">
        <v>1.5744141456847501E-5</v>
      </c>
      <c r="BA483" s="161">
        <v>8.1423212554147496E-7</v>
      </c>
      <c r="BB483" s="168"/>
      <c r="BI483" s="169"/>
      <c r="BJ483" s="169"/>
    </row>
    <row r="484" spans="1:62" ht="13.5" thickBot="1" x14ac:dyDescent="0.25">
      <c r="A484" s="155">
        <v>8694</v>
      </c>
      <c r="B484" s="155">
        <v>12532</v>
      </c>
      <c r="C484" s="170"/>
      <c r="D484" s="170"/>
      <c r="E484" s="158" t="s">
        <v>3493</v>
      </c>
      <c r="F484" s="158">
        <v>11019891</v>
      </c>
      <c r="G484" s="158" t="s">
        <v>245</v>
      </c>
      <c r="H484" s="154" t="s">
        <v>843</v>
      </c>
      <c r="I484" s="158" t="s">
        <v>53</v>
      </c>
      <c r="J484" s="158"/>
      <c r="K484" s="170" t="s">
        <v>140</v>
      </c>
      <c r="L484" s="158" t="s">
        <v>62</v>
      </c>
      <c r="M484" s="158" t="s">
        <v>62</v>
      </c>
      <c r="N484" s="158"/>
      <c r="O484" s="159">
        <v>44761</v>
      </c>
      <c r="P484" s="158" t="s">
        <v>298</v>
      </c>
      <c r="Q484" s="158" t="s">
        <v>298</v>
      </c>
      <c r="R484" s="158" t="s">
        <v>298</v>
      </c>
      <c r="S484" s="158" t="s">
        <v>1206</v>
      </c>
      <c r="T484" s="160">
        <v>3</v>
      </c>
      <c r="U484" s="160" t="s">
        <v>442</v>
      </c>
      <c r="V484" s="161">
        <v>0.1</v>
      </c>
      <c r="W484" s="158"/>
      <c r="X484" s="158"/>
      <c r="Y484" s="162"/>
      <c r="Z484" s="162">
        <v>0.13189999999999999</v>
      </c>
      <c r="AA484" s="159">
        <v>46478</v>
      </c>
      <c r="AB484" s="158" t="s">
        <v>636</v>
      </c>
      <c r="AC484" s="158"/>
      <c r="AD484" s="163"/>
      <c r="AE484" s="164">
        <v>0</v>
      </c>
      <c r="AF484" s="159"/>
      <c r="AG484" s="158"/>
      <c r="AH484" s="158"/>
      <c r="AI484" s="154"/>
      <c r="AJ484" s="158" t="s">
        <v>55</v>
      </c>
      <c r="AK484" s="158"/>
      <c r="AL484" s="158" t="s">
        <v>3346</v>
      </c>
      <c r="AM484" s="158" t="s">
        <v>305</v>
      </c>
      <c r="AN484" s="165">
        <v>45382</v>
      </c>
      <c r="AO484" s="159">
        <v>45382</v>
      </c>
      <c r="AP484" s="164"/>
      <c r="AQ484" s="167">
        <v>414507.43</v>
      </c>
      <c r="AR484" s="167">
        <v>117.48</v>
      </c>
      <c r="AS484" s="167">
        <v>1</v>
      </c>
      <c r="AT484" s="167">
        <v>486.96332999999998</v>
      </c>
      <c r="AU484" s="167">
        <v>486.96332999999998</v>
      </c>
      <c r="AV484" s="154"/>
      <c r="AW484" s="154"/>
      <c r="AX484" s="158"/>
      <c r="AY484" s="158" t="s">
        <v>17</v>
      </c>
      <c r="AZ484" s="161">
        <v>1.9177164830000001E-3</v>
      </c>
      <c r="BA484" s="161">
        <v>9.9177613002522497E-5</v>
      </c>
      <c r="BB484" s="168"/>
      <c r="BI484" s="169"/>
      <c r="BJ484" s="169"/>
    </row>
    <row r="485" spans="1:62" ht="13.5" thickBot="1" x14ac:dyDescent="0.25">
      <c r="A485" s="155">
        <v>8694</v>
      </c>
      <c r="B485" s="155">
        <v>12532</v>
      </c>
      <c r="C485" s="170"/>
      <c r="D485" s="170"/>
      <c r="E485" s="158" t="s">
        <v>3494</v>
      </c>
      <c r="F485" s="158">
        <v>11019892</v>
      </c>
      <c r="G485" s="158" t="s">
        <v>245</v>
      </c>
      <c r="H485" s="154" t="s">
        <v>865</v>
      </c>
      <c r="I485" s="158" t="s">
        <v>53</v>
      </c>
      <c r="J485" s="158"/>
      <c r="K485" s="170" t="s">
        <v>140</v>
      </c>
      <c r="L485" s="158" t="s">
        <v>62</v>
      </c>
      <c r="M485" s="158" t="s">
        <v>62</v>
      </c>
      <c r="N485" s="158"/>
      <c r="O485" s="159">
        <v>44763</v>
      </c>
      <c r="P485" s="158" t="s">
        <v>298</v>
      </c>
      <c r="Q485" s="158" t="s">
        <v>298</v>
      </c>
      <c r="R485" s="158" t="s">
        <v>298</v>
      </c>
      <c r="S485" s="158" t="s">
        <v>1206</v>
      </c>
      <c r="T485" s="160">
        <v>5.08</v>
      </c>
      <c r="U485" s="160" t="s">
        <v>441</v>
      </c>
      <c r="V485" s="161">
        <v>0.06</v>
      </c>
      <c r="W485" s="158"/>
      <c r="X485" s="158"/>
      <c r="Y485" s="162"/>
      <c r="Z485" s="162">
        <v>7.4999999999999997E-2</v>
      </c>
      <c r="AA485" s="159">
        <v>47559</v>
      </c>
      <c r="AB485" s="158" t="s">
        <v>636</v>
      </c>
      <c r="AC485" s="158"/>
      <c r="AD485" s="163"/>
      <c r="AE485" s="164">
        <v>0</v>
      </c>
      <c r="AF485" s="159"/>
      <c r="AG485" s="158"/>
      <c r="AH485" s="158"/>
      <c r="AI485" s="154"/>
      <c r="AJ485" s="158" t="s">
        <v>55</v>
      </c>
      <c r="AK485" s="158"/>
      <c r="AL485" s="158" t="s">
        <v>3346</v>
      </c>
      <c r="AM485" s="158" t="s">
        <v>305</v>
      </c>
      <c r="AN485" s="165">
        <v>45382</v>
      </c>
      <c r="AO485" s="159">
        <v>45382</v>
      </c>
      <c r="AP485" s="164"/>
      <c r="AQ485" s="167">
        <v>30000</v>
      </c>
      <c r="AR485" s="167">
        <v>94.44</v>
      </c>
      <c r="AS485" s="167">
        <v>1</v>
      </c>
      <c r="AT485" s="167">
        <v>28.332000000000001</v>
      </c>
      <c r="AU485" s="167">
        <v>28.332000000000001</v>
      </c>
      <c r="AV485" s="154"/>
      <c r="AW485" s="154"/>
      <c r="AX485" s="158"/>
      <c r="AY485" s="158" t="s">
        <v>17</v>
      </c>
      <c r="AZ485" s="161">
        <v>1.1157460900000001E-4</v>
      </c>
      <c r="BA485" s="161">
        <v>5.7702499520599803E-6</v>
      </c>
      <c r="BB485" s="168"/>
      <c r="BI485" s="169"/>
      <c r="BJ485" s="169"/>
    </row>
    <row r="486" spans="1:62" ht="13.5" thickBot="1" x14ac:dyDescent="0.25">
      <c r="A486" s="155">
        <v>8694</v>
      </c>
      <c r="B486" s="155">
        <v>12532</v>
      </c>
      <c r="C486" s="170"/>
      <c r="D486" s="170"/>
      <c r="E486" s="158" t="s">
        <v>3495</v>
      </c>
      <c r="F486" s="158">
        <v>11019895</v>
      </c>
      <c r="G486" s="158" t="s">
        <v>245</v>
      </c>
      <c r="H486" s="154" t="s">
        <v>865</v>
      </c>
      <c r="I486" s="158" t="s">
        <v>53</v>
      </c>
      <c r="J486" s="158"/>
      <c r="K486" s="170" t="s">
        <v>140</v>
      </c>
      <c r="L486" s="158" t="s">
        <v>62</v>
      </c>
      <c r="M486" s="158" t="s">
        <v>62</v>
      </c>
      <c r="N486" s="158"/>
      <c r="O486" s="159">
        <v>44767</v>
      </c>
      <c r="P486" s="158" t="s">
        <v>298</v>
      </c>
      <c r="Q486" s="158" t="s">
        <v>298</v>
      </c>
      <c r="R486" s="158" t="s">
        <v>298</v>
      </c>
      <c r="S486" s="158" t="s">
        <v>1206</v>
      </c>
      <c r="T486" s="160">
        <v>5.08</v>
      </c>
      <c r="U486" s="160" t="s">
        <v>441</v>
      </c>
      <c r="V486" s="161">
        <v>0.06</v>
      </c>
      <c r="W486" s="158"/>
      <c r="X486" s="158"/>
      <c r="Y486" s="162"/>
      <c r="Z486" s="162">
        <v>7.4899999999999994E-2</v>
      </c>
      <c r="AA486" s="159">
        <v>47559</v>
      </c>
      <c r="AB486" s="158" t="s">
        <v>636</v>
      </c>
      <c r="AC486" s="158"/>
      <c r="AD486" s="163"/>
      <c r="AE486" s="164">
        <v>0</v>
      </c>
      <c r="AF486" s="159"/>
      <c r="AG486" s="158"/>
      <c r="AH486" s="158"/>
      <c r="AI486" s="154"/>
      <c r="AJ486" s="158" t="s">
        <v>55</v>
      </c>
      <c r="AK486" s="158"/>
      <c r="AL486" s="158" t="s">
        <v>3346</v>
      </c>
      <c r="AM486" s="158" t="s">
        <v>305</v>
      </c>
      <c r="AN486" s="165">
        <v>45382</v>
      </c>
      <c r="AO486" s="159">
        <v>45382</v>
      </c>
      <c r="AP486" s="164"/>
      <c r="AQ486" s="167">
        <v>75000</v>
      </c>
      <c r="AR486" s="167">
        <v>94.48</v>
      </c>
      <c r="AS486" s="167">
        <v>1</v>
      </c>
      <c r="AT486" s="167">
        <v>70.86</v>
      </c>
      <c r="AU486" s="167">
        <v>70.86</v>
      </c>
      <c r="AV486" s="154"/>
      <c r="AW486" s="154"/>
      <c r="AX486" s="158"/>
      <c r="AY486" s="158" t="s">
        <v>17</v>
      </c>
      <c r="AZ486" s="161">
        <v>2.7905466699999998E-4</v>
      </c>
      <c r="BA486" s="161">
        <v>1.4431734844097499E-5</v>
      </c>
      <c r="BB486" s="168"/>
      <c r="BI486" s="169"/>
      <c r="BJ486" s="169"/>
    </row>
    <row r="487" spans="1:62" ht="13.5" thickBot="1" x14ac:dyDescent="0.25">
      <c r="A487" s="155">
        <v>8694</v>
      </c>
      <c r="B487" s="155">
        <v>12532</v>
      </c>
      <c r="C487" s="170"/>
      <c r="D487" s="170"/>
      <c r="E487" s="158" t="s">
        <v>3496</v>
      </c>
      <c r="F487" s="158">
        <v>11019896</v>
      </c>
      <c r="G487" s="158" t="s">
        <v>245</v>
      </c>
      <c r="H487" s="154" t="s">
        <v>871</v>
      </c>
      <c r="I487" s="158" t="s">
        <v>53</v>
      </c>
      <c r="J487" s="158"/>
      <c r="K487" s="170" t="s">
        <v>102</v>
      </c>
      <c r="L487" s="158" t="s">
        <v>62</v>
      </c>
      <c r="M487" s="158" t="s">
        <v>62</v>
      </c>
      <c r="N487" s="158"/>
      <c r="O487" s="159">
        <v>44767</v>
      </c>
      <c r="P487" s="158" t="s">
        <v>298</v>
      </c>
      <c r="Q487" s="158" t="s">
        <v>298</v>
      </c>
      <c r="R487" s="158" t="s">
        <v>298</v>
      </c>
      <c r="S487" s="158" t="s">
        <v>1206</v>
      </c>
      <c r="T487" s="160">
        <v>1.99</v>
      </c>
      <c r="U487" s="160" t="s">
        <v>442</v>
      </c>
      <c r="V487" s="161">
        <v>7.9000000000000001E-2</v>
      </c>
      <c r="W487" s="158"/>
      <c r="X487" s="158"/>
      <c r="Y487" s="162"/>
      <c r="Z487" s="162">
        <v>9.3799999999999994E-2</v>
      </c>
      <c r="AA487" s="159">
        <v>46172</v>
      </c>
      <c r="AB487" s="158" t="s">
        <v>636</v>
      </c>
      <c r="AC487" s="158"/>
      <c r="AD487" s="163"/>
      <c r="AE487" s="164">
        <v>0</v>
      </c>
      <c r="AF487" s="159"/>
      <c r="AG487" s="158"/>
      <c r="AH487" s="158"/>
      <c r="AI487" s="154"/>
      <c r="AJ487" s="158" t="s">
        <v>55</v>
      </c>
      <c r="AK487" s="158"/>
      <c r="AL487" s="158" t="s">
        <v>3346</v>
      </c>
      <c r="AM487" s="158" t="s">
        <v>305</v>
      </c>
      <c r="AN487" s="165">
        <v>45382</v>
      </c>
      <c r="AO487" s="159">
        <v>45382</v>
      </c>
      <c r="AP487" s="164"/>
      <c r="AQ487" s="167">
        <v>3333333.33</v>
      </c>
      <c r="AR487" s="167">
        <v>99.51</v>
      </c>
      <c r="AS487" s="167">
        <v>1</v>
      </c>
      <c r="AT487" s="167">
        <v>3317</v>
      </c>
      <c r="AU487" s="167">
        <v>3317</v>
      </c>
      <c r="AV487" s="154"/>
      <c r="AW487" s="154"/>
      <c r="AX487" s="158"/>
      <c r="AY487" s="158" t="s">
        <v>17</v>
      </c>
      <c r="AZ487" s="161">
        <v>1.3062719887E-2</v>
      </c>
      <c r="BA487" s="161">
        <v>6.7555834699999995E-4</v>
      </c>
      <c r="BB487" s="168"/>
      <c r="BI487" s="169"/>
      <c r="BJ487" s="169"/>
    </row>
    <row r="488" spans="1:62" ht="13.5" thickBot="1" x14ac:dyDescent="0.25">
      <c r="A488" s="155">
        <v>8694</v>
      </c>
      <c r="B488" s="155">
        <v>12532</v>
      </c>
      <c r="C488" s="170"/>
      <c r="D488" s="170"/>
      <c r="E488" s="158" t="s">
        <v>3498</v>
      </c>
      <c r="F488" s="158">
        <v>11019903</v>
      </c>
      <c r="G488" s="158" t="s">
        <v>245</v>
      </c>
      <c r="H488" s="154" t="s">
        <v>865</v>
      </c>
      <c r="I488" s="158" t="s">
        <v>53</v>
      </c>
      <c r="J488" s="158"/>
      <c r="K488" s="170" t="s">
        <v>140</v>
      </c>
      <c r="L488" s="158" t="s">
        <v>62</v>
      </c>
      <c r="M488" s="158" t="s">
        <v>62</v>
      </c>
      <c r="N488" s="158"/>
      <c r="O488" s="159">
        <v>44791</v>
      </c>
      <c r="P488" s="158" t="s">
        <v>298</v>
      </c>
      <c r="Q488" s="158" t="s">
        <v>298</v>
      </c>
      <c r="R488" s="158" t="s">
        <v>298</v>
      </c>
      <c r="S488" s="158" t="s">
        <v>1206</v>
      </c>
      <c r="T488" s="160">
        <v>5.07</v>
      </c>
      <c r="U488" s="160" t="s">
        <v>441</v>
      </c>
      <c r="V488" s="161">
        <v>0.1</v>
      </c>
      <c r="W488" s="158"/>
      <c r="X488" s="158"/>
      <c r="Y488" s="162"/>
      <c r="Z488" s="162">
        <v>7.7600000000000002E-2</v>
      </c>
      <c r="AA488" s="159">
        <v>47559</v>
      </c>
      <c r="AB488" s="158" t="s">
        <v>636</v>
      </c>
      <c r="AC488" s="158"/>
      <c r="AD488" s="163"/>
      <c r="AE488" s="164">
        <v>0</v>
      </c>
      <c r="AF488" s="159"/>
      <c r="AG488" s="158"/>
      <c r="AH488" s="158"/>
      <c r="AI488" s="154"/>
      <c r="AJ488" s="158" t="s">
        <v>55</v>
      </c>
      <c r="AK488" s="158"/>
      <c r="AL488" s="158" t="s">
        <v>3346</v>
      </c>
      <c r="AM488" s="158" t="s">
        <v>305</v>
      </c>
      <c r="AN488" s="165">
        <v>45382</v>
      </c>
      <c r="AO488" s="159">
        <v>45382</v>
      </c>
      <c r="AP488" s="164"/>
      <c r="AQ488" s="167">
        <v>60000</v>
      </c>
      <c r="AR488" s="167">
        <v>93.28</v>
      </c>
      <c r="AS488" s="167">
        <v>1</v>
      </c>
      <c r="AT488" s="167">
        <v>55.968000000000004</v>
      </c>
      <c r="AU488" s="167">
        <v>55.968000000000004</v>
      </c>
      <c r="AV488" s="154"/>
      <c r="AW488" s="154"/>
      <c r="AX488" s="158"/>
      <c r="AY488" s="158" t="s">
        <v>17</v>
      </c>
      <c r="AZ488" s="161">
        <v>2.2040829200000001E-4</v>
      </c>
      <c r="BA488" s="161">
        <v>1.13987487405369E-5</v>
      </c>
      <c r="BB488" s="168"/>
      <c r="BI488" s="169"/>
      <c r="BJ488" s="169"/>
    </row>
    <row r="489" spans="1:62" ht="13.5" thickBot="1" x14ac:dyDescent="0.25">
      <c r="A489" s="155">
        <v>8694</v>
      </c>
      <c r="B489" s="155">
        <v>12532</v>
      </c>
      <c r="C489" s="170"/>
      <c r="D489" s="170"/>
      <c r="E489" s="158" t="s">
        <v>3499</v>
      </c>
      <c r="F489" s="158">
        <v>11019909</v>
      </c>
      <c r="G489" s="158" t="s">
        <v>245</v>
      </c>
      <c r="H489" s="154" t="s">
        <v>865</v>
      </c>
      <c r="I489" s="158" t="s">
        <v>53</v>
      </c>
      <c r="J489" s="158"/>
      <c r="K489" s="170" t="s">
        <v>140</v>
      </c>
      <c r="L489" s="158" t="s">
        <v>62</v>
      </c>
      <c r="M489" s="158" t="s">
        <v>62</v>
      </c>
      <c r="N489" s="158"/>
      <c r="O489" s="159">
        <v>44824</v>
      </c>
      <c r="P489" s="158" t="s">
        <v>298</v>
      </c>
      <c r="Q489" s="158" t="s">
        <v>298</v>
      </c>
      <c r="R489" s="158" t="s">
        <v>298</v>
      </c>
      <c r="S489" s="158" t="s">
        <v>1206</v>
      </c>
      <c r="T489" s="160">
        <v>5.09</v>
      </c>
      <c r="U489" s="160" t="s">
        <v>441</v>
      </c>
      <c r="V489" s="161">
        <v>0.06</v>
      </c>
      <c r="W489" s="158"/>
      <c r="X489" s="158"/>
      <c r="Y489" s="162"/>
      <c r="Z489" s="162">
        <v>6.8900000000000003E-2</v>
      </c>
      <c r="AA489" s="159">
        <v>47559</v>
      </c>
      <c r="AB489" s="158" t="s">
        <v>636</v>
      </c>
      <c r="AC489" s="158"/>
      <c r="AD489" s="163"/>
      <c r="AE489" s="164">
        <v>0</v>
      </c>
      <c r="AF489" s="159"/>
      <c r="AG489" s="158"/>
      <c r="AH489" s="158"/>
      <c r="AI489" s="154"/>
      <c r="AJ489" s="158" t="s">
        <v>55</v>
      </c>
      <c r="AK489" s="158"/>
      <c r="AL489" s="158" t="s">
        <v>3346</v>
      </c>
      <c r="AM489" s="158" t="s">
        <v>305</v>
      </c>
      <c r="AN489" s="165">
        <v>45382</v>
      </c>
      <c r="AO489" s="159">
        <v>45382</v>
      </c>
      <c r="AP489" s="164"/>
      <c r="AQ489" s="167">
        <v>51750</v>
      </c>
      <c r="AR489" s="167">
        <v>97.2</v>
      </c>
      <c r="AS489" s="167">
        <v>1</v>
      </c>
      <c r="AT489" s="167">
        <v>50.301000000000002</v>
      </c>
      <c r="AU489" s="167">
        <v>50.301000000000002</v>
      </c>
      <c r="AV489" s="154"/>
      <c r="AW489" s="154"/>
      <c r="AX489" s="158"/>
      <c r="AY489" s="158" t="s">
        <v>17</v>
      </c>
      <c r="AZ489" s="161">
        <v>1.9809100700000001E-4</v>
      </c>
      <c r="BA489" s="161">
        <v>1.0244576550846E-5</v>
      </c>
      <c r="BB489" s="168"/>
      <c r="BI489" s="169"/>
      <c r="BJ489" s="169"/>
    </row>
    <row r="490" spans="1:62" ht="13.5" thickBot="1" x14ac:dyDescent="0.25">
      <c r="A490" s="155">
        <v>8694</v>
      </c>
      <c r="B490" s="155">
        <v>12532</v>
      </c>
      <c r="C490" s="170"/>
      <c r="D490" s="170"/>
      <c r="E490" s="158" t="s">
        <v>3562</v>
      </c>
      <c r="F490" s="158">
        <v>11019911</v>
      </c>
      <c r="G490" s="158" t="s">
        <v>245</v>
      </c>
      <c r="H490" s="154" t="s">
        <v>865</v>
      </c>
      <c r="I490" s="158" t="s">
        <v>53</v>
      </c>
      <c r="J490" s="158"/>
      <c r="K490" s="170" t="s">
        <v>257</v>
      </c>
      <c r="L490" s="158" t="s">
        <v>62</v>
      </c>
      <c r="M490" s="158" t="s">
        <v>62</v>
      </c>
      <c r="N490" s="158"/>
      <c r="O490" s="159">
        <v>44824</v>
      </c>
      <c r="P490" s="158" t="s">
        <v>298</v>
      </c>
      <c r="Q490" s="158" t="s">
        <v>298</v>
      </c>
      <c r="R490" s="158" t="s">
        <v>298</v>
      </c>
      <c r="S490" s="158" t="s">
        <v>1206</v>
      </c>
      <c r="T490" s="160">
        <v>2.89</v>
      </c>
      <c r="U490" s="160" t="s">
        <v>442</v>
      </c>
      <c r="V490" s="161">
        <v>0.08</v>
      </c>
      <c r="W490" s="158"/>
      <c r="X490" s="158"/>
      <c r="Y490" s="162"/>
      <c r="Z490" s="162">
        <v>9.3100000000000002E-2</v>
      </c>
      <c r="AA490" s="159">
        <v>46568</v>
      </c>
      <c r="AB490" s="158" t="s">
        <v>636</v>
      </c>
      <c r="AC490" s="158"/>
      <c r="AD490" s="163"/>
      <c r="AE490" s="164">
        <v>0</v>
      </c>
      <c r="AF490" s="159"/>
      <c r="AG490" s="158"/>
      <c r="AH490" s="158"/>
      <c r="AI490" s="154"/>
      <c r="AJ490" s="158" t="s">
        <v>55</v>
      </c>
      <c r="AK490" s="158"/>
      <c r="AL490" s="158" t="s">
        <v>3346</v>
      </c>
      <c r="AM490" s="158" t="s">
        <v>305</v>
      </c>
      <c r="AN490" s="165">
        <v>45382</v>
      </c>
      <c r="AO490" s="159">
        <v>45382</v>
      </c>
      <c r="AP490" s="164"/>
      <c r="AQ490" s="167">
        <v>103107.43</v>
      </c>
      <c r="AR490" s="167">
        <v>97.21</v>
      </c>
      <c r="AS490" s="167">
        <v>1</v>
      </c>
      <c r="AT490" s="167">
        <v>100.23072999999999</v>
      </c>
      <c r="AU490" s="167">
        <v>100.23072999999999</v>
      </c>
      <c r="AV490" s="154"/>
      <c r="AW490" s="154"/>
      <c r="AX490" s="158"/>
      <c r="AY490" s="158" t="s">
        <v>17</v>
      </c>
      <c r="AZ490" s="161">
        <v>3.9471991200000001E-4</v>
      </c>
      <c r="BA490" s="161">
        <v>2.0413538224531901E-5</v>
      </c>
      <c r="BB490" s="168"/>
      <c r="BI490" s="169"/>
      <c r="BJ490" s="169"/>
    </row>
    <row r="491" spans="1:62" ht="13.5" thickBot="1" x14ac:dyDescent="0.25">
      <c r="A491" s="155">
        <v>8694</v>
      </c>
      <c r="B491" s="155">
        <v>12532</v>
      </c>
      <c r="C491" s="170"/>
      <c r="D491" s="170"/>
      <c r="E491" s="158" t="s">
        <v>3563</v>
      </c>
      <c r="F491" s="158">
        <v>11019917</v>
      </c>
      <c r="G491" s="158" t="s">
        <v>245</v>
      </c>
      <c r="H491" s="154" t="s">
        <v>865</v>
      </c>
      <c r="I491" s="158" t="s">
        <v>53</v>
      </c>
      <c r="J491" s="158"/>
      <c r="K491" s="170" t="s">
        <v>257</v>
      </c>
      <c r="L491" s="158" t="s">
        <v>62</v>
      </c>
      <c r="M491" s="158" t="s">
        <v>62</v>
      </c>
      <c r="N491" s="158"/>
      <c r="O491" s="159">
        <v>44852</v>
      </c>
      <c r="P491" s="158" t="s">
        <v>298</v>
      </c>
      <c r="Q491" s="158" t="s">
        <v>298</v>
      </c>
      <c r="R491" s="158" t="s">
        <v>298</v>
      </c>
      <c r="S491" s="158" t="s">
        <v>1206</v>
      </c>
      <c r="T491" s="160">
        <v>2.89</v>
      </c>
      <c r="U491" s="160" t="s">
        <v>442</v>
      </c>
      <c r="V491" s="161">
        <v>0.08</v>
      </c>
      <c r="W491" s="158"/>
      <c r="X491" s="158"/>
      <c r="Y491" s="162"/>
      <c r="Z491" s="162">
        <v>8.1799999999999998E-2</v>
      </c>
      <c r="AA491" s="159">
        <v>46568</v>
      </c>
      <c r="AB491" s="158" t="s">
        <v>636</v>
      </c>
      <c r="AC491" s="158"/>
      <c r="AD491" s="163"/>
      <c r="AE491" s="164">
        <v>0</v>
      </c>
      <c r="AF491" s="159"/>
      <c r="AG491" s="158"/>
      <c r="AH491" s="158"/>
      <c r="AI491" s="154"/>
      <c r="AJ491" s="158" t="s">
        <v>55</v>
      </c>
      <c r="AK491" s="158"/>
      <c r="AL491" s="158" t="s">
        <v>3346</v>
      </c>
      <c r="AM491" s="158" t="s">
        <v>305</v>
      </c>
      <c r="AN491" s="165">
        <v>45382</v>
      </c>
      <c r="AO491" s="159">
        <v>45382</v>
      </c>
      <c r="AP491" s="164"/>
      <c r="AQ491" s="167">
        <v>163200</v>
      </c>
      <c r="AR491" s="167">
        <v>100.18</v>
      </c>
      <c r="AS491" s="167">
        <v>1</v>
      </c>
      <c r="AT491" s="167">
        <v>163.49376000000001</v>
      </c>
      <c r="AU491" s="167">
        <v>163.49376000000001</v>
      </c>
      <c r="AV491" s="154"/>
      <c r="AW491" s="154"/>
      <c r="AX491" s="158"/>
      <c r="AY491" s="158" t="s">
        <v>17</v>
      </c>
      <c r="AZ491" s="161">
        <v>6.43856855E-4</v>
      </c>
      <c r="BA491" s="161">
        <v>3.3298032641610401E-5</v>
      </c>
      <c r="BB491" s="168"/>
      <c r="BI491" s="169"/>
      <c r="BJ491" s="169"/>
    </row>
    <row r="492" spans="1:62" ht="13.5" thickBot="1" x14ac:dyDescent="0.25">
      <c r="A492" s="155">
        <v>8694</v>
      </c>
      <c r="B492" s="155">
        <v>12532</v>
      </c>
      <c r="C492" s="170"/>
      <c r="D492" s="170"/>
      <c r="E492" s="158" t="s">
        <v>3564</v>
      </c>
      <c r="F492" s="158">
        <v>11019918</v>
      </c>
      <c r="G492" s="158" t="s">
        <v>245</v>
      </c>
      <c r="H492" s="154" t="s">
        <v>865</v>
      </c>
      <c r="I492" s="158" t="s">
        <v>53</v>
      </c>
      <c r="J492" s="158"/>
      <c r="K492" s="170" t="s">
        <v>257</v>
      </c>
      <c r="L492" s="158" t="s">
        <v>62</v>
      </c>
      <c r="M492" s="158" t="s">
        <v>62</v>
      </c>
      <c r="N492" s="158"/>
      <c r="O492" s="159">
        <v>44852</v>
      </c>
      <c r="P492" s="158" t="s">
        <v>298</v>
      </c>
      <c r="Q492" s="158" t="s">
        <v>298</v>
      </c>
      <c r="R492" s="158" t="s">
        <v>298</v>
      </c>
      <c r="S492" s="158" t="s">
        <v>1206</v>
      </c>
      <c r="T492" s="160">
        <v>2.89</v>
      </c>
      <c r="U492" s="160" t="s">
        <v>442</v>
      </c>
      <c r="V492" s="161">
        <v>0.08</v>
      </c>
      <c r="W492" s="158"/>
      <c r="X492" s="158"/>
      <c r="Y492" s="162"/>
      <c r="Z492" s="162">
        <v>8.1799999999999998E-2</v>
      </c>
      <c r="AA492" s="159">
        <v>46568</v>
      </c>
      <c r="AB492" s="158" t="s">
        <v>636</v>
      </c>
      <c r="AC492" s="158"/>
      <c r="AD492" s="163"/>
      <c r="AE492" s="164">
        <v>0</v>
      </c>
      <c r="AF492" s="159"/>
      <c r="AG492" s="158"/>
      <c r="AH492" s="158"/>
      <c r="AI492" s="154"/>
      <c r="AJ492" s="158" t="s">
        <v>55</v>
      </c>
      <c r="AK492" s="158"/>
      <c r="AL492" s="158" t="s">
        <v>3346</v>
      </c>
      <c r="AM492" s="158" t="s">
        <v>305</v>
      </c>
      <c r="AN492" s="165">
        <v>45382</v>
      </c>
      <c r="AO492" s="159">
        <v>45382</v>
      </c>
      <c r="AP492" s="164"/>
      <c r="AQ492" s="167">
        <v>38760</v>
      </c>
      <c r="AR492" s="167">
        <v>100.18</v>
      </c>
      <c r="AS492" s="167">
        <v>1</v>
      </c>
      <c r="AT492" s="167">
        <v>38.829770000000003</v>
      </c>
      <c r="AU492" s="167">
        <v>38.829770000000003</v>
      </c>
      <c r="AV492" s="154"/>
      <c r="AW492" s="154"/>
      <c r="AX492" s="158"/>
      <c r="AY492" s="158" t="s">
        <v>17</v>
      </c>
      <c r="AZ492" s="161">
        <v>1.5291601099999999E-4</v>
      </c>
      <c r="BA492" s="161">
        <v>7.9082831597134005E-6</v>
      </c>
      <c r="BB492" s="168"/>
      <c r="BI492" s="169"/>
      <c r="BJ492" s="169"/>
    </row>
    <row r="493" spans="1:62" ht="13.5" thickBot="1" x14ac:dyDescent="0.25">
      <c r="A493" s="155">
        <v>8694</v>
      </c>
      <c r="B493" s="155">
        <v>12532</v>
      </c>
      <c r="C493" s="170"/>
      <c r="D493" s="170"/>
      <c r="E493" s="158" t="s">
        <v>3565</v>
      </c>
      <c r="F493" s="158">
        <v>11019922</v>
      </c>
      <c r="G493" s="158" t="s">
        <v>245</v>
      </c>
      <c r="H493" s="154" t="s">
        <v>865</v>
      </c>
      <c r="I493" s="158" t="s">
        <v>53</v>
      </c>
      <c r="J493" s="158"/>
      <c r="K493" s="170" t="s">
        <v>257</v>
      </c>
      <c r="L493" s="158" t="s">
        <v>62</v>
      </c>
      <c r="M493" s="158" t="s">
        <v>62</v>
      </c>
      <c r="N493" s="158"/>
      <c r="O493" s="159">
        <v>44875</v>
      </c>
      <c r="P493" s="158" t="s">
        <v>298</v>
      </c>
      <c r="Q493" s="158" t="s">
        <v>298</v>
      </c>
      <c r="R493" s="158" t="s">
        <v>298</v>
      </c>
      <c r="S493" s="158" t="s">
        <v>1206</v>
      </c>
      <c r="T493" s="160">
        <v>2.89</v>
      </c>
      <c r="U493" s="160" t="s">
        <v>442</v>
      </c>
      <c r="V493" s="161">
        <v>0.08</v>
      </c>
      <c r="W493" s="158"/>
      <c r="X493" s="158"/>
      <c r="Y493" s="162"/>
      <c r="Z493" s="162">
        <v>8.1900000000000001E-2</v>
      </c>
      <c r="AA493" s="159">
        <v>46568</v>
      </c>
      <c r="AB493" s="158" t="s">
        <v>636</v>
      </c>
      <c r="AC493" s="158"/>
      <c r="AD493" s="163"/>
      <c r="AE493" s="164">
        <v>0</v>
      </c>
      <c r="AF493" s="159"/>
      <c r="AG493" s="158"/>
      <c r="AH493" s="158"/>
      <c r="AI493" s="154"/>
      <c r="AJ493" s="158" t="s">
        <v>55</v>
      </c>
      <c r="AK493" s="158"/>
      <c r="AL493" s="158" t="s">
        <v>3346</v>
      </c>
      <c r="AM493" s="158" t="s">
        <v>305</v>
      </c>
      <c r="AN493" s="165">
        <v>45382</v>
      </c>
      <c r="AO493" s="159">
        <v>45382</v>
      </c>
      <c r="AP493" s="164"/>
      <c r="AQ493" s="167">
        <v>7680</v>
      </c>
      <c r="AR493" s="167">
        <v>100.15</v>
      </c>
      <c r="AS493" s="167">
        <v>1</v>
      </c>
      <c r="AT493" s="167">
        <v>7.6915199999999997</v>
      </c>
      <c r="AU493" s="167">
        <v>7.6915199999999997</v>
      </c>
      <c r="AV493" s="154"/>
      <c r="AW493" s="154"/>
      <c r="AX493" s="158"/>
      <c r="AY493" s="158" t="s">
        <v>17</v>
      </c>
      <c r="AZ493" s="161">
        <v>3.0290072737912301E-5</v>
      </c>
      <c r="BA493" s="161">
        <v>1.56649699672696E-6</v>
      </c>
      <c r="BB493" s="168"/>
      <c r="BI493" s="169"/>
      <c r="BJ493" s="169"/>
    </row>
    <row r="494" spans="1:62" ht="13.5" thickBot="1" x14ac:dyDescent="0.25">
      <c r="A494" s="155">
        <v>8694</v>
      </c>
      <c r="B494" s="155">
        <v>12532</v>
      </c>
      <c r="C494" s="170"/>
      <c r="D494" s="170"/>
      <c r="E494" s="158" t="s">
        <v>3566</v>
      </c>
      <c r="F494" s="158">
        <v>11019923</v>
      </c>
      <c r="G494" s="158" t="s">
        <v>245</v>
      </c>
      <c r="H494" s="154" t="s">
        <v>865</v>
      </c>
      <c r="I494" s="158" t="s">
        <v>53</v>
      </c>
      <c r="J494" s="158"/>
      <c r="K494" s="170" t="s">
        <v>257</v>
      </c>
      <c r="L494" s="158" t="s">
        <v>62</v>
      </c>
      <c r="M494" s="158" t="s">
        <v>62</v>
      </c>
      <c r="N494" s="158"/>
      <c r="O494" s="159">
        <v>44875</v>
      </c>
      <c r="P494" s="158" t="s">
        <v>298</v>
      </c>
      <c r="Q494" s="158" t="s">
        <v>298</v>
      </c>
      <c r="R494" s="158" t="s">
        <v>298</v>
      </c>
      <c r="S494" s="158" t="s">
        <v>1206</v>
      </c>
      <c r="T494" s="160">
        <v>2.89</v>
      </c>
      <c r="U494" s="160" t="s">
        <v>442</v>
      </c>
      <c r="V494" s="161">
        <v>0.08</v>
      </c>
      <c r="W494" s="158"/>
      <c r="X494" s="158"/>
      <c r="Y494" s="162"/>
      <c r="Z494" s="162">
        <v>8.1900000000000001E-2</v>
      </c>
      <c r="AA494" s="159">
        <v>46568</v>
      </c>
      <c r="AB494" s="158" t="s">
        <v>636</v>
      </c>
      <c r="AC494" s="158"/>
      <c r="AD494" s="163"/>
      <c r="AE494" s="164">
        <v>0</v>
      </c>
      <c r="AF494" s="159"/>
      <c r="AG494" s="158"/>
      <c r="AH494" s="158"/>
      <c r="AI494" s="154"/>
      <c r="AJ494" s="158" t="s">
        <v>55</v>
      </c>
      <c r="AK494" s="158"/>
      <c r="AL494" s="158" t="s">
        <v>3346</v>
      </c>
      <c r="AM494" s="158" t="s">
        <v>305</v>
      </c>
      <c r="AN494" s="165">
        <v>45382</v>
      </c>
      <c r="AO494" s="159">
        <v>45382</v>
      </c>
      <c r="AP494" s="164"/>
      <c r="AQ494" s="167">
        <v>80112</v>
      </c>
      <c r="AR494" s="167">
        <v>100.15</v>
      </c>
      <c r="AS494" s="167">
        <v>1</v>
      </c>
      <c r="AT494" s="167">
        <v>80.232169999999996</v>
      </c>
      <c r="AU494" s="167">
        <v>80.232169999999996</v>
      </c>
      <c r="AV494" s="154"/>
      <c r="AW494" s="154"/>
      <c r="AX494" s="158"/>
      <c r="AY494" s="158" t="s">
        <v>17</v>
      </c>
      <c r="AZ494" s="161">
        <v>3.1596332899999998E-4</v>
      </c>
      <c r="BA494" s="161">
        <v>1.63405222044391E-5</v>
      </c>
      <c r="BB494" s="168"/>
      <c r="BI494" s="169"/>
      <c r="BJ494" s="169"/>
    </row>
    <row r="495" spans="1:62" ht="13.5" thickBot="1" x14ac:dyDescent="0.25">
      <c r="A495" s="155">
        <v>8694</v>
      </c>
      <c r="B495" s="155">
        <v>12532</v>
      </c>
      <c r="C495" s="170"/>
      <c r="D495" s="170"/>
      <c r="E495" s="158" t="s">
        <v>3567</v>
      </c>
      <c r="F495" s="158">
        <v>11019925</v>
      </c>
      <c r="G495" s="158" t="s">
        <v>245</v>
      </c>
      <c r="H495" s="154" t="s">
        <v>865</v>
      </c>
      <c r="I495" s="158" t="s">
        <v>53</v>
      </c>
      <c r="J495" s="158"/>
      <c r="K495" s="170" t="s">
        <v>257</v>
      </c>
      <c r="L495" s="158" t="s">
        <v>62</v>
      </c>
      <c r="M495" s="158" t="s">
        <v>62</v>
      </c>
      <c r="N495" s="158"/>
      <c r="O495" s="159">
        <v>44875</v>
      </c>
      <c r="P495" s="158" t="s">
        <v>298</v>
      </c>
      <c r="Q495" s="158" t="s">
        <v>298</v>
      </c>
      <c r="R495" s="158" t="s">
        <v>298</v>
      </c>
      <c r="S495" s="158" t="s">
        <v>1206</v>
      </c>
      <c r="T495" s="160">
        <v>2.89</v>
      </c>
      <c r="U495" s="160" t="s">
        <v>442</v>
      </c>
      <c r="V495" s="161">
        <v>0.08</v>
      </c>
      <c r="W495" s="158"/>
      <c r="X495" s="158"/>
      <c r="Y495" s="162"/>
      <c r="Z495" s="162">
        <v>8.1900000000000001E-2</v>
      </c>
      <c r="AA495" s="159">
        <v>46568</v>
      </c>
      <c r="AB495" s="158" t="s">
        <v>636</v>
      </c>
      <c r="AC495" s="158"/>
      <c r="AD495" s="163"/>
      <c r="AE495" s="164">
        <v>0</v>
      </c>
      <c r="AF495" s="159"/>
      <c r="AG495" s="158"/>
      <c r="AH495" s="158"/>
      <c r="AI495" s="154"/>
      <c r="AJ495" s="158" t="s">
        <v>55</v>
      </c>
      <c r="AK495" s="158"/>
      <c r="AL495" s="158" t="s">
        <v>3346</v>
      </c>
      <c r="AM495" s="158" t="s">
        <v>305</v>
      </c>
      <c r="AN495" s="165">
        <v>45382</v>
      </c>
      <c r="AO495" s="159">
        <v>45382</v>
      </c>
      <c r="AP495" s="164"/>
      <c r="AQ495" s="167">
        <v>6000</v>
      </c>
      <c r="AR495" s="167">
        <v>100.15</v>
      </c>
      <c r="AS495" s="167">
        <v>1</v>
      </c>
      <c r="AT495" s="167">
        <v>6.0090000000000003</v>
      </c>
      <c r="AU495" s="167">
        <v>6.0090000000000003</v>
      </c>
      <c r="AV495" s="154"/>
      <c r="AW495" s="154"/>
      <c r="AX495" s="158"/>
      <c r="AY495" s="158" t="s">
        <v>17</v>
      </c>
      <c r="AZ495" s="161">
        <v>2.3664119326494001E-5</v>
      </c>
      <c r="BA495" s="161">
        <v>1.22382577869294E-6</v>
      </c>
      <c r="BB495" s="168"/>
      <c r="BI495" s="169"/>
      <c r="BJ495" s="169"/>
    </row>
    <row r="496" spans="1:62" ht="13.5" thickBot="1" x14ac:dyDescent="0.25">
      <c r="A496" s="155">
        <v>8694</v>
      </c>
      <c r="B496" s="155">
        <v>12532</v>
      </c>
      <c r="C496" s="170"/>
      <c r="D496" s="170"/>
      <c r="E496" s="158" t="s">
        <v>3568</v>
      </c>
      <c r="F496" s="158">
        <v>11019926</v>
      </c>
      <c r="G496" s="158" t="s">
        <v>245</v>
      </c>
      <c r="H496" s="154" t="s">
        <v>865</v>
      </c>
      <c r="I496" s="158" t="s">
        <v>53</v>
      </c>
      <c r="J496" s="158"/>
      <c r="K496" s="170" t="s">
        <v>257</v>
      </c>
      <c r="L496" s="158" t="s">
        <v>62</v>
      </c>
      <c r="M496" s="158" t="s">
        <v>62</v>
      </c>
      <c r="N496" s="158"/>
      <c r="O496" s="159">
        <v>44875</v>
      </c>
      <c r="P496" s="158" t="s">
        <v>298</v>
      </c>
      <c r="Q496" s="158" t="s">
        <v>298</v>
      </c>
      <c r="R496" s="158" t="s">
        <v>298</v>
      </c>
      <c r="S496" s="158" t="s">
        <v>1206</v>
      </c>
      <c r="T496" s="160">
        <v>2.89</v>
      </c>
      <c r="U496" s="160" t="s">
        <v>442</v>
      </c>
      <c r="V496" s="161">
        <v>0.08</v>
      </c>
      <c r="W496" s="158"/>
      <c r="X496" s="158"/>
      <c r="Y496" s="162"/>
      <c r="Z496" s="162">
        <v>8.1900000000000001E-2</v>
      </c>
      <c r="AA496" s="159">
        <v>46568</v>
      </c>
      <c r="AB496" s="158" t="s">
        <v>636</v>
      </c>
      <c r="AC496" s="158"/>
      <c r="AD496" s="163"/>
      <c r="AE496" s="164">
        <v>0</v>
      </c>
      <c r="AF496" s="159"/>
      <c r="AG496" s="158"/>
      <c r="AH496" s="158"/>
      <c r="AI496" s="154"/>
      <c r="AJ496" s="158" t="s">
        <v>55</v>
      </c>
      <c r="AK496" s="158"/>
      <c r="AL496" s="158" t="s">
        <v>3346</v>
      </c>
      <c r="AM496" s="158" t="s">
        <v>305</v>
      </c>
      <c r="AN496" s="165">
        <v>45382</v>
      </c>
      <c r="AO496" s="159">
        <v>45382</v>
      </c>
      <c r="AP496" s="164"/>
      <c r="AQ496" s="167">
        <v>19200</v>
      </c>
      <c r="AR496" s="167">
        <v>100.15</v>
      </c>
      <c r="AS496" s="167">
        <v>1</v>
      </c>
      <c r="AT496" s="167">
        <v>19.2288</v>
      </c>
      <c r="AU496" s="167">
        <v>19.2288</v>
      </c>
      <c r="AV496" s="154"/>
      <c r="AW496" s="154"/>
      <c r="AX496" s="158"/>
      <c r="AY496" s="158" t="s">
        <v>17</v>
      </c>
      <c r="AZ496" s="161">
        <v>7.57251818447807E-5</v>
      </c>
      <c r="BA496" s="161">
        <v>3.9162424918174096E-6</v>
      </c>
      <c r="BB496" s="168"/>
      <c r="BI496" s="169"/>
      <c r="BJ496" s="169"/>
    </row>
    <row r="497" spans="1:62" ht="13.5" thickBot="1" x14ac:dyDescent="0.25">
      <c r="A497" s="155">
        <v>8694</v>
      </c>
      <c r="B497" s="155">
        <v>12532</v>
      </c>
      <c r="C497" s="170"/>
      <c r="D497" s="170"/>
      <c r="E497" s="158" t="s">
        <v>3569</v>
      </c>
      <c r="F497" s="158">
        <v>11019927</v>
      </c>
      <c r="G497" s="158" t="s">
        <v>245</v>
      </c>
      <c r="H497" s="154" t="s">
        <v>871</v>
      </c>
      <c r="I497" s="158" t="s">
        <v>53</v>
      </c>
      <c r="J497" s="158"/>
      <c r="K497" s="170" t="s">
        <v>140</v>
      </c>
      <c r="L497" s="158" t="s">
        <v>62</v>
      </c>
      <c r="M497" s="158" t="s">
        <v>62</v>
      </c>
      <c r="N497" s="158"/>
      <c r="O497" s="159">
        <v>44882</v>
      </c>
      <c r="P497" s="158" t="s">
        <v>1458</v>
      </c>
      <c r="Q497" s="158" t="s">
        <v>70</v>
      </c>
      <c r="R497" s="158" t="s">
        <v>795</v>
      </c>
      <c r="S497" s="158" t="s">
        <v>1206</v>
      </c>
      <c r="T497" s="160">
        <v>4.0999999999999996</v>
      </c>
      <c r="U497" s="160" t="s">
        <v>441</v>
      </c>
      <c r="V497" s="161">
        <v>4.3999999999999997E-2</v>
      </c>
      <c r="W497" s="158"/>
      <c r="X497" s="158"/>
      <c r="Y497" s="162"/>
      <c r="Z497" s="162">
        <v>4.7899999999999998E-2</v>
      </c>
      <c r="AA497" s="159">
        <v>47074</v>
      </c>
      <c r="AB497" s="158" t="s">
        <v>635</v>
      </c>
      <c r="AC497" s="158"/>
      <c r="AD497" s="163"/>
      <c r="AE497" s="164">
        <v>0</v>
      </c>
      <c r="AF497" s="159"/>
      <c r="AG497" s="158"/>
      <c r="AH497" s="158"/>
      <c r="AI497" s="154"/>
      <c r="AJ497" s="158" t="s">
        <v>55</v>
      </c>
      <c r="AK497" s="158"/>
      <c r="AL497" s="158" t="s">
        <v>3346</v>
      </c>
      <c r="AM497" s="158" t="s">
        <v>305</v>
      </c>
      <c r="AN497" s="165">
        <v>45382</v>
      </c>
      <c r="AO497" s="159">
        <v>45382</v>
      </c>
      <c r="AP497" s="164"/>
      <c r="AQ497" s="167">
        <v>5750000</v>
      </c>
      <c r="AR497" s="167">
        <v>105.66</v>
      </c>
      <c r="AS497" s="167">
        <v>1</v>
      </c>
      <c r="AT497" s="167">
        <v>6075.45</v>
      </c>
      <c r="AU497" s="167">
        <v>6075.45</v>
      </c>
      <c r="AV497" s="154"/>
      <c r="AW497" s="154"/>
      <c r="AX497" s="158"/>
      <c r="AY497" s="158" t="s">
        <v>17</v>
      </c>
      <c r="AZ497" s="161">
        <v>2.3925806915999999E-2</v>
      </c>
      <c r="BA497" s="161">
        <v>1.2373593480000001E-3</v>
      </c>
      <c r="BB497" s="168"/>
      <c r="BI497" s="169"/>
      <c r="BJ497" s="169"/>
    </row>
    <row r="498" spans="1:62" ht="13.5" thickBot="1" x14ac:dyDescent="0.25">
      <c r="A498" s="155">
        <v>8694</v>
      </c>
      <c r="B498" s="155">
        <v>12532</v>
      </c>
      <c r="C498" s="170"/>
      <c r="D498" s="170"/>
      <c r="E498" s="158" t="s">
        <v>3570</v>
      </c>
      <c r="F498" s="158">
        <v>11019928</v>
      </c>
      <c r="G498" s="158" t="s">
        <v>245</v>
      </c>
      <c r="H498" s="154" t="s">
        <v>865</v>
      </c>
      <c r="I498" s="158" t="s">
        <v>53</v>
      </c>
      <c r="J498" s="158"/>
      <c r="K498" s="170" t="s">
        <v>257</v>
      </c>
      <c r="L498" s="158" t="s">
        <v>62</v>
      </c>
      <c r="M498" s="158" t="s">
        <v>62</v>
      </c>
      <c r="N498" s="158"/>
      <c r="O498" s="159">
        <v>44892</v>
      </c>
      <c r="P498" s="158" t="s">
        <v>298</v>
      </c>
      <c r="Q498" s="158" t="s">
        <v>298</v>
      </c>
      <c r="R498" s="158" t="s">
        <v>298</v>
      </c>
      <c r="S498" s="158" t="s">
        <v>1206</v>
      </c>
      <c r="T498" s="160">
        <v>2.89</v>
      </c>
      <c r="U498" s="160" t="s">
        <v>442</v>
      </c>
      <c r="V498" s="161">
        <v>0.08</v>
      </c>
      <c r="W498" s="158"/>
      <c r="X498" s="158"/>
      <c r="Y498" s="162"/>
      <c r="Z498" s="162">
        <v>8.1900000000000001E-2</v>
      </c>
      <c r="AA498" s="159">
        <v>46568</v>
      </c>
      <c r="AB498" s="158" t="s">
        <v>636</v>
      </c>
      <c r="AC498" s="158"/>
      <c r="AD498" s="163"/>
      <c r="AE498" s="164">
        <v>0</v>
      </c>
      <c r="AF498" s="159"/>
      <c r="AG498" s="158"/>
      <c r="AH498" s="158"/>
      <c r="AI498" s="154"/>
      <c r="AJ498" s="158" t="s">
        <v>55</v>
      </c>
      <c r="AK498" s="158"/>
      <c r="AL498" s="158" t="s">
        <v>3346</v>
      </c>
      <c r="AM498" s="158" t="s">
        <v>305</v>
      </c>
      <c r="AN498" s="165">
        <v>45382</v>
      </c>
      <c r="AO498" s="159">
        <v>45382</v>
      </c>
      <c r="AP498" s="164"/>
      <c r="AQ498" s="167">
        <v>19200</v>
      </c>
      <c r="AR498" s="167">
        <v>100.16</v>
      </c>
      <c r="AS498" s="167">
        <v>1</v>
      </c>
      <c r="AT498" s="167">
        <v>19.230720000000002</v>
      </c>
      <c r="AU498" s="167">
        <v>19.230720000000002</v>
      </c>
      <c r="AV498" s="154"/>
      <c r="AW498" s="154"/>
      <c r="AX498" s="158"/>
      <c r="AY498" s="158" t="s">
        <v>17</v>
      </c>
      <c r="AZ498" s="161">
        <v>7.5732743021200501E-5</v>
      </c>
      <c r="BA498" s="161">
        <v>3.9166335295100501E-6</v>
      </c>
      <c r="BB498" s="168"/>
      <c r="BI498" s="169"/>
      <c r="BJ498" s="169"/>
    </row>
    <row r="499" spans="1:62" ht="13.5" thickBot="1" x14ac:dyDescent="0.25">
      <c r="A499" s="155">
        <v>8694</v>
      </c>
      <c r="B499" s="155">
        <v>12532</v>
      </c>
      <c r="C499" s="170"/>
      <c r="D499" s="170"/>
      <c r="E499" s="158" t="s">
        <v>3571</v>
      </c>
      <c r="F499" s="158">
        <v>11019929</v>
      </c>
      <c r="G499" s="158" t="s">
        <v>245</v>
      </c>
      <c r="H499" s="154" t="s">
        <v>865</v>
      </c>
      <c r="I499" s="158" t="s">
        <v>53</v>
      </c>
      <c r="J499" s="158"/>
      <c r="K499" s="170" t="s">
        <v>257</v>
      </c>
      <c r="L499" s="158" t="s">
        <v>62</v>
      </c>
      <c r="M499" s="158" t="s">
        <v>62</v>
      </c>
      <c r="N499" s="158"/>
      <c r="O499" s="159">
        <v>44892</v>
      </c>
      <c r="P499" s="158" t="s">
        <v>298</v>
      </c>
      <c r="Q499" s="158" t="s">
        <v>298</v>
      </c>
      <c r="R499" s="158" t="s">
        <v>298</v>
      </c>
      <c r="S499" s="158" t="s">
        <v>1206</v>
      </c>
      <c r="T499" s="160">
        <v>2.89</v>
      </c>
      <c r="U499" s="160" t="s">
        <v>442</v>
      </c>
      <c r="V499" s="161">
        <v>0.08</v>
      </c>
      <c r="W499" s="158"/>
      <c r="X499" s="158"/>
      <c r="Y499" s="162"/>
      <c r="Z499" s="162">
        <v>8.1900000000000001E-2</v>
      </c>
      <c r="AA499" s="159">
        <v>46568</v>
      </c>
      <c r="AB499" s="158" t="s">
        <v>636</v>
      </c>
      <c r="AC499" s="158"/>
      <c r="AD499" s="163"/>
      <c r="AE499" s="164">
        <v>0</v>
      </c>
      <c r="AF499" s="159"/>
      <c r="AG499" s="158"/>
      <c r="AH499" s="158"/>
      <c r="AI499" s="154"/>
      <c r="AJ499" s="158" t="s">
        <v>55</v>
      </c>
      <c r="AK499" s="158"/>
      <c r="AL499" s="158" t="s">
        <v>3346</v>
      </c>
      <c r="AM499" s="158" t="s">
        <v>305</v>
      </c>
      <c r="AN499" s="165">
        <v>45382</v>
      </c>
      <c r="AO499" s="159">
        <v>45382</v>
      </c>
      <c r="AP499" s="164"/>
      <c r="AQ499" s="167">
        <v>43680</v>
      </c>
      <c r="AR499" s="167">
        <v>100.16</v>
      </c>
      <c r="AS499" s="167">
        <v>1</v>
      </c>
      <c r="AT499" s="167">
        <v>43.749890000000001</v>
      </c>
      <c r="AU499" s="167">
        <v>43.749890000000001</v>
      </c>
      <c r="AV499" s="154"/>
      <c r="AW499" s="154"/>
      <c r="AX499" s="158"/>
      <c r="AY499" s="158" t="s">
        <v>17</v>
      </c>
      <c r="AZ499" s="161">
        <v>1.72291998E-4</v>
      </c>
      <c r="BA499" s="161">
        <v>8.9103416869662993E-6</v>
      </c>
      <c r="BB499" s="168"/>
      <c r="BI499" s="169"/>
      <c r="BJ499" s="169"/>
    </row>
    <row r="500" spans="1:62" ht="13.5" thickBot="1" x14ac:dyDescent="0.25">
      <c r="A500" s="155">
        <v>8694</v>
      </c>
      <c r="B500" s="155">
        <v>12532</v>
      </c>
      <c r="C500" s="170"/>
      <c r="D500" s="170"/>
      <c r="E500" s="158" t="s">
        <v>3500</v>
      </c>
      <c r="F500" s="158">
        <v>11019931</v>
      </c>
      <c r="G500" s="158" t="s">
        <v>245</v>
      </c>
      <c r="H500" s="154" t="s">
        <v>855</v>
      </c>
      <c r="I500" s="158" t="s">
        <v>53</v>
      </c>
      <c r="J500" s="158"/>
      <c r="K500" s="170" t="s">
        <v>140</v>
      </c>
      <c r="L500" s="158" t="s">
        <v>62</v>
      </c>
      <c r="M500" s="158" t="s">
        <v>62</v>
      </c>
      <c r="N500" s="158"/>
      <c r="O500" s="159">
        <v>44896</v>
      </c>
      <c r="P500" s="158" t="s">
        <v>298</v>
      </c>
      <c r="Q500" s="158" t="s">
        <v>298</v>
      </c>
      <c r="R500" s="158" t="s">
        <v>298</v>
      </c>
      <c r="S500" s="158" t="s">
        <v>1206</v>
      </c>
      <c r="T500" s="160">
        <v>3.67</v>
      </c>
      <c r="U500" s="160" t="s">
        <v>441</v>
      </c>
      <c r="V500" s="161">
        <v>3.7999999999999999E-2</v>
      </c>
      <c r="W500" s="158"/>
      <c r="X500" s="158"/>
      <c r="Y500" s="162"/>
      <c r="Z500" s="162">
        <v>7.0199999999999999E-2</v>
      </c>
      <c r="AA500" s="159">
        <v>47269</v>
      </c>
      <c r="AB500" s="158" t="s">
        <v>636</v>
      </c>
      <c r="AC500" s="158"/>
      <c r="AD500" s="163"/>
      <c r="AE500" s="164">
        <v>0.57179999999999997</v>
      </c>
      <c r="AF500" s="159">
        <v>45047</v>
      </c>
      <c r="AG500" s="158"/>
      <c r="AH500" s="158"/>
      <c r="AI500" s="154"/>
      <c r="AJ500" s="158" t="s">
        <v>55</v>
      </c>
      <c r="AK500" s="158"/>
      <c r="AL500" s="158" t="s">
        <v>3346</v>
      </c>
      <c r="AM500" s="158" t="s">
        <v>305</v>
      </c>
      <c r="AN500" s="165">
        <v>45382</v>
      </c>
      <c r="AO500" s="159">
        <v>45382</v>
      </c>
      <c r="AP500" s="164"/>
      <c r="AQ500" s="167">
        <v>1712328.77</v>
      </c>
      <c r="AR500" s="167">
        <v>111.91</v>
      </c>
      <c r="AS500" s="167">
        <v>1</v>
      </c>
      <c r="AT500" s="167">
        <v>1916.26713</v>
      </c>
      <c r="AU500" s="167">
        <v>1916.26713</v>
      </c>
      <c r="AV500" s="154"/>
      <c r="AW500" s="154"/>
      <c r="AX500" s="158"/>
      <c r="AY500" s="158" t="s">
        <v>17</v>
      </c>
      <c r="AZ500" s="161">
        <v>7.5464759569999996E-3</v>
      </c>
      <c r="BA500" s="161">
        <v>3.9027743500000001E-4</v>
      </c>
      <c r="BB500" s="168"/>
      <c r="BI500" s="169"/>
      <c r="BJ500" s="169"/>
    </row>
    <row r="501" spans="1:62" ht="13.5" thickBot="1" x14ac:dyDescent="0.25">
      <c r="A501" s="155">
        <v>8694</v>
      </c>
      <c r="B501" s="155">
        <v>12532</v>
      </c>
      <c r="C501" s="170"/>
      <c r="D501" s="170"/>
      <c r="E501" s="158" t="s">
        <v>3572</v>
      </c>
      <c r="F501" s="158">
        <v>11019933</v>
      </c>
      <c r="G501" s="158" t="s">
        <v>245</v>
      </c>
      <c r="H501" s="154" t="s">
        <v>865</v>
      </c>
      <c r="I501" s="158" t="s">
        <v>53</v>
      </c>
      <c r="J501" s="158"/>
      <c r="K501" s="170" t="s">
        <v>257</v>
      </c>
      <c r="L501" s="158" t="s">
        <v>62</v>
      </c>
      <c r="M501" s="158" t="s">
        <v>62</v>
      </c>
      <c r="N501" s="158"/>
      <c r="O501" s="159">
        <v>44906</v>
      </c>
      <c r="P501" s="158" t="s">
        <v>298</v>
      </c>
      <c r="Q501" s="158" t="s">
        <v>298</v>
      </c>
      <c r="R501" s="158" t="s">
        <v>298</v>
      </c>
      <c r="S501" s="158" t="s">
        <v>1206</v>
      </c>
      <c r="T501" s="160">
        <v>2.9</v>
      </c>
      <c r="U501" s="160" t="s">
        <v>442</v>
      </c>
      <c r="V501" s="161">
        <v>0.08</v>
      </c>
      <c r="W501" s="158"/>
      <c r="X501" s="158"/>
      <c r="Y501" s="162"/>
      <c r="Z501" s="162">
        <v>7.5499999999999998E-2</v>
      </c>
      <c r="AA501" s="159">
        <v>46568</v>
      </c>
      <c r="AB501" s="158" t="s">
        <v>636</v>
      </c>
      <c r="AC501" s="158"/>
      <c r="AD501" s="163"/>
      <c r="AE501" s="164">
        <v>0</v>
      </c>
      <c r="AF501" s="159"/>
      <c r="AG501" s="158"/>
      <c r="AH501" s="158"/>
      <c r="AI501" s="154"/>
      <c r="AJ501" s="158" t="s">
        <v>55</v>
      </c>
      <c r="AK501" s="158"/>
      <c r="AL501" s="158" t="s">
        <v>3346</v>
      </c>
      <c r="AM501" s="158" t="s">
        <v>305</v>
      </c>
      <c r="AN501" s="165">
        <v>45382</v>
      </c>
      <c r="AO501" s="159">
        <v>45382</v>
      </c>
      <c r="AP501" s="164"/>
      <c r="AQ501" s="167">
        <v>102000</v>
      </c>
      <c r="AR501" s="167">
        <v>101.88</v>
      </c>
      <c r="AS501" s="167">
        <v>1</v>
      </c>
      <c r="AT501" s="167">
        <v>103.91759999999999</v>
      </c>
      <c r="AU501" s="167">
        <v>103.91759999999999</v>
      </c>
      <c r="AV501" s="154"/>
      <c r="AW501" s="154"/>
      <c r="AX501" s="158"/>
      <c r="AY501" s="158" t="s">
        <v>17</v>
      </c>
      <c r="AZ501" s="161">
        <v>4.0923922200000002E-4</v>
      </c>
      <c r="BA501" s="161">
        <v>2.11644263171745E-5</v>
      </c>
      <c r="BB501" s="168"/>
      <c r="BI501" s="169"/>
      <c r="BJ501" s="169"/>
    </row>
    <row r="502" spans="1:62" ht="13.5" thickBot="1" x14ac:dyDescent="0.25">
      <c r="A502" s="155">
        <v>8694</v>
      </c>
      <c r="B502" s="155">
        <v>12532</v>
      </c>
      <c r="C502" s="170"/>
      <c r="D502" s="170"/>
      <c r="E502" s="158" t="s">
        <v>3501</v>
      </c>
      <c r="F502" s="158">
        <v>11019936</v>
      </c>
      <c r="G502" s="158" t="s">
        <v>245</v>
      </c>
      <c r="H502" s="154" t="s">
        <v>865</v>
      </c>
      <c r="I502" s="158" t="s">
        <v>53</v>
      </c>
      <c r="J502" s="158"/>
      <c r="K502" s="170" t="s">
        <v>917</v>
      </c>
      <c r="L502" s="158" t="s">
        <v>62</v>
      </c>
      <c r="M502" s="158" t="s">
        <v>62</v>
      </c>
      <c r="N502" s="158"/>
      <c r="O502" s="159">
        <v>44917</v>
      </c>
      <c r="P502" s="158" t="s">
        <v>298</v>
      </c>
      <c r="Q502" s="158" t="s">
        <v>298</v>
      </c>
      <c r="R502" s="158" t="s">
        <v>298</v>
      </c>
      <c r="S502" s="158" t="s">
        <v>1206</v>
      </c>
      <c r="T502" s="160">
        <v>5.12</v>
      </c>
      <c r="U502" s="160" t="s">
        <v>441</v>
      </c>
      <c r="V502" s="161">
        <v>0.06</v>
      </c>
      <c r="W502" s="158"/>
      <c r="X502" s="158"/>
      <c r="Y502" s="162"/>
      <c r="Z502" s="162">
        <v>5.8599999999999999E-2</v>
      </c>
      <c r="AA502" s="159">
        <v>47559</v>
      </c>
      <c r="AB502" s="158" t="s">
        <v>636</v>
      </c>
      <c r="AC502" s="158"/>
      <c r="AD502" s="163"/>
      <c r="AE502" s="164">
        <v>0</v>
      </c>
      <c r="AF502" s="159"/>
      <c r="AG502" s="158"/>
      <c r="AH502" s="158"/>
      <c r="AI502" s="154"/>
      <c r="AJ502" s="158" t="s">
        <v>55</v>
      </c>
      <c r="AK502" s="158"/>
      <c r="AL502" s="158" t="s">
        <v>3346</v>
      </c>
      <c r="AM502" s="158" t="s">
        <v>305</v>
      </c>
      <c r="AN502" s="165">
        <v>45382</v>
      </c>
      <c r="AO502" s="159">
        <v>45382</v>
      </c>
      <c r="AP502" s="164"/>
      <c r="AQ502" s="167">
        <v>162390</v>
      </c>
      <c r="AR502" s="167">
        <v>102.16</v>
      </c>
      <c r="AS502" s="167">
        <v>1</v>
      </c>
      <c r="AT502" s="167">
        <v>165.89761999999999</v>
      </c>
      <c r="AU502" s="167">
        <v>165.89761999999999</v>
      </c>
      <c r="AV502" s="154"/>
      <c r="AW502" s="154"/>
      <c r="AX502" s="158"/>
      <c r="AY502" s="158" t="s">
        <v>17</v>
      </c>
      <c r="AZ502" s="161">
        <v>6.5332352699999999E-4</v>
      </c>
      <c r="BA502" s="161">
        <v>3.3787615906108402E-5</v>
      </c>
      <c r="BB502" s="168"/>
      <c r="BI502" s="169"/>
      <c r="BJ502" s="169"/>
    </row>
    <row r="503" spans="1:62" ht="13.5" thickBot="1" x14ac:dyDescent="0.25">
      <c r="A503" s="155">
        <v>8694</v>
      </c>
      <c r="B503" s="155">
        <v>12532</v>
      </c>
      <c r="C503" s="170"/>
      <c r="D503" s="170"/>
      <c r="E503" s="158" t="s">
        <v>3573</v>
      </c>
      <c r="F503" s="158">
        <v>11019937</v>
      </c>
      <c r="G503" s="158" t="s">
        <v>245</v>
      </c>
      <c r="H503" s="154" t="s">
        <v>865</v>
      </c>
      <c r="I503" s="158" t="s">
        <v>53</v>
      </c>
      <c r="J503" s="158"/>
      <c r="K503" s="170" t="s">
        <v>917</v>
      </c>
      <c r="L503" s="158" t="s">
        <v>62</v>
      </c>
      <c r="M503" s="158" t="s">
        <v>62</v>
      </c>
      <c r="N503" s="158"/>
      <c r="O503" s="159">
        <v>44920</v>
      </c>
      <c r="P503" s="158" t="s">
        <v>298</v>
      </c>
      <c r="Q503" s="158" t="s">
        <v>298</v>
      </c>
      <c r="R503" s="158" t="s">
        <v>298</v>
      </c>
      <c r="S503" s="158" t="s">
        <v>1206</v>
      </c>
      <c r="T503" s="160">
        <v>2.9</v>
      </c>
      <c r="U503" s="160" t="s">
        <v>442</v>
      </c>
      <c r="V503" s="161">
        <v>0.08</v>
      </c>
      <c r="W503" s="158"/>
      <c r="X503" s="158"/>
      <c r="Y503" s="162"/>
      <c r="Z503" s="162">
        <v>7.6499999999999999E-2</v>
      </c>
      <c r="AA503" s="159">
        <v>46568</v>
      </c>
      <c r="AB503" s="158" t="s">
        <v>636</v>
      </c>
      <c r="AC503" s="158"/>
      <c r="AD503" s="163"/>
      <c r="AE503" s="164">
        <v>0</v>
      </c>
      <c r="AF503" s="159"/>
      <c r="AG503" s="158"/>
      <c r="AH503" s="158"/>
      <c r="AI503" s="154"/>
      <c r="AJ503" s="158" t="s">
        <v>55</v>
      </c>
      <c r="AK503" s="158"/>
      <c r="AL503" s="158" t="s">
        <v>3346</v>
      </c>
      <c r="AM503" s="158" t="s">
        <v>305</v>
      </c>
      <c r="AN503" s="165">
        <v>45382</v>
      </c>
      <c r="AO503" s="159">
        <v>45382</v>
      </c>
      <c r="AP503" s="164"/>
      <c r="AQ503" s="167">
        <v>129240</v>
      </c>
      <c r="AR503" s="167">
        <v>101.61</v>
      </c>
      <c r="AS503" s="167">
        <v>1</v>
      </c>
      <c r="AT503" s="167">
        <v>131.32076000000001</v>
      </c>
      <c r="AU503" s="167">
        <v>131.32076000000001</v>
      </c>
      <c r="AV503" s="154"/>
      <c r="AW503" s="154"/>
      <c r="AX503" s="158"/>
      <c r="AY503" s="158" t="s">
        <v>17</v>
      </c>
      <c r="AZ503" s="161">
        <v>5.1715595500000002E-4</v>
      </c>
      <c r="BA503" s="161">
        <v>2.67455036387999E-5</v>
      </c>
      <c r="BB503" s="168"/>
      <c r="BI503" s="169"/>
      <c r="BJ503" s="169"/>
    </row>
    <row r="504" spans="1:62" ht="13.5" thickBot="1" x14ac:dyDescent="0.25">
      <c r="A504" s="155">
        <v>8694</v>
      </c>
      <c r="B504" s="155">
        <v>12532</v>
      </c>
      <c r="C504" s="170"/>
      <c r="D504" s="170"/>
      <c r="E504" s="158" t="s">
        <v>3502</v>
      </c>
      <c r="F504" s="158">
        <v>11019979</v>
      </c>
      <c r="G504" s="158" t="s">
        <v>245</v>
      </c>
      <c r="H504" s="154" t="s">
        <v>865</v>
      </c>
      <c r="I504" s="158" t="s">
        <v>53</v>
      </c>
      <c r="J504" s="158"/>
      <c r="K504" s="170" t="s">
        <v>878</v>
      </c>
      <c r="L504" s="158" t="s">
        <v>62</v>
      </c>
      <c r="M504" s="158" t="s">
        <v>62</v>
      </c>
      <c r="N504" s="158"/>
      <c r="O504" s="159">
        <v>44861</v>
      </c>
      <c r="P504" s="158" t="s">
        <v>298</v>
      </c>
      <c r="Q504" s="158" t="s">
        <v>298</v>
      </c>
      <c r="R504" s="158" t="s">
        <v>298</v>
      </c>
      <c r="S504" s="158" t="s">
        <v>1206</v>
      </c>
      <c r="T504" s="160">
        <v>5.1100000000000003</v>
      </c>
      <c r="U504" s="160" t="s">
        <v>441</v>
      </c>
      <c r="V504" s="161">
        <v>0.06</v>
      </c>
      <c r="W504" s="158"/>
      <c r="X504" s="158"/>
      <c r="Y504" s="162"/>
      <c r="Z504" s="162">
        <v>6.2899999999999998E-2</v>
      </c>
      <c r="AA504" s="159">
        <v>47559</v>
      </c>
      <c r="AB504" s="158" t="s">
        <v>636</v>
      </c>
      <c r="AC504" s="158"/>
      <c r="AD504" s="163"/>
      <c r="AE504" s="164">
        <v>0</v>
      </c>
      <c r="AF504" s="159"/>
      <c r="AG504" s="158"/>
      <c r="AH504" s="158"/>
      <c r="AI504" s="154"/>
      <c r="AJ504" s="158" t="s">
        <v>55</v>
      </c>
      <c r="AK504" s="158"/>
      <c r="AL504" s="158" t="s">
        <v>3346</v>
      </c>
      <c r="AM504" s="158" t="s">
        <v>305</v>
      </c>
      <c r="AN504" s="165">
        <v>45382</v>
      </c>
      <c r="AO504" s="159">
        <v>45382</v>
      </c>
      <c r="AP504" s="164"/>
      <c r="AQ504" s="167">
        <v>126000</v>
      </c>
      <c r="AR504" s="167">
        <v>100.05</v>
      </c>
      <c r="AS504" s="167">
        <v>1</v>
      </c>
      <c r="AT504" s="167">
        <v>126.063</v>
      </c>
      <c r="AU504" s="167">
        <v>126.063</v>
      </c>
      <c r="AV504" s="154"/>
      <c r="AW504" s="154"/>
      <c r="AX504" s="158"/>
      <c r="AY504" s="158" t="s">
        <v>17</v>
      </c>
      <c r="AZ504" s="161">
        <v>4.9645030300000004E-4</v>
      </c>
      <c r="BA504" s="161">
        <v>2.5674679503972101E-5</v>
      </c>
      <c r="BB504" s="168"/>
      <c r="BI504" s="169"/>
      <c r="BJ504" s="169"/>
    </row>
    <row r="505" spans="1:62" ht="13.5" thickBot="1" x14ac:dyDescent="0.25">
      <c r="A505" s="155">
        <v>8694</v>
      </c>
      <c r="B505" s="155">
        <v>12532</v>
      </c>
      <c r="C505" s="170"/>
      <c r="D505" s="170"/>
      <c r="E505" s="158" t="s">
        <v>3503</v>
      </c>
      <c r="F505" s="158">
        <v>11020101</v>
      </c>
      <c r="G505" s="158" t="s">
        <v>245</v>
      </c>
      <c r="H505" s="154" t="s">
        <v>865</v>
      </c>
      <c r="I505" s="158" t="s">
        <v>53</v>
      </c>
      <c r="J505" s="158"/>
      <c r="K505" s="170" t="s">
        <v>140</v>
      </c>
      <c r="L505" s="158" t="s">
        <v>62</v>
      </c>
      <c r="M505" s="158" t="s">
        <v>62</v>
      </c>
      <c r="N505" s="158"/>
      <c r="O505" s="159">
        <v>44931</v>
      </c>
      <c r="P505" s="158" t="s">
        <v>298</v>
      </c>
      <c r="Q505" s="158" t="s">
        <v>298</v>
      </c>
      <c r="R505" s="158" t="s">
        <v>298</v>
      </c>
      <c r="S505" s="158" t="s">
        <v>1206</v>
      </c>
      <c r="T505" s="160">
        <v>5.12</v>
      </c>
      <c r="U505" s="160" t="s">
        <v>441</v>
      </c>
      <c r="V505" s="161">
        <v>0.01</v>
      </c>
      <c r="W505" s="158"/>
      <c r="X505" s="158"/>
      <c r="Y505" s="162"/>
      <c r="Z505" s="162">
        <v>5.8900000000000001E-2</v>
      </c>
      <c r="AA505" s="159">
        <v>47559</v>
      </c>
      <c r="AB505" s="158" t="s">
        <v>636</v>
      </c>
      <c r="AC505" s="158"/>
      <c r="AD505" s="163"/>
      <c r="AE505" s="164">
        <v>0</v>
      </c>
      <c r="AF505" s="159"/>
      <c r="AG505" s="158"/>
      <c r="AH505" s="158"/>
      <c r="AI505" s="154"/>
      <c r="AJ505" s="158" t="s">
        <v>55</v>
      </c>
      <c r="AK505" s="158"/>
      <c r="AL505" s="158" t="s">
        <v>3346</v>
      </c>
      <c r="AM505" s="158" t="s">
        <v>305</v>
      </c>
      <c r="AN505" s="165">
        <v>45382</v>
      </c>
      <c r="AO505" s="159">
        <v>45382</v>
      </c>
      <c r="AP505" s="164"/>
      <c r="AQ505" s="167">
        <v>24900</v>
      </c>
      <c r="AR505" s="167">
        <v>102.01</v>
      </c>
      <c r="AS505" s="167">
        <v>1</v>
      </c>
      <c r="AT505" s="167">
        <v>25.400490000000001</v>
      </c>
      <c r="AU505" s="167">
        <v>25.400490000000001</v>
      </c>
      <c r="AV505" s="154"/>
      <c r="AW505" s="154"/>
      <c r="AX505" s="158"/>
      <c r="AY505" s="158" t="s">
        <v>17</v>
      </c>
      <c r="AZ505" s="161">
        <v>1.0002999199999999E-4</v>
      </c>
      <c r="BA505" s="161">
        <v>5.1732026049978798E-6</v>
      </c>
      <c r="BB505" s="168"/>
      <c r="BI505" s="169"/>
      <c r="BJ505" s="169"/>
    </row>
    <row r="506" spans="1:62" ht="13.5" thickBot="1" x14ac:dyDescent="0.25">
      <c r="A506" s="155">
        <v>8694</v>
      </c>
      <c r="B506" s="155">
        <v>12532</v>
      </c>
      <c r="C506" s="170"/>
      <c r="D506" s="170"/>
      <c r="E506" s="158" t="s">
        <v>3574</v>
      </c>
      <c r="F506" s="158">
        <v>11020102</v>
      </c>
      <c r="G506" s="158" t="s">
        <v>245</v>
      </c>
      <c r="H506" s="154" t="s">
        <v>865</v>
      </c>
      <c r="I506" s="158" t="s">
        <v>53</v>
      </c>
      <c r="J506" s="158"/>
      <c r="K506" s="170" t="s">
        <v>257</v>
      </c>
      <c r="L506" s="158" t="s">
        <v>62</v>
      </c>
      <c r="M506" s="158" t="s">
        <v>62</v>
      </c>
      <c r="N506" s="158"/>
      <c r="O506" s="159">
        <v>44936</v>
      </c>
      <c r="P506" s="158" t="s">
        <v>298</v>
      </c>
      <c r="Q506" s="158" t="s">
        <v>298</v>
      </c>
      <c r="R506" s="158" t="s">
        <v>298</v>
      </c>
      <c r="S506" s="158" t="s">
        <v>1206</v>
      </c>
      <c r="T506" s="160">
        <v>2.9</v>
      </c>
      <c r="U506" s="160" t="s">
        <v>442</v>
      </c>
      <c r="V506" s="161">
        <v>0.08</v>
      </c>
      <c r="W506" s="158"/>
      <c r="X506" s="158"/>
      <c r="Y506" s="162"/>
      <c r="Z506" s="162">
        <v>7.9000000000000001E-2</v>
      </c>
      <c r="AA506" s="159">
        <v>46568</v>
      </c>
      <c r="AB506" s="158" t="s">
        <v>636</v>
      </c>
      <c r="AC506" s="158"/>
      <c r="AD506" s="163"/>
      <c r="AE506" s="164">
        <v>0</v>
      </c>
      <c r="AF506" s="159"/>
      <c r="AG506" s="158"/>
      <c r="AH506" s="158"/>
      <c r="AI506" s="154"/>
      <c r="AJ506" s="158" t="s">
        <v>55</v>
      </c>
      <c r="AK506" s="158"/>
      <c r="AL506" s="158" t="s">
        <v>3346</v>
      </c>
      <c r="AM506" s="158" t="s">
        <v>305</v>
      </c>
      <c r="AN506" s="165">
        <v>45382</v>
      </c>
      <c r="AO506" s="159">
        <v>45382</v>
      </c>
      <c r="AP506" s="164"/>
      <c r="AQ506" s="167">
        <v>24000</v>
      </c>
      <c r="AR506" s="167">
        <v>100.94</v>
      </c>
      <c r="AS506" s="167">
        <v>1</v>
      </c>
      <c r="AT506" s="167">
        <v>24.2256</v>
      </c>
      <c r="AU506" s="167">
        <v>24.2256</v>
      </c>
      <c r="AV506" s="154"/>
      <c r="AW506" s="154"/>
      <c r="AX506" s="158"/>
      <c r="AY506" s="158" t="s">
        <v>17</v>
      </c>
      <c r="AZ506" s="161">
        <v>9.5403143477435805E-5</v>
      </c>
      <c r="BA506" s="161">
        <v>4.9339180869202404E-6</v>
      </c>
      <c r="BB506" s="168"/>
      <c r="BI506" s="169"/>
      <c r="BJ506" s="169"/>
    </row>
    <row r="507" spans="1:62" ht="13.5" thickBot="1" x14ac:dyDescent="0.25">
      <c r="A507" s="155">
        <v>8694</v>
      </c>
      <c r="B507" s="155">
        <v>12532</v>
      </c>
      <c r="C507" s="170"/>
      <c r="D507" s="170"/>
      <c r="E507" s="158" t="s">
        <v>3504</v>
      </c>
      <c r="F507" s="158">
        <v>11020103</v>
      </c>
      <c r="G507" s="158" t="s">
        <v>245</v>
      </c>
      <c r="H507" s="154" t="s">
        <v>865</v>
      </c>
      <c r="I507" s="158" t="s">
        <v>53</v>
      </c>
      <c r="J507" s="158"/>
      <c r="K507" s="170" t="s">
        <v>878</v>
      </c>
      <c r="L507" s="158" t="s">
        <v>62</v>
      </c>
      <c r="M507" s="158" t="s">
        <v>62</v>
      </c>
      <c r="N507" s="158"/>
      <c r="O507" s="159">
        <v>44942</v>
      </c>
      <c r="P507" s="158" t="s">
        <v>298</v>
      </c>
      <c r="Q507" s="158" t="s">
        <v>298</v>
      </c>
      <c r="R507" s="158" t="s">
        <v>298</v>
      </c>
      <c r="S507" s="158" t="s">
        <v>1206</v>
      </c>
      <c r="T507" s="160">
        <v>5.1100000000000003</v>
      </c>
      <c r="U507" s="160" t="s">
        <v>441</v>
      </c>
      <c r="V507" s="161">
        <v>0.06</v>
      </c>
      <c r="W507" s="158"/>
      <c r="X507" s="158"/>
      <c r="Y507" s="162"/>
      <c r="Z507" s="162">
        <v>6.13E-2</v>
      </c>
      <c r="AA507" s="159">
        <v>47559</v>
      </c>
      <c r="AB507" s="158" t="s">
        <v>636</v>
      </c>
      <c r="AC507" s="158"/>
      <c r="AD507" s="163"/>
      <c r="AE507" s="164">
        <v>0</v>
      </c>
      <c r="AF507" s="159"/>
      <c r="AG507" s="158"/>
      <c r="AH507" s="158"/>
      <c r="AI507" s="154"/>
      <c r="AJ507" s="158" t="s">
        <v>55</v>
      </c>
      <c r="AK507" s="158"/>
      <c r="AL507" s="158" t="s">
        <v>3346</v>
      </c>
      <c r="AM507" s="158" t="s">
        <v>305</v>
      </c>
      <c r="AN507" s="165">
        <v>45382</v>
      </c>
      <c r="AO507" s="159">
        <v>45382</v>
      </c>
      <c r="AP507" s="164"/>
      <c r="AQ507" s="167">
        <v>39900</v>
      </c>
      <c r="AR507" s="167">
        <v>100.8</v>
      </c>
      <c r="AS507" s="167">
        <v>1</v>
      </c>
      <c r="AT507" s="167">
        <v>40.219200000000001</v>
      </c>
      <c r="AU507" s="167">
        <v>40.219200000000001</v>
      </c>
      <c r="AV507" s="154"/>
      <c r="AW507" s="154"/>
      <c r="AX507" s="158"/>
      <c r="AY507" s="158" t="s">
        <v>17</v>
      </c>
      <c r="AZ507" s="161">
        <v>1.58387743E-4</v>
      </c>
      <c r="BA507" s="161">
        <v>8.1912620666345692E-6</v>
      </c>
      <c r="BB507" s="168"/>
      <c r="BI507" s="169"/>
      <c r="BJ507" s="169"/>
    </row>
    <row r="508" spans="1:62" ht="13.5" thickBot="1" x14ac:dyDescent="0.25">
      <c r="A508" s="155">
        <v>8694</v>
      </c>
      <c r="B508" s="155">
        <v>12532</v>
      </c>
      <c r="C508" s="170"/>
      <c r="D508" s="170"/>
      <c r="E508" s="158" t="s">
        <v>3505</v>
      </c>
      <c r="F508" s="158">
        <v>11020105</v>
      </c>
      <c r="G508" s="158" t="s">
        <v>245</v>
      </c>
      <c r="H508" s="154" t="s">
        <v>871</v>
      </c>
      <c r="I508" s="158" t="s">
        <v>53</v>
      </c>
      <c r="J508" s="158"/>
      <c r="K508" s="170" t="s">
        <v>140</v>
      </c>
      <c r="L508" s="158" t="s">
        <v>62</v>
      </c>
      <c r="M508" s="158" t="s">
        <v>62</v>
      </c>
      <c r="N508" s="158"/>
      <c r="O508" s="159">
        <v>44943</v>
      </c>
      <c r="P508" s="158" t="s">
        <v>1458</v>
      </c>
      <c r="Q508" s="158" t="s">
        <v>70</v>
      </c>
      <c r="R508" s="158" t="s">
        <v>795</v>
      </c>
      <c r="S508" s="158" t="s">
        <v>1206</v>
      </c>
      <c r="T508" s="160">
        <v>4.0999999999999996</v>
      </c>
      <c r="U508" s="160" t="s">
        <v>441</v>
      </c>
      <c r="V508" s="161">
        <v>4.2500000000000003E-2</v>
      </c>
      <c r="W508" s="158"/>
      <c r="X508" s="158"/>
      <c r="Y508" s="162"/>
      <c r="Z508" s="162">
        <v>4.8000000000000001E-2</v>
      </c>
      <c r="AA508" s="159">
        <v>47135</v>
      </c>
      <c r="AB508" s="158" t="s">
        <v>636</v>
      </c>
      <c r="AC508" s="158"/>
      <c r="AD508" s="163"/>
      <c r="AE508" s="164">
        <v>0</v>
      </c>
      <c r="AF508" s="159"/>
      <c r="AG508" s="158"/>
      <c r="AH508" s="158"/>
      <c r="AI508" s="154"/>
      <c r="AJ508" s="158" t="s">
        <v>55</v>
      </c>
      <c r="AK508" s="158"/>
      <c r="AL508" s="158" t="s">
        <v>3346</v>
      </c>
      <c r="AM508" s="158" t="s">
        <v>305</v>
      </c>
      <c r="AN508" s="165">
        <v>45382</v>
      </c>
      <c r="AO508" s="159">
        <v>45382</v>
      </c>
      <c r="AP508" s="164"/>
      <c r="AQ508" s="167">
        <v>5350000</v>
      </c>
      <c r="AR508" s="167">
        <v>105.35</v>
      </c>
      <c r="AS508" s="167">
        <v>1</v>
      </c>
      <c r="AT508" s="167">
        <v>5636.2250000000004</v>
      </c>
      <c r="AU508" s="167">
        <v>5636.2250000000004</v>
      </c>
      <c r="AV508" s="154"/>
      <c r="AW508" s="154"/>
      <c r="AX508" s="158"/>
      <c r="AY508" s="158" t="s">
        <v>17</v>
      </c>
      <c r="AZ508" s="161">
        <v>2.2196089357000001E-2</v>
      </c>
      <c r="BA508" s="161">
        <v>1.1479043849999999E-3</v>
      </c>
      <c r="BB508" s="168"/>
      <c r="BI508" s="169"/>
      <c r="BJ508" s="169"/>
    </row>
    <row r="509" spans="1:62" ht="13.5" thickBot="1" x14ac:dyDescent="0.25">
      <c r="A509" s="155">
        <v>8694</v>
      </c>
      <c r="B509" s="155">
        <v>12532</v>
      </c>
      <c r="C509" s="170"/>
      <c r="D509" s="170"/>
      <c r="E509" s="158" t="s">
        <v>3575</v>
      </c>
      <c r="F509" s="158">
        <v>11020106</v>
      </c>
      <c r="G509" s="158" t="s">
        <v>245</v>
      </c>
      <c r="H509" s="154" t="s">
        <v>865</v>
      </c>
      <c r="I509" s="158" t="s">
        <v>53</v>
      </c>
      <c r="J509" s="158"/>
      <c r="K509" s="170" t="s">
        <v>257</v>
      </c>
      <c r="L509" s="158" t="s">
        <v>62</v>
      </c>
      <c r="M509" s="158" t="s">
        <v>62</v>
      </c>
      <c r="N509" s="158"/>
      <c r="O509" s="159">
        <v>44951</v>
      </c>
      <c r="P509" s="158" t="s">
        <v>298</v>
      </c>
      <c r="Q509" s="158" t="s">
        <v>298</v>
      </c>
      <c r="R509" s="158" t="s">
        <v>298</v>
      </c>
      <c r="S509" s="158" t="s">
        <v>1206</v>
      </c>
      <c r="T509" s="160">
        <v>2.89</v>
      </c>
      <c r="U509" s="160" t="s">
        <v>442</v>
      </c>
      <c r="V509" s="161">
        <v>0.08</v>
      </c>
      <c r="W509" s="158"/>
      <c r="X509" s="158"/>
      <c r="Y509" s="162"/>
      <c r="Z509" s="162">
        <v>8.0399999999999999E-2</v>
      </c>
      <c r="AA509" s="159">
        <v>46568</v>
      </c>
      <c r="AB509" s="158" t="s">
        <v>636</v>
      </c>
      <c r="AC509" s="158"/>
      <c r="AD509" s="163"/>
      <c r="AE509" s="164">
        <v>0</v>
      </c>
      <c r="AF509" s="159"/>
      <c r="AG509" s="158"/>
      <c r="AH509" s="158"/>
      <c r="AI509" s="154"/>
      <c r="AJ509" s="158" t="s">
        <v>55</v>
      </c>
      <c r="AK509" s="158"/>
      <c r="AL509" s="158" t="s">
        <v>3346</v>
      </c>
      <c r="AM509" s="158" t="s">
        <v>305</v>
      </c>
      <c r="AN509" s="165">
        <v>45382</v>
      </c>
      <c r="AO509" s="159">
        <v>45382</v>
      </c>
      <c r="AP509" s="164"/>
      <c r="AQ509" s="167">
        <v>584544</v>
      </c>
      <c r="AR509" s="167">
        <v>100.54</v>
      </c>
      <c r="AS509" s="167">
        <v>1</v>
      </c>
      <c r="AT509" s="167">
        <v>587.70054000000005</v>
      </c>
      <c r="AU509" s="167">
        <v>587.70054000000005</v>
      </c>
      <c r="AV509" s="154"/>
      <c r="AW509" s="154"/>
      <c r="AX509" s="158"/>
      <c r="AY509" s="158" t="s">
        <v>17</v>
      </c>
      <c r="AZ509" s="161">
        <v>2.3144309710000002E-3</v>
      </c>
      <c r="BA509" s="161">
        <v>1.1969430300000001E-4</v>
      </c>
      <c r="BB509" s="168"/>
      <c r="BI509" s="169"/>
      <c r="BJ509" s="169"/>
    </row>
    <row r="510" spans="1:62" ht="13.5" thickBot="1" x14ac:dyDescent="0.25">
      <c r="A510" s="155">
        <v>8694</v>
      </c>
      <c r="B510" s="155">
        <v>12532</v>
      </c>
      <c r="C510" s="170"/>
      <c r="D510" s="170"/>
      <c r="E510" s="158" t="s">
        <v>3506</v>
      </c>
      <c r="F510" s="158">
        <v>11020107</v>
      </c>
      <c r="G510" s="158" t="s">
        <v>245</v>
      </c>
      <c r="H510" s="154" t="s">
        <v>865</v>
      </c>
      <c r="I510" s="158" t="s">
        <v>53</v>
      </c>
      <c r="J510" s="158"/>
      <c r="K510" s="170" t="s">
        <v>140</v>
      </c>
      <c r="L510" s="158" t="s">
        <v>62</v>
      </c>
      <c r="M510" s="158" t="s">
        <v>62</v>
      </c>
      <c r="N510" s="158"/>
      <c r="O510" s="159">
        <v>44952</v>
      </c>
      <c r="P510" s="158" t="s">
        <v>298</v>
      </c>
      <c r="Q510" s="158" t="s">
        <v>298</v>
      </c>
      <c r="R510" s="158" t="s">
        <v>298</v>
      </c>
      <c r="S510" s="158" t="s">
        <v>1206</v>
      </c>
      <c r="T510" s="160">
        <v>5.1100000000000003</v>
      </c>
      <c r="U510" s="160" t="s">
        <v>441</v>
      </c>
      <c r="V510" s="161">
        <v>0.06</v>
      </c>
      <c r="W510" s="158"/>
      <c r="X510" s="158"/>
      <c r="Y510" s="162"/>
      <c r="Z510" s="162">
        <v>6.0499999999999998E-2</v>
      </c>
      <c r="AA510" s="159">
        <v>47559</v>
      </c>
      <c r="AB510" s="158" t="s">
        <v>636</v>
      </c>
      <c r="AC510" s="158"/>
      <c r="AD510" s="163"/>
      <c r="AE510" s="164">
        <v>0</v>
      </c>
      <c r="AF510" s="159"/>
      <c r="AG510" s="158"/>
      <c r="AH510" s="158"/>
      <c r="AI510" s="154"/>
      <c r="AJ510" s="158" t="s">
        <v>55</v>
      </c>
      <c r="AK510" s="158"/>
      <c r="AL510" s="158" t="s">
        <v>3346</v>
      </c>
      <c r="AM510" s="158" t="s">
        <v>305</v>
      </c>
      <c r="AN510" s="165">
        <v>45382</v>
      </c>
      <c r="AO510" s="159">
        <v>45382</v>
      </c>
      <c r="AP510" s="164"/>
      <c r="AQ510" s="167">
        <v>132450</v>
      </c>
      <c r="AR510" s="167">
        <v>101.22</v>
      </c>
      <c r="AS510" s="167">
        <v>1</v>
      </c>
      <c r="AT510" s="167">
        <v>134.06589</v>
      </c>
      <c r="AU510" s="167">
        <v>134.06589</v>
      </c>
      <c r="AV510" s="154"/>
      <c r="AW510" s="154"/>
      <c r="AX510" s="158"/>
      <c r="AY510" s="158" t="s">
        <v>17</v>
      </c>
      <c r="AZ510" s="161">
        <v>5.2796658599999998E-4</v>
      </c>
      <c r="BA510" s="161">
        <v>2.7304591816510601E-5</v>
      </c>
      <c r="BB510" s="168"/>
      <c r="BI510" s="169"/>
      <c r="BJ510" s="169"/>
    </row>
    <row r="511" spans="1:62" ht="13.5" thickBot="1" x14ac:dyDescent="0.25">
      <c r="A511" s="155">
        <v>8694</v>
      </c>
      <c r="B511" s="155">
        <v>12532</v>
      </c>
      <c r="C511" s="170"/>
      <c r="D511" s="170"/>
      <c r="E511" s="158" t="s">
        <v>3576</v>
      </c>
      <c r="F511" s="158">
        <v>11020111</v>
      </c>
      <c r="G511" s="158" t="s">
        <v>245</v>
      </c>
      <c r="H511" s="154" t="s">
        <v>865</v>
      </c>
      <c r="I511" s="158" t="s">
        <v>53</v>
      </c>
      <c r="J511" s="158"/>
      <c r="K511" s="170" t="s">
        <v>257</v>
      </c>
      <c r="L511" s="158" t="s">
        <v>62</v>
      </c>
      <c r="M511" s="158" t="s">
        <v>62</v>
      </c>
      <c r="N511" s="158"/>
      <c r="O511" s="159">
        <v>44969</v>
      </c>
      <c r="P511" s="158" t="s">
        <v>298</v>
      </c>
      <c r="Q511" s="158" t="s">
        <v>298</v>
      </c>
      <c r="R511" s="158" t="s">
        <v>298</v>
      </c>
      <c r="S511" s="158" t="s">
        <v>1206</v>
      </c>
      <c r="T511" s="160">
        <v>2.9</v>
      </c>
      <c r="U511" s="160" t="s">
        <v>442</v>
      </c>
      <c r="V511" s="161">
        <v>0.08</v>
      </c>
      <c r="W511" s="158"/>
      <c r="X511" s="158"/>
      <c r="Y511" s="162"/>
      <c r="Z511" s="162">
        <v>7.6200000000000004E-2</v>
      </c>
      <c r="AA511" s="159">
        <v>46568</v>
      </c>
      <c r="AB511" s="158" t="s">
        <v>636</v>
      </c>
      <c r="AC511" s="158"/>
      <c r="AD511" s="163"/>
      <c r="AE511" s="164">
        <v>0</v>
      </c>
      <c r="AF511" s="159"/>
      <c r="AG511" s="158"/>
      <c r="AH511" s="158"/>
      <c r="AI511" s="154"/>
      <c r="AJ511" s="158" t="s">
        <v>55</v>
      </c>
      <c r="AK511" s="158"/>
      <c r="AL511" s="158" t="s">
        <v>3346</v>
      </c>
      <c r="AM511" s="158" t="s">
        <v>305</v>
      </c>
      <c r="AN511" s="165">
        <v>45382</v>
      </c>
      <c r="AO511" s="159">
        <v>45382</v>
      </c>
      <c r="AP511" s="164"/>
      <c r="AQ511" s="167">
        <v>235200</v>
      </c>
      <c r="AR511" s="167">
        <v>101.68</v>
      </c>
      <c r="AS511" s="167">
        <v>1</v>
      </c>
      <c r="AT511" s="167">
        <v>239.15136000000001</v>
      </c>
      <c r="AU511" s="167">
        <v>239.15136000000001</v>
      </c>
      <c r="AV511" s="154"/>
      <c r="AW511" s="154"/>
      <c r="AX511" s="158"/>
      <c r="AY511" s="158" t="s">
        <v>17</v>
      </c>
      <c r="AZ511" s="161">
        <v>9.4180501200000005E-4</v>
      </c>
      <c r="BA511" s="161">
        <v>4.8706872920198999E-5</v>
      </c>
      <c r="BB511" s="168"/>
      <c r="BI511" s="169"/>
      <c r="BJ511" s="169"/>
    </row>
    <row r="512" spans="1:62" ht="13.5" thickBot="1" x14ac:dyDescent="0.25">
      <c r="A512" s="155">
        <v>8694</v>
      </c>
      <c r="B512" s="155">
        <v>12532</v>
      </c>
      <c r="C512" s="170"/>
      <c r="D512" s="170"/>
      <c r="E512" s="158" t="s">
        <v>3507</v>
      </c>
      <c r="F512" s="158">
        <v>11020113</v>
      </c>
      <c r="G512" s="158" t="s">
        <v>245</v>
      </c>
      <c r="H512" s="154" t="s">
        <v>851</v>
      </c>
      <c r="I512" s="158" t="s">
        <v>53</v>
      </c>
      <c r="J512" s="158"/>
      <c r="K512" s="170" t="s">
        <v>140</v>
      </c>
      <c r="L512" s="158" t="s">
        <v>62</v>
      </c>
      <c r="M512" s="158" t="s">
        <v>62</v>
      </c>
      <c r="N512" s="158"/>
      <c r="O512" s="159">
        <v>44977</v>
      </c>
      <c r="P512" s="158" t="s">
        <v>298</v>
      </c>
      <c r="Q512" s="158" t="s">
        <v>298</v>
      </c>
      <c r="R512" s="158" t="s">
        <v>298</v>
      </c>
      <c r="S512" s="158" t="s">
        <v>1206</v>
      </c>
      <c r="T512" s="160">
        <v>3.5</v>
      </c>
      <c r="U512" s="160" t="s">
        <v>441</v>
      </c>
      <c r="V512" s="161">
        <v>6.5204999999999999E-2</v>
      </c>
      <c r="W512" s="158"/>
      <c r="X512" s="158"/>
      <c r="Y512" s="162"/>
      <c r="Z512" s="162">
        <v>5.96E-2</v>
      </c>
      <c r="AA512" s="159">
        <v>45848</v>
      </c>
      <c r="AB512" s="158" t="s">
        <v>636</v>
      </c>
      <c r="AC512" s="157"/>
      <c r="AD512" s="163"/>
      <c r="AE512" s="164">
        <v>0.52</v>
      </c>
      <c r="AF512" s="159"/>
      <c r="AG512" s="158"/>
      <c r="AH512" s="158"/>
      <c r="AI512" s="154"/>
      <c r="AJ512" s="158" t="s">
        <v>55</v>
      </c>
      <c r="AK512" s="158"/>
      <c r="AL512" s="158" t="s">
        <v>3346</v>
      </c>
      <c r="AM512" s="158" t="s">
        <v>305</v>
      </c>
      <c r="AN512" s="165">
        <v>45382</v>
      </c>
      <c r="AO512" s="159">
        <v>45382</v>
      </c>
      <c r="AP512" s="164"/>
      <c r="AQ512" s="167">
        <v>5173661.47</v>
      </c>
      <c r="AR512" s="167">
        <v>101.25</v>
      </c>
      <c r="AS512" s="167">
        <v>1</v>
      </c>
      <c r="AT512" s="167">
        <v>5238.3322399999997</v>
      </c>
      <c r="AU512" s="167">
        <v>5238.3322399999997</v>
      </c>
      <c r="AV512" s="154"/>
      <c r="AW512" s="154"/>
      <c r="AX512" s="158"/>
      <c r="AY512" s="158" t="s">
        <v>17</v>
      </c>
      <c r="AZ512" s="161">
        <v>2.0629142818000001E-2</v>
      </c>
      <c r="BA512" s="161">
        <v>1.066867371E-3</v>
      </c>
      <c r="BB512" s="168"/>
      <c r="BI512" s="169"/>
      <c r="BJ512" s="169"/>
    </row>
    <row r="513" spans="1:62" ht="13.5" thickBot="1" x14ac:dyDescent="0.25">
      <c r="A513" s="155">
        <v>8694</v>
      </c>
      <c r="B513" s="155">
        <v>12532</v>
      </c>
      <c r="C513" s="170"/>
      <c r="D513" s="170"/>
      <c r="E513" s="158" t="s">
        <v>3577</v>
      </c>
      <c r="F513" s="158">
        <v>11020114</v>
      </c>
      <c r="G513" s="158" t="s">
        <v>245</v>
      </c>
      <c r="H513" s="154" t="s">
        <v>865</v>
      </c>
      <c r="I513" s="158" t="s">
        <v>53</v>
      </c>
      <c r="J513" s="158"/>
      <c r="K513" s="170" t="s">
        <v>257</v>
      </c>
      <c r="L513" s="158" t="s">
        <v>62</v>
      </c>
      <c r="M513" s="158" t="s">
        <v>62</v>
      </c>
      <c r="N513" s="158"/>
      <c r="O513" s="159">
        <v>44983</v>
      </c>
      <c r="P513" s="158" t="s">
        <v>298</v>
      </c>
      <c r="Q513" s="158" t="s">
        <v>298</v>
      </c>
      <c r="R513" s="158" t="s">
        <v>298</v>
      </c>
      <c r="S513" s="158" t="s">
        <v>1206</v>
      </c>
      <c r="T513" s="160">
        <v>2.9</v>
      </c>
      <c r="U513" s="160" t="s">
        <v>442</v>
      </c>
      <c r="V513" s="161">
        <v>0.08</v>
      </c>
      <c r="W513" s="158"/>
      <c r="X513" s="158"/>
      <c r="Y513" s="162"/>
      <c r="Z513" s="162">
        <v>6.7400000000000002E-2</v>
      </c>
      <c r="AA513" s="159">
        <v>46568</v>
      </c>
      <c r="AB513" s="158" t="s">
        <v>636</v>
      </c>
      <c r="AC513" s="158"/>
      <c r="AD513" s="163"/>
      <c r="AE513" s="164">
        <v>0</v>
      </c>
      <c r="AF513" s="159"/>
      <c r="AG513" s="158"/>
      <c r="AH513" s="158"/>
      <c r="AI513" s="154"/>
      <c r="AJ513" s="158" t="s">
        <v>55</v>
      </c>
      <c r="AK513" s="158"/>
      <c r="AL513" s="158" t="s">
        <v>3346</v>
      </c>
      <c r="AM513" s="158" t="s">
        <v>305</v>
      </c>
      <c r="AN513" s="165">
        <v>45382</v>
      </c>
      <c r="AO513" s="159">
        <v>45382</v>
      </c>
      <c r="AP513" s="164"/>
      <c r="AQ513" s="167">
        <v>179760</v>
      </c>
      <c r="AR513" s="167">
        <v>104.15</v>
      </c>
      <c r="AS513" s="167">
        <v>1</v>
      </c>
      <c r="AT513" s="167">
        <v>187.22004000000001</v>
      </c>
      <c r="AU513" s="167">
        <v>187.22004000000001</v>
      </c>
      <c r="AV513" s="154"/>
      <c r="AW513" s="154"/>
      <c r="AX513" s="158"/>
      <c r="AY513" s="158" t="s">
        <v>17</v>
      </c>
      <c r="AZ513" s="161">
        <v>7.3729361999999999E-4</v>
      </c>
      <c r="BA513" s="161">
        <v>3.8130256488587702E-5</v>
      </c>
      <c r="BB513" s="168"/>
      <c r="BI513" s="169"/>
      <c r="BJ513" s="169"/>
    </row>
    <row r="514" spans="1:62" ht="13.5" thickBot="1" x14ac:dyDescent="0.25">
      <c r="A514" s="155">
        <v>8694</v>
      </c>
      <c r="B514" s="155">
        <v>12532</v>
      </c>
      <c r="C514" s="170"/>
      <c r="D514" s="170"/>
      <c r="E514" s="158" t="s">
        <v>3508</v>
      </c>
      <c r="F514" s="158">
        <v>11020115</v>
      </c>
      <c r="G514" s="158" t="s">
        <v>245</v>
      </c>
      <c r="H514" s="154" t="s">
        <v>865</v>
      </c>
      <c r="I514" s="158" t="s">
        <v>53</v>
      </c>
      <c r="J514" s="158"/>
      <c r="K514" s="170" t="s">
        <v>140</v>
      </c>
      <c r="L514" s="158" t="s">
        <v>62</v>
      </c>
      <c r="M514" s="158" t="s">
        <v>62</v>
      </c>
      <c r="N514" s="158"/>
      <c r="O514" s="159">
        <v>44987</v>
      </c>
      <c r="P514" s="158" t="s">
        <v>298</v>
      </c>
      <c r="Q514" s="158" t="s">
        <v>298</v>
      </c>
      <c r="R514" s="158" t="s">
        <v>298</v>
      </c>
      <c r="S514" s="158" t="s">
        <v>1206</v>
      </c>
      <c r="T514" s="160">
        <v>5.13</v>
      </c>
      <c r="U514" s="160" t="s">
        <v>441</v>
      </c>
      <c r="V514" s="161">
        <v>0.06</v>
      </c>
      <c r="W514" s="158"/>
      <c r="X514" s="158"/>
      <c r="Y514" s="162"/>
      <c r="Z514" s="162">
        <v>5.1999999999999998E-2</v>
      </c>
      <c r="AA514" s="159">
        <v>47559</v>
      </c>
      <c r="AB514" s="158" t="s">
        <v>636</v>
      </c>
      <c r="AC514" s="158"/>
      <c r="AD514" s="163"/>
      <c r="AE514" s="164">
        <v>0</v>
      </c>
      <c r="AF514" s="159"/>
      <c r="AG514" s="158"/>
      <c r="AH514" s="158"/>
      <c r="AI514" s="154"/>
      <c r="AJ514" s="158" t="s">
        <v>55</v>
      </c>
      <c r="AK514" s="158"/>
      <c r="AL514" s="158" t="s">
        <v>3346</v>
      </c>
      <c r="AM514" s="158" t="s">
        <v>305</v>
      </c>
      <c r="AN514" s="165">
        <v>45382</v>
      </c>
      <c r="AO514" s="159">
        <v>45382</v>
      </c>
      <c r="AP514" s="164"/>
      <c r="AQ514" s="167">
        <v>105000</v>
      </c>
      <c r="AR514" s="167">
        <v>105.45</v>
      </c>
      <c r="AS514" s="167">
        <v>1</v>
      </c>
      <c r="AT514" s="167">
        <v>110.7225</v>
      </c>
      <c r="AU514" s="167">
        <v>110.7225</v>
      </c>
      <c r="AV514" s="154"/>
      <c r="AW514" s="154"/>
      <c r="AX514" s="158"/>
      <c r="AY514" s="158" t="s">
        <v>17</v>
      </c>
      <c r="AZ514" s="161">
        <v>4.3603768499999999E-4</v>
      </c>
      <c r="BA514" s="161">
        <v>2.2550349439395801E-5</v>
      </c>
      <c r="BB514" s="168"/>
      <c r="BI514" s="169"/>
      <c r="BJ514" s="169"/>
    </row>
    <row r="515" spans="1:62" ht="13.5" thickBot="1" x14ac:dyDescent="0.25">
      <c r="A515" s="155">
        <v>8694</v>
      </c>
      <c r="B515" s="155">
        <v>12532</v>
      </c>
      <c r="C515" s="170"/>
      <c r="D515" s="170"/>
      <c r="E515" s="158" t="s">
        <v>3510</v>
      </c>
      <c r="F515" s="158">
        <v>11020117</v>
      </c>
      <c r="G515" s="158" t="s">
        <v>245</v>
      </c>
      <c r="H515" s="154" t="s">
        <v>865</v>
      </c>
      <c r="I515" s="158" t="s">
        <v>53</v>
      </c>
      <c r="J515" s="158"/>
      <c r="K515" s="170" t="s">
        <v>140</v>
      </c>
      <c r="L515" s="158" t="s">
        <v>62</v>
      </c>
      <c r="M515" s="158" t="s">
        <v>62</v>
      </c>
      <c r="N515" s="158"/>
      <c r="O515" s="159">
        <v>44999</v>
      </c>
      <c r="P515" s="158" t="s">
        <v>298</v>
      </c>
      <c r="Q515" s="158" t="s">
        <v>298</v>
      </c>
      <c r="R515" s="158" t="s">
        <v>298</v>
      </c>
      <c r="S515" s="158" t="s">
        <v>1206</v>
      </c>
      <c r="T515" s="160">
        <v>5.13</v>
      </c>
      <c r="U515" s="160" t="s">
        <v>441</v>
      </c>
      <c r="V515" s="161">
        <v>0.06</v>
      </c>
      <c r="W515" s="158"/>
      <c r="X515" s="158"/>
      <c r="Y515" s="162"/>
      <c r="Z515" s="162">
        <v>5.4800000000000001E-2</v>
      </c>
      <c r="AA515" s="159">
        <v>47559</v>
      </c>
      <c r="AB515" s="158" t="s">
        <v>636</v>
      </c>
      <c r="AC515" s="158"/>
      <c r="AD515" s="163"/>
      <c r="AE515" s="164">
        <v>0</v>
      </c>
      <c r="AF515" s="159"/>
      <c r="AG515" s="158"/>
      <c r="AH515" s="158"/>
      <c r="AI515" s="154"/>
      <c r="AJ515" s="158" t="s">
        <v>55</v>
      </c>
      <c r="AK515" s="158"/>
      <c r="AL515" s="158" t="s">
        <v>3346</v>
      </c>
      <c r="AM515" s="158" t="s">
        <v>305</v>
      </c>
      <c r="AN515" s="165">
        <v>45382</v>
      </c>
      <c r="AO515" s="159">
        <v>45382</v>
      </c>
      <c r="AP515" s="164"/>
      <c r="AQ515" s="167">
        <v>180000</v>
      </c>
      <c r="AR515" s="167">
        <v>104.02</v>
      </c>
      <c r="AS515" s="167">
        <v>1</v>
      </c>
      <c r="AT515" s="167">
        <v>187.23599999999999</v>
      </c>
      <c r="AU515" s="167">
        <v>187.23599999999999</v>
      </c>
      <c r="AV515" s="154"/>
      <c r="AW515" s="154"/>
      <c r="AX515" s="158"/>
      <c r="AY515" s="158" t="s">
        <v>17</v>
      </c>
      <c r="AZ515" s="161">
        <v>7.3735647199999995E-4</v>
      </c>
      <c r="BA515" s="161">
        <v>3.8133506989407801E-5</v>
      </c>
      <c r="BB515" s="168"/>
      <c r="BI515" s="169"/>
      <c r="BJ515" s="169"/>
    </row>
    <row r="516" spans="1:62" ht="13.5" thickBot="1" x14ac:dyDescent="0.25">
      <c r="A516" s="155">
        <v>8694</v>
      </c>
      <c r="B516" s="155">
        <v>12532</v>
      </c>
      <c r="C516" s="170"/>
      <c r="D516" s="170"/>
      <c r="E516" s="158" t="s">
        <v>3578</v>
      </c>
      <c r="F516" s="158">
        <v>11020119</v>
      </c>
      <c r="G516" s="158" t="s">
        <v>245</v>
      </c>
      <c r="H516" s="154" t="s">
        <v>865</v>
      </c>
      <c r="I516" s="158" t="s">
        <v>53</v>
      </c>
      <c r="J516" s="158"/>
      <c r="K516" s="170" t="s">
        <v>931</v>
      </c>
      <c r="L516" s="158" t="s">
        <v>62</v>
      </c>
      <c r="M516" s="158" t="s">
        <v>62</v>
      </c>
      <c r="N516" s="158"/>
      <c r="O516" s="159">
        <v>45011</v>
      </c>
      <c r="P516" s="158" t="s">
        <v>298</v>
      </c>
      <c r="Q516" s="158" t="s">
        <v>298</v>
      </c>
      <c r="R516" s="158" t="s">
        <v>298</v>
      </c>
      <c r="S516" s="158" t="s">
        <v>1206</v>
      </c>
      <c r="T516" s="160">
        <v>2.91</v>
      </c>
      <c r="U516" s="160" t="s">
        <v>442</v>
      </c>
      <c r="V516" s="161">
        <v>0.08</v>
      </c>
      <c r="W516" s="158"/>
      <c r="X516" s="158"/>
      <c r="Y516" s="162"/>
      <c r="Z516" s="162">
        <v>6.0299999999999999E-2</v>
      </c>
      <c r="AA516" s="159">
        <v>46568</v>
      </c>
      <c r="AB516" s="158" t="s">
        <v>636</v>
      </c>
      <c r="AC516" s="158"/>
      <c r="AD516" s="163"/>
      <c r="AE516" s="164">
        <v>0</v>
      </c>
      <c r="AF516" s="159"/>
      <c r="AG516" s="158"/>
      <c r="AH516" s="158"/>
      <c r="AI516" s="154"/>
      <c r="AJ516" s="158" t="s">
        <v>55</v>
      </c>
      <c r="AK516" s="158"/>
      <c r="AL516" s="158" t="s">
        <v>3346</v>
      </c>
      <c r="AM516" s="158" t="s">
        <v>305</v>
      </c>
      <c r="AN516" s="165">
        <v>45382</v>
      </c>
      <c r="AO516" s="159">
        <v>45382</v>
      </c>
      <c r="AP516" s="164"/>
      <c r="AQ516" s="167">
        <v>128400</v>
      </c>
      <c r="AR516" s="167">
        <v>106.18</v>
      </c>
      <c r="AS516" s="167">
        <v>1</v>
      </c>
      <c r="AT516" s="167">
        <v>136.33511999999999</v>
      </c>
      <c r="AU516" s="167">
        <v>136.33511999999999</v>
      </c>
      <c r="AV516" s="154"/>
      <c r="AW516" s="154"/>
      <c r="AX516" s="158"/>
      <c r="AY516" s="158" t="s">
        <v>17</v>
      </c>
      <c r="AZ516" s="161">
        <v>5.3690306999999997E-4</v>
      </c>
      <c r="BA516" s="161">
        <v>2.7766755599466701E-5</v>
      </c>
      <c r="BB516" s="168"/>
      <c r="BI516" s="169"/>
      <c r="BJ516" s="169"/>
    </row>
    <row r="517" spans="1:62" ht="13.5" thickBot="1" x14ac:dyDescent="0.25">
      <c r="A517" s="155">
        <v>8694</v>
      </c>
      <c r="B517" s="155">
        <v>12532</v>
      </c>
      <c r="C517" s="170"/>
      <c r="D517" s="170"/>
      <c r="E517" s="158" t="s">
        <v>3512</v>
      </c>
      <c r="F517" s="158">
        <v>11020121</v>
      </c>
      <c r="G517" s="158" t="s">
        <v>245</v>
      </c>
      <c r="H517" s="154" t="s">
        <v>865</v>
      </c>
      <c r="I517" s="158" t="s">
        <v>53</v>
      </c>
      <c r="J517" s="158"/>
      <c r="K517" s="170" t="s">
        <v>140</v>
      </c>
      <c r="L517" s="158" t="s">
        <v>62</v>
      </c>
      <c r="M517" s="158" t="s">
        <v>62</v>
      </c>
      <c r="N517" s="158"/>
      <c r="O517" s="159">
        <v>45019</v>
      </c>
      <c r="P517" s="158" t="s">
        <v>298</v>
      </c>
      <c r="Q517" s="158" t="s">
        <v>298</v>
      </c>
      <c r="R517" s="158" t="s">
        <v>298</v>
      </c>
      <c r="S517" s="158" t="s">
        <v>1206</v>
      </c>
      <c r="T517" s="160">
        <v>5.13</v>
      </c>
      <c r="U517" s="160" t="s">
        <v>441</v>
      </c>
      <c r="V517" s="161">
        <v>0.06</v>
      </c>
      <c r="W517" s="158"/>
      <c r="X517" s="158"/>
      <c r="Y517" s="162"/>
      <c r="Z517" s="162">
        <v>5.4600000000000003E-2</v>
      </c>
      <c r="AA517" s="159">
        <v>47559</v>
      </c>
      <c r="AB517" s="158" t="s">
        <v>636</v>
      </c>
      <c r="AC517" s="158"/>
      <c r="AD517" s="163"/>
      <c r="AE517" s="164">
        <v>0</v>
      </c>
      <c r="AF517" s="159"/>
      <c r="AG517" s="158"/>
      <c r="AH517" s="158"/>
      <c r="AI517" s="154"/>
      <c r="AJ517" s="158" t="s">
        <v>55</v>
      </c>
      <c r="AK517" s="158"/>
      <c r="AL517" s="158" t="s">
        <v>3346</v>
      </c>
      <c r="AM517" s="158" t="s">
        <v>305</v>
      </c>
      <c r="AN517" s="165">
        <v>45382</v>
      </c>
      <c r="AO517" s="159">
        <v>45382</v>
      </c>
      <c r="AP517" s="164"/>
      <c r="AQ517" s="167">
        <v>75000</v>
      </c>
      <c r="AR517" s="167">
        <v>104.12</v>
      </c>
      <c r="AS517" s="167">
        <v>1</v>
      </c>
      <c r="AT517" s="167">
        <v>78.09</v>
      </c>
      <c r="AU517" s="167">
        <v>78.09</v>
      </c>
      <c r="AV517" s="154"/>
      <c r="AW517" s="154"/>
      <c r="AX517" s="158"/>
      <c r="AY517" s="158" t="s">
        <v>17</v>
      </c>
      <c r="AZ517" s="161">
        <v>3.0752722200000002E-4</v>
      </c>
      <c r="BA517" s="161">
        <v>1.5904236155455399E-5</v>
      </c>
      <c r="BB517" s="168"/>
      <c r="BI517" s="169"/>
      <c r="BJ517" s="169"/>
    </row>
    <row r="518" spans="1:62" ht="13.5" thickBot="1" x14ac:dyDescent="0.25">
      <c r="A518" s="155">
        <v>8694</v>
      </c>
      <c r="B518" s="155">
        <v>12532</v>
      </c>
      <c r="C518" s="170"/>
      <c r="D518" s="170"/>
      <c r="E518" s="158" t="s">
        <v>3513</v>
      </c>
      <c r="F518" s="158">
        <v>11020122</v>
      </c>
      <c r="G518" s="158" t="s">
        <v>245</v>
      </c>
      <c r="H518" s="154" t="s">
        <v>865</v>
      </c>
      <c r="I518" s="158" t="s">
        <v>53</v>
      </c>
      <c r="J518" s="158"/>
      <c r="K518" s="170" t="s">
        <v>140</v>
      </c>
      <c r="L518" s="158" t="s">
        <v>62</v>
      </c>
      <c r="M518" s="158" t="s">
        <v>62</v>
      </c>
      <c r="N518" s="158"/>
      <c r="O518" s="159">
        <v>45032</v>
      </c>
      <c r="P518" s="158" t="s">
        <v>298</v>
      </c>
      <c r="Q518" s="158" t="s">
        <v>298</v>
      </c>
      <c r="R518" s="158" t="s">
        <v>298</v>
      </c>
      <c r="S518" s="158" t="s">
        <v>1206</v>
      </c>
      <c r="T518" s="160">
        <v>5.13</v>
      </c>
      <c r="U518" s="160" t="s">
        <v>441</v>
      </c>
      <c r="V518" s="161">
        <v>0.06</v>
      </c>
      <c r="W518" s="158"/>
      <c r="X518" s="158"/>
      <c r="Y518" s="162"/>
      <c r="Z518" s="162">
        <v>5.45E-2</v>
      </c>
      <c r="AA518" s="159">
        <v>47559</v>
      </c>
      <c r="AB518" s="158" t="s">
        <v>636</v>
      </c>
      <c r="AC518" s="158"/>
      <c r="AD518" s="163"/>
      <c r="AE518" s="164">
        <v>0</v>
      </c>
      <c r="AF518" s="159"/>
      <c r="AG518" s="158"/>
      <c r="AH518" s="158"/>
      <c r="AI518" s="154"/>
      <c r="AJ518" s="158" t="s">
        <v>55</v>
      </c>
      <c r="AK518" s="158"/>
      <c r="AL518" s="158" t="s">
        <v>3346</v>
      </c>
      <c r="AM518" s="158" t="s">
        <v>305</v>
      </c>
      <c r="AN518" s="165">
        <v>45382</v>
      </c>
      <c r="AO518" s="159">
        <v>45382</v>
      </c>
      <c r="AP518" s="164"/>
      <c r="AQ518" s="167">
        <v>1020000</v>
      </c>
      <c r="AR518" s="167">
        <v>104.21</v>
      </c>
      <c r="AS518" s="167">
        <v>1</v>
      </c>
      <c r="AT518" s="167">
        <v>1062.942</v>
      </c>
      <c r="AU518" s="167">
        <v>1062.942</v>
      </c>
      <c r="AV518" s="154"/>
      <c r="AW518" s="154"/>
      <c r="AX518" s="158"/>
      <c r="AY518" s="158" t="s">
        <v>17</v>
      </c>
      <c r="AZ518" s="161">
        <v>4.1859854090000002E-3</v>
      </c>
      <c r="BA518" s="161">
        <v>2.16484576E-4</v>
      </c>
      <c r="BB518" s="168"/>
      <c r="BI518" s="169"/>
      <c r="BJ518" s="169"/>
    </row>
    <row r="519" spans="1:62" ht="13.5" thickBot="1" x14ac:dyDescent="0.25">
      <c r="A519" s="155">
        <v>8694</v>
      </c>
      <c r="B519" s="155">
        <v>12532</v>
      </c>
      <c r="C519" s="170"/>
      <c r="D519" s="170"/>
      <c r="E519" s="158" t="s">
        <v>3579</v>
      </c>
      <c r="F519" s="158">
        <v>11020125</v>
      </c>
      <c r="G519" s="158" t="s">
        <v>245</v>
      </c>
      <c r="H519" s="154" t="s">
        <v>865</v>
      </c>
      <c r="I519" s="158" t="s">
        <v>53</v>
      </c>
      <c r="J519" s="158"/>
      <c r="K519" s="170" t="s">
        <v>257</v>
      </c>
      <c r="L519" s="158" t="s">
        <v>62</v>
      </c>
      <c r="M519" s="158" t="s">
        <v>62</v>
      </c>
      <c r="N519" s="158"/>
      <c r="O519" s="159">
        <v>45035</v>
      </c>
      <c r="P519" s="158" t="s">
        <v>298</v>
      </c>
      <c r="Q519" s="158" t="s">
        <v>298</v>
      </c>
      <c r="R519" s="158" t="s">
        <v>298</v>
      </c>
      <c r="S519" s="158" t="s">
        <v>1206</v>
      </c>
      <c r="T519" s="160">
        <v>2.9</v>
      </c>
      <c r="U519" s="160" t="s">
        <v>442</v>
      </c>
      <c r="V519" s="161">
        <v>0.08</v>
      </c>
      <c r="W519" s="158"/>
      <c r="X519" s="158"/>
      <c r="Y519" s="162"/>
      <c r="Z519" s="162">
        <v>6.4699999999999994E-2</v>
      </c>
      <c r="AA519" s="159">
        <v>46568</v>
      </c>
      <c r="AB519" s="158" t="s">
        <v>636</v>
      </c>
      <c r="AC519" s="158"/>
      <c r="AD519" s="163"/>
      <c r="AE519" s="164">
        <v>0</v>
      </c>
      <c r="AF519" s="159"/>
      <c r="AG519" s="158"/>
      <c r="AH519" s="158"/>
      <c r="AI519" s="154"/>
      <c r="AJ519" s="158" t="s">
        <v>55</v>
      </c>
      <c r="AK519" s="158"/>
      <c r="AL519" s="158" t="s">
        <v>3346</v>
      </c>
      <c r="AM519" s="158" t="s">
        <v>305</v>
      </c>
      <c r="AN519" s="165">
        <v>45382</v>
      </c>
      <c r="AO519" s="159">
        <v>45382</v>
      </c>
      <c r="AP519" s="164"/>
      <c r="AQ519" s="167">
        <v>57600</v>
      </c>
      <c r="AR519" s="167">
        <v>104.9</v>
      </c>
      <c r="AS519" s="167">
        <v>1</v>
      </c>
      <c r="AT519" s="167">
        <v>60.422400000000003</v>
      </c>
      <c r="AU519" s="167">
        <v>60.422400000000003</v>
      </c>
      <c r="AV519" s="154"/>
      <c r="AW519" s="154"/>
      <c r="AX519" s="158"/>
      <c r="AY519" s="158" t="s">
        <v>17</v>
      </c>
      <c r="AZ519" s="161">
        <v>2.3795022099999999E-4</v>
      </c>
      <c r="BA519" s="161">
        <v>1.23059561874682E-5</v>
      </c>
      <c r="BB519" s="168"/>
      <c r="BI519" s="169"/>
      <c r="BJ519" s="169"/>
    </row>
    <row r="520" spans="1:62" ht="13.5" thickBot="1" x14ac:dyDescent="0.25">
      <c r="A520" s="155">
        <v>8694</v>
      </c>
      <c r="B520" s="155">
        <v>12532</v>
      </c>
      <c r="C520" s="170"/>
      <c r="D520" s="170"/>
      <c r="E520" s="158" t="s">
        <v>3514</v>
      </c>
      <c r="F520" s="158">
        <v>11020126</v>
      </c>
      <c r="G520" s="158" t="s">
        <v>245</v>
      </c>
      <c r="H520" s="154" t="s">
        <v>855</v>
      </c>
      <c r="I520" s="158" t="s">
        <v>53</v>
      </c>
      <c r="J520" s="158"/>
      <c r="K520" s="170" t="s">
        <v>140</v>
      </c>
      <c r="L520" s="158" t="s">
        <v>62</v>
      </c>
      <c r="M520" s="158" t="s">
        <v>62</v>
      </c>
      <c r="N520" s="158"/>
      <c r="O520" s="159">
        <v>45043</v>
      </c>
      <c r="P520" s="158" t="s">
        <v>298</v>
      </c>
      <c r="Q520" s="158" t="s">
        <v>298</v>
      </c>
      <c r="R520" s="158" t="s">
        <v>298</v>
      </c>
      <c r="S520" s="158" t="s">
        <v>1206</v>
      </c>
      <c r="T520" s="160">
        <v>5.17</v>
      </c>
      <c r="U520" s="160" t="s">
        <v>441</v>
      </c>
      <c r="V520" s="161">
        <v>3.7999999999999999E-2</v>
      </c>
      <c r="W520" s="158"/>
      <c r="X520" s="158"/>
      <c r="Y520" s="162"/>
      <c r="Z520" s="162">
        <v>4.1200000000000001E-2</v>
      </c>
      <c r="AA520" s="159">
        <v>47186</v>
      </c>
      <c r="AB520" s="158" t="s">
        <v>636</v>
      </c>
      <c r="AC520" s="158"/>
      <c r="AD520" s="163"/>
      <c r="AE520" s="164">
        <v>0.57179999999999997</v>
      </c>
      <c r="AF520" s="159">
        <v>45047</v>
      </c>
      <c r="AG520" s="158"/>
      <c r="AH520" s="158"/>
      <c r="AI520" s="154"/>
      <c r="AJ520" s="158" t="s">
        <v>55</v>
      </c>
      <c r="AK520" s="158"/>
      <c r="AL520" s="158" t="s">
        <v>3346</v>
      </c>
      <c r="AM520" s="158" t="s">
        <v>305</v>
      </c>
      <c r="AN520" s="165">
        <v>45382</v>
      </c>
      <c r="AO520" s="159">
        <v>45382</v>
      </c>
      <c r="AP520" s="164"/>
      <c r="AQ520" s="167">
        <v>274006.84999999998</v>
      </c>
      <c r="AR520" s="167">
        <v>101.87</v>
      </c>
      <c r="AS520" s="167">
        <v>1</v>
      </c>
      <c r="AT520" s="167">
        <v>279.13078000000002</v>
      </c>
      <c r="AU520" s="167">
        <v>279.13078000000002</v>
      </c>
      <c r="AV520" s="154"/>
      <c r="AW520" s="154"/>
      <c r="AX520" s="158"/>
      <c r="AY520" s="158" t="s">
        <v>17</v>
      </c>
      <c r="AZ520" s="161">
        <v>1.099248474E-3</v>
      </c>
      <c r="BA520" s="161">
        <v>5.6849300081655499E-5</v>
      </c>
      <c r="BB520" s="168"/>
      <c r="BI520" s="169"/>
      <c r="BJ520" s="169"/>
    </row>
    <row r="521" spans="1:62" ht="13.5" thickBot="1" x14ac:dyDescent="0.25">
      <c r="A521" s="155">
        <v>8694</v>
      </c>
      <c r="B521" s="155">
        <v>12532</v>
      </c>
      <c r="C521" s="170"/>
      <c r="D521" s="170"/>
      <c r="E521" s="158" t="s">
        <v>3580</v>
      </c>
      <c r="F521" s="158">
        <v>11020127</v>
      </c>
      <c r="G521" s="158" t="s">
        <v>245</v>
      </c>
      <c r="H521" s="154" t="s">
        <v>865</v>
      </c>
      <c r="I521" s="158" t="s">
        <v>53</v>
      </c>
      <c r="J521" s="158"/>
      <c r="K521" s="170" t="s">
        <v>257</v>
      </c>
      <c r="L521" s="158" t="s">
        <v>62</v>
      </c>
      <c r="M521" s="158" t="s">
        <v>62</v>
      </c>
      <c r="N521" s="158"/>
      <c r="O521" s="159">
        <v>45044</v>
      </c>
      <c r="P521" s="158" t="s">
        <v>298</v>
      </c>
      <c r="Q521" s="158" t="s">
        <v>298</v>
      </c>
      <c r="R521" s="158" t="s">
        <v>298</v>
      </c>
      <c r="S521" s="158" t="s">
        <v>1206</v>
      </c>
      <c r="T521" s="160">
        <v>2.9</v>
      </c>
      <c r="U521" s="160" t="s">
        <v>442</v>
      </c>
      <c r="V521" s="161">
        <v>0.08</v>
      </c>
      <c r="W521" s="158"/>
      <c r="X521" s="158"/>
      <c r="Y521" s="162"/>
      <c r="Z521" s="162">
        <v>6.5299999999999997E-2</v>
      </c>
      <c r="AA521" s="159">
        <v>46568</v>
      </c>
      <c r="AB521" s="158" t="s">
        <v>636</v>
      </c>
      <c r="AC521" s="158"/>
      <c r="AD521" s="163"/>
      <c r="AE521" s="164">
        <v>0</v>
      </c>
      <c r="AF521" s="159"/>
      <c r="AG521" s="158"/>
      <c r="AH521" s="158"/>
      <c r="AI521" s="154"/>
      <c r="AJ521" s="158" t="s">
        <v>55</v>
      </c>
      <c r="AK521" s="158"/>
      <c r="AL521" s="158" t="s">
        <v>3346</v>
      </c>
      <c r="AM521" s="158" t="s">
        <v>305</v>
      </c>
      <c r="AN521" s="165">
        <v>45382</v>
      </c>
      <c r="AO521" s="159">
        <v>45382</v>
      </c>
      <c r="AP521" s="164"/>
      <c r="AQ521" s="167">
        <v>38640</v>
      </c>
      <c r="AR521" s="167">
        <v>104.73</v>
      </c>
      <c r="AS521" s="167">
        <v>1</v>
      </c>
      <c r="AT521" s="167">
        <v>40.467669999999998</v>
      </c>
      <c r="AU521" s="167">
        <v>40.467669999999998</v>
      </c>
      <c r="AV521" s="154"/>
      <c r="AW521" s="154"/>
      <c r="AX521" s="158"/>
      <c r="AY521" s="158" t="s">
        <v>17</v>
      </c>
      <c r="AZ521" s="161">
        <v>1.59366245E-4</v>
      </c>
      <c r="BA521" s="161">
        <v>8.2418668247027804E-6</v>
      </c>
      <c r="BB521" s="168"/>
      <c r="BI521" s="169"/>
      <c r="BJ521" s="169"/>
    </row>
    <row r="522" spans="1:62" ht="13.5" thickBot="1" x14ac:dyDescent="0.25">
      <c r="A522" s="155">
        <v>8694</v>
      </c>
      <c r="B522" s="155">
        <v>12532</v>
      </c>
      <c r="C522" s="170"/>
      <c r="D522" s="170"/>
      <c r="E522" s="158" t="s">
        <v>3581</v>
      </c>
      <c r="F522" s="158">
        <v>11020129</v>
      </c>
      <c r="G522" s="158" t="s">
        <v>245</v>
      </c>
      <c r="H522" s="154" t="s">
        <v>865</v>
      </c>
      <c r="I522" s="158" t="s">
        <v>53</v>
      </c>
      <c r="J522" s="158"/>
      <c r="K522" s="170" t="s">
        <v>257</v>
      </c>
      <c r="L522" s="158" t="s">
        <v>62</v>
      </c>
      <c r="M522" s="158" t="s">
        <v>62</v>
      </c>
      <c r="N522" s="158"/>
      <c r="O522" s="159">
        <v>45061</v>
      </c>
      <c r="P522" s="158" t="s">
        <v>298</v>
      </c>
      <c r="Q522" s="158" t="s">
        <v>298</v>
      </c>
      <c r="R522" s="158" t="s">
        <v>298</v>
      </c>
      <c r="S522" s="158" t="s">
        <v>1206</v>
      </c>
      <c r="T522" s="160">
        <v>2.9</v>
      </c>
      <c r="U522" s="160" t="s">
        <v>442</v>
      </c>
      <c r="V522" s="161">
        <v>0.08</v>
      </c>
      <c r="W522" s="158"/>
      <c r="X522" s="158"/>
      <c r="Y522" s="162"/>
      <c r="Z522" s="162">
        <v>6.8599999999999994E-2</v>
      </c>
      <c r="AA522" s="159">
        <v>46568</v>
      </c>
      <c r="AB522" s="158" t="s">
        <v>636</v>
      </c>
      <c r="AC522" s="158"/>
      <c r="AD522" s="163"/>
      <c r="AE522" s="164">
        <v>0</v>
      </c>
      <c r="AF522" s="159"/>
      <c r="AG522" s="158"/>
      <c r="AH522" s="158"/>
      <c r="AI522" s="154"/>
      <c r="AJ522" s="158" t="s">
        <v>55</v>
      </c>
      <c r="AK522" s="158"/>
      <c r="AL522" s="158" t="s">
        <v>3346</v>
      </c>
      <c r="AM522" s="158" t="s">
        <v>305</v>
      </c>
      <c r="AN522" s="165">
        <v>45382</v>
      </c>
      <c r="AO522" s="159">
        <v>45382</v>
      </c>
      <c r="AP522" s="164"/>
      <c r="AQ522" s="167">
        <v>38400</v>
      </c>
      <c r="AR522" s="167">
        <v>103.79</v>
      </c>
      <c r="AS522" s="167">
        <v>1</v>
      </c>
      <c r="AT522" s="167">
        <v>39.855359999999997</v>
      </c>
      <c r="AU522" s="167">
        <v>39.855359999999997</v>
      </c>
      <c r="AV522" s="154"/>
      <c r="AW522" s="154"/>
      <c r="AX522" s="158"/>
      <c r="AY522" s="158" t="s">
        <v>17</v>
      </c>
      <c r="AZ522" s="161">
        <v>1.5695490000000001E-4</v>
      </c>
      <c r="BA522" s="161">
        <v>8.1171604238787697E-6</v>
      </c>
      <c r="BB522" s="168"/>
      <c r="BI522" s="169"/>
      <c r="BJ522" s="169"/>
    </row>
    <row r="523" spans="1:62" ht="13.5" thickBot="1" x14ac:dyDescent="0.25">
      <c r="A523" s="155">
        <v>8694</v>
      </c>
      <c r="B523" s="155">
        <v>12532</v>
      </c>
      <c r="C523" s="170"/>
      <c r="D523" s="170"/>
      <c r="E523" s="158" t="s">
        <v>3515</v>
      </c>
      <c r="F523" s="158">
        <v>11020130</v>
      </c>
      <c r="G523" s="158" t="s">
        <v>245</v>
      </c>
      <c r="H523" s="154" t="s">
        <v>865</v>
      </c>
      <c r="I523" s="158" t="s">
        <v>53</v>
      </c>
      <c r="J523" s="158"/>
      <c r="K523" s="170" t="s">
        <v>140</v>
      </c>
      <c r="L523" s="158" t="s">
        <v>62</v>
      </c>
      <c r="M523" s="158" t="s">
        <v>62</v>
      </c>
      <c r="N523" s="158"/>
      <c r="O523" s="159">
        <v>45069</v>
      </c>
      <c r="P523" s="158" t="s">
        <v>298</v>
      </c>
      <c r="Q523" s="158" t="s">
        <v>298</v>
      </c>
      <c r="R523" s="158" t="s">
        <v>298</v>
      </c>
      <c r="S523" s="158" t="s">
        <v>1206</v>
      </c>
      <c r="T523" s="160">
        <v>5.12</v>
      </c>
      <c r="U523" s="160" t="s">
        <v>441</v>
      </c>
      <c r="V523" s="161">
        <v>0.06</v>
      </c>
      <c r="W523" s="158"/>
      <c r="X523" s="158"/>
      <c r="Y523" s="162"/>
      <c r="Z523" s="162">
        <v>5.5800000000000002E-2</v>
      </c>
      <c r="AA523" s="159">
        <v>47559</v>
      </c>
      <c r="AB523" s="158" t="s">
        <v>636</v>
      </c>
      <c r="AC523" s="158"/>
      <c r="AD523" s="163"/>
      <c r="AE523" s="164">
        <v>0</v>
      </c>
      <c r="AF523" s="159"/>
      <c r="AG523" s="158"/>
      <c r="AH523" s="158"/>
      <c r="AI523" s="154"/>
      <c r="AJ523" s="158" t="s">
        <v>55</v>
      </c>
      <c r="AK523" s="158"/>
      <c r="AL523" s="158" t="s">
        <v>3346</v>
      </c>
      <c r="AM523" s="158" t="s">
        <v>305</v>
      </c>
      <c r="AN523" s="165">
        <v>45382</v>
      </c>
      <c r="AO523" s="159">
        <v>45382</v>
      </c>
      <c r="AP523" s="164"/>
      <c r="AQ523" s="167">
        <v>169229</v>
      </c>
      <c r="AR523" s="167">
        <v>103.53</v>
      </c>
      <c r="AS523" s="167">
        <v>1</v>
      </c>
      <c r="AT523" s="167">
        <v>175.20277999999999</v>
      </c>
      <c r="AU523" s="167">
        <v>175.20277999999999</v>
      </c>
      <c r="AV523" s="154"/>
      <c r="AW523" s="154"/>
      <c r="AX523" s="158"/>
      <c r="AY523" s="158" t="s">
        <v>17</v>
      </c>
      <c r="AZ523" s="161">
        <v>6.8996829600000001E-4</v>
      </c>
      <c r="BA523" s="161">
        <v>3.5682755643645903E-5</v>
      </c>
      <c r="BB523" s="168"/>
      <c r="BI523" s="169"/>
      <c r="BJ523" s="169"/>
    </row>
    <row r="524" spans="1:62" ht="13.5" thickBot="1" x14ac:dyDescent="0.25">
      <c r="A524" s="155">
        <v>8694</v>
      </c>
      <c r="B524" s="155">
        <v>12532</v>
      </c>
      <c r="C524" s="170"/>
      <c r="D524" s="170"/>
      <c r="E524" s="158" t="s">
        <v>3582</v>
      </c>
      <c r="F524" s="158">
        <v>11020131</v>
      </c>
      <c r="G524" s="158" t="s">
        <v>245</v>
      </c>
      <c r="H524" s="154" t="s">
        <v>865</v>
      </c>
      <c r="I524" s="158" t="s">
        <v>53</v>
      </c>
      <c r="J524" s="158"/>
      <c r="K524" s="170" t="s">
        <v>257</v>
      </c>
      <c r="L524" s="158" t="s">
        <v>62</v>
      </c>
      <c r="M524" s="158" t="s">
        <v>62</v>
      </c>
      <c r="N524" s="158"/>
      <c r="O524" s="159">
        <v>45070</v>
      </c>
      <c r="P524" s="158" t="s">
        <v>298</v>
      </c>
      <c r="Q524" s="158" t="s">
        <v>298</v>
      </c>
      <c r="R524" s="158" t="s">
        <v>298</v>
      </c>
      <c r="S524" s="158" t="s">
        <v>1206</v>
      </c>
      <c r="T524" s="160">
        <v>2.9</v>
      </c>
      <c r="U524" s="160" t="s">
        <v>442</v>
      </c>
      <c r="V524" s="161">
        <v>0.08</v>
      </c>
      <c r="W524" s="158"/>
      <c r="X524" s="158"/>
      <c r="Y524" s="162"/>
      <c r="Z524" s="162">
        <v>6.7400000000000002E-2</v>
      </c>
      <c r="AA524" s="159">
        <v>46568</v>
      </c>
      <c r="AB524" s="158" t="s">
        <v>636</v>
      </c>
      <c r="AC524" s="158"/>
      <c r="AD524" s="163"/>
      <c r="AE524" s="164">
        <v>0</v>
      </c>
      <c r="AF524" s="159"/>
      <c r="AG524" s="158"/>
      <c r="AH524" s="158"/>
      <c r="AI524" s="154"/>
      <c r="AJ524" s="158" t="s">
        <v>55</v>
      </c>
      <c r="AK524" s="158"/>
      <c r="AL524" s="158" t="s">
        <v>3346</v>
      </c>
      <c r="AM524" s="158" t="s">
        <v>305</v>
      </c>
      <c r="AN524" s="165">
        <v>45382</v>
      </c>
      <c r="AO524" s="159">
        <v>45382</v>
      </c>
      <c r="AP524" s="164"/>
      <c r="AQ524" s="167">
        <v>84000</v>
      </c>
      <c r="AR524" s="167">
        <v>104.13</v>
      </c>
      <c r="AS524" s="167">
        <v>1</v>
      </c>
      <c r="AT524" s="167">
        <v>87.469200000000001</v>
      </c>
      <c r="AU524" s="167">
        <v>87.469200000000001</v>
      </c>
      <c r="AV524" s="154"/>
      <c r="AW524" s="154"/>
      <c r="AX524" s="158"/>
      <c r="AY524" s="158" t="s">
        <v>17</v>
      </c>
      <c r="AZ524" s="161">
        <v>3.4446356899999999E-4</v>
      </c>
      <c r="BA524" s="161">
        <v>1.7814455284015399E-5</v>
      </c>
      <c r="BB524" s="168"/>
      <c r="BI524" s="169"/>
      <c r="BJ524" s="169"/>
    </row>
    <row r="525" spans="1:62" ht="13.5" thickBot="1" x14ac:dyDescent="0.25">
      <c r="A525" s="155">
        <v>8694</v>
      </c>
      <c r="B525" s="155">
        <v>12532</v>
      </c>
      <c r="C525" s="170"/>
      <c r="D525" s="170"/>
      <c r="E525" s="158" t="s">
        <v>3516</v>
      </c>
      <c r="F525" s="158">
        <v>11020133</v>
      </c>
      <c r="G525" s="158" t="s">
        <v>245</v>
      </c>
      <c r="H525" s="154" t="s">
        <v>865</v>
      </c>
      <c r="I525" s="158" t="s">
        <v>53</v>
      </c>
      <c r="J525" s="158"/>
      <c r="K525" s="170" t="s">
        <v>140</v>
      </c>
      <c r="L525" s="158" t="s">
        <v>62</v>
      </c>
      <c r="M525" s="158" t="s">
        <v>62</v>
      </c>
      <c r="N525" s="158"/>
      <c r="O525" s="159">
        <v>45085</v>
      </c>
      <c r="P525" s="158" t="s">
        <v>298</v>
      </c>
      <c r="Q525" s="158" t="s">
        <v>298</v>
      </c>
      <c r="R525" s="158" t="s">
        <v>298</v>
      </c>
      <c r="S525" s="158" t="s">
        <v>1206</v>
      </c>
      <c r="T525" s="160">
        <v>5.12</v>
      </c>
      <c r="U525" s="160" t="s">
        <v>441</v>
      </c>
      <c r="V525" s="161">
        <v>0.06</v>
      </c>
      <c r="W525" s="158"/>
      <c r="X525" s="158"/>
      <c r="Y525" s="162"/>
      <c r="Z525" s="162">
        <v>5.6000000000000001E-2</v>
      </c>
      <c r="AA525" s="159">
        <v>47559</v>
      </c>
      <c r="AB525" s="158" t="s">
        <v>636</v>
      </c>
      <c r="AC525" s="158"/>
      <c r="AD525" s="163"/>
      <c r="AE525" s="164">
        <v>0</v>
      </c>
      <c r="AF525" s="159"/>
      <c r="AG525" s="158"/>
      <c r="AH525" s="158"/>
      <c r="AI525" s="154"/>
      <c r="AJ525" s="158" t="s">
        <v>55</v>
      </c>
      <c r="AK525" s="158"/>
      <c r="AL525" s="158" t="s">
        <v>3346</v>
      </c>
      <c r="AM525" s="158" t="s">
        <v>305</v>
      </c>
      <c r="AN525" s="165">
        <v>45382</v>
      </c>
      <c r="AO525" s="159">
        <v>45382</v>
      </c>
      <c r="AP525" s="164"/>
      <c r="AQ525" s="167">
        <v>336000</v>
      </c>
      <c r="AR525" s="167">
        <v>103.44</v>
      </c>
      <c r="AS525" s="167">
        <v>1</v>
      </c>
      <c r="AT525" s="167">
        <v>347.55840000000001</v>
      </c>
      <c r="AU525" s="167">
        <v>347.55840000000001</v>
      </c>
      <c r="AV525" s="154"/>
      <c r="AW525" s="154"/>
      <c r="AX525" s="158"/>
      <c r="AY525" s="158" t="s">
        <v>17</v>
      </c>
      <c r="AZ525" s="161">
        <v>1.368724155E-3</v>
      </c>
      <c r="BA525" s="161">
        <v>7.0785643122195493E-5</v>
      </c>
      <c r="BB525" s="168"/>
      <c r="BI525" s="169"/>
      <c r="BJ525" s="169"/>
    </row>
    <row r="526" spans="1:62" ht="13.5" thickBot="1" x14ac:dyDescent="0.25">
      <c r="A526" s="155">
        <v>8694</v>
      </c>
      <c r="B526" s="155">
        <v>12532</v>
      </c>
      <c r="C526" s="170"/>
      <c r="D526" s="170"/>
      <c r="E526" s="158" t="s">
        <v>3517</v>
      </c>
      <c r="F526" s="158">
        <v>11020135</v>
      </c>
      <c r="G526" s="158" t="s">
        <v>245</v>
      </c>
      <c r="H526" s="154" t="s">
        <v>865</v>
      </c>
      <c r="I526" s="158" t="s">
        <v>53</v>
      </c>
      <c r="J526" s="158"/>
      <c r="K526" s="170" t="s">
        <v>140</v>
      </c>
      <c r="L526" s="158" t="s">
        <v>62</v>
      </c>
      <c r="M526" s="158" t="s">
        <v>62</v>
      </c>
      <c r="N526" s="158"/>
      <c r="O526" s="159">
        <v>45096</v>
      </c>
      <c r="P526" s="158" t="s">
        <v>298</v>
      </c>
      <c r="Q526" s="158" t="s">
        <v>298</v>
      </c>
      <c r="R526" s="158" t="s">
        <v>298</v>
      </c>
      <c r="S526" s="158" t="s">
        <v>1206</v>
      </c>
      <c r="T526" s="160">
        <v>5.12</v>
      </c>
      <c r="U526" s="160" t="s">
        <v>441</v>
      </c>
      <c r="V526" s="161">
        <v>0.06</v>
      </c>
      <c r="W526" s="158"/>
      <c r="X526" s="158"/>
      <c r="Y526" s="162"/>
      <c r="Z526" s="162">
        <v>5.67E-2</v>
      </c>
      <c r="AA526" s="159">
        <v>47559</v>
      </c>
      <c r="AB526" s="158" t="s">
        <v>636</v>
      </c>
      <c r="AC526" s="158"/>
      <c r="AD526" s="163"/>
      <c r="AE526" s="164">
        <v>0</v>
      </c>
      <c r="AF526" s="159"/>
      <c r="AG526" s="158"/>
      <c r="AH526" s="158"/>
      <c r="AI526" s="154"/>
      <c r="AJ526" s="158" t="s">
        <v>55</v>
      </c>
      <c r="AK526" s="158"/>
      <c r="AL526" s="158" t="s">
        <v>3346</v>
      </c>
      <c r="AM526" s="158" t="s">
        <v>305</v>
      </c>
      <c r="AN526" s="165">
        <v>45382</v>
      </c>
      <c r="AO526" s="159">
        <v>45382</v>
      </c>
      <c r="AP526" s="164"/>
      <c r="AQ526" s="167">
        <v>495000</v>
      </c>
      <c r="AR526" s="167">
        <v>103.11</v>
      </c>
      <c r="AS526" s="167">
        <v>1</v>
      </c>
      <c r="AT526" s="167">
        <v>510.39449999999999</v>
      </c>
      <c r="AU526" s="167">
        <v>510.39449999999999</v>
      </c>
      <c r="AV526" s="154"/>
      <c r="AW526" s="154"/>
      <c r="AX526" s="158"/>
      <c r="AY526" s="158" t="s">
        <v>17</v>
      </c>
      <c r="AZ526" s="161">
        <v>2.0099910710000002E-3</v>
      </c>
      <c r="BA526" s="161">
        <v>1.03949733E-4</v>
      </c>
      <c r="BB526" s="168"/>
      <c r="BI526" s="169"/>
      <c r="BJ526" s="169"/>
    </row>
    <row r="527" spans="1:62" ht="13.5" thickBot="1" x14ac:dyDescent="0.25">
      <c r="A527" s="155">
        <v>8694</v>
      </c>
      <c r="B527" s="155">
        <v>12532</v>
      </c>
      <c r="C527" s="170"/>
      <c r="D527" s="170"/>
      <c r="E527" s="158" t="s">
        <v>3518</v>
      </c>
      <c r="F527" s="158">
        <v>11020402</v>
      </c>
      <c r="G527" s="158" t="s">
        <v>245</v>
      </c>
      <c r="H527" s="154"/>
      <c r="I527" s="158" t="s">
        <v>53</v>
      </c>
      <c r="J527" s="158"/>
      <c r="K527" s="170" t="s">
        <v>140</v>
      </c>
      <c r="L527" s="158" t="s">
        <v>62</v>
      </c>
      <c r="M527" s="158" t="s">
        <v>62</v>
      </c>
      <c r="N527" s="158"/>
      <c r="O527" s="159">
        <v>45102</v>
      </c>
      <c r="P527" s="158" t="s">
        <v>298</v>
      </c>
      <c r="Q527" s="158" t="s">
        <v>298</v>
      </c>
      <c r="R527" s="158" t="s">
        <v>298</v>
      </c>
      <c r="S527" s="158" t="s">
        <v>1206</v>
      </c>
      <c r="T527" s="160">
        <v>1.22</v>
      </c>
      <c r="U527" s="160" t="s">
        <v>441</v>
      </c>
      <c r="V527" s="161">
        <v>9.7600000000000006E-2</v>
      </c>
      <c r="W527" s="158"/>
      <c r="X527" s="158"/>
      <c r="Y527" s="162"/>
      <c r="Z527" s="162">
        <v>5.8099999999999999E-2</v>
      </c>
      <c r="AA527" s="159">
        <v>45848</v>
      </c>
      <c r="AB527" s="158" t="s">
        <v>636</v>
      </c>
      <c r="AC527" s="158"/>
      <c r="AD527" s="163"/>
      <c r="AE527" s="164">
        <v>0</v>
      </c>
      <c r="AF527" s="159" t="s">
        <v>3347</v>
      </c>
      <c r="AG527" s="158"/>
      <c r="AH527" s="158"/>
      <c r="AI527" s="154"/>
      <c r="AJ527" s="158" t="s">
        <v>55</v>
      </c>
      <c r="AK527" s="158"/>
      <c r="AL527" s="158" t="s">
        <v>3346</v>
      </c>
      <c r="AM527" s="158" t="s">
        <v>305</v>
      </c>
      <c r="AN527" s="165">
        <v>45382</v>
      </c>
      <c r="AO527" s="159">
        <v>45382</v>
      </c>
      <c r="AP527" s="164"/>
      <c r="AQ527" s="167">
        <v>1347823.85</v>
      </c>
      <c r="AR527" s="167">
        <v>101.43</v>
      </c>
      <c r="AS527" s="167">
        <v>1</v>
      </c>
      <c r="AT527" s="167">
        <v>1367.09773</v>
      </c>
      <c r="AU527" s="167">
        <v>1367.09773</v>
      </c>
      <c r="AV527" s="154"/>
      <c r="AW527" s="154"/>
      <c r="AX527" s="158"/>
      <c r="AY527" s="158" t="s">
        <v>17</v>
      </c>
      <c r="AZ527" s="161">
        <v>5.3837849579999996E-3</v>
      </c>
      <c r="BA527" s="161">
        <v>2.7843059399999999E-4</v>
      </c>
      <c r="BB527" s="168"/>
      <c r="BI527" s="169"/>
      <c r="BJ527" s="169"/>
    </row>
    <row r="528" spans="1:62" ht="13.5" thickBot="1" x14ac:dyDescent="0.25">
      <c r="A528" s="155">
        <v>8694</v>
      </c>
      <c r="B528" s="155">
        <v>12532</v>
      </c>
      <c r="C528" s="170"/>
      <c r="D528" s="170"/>
      <c r="E528" s="158" t="s">
        <v>3583</v>
      </c>
      <c r="F528" s="158">
        <v>11020403</v>
      </c>
      <c r="G528" s="158" t="s">
        <v>245</v>
      </c>
      <c r="H528" s="154"/>
      <c r="I528" s="158" t="s">
        <v>53</v>
      </c>
      <c r="J528" s="158"/>
      <c r="K528" s="170" t="s">
        <v>257</v>
      </c>
      <c r="L528" s="158" t="s">
        <v>62</v>
      </c>
      <c r="M528" s="158" t="s">
        <v>62</v>
      </c>
      <c r="N528" s="158"/>
      <c r="O528" s="159">
        <v>45102</v>
      </c>
      <c r="P528" s="158" t="s">
        <v>298</v>
      </c>
      <c r="Q528" s="158" t="s">
        <v>298</v>
      </c>
      <c r="R528" s="158" t="s">
        <v>298</v>
      </c>
      <c r="S528" s="158" t="s">
        <v>1206</v>
      </c>
      <c r="T528" s="160">
        <v>2.9</v>
      </c>
      <c r="U528" s="160" t="s">
        <v>442</v>
      </c>
      <c r="V528" s="161">
        <v>0.08</v>
      </c>
      <c r="W528" s="158"/>
      <c r="X528" s="158"/>
      <c r="Y528" s="162"/>
      <c r="Z528" s="162">
        <v>7.0900000000000005E-2</v>
      </c>
      <c r="AA528" s="159">
        <v>46568</v>
      </c>
      <c r="AB528" s="158" t="s">
        <v>636</v>
      </c>
      <c r="AC528" s="158"/>
      <c r="AD528" s="163"/>
      <c r="AE528" s="164">
        <v>0</v>
      </c>
      <c r="AF528" s="159" t="s">
        <v>3347</v>
      </c>
      <c r="AG528" s="158"/>
      <c r="AH528" s="158"/>
      <c r="AI528" s="154"/>
      <c r="AJ528" s="158" t="s">
        <v>55</v>
      </c>
      <c r="AK528" s="158"/>
      <c r="AL528" s="158" t="s">
        <v>3346</v>
      </c>
      <c r="AM528" s="158" t="s">
        <v>305</v>
      </c>
      <c r="AN528" s="165">
        <v>45382</v>
      </c>
      <c r="AO528" s="159">
        <v>45382</v>
      </c>
      <c r="AP528" s="164"/>
      <c r="AQ528" s="167">
        <v>28800</v>
      </c>
      <c r="AR528" s="167">
        <v>103.15</v>
      </c>
      <c r="AS528" s="167">
        <v>1</v>
      </c>
      <c r="AT528" s="167">
        <v>29.7072</v>
      </c>
      <c r="AU528" s="167">
        <v>29.7072</v>
      </c>
      <c r="AV528" s="154"/>
      <c r="AW528" s="154"/>
      <c r="AX528" s="158"/>
      <c r="AY528" s="158" t="s">
        <v>17</v>
      </c>
      <c r="AZ528" s="161">
        <v>1.16990302E-4</v>
      </c>
      <c r="BA528" s="161">
        <v>6.0503306994153697E-6</v>
      </c>
      <c r="BB528" s="168"/>
      <c r="BI528" s="169"/>
      <c r="BJ528" s="169"/>
    </row>
    <row r="529" spans="1:62" ht="13.5" thickBot="1" x14ac:dyDescent="0.25">
      <c r="A529" s="155">
        <v>8694</v>
      </c>
      <c r="B529" s="155">
        <v>12532</v>
      </c>
      <c r="C529" s="170"/>
      <c r="D529" s="170"/>
      <c r="E529" s="158" t="s">
        <v>3519</v>
      </c>
      <c r="F529" s="158">
        <v>11020406</v>
      </c>
      <c r="G529" s="158" t="s">
        <v>245</v>
      </c>
      <c r="H529" s="154"/>
      <c r="I529" s="158" t="s">
        <v>53</v>
      </c>
      <c r="J529" s="158"/>
      <c r="K529" s="170" t="s">
        <v>140</v>
      </c>
      <c r="L529" s="158" t="s">
        <v>62</v>
      </c>
      <c r="M529" s="158" t="s">
        <v>55</v>
      </c>
      <c r="N529" s="158"/>
      <c r="O529" s="159">
        <v>45105</v>
      </c>
      <c r="P529" s="158" t="s">
        <v>298</v>
      </c>
      <c r="Q529" s="158" t="s">
        <v>298</v>
      </c>
      <c r="R529" s="158" t="s">
        <v>298</v>
      </c>
      <c r="S529" s="158" t="s">
        <v>1206</v>
      </c>
      <c r="T529" s="160">
        <v>2</v>
      </c>
      <c r="U529" s="160" t="s">
        <v>441</v>
      </c>
      <c r="V529" s="161">
        <v>0.1095</v>
      </c>
      <c r="W529" s="158"/>
      <c r="X529" s="158"/>
      <c r="Y529" s="162"/>
      <c r="Z529" s="162">
        <v>0</v>
      </c>
      <c r="AA529" s="159">
        <v>45836</v>
      </c>
      <c r="AB529" s="158" t="s">
        <v>636</v>
      </c>
      <c r="AC529" s="158"/>
      <c r="AD529" s="163"/>
      <c r="AE529" s="164">
        <v>0</v>
      </c>
      <c r="AF529" s="159" t="s">
        <v>3347</v>
      </c>
      <c r="AG529" s="158"/>
      <c r="AH529" s="158"/>
      <c r="AI529" s="154"/>
      <c r="AJ529" s="158" t="s">
        <v>55</v>
      </c>
      <c r="AK529" s="158"/>
      <c r="AL529" s="158" t="s">
        <v>3346</v>
      </c>
      <c r="AM529" s="158" t="s">
        <v>305</v>
      </c>
      <c r="AN529" s="165">
        <v>45382</v>
      </c>
      <c r="AO529" s="159">
        <v>45382</v>
      </c>
      <c r="AP529" s="164"/>
      <c r="AQ529" s="167">
        <v>3200000</v>
      </c>
      <c r="AR529" s="167">
        <v>102.73</v>
      </c>
      <c r="AS529" s="167">
        <v>1</v>
      </c>
      <c r="AT529" s="167">
        <v>3287.36</v>
      </c>
      <c r="AU529" s="167">
        <v>3287.36</v>
      </c>
      <c r="AV529" s="154"/>
      <c r="AW529" s="154"/>
      <c r="AX529" s="158"/>
      <c r="AY529" s="158" t="s">
        <v>17</v>
      </c>
      <c r="AZ529" s="161">
        <v>1.2945994226000001E-2</v>
      </c>
      <c r="BA529" s="161">
        <v>6.6952170199999998E-4</v>
      </c>
      <c r="BB529" s="168"/>
      <c r="BI529" s="169"/>
      <c r="BJ529" s="169"/>
    </row>
    <row r="530" spans="1:62" ht="13.5" thickBot="1" x14ac:dyDescent="0.25">
      <c r="A530" s="155">
        <v>8694</v>
      </c>
      <c r="B530" s="155">
        <v>12532</v>
      </c>
      <c r="C530" s="170"/>
      <c r="D530" s="170"/>
      <c r="E530" s="158" t="s">
        <v>3520</v>
      </c>
      <c r="F530" s="158">
        <v>11020407</v>
      </c>
      <c r="G530" s="158" t="s">
        <v>245</v>
      </c>
      <c r="H530" s="154"/>
      <c r="I530" s="158" t="s">
        <v>53</v>
      </c>
      <c r="J530" s="158"/>
      <c r="K530" s="170" t="s">
        <v>140</v>
      </c>
      <c r="L530" s="158" t="s">
        <v>62</v>
      </c>
      <c r="M530" s="158" t="s">
        <v>62</v>
      </c>
      <c r="N530" s="158"/>
      <c r="O530" s="159">
        <v>45118</v>
      </c>
      <c r="P530" s="158" t="s">
        <v>298</v>
      </c>
      <c r="Q530" s="158" t="s">
        <v>298</v>
      </c>
      <c r="R530" s="158" t="s">
        <v>298</v>
      </c>
      <c r="S530" s="158" t="s">
        <v>1206</v>
      </c>
      <c r="T530" s="160">
        <v>5.12</v>
      </c>
      <c r="U530" s="160" t="s">
        <v>441</v>
      </c>
      <c r="V530" s="161">
        <v>0.08</v>
      </c>
      <c r="W530" s="158"/>
      <c r="X530" s="158"/>
      <c r="Y530" s="162"/>
      <c r="Z530" s="162">
        <v>5.67E-2</v>
      </c>
      <c r="AA530" s="159">
        <v>47559</v>
      </c>
      <c r="AB530" s="158" t="s">
        <v>636</v>
      </c>
      <c r="AC530" s="158"/>
      <c r="AD530" s="163"/>
      <c r="AE530" s="164">
        <v>0</v>
      </c>
      <c r="AF530" s="159" t="s">
        <v>3347</v>
      </c>
      <c r="AG530" s="158"/>
      <c r="AH530" s="158"/>
      <c r="AI530" s="154"/>
      <c r="AJ530" s="158" t="s">
        <v>55</v>
      </c>
      <c r="AK530" s="158"/>
      <c r="AL530" s="158" t="s">
        <v>3346</v>
      </c>
      <c r="AM530" s="158" t="s">
        <v>305</v>
      </c>
      <c r="AN530" s="165">
        <v>45382</v>
      </c>
      <c r="AO530" s="159">
        <v>45382</v>
      </c>
      <c r="AP530" s="164"/>
      <c r="AQ530" s="167">
        <v>990000</v>
      </c>
      <c r="AR530" s="167">
        <v>103.11</v>
      </c>
      <c r="AS530" s="167">
        <v>1</v>
      </c>
      <c r="AT530" s="167">
        <v>1020.789</v>
      </c>
      <c r="AU530" s="167">
        <v>1020.789</v>
      </c>
      <c r="AV530" s="154"/>
      <c r="AW530" s="154"/>
      <c r="AX530" s="158"/>
      <c r="AY530" s="158" t="s">
        <v>17</v>
      </c>
      <c r="AZ530" s="161">
        <v>4.0199821429999999E-3</v>
      </c>
      <c r="BA530" s="161">
        <v>2.07899466E-4</v>
      </c>
      <c r="BB530" s="168"/>
      <c r="BI530" s="169"/>
      <c r="BJ530" s="169"/>
    </row>
    <row r="531" spans="1:62" ht="13.5" thickBot="1" x14ac:dyDescent="0.25">
      <c r="A531" s="155">
        <v>8694</v>
      </c>
      <c r="B531" s="155">
        <v>12532</v>
      </c>
      <c r="C531" s="170"/>
      <c r="D531" s="170"/>
      <c r="E531" s="158" t="s">
        <v>3584</v>
      </c>
      <c r="F531" s="158">
        <v>11020408</v>
      </c>
      <c r="G531" s="158" t="s">
        <v>245</v>
      </c>
      <c r="H531" s="154"/>
      <c r="I531" s="158" t="s">
        <v>53</v>
      </c>
      <c r="J531" s="158"/>
      <c r="K531" s="170" t="s">
        <v>257</v>
      </c>
      <c r="L531" s="158" t="s">
        <v>62</v>
      </c>
      <c r="M531" s="158" t="s">
        <v>62</v>
      </c>
      <c r="N531" s="158"/>
      <c r="O531" s="159">
        <v>45119</v>
      </c>
      <c r="P531" s="158" t="s">
        <v>298</v>
      </c>
      <c r="Q531" s="158" t="s">
        <v>298</v>
      </c>
      <c r="R531" s="158" t="s">
        <v>298</v>
      </c>
      <c r="S531" s="158" t="s">
        <v>1206</v>
      </c>
      <c r="T531" s="160">
        <v>2.9</v>
      </c>
      <c r="U531" s="160" t="s">
        <v>442</v>
      </c>
      <c r="V531" s="161">
        <v>0.08</v>
      </c>
      <c r="W531" s="158"/>
      <c r="X531" s="158"/>
      <c r="Y531" s="162"/>
      <c r="Z531" s="162">
        <v>6.9500000000000006E-2</v>
      </c>
      <c r="AA531" s="159">
        <v>46568</v>
      </c>
      <c r="AB531" s="158" t="s">
        <v>636</v>
      </c>
      <c r="AC531" s="158"/>
      <c r="AD531" s="163"/>
      <c r="AE531" s="164">
        <v>0</v>
      </c>
      <c r="AF531" s="159" t="s">
        <v>3347</v>
      </c>
      <c r="AG531" s="158"/>
      <c r="AH531" s="158"/>
      <c r="AI531" s="154"/>
      <c r="AJ531" s="158" t="s">
        <v>55</v>
      </c>
      <c r="AK531" s="158"/>
      <c r="AL531" s="158" t="s">
        <v>3346</v>
      </c>
      <c r="AM531" s="158" t="s">
        <v>305</v>
      </c>
      <c r="AN531" s="165">
        <v>45382</v>
      </c>
      <c r="AO531" s="159">
        <v>45382</v>
      </c>
      <c r="AP531" s="164"/>
      <c r="AQ531" s="167">
        <v>49371.43</v>
      </c>
      <c r="AR531" s="167">
        <v>103.54</v>
      </c>
      <c r="AS531" s="167">
        <v>1</v>
      </c>
      <c r="AT531" s="167">
        <v>51.11918</v>
      </c>
      <c r="AU531" s="167">
        <v>51.11918</v>
      </c>
      <c r="AV531" s="154"/>
      <c r="AW531" s="154"/>
      <c r="AX531" s="158"/>
      <c r="AY531" s="158" t="s">
        <v>17</v>
      </c>
      <c r="AZ531" s="161">
        <v>2.0131309199999999E-4</v>
      </c>
      <c r="BA531" s="161">
        <v>1.04112115609327E-5</v>
      </c>
      <c r="BB531" s="168"/>
      <c r="BI531" s="169"/>
      <c r="BJ531" s="169"/>
    </row>
    <row r="532" spans="1:62" ht="13.5" thickBot="1" x14ac:dyDescent="0.25">
      <c r="A532" s="155">
        <v>8694</v>
      </c>
      <c r="B532" s="155">
        <v>12532</v>
      </c>
      <c r="C532" s="170"/>
      <c r="D532" s="170"/>
      <c r="E532" s="158" t="s">
        <v>3585</v>
      </c>
      <c r="F532" s="158">
        <v>11020410</v>
      </c>
      <c r="G532" s="158" t="s">
        <v>245</v>
      </c>
      <c r="H532" s="154"/>
      <c r="I532" s="158" t="s">
        <v>53</v>
      </c>
      <c r="J532" s="158"/>
      <c r="K532" s="170" t="s">
        <v>257</v>
      </c>
      <c r="L532" s="158" t="s">
        <v>62</v>
      </c>
      <c r="M532" s="158" t="s">
        <v>62</v>
      </c>
      <c r="N532" s="158"/>
      <c r="O532" s="159">
        <v>45132</v>
      </c>
      <c r="P532" s="158" t="s">
        <v>298</v>
      </c>
      <c r="Q532" s="158" t="s">
        <v>298</v>
      </c>
      <c r="R532" s="158" t="s">
        <v>298</v>
      </c>
      <c r="S532" s="158" t="s">
        <v>1206</v>
      </c>
      <c r="T532" s="160">
        <v>2.9</v>
      </c>
      <c r="U532" s="160" t="s">
        <v>442</v>
      </c>
      <c r="V532" s="161">
        <v>0.08</v>
      </c>
      <c r="W532" s="158"/>
      <c r="X532" s="158"/>
      <c r="Y532" s="162"/>
      <c r="Z532" s="162">
        <v>6.9900000000000004E-2</v>
      </c>
      <c r="AA532" s="159">
        <v>46568</v>
      </c>
      <c r="AB532" s="158" t="s">
        <v>636</v>
      </c>
      <c r="AC532" s="158"/>
      <c r="AD532" s="163"/>
      <c r="AE532" s="164">
        <v>0</v>
      </c>
      <c r="AF532" s="159" t="s">
        <v>3347</v>
      </c>
      <c r="AG532" s="158"/>
      <c r="AH532" s="158"/>
      <c r="AI532" s="154"/>
      <c r="AJ532" s="158" t="s">
        <v>55</v>
      </c>
      <c r="AK532" s="158"/>
      <c r="AL532" s="158" t="s">
        <v>3346</v>
      </c>
      <c r="AM532" s="158" t="s">
        <v>305</v>
      </c>
      <c r="AN532" s="165">
        <v>45382</v>
      </c>
      <c r="AO532" s="159">
        <v>45382</v>
      </c>
      <c r="AP532" s="164"/>
      <c r="AQ532" s="167">
        <v>47314.29</v>
      </c>
      <c r="AR532" s="167">
        <v>103.44</v>
      </c>
      <c r="AS532" s="167">
        <v>1</v>
      </c>
      <c r="AT532" s="167">
        <v>48.941899999999997</v>
      </c>
      <c r="AU532" s="167">
        <v>48.941899999999997</v>
      </c>
      <c r="AV532" s="154"/>
      <c r="AW532" s="154"/>
      <c r="AX532" s="158"/>
      <c r="AY532" s="158" t="s">
        <v>17</v>
      </c>
      <c r="AZ532" s="161">
        <v>1.92738718E-4</v>
      </c>
      <c r="BA532" s="161">
        <v>9.9677748174758005E-6</v>
      </c>
      <c r="BB532" s="168"/>
      <c r="BI532" s="169"/>
      <c r="BJ532" s="169"/>
    </row>
    <row r="533" spans="1:62" ht="13.5" thickBot="1" x14ac:dyDescent="0.25">
      <c r="A533" s="155">
        <v>8694</v>
      </c>
      <c r="B533" s="155">
        <v>12532</v>
      </c>
      <c r="C533" s="170"/>
      <c r="D533" s="170"/>
      <c r="E533" s="158" t="s">
        <v>3586</v>
      </c>
      <c r="F533" s="158">
        <v>11020412</v>
      </c>
      <c r="G533" s="158" t="s">
        <v>245</v>
      </c>
      <c r="H533" s="154"/>
      <c r="I533" s="158" t="s">
        <v>53</v>
      </c>
      <c r="J533" s="158"/>
      <c r="K533" s="170" t="s">
        <v>257</v>
      </c>
      <c r="L533" s="158" t="s">
        <v>62</v>
      </c>
      <c r="M533" s="158" t="s">
        <v>62</v>
      </c>
      <c r="N533" s="158"/>
      <c r="O533" s="159">
        <v>45148</v>
      </c>
      <c r="P533" s="158" t="s">
        <v>298</v>
      </c>
      <c r="Q533" s="158" t="s">
        <v>298</v>
      </c>
      <c r="R533" s="158" t="s">
        <v>298</v>
      </c>
      <c r="S533" s="158" t="s">
        <v>1206</v>
      </c>
      <c r="T533" s="160">
        <v>2.9</v>
      </c>
      <c r="U533" s="160" t="s">
        <v>442</v>
      </c>
      <c r="V533" s="161">
        <v>0.08</v>
      </c>
      <c r="W533" s="158"/>
      <c r="X533" s="158"/>
      <c r="Y533" s="162"/>
      <c r="Z533" s="162">
        <v>7.0300000000000001E-2</v>
      </c>
      <c r="AA533" s="159">
        <v>46568</v>
      </c>
      <c r="AB533" s="158" t="s">
        <v>636</v>
      </c>
      <c r="AC533" s="158"/>
      <c r="AD533" s="163"/>
      <c r="AE533" s="164">
        <v>0</v>
      </c>
      <c r="AF533" s="159" t="s">
        <v>3347</v>
      </c>
      <c r="AG533" s="158"/>
      <c r="AH533" s="158"/>
      <c r="AI533" s="154"/>
      <c r="AJ533" s="158" t="s">
        <v>55</v>
      </c>
      <c r="AK533" s="158"/>
      <c r="AL533" s="158" t="s">
        <v>3346</v>
      </c>
      <c r="AM533" s="158" t="s">
        <v>305</v>
      </c>
      <c r="AN533" s="165">
        <v>45382</v>
      </c>
      <c r="AO533" s="159">
        <v>45382</v>
      </c>
      <c r="AP533" s="164"/>
      <c r="AQ533" s="167">
        <v>185142.86</v>
      </c>
      <c r="AR533" s="167">
        <v>103.32</v>
      </c>
      <c r="AS533" s="167">
        <v>1</v>
      </c>
      <c r="AT533" s="167">
        <v>191.28960000000001</v>
      </c>
      <c r="AU533" s="167">
        <v>191.28960000000001</v>
      </c>
      <c r="AV533" s="154"/>
      <c r="AW533" s="154"/>
      <c r="AX533" s="158"/>
      <c r="AY533" s="158" t="s">
        <v>17</v>
      </c>
      <c r="AZ533" s="161">
        <v>7.5332000600000001E-4</v>
      </c>
      <c r="BA533" s="161">
        <v>3.8959085317999902E-5</v>
      </c>
      <c r="BB533" s="168"/>
      <c r="BI533" s="169"/>
      <c r="BJ533" s="169"/>
    </row>
    <row r="534" spans="1:62" ht="13.5" thickBot="1" x14ac:dyDescent="0.25">
      <c r="A534" s="155">
        <v>8694</v>
      </c>
      <c r="B534" s="155">
        <v>12532</v>
      </c>
      <c r="C534" s="170"/>
      <c r="D534" s="170"/>
      <c r="E534" s="158" t="s">
        <v>3587</v>
      </c>
      <c r="F534" s="158">
        <v>11020413</v>
      </c>
      <c r="G534" s="158" t="s">
        <v>245</v>
      </c>
      <c r="H534" s="154"/>
      <c r="I534" s="158" t="s">
        <v>53</v>
      </c>
      <c r="J534" s="158"/>
      <c r="K534" s="170" t="s">
        <v>900</v>
      </c>
      <c r="L534" s="158" t="s">
        <v>62</v>
      </c>
      <c r="M534" s="158" t="s">
        <v>62</v>
      </c>
      <c r="N534" s="158"/>
      <c r="O534" s="159">
        <v>45161</v>
      </c>
      <c r="P534" s="158" t="s">
        <v>298</v>
      </c>
      <c r="Q534" s="158" t="s">
        <v>298</v>
      </c>
      <c r="R534" s="158" t="s">
        <v>298</v>
      </c>
      <c r="S534" s="158" t="s">
        <v>1206</v>
      </c>
      <c r="T534" s="160">
        <v>2.9</v>
      </c>
      <c r="U534" s="160" t="s">
        <v>442</v>
      </c>
      <c r="V534" s="161">
        <v>0.08</v>
      </c>
      <c r="W534" s="158"/>
      <c r="X534" s="158"/>
      <c r="Y534" s="162"/>
      <c r="Z534" s="162">
        <v>7.0300000000000001E-2</v>
      </c>
      <c r="AA534" s="159">
        <v>46568</v>
      </c>
      <c r="AB534" s="158" t="s">
        <v>636</v>
      </c>
      <c r="AC534" s="158"/>
      <c r="AD534" s="163"/>
      <c r="AE534" s="164">
        <v>0</v>
      </c>
      <c r="AF534" s="159" t="s">
        <v>3347</v>
      </c>
      <c r="AG534" s="158"/>
      <c r="AH534" s="158"/>
      <c r="AI534" s="154"/>
      <c r="AJ534" s="158" t="s">
        <v>55</v>
      </c>
      <c r="AK534" s="158"/>
      <c r="AL534" s="158" t="s">
        <v>3346</v>
      </c>
      <c r="AM534" s="158" t="s">
        <v>305</v>
      </c>
      <c r="AN534" s="165">
        <v>45382</v>
      </c>
      <c r="AO534" s="159">
        <v>45382</v>
      </c>
      <c r="AP534" s="164"/>
      <c r="AQ534" s="167">
        <v>648312</v>
      </c>
      <c r="AR534" s="167">
        <v>103.33</v>
      </c>
      <c r="AS534" s="167">
        <v>1</v>
      </c>
      <c r="AT534" s="167">
        <v>669.90079000000003</v>
      </c>
      <c r="AU534" s="167">
        <v>669.90079000000003</v>
      </c>
      <c r="AV534" s="154"/>
      <c r="AW534" s="154"/>
      <c r="AX534" s="158"/>
      <c r="AY534" s="158" t="s">
        <v>17</v>
      </c>
      <c r="AZ534" s="161">
        <v>2.638144821E-3</v>
      </c>
      <c r="BA534" s="161">
        <v>1.36435655E-4</v>
      </c>
      <c r="BB534" s="168"/>
      <c r="BI534" s="169"/>
      <c r="BJ534" s="169"/>
    </row>
    <row r="535" spans="1:62" ht="13.5" thickBot="1" x14ac:dyDescent="0.25">
      <c r="A535" s="155">
        <v>8694</v>
      </c>
      <c r="B535" s="155">
        <v>12532</v>
      </c>
      <c r="C535" s="170"/>
      <c r="D535" s="170"/>
      <c r="E535" s="158" t="s">
        <v>3521</v>
      </c>
      <c r="F535" s="158">
        <v>11020415</v>
      </c>
      <c r="G535" s="158" t="s">
        <v>245</v>
      </c>
      <c r="H535" s="154"/>
      <c r="I535" s="158" t="s">
        <v>53</v>
      </c>
      <c r="J535" s="158"/>
      <c r="K535" s="170" t="s">
        <v>140</v>
      </c>
      <c r="L535" s="158" t="s">
        <v>62</v>
      </c>
      <c r="M535" s="158" t="s">
        <v>62</v>
      </c>
      <c r="N535" s="158"/>
      <c r="O535" s="159">
        <v>45162</v>
      </c>
      <c r="P535" s="158" t="s">
        <v>298</v>
      </c>
      <c r="Q535" s="158" t="s">
        <v>298</v>
      </c>
      <c r="R535" s="158" t="s">
        <v>298</v>
      </c>
      <c r="S535" s="158" t="s">
        <v>1206</v>
      </c>
      <c r="T535" s="160">
        <v>5.12</v>
      </c>
      <c r="U535" s="160" t="s">
        <v>441</v>
      </c>
      <c r="V535" s="161">
        <v>0.06</v>
      </c>
      <c r="W535" s="158"/>
      <c r="X535" s="158"/>
      <c r="Y535" s="162"/>
      <c r="Z535" s="162">
        <v>5.7299999999999997E-2</v>
      </c>
      <c r="AA535" s="159">
        <v>47559</v>
      </c>
      <c r="AB535" s="158" t="s">
        <v>636</v>
      </c>
      <c r="AC535" s="158"/>
      <c r="AD535" s="163"/>
      <c r="AE535" s="164">
        <v>0</v>
      </c>
      <c r="AF535" s="159" t="s">
        <v>3347</v>
      </c>
      <c r="AG535" s="158"/>
      <c r="AH535" s="158"/>
      <c r="AI535" s="154"/>
      <c r="AJ535" s="158" t="s">
        <v>55</v>
      </c>
      <c r="AK535" s="158"/>
      <c r="AL535" s="158" t="s">
        <v>3346</v>
      </c>
      <c r="AM535" s="158" t="s">
        <v>305</v>
      </c>
      <c r="AN535" s="165">
        <v>45382</v>
      </c>
      <c r="AO535" s="159">
        <v>45382</v>
      </c>
      <c r="AP535" s="164"/>
      <c r="AQ535" s="167">
        <v>346435</v>
      </c>
      <c r="AR535" s="167">
        <v>102.77</v>
      </c>
      <c r="AS535" s="167">
        <v>1</v>
      </c>
      <c r="AT535" s="167">
        <v>356.03125</v>
      </c>
      <c r="AU535" s="167">
        <v>356.03125</v>
      </c>
      <c r="AV535" s="154"/>
      <c r="AW535" s="154"/>
      <c r="AX535" s="158"/>
      <c r="AY535" s="158" t="s">
        <v>17</v>
      </c>
      <c r="AZ535" s="161">
        <v>1.4020911929999999E-3</v>
      </c>
      <c r="BA535" s="161">
        <v>7.2511270056626906E-5</v>
      </c>
      <c r="BB535" s="168"/>
      <c r="BI535" s="169"/>
      <c r="BJ535" s="169"/>
    </row>
    <row r="536" spans="1:62" ht="13.5" thickBot="1" x14ac:dyDescent="0.25">
      <c r="A536" s="155">
        <v>8694</v>
      </c>
      <c r="B536" s="155">
        <v>12532</v>
      </c>
      <c r="C536" s="170"/>
      <c r="D536" s="170"/>
      <c r="E536" s="158" t="s">
        <v>3588</v>
      </c>
      <c r="F536" s="158">
        <v>11020418</v>
      </c>
      <c r="G536" s="158" t="s">
        <v>245</v>
      </c>
      <c r="H536" s="154"/>
      <c r="I536" s="158" t="s">
        <v>53</v>
      </c>
      <c r="J536" s="158"/>
      <c r="K536" s="170" t="s">
        <v>257</v>
      </c>
      <c r="L536" s="158" t="s">
        <v>62</v>
      </c>
      <c r="M536" s="158" t="s">
        <v>62</v>
      </c>
      <c r="N536" s="158"/>
      <c r="O536" s="159">
        <v>45179</v>
      </c>
      <c r="P536" s="158" t="s">
        <v>298</v>
      </c>
      <c r="Q536" s="158" t="s">
        <v>298</v>
      </c>
      <c r="R536" s="158" t="s">
        <v>298</v>
      </c>
      <c r="S536" s="158" t="s">
        <v>1206</v>
      </c>
      <c r="T536" s="160">
        <v>2.9</v>
      </c>
      <c r="U536" s="160" t="s">
        <v>442</v>
      </c>
      <c r="V536" s="161">
        <v>0.08</v>
      </c>
      <c r="W536" s="158"/>
      <c r="X536" s="158"/>
      <c r="Y536" s="162"/>
      <c r="Z536" s="162">
        <v>6.8900000000000003E-2</v>
      </c>
      <c r="AA536" s="159">
        <v>46568</v>
      </c>
      <c r="AB536" s="158" t="s">
        <v>636</v>
      </c>
      <c r="AC536" s="158"/>
      <c r="AD536" s="163"/>
      <c r="AE536" s="164">
        <v>0</v>
      </c>
      <c r="AF536" s="159" t="s">
        <v>3347</v>
      </c>
      <c r="AG536" s="158"/>
      <c r="AH536" s="158"/>
      <c r="AI536" s="154"/>
      <c r="AJ536" s="158" t="s">
        <v>55</v>
      </c>
      <c r="AK536" s="158"/>
      <c r="AL536" s="158" t="s">
        <v>3346</v>
      </c>
      <c r="AM536" s="158" t="s">
        <v>305</v>
      </c>
      <c r="AN536" s="165">
        <v>45382</v>
      </c>
      <c r="AO536" s="159">
        <v>45382</v>
      </c>
      <c r="AP536" s="164"/>
      <c r="AQ536" s="167">
        <v>45600</v>
      </c>
      <c r="AR536" s="167">
        <v>103.73</v>
      </c>
      <c r="AS536" s="167">
        <v>1</v>
      </c>
      <c r="AT536" s="167">
        <v>47.300879999999999</v>
      </c>
      <c r="AU536" s="167">
        <v>47.300879999999999</v>
      </c>
      <c r="AV536" s="154"/>
      <c r="AW536" s="154"/>
      <c r="AX536" s="158"/>
      <c r="AY536" s="158" t="s">
        <v>17</v>
      </c>
      <c r="AZ536" s="161">
        <v>1.86276197E-4</v>
      </c>
      <c r="BA536" s="161">
        <v>9.6335557162358803E-6</v>
      </c>
      <c r="BB536" s="168"/>
      <c r="BI536" s="169"/>
      <c r="BJ536" s="169"/>
    </row>
    <row r="537" spans="1:62" ht="13.5" thickBot="1" x14ac:dyDescent="0.25">
      <c r="A537" s="155">
        <v>8694</v>
      </c>
      <c r="B537" s="155">
        <v>12532</v>
      </c>
      <c r="C537" s="170"/>
      <c r="D537" s="170"/>
      <c r="E537" s="158" t="s">
        <v>3589</v>
      </c>
      <c r="F537" s="158">
        <v>11020420</v>
      </c>
      <c r="G537" s="158" t="s">
        <v>245</v>
      </c>
      <c r="H537" s="154"/>
      <c r="I537" s="158" t="s">
        <v>53</v>
      </c>
      <c r="J537" s="158"/>
      <c r="K537" s="170" t="s">
        <v>257</v>
      </c>
      <c r="L537" s="158" t="s">
        <v>62</v>
      </c>
      <c r="M537" s="158" t="s">
        <v>62</v>
      </c>
      <c r="N537" s="158"/>
      <c r="O537" s="159">
        <v>45195</v>
      </c>
      <c r="P537" s="158" t="s">
        <v>298</v>
      </c>
      <c r="Q537" s="158" t="s">
        <v>298</v>
      </c>
      <c r="R537" s="158" t="s">
        <v>298</v>
      </c>
      <c r="S537" s="158" t="s">
        <v>1206</v>
      </c>
      <c r="T537" s="160">
        <v>2.9</v>
      </c>
      <c r="U537" s="160" t="s">
        <v>442</v>
      </c>
      <c r="V537" s="161">
        <v>0.08</v>
      </c>
      <c r="W537" s="158"/>
      <c r="X537" s="158"/>
      <c r="Y537" s="162"/>
      <c r="Z537" s="162">
        <v>6.8599999999999994E-2</v>
      </c>
      <c r="AA537" s="159">
        <v>46568</v>
      </c>
      <c r="AB537" s="158" t="s">
        <v>636</v>
      </c>
      <c r="AC537" s="158"/>
      <c r="AD537" s="163"/>
      <c r="AE537" s="164">
        <v>0</v>
      </c>
      <c r="AF537" s="159" t="s">
        <v>3347</v>
      </c>
      <c r="AG537" s="158"/>
      <c r="AH537" s="158"/>
      <c r="AI537" s="154"/>
      <c r="AJ537" s="158" t="s">
        <v>55</v>
      </c>
      <c r="AK537" s="158"/>
      <c r="AL537" s="158" t="s">
        <v>3346</v>
      </c>
      <c r="AM537" s="158" t="s">
        <v>305</v>
      </c>
      <c r="AN537" s="165">
        <v>45382</v>
      </c>
      <c r="AO537" s="159">
        <v>45382</v>
      </c>
      <c r="AP537" s="164"/>
      <c r="AQ537" s="167">
        <v>136800</v>
      </c>
      <c r="AR537" s="167">
        <v>103.79</v>
      </c>
      <c r="AS537" s="167">
        <v>1</v>
      </c>
      <c r="AT537" s="167">
        <v>141.98472000000001</v>
      </c>
      <c r="AU537" s="167">
        <v>141.98472000000001</v>
      </c>
      <c r="AV537" s="154"/>
      <c r="AW537" s="154"/>
      <c r="AX537" s="158"/>
      <c r="AY537" s="158" t="s">
        <v>17</v>
      </c>
      <c r="AZ537" s="161">
        <v>5.5915183099999996E-4</v>
      </c>
      <c r="BA537" s="161">
        <v>2.8917384010068099E-5</v>
      </c>
      <c r="BB537" s="168"/>
      <c r="BI537" s="169"/>
      <c r="BJ537" s="169"/>
    </row>
    <row r="538" spans="1:62" ht="13.5" thickBot="1" x14ac:dyDescent="0.25">
      <c r="A538" s="155">
        <v>8694</v>
      </c>
      <c r="B538" s="155">
        <v>12532</v>
      </c>
      <c r="C538" s="170"/>
      <c r="D538" s="170"/>
      <c r="E538" s="158" t="s">
        <v>3590</v>
      </c>
      <c r="F538" s="158">
        <v>11020422</v>
      </c>
      <c r="G538" s="158" t="s">
        <v>245</v>
      </c>
      <c r="H538" s="154"/>
      <c r="I538" s="158" t="s">
        <v>53</v>
      </c>
      <c r="J538" s="158"/>
      <c r="K538" s="170" t="s">
        <v>257</v>
      </c>
      <c r="L538" s="158" t="s">
        <v>62</v>
      </c>
      <c r="M538" s="158" t="s">
        <v>62</v>
      </c>
      <c r="N538" s="158"/>
      <c r="O538" s="159">
        <v>45209</v>
      </c>
      <c r="P538" s="158" t="s">
        <v>298</v>
      </c>
      <c r="Q538" s="158" t="s">
        <v>298</v>
      </c>
      <c r="R538" s="158" t="s">
        <v>298</v>
      </c>
      <c r="S538" s="158" t="s">
        <v>1206</v>
      </c>
      <c r="T538" s="160">
        <v>2.9</v>
      </c>
      <c r="U538" s="160" t="s">
        <v>442</v>
      </c>
      <c r="V538" s="161">
        <v>0.08</v>
      </c>
      <c r="W538" s="158"/>
      <c r="X538" s="158"/>
      <c r="Y538" s="162"/>
      <c r="Z538" s="162">
        <v>6.6600000000000006E-2</v>
      </c>
      <c r="AA538" s="159">
        <v>46568</v>
      </c>
      <c r="AB538" s="158" t="s">
        <v>636</v>
      </c>
      <c r="AC538" s="158"/>
      <c r="AD538" s="163"/>
      <c r="AE538" s="164">
        <v>0</v>
      </c>
      <c r="AF538" s="159" t="s">
        <v>3347</v>
      </c>
      <c r="AG538" s="158"/>
      <c r="AH538" s="158"/>
      <c r="AI538" s="154"/>
      <c r="AJ538" s="158" t="s">
        <v>55</v>
      </c>
      <c r="AK538" s="158"/>
      <c r="AL538" s="158" t="s">
        <v>3346</v>
      </c>
      <c r="AM538" s="158" t="s">
        <v>305</v>
      </c>
      <c r="AN538" s="165">
        <v>45382</v>
      </c>
      <c r="AO538" s="159">
        <v>45382</v>
      </c>
      <c r="AP538" s="164"/>
      <c r="AQ538" s="167">
        <v>216000</v>
      </c>
      <c r="AR538" s="167">
        <v>104.38</v>
      </c>
      <c r="AS538" s="167">
        <v>1</v>
      </c>
      <c r="AT538" s="167">
        <v>225.46080000000001</v>
      </c>
      <c r="AU538" s="167">
        <v>225.46080000000001</v>
      </c>
      <c r="AV538" s="154"/>
      <c r="AW538" s="154"/>
      <c r="AX538" s="158"/>
      <c r="AY538" s="158" t="s">
        <v>17</v>
      </c>
      <c r="AZ538" s="161">
        <v>8.8789004400000005E-4</v>
      </c>
      <c r="BA538" s="161">
        <v>4.5918578652809699E-5</v>
      </c>
      <c r="BB538" s="168"/>
      <c r="BI538" s="169"/>
      <c r="BJ538" s="169"/>
    </row>
    <row r="539" spans="1:62" ht="13.5" thickBot="1" x14ac:dyDescent="0.25">
      <c r="A539" s="155">
        <v>8694</v>
      </c>
      <c r="B539" s="155">
        <v>12532</v>
      </c>
      <c r="C539" s="170"/>
      <c r="D539" s="170"/>
      <c r="E539" s="158" t="s">
        <v>3522</v>
      </c>
      <c r="F539" s="158">
        <v>11020424</v>
      </c>
      <c r="G539" s="158" t="s">
        <v>245</v>
      </c>
      <c r="H539" s="154"/>
      <c r="I539" s="158" t="s">
        <v>53</v>
      </c>
      <c r="J539" s="158"/>
      <c r="K539" s="170" t="s">
        <v>140</v>
      </c>
      <c r="L539" s="158" t="s">
        <v>62</v>
      </c>
      <c r="M539" s="158" t="s">
        <v>62</v>
      </c>
      <c r="N539" s="158"/>
      <c r="O539" s="159">
        <v>45218</v>
      </c>
      <c r="P539" s="158" t="s">
        <v>298</v>
      </c>
      <c r="Q539" s="158" t="s">
        <v>298</v>
      </c>
      <c r="R539" s="158" t="s">
        <v>298</v>
      </c>
      <c r="S539" s="158" t="s">
        <v>1206</v>
      </c>
      <c r="T539" s="160">
        <v>5.13</v>
      </c>
      <c r="U539" s="160" t="s">
        <v>441</v>
      </c>
      <c r="V539" s="161">
        <v>0.06</v>
      </c>
      <c r="W539" s="158"/>
      <c r="X539" s="158"/>
      <c r="Y539" s="162"/>
      <c r="Z539" s="162">
        <v>5.2400000000000002E-2</v>
      </c>
      <c r="AA539" s="159">
        <v>47559</v>
      </c>
      <c r="AB539" s="158" t="s">
        <v>636</v>
      </c>
      <c r="AC539" s="158"/>
      <c r="AD539" s="163"/>
      <c r="AE539" s="164">
        <v>0</v>
      </c>
      <c r="AF539" s="159" t="s">
        <v>3347</v>
      </c>
      <c r="AG539" s="158"/>
      <c r="AH539" s="158"/>
      <c r="AI539" s="154"/>
      <c r="AJ539" s="158" t="s">
        <v>55</v>
      </c>
      <c r="AK539" s="158"/>
      <c r="AL539" s="158" t="s">
        <v>3346</v>
      </c>
      <c r="AM539" s="158" t="s">
        <v>305</v>
      </c>
      <c r="AN539" s="165">
        <v>45382</v>
      </c>
      <c r="AO539" s="159">
        <v>45382</v>
      </c>
      <c r="AP539" s="164"/>
      <c r="AQ539" s="167">
        <v>477000</v>
      </c>
      <c r="AR539" s="167">
        <v>105.27</v>
      </c>
      <c r="AS539" s="167">
        <v>1</v>
      </c>
      <c r="AT539" s="167">
        <v>502.1379</v>
      </c>
      <c r="AU539" s="167">
        <v>502.1379</v>
      </c>
      <c r="AV539" s="154"/>
      <c r="AW539" s="154"/>
      <c r="AX539" s="158"/>
      <c r="AY539" s="158" t="s">
        <v>17</v>
      </c>
      <c r="AZ539" s="161">
        <v>1.9774756499999998E-3</v>
      </c>
      <c r="BA539" s="161">
        <v>1.02268148E-4</v>
      </c>
      <c r="BB539" s="168"/>
      <c r="BI539" s="169"/>
      <c r="BJ539" s="169"/>
    </row>
    <row r="540" spans="1:62" ht="13.5" thickBot="1" x14ac:dyDescent="0.25">
      <c r="A540" s="155">
        <v>8694</v>
      </c>
      <c r="B540" s="155">
        <v>12532</v>
      </c>
      <c r="C540" s="170"/>
      <c r="D540" s="170"/>
      <c r="E540" s="158" t="s">
        <v>3591</v>
      </c>
      <c r="F540" s="158">
        <v>11020425</v>
      </c>
      <c r="G540" s="158" t="s">
        <v>245</v>
      </c>
      <c r="H540" s="154"/>
      <c r="I540" s="158" t="s">
        <v>53</v>
      </c>
      <c r="J540" s="158"/>
      <c r="K540" s="170" t="s">
        <v>257</v>
      </c>
      <c r="L540" s="158" t="s">
        <v>62</v>
      </c>
      <c r="M540" s="158" t="s">
        <v>62</v>
      </c>
      <c r="N540" s="158"/>
      <c r="O540" s="159">
        <v>45224</v>
      </c>
      <c r="P540" s="158" t="s">
        <v>298</v>
      </c>
      <c r="Q540" s="158" t="s">
        <v>298</v>
      </c>
      <c r="R540" s="158" t="s">
        <v>298</v>
      </c>
      <c r="S540" s="158" t="s">
        <v>1206</v>
      </c>
      <c r="T540" s="160">
        <v>2.91</v>
      </c>
      <c r="U540" s="160" t="s">
        <v>442</v>
      </c>
      <c r="V540" s="161">
        <v>0.08</v>
      </c>
      <c r="W540" s="158"/>
      <c r="X540" s="158"/>
      <c r="Y540" s="162"/>
      <c r="Z540" s="162">
        <v>6.2E-2</v>
      </c>
      <c r="AA540" s="159">
        <v>46568</v>
      </c>
      <c r="AB540" s="158" t="s">
        <v>636</v>
      </c>
      <c r="AC540" s="158"/>
      <c r="AD540" s="163"/>
      <c r="AE540" s="164">
        <v>0</v>
      </c>
      <c r="AF540" s="159" t="s">
        <v>3347</v>
      </c>
      <c r="AG540" s="158"/>
      <c r="AH540" s="158"/>
      <c r="AI540" s="154"/>
      <c r="AJ540" s="158" t="s">
        <v>55</v>
      </c>
      <c r="AK540" s="158"/>
      <c r="AL540" s="158" t="s">
        <v>3346</v>
      </c>
      <c r="AM540" s="158" t="s">
        <v>305</v>
      </c>
      <c r="AN540" s="165">
        <v>45382</v>
      </c>
      <c r="AO540" s="159">
        <v>45382</v>
      </c>
      <c r="AP540" s="164"/>
      <c r="AQ540" s="167">
        <v>50400</v>
      </c>
      <c r="AR540" s="167">
        <v>105.68</v>
      </c>
      <c r="AS540" s="167">
        <v>1</v>
      </c>
      <c r="AT540" s="167">
        <v>53.262720000000002</v>
      </c>
      <c r="AU540" s="167">
        <v>53.262720000000002</v>
      </c>
      <c r="AV540" s="154"/>
      <c r="AW540" s="154"/>
      <c r="AX540" s="158"/>
      <c r="AY540" s="158" t="s">
        <v>17</v>
      </c>
      <c r="AZ540" s="161">
        <v>2.0975459499999999E-4</v>
      </c>
      <c r="BA540" s="161">
        <v>1.0847776631603299E-5</v>
      </c>
      <c r="BB540" s="168"/>
      <c r="BI540" s="169"/>
      <c r="BJ540" s="169"/>
    </row>
    <row r="541" spans="1:62" ht="13.5" thickBot="1" x14ac:dyDescent="0.25">
      <c r="A541" s="155">
        <v>8694</v>
      </c>
      <c r="B541" s="155">
        <v>12532</v>
      </c>
      <c r="C541" s="170"/>
      <c r="D541" s="170"/>
      <c r="E541" s="158" t="s">
        <v>3592</v>
      </c>
      <c r="F541" s="158">
        <v>11020426</v>
      </c>
      <c r="G541" s="158" t="s">
        <v>245</v>
      </c>
      <c r="H541" s="154"/>
      <c r="I541" s="158" t="s">
        <v>53</v>
      </c>
      <c r="J541" s="158"/>
      <c r="K541" s="170" t="s">
        <v>257</v>
      </c>
      <c r="L541" s="158" t="s">
        <v>62</v>
      </c>
      <c r="M541" s="158" t="s">
        <v>62</v>
      </c>
      <c r="N541" s="158"/>
      <c r="O541" s="159">
        <v>45239</v>
      </c>
      <c r="P541" s="158" t="s">
        <v>298</v>
      </c>
      <c r="Q541" s="158" t="s">
        <v>298</v>
      </c>
      <c r="R541" s="158" t="s">
        <v>298</v>
      </c>
      <c r="S541" s="158" t="s">
        <v>1206</v>
      </c>
      <c r="T541" s="160">
        <v>2.9</v>
      </c>
      <c r="U541" s="160" t="s">
        <v>442</v>
      </c>
      <c r="V541" s="161">
        <v>0.08</v>
      </c>
      <c r="W541" s="158"/>
      <c r="X541" s="158"/>
      <c r="Y541" s="162"/>
      <c r="Z541" s="162">
        <v>6.4500000000000002E-2</v>
      </c>
      <c r="AA541" s="159">
        <v>46568</v>
      </c>
      <c r="AB541" s="158" t="s">
        <v>636</v>
      </c>
      <c r="AC541" s="158"/>
      <c r="AD541" s="163"/>
      <c r="AE541" s="164">
        <v>0</v>
      </c>
      <c r="AF541" s="159" t="s">
        <v>3347</v>
      </c>
      <c r="AG541" s="158"/>
      <c r="AH541" s="158"/>
      <c r="AI541" s="154"/>
      <c r="AJ541" s="158" t="s">
        <v>55</v>
      </c>
      <c r="AK541" s="158"/>
      <c r="AL541" s="158" t="s">
        <v>3346</v>
      </c>
      <c r="AM541" s="158" t="s">
        <v>305</v>
      </c>
      <c r="AN541" s="165">
        <v>45382</v>
      </c>
      <c r="AO541" s="159">
        <v>45382</v>
      </c>
      <c r="AP541" s="164"/>
      <c r="AQ541" s="167">
        <v>91200</v>
      </c>
      <c r="AR541" s="167">
        <v>104.98</v>
      </c>
      <c r="AS541" s="167">
        <v>1</v>
      </c>
      <c r="AT541" s="167">
        <v>95.741759999999999</v>
      </c>
      <c r="AU541" s="167">
        <v>95.741759999999999</v>
      </c>
      <c r="AV541" s="154"/>
      <c r="AW541" s="154"/>
      <c r="AX541" s="158"/>
      <c r="AY541" s="158" t="s">
        <v>17</v>
      </c>
      <c r="AZ541" s="161">
        <v>3.7704184199999999E-4</v>
      </c>
      <c r="BA541" s="161">
        <v>1.9499290062478401E-5</v>
      </c>
      <c r="BB541" s="168"/>
      <c r="BI541" s="169"/>
      <c r="BJ541" s="169"/>
    </row>
    <row r="542" spans="1:62" ht="13.5" thickBot="1" x14ac:dyDescent="0.25">
      <c r="A542" s="155">
        <v>8694</v>
      </c>
      <c r="B542" s="155">
        <v>12532</v>
      </c>
      <c r="C542" s="170"/>
      <c r="D542" s="170"/>
      <c r="E542" s="158" t="s">
        <v>3593</v>
      </c>
      <c r="F542" s="158">
        <v>11020428</v>
      </c>
      <c r="G542" s="158" t="s">
        <v>245</v>
      </c>
      <c r="H542" s="154"/>
      <c r="I542" s="158" t="s">
        <v>53</v>
      </c>
      <c r="J542" s="158"/>
      <c r="K542" s="170" t="s">
        <v>257</v>
      </c>
      <c r="L542" s="158" t="s">
        <v>62</v>
      </c>
      <c r="M542" s="158" t="s">
        <v>62</v>
      </c>
      <c r="N542" s="158"/>
      <c r="O542" s="159">
        <v>45253</v>
      </c>
      <c r="P542" s="158" t="s">
        <v>298</v>
      </c>
      <c r="Q542" s="158" t="s">
        <v>298</v>
      </c>
      <c r="R542" s="158" t="s">
        <v>298</v>
      </c>
      <c r="S542" s="158" t="s">
        <v>1206</v>
      </c>
      <c r="T542" s="160">
        <v>2.9</v>
      </c>
      <c r="U542" s="160" t="s">
        <v>442</v>
      </c>
      <c r="V542" s="161">
        <v>0.08</v>
      </c>
      <c r="W542" s="158"/>
      <c r="X542" s="158"/>
      <c r="Y542" s="162"/>
      <c r="Z542" s="162">
        <v>6.6299999999999998E-2</v>
      </c>
      <c r="AA542" s="159">
        <v>46568</v>
      </c>
      <c r="AB542" s="158" t="s">
        <v>636</v>
      </c>
      <c r="AC542" s="158"/>
      <c r="AD542" s="163"/>
      <c r="AE542" s="164">
        <v>0</v>
      </c>
      <c r="AF542" s="159" t="s">
        <v>3347</v>
      </c>
      <c r="AG542" s="158"/>
      <c r="AH542" s="158"/>
      <c r="AI542" s="154"/>
      <c r="AJ542" s="158" t="s">
        <v>55</v>
      </c>
      <c r="AK542" s="158"/>
      <c r="AL542" s="158" t="s">
        <v>3346</v>
      </c>
      <c r="AM542" s="158" t="s">
        <v>305</v>
      </c>
      <c r="AN542" s="165">
        <v>45382</v>
      </c>
      <c r="AO542" s="159">
        <v>45382</v>
      </c>
      <c r="AP542" s="164"/>
      <c r="AQ542" s="167">
        <v>98400</v>
      </c>
      <c r="AR542" s="167">
        <v>104.45</v>
      </c>
      <c r="AS542" s="167">
        <v>1</v>
      </c>
      <c r="AT542" s="167">
        <v>102.7788</v>
      </c>
      <c r="AU542" s="167">
        <v>102.7788</v>
      </c>
      <c r="AV542" s="154"/>
      <c r="AW542" s="154"/>
      <c r="AX542" s="158"/>
      <c r="AY542" s="158" t="s">
        <v>17</v>
      </c>
      <c r="AZ542" s="161">
        <v>4.0475449900000002E-4</v>
      </c>
      <c r="BA542" s="161">
        <v>2.09324920857258E-5</v>
      </c>
      <c r="BB542" s="168"/>
      <c r="BI542" s="169"/>
      <c r="BJ542" s="169"/>
    </row>
    <row r="543" spans="1:62" ht="13.5" thickBot="1" x14ac:dyDescent="0.25">
      <c r="A543" s="155">
        <v>8694</v>
      </c>
      <c r="B543" s="155">
        <v>12532</v>
      </c>
      <c r="C543" s="170"/>
      <c r="D543" s="170"/>
      <c r="E543" s="158" t="s">
        <v>3523</v>
      </c>
      <c r="F543" s="158">
        <v>11020429</v>
      </c>
      <c r="G543" s="158" t="s">
        <v>245</v>
      </c>
      <c r="H543" s="154"/>
      <c r="I543" s="158" t="s">
        <v>53</v>
      </c>
      <c r="J543" s="158"/>
      <c r="K543" s="170" t="s">
        <v>140</v>
      </c>
      <c r="L543" s="158" t="s">
        <v>62</v>
      </c>
      <c r="M543" s="158" t="s">
        <v>62</v>
      </c>
      <c r="N543" s="158"/>
      <c r="O543" s="159">
        <v>45257</v>
      </c>
      <c r="P543" s="158" t="s">
        <v>298</v>
      </c>
      <c r="Q543" s="158" t="s">
        <v>298</v>
      </c>
      <c r="R543" s="158" t="s">
        <v>298</v>
      </c>
      <c r="S543" s="158" t="s">
        <v>1206</v>
      </c>
      <c r="T543" s="160">
        <v>3.5</v>
      </c>
      <c r="U543" s="160" t="s">
        <v>441</v>
      </c>
      <c r="V543" s="161">
        <v>9.6862500000000004E-2</v>
      </c>
      <c r="W543" s="158"/>
      <c r="X543" s="158"/>
      <c r="Y543" s="162"/>
      <c r="Z543" s="162">
        <v>0</v>
      </c>
      <c r="AA543" s="159">
        <v>45848</v>
      </c>
      <c r="AB543" s="158" t="s">
        <v>636</v>
      </c>
      <c r="AC543" s="158"/>
      <c r="AD543" s="163"/>
      <c r="AE543" s="164">
        <v>0</v>
      </c>
      <c r="AF543" s="159" t="s">
        <v>3347</v>
      </c>
      <c r="AG543" s="158"/>
      <c r="AH543" s="158"/>
      <c r="AI543" s="154"/>
      <c r="AJ543" s="158" t="s">
        <v>55</v>
      </c>
      <c r="AK543" s="158"/>
      <c r="AL543" s="158" t="s">
        <v>3346</v>
      </c>
      <c r="AM543" s="158" t="s">
        <v>305</v>
      </c>
      <c r="AN543" s="165">
        <v>45382</v>
      </c>
      <c r="AO543" s="159">
        <v>45382</v>
      </c>
      <c r="AP543" s="164"/>
      <c r="AQ543" s="167">
        <v>997085.97</v>
      </c>
      <c r="AR543" s="167">
        <v>100</v>
      </c>
      <c r="AS543" s="167">
        <v>1</v>
      </c>
      <c r="AT543" s="167">
        <v>997.08596999999997</v>
      </c>
      <c r="AU543" s="167">
        <v>997.08596999999997</v>
      </c>
      <c r="AV543" s="154"/>
      <c r="AW543" s="154"/>
      <c r="AX543" s="158"/>
      <c r="AY543" s="158" t="s">
        <v>17</v>
      </c>
      <c r="AZ543" s="161">
        <v>3.9266369400000004E-3</v>
      </c>
      <c r="BA543" s="161">
        <v>2.0307197700000001E-4</v>
      </c>
      <c r="BB543" s="168"/>
      <c r="BI543" s="169"/>
      <c r="BJ543" s="169"/>
    </row>
    <row r="544" spans="1:62" ht="13.5" thickBot="1" x14ac:dyDescent="0.25">
      <c r="A544" s="155">
        <v>8694</v>
      </c>
      <c r="B544" s="155">
        <v>12532</v>
      </c>
      <c r="C544" s="170"/>
      <c r="D544" s="170"/>
      <c r="E544" s="158" t="s">
        <v>3594</v>
      </c>
      <c r="F544" s="158">
        <v>11020431</v>
      </c>
      <c r="G544" s="158" t="s">
        <v>245</v>
      </c>
      <c r="H544" s="154"/>
      <c r="I544" s="158" t="s">
        <v>53</v>
      </c>
      <c r="J544" s="158"/>
      <c r="K544" s="170" t="s">
        <v>257</v>
      </c>
      <c r="L544" s="158" t="s">
        <v>62</v>
      </c>
      <c r="M544" s="158" t="s">
        <v>62</v>
      </c>
      <c r="N544" s="158"/>
      <c r="O544" s="159">
        <v>45285</v>
      </c>
      <c r="P544" s="158" t="s">
        <v>298</v>
      </c>
      <c r="Q544" s="158" t="s">
        <v>298</v>
      </c>
      <c r="R544" s="158" t="s">
        <v>298</v>
      </c>
      <c r="S544" s="158" t="s">
        <v>1206</v>
      </c>
      <c r="T544" s="160">
        <v>3.25</v>
      </c>
      <c r="U544" s="160" t="s">
        <v>442</v>
      </c>
      <c r="V544" s="161">
        <v>0.08</v>
      </c>
      <c r="W544" s="158"/>
      <c r="X544" s="158"/>
      <c r="Y544" s="162"/>
      <c r="Z544" s="162">
        <v>4.0099999999999997E-2</v>
      </c>
      <c r="AA544" s="159">
        <v>46568</v>
      </c>
      <c r="AB544" s="158" t="s">
        <v>636</v>
      </c>
      <c r="AC544" s="158"/>
      <c r="AD544" s="163"/>
      <c r="AE544" s="164">
        <v>0</v>
      </c>
      <c r="AF544" s="159" t="s">
        <v>3347</v>
      </c>
      <c r="AG544" s="158"/>
      <c r="AH544" s="158"/>
      <c r="AI544" s="154"/>
      <c r="AJ544" s="158" t="s">
        <v>55</v>
      </c>
      <c r="AK544" s="158"/>
      <c r="AL544" s="158" t="s">
        <v>3346</v>
      </c>
      <c r="AM544" s="158" t="s">
        <v>305</v>
      </c>
      <c r="AN544" s="165">
        <v>45382</v>
      </c>
      <c r="AO544" s="159">
        <v>45382</v>
      </c>
      <c r="AP544" s="164"/>
      <c r="AQ544" s="167">
        <v>21600</v>
      </c>
      <c r="AR544" s="167">
        <v>96.8</v>
      </c>
      <c r="AS544" s="167">
        <v>1</v>
      </c>
      <c r="AT544" s="167">
        <v>20.908799999999999</v>
      </c>
      <c r="AU544" s="167">
        <v>20.908799999999999</v>
      </c>
      <c r="AV544" s="154"/>
      <c r="AW544" s="154"/>
      <c r="AX544" s="158"/>
      <c r="AY544" s="158" t="s">
        <v>17</v>
      </c>
      <c r="AZ544" s="161">
        <v>8.2341211212147899E-5</v>
      </c>
      <c r="BA544" s="161">
        <v>4.25840047287984E-6</v>
      </c>
      <c r="BB544" s="168"/>
      <c r="BI544" s="169"/>
      <c r="BJ544" s="169"/>
    </row>
    <row r="545" spans="1:62" ht="13.5" thickBot="1" x14ac:dyDescent="0.25">
      <c r="A545" s="155">
        <v>8694</v>
      </c>
      <c r="B545" s="155">
        <v>12532</v>
      </c>
      <c r="C545" s="170"/>
      <c r="D545" s="170"/>
      <c r="E545" s="158" t="s">
        <v>3524</v>
      </c>
      <c r="F545" s="158">
        <v>11020436</v>
      </c>
      <c r="G545" s="158" t="s">
        <v>245</v>
      </c>
      <c r="H545" s="154"/>
      <c r="I545" s="158" t="s">
        <v>53</v>
      </c>
      <c r="J545" s="158"/>
      <c r="K545" s="170" t="s">
        <v>140</v>
      </c>
      <c r="L545" s="158" t="s">
        <v>62</v>
      </c>
      <c r="M545" s="158" t="s">
        <v>62</v>
      </c>
      <c r="N545" s="158"/>
      <c r="O545" s="159">
        <v>45287</v>
      </c>
      <c r="P545" s="158" t="s">
        <v>298</v>
      </c>
      <c r="Q545" s="158" t="s">
        <v>298</v>
      </c>
      <c r="R545" s="158" t="s">
        <v>298</v>
      </c>
      <c r="S545" s="158" t="s">
        <v>1206</v>
      </c>
      <c r="T545" s="160">
        <v>5.12</v>
      </c>
      <c r="U545" s="160" t="s">
        <v>441</v>
      </c>
      <c r="V545" s="161">
        <v>0.06</v>
      </c>
      <c r="W545" s="158"/>
      <c r="X545" s="158"/>
      <c r="Y545" s="162"/>
      <c r="Z545" s="162">
        <v>5.8599999999999999E-2</v>
      </c>
      <c r="AA545" s="159">
        <v>47559</v>
      </c>
      <c r="AB545" s="158" t="s">
        <v>636</v>
      </c>
      <c r="AC545" s="158"/>
      <c r="AD545" s="163"/>
      <c r="AE545" s="164">
        <v>0</v>
      </c>
      <c r="AF545" s="159" t="s">
        <v>3347</v>
      </c>
      <c r="AG545" s="158"/>
      <c r="AH545" s="158"/>
      <c r="AI545" s="154"/>
      <c r="AJ545" s="158" t="s">
        <v>55</v>
      </c>
      <c r="AK545" s="158"/>
      <c r="AL545" s="158" t="s">
        <v>3346</v>
      </c>
      <c r="AM545" s="158" t="s">
        <v>305</v>
      </c>
      <c r="AN545" s="165">
        <v>45382</v>
      </c>
      <c r="AO545" s="159">
        <v>45382</v>
      </c>
      <c r="AP545" s="164"/>
      <c r="AQ545" s="167">
        <v>1051710</v>
      </c>
      <c r="AR545" s="167">
        <v>102.12</v>
      </c>
      <c r="AS545" s="167">
        <v>1</v>
      </c>
      <c r="AT545" s="167">
        <v>1074.0062499999999</v>
      </c>
      <c r="AU545" s="167">
        <v>1074.0062499999999</v>
      </c>
      <c r="AV545" s="154"/>
      <c r="AW545" s="154"/>
      <c r="AX545" s="158"/>
      <c r="AY545" s="158" t="s">
        <v>17</v>
      </c>
      <c r="AZ545" s="161">
        <v>4.2295576729999996E-3</v>
      </c>
      <c r="BA545" s="161">
        <v>2.18737982E-4</v>
      </c>
      <c r="BB545" s="168"/>
      <c r="BI545" s="169"/>
      <c r="BJ545" s="169"/>
    </row>
    <row r="546" spans="1:62" ht="13.5" thickBot="1" x14ac:dyDescent="0.25">
      <c r="A546" s="155">
        <v>8694</v>
      </c>
      <c r="B546" s="155">
        <v>12532</v>
      </c>
      <c r="C546" s="170"/>
      <c r="D546" s="170"/>
      <c r="E546" s="158" t="s">
        <v>3595</v>
      </c>
      <c r="F546" s="158">
        <v>11020439</v>
      </c>
      <c r="G546" s="158" t="s">
        <v>245</v>
      </c>
      <c r="H546" s="154"/>
      <c r="I546" s="158" t="s">
        <v>53</v>
      </c>
      <c r="J546" s="158"/>
      <c r="K546" s="170" t="s">
        <v>257</v>
      </c>
      <c r="L546" s="158" t="s">
        <v>62</v>
      </c>
      <c r="M546" s="158" t="s">
        <v>62</v>
      </c>
      <c r="N546" s="158"/>
      <c r="O546" s="159">
        <v>45301</v>
      </c>
      <c r="P546" s="158" t="s">
        <v>298</v>
      </c>
      <c r="Q546" s="158" t="s">
        <v>298</v>
      </c>
      <c r="R546" s="158" t="s">
        <v>298</v>
      </c>
      <c r="S546" s="158" t="s">
        <v>1206</v>
      </c>
      <c r="T546" s="160">
        <v>2.86</v>
      </c>
      <c r="U546" s="160" t="s">
        <v>442</v>
      </c>
      <c r="V546" s="161">
        <v>0.08</v>
      </c>
      <c r="W546" s="158"/>
      <c r="X546" s="158"/>
      <c r="Y546" s="162"/>
      <c r="Z546" s="162">
        <v>7.2300000000000003E-2</v>
      </c>
      <c r="AA546" s="159">
        <v>46568</v>
      </c>
      <c r="AB546" s="158" t="s">
        <v>636</v>
      </c>
      <c r="AC546" s="158"/>
      <c r="AD546" s="163"/>
      <c r="AE546" s="164">
        <v>0</v>
      </c>
      <c r="AF546" s="159" t="s">
        <v>3347</v>
      </c>
      <c r="AG546" s="158"/>
      <c r="AH546" s="158"/>
      <c r="AI546" s="154"/>
      <c r="AJ546" s="158" t="s">
        <v>55</v>
      </c>
      <c r="AK546" s="158"/>
      <c r="AL546" s="158" t="s">
        <v>3346</v>
      </c>
      <c r="AM546" s="158" t="s">
        <v>305</v>
      </c>
      <c r="AN546" s="165">
        <v>45382</v>
      </c>
      <c r="AO546" s="159">
        <v>45382</v>
      </c>
      <c r="AP546" s="164"/>
      <c r="AQ546" s="167">
        <v>168000</v>
      </c>
      <c r="AR546" s="167">
        <v>104.11</v>
      </c>
      <c r="AS546" s="167">
        <v>1</v>
      </c>
      <c r="AT546" s="167">
        <v>174.90479999999999</v>
      </c>
      <c r="AU546" s="167">
        <v>174.90479999999999</v>
      </c>
      <c r="AV546" s="154"/>
      <c r="AW546" s="154"/>
      <c r="AX546" s="158"/>
      <c r="AY546" s="158" t="s">
        <v>17</v>
      </c>
      <c r="AZ546" s="161">
        <v>6.8879481700000005E-4</v>
      </c>
      <c r="BA546" s="161">
        <v>3.5622067408409602E-5</v>
      </c>
      <c r="BB546" s="168"/>
      <c r="BI546" s="169"/>
      <c r="BJ546" s="169"/>
    </row>
    <row r="547" spans="1:62" ht="13.5" thickBot="1" x14ac:dyDescent="0.25">
      <c r="A547" s="155">
        <v>8694</v>
      </c>
      <c r="B547" s="155">
        <v>12532</v>
      </c>
      <c r="C547" s="170"/>
      <c r="D547" s="170"/>
      <c r="E547" s="158" t="s">
        <v>3596</v>
      </c>
      <c r="F547" s="158">
        <v>11020441</v>
      </c>
      <c r="G547" s="158" t="s">
        <v>245</v>
      </c>
      <c r="H547" s="154"/>
      <c r="I547" s="158" t="s">
        <v>53</v>
      </c>
      <c r="J547" s="158"/>
      <c r="K547" s="170" t="s">
        <v>257</v>
      </c>
      <c r="L547" s="158" t="s">
        <v>62</v>
      </c>
      <c r="M547" s="158" t="s">
        <v>62</v>
      </c>
      <c r="N547" s="158"/>
      <c r="O547" s="159">
        <v>45315</v>
      </c>
      <c r="P547" s="158" t="s">
        <v>298</v>
      </c>
      <c r="Q547" s="158" t="s">
        <v>298</v>
      </c>
      <c r="R547" s="158" t="s">
        <v>298</v>
      </c>
      <c r="S547" s="158" t="s">
        <v>1206</v>
      </c>
      <c r="T547" s="160">
        <v>2.9</v>
      </c>
      <c r="U547" s="160" t="s">
        <v>442</v>
      </c>
      <c r="V547" s="161">
        <v>0.08</v>
      </c>
      <c r="W547" s="158"/>
      <c r="X547" s="158"/>
      <c r="Y547" s="162"/>
      <c r="Z547" s="162">
        <v>7.2999999999999995E-2</v>
      </c>
      <c r="AA547" s="159">
        <v>46568</v>
      </c>
      <c r="AB547" s="158" t="s">
        <v>636</v>
      </c>
      <c r="AC547" s="158"/>
      <c r="AD547" s="163"/>
      <c r="AE547" s="164">
        <v>0</v>
      </c>
      <c r="AF547" s="159" t="s">
        <v>3347</v>
      </c>
      <c r="AG547" s="158"/>
      <c r="AH547" s="158"/>
      <c r="AI547" s="154"/>
      <c r="AJ547" s="158" t="s">
        <v>55</v>
      </c>
      <c r="AK547" s="158"/>
      <c r="AL547" s="158" t="s">
        <v>3346</v>
      </c>
      <c r="AM547" s="158" t="s">
        <v>305</v>
      </c>
      <c r="AN547" s="165">
        <v>45382</v>
      </c>
      <c r="AO547" s="159">
        <v>45382</v>
      </c>
      <c r="AP547" s="164"/>
      <c r="AQ547" s="167">
        <v>42000</v>
      </c>
      <c r="AR547" s="167">
        <v>102.57</v>
      </c>
      <c r="AS547" s="167">
        <v>1</v>
      </c>
      <c r="AT547" s="167">
        <v>43.0794</v>
      </c>
      <c r="AU547" s="167">
        <v>43.0794</v>
      </c>
      <c r="AV547" s="154"/>
      <c r="AW547" s="154"/>
      <c r="AX547" s="158"/>
      <c r="AY547" s="158" t="s">
        <v>17</v>
      </c>
      <c r="AZ547" s="161">
        <v>1.69651533E-4</v>
      </c>
      <c r="BA547" s="161">
        <v>8.7737860293933602E-6</v>
      </c>
      <c r="BB547" s="168"/>
      <c r="BI547" s="169"/>
      <c r="BJ547" s="169"/>
    </row>
    <row r="548" spans="1:62" ht="13.5" thickBot="1" x14ac:dyDescent="0.25">
      <c r="A548" s="155">
        <v>8694</v>
      </c>
      <c r="B548" s="155">
        <v>12532</v>
      </c>
      <c r="C548" s="170"/>
      <c r="D548" s="170"/>
      <c r="E548" s="158" t="s">
        <v>3597</v>
      </c>
      <c r="F548" s="158">
        <v>11020444</v>
      </c>
      <c r="G548" s="158" t="s">
        <v>245</v>
      </c>
      <c r="H548" s="154"/>
      <c r="I548" s="158" t="s">
        <v>53</v>
      </c>
      <c r="J548" s="158"/>
      <c r="K548" s="170" t="s">
        <v>257</v>
      </c>
      <c r="L548" s="158" t="s">
        <v>62</v>
      </c>
      <c r="M548" s="158" t="s">
        <v>62</v>
      </c>
      <c r="N548" s="158"/>
      <c r="O548" s="159">
        <v>45333</v>
      </c>
      <c r="P548" s="158" t="s">
        <v>298</v>
      </c>
      <c r="Q548" s="158" t="s">
        <v>298</v>
      </c>
      <c r="R548" s="158" t="s">
        <v>298</v>
      </c>
      <c r="S548" s="158" t="s">
        <v>1206</v>
      </c>
      <c r="T548" s="160">
        <v>2.9</v>
      </c>
      <c r="U548" s="160" t="s">
        <v>442</v>
      </c>
      <c r="V548" s="161">
        <v>0.08</v>
      </c>
      <c r="W548" s="158"/>
      <c r="X548" s="158"/>
      <c r="Y548" s="162"/>
      <c r="Z548" s="162">
        <v>7.4200000000000002E-2</v>
      </c>
      <c r="AA548" s="159">
        <v>46568</v>
      </c>
      <c r="AB548" s="158" t="s">
        <v>636</v>
      </c>
      <c r="AC548" s="158"/>
      <c r="AD548" s="163"/>
      <c r="AE548" s="164">
        <v>0</v>
      </c>
      <c r="AF548" s="159" t="s">
        <v>3347</v>
      </c>
      <c r="AG548" s="158"/>
      <c r="AH548" s="158"/>
      <c r="AI548" s="154"/>
      <c r="AJ548" s="158" t="s">
        <v>55</v>
      </c>
      <c r="AK548" s="158"/>
      <c r="AL548" s="158" t="s">
        <v>3346</v>
      </c>
      <c r="AM548" s="158" t="s">
        <v>305</v>
      </c>
      <c r="AN548" s="165">
        <v>45382</v>
      </c>
      <c r="AO548" s="159">
        <v>45382</v>
      </c>
      <c r="AP548" s="164"/>
      <c r="AQ548" s="167">
        <v>142800</v>
      </c>
      <c r="AR548" s="167">
        <v>102.23</v>
      </c>
      <c r="AS548" s="167">
        <v>1</v>
      </c>
      <c r="AT548" s="167">
        <v>145.98444000000001</v>
      </c>
      <c r="AU548" s="167">
        <v>145.98444000000001</v>
      </c>
      <c r="AV548" s="154"/>
      <c r="AW548" s="154"/>
      <c r="AX548" s="158"/>
      <c r="AY548" s="158" t="s">
        <v>17</v>
      </c>
      <c r="AZ548" s="161">
        <v>5.7490317900000002E-4</v>
      </c>
      <c r="BA548" s="161">
        <v>2.9731988843410401E-5</v>
      </c>
      <c r="BB548" s="168"/>
      <c r="BI548" s="169"/>
      <c r="BJ548" s="169"/>
    </row>
    <row r="549" spans="1:62" ht="13.5" thickBot="1" x14ac:dyDescent="0.25">
      <c r="A549" s="155">
        <v>8694</v>
      </c>
      <c r="B549" s="155">
        <v>12532</v>
      </c>
      <c r="C549" s="170"/>
      <c r="D549" s="170"/>
      <c r="E549" s="158" t="s">
        <v>3526</v>
      </c>
      <c r="F549" s="158">
        <v>11020446</v>
      </c>
      <c r="G549" s="158" t="s">
        <v>245</v>
      </c>
      <c r="H549" s="154"/>
      <c r="I549" s="158" t="s">
        <v>53</v>
      </c>
      <c r="J549" s="158"/>
      <c r="K549" s="170" t="s">
        <v>931</v>
      </c>
      <c r="L549" s="158" t="s">
        <v>62</v>
      </c>
      <c r="M549" s="158" t="s">
        <v>62</v>
      </c>
      <c r="N549" s="158"/>
      <c r="O549" s="159">
        <v>45351</v>
      </c>
      <c r="P549" s="158" t="s">
        <v>1458</v>
      </c>
      <c r="Q549" s="158" t="s">
        <v>70</v>
      </c>
      <c r="R549" s="158" t="s">
        <v>795</v>
      </c>
      <c r="S549" s="158" t="s">
        <v>1206</v>
      </c>
      <c r="T549" s="160">
        <v>4.0999999999999996</v>
      </c>
      <c r="U549" s="160" t="s">
        <v>441</v>
      </c>
      <c r="V549" s="161">
        <v>4.6699999999999998E-2</v>
      </c>
      <c r="W549" s="158"/>
      <c r="X549" s="158"/>
      <c r="Y549" s="162"/>
      <c r="Z549" s="162">
        <v>4.3200000000000002E-2</v>
      </c>
      <c r="AA549" s="159">
        <v>47542</v>
      </c>
      <c r="AB549" s="158" t="s">
        <v>635</v>
      </c>
      <c r="AC549" s="158"/>
      <c r="AD549" s="163"/>
      <c r="AE549" s="164">
        <v>0</v>
      </c>
      <c r="AF549" s="159" t="s">
        <v>3347</v>
      </c>
      <c r="AG549" s="158"/>
      <c r="AH549" s="158"/>
      <c r="AI549" s="154"/>
      <c r="AJ549" s="158" t="s">
        <v>55</v>
      </c>
      <c r="AK549" s="158"/>
      <c r="AL549" s="158" t="s">
        <v>3346</v>
      </c>
      <c r="AM549" s="158" t="s">
        <v>305</v>
      </c>
      <c r="AN549" s="165">
        <v>45382</v>
      </c>
      <c r="AO549" s="159">
        <v>45382</v>
      </c>
      <c r="AP549" s="164"/>
      <c r="AQ549" s="167">
        <v>5350000</v>
      </c>
      <c r="AR549" s="167">
        <v>102.2</v>
      </c>
      <c r="AS549" s="167">
        <v>1</v>
      </c>
      <c r="AT549" s="167">
        <v>5467.7</v>
      </c>
      <c r="AU549" s="167">
        <v>5467.7</v>
      </c>
      <c r="AV549" s="154"/>
      <c r="AW549" s="154"/>
      <c r="AX549" s="158"/>
      <c r="AY549" s="158" t="s">
        <v>17</v>
      </c>
      <c r="AZ549" s="161">
        <v>2.1532418910999999E-2</v>
      </c>
      <c r="BA549" s="161">
        <v>1.1135816619999999E-3</v>
      </c>
      <c r="BB549" s="168"/>
      <c r="BI549" s="169"/>
      <c r="BJ549" s="169"/>
    </row>
    <row r="550" spans="1:62" ht="13.5" thickBot="1" x14ac:dyDescent="0.25">
      <c r="A550" s="155">
        <v>8694</v>
      </c>
      <c r="B550" s="155">
        <v>12532</v>
      </c>
      <c r="C550" s="170"/>
      <c r="D550" s="170"/>
      <c r="E550" s="158" t="s">
        <v>3598</v>
      </c>
      <c r="F550" s="158">
        <v>11020448</v>
      </c>
      <c r="G550" s="158" t="s">
        <v>245</v>
      </c>
      <c r="H550" s="154"/>
      <c r="I550" s="158" t="s">
        <v>53</v>
      </c>
      <c r="J550" s="158"/>
      <c r="K550" s="170" t="s">
        <v>257</v>
      </c>
      <c r="L550" s="158" t="s">
        <v>62</v>
      </c>
      <c r="M550" s="158" t="s">
        <v>62</v>
      </c>
      <c r="N550" s="158"/>
      <c r="O550" s="159">
        <v>45361</v>
      </c>
      <c r="P550" s="158" t="s">
        <v>298</v>
      </c>
      <c r="Q550" s="158" t="s">
        <v>298</v>
      </c>
      <c r="R550" s="158" t="s">
        <v>298</v>
      </c>
      <c r="S550" s="158" t="s">
        <v>1206</v>
      </c>
      <c r="T550" s="160">
        <v>2.9</v>
      </c>
      <c r="U550" s="160" t="s">
        <v>442</v>
      </c>
      <c r="V550" s="161">
        <v>0.08</v>
      </c>
      <c r="W550" s="158"/>
      <c r="X550" s="158"/>
      <c r="Y550" s="162"/>
      <c r="Z550" s="162">
        <v>7.8E-2</v>
      </c>
      <c r="AA550" s="159">
        <v>46568</v>
      </c>
      <c r="AB550" s="158" t="s">
        <v>636</v>
      </c>
      <c r="AC550" s="158"/>
      <c r="AD550" s="163"/>
      <c r="AE550" s="164">
        <v>0</v>
      </c>
      <c r="AF550" s="159" t="s">
        <v>3347</v>
      </c>
      <c r="AG550" s="158"/>
      <c r="AH550" s="158"/>
      <c r="AI550" s="154"/>
      <c r="AJ550" s="158" t="s">
        <v>55</v>
      </c>
      <c r="AK550" s="158"/>
      <c r="AL550" s="158" t="s">
        <v>3346</v>
      </c>
      <c r="AM550" s="158" t="s">
        <v>305</v>
      </c>
      <c r="AN550" s="165">
        <v>45382</v>
      </c>
      <c r="AO550" s="159">
        <v>45382</v>
      </c>
      <c r="AP550" s="164"/>
      <c r="AQ550" s="167">
        <v>522000</v>
      </c>
      <c r="AR550" s="167">
        <v>101.2</v>
      </c>
      <c r="AS550" s="167">
        <v>1</v>
      </c>
      <c r="AT550" s="167">
        <v>528.26400000000001</v>
      </c>
      <c r="AU550" s="167">
        <v>528.26400000000001</v>
      </c>
      <c r="AV550" s="154"/>
      <c r="AW550" s="154"/>
      <c r="AX550" s="158"/>
      <c r="AY550" s="158" t="s">
        <v>17</v>
      </c>
      <c r="AZ550" s="161">
        <v>2.0803631770000002E-3</v>
      </c>
      <c r="BA550" s="161">
        <v>1.07589133E-4</v>
      </c>
      <c r="BB550" s="168"/>
      <c r="BI550" s="169"/>
      <c r="BJ550" s="169"/>
    </row>
    <row r="551" spans="1:62" ht="13.5" thickBot="1" x14ac:dyDescent="0.25">
      <c r="A551" s="155">
        <v>8694</v>
      </c>
      <c r="B551" s="155">
        <v>12532</v>
      </c>
      <c r="C551" s="170"/>
      <c r="D551" s="170"/>
      <c r="E551" s="158" t="s">
        <v>3528</v>
      </c>
      <c r="F551" s="158">
        <v>11020449</v>
      </c>
      <c r="G551" s="158" t="s">
        <v>245</v>
      </c>
      <c r="H551" s="154"/>
      <c r="I551" s="158" t="s">
        <v>53</v>
      </c>
      <c r="J551" s="158"/>
      <c r="K551" s="170" t="s">
        <v>140</v>
      </c>
      <c r="L551" s="158" t="s">
        <v>62</v>
      </c>
      <c r="M551" s="158" t="s">
        <v>62</v>
      </c>
      <c r="N551" s="158"/>
      <c r="O551" s="159">
        <v>45364</v>
      </c>
      <c r="P551" s="158" t="s">
        <v>298</v>
      </c>
      <c r="Q551" s="158" t="s">
        <v>298</v>
      </c>
      <c r="R551" s="158" t="s">
        <v>298</v>
      </c>
      <c r="S551" s="158" t="s">
        <v>1206</v>
      </c>
      <c r="T551" s="160">
        <v>5.16</v>
      </c>
      <c r="U551" s="160" t="s">
        <v>441</v>
      </c>
      <c r="V551" s="161">
        <v>0.06</v>
      </c>
      <c r="W551" s="158"/>
      <c r="X551" s="158"/>
      <c r="Y551" s="162"/>
      <c r="Z551" s="162">
        <v>5.9900000000000002E-2</v>
      </c>
      <c r="AA551" s="159">
        <v>47559</v>
      </c>
      <c r="AB551" s="158" t="s">
        <v>636</v>
      </c>
      <c r="AC551" s="158"/>
      <c r="AD551" s="163"/>
      <c r="AE551" s="164">
        <v>0</v>
      </c>
      <c r="AF551" s="159" t="s">
        <v>3347</v>
      </c>
      <c r="AG551" s="158"/>
      <c r="AH551" s="158"/>
      <c r="AI551" s="154"/>
      <c r="AJ551" s="158" t="s">
        <v>55</v>
      </c>
      <c r="AK551" s="158"/>
      <c r="AL551" s="158" t="s">
        <v>3346</v>
      </c>
      <c r="AM551" s="158" t="s">
        <v>305</v>
      </c>
      <c r="AN551" s="165">
        <v>45382</v>
      </c>
      <c r="AO551" s="159">
        <v>45382</v>
      </c>
      <c r="AP551" s="164"/>
      <c r="AQ551" s="167">
        <v>1050000</v>
      </c>
      <c r="AR551" s="167">
        <v>100.39</v>
      </c>
      <c r="AS551" s="167">
        <v>1</v>
      </c>
      <c r="AT551" s="167">
        <v>1054.095</v>
      </c>
      <c r="AU551" s="167">
        <v>1054.095</v>
      </c>
      <c r="AV551" s="154"/>
      <c r="AW551" s="154"/>
      <c r="AX551" s="158"/>
      <c r="AY551" s="158" t="s">
        <v>17</v>
      </c>
      <c r="AZ551" s="161">
        <v>4.1511449259999996E-3</v>
      </c>
      <c r="BA551" s="161">
        <v>2.1468274799999999E-4</v>
      </c>
      <c r="BB551" s="168"/>
      <c r="BI551" s="169"/>
      <c r="BJ551" s="169"/>
    </row>
    <row r="552" spans="1:62" ht="13.5" thickBot="1" x14ac:dyDescent="0.25">
      <c r="A552" s="155">
        <v>8694</v>
      </c>
      <c r="B552" s="155">
        <v>12532</v>
      </c>
      <c r="C552" s="170"/>
      <c r="D552" s="170"/>
      <c r="E552" s="158" t="s">
        <v>3599</v>
      </c>
      <c r="F552" s="158">
        <v>11020452</v>
      </c>
      <c r="G552" s="158" t="s">
        <v>245</v>
      </c>
      <c r="H552" s="154"/>
      <c r="I552" s="158" t="s">
        <v>53</v>
      </c>
      <c r="J552" s="158"/>
      <c r="K552" s="170" t="s">
        <v>931</v>
      </c>
      <c r="L552" s="158" t="s">
        <v>62</v>
      </c>
      <c r="M552" s="158" t="s">
        <v>62</v>
      </c>
      <c r="N552" s="158"/>
      <c r="O552" s="159">
        <v>45376</v>
      </c>
      <c r="P552" s="158" t="s">
        <v>298</v>
      </c>
      <c r="Q552" s="158" t="s">
        <v>298</v>
      </c>
      <c r="R552" s="158" t="s">
        <v>298</v>
      </c>
      <c r="S552" s="158" t="s">
        <v>1206</v>
      </c>
      <c r="T552" s="160">
        <v>2.89</v>
      </c>
      <c r="U552" s="160" t="s">
        <v>442</v>
      </c>
      <c r="V552" s="161">
        <v>0.08</v>
      </c>
      <c r="W552" s="158"/>
      <c r="X552" s="158"/>
      <c r="Y552" s="162"/>
      <c r="Z552" s="162">
        <v>8.3000000000000004E-2</v>
      </c>
      <c r="AA552" s="159">
        <v>46568</v>
      </c>
      <c r="AB552" s="158" t="s">
        <v>636</v>
      </c>
      <c r="AC552" s="158"/>
      <c r="AD552" s="163"/>
      <c r="AE552" s="164">
        <v>0</v>
      </c>
      <c r="AF552" s="159" t="s">
        <v>3347</v>
      </c>
      <c r="AG552" s="158"/>
      <c r="AH552" s="158"/>
      <c r="AI552" s="154"/>
      <c r="AJ552" s="158" t="s">
        <v>55</v>
      </c>
      <c r="AK552" s="158"/>
      <c r="AL552" s="158" t="s">
        <v>3346</v>
      </c>
      <c r="AM552" s="158" t="s">
        <v>305</v>
      </c>
      <c r="AN552" s="165">
        <v>45382</v>
      </c>
      <c r="AO552" s="159">
        <v>45382</v>
      </c>
      <c r="AP552" s="164"/>
      <c r="AQ552" s="167">
        <v>223200</v>
      </c>
      <c r="AR552" s="167">
        <v>99.84</v>
      </c>
      <c r="AS552" s="167">
        <v>1</v>
      </c>
      <c r="AT552" s="167">
        <v>222.84288000000001</v>
      </c>
      <c r="AU552" s="167">
        <v>222.84288000000001</v>
      </c>
      <c r="AV552" s="154"/>
      <c r="AW552" s="154"/>
      <c r="AX552" s="158"/>
      <c r="AY552" s="158" t="s">
        <v>17</v>
      </c>
      <c r="AZ552" s="161">
        <v>8.7758037899999999E-4</v>
      </c>
      <c r="BA552" s="161">
        <v>4.5385398758891297E-5</v>
      </c>
      <c r="BB552" s="168"/>
      <c r="BI552" s="169"/>
      <c r="BJ552" s="169"/>
    </row>
    <row r="553" spans="1:62" ht="13.5" thickBot="1" x14ac:dyDescent="0.25">
      <c r="A553" s="155">
        <v>8694</v>
      </c>
      <c r="B553" s="155">
        <v>12532</v>
      </c>
      <c r="C553" s="170"/>
      <c r="D553" s="170"/>
      <c r="E553" s="158" t="s">
        <v>3530</v>
      </c>
      <c r="F553" s="158">
        <v>53089173</v>
      </c>
      <c r="G553" s="158" t="s">
        <v>245</v>
      </c>
      <c r="H553" s="154" t="s">
        <v>843</v>
      </c>
      <c r="I553" s="158" t="s">
        <v>53</v>
      </c>
      <c r="J553" s="158"/>
      <c r="K553" s="170" t="s">
        <v>102</v>
      </c>
      <c r="L553" s="158" t="s">
        <v>62</v>
      </c>
      <c r="M553" s="158" t="s">
        <v>62</v>
      </c>
      <c r="N553" s="158"/>
      <c r="O553" s="159">
        <v>44370</v>
      </c>
      <c r="P553" s="158" t="s">
        <v>298</v>
      </c>
      <c r="Q553" s="158" t="s">
        <v>298</v>
      </c>
      <c r="R553" s="158" t="s">
        <v>298</v>
      </c>
      <c r="S553" s="158" t="s">
        <v>1206</v>
      </c>
      <c r="T553" s="160">
        <v>3</v>
      </c>
      <c r="U553" s="160" t="s">
        <v>442</v>
      </c>
      <c r="V553" s="161">
        <v>0.1</v>
      </c>
      <c r="W553" s="158"/>
      <c r="X553" s="158"/>
      <c r="Y553" s="162"/>
      <c r="Z553" s="162">
        <v>0.16220000000000001</v>
      </c>
      <c r="AA553" s="159">
        <v>51676</v>
      </c>
      <c r="AB553" s="158" t="s">
        <v>636</v>
      </c>
      <c r="AC553" s="158"/>
      <c r="AD553" s="163"/>
      <c r="AE553" s="164">
        <v>0</v>
      </c>
      <c r="AF553" s="159"/>
      <c r="AG553" s="158"/>
      <c r="AH553" s="158"/>
      <c r="AI553" s="154"/>
      <c r="AJ553" s="158" t="s">
        <v>55</v>
      </c>
      <c r="AK553" s="158"/>
      <c r="AL553" s="158" t="s">
        <v>3346</v>
      </c>
      <c r="AM553" s="158" t="s">
        <v>305</v>
      </c>
      <c r="AN553" s="165">
        <v>45382</v>
      </c>
      <c r="AO553" s="159">
        <v>45382</v>
      </c>
      <c r="AP553" s="164"/>
      <c r="AQ553" s="167">
        <v>4622717</v>
      </c>
      <c r="AR553" s="167">
        <v>122.53</v>
      </c>
      <c r="AS553" s="167">
        <v>1</v>
      </c>
      <c r="AT553" s="167">
        <v>5664.2151400000002</v>
      </c>
      <c r="AU553" s="167">
        <v>5664.2151400000002</v>
      </c>
      <c r="AV553" s="154"/>
      <c r="AW553" s="154"/>
      <c r="AX553" s="158"/>
      <c r="AY553" s="158" t="s">
        <v>17</v>
      </c>
      <c r="AZ553" s="161">
        <v>2.2306317684000002E-2</v>
      </c>
      <c r="BA553" s="161">
        <v>1.153605009E-3</v>
      </c>
      <c r="BB553" s="168"/>
      <c r="BI553" s="169"/>
      <c r="BJ553" s="169"/>
    </row>
    <row r="554" spans="1:62" ht="13.5" thickBot="1" x14ac:dyDescent="0.25">
      <c r="A554" s="155">
        <v>8694</v>
      </c>
      <c r="B554" s="155">
        <v>12532</v>
      </c>
      <c r="C554" s="156">
        <v>53089645</v>
      </c>
      <c r="D554" s="156" t="s">
        <v>78</v>
      </c>
      <c r="E554" s="158" t="s">
        <v>3240</v>
      </c>
      <c r="F554" s="158">
        <v>53089645</v>
      </c>
      <c r="G554" s="157" t="s">
        <v>644</v>
      </c>
      <c r="H554" s="154"/>
      <c r="I554" s="158" t="s">
        <v>53</v>
      </c>
      <c r="J554" s="158"/>
      <c r="K554" s="170" t="s">
        <v>257</v>
      </c>
      <c r="L554" s="158" t="s">
        <v>62</v>
      </c>
      <c r="M554" s="158" t="s">
        <v>62</v>
      </c>
      <c r="N554" s="158"/>
      <c r="O554" s="159">
        <v>44404</v>
      </c>
      <c r="P554" s="158" t="s">
        <v>298</v>
      </c>
      <c r="Q554" s="158" t="s">
        <v>298</v>
      </c>
      <c r="R554" s="158" t="s">
        <v>298</v>
      </c>
      <c r="S554" s="158" t="s">
        <v>1206</v>
      </c>
      <c r="T554" s="160">
        <v>2.35</v>
      </c>
      <c r="U554" s="160" t="s">
        <v>441</v>
      </c>
      <c r="V554" s="161">
        <v>5.5500000000000001E-2</v>
      </c>
      <c r="W554" s="158"/>
      <c r="X554" s="158"/>
      <c r="Y554" s="162"/>
      <c r="Z554" s="162">
        <v>5.16E-2</v>
      </c>
      <c r="AA554" s="159"/>
      <c r="AB554" s="158" t="s">
        <v>636</v>
      </c>
      <c r="AC554" s="158"/>
      <c r="AD554" s="163"/>
      <c r="AE554" s="164">
        <v>0</v>
      </c>
      <c r="AF554" s="159" t="s">
        <v>3347</v>
      </c>
      <c r="AG554" s="158"/>
      <c r="AH554" s="158"/>
      <c r="AI554" s="154"/>
      <c r="AJ554" s="158" t="s">
        <v>55</v>
      </c>
      <c r="AK554" s="158"/>
      <c r="AL554" s="158" t="s">
        <v>78</v>
      </c>
      <c r="AM554" s="158" t="s">
        <v>305</v>
      </c>
      <c r="AN554" s="165">
        <v>45382</v>
      </c>
      <c r="AO554" s="159">
        <v>45382</v>
      </c>
      <c r="AP554" s="166"/>
      <c r="AQ554" s="167">
        <v>28223047.210000001</v>
      </c>
      <c r="AR554" s="167">
        <v>101.6444</v>
      </c>
      <c r="AS554" s="167">
        <v>1</v>
      </c>
      <c r="AT554" s="167">
        <v>28687.147000000001</v>
      </c>
      <c r="AU554" s="167">
        <v>28687.147000000001</v>
      </c>
      <c r="AV554" s="154"/>
      <c r="AW554" s="154"/>
      <c r="AX554" s="158"/>
      <c r="AY554" s="158" t="s">
        <v>17</v>
      </c>
      <c r="AZ554" s="161">
        <v>0.112973218463</v>
      </c>
      <c r="BA554" s="161">
        <v>5.8425811299999998E-3</v>
      </c>
      <c r="BB554" s="168"/>
      <c r="BI554" s="169"/>
      <c r="BJ554" s="169"/>
    </row>
    <row r="555" spans="1:62" ht="13.5" thickBot="1" x14ac:dyDescent="0.25">
      <c r="A555" s="155">
        <v>8694</v>
      </c>
      <c r="B555" s="155">
        <v>12532</v>
      </c>
      <c r="C555" s="156">
        <v>53089652</v>
      </c>
      <c r="D555" s="156" t="s">
        <v>78</v>
      </c>
      <c r="E555" s="158" t="s">
        <v>3240</v>
      </c>
      <c r="F555" s="158">
        <v>53089652</v>
      </c>
      <c r="G555" s="157" t="s">
        <v>644</v>
      </c>
      <c r="H555" s="154"/>
      <c r="I555" s="158" t="s">
        <v>53</v>
      </c>
      <c r="J555" s="158"/>
      <c r="K555" s="170" t="s">
        <v>257</v>
      </c>
      <c r="L555" s="158" t="s">
        <v>62</v>
      </c>
      <c r="M555" s="158" t="s">
        <v>62</v>
      </c>
      <c r="N555" s="158"/>
      <c r="O555" s="159">
        <v>45326</v>
      </c>
      <c r="P555" s="158" t="s">
        <v>298</v>
      </c>
      <c r="Q555" s="158" t="s">
        <v>298</v>
      </c>
      <c r="R555" s="158" t="s">
        <v>298</v>
      </c>
      <c r="S555" s="158" t="s">
        <v>1206</v>
      </c>
      <c r="T555" s="160">
        <v>2.35</v>
      </c>
      <c r="U555" s="160" t="s">
        <v>441</v>
      </c>
      <c r="V555" s="161">
        <v>5.5500000000000001E-2</v>
      </c>
      <c r="W555" s="158"/>
      <c r="X555" s="158"/>
      <c r="Y555" s="162"/>
      <c r="Z555" s="162">
        <v>5.16E-2</v>
      </c>
      <c r="AA555" s="159" t="s">
        <v>3347</v>
      </c>
      <c r="AB555" s="158" t="s">
        <v>636</v>
      </c>
      <c r="AC555" s="158"/>
      <c r="AD555" s="163"/>
      <c r="AE555" s="164">
        <v>0</v>
      </c>
      <c r="AF555" s="159" t="s">
        <v>3347</v>
      </c>
      <c r="AG555" s="158"/>
      <c r="AH555" s="158"/>
      <c r="AI555" s="154"/>
      <c r="AJ555" s="158" t="s">
        <v>55</v>
      </c>
      <c r="AK555" s="158"/>
      <c r="AL555" s="158" t="s">
        <v>78</v>
      </c>
      <c r="AM555" s="158" t="s">
        <v>305</v>
      </c>
      <c r="AN555" s="165">
        <v>45382</v>
      </c>
      <c r="AO555" s="159">
        <v>45382</v>
      </c>
      <c r="AP555" s="166"/>
      <c r="AQ555" s="167">
        <v>758.6</v>
      </c>
      <c r="AR555" s="167">
        <v>100</v>
      </c>
      <c r="AS555" s="167">
        <v>1</v>
      </c>
      <c r="AT555" s="167">
        <v>0.75860000000000005</v>
      </c>
      <c r="AU555" s="167">
        <v>0.75860000000000005</v>
      </c>
      <c r="AV555" s="154"/>
      <c r="AW555" s="154"/>
      <c r="AX555" s="158"/>
      <c r="AY555" s="158" t="s">
        <v>17</v>
      </c>
      <c r="AZ555" s="161">
        <v>2.9874523083838101E-6</v>
      </c>
      <c r="BA555" s="161">
        <v>1.54500621686881E-7</v>
      </c>
      <c r="BB555" s="168"/>
      <c r="BI555" s="169"/>
      <c r="BJ555" s="169"/>
    </row>
    <row r="556" spans="1:62" ht="13.5" thickBot="1" x14ac:dyDescent="0.25">
      <c r="A556" s="155">
        <v>8694</v>
      </c>
      <c r="B556" s="155">
        <v>12532</v>
      </c>
      <c r="C556" s="170"/>
      <c r="D556" s="170"/>
      <c r="E556" s="158" t="s">
        <v>3600</v>
      </c>
      <c r="F556" s="158">
        <v>11019035</v>
      </c>
      <c r="G556" s="158" t="s">
        <v>245</v>
      </c>
      <c r="H556" s="154" t="s">
        <v>837</v>
      </c>
      <c r="I556" s="158" t="s">
        <v>61</v>
      </c>
      <c r="J556" s="158"/>
      <c r="K556" s="170" t="s">
        <v>899</v>
      </c>
      <c r="L556" s="158" t="s">
        <v>62</v>
      </c>
      <c r="M556" s="158" t="s">
        <v>62</v>
      </c>
      <c r="N556" s="158"/>
      <c r="O556" s="159">
        <v>44329</v>
      </c>
      <c r="P556" s="158" t="s">
        <v>298</v>
      </c>
      <c r="Q556" s="158" t="s">
        <v>298</v>
      </c>
      <c r="R556" s="158" t="s">
        <v>298</v>
      </c>
      <c r="S556" s="158" t="s">
        <v>1207</v>
      </c>
      <c r="T556" s="160">
        <v>1.94</v>
      </c>
      <c r="U556" s="160" t="s">
        <v>442</v>
      </c>
      <c r="V556" s="161">
        <v>9.9099999999999994E-2</v>
      </c>
      <c r="W556" s="158"/>
      <c r="X556" s="158"/>
      <c r="Y556" s="162"/>
      <c r="Z556" s="162">
        <v>0.14249999999999999</v>
      </c>
      <c r="AA556" s="159">
        <v>47848</v>
      </c>
      <c r="AB556" s="158" t="s">
        <v>636</v>
      </c>
      <c r="AC556" s="158"/>
      <c r="AD556" s="163"/>
      <c r="AE556" s="164">
        <v>0.59</v>
      </c>
      <c r="AF556" s="159">
        <v>45059</v>
      </c>
      <c r="AG556" s="158"/>
      <c r="AH556" s="158"/>
      <c r="AI556" s="154"/>
      <c r="AJ556" s="158" t="s">
        <v>55</v>
      </c>
      <c r="AK556" s="158"/>
      <c r="AL556" s="158" t="s">
        <v>3346</v>
      </c>
      <c r="AM556" s="158" t="s">
        <v>305</v>
      </c>
      <c r="AN556" s="165">
        <v>45382</v>
      </c>
      <c r="AO556" s="159">
        <v>45382</v>
      </c>
      <c r="AP556" s="164"/>
      <c r="AQ556" s="167">
        <v>256666.66</v>
      </c>
      <c r="AR556" s="167">
        <v>102.5</v>
      </c>
      <c r="AS556" s="167">
        <v>3.681</v>
      </c>
      <c r="AT556" s="167">
        <v>968.40971999999999</v>
      </c>
      <c r="AU556" s="167">
        <v>263.08332518337397</v>
      </c>
      <c r="AV556" s="154"/>
      <c r="AW556" s="154"/>
      <c r="AX556" s="158"/>
      <c r="AY556" s="158" t="s">
        <v>17</v>
      </c>
      <c r="AZ556" s="161">
        <v>3.8137066350000001E-3</v>
      </c>
      <c r="BA556" s="161">
        <v>1.9723161500000001E-4</v>
      </c>
      <c r="BB556" s="168"/>
      <c r="BI556" s="169"/>
      <c r="BJ556" s="169"/>
    </row>
    <row r="557" spans="1:62" ht="13.5" thickBot="1" x14ac:dyDescent="0.25">
      <c r="A557" s="155">
        <v>8694</v>
      </c>
      <c r="B557" s="155">
        <v>12532</v>
      </c>
      <c r="C557" s="170"/>
      <c r="D557" s="170"/>
      <c r="E557" s="158" t="s">
        <v>3601</v>
      </c>
      <c r="F557" s="158">
        <v>11019036</v>
      </c>
      <c r="G557" s="158" t="s">
        <v>245</v>
      </c>
      <c r="H557" s="154" t="s">
        <v>837</v>
      </c>
      <c r="I557" s="158" t="s">
        <v>61</v>
      </c>
      <c r="J557" s="158"/>
      <c r="K557" s="170" t="s">
        <v>899</v>
      </c>
      <c r="L557" s="158" t="s">
        <v>62</v>
      </c>
      <c r="M557" s="158" t="s">
        <v>62</v>
      </c>
      <c r="N557" s="158"/>
      <c r="O557" s="159">
        <v>44329</v>
      </c>
      <c r="P557" s="158" t="s">
        <v>298</v>
      </c>
      <c r="Q557" s="158" t="s">
        <v>298</v>
      </c>
      <c r="R557" s="158" t="s">
        <v>298</v>
      </c>
      <c r="S557" s="158" t="s">
        <v>1207</v>
      </c>
      <c r="T557" s="160">
        <v>5.9</v>
      </c>
      <c r="U557" s="160" t="s">
        <v>442</v>
      </c>
      <c r="V557" s="161">
        <v>0.05</v>
      </c>
      <c r="W557" s="158"/>
      <c r="X557" s="158"/>
      <c r="Y557" s="162"/>
      <c r="Z557" s="162">
        <v>8.5400000000000004E-2</v>
      </c>
      <c r="AA557" s="159">
        <v>47848</v>
      </c>
      <c r="AB557" s="158" t="s">
        <v>636</v>
      </c>
      <c r="AC557" s="158"/>
      <c r="AD557" s="163"/>
      <c r="AE557" s="164">
        <v>0.5</v>
      </c>
      <c r="AF557" s="159">
        <v>45059</v>
      </c>
      <c r="AG557" s="158"/>
      <c r="AH557" s="158"/>
      <c r="AI557" s="154"/>
      <c r="AJ557" s="158" t="s">
        <v>55</v>
      </c>
      <c r="AK557" s="158"/>
      <c r="AL557" s="158" t="s">
        <v>3346</v>
      </c>
      <c r="AM557" s="158" t="s">
        <v>305</v>
      </c>
      <c r="AN557" s="165">
        <v>45382</v>
      </c>
      <c r="AO557" s="159">
        <v>45382</v>
      </c>
      <c r="AP557" s="164"/>
      <c r="AQ557" s="167">
        <v>198916.66</v>
      </c>
      <c r="AR557" s="167">
        <v>92.12</v>
      </c>
      <c r="AS557" s="167">
        <v>3.681</v>
      </c>
      <c r="AT557" s="167">
        <v>674.51390000000004</v>
      </c>
      <c r="AU557" s="167">
        <v>183.24202662319999</v>
      </c>
      <c r="AV557" s="154"/>
      <c r="AW557" s="154"/>
      <c r="AX557" s="158"/>
      <c r="AY557" s="158" t="s">
        <v>17</v>
      </c>
      <c r="AZ557" s="161">
        <v>2.6563117680000001E-3</v>
      </c>
      <c r="BA557" s="161">
        <v>1.37375187E-4</v>
      </c>
      <c r="BB557" s="168"/>
      <c r="BI557" s="169"/>
      <c r="BJ557" s="169"/>
    </row>
    <row r="558" spans="1:62" ht="13.5" thickBot="1" x14ac:dyDescent="0.25">
      <c r="A558" s="155">
        <v>8694</v>
      </c>
      <c r="B558" s="155">
        <v>12532</v>
      </c>
      <c r="C558" s="170"/>
      <c r="D558" s="170"/>
      <c r="E558" s="158" t="s">
        <v>3472</v>
      </c>
      <c r="F558" s="158">
        <v>11019468</v>
      </c>
      <c r="G558" s="158" t="s">
        <v>245</v>
      </c>
      <c r="H558" s="154" t="s">
        <v>865</v>
      </c>
      <c r="I558" s="158" t="s">
        <v>61</v>
      </c>
      <c r="J558" s="158"/>
      <c r="K558" s="170" t="s">
        <v>912</v>
      </c>
      <c r="L558" s="158" t="s">
        <v>62</v>
      </c>
      <c r="M558" s="158" t="s">
        <v>62</v>
      </c>
      <c r="N558" s="158"/>
      <c r="O558" s="159">
        <v>44678</v>
      </c>
      <c r="P558" s="158" t="s">
        <v>298</v>
      </c>
      <c r="Q558" s="158" t="s">
        <v>298</v>
      </c>
      <c r="R558" s="158" t="s">
        <v>298</v>
      </c>
      <c r="S558" s="158" t="s">
        <v>1207</v>
      </c>
      <c r="T558" s="160">
        <v>4.72</v>
      </c>
      <c r="U558" s="160" t="s">
        <v>442</v>
      </c>
      <c r="V558" s="161">
        <v>8.0799999999999997E-2</v>
      </c>
      <c r="W558" s="158"/>
      <c r="X558" s="158"/>
      <c r="Y558" s="162"/>
      <c r="Z558" s="162">
        <v>0</v>
      </c>
      <c r="AA558" s="159">
        <v>46504</v>
      </c>
      <c r="AB558" s="158" t="s">
        <v>635</v>
      </c>
      <c r="AC558" s="158"/>
      <c r="AD558" s="163"/>
      <c r="AE558" s="164">
        <v>0</v>
      </c>
      <c r="AF558" s="159"/>
      <c r="AG558" s="158"/>
      <c r="AH558" s="158"/>
      <c r="AI558" s="154"/>
      <c r="AJ558" s="158" t="s">
        <v>55</v>
      </c>
      <c r="AK558" s="158"/>
      <c r="AL558" s="158" t="s">
        <v>3346</v>
      </c>
      <c r="AM558" s="158" t="s">
        <v>305</v>
      </c>
      <c r="AN558" s="165">
        <v>45382</v>
      </c>
      <c r="AO558" s="159">
        <v>45382</v>
      </c>
      <c r="AP558" s="164"/>
      <c r="AQ558" s="167">
        <v>4300000</v>
      </c>
      <c r="AR558" s="167">
        <v>105.56</v>
      </c>
      <c r="AS558" s="167">
        <v>3.681</v>
      </c>
      <c r="AT558" s="167">
        <v>16708.353480000002</v>
      </c>
      <c r="AU558" s="167">
        <v>4539.08</v>
      </c>
      <c r="AV558" s="154"/>
      <c r="AW558" s="154"/>
      <c r="AX558" s="158"/>
      <c r="AY558" s="158" t="s">
        <v>17</v>
      </c>
      <c r="AZ558" s="161">
        <v>6.5799379347000003E-2</v>
      </c>
      <c r="BA558" s="161">
        <v>3.4029145789999998E-3</v>
      </c>
      <c r="BB558" s="168"/>
      <c r="BI558" s="169"/>
      <c r="BJ558" s="169"/>
    </row>
    <row r="559" spans="1:62" ht="13.5" thickBot="1" x14ac:dyDescent="0.25">
      <c r="A559" s="155">
        <v>8694</v>
      </c>
      <c r="B559" s="155">
        <v>12532</v>
      </c>
      <c r="C559" s="170"/>
      <c r="D559" s="170"/>
      <c r="E559" s="158" t="s">
        <v>3532</v>
      </c>
      <c r="F559" s="158">
        <v>11019975</v>
      </c>
      <c r="G559" s="158" t="s">
        <v>245</v>
      </c>
      <c r="H559" s="154" t="s">
        <v>871</v>
      </c>
      <c r="I559" s="158" t="s">
        <v>61</v>
      </c>
      <c r="J559" s="158"/>
      <c r="K559" s="170" t="s">
        <v>931</v>
      </c>
      <c r="L559" s="158" t="s">
        <v>62</v>
      </c>
      <c r="M559" s="158" t="s">
        <v>62</v>
      </c>
      <c r="N559" s="158"/>
      <c r="O559" s="159">
        <v>44837</v>
      </c>
      <c r="P559" s="158" t="s">
        <v>298</v>
      </c>
      <c r="Q559" s="158" t="s">
        <v>298</v>
      </c>
      <c r="R559" s="158" t="s">
        <v>298</v>
      </c>
      <c r="S559" s="158" t="s">
        <v>1215</v>
      </c>
      <c r="T559" s="160">
        <v>5.88</v>
      </c>
      <c r="U559" s="160" t="s">
        <v>442</v>
      </c>
      <c r="V559" s="161">
        <v>0.1075</v>
      </c>
      <c r="W559" s="158"/>
      <c r="X559" s="158"/>
      <c r="Y559" s="162"/>
      <c r="Z559" s="162">
        <v>0</v>
      </c>
      <c r="AA559" s="159">
        <v>45656</v>
      </c>
      <c r="AB559" s="158" t="s">
        <v>636</v>
      </c>
      <c r="AC559" s="158"/>
      <c r="AD559" s="163"/>
      <c r="AE559" s="164">
        <v>0.54</v>
      </c>
      <c r="AF559" s="159"/>
      <c r="AG559" s="158"/>
      <c r="AH559" s="158"/>
      <c r="AI559" s="154"/>
      <c r="AJ559" s="158" t="s">
        <v>55</v>
      </c>
      <c r="AK559" s="158"/>
      <c r="AL559" s="158" t="s">
        <v>3346</v>
      </c>
      <c r="AM559" s="158" t="s">
        <v>305</v>
      </c>
      <c r="AN559" s="165">
        <v>45382</v>
      </c>
      <c r="AO559" s="159">
        <v>45382</v>
      </c>
      <c r="AP559" s="164"/>
      <c r="AQ559" s="167">
        <v>4191919.19</v>
      </c>
      <c r="AR559" s="167">
        <v>100.92</v>
      </c>
      <c r="AS559" s="167">
        <v>2.7122000000000002</v>
      </c>
      <c r="AT559" s="167">
        <v>11473.921</v>
      </c>
      <c r="AU559" s="167">
        <v>4230.4848462502796</v>
      </c>
      <c r="AV559" s="154"/>
      <c r="AW559" s="154"/>
      <c r="AX559" s="158"/>
      <c r="AY559" s="158" t="s">
        <v>17</v>
      </c>
      <c r="AZ559" s="161">
        <v>4.5185594223000003E-2</v>
      </c>
      <c r="BA559" s="161">
        <v>2.336841454E-3</v>
      </c>
      <c r="BB559" s="168"/>
      <c r="BI559" s="169"/>
      <c r="BJ559" s="169"/>
    </row>
    <row r="560" spans="1:62" ht="13.5" thickBot="1" x14ac:dyDescent="0.25">
      <c r="A560" s="155">
        <v>8694</v>
      </c>
      <c r="B560" s="155">
        <v>12532</v>
      </c>
      <c r="C560" s="170"/>
      <c r="D560" s="170"/>
      <c r="E560" s="158" t="s">
        <v>3533</v>
      </c>
      <c r="F560" s="158">
        <v>11020015</v>
      </c>
      <c r="G560" s="158" t="s">
        <v>245</v>
      </c>
      <c r="H560" s="154"/>
      <c r="I560" s="158" t="s">
        <v>61</v>
      </c>
      <c r="J560" s="158"/>
      <c r="K560" s="170" t="s">
        <v>912</v>
      </c>
      <c r="L560" s="158" t="s">
        <v>62</v>
      </c>
      <c r="M560" s="158" t="s">
        <v>62</v>
      </c>
      <c r="N560" s="158"/>
      <c r="O560" s="159">
        <v>45033</v>
      </c>
      <c r="P560" s="158" t="s">
        <v>298</v>
      </c>
      <c r="Q560" s="158" t="s">
        <v>298</v>
      </c>
      <c r="R560" s="158" t="s">
        <v>298</v>
      </c>
      <c r="S560" s="158" t="s">
        <v>1207</v>
      </c>
      <c r="T560" s="160">
        <v>3.04</v>
      </c>
      <c r="U560" s="160" t="s">
        <v>441</v>
      </c>
      <c r="V560" s="161">
        <v>0.15690000000000001</v>
      </c>
      <c r="W560" s="158"/>
      <c r="X560" s="158"/>
      <c r="Y560" s="162"/>
      <c r="Z560" s="162">
        <v>0.1105</v>
      </c>
      <c r="AA560" s="159">
        <v>46491</v>
      </c>
      <c r="AB560" s="158" t="s">
        <v>636</v>
      </c>
      <c r="AC560" s="158"/>
      <c r="AD560" s="163"/>
      <c r="AE560" s="164">
        <v>0</v>
      </c>
      <c r="AF560" s="159"/>
      <c r="AG560" s="158"/>
      <c r="AH560" s="158"/>
      <c r="AI560" s="154"/>
      <c r="AJ560" s="158" t="s">
        <v>55</v>
      </c>
      <c r="AK560" s="158"/>
      <c r="AL560" s="158" t="s">
        <v>3346</v>
      </c>
      <c r="AM560" s="158" t="s">
        <v>305</v>
      </c>
      <c r="AN560" s="165">
        <v>45382</v>
      </c>
      <c r="AO560" s="159">
        <v>45382</v>
      </c>
      <c r="AP560" s="164"/>
      <c r="AQ560" s="167">
        <v>840000</v>
      </c>
      <c r="AR560" s="167">
        <v>130.28</v>
      </c>
      <c r="AS560" s="167">
        <v>3.681</v>
      </c>
      <c r="AT560" s="167">
        <v>4028.30971</v>
      </c>
      <c r="AU560" s="167">
        <v>1094.35199945667</v>
      </c>
      <c r="AV560" s="154"/>
      <c r="AW560" s="154"/>
      <c r="AX560" s="158"/>
      <c r="AY560" s="158" t="s">
        <v>17</v>
      </c>
      <c r="AZ560" s="161">
        <v>1.5863937703E-2</v>
      </c>
      <c r="BA560" s="161">
        <v>8.2042756899999999E-4</v>
      </c>
      <c r="BB560" s="168"/>
      <c r="BI560" s="169"/>
      <c r="BJ560" s="169"/>
    </row>
    <row r="561" spans="1:62" ht="13.5" thickBot="1" x14ac:dyDescent="0.25">
      <c r="A561" s="155">
        <v>8694</v>
      </c>
      <c r="B561" s="155">
        <v>12532</v>
      </c>
      <c r="C561" s="156"/>
      <c r="D561" s="156"/>
      <c r="E561" s="158" t="s">
        <v>3534</v>
      </c>
      <c r="F561" s="158">
        <v>11020020</v>
      </c>
      <c r="G561" s="158" t="s">
        <v>245</v>
      </c>
      <c r="H561" s="154"/>
      <c r="I561" s="158" t="s">
        <v>61</v>
      </c>
      <c r="J561" s="158"/>
      <c r="K561" s="170" t="s">
        <v>878</v>
      </c>
      <c r="L561" s="158" t="s">
        <v>62</v>
      </c>
      <c r="M561" s="158" t="s">
        <v>62</v>
      </c>
      <c r="N561" s="158"/>
      <c r="O561" s="159">
        <v>45041</v>
      </c>
      <c r="P561" s="158" t="s">
        <v>298</v>
      </c>
      <c r="Q561" s="158" t="s">
        <v>298</v>
      </c>
      <c r="R561" s="158" t="s">
        <v>298</v>
      </c>
      <c r="S561" s="158" t="s">
        <v>1207</v>
      </c>
      <c r="T561" s="160">
        <v>1.93</v>
      </c>
      <c r="U561" s="160" t="s">
        <v>442</v>
      </c>
      <c r="V561" s="161">
        <v>9.8609600000000006E-2</v>
      </c>
      <c r="W561" s="158"/>
      <c r="X561" s="158"/>
      <c r="Y561" s="162"/>
      <c r="Z561" s="162">
        <v>0.11799999999999999</v>
      </c>
      <c r="AA561" s="159">
        <v>46990</v>
      </c>
      <c r="AB561" s="158" t="s">
        <v>636</v>
      </c>
      <c r="AC561" s="158"/>
      <c r="AD561" s="163"/>
      <c r="AE561" s="164">
        <v>0.68600000000000005</v>
      </c>
      <c r="AF561" s="159">
        <v>45108</v>
      </c>
      <c r="AG561" s="158"/>
      <c r="AH561" s="158"/>
      <c r="AI561" s="154"/>
      <c r="AJ561" s="158" t="s">
        <v>55</v>
      </c>
      <c r="AK561" s="158"/>
      <c r="AL561" s="158" t="s">
        <v>3346</v>
      </c>
      <c r="AM561" s="158" t="s">
        <v>305</v>
      </c>
      <c r="AN561" s="165">
        <v>45382</v>
      </c>
      <c r="AO561" s="159">
        <v>45382</v>
      </c>
      <c r="AP561" s="164"/>
      <c r="AQ561" s="167">
        <v>176387.14</v>
      </c>
      <c r="AR561" s="167">
        <v>107.04</v>
      </c>
      <c r="AS561" s="167">
        <v>3.681</v>
      </c>
      <c r="AT561" s="167">
        <v>694.99045000000001</v>
      </c>
      <c r="AU561" s="167">
        <v>188.804794892692</v>
      </c>
      <c r="AV561" s="154"/>
      <c r="AW561" s="154"/>
      <c r="AX561" s="158"/>
      <c r="AY561" s="158" t="s">
        <v>17</v>
      </c>
      <c r="AZ561" s="161">
        <v>2.7369507299999998E-3</v>
      </c>
      <c r="BA561" s="161">
        <v>1.4154555299999999E-4</v>
      </c>
      <c r="BB561" s="168"/>
      <c r="BI561" s="169"/>
      <c r="BJ561" s="169"/>
    </row>
    <row r="562" spans="1:62" ht="13.5" thickBot="1" x14ac:dyDescent="0.25">
      <c r="A562" s="155">
        <v>8694</v>
      </c>
      <c r="B562" s="155">
        <v>12532</v>
      </c>
      <c r="C562" s="156"/>
      <c r="D562" s="156"/>
      <c r="E562" s="158" t="s">
        <v>3535</v>
      </c>
      <c r="F562" s="158">
        <v>11020026</v>
      </c>
      <c r="G562" s="158" t="s">
        <v>245</v>
      </c>
      <c r="H562" s="154"/>
      <c r="I562" s="158" t="s">
        <v>61</v>
      </c>
      <c r="J562" s="158"/>
      <c r="K562" s="170" t="s">
        <v>878</v>
      </c>
      <c r="L562" s="158" t="s">
        <v>62</v>
      </c>
      <c r="M562" s="158" t="s">
        <v>62</v>
      </c>
      <c r="N562" s="158"/>
      <c r="O562" s="159">
        <v>45076</v>
      </c>
      <c r="P562" s="158" t="s">
        <v>298</v>
      </c>
      <c r="Q562" s="158" t="s">
        <v>298</v>
      </c>
      <c r="R562" s="158" t="s">
        <v>298</v>
      </c>
      <c r="S562" s="158" t="s">
        <v>1207</v>
      </c>
      <c r="T562" s="160">
        <v>5.5</v>
      </c>
      <c r="U562" s="160" t="s">
        <v>442</v>
      </c>
      <c r="V562" s="161">
        <v>0.1</v>
      </c>
      <c r="W562" s="158"/>
      <c r="X562" s="158"/>
      <c r="Y562" s="162"/>
      <c r="Z562" s="162">
        <v>0</v>
      </c>
      <c r="AA562" s="159">
        <v>46990</v>
      </c>
      <c r="AB562" s="158" t="s">
        <v>636</v>
      </c>
      <c r="AC562" s="158"/>
      <c r="AD562" s="163"/>
      <c r="AE562" s="164">
        <v>0.68600000000000005</v>
      </c>
      <c r="AF562" s="159">
        <v>45108</v>
      </c>
      <c r="AG562" s="158"/>
      <c r="AH562" s="158"/>
      <c r="AI562" s="154"/>
      <c r="AJ562" s="158" t="s">
        <v>55</v>
      </c>
      <c r="AK562" s="158"/>
      <c r="AL562" s="158" t="s">
        <v>3346</v>
      </c>
      <c r="AM562" s="158" t="s">
        <v>305</v>
      </c>
      <c r="AN562" s="165">
        <v>45382</v>
      </c>
      <c r="AO562" s="159">
        <v>45382</v>
      </c>
      <c r="AP562" s="164"/>
      <c r="AQ562" s="167">
        <v>40874.519999999997</v>
      </c>
      <c r="AR562" s="167">
        <v>100.08</v>
      </c>
      <c r="AS562" s="167">
        <v>3.681</v>
      </c>
      <c r="AT562" s="167">
        <v>150.57947999999999</v>
      </c>
      <c r="AU562" s="167">
        <v>40.907220863894999</v>
      </c>
      <c r="AV562" s="154"/>
      <c r="AW562" s="154"/>
      <c r="AX562" s="158"/>
      <c r="AY562" s="158" t="s">
        <v>17</v>
      </c>
      <c r="AZ562" s="161">
        <v>5.9299896500000001E-4</v>
      </c>
      <c r="BA562" s="161">
        <v>3.0667839801327698E-5</v>
      </c>
      <c r="BB562" s="168"/>
      <c r="BI562" s="169"/>
      <c r="BJ562" s="169"/>
    </row>
    <row r="563" spans="1:62" ht="13.5" thickBot="1" x14ac:dyDescent="0.25">
      <c r="A563" s="155">
        <v>8694</v>
      </c>
      <c r="B563" s="155">
        <v>12532</v>
      </c>
      <c r="C563" s="170"/>
      <c r="D563" s="170"/>
      <c r="E563" s="158" t="s">
        <v>3536</v>
      </c>
      <c r="F563" s="158">
        <v>11020460</v>
      </c>
      <c r="G563" s="158" t="s">
        <v>245</v>
      </c>
      <c r="H563" s="154"/>
      <c r="I563" s="158" t="s">
        <v>61</v>
      </c>
      <c r="J563" s="158"/>
      <c r="K563" s="170" t="s">
        <v>878</v>
      </c>
      <c r="L563" s="158" t="s">
        <v>62</v>
      </c>
      <c r="M563" s="158" t="s">
        <v>55</v>
      </c>
      <c r="N563" s="158"/>
      <c r="O563" s="159">
        <v>45105</v>
      </c>
      <c r="P563" s="158" t="s">
        <v>1205</v>
      </c>
      <c r="Q563" s="171" t="s">
        <v>65</v>
      </c>
      <c r="R563" s="158" t="s">
        <v>64</v>
      </c>
      <c r="S563" s="158" t="s">
        <v>1207</v>
      </c>
      <c r="T563" s="160">
        <v>5.5</v>
      </c>
      <c r="U563" s="160" t="s">
        <v>442</v>
      </c>
      <c r="V563" s="161">
        <v>9.9698400000000006E-2</v>
      </c>
      <c r="W563" s="158"/>
      <c r="X563" s="158"/>
      <c r="Y563" s="162"/>
      <c r="Z563" s="162">
        <v>0</v>
      </c>
      <c r="AA563" s="159">
        <v>46990</v>
      </c>
      <c r="AB563" s="158" t="s">
        <v>636</v>
      </c>
      <c r="AC563" s="158"/>
      <c r="AD563" s="163"/>
      <c r="AE563" s="164">
        <v>0</v>
      </c>
      <c r="AF563" s="159" t="s">
        <v>3347</v>
      </c>
      <c r="AG563" s="158"/>
      <c r="AH563" s="158"/>
      <c r="AI563" s="154"/>
      <c r="AJ563" s="158" t="s">
        <v>55</v>
      </c>
      <c r="AK563" s="158"/>
      <c r="AL563" s="158" t="s">
        <v>3346</v>
      </c>
      <c r="AM563" s="158" t="s">
        <v>305</v>
      </c>
      <c r="AN563" s="165">
        <v>45382</v>
      </c>
      <c r="AO563" s="159">
        <v>45382</v>
      </c>
      <c r="AP563" s="164"/>
      <c r="AQ563" s="167">
        <v>9300.92</v>
      </c>
      <c r="AR563" s="167">
        <v>100.08</v>
      </c>
      <c r="AS563" s="167">
        <v>3.681</v>
      </c>
      <c r="AT563" s="167">
        <v>34.26408</v>
      </c>
      <c r="AU563" s="167">
        <v>9.3083618581900005</v>
      </c>
      <c r="AV563" s="154"/>
      <c r="AW563" s="154"/>
      <c r="AX563" s="158"/>
      <c r="AY563" s="158" t="s">
        <v>17</v>
      </c>
      <c r="AZ563" s="161">
        <v>1.34935809E-4</v>
      </c>
      <c r="BA563" s="161">
        <v>6.9784097831914197E-6</v>
      </c>
      <c r="BB563" s="168"/>
      <c r="BI563" s="169"/>
      <c r="BJ563" s="169"/>
    </row>
    <row r="564" spans="1:62" ht="13.5" thickBot="1" x14ac:dyDescent="0.25">
      <c r="A564" s="155">
        <v>8694</v>
      </c>
      <c r="B564" s="155">
        <v>12532</v>
      </c>
      <c r="C564" s="170"/>
      <c r="D564" s="170"/>
      <c r="E564" s="158" t="s">
        <v>3537</v>
      </c>
      <c r="F564" s="158">
        <v>11020465</v>
      </c>
      <c r="G564" s="158" t="s">
        <v>245</v>
      </c>
      <c r="H564" s="154"/>
      <c r="I564" s="158" t="s">
        <v>61</v>
      </c>
      <c r="J564" s="158"/>
      <c r="K564" s="170" t="s">
        <v>878</v>
      </c>
      <c r="L564" s="158" t="s">
        <v>62</v>
      </c>
      <c r="M564" s="158" t="s">
        <v>55</v>
      </c>
      <c r="N564" s="158"/>
      <c r="O564" s="159">
        <v>45132</v>
      </c>
      <c r="P564" s="158" t="s">
        <v>1205</v>
      </c>
      <c r="Q564" s="171" t="s">
        <v>65</v>
      </c>
      <c r="R564" s="158" t="s">
        <v>64</v>
      </c>
      <c r="S564" s="158" t="s">
        <v>1207</v>
      </c>
      <c r="T564" s="160">
        <v>5.5</v>
      </c>
      <c r="U564" s="160" t="s">
        <v>442</v>
      </c>
      <c r="V564" s="161">
        <v>0.1018</v>
      </c>
      <c r="W564" s="158"/>
      <c r="X564" s="158"/>
      <c r="Y564" s="162"/>
      <c r="Z564" s="162">
        <v>0</v>
      </c>
      <c r="AA564" s="159">
        <v>46990</v>
      </c>
      <c r="AB564" s="158" t="s">
        <v>636</v>
      </c>
      <c r="AC564" s="158"/>
      <c r="AD564" s="163"/>
      <c r="AE564" s="164">
        <v>0</v>
      </c>
      <c r="AF564" s="159" t="s">
        <v>3347</v>
      </c>
      <c r="AG564" s="158"/>
      <c r="AH564" s="158"/>
      <c r="AI564" s="154"/>
      <c r="AJ564" s="158" t="s">
        <v>55</v>
      </c>
      <c r="AK564" s="158"/>
      <c r="AL564" s="158" t="s">
        <v>3346</v>
      </c>
      <c r="AM564" s="158" t="s">
        <v>305</v>
      </c>
      <c r="AN564" s="165">
        <v>45382</v>
      </c>
      <c r="AO564" s="159">
        <v>45382</v>
      </c>
      <c r="AP564" s="164"/>
      <c r="AQ564" s="167">
        <v>23537.73</v>
      </c>
      <c r="AR564" s="167">
        <v>100.08</v>
      </c>
      <c r="AS564" s="167">
        <v>3.681</v>
      </c>
      <c r="AT564" s="167">
        <v>86.711699999999993</v>
      </c>
      <c r="AU564" s="167">
        <v>23.556560717196</v>
      </c>
      <c r="AV564" s="154"/>
      <c r="AW564" s="154"/>
      <c r="AX564" s="158"/>
      <c r="AY564" s="158" t="s">
        <v>17</v>
      </c>
      <c r="AZ564" s="161">
        <v>3.4148044800000002E-4</v>
      </c>
      <c r="BA564" s="161">
        <v>1.7660178694339901E-5</v>
      </c>
      <c r="BB564" s="168"/>
      <c r="BI564" s="169"/>
      <c r="BJ564" s="169"/>
    </row>
    <row r="565" spans="1:62" ht="13.5" thickBot="1" x14ac:dyDescent="0.25">
      <c r="A565" s="155">
        <v>8694</v>
      </c>
      <c r="B565" s="155">
        <v>12532</v>
      </c>
      <c r="C565" s="170"/>
      <c r="D565" s="170"/>
      <c r="E565" s="158" t="s">
        <v>3538</v>
      </c>
      <c r="F565" s="158">
        <v>11020478</v>
      </c>
      <c r="G565" s="158" t="s">
        <v>245</v>
      </c>
      <c r="H565" s="154"/>
      <c r="I565" s="158" t="s">
        <v>61</v>
      </c>
      <c r="J565" s="158"/>
      <c r="K565" s="170" t="s">
        <v>878</v>
      </c>
      <c r="L565" s="158" t="s">
        <v>62</v>
      </c>
      <c r="M565" s="158" t="s">
        <v>55</v>
      </c>
      <c r="N565" s="158"/>
      <c r="O565" s="159">
        <v>45166</v>
      </c>
      <c r="P565" s="158" t="s">
        <v>1205</v>
      </c>
      <c r="Q565" s="171" t="s">
        <v>65</v>
      </c>
      <c r="R565" s="158" t="s">
        <v>64</v>
      </c>
      <c r="S565" s="158" t="s">
        <v>1207</v>
      </c>
      <c r="T565" s="160">
        <v>5.5</v>
      </c>
      <c r="U565" s="160" t="s">
        <v>442</v>
      </c>
      <c r="V565" s="161">
        <v>0.1007883</v>
      </c>
      <c r="W565" s="158"/>
      <c r="X565" s="158"/>
      <c r="Y565" s="162"/>
      <c r="Z565" s="162">
        <v>0</v>
      </c>
      <c r="AA565" s="159">
        <v>46990</v>
      </c>
      <c r="AB565" s="158" t="s">
        <v>636</v>
      </c>
      <c r="AC565" s="158"/>
      <c r="AD565" s="163"/>
      <c r="AE565" s="164">
        <v>0</v>
      </c>
      <c r="AF565" s="159" t="s">
        <v>3347</v>
      </c>
      <c r="AG565" s="158"/>
      <c r="AH565" s="158"/>
      <c r="AI565" s="154"/>
      <c r="AJ565" s="158" t="s">
        <v>55</v>
      </c>
      <c r="AK565" s="158"/>
      <c r="AL565" s="158" t="s">
        <v>3346</v>
      </c>
      <c r="AM565" s="158" t="s">
        <v>305</v>
      </c>
      <c r="AN565" s="165">
        <v>45382</v>
      </c>
      <c r="AO565" s="159">
        <v>45382</v>
      </c>
      <c r="AP565" s="164"/>
      <c r="AQ565" s="167">
        <v>36143.89</v>
      </c>
      <c r="AR565" s="167">
        <v>100.08</v>
      </c>
      <c r="AS565" s="167">
        <v>3.681</v>
      </c>
      <c r="AT565" s="167">
        <v>133.15209999999999</v>
      </c>
      <c r="AU565" s="167">
        <v>36.172806302635003</v>
      </c>
      <c r="AV565" s="154"/>
      <c r="AW565" s="154"/>
      <c r="AX565" s="158"/>
      <c r="AY565" s="158" t="s">
        <v>17</v>
      </c>
      <c r="AZ565" s="161">
        <v>5.2436797799999997E-4</v>
      </c>
      <c r="BA565" s="161">
        <v>2.7118484351323101E-5</v>
      </c>
      <c r="BB565" s="168"/>
      <c r="BI565" s="169"/>
      <c r="BJ565" s="169"/>
    </row>
    <row r="566" spans="1:62" ht="13.5" thickBot="1" x14ac:dyDescent="0.25">
      <c r="A566" s="155">
        <v>8694</v>
      </c>
      <c r="B566" s="155">
        <v>12532</v>
      </c>
      <c r="C566" s="170"/>
      <c r="D566" s="170"/>
      <c r="E566" s="158" t="s">
        <v>3539</v>
      </c>
      <c r="F566" s="158">
        <v>11020486</v>
      </c>
      <c r="G566" s="158" t="s">
        <v>245</v>
      </c>
      <c r="H566" s="154"/>
      <c r="I566" s="158" t="s">
        <v>61</v>
      </c>
      <c r="J566" s="158"/>
      <c r="K566" s="170" t="s">
        <v>878</v>
      </c>
      <c r="L566" s="158" t="s">
        <v>62</v>
      </c>
      <c r="M566" s="158" t="s">
        <v>55</v>
      </c>
      <c r="N566" s="158"/>
      <c r="O566" s="159">
        <v>45195</v>
      </c>
      <c r="P566" s="158" t="s">
        <v>1205</v>
      </c>
      <c r="Q566" s="171" t="s">
        <v>65</v>
      </c>
      <c r="R566" s="158" t="s">
        <v>64</v>
      </c>
      <c r="S566" s="158" t="s">
        <v>1207</v>
      </c>
      <c r="T566" s="160">
        <v>5.5</v>
      </c>
      <c r="U566" s="160" t="s">
        <v>442</v>
      </c>
      <c r="V566" s="161">
        <v>0.10182910000000001</v>
      </c>
      <c r="W566" s="158"/>
      <c r="X566" s="158"/>
      <c r="Y566" s="162"/>
      <c r="Z566" s="162">
        <v>0</v>
      </c>
      <c r="AA566" s="159">
        <v>46990</v>
      </c>
      <c r="AB566" s="158" t="s">
        <v>636</v>
      </c>
      <c r="AC566" s="158"/>
      <c r="AD566" s="163"/>
      <c r="AE566" s="164">
        <v>0</v>
      </c>
      <c r="AF566" s="159" t="s">
        <v>3347</v>
      </c>
      <c r="AG566" s="158"/>
      <c r="AH566" s="158"/>
      <c r="AI566" s="154"/>
      <c r="AJ566" s="158" t="s">
        <v>55</v>
      </c>
      <c r="AK566" s="158"/>
      <c r="AL566" s="158" t="s">
        <v>3346</v>
      </c>
      <c r="AM566" s="158" t="s">
        <v>305</v>
      </c>
      <c r="AN566" s="165">
        <v>45382</v>
      </c>
      <c r="AO566" s="159">
        <v>45382</v>
      </c>
      <c r="AP566" s="164"/>
      <c r="AQ566" s="167">
        <v>46654.3</v>
      </c>
      <c r="AR566" s="167">
        <v>100.08</v>
      </c>
      <c r="AS566" s="167">
        <v>3.681</v>
      </c>
      <c r="AT566" s="167">
        <v>171.87187</v>
      </c>
      <c r="AU566" s="167">
        <v>46.691624558542998</v>
      </c>
      <c r="AV566" s="154"/>
      <c r="AW566" s="154"/>
      <c r="AX566" s="158"/>
      <c r="AY566" s="158" t="s">
        <v>17</v>
      </c>
      <c r="AZ566" s="161">
        <v>6.7685079699999996E-4</v>
      </c>
      <c r="BA566" s="161">
        <v>3.5004364309895503E-5</v>
      </c>
      <c r="BB566" s="168"/>
      <c r="BI566" s="169"/>
      <c r="BJ566" s="169"/>
    </row>
    <row r="567" spans="1:62" ht="13.5" thickBot="1" x14ac:dyDescent="0.25">
      <c r="A567" s="155">
        <v>8694</v>
      </c>
      <c r="B567" s="155">
        <v>12532</v>
      </c>
      <c r="C567" s="170"/>
      <c r="D567" s="170"/>
      <c r="E567" s="158" t="s">
        <v>3471</v>
      </c>
      <c r="F567" s="158">
        <v>11020489</v>
      </c>
      <c r="G567" s="158" t="s">
        <v>245</v>
      </c>
      <c r="H567" s="154"/>
      <c r="I567" s="158" t="s">
        <v>61</v>
      </c>
      <c r="J567" s="158"/>
      <c r="K567" s="170" t="s">
        <v>878</v>
      </c>
      <c r="L567" s="158" t="s">
        <v>62</v>
      </c>
      <c r="M567" s="158" t="s">
        <v>62</v>
      </c>
      <c r="N567" s="158"/>
      <c r="O567" s="159">
        <v>45201</v>
      </c>
      <c r="P567" s="158" t="s">
        <v>298</v>
      </c>
      <c r="Q567" s="158" t="s">
        <v>298</v>
      </c>
      <c r="R567" s="158" t="s">
        <v>298</v>
      </c>
      <c r="S567" s="158" t="s">
        <v>1207</v>
      </c>
      <c r="T567" s="160">
        <v>0.75</v>
      </c>
      <c r="U567" s="160" t="s">
        <v>442</v>
      </c>
      <c r="V567" s="161">
        <v>0.1</v>
      </c>
      <c r="W567" s="158"/>
      <c r="X567" s="158"/>
      <c r="Y567" s="162"/>
      <c r="Z567" s="162">
        <v>9.2499999999999999E-2</v>
      </c>
      <c r="AA567" s="159">
        <v>46142</v>
      </c>
      <c r="AB567" s="158" t="s">
        <v>636</v>
      </c>
      <c r="AC567" s="158"/>
      <c r="AD567" s="163"/>
      <c r="AE567" s="164">
        <v>0</v>
      </c>
      <c r="AF567" s="159" t="s">
        <v>3347</v>
      </c>
      <c r="AG567" s="158"/>
      <c r="AH567" s="158"/>
      <c r="AI567" s="154"/>
      <c r="AJ567" s="158" t="s">
        <v>55</v>
      </c>
      <c r="AK567" s="158"/>
      <c r="AL567" s="158" t="s">
        <v>3346</v>
      </c>
      <c r="AM567" s="158" t="s">
        <v>305</v>
      </c>
      <c r="AN567" s="165">
        <v>45382</v>
      </c>
      <c r="AO567" s="159">
        <v>45382</v>
      </c>
      <c r="AP567" s="164"/>
      <c r="AQ567" s="167">
        <v>120000</v>
      </c>
      <c r="AR567" s="167">
        <v>105.24</v>
      </c>
      <c r="AS567" s="167">
        <v>3.681</v>
      </c>
      <c r="AT567" s="167">
        <v>464.86613</v>
      </c>
      <c r="AU567" s="167">
        <v>126.28800054333099</v>
      </c>
      <c r="AV567" s="154"/>
      <c r="AW567" s="154"/>
      <c r="AX567" s="158"/>
      <c r="AY567" s="158" t="s">
        <v>17</v>
      </c>
      <c r="AZ567" s="161">
        <v>1.830695219E-3</v>
      </c>
      <c r="BA567" s="161">
        <v>9.4677176491134006E-5</v>
      </c>
      <c r="BB567" s="168"/>
      <c r="BI567" s="169"/>
      <c r="BJ567" s="169"/>
    </row>
    <row r="568" spans="1:62" ht="13.5" thickBot="1" x14ac:dyDescent="0.25">
      <c r="A568" s="155">
        <v>8694</v>
      </c>
      <c r="B568" s="155">
        <v>12532</v>
      </c>
      <c r="C568" s="170"/>
      <c r="D568" s="170"/>
      <c r="E568" s="158" t="s">
        <v>3540</v>
      </c>
      <c r="F568" s="158">
        <v>11020493</v>
      </c>
      <c r="G568" s="158" t="s">
        <v>245</v>
      </c>
      <c r="H568" s="154"/>
      <c r="I568" s="158" t="s">
        <v>61</v>
      </c>
      <c r="J568" s="158"/>
      <c r="K568" s="170" t="s">
        <v>878</v>
      </c>
      <c r="L568" s="158" t="s">
        <v>62</v>
      </c>
      <c r="M568" s="158" t="s">
        <v>55</v>
      </c>
      <c r="N568" s="158"/>
      <c r="O568" s="159">
        <v>45229</v>
      </c>
      <c r="P568" s="158" t="s">
        <v>1205</v>
      </c>
      <c r="Q568" s="171" t="s">
        <v>65</v>
      </c>
      <c r="R568" s="158" t="s">
        <v>64</v>
      </c>
      <c r="S568" s="158" t="s">
        <v>1207</v>
      </c>
      <c r="T568" s="160">
        <v>5.5</v>
      </c>
      <c r="U568" s="160" t="s">
        <v>442</v>
      </c>
      <c r="V568" s="161">
        <v>0.1019134</v>
      </c>
      <c r="W568" s="158"/>
      <c r="X568" s="158"/>
      <c r="Y568" s="162"/>
      <c r="Z568" s="162">
        <v>0</v>
      </c>
      <c r="AA568" s="159">
        <v>46990</v>
      </c>
      <c r="AB568" s="158" t="s">
        <v>636</v>
      </c>
      <c r="AC568" s="158"/>
      <c r="AD568" s="163"/>
      <c r="AE568" s="164">
        <v>0</v>
      </c>
      <c r="AF568" s="159" t="s">
        <v>3347</v>
      </c>
      <c r="AG568" s="158"/>
      <c r="AH568" s="158"/>
      <c r="AI568" s="154"/>
      <c r="AJ568" s="158" t="s">
        <v>55</v>
      </c>
      <c r="AK568" s="158"/>
      <c r="AL568" s="158" t="s">
        <v>3346</v>
      </c>
      <c r="AM568" s="158" t="s">
        <v>305</v>
      </c>
      <c r="AN568" s="165">
        <v>45382</v>
      </c>
      <c r="AO568" s="159">
        <v>45382</v>
      </c>
      <c r="AP568" s="164"/>
      <c r="AQ568" s="167">
        <v>73300.13</v>
      </c>
      <c r="AR568" s="167">
        <v>100.08</v>
      </c>
      <c r="AS568" s="167">
        <v>3.681</v>
      </c>
      <c r="AT568" s="167">
        <v>270.03363000000002</v>
      </c>
      <c r="AU568" s="167">
        <v>73.358769356153005</v>
      </c>
      <c r="AV568" s="154"/>
      <c r="AW568" s="154"/>
      <c r="AX568" s="158"/>
      <c r="AY568" s="158" t="s">
        <v>17</v>
      </c>
      <c r="AZ568" s="161">
        <v>1.0634228720000001E-3</v>
      </c>
      <c r="BA568" s="161">
        <v>5.4996524797475699E-5</v>
      </c>
      <c r="BB568" s="168"/>
      <c r="BI568" s="169"/>
      <c r="BJ568" s="169"/>
    </row>
    <row r="569" spans="1:62" ht="13.5" thickBot="1" x14ac:dyDescent="0.25">
      <c r="A569" s="155">
        <v>8694</v>
      </c>
      <c r="B569" s="155">
        <v>12532</v>
      </c>
      <c r="C569" s="170"/>
      <c r="D569" s="170"/>
      <c r="E569" s="158" t="s">
        <v>3541</v>
      </c>
      <c r="F569" s="158">
        <v>11020497</v>
      </c>
      <c r="G569" s="158" t="s">
        <v>245</v>
      </c>
      <c r="H569" s="154"/>
      <c r="I569" s="158" t="s">
        <v>61</v>
      </c>
      <c r="J569" s="158"/>
      <c r="K569" s="170" t="s">
        <v>878</v>
      </c>
      <c r="L569" s="158" t="s">
        <v>62</v>
      </c>
      <c r="M569" s="158" t="s">
        <v>55</v>
      </c>
      <c r="N569" s="158"/>
      <c r="O569" s="159">
        <v>45259</v>
      </c>
      <c r="P569" s="158" t="s">
        <v>1205</v>
      </c>
      <c r="Q569" s="171" t="s">
        <v>65</v>
      </c>
      <c r="R569" s="158" t="s">
        <v>64</v>
      </c>
      <c r="S569" s="158" t="s">
        <v>1207</v>
      </c>
      <c r="T569" s="160">
        <v>5.5</v>
      </c>
      <c r="U569" s="160" t="s">
        <v>442</v>
      </c>
      <c r="V569" s="161">
        <v>0.1021604</v>
      </c>
      <c r="W569" s="158"/>
      <c r="X569" s="158"/>
      <c r="Y569" s="162"/>
      <c r="Z569" s="162">
        <v>0</v>
      </c>
      <c r="AA569" s="159">
        <v>46990</v>
      </c>
      <c r="AB569" s="158" t="s">
        <v>636</v>
      </c>
      <c r="AC569" s="158"/>
      <c r="AD569" s="163"/>
      <c r="AE569" s="164">
        <v>0</v>
      </c>
      <c r="AF569" s="159" t="s">
        <v>3347</v>
      </c>
      <c r="AG569" s="158"/>
      <c r="AH569" s="158"/>
      <c r="AI569" s="154"/>
      <c r="AJ569" s="158" t="s">
        <v>55</v>
      </c>
      <c r="AK569" s="158"/>
      <c r="AL569" s="158" t="s">
        <v>3346</v>
      </c>
      <c r="AM569" s="158" t="s">
        <v>305</v>
      </c>
      <c r="AN569" s="165">
        <v>45382</v>
      </c>
      <c r="AO569" s="159">
        <v>45382</v>
      </c>
      <c r="AP569" s="164"/>
      <c r="AQ569" s="167">
        <v>10539.59</v>
      </c>
      <c r="AR569" s="167">
        <v>100.08</v>
      </c>
      <c r="AS569" s="167">
        <v>3.681</v>
      </c>
      <c r="AT569" s="167">
        <v>38.827269999999999</v>
      </c>
      <c r="AU569" s="167">
        <v>10.548022276555001</v>
      </c>
      <c r="AV569" s="154"/>
      <c r="AW569" s="154"/>
      <c r="AX569" s="158"/>
      <c r="AY569" s="158" t="s">
        <v>17</v>
      </c>
      <c r="AZ569" s="161">
        <v>1.5290616500000001E-4</v>
      </c>
      <c r="BA569" s="161">
        <v>7.9077739960510998E-6</v>
      </c>
      <c r="BB569" s="168"/>
      <c r="BI569" s="169"/>
      <c r="BJ569" s="169"/>
    </row>
    <row r="570" spans="1:62" ht="13.5" thickBot="1" x14ac:dyDescent="0.25">
      <c r="A570" s="155">
        <v>8694</v>
      </c>
      <c r="B570" s="155">
        <v>12532</v>
      </c>
      <c r="C570" s="170"/>
      <c r="D570" s="170"/>
      <c r="E570" s="158" t="s">
        <v>3473</v>
      </c>
      <c r="F570" s="158">
        <v>11020498</v>
      </c>
      <c r="G570" s="158" t="s">
        <v>245</v>
      </c>
      <c r="H570" s="154"/>
      <c r="I570" s="158" t="s">
        <v>61</v>
      </c>
      <c r="J570" s="158"/>
      <c r="K570" s="170" t="s">
        <v>915</v>
      </c>
      <c r="L570" s="158" t="s">
        <v>62</v>
      </c>
      <c r="M570" s="158" t="s">
        <v>62</v>
      </c>
      <c r="N570" s="158"/>
      <c r="O570" s="159">
        <v>45260</v>
      </c>
      <c r="P570" s="158" t="s">
        <v>298</v>
      </c>
      <c r="Q570" s="158" t="s">
        <v>298</v>
      </c>
      <c r="R570" s="158" t="s">
        <v>298</v>
      </c>
      <c r="S570" s="158" t="s">
        <v>1207</v>
      </c>
      <c r="T570" s="160">
        <v>0.75</v>
      </c>
      <c r="U570" s="160" t="s">
        <v>442</v>
      </c>
      <c r="V570" s="161">
        <v>0.1</v>
      </c>
      <c r="W570" s="158"/>
      <c r="X570" s="158"/>
      <c r="Y570" s="162"/>
      <c r="Z570" s="162">
        <v>8.9499999999999996E-2</v>
      </c>
      <c r="AA570" s="159">
        <v>46507</v>
      </c>
      <c r="AB570" s="158" t="s">
        <v>636</v>
      </c>
      <c r="AC570" s="158"/>
      <c r="AD570" s="163"/>
      <c r="AE570" s="164">
        <v>0</v>
      </c>
      <c r="AF570" s="159" t="s">
        <v>3347</v>
      </c>
      <c r="AG570" s="158"/>
      <c r="AH570" s="158"/>
      <c r="AI570" s="154"/>
      <c r="AJ570" s="158" t="s">
        <v>55</v>
      </c>
      <c r="AK570" s="158"/>
      <c r="AL570" s="158" t="s">
        <v>3346</v>
      </c>
      <c r="AM570" s="158" t="s">
        <v>305</v>
      </c>
      <c r="AN570" s="165">
        <v>45382</v>
      </c>
      <c r="AO570" s="159">
        <v>45382</v>
      </c>
      <c r="AP570" s="164"/>
      <c r="AQ570" s="167">
        <v>60000</v>
      </c>
      <c r="AR570" s="167">
        <v>103.94</v>
      </c>
      <c r="AS570" s="167">
        <v>3.681</v>
      </c>
      <c r="AT570" s="167">
        <v>229.56188</v>
      </c>
      <c r="AU570" s="167">
        <v>62.363998913338001</v>
      </c>
      <c r="AV570" s="154"/>
      <c r="AW570" s="154"/>
      <c r="AX570" s="158"/>
      <c r="AY570" s="158" t="s">
        <v>17</v>
      </c>
      <c r="AZ570" s="161">
        <v>9.0404055899999999E-4</v>
      </c>
      <c r="BA570" s="161">
        <v>4.67538270176761E-5</v>
      </c>
      <c r="BB570" s="168"/>
      <c r="BI570" s="169"/>
      <c r="BJ570" s="169"/>
    </row>
    <row r="571" spans="1:62" ht="13.5" thickBot="1" x14ac:dyDescent="0.25">
      <c r="A571" s="155">
        <v>8694</v>
      </c>
      <c r="B571" s="155">
        <v>12532</v>
      </c>
      <c r="C571" s="170"/>
      <c r="D571" s="170"/>
      <c r="E571" s="158" t="s">
        <v>3542</v>
      </c>
      <c r="F571" s="158">
        <v>11020504</v>
      </c>
      <c r="G571" s="158" t="s">
        <v>245</v>
      </c>
      <c r="H571" s="154"/>
      <c r="I571" s="158" t="s">
        <v>61</v>
      </c>
      <c r="J571" s="158"/>
      <c r="K571" s="170" t="s">
        <v>878</v>
      </c>
      <c r="L571" s="158" t="s">
        <v>62</v>
      </c>
      <c r="M571" s="158" t="s">
        <v>55</v>
      </c>
      <c r="N571" s="158"/>
      <c r="O571" s="159">
        <v>45287</v>
      </c>
      <c r="P571" s="158" t="s">
        <v>1205</v>
      </c>
      <c r="Q571" s="171" t="s">
        <v>65</v>
      </c>
      <c r="R571" s="158" t="s">
        <v>64</v>
      </c>
      <c r="S571" s="158" t="s">
        <v>1207</v>
      </c>
      <c r="T571" s="160">
        <v>5.5</v>
      </c>
      <c r="U571" s="160" t="s">
        <v>442</v>
      </c>
      <c r="V571" s="161">
        <v>0.10219839999999999</v>
      </c>
      <c r="W571" s="158"/>
      <c r="X571" s="158"/>
      <c r="Y571" s="162"/>
      <c r="Z571" s="162">
        <v>0</v>
      </c>
      <c r="AA571" s="159">
        <v>46990</v>
      </c>
      <c r="AB571" s="158" t="s">
        <v>636</v>
      </c>
      <c r="AC571" s="158"/>
      <c r="AD571" s="163"/>
      <c r="AE571" s="164">
        <v>0</v>
      </c>
      <c r="AF571" s="159" t="s">
        <v>3347</v>
      </c>
      <c r="AG571" s="158"/>
      <c r="AH571" s="158"/>
      <c r="AI571" s="154"/>
      <c r="AJ571" s="158" t="s">
        <v>55</v>
      </c>
      <c r="AK571" s="158"/>
      <c r="AL571" s="158" t="s">
        <v>3346</v>
      </c>
      <c r="AM571" s="158" t="s">
        <v>305</v>
      </c>
      <c r="AN571" s="165">
        <v>45382</v>
      </c>
      <c r="AO571" s="159">
        <v>45382</v>
      </c>
      <c r="AP571" s="164"/>
      <c r="AQ571" s="167">
        <v>17484.45</v>
      </c>
      <c r="AR571" s="167">
        <v>100</v>
      </c>
      <c r="AS571" s="167">
        <v>3.681</v>
      </c>
      <c r="AT571" s="167">
        <v>64.360259999999997</v>
      </c>
      <c r="AU571" s="167">
        <v>17.484449877749999</v>
      </c>
      <c r="AV571" s="154"/>
      <c r="AW571" s="154"/>
      <c r="AX571" s="158"/>
      <c r="AY571" s="158" t="s">
        <v>17</v>
      </c>
      <c r="AZ571" s="161">
        <v>2.5345795799999998E-4</v>
      </c>
      <c r="BA571" s="161">
        <v>1.3107962275150599E-5</v>
      </c>
      <c r="BB571" s="168"/>
      <c r="BI571" s="169"/>
      <c r="BJ571" s="169"/>
    </row>
    <row r="572" spans="1:62" ht="13.5" thickBot="1" x14ac:dyDescent="0.25">
      <c r="A572" s="155">
        <v>8694</v>
      </c>
      <c r="B572" s="155">
        <v>12532</v>
      </c>
      <c r="C572" s="170"/>
      <c r="D572" s="170"/>
      <c r="E572" s="158" t="s">
        <v>3543</v>
      </c>
      <c r="F572" s="158">
        <v>11020505</v>
      </c>
      <c r="G572" s="158" t="s">
        <v>245</v>
      </c>
      <c r="H572" s="154"/>
      <c r="I572" s="158" t="s">
        <v>61</v>
      </c>
      <c r="J572" s="158"/>
      <c r="K572" s="170" t="s">
        <v>878</v>
      </c>
      <c r="L572" s="158" t="s">
        <v>62</v>
      </c>
      <c r="M572" s="158" t="s">
        <v>55</v>
      </c>
      <c r="N572" s="158"/>
      <c r="O572" s="159">
        <v>45288</v>
      </c>
      <c r="P572" s="158" t="s">
        <v>1205</v>
      </c>
      <c r="Q572" s="171" t="s">
        <v>65</v>
      </c>
      <c r="R572" s="158" t="s">
        <v>64</v>
      </c>
      <c r="S572" s="158" t="s">
        <v>1207</v>
      </c>
      <c r="T572" s="160">
        <v>5.5</v>
      </c>
      <c r="U572" s="160" t="s">
        <v>442</v>
      </c>
      <c r="V572" s="161">
        <v>0.10355</v>
      </c>
      <c r="W572" s="158"/>
      <c r="X572" s="158"/>
      <c r="Y572" s="162"/>
      <c r="Z572" s="162">
        <v>0</v>
      </c>
      <c r="AA572" s="159">
        <v>46990</v>
      </c>
      <c r="AB572" s="158" t="s">
        <v>636</v>
      </c>
      <c r="AC572" s="158"/>
      <c r="AD572" s="163"/>
      <c r="AE572" s="164">
        <v>0</v>
      </c>
      <c r="AF572" s="159" t="s">
        <v>3347</v>
      </c>
      <c r="AG572" s="158"/>
      <c r="AH572" s="158"/>
      <c r="AI572" s="154"/>
      <c r="AJ572" s="158" t="s">
        <v>55</v>
      </c>
      <c r="AK572" s="158"/>
      <c r="AL572" s="158" t="s">
        <v>3346</v>
      </c>
      <c r="AM572" s="158" t="s">
        <v>305</v>
      </c>
      <c r="AN572" s="165">
        <v>45382</v>
      </c>
      <c r="AO572" s="159">
        <v>45382</v>
      </c>
      <c r="AP572" s="164"/>
      <c r="AQ572" s="167">
        <v>1216170.81</v>
      </c>
      <c r="AR572" s="167">
        <v>103.41</v>
      </c>
      <c r="AS572" s="167">
        <v>3.681</v>
      </c>
      <c r="AT572" s="167">
        <v>4629.3810700000004</v>
      </c>
      <c r="AU572" s="167">
        <v>1257.6422358054899</v>
      </c>
      <c r="AV572" s="154"/>
      <c r="AW572" s="154"/>
      <c r="AX572" s="158"/>
      <c r="AY572" s="158" t="s">
        <v>17</v>
      </c>
      <c r="AZ572" s="161">
        <v>1.8231024471000001E-2</v>
      </c>
      <c r="BA572" s="161">
        <v>9.4284504700000002E-4</v>
      </c>
      <c r="BB572" s="168"/>
      <c r="BI572" s="169"/>
      <c r="BJ572" s="169"/>
    </row>
    <row r="573" spans="1:62" ht="13.5" thickBot="1" x14ac:dyDescent="0.25">
      <c r="A573" s="155">
        <v>8694</v>
      </c>
      <c r="B573" s="155">
        <v>12532</v>
      </c>
      <c r="C573" s="156"/>
      <c r="D573" s="156"/>
      <c r="E573" s="158" t="s">
        <v>3544</v>
      </c>
      <c r="F573" s="158">
        <v>11020506</v>
      </c>
      <c r="G573" s="158" t="s">
        <v>245</v>
      </c>
      <c r="H573" s="154"/>
      <c r="I573" s="158" t="s">
        <v>61</v>
      </c>
      <c r="J573" s="158"/>
      <c r="K573" s="170" t="s">
        <v>878</v>
      </c>
      <c r="L573" s="158" t="s">
        <v>62</v>
      </c>
      <c r="M573" s="158" t="s">
        <v>55</v>
      </c>
      <c r="N573" s="158"/>
      <c r="O573" s="159">
        <v>45288</v>
      </c>
      <c r="P573" s="158" t="s">
        <v>1205</v>
      </c>
      <c r="Q573" s="171" t="s">
        <v>65</v>
      </c>
      <c r="R573" s="158" t="s">
        <v>64</v>
      </c>
      <c r="S573" s="158" t="s">
        <v>1207</v>
      </c>
      <c r="T573" s="160">
        <v>5.5</v>
      </c>
      <c r="U573" s="160" t="s">
        <v>442</v>
      </c>
      <c r="V573" s="161">
        <v>0.10221420000000001</v>
      </c>
      <c r="W573" s="158"/>
      <c r="X573" s="158"/>
      <c r="Y573" s="162"/>
      <c r="Z573" s="162">
        <v>0</v>
      </c>
      <c r="AA573" s="159">
        <v>46990</v>
      </c>
      <c r="AB573" s="158" t="s">
        <v>636</v>
      </c>
      <c r="AC573" s="158"/>
      <c r="AD573" s="163"/>
      <c r="AE573" s="164">
        <v>0</v>
      </c>
      <c r="AF573" s="159" t="s">
        <v>3347</v>
      </c>
      <c r="AG573" s="158"/>
      <c r="AH573" s="158"/>
      <c r="AI573" s="154"/>
      <c r="AJ573" s="158" t="s">
        <v>55</v>
      </c>
      <c r="AK573" s="158"/>
      <c r="AL573" s="158" t="s">
        <v>3346</v>
      </c>
      <c r="AM573" s="158" t="s">
        <v>305</v>
      </c>
      <c r="AN573" s="165">
        <v>45382</v>
      </c>
      <c r="AO573" s="159">
        <v>45382</v>
      </c>
      <c r="AP573" s="164"/>
      <c r="AQ573" s="167">
        <v>414834.55</v>
      </c>
      <c r="AR573" s="167">
        <v>100.08</v>
      </c>
      <c r="AS573" s="167">
        <v>3.681</v>
      </c>
      <c r="AT573" s="167">
        <v>1528.22758</v>
      </c>
      <c r="AU573" s="167">
        <v>415.16641673458298</v>
      </c>
      <c r="AV573" s="154"/>
      <c r="AW573" s="154"/>
      <c r="AX573" s="158"/>
      <c r="AY573" s="158" t="s">
        <v>17</v>
      </c>
      <c r="AZ573" s="161">
        <v>6.0183324689999998E-3</v>
      </c>
      <c r="BA573" s="161">
        <v>3.1124718E-4</v>
      </c>
      <c r="BB573" s="168"/>
      <c r="BI573" s="169"/>
      <c r="BJ573" s="169"/>
    </row>
    <row r="574" spans="1:62" ht="13.5" thickBot="1" x14ac:dyDescent="0.25">
      <c r="A574" s="155">
        <v>8694</v>
      </c>
      <c r="B574" s="155">
        <v>12532</v>
      </c>
      <c r="C574" s="156"/>
      <c r="D574" s="156"/>
      <c r="E574" s="158" t="s">
        <v>3545</v>
      </c>
      <c r="F574" s="158">
        <v>11020507</v>
      </c>
      <c r="G574" s="158" t="s">
        <v>245</v>
      </c>
      <c r="H574" s="154"/>
      <c r="I574" s="158" t="s">
        <v>61</v>
      </c>
      <c r="J574" s="158"/>
      <c r="K574" s="170" t="s">
        <v>878</v>
      </c>
      <c r="L574" s="158" t="s">
        <v>62</v>
      </c>
      <c r="M574" s="158" t="s">
        <v>55</v>
      </c>
      <c r="N574" s="158"/>
      <c r="O574" s="159">
        <v>45300</v>
      </c>
      <c r="P574" s="158" t="s">
        <v>1205</v>
      </c>
      <c r="Q574" s="171" t="s">
        <v>65</v>
      </c>
      <c r="R574" s="158" t="s">
        <v>64</v>
      </c>
      <c r="S574" s="158" t="s">
        <v>1207</v>
      </c>
      <c r="T574" s="160">
        <v>5.5</v>
      </c>
      <c r="U574" s="160" t="s">
        <v>442</v>
      </c>
      <c r="V574" s="161">
        <v>0.102214</v>
      </c>
      <c r="W574" s="158"/>
      <c r="X574" s="158"/>
      <c r="Y574" s="162"/>
      <c r="Z574" s="162">
        <v>0</v>
      </c>
      <c r="AA574" s="159">
        <v>46990</v>
      </c>
      <c r="AB574" s="158" t="s">
        <v>636</v>
      </c>
      <c r="AC574" s="158"/>
      <c r="AD574" s="163"/>
      <c r="AE574" s="164">
        <v>0</v>
      </c>
      <c r="AF574" s="159" t="s">
        <v>3347</v>
      </c>
      <c r="AG574" s="158"/>
      <c r="AH574" s="158"/>
      <c r="AI574" s="154"/>
      <c r="AJ574" s="158" t="s">
        <v>55</v>
      </c>
      <c r="AK574" s="158"/>
      <c r="AL574" s="158" t="s">
        <v>3346</v>
      </c>
      <c r="AM574" s="158" t="s">
        <v>305</v>
      </c>
      <c r="AN574" s="165">
        <v>45382</v>
      </c>
      <c r="AO574" s="159">
        <v>45382</v>
      </c>
      <c r="AP574" s="164"/>
      <c r="AQ574" s="167">
        <v>226319.52</v>
      </c>
      <c r="AR574" s="167">
        <v>99.79</v>
      </c>
      <c r="AS574" s="167">
        <v>3.681</v>
      </c>
      <c r="AT574" s="167">
        <v>831.33267999999998</v>
      </c>
      <c r="AU574" s="167">
        <v>225.84424884542199</v>
      </c>
      <c r="AV574" s="154"/>
      <c r="AW574" s="154"/>
      <c r="AX574" s="158"/>
      <c r="AY574" s="158" t="s">
        <v>17</v>
      </c>
      <c r="AZ574" s="161">
        <v>3.2738818E-3</v>
      </c>
      <c r="BA574" s="161">
        <v>1.69313756E-4</v>
      </c>
      <c r="BB574" s="168"/>
      <c r="BI574" s="169"/>
      <c r="BJ574" s="169"/>
    </row>
    <row r="575" spans="1:62" ht="13.5" thickBot="1" x14ac:dyDescent="0.25">
      <c r="A575" s="155">
        <v>8694</v>
      </c>
      <c r="B575" s="155">
        <v>12532</v>
      </c>
      <c r="C575" s="170"/>
      <c r="D575" s="170"/>
      <c r="E575" s="158" t="s">
        <v>3546</v>
      </c>
      <c r="F575" s="158">
        <v>11020509</v>
      </c>
      <c r="G575" s="158" t="s">
        <v>245</v>
      </c>
      <c r="H575" s="154"/>
      <c r="I575" s="158" t="s">
        <v>61</v>
      </c>
      <c r="J575" s="158"/>
      <c r="K575" s="170" t="s">
        <v>878</v>
      </c>
      <c r="L575" s="158" t="s">
        <v>62</v>
      </c>
      <c r="M575" s="158" t="s">
        <v>55</v>
      </c>
      <c r="N575" s="158"/>
      <c r="O575" s="159">
        <v>45321</v>
      </c>
      <c r="P575" s="158" t="s">
        <v>1205</v>
      </c>
      <c r="Q575" s="171" t="s">
        <v>65</v>
      </c>
      <c r="R575" s="158" t="s">
        <v>64</v>
      </c>
      <c r="S575" s="158" t="s">
        <v>1207</v>
      </c>
      <c r="T575" s="160">
        <v>5.5</v>
      </c>
      <c r="U575" s="160" t="s">
        <v>442</v>
      </c>
      <c r="V575" s="161">
        <v>0.1020095</v>
      </c>
      <c r="W575" s="158"/>
      <c r="X575" s="158"/>
      <c r="Y575" s="162"/>
      <c r="Z575" s="162">
        <v>0</v>
      </c>
      <c r="AA575" s="159">
        <v>46990</v>
      </c>
      <c r="AB575" s="158" t="s">
        <v>636</v>
      </c>
      <c r="AC575" s="158"/>
      <c r="AD575" s="163"/>
      <c r="AE575" s="164">
        <v>0</v>
      </c>
      <c r="AF575" s="159" t="s">
        <v>3347</v>
      </c>
      <c r="AG575" s="158"/>
      <c r="AH575" s="158"/>
      <c r="AI575" s="154"/>
      <c r="AJ575" s="158" t="s">
        <v>55</v>
      </c>
      <c r="AK575" s="158"/>
      <c r="AL575" s="158" t="s">
        <v>3346</v>
      </c>
      <c r="AM575" s="158" t="s">
        <v>305</v>
      </c>
      <c r="AN575" s="165">
        <v>45382</v>
      </c>
      <c r="AO575" s="159">
        <v>45382</v>
      </c>
      <c r="AP575" s="164"/>
      <c r="AQ575" s="167">
        <v>55605.59</v>
      </c>
      <c r="AR575" s="167">
        <v>100.86</v>
      </c>
      <c r="AS575" s="167">
        <v>3.681</v>
      </c>
      <c r="AT575" s="167">
        <v>206.44445999999999</v>
      </c>
      <c r="AU575" s="167">
        <v>56.08379788101</v>
      </c>
      <c r="AV575" s="154"/>
      <c r="AW575" s="154"/>
      <c r="AX575" s="158"/>
      <c r="AY575" s="158" t="s">
        <v>17</v>
      </c>
      <c r="AZ575" s="161">
        <v>8.13001553E-4</v>
      </c>
      <c r="BA575" s="161">
        <v>4.2045606925668802E-5</v>
      </c>
      <c r="BB575" s="168"/>
      <c r="BI575" s="169"/>
      <c r="BJ575" s="169"/>
    </row>
    <row r="576" spans="1:62" ht="13.5" thickBot="1" x14ac:dyDescent="0.25">
      <c r="A576" s="155">
        <v>8694</v>
      </c>
      <c r="B576" s="155">
        <v>12532</v>
      </c>
      <c r="C576" s="170"/>
      <c r="D576" s="170"/>
      <c r="E576" s="158" t="s">
        <v>3547</v>
      </c>
      <c r="F576" s="158">
        <v>11020510</v>
      </c>
      <c r="G576" s="158" t="s">
        <v>245</v>
      </c>
      <c r="H576" s="154"/>
      <c r="I576" s="158" t="s">
        <v>61</v>
      </c>
      <c r="J576" s="158"/>
      <c r="K576" s="170" t="s">
        <v>878</v>
      </c>
      <c r="L576" s="158" t="s">
        <v>62</v>
      </c>
      <c r="M576" s="158" t="s">
        <v>55</v>
      </c>
      <c r="N576" s="158"/>
      <c r="O576" s="159">
        <v>45321</v>
      </c>
      <c r="P576" s="158" t="s">
        <v>1205</v>
      </c>
      <c r="Q576" s="171" t="s">
        <v>65</v>
      </c>
      <c r="R576" s="158" t="s">
        <v>64</v>
      </c>
      <c r="S576" s="158" t="s">
        <v>1207</v>
      </c>
      <c r="T576" s="160">
        <v>5.5</v>
      </c>
      <c r="U576" s="160" t="s">
        <v>442</v>
      </c>
      <c r="V576" s="161">
        <v>0.1083566</v>
      </c>
      <c r="W576" s="158"/>
      <c r="X576" s="158"/>
      <c r="Y576" s="162"/>
      <c r="Z576" s="162">
        <v>0</v>
      </c>
      <c r="AA576" s="159">
        <v>46990</v>
      </c>
      <c r="AB576" s="158" t="s">
        <v>636</v>
      </c>
      <c r="AC576" s="158"/>
      <c r="AD576" s="163"/>
      <c r="AE576" s="164">
        <v>0</v>
      </c>
      <c r="AF576" s="159" t="s">
        <v>3347</v>
      </c>
      <c r="AG576" s="158"/>
      <c r="AH576" s="158"/>
      <c r="AI576" s="154"/>
      <c r="AJ576" s="158" t="s">
        <v>55</v>
      </c>
      <c r="AK576" s="158"/>
      <c r="AL576" s="158" t="s">
        <v>3346</v>
      </c>
      <c r="AM576" s="158" t="s">
        <v>305</v>
      </c>
      <c r="AN576" s="165">
        <v>45382</v>
      </c>
      <c r="AO576" s="159">
        <v>45382</v>
      </c>
      <c r="AP576" s="164"/>
      <c r="AQ576" s="167">
        <v>110362.16</v>
      </c>
      <c r="AR576" s="167">
        <v>103.41</v>
      </c>
      <c r="AS576" s="167">
        <v>3.681</v>
      </c>
      <c r="AT576" s="167">
        <v>420.096</v>
      </c>
      <c r="AU576" s="167">
        <v>114.125509372453</v>
      </c>
      <c r="AV576" s="154"/>
      <c r="AW576" s="154"/>
      <c r="AX576" s="158"/>
      <c r="AY576" s="158" t="s">
        <v>17</v>
      </c>
      <c r="AZ576" s="161">
        <v>1.6543854000000001E-3</v>
      </c>
      <c r="BA576" s="161">
        <v>8.5559047150239603E-5</v>
      </c>
      <c r="BB576" s="168"/>
      <c r="BI576" s="169"/>
      <c r="BJ576" s="169"/>
    </row>
    <row r="577" spans="1:62" ht="13.5" thickBot="1" x14ac:dyDescent="0.25">
      <c r="A577" s="155">
        <v>8694</v>
      </c>
      <c r="B577" s="155">
        <v>12532</v>
      </c>
      <c r="C577" s="156"/>
      <c r="D577" s="156"/>
      <c r="E577" s="158" t="s">
        <v>3548</v>
      </c>
      <c r="F577" s="158">
        <v>11020511</v>
      </c>
      <c r="G577" s="158" t="s">
        <v>245</v>
      </c>
      <c r="H577" s="154"/>
      <c r="I577" s="158" t="s">
        <v>61</v>
      </c>
      <c r="J577" s="158"/>
      <c r="K577" s="170" t="s">
        <v>878</v>
      </c>
      <c r="L577" s="158" t="s">
        <v>62</v>
      </c>
      <c r="M577" s="158" t="s">
        <v>55</v>
      </c>
      <c r="N577" s="158"/>
      <c r="O577" s="159">
        <v>45322</v>
      </c>
      <c r="P577" s="158" t="s">
        <v>1205</v>
      </c>
      <c r="Q577" s="171" t="s">
        <v>65</v>
      </c>
      <c r="R577" s="158" t="s">
        <v>64</v>
      </c>
      <c r="S577" s="158" t="s">
        <v>1207</v>
      </c>
      <c r="T577" s="160">
        <v>5.5</v>
      </c>
      <c r="U577" s="160" t="s">
        <v>442</v>
      </c>
      <c r="V577" s="161">
        <v>0.1019708</v>
      </c>
      <c r="W577" s="158"/>
      <c r="X577" s="158"/>
      <c r="Y577" s="162"/>
      <c r="Z577" s="162">
        <v>0</v>
      </c>
      <c r="AA577" s="159">
        <v>46990</v>
      </c>
      <c r="AB577" s="158" t="s">
        <v>636</v>
      </c>
      <c r="AC577" s="158"/>
      <c r="AD577" s="163"/>
      <c r="AE577" s="164">
        <v>0</v>
      </c>
      <c r="AF577" s="159" t="s">
        <v>3347</v>
      </c>
      <c r="AG577" s="158"/>
      <c r="AH577" s="158"/>
      <c r="AI577" s="154"/>
      <c r="AJ577" s="158" t="s">
        <v>55</v>
      </c>
      <c r="AK577" s="158"/>
      <c r="AL577" s="158" t="s">
        <v>3346</v>
      </c>
      <c r="AM577" s="158" t="s">
        <v>305</v>
      </c>
      <c r="AN577" s="165">
        <v>45382</v>
      </c>
      <c r="AO577" s="159">
        <v>45382</v>
      </c>
      <c r="AP577" s="164"/>
      <c r="AQ577" s="167">
        <v>27148.19</v>
      </c>
      <c r="AR577" s="167">
        <v>99.79</v>
      </c>
      <c r="AS577" s="167">
        <v>3.681</v>
      </c>
      <c r="AT577" s="167">
        <v>99.722629999999995</v>
      </c>
      <c r="AU577" s="167">
        <v>27.091179027437999</v>
      </c>
      <c r="AV577" s="154"/>
      <c r="AW577" s="154"/>
      <c r="AX577" s="158"/>
      <c r="AY577" s="158" t="s">
        <v>17</v>
      </c>
      <c r="AZ577" s="161">
        <v>3.9271895699999999E-4</v>
      </c>
      <c r="BA577" s="161">
        <v>2.0310055801806999E-5</v>
      </c>
      <c r="BB577" s="168"/>
      <c r="BI577" s="169"/>
      <c r="BJ577" s="169"/>
    </row>
    <row r="578" spans="1:62" ht="13.5" thickBot="1" x14ac:dyDescent="0.25">
      <c r="A578" s="155">
        <v>8694</v>
      </c>
      <c r="B578" s="155">
        <v>12532</v>
      </c>
      <c r="C578" s="156"/>
      <c r="D578" s="156"/>
      <c r="E578" s="158" t="s">
        <v>3549</v>
      </c>
      <c r="F578" s="158">
        <v>11020512</v>
      </c>
      <c r="G578" s="158" t="s">
        <v>245</v>
      </c>
      <c r="H578" s="154"/>
      <c r="I578" s="158" t="s">
        <v>61</v>
      </c>
      <c r="J578" s="158"/>
      <c r="K578" s="170" t="s">
        <v>878</v>
      </c>
      <c r="L578" s="158" t="s">
        <v>62</v>
      </c>
      <c r="M578" s="158" t="s">
        <v>55</v>
      </c>
      <c r="N578" s="158"/>
      <c r="O578" s="159">
        <v>45322</v>
      </c>
      <c r="P578" s="158" t="s">
        <v>1205</v>
      </c>
      <c r="Q578" s="171" t="s">
        <v>65</v>
      </c>
      <c r="R578" s="158" t="s">
        <v>64</v>
      </c>
      <c r="S578" s="158" t="s">
        <v>1207</v>
      </c>
      <c r="T578" s="160">
        <v>5.5</v>
      </c>
      <c r="U578" s="160" t="s">
        <v>442</v>
      </c>
      <c r="V578" s="161">
        <v>0.1019708</v>
      </c>
      <c r="W578" s="158"/>
      <c r="X578" s="158"/>
      <c r="Y578" s="162"/>
      <c r="Z578" s="162">
        <v>0</v>
      </c>
      <c r="AA578" s="159">
        <v>46990</v>
      </c>
      <c r="AB578" s="158" t="s">
        <v>636</v>
      </c>
      <c r="AC578" s="158"/>
      <c r="AD578" s="163"/>
      <c r="AE578" s="164">
        <v>0</v>
      </c>
      <c r="AF578" s="159" t="s">
        <v>3347</v>
      </c>
      <c r="AG578" s="158"/>
      <c r="AH578" s="158"/>
      <c r="AI578" s="154"/>
      <c r="AJ578" s="158" t="s">
        <v>55</v>
      </c>
      <c r="AK578" s="158"/>
      <c r="AL578" s="158" t="s">
        <v>3346</v>
      </c>
      <c r="AM578" s="158" t="s">
        <v>305</v>
      </c>
      <c r="AN578" s="165">
        <v>45382</v>
      </c>
      <c r="AO578" s="159">
        <v>45382</v>
      </c>
      <c r="AP578" s="164"/>
      <c r="AQ578" s="167">
        <v>54956.06</v>
      </c>
      <c r="AR578" s="167">
        <v>100.08</v>
      </c>
      <c r="AS578" s="167">
        <v>3.681</v>
      </c>
      <c r="AT578" s="167">
        <v>202.45509000000001</v>
      </c>
      <c r="AU578" s="167">
        <v>55.000024449877003</v>
      </c>
      <c r="AV578" s="154"/>
      <c r="AW578" s="154"/>
      <c r="AX578" s="158"/>
      <c r="AY578" s="158" t="s">
        <v>17</v>
      </c>
      <c r="AZ578" s="161">
        <v>7.9729096400000003E-4</v>
      </c>
      <c r="BA578" s="161">
        <v>4.1233110029888402E-5</v>
      </c>
      <c r="BB578" s="168"/>
      <c r="BI578" s="169"/>
      <c r="BJ578" s="169"/>
    </row>
    <row r="579" spans="1:62" ht="13.5" thickBot="1" x14ac:dyDescent="0.25">
      <c r="A579" s="155">
        <v>8694</v>
      </c>
      <c r="B579" s="155">
        <v>12532</v>
      </c>
      <c r="C579" s="170"/>
      <c r="D579" s="170"/>
      <c r="E579" s="158" t="s">
        <v>3474</v>
      </c>
      <c r="F579" s="158">
        <v>11020513</v>
      </c>
      <c r="G579" s="158" t="s">
        <v>245</v>
      </c>
      <c r="H579" s="154"/>
      <c r="I579" s="158" t="s">
        <v>61</v>
      </c>
      <c r="J579" s="158"/>
      <c r="K579" s="170" t="s">
        <v>881</v>
      </c>
      <c r="L579" s="158" t="s">
        <v>62</v>
      </c>
      <c r="M579" s="158" t="s">
        <v>62</v>
      </c>
      <c r="N579" s="158"/>
      <c r="O579" s="159">
        <v>45322</v>
      </c>
      <c r="P579" s="158" t="s">
        <v>298</v>
      </c>
      <c r="Q579" s="158" t="s">
        <v>298</v>
      </c>
      <c r="R579" s="158" t="s">
        <v>298</v>
      </c>
      <c r="S579" s="158" t="s">
        <v>1207</v>
      </c>
      <c r="T579" s="160">
        <v>0.75</v>
      </c>
      <c r="U579" s="160" t="s">
        <v>442</v>
      </c>
      <c r="V579" s="161">
        <v>0.1</v>
      </c>
      <c r="W579" s="158"/>
      <c r="X579" s="158"/>
      <c r="Y579" s="162"/>
      <c r="Z579" s="162">
        <v>9.7199999999999995E-2</v>
      </c>
      <c r="AA579" s="159">
        <v>46142</v>
      </c>
      <c r="AB579" s="158" t="s">
        <v>636</v>
      </c>
      <c r="AC579" s="158"/>
      <c r="AD579" s="163"/>
      <c r="AE579" s="164">
        <v>0</v>
      </c>
      <c r="AF579" s="159" t="s">
        <v>3347</v>
      </c>
      <c r="AG579" s="158"/>
      <c r="AH579" s="158"/>
      <c r="AI579" s="154"/>
      <c r="AJ579" s="158" t="s">
        <v>55</v>
      </c>
      <c r="AK579" s="158"/>
      <c r="AL579" s="158" t="s">
        <v>3346</v>
      </c>
      <c r="AM579" s="158" t="s">
        <v>305</v>
      </c>
      <c r="AN579" s="165">
        <v>45382</v>
      </c>
      <c r="AO579" s="159">
        <v>45382</v>
      </c>
      <c r="AP579" s="164"/>
      <c r="AQ579" s="167">
        <v>60000</v>
      </c>
      <c r="AR579" s="167">
        <v>101.81</v>
      </c>
      <c r="AS579" s="167">
        <v>3.681</v>
      </c>
      <c r="AT579" s="167">
        <v>224.85757000000001</v>
      </c>
      <c r="AU579" s="167">
        <v>61.086001086661</v>
      </c>
      <c r="AV579" s="154"/>
      <c r="AW579" s="154"/>
      <c r="AX579" s="158"/>
      <c r="AY579" s="158" t="s">
        <v>17</v>
      </c>
      <c r="AZ579" s="161">
        <v>8.8551445600000003E-4</v>
      </c>
      <c r="BA579" s="161">
        <v>4.5795721534407103E-5</v>
      </c>
      <c r="BB579" s="168"/>
      <c r="BI579" s="169"/>
      <c r="BJ579" s="169"/>
    </row>
    <row r="580" spans="1:62" ht="13.5" thickBot="1" x14ac:dyDescent="0.25">
      <c r="A580" s="155">
        <v>8694</v>
      </c>
      <c r="B580" s="155">
        <v>12532</v>
      </c>
      <c r="C580" s="170"/>
      <c r="D580" s="170"/>
      <c r="E580" s="158" t="s">
        <v>3550</v>
      </c>
      <c r="F580" s="158">
        <v>11020515</v>
      </c>
      <c r="G580" s="158" t="s">
        <v>245</v>
      </c>
      <c r="H580" s="154"/>
      <c r="I580" s="158" t="s">
        <v>61</v>
      </c>
      <c r="J580" s="158"/>
      <c r="K580" s="170" t="s">
        <v>878</v>
      </c>
      <c r="L580" s="158" t="s">
        <v>62</v>
      </c>
      <c r="M580" s="158" t="s">
        <v>55</v>
      </c>
      <c r="N580" s="158"/>
      <c r="O580" s="159">
        <v>45350</v>
      </c>
      <c r="P580" s="158" t="s">
        <v>1205</v>
      </c>
      <c r="Q580" s="171" t="s">
        <v>65</v>
      </c>
      <c r="R580" s="158" t="s">
        <v>64</v>
      </c>
      <c r="S580" s="158" t="s">
        <v>1207</v>
      </c>
      <c r="T580" s="160">
        <v>5.5</v>
      </c>
      <c r="U580" s="160" t="s">
        <v>442</v>
      </c>
      <c r="V580" s="161">
        <v>0.10693</v>
      </c>
      <c r="W580" s="158"/>
      <c r="X580" s="158"/>
      <c r="Y580" s="162"/>
      <c r="Z580" s="162">
        <v>0</v>
      </c>
      <c r="AA580" s="159">
        <v>46990</v>
      </c>
      <c r="AB580" s="158" t="s">
        <v>636</v>
      </c>
      <c r="AC580" s="158"/>
      <c r="AD580" s="163"/>
      <c r="AE580" s="164">
        <v>0</v>
      </c>
      <c r="AF580" s="159" t="s">
        <v>3347</v>
      </c>
      <c r="AG580" s="158"/>
      <c r="AH580" s="158"/>
      <c r="AI580" s="154"/>
      <c r="AJ580" s="158" t="s">
        <v>55</v>
      </c>
      <c r="AK580" s="158"/>
      <c r="AL580" s="158" t="s">
        <v>3346</v>
      </c>
      <c r="AM580" s="158" t="s">
        <v>305</v>
      </c>
      <c r="AN580" s="165">
        <v>45382</v>
      </c>
      <c r="AO580" s="159">
        <v>45382</v>
      </c>
      <c r="AP580" s="164"/>
      <c r="AQ580" s="167">
        <v>52444.22</v>
      </c>
      <c r="AR580" s="167">
        <v>100.08</v>
      </c>
      <c r="AS580" s="167">
        <v>3.681</v>
      </c>
      <c r="AT580" s="167">
        <v>193.20160999999999</v>
      </c>
      <c r="AU580" s="167">
        <v>52.486174952458001</v>
      </c>
      <c r="AV580" s="154"/>
      <c r="AW580" s="154"/>
      <c r="AX580" s="158"/>
      <c r="AY580" s="158" t="s">
        <v>17</v>
      </c>
      <c r="AZ580" s="161">
        <v>7.6084971700000003E-4</v>
      </c>
      <c r="BA580" s="161">
        <v>3.9348495723578001E-5</v>
      </c>
      <c r="BB580" s="168"/>
      <c r="BI580" s="169"/>
      <c r="BJ580" s="169"/>
    </row>
    <row r="581" spans="1:62" ht="13.5" thickBot="1" x14ac:dyDescent="0.25">
      <c r="A581" s="155">
        <v>8694</v>
      </c>
      <c r="B581" s="155">
        <v>12532</v>
      </c>
      <c r="C581" s="156"/>
      <c r="D581" s="156"/>
      <c r="E581" s="158" t="s">
        <v>3551</v>
      </c>
      <c r="F581" s="158">
        <v>11020516</v>
      </c>
      <c r="G581" s="158" t="s">
        <v>245</v>
      </c>
      <c r="H581" s="154"/>
      <c r="I581" s="158" t="s">
        <v>61</v>
      </c>
      <c r="J581" s="158"/>
      <c r="K581" s="170" t="s">
        <v>878</v>
      </c>
      <c r="L581" s="158" t="s">
        <v>62</v>
      </c>
      <c r="M581" s="158" t="s">
        <v>55</v>
      </c>
      <c r="N581" s="158"/>
      <c r="O581" s="159">
        <v>45351</v>
      </c>
      <c r="P581" s="158" t="s">
        <v>1205</v>
      </c>
      <c r="Q581" s="171" t="s">
        <v>65</v>
      </c>
      <c r="R581" s="158" t="s">
        <v>64</v>
      </c>
      <c r="S581" s="158" t="s">
        <v>1207</v>
      </c>
      <c r="T581" s="160">
        <v>5.5</v>
      </c>
      <c r="U581" s="160" t="s">
        <v>442</v>
      </c>
      <c r="V581" s="161">
        <v>0.1069074</v>
      </c>
      <c r="W581" s="158"/>
      <c r="X581" s="158"/>
      <c r="Y581" s="162"/>
      <c r="Z581" s="162">
        <v>0</v>
      </c>
      <c r="AA581" s="159">
        <v>46990</v>
      </c>
      <c r="AB581" s="158" t="s">
        <v>636</v>
      </c>
      <c r="AC581" s="158"/>
      <c r="AD581" s="163"/>
      <c r="AE581" s="164">
        <v>0</v>
      </c>
      <c r="AF581" s="159" t="s">
        <v>3347</v>
      </c>
      <c r="AG581" s="158"/>
      <c r="AH581" s="158"/>
      <c r="AI581" s="154"/>
      <c r="AJ581" s="158" t="s">
        <v>55</v>
      </c>
      <c r="AK581" s="158"/>
      <c r="AL581" s="158" t="s">
        <v>3346</v>
      </c>
      <c r="AM581" s="158" t="s">
        <v>305</v>
      </c>
      <c r="AN581" s="165">
        <v>45382</v>
      </c>
      <c r="AO581" s="159">
        <v>45382</v>
      </c>
      <c r="AP581" s="164"/>
      <c r="AQ581" s="167">
        <v>31080.880000000001</v>
      </c>
      <c r="AR581" s="167">
        <v>99.79</v>
      </c>
      <c r="AS581" s="167">
        <v>3.681</v>
      </c>
      <c r="AT581" s="167">
        <v>114.16846</v>
      </c>
      <c r="AU581" s="167">
        <v>31.015609888617</v>
      </c>
      <c r="AV581" s="154"/>
      <c r="AW581" s="154"/>
      <c r="AX581" s="158"/>
      <c r="AY581" s="158" t="s">
        <v>17</v>
      </c>
      <c r="AZ581" s="161">
        <v>4.4960826400000002E-4</v>
      </c>
      <c r="BA581" s="161">
        <v>2.3252172484885001E-5</v>
      </c>
      <c r="BB581" s="168"/>
      <c r="BI581" s="169"/>
      <c r="BJ581" s="169"/>
    </row>
    <row r="582" spans="1:62" ht="13.5" thickBot="1" x14ac:dyDescent="0.25">
      <c r="A582" s="155">
        <v>8694</v>
      </c>
      <c r="B582" s="155">
        <v>12532</v>
      </c>
      <c r="C582" s="156"/>
      <c r="D582" s="156"/>
      <c r="E582" s="158" t="s">
        <v>3552</v>
      </c>
      <c r="F582" s="158">
        <v>11020517</v>
      </c>
      <c r="G582" s="158" t="s">
        <v>245</v>
      </c>
      <c r="H582" s="154"/>
      <c r="I582" s="158" t="s">
        <v>61</v>
      </c>
      <c r="J582" s="158"/>
      <c r="K582" s="170" t="s">
        <v>878</v>
      </c>
      <c r="L582" s="158" t="s">
        <v>62</v>
      </c>
      <c r="M582" s="158" t="s">
        <v>55</v>
      </c>
      <c r="N582" s="158"/>
      <c r="O582" s="159">
        <v>45351</v>
      </c>
      <c r="P582" s="158" t="s">
        <v>1205</v>
      </c>
      <c r="Q582" s="171" t="s">
        <v>65</v>
      </c>
      <c r="R582" s="158" t="s">
        <v>64</v>
      </c>
      <c r="S582" s="158" t="s">
        <v>1207</v>
      </c>
      <c r="T582" s="160">
        <v>5.5</v>
      </c>
      <c r="U582" s="160" t="s">
        <v>442</v>
      </c>
      <c r="V582" s="161">
        <v>0.1069074</v>
      </c>
      <c r="W582" s="158"/>
      <c r="X582" s="158"/>
      <c r="Y582" s="162"/>
      <c r="Z582" s="162">
        <v>0</v>
      </c>
      <c r="AA582" s="159">
        <v>46990</v>
      </c>
      <c r="AB582" s="158" t="s">
        <v>636</v>
      </c>
      <c r="AC582" s="158"/>
      <c r="AD582" s="163"/>
      <c r="AE582" s="164">
        <v>0</v>
      </c>
      <c r="AF582" s="159" t="s">
        <v>3347</v>
      </c>
      <c r="AG582" s="158"/>
      <c r="AH582" s="158"/>
      <c r="AI582" s="154"/>
      <c r="AJ582" s="158" t="s">
        <v>55</v>
      </c>
      <c r="AK582" s="158"/>
      <c r="AL582" s="158" t="s">
        <v>3346</v>
      </c>
      <c r="AM582" s="158" t="s">
        <v>305</v>
      </c>
      <c r="AN582" s="165">
        <v>45382</v>
      </c>
      <c r="AO582" s="159">
        <v>45382</v>
      </c>
      <c r="AP582" s="164"/>
      <c r="AQ582" s="167">
        <v>52317.36</v>
      </c>
      <c r="AR582" s="167">
        <v>100</v>
      </c>
      <c r="AS582" s="167">
        <v>3.681</v>
      </c>
      <c r="AT582" s="167">
        <v>192.58019999999999</v>
      </c>
      <c r="AU582" s="167">
        <v>52.317359413201999</v>
      </c>
      <c r="AV582" s="154"/>
      <c r="AW582" s="154"/>
      <c r="AX582" s="158"/>
      <c r="AY582" s="158" t="s">
        <v>17</v>
      </c>
      <c r="AZ582" s="161">
        <v>7.5840253399999996E-4</v>
      </c>
      <c r="BA582" s="161">
        <v>3.9221935967023201E-5</v>
      </c>
      <c r="BB582" s="168"/>
      <c r="BI582" s="169"/>
      <c r="BJ582" s="169"/>
    </row>
    <row r="583" spans="1:62" ht="13.5" thickBot="1" x14ac:dyDescent="0.25">
      <c r="A583" s="155">
        <v>8694</v>
      </c>
      <c r="B583" s="155">
        <v>12532</v>
      </c>
      <c r="C583" s="156"/>
      <c r="D583" s="156"/>
      <c r="E583" s="158" t="s">
        <v>3553</v>
      </c>
      <c r="F583" s="158">
        <v>11020519</v>
      </c>
      <c r="G583" s="158" t="s">
        <v>245</v>
      </c>
      <c r="H583" s="154"/>
      <c r="I583" s="158" t="s">
        <v>61</v>
      </c>
      <c r="J583" s="158"/>
      <c r="K583" s="170" t="s">
        <v>878</v>
      </c>
      <c r="L583" s="158" t="s">
        <v>62</v>
      </c>
      <c r="M583" s="158" t="s">
        <v>55</v>
      </c>
      <c r="N583" s="158"/>
      <c r="O583" s="159">
        <v>45351</v>
      </c>
      <c r="P583" s="158" t="s">
        <v>1205</v>
      </c>
      <c r="Q583" s="171" t="s">
        <v>65</v>
      </c>
      <c r="R583" s="158" t="s">
        <v>64</v>
      </c>
      <c r="S583" s="158" t="s">
        <v>1207</v>
      </c>
      <c r="T583" s="160">
        <v>5.5</v>
      </c>
      <c r="U583" s="160" t="s">
        <v>442</v>
      </c>
      <c r="V583" s="161">
        <v>0.1085477</v>
      </c>
      <c r="W583" s="158"/>
      <c r="X583" s="158"/>
      <c r="Y583" s="162"/>
      <c r="Z583" s="162">
        <v>0</v>
      </c>
      <c r="AA583" s="159">
        <v>46990</v>
      </c>
      <c r="AB583" s="158" t="s">
        <v>636</v>
      </c>
      <c r="AC583" s="158"/>
      <c r="AD583" s="163"/>
      <c r="AE583" s="164">
        <v>0</v>
      </c>
      <c r="AF583" s="159" t="s">
        <v>3347</v>
      </c>
      <c r="AG583" s="158"/>
      <c r="AH583" s="158"/>
      <c r="AI583" s="154"/>
      <c r="AJ583" s="158" t="s">
        <v>55</v>
      </c>
      <c r="AK583" s="158"/>
      <c r="AL583" s="158" t="s">
        <v>3346</v>
      </c>
      <c r="AM583" s="158" t="s">
        <v>305</v>
      </c>
      <c r="AN583" s="165">
        <v>45382</v>
      </c>
      <c r="AO583" s="159">
        <v>45382</v>
      </c>
      <c r="AP583" s="164"/>
      <c r="AQ583" s="167">
        <v>107421.62</v>
      </c>
      <c r="AR583" s="167">
        <v>103.42</v>
      </c>
      <c r="AS583" s="167">
        <v>3.681</v>
      </c>
      <c r="AT583" s="167">
        <v>408.94231000000002</v>
      </c>
      <c r="AU583" s="167">
        <v>111.095438739473</v>
      </c>
      <c r="AV583" s="154"/>
      <c r="AW583" s="154"/>
      <c r="AX583" s="158"/>
      <c r="AY583" s="158" t="s">
        <v>17</v>
      </c>
      <c r="AZ583" s="161">
        <v>1.610460912E-3</v>
      </c>
      <c r="BA583" s="161">
        <v>8.3287425690837104E-5</v>
      </c>
      <c r="BB583" s="168"/>
      <c r="BI583" s="169"/>
      <c r="BJ583" s="169"/>
    </row>
    <row r="584" spans="1:62" ht="13.5" thickBot="1" x14ac:dyDescent="0.25">
      <c r="A584" s="155">
        <v>8694</v>
      </c>
      <c r="B584" s="155">
        <v>12532</v>
      </c>
      <c r="C584" s="156"/>
      <c r="D584" s="156"/>
      <c r="E584" s="158" t="s">
        <v>3554</v>
      </c>
      <c r="F584" s="158">
        <v>11020520</v>
      </c>
      <c r="G584" s="158" t="s">
        <v>245</v>
      </c>
      <c r="H584" s="154"/>
      <c r="I584" s="158" t="s">
        <v>61</v>
      </c>
      <c r="J584" s="158"/>
      <c r="K584" s="170" t="s">
        <v>878</v>
      </c>
      <c r="L584" s="158" t="s">
        <v>62</v>
      </c>
      <c r="M584" s="158" t="s">
        <v>55</v>
      </c>
      <c r="N584" s="158"/>
      <c r="O584" s="159">
        <v>45379</v>
      </c>
      <c r="P584" s="158" t="s">
        <v>1205</v>
      </c>
      <c r="Q584" s="171" t="s">
        <v>65</v>
      </c>
      <c r="R584" s="158" t="s">
        <v>64</v>
      </c>
      <c r="S584" s="158" t="s">
        <v>1207</v>
      </c>
      <c r="T584" s="160">
        <v>5.5</v>
      </c>
      <c r="U584" s="160" t="s">
        <v>442</v>
      </c>
      <c r="V584" s="161">
        <v>0.1069464</v>
      </c>
      <c r="W584" s="158"/>
      <c r="X584" s="158"/>
      <c r="Y584" s="162"/>
      <c r="Z584" s="162">
        <v>0</v>
      </c>
      <c r="AA584" s="159">
        <v>46990</v>
      </c>
      <c r="AB584" s="158" t="s">
        <v>636</v>
      </c>
      <c r="AC584" s="158"/>
      <c r="AD584" s="163"/>
      <c r="AE584" s="164">
        <v>0</v>
      </c>
      <c r="AF584" s="159" t="s">
        <v>3347</v>
      </c>
      <c r="AG584" s="158"/>
      <c r="AH584" s="158"/>
      <c r="AI584" s="154"/>
      <c r="AJ584" s="158" t="s">
        <v>55</v>
      </c>
      <c r="AK584" s="158"/>
      <c r="AL584" s="158" t="s">
        <v>3346</v>
      </c>
      <c r="AM584" s="158" t="s">
        <v>305</v>
      </c>
      <c r="AN584" s="165">
        <v>45382</v>
      </c>
      <c r="AO584" s="159">
        <v>45382</v>
      </c>
      <c r="AP584" s="164"/>
      <c r="AQ584" s="167">
        <v>15679.99</v>
      </c>
      <c r="AR584" s="167">
        <v>100</v>
      </c>
      <c r="AS584" s="167">
        <v>3.681</v>
      </c>
      <c r="AT584" s="167">
        <v>57.718040000000002</v>
      </c>
      <c r="AU584" s="167">
        <v>15.679989133387</v>
      </c>
      <c r="AV584" s="154"/>
      <c r="AW584" s="154"/>
      <c r="AX584" s="158"/>
      <c r="AY584" s="158" t="s">
        <v>17</v>
      </c>
      <c r="AZ584" s="161">
        <v>2.27300147E-4</v>
      </c>
      <c r="BA584" s="161">
        <v>1.1755171450762199E-5</v>
      </c>
      <c r="BB584" s="168"/>
      <c r="BI584" s="169"/>
      <c r="BJ584" s="169"/>
    </row>
    <row r="585" spans="1:62" ht="13.5" thickBot="1" x14ac:dyDescent="0.25">
      <c r="A585" s="155">
        <v>8694</v>
      </c>
      <c r="B585" s="155">
        <v>12532</v>
      </c>
      <c r="C585" s="156"/>
      <c r="D585" s="156"/>
      <c r="E585" s="158" t="s">
        <v>3555</v>
      </c>
      <c r="F585" s="158">
        <v>11020521</v>
      </c>
      <c r="G585" s="158" t="s">
        <v>245</v>
      </c>
      <c r="H585" s="154"/>
      <c r="I585" s="158" t="s">
        <v>61</v>
      </c>
      <c r="J585" s="158"/>
      <c r="K585" s="170" t="s">
        <v>878</v>
      </c>
      <c r="L585" s="158" t="s">
        <v>62</v>
      </c>
      <c r="M585" s="158" t="s">
        <v>55</v>
      </c>
      <c r="N585" s="158"/>
      <c r="O585" s="159">
        <v>45379</v>
      </c>
      <c r="P585" s="158" t="s">
        <v>1205</v>
      </c>
      <c r="Q585" s="171" t="s">
        <v>65</v>
      </c>
      <c r="R585" s="158" t="s">
        <v>64</v>
      </c>
      <c r="S585" s="158" t="s">
        <v>1207</v>
      </c>
      <c r="T585" s="160">
        <v>5.5</v>
      </c>
      <c r="U585" s="160" t="s">
        <v>442</v>
      </c>
      <c r="V585" s="161">
        <v>0.1069464</v>
      </c>
      <c r="W585" s="158"/>
      <c r="X585" s="158"/>
      <c r="Y585" s="162"/>
      <c r="Z585" s="162">
        <v>0</v>
      </c>
      <c r="AA585" s="159">
        <v>46990</v>
      </c>
      <c r="AB585" s="158" t="s">
        <v>636</v>
      </c>
      <c r="AC585" s="158"/>
      <c r="AD585" s="163"/>
      <c r="AE585" s="164">
        <v>0</v>
      </c>
      <c r="AF585" s="159" t="s">
        <v>3347</v>
      </c>
      <c r="AG585" s="158"/>
      <c r="AH585" s="158"/>
      <c r="AI585" s="154"/>
      <c r="AJ585" s="158" t="s">
        <v>55</v>
      </c>
      <c r="AK585" s="158"/>
      <c r="AL585" s="158" t="s">
        <v>3346</v>
      </c>
      <c r="AM585" s="158" t="s">
        <v>305</v>
      </c>
      <c r="AN585" s="165">
        <v>45382</v>
      </c>
      <c r="AO585" s="159">
        <v>45382</v>
      </c>
      <c r="AP585" s="164"/>
      <c r="AQ585" s="167">
        <v>7332.55</v>
      </c>
      <c r="AR585" s="167">
        <v>100</v>
      </c>
      <c r="AS585" s="167">
        <v>3.681</v>
      </c>
      <c r="AT585" s="167">
        <v>26.991119999999999</v>
      </c>
      <c r="AU585" s="167">
        <v>7.3325509372450002</v>
      </c>
      <c r="AV585" s="154"/>
      <c r="AW585" s="154"/>
      <c r="AX585" s="158"/>
      <c r="AY585" s="158" t="s">
        <v>17</v>
      </c>
      <c r="AZ585" s="161">
        <v>1.0629407200000001E-4</v>
      </c>
      <c r="BA585" s="161">
        <v>5.4971590034605802E-6</v>
      </c>
      <c r="BB585" s="168"/>
      <c r="BI585" s="169"/>
      <c r="BJ585" s="169"/>
    </row>
    <row r="586" spans="1:62" ht="13.5" thickBot="1" x14ac:dyDescent="0.25">
      <c r="A586" s="155">
        <v>8694</v>
      </c>
      <c r="B586" s="155">
        <v>12532</v>
      </c>
      <c r="C586" s="170"/>
      <c r="D586" s="170"/>
      <c r="E586" s="158" t="s">
        <v>3556</v>
      </c>
      <c r="F586" s="158">
        <v>11020522</v>
      </c>
      <c r="G586" s="158" t="s">
        <v>245</v>
      </c>
      <c r="H586" s="154"/>
      <c r="I586" s="158" t="s">
        <v>61</v>
      </c>
      <c r="J586" s="158"/>
      <c r="K586" s="170" t="s">
        <v>878</v>
      </c>
      <c r="L586" s="158" t="s">
        <v>62</v>
      </c>
      <c r="M586" s="158" t="s">
        <v>55</v>
      </c>
      <c r="N586" s="158"/>
      <c r="O586" s="159">
        <v>45379</v>
      </c>
      <c r="P586" s="158" t="s">
        <v>1205</v>
      </c>
      <c r="Q586" s="171" t="s">
        <v>65</v>
      </c>
      <c r="R586" s="158" t="s">
        <v>64</v>
      </c>
      <c r="S586" s="158" t="s">
        <v>1207</v>
      </c>
      <c r="T586" s="160">
        <v>5.5</v>
      </c>
      <c r="U586" s="160" t="s">
        <v>442</v>
      </c>
      <c r="V586" s="161">
        <v>0.1082103</v>
      </c>
      <c r="W586" s="158"/>
      <c r="X586" s="158"/>
      <c r="Y586" s="162"/>
      <c r="Z586" s="162">
        <v>0</v>
      </c>
      <c r="AA586" s="159">
        <v>46990</v>
      </c>
      <c r="AB586" s="158" t="s">
        <v>636</v>
      </c>
      <c r="AC586" s="158"/>
      <c r="AD586" s="163"/>
      <c r="AE586" s="164">
        <v>0</v>
      </c>
      <c r="AF586" s="159" t="s">
        <v>3347</v>
      </c>
      <c r="AG586" s="158"/>
      <c r="AH586" s="158"/>
      <c r="AI586" s="154"/>
      <c r="AJ586" s="158" t="s">
        <v>55</v>
      </c>
      <c r="AK586" s="158"/>
      <c r="AL586" s="158" t="s">
        <v>3346</v>
      </c>
      <c r="AM586" s="158" t="s">
        <v>305</v>
      </c>
      <c r="AN586" s="165">
        <v>45382</v>
      </c>
      <c r="AO586" s="159">
        <v>45382</v>
      </c>
      <c r="AP586" s="164"/>
      <c r="AQ586" s="167">
        <v>81517.3</v>
      </c>
      <c r="AR586" s="167">
        <v>103.41</v>
      </c>
      <c r="AS586" s="167">
        <v>3.681</v>
      </c>
      <c r="AT586" s="167">
        <v>310.29739999999998</v>
      </c>
      <c r="AU586" s="167">
        <v>84.297038848138996</v>
      </c>
      <c r="AV586" s="154"/>
      <c r="AW586" s="154"/>
      <c r="AX586" s="158"/>
      <c r="AY586" s="158" t="s">
        <v>17</v>
      </c>
      <c r="AZ586" s="161">
        <v>1.2219861370000001E-3</v>
      </c>
      <c r="BA586" s="161">
        <v>6.3196864233881693E-5</v>
      </c>
      <c r="BB586" s="168"/>
      <c r="BI586" s="169"/>
      <c r="BJ586" s="169"/>
    </row>
    <row r="587" spans="1:62" ht="13.5" thickBot="1" x14ac:dyDescent="0.25">
      <c r="A587" s="155">
        <v>8694</v>
      </c>
      <c r="B587" s="155">
        <v>12532</v>
      </c>
      <c r="C587" s="170"/>
      <c r="D587" s="170"/>
      <c r="E587" s="158" t="s">
        <v>3557</v>
      </c>
      <c r="F587" s="158">
        <v>53089149</v>
      </c>
      <c r="G587" s="158" t="s">
        <v>245</v>
      </c>
      <c r="H587" s="154"/>
      <c r="I587" s="158" t="s">
        <v>61</v>
      </c>
      <c r="J587" s="158"/>
      <c r="K587" s="170" t="s">
        <v>912</v>
      </c>
      <c r="L587" s="158" t="s">
        <v>62</v>
      </c>
      <c r="M587" s="158" t="s">
        <v>62</v>
      </c>
      <c r="N587" s="158"/>
      <c r="O587" s="159">
        <v>44306</v>
      </c>
      <c r="P587" s="158" t="s">
        <v>298</v>
      </c>
      <c r="Q587" s="158" t="s">
        <v>298</v>
      </c>
      <c r="R587" s="158" t="s">
        <v>298</v>
      </c>
      <c r="S587" s="158" t="s">
        <v>1207</v>
      </c>
      <c r="T587" s="160">
        <v>3</v>
      </c>
      <c r="U587" s="160" t="s">
        <v>442</v>
      </c>
      <c r="V587" s="161">
        <v>0.1</v>
      </c>
      <c r="W587" s="158"/>
      <c r="X587" s="158"/>
      <c r="Y587" s="162"/>
      <c r="Z587" s="162">
        <v>0</v>
      </c>
      <c r="AA587" s="159">
        <v>46504</v>
      </c>
      <c r="AB587" s="158" t="s">
        <v>635</v>
      </c>
      <c r="AC587" s="158"/>
      <c r="AD587" s="163"/>
      <c r="AE587" s="164">
        <v>0</v>
      </c>
      <c r="AF587" s="159" t="s">
        <v>3347</v>
      </c>
      <c r="AG587" s="158"/>
      <c r="AH587" s="158"/>
      <c r="AI587" s="154"/>
      <c r="AJ587" s="158" t="s">
        <v>55</v>
      </c>
      <c r="AK587" s="158"/>
      <c r="AL587" s="158" t="s">
        <v>3346</v>
      </c>
      <c r="AM587" s="158" t="s">
        <v>305</v>
      </c>
      <c r="AN587" s="165">
        <v>45382</v>
      </c>
      <c r="AO587" s="159">
        <v>45382</v>
      </c>
      <c r="AP587" s="164"/>
      <c r="AQ587" s="167">
        <v>3020000</v>
      </c>
      <c r="AR587" s="167">
        <v>111.63</v>
      </c>
      <c r="AS587" s="167">
        <v>3.681</v>
      </c>
      <c r="AT587" s="167">
        <v>12409.482910000001</v>
      </c>
      <c r="AU587" s="167">
        <v>3371.2260010866598</v>
      </c>
      <c r="AV587" s="154"/>
      <c r="AW587" s="154"/>
      <c r="AX587" s="158"/>
      <c r="AY587" s="158" t="s">
        <v>17</v>
      </c>
      <c r="AZ587" s="161">
        <v>4.8869942479999998E-2</v>
      </c>
      <c r="BA587" s="161">
        <v>2.5273831059999998E-3</v>
      </c>
      <c r="BB587" s="168"/>
      <c r="BI587" s="169"/>
      <c r="BJ587" s="169"/>
    </row>
    <row r="588" spans="1:62" ht="13.5" thickBot="1" x14ac:dyDescent="0.25">
      <c r="A588" s="155">
        <v>8694</v>
      </c>
      <c r="B588" s="155">
        <v>12532</v>
      </c>
      <c r="C588" s="170"/>
      <c r="D588" s="170"/>
      <c r="E588" s="158" t="s">
        <v>3558</v>
      </c>
      <c r="F588" s="158">
        <v>53089165</v>
      </c>
      <c r="G588" s="158" t="s">
        <v>245</v>
      </c>
      <c r="H588" s="154" t="s">
        <v>867</v>
      </c>
      <c r="I588" s="158" t="s">
        <v>61</v>
      </c>
      <c r="J588" s="158"/>
      <c r="K588" s="170" t="s">
        <v>931</v>
      </c>
      <c r="L588" s="158" t="s">
        <v>62</v>
      </c>
      <c r="M588" s="158" t="s">
        <v>62</v>
      </c>
      <c r="N588" s="158"/>
      <c r="O588" s="159">
        <v>44349</v>
      </c>
      <c r="P588" s="158" t="s">
        <v>298</v>
      </c>
      <c r="Q588" s="158" t="s">
        <v>298</v>
      </c>
      <c r="R588" s="158" t="s">
        <v>298</v>
      </c>
      <c r="S588" s="158" t="s">
        <v>1216</v>
      </c>
      <c r="T588" s="160">
        <v>1.67</v>
      </c>
      <c r="U588" s="160" t="s">
        <v>442</v>
      </c>
      <c r="V588" s="161">
        <v>0.1</v>
      </c>
      <c r="W588" s="158"/>
      <c r="X588" s="158"/>
      <c r="Y588" s="162"/>
      <c r="Z588" s="162">
        <v>7.7200000000000005E-2</v>
      </c>
      <c r="AA588" s="159">
        <v>46142</v>
      </c>
      <c r="AB588" s="158" t="s">
        <v>636</v>
      </c>
      <c r="AC588" s="158"/>
      <c r="AD588" s="163"/>
      <c r="AE588" s="164">
        <v>0.69599999999999995</v>
      </c>
      <c r="AF588" s="159">
        <v>45107</v>
      </c>
      <c r="AG588" s="158"/>
      <c r="AH588" s="158"/>
      <c r="AI588" s="154"/>
      <c r="AJ588" s="158" t="s">
        <v>55</v>
      </c>
      <c r="AK588" s="158"/>
      <c r="AL588" s="158" t="s">
        <v>3346</v>
      </c>
      <c r="AM588" s="158" t="s">
        <v>305</v>
      </c>
      <c r="AN588" s="165">
        <v>45382</v>
      </c>
      <c r="AO588" s="159">
        <v>45382</v>
      </c>
      <c r="AP588" s="164"/>
      <c r="AQ588" s="167">
        <v>1826874.99</v>
      </c>
      <c r="AR588" s="167">
        <v>120.27</v>
      </c>
      <c r="AS588" s="167">
        <v>3.9790999999999999</v>
      </c>
      <c r="AT588" s="167">
        <v>8742.8090900000007</v>
      </c>
      <c r="AU588" s="167">
        <v>2197.1825513306999</v>
      </c>
      <c r="AV588" s="154"/>
      <c r="AW588" s="154"/>
      <c r="AX588" s="158"/>
      <c r="AY588" s="158" t="s">
        <v>17</v>
      </c>
      <c r="AZ588" s="161">
        <v>3.4430167673999999E-2</v>
      </c>
      <c r="BA588" s="161">
        <v>1.7806082779999999E-3</v>
      </c>
      <c r="BB588" s="168"/>
      <c r="BI588" s="169"/>
      <c r="BJ588" s="169"/>
    </row>
    <row r="589" spans="1:62" ht="13.5" thickBot="1" x14ac:dyDescent="0.25">
      <c r="A589" s="155">
        <v>8694</v>
      </c>
      <c r="B589" s="155">
        <v>12532</v>
      </c>
      <c r="C589" s="170"/>
      <c r="D589" s="170"/>
      <c r="E589" s="158" t="s">
        <v>3559</v>
      </c>
      <c r="F589" s="158">
        <v>53089660</v>
      </c>
      <c r="G589" s="158" t="s">
        <v>245</v>
      </c>
      <c r="H589" s="154" t="s">
        <v>834</v>
      </c>
      <c r="I589" s="158" t="s">
        <v>61</v>
      </c>
      <c r="J589" s="158"/>
      <c r="K589" s="170" t="s">
        <v>931</v>
      </c>
      <c r="L589" s="158" t="s">
        <v>62</v>
      </c>
      <c r="M589" s="158" t="s">
        <v>62</v>
      </c>
      <c r="N589" s="158"/>
      <c r="O589" s="159">
        <v>44390</v>
      </c>
      <c r="P589" s="158" t="s">
        <v>298</v>
      </c>
      <c r="Q589" s="158" t="s">
        <v>298</v>
      </c>
      <c r="R589" s="158" t="s">
        <v>298</v>
      </c>
      <c r="S589" s="158" t="s">
        <v>1213</v>
      </c>
      <c r="T589" s="160">
        <v>2.2799999999999998</v>
      </c>
      <c r="U589" s="160" t="s">
        <v>442</v>
      </c>
      <c r="V589" s="161">
        <v>7.0000000000000007E-2</v>
      </c>
      <c r="W589" s="158"/>
      <c r="X589" s="158"/>
      <c r="Y589" s="162"/>
      <c r="Z589" s="162">
        <v>8.3199999999999996E-2</v>
      </c>
      <c r="AA589" s="159">
        <v>46142</v>
      </c>
      <c r="AB589" s="158" t="s">
        <v>636</v>
      </c>
      <c r="AC589" s="158"/>
      <c r="AD589" s="163"/>
      <c r="AE589" s="164">
        <v>0.89900000000000002</v>
      </c>
      <c r="AF589" s="159">
        <v>45138</v>
      </c>
      <c r="AG589" s="158"/>
      <c r="AH589" s="158"/>
      <c r="AI589" s="154"/>
      <c r="AJ589" s="158" t="s">
        <v>55</v>
      </c>
      <c r="AK589" s="158"/>
      <c r="AL589" s="158" t="s">
        <v>3346</v>
      </c>
      <c r="AM589" s="158" t="s">
        <v>305</v>
      </c>
      <c r="AN589" s="165">
        <v>45382</v>
      </c>
      <c r="AO589" s="159">
        <v>45382</v>
      </c>
      <c r="AP589" s="164"/>
      <c r="AQ589" s="167">
        <v>1140741</v>
      </c>
      <c r="AR589" s="167">
        <v>111.54</v>
      </c>
      <c r="AS589" s="167">
        <v>4.6535000000000002</v>
      </c>
      <c r="AT589" s="167">
        <v>5921.0320199999996</v>
      </c>
      <c r="AU589" s="167">
        <v>1272.38251208768</v>
      </c>
      <c r="AV589" s="154"/>
      <c r="AW589" s="154"/>
      <c r="AX589" s="158"/>
      <c r="AY589" s="158" t="s">
        <v>17</v>
      </c>
      <c r="AZ589" s="161">
        <v>2.3317691505000002E-2</v>
      </c>
      <c r="BA589" s="161">
        <v>1.2059097390000001E-3</v>
      </c>
      <c r="BB589" s="168"/>
      <c r="BI589" s="169"/>
      <c r="BJ589" s="169"/>
    </row>
    <row r="590" spans="1:62" ht="13.5" thickBot="1" x14ac:dyDescent="0.25">
      <c r="A590" s="155">
        <v>8694</v>
      </c>
      <c r="B590" s="155">
        <v>12533</v>
      </c>
      <c r="C590" s="170"/>
      <c r="D590" s="170"/>
      <c r="E590" s="158" t="s">
        <v>3561</v>
      </c>
      <c r="F590" s="158">
        <v>11019112</v>
      </c>
      <c r="G590" s="158" t="s">
        <v>245</v>
      </c>
      <c r="H590" s="154" t="s">
        <v>871</v>
      </c>
      <c r="I590" s="158" t="s">
        <v>53</v>
      </c>
      <c r="J590" s="158"/>
      <c r="K590" s="170" t="s">
        <v>140</v>
      </c>
      <c r="L590" s="158" t="s">
        <v>62</v>
      </c>
      <c r="M590" s="158" t="s">
        <v>62</v>
      </c>
      <c r="N590" s="158"/>
      <c r="O590" s="159">
        <v>44678</v>
      </c>
      <c r="P590" s="158" t="s">
        <v>1458</v>
      </c>
      <c r="Q590" s="158" t="s">
        <v>70</v>
      </c>
      <c r="R590" s="158" t="s">
        <v>795</v>
      </c>
      <c r="S590" s="158" t="s">
        <v>1206</v>
      </c>
      <c r="T590" s="160">
        <v>4.0999999999999996</v>
      </c>
      <c r="U590" s="160" t="s">
        <v>441</v>
      </c>
      <c r="V590" s="161">
        <v>2.5600000000000001E-2</v>
      </c>
      <c r="W590" s="158"/>
      <c r="X590" s="158"/>
      <c r="Y590" s="162"/>
      <c r="Z590" s="162">
        <v>5.8999999999999997E-2</v>
      </c>
      <c r="AA590" s="159">
        <v>47135</v>
      </c>
      <c r="AB590" s="158" t="s">
        <v>635</v>
      </c>
      <c r="AC590" s="158"/>
      <c r="AD590" s="163"/>
      <c r="AE590" s="164">
        <v>0</v>
      </c>
      <c r="AF590" s="159"/>
      <c r="AG590" s="158"/>
      <c r="AH590" s="158"/>
      <c r="AI590" s="154"/>
      <c r="AJ590" s="158" t="s">
        <v>55</v>
      </c>
      <c r="AK590" s="158"/>
      <c r="AL590" s="158" t="s">
        <v>3346</v>
      </c>
      <c r="AM590" s="158" t="s">
        <v>305</v>
      </c>
      <c r="AN590" s="165">
        <v>45382</v>
      </c>
      <c r="AO590" s="159">
        <v>45382</v>
      </c>
      <c r="AP590" s="164"/>
      <c r="AQ590" s="167">
        <v>17500000</v>
      </c>
      <c r="AR590" s="167">
        <v>100.92</v>
      </c>
      <c r="AS590" s="167">
        <v>1</v>
      </c>
      <c r="AT590" s="167">
        <v>17661</v>
      </c>
      <c r="AU590" s="167">
        <v>17661</v>
      </c>
      <c r="AV590" s="154"/>
      <c r="AW590" s="154"/>
      <c r="AX590" s="158"/>
      <c r="AY590" s="158" t="s">
        <v>17</v>
      </c>
      <c r="AZ590" s="161">
        <v>1.4896813957E-2</v>
      </c>
      <c r="BA590" s="161">
        <v>1.378702025E-3</v>
      </c>
      <c r="BB590" s="168"/>
      <c r="BI590" s="169"/>
      <c r="BJ590" s="169"/>
    </row>
    <row r="591" spans="1:62" ht="13.5" thickBot="1" x14ac:dyDescent="0.25">
      <c r="A591" s="155">
        <v>8694</v>
      </c>
      <c r="B591" s="155">
        <v>12533</v>
      </c>
      <c r="C591" s="170"/>
      <c r="D591" s="170"/>
      <c r="E591" s="158" t="s">
        <v>3475</v>
      </c>
      <c r="F591" s="158">
        <v>11019227</v>
      </c>
      <c r="G591" s="158" t="s">
        <v>245</v>
      </c>
      <c r="H591" s="154" t="s">
        <v>855</v>
      </c>
      <c r="I591" s="158" t="s">
        <v>53</v>
      </c>
      <c r="J591" s="158"/>
      <c r="K591" s="170" t="s">
        <v>878</v>
      </c>
      <c r="L591" s="158" t="s">
        <v>62</v>
      </c>
      <c r="M591" s="158" t="s">
        <v>62</v>
      </c>
      <c r="N591" s="158"/>
      <c r="O591" s="159">
        <v>44434</v>
      </c>
      <c r="P591" s="158" t="s">
        <v>298</v>
      </c>
      <c r="Q591" s="158" t="s">
        <v>298</v>
      </c>
      <c r="R591" s="158" t="s">
        <v>298</v>
      </c>
      <c r="S591" s="158" t="s">
        <v>1206</v>
      </c>
      <c r="T591" s="160">
        <v>5.17</v>
      </c>
      <c r="U591" s="160" t="s">
        <v>441</v>
      </c>
      <c r="V591" s="161">
        <v>0.06</v>
      </c>
      <c r="W591" s="158"/>
      <c r="X591" s="158"/>
      <c r="Y591" s="162"/>
      <c r="Z591" s="162">
        <v>6.8599999999999994E-2</v>
      </c>
      <c r="AA591" s="159">
        <v>46722</v>
      </c>
      <c r="AB591" s="158" t="s">
        <v>636</v>
      </c>
      <c r="AC591" s="158"/>
      <c r="AD591" s="163"/>
      <c r="AE591" s="164">
        <v>0.57179999999999997</v>
      </c>
      <c r="AF591" s="159">
        <v>45050</v>
      </c>
      <c r="AG591" s="158"/>
      <c r="AH591" s="158"/>
      <c r="AI591" s="154"/>
      <c r="AJ591" s="158" t="s">
        <v>55</v>
      </c>
      <c r="AK591" s="158"/>
      <c r="AL591" s="158" t="s">
        <v>3346</v>
      </c>
      <c r="AM591" s="158" t="s">
        <v>305</v>
      </c>
      <c r="AN591" s="165">
        <v>45382</v>
      </c>
      <c r="AO591" s="159">
        <v>45382</v>
      </c>
      <c r="AP591" s="164"/>
      <c r="AQ591" s="167">
        <v>51557128.770000003</v>
      </c>
      <c r="AR591" s="167">
        <v>94.77</v>
      </c>
      <c r="AS591" s="167">
        <v>1</v>
      </c>
      <c r="AT591" s="167">
        <v>48860.69094</v>
      </c>
      <c r="AU591" s="167">
        <v>48860.69094</v>
      </c>
      <c r="AV591" s="154"/>
      <c r="AW591" s="154"/>
      <c r="AX591" s="158"/>
      <c r="AY591" s="158" t="s">
        <v>17</v>
      </c>
      <c r="AZ591" s="161">
        <v>4.1213330093000003E-2</v>
      </c>
      <c r="BA591" s="161">
        <v>3.814298938E-3</v>
      </c>
      <c r="BB591" s="168"/>
      <c r="BI591" s="169"/>
      <c r="BJ591" s="169"/>
    </row>
    <row r="592" spans="1:62" ht="13.5" thickBot="1" x14ac:dyDescent="0.25">
      <c r="A592" s="155">
        <v>8694</v>
      </c>
      <c r="B592" s="155">
        <v>12533</v>
      </c>
      <c r="C592" s="170"/>
      <c r="D592" s="170"/>
      <c r="E592" s="158" t="s">
        <v>3476</v>
      </c>
      <c r="F592" s="158">
        <v>11019269</v>
      </c>
      <c r="G592" s="158" t="s">
        <v>245</v>
      </c>
      <c r="H592" s="154" t="s">
        <v>855</v>
      </c>
      <c r="I592" s="158" t="s">
        <v>53</v>
      </c>
      <c r="J592" s="158"/>
      <c r="K592" s="170" t="s">
        <v>915</v>
      </c>
      <c r="L592" s="158" t="s">
        <v>62</v>
      </c>
      <c r="M592" s="158" t="s">
        <v>62</v>
      </c>
      <c r="N592" s="158"/>
      <c r="O592" s="159">
        <v>44482</v>
      </c>
      <c r="P592" s="158" t="s">
        <v>298</v>
      </c>
      <c r="Q592" s="158" t="s">
        <v>298</v>
      </c>
      <c r="R592" s="158" t="s">
        <v>298</v>
      </c>
      <c r="S592" s="158" t="s">
        <v>1206</v>
      </c>
      <c r="T592" s="160">
        <v>5.17</v>
      </c>
      <c r="U592" s="160" t="s">
        <v>441</v>
      </c>
      <c r="V592" s="161">
        <v>0.06</v>
      </c>
      <c r="W592" s="158"/>
      <c r="X592" s="158"/>
      <c r="Y592" s="162"/>
      <c r="Z592" s="162">
        <v>7.3800000000000004E-2</v>
      </c>
      <c r="AA592" s="159">
        <v>46722</v>
      </c>
      <c r="AB592" s="158" t="s">
        <v>636</v>
      </c>
      <c r="AC592" s="158"/>
      <c r="AD592" s="163"/>
      <c r="AE592" s="164">
        <v>0.57179999999999997</v>
      </c>
      <c r="AF592" s="159">
        <v>45047</v>
      </c>
      <c r="AG592" s="158"/>
      <c r="AH592" s="158"/>
      <c r="AI592" s="154"/>
      <c r="AJ592" s="158" t="s">
        <v>55</v>
      </c>
      <c r="AK592" s="158"/>
      <c r="AL592" s="158" t="s">
        <v>3346</v>
      </c>
      <c r="AM592" s="158" t="s">
        <v>305</v>
      </c>
      <c r="AN592" s="165">
        <v>45382</v>
      </c>
      <c r="AO592" s="159">
        <v>45382</v>
      </c>
      <c r="AP592" s="164"/>
      <c r="AQ592" s="167">
        <v>7102257.5300000003</v>
      </c>
      <c r="AR592" s="167">
        <v>91.99</v>
      </c>
      <c r="AS592" s="167">
        <v>1</v>
      </c>
      <c r="AT592" s="167">
        <v>6533.3666999999996</v>
      </c>
      <c r="AU592" s="167">
        <v>6533.3666999999996</v>
      </c>
      <c r="AV592" s="154"/>
      <c r="AW592" s="154"/>
      <c r="AX592" s="158"/>
      <c r="AY592" s="158" t="s">
        <v>17</v>
      </c>
      <c r="AZ592" s="161">
        <v>5.5108061969999997E-3</v>
      </c>
      <c r="BA592" s="161">
        <v>5.10025813E-4</v>
      </c>
      <c r="BB592" s="168"/>
      <c r="BI592" s="169"/>
      <c r="BJ592" s="169"/>
    </row>
    <row r="593" spans="1:62" ht="13.5" thickBot="1" x14ac:dyDescent="0.25">
      <c r="A593" s="155">
        <v>8694</v>
      </c>
      <c r="B593" s="155">
        <v>12533</v>
      </c>
      <c r="C593" s="170"/>
      <c r="D593" s="170"/>
      <c r="E593" s="158" t="s">
        <v>3477</v>
      </c>
      <c r="F593" s="158">
        <v>11019271</v>
      </c>
      <c r="G593" s="158" t="s">
        <v>245</v>
      </c>
      <c r="H593" s="154" t="s">
        <v>855</v>
      </c>
      <c r="I593" s="158" t="s">
        <v>53</v>
      </c>
      <c r="J593" s="158"/>
      <c r="K593" s="170" t="s">
        <v>102</v>
      </c>
      <c r="L593" s="158" t="s">
        <v>62</v>
      </c>
      <c r="M593" s="158" t="s">
        <v>62</v>
      </c>
      <c r="N593" s="158"/>
      <c r="O593" s="159">
        <v>44483</v>
      </c>
      <c r="P593" s="158" t="s">
        <v>298</v>
      </c>
      <c r="Q593" s="158" t="s">
        <v>298</v>
      </c>
      <c r="R593" s="158" t="s">
        <v>298</v>
      </c>
      <c r="S593" s="158" t="s">
        <v>1206</v>
      </c>
      <c r="T593" s="160">
        <v>5.17</v>
      </c>
      <c r="U593" s="160" t="s">
        <v>441</v>
      </c>
      <c r="V593" s="161">
        <v>0.06</v>
      </c>
      <c r="W593" s="158"/>
      <c r="X593" s="158"/>
      <c r="Y593" s="162"/>
      <c r="Z593" s="162">
        <v>6.83E-2</v>
      </c>
      <c r="AA593" s="159">
        <v>46722</v>
      </c>
      <c r="AB593" s="158" t="s">
        <v>636</v>
      </c>
      <c r="AC593" s="158"/>
      <c r="AD593" s="163"/>
      <c r="AE593" s="164">
        <v>0.57179999999999997</v>
      </c>
      <c r="AF593" s="159">
        <v>45049</v>
      </c>
      <c r="AG593" s="158"/>
      <c r="AH593" s="158"/>
      <c r="AI593" s="154"/>
      <c r="AJ593" s="158" t="s">
        <v>55</v>
      </c>
      <c r="AK593" s="158"/>
      <c r="AL593" s="158" t="s">
        <v>3346</v>
      </c>
      <c r="AM593" s="158" t="s">
        <v>305</v>
      </c>
      <c r="AN593" s="165">
        <v>45382</v>
      </c>
      <c r="AO593" s="159">
        <v>45382</v>
      </c>
      <c r="AP593" s="164"/>
      <c r="AQ593" s="167">
        <v>1846586.96</v>
      </c>
      <c r="AR593" s="167">
        <v>94.91</v>
      </c>
      <c r="AS593" s="167">
        <v>1</v>
      </c>
      <c r="AT593" s="167">
        <v>1752.5956799999999</v>
      </c>
      <c r="AU593" s="167">
        <v>1752.5956799999999</v>
      </c>
      <c r="AV593" s="154"/>
      <c r="AW593" s="154"/>
      <c r="AX593" s="158"/>
      <c r="AY593" s="158" t="s">
        <v>17</v>
      </c>
      <c r="AZ593" s="161">
        <v>1.478290685E-3</v>
      </c>
      <c r="BA593" s="161">
        <v>1.3681599000000001E-4</v>
      </c>
      <c r="BB593" s="168"/>
      <c r="BI593" s="169"/>
      <c r="BJ593" s="169"/>
    </row>
    <row r="594" spans="1:62" ht="13.5" thickBot="1" x14ac:dyDescent="0.25">
      <c r="A594" s="155">
        <v>8694</v>
      </c>
      <c r="B594" s="155">
        <v>12533</v>
      </c>
      <c r="C594" s="170"/>
      <c r="D594" s="170"/>
      <c r="E594" s="158" t="s">
        <v>3478</v>
      </c>
      <c r="F594" s="158">
        <v>11019375</v>
      </c>
      <c r="G594" s="158" t="s">
        <v>245</v>
      </c>
      <c r="H594" s="154" t="s">
        <v>869</v>
      </c>
      <c r="I594" s="158" t="s">
        <v>53</v>
      </c>
      <c r="J594" s="158"/>
      <c r="K594" s="170" t="s">
        <v>931</v>
      </c>
      <c r="L594" s="158" t="s">
        <v>62</v>
      </c>
      <c r="M594" s="158" t="s">
        <v>62</v>
      </c>
      <c r="N594" s="158"/>
      <c r="O594" s="159">
        <v>44586</v>
      </c>
      <c r="P594" s="158" t="s">
        <v>1205</v>
      </c>
      <c r="Q594" s="171" t="s">
        <v>65</v>
      </c>
      <c r="R594" s="158" t="s">
        <v>64</v>
      </c>
      <c r="S594" s="158" t="s">
        <v>1206</v>
      </c>
      <c r="T594" s="160">
        <v>6.94</v>
      </c>
      <c r="U594" s="160" t="s">
        <v>441</v>
      </c>
      <c r="V594" s="161">
        <v>3.6880000000000003E-2</v>
      </c>
      <c r="W594" s="158"/>
      <c r="X594" s="158"/>
      <c r="Y594" s="162"/>
      <c r="Z594" s="162">
        <v>6.8599999999999994E-2</v>
      </c>
      <c r="AA594" s="159">
        <v>47118</v>
      </c>
      <c r="AB594" s="158" t="s">
        <v>635</v>
      </c>
      <c r="AC594" s="158"/>
      <c r="AD594" s="163"/>
      <c r="AE594" s="164">
        <v>0</v>
      </c>
      <c r="AF594" s="159"/>
      <c r="AG594" s="158"/>
      <c r="AH594" s="158"/>
      <c r="AI594" s="154"/>
      <c r="AJ594" s="158" t="s">
        <v>55</v>
      </c>
      <c r="AK594" s="158"/>
      <c r="AL594" s="158" t="s">
        <v>3346</v>
      </c>
      <c r="AM594" s="158" t="s">
        <v>305</v>
      </c>
      <c r="AN594" s="165">
        <v>45382</v>
      </c>
      <c r="AO594" s="159">
        <v>45382</v>
      </c>
      <c r="AP594" s="164"/>
      <c r="AQ594" s="167">
        <v>68831751.409999996</v>
      </c>
      <c r="AR594" s="167">
        <v>88.36</v>
      </c>
      <c r="AS594" s="167">
        <v>1</v>
      </c>
      <c r="AT594" s="167">
        <v>60819.735549999998</v>
      </c>
      <c r="AU594" s="167">
        <v>60819.735549999998</v>
      </c>
      <c r="AV594" s="154"/>
      <c r="AW594" s="154"/>
      <c r="AX594" s="158"/>
      <c r="AY594" s="158" t="s">
        <v>17</v>
      </c>
      <c r="AZ594" s="161">
        <v>5.1300622015999997E-2</v>
      </c>
      <c r="BA594" s="161">
        <v>4.7478790879999996E-3</v>
      </c>
      <c r="BB594" s="168"/>
      <c r="BI594" s="169"/>
      <c r="BJ594" s="169"/>
    </row>
    <row r="595" spans="1:62" ht="13.5" thickBot="1" x14ac:dyDescent="0.25">
      <c r="A595" s="155">
        <v>8694</v>
      </c>
      <c r="B595" s="155">
        <v>12533</v>
      </c>
      <c r="C595" s="170"/>
      <c r="D595" s="170"/>
      <c r="E595" s="158" t="s">
        <v>3479</v>
      </c>
      <c r="F595" s="158">
        <v>11019576</v>
      </c>
      <c r="G595" s="158" t="s">
        <v>245</v>
      </c>
      <c r="H595" s="154" t="s">
        <v>855</v>
      </c>
      <c r="I595" s="158" t="s">
        <v>53</v>
      </c>
      <c r="J595" s="158"/>
      <c r="K595" s="170" t="s">
        <v>140</v>
      </c>
      <c r="L595" s="158" t="s">
        <v>62</v>
      </c>
      <c r="M595" s="158" t="s">
        <v>62</v>
      </c>
      <c r="N595" s="158"/>
      <c r="O595" s="159">
        <v>44616</v>
      </c>
      <c r="P595" s="158" t="s">
        <v>298</v>
      </c>
      <c r="Q595" s="158" t="s">
        <v>298</v>
      </c>
      <c r="R595" s="158" t="s">
        <v>298</v>
      </c>
      <c r="S595" s="158" t="s">
        <v>1206</v>
      </c>
      <c r="T595" s="160">
        <v>5.17</v>
      </c>
      <c r="U595" s="160" t="s">
        <v>441</v>
      </c>
      <c r="V595" s="161">
        <v>0.06</v>
      </c>
      <c r="W595" s="158"/>
      <c r="X595" s="158"/>
      <c r="Y595" s="162"/>
      <c r="Z595" s="162">
        <v>6.1499999999999999E-2</v>
      </c>
      <c r="AA595" s="159">
        <v>46722</v>
      </c>
      <c r="AB595" s="158" t="s">
        <v>636</v>
      </c>
      <c r="AC595" s="158"/>
      <c r="AD595" s="163"/>
      <c r="AE595" s="164">
        <v>0.57179999999999997</v>
      </c>
      <c r="AF595" s="159">
        <v>45048</v>
      </c>
      <c r="AG595" s="158"/>
      <c r="AH595" s="158"/>
      <c r="AI595" s="154"/>
      <c r="AJ595" s="158" t="s">
        <v>55</v>
      </c>
      <c r="AK595" s="158"/>
      <c r="AL595" s="158" t="s">
        <v>3346</v>
      </c>
      <c r="AM595" s="158" t="s">
        <v>305</v>
      </c>
      <c r="AN595" s="165">
        <v>45382</v>
      </c>
      <c r="AO595" s="159">
        <v>45382</v>
      </c>
      <c r="AP595" s="164"/>
      <c r="AQ595" s="167">
        <v>43139638</v>
      </c>
      <c r="AR595" s="167">
        <v>96.32</v>
      </c>
      <c r="AS595" s="167">
        <v>1</v>
      </c>
      <c r="AT595" s="167">
        <v>41552.099320000001</v>
      </c>
      <c r="AU595" s="167">
        <v>41552.099320000001</v>
      </c>
      <c r="AV595" s="154"/>
      <c r="AW595" s="154"/>
      <c r="AX595" s="158"/>
      <c r="AY595" s="158" t="s">
        <v>17</v>
      </c>
      <c r="AZ595" s="161">
        <v>3.5048632189999998E-2</v>
      </c>
      <c r="BA595" s="161">
        <v>3.2437553629999999E-3</v>
      </c>
      <c r="BB595" s="168"/>
      <c r="BI595" s="169"/>
      <c r="BJ595" s="169"/>
    </row>
    <row r="596" spans="1:62" ht="13.5" thickBot="1" x14ac:dyDescent="0.25">
      <c r="A596" s="155">
        <v>8694</v>
      </c>
      <c r="B596" s="155">
        <v>12533</v>
      </c>
      <c r="C596" s="170"/>
      <c r="D596" s="170"/>
      <c r="E596" s="158" t="s">
        <v>3480</v>
      </c>
      <c r="F596" s="158">
        <v>11019581</v>
      </c>
      <c r="G596" s="158" t="s">
        <v>245</v>
      </c>
      <c r="H596" s="154" t="s">
        <v>834</v>
      </c>
      <c r="I596" s="158" t="s">
        <v>53</v>
      </c>
      <c r="J596" s="158"/>
      <c r="K596" s="170" t="s">
        <v>140</v>
      </c>
      <c r="L596" s="158" t="s">
        <v>62</v>
      </c>
      <c r="M596" s="158" t="s">
        <v>62</v>
      </c>
      <c r="N596" s="158"/>
      <c r="O596" s="159">
        <v>44629</v>
      </c>
      <c r="P596" s="158" t="s">
        <v>298</v>
      </c>
      <c r="Q596" s="158" t="s">
        <v>298</v>
      </c>
      <c r="R596" s="158" t="s">
        <v>298</v>
      </c>
      <c r="S596" s="158" t="s">
        <v>1206</v>
      </c>
      <c r="T596" s="160">
        <v>4.5</v>
      </c>
      <c r="U596" s="160" t="s">
        <v>441</v>
      </c>
      <c r="V596" s="161">
        <v>3.7999999999999999E-2</v>
      </c>
      <c r="W596" s="158"/>
      <c r="X596" s="158"/>
      <c r="Y596" s="162"/>
      <c r="Z596" s="162">
        <v>6.1800000000000001E-2</v>
      </c>
      <c r="AA596" s="159">
        <v>47186</v>
      </c>
      <c r="AB596" s="158" t="s">
        <v>636</v>
      </c>
      <c r="AC596" s="158"/>
      <c r="AD596" s="163"/>
      <c r="AE596" s="164">
        <v>0.83</v>
      </c>
      <c r="AF596" s="159">
        <v>44994</v>
      </c>
      <c r="AG596" s="158"/>
      <c r="AH596" s="158"/>
      <c r="AI596" s="154"/>
      <c r="AJ596" s="158" t="s">
        <v>62</v>
      </c>
      <c r="AK596" s="158"/>
      <c r="AL596" s="158" t="s">
        <v>3346</v>
      </c>
      <c r="AM596" s="158" t="s">
        <v>305</v>
      </c>
      <c r="AN596" s="165">
        <v>45382</v>
      </c>
      <c r="AO596" s="159">
        <v>45382</v>
      </c>
      <c r="AP596" s="164"/>
      <c r="AQ596" s="167">
        <v>4350515.0199999996</v>
      </c>
      <c r="AR596" s="167">
        <v>90.46</v>
      </c>
      <c r="AS596" s="167">
        <v>1</v>
      </c>
      <c r="AT596" s="167">
        <v>3935.4758900000002</v>
      </c>
      <c r="AU596" s="167">
        <v>3935.4758900000002</v>
      </c>
      <c r="AV596" s="154"/>
      <c r="AW596" s="154"/>
      <c r="AX596" s="158"/>
      <c r="AY596" s="158" t="s">
        <v>17</v>
      </c>
      <c r="AZ596" s="161">
        <v>3.3195205339999999E-3</v>
      </c>
      <c r="BA596" s="161">
        <v>3.0722204699999998E-4</v>
      </c>
      <c r="BB596" s="168"/>
      <c r="BI596" s="169"/>
      <c r="BJ596" s="169"/>
    </row>
    <row r="597" spans="1:62" ht="13.5" thickBot="1" x14ac:dyDescent="0.25">
      <c r="A597" s="155">
        <v>8694</v>
      </c>
      <c r="B597" s="155">
        <v>12533</v>
      </c>
      <c r="C597" s="170"/>
      <c r="D597" s="170"/>
      <c r="E597" s="158" t="s">
        <v>3481</v>
      </c>
      <c r="F597" s="158">
        <v>11019586</v>
      </c>
      <c r="G597" s="158" t="s">
        <v>245</v>
      </c>
      <c r="H597" s="154" t="s">
        <v>865</v>
      </c>
      <c r="I597" s="158" t="s">
        <v>53</v>
      </c>
      <c r="J597" s="158"/>
      <c r="K597" s="170" t="s">
        <v>931</v>
      </c>
      <c r="L597" s="158" t="s">
        <v>62</v>
      </c>
      <c r="M597" s="158" t="s">
        <v>62</v>
      </c>
      <c r="N597" s="158"/>
      <c r="O597" s="159">
        <v>44640</v>
      </c>
      <c r="P597" s="158" t="s">
        <v>298</v>
      </c>
      <c r="Q597" s="158" t="s">
        <v>298</v>
      </c>
      <c r="R597" s="158" t="s">
        <v>298</v>
      </c>
      <c r="S597" s="158" t="s">
        <v>1206</v>
      </c>
      <c r="T597" s="160">
        <v>5.18</v>
      </c>
      <c r="U597" s="160" t="s">
        <v>441</v>
      </c>
      <c r="V597" s="161">
        <v>0.05</v>
      </c>
      <c r="W597" s="158"/>
      <c r="X597" s="158"/>
      <c r="Y597" s="162"/>
      <c r="Z597" s="162">
        <v>7.6399999999999996E-2</v>
      </c>
      <c r="AA597" s="159">
        <v>47559</v>
      </c>
      <c r="AB597" s="158" t="s">
        <v>636</v>
      </c>
      <c r="AC597" s="158"/>
      <c r="AD597" s="163"/>
      <c r="AE597" s="164">
        <v>0</v>
      </c>
      <c r="AF597" s="159"/>
      <c r="AG597" s="158"/>
      <c r="AH597" s="158"/>
      <c r="AI597" s="154"/>
      <c r="AJ597" s="158" t="s">
        <v>55</v>
      </c>
      <c r="AK597" s="158"/>
      <c r="AL597" s="158" t="s">
        <v>3346</v>
      </c>
      <c r="AM597" s="158" t="s">
        <v>305</v>
      </c>
      <c r="AN597" s="165">
        <v>45382</v>
      </c>
      <c r="AO597" s="159">
        <v>45382</v>
      </c>
      <c r="AP597" s="164"/>
      <c r="AQ597" s="167">
        <v>411250</v>
      </c>
      <c r="AR597" s="167">
        <v>88.94</v>
      </c>
      <c r="AS597" s="167">
        <v>1</v>
      </c>
      <c r="AT597" s="167">
        <v>365.76575000000003</v>
      </c>
      <c r="AU597" s="167">
        <v>365.76575000000003</v>
      </c>
      <c r="AV597" s="154"/>
      <c r="AW597" s="154"/>
      <c r="AX597" s="158"/>
      <c r="AY597" s="158" t="s">
        <v>17</v>
      </c>
      <c r="AZ597" s="161">
        <v>3.0851844900000002E-4</v>
      </c>
      <c r="BA597" s="161">
        <v>2.8553421678874299E-5</v>
      </c>
      <c r="BB597" s="168"/>
      <c r="BI597" s="169"/>
      <c r="BJ597" s="169"/>
    </row>
    <row r="598" spans="1:62" ht="13.5" thickBot="1" x14ac:dyDescent="0.25">
      <c r="A598" s="155">
        <v>8694</v>
      </c>
      <c r="B598" s="155">
        <v>12533</v>
      </c>
      <c r="C598" s="170"/>
      <c r="D598" s="170"/>
      <c r="E598" s="158" t="s">
        <v>3482</v>
      </c>
      <c r="F598" s="158">
        <v>11019587</v>
      </c>
      <c r="G598" s="158" t="s">
        <v>245</v>
      </c>
      <c r="H598" s="154" t="s">
        <v>834</v>
      </c>
      <c r="I598" s="158" t="s">
        <v>53</v>
      </c>
      <c r="J598" s="158"/>
      <c r="K598" s="170" t="s">
        <v>931</v>
      </c>
      <c r="L598" s="158" t="s">
        <v>62</v>
      </c>
      <c r="M598" s="158" t="s">
        <v>62</v>
      </c>
      <c r="N598" s="158"/>
      <c r="O598" s="159">
        <v>44644</v>
      </c>
      <c r="P598" s="158" t="s">
        <v>298</v>
      </c>
      <c r="Q598" s="158" t="s">
        <v>298</v>
      </c>
      <c r="R598" s="158" t="s">
        <v>298</v>
      </c>
      <c r="S598" s="158" t="s">
        <v>1206</v>
      </c>
      <c r="T598" s="160">
        <v>4.51</v>
      </c>
      <c r="U598" s="160" t="s">
        <v>441</v>
      </c>
      <c r="V598" s="161">
        <v>3.7999999999999999E-2</v>
      </c>
      <c r="W598" s="158"/>
      <c r="X598" s="158"/>
      <c r="Y598" s="162"/>
      <c r="Z598" s="162">
        <v>5.6500000000000002E-2</v>
      </c>
      <c r="AA598" s="159">
        <v>47186</v>
      </c>
      <c r="AB598" s="158" t="s">
        <v>636</v>
      </c>
      <c r="AC598" s="158"/>
      <c r="AD598" s="163"/>
      <c r="AE598" s="164">
        <v>0.83</v>
      </c>
      <c r="AF598" s="159">
        <v>44994</v>
      </c>
      <c r="AG598" s="158"/>
      <c r="AH598" s="158"/>
      <c r="AI598" s="154"/>
      <c r="AJ598" s="158" t="s">
        <v>62</v>
      </c>
      <c r="AK598" s="158"/>
      <c r="AL598" s="158" t="s">
        <v>3346</v>
      </c>
      <c r="AM598" s="158" t="s">
        <v>305</v>
      </c>
      <c r="AN598" s="165">
        <v>45382</v>
      </c>
      <c r="AO598" s="159">
        <v>45382</v>
      </c>
      <c r="AP598" s="164"/>
      <c r="AQ598" s="167">
        <v>69137914.310000002</v>
      </c>
      <c r="AR598" s="167">
        <v>92.54</v>
      </c>
      <c r="AS598" s="167">
        <v>1</v>
      </c>
      <c r="AT598" s="167">
        <v>63980.225899999998</v>
      </c>
      <c r="AU598" s="167">
        <v>63980.225899999998</v>
      </c>
      <c r="AV598" s="154"/>
      <c r="AW598" s="154"/>
      <c r="AX598" s="158"/>
      <c r="AY598" s="158" t="s">
        <v>17</v>
      </c>
      <c r="AZ598" s="161">
        <v>5.3966452759999999E-2</v>
      </c>
      <c r="BA598" s="161">
        <v>4.9946020619999996E-3</v>
      </c>
      <c r="BB598" s="168"/>
      <c r="BI598" s="169"/>
      <c r="BJ598" s="169"/>
    </row>
    <row r="599" spans="1:62" ht="13.5" thickBot="1" x14ac:dyDescent="0.25">
      <c r="A599" s="155">
        <v>8694</v>
      </c>
      <c r="B599" s="155">
        <v>12533</v>
      </c>
      <c r="C599" s="170"/>
      <c r="D599" s="170"/>
      <c r="E599" s="158" t="s">
        <v>3483</v>
      </c>
      <c r="F599" s="158">
        <v>11019588</v>
      </c>
      <c r="G599" s="158" t="s">
        <v>245</v>
      </c>
      <c r="H599" s="154"/>
      <c r="I599" s="158" t="s">
        <v>53</v>
      </c>
      <c r="J599" s="158"/>
      <c r="K599" s="170" t="s">
        <v>140</v>
      </c>
      <c r="L599" s="158" t="s">
        <v>62</v>
      </c>
      <c r="M599" s="158" t="s">
        <v>62</v>
      </c>
      <c r="N599" s="158"/>
      <c r="O599" s="159">
        <v>44651</v>
      </c>
      <c r="P599" s="158" t="s">
        <v>298</v>
      </c>
      <c r="Q599" s="158" t="s">
        <v>298</v>
      </c>
      <c r="R599" s="158" t="s">
        <v>298</v>
      </c>
      <c r="S599" s="158" t="s">
        <v>1206</v>
      </c>
      <c r="T599" s="160">
        <v>10</v>
      </c>
      <c r="U599" s="160" t="s">
        <v>441</v>
      </c>
      <c r="V599" s="161">
        <v>0</v>
      </c>
      <c r="W599" s="158"/>
      <c r="X599" s="158"/>
      <c r="Y599" s="162"/>
      <c r="Z599" s="162">
        <v>0</v>
      </c>
      <c r="AA599" s="159"/>
      <c r="AB599" s="158" t="s">
        <v>636</v>
      </c>
      <c r="AC599" s="158"/>
      <c r="AD599" s="163"/>
      <c r="AE599" s="164">
        <v>0</v>
      </c>
      <c r="AF599" s="159" t="s">
        <v>3347</v>
      </c>
      <c r="AG599" s="158"/>
      <c r="AH599" s="158"/>
      <c r="AI599" s="154"/>
      <c r="AJ599" s="158" t="s">
        <v>55</v>
      </c>
      <c r="AK599" s="158"/>
      <c r="AL599" s="158" t="s">
        <v>3346</v>
      </c>
      <c r="AM599" s="158" t="s">
        <v>305</v>
      </c>
      <c r="AN599" s="165">
        <v>45382</v>
      </c>
      <c r="AO599" s="159">
        <v>45382</v>
      </c>
      <c r="AP599" s="164"/>
      <c r="AQ599" s="167">
        <v>21314534</v>
      </c>
      <c r="AR599" s="167">
        <v>101.15</v>
      </c>
      <c r="AS599" s="167">
        <v>1</v>
      </c>
      <c r="AT599" s="167">
        <v>21559.651140000002</v>
      </c>
      <c r="AU599" s="167">
        <v>21559.651140000002</v>
      </c>
      <c r="AV599" s="154"/>
      <c r="AW599" s="154"/>
      <c r="AX599" s="158"/>
      <c r="AY599" s="158" t="s">
        <v>17</v>
      </c>
      <c r="AZ599" s="161">
        <v>1.8185273315E-2</v>
      </c>
      <c r="BA599" s="161">
        <v>1.6830493559999999E-3</v>
      </c>
      <c r="BB599" s="168"/>
      <c r="BI599" s="169"/>
      <c r="BJ599" s="169"/>
    </row>
    <row r="600" spans="1:62" ht="13.5" thickBot="1" x14ac:dyDescent="0.25">
      <c r="A600" s="155">
        <v>8694</v>
      </c>
      <c r="B600" s="155">
        <v>12533</v>
      </c>
      <c r="C600" s="170"/>
      <c r="D600" s="170"/>
      <c r="E600" s="158" t="s">
        <v>3484</v>
      </c>
      <c r="F600" s="158">
        <v>11019661</v>
      </c>
      <c r="G600" s="158" t="s">
        <v>245</v>
      </c>
      <c r="H600" s="154" t="s">
        <v>865</v>
      </c>
      <c r="I600" s="158" t="s">
        <v>53</v>
      </c>
      <c r="J600" s="158"/>
      <c r="K600" s="170" t="s">
        <v>140</v>
      </c>
      <c r="L600" s="158" t="s">
        <v>62</v>
      </c>
      <c r="M600" s="158" t="s">
        <v>62</v>
      </c>
      <c r="N600" s="158"/>
      <c r="O600" s="159">
        <v>44665</v>
      </c>
      <c r="P600" s="158" t="s">
        <v>298</v>
      </c>
      <c r="Q600" s="158" t="s">
        <v>298</v>
      </c>
      <c r="R600" s="158" t="s">
        <v>298</v>
      </c>
      <c r="S600" s="158" t="s">
        <v>1206</v>
      </c>
      <c r="T600" s="160">
        <v>5.19</v>
      </c>
      <c r="U600" s="160" t="s">
        <v>441</v>
      </c>
      <c r="V600" s="161">
        <v>0.05</v>
      </c>
      <c r="W600" s="158"/>
      <c r="X600" s="158"/>
      <c r="Y600" s="162"/>
      <c r="Z600" s="162">
        <v>7.4800000000000005E-2</v>
      </c>
      <c r="AA600" s="159">
        <v>47559</v>
      </c>
      <c r="AB600" s="158" t="s">
        <v>636</v>
      </c>
      <c r="AC600" s="158"/>
      <c r="AD600" s="163"/>
      <c r="AE600" s="164">
        <v>0</v>
      </c>
      <c r="AF600" s="159"/>
      <c r="AG600" s="158"/>
      <c r="AH600" s="158"/>
      <c r="AI600" s="154"/>
      <c r="AJ600" s="158" t="s">
        <v>55</v>
      </c>
      <c r="AK600" s="158"/>
      <c r="AL600" s="158" t="s">
        <v>3346</v>
      </c>
      <c r="AM600" s="158" t="s">
        <v>305</v>
      </c>
      <c r="AN600" s="165">
        <v>45382</v>
      </c>
      <c r="AO600" s="159">
        <v>45382</v>
      </c>
      <c r="AP600" s="164"/>
      <c r="AQ600" s="167">
        <v>769500</v>
      </c>
      <c r="AR600" s="167">
        <v>89.6</v>
      </c>
      <c r="AS600" s="167">
        <v>1</v>
      </c>
      <c r="AT600" s="167">
        <v>689.47199999999998</v>
      </c>
      <c r="AU600" s="167">
        <v>689.47199999999998</v>
      </c>
      <c r="AV600" s="154"/>
      <c r="AW600" s="154"/>
      <c r="AX600" s="158"/>
      <c r="AY600" s="158" t="s">
        <v>17</v>
      </c>
      <c r="AZ600" s="161">
        <v>5.8156028000000003E-4</v>
      </c>
      <c r="BA600" s="161">
        <v>5.3823477872864899E-5</v>
      </c>
      <c r="BB600" s="168"/>
      <c r="BI600" s="169"/>
      <c r="BJ600" s="169"/>
    </row>
    <row r="601" spans="1:62" ht="13.5" thickBot="1" x14ac:dyDescent="0.25">
      <c r="A601" s="155">
        <v>8694</v>
      </c>
      <c r="B601" s="155">
        <v>12533</v>
      </c>
      <c r="C601" s="156">
        <v>11019666</v>
      </c>
      <c r="D601" s="156" t="s">
        <v>78</v>
      </c>
      <c r="E601" s="158" t="s">
        <v>3241</v>
      </c>
      <c r="F601" s="158">
        <v>11019666</v>
      </c>
      <c r="G601" s="157" t="s">
        <v>644</v>
      </c>
      <c r="H601" s="154"/>
      <c r="I601" s="158" t="s">
        <v>53</v>
      </c>
      <c r="J601" s="158"/>
      <c r="K601" s="170" t="s">
        <v>257</v>
      </c>
      <c r="L601" s="158" t="s">
        <v>62</v>
      </c>
      <c r="M601" s="158" t="s">
        <v>62</v>
      </c>
      <c r="N601" s="158"/>
      <c r="O601" s="159">
        <v>44679</v>
      </c>
      <c r="P601" s="158" t="s">
        <v>298</v>
      </c>
      <c r="Q601" s="158" t="s">
        <v>298</v>
      </c>
      <c r="R601" s="158" t="s">
        <v>298</v>
      </c>
      <c r="S601" s="158" t="s">
        <v>1206</v>
      </c>
      <c r="T601" s="160">
        <v>0</v>
      </c>
      <c r="U601" s="160" t="s">
        <v>442</v>
      </c>
      <c r="V601" s="161">
        <v>0</v>
      </c>
      <c r="W601" s="158"/>
      <c r="X601" s="158"/>
      <c r="Y601" s="162"/>
      <c r="Z601" s="162">
        <v>0</v>
      </c>
      <c r="AA601" s="159"/>
      <c r="AB601" s="158" t="s">
        <v>636</v>
      </c>
      <c r="AC601" s="158"/>
      <c r="AD601" s="163"/>
      <c r="AE601" s="164">
        <v>0</v>
      </c>
      <c r="AF601" s="159" t="s">
        <v>3347</v>
      </c>
      <c r="AG601" s="158"/>
      <c r="AH601" s="158"/>
      <c r="AI601" s="154"/>
      <c r="AJ601" s="158" t="s">
        <v>55</v>
      </c>
      <c r="AK601" s="158"/>
      <c r="AL601" s="158" t="s">
        <v>78</v>
      </c>
      <c r="AM601" s="158" t="s">
        <v>305</v>
      </c>
      <c r="AN601" s="165">
        <v>45382</v>
      </c>
      <c r="AO601" s="159">
        <v>45382</v>
      </c>
      <c r="AP601" s="166"/>
      <c r="AQ601" s="167">
        <v>77697.98</v>
      </c>
      <c r="AR601" s="167">
        <v>100.5257</v>
      </c>
      <c r="AS601" s="167">
        <v>1</v>
      </c>
      <c r="AT601" s="167">
        <v>78.106440000000006</v>
      </c>
      <c r="AU601" s="167">
        <v>78.106440000000006</v>
      </c>
      <c r="AV601" s="154"/>
      <c r="AW601" s="154"/>
      <c r="AX601" s="158"/>
      <c r="AY601" s="158" t="s">
        <v>17</v>
      </c>
      <c r="AZ601" s="161">
        <v>6.5881722754795996E-5</v>
      </c>
      <c r="BA601" s="161">
        <v>6.0973618146469401E-6</v>
      </c>
      <c r="BB601" s="168"/>
      <c r="BI601" s="169"/>
      <c r="BJ601" s="169"/>
    </row>
    <row r="602" spans="1:62" ht="13.5" thickBot="1" x14ac:dyDescent="0.25">
      <c r="A602" s="155">
        <v>8694</v>
      </c>
      <c r="B602" s="155">
        <v>12533</v>
      </c>
      <c r="C602" s="170"/>
      <c r="D602" s="170"/>
      <c r="E602" s="158" t="s">
        <v>3485</v>
      </c>
      <c r="F602" s="158">
        <v>11019675</v>
      </c>
      <c r="G602" s="158" t="s">
        <v>245</v>
      </c>
      <c r="H602" s="154" t="s">
        <v>834</v>
      </c>
      <c r="I602" s="158" t="s">
        <v>53</v>
      </c>
      <c r="J602" s="158"/>
      <c r="K602" s="170" t="s">
        <v>140</v>
      </c>
      <c r="L602" s="158" t="s">
        <v>62</v>
      </c>
      <c r="M602" s="158" t="s">
        <v>62</v>
      </c>
      <c r="N602" s="158"/>
      <c r="O602" s="159">
        <v>44683</v>
      </c>
      <c r="P602" s="158" t="s">
        <v>298</v>
      </c>
      <c r="Q602" s="158" t="s">
        <v>298</v>
      </c>
      <c r="R602" s="158" t="s">
        <v>298</v>
      </c>
      <c r="S602" s="158" t="s">
        <v>1206</v>
      </c>
      <c r="T602" s="160">
        <v>4.51</v>
      </c>
      <c r="U602" s="160" t="s">
        <v>441</v>
      </c>
      <c r="V602" s="161">
        <v>3.7999999999999999E-2</v>
      </c>
      <c r="W602" s="158"/>
      <c r="X602" s="158"/>
      <c r="Y602" s="162"/>
      <c r="Z602" s="162">
        <v>5.2999999999999999E-2</v>
      </c>
      <c r="AA602" s="159">
        <v>47186</v>
      </c>
      <c r="AB602" s="158" t="s">
        <v>636</v>
      </c>
      <c r="AC602" s="158"/>
      <c r="AD602" s="163"/>
      <c r="AE602" s="164">
        <v>0.83</v>
      </c>
      <c r="AF602" s="159">
        <v>44994</v>
      </c>
      <c r="AG602" s="158"/>
      <c r="AH602" s="158"/>
      <c r="AI602" s="154"/>
      <c r="AJ602" s="158" t="s">
        <v>62</v>
      </c>
      <c r="AK602" s="158"/>
      <c r="AL602" s="158" t="s">
        <v>3346</v>
      </c>
      <c r="AM602" s="158" t="s">
        <v>305</v>
      </c>
      <c r="AN602" s="165">
        <v>45382</v>
      </c>
      <c r="AO602" s="159">
        <v>45382</v>
      </c>
      <c r="AP602" s="164"/>
      <c r="AQ602" s="167">
        <v>4609194.29</v>
      </c>
      <c r="AR602" s="167">
        <v>93.95</v>
      </c>
      <c r="AS602" s="167">
        <v>1</v>
      </c>
      <c r="AT602" s="167">
        <v>4330.3380399999996</v>
      </c>
      <c r="AU602" s="167">
        <v>4330.3380399999996</v>
      </c>
      <c r="AV602" s="154"/>
      <c r="AW602" s="154"/>
      <c r="AX602" s="158"/>
      <c r="AY602" s="158" t="s">
        <v>17</v>
      </c>
      <c r="AZ602" s="161">
        <v>3.6525814019999999E-3</v>
      </c>
      <c r="BA602" s="161">
        <v>3.3804687299999998E-4</v>
      </c>
      <c r="BB602" s="168"/>
      <c r="BI602" s="169"/>
      <c r="BJ602" s="169"/>
    </row>
    <row r="603" spans="1:62" ht="13.5" thickBot="1" x14ac:dyDescent="0.25">
      <c r="A603" s="155">
        <v>8694</v>
      </c>
      <c r="B603" s="155">
        <v>12533</v>
      </c>
      <c r="C603" s="170"/>
      <c r="D603" s="170"/>
      <c r="E603" s="158" t="s">
        <v>3486</v>
      </c>
      <c r="F603" s="158">
        <v>11019677</v>
      </c>
      <c r="G603" s="158" t="s">
        <v>245</v>
      </c>
      <c r="H603" s="154" t="s">
        <v>865</v>
      </c>
      <c r="I603" s="158" t="s">
        <v>53</v>
      </c>
      <c r="J603" s="158"/>
      <c r="K603" s="170" t="s">
        <v>140</v>
      </c>
      <c r="L603" s="158" t="s">
        <v>62</v>
      </c>
      <c r="M603" s="158" t="s">
        <v>62</v>
      </c>
      <c r="N603" s="158"/>
      <c r="O603" s="159">
        <v>44684</v>
      </c>
      <c r="P603" s="158" t="s">
        <v>298</v>
      </c>
      <c r="Q603" s="158" t="s">
        <v>298</v>
      </c>
      <c r="R603" s="158" t="s">
        <v>298</v>
      </c>
      <c r="S603" s="158" t="s">
        <v>1206</v>
      </c>
      <c r="T603" s="160">
        <v>5.19</v>
      </c>
      <c r="U603" s="160" t="s">
        <v>441</v>
      </c>
      <c r="V603" s="161">
        <v>0.05</v>
      </c>
      <c r="W603" s="158"/>
      <c r="X603" s="158"/>
      <c r="Y603" s="162"/>
      <c r="Z603" s="162">
        <v>7.2599999999999998E-2</v>
      </c>
      <c r="AA603" s="159">
        <v>47559</v>
      </c>
      <c r="AB603" s="158" t="s">
        <v>636</v>
      </c>
      <c r="AC603" s="158"/>
      <c r="AD603" s="163"/>
      <c r="AE603" s="164">
        <v>0</v>
      </c>
      <c r="AF603" s="159"/>
      <c r="AG603" s="158"/>
      <c r="AH603" s="158"/>
      <c r="AI603" s="154"/>
      <c r="AJ603" s="158" t="s">
        <v>55</v>
      </c>
      <c r="AK603" s="158"/>
      <c r="AL603" s="158" t="s">
        <v>3346</v>
      </c>
      <c r="AM603" s="158" t="s">
        <v>305</v>
      </c>
      <c r="AN603" s="165">
        <v>45382</v>
      </c>
      <c r="AO603" s="159">
        <v>45382</v>
      </c>
      <c r="AP603" s="164"/>
      <c r="AQ603" s="167">
        <v>175000</v>
      </c>
      <c r="AR603" s="167">
        <v>90.58</v>
      </c>
      <c r="AS603" s="167">
        <v>1</v>
      </c>
      <c r="AT603" s="167">
        <v>158.51499999999999</v>
      </c>
      <c r="AU603" s="167">
        <v>158.51499999999999</v>
      </c>
      <c r="AV603" s="154"/>
      <c r="AW603" s="154"/>
      <c r="AX603" s="158"/>
      <c r="AY603" s="158" t="s">
        <v>17</v>
      </c>
      <c r="AZ603" s="161">
        <v>1.3370525199999999E-4</v>
      </c>
      <c r="BA603" s="161">
        <v>1.2374438113537901E-5</v>
      </c>
      <c r="BB603" s="168"/>
      <c r="BI603" s="169"/>
      <c r="BJ603" s="169"/>
    </row>
    <row r="604" spans="1:62" ht="13.5" thickBot="1" x14ac:dyDescent="0.25">
      <c r="A604" s="155">
        <v>8694</v>
      </c>
      <c r="B604" s="155">
        <v>12533</v>
      </c>
      <c r="C604" s="170"/>
      <c r="D604" s="170"/>
      <c r="E604" s="158" t="s">
        <v>3487</v>
      </c>
      <c r="F604" s="158">
        <v>11019678</v>
      </c>
      <c r="G604" s="158" t="s">
        <v>245</v>
      </c>
      <c r="H604" s="154" t="s">
        <v>865</v>
      </c>
      <c r="I604" s="158" t="s">
        <v>53</v>
      </c>
      <c r="J604" s="158"/>
      <c r="K604" s="170" t="s">
        <v>140</v>
      </c>
      <c r="L604" s="158" t="s">
        <v>62</v>
      </c>
      <c r="M604" s="158" t="s">
        <v>62</v>
      </c>
      <c r="N604" s="158"/>
      <c r="O604" s="159">
        <v>44703</v>
      </c>
      <c r="P604" s="158" t="s">
        <v>298</v>
      </c>
      <c r="Q604" s="158" t="s">
        <v>298</v>
      </c>
      <c r="R604" s="158" t="s">
        <v>298</v>
      </c>
      <c r="S604" s="158" t="s">
        <v>1206</v>
      </c>
      <c r="T604" s="160">
        <v>5.22</v>
      </c>
      <c r="U604" s="160" t="s">
        <v>441</v>
      </c>
      <c r="V604" s="161">
        <v>0.05</v>
      </c>
      <c r="W604" s="158"/>
      <c r="X604" s="158"/>
      <c r="Y604" s="162"/>
      <c r="Z604" s="162">
        <v>5.9499999999999997E-2</v>
      </c>
      <c r="AA604" s="159">
        <v>47559</v>
      </c>
      <c r="AB604" s="158" t="s">
        <v>636</v>
      </c>
      <c r="AC604" s="158"/>
      <c r="AD604" s="163"/>
      <c r="AE604" s="164">
        <v>0</v>
      </c>
      <c r="AF604" s="159"/>
      <c r="AG604" s="158"/>
      <c r="AH604" s="158"/>
      <c r="AI604" s="154"/>
      <c r="AJ604" s="158" t="s">
        <v>55</v>
      </c>
      <c r="AK604" s="158"/>
      <c r="AL604" s="158" t="s">
        <v>3346</v>
      </c>
      <c r="AM604" s="158" t="s">
        <v>305</v>
      </c>
      <c r="AN604" s="165">
        <v>45382</v>
      </c>
      <c r="AO604" s="159">
        <v>45382</v>
      </c>
      <c r="AP604" s="164"/>
      <c r="AQ604" s="167">
        <v>1681157.5</v>
      </c>
      <c r="AR604" s="167">
        <v>96.56</v>
      </c>
      <c r="AS604" s="167">
        <v>1</v>
      </c>
      <c r="AT604" s="167">
        <v>1623.3256799999999</v>
      </c>
      <c r="AU604" s="167">
        <v>1623.3256799999999</v>
      </c>
      <c r="AV604" s="154"/>
      <c r="AW604" s="154"/>
      <c r="AX604" s="158"/>
      <c r="AY604" s="158" t="s">
        <v>17</v>
      </c>
      <c r="AZ604" s="161">
        <v>1.3692531930000001E-3</v>
      </c>
      <c r="BA604" s="161">
        <v>1.2672455700000001E-4</v>
      </c>
      <c r="BB604" s="168"/>
      <c r="BI604" s="169"/>
      <c r="BJ604" s="169"/>
    </row>
    <row r="605" spans="1:62" ht="13.5" thickBot="1" x14ac:dyDescent="0.25">
      <c r="A605" s="155">
        <v>8694</v>
      </c>
      <c r="B605" s="155">
        <v>12533</v>
      </c>
      <c r="C605" s="170"/>
      <c r="D605" s="170"/>
      <c r="E605" s="158" t="s">
        <v>3488</v>
      </c>
      <c r="F605" s="158">
        <v>11019682</v>
      </c>
      <c r="G605" s="158" t="s">
        <v>245</v>
      </c>
      <c r="H605" s="154" t="s">
        <v>865</v>
      </c>
      <c r="I605" s="158" t="s">
        <v>53</v>
      </c>
      <c r="J605" s="158"/>
      <c r="K605" s="170" t="s">
        <v>140</v>
      </c>
      <c r="L605" s="158" t="s">
        <v>62</v>
      </c>
      <c r="M605" s="158" t="s">
        <v>62</v>
      </c>
      <c r="N605" s="158"/>
      <c r="O605" s="159">
        <v>44710</v>
      </c>
      <c r="P605" s="158" t="s">
        <v>298</v>
      </c>
      <c r="Q605" s="158" t="s">
        <v>298</v>
      </c>
      <c r="R605" s="158" t="s">
        <v>298</v>
      </c>
      <c r="S605" s="158" t="s">
        <v>1206</v>
      </c>
      <c r="T605" s="160">
        <v>5.16</v>
      </c>
      <c r="U605" s="160" t="s">
        <v>441</v>
      </c>
      <c r="V605" s="161">
        <v>5.5E-2</v>
      </c>
      <c r="W605" s="158"/>
      <c r="X605" s="158"/>
      <c r="Y605" s="162"/>
      <c r="Z605" s="162">
        <v>6.1699999999999998E-2</v>
      </c>
      <c r="AA605" s="159">
        <v>47559</v>
      </c>
      <c r="AB605" s="158" t="s">
        <v>636</v>
      </c>
      <c r="AC605" s="158"/>
      <c r="AD605" s="163"/>
      <c r="AE605" s="164">
        <v>0</v>
      </c>
      <c r="AF605" s="159"/>
      <c r="AG605" s="158"/>
      <c r="AH605" s="158"/>
      <c r="AI605" s="154"/>
      <c r="AJ605" s="158" t="s">
        <v>55</v>
      </c>
      <c r="AK605" s="158"/>
      <c r="AL605" s="158" t="s">
        <v>3346</v>
      </c>
      <c r="AM605" s="158" t="s">
        <v>305</v>
      </c>
      <c r="AN605" s="165">
        <v>45382</v>
      </c>
      <c r="AO605" s="159">
        <v>45382</v>
      </c>
      <c r="AP605" s="164"/>
      <c r="AQ605" s="167">
        <v>258842.5</v>
      </c>
      <c r="AR605" s="167">
        <v>98.09</v>
      </c>
      <c r="AS605" s="167">
        <v>1</v>
      </c>
      <c r="AT605" s="167">
        <v>253.89860999999999</v>
      </c>
      <c r="AU605" s="167">
        <v>253.89860999999999</v>
      </c>
      <c r="AV605" s="154"/>
      <c r="AW605" s="154"/>
      <c r="AX605" s="158"/>
      <c r="AY605" s="158" t="s">
        <v>17</v>
      </c>
      <c r="AZ605" s="161">
        <v>2.14160033E-4</v>
      </c>
      <c r="BA605" s="161">
        <v>1.9820538350050699E-5</v>
      </c>
      <c r="BB605" s="168"/>
      <c r="BI605" s="169"/>
      <c r="BJ605" s="169"/>
    </row>
    <row r="606" spans="1:62" ht="13.5" thickBot="1" x14ac:dyDescent="0.25">
      <c r="A606" s="155">
        <v>8694</v>
      </c>
      <c r="B606" s="155">
        <v>12533</v>
      </c>
      <c r="C606" s="170"/>
      <c r="D606" s="170"/>
      <c r="E606" s="158" t="s">
        <v>3491</v>
      </c>
      <c r="F606" s="158">
        <v>11019686</v>
      </c>
      <c r="G606" s="158" t="s">
        <v>245</v>
      </c>
      <c r="H606" s="154" t="s">
        <v>865</v>
      </c>
      <c r="I606" s="158" t="s">
        <v>53</v>
      </c>
      <c r="J606" s="158"/>
      <c r="K606" s="170" t="s">
        <v>140</v>
      </c>
      <c r="L606" s="158" t="s">
        <v>62</v>
      </c>
      <c r="M606" s="158" t="s">
        <v>62</v>
      </c>
      <c r="N606" s="158"/>
      <c r="O606" s="159">
        <v>44713</v>
      </c>
      <c r="P606" s="158" t="s">
        <v>298</v>
      </c>
      <c r="Q606" s="158" t="s">
        <v>298</v>
      </c>
      <c r="R606" s="158" t="s">
        <v>298</v>
      </c>
      <c r="S606" s="158" t="s">
        <v>1206</v>
      </c>
      <c r="T606" s="160">
        <v>5.15</v>
      </c>
      <c r="U606" s="160" t="s">
        <v>441</v>
      </c>
      <c r="V606" s="161">
        <v>5.5E-2</v>
      </c>
      <c r="W606" s="158"/>
      <c r="X606" s="158"/>
      <c r="Y606" s="162"/>
      <c r="Z606" s="162">
        <v>6.6699999999999995E-2</v>
      </c>
      <c r="AA606" s="159">
        <v>47559</v>
      </c>
      <c r="AB606" s="158" t="s">
        <v>636</v>
      </c>
      <c r="AC606" s="158"/>
      <c r="AD606" s="163"/>
      <c r="AE606" s="164">
        <v>0</v>
      </c>
      <c r="AF606" s="159"/>
      <c r="AG606" s="158"/>
      <c r="AH606" s="158"/>
      <c r="AI606" s="154"/>
      <c r="AJ606" s="158" t="s">
        <v>55</v>
      </c>
      <c r="AK606" s="158"/>
      <c r="AL606" s="158" t="s">
        <v>3346</v>
      </c>
      <c r="AM606" s="158" t="s">
        <v>305</v>
      </c>
      <c r="AN606" s="165">
        <v>45382</v>
      </c>
      <c r="AO606" s="159">
        <v>45382</v>
      </c>
      <c r="AP606" s="164"/>
      <c r="AQ606" s="167">
        <v>1540800</v>
      </c>
      <c r="AR606" s="167">
        <v>95.72</v>
      </c>
      <c r="AS606" s="167">
        <v>1</v>
      </c>
      <c r="AT606" s="167">
        <v>1474.85376</v>
      </c>
      <c r="AU606" s="167">
        <v>1474.85376</v>
      </c>
      <c r="AV606" s="154"/>
      <c r="AW606" s="154"/>
      <c r="AX606" s="158"/>
      <c r="AY606" s="158" t="s">
        <v>17</v>
      </c>
      <c r="AZ606" s="161">
        <v>1.2440191419999999E-3</v>
      </c>
      <c r="BA606" s="161">
        <v>1.15134129E-4</v>
      </c>
      <c r="BB606" s="168"/>
      <c r="BI606" s="169"/>
      <c r="BJ606" s="169"/>
    </row>
    <row r="607" spans="1:62" ht="13.5" thickBot="1" x14ac:dyDescent="0.25">
      <c r="A607" s="155">
        <v>8694</v>
      </c>
      <c r="B607" s="155">
        <v>12533</v>
      </c>
      <c r="C607" s="170"/>
      <c r="D607" s="170"/>
      <c r="E607" s="158" t="s">
        <v>3492</v>
      </c>
      <c r="F607" s="158">
        <v>11019691</v>
      </c>
      <c r="G607" s="158" t="s">
        <v>245</v>
      </c>
      <c r="H607" s="154" t="s">
        <v>865</v>
      </c>
      <c r="I607" s="158" t="s">
        <v>53</v>
      </c>
      <c r="J607" s="158"/>
      <c r="K607" s="170" t="s">
        <v>140</v>
      </c>
      <c r="L607" s="158" t="s">
        <v>62</v>
      </c>
      <c r="M607" s="158" t="s">
        <v>62</v>
      </c>
      <c r="N607" s="158"/>
      <c r="O607" s="159">
        <v>44728</v>
      </c>
      <c r="P607" s="158" t="s">
        <v>298</v>
      </c>
      <c r="Q607" s="158" t="s">
        <v>298</v>
      </c>
      <c r="R607" s="158" t="s">
        <v>298</v>
      </c>
      <c r="S607" s="158" t="s">
        <v>1206</v>
      </c>
      <c r="T607" s="160">
        <v>5.16</v>
      </c>
      <c r="U607" s="160" t="s">
        <v>441</v>
      </c>
      <c r="V607" s="161">
        <v>5.5649999999999998E-2</v>
      </c>
      <c r="W607" s="158"/>
      <c r="X607" s="158"/>
      <c r="Y607" s="162"/>
      <c r="Z607" s="162">
        <v>5.9499999999999997E-2</v>
      </c>
      <c r="AA607" s="159">
        <v>47559</v>
      </c>
      <c r="AB607" s="158" t="s">
        <v>636</v>
      </c>
      <c r="AC607" s="158"/>
      <c r="AD607" s="163"/>
      <c r="AE607" s="164">
        <v>0</v>
      </c>
      <c r="AF607" s="159"/>
      <c r="AG607" s="158"/>
      <c r="AH607" s="158"/>
      <c r="AI607" s="154"/>
      <c r="AJ607" s="158" t="s">
        <v>55</v>
      </c>
      <c r="AK607" s="158"/>
      <c r="AL607" s="158" t="s">
        <v>3346</v>
      </c>
      <c r="AM607" s="158" t="s">
        <v>305</v>
      </c>
      <c r="AN607" s="165">
        <v>45382</v>
      </c>
      <c r="AO607" s="159">
        <v>45382</v>
      </c>
      <c r="AP607" s="164"/>
      <c r="AQ607" s="167">
        <v>6700</v>
      </c>
      <c r="AR607" s="167">
        <v>99.45</v>
      </c>
      <c r="AS607" s="167">
        <v>1</v>
      </c>
      <c r="AT607" s="167">
        <v>6.6631499999999999</v>
      </c>
      <c r="AU607" s="167">
        <v>6.6631499999999999</v>
      </c>
      <c r="AV607" s="154"/>
      <c r="AW607" s="154"/>
      <c r="AX607" s="158"/>
      <c r="AY607" s="158" t="s">
        <v>17</v>
      </c>
      <c r="AZ607" s="161">
        <v>5.6202766503455996E-6</v>
      </c>
      <c r="BA607" s="161">
        <v>5.2015731833719098E-7</v>
      </c>
      <c r="BB607" s="168"/>
      <c r="BI607" s="169"/>
      <c r="BJ607" s="169"/>
    </row>
    <row r="608" spans="1:62" ht="13.5" thickBot="1" x14ac:dyDescent="0.25">
      <c r="A608" s="155">
        <v>8694</v>
      </c>
      <c r="B608" s="155">
        <v>12533</v>
      </c>
      <c r="C608" s="170"/>
      <c r="D608" s="170"/>
      <c r="E608" s="158" t="s">
        <v>3493</v>
      </c>
      <c r="F608" s="158">
        <v>11019891</v>
      </c>
      <c r="G608" s="158" t="s">
        <v>245</v>
      </c>
      <c r="H608" s="154" t="s">
        <v>843</v>
      </c>
      <c r="I608" s="158" t="s">
        <v>53</v>
      </c>
      <c r="J608" s="158"/>
      <c r="K608" s="170" t="s">
        <v>140</v>
      </c>
      <c r="L608" s="158" t="s">
        <v>62</v>
      </c>
      <c r="M608" s="158" t="s">
        <v>62</v>
      </c>
      <c r="N608" s="158"/>
      <c r="O608" s="159">
        <v>44761</v>
      </c>
      <c r="P608" s="158" t="s">
        <v>298</v>
      </c>
      <c r="Q608" s="158" t="s">
        <v>298</v>
      </c>
      <c r="R608" s="158" t="s">
        <v>298</v>
      </c>
      <c r="S608" s="158" t="s">
        <v>1206</v>
      </c>
      <c r="T608" s="160">
        <v>3</v>
      </c>
      <c r="U608" s="160" t="s">
        <v>442</v>
      </c>
      <c r="V608" s="161">
        <v>0.1</v>
      </c>
      <c r="W608" s="158"/>
      <c r="X608" s="158"/>
      <c r="Y608" s="162"/>
      <c r="Z608" s="162">
        <v>0.13189999999999999</v>
      </c>
      <c r="AA608" s="159">
        <v>46478</v>
      </c>
      <c r="AB608" s="158" t="s">
        <v>636</v>
      </c>
      <c r="AC608" s="158"/>
      <c r="AD608" s="163"/>
      <c r="AE608" s="164">
        <v>0</v>
      </c>
      <c r="AF608" s="159"/>
      <c r="AG608" s="158"/>
      <c r="AH608" s="158"/>
      <c r="AI608" s="154"/>
      <c r="AJ608" s="158" t="s">
        <v>55</v>
      </c>
      <c r="AK608" s="158"/>
      <c r="AL608" s="158" t="s">
        <v>3346</v>
      </c>
      <c r="AM608" s="158" t="s">
        <v>305</v>
      </c>
      <c r="AN608" s="165">
        <v>45382</v>
      </c>
      <c r="AO608" s="159">
        <v>45382</v>
      </c>
      <c r="AP608" s="164"/>
      <c r="AQ608" s="167">
        <v>1217615.57</v>
      </c>
      <c r="AR608" s="167">
        <v>117.48</v>
      </c>
      <c r="AS608" s="167">
        <v>1</v>
      </c>
      <c r="AT608" s="167">
        <v>1430.4547700000001</v>
      </c>
      <c r="AU608" s="167">
        <v>1430.4547700000001</v>
      </c>
      <c r="AV608" s="154"/>
      <c r="AW608" s="154"/>
      <c r="AX608" s="158"/>
      <c r="AY608" s="158" t="s">
        <v>17</v>
      </c>
      <c r="AZ608" s="161">
        <v>1.2065691960000001E-3</v>
      </c>
      <c r="BA608" s="161">
        <v>1.11668132E-4</v>
      </c>
      <c r="BB608" s="168"/>
      <c r="BI608" s="169"/>
      <c r="BJ608" s="169"/>
    </row>
    <row r="609" spans="1:62" ht="13.5" thickBot="1" x14ac:dyDescent="0.25">
      <c r="A609" s="155">
        <v>8694</v>
      </c>
      <c r="B609" s="155">
        <v>12533</v>
      </c>
      <c r="C609" s="170"/>
      <c r="D609" s="170"/>
      <c r="E609" s="158" t="s">
        <v>3494</v>
      </c>
      <c r="F609" s="158">
        <v>11019892</v>
      </c>
      <c r="G609" s="158" t="s">
        <v>245</v>
      </c>
      <c r="H609" s="154" t="s">
        <v>865</v>
      </c>
      <c r="I609" s="158" t="s">
        <v>53</v>
      </c>
      <c r="J609" s="158"/>
      <c r="K609" s="170" t="s">
        <v>140</v>
      </c>
      <c r="L609" s="158" t="s">
        <v>62</v>
      </c>
      <c r="M609" s="158" t="s">
        <v>62</v>
      </c>
      <c r="N609" s="158"/>
      <c r="O609" s="159">
        <v>44763</v>
      </c>
      <c r="P609" s="158" t="s">
        <v>298</v>
      </c>
      <c r="Q609" s="158" t="s">
        <v>298</v>
      </c>
      <c r="R609" s="158" t="s">
        <v>298</v>
      </c>
      <c r="S609" s="158" t="s">
        <v>1206</v>
      </c>
      <c r="T609" s="160">
        <v>5.08</v>
      </c>
      <c r="U609" s="160" t="s">
        <v>441</v>
      </c>
      <c r="V609" s="161">
        <v>0.06</v>
      </c>
      <c r="W609" s="158"/>
      <c r="X609" s="158"/>
      <c r="Y609" s="162"/>
      <c r="Z609" s="162">
        <v>7.4999999999999997E-2</v>
      </c>
      <c r="AA609" s="159">
        <v>47559</v>
      </c>
      <c r="AB609" s="158" t="s">
        <v>636</v>
      </c>
      <c r="AC609" s="158"/>
      <c r="AD609" s="163"/>
      <c r="AE609" s="164">
        <v>0</v>
      </c>
      <c r="AF609" s="159"/>
      <c r="AG609" s="158"/>
      <c r="AH609" s="158"/>
      <c r="AI609" s="154"/>
      <c r="AJ609" s="158" t="s">
        <v>55</v>
      </c>
      <c r="AK609" s="158"/>
      <c r="AL609" s="158" t="s">
        <v>3346</v>
      </c>
      <c r="AM609" s="158" t="s">
        <v>305</v>
      </c>
      <c r="AN609" s="165">
        <v>45382</v>
      </c>
      <c r="AO609" s="159">
        <v>45382</v>
      </c>
      <c r="AP609" s="164"/>
      <c r="AQ609" s="167">
        <v>50000</v>
      </c>
      <c r="AR609" s="167">
        <v>94.44</v>
      </c>
      <c r="AS609" s="167">
        <v>1</v>
      </c>
      <c r="AT609" s="167">
        <v>47.22</v>
      </c>
      <c r="AU609" s="167">
        <v>47.22</v>
      </c>
      <c r="AV609" s="154"/>
      <c r="AW609" s="154"/>
      <c r="AX609" s="158"/>
      <c r="AY609" s="158" t="s">
        <v>17</v>
      </c>
      <c r="AZ609" s="161">
        <v>3.9829429538479398E-5</v>
      </c>
      <c r="BA609" s="161">
        <v>3.68621876618149E-6</v>
      </c>
      <c r="BB609" s="168"/>
      <c r="BI609" s="169"/>
      <c r="BJ609" s="169"/>
    </row>
    <row r="610" spans="1:62" ht="13.5" thickBot="1" x14ac:dyDescent="0.25">
      <c r="A610" s="155">
        <v>8694</v>
      </c>
      <c r="B610" s="155">
        <v>12533</v>
      </c>
      <c r="C610" s="170"/>
      <c r="D610" s="170"/>
      <c r="E610" s="158" t="s">
        <v>3495</v>
      </c>
      <c r="F610" s="158">
        <v>11019895</v>
      </c>
      <c r="G610" s="158" t="s">
        <v>245</v>
      </c>
      <c r="H610" s="154" t="s">
        <v>865</v>
      </c>
      <c r="I610" s="158" t="s">
        <v>53</v>
      </c>
      <c r="J610" s="158"/>
      <c r="K610" s="170" t="s">
        <v>140</v>
      </c>
      <c r="L610" s="158" t="s">
        <v>62</v>
      </c>
      <c r="M610" s="158" t="s">
        <v>62</v>
      </c>
      <c r="N610" s="158"/>
      <c r="O610" s="159">
        <v>44767</v>
      </c>
      <c r="P610" s="158" t="s">
        <v>298</v>
      </c>
      <c r="Q610" s="158" t="s">
        <v>298</v>
      </c>
      <c r="R610" s="158" t="s">
        <v>298</v>
      </c>
      <c r="S610" s="158" t="s">
        <v>1206</v>
      </c>
      <c r="T610" s="160">
        <v>5.08</v>
      </c>
      <c r="U610" s="160" t="s">
        <v>441</v>
      </c>
      <c r="V610" s="161">
        <v>0.06</v>
      </c>
      <c r="W610" s="158"/>
      <c r="X610" s="158"/>
      <c r="Y610" s="162"/>
      <c r="Z610" s="162">
        <v>7.4899999999999994E-2</v>
      </c>
      <c r="AA610" s="159">
        <v>47559</v>
      </c>
      <c r="AB610" s="158" t="s">
        <v>636</v>
      </c>
      <c r="AC610" s="158"/>
      <c r="AD610" s="163"/>
      <c r="AE610" s="164">
        <v>0</v>
      </c>
      <c r="AF610" s="159"/>
      <c r="AG610" s="158"/>
      <c r="AH610" s="158"/>
      <c r="AI610" s="154"/>
      <c r="AJ610" s="158" t="s">
        <v>55</v>
      </c>
      <c r="AK610" s="158"/>
      <c r="AL610" s="158" t="s">
        <v>3346</v>
      </c>
      <c r="AM610" s="158" t="s">
        <v>305</v>
      </c>
      <c r="AN610" s="165">
        <v>45382</v>
      </c>
      <c r="AO610" s="159">
        <v>45382</v>
      </c>
      <c r="AP610" s="164"/>
      <c r="AQ610" s="167">
        <v>125000</v>
      </c>
      <c r="AR610" s="167">
        <v>94.48</v>
      </c>
      <c r="AS610" s="167">
        <v>1</v>
      </c>
      <c r="AT610" s="167">
        <v>118.1</v>
      </c>
      <c r="AU610" s="167">
        <v>118.1</v>
      </c>
      <c r="AV610" s="154"/>
      <c r="AW610" s="154"/>
      <c r="AX610" s="158"/>
      <c r="AY610" s="158" t="s">
        <v>17</v>
      </c>
      <c r="AZ610" s="161">
        <v>9.9615748168030907E-5</v>
      </c>
      <c r="BA610" s="161">
        <v>9.2194501542997402E-6</v>
      </c>
      <c r="BB610" s="168"/>
      <c r="BI610" s="169"/>
      <c r="BJ610" s="169"/>
    </row>
    <row r="611" spans="1:62" ht="13.5" thickBot="1" x14ac:dyDescent="0.25">
      <c r="A611" s="155">
        <v>8694</v>
      </c>
      <c r="B611" s="155">
        <v>12533</v>
      </c>
      <c r="C611" s="170"/>
      <c r="D611" s="170"/>
      <c r="E611" s="158" t="s">
        <v>3497</v>
      </c>
      <c r="F611" s="158">
        <v>11019897</v>
      </c>
      <c r="G611" s="158" t="s">
        <v>245</v>
      </c>
      <c r="H611" s="154"/>
      <c r="I611" s="158" t="s">
        <v>53</v>
      </c>
      <c r="J611" s="158"/>
      <c r="K611" s="170" t="s">
        <v>140</v>
      </c>
      <c r="L611" s="158" t="s">
        <v>62</v>
      </c>
      <c r="M611" s="158" t="s">
        <v>62</v>
      </c>
      <c r="N611" s="158"/>
      <c r="O611" s="159">
        <v>44781</v>
      </c>
      <c r="P611" s="158" t="s">
        <v>298</v>
      </c>
      <c r="Q611" s="158" t="s">
        <v>298</v>
      </c>
      <c r="R611" s="158" t="s">
        <v>298</v>
      </c>
      <c r="S611" s="158" t="s">
        <v>1206</v>
      </c>
      <c r="T611" s="160">
        <v>1</v>
      </c>
      <c r="U611" s="160" t="s">
        <v>442</v>
      </c>
      <c r="V611" s="161">
        <v>0</v>
      </c>
      <c r="W611" s="158"/>
      <c r="X611" s="158"/>
      <c r="Y611" s="162"/>
      <c r="Z611" s="162">
        <v>0</v>
      </c>
      <c r="AA611" s="159"/>
      <c r="AB611" s="158" t="s">
        <v>636</v>
      </c>
      <c r="AC611" s="158"/>
      <c r="AD611" s="163"/>
      <c r="AE611" s="164">
        <v>0</v>
      </c>
      <c r="AF611" s="159" t="s">
        <v>3347</v>
      </c>
      <c r="AG611" s="158"/>
      <c r="AH611" s="158"/>
      <c r="AI611" s="154"/>
      <c r="AJ611" s="158" t="s">
        <v>55</v>
      </c>
      <c r="AK611" s="158"/>
      <c r="AL611" s="158" t="s">
        <v>3346</v>
      </c>
      <c r="AM611" s="158" t="s">
        <v>305</v>
      </c>
      <c r="AN611" s="165">
        <v>45382</v>
      </c>
      <c r="AO611" s="159">
        <v>45382</v>
      </c>
      <c r="AP611" s="164"/>
      <c r="AQ611" s="167">
        <v>-0.01</v>
      </c>
      <c r="AR611" s="167">
        <v>99.87</v>
      </c>
      <c r="AS611" s="167">
        <v>1</v>
      </c>
      <c r="AT611" s="167">
        <v>-1.0000000000000001E-5</v>
      </c>
      <c r="AU611" s="167">
        <v>-1.0000000000000001E-5</v>
      </c>
      <c r="AV611" s="154"/>
      <c r="AW611" s="154"/>
      <c r="AX611" s="158"/>
      <c r="AY611" s="158" t="s">
        <v>17</v>
      </c>
      <c r="AZ611" s="161">
        <v>-8.4348643664717093E-12</v>
      </c>
      <c r="BA611" s="161">
        <v>-7.8064776920404202E-13</v>
      </c>
      <c r="BB611" s="168"/>
      <c r="BI611" s="169"/>
      <c r="BJ611" s="169"/>
    </row>
    <row r="612" spans="1:62" ht="13.5" thickBot="1" x14ac:dyDescent="0.25">
      <c r="A612" s="155">
        <v>8694</v>
      </c>
      <c r="B612" s="155">
        <v>12533</v>
      </c>
      <c r="C612" s="170"/>
      <c r="D612" s="170"/>
      <c r="E612" s="158" t="s">
        <v>3498</v>
      </c>
      <c r="F612" s="158">
        <v>11019903</v>
      </c>
      <c r="G612" s="158" t="s">
        <v>245</v>
      </c>
      <c r="H612" s="154" t="s">
        <v>865</v>
      </c>
      <c r="I612" s="158" t="s">
        <v>53</v>
      </c>
      <c r="J612" s="158"/>
      <c r="K612" s="170" t="s">
        <v>140</v>
      </c>
      <c r="L612" s="158" t="s">
        <v>62</v>
      </c>
      <c r="M612" s="158" t="s">
        <v>62</v>
      </c>
      <c r="N612" s="158"/>
      <c r="O612" s="159">
        <v>44791</v>
      </c>
      <c r="P612" s="158" t="s">
        <v>298</v>
      </c>
      <c r="Q612" s="158" t="s">
        <v>298</v>
      </c>
      <c r="R612" s="158" t="s">
        <v>298</v>
      </c>
      <c r="S612" s="158" t="s">
        <v>1206</v>
      </c>
      <c r="T612" s="160">
        <v>5.07</v>
      </c>
      <c r="U612" s="160" t="s">
        <v>441</v>
      </c>
      <c r="V612" s="161">
        <v>0.1</v>
      </c>
      <c r="W612" s="158"/>
      <c r="X612" s="158"/>
      <c r="Y612" s="162"/>
      <c r="Z612" s="162">
        <v>7.7600000000000002E-2</v>
      </c>
      <c r="AA612" s="159">
        <v>47559</v>
      </c>
      <c r="AB612" s="158" t="s">
        <v>636</v>
      </c>
      <c r="AC612" s="158"/>
      <c r="AD612" s="163"/>
      <c r="AE612" s="164">
        <v>0</v>
      </c>
      <c r="AF612" s="159"/>
      <c r="AG612" s="158"/>
      <c r="AH612" s="158"/>
      <c r="AI612" s="154"/>
      <c r="AJ612" s="158" t="s">
        <v>55</v>
      </c>
      <c r="AK612" s="158"/>
      <c r="AL612" s="158" t="s">
        <v>3346</v>
      </c>
      <c r="AM612" s="158" t="s">
        <v>305</v>
      </c>
      <c r="AN612" s="165">
        <v>45382</v>
      </c>
      <c r="AO612" s="159">
        <v>45382</v>
      </c>
      <c r="AP612" s="164"/>
      <c r="AQ612" s="167">
        <v>100000</v>
      </c>
      <c r="AR612" s="167">
        <v>93.28</v>
      </c>
      <c r="AS612" s="167">
        <v>1</v>
      </c>
      <c r="AT612" s="167">
        <v>93.28</v>
      </c>
      <c r="AU612" s="167">
        <v>93.28</v>
      </c>
      <c r="AV612" s="154"/>
      <c r="AW612" s="154"/>
      <c r="AX612" s="158"/>
      <c r="AY612" s="158" t="s">
        <v>17</v>
      </c>
      <c r="AZ612" s="161">
        <v>7.8680414810448101E-5</v>
      </c>
      <c r="BA612" s="161">
        <v>7.2818823911352998E-6</v>
      </c>
      <c r="BB612" s="168"/>
      <c r="BI612" s="169"/>
      <c r="BJ612" s="169"/>
    </row>
    <row r="613" spans="1:62" ht="13.5" thickBot="1" x14ac:dyDescent="0.25">
      <c r="A613" s="155">
        <v>8694</v>
      </c>
      <c r="B613" s="155">
        <v>12533</v>
      </c>
      <c r="C613" s="170"/>
      <c r="D613" s="170"/>
      <c r="E613" s="158" t="s">
        <v>3499</v>
      </c>
      <c r="F613" s="158">
        <v>11019909</v>
      </c>
      <c r="G613" s="158" t="s">
        <v>245</v>
      </c>
      <c r="H613" s="154" t="s">
        <v>865</v>
      </c>
      <c r="I613" s="158" t="s">
        <v>53</v>
      </c>
      <c r="J613" s="158"/>
      <c r="K613" s="170" t="s">
        <v>140</v>
      </c>
      <c r="L613" s="158" t="s">
        <v>62</v>
      </c>
      <c r="M613" s="158" t="s">
        <v>62</v>
      </c>
      <c r="N613" s="158"/>
      <c r="O613" s="159">
        <v>44824</v>
      </c>
      <c r="P613" s="158" t="s">
        <v>298</v>
      </c>
      <c r="Q613" s="158" t="s">
        <v>298</v>
      </c>
      <c r="R613" s="158" t="s">
        <v>298</v>
      </c>
      <c r="S613" s="158" t="s">
        <v>1206</v>
      </c>
      <c r="T613" s="160">
        <v>5.09</v>
      </c>
      <c r="U613" s="160" t="s">
        <v>441</v>
      </c>
      <c r="V613" s="161">
        <v>0.06</v>
      </c>
      <c r="W613" s="158"/>
      <c r="X613" s="158"/>
      <c r="Y613" s="162"/>
      <c r="Z613" s="162">
        <v>6.8900000000000003E-2</v>
      </c>
      <c r="AA613" s="159">
        <v>47559</v>
      </c>
      <c r="AB613" s="158" t="s">
        <v>636</v>
      </c>
      <c r="AC613" s="158"/>
      <c r="AD613" s="163"/>
      <c r="AE613" s="164">
        <v>0</v>
      </c>
      <c r="AF613" s="159"/>
      <c r="AG613" s="158"/>
      <c r="AH613" s="158"/>
      <c r="AI613" s="154"/>
      <c r="AJ613" s="158" t="s">
        <v>55</v>
      </c>
      <c r="AK613" s="158"/>
      <c r="AL613" s="158" t="s">
        <v>3346</v>
      </c>
      <c r="AM613" s="158" t="s">
        <v>305</v>
      </c>
      <c r="AN613" s="165">
        <v>45382</v>
      </c>
      <c r="AO613" s="159">
        <v>45382</v>
      </c>
      <c r="AP613" s="164"/>
      <c r="AQ613" s="167">
        <v>86250</v>
      </c>
      <c r="AR613" s="167">
        <v>97.2</v>
      </c>
      <c r="AS613" s="167">
        <v>1</v>
      </c>
      <c r="AT613" s="167">
        <v>83.834999999999994</v>
      </c>
      <c r="AU613" s="167">
        <v>83.834999999999994</v>
      </c>
      <c r="AV613" s="154"/>
      <c r="AW613" s="154"/>
      <c r="AX613" s="158"/>
      <c r="AY613" s="158" t="s">
        <v>17</v>
      </c>
      <c r="AZ613" s="161">
        <v>7.0713685416315595E-5</v>
      </c>
      <c r="BA613" s="161">
        <v>6.5445605731220896E-6</v>
      </c>
      <c r="BB613" s="168"/>
      <c r="BI613" s="169"/>
      <c r="BJ613" s="169"/>
    </row>
    <row r="614" spans="1:62" ht="13.5" thickBot="1" x14ac:dyDescent="0.25">
      <c r="A614" s="155">
        <v>8694</v>
      </c>
      <c r="B614" s="155">
        <v>12533</v>
      </c>
      <c r="C614" s="170"/>
      <c r="D614" s="170"/>
      <c r="E614" s="158" t="s">
        <v>3562</v>
      </c>
      <c r="F614" s="158">
        <v>11019911</v>
      </c>
      <c r="G614" s="158" t="s">
        <v>245</v>
      </c>
      <c r="H614" s="154" t="s">
        <v>865</v>
      </c>
      <c r="I614" s="158" t="s">
        <v>53</v>
      </c>
      <c r="J614" s="158"/>
      <c r="K614" s="170" t="s">
        <v>257</v>
      </c>
      <c r="L614" s="158" t="s">
        <v>62</v>
      </c>
      <c r="M614" s="158" t="s">
        <v>62</v>
      </c>
      <c r="N614" s="158"/>
      <c r="O614" s="159">
        <v>44824</v>
      </c>
      <c r="P614" s="158" t="s">
        <v>298</v>
      </c>
      <c r="Q614" s="158" t="s">
        <v>298</v>
      </c>
      <c r="R614" s="158" t="s">
        <v>298</v>
      </c>
      <c r="S614" s="158" t="s">
        <v>1206</v>
      </c>
      <c r="T614" s="160">
        <v>2.89</v>
      </c>
      <c r="U614" s="160" t="s">
        <v>442</v>
      </c>
      <c r="V614" s="161">
        <v>0.08</v>
      </c>
      <c r="W614" s="158"/>
      <c r="X614" s="158"/>
      <c r="Y614" s="162"/>
      <c r="Z614" s="162">
        <v>9.3100000000000002E-2</v>
      </c>
      <c r="AA614" s="159">
        <v>46568</v>
      </c>
      <c r="AB614" s="158" t="s">
        <v>636</v>
      </c>
      <c r="AC614" s="158"/>
      <c r="AD614" s="163"/>
      <c r="AE614" s="164">
        <v>0</v>
      </c>
      <c r="AF614" s="159"/>
      <c r="AG614" s="158"/>
      <c r="AH614" s="158"/>
      <c r="AI614" s="154"/>
      <c r="AJ614" s="158" t="s">
        <v>55</v>
      </c>
      <c r="AK614" s="158"/>
      <c r="AL614" s="158" t="s">
        <v>3346</v>
      </c>
      <c r="AM614" s="158" t="s">
        <v>305</v>
      </c>
      <c r="AN614" s="165">
        <v>45382</v>
      </c>
      <c r="AO614" s="159">
        <v>45382</v>
      </c>
      <c r="AP614" s="164"/>
      <c r="AQ614" s="167">
        <v>601460</v>
      </c>
      <c r="AR614" s="167">
        <v>97.21</v>
      </c>
      <c r="AS614" s="167">
        <v>1</v>
      </c>
      <c r="AT614" s="167">
        <v>584.67926999999997</v>
      </c>
      <c r="AU614" s="167">
        <v>584.67926999999997</v>
      </c>
      <c r="AV614" s="154"/>
      <c r="AW614" s="154"/>
      <c r="AX614" s="158"/>
      <c r="AY614" s="158" t="s">
        <v>17</v>
      </c>
      <c r="AZ614" s="161">
        <v>4.9316903399999998E-4</v>
      </c>
      <c r="BA614" s="161">
        <v>4.5642856782534799E-5</v>
      </c>
      <c r="BB614" s="168"/>
      <c r="BI614" s="169"/>
      <c r="BJ614" s="169"/>
    </row>
    <row r="615" spans="1:62" ht="13.5" thickBot="1" x14ac:dyDescent="0.25">
      <c r="A615" s="155">
        <v>8694</v>
      </c>
      <c r="B615" s="155">
        <v>12533</v>
      </c>
      <c r="C615" s="170"/>
      <c r="D615" s="170"/>
      <c r="E615" s="158" t="s">
        <v>3563</v>
      </c>
      <c r="F615" s="158">
        <v>11019917</v>
      </c>
      <c r="G615" s="158" t="s">
        <v>245</v>
      </c>
      <c r="H615" s="154" t="s">
        <v>865</v>
      </c>
      <c r="I615" s="158" t="s">
        <v>53</v>
      </c>
      <c r="J615" s="158"/>
      <c r="K615" s="170" t="s">
        <v>257</v>
      </c>
      <c r="L615" s="158" t="s">
        <v>62</v>
      </c>
      <c r="M615" s="158" t="s">
        <v>62</v>
      </c>
      <c r="N615" s="158"/>
      <c r="O615" s="159">
        <v>44852</v>
      </c>
      <c r="P615" s="158" t="s">
        <v>298</v>
      </c>
      <c r="Q615" s="158" t="s">
        <v>298</v>
      </c>
      <c r="R615" s="158" t="s">
        <v>298</v>
      </c>
      <c r="S615" s="158" t="s">
        <v>1206</v>
      </c>
      <c r="T615" s="160">
        <v>2.89</v>
      </c>
      <c r="U615" s="160" t="s">
        <v>442</v>
      </c>
      <c r="V615" s="161">
        <v>0.08</v>
      </c>
      <c r="W615" s="158"/>
      <c r="X615" s="158"/>
      <c r="Y615" s="162"/>
      <c r="Z615" s="162">
        <v>8.1799999999999998E-2</v>
      </c>
      <c r="AA615" s="159">
        <v>46568</v>
      </c>
      <c r="AB615" s="158" t="s">
        <v>636</v>
      </c>
      <c r="AC615" s="158"/>
      <c r="AD615" s="163"/>
      <c r="AE615" s="164">
        <v>0</v>
      </c>
      <c r="AF615" s="159"/>
      <c r="AG615" s="158"/>
      <c r="AH615" s="158"/>
      <c r="AI615" s="154"/>
      <c r="AJ615" s="158" t="s">
        <v>55</v>
      </c>
      <c r="AK615" s="158"/>
      <c r="AL615" s="158" t="s">
        <v>3346</v>
      </c>
      <c r="AM615" s="158" t="s">
        <v>305</v>
      </c>
      <c r="AN615" s="165">
        <v>45382</v>
      </c>
      <c r="AO615" s="159">
        <v>45382</v>
      </c>
      <c r="AP615" s="164"/>
      <c r="AQ615" s="167">
        <v>952000</v>
      </c>
      <c r="AR615" s="167">
        <v>100.18</v>
      </c>
      <c r="AS615" s="167">
        <v>1</v>
      </c>
      <c r="AT615" s="167">
        <v>953.71360000000004</v>
      </c>
      <c r="AU615" s="167">
        <v>953.71360000000004</v>
      </c>
      <c r="AV615" s="154"/>
      <c r="AW615" s="154"/>
      <c r="AX615" s="158"/>
      <c r="AY615" s="158" t="s">
        <v>17</v>
      </c>
      <c r="AZ615" s="161">
        <v>8.0444448599999998E-4</v>
      </c>
      <c r="BA615" s="161">
        <v>7.4451439429955594E-5</v>
      </c>
      <c r="BB615" s="168"/>
      <c r="BI615" s="169"/>
      <c r="BJ615" s="169"/>
    </row>
    <row r="616" spans="1:62" ht="13.5" thickBot="1" x14ac:dyDescent="0.25">
      <c r="A616" s="155">
        <v>8694</v>
      </c>
      <c r="B616" s="155">
        <v>12533</v>
      </c>
      <c r="C616" s="170"/>
      <c r="D616" s="170"/>
      <c r="E616" s="158" t="s">
        <v>3564</v>
      </c>
      <c r="F616" s="158">
        <v>11019918</v>
      </c>
      <c r="G616" s="158" t="s">
        <v>245</v>
      </c>
      <c r="H616" s="154" t="s">
        <v>865</v>
      </c>
      <c r="I616" s="158" t="s">
        <v>53</v>
      </c>
      <c r="J616" s="158"/>
      <c r="K616" s="170" t="s">
        <v>257</v>
      </c>
      <c r="L616" s="158" t="s">
        <v>62</v>
      </c>
      <c r="M616" s="158" t="s">
        <v>62</v>
      </c>
      <c r="N616" s="158"/>
      <c r="O616" s="159">
        <v>44852</v>
      </c>
      <c r="P616" s="158" t="s">
        <v>298</v>
      </c>
      <c r="Q616" s="158" t="s">
        <v>298</v>
      </c>
      <c r="R616" s="158" t="s">
        <v>298</v>
      </c>
      <c r="S616" s="158" t="s">
        <v>1206</v>
      </c>
      <c r="T616" s="160">
        <v>2.89</v>
      </c>
      <c r="U616" s="160" t="s">
        <v>442</v>
      </c>
      <c r="V616" s="161">
        <v>0.08</v>
      </c>
      <c r="W616" s="158"/>
      <c r="X616" s="158"/>
      <c r="Y616" s="162"/>
      <c r="Z616" s="162">
        <v>8.1799999999999998E-2</v>
      </c>
      <c r="AA616" s="159">
        <v>46568</v>
      </c>
      <c r="AB616" s="158" t="s">
        <v>636</v>
      </c>
      <c r="AC616" s="158"/>
      <c r="AD616" s="163"/>
      <c r="AE616" s="164">
        <v>0</v>
      </c>
      <c r="AF616" s="159"/>
      <c r="AG616" s="158"/>
      <c r="AH616" s="158"/>
      <c r="AI616" s="154"/>
      <c r="AJ616" s="158" t="s">
        <v>55</v>
      </c>
      <c r="AK616" s="158"/>
      <c r="AL616" s="158" t="s">
        <v>3346</v>
      </c>
      <c r="AM616" s="158" t="s">
        <v>305</v>
      </c>
      <c r="AN616" s="165">
        <v>45382</v>
      </c>
      <c r="AO616" s="159">
        <v>45382</v>
      </c>
      <c r="AP616" s="164"/>
      <c r="AQ616" s="167">
        <v>226100</v>
      </c>
      <c r="AR616" s="167">
        <v>100.18</v>
      </c>
      <c r="AS616" s="167">
        <v>1</v>
      </c>
      <c r="AT616" s="167">
        <v>226.50698</v>
      </c>
      <c r="AU616" s="167">
        <v>226.50698</v>
      </c>
      <c r="AV616" s="154"/>
      <c r="AW616" s="154"/>
      <c r="AX616" s="158"/>
      <c r="AY616" s="158" t="s">
        <v>17</v>
      </c>
      <c r="AZ616" s="161">
        <v>1.91055565E-4</v>
      </c>
      <c r="BA616" s="161">
        <v>1.76822168646145E-5</v>
      </c>
      <c r="BB616" s="168"/>
      <c r="BI616" s="169"/>
      <c r="BJ616" s="169"/>
    </row>
    <row r="617" spans="1:62" ht="13.5" thickBot="1" x14ac:dyDescent="0.25">
      <c r="A617" s="155">
        <v>8694</v>
      </c>
      <c r="B617" s="155">
        <v>12533</v>
      </c>
      <c r="C617" s="170"/>
      <c r="D617" s="170"/>
      <c r="E617" s="158" t="s">
        <v>3565</v>
      </c>
      <c r="F617" s="158">
        <v>11019922</v>
      </c>
      <c r="G617" s="158" t="s">
        <v>245</v>
      </c>
      <c r="H617" s="154" t="s">
        <v>865</v>
      </c>
      <c r="I617" s="158" t="s">
        <v>53</v>
      </c>
      <c r="J617" s="158"/>
      <c r="K617" s="170" t="s">
        <v>257</v>
      </c>
      <c r="L617" s="158" t="s">
        <v>62</v>
      </c>
      <c r="M617" s="158" t="s">
        <v>62</v>
      </c>
      <c r="N617" s="158"/>
      <c r="O617" s="159">
        <v>44875</v>
      </c>
      <c r="P617" s="158" t="s">
        <v>298</v>
      </c>
      <c r="Q617" s="158" t="s">
        <v>298</v>
      </c>
      <c r="R617" s="158" t="s">
        <v>298</v>
      </c>
      <c r="S617" s="158" t="s">
        <v>1206</v>
      </c>
      <c r="T617" s="160">
        <v>2.89</v>
      </c>
      <c r="U617" s="160" t="s">
        <v>442</v>
      </c>
      <c r="V617" s="161">
        <v>0.08</v>
      </c>
      <c r="W617" s="158"/>
      <c r="X617" s="158"/>
      <c r="Y617" s="162"/>
      <c r="Z617" s="162">
        <v>8.1900000000000001E-2</v>
      </c>
      <c r="AA617" s="159">
        <v>46568</v>
      </c>
      <c r="AB617" s="158" t="s">
        <v>636</v>
      </c>
      <c r="AC617" s="158"/>
      <c r="AD617" s="163"/>
      <c r="AE617" s="164">
        <v>0</v>
      </c>
      <c r="AF617" s="159"/>
      <c r="AG617" s="158"/>
      <c r="AH617" s="158"/>
      <c r="AI617" s="154"/>
      <c r="AJ617" s="158" t="s">
        <v>55</v>
      </c>
      <c r="AK617" s="158"/>
      <c r="AL617" s="158" t="s">
        <v>3346</v>
      </c>
      <c r="AM617" s="158" t="s">
        <v>305</v>
      </c>
      <c r="AN617" s="165">
        <v>45382</v>
      </c>
      <c r="AO617" s="159">
        <v>45382</v>
      </c>
      <c r="AP617" s="164"/>
      <c r="AQ617" s="167">
        <v>44800</v>
      </c>
      <c r="AR617" s="167">
        <v>100.15</v>
      </c>
      <c r="AS617" s="167">
        <v>1</v>
      </c>
      <c r="AT617" s="167">
        <v>44.867199999999997</v>
      </c>
      <c r="AU617" s="167">
        <v>44.867199999999997</v>
      </c>
      <c r="AV617" s="154"/>
      <c r="AW617" s="154"/>
      <c r="AX617" s="158"/>
      <c r="AY617" s="158" t="s">
        <v>17</v>
      </c>
      <c r="AZ617" s="161">
        <v>3.7844874650335901E-5</v>
      </c>
      <c r="BA617" s="161">
        <v>3.5025479590431601E-6</v>
      </c>
      <c r="BB617" s="168"/>
      <c r="BI617" s="169"/>
      <c r="BJ617" s="169"/>
    </row>
    <row r="618" spans="1:62" ht="13.5" thickBot="1" x14ac:dyDescent="0.25">
      <c r="A618" s="155">
        <v>8694</v>
      </c>
      <c r="B618" s="155">
        <v>12533</v>
      </c>
      <c r="C618" s="170"/>
      <c r="D618" s="170"/>
      <c r="E618" s="158" t="s">
        <v>3566</v>
      </c>
      <c r="F618" s="158">
        <v>11019923</v>
      </c>
      <c r="G618" s="158" t="s">
        <v>245</v>
      </c>
      <c r="H618" s="154" t="s">
        <v>865</v>
      </c>
      <c r="I618" s="158" t="s">
        <v>53</v>
      </c>
      <c r="J618" s="158"/>
      <c r="K618" s="170" t="s">
        <v>257</v>
      </c>
      <c r="L618" s="158" t="s">
        <v>62</v>
      </c>
      <c r="M618" s="158" t="s">
        <v>62</v>
      </c>
      <c r="N618" s="158"/>
      <c r="O618" s="159">
        <v>44875</v>
      </c>
      <c r="P618" s="158" t="s">
        <v>298</v>
      </c>
      <c r="Q618" s="158" t="s">
        <v>298</v>
      </c>
      <c r="R618" s="158" t="s">
        <v>298</v>
      </c>
      <c r="S618" s="158" t="s">
        <v>1206</v>
      </c>
      <c r="T618" s="160">
        <v>2.89</v>
      </c>
      <c r="U618" s="160" t="s">
        <v>442</v>
      </c>
      <c r="V618" s="161">
        <v>0.08</v>
      </c>
      <c r="W618" s="158"/>
      <c r="X618" s="158"/>
      <c r="Y618" s="162"/>
      <c r="Z618" s="162">
        <v>8.1900000000000001E-2</v>
      </c>
      <c r="AA618" s="159">
        <v>46568</v>
      </c>
      <c r="AB618" s="158" t="s">
        <v>636</v>
      </c>
      <c r="AC618" s="158"/>
      <c r="AD618" s="163"/>
      <c r="AE618" s="164">
        <v>0</v>
      </c>
      <c r="AF618" s="159"/>
      <c r="AG618" s="158"/>
      <c r="AH618" s="158"/>
      <c r="AI618" s="154"/>
      <c r="AJ618" s="158" t="s">
        <v>55</v>
      </c>
      <c r="AK618" s="158"/>
      <c r="AL618" s="158" t="s">
        <v>3346</v>
      </c>
      <c r="AM618" s="158" t="s">
        <v>305</v>
      </c>
      <c r="AN618" s="165">
        <v>45382</v>
      </c>
      <c r="AO618" s="159">
        <v>45382</v>
      </c>
      <c r="AP618" s="164"/>
      <c r="AQ618" s="167">
        <v>467320</v>
      </c>
      <c r="AR618" s="167">
        <v>100.15</v>
      </c>
      <c r="AS618" s="167">
        <v>1</v>
      </c>
      <c r="AT618" s="167">
        <v>468.02098000000001</v>
      </c>
      <c r="AU618" s="167">
        <v>468.02098000000001</v>
      </c>
      <c r="AV618" s="154"/>
      <c r="AW618" s="154"/>
      <c r="AX618" s="158"/>
      <c r="AY618" s="158" t="s">
        <v>17</v>
      </c>
      <c r="AZ618" s="161">
        <v>3.9476934800000002E-4</v>
      </c>
      <c r="BA618" s="161">
        <v>3.6535953397768998E-5</v>
      </c>
      <c r="BB618" s="168"/>
      <c r="BI618" s="169"/>
      <c r="BJ618" s="169"/>
    </row>
    <row r="619" spans="1:62" ht="13.5" thickBot="1" x14ac:dyDescent="0.25">
      <c r="A619" s="155">
        <v>8694</v>
      </c>
      <c r="B619" s="155">
        <v>12533</v>
      </c>
      <c r="C619" s="170"/>
      <c r="D619" s="170"/>
      <c r="E619" s="158" t="s">
        <v>3567</v>
      </c>
      <c r="F619" s="158">
        <v>11019925</v>
      </c>
      <c r="G619" s="158" t="s">
        <v>245</v>
      </c>
      <c r="H619" s="154" t="s">
        <v>865</v>
      </c>
      <c r="I619" s="158" t="s">
        <v>53</v>
      </c>
      <c r="J619" s="158"/>
      <c r="K619" s="170" t="s">
        <v>257</v>
      </c>
      <c r="L619" s="158" t="s">
        <v>62</v>
      </c>
      <c r="M619" s="158" t="s">
        <v>62</v>
      </c>
      <c r="N619" s="158"/>
      <c r="O619" s="159">
        <v>44875</v>
      </c>
      <c r="P619" s="158" t="s">
        <v>298</v>
      </c>
      <c r="Q619" s="158" t="s">
        <v>298</v>
      </c>
      <c r="R619" s="158" t="s">
        <v>298</v>
      </c>
      <c r="S619" s="158" t="s">
        <v>1206</v>
      </c>
      <c r="T619" s="160">
        <v>2.89</v>
      </c>
      <c r="U619" s="160" t="s">
        <v>442</v>
      </c>
      <c r="V619" s="161">
        <v>0.08</v>
      </c>
      <c r="W619" s="158"/>
      <c r="X619" s="158"/>
      <c r="Y619" s="162"/>
      <c r="Z619" s="162">
        <v>8.1900000000000001E-2</v>
      </c>
      <c r="AA619" s="159">
        <v>46568</v>
      </c>
      <c r="AB619" s="158" t="s">
        <v>636</v>
      </c>
      <c r="AC619" s="158"/>
      <c r="AD619" s="163"/>
      <c r="AE619" s="164">
        <v>0</v>
      </c>
      <c r="AF619" s="159"/>
      <c r="AG619" s="158"/>
      <c r="AH619" s="158"/>
      <c r="AI619" s="154"/>
      <c r="AJ619" s="158" t="s">
        <v>55</v>
      </c>
      <c r="AK619" s="158"/>
      <c r="AL619" s="158" t="s">
        <v>3346</v>
      </c>
      <c r="AM619" s="158" t="s">
        <v>305</v>
      </c>
      <c r="AN619" s="165">
        <v>45382</v>
      </c>
      <c r="AO619" s="159">
        <v>45382</v>
      </c>
      <c r="AP619" s="164"/>
      <c r="AQ619" s="167">
        <v>35000</v>
      </c>
      <c r="AR619" s="167">
        <v>100.15</v>
      </c>
      <c r="AS619" s="167">
        <v>1</v>
      </c>
      <c r="AT619" s="167">
        <v>35.052500000000002</v>
      </c>
      <c r="AU619" s="167">
        <v>35.052500000000002</v>
      </c>
      <c r="AV619" s="154"/>
      <c r="AW619" s="154"/>
      <c r="AX619" s="158"/>
      <c r="AY619" s="158" t="s">
        <v>17</v>
      </c>
      <c r="AZ619" s="161">
        <v>2.9566308320575001E-5</v>
      </c>
      <c r="BA619" s="161">
        <v>2.7363655930024701E-6</v>
      </c>
      <c r="BB619" s="168"/>
      <c r="BI619" s="169"/>
      <c r="BJ619" s="169"/>
    </row>
    <row r="620" spans="1:62" ht="13.5" thickBot="1" x14ac:dyDescent="0.25">
      <c r="A620" s="155">
        <v>8694</v>
      </c>
      <c r="B620" s="155">
        <v>12533</v>
      </c>
      <c r="C620" s="170"/>
      <c r="D620" s="170"/>
      <c r="E620" s="158" t="s">
        <v>3568</v>
      </c>
      <c r="F620" s="158">
        <v>11019926</v>
      </c>
      <c r="G620" s="158" t="s">
        <v>245</v>
      </c>
      <c r="H620" s="154" t="s">
        <v>865</v>
      </c>
      <c r="I620" s="158" t="s">
        <v>53</v>
      </c>
      <c r="J620" s="158"/>
      <c r="K620" s="170" t="s">
        <v>257</v>
      </c>
      <c r="L620" s="158" t="s">
        <v>62</v>
      </c>
      <c r="M620" s="158" t="s">
        <v>62</v>
      </c>
      <c r="N620" s="158"/>
      <c r="O620" s="159">
        <v>44875</v>
      </c>
      <c r="P620" s="158" t="s">
        <v>298</v>
      </c>
      <c r="Q620" s="158" t="s">
        <v>298</v>
      </c>
      <c r="R620" s="158" t="s">
        <v>298</v>
      </c>
      <c r="S620" s="158" t="s">
        <v>1206</v>
      </c>
      <c r="T620" s="160">
        <v>2.89</v>
      </c>
      <c r="U620" s="160" t="s">
        <v>442</v>
      </c>
      <c r="V620" s="161">
        <v>0.08</v>
      </c>
      <c r="W620" s="158"/>
      <c r="X620" s="158"/>
      <c r="Y620" s="162"/>
      <c r="Z620" s="162">
        <v>8.1900000000000001E-2</v>
      </c>
      <c r="AA620" s="159">
        <v>46568</v>
      </c>
      <c r="AB620" s="158" t="s">
        <v>636</v>
      </c>
      <c r="AC620" s="158"/>
      <c r="AD620" s="163"/>
      <c r="AE620" s="164">
        <v>0</v>
      </c>
      <c r="AF620" s="159"/>
      <c r="AG620" s="158"/>
      <c r="AH620" s="158"/>
      <c r="AI620" s="154"/>
      <c r="AJ620" s="158" t="s">
        <v>55</v>
      </c>
      <c r="AK620" s="158"/>
      <c r="AL620" s="158" t="s">
        <v>3346</v>
      </c>
      <c r="AM620" s="158" t="s">
        <v>305</v>
      </c>
      <c r="AN620" s="165">
        <v>45382</v>
      </c>
      <c r="AO620" s="159">
        <v>45382</v>
      </c>
      <c r="AP620" s="164"/>
      <c r="AQ620" s="167">
        <v>112000</v>
      </c>
      <c r="AR620" s="167">
        <v>100.15</v>
      </c>
      <c r="AS620" s="167">
        <v>1</v>
      </c>
      <c r="AT620" s="167">
        <v>112.16800000000001</v>
      </c>
      <c r="AU620" s="167">
        <v>112.16800000000001</v>
      </c>
      <c r="AV620" s="154"/>
      <c r="AW620" s="154"/>
      <c r="AX620" s="158"/>
      <c r="AY620" s="158" t="s">
        <v>17</v>
      </c>
      <c r="AZ620" s="161">
        <v>9.4612186625839899E-5</v>
      </c>
      <c r="BA620" s="161">
        <v>8.7563698976079004E-6</v>
      </c>
      <c r="BB620" s="168"/>
      <c r="BI620" s="169"/>
      <c r="BJ620" s="169"/>
    </row>
    <row r="621" spans="1:62" ht="13.5" thickBot="1" x14ac:dyDescent="0.25">
      <c r="A621" s="155">
        <v>8694</v>
      </c>
      <c r="B621" s="155">
        <v>12533</v>
      </c>
      <c r="C621" s="170"/>
      <c r="D621" s="170"/>
      <c r="E621" s="158" t="s">
        <v>3569</v>
      </c>
      <c r="F621" s="158">
        <v>11019927</v>
      </c>
      <c r="G621" s="158" t="s">
        <v>245</v>
      </c>
      <c r="H621" s="154" t="s">
        <v>871</v>
      </c>
      <c r="I621" s="158" t="s">
        <v>53</v>
      </c>
      <c r="J621" s="158"/>
      <c r="K621" s="170" t="s">
        <v>140</v>
      </c>
      <c r="L621" s="158" t="s">
        <v>62</v>
      </c>
      <c r="M621" s="158" t="s">
        <v>62</v>
      </c>
      <c r="N621" s="158"/>
      <c r="O621" s="159">
        <v>44882</v>
      </c>
      <c r="P621" s="158" t="s">
        <v>1458</v>
      </c>
      <c r="Q621" s="158" t="s">
        <v>70</v>
      </c>
      <c r="R621" s="158" t="s">
        <v>795</v>
      </c>
      <c r="S621" s="158" t="s">
        <v>1206</v>
      </c>
      <c r="T621" s="160">
        <v>4.0999999999999996</v>
      </c>
      <c r="U621" s="160" t="s">
        <v>441</v>
      </c>
      <c r="V621" s="161">
        <v>4.3999999999999997E-2</v>
      </c>
      <c r="W621" s="158"/>
      <c r="X621" s="158"/>
      <c r="Y621" s="162"/>
      <c r="Z621" s="162">
        <v>4.7899999999999998E-2</v>
      </c>
      <c r="AA621" s="159">
        <v>47074</v>
      </c>
      <c r="AB621" s="158" t="s">
        <v>635</v>
      </c>
      <c r="AC621" s="158"/>
      <c r="AD621" s="163"/>
      <c r="AE621" s="164">
        <v>0</v>
      </c>
      <c r="AF621" s="159"/>
      <c r="AG621" s="158"/>
      <c r="AH621" s="158"/>
      <c r="AI621" s="154"/>
      <c r="AJ621" s="158" t="s">
        <v>55</v>
      </c>
      <c r="AK621" s="158"/>
      <c r="AL621" s="158" t="s">
        <v>3346</v>
      </c>
      <c r="AM621" s="158" t="s">
        <v>305</v>
      </c>
      <c r="AN621" s="165">
        <v>45382</v>
      </c>
      <c r="AO621" s="159">
        <v>45382</v>
      </c>
      <c r="AP621" s="164"/>
      <c r="AQ621" s="167">
        <v>17500000</v>
      </c>
      <c r="AR621" s="167">
        <v>105.66</v>
      </c>
      <c r="AS621" s="167">
        <v>1</v>
      </c>
      <c r="AT621" s="167">
        <v>18490.5</v>
      </c>
      <c r="AU621" s="167">
        <v>18490.5</v>
      </c>
      <c r="AV621" s="154"/>
      <c r="AW621" s="154"/>
      <c r="AX621" s="158"/>
      <c r="AY621" s="158" t="s">
        <v>17</v>
      </c>
      <c r="AZ621" s="161">
        <v>1.5596485956E-2</v>
      </c>
      <c r="BA621" s="161">
        <v>1.4434567570000001E-3</v>
      </c>
      <c r="BB621" s="168"/>
      <c r="BI621" s="169"/>
      <c r="BJ621" s="169"/>
    </row>
    <row r="622" spans="1:62" ht="13.5" thickBot="1" x14ac:dyDescent="0.25">
      <c r="A622" s="155">
        <v>8694</v>
      </c>
      <c r="B622" s="155">
        <v>12533</v>
      </c>
      <c r="C622" s="170"/>
      <c r="D622" s="170"/>
      <c r="E622" s="158" t="s">
        <v>3570</v>
      </c>
      <c r="F622" s="158">
        <v>11019928</v>
      </c>
      <c r="G622" s="158" t="s">
        <v>245</v>
      </c>
      <c r="H622" s="154" t="s">
        <v>865</v>
      </c>
      <c r="I622" s="158" t="s">
        <v>53</v>
      </c>
      <c r="J622" s="158"/>
      <c r="K622" s="170" t="s">
        <v>257</v>
      </c>
      <c r="L622" s="158" t="s">
        <v>62</v>
      </c>
      <c r="M622" s="158" t="s">
        <v>62</v>
      </c>
      <c r="N622" s="158"/>
      <c r="O622" s="159">
        <v>44892</v>
      </c>
      <c r="P622" s="158" t="s">
        <v>298</v>
      </c>
      <c r="Q622" s="158" t="s">
        <v>298</v>
      </c>
      <c r="R622" s="158" t="s">
        <v>298</v>
      </c>
      <c r="S622" s="158" t="s">
        <v>1206</v>
      </c>
      <c r="T622" s="160">
        <v>2.89</v>
      </c>
      <c r="U622" s="160" t="s">
        <v>442</v>
      </c>
      <c r="V622" s="161">
        <v>0.08</v>
      </c>
      <c r="W622" s="158"/>
      <c r="X622" s="158"/>
      <c r="Y622" s="162"/>
      <c r="Z622" s="162">
        <v>8.1900000000000001E-2</v>
      </c>
      <c r="AA622" s="159">
        <v>46568</v>
      </c>
      <c r="AB622" s="158" t="s">
        <v>636</v>
      </c>
      <c r="AC622" s="158"/>
      <c r="AD622" s="163"/>
      <c r="AE622" s="164">
        <v>0</v>
      </c>
      <c r="AF622" s="159"/>
      <c r="AG622" s="158"/>
      <c r="AH622" s="158"/>
      <c r="AI622" s="154"/>
      <c r="AJ622" s="158" t="s">
        <v>55</v>
      </c>
      <c r="AK622" s="158"/>
      <c r="AL622" s="158" t="s">
        <v>3346</v>
      </c>
      <c r="AM622" s="158" t="s">
        <v>305</v>
      </c>
      <c r="AN622" s="165">
        <v>45382</v>
      </c>
      <c r="AO622" s="159">
        <v>45382</v>
      </c>
      <c r="AP622" s="164"/>
      <c r="AQ622" s="167">
        <v>112000</v>
      </c>
      <c r="AR622" s="167">
        <v>100.16</v>
      </c>
      <c r="AS622" s="167">
        <v>1</v>
      </c>
      <c r="AT622" s="167">
        <v>112.17919999999999</v>
      </c>
      <c r="AU622" s="167">
        <v>112.17919999999999</v>
      </c>
      <c r="AV622" s="154"/>
      <c r="AW622" s="154"/>
      <c r="AX622" s="158"/>
      <c r="AY622" s="158" t="s">
        <v>17</v>
      </c>
      <c r="AZ622" s="161">
        <v>9.4621633673930305E-5</v>
      </c>
      <c r="BA622" s="161">
        <v>8.7572442231094102E-6</v>
      </c>
      <c r="BB622" s="168"/>
      <c r="BI622" s="169"/>
      <c r="BJ622" s="169"/>
    </row>
    <row r="623" spans="1:62" ht="13.5" thickBot="1" x14ac:dyDescent="0.25">
      <c r="A623" s="155">
        <v>8694</v>
      </c>
      <c r="B623" s="155">
        <v>12533</v>
      </c>
      <c r="C623" s="170"/>
      <c r="D623" s="170"/>
      <c r="E623" s="158" t="s">
        <v>3571</v>
      </c>
      <c r="F623" s="158">
        <v>11019929</v>
      </c>
      <c r="G623" s="158" t="s">
        <v>245</v>
      </c>
      <c r="H623" s="154" t="s">
        <v>865</v>
      </c>
      <c r="I623" s="158" t="s">
        <v>53</v>
      </c>
      <c r="J623" s="158"/>
      <c r="K623" s="170" t="s">
        <v>257</v>
      </c>
      <c r="L623" s="158" t="s">
        <v>62</v>
      </c>
      <c r="M623" s="158" t="s">
        <v>62</v>
      </c>
      <c r="N623" s="158"/>
      <c r="O623" s="159">
        <v>44892</v>
      </c>
      <c r="P623" s="158" t="s">
        <v>298</v>
      </c>
      <c r="Q623" s="158" t="s">
        <v>298</v>
      </c>
      <c r="R623" s="158" t="s">
        <v>298</v>
      </c>
      <c r="S623" s="158" t="s">
        <v>1206</v>
      </c>
      <c r="T623" s="160">
        <v>2.89</v>
      </c>
      <c r="U623" s="160" t="s">
        <v>442</v>
      </c>
      <c r="V623" s="161">
        <v>0.08</v>
      </c>
      <c r="W623" s="158"/>
      <c r="X623" s="158"/>
      <c r="Y623" s="162"/>
      <c r="Z623" s="162">
        <v>8.1900000000000001E-2</v>
      </c>
      <c r="AA623" s="159">
        <v>46568</v>
      </c>
      <c r="AB623" s="158" t="s">
        <v>636</v>
      </c>
      <c r="AC623" s="158"/>
      <c r="AD623" s="163"/>
      <c r="AE623" s="164">
        <v>0</v>
      </c>
      <c r="AF623" s="159"/>
      <c r="AG623" s="158"/>
      <c r="AH623" s="158"/>
      <c r="AI623" s="154"/>
      <c r="AJ623" s="158" t="s">
        <v>55</v>
      </c>
      <c r="AK623" s="158"/>
      <c r="AL623" s="158" t="s">
        <v>3346</v>
      </c>
      <c r="AM623" s="158" t="s">
        <v>305</v>
      </c>
      <c r="AN623" s="165">
        <v>45382</v>
      </c>
      <c r="AO623" s="159">
        <v>45382</v>
      </c>
      <c r="AP623" s="164"/>
      <c r="AQ623" s="167">
        <v>254800</v>
      </c>
      <c r="AR623" s="167">
        <v>100.16</v>
      </c>
      <c r="AS623" s="167">
        <v>1</v>
      </c>
      <c r="AT623" s="167">
        <v>255.20768000000001</v>
      </c>
      <c r="AU623" s="167">
        <v>255.20768000000001</v>
      </c>
      <c r="AV623" s="154"/>
      <c r="AW623" s="154"/>
      <c r="AX623" s="158"/>
      <c r="AY623" s="158" t="s">
        <v>17</v>
      </c>
      <c r="AZ623" s="161">
        <v>2.1526421600000001E-4</v>
      </c>
      <c r="BA623" s="161">
        <v>1.9922730607573901E-5</v>
      </c>
      <c r="BB623" s="168"/>
      <c r="BI623" s="169"/>
      <c r="BJ623" s="169"/>
    </row>
    <row r="624" spans="1:62" ht="13.5" thickBot="1" x14ac:dyDescent="0.25">
      <c r="A624" s="155">
        <v>8694</v>
      </c>
      <c r="B624" s="155">
        <v>12533</v>
      </c>
      <c r="C624" s="170"/>
      <c r="D624" s="170"/>
      <c r="E624" s="158" t="s">
        <v>3500</v>
      </c>
      <c r="F624" s="158">
        <v>11019931</v>
      </c>
      <c r="G624" s="158" t="s">
        <v>245</v>
      </c>
      <c r="H624" s="154" t="s">
        <v>855</v>
      </c>
      <c r="I624" s="158" t="s">
        <v>53</v>
      </c>
      <c r="J624" s="158"/>
      <c r="K624" s="170" t="s">
        <v>140</v>
      </c>
      <c r="L624" s="158" t="s">
        <v>62</v>
      </c>
      <c r="M624" s="158" t="s">
        <v>62</v>
      </c>
      <c r="N624" s="158"/>
      <c r="O624" s="159">
        <v>44896</v>
      </c>
      <c r="P624" s="158" t="s">
        <v>298</v>
      </c>
      <c r="Q624" s="158" t="s">
        <v>298</v>
      </c>
      <c r="R624" s="158" t="s">
        <v>298</v>
      </c>
      <c r="S624" s="158" t="s">
        <v>1206</v>
      </c>
      <c r="T624" s="160">
        <v>3.67</v>
      </c>
      <c r="U624" s="160" t="s">
        <v>441</v>
      </c>
      <c r="V624" s="161">
        <v>3.7999999999999999E-2</v>
      </c>
      <c r="W624" s="158"/>
      <c r="X624" s="158"/>
      <c r="Y624" s="162"/>
      <c r="Z624" s="162">
        <v>7.0199999999999999E-2</v>
      </c>
      <c r="AA624" s="159">
        <v>47269</v>
      </c>
      <c r="AB624" s="158" t="s">
        <v>636</v>
      </c>
      <c r="AC624" s="158"/>
      <c r="AD624" s="163"/>
      <c r="AE624" s="164">
        <v>0.57179999999999997</v>
      </c>
      <c r="AF624" s="159">
        <v>45047</v>
      </c>
      <c r="AG624" s="158"/>
      <c r="AH624" s="158"/>
      <c r="AI624" s="154"/>
      <c r="AJ624" s="158" t="s">
        <v>55</v>
      </c>
      <c r="AK624" s="158"/>
      <c r="AL624" s="158" t="s">
        <v>3346</v>
      </c>
      <c r="AM624" s="158" t="s">
        <v>305</v>
      </c>
      <c r="AN624" s="165">
        <v>45382</v>
      </c>
      <c r="AO624" s="159">
        <v>45382</v>
      </c>
      <c r="AP624" s="164"/>
      <c r="AQ624" s="167">
        <v>4931506.8499999996</v>
      </c>
      <c r="AR624" s="167">
        <v>111.91</v>
      </c>
      <c r="AS624" s="167">
        <v>1</v>
      </c>
      <c r="AT624" s="167">
        <v>5518.8493200000003</v>
      </c>
      <c r="AU624" s="167">
        <v>5518.8493200000003</v>
      </c>
      <c r="AV624" s="154"/>
      <c r="AW624" s="154"/>
      <c r="AX624" s="158"/>
      <c r="AY624" s="158" t="s">
        <v>17</v>
      </c>
      <c r="AZ624" s="161">
        <v>4.6550745470000003E-3</v>
      </c>
      <c r="BA624" s="161">
        <v>4.3082774100000002E-4</v>
      </c>
      <c r="BB624" s="168"/>
      <c r="BI624" s="169"/>
      <c r="BJ624" s="169"/>
    </row>
    <row r="625" spans="1:62" ht="13.5" thickBot="1" x14ac:dyDescent="0.25">
      <c r="A625" s="155">
        <v>8694</v>
      </c>
      <c r="B625" s="155">
        <v>12533</v>
      </c>
      <c r="C625" s="170"/>
      <c r="D625" s="170"/>
      <c r="E625" s="158" t="s">
        <v>3572</v>
      </c>
      <c r="F625" s="158">
        <v>11019933</v>
      </c>
      <c r="G625" s="158" t="s">
        <v>245</v>
      </c>
      <c r="H625" s="154" t="s">
        <v>865</v>
      </c>
      <c r="I625" s="158" t="s">
        <v>53</v>
      </c>
      <c r="J625" s="158"/>
      <c r="K625" s="170" t="s">
        <v>257</v>
      </c>
      <c r="L625" s="158" t="s">
        <v>62</v>
      </c>
      <c r="M625" s="158" t="s">
        <v>62</v>
      </c>
      <c r="N625" s="158"/>
      <c r="O625" s="159">
        <v>44906</v>
      </c>
      <c r="P625" s="158" t="s">
        <v>298</v>
      </c>
      <c r="Q625" s="158" t="s">
        <v>298</v>
      </c>
      <c r="R625" s="158" t="s">
        <v>298</v>
      </c>
      <c r="S625" s="158" t="s">
        <v>1206</v>
      </c>
      <c r="T625" s="160">
        <v>2.9</v>
      </c>
      <c r="U625" s="160" t="s">
        <v>442</v>
      </c>
      <c r="V625" s="161">
        <v>0.08</v>
      </c>
      <c r="W625" s="158"/>
      <c r="X625" s="158"/>
      <c r="Y625" s="162"/>
      <c r="Z625" s="162">
        <v>7.5499999999999998E-2</v>
      </c>
      <c r="AA625" s="159">
        <v>46568</v>
      </c>
      <c r="AB625" s="158" t="s">
        <v>636</v>
      </c>
      <c r="AC625" s="158"/>
      <c r="AD625" s="163"/>
      <c r="AE625" s="164">
        <v>0</v>
      </c>
      <c r="AF625" s="159"/>
      <c r="AG625" s="158"/>
      <c r="AH625" s="158"/>
      <c r="AI625" s="154"/>
      <c r="AJ625" s="158" t="s">
        <v>55</v>
      </c>
      <c r="AK625" s="158"/>
      <c r="AL625" s="158" t="s">
        <v>3346</v>
      </c>
      <c r="AM625" s="158" t="s">
        <v>305</v>
      </c>
      <c r="AN625" s="165">
        <v>45382</v>
      </c>
      <c r="AO625" s="159">
        <v>45382</v>
      </c>
      <c r="AP625" s="164"/>
      <c r="AQ625" s="167">
        <v>595000</v>
      </c>
      <c r="AR625" s="167">
        <v>101.88</v>
      </c>
      <c r="AS625" s="167">
        <v>1</v>
      </c>
      <c r="AT625" s="167">
        <v>606.18600000000004</v>
      </c>
      <c r="AU625" s="167">
        <v>606.18600000000004</v>
      </c>
      <c r="AV625" s="154"/>
      <c r="AW625" s="154"/>
      <c r="AX625" s="158"/>
      <c r="AY625" s="158" t="s">
        <v>17</v>
      </c>
      <c r="AZ625" s="161">
        <v>5.1130966899999998E-4</v>
      </c>
      <c r="BA625" s="161">
        <v>4.73217748622721E-5</v>
      </c>
      <c r="BB625" s="168"/>
      <c r="BI625" s="169"/>
      <c r="BJ625" s="169"/>
    </row>
    <row r="626" spans="1:62" ht="13.5" thickBot="1" x14ac:dyDescent="0.25">
      <c r="A626" s="155">
        <v>8694</v>
      </c>
      <c r="B626" s="155">
        <v>12533</v>
      </c>
      <c r="C626" s="170"/>
      <c r="D626" s="170"/>
      <c r="E626" s="158" t="s">
        <v>3501</v>
      </c>
      <c r="F626" s="158">
        <v>11019936</v>
      </c>
      <c r="G626" s="158" t="s">
        <v>245</v>
      </c>
      <c r="H626" s="154" t="s">
        <v>865</v>
      </c>
      <c r="I626" s="158" t="s">
        <v>53</v>
      </c>
      <c r="J626" s="158"/>
      <c r="K626" s="170" t="s">
        <v>917</v>
      </c>
      <c r="L626" s="158" t="s">
        <v>62</v>
      </c>
      <c r="M626" s="158" t="s">
        <v>62</v>
      </c>
      <c r="N626" s="158"/>
      <c r="O626" s="159">
        <v>44917</v>
      </c>
      <c r="P626" s="158" t="s">
        <v>298</v>
      </c>
      <c r="Q626" s="158" t="s">
        <v>298</v>
      </c>
      <c r="R626" s="158" t="s">
        <v>298</v>
      </c>
      <c r="S626" s="158" t="s">
        <v>1206</v>
      </c>
      <c r="T626" s="160">
        <v>5.12</v>
      </c>
      <c r="U626" s="160" t="s">
        <v>441</v>
      </c>
      <c r="V626" s="161">
        <v>0.06</v>
      </c>
      <c r="W626" s="158"/>
      <c r="X626" s="158"/>
      <c r="Y626" s="162"/>
      <c r="Z626" s="162">
        <v>5.8599999999999999E-2</v>
      </c>
      <c r="AA626" s="159">
        <v>47559</v>
      </c>
      <c r="AB626" s="158" t="s">
        <v>636</v>
      </c>
      <c r="AC626" s="158"/>
      <c r="AD626" s="163"/>
      <c r="AE626" s="164">
        <v>0</v>
      </c>
      <c r="AF626" s="159"/>
      <c r="AG626" s="158"/>
      <c r="AH626" s="158"/>
      <c r="AI626" s="154"/>
      <c r="AJ626" s="158" t="s">
        <v>55</v>
      </c>
      <c r="AK626" s="158"/>
      <c r="AL626" s="158" t="s">
        <v>3346</v>
      </c>
      <c r="AM626" s="158" t="s">
        <v>305</v>
      </c>
      <c r="AN626" s="165">
        <v>45382</v>
      </c>
      <c r="AO626" s="159">
        <v>45382</v>
      </c>
      <c r="AP626" s="164"/>
      <c r="AQ626" s="167">
        <v>270650</v>
      </c>
      <c r="AR626" s="167">
        <v>102.16</v>
      </c>
      <c r="AS626" s="167">
        <v>1</v>
      </c>
      <c r="AT626" s="167">
        <v>276.49603999999999</v>
      </c>
      <c r="AU626" s="167">
        <v>276.49603999999999</v>
      </c>
      <c r="AV626" s="154"/>
      <c r="AW626" s="154"/>
      <c r="AX626" s="158"/>
      <c r="AY626" s="158" t="s">
        <v>17</v>
      </c>
      <c r="AZ626" s="161">
        <v>2.3322065899999999E-4</v>
      </c>
      <c r="BA626" s="161">
        <v>2.1584601681975201E-5</v>
      </c>
      <c r="BB626" s="168"/>
      <c r="BI626" s="169"/>
      <c r="BJ626" s="169"/>
    </row>
    <row r="627" spans="1:62" ht="13.5" thickBot="1" x14ac:dyDescent="0.25">
      <c r="A627" s="155">
        <v>8694</v>
      </c>
      <c r="B627" s="155">
        <v>12533</v>
      </c>
      <c r="C627" s="170"/>
      <c r="D627" s="170"/>
      <c r="E627" s="158" t="s">
        <v>3573</v>
      </c>
      <c r="F627" s="158">
        <v>11019937</v>
      </c>
      <c r="G627" s="158" t="s">
        <v>245</v>
      </c>
      <c r="H627" s="154" t="s">
        <v>865</v>
      </c>
      <c r="I627" s="158" t="s">
        <v>53</v>
      </c>
      <c r="J627" s="158"/>
      <c r="K627" s="170" t="s">
        <v>917</v>
      </c>
      <c r="L627" s="158" t="s">
        <v>62</v>
      </c>
      <c r="M627" s="158" t="s">
        <v>62</v>
      </c>
      <c r="N627" s="158"/>
      <c r="O627" s="159">
        <v>44920</v>
      </c>
      <c r="P627" s="158" t="s">
        <v>298</v>
      </c>
      <c r="Q627" s="158" t="s">
        <v>298</v>
      </c>
      <c r="R627" s="158" t="s">
        <v>298</v>
      </c>
      <c r="S627" s="158" t="s">
        <v>1206</v>
      </c>
      <c r="T627" s="160">
        <v>2.9</v>
      </c>
      <c r="U627" s="160" t="s">
        <v>442</v>
      </c>
      <c r="V627" s="161">
        <v>0.08</v>
      </c>
      <c r="W627" s="158"/>
      <c r="X627" s="158"/>
      <c r="Y627" s="162"/>
      <c r="Z627" s="162">
        <v>7.6499999999999999E-2</v>
      </c>
      <c r="AA627" s="159">
        <v>46568</v>
      </c>
      <c r="AB627" s="158" t="s">
        <v>636</v>
      </c>
      <c r="AC627" s="158"/>
      <c r="AD627" s="163"/>
      <c r="AE627" s="164">
        <v>0</v>
      </c>
      <c r="AF627" s="159"/>
      <c r="AG627" s="158"/>
      <c r="AH627" s="158"/>
      <c r="AI627" s="154"/>
      <c r="AJ627" s="158" t="s">
        <v>55</v>
      </c>
      <c r="AK627" s="158"/>
      <c r="AL627" s="158" t="s">
        <v>3346</v>
      </c>
      <c r="AM627" s="158" t="s">
        <v>305</v>
      </c>
      <c r="AN627" s="165">
        <v>45382</v>
      </c>
      <c r="AO627" s="159">
        <v>45382</v>
      </c>
      <c r="AP627" s="164"/>
      <c r="AQ627" s="167">
        <v>753900</v>
      </c>
      <c r="AR627" s="167">
        <v>101.61</v>
      </c>
      <c r="AS627" s="167">
        <v>1</v>
      </c>
      <c r="AT627" s="167">
        <v>766.03778999999997</v>
      </c>
      <c r="AU627" s="167">
        <v>766.03778999999997</v>
      </c>
      <c r="AV627" s="154"/>
      <c r="AW627" s="154"/>
      <c r="AX627" s="158"/>
      <c r="AY627" s="158" t="s">
        <v>17</v>
      </c>
      <c r="AZ627" s="161">
        <v>6.4614248499999995E-4</v>
      </c>
      <c r="BA627" s="161">
        <v>5.9800569188949401E-5</v>
      </c>
      <c r="BB627" s="168"/>
      <c r="BI627" s="169"/>
      <c r="BJ627" s="169"/>
    </row>
    <row r="628" spans="1:62" ht="13.5" thickBot="1" x14ac:dyDescent="0.25">
      <c r="A628" s="155">
        <v>8694</v>
      </c>
      <c r="B628" s="155">
        <v>12533</v>
      </c>
      <c r="C628" s="170"/>
      <c r="D628" s="170"/>
      <c r="E628" s="158" t="s">
        <v>3502</v>
      </c>
      <c r="F628" s="158">
        <v>11019979</v>
      </c>
      <c r="G628" s="158" t="s">
        <v>245</v>
      </c>
      <c r="H628" s="154" t="s">
        <v>865</v>
      </c>
      <c r="I628" s="158" t="s">
        <v>53</v>
      </c>
      <c r="J628" s="158"/>
      <c r="K628" s="170" t="s">
        <v>878</v>
      </c>
      <c r="L628" s="158" t="s">
        <v>62</v>
      </c>
      <c r="M628" s="158" t="s">
        <v>62</v>
      </c>
      <c r="N628" s="158"/>
      <c r="O628" s="159">
        <v>44861</v>
      </c>
      <c r="P628" s="158" t="s">
        <v>298</v>
      </c>
      <c r="Q628" s="158" t="s">
        <v>298</v>
      </c>
      <c r="R628" s="158" t="s">
        <v>298</v>
      </c>
      <c r="S628" s="158" t="s">
        <v>1206</v>
      </c>
      <c r="T628" s="160">
        <v>5.1100000000000003</v>
      </c>
      <c r="U628" s="160" t="s">
        <v>441</v>
      </c>
      <c r="V628" s="161">
        <v>0.06</v>
      </c>
      <c r="W628" s="158"/>
      <c r="X628" s="158"/>
      <c r="Y628" s="162"/>
      <c r="Z628" s="162">
        <v>6.2899999999999998E-2</v>
      </c>
      <c r="AA628" s="159">
        <v>47559</v>
      </c>
      <c r="AB628" s="158" t="s">
        <v>636</v>
      </c>
      <c r="AC628" s="158"/>
      <c r="AD628" s="163"/>
      <c r="AE628" s="164">
        <v>0</v>
      </c>
      <c r="AF628" s="159"/>
      <c r="AG628" s="158"/>
      <c r="AH628" s="158"/>
      <c r="AI628" s="154"/>
      <c r="AJ628" s="158" t="s">
        <v>55</v>
      </c>
      <c r="AK628" s="158"/>
      <c r="AL628" s="158" t="s">
        <v>3346</v>
      </c>
      <c r="AM628" s="158" t="s">
        <v>305</v>
      </c>
      <c r="AN628" s="165">
        <v>45382</v>
      </c>
      <c r="AO628" s="159">
        <v>45382</v>
      </c>
      <c r="AP628" s="164"/>
      <c r="AQ628" s="167">
        <v>210000</v>
      </c>
      <c r="AR628" s="167">
        <v>100.05</v>
      </c>
      <c r="AS628" s="167">
        <v>1</v>
      </c>
      <c r="AT628" s="167">
        <v>210.10499999999999</v>
      </c>
      <c r="AU628" s="167">
        <v>210.10499999999999</v>
      </c>
      <c r="AV628" s="154"/>
      <c r="AW628" s="154"/>
      <c r="AX628" s="158"/>
      <c r="AY628" s="158" t="s">
        <v>17</v>
      </c>
      <c r="AZ628" s="161">
        <v>1.77220717E-4</v>
      </c>
      <c r="BA628" s="161">
        <v>1.6401799954861498E-5</v>
      </c>
      <c r="BB628" s="168"/>
      <c r="BI628" s="169"/>
      <c r="BJ628" s="169"/>
    </row>
    <row r="629" spans="1:62" ht="13.5" thickBot="1" x14ac:dyDescent="0.25">
      <c r="A629" s="155">
        <v>8694</v>
      </c>
      <c r="B629" s="155">
        <v>12533</v>
      </c>
      <c r="C629" s="170"/>
      <c r="D629" s="170"/>
      <c r="E629" s="158" t="s">
        <v>3503</v>
      </c>
      <c r="F629" s="158">
        <v>11020101</v>
      </c>
      <c r="G629" s="158" t="s">
        <v>245</v>
      </c>
      <c r="H629" s="154" t="s">
        <v>865</v>
      </c>
      <c r="I629" s="158" t="s">
        <v>53</v>
      </c>
      <c r="J629" s="158"/>
      <c r="K629" s="170" t="s">
        <v>140</v>
      </c>
      <c r="L629" s="158" t="s">
        <v>62</v>
      </c>
      <c r="M629" s="158" t="s">
        <v>62</v>
      </c>
      <c r="N629" s="158"/>
      <c r="O629" s="159">
        <v>44931</v>
      </c>
      <c r="P629" s="158" t="s">
        <v>298</v>
      </c>
      <c r="Q629" s="158" t="s">
        <v>298</v>
      </c>
      <c r="R629" s="158" t="s">
        <v>298</v>
      </c>
      <c r="S629" s="158" t="s">
        <v>1206</v>
      </c>
      <c r="T629" s="160">
        <v>5.12</v>
      </c>
      <c r="U629" s="160" t="s">
        <v>441</v>
      </c>
      <c r="V629" s="161">
        <v>0.01</v>
      </c>
      <c r="W629" s="158"/>
      <c r="X629" s="158"/>
      <c r="Y629" s="162"/>
      <c r="Z629" s="162">
        <v>5.8900000000000001E-2</v>
      </c>
      <c r="AA629" s="159">
        <v>47559</v>
      </c>
      <c r="AB629" s="158" t="s">
        <v>636</v>
      </c>
      <c r="AC629" s="158"/>
      <c r="AD629" s="163"/>
      <c r="AE629" s="164">
        <v>0</v>
      </c>
      <c r="AF629" s="159"/>
      <c r="AG629" s="158"/>
      <c r="AH629" s="158"/>
      <c r="AI629" s="154"/>
      <c r="AJ629" s="158" t="s">
        <v>55</v>
      </c>
      <c r="AK629" s="158"/>
      <c r="AL629" s="158" t="s">
        <v>3346</v>
      </c>
      <c r="AM629" s="158" t="s">
        <v>305</v>
      </c>
      <c r="AN629" s="165">
        <v>45382</v>
      </c>
      <c r="AO629" s="159">
        <v>45382</v>
      </c>
      <c r="AP629" s="164"/>
      <c r="AQ629" s="167">
        <v>41500</v>
      </c>
      <c r="AR629" s="167">
        <v>102.01</v>
      </c>
      <c r="AS629" s="167">
        <v>1</v>
      </c>
      <c r="AT629" s="167">
        <v>42.334150000000001</v>
      </c>
      <c r="AU629" s="167">
        <v>42.334150000000001</v>
      </c>
      <c r="AV629" s="154"/>
      <c r="AW629" s="154"/>
      <c r="AX629" s="158"/>
      <c r="AY629" s="158" t="s">
        <v>17</v>
      </c>
      <c r="AZ629" s="161">
        <v>3.5708281331986798E-5</v>
      </c>
      <c r="BA629" s="161">
        <v>3.3048059758649302E-6</v>
      </c>
      <c r="BB629" s="168"/>
      <c r="BI629" s="169"/>
      <c r="BJ629" s="169"/>
    </row>
    <row r="630" spans="1:62" ht="13.5" thickBot="1" x14ac:dyDescent="0.25">
      <c r="A630" s="155">
        <v>8694</v>
      </c>
      <c r="B630" s="155">
        <v>12533</v>
      </c>
      <c r="C630" s="170"/>
      <c r="D630" s="170"/>
      <c r="E630" s="158" t="s">
        <v>3574</v>
      </c>
      <c r="F630" s="158">
        <v>11020102</v>
      </c>
      <c r="G630" s="158" t="s">
        <v>245</v>
      </c>
      <c r="H630" s="154" t="s">
        <v>865</v>
      </c>
      <c r="I630" s="158" t="s">
        <v>53</v>
      </c>
      <c r="J630" s="158"/>
      <c r="K630" s="170" t="s">
        <v>257</v>
      </c>
      <c r="L630" s="158" t="s">
        <v>62</v>
      </c>
      <c r="M630" s="158" t="s">
        <v>62</v>
      </c>
      <c r="N630" s="158"/>
      <c r="O630" s="159">
        <v>44936</v>
      </c>
      <c r="P630" s="158" t="s">
        <v>298</v>
      </c>
      <c r="Q630" s="158" t="s">
        <v>298</v>
      </c>
      <c r="R630" s="158" t="s">
        <v>298</v>
      </c>
      <c r="S630" s="158" t="s">
        <v>1206</v>
      </c>
      <c r="T630" s="160">
        <v>2.9</v>
      </c>
      <c r="U630" s="160" t="s">
        <v>442</v>
      </c>
      <c r="V630" s="161">
        <v>0.08</v>
      </c>
      <c r="W630" s="158"/>
      <c r="X630" s="158"/>
      <c r="Y630" s="162"/>
      <c r="Z630" s="162">
        <v>7.9000000000000001E-2</v>
      </c>
      <c r="AA630" s="159">
        <v>46568</v>
      </c>
      <c r="AB630" s="158" t="s">
        <v>636</v>
      </c>
      <c r="AC630" s="158"/>
      <c r="AD630" s="163"/>
      <c r="AE630" s="164">
        <v>0</v>
      </c>
      <c r="AF630" s="159"/>
      <c r="AG630" s="158"/>
      <c r="AH630" s="158"/>
      <c r="AI630" s="154"/>
      <c r="AJ630" s="158" t="s">
        <v>55</v>
      </c>
      <c r="AK630" s="158"/>
      <c r="AL630" s="158" t="s">
        <v>3346</v>
      </c>
      <c r="AM630" s="158" t="s">
        <v>305</v>
      </c>
      <c r="AN630" s="165">
        <v>45382</v>
      </c>
      <c r="AO630" s="159">
        <v>45382</v>
      </c>
      <c r="AP630" s="164"/>
      <c r="AQ630" s="167">
        <v>140000</v>
      </c>
      <c r="AR630" s="167">
        <v>100.94</v>
      </c>
      <c r="AS630" s="167">
        <v>1</v>
      </c>
      <c r="AT630" s="167">
        <v>141.316</v>
      </c>
      <c r="AU630" s="167">
        <v>141.316</v>
      </c>
      <c r="AV630" s="154"/>
      <c r="AW630" s="154"/>
      <c r="AX630" s="158"/>
      <c r="AY630" s="158" t="s">
        <v>17</v>
      </c>
      <c r="AZ630" s="161">
        <v>1.1919812900000001E-4</v>
      </c>
      <c r="BA630" s="161">
        <v>1.10318020152838E-5</v>
      </c>
      <c r="BB630" s="168"/>
      <c r="BI630" s="169"/>
      <c r="BJ630" s="169"/>
    </row>
    <row r="631" spans="1:62" ht="13.5" thickBot="1" x14ac:dyDescent="0.25">
      <c r="A631" s="155">
        <v>8694</v>
      </c>
      <c r="B631" s="155">
        <v>12533</v>
      </c>
      <c r="C631" s="170"/>
      <c r="D631" s="170"/>
      <c r="E631" s="158" t="s">
        <v>3504</v>
      </c>
      <c r="F631" s="158">
        <v>11020103</v>
      </c>
      <c r="G631" s="158" t="s">
        <v>245</v>
      </c>
      <c r="H631" s="154" t="s">
        <v>865</v>
      </c>
      <c r="I631" s="158" t="s">
        <v>53</v>
      </c>
      <c r="J631" s="158"/>
      <c r="K631" s="170" t="s">
        <v>878</v>
      </c>
      <c r="L631" s="158" t="s">
        <v>62</v>
      </c>
      <c r="M631" s="158" t="s">
        <v>62</v>
      </c>
      <c r="N631" s="158"/>
      <c r="O631" s="159">
        <v>44942</v>
      </c>
      <c r="P631" s="158" t="s">
        <v>298</v>
      </c>
      <c r="Q631" s="158" t="s">
        <v>298</v>
      </c>
      <c r="R631" s="158" t="s">
        <v>298</v>
      </c>
      <c r="S631" s="158" t="s">
        <v>1206</v>
      </c>
      <c r="T631" s="160">
        <v>5.1100000000000003</v>
      </c>
      <c r="U631" s="160" t="s">
        <v>441</v>
      </c>
      <c r="V631" s="161">
        <v>0.06</v>
      </c>
      <c r="W631" s="158"/>
      <c r="X631" s="158"/>
      <c r="Y631" s="162"/>
      <c r="Z631" s="162">
        <v>6.13E-2</v>
      </c>
      <c r="AA631" s="159">
        <v>47559</v>
      </c>
      <c r="AB631" s="158" t="s">
        <v>636</v>
      </c>
      <c r="AC631" s="158"/>
      <c r="AD631" s="163"/>
      <c r="AE631" s="164">
        <v>0</v>
      </c>
      <c r="AF631" s="159"/>
      <c r="AG631" s="158"/>
      <c r="AH631" s="158"/>
      <c r="AI631" s="154"/>
      <c r="AJ631" s="158" t="s">
        <v>55</v>
      </c>
      <c r="AK631" s="158"/>
      <c r="AL631" s="158" t="s">
        <v>3346</v>
      </c>
      <c r="AM631" s="158" t="s">
        <v>305</v>
      </c>
      <c r="AN631" s="165">
        <v>45382</v>
      </c>
      <c r="AO631" s="159">
        <v>45382</v>
      </c>
      <c r="AP631" s="164"/>
      <c r="AQ631" s="167">
        <v>66500</v>
      </c>
      <c r="AR631" s="167">
        <v>100.8</v>
      </c>
      <c r="AS631" s="167">
        <v>1</v>
      </c>
      <c r="AT631" s="167">
        <v>67.031999999999996</v>
      </c>
      <c r="AU631" s="167">
        <v>67.031999999999996</v>
      </c>
      <c r="AV631" s="154"/>
      <c r="AW631" s="154"/>
      <c r="AX631" s="158"/>
      <c r="AY631" s="158" t="s">
        <v>17</v>
      </c>
      <c r="AZ631" s="161">
        <v>5.6540582821333198E-5</v>
      </c>
      <c r="BA631" s="161">
        <v>5.2328381265285296E-6</v>
      </c>
      <c r="BB631" s="168"/>
      <c r="BI631" s="169"/>
      <c r="BJ631" s="169"/>
    </row>
    <row r="632" spans="1:62" ht="13.5" thickBot="1" x14ac:dyDescent="0.25">
      <c r="A632" s="155">
        <v>8694</v>
      </c>
      <c r="B632" s="155">
        <v>12533</v>
      </c>
      <c r="C632" s="170"/>
      <c r="D632" s="170"/>
      <c r="E632" s="158" t="s">
        <v>3505</v>
      </c>
      <c r="F632" s="158">
        <v>11020105</v>
      </c>
      <c r="G632" s="158" t="s">
        <v>245</v>
      </c>
      <c r="H632" s="154" t="s">
        <v>871</v>
      </c>
      <c r="I632" s="158" t="s">
        <v>53</v>
      </c>
      <c r="J632" s="158"/>
      <c r="K632" s="170" t="s">
        <v>140</v>
      </c>
      <c r="L632" s="158" t="s">
        <v>62</v>
      </c>
      <c r="M632" s="158" t="s">
        <v>62</v>
      </c>
      <c r="N632" s="158"/>
      <c r="O632" s="159">
        <v>44943</v>
      </c>
      <c r="P632" s="158" t="s">
        <v>1458</v>
      </c>
      <c r="Q632" s="158" t="s">
        <v>70</v>
      </c>
      <c r="R632" s="158" t="s">
        <v>795</v>
      </c>
      <c r="S632" s="158" t="s">
        <v>1206</v>
      </c>
      <c r="T632" s="160">
        <v>4.0999999999999996</v>
      </c>
      <c r="U632" s="160" t="s">
        <v>441</v>
      </c>
      <c r="V632" s="161">
        <v>4.2500000000000003E-2</v>
      </c>
      <c r="W632" s="158"/>
      <c r="X632" s="158"/>
      <c r="Y632" s="162"/>
      <c r="Z632" s="162">
        <v>4.8000000000000001E-2</v>
      </c>
      <c r="AA632" s="159">
        <v>47135</v>
      </c>
      <c r="AB632" s="158" t="s">
        <v>636</v>
      </c>
      <c r="AC632" s="158"/>
      <c r="AD632" s="163"/>
      <c r="AE632" s="164">
        <v>0</v>
      </c>
      <c r="AF632" s="159"/>
      <c r="AG632" s="158"/>
      <c r="AH632" s="158"/>
      <c r="AI632" s="154"/>
      <c r="AJ632" s="158" t="s">
        <v>55</v>
      </c>
      <c r="AK632" s="158"/>
      <c r="AL632" s="158" t="s">
        <v>3346</v>
      </c>
      <c r="AM632" s="158" t="s">
        <v>305</v>
      </c>
      <c r="AN632" s="165">
        <v>45382</v>
      </c>
      <c r="AO632" s="159">
        <v>45382</v>
      </c>
      <c r="AP632" s="164"/>
      <c r="AQ632" s="167">
        <v>16500000</v>
      </c>
      <c r="AR632" s="167">
        <v>105.35</v>
      </c>
      <c r="AS632" s="167">
        <v>1</v>
      </c>
      <c r="AT632" s="167">
        <v>17382.75</v>
      </c>
      <c r="AU632" s="167">
        <v>17382.75</v>
      </c>
      <c r="AV632" s="154"/>
      <c r="AW632" s="154"/>
      <c r="AX632" s="158"/>
      <c r="AY632" s="158" t="s">
        <v>17</v>
      </c>
      <c r="AZ632" s="161">
        <v>1.4662113855999999E-2</v>
      </c>
      <c r="BA632" s="161">
        <v>1.356980501E-3</v>
      </c>
      <c r="BB632" s="168"/>
      <c r="BI632" s="169"/>
      <c r="BJ632" s="169"/>
    </row>
    <row r="633" spans="1:62" ht="13.5" thickBot="1" x14ac:dyDescent="0.25">
      <c r="A633" s="155">
        <v>8694</v>
      </c>
      <c r="B633" s="155">
        <v>12533</v>
      </c>
      <c r="C633" s="170"/>
      <c r="D633" s="170"/>
      <c r="E633" s="158" t="s">
        <v>3575</v>
      </c>
      <c r="F633" s="158">
        <v>11020106</v>
      </c>
      <c r="G633" s="158" t="s">
        <v>245</v>
      </c>
      <c r="H633" s="154" t="s">
        <v>865</v>
      </c>
      <c r="I633" s="158" t="s">
        <v>53</v>
      </c>
      <c r="J633" s="158"/>
      <c r="K633" s="170" t="s">
        <v>257</v>
      </c>
      <c r="L633" s="158" t="s">
        <v>62</v>
      </c>
      <c r="M633" s="158" t="s">
        <v>62</v>
      </c>
      <c r="N633" s="158"/>
      <c r="O633" s="159">
        <v>44951</v>
      </c>
      <c r="P633" s="158" t="s">
        <v>298</v>
      </c>
      <c r="Q633" s="158" t="s">
        <v>298</v>
      </c>
      <c r="R633" s="158" t="s">
        <v>298</v>
      </c>
      <c r="S633" s="158" t="s">
        <v>1206</v>
      </c>
      <c r="T633" s="160">
        <v>2.89</v>
      </c>
      <c r="U633" s="160" t="s">
        <v>442</v>
      </c>
      <c r="V633" s="161">
        <v>0.08</v>
      </c>
      <c r="W633" s="158"/>
      <c r="X633" s="158"/>
      <c r="Y633" s="162"/>
      <c r="Z633" s="162">
        <v>8.0399999999999999E-2</v>
      </c>
      <c r="AA633" s="159">
        <v>46568</v>
      </c>
      <c r="AB633" s="158" t="s">
        <v>636</v>
      </c>
      <c r="AC633" s="158"/>
      <c r="AD633" s="163"/>
      <c r="AE633" s="164">
        <v>0</v>
      </c>
      <c r="AF633" s="159"/>
      <c r="AG633" s="158"/>
      <c r="AH633" s="158"/>
      <c r="AI633" s="154"/>
      <c r="AJ633" s="158" t="s">
        <v>55</v>
      </c>
      <c r="AK633" s="158"/>
      <c r="AL633" s="158" t="s">
        <v>3346</v>
      </c>
      <c r="AM633" s="158" t="s">
        <v>305</v>
      </c>
      <c r="AN633" s="165">
        <v>45382</v>
      </c>
      <c r="AO633" s="159">
        <v>45382</v>
      </c>
      <c r="AP633" s="164"/>
      <c r="AQ633" s="167">
        <v>3409840</v>
      </c>
      <c r="AR633" s="167">
        <v>100.54</v>
      </c>
      <c r="AS633" s="167">
        <v>1</v>
      </c>
      <c r="AT633" s="167">
        <v>3428.2531399999998</v>
      </c>
      <c r="AU633" s="167">
        <v>3428.2531399999998</v>
      </c>
      <c r="AV633" s="154"/>
      <c r="AW633" s="154"/>
      <c r="AX633" s="158"/>
      <c r="AY633" s="158" t="s">
        <v>17</v>
      </c>
      <c r="AZ633" s="161">
        <v>2.8916850240000001E-3</v>
      </c>
      <c r="BA633" s="161">
        <v>2.6762581600000001E-4</v>
      </c>
      <c r="BB633" s="168"/>
      <c r="BI633" s="169"/>
      <c r="BJ633" s="169"/>
    </row>
    <row r="634" spans="1:62" ht="13.5" thickBot="1" x14ac:dyDescent="0.25">
      <c r="A634" s="155">
        <v>8694</v>
      </c>
      <c r="B634" s="155">
        <v>12533</v>
      </c>
      <c r="C634" s="170"/>
      <c r="D634" s="170"/>
      <c r="E634" s="158" t="s">
        <v>3506</v>
      </c>
      <c r="F634" s="158">
        <v>11020107</v>
      </c>
      <c r="G634" s="158" t="s">
        <v>245</v>
      </c>
      <c r="H634" s="154" t="s">
        <v>865</v>
      </c>
      <c r="I634" s="158" t="s">
        <v>53</v>
      </c>
      <c r="J634" s="158"/>
      <c r="K634" s="170" t="s">
        <v>140</v>
      </c>
      <c r="L634" s="158" t="s">
        <v>62</v>
      </c>
      <c r="M634" s="158" t="s">
        <v>62</v>
      </c>
      <c r="N634" s="158"/>
      <c r="O634" s="159">
        <v>44952</v>
      </c>
      <c r="P634" s="158" t="s">
        <v>298</v>
      </c>
      <c r="Q634" s="158" t="s">
        <v>298</v>
      </c>
      <c r="R634" s="158" t="s">
        <v>298</v>
      </c>
      <c r="S634" s="158" t="s">
        <v>1206</v>
      </c>
      <c r="T634" s="160">
        <v>5.1100000000000003</v>
      </c>
      <c r="U634" s="160" t="s">
        <v>441</v>
      </c>
      <c r="V634" s="161">
        <v>0.06</v>
      </c>
      <c r="W634" s="158"/>
      <c r="X634" s="158"/>
      <c r="Y634" s="162"/>
      <c r="Z634" s="162">
        <v>6.0499999999999998E-2</v>
      </c>
      <c r="AA634" s="159">
        <v>47559</v>
      </c>
      <c r="AB634" s="158" t="s">
        <v>636</v>
      </c>
      <c r="AC634" s="158"/>
      <c r="AD634" s="163"/>
      <c r="AE634" s="164">
        <v>0</v>
      </c>
      <c r="AF634" s="159"/>
      <c r="AG634" s="158"/>
      <c r="AH634" s="158"/>
      <c r="AI634" s="154"/>
      <c r="AJ634" s="158" t="s">
        <v>55</v>
      </c>
      <c r="AK634" s="158"/>
      <c r="AL634" s="158" t="s">
        <v>3346</v>
      </c>
      <c r="AM634" s="158" t="s">
        <v>305</v>
      </c>
      <c r="AN634" s="165">
        <v>45382</v>
      </c>
      <c r="AO634" s="159">
        <v>45382</v>
      </c>
      <c r="AP634" s="164"/>
      <c r="AQ634" s="167">
        <v>220750</v>
      </c>
      <c r="AR634" s="167">
        <v>101.22</v>
      </c>
      <c r="AS634" s="167">
        <v>1</v>
      </c>
      <c r="AT634" s="167">
        <v>223.44315</v>
      </c>
      <c r="AU634" s="167">
        <v>223.44315</v>
      </c>
      <c r="AV634" s="154"/>
      <c r="AW634" s="154"/>
      <c r="AX634" s="158"/>
      <c r="AY634" s="158" t="s">
        <v>17</v>
      </c>
      <c r="AZ634" s="161">
        <v>1.88471266E-4</v>
      </c>
      <c r="BA634" s="161">
        <v>1.74430396591424E-5</v>
      </c>
      <c r="BB634" s="168"/>
      <c r="BI634" s="169"/>
      <c r="BJ634" s="169"/>
    </row>
    <row r="635" spans="1:62" ht="13.5" thickBot="1" x14ac:dyDescent="0.25">
      <c r="A635" s="155">
        <v>8694</v>
      </c>
      <c r="B635" s="155">
        <v>12533</v>
      </c>
      <c r="C635" s="170"/>
      <c r="D635" s="170"/>
      <c r="E635" s="158" t="s">
        <v>3576</v>
      </c>
      <c r="F635" s="158">
        <v>11020111</v>
      </c>
      <c r="G635" s="158" t="s">
        <v>245</v>
      </c>
      <c r="H635" s="154" t="s">
        <v>865</v>
      </c>
      <c r="I635" s="158" t="s">
        <v>53</v>
      </c>
      <c r="J635" s="158"/>
      <c r="K635" s="170" t="s">
        <v>257</v>
      </c>
      <c r="L635" s="158" t="s">
        <v>62</v>
      </c>
      <c r="M635" s="158" t="s">
        <v>62</v>
      </c>
      <c r="N635" s="158"/>
      <c r="O635" s="159">
        <v>44969</v>
      </c>
      <c r="P635" s="158" t="s">
        <v>298</v>
      </c>
      <c r="Q635" s="158" t="s">
        <v>298</v>
      </c>
      <c r="R635" s="158" t="s">
        <v>298</v>
      </c>
      <c r="S635" s="158" t="s">
        <v>1206</v>
      </c>
      <c r="T635" s="160">
        <v>2.9</v>
      </c>
      <c r="U635" s="160" t="s">
        <v>442</v>
      </c>
      <c r="V635" s="161">
        <v>0.08</v>
      </c>
      <c r="W635" s="158"/>
      <c r="X635" s="158"/>
      <c r="Y635" s="162"/>
      <c r="Z635" s="162">
        <v>7.6200000000000004E-2</v>
      </c>
      <c r="AA635" s="159">
        <v>46568</v>
      </c>
      <c r="AB635" s="158" t="s">
        <v>636</v>
      </c>
      <c r="AC635" s="158"/>
      <c r="AD635" s="163"/>
      <c r="AE635" s="164">
        <v>0</v>
      </c>
      <c r="AF635" s="159"/>
      <c r="AG635" s="158"/>
      <c r="AH635" s="158"/>
      <c r="AI635" s="154"/>
      <c r="AJ635" s="158" t="s">
        <v>55</v>
      </c>
      <c r="AK635" s="158"/>
      <c r="AL635" s="158" t="s">
        <v>3346</v>
      </c>
      <c r="AM635" s="158" t="s">
        <v>305</v>
      </c>
      <c r="AN635" s="165">
        <v>45382</v>
      </c>
      <c r="AO635" s="159">
        <v>45382</v>
      </c>
      <c r="AP635" s="164"/>
      <c r="AQ635" s="167">
        <v>1372000</v>
      </c>
      <c r="AR635" s="167">
        <v>101.68</v>
      </c>
      <c r="AS635" s="167">
        <v>1</v>
      </c>
      <c r="AT635" s="167">
        <v>1395.0496000000001</v>
      </c>
      <c r="AU635" s="167">
        <v>1395.0496000000001</v>
      </c>
      <c r="AV635" s="154"/>
      <c r="AW635" s="154"/>
      <c r="AX635" s="158"/>
      <c r="AY635" s="158" t="s">
        <v>17</v>
      </c>
      <c r="AZ635" s="161">
        <v>1.176705416E-3</v>
      </c>
      <c r="BA635" s="161">
        <v>1.08904235E-4</v>
      </c>
      <c r="BB635" s="168"/>
      <c r="BI635" s="169"/>
      <c r="BJ635" s="169"/>
    </row>
    <row r="636" spans="1:62" ht="13.5" thickBot="1" x14ac:dyDescent="0.25">
      <c r="A636" s="155">
        <v>8694</v>
      </c>
      <c r="B636" s="155">
        <v>12533</v>
      </c>
      <c r="C636" s="170"/>
      <c r="D636" s="170"/>
      <c r="E636" s="158" t="s">
        <v>3507</v>
      </c>
      <c r="F636" s="158">
        <v>11020113</v>
      </c>
      <c r="G636" s="158" t="s">
        <v>245</v>
      </c>
      <c r="H636" s="154" t="s">
        <v>851</v>
      </c>
      <c r="I636" s="158" t="s">
        <v>53</v>
      </c>
      <c r="J636" s="158"/>
      <c r="K636" s="170" t="s">
        <v>140</v>
      </c>
      <c r="L636" s="158" t="s">
        <v>62</v>
      </c>
      <c r="M636" s="158" t="s">
        <v>62</v>
      </c>
      <c r="N636" s="158"/>
      <c r="O636" s="159">
        <v>44977</v>
      </c>
      <c r="P636" s="158" t="s">
        <v>298</v>
      </c>
      <c r="Q636" s="158" t="s">
        <v>298</v>
      </c>
      <c r="R636" s="158" t="s">
        <v>298</v>
      </c>
      <c r="S636" s="158" t="s">
        <v>1206</v>
      </c>
      <c r="T636" s="160">
        <v>3.5</v>
      </c>
      <c r="U636" s="160" t="s">
        <v>441</v>
      </c>
      <c r="V636" s="161">
        <v>6.5204999999999999E-2</v>
      </c>
      <c r="W636" s="158"/>
      <c r="X636" s="158"/>
      <c r="Y636" s="162"/>
      <c r="Z636" s="162">
        <v>5.96E-2</v>
      </c>
      <c r="AA636" s="159">
        <v>45848</v>
      </c>
      <c r="AB636" s="158" t="s">
        <v>636</v>
      </c>
      <c r="AC636" s="157"/>
      <c r="AD636" s="163"/>
      <c r="AE636" s="164">
        <v>0.52</v>
      </c>
      <c r="AF636" s="159"/>
      <c r="AG636" s="158"/>
      <c r="AH636" s="158"/>
      <c r="AI636" s="154"/>
      <c r="AJ636" s="158" t="s">
        <v>55</v>
      </c>
      <c r="AK636" s="158"/>
      <c r="AL636" s="158" t="s">
        <v>3346</v>
      </c>
      <c r="AM636" s="158" t="s">
        <v>305</v>
      </c>
      <c r="AN636" s="165">
        <v>45382</v>
      </c>
      <c r="AO636" s="159">
        <v>45382</v>
      </c>
      <c r="AP636" s="164"/>
      <c r="AQ636" s="167">
        <v>19605453.98</v>
      </c>
      <c r="AR636" s="167">
        <v>101.25</v>
      </c>
      <c r="AS636" s="167">
        <v>1</v>
      </c>
      <c r="AT636" s="167">
        <v>19850.522150000001</v>
      </c>
      <c r="AU636" s="167">
        <v>19850.522150000001</v>
      </c>
      <c r="AV636" s="154"/>
      <c r="AW636" s="154"/>
      <c r="AX636" s="158"/>
      <c r="AY636" s="158" t="s">
        <v>17</v>
      </c>
      <c r="AZ636" s="161">
        <v>1.6743646192999999E-2</v>
      </c>
      <c r="BA636" s="161">
        <v>1.549626583E-3</v>
      </c>
      <c r="BB636" s="168"/>
      <c r="BI636" s="169"/>
      <c r="BJ636" s="169"/>
    </row>
    <row r="637" spans="1:62" ht="13.5" thickBot="1" x14ac:dyDescent="0.25">
      <c r="A637" s="155">
        <v>8694</v>
      </c>
      <c r="B637" s="155">
        <v>12533</v>
      </c>
      <c r="C637" s="170"/>
      <c r="D637" s="170"/>
      <c r="E637" s="158" t="s">
        <v>3577</v>
      </c>
      <c r="F637" s="158">
        <v>11020114</v>
      </c>
      <c r="G637" s="158" t="s">
        <v>245</v>
      </c>
      <c r="H637" s="154" t="s">
        <v>865</v>
      </c>
      <c r="I637" s="158" t="s">
        <v>53</v>
      </c>
      <c r="J637" s="158"/>
      <c r="K637" s="170" t="s">
        <v>257</v>
      </c>
      <c r="L637" s="158" t="s">
        <v>62</v>
      </c>
      <c r="M637" s="158" t="s">
        <v>62</v>
      </c>
      <c r="N637" s="158"/>
      <c r="O637" s="159">
        <v>44983</v>
      </c>
      <c r="P637" s="158" t="s">
        <v>298</v>
      </c>
      <c r="Q637" s="158" t="s">
        <v>298</v>
      </c>
      <c r="R637" s="158" t="s">
        <v>298</v>
      </c>
      <c r="S637" s="158" t="s">
        <v>1206</v>
      </c>
      <c r="T637" s="160">
        <v>2.9</v>
      </c>
      <c r="U637" s="160" t="s">
        <v>442</v>
      </c>
      <c r="V637" s="161">
        <v>0.08</v>
      </c>
      <c r="W637" s="158"/>
      <c r="X637" s="158"/>
      <c r="Y637" s="162"/>
      <c r="Z637" s="162">
        <v>6.7400000000000002E-2</v>
      </c>
      <c r="AA637" s="159">
        <v>46568</v>
      </c>
      <c r="AB637" s="158" t="s">
        <v>636</v>
      </c>
      <c r="AC637" s="158"/>
      <c r="AD637" s="163"/>
      <c r="AE637" s="164">
        <v>0</v>
      </c>
      <c r="AF637" s="159"/>
      <c r="AG637" s="158"/>
      <c r="AH637" s="158"/>
      <c r="AI637" s="154"/>
      <c r="AJ637" s="158" t="s">
        <v>55</v>
      </c>
      <c r="AK637" s="158"/>
      <c r="AL637" s="158" t="s">
        <v>3346</v>
      </c>
      <c r="AM637" s="158" t="s">
        <v>305</v>
      </c>
      <c r="AN637" s="165">
        <v>45382</v>
      </c>
      <c r="AO637" s="159">
        <v>45382</v>
      </c>
      <c r="AP637" s="164"/>
      <c r="AQ637" s="167">
        <v>1048600</v>
      </c>
      <c r="AR637" s="167">
        <v>104.15</v>
      </c>
      <c r="AS637" s="167">
        <v>1</v>
      </c>
      <c r="AT637" s="167">
        <v>1092.1169</v>
      </c>
      <c r="AU637" s="167">
        <v>1092.1169</v>
      </c>
      <c r="AV637" s="154"/>
      <c r="AW637" s="154"/>
      <c r="AX637" s="158"/>
      <c r="AY637" s="158" t="s">
        <v>17</v>
      </c>
      <c r="AZ637" s="161">
        <v>9.2118579200000002E-4</v>
      </c>
      <c r="BA637" s="161">
        <v>8.5255862169503403E-5</v>
      </c>
      <c r="BB637" s="168"/>
      <c r="BI637" s="169"/>
      <c r="BJ637" s="169"/>
    </row>
    <row r="638" spans="1:62" ht="13.5" thickBot="1" x14ac:dyDescent="0.25">
      <c r="A638" s="155">
        <v>8694</v>
      </c>
      <c r="B638" s="155">
        <v>12533</v>
      </c>
      <c r="C638" s="170"/>
      <c r="D638" s="170"/>
      <c r="E638" s="158" t="s">
        <v>3508</v>
      </c>
      <c r="F638" s="158">
        <v>11020115</v>
      </c>
      <c r="G638" s="158" t="s">
        <v>245</v>
      </c>
      <c r="H638" s="154" t="s">
        <v>865</v>
      </c>
      <c r="I638" s="158" t="s">
        <v>53</v>
      </c>
      <c r="J638" s="158"/>
      <c r="K638" s="170" t="s">
        <v>140</v>
      </c>
      <c r="L638" s="158" t="s">
        <v>62</v>
      </c>
      <c r="M638" s="158" t="s">
        <v>62</v>
      </c>
      <c r="N638" s="158"/>
      <c r="O638" s="159">
        <v>44987</v>
      </c>
      <c r="P638" s="158" t="s">
        <v>298</v>
      </c>
      <c r="Q638" s="158" t="s">
        <v>298</v>
      </c>
      <c r="R638" s="158" t="s">
        <v>298</v>
      </c>
      <c r="S638" s="158" t="s">
        <v>1206</v>
      </c>
      <c r="T638" s="160">
        <v>5.13</v>
      </c>
      <c r="U638" s="160" t="s">
        <v>441</v>
      </c>
      <c r="V638" s="161">
        <v>0.06</v>
      </c>
      <c r="W638" s="158"/>
      <c r="X638" s="158"/>
      <c r="Y638" s="162"/>
      <c r="Z638" s="162">
        <v>5.1999999999999998E-2</v>
      </c>
      <c r="AA638" s="159">
        <v>47559</v>
      </c>
      <c r="AB638" s="158" t="s">
        <v>636</v>
      </c>
      <c r="AC638" s="158"/>
      <c r="AD638" s="163"/>
      <c r="AE638" s="164">
        <v>0</v>
      </c>
      <c r="AF638" s="159"/>
      <c r="AG638" s="158"/>
      <c r="AH638" s="158"/>
      <c r="AI638" s="154"/>
      <c r="AJ638" s="158" t="s">
        <v>55</v>
      </c>
      <c r="AK638" s="158"/>
      <c r="AL638" s="158" t="s">
        <v>3346</v>
      </c>
      <c r="AM638" s="158" t="s">
        <v>305</v>
      </c>
      <c r="AN638" s="165">
        <v>45382</v>
      </c>
      <c r="AO638" s="159">
        <v>45382</v>
      </c>
      <c r="AP638" s="164"/>
      <c r="AQ638" s="167">
        <v>175000</v>
      </c>
      <c r="AR638" s="167">
        <v>105.45</v>
      </c>
      <c r="AS638" s="167">
        <v>1</v>
      </c>
      <c r="AT638" s="167">
        <v>184.53749999999999</v>
      </c>
      <c r="AU638" s="167">
        <v>184.53749999999999</v>
      </c>
      <c r="AV638" s="154"/>
      <c r="AW638" s="154"/>
      <c r="AX638" s="158"/>
      <c r="AY638" s="158" t="s">
        <v>17</v>
      </c>
      <c r="AZ638" s="161">
        <v>1.5565487800000001E-4</v>
      </c>
      <c r="BA638" s="161">
        <v>1.4405878770949101E-5</v>
      </c>
      <c r="BB638" s="168"/>
      <c r="BI638" s="169"/>
      <c r="BJ638" s="169"/>
    </row>
    <row r="639" spans="1:62" ht="13.5" thickBot="1" x14ac:dyDescent="0.25">
      <c r="A639" s="155">
        <v>8694</v>
      </c>
      <c r="B639" s="155">
        <v>12533</v>
      </c>
      <c r="C639" s="170"/>
      <c r="D639" s="170"/>
      <c r="E639" s="158" t="s">
        <v>3510</v>
      </c>
      <c r="F639" s="158">
        <v>11020117</v>
      </c>
      <c r="G639" s="158" t="s">
        <v>245</v>
      </c>
      <c r="H639" s="154" t="s">
        <v>865</v>
      </c>
      <c r="I639" s="158" t="s">
        <v>53</v>
      </c>
      <c r="J639" s="158"/>
      <c r="K639" s="170" t="s">
        <v>140</v>
      </c>
      <c r="L639" s="158" t="s">
        <v>62</v>
      </c>
      <c r="M639" s="158" t="s">
        <v>62</v>
      </c>
      <c r="N639" s="158"/>
      <c r="O639" s="159">
        <v>44999</v>
      </c>
      <c r="P639" s="158" t="s">
        <v>298</v>
      </c>
      <c r="Q639" s="158" t="s">
        <v>298</v>
      </c>
      <c r="R639" s="158" t="s">
        <v>298</v>
      </c>
      <c r="S639" s="158" t="s">
        <v>1206</v>
      </c>
      <c r="T639" s="160">
        <v>5.13</v>
      </c>
      <c r="U639" s="160" t="s">
        <v>441</v>
      </c>
      <c r="V639" s="161">
        <v>0.06</v>
      </c>
      <c r="W639" s="158"/>
      <c r="X639" s="158"/>
      <c r="Y639" s="162"/>
      <c r="Z639" s="162">
        <v>5.4800000000000001E-2</v>
      </c>
      <c r="AA639" s="159">
        <v>47559</v>
      </c>
      <c r="AB639" s="158" t="s">
        <v>636</v>
      </c>
      <c r="AC639" s="158"/>
      <c r="AD639" s="163"/>
      <c r="AE639" s="164">
        <v>0</v>
      </c>
      <c r="AF639" s="159"/>
      <c r="AG639" s="158"/>
      <c r="AH639" s="158"/>
      <c r="AI639" s="154"/>
      <c r="AJ639" s="158" t="s">
        <v>55</v>
      </c>
      <c r="AK639" s="158"/>
      <c r="AL639" s="158" t="s">
        <v>3346</v>
      </c>
      <c r="AM639" s="158" t="s">
        <v>305</v>
      </c>
      <c r="AN639" s="165">
        <v>45382</v>
      </c>
      <c r="AO639" s="159">
        <v>45382</v>
      </c>
      <c r="AP639" s="164"/>
      <c r="AQ639" s="167">
        <v>300000</v>
      </c>
      <c r="AR639" s="167">
        <v>104.02</v>
      </c>
      <c r="AS639" s="167">
        <v>1</v>
      </c>
      <c r="AT639" s="167">
        <v>312.06</v>
      </c>
      <c r="AU639" s="167">
        <v>312.06</v>
      </c>
      <c r="AV639" s="154"/>
      <c r="AW639" s="154"/>
      <c r="AX639" s="158"/>
      <c r="AY639" s="158" t="s">
        <v>17</v>
      </c>
      <c r="AZ639" s="161">
        <v>2.6321837700000002E-4</v>
      </c>
      <c r="BA639" s="161">
        <v>2.4360894285781299E-5</v>
      </c>
      <c r="BB639" s="168"/>
      <c r="BI639" s="169"/>
      <c r="BJ639" s="169"/>
    </row>
    <row r="640" spans="1:62" ht="13.5" thickBot="1" x14ac:dyDescent="0.25">
      <c r="A640" s="155">
        <v>8694</v>
      </c>
      <c r="B640" s="155">
        <v>12533</v>
      </c>
      <c r="C640" s="170"/>
      <c r="D640" s="170"/>
      <c r="E640" s="158" t="s">
        <v>3578</v>
      </c>
      <c r="F640" s="158">
        <v>11020119</v>
      </c>
      <c r="G640" s="158" t="s">
        <v>245</v>
      </c>
      <c r="H640" s="154" t="s">
        <v>865</v>
      </c>
      <c r="I640" s="158" t="s">
        <v>53</v>
      </c>
      <c r="J640" s="158"/>
      <c r="K640" s="170" t="s">
        <v>931</v>
      </c>
      <c r="L640" s="158" t="s">
        <v>62</v>
      </c>
      <c r="M640" s="158" t="s">
        <v>62</v>
      </c>
      <c r="N640" s="158"/>
      <c r="O640" s="159">
        <v>45011</v>
      </c>
      <c r="P640" s="158" t="s">
        <v>298</v>
      </c>
      <c r="Q640" s="158" t="s">
        <v>298</v>
      </c>
      <c r="R640" s="158" t="s">
        <v>298</v>
      </c>
      <c r="S640" s="158" t="s">
        <v>1206</v>
      </c>
      <c r="T640" s="160">
        <v>2.91</v>
      </c>
      <c r="U640" s="160" t="s">
        <v>442</v>
      </c>
      <c r="V640" s="161">
        <v>0.08</v>
      </c>
      <c r="W640" s="158"/>
      <c r="X640" s="158"/>
      <c r="Y640" s="162"/>
      <c r="Z640" s="162">
        <v>6.0299999999999999E-2</v>
      </c>
      <c r="AA640" s="159">
        <v>46568</v>
      </c>
      <c r="AB640" s="158" t="s">
        <v>636</v>
      </c>
      <c r="AC640" s="158"/>
      <c r="AD640" s="163"/>
      <c r="AE640" s="164">
        <v>0</v>
      </c>
      <c r="AF640" s="159"/>
      <c r="AG640" s="158"/>
      <c r="AH640" s="158"/>
      <c r="AI640" s="154"/>
      <c r="AJ640" s="158" t="s">
        <v>55</v>
      </c>
      <c r="AK640" s="158"/>
      <c r="AL640" s="158" t="s">
        <v>3346</v>
      </c>
      <c r="AM640" s="158" t="s">
        <v>305</v>
      </c>
      <c r="AN640" s="165">
        <v>45382</v>
      </c>
      <c r="AO640" s="159">
        <v>45382</v>
      </c>
      <c r="AP640" s="164"/>
      <c r="AQ640" s="167">
        <v>749000</v>
      </c>
      <c r="AR640" s="167">
        <v>106.18</v>
      </c>
      <c r="AS640" s="167">
        <v>1</v>
      </c>
      <c r="AT640" s="167">
        <v>795.28819999999996</v>
      </c>
      <c r="AU640" s="167">
        <v>795.28819999999996</v>
      </c>
      <c r="AV640" s="154"/>
      <c r="AW640" s="154"/>
      <c r="AX640" s="158"/>
      <c r="AY640" s="158" t="s">
        <v>17</v>
      </c>
      <c r="AZ640" s="161">
        <v>6.7081480899999996E-4</v>
      </c>
      <c r="BA640" s="161">
        <v>6.2083995920429806E-5</v>
      </c>
      <c r="BB640" s="168"/>
      <c r="BI640" s="169"/>
      <c r="BJ640" s="169"/>
    </row>
    <row r="641" spans="1:62" ht="13.5" thickBot="1" x14ac:dyDescent="0.25">
      <c r="A641" s="155">
        <v>8694</v>
      </c>
      <c r="B641" s="155">
        <v>12533</v>
      </c>
      <c r="C641" s="170"/>
      <c r="D641" s="170"/>
      <c r="E641" s="158" t="s">
        <v>3512</v>
      </c>
      <c r="F641" s="158">
        <v>11020121</v>
      </c>
      <c r="G641" s="158" t="s">
        <v>245</v>
      </c>
      <c r="H641" s="154" t="s">
        <v>865</v>
      </c>
      <c r="I641" s="158" t="s">
        <v>53</v>
      </c>
      <c r="J641" s="158"/>
      <c r="K641" s="170" t="s">
        <v>140</v>
      </c>
      <c r="L641" s="158" t="s">
        <v>62</v>
      </c>
      <c r="M641" s="158" t="s">
        <v>62</v>
      </c>
      <c r="N641" s="158"/>
      <c r="O641" s="159">
        <v>45019</v>
      </c>
      <c r="P641" s="158" t="s">
        <v>298</v>
      </c>
      <c r="Q641" s="158" t="s">
        <v>298</v>
      </c>
      <c r="R641" s="158" t="s">
        <v>298</v>
      </c>
      <c r="S641" s="158" t="s">
        <v>1206</v>
      </c>
      <c r="T641" s="160">
        <v>5.13</v>
      </c>
      <c r="U641" s="160" t="s">
        <v>441</v>
      </c>
      <c r="V641" s="161">
        <v>0.06</v>
      </c>
      <c r="W641" s="158"/>
      <c r="X641" s="158"/>
      <c r="Y641" s="162"/>
      <c r="Z641" s="162">
        <v>5.4600000000000003E-2</v>
      </c>
      <c r="AA641" s="159">
        <v>47559</v>
      </c>
      <c r="AB641" s="158" t="s">
        <v>636</v>
      </c>
      <c r="AC641" s="158"/>
      <c r="AD641" s="163"/>
      <c r="AE641" s="164">
        <v>0</v>
      </c>
      <c r="AF641" s="159"/>
      <c r="AG641" s="158"/>
      <c r="AH641" s="158"/>
      <c r="AI641" s="154"/>
      <c r="AJ641" s="158" t="s">
        <v>55</v>
      </c>
      <c r="AK641" s="158"/>
      <c r="AL641" s="158" t="s">
        <v>3346</v>
      </c>
      <c r="AM641" s="158" t="s">
        <v>305</v>
      </c>
      <c r="AN641" s="165">
        <v>45382</v>
      </c>
      <c r="AO641" s="159">
        <v>45382</v>
      </c>
      <c r="AP641" s="164"/>
      <c r="AQ641" s="167">
        <v>125000</v>
      </c>
      <c r="AR641" s="167">
        <v>104.12</v>
      </c>
      <c r="AS641" s="167">
        <v>1</v>
      </c>
      <c r="AT641" s="167">
        <v>130.15</v>
      </c>
      <c r="AU641" s="167">
        <v>130.15</v>
      </c>
      <c r="AV641" s="154"/>
      <c r="AW641" s="154"/>
      <c r="AX641" s="158"/>
      <c r="AY641" s="158" t="s">
        <v>17</v>
      </c>
      <c r="AZ641" s="161">
        <v>1.09779759E-4</v>
      </c>
      <c r="BA641" s="161">
        <v>1.0160130716190601E-5</v>
      </c>
      <c r="BB641" s="168"/>
      <c r="BI641" s="169"/>
      <c r="BJ641" s="169"/>
    </row>
    <row r="642" spans="1:62" ht="13.5" thickBot="1" x14ac:dyDescent="0.25">
      <c r="A642" s="155">
        <v>8694</v>
      </c>
      <c r="B642" s="155">
        <v>12533</v>
      </c>
      <c r="C642" s="170"/>
      <c r="D642" s="170"/>
      <c r="E642" s="158" t="s">
        <v>3513</v>
      </c>
      <c r="F642" s="158">
        <v>11020122</v>
      </c>
      <c r="G642" s="158" t="s">
        <v>245</v>
      </c>
      <c r="H642" s="154" t="s">
        <v>865</v>
      </c>
      <c r="I642" s="158" t="s">
        <v>53</v>
      </c>
      <c r="J642" s="158"/>
      <c r="K642" s="170" t="s">
        <v>140</v>
      </c>
      <c r="L642" s="158" t="s">
        <v>62</v>
      </c>
      <c r="M642" s="158" t="s">
        <v>62</v>
      </c>
      <c r="N642" s="158"/>
      <c r="O642" s="159">
        <v>45032</v>
      </c>
      <c r="P642" s="158" t="s">
        <v>298</v>
      </c>
      <c r="Q642" s="158" t="s">
        <v>298</v>
      </c>
      <c r="R642" s="158" t="s">
        <v>298</v>
      </c>
      <c r="S642" s="158" t="s">
        <v>1206</v>
      </c>
      <c r="T642" s="160">
        <v>5.13</v>
      </c>
      <c r="U642" s="160" t="s">
        <v>441</v>
      </c>
      <c r="V642" s="161">
        <v>0.06</v>
      </c>
      <c r="W642" s="158"/>
      <c r="X642" s="158"/>
      <c r="Y642" s="162"/>
      <c r="Z642" s="162">
        <v>5.45E-2</v>
      </c>
      <c r="AA642" s="159">
        <v>47559</v>
      </c>
      <c r="AB642" s="158" t="s">
        <v>636</v>
      </c>
      <c r="AC642" s="158"/>
      <c r="AD642" s="163"/>
      <c r="AE642" s="164">
        <v>0</v>
      </c>
      <c r="AF642" s="159"/>
      <c r="AG642" s="158"/>
      <c r="AH642" s="158"/>
      <c r="AI642" s="154"/>
      <c r="AJ642" s="158" t="s">
        <v>55</v>
      </c>
      <c r="AK642" s="158"/>
      <c r="AL642" s="158" t="s">
        <v>3346</v>
      </c>
      <c r="AM642" s="158" t="s">
        <v>305</v>
      </c>
      <c r="AN642" s="165">
        <v>45382</v>
      </c>
      <c r="AO642" s="159">
        <v>45382</v>
      </c>
      <c r="AP642" s="164"/>
      <c r="AQ642" s="167">
        <v>1700000</v>
      </c>
      <c r="AR642" s="167">
        <v>104.21</v>
      </c>
      <c r="AS642" s="167">
        <v>1</v>
      </c>
      <c r="AT642" s="167">
        <v>1771.57</v>
      </c>
      <c r="AU642" s="167">
        <v>1771.57</v>
      </c>
      <c r="AV642" s="154"/>
      <c r="AW642" s="154"/>
      <c r="AX642" s="158"/>
      <c r="AY642" s="158" t="s">
        <v>17</v>
      </c>
      <c r="AZ642" s="161">
        <v>1.4942952660000001E-3</v>
      </c>
      <c r="BA642" s="161">
        <v>1.3829721600000001E-4</v>
      </c>
      <c r="BB642" s="168"/>
      <c r="BI642" s="169"/>
      <c r="BJ642" s="169"/>
    </row>
    <row r="643" spans="1:62" ht="13.5" thickBot="1" x14ac:dyDescent="0.25">
      <c r="A643" s="155">
        <v>8694</v>
      </c>
      <c r="B643" s="155">
        <v>12533</v>
      </c>
      <c r="C643" s="170"/>
      <c r="D643" s="170"/>
      <c r="E643" s="158" t="s">
        <v>3579</v>
      </c>
      <c r="F643" s="158">
        <v>11020125</v>
      </c>
      <c r="G643" s="158" t="s">
        <v>245</v>
      </c>
      <c r="H643" s="154" t="s">
        <v>865</v>
      </c>
      <c r="I643" s="158" t="s">
        <v>53</v>
      </c>
      <c r="J643" s="158"/>
      <c r="K643" s="170" t="s">
        <v>257</v>
      </c>
      <c r="L643" s="158" t="s">
        <v>62</v>
      </c>
      <c r="M643" s="158" t="s">
        <v>62</v>
      </c>
      <c r="N643" s="158"/>
      <c r="O643" s="159">
        <v>45035</v>
      </c>
      <c r="P643" s="158" t="s">
        <v>298</v>
      </c>
      <c r="Q643" s="158" t="s">
        <v>298</v>
      </c>
      <c r="R643" s="158" t="s">
        <v>298</v>
      </c>
      <c r="S643" s="158" t="s">
        <v>1206</v>
      </c>
      <c r="T643" s="160">
        <v>2.9</v>
      </c>
      <c r="U643" s="160" t="s">
        <v>442</v>
      </c>
      <c r="V643" s="161">
        <v>0.08</v>
      </c>
      <c r="W643" s="158"/>
      <c r="X643" s="158"/>
      <c r="Y643" s="162"/>
      <c r="Z643" s="162">
        <v>6.4699999999999994E-2</v>
      </c>
      <c r="AA643" s="159">
        <v>46568</v>
      </c>
      <c r="AB643" s="158" t="s">
        <v>636</v>
      </c>
      <c r="AC643" s="158"/>
      <c r="AD643" s="163"/>
      <c r="AE643" s="164">
        <v>0</v>
      </c>
      <c r="AF643" s="159"/>
      <c r="AG643" s="158"/>
      <c r="AH643" s="158"/>
      <c r="AI643" s="154"/>
      <c r="AJ643" s="158" t="s">
        <v>55</v>
      </c>
      <c r="AK643" s="158"/>
      <c r="AL643" s="158" t="s">
        <v>3346</v>
      </c>
      <c r="AM643" s="158" t="s">
        <v>305</v>
      </c>
      <c r="AN643" s="165">
        <v>45382</v>
      </c>
      <c r="AO643" s="159">
        <v>45382</v>
      </c>
      <c r="AP643" s="164"/>
      <c r="AQ643" s="167">
        <v>336000</v>
      </c>
      <c r="AR643" s="167">
        <v>104.9</v>
      </c>
      <c r="AS643" s="167">
        <v>1</v>
      </c>
      <c r="AT643" s="167">
        <v>352.464</v>
      </c>
      <c r="AU643" s="167">
        <v>352.464</v>
      </c>
      <c r="AV643" s="154"/>
      <c r="AW643" s="154"/>
      <c r="AX643" s="158"/>
      <c r="AY643" s="158" t="s">
        <v>17</v>
      </c>
      <c r="AZ643" s="161">
        <v>2.9729860300000002E-4</v>
      </c>
      <c r="BA643" s="161">
        <v>2.7515023532473299E-5</v>
      </c>
      <c r="BB643" s="168"/>
      <c r="BI643" s="169"/>
      <c r="BJ643" s="169"/>
    </row>
    <row r="644" spans="1:62" ht="13.5" thickBot="1" x14ac:dyDescent="0.25">
      <c r="A644" s="155">
        <v>8694</v>
      </c>
      <c r="B644" s="155">
        <v>12533</v>
      </c>
      <c r="C644" s="170"/>
      <c r="D644" s="170"/>
      <c r="E644" s="158" t="s">
        <v>3514</v>
      </c>
      <c r="F644" s="158">
        <v>11020126</v>
      </c>
      <c r="G644" s="158" t="s">
        <v>245</v>
      </c>
      <c r="H644" s="154" t="s">
        <v>855</v>
      </c>
      <c r="I644" s="158" t="s">
        <v>53</v>
      </c>
      <c r="J644" s="158"/>
      <c r="K644" s="170" t="s">
        <v>140</v>
      </c>
      <c r="L644" s="158" t="s">
        <v>62</v>
      </c>
      <c r="M644" s="158" t="s">
        <v>62</v>
      </c>
      <c r="N644" s="158"/>
      <c r="O644" s="159">
        <v>45043</v>
      </c>
      <c r="P644" s="158" t="s">
        <v>298</v>
      </c>
      <c r="Q644" s="158" t="s">
        <v>298</v>
      </c>
      <c r="R644" s="158" t="s">
        <v>298</v>
      </c>
      <c r="S644" s="158" t="s">
        <v>1206</v>
      </c>
      <c r="T644" s="160">
        <v>5.17</v>
      </c>
      <c r="U644" s="160" t="s">
        <v>441</v>
      </c>
      <c r="V644" s="161">
        <v>3.7999999999999999E-2</v>
      </c>
      <c r="W644" s="158"/>
      <c r="X644" s="158"/>
      <c r="Y644" s="162"/>
      <c r="Z644" s="162">
        <v>4.1200000000000001E-2</v>
      </c>
      <c r="AA644" s="159">
        <v>47186</v>
      </c>
      <c r="AB644" s="158" t="s">
        <v>636</v>
      </c>
      <c r="AC644" s="158"/>
      <c r="AD644" s="163"/>
      <c r="AE644" s="164">
        <v>0.57179999999999997</v>
      </c>
      <c r="AF644" s="159">
        <v>45047</v>
      </c>
      <c r="AG644" s="158"/>
      <c r="AH644" s="158"/>
      <c r="AI644" s="154"/>
      <c r="AJ644" s="158" t="s">
        <v>55</v>
      </c>
      <c r="AK644" s="158"/>
      <c r="AL644" s="158" t="s">
        <v>3346</v>
      </c>
      <c r="AM644" s="158" t="s">
        <v>305</v>
      </c>
      <c r="AN644" s="165">
        <v>45382</v>
      </c>
      <c r="AO644" s="159">
        <v>45382</v>
      </c>
      <c r="AP644" s="164"/>
      <c r="AQ644" s="167">
        <v>789139.73</v>
      </c>
      <c r="AR644" s="167">
        <v>101.87</v>
      </c>
      <c r="AS644" s="167">
        <v>1</v>
      </c>
      <c r="AT644" s="167">
        <v>803.89664000000005</v>
      </c>
      <c r="AU644" s="167">
        <v>803.89664000000005</v>
      </c>
      <c r="AV644" s="154"/>
      <c r="AW644" s="154"/>
      <c r="AX644" s="158"/>
      <c r="AY644" s="158" t="s">
        <v>17</v>
      </c>
      <c r="AZ644" s="161">
        <v>6.7807591200000003E-4</v>
      </c>
      <c r="BA644" s="161">
        <v>6.27560118686625E-5</v>
      </c>
      <c r="BB644" s="168"/>
      <c r="BI644" s="169"/>
      <c r="BJ644" s="169"/>
    </row>
    <row r="645" spans="1:62" ht="13.5" thickBot="1" x14ac:dyDescent="0.25">
      <c r="A645" s="155">
        <v>8694</v>
      </c>
      <c r="B645" s="155">
        <v>12533</v>
      </c>
      <c r="C645" s="170"/>
      <c r="D645" s="170"/>
      <c r="E645" s="158" t="s">
        <v>3580</v>
      </c>
      <c r="F645" s="158">
        <v>11020127</v>
      </c>
      <c r="G645" s="158" t="s">
        <v>245</v>
      </c>
      <c r="H645" s="154" t="s">
        <v>865</v>
      </c>
      <c r="I645" s="158" t="s">
        <v>53</v>
      </c>
      <c r="J645" s="158"/>
      <c r="K645" s="170" t="s">
        <v>257</v>
      </c>
      <c r="L645" s="158" t="s">
        <v>62</v>
      </c>
      <c r="M645" s="158" t="s">
        <v>62</v>
      </c>
      <c r="N645" s="158"/>
      <c r="O645" s="159">
        <v>45044</v>
      </c>
      <c r="P645" s="158" t="s">
        <v>298</v>
      </c>
      <c r="Q645" s="158" t="s">
        <v>298</v>
      </c>
      <c r="R645" s="158" t="s">
        <v>298</v>
      </c>
      <c r="S645" s="158" t="s">
        <v>1206</v>
      </c>
      <c r="T645" s="160">
        <v>2.9</v>
      </c>
      <c r="U645" s="160" t="s">
        <v>442</v>
      </c>
      <c r="V645" s="161">
        <v>0.08</v>
      </c>
      <c r="W645" s="158"/>
      <c r="X645" s="158"/>
      <c r="Y645" s="162"/>
      <c r="Z645" s="162">
        <v>6.5299999999999997E-2</v>
      </c>
      <c r="AA645" s="159">
        <v>46568</v>
      </c>
      <c r="AB645" s="158" t="s">
        <v>636</v>
      </c>
      <c r="AC645" s="158"/>
      <c r="AD645" s="163"/>
      <c r="AE645" s="164">
        <v>0</v>
      </c>
      <c r="AF645" s="159"/>
      <c r="AG645" s="158"/>
      <c r="AH645" s="158"/>
      <c r="AI645" s="154"/>
      <c r="AJ645" s="158" t="s">
        <v>55</v>
      </c>
      <c r="AK645" s="158"/>
      <c r="AL645" s="158" t="s">
        <v>3346</v>
      </c>
      <c r="AM645" s="158" t="s">
        <v>305</v>
      </c>
      <c r="AN645" s="165">
        <v>45382</v>
      </c>
      <c r="AO645" s="159">
        <v>45382</v>
      </c>
      <c r="AP645" s="164"/>
      <c r="AQ645" s="167">
        <v>225400</v>
      </c>
      <c r="AR645" s="167">
        <v>104.73</v>
      </c>
      <c r="AS645" s="167">
        <v>1</v>
      </c>
      <c r="AT645" s="167">
        <v>236.06142</v>
      </c>
      <c r="AU645" s="167">
        <v>236.06142</v>
      </c>
      <c r="AV645" s="154"/>
      <c r="AW645" s="154"/>
      <c r="AX645" s="158"/>
      <c r="AY645" s="158" t="s">
        <v>17</v>
      </c>
      <c r="AZ645" s="161">
        <v>1.9911460500000001E-4</v>
      </c>
      <c r="BA645" s="161">
        <v>1.8428082091813799E-5</v>
      </c>
      <c r="BB645" s="168"/>
      <c r="BI645" s="169"/>
      <c r="BJ645" s="169"/>
    </row>
    <row r="646" spans="1:62" ht="13.5" thickBot="1" x14ac:dyDescent="0.25">
      <c r="A646" s="155">
        <v>8694</v>
      </c>
      <c r="B646" s="155">
        <v>12533</v>
      </c>
      <c r="C646" s="170"/>
      <c r="D646" s="170"/>
      <c r="E646" s="158" t="s">
        <v>3581</v>
      </c>
      <c r="F646" s="158">
        <v>11020129</v>
      </c>
      <c r="G646" s="158" t="s">
        <v>245</v>
      </c>
      <c r="H646" s="154" t="s">
        <v>865</v>
      </c>
      <c r="I646" s="158" t="s">
        <v>53</v>
      </c>
      <c r="J646" s="158"/>
      <c r="K646" s="170" t="s">
        <v>257</v>
      </c>
      <c r="L646" s="158" t="s">
        <v>62</v>
      </c>
      <c r="M646" s="158" t="s">
        <v>62</v>
      </c>
      <c r="N646" s="158"/>
      <c r="O646" s="159">
        <v>45061</v>
      </c>
      <c r="P646" s="158" t="s">
        <v>298</v>
      </c>
      <c r="Q646" s="158" t="s">
        <v>298</v>
      </c>
      <c r="R646" s="158" t="s">
        <v>298</v>
      </c>
      <c r="S646" s="158" t="s">
        <v>1206</v>
      </c>
      <c r="T646" s="160">
        <v>2.9</v>
      </c>
      <c r="U646" s="160" t="s">
        <v>442</v>
      </c>
      <c r="V646" s="161">
        <v>0.08</v>
      </c>
      <c r="W646" s="158"/>
      <c r="X646" s="158"/>
      <c r="Y646" s="162"/>
      <c r="Z646" s="162">
        <v>6.8599999999999994E-2</v>
      </c>
      <c r="AA646" s="159">
        <v>46568</v>
      </c>
      <c r="AB646" s="158" t="s">
        <v>636</v>
      </c>
      <c r="AC646" s="158"/>
      <c r="AD646" s="163"/>
      <c r="AE646" s="164">
        <v>0</v>
      </c>
      <c r="AF646" s="159"/>
      <c r="AG646" s="158"/>
      <c r="AH646" s="158"/>
      <c r="AI646" s="154"/>
      <c r="AJ646" s="158" t="s">
        <v>55</v>
      </c>
      <c r="AK646" s="158"/>
      <c r="AL646" s="158" t="s">
        <v>3346</v>
      </c>
      <c r="AM646" s="158" t="s">
        <v>305</v>
      </c>
      <c r="AN646" s="165">
        <v>45382</v>
      </c>
      <c r="AO646" s="159">
        <v>45382</v>
      </c>
      <c r="AP646" s="164"/>
      <c r="AQ646" s="167">
        <v>224000</v>
      </c>
      <c r="AR646" s="167">
        <v>103.79</v>
      </c>
      <c r="AS646" s="167">
        <v>1</v>
      </c>
      <c r="AT646" s="167">
        <v>232.4896</v>
      </c>
      <c r="AU646" s="167">
        <v>232.4896</v>
      </c>
      <c r="AV646" s="154"/>
      <c r="AW646" s="154"/>
      <c r="AX646" s="158"/>
      <c r="AY646" s="158" t="s">
        <v>17</v>
      </c>
      <c r="AZ646" s="161">
        <v>1.96101824E-4</v>
      </c>
      <c r="BA646" s="161">
        <v>1.8149248760313999E-5</v>
      </c>
      <c r="BB646" s="168"/>
      <c r="BI646" s="169"/>
      <c r="BJ646" s="169"/>
    </row>
    <row r="647" spans="1:62" ht="13.5" thickBot="1" x14ac:dyDescent="0.25">
      <c r="A647" s="155">
        <v>8694</v>
      </c>
      <c r="B647" s="155">
        <v>12533</v>
      </c>
      <c r="C647" s="170"/>
      <c r="D647" s="170"/>
      <c r="E647" s="158" t="s">
        <v>3515</v>
      </c>
      <c r="F647" s="158">
        <v>11020130</v>
      </c>
      <c r="G647" s="158" t="s">
        <v>245</v>
      </c>
      <c r="H647" s="154" t="s">
        <v>865</v>
      </c>
      <c r="I647" s="158" t="s">
        <v>53</v>
      </c>
      <c r="J647" s="158"/>
      <c r="K647" s="170" t="s">
        <v>140</v>
      </c>
      <c r="L647" s="158" t="s">
        <v>62</v>
      </c>
      <c r="M647" s="158" t="s">
        <v>62</v>
      </c>
      <c r="N647" s="158"/>
      <c r="O647" s="159">
        <v>45069</v>
      </c>
      <c r="P647" s="158" t="s">
        <v>298</v>
      </c>
      <c r="Q647" s="158" t="s">
        <v>298</v>
      </c>
      <c r="R647" s="158" t="s">
        <v>298</v>
      </c>
      <c r="S647" s="158" t="s">
        <v>1206</v>
      </c>
      <c r="T647" s="160">
        <v>5.12</v>
      </c>
      <c r="U647" s="160" t="s">
        <v>441</v>
      </c>
      <c r="V647" s="161">
        <v>0.06</v>
      </c>
      <c r="W647" s="158"/>
      <c r="X647" s="158"/>
      <c r="Y647" s="162"/>
      <c r="Z647" s="162">
        <v>5.5800000000000002E-2</v>
      </c>
      <c r="AA647" s="159">
        <v>47559</v>
      </c>
      <c r="AB647" s="158" t="s">
        <v>636</v>
      </c>
      <c r="AC647" s="158"/>
      <c r="AD647" s="163"/>
      <c r="AE647" s="164">
        <v>0</v>
      </c>
      <c r="AF647" s="159"/>
      <c r="AG647" s="158"/>
      <c r="AH647" s="158"/>
      <c r="AI647" s="154"/>
      <c r="AJ647" s="158" t="s">
        <v>55</v>
      </c>
      <c r="AK647" s="158"/>
      <c r="AL647" s="158" t="s">
        <v>3346</v>
      </c>
      <c r="AM647" s="158" t="s">
        <v>305</v>
      </c>
      <c r="AN647" s="165">
        <v>45382</v>
      </c>
      <c r="AO647" s="159">
        <v>45382</v>
      </c>
      <c r="AP647" s="164"/>
      <c r="AQ647" s="167">
        <v>282048</v>
      </c>
      <c r="AR647" s="167">
        <v>103.53</v>
      </c>
      <c r="AS647" s="167">
        <v>1</v>
      </c>
      <c r="AT647" s="167">
        <v>292.00429000000003</v>
      </c>
      <c r="AU647" s="167">
        <v>292.00429000000003</v>
      </c>
      <c r="AV647" s="154"/>
      <c r="AW647" s="154"/>
      <c r="AX647" s="158"/>
      <c r="AY647" s="158" t="s">
        <v>17</v>
      </c>
      <c r="AZ647" s="161">
        <v>2.4630165800000001E-4</v>
      </c>
      <c r="BA647" s="161">
        <v>2.2795249758651001E-5</v>
      </c>
      <c r="BB647" s="168"/>
      <c r="BI647" s="169"/>
      <c r="BJ647" s="169"/>
    </row>
    <row r="648" spans="1:62" ht="13.5" thickBot="1" x14ac:dyDescent="0.25">
      <c r="A648" s="155">
        <v>8694</v>
      </c>
      <c r="B648" s="155">
        <v>12533</v>
      </c>
      <c r="C648" s="170"/>
      <c r="D648" s="170"/>
      <c r="E648" s="158" t="s">
        <v>3582</v>
      </c>
      <c r="F648" s="158">
        <v>11020131</v>
      </c>
      <c r="G648" s="158" t="s">
        <v>245</v>
      </c>
      <c r="H648" s="154" t="s">
        <v>865</v>
      </c>
      <c r="I648" s="158" t="s">
        <v>53</v>
      </c>
      <c r="J648" s="158"/>
      <c r="K648" s="170" t="s">
        <v>257</v>
      </c>
      <c r="L648" s="158" t="s">
        <v>62</v>
      </c>
      <c r="M648" s="158" t="s">
        <v>62</v>
      </c>
      <c r="N648" s="158"/>
      <c r="O648" s="159">
        <v>45070</v>
      </c>
      <c r="P648" s="158" t="s">
        <v>298</v>
      </c>
      <c r="Q648" s="158" t="s">
        <v>298</v>
      </c>
      <c r="R648" s="158" t="s">
        <v>298</v>
      </c>
      <c r="S648" s="158" t="s">
        <v>1206</v>
      </c>
      <c r="T648" s="160">
        <v>2.9</v>
      </c>
      <c r="U648" s="160" t="s">
        <v>442</v>
      </c>
      <c r="V648" s="161">
        <v>0.08</v>
      </c>
      <c r="W648" s="158"/>
      <c r="X648" s="158"/>
      <c r="Y648" s="162"/>
      <c r="Z648" s="162">
        <v>6.7400000000000002E-2</v>
      </c>
      <c r="AA648" s="159">
        <v>46568</v>
      </c>
      <c r="AB648" s="158" t="s">
        <v>636</v>
      </c>
      <c r="AC648" s="158"/>
      <c r="AD648" s="163"/>
      <c r="AE648" s="164">
        <v>0</v>
      </c>
      <c r="AF648" s="159"/>
      <c r="AG648" s="158"/>
      <c r="AH648" s="158"/>
      <c r="AI648" s="154"/>
      <c r="AJ648" s="158" t="s">
        <v>55</v>
      </c>
      <c r="AK648" s="158"/>
      <c r="AL648" s="158" t="s">
        <v>3346</v>
      </c>
      <c r="AM648" s="158" t="s">
        <v>305</v>
      </c>
      <c r="AN648" s="165">
        <v>45382</v>
      </c>
      <c r="AO648" s="159">
        <v>45382</v>
      </c>
      <c r="AP648" s="164"/>
      <c r="AQ648" s="167">
        <v>490000</v>
      </c>
      <c r="AR648" s="167">
        <v>104.13</v>
      </c>
      <c r="AS648" s="167">
        <v>1</v>
      </c>
      <c r="AT648" s="167">
        <v>510.23700000000002</v>
      </c>
      <c r="AU648" s="167">
        <v>510.23700000000002</v>
      </c>
      <c r="AV648" s="154"/>
      <c r="AW648" s="154"/>
      <c r="AX648" s="158"/>
      <c r="AY648" s="158" t="s">
        <v>17</v>
      </c>
      <c r="AZ648" s="161">
        <v>4.3037798800000003E-4</v>
      </c>
      <c r="BA648" s="161">
        <v>3.9831537581536298E-5</v>
      </c>
      <c r="BB648" s="168"/>
      <c r="BI648" s="169"/>
      <c r="BJ648" s="169"/>
    </row>
    <row r="649" spans="1:62" ht="13.5" thickBot="1" x14ac:dyDescent="0.25">
      <c r="A649" s="155">
        <v>8694</v>
      </c>
      <c r="B649" s="155">
        <v>12533</v>
      </c>
      <c r="C649" s="170"/>
      <c r="D649" s="170"/>
      <c r="E649" s="158" t="s">
        <v>3516</v>
      </c>
      <c r="F649" s="158">
        <v>11020133</v>
      </c>
      <c r="G649" s="158" t="s">
        <v>245</v>
      </c>
      <c r="H649" s="154" t="s">
        <v>865</v>
      </c>
      <c r="I649" s="158" t="s">
        <v>53</v>
      </c>
      <c r="J649" s="158"/>
      <c r="K649" s="170" t="s">
        <v>140</v>
      </c>
      <c r="L649" s="158" t="s">
        <v>62</v>
      </c>
      <c r="M649" s="158" t="s">
        <v>62</v>
      </c>
      <c r="N649" s="158"/>
      <c r="O649" s="159">
        <v>45085</v>
      </c>
      <c r="P649" s="158" t="s">
        <v>298</v>
      </c>
      <c r="Q649" s="158" t="s">
        <v>298</v>
      </c>
      <c r="R649" s="158" t="s">
        <v>298</v>
      </c>
      <c r="S649" s="158" t="s">
        <v>1206</v>
      </c>
      <c r="T649" s="160">
        <v>5.12</v>
      </c>
      <c r="U649" s="160" t="s">
        <v>441</v>
      </c>
      <c r="V649" s="161">
        <v>0.06</v>
      </c>
      <c r="W649" s="158"/>
      <c r="X649" s="158"/>
      <c r="Y649" s="162"/>
      <c r="Z649" s="162">
        <v>5.6000000000000001E-2</v>
      </c>
      <c r="AA649" s="159">
        <v>47559</v>
      </c>
      <c r="AB649" s="158" t="s">
        <v>636</v>
      </c>
      <c r="AC649" s="158"/>
      <c r="AD649" s="163"/>
      <c r="AE649" s="164">
        <v>0</v>
      </c>
      <c r="AF649" s="159"/>
      <c r="AG649" s="158"/>
      <c r="AH649" s="158"/>
      <c r="AI649" s="154"/>
      <c r="AJ649" s="158" t="s">
        <v>55</v>
      </c>
      <c r="AK649" s="158"/>
      <c r="AL649" s="158" t="s">
        <v>3346</v>
      </c>
      <c r="AM649" s="158" t="s">
        <v>305</v>
      </c>
      <c r="AN649" s="165">
        <v>45382</v>
      </c>
      <c r="AO649" s="159">
        <v>45382</v>
      </c>
      <c r="AP649" s="164"/>
      <c r="AQ649" s="167">
        <v>560000</v>
      </c>
      <c r="AR649" s="167">
        <v>103.44</v>
      </c>
      <c r="AS649" s="167">
        <v>1</v>
      </c>
      <c r="AT649" s="167">
        <v>579.26400000000001</v>
      </c>
      <c r="AU649" s="167">
        <v>579.26400000000001</v>
      </c>
      <c r="AV649" s="154"/>
      <c r="AW649" s="154"/>
      <c r="AX649" s="158"/>
      <c r="AY649" s="158" t="s">
        <v>17</v>
      </c>
      <c r="AZ649" s="161">
        <v>4.8860132699999996E-4</v>
      </c>
      <c r="BA649" s="161">
        <v>4.5220114938020999E-5</v>
      </c>
      <c r="BB649" s="168"/>
      <c r="BI649" s="169"/>
      <c r="BJ649" s="169"/>
    </row>
    <row r="650" spans="1:62" ht="13.5" thickBot="1" x14ac:dyDescent="0.25">
      <c r="A650" s="155">
        <v>8694</v>
      </c>
      <c r="B650" s="155">
        <v>12533</v>
      </c>
      <c r="C650" s="170"/>
      <c r="D650" s="170"/>
      <c r="E650" s="158" t="s">
        <v>3517</v>
      </c>
      <c r="F650" s="158">
        <v>11020135</v>
      </c>
      <c r="G650" s="158" t="s">
        <v>245</v>
      </c>
      <c r="H650" s="154" t="s">
        <v>865</v>
      </c>
      <c r="I650" s="158" t="s">
        <v>53</v>
      </c>
      <c r="J650" s="158"/>
      <c r="K650" s="170" t="s">
        <v>140</v>
      </c>
      <c r="L650" s="158" t="s">
        <v>62</v>
      </c>
      <c r="M650" s="158" t="s">
        <v>62</v>
      </c>
      <c r="N650" s="158"/>
      <c r="O650" s="159">
        <v>45096</v>
      </c>
      <c r="P650" s="158" t="s">
        <v>298</v>
      </c>
      <c r="Q650" s="158" t="s">
        <v>298</v>
      </c>
      <c r="R650" s="158" t="s">
        <v>298</v>
      </c>
      <c r="S650" s="158" t="s">
        <v>1206</v>
      </c>
      <c r="T650" s="160">
        <v>5.12</v>
      </c>
      <c r="U650" s="160" t="s">
        <v>441</v>
      </c>
      <c r="V650" s="161">
        <v>0.06</v>
      </c>
      <c r="W650" s="158"/>
      <c r="X650" s="158"/>
      <c r="Y650" s="162"/>
      <c r="Z650" s="162">
        <v>5.67E-2</v>
      </c>
      <c r="AA650" s="159">
        <v>47559</v>
      </c>
      <c r="AB650" s="158" t="s">
        <v>636</v>
      </c>
      <c r="AC650" s="158"/>
      <c r="AD650" s="163"/>
      <c r="AE650" s="164">
        <v>0</v>
      </c>
      <c r="AF650" s="159"/>
      <c r="AG650" s="158"/>
      <c r="AH650" s="158"/>
      <c r="AI650" s="154"/>
      <c r="AJ650" s="158" t="s">
        <v>55</v>
      </c>
      <c r="AK650" s="158"/>
      <c r="AL650" s="158" t="s">
        <v>3346</v>
      </c>
      <c r="AM650" s="158" t="s">
        <v>305</v>
      </c>
      <c r="AN650" s="165">
        <v>45382</v>
      </c>
      <c r="AO650" s="159">
        <v>45382</v>
      </c>
      <c r="AP650" s="164"/>
      <c r="AQ650" s="167">
        <v>825000</v>
      </c>
      <c r="AR650" s="167">
        <v>103.11</v>
      </c>
      <c r="AS650" s="167">
        <v>1</v>
      </c>
      <c r="AT650" s="167">
        <v>850.65750000000003</v>
      </c>
      <c r="AU650" s="167">
        <v>850.65750000000003</v>
      </c>
      <c r="AV650" s="154"/>
      <c r="AW650" s="154"/>
      <c r="AX650" s="158"/>
      <c r="AY650" s="158" t="s">
        <v>17</v>
      </c>
      <c r="AZ650" s="161">
        <v>7.1751806299999996E-4</v>
      </c>
      <c r="BA650" s="161">
        <v>6.6406387973168702E-5</v>
      </c>
      <c r="BB650" s="168"/>
      <c r="BI650" s="169"/>
      <c r="BJ650" s="169"/>
    </row>
    <row r="651" spans="1:62" ht="13.5" thickBot="1" x14ac:dyDescent="0.25">
      <c r="A651" s="155">
        <v>8694</v>
      </c>
      <c r="B651" s="155">
        <v>12533</v>
      </c>
      <c r="C651" s="170"/>
      <c r="D651" s="170"/>
      <c r="E651" s="158" t="s">
        <v>3518</v>
      </c>
      <c r="F651" s="158">
        <v>11020402</v>
      </c>
      <c r="G651" s="158" t="s">
        <v>245</v>
      </c>
      <c r="H651" s="154"/>
      <c r="I651" s="158" t="s">
        <v>53</v>
      </c>
      <c r="J651" s="158"/>
      <c r="K651" s="170" t="s">
        <v>140</v>
      </c>
      <c r="L651" s="158" t="s">
        <v>62</v>
      </c>
      <c r="M651" s="158" t="s">
        <v>62</v>
      </c>
      <c r="N651" s="158"/>
      <c r="O651" s="159">
        <v>45102</v>
      </c>
      <c r="P651" s="158" t="s">
        <v>298</v>
      </c>
      <c r="Q651" s="158" t="s">
        <v>298</v>
      </c>
      <c r="R651" s="158" t="s">
        <v>298</v>
      </c>
      <c r="S651" s="158" t="s">
        <v>1206</v>
      </c>
      <c r="T651" s="160">
        <v>1.22</v>
      </c>
      <c r="U651" s="160" t="s">
        <v>441</v>
      </c>
      <c r="V651" s="161">
        <v>9.7600000000000006E-2</v>
      </c>
      <c r="W651" s="158"/>
      <c r="X651" s="158"/>
      <c r="Y651" s="162"/>
      <c r="Z651" s="162">
        <v>5.8099999999999999E-2</v>
      </c>
      <c r="AA651" s="159">
        <v>45848</v>
      </c>
      <c r="AB651" s="158" t="s">
        <v>636</v>
      </c>
      <c r="AC651" s="158"/>
      <c r="AD651" s="163"/>
      <c r="AE651" s="164">
        <v>0</v>
      </c>
      <c r="AF651" s="159" t="s">
        <v>3347</v>
      </c>
      <c r="AG651" s="158"/>
      <c r="AH651" s="158"/>
      <c r="AI651" s="154"/>
      <c r="AJ651" s="158" t="s">
        <v>55</v>
      </c>
      <c r="AK651" s="158"/>
      <c r="AL651" s="158" t="s">
        <v>3346</v>
      </c>
      <c r="AM651" s="158" t="s">
        <v>305</v>
      </c>
      <c r="AN651" s="165">
        <v>45382</v>
      </c>
      <c r="AO651" s="159">
        <v>45382</v>
      </c>
      <c r="AP651" s="164"/>
      <c r="AQ651" s="167">
        <v>5107543</v>
      </c>
      <c r="AR651" s="167">
        <v>101.43</v>
      </c>
      <c r="AS651" s="167">
        <v>1</v>
      </c>
      <c r="AT651" s="167">
        <v>5180.58086</v>
      </c>
      <c r="AU651" s="167">
        <v>5180.58086</v>
      </c>
      <c r="AV651" s="154"/>
      <c r="AW651" s="154"/>
      <c r="AX651" s="158"/>
      <c r="AY651" s="158" t="s">
        <v>17</v>
      </c>
      <c r="AZ651" s="161">
        <v>4.3697496890000003E-3</v>
      </c>
      <c r="BA651" s="161">
        <v>4.0442088899999998E-4</v>
      </c>
      <c r="BB651" s="168"/>
      <c r="BI651" s="169"/>
      <c r="BJ651" s="169"/>
    </row>
    <row r="652" spans="1:62" ht="13.5" thickBot="1" x14ac:dyDescent="0.25">
      <c r="A652" s="155">
        <v>8694</v>
      </c>
      <c r="B652" s="155">
        <v>12533</v>
      </c>
      <c r="C652" s="170"/>
      <c r="D652" s="170"/>
      <c r="E652" s="158" t="s">
        <v>3583</v>
      </c>
      <c r="F652" s="158">
        <v>11020403</v>
      </c>
      <c r="G652" s="158" t="s">
        <v>245</v>
      </c>
      <c r="H652" s="154"/>
      <c r="I652" s="158" t="s">
        <v>53</v>
      </c>
      <c r="J652" s="158"/>
      <c r="K652" s="170" t="s">
        <v>257</v>
      </c>
      <c r="L652" s="158" t="s">
        <v>62</v>
      </c>
      <c r="M652" s="158" t="s">
        <v>62</v>
      </c>
      <c r="N652" s="158"/>
      <c r="O652" s="159">
        <v>45102</v>
      </c>
      <c r="P652" s="158" t="s">
        <v>298</v>
      </c>
      <c r="Q652" s="158" t="s">
        <v>298</v>
      </c>
      <c r="R652" s="158" t="s">
        <v>298</v>
      </c>
      <c r="S652" s="158" t="s">
        <v>1206</v>
      </c>
      <c r="T652" s="160">
        <v>2.9</v>
      </c>
      <c r="U652" s="160" t="s">
        <v>442</v>
      </c>
      <c r="V652" s="161">
        <v>0.08</v>
      </c>
      <c r="W652" s="158"/>
      <c r="X652" s="158"/>
      <c r="Y652" s="162"/>
      <c r="Z652" s="162">
        <v>7.0900000000000005E-2</v>
      </c>
      <c r="AA652" s="159">
        <v>46568</v>
      </c>
      <c r="AB652" s="158" t="s">
        <v>636</v>
      </c>
      <c r="AC652" s="158"/>
      <c r="AD652" s="163"/>
      <c r="AE652" s="164">
        <v>0</v>
      </c>
      <c r="AF652" s="159" t="s">
        <v>3347</v>
      </c>
      <c r="AG652" s="158"/>
      <c r="AH652" s="158"/>
      <c r="AI652" s="154"/>
      <c r="AJ652" s="158" t="s">
        <v>55</v>
      </c>
      <c r="AK652" s="158"/>
      <c r="AL652" s="158" t="s">
        <v>3346</v>
      </c>
      <c r="AM652" s="158" t="s">
        <v>305</v>
      </c>
      <c r="AN652" s="165">
        <v>45382</v>
      </c>
      <c r="AO652" s="159">
        <v>45382</v>
      </c>
      <c r="AP652" s="164"/>
      <c r="AQ652" s="167">
        <v>168000</v>
      </c>
      <c r="AR652" s="167">
        <v>103.15</v>
      </c>
      <c r="AS652" s="167">
        <v>1</v>
      </c>
      <c r="AT652" s="167">
        <v>173.292</v>
      </c>
      <c r="AU652" s="167">
        <v>173.292</v>
      </c>
      <c r="AV652" s="154"/>
      <c r="AW652" s="154"/>
      <c r="AX652" s="158"/>
      <c r="AY652" s="158" t="s">
        <v>17</v>
      </c>
      <c r="AZ652" s="161">
        <v>1.4616945099999999E-4</v>
      </c>
      <c r="BA652" s="161">
        <v>1.35280013220907E-5</v>
      </c>
      <c r="BB652" s="168"/>
      <c r="BI652" s="169"/>
      <c r="BJ652" s="169"/>
    </row>
    <row r="653" spans="1:62" ht="13.5" thickBot="1" x14ac:dyDescent="0.25">
      <c r="A653" s="155">
        <v>8694</v>
      </c>
      <c r="B653" s="155">
        <v>12533</v>
      </c>
      <c r="C653" s="170"/>
      <c r="D653" s="170"/>
      <c r="E653" s="158" t="s">
        <v>3519</v>
      </c>
      <c r="F653" s="158">
        <v>11020406</v>
      </c>
      <c r="G653" s="158" t="s">
        <v>245</v>
      </c>
      <c r="H653" s="154"/>
      <c r="I653" s="158" t="s">
        <v>53</v>
      </c>
      <c r="J653" s="158"/>
      <c r="K653" s="170" t="s">
        <v>140</v>
      </c>
      <c r="L653" s="158" t="s">
        <v>62</v>
      </c>
      <c r="M653" s="158" t="s">
        <v>55</v>
      </c>
      <c r="N653" s="158"/>
      <c r="O653" s="159">
        <v>45105</v>
      </c>
      <c r="P653" s="158" t="s">
        <v>298</v>
      </c>
      <c r="Q653" s="158" t="s">
        <v>298</v>
      </c>
      <c r="R653" s="158" t="s">
        <v>298</v>
      </c>
      <c r="S653" s="158" t="s">
        <v>1206</v>
      </c>
      <c r="T653" s="160">
        <v>2</v>
      </c>
      <c r="U653" s="160" t="s">
        <v>441</v>
      </c>
      <c r="V653" s="161">
        <v>0.1095</v>
      </c>
      <c r="W653" s="158"/>
      <c r="X653" s="158"/>
      <c r="Y653" s="162"/>
      <c r="Z653" s="162">
        <v>0</v>
      </c>
      <c r="AA653" s="159">
        <v>45836</v>
      </c>
      <c r="AB653" s="158" t="s">
        <v>636</v>
      </c>
      <c r="AC653" s="158"/>
      <c r="AD653" s="163"/>
      <c r="AE653" s="164">
        <v>0</v>
      </c>
      <c r="AF653" s="159" t="s">
        <v>3347</v>
      </c>
      <c r="AG653" s="158"/>
      <c r="AH653" s="158"/>
      <c r="AI653" s="154"/>
      <c r="AJ653" s="158" t="s">
        <v>55</v>
      </c>
      <c r="AK653" s="158"/>
      <c r="AL653" s="158" t="s">
        <v>3346</v>
      </c>
      <c r="AM653" s="158" t="s">
        <v>305</v>
      </c>
      <c r="AN653" s="165">
        <v>45382</v>
      </c>
      <c r="AO653" s="159">
        <v>45382</v>
      </c>
      <c r="AP653" s="164"/>
      <c r="AQ653" s="167">
        <v>7000000</v>
      </c>
      <c r="AR653" s="167">
        <v>102.73</v>
      </c>
      <c r="AS653" s="167">
        <v>1</v>
      </c>
      <c r="AT653" s="167">
        <v>7191.1</v>
      </c>
      <c r="AU653" s="167">
        <v>7191.1</v>
      </c>
      <c r="AV653" s="154"/>
      <c r="AW653" s="154"/>
      <c r="AX653" s="158"/>
      <c r="AY653" s="158" t="s">
        <v>17</v>
      </c>
      <c r="AZ653" s="161">
        <v>6.0655953139999996E-3</v>
      </c>
      <c r="BA653" s="161">
        <v>5.6137161699999999E-4</v>
      </c>
      <c r="BB653" s="168"/>
      <c r="BI653" s="169"/>
      <c r="BJ653" s="169"/>
    </row>
    <row r="654" spans="1:62" ht="13.5" thickBot="1" x14ac:dyDescent="0.25">
      <c r="A654" s="155">
        <v>8694</v>
      </c>
      <c r="B654" s="155">
        <v>12533</v>
      </c>
      <c r="C654" s="170"/>
      <c r="D654" s="170"/>
      <c r="E654" s="158" t="s">
        <v>3520</v>
      </c>
      <c r="F654" s="158">
        <v>11020407</v>
      </c>
      <c r="G654" s="158" t="s">
        <v>245</v>
      </c>
      <c r="H654" s="154"/>
      <c r="I654" s="158" t="s">
        <v>53</v>
      </c>
      <c r="J654" s="158"/>
      <c r="K654" s="170" t="s">
        <v>140</v>
      </c>
      <c r="L654" s="158" t="s">
        <v>62</v>
      </c>
      <c r="M654" s="158" t="s">
        <v>62</v>
      </c>
      <c r="N654" s="158"/>
      <c r="O654" s="159">
        <v>45118</v>
      </c>
      <c r="P654" s="158" t="s">
        <v>298</v>
      </c>
      <c r="Q654" s="158" t="s">
        <v>298</v>
      </c>
      <c r="R654" s="158" t="s">
        <v>298</v>
      </c>
      <c r="S654" s="158" t="s">
        <v>1206</v>
      </c>
      <c r="T654" s="160">
        <v>5.12</v>
      </c>
      <c r="U654" s="160" t="s">
        <v>441</v>
      </c>
      <c r="V654" s="161">
        <v>0.08</v>
      </c>
      <c r="W654" s="158"/>
      <c r="X654" s="158"/>
      <c r="Y654" s="162"/>
      <c r="Z654" s="162">
        <v>5.67E-2</v>
      </c>
      <c r="AA654" s="159">
        <v>47559</v>
      </c>
      <c r="AB654" s="158" t="s">
        <v>636</v>
      </c>
      <c r="AC654" s="158"/>
      <c r="AD654" s="163"/>
      <c r="AE654" s="164">
        <v>0</v>
      </c>
      <c r="AF654" s="159" t="s">
        <v>3347</v>
      </c>
      <c r="AG654" s="158"/>
      <c r="AH654" s="158"/>
      <c r="AI654" s="154"/>
      <c r="AJ654" s="158" t="s">
        <v>55</v>
      </c>
      <c r="AK654" s="158"/>
      <c r="AL654" s="158" t="s">
        <v>3346</v>
      </c>
      <c r="AM654" s="158" t="s">
        <v>305</v>
      </c>
      <c r="AN654" s="165">
        <v>45382</v>
      </c>
      <c r="AO654" s="159">
        <v>45382</v>
      </c>
      <c r="AP654" s="164"/>
      <c r="AQ654" s="167">
        <v>1650000</v>
      </c>
      <c r="AR654" s="167">
        <v>103.11</v>
      </c>
      <c r="AS654" s="167">
        <v>1</v>
      </c>
      <c r="AT654" s="167">
        <v>1701.3150000000001</v>
      </c>
      <c r="AU654" s="167">
        <v>1701.3150000000001</v>
      </c>
      <c r="AV654" s="154"/>
      <c r="AW654" s="154"/>
      <c r="AX654" s="158"/>
      <c r="AY654" s="158" t="s">
        <v>17</v>
      </c>
      <c r="AZ654" s="161">
        <v>1.4350361259999999E-3</v>
      </c>
      <c r="BA654" s="161">
        <v>1.3281277499999999E-4</v>
      </c>
      <c r="BB654" s="168"/>
      <c r="BI654" s="169"/>
      <c r="BJ654" s="169"/>
    </row>
    <row r="655" spans="1:62" ht="13.5" thickBot="1" x14ac:dyDescent="0.25">
      <c r="A655" s="155">
        <v>8694</v>
      </c>
      <c r="B655" s="155">
        <v>12533</v>
      </c>
      <c r="C655" s="170"/>
      <c r="D655" s="170"/>
      <c r="E655" s="158" t="s">
        <v>3584</v>
      </c>
      <c r="F655" s="158">
        <v>11020408</v>
      </c>
      <c r="G655" s="158" t="s">
        <v>245</v>
      </c>
      <c r="H655" s="154"/>
      <c r="I655" s="158" t="s">
        <v>53</v>
      </c>
      <c r="J655" s="158"/>
      <c r="K655" s="170" t="s">
        <v>257</v>
      </c>
      <c r="L655" s="158" t="s">
        <v>62</v>
      </c>
      <c r="M655" s="158" t="s">
        <v>62</v>
      </c>
      <c r="N655" s="158"/>
      <c r="O655" s="159">
        <v>45119</v>
      </c>
      <c r="P655" s="158" t="s">
        <v>298</v>
      </c>
      <c r="Q655" s="158" t="s">
        <v>298</v>
      </c>
      <c r="R655" s="158" t="s">
        <v>298</v>
      </c>
      <c r="S655" s="158" t="s">
        <v>1206</v>
      </c>
      <c r="T655" s="160">
        <v>2.9</v>
      </c>
      <c r="U655" s="160" t="s">
        <v>442</v>
      </c>
      <c r="V655" s="161">
        <v>0.08</v>
      </c>
      <c r="W655" s="158"/>
      <c r="X655" s="158"/>
      <c r="Y655" s="162"/>
      <c r="Z655" s="162">
        <v>6.9500000000000006E-2</v>
      </c>
      <c r="AA655" s="159">
        <v>46568</v>
      </c>
      <c r="AB655" s="158" t="s">
        <v>636</v>
      </c>
      <c r="AC655" s="158"/>
      <c r="AD655" s="163"/>
      <c r="AE655" s="164">
        <v>0</v>
      </c>
      <c r="AF655" s="159" t="s">
        <v>3347</v>
      </c>
      <c r="AG655" s="158"/>
      <c r="AH655" s="158"/>
      <c r="AI655" s="154"/>
      <c r="AJ655" s="158" t="s">
        <v>55</v>
      </c>
      <c r="AK655" s="158"/>
      <c r="AL655" s="158" t="s">
        <v>3346</v>
      </c>
      <c r="AM655" s="158" t="s">
        <v>305</v>
      </c>
      <c r="AN655" s="165">
        <v>45382</v>
      </c>
      <c r="AO655" s="159">
        <v>45382</v>
      </c>
      <c r="AP655" s="164"/>
      <c r="AQ655" s="167">
        <v>288000</v>
      </c>
      <c r="AR655" s="167">
        <v>103.54</v>
      </c>
      <c r="AS655" s="167">
        <v>1</v>
      </c>
      <c r="AT655" s="167">
        <v>298.1952</v>
      </c>
      <c r="AU655" s="167">
        <v>298.1952</v>
      </c>
      <c r="AV655" s="154"/>
      <c r="AW655" s="154"/>
      <c r="AX655" s="158"/>
      <c r="AY655" s="158" t="s">
        <v>17</v>
      </c>
      <c r="AZ655" s="161">
        <v>2.5152360599999999E-4</v>
      </c>
      <c r="BA655" s="161">
        <v>2.3278541766735301E-5</v>
      </c>
      <c r="BB655" s="168"/>
      <c r="BI655" s="169"/>
      <c r="BJ655" s="169"/>
    </row>
    <row r="656" spans="1:62" ht="13.5" thickBot="1" x14ac:dyDescent="0.25">
      <c r="A656" s="155">
        <v>8694</v>
      </c>
      <c r="B656" s="155">
        <v>12533</v>
      </c>
      <c r="C656" s="170"/>
      <c r="D656" s="170"/>
      <c r="E656" s="158" t="s">
        <v>3585</v>
      </c>
      <c r="F656" s="158">
        <v>11020410</v>
      </c>
      <c r="G656" s="158" t="s">
        <v>245</v>
      </c>
      <c r="H656" s="154"/>
      <c r="I656" s="158" t="s">
        <v>53</v>
      </c>
      <c r="J656" s="158"/>
      <c r="K656" s="170" t="s">
        <v>257</v>
      </c>
      <c r="L656" s="158" t="s">
        <v>62</v>
      </c>
      <c r="M656" s="158" t="s">
        <v>62</v>
      </c>
      <c r="N656" s="158"/>
      <c r="O656" s="159">
        <v>45132</v>
      </c>
      <c r="P656" s="158" t="s">
        <v>298</v>
      </c>
      <c r="Q656" s="158" t="s">
        <v>298</v>
      </c>
      <c r="R656" s="158" t="s">
        <v>298</v>
      </c>
      <c r="S656" s="158" t="s">
        <v>1206</v>
      </c>
      <c r="T656" s="160">
        <v>2.9</v>
      </c>
      <c r="U656" s="160" t="s">
        <v>442</v>
      </c>
      <c r="V656" s="161">
        <v>0.08</v>
      </c>
      <c r="W656" s="158"/>
      <c r="X656" s="158"/>
      <c r="Y656" s="162"/>
      <c r="Z656" s="162">
        <v>6.9900000000000004E-2</v>
      </c>
      <c r="AA656" s="159">
        <v>46568</v>
      </c>
      <c r="AB656" s="158" t="s">
        <v>636</v>
      </c>
      <c r="AC656" s="158"/>
      <c r="AD656" s="163"/>
      <c r="AE656" s="164">
        <v>0</v>
      </c>
      <c r="AF656" s="159" t="s">
        <v>3347</v>
      </c>
      <c r="AG656" s="158"/>
      <c r="AH656" s="158"/>
      <c r="AI656" s="154"/>
      <c r="AJ656" s="158" t="s">
        <v>55</v>
      </c>
      <c r="AK656" s="158"/>
      <c r="AL656" s="158" t="s">
        <v>3346</v>
      </c>
      <c r="AM656" s="158" t="s">
        <v>305</v>
      </c>
      <c r="AN656" s="165">
        <v>45382</v>
      </c>
      <c r="AO656" s="159">
        <v>45382</v>
      </c>
      <c r="AP656" s="164"/>
      <c r="AQ656" s="167">
        <v>276000</v>
      </c>
      <c r="AR656" s="167">
        <v>103.44</v>
      </c>
      <c r="AS656" s="167">
        <v>1</v>
      </c>
      <c r="AT656" s="167">
        <v>285.49439999999998</v>
      </c>
      <c r="AU656" s="167">
        <v>285.49439999999998</v>
      </c>
      <c r="AV656" s="154"/>
      <c r="AW656" s="154"/>
      <c r="AX656" s="158"/>
      <c r="AY656" s="158" t="s">
        <v>17</v>
      </c>
      <c r="AZ656" s="161">
        <v>2.4081065400000001E-4</v>
      </c>
      <c r="BA656" s="161">
        <v>2.2287056648024601E-5</v>
      </c>
      <c r="BB656" s="168"/>
      <c r="BI656" s="169"/>
      <c r="BJ656" s="169"/>
    </row>
    <row r="657" spans="1:62" ht="13.5" thickBot="1" x14ac:dyDescent="0.25">
      <c r="A657" s="155">
        <v>8694</v>
      </c>
      <c r="B657" s="155">
        <v>12533</v>
      </c>
      <c r="C657" s="170"/>
      <c r="D657" s="170"/>
      <c r="E657" s="158" t="s">
        <v>3586</v>
      </c>
      <c r="F657" s="158">
        <v>11020412</v>
      </c>
      <c r="G657" s="158" t="s">
        <v>245</v>
      </c>
      <c r="H657" s="154"/>
      <c r="I657" s="158" t="s">
        <v>53</v>
      </c>
      <c r="J657" s="158"/>
      <c r="K657" s="170" t="s">
        <v>257</v>
      </c>
      <c r="L657" s="158" t="s">
        <v>62</v>
      </c>
      <c r="M657" s="158" t="s">
        <v>62</v>
      </c>
      <c r="N657" s="158"/>
      <c r="O657" s="159">
        <v>45148</v>
      </c>
      <c r="P657" s="158" t="s">
        <v>298</v>
      </c>
      <c r="Q657" s="158" t="s">
        <v>298</v>
      </c>
      <c r="R657" s="158" t="s">
        <v>298</v>
      </c>
      <c r="S657" s="158" t="s">
        <v>1206</v>
      </c>
      <c r="T657" s="160">
        <v>2.9</v>
      </c>
      <c r="U657" s="160" t="s">
        <v>442</v>
      </c>
      <c r="V657" s="161">
        <v>0.08</v>
      </c>
      <c r="W657" s="158"/>
      <c r="X657" s="158"/>
      <c r="Y657" s="162"/>
      <c r="Z657" s="162">
        <v>7.0300000000000001E-2</v>
      </c>
      <c r="AA657" s="159">
        <v>46568</v>
      </c>
      <c r="AB657" s="158" t="s">
        <v>636</v>
      </c>
      <c r="AC657" s="158"/>
      <c r="AD657" s="163"/>
      <c r="AE657" s="164">
        <v>0</v>
      </c>
      <c r="AF657" s="159" t="s">
        <v>3347</v>
      </c>
      <c r="AG657" s="158"/>
      <c r="AH657" s="158"/>
      <c r="AI657" s="154"/>
      <c r="AJ657" s="158" t="s">
        <v>55</v>
      </c>
      <c r="AK657" s="158"/>
      <c r="AL657" s="158" t="s">
        <v>3346</v>
      </c>
      <c r="AM657" s="158" t="s">
        <v>305</v>
      </c>
      <c r="AN657" s="165">
        <v>45382</v>
      </c>
      <c r="AO657" s="159">
        <v>45382</v>
      </c>
      <c r="AP657" s="164"/>
      <c r="AQ657" s="167">
        <v>1080000</v>
      </c>
      <c r="AR657" s="167">
        <v>103.32</v>
      </c>
      <c r="AS657" s="167">
        <v>1</v>
      </c>
      <c r="AT657" s="167">
        <v>1115.856</v>
      </c>
      <c r="AU657" s="167">
        <v>1115.856</v>
      </c>
      <c r="AV657" s="154"/>
      <c r="AW657" s="154"/>
      <c r="AX657" s="158"/>
      <c r="AY657" s="158" t="s">
        <v>17</v>
      </c>
      <c r="AZ657" s="161">
        <v>9.4120940099999995E-4</v>
      </c>
      <c r="BA657" s="161">
        <v>8.7109049715294594E-5</v>
      </c>
      <c r="BB657" s="168"/>
      <c r="BI657" s="169"/>
      <c r="BJ657" s="169"/>
    </row>
    <row r="658" spans="1:62" ht="13.5" thickBot="1" x14ac:dyDescent="0.25">
      <c r="A658" s="155">
        <v>8694</v>
      </c>
      <c r="B658" s="155">
        <v>12533</v>
      </c>
      <c r="C658" s="170"/>
      <c r="D658" s="170"/>
      <c r="E658" s="158" t="s">
        <v>3587</v>
      </c>
      <c r="F658" s="158">
        <v>11020413</v>
      </c>
      <c r="G658" s="158" t="s">
        <v>245</v>
      </c>
      <c r="H658" s="154"/>
      <c r="I658" s="158" t="s">
        <v>53</v>
      </c>
      <c r="J658" s="158"/>
      <c r="K658" s="170" t="s">
        <v>900</v>
      </c>
      <c r="L658" s="158" t="s">
        <v>62</v>
      </c>
      <c r="M658" s="158" t="s">
        <v>62</v>
      </c>
      <c r="N658" s="158"/>
      <c r="O658" s="159">
        <v>45161</v>
      </c>
      <c r="P658" s="158" t="s">
        <v>298</v>
      </c>
      <c r="Q658" s="158" t="s">
        <v>298</v>
      </c>
      <c r="R658" s="158" t="s">
        <v>298</v>
      </c>
      <c r="S658" s="158" t="s">
        <v>1206</v>
      </c>
      <c r="T658" s="160">
        <v>2.9</v>
      </c>
      <c r="U658" s="160" t="s">
        <v>442</v>
      </c>
      <c r="V658" s="161">
        <v>0.08</v>
      </c>
      <c r="W658" s="158"/>
      <c r="X658" s="158"/>
      <c r="Y658" s="162"/>
      <c r="Z658" s="162">
        <v>7.0300000000000001E-2</v>
      </c>
      <c r="AA658" s="159">
        <v>46568</v>
      </c>
      <c r="AB658" s="158" t="s">
        <v>636</v>
      </c>
      <c r="AC658" s="158"/>
      <c r="AD658" s="163"/>
      <c r="AE658" s="164">
        <v>0</v>
      </c>
      <c r="AF658" s="159" t="s">
        <v>3347</v>
      </c>
      <c r="AG658" s="158"/>
      <c r="AH658" s="158"/>
      <c r="AI658" s="154"/>
      <c r="AJ658" s="158" t="s">
        <v>55</v>
      </c>
      <c r="AK658" s="158"/>
      <c r="AL658" s="158" t="s">
        <v>3346</v>
      </c>
      <c r="AM658" s="158" t="s">
        <v>305</v>
      </c>
      <c r="AN658" s="165">
        <v>45382</v>
      </c>
      <c r="AO658" s="159">
        <v>45382</v>
      </c>
      <c r="AP658" s="164"/>
      <c r="AQ658" s="167">
        <v>3781820</v>
      </c>
      <c r="AR658" s="167">
        <v>103.33</v>
      </c>
      <c r="AS658" s="167">
        <v>1</v>
      </c>
      <c r="AT658" s="167">
        <v>3907.75461</v>
      </c>
      <c r="AU658" s="167">
        <v>3907.75461</v>
      </c>
      <c r="AV658" s="154"/>
      <c r="AW658" s="154"/>
      <c r="AX658" s="158"/>
      <c r="AY658" s="158" t="s">
        <v>17</v>
      </c>
      <c r="AZ658" s="161">
        <v>3.2961380110000001E-3</v>
      </c>
      <c r="BA658" s="161">
        <v>3.0505799100000001E-4</v>
      </c>
      <c r="BB658" s="168"/>
      <c r="BI658" s="169"/>
      <c r="BJ658" s="169"/>
    </row>
    <row r="659" spans="1:62" ht="13.5" thickBot="1" x14ac:dyDescent="0.25">
      <c r="A659" s="155">
        <v>8694</v>
      </c>
      <c r="B659" s="155">
        <v>12533</v>
      </c>
      <c r="C659" s="170"/>
      <c r="D659" s="170"/>
      <c r="E659" s="158" t="s">
        <v>3521</v>
      </c>
      <c r="F659" s="158">
        <v>11020415</v>
      </c>
      <c r="G659" s="158" t="s">
        <v>245</v>
      </c>
      <c r="H659" s="154"/>
      <c r="I659" s="158" t="s">
        <v>53</v>
      </c>
      <c r="J659" s="158"/>
      <c r="K659" s="170" t="s">
        <v>140</v>
      </c>
      <c r="L659" s="158" t="s">
        <v>62</v>
      </c>
      <c r="M659" s="158" t="s">
        <v>62</v>
      </c>
      <c r="N659" s="158"/>
      <c r="O659" s="159">
        <v>45162</v>
      </c>
      <c r="P659" s="158" t="s">
        <v>298</v>
      </c>
      <c r="Q659" s="158" t="s">
        <v>298</v>
      </c>
      <c r="R659" s="158" t="s">
        <v>298</v>
      </c>
      <c r="S659" s="158" t="s">
        <v>1206</v>
      </c>
      <c r="T659" s="160">
        <v>5.12</v>
      </c>
      <c r="U659" s="160" t="s">
        <v>441</v>
      </c>
      <c r="V659" s="161">
        <v>0.06</v>
      </c>
      <c r="W659" s="158"/>
      <c r="X659" s="158"/>
      <c r="Y659" s="162"/>
      <c r="Z659" s="162">
        <v>5.7299999999999997E-2</v>
      </c>
      <c r="AA659" s="159">
        <v>47559</v>
      </c>
      <c r="AB659" s="158" t="s">
        <v>636</v>
      </c>
      <c r="AC659" s="158"/>
      <c r="AD659" s="163"/>
      <c r="AE659" s="164">
        <v>0</v>
      </c>
      <c r="AF659" s="159" t="s">
        <v>3347</v>
      </c>
      <c r="AG659" s="158"/>
      <c r="AH659" s="158"/>
      <c r="AI659" s="154"/>
      <c r="AJ659" s="158" t="s">
        <v>55</v>
      </c>
      <c r="AK659" s="158"/>
      <c r="AL659" s="158" t="s">
        <v>3346</v>
      </c>
      <c r="AM659" s="158" t="s">
        <v>305</v>
      </c>
      <c r="AN659" s="165">
        <v>45382</v>
      </c>
      <c r="AO659" s="159">
        <v>45382</v>
      </c>
      <c r="AP659" s="164"/>
      <c r="AQ659" s="167">
        <v>577392</v>
      </c>
      <c r="AR659" s="167">
        <v>102.77</v>
      </c>
      <c r="AS659" s="167">
        <v>1</v>
      </c>
      <c r="AT659" s="167">
        <v>593.38576</v>
      </c>
      <c r="AU659" s="167">
        <v>593.38576</v>
      </c>
      <c r="AV659" s="154"/>
      <c r="AW659" s="154"/>
      <c r="AX659" s="158"/>
      <c r="AY659" s="158" t="s">
        <v>17</v>
      </c>
      <c r="AZ659" s="161">
        <v>5.0051284000000005E-4</v>
      </c>
      <c r="BA659" s="161">
        <v>4.6322526982144501E-5</v>
      </c>
      <c r="BB659" s="168"/>
      <c r="BI659" s="169"/>
      <c r="BJ659" s="169"/>
    </row>
    <row r="660" spans="1:62" ht="13.5" thickBot="1" x14ac:dyDescent="0.25">
      <c r="A660" s="155">
        <v>8694</v>
      </c>
      <c r="B660" s="155">
        <v>12533</v>
      </c>
      <c r="C660" s="170"/>
      <c r="D660" s="170"/>
      <c r="E660" s="158" t="s">
        <v>3588</v>
      </c>
      <c r="F660" s="158">
        <v>11020418</v>
      </c>
      <c r="G660" s="158" t="s">
        <v>245</v>
      </c>
      <c r="H660" s="154"/>
      <c r="I660" s="158" t="s">
        <v>53</v>
      </c>
      <c r="J660" s="158"/>
      <c r="K660" s="170" t="s">
        <v>257</v>
      </c>
      <c r="L660" s="158" t="s">
        <v>62</v>
      </c>
      <c r="M660" s="158" t="s">
        <v>62</v>
      </c>
      <c r="N660" s="158"/>
      <c r="O660" s="159">
        <v>45179</v>
      </c>
      <c r="P660" s="158" t="s">
        <v>298</v>
      </c>
      <c r="Q660" s="158" t="s">
        <v>298</v>
      </c>
      <c r="R660" s="158" t="s">
        <v>298</v>
      </c>
      <c r="S660" s="158" t="s">
        <v>1206</v>
      </c>
      <c r="T660" s="160">
        <v>2.9</v>
      </c>
      <c r="U660" s="160" t="s">
        <v>442</v>
      </c>
      <c r="V660" s="161">
        <v>0.08</v>
      </c>
      <c r="W660" s="158"/>
      <c r="X660" s="158"/>
      <c r="Y660" s="162"/>
      <c r="Z660" s="162">
        <v>6.8900000000000003E-2</v>
      </c>
      <c r="AA660" s="159">
        <v>46568</v>
      </c>
      <c r="AB660" s="158" t="s">
        <v>636</v>
      </c>
      <c r="AC660" s="158"/>
      <c r="AD660" s="163"/>
      <c r="AE660" s="164">
        <v>0</v>
      </c>
      <c r="AF660" s="159" t="s">
        <v>3347</v>
      </c>
      <c r="AG660" s="158"/>
      <c r="AH660" s="158"/>
      <c r="AI660" s="154"/>
      <c r="AJ660" s="158" t="s">
        <v>55</v>
      </c>
      <c r="AK660" s="158"/>
      <c r="AL660" s="158" t="s">
        <v>3346</v>
      </c>
      <c r="AM660" s="158" t="s">
        <v>305</v>
      </c>
      <c r="AN660" s="165">
        <v>45382</v>
      </c>
      <c r="AO660" s="159">
        <v>45382</v>
      </c>
      <c r="AP660" s="164"/>
      <c r="AQ660" s="167">
        <v>266000</v>
      </c>
      <c r="AR660" s="167">
        <v>103.73</v>
      </c>
      <c r="AS660" s="167">
        <v>1</v>
      </c>
      <c r="AT660" s="167">
        <v>275.92180000000002</v>
      </c>
      <c r="AU660" s="167">
        <v>275.92180000000002</v>
      </c>
      <c r="AV660" s="154"/>
      <c r="AW660" s="154"/>
      <c r="AX660" s="158"/>
      <c r="AY660" s="158" t="s">
        <v>17</v>
      </c>
      <c r="AZ660" s="161">
        <v>2.32736295E-4</v>
      </c>
      <c r="BA660" s="161">
        <v>2.1539773764476399E-5</v>
      </c>
      <c r="BB660" s="168"/>
      <c r="BI660" s="169"/>
      <c r="BJ660" s="169"/>
    </row>
    <row r="661" spans="1:62" ht="13.5" thickBot="1" x14ac:dyDescent="0.25">
      <c r="A661" s="155">
        <v>8694</v>
      </c>
      <c r="B661" s="155">
        <v>12533</v>
      </c>
      <c r="C661" s="170"/>
      <c r="D661" s="170"/>
      <c r="E661" s="158" t="s">
        <v>3589</v>
      </c>
      <c r="F661" s="158">
        <v>11020420</v>
      </c>
      <c r="G661" s="158" t="s">
        <v>245</v>
      </c>
      <c r="H661" s="154"/>
      <c r="I661" s="158" t="s">
        <v>53</v>
      </c>
      <c r="J661" s="158"/>
      <c r="K661" s="170" t="s">
        <v>257</v>
      </c>
      <c r="L661" s="158" t="s">
        <v>62</v>
      </c>
      <c r="M661" s="158" t="s">
        <v>62</v>
      </c>
      <c r="N661" s="158"/>
      <c r="O661" s="159">
        <v>45195</v>
      </c>
      <c r="P661" s="158" t="s">
        <v>298</v>
      </c>
      <c r="Q661" s="158" t="s">
        <v>298</v>
      </c>
      <c r="R661" s="158" t="s">
        <v>298</v>
      </c>
      <c r="S661" s="158" t="s">
        <v>1206</v>
      </c>
      <c r="T661" s="160">
        <v>2.9</v>
      </c>
      <c r="U661" s="160" t="s">
        <v>442</v>
      </c>
      <c r="V661" s="161">
        <v>0.08</v>
      </c>
      <c r="W661" s="158"/>
      <c r="X661" s="158"/>
      <c r="Y661" s="162"/>
      <c r="Z661" s="162">
        <v>6.8599999999999994E-2</v>
      </c>
      <c r="AA661" s="159">
        <v>46568</v>
      </c>
      <c r="AB661" s="158" t="s">
        <v>636</v>
      </c>
      <c r="AC661" s="158"/>
      <c r="AD661" s="163"/>
      <c r="AE661" s="164">
        <v>0</v>
      </c>
      <c r="AF661" s="159" t="s">
        <v>3347</v>
      </c>
      <c r="AG661" s="158"/>
      <c r="AH661" s="158"/>
      <c r="AI661" s="154"/>
      <c r="AJ661" s="158" t="s">
        <v>55</v>
      </c>
      <c r="AK661" s="158"/>
      <c r="AL661" s="158" t="s">
        <v>3346</v>
      </c>
      <c r="AM661" s="158" t="s">
        <v>305</v>
      </c>
      <c r="AN661" s="165">
        <v>45382</v>
      </c>
      <c r="AO661" s="159">
        <v>45382</v>
      </c>
      <c r="AP661" s="164"/>
      <c r="AQ661" s="167">
        <v>798000</v>
      </c>
      <c r="AR661" s="167">
        <v>103.79</v>
      </c>
      <c r="AS661" s="167">
        <v>1</v>
      </c>
      <c r="AT661" s="167">
        <v>828.24419999999998</v>
      </c>
      <c r="AU661" s="167">
        <v>828.24419999999998</v>
      </c>
      <c r="AV661" s="154"/>
      <c r="AW661" s="154"/>
      <c r="AX661" s="158"/>
      <c r="AY661" s="158" t="s">
        <v>17</v>
      </c>
      <c r="AZ661" s="161">
        <v>6.9861274799999998E-4</v>
      </c>
      <c r="BA661" s="161">
        <v>6.4656698708618604E-5</v>
      </c>
      <c r="BB661" s="168"/>
      <c r="BI661" s="169"/>
      <c r="BJ661" s="169"/>
    </row>
    <row r="662" spans="1:62" ht="13.5" thickBot="1" x14ac:dyDescent="0.25">
      <c r="A662" s="155">
        <v>8694</v>
      </c>
      <c r="B662" s="155">
        <v>12533</v>
      </c>
      <c r="C662" s="170"/>
      <c r="D662" s="170"/>
      <c r="E662" s="158" t="s">
        <v>3590</v>
      </c>
      <c r="F662" s="158">
        <v>11020422</v>
      </c>
      <c r="G662" s="158" t="s">
        <v>245</v>
      </c>
      <c r="H662" s="154"/>
      <c r="I662" s="158" t="s">
        <v>53</v>
      </c>
      <c r="J662" s="158"/>
      <c r="K662" s="170" t="s">
        <v>257</v>
      </c>
      <c r="L662" s="158" t="s">
        <v>62</v>
      </c>
      <c r="M662" s="158" t="s">
        <v>62</v>
      </c>
      <c r="N662" s="158"/>
      <c r="O662" s="159">
        <v>45209</v>
      </c>
      <c r="P662" s="158" t="s">
        <v>298</v>
      </c>
      <c r="Q662" s="158" t="s">
        <v>298</v>
      </c>
      <c r="R662" s="158" t="s">
        <v>298</v>
      </c>
      <c r="S662" s="158" t="s">
        <v>1206</v>
      </c>
      <c r="T662" s="160">
        <v>2.9</v>
      </c>
      <c r="U662" s="160" t="s">
        <v>442</v>
      </c>
      <c r="V662" s="161">
        <v>0.08</v>
      </c>
      <c r="W662" s="158"/>
      <c r="X662" s="158"/>
      <c r="Y662" s="162"/>
      <c r="Z662" s="162">
        <v>6.6600000000000006E-2</v>
      </c>
      <c r="AA662" s="159">
        <v>46568</v>
      </c>
      <c r="AB662" s="158" t="s">
        <v>636</v>
      </c>
      <c r="AC662" s="158"/>
      <c r="AD662" s="163"/>
      <c r="AE662" s="164">
        <v>0</v>
      </c>
      <c r="AF662" s="159" t="s">
        <v>3347</v>
      </c>
      <c r="AG662" s="158"/>
      <c r="AH662" s="158"/>
      <c r="AI662" s="154"/>
      <c r="AJ662" s="158" t="s">
        <v>55</v>
      </c>
      <c r="AK662" s="158"/>
      <c r="AL662" s="158" t="s">
        <v>3346</v>
      </c>
      <c r="AM662" s="158" t="s">
        <v>305</v>
      </c>
      <c r="AN662" s="165">
        <v>45382</v>
      </c>
      <c r="AO662" s="159">
        <v>45382</v>
      </c>
      <c r="AP662" s="164"/>
      <c r="AQ662" s="167">
        <v>1260000</v>
      </c>
      <c r="AR662" s="167">
        <v>104.38</v>
      </c>
      <c r="AS662" s="167">
        <v>1</v>
      </c>
      <c r="AT662" s="167">
        <v>1315.1880000000001</v>
      </c>
      <c r="AU662" s="167">
        <v>1315.1880000000001</v>
      </c>
      <c r="AV662" s="154"/>
      <c r="AW662" s="154"/>
      <c r="AX662" s="158"/>
      <c r="AY662" s="158" t="s">
        <v>17</v>
      </c>
      <c r="AZ662" s="161">
        <v>1.109343239E-3</v>
      </c>
      <c r="BA662" s="161">
        <v>1.0266985699999999E-4</v>
      </c>
      <c r="BB662" s="168"/>
      <c r="BI662" s="169"/>
      <c r="BJ662" s="169"/>
    </row>
    <row r="663" spans="1:62" ht="13.5" thickBot="1" x14ac:dyDescent="0.25">
      <c r="A663" s="155">
        <v>8694</v>
      </c>
      <c r="B663" s="155">
        <v>12533</v>
      </c>
      <c r="C663" s="170"/>
      <c r="D663" s="170"/>
      <c r="E663" s="158" t="s">
        <v>3522</v>
      </c>
      <c r="F663" s="158">
        <v>11020424</v>
      </c>
      <c r="G663" s="158" t="s">
        <v>245</v>
      </c>
      <c r="H663" s="154"/>
      <c r="I663" s="158" t="s">
        <v>53</v>
      </c>
      <c r="J663" s="158"/>
      <c r="K663" s="170" t="s">
        <v>140</v>
      </c>
      <c r="L663" s="158" t="s">
        <v>62</v>
      </c>
      <c r="M663" s="158" t="s">
        <v>62</v>
      </c>
      <c r="N663" s="158"/>
      <c r="O663" s="159">
        <v>45218</v>
      </c>
      <c r="P663" s="158" t="s">
        <v>298</v>
      </c>
      <c r="Q663" s="158" t="s">
        <v>298</v>
      </c>
      <c r="R663" s="158" t="s">
        <v>298</v>
      </c>
      <c r="S663" s="158" t="s">
        <v>1206</v>
      </c>
      <c r="T663" s="160">
        <v>5.13</v>
      </c>
      <c r="U663" s="160" t="s">
        <v>441</v>
      </c>
      <c r="V663" s="161">
        <v>0.06</v>
      </c>
      <c r="W663" s="158"/>
      <c r="X663" s="158"/>
      <c r="Y663" s="162"/>
      <c r="Z663" s="162">
        <v>5.2400000000000002E-2</v>
      </c>
      <c r="AA663" s="159">
        <v>47559</v>
      </c>
      <c r="AB663" s="158" t="s">
        <v>636</v>
      </c>
      <c r="AC663" s="158"/>
      <c r="AD663" s="163"/>
      <c r="AE663" s="164">
        <v>0</v>
      </c>
      <c r="AF663" s="159" t="s">
        <v>3347</v>
      </c>
      <c r="AG663" s="158"/>
      <c r="AH663" s="158"/>
      <c r="AI663" s="154"/>
      <c r="AJ663" s="158" t="s">
        <v>55</v>
      </c>
      <c r="AK663" s="158"/>
      <c r="AL663" s="158" t="s">
        <v>3346</v>
      </c>
      <c r="AM663" s="158" t="s">
        <v>305</v>
      </c>
      <c r="AN663" s="165">
        <v>45382</v>
      </c>
      <c r="AO663" s="159">
        <v>45382</v>
      </c>
      <c r="AP663" s="164"/>
      <c r="AQ663" s="167">
        <v>795000</v>
      </c>
      <c r="AR663" s="167">
        <v>105.27</v>
      </c>
      <c r="AS663" s="167">
        <v>1</v>
      </c>
      <c r="AT663" s="167">
        <v>836.89649999999995</v>
      </c>
      <c r="AU663" s="167">
        <v>836.89649999999995</v>
      </c>
      <c r="AV663" s="154"/>
      <c r="AW663" s="154"/>
      <c r="AX663" s="158"/>
      <c r="AY663" s="158" t="s">
        <v>17</v>
      </c>
      <c r="AZ663" s="161">
        <v>7.05910846E-4</v>
      </c>
      <c r="BA663" s="161">
        <v>6.5332138577967099E-5</v>
      </c>
      <c r="BB663" s="168"/>
      <c r="BI663" s="169"/>
      <c r="BJ663" s="169"/>
    </row>
    <row r="664" spans="1:62" ht="13.5" thickBot="1" x14ac:dyDescent="0.25">
      <c r="A664" s="155">
        <v>8694</v>
      </c>
      <c r="B664" s="155">
        <v>12533</v>
      </c>
      <c r="C664" s="170"/>
      <c r="D664" s="170"/>
      <c r="E664" s="158" t="s">
        <v>3591</v>
      </c>
      <c r="F664" s="158">
        <v>11020425</v>
      </c>
      <c r="G664" s="158" t="s">
        <v>245</v>
      </c>
      <c r="H664" s="154"/>
      <c r="I664" s="158" t="s">
        <v>53</v>
      </c>
      <c r="J664" s="158"/>
      <c r="K664" s="170" t="s">
        <v>257</v>
      </c>
      <c r="L664" s="158" t="s">
        <v>62</v>
      </c>
      <c r="M664" s="158" t="s">
        <v>62</v>
      </c>
      <c r="N664" s="158"/>
      <c r="O664" s="159">
        <v>45224</v>
      </c>
      <c r="P664" s="158" t="s">
        <v>298</v>
      </c>
      <c r="Q664" s="158" t="s">
        <v>298</v>
      </c>
      <c r="R664" s="158" t="s">
        <v>298</v>
      </c>
      <c r="S664" s="158" t="s">
        <v>1206</v>
      </c>
      <c r="T664" s="160">
        <v>2.91</v>
      </c>
      <c r="U664" s="160" t="s">
        <v>442</v>
      </c>
      <c r="V664" s="161">
        <v>0.08</v>
      </c>
      <c r="W664" s="158"/>
      <c r="X664" s="158"/>
      <c r="Y664" s="162"/>
      <c r="Z664" s="162">
        <v>6.2E-2</v>
      </c>
      <c r="AA664" s="159">
        <v>46568</v>
      </c>
      <c r="AB664" s="158" t="s">
        <v>636</v>
      </c>
      <c r="AC664" s="158"/>
      <c r="AD664" s="163"/>
      <c r="AE664" s="164">
        <v>0</v>
      </c>
      <c r="AF664" s="159" t="s">
        <v>3347</v>
      </c>
      <c r="AG664" s="158"/>
      <c r="AH664" s="158"/>
      <c r="AI664" s="154"/>
      <c r="AJ664" s="158" t="s">
        <v>55</v>
      </c>
      <c r="AK664" s="158"/>
      <c r="AL664" s="158" t="s">
        <v>3346</v>
      </c>
      <c r="AM664" s="158" t="s">
        <v>305</v>
      </c>
      <c r="AN664" s="165">
        <v>45382</v>
      </c>
      <c r="AO664" s="159">
        <v>45382</v>
      </c>
      <c r="AP664" s="164"/>
      <c r="AQ664" s="167">
        <v>294000</v>
      </c>
      <c r="AR664" s="167">
        <v>105.68</v>
      </c>
      <c r="AS664" s="167">
        <v>1</v>
      </c>
      <c r="AT664" s="167">
        <v>310.69920000000002</v>
      </c>
      <c r="AU664" s="167">
        <v>310.69920000000002</v>
      </c>
      <c r="AV664" s="154"/>
      <c r="AW664" s="154"/>
      <c r="AX664" s="158"/>
      <c r="AY664" s="158" t="s">
        <v>17</v>
      </c>
      <c r="AZ664" s="161">
        <v>2.6207056100000002E-4</v>
      </c>
      <c r="BA664" s="161">
        <v>2.4254663737348098E-5</v>
      </c>
      <c r="BB664" s="168"/>
      <c r="BI664" s="169"/>
      <c r="BJ664" s="169"/>
    </row>
    <row r="665" spans="1:62" ht="13.5" thickBot="1" x14ac:dyDescent="0.25">
      <c r="A665" s="155">
        <v>8694</v>
      </c>
      <c r="B665" s="155">
        <v>12533</v>
      </c>
      <c r="C665" s="170"/>
      <c r="D665" s="170"/>
      <c r="E665" s="158" t="s">
        <v>3592</v>
      </c>
      <c r="F665" s="158">
        <v>11020426</v>
      </c>
      <c r="G665" s="158" t="s">
        <v>245</v>
      </c>
      <c r="H665" s="154"/>
      <c r="I665" s="158" t="s">
        <v>53</v>
      </c>
      <c r="J665" s="158"/>
      <c r="K665" s="170" t="s">
        <v>257</v>
      </c>
      <c r="L665" s="158" t="s">
        <v>62</v>
      </c>
      <c r="M665" s="158" t="s">
        <v>62</v>
      </c>
      <c r="N665" s="158"/>
      <c r="O665" s="159">
        <v>45239</v>
      </c>
      <c r="P665" s="158" t="s">
        <v>298</v>
      </c>
      <c r="Q665" s="158" t="s">
        <v>298</v>
      </c>
      <c r="R665" s="158" t="s">
        <v>298</v>
      </c>
      <c r="S665" s="158" t="s">
        <v>1206</v>
      </c>
      <c r="T665" s="160">
        <v>2.9</v>
      </c>
      <c r="U665" s="160" t="s">
        <v>442</v>
      </c>
      <c r="V665" s="161">
        <v>0.08</v>
      </c>
      <c r="W665" s="158"/>
      <c r="X665" s="158"/>
      <c r="Y665" s="162"/>
      <c r="Z665" s="162">
        <v>6.4500000000000002E-2</v>
      </c>
      <c r="AA665" s="159">
        <v>46568</v>
      </c>
      <c r="AB665" s="158" t="s">
        <v>636</v>
      </c>
      <c r="AC665" s="158"/>
      <c r="AD665" s="163"/>
      <c r="AE665" s="164">
        <v>0</v>
      </c>
      <c r="AF665" s="159" t="s">
        <v>3347</v>
      </c>
      <c r="AG665" s="158"/>
      <c r="AH665" s="158"/>
      <c r="AI665" s="154"/>
      <c r="AJ665" s="158" t="s">
        <v>55</v>
      </c>
      <c r="AK665" s="158"/>
      <c r="AL665" s="158" t="s">
        <v>3346</v>
      </c>
      <c r="AM665" s="158" t="s">
        <v>305</v>
      </c>
      <c r="AN665" s="165">
        <v>45382</v>
      </c>
      <c r="AO665" s="159">
        <v>45382</v>
      </c>
      <c r="AP665" s="164"/>
      <c r="AQ665" s="167">
        <v>532000</v>
      </c>
      <c r="AR665" s="167">
        <v>104.98</v>
      </c>
      <c r="AS665" s="167">
        <v>1</v>
      </c>
      <c r="AT665" s="167">
        <v>558.49360000000001</v>
      </c>
      <c r="AU665" s="167">
        <v>558.49360000000001</v>
      </c>
      <c r="AV665" s="154"/>
      <c r="AW665" s="154"/>
      <c r="AX665" s="158"/>
      <c r="AY665" s="158" t="s">
        <v>17</v>
      </c>
      <c r="AZ665" s="161">
        <v>4.7108177599999997E-4</v>
      </c>
      <c r="BA665" s="161">
        <v>4.3598678295473498E-5</v>
      </c>
      <c r="BB665" s="168"/>
      <c r="BI665" s="169"/>
      <c r="BJ665" s="169"/>
    </row>
    <row r="666" spans="1:62" ht="13.5" thickBot="1" x14ac:dyDescent="0.25">
      <c r="A666" s="155">
        <v>8694</v>
      </c>
      <c r="B666" s="155">
        <v>12533</v>
      </c>
      <c r="C666" s="170"/>
      <c r="D666" s="170"/>
      <c r="E666" s="158" t="s">
        <v>3593</v>
      </c>
      <c r="F666" s="158">
        <v>11020428</v>
      </c>
      <c r="G666" s="158" t="s">
        <v>245</v>
      </c>
      <c r="H666" s="154"/>
      <c r="I666" s="158" t="s">
        <v>53</v>
      </c>
      <c r="J666" s="158"/>
      <c r="K666" s="170" t="s">
        <v>257</v>
      </c>
      <c r="L666" s="158" t="s">
        <v>62</v>
      </c>
      <c r="M666" s="158" t="s">
        <v>62</v>
      </c>
      <c r="N666" s="158"/>
      <c r="O666" s="159">
        <v>45253</v>
      </c>
      <c r="P666" s="158" t="s">
        <v>298</v>
      </c>
      <c r="Q666" s="158" t="s">
        <v>298</v>
      </c>
      <c r="R666" s="158" t="s">
        <v>298</v>
      </c>
      <c r="S666" s="158" t="s">
        <v>1206</v>
      </c>
      <c r="T666" s="160">
        <v>2.9</v>
      </c>
      <c r="U666" s="160" t="s">
        <v>442</v>
      </c>
      <c r="V666" s="161">
        <v>0.08</v>
      </c>
      <c r="W666" s="158"/>
      <c r="X666" s="158"/>
      <c r="Y666" s="162"/>
      <c r="Z666" s="162">
        <v>6.6299999999999998E-2</v>
      </c>
      <c r="AA666" s="159">
        <v>46568</v>
      </c>
      <c r="AB666" s="158" t="s">
        <v>636</v>
      </c>
      <c r="AC666" s="158"/>
      <c r="AD666" s="163"/>
      <c r="AE666" s="164">
        <v>0</v>
      </c>
      <c r="AF666" s="159" t="s">
        <v>3347</v>
      </c>
      <c r="AG666" s="158"/>
      <c r="AH666" s="158"/>
      <c r="AI666" s="154"/>
      <c r="AJ666" s="158" t="s">
        <v>55</v>
      </c>
      <c r="AK666" s="158"/>
      <c r="AL666" s="158" t="s">
        <v>3346</v>
      </c>
      <c r="AM666" s="158" t="s">
        <v>305</v>
      </c>
      <c r="AN666" s="165">
        <v>45382</v>
      </c>
      <c r="AO666" s="159">
        <v>45382</v>
      </c>
      <c r="AP666" s="164"/>
      <c r="AQ666" s="167">
        <v>574000</v>
      </c>
      <c r="AR666" s="167">
        <v>104.45</v>
      </c>
      <c r="AS666" s="167">
        <v>1</v>
      </c>
      <c r="AT666" s="167">
        <v>599.54300000000001</v>
      </c>
      <c r="AU666" s="167">
        <v>599.54300000000001</v>
      </c>
      <c r="AV666" s="154"/>
      <c r="AW666" s="154"/>
      <c r="AX666" s="158"/>
      <c r="AY666" s="158" t="s">
        <v>17</v>
      </c>
      <c r="AZ666" s="161">
        <v>5.0570638800000005E-4</v>
      </c>
      <c r="BA666" s="161">
        <v>4.6803190549189897E-5</v>
      </c>
      <c r="BB666" s="168"/>
      <c r="BI666" s="169"/>
      <c r="BJ666" s="169"/>
    </row>
    <row r="667" spans="1:62" ht="13.5" thickBot="1" x14ac:dyDescent="0.25">
      <c r="A667" s="155">
        <v>8694</v>
      </c>
      <c r="B667" s="155">
        <v>12533</v>
      </c>
      <c r="C667" s="170"/>
      <c r="D667" s="170"/>
      <c r="E667" s="158" t="s">
        <v>3523</v>
      </c>
      <c r="F667" s="158">
        <v>11020429</v>
      </c>
      <c r="G667" s="158" t="s">
        <v>245</v>
      </c>
      <c r="H667" s="154"/>
      <c r="I667" s="158" t="s">
        <v>53</v>
      </c>
      <c r="J667" s="158"/>
      <c r="K667" s="170" t="s">
        <v>140</v>
      </c>
      <c r="L667" s="158" t="s">
        <v>62</v>
      </c>
      <c r="M667" s="158" t="s">
        <v>62</v>
      </c>
      <c r="N667" s="158"/>
      <c r="O667" s="159">
        <v>45257</v>
      </c>
      <c r="P667" s="158" t="s">
        <v>298</v>
      </c>
      <c r="Q667" s="158" t="s">
        <v>298</v>
      </c>
      <c r="R667" s="158" t="s">
        <v>298</v>
      </c>
      <c r="S667" s="158" t="s">
        <v>1206</v>
      </c>
      <c r="T667" s="160">
        <v>3.5</v>
      </c>
      <c r="U667" s="160" t="s">
        <v>441</v>
      </c>
      <c r="V667" s="161">
        <v>9.6862500000000004E-2</v>
      </c>
      <c r="W667" s="158"/>
      <c r="X667" s="158"/>
      <c r="Y667" s="162"/>
      <c r="Z667" s="162">
        <v>0</v>
      </c>
      <c r="AA667" s="159">
        <v>45848</v>
      </c>
      <c r="AB667" s="158" t="s">
        <v>636</v>
      </c>
      <c r="AC667" s="158"/>
      <c r="AD667" s="163"/>
      <c r="AE667" s="164">
        <v>0</v>
      </c>
      <c r="AF667" s="159" t="s">
        <v>3347</v>
      </c>
      <c r="AG667" s="158"/>
      <c r="AH667" s="158"/>
      <c r="AI667" s="154"/>
      <c r="AJ667" s="158" t="s">
        <v>55</v>
      </c>
      <c r="AK667" s="158"/>
      <c r="AL667" s="158" t="s">
        <v>3346</v>
      </c>
      <c r="AM667" s="158" t="s">
        <v>305</v>
      </c>
      <c r="AN667" s="165">
        <v>45382</v>
      </c>
      <c r="AO667" s="159">
        <v>45382</v>
      </c>
      <c r="AP667" s="164"/>
      <c r="AQ667" s="167">
        <v>3778431.06</v>
      </c>
      <c r="AR667" s="167">
        <v>100</v>
      </c>
      <c r="AS667" s="167">
        <v>1</v>
      </c>
      <c r="AT667" s="167">
        <v>3778.4310599999999</v>
      </c>
      <c r="AU667" s="167">
        <v>3778.4310599999999</v>
      </c>
      <c r="AV667" s="154"/>
      <c r="AW667" s="154"/>
      <c r="AX667" s="158"/>
      <c r="AY667" s="158" t="s">
        <v>17</v>
      </c>
      <c r="AZ667" s="161">
        <v>3.1870553500000002E-3</v>
      </c>
      <c r="BA667" s="161">
        <v>2.9496237700000002E-4</v>
      </c>
      <c r="BB667" s="168"/>
      <c r="BI667" s="169"/>
      <c r="BJ667" s="169"/>
    </row>
    <row r="668" spans="1:62" ht="13.5" thickBot="1" x14ac:dyDescent="0.25">
      <c r="A668" s="155">
        <v>8694</v>
      </c>
      <c r="B668" s="155">
        <v>12533</v>
      </c>
      <c r="C668" s="170"/>
      <c r="D668" s="170"/>
      <c r="E668" s="158" t="s">
        <v>3594</v>
      </c>
      <c r="F668" s="158">
        <v>11020431</v>
      </c>
      <c r="G668" s="158" t="s">
        <v>245</v>
      </c>
      <c r="H668" s="154"/>
      <c r="I668" s="158" t="s">
        <v>53</v>
      </c>
      <c r="J668" s="158"/>
      <c r="K668" s="170" t="s">
        <v>257</v>
      </c>
      <c r="L668" s="158" t="s">
        <v>62</v>
      </c>
      <c r="M668" s="158" t="s">
        <v>62</v>
      </c>
      <c r="N668" s="158"/>
      <c r="O668" s="159">
        <v>45285</v>
      </c>
      <c r="P668" s="158" t="s">
        <v>298</v>
      </c>
      <c r="Q668" s="158" t="s">
        <v>298</v>
      </c>
      <c r="R668" s="158" t="s">
        <v>298</v>
      </c>
      <c r="S668" s="158" t="s">
        <v>1206</v>
      </c>
      <c r="T668" s="160">
        <v>3.25</v>
      </c>
      <c r="U668" s="160" t="s">
        <v>442</v>
      </c>
      <c r="V668" s="161">
        <v>0.08</v>
      </c>
      <c r="W668" s="158"/>
      <c r="X668" s="158"/>
      <c r="Y668" s="162"/>
      <c r="Z668" s="162">
        <v>4.0099999999999997E-2</v>
      </c>
      <c r="AA668" s="159">
        <v>46568</v>
      </c>
      <c r="AB668" s="158" t="s">
        <v>636</v>
      </c>
      <c r="AC668" s="158"/>
      <c r="AD668" s="163"/>
      <c r="AE668" s="164">
        <v>0</v>
      </c>
      <c r="AF668" s="159" t="s">
        <v>3347</v>
      </c>
      <c r="AG668" s="158"/>
      <c r="AH668" s="158"/>
      <c r="AI668" s="154"/>
      <c r="AJ668" s="158" t="s">
        <v>55</v>
      </c>
      <c r="AK668" s="158"/>
      <c r="AL668" s="158" t="s">
        <v>3346</v>
      </c>
      <c r="AM668" s="158" t="s">
        <v>305</v>
      </c>
      <c r="AN668" s="165">
        <v>45382</v>
      </c>
      <c r="AO668" s="159">
        <v>45382</v>
      </c>
      <c r="AP668" s="164"/>
      <c r="AQ668" s="167">
        <v>126000</v>
      </c>
      <c r="AR668" s="167">
        <v>96.8</v>
      </c>
      <c r="AS668" s="167">
        <v>1</v>
      </c>
      <c r="AT668" s="167">
        <v>121.968</v>
      </c>
      <c r="AU668" s="167">
        <v>121.968</v>
      </c>
      <c r="AV668" s="154"/>
      <c r="AW668" s="154"/>
      <c r="AX668" s="158"/>
      <c r="AY668" s="158" t="s">
        <v>17</v>
      </c>
      <c r="AZ668" s="161">
        <v>1.02878353E-4</v>
      </c>
      <c r="BA668" s="161">
        <v>9.5214047114278607E-6</v>
      </c>
      <c r="BB668" s="168"/>
      <c r="BI668" s="169"/>
      <c r="BJ668" s="169"/>
    </row>
    <row r="669" spans="1:62" ht="13.5" thickBot="1" x14ac:dyDescent="0.25">
      <c r="A669" s="155">
        <v>8694</v>
      </c>
      <c r="B669" s="155">
        <v>12533</v>
      </c>
      <c r="C669" s="170"/>
      <c r="D669" s="170"/>
      <c r="E669" s="158" t="s">
        <v>3524</v>
      </c>
      <c r="F669" s="158">
        <v>11020436</v>
      </c>
      <c r="G669" s="158" t="s">
        <v>245</v>
      </c>
      <c r="H669" s="154"/>
      <c r="I669" s="158" t="s">
        <v>53</v>
      </c>
      <c r="J669" s="158"/>
      <c r="K669" s="170" t="s">
        <v>140</v>
      </c>
      <c r="L669" s="158" t="s">
        <v>62</v>
      </c>
      <c r="M669" s="158" t="s">
        <v>62</v>
      </c>
      <c r="N669" s="158"/>
      <c r="O669" s="159">
        <v>45287</v>
      </c>
      <c r="P669" s="158" t="s">
        <v>298</v>
      </c>
      <c r="Q669" s="158" t="s">
        <v>298</v>
      </c>
      <c r="R669" s="158" t="s">
        <v>298</v>
      </c>
      <c r="S669" s="158" t="s">
        <v>1206</v>
      </c>
      <c r="T669" s="160">
        <v>5.12</v>
      </c>
      <c r="U669" s="160" t="s">
        <v>441</v>
      </c>
      <c r="V669" s="161">
        <v>0.06</v>
      </c>
      <c r="W669" s="158"/>
      <c r="X669" s="158"/>
      <c r="Y669" s="162"/>
      <c r="Z669" s="162">
        <v>5.8599999999999999E-2</v>
      </c>
      <c r="AA669" s="159">
        <v>47559</v>
      </c>
      <c r="AB669" s="158" t="s">
        <v>636</v>
      </c>
      <c r="AC669" s="158"/>
      <c r="AD669" s="163"/>
      <c r="AE669" s="164">
        <v>0</v>
      </c>
      <c r="AF669" s="159" t="s">
        <v>3347</v>
      </c>
      <c r="AG669" s="158"/>
      <c r="AH669" s="158"/>
      <c r="AI669" s="154"/>
      <c r="AJ669" s="158" t="s">
        <v>55</v>
      </c>
      <c r="AK669" s="158"/>
      <c r="AL669" s="158" t="s">
        <v>3346</v>
      </c>
      <c r="AM669" s="158" t="s">
        <v>305</v>
      </c>
      <c r="AN669" s="165">
        <v>45382</v>
      </c>
      <c r="AO669" s="159">
        <v>45382</v>
      </c>
      <c r="AP669" s="164"/>
      <c r="AQ669" s="167">
        <v>1752850</v>
      </c>
      <c r="AR669" s="167">
        <v>102.12</v>
      </c>
      <c r="AS669" s="167">
        <v>1</v>
      </c>
      <c r="AT669" s="167">
        <v>1790.0104200000001</v>
      </c>
      <c r="AU669" s="167">
        <v>1790.0104200000001</v>
      </c>
      <c r="AV669" s="154"/>
      <c r="AW669" s="154"/>
      <c r="AX669" s="158"/>
      <c r="AY669" s="158" t="s">
        <v>17</v>
      </c>
      <c r="AZ669" s="161">
        <v>1.5098495100000001E-3</v>
      </c>
      <c r="BA669" s="161">
        <v>1.3973676399999999E-4</v>
      </c>
      <c r="BB669" s="168"/>
      <c r="BI669" s="169"/>
      <c r="BJ669" s="169"/>
    </row>
    <row r="670" spans="1:62" ht="13.5" thickBot="1" x14ac:dyDescent="0.25">
      <c r="A670" s="155">
        <v>8694</v>
      </c>
      <c r="B670" s="155">
        <v>12533</v>
      </c>
      <c r="C670" s="170"/>
      <c r="D670" s="170"/>
      <c r="E670" s="158" t="s">
        <v>3595</v>
      </c>
      <c r="F670" s="158">
        <v>11020439</v>
      </c>
      <c r="G670" s="158" t="s">
        <v>245</v>
      </c>
      <c r="H670" s="154"/>
      <c r="I670" s="158" t="s">
        <v>53</v>
      </c>
      <c r="J670" s="158"/>
      <c r="K670" s="170" t="s">
        <v>257</v>
      </c>
      <c r="L670" s="158" t="s">
        <v>62</v>
      </c>
      <c r="M670" s="158" t="s">
        <v>62</v>
      </c>
      <c r="N670" s="158"/>
      <c r="O670" s="159">
        <v>45301</v>
      </c>
      <c r="P670" s="158" t="s">
        <v>298</v>
      </c>
      <c r="Q670" s="158" t="s">
        <v>298</v>
      </c>
      <c r="R670" s="158" t="s">
        <v>298</v>
      </c>
      <c r="S670" s="158" t="s">
        <v>1206</v>
      </c>
      <c r="T670" s="160">
        <v>2.86</v>
      </c>
      <c r="U670" s="160" t="s">
        <v>442</v>
      </c>
      <c r="V670" s="161">
        <v>0.08</v>
      </c>
      <c r="W670" s="158"/>
      <c r="X670" s="158"/>
      <c r="Y670" s="162"/>
      <c r="Z670" s="162">
        <v>7.2300000000000003E-2</v>
      </c>
      <c r="AA670" s="159">
        <v>46568</v>
      </c>
      <c r="AB670" s="158" t="s">
        <v>636</v>
      </c>
      <c r="AC670" s="158"/>
      <c r="AD670" s="163"/>
      <c r="AE670" s="164">
        <v>0</v>
      </c>
      <c r="AF670" s="159" t="s">
        <v>3347</v>
      </c>
      <c r="AG670" s="158"/>
      <c r="AH670" s="158"/>
      <c r="AI670" s="154"/>
      <c r="AJ670" s="158" t="s">
        <v>55</v>
      </c>
      <c r="AK670" s="158"/>
      <c r="AL670" s="158" t="s">
        <v>3346</v>
      </c>
      <c r="AM670" s="158" t="s">
        <v>305</v>
      </c>
      <c r="AN670" s="165">
        <v>45382</v>
      </c>
      <c r="AO670" s="159">
        <v>45382</v>
      </c>
      <c r="AP670" s="164"/>
      <c r="AQ670" s="167">
        <v>980000</v>
      </c>
      <c r="AR670" s="167">
        <v>104.11</v>
      </c>
      <c r="AS670" s="167">
        <v>1</v>
      </c>
      <c r="AT670" s="167">
        <v>1020.278</v>
      </c>
      <c r="AU670" s="167">
        <v>1020.278</v>
      </c>
      <c r="AV670" s="154"/>
      <c r="AW670" s="154"/>
      <c r="AX670" s="158"/>
      <c r="AY670" s="158" t="s">
        <v>17</v>
      </c>
      <c r="AZ670" s="161">
        <v>8.6059065400000004E-4</v>
      </c>
      <c r="BA670" s="161">
        <v>7.96477744667962E-5</v>
      </c>
      <c r="BB670" s="168"/>
      <c r="BI670" s="169"/>
      <c r="BJ670" s="169"/>
    </row>
    <row r="671" spans="1:62" ht="13.5" thickBot="1" x14ac:dyDescent="0.25">
      <c r="A671" s="155">
        <v>8694</v>
      </c>
      <c r="B671" s="155">
        <v>12533</v>
      </c>
      <c r="C671" s="170"/>
      <c r="D671" s="170"/>
      <c r="E671" s="158" t="s">
        <v>3596</v>
      </c>
      <c r="F671" s="158">
        <v>11020441</v>
      </c>
      <c r="G671" s="158" t="s">
        <v>245</v>
      </c>
      <c r="H671" s="154"/>
      <c r="I671" s="158" t="s">
        <v>53</v>
      </c>
      <c r="J671" s="158"/>
      <c r="K671" s="170" t="s">
        <v>257</v>
      </c>
      <c r="L671" s="158" t="s">
        <v>62</v>
      </c>
      <c r="M671" s="158" t="s">
        <v>62</v>
      </c>
      <c r="N671" s="158"/>
      <c r="O671" s="159">
        <v>45315</v>
      </c>
      <c r="P671" s="158" t="s">
        <v>298</v>
      </c>
      <c r="Q671" s="158" t="s">
        <v>298</v>
      </c>
      <c r="R671" s="158" t="s">
        <v>298</v>
      </c>
      <c r="S671" s="158" t="s">
        <v>1206</v>
      </c>
      <c r="T671" s="160">
        <v>2.9</v>
      </c>
      <c r="U671" s="160" t="s">
        <v>442</v>
      </c>
      <c r="V671" s="161">
        <v>0.08</v>
      </c>
      <c r="W671" s="158"/>
      <c r="X671" s="158"/>
      <c r="Y671" s="162"/>
      <c r="Z671" s="162">
        <v>7.2999999999999995E-2</v>
      </c>
      <c r="AA671" s="159">
        <v>46568</v>
      </c>
      <c r="AB671" s="158" t="s">
        <v>636</v>
      </c>
      <c r="AC671" s="158"/>
      <c r="AD671" s="163"/>
      <c r="AE671" s="164">
        <v>0</v>
      </c>
      <c r="AF671" s="159" t="s">
        <v>3347</v>
      </c>
      <c r="AG671" s="158"/>
      <c r="AH671" s="158"/>
      <c r="AI671" s="154"/>
      <c r="AJ671" s="158" t="s">
        <v>55</v>
      </c>
      <c r="AK671" s="158"/>
      <c r="AL671" s="158" t="s">
        <v>3346</v>
      </c>
      <c r="AM671" s="158" t="s">
        <v>305</v>
      </c>
      <c r="AN671" s="165">
        <v>45382</v>
      </c>
      <c r="AO671" s="159">
        <v>45382</v>
      </c>
      <c r="AP671" s="164"/>
      <c r="AQ671" s="167">
        <v>245000</v>
      </c>
      <c r="AR671" s="167">
        <v>102.57</v>
      </c>
      <c r="AS671" s="167">
        <v>1</v>
      </c>
      <c r="AT671" s="167">
        <v>251.29650000000001</v>
      </c>
      <c r="AU671" s="167">
        <v>251.29650000000001</v>
      </c>
      <c r="AV671" s="154"/>
      <c r="AW671" s="154"/>
      <c r="AX671" s="158"/>
      <c r="AY671" s="158" t="s">
        <v>17</v>
      </c>
      <c r="AZ671" s="161">
        <v>2.11965189E-4</v>
      </c>
      <c r="BA671" s="161">
        <v>1.9617405213378401E-5</v>
      </c>
      <c r="BB671" s="168"/>
      <c r="BI671" s="169"/>
      <c r="BJ671" s="169"/>
    </row>
    <row r="672" spans="1:62" ht="13.5" thickBot="1" x14ac:dyDescent="0.25">
      <c r="A672" s="155">
        <v>8694</v>
      </c>
      <c r="B672" s="155">
        <v>12533</v>
      </c>
      <c r="C672" s="170"/>
      <c r="D672" s="170"/>
      <c r="E672" s="158" t="s">
        <v>3597</v>
      </c>
      <c r="F672" s="158">
        <v>11020444</v>
      </c>
      <c r="G672" s="158" t="s">
        <v>245</v>
      </c>
      <c r="H672" s="154"/>
      <c r="I672" s="158" t="s">
        <v>53</v>
      </c>
      <c r="J672" s="158"/>
      <c r="K672" s="170" t="s">
        <v>257</v>
      </c>
      <c r="L672" s="158" t="s">
        <v>62</v>
      </c>
      <c r="M672" s="158" t="s">
        <v>62</v>
      </c>
      <c r="N672" s="158"/>
      <c r="O672" s="159">
        <v>45333</v>
      </c>
      <c r="P672" s="158" t="s">
        <v>298</v>
      </c>
      <c r="Q672" s="158" t="s">
        <v>298</v>
      </c>
      <c r="R672" s="158" t="s">
        <v>298</v>
      </c>
      <c r="S672" s="158" t="s">
        <v>1206</v>
      </c>
      <c r="T672" s="160">
        <v>2.9</v>
      </c>
      <c r="U672" s="160" t="s">
        <v>442</v>
      </c>
      <c r="V672" s="161">
        <v>0.08</v>
      </c>
      <c r="W672" s="158"/>
      <c r="X672" s="158"/>
      <c r="Y672" s="162"/>
      <c r="Z672" s="162">
        <v>7.4200000000000002E-2</v>
      </c>
      <c r="AA672" s="159">
        <v>46568</v>
      </c>
      <c r="AB672" s="158" t="s">
        <v>636</v>
      </c>
      <c r="AC672" s="158"/>
      <c r="AD672" s="163"/>
      <c r="AE672" s="164">
        <v>0</v>
      </c>
      <c r="AF672" s="159" t="s">
        <v>3347</v>
      </c>
      <c r="AG672" s="158"/>
      <c r="AH672" s="158"/>
      <c r="AI672" s="154"/>
      <c r="AJ672" s="158" t="s">
        <v>55</v>
      </c>
      <c r="AK672" s="158"/>
      <c r="AL672" s="158" t="s">
        <v>3346</v>
      </c>
      <c r="AM672" s="158" t="s">
        <v>305</v>
      </c>
      <c r="AN672" s="165">
        <v>45382</v>
      </c>
      <c r="AO672" s="159">
        <v>45382</v>
      </c>
      <c r="AP672" s="164"/>
      <c r="AQ672" s="167">
        <v>833000</v>
      </c>
      <c r="AR672" s="167">
        <v>102.23</v>
      </c>
      <c r="AS672" s="167">
        <v>1</v>
      </c>
      <c r="AT672" s="167">
        <v>851.57590000000005</v>
      </c>
      <c r="AU672" s="167">
        <v>851.57590000000005</v>
      </c>
      <c r="AV672" s="154"/>
      <c r="AW672" s="154"/>
      <c r="AX672" s="158"/>
      <c r="AY672" s="158" t="s">
        <v>17</v>
      </c>
      <c r="AZ672" s="161">
        <v>7.1829272099999998E-4</v>
      </c>
      <c r="BA672" s="161">
        <v>6.6478082664292399E-5</v>
      </c>
      <c r="BB672" s="168"/>
      <c r="BI672" s="169"/>
      <c r="BJ672" s="169"/>
    </row>
    <row r="673" spans="1:62" ht="13.5" thickBot="1" x14ac:dyDescent="0.25">
      <c r="A673" s="155">
        <v>8694</v>
      </c>
      <c r="B673" s="155">
        <v>12533</v>
      </c>
      <c r="C673" s="170"/>
      <c r="D673" s="170"/>
      <c r="E673" s="158" t="s">
        <v>3526</v>
      </c>
      <c r="F673" s="158">
        <v>11020446</v>
      </c>
      <c r="G673" s="158" t="s">
        <v>245</v>
      </c>
      <c r="H673" s="154"/>
      <c r="I673" s="158" t="s">
        <v>53</v>
      </c>
      <c r="J673" s="158"/>
      <c r="K673" s="170" t="s">
        <v>931</v>
      </c>
      <c r="L673" s="158" t="s">
        <v>62</v>
      </c>
      <c r="M673" s="158" t="s">
        <v>62</v>
      </c>
      <c r="N673" s="158"/>
      <c r="O673" s="159">
        <v>45351</v>
      </c>
      <c r="P673" s="158" t="s">
        <v>1458</v>
      </c>
      <c r="Q673" s="158" t="s">
        <v>70</v>
      </c>
      <c r="R673" s="158" t="s">
        <v>795</v>
      </c>
      <c r="S673" s="158" t="s">
        <v>1206</v>
      </c>
      <c r="T673" s="160">
        <v>4.0999999999999996</v>
      </c>
      <c r="U673" s="160" t="s">
        <v>441</v>
      </c>
      <c r="V673" s="161">
        <v>4.6699999999999998E-2</v>
      </c>
      <c r="W673" s="158"/>
      <c r="X673" s="158"/>
      <c r="Y673" s="162"/>
      <c r="Z673" s="162">
        <v>4.3200000000000002E-2</v>
      </c>
      <c r="AA673" s="159">
        <v>47542</v>
      </c>
      <c r="AB673" s="158" t="s">
        <v>635</v>
      </c>
      <c r="AC673" s="158"/>
      <c r="AD673" s="163"/>
      <c r="AE673" s="164">
        <v>0</v>
      </c>
      <c r="AF673" s="159" t="s">
        <v>3347</v>
      </c>
      <c r="AG673" s="158"/>
      <c r="AH673" s="158"/>
      <c r="AI673" s="154"/>
      <c r="AJ673" s="158" t="s">
        <v>55</v>
      </c>
      <c r="AK673" s="158"/>
      <c r="AL673" s="158" t="s">
        <v>3346</v>
      </c>
      <c r="AM673" s="158" t="s">
        <v>305</v>
      </c>
      <c r="AN673" s="165">
        <v>45382</v>
      </c>
      <c r="AO673" s="159">
        <v>45382</v>
      </c>
      <c r="AP673" s="164"/>
      <c r="AQ673" s="167">
        <v>16500000</v>
      </c>
      <c r="AR673" s="167">
        <v>102.2</v>
      </c>
      <c r="AS673" s="167">
        <v>1</v>
      </c>
      <c r="AT673" s="167">
        <v>16863</v>
      </c>
      <c r="AU673" s="167">
        <v>16863</v>
      </c>
      <c r="AV673" s="154"/>
      <c r="AW673" s="154"/>
      <c r="AX673" s="158"/>
      <c r="AY673" s="158" t="s">
        <v>17</v>
      </c>
      <c r="AZ673" s="161">
        <v>1.4223711781000001E-2</v>
      </c>
      <c r="BA673" s="161">
        <v>1.316406333E-3</v>
      </c>
      <c r="BB673" s="168"/>
      <c r="BI673" s="169"/>
      <c r="BJ673" s="169"/>
    </row>
    <row r="674" spans="1:62" ht="13.5" thickBot="1" x14ac:dyDescent="0.25">
      <c r="A674" s="155">
        <v>8694</v>
      </c>
      <c r="B674" s="155">
        <v>12533</v>
      </c>
      <c r="C674" s="170"/>
      <c r="D674" s="170"/>
      <c r="E674" s="158" t="s">
        <v>3598</v>
      </c>
      <c r="F674" s="158">
        <v>11020448</v>
      </c>
      <c r="G674" s="158" t="s">
        <v>245</v>
      </c>
      <c r="H674" s="154"/>
      <c r="I674" s="158" t="s">
        <v>53</v>
      </c>
      <c r="J674" s="158"/>
      <c r="K674" s="170" t="s">
        <v>257</v>
      </c>
      <c r="L674" s="158" t="s">
        <v>62</v>
      </c>
      <c r="M674" s="158" t="s">
        <v>62</v>
      </c>
      <c r="N674" s="158"/>
      <c r="O674" s="159">
        <v>45361</v>
      </c>
      <c r="P674" s="158" t="s">
        <v>298</v>
      </c>
      <c r="Q674" s="158" t="s">
        <v>298</v>
      </c>
      <c r="R674" s="158" t="s">
        <v>298</v>
      </c>
      <c r="S674" s="158" t="s">
        <v>1206</v>
      </c>
      <c r="T674" s="160">
        <v>2.9</v>
      </c>
      <c r="U674" s="160" t="s">
        <v>442</v>
      </c>
      <c r="V674" s="161">
        <v>0.08</v>
      </c>
      <c r="W674" s="158"/>
      <c r="X674" s="158"/>
      <c r="Y674" s="162"/>
      <c r="Z674" s="162">
        <v>7.8E-2</v>
      </c>
      <c r="AA674" s="159">
        <v>46568</v>
      </c>
      <c r="AB674" s="158" t="s">
        <v>636</v>
      </c>
      <c r="AC674" s="158"/>
      <c r="AD674" s="163"/>
      <c r="AE674" s="164">
        <v>0</v>
      </c>
      <c r="AF674" s="159" t="s">
        <v>3347</v>
      </c>
      <c r="AG674" s="158"/>
      <c r="AH674" s="158"/>
      <c r="AI674" s="154"/>
      <c r="AJ674" s="158" t="s">
        <v>55</v>
      </c>
      <c r="AK674" s="158"/>
      <c r="AL674" s="158" t="s">
        <v>3346</v>
      </c>
      <c r="AM674" s="158" t="s">
        <v>305</v>
      </c>
      <c r="AN674" s="165">
        <v>45382</v>
      </c>
      <c r="AO674" s="159">
        <v>45382</v>
      </c>
      <c r="AP674" s="164"/>
      <c r="AQ674" s="167">
        <v>3045000</v>
      </c>
      <c r="AR674" s="167">
        <v>101.2</v>
      </c>
      <c r="AS674" s="167">
        <v>1</v>
      </c>
      <c r="AT674" s="167">
        <v>3081.54</v>
      </c>
      <c r="AU674" s="167">
        <v>3081.54</v>
      </c>
      <c r="AV674" s="154"/>
      <c r="AW674" s="154"/>
      <c r="AX674" s="158"/>
      <c r="AY674" s="158" t="s">
        <v>17</v>
      </c>
      <c r="AZ674" s="161">
        <v>2.599237193E-3</v>
      </c>
      <c r="BA674" s="161">
        <v>2.40559732E-4</v>
      </c>
      <c r="BB674" s="168"/>
      <c r="BI674" s="169"/>
      <c r="BJ674" s="169"/>
    </row>
    <row r="675" spans="1:62" ht="13.5" thickBot="1" x14ac:dyDescent="0.25">
      <c r="A675" s="155">
        <v>8694</v>
      </c>
      <c r="B675" s="155">
        <v>12533</v>
      </c>
      <c r="C675" s="170"/>
      <c r="D675" s="170"/>
      <c r="E675" s="158" t="s">
        <v>3528</v>
      </c>
      <c r="F675" s="158">
        <v>11020449</v>
      </c>
      <c r="G675" s="158" t="s">
        <v>245</v>
      </c>
      <c r="H675" s="154"/>
      <c r="I675" s="158" t="s">
        <v>53</v>
      </c>
      <c r="J675" s="158"/>
      <c r="K675" s="170" t="s">
        <v>140</v>
      </c>
      <c r="L675" s="158" t="s">
        <v>62</v>
      </c>
      <c r="M675" s="158" t="s">
        <v>62</v>
      </c>
      <c r="N675" s="158"/>
      <c r="O675" s="159">
        <v>45364</v>
      </c>
      <c r="P675" s="158" t="s">
        <v>298</v>
      </c>
      <c r="Q675" s="158" t="s">
        <v>298</v>
      </c>
      <c r="R675" s="158" t="s">
        <v>298</v>
      </c>
      <c r="S675" s="158" t="s">
        <v>1206</v>
      </c>
      <c r="T675" s="160">
        <v>5.16</v>
      </c>
      <c r="U675" s="160" t="s">
        <v>441</v>
      </c>
      <c r="V675" s="161">
        <v>0.06</v>
      </c>
      <c r="W675" s="158"/>
      <c r="X675" s="158"/>
      <c r="Y675" s="162"/>
      <c r="Z675" s="162">
        <v>5.9900000000000002E-2</v>
      </c>
      <c r="AA675" s="159">
        <v>47559</v>
      </c>
      <c r="AB675" s="158" t="s">
        <v>636</v>
      </c>
      <c r="AC675" s="158"/>
      <c r="AD675" s="163"/>
      <c r="AE675" s="164">
        <v>0</v>
      </c>
      <c r="AF675" s="159" t="s">
        <v>3347</v>
      </c>
      <c r="AG675" s="158"/>
      <c r="AH675" s="158"/>
      <c r="AI675" s="154"/>
      <c r="AJ675" s="158" t="s">
        <v>55</v>
      </c>
      <c r="AK675" s="158"/>
      <c r="AL675" s="158" t="s">
        <v>3346</v>
      </c>
      <c r="AM675" s="158" t="s">
        <v>305</v>
      </c>
      <c r="AN675" s="165">
        <v>45382</v>
      </c>
      <c r="AO675" s="159">
        <v>45382</v>
      </c>
      <c r="AP675" s="164"/>
      <c r="AQ675" s="167">
        <v>1750000</v>
      </c>
      <c r="AR675" s="167">
        <v>100.39</v>
      </c>
      <c r="AS675" s="167">
        <v>1</v>
      </c>
      <c r="AT675" s="167">
        <v>1756.825</v>
      </c>
      <c r="AU675" s="167">
        <v>1756.825</v>
      </c>
      <c r="AV675" s="154"/>
      <c r="AW675" s="154"/>
      <c r="AX675" s="158"/>
      <c r="AY675" s="158" t="s">
        <v>17</v>
      </c>
      <c r="AZ675" s="161">
        <v>1.4818580589999999E-3</v>
      </c>
      <c r="BA675" s="161">
        <v>1.3714615100000001E-4</v>
      </c>
      <c r="BB675" s="168"/>
      <c r="BI675" s="169"/>
      <c r="BJ675" s="169"/>
    </row>
    <row r="676" spans="1:62" ht="13.5" thickBot="1" x14ac:dyDescent="0.25">
      <c r="A676" s="155">
        <v>8694</v>
      </c>
      <c r="B676" s="155">
        <v>12533</v>
      </c>
      <c r="C676" s="170"/>
      <c r="D676" s="170"/>
      <c r="E676" s="158" t="s">
        <v>3599</v>
      </c>
      <c r="F676" s="158">
        <v>11020452</v>
      </c>
      <c r="G676" s="158" t="s">
        <v>245</v>
      </c>
      <c r="H676" s="154"/>
      <c r="I676" s="158" t="s">
        <v>53</v>
      </c>
      <c r="J676" s="158"/>
      <c r="K676" s="170" t="s">
        <v>931</v>
      </c>
      <c r="L676" s="158" t="s">
        <v>62</v>
      </c>
      <c r="M676" s="158" t="s">
        <v>62</v>
      </c>
      <c r="N676" s="158"/>
      <c r="O676" s="159">
        <v>45376</v>
      </c>
      <c r="P676" s="158" t="s">
        <v>298</v>
      </c>
      <c r="Q676" s="158" t="s">
        <v>298</v>
      </c>
      <c r="R676" s="158" t="s">
        <v>298</v>
      </c>
      <c r="S676" s="158" t="s">
        <v>1206</v>
      </c>
      <c r="T676" s="160">
        <v>2.89</v>
      </c>
      <c r="U676" s="160" t="s">
        <v>442</v>
      </c>
      <c r="V676" s="161">
        <v>0.08</v>
      </c>
      <c r="W676" s="158"/>
      <c r="X676" s="158"/>
      <c r="Y676" s="162"/>
      <c r="Z676" s="162">
        <v>8.3000000000000004E-2</v>
      </c>
      <c r="AA676" s="159">
        <v>46568</v>
      </c>
      <c r="AB676" s="158" t="s">
        <v>636</v>
      </c>
      <c r="AC676" s="158"/>
      <c r="AD676" s="163"/>
      <c r="AE676" s="164">
        <v>0</v>
      </c>
      <c r="AF676" s="159" t="s">
        <v>3347</v>
      </c>
      <c r="AG676" s="158"/>
      <c r="AH676" s="158"/>
      <c r="AI676" s="154"/>
      <c r="AJ676" s="158" t="s">
        <v>55</v>
      </c>
      <c r="AK676" s="158"/>
      <c r="AL676" s="158" t="s">
        <v>3346</v>
      </c>
      <c r="AM676" s="158" t="s">
        <v>305</v>
      </c>
      <c r="AN676" s="165">
        <v>45382</v>
      </c>
      <c r="AO676" s="159">
        <v>45382</v>
      </c>
      <c r="AP676" s="164"/>
      <c r="AQ676" s="167">
        <v>1302000</v>
      </c>
      <c r="AR676" s="167">
        <v>99.84</v>
      </c>
      <c r="AS676" s="167">
        <v>1</v>
      </c>
      <c r="AT676" s="167">
        <v>1299.9168</v>
      </c>
      <c r="AU676" s="167">
        <v>1299.9168</v>
      </c>
      <c r="AV676" s="154"/>
      <c r="AW676" s="154"/>
      <c r="AX676" s="158"/>
      <c r="AY676" s="158" t="s">
        <v>17</v>
      </c>
      <c r="AZ676" s="161">
        <v>1.096462189E-3</v>
      </c>
      <c r="BA676" s="161">
        <v>1.0147771499999999E-4</v>
      </c>
      <c r="BB676" s="168"/>
      <c r="BI676" s="169"/>
      <c r="BJ676" s="169"/>
    </row>
    <row r="677" spans="1:62" ht="13.5" thickBot="1" x14ac:dyDescent="0.25">
      <c r="A677" s="155">
        <v>8694</v>
      </c>
      <c r="B677" s="155">
        <v>12533</v>
      </c>
      <c r="C677" s="170"/>
      <c r="D677" s="170"/>
      <c r="E677" s="158" t="s">
        <v>3530</v>
      </c>
      <c r="F677" s="158">
        <v>53089173</v>
      </c>
      <c r="G677" s="158" t="s">
        <v>245</v>
      </c>
      <c r="H677" s="154" t="s">
        <v>843</v>
      </c>
      <c r="I677" s="158" t="s">
        <v>53</v>
      </c>
      <c r="J677" s="158"/>
      <c r="K677" s="170" t="s">
        <v>102</v>
      </c>
      <c r="L677" s="158" t="s">
        <v>62</v>
      </c>
      <c r="M677" s="158" t="s">
        <v>62</v>
      </c>
      <c r="N677" s="158"/>
      <c r="O677" s="159">
        <v>44370</v>
      </c>
      <c r="P677" s="158" t="s">
        <v>298</v>
      </c>
      <c r="Q677" s="158" t="s">
        <v>298</v>
      </c>
      <c r="R677" s="158" t="s">
        <v>298</v>
      </c>
      <c r="S677" s="158" t="s">
        <v>1206</v>
      </c>
      <c r="T677" s="160">
        <v>3</v>
      </c>
      <c r="U677" s="160" t="s">
        <v>442</v>
      </c>
      <c r="V677" s="161">
        <v>0.1</v>
      </c>
      <c r="W677" s="158"/>
      <c r="X677" s="158"/>
      <c r="Y677" s="162"/>
      <c r="Z677" s="162">
        <v>0.16220000000000001</v>
      </c>
      <c r="AA677" s="159">
        <v>51676</v>
      </c>
      <c r="AB677" s="158" t="s">
        <v>636</v>
      </c>
      <c r="AC677" s="158"/>
      <c r="AD677" s="163"/>
      <c r="AE677" s="164">
        <v>0</v>
      </c>
      <c r="AF677" s="159"/>
      <c r="AG677" s="158"/>
      <c r="AH677" s="158"/>
      <c r="AI677" s="154"/>
      <c r="AJ677" s="158" t="s">
        <v>55</v>
      </c>
      <c r="AK677" s="158"/>
      <c r="AL677" s="158" t="s">
        <v>3346</v>
      </c>
      <c r="AM677" s="158" t="s">
        <v>305</v>
      </c>
      <c r="AN677" s="165">
        <v>45382</v>
      </c>
      <c r="AO677" s="159">
        <v>45382</v>
      </c>
      <c r="AP677" s="164"/>
      <c r="AQ677" s="167">
        <v>13579232</v>
      </c>
      <c r="AR677" s="167">
        <v>122.53</v>
      </c>
      <c r="AS677" s="167">
        <v>1</v>
      </c>
      <c r="AT677" s="167">
        <v>16638.632969999999</v>
      </c>
      <c r="AU677" s="167">
        <v>16638.632969999999</v>
      </c>
      <c r="AV677" s="154"/>
      <c r="AW677" s="154"/>
      <c r="AX677" s="158"/>
      <c r="AY677" s="158" t="s">
        <v>17</v>
      </c>
      <c r="AZ677" s="161">
        <v>1.4034461234E-2</v>
      </c>
      <c r="BA677" s="161">
        <v>1.2988911709999999E-3</v>
      </c>
      <c r="BB677" s="168"/>
      <c r="BI677" s="169"/>
      <c r="BJ677" s="169"/>
    </row>
    <row r="678" spans="1:62" ht="13.5" thickBot="1" x14ac:dyDescent="0.25">
      <c r="A678" s="155">
        <v>8694</v>
      </c>
      <c r="B678" s="155">
        <v>12533</v>
      </c>
      <c r="C678" s="156">
        <v>53089207</v>
      </c>
      <c r="D678" s="156" t="s">
        <v>78</v>
      </c>
      <c r="E678" s="158" t="s">
        <v>3242</v>
      </c>
      <c r="F678" s="158">
        <v>53089207</v>
      </c>
      <c r="G678" s="157" t="s">
        <v>644</v>
      </c>
      <c r="H678" s="154"/>
      <c r="I678" s="158" t="s">
        <v>53</v>
      </c>
      <c r="J678" s="158"/>
      <c r="K678" s="170" t="s">
        <v>257</v>
      </c>
      <c r="L678" s="158" t="s">
        <v>62</v>
      </c>
      <c r="M678" s="158" t="s">
        <v>62</v>
      </c>
      <c r="N678" s="158"/>
      <c r="O678" s="159">
        <v>44374</v>
      </c>
      <c r="P678" s="158" t="s">
        <v>298</v>
      </c>
      <c r="Q678" s="158" t="s">
        <v>298</v>
      </c>
      <c r="R678" s="158" t="s">
        <v>298</v>
      </c>
      <c r="S678" s="158" t="s">
        <v>1206</v>
      </c>
      <c r="T678" s="160">
        <v>2.64</v>
      </c>
      <c r="U678" s="160" t="s">
        <v>441</v>
      </c>
      <c r="V678" s="161">
        <v>5.6800000000000003E-2</v>
      </c>
      <c r="W678" s="158"/>
      <c r="X678" s="158"/>
      <c r="Y678" s="162"/>
      <c r="Z678" s="162">
        <v>5.16E-2</v>
      </c>
      <c r="AA678" s="159"/>
      <c r="AB678" s="158" t="s">
        <v>636</v>
      </c>
      <c r="AC678" s="158"/>
      <c r="AD678" s="163"/>
      <c r="AE678" s="164">
        <v>0</v>
      </c>
      <c r="AF678" s="159" t="s">
        <v>3347</v>
      </c>
      <c r="AG678" s="158"/>
      <c r="AH678" s="158"/>
      <c r="AI678" s="154"/>
      <c r="AJ678" s="158" t="s">
        <v>55</v>
      </c>
      <c r="AK678" s="158"/>
      <c r="AL678" s="158" t="s">
        <v>78</v>
      </c>
      <c r="AM678" s="158" t="s">
        <v>305</v>
      </c>
      <c r="AN678" s="165">
        <v>45382</v>
      </c>
      <c r="AO678" s="159">
        <v>45382</v>
      </c>
      <c r="AP678" s="166"/>
      <c r="AQ678" s="167">
        <v>478668992.97000003</v>
      </c>
      <c r="AR678" s="167">
        <v>102.2676</v>
      </c>
      <c r="AS678" s="167">
        <v>1</v>
      </c>
      <c r="AT678" s="167">
        <v>489523.29105</v>
      </c>
      <c r="AU678" s="167">
        <v>489523.29105</v>
      </c>
      <c r="AV678" s="154"/>
      <c r="AW678" s="154"/>
      <c r="AX678" s="158"/>
      <c r="AY678" s="158" t="s">
        <v>17</v>
      </c>
      <c r="AZ678" s="161">
        <v>0.412906256423</v>
      </c>
      <c r="BA678" s="161">
        <v>3.8214526513000002E-2</v>
      </c>
      <c r="BB678" s="168"/>
      <c r="BI678" s="169"/>
      <c r="BJ678" s="169"/>
    </row>
    <row r="679" spans="1:62" ht="13.5" thickBot="1" x14ac:dyDescent="0.25">
      <c r="A679" s="155">
        <v>8694</v>
      </c>
      <c r="B679" s="155">
        <v>12533</v>
      </c>
      <c r="C679" s="156">
        <v>53090049</v>
      </c>
      <c r="D679" s="156" t="s">
        <v>78</v>
      </c>
      <c r="E679" s="158" t="s">
        <v>3242</v>
      </c>
      <c r="F679" s="158">
        <v>53090049</v>
      </c>
      <c r="G679" s="157" t="s">
        <v>644</v>
      </c>
      <c r="H679" s="154"/>
      <c r="I679" s="158" t="s">
        <v>53</v>
      </c>
      <c r="J679" s="158"/>
      <c r="K679" s="170" t="s">
        <v>257</v>
      </c>
      <c r="L679" s="158" t="s">
        <v>62</v>
      </c>
      <c r="M679" s="158" t="s">
        <v>62</v>
      </c>
      <c r="N679" s="158"/>
      <c r="O679" s="159">
        <v>44865</v>
      </c>
      <c r="P679" s="158" t="s">
        <v>298</v>
      </c>
      <c r="Q679" s="158" t="s">
        <v>298</v>
      </c>
      <c r="R679" s="158" t="s">
        <v>298</v>
      </c>
      <c r="S679" s="158" t="s">
        <v>1206</v>
      </c>
      <c r="T679" s="160">
        <v>2.64</v>
      </c>
      <c r="U679" s="160" t="s">
        <v>441</v>
      </c>
      <c r="V679" s="161">
        <v>5.6800000000000003E-2</v>
      </c>
      <c r="W679" s="158"/>
      <c r="X679" s="158"/>
      <c r="Y679" s="162"/>
      <c r="Z679" s="162">
        <v>5.16E-2</v>
      </c>
      <c r="AA679" s="159">
        <v>44884</v>
      </c>
      <c r="AB679" s="158" t="s">
        <v>636</v>
      </c>
      <c r="AC679" s="158"/>
      <c r="AD679" s="163"/>
      <c r="AE679" s="164">
        <v>0</v>
      </c>
      <c r="AF679" s="159" t="s">
        <v>3347</v>
      </c>
      <c r="AG679" s="158"/>
      <c r="AH679" s="158"/>
      <c r="AI679" s="154"/>
      <c r="AJ679" s="158" t="s">
        <v>55</v>
      </c>
      <c r="AK679" s="158"/>
      <c r="AL679" s="158" t="s">
        <v>78</v>
      </c>
      <c r="AM679" s="158" t="s">
        <v>305</v>
      </c>
      <c r="AN679" s="165">
        <v>45382</v>
      </c>
      <c r="AO679" s="159">
        <v>45382</v>
      </c>
      <c r="AP679" s="166"/>
      <c r="AQ679" s="167">
        <v>16235881.52</v>
      </c>
      <c r="AR679" s="167">
        <v>100.6156</v>
      </c>
      <c r="AS679" s="167">
        <v>1</v>
      </c>
      <c r="AT679" s="167">
        <v>16335.829610000001</v>
      </c>
      <c r="AU679" s="167">
        <v>16335.829610000001</v>
      </c>
      <c r="AV679" s="154"/>
      <c r="AW679" s="154"/>
      <c r="AX679" s="158"/>
      <c r="AY679" s="158" t="s">
        <v>17</v>
      </c>
      <c r="AZ679" s="161">
        <v>1.3779050706999999E-2</v>
      </c>
      <c r="BA679" s="161">
        <v>1.2752528940000001E-3</v>
      </c>
      <c r="BB679" s="168"/>
      <c r="BI679" s="169"/>
      <c r="BJ679" s="169"/>
    </row>
    <row r="680" spans="1:62" ht="13.5" thickBot="1" x14ac:dyDescent="0.25">
      <c r="A680" s="155">
        <v>8694</v>
      </c>
      <c r="B680" s="155">
        <v>12533</v>
      </c>
      <c r="C680" s="170"/>
      <c r="D680" s="170"/>
      <c r="E680" s="158" t="s">
        <v>3600</v>
      </c>
      <c r="F680" s="158">
        <v>11019035</v>
      </c>
      <c r="G680" s="158" t="s">
        <v>245</v>
      </c>
      <c r="H680" s="154" t="s">
        <v>837</v>
      </c>
      <c r="I680" s="158" t="s">
        <v>61</v>
      </c>
      <c r="J680" s="158"/>
      <c r="K680" s="170" t="s">
        <v>899</v>
      </c>
      <c r="L680" s="158" t="s">
        <v>62</v>
      </c>
      <c r="M680" s="158" t="s">
        <v>62</v>
      </c>
      <c r="N680" s="158"/>
      <c r="O680" s="159">
        <v>44329</v>
      </c>
      <c r="P680" s="158" t="s">
        <v>298</v>
      </c>
      <c r="Q680" s="158" t="s">
        <v>298</v>
      </c>
      <c r="R680" s="158" t="s">
        <v>298</v>
      </c>
      <c r="S680" s="158" t="s">
        <v>1207</v>
      </c>
      <c r="T680" s="160">
        <v>1.94</v>
      </c>
      <c r="U680" s="160" t="s">
        <v>442</v>
      </c>
      <c r="V680" s="161">
        <v>9.9099999999999994E-2</v>
      </c>
      <c r="W680" s="158"/>
      <c r="X680" s="158"/>
      <c r="Y680" s="162"/>
      <c r="Z680" s="162">
        <v>0.14249999999999999</v>
      </c>
      <c r="AA680" s="159">
        <v>47848</v>
      </c>
      <c r="AB680" s="158" t="s">
        <v>636</v>
      </c>
      <c r="AC680" s="158"/>
      <c r="AD680" s="163"/>
      <c r="AE680" s="164">
        <v>0.59</v>
      </c>
      <c r="AF680" s="159">
        <v>45059</v>
      </c>
      <c r="AG680" s="158"/>
      <c r="AH680" s="158"/>
      <c r="AI680" s="154"/>
      <c r="AJ680" s="158" t="s">
        <v>55</v>
      </c>
      <c r="AK680" s="158"/>
      <c r="AL680" s="158" t="s">
        <v>3346</v>
      </c>
      <c r="AM680" s="158" t="s">
        <v>305</v>
      </c>
      <c r="AN680" s="165">
        <v>45382</v>
      </c>
      <c r="AO680" s="159">
        <v>45382</v>
      </c>
      <c r="AP680" s="164"/>
      <c r="AQ680" s="167">
        <v>1100000</v>
      </c>
      <c r="AR680" s="167">
        <v>102.5</v>
      </c>
      <c r="AS680" s="167">
        <v>3.681</v>
      </c>
      <c r="AT680" s="167">
        <v>4150.3275000000003</v>
      </c>
      <c r="AU680" s="167">
        <v>1127.5</v>
      </c>
      <c r="AV680" s="154"/>
      <c r="AW680" s="154"/>
      <c r="AX680" s="158"/>
      <c r="AY680" s="158" t="s">
        <v>17</v>
      </c>
      <c r="AZ680" s="161">
        <v>3.5007449530000002E-3</v>
      </c>
      <c r="BA680" s="161">
        <v>3.2399438999999999E-4</v>
      </c>
      <c r="BB680" s="168"/>
      <c r="BI680" s="169"/>
      <c r="BJ680" s="169"/>
    </row>
    <row r="681" spans="1:62" ht="13.5" thickBot="1" x14ac:dyDescent="0.25">
      <c r="A681" s="155">
        <v>8694</v>
      </c>
      <c r="B681" s="155">
        <v>12533</v>
      </c>
      <c r="C681" s="170"/>
      <c r="D681" s="170"/>
      <c r="E681" s="158" t="s">
        <v>3601</v>
      </c>
      <c r="F681" s="158">
        <v>11019036</v>
      </c>
      <c r="G681" s="158" t="s">
        <v>245</v>
      </c>
      <c r="H681" s="154" t="s">
        <v>837</v>
      </c>
      <c r="I681" s="158" t="s">
        <v>61</v>
      </c>
      <c r="J681" s="158"/>
      <c r="K681" s="170" t="s">
        <v>899</v>
      </c>
      <c r="L681" s="158" t="s">
        <v>62</v>
      </c>
      <c r="M681" s="158" t="s">
        <v>62</v>
      </c>
      <c r="N681" s="158"/>
      <c r="O681" s="159">
        <v>44329</v>
      </c>
      <c r="P681" s="158" t="s">
        <v>298</v>
      </c>
      <c r="Q681" s="158" t="s">
        <v>298</v>
      </c>
      <c r="R681" s="158" t="s">
        <v>298</v>
      </c>
      <c r="S681" s="158" t="s">
        <v>1207</v>
      </c>
      <c r="T681" s="160">
        <v>5.9</v>
      </c>
      <c r="U681" s="160" t="s">
        <v>442</v>
      </c>
      <c r="V681" s="161">
        <v>0.05</v>
      </c>
      <c r="W681" s="158"/>
      <c r="X681" s="158"/>
      <c r="Y681" s="162"/>
      <c r="Z681" s="162">
        <v>8.5400000000000004E-2</v>
      </c>
      <c r="AA681" s="159">
        <v>47848</v>
      </c>
      <c r="AB681" s="158" t="s">
        <v>636</v>
      </c>
      <c r="AC681" s="158"/>
      <c r="AD681" s="163"/>
      <c r="AE681" s="164">
        <v>0.5</v>
      </c>
      <c r="AF681" s="159">
        <v>45059</v>
      </c>
      <c r="AG681" s="158"/>
      <c r="AH681" s="158"/>
      <c r="AI681" s="154"/>
      <c r="AJ681" s="158" t="s">
        <v>55</v>
      </c>
      <c r="AK681" s="158"/>
      <c r="AL681" s="158" t="s">
        <v>3346</v>
      </c>
      <c r="AM681" s="158" t="s">
        <v>305</v>
      </c>
      <c r="AN681" s="165">
        <v>45382</v>
      </c>
      <c r="AO681" s="159">
        <v>45382</v>
      </c>
      <c r="AP681" s="164"/>
      <c r="AQ681" s="167">
        <v>852500</v>
      </c>
      <c r="AR681" s="167">
        <v>92.12</v>
      </c>
      <c r="AS681" s="167">
        <v>3.681</v>
      </c>
      <c r="AT681" s="167">
        <v>2890.77396</v>
      </c>
      <c r="AU681" s="167">
        <v>785.32299918500405</v>
      </c>
      <c r="AV681" s="154"/>
      <c r="AW681" s="154"/>
      <c r="AX681" s="158"/>
      <c r="AY681" s="158" t="s">
        <v>17</v>
      </c>
      <c r="AZ681" s="161">
        <v>2.4383286260000001E-3</v>
      </c>
      <c r="BA681" s="161">
        <v>2.2566762400000001E-4</v>
      </c>
      <c r="BB681" s="168"/>
      <c r="BI681" s="169"/>
      <c r="BJ681" s="169"/>
    </row>
    <row r="682" spans="1:62" ht="13.5" thickBot="1" x14ac:dyDescent="0.25">
      <c r="A682" s="155">
        <v>8694</v>
      </c>
      <c r="B682" s="155">
        <v>12533</v>
      </c>
      <c r="C682" s="170"/>
      <c r="D682" s="170"/>
      <c r="E682" s="158" t="s">
        <v>3472</v>
      </c>
      <c r="F682" s="158">
        <v>11019468</v>
      </c>
      <c r="G682" s="158" t="s">
        <v>245</v>
      </c>
      <c r="H682" s="154" t="s">
        <v>865</v>
      </c>
      <c r="I682" s="158" t="s">
        <v>61</v>
      </c>
      <c r="J682" s="158"/>
      <c r="K682" s="170" t="s">
        <v>912</v>
      </c>
      <c r="L682" s="158" t="s">
        <v>62</v>
      </c>
      <c r="M682" s="158" t="s">
        <v>62</v>
      </c>
      <c r="N682" s="158"/>
      <c r="O682" s="159">
        <v>44678</v>
      </c>
      <c r="P682" s="158" t="s">
        <v>298</v>
      </c>
      <c r="Q682" s="158" t="s">
        <v>298</v>
      </c>
      <c r="R682" s="158" t="s">
        <v>298</v>
      </c>
      <c r="S682" s="158" t="s">
        <v>1207</v>
      </c>
      <c r="T682" s="160">
        <v>4.72</v>
      </c>
      <c r="U682" s="160" t="s">
        <v>442</v>
      </c>
      <c r="V682" s="161">
        <v>8.0799999999999997E-2</v>
      </c>
      <c r="W682" s="158"/>
      <c r="X682" s="158"/>
      <c r="Y682" s="162"/>
      <c r="Z682" s="162">
        <v>0</v>
      </c>
      <c r="AA682" s="159">
        <v>46504</v>
      </c>
      <c r="AB682" s="158" t="s">
        <v>635</v>
      </c>
      <c r="AC682" s="158"/>
      <c r="AD682" s="163"/>
      <c r="AE682" s="164">
        <v>0</v>
      </c>
      <c r="AF682" s="159"/>
      <c r="AG682" s="158"/>
      <c r="AH682" s="158"/>
      <c r="AI682" s="154"/>
      <c r="AJ682" s="158" t="s">
        <v>55</v>
      </c>
      <c r="AK682" s="158"/>
      <c r="AL682" s="158" t="s">
        <v>3346</v>
      </c>
      <c r="AM682" s="158" t="s">
        <v>305</v>
      </c>
      <c r="AN682" s="165">
        <v>45382</v>
      </c>
      <c r="AO682" s="159">
        <v>45382</v>
      </c>
      <c r="AP682" s="164"/>
      <c r="AQ682" s="167">
        <v>12400000</v>
      </c>
      <c r="AR682" s="167">
        <v>105.56</v>
      </c>
      <c r="AS682" s="167">
        <v>3.681</v>
      </c>
      <c r="AT682" s="167">
        <v>48182.228640000001</v>
      </c>
      <c r="AU682" s="167">
        <v>13089.44</v>
      </c>
      <c r="AV682" s="154"/>
      <c r="AW682" s="154"/>
      <c r="AX682" s="158"/>
      <c r="AY682" s="158" t="s">
        <v>17</v>
      </c>
      <c r="AZ682" s="161">
        <v>4.0641056345000003E-2</v>
      </c>
      <c r="BA682" s="161">
        <v>3.76133493E-3</v>
      </c>
      <c r="BB682" s="168"/>
      <c r="BI682" s="169"/>
      <c r="BJ682" s="169"/>
    </row>
    <row r="683" spans="1:62" ht="13.5" thickBot="1" x14ac:dyDescent="0.25">
      <c r="A683" s="155">
        <v>8694</v>
      </c>
      <c r="B683" s="155">
        <v>12533</v>
      </c>
      <c r="C683" s="170"/>
      <c r="D683" s="170"/>
      <c r="E683" s="158" t="s">
        <v>3532</v>
      </c>
      <c r="F683" s="158">
        <v>11019975</v>
      </c>
      <c r="G683" s="158" t="s">
        <v>245</v>
      </c>
      <c r="H683" s="154" t="s">
        <v>871</v>
      </c>
      <c r="I683" s="158" t="s">
        <v>61</v>
      </c>
      <c r="J683" s="158"/>
      <c r="K683" s="170" t="s">
        <v>931</v>
      </c>
      <c r="L683" s="158" t="s">
        <v>62</v>
      </c>
      <c r="M683" s="158" t="s">
        <v>62</v>
      </c>
      <c r="N683" s="158"/>
      <c r="O683" s="159">
        <v>44837</v>
      </c>
      <c r="P683" s="158" t="s">
        <v>298</v>
      </c>
      <c r="Q683" s="158" t="s">
        <v>298</v>
      </c>
      <c r="R683" s="158" t="s">
        <v>298</v>
      </c>
      <c r="S683" s="158" t="s">
        <v>1215</v>
      </c>
      <c r="T683" s="160">
        <v>5.88</v>
      </c>
      <c r="U683" s="160" t="s">
        <v>442</v>
      </c>
      <c r="V683" s="161">
        <v>0.1075</v>
      </c>
      <c r="W683" s="158"/>
      <c r="X683" s="158"/>
      <c r="Y683" s="162"/>
      <c r="Z683" s="162">
        <v>0</v>
      </c>
      <c r="AA683" s="159">
        <v>45656</v>
      </c>
      <c r="AB683" s="158" t="s">
        <v>636</v>
      </c>
      <c r="AC683" s="158"/>
      <c r="AD683" s="163"/>
      <c r="AE683" s="164">
        <v>0.54</v>
      </c>
      <c r="AF683" s="159"/>
      <c r="AG683" s="158"/>
      <c r="AH683" s="158"/>
      <c r="AI683" s="154"/>
      <c r="AJ683" s="158" t="s">
        <v>55</v>
      </c>
      <c r="AK683" s="158"/>
      <c r="AL683" s="158" t="s">
        <v>3346</v>
      </c>
      <c r="AM683" s="158" t="s">
        <v>305</v>
      </c>
      <c r="AN683" s="165">
        <v>45382</v>
      </c>
      <c r="AO683" s="159">
        <v>45382</v>
      </c>
      <c r="AP683" s="164"/>
      <c r="AQ683" s="167">
        <v>15656565.65</v>
      </c>
      <c r="AR683" s="167">
        <v>100.92</v>
      </c>
      <c r="AS683" s="167">
        <v>2.7122000000000002</v>
      </c>
      <c r="AT683" s="167">
        <v>42854.403740000002</v>
      </c>
      <c r="AU683" s="167">
        <v>15800.606054125799</v>
      </c>
      <c r="AV683" s="154"/>
      <c r="AW683" s="154"/>
      <c r="AX683" s="158"/>
      <c r="AY683" s="158" t="s">
        <v>17</v>
      </c>
      <c r="AZ683" s="161">
        <v>3.6147108305000002E-2</v>
      </c>
      <c r="BA683" s="161">
        <v>3.3454194679999999E-3</v>
      </c>
      <c r="BB683" s="168"/>
      <c r="BI683" s="169"/>
      <c r="BJ683" s="169"/>
    </row>
    <row r="684" spans="1:62" ht="13.5" thickBot="1" x14ac:dyDescent="0.25">
      <c r="A684" s="155">
        <v>8694</v>
      </c>
      <c r="B684" s="155">
        <v>12533</v>
      </c>
      <c r="C684" s="170"/>
      <c r="D684" s="170"/>
      <c r="E684" s="158" t="s">
        <v>3533</v>
      </c>
      <c r="F684" s="158">
        <v>11020015</v>
      </c>
      <c r="G684" s="158" t="s">
        <v>245</v>
      </c>
      <c r="H684" s="154"/>
      <c r="I684" s="158" t="s">
        <v>61</v>
      </c>
      <c r="J684" s="158"/>
      <c r="K684" s="170" t="s">
        <v>912</v>
      </c>
      <c r="L684" s="158" t="s">
        <v>62</v>
      </c>
      <c r="M684" s="158" t="s">
        <v>62</v>
      </c>
      <c r="N684" s="158"/>
      <c r="O684" s="159">
        <v>45033</v>
      </c>
      <c r="P684" s="158" t="s">
        <v>298</v>
      </c>
      <c r="Q684" s="158" t="s">
        <v>298</v>
      </c>
      <c r="R684" s="158" t="s">
        <v>298</v>
      </c>
      <c r="S684" s="158" t="s">
        <v>1207</v>
      </c>
      <c r="T684" s="160">
        <v>3.04</v>
      </c>
      <c r="U684" s="160" t="s">
        <v>441</v>
      </c>
      <c r="V684" s="161">
        <v>0.15690000000000001</v>
      </c>
      <c r="W684" s="158"/>
      <c r="X684" s="158"/>
      <c r="Y684" s="162"/>
      <c r="Z684" s="162">
        <v>0.1105</v>
      </c>
      <c r="AA684" s="159">
        <v>46491</v>
      </c>
      <c r="AB684" s="158" t="s">
        <v>636</v>
      </c>
      <c r="AC684" s="158"/>
      <c r="AD684" s="163"/>
      <c r="AE684" s="164">
        <v>0</v>
      </c>
      <c r="AF684" s="159"/>
      <c r="AG684" s="158"/>
      <c r="AH684" s="158"/>
      <c r="AI684" s="154"/>
      <c r="AJ684" s="158" t="s">
        <v>55</v>
      </c>
      <c r="AK684" s="158"/>
      <c r="AL684" s="158" t="s">
        <v>3346</v>
      </c>
      <c r="AM684" s="158" t="s">
        <v>305</v>
      </c>
      <c r="AN684" s="165">
        <v>45382</v>
      </c>
      <c r="AO684" s="159">
        <v>45382</v>
      </c>
      <c r="AP684" s="164"/>
      <c r="AQ684" s="167">
        <v>1550000</v>
      </c>
      <c r="AR684" s="167">
        <v>130.28</v>
      </c>
      <c r="AS684" s="167">
        <v>3.681</v>
      </c>
      <c r="AT684" s="167">
        <v>7433.1905399999996</v>
      </c>
      <c r="AU684" s="167">
        <v>2019.34</v>
      </c>
      <c r="AV684" s="154"/>
      <c r="AW684" s="154"/>
      <c r="AX684" s="158"/>
      <c r="AY684" s="158" t="s">
        <v>17</v>
      </c>
      <c r="AZ684" s="161">
        <v>6.2697954009999996E-3</v>
      </c>
      <c r="BA684" s="161">
        <v>5.8027036099999999E-4</v>
      </c>
      <c r="BB684" s="168"/>
      <c r="BI684" s="169"/>
      <c r="BJ684" s="169"/>
    </row>
    <row r="685" spans="1:62" ht="13.5" thickBot="1" x14ac:dyDescent="0.25">
      <c r="A685" s="155">
        <v>8694</v>
      </c>
      <c r="B685" s="155">
        <v>12533</v>
      </c>
      <c r="C685" s="156"/>
      <c r="D685" s="156"/>
      <c r="E685" s="158" t="s">
        <v>3534</v>
      </c>
      <c r="F685" s="158">
        <v>11020020</v>
      </c>
      <c r="G685" s="158" t="s">
        <v>245</v>
      </c>
      <c r="H685" s="154"/>
      <c r="I685" s="158" t="s">
        <v>61</v>
      </c>
      <c r="J685" s="158"/>
      <c r="K685" s="170" t="s">
        <v>878</v>
      </c>
      <c r="L685" s="158" t="s">
        <v>62</v>
      </c>
      <c r="M685" s="158" t="s">
        <v>62</v>
      </c>
      <c r="N685" s="158"/>
      <c r="O685" s="159">
        <v>45041</v>
      </c>
      <c r="P685" s="158" t="s">
        <v>298</v>
      </c>
      <c r="Q685" s="158" t="s">
        <v>298</v>
      </c>
      <c r="R685" s="158" t="s">
        <v>298</v>
      </c>
      <c r="S685" s="158" t="s">
        <v>1207</v>
      </c>
      <c r="T685" s="160">
        <v>1.93</v>
      </c>
      <c r="U685" s="160" t="s">
        <v>442</v>
      </c>
      <c r="V685" s="161">
        <v>9.8609600000000006E-2</v>
      </c>
      <c r="W685" s="158"/>
      <c r="X685" s="158"/>
      <c r="Y685" s="162"/>
      <c r="Z685" s="162">
        <v>0.11799999999999999</v>
      </c>
      <c r="AA685" s="159">
        <v>46990</v>
      </c>
      <c r="AB685" s="158" t="s">
        <v>636</v>
      </c>
      <c r="AC685" s="158"/>
      <c r="AD685" s="163"/>
      <c r="AE685" s="164">
        <v>0.68600000000000005</v>
      </c>
      <c r="AF685" s="159">
        <v>45108</v>
      </c>
      <c r="AG685" s="158"/>
      <c r="AH685" s="158"/>
      <c r="AI685" s="154"/>
      <c r="AJ685" s="158" t="s">
        <v>55</v>
      </c>
      <c r="AK685" s="158"/>
      <c r="AL685" s="158" t="s">
        <v>3346</v>
      </c>
      <c r="AM685" s="158" t="s">
        <v>305</v>
      </c>
      <c r="AN685" s="165">
        <v>45382</v>
      </c>
      <c r="AO685" s="159">
        <v>45382</v>
      </c>
      <c r="AP685" s="164"/>
      <c r="AQ685" s="167">
        <v>522244.29</v>
      </c>
      <c r="AR685" s="167">
        <v>107.04</v>
      </c>
      <c r="AS685" s="167">
        <v>3.681</v>
      </c>
      <c r="AT685" s="167">
        <v>2057.7168700000002</v>
      </c>
      <c r="AU685" s="167">
        <v>559.01028796522701</v>
      </c>
      <c r="AV685" s="154"/>
      <c r="AW685" s="154"/>
      <c r="AX685" s="158"/>
      <c r="AY685" s="158" t="s">
        <v>17</v>
      </c>
      <c r="AZ685" s="161">
        <v>1.7356562699999999E-3</v>
      </c>
      <c r="BA685" s="161">
        <v>1.6063520799999999E-4</v>
      </c>
      <c r="BB685" s="168"/>
      <c r="BI685" s="169"/>
      <c r="BJ685" s="169"/>
    </row>
    <row r="686" spans="1:62" ht="13.5" thickBot="1" x14ac:dyDescent="0.25">
      <c r="A686" s="155">
        <v>8694</v>
      </c>
      <c r="B686" s="155">
        <v>12533</v>
      </c>
      <c r="C686" s="156"/>
      <c r="D686" s="156"/>
      <c r="E686" s="158" t="s">
        <v>3535</v>
      </c>
      <c r="F686" s="158">
        <v>11020026</v>
      </c>
      <c r="G686" s="158" t="s">
        <v>245</v>
      </c>
      <c r="H686" s="154"/>
      <c r="I686" s="158" t="s">
        <v>61</v>
      </c>
      <c r="J686" s="158"/>
      <c r="K686" s="170" t="s">
        <v>878</v>
      </c>
      <c r="L686" s="158" t="s">
        <v>62</v>
      </c>
      <c r="M686" s="158" t="s">
        <v>62</v>
      </c>
      <c r="N686" s="158"/>
      <c r="O686" s="159">
        <v>45076</v>
      </c>
      <c r="P686" s="158" t="s">
        <v>298</v>
      </c>
      <c r="Q686" s="158" t="s">
        <v>298</v>
      </c>
      <c r="R686" s="158" t="s">
        <v>298</v>
      </c>
      <c r="S686" s="158" t="s">
        <v>1207</v>
      </c>
      <c r="T686" s="160">
        <v>5.5</v>
      </c>
      <c r="U686" s="160" t="s">
        <v>442</v>
      </c>
      <c r="V686" s="161">
        <v>0.1</v>
      </c>
      <c r="W686" s="158"/>
      <c r="X686" s="158"/>
      <c r="Y686" s="162"/>
      <c r="Z686" s="162">
        <v>0</v>
      </c>
      <c r="AA686" s="159">
        <v>46990</v>
      </c>
      <c r="AB686" s="158" t="s">
        <v>636</v>
      </c>
      <c r="AC686" s="158"/>
      <c r="AD686" s="163"/>
      <c r="AE686" s="164">
        <v>0.68600000000000005</v>
      </c>
      <c r="AF686" s="159">
        <v>45108</v>
      </c>
      <c r="AG686" s="158"/>
      <c r="AH686" s="158"/>
      <c r="AI686" s="154"/>
      <c r="AJ686" s="158" t="s">
        <v>55</v>
      </c>
      <c r="AK686" s="158"/>
      <c r="AL686" s="158" t="s">
        <v>3346</v>
      </c>
      <c r="AM686" s="158" t="s">
        <v>305</v>
      </c>
      <c r="AN686" s="165">
        <v>45382</v>
      </c>
      <c r="AO686" s="159">
        <v>45382</v>
      </c>
      <c r="AP686" s="164"/>
      <c r="AQ686" s="167">
        <v>121020.65</v>
      </c>
      <c r="AR686" s="167">
        <v>100.08</v>
      </c>
      <c r="AS686" s="167">
        <v>3.681</v>
      </c>
      <c r="AT686" s="167">
        <v>445.83339000000001</v>
      </c>
      <c r="AU686" s="167">
        <v>121.117465362673</v>
      </c>
      <c r="AV686" s="154"/>
      <c r="AW686" s="154"/>
      <c r="AX686" s="158"/>
      <c r="AY686" s="158" t="s">
        <v>17</v>
      </c>
      <c r="AZ686" s="161">
        <v>3.7605441699999998E-4</v>
      </c>
      <c r="BA686" s="161">
        <v>3.4803884134017597E-5</v>
      </c>
      <c r="BB686" s="168"/>
      <c r="BI686" s="169"/>
      <c r="BJ686" s="169"/>
    </row>
    <row r="687" spans="1:62" ht="13.5" thickBot="1" x14ac:dyDescent="0.25">
      <c r="A687" s="155">
        <v>8694</v>
      </c>
      <c r="B687" s="155">
        <v>12533</v>
      </c>
      <c r="C687" s="170"/>
      <c r="D687" s="170"/>
      <c r="E687" s="158" t="s">
        <v>3536</v>
      </c>
      <c r="F687" s="158">
        <v>11020460</v>
      </c>
      <c r="G687" s="158" t="s">
        <v>245</v>
      </c>
      <c r="H687" s="154"/>
      <c r="I687" s="158" t="s">
        <v>61</v>
      </c>
      <c r="J687" s="158"/>
      <c r="K687" s="170" t="s">
        <v>878</v>
      </c>
      <c r="L687" s="158" t="s">
        <v>62</v>
      </c>
      <c r="M687" s="158" t="s">
        <v>55</v>
      </c>
      <c r="N687" s="158"/>
      <c r="O687" s="159">
        <v>45105</v>
      </c>
      <c r="P687" s="158" t="s">
        <v>1205</v>
      </c>
      <c r="Q687" s="171" t="s">
        <v>65</v>
      </c>
      <c r="R687" s="158" t="s">
        <v>64</v>
      </c>
      <c r="S687" s="158" t="s">
        <v>1207</v>
      </c>
      <c r="T687" s="160">
        <v>5.5</v>
      </c>
      <c r="U687" s="160" t="s">
        <v>442</v>
      </c>
      <c r="V687" s="161">
        <v>9.9698400000000006E-2</v>
      </c>
      <c r="W687" s="158"/>
      <c r="X687" s="158"/>
      <c r="Y687" s="162"/>
      <c r="Z687" s="162">
        <v>0</v>
      </c>
      <c r="AA687" s="159">
        <v>46990</v>
      </c>
      <c r="AB687" s="158" t="s">
        <v>636</v>
      </c>
      <c r="AC687" s="158"/>
      <c r="AD687" s="163"/>
      <c r="AE687" s="164">
        <v>0</v>
      </c>
      <c r="AF687" s="159" t="s">
        <v>3347</v>
      </c>
      <c r="AG687" s="158"/>
      <c r="AH687" s="158"/>
      <c r="AI687" s="154"/>
      <c r="AJ687" s="158" t="s">
        <v>55</v>
      </c>
      <c r="AK687" s="158"/>
      <c r="AL687" s="158" t="s">
        <v>3346</v>
      </c>
      <c r="AM687" s="158" t="s">
        <v>305</v>
      </c>
      <c r="AN687" s="165">
        <v>45382</v>
      </c>
      <c r="AO687" s="159">
        <v>45382</v>
      </c>
      <c r="AP687" s="164"/>
      <c r="AQ687" s="167">
        <v>27538.02</v>
      </c>
      <c r="AR687" s="167">
        <v>100.08</v>
      </c>
      <c r="AS687" s="167">
        <v>3.681</v>
      </c>
      <c r="AT687" s="167">
        <v>101.44855</v>
      </c>
      <c r="AU687" s="167">
        <v>27.560051616408</v>
      </c>
      <c r="AV687" s="154"/>
      <c r="AW687" s="154"/>
      <c r="AX687" s="158"/>
      <c r="AY687" s="158" t="s">
        <v>17</v>
      </c>
      <c r="AZ687" s="161">
        <v>8.55704759425223E-5</v>
      </c>
      <c r="BA687" s="161">
        <v>7.9195584246484701E-6</v>
      </c>
      <c r="BB687" s="168"/>
      <c r="BI687" s="169"/>
      <c r="BJ687" s="169"/>
    </row>
    <row r="688" spans="1:62" ht="13.5" thickBot="1" x14ac:dyDescent="0.25">
      <c r="A688" s="155">
        <v>8694</v>
      </c>
      <c r="B688" s="155">
        <v>12533</v>
      </c>
      <c r="C688" s="170"/>
      <c r="D688" s="170"/>
      <c r="E688" s="158" t="s">
        <v>3537</v>
      </c>
      <c r="F688" s="158">
        <v>11020465</v>
      </c>
      <c r="G688" s="158" t="s">
        <v>245</v>
      </c>
      <c r="H688" s="154"/>
      <c r="I688" s="158" t="s">
        <v>61</v>
      </c>
      <c r="J688" s="158"/>
      <c r="K688" s="170" t="s">
        <v>878</v>
      </c>
      <c r="L688" s="158" t="s">
        <v>62</v>
      </c>
      <c r="M688" s="158" t="s">
        <v>55</v>
      </c>
      <c r="N688" s="158"/>
      <c r="O688" s="159">
        <v>45132</v>
      </c>
      <c r="P688" s="158" t="s">
        <v>1205</v>
      </c>
      <c r="Q688" s="171" t="s">
        <v>65</v>
      </c>
      <c r="R688" s="158" t="s">
        <v>64</v>
      </c>
      <c r="S688" s="158" t="s">
        <v>1207</v>
      </c>
      <c r="T688" s="160">
        <v>5.5</v>
      </c>
      <c r="U688" s="160" t="s">
        <v>442</v>
      </c>
      <c r="V688" s="161">
        <v>0.1018</v>
      </c>
      <c r="W688" s="158"/>
      <c r="X688" s="158"/>
      <c r="Y688" s="162"/>
      <c r="Z688" s="162">
        <v>0</v>
      </c>
      <c r="AA688" s="159">
        <v>46990</v>
      </c>
      <c r="AB688" s="158" t="s">
        <v>636</v>
      </c>
      <c r="AC688" s="158"/>
      <c r="AD688" s="163"/>
      <c r="AE688" s="164">
        <v>0</v>
      </c>
      <c r="AF688" s="159" t="s">
        <v>3347</v>
      </c>
      <c r="AG688" s="158"/>
      <c r="AH688" s="158"/>
      <c r="AI688" s="154"/>
      <c r="AJ688" s="158" t="s">
        <v>55</v>
      </c>
      <c r="AK688" s="158"/>
      <c r="AL688" s="158" t="s">
        <v>3346</v>
      </c>
      <c r="AM688" s="158" t="s">
        <v>305</v>
      </c>
      <c r="AN688" s="165">
        <v>45382</v>
      </c>
      <c r="AO688" s="159">
        <v>45382</v>
      </c>
      <c r="AP688" s="164"/>
      <c r="AQ688" s="167">
        <v>69690.16</v>
      </c>
      <c r="AR688" s="167">
        <v>100.08</v>
      </c>
      <c r="AS688" s="167">
        <v>3.681</v>
      </c>
      <c r="AT688" s="167">
        <v>256.73469999999998</v>
      </c>
      <c r="AU688" s="167">
        <v>69.745911437109001</v>
      </c>
      <c r="AV688" s="154"/>
      <c r="AW688" s="154"/>
      <c r="AX688" s="158"/>
      <c r="AY688" s="158" t="s">
        <v>17</v>
      </c>
      <c r="AZ688" s="161">
        <v>2.1655223700000001E-4</v>
      </c>
      <c r="BA688" s="161">
        <v>2.0041937083226899E-5</v>
      </c>
      <c r="BB688" s="168"/>
      <c r="BI688" s="169"/>
      <c r="BJ688" s="169"/>
    </row>
    <row r="689" spans="1:62" ht="13.5" thickBot="1" x14ac:dyDescent="0.25">
      <c r="A689" s="155">
        <v>8694</v>
      </c>
      <c r="B689" s="155">
        <v>12533</v>
      </c>
      <c r="C689" s="170"/>
      <c r="D689" s="170"/>
      <c r="E689" s="158" t="s">
        <v>3538</v>
      </c>
      <c r="F689" s="158">
        <v>11020478</v>
      </c>
      <c r="G689" s="158" t="s">
        <v>245</v>
      </c>
      <c r="H689" s="154"/>
      <c r="I689" s="158" t="s">
        <v>61</v>
      </c>
      <c r="J689" s="158"/>
      <c r="K689" s="170" t="s">
        <v>878</v>
      </c>
      <c r="L689" s="158" t="s">
        <v>62</v>
      </c>
      <c r="M689" s="158" t="s">
        <v>55</v>
      </c>
      <c r="N689" s="158"/>
      <c r="O689" s="159">
        <v>45166</v>
      </c>
      <c r="P689" s="158" t="s">
        <v>1205</v>
      </c>
      <c r="Q689" s="171" t="s">
        <v>65</v>
      </c>
      <c r="R689" s="158" t="s">
        <v>64</v>
      </c>
      <c r="S689" s="158" t="s">
        <v>1207</v>
      </c>
      <c r="T689" s="160">
        <v>5.5</v>
      </c>
      <c r="U689" s="160" t="s">
        <v>442</v>
      </c>
      <c r="V689" s="161">
        <v>0.1007883</v>
      </c>
      <c r="W689" s="158"/>
      <c r="X689" s="158"/>
      <c r="Y689" s="162"/>
      <c r="Z689" s="162">
        <v>0</v>
      </c>
      <c r="AA689" s="159">
        <v>46990</v>
      </c>
      <c r="AB689" s="158" t="s">
        <v>636</v>
      </c>
      <c r="AC689" s="158"/>
      <c r="AD689" s="163"/>
      <c r="AE689" s="164">
        <v>0</v>
      </c>
      <c r="AF689" s="159" t="s">
        <v>3347</v>
      </c>
      <c r="AG689" s="158"/>
      <c r="AH689" s="158"/>
      <c r="AI689" s="154"/>
      <c r="AJ689" s="158" t="s">
        <v>55</v>
      </c>
      <c r="AK689" s="158"/>
      <c r="AL689" s="158" t="s">
        <v>3346</v>
      </c>
      <c r="AM689" s="158" t="s">
        <v>305</v>
      </c>
      <c r="AN689" s="165">
        <v>45382</v>
      </c>
      <c r="AO689" s="159">
        <v>45382</v>
      </c>
      <c r="AP689" s="164"/>
      <c r="AQ689" s="167">
        <v>107014.26</v>
      </c>
      <c r="AR689" s="167">
        <v>100.08</v>
      </c>
      <c r="AS689" s="167">
        <v>3.681</v>
      </c>
      <c r="AT689" s="167">
        <v>394.23462999999998</v>
      </c>
      <c r="AU689" s="167">
        <v>107.099872317305</v>
      </c>
      <c r="AV689" s="154"/>
      <c r="AW689" s="154"/>
      <c r="AX689" s="158"/>
      <c r="AY689" s="158" t="s">
        <v>17</v>
      </c>
      <c r="AZ689" s="161">
        <v>3.3253156299999998E-4</v>
      </c>
      <c r="BA689" s="161">
        <v>3.0775838445248102E-5</v>
      </c>
      <c r="BB689" s="168"/>
      <c r="BI689" s="169"/>
      <c r="BJ689" s="169"/>
    </row>
    <row r="690" spans="1:62" ht="13.5" thickBot="1" x14ac:dyDescent="0.25">
      <c r="A690" s="155">
        <v>8694</v>
      </c>
      <c r="B690" s="155">
        <v>12533</v>
      </c>
      <c r="C690" s="170"/>
      <c r="D690" s="170"/>
      <c r="E690" s="158" t="s">
        <v>3539</v>
      </c>
      <c r="F690" s="158">
        <v>11020486</v>
      </c>
      <c r="G690" s="158" t="s">
        <v>245</v>
      </c>
      <c r="H690" s="154"/>
      <c r="I690" s="158" t="s">
        <v>61</v>
      </c>
      <c r="J690" s="158"/>
      <c r="K690" s="170" t="s">
        <v>878</v>
      </c>
      <c r="L690" s="158" t="s">
        <v>62</v>
      </c>
      <c r="M690" s="158" t="s">
        <v>55</v>
      </c>
      <c r="N690" s="158"/>
      <c r="O690" s="159">
        <v>45195</v>
      </c>
      <c r="P690" s="158" t="s">
        <v>1205</v>
      </c>
      <c r="Q690" s="171" t="s">
        <v>65</v>
      </c>
      <c r="R690" s="158" t="s">
        <v>64</v>
      </c>
      <c r="S690" s="158" t="s">
        <v>1207</v>
      </c>
      <c r="T690" s="160">
        <v>5.5</v>
      </c>
      <c r="U690" s="160" t="s">
        <v>442</v>
      </c>
      <c r="V690" s="161">
        <v>0.10182910000000001</v>
      </c>
      <c r="W690" s="158"/>
      <c r="X690" s="158"/>
      <c r="Y690" s="162"/>
      <c r="Z690" s="162">
        <v>0</v>
      </c>
      <c r="AA690" s="159">
        <v>46990</v>
      </c>
      <c r="AB690" s="158" t="s">
        <v>636</v>
      </c>
      <c r="AC690" s="158"/>
      <c r="AD690" s="163"/>
      <c r="AE690" s="164">
        <v>0</v>
      </c>
      <c r="AF690" s="159" t="s">
        <v>3347</v>
      </c>
      <c r="AG690" s="158"/>
      <c r="AH690" s="158"/>
      <c r="AI690" s="154"/>
      <c r="AJ690" s="158" t="s">
        <v>55</v>
      </c>
      <c r="AK690" s="158"/>
      <c r="AL690" s="158" t="s">
        <v>3346</v>
      </c>
      <c r="AM690" s="158" t="s">
        <v>305</v>
      </c>
      <c r="AN690" s="165">
        <v>45382</v>
      </c>
      <c r="AO690" s="159">
        <v>45382</v>
      </c>
      <c r="AP690" s="164"/>
      <c r="AQ690" s="167">
        <v>138133.32</v>
      </c>
      <c r="AR690" s="167">
        <v>100.08</v>
      </c>
      <c r="AS690" s="167">
        <v>3.681</v>
      </c>
      <c r="AT690" s="167">
        <v>508.87553000000003</v>
      </c>
      <c r="AU690" s="167">
        <v>138.243827764195</v>
      </c>
      <c r="AV690" s="154"/>
      <c r="AW690" s="154"/>
      <c r="AX690" s="158"/>
      <c r="AY690" s="158" t="s">
        <v>17</v>
      </c>
      <c r="AZ690" s="161">
        <v>4.2922960700000001E-4</v>
      </c>
      <c r="BA690" s="161">
        <v>3.9725254729702497E-5</v>
      </c>
      <c r="BB690" s="168"/>
      <c r="BI690" s="169"/>
      <c r="BJ690" s="169"/>
    </row>
    <row r="691" spans="1:62" ht="13.5" thickBot="1" x14ac:dyDescent="0.25">
      <c r="A691" s="155">
        <v>8694</v>
      </c>
      <c r="B691" s="155">
        <v>12533</v>
      </c>
      <c r="C691" s="170"/>
      <c r="D691" s="170"/>
      <c r="E691" s="158" t="s">
        <v>3471</v>
      </c>
      <c r="F691" s="158">
        <v>11020489</v>
      </c>
      <c r="G691" s="158" t="s">
        <v>245</v>
      </c>
      <c r="H691" s="154"/>
      <c r="I691" s="158" t="s">
        <v>61</v>
      </c>
      <c r="J691" s="158"/>
      <c r="K691" s="170" t="s">
        <v>878</v>
      </c>
      <c r="L691" s="158" t="s">
        <v>62</v>
      </c>
      <c r="M691" s="158" t="s">
        <v>62</v>
      </c>
      <c r="N691" s="158"/>
      <c r="O691" s="159">
        <v>45201</v>
      </c>
      <c r="P691" s="158" t="s">
        <v>298</v>
      </c>
      <c r="Q691" s="158" t="s">
        <v>298</v>
      </c>
      <c r="R691" s="158" t="s">
        <v>298</v>
      </c>
      <c r="S691" s="158" t="s">
        <v>1207</v>
      </c>
      <c r="T691" s="160">
        <v>0.75</v>
      </c>
      <c r="U691" s="160" t="s">
        <v>442</v>
      </c>
      <c r="V691" s="161">
        <v>0.1</v>
      </c>
      <c r="W691" s="158"/>
      <c r="X691" s="158"/>
      <c r="Y691" s="162"/>
      <c r="Z691" s="162">
        <v>9.2499999999999999E-2</v>
      </c>
      <c r="AA691" s="159">
        <v>46142</v>
      </c>
      <c r="AB691" s="158" t="s">
        <v>636</v>
      </c>
      <c r="AC691" s="158"/>
      <c r="AD691" s="163"/>
      <c r="AE691" s="164">
        <v>0</v>
      </c>
      <c r="AF691" s="159" t="s">
        <v>3347</v>
      </c>
      <c r="AG691" s="158"/>
      <c r="AH691" s="158"/>
      <c r="AI691" s="154"/>
      <c r="AJ691" s="158" t="s">
        <v>55</v>
      </c>
      <c r="AK691" s="158"/>
      <c r="AL691" s="158" t="s">
        <v>3346</v>
      </c>
      <c r="AM691" s="158" t="s">
        <v>305</v>
      </c>
      <c r="AN691" s="165">
        <v>45382</v>
      </c>
      <c r="AO691" s="159">
        <v>45382</v>
      </c>
      <c r="AP691" s="164"/>
      <c r="AQ691" s="167">
        <v>277500</v>
      </c>
      <c r="AR691" s="167">
        <v>105.24</v>
      </c>
      <c r="AS691" s="167">
        <v>3.681</v>
      </c>
      <c r="AT691" s="167">
        <v>1075.0029199999999</v>
      </c>
      <c r="AU691" s="167">
        <v>292.04099972833501</v>
      </c>
      <c r="AV691" s="154"/>
      <c r="AW691" s="154"/>
      <c r="AX691" s="158"/>
      <c r="AY691" s="158" t="s">
        <v>17</v>
      </c>
      <c r="AZ691" s="161">
        <v>9.06750382E-4</v>
      </c>
      <c r="BA691" s="161">
        <v>8.3919863138583103E-5</v>
      </c>
      <c r="BB691" s="168"/>
      <c r="BI691" s="169"/>
      <c r="BJ691" s="169"/>
    </row>
    <row r="692" spans="1:62" ht="13.5" thickBot="1" x14ac:dyDescent="0.25">
      <c r="A692" s="155">
        <v>8694</v>
      </c>
      <c r="B692" s="155">
        <v>12533</v>
      </c>
      <c r="C692" s="170"/>
      <c r="D692" s="170"/>
      <c r="E692" s="158" t="s">
        <v>3540</v>
      </c>
      <c r="F692" s="158">
        <v>11020493</v>
      </c>
      <c r="G692" s="158" t="s">
        <v>245</v>
      </c>
      <c r="H692" s="154"/>
      <c r="I692" s="158" t="s">
        <v>61</v>
      </c>
      <c r="J692" s="158"/>
      <c r="K692" s="170" t="s">
        <v>878</v>
      </c>
      <c r="L692" s="158" t="s">
        <v>62</v>
      </c>
      <c r="M692" s="158" t="s">
        <v>55</v>
      </c>
      <c r="N692" s="158"/>
      <c r="O692" s="159">
        <v>45229</v>
      </c>
      <c r="P692" s="158" t="s">
        <v>1205</v>
      </c>
      <c r="Q692" s="171" t="s">
        <v>65</v>
      </c>
      <c r="R692" s="158" t="s">
        <v>64</v>
      </c>
      <c r="S692" s="158" t="s">
        <v>1207</v>
      </c>
      <c r="T692" s="160">
        <v>5.5</v>
      </c>
      <c r="U692" s="160" t="s">
        <v>442</v>
      </c>
      <c r="V692" s="161">
        <v>0.1019134</v>
      </c>
      <c r="W692" s="158"/>
      <c r="X692" s="158"/>
      <c r="Y692" s="162"/>
      <c r="Z692" s="162">
        <v>0</v>
      </c>
      <c r="AA692" s="159">
        <v>46990</v>
      </c>
      <c r="AB692" s="158" t="s">
        <v>636</v>
      </c>
      <c r="AC692" s="158"/>
      <c r="AD692" s="163"/>
      <c r="AE692" s="164">
        <v>0</v>
      </c>
      <c r="AF692" s="159" t="s">
        <v>3347</v>
      </c>
      <c r="AG692" s="158"/>
      <c r="AH692" s="158"/>
      <c r="AI692" s="154"/>
      <c r="AJ692" s="158" t="s">
        <v>55</v>
      </c>
      <c r="AK692" s="158"/>
      <c r="AL692" s="158" t="s">
        <v>3346</v>
      </c>
      <c r="AM692" s="158" t="s">
        <v>305</v>
      </c>
      <c r="AN692" s="165">
        <v>45382</v>
      </c>
      <c r="AO692" s="159">
        <v>45382</v>
      </c>
      <c r="AP692" s="164"/>
      <c r="AQ692" s="167">
        <v>217025.86</v>
      </c>
      <c r="AR692" s="167">
        <v>100.08</v>
      </c>
      <c r="AS692" s="167">
        <v>3.681</v>
      </c>
      <c r="AT692" s="167">
        <v>799.51129000000003</v>
      </c>
      <c r="AU692" s="167">
        <v>217.19948111926101</v>
      </c>
      <c r="AV692" s="154"/>
      <c r="AW692" s="154"/>
      <c r="AX692" s="158"/>
      <c r="AY692" s="158" t="s">
        <v>17</v>
      </c>
      <c r="AZ692" s="161">
        <v>6.7437692900000005E-4</v>
      </c>
      <c r="BA692" s="161">
        <v>6.2413670499194605E-5</v>
      </c>
      <c r="BB692" s="168"/>
      <c r="BI692" s="169"/>
      <c r="BJ692" s="169"/>
    </row>
    <row r="693" spans="1:62" ht="13.5" thickBot="1" x14ac:dyDescent="0.25">
      <c r="A693" s="155">
        <v>8694</v>
      </c>
      <c r="B693" s="155">
        <v>12533</v>
      </c>
      <c r="C693" s="170"/>
      <c r="D693" s="170"/>
      <c r="E693" s="158" t="s">
        <v>3541</v>
      </c>
      <c r="F693" s="158">
        <v>11020497</v>
      </c>
      <c r="G693" s="158" t="s">
        <v>245</v>
      </c>
      <c r="H693" s="154"/>
      <c r="I693" s="158" t="s">
        <v>61</v>
      </c>
      <c r="J693" s="158"/>
      <c r="K693" s="170" t="s">
        <v>878</v>
      </c>
      <c r="L693" s="158" t="s">
        <v>62</v>
      </c>
      <c r="M693" s="158" t="s">
        <v>55</v>
      </c>
      <c r="N693" s="158"/>
      <c r="O693" s="159">
        <v>45259</v>
      </c>
      <c r="P693" s="158" t="s">
        <v>1205</v>
      </c>
      <c r="Q693" s="171" t="s">
        <v>65</v>
      </c>
      <c r="R693" s="158" t="s">
        <v>64</v>
      </c>
      <c r="S693" s="158" t="s">
        <v>1207</v>
      </c>
      <c r="T693" s="160">
        <v>5.5</v>
      </c>
      <c r="U693" s="160" t="s">
        <v>442</v>
      </c>
      <c r="V693" s="161">
        <v>0.1021604</v>
      </c>
      <c r="W693" s="158"/>
      <c r="X693" s="158"/>
      <c r="Y693" s="162"/>
      <c r="Z693" s="162">
        <v>0</v>
      </c>
      <c r="AA693" s="159">
        <v>46990</v>
      </c>
      <c r="AB693" s="158" t="s">
        <v>636</v>
      </c>
      <c r="AC693" s="158"/>
      <c r="AD693" s="163"/>
      <c r="AE693" s="164">
        <v>0</v>
      </c>
      <c r="AF693" s="159" t="s">
        <v>3347</v>
      </c>
      <c r="AG693" s="158"/>
      <c r="AH693" s="158"/>
      <c r="AI693" s="154"/>
      <c r="AJ693" s="158" t="s">
        <v>55</v>
      </c>
      <c r="AK693" s="158"/>
      <c r="AL693" s="158" t="s">
        <v>3346</v>
      </c>
      <c r="AM693" s="158" t="s">
        <v>305</v>
      </c>
      <c r="AN693" s="165">
        <v>45382</v>
      </c>
      <c r="AO693" s="159">
        <v>45382</v>
      </c>
      <c r="AP693" s="164"/>
      <c r="AQ693" s="167">
        <v>31205.45</v>
      </c>
      <c r="AR693" s="167">
        <v>100.08</v>
      </c>
      <c r="AS693" s="167">
        <v>3.681</v>
      </c>
      <c r="AT693" s="167">
        <v>114.95916</v>
      </c>
      <c r="AU693" s="167">
        <v>31.230415647920999</v>
      </c>
      <c r="AV693" s="154"/>
      <c r="AW693" s="154"/>
      <c r="AX693" s="158"/>
      <c r="AY693" s="158" t="s">
        <v>17</v>
      </c>
      <c r="AZ693" s="161">
        <v>9.6966492228351997E-5</v>
      </c>
      <c r="BA693" s="161">
        <v>8.9742611803570498E-6</v>
      </c>
      <c r="BB693" s="168"/>
      <c r="BI693" s="169"/>
      <c r="BJ693" s="169"/>
    </row>
    <row r="694" spans="1:62" ht="13.5" thickBot="1" x14ac:dyDescent="0.25">
      <c r="A694" s="155">
        <v>8694</v>
      </c>
      <c r="B694" s="155">
        <v>12533</v>
      </c>
      <c r="C694" s="170"/>
      <c r="D694" s="170"/>
      <c r="E694" s="158" t="s">
        <v>3473</v>
      </c>
      <c r="F694" s="158">
        <v>11020498</v>
      </c>
      <c r="G694" s="158" t="s">
        <v>245</v>
      </c>
      <c r="H694" s="154"/>
      <c r="I694" s="158" t="s">
        <v>61</v>
      </c>
      <c r="J694" s="158"/>
      <c r="K694" s="170" t="s">
        <v>915</v>
      </c>
      <c r="L694" s="158" t="s">
        <v>62</v>
      </c>
      <c r="M694" s="158" t="s">
        <v>62</v>
      </c>
      <c r="N694" s="158"/>
      <c r="O694" s="159">
        <v>45260</v>
      </c>
      <c r="P694" s="158" t="s">
        <v>298</v>
      </c>
      <c r="Q694" s="158" t="s">
        <v>298</v>
      </c>
      <c r="R694" s="158" t="s">
        <v>298</v>
      </c>
      <c r="S694" s="158" t="s">
        <v>1207</v>
      </c>
      <c r="T694" s="160">
        <v>0.75</v>
      </c>
      <c r="U694" s="160" t="s">
        <v>442</v>
      </c>
      <c r="V694" s="161">
        <v>0.1</v>
      </c>
      <c r="W694" s="158"/>
      <c r="X694" s="158"/>
      <c r="Y694" s="162"/>
      <c r="Z694" s="162">
        <v>8.9499999999999996E-2</v>
      </c>
      <c r="AA694" s="159">
        <v>46507</v>
      </c>
      <c r="AB694" s="158" t="s">
        <v>636</v>
      </c>
      <c r="AC694" s="158"/>
      <c r="AD694" s="163"/>
      <c r="AE694" s="164">
        <v>0</v>
      </c>
      <c r="AF694" s="159" t="s">
        <v>3347</v>
      </c>
      <c r="AG694" s="158"/>
      <c r="AH694" s="158"/>
      <c r="AI694" s="154"/>
      <c r="AJ694" s="158" t="s">
        <v>55</v>
      </c>
      <c r="AK694" s="158"/>
      <c r="AL694" s="158" t="s">
        <v>3346</v>
      </c>
      <c r="AM694" s="158" t="s">
        <v>305</v>
      </c>
      <c r="AN694" s="165">
        <v>45382</v>
      </c>
      <c r="AO694" s="159">
        <v>45382</v>
      </c>
      <c r="AP694" s="164"/>
      <c r="AQ694" s="167">
        <v>138750</v>
      </c>
      <c r="AR694" s="167">
        <v>103.94</v>
      </c>
      <c r="AS694" s="167">
        <v>3.681</v>
      </c>
      <c r="AT694" s="167">
        <v>530.86185999999998</v>
      </c>
      <c r="AU694" s="167">
        <v>144.21675088291201</v>
      </c>
      <c r="AV694" s="154"/>
      <c r="AW694" s="154"/>
      <c r="AX694" s="158"/>
      <c r="AY694" s="158" t="s">
        <v>17</v>
      </c>
      <c r="AZ694" s="161">
        <v>4.4777477799999999E-4</v>
      </c>
      <c r="BA694" s="161">
        <v>4.1441612676450899E-5</v>
      </c>
      <c r="BB694" s="168"/>
      <c r="BI694" s="169"/>
      <c r="BJ694" s="169"/>
    </row>
    <row r="695" spans="1:62" ht="13.5" thickBot="1" x14ac:dyDescent="0.25">
      <c r="A695" s="155">
        <v>8694</v>
      </c>
      <c r="B695" s="155">
        <v>12533</v>
      </c>
      <c r="C695" s="170"/>
      <c r="D695" s="170"/>
      <c r="E695" s="158" t="s">
        <v>3542</v>
      </c>
      <c r="F695" s="158">
        <v>11020504</v>
      </c>
      <c r="G695" s="158" t="s">
        <v>245</v>
      </c>
      <c r="H695" s="154"/>
      <c r="I695" s="158" t="s">
        <v>61</v>
      </c>
      <c r="J695" s="158"/>
      <c r="K695" s="170" t="s">
        <v>878</v>
      </c>
      <c r="L695" s="158" t="s">
        <v>62</v>
      </c>
      <c r="M695" s="158" t="s">
        <v>55</v>
      </c>
      <c r="N695" s="158"/>
      <c r="O695" s="159">
        <v>45287</v>
      </c>
      <c r="P695" s="158" t="s">
        <v>1205</v>
      </c>
      <c r="Q695" s="171" t="s">
        <v>65</v>
      </c>
      <c r="R695" s="158" t="s">
        <v>64</v>
      </c>
      <c r="S695" s="158" t="s">
        <v>1207</v>
      </c>
      <c r="T695" s="160">
        <v>5.5</v>
      </c>
      <c r="U695" s="160" t="s">
        <v>442</v>
      </c>
      <c r="V695" s="161">
        <v>0.10219839999999999</v>
      </c>
      <c r="W695" s="158"/>
      <c r="X695" s="158"/>
      <c r="Y695" s="162"/>
      <c r="Z695" s="162">
        <v>0</v>
      </c>
      <c r="AA695" s="159">
        <v>46990</v>
      </c>
      <c r="AB695" s="158" t="s">
        <v>636</v>
      </c>
      <c r="AC695" s="158"/>
      <c r="AD695" s="163"/>
      <c r="AE695" s="164">
        <v>0</v>
      </c>
      <c r="AF695" s="159" t="s">
        <v>3347</v>
      </c>
      <c r="AG695" s="158"/>
      <c r="AH695" s="158"/>
      <c r="AI695" s="154"/>
      <c r="AJ695" s="158" t="s">
        <v>55</v>
      </c>
      <c r="AK695" s="158"/>
      <c r="AL695" s="158" t="s">
        <v>3346</v>
      </c>
      <c r="AM695" s="158" t="s">
        <v>305</v>
      </c>
      <c r="AN695" s="165">
        <v>45382</v>
      </c>
      <c r="AO695" s="159">
        <v>45382</v>
      </c>
      <c r="AP695" s="164"/>
      <c r="AQ695" s="167">
        <v>51767.69</v>
      </c>
      <c r="AR695" s="167">
        <v>100</v>
      </c>
      <c r="AS695" s="167">
        <v>3.681</v>
      </c>
      <c r="AT695" s="167">
        <v>190.55687</v>
      </c>
      <c r="AU695" s="167">
        <v>51.767690844878999</v>
      </c>
      <c r="AV695" s="154"/>
      <c r="AW695" s="154"/>
      <c r="AX695" s="158"/>
      <c r="AY695" s="158" t="s">
        <v>17</v>
      </c>
      <c r="AZ695" s="161">
        <v>1.6073213499999999E-4</v>
      </c>
      <c r="BA695" s="161">
        <v>1.4875779547200501E-5</v>
      </c>
      <c r="BB695" s="168"/>
      <c r="BI695" s="169"/>
      <c r="BJ695" s="169"/>
    </row>
    <row r="696" spans="1:62" ht="13.5" thickBot="1" x14ac:dyDescent="0.25">
      <c r="A696" s="155">
        <v>8694</v>
      </c>
      <c r="B696" s="155">
        <v>12533</v>
      </c>
      <c r="C696" s="170"/>
      <c r="D696" s="170"/>
      <c r="E696" s="158" t="s">
        <v>3543</v>
      </c>
      <c r="F696" s="158">
        <v>11020505</v>
      </c>
      <c r="G696" s="158" t="s">
        <v>245</v>
      </c>
      <c r="H696" s="154"/>
      <c r="I696" s="158" t="s">
        <v>61</v>
      </c>
      <c r="J696" s="158"/>
      <c r="K696" s="170" t="s">
        <v>878</v>
      </c>
      <c r="L696" s="158" t="s">
        <v>62</v>
      </c>
      <c r="M696" s="158" t="s">
        <v>55</v>
      </c>
      <c r="N696" s="158"/>
      <c r="O696" s="159">
        <v>45288</v>
      </c>
      <c r="P696" s="158" t="s">
        <v>1205</v>
      </c>
      <c r="Q696" s="171" t="s">
        <v>65</v>
      </c>
      <c r="R696" s="158" t="s">
        <v>64</v>
      </c>
      <c r="S696" s="158" t="s">
        <v>1207</v>
      </c>
      <c r="T696" s="160">
        <v>5.5</v>
      </c>
      <c r="U696" s="160" t="s">
        <v>442</v>
      </c>
      <c r="V696" s="161">
        <v>0.10355</v>
      </c>
      <c r="W696" s="158"/>
      <c r="X696" s="158"/>
      <c r="Y696" s="162"/>
      <c r="Z696" s="162">
        <v>0</v>
      </c>
      <c r="AA696" s="159">
        <v>46990</v>
      </c>
      <c r="AB696" s="158" t="s">
        <v>636</v>
      </c>
      <c r="AC696" s="158"/>
      <c r="AD696" s="163"/>
      <c r="AE696" s="164">
        <v>0</v>
      </c>
      <c r="AF696" s="159" t="s">
        <v>3347</v>
      </c>
      <c r="AG696" s="158"/>
      <c r="AH696" s="158"/>
      <c r="AI696" s="154"/>
      <c r="AJ696" s="158" t="s">
        <v>55</v>
      </c>
      <c r="AK696" s="158"/>
      <c r="AL696" s="158" t="s">
        <v>3346</v>
      </c>
      <c r="AM696" s="158" t="s">
        <v>305</v>
      </c>
      <c r="AN696" s="165">
        <v>45382</v>
      </c>
      <c r="AO696" s="159">
        <v>45382</v>
      </c>
      <c r="AP696" s="164"/>
      <c r="AQ696" s="167">
        <v>3600819.46</v>
      </c>
      <c r="AR696" s="167">
        <v>103.41</v>
      </c>
      <c r="AS696" s="167">
        <v>3.681</v>
      </c>
      <c r="AT696" s="167">
        <v>13706.59885</v>
      </c>
      <c r="AU696" s="167">
        <v>3723.6074028796502</v>
      </c>
      <c r="AV696" s="154"/>
      <c r="AW696" s="154"/>
      <c r="AX696" s="158"/>
      <c r="AY696" s="158" t="s">
        <v>17</v>
      </c>
      <c r="AZ696" s="161">
        <v>1.1561330222E-2</v>
      </c>
      <c r="BA696" s="161">
        <v>1.0700025810000001E-3</v>
      </c>
      <c r="BB696" s="168"/>
      <c r="BI696" s="169"/>
      <c r="BJ696" s="169"/>
    </row>
    <row r="697" spans="1:62" ht="13.5" thickBot="1" x14ac:dyDescent="0.25">
      <c r="A697" s="155">
        <v>8694</v>
      </c>
      <c r="B697" s="155">
        <v>12533</v>
      </c>
      <c r="C697" s="156"/>
      <c r="D697" s="156"/>
      <c r="E697" s="158" t="s">
        <v>3544</v>
      </c>
      <c r="F697" s="158">
        <v>11020506</v>
      </c>
      <c r="G697" s="158" t="s">
        <v>245</v>
      </c>
      <c r="H697" s="154"/>
      <c r="I697" s="158" t="s">
        <v>61</v>
      </c>
      <c r="J697" s="158"/>
      <c r="K697" s="170" t="s">
        <v>878</v>
      </c>
      <c r="L697" s="158" t="s">
        <v>62</v>
      </c>
      <c r="M697" s="158" t="s">
        <v>55</v>
      </c>
      <c r="N697" s="158"/>
      <c r="O697" s="159">
        <v>45288</v>
      </c>
      <c r="P697" s="158" t="s">
        <v>1205</v>
      </c>
      <c r="Q697" s="171" t="s">
        <v>65</v>
      </c>
      <c r="R697" s="158" t="s">
        <v>64</v>
      </c>
      <c r="S697" s="158" t="s">
        <v>1207</v>
      </c>
      <c r="T697" s="160">
        <v>5.5</v>
      </c>
      <c r="U697" s="160" t="s">
        <v>442</v>
      </c>
      <c r="V697" s="161">
        <v>0.10221420000000001</v>
      </c>
      <c r="W697" s="158"/>
      <c r="X697" s="158"/>
      <c r="Y697" s="162"/>
      <c r="Z697" s="162">
        <v>0</v>
      </c>
      <c r="AA697" s="159">
        <v>46990</v>
      </c>
      <c r="AB697" s="158" t="s">
        <v>636</v>
      </c>
      <c r="AC697" s="158"/>
      <c r="AD697" s="163"/>
      <c r="AE697" s="164">
        <v>0</v>
      </c>
      <c r="AF697" s="159" t="s">
        <v>3347</v>
      </c>
      <c r="AG697" s="158"/>
      <c r="AH697" s="158"/>
      <c r="AI697" s="154"/>
      <c r="AJ697" s="158" t="s">
        <v>55</v>
      </c>
      <c r="AK697" s="158"/>
      <c r="AL697" s="158" t="s">
        <v>3346</v>
      </c>
      <c r="AM697" s="158" t="s">
        <v>305</v>
      </c>
      <c r="AN697" s="165">
        <v>45382</v>
      </c>
      <c r="AO697" s="159">
        <v>45382</v>
      </c>
      <c r="AP697" s="164"/>
      <c r="AQ697" s="167">
        <v>1228235.6499999999</v>
      </c>
      <c r="AR697" s="167">
        <v>100.08</v>
      </c>
      <c r="AS697" s="167">
        <v>3.681</v>
      </c>
      <c r="AT697" s="167">
        <v>4524.75234</v>
      </c>
      <c r="AU697" s="167">
        <v>1229.2182396088001</v>
      </c>
      <c r="AV697" s="154"/>
      <c r="AW697" s="154"/>
      <c r="AX697" s="158"/>
      <c r="AY697" s="158" t="s">
        <v>17</v>
      </c>
      <c r="AZ697" s="161">
        <v>3.8165672269999998E-3</v>
      </c>
      <c r="BA697" s="161">
        <v>3.5322378200000002E-4</v>
      </c>
      <c r="BB697" s="168"/>
      <c r="BI697" s="169"/>
      <c r="BJ697" s="169"/>
    </row>
    <row r="698" spans="1:62" ht="13.5" thickBot="1" x14ac:dyDescent="0.25">
      <c r="A698" s="155">
        <v>8694</v>
      </c>
      <c r="B698" s="155">
        <v>12533</v>
      </c>
      <c r="C698" s="156"/>
      <c r="D698" s="156"/>
      <c r="E698" s="158" t="s">
        <v>3545</v>
      </c>
      <c r="F698" s="158">
        <v>11020507</v>
      </c>
      <c r="G698" s="158" t="s">
        <v>245</v>
      </c>
      <c r="H698" s="154"/>
      <c r="I698" s="158" t="s">
        <v>61</v>
      </c>
      <c r="J698" s="158"/>
      <c r="K698" s="170" t="s">
        <v>878</v>
      </c>
      <c r="L698" s="158" t="s">
        <v>62</v>
      </c>
      <c r="M698" s="158" t="s">
        <v>55</v>
      </c>
      <c r="N698" s="158"/>
      <c r="O698" s="159">
        <v>45300</v>
      </c>
      <c r="P698" s="158" t="s">
        <v>1205</v>
      </c>
      <c r="Q698" s="171" t="s">
        <v>65</v>
      </c>
      <c r="R698" s="158" t="s">
        <v>64</v>
      </c>
      <c r="S698" s="158" t="s">
        <v>1207</v>
      </c>
      <c r="T698" s="160">
        <v>5.5</v>
      </c>
      <c r="U698" s="160" t="s">
        <v>442</v>
      </c>
      <c r="V698" s="161">
        <v>0.102214</v>
      </c>
      <c r="W698" s="158"/>
      <c r="X698" s="158"/>
      <c r="Y698" s="162"/>
      <c r="Z698" s="162">
        <v>0</v>
      </c>
      <c r="AA698" s="159">
        <v>46990</v>
      </c>
      <c r="AB698" s="158" t="s">
        <v>636</v>
      </c>
      <c r="AC698" s="158"/>
      <c r="AD698" s="163"/>
      <c r="AE698" s="164">
        <v>0</v>
      </c>
      <c r="AF698" s="159" t="s">
        <v>3347</v>
      </c>
      <c r="AG698" s="158"/>
      <c r="AH698" s="158"/>
      <c r="AI698" s="154"/>
      <c r="AJ698" s="158" t="s">
        <v>55</v>
      </c>
      <c r="AK698" s="158"/>
      <c r="AL698" s="158" t="s">
        <v>3346</v>
      </c>
      <c r="AM698" s="158" t="s">
        <v>305</v>
      </c>
      <c r="AN698" s="165">
        <v>45382</v>
      </c>
      <c r="AO698" s="159">
        <v>45382</v>
      </c>
      <c r="AP698" s="164"/>
      <c r="AQ698" s="167">
        <v>670083.30000000005</v>
      </c>
      <c r="AR698" s="167">
        <v>99.79</v>
      </c>
      <c r="AS698" s="167">
        <v>3.681</v>
      </c>
      <c r="AT698" s="167">
        <v>2461.3968199999999</v>
      </c>
      <c r="AU698" s="167">
        <v>668.67612605270301</v>
      </c>
      <c r="AV698" s="154"/>
      <c r="AW698" s="154"/>
      <c r="AX698" s="158"/>
      <c r="AY698" s="158" t="s">
        <v>17</v>
      </c>
      <c r="AZ698" s="161">
        <v>2.0761548319999999E-3</v>
      </c>
      <c r="BA698" s="161">
        <v>1.9214839300000001E-4</v>
      </c>
      <c r="BB698" s="168"/>
      <c r="BI698" s="169"/>
      <c r="BJ698" s="169"/>
    </row>
    <row r="699" spans="1:62" ht="13.5" thickBot="1" x14ac:dyDescent="0.25">
      <c r="A699" s="155">
        <v>8694</v>
      </c>
      <c r="B699" s="155">
        <v>12533</v>
      </c>
      <c r="C699" s="170"/>
      <c r="D699" s="170"/>
      <c r="E699" s="158" t="s">
        <v>3546</v>
      </c>
      <c r="F699" s="158">
        <v>11020509</v>
      </c>
      <c r="G699" s="158" t="s">
        <v>245</v>
      </c>
      <c r="H699" s="154"/>
      <c r="I699" s="158" t="s">
        <v>61</v>
      </c>
      <c r="J699" s="158"/>
      <c r="K699" s="170" t="s">
        <v>878</v>
      </c>
      <c r="L699" s="158" t="s">
        <v>62</v>
      </c>
      <c r="M699" s="158" t="s">
        <v>55</v>
      </c>
      <c r="N699" s="158"/>
      <c r="O699" s="159">
        <v>45321</v>
      </c>
      <c r="P699" s="158" t="s">
        <v>1205</v>
      </c>
      <c r="Q699" s="171" t="s">
        <v>65</v>
      </c>
      <c r="R699" s="158" t="s">
        <v>64</v>
      </c>
      <c r="S699" s="158" t="s">
        <v>1207</v>
      </c>
      <c r="T699" s="160">
        <v>5.5</v>
      </c>
      <c r="U699" s="160" t="s">
        <v>442</v>
      </c>
      <c r="V699" s="161">
        <v>0.1020095</v>
      </c>
      <c r="W699" s="158"/>
      <c r="X699" s="158"/>
      <c r="Y699" s="162"/>
      <c r="Z699" s="162">
        <v>0</v>
      </c>
      <c r="AA699" s="159">
        <v>46990</v>
      </c>
      <c r="AB699" s="158" t="s">
        <v>636</v>
      </c>
      <c r="AC699" s="158"/>
      <c r="AD699" s="163"/>
      <c r="AE699" s="164">
        <v>0</v>
      </c>
      <c r="AF699" s="159" t="s">
        <v>3347</v>
      </c>
      <c r="AG699" s="158"/>
      <c r="AH699" s="158"/>
      <c r="AI699" s="154"/>
      <c r="AJ699" s="158" t="s">
        <v>55</v>
      </c>
      <c r="AK699" s="158"/>
      <c r="AL699" s="158" t="s">
        <v>3346</v>
      </c>
      <c r="AM699" s="158" t="s">
        <v>305</v>
      </c>
      <c r="AN699" s="165">
        <v>45382</v>
      </c>
      <c r="AO699" s="159">
        <v>45382</v>
      </c>
      <c r="AP699" s="164"/>
      <c r="AQ699" s="167">
        <v>164636.16</v>
      </c>
      <c r="AR699" s="167">
        <v>100.86</v>
      </c>
      <c r="AS699" s="167">
        <v>3.681</v>
      </c>
      <c r="AT699" s="167">
        <v>611.23752999999999</v>
      </c>
      <c r="AU699" s="167">
        <v>166.05203205650599</v>
      </c>
      <c r="AV699" s="154"/>
      <c r="AW699" s="154"/>
      <c r="AX699" s="158"/>
      <c r="AY699" s="158" t="s">
        <v>17</v>
      </c>
      <c r="AZ699" s="161">
        <v>5.1557056600000004E-4</v>
      </c>
      <c r="BA699" s="161">
        <v>4.77161214248289E-5</v>
      </c>
      <c r="BB699" s="168"/>
      <c r="BI699" s="169"/>
      <c r="BJ699" s="169"/>
    </row>
    <row r="700" spans="1:62" ht="13.5" thickBot="1" x14ac:dyDescent="0.25">
      <c r="A700" s="155">
        <v>8694</v>
      </c>
      <c r="B700" s="155">
        <v>12533</v>
      </c>
      <c r="C700" s="170"/>
      <c r="D700" s="170"/>
      <c r="E700" s="158" t="s">
        <v>3547</v>
      </c>
      <c r="F700" s="158">
        <v>11020510</v>
      </c>
      <c r="G700" s="158" t="s">
        <v>245</v>
      </c>
      <c r="H700" s="154"/>
      <c r="I700" s="158" t="s">
        <v>61</v>
      </c>
      <c r="J700" s="158"/>
      <c r="K700" s="170" t="s">
        <v>878</v>
      </c>
      <c r="L700" s="158" t="s">
        <v>62</v>
      </c>
      <c r="M700" s="158" t="s">
        <v>55</v>
      </c>
      <c r="N700" s="158"/>
      <c r="O700" s="159">
        <v>45321</v>
      </c>
      <c r="P700" s="158" t="s">
        <v>1205</v>
      </c>
      <c r="Q700" s="171" t="s">
        <v>65</v>
      </c>
      <c r="R700" s="158" t="s">
        <v>64</v>
      </c>
      <c r="S700" s="158" t="s">
        <v>1207</v>
      </c>
      <c r="T700" s="160">
        <v>5.5</v>
      </c>
      <c r="U700" s="160" t="s">
        <v>442</v>
      </c>
      <c r="V700" s="161">
        <v>0.1083566</v>
      </c>
      <c r="W700" s="158"/>
      <c r="X700" s="158"/>
      <c r="Y700" s="162"/>
      <c r="Z700" s="162">
        <v>0</v>
      </c>
      <c r="AA700" s="159">
        <v>46990</v>
      </c>
      <c r="AB700" s="158" t="s">
        <v>636</v>
      </c>
      <c r="AC700" s="158"/>
      <c r="AD700" s="163"/>
      <c r="AE700" s="164">
        <v>0</v>
      </c>
      <c r="AF700" s="159" t="s">
        <v>3347</v>
      </c>
      <c r="AG700" s="158"/>
      <c r="AH700" s="158"/>
      <c r="AI700" s="154"/>
      <c r="AJ700" s="158" t="s">
        <v>55</v>
      </c>
      <c r="AK700" s="158"/>
      <c r="AL700" s="158" t="s">
        <v>3346</v>
      </c>
      <c r="AM700" s="158" t="s">
        <v>305</v>
      </c>
      <c r="AN700" s="165">
        <v>45382</v>
      </c>
      <c r="AO700" s="159">
        <v>45382</v>
      </c>
      <c r="AP700" s="164"/>
      <c r="AQ700" s="167">
        <v>326758.56</v>
      </c>
      <c r="AR700" s="167">
        <v>103.41</v>
      </c>
      <c r="AS700" s="167">
        <v>3.681</v>
      </c>
      <c r="AT700" s="167">
        <v>1243.81368</v>
      </c>
      <c r="AU700" s="167">
        <v>337.90102689486503</v>
      </c>
      <c r="AV700" s="154"/>
      <c r="AW700" s="154"/>
      <c r="AX700" s="158"/>
      <c r="AY700" s="158" t="s">
        <v>17</v>
      </c>
      <c r="AZ700" s="161">
        <v>1.049139968E-3</v>
      </c>
      <c r="BA700" s="161">
        <v>9.7098037459746999E-5</v>
      </c>
      <c r="BB700" s="168"/>
      <c r="BI700" s="169"/>
      <c r="BJ700" s="169"/>
    </row>
    <row r="701" spans="1:62" ht="13.5" thickBot="1" x14ac:dyDescent="0.25">
      <c r="A701" s="155">
        <v>8694</v>
      </c>
      <c r="B701" s="155">
        <v>12533</v>
      </c>
      <c r="C701" s="156"/>
      <c r="D701" s="156"/>
      <c r="E701" s="158" t="s">
        <v>3548</v>
      </c>
      <c r="F701" s="158">
        <v>11020511</v>
      </c>
      <c r="G701" s="158" t="s">
        <v>245</v>
      </c>
      <c r="H701" s="154"/>
      <c r="I701" s="158" t="s">
        <v>61</v>
      </c>
      <c r="J701" s="158"/>
      <c r="K701" s="170" t="s">
        <v>878</v>
      </c>
      <c r="L701" s="158" t="s">
        <v>62</v>
      </c>
      <c r="M701" s="158" t="s">
        <v>55</v>
      </c>
      <c r="N701" s="158"/>
      <c r="O701" s="159">
        <v>45322</v>
      </c>
      <c r="P701" s="158" t="s">
        <v>1205</v>
      </c>
      <c r="Q701" s="171" t="s">
        <v>65</v>
      </c>
      <c r="R701" s="158" t="s">
        <v>64</v>
      </c>
      <c r="S701" s="158" t="s">
        <v>1207</v>
      </c>
      <c r="T701" s="160">
        <v>5.5</v>
      </c>
      <c r="U701" s="160" t="s">
        <v>442</v>
      </c>
      <c r="V701" s="161">
        <v>0.1019708</v>
      </c>
      <c r="W701" s="158"/>
      <c r="X701" s="158"/>
      <c r="Y701" s="162"/>
      <c r="Z701" s="162">
        <v>0</v>
      </c>
      <c r="AA701" s="159">
        <v>46990</v>
      </c>
      <c r="AB701" s="158" t="s">
        <v>636</v>
      </c>
      <c r="AC701" s="158"/>
      <c r="AD701" s="163"/>
      <c r="AE701" s="164">
        <v>0</v>
      </c>
      <c r="AF701" s="159" t="s">
        <v>3347</v>
      </c>
      <c r="AG701" s="158"/>
      <c r="AH701" s="158"/>
      <c r="AI701" s="154"/>
      <c r="AJ701" s="158" t="s">
        <v>55</v>
      </c>
      <c r="AK701" s="158"/>
      <c r="AL701" s="158" t="s">
        <v>3346</v>
      </c>
      <c r="AM701" s="158" t="s">
        <v>305</v>
      </c>
      <c r="AN701" s="165">
        <v>45382</v>
      </c>
      <c r="AO701" s="159">
        <v>45382</v>
      </c>
      <c r="AP701" s="164"/>
      <c r="AQ701" s="167">
        <v>80379.95</v>
      </c>
      <c r="AR701" s="167">
        <v>99.79</v>
      </c>
      <c r="AS701" s="167">
        <v>3.681</v>
      </c>
      <c r="AT701" s="167">
        <v>295.25725</v>
      </c>
      <c r="AU701" s="167">
        <v>80.211151860906995</v>
      </c>
      <c r="AV701" s="154"/>
      <c r="AW701" s="154"/>
      <c r="AX701" s="158"/>
      <c r="AY701" s="158" t="s">
        <v>17</v>
      </c>
      <c r="AZ701" s="161">
        <v>2.49045485E-4</v>
      </c>
      <c r="BA701" s="161">
        <v>2.3049191355381999E-5</v>
      </c>
      <c r="BB701" s="168"/>
      <c r="BI701" s="169"/>
      <c r="BJ701" s="169"/>
    </row>
    <row r="702" spans="1:62" ht="13.5" thickBot="1" x14ac:dyDescent="0.25">
      <c r="A702" s="155">
        <v>8694</v>
      </c>
      <c r="B702" s="155">
        <v>12533</v>
      </c>
      <c r="C702" s="156"/>
      <c r="D702" s="156"/>
      <c r="E702" s="158" t="s">
        <v>3549</v>
      </c>
      <c r="F702" s="158">
        <v>11020512</v>
      </c>
      <c r="G702" s="158" t="s">
        <v>245</v>
      </c>
      <c r="H702" s="154"/>
      <c r="I702" s="158" t="s">
        <v>61</v>
      </c>
      <c r="J702" s="158"/>
      <c r="K702" s="170" t="s">
        <v>878</v>
      </c>
      <c r="L702" s="158" t="s">
        <v>62</v>
      </c>
      <c r="M702" s="158" t="s">
        <v>55</v>
      </c>
      <c r="N702" s="158"/>
      <c r="O702" s="159">
        <v>45322</v>
      </c>
      <c r="P702" s="158" t="s">
        <v>1205</v>
      </c>
      <c r="Q702" s="171" t="s">
        <v>65</v>
      </c>
      <c r="R702" s="158" t="s">
        <v>64</v>
      </c>
      <c r="S702" s="158" t="s">
        <v>1207</v>
      </c>
      <c r="T702" s="160">
        <v>5.5</v>
      </c>
      <c r="U702" s="160" t="s">
        <v>442</v>
      </c>
      <c r="V702" s="161">
        <v>0.1019708</v>
      </c>
      <c r="W702" s="158"/>
      <c r="X702" s="158"/>
      <c r="Y702" s="162"/>
      <c r="Z702" s="162">
        <v>0</v>
      </c>
      <c r="AA702" s="159">
        <v>46990</v>
      </c>
      <c r="AB702" s="158" t="s">
        <v>636</v>
      </c>
      <c r="AC702" s="158"/>
      <c r="AD702" s="163"/>
      <c r="AE702" s="164">
        <v>0</v>
      </c>
      <c r="AF702" s="159" t="s">
        <v>3347</v>
      </c>
      <c r="AG702" s="158"/>
      <c r="AH702" s="158"/>
      <c r="AI702" s="154"/>
      <c r="AJ702" s="158" t="s">
        <v>55</v>
      </c>
      <c r="AK702" s="158"/>
      <c r="AL702" s="158" t="s">
        <v>3346</v>
      </c>
      <c r="AM702" s="158" t="s">
        <v>305</v>
      </c>
      <c r="AN702" s="165">
        <v>45382</v>
      </c>
      <c r="AO702" s="159">
        <v>45382</v>
      </c>
      <c r="AP702" s="164"/>
      <c r="AQ702" s="167">
        <v>162713.04999999999</v>
      </c>
      <c r="AR702" s="167">
        <v>100.08</v>
      </c>
      <c r="AS702" s="167">
        <v>3.681</v>
      </c>
      <c r="AT702" s="167">
        <v>599.42588999999998</v>
      </c>
      <c r="AU702" s="167">
        <v>162.84321923390399</v>
      </c>
      <c r="AV702" s="154"/>
      <c r="AW702" s="154"/>
      <c r="AX702" s="158"/>
      <c r="AY702" s="158" t="s">
        <v>17</v>
      </c>
      <c r="AZ702" s="161">
        <v>5.05607607E-4</v>
      </c>
      <c r="BA702" s="161">
        <v>4.6794048383164702E-5</v>
      </c>
      <c r="BB702" s="168"/>
      <c r="BI702" s="169"/>
      <c r="BJ702" s="169"/>
    </row>
    <row r="703" spans="1:62" ht="13.5" thickBot="1" x14ac:dyDescent="0.25">
      <c r="A703" s="155">
        <v>8694</v>
      </c>
      <c r="B703" s="155">
        <v>12533</v>
      </c>
      <c r="C703" s="170"/>
      <c r="D703" s="170"/>
      <c r="E703" s="158" t="s">
        <v>3474</v>
      </c>
      <c r="F703" s="158">
        <v>11020513</v>
      </c>
      <c r="G703" s="158" t="s">
        <v>245</v>
      </c>
      <c r="H703" s="154"/>
      <c r="I703" s="158" t="s">
        <v>61</v>
      </c>
      <c r="J703" s="158"/>
      <c r="K703" s="170" t="s">
        <v>881</v>
      </c>
      <c r="L703" s="158" t="s">
        <v>62</v>
      </c>
      <c r="M703" s="158" t="s">
        <v>62</v>
      </c>
      <c r="N703" s="158"/>
      <c r="O703" s="159">
        <v>45322</v>
      </c>
      <c r="P703" s="158" t="s">
        <v>298</v>
      </c>
      <c r="Q703" s="158" t="s">
        <v>298</v>
      </c>
      <c r="R703" s="158" t="s">
        <v>298</v>
      </c>
      <c r="S703" s="158" t="s">
        <v>1207</v>
      </c>
      <c r="T703" s="160">
        <v>0.75</v>
      </c>
      <c r="U703" s="160" t="s">
        <v>442</v>
      </c>
      <c r="V703" s="161">
        <v>0.1</v>
      </c>
      <c r="W703" s="158"/>
      <c r="X703" s="158"/>
      <c r="Y703" s="162"/>
      <c r="Z703" s="162">
        <v>9.7199999999999995E-2</v>
      </c>
      <c r="AA703" s="159">
        <v>46142</v>
      </c>
      <c r="AB703" s="158" t="s">
        <v>636</v>
      </c>
      <c r="AC703" s="158"/>
      <c r="AD703" s="163"/>
      <c r="AE703" s="164">
        <v>0</v>
      </c>
      <c r="AF703" s="159" t="s">
        <v>3347</v>
      </c>
      <c r="AG703" s="158"/>
      <c r="AH703" s="158"/>
      <c r="AI703" s="154"/>
      <c r="AJ703" s="158" t="s">
        <v>55</v>
      </c>
      <c r="AK703" s="158"/>
      <c r="AL703" s="158" t="s">
        <v>3346</v>
      </c>
      <c r="AM703" s="158" t="s">
        <v>305</v>
      </c>
      <c r="AN703" s="165">
        <v>45382</v>
      </c>
      <c r="AO703" s="159">
        <v>45382</v>
      </c>
      <c r="AP703" s="164"/>
      <c r="AQ703" s="167">
        <v>138750</v>
      </c>
      <c r="AR703" s="167">
        <v>101.81</v>
      </c>
      <c r="AS703" s="167">
        <v>3.681</v>
      </c>
      <c r="AT703" s="167">
        <v>519.98311999999999</v>
      </c>
      <c r="AU703" s="167">
        <v>141.26137462646</v>
      </c>
      <c r="AV703" s="154"/>
      <c r="AW703" s="154"/>
      <c r="AX703" s="158"/>
      <c r="AY703" s="158" t="s">
        <v>17</v>
      </c>
      <c r="AZ703" s="161">
        <v>4.3859870899999999E-4</v>
      </c>
      <c r="BA703" s="161">
        <v>4.0592366265175802E-5</v>
      </c>
      <c r="BB703" s="168"/>
      <c r="BI703" s="169"/>
      <c r="BJ703" s="169"/>
    </row>
    <row r="704" spans="1:62" ht="13.5" thickBot="1" x14ac:dyDescent="0.25">
      <c r="A704" s="155">
        <v>8694</v>
      </c>
      <c r="B704" s="155">
        <v>12533</v>
      </c>
      <c r="C704" s="170"/>
      <c r="D704" s="170"/>
      <c r="E704" s="158" t="s">
        <v>3550</v>
      </c>
      <c r="F704" s="158">
        <v>11020515</v>
      </c>
      <c r="G704" s="158" t="s">
        <v>245</v>
      </c>
      <c r="H704" s="154"/>
      <c r="I704" s="158" t="s">
        <v>61</v>
      </c>
      <c r="J704" s="158"/>
      <c r="K704" s="170" t="s">
        <v>878</v>
      </c>
      <c r="L704" s="158" t="s">
        <v>62</v>
      </c>
      <c r="M704" s="158" t="s">
        <v>55</v>
      </c>
      <c r="N704" s="158"/>
      <c r="O704" s="159">
        <v>45350</v>
      </c>
      <c r="P704" s="158" t="s">
        <v>1205</v>
      </c>
      <c r="Q704" s="171" t="s">
        <v>65</v>
      </c>
      <c r="R704" s="158" t="s">
        <v>64</v>
      </c>
      <c r="S704" s="158" t="s">
        <v>1207</v>
      </c>
      <c r="T704" s="160">
        <v>5.5</v>
      </c>
      <c r="U704" s="160" t="s">
        <v>442</v>
      </c>
      <c r="V704" s="161">
        <v>0.10693</v>
      </c>
      <c r="W704" s="158"/>
      <c r="X704" s="158"/>
      <c r="Y704" s="162"/>
      <c r="Z704" s="162">
        <v>0</v>
      </c>
      <c r="AA704" s="159">
        <v>46990</v>
      </c>
      <c r="AB704" s="158" t="s">
        <v>636</v>
      </c>
      <c r="AC704" s="158"/>
      <c r="AD704" s="163"/>
      <c r="AE704" s="164">
        <v>0</v>
      </c>
      <c r="AF704" s="159" t="s">
        <v>3347</v>
      </c>
      <c r="AG704" s="158"/>
      <c r="AH704" s="158"/>
      <c r="AI704" s="154"/>
      <c r="AJ704" s="158" t="s">
        <v>55</v>
      </c>
      <c r="AK704" s="158"/>
      <c r="AL704" s="158" t="s">
        <v>3346</v>
      </c>
      <c r="AM704" s="158" t="s">
        <v>305</v>
      </c>
      <c r="AN704" s="165">
        <v>45382</v>
      </c>
      <c r="AO704" s="159">
        <v>45382</v>
      </c>
      <c r="AP704" s="164"/>
      <c r="AQ704" s="167">
        <v>155276.03</v>
      </c>
      <c r="AR704" s="167">
        <v>100.08</v>
      </c>
      <c r="AS704" s="167">
        <v>3.681</v>
      </c>
      <c r="AT704" s="167">
        <v>572.02832000000001</v>
      </c>
      <c r="AU704" s="167">
        <v>155.40024993208399</v>
      </c>
      <c r="AV704" s="154"/>
      <c r="AW704" s="154"/>
      <c r="AX704" s="158"/>
      <c r="AY704" s="158" t="s">
        <v>17</v>
      </c>
      <c r="AZ704" s="161">
        <v>4.8249812900000001E-4</v>
      </c>
      <c r="BA704" s="161">
        <v>4.4655263192953602E-5</v>
      </c>
      <c r="BB704" s="168"/>
      <c r="BI704" s="169"/>
      <c r="BJ704" s="169"/>
    </row>
    <row r="705" spans="1:62" ht="13.5" thickBot="1" x14ac:dyDescent="0.25">
      <c r="A705" s="155">
        <v>8694</v>
      </c>
      <c r="B705" s="155">
        <v>12533</v>
      </c>
      <c r="C705" s="156"/>
      <c r="D705" s="156"/>
      <c r="E705" s="158" t="s">
        <v>3551</v>
      </c>
      <c r="F705" s="158">
        <v>11020516</v>
      </c>
      <c r="G705" s="158" t="s">
        <v>245</v>
      </c>
      <c r="H705" s="154"/>
      <c r="I705" s="158" t="s">
        <v>61</v>
      </c>
      <c r="J705" s="158"/>
      <c r="K705" s="170" t="s">
        <v>878</v>
      </c>
      <c r="L705" s="158" t="s">
        <v>62</v>
      </c>
      <c r="M705" s="158" t="s">
        <v>55</v>
      </c>
      <c r="N705" s="158"/>
      <c r="O705" s="159">
        <v>45351</v>
      </c>
      <c r="P705" s="158" t="s">
        <v>1205</v>
      </c>
      <c r="Q705" s="171" t="s">
        <v>65</v>
      </c>
      <c r="R705" s="158" t="s">
        <v>64</v>
      </c>
      <c r="S705" s="158" t="s">
        <v>1207</v>
      </c>
      <c r="T705" s="160">
        <v>5.5</v>
      </c>
      <c r="U705" s="160" t="s">
        <v>442</v>
      </c>
      <c r="V705" s="161">
        <v>0.1069074</v>
      </c>
      <c r="W705" s="158"/>
      <c r="X705" s="158"/>
      <c r="Y705" s="162"/>
      <c r="Z705" s="162">
        <v>0</v>
      </c>
      <c r="AA705" s="159">
        <v>46990</v>
      </c>
      <c r="AB705" s="158" t="s">
        <v>636</v>
      </c>
      <c r="AC705" s="158"/>
      <c r="AD705" s="163"/>
      <c r="AE705" s="164">
        <v>0</v>
      </c>
      <c r="AF705" s="159" t="s">
        <v>3347</v>
      </c>
      <c r="AG705" s="158"/>
      <c r="AH705" s="158"/>
      <c r="AI705" s="154"/>
      <c r="AJ705" s="158" t="s">
        <v>55</v>
      </c>
      <c r="AK705" s="158"/>
      <c r="AL705" s="158" t="s">
        <v>3346</v>
      </c>
      <c r="AM705" s="158" t="s">
        <v>305</v>
      </c>
      <c r="AN705" s="165">
        <v>45382</v>
      </c>
      <c r="AO705" s="159">
        <v>45382</v>
      </c>
      <c r="AP705" s="164"/>
      <c r="AQ705" s="167">
        <v>92023.77</v>
      </c>
      <c r="AR705" s="167">
        <v>99.79</v>
      </c>
      <c r="AS705" s="167">
        <v>3.681</v>
      </c>
      <c r="AT705" s="167">
        <v>338.02814000000001</v>
      </c>
      <c r="AU705" s="167">
        <v>91.830518880737998</v>
      </c>
      <c r="AV705" s="154"/>
      <c r="AW705" s="154"/>
      <c r="AX705" s="158"/>
      <c r="AY705" s="158" t="s">
        <v>17</v>
      </c>
      <c r="AZ705" s="161">
        <v>2.8512215100000001E-4</v>
      </c>
      <c r="BA705" s="161">
        <v>2.6388091341919199E-5</v>
      </c>
      <c r="BB705" s="168"/>
      <c r="BI705" s="169"/>
      <c r="BJ705" s="169"/>
    </row>
    <row r="706" spans="1:62" ht="13.5" thickBot="1" x14ac:dyDescent="0.25">
      <c r="A706" s="155">
        <v>8694</v>
      </c>
      <c r="B706" s="155">
        <v>12533</v>
      </c>
      <c r="C706" s="156"/>
      <c r="D706" s="156"/>
      <c r="E706" s="158" t="s">
        <v>3552</v>
      </c>
      <c r="F706" s="158">
        <v>11020517</v>
      </c>
      <c r="G706" s="158" t="s">
        <v>245</v>
      </c>
      <c r="H706" s="154"/>
      <c r="I706" s="158" t="s">
        <v>61</v>
      </c>
      <c r="J706" s="158"/>
      <c r="K706" s="170" t="s">
        <v>878</v>
      </c>
      <c r="L706" s="158" t="s">
        <v>62</v>
      </c>
      <c r="M706" s="158" t="s">
        <v>55</v>
      </c>
      <c r="N706" s="158"/>
      <c r="O706" s="159">
        <v>45351</v>
      </c>
      <c r="P706" s="158" t="s">
        <v>1205</v>
      </c>
      <c r="Q706" s="171" t="s">
        <v>65</v>
      </c>
      <c r="R706" s="158" t="s">
        <v>64</v>
      </c>
      <c r="S706" s="158" t="s">
        <v>1207</v>
      </c>
      <c r="T706" s="160">
        <v>5.5</v>
      </c>
      <c r="U706" s="160" t="s">
        <v>442</v>
      </c>
      <c r="V706" s="161">
        <v>0.1069074</v>
      </c>
      <c r="W706" s="158"/>
      <c r="X706" s="158"/>
      <c r="Y706" s="162"/>
      <c r="Z706" s="162">
        <v>0</v>
      </c>
      <c r="AA706" s="159">
        <v>46990</v>
      </c>
      <c r="AB706" s="158" t="s">
        <v>636</v>
      </c>
      <c r="AC706" s="158"/>
      <c r="AD706" s="163"/>
      <c r="AE706" s="164">
        <v>0</v>
      </c>
      <c r="AF706" s="159" t="s">
        <v>3347</v>
      </c>
      <c r="AG706" s="158"/>
      <c r="AH706" s="158"/>
      <c r="AI706" s="154"/>
      <c r="AJ706" s="158" t="s">
        <v>55</v>
      </c>
      <c r="AK706" s="158"/>
      <c r="AL706" s="158" t="s">
        <v>3346</v>
      </c>
      <c r="AM706" s="158" t="s">
        <v>305</v>
      </c>
      <c r="AN706" s="165">
        <v>45382</v>
      </c>
      <c r="AO706" s="159">
        <v>45382</v>
      </c>
      <c r="AP706" s="164"/>
      <c r="AQ706" s="167">
        <v>154900.42000000001</v>
      </c>
      <c r="AR706" s="167">
        <v>100</v>
      </c>
      <c r="AS706" s="167">
        <v>3.681</v>
      </c>
      <c r="AT706" s="167">
        <v>570.18844999999999</v>
      </c>
      <c r="AU706" s="167">
        <v>154.90042108122799</v>
      </c>
      <c r="AV706" s="154"/>
      <c r="AW706" s="154"/>
      <c r="AX706" s="158"/>
      <c r="AY706" s="158" t="s">
        <v>17</v>
      </c>
      <c r="AZ706" s="161">
        <v>4.8094622299999998E-4</v>
      </c>
      <c r="BA706" s="161">
        <v>4.4511634151840999E-5</v>
      </c>
      <c r="BB706" s="168"/>
      <c r="BI706" s="169"/>
      <c r="BJ706" s="169"/>
    </row>
    <row r="707" spans="1:62" ht="13.5" thickBot="1" x14ac:dyDescent="0.25">
      <c r="A707" s="155">
        <v>8694</v>
      </c>
      <c r="B707" s="155">
        <v>12533</v>
      </c>
      <c r="C707" s="156"/>
      <c r="D707" s="156"/>
      <c r="E707" s="158" t="s">
        <v>3553</v>
      </c>
      <c r="F707" s="158">
        <v>11020519</v>
      </c>
      <c r="G707" s="158" t="s">
        <v>245</v>
      </c>
      <c r="H707" s="154"/>
      <c r="I707" s="158" t="s">
        <v>61</v>
      </c>
      <c r="J707" s="158"/>
      <c r="K707" s="170" t="s">
        <v>878</v>
      </c>
      <c r="L707" s="158" t="s">
        <v>62</v>
      </c>
      <c r="M707" s="158" t="s">
        <v>55</v>
      </c>
      <c r="N707" s="158"/>
      <c r="O707" s="159">
        <v>45351</v>
      </c>
      <c r="P707" s="158" t="s">
        <v>1205</v>
      </c>
      <c r="Q707" s="171" t="s">
        <v>65</v>
      </c>
      <c r="R707" s="158" t="s">
        <v>64</v>
      </c>
      <c r="S707" s="158" t="s">
        <v>1207</v>
      </c>
      <c r="T707" s="160">
        <v>5.5</v>
      </c>
      <c r="U707" s="160" t="s">
        <v>442</v>
      </c>
      <c r="V707" s="161">
        <v>0.1085477</v>
      </c>
      <c r="W707" s="158"/>
      <c r="X707" s="158"/>
      <c r="Y707" s="162"/>
      <c r="Z707" s="162">
        <v>0</v>
      </c>
      <c r="AA707" s="159">
        <v>46990</v>
      </c>
      <c r="AB707" s="158" t="s">
        <v>636</v>
      </c>
      <c r="AC707" s="158"/>
      <c r="AD707" s="163"/>
      <c r="AE707" s="164">
        <v>0</v>
      </c>
      <c r="AF707" s="159" t="s">
        <v>3347</v>
      </c>
      <c r="AG707" s="158"/>
      <c r="AH707" s="158"/>
      <c r="AI707" s="154"/>
      <c r="AJ707" s="158" t="s">
        <v>55</v>
      </c>
      <c r="AK707" s="158"/>
      <c r="AL707" s="158" t="s">
        <v>3346</v>
      </c>
      <c r="AM707" s="158" t="s">
        <v>305</v>
      </c>
      <c r="AN707" s="165">
        <v>45382</v>
      </c>
      <c r="AO707" s="159">
        <v>45382</v>
      </c>
      <c r="AP707" s="164"/>
      <c r="AQ707" s="167">
        <v>318052.25</v>
      </c>
      <c r="AR707" s="167">
        <v>103.42</v>
      </c>
      <c r="AS707" s="167">
        <v>3.681</v>
      </c>
      <c r="AT707" s="167">
        <v>1210.78999</v>
      </c>
      <c r="AU707" s="167">
        <v>328.92963596848699</v>
      </c>
      <c r="AV707" s="154"/>
      <c r="AW707" s="154"/>
      <c r="AX707" s="158"/>
      <c r="AY707" s="158" t="s">
        <v>17</v>
      </c>
      <c r="AZ707" s="161">
        <v>1.0212849340000001E-3</v>
      </c>
      <c r="BA707" s="161">
        <v>9.4520050466808395E-5</v>
      </c>
      <c r="BB707" s="168"/>
      <c r="BI707" s="169"/>
      <c r="BJ707" s="169"/>
    </row>
    <row r="708" spans="1:62" ht="13.5" thickBot="1" x14ac:dyDescent="0.25">
      <c r="A708" s="155">
        <v>8694</v>
      </c>
      <c r="B708" s="155">
        <v>12533</v>
      </c>
      <c r="C708" s="156"/>
      <c r="D708" s="156"/>
      <c r="E708" s="158" t="s">
        <v>3554</v>
      </c>
      <c r="F708" s="158">
        <v>11020520</v>
      </c>
      <c r="G708" s="158" t="s">
        <v>245</v>
      </c>
      <c r="H708" s="154"/>
      <c r="I708" s="158" t="s">
        <v>61</v>
      </c>
      <c r="J708" s="158"/>
      <c r="K708" s="170" t="s">
        <v>878</v>
      </c>
      <c r="L708" s="158" t="s">
        <v>62</v>
      </c>
      <c r="M708" s="158" t="s">
        <v>55</v>
      </c>
      <c r="N708" s="158"/>
      <c r="O708" s="159">
        <v>45379</v>
      </c>
      <c r="P708" s="158" t="s">
        <v>1205</v>
      </c>
      <c r="Q708" s="171" t="s">
        <v>65</v>
      </c>
      <c r="R708" s="158" t="s">
        <v>64</v>
      </c>
      <c r="S708" s="158" t="s">
        <v>1207</v>
      </c>
      <c r="T708" s="160">
        <v>5.5</v>
      </c>
      <c r="U708" s="160" t="s">
        <v>442</v>
      </c>
      <c r="V708" s="161">
        <v>0.1069464</v>
      </c>
      <c r="W708" s="158"/>
      <c r="X708" s="158"/>
      <c r="Y708" s="162"/>
      <c r="Z708" s="162">
        <v>0</v>
      </c>
      <c r="AA708" s="159">
        <v>46990</v>
      </c>
      <c r="AB708" s="158" t="s">
        <v>636</v>
      </c>
      <c r="AC708" s="158"/>
      <c r="AD708" s="163"/>
      <c r="AE708" s="164">
        <v>0</v>
      </c>
      <c r="AF708" s="159" t="s">
        <v>3347</v>
      </c>
      <c r="AG708" s="158"/>
      <c r="AH708" s="158"/>
      <c r="AI708" s="154"/>
      <c r="AJ708" s="158" t="s">
        <v>55</v>
      </c>
      <c r="AK708" s="158"/>
      <c r="AL708" s="158" t="s">
        <v>3346</v>
      </c>
      <c r="AM708" s="158" t="s">
        <v>305</v>
      </c>
      <c r="AN708" s="165">
        <v>45382</v>
      </c>
      <c r="AO708" s="159">
        <v>45382</v>
      </c>
      <c r="AP708" s="164"/>
      <c r="AQ708" s="167">
        <v>46425.05</v>
      </c>
      <c r="AR708" s="167">
        <v>100</v>
      </c>
      <c r="AS708" s="167">
        <v>3.681</v>
      </c>
      <c r="AT708" s="167">
        <v>170.89061000000001</v>
      </c>
      <c r="AU708" s="167">
        <v>46.425050258082003</v>
      </c>
      <c r="AV708" s="154"/>
      <c r="AW708" s="154"/>
      <c r="AX708" s="158"/>
      <c r="AY708" s="158" t="s">
        <v>17</v>
      </c>
      <c r="AZ708" s="161">
        <v>1.44143911E-4</v>
      </c>
      <c r="BA708" s="161">
        <v>1.33405373474418E-5</v>
      </c>
      <c r="BB708" s="168"/>
      <c r="BI708" s="169"/>
      <c r="BJ708" s="169"/>
    </row>
    <row r="709" spans="1:62" ht="13.5" thickBot="1" x14ac:dyDescent="0.25">
      <c r="A709" s="155">
        <v>8694</v>
      </c>
      <c r="B709" s="155">
        <v>12533</v>
      </c>
      <c r="C709" s="156"/>
      <c r="D709" s="156"/>
      <c r="E709" s="158" t="s">
        <v>3555</v>
      </c>
      <c r="F709" s="158">
        <v>11020521</v>
      </c>
      <c r="G709" s="158" t="s">
        <v>245</v>
      </c>
      <c r="H709" s="154"/>
      <c r="I709" s="158" t="s">
        <v>61</v>
      </c>
      <c r="J709" s="158"/>
      <c r="K709" s="170" t="s">
        <v>878</v>
      </c>
      <c r="L709" s="158" t="s">
        <v>62</v>
      </c>
      <c r="M709" s="158" t="s">
        <v>55</v>
      </c>
      <c r="N709" s="158"/>
      <c r="O709" s="159">
        <v>45379</v>
      </c>
      <c r="P709" s="158" t="s">
        <v>1205</v>
      </c>
      <c r="Q709" s="171" t="s">
        <v>65</v>
      </c>
      <c r="R709" s="158" t="s">
        <v>64</v>
      </c>
      <c r="S709" s="158" t="s">
        <v>1207</v>
      </c>
      <c r="T709" s="160">
        <v>5.5</v>
      </c>
      <c r="U709" s="160" t="s">
        <v>442</v>
      </c>
      <c r="V709" s="161">
        <v>0.1069464</v>
      </c>
      <c r="W709" s="158"/>
      <c r="X709" s="158"/>
      <c r="Y709" s="162"/>
      <c r="Z709" s="162">
        <v>0</v>
      </c>
      <c r="AA709" s="159">
        <v>46990</v>
      </c>
      <c r="AB709" s="158" t="s">
        <v>636</v>
      </c>
      <c r="AC709" s="158"/>
      <c r="AD709" s="163"/>
      <c r="AE709" s="164">
        <v>0</v>
      </c>
      <c r="AF709" s="159" t="s">
        <v>3347</v>
      </c>
      <c r="AG709" s="158"/>
      <c r="AH709" s="158"/>
      <c r="AI709" s="154"/>
      <c r="AJ709" s="158" t="s">
        <v>55</v>
      </c>
      <c r="AK709" s="158"/>
      <c r="AL709" s="158" t="s">
        <v>3346</v>
      </c>
      <c r="AM709" s="158" t="s">
        <v>305</v>
      </c>
      <c r="AN709" s="165">
        <v>45382</v>
      </c>
      <c r="AO709" s="159">
        <v>45382</v>
      </c>
      <c r="AP709" s="164"/>
      <c r="AQ709" s="167">
        <v>21710.1</v>
      </c>
      <c r="AR709" s="167">
        <v>100</v>
      </c>
      <c r="AS709" s="167">
        <v>3.681</v>
      </c>
      <c r="AT709" s="167">
        <v>79.914879999999997</v>
      </c>
      <c r="AU709" s="167">
        <v>21.710100516164001</v>
      </c>
      <c r="AV709" s="154"/>
      <c r="AW709" s="154"/>
      <c r="AX709" s="158"/>
      <c r="AY709" s="158" t="s">
        <v>17</v>
      </c>
      <c r="AZ709" s="161">
        <v>6.74071173662863E-5</v>
      </c>
      <c r="BA709" s="161">
        <v>6.2385372798208697E-6</v>
      </c>
      <c r="BB709" s="168"/>
      <c r="BI709" s="169"/>
      <c r="BJ709" s="169"/>
    </row>
    <row r="710" spans="1:62" ht="13.5" thickBot="1" x14ac:dyDescent="0.25">
      <c r="A710" s="155">
        <v>8694</v>
      </c>
      <c r="B710" s="155">
        <v>12533</v>
      </c>
      <c r="C710" s="170"/>
      <c r="D710" s="170"/>
      <c r="E710" s="158" t="s">
        <v>3556</v>
      </c>
      <c r="F710" s="158">
        <v>11020522</v>
      </c>
      <c r="G710" s="158" t="s">
        <v>245</v>
      </c>
      <c r="H710" s="154"/>
      <c r="I710" s="158" t="s">
        <v>61</v>
      </c>
      <c r="J710" s="158"/>
      <c r="K710" s="170" t="s">
        <v>878</v>
      </c>
      <c r="L710" s="158" t="s">
        <v>62</v>
      </c>
      <c r="M710" s="158" t="s">
        <v>55</v>
      </c>
      <c r="N710" s="158"/>
      <c r="O710" s="159">
        <v>45379</v>
      </c>
      <c r="P710" s="158" t="s">
        <v>1205</v>
      </c>
      <c r="Q710" s="171" t="s">
        <v>65</v>
      </c>
      <c r="R710" s="158" t="s">
        <v>64</v>
      </c>
      <c r="S710" s="158" t="s">
        <v>1207</v>
      </c>
      <c r="T710" s="160">
        <v>5.5</v>
      </c>
      <c r="U710" s="160" t="s">
        <v>442</v>
      </c>
      <c r="V710" s="161">
        <v>0.1082103</v>
      </c>
      <c r="W710" s="158"/>
      <c r="X710" s="158"/>
      <c r="Y710" s="162"/>
      <c r="Z710" s="162">
        <v>0</v>
      </c>
      <c r="AA710" s="159">
        <v>46990</v>
      </c>
      <c r="AB710" s="158" t="s">
        <v>636</v>
      </c>
      <c r="AC710" s="158"/>
      <c r="AD710" s="163"/>
      <c r="AE710" s="164">
        <v>0</v>
      </c>
      <c r="AF710" s="159" t="s">
        <v>3347</v>
      </c>
      <c r="AG710" s="158"/>
      <c r="AH710" s="158"/>
      <c r="AI710" s="154"/>
      <c r="AJ710" s="158" t="s">
        <v>55</v>
      </c>
      <c r="AK710" s="158"/>
      <c r="AL710" s="158" t="s">
        <v>3346</v>
      </c>
      <c r="AM710" s="158" t="s">
        <v>305</v>
      </c>
      <c r="AN710" s="165">
        <v>45382</v>
      </c>
      <c r="AO710" s="159">
        <v>45382</v>
      </c>
      <c r="AP710" s="164"/>
      <c r="AQ710" s="167">
        <v>241355.14</v>
      </c>
      <c r="AR710" s="167">
        <v>103.41</v>
      </c>
      <c r="AS710" s="167">
        <v>3.681</v>
      </c>
      <c r="AT710" s="167">
        <v>918.72366999999997</v>
      </c>
      <c r="AU710" s="167">
        <v>249.58534908992101</v>
      </c>
      <c r="AV710" s="154"/>
      <c r="AW710" s="154"/>
      <c r="AX710" s="158"/>
      <c r="AY710" s="158" t="s">
        <v>17</v>
      </c>
      <c r="AZ710" s="161">
        <v>7.7493095400000005E-4</v>
      </c>
      <c r="BA710" s="161">
        <v>7.1719958350045096E-5</v>
      </c>
      <c r="BB710" s="168"/>
      <c r="BI710" s="169"/>
      <c r="BJ710" s="169"/>
    </row>
    <row r="711" spans="1:62" ht="13.5" thickBot="1" x14ac:dyDescent="0.25">
      <c r="A711" s="155">
        <v>8694</v>
      </c>
      <c r="B711" s="155">
        <v>12533</v>
      </c>
      <c r="C711" s="170"/>
      <c r="D711" s="170"/>
      <c r="E711" s="158" t="s">
        <v>3557</v>
      </c>
      <c r="F711" s="158">
        <v>53089149</v>
      </c>
      <c r="G711" s="158" t="s">
        <v>245</v>
      </c>
      <c r="H711" s="154"/>
      <c r="I711" s="158" t="s">
        <v>61</v>
      </c>
      <c r="J711" s="158"/>
      <c r="K711" s="170" t="s">
        <v>912</v>
      </c>
      <c r="L711" s="158" t="s">
        <v>62</v>
      </c>
      <c r="M711" s="158" t="s">
        <v>62</v>
      </c>
      <c r="N711" s="158"/>
      <c r="O711" s="159">
        <v>44306</v>
      </c>
      <c r="P711" s="158" t="s">
        <v>298</v>
      </c>
      <c r="Q711" s="158" t="s">
        <v>298</v>
      </c>
      <c r="R711" s="158" t="s">
        <v>298</v>
      </c>
      <c r="S711" s="158" t="s">
        <v>1207</v>
      </c>
      <c r="T711" s="160">
        <v>3</v>
      </c>
      <c r="U711" s="160" t="s">
        <v>442</v>
      </c>
      <c r="V711" s="161">
        <v>0.1</v>
      </c>
      <c r="W711" s="158"/>
      <c r="X711" s="158"/>
      <c r="Y711" s="162"/>
      <c r="Z711" s="162">
        <v>0</v>
      </c>
      <c r="AA711" s="159">
        <v>46504</v>
      </c>
      <c r="AB711" s="158" t="s">
        <v>635</v>
      </c>
      <c r="AC711" s="158"/>
      <c r="AD711" s="163"/>
      <c r="AE711" s="164">
        <v>0</v>
      </c>
      <c r="AF711" s="159" t="s">
        <v>3347</v>
      </c>
      <c r="AG711" s="158"/>
      <c r="AH711" s="158"/>
      <c r="AI711" s="154"/>
      <c r="AJ711" s="158" t="s">
        <v>55</v>
      </c>
      <c r="AK711" s="158"/>
      <c r="AL711" s="158" t="s">
        <v>3346</v>
      </c>
      <c r="AM711" s="158" t="s">
        <v>305</v>
      </c>
      <c r="AN711" s="165">
        <v>45382</v>
      </c>
      <c r="AO711" s="159">
        <v>45382</v>
      </c>
      <c r="AP711" s="164"/>
      <c r="AQ711" s="167">
        <v>9300000</v>
      </c>
      <c r="AR711" s="167">
        <v>111.63</v>
      </c>
      <c r="AS711" s="167">
        <v>3.681</v>
      </c>
      <c r="AT711" s="167">
        <v>38214.632790000003</v>
      </c>
      <c r="AU711" s="167">
        <v>10381.59</v>
      </c>
      <c r="AV711" s="154"/>
      <c r="AW711" s="154"/>
      <c r="AX711" s="158"/>
      <c r="AY711" s="158" t="s">
        <v>17</v>
      </c>
      <c r="AZ711" s="161">
        <v>3.2233524439000003E-2</v>
      </c>
      <c r="BA711" s="161">
        <v>2.9832167829999998E-3</v>
      </c>
      <c r="BB711" s="168"/>
      <c r="BI711" s="169"/>
      <c r="BJ711" s="169"/>
    </row>
    <row r="712" spans="1:62" ht="13.5" thickBot="1" x14ac:dyDescent="0.25">
      <c r="A712" s="155">
        <v>8694</v>
      </c>
      <c r="B712" s="155">
        <v>12533</v>
      </c>
      <c r="C712" s="170"/>
      <c r="D712" s="170"/>
      <c r="E712" s="158" t="s">
        <v>3558</v>
      </c>
      <c r="F712" s="158">
        <v>53089165</v>
      </c>
      <c r="G712" s="158" t="s">
        <v>245</v>
      </c>
      <c r="H712" s="154" t="s">
        <v>867</v>
      </c>
      <c r="I712" s="158" t="s">
        <v>61</v>
      </c>
      <c r="J712" s="158"/>
      <c r="K712" s="170" t="s">
        <v>931</v>
      </c>
      <c r="L712" s="158" t="s">
        <v>62</v>
      </c>
      <c r="M712" s="158" t="s">
        <v>62</v>
      </c>
      <c r="N712" s="158"/>
      <c r="O712" s="159">
        <v>44349</v>
      </c>
      <c r="P712" s="158" t="s">
        <v>298</v>
      </c>
      <c r="Q712" s="158" t="s">
        <v>298</v>
      </c>
      <c r="R712" s="158" t="s">
        <v>298</v>
      </c>
      <c r="S712" s="158" t="s">
        <v>1216</v>
      </c>
      <c r="T712" s="160">
        <v>1.67</v>
      </c>
      <c r="U712" s="160" t="s">
        <v>442</v>
      </c>
      <c r="V712" s="161">
        <v>0.1</v>
      </c>
      <c r="W712" s="158"/>
      <c r="X712" s="158"/>
      <c r="Y712" s="162"/>
      <c r="Z712" s="162">
        <v>7.7200000000000005E-2</v>
      </c>
      <c r="AA712" s="159">
        <v>46142</v>
      </c>
      <c r="AB712" s="158" t="s">
        <v>636</v>
      </c>
      <c r="AC712" s="158"/>
      <c r="AD712" s="163"/>
      <c r="AE712" s="164">
        <v>0.69599999999999995</v>
      </c>
      <c r="AF712" s="159">
        <v>45107</v>
      </c>
      <c r="AG712" s="158"/>
      <c r="AH712" s="158"/>
      <c r="AI712" s="154"/>
      <c r="AJ712" s="158" t="s">
        <v>55</v>
      </c>
      <c r="AK712" s="158"/>
      <c r="AL712" s="158" t="s">
        <v>3346</v>
      </c>
      <c r="AM712" s="158" t="s">
        <v>305</v>
      </c>
      <c r="AN712" s="165">
        <v>45382</v>
      </c>
      <c r="AO712" s="159">
        <v>45382</v>
      </c>
      <c r="AP712" s="164"/>
      <c r="AQ712" s="167">
        <v>4838750</v>
      </c>
      <c r="AR712" s="167">
        <v>120.27</v>
      </c>
      <c r="AS712" s="167">
        <v>3.9790999999999999</v>
      </c>
      <c r="AT712" s="167">
        <v>23156.6296</v>
      </c>
      <c r="AU712" s="167">
        <v>5819.5646251664903</v>
      </c>
      <c r="AV712" s="154"/>
      <c r="AW712" s="154"/>
      <c r="AX712" s="158"/>
      <c r="AY712" s="158" t="s">
        <v>17</v>
      </c>
      <c r="AZ712" s="161">
        <v>1.9532302985999998E-2</v>
      </c>
      <c r="BA712" s="161">
        <v>1.8077171230000001E-3</v>
      </c>
      <c r="BB712" s="168"/>
      <c r="BI712" s="169"/>
      <c r="BJ712" s="169"/>
    </row>
    <row r="713" spans="1:62" ht="13.5" thickBot="1" x14ac:dyDescent="0.25">
      <c r="A713" s="155">
        <v>8694</v>
      </c>
      <c r="B713" s="155">
        <v>12533</v>
      </c>
      <c r="C713" s="170"/>
      <c r="D713" s="170"/>
      <c r="E713" s="158" t="s">
        <v>3559</v>
      </c>
      <c r="F713" s="158">
        <v>53089660</v>
      </c>
      <c r="G713" s="158" t="s">
        <v>245</v>
      </c>
      <c r="H713" s="154" t="s">
        <v>834</v>
      </c>
      <c r="I713" s="158" t="s">
        <v>61</v>
      </c>
      <c r="J713" s="158"/>
      <c r="K713" s="170" t="s">
        <v>931</v>
      </c>
      <c r="L713" s="158" t="s">
        <v>62</v>
      </c>
      <c r="M713" s="158" t="s">
        <v>62</v>
      </c>
      <c r="N713" s="158"/>
      <c r="O713" s="159">
        <v>44390</v>
      </c>
      <c r="P713" s="158" t="s">
        <v>298</v>
      </c>
      <c r="Q713" s="158" t="s">
        <v>298</v>
      </c>
      <c r="R713" s="158" t="s">
        <v>298</v>
      </c>
      <c r="S713" s="158" t="s">
        <v>1213</v>
      </c>
      <c r="T713" s="160">
        <v>2.2799999999999998</v>
      </c>
      <c r="U713" s="160" t="s">
        <v>442</v>
      </c>
      <c r="V713" s="161">
        <v>7.0000000000000007E-2</v>
      </c>
      <c r="W713" s="158"/>
      <c r="X713" s="158"/>
      <c r="Y713" s="162"/>
      <c r="Z713" s="162">
        <v>8.3199999999999996E-2</v>
      </c>
      <c r="AA713" s="159">
        <v>46142</v>
      </c>
      <c r="AB713" s="158" t="s">
        <v>636</v>
      </c>
      <c r="AC713" s="158"/>
      <c r="AD713" s="163"/>
      <c r="AE713" s="164">
        <v>0.89900000000000002</v>
      </c>
      <c r="AF713" s="159">
        <v>45138</v>
      </c>
      <c r="AG713" s="158"/>
      <c r="AH713" s="158"/>
      <c r="AI713" s="154"/>
      <c r="AJ713" s="158" t="s">
        <v>55</v>
      </c>
      <c r="AK713" s="158"/>
      <c r="AL713" s="158" t="s">
        <v>3346</v>
      </c>
      <c r="AM713" s="158" t="s">
        <v>305</v>
      </c>
      <c r="AN713" s="165">
        <v>45382</v>
      </c>
      <c r="AO713" s="159">
        <v>45382</v>
      </c>
      <c r="AP713" s="164"/>
      <c r="AQ713" s="167">
        <v>4977778</v>
      </c>
      <c r="AR713" s="167">
        <v>111.54</v>
      </c>
      <c r="AS713" s="167">
        <v>4.6535000000000002</v>
      </c>
      <c r="AT713" s="167">
        <v>25837.225900000001</v>
      </c>
      <c r="AU713" s="167">
        <v>5552.2135811754597</v>
      </c>
      <c r="AV713" s="154"/>
      <c r="AW713" s="154"/>
      <c r="AX713" s="158"/>
      <c r="AY713" s="158" t="s">
        <v>17</v>
      </c>
      <c r="AZ713" s="161">
        <v>2.1793349606999999E-2</v>
      </c>
      <c r="BA713" s="161">
        <v>2.0169772759999999E-3</v>
      </c>
      <c r="BB713" s="168"/>
      <c r="BI713" s="169"/>
      <c r="BJ713" s="169"/>
    </row>
    <row r="714" spans="1:62" ht="13.5" thickBot="1" x14ac:dyDescent="0.25">
      <c r="A714" s="155">
        <v>8694</v>
      </c>
      <c r="B714" s="155">
        <v>12533</v>
      </c>
      <c r="C714" s="170"/>
      <c r="D714" s="170"/>
      <c r="E714" s="158" t="s">
        <v>3560</v>
      </c>
      <c r="F714" s="158">
        <v>53089678</v>
      </c>
      <c r="G714" s="158" t="s">
        <v>245</v>
      </c>
      <c r="H714" s="154" t="s">
        <v>869</v>
      </c>
      <c r="I714" s="158" t="s">
        <v>61</v>
      </c>
      <c r="J714" s="158"/>
      <c r="K714" s="170" t="s">
        <v>931</v>
      </c>
      <c r="L714" s="158" t="s">
        <v>62</v>
      </c>
      <c r="M714" s="158" t="s">
        <v>62</v>
      </c>
      <c r="N714" s="158"/>
      <c r="O714" s="159">
        <v>44488</v>
      </c>
      <c r="P714" s="158" t="s">
        <v>298</v>
      </c>
      <c r="Q714" s="158" t="s">
        <v>298</v>
      </c>
      <c r="R714" s="158" t="s">
        <v>298</v>
      </c>
      <c r="S714" s="158" t="s">
        <v>1216</v>
      </c>
      <c r="T714" s="160">
        <v>2.08</v>
      </c>
      <c r="U714" s="160" t="s">
        <v>442</v>
      </c>
      <c r="V714" s="161">
        <v>7.0000000000000007E-2</v>
      </c>
      <c r="W714" s="158"/>
      <c r="X714" s="158"/>
      <c r="Y714" s="162"/>
      <c r="Z714" s="162">
        <v>9.5699999999999993E-2</v>
      </c>
      <c r="AA714" s="159">
        <v>46142</v>
      </c>
      <c r="AB714" s="158" t="s">
        <v>636</v>
      </c>
      <c r="AC714" s="158"/>
      <c r="AD714" s="163"/>
      <c r="AE714" s="164">
        <v>0.61699999999999999</v>
      </c>
      <c r="AF714" s="159">
        <v>45291</v>
      </c>
      <c r="AG714" s="158"/>
      <c r="AH714" s="158"/>
      <c r="AI714" s="154"/>
      <c r="AJ714" s="158" t="s">
        <v>55</v>
      </c>
      <c r="AK714" s="158"/>
      <c r="AL714" s="158" t="s">
        <v>3346</v>
      </c>
      <c r="AM714" s="158" t="s">
        <v>305</v>
      </c>
      <c r="AN714" s="165">
        <v>45382</v>
      </c>
      <c r="AO714" s="159">
        <v>45382</v>
      </c>
      <c r="AP714" s="164"/>
      <c r="AQ714" s="167">
        <v>4910000</v>
      </c>
      <c r="AR714" s="167">
        <v>119.31</v>
      </c>
      <c r="AS714" s="167">
        <v>3.9790999999999999</v>
      </c>
      <c r="AT714" s="167">
        <v>23310.04927</v>
      </c>
      <c r="AU714" s="167">
        <v>5858.1209997235501</v>
      </c>
      <c r="AV714" s="154"/>
      <c r="AW714" s="154"/>
      <c r="AX714" s="158"/>
      <c r="AY714" s="158" t="s">
        <v>17</v>
      </c>
      <c r="AZ714" s="161">
        <v>1.9661710395999999E-2</v>
      </c>
      <c r="BA714" s="161">
        <v>1.8196937959999999E-3</v>
      </c>
      <c r="BB714" s="168"/>
      <c r="BI714" s="169"/>
      <c r="BJ714" s="169"/>
    </row>
    <row r="715" spans="1:62" ht="13.5" thickBot="1" x14ac:dyDescent="0.25">
      <c r="A715" s="155">
        <v>8694</v>
      </c>
      <c r="B715" s="155">
        <v>12534</v>
      </c>
      <c r="C715" s="170"/>
      <c r="D715" s="170"/>
      <c r="E715" s="158" t="s">
        <v>3561</v>
      </c>
      <c r="F715" s="158">
        <v>11019112</v>
      </c>
      <c r="G715" s="158" t="s">
        <v>245</v>
      </c>
      <c r="H715" s="154" t="s">
        <v>871</v>
      </c>
      <c r="I715" s="158" t="s">
        <v>53</v>
      </c>
      <c r="J715" s="158"/>
      <c r="K715" s="170" t="s">
        <v>140</v>
      </c>
      <c r="L715" s="158" t="s">
        <v>62</v>
      </c>
      <c r="M715" s="158" t="s">
        <v>62</v>
      </c>
      <c r="N715" s="158"/>
      <c r="O715" s="159">
        <v>44678</v>
      </c>
      <c r="P715" s="158" t="s">
        <v>1458</v>
      </c>
      <c r="Q715" s="158" t="s">
        <v>70</v>
      </c>
      <c r="R715" s="158" t="s">
        <v>795</v>
      </c>
      <c r="S715" s="158" t="s">
        <v>1206</v>
      </c>
      <c r="T715" s="160">
        <v>4.0999999999999996</v>
      </c>
      <c r="U715" s="160" t="s">
        <v>441</v>
      </c>
      <c r="V715" s="161">
        <v>2.5600000000000001E-2</v>
      </c>
      <c r="W715" s="158"/>
      <c r="X715" s="158"/>
      <c r="Y715" s="162"/>
      <c r="Z715" s="162">
        <v>5.8999999999999997E-2</v>
      </c>
      <c r="AA715" s="159">
        <v>47135</v>
      </c>
      <c r="AB715" s="158" t="s">
        <v>635</v>
      </c>
      <c r="AC715" s="158"/>
      <c r="AD715" s="163"/>
      <c r="AE715" s="164">
        <v>0</v>
      </c>
      <c r="AF715" s="159"/>
      <c r="AG715" s="158"/>
      <c r="AH715" s="158"/>
      <c r="AI715" s="154"/>
      <c r="AJ715" s="158" t="s">
        <v>55</v>
      </c>
      <c r="AK715" s="158"/>
      <c r="AL715" s="158" t="s">
        <v>3346</v>
      </c>
      <c r="AM715" s="158" t="s">
        <v>305</v>
      </c>
      <c r="AN715" s="165">
        <v>45382</v>
      </c>
      <c r="AO715" s="159">
        <v>45382</v>
      </c>
      <c r="AP715" s="164"/>
      <c r="AQ715" s="167">
        <v>9800000</v>
      </c>
      <c r="AR715" s="167">
        <v>100.92</v>
      </c>
      <c r="AS715" s="167">
        <v>1</v>
      </c>
      <c r="AT715" s="167">
        <v>9890.16</v>
      </c>
      <c r="AU715" s="167">
        <v>9890.16</v>
      </c>
      <c r="AV715" s="154"/>
      <c r="AW715" s="154"/>
      <c r="AX715" s="158"/>
      <c r="AY715" s="158" t="s">
        <v>17</v>
      </c>
      <c r="AZ715" s="161">
        <v>2.2010552780000001E-2</v>
      </c>
      <c r="BA715" s="161">
        <v>1.2824174970000001E-3</v>
      </c>
      <c r="BB715" s="168"/>
      <c r="BI715" s="169"/>
      <c r="BJ715" s="169"/>
    </row>
    <row r="716" spans="1:62" ht="13.5" thickBot="1" x14ac:dyDescent="0.25">
      <c r="A716" s="155">
        <v>8694</v>
      </c>
      <c r="B716" s="155">
        <v>12534</v>
      </c>
      <c r="C716" s="170"/>
      <c r="D716" s="170"/>
      <c r="E716" s="158" t="s">
        <v>3475</v>
      </c>
      <c r="F716" s="158">
        <v>11019227</v>
      </c>
      <c r="G716" s="158" t="s">
        <v>245</v>
      </c>
      <c r="H716" s="154" t="s">
        <v>855</v>
      </c>
      <c r="I716" s="158" t="s">
        <v>53</v>
      </c>
      <c r="J716" s="158"/>
      <c r="K716" s="170" t="s">
        <v>878</v>
      </c>
      <c r="L716" s="158" t="s">
        <v>62</v>
      </c>
      <c r="M716" s="158" t="s">
        <v>62</v>
      </c>
      <c r="N716" s="158"/>
      <c r="O716" s="159">
        <v>44434</v>
      </c>
      <c r="P716" s="158" t="s">
        <v>298</v>
      </c>
      <c r="Q716" s="158" t="s">
        <v>298</v>
      </c>
      <c r="R716" s="158" t="s">
        <v>298</v>
      </c>
      <c r="S716" s="158" t="s">
        <v>1206</v>
      </c>
      <c r="T716" s="160">
        <v>5.17</v>
      </c>
      <c r="U716" s="160" t="s">
        <v>441</v>
      </c>
      <c r="V716" s="161">
        <v>0.06</v>
      </c>
      <c r="W716" s="158"/>
      <c r="X716" s="158"/>
      <c r="Y716" s="162"/>
      <c r="Z716" s="162">
        <v>6.8599999999999994E-2</v>
      </c>
      <c r="AA716" s="159">
        <v>46722</v>
      </c>
      <c r="AB716" s="158" t="s">
        <v>636</v>
      </c>
      <c r="AC716" s="158"/>
      <c r="AD716" s="163"/>
      <c r="AE716" s="164">
        <v>0.57179999999999997</v>
      </c>
      <c r="AF716" s="159">
        <v>45050</v>
      </c>
      <c r="AG716" s="158"/>
      <c r="AH716" s="158"/>
      <c r="AI716" s="154"/>
      <c r="AJ716" s="158" t="s">
        <v>55</v>
      </c>
      <c r="AK716" s="158"/>
      <c r="AL716" s="158" t="s">
        <v>3346</v>
      </c>
      <c r="AM716" s="158" t="s">
        <v>305</v>
      </c>
      <c r="AN716" s="165">
        <v>45382</v>
      </c>
      <c r="AO716" s="159">
        <v>45382</v>
      </c>
      <c r="AP716" s="164"/>
      <c r="AQ716" s="167">
        <v>27210706.850000001</v>
      </c>
      <c r="AR716" s="167">
        <v>94.77</v>
      </c>
      <c r="AS716" s="167">
        <v>1</v>
      </c>
      <c r="AT716" s="167">
        <v>25787.586879999999</v>
      </c>
      <c r="AU716" s="167">
        <v>25787.586879999999</v>
      </c>
      <c r="AV716" s="154"/>
      <c r="AW716" s="154"/>
      <c r="AX716" s="158"/>
      <c r="AY716" s="158" t="s">
        <v>17</v>
      </c>
      <c r="AZ716" s="161">
        <v>5.7390279034E-2</v>
      </c>
      <c r="BA716" s="161">
        <v>3.3437732680000002E-3</v>
      </c>
      <c r="BB716" s="168"/>
      <c r="BI716" s="169"/>
      <c r="BJ716" s="169"/>
    </row>
    <row r="717" spans="1:62" ht="13.5" thickBot="1" x14ac:dyDescent="0.25">
      <c r="A717" s="155">
        <v>8694</v>
      </c>
      <c r="B717" s="155">
        <v>12534</v>
      </c>
      <c r="C717" s="170"/>
      <c r="D717" s="170"/>
      <c r="E717" s="158" t="s">
        <v>3476</v>
      </c>
      <c r="F717" s="158">
        <v>11019269</v>
      </c>
      <c r="G717" s="158" t="s">
        <v>245</v>
      </c>
      <c r="H717" s="154" t="s">
        <v>855</v>
      </c>
      <c r="I717" s="158" t="s">
        <v>53</v>
      </c>
      <c r="J717" s="158"/>
      <c r="K717" s="170" t="s">
        <v>915</v>
      </c>
      <c r="L717" s="158" t="s">
        <v>62</v>
      </c>
      <c r="M717" s="158" t="s">
        <v>62</v>
      </c>
      <c r="N717" s="158"/>
      <c r="O717" s="159">
        <v>44482</v>
      </c>
      <c r="P717" s="158" t="s">
        <v>298</v>
      </c>
      <c r="Q717" s="158" t="s">
        <v>298</v>
      </c>
      <c r="R717" s="158" t="s">
        <v>298</v>
      </c>
      <c r="S717" s="158" t="s">
        <v>1206</v>
      </c>
      <c r="T717" s="160">
        <v>5.17</v>
      </c>
      <c r="U717" s="160" t="s">
        <v>441</v>
      </c>
      <c r="V717" s="161">
        <v>0.06</v>
      </c>
      <c r="W717" s="158"/>
      <c r="X717" s="158"/>
      <c r="Y717" s="162"/>
      <c r="Z717" s="162">
        <v>7.3800000000000004E-2</v>
      </c>
      <c r="AA717" s="159">
        <v>46722</v>
      </c>
      <c r="AB717" s="158" t="s">
        <v>636</v>
      </c>
      <c r="AC717" s="158"/>
      <c r="AD717" s="163"/>
      <c r="AE717" s="164">
        <v>0.57179999999999997</v>
      </c>
      <c r="AF717" s="159">
        <v>45047</v>
      </c>
      <c r="AG717" s="158"/>
      <c r="AH717" s="158"/>
      <c r="AI717" s="154"/>
      <c r="AJ717" s="158" t="s">
        <v>55</v>
      </c>
      <c r="AK717" s="158"/>
      <c r="AL717" s="158" t="s">
        <v>3346</v>
      </c>
      <c r="AM717" s="158" t="s">
        <v>305</v>
      </c>
      <c r="AN717" s="165">
        <v>45382</v>
      </c>
      <c r="AO717" s="159">
        <v>45382</v>
      </c>
      <c r="AP717" s="164"/>
      <c r="AQ717" s="167">
        <v>3748413.7</v>
      </c>
      <c r="AR717" s="167">
        <v>91.99</v>
      </c>
      <c r="AS717" s="167">
        <v>1</v>
      </c>
      <c r="AT717" s="167">
        <v>3448.1657599999999</v>
      </c>
      <c r="AU717" s="167">
        <v>3448.1657599999999</v>
      </c>
      <c r="AV717" s="154"/>
      <c r="AW717" s="154"/>
      <c r="AX717" s="158"/>
      <c r="AY717" s="158" t="s">
        <v>17</v>
      </c>
      <c r="AZ717" s="161">
        <v>7.6738934910000004E-3</v>
      </c>
      <c r="BA717" s="161">
        <v>4.4710986500000002E-4</v>
      </c>
      <c r="BB717" s="168"/>
      <c r="BI717" s="169"/>
      <c r="BJ717" s="169"/>
    </row>
    <row r="718" spans="1:62" ht="13.5" thickBot="1" x14ac:dyDescent="0.25">
      <c r="A718" s="155">
        <v>8694</v>
      </c>
      <c r="B718" s="155">
        <v>12534</v>
      </c>
      <c r="C718" s="170"/>
      <c r="D718" s="170"/>
      <c r="E718" s="158" t="s">
        <v>3477</v>
      </c>
      <c r="F718" s="158">
        <v>11019271</v>
      </c>
      <c r="G718" s="158" t="s">
        <v>245</v>
      </c>
      <c r="H718" s="154" t="s">
        <v>855</v>
      </c>
      <c r="I718" s="158" t="s">
        <v>53</v>
      </c>
      <c r="J718" s="158"/>
      <c r="K718" s="170" t="s">
        <v>102</v>
      </c>
      <c r="L718" s="158" t="s">
        <v>62</v>
      </c>
      <c r="M718" s="158" t="s">
        <v>62</v>
      </c>
      <c r="N718" s="158"/>
      <c r="O718" s="159">
        <v>44483</v>
      </c>
      <c r="P718" s="158" t="s">
        <v>298</v>
      </c>
      <c r="Q718" s="158" t="s">
        <v>298</v>
      </c>
      <c r="R718" s="158" t="s">
        <v>298</v>
      </c>
      <c r="S718" s="158" t="s">
        <v>1206</v>
      </c>
      <c r="T718" s="160">
        <v>5.17</v>
      </c>
      <c r="U718" s="160" t="s">
        <v>441</v>
      </c>
      <c r="V718" s="161">
        <v>0.06</v>
      </c>
      <c r="W718" s="158"/>
      <c r="X718" s="158"/>
      <c r="Y718" s="162"/>
      <c r="Z718" s="162">
        <v>6.83E-2</v>
      </c>
      <c r="AA718" s="159">
        <v>46722</v>
      </c>
      <c r="AB718" s="158" t="s">
        <v>636</v>
      </c>
      <c r="AC718" s="158"/>
      <c r="AD718" s="163"/>
      <c r="AE718" s="164">
        <v>0.57179999999999997</v>
      </c>
      <c r="AF718" s="159">
        <v>45049</v>
      </c>
      <c r="AG718" s="158"/>
      <c r="AH718" s="158"/>
      <c r="AI718" s="154"/>
      <c r="AJ718" s="158" t="s">
        <v>55</v>
      </c>
      <c r="AK718" s="158"/>
      <c r="AL718" s="158" t="s">
        <v>3346</v>
      </c>
      <c r="AM718" s="158" t="s">
        <v>305</v>
      </c>
      <c r="AN718" s="165">
        <v>45382</v>
      </c>
      <c r="AO718" s="159">
        <v>45382</v>
      </c>
      <c r="AP718" s="164"/>
      <c r="AQ718" s="167">
        <v>974587.56</v>
      </c>
      <c r="AR718" s="167">
        <v>94.91</v>
      </c>
      <c r="AS718" s="167">
        <v>1</v>
      </c>
      <c r="AT718" s="167">
        <v>924.98104999999998</v>
      </c>
      <c r="AU718" s="167">
        <v>924.98104999999998</v>
      </c>
      <c r="AV718" s="154"/>
      <c r="AW718" s="154"/>
      <c r="AX718" s="158"/>
      <c r="AY718" s="158" t="s">
        <v>17</v>
      </c>
      <c r="AZ718" s="161">
        <v>2.058545485E-3</v>
      </c>
      <c r="BA718" s="161">
        <v>1.19938593E-4</v>
      </c>
      <c r="BB718" s="168"/>
      <c r="BI718" s="169"/>
      <c r="BJ718" s="169"/>
    </row>
    <row r="719" spans="1:62" ht="13.5" thickBot="1" x14ac:dyDescent="0.25">
      <c r="A719" s="155">
        <v>8694</v>
      </c>
      <c r="B719" s="155">
        <v>12534</v>
      </c>
      <c r="C719" s="170"/>
      <c r="D719" s="170"/>
      <c r="E719" s="158" t="s">
        <v>3478</v>
      </c>
      <c r="F719" s="158">
        <v>11019375</v>
      </c>
      <c r="G719" s="158" t="s">
        <v>245</v>
      </c>
      <c r="H719" s="154" t="s">
        <v>869</v>
      </c>
      <c r="I719" s="158" t="s">
        <v>53</v>
      </c>
      <c r="J719" s="158"/>
      <c r="K719" s="170" t="s">
        <v>931</v>
      </c>
      <c r="L719" s="158" t="s">
        <v>62</v>
      </c>
      <c r="M719" s="158" t="s">
        <v>62</v>
      </c>
      <c r="N719" s="158"/>
      <c r="O719" s="159">
        <v>44586</v>
      </c>
      <c r="P719" s="158" t="s">
        <v>1205</v>
      </c>
      <c r="Q719" s="171" t="s">
        <v>65</v>
      </c>
      <c r="R719" s="158" t="s">
        <v>64</v>
      </c>
      <c r="S719" s="158" t="s">
        <v>1206</v>
      </c>
      <c r="T719" s="160">
        <v>6.94</v>
      </c>
      <c r="U719" s="160" t="s">
        <v>441</v>
      </c>
      <c r="V719" s="161">
        <v>3.6880000000000003E-2</v>
      </c>
      <c r="W719" s="158"/>
      <c r="X719" s="158"/>
      <c r="Y719" s="162"/>
      <c r="Z719" s="162">
        <v>6.8599999999999994E-2</v>
      </c>
      <c r="AA719" s="159">
        <v>47118</v>
      </c>
      <c r="AB719" s="158" t="s">
        <v>635</v>
      </c>
      <c r="AC719" s="158"/>
      <c r="AD719" s="163"/>
      <c r="AE719" s="164">
        <v>0</v>
      </c>
      <c r="AF719" s="159"/>
      <c r="AG719" s="158"/>
      <c r="AH719" s="158"/>
      <c r="AI719" s="154"/>
      <c r="AJ719" s="158" t="s">
        <v>55</v>
      </c>
      <c r="AK719" s="158"/>
      <c r="AL719" s="158" t="s">
        <v>3346</v>
      </c>
      <c r="AM719" s="158" t="s">
        <v>305</v>
      </c>
      <c r="AN719" s="165">
        <v>45382</v>
      </c>
      <c r="AO719" s="159">
        <v>45382</v>
      </c>
      <c r="AP719" s="164"/>
      <c r="AQ719" s="167">
        <v>33403644.07</v>
      </c>
      <c r="AR719" s="167">
        <v>88.36</v>
      </c>
      <c r="AS719" s="167">
        <v>1</v>
      </c>
      <c r="AT719" s="167">
        <v>29515.459900000002</v>
      </c>
      <c r="AU719" s="167">
        <v>29515.459900000002</v>
      </c>
      <c r="AV719" s="154"/>
      <c r="AW719" s="154"/>
      <c r="AX719" s="158"/>
      <c r="AY719" s="158" t="s">
        <v>17</v>
      </c>
      <c r="AZ719" s="161">
        <v>6.5686661081000006E-2</v>
      </c>
      <c r="BA719" s="161">
        <v>3.827151655E-3</v>
      </c>
      <c r="BB719" s="168"/>
      <c r="BI719" s="169"/>
      <c r="BJ719" s="169"/>
    </row>
    <row r="720" spans="1:62" ht="13.5" thickBot="1" x14ac:dyDescent="0.25">
      <c r="A720" s="155">
        <v>8694</v>
      </c>
      <c r="B720" s="155">
        <v>12534</v>
      </c>
      <c r="C720" s="170"/>
      <c r="D720" s="170"/>
      <c r="E720" s="158" t="s">
        <v>3479</v>
      </c>
      <c r="F720" s="158">
        <v>11019576</v>
      </c>
      <c r="G720" s="158" t="s">
        <v>245</v>
      </c>
      <c r="H720" s="154" t="s">
        <v>855</v>
      </c>
      <c r="I720" s="158" t="s">
        <v>53</v>
      </c>
      <c r="J720" s="158"/>
      <c r="K720" s="170" t="s">
        <v>140</v>
      </c>
      <c r="L720" s="158" t="s">
        <v>62</v>
      </c>
      <c r="M720" s="158" t="s">
        <v>62</v>
      </c>
      <c r="N720" s="158"/>
      <c r="O720" s="159">
        <v>44616</v>
      </c>
      <c r="P720" s="158" t="s">
        <v>298</v>
      </c>
      <c r="Q720" s="158" t="s">
        <v>298</v>
      </c>
      <c r="R720" s="158" t="s">
        <v>298</v>
      </c>
      <c r="S720" s="158" t="s">
        <v>1206</v>
      </c>
      <c r="T720" s="160">
        <v>5.17</v>
      </c>
      <c r="U720" s="160" t="s">
        <v>441</v>
      </c>
      <c r="V720" s="161">
        <v>0.06</v>
      </c>
      <c r="W720" s="158"/>
      <c r="X720" s="158"/>
      <c r="Y720" s="162"/>
      <c r="Z720" s="162">
        <v>6.1499999999999999E-2</v>
      </c>
      <c r="AA720" s="159">
        <v>46722</v>
      </c>
      <c r="AB720" s="158" t="s">
        <v>636</v>
      </c>
      <c r="AC720" s="158"/>
      <c r="AD720" s="163"/>
      <c r="AE720" s="164">
        <v>0.57179999999999997</v>
      </c>
      <c r="AF720" s="159">
        <v>45048</v>
      </c>
      <c r="AG720" s="158"/>
      <c r="AH720" s="158"/>
      <c r="AI720" s="154"/>
      <c r="AJ720" s="158" t="s">
        <v>55</v>
      </c>
      <c r="AK720" s="158"/>
      <c r="AL720" s="158" t="s">
        <v>3346</v>
      </c>
      <c r="AM720" s="158" t="s">
        <v>305</v>
      </c>
      <c r="AN720" s="165">
        <v>45382</v>
      </c>
      <c r="AO720" s="159">
        <v>45382</v>
      </c>
      <c r="AP720" s="164"/>
      <c r="AQ720" s="167">
        <v>22768142</v>
      </c>
      <c r="AR720" s="167">
        <v>96.32</v>
      </c>
      <c r="AS720" s="167">
        <v>1</v>
      </c>
      <c r="AT720" s="167">
        <v>21930.274369999999</v>
      </c>
      <c r="AU720" s="167">
        <v>21930.274369999999</v>
      </c>
      <c r="AV720" s="154"/>
      <c r="AW720" s="154"/>
      <c r="AX720" s="158"/>
      <c r="AY720" s="158" t="s">
        <v>17</v>
      </c>
      <c r="AZ720" s="161">
        <v>4.8805829379999999E-2</v>
      </c>
      <c r="BA720" s="161">
        <v>2.8436109799999999E-3</v>
      </c>
      <c r="BB720" s="168"/>
      <c r="BI720" s="169"/>
      <c r="BJ720" s="169"/>
    </row>
    <row r="721" spans="1:62" ht="13.5" thickBot="1" x14ac:dyDescent="0.25">
      <c r="A721" s="155">
        <v>8694</v>
      </c>
      <c r="B721" s="155">
        <v>12534</v>
      </c>
      <c r="C721" s="170"/>
      <c r="D721" s="170"/>
      <c r="E721" s="158" t="s">
        <v>3480</v>
      </c>
      <c r="F721" s="158">
        <v>11019581</v>
      </c>
      <c r="G721" s="158" t="s">
        <v>245</v>
      </c>
      <c r="H721" s="154" t="s">
        <v>834</v>
      </c>
      <c r="I721" s="158" t="s">
        <v>53</v>
      </c>
      <c r="J721" s="158"/>
      <c r="K721" s="170" t="s">
        <v>140</v>
      </c>
      <c r="L721" s="158" t="s">
        <v>62</v>
      </c>
      <c r="M721" s="158" t="s">
        <v>62</v>
      </c>
      <c r="N721" s="158"/>
      <c r="O721" s="159">
        <v>44629</v>
      </c>
      <c r="P721" s="158" t="s">
        <v>298</v>
      </c>
      <c r="Q721" s="158" t="s">
        <v>298</v>
      </c>
      <c r="R721" s="158" t="s">
        <v>298</v>
      </c>
      <c r="S721" s="158" t="s">
        <v>1206</v>
      </c>
      <c r="T721" s="160">
        <v>4.5</v>
      </c>
      <c r="U721" s="160" t="s">
        <v>441</v>
      </c>
      <c r="V721" s="161">
        <v>3.7999999999999999E-2</v>
      </c>
      <c r="W721" s="158"/>
      <c r="X721" s="158"/>
      <c r="Y721" s="162"/>
      <c r="Z721" s="162">
        <v>6.1800000000000001E-2</v>
      </c>
      <c r="AA721" s="159">
        <v>47186</v>
      </c>
      <c r="AB721" s="158" t="s">
        <v>636</v>
      </c>
      <c r="AC721" s="158"/>
      <c r="AD721" s="163"/>
      <c r="AE721" s="164">
        <v>0.83</v>
      </c>
      <c r="AF721" s="159">
        <v>44994</v>
      </c>
      <c r="AG721" s="158"/>
      <c r="AH721" s="158"/>
      <c r="AI721" s="154"/>
      <c r="AJ721" s="158" t="s">
        <v>62</v>
      </c>
      <c r="AK721" s="158"/>
      <c r="AL721" s="158" t="s">
        <v>3346</v>
      </c>
      <c r="AM721" s="158" t="s">
        <v>305</v>
      </c>
      <c r="AN721" s="165">
        <v>45382</v>
      </c>
      <c r="AO721" s="159">
        <v>45382</v>
      </c>
      <c r="AP721" s="164"/>
      <c r="AQ721" s="167">
        <v>2382424.89</v>
      </c>
      <c r="AR721" s="167">
        <v>90.46</v>
      </c>
      <c r="AS721" s="167">
        <v>1</v>
      </c>
      <c r="AT721" s="167">
        <v>2155.14156</v>
      </c>
      <c r="AU721" s="167">
        <v>2155.14156</v>
      </c>
      <c r="AV721" s="154"/>
      <c r="AW721" s="154"/>
      <c r="AX721" s="158"/>
      <c r="AY721" s="158" t="s">
        <v>17</v>
      </c>
      <c r="AZ721" s="161">
        <v>4.7962679119999997E-3</v>
      </c>
      <c r="BA721" s="161">
        <v>2.79448587E-4</v>
      </c>
      <c r="BB721" s="168"/>
      <c r="BI721" s="169"/>
      <c r="BJ721" s="169"/>
    </row>
    <row r="722" spans="1:62" ht="13.5" thickBot="1" x14ac:dyDescent="0.25">
      <c r="A722" s="155">
        <v>8694</v>
      </c>
      <c r="B722" s="155">
        <v>12534</v>
      </c>
      <c r="C722" s="170"/>
      <c r="D722" s="170"/>
      <c r="E722" s="158" t="s">
        <v>3481</v>
      </c>
      <c r="F722" s="158">
        <v>11019586</v>
      </c>
      <c r="G722" s="158" t="s">
        <v>245</v>
      </c>
      <c r="H722" s="154" t="s">
        <v>865</v>
      </c>
      <c r="I722" s="158" t="s">
        <v>53</v>
      </c>
      <c r="J722" s="158"/>
      <c r="K722" s="170" t="s">
        <v>931</v>
      </c>
      <c r="L722" s="158" t="s">
        <v>62</v>
      </c>
      <c r="M722" s="158" t="s">
        <v>62</v>
      </c>
      <c r="N722" s="158"/>
      <c r="O722" s="159">
        <v>44640</v>
      </c>
      <c r="P722" s="158" t="s">
        <v>298</v>
      </c>
      <c r="Q722" s="158" t="s">
        <v>298</v>
      </c>
      <c r="R722" s="158" t="s">
        <v>298</v>
      </c>
      <c r="S722" s="158" t="s">
        <v>1206</v>
      </c>
      <c r="T722" s="160">
        <v>5.18</v>
      </c>
      <c r="U722" s="160" t="s">
        <v>441</v>
      </c>
      <c r="V722" s="161">
        <v>0.05</v>
      </c>
      <c r="W722" s="158"/>
      <c r="X722" s="158"/>
      <c r="Y722" s="162"/>
      <c r="Z722" s="162">
        <v>7.6399999999999996E-2</v>
      </c>
      <c r="AA722" s="159">
        <v>47559</v>
      </c>
      <c r="AB722" s="158" t="s">
        <v>636</v>
      </c>
      <c r="AC722" s="158"/>
      <c r="AD722" s="163"/>
      <c r="AE722" s="164">
        <v>0</v>
      </c>
      <c r="AF722" s="159"/>
      <c r="AG722" s="158"/>
      <c r="AH722" s="158"/>
      <c r="AI722" s="154"/>
      <c r="AJ722" s="158" t="s">
        <v>55</v>
      </c>
      <c r="AK722" s="158"/>
      <c r="AL722" s="158" t="s">
        <v>3346</v>
      </c>
      <c r="AM722" s="158" t="s">
        <v>305</v>
      </c>
      <c r="AN722" s="165">
        <v>45382</v>
      </c>
      <c r="AO722" s="159">
        <v>45382</v>
      </c>
      <c r="AP722" s="164"/>
      <c r="AQ722" s="167">
        <v>337225</v>
      </c>
      <c r="AR722" s="167">
        <v>88.94</v>
      </c>
      <c r="AS722" s="167">
        <v>1</v>
      </c>
      <c r="AT722" s="167">
        <v>299.92791</v>
      </c>
      <c r="AU722" s="167">
        <v>299.92791</v>
      </c>
      <c r="AV722" s="154"/>
      <c r="AW722" s="154"/>
      <c r="AX722" s="158"/>
      <c r="AY722" s="158" t="s">
        <v>17</v>
      </c>
      <c r="AZ722" s="161">
        <v>6.6748961499999999E-4</v>
      </c>
      <c r="BA722" s="161">
        <v>3.8890452706612603E-5</v>
      </c>
      <c r="BB722" s="168"/>
      <c r="BI722" s="169"/>
      <c r="BJ722" s="169"/>
    </row>
    <row r="723" spans="1:62" ht="13.5" thickBot="1" x14ac:dyDescent="0.25">
      <c r="A723" s="155">
        <v>8694</v>
      </c>
      <c r="B723" s="155">
        <v>12534</v>
      </c>
      <c r="C723" s="170"/>
      <c r="D723" s="170"/>
      <c r="E723" s="158" t="s">
        <v>3482</v>
      </c>
      <c r="F723" s="158">
        <v>11019587</v>
      </c>
      <c r="G723" s="158" t="s">
        <v>245</v>
      </c>
      <c r="H723" s="154" t="s">
        <v>834</v>
      </c>
      <c r="I723" s="158" t="s">
        <v>53</v>
      </c>
      <c r="J723" s="158"/>
      <c r="K723" s="170" t="s">
        <v>931</v>
      </c>
      <c r="L723" s="158" t="s">
        <v>62</v>
      </c>
      <c r="M723" s="158" t="s">
        <v>62</v>
      </c>
      <c r="N723" s="158"/>
      <c r="O723" s="159">
        <v>44644</v>
      </c>
      <c r="P723" s="158" t="s">
        <v>298</v>
      </c>
      <c r="Q723" s="158" t="s">
        <v>298</v>
      </c>
      <c r="R723" s="158" t="s">
        <v>298</v>
      </c>
      <c r="S723" s="158" t="s">
        <v>1206</v>
      </c>
      <c r="T723" s="160">
        <v>4.51</v>
      </c>
      <c r="U723" s="160" t="s">
        <v>441</v>
      </c>
      <c r="V723" s="161">
        <v>3.7999999999999999E-2</v>
      </c>
      <c r="W723" s="158"/>
      <c r="X723" s="158"/>
      <c r="Y723" s="162"/>
      <c r="Z723" s="162">
        <v>5.6500000000000002E-2</v>
      </c>
      <c r="AA723" s="159">
        <v>47186</v>
      </c>
      <c r="AB723" s="158" t="s">
        <v>636</v>
      </c>
      <c r="AC723" s="158"/>
      <c r="AD723" s="163"/>
      <c r="AE723" s="164">
        <v>0.83</v>
      </c>
      <c r="AF723" s="159">
        <v>44994</v>
      </c>
      <c r="AG723" s="158"/>
      <c r="AH723" s="158"/>
      <c r="AI723" s="154"/>
      <c r="AJ723" s="158" t="s">
        <v>62</v>
      </c>
      <c r="AK723" s="158"/>
      <c r="AL723" s="158" t="s">
        <v>3346</v>
      </c>
      <c r="AM723" s="158" t="s">
        <v>305</v>
      </c>
      <c r="AN723" s="165">
        <v>45382</v>
      </c>
      <c r="AO723" s="159">
        <v>45382</v>
      </c>
      <c r="AP723" s="164"/>
      <c r="AQ723" s="167">
        <v>37861238.789999999</v>
      </c>
      <c r="AR723" s="167">
        <v>92.54</v>
      </c>
      <c r="AS723" s="167">
        <v>1</v>
      </c>
      <c r="AT723" s="167">
        <v>35036.790379999999</v>
      </c>
      <c r="AU723" s="167">
        <v>35036.790379999999</v>
      </c>
      <c r="AV723" s="154"/>
      <c r="AW723" s="154"/>
      <c r="AX723" s="158"/>
      <c r="AY723" s="158" t="s">
        <v>17</v>
      </c>
      <c r="AZ723" s="161">
        <v>7.7974383012999998E-2</v>
      </c>
      <c r="BA723" s="161">
        <v>4.5430804989999999E-3</v>
      </c>
      <c r="BB723" s="168"/>
      <c r="BI723" s="169"/>
      <c r="BJ723" s="169"/>
    </row>
    <row r="724" spans="1:62" ht="13.5" thickBot="1" x14ac:dyDescent="0.25">
      <c r="A724" s="155">
        <v>8694</v>
      </c>
      <c r="B724" s="155">
        <v>12534</v>
      </c>
      <c r="C724" s="170"/>
      <c r="D724" s="170"/>
      <c r="E724" s="158" t="s">
        <v>3483</v>
      </c>
      <c r="F724" s="158">
        <v>11019588</v>
      </c>
      <c r="G724" s="158" t="s">
        <v>245</v>
      </c>
      <c r="H724" s="154"/>
      <c r="I724" s="158" t="s">
        <v>53</v>
      </c>
      <c r="J724" s="158"/>
      <c r="K724" s="170" t="s">
        <v>140</v>
      </c>
      <c r="L724" s="158" t="s">
        <v>62</v>
      </c>
      <c r="M724" s="158" t="s">
        <v>62</v>
      </c>
      <c r="N724" s="158"/>
      <c r="O724" s="159">
        <v>44651</v>
      </c>
      <c r="P724" s="158" t="s">
        <v>298</v>
      </c>
      <c r="Q724" s="158" t="s">
        <v>298</v>
      </c>
      <c r="R724" s="158" t="s">
        <v>298</v>
      </c>
      <c r="S724" s="158" t="s">
        <v>1206</v>
      </c>
      <c r="T724" s="160">
        <v>10</v>
      </c>
      <c r="U724" s="160" t="s">
        <v>441</v>
      </c>
      <c r="V724" s="161">
        <v>0</v>
      </c>
      <c r="W724" s="158"/>
      <c r="X724" s="158"/>
      <c r="Y724" s="162"/>
      <c r="Z724" s="162">
        <v>0</v>
      </c>
      <c r="AA724" s="159"/>
      <c r="AB724" s="158" t="s">
        <v>636</v>
      </c>
      <c r="AC724" s="158"/>
      <c r="AD724" s="163"/>
      <c r="AE724" s="164">
        <v>0</v>
      </c>
      <c r="AF724" s="159" t="s">
        <v>3347</v>
      </c>
      <c r="AG724" s="158"/>
      <c r="AH724" s="158"/>
      <c r="AI724" s="154"/>
      <c r="AJ724" s="158" t="s">
        <v>55</v>
      </c>
      <c r="AK724" s="158"/>
      <c r="AL724" s="158" t="s">
        <v>3346</v>
      </c>
      <c r="AM724" s="158" t="s">
        <v>305</v>
      </c>
      <c r="AN724" s="165">
        <v>45382</v>
      </c>
      <c r="AO724" s="159">
        <v>45382</v>
      </c>
      <c r="AP724" s="164"/>
      <c r="AQ724" s="167">
        <v>12017769.18</v>
      </c>
      <c r="AR724" s="167">
        <v>101.15</v>
      </c>
      <c r="AS724" s="167">
        <v>1</v>
      </c>
      <c r="AT724" s="167">
        <v>12155.973529999999</v>
      </c>
      <c r="AU724" s="167">
        <v>12155.973529999999</v>
      </c>
      <c r="AV724" s="154"/>
      <c r="AW724" s="154"/>
      <c r="AX724" s="158"/>
      <c r="AY724" s="158" t="s">
        <v>17</v>
      </c>
      <c r="AZ724" s="161">
        <v>2.705312118E-2</v>
      </c>
      <c r="BA724" s="161">
        <v>1.5762164769999999E-3</v>
      </c>
      <c r="BB724" s="168"/>
      <c r="BI724" s="169"/>
      <c r="BJ724" s="169"/>
    </row>
    <row r="725" spans="1:62" ht="13.5" thickBot="1" x14ac:dyDescent="0.25">
      <c r="A725" s="155">
        <v>8694</v>
      </c>
      <c r="B725" s="155">
        <v>12534</v>
      </c>
      <c r="C725" s="170"/>
      <c r="D725" s="170"/>
      <c r="E725" s="158" t="s">
        <v>3484</v>
      </c>
      <c r="F725" s="158">
        <v>11019661</v>
      </c>
      <c r="G725" s="158" t="s">
        <v>245</v>
      </c>
      <c r="H725" s="154" t="s">
        <v>865</v>
      </c>
      <c r="I725" s="158" t="s">
        <v>53</v>
      </c>
      <c r="J725" s="158"/>
      <c r="K725" s="170" t="s">
        <v>140</v>
      </c>
      <c r="L725" s="158" t="s">
        <v>62</v>
      </c>
      <c r="M725" s="158" t="s">
        <v>62</v>
      </c>
      <c r="N725" s="158"/>
      <c r="O725" s="159">
        <v>44665</v>
      </c>
      <c r="P725" s="158" t="s">
        <v>298</v>
      </c>
      <c r="Q725" s="158" t="s">
        <v>298</v>
      </c>
      <c r="R725" s="158" t="s">
        <v>298</v>
      </c>
      <c r="S725" s="158" t="s">
        <v>1206</v>
      </c>
      <c r="T725" s="160">
        <v>5.19</v>
      </c>
      <c r="U725" s="160" t="s">
        <v>441</v>
      </c>
      <c r="V725" s="161">
        <v>0.05</v>
      </c>
      <c r="W725" s="158"/>
      <c r="X725" s="158"/>
      <c r="Y725" s="162"/>
      <c r="Z725" s="162">
        <v>7.4800000000000005E-2</v>
      </c>
      <c r="AA725" s="159">
        <v>47559</v>
      </c>
      <c r="AB725" s="158" t="s">
        <v>636</v>
      </c>
      <c r="AC725" s="158"/>
      <c r="AD725" s="163"/>
      <c r="AE725" s="164">
        <v>0</v>
      </c>
      <c r="AF725" s="159"/>
      <c r="AG725" s="158"/>
      <c r="AH725" s="158"/>
      <c r="AI725" s="154"/>
      <c r="AJ725" s="158" t="s">
        <v>55</v>
      </c>
      <c r="AK725" s="158"/>
      <c r="AL725" s="158" t="s">
        <v>3346</v>
      </c>
      <c r="AM725" s="158" t="s">
        <v>305</v>
      </c>
      <c r="AN725" s="165">
        <v>45382</v>
      </c>
      <c r="AO725" s="159">
        <v>45382</v>
      </c>
      <c r="AP725" s="164"/>
      <c r="AQ725" s="167">
        <v>630990</v>
      </c>
      <c r="AR725" s="167">
        <v>89.6</v>
      </c>
      <c r="AS725" s="167">
        <v>1</v>
      </c>
      <c r="AT725" s="167">
        <v>565.36703999999997</v>
      </c>
      <c r="AU725" s="167">
        <v>565.36703999999997</v>
      </c>
      <c r="AV725" s="154"/>
      <c r="AW725" s="154"/>
      <c r="AX725" s="158"/>
      <c r="AY725" s="158" t="s">
        <v>17</v>
      </c>
      <c r="AZ725" s="161">
        <v>1.258224444E-3</v>
      </c>
      <c r="BA725" s="161">
        <v>7.3308883227964802E-5</v>
      </c>
      <c r="BB725" s="168"/>
      <c r="BI725" s="169"/>
      <c r="BJ725" s="169"/>
    </row>
    <row r="726" spans="1:62" ht="13.5" thickBot="1" x14ac:dyDescent="0.25">
      <c r="A726" s="155">
        <v>8694</v>
      </c>
      <c r="B726" s="155">
        <v>12534</v>
      </c>
      <c r="C726" s="170"/>
      <c r="D726" s="170"/>
      <c r="E726" s="158" t="s">
        <v>3485</v>
      </c>
      <c r="F726" s="158">
        <v>11019675</v>
      </c>
      <c r="G726" s="158" t="s">
        <v>245</v>
      </c>
      <c r="H726" s="154" t="s">
        <v>834</v>
      </c>
      <c r="I726" s="158" t="s">
        <v>53</v>
      </c>
      <c r="J726" s="158"/>
      <c r="K726" s="170" t="s">
        <v>140</v>
      </c>
      <c r="L726" s="158" t="s">
        <v>62</v>
      </c>
      <c r="M726" s="158" t="s">
        <v>62</v>
      </c>
      <c r="N726" s="158"/>
      <c r="O726" s="159">
        <v>44683</v>
      </c>
      <c r="P726" s="158" t="s">
        <v>298</v>
      </c>
      <c r="Q726" s="158" t="s">
        <v>298</v>
      </c>
      <c r="R726" s="158" t="s">
        <v>298</v>
      </c>
      <c r="S726" s="158" t="s">
        <v>1206</v>
      </c>
      <c r="T726" s="160">
        <v>4.51</v>
      </c>
      <c r="U726" s="160" t="s">
        <v>441</v>
      </c>
      <c r="V726" s="161">
        <v>3.7999999999999999E-2</v>
      </c>
      <c r="W726" s="158"/>
      <c r="X726" s="158"/>
      <c r="Y726" s="162"/>
      <c r="Z726" s="162">
        <v>5.2999999999999999E-2</v>
      </c>
      <c r="AA726" s="159">
        <v>47186</v>
      </c>
      <c r="AB726" s="158" t="s">
        <v>636</v>
      </c>
      <c r="AC726" s="158"/>
      <c r="AD726" s="163"/>
      <c r="AE726" s="164">
        <v>0.83</v>
      </c>
      <c r="AF726" s="159">
        <v>44994</v>
      </c>
      <c r="AG726" s="158"/>
      <c r="AH726" s="158"/>
      <c r="AI726" s="154"/>
      <c r="AJ726" s="158" t="s">
        <v>62</v>
      </c>
      <c r="AK726" s="158"/>
      <c r="AL726" s="158" t="s">
        <v>3346</v>
      </c>
      <c r="AM726" s="158" t="s">
        <v>305</v>
      </c>
      <c r="AN726" s="165">
        <v>45382</v>
      </c>
      <c r="AO726" s="159">
        <v>45382</v>
      </c>
      <c r="AP726" s="164"/>
      <c r="AQ726" s="167">
        <v>2524082.59</v>
      </c>
      <c r="AR726" s="167">
        <v>93.95</v>
      </c>
      <c r="AS726" s="167">
        <v>1</v>
      </c>
      <c r="AT726" s="167">
        <v>2371.3755900000001</v>
      </c>
      <c r="AU726" s="167">
        <v>2371.3755900000001</v>
      </c>
      <c r="AV726" s="154"/>
      <c r="AW726" s="154"/>
      <c r="AX726" s="158"/>
      <c r="AY726" s="158" t="s">
        <v>17</v>
      </c>
      <c r="AZ726" s="161">
        <v>5.2774967830000004E-3</v>
      </c>
      <c r="BA726" s="161">
        <v>3.0748678899999998E-4</v>
      </c>
      <c r="BB726" s="168"/>
      <c r="BI726" s="169"/>
      <c r="BJ726" s="169"/>
    </row>
    <row r="727" spans="1:62" ht="13.5" thickBot="1" x14ac:dyDescent="0.25">
      <c r="A727" s="155">
        <v>8694</v>
      </c>
      <c r="B727" s="155">
        <v>12534</v>
      </c>
      <c r="C727" s="170"/>
      <c r="D727" s="170"/>
      <c r="E727" s="158" t="s">
        <v>3486</v>
      </c>
      <c r="F727" s="158">
        <v>11019677</v>
      </c>
      <c r="G727" s="158" t="s">
        <v>245</v>
      </c>
      <c r="H727" s="154" t="s">
        <v>865</v>
      </c>
      <c r="I727" s="158" t="s">
        <v>53</v>
      </c>
      <c r="J727" s="158"/>
      <c r="K727" s="170" t="s">
        <v>140</v>
      </c>
      <c r="L727" s="158" t="s">
        <v>62</v>
      </c>
      <c r="M727" s="158" t="s">
        <v>62</v>
      </c>
      <c r="N727" s="158"/>
      <c r="O727" s="159">
        <v>44684</v>
      </c>
      <c r="P727" s="158" t="s">
        <v>298</v>
      </c>
      <c r="Q727" s="158" t="s">
        <v>298</v>
      </c>
      <c r="R727" s="158" t="s">
        <v>298</v>
      </c>
      <c r="S727" s="158" t="s">
        <v>1206</v>
      </c>
      <c r="T727" s="160">
        <v>5.19</v>
      </c>
      <c r="U727" s="160" t="s">
        <v>441</v>
      </c>
      <c r="V727" s="161">
        <v>0.05</v>
      </c>
      <c r="W727" s="158"/>
      <c r="X727" s="158"/>
      <c r="Y727" s="162"/>
      <c r="Z727" s="162">
        <v>7.2599999999999998E-2</v>
      </c>
      <c r="AA727" s="159">
        <v>47559</v>
      </c>
      <c r="AB727" s="158" t="s">
        <v>636</v>
      </c>
      <c r="AC727" s="158"/>
      <c r="AD727" s="163"/>
      <c r="AE727" s="164">
        <v>0</v>
      </c>
      <c r="AF727" s="159"/>
      <c r="AG727" s="158"/>
      <c r="AH727" s="158"/>
      <c r="AI727" s="154"/>
      <c r="AJ727" s="158" t="s">
        <v>55</v>
      </c>
      <c r="AK727" s="158"/>
      <c r="AL727" s="158" t="s">
        <v>3346</v>
      </c>
      <c r="AM727" s="158" t="s">
        <v>305</v>
      </c>
      <c r="AN727" s="165">
        <v>45382</v>
      </c>
      <c r="AO727" s="159">
        <v>45382</v>
      </c>
      <c r="AP727" s="164"/>
      <c r="AQ727" s="167">
        <v>143500</v>
      </c>
      <c r="AR727" s="167">
        <v>90.58</v>
      </c>
      <c r="AS727" s="167">
        <v>1</v>
      </c>
      <c r="AT727" s="167">
        <v>129.98230000000001</v>
      </c>
      <c r="AU727" s="167">
        <v>129.98230000000001</v>
      </c>
      <c r="AV727" s="154"/>
      <c r="AW727" s="154"/>
      <c r="AX727" s="158"/>
      <c r="AY727" s="158" t="s">
        <v>17</v>
      </c>
      <c r="AZ727" s="161">
        <v>2.8927563E-4</v>
      </c>
      <c r="BA727" s="161">
        <v>1.6854285054187599E-5</v>
      </c>
      <c r="BB727" s="168"/>
      <c r="BI727" s="169"/>
      <c r="BJ727" s="169"/>
    </row>
    <row r="728" spans="1:62" ht="13.5" thickBot="1" x14ac:dyDescent="0.25">
      <c r="A728" s="155">
        <v>8694</v>
      </c>
      <c r="B728" s="155">
        <v>12534</v>
      </c>
      <c r="C728" s="170"/>
      <c r="D728" s="170"/>
      <c r="E728" s="158" t="s">
        <v>3487</v>
      </c>
      <c r="F728" s="158">
        <v>11019678</v>
      </c>
      <c r="G728" s="158" t="s">
        <v>245</v>
      </c>
      <c r="H728" s="154" t="s">
        <v>865</v>
      </c>
      <c r="I728" s="158" t="s">
        <v>53</v>
      </c>
      <c r="J728" s="158"/>
      <c r="K728" s="170" t="s">
        <v>140</v>
      </c>
      <c r="L728" s="158" t="s">
        <v>62</v>
      </c>
      <c r="M728" s="158" t="s">
        <v>62</v>
      </c>
      <c r="N728" s="158"/>
      <c r="O728" s="159">
        <v>44703</v>
      </c>
      <c r="P728" s="158" t="s">
        <v>298</v>
      </c>
      <c r="Q728" s="158" t="s">
        <v>298</v>
      </c>
      <c r="R728" s="158" t="s">
        <v>298</v>
      </c>
      <c r="S728" s="158" t="s">
        <v>1206</v>
      </c>
      <c r="T728" s="160">
        <v>5.22</v>
      </c>
      <c r="U728" s="160" t="s">
        <v>441</v>
      </c>
      <c r="V728" s="161">
        <v>0.05</v>
      </c>
      <c r="W728" s="158"/>
      <c r="X728" s="158"/>
      <c r="Y728" s="162"/>
      <c r="Z728" s="162">
        <v>5.9499999999999997E-2</v>
      </c>
      <c r="AA728" s="159">
        <v>47559</v>
      </c>
      <c r="AB728" s="158" t="s">
        <v>636</v>
      </c>
      <c r="AC728" s="158"/>
      <c r="AD728" s="163"/>
      <c r="AE728" s="164">
        <v>0</v>
      </c>
      <c r="AF728" s="159"/>
      <c r="AG728" s="158"/>
      <c r="AH728" s="158"/>
      <c r="AI728" s="154"/>
      <c r="AJ728" s="158" t="s">
        <v>55</v>
      </c>
      <c r="AK728" s="158"/>
      <c r="AL728" s="158" t="s">
        <v>3346</v>
      </c>
      <c r="AM728" s="158" t="s">
        <v>305</v>
      </c>
      <c r="AN728" s="165">
        <v>45382</v>
      </c>
      <c r="AO728" s="159">
        <v>45382</v>
      </c>
      <c r="AP728" s="164"/>
      <c r="AQ728" s="167">
        <v>1378549.15</v>
      </c>
      <c r="AR728" s="167">
        <v>96.56</v>
      </c>
      <c r="AS728" s="167">
        <v>1</v>
      </c>
      <c r="AT728" s="167">
        <v>1331.12706</v>
      </c>
      <c r="AU728" s="167">
        <v>1331.12706</v>
      </c>
      <c r="AV728" s="154"/>
      <c r="AW728" s="154"/>
      <c r="AX728" s="158"/>
      <c r="AY728" s="158" t="s">
        <v>17</v>
      </c>
      <c r="AZ728" s="161">
        <v>2.9624234999999998E-3</v>
      </c>
      <c r="BA728" s="161">
        <v>1.7260192200000001E-4</v>
      </c>
      <c r="BB728" s="168"/>
      <c r="BI728" s="169"/>
      <c r="BJ728" s="169"/>
    </row>
    <row r="729" spans="1:62" ht="13.5" thickBot="1" x14ac:dyDescent="0.25">
      <c r="A729" s="155">
        <v>8694</v>
      </c>
      <c r="B729" s="155">
        <v>12534</v>
      </c>
      <c r="C729" s="170"/>
      <c r="D729" s="170"/>
      <c r="E729" s="158" t="s">
        <v>3488</v>
      </c>
      <c r="F729" s="158">
        <v>11019682</v>
      </c>
      <c r="G729" s="158" t="s">
        <v>245</v>
      </c>
      <c r="H729" s="154" t="s">
        <v>865</v>
      </c>
      <c r="I729" s="158" t="s">
        <v>53</v>
      </c>
      <c r="J729" s="158"/>
      <c r="K729" s="170" t="s">
        <v>140</v>
      </c>
      <c r="L729" s="158" t="s">
        <v>62</v>
      </c>
      <c r="M729" s="158" t="s">
        <v>62</v>
      </c>
      <c r="N729" s="158"/>
      <c r="O729" s="159">
        <v>44710</v>
      </c>
      <c r="P729" s="158" t="s">
        <v>298</v>
      </c>
      <c r="Q729" s="158" t="s">
        <v>298</v>
      </c>
      <c r="R729" s="158" t="s">
        <v>298</v>
      </c>
      <c r="S729" s="158" t="s">
        <v>1206</v>
      </c>
      <c r="T729" s="160">
        <v>5.16</v>
      </c>
      <c r="U729" s="160" t="s">
        <v>441</v>
      </c>
      <c r="V729" s="161">
        <v>5.5E-2</v>
      </c>
      <c r="W729" s="158"/>
      <c r="X729" s="158"/>
      <c r="Y729" s="162"/>
      <c r="Z729" s="162">
        <v>6.1699999999999998E-2</v>
      </c>
      <c r="AA729" s="159">
        <v>47559</v>
      </c>
      <c r="AB729" s="158" t="s">
        <v>636</v>
      </c>
      <c r="AC729" s="158"/>
      <c r="AD729" s="163"/>
      <c r="AE729" s="164">
        <v>0</v>
      </c>
      <c r="AF729" s="159"/>
      <c r="AG729" s="158"/>
      <c r="AH729" s="158"/>
      <c r="AI729" s="154"/>
      <c r="AJ729" s="158" t="s">
        <v>55</v>
      </c>
      <c r="AK729" s="158"/>
      <c r="AL729" s="158" t="s">
        <v>3346</v>
      </c>
      <c r="AM729" s="158" t="s">
        <v>305</v>
      </c>
      <c r="AN729" s="165">
        <v>45382</v>
      </c>
      <c r="AO729" s="159">
        <v>45382</v>
      </c>
      <c r="AP729" s="164"/>
      <c r="AQ729" s="167">
        <v>212250.85</v>
      </c>
      <c r="AR729" s="167">
        <v>98.09</v>
      </c>
      <c r="AS729" s="167">
        <v>1</v>
      </c>
      <c r="AT729" s="167">
        <v>208.19685999999999</v>
      </c>
      <c r="AU729" s="167">
        <v>208.19685999999999</v>
      </c>
      <c r="AV729" s="154"/>
      <c r="AW729" s="154"/>
      <c r="AX729" s="158"/>
      <c r="AY729" s="158" t="s">
        <v>17</v>
      </c>
      <c r="AZ729" s="161">
        <v>4.6334214700000001E-4</v>
      </c>
      <c r="BA729" s="161">
        <v>2.6996054276826899E-5</v>
      </c>
      <c r="BB729" s="168"/>
      <c r="BI729" s="169"/>
      <c r="BJ729" s="169"/>
    </row>
    <row r="730" spans="1:62" ht="13.5" thickBot="1" x14ac:dyDescent="0.25">
      <c r="A730" s="155">
        <v>8694</v>
      </c>
      <c r="B730" s="155">
        <v>12534</v>
      </c>
      <c r="C730" s="170"/>
      <c r="D730" s="170"/>
      <c r="E730" s="158" t="s">
        <v>3489</v>
      </c>
      <c r="F730" s="158">
        <v>11019683</v>
      </c>
      <c r="G730" s="158" t="s">
        <v>245</v>
      </c>
      <c r="H730" s="154" t="s">
        <v>871</v>
      </c>
      <c r="I730" s="158" t="s">
        <v>53</v>
      </c>
      <c r="J730" s="158"/>
      <c r="K730" s="170" t="s">
        <v>102</v>
      </c>
      <c r="L730" s="158" t="s">
        <v>62</v>
      </c>
      <c r="M730" s="158" t="s">
        <v>62</v>
      </c>
      <c r="N730" s="158"/>
      <c r="O730" s="159">
        <v>44711</v>
      </c>
      <c r="P730" s="158" t="s">
        <v>298</v>
      </c>
      <c r="Q730" s="158" t="s">
        <v>298</v>
      </c>
      <c r="R730" s="158" t="s">
        <v>298</v>
      </c>
      <c r="S730" s="158" t="s">
        <v>1206</v>
      </c>
      <c r="T730" s="160">
        <v>2.0099999999999998</v>
      </c>
      <c r="U730" s="160" t="s">
        <v>442</v>
      </c>
      <c r="V730" s="161">
        <v>6.9000000000000006E-2</v>
      </c>
      <c r="W730" s="158"/>
      <c r="X730" s="158"/>
      <c r="Y730" s="162"/>
      <c r="Z730" s="162">
        <v>8.6300000000000002E-2</v>
      </c>
      <c r="AA730" s="159">
        <v>46172</v>
      </c>
      <c r="AB730" s="158" t="s">
        <v>636</v>
      </c>
      <c r="AC730" s="158"/>
      <c r="AD730" s="163"/>
      <c r="AE730" s="164">
        <v>0</v>
      </c>
      <c r="AF730" s="159"/>
      <c r="AG730" s="158"/>
      <c r="AH730" s="158"/>
      <c r="AI730" s="154"/>
      <c r="AJ730" s="158" t="s">
        <v>55</v>
      </c>
      <c r="AK730" s="158"/>
      <c r="AL730" s="158" t="s">
        <v>3346</v>
      </c>
      <c r="AM730" s="158" t="s">
        <v>305</v>
      </c>
      <c r="AN730" s="165">
        <v>45382</v>
      </c>
      <c r="AO730" s="159">
        <v>45382</v>
      </c>
      <c r="AP730" s="164"/>
      <c r="AQ730" s="167">
        <v>5900000</v>
      </c>
      <c r="AR730" s="167">
        <v>98.7</v>
      </c>
      <c r="AS730" s="167">
        <v>1</v>
      </c>
      <c r="AT730" s="167">
        <v>5823.3</v>
      </c>
      <c r="AU730" s="167">
        <v>5823.3</v>
      </c>
      <c r="AV730" s="154"/>
      <c r="AW730" s="154"/>
      <c r="AX730" s="158"/>
      <c r="AY730" s="158" t="s">
        <v>17</v>
      </c>
      <c r="AZ730" s="161">
        <v>1.2959755151000001E-2</v>
      </c>
      <c r="BA730" s="161">
        <v>7.5508402399999995E-4</v>
      </c>
      <c r="BB730" s="168"/>
      <c r="BI730" s="169"/>
      <c r="BJ730" s="169"/>
    </row>
    <row r="731" spans="1:62" ht="13.5" thickBot="1" x14ac:dyDescent="0.25">
      <c r="A731" s="155">
        <v>8694</v>
      </c>
      <c r="B731" s="155">
        <v>12534</v>
      </c>
      <c r="C731" s="170"/>
      <c r="D731" s="170"/>
      <c r="E731" s="158" t="s">
        <v>3490</v>
      </c>
      <c r="F731" s="158">
        <v>11019685</v>
      </c>
      <c r="G731" s="158" t="s">
        <v>245</v>
      </c>
      <c r="H731" s="154" t="s">
        <v>871</v>
      </c>
      <c r="I731" s="158" t="s">
        <v>53</v>
      </c>
      <c r="J731" s="158"/>
      <c r="K731" s="170" t="s">
        <v>102</v>
      </c>
      <c r="L731" s="158" t="s">
        <v>62</v>
      </c>
      <c r="M731" s="158" t="s">
        <v>62</v>
      </c>
      <c r="N731" s="158"/>
      <c r="O731" s="159">
        <v>44711</v>
      </c>
      <c r="P731" s="158" t="s">
        <v>298</v>
      </c>
      <c r="Q731" s="158" t="s">
        <v>298</v>
      </c>
      <c r="R731" s="158" t="s">
        <v>298</v>
      </c>
      <c r="S731" s="158" t="s">
        <v>1206</v>
      </c>
      <c r="T731" s="160">
        <v>2.0099999999999998</v>
      </c>
      <c r="U731" s="160" t="s">
        <v>442</v>
      </c>
      <c r="V731" s="161">
        <v>6.9000000000000006E-2</v>
      </c>
      <c r="W731" s="158"/>
      <c r="X731" s="158"/>
      <c r="Y731" s="162"/>
      <c r="Z731" s="162">
        <v>8.6300000000000002E-2</v>
      </c>
      <c r="AA731" s="159">
        <v>46172</v>
      </c>
      <c r="AB731" s="158" t="s">
        <v>636</v>
      </c>
      <c r="AC731" s="158"/>
      <c r="AD731" s="163"/>
      <c r="AE731" s="164">
        <v>0</v>
      </c>
      <c r="AF731" s="159"/>
      <c r="AG731" s="158"/>
      <c r="AH731" s="158"/>
      <c r="AI731" s="154"/>
      <c r="AJ731" s="158" t="s">
        <v>55</v>
      </c>
      <c r="AK731" s="158"/>
      <c r="AL731" s="158" t="s">
        <v>3346</v>
      </c>
      <c r="AM731" s="158" t="s">
        <v>305</v>
      </c>
      <c r="AN731" s="165">
        <v>45382</v>
      </c>
      <c r="AO731" s="159">
        <v>45382</v>
      </c>
      <c r="AP731" s="164"/>
      <c r="AQ731" s="167">
        <v>2950000</v>
      </c>
      <c r="AR731" s="167">
        <v>98.7</v>
      </c>
      <c r="AS731" s="167">
        <v>1</v>
      </c>
      <c r="AT731" s="167">
        <v>2911.65</v>
      </c>
      <c r="AU731" s="167">
        <v>2911.65</v>
      </c>
      <c r="AV731" s="154"/>
      <c r="AW731" s="154"/>
      <c r="AX731" s="158"/>
      <c r="AY731" s="158" t="s">
        <v>17</v>
      </c>
      <c r="AZ731" s="161">
        <v>6.4798775750000001E-3</v>
      </c>
      <c r="BA731" s="161">
        <v>3.7754201199999998E-4</v>
      </c>
      <c r="BB731" s="168"/>
      <c r="BI731" s="169"/>
      <c r="BJ731" s="169"/>
    </row>
    <row r="732" spans="1:62" ht="13.5" thickBot="1" x14ac:dyDescent="0.25">
      <c r="A732" s="155">
        <v>8694</v>
      </c>
      <c r="B732" s="155">
        <v>12534</v>
      </c>
      <c r="C732" s="170"/>
      <c r="D732" s="170"/>
      <c r="E732" s="158" t="s">
        <v>3491</v>
      </c>
      <c r="F732" s="158">
        <v>11019686</v>
      </c>
      <c r="G732" s="158" t="s">
        <v>245</v>
      </c>
      <c r="H732" s="154" t="s">
        <v>865</v>
      </c>
      <c r="I732" s="158" t="s">
        <v>53</v>
      </c>
      <c r="J732" s="158"/>
      <c r="K732" s="170" t="s">
        <v>140</v>
      </c>
      <c r="L732" s="158" t="s">
        <v>62</v>
      </c>
      <c r="M732" s="158" t="s">
        <v>62</v>
      </c>
      <c r="N732" s="158"/>
      <c r="O732" s="159">
        <v>44713</v>
      </c>
      <c r="P732" s="158" t="s">
        <v>298</v>
      </c>
      <c r="Q732" s="158" t="s">
        <v>298</v>
      </c>
      <c r="R732" s="158" t="s">
        <v>298</v>
      </c>
      <c r="S732" s="158" t="s">
        <v>1206</v>
      </c>
      <c r="T732" s="160">
        <v>5.15</v>
      </c>
      <c r="U732" s="160" t="s">
        <v>441</v>
      </c>
      <c r="V732" s="161">
        <v>5.5E-2</v>
      </c>
      <c r="W732" s="158"/>
      <c r="X732" s="158"/>
      <c r="Y732" s="162"/>
      <c r="Z732" s="162">
        <v>6.6699999999999995E-2</v>
      </c>
      <c r="AA732" s="159">
        <v>47559</v>
      </c>
      <c r="AB732" s="158" t="s">
        <v>636</v>
      </c>
      <c r="AC732" s="158"/>
      <c r="AD732" s="163"/>
      <c r="AE732" s="164">
        <v>0</v>
      </c>
      <c r="AF732" s="159"/>
      <c r="AG732" s="158"/>
      <c r="AH732" s="158"/>
      <c r="AI732" s="154"/>
      <c r="AJ732" s="158" t="s">
        <v>55</v>
      </c>
      <c r="AK732" s="158"/>
      <c r="AL732" s="158" t="s">
        <v>3346</v>
      </c>
      <c r="AM732" s="158" t="s">
        <v>305</v>
      </c>
      <c r="AN732" s="165">
        <v>45382</v>
      </c>
      <c r="AO732" s="159">
        <v>45382</v>
      </c>
      <c r="AP732" s="164"/>
      <c r="AQ732" s="167">
        <v>1263456</v>
      </c>
      <c r="AR732" s="167">
        <v>95.72</v>
      </c>
      <c r="AS732" s="167">
        <v>1</v>
      </c>
      <c r="AT732" s="167">
        <v>1209.3800799999999</v>
      </c>
      <c r="AU732" s="167">
        <v>1209.3800799999999</v>
      </c>
      <c r="AV732" s="154"/>
      <c r="AW732" s="154"/>
      <c r="AX732" s="158"/>
      <c r="AY732" s="158" t="s">
        <v>17</v>
      </c>
      <c r="AZ732" s="161">
        <v>2.6914755749999999E-3</v>
      </c>
      <c r="BA732" s="161">
        <v>1.56815478E-4</v>
      </c>
      <c r="BB732" s="168"/>
      <c r="BI732" s="169"/>
      <c r="BJ732" s="169"/>
    </row>
    <row r="733" spans="1:62" ht="13.5" thickBot="1" x14ac:dyDescent="0.25">
      <c r="A733" s="155">
        <v>8694</v>
      </c>
      <c r="B733" s="155">
        <v>12534</v>
      </c>
      <c r="C733" s="170"/>
      <c r="D733" s="170"/>
      <c r="E733" s="158" t="s">
        <v>3492</v>
      </c>
      <c r="F733" s="158">
        <v>11019691</v>
      </c>
      <c r="G733" s="158" t="s">
        <v>245</v>
      </c>
      <c r="H733" s="154" t="s">
        <v>865</v>
      </c>
      <c r="I733" s="158" t="s">
        <v>53</v>
      </c>
      <c r="J733" s="158"/>
      <c r="K733" s="170" t="s">
        <v>140</v>
      </c>
      <c r="L733" s="158" t="s">
        <v>62</v>
      </c>
      <c r="M733" s="158" t="s">
        <v>62</v>
      </c>
      <c r="N733" s="158"/>
      <c r="O733" s="159">
        <v>44728</v>
      </c>
      <c r="P733" s="158" t="s">
        <v>298</v>
      </c>
      <c r="Q733" s="158" t="s">
        <v>298</v>
      </c>
      <c r="R733" s="158" t="s">
        <v>298</v>
      </c>
      <c r="S733" s="158" t="s">
        <v>1206</v>
      </c>
      <c r="T733" s="160">
        <v>5.16</v>
      </c>
      <c r="U733" s="160" t="s">
        <v>441</v>
      </c>
      <c r="V733" s="161">
        <v>5.5649999999999998E-2</v>
      </c>
      <c r="W733" s="158"/>
      <c r="X733" s="158"/>
      <c r="Y733" s="162"/>
      <c r="Z733" s="162">
        <v>5.9499999999999997E-2</v>
      </c>
      <c r="AA733" s="159">
        <v>47559</v>
      </c>
      <c r="AB733" s="158" t="s">
        <v>636</v>
      </c>
      <c r="AC733" s="158"/>
      <c r="AD733" s="163"/>
      <c r="AE733" s="164">
        <v>0</v>
      </c>
      <c r="AF733" s="159"/>
      <c r="AG733" s="158"/>
      <c r="AH733" s="158"/>
      <c r="AI733" s="154"/>
      <c r="AJ733" s="158" t="s">
        <v>55</v>
      </c>
      <c r="AK733" s="158"/>
      <c r="AL733" s="158" t="s">
        <v>3346</v>
      </c>
      <c r="AM733" s="158" t="s">
        <v>305</v>
      </c>
      <c r="AN733" s="165">
        <v>45382</v>
      </c>
      <c r="AO733" s="159">
        <v>45382</v>
      </c>
      <c r="AP733" s="164"/>
      <c r="AQ733" s="167">
        <v>5494</v>
      </c>
      <c r="AR733" s="167">
        <v>99.45</v>
      </c>
      <c r="AS733" s="167">
        <v>1</v>
      </c>
      <c r="AT733" s="167">
        <v>5.4637799999999999</v>
      </c>
      <c r="AU733" s="167">
        <v>5.4637799999999999</v>
      </c>
      <c r="AV733" s="154"/>
      <c r="AW733" s="154"/>
      <c r="AX733" s="158"/>
      <c r="AY733" s="158" t="s">
        <v>17</v>
      </c>
      <c r="AZ733" s="161">
        <v>1.2159643329278501E-5</v>
      </c>
      <c r="BA733" s="161">
        <v>7.0846650346523497E-7</v>
      </c>
      <c r="BB733" s="168"/>
      <c r="BI733" s="169"/>
      <c r="BJ733" s="169"/>
    </row>
    <row r="734" spans="1:62" ht="13.5" thickBot="1" x14ac:dyDescent="0.25">
      <c r="A734" s="155">
        <v>8694</v>
      </c>
      <c r="B734" s="155">
        <v>12534</v>
      </c>
      <c r="C734" s="170"/>
      <c r="D734" s="170"/>
      <c r="E734" s="158" t="s">
        <v>3493</v>
      </c>
      <c r="F734" s="158">
        <v>11019891</v>
      </c>
      <c r="G734" s="158" t="s">
        <v>245</v>
      </c>
      <c r="H734" s="154" t="s">
        <v>843</v>
      </c>
      <c r="I734" s="158" t="s">
        <v>53</v>
      </c>
      <c r="J734" s="158"/>
      <c r="K734" s="170" t="s">
        <v>140</v>
      </c>
      <c r="L734" s="158" t="s">
        <v>62</v>
      </c>
      <c r="M734" s="158" t="s">
        <v>62</v>
      </c>
      <c r="N734" s="158"/>
      <c r="O734" s="159">
        <v>44761</v>
      </c>
      <c r="P734" s="158" t="s">
        <v>298</v>
      </c>
      <c r="Q734" s="158" t="s">
        <v>298</v>
      </c>
      <c r="R734" s="158" t="s">
        <v>298</v>
      </c>
      <c r="S734" s="158" t="s">
        <v>1206</v>
      </c>
      <c r="T734" s="160">
        <v>3</v>
      </c>
      <c r="U734" s="160" t="s">
        <v>442</v>
      </c>
      <c r="V734" s="161">
        <v>0.1</v>
      </c>
      <c r="W734" s="158"/>
      <c r="X734" s="158"/>
      <c r="Y734" s="162"/>
      <c r="Z734" s="162">
        <v>0.13189999999999999</v>
      </c>
      <c r="AA734" s="159">
        <v>46478</v>
      </c>
      <c r="AB734" s="158" t="s">
        <v>636</v>
      </c>
      <c r="AC734" s="158"/>
      <c r="AD734" s="163"/>
      <c r="AE734" s="164">
        <v>0</v>
      </c>
      <c r="AF734" s="159"/>
      <c r="AG734" s="158"/>
      <c r="AH734" s="158"/>
      <c r="AI734" s="154"/>
      <c r="AJ734" s="158" t="s">
        <v>55</v>
      </c>
      <c r="AK734" s="158"/>
      <c r="AL734" s="158" t="s">
        <v>3346</v>
      </c>
      <c r="AM734" s="158" t="s">
        <v>305</v>
      </c>
      <c r="AN734" s="165">
        <v>45382</v>
      </c>
      <c r="AO734" s="159">
        <v>45382</v>
      </c>
      <c r="AP734" s="164"/>
      <c r="AQ734" s="167">
        <v>647667.86</v>
      </c>
      <c r="AR734" s="167">
        <v>117.48</v>
      </c>
      <c r="AS734" s="167">
        <v>1</v>
      </c>
      <c r="AT734" s="167">
        <v>760.88019999999995</v>
      </c>
      <c r="AU734" s="167">
        <v>760.88019999999995</v>
      </c>
      <c r="AV734" s="154"/>
      <c r="AW734" s="154"/>
      <c r="AX734" s="158"/>
      <c r="AY734" s="158" t="s">
        <v>17</v>
      </c>
      <c r="AZ734" s="161">
        <v>1.693339015E-3</v>
      </c>
      <c r="BA734" s="161">
        <v>9.8660292846697501E-5</v>
      </c>
      <c r="BB734" s="168"/>
      <c r="BI734" s="169"/>
      <c r="BJ734" s="169"/>
    </row>
    <row r="735" spans="1:62" ht="13.5" thickBot="1" x14ac:dyDescent="0.25">
      <c r="A735" s="155">
        <v>8694</v>
      </c>
      <c r="B735" s="155">
        <v>12534</v>
      </c>
      <c r="C735" s="170"/>
      <c r="D735" s="170"/>
      <c r="E735" s="158" t="s">
        <v>3494</v>
      </c>
      <c r="F735" s="158">
        <v>11019892</v>
      </c>
      <c r="G735" s="158" t="s">
        <v>245</v>
      </c>
      <c r="H735" s="154" t="s">
        <v>865</v>
      </c>
      <c r="I735" s="158" t="s">
        <v>53</v>
      </c>
      <c r="J735" s="158"/>
      <c r="K735" s="170" t="s">
        <v>140</v>
      </c>
      <c r="L735" s="158" t="s">
        <v>62</v>
      </c>
      <c r="M735" s="158" t="s">
        <v>62</v>
      </c>
      <c r="N735" s="158"/>
      <c r="O735" s="159">
        <v>44763</v>
      </c>
      <c r="P735" s="158" t="s">
        <v>298</v>
      </c>
      <c r="Q735" s="158" t="s">
        <v>298</v>
      </c>
      <c r="R735" s="158" t="s">
        <v>298</v>
      </c>
      <c r="S735" s="158" t="s">
        <v>1206</v>
      </c>
      <c r="T735" s="160">
        <v>5.08</v>
      </c>
      <c r="U735" s="160" t="s">
        <v>441</v>
      </c>
      <c r="V735" s="161">
        <v>0.06</v>
      </c>
      <c r="W735" s="158"/>
      <c r="X735" s="158"/>
      <c r="Y735" s="162"/>
      <c r="Z735" s="162">
        <v>7.4999999999999997E-2</v>
      </c>
      <c r="AA735" s="159">
        <v>47559</v>
      </c>
      <c r="AB735" s="158" t="s">
        <v>636</v>
      </c>
      <c r="AC735" s="158"/>
      <c r="AD735" s="163"/>
      <c r="AE735" s="164">
        <v>0</v>
      </c>
      <c r="AF735" s="159"/>
      <c r="AG735" s="158"/>
      <c r="AH735" s="158"/>
      <c r="AI735" s="154"/>
      <c r="AJ735" s="158" t="s">
        <v>55</v>
      </c>
      <c r="AK735" s="158"/>
      <c r="AL735" s="158" t="s">
        <v>3346</v>
      </c>
      <c r="AM735" s="158" t="s">
        <v>305</v>
      </c>
      <c r="AN735" s="165">
        <v>45382</v>
      </c>
      <c r="AO735" s="159">
        <v>45382</v>
      </c>
      <c r="AP735" s="164"/>
      <c r="AQ735" s="167">
        <v>41000</v>
      </c>
      <c r="AR735" s="167">
        <v>94.44</v>
      </c>
      <c r="AS735" s="167">
        <v>1</v>
      </c>
      <c r="AT735" s="167">
        <v>38.720399999999998</v>
      </c>
      <c r="AU735" s="167">
        <v>38.720399999999998</v>
      </c>
      <c r="AV735" s="154"/>
      <c r="AW735" s="154"/>
      <c r="AX735" s="158"/>
      <c r="AY735" s="158" t="s">
        <v>17</v>
      </c>
      <c r="AZ735" s="161">
        <v>8.6172256856424206E-5</v>
      </c>
      <c r="BA735" s="161">
        <v>5.0207194288158196E-6</v>
      </c>
      <c r="BB735" s="168"/>
      <c r="BI735" s="169"/>
      <c r="BJ735" s="169"/>
    </row>
    <row r="736" spans="1:62" ht="13.5" thickBot="1" x14ac:dyDescent="0.25">
      <c r="A736" s="155">
        <v>8694</v>
      </c>
      <c r="B736" s="155">
        <v>12534</v>
      </c>
      <c r="C736" s="170"/>
      <c r="D736" s="170"/>
      <c r="E736" s="158" t="s">
        <v>3495</v>
      </c>
      <c r="F736" s="158">
        <v>11019895</v>
      </c>
      <c r="G736" s="158" t="s">
        <v>245</v>
      </c>
      <c r="H736" s="154" t="s">
        <v>865</v>
      </c>
      <c r="I736" s="158" t="s">
        <v>53</v>
      </c>
      <c r="J736" s="158"/>
      <c r="K736" s="170" t="s">
        <v>140</v>
      </c>
      <c r="L736" s="158" t="s">
        <v>62</v>
      </c>
      <c r="M736" s="158" t="s">
        <v>62</v>
      </c>
      <c r="N736" s="158"/>
      <c r="O736" s="159">
        <v>44767</v>
      </c>
      <c r="P736" s="158" t="s">
        <v>298</v>
      </c>
      <c r="Q736" s="158" t="s">
        <v>298</v>
      </c>
      <c r="R736" s="158" t="s">
        <v>298</v>
      </c>
      <c r="S736" s="158" t="s">
        <v>1206</v>
      </c>
      <c r="T736" s="160">
        <v>5.08</v>
      </c>
      <c r="U736" s="160" t="s">
        <v>441</v>
      </c>
      <c r="V736" s="161">
        <v>0.06</v>
      </c>
      <c r="W736" s="158"/>
      <c r="X736" s="158"/>
      <c r="Y736" s="162"/>
      <c r="Z736" s="162">
        <v>7.4899999999999994E-2</v>
      </c>
      <c r="AA736" s="159">
        <v>47559</v>
      </c>
      <c r="AB736" s="158" t="s">
        <v>636</v>
      </c>
      <c r="AC736" s="158"/>
      <c r="AD736" s="163"/>
      <c r="AE736" s="164">
        <v>0</v>
      </c>
      <c r="AF736" s="159"/>
      <c r="AG736" s="158"/>
      <c r="AH736" s="158"/>
      <c r="AI736" s="154"/>
      <c r="AJ736" s="158" t="s">
        <v>55</v>
      </c>
      <c r="AK736" s="158"/>
      <c r="AL736" s="158" t="s">
        <v>3346</v>
      </c>
      <c r="AM736" s="158" t="s">
        <v>305</v>
      </c>
      <c r="AN736" s="165">
        <v>45382</v>
      </c>
      <c r="AO736" s="159">
        <v>45382</v>
      </c>
      <c r="AP736" s="164"/>
      <c r="AQ736" s="167">
        <v>102500</v>
      </c>
      <c r="AR736" s="167">
        <v>94.48</v>
      </c>
      <c r="AS736" s="167">
        <v>1</v>
      </c>
      <c r="AT736" s="167">
        <v>96.841999999999999</v>
      </c>
      <c r="AU736" s="167">
        <v>96.841999999999999</v>
      </c>
      <c r="AV736" s="154"/>
      <c r="AW736" s="154"/>
      <c r="AX736" s="158"/>
      <c r="AY736" s="158" t="s">
        <v>17</v>
      </c>
      <c r="AZ736" s="161">
        <v>2.1552188699999999E-4</v>
      </c>
      <c r="BA736" s="161">
        <v>1.25571148780845E-5</v>
      </c>
      <c r="BB736" s="168"/>
      <c r="BI736" s="169"/>
      <c r="BJ736" s="169"/>
    </row>
    <row r="737" spans="1:62" ht="13.5" thickBot="1" x14ac:dyDescent="0.25">
      <c r="A737" s="155">
        <v>8694</v>
      </c>
      <c r="B737" s="155">
        <v>12534</v>
      </c>
      <c r="C737" s="170"/>
      <c r="D737" s="170"/>
      <c r="E737" s="158" t="s">
        <v>3496</v>
      </c>
      <c r="F737" s="158">
        <v>11019896</v>
      </c>
      <c r="G737" s="158" t="s">
        <v>245</v>
      </c>
      <c r="H737" s="154" t="s">
        <v>871</v>
      </c>
      <c r="I737" s="158" t="s">
        <v>53</v>
      </c>
      <c r="J737" s="158"/>
      <c r="K737" s="170" t="s">
        <v>102</v>
      </c>
      <c r="L737" s="158" t="s">
        <v>62</v>
      </c>
      <c r="M737" s="158" t="s">
        <v>62</v>
      </c>
      <c r="N737" s="158"/>
      <c r="O737" s="159">
        <v>44767</v>
      </c>
      <c r="P737" s="158" t="s">
        <v>298</v>
      </c>
      <c r="Q737" s="158" t="s">
        <v>298</v>
      </c>
      <c r="R737" s="158" t="s">
        <v>298</v>
      </c>
      <c r="S737" s="158" t="s">
        <v>1206</v>
      </c>
      <c r="T737" s="160">
        <v>1.99</v>
      </c>
      <c r="U737" s="160" t="s">
        <v>442</v>
      </c>
      <c r="V737" s="161">
        <v>7.9000000000000001E-2</v>
      </c>
      <c r="W737" s="158"/>
      <c r="X737" s="158"/>
      <c r="Y737" s="162"/>
      <c r="Z737" s="162">
        <v>9.3799999999999994E-2</v>
      </c>
      <c r="AA737" s="159">
        <v>46172</v>
      </c>
      <c r="AB737" s="158" t="s">
        <v>636</v>
      </c>
      <c r="AC737" s="158"/>
      <c r="AD737" s="163"/>
      <c r="AE737" s="164">
        <v>0</v>
      </c>
      <c r="AF737" s="159"/>
      <c r="AG737" s="158"/>
      <c r="AH737" s="158"/>
      <c r="AI737" s="154"/>
      <c r="AJ737" s="158" t="s">
        <v>55</v>
      </c>
      <c r="AK737" s="158"/>
      <c r="AL737" s="158" t="s">
        <v>3346</v>
      </c>
      <c r="AM737" s="158" t="s">
        <v>305</v>
      </c>
      <c r="AN737" s="165">
        <v>45382</v>
      </c>
      <c r="AO737" s="159">
        <v>45382</v>
      </c>
      <c r="AP737" s="164"/>
      <c r="AQ737" s="167">
        <v>2950000</v>
      </c>
      <c r="AR737" s="167">
        <v>99.51</v>
      </c>
      <c r="AS737" s="167">
        <v>1</v>
      </c>
      <c r="AT737" s="167">
        <v>2935.5450000000001</v>
      </c>
      <c r="AU737" s="167">
        <v>2935.5450000000001</v>
      </c>
      <c r="AV737" s="154"/>
      <c r="AW737" s="154"/>
      <c r="AX737" s="158"/>
      <c r="AY737" s="158" t="s">
        <v>17</v>
      </c>
      <c r="AZ737" s="161">
        <v>6.5330559020000002E-3</v>
      </c>
      <c r="BA737" s="161">
        <v>3.8064038100000001E-4</v>
      </c>
      <c r="BB737" s="168"/>
      <c r="BI737" s="169"/>
      <c r="BJ737" s="169"/>
    </row>
    <row r="738" spans="1:62" ht="13.5" thickBot="1" x14ac:dyDescent="0.25">
      <c r="A738" s="155">
        <v>8694</v>
      </c>
      <c r="B738" s="155">
        <v>12534</v>
      </c>
      <c r="C738" s="170"/>
      <c r="D738" s="170"/>
      <c r="E738" s="158" t="s">
        <v>3498</v>
      </c>
      <c r="F738" s="158">
        <v>11019903</v>
      </c>
      <c r="G738" s="158" t="s">
        <v>245</v>
      </c>
      <c r="H738" s="154" t="s">
        <v>865</v>
      </c>
      <c r="I738" s="158" t="s">
        <v>53</v>
      </c>
      <c r="J738" s="158"/>
      <c r="K738" s="170" t="s">
        <v>140</v>
      </c>
      <c r="L738" s="158" t="s">
        <v>62</v>
      </c>
      <c r="M738" s="158" t="s">
        <v>62</v>
      </c>
      <c r="N738" s="158"/>
      <c r="O738" s="159">
        <v>44791</v>
      </c>
      <c r="P738" s="158" t="s">
        <v>298</v>
      </c>
      <c r="Q738" s="158" t="s">
        <v>298</v>
      </c>
      <c r="R738" s="158" t="s">
        <v>298</v>
      </c>
      <c r="S738" s="158" t="s">
        <v>1206</v>
      </c>
      <c r="T738" s="160">
        <v>5.07</v>
      </c>
      <c r="U738" s="160" t="s">
        <v>441</v>
      </c>
      <c r="V738" s="161">
        <v>0.1</v>
      </c>
      <c r="W738" s="158"/>
      <c r="X738" s="158"/>
      <c r="Y738" s="162"/>
      <c r="Z738" s="162">
        <v>7.7600000000000002E-2</v>
      </c>
      <c r="AA738" s="159">
        <v>47559</v>
      </c>
      <c r="AB738" s="158" t="s">
        <v>636</v>
      </c>
      <c r="AC738" s="158"/>
      <c r="AD738" s="163"/>
      <c r="AE738" s="164">
        <v>0</v>
      </c>
      <c r="AF738" s="159"/>
      <c r="AG738" s="158"/>
      <c r="AH738" s="158"/>
      <c r="AI738" s="154"/>
      <c r="AJ738" s="158" t="s">
        <v>55</v>
      </c>
      <c r="AK738" s="158"/>
      <c r="AL738" s="158" t="s">
        <v>3346</v>
      </c>
      <c r="AM738" s="158" t="s">
        <v>305</v>
      </c>
      <c r="AN738" s="165">
        <v>45382</v>
      </c>
      <c r="AO738" s="159">
        <v>45382</v>
      </c>
      <c r="AP738" s="164"/>
      <c r="AQ738" s="167">
        <v>82000</v>
      </c>
      <c r="AR738" s="167">
        <v>93.28</v>
      </c>
      <c r="AS738" s="167">
        <v>1</v>
      </c>
      <c r="AT738" s="167">
        <v>76.489599999999996</v>
      </c>
      <c r="AU738" s="167">
        <v>76.489599999999996</v>
      </c>
      <c r="AV738" s="154"/>
      <c r="AW738" s="154"/>
      <c r="AX738" s="158"/>
      <c r="AY738" s="158" t="s">
        <v>17</v>
      </c>
      <c r="AZ738" s="161">
        <v>1.7022761700000001E-4</v>
      </c>
      <c r="BA738" s="161">
        <v>9.9181005573896506E-6</v>
      </c>
      <c r="BB738" s="168"/>
      <c r="BI738" s="169"/>
      <c r="BJ738" s="169"/>
    </row>
    <row r="739" spans="1:62" ht="13.5" thickBot="1" x14ac:dyDescent="0.25">
      <c r="A739" s="155">
        <v>8694</v>
      </c>
      <c r="B739" s="155">
        <v>12534</v>
      </c>
      <c r="C739" s="170"/>
      <c r="D739" s="170"/>
      <c r="E739" s="158" t="s">
        <v>3499</v>
      </c>
      <c r="F739" s="158">
        <v>11019909</v>
      </c>
      <c r="G739" s="158" t="s">
        <v>245</v>
      </c>
      <c r="H739" s="154" t="s">
        <v>865</v>
      </c>
      <c r="I739" s="158" t="s">
        <v>53</v>
      </c>
      <c r="J739" s="158"/>
      <c r="K739" s="170" t="s">
        <v>140</v>
      </c>
      <c r="L739" s="158" t="s">
        <v>62</v>
      </c>
      <c r="M739" s="158" t="s">
        <v>62</v>
      </c>
      <c r="N739" s="158"/>
      <c r="O739" s="159">
        <v>44824</v>
      </c>
      <c r="P739" s="158" t="s">
        <v>298</v>
      </c>
      <c r="Q739" s="158" t="s">
        <v>298</v>
      </c>
      <c r="R739" s="158" t="s">
        <v>298</v>
      </c>
      <c r="S739" s="158" t="s">
        <v>1206</v>
      </c>
      <c r="T739" s="160">
        <v>5.09</v>
      </c>
      <c r="U739" s="160" t="s">
        <v>441</v>
      </c>
      <c r="V739" s="161">
        <v>0.06</v>
      </c>
      <c r="W739" s="158"/>
      <c r="X739" s="158"/>
      <c r="Y739" s="162"/>
      <c r="Z739" s="162">
        <v>6.8900000000000003E-2</v>
      </c>
      <c r="AA739" s="159">
        <v>47559</v>
      </c>
      <c r="AB739" s="158" t="s">
        <v>636</v>
      </c>
      <c r="AC739" s="158"/>
      <c r="AD739" s="163"/>
      <c r="AE739" s="164">
        <v>0</v>
      </c>
      <c r="AF739" s="159"/>
      <c r="AG739" s="158"/>
      <c r="AH739" s="158"/>
      <c r="AI739" s="154"/>
      <c r="AJ739" s="158" t="s">
        <v>55</v>
      </c>
      <c r="AK739" s="158"/>
      <c r="AL739" s="158" t="s">
        <v>3346</v>
      </c>
      <c r="AM739" s="158" t="s">
        <v>305</v>
      </c>
      <c r="AN739" s="165">
        <v>45382</v>
      </c>
      <c r="AO739" s="159">
        <v>45382</v>
      </c>
      <c r="AP739" s="164"/>
      <c r="AQ739" s="167">
        <v>70725</v>
      </c>
      <c r="AR739" s="167">
        <v>97.2</v>
      </c>
      <c r="AS739" s="167">
        <v>1</v>
      </c>
      <c r="AT739" s="167">
        <v>68.744699999999995</v>
      </c>
      <c r="AU739" s="167">
        <v>68.744699999999995</v>
      </c>
      <c r="AV739" s="154"/>
      <c r="AW739" s="154"/>
      <c r="AX739" s="158"/>
      <c r="AY739" s="158" t="s">
        <v>17</v>
      </c>
      <c r="AZ739" s="161">
        <v>1.5299134099999999E-4</v>
      </c>
      <c r="BA739" s="161">
        <v>8.9138503455055907E-6</v>
      </c>
      <c r="BB739" s="168"/>
      <c r="BI739" s="169"/>
      <c r="BJ739" s="169"/>
    </row>
    <row r="740" spans="1:62" ht="13.5" thickBot="1" x14ac:dyDescent="0.25">
      <c r="A740" s="155">
        <v>8694</v>
      </c>
      <c r="B740" s="155">
        <v>12534</v>
      </c>
      <c r="C740" s="170"/>
      <c r="D740" s="170"/>
      <c r="E740" s="158" t="s">
        <v>3562</v>
      </c>
      <c r="F740" s="158">
        <v>11019911</v>
      </c>
      <c r="G740" s="158" t="s">
        <v>245</v>
      </c>
      <c r="H740" s="154" t="s">
        <v>865</v>
      </c>
      <c r="I740" s="158" t="s">
        <v>53</v>
      </c>
      <c r="J740" s="158"/>
      <c r="K740" s="170" t="s">
        <v>257</v>
      </c>
      <c r="L740" s="158" t="s">
        <v>62</v>
      </c>
      <c r="M740" s="158" t="s">
        <v>62</v>
      </c>
      <c r="N740" s="158"/>
      <c r="O740" s="159">
        <v>44824</v>
      </c>
      <c r="P740" s="158" t="s">
        <v>298</v>
      </c>
      <c r="Q740" s="158" t="s">
        <v>298</v>
      </c>
      <c r="R740" s="158" t="s">
        <v>298</v>
      </c>
      <c r="S740" s="158" t="s">
        <v>1206</v>
      </c>
      <c r="T740" s="160">
        <v>2.89</v>
      </c>
      <c r="U740" s="160" t="s">
        <v>442</v>
      </c>
      <c r="V740" s="161">
        <v>0.08</v>
      </c>
      <c r="W740" s="158"/>
      <c r="X740" s="158"/>
      <c r="Y740" s="162"/>
      <c r="Z740" s="162">
        <v>9.3100000000000002E-2</v>
      </c>
      <c r="AA740" s="159">
        <v>46568</v>
      </c>
      <c r="AB740" s="158" t="s">
        <v>636</v>
      </c>
      <c r="AC740" s="158"/>
      <c r="AD740" s="163"/>
      <c r="AE740" s="164">
        <v>0</v>
      </c>
      <c r="AF740" s="159"/>
      <c r="AG740" s="158"/>
      <c r="AH740" s="158"/>
      <c r="AI740" s="154"/>
      <c r="AJ740" s="158" t="s">
        <v>55</v>
      </c>
      <c r="AK740" s="158"/>
      <c r="AL740" s="158" t="s">
        <v>3346</v>
      </c>
      <c r="AM740" s="158" t="s">
        <v>305</v>
      </c>
      <c r="AN740" s="165">
        <v>45382</v>
      </c>
      <c r="AO740" s="159">
        <v>45382</v>
      </c>
      <c r="AP740" s="164"/>
      <c r="AQ740" s="167">
        <v>171845.71</v>
      </c>
      <c r="AR740" s="167">
        <v>97.21</v>
      </c>
      <c r="AS740" s="167">
        <v>1</v>
      </c>
      <c r="AT740" s="167">
        <v>167.05121</v>
      </c>
      <c r="AU740" s="167">
        <v>167.05121</v>
      </c>
      <c r="AV740" s="154"/>
      <c r="AW740" s="154"/>
      <c r="AX740" s="158"/>
      <c r="AY740" s="158" t="s">
        <v>17</v>
      </c>
      <c r="AZ740" s="161">
        <v>3.71772496E-4</v>
      </c>
      <c r="BA740" s="161">
        <v>2.1660862378854301E-5</v>
      </c>
      <c r="BB740" s="168"/>
      <c r="BI740" s="169"/>
      <c r="BJ740" s="169"/>
    </row>
    <row r="741" spans="1:62" ht="13.5" thickBot="1" x14ac:dyDescent="0.25">
      <c r="A741" s="155">
        <v>8694</v>
      </c>
      <c r="B741" s="155">
        <v>12534</v>
      </c>
      <c r="C741" s="170"/>
      <c r="D741" s="170"/>
      <c r="E741" s="158" t="s">
        <v>3563</v>
      </c>
      <c r="F741" s="158">
        <v>11019917</v>
      </c>
      <c r="G741" s="158" t="s">
        <v>245</v>
      </c>
      <c r="H741" s="154" t="s">
        <v>865</v>
      </c>
      <c r="I741" s="158" t="s">
        <v>53</v>
      </c>
      <c r="J741" s="158"/>
      <c r="K741" s="170" t="s">
        <v>257</v>
      </c>
      <c r="L741" s="158" t="s">
        <v>62</v>
      </c>
      <c r="M741" s="158" t="s">
        <v>62</v>
      </c>
      <c r="N741" s="158"/>
      <c r="O741" s="159">
        <v>44852</v>
      </c>
      <c r="P741" s="158" t="s">
        <v>298</v>
      </c>
      <c r="Q741" s="158" t="s">
        <v>298</v>
      </c>
      <c r="R741" s="158" t="s">
        <v>298</v>
      </c>
      <c r="S741" s="158" t="s">
        <v>1206</v>
      </c>
      <c r="T741" s="160">
        <v>2.89</v>
      </c>
      <c r="U741" s="160" t="s">
        <v>442</v>
      </c>
      <c r="V741" s="161">
        <v>0.08</v>
      </c>
      <c r="W741" s="158"/>
      <c r="X741" s="158"/>
      <c r="Y741" s="162"/>
      <c r="Z741" s="162">
        <v>8.1799999999999998E-2</v>
      </c>
      <c r="AA741" s="159">
        <v>46568</v>
      </c>
      <c r="AB741" s="158" t="s">
        <v>636</v>
      </c>
      <c r="AC741" s="158"/>
      <c r="AD741" s="163"/>
      <c r="AE741" s="164">
        <v>0</v>
      </c>
      <c r="AF741" s="159"/>
      <c r="AG741" s="158"/>
      <c r="AH741" s="158"/>
      <c r="AI741" s="154"/>
      <c r="AJ741" s="158" t="s">
        <v>55</v>
      </c>
      <c r="AK741" s="158"/>
      <c r="AL741" s="158" t="s">
        <v>3346</v>
      </c>
      <c r="AM741" s="158" t="s">
        <v>305</v>
      </c>
      <c r="AN741" s="165">
        <v>45382</v>
      </c>
      <c r="AO741" s="159">
        <v>45382</v>
      </c>
      <c r="AP741" s="164"/>
      <c r="AQ741" s="167">
        <v>272000</v>
      </c>
      <c r="AR741" s="167">
        <v>100.18</v>
      </c>
      <c r="AS741" s="167">
        <v>1</v>
      </c>
      <c r="AT741" s="167">
        <v>272.4896</v>
      </c>
      <c r="AU741" s="167">
        <v>272.4896</v>
      </c>
      <c r="AV741" s="154"/>
      <c r="AW741" s="154"/>
      <c r="AX741" s="158"/>
      <c r="AY741" s="158" t="s">
        <v>17</v>
      </c>
      <c r="AZ741" s="161">
        <v>6.0642565099999996E-4</v>
      </c>
      <c r="BA741" s="161">
        <v>3.5332636772095603E-5</v>
      </c>
      <c r="BB741" s="168"/>
      <c r="BI741" s="169"/>
      <c r="BJ741" s="169"/>
    </row>
    <row r="742" spans="1:62" ht="13.5" thickBot="1" x14ac:dyDescent="0.25">
      <c r="A742" s="155">
        <v>8694</v>
      </c>
      <c r="B742" s="155">
        <v>12534</v>
      </c>
      <c r="C742" s="170"/>
      <c r="D742" s="170"/>
      <c r="E742" s="158" t="s">
        <v>3564</v>
      </c>
      <c r="F742" s="158">
        <v>11019918</v>
      </c>
      <c r="G742" s="158" t="s">
        <v>245</v>
      </c>
      <c r="H742" s="154" t="s">
        <v>865</v>
      </c>
      <c r="I742" s="158" t="s">
        <v>53</v>
      </c>
      <c r="J742" s="158"/>
      <c r="K742" s="170" t="s">
        <v>257</v>
      </c>
      <c r="L742" s="158" t="s">
        <v>62</v>
      </c>
      <c r="M742" s="158" t="s">
        <v>62</v>
      </c>
      <c r="N742" s="158"/>
      <c r="O742" s="159">
        <v>44852</v>
      </c>
      <c r="P742" s="158" t="s">
        <v>298</v>
      </c>
      <c r="Q742" s="158" t="s">
        <v>298</v>
      </c>
      <c r="R742" s="158" t="s">
        <v>298</v>
      </c>
      <c r="S742" s="158" t="s">
        <v>1206</v>
      </c>
      <c r="T742" s="160">
        <v>2.89</v>
      </c>
      <c r="U742" s="160" t="s">
        <v>442</v>
      </c>
      <c r="V742" s="161">
        <v>0.08</v>
      </c>
      <c r="W742" s="158"/>
      <c r="X742" s="158"/>
      <c r="Y742" s="162"/>
      <c r="Z742" s="162">
        <v>8.1799999999999998E-2</v>
      </c>
      <c r="AA742" s="159">
        <v>46568</v>
      </c>
      <c r="AB742" s="158" t="s">
        <v>636</v>
      </c>
      <c r="AC742" s="158"/>
      <c r="AD742" s="163"/>
      <c r="AE742" s="164">
        <v>0</v>
      </c>
      <c r="AF742" s="159"/>
      <c r="AG742" s="158"/>
      <c r="AH742" s="158"/>
      <c r="AI742" s="154"/>
      <c r="AJ742" s="158" t="s">
        <v>55</v>
      </c>
      <c r="AK742" s="158"/>
      <c r="AL742" s="158" t="s">
        <v>3346</v>
      </c>
      <c r="AM742" s="158" t="s">
        <v>305</v>
      </c>
      <c r="AN742" s="165">
        <v>45382</v>
      </c>
      <c r="AO742" s="159">
        <v>45382</v>
      </c>
      <c r="AP742" s="164"/>
      <c r="AQ742" s="167">
        <v>64600</v>
      </c>
      <c r="AR742" s="167">
        <v>100.18</v>
      </c>
      <c r="AS742" s="167">
        <v>1</v>
      </c>
      <c r="AT742" s="167">
        <v>64.716279999999998</v>
      </c>
      <c r="AU742" s="167">
        <v>64.716279999999998</v>
      </c>
      <c r="AV742" s="154"/>
      <c r="AW742" s="154"/>
      <c r="AX742" s="158"/>
      <c r="AY742" s="158" t="s">
        <v>17</v>
      </c>
      <c r="AZ742" s="161">
        <v>1.4402609199999999E-4</v>
      </c>
      <c r="BA742" s="161">
        <v>8.3915012333727103E-6</v>
      </c>
      <c r="BB742" s="168"/>
      <c r="BI742" s="169"/>
      <c r="BJ742" s="169"/>
    </row>
    <row r="743" spans="1:62" ht="13.5" thickBot="1" x14ac:dyDescent="0.25">
      <c r="A743" s="155">
        <v>8694</v>
      </c>
      <c r="B743" s="155">
        <v>12534</v>
      </c>
      <c r="C743" s="170"/>
      <c r="D743" s="170"/>
      <c r="E743" s="158" t="s">
        <v>3565</v>
      </c>
      <c r="F743" s="158">
        <v>11019922</v>
      </c>
      <c r="G743" s="158" t="s">
        <v>245</v>
      </c>
      <c r="H743" s="154" t="s">
        <v>865</v>
      </c>
      <c r="I743" s="158" t="s">
        <v>53</v>
      </c>
      <c r="J743" s="158"/>
      <c r="K743" s="170" t="s">
        <v>257</v>
      </c>
      <c r="L743" s="158" t="s">
        <v>62</v>
      </c>
      <c r="M743" s="158" t="s">
        <v>62</v>
      </c>
      <c r="N743" s="158"/>
      <c r="O743" s="159">
        <v>44875</v>
      </c>
      <c r="P743" s="158" t="s">
        <v>298</v>
      </c>
      <c r="Q743" s="158" t="s">
        <v>298</v>
      </c>
      <c r="R743" s="158" t="s">
        <v>298</v>
      </c>
      <c r="S743" s="158" t="s">
        <v>1206</v>
      </c>
      <c r="T743" s="160">
        <v>2.89</v>
      </c>
      <c r="U743" s="160" t="s">
        <v>442</v>
      </c>
      <c r="V743" s="161">
        <v>0.08</v>
      </c>
      <c r="W743" s="158"/>
      <c r="X743" s="158"/>
      <c r="Y743" s="162"/>
      <c r="Z743" s="162">
        <v>8.1900000000000001E-2</v>
      </c>
      <c r="AA743" s="159">
        <v>46568</v>
      </c>
      <c r="AB743" s="158" t="s">
        <v>636</v>
      </c>
      <c r="AC743" s="158"/>
      <c r="AD743" s="163"/>
      <c r="AE743" s="164">
        <v>0</v>
      </c>
      <c r="AF743" s="159"/>
      <c r="AG743" s="158"/>
      <c r="AH743" s="158"/>
      <c r="AI743" s="154"/>
      <c r="AJ743" s="158" t="s">
        <v>55</v>
      </c>
      <c r="AK743" s="158"/>
      <c r="AL743" s="158" t="s">
        <v>3346</v>
      </c>
      <c r="AM743" s="158" t="s">
        <v>305</v>
      </c>
      <c r="AN743" s="165">
        <v>45382</v>
      </c>
      <c r="AO743" s="159">
        <v>45382</v>
      </c>
      <c r="AP743" s="164"/>
      <c r="AQ743" s="167">
        <v>12800</v>
      </c>
      <c r="AR743" s="167">
        <v>100.15</v>
      </c>
      <c r="AS743" s="167">
        <v>1</v>
      </c>
      <c r="AT743" s="167">
        <v>12.8192</v>
      </c>
      <c r="AU743" s="167">
        <v>12.8192</v>
      </c>
      <c r="AV743" s="154"/>
      <c r="AW743" s="154"/>
      <c r="AX743" s="158"/>
      <c r="AY743" s="158" t="s">
        <v>17</v>
      </c>
      <c r="AZ743" s="161">
        <v>2.85291318037488E-5</v>
      </c>
      <c r="BA743" s="161">
        <v>1.6622144012426499E-6</v>
      </c>
      <c r="BB743" s="168"/>
      <c r="BI743" s="169"/>
      <c r="BJ743" s="169"/>
    </row>
    <row r="744" spans="1:62" ht="13.5" thickBot="1" x14ac:dyDescent="0.25">
      <c r="A744" s="155">
        <v>8694</v>
      </c>
      <c r="B744" s="155">
        <v>12534</v>
      </c>
      <c r="C744" s="170"/>
      <c r="D744" s="170"/>
      <c r="E744" s="158" t="s">
        <v>3566</v>
      </c>
      <c r="F744" s="158">
        <v>11019923</v>
      </c>
      <c r="G744" s="158" t="s">
        <v>245</v>
      </c>
      <c r="H744" s="154" t="s">
        <v>865</v>
      </c>
      <c r="I744" s="158" t="s">
        <v>53</v>
      </c>
      <c r="J744" s="158"/>
      <c r="K744" s="170" t="s">
        <v>257</v>
      </c>
      <c r="L744" s="158" t="s">
        <v>62</v>
      </c>
      <c r="M744" s="158" t="s">
        <v>62</v>
      </c>
      <c r="N744" s="158"/>
      <c r="O744" s="159">
        <v>44875</v>
      </c>
      <c r="P744" s="158" t="s">
        <v>298</v>
      </c>
      <c r="Q744" s="158" t="s">
        <v>298</v>
      </c>
      <c r="R744" s="158" t="s">
        <v>298</v>
      </c>
      <c r="S744" s="158" t="s">
        <v>1206</v>
      </c>
      <c r="T744" s="160">
        <v>2.89</v>
      </c>
      <c r="U744" s="160" t="s">
        <v>442</v>
      </c>
      <c r="V744" s="161">
        <v>0.08</v>
      </c>
      <c r="W744" s="158"/>
      <c r="X744" s="158"/>
      <c r="Y744" s="162"/>
      <c r="Z744" s="162">
        <v>8.1900000000000001E-2</v>
      </c>
      <c r="AA744" s="159">
        <v>46568</v>
      </c>
      <c r="AB744" s="158" t="s">
        <v>636</v>
      </c>
      <c r="AC744" s="158"/>
      <c r="AD744" s="163"/>
      <c r="AE744" s="164">
        <v>0</v>
      </c>
      <c r="AF744" s="159"/>
      <c r="AG744" s="158"/>
      <c r="AH744" s="158"/>
      <c r="AI744" s="154"/>
      <c r="AJ744" s="158" t="s">
        <v>55</v>
      </c>
      <c r="AK744" s="158"/>
      <c r="AL744" s="158" t="s">
        <v>3346</v>
      </c>
      <c r="AM744" s="158" t="s">
        <v>305</v>
      </c>
      <c r="AN744" s="165">
        <v>45382</v>
      </c>
      <c r="AO744" s="159">
        <v>45382</v>
      </c>
      <c r="AP744" s="164"/>
      <c r="AQ744" s="167">
        <v>133520</v>
      </c>
      <c r="AR744" s="167">
        <v>100.15</v>
      </c>
      <c r="AS744" s="167">
        <v>1</v>
      </c>
      <c r="AT744" s="167">
        <v>133.72028</v>
      </c>
      <c r="AU744" s="167">
        <v>133.72028</v>
      </c>
      <c r="AV744" s="154"/>
      <c r="AW744" s="154"/>
      <c r="AX744" s="158"/>
      <c r="AY744" s="158" t="s">
        <v>17</v>
      </c>
      <c r="AZ744" s="161">
        <v>2.9759450600000002E-4</v>
      </c>
      <c r="BA744" s="161">
        <v>1.7338973972962298E-5</v>
      </c>
      <c r="BB744" s="168"/>
      <c r="BI744" s="169"/>
      <c r="BJ744" s="169"/>
    </row>
    <row r="745" spans="1:62" ht="13.5" thickBot="1" x14ac:dyDescent="0.25">
      <c r="A745" s="155">
        <v>8694</v>
      </c>
      <c r="B745" s="155">
        <v>12534</v>
      </c>
      <c r="C745" s="170"/>
      <c r="D745" s="170"/>
      <c r="E745" s="158" t="s">
        <v>3567</v>
      </c>
      <c r="F745" s="158">
        <v>11019925</v>
      </c>
      <c r="G745" s="158" t="s">
        <v>245</v>
      </c>
      <c r="H745" s="154" t="s">
        <v>865</v>
      </c>
      <c r="I745" s="158" t="s">
        <v>53</v>
      </c>
      <c r="J745" s="158"/>
      <c r="K745" s="170" t="s">
        <v>257</v>
      </c>
      <c r="L745" s="158" t="s">
        <v>62</v>
      </c>
      <c r="M745" s="158" t="s">
        <v>62</v>
      </c>
      <c r="N745" s="158"/>
      <c r="O745" s="159">
        <v>44875</v>
      </c>
      <c r="P745" s="158" t="s">
        <v>298</v>
      </c>
      <c r="Q745" s="158" t="s">
        <v>298</v>
      </c>
      <c r="R745" s="158" t="s">
        <v>298</v>
      </c>
      <c r="S745" s="158" t="s">
        <v>1206</v>
      </c>
      <c r="T745" s="160">
        <v>2.89</v>
      </c>
      <c r="U745" s="160" t="s">
        <v>442</v>
      </c>
      <c r="V745" s="161">
        <v>0.08</v>
      </c>
      <c r="W745" s="158"/>
      <c r="X745" s="158"/>
      <c r="Y745" s="162"/>
      <c r="Z745" s="162">
        <v>8.1900000000000001E-2</v>
      </c>
      <c r="AA745" s="159">
        <v>46568</v>
      </c>
      <c r="AB745" s="158" t="s">
        <v>636</v>
      </c>
      <c r="AC745" s="158"/>
      <c r="AD745" s="163"/>
      <c r="AE745" s="164">
        <v>0</v>
      </c>
      <c r="AF745" s="159"/>
      <c r="AG745" s="158"/>
      <c r="AH745" s="158"/>
      <c r="AI745" s="154"/>
      <c r="AJ745" s="158" t="s">
        <v>55</v>
      </c>
      <c r="AK745" s="158"/>
      <c r="AL745" s="158" t="s">
        <v>3346</v>
      </c>
      <c r="AM745" s="158" t="s">
        <v>305</v>
      </c>
      <c r="AN745" s="165">
        <v>45382</v>
      </c>
      <c r="AO745" s="159">
        <v>45382</v>
      </c>
      <c r="AP745" s="164"/>
      <c r="AQ745" s="167">
        <v>10000</v>
      </c>
      <c r="AR745" s="167">
        <v>100.15</v>
      </c>
      <c r="AS745" s="167">
        <v>1</v>
      </c>
      <c r="AT745" s="167">
        <v>10.015000000000001</v>
      </c>
      <c r="AU745" s="167">
        <v>10.015000000000001</v>
      </c>
      <c r="AV745" s="154"/>
      <c r="AW745" s="154"/>
      <c r="AX745" s="158"/>
      <c r="AY745" s="158" t="s">
        <v>17</v>
      </c>
      <c r="AZ745" s="161">
        <v>2.2288384221678701E-5</v>
      </c>
      <c r="BA745" s="161">
        <v>1.2986050009708199E-6</v>
      </c>
      <c r="BB745" s="168"/>
      <c r="BI745" s="169"/>
      <c r="BJ745" s="169"/>
    </row>
    <row r="746" spans="1:62" ht="13.5" thickBot="1" x14ac:dyDescent="0.25">
      <c r="A746" s="155">
        <v>8694</v>
      </c>
      <c r="B746" s="155">
        <v>12534</v>
      </c>
      <c r="C746" s="170"/>
      <c r="D746" s="170"/>
      <c r="E746" s="158" t="s">
        <v>3568</v>
      </c>
      <c r="F746" s="158">
        <v>11019926</v>
      </c>
      <c r="G746" s="158" t="s">
        <v>245</v>
      </c>
      <c r="H746" s="154" t="s">
        <v>865</v>
      </c>
      <c r="I746" s="158" t="s">
        <v>53</v>
      </c>
      <c r="J746" s="158"/>
      <c r="K746" s="170" t="s">
        <v>257</v>
      </c>
      <c r="L746" s="158" t="s">
        <v>62</v>
      </c>
      <c r="M746" s="158" t="s">
        <v>62</v>
      </c>
      <c r="N746" s="158"/>
      <c r="O746" s="159">
        <v>44875</v>
      </c>
      <c r="P746" s="158" t="s">
        <v>298</v>
      </c>
      <c r="Q746" s="158" t="s">
        <v>298</v>
      </c>
      <c r="R746" s="158" t="s">
        <v>298</v>
      </c>
      <c r="S746" s="158" t="s">
        <v>1206</v>
      </c>
      <c r="T746" s="160">
        <v>2.89</v>
      </c>
      <c r="U746" s="160" t="s">
        <v>442</v>
      </c>
      <c r="V746" s="161">
        <v>0.08</v>
      </c>
      <c r="W746" s="158"/>
      <c r="X746" s="158"/>
      <c r="Y746" s="162"/>
      <c r="Z746" s="162">
        <v>8.1900000000000001E-2</v>
      </c>
      <c r="AA746" s="159">
        <v>46568</v>
      </c>
      <c r="AB746" s="158" t="s">
        <v>636</v>
      </c>
      <c r="AC746" s="158"/>
      <c r="AD746" s="163"/>
      <c r="AE746" s="164">
        <v>0</v>
      </c>
      <c r="AF746" s="159"/>
      <c r="AG746" s="158"/>
      <c r="AH746" s="158"/>
      <c r="AI746" s="154"/>
      <c r="AJ746" s="158" t="s">
        <v>55</v>
      </c>
      <c r="AK746" s="158"/>
      <c r="AL746" s="158" t="s">
        <v>3346</v>
      </c>
      <c r="AM746" s="158" t="s">
        <v>305</v>
      </c>
      <c r="AN746" s="165">
        <v>45382</v>
      </c>
      <c r="AO746" s="159">
        <v>45382</v>
      </c>
      <c r="AP746" s="164"/>
      <c r="AQ746" s="167">
        <v>32000</v>
      </c>
      <c r="AR746" s="167">
        <v>100.15</v>
      </c>
      <c r="AS746" s="167">
        <v>1</v>
      </c>
      <c r="AT746" s="167">
        <v>32.048000000000002</v>
      </c>
      <c r="AU746" s="167">
        <v>32.048000000000002</v>
      </c>
      <c r="AV746" s="154"/>
      <c r="AW746" s="154"/>
      <c r="AX746" s="158"/>
      <c r="AY746" s="158" t="s">
        <v>17</v>
      </c>
      <c r="AZ746" s="161">
        <v>7.1322829509371896E-5</v>
      </c>
      <c r="BA746" s="161">
        <v>4.1555360031066098E-6</v>
      </c>
      <c r="BB746" s="168"/>
      <c r="BI746" s="169"/>
      <c r="BJ746" s="169"/>
    </row>
    <row r="747" spans="1:62" ht="13.5" thickBot="1" x14ac:dyDescent="0.25">
      <c r="A747" s="155">
        <v>8694</v>
      </c>
      <c r="B747" s="155">
        <v>12534</v>
      </c>
      <c r="C747" s="170"/>
      <c r="D747" s="170"/>
      <c r="E747" s="158" t="s">
        <v>3569</v>
      </c>
      <c r="F747" s="158">
        <v>11019927</v>
      </c>
      <c r="G747" s="158" t="s">
        <v>245</v>
      </c>
      <c r="H747" s="154" t="s">
        <v>871</v>
      </c>
      <c r="I747" s="158" t="s">
        <v>53</v>
      </c>
      <c r="J747" s="158"/>
      <c r="K747" s="170" t="s">
        <v>140</v>
      </c>
      <c r="L747" s="158" t="s">
        <v>62</v>
      </c>
      <c r="M747" s="158" t="s">
        <v>62</v>
      </c>
      <c r="N747" s="158"/>
      <c r="O747" s="159">
        <v>44882</v>
      </c>
      <c r="P747" s="158" t="s">
        <v>1458</v>
      </c>
      <c r="Q747" s="158" t="s">
        <v>70</v>
      </c>
      <c r="R747" s="158" t="s">
        <v>795</v>
      </c>
      <c r="S747" s="158" t="s">
        <v>1206</v>
      </c>
      <c r="T747" s="160">
        <v>4.0999999999999996</v>
      </c>
      <c r="U747" s="160" t="s">
        <v>441</v>
      </c>
      <c r="V747" s="161">
        <v>4.3999999999999997E-2</v>
      </c>
      <c r="W747" s="158"/>
      <c r="X747" s="158"/>
      <c r="Y747" s="162"/>
      <c r="Z747" s="162">
        <v>4.7899999999999998E-2</v>
      </c>
      <c r="AA747" s="159">
        <v>47074</v>
      </c>
      <c r="AB747" s="158" t="s">
        <v>635</v>
      </c>
      <c r="AC747" s="158"/>
      <c r="AD747" s="163"/>
      <c r="AE747" s="164">
        <v>0</v>
      </c>
      <c r="AF747" s="159"/>
      <c r="AG747" s="158"/>
      <c r="AH747" s="158"/>
      <c r="AI747" s="154"/>
      <c r="AJ747" s="158" t="s">
        <v>55</v>
      </c>
      <c r="AK747" s="158"/>
      <c r="AL747" s="158" t="s">
        <v>3346</v>
      </c>
      <c r="AM747" s="158" t="s">
        <v>305</v>
      </c>
      <c r="AN747" s="165">
        <v>45382</v>
      </c>
      <c r="AO747" s="159">
        <v>45382</v>
      </c>
      <c r="AP747" s="164"/>
      <c r="AQ747" s="167">
        <v>9800000</v>
      </c>
      <c r="AR747" s="167">
        <v>105.66</v>
      </c>
      <c r="AS747" s="167">
        <v>1</v>
      </c>
      <c r="AT747" s="167">
        <v>10354.68</v>
      </c>
      <c r="AU747" s="167">
        <v>10354.68</v>
      </c>
      <c r="AV747" s="154"/>
      <c r="AW747" s="154"/>
      <c r="AX747" s="158"/>
      <c r="AY747" s="158" t="s">
        <v>17</v>
      </c>
      <c r="AZ747" s="161">
        <v>2.3044342119999998E-2</v>
      </c>
      <c r="BA747" s="161">
        <v>1.3426499479999999E-3</v>
      </c>
      <c r="BB747" s="168"/>
      <c r="BI747" s="169"/>
      <c r="BJ747" s="169"/>
    </row>
    <row r="748" spans="1:62" ht="13.5" thickBot="1" x14ac:dyDescent="0.25">
      <c r="A748" s="155">
        <v>8694</v>
      </c>
      <c r="B748" s="155">
        <v>12534</v>
      </c>
      <c r="C748" s="170"/>
      <c r="D748" s="170"/>
      <c r="E748" s="158" t="s">
        <v>3570</v>
      </c>
      <c r="F748" s="158">
        <v>11019928</v>
      </c>
      <c r="G748" s="158" t="s">
        <v>245</v>
      </c>
      <c r="H748" s="154" t="s">
        <v>865</v>
      </c>
      <c r="I748" s="158" t="s">
        <v>53</v>
      </c>
      <c r="J748" s="158"/>
      <c r="K748" s="170" t="s">
        <v>257</v>
      </c>
      <c r="L748" s="158" t="s">
        <v>62</v>
      </c>
      <c r="M748" s="158" t="s">
        <v>62</v>
      </c>
      <c r="N748" s="158"/>
      <c r="O748" s="159">
        <v>44892</v>
      </c>
      <c r="P748" s="158" t="s">
        <v>298</v>
      </c>
      <c r="Q748" s="158" t="s">
        <v>298</v>
      </c>
      <c r="R748" s="158" t="s">
        <v>298</v>
      </c>
      <c r="S748" s="158" t="s">
        <v>1206</v>
      </c>
      <c r="T748" s="160">
        <v>2.89</v>
      </c>
      <c r="U748" s="160" t="s">
        <v>442</v>
      </c>
      <c r="V748" s="161">
        <v>0.08</v>
      </c>
      <c r="W748" s="158"/>
      <c r="X748" s="158"/>
      <c r="Y748" s="162"/>
      <c r="Z748" s="162">
        <v>8.1900000000000001E-2</v>
      </c>
      <c r="AA748" s="159">
        <v>46568</v>
      </c>
      <c r="AB748" s="158" t="s">
        <v>636</v>
      </c>
      <c r="AC748" s="158"/>
      <c r="AD748" s="163"/>
      <c r="AE748" s="164">
        <v>0</v>
      </c>
      <c r="AF748" s="159"/>
      <c r="AG748" s="158"/>
      <c r="AH748" s="158"/>
      <c r="AI748" s="154"/>
      <c r="AJ748" s="158" t="s">
        <v>55</v>
      </c>
      <c r="AK748" s="158"/>
      <c r="AL748" s="158" t="s">
        <v>3346</v>
      </c>
      <c r="AM748" s="158" t="s">
        <v>305</v>
      </c>
      <c r="AN748" s="165">
        <v>45382</v>
      </c>
      <c r="AO748" s="159">
        <v>45382</v>
      </c>
      <c r="AP748" s="164"/>
      <c r="AQ748" s="167">
        <v>32000</v>
      </c>
      <c r="AR748" s="167">
        <v>100.16</v>
      </c>
      <c r="AS748" s="167">
        <v>1</v>
      </c>
      <c r="AT748" s="167">
        <v>32.051200000000001</v>
      </c>
      <c r="AU748" s="167">
        <v>32.051200000000001</v>
      </c>
      <c r="AV748" s="154"/>
      <c r="AW748" s="154"/>
      <c r="AX748" s="158"/>
      <c r="AY748" s="158" t="s">
        <v>17</v>
      </c>
      <c r="AZ748" s="161">
        <v>7.1329951109922002E-5</v>
      </c>
      <c r="BA748" s="161">
        <v>4.1559509343101197E-6</v>
      </c>
      <c r="BB748" s="168"/>
      <c r="BI748" s="169"/>
      <c r="BJ748" s="169"/>
    </row>
    <row r="749" spans="1:62" ht="13.5" thickBot="1" x14ac:dyDescent="0.25">
      <c r="A749" s="155">
        <v>8694</v>
      </c>
      <c r="B749" s="155">
        <v>12534</v>
      </c>
      <c r="C749" s="170"/>
      <c r="D749" s="170"/>
      <c r="E749" s="158" t="s">
        <v>3571</v>
      </c>
      <c r="F749" s="158">
        <v>11019929</v>
      </c>
      <c r="G749" s="158" t="s">
        <v>245</v>
      </c>
      <c r="H749" s="154" t="s">
        <v>865</v>
      </c>
      <c r="I749" s="158" t="s">
        <v>53</v>
      </c>
      <c r="J749" s="158"/>
      <c r="K749" s="170" t="s">
        <v>257</v>
      </c>
      <c r="L749" s="158" t="s">
        <v>62</v>
      </c>
      <c r="M749" s="158" t="s">
        <v>62</v>
      </c>
      <c r="N749" s="158"/>
      <c r="O749" s="159">
        <v>44892</v>
      </c>
      <c r="P749" s="158" t="s">
        <v>298</v>
      </c>
      <c r="Q749" s="158" t="s">
        <v>298</v>
      </c>
      <c r="R749" s="158" t="s">
        <v>298</v>
      </c>
      <c r="S749" s="158" t="s">
        <v>1206</v>
      </c>
      <c r="T749" s="160">
        <v>2.89</v>
      </c>
      <c r="U749" s="160" t="s">
        <v>442</v>
      </c>
      <c r="V749" s="161">
        <v>0.08</v>
      </c>
      <c r="W749" s="158"/>
      <c r="X749" s="158"/>
      <c r="Y749" s="162"/>
      <c r="Z749" s="162">
        <v>8.1900000000000001E-2</v>
      </c>
      <c r="AA749" s="159">
        <v>46568</v>
      </c>
      <c r="AB749" s="158" t="s">
        <v>636</v>
      </c>
      <c r="AC749" s="158"/>
      <c r="AD749" s="163"/>
      <c r="AE749" s="164">
        <v>0</v>
      </c>
      <c r="AF749" s="159"/>
      <c r="AG749" s="158"/>
      <c r="AH749" s="158"/>
      <c r="AI749" s="154"/>
      <c r="AJ749" s="158" t="s">
        <v>55</v>
      </c>
      <c r="AK749" s="158"/>
      <c r="AL749" s="158" t="s">
        <v>3346</v>
      </c>
      <c r="AM749" s="158" t="s">
        <v>305</v>
      </c>
      <c r="AN749" s="165">
        <v>45382</v>
      </c>
      <c r="AO749" s="159">
        <v>45382</v>
      </c>
      <c r="AP749" s="164"/>
      <c r="AQ749" s="167">
        <v>72800</v>
      </c>
      <c r="AR749" s="167">
        <v>100.16</v>
      </c>
      <c r="AS749" s="167">
        <v>1</v>
      </c>
      <c r="AT749" s="167">
        <v>72.916480000000007</v>
      </c>
      <c r="AU749" s="167">
        <v>72.916480000000007</v>
      </c>
      <c r="AV749" s="154"/>
      <c r="AW749" s="154"/>
      <c r="AX749" s="158"/>
      <c r="AY749" s="158" t="s">
        <v>17</v>
      </c>
      <c r="AZ749" s="161">
        <v>1.62275638E-4</v>
      </c>
      <c r="BA749" s="161">
        <v>9.4547883755555202E-6</v>
      </c>
      <c r="BB749" s="168"/>
      <c r="BI749" s="169"/>
      <c r="BJ749" s="169"/>
    </row>
    <row r="750" spans="1:62" ht="13.5" thickBot="1" x14ac:dyDescent="0.25">
      <c r="A750" s="155">
        <v>8694</v>
      </c>
      <c r="B750" s="155">
        <v>12534</v>
      </c>
      <c r="C750" s="170"/>
      <c r="D750" s="170"/>
      <c r="E750" s="158" t="s">
        <v>3500</v>
      </c>
      <c r="F750" s="158">
        <v>11019931</v>
      </c>
      <c r="G750" s="158" t="s">
        <v>245</v>
      </c>
      <c r="H750" s="154" t="s">
        <v>855</v>
      </c>
      <c r="I750" s="158" t="s">
        <v>53</v>
      </c>
      <c r="J750" s="158"/>
      <c r="K750" s="170" t="s">
        <v>140</v>
      </c>
      <c r="L750" s="158" t="s">
        <v>62</v>
      </c>
      <c r="M750" s="158" t="s">
        <v>62</v>
      </c>
      <c r="N750" s="158"/>
      <c r="O750" s="159">
        <v>44896</v>
      </c>
      <c r="P750" s="158" t="s">
        <v>298</v>
      </c>
      <c r="Q750" s="158" t="s">
        <v>298</v>
      </c>
      <c r="R750" s="158" t="s">
        <v>298</v>
      </c>
      <c r="S750" s="158" t="s">
        <v>1206</v>
      </c>
      <c r="T750" s="160">
        <v>3.67</v>
      </c>
      <c r="U750" s="160" t="s">
        <v>441</v>
      </c>
      <c r="V750" s="161">
        <v>3.7999999999999999E-2</v>
      </c>
      <c r="W750" s="158"/>
      <c r="X750" s="158"/>
      <c r="Y750" s="162"/>
      <c r="Z750" s="162">
        <v>7.0199999999999999E-2</v>
      </c>
      <c r="AA750" s="159">
        <v>47269</v>
      </c>
      <c r="AB750" s="158" t="s">
        <v>636</v>
      </c>
      <c r="AC750" s="158"/>
      <c r="AD750" s="163"/>
      <c r="AE750" s="164">
        <v>0.57179999999999997</v>
      </c>
      <c r="AF750" s="159">
        <v>45047</v>
      </c>
      <c r="AG750" s="158"/>
      <c r="AH750" s="158"/>
      <c r="AI750" s="154"/>
      <c r="AJ750" s="158" t="s">
        <v>55</v>
      </c>
      <c r="AK750" s="158"/>
      <c r="AL750" s="158" t="s">
        <v>3346</v>
      </c>
      <c r="AM750" s="158" t="s">
        <v>305</v>
      </c>
      <c r="AN750" s="165">
        <v>45382</v>
      </c>
      <c r="AO750" s="159">
        <v>45382</v>
      </c>
      <c r="AP750" s="164"/>
      <c r="AQ750" s="167">
        <v>2602739.73</v>
      </c>
      <c r="AR750" s="167">
        <v>111.91</v>
      </c>
      <c r="AS750" s="167">
        <v>1</v>
      </c>
      <c r="AT750" s="167">
        <v>2912.7260299999998</v>
      </c>
      <c r="AU750" s="167">
        <v>2912.7260299999998</v>
      </c>
      <c r="AV750" s="154"/>
      <c r="AW750" s="154"/>
      <c r="AX750" s="158"/>
      <c r="AY750" s="158" t="s">
        <v>17</v>
      </c>
      <c r="AZ750" s="161">
        <v>6.4822722799999996E-3</v>
      </c>
      <c r="BA750" s="161">
        <v>3.7768153600000002E-4</v>
      </c>
      <c r="BB750" s="168"/>
      <c r="BI750" s="169"/>
      <c r="BJ750" s="169"/>
    </row>
    <row r="751" spans="1:62" ht="13.5" thickBot="1" x14ac:dyDescent="0.25">
      <c r="A751" s="155">
        <v>8694</v>
      </c>
      <c r="B751" s="155">
        <v>12534</v>
      </c>
      <c r="C751" s="170"/>
      <c r="D751" s="170"/>
      <c r="E751" s="158" t="s">
        <v>3572</v>
      </c>
      <c r="F751" s="158">
        <v>11019933</v>
      </c>
      <c r="G751" s="158" t="s">
        <v>245</v>
      </c>
      <c r="H751" s="154" t="s">
        <v>865</v>
      </c>
      <c r="I751" s="158" t="s">
        <v>53</v>
      </c>
      <c r="J751" s="158"/>
      <c r="K751" s="170" t="s">
        <v>257</v>
      </c>
      <c r="L751" s="158" t="s">
        <v>62</v>
      </c>
      <c r="M751" s="158" t="s">
        <v>62</v>
      </c>
      <c r="N751" s="158"/>
      <c r="O751" s="159">
        <v>44906</v>
      </c>
      <c r="P751" s="158" t="s">
        <v>298</v>
      </c>
      <c r="Q751" s="158" t="s">
        <v>298</v>
      </c>
      <c r="R751" s="158" t="s">
        <v>298</v>
      </c>
      <c r="S751" s="158" t="s">
        <v>1206</v>
      </c>
      <c r="T751" s="160">
        <v>2.9</v>
      </c>
      <c r="U751" s="160" t="s">
        <v>442</v>
      </c>
      <c r="V751" s="161">
        <v>0.08</v>
      </c>
      <c r="W751" s="158"/>
      <c r="X751" s="158"/>
      <c r="Y751" s="162"/>
      <c r="Z751" s="162">
        <v>7.5499999999999998E-2</v>
      </c>
      <c r="AA751" s="159">
        <v>46568</v>
      </c>
      <c r="AB751" s="158" t="s">
        <v>636</v>
      </c>
      <c r="AC751" s="158"/>
      <c r="AD751" s="163"/>
      <c r="AE751" s="164">
        <v>0</v>
      </c>
      <c r="AF751" s="159"/>
      <c r="AG751" s="158"/>
      <c r="AH751" s="158"/>
      <c r="AI751" s="154"/>
      <c r="AJ751" s="158" t="s">
        <v>55</v>
      </c>
      <c r="AK751" s="158"/>
      <c r="AL751" s="158" t="s">
        <v>3346</v>
      </c>
      <c r="AM751" s="158" t="s">
        <v>305</v>
      </c>
      <c r="AN751" s="165">
        <v>45382</v>
      </c>
      <c r="AO751" s="159">
        <v>45382</v>
      </c>
      <c r="AP751" s="164"/>
      <c r="AQ751" s="167">
        <v>170000</v>
      </c>
      <c r="AR751" s="167">
        <v>101.88</v>
      </c>
      <c r="AS751" s="167">
        <v>1</v>
      </c>
      <c r="AT751" s="167">
        <v>173.196</v>
      </c>
      <c r="AU751" s="167">
        <v>173.196</v>
      </c>
      <c r="AV751" s="154"/>
      <c r="AW751" s="154"/>
      <c r="AX751" s="158"/>
      <c r="AY751" s="158" t="s">
        <v>17</v>
      </c>
      <c r="AZ751" s="161">
        <v>3.8544772699999999E-4</v>
      </c>
      <c r="BA751" s="161">
        <v>2.2457632725725599E-5</v>
      </c>
      <c r="BB751" s="168"/>
      <c r="BI751" s="169"/>
      <c r="BJ751" s="169"/>
    </row>
    <row r="752" spans="1:62" ht="13.5" thickBot="1" x14ac:dyDescent="0.25">
      <c r="A752" s="155">
        <v>8694</v>
      </c>
      <c r="B752" s="155">
        <v>12534</v>
      </c>
      <c r="C752" s="170"/>
      <c r="D752" s="170"/>
      <c r="E752" s="158" t="s">
        <v>3501</v>
      </c>
      <c r="F752" s="158">
        <v>11019936</v>
      </c>
      <c r="G752" s="158" t="s">
        <v>245</v>
      </c>
      <c r="H752" s="154" t="s">
        <v>865</v>
      </c>
      <c r="I752" s="158" t="s">
        <v>53</v>
      </c>
      <c r="J752" s="158"/>
      <c r="K752" s="170" t="s">
        <v>917</v>
      </c>
      <c r="L752" s="158" t="s">
        <v>62</v>
      </c>
      <c r="M752" s="158" t="s">
        <v>62</v>
      </c>
      <c r="N752" s="158"/>
      <c r="O752" s="159">
        <v>44917</v>
      </c>
      <c r="P752" s="158" t="s">
        <v>298</v>
      </c>
      <c r="Q752" s="158" t="s">
        <v>298</v>
      </c>
      <c r="R752" s="158" t="s">
        <v>298</v>
      </c>
      <c r="S752" s="158" t="s">
        <v>1206</v>
      </c>
      <c r="T752" s="160">
        <v>5.12</v>
      </c>
      <c r="U752" s="160" t="s">
        <v>441</v>
      </c>
      <c r="V752" s="161">
        <v>0.06</v>
      </c>
      <c r="W752" s="158"/>
      <c r="X752" s="158"/>
      <c r="Y752" s="162"/>
      <c r="Z752" s="162">
        <v>5.8599999999999999E-2</v>
      </c>
      <c r="AA752" s="159">
        <v>47559</v>
      </c>
      <c r="AB752" s="158" t="s">
        <v>636</v>
      </c>
      <c r="AC752" s="158"/>
      <c r="AD752" s="163"/>
      <c r="AE752" s="164">
        <v>0</v>
      </c>
      <c r="AF752" s="159"/>
      <c r="AG752" s="158"/>
      <c r="AH752" s="158"/>
      <c r="AI752" s="154"/>
      <c r="AJ752" s="158" t="s">
        <v>55</v>
      </c>
      <c r="AK752" s="158"/>
      <c r="AL752" s="158" t="s">
        <v>3346</v>
      </c>
      <c r="AM752" s="158" t="s">
        <v>305</v>
      </c>
      <c r="AN752" s="165">
        <v>45382</v>
      </c>
      <c r="AO752" s="159">
        <v>45382</v>
      </c>
      <c r="AP752" s="164"/>
      <c r="AQ752" s="167">
        <v>221933</v>
      </c>
      <c r="AR752" s="167">
        <v>102.16</v>
      </c>
      <c r="AS752" s="167">
        <v>1</v>
      </c>
      <c r="AT752" s="167">
        <v>226.72675000000001</v>
      </c>
      <c r="AU752" s="167">
        <v>226.72675000000001</v>
      </c>
      <c r="AV752" s="154"/>
      <c r="AW752" s="154"/>
      <c r="AX752" s="158"/>
      <c r="AY752" s="158" t="s">
        <v>17</v>
      </c>
      <c r="AZ752" s="161">
        <v>5.0458042099999997E-4</v>
      </c>
      <c r="BA752" s="161">
        <v>2.9398751013865201E-5</v>
      </c>
      <c r="BB752" s="168"/>
      <c r="BI752" s="169"/>
      <c r="BJ752" s="169"/>
    </row>
    <row r="753" spans="1:62" ht="13.5" thickBot="1" x14ac:dyDescent="0.25">
      <c r="A753" s="155">
        <v>8694</v>
      </c>
      <c r="B753" s="155">
        <v>12534</v>
      </c>
      <c r="C753" s="170"/>
      <c r="D753" s="170"/>
      <c r="E753" s="158" t="s">
        <v>3573</v>
      </c>
      <c r="F753" s="158">
        <v>11019937</v>
      </c>
      <c r="G753" s="158" t="s">
        <v>245</v>
      </c>
      <c r="H753" s="154" t="s">
        <v>865</v>
      </c>
      <c r="I753" s="158" t="s">
        <v>53</v>
      </c>
      <c r="J753" s="158"/>
      <c r="K753" s="170" t="s">
        <v>917</v>
      </c>
      <c r="L753" s="158" t="s">
        <v>62</v>
      </c>
      <c r="M753" s="158" t="s">
        <v>62</v>
      </c>
      <c r="N753" s="158"/>
      <c r="O753" s="159">
        <v>44920</v>
      </c>
      <c r="P753" s="158" t="s">
        <v>298</v>
      </c>
      <c r="Q753" s="158" t="s">
        <v>298</v>
      </c>
      <c r="R753" s="158" t="s">
        <v>298</v>
      </c>
      <c r="S753" s="158" t="s">
        <v>1206</v>
      </c>
      <c r="T753" s="160">
        <v>2.9</v>
      </c>
      <c r="U753" s="160" t="s">
        <v>442</v>
      </c>
      <c r="V753" s="161">
        <v>0.08</v>
      </c>
      <c r="W753" s="158"/>
      <c r="X753" s="158"/>
      <c r="Y753" s="162"/>
      <c r="Z753" s="162">
        <v>7.6499999999999999E-2</v>
      </c>
      <c r="AA753" s="159">
        <v>46568</v>
      </c>
      <c r="AB753" s="158" t="s">
        <v>636</v>
      </c>
      <c r="AC753" s="158"/>
      <c r="AD753" s="163"/>
      <c r="AE753" s="164">
        <v>0</v>
      </c>
      <c r="AF753" s="159"/>
      <c r="AG753" s="158"/>
      <c r="AH753" s="158"/>
      <c r="AI753" s="154"/>
      <c r="AJ753" s="158" t="s">
        <v>55</v>
      </c>
      <c r="AK753" s="158"/>
      <c r="AL753" s="158" t="s">
        <v>3346</v>
      </c>
      <c r="AM753" s="158" t="s">
        <v>305</v>
      </c>
      <c r="AN753" s="165">
        <v>45382</v>
      </c>
      <c r="AO753" s="159">
        <v>45382</v>
      </c>
      <c r="AP753" s="164"/>
      <c r="AQ753" s="167">
        <v>215400</v>
      </c>
      <c r="AR753" s="167">
        <v>101.61</v>
      </c>
      <c r="AS753" s="167">
        <v>1</v>
      </c>
      <c r="AT753" s="167">
        <v>218.86794</v>
      </c>
      <c r="AU753" s="167">
        <v>218.86794</v>
      </c>
      <c r="AV753" s="154"/>
      <c r="AW753" s="154"/>
      <c r="AX753" s="158"/>
      <c r="AY753" s="158" t="s">
        <v>17</v>
      </c>
      <c r="AZ753" s="161">
        <v>4.8709063800000003E-4</v>
      </c>
      <c r="BA753" s="161">
        <v>2.8379730547796401E-5</v>
      </c>
      <c r="BB753" s="168"/>
      <c r="BI753" s="169"/>
      <c r="BJ753" s="169"/>
    </row>
    <row r="754" spans="1:62" ht="13.5" thickBot="1" x14ac:dyDescent="0.25">
      <c r="A754" s="155">
        <v>8694</v>
      </c>
      <c r="B754" s="155">
        <v>12534</v>
      </c>
      <c r="C754" s="170"/>
      <c r="D754" s="170"/>
      <c r="E754" s="158" t="s">
        <v>3502</v>
      </c>
      <c r="F754" s="158">
        <v>11019979</v>
      </c>
      <c r="G754" s="158" t="s">
        <v>245</v>
      </c>
      <c r="H754" s="154" t="s">
        <v>865</v>
      </c>
      <c r="I754" s="158" t="s">
        <v>53</v>
      </c>
      <c r="J754" s="158"/>
      <c r="K754" s="170" t="s">
        <v>878</v>
      </c>
      <c r="L754" s="158" t="s">
        <v>62</v>
      </c>
      <c r="M754" s="158" t="s">
        <v>62</v>
      </c>
      <c r="N754" s="158"/>
      <c r="O754" s="159">
        <v>44861</v>
      </c>
      <c r="P754" s="158" t="s">
        <v>298</v>
      </c>
      <c r="Q754" s="158" t="s">
        <v>298</v>
      </c>
      <c r="R754" s="158" t="s">
        <v>298</v>
      </c>
      <c r="S754" s="158" t="s">
        <v>1206</v>
      </c>
      <c r="T754" s="160">
        <v>5.1100000000000003</v>
      </c>
      <c r="U754" s="160" t="s">
        <v>441</v>
      </c>
      <c r="V754" s="161">
        <v>0.06</v>
      </c>
      <c r="W754" s="158"/>
      <c r="X754" s="158"/>
      <c r="Y754" s="162"/>
      <c r="Z754" s="162">
        <v>6.2899999999999998E-2</v>
      </c>
      <c r="AA754" s="159">
        <v>47559</v>
      </c>
      <c r="AB754" s="158" t="s">
        <v>636</v>
      </c>
      <c r="AC754" s="158"/>
      <c r="AD754" s="163"/>
      <c r="AE754" s="164">
        <v>0</v>
      </c>
      <c r="AF754" s="159"/>
      <c r="AG754" s="158"/>
      <c r="AH754" s="158"/>
      <c r="AI754" s="154"/>
      <c r="AJ754" s="158" t="s">
        <v>55</v>
      </c>
      <c r="AK754" s="158"/>
      <c r="AL754" s="158" t="s">
        <v>3346</v>
      </c>
      <c r="AM754" s="158" t="s">
        <v>305</v>
      </c>
      <c r="AN754" s="165">
        <v>45382</v>
      </c>
      <c r="AO754" s="159">
        <v>45382</v>
      </c>
      <c r="AP754" s="164"/>
      <c r="AQ754" s="167">
        <v>172200</v>
      </c>
      <c r="AR754" s="167">
        <v>100.05</v>
      </c>
      <c r="AS754" s="167">
        <v>1</v>
      </c>
      <c r="AT754" s="167">
        <v>172.2861</v>
      </c>
      <c r="AU754" s="167">
        <v>172.2861</v>
      </c>
      <c r="AV754" s="154"/>
      <c r="AW754" s="154"/>
      <c r="AX754" s="158"/>
      <c r="AY754" s="158" t="s">
        <v>17</v>
      </c>
      <c r="AZ754" s="161">
        <v>3.8342274500000002E-4</v>
      </c>
      <c r="BA754" s="161">
        <v>2.23396496313288E-5</v>
      </c>
      <c r="BB754" s="168"/>
      <c r="BI754" s="169"/>
      <c r="BJ754" s="169"/>
    </row>
    <row r="755" spans="1:62" ht="13.5" thickBot="1" x14ac:dyDescent="0.25">
      <c r="A755" s="155">
        <v>8694</v>
      </c>
      <c r="B755" s="155">
        <v>12534</v>
      </c>
      <c r="C755" s="170"/>
      <c r="D755" s="170"/>
      <c r="E755" s="158" t="s">
        <v>3503</v>
      </c>
      <c r="F755" s="158">
        <v>11020101</v>
      </c>
      <c r="G755" s="158" t="s">
        <v>245</v>
      </c>
      <c r="H755" s="154" t="s">
        <v>865</v>
      </c>
      <c r="I755" s="158" t="s">
        <v>53</v>
      </c>
      <c r="J755" s="158"/>
      <c r="K755" s="170" t="s">
        <v>140</v>
      </c>
      <c r="L755" s="158" t="s">
        <v>62</v>
      </c>
      <c r="M755" s="158" t="s">
        <v>62</v>
      </c>
      <c r="N755" s="158"/>
      <c r="O755" s="159">
        <v>44931</v>
      </c>
      <c r="P755" s="158" t="s">
        <v>298</v>
      </c>
      <c r="Q755" s="158" t="s">
        <v>298</v>
      </c>
      <c r="R755" s="158" t="s">
        <v>298</v>
      </c>
      <c r="S755" s="158" t="s">
        <v>1206</v>
      </c>
      <c r="T755" s="160">
        <v>5.12</v>
      </c>
      <c r="U755" s="160" t="s">
        <v>441</v>
      </c>
      <c r="V755" s="161">
        <v>0.01</v>
      </c>
      <c r="W755" s="158"/>
      <c r="X755" s="158"/>
      <c r="Y755" s="162"/>
      <c r="Z755" s="162">
        <v>5.8900000000000001E-2</v>
      </c>
      <c r="AA755" s="159">
        <v>47559</v>
      </c>
      <c r="AB755" s="158" t="s">
        <v>636</v>
      </c>
      <c r="AC755" s="158"/>
      <c r="AD755" s="163"/>
      <c r="AE755" s="164">
        <v>0</v>
      </c>
      <c r="AF755" s="159"/>
      <c r="AG755" s="158"/>
      <c r="AH755" s="158"/>
      <c r="AI755" s="154"/>
      <c r="AJ755" s="158" t="s">
        <v>55</v>
      </c>
      <c r="AK755" s="158"/>
      <c r="AL755" s="158" t="s">
        <v>3346</v>
      </c>
      <c r="AM755" s="158" t="s">
        <v>305</v>
      </c>
      <c r="AN755" s="165">
        <v>45382</v>
      </c>
      <c r="AO755" s="159">
        <v>45382</v>
      </c>
      <c r="AP755" s="164"/>
      <c r="AQ755" s="167">
        <v>34030</v>
      </c>
      <c r="AR755" s="167">
        <v>102.01</v>
      </c>
      <c r="AS755" s="167">
        <v>1</v>
      </c>
      <c r="AT755" s="167">
        <v>34.713999999999999</v>
      </c>
      <c r="AU755" s="167">
        <v>34.713999999999999</v>
      </c>
      <c r="AV755" s="154"/>
      <c r="AW755" s="154"/>
      <c r="AX755" s="158"/>
      <c r="AY755" s="158" t="s">
        <v>17</v>
      </c>
      <c r="AZ755" s="161">
        <v>7.7256012967683995E-5</v>
      </c>
      <c r="BA755" s="161">
        <v>4.5012255620270504E-6</v>
      </c>
      <c r="BB755" s="168"/>
      <c r="BI755" s="169"/>
      <c r="BJ755" s="169"/>
    </row>
    <row r="756" spans="1:62" ht="13.5" thickBot="1" x14ac:dyDescent="0.25">
      <c r="A756" s="155">
        <v>8694</v>
      </c>
      <c r="B756" s="155">
        <v>12534</v>
      </c>
      <c r="C756" s="170"/>
      <c r="D756" s="170"/>
      <c r="E756" s="158" t="s">
        <v>3574</v>
      </c>
      <c r="F756" s="158">
        <v>11020102</v>
      </c>
      <c r="G756" s="158" t="s">
        <v>245</v>
      </c>
      <c r="H756" s="154" t="s">
        <v>865</v>
      </c>
      <c r="I756" s="158" t="s">
        <v>53</v>
      </c>
      <c r="J756" s="158"/>
      <c r="K756" s="170" t="s">
        <v>257</v>
      </c>
      <c r="L756" s="158" t="s">
        <v>62</v>
      </c>
      <c r="M756" s="158" t="s">
        <v>62</v>
      </c>
      <c r="N756" s="158"/>
      <c r="O756" s="159">
        <v>44936</v>
      </c>
      <c r="P756" s="158" t="s">
        <v>298</v>
      </c>
      <c r="Q756" s="158" t="s">
        <v>298</v>
      </c>
      <c r="R756" s="158" t="s">
        <v>298</v>
      </c>
      <c r="S756" s="158" t="s">
        <v>1206</v>
      </c>
      <c r="T756" s="160">
        <v>2.9</v>
      </c>
      <c r="U756" s="160" t="s">
        <v>442</v>
      </c>
      <c r="V756" s="161">
        <v>0.08</v>
      </c>
      <c r="W756" s="158"/>
      <c r="X756" s="158"/>
      <c r="Y756" s="162"/>
      <c r="Z756" s="162">
        <v>7.9000000000000001E-2</v>
      </c>
      <c r="AA756" s="159">
        <v>46568</v>
      </c>
      <c r="AB756" s="158" t="s">
        <v>636</v>
      </c>
      <c r="AC756" s="158"/>
      <c r="AD756" s="163"/>
      <c r="AE756" s="164">
        <v>0</v>
      </c>
      <c r="AF756" s="159"/>
      <c r="AG756" s="158"/>
      <c r="AH756" s="158"/>
      <c r="AI756" s="154"/>
      <c r="AJ756" s="158" t="s">
        <v>55</v>
      </c>
      <c r="AK756" s="158"/>
      <c r="AL756" s="158" t="s">
        <v>3346</v>
      </c>
      <c r="AM756" s="158" t="s">
        <v>305</v>
      </c>
      <c r="AN756" s="165">
        <v>45382</v>
      </c>
      <c r="AO756" s="159">
        <v>45382</v>
      </c>
      <c r="AP756" s="164"/>
      <c r="AQ756" s="167">
        <v>40000</v>
      </c>
      <c r="AR756" s="167">
        <v>100.94</v>
      </c>
      <c r="AS756" s="167">
        <v>1</v>
      </c>
      <c r="AT756" s="167">
        <v>40.375999999999998</v>
      </c>
      <c r="AU756" s="167">
        <v>40.375999999999998</v>
      </c>
      <c r="AV756" s="154"/>
      <c r="AW756" s="154"/>
      <c r="AX756" s="158"/>
      <c r="AY756" s="158" t="s">
        <v>17</v>
      </c>
      <c r="AZ756" s="161">
        <v>8.9856794941038399E-5</v>
      </c>
      <c r="BA756" s="161">
        <v>5.2353944602294296E-6</v>
      </c>
      <c r="BB756" s="168"/>
      <c r="BI756" s="169"/>
      <c r="BJ756" s="169"/>
    </row>
    <row r="757" spans="1:62" ht="13.5" thickBot="1" x14ac:dyDescent="0.25">
      <c r="A757" s="155">
        <v>8694</v>
      </c>
      <c r="B757" s="155">
        <v>12534</v>
      </c>
      <c r="C757" s="170"/>
      <c r="D757" s="170"/>
      <c r="E757" s="158" t="s">
        <v>3504</v>
      </c>
      <c r="F757" s="158">
        <v>11020103</v>
      </c>
      <c r="G757" s="158" t="s">
        <v>245</v>
      </c>
      <c r="H757" s="154" t="s">
        <v>865</v>
      </c>
      <c r="I757" s="158" t="s">
        <v>53</v>
      </c>
      <c r="J757" s="158"/>
      <c r="K757" s="170" t="s">
        <v>878</v>
      </c>
      <c r="L757" s="158" t="s">
        <v>62</v>
      </c>
      <c r="M757" s="158" t="s">
        <v>62</v>
      </c>
      <c r="N757" s="158"/>
      <c r="O757" s="159">
        <v>44942</v>
      </c>
      <c r="P757" s="158" t="s">
        <v>298</v>
      </c>
      <c r="Q757" s="158" t="s">
        <v>298</v>
      </c>
      <c r="R757" s="158" t="s">
        <v>298</v>
      </c>
      <c r="S757" s="158" t="s">
        <v>1206</v>
      </c>
      <c r="T757" s="160">
        <v>5.1100000000000003</v>
      </c>
      <c r="U757" s="160" t="s">
        <v>441</v>
      </c>
      <c r="V757" s="161">
        <v>0.06</v>
      </c>
      <c r="W757" s="158"/>
      <c r="X757" s="158"/>
      <c r="Y757" s="162"/>
      <c r="Z757" s="162">
        <v>6.13E-2</v>
      </c>
      <c r="AA757" s="159">
        <v>47559</v>
      </c>
      <c r="AB757" s="158" t="s">
        <v>636</v>
      </c>
      <c r="AC757" s="158"/>
      <c r="AD757" s="163"/>
      <c r="AE757" s="164">
        <v>0</v>
      </c>
      <c r="AF757" s="159"/>
      <c r="AG757" s="158"/>
      <c r="AH757" s="158"/>
      <c r="AI757" s="154"/>
      <c r="AJ757" s="158" t="s">
        <v>55</v>
      </c>
      <c r="AK757" s="158"/>
      <c r="AL757" s="158" t="s">
        <v>3346</v>
      </c>
      <c r="AM757" s="158" t="s">
        <v>305</v>
      </c>
      <c r="AN757" s="165">
        <v>45382</v>
      </c>
      <c r="AO757" s="159">
        <v>45382</v>
      </c>
      <c r="AP757" s="164"/>
      <c r="AQ757" s="167">
        <v>54530</v>
      </c>
      <c r="AR757" s="167">
        <v>100.8</v>
      </c>
      <c r="AS757" s="167">
        <v>1</v>
      </c>
      <c r="AT757" s="167">
        <v>54.966239999999999</v>
      </c>
      <c r="AU757" s="167">
        <v>54.966239999999999</v>
      </c>
      <c r="AV757" s="154"/>
      <c r="AW757" s="154"/>
      <c r="AX757" s="158"/>
      <c r="AY757" s="158" t="s">
        <v>17</v>
      </c>
      <c r="AZ757" s="161">
        <v>1.22327376E-4</v>
      </c>
      <c r="BA757" s="161">
        <v>7.1272525360521401E-6</v>
      </c>
      <c r="BB757" s="168"/>
      <c r="BI757" s="169"/>
      <c r="BJ757" s="169"/>
    </row>
    <row r="758" spans="1:62" ht="13.5" thickBot="1" x14ac:dyDescent="0.25">
      <c r="A758" s="155">
        <v>8694</v>
      </c>
      <c r="B758" s="155">
        <v>12534</v>
      </c>
      <c r="C758" s="170"/>
      <c r="D758" s="170"/>
      <c r="E758" s="158" t="s">
        <v>3505</v>
      </c>
      <c r="F758" s="158">
        <v>11020105</v>
      </c>
      <c r="G758" s="158" t="s">
        <v>245</v>
      </c>
      <c r="H758" s="154" t="s">
        <v>871</v>
      </c>
      <c r="I758" s="158" t="s">
        <v>53</v>
      </c>
      <c r="J758" s="158"/>
      <c r="K758" s="170" t="s">
        <v>140</v>
      </c>
      <c r="L758" s="158" t="s">
        <v>62</v>
      </c>
      <c r="M758" s="158" t="s">
        <v>62</v>
      </c>
      <c r="N758" s="158"/>
      <c r="O758" s="159">
        <v>44943</v>
      </c>
      <c r="P758" s="158" t="s">
        <v>1458</v>
      </c>
      <c r="Q758" s="158" t="s">
        <v>70</v>
      </c>
      <c r="R758" s="158" t="s">
        <v>795</v>
      </c>
      <c r="S758" s="158" t="s">
        <v>1206</v>
      </c>
      <c r="T758" s="160">
        <v>4.0999999999999996</v>
      </c>
      <c r="U758" s="160" t="s">
        <v>441</v>
      </c>
      <c r="V758" s="161">
        <v>4.2500000000000003E-2</v>
      </c>
      <c r="W758" s="158"/>
      <c r="X758" s="158"/>
      <c r="Y758" s="162"/>
      <c r="Z758" s="162">
        <v>4.8000000000000001E-2</v>
      </c>
      <c r="AA758" s="159">
        <v>47135</v>
      </c>
      <c r="AB758" s="158" t="s">
        <v>636</v>
      </c>
      <c r="AC758" s="158"/>
      <c r="AD758" s="163"/>
      <c r="AE758" s="164">
        <v>0</v>
      </c>
      <c r="AF758" s="159"/>
      <c r="AG758" s="158"/>
      <c r="AH758" s="158"/>
      <c r="AI758" s="154"/>
      <c r="AJ758" s="158" t="s">
        <v>55</v>
      </c>
      <c r="AK758" s="158"/>
      <c r="AL758" s="158" t="s">
        <v>3346</v>
      </c>
      <c r="AM758" s="158" t="s">
        <v>305</v>
      </c>
      <c r="AN758" s="165">
        <v>45382</v>
      </c>
      <c r="AO758" s="159">
        <v>45382</v>
      </c>
      <c r="AP758" s="164"/>
      <c r="AQ758" s="167">
        <v>9000000</v>
      </c>
      <c r="AR758" s="167">
        <v>105.35</v>
      </c>
      <c r="AS758" s="167">
        <v>1</v>
      </c>
      <c r="AT758" s="167">
        <v>9481.5</v>
      </c>
      <c r="AU758" s="167">
        <v>9481.5</v>
      </c>
      <c r="AV758" s="154"/>
      <c r="AW758" s="154"/>
      <c r="AX758" s="158"/>
      <c r="AY758" s="158" t="s">
        <v>17</v>
      </c>
      <c r="AZ758" s="161">
        <v>2.1101079879E-2</v>
      </c>
      <c r="BA758" s="161">
        <v>1.229428189E-3</v>
      </c>
      <c r="BB758" s="168"/>
      <c r="BI758" s="169"/>
      <c r="BJ758" s="169"/>
    </row>
    <row r="759" spans="1:62" ht="13.5" thickBot="1" x14ac:dyDescent="0.25">
      <c r="A759" s="155">
        <v>8694</v>
      </c>
      <c r="B759" s="155">
        <v>12534</v>
      </c>
      <c r="C759" s="170"/>
      <c r="D759" s="170"/>
      <c r="E759" s="158" t="s">
        <v>3575</v>
      </c>
      <c r="F759" s="158">
        <v>11020106</v>
      </c>
      <c r="G759" s="158" t="s">
        <v>245</v>
      </c>
      <c r="H759" s="154" t="s">
        <v>865</v>
      </c>
      <c r="I759" s="158" t="s">
        <v>53</v>
      </c>
      <c r="J759" s="158"/>
      <c r="K759" s="170" t="s">
        <v>257</v>
      </c>
      <c r="L759" s="158" t="s">
        <v>62</v>
      </c>
      <c r="M759" s="158" t="s">
        <v>62</v>
      </c>
      <c r="N759" s="158"/>
      <c r="O759" s="159">
        <v>44951</v>
      </c>
      <c r="P759" s="158" t="s">
        <v>298</v>
      </c>
      <c r="Q759" s="158" t="s">
        <v>298</v>
      </c>
      <c r="R759" s="158" t="s">
        <v>298</v>
      </c>
      <c r="S759" s="158" t="s">
        <v>1206</v>
      </c>
      <c r="T759" s="160">
        <v>2.89</v>
      </c>
      <c r="U759" s="160" t="s">
        <v>442</v>
      </c>
      <c r="V759" s="161">
        <v>0.08</v>
      </c>
      <c r="W759" s="158"/>
      <c r="X759" s="158"/>
      <c r="Y759" s="162"/>
      <c r="Z759" s="162">
        <v>8.0399999999999999E-2</v>
      </c>
      <c r="AA759" s="159">
        <v>46568</v>
      </c>
      <c r="AB759" s="158" t="s">
        <v>636</v>
      </c>
      <c r="AC759" s="158"/>
      <c r="AD759" s="163"/>
      <c r="AE759" s="164">
        <v>0</v>
      </c>
      <c r="AF759" s="159"/>
      <c r="AG759" s="158"/>
      <c r="AH759" s="158"/>
      <c r="AI759" s="154"/>
      <c r="AJ759" s="158" t="s">
        <v>55</v>
      </c>
      <c r="AK759" s="158"/>
      <c r="AL759" s="158" t="s">
        <v>3346</v>
      </c>
      <c r="AM759" s="158" t="s">
        <v>305</v>
      </c>
      <c r="AN759" s="165">
        <v>45382</v>
      </c>
      <c r="AO759" s="159">
        <v>45382</v>
      </c>
      <c r="AP759" s="164"/>
      <c r="AQ759" s="167">
        <v>974240</v>
      </c>
      <c r="AR759" s="167">
        <v>100.54</v>
      </c>
      <c r="AS759" s="167">
        <v>1</v>
      </c>
      <c r="AT759" s="167">
        <v>979.5009</v>
      </c>
      <c r="AU759" s="167">
        <v>979.5009</v>
      </c>
      <c r="AV759" s="154"/>
      <c r="AW759" s="154"/>
      <c r="AX759" s="158"/>
      <c r="AY759" s="158" t="s">
        <v>17</v>
      </c>
      <c r="AZ759" s="161">
        <v>2.1798794210000001E-3</v>
      </c>
      <c r="BA759" s="161">
        <v>1.27007964E-4</v>
      </c>
      <c r="BB759" s="168"/>
      <c r="BI759" s="169"/>
      <c r="BJ759" s="169"/>
    </row>
    <row r="760" spans="1:62" ht="13.5" thickBot="1" x14ac:dyDescent="0.25">
      <c r="A760" s="155">
        <v>8694</v>
      </c>
      <c r="B760" s="155">
        <v>12534</v>
      </c>
      <c r="C760" s="170"/>
      <c r="D760" s="170"/>
      <c r="E760" s="158" t="s">
        <v>3506</v>
      </c>
      <c r="F760" s="158">
        <v>11020107</v>
      </c>
      <c r="G760" s="158" t="s">
        <v>245</v>
      </c>
      <c r="H760" s="154" t="s">
        <v>865</v>
      </c>
      <c r="I760" s="158" t="s">
        <v>53</v>
      </c>
      <c r="J760" s="158"/>
      <c r="K760" s="170" t="s">
        <v>140</v>
      </c>
      <c r="L760" s="158" t="s">
        <v>62</v>
      </c>
      <c r="M760" s="158" t="s">
        <v>62</v>
      </c>
      <c r="N760" s="158"/>
      <c r="O760" s="159">
        <v>44952</v>
      </c>
      <c r="P760" s="158" t="s">
        <v>298</v>
      </c>
      <c r="Q760" s="158" t="s">
        <v>298</v>
      </c>
      <c r="R760" s="158" t="s">
        <v>298</v>
      </c>
      <c r="S760" s="158" t="s">
        <v>1206</v>
      </c>
      <c r="T760" s="160">
        <v>5.1100000000000003</v>
      </c>
      <c r="U760" s="160" t="s">
        <v>441</v>
      </c>
      <c r="V760" s="161">
        <v>0.06</v>
      </c>
      <c r="W760" s="158"/>
      <c r="X760" s="158"/>
      <c r="Y760" s="162"/>
      <c r="Z760" s="162">
        <v>6.0499999999999998E-2</v>
      </c>
      <c r="AA760" s="159">
        <v>47559</v>
      </c>
      <c r="AB760" s="158" t="s">
        <v>636</v>
      </c>
      <c r="AC760" s="158"/>
      <c r="AD760" s="163"/>
      <c r="AE760" s="164">
        <v>0</v>
      </c>
      <c r="AF760" s="159"/>
      <c r="AG760" s="158"/>
      <c r="AH760" s="158"/>
      <c r="AI760" s="154"/>
      <c r="AJ760" s="158" t="s">
        <v>55</v>
      </c>
      <c r="AK760" s="158"/>
      <c r="AL760" s="158" t="s">
        <v>3346</v>
      </c>
      <c r="AM760" s="158" t="s">
        <v>305</v>
      </c>
      <c r="AN760" s="165">
        <v>45382</v>
      </c>
      <c r="AO760" s="159">
        <v>45382</v>
      </c>
      <c r="AP760" s="164"/>
      <c r="AQ760" s="167">
        <v>181015</v>
      </c>
      <c r="AR760" s="167">
        <v>101.22</v>
      </c>
      <c r="AS760" s="167">
        <v>1</v>
      </c>
      <c r="AT760" s="167">
        <v>183.22337999999999</v>
      </c>
      <c r="AU760" s="167">
        <v>183.22337999999999</v>
      </c>
      <c r="AV760" s="154"/>
      <c r="AW760" s="154"/>
      <c r="AX760" s="158"/>
      <c r="AY760" s="158" t="s">
        <v>17</v>
      </c>
      <c r="AZ760" s="161">
        <v>4.0776366300000001E-4</v>
      </c>
      <c r="BA760" s="161">
        <v>2.3757842991789898E-5</v>
      </c>
      <c r="BB760" s="168"/>
      <c r="BI760" s="169"/>
      <c r="BJ760" s="169"/>
    </row>
    <row r="761" spans="1:62" ht="13.5" thickBot="1" x14ac:dyDescent="0.25">
      <c r="A761" s="155">
        <v>8694</v>
      </c>
      <c r="B761" s="155">
        <v>12534</v>
      </c>
      <c r="C761" s="170"/>
      <c r="D761" s="170"/>
      <c r="E761" s="158" t="s">
        <v>3576</v>
      </c>
      <c r="F761" s="158">
        <v>11020111</v>
      </c>
      <c r="G761" s="158" t="s">
        <v>245</v>
      </c>
      <c r="H761" s="154" t="s">
        <v>865</v>
      </c>
      <c r="I761" s="158" t="s">
        <v>53</v>
      </c>
      <c r="J761" s="158"/>
      <c r="K761" s="170" t="s">
        <v>257</v>
      </c>
      <c r="L761" s="158" t="s">
        <v>62</v>
      </c>
      <c r="M761" s="158" t="s">
        <v>62</v>
      </c>
      <c r="N761" s="158"/>
      <c r="O761" s="159">
        <v>44969</v>
      </c>
      <c r="P761" s="158" t="s">
        <v>298</v>
      </c>
      <c r="Q761" s="158" t="s">
        <v>298</v>
      </c>
      <c r="R761" s="158" t="s">
        <v>298</v>
      </c>
      <c r="S761" s="158" t="s">
        <v>1206</v>
      </c>
      <c r="T761" s="160">
        <v>2.9</v>
      </c>
      <c r="U761" s="160" t="s">
        <v>442</v>
      </c>
      <c r="V761" s="161">
        <v>0.08</v>
      </c>
      <c r="W761" s="158"/>
      <c r="X761" s="158"/>
      <c r="Y761" s="162"/>
      <c r="Z761" s="162">
        <v>7.6200000000000004E-2</v>
      </c>
      <c r="AA761" s="159">
        <v>46568</v>
      </c>
      <c r="AB761" s="158" t="s">
        <v>636</v>
      </c>
      <c r="AC761" s="158"/>
      <c r="AD761" s="163"/>
      <c r="AE761" s="164">
        <v>0</v>
      </c>
      <c r="AF761" s="159"/>
      <c r="AG761" s="158"/>
      <c r="AH761" s="158"/>
      <c r="AI761" s="154"/>
      <c r="AJ761" s="158" t="s">
        <v>55</v>
      </c>
      <c r="AK761" s="158"/>
      <c r="AL761" s="158" t="s">
        <v>3346</v>
      </c>
      <c r="AM761" s="158" t="s">
        <v>305</v>
      </c>
      <c r="AN761" s="165">
        <v>45382</v>
      </c>
      <c r="AO761" s="159">
        <v>45382</v>
      </c>
      <c r="AP761" s="164"/>
      <c r="AQ761" s="167">
        <v>392000</v>
      </c>
      <c r="AR761" s="167">
        <v>101.68</v>
      </c>
      <c r="AS761" s="167">
        <v>1</v>
      </c>
      <c r="AT761" s="167">
        <v>398.5856</v>
      </c>
      <c r="AU761" s="167">
        <v>398.5856</v>
      </c>
      <c r="AV761" s="154"/>
      <c r="AW761" s="154"/>
      <c r="AX761" s="158"/>
      <c r="AY761" s="158" t="s">
        <v>17</v>
      </c>
      <c r="AZ761" s="161">
        <v>8.8705232099999995E-4</v>
      </c>
      <c r="BA761" s="161">
        <v>5.1683000846226002E-5</v>
      </c>
      <c r="BB761" s="168"/>
      <c r="BI761" s="169"/>
      <c r="BJ761" s="169"/>
    </row>
    <row r="762" spans="1:62" ht="13.5" thickBot="1" x14ac:dyDescent="0.25">
      <c r="A762" s="155">
        <v>8694</v>
      </c>
      <c r="B762" s="155">
        <v>12534</v>
      </c>
      <c r="C762" s="170"/>
      <c r="D762" s="170"/>
      <c r="E762" s="158" t="s">
        <v>3507</v>
      </c>
      <c r="F762" s="158">
        <v>11020113</v>
      </c>
      <c r="G762" s="158" t="s">
        <v>245</v>
      </c>
      <c r="H762" s="154" t="s">
        <v>851</v>
      </c>
      <c r="I762" s="158" t="s">
        <v>53</v>
      </c>
      <c r="J762" s="158"/>
      <c r="K762" s="170" t="s">
        <v>140</v>
      </c>
      <c r="L762" s="158" t="s">
        <v>62</v>
      </c>
      <c r="M762" s="158" t="s">
        <v>62</v>
      </c>
      <c r="N762" s="158"/>
      <c r="O762" s="159">
        <v>44977</v>
      </c>
      <c r="P762" s="158" t="s">
        <v>298</v>
      </c>
      <c r="Q762" s="158" t="s">
        <v>298</v>
      </c>
      <c r="R762" s="158" t="s">
        <v>298</v>
      </c>
      <c r="S762" s="158" t="s">
        <v>1206</v>
      </c>
      <c r="T762" s="160">
        <v>3.5</v>
      </c>
      <c r="U762" s="160" t="s">
        <v>441</v>
      </c>
      <c r="V762" s="161">
        <v>6.5204999999999999E-2</v>
      </c>
      <c r="W762" s="158"/>
      <c r="X762" s="158"/>
      <c r="Y762" s="162"/>
      <c r="Z762" s="162">
        <v>5.96E-2</v>
      </c>
      <c r="AA762" s="159">
        <v>45848</v>
      </c>
      <c r="AB762" s="158" t="s">
        <v>636</v>
      </c>
      <c r="AC762" s="157"/>
      <c r="AD762" s="163"/>
      <c r="AE762" s="164">
        <v>0.52</v>
      </c>
      <c r="AF762" s="159"/>
      <c r="AG762" s="158"/>
      <c r="AH762" s="158"/>
      <c r="AI762" s="154"/>
      <c r="AJ762" s="158" t="s">
        <v>55</v>
      </c>
      <c r="AK762" s="158"/>
      <c r="AL762" s="158" t="s">
        <v>3346</v>
      </c>
      <c r="AM762" s="158" t="s">
        <v>305</v>
      </c>
      <c r="AN762" s="165">
        <v>45382</v>
      </c>
      <c r="AO762" s="159">
        <v>45382</v>
      </c>
      <c r="AP762" s="164"/>
      <c r="AQ762" s="167">
        <v>10891918.890000001</v>
      </c>
      <c r="AR762" s="167">
        <v>101.25</v>
      </c>
      <c r="AS762" s="167">
        <v>1</v>
      </c>
      <c r="AT762" s="167">
        <v>11028.067880000001</v>
      </c>
      <c r="AU762" s="167">
        <v>11028.067880000001</v>
      </c>
      <c r="AV762" s="154"/>
      <c r="AW762" s="154"/>
      <c r="AX762" s="158"/>
      <c r="AY762" s="158" t="s">
        <v>17</v>
      </c>
      <c r="AZ762" s="161">
        <v>2.4542966962E-2</v>
      </c>
      <c r="BA762" s="161">
        <v>1.4299654609999999E-3</v>
      </c>
      <c r="BB762" s="168"/>
      <c r="BI762" s="169"/>
      <c r="BJ762" s="169"/>
    </row>
    <row r="763" spans="1:62" ht="13.5" thickBot="1" x14ac:dyDescent="0.25">
      <c r="A763" s="155">
        <v>8694</v>
      </c>
      <c r="B763" s="155">
        <v>12534</v>
      </c>
      <c r="C763" s="170"/>
      <c r="D763" s="170"/>
      <c r="E763" s="158" t="s">
        <v>3577</v>
      </c>
      <c r="F763" s="158">
        <v>11020114</v>
      </c>
      <c r="G763" s="158" t="s">
        <v>245</v>
      </c>
      <c r="H763" s="154" t="s">
        <v>865</v>
      </c>
      <c r="I763" s="158" t="s">
        <v>53</v>
      </c>
      <c r="J763" s="158"/>
      <c r="K763" s="170" t="s">
        <v>257</v>
      </c>
      <c r="L763" s="158" t="s">
        <v>62</v>
      </c>
      <c r="M763" s="158" t="s">
        <v>62</v>
      </c>
      <c r="N763" s="158"/>
      <c r="O763" s="159">
        <v>44983</v>
      </c>
      <c r="P763" s="158" t="s">
        <v>298</v>
      </c>
      <c r="Q763" s="158" t="s">
        <v>298</v>
      </c>
      <c r="R763" s="158" t="s">
        <v>298</v>
      </c>
      <c r="S763" s="158" t="s">
        <v>1206</v>
      </c>
      <c r="T763" s="160">
        <v>2.9</v>
      </c>
      <c r="U763" s="160" t="s">
        <v>442</v>
      </c>
      <c r="V763" s="161">
        <v>0.08</v>
      </c>
      <c r="W763" s="158"/>
      <c r="X763" s="158"/>
      <c r="Y763" s="162"/>
      <c r="Z763" s="162">
        <v>6.7400000000000002E-2</v>
      </c>
      <c r="AA763" s="159">
        <v>46568</v>
      </c>
      <c r="AB763" s="158" t="s">
        <v>636</v>
      </c>
      <c r="AC763" s="158"/>
      <c r="AD763" s="163"/>
      <c r="AE763" s="164">
        <v>0</v>
      </c>
      <c r="AF763" s="159"/>
      <c r="AG763" s="158"/>
      <c r="AH763" s="158"/>
      <c r="AI763" s="154"/>
      <c r="AJ763" s="158" t="s">
        <v>55</v>
      </c>
      <c r="AK763" s="158"/>
      <c r="AL763" s="158" t="s">
        <v>3346</v>
      </c>
      <c r="AM763" s="158" t="s">
        <v>305</v>
      </c>
      <c r="AN763" s="165">
        <v>45382</v>
      </c>
      <c r="AO763" s="159">
        <v>45382</v>
      </c>
      <c r="AP763" s="164"/>
      <c r="AQ763" s="167">
        <v>299600</v>
      </c>
      <c r="AR763" s="167">
        <v>104.15</v>
      </c>
      <c r="AS763" s="167">
        <v>1</v>
      </c>
      <c r="AT763" s="167">
        <v>312.03339999999997</v>
      </c>
      <c r="AU763" s="167">
        <v>312.03339999999997</v>
      </c>
      <c r="AV763" s="154"/>
      <c r="AW763" s="154"/>
      <c r="AX763" s="158"/>
      <c r="AY763" s="158" t="s">
        <v>17</v>
      </c>
      <c r="AZ763" s="161">
        <v>6.9443038499999998E-4</v>
      </c>
      <c r="BA763" s="161">
        <v>4.0460123186213402E-5</v>
      </c>
      <c r="BB763" s="168"/>
      <c r="BI763" s="169"/>
      <c r="BJ763" s="169"/>
    </row>
    <row r="764" spans="1:62" ht="13.5" thickBot="1" x14ac:dyDescent="0.25">
      <c r="A764" s="155">
        <v>8694</v>
      </c>
      <c r="B764" s="155">
        <v>12534</v>
      </c>
      <c r="C764" s="170"/>
      <c r="D764" s="170"/>
      <c r="E764" s="158" t="s">
        <v>3508</v>
      </c>
      <c r="F764" s="158">
        <v>11020115</v>
      </c>
      <c r="G764" s="158" t="s">
        <v>245</v>
      </c>
      <c r="H764" s="154" t="s">
        <v>865</v>
      </c>
      <c r="I764" s="158" t="s">
        <v>53</v>
      </c>
      <c r="J764" s="158"/>
      <c r="K764" s="170" t="s">
        <v>140</v>
      </c>
      <c r="L764" s="158" t="s">
        <v>62</v>
      </c>
      <c r="M764" s="158" t="s">
        <v>62</v>
      </c>
      <c r="N764" s="158"/>
      <c r="O764" s="159">
        <v>44987</v>
      </c>
      <c r="P764" s="158" t="s">
        <v>298</v>
      </c>
      <c r="Q764" s="158" t="s">
        <v>298</v>
      </c>
      <c r="R764" s="158" t="s">
        <v>298</v>
      </c>
      <c r="S764" s="158" t="s">
        <v>1206</v>
      </c>
      <c r="T764" s="160">
        <v>5.13</v>
      </c>
      <c r="U764" s="160" t="s">
        <v>441</v>
      </c>
      <c r="V764" s="161">
        <v>0.06</v>
      </c>
      <c r="W764" s="158"/>
      <c r="X764" s="158"/>
      <c r="Y764" s="162"/>
      <c r="Z764" s="162">
        <v>5.1999999999999998E-2</v>
      </c>
      <c r="AA764" s="159">
        <v>47559</v>
      </c>
      <c r="AB764" s="158" t="s">
        <v>636</v>
      </c>
      <c r="AC764" s="158"/>
      <c r="AD764" s="163"/>
      <c r="AE764" s="164">
        <v>0</v>
      </c>
      <c r="AF764" s="159"/>
      <c r="AG764" s="158"/>
      <c r="AH764" s="158"/>
      <c r="AI764" s="154"/>
      <c r="AJ764" s="158" t="s">
        <v>55</v>
      </c>
      <c r="AK764" s="158"/>
      <c r="AL764" s="158" t="s">
        <v>3346</v>
      </c>
      <c r="AM764" s="158" t="s">
        <v>305</v>
      </c>
      <c r="AN764" s="165">
        <v>45382</v>
      </c>
      <c r="AO764" s="159">
        <v>45382</v>
      </c>
      <c r="AP764" s="164"/>
      <c r="AQ764" s="167">
        <v>143500</v>
      </c>
      <c r="AR764" s="167">
        <v>105.45</v>
      </c>
      <c r="AS764" s="167">
        <v>1</v>
      </c>
      <c r="AT764" s="167">
        <v>151.32075</v>
      </c>
      <c r="AU764" s="167">
        <v>151.32075</v>
      </c>
      <c r="AV764" s="154"/>
      <c r="AW764" s="154"/>
      <c r="AX764" s="158"/>
      <c r="AY764" s="158" t="s">
        <v>17</v>
      </c>
      <c r="AZ764" s="161">
        <v>3.3676435500000002E-4</v>
      </c>
      <c r="BA764" s="161">
        <v>1.96211565352626E-5</v>
      </c>
      <c r="BB764" s="168"/>
      <c r="BI764" s="169"/>
      <c r="BJ764" s="169"/>
    </row>
    <row r="765" spans="1:62" ht="13.5" thickBot="1" x14ac:dyDescent="0.25">
      <c r="A765" s="155">
        <v>8694</v>
      </c>
      <c r="B765" s="155">
        <v>12534</v>
      </c>
      <c r="C765" s="170"/>
      <c r="D765" s="170"/>
      <c r="E765" s="158" t="s">
        <v>3509</v>
      </c>
      <c r="F765" s="158">
        <v>11020116</v>
      </c>
      <c r="G765" s="158" t="s">
        <v>245</v>
      </c>
      <c r="H765" s="154" t="s">
        <v>871</v>
      </c>
      <c r="I765" s="158" t="s">
        <v>53</v>
      </c>
      <c r="J765" s="158"/>
      <c r="K765" s="170" t="s">
        <v>140</v>
      </c>
      <c r="L765" s="158" t="s">
        <v>62</v>
      </c>
      <c r="M765" s="158" t="s">
        <v>62</v>
      </c>
      <c r="N765" s="158"/>
      <c r="O765" s="159">
        <v>44987</v>
      </c>
      <c r="P765" s="158" t="s">
        <v>298</v>
      </c>
      <c r="Q765" s="158" t="s">
        <v>298</v>
      </c>
      <c r="R765" s="158" t="s">
        <v>298</v>
      </c>
      <c r="S765" s="158" t="s">
        <v>1206</v>
      </c>
      <c r="T765" s="160">
        <v>0.9</v>
      </c>
      <c r="U765" s="160" t="s">
        <v>442</v>
      </c>
      <c r="V765" s="161">
        <v>0.08</v>
      </c>
      <c r="W765" s="158"/>
      <c r="X765" s="158"/>
      <c r="Y765" s="162"/>
      <c r="Z765" s="162">
        <v>5.5899999999999998E-2</v>
      </c>
      <c r="AA765" s="159">
        <v>45718</v>
      </c>
      <c r="AB765" s="158" t="s">
        <v>636</v>
      </c>
      <c r="AC765" s="158"/>
      <c r="AD765" s="163"/>
      <c r="AE765" s="164">
        <v>0.6</v>
      </c>
      <c r="AF765" s="159"/>
      <c r="AG765" s="158"/>
      <c r="AH765" s="158"/>
      <c r="AI765" s="154"/>
      <c r="AJ765" s="158" t="s">
        <v>55</v>
      </c>
      <c r="AK765" s="158"/>
      <c r="AL765" s="158" t="s">
        <v>3346</v>
      </c>
      <c r="AM765" s="158" t="s">
        <v>305</v>
      </c>
      <c r="AN765" s="165">
        <v>45382</v>
      </c>
      <c r="AO765" s="159">
        <v>45382</v>
      </c>
      <c r="AP765" s="164"/>
      <c r="AQ765" s="167">
        <v>23924853.399999999</v>
      </c>
      <c r="AR765" s="167">
        <v>102.25</v>
      </c>
      <c r="AS765" s="167">
        <v>1</v>
      </c>
      <c r="AT765" s="167">
        <v>24463.1626</v>
      </c>
      <c r="AU765" s="167">
        <v>24463.1626</v>
      </c>
      <c r="AV765" s="154"/>
      <c r="AW765" s="154"/>
      <c r="AX765" s="158"/>
      <c r="AY765" s="158" t="s">
        <v>17</v>
      </c>
      <c r="AZ765" s="161">
        <v>5.4442772570999998E-2</v>
      </c>
      <c r="BA765" s="161">
        <v>3.172040468E-3</v>
      </c>
      <c r="BB765" s="168"/>
      <c r="BI765" s="169"/>
      <c r="BJ765" s="169"/>
    </row>
    <row r="766" spans="1:62" ht="13.5" thickBot="1" x14ac:dyDescent="0.25">
      <c r="A766" s="155">
        <v>8694</v>
      </c>
      <c r="B766" s="155">
        <v>12534</v>
      </c>
      <c r="C766" s="170"/>
      <c r="D766" s="170"/>
      <c r="E766" s="158" t="s">
        <v>3510</v>
      </c>
      <c r="F766" s="158">
        <v>11020117</v>
      </c>
      <c r="G766" s="158" t="s">
        <v>245</v>
      </c>
      <c r="H766" s="154" t="s">
        <v>865</v>
      </c>
      <c r="I766" s="158" t="s">
        <v>53</v>
      </c>
      <c r="J766" s="158"/>
      <c r="K766" s="170" t="s">
        <v>140</v>
      </c>
      <c r="L766" s="158" t="s">
        <v>62</v>
      </c>
      <c r="M766" s="158" t="s">
        <v>62</v>
      </c>
      <c r="N766" s="158"/>
      <c r="O766" s="159">
        <v>44999</v>
      </c>
      <c r="P766" s="158" t="s">
        <v>298</v>
      </c>
      <c r="Q766" s="158" t="s">
        <v>298</v>
      </c>
      <c r="R766" s="158" t="s">
        <v>298</v>
      </c>
      <c r="S766" s="158" t="s">
        <v>1206</v>
      </c>
      <c r="T766" s="160">
        <v>5.13</v>
      </c>
      <c r="U766" s="160" t="s">
        <v>441</v>
      </c>
      <c r="V766" s="161">
        <v>0.06</v>
      </c>
      <c r="W766" s="158"/>
      <c r="X766" s="158"/>
      <c r="Y766" s="162"/>
      <c r="Z766" s="162">
        <v>5.4800000000000001E-2</v>
      </c>
      <c r="AA766" s="159">
        <v>47559</v>
      </c>
      <c r="AB766" s="158" t="s">
        <v>636</v>
      </c>
      <c r="AC766" s="158"/>
      <c r="AD766" s="163"/>
      <c r="AE766" s="164">
        <v>0</v>
      </c>
      <c r="AF766" s="159"/>
      <c r="AG766" s="158"/>
      <c r="AH766" s="158"/>
      <c r="AI766" s="154"/>
      <c r="AJ766" s="158" t="s">
        <v>55</v>
      </c>
      <c r="AK766" s="158"/>
      <c r="AL766" s="158" t="s">
        <v>3346</v>
      </c>
      <c r="AM766" s="158" t="s">
        <v>305</v>
      </c>
      <c r="AN766" s="165">
        <v>45382</v>
      </c>
      <c r="AO766" s="159">
        <v>45382</v>
      </c>
      <c r="AP766" s="164"/>
      <c r="AQ766" s="167">
        <v>246000</v>
      </c>
      <c r="AR766" s="167">
        <v>104.02</v>
      </c>
      <c r="AS766" s="167">
        <v>1</v>
      </c>
      <c r="AT766" s="167">
        <v>255.88919999999999</v>
      </c>
      <c r="AU766" s="167">
        <v>255.88919999999999</v>
      </c>
      <c r="AV766" s="154"/>
      <c r="AW766" s="154"/>
      <c r="AX766" s="158"/>
      <c r="AY766" s="158" t="s">
        <v>17</v>
      </c>
      <c r="AZ766" s="161">
        <v>5.6948145799999995E-4</v>
      </c>
      <c r="BA766" s="161">
        <v>3.3180129287510897E-5</v>
      </c>
      <c r="BB766" s="168"/>
      <c r="BI766" s="169"/>
      <c r="BJ766" s="169"/>
    </row>
    <row r="767" spans="1:62" ht="13.5" thickBot="1" x14ac:dyDescent="0.25">
      <c r="A767" s="155">
        <v>8694</v>
      </c>
      <c r="B767" s="155">
        <v>12534</v>
      </c>
      <c r="C767" s="170"/>
      <c r="D767" s="170"/>
      <c r="E767" s="158" t="s">
        <v>3511</v>
      </c>
      <c r="F767" s="158">
        <v>11020118</v>
      </c>
      <c r="G767" s="158" t="s">
        <v>245</v>
      </c>
      <c r="H767" s="154" t="s">
        <v>871</v>
      </c>
      <c r="I767" s="158" t="s">
        <v>53</v>
      </c>
      <c r="J767" s="158"/>
      <c r="K767" s="170" t="s">
        <v>140</v>
      </c>
      <c r="L767" s="158" t="s">
        <v>62</v>
      </c>
      <c r="M767" s="158" t="s">
        <v>62</v>
      </c>
      <c r="N767" s="158"/>
      <c r="O767" s="159">
        <v>45000</v>
      </c>
      <c r="P767" s="158" t="s">
        <v>298</v>
      </c>
      <c r="Q767" s="158" t="s">
        <v>298</v>
      </c>
      <c r="R767" s="158" t="s">
        <v>298</v>
      </c>
      <c r="S767" s="158" t="s">
        <v>1206</v>
      </c>
      <c r="T767" s="160">
        <v>0.9</v>
      </c>
      <c r="U767" s="160" t="s">
        <v>442</v>
      </c>
      <c r="V767" s="161">
        <v>0.08</v>
      </c>
      <c r="W767" s="158"/>
      <c r="X767" s="158"/>
      <c r="Y767" s="162"/>
      <c r="Z767" s="162">
        <v>5.3800000000000001E-2</v>
      </c>
      <c r="AA767" s="159">
        <v>45718</v>
      </c>
      <c r="AB767" s="158" t="s">
        <v>636</v>
      </c>
      <c r="AC767" s="158"/>
      <c r="AD767" s="163"/>
      <c r="AE767" s="164">
        <v>0.6</v>
      </c>
      <c r="AF767" s="159"/>
      <c r="AG767" s="158"/>
      <c r="AH767" s="158"/>
      <c r="AI767" s="154"/>
      <c r="AJ767" s="158" t="s">
        <v>55</v>
      </c>
      <c r="AK767" s="158"/>
      <c r="AL767" s="158" t="s">
        <v>3346</v>
      </c>
      <c r="AM767" s="158" t="s">
        <v>305</v>
      </c>
      <c r="AN767" s="165">
        <v>45382</v>
      </c>
      <c r="AO767" s="159">
        <v>45382</v>
      </c>
      <c r="AP767" s="164"/>
      <c r="AQ767" s="167">
        <v>12775146.6</v>
      </c>
      <c r="AR767" s="167">
        <v>102.43</v>
      </c>
      <c r="AS767" s="167">
        <v>1</v>
      </c>
      <c r="AT767" s="167">
        <v>13085.58266</v>
      </c>
      <c r="AU767" s="167">
        <v>13085.58266</v>
      </c>
      <c r="AV767" s="154"/>
      <c r="AW767" s="154"/>
      <c r="AX767" s="158"/>
      <c r="AY767" s="158" t="s">
        <v>17</v>
      </c>
      <c r="AZ767" s="161">
        <v>2.9121966459E-2</v>
      </c>
      <c r="BA767" s="161">
        <v>1.696755175E-3</v>
      </c>
      <c r="BB767" s="168"/>
      <c r="BI767" s="169"/>
      <c r="BJ767" s="169"/>
    </row>
    <row r="768" spans="1:62" ht="13.5" thickBot="1" x14ac:dyDescent="0.25">
      <c r="A768" s="155">
        <v>8694</v>
      </c>
      <c r="B768" s="155">
        <v>12534</v>
      </c>
      <c r="C768" s="170"/>
      <c r="D768" s="170"/>
      <c r="E768" s="158" t="s">
        <v>3578</v>
      </c>
      <c r="F768" s="158">
        <v>11020119</v>
      </c>
      <c r="G768" s="158" t="s">
        <v>245</v>
      </c>
      <c r="H768" s="154" t="s">
        <v>865</v>
      </c>
      <c r="I768" s="158" t="s">
        <v>53</v>
      </c>
      <c r="J768" s="158"/>
      <c r="K768" s="170" t="s">
        <v>931</v>
      </c>
      <c r="L768" s="158" t="s">
        <v>62</v>
      </c>
      <c r="M768" s="158" t="s">
        <v>62</v>
      </c>
      <c r="N768" s="158"/>
      <c r="O768" s="159">
        <v>45011</v>
      </c>
      <c r="P768" s="158" t="s">
        <v>298</v>
      </c>
      <c r="Q768" s="158" t="s">
        <v>298</v>
      </c>
      <c r="R768" s="158" t="s">
        <v>298</v>
      </c>
      <c r="S768" s="158" t="s">
        <v>1206</v>
      </c>
      <c r="T768" s="160">
        <v>2.91</v>
      </c>
      <c r="U768" s="160" t="s">
        <v>442</v>
      </c>
      <c r="V768" s="161">
        <v>0.08</v>
      </c>
      <c r="W768" s="158"/>
      <c r="X768" s="158"/>
      <c r="Y768" s="162"/>
      <c r="Z768" s="162">
        <v>6.0299999999999999E-2</v>
      </c>
      <c r="AA768" s="159">
        <v>46568</v>
      </c>
      <c r="AB768" s="158" t="s">
        <v>636</v>
      </c>
      <c r="AC768" s="158"/>
      <c r="AD768" s="163"/>
      <c r="AE768" s="164">
        <v>0</v>
      </c>
      <c r="AF768" s="159"/>
      <c r="AG768" s="158"/>
      <c r="AH768" s="158"/>
      <c r="AI768" s="154"/>
      <c r="AJ768" s="158" t="s">
        <v>55</v>
      </c>
      <c r="AK768" s="158"/>
      <c r="AL768" s="158" t="s">
        <v>3346</v>
      </c>
      <c r="AM768" s="158" t="s">
        <v>305</v>
      </c>
      <c r="AN768" s="165">
        <v>45382</v>
      </c>
      <c r="AO768" s="159">
        <v>45382</v>
      </c>
      <c r="AP768" s="164"/>
      <c r="AQ768" s="167">
        <v>214000</v>
      </c>
      <c r="AR768" s="167">
        <v>106.18</v>
      </c>
      <c r="AS768" s="167">
        <v>1</v>
      </c>
      <c r="AT768" s="167">
        <v>227.2252</v>
      </c>
      <c r="AU768" s="167">
        <v>227.2252</v>
      </c>
      <c r="AV768" s="154"/>
      <c r="AW768" s="154"/>
      <c r="AX768" s="158"/>
      <c r="AY768" s="158" t="s">
        <v>17</v>
      </c>
      <c r="AZ768" s="161">
        <v>5.0568972099999997E-4</v>
      </c>
      <c r="BA768" s="161">
        <v>2.9463383032111199E-5</v>
      </c>
      <c r="BB768" s="168"/>
      <c r="BI768" s="169"/>
      <c r="BJ768" s="169"/>
    </row>
    <row r="769" spans="1:62" ht="13.5" thickBot="1" x14ac:dyDescent="0.25">
      <c r="A769" s="155">
        <v>8694</v>
      </c>
      <c r="B769" s="155">
        <v>12534</v>
      </c>
      <c r="C769" s="170"/>
      <c r="D769" s="170"/>
      <c r="E769" s="158" t="s">
        <v>3512</v>
      </c>
      <c r="F769" s="158">
        <v>11020121</v>
      </c>
      <c r="G769" s="158" t="s">
        <v>245</v>
      </c>
      <c r="H769" s="154" t="s">
        <v>865</v>
      </c>
      <c r="I769" s="158" t="s">
        <v>53</v>
      </c>
      <c r="J769" s="158"/>
      <c r="K769" s="170" t="s">
        <v>140</v>
      </c>
      <c r="L769" s="158" t="s">
        <v>62</v>
      </c>
      <c r="M769" s="158" t="s">
        <v>62</v>
      </c>
      <c r="N769" s="158"/>
      <c r="O769" s="159">
        <v>45019</v>
      </c>
      <c r="P769" s="158" t="s">
        <v>298</v>
      </c>
      <c r="Q769" s="158" t="s">
        <v>298</v>
      </c>
      <c r="R769" s="158" t="s">
        <v>298</v>
      </c>
      <c r="S769" s="158" t="s">
        <v>1206</v>
      </c>
      <c r="T769" s="160">
        <v>5.13</v>
      </c>
      <c r="U769" s="160" t="s">
        <v>441</v>
      </c>
      <c r="V769" s="161">
        <v>0.06</v>
      </c>
      <c r="W769" s="158"/>
      <c r="X769" s="158"/>
      <c r="Y769" s="162"/>
      <c r="Z769" s="162">
        <v>5.4600000000000003E-2</v>
      </c>
      <c r="AA769" s="159">
        <v>47559</v>
      </c>
      <c r="AB769" s="158" t="s">
        <v>636</v>
      </c>
      <c r="AC769" s="158"/>
      <c r="AD769" s="163"/>
      <c r="AE769" s="164">
        <v>0</v>
      </c>
      <c r="AF769" s="159"/>
      <c r="AG769" s="158"/>
      <c r="AH769" s="158"/>
      <c r="AI769" s="154"/>
      <c r="AJ769" s="158" t="s">
        <v>55</v>
      </c>
      <c r="AK769" s="158"/>
      <c r="AL769" s="158" t="s">
        <v>3346</v>
      </c>
      <c r="AM769" s="158" t="s">
        <v>305</v>
      </c>
      <c r="AN769" s="165">
        <v>45382</v>
      </c>
      <c r="AO769" s="159">
        <v>45382</v>
      </c>
      <c r="AP769" s="164"/>
      <c r="AQ769" s="167">
        <v>102500</v>
      </c>
      <c r="AR769" s="167">
        <v>104.12</v>
      </c>
      <c r="AS769" s="167">
        <v>1</v>
      </c>
      <c r="AT769" s="167">
        <v>106.723</v>
      </c>
      <c r="AU769" s="167">
        <v>106.723</v>
      </c>
      <c r="AV769" s="154"/>
      <c r="AW769" s="154"/>
      <c r="AX769" s="158"/>
      <c r="AY769" s="158" t="s">
        <v>17</v>
      </c>
      <c r="AZ769" s="161">
        <v>2.37512054E-4</v>
      </c>
      <c r="BA769" s="161">
        <v>1.38383446349085E-5</v>
      </c>
      <c r="BB769" s="168"/>
      <c r="BI769" s="169"/>
      <c r="BJ769" s="169"/>
    </row>
    <row r="770" spans="1:62" ht="13.5" thickBot="1" x14ac:dyDescent="0.25">
      <c r="A770" s="155">
        <v>8694</v>
      </c>
      <c r="B770" s="155">
        <v>12534</v>
      </c>
      <c r="C770" s="170"/>
      <c r="D770" s="170"/>
      <c r="E770" s="158" t="s">
        <v>3513</v>
      </c>
      <c r="F770" s="158">
        <v>11020122</v>
      </c>
      <c r="G770" s="158" t="s">
        <v>245</v>
      </c>
      <c r="H770" s="154" t="s">
        <v>865</v>
      </c>
      <c r="I770" s="158" t="s">
        <v>53</v>
      </c>
      <c r="J770" s="158"/>
      <c r="K770" s="170" t="s">
        <v>140</v>
      </c>
      <c r="L770" s="158" t="s">
        <v>62</v>
      </c>
      <c r="M770" s="158" t="s">
        <v>62</v>
      </c>
      <c r="N770" s="158"/>
      <c r="O770" s="159">
        <v>45032</v>
      </c>
      <c r="P770" s="158" t="s">
        <v>298</v>
      </c>
      <c r="Q770" s="158" t="s">
        <v>298</v>
      </c>
      <c r="R770" s="158" t="s">
        <v>298</v>
      </c>
      <c r="S770" s="158" t="s">
        <v>1206</v>
      </c>
      <c r="T770" s="160">
        <v>5.13</v>
      </c>
      <c r="U770" s="160" t="s">
        <v>441</v>
      </c>
      <c r="V770" s="161">
        <v>0.06</v>
      </c>
      <c r="W770" s="158"/>
      <c r="X770" s="158"/>
      <c r="Y770" s="162"/>
      <c r="Z770" s="162">
        <v>5.45E-2</v>
      </c>
      <c r="AA770" s="159">
        <v>47559</v>
      </c>
      <c r="AB770" s="158" t="s">
        <v>636</v>
      </c>
      <c r="AC770" s="158"/>
      <c r="AD770" s="163"/>
      <c r="AE770" s="164">
        <v>0</v>
      </c>
      <c r="AF770" s="159"/>
      <c r="AG770" s="158"/>
      <c r="AH770" s="158"/>
      <c r="AI770" s="154"/>
      <c r="AJ770" s="158" t="s">
        <v>55</v>
      </c>
      <c r="AK770" s="158"/>
      <c r="AL770" s="158" t="s">
        <v>3346</v>
      </c>
      <c r="AM770" s="158" t="s">
        <v>305</v>
      </c>
      <c r="AN770" s="165">
        <v>45382</v>
      </c>
      <c r="AO770" s="159">
        <v>45382</v>
      </c>
      <c r="AP770" s="164"/>
      <c r="AQ770" s="167">
        <v>1394000</v>
      </c>
      <c r="AR770" s="167">
        <v>104.21</v>
      </c>
      <c r="AS770" s="167">
        <v>1</v>
      </c>
      <c r="AT770" s="167">
        <v>1452.6874</v>
      </c>
      <c r="AU770" s="167">
        <v>1452.6874</v>
      </c>
      <c r="AV770" s="154"/>
      <c r="AW770" s="154"/>
      <c r="AX770" s="158"/>
      <c r="AY770" s="158" t="s">
        <v>17</v>
      </c>
      <c r="AZ770" s="161">
        <v>3.2329560580000001E-3</v>
      </c>
      <c r="BA770" s="161">
        <v>1.8836416499999999E-4</v>
      </c>
      <c r="BB770" s="168"/>
      <c r="BI770" s="169"/>
      <c r="BJ770" s="169"/>
    </row>
    <row r="771" spans="1:62" ht="13.5" thickBot="1" x14ac:dyDescent="0.25">
      <c r="A771" s="155">
        <v>8694</v>
      </c>
      <c r="B771" s="155">
        <v>12534</v>
      </c>
      <c r="C771" s="170"/>
      <c r="D771" s="170"/>
      <c r="E771" s="158" t="s">
        <v>3579</v>
      </c>
      <c r="F771" s="158">
        <v>11020125</v>
      </c>
      <c r="G771" s="158" t="s">
        <v>245</v>
      </c>
      <c r="H771" s="154" t="s">
        <v>865</v>
      </c>
      <c r="I771" s="158" t="s">
        <v>53</v>
      </c>
      <c r="J771" s="158"/>
      <c r="K771" s="170" t="s">
        <v>257</v>
      </c>
      <c r="L771" s="158" t="s">
        <v>62</v>
      </c>
      <c r="M771" s="158" t="s">
        <v>62</v>
      </c>
      <c r="N771" s="158"/>
      <c r="O771" s="159">
        <v>45035</v>
      </c>
      <c r="P771" s="158" t="s">
        <v>298</v>
      </c>
      <c r="Q771" s="158" t="s">
        <v>298</v>
      </c>
      <c r="R771" s="158" t="s">
        <v>298</v>
      </c>
      <c r="S771" s="158" t="s">
        <v>1206</v>
      </c>
      <c r="T771" s="160">
        <v>2.9</v>
      </c>
      <c r="U771" s="160" t="s">
        <v>442</v>
      </c>
      <c r="V771" s="161">
        <v>0.08</v>
      </c>
      <c r="W771" s="158"/>
      <c r="X771" s="158"/>
      <c r="Y771" s="162"/>
      <c r="Z771" s="162">
        <v>6.4699999999999994E-2</v>
      </c>
      <c r="AA771" s="159">
        <v>46568</v>
      </c>
      <c r="AB771" s="158" t="s">
        <v>636</v>
      </c>
      <c r="AC771" s="158"/>
      <c r="AD771" s="163"/>
      <c r="AE771" s="164">
        <v>0</v>
      </c>
      <c r="AF771" s="159"/>
      <c r="AG771" s="158"/>
      <c r="AH771" s="158"/>
      <c r="AI771" s="154"/>
      <c r="AJ771" s="158" t="s">
        <v>55</v>
      </c>
      <c r="AK771" s="158"/>
      <c r="AL771" s="158" t="s">
        <v>3346</v>
      </c>
      <c r="AM771" s="158" t="s">
        <v>305</v>
      </c>
      <c r="AN771" s="165">
        <v>45382</v>
      </c>
      <c r="AO771" s="159">
        <v>45382</v>
      </c>
      <c r="AP771" s="164"/>
      <c r="AQ771" s="167">
        <v>96000</v>
      </c>
      <c r="AR771" s="167">
        <v>104.9</v>
      </c>
      <c r="AS771" s="167">
        <v>1</v>
      </c>
      <c r="AT771" s="167">
        <v>100.70399999999999</v>
      </c>
      <c r="AU771" s="167">
        <v>100.70399999999999</v>
      </c>
      <c r="AV771" s="154"/>
      <c r="AW771" s="154"/>
      <c r="AX771" s="158"/>
      <c r="AY771" s="158" t="s">
        <v>17</v>
      </c>
      <c r="AZ771" s="161">
        <v>2.24116769E-4</v>
      </c>
      <c r="BA771" s="161">
        <v>1.3057884974315E-5</v>
      </c>
      <c r="BB771" s="168"/>
      <c r="BI771" s="169"/>
      <c r="BJ771" s="169"/>
    </row>
    <row r="772" spans="1:62" ht="13.5" thickBot="1" x14ac:dyDescent="0.25">
      <c r="A772" s="155">
        <v>8694</v>
      </c>
      <c r="B772" s="155">
        <v>12534</v>
      </c>
      <c r="C772" s="170"/>
      <c r="D772" s="170"/>
      <c r="E772" s="158" t="s">
        <v>3514</v>
      </c>
      <c r="F772" s="158">
        <v>11020126</v>
      </c>
      <c r="G772" s="158" t="s">
        <v>245</v>
      </c>
      <c r="H772" s="154" t="s">
        <v>855</v>
      </c>
      <c r="I772" s="158" t="s">
        <v>53</v>
      </c>
      <c r="J772" s="158"/>
      <c r="K772" s="170" t="s">
        <v>140</v>
      </c>
      <c r="L772" s="158" t="s">
        <v>62</v>
      </c>
      <c r="M772" s="158" t="s">
        <v>62</v>
      </c>
      <c r="N772" s="158"/>
      <c r="O772" s="159">
        <v>45043</v>
      </c>
      <c r="P772" s="158" t="s">
        <v>298</v>
      </c>
      <c r="Q772" s="158" t="s">
        <v>298</v>
      </c>
      <c r="R772" s="158" t="s">
        <v>298</v>
      </c>
      <c r="S772" s="158" t="s">
        <v>1206</v>
      </c>
      <c r="T772" s="160">
        <v>5.17</v>
      </c>
      <c r="U772" s="160" t="s">
        <v>441</v>
      </c>
      <c r="V772" s="161">
        <v>3.7999999999999999E-2</v>
      </c>
      <c r="W772" s="158"/>
      <c r="X772" s="158"/>
      <c r="Y772" s="162"/>
      <c r="Z772" s="162">
        <v>4.1200000000000001E-2</v>
      </c>
      <c r="AA772" s="159">
        <v>47186</v>
      </c>
      <c r="AB772" s="158" t="s">
        <v>636</v>
      </c>
      <c r="AC772" s="158"/>
      <c r="AD772" s="163"/>
      <c r="AE772" s="164">
        <v>0.57179999999999997</v>
      </c>
      <c r="AF772" s="159">
        <v>45047</v>
      </c>
      <c r="AG772" s="158"/>
      <c r="AH772" s="158"/>
      <c r="AI772" s="154"/>
      <c r="AJ772" s="158" t="s">
        <v>55</v>
      </c>
      <c r="AK772" s="158"/>
      <c r="AL772" s="158" t="s">
        <v>3346</v>
      </c>
      <c r="AM772" s="158" t="s">
        <v>305</v>
      </c>
      <c r="AN772" s="165">
        <v>45382</v>
      </c>
      <c r="AO772" s="159">
        <v>45382</v>
      </c>
      <c r="AP772" s="164"/>
      <c r="AQ772" s="167">
        <v>416490.41</v>
      </c>
      <c r="AR772" s="167">
        <v>101.87</v>
      </c>
      <c r="AS772" s="167">
        <v>1</v>
      </c>
      <c r="AT772" s="167">
        <v>424.27877999999998</v>
      </c>
      <c r="AU772" s="167">
        <v>424.27877999999998</v>
      </c>
      <c r="AV772" s="154"/>
      <c r="AW772" s="154"/>
      <c r="AX772" s="158"/>
      <c r="AY772" s="158" t="s">
        <v>17</v>
      </c>
      <c r="AZ772" s="161">
        <v>9.44232497E-4</v>
      </c>
      <c r="BA772" s="161">
        <v>5.5014532752251303E-5</v>
      </c>
      <c r="BB772" s="168"/>
      <c r="BI772" s="169"/>
      <c r="BJ772" s="169"/>
    </row>
    <row r="773" spans="1:62" ht="13.5" thickBot="1" x14ac:dyDescent="0.25">
      <c r="A773" s="155">
        <v>8694</v>
      </c>
      <c r="B773" s="155">
        <v>12534</v>
      </c>
      <c r="C773" s="170"/>
      <c r="D773" s="170"/>
      <c r="E773" s="158" t="s">
        <v>3580</v>
      </c>
      <c r="F773" s="158">
        <v>11020127</v>
      </c>
      <c r="G773" s="158" t="s">
        <v>245</v>
      </c>
      <c r="H773" s="154" t="s">
        <v>865</v>
      </c>
      <c r="I773" s="158" t="s">
        <v>53</v>
      </c>
      <c r="J773" s="158"/>
      <c r="K773" s="170" t="s">
        <v>257</v>
      </c>
      <c r="L773" s="158" t="s">
        <v>62</v>
      </c>
      <c r="M773" s="158" t="s">
        <v>62</v>
      </c>
      <c r="N773" s="158"/>
      <c r="O773" s="159">
        <v>45044</v>
      </c>
      <c r="P773" s="158" t="s">
        <v>298</v>
      </c>
      <c r="Q773" s="158" t="s">
        <v>298</v>
      </c>
      <c r="R773" s="158" t="s">
        <v>298</v>
      </c>
      <c r="S773" s="158" t="s">
        <v>1206</v>
      </c>
      <c r="T773" s="160">
        <v>2.9</v>
      </c>
      <c r="U773" s="160" t="s">
        <v>442</v>
      </c>
      <c r="V773" s="161">
        <v>0.08</v>
      </c>
      <c r="W773" s="158"/>
      <c r="X773" s="158"/>
      <c r="Y773" s="162"/>
      <c r="Z773" s="162">
        <v>6.5299999999999997E-2</v>
      </c>
      <c r="AA773" s="159">
        <v>46568</v>
      </c>
      <c r="AB773" s="158" t="s">
        <v>636</v>
      </c>
      <c r="AC773" s="158"/>
      <c r="AD773" s="163"/>
      <c r="AE773" s="164">
        <v>0</v>
      </c>
      <c r="AF773" s="159"/>
      <c r="AG773" s="158"/>
      <c r="AH773" s="158"/>
      <c r="AI773" s="154"/>
      <c r="AJ773" s="158" t="s">
        <v>55</v>
      </c>
      <c r="AK773" s="158"/>
      <c r="AL773" s="158" t="s">
        <v>3346</v>
      </c>
      <c r="AM773" s="158" t="s">
        <v>305</v>
      </c>
      <c r="AN773" s="165">
        <v>45382</v>
      </c>
      <c r="AO773" s="159">
        <v>45382</v>
      </c>
      <c r="AP773" s="164"/>
      <c r="AQ773" s="167">
        <v>64400</v>
      </c>
      <c r="AR773" s="167">
        <v>104.73</v>
      </c>
      <c r="AS773" s="167">
        <v>1</v>
      </c>
      <c r="AT773" s="167">
        <v>67.446119999999993</v>
      </c>
      <c r="AU773" s="167">
        <v>67.446119999999993</v>
      </c>
      <c r="AV773" s="154"/>
      <c r="AW773" s="154"/>
      <c r="AX773" s="158"/>
      <c r="AY773" s="158" t="s">
        <v>17</v>
      </c>
      <c r="AZ773" s="161">
        <v>1.5010135100000001E-4</v>
      </c>
      <c r="BA773" s="161">
        <v>8.7454686698030805E-6</v>
      </c>
      <c r="BB773" s="168"/>
      <c r="BI773" s="169"/>
      <c r="BJ773" s="169"/>
    </row>
    <row r="774" spans="1:62" ht="13.5" thickBot="1" x14ac:dyDescent="0.25">
      <c r="A774" s="155">
        <v>8694</v>
      </c>
      <c r="B774" s="155">
        <v>12534</v>
      </c>
      <c r="C774" s="170"/>
      <c r="D774" s="170"/>
      <c r="E774" s="158" t="s">
        <v>3581</v>
      </c>
      <c r="F774" s="158">
        <v>11020129</v>
      </c>
      <c r="G774" s="158" t="s">
        <v>245</v>
      </c>
      <c r="H774" s="154" t="s">
        <v>865</v>
      </c>
      <c r="I774" s="158" t="s">
        <v>53</v>
      </c>
      <c r="J774" s="158"/>
      <c r="K774" s="170" t="s">
        <v>257</v>
      </c>
      <c r="L774" s="158" t="s">
        <v>62</v>
      </c>
      <c r="M774" s="158" t="s">
        <v>62</v>
      </c>
      <c r="N774" s="158"/>
      <c r="O774" s="159">
        <v>45061</v>
      </c>
      <c r="P774" s="158" t="s">
        <v>298</v>
      </c>
      <c r="Q774" s="158" t="s">
        <v>298</v>
      </c>
      <c r="R774" s="158" t="s">
        <v>298</v>
      </c>
      <c r="S774" s="158" t="s">
        <v>1206</v>
      </c>
      <c r="T774" s="160">
        <v>2.9</v>
      </c>
      <c r="U774" s="160" t="s">
        <v>442</v>
      </c>
      <c r="V774" s="161">
        <v>0.08</v>
      </c>
      <c r="W774" s="158"/>
      <c r="X774" s="158"/>
      <c r="Y774" s="162"/>
      <c r="Z774" s="162">
        <v>6.8599999999999994E-2</v>
      </c>
      <c r="AA774" s="159">
        <v>46568</v>
      </c>
      <c r="AB774" s="158" t="s">
        <v>636</v>
      </c>
      <c r="AC774" s="158"/>
      <c r="AD774" s="163"/>
      <c r="AE774" s="164">
        <v>0</v>
      </c>
      <c r="AF774" s="159"/>
      <c r="AG774" s="158"/>
      <c r="AH774" s="158"/>
      <c r="AI774" s="154"/>
      <c r="AJ774" s="158" t="s">
        <v>55</v>
      </c>
      <c r="AK774" s="158"/>
      <c r="AL774" s="158" t="s">
        <v>3346</v>
      </c>
      <c r="AM774" s="158" t="s">
        <v>305</v>
      </c>
      <c r="AN774" s="165">
        <v>45382</v>
      </c>
      <c r="AO774" s="159">
        <v>45382</v>
      </c>
      <c r="AP774" s="164"/>
      <c r="AQ774" s="167">
        <v>64000</v>
      </c>
      <c r="AR774" s="167">
        <v>103.79</v>
      </c>
      <c r="AS774" s="167">
        <v>1</v>
      </c>
      <c r="AT774" s="167">
        <v>66.425600000000003</v>
      </c>
      <c r="AU774" s="167">
        <v>66.425600000000003</v>
      </c>
      <c r="AV774" s="154"/>
      <c r="AW774" s="154"/>
      <c r="AX774" s="158"/>
      <c r="AY774" s="158" t="s">
        <v>17</v>
      </c>
      <c r="AZ774" s="161">
        <v>1.47830184E-4</v>
      </c>
      <c r="BA774" s="161">
        <v>8.6131419223651601E-6</v>
      </c>
      <c r="BB774" s="168"/>
      <c r="BI774" s="169"/>
      <c r="BJ774" s="169"/>
    </row>
    <row r="775" spans="1:62" ht="13.5" thickBot="1" x14ac:dyDescent="0.25">
      <c r="A775" s="155">
        <v>8694</v>
      </c>
      <c r="B775" s="155">
        <v>12534</v>
      </c>
      <c r="C775" s="170"/>
      <c r="D775" s="170"/>
      <c r="E775" s="158" t="s">
        <v>3515</v>
      </c>
      <c r="F775" s="158">
        <v>11020130</v>
      </c>
      <c r="G775" s="158" t="s">
        <v>245</v>
      </c>
      <c r="H775" s="154" t="s">
        <v>865</v>
      </c>
      <c r="I775" s="158" t="s">
        <v>53</v>
      </c>
      <c r="J775" s="158"/>
      <c r="K775" s="170" t="s">
        <v>140</v>
      </c>
      <c r="L775" s="158" t="s">
        <v>62</v>
      </c>
      <c r="M775" s="158" t="s">
        <v>62</v>
      </c>
      <c r="N775" s="158"/>
      <c r="O775" s="159">
        <v>45069</v>
      </c>
      <c r="P775" s="158" t="s">
        <v>298</v>
      </c>
      <c r="Q775" s="158" t="s">
        <v>298</v>
      </c>
      <c r="R775" s="158" t="s">
        <v>298</v>
      </c>
      <c r="S775" s="158" t="s">
        <v>1206</v>
      </c>
      <c r="T775" s="160">
        <v>5.12</v>
      </c>
      <c r="U775" s="160" t="s">
        <v>441</v>
      </c>
      <c r="V775" s="161">
        <v>0.06</v>
      </c>
      <c r="W775" s="158"/>
      <c r="X775" s="158"/>
      <c r="Y775" s="162"/>
      <c r="Z775" s="162">
        <v>5.5800000000000002E-2</v>
      </c>
      <c r="AA775" s="159">
        <v>47559</v>
      </c>
      <c r="AB775" s="158" t="s">
        <v>636</v>
      </c>
      <c r="AC775" s="158"/>
      <c r="AD775" s="163"/>
      <c r="AE775" s="164">
        <v>0</v>
      </c>
      <c r="AF775" s="159"/>
      <c r="AG775" s="158"/>
      <c r="AH775" s="158"/>
      <c r="AI775" s="154"/>
      <c r="AJ775" s="158" t="s">
        <v>55</v>
      </c>
      <c r="AK775" s="158"/>
      <c r="AL775" s="158" t="s">
        <v>3346</v>
      </c>
      <c r="AM775" s="158" t="s">
        <v>305</v>
      </c>
      <c r="AN775" s="165">
        <v>45382</v>
      </c>
      <c r="AO775" s="159">
        <v>45382</v>
      </c>
      <c r="AP775" s="164"/>
      <c r="AQ775" s="167">
        <v>231279</v>
      </c>
      <c r="AR775" s="167">
        <v>103.53</v>
      </c>
      <c r="AS775" s="167">
        <v>1</v>
      </c>
      <c r="AT775" s="167">
        <v>239.44315</v>
      </c>
      <c r="AU775" s="167">
        <v>239.44315</v>
      </c>
      <c r="AV775" s="154"/>
      <c r="AW775" s="154"/>
      <c r="AX775" s="158"/>
      <c r="AY775" s="158" t="s">
        <v>17</v>
      </c>
      <c r="AZ775" s="161">
        <v>5.3288077099999996E-4</v>
      </c>
      <c r="BA775" s="161">
        <v>3.1047635750195201E-5</v>
      </c>
      <c r="BB775" s="168"/>
      <c r="BI775" s="169"/>
      <c r="BJ775" s="169"/>
    </row>
    <row r="776" spans="1:62" ht="13.5" thickBot="1" x14ac:dyDescent="0.25">
      <c r="A776" s="155">
        <v>8694</v>
      </c>
      <c r="B776" s="155">
        <v>12534</v>
      </c>
      <c r="C776" s="170"/>
      <c r="D776" s="170"/>
      <c r="E776" s="158" t="s">
        <v>3582</v>
      </c>
      <c r="F776" s="158">
        <v>11020131</v>
      </c>
      <c r="G776" s="158" t="s">
        <v>245</v>
      </c>
      <c r="H776" s="154" t="s">
        <v>865</v>
      </c>
      <c r="I776" s="158" t="s">
        <v>53</v>
      </c>
      <c r="J776" s="158"/>
      <c r="K776" s="170" t="s">
        <v>257</v>
      </c>
      <c r="L776" s="158" t="s">
        <v>62</v>
      </c>
      <c r="M776" s="158" t="s">
        <v>62</v>
      </c>
      <c r="N776" s="158"/>
      <c r="O776" s="159">
        <v>45070</v>
      </c>
      <c r="P776" s="158" t="s">
        <v>298</v>
      </c>
      <c r="Q776" s="158" t="s">
        <v>298</v>
      </c>
      <c r="R776" s="158" t="s">
        <v>298</v>
      </c>
      <c r="S776" s="158" t="s">
        <v>1206</v>
      </c>
      <c r="T776" s="160">
        <v>2.9</v>
      </c>
      <c r="U776" s="160" t="s">
        <v>442</v>
      </c>
      <c r="V776" s="161">
        <v>0.08</v>
      </c>
      <c r="W776" s="158"/>
      <c r="X776" s="158"/>
      <c r="Y776" s="162"/>
      <c r="Z776" s="162">
        <v>6.7400000000000002E-2</v>
      </c>
      <c r="AA776" s="159">
        <v>46568</v>
      </c>
      <c r="AB776" s="158" t="s">
        <v>636</v>
      </c>
      <c r="AC776" s="158"/>
      <c r="AD776" s="163"/>
      <c r="AE776" s="164">
        <v>0</v>
      </c>
      <c r="AF776" s="159"/>
      <c r="AG776" s="158"/>
      <c r="AH776" s="158"/>
      <c r="AI776" s="154"/>
      <c r="AJ776" s="158" t="s">
        <v>55</v>
      </c>
      <c r="AK776" s="158"/>
      <c r="AL776" s="158" t="s">
        <v>3346</v>
      </c>
      <c r="AM776" s="158" t="s">
        <v>305</v>
      </c>
      <c r="AN776" s="165">
        <v>45382</v>
      </c>
      <c r="AO776" s="159">
        <v>45382</v>
      </c>
      <c r="AP776" s="164"/>
      <c r="AQ776" s="167">
        <v>140000</v>
      </c>
      <c r="AR776" s="167">
        <v>104.13</v>
      </c>
      <c r="AS776" s="167">
        <v>1</v>
      </c>
      <c r="AT776" s="167">
        <v>145.78200000000001</v>
      </c>
      <c r="AU776" s="167">
        <v>145.78200000000001</v>
      </c>
      <c r="AV776" s="154"/>
      <c r="AW776" s="154"/>
      <c r="AX776" s="158"/>
      <c r="AY776" s="158" t="s">
        <v>17</v>
      </c>
      <c r="AZ776" s="161">
        <v>3.2443786600000002E-4</v>
      </c>
      <c r="BA776" s="161">
        <v>1.8902968971695198E-5</v>
      </c>
      <c r="BB776" s="168"/>
      <c r="BI776" s="169"/>
      <c r="BJ776" s="169"/>
    </row>
    <row r="777" spans="1:62" ht="13.5" thickBot="1" x14ac:dyDescent="0.25">
      <c r="A777" s="155">
        <v>8694</v>
      </c>
      <c r="B777" s="155">
        <v>12534</v>
      </c>
      <c r="C777" s="170"/>
      <c r="D777" s="170"/>
      <c r="E777" s="158" t="s">
        <v>3516</v>
      </c>
      <c r="F777" s="158">
        <v>11020133</v>
      </c>
      <c r="G777" s="158" t="s">
        <v>245</v>
      </c>
      <c r="H777" s="154" t="s">
        <v>865</v>
      </c>
      <c r="I777" s="158" t="s">
        <v>53</v>
      </c>
      <c r="J777" s="158"/>
      <c r="K777" s="170" t="s">
        <v>140</v>
      </c>
      <c r="L777" s="158" t="s">
        <v>62</v>
      </c>
      <c r="M777" s="158" t="s">
        <v>62</v>
      </c>
      <c r="N777" s="158"/>
      <c r="O777" s="159">
        <v>45085</v>
      </c>
      <c r="P777" s="158" t="s">
        <v>298</v>
      </c>
      <c r="Q777" s="158" t="s">
        <v>298</v>
      </c>
      <c r="R777" s="158" t="s">
        <v>298</v>
      </c>
      <c r="S777" s="158" t="s">
        <v>1206</v>
      </c>
      <c r="T777" s="160">
        <v>5.12</v>
      </c>
      <c r="U777" s="160" t="s">
        <v>441</v>
      </c>
      <c r="V777" s="161">
        <v>0.06</v>
      </c>
      <c r="W777" s="158"/>
      <c r="X777" s="158"/>
      <c r="Y777" s="162"/>
      <c r="Z777" s="162">
        <v>5.6000000000000001E-2</v>
      </c>
      <c r="AA777" s="159">
        <v>47559</v>
      </c>
      <c r="AB777" s="158" t="s">
        <v>636</v>
      </c>
      <c r="AC777" s="158"/>
      <c r="AD777" s="163"/>
      <c r="AE777" s="164">
        <v>0</v>
      </c>
      <c r="AF777" s="159"/>
      <c r="AG777" s="158"/>
      <c r="AH777" s="158"/>
      <c r="AI777" s="154"/>
      <c r="AJ777" s="158" t="s">
        <v>55</v>
      </c>
      <c r="AK777" s="158"/>
      <c r="AL777" s="158" t="s">
        <v>3346</v>
      </c>
      <c r="AM777" s="158" t="s">
        <v>305</v>
      </c>
      <c r="AN777" s="165">
        <v>45382</v>
      </c>
      <c r="AO777" s="159">
        <v>45382</v>
      </c>
      <c r="AP777" s="164"/>
      <c r="AQ777" s="167">
        <v>459200</v>
      </c>
      <c r="AR777" s="167">
        <v>103.44</v>
      </c>
      <c r="AS777" s="167">
        <v>1</v>
      </c>
      <c r="AT777" s="167">
        <v>474.99648000000002</v>
      </c>
      <c r="AU777" s="167">
        <v>474.99648000000002</v>
      </c>
      <c r="AV777" s="154"/>
      <c r="AW777" s="154"/>
      <c r="AX777" s="158"/>
      <c r="AY777" s="158" t="s">
        <v>17</v>
      </c>
      <c r="AZ777" s="161">
        <v>1.057104747E-3</v>
      </c>
      <c r="BA777" s="161">
        <v>6.1590894096009399E-5</v>
      </c>
      <c r="BB777" s="168"/>
      <c r="BI777" s="169"/>
      <c r="BJ777" s="169"/>
    </row>
    <row r="778" spans="1:62" ht="13.5" thickBot="1" x14ac:dyDescent="0.25">
      <c r="A778" s="155">
        <v>8694</v>
      </c>
      <c r="B778" s="155">
        <v>12534</v>
      </c>
      <c r="C778" s="170"/>
      <c r="D778" s="170"/>
      <c r="E778" s="158" t="s">
        <v>3517</v>
      </c>
      <c r="F778" s="158">
        <v>11020135</v>
      </c>
      <c r="G778" s="158" t="s">
        <v>245</v>
      </c>
      <c r="H778" s="154" t="s">
        <v>865</v>
      </c>
      <c r="I778" s="158" t="s">
        <v>53</v>
      </c>
      <c r="J778" s="158"/>
      <c r="K778" s="170" t="s">
        <v>140</v>
      </c>
      <c r="L778" s="158" t="s">
        <v>62</v>
      </c>
      <c r="M778" s="158" t="s">
        <v>62</v>
      </c>
      <c r="N778" s="158"/>
      <c r="O778" s="159">
        <v>45096</v>
      </c>
      <c r="P778" s="158" t="s">
        <v>298</v>
      </c>
      <c r="Q778" s="158" t="s">
        <v>298</v>
      </c>
      <c r="R778" s="158" t="s">
        <v>298</v>
      </c>
      <c r="S778" s="158" t="s">
        <v>1206</v>
      </c>
      <c r="T778" s="160">
        <v>5.12</v>
      </c>
      <c r="U778" s="160" t="s">
        <v>441</v>
      </c>
      <c r="V778" s="161">
        <v>0.06</v>
      </c>
      <c r="W778" s="158"/>
      <c r="X778" s="158"/>
      <c r="Y778" s="162"/>
      <c r="Z778" s="162">
        <v>5.67E-2</v>
      </c>
      <c r="AA778" s="159">
        <v>47559</v>
      </c>
      <c r="AB778" s="158" t="s">
        <v>636</v>
      </c>
      <c r="AC778" s="158"/>
      <c r="AD778" s="163"/>
      <c r="AE778" s="164">
        <v>0</v>
      </c>
      <c r="AF778" s="159"/>
      <c r="AG778" s="158"/>
      <c r="AH778" s="158"/>
      <c r="AI778" s="154"/>
      <c r="AJ778" s="158" t="s">
        <v>55</v>
      </c>
      <c r="AK778" s="158"/>
      <c r="AL778" s="158" t="s">
        <v>3346</v>
      </c>
      <c r="AM778" s="158" t="s">
        <v>305</v>
      </c>
      <c r="AN778" s="165">
        <v>45382</v>
      </c>
      <c r="AO778" s="159">
        <v>45382</v>
      </c>
      <c r="AP778" s="164"/>
      <c r="AQ778" s="167">
        <v>676500</v>
      </c>
      <c r="AR778" s="167">
        <v>103.11</v>
      </c>
      <c r="AS778" s="167">
        <v>1</v>
      </c>
      <c r="AT778" s="167">
        <v>697.53914999999995</v>
      </c>
      <c r="AU778" s="167">
        <v>697.53914999999995</v>
      </c>
      <c r="AV778" s="154"/>
      <c r="AW778" s="154"/>
      <c r="AX778" s="158"/>
      <c r="AY778" s="158" t="s">
        <v>17</v>
      </c>
      <c r="AZ778" s="161">
        <v>1.5523734980000001E-3</v>
      </c>
      <c r="BA778" s="161">
        <v>9.0447112188011305E-5</v>
      </c>
      <c r="BB778" s="168"/>
      <c r="BI778" s="169"/>
      <c r="BJ778" s="169"/>
    </row>
    <row r="779" spans="1:62" ht="13.5" thickBot="1" x14ac:dyDescent="0.25">
      <c r="A779" s="155">
        <v>8694</v>
      </c>
      <c r="B779" s="155">
        <v>12534</v>
      </c>
      <c r="C779" s="170"/>
      <c r="D779" s="170"/>
      <c r="E779" s="158" t="s">
        <v>3518</v>
      </c>
      <c r="F779" s="158">
        <v>11020402</v>
      </c>
      <c r="G779" s="158" t="s">
        <v>245</v>
      </c>
      <c r="H779" s="154"/>
      <c r="I779" s="158" t="s">
        <v>53</v>
      </c>
      <c r="J779" s="158"/>
      <c r="K779" s="170" t="s">
        <v>140</v>
      </c>
      <c r="L779" s="158" t="s">
        <v>62</v>
      </c>
      <c r="M779" s="158" t="s">
        <v>62</v>
      </c>
      <c r="N779" s="158"/>
      <c r="O779" s="159">
        <v>45102</v>
      </c>
      <c r="P779" s="158" t="s">
        <v>298</v>
      </c>
      <c r="Q779" s="158" t="s">
        <v>298</v>
      </c>
      <c r="R779" s="158" t="s">
        <v>298</v>
      </c>
      <c r="S779" s="158" t="s">
        <v>1206</v>
      </c>
      <c r="T779" s="160">
        <v>1.22</v>
      </c>
      <c r="U779" s="160" t="s">
        <v>441</v>
      </c>
      <c r="V779" s="161">
        <v>9.7600000000000006E-2</v>
      </c>
      <c r="W779" s="158"/>
      <c r="X779" s="158"/>
      <c r="Y779" s="162"/>
      <c r="Z779" s="162">
        <v>5.8099999999999999E-2</v>
      </c>
      <c r="AA779" s="159">
        <v>45848</v>
      </c>
      <c r="AB779" s="158" t="s">
        <v>636</v>
      </c>
      <c r="AC779" s="158"/>
      <c r="AD779" s="163"/>
      <c r="AE779" s="164">
        <v>0</v>
      </c>
      <c r="AF779" s="159" t="s">
        <v>3347</v>
      </c>
      <c r="AG779" s="158"/>
      <c r="AH779" s="158"/>
      <c r="AI779" s="154"/>
      <c r="AJ779" s="158" t="s">
        <v>55</v>
      </c>
      <c r="AK779" s="158"/>
      <c r="AL779" s="158" t="s">
        <v>3346</v>
      </c>
      <c r="AM779" s="158" t="s">
        <v>305</v>
      </c>
      <c r="AN779" s="165">
        <v>45382</v>
      </c>
      <c r="AO779" s="159">
        <v>45382</v>
      </c>
      <c r="AP779" s="164"/>
      <c r="AQ779" s="167">
        <v>2837523.89</v>
      </c>
      <c r="AR779" s="167">
        <v>101.43</v>
      </c>
      <c r="AS779" s="167">
        <v>1</v>
      </c>
      <c r="AT779" s="167">
        <v>2878.1004800000001</v>
      </c>
      <c r="AU779" s="167">
        <v>2878.1004800000001</v>
      </c>
      <c r="AV779" s="154"/>
      <c r="AW779" s="154"/>
      <c r="AX779" s="158"/>
      <c r="AY779" s="158" t="s">
        <v>17</v>
      </c>
      <c r="AZ779" s="161">
        <v>6.4052131129999999E-3</v>
      </c>
      <c r="BA779" s="161">
        <v>3.7319177900000002E-4</v>
      </c>
      <c r="BB779" s="168"/>
      <c r="BI779" s="169"/>
      <c r="BJ779" s="169"/>
    </row>
    <row r="780" spans="1:62" ht="13.5" thickBot="1" x14ac:dyDescent="0.25">
      <c r="A780" s="155">
        <v>8694</v>
      </c>
      <c r="B780" s="155">
        <v>12534</v>
      </c>
      <c r="C780" s="170"/>
      <c r="D780" s="170"/>
      <c r="E780" s="158" t="s">
        <v>3583</v>
      </c>
      <c r="F780" s="158">
        <v>11020403</v>
      </c>
      <c r="G780" s="158" t="s">
        <v>245</v>
      </c>
      <c r="H780" s="154"/>
      <c r="I780" s="158" t="s">
        <v>53</v>
      </c>
      <c r="J780" s="158"/>
      <c r="K780" s="170" t="s">
        <v>257</v>
      </c>
      <c r="L780" s="158" t="s">
        <v>62</v>
      </c>
      <c r="M780" s="158" t="s">
        <v>62</v>
      </c>
      <c r="N780" s="158"/>
      <c r="O780" s="159">
        <v>45102</v>
      </c>
      <c r="P780" s="158" t="s">
        <v>298</v>
      </c>
      <c r="Q780" s="158" t="s">
        <v>298</v>
      </c>
      <c r="R780" s="158" t="s">
        <v>298</v>
      </c>
      <c r="S780" s="158" t="s">
        <v>1206</v>
      </c>
      <c r="T780" s="160">
        <v>2.9</v>
      </c>
      <c r="U780" s="160" t="s">
        <v>442</v>
      </c>
      <c r="V780" s="161">
        <v>0.08</v>
      </c>
      <c r="W780" s="158"/>
      <c r="X780" s="158"/>
      <c r="Y780" s="162"/>
      <c r="Z780" s="162">
        <v>7.0900000000000005E-2</v>
      </c>
      <c r="AA780" s="159">
        <v>46568</v>
      </c>
      <c r="AB780" s="158" t="s">
        <v>636</v>
      </c>
      <c r="AC780" s="158"/>
      <c r="AD780" s="163"/>
      <c r="AE780" s="164">
        <v>0</v>
      </c>
      <c r="AF780" s="159" t="s">
        <v>3347</v>
      </c>
      <c r="AG780" s="158"/>
      <c r="AH780" s="158"/>
      <c r="AI780" s="154"/>
      <c r="AJ780" s="158" t="s">
        <v>55</v>
      </c>
      <c r="AK780" s="158"/>
      <c r="AL780" s="158" t="s">
        <v>3346</v>
      </c>
      <c r="AM780" s="158" t="s">
        <v>305</v>
      </c>
      <c r="AN780" s="165">
        <v>45382</v>
      </c>
      <c r="AO780" s="159">
        <v>45382</v>
      </c>
      <c r="AP780" s="164"/>
      <c r="AQ780" s="167">
        <v>48000</v>
      </c>
      <c r="AR780" s="167">
        <v>103.15</v>
      </c>
      <c r="AS780" s="167">
        <v>1</v>
      </c>
      <c r="AT780" s="167">
        <v>49.512</v>
      </c>
      <c r="AU780" s="167">
        <v>49.512</v>
      </c>
      <c r="AV780" s="154"/>
      <c r="AW780" s="154"/>
      <c r="AX780" s="158"/>
      <c r="AY780" s="158" t="s">
        <v>17</v>
      </c>
      <c r="AZ780" s="161">
        <v>1.1018896400000001E-4</v>
      </c>
      <c r="BA780" s="161">
        <v>6.42002304623735E-6</v>
      </c>
      <c r="BB780" s="168"/>
      <c r="BI780" s="169"/>
      <c r="BJ780" s="169"/>
    </row>
    <row r="781" spans="1:62" ht="13.5" thickBot="1" x14ac:dyDescent="0.25">
      <c r="A781" s="155">
        <v>8694</v>
      </c>
      <c r="B781" s="155">
        <v>12534</v>
      </c>
      <c r="C781" s="170"/>
      <c r="D781" s="170"/>
      <c r="E781" s="158" t="s">
        <v>3519</v>
      </c>
      <c r="F781" s="158">
        <v>11020406</v>
      </c>
      <c r="G781" s="158" t="s">
        <v>245</v>
      </c>
      <c r="H781" s="154"/>
      <c r="I781" s="158" t="s">
        <v>53</v>
      </c>
      <c r="J781" s="158"/>
      <c r="K781" s="170" t="s">
        <v>140</v>
      </c>
      <c r="L781" s="158" t="s">
        <v>62</v>
      </c>
      <c r="M781" s="158" t="s">
        <v>55</v>
      </c>
      <c r="N781" s="158"/>
      <c r="O781" s="159">
        <v>45105</v>
      </c>
      <c r="P781" s="158" t="s">
        <v>298</v>
      </c>
      <c r="Q781" s="158" t="s">
        <v>298</v>
      </c>
      <c r="R781" s="158" t="s">
        <v>298</v>
      </c>
      <c r="S781" s="158" t="s">
        <v>1206</v>
      </c>
      <c r="T781" s="160">
        <v>2</v>
      </c>
      <c r="U781" s="160" t="s">
        <v>441</v>
      </c>
      <c r="V781" s="161">
        <v>0.1095</v>
      </c>
      <c r="W781" s="158"/>
      <c r="X781" s="158"/>
      <c r="Y781" s="162"/>
      <c r="Z781" s="162">
        <v>0</v>
      </c>
      <c r="AA781" s="159">
        <v>45836</v>
      </c>
      <c r="AB781" s="158" t="s">
        <v>636</v>
      </c>
      <c r="AC781" s="158"/>
      <c r="AD781" s="163"/>
      <c r="AE781" s="164">
        <v>0</v>
      </c>
      <c r="AF781" s="159" t="s">
        <v>3347</v>
      </c>
      <c r="AG781" s="158"/>
      <c r="AH781" s="158"/>
      <c r="AI781" s="154"/>
      <c r="AJ781" s="158" t="s">
        <v>55</v>
      </c>
      <c r="AK781" s="158"/>
      <c r="AL781" s="158" t="s">
        <v>3346</v>
      </c>
      <c r="AM781" s="158" t="s">
        <v>305</v>
      </c>
      <c r="AN781" s="165">
        <v>45382</v>
      </c>
      <c r="AO781" s="159">
        <v>45382</v>
      </c>
      <c r="AP781" s="164"/>
      <c r="AQ781" s="167">
        <v>6950000</v>
      </c>
      <c r="AR781" s="167">
        <v>102.73</v>
      </c>
      <c r="AS781" s="167">
        <v>1</v>
      </c>
      <c r="AT781" s="167">
        <v>7139.7349999999997</v>
      </c>
      <c r="AU781" s="167">
        <v>7139.7349999999997</v>
      </c>
      <c r="AV781" s="154"/>
      <c r="AW781" s="154"/>
      <c r="AX781" s="158"/>
      <c r="AY781" s="158" t="s">
        <v>17</v>
      </c>
      <c r="AZ781" s="161">
        <v>1.5889481468999999E-2</v>
      </c>
      <c r="BA781" s="161">
        <v>9.25780886E-4</v>
      </c>
      <c r="BB781" s="168"/>
      <c r="BI781" s="169"/>
      <c r="BJ781" s="169"/>
    </row>
    <row r="782" spans="1:62" ht="13.5" thickBot="1" x14ac:dyDescent="0.25">
      <c r="A782" s="155">
        <v>8694</v>
      </c>
      <c r="B782" s="155">
        <v>12534</v>
      </c>
      <c r="C782" s="170"/>
      <c r="D782" s="170"/>
      <c r="E782" s="158" t="s">
        <v>3520</v>
      </c>
      <c r="F782" s="158">
        <v>11020407</v>
      </c>
      <c r="G782" s="158" t="s">
        <v>245</v>
      </c>
      <c r="H782" s="154"/>
      <c r="I782" s="158" t="s">
        <v>53</v>
      </c>
      <c r="J782" s="158"/>
      <c r="K782" s="170" t="s">
        <v>140</v>
      </c>
      <c r="L782" s="158" t="s">
        <v>62</v>
      </c>
      <c r="M782" s="158" t="s">
        <v>62</v>
      </c>
      <c r="N782" s="158"/>
      <c r="O782" s="159">
        <v>45118</v>
      </c>
      <c r="P782" s="158" t="s">
        <v>298</v>
      </c>
      <c r="Q782" s="158" t="s">
        <v>298</v>
      </c>
      <c r="R782" s="158" t="s">
        <v>298</v>
      </c>
      <c r="S782" s="158" t="s">
        <v>1206</v>
      </c>
      <c r="T782" s="160">
        <v>5.12</v>
      </c>
      <c r="U782" s="160" t="s">
        <v>441</v>
      </c>
      <c r="V782" s="161">
        <v>0.08</v>
      </c>
      <c r="W782" s="158"/>
      <c r="X782" s="158"/>
      <c r="Y782" s="162"/>
      <c r="Z782" s="162">
        <v>5.67E-2</v>
      </c>
      <c r="AA782" s="159">
        <v>47559</v>
      </c>
      <c r="AB782" s="158" t="s">
        <v>636</v>
      </c>
      <c r="AC782" s="158"/>
      <c r="AD782" s="163"/>
      <c r="AE782" s="164">
        <v>0</v>
      </c>
      <c r="AF782" s="159" t="s">
        <v>3347</v>
      </c>
      <c r="AG782" s="158"/>
      <c r="AH782" s="158"/>
      <c r="AI782" s="154"/>
      <c r="AJ782" s="158" t="s">
        <v>55</v>
      </c>
      <c r="AK782" s="158"/>
      <c r="AL782" s="158" t="s">
        <v>3346</v>
      </c>
      <c r="AM782" s="158" t="s">
        <v>305</v>
      </c>
      <c r="AN782" s="165">
        <v>45382</v>
      </c>
      <c r="AO782" s="159">
        <v>45382</v>
      </c>
      <c r="AP782" s="164"/>
      <c r="AQ782" s="167">
        <v>1353000</v>
      </c>
      <c r="AR782" s="167">
        <v>103.11</v>
      </c>
      <c r="AS782" s="167">
        <v>1</v>
      </c>
      <c r="AT782" s="167">
        <v>1395.0782999999999</v>
      </c>
      <c r="AU782" s="167">
        <v>1395.0782999999999</v>
      </c>
      <c r="AV782" s="154"/>
      <c r="AW782" s="154"/>
      <c r="AX782" s="158"/>
      <c r="AY782" s="158" t="s">
        <v>17</v>
      </c>
      <c r="AZ782" s="161">
        <v>3.1047469960000002E-3</v>
      </c>
      <c r="BA782" s="161">
        <v>1.8089422399999999E-4</v>
      </c>
      <c r="BB782" s="168"/>
      <c r="BI782" s="169"/>
      <c r="BJ782" s="169"/>
    </row>
    <row r="783" spans="1:62" ht="13.5" thickBot="1" x14ac:dyDescent="0.25">
      <c r="A783" s="155">
        <v>8694</v>
      </c>
      <c r="B783" s="155">
        <v>12534</v>
      </c>
      <c r="C783" s="170"/>
      <c r="D783" s="170"/>
      <c r="E783" s="158" t="s">
        <v>3584</v>
      </c>
      <c r="F783" s="158">
        <v>11020408</v>
      </c>
      <c r="G783" s="158" t="s">
        <v>245</v>
      </c>
      <c r="H783" s="154"/>
      <c r="I783" s="158" t="s">
        <v>53</v>
      </c>
      <c r="J783" s="158"/>
      <c r="K783" s="170" t="s">
        <v>257</v>
      </c>
      <c r="L783" s="158" t="s">
        <v>62</v>
      </c>
      <c r="M783" s="158" t="s">
        <v>62</v>
      </c>
      <c r="N783" s="158"/>
      <c r="O783" s="159">
        <v>45119</v>
      </c>
      <c r="P783" s="158" t="s">
        <v>298</v>
      </c>
      <c r="Q783" s="158" t="s">
        <v>298</v>
      </c>
      <c r="R783" s="158" t="s">
        <v>298</v>
      </c>
      <c r="S783" s="158" t="s">
        <v>1206</v>
      </c>
      <c r="T783" s="160">
        <v>2.9</v>
      </c>
      <c r="U783" s="160" t="s">
        <v>442</v>
      </c>
      <c r="V783" s="161">
        <v>0.08</v>
      </c>
      <c r="W783" s="158"/>
      <c r="X783" s="158"/>
      <c r="Y783" s="162"/>
      <c r="Z783" s="162">
        <v>6.9500000000000006E-2</v>
      </c>
      <c r="AA783" s="159">
        <v>46568</v>
      </c>
      <c r="AB783" s="158" t="s">
        <v>636</v>
      </c>
      <c r="AC783" s="158"/>
      <c r="AD783" s="163"/>
      <c r="AE783" s="164">
        <v>0</v>
      </c>
      <c r="AF783" s="159" t="s">
        <v>3347</v>
      </c>
      <c r="AG783" s="158"/>
      <c r="AH783" s="158"/>
      <c r="AI783" s="154"/>
      <c r="AJ783" s="158" t="s">
        <v>55</v>
      </c>
      <c r="AK783" s="158"/>
      <c r="AL783" s="158" t="s">
        <v>3346</v>
      </c>
      <c r="AM783" s="158" t="s">
        <v>305</v>
      </c>
      <c r="AN783" s="165">
        <v>45382</v>
      </c>
      <c r="AO783" s="159">
        <v>45382</v>
      </c>
      <c r="AP783" s="164"/>
      <c r="AQ783" s="167">
        <v>82285.710000000006</v>
      </c>
      <c r="AR783" s="167">
        <v>103.54</v>
      </c>
      <c r="AS783" s="167">
        <v>1</v>
      </c>
      <c r="AT783" s="167">
        <v>85.198620000000005</v>
      </c>
      <c r="AU783" s="167">
        <v>85.198620000000005</v>
      </c>
      <c r="AV783" s="154"/>
      <c r="AW783" s="154"/>
      <c r="AX783" s="158"/>
      <c r="AY783" s="158" t="s">
        <v>17</v>
      </c>
      <c r="AZ783" s="161">
        <v>1.8960954300000001E-4</v>
      </c>
      <c r="BA783" s="161">
        <v>1.1047364354249901E-5</v>
      </c>
      <c r="BB783" s="168"/>
      <c r="BI783" s="169"/>
      <c r="BJ783" s="169"/>
    </row>
    <row r="784" spans="1:62" ht="13.5" thickBot="1" x14ac:dyDescent="0.25">
      <c r="A784" s="155">
        <v>8694</v>
      </c>
      <c r="B784" s="155">
        <v>12534</v>
      </c>
      <c r="C784" s="170"/>
      <c r="D784" s="170"/>
      <c r="E784" s="158" t="s">
        <v>3585</v>
      </c>
      <c r="F784" s="158">
        <v>11020410</v>
      </c>
      <c r="G784" s="158" t="s">
        <v>245</v>
      </c>
      <c r="H784" s="154"/>
      <c r="I784" s="158" t="s">
        <v>53</v>
      </c>
      <c r="J784" s="158"/>
      <c r="K784" s="170" t="s">
        <v>257</v>
      </c>
      <c r="L784" s="158" t="s">
        <v>62</v>
      </c>
      <c r="M784" s="158" t="s">
        <v>62</v>
      </c>
      <c r="N784" s="158"/>
      <c r="O784" s="159">
        <v>45132</v>
      </c>
      <c r="P784" s="158" t="s">
        <v>298</v>
      </c>
      <c r="Q784" s="158" t="s">
        <v>298</v>
      </c>
      <c r="R784" s="158" t="s">
        <v>298</v>
      </c>
      <c r="S784" s="158" t="s">
        <v>1206</v>
      </c>
      <c r="T784" s="160">
        <v>2.9</v>
      </c>
      <c r="U784" s="160" t="s">
        <v>442</v>
      </c>
      <c r="V784" s="161">
        <v>0.08</v>
      </c>
      <c r="W784" s="158"/>
      <c r="X784" s="158"/>
      <c r="Y784" s="162"/>
      <c r="Z784" s="162">
        <v>6.9900000000000004E-2</v>
      </c>
      <c r="AA784" s="159">
        <v>46568</v>
      </c>
      <c r="AB784" s="158" t="s">
        <v>636</v>
      </c>
      <c r="AC784" s="158"/>
      <c r="AD784" s="163"/>
      <c r="AE784" s="164">
        <v>0</v>
      </c>
      <c r="AF784" s="159" t="s">
        <v>3347</v>
      </c>
      <c r="AG784" s="158"/>
      <c r="AH784" s="158"/>
      <c r="AI784" s="154"/>
      <c r="AJ784" s="158" t="s">
        <v>55</v>
      </c>
      <c r="AK784" s="158"/>
      <c r="AL784" s="158" t="s">
        <v>3346</v>
      </c>
      <c r="AM784" s="158" t="s">
        <v>305</v>
      </c>
      <c r="AN784" s="165">
        <v>45382</v>
      </c>
      <c r="AO784" s="159">
        <v>45382</v>
      </c>
      <c r="AP784" s="164"/>
      <c r="AQ784" s="167">
        <v>78857.14</v>
      </c>
      <c r="AR784" s="167">
        <v>103.44</v>
      </c>
      <c r="AS784" s="167">
        <v>1</v>
      </c>
      <c r="AT784" s="167">
        <v>81.569829999999996</v>
      </c>
      <c r="AU784" s="167">
        <v>81.569829999999996</v>
      </c>
      <c r="AV784" s="154"/>
      <c r="AW784" s="154"/>
      <c r="AX784" s="158"/>
      <c r="AY784" s="158" t="s">
        <v>17</v>
      </c>
      <c r="AZ784" s="161">
        <v>1.8153367E-4</v>
      </c>
      <c r="BA784" s="161">
        <v>1.0576833666134699E-5</v>
      </c>
      <c r="BB784" s="168"/>
      <c r="BI784" s="169"/>
      <c r="BJ784" s="169"/>
    </row>
    <row r="785" spans="1:62" ht="13.5" thickBot="1" x14ac:dyDescent="0.25">
      <c r="A785" s="155">
        <v>8694</v>
      </c>
      <c r="B785" s="155">
        <v>12534</v>
      </c>
      <c r="C785" s="170"/>
      <c r="D785" s="170"/>
      <c r="E785" s="158" t="s">
        <v>3586</v>
      </c>
      <c r="F785" s="158">
        <v>11020412</v>
      </c>
      <c r="G785" s="158" t="s">
        <v>245</v>
      </c>
      <c r="H785" s="154"/>
      <c r="I785" s="158" t="s">
        <v>53</v>
      </c>
      <c r="J785" s="158"/>
      <c r="K785" s="170" t="s">
        <v>257</v>
      </c>
      <c r="L785" s="158" t="s">
        <v>62</v>
      </c>
      <c r="M785" s="158" t="s">
        <v>62</v>
      </c>
      <c r="N785" s="158"/>
      <c r="O785" s="159">
        <v>45148</v>
      </c>
      <c r="P785" s="158" t="s">
        <v>298</v>
      </c>
      <c r="Q785" s="158" t="s">
        <v>298</v>
      </c>
      <c r="R785" s="158" t="s">
        <v>298</v>
      </c>
      <c r="S785" s="158" t="s">
        <v>1206</v>
      </c>
      <c r="T785" s="160">
        <v>2.9</v>
      </c>
      <c r="U785" s="160" t="s">
        <v>442</v>
      </c>
      <c r="V785" s="161">
        <v>0.08</v>
      </c>
      <c r="W785" s="158"/>
      <c r="X785" s="158"/>
      <c r="Y785" s="162"/>
      <c r="Z785" s="162">
        <v>7.0300000000000001E-2</v>
      </c>
      <c r="AA785" s="159">
        <v>46568</v>
      </c>
      <c r="AB785" s="158" t="s">
        <v>636</v>
      </c>
      <c r="AC785" s="158"/>
      <c r="AD785" s="163"/>
      <c r="AE785" s="164">
        <v>0</v>
      </c>
      <c r="AF785" s="159" t="s">
        <v>3347</v>
      </c>
      <c r="AG785" s="158"/>
      <c r="AH785" s="158"/>
      <c r="AI785" s="154"/>
      <c r="AJ785" s="158" t="s">
        <v>55</v>
      </c>
      <c r="AK785" s="158"/>
      <c r="AL785" s="158" t="s">
        <v>3346</v>
      </c>
      <c r="AM785" s="158" t="s">
        <v>305</v>
      </c>
      <c r="AN785" s="165">
        <v>45382</v>
      </c>
      <c r="AO785" s="159">
        <v>45382</v>
      </c>
      <c r="AP785" s="164"/>
      <c r="AQ785" s="167">
        <v>308571.43</v>
      </c>
      <c r="AR785" s="167">
        <v>103.32</v>
      </c>
      <c r="AS785" s="167">
        <v>1</v>
      </c>
      <c r="AT785" s="167">
        <v>318.81599999999997</v>
      </c>
      <c r="AU785" s="167">
        <v>318.81599999999997</v>
      </c>
      <c r="AV785" s="154"/>
      <c r="AW785" s="154"/>
      <c r="AX785" s="158"/>
      <c r="AY785" s="158" t="s">
        <v>17</v>
      </c>
      <c r="AZ785" s="161">
        <v>7.0952506199999999E-4</v>
      </c>
      <c r="BA785" s="161">
        <v>4.1339595805243302E-5</v>
      </c>
      <c r="BB785" s="168"/>
      <c r="BI785" s="169"/>
      <c r="BJ785" s="169"/>
    </row>
    <row r="786" spans="1:62" ht="13.5" thickBot="1" x14ac:dyDescent="0.25">
      <c r="A786" s="155">
        <v>8694</v>
      </c>
      <c r="B786" s="155">
        <v>12534</v>
      </c>
      <c r="C786" s="170"/>
      <c r="D786" s="170"/>
      <c r="E786" s="158" t="s">
        <v>3587</v>
      </c>
      <c r="F786" s="158">
        <v>11020413</v>
      </c>
      <c r="G786" s="158" t="s">
        <v>245</v>
      </c>
      <c r="H786" s="154"/>
      <c r="I786" s="158" t="s">
        <v>53</v>
      </c>
      <c r="J786" s="158"/>
      <c r="K786" s="170" t="s">
        <v>900</v>
      </c>
      <c r="L786" s="158" t="s">
        <v>62</v>
      </c>
      <c r="M786" s="158" t="s">
        <v>62</v>
      </c>
      <c r="N786" s="158"/>
      <c r="O786" s="159">
        <v>45161</v>
      </c>
      <c r="P786" s="158" t="s">
        <v>298</v>
      </c>
      <c r="Q786" s="158" t="s">
        <v>298</v>
      </c>
      <c r="R786" s="158" t="s">
        <v>298</v>
      </c>
      <c r="S786" s="158" t="s">
        <v>1206</v>
      </c>
      <c r="T786" s="160">
        <v>2.9</v>
      </c>
      <c r="U786" s="160" t="s">
        <v>442</v>
      </c>
      <c r="V786" s="161">
        <v>0.08</v>
      </c>
      <c r="W786" s="158"/>
      <c r="X786" s="158"/>
      <c r="Y786" s="162"/>
      <c r="Z786" s="162">
        <v>7.0300000000000001E-2</v>
      </c>
      <c r="AA786" s="159">
        <v>46568</v>
      </c>
      <c r="AB786" s="158" t="s">
        <v>636</v>
      </c>
      <c r="AC786" s="158"/>
      <c r="AD786" s="163"/>
      <c r="AE786" s="164">
        <v>0</v>
      </c>
      <c r="AF786" s="159" t="s">
        <v>3347</v>
      </c>
      <c r="AG786" s="158"/>
      <c r="AH786" s="158"/>
      <c r="AI786" s="154"/>
      <c r="AJ786" s="158" t="s">
        <v>55</v>
      </c>
      <c r="AK786" s="158"/>
      <c r="AL786" s="158" t="s">
        <v>3346</v>
      </c>
      <c r="AM786" s="158" t="s">
        <v>305</v>
      </c>
      <c r="AN786" s="165">
        <v>45382</v>
      </c>
      <c r="AO786" s="159">
        <v>45382</v>
      </c>
      <c r="AP786" s="164"/>
      <c r="AQ786" s="167">
        <v>1080520</v>
      </c>
      <c r="AR786" s="167">
        <v>103.33</v>
      </c>
      <c r="AS786" s="167">
        <v>1</v>
      </c>
      <c r="AT786" s="167">
        <v>1116.5013200000001</v>
      </c>
      <c r="AU786" s="167">
        <v>1116.5013200000001</v>
      </c>
      <c r="AV786" s="154"/>
      <c r="AW786" s="154"/>
      <c r="AX786" s="158"/>
      <c r="AY786" s="158" t="s">
        <v>17</v>
      </c>
      <c r="AZ786" s="161">
        <v>2.484773879E-3</v>
      </c>
      <c r="BA786" s="161">
        <v>1.44772261E-4</v>
      </c>
      <c r="BB786" s="168"/>
      <c r="BI786" s="169"/>
      <c r="BJ786" s="169"/>
    </row>
    <row r="787" spans="1:62" ht="13.5" thickBot="1" x14ac:dyDescent="0.25">
      <c r="A787" s="155">
        <v>8694</v>
      </c>
      <c r="B787" s="155">
        <v>12534</v>
      </c>
      <c r="C787" s="170"/>
      <c r="D787" s="170"/>
      <c r="E787" s="158" t="s">
        <v>3521</v>
      </c>
      <c r="F787" s="158">
        <v>11020415</v>
      </c>
      <c r="G787" s="158" t="s">
        <v>245</v>
      </c>
      <c r="H787" s="154"/>
      <c r="I787" s="158" t="s">
        <v>53</v>
      </c>
      <c r="J787" s="158"/>
      <c r="K787" s="170" t="s">
        <v>140</v>
      </c>
      <c r="L787" s="158" t="s">
        <v>62</v>
      </c>
      <c r="M787" s="158" t="s">
        <v>62</v>
      </c>
      <c r="N787" s="158"/>
      <c r="O787" s="159">
        <v>45162</v>
      </c>
      <c r="P787" s="158" t="s">
        <v>298</v>
      </c>
      <c r="Q787" s="158" t="s">
        <v>298</v>
      </c>
      <c r="R787" s="158" t="s">
        <v>298</v>
      </c>
      <c r="S787" s="158" t="s">
        <v>1206</v>
      </c>
      <c r="T787" s="160">
        <v>5.12</v>
      </c>
      <c r="U787" s="160" t="s">
        <v>441</v>
      </c>
      <c r="V787" s="161">
        <v>0.06</v>
      </c>
      <c r="W787" s="158"/>
      <c r="X787" s="158"/>
      <c r="Y787" s="162"/>
      <c r="Z787" s="162">
        <v>5.7299999999999997E-2</v>
      </c>
      <c r="AA787" s="159">
        <v>47559</v>
      </c>
      <c r="AB787" s="158" t="s">
        <v>636</v>
      </c>
      <c r="AC787" s="158"/>
      <c r="AD787" s="163"/>
      <c r="AE787" s="164">
        <v>0</v>
      </c>
      <c r="AF787" s="159" t="s">
        <v>3347</v>
      </c>
      <c r="AG787" s="158"/>
      <c r="AH787" s="158"/>
      <c r="AI787" s="154"/>
      <c r="AJ787" s="158" t="s">
        <v>55</v>
      </c>
      <c r="AK787" s="158"/>
      <c r="AL787" s="158" t="s">
        <v>3346</v>
      </c>
      <c r="AM787" s="158" t="s">
        <v>305</v>
      </c>
      <c r="AN787" s="165">
        <v>45382</v>
      </c>
      <c r="AO787" s="159">
        <v>45382</v>
      </c>
      <c r="AP787" s="164"/>
      <c r="AQ787" s="167">
        <v>473461</v>
      </c>
      <c r="AR787" s="167">
        <v>102.77</v>
      </c>
      <c r="AS787" s="167">
        <v>1</v>
      </c>
      <c r="AT787" s="167">
        <v>486.57587000000001</v>
      </c>
      <c r="AU787" s="167">
        <v>486.57587000000001</v>
      </c>
      <c r="AV787" s="154"/>
      <c r="AW787" s="154"/>
      <c r="AX787" s="158"/>
      <c r="AY787" s="158" t="s">
        <v>17</v>
      </c>
      <c r="AZ787" s="161">
        <v>1.082874682E-3</v>
      </c>
      <c r="BA787" s="161">
        <v>6.3092347292433999E-5</v>
      </c>
      <c r="BB787" s="168"/>
      <c r="BI787" s="169"/>
      <c r="BJ787" s="169"/>
    </row>
    <row r="788" spans="1:62" ht="13.5" thickBot="1" x14ac:dyDescent="0.25">
      <c r="A788" s="155">
        <v>8694</v>
      </c>
      <c r="B788" s="155">
        <v>12534</v>
      </c>
      <c r="C788" s="170"/>
      <c r="D788" s="170"/>
      <c r="E788" s="158" t="s">
        <v>3588</v>
      </c>
      <c r="F788" s="158">
        <v>11020418</v>
      </c>
      <c r="G788" s="158" t="s">
        <v>245</v>
      </c>
      <c r="H788" s="154"/>
      <c r="I788" s="158" t="s">
        <v>53</v>
      </c>
      <c r="J788" s="158"/>
      <c r="K788" s="170" t="s">
        <v>257</v>
      </c>
      <c r="L788" s="158" t="s">
        <v>62</v>
      </c>
      <c r="M788" s="158" t="s">
        <v>62</v>
      </c>
      <c r="N788" s="158"/>
      <c r="O788" s="159">
        <v>45179</v>
      </c>
      <c r="P788" s="158" t="s">
        <v>298</v>
      </c>
      <c r="Q788" s="158" t="s">
        <v>298</v>
      </c>
      <c r="R788" s="158" t="s">
        <v>298</v>
      </c>
      <c r="S788" s="158" t="s">
        <v>1206</v>
      </c>
      <c r="T788" s="160">
        <v>2.9</v>
      </c>
      <c r="U788" s="160" t="s">
        <v>442</v>
      </c>
      <c r="V788" s="161">
        <v>0.08</v>
      </c>
      <c r="W788" s="158"/>
      <c r="X788" s="158"/>
      <c r="Y788" s="162"/>
      <c r="Z788" s="162">
        <v>6.8900000000000003E-2</v>
      </c>
      <c r="AA788" s="159">
        <v>46568</v>
      </c>
      <c r="AB788" s="158" t="s">
        <v>636</v>
      </c>
      <c r="AC788" s="158"/>
      <c r="AD788" s="163"/>
      <c r="AE788" s="164">
        <v>0</v>
      </c>
      <c r="AF788" s="159" t="s">
        <v>3347</v>
      </c>
      <c r="AG788" s="158"/>
      <c r="AH788" s="158"/>
      <c r="AI788" s="154"/>
      <c r="AJ788" s="158" t="s">
        <v>55</v>
      </c>
      <c r="AK788" s="158"/>
      <c r="AL788" s="158" t="s">
        <v>3346</v>
      </c>
      <c r="AM788" s="158" t="s">
        <v>305</v>
      </c>
      <c r="AN788" s="165">
        <v>45382</v>
      </c>
      <c r="AO788" s="159">
        <v>45382</v>
      </c>
      <c r="AP788" s="164"/>
      <c r="AQ788" s="167">
        <v>76000</v>
      </c>
      <c r="AR788" s="167">
        <v>103.73</v>
      </c>
      <c r="AS788" s="167">
        <v>1</v>
      </c>
      <c r="AT788" s="167">
        <v>78.834800000000001</v>
      </c>
      <c r="AU788" s="167">
        <v>78.834800000000001</v>
      </c>
      <c r="AV788" s="154"/>
      <c r="AW788" s="154"/>
      <c r="AX788" s="158"/>
      <c r="AY788" s="158" t="s">
        <v>17</v>
      </c>
      <c r="AZ788" s="161">
        <v>1.7544686000000001E-4</v>
      </c>
      <c r="BA788" s="161">
        <v>1.0222193263158699E-5</v>
      </c>
      <c r="BB788" s="168"/>
      <c r="BI788" s="169"/>
      <c r="BJ788" s="169"/>
    </row>
    <row r="789" spans="1:62" ht="13.5" thickBot="1" x14ac:dyDescent="0.25">
      <c r="A789" s="155">
        <v>8694</v>
      </c>
      <c r="B789" s="155">
        <v>12534</v>
      </c>
      <c r="C789" s="170"/>
      <c r="D789" s="170"/>
      <c r="E789" s="158" t="s">
        <v>3589</v>
      </c>
      <c r="F789" s="158">
        <v>11020420</v>
      </c>
      <c r="G789" s="158" t="s">
        <v>245</v>
      </c>
      <c r="H789" s="154"/>
      <c r="I789" s="158" t="s">
        <v>53</v>
      </c>
      <c r="J789" s="158"/>
      <c r="K789" s="170" t="s">
        <v>257</v>
      </c>
      <c r="L789" s="158" t="s">
        <v>62</v>
      </c>
      <c r="M789" s="158" t="s">
        <v>62</v>
      </c>
      <c r="N789" s="158"/>
      <c r="O789" s="159">
        <v>45195</v>
      </c>
      <c r="P789" s="158" t="s">
        <v>298</v>
      </c>
      <c r="Q789" s="158" t="s">
        <v>298</v>
      </c>
      <c r="R789" s="158" t="s">
        <v>298</v>
      </c>
      <c r="S789" s="158" t="s">
        <v>1206</v>
      </c>
      <c r="T789" s="160">
        <v>2.9</v>
      </c>
      <c r="U789" s="160" t="s">
        <v>442</v>
      </c>
      <c r="V789" s="161">
        <v>0.08</v>
      </c>
      <c r="W789" s="158"/>
      <c r="X789" s="158"/>
      <c r="Y789" s="162"/>
      <c r="Z789" s="162">
        <v>6.8599999999999994E-2</v>
      </c>
      <c r="AA789" s="159">
        <v>46568</v>
      </c>
      <c r="AB789" s="158" t="s">
        <v>636</v>
      </c>
      <c r="AC789" s="158"/>
      <c r="AD789" s="163"/>
      <c r="AE789" s="164">
        <v>0</v>
      </c>
      <c r="AF789" s="159" t="s">
        <v>3347</v>
      </c>
      <c r="AG789" s="158"/>
      <c r="AH789" s="158"/>
      <c r="AI789" s="154"/>
      <c r="AJ789" s="158" t="s">
        <v>55</v>
      </c>
      <c r="AK789" s="158"/>
      <c r="AL789" s="158" t="s">
        <v>3346</v>
      </c>
      <c r="AM789" s="158" t="s">
        <v>305</v>
      </c>
      <c r="AN789" s="165">
        <v>45382</v>
      </c>
      <c r="AO789" s="159">
        <v>45382</v>
      </c>
      <c r="AP789" s="164"/>
      <c r="AQ789" s="167">
        <v>228000</v>
      </c>
      <c r="AR789" s="167">
        <v>103.79</v>
      </c>
      <c r="AS789" s="167">
        <v>1</v>
      </c>
      <c r="AT789" s="167">
        <v>236.6412</v>
      </c>
      <c r="AU789" s="167">
        <v>236.6412</v>
      </c>
      <c r="AV789" s="154"/>
      <c r="AW789" s="154"/>
      <c r="AX789" s="158"/>
      <c r="AY789" s="158" t="s">
        <v>17</v>
      </c>
      <c r="AZ789" s="161">
        <v>5.2664503100000005E-4</v>
      </c>
      <c r="BA789" s="161">
        <v>3.0684318098425902E-5</v>
      </c>
      <c r="BB789" s="168"/>
      <c r="BI789" s="169"/>
      <c r="BJ789" s="169"/>
    </row>
    <row r="790" spans="1:62" ht="13.5" thickBot="1" x14ac:dyDescent="0.25">
      <c r="A790" s="155">
        <v>8694</v>
      </c>
      <c r="B790" s="155">
        <v>12534</v>
      </c>
      <c r="C790" s="170"/>
      <c r="D790" s="170"/>
      <c r="E790" s="158" t="s">
        <v>3590</v>
      </c>
      <c r="F790" s="158">
        <v>11020422</v>
      </c>
      <c r="G790" s="158" t="s">
        <v>245</v>
      </c>
      <c r="H790" s="154"/>
      <c r="I790" s="158" t="s">
        <v>53</v>
      </c>
      <c r="J790" s="158"/>
      <c r="K790" s="170" t="s">
        <v>257</v>
      </c>
      <c r="L790" s="158" t="s">
        <v>62</v>
      </c>
      <c r="M790" s="158" t="s">
        <v>62</v>
      </c>
      <c r="N790" s="158"/>
      <c r="O790" s="159">
        <v>45209</v>
      </c>
      <c r="P790" s="158" t="s">
        <v>298</v>
      </c>
      <c r="Q790" s="158" t="s">
        <v>298</v>
      </c>
      <c r="R790" s="158" t="s">
        <v>298</v>
      </c>
      <c r="S790" s="158" t="s">
        <v>1206</v>
      </c>
      <c r="T790" s="160">
        <v>2.9</v>
      </c>
      <c r="U790" s="160" t="s">
        <v>442</v>
      </c>
      <c r="V790" s="161">
        <v>0.08</v>
      </c>
      <c r="W790" s="158"/>
      <c r="X790" s="158"/>
      <c r="Y790" s="162"/>
      <c r="Z790" s="162">
        <v>6.6600000000000006E-2</v>
      </c>
      <c r="AA790" s="159">
        <v>46568</v>
      </c>
      <c r="AB790" s="158" t="s">
        <v>636</v>
      </c>
      <c r="AC790" s="158"/>
      <c r="AD790" s="163"/>
      <c r="AE790" s="164">
        <v>0</v>
      </c>
      <c r="AF790" s="159" t="s">
        <v>3347</v>
      </c>
      <c r="AG790" s="158"/>
      <c r="AH790" s="158"/>
      <c r="AI790" s="154"/>
      <c r="AJ790" s="158" t="s">
        <v>55</v>
      </c>
      <c r="AK790" s="158"/>
      <c r="AL790" s="158" t="s">
        <v>3346</v>
      </c>
      <c r="AM790" s="158" t="s">
        <v>305</v>
      </c>
      <c r="AN790" s="165">
        <v>45382</v>
      </c>
      <c r="AO790" s="159">
        <v>45382</v>
      </c>
      <c r="AP790" s="164"/>
      <c r="AQ790" s="167">
        <v>360000</v>
      </c>
      <c r="AR790" s="167">
        <v>104.38</v>
      </c>
      <c r="AS790" s="167">
        <v>1</v>
      </c>
      <c r="AT790" s="167">
        <v>375.76799999999997</v>
      </c>
      <c r="AU790" s="167">
        <v>375.76799999999997</v>
      </c>
      <c r="AV790" s="154"/>
      <c r="AW790" s="154"/>
      <c r="AX790" s="158"/>
      <c r="AY790" s="158" t="s">
        <v>17</v>
      </c>
      <c r="AZ790" s="161">
        <v>8.3627174800000002E-4</v>
      </c>
      <c r="BA790" s="161">
        <v>4.8724333899630699E-5</v>
      </c>
      <c r="BB790" s="168"/>
      <c r="BI790" s="169"/>
      <c r="BJ790" s="169"/>
    </row>
    <row r="791" spans="1:62" ht="13.5" thickBot="1" x14ac:dyDescent="0.25">
      <c r="A791" s="155">
        <v>8694</v>
      </c>
      <c r="B791" s="155">
        <v>12534</v>
      </c>
      <c r="C791" s="170"/>
      <c r="D791" s="170"/>
      <c r="E791" s="158" t="s">
        <v>3522</v>
      </c>
      <c r="F791" s="158">
        <v>11020424</v>
      </c>
      <c r="G791" s="158" t="s">
        <v>245</v>
      </c>
      <c r="H791" s="154"/>
      <c r="I791" s="158" t="s">
        <v>53</v>
      </c>
      <c r="J791" s="158"/>
      <c r="K791" s="170" t="s">
        <v>140</v>
      </c>
      <c r="L791" s="158" t="s">
        <v>62</v>
      </c>
      <c r="M791" s="158" t="s">
        <v>62</v>
      </c>
      <c r="N791" s="158"/>
      <c r="O791" s="159">
        <v>45218</v>
      </c>
      <c r="P791" s="158" t="s">
        <v>298</v>
      </c>
      <c r="Q791" s="158" t="s">
        <v>298</v>
      </c>
      <c r="R791" s="158" t="s">
        <v>298</v>
      </c>
      <c r="S791" s="158" t="s">
        <v>1206</v>
      </c>
      <c r="T791" s="160">
        <v>5.13</v>
      </c>
      <c r="U791" s="160" t="s">
        <v>441</v>
      </c>
      <c r="V791" s="161">
        <v>0.06</v>
      </c>
      <c r="W791" s="158"/>
      <c r="X791" s="158"/>
      <c r="Y791" s="162"/>
      <c r="Z791" s="162">
        <v>5.2400000000000002E-2</v>
      </c>
      <c r="AA791" s="159">
        <v>47559</v>
      </c>
      <c r="AB791" s="158" t="s">
        <v>636</v>
      </c>
      <c r="AC791" s="158"/>
      <c r="AD791" s="163"/>
      <c r="AE791" s="164">
        <v>0</v>
      </c>
      <c r="AF791" s="159" t="s">
        <v>3347</v>
      </c>
      <c r="AG791" s="158"/>
      <c r="AH791" s="158"/>
      <c r="AI791" s="154"/>
      <c r="AJ791" s="158" t="s">
        <v>55</v>
      </c>
      <c r="AK791" s="158"/>
      <c r="AL791" s="158" t="s">
        <v>3346</v>
      </c>
      <c r="AM791" s="158" t="s">
        <v>305</v>
      </c>
      <c r="AN791" s="165">
        <v>45382</v>
      </c>
      <c r="AO791" s="159">
        <v>45382</v>
      </c>
      <c r="AP791" s="164"/>
      <c r="AQ791" s="167">
        <v>651900</v>
      </c>
      <c r="AR791" s="167">
        <v>105.27</v>
      </c>
      <c r="AS791" s="167">
        <v>1</v>
      </c>
      <c r="AT791" s="167">
        <v>686.25513000000001</v>
      </c>
      <c r="AU791" s="167">
        <v>686.25513000000001</v>
      </c>
      <c r="AV791" s="154"/>
      <c r="AW791" s="154"/>
      <c r="AX791" s="158"/>
      <c r="AY791" s="158" t="s">
        <v>17</v>
      </c>
      <c r="AZ791" s="161">
        <v>1.527260909E-3</v>
      </c>
      <c r="BA791" s="161">
        <v>8.89839584383303E-5</v>
      </c>
      <c r="BB791" s="168"/>
      <c r="BI791" s="169"/>
      <c r="BJ791" s="169"/>
    </row>
    <row r="792" spans="1:62" ht="13.5" thickBot="1" x14ac:dyDescent="0.25">
      <c r="A792" s="155">
        <v>8694</v>
      </c>
      <c r="B792" s="155">
        <v>12534</v>
      </c>
      <c r="C792" s="170"/>
      <c r="D792" s="170"/>
      <c r="E792" s="158" t="s">
        <v>3591</v>
      </c>
      <c r="F792" s="158">
        <v>11020425</v>
      </c>
      <c r="G792" s="158" t="s">
        <v>245</v>
      </c>
      <c r="H792" s="154"/>
      <c r="I792" s="158" t="s">
        <v>53</v>
      </c>
      <c r="J792" s="158"/>
      <c r="K792" s="170" t="s">
        <v>257</v>
      </c>
      <c r="L792" s="158" t="s">
        <v>62</v>
      </c>
      <c r="M792" s="158" t="s">
        <v>62</v>
      </c>
      <c r="N792" s="158"/>
      <c r="O792" s="159">
        <v>45224</v>
      </c>
      <c r="P792" s="158" t="s">
        <v>298</v>
      </c>
      <c r="Q792" s="158" t="s">
        <v>298</v>
      </c>
      <c r="R792" s="158" t="s">
        <v>298</v>
      </c>
      <c r="S792" s="158" t="s">
        <v>1206</v>
      </c>
      <c r="T792" s="160">
        <v>2.91</v>
      </c>
      <c r="U792" s="160" t="s">
        <v>442</v>
      </c>
      <c r="V792" s="161">
        <v>0.08</v>
      </c>
      <c r="W792" s="158"/>
      <c r="X792" s="158"/>
      <c r="Y792" s="162"/>
      <c r="Z792" s="162">
        <v>6.2E-2</v>
      </c>
      <c r="AA792" s="159">
        <v>46568</v>
      </c>
      <c r="AB792" s="158" t="s">
        <v>636</v>
      </c>
      <c r="AC792" s="158"/>
      <c r="AD792" s="163"/>
      <c r="AE792" s="164">
        <v>0</v>
      </c>
      <c r="AF792" s="159" t="s">
        <v>3347</v>
      </c>
      <c r="AG792" s="158"/>
      <c r="AH792" s="158"/>
      <c r="AI792" s="154"/>
      <c r="AJ792" s="158" t="s">
        <v>55</v>
      </c>
      <c r="AK792" s="158"/>
      <c r="AL792" s="158" t="s">
        <v>3346</v>
      </c>
      <c r="AM792" s="158" t="s">
        <v>305</v>
      </c>
      <c r="AN792" s="165">
        <v>45382</v>
      </c>
      <c r="AO792" s="159">
        <v>45382</v>
      </c>
      <c r="AP792" s="164"/>
      <c r="AQ792" s="167">
        <v>84000</v>
      </c>
      <c r="AR792" s="167">
        <v>105.68</v>
      </c>
      <c r="AS792" s="167">
        <v>1</v>
      </c>
      <c r="AT792" s="167">
        <v>88.771199999999993</v>
      </c>
      <c r="AU792" s="167">
        <v>88.771199999999993</v>
      </c>
      <c r="AV792" s="154"/>
      <c r="AW792" s="154"/>
      <c r="AX792" s="158"/>
      <c r="AY792" s="158" t="s">
        <v>17</v>
      </c>
      <c r="AZ792" s="161">
        <v>1.9756031999999999E-4</v>
      </c>
      <c r="BA792" s="161">
        <v>1.15106065164434E-5</v>
      </c>
      <c r="BB792" s="168"/>
      <c r="BI792" s="169"/>
      <c r="BJ792" s="169"/>
    </row>
    <row r="793" spans="1:62" ht="13.5" thickBot="1" x14ac:dyDescent="0.25">
      <c r="A793" s="155">
        <v>8694</v>
      </c>
      <c r="B793" s="155">
        <v>12534</v>
      </c>
      <c r="C793" s="170"/>
      <c r="D793" s="170"/>
      <c r="E793" s="158" t="s">
        <v>3592</v>
      </c>
      <c r="F793" s="158">
        <v>11020426</v>
      </c>
      <c r="G793" s="158" t="s">
        <v>245</v>
      </c>
      <c r="H793" s="154"/>
      <c r="I793" s="158" t="s">
        <v>53</v>
      </c>
      <c r="J793" s="158"/>
      <c r="K793" s="170" t="s">
        <v>257</v>
      </c>
      <c r="L793" s="158" t="s">
        <v>62</v>
      </c>
      <c r="M793" s="158" t="s">
        <v>62</v>
      </c>
      <c r="N793" s="158"/>
      <c r="O793" s="159">
        <v>45239</v>
      </c>
      <c r="P793" s="158" t="s">
        <v>298</v>
      </c>
      <c r="Q793" s="158" t="s">
        <v>298</v>
      </c>
      <c r="R793" s="158" t="s">
        <v>298</v>
      </c>
      <c r="S793" s="158" t="s">
        <v>1206</v>
      </c>
      <c r="T793" s="160">
        <v>2.9</v>
      </c>
      <c r="U793" s="160" t="s">
        <v>442</v>
      </c>
      <c r="V793" s="161">
        <v>0.08</v>
      </c>
      <c r="W793" s="158"/>
      <c r="X793" s="158"/>
      <c r="Y793" s="162"/>
      <c r="Z793" s="162">
        <v>6.4500000000000002E-2</v>
      </c>
      <c r="AA793" s="159">
        <v>46568</v>
      </c>
      <c r="AB793" s="158" t="s">
        <v>636</v>
      </c>
      <c r="AC793" s="158"/>
      <c r="AD793" s="163"/>
      <c r="AE793" s="164">
        <v>0</v>
      </c>
      <c r="AF793" s="159" t="s">
        <v>3347</v>
      </c>
      <c r="AG793" s="158"/>
      <c r="AH793" s="158"/>
      <c r="AI793" s="154"/>
      <c r="AJ793" s="158" t="s">
        <v>55</v>
      </c>
      <c r="AK793" s="158"/>
      <c r="AL793" s="158" t="s">
        <v>3346</v>
      </c>
      <c r="AM793" s="158" t="s">
        <v>305</v>
      </c>
      <c r="AN793" s="165">
        <v>45382</v>
      </c>
      <c r="AO793" s="159">
        <v>45382</v>
      </c>
      <c r="AP793" s="164"/>
      <c r="AQ793" s="167">
        <v>152000</v>
      </c>
      <c r="AR793" s="167">
        <v>104.98</v>
      </c>
      <c r="AS793" s="167">
        <v>1</v>
      </c>
      <c r="AT793" s="167">
        <v>159.56960000000001</v>
      </c>
      <c r="AU793" s="167">
        <v>159.56960000000001</v>
      </c>
      <c r="AV793" s="154"/>
      <c r="AW793" s="154"/>
      <c r="AX793" s="158"/>
      <c r="AY793" s="158" t="s">
        <v>17</v>
      </c>
      <c r="AZ793" s="161">
        <v>3.55122172E-4</v>
      </c>
      <c r="BA793" s="161">
        <v>2.06907519283987E-5</v>
      </c>
      <c r="BB793" s="168"/>
      <c r="BI793" s="169"/>
      <c r="BJ793" s="169"/>
    </row>
    <row r="794" spans="1:62" ht="13.5" thickBot="1" x14ac:dyDescent="0.25">
      <c r="A794" s="155">
        <v>8694</v>
      </c>
      <c r="B794" s="155">
        <v>12534</v>
      </c>
      <c r="C794" s="170"/>
      <c r="D794" s="170"/>
      <c r="E794" s="158" t="s">
        <v>3593</v>
      </c>
      <c r="F794" s="158">
        <v>11020428</v>
      </c>
      <c r="G794" s="158" t="s">
        <v>245</v>
      </c>
      <c r="H794" s="154"/>
      <c r="I794" s="158" t="s">
        <v>53</v>
      </c>
      <c r="J794" s="158"/>
      <c r="K794" s="170" t="s">
        <v>257</v>
      </c>
      <c r="L794" s="158" t="s">
        <v>62</v>
      </c>
      <c r="M794" s="158" t="s">
        <v>62</v>
      </c>
      <c r="N794" s="158"/>
      <c r="O794" s="159">
        <v>45253</v>
      </c>
      <c r="P794" s="158" t="s">
        <v>298</v>
      </c>
      <c r="Q794" s="158" t="s">
        <v>298</v>
      </c>
      <c r="R794" s="158" t="s">
        <v>298</v>
      </c>
      <c r="S794" s="158" t="s">
        <v>1206</v>
      </c>
      <c r="T794" s="160">
        <v>2.9</v>
      </c>
      <c r="U794" s="160" t="s">
        <v>442</v>
      </c>
      <c r="V794" s="161">
        <v>0.08</v>
      </c>
      <c r="W794" s="158"/>
      <c r="X794" s="158"/>
      <c r="Y794" s="162"/>
      <c r="Z794" s="162">
        <v>6.6299999999999998E-2</v>
      </c>
      <c r="AA794" s="159">
        <v>46568</v>
      </c>
      <c r="AB794" s="158" t="s">
        <v>636</v>
      </c>
      <c r="AC794" s="158"/>
      <c r="AD794" s="163"/>
      <c r="AE794" s="164">
        <v>0</v>
      </c>
      <c r="AF794" s="159" t="s">
        <v>3347</v>
      </c>
      <c r="AG794" s="158"/>
      <c r="AH794" s="158"/>
      <c r="AI794" s="154"/>
      <c r="AJ794" s="158" t="s">
        <v>55</v>
      </c>
      <c r="AK794" s="158"/>
      <c r="AL794" s="158" t="s">
        <v>3346</v>
      </c>
      <c r="AM794" s="158" t="s">
        <v>305</v>
      </c>
      <c r="AN794" s="165">
        <v>45382</v>
      </c>
      <c r="AO794" s="159">
        <v>45382</v>
      </c>
      <c r="AP794" s="164"/>
      <c r="AQ794" s="167">
        <v>164000</v>
      </c>
      <c r="AR794" s="167">
        <v>104.45</v>
      </c>
      <c r="AS794" s="167">
        <v>1</v>
      </c>
      <c r="AT794" s="167">
        <v>171.298</v>
      </c>
      <c r="AU794" s="167">
        <v>171.298</v>
      </c>
      <c r="AV794" s="154"/>
      <c r="AW794" s="154"/>
      <c r="AX794" s="158"/>
      <c r="AY794" s="158" t="s">
        <v>17</v>
      </c>
      <c r="AZ794" s="161">
        <v>3.81223728E-4</v>
      </c>
      <c r="BA794" s="161">
        <v>2.2211526655646398E-5</v>
      </c>
      <c r="BB794" s="168"/>
      <c r="BI794" s="169"/>
      <c r="BJ794" s="169"/>
    </row>
    <row r="795" spans="1:62" ht="13.5" thickBot="1" x14ac:dyDescent="0.25">
      <c r="A795" s="155">
        <v>8694</v>
      </c>
      <c r="B795" s="155">
        <v>12534</v>
      </c>
      <c r="C795" s="170"/>
      <c r="D795" s="170"/>
      <c r="E795" s="158" t="s">
        <v>3523</v>
      </c>
      <c r="F795" s="158">
        <v>11020429</v>
      </c>
      <c r="G795" s="158" t="s">
        <v>245</v>
      </c>
      <c r="H795" s="154"/>
      <c r="I795" s="158" t="s">
        <v>53</v>
      </c>
      <c r="J795" s="158"/>
      <c r="K795" s="170" t="s">
        <v>140</v>
      </c>
      <c r="L795" s="158" t="s">
        <v>62</v>
      </c>
      <c r="M795" s="158" t="s">
        <v>62</v>
      </c>
      <c r="N795" s="158"/>
      <c r="O795" s="159">
        <v>45257</v>
      </c>
      <c r="P795" s="158" t="s">
        <v>298</v>
      </c>
      <c r="Q795" s="158" t="s">
        <v>298</v>
      </c>
      <c r="R795" s="158" t="s">
        <v>298</v>
      </c>
      <c r="S795" s="158" t="s">
        <v>1206</v>
      </c>
      <c r="T795" s="160">
        <v>3.5</v>
      </c>
      <c r="U795" s="160" t="s">
        <v>441</v>
      </c>
      <c r="V795" s="161">
        <v>9.6862500000000004E-2</v>
      </c>
      <c r="W795" s="158"/>
      <c r="X795" s="158"/>
      <c r="Y795" s="162"/>
      <c r="Z795" s="162">
        <v>0</v>
      </c>
      <c r="AA795" s="159">
        <v>45848</v>
      </c>
      <c r="AB795" s="158" t="s">
        <v>636</v>
      </c>
      <c r="AC795" s="158"/>
      <c r="AD795" s="163"/>
      <c r="AE795" s="164">
        <v>0</v>
      </c>
      <c r="AF795" s="159" t="s">
        <v>3347</v>
      </c>
      <c r="AG795" s="158"/>
      <c r="AH795" s="158"/>
      <c r="AI795" s="154"/>
      <c r="AJ795" s="158" t="s">
        <v>55</v>
      </c>
      <c r="AK795" s="158"/>
      <c r="AL795" s="158" t="s">
        <v>3346</v>
      </c>
      <c r="AM795" s="158" t="s">
        <v>305</v>
      </c>
      <c r="AN795" s="165">
        <v>45382</v>
      </c>
      <c r="AO795" s="159">
        <v>45382</v>
      </c>
      <c r="AP795" s="164"/>
      <c r="AQ795" s="167">
        <v>2099128.35</v>
      </c>
      <c r="AR795" s="167">
        <v>100</v>
      </c>
      <c r="AS795" s="167">
        <v>1</v>
      </c>
      <c r="AT795" s="167">
        <v>2099.12835</v>
      </c>
      <c r="AU795" s="167">
        <v>2099.12835</v>
      </c>
      <c r="AV795" s="154"/>
      <c r="AW795" s="154"/>
      <c r="AX795" s="158"/>
      <c r="AY795" s="158" t="s">
        <v>17</v>
      </c>
      <c r="AZ795" s="161">
        <v>4.6716105029999998E-3</v>
      </c>
      <c r="BA795" s="161">
        <v>2.72185578E-4</v>
      </c>
      <c r="BB795" s="168"/>
      <c r="BI795" s="169"/>
      <c r="BJ795" s="169"/>
    </row>
    <row r="796" spans="1:62" ht="13.5" thickBot="1" x14ac:dyDescent="0.25">
      <c r="A796" s="155">
        <v>8694</v>
      </c>
      <c r="B796" s="155">
        <v>12534</v>
      </c>
      <c r="C796" s="170"/>
      <c r="D796" s="170"/>
      <c r="E796" s="158" t="s">
        <v>3594</v>
      </c>
      <c r="F796" s="158">
        <v>11020431</v>
      </c>
      <c r="G796" s="158" t="s">
        <v>245</v>
      </c>
      <c r="H796" s="154"/>
      <c r="I796" s="158" t="s">
        <v>53</v>
      </c>
      <c r="J796" s="158"/>
      <c r="K796" s="170" t="s">
        <v>257</v>
      </c>
      <c r="L796" s="158" t="s">
        <v>62</v>
      </c>
      <c r="M796" s="158" t="s">
        <v>62</v>
      </c>
      <c r="N796" s="158"/>
      <c r="O796" s="159">
        <v>45285</v>
      </c>
      <c r="P796" s="158" t="s">
        <v>298</v>
      </c>
      <c r="Q796" s="158" t="s">
        <v>298</v>
      </c>
      <c r="R796" s="158" t="s">
        <v>298</v>
      </c>
      <c r="S796" s="158" t="s">
        <v>1206</v>
      </c>
      <c r="T796" s="160">
        <v>3.25</v>
      </c>
      <c r="U796" s="160" t="s">
        <v>442</v>
      </c>
      <c r="V796" s="161">
        <v>0.08</v>
      </c>
      <c r="W796" s="158"/>
      <c r="X796" s="158"/>
      <c r="Y796" s="162"/>
      <c r="Z796" s="162">
        <v>4.0099999999999997E-2</v>
      </c>
      <c r="AA796" s="159">
        <v>46568</v>
      </c>
      <c r="AB796" s="158" t="s">
        <v>636</v>
      </c>
      <c r="AC796" s="158"/>
      <c r="AD796" s="163"/>
      <c r="AE796" s="164">
        <v>0</v>
      </c>
      <c r="AF796" s="159" t="s">
        <v>3347</v>
      </c>
      <c r="AG796" s="158"/>
      <c r="AH796" s="158"/>
      <c r="AI796" s="154"/>
      <c r="AJ796" s="158" t="s">
        <v>55</v>
      </c>
      <c r="AK796" s="158"/>
      <c r="AL796" s="158" t="s">
        <v>3346</v>
      </c>
      <c r="AM796" s="158" t="s">
        <v>305</v>
      </c>
      <c r="AN796" s="165">
        <v>45382</v>
      </c>
      <c r="AO796" s="159">
        <v>45382</v>
      </c>
      <c r="AP796" s="164"/>
      <c r="AQ796" s="167">
        <v>36000</v>
      </c>
      <c r="AR796" s="167">
        <v>96.8</v>
      </c>
      <c r="AS796" s="167">
        <v>1</v>
      </c>
      <c r="AT796" s="167">
        <v>34.847999999999999</v>
      </c>
      <c r="AU796" s="167">
        <v>34.847999999999999</v>
      </c>
      <c r="AV796" s="154"/>
      <c r="AW796" s="154"/>
      <c r="AX796" s="158"/>
      <c r="AY796" s="158" t="s">
        <v>17</v>
      </c>
      <c r="AZ796" s="161">
        <v>7.7554229990719906E-5</v>
      </c>
      <c r="BA796" s="161">
        <v>4.5186008061738399E-6</v>
      </c>
      <c r="BB796" s="168"/>
      <c r="BI796" s="169"/>
      <c r="BJ796" s="169"/>
    </row>
    <row r="797" spans="1:62" ht="13.5" thickBot="1" x14ac:dyDescent="0.25">
      <c r="A797" s="155">
        <v>8694</v>
      </c>
      <c r="B797" s="155">
        <v>12534</v>
      </c>
      <c r="C797" s="170"/>
      <c r="D797" s="170"/>
      <c r="E797" s="158" t="s">
        <v>3524</v>
      </c>
      <c r="F797" s="158">
        <v>11020436</v>
      </c>
      <c r="G797" s="158" t="s">
        <v>245</v>
      </c>
      <c r="H797" s="154"/>
      <c r="I797" s="158" t="s">
        <v>53</v>
      </c>
      <c r="J797" s="158"/>
      <c r="K797" s="170" t="s">
        <v>140</v>
      </c>
      <c r="L797" s="158" t="s">
        <v>62</v>
      </c>
      <c r="M797" s="158" t="s">
        <v>62</v>
      </c>
      <c r="N797" s="158"/>
      <c r="O797" s="159">
        <v>45287</v>
      </c>
      <c r="P797" s="158" t="s">
        <v>298</v>
      </c>
      <c r="Q797" s="158" t="s">
        <v>298</v>
      </c>
      <c r="R797" s="158" t="s">
        <v>298</v>
      </c>
      <c r="S797" s="158" t="s">
        <v>1206</v>
      </c>
      <c r="T797" s="160">
        <v>5.12</v>
      </c>
      <c r="U797" s="160" t="s">
        <v>441</v>
      </c>
      <c r="V797" s="161">
        <v>0.06</v>
      </c>
      <c r="W797" s="158"/>
      <c r="X797" s="158"/>
      <c r="Y797" s="162"/>
      <c r="Z797" s="162">
        <v>5.8599999999999999E-2</v>
      </c>
      <c r="AA797" s="159">
        <v>47559</v>
      </c>
      <c r="AB797" s="158" t="s">
        <v>636</v>
      </c>
      <c r="AC797" s="158"/>
      <c r="AD797" s="163"/>
      <c r="AE797" s="164">
        <v>0</v>
      </c>
      <c r="AF797" s="159" t="s">
        <v>3347</v>
      </c>
      <c r="AG797" s="158"/>
      <c r="AH797" s="158"/>
      <c r="AI797" s="154"/>
      <c r="AJ797" s="158" t="s">
        <v>55</v>
      </c>
      <c r="AK797" s="158"/>
      <c r="AL797" s="158" t="s">
        <v>3346</v>
      </c>
      <c r="AM797" s="158" t="s">
        <v>305</v>
      </c>
      <c r="AN797" s="165">
        <v>45382</v>
      </c>
      <c r="AO797" s="159">
        <v>45382</v>
      </c>
      <c r="AP797" s="164"/>
      <c r="AQ797" s="167">
        <v>1437337</v>
      </c>
      <c r="AR797" s="167">
        <v>102.12</v>
      </c>
      <c r="AS797" s="167">
        <v>1</v>
      </c>
      <c r="AT797" s="167">
        <v>1467.80854</v>
      </c>
      <c r="AU797" s="167">
        <v>1467.80854</v>
      </c>
      <c r="AV797" s="154"/>
      <c r="AW797" s="154"/>
      <c r="AX797" s="158"/>
      <c r="AY797" s="158" t="s">
        <v>17</v>
      </c>
      <c r="AZ797" s="161">
        <v>3.2666081580000001E-3</v>
      </c>
      <c r="BA797" s="161">
        <v>1.9032486300000001E-4</v>
      </c>
      <c r="BB797" s="168"/>
      <c r="BI797" s="169"/>
      <c r="BJ797" s="169"/>
    </row>
    <row r="798" spans="1:62" ht="13.5" thickBot="1" x14ac:dyDescent="0.25">
      <c r="A798" s="155">
        <v>8694</v>
      </c>
      <c r="B798" s="155">
        <v>12534</v>
      </c>
      <c r="C798" s="170"/>
      <c r="D798" s="170"/>
      <c r="E798" s="158" t="s">
        <v>3595</v>
      </c>
      <c r="F798" s="158">
        <v>11020439</v>
      </c>
      <c r="G798" s="158" t="s">
        <v>245</v>
      </c>
      <c r="H798" s="154"/>
      <c r="I798" s="158" t="s">
        <v>53</v>
      </c>
      <c r="J798" s="158"/>
      <c r="K798" s="170" t="s">
        <v>257</v>
      </c>
      <c r="L798" s="158" t="s">
        <v>62</v>
      </c>
      <c r="M798" s="158" t="s">
        <v>62</v>
      </c>
      <c r="N798" s="158"/>
      <c r="O798" s="159">
        <v>45301</v>
      </c>
      <c r="P798" s="158" t="s">
        <v>298</v>
      </c>
      <c r="Q798" s="158" t="s">
        <v>298</v>
      </c>
      <c r="R798" s="158" t="s">
        <v>298</v>
      </c>
      <c r="S798" s="158" t="s">
        <v>1206</v>
      </c>
      <c r="T798" s="160">
        <v>2.86</v>
      </c>
      <c r="U798" s="160" t="s">
        <v>442</v>
      </c>
      <c r="V798" s="161">
        <v>0.08</v>
      </c>
      <c r="W798" s="158"/>
      <c r="X798" s="158"/>
      <c r="Y798" s="162"/>
      <c r="Z798" s="162">
        <v>7.2300000000000003E-2</v>
      </c>
      <c r="AA798" s="159">
        <v>46568</v>
      </c>
      <c r="AB798" s="158" t="s">
        <v>636</v>
      </c>
      <c r="AC798" s="158"/>
      <c r="AD798" s="163"/>
      <c r="AE798" s="164">
        <v>0</v>
      </c>
      <c r="AF798" s="159" t="s">
        <v>3347</v>
      </c>
      <c r="AG798" s="158"/>
      <c r="AH798" s="158"/>
      <c r="AI798" s="154"/>
      <c r="AJ798" s="158" t="s">
        <v>55</v>
      </c>
      <c r="AK798" s="158"/>
      <c r="AL798" s="158" t="s">
        <v>3346</v>
      </c>
      <c r="AM798" s="158" t="s">
        <v>305</v>
      </c>
      <c r="AN798" s="165">
        <v>45382</v>
      </c>
      <c r="AO798" s="159">
        <v>45382</v>
      </c>
      <c r="AP798" s="164"/>
      <c r="AQ798" s="167">
        <v>280000</v>
      </c>
      <c r="AR798" s="167">
        <v>104.11</v>
      </c>
      <c r="AS798" s="167">
        <v>1</v>
      </c>
      <c r="AT798" s="167">
        <v>291.50799999999998</v>
      </c>
      <c r="AU798" s="167">
        <v>291.50799999999998</v>
      </c>
      <c r="AV798" s="154"/>
      <c r="AW798" s="154"/>
      <c r="AX798" s="158"/>
      <c r="AY798" s="158" t="s">
        <v>17</v>
      </c>
      <c r="AZ798" s="161">
        <v>6.4875110399999995E-4</v>
      </c>
      <c r="BA798" s="161">
        <v>3.7798676647329103E-5</v>
      </c>
      <c r="BB798" s="168"/>
      <c r="BI798" s="169"/>
      <c r="BJ798" s="169"/>
    </row>
    <row r="799" spans="1:62" ht="13.5" thickBot="1" x14ac:dyDescent="0.25">
      <c r="A799" s="155">
        <v>8694</v>
      </c>
      <c r="B799" s="155">
        <v>12534</v>
      </c>
      <c r="C799" s="170"/>
      <c r="D799" s="170"/>
      <c r="E799" s="158" t="s">
        <v>3596</v>
      </c>
      <c r="F799" s="158">
        <v>11020441</v>
      </c>
      <c r="G799" s="158" t="s">
        <v>245</v>
      </c>
      <c r="H799" s="154"/>
      <c r="I799" s="158" t="s">
        <v>53</v>
      </c>
      <c r="J799" s="158"/>
      <c r="K799" s="170" t="s">
        <v>257</v>
      </c>
      <c r="L799" s="158" t="s">
        <v>62</v>
      </c>
      <c r="M799" s="158" t="s">
        <v>62</v>
      </c>
      <c r="N799" s="158"/>
      <c r="O799" s="159">
        <v>45315</v>
      </c>
      <c r="P799" s="158" t="s">
        <v>298</v>
      </c>
      <c r="Q799" s="158" t="s">
        <v>298</v>
      </c>
      <c r="R799" s="158" t="s">
        <v>298</v>
      </c>
      <c r="S799" s="158" t="s">
        <v>1206</v>
      </c>
      <c r="T799" s="160">
        <v>2.9</v>
      </c>
      <c r="U799" s="160" t="s">
        <v>442</v>
      </c>
      <c r="V799" s="161">
        <v>0.08</v>
      </c>
      <c r="W799" s="158"/>
      <c r="X799" s="158"/>
      <c r="Y799" s="162"/>
      <c r="Z799" s="162">
        <v>7.2999999999999995E-2</v>
      </c>
      <c r="AA799" s="159">
        <v>46568</v>
      </c>
      <c r="AB799" s="158" t="s">
        <v>636</v>
      </c>
      <c r="AC799" s="158"/>
      <c r="AD799" s="163"/>
      <c r="AE799" s="164">
        <v>0</v>
      </c>
      <c r="AF799" s="159" t="s">
        <v>3347</v>
      </c>
      <c r="AG799" s="158"/>
      <c r="AH799" s="158"/>
      <c r="AI799" s="154"/>
      <c r="AJ799" s="158" t="s">
        <v>55</v>
      </c>
      <c r="AK799" s="158"/>
      <c r="AL799" s="158" t="s">
        <v>3346</v>
      </c>
      <c r="AM799" s="158" t="s">
        <v>305</v>
      </c>
      <c r="AN799" s="165">
        <v>45382</v>
      </c>
      <c r="AO799" s="159">
        <v>45382</v>
      </c>
      <c r="AP799" s="164"/>
      <c r="AQ799" s="167">
        <v>70000</v>
      </c>
      <c r="AR799" s="167">
        <v>102.57</v>
      </c>
      <c r="AS799" s="167">
        <v>1</v>
      </c>
      <c r="AT799" s="167">
        <v>71.799000000000007</v>
      </c>
      <c r="AU799" s="167">
        <v>71.799000000000007</v>
      </c>
      <c r="AV799" s="154"/>
      <c r="AW799" s="154"/>
      <c r="AX799" s="158"/>
      <c r="AY799" s="158" t="s">
        <v>17</v>
      </c>
      <c r="AZ799" s="161">
        <v>1.5978868600000001E-4</v>
      </c>
      <c r="BA799" s="161">
        <v>9.3098892126513893E-6</v>
      </c>
      <c r="BB799" s="168"/>
      <c r="BI799" s="169"/>
      <c r="BJ799" s="169"/>
    </row>
    <row r="800" spans="1:62" ht="13.5" thickBot="1" x14ac:dyDescent="0.25">
      <c r="A800" s="155">
        <v>8694</v>
      </c>
      <c r="B800" s="155">
        <v>12534</v>
      </c>
      <c r="C800" s="170"/>
      <c r="D800" s="170"/>
      <c r="E800" s="158" t="s">
        <v>3597</v>
      </c>
      <c r="F800" s="158">
        <v>11020444</v>
      </c>
      <c r="G800" s="158" t="s">
        <v>245</v>
      </c>
      <c r="H800" s="154"/>
      <c r="I800" s="158" t="s">
        <v>53</v>
      </c>
      <c r="J800" s="158"/>
      <c r="K800" s="170" t="s">
        <v>257</v>
      </c>
      <c r="L800" s="158" t="s">
        <v>62</v>
      </c>
      <c r="M800" s="158" t="s">
        <v>62</v>
      </c>
      <c r="N800" s="158"/>
      <c r="O800" s="159">
        <v>45333</v>
      </c>
      <c r="P800" s="158" t="s">
        <v>298</v>
      </c>
      <c r="Q800" s="158" t="s">
        <v>298</v>
      </c>
      <c r="R800" s="158" t="s">
        <v>298</v>
      </c>
      <c r="S800" s="158" t="s">
        <v>1206</v>
      </c>
      <c r="T800" s="160">
        <v>2.9</v>
      </c>
      <c r="U800" s="160" t="s">
        <v>442</v>
      </c>
      <c r="V800" s="161">
        <v>0.08</v>
      </c>
      <c r="W800" s="158"/>
      <c r="X800" s="158"/>
      <c r="Y800" s="162"/>
      <c r="Z800" s="162">
        <v>7.4200000000000002E-2</v>
      </c>
      <c r="AA800" s="159">
        <v>46568</v>
      </c>
      <c r="AB800" s="158" t="s">
        <v>636</v>
      </c>
      <c r="AC800" s="158"/>
      <c r="AD800" s="163"/>
      <c r="AE800" s="164">
        <v>0</v>
      </c>
      <c r="AF800" s="159" t="s">
        <v>3347</v>
      </c>
      <c r="AG800" s="158"/>
      <c r="AH800" s="158"/>
      <c r="AI800" s="154"/>
      <c r="AJ800" s="158" t="s">
        <v>55</v>
      </c>
      <c r="AK800" s="158"/>
      <c r="AL800" s="158" t="s">
        <v>3346</v>
      </c>
      <c r="AM800" s="158" t="s">
        <v>305</v>
      </c>
      <c r="AN800" s="165">
        <v>45382</v>
      </c>
      <c r="AO800" s="159">
        <v>45382</v>
      </c>
      <c r="AP800" s="164"/>
      <c r="AQ800" s="167">
        <v>238000</v>
      </c>
      <c r="AR800" s="167">
        <v>102.23</v>
      </c>
      <c r="AS800" s="167">
        <v>1</v>
      </c>
      <c r="AT800" s="167">
        <v>243.3074</v>
      </c>
      <c r="AU800" s="167">
        <v>243.3074</v>
      </c>
      <c r="AV800" s="154"/>
      <c r="AW800" s="154"/>
      <c r="AX800" s="158"/>
      <c r="AY800" s="158" t="s">
        <v>17</v>
      </c>
      <c r="AZ800" s="161">
        <v>5.4148065999999996E-4</v>
      </c>
      <c r="BA800" s="161">
        <v>3.1548697594928299E-5</v>
      </c>
      <c r="BB800" s="168"/>
      <c r="BI800" s="169"/>
      <c r="BJ800" s="169"/>
    </row>
    <row r="801" spans="1:62" ht="13.5" thickBot="1" x14ac:dyDescent="0.25">
      <c r="A801" s="155">
        <v>8694</v>
      </c>
      <c r="B801" s="155">
        <v>12534</v>
      </c>
      <c r="C801" s="170"/>
      <c r="D801" s="170"/>
      <c r="E801" s="158" t="s">
        <v>3525</v>
      </c>
      <c r="F801" s="158">
        <v>11020445</v>
      </c>
      <c r="G801" s="158" t="s">
        <v>245</v>
      </c>
      <c r="H801" s="154"/>
      <c r="I801" s="158" t="s">
        <v>53</v>
      </c>
      <c r="J801" s="158"/>
      <c r="K801" s="170" t="s">
        <v>140</v>
      </c>
      <c r="L801" s="158" t="s">
        <v>62</v>
      </c>
      <c r="M801" s="158" t="s">
        <v>62</v>
      </c>
      <c r="N801" s="158"/>
      <c r="O801" s="159">
        <v>45340</v>
      </c>
      <c r="P801" s="158" t="s">
        <v>298</v>
      </c>
      <c r="Q801" s="158" t="s">
        <v>298</v>
      </c>
      <c r="R801" s="158" t="s">
        <v>298</v>
      </c>
      <c r="S801" s="158" t="s">
        <v>1206</v>
      </c>
      <c r="T801" s="160">
        <v>1.65</v>
      </c>
      <c r="U801" s="160" t="s">
        <v>442</v>
      </c>
      <c r="V801" s="161">
        <v>0.125</v>
      </c>
      <c r="W801" s="158"/>
      <c r="X801" s="158"/>
      <c r="Y801" s="162"/>
      <c r="Z801" s="162">
        <v>7.9899999999999999E-2</v>
      </c>
      <c r="AA801" s="159">
        <v>46022</v>
      </c>
      <c r="AB801" s="158" t="s">
        <v>636</v>
      </c>
      <c r="AC801" s="158"/>
      <c r="AD801" s="163"/>
      <c r="AE801" s="164">
        <v>0</v>
      </c>
      <c r="AF801" s="159" t="s">
        <v>3347</v>
      </c>
      <c r="AG801" s="158"/>
      <c r="AH801" s="158"/>
      <c r="AI801" s="154"/>
      <c r="AJ801" s="158" t="s">
        <v>55</v>
      </c>
      <c r="AK801" s="158"/>
      <c r="AL801" s="158" t="s">
        <v>3346</v>
      </c>
      <c r="AM801" s="158" t="s">
        <v>305</v>
      </c>
      <c r="AN801" s="165">
        <v>45382</v>
      </c>
      <c r="AO801" s="159">
        <v>45382</v>
      </c>
      <c r="AP801" s="164"/>
      <c r="AQ801" s="167">
        <v>6881250</v>
      </c>
      <c r="AR801" s="167">
        <v>101.34</v>
      </c>
      <c r="AS801" s="167">
        <v>1</v>
      </c>
      <c r="AT801" s="167">
        <v>6973.4587499999998</v>
      </c>
      <c r="AU801" s="167">
        <v>6973.4587499999998</v>
      </c>
      <c r="AV801" s="154"/>
      <c r="AW801" s="154"/>
      <c r="AX801" s="158"/>
      <c r="AY801" s="158" t="s">
        <v>17</v>
      </c>
      <c r="AZ801" s="161">
        <v>1.5519433645999999E-2</v>
      </c>
      <c r="BA801" s="161">
        <v>9.0422050899999998E-4</v>
      </c>
      <c r="BB801" s="168"/>
      <c r="BI801" s="169"/>
      <c r="BJ801" s="169"/>
    </row>
    <row r="802" spans="1:62" ht="13.5" thickBot="1" x14ac:dyDescent="0.25">
      <c r="A802" s="155">
        <v>8694</v>
      </c>
      <c r="B802" s="155">
        <v>12534</v>
      </c>
      <c r="C802" s="170"/>
      <c r="D802" s="170"/>
      <c r="E802" s="158" t="s">
        <v>3526</v>
      </c>
      <c r="F802" s="158">
        <v>11020446</v>
      </c>
      <c r="G802" s="158" t="s">
        <v>245</v>
      </c>
      <c r="H802" s="154"/>
      <c r="I802" s="158" t="s">
        <v>53</v>
      </c>
      <c r="J802" s="158"/>
      <c r="K802" s="170" t="s">
        <v>931</v>
      </c>
      <c r="L802" s="158" t="s">
        <v>62</v>
      </c>
      <c r="M802" s="158" t="s">
        <v>62</v>
      </c>
      <c r="N802" s="158"/>
      <c r="O802" s="159">
        <v>45351</v>
      </c>
      <c r="P802" s="158" t="s">
        <v>1458</v>
      </c>
      <c r="Q802" s="158" t="s">
        <v>70</v>
      </c>
      <c r="R802" s="158" t="s">
        <v>795</v>
      </c>
      <c r="S802" s="158" t="s">
        <v>1206</v>
      </c>
      <c r="T802" s="160">
        <v>4.0999999999999996</v>
      </c>
      <c r="U802" s="160" t="s">
        <v>441</v>
      </c>
      <c r="V802" s="161">
        <v>4.6699999999999998E-2</v>
      </c>
      <c r="W802" s="158"/>
      <c r="X802" s="158"/>
      <c r="Y802" s="162"/>
      <c r="Z802" s="162">
        <v>4.3200000000000002E-2</v>
      </c>
      <c r="AA802" s="159">
        <v>47542</v>
      </c>
      <c r="AB802" s="158" t="s">
        <v>635</v>
      </c>
      <c r="AC802" s="158"/>
      <c r="AD802" s="163"/>
      <c r="AE802" s="164">
        <v>0</v>
      </c>
      <c r="AF802" s="159" t="s">
        <v>3347</v>
      </c>
      <c r="AG802" s="158"/>
      <c r="AH802" s="158"/>
      <c r="AI802" s="154"/>
      <c r="AJ802" s="158" t="s">
        <v>55</v>
      </c>
      <c r="AK802" s="158"/>
      <c r="AL802" s="158" t="s">
        <v>3346</v>
      </c>
      <c r="AM802" s="158" t="s">
        <v>305</v>
      </c>
      <c r="AN802" s="165">
        <v>45382</v>
      </c>
      <c r="AO802" s="159">
        <v>45382</v>
      </c>
      <c r="AP802" s="164"/>
      <c r="AQ802" s="167">
        <v>9000000</v>
      </c>
      <c r="AR802" s="167">
        <v>102.2</v>
      </c>
      <c r="AS802" s="167">
        <v>1</v>
      </c>
      <c r="AT802" s="167">
        <v>9198</v>
      </c>
      <c r="AU802" s="167">
        <v>9198</v>
      </c>
      <c r="AV802" s="154"/>
      <c r="AW802" s="154"/>
      <c r="AX802" s="158"/>
      <c r="AY802" s="158" t="s">
        <v>17</v>
      </c>
      <c r="AZ802" s="161">
        <v>2.0470150581000001E-2</v>
      </c>
      <c r="BA802" s="161">
        <v>1.1926678780000001E-3</v>
      </c>
      <c r="BB802" s="168"/>
      <c r="BI802" s="169"/>
      <c r="BJ802" s="169"/>
    </row>
    <row r="803" spans="1:62" ht="13.5" thickBot="1" x14ac:dyDescent="0.25">
      <c r="A803" s="155">
        <v>8694</v>
      </c>
      <c r="B803" s="155">
        <v>12534</v>
      </c>
      <c r="C803" s="170"/>
      <c r="D803" s="170"/>
      <c r="E803" s="158" t="s">
        <v>3598</v>
      </c>
      <c r="F803" s="158">
        <v>11020448</v>
      </c>
      <c r="G803" s="158" t="s">
        <v>245</v>
      </c>
      <c r="H803" s="154"/>
      <c r="I803" s="158" t="s">
        <v>53</v>
      </c>
      <c r="J803" s="158"/>
      <c r="K803" s="170" t="s">
        <v>257</v>
      </c>
      <c r="L803" s="158" t="s">
        <v>62</v>
      </c>
      <c r="M803" s="158" t="s">
        <v>62</v>
      </c>
      <c r="N803" s="158"/>
      <c r="O803" s="159">
        <v>45361</v>
      </c>
      <c r="P803" s="158" t="s">
        <v>298</v>
      </c>
      <c r="Q803" s="158" t="s">
        <v>298</v>
      </c>
      <c r="R803" s="158" t="s">
        <v>298</v>
      </c>
      <c r="S803" s="158" t="s">
        <v>1206</v>
      </c>
      <c r="T803" s="160">
        <v>2.9</v>
      </c>
      <c r="U803" s="160" t="s">
        <v>442</v>
      </c>
      <c r="V803" s="161">
        <v>0.08</v>
      </c>
      <c r="W803" s="158"/>
      <c r="X803" s="158"/>
      <c r="Y803" s="162"/>
      <c r="Z803" s="162">
        <v>7.8E-2</v>
      </c>
      <c r="AA803" s="159">
        <v>46568</v>
      </c>
      <c r="AB803" s="158" t="s">
        <v>636</v>
      </c>
      <c r="AC803" s="158"/>
      <c r="AD803" s="163"/>
      <c r="AE803" s="164">
        <v>0</v>
      </c>
      <c r="AF803" s="159" t="s">
        <v>3347</v>
      </c>
      <c r="AG803" s="158"/>
      <c r="AH803" s="158"/>
      <c r="AI803" s="154"/>
      <c r="AJ803" s="158" t="s">
        <v>55</v>
      </c>
      <c r="AK803" s="158"/>
      <c r="AL803" s="158" t="s">
        <v>3346</v>
      </c>
      <c r="AM803" s="158" t="s">
        <v>305</v>
      </c>
      <c r="AN803" s="165">
        <v>45382</v>
      </c>
      <c r="AO803" s="159">
        <v>45382</v>
      </c>
      <c r="AP803" s="164"/>
      <c r="AQ803" s="167">
        <v>870000</v>
      </c>
      <c r="AR803" s="167">
        <v>101.2</v>
      </c>
      <c r="AS803" s="167">
        <v>1</v>
      </c>
      <c r="AT803" s="167">
        <v>880.44</v>
      </c>
      <c r="AU803" s="167">
        <v>880.44</v>
      </c>
      <c r="AV803" s="154"/>
      <c r="AW803" s="154"/>
      <c r="AX803" s="158"/>
      <c r="AY803" s="158" t="s">
        <v>17</v>
      </c>
      <c r="AZ803" s="161">
        <v>1.9594193709999998E-3</v>
      </c>
      <c r="BA803" s="161">
        <v>1.14163134E-4</v>
      </c>
      <c r="BB803" s="168"/>
      <c r="BI803" s="169"/>
      <c r="BJ803" s="169"/>
    </row>
    <row r="804" spans="1:62" ht="13.5" thickBot="1" x14ac:dyDescent="0.25">
      <c r="A804" s="155">
        <v>8694</v>
      </c>
      <c r="B804" s="155">
        <v>12534</v>
      </c>
      <c r="C804" s="170"/>
      <c r="D804" s="170"/>
      <c r="E804" s="158" t="s">
        <v>3528</v>
      </c>
      <c r="F804" s="158">
        <v>11020449</v>
      </c>
      <c r="G804" s="158" t="s">
        <v>245</v>
      </c>
      <c r="H804" s="154"/>
      <c r="I804" s="158" t="s">
        <v>53</v>
      </c>
      <c r="J804" s="158"/>
      <c r="K804" s="170" t="s">
        <v>140</v>
      </c>
      <c r="L804" s="158" t="s">
        <v>62</v>
      </c>
      <c r="M804" s="158" t="s">
        <v>62</v>
      </c>
      <c r="N804" s="158"/>
      <c r="O804" s="159">
        <v>45364</v>
      </c>
      <c r="P804" s="158" t="s">
        <v>298</v>
      </c>
      <c r="Q804" s="158" t="s">
        <v>298</v>
      </c>
      <c r="R804" s="158" t="s">
        <v>298</v>
      </c>
      <c r="S804" s="158" t="s">
        <v>1206</v>
      </c>
      <c r="T804" s="160">
        <v>5.16</v>
      </c>
      <c r="U804" s="160" t="s">
        <v>441</v>
      </c>
      <c r="V804" s="161">
        <v>0.06</v>
      </c>
      <c r="W804" s="158"/>
      <c r="X804" s="158"/>
      <c r="Y804" s="162"/>
      <c r="Z804" s="162">
        <v>5.9900000000000002E-2</v>
      </c>
      <c r="AA804" s="159">
        <v>47559</v>
      </c>
      <c r="AB804" s="158" t="s">
        <v>636</v>
      </c>
      <c r="AC804" s="158"/>
      <c r="AD804" s="163"/>
      <c r="AE804" s="164">
        <v>0</v>
      </c>
      <c r="AF804" s="159" t="s">
        <v>3347</v>
      </c>
      <c r="AG804" s="158"/>
      <c r="AH804" s="158"/>
      <c r="AI804" s="154"/>
      <c r="AJ804" s="158" t="s">
        <v>55</v>
      </c>
      <c r="AK804" s="158"/>
      <c r="AL804" s="158" t="s">
        <v>3346</v>
      </c>
      <c r="AM804" s="158" t="s">
        <v>305</v>
      </c>
      <c r="AN804" s="165">
        <v>45382</v>
      </c>
      <c r="AO804" s="159">
        <v>45382</v>
      </c>
      <c r="AP804" s="164"/>
      <c r="AQ804" s="167">
        <v>1435000</v>
      </c>
      <c r="AR804" s="167">
        <v>100.39</v>
      </c>
      <c r="AS804" s="167">
        <v>1</v>
      </c>
      <c r="AT804" s="167">
        <v>1440.5965000000001</v>
      </c>
      <c r="AU804" s="167">
        <v>1440.5965000000001</v>
      </c>
      <c r="AV804" s="154"/>
      <c r="AW804" s="154"/>
      <c r="AX804" s="158"/>
      <c r="AY804" s="158" t="s">
        <v>17</v>
      </c>
      <c r="AZ804" s="161">
        <v>3.2060477580000001E-3</v>
      </c>
      <c r="BA804" s="161">
        <v>1.86796387E-4</v>
      </c>
      <c r="BB804" s="168"/>
      <c r="BI804" s="169"/>
      <c r="BJ804" s="169"/>
    </row>
    <row r="805" spans="1:62" ht="13.5" thickBot="1" x14ac:dyDescent="0.25">
      <c r="A805" s="155">
        <v>8694</v>
      </c>
      <c r="B805" s="155">
        <v>12534</v>
      </c>
      <c r="C805" s="170"/>
      <c r="D805" s="170"/>
      <c r="E805" s="158" t="s">
        <v>3599</v>
      </c>
      <c r="F805" s="158">
        <v>11020452</v>
      </c>
      <c r="G805" s="158" t="s">
        <v>245</v>
      </c>
      <c r="H805" s="154"/>
      <c r="I805" s="158" t="s">
        <v>53</v>
      </c>
      <c r="J805" s="158"/>
      <c r="K805" s="170" t="s">
        <v>931</v>
      </c>
      <c r="L805" s="158" t="s">
        <v>62</v>
      </c>
      <c r="M805" s="158" t="s">
        <v>62</v>
      </c>
      <c r="N805" s="158"/>
      <c r="O805" s="159">
        <v>45376</v>
      </c>
      <c r="P805" s="158" t="s">
        <v>298</v>
      </c>
      <c r="Q805" s="158" t="s">
        <v>298</v>
      </c>
      <c r="R805" s="158" t="s">
        <v>298</v>
      </c>
      <c r="S805" s="158" t="s">
        <v>1206</v>
      </c>
      <c r="T805" s="160">
        <v>2.89</v>
      </c>
      <c r="U805" s="160" t="s">
        <v>442</v>
      </c>
      <c r="V805" s="161">
        <v>0.08</v>
      </c>
      <c r="W805" s="158"/>
      <c r="X805" s="158"/>
      <c r="Y805" s="162"/>
      <c r="Z805" s="162">
        <v>8.3000000000000004E-2</v>
      </c>
      <c r="AA805" s="159">
        <v>46568</v>
      </c>
      <c r="AB805" s="158" t="s">
        <v>636</v>
      </c>
      <c r="AC805" s="158"/>
      <c r="AD805" s="163"/>
      <c r="AE805" s="164">
        <v>0</v>
      </c>
      <c r="AF805" s="159" t="s">
        <v>3347</v>
      </c>
      <c r="AG805" s="158"/>
      <c r="AH805" s="158"/>
      <c r="AI805" s="154"/>
      <c r="AJ805" s="158" t="s">
        <v>55</v>
      </c>
      <c r="AK805" s="158"/>
      <c r="AL805" s="158" t="s">
        <v>3346</v>
      </c>
      <c r="AM805" s="158" t="s">
        <v>305</v>
      </c>
      <c r="AN805" s="165">
        <v>45382</v>
      </c>
      <c r="AO805" s="159">
        <v>45382</v>
      </c>
      <c r="AP805" s="164"/>
      <c r="AQ805" s="167">
        <v>372000</v>
      </c>
      <c r="AR805" s="167">
        <v>99.84</v>
      </c>
      <c r="AS805" s="167">
        <v>1</v>
      </c>
      <c r="AT805" s="167">
        <v>371.40480000000002</v>
      </c>
      <c r="AU805" s="167">
        <v>371.40480000000002</v>
      </c>
      <c r="AV805" s="154"/>
      <c r="AW805" s="154"/>
      <c r="AX805" s="158"/>
      <c r="AY805" s="158" t="s">
        <v>17</v>
      </c>
      <c r="AZ805" s="161">
        <v>8.2656144600000002E-4</v>
      </c>
      <c r="BA805" s="161">
        <v>4.8158575203651103E-5</v>
      </c>
      <c r="BB805" s="168"/>
      <c r="BI805" s="169"/>
      <c r="BJ805" s="169"/>
    </row>
    <row r="806" spans="1:62" ht="13.5" thickBot="1" x14ac:dyDescent="0.25">
      <c r="A806" s="155">
        <v>8694</v>
      </c>
      <c r="B806" s="155">
        <v>12534</v>
      </c>
      <c r="C806" s="170"/>
      <c r="D806" s="170"/>
      <c r="E806" s="158" t="s">
        <v>3530</v>
      </c>
      <c r="F806" s="158">
        <v>53089173</v>
      </c>
      <c r="G806" s="158" t="s">
        <v>245</v>
      </c>
      <c r="H806" s="154" t="s">
        <v>843</v>
      </c>
      <c r="I806" s="158" t="s">
        <v>53</v>
      </c>
      <c r="J806" s="158"/>
      <c r="K806" s="170" t="s">
        <v>102</v>
      </c>
      <c r="L806" s="158" t="s">
        <v>62</v>
      </c>
      <c r="M806" s="158" t="s">
        <v>62</v>
      </c>
      <c r="N806" s="158"/>
      <c r="O806" s="159">
        <v>44370</v>
      </c>
      <c r="P806" s="158" t="s">
        <v>298</v>
      </c>
      <c r="Q806" s="158" t="s">
        <v>298</v>
      </c>
      <c r="R806" s="158" t="s">
        <v>298</v>
      </c>
      <c r="S806" s="158" t="s">
        <v>1206</v>
      </c>
      <c r="T806" s="160">
        <v>3</v>
      </c>
      <c r="U806" s="160" t="s">
        <v>442</v>
      </c>
      <c r="V806" s="161">
        <v>0.1</v>
      </c>
      <c r="W806" s="158"/>
      <c r="X806" s="158"/>
      <c r="Y806" s="162"/>
      <c r="Z806" s="162">
        <v>0.16220000000000001</v>
      </c>
      <c r="AA806" s="159">
        <v>51676</v>
      </c>
      <c r="AB806" s="158" t="s">
        <v>636</v>
      </c>
      <c r="AC806" s="158"/>
      <c r="AD806" s="163"/>
      <c r="AE806" s="164">
        <v>0</v>
      </c>
      <c r="AF806" s="159"/>
      <c r="AG806" s="158"/>
      <c r="AH806" s="158"/>
      <c r="AI806" s="154"/>
      <c r="AJ806" s="158" t="s">
        <v>55</v>
      </c>
      <c r="AK806" s="158"/>
      <c r="AL806" s="158" t="s">
        <v>3346</v>
      </c>
      <c r="AM806" s="158" t="s">
        <v>305</v>
      </c>
      <c r="AN806" s="165">
        <v>45382</v>
      </c>
      <c r="AO806" s="159">
        <v>45382</v>
      </c>
      <c r="AP806" s="164"/>
      <c r="AQ806" s="167">
        <v>7222996</v>
      </c>
      <c r="AR806" s="167">
        <v>122.53</v>
      </c>
      <c r="AS806" s="167">
        <v>1</v>
      </c>
      <c r="AT806" s="167">
        <v>8850.3369999999995</v>
      </c>
      <c r="AU806" s="167">
        <v>8850.3369999999995</v>
      </c>
      <c r="AV806" s="154"/>
      <c r="AW806" s="154"/>
      <c r="AX806" s="158"/>
      <c r="AY806" s="158" t="s">
        <v>17</v>
      </c>
      <c r="AZ806" s="161">
        <v>1.9696426513999998E-2</v>
      </c>
      <c r="BA806" s="161">
        <v>1.1475878070000001E-3</v>
      </c>
      <c r="BB806" s="168"/>
      <c r="BI806" s="169"/>
      <c r="BJ806" s="169"/>
    </row>
    <row r="807" spans="1:62" ht="13.5" thickBot="1" x14ac:dyDescent="0.25">
      <c r="A807" s="155">
        <v>8694</v>
      </c>
      <c r="B807" s="155">
        <v>12534</v>
      </c>
      <c r="C807" s="156">
        <v>53089249</v>
      </c>
      <c r="D807" s="156" t="s">
        <v>78</v>
      </c>
      <c r="E807" s="158" t="s">
        <v>3243</v>
      </c>
      <c r="F807" s="158">
        <v>53089249</v>
      </c>
      <c r="G807" s="157" t="s">
        <v>644</v>
      </c>
      <c r="H807" s="154"/>
      <c r="I807" s="158" t="s">
        <v>53</v>
      </c>
      <c r="J807" s="158"/>
      <c r="K807" s="170" t="s">
        <v>257</v>
      </c>
      <c r="L807" s="158" t="s">
        <v>62</v>
      </c>
      <c r="M807" s="158" t="s">
        <v>62</v>
      </c>
      <c r="N807" s="158"/>
      <c r="O807" s="159">
        <v>44374</v>
      </c>
      <c r="P807" s="158" t="s">
        <v>298</v>
      </c>
      <c r="Q807" s="158" t="s">
        <v>298</v>
      </c>
      <c r="R807" s="158" t="s">
        <v>298</v>
      </c>
      <c r="S807" s="158" t="s">
        <v>1206</v>
      </c>
      <c r="T807" s="160">
        <v>2.31</v>
      </c>
      <c r="U807" s="160" t="s">
        <v>441</v>
      </c>
      <c r="V807" s="161">
        <v>5.5599999999999997E-2</v>
      </c>
      <c r="W807" s="158"/>
      <c r="X807" s="158"/>
      <c r="Y807" s="162"/>
      <c r="Z807" s="162">
        <v>5.16E-2</v>
      </c>
      <c r="AA807" s="159"/>
      <c r="AB807" s="158" t="s">
        <v>636</v>
      </c>
      <c r="AC807" s="158"/>
      <c r="AD807" s="163"/>
      <c r="AE807" s="164">
        <v>0</v>
      </c>
      <c r="AF807" s="159" t="s">
        <v>3347</v>
      </c>
      <c r="AG807" s="158"/>
      <c r="AH807" s="158"/>
      <c r="AI807" s="154"/>
      <c r="AJ807" s="158" t="s">
        <v>55</v>
      </c>
      <c r="AK807" s="158"/>
      <c r="AL807" s="158" t="s">
        <v>78</v>
      </c>
      <c r="AM807" s="158" t="s">
        <v>305</v>
      </c>
      <c r="AN807" s="165">
        <v>45382</v>
      </c>
      <c r="AO807" s="159">
        <v>45382</v>
      </c>
      <c r="AP807" s="166"/>
      <c r="AQ807" s="167">
        <v>21755607.620000001</v>
      </c>
      <c r="AR807" s="167">
        <v>101.7809</v>
      </c>
      <c r="AS807" s="167">
        <v>1</v>
      </c>
      <c r="AT807" s="167">
        <v>22143.053240000001</v>
      </c>
      <c r="AU807" s="167">
        <v>22143.053240000001</v>
      </c>
      <c r="AV807" s="154"/>
      <c r="AW807" s="154"/>
      <c r="AX807" s="158"/>
      <c r="AY807" s="158" t="s">
        <v>17</v>
      </c>
      <c r="AZ807" s="161">
        <v>4.9279368791999997E-2</v>
      </c>
      <c r="BA807" s="161">
        <v>2.8712011650000001E-3</v>
      </c>
      <c r="BB807" s="168"/>
      <c r="BI807" s="169"/>
      <c r="BJ807" s="169"/>
    </row>
    <row r="808" spans="1:62" ht="13.5" thickBot="1" x14ac:dyDescent="0.25">
      <c r="A808" s="155">
        <v>8694</v>
      </c>
      <c r="B808" s="155">
        <v>12534</v>
      </c>
      <c r="C808" s="170"/>
      <c r="D808" s="170"/>
      <c r="E808" s="158" t="s">
        <v>3600</v>
      </c>
      <c r="F808" s="158">
        <v>11019035</v>
      </c>
      <c r="G808" s="158" t="s">
        <v>245</v>
      </c>
      <c r="H808" s="154" t="s">
        <v>837</v>
      </c>
      <c r="I808" s="158" t="s">
        <v>61</v>
      </c>
      <c r="J808" s="158"/>
      <c r="K808" s="170" t="s">
        <v>899</v>
      </c>
      <c r="L808" s="158" t="s">
        <v>62</v>
      </c>
      <c r="M808" s="158" t="s">
        <v>62</v>
      </c>
      <c r="N808" s="158"/>
      <c r="O808" s="159">
        <v>44329</v>
      </c>
      <c r="P808" s="158" t="s">
        <v>298</v>
      </c>
      <c r="Q808" s="158" t="s">
        <v>298</v>
      </c>
      <c r="R808" s="158" t="s">
        <v>298</v>
      </c>
      <c r="S808" s="158" t="s">
        <v>1207</v>
      </c>
      <c r="T808" s="160">
        <v>1.94</v>
      </c>
      <c r="U808" s="160" t="s">
        <v>442</v>
      </c>
      <c r="V808" s="161">
        <v>9.9099999999999994E-2</v>
      </c>
      <c r="W808" s="158"/>
      <c r="X808" s="158"/>
      <c r="Y808" s="162"/>
      <c r="Z808" s="162">
        <v>0.14249999999999999</v>
      </c>
      <c r="AA808" s="159">
        <v>47848</v>
      </c>
      <c r="AB808" s="158" t="s">
        <v>636</v>
      </c>
      <c r="AC808" s="158"/>
      <c r="AD808" s="163"/>
      <c r="AE808" s="164">
        <v>0.59</v>
      </c>
      <c r="AF808" s="159">
        <v>45059</v>
      </c>
      <c r="AG808" s="158"/>
      <c r="AH808" s="158"/>
      <c r="AI808" s="154"/>
      <c r="AJ808" s="158" t="s">
        <v>55</v>
      </c>
      <c r="AK808" s="158"/>
      <c r="AL808" s="158" t="s">
        <v>3346</v>
      </c>
      <c r="AM808" s="158" t="s">
        <v>305</v>
      </c>
      <c r="AN808" s="165">
        <v>45382</v>
      </c>
      <c r="AO808" s="159">
        <v>45382</v>
      </c>
      <c r="AP808" s="164"/>
      <c r="AQ808" s="167">
        <v>583333.32999999996</v>
      </c>
      <c r="AR808" s="167">
        <v>102.5</v>
      </c>
      <c r="AS808" s="167">
        <v>3.681</v>
      </c>
      <c r="AT808" s="167">
        <v>2200.9312399999999</v>
      </c>
      <c r="AU808" s="167">
        <v>597.91666395001403</v>
      </c>
      <c r="AV808" s="154"/>
      <c r="AW808" s="154"/>
      <c r="AX808" s="158"/>
      <c r="AY808" s="158" t="s">
        <v>17</v>
      </c>
      <c r="AZ808" s="161">
        <v>4.8981728520000002E-3</v>
      </c>
      <c r="BA808" s="161">
        <v>2.8538595200000002E-4</v>
      </c>
      <c r="BB808" s="168"/>
      <c r="BI808" s="169"/>
      <c r="BJ808" s="169"/>
    </row>
    <row r="809" spans="1:62" ht="13.5" thickBot="1" x14ac:dyDescent="0.25">
      <c r="A809" s="155">
        <v>8694</v>
      </c>
      <c r="B809" s="155">
        <v>12534</v>
      </c>
      <c r="C809" s="170"/>
      <c r="D809" s="170"/>
      <c r="E809" s="158" t="s">
        <v>3601</v>
      </c>
      <c r="F809" s="158">
        <v>11019036</v>
      </c>
      <c r="G809" s="158" t="s">
        <v>245</v>
      </c>
      <c r="H809" s="154" t="s">
        <v>837</v>
      </c>
      <c r="I809" s="158" t="s">
        <v>61</v>
      </c>
      <c r="J809" s="158"/>
      <c r="K809" s="170" t="s">
        <v>899</v>
      </c>
      <c r="L809" s="158" t="s">
        <v>62</v>
      </c>
      <c r="M809" s="158" t="s">
        <v>62</v>
      </c>
      <c r="N809" s="158"/>
      <c r="O809" s="159">
        <v>44329</v>
      </c>
      <c r="P809" s="158" t="s">
        <v>298</v>
      </c>
      <c r="Q809" s="158" t="s">
        <v>298</v>
      </c>
      <c r="R809" s="158" t="s">
        <v>298</v>
      </c>
      <c r="S809" s="158" t="s">
        <v>1207</v>
      </c>
      <c r="T809" s="160">
        <v>5.9</v>
      </c>
      <c r="U809" s="160" t="s">
        <v>442</v>
      </c>
      <c r="V809" s="161">
        <v>0.05</v>
      </c>
      <c r="W809" s="158"/>
      <c r="X809" s="158"/>
      <c r="Y809" s="162"/>
      <c r="Z809" s="162">
        <v>8.5400000000000004E-2</v>
      </c>
      <c r="AA809" s="159">
        <v>47848</v>
      </c>
      <c r="AB809" s="158" t="s">
        <v>636</v>
      </c>
      <c r="AC809" s="158"/>
      <c r="AD809" s="163"/>
      <c r="AE809" s="164">
        <v>0.5</v>
      </c>
      <c r="AF809" s="159">
        <v>45059</v>
      </c>
      <c r="AG809" s="158"/>
      <c r="AH809" s="158"/>
      <c r="AI809" s="154"/>
      <c r="AJ809" s="158" t="s">
        <v>55</v>
      </c>
      <c r="AK809" s="158"/>
      <c r="AL809" s="158" t="s">
        <v>3346</v>
      </c>
      <c r="AM809" s="158" t="s">
        <v>305</v>
      </c>
      <c r="AN809" s="165">
        <v>45382</v>
      </c>
      <c r="AO809" s="159">
        <v>45382</v>
      </c>
      <c r="AP809" s="164"/>
      <c r="AQ809" s="167">
        <v>452083.33</v>
      </c>
      <c r="AR809" s="167">
        <v>92.12</v>
      </c>
      <c r="AS809" s="167">
        <v>3.681</v>
      </c>
      <c r="AT809" s="167">
        <v>1532.9861800000001</v>
      </c>
      <c r="AU809" s="167">
        <v>416.45916327085001</v>
      </c>
      <c r="AV809" s="154"/>
      <c r="AW809" s="154"/>
      <c r="AX809" s="158"/>
      <c r="AY809" s="158" t="s">
        <v>17</v>
      </c>
      <c r="AZ809" s="161">
        <v>3.4116610069999998E-3</v>
      </c>
      <c r="BA809" s="161">
        <v>1.9877618699999999E-4</v>
      </c>
      <c r="BB809" s="168"/>
      <c r="BI809" s="169"/>
      <c r="BJ809" s="169"/>
    </row>
    <row r="810" spans="1:62" ht="13.5" thickBot="1" x14ac:dyDescent="0.25">
      <c r="A810" s="155">
        <v>8694</v>
      </c>
      <c r="B810" s="155">
        <v>12534</v>
      </c>
      <c r="C810" s="170"/>
      <c r="D810" s="170"/>
      <c r="E810" s="158" t="s">
        <v>3472</v>
      </c>
      <c r="F810" s="158">
        <v>11019468</v>
      </c>
      <c r="G810" s="158" t="s">
        <v>245</v>
      </c>
      <c r="H810" s="154" t="s">
        <v>865</v>
      </c>
      <c r="I810" s="158" t="s">
        <v>61</v>
      </c>
      <c r="J810" s="158"/>
      <c r="K810" s="170" t="s">
        <v>912</v>
      </c>
      <c r="L810" s="158" t="s">
        <v>62</v>
      </c>
      <c r="M810" s="158" t="s">
        <v>62</v>
      </c>
      <c r="N810" s="158"/>
      <c r="O810" s="159">
        <v>44678</v>
      </c>
      <c r="P810" s="158" t="s">
        <v>298</v>
      </c>
      <c r="Q810" s="158" t="s">
        <v>298</v>
      </c>
      <c r="R810" s="158" t="s">
        <v>298</v>
      </c>
      <c r="S810" s="158" t="s">
        <v>1207</v>
      </c>
      <c r="T810" s="160">
        <v>4.72</v>
      </c>
      <c r="U810" s="160" t="s">
        <v>442</v>
      </c>
      <c r="V810" s="161">
        <v>8.0799999999999997E-2</v>
      </c>
      <c r="W810" s="158"/>
      <c r="X810" s="158"/>
      <c r="Y810" s="162"/>
      <c r="Z810" s="162">
        <v>0</v>
      </c>
      <c r="AA810" s="159">
        <v>46504</v>
      </c>
      <c r="AB810" s="158" t="s">
        <v>635</v>
      </c>
      <c r="AC810" s="158"/>
      <c r="AD810" s="163"/>
      <c r="AE810" s="164">
        <v>0</v>
      </c>
      <c r="AF810" s="159"/>
      <c r="AG810" s="158"/>
      <c r="AH810" s="158"/>
      <c r="AI810" s="154"/>
      <c r="AJ810" s="158" t="s">
        <v>55</v>
      </c>
      <c r="AK810" s="158"/>
      <c r="AL810" s="158" t="s">
        <v>3346</v>
      </c>
      <c r="AM810" s="158" t="s">
        <v>305</v>
      </c>
      <c r="AN810" s="165">
        <v>45382</v>
      </c>
      <c r="AO810" s="159">
        <v>45382</v>
      </c>
      <c r="AP810" s="164"/>
      <c r="AQ810" s="167">
        <v>6150000</v>
      </c>
      <c r="AR810" s="167">
        <v>105.56</v>
      </c>
      <c r="AS810" s="167">
        <v>3.681</v>
      </c>
      <c r="AT810" s="167">
        <v>23896.831139999998</v>
      </c>
      <c r="AU810" s="167">
        <v>6491.94</v>
      </c>
      <c r="AV810" s="154"/>
      <c r="AW810" s="154"/>
      <c r="AX810" s="158"/>
      <c r="AY810" s="158" t="s">
        <v>17</v>
      </c>
      <c r="AZ810" s="161">
        <v>5.3182401810000002E-2</v>
      </c>
      <c r="BA810" s="161">
        <v>3.0986065319999999E-3</v>
      </c>
      <c r="BB810" s="168"/>
      <c r="BI810" s="169"/>
      <c r="BJ810" s="169"/>
    </row>
    <row r="811" spans="1:62" ht="13.5" thickBot="1" x14ac:dyDescent="0.25">
      <c r="A811" s="155">
        <v>8694</v>
      </c>
      <c r="B811" s="155">
        <v>12534</v>
      </c>
      <c r="C811" s="170"/>
      <c r="D811" s="170"/>
      <c r="E811" s="158" t="s">
        <v>3532</v>
      </c>
      <c r="F811" s="158">
        <v>11019975</v>
      </c>
      <c r="G811" s="158" t="s">
        <v>245</v>
      </c>
      <c r="H811" s="154" t="s">
        <v>871</v>
      </c>
      <c r="I811" s="158" t="s">
        <v>61</v>
      </c>
      <c r="J811" s="158"/>
      <c r="K811" s="170" t="s">
        <v>931</v>
      </c>
      <c r="L811" s="158" t="s">
        <v>62</v>
      </c>
      <c r="M811" s="158" t="s">
        <v>62</v>
      </c>
      <c r="N811" s="158"/>
      <c r="O811" s="159">
        <v>44837</v>
      </c>
      <c r="P811" s="158" t="s">
        <v>298</v>
      </c>
      <c r="Q811" s="158" t="s">
        <v>298</v>
      </c>
      <c r="R811" s="158" t="s">
        <v>298</v>
      </c>
      <c r="S811" s="158" t="s">
        <v>1215</v>
      </c>
      <c r="T811" s="160">
        <v>5.88</v>
      </c>
      <c r="U811" s="160" t="s">
        <v>442</v>
      </c>
      <c r="V811" s="161">
        <v>0.1075</v>
      </c>
      <c r="W811" s="158"/>
      <c r="X811" s="158"/>
      <c r="Y811" s="162"/>
      <c r="Z811" s="162">
        <v>0</v>
      </c>
      <c r="AA811" s="159">
        <v>45656</v>
      </c>
      <c r="AB811" s="158" t="s">
        <v>636</v>
      </c>
      <c r="AC811" s="158"/>
      <c r="AD811" s="163"/>
      <c r="AE811" s="164">
        <v>0.54</v>
      </c>
      <c r="AF811" s="159"/>
      <c r="AG811" s="158"/>
      <c r="AH811" s="158"/>
      <c r="AI811" s="154"/>
      <c r="AJ811" s="158" t="s">
        <v>55</v>
      </c>
      <c r="AK811" s="158"/>
      <c r="AL811" s="158" t="s">
        <v>3346</v>
      </c>
      <c r="AM811" s="158" t="s">
        <v>305</v>
      </c>
      <c r="AN811" s="165">
        <v>45382</v>
      </c>
      <c r="AO811" s="159">
        <v>45382</v>
      </c>
      <c r="AP811" s="164"/>
      <c r="AQ811" s="167">
        <v>7070707.0700000003</v>
      </c>
      <c r="AR811" s="167">
        <v>100.92</v>
      </c>
      <c r="AS811" s="167">
        <v>2.7122000000000002</v>
      </c>
      <c r="AT811" s="167">
        <v>19353.601699999999</v>
      </c>
      <c r="AU811" s="167">
        <v>7135.7575768748602</v>
      </c>
      <c r="AV811" s="154"/>
      <c r="AW811" s="154"/>
      <c r="AX811" s="158"/>
      <c r="AY811" s="158" t="s">
        <v>17</v>
      </c>
      <c r="AZ811" s="161">
        <v>4.307144391E-2</v>
      </c>
      <c r="BA811" s="161">
        <v>2.509504139E-3</v>
      </c>
      <c r="BB811" s="168"/>
      <c r="BI811" s="169"/>
      <c r="BJ811" s="169"/>
    </row>
    <row r="812" spans="1:62" ht="13.5" thickBot="1" x14ac:dyDescent="0.25">
      <c r="A812" s="155">
        <v>8694</v>
      </c>
      <c r="B812" s="155">
        <v>12534</v>
      </c>
      <c r="C812" s="170"/>
      <c r="D812" s="170"/>
      <c r="E812" s="158" t="s">
        <v>3533</v>
      </c>
      <c r="F812" s="158">
        <v>11020015</v>
      </c>
      <c r="G812" s="158" t="s">
        <v>245</v>
      </c>
      <c r="H812" s="154"/>
      <c r="I812" s="158" t="s">
        <v>61</v>
      </c>
      <c r="J812" s="158"/>
      <c r="K812" s="170" t="s">
        <v>912</v>
      </c>
      <c r="L812" s="158" t="s">
        <v>62</v>
      </c>
      <c r="M812" s="158" t="s">
        <v>62</v>
      </c>
      <c r="N812" s="158"/>
      <c r="O812" s="159">
        <v>45033</v>
      </c>
      <c r="P812" s="158" t="s">
        <v>298</v>
      </c>
      <c r="Q812" s="158" t="s">
        <v>298</v>
      </c>
      <c r="R812" s="158" t="s">
        <v>298</v>
      </c>
      <c r="S812" s="158" t="s">
        <v>1207</v>
      </c>
      <c r="T812" s="160">
        <v>3.04</v>
      </c>
      <c r="U812" s="160" t="s">
        <v>441</v>
      </c>
      <c r="V812" s="161">
        <v>0.15690000000000001</v>
      </c>
      <c r="W812" s="158"/>
      <c r="X812" s="158"/>
      <c r="Y812" s="162"/>
      <c r="Z812" s="162">
        <v>0.1105</v>
      </c>
      <c r="AA812" s="159">
        <v>46491</v>
      </c>
      <c r="AB812" s="158" t="s">
        <v>636</v>
      </c>
      <c r="AC812" s="158"/>
      <c r="AD812" s="163"/>
      <c r="AE812" s="164">
        <v>0</v>
      </c>
      <c r="AF812" s="159"/>
      <c r="AG812" s="158"/>
      <c r="AH812" s="158"/>
      <c r="AI812" s="154"/>
      <c r="AJ812" s="158" t="s">
        <v>55</v>
      </c>
      <c r="AK812" s="158"/>
      <c r="AL812" s="158" t="s">
        <v>3346</v>
      </c>
      <c r="AM812" s="158" t="s">
        <v>305</v>
      </c>
      <c r="AN812" s="165">
        <v>45382</v>
      </c>
      <c r="AO812" s="159">
        <v>45382</v>
      </c>
      <c r="AP812" s="164"/>
      <c r="AQ812" s="167">
        <v>2800000</v>
      </c>
      <c r="AR812" s="167">
        <v>130.28</v>
      </c>
      <c r="AS812" s="167">
        <v>3.681</v>
      </c>
      <c r="AT812" s="167">
        <v>13427.69904</v>
      </c>
      <c r="AU812" s="167">
        <v>3647.84</v>
      </c>
      <c r="AV812" s="154"/>
      <c r="AW812" s="154"/>
      <c r="AX812" s="158"/>
      <c r="AY812" s="158" t="s">
        <v>17</v>
      </c>
      <c r="AZ812" s="161">
        <v>2.9883346521000002E-2</v>
      </c>
      <c r="BA812" s="161">
        <v>1.7411160380000001E-3</v>
      </c>
      <c r="BB812" s="168"/>
      <c r="BI812" s="169"/>
      <c r="BJ812" s="169"/>
    </row>
    <row r="813" spans="1:62" ht="13.5" thickBot="1" x14ac:dyDescent="0.25">
      <c r="A813" s="155">
        <v>8694</v>
      </c>
      <c r="B813" s="155">
        <v>12534</v>
      </c>
      <c r="C813" s="156"/>
      <c r="D813" s="156"/>
      <c r="E813" s="158" t="s">
        <v>3534</v>
      </c>
      <c r="F813" s="158">
        <v>11020020</v>
      </c>
      <c r="G813" s="158" t="s">
        <v>245</v>
      </c>
      <c r="H813" s="154"/>
      <c r="I813" s="158" t="s">
        <v>61</v>
      </c>
      <c r="J813" s="158"/>
      <c r="K813" s="170" t="s">
        <v>878</v>
      </c>
      <c r="L813" s="158" t="s">
        <v>62</v>
      </c>
      <c r="M813" s="158" t="s">
        <v>62</v>
      </c>
      <c r="N813" s="158"/>
      <c r="O813" s="159">
        <v>45041</v>
      </c>
      <c r="P813" s="158" t="s">
        <v>298</v>
      </c>
      <c r="Q813" s="158" t="s">
        <v>298</v>
      </c>
      <c r="R813" s="158" t="s">
        <v>298</v>
      </c>
      <c r="S813" s="158" t="s">
        <v>1207</v>
      </c>
      <c r="T813" s="160">
        <v>1.93</v>
      </c>
      <c r="U813" s="160" t="s">
        <v>442</v>
      </c>
      <c r="V813" s="161">
        <v>9.8609600000000006E-2</v>
      </c>
      <c r="W813" s="158"/>
      <c r="X813" s="158"/>
      <c r="Y813" s="162"/>
      <c r="Z813" s="162">
        <v>0.11799999999999999</v>
      </c>
      <c r="AA813" s="159">
        <v>46990</v>
      </c>
      <c r="AB813" s="158" t="s">
        <v>636</v>
      </c>
      <c r="AC813" s="158"/>
      <c r="AD813" s="163"/>
      <c r="AE813" s="164">
        <v>0.68600000000000005</v>
      </c>
      <c r="AF813" s="159">
        <v>45108</v>
      </c>
      <c r="AG813" s="158"/>
      <c r="AH813" s="158"/>
      <c r="AI813" s="154"/>
      <c r="AJ813" s="158" t="s">
        <v>55</v>
      </c>
      <c r="AK813" s="158"/>
      <c r="AL813" s="158" t="s">
        <v>3346</v>
      </c>
      <c r="AM813" s="158" t="s">
        <v>305</v>
      </c>
      <c r="AN813" s="165">
        <v>45382</v>
      </c>
      <c r="AO813" s="159">
        <v>45382</v>
      </c>
      <c r="AP813" s="164"/>
      <c r="AQ813" s="167">
        <v>273227.14</v>
      </c>
      <c r="AR813" s="167">
        <v>107.04</v>
      </c>
      <c r="AS813" s="167">
        <v>3.681</v>
      </c>
      <c r="AT813" s="167">
        <v>1076.55384</v>
      </c>
      <c r="AU813" s="167">
        <v>292.462330888346</v>
      </c>
      <c r="AV813" s="154"/>
      <c r="AW813" s="154"/>
      <c r="AX813" s="158"/>
      <c r="AY813" s="158" t="s">
        <v>17</v>
      </c>
      <c r="AZ813" s="161">
        <v>2.395870755E-3</v>
      </c>
      <c r="BA813" s="161">
        <v>1.39592431E-4</v>
      </c>
      <c r="BB813" s="168"/>
      <c r="BI813" s="169"/>
      <c r="BJ813" s="169"/>
    </row>
    <row r="814" spans="1:62" ht="13.5" thickBot="1" x14ac:dyDescent="0.25">
      <c r="A814" s="155">
        <v>8694</v>
      </c>
      <c r="B814" s="155">
        <v>12534</v>
      </c>
      <c r="C814" s="156"/>
      <c r="D814" s="156"/>
      <c r="E814" s="158" t="s">
        <v>3535</v>
      </c>
      <c r="F814" s="158">
        <v>11020026</v>
      </c>
      <c r="G814" s="158" t="s">
        <v>245</v>
      </c>
      <c r="H814" s="154"/>
      <c r="I814" s="158" t="s">
        <v>61</v>
      </c>
      <c r="J814" s="158"/>
      <c r="K814" s="170" t="s">
        <v>878</v>
      </c>
      <c r="L814" s="158" t="s">
        <v>62</v>
      </c>
      <c r="M814" s="158" t="s">
        <v>62</v>
      </c>
      <c r="N814" s="158"/>
      <c r="O814" s="159">
        <v>45076</v>
      </c>
      <c r="P814" s="158" t="s">
        <v>298</v>
      </c>
      <c r="Q814" s="158" t="s">
        <v>298</v>
      </c>
      <c r="R814" s="158" t="s">
        <v>298</v>
      </c>
      <c r="S814" s="158" t="s">
        <v>1207</v>
      </c>
      <c r="T814" s="160">
        <v>5.5</v>
      </c>
      <c r="U814" s="160" t="s">
        <v>442</v>
      </c>
      <c r="V814" s="161">
        <v>0.1</v>
      </c>
      <c r="W814" s="158"/>
      <c r="X814" s="158"/>
      <c r="Y814" s="162"/>
      <c r="Z814" s="162">
        <v>0</v>
      </c>
      <c r="AA814" s="159">
        <v>46990</v>
      </c>
      <c r="AB814" s="158" t="s">
        <v>636</v>
      </c>
      <c r="AC814" s="158"/>
      <c r="AD814" s="163"/>
      <c r="AE814" s="164">
        <v>0.68600000000000005</v>
      </c>
      <c r="AF814" s="159">
        <v>45108</v>
      </c>
      <c r="AG814" s="158"/>
      <c r="AH814" s="158"/>
      <c r="AI814" s="154"/>
      <c r="AJ814" s="158" t="s">
        <v>55</v>
      </c>
      <c r="AK814" s="158"/>
      <c r="AL814" s="158" t="s">
        <v>3346</v>
      </c>
      <c r="AM814" s="158" t="s">
        <v>305</v>
      </c>
      <c r="AN814" s="165">
        <v>45382</v>
      </c>
      <c r="AO814" s="159">
        <v>45382</v>
      </c>
      <c r="AP814" s="164"/>
      <c r="AQ814" s="167">
        <v>63315.44</v>
      </c>
      <c r="AR814" s="167">
        <v>100.08</v>
      </c>
      <c r="AS814" s="167">
        <v>3.681</v>
      </c>
      <c r="AT814" s="167">
        <v>233.25058999999999</v>
      </c>
      <c r="AU814" s="167">
        <v>63.366093452865996</v>
      </c>
      <c r="AV814" s="154"/>
      <c r="AW814" s="154"/>
      <c r="AX814" s="158"/>
      <c r="AY814" s="158" t="s">
        <v>17</v>
      </c>
      <c r="AZ814" s="161">
        <v>5.1909922800000004E-4</v>
      </c>
      <c r="BA814" s="161">
        <v>3.02446712584517E-5</v>
      </c>
      <c r="BB814" s="168"/>
      <c r="BI814" s="169"/>
      <c r="BJ814" s="169"/>
    </row>
    <row r="815" spans="1:62" ht="13.5" thickBot="1" x14ac:dyDescent="0.25">
      <c r="A815" s="155">
        <v>8694</v>
      </c>
      <c r="B815" s="155">
        <v>12534</v>
      </c>
      <c r="C815" s="170"/>
      <c r="D815" s="170"/>
      <c r="E815" s="158" t="s">
        <v>3536</v>
      </c>
      <c r="F815" s="158">
        <v>11020460</v>
      </c>
      <c r="G815" s="158" t="s">
        <v>245</v>
      </c>
      <c r="H815" s="154"/>
      <c r="I815" s="158" t="s">
        <v>61</v>
      </c>
      <c r="J815" s="158"/>
      <c r="K815" s="170" t="s">
        <v>878</v>
      </c>
      <c r="L815" s="158" t="s">
        <v>62</v>
      </c>
      <c r="M815" s="158" t="s">
        <v>55</v>
      </c>
      <c r="N815" s="158"/>
      <c r="O815" s="159">
        <v>45105</v>
      </c>
      <c r="P815" s="158" t="s">
        <v>1205</v>
      </c>
      <c r="Q815" s="171" t="s">
        <v>65</v>
      </c>
      <c r="R815" s="158" t="s">
        <v>64</v>
      </c>
      <c r="S815" s="158" t="s">
        <v>1207</v>
      </c>
      <c r="T815" s="160">
        <v>5.5</v>
      </c>
      <c r="U815" s="160" t="s">
        <v>442</v>
      </c>
      <c r="V815" s="161">
        <v>9.9698400000000006E-2</v>
      </c>
      <c r="W815" s="158"/>
      <c r="X815" s="158"/>
      <c r="Y815" s="162"/>
      <c r="Z815" s="162">
        <v>0</v>
      </c>
      <c r="AA815" s="159">
        <v>46990</v>
      </c>
      <c r="AB815" s="158" t="s">
        <v>636</v>
      </c>
      <c r="AC815" s="158"/>
      <c r="AD815" s="163"/>
      <c r="AE815" s="164">
        <v>0</v>
      </c>
      <c r="AF815" s="159" t="s">
        <v>3347</v>
      </c>
      <c r="AG815" s="158"/>
      <c r="AH815" s="158"/>
      <c r="AI815" s="154"/>
      <c r="AJ815" s="158" t="s">
        <v>55</v>
      </c>
      <c r="AK815" s="158"/>
      <c r="AL815" s="158" t="s">
        <v>3346</v>
      </c>
      <c r="AM815" s="158" t="s">
        <v>305</v>
      </c>
      <c r="AN815" s="165">
        <v>45382</v>
      </c>
      <c r="AO815" s="159">
        <v>45382</v>
      </c>
      <c r="AP815" s="164"/>
      <c r="AQ815" s="167">
        <v>14407.31</v>
      </c>
      <c r="AR815" s="167">
        <v>100.08</v>
      </c>
      <c r="AS815" s="167">
        <v>3.681</v>
      </c>
      <c r="AT815" s="167">
        <v>53.07573</v>
      </c>
      <c r="AU815" s="167">
        <v>14.418834555827001</v>
      </c>
      <c r="AV815" s="154"/>
      <c r="AW815" s="154"/>
      <c r="AX815" s="158"/>
      <c r="AY815" s="158" t="s">
        <v>17</v>
      </c>
      <c r="AZ815" s="161">
        <v>1.1812004600000001E-4</v>
      </c>
      <c r="BA815" s="161">
        <v>6.8821176643212002E-6</v>
      </c>
      <c r="BB815" s="168"/>
      <c r="BI815" s="169"/>
      <c r="BJ815" s="169"/>
    </row>
    <row r="816" spans="1:62" ht="13.5" thickBot="1" x14ac:dyDescent="0.25">
      <c r="A816" s="155">
        <v>8694</v>
      </c>
      <c r="B816" s="155">
        <v>12534</v>
      </c>
      <c r="C816" s="170"/>
      <c r="D816" s="170"/>
      <c r="E816" s="158" t="s">
        <v>3537</v>
      </c>
      <c r="F816" s="158">
        <v>11020465</v>
      </c>
      <c r="G816" s="158" t="s">
        <v>245</v>
      </c>
      <c r="H816" s="154"/>
      <c r="I816" s="158" t="s">
        <v>61</v>
      </c>
      <c r="J816" s="158"/>
      <c r="K816" s="170" t="s">
        <v>878</v>
      </c>
      <c r="L816" s="158" t="s">
        <v>62</v>
      </c>
      <c r="M816" s="158" t="s">
        <v>55</v>
      </c>
      <c r="N816" s="158"/>
      <c r="O816" s="159">
        <v>45132</v>
      </c>
      <c r="P816" s="158" t="s">
        <v>1205</v>
      </c>
      <c r="Q816" s="171" t="s">
        <v>65</v>
      </c>
      <c r="R816" s="158" t="s">
        <v>64</v>
      </c>
      <c r="S816" s="158" t="s">
        <v>1207</v>
      </c>
      <c r="T816" s="160">
        <v>5.5</v>
      </c>
      <c r="U816" s="160" t="s">
        <v>442</v>
      </c>
      <c r="V816" s="161">
        <v>0.1018</v>
      </c>
      <c r="W816" s="158"/>
      <c r="X816" s="158"/>
      <c r="Y816" s="162"/>
      <c r="Z816" s="162">
        <v>0</v>
      </c>
      <c r="AA816" s="159">
        <v>46990</v>
      </c>
      <c r="AB816" s="158" t="s">
        <v>636</v>
      </c>
      <c r="AC816" s="158"/>
      <c r="AD816" s="163"/>
      <c r="AE816" s="164">
        <v>0</v>
      </c>
      <c r="AF816" s="159" t="s">
        <v>3347</v>
      </c>
      <c r="AG816" s="158"/>
      <c r="AH816" s="158"/>
      <c r="AI816" s="154"/>
      <c r="AJ816" s="158" t="s">
        <v>55</v>
      </c>
      <c r="AK816" s="158"/>
      <c r="AL816" s="158" t="s">
        <v>3346</v>
      </c>
      <c r="AM816" s="158" t="s">
        <v>305</v>
      </c>
      <c r="AN816" s="165">
        <v>45382</v>
      </c>
      <c r="AO816" s="159">
        <v>45382</v>
      </c>
      <c r="AP816" s="164"/>
      <c r="AQ816" s="167">
        <v>36460.410000000003</v>
      </c>
      <c r="AR816" s="167">
        <v>100.08</v>
      </c>
      <c r="AS816" s="167">
        <v>3.681</v>
      </c>
      <c r="AT816" s="167">
        <v>134.31814</v>
      </c>
      <c r="AU816" s="167">
        <v>36.489578918771997</v>
      </c>
      <c r="AV816" s="154"/>
      <c r="AW816" s="154"/>
      <c r="AX816" s="158"/>
      <c r="AY816" s="158" t="s">
        <v>17</v>
      </c>
      <c r="AZ816" s="161">
        <v>2.9892504300000001E-4</v>
      </c>
      <c r="BA816" s="161">
        <v>1.7416496088377301E-5</v>
      </c>
      <c r="BB816" s="168"/>
      <c r="BI816" s="169"/>
      <c r="BJ816" s="169"/>
    </row>
    <row r="817" spans="1:62" ht="13.5" thickBot="1" x14ac:dyDescent="0.25">
      <c r="A817" s="155">
        <v>8694</v>
      </c>
      <c r="B817" s="155">
        <v>12534</v>
      </c>
      <c r="C817" s="170"/>
      <c r="D817" s="170"/>
      <c r="E817" s="158" t="s">
        <v>3538</v>
      </c>
      <c r="F817" s="158">
        <v>11020478</v>
      </c>
      <c r="G817" s="158" t="s">
        <v>245</v>
      </c>
      <c r="H817" s="154"/>
      <c r="I817" s="158" t="s">
        <v>61</v>
      </c>
      <c r="J817" s="158"/>
      <c r="K817" s="170" t="s">
        <v>878</v>
      </c>
      <c r="L817" s="158" t="s">
        <v>62</v>
      </c>
      <c r="M817" s="158" t="s">
        <v>55</v>
      </c>
      <c r="N817" s="158"/>
      <c r="O817" s="159">
        <v>45166</v>
      </c>
      <c r="P817" s="158" t="s">
        <v>1205</v>
      </c>
      <c r="Q817" s="171" t="s">
        <v>65</v>
      </c>
      <c r="R817" s="158" t="s">
        <v>64</v>
      </c>
      <c r="S817" s="158" t="s">
        <v>1207</v>
      </c>
      <c r="T817" s="160">
        <v>5.5</v>
      </c>
      <c r="U817" s="160" t="s">
        <v>442</v>
      </c>
      <c r="V817" s="161">
        <v>0.1007883</v>
      </c>
      <c r="W817" s="158"/>
      <c r="X817" s="158"/>
      <c r="Y817" s="162"/>
      <c r="Z817" s="162">
        <v>0</v>
      </c>
      <c r="AA817" s="159">
        <v>46990</v>
      </c>
      <c r="AB817" s="158" t="s">
        <v>636</v>
      </c>
      <c r="AC817" s="158"/>
      <c r="AD817" s="163"/>
      <c r="AE817" s="164">
        <v>0</v>
      </c>
      <c r="AF817" s="159" t="s">
        <v>3347</v>
      </c>
      <c r="AG817" s="158"/>
      <c r="AH817" s="158"/>
      <c r="AI817" s="154"/>
      <c r="AJ817" s="158" t="s">
        <v>55</v>
      </c>
      <c r="AK817" s="158"/>
      <c r="AL817" s="158" t="s">
        <v>3346</v>
      </c>
      <c r="AM817" s="158" t="s">
        <v>305</v>
      </c>
      <c r="AN817" s="165">
        <v>45382</v>
      </c>
      <c r="AO817" s="159">
        <v>45382</v>
      </c>
      <c r="AP817" s="164"/>
      <c r="AQ817" s="167">
        <v>55987.59</v>
      </c>
      <c r="AR817" s="167">
        <v>100.08</v>
      </c>
      <c r="AS817" s="167">
        <v>3.681</v>
      </c>
      <c r="AT817" s="167">
        <v>206.25519</v>
      </c>
      <c r="AU817" s="167">
        <v>56.032379788100997</v>
      </c>
      <c r="AV817" s="154"/>
      <c r="AW817" s="154"/>
      <c r="AX817" s="158"/>
      <c r="AY817" s="158" t="s">
        <v>17</v>
      </c>
      <c r="AZ817" s="161">
        <v>4.5902095999999999E-4</v>
      </c>
      <c r="BA817" s="161">
        <v>2.67442856924799E-5</v>
      </c>
      <c r="BB817" s="168"/>
      <c r="BI817" s="169"/>
      <c r="BJ817" s="169"/>
    </row>
    <row r="818" spans="1:62" ht="13.5" thickBot="1" x14ac:dyDescent="0.25">
      <c r="A818" s="155">
        <v>8694</v>
      </c>
      <c r="B818" s="155">
        <v>12534</v>
      </c>
      <c r="C818" s="170"/>
      <c r="D818" s="170"/>
      <c r="E818" s="158" t="s">
        <v>3539</v>
      </c>
      <c r="F818" s="158">
        <v>11020486</v>
      </c>
      <c r="G818" s="158" t="s">
        <v>245</v>
      </c>
      <c r="H818" s="154"/>
      <c r="I818" s="158" t="s">
        <v>61</v>
      </c>
      <c r="J818" s="158"/>
      <c r="K818" s="170" t="s">
        <v>878</v>
      </c>
      <c r="L818" s="158" t="s">
        <v>62</v>
      </c>
      <c r="M818" s="158" t="s">
        <v>55</v>
      </c>
      <c r="N818" s="158"/>
      <c r="O818" s="159">
        <v>45195</v>
      </c>
      <c r="P818" s="158" t="s">
        <v>1205</v>
      </c>
      <c r="Q818" s="171" t="s">
        <v>65</v>
      </c>
      <c r="R818" s="158" t="s">
        <v>64</v>
      </c>
      <c r="S818" s="158" t="s">
        <v>1207</v>
      </c>
      <c r="T818" s="160">
        <v>5.5</v>
      </c>
      <c r="U818" s="160" t="s">
        <v>442</v>
      </c>
      <c r="V818" s="161">
        <v>0.10182910000000001</v>
      </c>
      <c r="W818" s="158"/>
      <c r="X818" s="158"/>
      <c r="Y818" s="162"/>
      <c r="Z818" s="162">
        <v>0</v>
      </c>
      <c r="AA818" s="159">
        <v>46990</v>
      </c>
      <c r="AB818" s="158" t="s">
        <v>636</v>
      </c>
      <c r="AC818" s="158"/>
      <c r="AD818" s="163"/>
      <c r="AE818" s="164">
        <v>0</v>
      </c>
      <c r="AF818" s="159" t="s">
        <v>3347</v>
      </c>
      <c r="AG818" s="158"/>
      <c r="AH818" s="158"/>
      <c r="AI818" s="154"/>
      <c r="AJ818" s="158" t="s">
        <v>55</v>
      </c>
      <c r="AK818" s="158"/>
      <c r="AL818" s="158" t="s">
        <v>3346</v>
      </c>
      <c r="AM818" s="158" t="s">
        <v>305</v>
      </c>
      <c r="AN818" s="165">
        <v>45382</v>
      </c>
      <c r="AO818" s="159">
        <v>45382</v>
      </c>
      <c r="AP818" s="164"/>
      <c r="AQ818" s="167">
        <v>72268.42</v>
      </c>
      <c r="AR818" s="167">
        <v>100.08</v>
      </c>
      <c r="AS818" s="167">
        <v>3.681</v>
      </c>
      <c r="AT818" s="167">
        <v>266.23286999999999</v>
      </c>
      <c r="AU818" s="167">
        <v>72.326234718826001</v>
      </c>
      <c r="AV818" s="154"/>
      <c r="AW818" s="154"/>
      <c r="AX818" s="158"/>
      <c r="AY818" s="158" t="s">
        <v>17</v>
      </c>
      <c r="AZ818" s="161">
        <v>5.9250129699999995E-4</v>
      </c>
      <c r="BA818" s="161">
        <v>3.4521351613061702E-5</v>
      </c>
      <c r="BB818" s="168"/>
      <c r="BI818" s="169"/>
      <c r="BJ818" s="169"/>
    </row>
    <row r="819" spans="1:62" ht="13.5" thickBot="1" x14ac:dyDescent="0.25">
      <c r="A819" s="155">
        <v>8694</v>
      </c>
      <c r="B819" s="155">
        <v>12534</v>
      </c>
      <c r="C819" s="170"/>
      <c r="D819" s="170"/>
      <c r="E819" s="158" t="s">
        <v>3471</v>
      </c>
      <c r="F819" s="158">
        <v>11020489</v>
      </c>
      <c r="G819" s="158" t="s">
        <v>245</v>
      </c>
      <c r="H819" s="154"/>
      <c r="I819" s="158" t="s">
        <v>61</v>
      </c>
      <c r="J819" s="158"/>
      <c r="K819" s="170" t="s">
        <v>878</v>
      </c>
      <c r="L819" s="158" t="s">
        <v>62</v>
      </c>
      <c r="M819" s="158" t="s">
        <v>62</v>
      </c>
      <c r="N819" s="158"/>
      <c r="O819" s="159">
        <v>45201</v>
      </c>
      <c r="P819" s="158" t="s">
        <v>298</v>
      </c>
      <c r="Q819" s="158" t="s">
        <v>298</v>
      </c>
      <c r="R819" s="158" t="s">
        <v>298</v>
      </c>
      <c r="S819" s="158" t="s">
        <v>1207</v>
      </c>
      <c r="T819" s="160">
        <v>0.75</v>
      </c>
      <c r="U819" s="160" t="s">
        <v>442</v>
      </c>
      <c r="V819" s="161">
        <v>0.1</v>
      </c>
      <c r="W819" s="158"/>
      <c r="X819" s="158"/>
      <c r="Y819" s="162"/>
      <c r="Z819" s="162">
        <v>9.2499999999999999E-2</v>
      </c>
      <c r="AA819" s="159">
        <v>46142</v>
      </c>
      <c r="AB819" s="158" t="s">
        <v>636</v>
      </c>
      <c r="AC819" s="158"/>
      <c r="AD819" s="163"/>
      <c r="AE819" s="164">
        <v>0</v>
      </c>
      <c r="AF819" s="159" t="s">
        <v>3347</v>
      </c>
      <c r="AG819" s="158"/>
      <c r="AH819" s="158"/>
      <c r="AI819" s="154"/>
      <c r="AJ819" s="158" t="s">
        <v>55</v>
      </c>
      <c r="AK819" s="158"/>
      <c r="AL819" s="158" t="s">
        <v>3346</v>
      </c>
      <c r="AM819" s="158" t="s">
        <v>305</v>
      </c>
      <c r="AN819" s="165">
        <v>45382</v>
      </c>
      <c r="AO819" s="159">
        <v>45382</v>
      </c>
      <c r="AP819" s="164"/>
      <c r="AQ819" s="167">
        <v>93000</v>
      </c>
      <c r="AR819" s="167">
        <v>105.24</v>
      </c>
      <c r="AS819" s="167">
        <v>3.681</v>
      </c>
      <c r="AT819" s="167">
        <v>360.27125000000001</v>
      </c>
      <c r="AU819" s="167">
        <v>97.873200217331998</v>
      </c>
      <c r="AV819" s="154"/>
      <c r="AW819" s="154"/>
      <c r="AX819" s="158"/>
      <c r="AY819" s="158" t="s">
        <v>17</v>
      </c>
      <c r="AZ819" s="161">
        <v>8.0178372800000005E-4</v>
      </c>
      <c r="BA819" s="161">
        <v>4.6714932297154997E-5</v>
      </c>
      <c r="BB819" s="168"/>
      <c r="BI819" s="169"/>
      <c r="BJ819" s="169"/>
    </row>
    <row r="820" spans="1:62" ht="13.5" thickBot="1" x14ac:dyDescent="0.25">
      <c r="A820" s="155">
        <v>8694</v>
      </c>
      <c r="B820" s="155">
        <v>12534</v>
      </c>
      <c r="C820" s="170"/>
      <c r="D820" s="170"/>
      <c r="E820" s="158" t="s">
        <v>3540</v>
      </c>
      <c r="F820" s="158">
        <v>11020493</v>
      </c>
      <c r="G820" s="158" t="s">
        <v>245</v>
      </c>
      <c r="H820" s="154"/>
      <c r="I820" s="158" t="s">
        <v>61</v>
      </c>
      <c r="J820" s="158"/>
      <c r="K820" s="170" t="s">
        <v>878</v>
      </c>
      <c r="L820" s="158" t="s">
        <v>62</v>
      </c>
      <c r="M820" s="158" t="s">
        <v>55</v>
      </c>
      <c r="N820" s="158"/>
      <c r="O820" s="159">
        <v>45229</v>
      </c>
      <c r="P820" s="158" t="s">
        <v>1205</v>
      </c>
      <c r="Q820" s="171" t="s">
        <v>65</v>
      </c>
      <c r="R820" s="158" t="s">
        <v>64</v>
      </c>
      <c r="S820" s="158" t="s">
        <v>1207</v>
      </c>
      <c r="T820" s="160">
        <v>5.5</v>
      </c>
      <c r="U820" s="160" t="s">
        <v>442</v>
      </c>
      <c r="V820" s="161">
        <v>0.1019134</v>
      </c>
      <c r="W820" s="158"/>
      <c r="X820" s="158"/>
      <c r="Y820" s="162"/>
      <c r="Z820" s="162">
        <v>0</v>
      </c>
      <c r="AA820" s="159">
        <v>46990</v>
      </c>
      <c r="AB820" s="158" t="s">
        <v>636</v>
      </c>
      <c r="AC820" s="158"/>
      <c r="AD820" s="163"/>
      <c r="AE820" s="164">
        <v>0</v>
      </c>
      <c r="AF820" s="159" t="s">
        <v>3347</v>
      </c>
      <c r="AG820" s="158"/>
      <c r="AH820" s="158"/>
      <c r="AI820" s="154"/>
      <c r="AJ820" s="158" t="s">
        <v>55</v>
      </c>
      <c r="AK820" s="158"/>
      <c r="AL820" s="158" t="s">
        <v>3346</v>
      </c>
      <c r="AM820" s="158" t="s">
        <v>305</v>
      </c>
      <c r="AN820" s="165">
        <v>45382</v>
      </c>
      <c r="AO820" s="159">
        <v>45382</v>
      </c>
      <c r="AP820" s="164"/>
      <c r="AQ820" s="167">
        <v>113543.33</v>
      </c>
      <c r="AR820" s="167">
        <v>100.08</v>
      </c>
      <c r="AS820" s="167">
        <v>3.681</v>
      </c>
      <c r="AT820" s="167">
        <v>418.28735999999998</v>
      </c>
      <c r="AU820" s="167">
        <v>113.63416462917699</v>
      </c>
      <c r="AV820" s="154"/>
      <c r="AW820" s="154"/>
      <c r="AX820" s="158"/>
      <c r="AY820" s="158" t="s">
        <v>17</v>
      </c>
      <c r="AZ820" s="161">
        <v>9.3089859100000001E-4</v>
      </c>
      <c r="BA820" s="161">
        <v>5.4237649279968097E-5</v>
      </c>
      <c r="BB820" s="168"/>
      <c r="BI820" s="169"/>
      <c r="BJ820" s="169"/>
    </row>
    <row r="821" spans="1:62" ht="13.5" thickBot="1" x14ac:dyDescent="0.25">
      <c r="A821" s="155">
        <v>8694</v>
      </c>
      <c r="B821" s="155">
        <v>12534</v>
      </c>
      <c r="C821" s="170"/>
      <c r="D821" s="170"/>
      <c r="E821" s="158" t="s">
        <v>3541</v>
      </c>
      <c r="F821" s="158">
        <v>11020497</v>
      </c>
      <c r="G821" s="158" t="s">
        <v>245</v>
      </c>
      <c r="H821" s="154"/>
      <c r="I821" s="158" t="s">
        <v>61</v>
      </c>
      <c r="J821" s="158"/>
      <c r="K821" s="170" t="s">
        <v>878</v>
      </c>
      <c r="L821" s="158" t="s">
        <v>62</v>
      </c>
      <c r="M821" s="158" t="s">
        <v>55</v>
      </c>
      <c r="N821" s="158"/>
      <c r="O821" s="159">
        <v>45259</v>
      </c>
      <c r="P821" s="158" t="s">
        <v>1205</v>
      </c>
      <c r="Q821" s="171" t="s">
        <v>65</v>
      </c>
      <c r="R821" s="158" t="s">
        <v>64</v>
      </c>
      <c r="S821" s="158" t="s">
        <v>1207</v>
      </c>
      <c r="T821" s="160">
        <v>5.5</v>
      </c>
      <c r="U821" s="160" t="s">
        <v>442</v>
      </c>
      <c r="V821" s="161">
        <v>0.1021604</v>
      </c>
      <c r="W821" s="158"/>
      <c r="X821" s="158"/>
      <c r="Y821" s="162"/>
      <c r="Z821" s="162">
        <v>0</v>
      </c>
      <c r="AA821" s="159">
        <v>46990</v>
      </c>
      <c r="AB821" s="158" t="s">
        <v>636</v>
      </c>
      <c r="AC821" s="158"/>
      <c r="AD821" s="163"/>
      <c r="AE821" s="164">
        <v>0</v>
      </c>
      <c r="AF821" s="159" t="s">
        <v>3347</v>
      </c>
      <c r="AG821" s="158"/>
      <c r="AH821" s="158"/>
      <c r="AI821" s="154"/>
      <c r="AJ821" s="158" t="s">
        <v>55</v>
      </c>
      <c r="AK821" s="158"/>
      <c r="AL821" s="158" t="s">
        <v>3346</v>
      </c>
      <c r="AM821" s="158" t="s">
        <v>305</v>
      </c>
      <c r="AN821" s="165">
        <v>45382</v>
      </c>
      <c r="AO821" s="159">
        <v>45382</v>
      </c>
      <c r="AP821" s="164"/>
      <c r="AQ821" s="167">
        <v>16326.03</v>
      </c>
      <c r="AR821" s="167">
        <v>100.08</v>
      </c>
      <c r="AS821" s="167">
        <v>3.681</v>
      </c>
      <c r="AT821" s="167">
        <v>60.144190000000002</v>
      </c>
      <c r="AU821" s="167">
        <v>16.339089921216999</v>
      </c>
      <c r="AV821" s="154"/>
      <c r="AW821" s="154"/>
      <c r="AX821" s="158"/>
      <c r="AY821" s="158" t="s">
        <v>17</v>
      </c>
      <c r="AZ821" s="161">
        <v>1.3385090499999999E-4</v>
      </c>
      <c r="BA821" s="161">
        <v>7.7986566064242601E-6</v>
      </c>
      <c r="BB821" s="168"/>
      <c r="BI821" s="169"/>
      <c r="BJ821" s="169"/>
    </row>
    <row r="822" spans="1:62" ht="13.5" thickBot="1" x14ac:dyDescent="0.25">
      <c r="A822" s="155">
        <v>8694</v>
      </c>
      <c r="B822" s="155">
        <v>12534</v>
      </c>
      <c r="C822" s="170"/>
      <c r="D822" s="170"/>
      <c r="E822" s="158" t="s">
        <v>3473</v>
      </c>
      <c r="F822" s="158">
        <v>11020498</v>
      </c>
      <c r="G822" s="158" t="s">
        <v>245</v>
      </c>
      <c r="H822" s="154"/>
      <c r="I822" s="158" t="s">
        <v>61</v>
      </c>
      <c r="J822" s="158"/>
      <c r="K822" s="170" t="s">
        <v>915</v>
      </c>
      <c r="L822" s="158" t="s">
        <v>62</v>
      </c>
      <c r="M822" s="158" t="s">
        <v>62</v>
      </c>
      <c r="N822" s="158"/>
      <c r="O822" s="159">
        <v>45260</v>
      </c>
      <c r="P822" s="158" t="s">
        <v>298</v>
      </c>
      <c r="Q822" s="158" t="s">
        <v>298</v>
      </c>
      <c r="R822" s="158" t="s">
        <v>298</v>
      </c>
      <c r="S822" s="158" t="s">
        <v>1207</v>
      </c>
      <c r="T822" s="160">
        <v>0.75</v>
      </c>
      <c r="U822" s="160" t="s">
        <v>442</v>
      </c>
      <c r="V822" s="161">
        <v>0.1</v>
      </c>
      <c r="W822" s="158"/>
      <c r="X822" s="158"/>
      <c r="Y822" s="162"/>
      <c r="Z822" s="162">
        <v>8.9499999999999996E-2</v>
      </c>
      <c r="AA822" s="159">
        <v>46507</v>
      </c>
      <c r="AB822" s="158" t="s">
        <v>636</v>
      </c>
      <c r="AC822" s="158"/>
      <c r="AD822" s="163"/>
      <c r="AE822" s="164">
        <v>0</v>
      </c>
      <c r="AF822" s="159" t="s">
        <v>3347</v>
      </c>
      <c r="AG822" s="158"/>
      <c r="AH822" s="158"/>
      <c r="AI822" s="154"/>
      <c r="AJ822" s="158" t="s">
        <v>55</v>
      </c>
      <c r="AK822" s="158"/>
      <c r="AL822" s="158" t="s">
        <v>3346</v>
      </c>
      <c r="AM822" s="158" t="s">
        <v>305</v>
      </c>
      <c r="AN822" s="165">
        <v>45382</v>
      </c>
      <c r="AO822" s="159">
        <v>45382</v>
      </c>
      <c r="AP822" s="164"/>
      <c r="AQ822" s="167">
        <v>46500</v>
      </c>
      <c r="AR822" s="167">
        <v>103.94</v>
      </c>
      <c r="AS822" s="167">
        <v>3.681</v>
      </c>
      <c r="AT822" s="167">
        <v>177.91046</v>
      </c>
      <c r="AU822" s="167">
        <v>48.332099972832999</v>
      </c>
      <c r="AV822" s="154"/>
      <c r="AW822" s="154"/>
      <c r="AX822" s="158"/>
      <c r="AY822" s="158" t="s">
        <v>17</v>
      </c>
      <c r="AZ822" s="161">
        <v>3.9593975899999999E-4</v>
      </c>
      <c r="BA822" s="161">
        <v>2.3068937901250001E-5</v>
      </c>
      <c r="BB822" s="168"/>
      <c r="BI822" s="169"/>
      <c r="BJ822" s="169"/>
    </row>
    <row r="823" spans="1:62" ht="13.5" thickBot="1" x14ac:dyDescent="0.25">
      <c r="A823" s="155">
        <v>8694</v>
      </c>
      <c r="B823" s="155">
        <v>12534</v>
      </c>
      <c r="C823" s="170"/>
      <c r="D823" s="170"/>
      <c r="E823" s="158" t="s">
        <v>3542</v>
      </c>
      <c r="F823" s="158">
        <v>11020504</v>
      </c>
      <c r="G823" s="158" t="s">
        <v>245</v>
      </c>
      <c r="H823" s="154"/>
      <c r="I823" s="158" t="s">
        <v>61</v>
      </c>
      <c r="J823" s="158"/>
      <c r="K823" s="170" t="s">
        <v>878</v>
      </c>
      <c r="L823" s="158" t="s">
        <v>62</v>
      </c>
      <c r="M823" s="158" t="s">
        <v>55</v>
      </c>
      <c r="N823" s="158"/>
      <c r="O823" s="159">
        <v>45287</v>
      </c>
      <c r="P823" s="158" t="s">
        <v>1205</v>
      </c>
      <c r="Q823" s="171" t="s">
        <v>65</v>
      </c>
      <c r="R823" s="158" t="s">
        <v>64</v>
      </c>
      <c r="S823" s="158" t="s">
        <v>1207</v>
      </c>
      <c r="T823" s="160">
        <v>5.5</v>
      </c>
      <c r="U823" s="160" t="s">
        <v>442</v>
      </c>
      <c r="V823" s="161">
        <v>0.10219839999999999</v>
      </c>
      <c r="W823" s="158"/>
      <c r="X823" s="158"/>
      <c r="Y823" s="162"/>
      <c r="Z823" s="162">
        <v>0</v>
      </c>
      <c r="AA823" s="159">
        <v>46990</v>
      </c>
      <c r="AB823" s="158" t="s">
        <v>636</v>
      </c>
      <c r="AC823" s="158"/>
      <c r="AD823" s="163"/>
      <c r="AE823" s="164">
        <v>0</v>
      </c>
      <c r="AF823" s="159" t="s">
        <v>3347</v>
      </c>
      <c r="AG823" s="158"/>
      <c r="AH823" s="158"/>
      <c r="AI823" s="154"/>
      <c r="AJ823" s="158" t="s">
        <v>55</v>
      </c>
      <c r="AK823" s="158"/>
      <c r="AL823" s="158" t="s">
        <v>3346</v>
      </c>
      <c r="AM823" s="158" t="s">
        <v>305</v>
      </c>
      <c r="AN823" s="165">
        <v>45382</v>
      </c>
      <c r="AO823" s="159">
        <v>45382</v>
      </c>
      <c r="AP823" s="164"/>
      <c r="AQ823" s="167">
        <v>27083.759999999998</v>
      </c>
      <c r="AR823" s="167">
        <v>100</v>
      </c>
      <c r="AS823" s="167">
        <v>3.681</v>
      </c>
      <c r="AT823" s="167">
        <v>99.695319999999995</v>
      </c>
      <c r="AU823" s="167">
        <v>27.083759847867</v>
      </c>
      <c r="AV823" s="154"/>
      <c r="AW823" s="154"/>
      <c r="AX823" s="158"/>
      <c r="AY823" s="158" t="s">
        <v>17</v>
      </c>
      <c r="AZ823" s="161">
        <v>2.21871951E-4</v>
      </c>
      <c r="BA823" s="161">
        <v>1.2927093472330099E-5</v>
      </c>
      <c r="BB823" s="168"/>
      <c r="BI823" s="169"/>
      <c r="BJ823" s="169"/>
    </row>
    <row r="824" spans="1:62" ht="13.5" thickBot="1" x14ac:dyDescent="0.25">
      <c r="A824" s="155">
        <v>8694</v>
      </c>
      <c r="B824" s="155">
        <v>12534</v>
      </c>
      <c r="C824" s="170"/>
      <c r="D824" s="170"/>
      <c r="E824" s="158" t="s">
        <v>3543</v>
      </c>
      <c r="F824" s="158">
        <v>11020505</v>
      </c>
      <c r="G824" s="158" t="s">
        <v>245</v>
      </c>
      <c r="H824" s="154"/>
      <c r="I824" s="158" t="s">
        <v>61</v>
      </c>
      <c r="J824" s="158"/>
      <c r="K824" s="170" t="s">
        <v>878</v>
      </c>
      <c r="L824" s="158" t="s">
        <v>62</v>
      </c>
      <c r="M824" s="158" t="s">
        <v>55</v>
      </c>
      <c r="N824" s="158"/>
      <c r="O824" s="159">
        <v>45288</v>
      </c>
      <c r="P824" s="158" t="s">
        <v>1205</v>
      </c>
      <c r="Q824" s="171" t="s">
        <v>65</v>
      </c>
      <c r="R824" s="158" t="s">
        <v>64</v>
      </c>
      <c r="S824" s="158" t="s">
        <v>1207</v>
      </c>
      <c r="T824" s="160">
        <v>5.5</v>
      </c>
      <c r="U824" s="160" t="s">
        <v>442</v>
      </c>
      <c r="V824" s="161">
        <v>0.10355</v>
      </c>
      <c r="W824" s="158"/>
      <c r="X824" s="158"/>
      <c r="Y824" s="162"/>
      <c r="Z824" s="162">
        <v>0</v>
      </c>
      <c r="AA824" s="159">
        <v>46990</v>
      </c>
      <c r="AB824" s="158" t="s">
        <v>636</v>
      </c>
      <c r="AC824" s="158"/>
      <c r="AD824" s="163"/>
      <c r="AE824" s="164">
        <v>0</v>
      </c>
      <c r="AF824" s="159" t="s">
        <v>3347</v>
      </c>
      <c r="AG824" s="158"/>
      <c r="AH824" s="158"/>
      <c r="AI824" s="154"/>
      <c r="AJ824" s="158" t="s">
        <v>55</v>
      </c>
      <c r="AK824" s="158"/>
      <c r="AL824" s="158" t="s">
        <v>3346</v>
      </c>
      <c r="AM824" s="158" t="s">
        <v>305</v>
      </c>
      <c r="AN824" s="165">
        <v>45382</v>
      </c>
      <c r="AO824" s="159">
        <v>45382</v>
      </c>
      <c r="AP824" s="164"/>
      <c r="AQ824" s="167">
        <v>1883872.43</v>
      </c>
      <c r="AR824" s="167">
        <v>103.41</v>
      </c>
      <c r="AS824" s="167">
        <v>3.681</v>
      </c>
      <c r="AT824" s="167">
        <v>7171.0020400000003</v>
      </c>
      <c r="AU824" s="167">
        <v>1948.1124803042701</v>
      </c>
      <c r="AV824" s="154"/>
      <c r="AW824" s="154"/>
      <c r="AX824" s="158"/>
      <c r="AY824" s="158" t="s">
        <v>17</v>
      </c>
      <c r="AZ824" s="161">
        <v>1.5959066272E-2</v>
      </c>
      <c r="BA824" s="161">
        <v>9.2983515799999997E-4</v>
      </c>
      <c r="BB824" s="168"/>
      <c r="BI824" s="169"/>
      <c r="BJ824" s="169"/>
    </row>
    <row r="825" spans="1:62" ht="13.5" thickBot="1" x14ac:dyDescent="0.25">
      <c r="A825" s="155">
        <v>8694</v>
      </c>
      <c r="B825" s="155">
        <v>12534</v>
      </c>
      <c r="C825" s="156"/>
      <c r="D825" s="156"/>
      <c r="E825" s="158" t="s">
        <v>3544</v>
      </c>
      <c r="F825" s="158">
        <v>11020506</v>
      </c>
      <c r="G825" s="158" t="s">
        <v>245</v>
      </c>
      <c r="H825" s="154"/>
      <c r="I825" s="158" t="s">
        <v>61</v>
      </c>
      <c r="J825" s="158"/>
      <c r="K825" s="170" t="s">
        <v>878</v>
      </c>
      <c r="L825" s="158" t="s">
        <v>62</v>
      </c>
      <c r="M825" s="158" t="s">
        <v>55</v>
      </c>
      <c r="N825" s="158"/>
      <c r="O825" s="159">
        <v>45288</v>
      </c>
      <c r="P825" s="158" t="s">
        <v>1205</v>
      </c>
      <c r="Q825" s="171" t="s">
        <v>65</v>
      </c>
      <c r="R825" s="158" t="s">
        <v>64</v>
      </c>
      <c r="S825" s="158" t="s">
        <v>1207</v>
      </c>
      <c r="T825" s="160">
        <v>5.5</v>
      </c>
      <c r="U825" s="160" t="s">
        <v>442</v>
      </c>
      <c r="V825" s="161">
        <v>0.10221420000000001</v>
      </c>
      <c r="W825" s="158"/>
      <c r="X825" s="158"/>
      <c r="Y825" s="162"/>
      <c r="Z825" s="162">
        <v>0</v>
      </c>
      <c r="AA825" s="159">
        <v>46990</v>
      </c>
      <c r="AB825" s="158" t="s">
        <v>636</v>
      </c>
      <c r="AC825" s="158"/>
      <c r="AD825" s="163"/>
      <c r="AE825" s="164">
        <v>0</v>
      </c>
      <c r="AF825" s="159" t="s">
        <v>3347</v>
      </c>
      <c r="AG825" s="158"/>
      <c r="AH825" s="158"/>
      <c r="AI825" s="154"/>
      <c r="AJ825" s="158" t="s">
        <v>55</v>
      </c>
      <c r="AK825" s="158"/>
      <c r="AL825" s="158" t="s">
        <v>3346</v>
      </c>
      <c r="AM825" s="158" t="s">
        <v>305</v>
      </c>
      <c r="AN825" s="165">
        <v>45382</v>
      </c>
      <c r="AO825" s="159">
        <v>45382</v>
      </c>
      <c r="AP825" s="164"/>
      <c r="AQ825" s="167">
        <v>642586.86</v>
      </c>
      <c r="AR825" s="167">
        <v>100.08</v>
      </c>
      <c r="AS825" s="167">
        <v>3.681</v>
      </c>
      <c r="AT825" s="167">
        <v>2367.25452</v>
      </c>
      <c r="AU825" s="167">
        <v>643.10092909535501</v>
      </c>
      <c r="AV825" s="154"/>
      <c r="AW825" s="154"/>
      <c r="AX825" s="158"/>
      <c r="AY825" s="158" t="s">
        <v>17</v>
      </c>
      <c r="AZ825" s="161">
        <v>5.2683253409999999E-3</v>
      </c>
      <c r="BA825" s="161">
        <v>3.0695242700000001E-4</v>
      </c>
      <c r="BB825" s="168"/>
      <c r="BI825" s="169"/>
      <c r="BJ825" s="169"/>
    </row>
    <row r="826" spans="1:62" ht="13.5" thickBot="1" x14ac:dyDescent="0.25">
      <c r="A826" s="155">
        <v>8694</v>
      </c>
      <c r="B826" s="155">
        <v>12534</v>
      </c>
      <c r="C826" s="156"/>
      <c r="D826" s="156"/>
      <c r="E826" s="158" t="s">
        <v>3545</v>
      </c>
      <c r="F826" s="158">
        <v>11020507</v>
      </c>
      <c r="G826" s="158" t="s">
        <v>245</v>
      </c>
      <c r="H826" s="154"/>
      <c r="I826" s="158" t="s">
        <v>61</v>
      </c>
      <c r="J826" s="158"/>
      <c r="K826" s="170" t="s">
        <v>878</v>
      </c>
      <c r="L826" s="158" t="s">
        <v>62</v>
      </c>
      <c r="M826" s="158" t="s">
        <v>55</v>
      </c>
      <c r="N826" s="158"/>
      <c r="O826" s="159">
        <v>45300</v>
      </c>
      <c r="P826" s="158" t="s">
        <v>1205</v>
      </c>
      <c r="Q826" s="171" t="s">
        <v>65</v>
      </c>
      <c r="R826" s="158" t="s">
        <v>64</v>
      </c>
      <c r="S826" s="158" t="s">
        <v>1207</v>
      </c>
      <c r="T826" s="160">
        <v>5.5</v>
      </c>
      <c r="U826" s="160" t="s">
        <v>442</v>
      </c>
      <c r="V826" s="161">
        <v>0.102214</v>
      </c>
      <c r="W826" s="158"/>
      <c r="X826" s="158"/>
      <c r="Y826" s="162"/>
      <c r="Z826" s="162">
        <v>0</v>
      </c>
      <c r="AA826" s="159">
        <v>46990</v>
      </c>
      <c r="AB826" s="158" t="s">
        <v>636</v>
      </c>
      <c r="AC826" s="158"/>
      <c r="AD826" s="163"/>
      <c r="AE826" s="164">
        <v>0</v>
      </c>
      <c r="AF826" s="159" t="s">
        <v>3347</v>
      </c>
      <c r="AG826" s="158"/>
      <c r="AH826" s="158"/>
      <c r="AI826" s="154"/>
      <c r="AJ826" s="158" t="s">
        <v>55</v>
      </c>
      <c r="AK826" s="158"/>
      <c r="AL826" s="158" t="s">
        <v>3346</v>
      </c>
      <c r="AM826" s="158" t="s">
        <v>305</v>
      </c>
      <c r="AN826" s="165">
        <v>45382</v>
      </c>
      <c r="AO826" s="159">
        <v>45382</v>
      </c>
      <c r="AP826" s="164"/>
      <c r="AQ826" s="167">
        <v>350573.38</v>
      </c>
      <c r="AR826" s="167">
        <v>99.79</v>
      </c>
      <c r="AS826" s="167">
        <v>3.681</v>
      </c>
      <c r="AT826" s="167">
        <v>1287.75064</v>
      </c>
      <c r="AU826" s="167">
        <v>349.837174680793</v>
      </c>
      <c r="AV826" s="154"/>
      <c r="AW826" s="154"/>
      <c r="AX826" s="158"/>
      <c r="AY826" s="158" t="s">
        <v>17</v>
      </c>
      <c r="AZ826" s="161">
        <v>2.8658892700000002E-3</v>
      </c>
      <c r="BA826" s="161">
        <v>1.6697747500000001E-4</v>
      </c>
      <c r="BB826" s="168"/>
      <c r="BI826" s="169"/>
      <c r="BJ826" s="169"/>
    </row>
    <row r="827" spans="1:62" ht="13.5" thickBot="1" x14ac:dyDescent="0.25">
      <c r="A827" s="155">
        <v>8694</v>
      </c>
      <c r="B827" s="155">
        <v>12534</v>
      </c>
      <c r="C827" s="170"/>
      <c r="D827" s="170"/>
      <c r="E827" s="158" t="s">
        <v>3546</v>
      </c>
      <c r="F827" s="158">
        <v>11020509</v>
      </c>
      <c r="G827" s="158" t="s">
        <v>245</v>
      </c>
      <c r="H827" s="154"/>
      <c r="I827" s="158" t="s">
        <v>61</v>
      </c>
      <c r="J827" s="158"/>
      <c r="K827" s="170" t="s">
        <v>878</v>
      </c>
      <c r="L827" s="158" t="s">
        <v>62</v>
      </c>
      <c r="M827" s="158" t="s">
        <v>55</v>
      </c>
      <c r="N827" s="158"/>
      <c r="O827" s="159">
        <v>45321</v>
      </c>
      <c r="P827" s="158" t="s">
        <v>1205</v>
      </c>
      <c r="Q827" s="171" t="s">
        <v>65</v>
      </c>
      <c r="R827" s="158" t="s">
        <v>64</v>
      </c>
      <c r="S827" s="158" t="s">
        <v>1207</v>
      </c>
      <c r="T827" s="160">
        <v>5.5</v>
      </c>
      <c r="U827" s="160" t="s">
        <v>442</v>
      </c>
      <c r="V827" s="161">
        <v>0.1020095</v>
      </c>
      <c r="W827" s="158"/>
      <c r="X827" s="158"/>
      <c r="Y827" s="162"/>
      <c r="Z827" s="162">
        <v>0</v>
      </c>
      <c r="AA827" s="159">
        <v>46990</v>
      </c>
      <c r="AB827" s="158" t="s">
        <v>636</v>
      </c>
      <c r="AC827" s="158"/>
      <c r="AD827" s="163"/>
      <c r="AE827" s="164">
        <v>0</v>
      </c>
      <c r="AF827" s="159" t="s">
        <v>3347</v>
      </c>
      <c r="AG827" s="158"/>
      <c r="AH827" s="158"/>
      <c r="AI827" s="154"/>
      <c r="AJ827" s="158" t="s">
        <v>55</v>
      </c>
      <c r="AK827" s="158"/>
      <c r="AL827" s="158" t="s">
        <v>3346</v>
      </c>
      <c r="AM827" s="158" t="s">
        <v>305</v>
      </c>
      <c r="AN827" s="165">
        <v>45382</v>
      </c>
      <c r="AO827" s="159">
        <v>45382</v>
      </c>
      <c r="AP827" s="164"/>
      <c r="AQ827" s="167">
        <v>86134.15</v>
      </c>
      <c r="AR827" s="167">
        <v>100.86</v>
      </c>
      <c r="AS827" s="167">
        <v>3.681</v>
      </c>
      <c r="AT827" s="167">
        <v>319.78652</v>
      </c>
      <c r="AU827" s="167">
        <v>86.874903558815006</v>
      </c>
      <c r="AV827" s="154"/>
      <c r="AW827" s="154"/>
      <c r="AX827" s="158"/>
      <c r="AY827" s="158" t="s">
        <v>17</v>
      </c>
      <c r="AZ827" s="161">
        <v>7.1168495499999995E-4</v>
      </c>
      <c r="BA827" s="161">
        <v>4.1465439252626497E-5</v>
      </c>
      <c r="BB827" s="168"/>
      <c r="BI827" s="169"/>
      <c r="BJ827" s="169"/>
    </row>
    <row r="828" spans="1:62" ht="13.5" thickBot="1" x14ac:dyDescent="0.25">
      <c r="A828" s="155">
        <v>8694</v>
      </c>
      <c r="B828" s="155">
        <v>12534</v>
      </c>
      <c r="C828" s="170"/>
      <c r="D828" s="170"/>
      <c r="E828" s="158" t="s">
        <v>3547</v>
      </c>
      <c r="F828" s="158">
        <v>11020510</v>
      </c>
      <c r="G828" s="158" t="s">
        <v>245</v>
      </c>
      <c r="H828" s="154"/>
      <c r="I828" s="158" t="s">
        <v>61</v>
      </c>
      <c r="J828" s="158"/>
      <c r="K828" s="170" t="s">
        <v>878</v>
      </c>
      <c r="L828" s="158" t="s">
        <v>62</v>
      </c>
      <c r="M828" s="158" t="s">
        <v>55</v>
      </c>
      <c r="N828" s="158"/>
      <c r="O828" s="159">
        <v>45321</v>
      </c>
      <c r="P828" s="158" t="s">
        <v>1205</v>
      </c>
      <c r="Q828" s="171" t="s">
        <v>65</v>
      </c>
      <c r="R828" s="158" t="s">
        <v>64</v>
      </c>
      <c r="S828" s="158" t="s">
        <v>1207</v>
      </c>
      <c r="T828" s="160">
        <v>5.5</v>
      </c>
      <c r="U828" s="160" t="s">
        <v>442</v>
      </c>
      <c r="V828" s="161">
        <v>0.1083566</v>
      </c>
      <c r="W828" s="158"/>
      <c r="X828" s="158"/>
      <c r="Y828" s="162"/>
      <c r="Z828" s="162">
        <v>0</v>
      </c>
      <c r="AA828" s="159">
        <v>46990</v>
      </c>
      <c r="AB828" s="158" t="s">
        <v>636</v>
      </c>
      <c r="AC828" s="158"/>
      <c r="AD828" s="163"/>
      <c r="AE828" s="164">
        <v>0</v>
      </c>
      <c r="AF828" s="159" t="s">
        <v>3347</v>
      </c>
      <c r="AG828" s="158"/>
      <c r="AH828" s="158"/>
      <c r="AI828" s="154"/>
      <c r="AJ828" s="158" t="s">
        <v>55</v>
      </c>
      <c r="AK828" s="158"/>
      <c r="AL828" s="158" t="s">
        <v>3346</v>
      </c>
      <c r="AM828" s="158" t="s">
        <v>305</v>
      </c>
      <c r="AN828" s="165">
        <v>45382</v>
      </c>
      <c r="AO828" s="159">
        <v>45382</v>
      </c>
      <c r="AP828" s="164"/>
      <c r="AQ828" s="167">
        <v>170953.15</v>
      </c>
      <c r="AR828" s="167">
        <v>103.41</v>
      </c>
      <c r="AS828" s="167">
        <v>3.681</v>
      </c>
      <c r="AT828" s="167">
        <v>650.73694</v>
      </c>
      <c r="AU828" s="167">
        <v>176.78265145340899</v>
      </c>
      <c r="AV828" s="154"/>
      <c r="AW828" s="154"/>
      <c r="AX828" s="158"/>
      <c r="AY828" s="158" t="s">
        <v>17</v>
      </c>
      <c r="AZ828" s="161">
        <v>1.4482151710000001E-3</v>
      </c>
      <c r="BA828" s="161">
        <v>8.4378456774882306E-5</v>
      </c>
      <c r="BB828" s="168"/>
      <c r="BI828" s="169"/>
      <c r="BJ828" s="169"/>
    </row>
    <row r="829" spans="1:62" ht="13.5" thickBot="1" x14ac:dyDescent="0.25">
      <c r="A829" s="155">
        <v>8694</v>
      </c>
      <c r="B829" s="155">
        <v>12534</v>
      </c>
      <c r="C829" s="156"/>
      <c r="D829" s="156"/>
      <c r="E829" s="158" t="s">
        <v>3548</v>
      </c>
      <c r="F829" s="158">
        <v>11020511</v>
      </c>
      <c r="G829" s="158" t="s">
        <v>245</v>
      </c>
      <c r="H829" s="154"/>
      <c r="I829" s="158" t="s">
        <v>61</v>
      </c>
      <c r="J829" s="158"/>
      <c r="K829" s="170" t="s">
        <v>878</v>
      </c>
      <c r="L829" s="158" t="s">
        <v>62</v>
      </c>
      <c r="M829" s="158" t="s">
        <v>55</v>
      </c>
      <c r="N829" s="158"/>
      <c r="O829" s="159">
        <v>45322</v>
      </c>
      <c r="P829" s="158" t="s">
        <v>1205</v>
      </c>
      <c r="Q829" s="171" t="s">
        <v>65</v>
      </c>
      <c r="R829" s="158" t="s">
        <v>64</v>
      </c>
      <c r="S829" s="158" t="s">
        <v>1207</v>
      </c>
      <c r="T829" s="160">
        <v>5.5</v>
      </c>
      <c r="U829" s="160" t="s">
        <v>442</v>
      </c>
      <c r="V829" s="161">
        <v>0.1019708</v>
      </c>
      <c r="W829" s="158"/>
      <c r="X829" s="158"/>
      <c r="Y829" s="162"/>
      <c r="Z829" s="162">
        <v>0</v>
      </c>
      <c r="AA829" s="159">
        <v>46990</v>
      </c>
      <c r="AB829" s="158" t="s">
        <v>636</v>
      </c>
      <c r="AC829" s="158"/>
      <c r="AD829" s="163"/>
      <c r="AE829" s="164">
        <v>0</v>
      </c>
      <c r="AF829" s="159" t="s">
        <v>3347</v>
      </c>
      <c r="AG829" s="158"/>
      <c r="AH829" s="158"/>
      <c r="AI829" s="154"/>
      <c r="AJ829" s="158" t="s">
        <v>55</v>
      </c>
      <c r="AK829" s="158"/>
      <c r="AL829" s="158" t="s">
        <v>3346</v>
      </c>
      <c r="AM829" s="158" t="s">
        <v>305</v>
      </c>
      <c r="AN829" s="165">
        <v>45382</v>
      </c>
      <c r="AO829" s="159">
        <v>45382</v>
      </c>
      <c r="AP829" s="164"/>
      <c r="AQ829" s="167">
        <v>42053.09</v>
      </c>
      <c r="AR829" s="167">
        <v>99.79</v>
      </c>
      <c r="AS829" s="167">
        <v>3.681</v>
      </c>
      <c r="AT829" s="167">
        <v>154.47235000000001</v>
      </c>
      <c r="AU829" s="167">
        <v>41.964778592773001</v>
      </c>
      <c r="AV829" s="154"/>
      <c r="AW829" s="154"/>
      <c r="AX829" s="158"/>
      <c r="AY829" s="158" t="s">
        <v>17</v>
      </c>
      <c r="AZ829" s="161">
        <v>3.43778241E-4</v>
      </c>
      <c r="BA829" s="161">
        <v>2.0029811904315E-5</v>
      </c>
      <c r="BB829" s="168"/>
      <c r="BI829" s="169"/>
      <c r="BJ829" s="169"/>
    </row>
    <row r="830" spans="1:62" ht="13.5" thickBot="1" x14ac:dyDescent="0.25">
      <c r="A830" s="155">
        <v>8694</v>
      </c>
      <c r="B830" s="155">
        <v>12534</v>
      </c>
      <c r="C830" s="156"/>
      <c r="D830" s="156"/>
      <c r="E830" s="158" t="s">
        <v>3549</v>
      </c>
      <c r="F830" s="158">
        <v>11020512</v>
      </c>
      <c r="G830" s="158" t="s">
        <v>245</v>
      </c>
      <c r="H830" s="154"/>
      <c r="I830" s="158" t="s">
        <v>61</v>
      </c>
      <c r="J830" s="158"/>
      <c r="K830" s="170" t="s">
        <v>878</v>
      </c>
      <c r="L830" s="158" t="s">
        <v>62</v>
      </c>
      <c r="M830" s="158" t="s">
        <v>55</v>
      </c>
      <c r="N830" s="158"/>
      <c r="O830" s="159">
        <v>45322</v>
      </c>
      <c r="P830" s="158" t="s">
        <v>1205</v>
      </c>
      <c r="Q830" s="171" t="s">
        <v>65</v>
      </c>
      <c r="R830" s="158" t="s">
        <v>64</v>
      </c>
      <c r="S830" s="158" t="s">
        <v>1207</v>
      </c>
      <c r="T830" s="160">
        <v>5.5</v>
      </c>
      <c r="U830" s="160" t="s">
        <v>442</v>
      </c>
      <c r="V830" s="161">
        <v>0.1019708</v>
      </c>
      <c r="W830" s="158"/>
      <c r="X830" s="158"/>
      <c r="Y830" s="162"/>
      <c r="Z830" s="162">
        <v>0</v>
      </c>
      <c r="AA830" s="159">
        <v>46990</v>
      </c>
      <c r="AB830" s="158" t="s">
        <v>636</v>
      </c>
      <c r="AC830" s="158"/>
      <c r="AD830" s="163"/>
      <c r="AE830" s="164">
        <v>0</v>
      </c>
      <c r="AF830" s="159" t="s">
        <v>3347</v>
      </c>
      <c r="AG830" s="158"/>
      <c r="AH830" s="158"/>
      <c r="AI830" s="154"/>
      <c r="AJ830" s="158" t="s">
        <v>55</v>
      </c>
      <c r="AK830" s="158"/>
      <c r="AL830" s="158" t="s">
        <v>3346</v>
      </c>
      <c r="AM830" s="158" t="s">
        <v>305</v>
      </c>
      <c r="AN830" s="165">
        <v>45382</v>
      </c>
      <c r="AO830" s="159">
        <v>45382</v>
      </c>
      <c r="AP830" s="164"/>
      <c r="AQ830" s="167">
        <v>85128.02</v>
      </c>
      <c r="AR830" s="167">
        <v>100.08</v>
      </c>
      <c r="AS830" s="167">
        <v>3.681</v>
      </c>
      <c r="AT830" s="167">
        <v>313.60692999999998</v>
      </c>
      <c r="AU830" s="167">
        <v>85.196123336049993</v>
      </c>
      <c r="AV830" s="154"/>
      <c r="AW830" s="154"/>
      <c r="AX830" s="158"/>
      <c r="AY830" s="158" t="s">
        <v>17</v>
      </c>
      <c r="AZ830" s="161">
        <v>6.9793227600000005E-4</v>
      </c>
      <c r="BA830" s="161">
        <v>4.0664156528917102E-5</v>
      </c>
      <c r="BB830" s="168"/>
      <c r="BI830" s="169"/>
      <c r="BJ830" s="169"/>
    </row>
    <row r="831" spans="1:62" ht="13.5" thickBot="1" x14ac:dyDescent="0.25">
      <c r="A831" s="155">
        <v>8694</v>
      </c>
      <c r="B831" s="155">
        <v>12534</v>
      </c>
      <c r="C831" s="170"/>
      <c r="D831" s="170"/>
      <c r="E831" s="158" t="s">
        <v>3474</v>
      </c>
      <c r="F831" s="158">
        <v>11020513</v>
      </c>
      <c r="G831" s="158" t="s">
        <v>245</v>
      </c>
      <c r="H831" s="154"/>
      <c r="I831" s="158" t="s">
        <v>61</v>
      </c>
      <c r="J831" s="158"/>
      <c r="K831" s="170" t="s">
        <v>881</v>
      </c>
      <c r="L831" s="158" t="s">
        <v>62</v>
      </c>
      <c r="M831" s="158" t="s">
        <v>62</v>
      </c>
      <c r="N831" s="158"/>
      <c r="O831" s="159">
        <v>45322</v>
      </c>
      <c r="P831" s="158" t="s">
        <v>298</v>
      </c>
      <c r="Q831" s="158" t="s">
        <v>298</v>
      </c>
      <c r="R831" s="158" t="s">
        <v>298</v>
      </c>
      <c r="S831" s="158" t="s">
        <v>1207</v>
      </c>
      <c r="T831" s="160">
        <v>0.75</v>
      </c>
      <c r="U831" s="160" t="s">
        <v>442</v>
      </c>
      <c r="V831" s="161">
        <v>0.1</v>
      </c>
      <c r="W831" s="158"/>
      <c r="X831" s="158"/>
      <c r="Y831" s="162"/>
      <c r="Z831" s="162">
        <v>9.7199999999999995E-2</v>
      </c>
      <c r="AA831" s="159">
        <v>46142</v>
      </c>
      <c r="AB831" s="158" t="s">
        <v>636</v>
      </c>
      <c r="AC831" s="158"/>
      <c r="AD831" s="163"/>
      <c r="AE831" s="164">
        <v>0</v>
      </c>
      <c r="AF831" s="159" t="s">
        <v>3347</v>
      </c>
      <c r="AG831" s="158"/>
      <c r="AH831" s="158"/>
      <c r="AI831" s="154"/>
      <c r="AJ831" s="158" t="s">
        <v>55</v>
      </c>
      <c r="AK831" s="158"/>
      <c r="AL831" s="158" t="s">
        <v>3346</v>
      </c>
      <c r="AM831" s="158" t="s">
        <v>305</v>
      </c>
      <c r="AN831" s="165">
        <v>45382</v>
      </c>
      <c r="AO831" s="159">
        <v>45382</v>
      </c>
      <c r="AP831" s="164"/>
      <c r="AQ831" s="167">
        <v>46500</v>
      </c>
      <c r="AR831" s="167">
        <v>101.81</v>
      </c>
      <c r="AS831" s="167">
        <v>3.681</v>
      </c>
      <c r="AT831" s="167">
        <v>174.26461</v>
      </c>
      <c r="AU831" s="167">
        <v>47.341649008421001</v>
      </c>
      <c r="AV831" s="154"/>
      <c r="AW831" s="154"/>
      <c r="AX831" s="158"/>
      <c r="AY831" s="158" t="s">
        <v>17</v>
      </c>
      <c r="AZ831" s="161">
        <v>3.8782591900000002E-4</v>
      </c>
      <c r="BA831" s="161">
        <v>2.25961951111562E-5</v>
      </c>
      <c r="BB831" s="168"/>
      <c r="BI831" s="169"/>
      <c r="BJ831" s="169"/>
    </row>
    <row r="832" spans="1:62" ht="13.5" thickBot="1" x14ac:dyDescent="0.25">
      <c r="A832" s="155">
        <v>8694</v>
      </c>
      <c r="B832" s="155">
        <v>12534</v>
      </c>
      <c r="C832" s="170"/>
      <c r="D832" s="170"/>
      <c r="E832" s="158" t="s">
        <v>3550</v>
      </c>
      <c r="F832" s="158">
        <v>11020515</v>
      </c>
      <c r="G832" s="158" t="s">
        <v>245</v>
      </c>
      <c r="H832" s="154"/>
      <c r="I832" s="158" t="s">
        <v>61</v>
      </c>
      <c r="J832" s="158"/>
      <c r="K832" s="170" t="s">
        <v>878</v>
      </c>
      <c r="L832" s="158" t="s">
        <v>62</v>
      </c>
      <c r="M832" s="158" t="s">
        <v>55</v>
      </c>
      <c r="N832" s="158"/>
      <c r="O832" s="159">
        <v>45350</v>
      </c>
      <c r="P832" s="158" t="s">
        <v>1205</v>
      </c>
      <c r="Q832" s="171" t="s">
        <v>65</v>
      </c>
      <c r="R832" s="158" t="s">
        <v>64</v>
      </c>
      <c r="S832" s="158" t="s">
        <v>1207</v>
      </c>
      <c r="T832" s="160">
        <v>5.5</v>
      </c>
      <c r="U832" s="160" t="s">
        <v>442</v>
      </c>
      <c r="V832" s="161">
        <v>0.10693</v>
      </c>
      <c r="W832" s="158"/>
      <c r="X832" s="158"/>
      <c r="Y832" s="162"/>
      <c r="Z832" s="162">
        <v>0</v>
      </c>
      <c r="AA832" s="159">
        <v>46990</v>
      </c>
      <c r="AB832" s="158" t="s">
        <v>636</v>
      </c>
      <c r="AC832" s="158"/>
      <c r="AD832" s="163"/>
      <c r="AE832" s="164">
        <v>0</v>
      </c>
      <c r="AF832" s="159" t="s">
        <v>3347</v>
      </c>
      <c r="AG832" s="158"/>
      <c r="AH832" s="158"/>
      <c r="AI832" s="154"/>
      <c r="AJ832" s="158" t="s">
        <v>55</v>
      </c>
      <c r="AK832" s="158"/>
      <c r="AL832" s="158" t="s">
        <v>3346</v>
      </c>
      <c r="AM832" s="158" t="s">
        <v>305</v>
      </c>
      <c r="AN832" s="165">
        <v>45382</v>
      </c>
      <c r="AO832" s="159">
        <v>45382</v>
      </c>
      <c r="AP832" s="164"/>
      <c r="AQ832" s="167">
        <v>81237.13</v>
      </c>
      <c r="AR832" s="167">
        <v>100.08</v>
      </c>
      <c r="AS832" s="167">
        <v>3.681</v>
      </c>
      <c r="AT832" s="167">
        <v>299.2731</v>
      </c>
      <c r="AU832" s="167">
        <v>81.302118989405002</v>
      </c>
      <c r="AV832" s="154"/>
      <c r="AW832" s="154"/>
      <c r="AX832" s="158"/>
      <c r="AY832" s="158" t="s">
        <v>17</v>
      </c>
      <c r="AZ832" s="161">
        <v>6.6603233499999996E-4</v>
      </c>
      <c r="BA832" s="161">
        <v>3.8805546112435301E-5</v>
      </c>
      <c r="BB832" s="168"/>
      <c r="BI832" s="169"/>
      <c r="BJ832" s="169"/>
    </row>
    <row r="833" spans="1:62" ht="13.5" thickBot="1" x14ac:dyDescent="0.25">
      <c r="A833" s="155">
        <v>8694</v>
      </c>
      <c r="B833" s="155">
        <v>12534</v>
      </c>
      <c r="C833" s="156"/>
      <c r="D833" s="156"/>
      <c r="E833" s="158" t="s">
        <v>3551</v>
      </c>
      <c r="F833" s="158">
        <v>11020516</v>
      </c>
      <c r="G833" s="158" t="s">
        <v>245</v>
      </c>
      <c r="H833" s="154"/>
      <c r="I833" s="158" t="s">
        <v>61</v>
      </c>
      <c r="J833" s="158"/>
      <c r="K833" s="170" t="s">
        <v>878</v>
      </c>
      <c r="L833" s="158" t="s">
        <v>62</v>
      </c>
      <c r="M833" s="158" t="s">
        <v>55</v>
      </c>
      <c r="N833" s="158"/>
      <c r="O833" s="159">
        <v>45351</v>
      </c>
      <c r="P833" s="158" t="s">
        <v>1205</v>
      </c>
      <c r="Q833" s="171" t="s">
        <v>65</v>
      </c>
      <c r="R833" s="158" t="s">
        <v>64</v>
      </c>
      <c r="S833" s="158" t="s">
        <v>1207</v>
      </c>
      <c r="T833" s="160">
        <v>5.5</v>
      </c>
      <c r="U833" s="160" t="s">
        <v>442</v>
      </c>
      <c r="V833" s="161">
        <v>0.1069074</v>
      </c>
      <c r="W833" s="158"/>
      <c r="X833" s="158"/>
      <c r="Y833" s="162"/>
      <c r="Z833" s="162">
        <v>0</v>
      </c>
      <c r="AA833" s="159">
        <v>46990</v>
      </c>
      <c r="AB833" s="158" t="s">
        <v>636</v>
      </c>
      <c r="AC833" s="158"/>
      <c r="AD833" s="163"/>
      <c r="AE833" s="164">
        <v>0</v>
      </c>
      <c r="AF833" s="159" t="s">
        <v>3347</v>
      </c>
      <c r="AG833" s="158"/>
      <c r="AH833" s="158"/>
      <c r="AI833" s="154"/>
      <c r="AJ833" s="158" t="s">
        <v>55</v>
      </c>
      <c r="AK833" s="158"/>
      <c r="AL833" s="158" t="s">
        <v>3346</v>
      </c>
      <c r="AM833" s="158" t="s">
        <v>305</v>
      </c>
      <c r="AN833" s="165">
        <v>45382</v>
      </c>
      <c r="AO833" s="159">
        <v>45382</v>
      </c>
      <c r="AP833" s="164"/>
      <c r="AQ833" s="167">
        <v>48144.89</v>
      </c>
      <c r="AR833" s="167">
        <v>99.79</v>
      </c>
      <c r="AS833" s="167">
        <v>3.681</v>
      </c>
      <c r="AT833" s="167">
        <v>176.84917999999999</v>
      </c>
      <c r="AU833" s="167">
        <v>48.043787014397999</v>
      </c>
      <c r="AV833" s="154"/>
      <c r="AW833" s="154"/>
      <c r="AX833" s="158"/>
      <c r="AY833" s="158" t="s">
        <v>17</v>
      </c>
      <c r="AZ833" s="161">
        <v>3.9357788E-4</v>
      </c>
      <c r="BA833" s="161">
        <v>2.29313259676074E-5</v>
      </c>
      <c r="BB833" s="168"/>
      <c r="BI833" s="169"/>
      <c r="BJ833" s="169"/>
    </row>
    <row r="834" spans="1:62" ht="13.5" thickBot="1" x14ac:dyDescent="0.25">
      <c r="A834" s="155">
        <v>8694</v>
      </c>
      <c r="B834" s="155">
        <v>12534</v>
      </c>
      <c r="C834" s="156"/>
      <c r="D834" s="156"/>
      <c r="E834" s="158" t="s">
        <v>3552</v>
      </c>
      <c r="F834" s="158">
        <v>11020517</v>
      </c>
      <c r="G834" s="158" t="s">
        <v>245</v>
      </c>
      <c r="H834" s="154"/>
      <c r="I834" s="158" t="s">
        <v>61</v>
      </c>
      <c r="J834" s="158"/>
      <c r="K834" s="170" t="s">
        <v>878</v>
      </c>
      <c r="L834" s="158" t="s">
        <v>62</v>
      </c>
      <c r="M834" s="158" t="s">
        <v>55</v>
      </c>
      <c r="N834" s="158"/>
      <c r="O834" s="159">
        <v>45351</v>
      </c>
      <c r="P834" s="158" t="s">
        <v>1205</v>
      </c>
      <c r="Q834" s="171" t="s">
        <v>65</v>
      </c>
      <c r="R834" s="158" t="s">
        <v>64</v>
      </c>
      <c r="S834" s="158" t="s">
        <v>1207</v>
      </c>
      <c r="T834" s="160">
        <v>5.5</v>
      </c>
      <c r="U834" s="160" t="s">
        <v>442</v>
      </c>
      <c r="V834" s="161">
        <v>0.1069074</v>
      </c>
      <c r="W834" s="158"/>
      <c r="X834" s="158"/>
      <c r="Y834" s="162"/>
      <c r="Z834" s="162">
        <v>0</v>
      </c>
      <c r="AA834" s="159">
        <v>46990</v>
      </c>
      <c r="AB834" s="158" t="s">
        <v>636</v>
      </c>
      <c r="AC834" s="158"/>
      <c r="AD834" s="163"/>
      <c r="AE834" s="164">
        <v>0</v>
      </c>
      <c r="AF834" s="159" t="s">
        <v>3347</v>
      </c>
      <c r="AG834" s="158"/>
      <c r="AH834" s="158"/>
      <c r="AI834" s="154"/>
      <c r="AJ834" s="158" t="s">
        <v>55</v>
      </c>
      <c r="AK834" s="158"/>
      <c r="AL834" s="158" t="s">
        <v>3346</v>
      </c>
      <c r="AM834" s="158" t="s">
        <v>305</v>
      </c>
      <c r="AN834" s="165">
        <v>45382</v>
      </c>
      <c r="AO834" s="159">
        <v>45382</v>
      </c>
      <c r="AP834" s="164"/>
      <c r="AQ834" s="167">
        <v>81040.62</v>
      </c>
      <c r="AR834" s="167">
        <v>100</v>
      </c>
      <c r="AS834" s="167">
        <v>3.681</v>
      </c>
      <c r="AT834" s="167">
        <v>298.31052</v>
      </c>
      <c r="AU834" s="167">
        <v>81.040619396902997</v>
      </c>
      <c r="AV834" s="154"/>
      <c r="AW834" s="154"/>
      <c r="AX834" s="158"/>
      <c r="AY834" s="158" t="s">
        <v>17</v>
      </c>
      <c r="AZ834" s="161">
        <v>6.6389011299999997E-4</v>
      </c>
      <c r="BA834" s="161">
        <v>3.8680732213100802E-5</v>
      </c>
      <c r="BB834" s="168"/>
      <c r="BI834" s="169"/>
      <c r="BJ834" s="169"/>
    </row>
    <row r="835" spans="1:62" ht="13.5" thickBot="1" x14ac:dyDescent="0.25">
      <c r="A835" s="155">
        <v>8694</v>
      </c>
      <c r="B835" s="155">
        <v>12534</v>
      </c>
      <c r="C835" s="156"/>
      <c r="D835" s="156"/>
      <c r="E835" s="158" t="s">
        <v>3553</v>
      </c>
      <c r="F835" s="158">
        <v>11020519</v>
      </c>
      <c r="G835" s="158" t="s">
        <v>245</v>
      </c>
      <c r="H835" s="154"/>
      <c r="I835" s="158" t="s">
        <v>61</v>
      </c>
      <c r="J835" s="158"/>
      <c r="K835" s="170" t="s">
        <v>878</v>
      </c>
      <c r="L835" s="158" t="s">
        <v>62</v>
      </c>
      <c r="M835" s="158" t="s">
        <v>55</v>
      </c>
      <c r="N835" s="158"/>
      <c r="O835" s="159">
        <v>45351</v>
      </c>
      <c r="P835" s="158" t="s">
        <v>1205</v>
      </c>
      <c r="Q835" s="171" t="s">
        <v>65</v>
      </c>
      <c r="R835" s="158" t="s">
        <v>64</v>
      </c>
      <c r="S835" s="158" t="s">
        <v>1207</v>
      </c>
      <c r="T835" s="160">
        <v>5.5</v>
      </c>
      <c r="U835" s="160" t="s">
        <v>442</v>
      </c>
      <c r="V835" s="161">
        <v>0.1085477</v>
      </c>
      <c r="W835" s="158"/>
      <c r="X835" s="158"/>
      <c r="Y835" s="162"/>
      <c r="Z835" s="162">
        <v>0</v>
      </c>
      <c r="AA835" s="159">
        <v>46990</v>
      </c>
      <c r="AB835" s="158" t="s">
        <v>636</v>
      </c>
      <c r="AC835" s="158"/>
      <c r="AD835" s="163"/>
      <c r="AE835" s="164">
        <v>0</v>
      </c>
      <c r="AF835" s="159" t="s">
        <v>3347</v>
      </c>
      <c r="AG835" s="158"/>
      <c r="AH835" s="158"/>
      <c r="AI835" s="154"/>
      <c r="AJ835" s="158" t="s">
        <v>55</v>
      </c>
      <c r="AK835" s="158"/>
      <c r="AL835" s="158" t="s">
        <v>3346</v>
      </c>
      <c r="AM835" s="158" t="s">
        <v>305</v>
      </c>
      <c r="AN835" s="165">
        <v>45382</v>
      </c>
      <c r="AO835" s="159">
        <v>45382</v>
      </c>
      <c r="AP835" s="164"/>
      <c r="AQ835" s="167">
        <v>166398.20000000001</v>
      </c>
      <c r="AR835" s="167">
        <v>103.42</v>
      </c>
      <c r="AS835" s="167">
        <v>3.681</v>
      </c>
      <c r="AT835" s="167">
        <v>633.45968000000005</v>
      </c>
      <c r="AU835" s="167">
        <v>172.08901928823701</v>
      </c>
      <c r="AV835" s="154"/>
      <c r="AW835" s="154"/>
      <c r="AX835" s="158"/>
      <c r="AY835" s="158" t="s">
        <v>17</v>
      </c>
      <c r="AZ835" s="161">
        <v>1.4097646260000001E-3</v>
      </c>
      <c r="BA835" s="161">
        <v>8.2138183560796099E-5</v>
      </c>
      <c r="BB835" s="168"/>
      <c r="BI835" s="169"/>
      <c r="BJ835" s="169"/>
    </row>
    <row r="836" spans="1:62" ht="13.5" thickBot="1" x14ac:dyDescent="0.25">
      <c r="A836" s="155">
        <v>8694</v>
      </c>
      <c r="B836" s="155">
        <v>12534</v>
      </c>
      <c r="C836" s="156"/>
      <c r="D836" s="156"/>
      <c r="E836" s="158" t="s">
        <v>3554</v>
      </c>
      <c r="F836" s="158">
        <v>11020520</v>
      </c>
      <c r="G836" s="158" t="s">
        <v>245</v>
      </c>
      <c r="H836" s="154"/>
      <c r="I836" s="158" t="s">
        <v>61</v>
      </c>
      <c r="J836" s="158"/>
      <c r="K836" s="170" t="s">
        <v>878</v>
      </c>
      <c r="L836" s="158" t="s">
        <v>62</v>
      </c>
      <c r="M836" s="158" t="s">
        <v>55</v>
      </c>
      <c r="N836" s="158"/>
      <c r="O836" s="159">
        <v>45379</v>
      </c>
      <c r="P836" s="158" t="s">
        <v>1205</v>
      </c>
      <c r="Q836" s="171" t="s">
        <v>65</v>
      </c>
      <c r="R836" s="158" t="s">
        <v>64</v>
      </c>
      <c r="S836" s="158" t="s">
        <v>1207</v>
      </c>
      <c r="T836" s="160">
        <v>5.5</v>
      </c>
      <c r="U836" s="160" t="s">
        <v>442</v>
      </c>
      <c r="V836" s="161">
        <v>0.1069464</v>
      </c>
      <c r="W836" s="158"/>
      <c r="X836" s="158"/>
      <c r="Y836" s="162"/>
      <c r="Z836" s="162">
        <v>0</v>
      </c>
      <c r="AA836" s="159">
        <v>46990</v>
      </c>
      <c r="AB836" s="158" t="s">
        <v>636</v>
      </c>
      <c r="AC836" s="158"/>
      <c r="AD836" s="163"/>
      <c r="AE836" s="164">
        <v>0</v>
      </c>
      <c r="AF836" s="159" t="s">
        <v>3347</v>
      </c>
      <c r="AG836" s="158"/>
      <c r="AH836" s="158"/>
      <c r="AI836" s="154"/>
      <c r="AJ836" s="158" t="s">
        <v>55</v>
      </c>
      <c r="AK836" s="158"/>
      <c r="AL836" s="158" t="s">
        <v>3346</v>
      </c>
      <c r="AM836" s="158" t="s">
        <v>305</v>
      </c>
      <c r="AN836" s="165">
        <v>45382</v>
      </c>
      <c r="AO836" s="159">
        <v>45382</v>
      </c>
      <c r="AP836" s="164"/>
      <c r="AQ836" s="167">
        <v>24288.6</v>
      </c>
      <c r="AR836" s="167">
        <v>100</v>
      </c>
      <c r="AS836" s="167">
        <v>3.681</v>
      </c>
      <c r="AT836" s="167">
        <v>89.40634</v>
      </c>
      <c r="AU836" s="167">
        <v>24.288600923661999</v>
      </c>
      <c r="AV836" s="154"/>
      <c r="AW836" s="154"/>
      <c r="AX836" s="158"/>
      <c r="AY836" s="158" t="s">
        <v>17</v>
      </c>
      <c r="AZ836" s="161">
        <v>1.98973825E-4</v>
      </c>
      <c r="BA836" s="161">
        <v>1.15929625803791E-5</v>
      </c>
      <c r="BB836" s="168"/>
      <c r="BI836" s="169"/>
      <c r="BJ836" s="169"/>
    </row>
    <row r="837" spans="1:62" ht="13.5" thickBot="1" x14ac:dyDescent="0.25">
      <c r="A837" s="155">
        <v>8694</v>
      </c>
      <c r="B837" s="155">
        <v>12534</v>
      </c>
      <c r="C837" s="156"/>
      <c r="D837" s="156"/>
      <c r="E837" s="158" t="s">
        <v>3555</v>
      </c>
      <c r="F837" s="158">
        <v>11020521</v>
      </c>
      <c r="G837" s="158" t="s">
        <v>245</v>
      </c>
      <c r="H837" s="154"/>
      <c r="I837" s="158" t="s">
        <v>61</v>
      </c>
      <c r="J837" s="158"/>
      <c r="K837" s="170" t="s">
        <v>878</v>
      </c>
      <c r="L837" s="158" t="s">
        <v>62</v>
      </c>
      <c r="M837" s="158" t="s">
        <v>55</v>
      </c>
      <c r="N837" s="158"/>
      <c r="O837" s="159">
        <v>45379</v>
      </c>
      <c r="P837" s="158" t="s">
        <v>1205</v>
      </c>
      <c r="Q837" s="171" t="s">
        <v>65</v>
      </c>
      <c r="R837" s="158" t="s">
        <v>64</v>
      </c>
      <c r="S837" s="158" t="s">
        <v>1207</v>
      </c>
      <c r="T837" s="160">
        <v>5.5</v>
      </c>
      <c r="U837" s="160" t="s">
        <v>442</v>
      </c>
      <c r="V837" s="161">
        <v>0.1069464</v>
      </c>
      <c r="W837" s="158"/>
      <c r="X837" s="158"/>
      <c r="Y837" s="162"/>
      <c r="Z837" s="162">
        <v>0</v>
      </c>
      <c r="AA837" s="159">
        <v>46990</v>
      </c>
      <c r="AB837" s="158" t="s">
        <v>636</v>
      </c>
      <c r="AC837" s="158"/>
      <c r="AD837" s="163"/>
      <c r="AE837" s="164">
        <v>0</v>
      </c>
      <c r="AF837" s="159" t="s">
        <v>3347</v>
      </c>
      <c r="AG837" s="158"/>
      <c r="AH837" s="158"/>
      <c r="AI837" s="154"/>
      <c r="AJ837" s="158" t="s">
        <v>55</v>
      </c>
      <c r="AK837" s="158"/>
      <c r="AL837" s="158" t="s">
        <v>3346</v>
      </c>
      <c r="AM837" s="158" t="s">
        <v>305</v>
      </c>
      <c r="AN837" s="165">
        <v>45382</v>
      </c>
      <c r="AO837" s="159">
        <v>45382</v>
      </c>
      <c r="AP837" s="164"/>
      <c r="AQ837" s="167">
        <v>11358.26</v>
      </c>
      <c r="AR837" s="167">
        <v>100</v>
      </c>
      <c r="AS837" s="167">
        <v>3.681</v>
      </c>
      <c r="AT837" s="167">
        <v>41.809759999999997</v>
      </c>
      <c r="AU837" s="167">
        <v>11.358261342025999</v>
      </c>
      <c r="AV837" s="154"/>
      <c r="AW837" s="154"/>
      <c r="AX837" s="158"/>
      <c r="AY837" s="158" t="s">
        <v>17</v>
      </c>
      <c r="AZ837" s="161">
        <v>9.3047628067516105E-5</v>
      </c>
      <c r="BA837" s="161">
        <v>5.4213043859600197E-6</v>
      </c>
      <c r="BB837" s="168"/>
      <c r="BI837" s="169"/>
      <c r="BJ837" s="169"/>
    </row>
    <row r="838" spans="1:62" ht="13.5" thickBot="1" x14ac:dyDescent="0.25">
      <c r="A838" s="155">
        <v>8694</v>
      </c>
      <c r="B838" s="155">
        <v>12534</v>
      </c>
      <c r="C838" s="170"/>
      <c r="D838" s="170"/>
      <c r="E838" s="158" t="s">
        <v>3556</v>
      </c>
      <c r="F838" s="158">
        <v>11020522</v>
      </c>
      <c r="G838" s="158" t="s">
        <v>245</v>
      </c>
      <c r="H838" s="154"/>
      <c r="I838" s="158" t="s">
        <v>61</v>
      </c>
      <c r="J838" s="158"/>
      <c r="K838" s="170" t="s">
        <v>878</v>
      </c>
      <c r="L838" s="158" t="s">
        <v>62</v>
      </c>
      <c r="M838" s="158" t="s">
        <v>55</v>
      </c>
      <c r="N838" s="158"/>
      <c r="O838" s="159">
        <v>45379</v>
      </c>
      <c r="P838" s="158" t="s">
        <v>1205</v>
      </c>
      <c r="Q838" s="171" t="s">
        <v>65</v>
      </c>
      <c r="R838" s="158" t="s">
        <v>64</v>
      </c>
      <c r="S838" s="158" t="s">
        <v>1207</v>
      </c>
      <c r="T838" s="160">
        <v>5.5</v>
      </c>
      <c r="U838" s="160" t="s">
        <v>442</v>
      </c>
      <c r="V838" s="161">
        <v>0.1082103</v>
      </c>
      <c r="W838" s="158"/>
      <c r="X838" s="158"/>
      <c r="Y838" s="162"/>
      <c r="Z838" s="162">
        <v>0</v>
      </c>
      <c r="AA838" s="159">
        <v>46990</v>
      </c>
      <c r="AB838" s="158" t="s">
        <v>636</v>
      </c>
      <c r="AC838" s="158"/>
      <c r="AD838" s="163"/>
      <c r="AE838" s="164">
        <v>0</v>
      </c>
      <c r="AF838" s="159" t="s">
        <v>3347</v>
      </c>
      <c r="AG838" s="158"/>
      <c r="AH838" s="158"/>
      <c r="AI838" s="154"/>
      <c r="AJ838" s="158" t="s">
        <v>55</v>
      </c>
      <c r="AK838" s="158"/>
      <c r="AL838" s="158" t="s">
        <v>3346</v>
      </c>
      <c r="AM838" s="158" t="s">
        <v>305</v>
      </c>
      <c r="AN838" s="165">
        <v>45382</v>
      </c>
      <c r="AO838" s="159">
        <v>45382</v>
      </c>
      <c r="AP838" s="164"/>
      <c r="AQ838" s="167">
        <v>126271.89</v>
      </c>
      <c r="AR838" s="167">
        <v>103.41</v>
      </c>
      <c r="AS838" s="167">
        <v>3.681</v>
      </c>
      <c r="AT838" s="167">
        <v>480.65674000000001</v>
      </c>
      <c r="AU838" s="167">
        <v>130.57776147785901</v>
      </c>
      <c r="AV838" s="154"/>
      <c r="AW838" s="154"/>
      <c r="AX838" s="158"/>
      <c r="AY838" s="158" t="s">
        <v>17</v>
      </c>
      <c r="AZ838" s="161">
        <v>1.0697016569999999E-3</v>
      </c>
      <c r="BA838" s="161">
        <v>6.2324837375369899E-5</v>
      </c>
      <c r="BB838" s="168"/>
      <c r="BI838" s="169"/>
      <c r="BJ838" s="169"/>
    </row>
    <row r="839" spans="1:62" ht="13.5" thickBot="1" x14ac:dyDescent="0.25">
      <c r="A839" s="155">
        <v>8694</v>
      </c>
      <c r="B839" s="155">
        <v>12534</v>
      </c>
      <c r="C839" s="170"/>
      <c r="D839" s="170"/>
      <c r="E839" s="158" t="s">
        <v>3557</v>
      </c>
      <c r="F839" s="158">
        <v>53089149</v>
      </c>
      <c r="G839" s="158" t="s">
        <v>245</v>
      </c>
      <c r="H839" s="154"/>
      <c r="I839" s="158" t="s">
        <v>61</v>
      </c>
      <c r="J839" s="158"/>
      <c r="K839" s="170" t="s">
        <v>912</v>
      </c>
      <c r="L839" s="158" t="s">
        <v>62</v>
      </c>
      <c r="M839" s="158" t="s">
        <v>62</v>
      </c>
      <c r="N839" s="158"/>
      <c r="O839" s="159">
        <v>44306</v>
      </c>
      <c r="P839" s="158" t="s">
        <v>298</v>
      </c>
      <c r="Q839" s="158" t="s">
        <v>298</v>
      </c>
      <c r="R839" s="158" t="s">
        <v>298</v>
      </c>
      <c r="S839" s="158" t="s">
        <v>1207</v>
      </c>
      <c r="T839" s="160">
        <v>3</v>
      </c>
      <c r="U839" s="160" t="s">
        <v>442</v>
      </c>
      <c r="V839" s="161">
        <v>0.1</v>
      </c>
      <c r="W839" s="158"/>
      <c r="X839" s="158"/>
      <c r="Y839" s="162"/>
      <c r="Z839" s="162">
        <v>0</v>
      </c>
      <c r="AA839" s="159">
        <v>46504</v>
      </c>
      <c r="AB839" s="158" t="s">
        <v>635</v>
      </c>
      <c r="AC839" s="158"/>
      <c r="AD839" s="163"/>
      <c r="AE839" s="164">
        <v>0</v>
      </c>
      <c r="AF839" s="159" t="s">
        <v>3347</v>
      </c>
      <c r="AG839" s="158"/>
      <c r="AH839" s="158"/>
      <c r="AI839" s="154"/>
      <c r="AJ839" s="158" t="s">
        <v>55</v>
      </c>
      <c r="AK839" s="158"/>
      <c r="AL839" s="158" t="s">
        <v>3346</v>
      </c>
      <c r="AM839" s="158" t="s">
        <v>305</v>
      </c>
      <c r="AN839" s="165">
        <v>45382</v>
      </c>
      <c r="AO839" s="159">
        <v>45382</v>
      </c>
      <c r="AP839" s="164"/>
      <c r="AQ839" s="167">
        <v>5000000</v>
      </c>
      <c r="AR839" s="167">
        <v>111.63</v>
      </c>
      <c r="AS839" s="167">
        <v>3.681</v>
      </c>
      <c r="AT839" s="167">
        <v>20545.501499999998</v>
      </c>
      <c r="AU839" s="167">
        <v>5581.5</v>
      </c>
      <c r="AV839" s="154"/>
      <c r="AW839" s="154"/>
      <c r="AX839" s="158"/>
      <c r="AY839" s="158" t="s">
        <v>17</v>
      </c>
      <c r="AZ839" s="161">
        <v>4.5724017120000002E-2</v>
      </c>
      <c r="BA839" s="161">
        <v>2.6640530199999999E-3</v>
      </c>
      <c r="BB839" s="168"/>
      <c r="BI839" s="169"/>
      <c r="BJ839" s="169"/>
    </row>
    <row r="840" spans="1:62" ht="13.5" thickBot="1" x14ac:dyDescent="0.25">
      <c r="A840" s="155">
        <v>8694</v>
      </c>
      <c r="B840" s="155">
        <v>12534</v>
      </c>
      <c r="C840" s="170"/>
      <c r="D840" s="170"/>
      <c r="E840" s="158" t="s">
        <v>3558</v>
      </c>
      <c r="F840" s="158">
        <v>53089165</v>
      </c>
      <c r="G840" s="158" t="s">
        <v>245</v>
      </c>
      <c r="H840" s="154" t="s">
        <v>867</v>
      </c>
      <c r="I840" s="158" t="s">
        <v>61</v>
      </c>
      <c r="J840" s="158"/>
      <c r="K840" s="170" t="s">
        <v>931</v>
      </c>
      <c r="L840" s="158" t="s">
        <v>62</v>
      </c>
      <c r="M840" s="158" t="s">
        <v>62</v>
      </c>
      <c r="N840" s="158"/>
      <c r="O840" s="159">
        <v>44349</v>
      </c>
      <c r="P840" s="158" t="s">
        <v>298</v>
      </c>
      <c r="Q840" s="158" t="s">
        <v>298</v>
      </c>
      <c r="R840" s="158" t="s">
        <v>298</v>
      </c>
      <c r="S840" s="158" t="s">
        <v>1216</v>
      </c>
      <c r="T840" s="160">
        <v>1.67</v>
      </c>
      <c r="U840" s="160" t="s">
        <v>442</v>
      </c>
      <c r="V840" s="161">
        <v>0.1</v>
      </c>
      <c r="W840" s="158"/>
      <c r="X840" s="158"/>
      <c r="Y840" s="162"/>
      <c r="Z840" s="162">
        <v>7.7200000000000005E-2</v>
      </c>
      <c r="AA840" s="159">
        <v>46142</v>
      </c>
      <c r="AB840" s="158" t="s">
        <v>636</v>
      </c>
      <c r="AC840" s="158"/>
      <c r="AD840" s="163"/>
      <c r="AE840" s="164">
        <v>0.69599999999999995</v>
      </c>
      <c r="AF840" s="159">
        <v>45107</v>
      </c>
      <c r="AG840" s="158"/>
      <c r="AH840" s="158"/>
      <c r="AI840" s="154"/>
      <c r="AJ840" s="158" t="s">
        <v>55</v>
      </c>
      <c r="AK840" s="158"/>
      <c r="AL840" s="158" t="s">
        <v>3346</v>
      </c>
      <c r="AM840" s="158" t="s">
        <v>305</v>
      </c>
      <c r="AN840" s="165">
        <v>45382</v>
      </c>
      <c r="AO840" s="159">
        <v>45382</v>
      </c>
      <c r="AP840" s="164"/>
      <c r="AQ840" s="167">
        <v>2962500</v>
      </c>
      <c r="AR840" s="167">
        <v>120.27</v>
      </c>
      <c r="AS840" s="167">
        <v>3.9790999999999999</v>
      </c>
      <c r="AT840" s="167">
        <v>14177.528329999999</v>
      </c>
      <c r="AU840" s="167">
        <v>3562.9987509738398</v>
      </c>
      <c r="AV840" s="154"/>
      <c r="AW840" s="154"/>
      <c r="AX840" s="158"/>
      <c r="AY840" s="158" t="s">
        <v>17</v>
      </c>
      <c r="AZ840" s="161">
        <v>3.1552091735000003E-2</v>
      </c>
      <c r="BA840" s="161">
        <v>1.838343403E-3</v>
      </c>
      <c r="BB840" s="168"/>
      <c r="BI840" s="169"/>
      <c r="BJ840" s="169"/>
    </row>
    <row r="841" spans="1:62" ht="13.5" thickBot="1" x14ac:dyDescent="0.25">
      <c r="A841" s="155">
        <v>8694</v>
      </c>
      <c r="B841" s="155">
        <v>12534</v>
      </c>
      <c r="C841" s="170"/>
      <c r="D841" s="170"/>
      <c r="E841" s="158" t="s">
        <v>3559</v>
      </c>
      <c r="F841" s="158">
        <v>53089660</v>
      </c>
      <c r="G841" s="158" t="s">
        <v>245</v>
      </c>
      <c r="H841" s="154" t="s">
        <v>834</v>
      </c>
      <c r="I841" s="158" t="s">
        <v>61</v>
      </c>
      <c r="J841" s="158"/>
      <c r="K841" s="170" t="s">
        <v>931</v>
      </c>
      <c r="L841" s="158" t="s">
        <v>62</v>
      </c>
      <c r="M841" s="158" t="s">
        <v>62</v>
      </c>
      <c r="N841" s="158"/>
      <c r="O841" s="159">
        <v>44390</v>
      </c>
      <c r="P841" s="158" t="s">
        <v>298</v>
      </c>
      <c r="Q841" s="158" t="s">
        <v>298</v>
      </c>
      <c r="R841" s="158" t="s">
        <v>298</v>
      </c>
      <c r="S841" s="158" t="s">
        <v>1213</v>
      </c>
      <c r="T841" s="160">
        <v>2.2799999999999998</v>
      </c>
      <c r="U841" s="160" t="s">
        <v>442</v>
      </c>
      <c r="V841" s="161">
        <v>7.0000000000000007E-2</v>
      </c>
      <c r="W841" s="158"/>
      <c r="X841" s="158"/>
      <c r="Y841" s="162"/>
      <c r="Z841" s="162">
        <v>8.3199999999999996E-2</v>
      </c>
      <c r="AA841" s="159">
        <v>46142</v>
      </c>
      <c r="AB841" s="158" t="s">
        <v>636</v>
      </c>
      <c r="AC841" s="158"/>
      <c r="AD841" s="163"/>
      <c r="AE841" s="164">
        <v>0.89900000000000002</v>
      </c>
      <c r="AF841" s="159">
        <v>45138</v>
      </c>
      <c r="AG841" s="158"/>
      <c r="AH841" s="158"/>
      <c r="AI841" s="154"/>
      <c r="AJ841" s="158" t="s">
        <v>55</v>
      </c>
      <c r="AK841" s="158"/>
      <c r="AL841" s="158" t="s">
        <v>3346</v>
      </c>
      <c r="AM841" s="158" t="s">
        <v>305</v>
      </c>
      <c r="AN841" s="165">
        <v>45382</v>
      </c>
      <c r="AO841" s="159">
        <v>45382</v>
      </c>
      <c r="AP841" s="164"/>
      <c r="AQ841" s="167">
        <v>2696296</v>
      </c>
      <c r="AR841" s="167">
        <v>111.54</v>
      </c>
      <c r="AS841" s="167">
        <v>4.6535000000000002</v>
      </c>
      <c r="AT841" s="167">
        <v>13995.16187</v>
      </c>
      <c r="AU841" s="167">
        <v>3007.4485591490302</v>
      </c>
      <c r="AV841" s="154"/>
      <c r="AW841" s="154"/>
      <c r="AX841" s="158"/>
      <c r="AY841" s="158" t="s">
        <v>17</v>
      </c>
      <c r="AZ841" s="161">
        <v>3.1146235147E-2</v>
      </c>
      <c r="BA841" s="161">
        <v>1.8146966740000001E-3</v>
      </c>
      <c r="BB841" s="168"/>
      <c r="BI841" s="169"/>
      <c r="BJ841" s="169"/>
    </row>
    <row r="842" spans="1:62" ht="13.5" thickBot="1" x14ac:dyDescent="0.25">
      <c r="A842" s="155">
        <v>8694</v>
      </c>
      <c r="B842" s="155">
        <v>12534</v>
      </c>
      <c r="C842" s="170"/>
      <c r="D842" s="170"/>
      <c r="E842" s="158" t="s">
        <v>3560</v>
      </c>
      <c r="F842" s="158">
        <v>53089678</v>
      </c>
      <c r="G842" s="158" t="s">
        <v>245</v>
      </c>
      <c r="H842" s="154" t="s">
        <v>869</v>
      </c>
      <c r="I842" s="158" t="s">
        <v>61</v>
      </c>
      <c r="J842" s="158"/>
      <c r="K842" s="170" t="s">
        <v>931</v>
      </c>
      <c r="L842" s="158" t="s">
        <v>62</v>
      </c>
      <c r="M842" s="158" t="s">
        <v>62</v>
      </c>
      <c r="N842" s="158"/>
      <c r="O842" s="159">
        <v>44488</v>
      </c>
      <c r="P842" s="158" t="s">
        <v>298</v>
      </c>
      <c r="Q842" s="158" t="s">
        <v>298</v>
      </c>
      <c r="R842" s="158" t="s">
        <v>298</v>
      </c>
      <c r="S842" s="158" t="s">
        <v>1216</v>
      </c>
      <c r="T842" s="160">
        <v>2.08</v>
      </c>
      <c r="U842" s="160" t="s">
        <v>442</v>
      </c>
      <c r="V842" s="161">
        <v>7.0000000000000007E-2</v>
      </c>
      <c r="W842" s="158"/>
      <c r="X842" s="158"/>
      <c r="Y842" s="162"/>
      <c r="Z842" s="162">
        <v>9.5699999999999993E-2</v>
      </c>
      <c r="AA842" s="159">
        <v>46142</v>
      </c>
      <c r="AB842" s="158" t="s">
        <v>636</v>
      </c>
      <c r="AC842" s="158"/>
      <c r="AD842" s="163"/>
      <c r="AE842" s="164">
        <v>0.61699999999999999</v>
      </c>
      <c r="AF842" s="159">
        <v>45291</v>
      </c>
      <c r="AG842" s="158"/>
      <c r="AH842" s="158"/>
      <c r="AI842" s="154"/>
      <c r="AJ842" s="158" t="s">
        <v>55</v>
      </c>
      <c r="AK842" s="158"/>
      <c r="AL842" s="158" t="s">
        <v>3346</v>
      </c>
      <c r="AM842" s="158" t="s">
        <v>305</v>
      </c>
      <c r="AN842" s="165">
        <v>45382</v>
      </c>
      <c r="AO842" s="159">
        <v>45382</v>
      </c>
      <c r="AP842" s="164"/>
      <c r="AQ842" s="167">
        <v>3000000</v>
      </c>
      <c r="AR842" s="167">
        <v>119.31</v>
      </c>
      <c r="AS842" s="167">
        <v>3.9790999999999999</v>
      </c>
      <c r="AT842" s="167">
        <v>14242.39263</v>
      </c>
      <c r="AU842" s="167">
        <v>3579.3</v>
      </c>
      <c r="AV842" s="154"/>
      <c r="AW842" s="154"/>
      <c r="AX842" s="158"/>
      <c r="AY842" s="158" t="s">
        <v>17</v>
      </c>
      <c r="AZ842" s="161">
        <v>3.1696447246000001E-2</v>
      </c>
      <c r="BA842" s="161">
        <v>1.846754098E-3</v>
      </c>
      <c r="BB842" s="168"/>
      <c r="BI842" s="169"/>
      <c r="BJ842" s="169"/>
    </row>
    <row r="843" spans="1:62" ht="13.5" thickBot="1" x14ac:dyDescent="0.25">
      <c r="A843" s="155">
        <v>8694</v>
      </c>
      <c r="B843" s="155">
        <v>12957</v>
      </c>
      <c r="C843" s="170"/>
      <c r="D843" s="170"/>
      <c r="E843" s="158" t="s">
        <v>3561</v>
      </c>
      <c r="F843" s="158">
        <v>11019112</v>
      </c>
      <c r="G843" s="158" t="s">
        <v>245</v>
      </c>
      <c r="H843" s="154" t="s">
        <v>871</v>
      </c>
      <c r="I843" s="158" t="s">
        <v>53</v>
      </c>
      <c r="J843" s="158"/>
      <c r="K843" s="170" t="s">
        <v>140</v>
      </c>
      <c r="L843" s="158" t="s">
        <v>62</v>
      </c>
      <c r="M843" s="158" t="s">
        <v>62</v>
      </c>
      <c r="N843" s="158"/>
      <c r="O843" s="159">
        <v>44678</v>
      </c>
      <c r="P843" s="158" t="s">
        <v>1458</v>
      </c>
      <c r="Q843" s="158" t="s">
        <v>70</v>
      </c>
      <c r="R843" s="158" t="s">
        <v>795</v>
      </c>
      <c r="S843" s="158" t="s">
        <v>1206</v>
      </c>
      <c r="T843" s="160">
        <v>4.0999999999999996</v>
      </c>
      <c r="U843" s="160" t="s">
        <v>441</v>
      </c>
      <c r="V843" s="161">
        <v>2.5600000000000001E-2</v>
      </c>
      <c r="W843" s="158"/>
      <c r="X843" s="158"/>
      <c r="Y843" s="162"/>
      <c r="Z843" s="162">
        <v>5.8999999999999997E-2</v>
      </c>
      <c r="AA843" s="159">
        <v>47135</v>
      </c>
      <c r="AB843" s="158" t="s">
        <v>635</v>
      </c>
      <c r="AC843" s="158"/>
      <c r="AD843" s="163"/>
      <c r="AE843" s="164">
        <v>0</v>
      </c>
      <c r="AF843" s="159"/>
      <c r="AG843" s="158"/>
      <c r="AH843" s="158"/>
      <c r="AI843" s="154"/>
      <c r="AJ843" s="158" t="s">
        <v>55</v>
      </c>
      <c r="AK843" s="158"/>
      <c r="AL843" s="158" t="s">
        <v>3346</v>
      </c>
      <c r="AM843" s="158" t="s">
        <v>305</v>
      </c>
      <c r="AN843" s="165">
        <v>45382</v>
      </c>
      <c r="AO843" s="159">
        <v>45382</v>
      </c>
      <c r="AP843" s="164"/>
      <c r="AQ843" s="167">
        <v>725000</v>
      </c>
      <c r="AR843" s="167">
        <v>100.92</v>
      </c>
      <c r="AS843" s="167">
        <v>1</v>
      </c>
      <c r="AT843" s="167">
        <v>731.67</v>
      </c>
      <c r="AU843" s="167">
        <v>731.67</v>
      </c>
      <c r="AV843" s="154"/>
      <c r="AW843" s="154"/>
      <c r="AX843" s="158"/>
      <c r="AY843" s="158" t="s">
        <v>17</v>
      </c>
      <c r="AZ843" s="161">
        <v>2.3622258085E-2</v>
      </c>
      <c r="BA843" s="161">
        <v>1.1031266879999999E-3</v>
      </c>
      <c r="BB843" s="168"/>
      <c r="BI843" s="169"/>
      <c r="BJ843" s="169"/>
    </row>
    <row r="844" spans="1:62" ht="13.5" thickBot="1" x14ac:dyDescent="0.25">
      <c r="A844" s="155">
        <v>8694</v>
      </c>
      <c r="B844" s="155">
        <v>12957</v>
      </c>
      <c r="C844" s="170"/>
      <c r="D844" s="170"/>
      <c r="E844" s="158" t="s">
        <v>3475</v>
      </c>
      <c r="F844" s="158">
        <v>11019227</v>
      </c>
      <c r="G844" s="158" t="s">
        <v>245</v>
      </c>
      <c r="H844" s="154" t="s">
        <v>855</v>
      </c>
      <c r="I844" s="158" t="s">
        <v>53</v>
      </c>
      <c r="J844" s="158"/>
      <c r="K844" s="170" t="s">
        <v>878</v>
      </c>
      <c r="L844" s="158" t="s">
        <v>62</v>
      </c>
      <c r="M844" s="158" t="s">
        <v>62</v>
      </c>
      <c r="N844" s="158"/>
      <c r="O844" s="159">
        <v>44434</v>
      </c>
      <c r="P844" s="158" t="s">
        <v>298</v>
      </c>
      <c r="Q844" s="158" t="s">
        <v>298</v>
      </c>
      <c r="R844" s="158" t="s">
        <v>298</v>
      </c>
      <c r="S844" s="158" t="s">
        <v>1206</v>
      </c>
      <c r="T844" s="160">
        <v>5.17</v>
      </c>
      <c r="U844" s="160" t="s">
        <v>441</v>
      </c>
      <c r="V844" s="161">
        <v>0.06</v>
      </c>
      <c r="W844" s="158"/>
      <c r="X844" s="158"/>
      <c r="Y844" s="162"/>
      <c r="Z844" s="162">
        <v>6.8599999999999994E-2</v>
      </c>
      <c r="AA844" s="159">
        <v>46722</v>
      </c>
      <c r="AB844" s="158" t="s">
        <v>636</v>
      </c>
      <c r="AC844" s="158"/>
      <c r="AD844" s="163"/>
      <c r="AE844" s="164">
        <v>0.57179999999999997</v>
      </c>
      <c r="AF844" s="159">
        <v>45050</v>
      </c>
      <c r="AG844" s="158"/>
      <c r="AH844" s="158"/>
      <c r="AI844" s="154"/>
      <c r="AJ844" s="158" t="s">
        <v>55</v>
      </c>
      <c r="AK844" s="158"/>
      <c r="AL844" s="158" t="s">
        <v>3346</v>
      </c>
      <c r="AM844" s="158" t="s">
        <v>305</v>
      </c>
      <c r="AN844" s="165">
        <v>45382</v>
      </c>
      <c r="AO844" s="159">
        <v>45382</v>
      </c>
      <c r="AP844" s="164"/>
      <c r="AQ844" s="167">
        <v>2076606.58</v>
      </c>
      <c r="AR844" s="167">
        <v>94.77</v>
      </c>
      <c r="AS844" s="167">
        <v>1</v>
      </c>
      <c r="AT844" s="167">
        <v>1968.0000600000001</v>
      </c>
      <c r="AU844" s="167">
        <v>1968.0000600000001</v>
      </c>
      <c r="AV844" s="154"/>
      <c r="AW844" s="154"/>
      <c r="AX844" s="158"/>
      <c r="AY844" s="158" t="s">
        <v>17</v>
      </c>
      <c r="AZ844" s="161">
        <v>6.3537667704000003E-2</v>
      </c>
      <c r="BA844" s="161">
        <v>2.9671209549999998E-3</v>
      </c>
      <c r="BB844" s="168"/>
      <c r="BI844" s="169"/>
      <c r="BJ844" s="169"/>
    </row>
    <row r="845" spans="1:62" ht="13.5" thickBot="1" x14ac:dyDescent="0.25">
      <c r="A845" s="155">
        <v>8694</v>
      </c>
      <c r="B845" s="155">
        <v>12957</v>
      </c>
      <c r="C845" s="170"/>
      <c r="D845" s="170"/>
      <c r="E845" s="158" t="s">
        <v>3476</v>
      </c>
      <c r="F845" s="158">
        <v>11019269</v>
      </c>
      <c r="G845" s="158" t="s">
        <v>245</v>
      </c>
      <c r="H845" s="154" t="s">
        <v>855</v>
      </c>
      <c r="I845" s="158" t="s">
        <v>53</v>
      </c>
      <c r="J845" s="158"/>
      <c r="K845" s="170" t="s">
        <v>915</v>
      </c>
      <c r="L845" s="158" t="s">
        <v>62</v>
      </c>
      <c r="M845" s="158" t="s">
        <v>62</v>
      </c>
      <c r="N845" s="158"/>
      <c r="O845" s="159">
        <v>44482</v>
      </c>
      <c r="P845" s="158" t="s">
        <v>298</v>
      </c>
      <c r="Q845" s="158" t="s">
        <v>298</v>
      </c>
      <c r="R845" s="158" t="s">
        <v>298</v>
      </c>
      <c r="S845" s="158" t="s">
        <v>1206</v>
      </c>
      <c r="T845" s="160">
        <v>5.17</v>
      </c>
      <c r="U845" s="160" t="s">
        <v>441</v>
      </c>
      <c r="V845" s="161">
        <v>0.06</v>
      </c>
      <c r="W845" s="158"/>
      <c r="X845" s="158"/>
      <c r="Y845" s="162"/>
      <c r="Z845" s="162">
        <v>7.3800000000000004E-2</v>
      </c>
      <c r="AA845" s="159">
        <v>46722</v>
      </c>
      <c r="AB845" s="158" t="s">
        <v>636</v>
      </c>
      <c r="AC845" s="158"/>
      <c r="AD845" s="163"/>
      <c r="AE845" s="164">
        <v>0.57179999999999997</v>
      </c>
      <c r="AF845" s="159">
        <v>45047</v>
      </c>
      <c r="AG845" s="158"/>
      <c r="AH845" s="158"/>
      <c r="AI845" s="154"/>
      <c r="AJ845" s="158" t="s">
        <v>55</v>
      </c>
      <c r="AK845" s="158"/>
      <c r="AL845" s="158" t="s">
        <v>3346</v>
      </c>
      <c r="AM845" s="158" t="s">
        <v>305</v>
      </c>
      <c r="AN845" s="165">
        <v>45382</v>
      </c>
      <c r="AO845" s="159">
        <v>45382</v>
      </c>
      <c r="AP845" s="164"/>
      <c r="AQ845" s="167">
        <v>286063.15000000002</v>
      </c>
      <c r="AR845" s="167">
        <v>91.99</v>
      </c>
      <c r="AS845" s="167">
        <v>1</v>
      </c>
      <c r="AT845" s="167">
        <v>263.14949000000001</v>
      </c>
      <c r="AU845" s="167">
        <v>263.14949000000001</v>
      </c>
      <c r="AV845" s="154"/>
      <c r="AW845" s="154"/>
      <c r="AX845" s="158"/>
      <c r="AY845" s="158" t="s">
        <v>17</v>
      </c>
      <c r="AZ845" s="161">
        <v>8.4958863519999997E-3</v>
      </c>
      <c r="BA845" s="161">
        <v>3.9674610800000001E-4</v>
      </c>
      <c r="BB845" s="168"/>
      <c r="BI845" s="169"/>
      <c r="BJ845" s="169"/>
    </row>
    <row r="846" spans="1:62" ht="13.5" thickBot="1" x14ac:dyDescent="0.25">
      <c r="A846" s="155">
        <v>8694</v>
      </c>
      <c r="B846" s="155">
        <v>12957</v>
      </c>
      <c r="C846" s="170"/>
      <c r="D846" s="170"/>
      <c r="E846" s="158" t="s">
        <v>3477</v>
      </c>
      <c r="F846" s="158">
        <v>11019271</v>
      </c>
      <c r="G846" s="158" t="s">
        <v>245</v>
      </c>
      <c r="H846" s="154" t="s">
        <v>855</v>
      </c>
      <c r="I846" s="158" t="s">
        <v>53</v>
      </c>
      <c r="J846" s="158"/>
      <c r="K846" s="170" t="s">
        <v>102</v>
      </c>
      <c r="L846" s="158" t="s">
        <v>62</v>
      </c>
      <c r="M846" s="158" t="s">
        <v>62</v>
      </c>
      <c r="N846" s="158"/>
      <c r="O846" s="159">
        <v>44483</v>
      </c>
      <c r="P846" s="158" t="s">
        <v>298</v>
      </c>
      <c r="Q846" s="158" t="s">
        <v>298</v>
      </c>
      <c r="R846" s="158" t="s">
        <v>298</v>
      </c>
      <c r="S846" s="158" t="s">
        <v>1206</v>
      </c>
      <c r="T846" s="160">
        <v>5.17</v>
      </c>
      <c r="U846" s="160" t="s">
        <v>441</v>
      </c>
      <c r="V846" s="161">
        <v>0.06</v>
      </c>
      <c r="W846" s="158"/>
      <c r="X846" s="158"/>
      <c r="Y846" s="162"/>
      <c r="Z846" s="162">
        <v>6.83E-2</v>
      </c>
      <c r="AA846" s="159">
        <v>46722</v>
      </c>
      <c r="AB846" s="158" t="s">
        <v>636</v>
      </c>
      <c r="AC846" s="158"/>
      <c r="AD846" s="163"/>
      <c r="AE846" s="164">
        <v>0.57179999999999997</v>
      </c>
      <c r="AF846" s="159">
        <v>45049</v>
      </c>
      <c r="AG846" s="158"/>
      <c r="AH846" s="158"/>
      <c r="AI846" s="154"/>
      <c r="AJ846" s="158" t="s">
        <v>55</v>
      </c>
      <c r="AK846" s="158"/>
      <c r="AL846" s="158" t="s">
        <v>3346</v>
      </c>
      <c r="AM846" s="158" t="s">
        <v>305</v>
      </c>
      <c r="AN846" s="165">
        <v>45382</v>
      </c>
      <c r="AO846" s="159">
        <v>45382</v>
      </c>
      <c r="AP846" s="164"/>
      <c r="AQ846" s="167">
        <v>74376.42</v>
      </c>
      <c r="AR846" s="167">
        <v>94.91</v>
      </c>
      <c r="AS846" s="167">
        <v>1</v>
      </c>
      <c r="AT846" s="167">
        <v>70.59066</v>
      </c>
      <c r="AU846" s="167">
        <v>70.59066</v>
      </c>
      <c r="AV846" s="154"/>
      <c r="AW846" s="154"/>
      <c r="AX846" s="158"/>
      <c r="AY846" s="158" t="s">
        <v>17</v>
      </c>
      <c r="AZ846" s="161">
        <v>2.2790476419999998E-3</v>
      </c>
      <c r="BA846" s="161">
        <v>1.06428363E-4</v>
      </c>
      <c r="BB846" s="168"/>
      <c r="BI846" s="169"/>
      <c r="BJ846" s="169"/>
    </row>
    <row r="847" spans="1:62" ht="13.5" thickBot="1" x14ac:dyDescent="0.25">
      <c r="A847" s="155">
        <v>8694</v>
      </c>
      <c r="B847" s="155">
        <v>12957</v>
      </c>
      <c r="C847" s="170"/>
      <c r="D847" s="170"/>
      <c r="E847" s="158" t="s">
        <v>3478</v>
      </c>
      <c r="F847" s="158">
        <v>11019375</v>
      </c>
      <c r="G847" s="158" t="s">
        <v>245</v>
      </c>
      <c r="H847" s="154" t="s">
        <v>869</v>
      </c>
      <c r="I847" s="158" t="s">
        <v>53</v>
      </c>
      <c r="J847" s="158"/>
      <c r="K847" s="170" t="s">
        <v>931</v>
      </c>
      <c r="L847" s="158" t="s">
        <v>62</v>
      </c>
      <c r="M847" s="158" t="s">
        <v>62</v>
      </c>
      <c r="N847" s="158"/>
      <c r="O847" s="159">
        <v>44586</v>
      </c>
      <c r="P847" s="158" t="s">
        <v>1205</v>
      </c>
      <c r="Q847" s="171" t="s">
        <v>65</v>
      </c>
      <c r="R847" s="158" t="s">
        <v>64</v>
      </c>
      <c r="S847" s="158" t="s">
        <v>1206</v>
      </c>
      <c r="T847" s="160">
        <v>6.94</v>
      </c>
      <c r="U847" s="160" t="s">
        <v>441</v>
      </c>
      <c r="V847" s="161">
        <v>3.6880000000000003E-2</v>
      </c>
      <c r="W847" s="158"/>
      <c r="X847" s="158"/>
      <c r="Y847" s="162"/>
      <c r="Z847" s="162">
        <v>6.8599999999999994E-2</v>
      </c>
      <c r="AA847" s="159">
        <v>47118</v>
      </c>
      <c r="AB847" s="158" t="s">
        <v>635</v>
      </c>
      <c r="AC847" s="158"/>
      <c r="AD847" s="163"/>
      <c r="AE847" s="164">
        <v>0</v>
      </c>
      <c r="AF847" s="159"/>
      <c r="AG847" s="158"/>
      <c r="AH847" s="158"/>
      <c r="AI847" s="154"/>
      <c r="AJ847" s="158" t="s">
        <v>55</v>
      </c>
      <c r="AK847" s="158"/>
      <c r="AL847" s="158" t="s">
        <v>3346</v>
      </c>
      <c r="AM847" s="158" t="s">
        <v>305</v>
      </c>
      <c r="AN847" s="165">
        <v>45382</v>
      </c>
      <c r="AO847" s="159">
        <v>45382</v>
      </c>
      <c r="AP847" s="164"/>
      <c r="AQ847" s="167">
        <v>2834248.59</v>
      </c>
      <c r="AR847" s="167">
        <v>88.36</v>
      </c>
      <c r="AS847" s="167">
        <v>1</v>
      </c>
      <c r="AT847" s="167">
        <v>2504.3420500000002</v>
      </c>
      <c r="AU847" s="167">
        <v>2504.3420500000002</v>
      </c>
      <c r="AV847" s="154"/>
      <c r="AW847" s="154"/>
      <c r="AX847" s="158"/>
      <c r="AY847" s="158" t="s">
        <v>17</v>
      </c>
      <c r="AZ847" s="161">
        <v>8.0853682997999998E-2</v>
      </c>
      <c r="BA847" s="161">
        <v>3.7757548520000002E-3</v>
      </c>
      <c r="BB847" s="168"/>
      <c r="BI847" s="169"/>
      <c r="BJ847" s="169"/>
    </row>
    <row r="848" spans="1:62" ht="13.5" thickBot="1" x14ac:dyDescent="0.25">
      <c r="A848" s="155">
        <v>8694</v>
      </c>
      <c r="B848" s="155">
        <v>12957</v>
      </c>
      <c r="C848" s="170"/>
      <c r="D848" s="170"/>
      <c r="E848" s="158" t="s">
        <v>3479</v>
      </c>
      <c r="F848" s="158">
        <v>11019576</v>
      </c>
      <c r="G848" s="158" t="s">
        <v>245</v>
      </c>
      <c r="H848" s="154" t="s">
        <v>855</v>
      </c>
      <c r="I848" s="158" t="s">
        <v>53</v>
      </c>
      <c r="J848" s="158"/>
      <c r="K848" s="170" t="s">
        <v>140</v>
      </c>
      <c r="L848" s="158" t="s">
        <v>62</v>
      </c>
      <c r="M848" s="158" t="s">
        <v>62</v>
      </c>
      <c r="N848" s="158"/>
      <c r="O848" s="159">
        <v>44616</v>
      </c>
      <c r="P848" s="158" t="s">
        <v>298</v>
      </c>
      <c r="Q848" s="158" t="s">
        <v>298</v>
      </c>
      <c r="R848" s="158" t="s">
        <v>298</v>
      </c>
      <c r="S848" s="158" t="s">
        <v>1206</v>
      </c>
      <c r="T848" s="160">
        <v>5.17</v>
      </c>
      <c r="U848" s="160" t="s">
        <v>441</v>
      </c>
      <c r="V848" s="161">
        <v>0.06</v>
      </c>
      <c r="W848" s="158"/>
      <c r="X848" s="158"/>
      <c r="Y848" s="162"/>
      <c r="Z848" s="162">
        <v>6.1499999999999999E-2</v>
      </c>
      <c r="AA848" s="159">
        <v>46722</v>
      </c>
      <c r="AB848" s="158" t="s">
        <v>636</v>
      </c>
      <c r="AC848" s="158"/>
      <c r="AD848" s="163"/>
      <c r="AE848" s="164">
        <v>0.57179999999999997</v>
      </c>
      <c r="AF848" s="159">
        <v>45048</v>
      </c>
      <c r="AG848" s="158"/>
      <c r="AH848" s="158"/>
      <c r="AI848" s="154"/>
      <c r="AJ848" s="158" t="s">
        <v>55</v>
      </c>
      <c r="AK848" s="158"/>
      <c r="AL848" s="158" t="s">
        <v>3346</v>
      </c>
      <c r="AM848" s="158" t="s">
        <v>305</v>
      </c>
      <c r="AN848" s="165">
        <v>45382</v>
      </c>
      <c r="AO848" s="159">
        <v>45382</v>
      </c>
      <c r="AP848" s="164"/>
      <c r="AQ848" s="167">
        <v>1737569</v>
      </c>
      <c r="AR848" s="167">
        <v>96.32</v>
      </c>
      <c r="AS848" s="167">
        <v>1</v>
      </c>
      <c r="AT848" s="167">
        <v>1673.62646</v>
      </c>
      <c r="AU848" s="167">
        <v>1673.62646</v>
      </c>
      <c r="AV848" s="154"/>
      <c r="AW848" s="154"/>
      <c r="AX848" s="158"/>
      <c r="AY848" s="158" t="s">
        <v>17</v>
      </c>
      <c r="AZ848" s="161">
        <v>5.4033698493E-2</v>
      </c>
      <c r="BA848" s="161">
        <v>2.5232987750000001E-3</v>
      </c>
      <c r="BB848" s="168"/>
      <c r="BI848" s="169"/>
      <c r="BJ848" s="169"/>
    </row>
    <row r="849" spans="1:62" ht="13.5" thickBot="1" x14ac:dyDescent="0.25">
      <c r="A849" s="155">
        <v>8694</v>
      </c>
      <c r="B849" s="155">
        <v>12957</v>
      </c>
      <c r="C849" s="170"/>
      <c r="D849" s="170"/>
      <c r="E849" s="158" t="s">
        <v>3480</v>
      </c>
      <c r="F849" s="158">
        <v>11019581</v>
      </c>
      <c r="G849" s="158" t="s">
        <v>245</v>
      </c>
      <c r="H849" s="154" t="s">
        <v>834</v>
      </c>
      <c r="I849" s="158" t="s">
        <v>53</v>
      </c>
      <c r="J849" s="158"/>
      <c r="K849" s="170" t="s">
        <v>140</v>
      </c>
      <c r="L849" s="158" t="s">
        <v>62</v>
      </c>
      <c r="M849" s="158" t="s">
        <v>62</v>
      </c>
      <c r="N849" s="158"/>
      <c r="O849" s="159">
        <v>44629</v>
      </c>
      <c r="P849" s="158" t="s">
        <v>298</v>
      </c>
      <c r="Q849" s="158" t="s">
        <v>298</v>
      </c>
      <c r="R849" s="158" t="s">
        <v>298</v>
      </c>
      <c r="S849" s="158" t="s">
        <v>1206</v>
      </c>
      <c r="T849" s="160">
        <v>4.5</v>
      </c>
      <c r="U849" s="160" t="s">
        <v>441</v>
      </c>
      <c r="V849" s="161">
        <v>3.7999999999999999E-2</v>
      </c>
      <c r="W849" s="158"/>
      <c r="X849" s="158"/>
      <c r="Y849" s="162"/>
      <c r="Z849" s="162">
        <v>6.1800000000000001E-2</v>
      </c>
      <c r="AA849" s="159">
        <v>47186</v>
      </c>
      <c r="AB849" s="158" t="s">
        <v>636</v>
      </c>
      <c r="AC849" s="158"/>
      <c r="AD849" s="163"/>
      <c r="AE849" s="164">
        <v>0.83</v>
      </c>
      <c r="AF849" s="159">
        <v>44994</v>
      </c>
      <c r="AG849" s="158"/>
      <c r="AH849" s="158"/>
      <c r="AI849" s="154"/>
      <c r="AJ849" s="158" t="s">
        <v>62</v>
      </c>
      <c r="AK849" s="158"/>
      <c r="AL849" s="158" t="s">
        <v>3346</v>
      </c>
      <c r="AM849" s="158" t="s">
        <v>305</v>
      </c>
      <c r="AN849" s="165">
        <v>45382</v>
      </c>
      <c r="AO849" s="159">
        <v>45382</v>
      </c>
      <c r="AP849" s="164"/>
      <c r="AQ849" s="167">
        <v>130515.45</v>
      </c>
      <c r="AR849" s="167">
        <v>90.46</v>
      </c>
      <c r="AS849" s="167">
        <v>1</v>
      </c>
      <c r="AT849" s="167">
        <v>118.06428</v>
      </c>
      <c r="AU849" s="167">
        <v>118.06428</v>
      </c>
      <c r="AV849" s="154"/>
      <c r="AW849" s="154"/>
      <c r="AX849" s="158"/>
      <c r="AY849" s="158" t="s">
        <v>17</v>
      </c>
      <c r="AZ849" s="161">
        <v>3.8117524189999999E-3</v>
      </c>
      <c r="BA849" s="161">
        <v>1.78003551E-4</v>
      </c>
      <c r="BB849" s="168"/>
      <c r="BI849" s="169"/>
      <c r="BJ849" s="169"/>
    </row>
    <row r="850" spans="1:62" ht="13.5" thickBot="1" x14ac:dyDescent="0.25">
      <c r="A850" s="155">
        <v>8694</v>
      </c>
      <c r="B850" s="155">
        <v>12957</v>
      </c>
      <c r="C850" s="170"/>
      <c r="D850" s="170"/>
      <c r="E850" s="158" t="s">
        <v>3481</v>
      </c>
      <c r="F850" s="158">
        <v>11019586</v>
      </c>
      <c r="G850" s="158" t="s">
        <v>245</v>
      </c>
      <c r="H850" s="154" t="s">
        <v>865</v>
      </c>
      <c r="I850" s="158" t="s">
        <v>53</v>
      </c>
      <c r="J850" s="158"/>
      <c r="K850" s="170" t="s">
        <v>931</v>
      </c>
      <c r="L850" s="158" t="s">
        <v>62</v>
      </c>
      <c r="M850" s="158" t="s">
        <v>62</v>
      </c>
      <c r="N850" s="158"/>
      <c r="O850" s="159">
        <v>44640</v>
      </c>
      <c r="P850" s="158" t="s">
        <v>298</v>
      </c>
      <c r="Q850" s="158" t="s">
        <v>298</v>
      </c>
      <c r="R850" s="158" t="s">
        <v>298</v>
      </c>
      <c r="S850" s="158" t="s">
        <v>1206</v>
      </c>
      <c r="T850" s="160">
        <v>5.18</v>
      </c>
      <c r="U850" s="160" t="s">
        <v>441</v>
      </c>
      <c r="V850" s="161">
        <v>0.05</v>
      </c>
      <c r="W850" s="158"/>
      <c r="X850" s="158"/>
      <c r="Y850" s="162"/>
      <c r="Z850" s="162">
        <v>7.6399999999999996E-2</v>
      </c>
      <c r="AA850" s="159">
        <v>47559</v>
      </c>
      <c r="AB850" s="158" t="s">
        <v>636</v>
      </c>
      <c r="AC850" s="158"/>
      <c r="AD850" s="163"/>
      <c r="AE850" s="164">
        <v>0</v>
      </c>
      <c r="AF850" s="159"/>
      <c r="AG850" s="158"/>
      <c r="AH850" s="158"/>
      <c r="AI850" s="154"/>
      <c r="AJ850" s="158" t="s">
        <v>55</v>
      </c>
      <c r="AK850" s="158"/>
      <c r="AL850" s="158" t="s">
        <v>3346</v>
      </c>
      <c r="AM850" s="158" t="s">
        <v>305</v>
      </c>
      <c r="AN850" s="165">
        <v>45382</v>
      </c>
      <c r="AO850" s="159">
        <v>45382</v>
      </c>
      <c r="AP850" s="164"/>
      <c r="AQ850" s="167">
        <v>24675</v>
      </c>
      <c r="AR850" s="167">
        <v>88.94</v>
      </c>
      <c r="AS850" s="167">
        <v>1</v>
      </c>
      <c r="AT850" s="167">
        <v>21.94594</v>
      </c>
      <c r="AU850" s="167">
        <v>21.94594</v>
      </c>
      <c r="AV850" s="154"/>
      <c r="AW850" s="154"/>
      <c r="AX850" s="158"/>
      <c r="AY850" s="158" t="s">
        <v>17</v>
      </c>
      <c r="AZ850" s="161">
        <v>7.0853343500000001E-4</v>
      </c>
      <c r="BA850" s="161">
        <v>3.3087528697854502E-5</v>
      </c>
      <c r="BB850" s="168"/>
      <c r="BI850" s="169"/>
      <c r="BJ850" s="169"/>
    </row>
    <row r="851" spans="1:62" ht="13.5" thickBot="1" x14ac:dyDescent="0.25">
      <c r="A851" s="155">
        <v>8694</v>
      </c>
      <c r="B851" s="155">
        <v>12957</v>
      </c>
      <c r="C851" s="170"/>
      <c r="D851" s="170"/>
      <c r="E851" s="158" t="s">
        <v>3482</v>
      </c>
      <c r="F851" s="158">
        <v>11019587</v>
      </c>
      <c r="G851" s="158" t="s">
        <v>245</v>
      </c>
      <c r="H851" s="154" t="s">
        <v>834</v>
      </c>
      <c r="I851" s="158" t="s">
        <v>53</v>
      </c>
      <c r="J851" s="158"/>
      <c r="K851" s="170" t="s">
        <v>931</v>
      </c>
      <c r="L851" s="158" t="s">
        <v>62</v>
      </c>
      <c r="M851" s="158" t="s">
        <v>62</v>
      </c>
      <c r="N851" s="158"/>
      <c r="O851" s="159">
        <v>44644</v>
      </c>
      <c r="P851" s="158" t="s">
        <v>298</v>
      </c>
      <c r="Q851" s="158" t="s">
        <v>298</v>
      </c>
      <c r="R851" s="158" t="s">
        <v>298</v>
      </c>
      <c r="S851" s="158" t="s">
        <v>1206</v>
      </c>
      <c r="T851" s="160">
        <v>4.51</v>
      </c>
      <c r="U851" s="160" t="s">
        <v>441</v>
      </c>
      <c r="V851" s="161">
        <v>3.7999999999999999E-2</v>
      </c>
      <c r="W851" s="158"/>
      <c r="X851" s="158"/>
      <c r="Y851" s="162"/>
      <c r="Z851" s="162">
        <v>5.6500000000000002E-2</v>
      </c>
      <c r="AA851" s="159">
        <v>47186</v>
      </c>
      <c r="AB851" s="158" t="s">
        <v>636</v>
      </c>
      <c r="AC851" s="158"/>
      <c r="AD851" s="163"/>
      <c r="AE851" s="164">
        <v>0.83</v>
      </c>
      <c r="AF851" s="159">
        <v>44994</v>
      </c>
      <c r="AG851" s="158"/>
      <c r="AH851" s="158"/>
      <c r="AI851" s="154"/>
      <c r="AJ851" s="158" t="s">
        <v>62</v>
      </c>
      <c r="AK851" s="158"/>
      <c r="AL851" s="158" t="s">
        <v>3346</v>
      </c>
      <c r="AM851" s="158" t="s">
        <v>305</v>
      </c>
      <c r="AN851" s="165">
        <v>45382</v>
      </c>
      <c r="AO851" s="159">
        <v>45382</v>
      </c>
      <c r="AP851" s="164"/>
      <c r="AQ851" s="167">
        <v>2074137.43</v>
      </c>
      <c r="AR851" s="167">
        <v>92.54</v>
      </c>
      <c r="AS851" s="167">
        <v>1</v>
      </c>
      <c r="AT851" s="167">
        <v>1919.40678</v>
      </c>
      <c r="AU851" s="167">
        <v>1919.40678</v>
      </c>
      <c r="AV851" s="154"/>
      <c r="AW851" s="154"/>
      <c r="AX851" s="158"/>
      <c r="AY851" s="158" t="s">
        <v>17</v>
      </c>
      <c r="AZ851" s="161">
        <v>6.1968814258E-2</v>
      </c>
      <c r="BA851" s="161">
        <v>2.893857675E-3</v>
      </c>
      <c r="BB851" s="168"/>
      <c r="BI851" s="169"/>
      <c r="BJ851" s="169"/>
    </row>
    <row r="852" spans="1:62" ht="13.5" thickBot="1" x14ac:dyDescent="0.25">
      <c r="A852" s="155">
        <v>8694</v>
      </c>
      <c r="B852" s="155">
        <v>12957</v>
      </c>
      <c r="C852" s="170"/>
      <c r="D852" s="170"/>
      <c r="E852" s="158" t="s">
        <v>3483</v>
      </c>
      <c r="F852" s="158">
        <v>11019588</v>
      </c>
      <c r="G852" s="158" t="s">
        <v>245</v>
      </c>
      <c r="H852" s="154"/>
      <c r="I852" s="158" t="s">
        <v>53</v>
      </c>
      <c r="J852" s="158"/>
      <c r="K852" s="170" t="s">
        <v>140</v>
      </c>
      <c r="L852" s="158" t="s">
        <v>62</v>
      </c>
      <c r="M852" s="158" t="s">
        <v>62</v>
      </c>
      <c r="N852" s="158"/>
      <c r="O852" s="159">
        <v>44651</v>
      </c>
      <c r="P852" s="158" t="s">
        <v>298</v>
      </c>
      <c r="Q852" s="158" t="s">
        <v>298</v>
      </c>
      <c r="R852" s="158" t="s">
        <v>298</v>
      </c>
      <c r="S852" s="158" t="s">
        <v>1206</v>
      </c>
      <c r="T852" s="160">
        <v>10</v>
      </c>
      <c r="U852" s="160" t="s">
        <v>441</v>
      </c>
      <c r="V852" s="161">
        <v>0</v>
      </c>
      <c r="W852" s="158"/>
      <c r="X852" s="158"/>
      <c r="Y852" s="162"/>
      <c r="Z852" s="162">
        <v>0</v>
      </c>
      <c r="AA852" s="159"/>
      <c r="AB852" s="158" t="s">
        <v>636</v>
      </c>
      <c r="AC852" s="158"/>
      <c r="AD852" s="163"/>
      <c r="AE852" s="164">
        <v>0</v>
      </c>
      <c r="AF852" s="159" t="s">
        <v>3347</v>
      </c>
      <c r="AG852" s="158"/>
      <c r="AH852" s="158"/>
      <c r="AI852" s="154"/>
      <c r="AJ852" s="158" t="s">
        <v>55</v>
      </c>
      <c r="AK852" s="158"/>
      <c r="AL852" s="158" t="s">
        <v>3346</v>
      </c>
      <c r="AM852" s="158" t="s">
        <v>305</v>
      </c>
      <c r="AN852" s="165">
        <v>45382</v>
      </c>
      <c r="AO852" s="159">
        <v>45382</v>
      </c>
      <c r="AP852" s="164"/>
      <c r="AQ852" s="167">
        <v>748276.18</v>
      </c>
      <c r="AR852" s="167">
        <v>101.15</v>
      </c>
      <c r="AS852" s="167">
        <v>1</v>
      </c>
      <c r="AT852" s="167">
        <v>756.88135999999997</v>
      </c>
      <c r="AU852" s="167">
        <v>756.88135999999997</v>
      </c>
      <c r="AV852" s="154"/>
      <c r="AW852" s="154"/>
      <c r="AX852" s="158"/>
      <c r="AY852" s="158" t="s">
        <v>17</v>
      </c>
      <c r="AZ852" s="161">
        <v>2.4436216909E-2</v>
      </c>
      <c r="BA852" s="161">
        <v>1.141137436E-3</v>
      </c>
      <c r="BB852" s="168"/>
      <c r="BI852" s="169"/>
      <c r="BJ852" s="169"/>
    </row>
    <row r="853" spans="1:62" ht="13.5" thickBot="1" x14ac:dyDescent="0.25">
      <c r="A853" s="155">
        <v>8694</v>
      </c>
      <c r="B853" s="155">
        <v>12957</v>
      </c>
      <c r="C853" s="170"/>
      <c r="D853" s="170"/>
      <c r="E853" s="158" t="s">
        <v>3484</v>
      </c>
      <c r="F853" s="158">
        <v>11019661</v>
      </c>
      <c r="G853" s="158" t="s">
        <v>245</v>
      </c>
      <c r="H853" s="154" t="s">
        <v>865</v>
      </c>
      <c r="I853" s="158" t="s">
        <v>53</v>
      </c>
      <c r="J853" s="158"/>
      <c r="K853" s="170" t="s">
        <v>140</v>
      </c>
      <c r="L853" s="158" t="s">
        <v>62</v>
      </c>
      <c r="M853" s="158" t="s">
        <v>62</v>
      </c>
      <c r="N853" s="158"/>
      <c r="O853" s="159">
        <v>44665</v>
      </c>
      <c r="P853" s="158" t="s">
        <v>298</v>
      </c>
      <c r="Q853" s="158" t="s">
        <v>298</v>
      </c>
      <c r="R853" s="158" t="s">
        <v>298</v>
      </c>
      <c r="S853" s="158" t="s">
        <v>1206</v>
      </c>
      <c r="T853" s="160">
        <v>5.19</v>
      </c>
      <c r="U853" s="160" t="s">
        <v>441</v>
      </c>
      <c r="V853" s="161">
        <v>0.05</v>
      </c>
      <c r="W853" s="158"/>
      <c r="X853" s="158"/>
      <c r="Y853" s="162"/>
      <c r="Z853" s="162">
        <v>7.4800000000000005E-2</v>
      </c>
      <c r="AA853" s="159">
        <v>47559</v>
      </c>
      <c r="AB853" s="158" t="s">
        <v>636</v>
      </c>
      <c r="AC853" s="158"/>
      <c r="AD853" s="163"/>
      <c r="AE853" s="164">
        <v>0</v>
      </c>
      <c r="AF853" s="159"/>
      <c r="AG853" s="158"/>
      <c r="AH853" s="158"/>
      <c r="AI853" s="154"/>
      <c r="AJ853" s="158" t="s">
        <v>55</v>
      </c>
      <c r="AK853" s="158"/>
      <c r="AL853" s="158" t="s">
        <v>3346</v>
      </c>
      <c r="AM853" s="158" t="s">
        <v>305</v>
      </c>
      <c r="AN853" s="165">
        <v>45382</v>
      </c>
      <c r="AO853" s="159">
        <v>45382</v>
      </c>
      <c r="AP853" s="164"/>
      <c r="AQ853" s="167">
        <v>46170</v>
      </c>
      <c r="AR853" s="167">
        <v>89.6</v>
      </c>
      <c r="AS853" s="167">
        <v>1</v>
      </c>
      <c r="AT853" s="167">
        <v>41.368319999999997</v>
      </c>
      <c r="AU853" s="167">
        <v>41.368319999999997</v>
      </c>
      <c r="AV853" s="154"/>
      <c r="AW853" s="154"/>
      <c r="AX853" s="158"/>
      <c r="AY853" s="158" t="s">
        <v>17</v>
      </c>
      <c r="AZ853" s="161">
        <v>1.3355927279999999E-3</v>
      </c>
      <c r="BA853" s="161">
        <v>6.2370327959614694E-5</v>
      </c>
      <c r="BB853" s="168"/>
      <c r="BI853" s="169"/>
      <c r="BJ853" s="169"/>
    </row>
    <row r="854" spans="1:62" ht="13.5" thickBot="1" x14ac:dyDescent="0.25">
      <c r="A854" s="155">
        <v>8694</v>
      </c>
      <c r="B854" s="155">
        <v>12957</v>
      </c>
      <c r="C854" s="170"/>
      <c r="D854" s="170"/>
      <c r="E854" s="158" t="s">
        <v>3485</v>
      </c>
      <c r="F854" s="158">
        <v>11019675</v>
      </c>
      <c r="G854" s="158" t="s">
        <v>245</v>
      </c>
      <c r="H854" s="154" t="s">
        <v>834</v>
      </c>
      <c r="I854" s="158" t="s">
        <v>53</v>
      </c>
      <c r="J854" s="158"/>
      <c r="K854" s="170" t="s">
        <v>140</v>
      </c>
      <c r="L854" s="158" t="s">
        <v>62</v>
      </c>
      <c r="M854" s="158" t="s">
        <v>62</v>
      </c>
      <c r="N854" s="158"/>
      <c r="O854" s="159">
        <v>44683</v>
      </c>
      <c r="P854" s="158" t="s">
        <v>298</v>
      </c>
      <c r="Q854" s="158" t="s">
        <v>298</v>
      </c>
      <c r="R854" s="158" t="s">
        <v>298</v>
      </c>
      <c r="S854" s="158" t="s">
        <v>1206</v>
      </c>
      <c r="T854" s="160">
        <v>4.51</v>
      </c>
      <c r="U854" s="160" t="s">
        <v>441</v>
      </c>
      <c r="V854" s="161">
        <v>3.7999999999999999E-2</v>
      </c>
      <c r="W854" s="158"/>
      <c r="X854" s="158"/>
      <c r="Y854" s="162"/>
      <c r="Z854" s="162">
        <v>5.2999999999999999E-2</v>
      </c>
      <c r="AA854" s="159">
        <v>47186</v>
      </c>
      <c r="AB854" s="158" t="s">
        <v>636</v>
      </c>
      <c r="AC854" s="158"/>
      <c r="AD854" s="163"/>
      <c r="AE854" s="164">
        <v>0.83</v>
      </c>
      <c r="AF854" s="159">
        <v>44994</v>
      </c>
      <c r="AG854" s="158"/>
      <c r="AH854" s="158"/>
      <c r="AI854" s="154"/>
      <c r="AJ854" s="158" t="s">
        <v>62</v>
      </c>
      <c r="AK854" s="158"/>
      <c r="AL854" s="158" t="s">
        <v>3346</v>
      </c>
      <c r="AM854" s="158" t="s">
        <v>305</v>
      </c>
      <c r="AN854" s="165">
        <v>45382</v>
      </c>
      <c r="AO854" s="159">
        <v>45382</v>
      </c>
      <c r="AP854" s="164"/>
      <c r="AQ854" s="167">
        <v>138275.82999999999</v>
      </c>
      <c r="AR854" s="167">
        <v>93.95</v>
      </c>
      <c r="AS854" s="167">
        <v>1</v>
      </c>
      <c r="AT854" s="167">
        <v>129.91014000000001</v>
      </c>
      <c r="AU854" s="167">
        <v>129.91014000000001</v>
      </c>
      <c r="AV854" s="154"/>
      <c r="AW854" s="154"/>
      <c r="AX854" s="158"/>
      <c r="AY854" s="158" t="s">
        <v>17</v>
      </c>
      <c r="AZ854" s="161">
        <v>4.1942007389999996E-3</v>
      </c>
      <c r="BA854" s="161">
        <v>1.9586335699999999E-4</v>
      </c>
      <c r="BB854" s="168"/>
      <c r="BI854" s="169"/>
      <c r="BJ854" s="169"/>
    </row>
    <row r="855" spans="1:62" ht="13.5" thickBot="1" x14ac:dyDescent="0.25">
      <c r="A855" s="155">
        <v>8694</v>
      </c>
      <c r="B855" s="155">
        <v>12957</v>
      </c>
      <c r="C855" s="170"/>
      <c r="D855" s="170"/>
      <c r="E855" s="158" t="s">
        <v>3486</v>
      </c>
      <c r="F855" s="158">
        <v>11019677</v>
      </c>
      <c r="G855" s="158" t="s">
        <v>245</v>
      </c>
      <c r="H855" s="154" t="s">
        <v>865</v>
      </c>
      <c r="I855" s="158" t="s">
        <v>53</v>
      </c>
      <c r="J855" s="158"/>
      <c r="K855" s="170" t="s">
        <v>140</v>
      </c>
      <c r="L855" s="158" t="s">
        <v>62</v>
      </c>
      <c r="M855" s="158" t="s">
        <v>62</v>
      </c>
      <c r="N855" s="158"/>
      <c r="O855" s="159">
        <v>44684</v>
      </c>
      <c r="P855" s="158" t="s">
        <v>298</v>
      </c>
      <c r="Q855" s="158" t="s">
        <v>298</v>
      </c>
      <c r="R855" s="158" t="s">
        <v>298</v>
      </c>
      <c r="S855" s="158" t="s">
        <v>1206</v>
      </c>
      <c r="T855" s="160">
        <v>5.19</v>
      </c>
      <c r="U855" s="160" t="s">
        <v>441</v>
      </c>
      <c r="V855" s="161">
        <v>0.05</v>
      </c>
      <c r="W855" s="158"/>
      <c r="X855" s="158"/>
      <c r="Y855" s="162"/>
      <c r="Z855" s="162">
        <v>7.2599999999999998E-2</v>
      </c>
      <c r="AA855" s="159">
        <v>47559</v>
      </c>
      <c r="AB855" s="158" t="s">
        <v>636</v>
      </c>
      <c r="AC855" s="158"/>
      <c r="AD855" s="163"/>
      <c r="AE855" s="164">
        <v>0</v>
      </c>
      <c r="AF855" s="159"/>
      <c r="AG855" s="158"/>
      <c r="AH855" s="158"/>
      <c r="AI855" s="154"/>
      <c r="AJ855" s="158" t="s">
        <v>55</v>
      </c>
      <c r="AK855" s="158"/>
      <c r="AL855" s="158" t="s">
        <v>3346</v>
      </c>
      <c r="AM855" s="158" t="s">
        <v>305</v>
      </c>
      <c r="AN855" s="165">
        <v>45382</v>
      </c>
      <c r="AO855" s="159">
        <v>45382</v>
      </c>
      <c r="AP855" s="164"/>
      <c r="AQ855" s="167">
        <v>10500</v>
      </c>
      <c r="AR855" s="167">
        <v>90.58</v>
      </c>
      <c r="AS855" s="167">
        <v>1</v>
      </c>
      <c r="AT855" s="167">
        <v>9.5108999999999995</v>
      </c>
      <c r="AU855" s="167">
        <v>9.5108999999999995</v>
      </c>
      <c r="AV855" s="154"/>
      <c r="AW855" s="154"/>
      <c r="AX855" s="158"/>
      <c r="AY855" s="158" t="s">
        <v>17</v>
      </c>
      <c r="AZ855" s="161">
        <v>3.07063203E-4</v>
      </c>
      <c r="BA855" s="161">
        <v>1.4339425729425299E-5</v>
      </c>
      <c r="BB855" s="168"/>
      <c r="BI855" s="169"/>
      <c r="BJ855" s="169"/>
    </row>
    <row r="856" spans="1:62" ht="13.5" thickBot="1" x14ac:dyDescent="0.25">
      <c r="A856" s="155">
        <v>8694</v>
      </c>
      <c r="B856" s="155">
        <v>12957</v>
      </c>
      <c r="C856" s="170"/>
      <c r="D856" s="170"/>
      <c r="E856" s="158" t="s">
        <v>3487</v>
      </c>
      <c r="F856" s="158">
        <v>11019678</v>
      </c>
      <c r="G856" s="158" t="s">
        <v>245</v>
      </c>
      <c r="H856" s="154" t="s">
        <v>865</v>
      </c>
      <c r="I856" s="158" t="s">
        <v>53</v>
      </c>
      <c r="J856" s="158"/>
      <c r="K856" s="170" t="s">
        <v>140</v>
      </c>
      <c r="L856" s="158" t="s">
        <v>62</v>
      </c>
      <c r="M856" s="158" t="s">
        <v>62</v>
      </c>
      <c r="N856" s="158"/>
      <c r="O856" s="159">
        <v>44703</v>
      </c>
      <c r="P856" s="158" t="s">
        <v>298</v>
      </c>
      <c r="Q856" s="158" t="s">
        <v>298</v>
      </c>
      <c r="R856" s="158" t="s">
        <v>298</v>
      </c>
      <c r="S856" s="158" t="s">
        <v>1206</v>
      </c>
      <c r="T856" s="160">
        <v>5.22</v>
      </c>
      <c r="U856" s="160" t="s">
        <v>441</v>
      </c>
      <c r="V856" s="161">
        <v>0.05</v>
      </c>
      <c r="W856" s="158"/>
      <c r="X856" s="158"/>
      <c r="Y856" s="162"/>
      <c r="Z856" s="162">
        <v>5.9499999999999997E-2</v>
      </c>
      <c r="AA856" s="159">
        <v>47559</v>
      </c>
      <c r="AB856" s="158" t="s">
        <v>636</v>
      </c>
      <c r="AC856" s="158"/>
      <c r="AD856" s="163"/>
      <c r="AE856" s="164">
        <v>0</v>
      </c>
      <c r="AF856" s="159"/>
      <c r="AG856" s="158"/>
      <c r="AH856" s="158"/>
      <c r="AI856" s="154"/>
      <c r="AJ856" s="158" t="s">
        <v>55</v>
      </c>
      <c r="AK856" s="158"/>
      <c r="AL856" s="158" t="s">
        <v>3346</v>
      </c>
      <c r="AM856" s="158" t="s">
        <v>305</v>
      </c>
      <c r="AN856" s="165">
        <v>45382</v>
      </c>
      <c r="AO856" s="159">
        <v>45382</v>
      </c>
      <c r="AP856" s="164"/>
      <c r="AQ856" s="167">
        <v>100869.45</v>
      </c>
      <c r="AR856" s="167">
        <v>96.56</v>
      </c>
      <c r="AS856" s="167">
        <v>1</v>
      </c>
      <c r="AT856" s="167">
        <v>97.399540000000002</v>
      </c>
      <c r="AU856" s="167">
        <v>97.399540000000002</v>
      </c>
      <c r="AV856" s="154"/>
      <c r="AW856" s="154"/>
      <c r="AX856" s="158"/>
      <c r="AY856" s="158" t="s">
        <v>17</v>
      </c>
      <c r="AZ856" s="161">
        <v>3.1445830370000001E-3</v>
      </c>
      <c r="BA856" s="161">
        <v>1.4684766599999999E-4</v>
      </c>
      <c r="BB856" s="168"/>
      <c r="BI856" s="169"/>
      <c r="BJ856" s="169"/>
    </row>
    <row r="857" spans="1:62" ht="13.5" thickBot="1" x14ac:dyDescent="0.25">
      <c r="A857" s="155">
        <v>8694</v>
      </c>
      <c r="B857" s="155">
        <v>12957</v>
      </c>
      <c r="C857" s="170"/>
      <c r="D857" s="170"/>
      <c r="E857" s="158" t="s">
        <v>3488</v>
      </c>
      <c r="F857" s="158">
        <v>11019682</v>
      </c>
      <c r="G857" s="158" t="s">
        <v>245</v>
      </c>
      <c r="H857" s="154" t="s">
        <v>865</v>
      </c>
      <c r="I857" s="158" t="s">
        <v>53</v>
      </c>
      <c r="J857" s="158"/>
      <c r="K857" s="170" t="s">
        <v>140</v>
      </c>
      <c r="L857" s="158" t="s">
        <v>62</v>
      </c>
      <c r="M857" s="158" t="s">
        <v>62</v>
      </c>
      <c r="N857" s="158"/>
      <c r="O857" s="159">
        <v>44710</v>
      </c>
      <c r="P857" s="158" t="s">
        <v>298</v>
      </c>
      <c r="Q857" s="158" t="s">
        <v>298</v>
      </c>
      <c r="R857" s="158" t="s">
        <v>298</v>
      </c>
      <c r="S857" s="158" t="s">
        <v>1206</v>
      </c>
      <c r="T857" s="160">
        <v>5.16</v>
      </c>
      <c r="U857" s="160" t="s">
        <v>441</v>
      </c>
      <c r="V857" s="161">
        <v>5.5E-2</v>
      </c>
      <c r="W857" s="158"/>
      <c r="X857" s="158"/>
      <c r="Y857" s="162"/>
      <c r="Z857" s="162">
        <v>6.1699999999999998E-2</v>
      </c>
      <c r="AA857" s="159">
        <v>47559</v>
      </c>
      <c r="AB857" s="158" t="s">
        <v>636</v>
      </c>
      <c r="AC857" s="158"/>
      <c r="AD857" s="163"/>
      <c r="AE857" s="164">
        <v>0</v>
      </c>
      <c r="AF857" s="159"/>
      <c r="AG857" s="158"/>
      <c r="AH857" s="158"/>
      <c r="AI857" s="154"/>
      <c r="AJ857" s="158" t="s">
        <v>55</v>
      </c>
      <c r="AK857" s="158"/>
      <c r="AL857" s="158" t="s">
        <v>3346</v>
      </c>
      <c r="AM857" s="158" t="s">
        <v>305</v>
      </c>
      <c r="AN857" s="165">
        <v>45382</v>
      </c>
      <c r="AO857" s="159">
        <v>45382</v>
      </c>
      <c r="AP857" s="164"/>
      <c r="AQ857" s="167">
        <v>15530.55</v>
      </c>
      <c r="AR857" s="167">
        <v>98.09</v>
      </c>
      <c r="AS857" s="167">
        <v>1</v>
      </c>
      <c r="AT857" s="167">
        <v>15.233919999999999</v>
      </c>
      <c r="AU857" s="167">
        <v>15.233919999999999</v>
      </c>
      <c r="AV857" s="154"/>
      <c r="AW857" s="154"/>
      <c r="AX857" s="158"/>
      <c r="AY857" s="158" t="s">
        <v>17</v>
      </c>
      <c r="AZ857" s="161">
        <v>4.9183318900000001E-4</v>
      </c>
      <c r="BA857" s="161">
        <v>2.2967927788958699E-5</v>
      </c>
      <c r="BB857" s="168"/>
      <c r="BI857" s="169"/>
      <c r="BJ857" s="169"/>
    </row>
    <row r="858" spans="1:62" ht="13.5" thickBot="1" x14ac:dyDescent="0.25">
      <c r="A858" s="155">
        <v>8694</v>
      </c>
      <c r="B858" s="155">
        <v>12957</v>
      </c>
      <c r="C858" s="170"/>
      <c r="D858" s="170"/>
      <c r="E858" s="158" t="s">
        <v>3489</v>
      </c>
      <c r="F858" s="158">
        <v>11019683</v>
      </c>
      <c r="G858" s="158" t="s">
        <v>245</v>
      </c>
      <c r="H858" s="154" t="s">
        <v>871</v>
      </c>
      <c r="I858" s="158" t="s">
        <v>53</v>
      </c>
      <c r="J858" s="158"/>
      <c r="K858" s="170" t="s">
        <v>102</v>
      </c>
      <c r="L858" s="158" t="s">
        <v>62</v>
      </c>
      <c r="M858" s="158" t="s">
        <v>62</v>
      </c>
      <c r="N858" s="158"/>
      <c r="O858" s="159">
        <v>44711</v>
      </c>
      <c r="P858" s="158" t="s">
        <v>298</v>
      </c>
      <c r="Q858" s="158" t="s">
        <v>298</v>
      </c>
      <c r="R858" s="158" t="s">
        <v>298</v>
      </c>
      <c r="S858" s="158" t="s">
        <v>1206</v>
      </c>
      <c r="T858" s="160">
        <v>2.0099999999999998</v>
      </c>
      <c r="U858" s="160" t="s">
        <v>442</v>
      </c>
      <c r="V858" s="161">
        <v>6.9000000000000006E-2</v>
      </c>
      <c r="W858" s="158"/>
      <c r="X858" s="158"/>
      <c r="Y858" s="162"/>
      <c r="Z858" s="162">
        <v>8.6300000000000002E-2</v>
      </c>
      <c r="AA858" s="159">
        <v>46172</v>
      </c>
      <c r="AB858" s="158" t="s">
        <v>636</v>
      </c>
      <c r="AC858" s="158"/>
      <c r="AD858" s="163"/>
      <c r="AE858" s="164">
        <v>0</v>
      </c>
      <c r="AF858" s="159"/>
      <c r="AG858" s="158"/>
      <c r="AH858" s="158"/>
      <c r="AI858" s="154"/>
      <c r="AJ858" s="158" t="s">
        <v>55</v>
      </c>
      <c r="AK858" s="158"/>
      <c r="AL858" s="158" t="s">
        <v>3346</v>
      </c>
      <c r="AM858" s="158" t="s">
        <v>305</v>
      </c>
      <c r="AN858" s="165">
        <v>45382</v>
      </c>
      <c r="AO858" s="159">
        <v>45382</v>
      </c>
      <c r="AP858" s="164"/>
      <c r="AQ858" s="167">
        <v>600000</v>
      </c>
      <c r="AR858" s="167">
        <v>98.7</v>
      </c>
      <c r="AS858" s="167">
        <v>1</v>
      </c>
      <c r="AT858" s="167">
        <v>592.20000000000005</v>
      </c>
      <c r="AU858" s="167">
        <v>592.20000000000005</v>
      </c>
      <c r="AV858" s="154"/>
      <c r="AW858" s="154"/>
      <c r="AX858" s="158"/>
      <c r="AY858" s="158" t="s">
        <v>17</v>
      </c>
      <c r="AZ858" s="161">
        <v>1.9119413448999999E-2</v>
      </c>
      <c r="BA858" s="161">
        <v>8.9285008900000002E-4</v>
      </c>
      <c r="BB858" s="168"/>
      <c r="BI858" s="169"/>
      <c r="BJ858" s="169"/>
    </row>
    <row r="859" spans="1:62" ht="13.5" thickBot="1" x14ac:dyDescent="0.25">
      <c r="A859" s="155">
        <v>8694</v>
      </c>
      <c r="B859" s="155">
        <v>12957</v>
      </c>
      <c r="C859" s="170"/>
      <c r="D859" s="170"/>
      <c r="E859" s="158" t="s">
        <v>3490</v>
      </c>
      <c r="F859" s="158">
        <v>11019685</v>
      </c>
      <c r="G859" s="158" t="s">
        <v>245</v>
      </c>
      <c r="H859" s="154" t="s">
        <v>871</v>
      </c>
      <c r="I859" s="158" t="s">
        <v>53</v>
      </c>
      <c r="J859" s="158"/>
      <c r="K859" s="170" t="s">
        <v>102</v>
      </c>
      <c r="L859" s="158" t="s">
        <v>62</v>
      </c>
      <c r="M859" s="158" t="s">
        <v>62</v>
      </c>
      <c r="N859" s="158"/>
      <c r="O859" s="159">
        <v>44711</v>
      </c>
      <c r="P859" s="158" t="s">
        <v>298</v>
      </c>
      <c r="Q859" s="158" t="s">
        <v>298</v>
      </c>
      <c r="R859" s="158" t="s">
        <v>298</v>
      </c>
      <c r="S859" s="158" t="s">
        <v>1206</v>
      </c>
      <c r="T859" s="160">
        <v>2.0099999999999998</v>
      </c>
      <c r="U859" s="160" t="s">
        <v>442</v>
      </c>
      <c r="V859" s="161">
        <v>6.9000000000000006E-2</v>
      </c>
      <c r="W859" s="158"/>
      <c r="X859" s="158"/>
      <c r="Y859" s="162"/>
      <c r="Z859" s="162">
        <v>8.6300000000000002E-2</v>
      </c>
      <c r="AA859" s="159">
        <v>46172</v>
      </c>
      <c r="AB859" s="158" t="s">
        <v>636</v>
      </c>
      <c r="AC859" s="158"/>
      <c r="AD859" s="163"/>
      <c r="AE859" s="164">
        <v>0</v>
      </c>
      <c r="AF859" s="159"/>
      <c r="AG859" s="158"/>
      <c r="AH859" s="158"/>
      <c r="AI859" s="154"/>
      <c r="AJ859" s="158" t="s">
        <v>55</v>
      </c>
      <c r="AK859" s="158"/>
      <c r="AL859" s="158" t="s">
        <v>3346</v>
      </c>
      <c r="AM859" s="158" t="s">
        <v>305</v>
      </c>
      <c r="AN859" s="165">
        <v>45382</v>
      </c>
      <c r="AO859" s="159">
        <v>45382</v>
      </c>
      <c r="AP859" s="164"/>
      <c r="AQ859" s="167">
        <v>300000</v>
      </c>
      <c r="AR859" s="167">
        <v>98.7</v>
      </c>
      <c r="AS859" s="167">
        <v>1</v>
      </c>
      <c r="AT859" s="167">
        <v>296.10000000000002</v>
      </c>
      <c r="AU859" s="167">
        <v>296.10000000000002</v>
      </c>
      <c r="AV859" s="154"/>
      <c r="AW859" s="154"/>
      <c r="AX859" s="158"/>
      <c r="AY859" s="158" t="s">
        <v>17</v>
      </c>
      <c r="AZ859" s="161">
        <v>9.559706724E-3</v>
      </c>
      <c r="BA859" s="161">
        <v>4.4642504400000001E-4</v>
      </c>
      <c r="BB859" s="168"/>
      <c r="BI859" s="169"/>
      <c r="BJ859" s="169"/>
    </row>
    <row r="860" spans="1:62" ht="13.5" thickBot="1" x14ac:dyDescent="0.25">
      <c r="A860" s="155">
        <v>8694</v>
      </c>
      <c r="B860" s="155">
        <v>12957</v>
      </c>
      <c r="C860" s="170"/>
      <c r="D860" s="170"/>
      <c r="E860" s="158" t="s">
        <v>3491</v>
      </c>
      <c r="F860" s="158">
        <v>11019686</v>
      </c>
      <c r="G860" s="158" t="s">
        <v>245</v>
      </c>
      <c r="H860" s="154" t="s">
        <v>865</v>
      </c>
      <c r="I860" s="158" t="s">
        <v>53</v>
      </c>
      <c r="J860" s="158"/>
      <c r="K860" s="170" t="s">
        <v>140</v>
      </c>
      <c r="L860" s="158" t="s">
        <v>62</v>
      </c>
      <c r="M860" s="158" t="s">
        <v>62</v>
      </c>
      <c r="N860" s="158"/>
      <c r="O860" s="159">
        <v>44713</v>
      </c>
      <c r="P860" s="158" t="s">
        <v>298</v>
      </c>
      <c r="Q860" s="158" t="s">
        <v>298</v>
      </c>
      <c r="R860" s="158" t="s">
        <v>298</v>
      </c>
      <c r="S860" s="158" t="s">
        <v>1206</v>
      </c>
      <c r="T860" s="160">
        <v>5.15</v>
      </c>
      <c r="U860" s="160" t="s">
        <v>441</v>
      </c>
      <c r="V860" s="161">
        <v>5.5E-2</v>
      </c>
      <c r="W860" s="158"/>
      <c r="X860" s="158"/>
      <c r="Y860" s="162"/>
      <c r="Z860" s="162">
        <v>6.6699999999999995E-2</v>
      </c>
      <c r="AA860" s="159">
        <v>47559</v>
      </c>
      <c r="AB860" s="158" t="s">
        <v>636</v>
      </c>
      <c r="AC860" s="158"/>
      <c r="AD860" s="163"/>
      <c r="AE860" s="164">
        <v>0</v>
      </c>
      <c r="AF860" s="159"/>
      <c r="AG860" s="158"/>
      <c r="AH860" s="158"/>
      <c r="AI860" s="154"/>
      <c r="AJ860" s="158" t="s">
        <v>55</v>
      </c>
      <c r="AK860" s="158"/>
      <c r="AL860" s="158" t="s">
        <v>3346</v>
      </c>
      <c r="AM860" s="158" t="s">
        <v>305</v>
      </c>
      <c r="AN860" s="165">
        <v>45382</v>
      </c>
      <c r="AO860" s="159">
        <v>45382</v>
      </c>
      <c r="AP860" s="164"/>
      <c r="AQ860" s="167">
        <v>92448</v>
      </c>
      <c r="AR860" s="167">
        <v>95.72</v>
      </c>
      <c r="AS860" s="167">
        <v>1</v>
      </c>
      <c r="AT860" s="167">
        <v>88.491230000000002</v>
      </c>
      <c r="AU860" s="167">
        <v>88.491230000000002</v>
      </c>
      <c r="AV860" s="154"/>
      <c r="AW860" s="154"/>
      <c r="AX860" s="158"/>
      <c r="AY860" s="158" t="s">
        <v>17</v>
      </c>
      <c r="AZ860" s="161">
        <v>2.8569746919999998E-3</v>
      </c>
      <c r="BA860" s="161">
        <v>1.3341675499999999E-4</v>
      </c>
      <c r="BB860" s="168"/>
      <c r="BI860" s="169"/>
      <c r="BJ860" s="169"/>
    </row>
    <row r="861" spans="1:62" ht="13.5" thickBot="1" x14ac:dyDescent="0.25">
      <c r="A861" s="155">
        <v>8694</v>
      </c>
      <c r="B861" s="155">
        <v>12957</v>
      </c>
      <c r="C861" s="170"/>
      <c r="D861" s="170"/>
      <c r="E861" s="158" t="s">
        <v>3492</v>
      </c>
      <c r="F861" s="158">
        <v>11019691</v>
      </c>
      <c r="G861" s="158" t="s">
        <v>245</v>
      </c>
      <c r="H861" s="154" t="s">
        <v>865</v>
      </c>
      <c r="I861" s="158" t="s">
        <v>53</v>
      </c>
      <c r="J861" s="158"/>
      <c r="K861" s="170" t="s">
        <v>140</v>
      </c>
      <c r="L861" s="158" t="s">
        <v>62</v>
      </c>
      <c r="M861" s="158" t="s">
        <v>62</v>
      </c>
      <c r="N861" s="158"/>
      <c r="O861" s="159">
        <v>44728</v>
      </c>
      <c r="P861" s="158" t="s">
        <v>298</v>
      </c>
      <c r="Q861" s="158" t="s">
        <v>298</v>
      </c>
      <c r="R861" s="158" t="s">
        <v>298</v>
      </c>
      <c r="S861" s="158" t="s">
        <v>1206</v>
      </c>
      <c r="T861" s="160">
        <v>5.16</v>
      </c>
      <c r="U861" s="160" t="s">
        <v>441</v>
      </c>
      <c r="V861" s="161">
        <v>5.5649999999999998E-2</v>
      </c>
      <c r="W861" s="158"/>
      <c r="X861" s="158"/>
      <c r="Y861" s="162"/>
      <c r="Z861" s="162">
        <v>5.9499999999999997E-2</v>
      </c>
      <c r="AA861" s="159">
        <v>47559</v>
      </c>
      <c r="AB861" s="158" t="s">
        <v>636</v>
      </c>
      <c r="AC861" s="158"/>
      <c r="AD861" s="163"/>
      <c r="AE861" s="164">
        <v>0</v>
      </c>
      <c r="AF861" s="159"/>
      <c r="AG861" s="158"/>
      <c r="AH861" s="158"/>
      <c r="AI861" s="154"/>
      <c r="AJ861" s="158" t="s">
        <v>55</v>
      </c>
      <c r="AK861" s="158"/>
      <c r="AL861" s="158" t="s">
        <v>3346</v>
      </c>
      <c r="AM861" s="158" t="s">
        <v>305</v>
      </c>
      <c r="AN861" s="165">
        <v>45382</v>
      </c>
      <c r="AO861" s="159">
        <v>45382</v>
      </c>
      <c r="AP861" s="164"/>
      <c r="AQ861" s="167">
        <v>402</v>
      </c>
      <c r="AR861" s="167">
        <v>99.45</v>
      </c>
      <c r="AS861" s="167">
        <v>1</v>
      </c>
      <c r="AT861" s="167">
        <v>0.39978999999999998</v>
      </c>
      <c r="AU861" s="167">
        <v>0.39978999999999998</v>
      </c>
      <c r="AV861" s="154"/>
      <c r="AW861" s="154"/>
      <c r="AX861" s="158"/>
      <c r="AY861" s="158" t="s">
        <v>17</v>
      </c>
      <c r="AZ861" s="161">
        <v>1.2907379775063601E-5</v>
      </c>
      <c r="BA861" s="161">
        <v>6.0275673305017901E-7</v>
      </c>
      <c r="BB861" s="168"/>
      <c r="BI861" s="169"/>
      <c r="BJ861" s="169"/>
    </row>
    <row r="862" spans="1:62" ht="13.5" thickBot="1" x14ac:dyDescent="0.25">
      <c r="A862" s="155">
        <v>8694</v>
      </c>
      <c r="B862" s="155">
        <v>12957</v>
      </c>
      <c r="C862" s="170"/>
      <c r="D862" s="170"/>
      <c r="E862" s="158" t="s">
        <v>3493</v>
      </c>
      <c r="F862" s="158">
        <v>11019891</v>
      </c>
      <c r="G862" s="158" t="s">
        <v>245</v>
      </c>
      <c r="H862" s="154" t="s">
        <v>843</v>
      </c>
      <c r="I862" s="158" t="s">
        <v>53</v>
      </c>
      <c r="J862" s="158"/>
      <c r="K862" s="170" t="s">
        <v>140</v>
      </c>
      <c r="L862" s="158" t="s">
        <v>62</v>
      </c>
      <c r="M862" s="158" t="s">
        <v>62</v>
      </c>
      <c r="N862" s="158"/>
      <c r="O862" s="159">
        <v>44761</v>
      </c>
      <c r="P862" s="158" t="s">
        <v>298</v>
      </c>
      <c r="Q862" s="158" t="s">
        <v>298</v>
      </c>
      <c r="R862" s="158" t="s">
        <v>298</v>
      </c>
      <c r="S862" s="158" t="s">
        <v>1206</v>
      </c>
      <c r="T862" s="160">
        <v>3</v>
      </c>
      <c r="U862" s="160" t="s">
        <v>442</v>
      </c>
      <c r="V862" s="161">
        <v>0.1</v>
      </c>
      <c r="W862" s="158"/>
      <c r="X862" s="158"/>
      <c r="Y862" s="162"/>
      <c r="Z862" s="162">
        <v>0.13189999999999999</v>
      </c>
      <c r="AA862" s="159">
        <v>46478</v>
      </c>
      <c r="AB862" s="158" t="s">
        <v>636</v>
      </c>
      <c r="AC862" s="158"/>
      <c r="AD862" s="163"/>
      <c r="AE862" s="164">
        <v>0</v>
      </c>
      <c r="AF862" s="159"/>
      <c r="AG862" s="158"/>
      <c r="AH862" s="158"/>
      <c r="AI862" s="154"/>
      <c r="AJ862" s="158" t="s">
        <v>55</v>
      </c>
      <c r="AK862" s="158"/>
      <c r="AL862" s="158" t="s">
        <v>3346</v>
      </c>
      <c r="AM862" s="158" t="s">
        <v>305</v>
      </c>
      <c r="AN862" s="165">
        <v>45382</v>
      </c>
      <c r="AO862" s="159">
        <v>45382</v>
      </c>
      <c r="AP862" s="164"/>
      <c r="AQ862" s="167">
        <v>44041.41</v>
      </c>
      <c r="AR862" s="167">
        <v>117.48</v>
      </c>
      <c r="AS862" s="167">
        <v>1</v>
      </c>
      <c r="AT862" s="167">
        <v>51.739849999999997</v>
      </c>
      <c r="AU862" s="167">
        <v>51.739849999999997</v>
      </c>
      <c r="AV862" s="154"/>
      <c r="AW862" s="154"/>
      <c r="AX862" s="158"/>
      <c r="AY862" s="158" t="s">
        <v>17</v>
      </c>
      <c r="AZ862" s="161">
        <v>1.6704417149999999E-3</v>
      </c>
      <c r="BA862" s="161">
        <v>7.8007311224658702E-5</v>
      </c>
      <c r="BB862" s="168"/>
      <c r="BI862" s="169"/>
      <c r="BJ862" s="169"/>
    </row>
    <row r="863" spans="1:62" ht="13.5" thickBot="1" x14ac:dyDescent="0.25">
      <c r="A863" s="155">
        <v>8694</v>
      </c>
      <c r="B863" s="155">
        <v>12957</v>
      </c>
      <c r="C863" s="170"/>
      <c r="D863" s="170"/>
      <c r="E863" s="158" t="s">
        <v>3494</v>
      </c>
      <c r="F863" s="158">
        <v>11019892</v>
      </c>
      <c r="G863" s="158" t="s">
        <v>245</v>
      </c>
      <c r="H863" s="154" t="s">
        <v>865</v>
      </c>
      <c r="I863" s="158" t="s">
        <v>53</v>
      </c>
      <c r="J863" s="158"/>
      <c r="K863" s="170" t="s">
        <v>140</v>
      </c>
      <c r="L863" s="158" t="s">
        <v>62</v>
      </c>
      <c r="M863" s="158" t="s">
        <v>62</v>
      </c>
      <c r="N863" s="158"/>
      <c r="O863" s="159">
        <v>44763</v>
      </c>
      <c r="P863" s="158" t="s">
        <v>298</v>
      </c>
      <c r="Q863" s="158" t="s">
        <v>298</v>
      </c>
      <c r="R863" s="158" t="s">
        <v>298</v>
      </c>
      <c r="S863" s="158" t="s">
        <v>1206</v>
      </c>
      <c r="T863" s="160">
        <v>5.08</v>
      </c>
      <c r="U863" s="160" t="s">
        <v>441</v>
      </c>
      <c r="V863" s="161">
        <v>0.06</v>
      </c>
      <c r="W863" s="158"/>
      <c r="X863" s="158"/>
      <c r="Y863" s="162"/>
      <c r="Z863" s="162">
        <v>7.4999999999999997E-2</v>
      </c>
      <c r="AA863" s="159">
        <v>47559</v>
      </c>
      <c r="AB863" s="158" t="s">
        <v>636</v>
      </c>
      <c r="AC863" s="158"/>
      <c r="AD863" s="163"/>
      <c r="AE863" s="164">
        <v>0</v>
      </c>
      <c r="AF863" s="159"/>
      <c r="AG863" s="158"/>
      <c r="AH863" s="158"/>
      <c r="AI863" s="154"/>
      <c r="AJ863" s="158" t="s">
        <v>55</v>
      </c>
      <c r="AK863" s="158"/>
      <c r="AL863" s="158" t="s">
        <v>3346</v>
      </c>
      <c r="AM863" s="158" t="s">
        <v>305</v>
      </c>
      <c r="AN863" s="165">
        <v>45382</v>
      </c>
      <c r="AO863" s="159">
        <v>45382</v>
      </c>
      <c r="AP863" s="164"/>
      <c r="AQ863" s="167">
        <v>3000</v>
      </c>
      <c r="AR863" s="167">
        <v>94.44</v>
      </c>
      <c r="AS863" s="167">
        <v>1</v>
      </c>
      <c r="AT863" s="167">
        <v>2.8332000000000002</v>
      </c>
      <c r="AU863" s="167">
        <v>2.8332000000000002</v>
      </c>
      <c r="AV863" s="154"/>
      <c r="AW863" s="154"/>
      <c r="AX863" s="158"/>
      <c r="AY863" s="158" t="s">
        <v>17</v>
      </c>
      <c r="AZ863" s="161">
        <v>9.1470993218214898E-5</v>
      </c>
      <c r="BA863" s="161">
        <v>4.2715685136640903E-6</v>
      </c>
      <c r="BB863" s="168"/>
      <c r="BI863" s="169"/>
      <c r="BJ863" s="169"/>
    </row>
    <row r="864" spans="1:62" ht="13.5" thickBot="1" x14ac:dyDescent="0.25">
      <c r="A864" s="155">
        <v>8694</v>
      </c>
      <c r="B864" s="155">
        <v>12957</v>
      </c>
      <c r="C864" s="170"/>
      <c r="D864" s="170"/>
      <c r="E864" s="158" t="s">
        <v>3495</v>
      </c>
      <c r="F864" s="158">
        <v>11019895</v>
      </c>
      <c r="G864" s="158" t="s">
        <v>245</v>
      </c>
      <c r="H864" s="154" t="s">
        <v>865</v>
      </c>
      <c r="I864" s="158" t="s">
        <v>53</v>
      </c>
      <c r="J864" s="158"/>
      <c r="K864" s="170" t="s">
        <v>140</v>
      </c>
      <c r="L864" s="158" t="s">
        <v>62</v>
      </c>
      <c r="M864" s="158" t="s">
        <v>62</v>
      </c>
      <c r="N864" s="158"/>
      <c r="O864" s="159">
        <v>44767</v>
      </c>
      <c r="P864" s="158" t="s">
        <v>298</v>
      </c>
      <c r="Q864" s="158" t="s">
        <v>298</v>
      </c>
      <c r="R864" s="158" t="s">
        <v>298</v>
      </c>
      <c r="S864" s="158" t="s">
        <v>1206</v>
      </c>
      <c r="T864" s="160">
        <v>5.08</v>
      </c>
      <c r="U864" s="160" t="s">
        <v>441</v>
      </c>
      <c r="V864" s="161">
        <v>0.06</v>
      </c>
      <c r="W864" s="158"/>
      <c r="X864" s="158"/>
      <c r="Y864" s="162"/>
      <c r="Z864" s="162">
        <v>7.4899999999999994E-2</v>
      </c>
      <c r="AA864" s="159">
        <v>47559</v>
      </c>
      <c r="AB864" s="158" t="s">
        <v>636</v>
      </c>
      <c r="AC864" s="158"/>
      <c r="AD864" s="163"/>
      <c r="AE864" s="164">
        <v>0</v>
      </c>
      <c r="AF864" s="159"/>
      <c r="AG864" s="158"/>
      <c r="AH864" s="158"/>
      <c r="AI864" s="154"/>
      <c r="AJ864" s="158" t="s">
        <v>55</v>
      </c>
      <c r="AK864" s="158"/>
      <c r="AL864" s="158" t="s">
        <v>3346</v>
      </c>
      <c r="AM864" s="158" t="s">
        <v>305</v>
      </c>
      <c r="AN864" s="165">
        <v>45382</v>
      </c>
      <c r="AO864" s="159">
        <v>45382</v>
      </c>
      <c r="AP864" s="164"/>
      <c r="AQ864" s="167">
        <v>7500</v>
      </c>
      <c r="AR864" s="167">
        <v>94.48</v>
      </c>
      <c r="AS864" s="167">
        <v>1</v>
      </c>
      <c r="AT864" s="167">
        <v>7.0860000000000003</v>
      </c>
      <c r="AU864" s="167">
        <v>7.0860000000000003</v>
      </c>
      <c r="AV864" s="154"/>
      <c r="AW864" s="154"/>
      <c r="AX864" s="158"/>
      <c r="AY864" s="158" t="s">
        <v>17</v>
      </c>
      <c r="AZ864" s="161">
        <v>2.28774339E-4</v>
      </c>
      <c r="BA864" s="161">
        <v>1.06834443342594E-5</v>
      </c>
      <c r="BB864" s="168"/>
      <c r="BI864" s="169"/>
      <c r="BJ864" s="169"/>
    </row>
    <row r="865" spans="1:62" ht="13.5" thickBot="1" x14ac:dyDescent="0.25">
      <c r="A865" s="155">
        <v>8694</v>
      </c>
      <c r="B865" s="155">
        <v>12957</v>
      </c>
      <c r="C865" s="170"/>
      <c r="D865" s="170"/>
      <c r="E865" s="158" t="s">
        <v>3496</v>
      </c>
      <c r="F865" s="158">
        <v>11019896</v>
      </c>
      <c r="G865" s="158" t="s">
        <v>245</v>
      </c>
      <c r="H865" s="154" t="s">
        <v>871</v>
      </c>
      <c r="I865" s="158" t="s">
        <v>53</v>
      </c>
      <c r="J865" s="158"/>
      <c r="K865" s="170" t="s">
        <v>102</v>
      </c>
      <c r="L865" s="158" t="s">
        <v>62</v>
      </c>
      <c r="M865" s="158" t="s">
        <v>62</v>
      </c>
      <c r="N865" s="158"/>
      <c r="O865" s="159">
        <v>44767</v>
      </c>
      <c r="P865" s="158" t="s">
        <v>298</v>
      </c>
      <c r="Q865" s="158" t="s">
        <v>298</v>
      </c>
      <c r="R865" s="158" t="s">
        <v>298</v>
      </c>
      <c r="S865" s="158" t="s">
        <v>1206</v>
      </c>
      <c r="T865" s="160">
        <v>1.99</v>
      </c>
      <c r="U865" s="160" t="s">
        <v>442</v>
      </c>
      <c r="V865" s="161">
        <v>7.9000000000000001E-2</v>
      </c>
      <c r="W865" s="158"/>
      <c r="X865" s="158"/>
      <c r="Y865" s="162"/>
      <c r="Z865" s="162">
        <v>9.3799999999999994E-2</v>
      </c>
      <c r="AA865" s="159">
        <v>46172</v>
      </c>
      <c r="AB865" s="158" t="s">
        <v>636</v>
      </c>
      <c r="AC865" s="158"/>
      <c r="AD865" s="163"/>
      <c r="AE865" s="164">
        <v>0</v>
      </c>
      <c r="AF865" s="159"/>
      <c r="AG865" s="158"/>
      <c r="AH865" s="158"/>
      <c r="AI865" s="154"/>
      <c r="AJ865" s="158" t="s">
        <v>55</v>
      </c>
      <c r="AK865" s="158"/>
      <c r="AL865" s="158" t="s">
        <v>3346</v>
      </c>
      <c r="AM865" s="158" t="s">
        <v>305</v>
      </c>
      <c r="AN865" s="165">
        <v>45382</v>
      </c>
      <c r="AO865" s="159">
        <v>45382</v>
      </c>
      <c r="AP865" s="164"/>
      <c r="AQ865" s="167">
        <v>300000</v>
      </c>
      <c r="AR865" s="167">
        <v>99.51</v>
      </c>
      <c r="AS865" s="167">
        <v>1</v>
      </c>
      <c r="AT865" s="167">
        <v>298.52999999999997</v>
      </c>
      <c r="AU865" s="167">
        <v>298.52999999999997</v>
      </c>
      <c r="AV865" s="154"/>
      <c r="AW865" s="154"/>
      <c r="AX865" s="158"/>
      <c r="AY865" s="158" t="s">
        <v>17</v>
      </c>
      <c r="AZ865" s="161">
        <v>9.6381602440000005E-3</v>
      </c>
      <c r="BA865" s="161">
        <v>4.5008871499999998E-4</v>
      </c>
      <c r="BB865" s="168"/>
      <c r="BI865" s="169"/>
      <c r="BJ865" s="169"/>
    </row>
    <row r="866" spans="1:62" ht="13.5" thickBot="1" x14ac:dyDescent="0.25">
      <c r="A866" s="155">
        <v>8694</v>
      </c>
      <c r="B866" s="155">
        <v>12957</v>
      </c>
      <c r="C866" s="170"/>
      <c r="D866" s="170"/>
      <c r="E866" s="158" t="s">
        <v>3497</v>
      </c>
      <c r="F866" s="158">
        <v>11019897</v>
      </c>
      <c r="G866" s="158" t="s">
        <v>245</v>
      </c>
      <c r="H866" s="154"/>
      <c r="I866" s="158" t="s">
        <v>53</v>
      </c>
      <c r="J866" s="158"/>
      <c r="K866" s="170" t="s">
        <v>140</v>
      </c>
      <c r="L866" s="158" t="s">
        <v>62</v>
      </c>
      <c r="M866" s="158" t="s">
        <v>62</v>
      </c>
      <c r="N866" s="158"/>
      <c r="O866" s="159">
        <v>44781</v>
      </c>
      <c r="P866" s="158" t="s">
        <v>298</v>
      </c>
      <c r="Q866" s="158" t="s">
        <v>298</v>
      </c>
      <c r="R866" s="158" t="s">
        <v>298</v>
      </c>
      <c r="S866" s="158" t="s">
        <v>1206</v>
      </c>
      <c r="T866" s="160">
        <v>1</v>
      </c>
      <c r="U866" s="160" t="s">
        <v>442</v>
      </c>
      <c r="V866" s="161">
        <v>0</v>
      </c>
      <c r="W866" s="158"/>
      <c r="X866" s="158"/>
      <c r="Y866" s="162"/>
      <c r="Z866" s="162">
        <v>0</v>
      </c>
      <c r="AA866" s="159"/>
      <c r="AB866" s="158" t="s">
        <v>636</v>
      </c>
      <c r="AC866" s="158"/>
      <c r="AD866" s="163"/>
      <c r="AE866" s="164">
        <v>0</v>
      </c>
      <c r="AF866" s="159" t="s">
        <v>3347</v>
      </c>
      <c r="AG866" s="158"/>
      <c r="AH866" s="158"/>
      <c r="AI866" s="154"/>
      <c r="AJ866" s="158" t="s">
        <v>55</v>
      </c>
      <c r="AK866" s="158"/>
      <c r="AL866" s="158" t="s">
        <v>3346</v>
      </c>
      <c r="AM866" s="158" t="s">
        <v>305</v>
      </c>
      <c r="AN866" s="165">
        <v>45382</v>
      </c>
      <c r="AO866" s="159">
        <v>45382</v>
      </c>
      <c r="AP866" s="164"/>
      <c r="AQ866" s="167">
        <v>0.01</v>
      </c>
      <c r="AR866" s="167">
        <v>99.87</v>
      </c>
      <c r="AS866" s="167">
        <v>1</v>
      </c>
      <c r="AT866" s="167">
        <v>1.0000000000000001E-5</v>
      </c>
      <c r="AU866" s="167">
        <v>1.0000000000000001E-5</v>
      </c>
      <c r="AV866" s="154"/>
      <c r="AW866" s="154"/>
      <c r="AX866" s="158"/>
      <c r="AY866" s="158" t="s">
        <v>17</v>
      </c>
      <c r="AZ866" s="161">
        <v>3.2285399272276902E-10</v>
      </c>
      <c r="BA866" s="161">
        <v>1.5076833663928E-11</v>
      </c>
      <c r="BB866" s="168"/>
      <c r="BI866" s="169"/>
      <c r="BJ866" s="169"/>
    </row>
    <row r="867" spans="1:62" ht="13.5" thickBot="1" x14ac:dyDescent="0.25">
      <c r="A867" s="155">
        <v>8694</v>
      </c>
      <c r="B867" s="155">
        <v>12957</v>
      </c>
      <c r="C867" s="170"/>
      <c r="D867" s="170"/>
      <c r="E867" s="158" t="s">
        <v>3498</v>
      </c>
      <c r="F867" s="158">
        <v>11019903</v>
      </c>
      <c r="G867" s="158" t="s">
        <v>245</v>
      </c>
      <c r="H867" s="154" t="s">
        <v>865</v>
      </c>
      <c r="I867" s="158" t="s">
        <v>53</v>
      </c>
      <c r="J867" s="158"/>
      <c r="K867" s="170" t="s">
        <v>140</v>
      </c>
      <c r="L867" s="158" t="s">
        <v>62</v>
      </c>
      <c r="M867" s="158" t="s">
        <v>62</v>
      </c>
      <c r="N867" s="158"/>
      <c r="O867" s="159">
        <v>44791</v>
      </c>
      <c r="P867" s="158" t="s">
        <v>298</v>
      </c>
      <c r="Q867" s="158" t="s">
        <v>298</v>
      </c>
      <c r="R867" s="158" t="s">
        <v>298</v>
      </c>
      <c r="S867" s="158" t="s">
        <v>1206</v>
      </c>
      <c r="T867" s="160">
        <v>5.07</v>
      </c>
      <c r="U867" s="160" t="s">
        <v>441</v>
      </c>
      <c r="V867" s="161">
        <v>0.1</v>
      </c>
      <c r="W867" s="158"/>
      <c r="X867" s="158"/>
      <c r="Y867" s="162"/>
      <c r="Z867" s="162">
        <v>7.7600000000000002E-2</v>
      </c>
      <c r="AA867" s="159">
        <v>47559</v>
      </c>
      <c r="AB867" s="158" t="s">
        <v>636</v>
      </c>
      <c r="AC867" s="158"/>
      <c r="AD867" s="163"/>
      <c r="AE867" s="164">
        <v>0</v>
      </c>
      <c r="AF867" s="159"/>
      <c r="AG867" s="158"/>
      <c r="AH867" s="158"/>
      <c r="AI867" s="154"/>
      <c r="AJ867" s="158" t="s">
        <v>55</v>
      </c>
      <c r="AK867" s="158"/>
      <c r="AL867" s="158" t="s">
        <v>3346</v>
      </c>
      <c r="AM867" s="158" t="s">
        <v>305</v>
      </c>
      <c r="AN867" s="165">
        <v>45382</v>
      </c>
      <c r="AO867" s="159">
        <v>45382</v>
      </c>
      <c r="AP867" s="164"/>
      <c r="AQ867" s="167">
        <v>6000</v>
      </c>
      <c r="AR867" s="167">
        <v>93.28</v>
      </c>
      <c r="AS867" s="167">
        <v>1</v>
      </c>
      <c r="AT867" s="167">
        <v>5.5968</v>
      </c>
      <c r="AU867" s="167">
        <v>5.5968</v>
      </c>
      <c r="AV867" s="154"/>
      <c r="AW867" s="154"/>
      <c r="AX867" s="158"/>
      <c r="AY867" s="158" t="s">
        <v>17</v>
      </c>
      <c r="AZ867" s="161">
        <v>1.8069492199999999E-4</v>
      </c>
      <c r="BA867" s="161">
        <v>8.4382022650272397E-6</v>
      </c>
      <c r="BB867" s="168"/>
      <c r="BI867" s="169"/>
      <c r="BJ867" s="169"/>
    </row>
    <row r="868" spans="1:62" ht="13.5" thickBot="1" x14ac:dyDescent="0.25">
      <c r="A868" s="155">
        <v>8694</v>
      </c>
      <c r="B868" s="155">
        <v>12957</v>
      </c>
      <c r="C868" s="170"/>
      <c r="D868" s="170"/>
      <c r="E868" s="158" t="s">
        <v>3499</v>
      </c>
      <c r="F868" s="158">
        <v>11019909</v>
      </c>
      <c r="G868" s="158" t="s">
        <v>245</v>
      </c>
      <c r="H868" s="154" t="s">
        <v>865</v>
      </c>
      <c r="I868" s="158" t="s">
        <v>53</v>
      </c>
      <c r="J868" s="158"/>
      <c r="K868" s="170" t="s">
        <v>140</v>
      </c>
      <c r="L868" s="158" t="s">
        <v>62</v>
      </c>
      <c r="M868" s="158" t="s">
        <v>62</v>
      </c>
      <c r="N868" s="158"/>
      <c r="O868" s="159">
        <v>44824</v>
      </c>
      <c r="P868" s="158" t="s">
        <v>298</v>
      </c>
      <c r="Q868" s="158" t="s">
        <v>298</v>
      </c>
      <c r="R868" s="158" t="s">
        <v>298</v>
      </c>
      <c r="S868" s="158" t="s">
        <v>1206</v>
      </c>
      <c r="T868" s="160">
        <v>5.09</v>
      </c>
      <c r="U868" s="160" t="s">
        <v>441</v>
      </c>
      <c r="V868" s="161">
        <v>0.06</v>
      </c>
      <c r="W868" s="158"/>
      <c r="X868" s="158"/>
      <c r="Y868" s="162"/>
      <c r="Z868" s="162">
        <v>6.8900000000000003E-2</v>
      </c>
      <c r="AA868" s="159">
        <v>47559</v>
      </c>
      <c r="AB868" s="158" t="s">
        <v>636</v>
      </c>
      <c r="AC868" s="158"/>
      <c r="AD868" s="163"/>
      <c r="AE868" s="164">
        <v>0</v>
      </c>
      <c r="AF868" s="159"/>
      <c r="AG868" s="158"/>
      <c r="AH868" s="158"/>
      <c r="AI868" s="154"/>
      <c r="AJ868" s="158" t="s">
        <v>55</v>
      </c>
      <c r="AK868" s="158"/>
      <c r="AL868" s="158" t="s">
        <v>3346</v>
      </c>
      <c r="AM868" s="158" t="s">
        <v>305</v>
      </c>
      <c r="AN868" s="165">
        <v>45382</v>
      </c>
      <c r="AO868" s="159">
        <v>45382</v>
      </c>
      <c r="AP868" s="164"/>
      <c r="AQ868" s="167">
        <v>5175</v>
      </c>
      <c r="AR868" s="167">
        <v>97.2</v>
      </c>
      <c r="AS868" s="167">
        <v>1</v>
      </c>
      <c r="AT868" s="167">
        <v>5.0301</v>
      </c>
      <c r="AU868" s="167">
        <v>5.0301</v>
      </c>
      <c r="AV868" s="154"/>
      <c r="AW868" s="154"/>
      <c r="AX868" s="158"/>
      <c r="AY868" s="158" t="s">
        <v>17</v>
      </c>
      <c r="AZ868" s="161">
        <v>1.6239878599999999E-4</v>
      </c>
      <c r="BA868" s="161">
        <v>7.5837981012924397E-6</v>
      </c>
      <c r="BB868" s="168"/>
      <c r="BI868" s="169"/>
      <c r="BJ868" s="169"/>
    </row>
    <row r="869" spans="1:62" ht="13.5" thickBot="1" x14ac:dyDescent="0.25">
      <c r="A869" s="155">
        <v>8694</v>
      </c>
      <c r="B869" s="155">
        <v>12957</v>
      </c>
      <c r="C869" s="170"/>
      <c r="D869" s="170"/>
      <c r="E869" s="158" t="s">
        <v>3562</v>
      </c>
      <c r="F869" s="158">
        <v>11019911</v>
      </c>
      <c r="G869" s="158" t="s">
        <v>245</v>
      </c>
      <c r="H869" s="154" t="s">
        <v>865</v>
      </c>
      <c r="I869" s="158" t="s">
        <v>53</v>
      </c>
      <c r="J869" s="158"/>
      <c r="K869" s="170" t="s">
        <v>257</v>
      </c>
      <c r="L869" s="158" t="s">
        <v>62</v>
      </c>
      <c r="M869" s="158" t="s">
        <v>62</v>
      </c>
      <c r="N869" s="158"/>
      <c r="O869" s="159">
        <v>44824</v>
      </c>
      <c r="P869" s="158" t="s">
        <v>298</v>
      </c>
      <c r="Q869" s="158" t="s">
        <v>298</v>
      </c>
      <c r="R869" s="158" t="s">
        <v>298</v>
      </c>
      <c r="S869" s="158" t="s">
        <v>1206</v>
      </c>
      <c r="T869" s="160">
        <v>2.89</v>
      </c>
      <c r="U869" s="160" t="s">
        <v>442</v>
      </c>
      <c r="V869" s="161">
        <v>0.08</v>
      </c>
      <c r="W869" s="158"/>
      <c r="X869" s="158"/>
      <c r="Y869" s="162"/>
      <c r="Z869" s="162">
        <v>9.3100000000000002E-2</v>
      </c>
      <c r="AA869" s="159">
        <v>46568</v>
      </c>
      <c r="AB869" s="158" t="s">
        <v>636</v>
      </c>
      <c r="AC869" s="158"/>
      <c r="AD869" s="163"/>
      <c r="AE869" s="164">
        <v>0</v>
      </c>
      <c r="AF869" s="159"/>
      <c r="AG869" s="158"/>
      <c r="AH869" s="158"/>
      <c r="AI869" s="154"/>
      <c r="AJ869" s="158" t="s">
        <v>55</v>
      </c>
      <c r="AK869" s="158"/>
      <c r="AL869" s="158" t="s">
        <v>3346</v>
      </c>
      <c r="AM869" s="158" t="s">
        <v>305</v>
      </c>
      <c r="AN869" s="165">
        <v>45382</v>
      </c>
      <c r="AO869" s="159">
        <v>45382</v>
      </c>
      <c r="AP869" s="164"/>
      <c r="AQ869" s="167">
        <v>12888.43</v>
      </c>
      <c r="AR869" s="167">
        <v>97.21</v>
      </c>
      <c r="AS869" s="167">
        <v>1</v>
      </c>
      <c r="AT869" s="167">
        <v>12.528840000000001</v>
      </c>
      <c r="AU869" s="167">
        <v>12.528840000000001</v>
      </c>
      <c r="AV869" s="154"/>
      <c r="AW869" s="154"/>
      <c r="AX869" s="158"/>
      <c r="AY869" s="158" t="s">
        <v>17</v>
      </c>
      <c r="AZ869" s="161">
        <v>4.0449860100000003E-4</v>
      </c>
      <c r="BA869" s="161">
        <v>1.88895236681968E-5</v>
      </c>
      <c r="BB869" s="168"/>
      <c r="BI869" s="169"/>
      <c r="BJ869" s="169"/>
    </row>
    <row r="870" spans="1:62" ht="13.5" thickBot="1" x14ac:dyDescent="0.25">
      <c r="A870" s="155">
        <v>8694</v>
      </c>
      <c r="B870" s="155">
        <v>12957</v>
      </c>
      <c r="C870" s="170"/>
      <c r="D870" s="170"/>
      <c r="E870" s="158" t="s">
        <v>3563</v>
      </c>
      <c r="F870" s="158">
        <v>11019917</v>
      </c>
      <c r="G870" s="158" t="s">
        <v>245</v>
      </c>
      <c r="H870" s="154" t="s">
        <v>865</v>
      </c>
      <c r="I870" s="158" t="s">
        <v>53</v>
      </c>
      <c r="J870" s="158"/>
      <c r="K870" s="170" t="s">
        <v>257</v>
      </c>
      <c r="L870" s="158" t="s">
        <v>62</v>
      </c>
      <c r="M870" s="158" t="s">
        <v>62</v>
      </c>
      <c r="N870" s="158"/>
      <c r="O870" s="159">
        <v>44852</v>
      </c>
      <c r="P870" s="158" t="s">
        <v>298</v>
      </c>
      <c r="Q870" s="158" t="s">
        <v>298</v>
      </c>
      <c r="R870" s="158" t="s">
        <v>298</v>
      </c>
      <c r="S870" s="158" t="s">
        <v>1206</v>
      </c>
      <c r="T870" s="160">
        <v>2.89</v>
      </c>
      <c r="U870" s="160" t="s">
        <v>442</v>
      </c>
      <c r="V870" s="161">
        <v>0.08</v>
      </c>
      <c r="W870" s="158"/>
      <c r="X870" s="158"/>
      <c r="Y870" s="162"/>
      <c r="Z870" s="162">
        <v>8.1799999999999998E-2</v>
      </c>
      <c r="AA870" s="159">
        <v>46568</v>
      </c>
      <c r="AB870" s="158" t="s">
        <v>636</v>
      </c>
      <c r="AC870" s="158"/>
      <c r="AD870" s="163"/>
      <c r="AE870" s="164">
        <v>0</v>
      </c>
      <c r="AF870" s="159"/>
      <c r="AG870" s="158"/>
      <c r="AH870" s="158"/>
      <c r="AI870" s="154"/>
      <c r="AJ870" s="158" t="s">
        <v>55</v>
      </c>
      <c r="AK870" s="158"/>
      <c r="AL870" s="158" t="s">
        <v>3346</v>
      </c>
      <c r="AM870" s="158" t="s">
        <v>305</v>
      </c>
      <c r="AN870" s="165">
        <v>45382</v>
      </c>
      <c r="AO870" s="159">
        <v>45382</v>
      </c>
      <c r="AP870" s="164"/>
      <c r="AQ870" s="167">
        <v>20400</v>
      </c>
      <c r="AR870" s="167">
        <v>100.18</v>
      </c>
      <c r="AS870" s="167">
        <v>1</v>
      </c>
      <c r="AT870" s="167">
        <v>20.436720000000001</v>
      </c>
      <c r="AU870" s="167">
        <v>20.436720000000001</v>
      </c>
      <c r="AV870" s="154"/>
      <c r="AW870" s="154"/>
      <c r="AX870" s="158"/>
      <c r="AY870" s="158" t="s">
        <v>17</v>
      </c>
      <c r="AZ870" s="161">
        <v>6.5980766500000005E-4</v>
      </c>
      <c r="BA870" s="161">
        <v>3.0812102807627099E-5</v>
      </c>
      <c r="BB870" s="168"/>
      <c r="BI870" s="169"/>
      <c r="BJ870" s="169"/>
    </row>
    <row r="871" spans="1:62" ht="13.5" thickBot="1" x14ac:dyDescent="0.25">
      <c r="A871" s="155">
        <v>8694</v>
      </c>
      <c r="B871" s="155">
        <v>12957</v>
      </c>
      <c r="C871" s="170"/>
      <c r="D871" s="170"/>
      <c r="E871" s="158" t="s">
        <v>3564</v>
      </c>
      <c r="F871" s="158">
        <v>11019918</v>
      </c>
      <c r="G871" s="158" t="s">
        <v>245</v>
      </c>
      <c r="H871" s="154" t="s">
        <v>865</v>
      </c>
      <c r="I871" s="158" t="s">
        <v>53</v>
      </c>
      <c r="J871" s="158"/>
      <c r="K871" s="170" t="s">
        <v>257</v>
      </c>
      <c r="L871" s="158" t="s">
        <v>62</v>
      </c>
      <c r="M871" s="158" t="s">
        <v>62</v>
      </c>
      <c r="N871" s="158"/>
      <c r="O871" s="159">
        <v>44852</v>
      </c>
      <c r="P871" s="158" t="s">
        <v>298</v>
      </c>
      <c r="Q871" s="158" t="s">
        <v>298</v>
      </c>
      <c r="R871" s="158" t="s">
        <v>298</v>
      </c>
      <c r="S871" s="158" t="s">
        <v>1206</v>
      </c>
      <c r="T871" s="160">
        <v>2.89</v>
      </c>
      <c r="U871" s="160" t="s">
        <v>442</v>
      </c>
      <c r="V871" s="161">
        <v>0.08</v>
      </c>
      <c r="W871" s="158"/>
      <c r="X871" s="158"/>
      <c r="Y871" s="162"/>
      <c r="Z871" s="162">
        <v>8.1799999999999998E-2</v>
      </c>
      <c r="AA871" s="159">
        <v>46568</v>
      </c>
      <c r="AB871" s="158" t="s">
        <v>636</v>
      </c>
      <c r="AC871" s="158"/>
      <c r="AD871" s="163"/>
      <c r="AE871" s="164">
        <v>0</v>
      </c>
      <c r="AF871" s="159"/>
      <c r="AG871" s="158"/>
      <c r="AH871" s="158"/>
      <c r="AI871" s="154"/>
      <c r="AJ871" s="158" t="s">
        <v>55</v>
      </c>
      <c r="AK871" s="158"/>
      <c r="AL871" s="158" t="s">
        <v>3346</v>
      </c>
      <c r="AM871" s="158" t="s">
        <v>305</v>
      </c>
      <c r="AN871" s="165">
        <v>45382</v>
      </c>
      <c r="AO871" s="159">
        <v>45382</v>
      </c>
      <c r="AP871" s="164"/>
      <c r="AQ871" s="167">
        <v>4845</v>
      </c>
      <c r="AR871" s="167">
        <v>100.18</v>
      </c>
      <c r="AS871" s="167">
        <v>1</v>
      </c>
      <c r="AT871" s="167">
        <v>4.85372</v>
      </c>
      <c r="AU871" s="167">
        <v>4.85372</v>
      </c>
      <c r="AV871" s="154"/>
      <c r="AW871" s="154"/>
      <c r="AX871" s="158"/>
      <c r="AY871" s="158" t="s">
        <v>17</v>
      </c>
      <c r="AZ871" s="161">
        <v>1.5670428800000001E-4</v>
      </c>
      <c r="BA871" s="161">
        <v>7.3178729091280796E-6</v>
      </c>
      <c r="BB871" s="168"/>
      <c r="BI871" s="169"/>
      <c r="BJ871" s="169"/>
    </row>
    <row r="872" spans="1:62" ht="13.5" thickBot="1" x14ac:dyDescent="0.25">
      <c r="A872" s="155">
        <v>8694</v>
      </c>
      <c r="B872" s="155">
        <v>12957</v>
      </c>
      <c r="C872" s="170"/>
      <c r="D872" s="170"/>
      <c r="E872" s="158" t="s">
        <v>3565</v>
      </c>
      <c r="F872" s="158">
        <v>11019922</v>
      </c>
      <c r="G872" s="158" t="s">
        <v>245</v>
      </c>
      <c r="H872" s="154" t="s">
        <v>865</v>
      </c>
      <c r="I872" s="158" t="s">
        <v>53</v>
      </c>
      <c r="J872" s="158"/>
      <c r="K872" s="170" t="s">
        <v>257</v>
      </c>
      <c r="L872" s="158" t="s">
        <v>62</v>
      </c>
      <c r="M872" s="158" t="s">
        <v>62</v>
      </c>
      <c r="N872" s="158"/>
      <c r="O872" s="159">
        <v>44875</v>
      </c>
      <c r="P872" s="158" t="s">
        <v>298</v>
      </c>
      <c r="Q872" s="158" t="s">
        <v>298</v>
      </c>
      <c r="R872" s="158" t="s">
        <v>298</v>
      </c>
      <c r="S872" s="158" t="s">
        <v>1206</v>
      </c>
      <c r="T872" s="160">
        <v>2.89</v>
      </c>
      <c r="U872" s="160" t="s">
        <v>442</v>
      </c>
      <c r="V872" s="161">
        <v>0.08</v>
      </c>
      <c r="W872" s="158"/>
      <c r="X872" s="158"/>
      <c r="Y872" s="162"/>
      <c r="Z872" s="162">
        <v>8.1900000000000001E-2</v>
      </c>
      <c r="AA872" s="159">
        <v>46568</v>
      </c>
      <c r="AB872" s="158" t="s">
        <v>636</v>
      </c>
      <c r="AC872" s="158"/>
      <c r="AD872" s="163"/>
      <c r="AE872" s="164">
        <v>0</v>
      </c>
      <c r="AF872" s="159"/>
      <c r="AG872" s="158"/>
      <c r="AH872" s="158"/>
      <c r="AI872" s="154"/>
      <c r="AJ872" s="158" t="s">
        <v>55</v>
      </c>
      <c r="AK872" s="158"/>
      <c r="AL872" s="158" t="s">
        <v>3346</v>
      </c>
      <c r="AM872" s="158" t="s">
        <v>305</v>
      </c>
      <c r="AN872" s="165">
        <v>45382</v>
      </c>
      <c r="AO872" s="159">
        <v>45382</v>
      </c>
      <c r="AP872" s="164"/>
      <c r="AQ872" s="167">
        <v>960</v>
      </c>
      <c r="AR872" s="167">
        <v>100.15</v>
      </c>
      <c r="AS872" s="167">
        <v>1</v>
      </c>
      <c r="AT872" s="167">
        <v>0.96143999999999996</v>
      </c>
      <c r="AU872" s="167">
        <v>0.96143999999999996</v>
      </c>
      <c r="AV872" s="154"/>
      <c r="AW872" s="154"/>
      <c r="AX872" s="158"/>
      <c r="AY872" s="158" t="s">
        <v>17</v>
      </c>
      <c r="AZ872" s="161">
        <v>3.1040474276337903E-5</v>
      </c>
      <c r="BA872" s="161">
        <v>1.4495470957846999E-6</v>
      </c>
      <c r="BB872" s="168"/>
      <c r="BI872" s="169"/>
      <c r="BJ872" s="169"/>
    </row>
    <row r="873" spans="1:62" ht="13.5" thickBot="1" x14ac:dyDescent="0.25">
      <c r="A873" s="155">
        <v>8694</v>
      </c>
      <c r="B873" s="155">
        <v>12957</v>
      </c>
      <c r="C873" s="170"/>
      <c r="D873" s="170"/>
      <c r="E873" s="158" t="s">
        <v>3566</v>
      </c>
      <c r="F873" s="158">
        <v>11019923</v>
      </c>
      <c r="G873" s="158" t="s">
        <v>245</v>
      </c>
      <c r="H873" s="154" t="s">
        <v>865</v>
      </c>
      <c r="I873" s="158" t="s">
        <v>53</v>
      </c>
      <c r="J873" s="158"/>
      <c r="K873" s="170" t="s">
        <v>257</v>
      </c>
      <c r="L873" s="158" t="s">
        <v>62</v>
      </c>
      <c r="M873" s="158" t="s">
        <v>62</v>
      </c>
      <c r="N873" s="158"/>
      <c r="O873" s="159">
        <v>44875</v>
      </c>
      <c r="P873" s="158" t="s">
        <v>298</v>
      </c>
      <c r="Q873" s="158" t="s">
        <v>298</v>
      </c>
      <c r="R873" s="158" t="s">
        <v>298</v>
      </c>
      <c r="S873" s="158" t="s">
        <v>1206</v>
      </c>
      <c r="T873" s="160">
        <v>2.89</v>
      </c>
      <c r="U873" s="160" t="s">
        <v>442</v>
      </c>
      <c r="V873" s="161">
        <v>0.08</v>
      </c>
      <c r="W873" s="158"/>
      <c r="X873" s="158"/>
      <c r="Y873" s="162"/>
      <c r="Z873" s="162">
        <v>8.1900000000000001E-2</v>
      </c>
      <c r="AA873" s="159">
        <v>46568</v>
      </c>
      <c r="AB873" s="158" t="s">
        <v>636</v>
      </c>
      <c r="AC873" s="158"/>
      <c r="AD873" s="163"/>
      <c r="AE873" s="164">
        <v>0</v>
      </c>
      <c r="AF873" s="159"/>
      <c r="AG873" s="158"/>
      <c r="AH873" s="158"/>
      <c r="AI873" s="154"/>
      <c r="AJ873" s="158" t="s">
        <v>55</v>
      </c>
      <c r="AK873" s="158"/>
      <c r="AL873" s="158" t="s">
        <v>3346</v>
      </c>
      <c r="AM873" s="158" t="s">
        <v>305</v>
      </c>
      <c r="AN873" s="165">
        <v>45382</v>
      </c>
      <c r="AO873" s="159">
        <v>45382</v>
      </c>
      <c r="AP873" s="164"/>
      <c r="AQ873" s="167">
        <v>10014</v>
      </c>
      <c r="AR873" s="167">
        <v>100.15</v>
      </c>
      <c r="AS873" s="167">
        <v>1</v>
      </c>
      <c r="AT873" s="167">
        <v>10.029019999999999</v>
      </c>
      <c r="AU873" s="167">
        <v>10.029019999999999</v>
      </c>
      <c r="AV873" s="154"/>
      <c r="AW873" s="154"/>
      <c r="AX873" s="158"/>
      <c r="AY873" s="158" t="s">
        <v>17</v>
      </c>
      <c r="AZ873" s="161">
        <v>3.2379091499999999E-4</v>
      </c>
      <c r="BA873" s="161">
        <v>1.5120586635220801E-5</v>
      </c>
      <c r="BB873" s="168"/>
      <c r="BI873" s="169"/>
      <c r="BJ873" s="169"/>
    </row>
    <row r="874" spans="1:62" ht="13.5" thickBot="1" x14ac:dyDescent="0.25">
      <c r="A874" s="155">
        <v>8694</v>
      </c>
      <c r="B874" s="155">
        <v>12957</v>
      </c>
      <c r="C874" s="170"/>
      <c r="D874" s="170"/>
      <c r="E874" s="158" t="s">
        <v>3567</v>
      </c>
      <c r="F874" s="158">
        <v>11019925</v>
      </c>
      <c r="G874" s="158" t="s">
        <v>245</v>
      </c>
      <c r="H874" s="154" t="s">
        <v>865</v>
      </c>
      <c r="I874" s="158" t="s">
        <v>53</v>
      </c>
      <c r="J874" s="158"/>
      <c r="K874" s="170" t="s">
        <v>257</v>
      </c>
      <c r="L874" s="158" t="s">
        <v>62</v>
      </c>
      <c r="M874" s="158" t="s">
        <v>62</v>
      </c>
      <c r="N874" s="158"/>
      <c r="O874" s="159">
        <v>44875</v>
      </c>
      <c r="P874" s="158" t="s">
        <v>298</v>
      </c>
      <c r="Q874" s="158" t="s">
        <v>298</v>
      </c>
      <c r="R874" s="158" t="s">
        <v>298</v>
      </c>
      <c r="S874" s="158" t="s">
        <v>1206</v>
      </c>
      <c r="T874" s="160">
        <v>2.89</v>
      </c>
      <c r="U874" s="160" t="s">
        <v>442</v>
      </c>
      <c r="V874" s="161">
        <v>0.08</v>
      </c>
      <c r="W874" s="158"/>
      <c r="X874" s="158"/>
      <c r="Y874" s="162"/>
      <c r="Z874" s="162">
        <v>8.1900000000000001E-2</v>
      </c>
      <c r="AA874" s="159">
        <v>46568</v>
      </c>
      <c r="AB874" s="158" t="s">
        <v>636</v>
      </c>
      <c r="AC874" s="158"/>
      <c r="AD874" s="163"/>
      <c r="AE874" s="164">
        <v>0</v>
      </c>
      <c r="AF874" s="159"/>
      <c r="AG874" s="158"/>
      <c r="AH874" s="158"/>
      <c r="AI874" s="154"/>
      <c r="AJ874" s="158" t="s">
        <v>55</v>
      </c>
      <c r="AK874" s="158"/>
      <c r="AL874" s="158" t="s">
        <v>3346</v>
      </c>
      <c r="AM874" s="158" t="s">
        <v>305</v>
      </c>
      <c r="AN874" s="165">
        <v>45382</v>
      </c>
      <c r="AO874" s="159">
        <v>45382</v>
      </c>
      <c r="AP874" s="164"/>
      <c r="AQ874" s="167">
        <v>750</v>
      </c>
      <c r="AR874" s="167">
        <v>100.15</v>
      </c>
      <c r="AS874" s="167">
        <v>1</v>
      </c>
      <c r="AT874" s="167">
        <v>0.75112000000000001</v>
      </c>
      <c r="AU874" s="167">
        <v>0.75112000000000001</v>
      </c>
      <c r="AV874" s="154"/>
      <c r="AW874" s="154"/>
      <c r="AX874" s="158"/>
      <c r="AY874" s="158" t="s">
        <v>17</v>
      </c>
      <c r="AZ874" s="161">
        <v>2.42502091013926E-5</v>
      </c>
      <c r="BA874" s="161">
        <v>1.13245113016496E-6</v>
      </c>
      <c r="BB874" s="168"/>
      <c r="BI874" s="169"/>
      <c r="BJ874" s="169"/>
    </row>
    <row r="875" spans="1:62" ht="13.5" thickBot="1" x14ac:dyDescent="0.25">
      <c r="A875" s="155">
        <v>8694</v>
      </c>
      <c r="B875" s="155">
        <v>12957</v>
      </c>
      <c r="C875" s="170"/>
      <c r="D875" s="170"/>
      <c r="E875" s="158" t="s">
        <v>3568</v>
      </c>
      <c r="F875" s="158">
        <v>11019926</v>
      </c>
      <c r="G875" s="158" t="s">
        <v>245</v>
      </c>
      <c r="H875" s="154" t="s">
        <v>865</v>
      </c>
      <c r="I875" s="158" t="s">
        <v>53</v>
      </c>
      <c r="J875" s="158"/>
      <c r="K875" s="170" t="s">
        <v>257</v>
      </c>
      <c r="L875" s="158" t="s">
        <v>62</v>
      </c>
      <c r="M875" s="158" t="s">
        <v>62</v>
      </c>
      <c r="N875" s="158"/>
      <c r="O875" s="159">
        <v>44875</v>
      </c>
      <c r="P875" s="158" t="s">
        <v>298</v>
      </c>
      <c r="Q875" s="158" t="s">
        <v>298</v>
      </c>
      <c r="R875" s="158" t="s">
        <v>298</v>
      </c>
      <c r="S875" s="158" t="s">
        <v>1206</v>
      </c>
      <c r="T875" s="160">
        <v>2.89</v>
      </c>
      <c r="U875" s="160" t="s">
        <v>442</v>
      </c>
      <c r="V875" s="161">
        <v>0.08</v>
      </c>
      <c r="W875" s="158"/>
      <c r="X875" s="158"/>
      <c r="Y875" s="162"/>
      <c r="Z875" s="162">
        <v>8.1900000000000001E-2</v>
      </c>
      <c r="AA875" s="159">
        <v>46568</v>
      </c>
      <c r="AB875" s="158" t="s">
        <v>636</v>
      </c>
      <c r="AC875" s="158"/>
      <c r="AD875" s="163"/>
      <c r="AE875" s="164">
        <v>0</v>
      </c>
      <c r="AF875" s="159"/>
      <c r="AG875" s="158"/>
      <c r="AH875" s="158"/>
      <c r="AI875" s="154"/>
      <c r="AJ875" s="158" t="s">
        <v>55</v>
      </c>
      <c r="AK875" s="158"/>
      <c r="AL875" s="158" t="s">
        <v>3346</v>
      </c>
      <c r="AM875" s="158" t="s">
        <v>305</v>
      </c>
      <c r="AN875" s="165">
        <v>45382</v>
      </c>
      <c r="AO875" s="159">
        <v>45382</v>
      </c>
      <c r="AP875" s="164"/>
      <c r="AQ875" s="167">
        <v>2400</v>
      </c>
      <c r="AR875" s="167">
        <v>100.15</v>
      </c>
      <c r="AS875" s="167">
        <v>1</v>
      </c>
      <c r="AT875" s="167">
        <v>2.4036</v>
      </c>
      <c r="AU875" s="167">
        <v>2.4036</v>
      </c>
      <c r="AV875" s="154"/>
      <c r="AW875" s="154"/>
      <c r="AX875" s="158"/>
      <c r="AY875" s="158" t="s">
        <v>17</v>
      </c>
      <c r="AZ875" s="161">
        <v>7.7601185690844799E-5</v>
      </c>
      <c r="BA875" s="161">
        <v>3.6238677394617398E-6</v>
      </c>
      <c r="BB875" s="168"/>
      <c r="BI875" s="169"/>
      <c r="BJ875" s="169"/>
    </row>
    <row r="876" spans="1:62" ht="13.5" thickBot="1" x14ac:dyDescent="0.25">
      <c r="A876" s="155">
        <v>8694</v>
      </c>
      <c r="B876" s="155">
        <v>12957</v>
      </c>
      <c r="C876" s="170"/>
      <c r="D876" s="170"/>
      <c r="E876" s="158" t="s">
        <v>3569</v>
      </c>
      <c r="F876" s="158">
        <v>11019927</v>
      </c>
      <c r="G876" s="158" t="s">
        <v>245</v>
      </c>
      <c r="H876" s="154" t="s">
        <v>871</v>
      </c>
      <c r="I876" s="158" t="s">
        <v>53</v>
      </c>
      <c r="J876" s="158"/>
      <c r="K876" s="170" t="s">
        <v>140</v>
      </c>
      <c r="L876" s="158" t="s">
        <v>62</v>
      </c>
      <c r="M876" s="158" t="s">
        <v>62</v>
      </c>
      <c r="N876" s="158"/>
      <c r="O876" s="159">
        <v>44882</v>
      </c>
      <c r="P876" s="158" t="s">
        <v>1458</v>
      </c>
      <c r="Q876" s="158" t="s">
        <v>70</v>
      </c>
      <c r="R876" s="158" t="s">
        <v>795</v>
      </c>
      <c r="S876" s="158" t="s">
        <v>1206</v>
      </c>
      <c r="T876" s="160">
        <v>4.0999999999999996</v>
      </c>
      <c r="U876" s="160" t="s">
        <v>441</v>
      </c>
      <c r="V876" s="161">
        <v>4.3999999999999997E-2</v>
      </c>
      <c r="W876" s="158"/>
      <c r="X876" s="158"/>
      <c r="Y876" s="162"/>
      <c r="Z876" s="162">
        <v>4.7899999999999998E-2</v>
      </c>
      <c r="AA876" s="159">
        <v>47074</v>
      </c>
      <c r="AB876" s="158" t="s">
        <v>635</v>
      </c>
      <c r="AC876" s="158"/>
      <c r="AD876" s="163"/>
      <c r="AE876" s="164">
        <v>0</v>
      </c>
      <c r="AF876" s="159"/>
      <c r="AG876" s="158"/>
      <c r="AH876" s="158"/>
      <c r="AI876" s="154"/>
      <c r="AJ876" s="158" t="s">
        <v>55</v>
      </c>
      <c r="AK876" s="158"/>
      <c r="AL876" s="158" t="s">
        <v>3346</v>
      </c>
      <c r="AM876" s="158" t="s">
        <v>305</v>
      </c>
      <c r="AN876" s="165">
        <v>45382</v>
      </c>
      <c r="AO876" s="159">
        <v>45382</v>
      </c>
      <c r="AP876" s="164"/>
      <c r="AQ876" s="167">
        <v>725000</v>
      </c>
      <c r="AR876" s="167">
        <v>105.66</v>
      </c>
      <c r="AS876" s="167">
        <v>1</v>
      </c>
      <c r="AT876" s="167">
        <v>766.03499999999997</v>
      </c>
      <c r="AU876" s="167">
        <v>766.03499999999997</v>
      </c>
      <c r="AV876" s="154"/>
      <c r="AW876" s="154"/>
      <c r="AX876" s="158"/>
      <c r="AY876" s="158" t="s">
        <v>17</v>
      </c>
      <c r="AZ876" s="161">
        <v>2.4731745831000001E-2</v>
      </c>
      <c r="BA876" s="161">
        <v>1.1549382270000001E-3</v>
      </c>
      <c r="BB876" s="168"/>
      <c r="BI876" s="169"/>
      <c r="BJ876" s="169"/>
    </row>
    <row r="877" spans="1:62" ht="13.5" thickBot="1" x14ac:dyDescent="0.25">
      <c r="A877" s="155">
        <v>8694</v>
      </c>
      <c r="B877" s="155">
        <v>12957</v>
      </c>
      <c r="C877" s="170"/>
      <c r="D877" s="170"/>
      <c r="E877" s="158" t="s">
        <v>3570</v>
      </c>
      <c r="F877" s="158">
        <v>11019928</v>
      </c>
      <c r="G877" s="158" t="s">
        <v>245</v>
      </c>
      <c r="H877" s="154" t="s">
        <v>865</v>
      </c>
      <c r="I877" s="158" t="s">
        <v>53</v>
      </c>
      <c r="J877" s="158"/>
      <c r="K877" s="170" t="s">
        <v>257</v>
      </c>
      <c r="L877" s="158" t="s">
        <v>62</v>
      </c>
      <c r="M877" s="158" t="s">
        <v>62</v>
      </c>
      <c r="N877" s="158"/>
      <c r="O877" s="159">
        <v>44892</v>
      </c>
      <c r="P877" s="158" t="s">
        <v>298</v>
      </c>
      <c r="Q877" s="158" t="s">
        <v>298</v>
      </c>
      <c r="R877" s="158" t="s">
        <v>298</v>
      </c>
      <c r="S877" s="158" t="s">
        <v>1206</v>
      </c>
      <c r="T877" s="160">
        <v>2.89</v>
      </c>
      <c r="U877" s="160" t="s">
        <v>442</v>
      </c>
      <c r="V877" s="161">
        <v>0.08</v>
      </c>
      <c r="W877" s="158"/>
      <c r="X877" s="158"/>
      <c r="Y877" s="162"/>
      <c r="Z877" s="162">
        <v>8.1900000000000001E-2</v>
      </c>
      <c r="AA877" s="159">
        <v>46568</v>
      </c>
      <c r="AB877" s="158" t="s">
        <v>636</v>
      </c>
      <c r="AC877" s="158"/>
      <c r="AD877" s="163"/>
      <c r="AE877" s="164">
        <v>0</v>
      </c>
      <c r="AF877" s="159"/>
      <c r="AG877" s="158"/>
      <c r="AH877" s="158"/>
      <c r="AI877" s="154"/>
      <c r="AJ877" s="158" t="s">
        <v>55</v>
      </c>
      <c r="AK877" s="158"/>
      <c r="AL877" s="158" t="s">
        <v>3346</v>
      </c>
      <c r="AM877" s="158" t="s">
        <v>305</v>
      </c>
      <c r="AN877" s="165">
        <v>45382</v>
      </c>
      <c r="AO877" s="159">
        <v>45382</v>
      </c>
      <c r="AP877" s="164"/>
      <c r="AQ877" s="167">
        <v>2400</v>
      </c>
      <c r="AR877" s="167">
        <v>100.16</v>
      </c>
      <c r="AS877" s="167">
        <v>1</v>
      </c>
      <c r="AT877" s="167">
        <v>2.4038400000000002</v>
      </c>
      <c r="AU877" s="167">
        <v>2.4038400000000002</v>
      </c>
      <c r="AV877" s="154"/>
      <c r="AW877" s="154"/>
      <c r="AX877" s="158"/>
      <c r="AY877" s="158" t="s">
        <v>17</v>
      </c>
      <c r="AZ877" s="161">
        <v>7.7608934186670098E-5</v>
      </c>
      <c r="BA877" s="161">
        <v>3.62422958346968E-6</v>
      </c>
      <c r="BB877" s="168"/>
      <c r="BI877" s="169"/>
      <c r="BJ877" s="169"/>
    </row>
    <row r="878" spans="1:62" ht="13.5" thickBot="1" x14ac:dyDescent="0.25">
      <c r="A878" s="155">
        <v>8694</v>
      </c>
      <c r="B878" s="155">
        <v>12957</v>
      </c>
      <c r="C878" s="170"/>
      <c r="D878" s="170"/>
      <c r="E878" s="158" t="s">
        <v>3571</v>
      </c>
      <c r="F878" s="158">
        <v>11019929</v>
      </c>
      <c r="G878" s="158" t="s">
        <v>245</v>
      </c>
      <c r="H878" s="154" t="s">
        <v>865</v>
      </c>
      <c r="I878" s="158" t="s">
        <v>53</v>
      </c>
      <c r="J878" s="158"/>
      <c r="K878" s="170" t="s">
        <v>257</v>
      </c>
      <c r="L878" s="158" t="s">
        <v>62</v>
      </c>
      <c r="M878" s="158" t="s">
        <v>62</v>
      </c>
      <c r="N878" s="158"/>
      <c r="O878" s="159">
        <v>44892</v>
      </c>
      <c r="P878" s="158" t="s">
        <v>298</v>
      </c>
      <c r="Q878" s="158" t="s">
        <v>298</v>
      </c>
      <c r="R878" s="158" t="s">
        <v>298</v>
      </c>
      <c r="S878" s="158" t="s">
        <v>1206</v>
      </c>
      <c r="T878" s="160">
        <v>2.89</v>
      </c>
      <c r="U878" s="160" t="s">
        <v>442</v>
      </c>
      <c r="V878" s="161">
        <v>0.08</v>
      </c>
      <c r="W878" s="158"/>
      <c r="X878" s="158"/>
      <c r="Y878" s="162"/>
      <c r="Z878" s="162">
        <v>8.1900000000000001E-2</v>
      </c>
      <c r="AA878" s="159">
        <v>46568</v>
      </c>
      <c r="AB878" s="158" t="s">
        <v>636</v>
      </c>
      <c r="AC878" s="158"/>
      <c r="AD878" s="163"/>
      <c r="AE878" s="164">
        <v>0</v>
      </c>
      <c r="AF878" s="159"/>
      <c r="AG878" s="158"/>
      <c r="AH878" s="158"/>
      <c r="AI878" s="154"/>
      <c r="AJ878" s="158" t="s">
        <v>55</v>
      </c>
      <c r="AK878" s="158"/>
      <c r="AL878" s="158" t="s">
        <v>3346</v>
      </c>
      <c r="AM878" s="158" t="s">
        <v>305</v>
      </c>
      <c r="AN878" s="165">
        <v>45382</v>
      </c>
      <c r="AO878" s="159">
        <v>45382</v>
      </c>
      <c r="AP878" s="164"/>
      <c r="AQ878" s="167">
        <v>5460</v>
      </c>
      <c r="AR878" s="167">
        <v>100.16</v>
      </c>
      <c r="AS878" s="167">
        <v>1</v>
      </c>
      <c r="AT878" s="167">
        <v>5.4687400000000004</v>
      </c>
      <c r="AU878" s="167">
        <v>5.4687400000000004</v>
      </c>
      <c r="AV878" s="154"/>
      <c r="AW878" s="154"/>
      <c r="AX878" s="158"/>
      <c r="AY878" s="158" t="s">
        <v>17</v>
      </c>
      <c r="AZ878" s="161">
        <v>1.7656045400000001E-4</v>
      </c>
      <c r="BA878" s="161">
        <v>8.2451283331269806E-6</v>
      </c>
      <c r="BB878" s="168"/>
      <c r="BI878" s="169"/>
      <c r="BJ878" s="169"/>
    </row>
    <row r="879" spans="1:62" ht="13.5" thickBot="1" x14ac:dyDescent="0.25">
      <c r="A879" s="155">
        <v>8694</v>
      </c>
      <c r="B879" s="155">
        <v>12957</v>
      </c>
      <c r="C879" s="170"/>
      <c r="D879" s="170"/>
      <c r="E879" s="158" t="s">
        <v>3500</v>
      </c>
      <c r="F879" s="158">
        <v>11019931</v>
      </c>
      <c r="G879" s="158" t="s">
        <v>245</v>
      </c>
      <c r="H879" s="154" t="s">
        <v>855</v>
      </c>
      <c r="I879" s="158" t="s">
        <v>53</v>
      </c>
      <c r="J879" s="158"/>
      <c r="K879" s="170" t="s">
        <v>140</v>
      </c>
      <c r="L879" s="158" t="s">
        <v>62</v>
      </c>
      <c r="M879" s="158" t="s">
        <v>62</v>
      </c>
      <c r="N879" s="158"/>
      <c r="O879" s="159">
        <v>44896</v>
      </c>
      <c r="P879" s="158" t="s">
        <v>298</v>
      </c>
      <c r="Q879" s="158" t="s">
        <v>298</v>
      </c>
      <c r="R879" s="158" t="s">
        <v>298</v>
      </c>
      <c r="S879" s="158" t="s">
        <v>1206</v>
      </c>
      <c r="T879" s="160">
        <v>3.67</v>
      </c>
      <c r="U879" s="160" t="s">
        <v>441</v>
      </c>
      <c r="V879" s="161">
        <v>3.7999999999999999E-2</v>
      </c>
      <c r="W879" s="158"/>
      <c r="X879" s="158"/>
      <c r="Y879" s="162"/>
      <c r="Z879" s="162">
        <v>7.0199999999999999E-2</v>
      </c>
      <c r="AA879" s="159">
        <v>47269</v>
      </c>
      <c r="AB879" s="158" t="s">
        <v>636</v>
      </c>
      <c r="AC879" s="158"/>
      <c r="AD879" s="163"/>
      <c r="AE879" s="164">
        <v>0.57179999999999997</v>
      </c>
      <c r="AF879" s="159">
        <v>45047</v>
      </c>
      <c r="AG879" s="158"/>
      <c r="AH879" s="158"/>
      <c r="AI879" s="154"/>
      <c r="AJ879" s="158" t="s">
        <v>55</v>
      </c>
      <c r="AK879" s="158"/>
      <c r="AL879" s="158" t="s">
        <v>3346</v>
      </c>
      <c r="AM879" s="158" t="s">
        <v>305</v>
      </c>
      <c r="AN879" s="165">
        <v>45382</v>
      </c>
      <c r="AO879" s="159">
        <v>45382</v>
      </c>
      <c r="AP879" s="164"/>
      <c r="AQ879" s="167">
        <v>198630.14</v>
      </c>
      <c r="AR879" s="167">
        <v>111.91</v>
      </c>
      <c r="AS879" s="167">
        <v>1</v>
      </c>
      <c r="AT879" s="167">
        <v>222.28699</v>
      </c>
      <c r="AU879" s="167">
        <v>222.28699</v>
      </c>
      <c r="AV879" s="154"/>
      <c r="AW879" s="154"/>
      <c r="AX879" s="158"/>
      <c r="AY879" s="158" t="s">
        <v>17</v>
      </c>
      <c r="AZ879" s="161">
        <v>7.1766242249999999E-3</v>
      </c>
      <c r="BA879" s="161">
        <v>3.35138397E-4</v>
      </c>
      <c r="BB879" s="168"/>
      <c r="BI879" s="169"/>
      <c r="BJ879" s="169"/>
    </row>
    <row r="880" spans="1:62" ht="13.5" thickBot="1" x14ac:dyDescent="0.25">
      <c r="A880" s="155">
        <v>8694</v>
      </c>
      <c r="B880" s="155">
        <v>12957</v>
      </c>
      <c r="C880" s="170"/>
      <c r="D880" s="170"/>
      <c r="E880" s="158" t="s">
        <v>3572</v>
      </c>
      <c r="F880" s="158">
        <v>11019933</v>
      </c>
      <c r="G880" s="158" t="s">
        <v>245</v>
      </c>
      <c r="H880" s="154" t="s">
        <v>865</v>
      </c>
      <c r="I880" s="158" t="s">
        <v>53</v>
      </c>
      <c r="J880" s="158"/>
      <c r="K880" s="170" t="s">
        <v>257</v>
      </c>
      <c r="L880" s="158" t="s">
        <v>62</v>
      </c>
      <c r="M880" s="158" t="s">
        <v>62</v>
      </c>
      <c r="N880" s="158"/>
      <c r="O880" s="159">
        <v>44906</v>
      </c>
      <c r="P880" s="158" t="s">
        <v>298</v>
      </c>
      <c r="Q880" s="158" t="s">
        <v>298</v>
      </c>
      <c r="R880" s="158" t="s">
        <v>298</v>
      </c>
      <c r="S880" s="158" t="s">
        <v>1206</v>
      </c>
      <c r="T880" s="160">
        <v>2.9</v>
      </c>
      <c r="U880" s="160" t="s">
        <v>442</v>
      </c>
      <c r="V880" s="161">
        <v>0.08</v>
      </c>
      <c r="W880" s="158"/>
      <c r="X880" s="158"/>
      <c r="Y880" s="162"/>
      <c r="Z880" s="162">
        <v>7.5499999999999998E-2</v>
      </c>
      <c r="AA880" s="159">
        <v>46568</v>
      </c>
      <c r="AB880" s="158" t="s">
        <v>636</v>
      </c>
      <c r="AC880" s="158"/>
      <c r="AD880" s="163"/>
      <c r="AE880" s="164">
        <v>0</v>
      </c>
      <c r="AF880" s="159"/>
      <c r="AG880" s="158"/>
      <c r="AH880" s="158"/>
      <c r="AI880" s="154"/>
      <c r="AJ880" s="158" t="s">
        <v>55</v>
      </c>
      <c r="AK880" s="158"/>
      <c r="AL880" s="158" t="s">
        <v>3346</v>
      </c>
      <c r="AM880" s="158" t="s">
        <v>305</v>
      </c>
      <c r="AN880" s="165">
        <v>45382</v>
      </c>
      <c r="AO880" s="159">
        <v>45382</v>
      </c>
      <c r="AP880" s="164"/>
      <c r="AQ880" s="167">
        <v>12750</v>
      </c>
      <c r="AR880" s="167">
        <v>101.88</v>
      </c>
      <c r="AS880" s="167">
        <v>1</v>
      </c>
      <c r="AT880" s="167">
        <v>12.989699999999999</v>
      </c>
      <c r="AU880" s="167">
        <v>12.989699999999999</v>
      </c>
      <c r="AV880" s="154"/>
      <c r="AW880" s="154"/>
      <c r="AX880" s="158"/>
      <c r="AY880" s="158" t="s">
        <v>17</v>
      </c>
      <c r="AZ880" s="161">
        <v>4.1937765000000002E-4</v>
      </c>
      <c r="BA880" s="161">
        <v>1.95843546244326E-5</v>
      </c>
      <c r="BB880" s="168"/>
      <c r="BI880" s="169"/>
      <c r="BJ880" s="169"/>
    </row>
    <row r="881" spans="1:62" ht="13.5" thickBot="1" x14ac:dyDescent="0.25">
      <c r="A881" s="155">
        <v>8694</v>
      </c>
      <c r="B881" s="155">
        <v>12957</v>
      </c>
      <c r="C881" s="170"/>
      <c r="D881" s="170"/>
      <c r="E881" s="158" t="s">
        <v>3501</v>
      </c>
      <c r="F881" s="158">
        <v>11019936</v>
      </c>
      <c r="G881" s="158" t="s">
        <v>245</v>
      </c>
      <c r="H881" s="154" t="s">
        <v>865</v>
      </c>
      <c r="I881" s="158" t="s">
        <v>53</v>
      </c>
      <c r="J881" s="158"/>
      <c r="K881" s="170" t="s">
        <v>917</v>
      </c>
      <c r="L881" s="158" t="s">
        <v>62</v>
      </c>
      <c r="M881" s="158" t="s">
        <v>62</v>
      </c>
      <c r="N881" s="158"/>
      <c r="O881" s="159">
        <v>44917</v>
      </c>
      <c r="P881" s="158" t="s">
        <v>298</v>
      </c>
      <c r="Q881" s="158" t="s">
        <v>298</v>
      </c>
      <c r="R881" s="158" t="s">
        <v>298</v>
      </c>
      <c r="S881" s="158" t="s">
        <v>1206</v>
      </c>
      <c r="T881" s="160">
        <v>5.12</v>
      </c>
      <c r="U881" s="160" t="s">
        <v>441</v>
      </c>
      <c r="V881" s="161">
        <v>0.06</v>
      </c>
      <c r="W881" s="158"/>
      <c r="X881" s="158"/>
      <c r="Y881" s="162"/>
      <c r="Z881" s="162">
        <v>5.8599999999999999E-2</v>
      </c>
      <c r="AA881" s="159">
        <v>47559</v>
      </c>
      <c r="AB881" s="158" t="s">
        <v>636</v>
      </c>
      <c r="AC881" s="158"/>
      <c r="AD881" s="163"/>
      <c r="AE881" s="164">
        <v>0</v>
      </c>
      <c r="AF881" s="159"/>
      <c r="AG881" s="158"/>
      <c r="AH881" s="158"/>
      <c r="AI881" s="154"/>
      <c r="AJ881" s="158" t="s">
        <v>55</v>
      </c>
      <c r="AK881" s="158"/>
      <c r="AL881" s="158" t="s">
        <v>3346</v>
      </c>
      <c r="AM881" s="158" t="s">
        <v>305</v>
      </c>
      <c r="AN881" s="165">
        <v>45382</v>
      </c>
      <c r="AO881" s="159">
        <v>45382</v>
      </c>
      <c r="AP881" s="164"/>
      <c r="AQ881" s="167">
        <v>16239</v>
      </c>
      <c r="AR881" s="167">
        <v>102.16</v>
      </c>
      <c r="AS881" s="167">
        <v>1</v>
      </c>
      <c r="AT881" s="167">
        <v>16.589759999999998</v>
      </c>
      <c r="AU881" s="167">
        <v>16.589759999999998</v>
      </c>
      <c r="AV881" s="154"/>
      <c r="AW881" s="154"/>
      <c r="AX881" s="158"/>
      <c r="AY881" s="158" t="s">
        <v>17</v>
      </c>
      <c r="AZ881" s="161">
        <v>5.3560702500000002E-4</v>
      </c>
      <c r="BA881" s="161">
        <v>2.5012105204448699E-5</v>
      </c>
      <c r="BB881" s="168"/>
      <c r="BI881" s="169"/>
      <c r="BJ881" s="169"/>
    </row>
    <row r="882" spans="1:62" ht="13.5" thickBot="1" x14ac:dyDescent="0.25">
      <c r="A882" s="155">
        <v>8694</v>
      </c>
      <c r="B882" s="155">
        <v>12957</v>
      </c>
      <c r="C882" s="170"/>
      <c r="D882" s="170"/>
      <c r="E882" s="158" t="s">
        <v>3573</v>
      </c>
      <c r="F882" s="158">
        <v>11019937</v>
      </c>
      <c r="G882" s="158" t="s">
        <v>245</v>
      </c>
      <c r="H882" s="154" t="s">
        <v>865</v>
      </c>
      <c r="I882" s="158" t="s">
        <v>53</v>
      </c>
      <c r="J882" s="158"/>
      <c r="K882" s="170" t="s">
        <v>917</v>
      </c>
      <c r="L882" s="158" t="s">
        <v>62</v>
      </c>
      <c r="M882" s="158" t="s">
        <v>62</v>
      </c>
      <c r="N882" s="158"/>
      <c r="O882" s="159">
        <v>44920</v>
      </c>
      <c r="P882" s="158" t="s">
        <v>298</v>
      </c>
      <c r="Q882" s="158" t="s">
        <v>298</v>
      </c>
      <c r="R882" s="158" t="s">
        <v>298</v>
      </c>
      <c r="S882" s="158" t="s">
        <v>1206</v>
      </c>
      <c r="T882" s="160">
        <v>2.9</v>
      </c>
      <c r="U882" s="160" t="s">
        <v>442</v>
      </c>
      <c r="V882" s="161">
        <v>0.08</v>
      </c>
      <c r="W882" s="158"/>
      <c r="X882" s="158"/>
      <c r="Y882" s="162"/>
      <c r="Z882" s="162">
        <v>7.6499999999999999E-2</v>
      </c>
      <c r="AA882" s="159">
        <v>46568</v>
      </c>
      <c r="AB882" s="158" t="s">
        <v>636</v>
      </c>
      <c r="AC882" s="158"/>
      <c r="AD882" s="163"/>
      <c r="AE882" s="164">
        <v>0</v>
      </c>
      <c r="AF882" s="159"/>
      <c r="AG882" s="158"/>
      <c r="AH882" s="158"/>
      <c r="AI882" s="154"/>
      <c r="AJ882" s="158" t="s">
        <v>55</v>
      </c>
      <c r="AK882" s="158"/>
      <c r="AL882" s="158" t="s">
        <v>3346</v>
      </c>
      <c r="AM882" s="158" t="s">
        <v>305</v>
      </c>
      <c r="AN882" s="165">
        <v>45382</v>
      </c>
      <c r="AO882" s="159">
        <v>45382</v>
      </c>
      <c r="AP882" s="164"/>
      <c r="AQ882" s="167">
        <v>16155</v>
      </c>
      <c r="AR882" s="167">
        <v>101.61</v>
      </c>
      <c r="AS882" s="167">
        <v>1</v>
      </c>
      <c r="AT882" s="167">
        <v>16.415099999999999</v>
      </c>
      <c r="AU882" s="167">
        <v>16.415099999999999</v>
      </c>
      <c r="AV882" s="154"/>
      <c r="AW882" s="154"/>
      <c r="AX882" s="158"/>
      <c r="AY882" s="158" t="s">
        <v>17</v>
      </c>
      <c r="AZ882" s="161">
        <v>5.2996805700000001E-4</v>
      </c>
      <c r="BA882" s="161">
        <v>2.47487732276745E-5</v>
      </c>
      <c r="BB882" s="168"/>
      <c r="BI882" s="169"/>
      <c r="BJ882" s="169"/>
    </row>
    <row r="883" spans="1:62" ht="13.5" thickBot="1" x14ac:dyDescent="0.25">
      <c r="A883" s="155">
        <v>8694</v>
      </c>
      <c r="B883" s="155">
        <v>12957</v>
      </c>
      <c r="C883" s="170"/>
      <c r="D883" s="170"/>
      <c r="E883" s="158" t="s">
        <v>3502</v>
      </c>
      <c r="F883" s="158">
        <v>11019979</v>
      </c>
      <c r="G883" s="158" t="s">
        <v>245</v>
      </c>
      <c r="H883" s="154" t="s">
        <v>865</v>
      </c>
      <c r="I883" s="158" t="s">
        <v>53</v>
      </c>
      <c r="J883" s="158"/>
      <c r="K883" s="170" t="s">
        <v>878</v>
      </c>
      <c r="L883" s="158" t="s">
        <v>62</v>
      </c>
      <c r="M883" s="158" t="s">
        <v>62</v>
      </c>
      <c r="N883" s="158"/>
      <c r="O883" s="159">
        <v>44861</v>
      </c>
      <c r="P883" s="158" t="s">
        <v>298</v>
      </c>
      <c r="Q883" s="158" t="s">
        <v>298</v>
      </c>
      <c r="R883" s="158" t="s">
        <v>298</v>
      </c>
      <c r="S883" s="158" t="s">
        <v>1206</v>
      </c>
      <c r="T883" s="160">
        <v>5.1100000000000003</v>
      </c>
      <c r="U883" s="160" t="s">
        <v>441</v>
      </c>
      <c r="V883" s="161">
        <v>0.06</v>
      </c>
      <c r="W883" s="158"/>
      <c r="X883" s="158"/>
      <c r="Y883" s="162"/>
      <c r="Z883" s="162">
        <v>6.2899999999999998E-2</v>
      </c>
      <c r="AA883" s="159">
        <v>47559</v>
      </c>
      <c r="AB883" s="158" t="s">
        <v>636</v>
      </c>
      <c r="AC883" s="158"/>
      <c r="AD883" s="163"/>
      <c r="AE883" s="164">
        <v>0</v>
      </c>
      <c r="AF883" s="159"/>
      <c r="AG883" s="158"/>
      <c r="AH883" s="158"/>
      <c r="AI883" s="154"/>
      <c r="AJ883" s="158" t="s">
        <v>55</v>
      </c>
      <c r="AK883" s="158"/>
      <c r="AL883" s="158" t="s">
        <v>3346</v>
      </c>
      <c r="AM883" s="158" t="s">
        <v>305</v>
      </c>
      <c r="AN883" s="165">
        <v>45382</v>
      </c>
      <c r="AO883" s="159">
        <v>45382</v>
      </c>
      <c r="AP883" s="164"/>
      <c r="AQ883" s="167">
        <v>12600</v>
      </c>
      <c r="AR883" s="167">
        <v>100.05</v>
      </c>
      <c r="AS883" s="167">
        <v>1</v>
      </c>
      <c r="AT883" s="167">
        <v>12.606299999999999</v>
      </c>
      <c r="AU883" s="167">
        <v>12.606299999999999</v>
      </c>
      <c r="AV883" s="154"/>
      <c r="AW883" s="154"/>
      <c r="AX883" s="158"/>
      <c r="AY883" s="158" t="s">
        <v>17</v>
      </c>
      <c r="AZ883" s="161">
        <v>4.0699942799999998E-4</v>
      </c>
      <c r="BA883" s="161">
        <v>1.9006308821757599E-5</v>
      </c>
      <c r="BB883" s="168"/>
      <c r="BI883" s="169"/>
      <c r="BJ883" s="169"/>
    </row>
    <row r="884" spans="1:62" ht="13.5" thickBot="1" x14ac:dyDescent="0.25">
      <c r="A884" s="155">
        <v>8694</v>
      </c>
      <c r="B884" s="155">
        <v>12957</v>
      </c>
      <c r="C884" s="170"/>
      <c r="D884" s="170"/>
      <c r="E884" s="158" t="s">
        <v>3503</v>
      </c>
      <c r="F884" s="158">
        <v>11020101</v>
      </c>
      <c r="G884" s="158" t="s">
        <v>245</v>
      </c>
      <c r="H884" s="154" t="s">
        <v>865</v>
      </c>
      <c r="I884" s="158" t="s">
        <v>53</v>
      </c>
      <c r="J884" s="158"/>
      <c r="K884" s="170" t="s">
        <v>140</v>
      </c>
      <c r="L884" s="158" t="s">
        <v>62</v>
      </c>
      <c r="M884" s="158" t="s">
        <v>62</v>
      </c>
      <c r="N884" s="158"/>
      <c r="O884" s="159">
        <v>44931</v>
      </c>
      <c r="P884" s="158" t="s">
        <v>298</v>
      </c>
      <c r="Q884" s="158" t="s">
        <v>298</v>
      </c>
      <c r="R884" s="158" t="s">
        <v>298</v>
      </c>
      <c r="S884" s="158" t="s">
        <v>1206</v>
      </c>
      <c r="T884" s="160">
        <v>5.12</v>
      </c>
      <c r="U884" s="160" t="s">
        <v>441</v>
      </c>
      <c r="V884" s="161">
        <v>0.01</v>
      </c>
      <c r="W884" s="158"/>
      <c r="X884" s="158"/>
      <c r="Y884" s="162"/>
      <c r="Z884" s="162">
        <v>5.8900000000000001E-2</v>
      </c>
      <c r="AA884" s="159">
        <v>47559</v>
      </c>
      <c r="AB884" s="158" t="s">
        <v>636</v>
      </c>
      <c r="AC884" s="158"/>
      <c r="AD884" s="163"/>
      <c r="AE884" s="164">
        <v>0</v>
      </c>
      <c r="AF884" s="159"/>
      <c r="AG884" s="158"/>
      <c r="AH884" s="158"/>
      <c r="AI884" s="154"/>
      <c r="AJ884" s="158" t="s">
        <v>55</v>
      </c>
      <c r="AK884" s="158"/>
      <c r="AL884" s="158" t="s">
        <v>3346</v>
      </c>
      <c r="AM884" s="158" t="s">
        <v>305</v>
      </c>
      <c r="AN884" s="165">
        <v>45382</v>
      </c>
      <c r="AO884" s="159">
        <v>45382</v>
      </c>
      <c r="AP884" s="164"/>
      <c r="AQ884" s="167">
        <v>2490</v>
      </c>
      <c r="AR884" s="167">
        <v>102.01</v>
      </c>
      <c r="AS884" s="167">
        <v>1</v>
      </c>
      <c r="AT884" s="167">
        <v>2.5400499999999999</v>
      </c>
      <c r="AU884" s="167">
        <v>2.5400499999999999</v>
      </c>
      <c r="AV884" s="154"/>
      <c r="AW884" s="154"/>
      <c r="AX884" s="158"/>
      <c r="AY884" s="158" t="s">
        <v>17</v>
      </c>
      <c r="AZ884" s="161">
        <v>8.2006528421546903E-5</v>
      </c>
      <c r="BA884" s="161">
        <v>3.8295911348060399E-6</v>
      </c>
      <c r="BB884" s="168"/>
      <c r="BI884" s="169"/>
      <c r="BJ884" s="169"/>
    </row>
    <row r="885" spans="1:62" ht="13.5" thickBot="1" x14ac:dyDescent="0.25">
      <c r="A885" s="155">
        <v>8694</v>
      </c>
      <c r="B885" s="155">
        <v>12957</v>
      </c>
      <c r="C885" s="170"/>
      <c r="D885" s="170"/>
      <c r="E885" s="158" t="s">
        <v>3574</v>
      </c>
      <c r="F885" s="158">
        <v>11020102</v>
      </c>
      <c r="G885" s="158" t="s">
        <v>245</v>
      </c>
      <c r="H885" s="154" t="s">
        <v>865</v>
      </c>
      <c r="I885" s="158" t="s">
        <v>53</v>
      </c>
      <c r="J885" s="158"/>
      <c r="K885" s="170" t="s">
        <v>257</v>
      </c>
      <c r="L885" s="158" t="s">
        <v>62</v>
      </c>
      <c r="M885" s="158" t="s">
        <v>62</v>
      </c>
      <c r="N885" s="158"/>
      <c r="O885" s="159">
        <v>44936</v>
      </c>
      <c r="P885" s="158" t="s">
        <v>298</v>
      </c>
      <c r="Q885" s="158" t="s">
        <v>298</v>
      </c>
      <c r="R885" s="158" t="s">
        <v>298</v>
      </c>
      <c r="S885" s="158" t="s">
        <v>1206</v>
      </c>
      <c r="T885" s="160">
        <v>2.9</v>
      </c>
      <c r="U885" s="160" t="s">
        <v>442</v>
      </c>
      <c r="V885" s="161">
        <v>0.08</v>
      </c>
      <c r="W885" s="158"/>
      <c r="X885" s="158"/>
      <c r="Y885" s="162"/>
      <c r="Z885" s="162">
        <v>7.9000000000000001E-2</v>
      </c>
      <c r="AA885" s="159">
        <v>46568</v>
      </c>
      <c r="AB885" s="158" t="s">
        <v>636</v>
      </c>
      <c r="AC885" s="158"/>
      <c r="AD885" s="163"/>
      <c r="AE885" s="164">
        <v>0</v>
      </c>
      <c r="AF885" s="159"/>
      <c r="AG885" s="158"/>
      <c r="AH885" s="158"/>
      <c r="AI885" s="154"/>
      <c r="AJ885" s="158" t="s">
        <v>55</v>
      </c>
      <c r="AK885" s="158"/>
      <c r="AL885" s="158" t="s">
        <v>3346</v>
      </c>
      <c r="AM885" s="158" t="s">
        <v>305</v>
      </c>
      <c r="AN885" s="165">
        <v>45382</v>
      </c>
      <c r="AO885" s="159">
        <v>45382</v>
      </c>
      <c r="AP885" s="164"/>
      <c r="AQ885" s="167">
        <v>3000</v>
      </c>
      <c r="AR885" s="167">
        <v>100.94</v>
      </c>
      <c r="AS885" s="167">
        <v>1</v>
      </c>
      <c r="AT885" s="167">
        <v>3.0282</v>
      </c>
      <c r="AU885" s="167">
        <v>3.0282</v>
      </c>
      <c r="AV885" s="154"/>
      <c r="AW885" s="154"/>
      <c r="AX885" s="158"/>
      <c r="AY885" s="158" t="s">
        <v>17</v>
      </c>
      <c r="AZ885" s="161">
        <v>9.7766646076308906E-5</v>
      </c>
      <c r="BA885" s="161">
        <v>4.5655667701106898E-6</v>
      </c>
      <c r="BB885" s="168"/>
      <c r="BI885" s="169"/>
      <c r="BJ885" s="169"/>
    </row>
    <row r="886" spans="1:62" ht="13.5" thickBot="1" x14ac:dyDescent="0.25">
      <c r="A886" s="155">
        <v>8694</v>
      </c>
      <c r="B886" s="155">
        <v>12957</v>
      </c>
      <c r="C886" s="170"/>
      <c r="D886" s="170"/>
      <c r="E886" s="158" t="s">
        <v>3504</v>
      </c>
      <c r="F886" s="158">
        <v>11020103</v>
      </c>
      <c r="G886" s="158" t="s">
        <v>245</v>
      </c>
      <c r="H886" s="154" t="s">
        <v>865</v>
      </c>
      <c r="I886" s="158" t="s">
        <v>53</v>
      </c>
      <c r="J886" s="158"/>
      <c r="K886" s="170" t="s">
        <v>878</v>
      </c>
      <c r="L886" s="158" t="s">
        <v>62</v>
      </c>
      <c r="M886" s="158" t="s">
        <v>62</v>
      </c>
      <c r="N886" s="158"/>
      <c r="O886" s="159">
        <v>44942</v>
      </c>
      <c r="P886" s="158" t="s">
        <v>298</v>
      </c>
      <c r="Q886" s="158" t="s">
        <v>298</v>
      </c>
      <c r="R886" s="158" t="s">
        <v>298</v>
      </c>
      <c r="S886" s="158" t="s">
        <v>1206</v>
      </c>
      <c r="T886" s="160">
        <v>5.1100000000000003</v>
      </c>
      <c r="U886" s="160" t="s">
        <v>441</v>
      </c>
      <c r="V886" s="161">
        <v>0.06</v>
      </c>
      <c r="W886" s="158"/>
      <c r="X886" s="158"/>
      <c r="Y886" s="162"/>
      <c r="Z886" s="162">
        <v>6.13E-2</v>
      </c>
      <c r="AA886" s="159">
        <v>47559</v>
      </c>
      <c r="AB886" s="158" t="s">
        <v>636</v>
      </c>
      <c r="AC886" s="158"/>
      <c r="AD886" s="163"/>
      <c r="AE886" s="164">
        <v>0</v>
      </c>
      <c r="AF886" s="159"/>
      <c r="AG886" s="158"/>
      <c r="AH886" s="158"/>
      <c r="AI886" s="154"/>
      <c r="AJ886" s="158" t="s">
        <v>55</v>
      </c>
      <c r="AK886" s="158"/>
      <c r="AL886" s="158" t="s">
        <v>3346</v>
      </c>
      <c r="AM886" s="158" t="s">
        <v>305</v>
      </c>
      <c r="AN886" s="165">
        <v>45382</v>
      </c>
      <c r="AO886" s="159">
        <v>45382</v>
      </c>
      <c r="AP886" s="164"/>
      <c r="AQ886" s="167">
        <v>3990</v>
      </c>
      <c r="AR886" s="167">
        <v>100.8</v>
      </c>
      <c r="AS886" s="167">
        <v>1</v>
      </c>
      <c r="AT886" s="167">
        <v>4.0219199999999997</v>
      </c>
      <c r="AU886" s="167">
        <v>4.0219199999999997</v>
      </c>
      <c r="AV886" s="154"/>
      <c r="AW886" s="154"/>
      <c r="AX886" s="158"/>
      <c r="AY886" s="158" t="s">
        <v>17</v>
      </c>
      <c r="AZ886" s="161">
        <v>1.2984929299999999E-4</v>
      </c>
      <c r="BA886" s="161">
        <v>6.0637818849625498E-6</v>
      </c>
      <c r="BB886" s="168"/>
      <c r="BI886" s="169"/>
      <c r="BJ886" s="169"/>
    </row>
    <row r="887" spans="1:62" ht="13.5" thickBot="1" x14ac:dyDescent="0.25">
      <c r="A887" s="155">
        <v>8694</v>
      </c>
      <c r="B887" s="155">
        <v>12957</v>
      </c>
      <c r="C887" s="170"/>
      <c r="D887" s="170"/>
      <c r="E887" s="158" t="s">
        <v>3505</v>
      </c>
      <c r="F887" s="158">
        <v>11020105</v>
      </c>
      <c r="G887" s="158" t="s">
        <v>245</v>
      </c>
      <c r="H887" s="154" t="s">
        <v>871</v>
      </c>
      <c r="I887" s="158" t="s">
        <v>53</v>
      </c>
      <c r="J887" s="158"/>
      <c r="K887" s="170" t="s">
        <v>140</v>
      </c>
      <c r="L887" s="158" t="s">
        <v>62</v>
      </c>
      <c r="M887" s="158" t="s">
        <v>62</v>
      </c>
      <c r="N887" s="158"/>
      <c r="O887" s="159">
        <v>44943</v>
      </c>
      <c r="P887" s="158" t="s">
        <v>1458</v>
      </c>
      <c r="Q887" s="158" t="s">
        <v>70</v>
      </c>
      <c r="R887" s="158" t="s">
        <v>795</v>
      </c>
      <c r="S887" s="158" t="s">
        <v>1206</v>
      </c>
      <c r="T887" s="160">
        <v>4.0999999999999996</v>
      </c>
      <c r="U887" s="160" t="s">
        <v>441</v>
      </c>
      <c r="V887" s="161">
        <v>4.2500000000000003E-2</v>
      </c>
      <c r="W887" s="158"/>
      <c r="X887" s="158"/>
      <c r="Y887" s="162"/>
      <c r="Z887" s="162">
        <v>4.8000000000000001E-2</v>
      </c>
      <c r="AA887" s="159">
        <v>47135</v>
      </c>
      <c r="AB887" s="158" t="s">
        <v>636</v>
      </c>
      <c r="AC887" s="158"/>
      <c r="AD887" s="163"/>
      <c r="AE887" s="164">
        <v>0</v>
      </c>
      <c r="AF887" s="159"/>
      <c r="AG887" s="158"/>
      <c r="AH887" s="158"/>
      <c r="AI887" s="154"/>
      <c r="AJ887" s="158" t="s">
        <v>55</v>
      </c>
      <c r="AK887" s="158"/>
      <c r="AL887" s="158" t="s">
        <v>3346</v>
      </c>
      <c r="AM887" s="158" t="s">
        <v>305</v>
      </c>
      <c r="AN887" s="165">
        <v>45382</v>
      </c>
      <c r="AO887" s="159">
        <v>45382</v>
      </c>
      <c r="AP887" s="164"/>
      <c r="AQ887" s="167">
        <v>625000</v>
      </c>
      <c r="AR887" s="167">
        <v>105.35</v>
      </c>
      <c r="AS887" s="167">
        <v>1</v>
      </c>
      <c r="AT887" s="167">
        <v>658.4375</v>
      </c>
      <c r="AU887" s="167">
        <v>658.4375</v>
      </c>
      <c r="AV887" s="154"/>
      <c r="AW887" s="154"/>
      <c r="AX887" s="158"/>
      <c r="AY887" s="158" t="s">
        <v>17</v>
      </c>
      <c r="AZ887" s="161">
        <v>2.1257917583E-2</v>
      </c>
      <c r="BA887" s="161">
        <v>9.9271526599999994E-4</v>
      </c>
      <c r="BB887" s="168"/>
      <c r="BI887" s="169"/>
      <c r="BJ887" s="169"/>
    </row>
    <row r="888" spans="1:62" ht="13.5" thickBot="1" x14ac:dyDescent="0.25">
      <c r="A888" s="155">
        <v>8694</v>
      </c>
      <c r="B888" s="155">
        <v>12957</v>
      </c>
      <c r="C888" s="170"/>
      <c r="D888" s="170"/>
      <c r="E888" s="158" t="s">
        <v>3575</v>
      </c>
      <c r="F888" s="158">
        <v>11020106</v>
      </c>
      <c r="G888" s="158" t="s">
        <v>245</v>
      </c>
      <c r="H888" s="154" t="s">
        <v>865</v>
      </c>
      <c r="I888" s="158" t="s">
        <v>53</v>
      </c>
      <c r="J888" s="158"/>
      <c r="K888" s="170" t="s">
        <v>257</v>
      </c>
      <c r="L888" s="158" t="s">
        <v>62</v>
      </c>
      <c r="M888" s="158" t="s">
        <v>62</v>
      </c>
      <c r="N888" s="158"/>
      <c r="O888" s="159">
        <v>44951</v>
      </c>
      <c r="P888" s="158" t="s">
        <v>298</v>
      </c>
      <c r="Q888" s="158" t="s">
        <v>298</v>
      </c>
      <c r="R888" s="158" t="s">
        <v>298</v>
      </c>
      <c r="S888" s="158" t="s">
        <v>1206</v>
      </c>
      <c r="T888" s="160">
        <v>2.89</v>
      </c>
      <c r="U888" s="160" t="s">
        <v>442</v>
      </c>
      <c r="V888" s="161">
        <v>0.08</v>
      </c>
      <c r="W888" s="158"/>
      <c r="X888" s="158"/>
      <c r="Y888" s="162"/>
      <c r="Z888" s="162">
        <v>8.0399999999999999E-2</v>
      </c>
      <c r="AA888" s="159">
        <v>46568</v>
      </c>
      <c r="AB888" s="158" t="s">
        <v>636</v>
      </c>
      <c r="AC888" s="158"/>
      <c r="AD888" s="163"/>
      <c r="AE888" s="164">
        <v>0</v>
      </c>
      <c r="AF888" s="159"/>
      <c r="AG888" s="158"/>
      <c r="AH888" s="158"/>
      <c r="AI888" s="154"/>
      <c r="AJ888" s="158" t="s">
        <v>55</v>
      </c>
      <c r="AK888" s="158"/>
      <c r="AL888" s="158" t="s">
        <v>3346</v>
      </c>
      <c r="AM888" s="158" t="s">
        <v>305</v>
      </c>
      <c r="AN888" s="165">
        <v>45382</v>
      </c>
      <c r="AO888" s="159">
        <v>45382</v>
      </c>
      <c r="AP888" s="164"/>
      <c r="AQ888" s="167">
        <v>73068</v>
      </c>
      <c r="AR888" s="167">
        <v>100.54</v>
      </c>
      <c r="AS888" s="167">
        <v>1</v>
      </c>
      <c r="AT888" s="167">
        <v>73.462569999999999</v>
      </c>
      <c r="AU888" s="167">
        <v>73.462569999999999</v>
      </c>
      <c r="AV888" s="154"/>
      <c r="AW888" s="154"/>
      <c r="AX888" s="158"/>
      <c r="AY888" s="158" t="s">
        <v>17</v>
      </c>
      <c r="AZ888" s="161">
        <v>2.3717684039999999E-3</v>
      </c>
      <c r="BA888" s="161">
        <v>1.10758294E-4</v>
      </c>
      <c r="BB888" s="168"/>
      <c r="BI888" s="169"/>
      <c r="BJ888" s="169"/>
    </row>
    <row r="889" spans="1:62" ht="13.5" thickBot="1" x14ac:dyDescent="0.25">
      <c r="A889" s="155">
        <v>8694</v>
      </c>
      <c r="B889" s="155">
        <v>12957</v>
      </c>
      <c r="C889" s="170"/>
      <c r="D889" s="170"/>
      <c r="E889" s="158" t="s">
        <v>3506</v>
      </c>
      <c r="F889" s="158">
        <v>11020107</v>
      </c>
      <c r="G889" s="158" t="s">
        <v>245</v>
      </c>
      <c r="H889" s="154" t="s">
        <v>865</v>
      </c>
      <c r="I889" s="158" t="s">
        <v>53</v>
      </c>
      <c r="J889" s="158"/>
      <c r="K889" s="170" t="s">
        <v>140</v>
      </c>
      <c r="L889" s="158" t="s">
        <v>62</v>
      </c>
      <c r="M889" s="158" t="s">
        <v>62</v>
      </c>
      <c r="N889" s="158"/>
      <c r="O889" s="159">
        <v>44952</v>
      </c>
      <c r="P889" s="158" t="s">
        <v>298</v>
      </c>
      <c r="Q889" s="158" t="s">
        <v>298</v>
      </c>
      <c r="R889" s="158" t="s">
        <v>298</v>
      </c>
      <c r="S889" s="158" t="s">
        <v>1206</v>
      </c>
      <c r="T889" s="160">
        <v>5.1100000000000003</v>
      </c>
      <c r="U889" s="160" t="s">
        <v>441</v>
      </c>
      <c r="V889" s="161">
        <v>0.06</v>
      </c>
      <c r="W889" s="158"/>
      <c r="X889" s="158"/>
      <c r="Y889" s="162"/>
      <c r="Z889" s="162">
        <v>6.0499999999999998E-2</v>
      </c>
      <c r="AA889" s="159">
        <v>47559</v>
      </c>
      <c r="AB889" s="158" t="s">
        <v>636</v>
      </c>
      <c r="AC889" s="158"/>
      <c r="AD889" s="163"/>
      <c r="AE889" s="164">
        <v>0</v>
      </c>
      <c r="AF889" s="159"/>
      <c r="AG889" s="158"/>
      <c r="AH889" s="158"/>
      <c r="AI889" s="154"/>
      <c r="AJ889" s="158" t="s">
        <v>55</v>
      </c>
      <c r="AK889" s="158"/>
      <c r="AL889" s="158" t="s">
        <v>3346</v>
      </c>
      <c r="AM889" s="158" t="s">
        <v>305</v>
      </c>
      <c r="AN889" s="165">
        <v>45382</v>
      </c>
      <c r="AO889" s="159">
        <v>45382</v>
      </c>
      <c r="AP889" s="164"/>
      <c r="AQ889" s="167">
        <v>13245</v>
      </c>
      <c r="AR889" s="167">
        <v>101.22</v>
      </c>
      <c r="AS889" s="167">
        <v>1</v>
      </c>
      <c r="AT889" s="167">
        <v>13.40659</v>
      </c>
      <c r="AU889" s="167">
        <v>13.40659</v>
      </c>
      <c r="AV889" s="154"/>
      <c r="AW889" s="154"/>
      <c r="AX889" s="158"/>
      <c r="AY889" s="158" t="s">
        <v>17</v>
      </c>
      <c r="AZ889" s="161">
        <v>4.3283711099999998E-4</v>
      </c>
      <c r="BA889" s="161">
        <v>2.0212892743048098E-5</v>
      </c>
      <c r="BB889" s="168"/>
      <c r="BI889" s="169"/>
      <c r="BJ889" s="169"/>
    </row>
    <row r="890" spans="1:62" ht="13.5" thickBot="1" x14ac:dyDescent="0.25">
      <c r="A890" s="155">
        <v>8694</v>
      </c>
      <c r="B890" s="155">
        <v>12957</v>
      </c>
      <c r="C890" s="170"/>
      <c r="D890" s="170"/>
      <c r="E890" s="158" t="s">
        <v>3576</v>
      </c>
      <c r="F890" s="158">
        <v>11020111</v>
      </c>
      <c r="G890" s="158" t="s">
        <v>245</v>
      </c>
      <c r="H890" s="154" t="s">
        <v>865</v>
      </c>
      <c r="I890" s="158" t="s">
        <v>53</v>
      </c>
      <c r="J890" s="158"/>
      <c r="K890" s="170" t="s">
        <v>257</v>
      </c>
      <c r="L890" s="158" t="s">
        <v>62</v>
      </c>
      <c r="M890" s="158" t="s">
        <v>62</v>
      </c>
      <c r="N890" s="158"/>
      <c r="O890" s="159">
        <v>44969</v>
      </c>
      <c r="P890" s="158" t="s">
        <v>298</v>
      </c>
      <c r="Q890" s="158" t="s">
        <v>298</v>
      </c>
      <c r="R890" s="158" t="s">
        <v>298</v>
      </c>
      <c r="S890" s="158" t="s">
        <v>1206</v>
      </c>
      <c r="T890" s="160">
        <v>2.9</v>
      </c>
      <c r="U890" s="160" t="s">
        <v>442</v>
      </c>
      <c r="V890" s="161">
        <v>0.08</v>
      </c>
      <c r="W890" s="158"/>
      <c r="X890" s="158"/>
      <c r="Y890" s="162"/>
      <c r="Z890" s="162">
        <v>7.6200000000000004E-2</v>
      </c>
      <c r="AA890" s="159">
        <v>46568</v>
      </c>
      <c r="AB890" s="158" t="s">
        <v>636</v>
      </c>
      <c r="AC890" s="158"/>
      <c r="AD890" s="163"/>
      <c r="AE890" s="164">
        <v>0</v>
      </c>
      <c r="AF890" s="159"/>
      <c r="AG890" s="158"/>
      <c r="AH890" s="158"/>
      <c r="AI890" s="154"/>
      <c r="AJ890" s="158" t="s">
        <v>55</v>
      </c>
      <c r="AK890" s="158"/>
      <c r="AL890" s="158" t="s">
        <v>3346</v>
      </c>
      <c r="AM890" s="158" t="s">
        <v>305</v>
      </c>
      <c r="AN890" s="165">
        <v>45382</v>
      </c>
      <c r="AO890" s="159">
        <v>45382</v>
      </c>
      <c r="AP890" s="164"/>
      <c r="AQ890" s="167">
        <v>29400</v>
      </c>
      <c r="AR890" s="167">
        <v>101.68</v>
      </c>
      <c r="AS890" s="167">
        <v>1</v>
      </c>
      <c r="AT890" s="167">
        <v>29.893920000000001</v>
      </c>
      <c r="AU890" s="167">
        <v>29.893920000000001</v>
      </c>
      <c r="AV890" s="154"/>
      <c r="AW890" s="154"/>
      <c r="AX890" s="158"/>
      <c r="AY890" s="158" t="s">
        <v>17</v>
      </c>
      <c r="AZ890" s="161">
        <v>9.65137143E-4</v>
      </c>
      <c r="BA890" s="161">
        <v>4.50705659402772E-5</v>
      </c>
      <c r="BB890" s="168"/>
      <c r="BI890" s="169"/>
      <c r="BJ890" s="169"/>
    </row>
    <row r="891" spans="1:62" ht="13.5" thickBot="1" x14ac:dyDescent="0.25">
      <c r="A891" s="155">
        <v>8694</v>
      </c>
      <c r="B891" s="155">
        <v>12957</v>
      </c>
      <c r="C891" s="170"/>
      <c r="D891" s="170"/>
      <c r="E891" s="158" t="s">
        <v>3507</v>
      </c>
      <c r="F891" s="158">
        <v>11020113</v>
      </c>
      <c r="G891" s="158" t="s">
        <v>245</v>
      </c>
      <c r="H891" s="154" t="s">
        <v>851</v>
      </c>
      <c r="I891" s="158" t="s">
        <v>53</v>
      </c>
      <c r="J891" s="158"/>
      <c r="K891" s="170" t="s">
        <v>140</v>
      </c>
      <c r="L891" s="158" t="s">
        <v>62</v>
      </c>
      <c r="M891" s="158" t="s">
        <v>62</v>
      </c>
      <c r="N891" s="158"/>
      <c r="O891" s="159">
        <v>44977</v>
      </c>
      <c r="P891" s="158" t="s">
        <v>298</v>
      </c>
      <c r="Q891" s="158" t="s">
        <v>298</v>
      </c>
      <c r="R891" s="158" t="s">
        <v>298</v>
      </c>
      <c r="S891" s="158" t="s">
        <v>1206</v>
      </c>
      <c r="T891" s="160">
        <v>3.5</v>
      </c>
      <c r="U891" s="160" t="s">
        <v>441</v>
      </c>
      <c r="V891" s="161">
        <v>6.5204999999999999E-2</v>
      </c>
      <c r="W891" s="158"/>
      <c r="X891" s="158"/>
      <c r="Y891" s="162"/>
      <c r="Z891" s="162">
        <v>5.96E-2</v>
      </c>
      <c r="AA891" s="159">
        <v>45848</v>
      </c>
      <c r="AB891" s="158" t="s">
        <v>636</v>
      </c>
      <c r="AC891" s="157"/>
      <c r="AD891" s="163"/>
      <c r="AE891" s="164">
        <v>0.52</v>
      </c>
      <c r="AF891" s="159"/>
      <c r="AG891" s="158"/>
      <c r="AH891" s="158"/>
      <c r="AI891" s="154"/>
      <c r="AJ891" s="158" t="s">
        <v>55</v>
      </c>
      <c r="AK891" s="158"/>
      <c r="AL891" s="158" t="s">
        <v>3346</v>
      </c>
      <c r="AM891" s="158" t="s">
        <v>305</v>
      </c>
      <c r="AN891" s="165">
        <v>45382</v>
      </c>
      <c r="AO891" s="159">
        <v>45382</v>
      </c>
      <c r="AP891" s="164"/>
      <c r="AQ891" s="167">
        <v>653515.14</v>
      </c>
      <c r="AR891" s="167">
        <v>101.25</v>
      </c>
      <c r="AS891" s="167">
        <v>1</v>
      </c>
      <c r="AT891" s="167">
        <v>661.68407999999999</v>
      </c>
      <c r="AU891" s="167">
        <v>661.68407999999999</v>
      </c>
      <c r="AV891" s="154"/>
      <c r="AW891" s="154"/>
      <c r="AX891" s="158"/>
      <c r="AY891" s="158" t="s">
        <v>17</v>
      </c>
      <c r="AZ891" s="161">
        <v>2.1362734713999999E-2</v>
      </c>
      <c r="BA891" s="161">
        <v>9.9761008100000001E-4</v>
      </c>
      <c r="BB891" s="168"/>
      <c r="BI891" s="169"/>
      <c r="BJ891" s="169"/>
    </row>
    <row r="892" spans="1:62" ht="13.5" thickBot="1" x14ac:dyDescent="0.25">
      <c r="A892" s="155">
        <v>8694</v>
      </c>
      <c r="B892" s="155">
        <v>12957</v>
      </c>
      <c r="C892" s="170"/>
      <c r="D892" s="170"/>
      <c r="E892" s="158" t="s">
        <v>3577</v>
      </c>
      <c r="F892" s="158">
        <v>11020114</v>
      </c>
      <c r="G892" s="158" t="s">
        <v>245</v>
      </c>
      <c r="H892" s="154" t="s">
        <v>865</v>
      </c>
      <c r="I892" s="158" t="s">
        <v>53</v>
      </c>
      <c r="J892" s="158"/>
      <c r="K892" s="170" t="s">
        <v>257</v>
      </c>
      <c r="L892" s="158" t="s">
        <v>62</v>
      </c>
      <c r="M892" s="158" t="s">
        <v>62</v>
      </c>
      <c r="N892" s="158"/>
      <c r="O892" s="159">
        <v>44983</v>
      </c>
      <c r="P892" s="158" t="s">
        <v>298</v>
      </c>
      <c r="Q892" s="158" t="s">
        <v>298</v>
      </c>
      <c r="R892" s="158" t="s">
        <v>298</v>
      </c>
      <c r="S892" s="158" t="s">
        <v>1206</v>
      </c>
      <c r="T892" s="160">
        <v>2.9</v>
      </c>
      <c r="U892" s="160" t="s">
        <v>442</v>
      </c>
      <c r="V892" s="161">
        <v>0.08</v>
      </c>
      <c r="W892" s="158"/>
      <c r="X892" s="158"/>
      <c r="Y892" s="162"/>
      <c r="Z892" s="162">
        <v>6.7400000000000002E-2</v>
      </c>
      <c r="AA892" s="159">
        <v>46568</v>
      </c>
      <c r="AB892" s="158" t="s">
        <v>636</v>
      </c>
      <c r="AC892" s="158"/>
      <c r="AD892" s="163"/>
      <c r="AE892" s="164">
        <v>0</v>
      </c>
      <c r="AF892" s="159"/>
      <c r="AG892" s="158"/>
      <c r="AH892" s="158"/>
      <c r="AI892" s="154"/>
      <c r="AJ892" s="158" t="s">
        <v>55</v>
      </c>
      <c r="AK892" s="158"/>
      <c r="AL892" s="158" t="s">
        <v>3346</v>
      </c>
      <c r="AM892" s="158" t="s">
        <v>305</v>
      </c>
      <c r="AN892" s="165">
        <v>45382</v>
      </c>
      <c r="AO892" s="159">
        <v>45382</v>
      </c>
      <c r="AP892" s="164"/>
      <c r="AQ892" s="167">
        <v>22470</v>
      </c>
      <c r="AR892" s="167">
        <v>104.15</v>
      </c>
      <c r="AS892" s="167">
        <v>1</v>
      </c>
      <c r="AT892" s="167">
        <v>23.4025</v>
      </c>
      <c r="AU892" s="167">
        <v>23.4025</v>
      </c>
      <c r="AV892" s="154"/>
      <c r="AW892" s="154"/>
      <c r="AX892" s="158"/>
      <c r="AY892" s="158" t="s">
        <v>17</v>
      </c>
      <c r="AZ892" s="161">
        <v>7.5555905600000004E-4</v>
      </c>
      <c r="BA892" s="161">
        <v>3.5283559982007603E-5</v>
      </c>
      <c r="BB892" s="168"/>
      <c r="BI892" s="169"/>
      <c r="BJ892" s="169"/>
    </row>
    <row r="893" spans="1:62" ht="13.5" thickBot="1" x14ac:dyDescent="0.25">
      <c r="A893" s="155">
        <v>8694</v>
      </c>
      <c r="B893" s="155">
        <v>12957</v>
      </c>
      <c r="C893" s="170"/>
      <c r="D893" s="170"/>
      <c r="E893" s="158" t="s">
        <v>3508</v>
      </c>
      <c r="F893" s="158">
        <v>11020115</v>
      </c>
      <c r="G893" s="158" t="s">
        <v>245</v>
      </c>
      <c r="H893" s="154" t="s">
        <v>865</v>
      </c>
      <c r="I893" s="158" t="s">
        <v>53</v>
      </c>
      <c r="J893" s="158"/>
      <c r="K893" s="170" t="s">
        <v>140</v>
      </c>
      <c r="L893" s="158" t="s">
        <v>62</v>
      </c>
      <c r="M893" s="158" t="s">
        <v>62</v>
      </c>
      <c r="N893" s="158"/>
      <c r="O893" s="159">
        <v>44987</v>
      </c>
      <c r="P893" s="158" t="s">
        <v>298</v>
      </c>
      <c r="Q893" s="158" t="s">
        <v>298</v>
      </c>
      <c r="R893" s="158" t="s">
        <v>298</v>
      </c>
      <c r="S893" s="158" t="s">
        <v>1206</v>
      </c>
      <c r="T893" s="160">
        <v>5.13</v>
      </c>
      <c r="U893" s="160" t="s">
        <v>441</v>
      </c>
      <c r="V893" s="161">
        <v>0.06</v>
      </c>
      <c r="W893" s="158"/>
      <c r="X893" s="158"/>
      <c r="Y893" s="162"/>
      <c r="Z893" s="162">
        <v>5.1999999999999998E-2</v>
      </c>
      <c r="AA893" s="159">
        <v>47559</v>
      </c>
      <c r="AB893" s="158" t="s">
        <v>636</v>
      </c>
      <c r="AC893" s="158"/>
      <c r="AD893" s="163"/>
      <c r="AE893" s="164">
        <v>0</v>
      </c>
      <c r="AF893" s="159"/>
      <c r="AG893" s="158"/>
      <c r="AH893" s="158"/>
      <c r="AI893" s="154"/>
      <c r="AJ893" s="158" t="s">
        <v>55</v>
      </c>
      <c r="AK893" s="158"/>
      <c r="AL893" s="158" t="s">
        <v>3346</v>
      </c>
      <c r="AM893" s="158" t="s">
        <v>305</v>
      </c>
      <c r="AN893" s="165">
        <v>45382</v>
      </c>
      <c r="AO893" s="159">
        <v>45382</v>
      </c>
      <c r="AP893" s="164"/>
      <c r="AQ893" s="167">
        <v>10500</v>
      </c>
      <c r="AR893" s="167">
        <v>105.45</v>
      </c>
      <c r="AS893" s="167">
        <v>1</v>
      </c>
      <c r="AT893" s="167">
        <v>11.07225</v>
      </c>
      <c r="AU893" s="167">
        <v>11.07225</v>
      </c>
      <c r="AV893" s="154"/>
      <c r="AW893" s="154"/>
      <c r="AX893" s="158"/>
      <c r="AY893" s="158" t="s">
        <v>17</v>
      </c>
      <c r="AZ893" s="161">
        <v>3.5747201200000002E-4</v>
      </c>
      <c r="BA893" s="161">
        <v>1.6693447153542699E-5</v>
      </c>
      <c r="BB893" s="168"/>
      <c r="BI893" s="169"/>
      <c r="BJ893" s="169"/>
    </row>
    <row r="894" spans="1:62" ht="13.5" thickBot="1" x14ac:dyDescent="0.25">
      <c r="A894" s="155">
        <v>8694</v>
      </c>
      <c r="B894" s="155">
        <v>12957</v>
      </c>
      <c r="C894" s="170"/>
      <c r="D894" s="170"/>
      <c r="E894" s="158" t="s">
        <v>3509</v>
      </c>
      <c r="F894" s="158">
        <v>11020116</v>
      </c>
      <c r="G894" s="158" t="s">
        <v>245</v>
      </c>
      <c r="H894" s="154" t="s">
        <v>871</v>
      </c>
      <c r="I894" s="158" t="s">
        <v>53</v>
      </c>
      <c r="J894" s="158"/>
      <c r="K894" s="170" t="s">
        <v>140</v>
      </c>
      <c r="L894" s="158" t="s">
        <v>62</v>
      </c>
      <c r="M894" s="158" t="s">
        <v>62</v>
      </c>
      <c r="N894" s="158"/>
      <c r="O894" s="159">
        <v>44987</v>
      </c>
      <c r="P894" s="158" t="s">
        <v>298</v>
      </c>
      <c r="Q894" s="158" t="s">
        <v>298</v>
      </c>
      <c r="R894" s="158" t="s">
        <v>298</v>
      </c>
      <c r="S894" s="158" t="s">
        <v>1206</v>
      </c>
      <c r="T894" s="160">
        <v>0.9</v>
      </c>
      <c r="U894" s="160" t="s">
        <v>442</v>
      </c>
      <c r="V894" s="161">
        <v>0.08</v>
      </c>
      <c r="W894" s="158"/>
      <c r="X894" s="158"/>
      <c r="Y894" s="162"/>
      <c r="Z894" s="162">
        <v>5.5899999999999998E-2</v>
      </c>
      <c r="AA894" s="159">
        <v>45718</v>
      </c>
      <c r="AB894" s="158" t="s">
        <v>636</v>
      </c>
      <c r="AC894" s="158"/>
      <c r="AD894" s="163"/>
      <c r="AE894" s="164">
        <v>0.6</v>
      </c>
      <c r="AF894" s="159"/>
      <c r="AG894" s="158"/>
      <c r="AH894" s="158"/>
      <c r="AI894" s="154"/>
      <c r="AJ894" s="158" t="s">
        <v>55</v>
      </c>
      <c r="AK894" s="158"/>
      <c r="AL894" s="158" t="s">
        <v>3346</v>
      </c>
      <c r="AM894" s="158" t="s">
        <v>305</v>
      </c>
      <c r="AN894" s="165">
        <v>45382</v>
      </c>
      <c r="AO894" s="159">
        <v>45382</v>
      </c>
      <c r="AP894" s="164"/>
      <c r="AQ894" s="167">
        <v>1368997.06</v>
      </c>
      <c r="AR894" s="167">
        <v>102.25</v>
      </c>
      <c r="AS894" s="167">
        <v>1</v>
      </c>
      <c r="AT894" s="167">
        <v>1399.7994900000001</v>
      </c>
      <c r="AU894" s="167">
        <v>1399.7994900000001</v>
      </c>
      <c r="AV894" s="154"/>
      <c r="AW894" s="154"/>
      <c r="AX894" s="158"/>
      <c r="AY894" s="158" t="s">
        <v>17</v>
      </c>
      <c r="AZ894" s="161">
        <v>4.5193085435000002E-2</v>
      </c>
      <c r="BA894" s="161">
        <v>2.110454407E-3</v>
      </c>
      <c r="BB894" s="168"/>
      <c r="BI894" s="169"/>
      <c r="BJ894" s="169"/>
    </row>
    <row r="895" spans="1:62" ht="13.5" thickBot="1" x14ac:dyDescent="0.25">
      <c r="A895" s="155">
        <v>8694</v>
      </c>
      <c r="B895" s="155">
        <v>12957</v>
      </c>
      <c r="C895" s="170"/>
      <c r="D895" s="170"/>
      <c r="E895" s="158" t="s">
        <v>3510</v>
      </c>
      <c r="F895" s="158">
        <v>11020117</v>
      </c>
      <c r="G895" s="158" t="s">
        <v>245</v>
      </c>
      <c r="H895" s="154" t="s">
        <v>865</v>
      </c>
      <c r="I895" s="158" t="s">
        <v>53</v>
      </c>
      <c r="J895" s="158"/>
      <c r="K895" s="170" t="s">
        <v>140</v>
      </c>
      <c r="L895" s="158" t="s">
        <v>62</v>
      </c>
      <c r="M895" s="158" t="s">
        <v>62</v>
      </c>
      <c r="N895" s="158"/>
      <c r="O895" s="159">
        <v>44999</v>
      </c>
      <c r="P895" s="158" t="s">
        <v>298</v>
      </c>
      <c r="Q895" s="158" t="s">
        <v>298</v>
      </c>
      <c r="R895" s="158" t="s">
        <v>298</v>
      </c>
      <c r="S895" s="158" t="s">
        <v>1206</v>
      </c>
      <c r="T895" s="160">
        <v>5.13</v>
      </c>
      <c r="U895" s="160" t="s">
        <v>441</v>
      </c>
      <c r="V895" s="161">
        <v>0.06</v>
      </c>
      <c r="W895" s="158"/>
      <c r="X895" s="158"/>
      <c r="Y895" s="162"/>
      <c r="Z895" s="162">
        <v>5.4800000000000001E-2</v>
      </c>
      <c r="AA895" s="159">
        <v>47559</v>
      </c>
      <c r="AB895" s="158" t="s">
        <v>636</v>
      </c>
      <c r="AC895" s="158"/>
      <c r="AD895" s="163"/>
      <c r="AE895" s="164">
        <v>0</v>
      </c>
      <c r="AF895" s="159"/>
      <c r="AG895" s="158"/>
      <c r="AH895" s="158"/>
      <c r="AI895" s="154"/>
      <c r="AJ895" s="158" t="s">
        <v>55</v>
      </c>
      <c r="AK895" s="158"/>
      <c r="AL895" s="158" t="s">
        <v>3346</v>
      </c>
      <c r="AM895" s="158" t="s">
        <v>305</v>
      </c>
      <c r="AN895" s="165">
        <v>45382</v>
      </c>
      <c r="AO895" s="159">
        <v>45382</v>
      </c>
      <c r="AP895" s="164"/>
      <c r="AQ895" s="167">
        <v>18000</v>
      </c>
      <c r="AR895" s="167">
        <v>104.02</v>
      </c>
      <c r="AS895" s="167">
        <v>1</v>
      </c>
      <c r="AT895" s="167">
        <v>18.723600000000001</v>
      </c>
      <c r="AU895" s="167">
        <v>18.723600000000001</v>
      </c>
      <c r="AV895" s="154"/>
      <c r="AW895" s="154"/>
      <c r="AX895" s="158"/>
      <c r="AY895" s="158" t="s">
        <v>17</v>
      </c>
      <c r="AZ895" s="161">
        <v>6.0449890099999995E-4</v>
      </c>
      <c r="BA895" s="161">
        <v>2.8229260278992298E-5</v>
      </c>
      <c r="BB895" s="168"/>
      <c r="BI895" s="169"/>
      <c r="BJ895" s="169"/>
    </row>
    <row r="896" spans="1:62" ht="13.5" thickBot="1" x14ac:dyDescent="0.25">
      <c r="A896" s="155">
        <v>8694</v>
      </c>
      <c r="B896" s="155">
        <v>12957</v>
      </c>
      <c r="C896" s="170"/>
      <c r="D896" s="170"/>
      <c r="E896" s="158" t="s">
        <v>3511</v>
      </c>
      <c r="F896" s="158">
        <v>11020118</v>
      </c>
      <c r="G896" s="158" t="s">
        <v>245</v>
      </c>
      <c r="H896" s="154" t="s">
        <v>871</v>
      </c>
      <c r="I896" s="158" t="s">
        <v>53</v>
      </c>
      <c r="J896" s="158"/>
      <c r="K896" s="170" t="s">
        <v>140</v>
      </c>
      <c r="L896" s="158" t="s">
        <v>62</v>
      </c>
      <c r="M896" s="158" t="s">
        <v>62</v>
      </c>
      <c r="N896" s="158"/>
      <c r="O896" s="159">
        <v>45000</v>
      </c>
      <c r="P896" s="158" t="s">
        <v>298</v>
      </c>
      <c r="Q896" s="158" t="s">
        <v>298</v>
      </c>
      <c r="R896" s="158" t="s">
        <v>298</v>
      </c>
      <c r="S896" s="158" t="s">
        <v>1206</v>
      </c>
      <c r="T896" s="160">
        <v>0.9</v>
      </c>
      <c r="U896" s="160" t="s">
        <v>442</v>
      </c>
      <c r="V896" s="161">
        <v>0.08</v>
      </c>
      <c r="W896" s="158"/>
      <c r="X896" s="158"/>
      <c r="Y896" s="162"/>
      <c r="Z896" s="162">
        <v>5.3800000000000001E-2</v>
      </c>
      <c r="AA896" s="159">
        <v>45718</v>
      </c>
      <c r="AB896" s="158" t="s">
        <v>636</v>
      </c>
      <c r="AC896" s="158"/>
      <c r="AD896" s="163"/>
      <c r="AE896" s="164">
        <v>0.6</v>
      </c>
      <c r="AF896" s="159"/>
      <c r="AG896" s="158"/>
      <c r="AH896" s="158"/>
      <c r="AI896" s="154"/>
      <c r="AJ896" s="158" t="s">
        <v>55</v>
      </c>
      <c r="AK896" s="158"/>
      <c r="AL896" s="158" t="s">
        <v>3346</v>
      </c>
      <c r="AM896" s="158" t="s">
        <v>305</v>
      </c>
      <c r="AN896" s="165">
        <v>45382</v>
      </c>
      <c r="AO896" s="159">
        <v>45382</v>
      </c>
      <c r="AP896" s="164"/>
      <c r="AQ896" s="167">
        <v>731002.94</v>
      </c>
      <c r="AR896" s="167">
        <v>102.43</v>
      </c>
      <c r="AS896" s="167">
        <v>1</v>
      </c>
      <c r="AT896" s="167">
        <v>748.76630999999998</v>
      </c>
      <c r="AU896" s="167">
        <v>748.76630999999998</v>
      </c>
      <c r="AV896" s="154"/>
      <c r="AW896" s="154"/>
      <c r="AX896" s="158"/>
      <c r="AY896" s="158" t="s">
        <v>17</v>
      </c>
      <c r="AZ896" s="161">
        <v>2.4174219279E-2</v>
      </c>
      <c r="BA896" s="161">
        <v>1.1289025099999999E-3</v>
      </c>
      <c r="BB896" s="168"/>
      <c r="BI896" s="169"/>
      <c r="BJ896" s="169"/>
    </row>
    <row r="897" spans="1:62" ht="13.5" thickBot="1" x14ac:dyDescent="0.25">
      <c r="A897" s="155">
        <v>8694</v>
      </c>
      <c r="B897" s="155">
        <v>12957</v>
      </c>
      <c r="C897" s="170"/>
      <c r="D897" s="170"/>
      <c r="E897" s="158" t="s">
        <v>3578</v>
      </c>
      <c r="F897" s="158">
        <v>11020119</v>
      </c>
      <c r="G897" s="158" t="s">
        <v>245</v>
      </c>
      <c r="H897" s="154" t="s">
        <v>865</v>
      </c>
      <c r="I897" s="158" t="s">
        <v>53</v>
      </c>
      <c r="J897" s="158"/>
      <c r="K897" s="170" t="s">
        <v>931</v>
      </c>
      <c r="L897" s="158" t="s">
        <v>62</v>
      </c>
      <c r="M897" s="158" t="s">
        <v>62</v>
      </c>
      <c r="N897" s="158"/>
      <c r="O897" s="159">
        <v>45011</v>
      </c>
      <c r="P897" s="158" t="s">
        <v>298</v>
      </c>
      <c r="Q897" s="158" t="s">
        <v>298</v>
      </c>
      <c r="R897" s="158" t="s">
        <v>298</v>
      </c>
      <c r="S897" s="158" t="s">
        <v>1206</v>
      </c>
      <c r="T897" s="160">
        <v>2.91</v>
      </c>
      <c r="U897" s="160" t="s">
        <v>442</v>
      </c>
      <c r="V897" s="161">
        <v>0.08</v>
      </c>
      <c r="W897" s="158"/>
      <c r="X897" s="158"/>
      <c r="Y897" s="162"/>
      <c r="Z897" s="162">
        <v>6.0299999999999999E-2</v>
      </c>
      <c r="AA897" s="159">
        <v>46568</v>
      </c>
      <c r="AB897" s="158" t="s">
        <v>636</v>
      </c>
      <c r="AC897" s="158"/>
      <c r="AD897" s="163"/>
      <c r="AE897" s="164">
        <v>0</v>
      </c>
      <c r="AF897" s="159"/>
      <c r="AG897" s="158"/>
      <c r="AH897" s="158"/>
      <c r="AI897" s="154"/>
      <c r="AJ897" s="158" t="s">
        <v>55</v>
      </c>
      <c r="AK897" s="158"/>
      <c r="AL897" s="158" t="s">
        <v>3346</v>
      </c>
      <c r="AM897" s="158" t="s">
        <v>305</v>
      </c>
      <c r="AN897" s="165">
        <v>45382</v>
      </c>
      <c r="AO897" s="159">
        <v>45382</v>
      </c>
      <c r="AP897" s="164"/>
      <c r="AQ897" s="167">
        <v>16050</v>
      </c>
      <c r="AR897" s="167">
        <v>106.18</v>
      </c>
      <c r="AS897" s="167">
        <v>1</v>
      </c>
      <c r="AT897" s="167">
        <v>17.041889999999999</v>
      </c>
      <c r="AU897" s="167">
        <v>17.041889999999999</v>
      </c>
      <c r="AV897" s="154"/>
      <c r="AW897" s="154"/>
      <c r="AX897" s="158"/>
      <c r="AY897" s="158" t="s">
        <v>17</v>
      </c>
      <c r="AZ897" s="161">
        <v>5.5020422299999997E-4</v>
      </c>
      <c r="BA897" s="161">
        <v>2.56937740848959E-5</v>
      </c>
      <c r="BB897" s="168"/>
      <c r="BI897" s="169"/>
      <c r="BJ897" s="169"/>
    </row>
    <row r="898" spans="1:62" ht="13.5" thickBot="1" x14ac:dyDescent="0.25">
      <c r="A898" s="155">
        <v>8694</v>
      </c>
      <c r="B898" s="155">
        <v>12957</v>
      </c>
      <c r="C898" s="170"/>
      <c r="D898" s="170"/>
      <c r="E898" s="158" t="s">
        <v>3512</v>
      </c>
      <c r="F898" s="158">
        <v>11020121</v>
      </c>
      <c r="G898" s="158" t="s">
        <v>245</v>
      </c>
      <c r="H898" s="154" t="s">
        <v>865</v>
      </c>
      <c r="I898" s="158" t="s">
        <v>53</v>
      </c>
      <c r="J898" s="158"/>
      <c r="K898" s="170" t="s">
        <v>140</v>
      </c>
      <c r="L898" s="158" t="s">
        <v>62</v>
      </c>
      <c r="M898" s="158" t="s">
        <v>62</v>
      </c>
      <c r="N898" s="158"/>
      <c r="O898" s="159">
        <v>45019</v>
      </c>
      <c r="P898" s="158" t="s">
        <v>298</v>
      </c>
      <c r="Q898" s="158" t="s">
        <v>298</v>
      </c>
      <c r="R898" s="158" t="s">
        <v>298</v>
      </c>
      <c r="S898" s="158" t="s">
        <v>1206</v>
      </c>
      <c r="T898" s="160">
        <v>5.13</v>
      </c>
      <c r="U898" s="160" t="s">
        <v>441</v>
      </c>
      <c r="V898" s="161">
        <v>0.06</v>
      </c>
      <c r="W898" s="158"/>
      <c r="X898" s="158"/>
      <c r="Y898" s="162"/>
      <c r="Z898" s="162">
        <v>5.4600000000000003E-2</v>
      </c>
      <c r="AA898" s="159">
        <v>47559</v>
      </c>
      <c r="AB898" s="158" t="s">
        <v>636</v>
      </c>
      <c r="AC898" s="158"/>
      <c r="AD898" s="163"/>
      <c r="AE898" s="164">
        <v>0</v>
      </c>
      <c r="AF898" s="159"/>
      <c r="AG898" s="158"/>
      <c r="AH898" s="158"/>
      <c r="AI898" s="154"/>
      <c r="AJ898" s="158" t="s">
        <v>55</v>
      </c>
      <c r="AK898" s="158"/>
      <c r="AL898" s="158" t="s">
        <v>3346</v>
      </c>
      <c r="AM898" s="158" t="s">
        <v>305</v>
      </c>
      <c r="AN898" s="165">
        <v>45382</v>
      </c>
      <c r="AO898" s="159">
        <v>45382</v>
      </c>
      <c r="AP898" s="164"/>
      <c r="AQ898" s="167">
        <v>7500</v>
      </c>
      <c r="AR898" s="167">
        <v>104.12</v>
      </c>
      <c r="AS898" s="167">
        <v>1</v>
      </c>
      <c r="AT898" s="167">
        <v>7.8090000000000002</v>
      </c>
      <c r="AU898" s="167">
        <v>7.8090000000000002</v>
      </c>
      <c r="AV898" s="154"/>
      <c r="AW898" s="154"/>
      <c r="AX898" s="158"/>
      <c r="AY898" s="158" t="s">
        <v>17</v>
      </c>
      <c r="AZ898" s="161">
        <v>2.5211668200000002E-4</v>
      </c>
      <c r="BA898" s="161">
        <v>1.17734994081614E-5</v>
      </c>
      <c r="BB898" s="168"/>
      <c r="BI898" s="169"/>
      <c r="BJ898" s="169"/>
    </row>
    <row r="899" spans="1:62" ht="13.5" thickBot="1" x14ac:dyDescent="0.25">
      <c r="A899" s="155">
        <v>8694</v>
      </c>
      <c r="B899" s="155">
        <v>12957</v>
      </c>
      <c r="C899" s="170"/>
      <c r="D899" s="170"/>
      <c r="E899" s="158" t="s">
        <v>3513</v>
      </c>
      <c r="F899" s="158">
        <v>11020122</v>
      </c>
      <c r="G899" s="158" t="s">
        <v>245</v>
      </c>
      <c r="H899" s="154" t="s">
        <v>865</v>
      </c>
      <c r="I899" s="158" t="s">
        <v>53</v>
      </c>
      <c r="J899" s="158"/>
      <c r="K899" s="170" t="s">
        <v>140</v>
      </c>
      <c r="L899" s="158" t="s">
        <v>62</v>
      </c>
      <c r="M899" s="158" t="s">
        <v>62</v>
      </c>
      <c r="N899" s="158"/>
      <c r="O899" s="159">
        <v>45032</v>
      </c>
      <c r="P899" s="158" t="s">
        <v>298</v>
      </c>
      <c r="Q899" s="158" t="s">
        <v>298</v>
      </c>
      <c r="R899" s="158" t="s">
        <v>298</v>
      </c>
      <c r="S899" s="158" t="s">
        <v>1206</v>
      </c>
      <c r="T899" s="160">
        <v>5.13</v>
      </c>
      <c r="U899" s="160" t="s">
        <v>441</v>
      </c>
      <c r="V899" s="161">
        <v>0.06</v>
      </c>
      <c r="W899" s="158"/>
      <c r="X899" s="158"/>
      <c r="Y899" s="162"/>
      <c r="Z899" s="162">
        <v>5.45E-2</v>
      </c>
      <c r="AA899" s="159">
        <v>47559</v>
      </c>
      <c r="AB899" s="158" t="s">
        <v>636</v>
      </c>
      <c r="AC899" s="158"/>
      <c r="AD899" s="163"/>
      <c r="AE899" s="164">
        <v>0</v>
      </c>
      <c r="AF899" s="159"/>
      <c r="AG899" s="158"/>
      <c r="AH899" s="158"/>
      <c r="AI899" s="154"/>
      <c r="AJ899" s="158" t="s">
        <v>55</v>
      </c>
      <c r="AK899" s="158"/>
      <c r="AL899" s="158" t="s">
        <v>3346</v>
      </c>
      <c r="AM899" s="158" t="s">
        <v>305</v>
      </c>
      <c r="AN899" s="165">
        <v>45382</v>
      </c>
      <c r="AO899" s="159">
        <v>45382</v>
      </c>
      <c r="AP899" s="164"/>
      <c r="AQ899" s="167">
        <v>102000</v>
      </c>
      <c r="AR899" s="167">
        <v>104.21</v>
      </c>
      <c r="AS899" s="167">
        <v>1</v>
      </c>
      <c r="AT899" s="167">
        <v>106.2942</v>
      </c>
      <c r="AU899" s="167">
        <v>106.2942</v>
      </c>
      <c r="AV899" s="154"/>
      <c r="AW899" s="154"/>
      <c r="AX899" s="158"/>
      <c r="AY899" s="158" t="s">
        <v>17</v>
      </c>
      <c r="AZ899" s="161">
        <v>3.4317506870000002E-3</v>
      </c>
      <c r="BA899" s="161">
        <v>1.6025799699999999E-4</v>
      </c>
      <c r="BB899" s="168"/>
      <c r="BI899" s="169"/>
      <c r="BJ899" s="169"/>
    </row>
    <row r="900" spans="1:62" ht="13.5" thickBot="1" x14ac:dyDescent="0.25">
      <c r="A900" s="155">
        <v>8694</v>
      </c>
      <c r="B900" s="155">
        <v>12957</v>
      </c>
      <c r="C900" s="170"/>
      <c r="D900" s="170"/>
      <c r="E900" s="158" t="s">
        <v>3579</v>
      </c>
      <c r="F900" s="158">
        <v>11020125</v>
      </c>
      <c r="G900" s="158" t="s">
        <v>245</v>
      </c>
      <c r="H900" s="154" t="s">
        <v>865</v>
      </c>
      <c r="I900" s="158" t="s">
        <v>53</v>
      </c>
      <c r="J900" s="158"/>
      <c r="K900" s="170" t="s">
        <v>257</v>
      </c>
      <c r="L900" s="158" t="s">
        <v>62</v>
      </c>
      <c r="M900" s="158" t="s">
        <v>62</v>
      </c>
      <c r="N900" s="158"/>
      <c r="O900" s="159">
        <v>45035</v>
      </c>
      <c r="P900" s="158" t="s">
        <v>298</v>
      </c>
      <c r="Q900" s="158" t="s">
        <v>298</v>
      </c>
      <c r="R900" s="158" t="s">
        <v>298</v>
      </c>
      <c r="S900" s="158" t="s">
        <v>1206</v>
      </c>
      <c r="T900" s="160">
        <v>2.9</v>
      </c>
      <c r="U900" s="160" t="s">
        <v>442</v>
      </c>
      <c r="V900" s="161">
        <v>0.08</v>
      </c>
      <c r="W900" s="158"/>
      <c r="X900" s="158"/>
      <c r="Y900" s="162"/>
      <c r="Z900" s="162">
        <v>6.4699999999999994E-2</v>
      </c>
      <c r="AA900" s="159">
        <v>46568</v>
      </c>
      <c r="AB900" s="158" t="s">
        <v>636</v>
      </c>
      <c r="AC900" s="158"/>
      <c r="AD900" s="163"/>
      <c r="AE900" s="164">
        <v>0</v>
      </c>
      <c r="AF900" s="159"/>
      <c r="AG900" s="158"/>
      <c r="AH900" s="158"/>
      <c r="AI900" s="154"/>
      <c r="AJ900" s="158" t="s">
        <v>55</v>
      </c>
      <c r="AK900" s="158"/>
      <c r="AL900" s="158" t="s">
        <v>3346</v>
      </c>
      <c r="AM900" s="158" t="s">
        <v>305</v>
      </c>
      <c r="AN900" s="165">
        <v>45382</v>
      </c>
      <c r="AO900" s="159">
        <v>45382</v>
      </c>
      <c r="AP900" s="164"/>
      <c r="AQ900" s="167">
        <v>7200</v>
      </c>
      <c r="AR900" s="167">
        <v>104.9</v>
      </c>
      <c r="AS900" s="167">
        <v>1</v>
      </c>
      <c r="AT900" s="167">
        <v>7.5528000000000004</v>
      </c>
      <c r="AU900" s="167">
        <v>7.5528000000000004</v>
      </c>
      <c r="AV900" s="154"/>
      <c r="AW900" s="154"/>
      <c r="AX900" s="158"/>
      <c r="AY900" s="158" t="s">
        <v>17</v>
      </c>
      <c r="AZ900" s="161">
        <v>2.4384516299999999E-4</v>
      </c>
      <c r="BA900" s="161">
        <v>1.13872309296916E-5</v>
      </c>
      <c r="BB900" s="168"/>
      <c r="BI900" s="169"/>
      <c r="BJ900" s="169"/>
    </row>
    <row r="901" spans="1:62" ht="13.5" thickBot="1" x14ac:dyDescent="0.25">
      <c r="A901" s="155">
        <v>8694</v>
      </c>
      <c r="B901" s="155">
        <v>12957</v>
      </c>
      <c r="C901" s="170"/>
      <c r="D901" s="170"/>
      <c r="E901" s="158" t="s">
        <v>3514</v>
      </c>
      <c r="F901" s="158">
        <v>11020126</v>
      </c>
      <c r="G901" s="158" t="s">
        <v>245</v>
      </c>
      <c r="H901" s="154" t="s">
        <v>855</v>
      </c>
      <c r="I901" s="158" t="s">
        <v>53</v>
      </c>
      <c r="J901" s="158"/>
      <c r="K901" s="170" t="s">
        <v>140</v>
      </c>
      <c r="L901" s="158" t="s">
        <v>62</v>
      </c>
      <c r="M901" s="158" t="s">
        <v>62</v>
      </c>
      <c r="N901" s="158"/>
      <c r="O901" s="159">
        <v>45043</v>
      </c>
      <c r="P901" s="158" t="s">
        <v>298</v>
      </c>
      <c r="Q901" s="158" t="s">
        <v>298</v>
      </c>
      <c r="R901" s="158" t="s">
        <v>298</v>
      </c>
      <c r="S901" s="158" t="s">
        <v>1206</v>
      </c>
      <c r="T901" s="160">
        <v>5.17</v>
      </c>
      <c r="U901" s="160" t="s">
        <v>441</v>
      </c>
      <c r="V901" s="161">
        <v>3.7999999999999999E-2</v>
      </c>
      <c r="W901" s="158"/>
      <c r="X901" s="158"/>
      <c r="Y901" s="162"/>
      <c r="Z901" s="162">
        <v>4.1200000000000001E-2</v>
      </c>
      <c r="AA901" s="159">
        <v>47186</v>
      </c>
      <c r="AB901" s="158" t="s">
        <v>636</v>
      </c>
      <c r="AC901" s="158"/>
      <c r="AD901" s="163"/>
      <c r="AE901" s="164">
        <v>0.57179999999999997</v>
      </c>
      <c r="AF901" s="159">
        <v>45047</v>
      </c>
      <c r="AG901" s="158"/>
      <c r="AH901" s="158"/>
      <c r="AI901" s="154"/>
      <c r="AJ901" s="158" t="s">
        <v>55</v>
      </c>
      <c r="AK901" s="158"/>
      <c r="AL901" s="158" t="s">
        <v>3346</v>
      </c>
      <c r="AM901" s="158" t="s">
        <v>305</v>
      </c>
      <c r="AN901" s="165">
        <v>45382</v>
      </c>
      <c r="AO901" s="159">
        <v>45382</v>
      </c>
      <c r="AP901" s="164"/>
      <c r="AQ901" s="167">
        <v>31784.79</v>
      </c>
      <c r="AR901" s="167">
        <v>101.87</v>
      </c>
      <c r="AS901" s="167">
        <v>1</v>
      </c>
      <c r="AT901" s="167">
        <v>32.379170000000002</v>
      </c>
      <c r="AU901" s="167">
        <v>32.379170000000002</v>
      </c>
      <c r="AV901" s="154"/>
      <c r="AW901" s="154"/>
      <c r="AX901" s="158"/>
      <c r="AY901" s="158" t="s">
        <v>17</v>
      </c>
      <c r="AZ901" s="161">
        <v>1.045374431E-3</v>
      </c>
      <c r="BA901" s="161">
        <v>4.8817536026604902E-5</v>
      </c>
      <c r="BB901" s="168"/>
      <c r="BI901" s="169"/>
      <c r="BJ901" s="169"/>
    </row>
    <row r="902" spans="1:62" ht="13.5" thickBot="1" x14ac:dyDescent="0.25">
      <c r="A902" s="155">
        <v>8694</v>
      </c>
      <c r="B902" s="155">
        <v>12957</v>
      </c>
      <c r="C902" s="170"/>
      <c r="D902" s="170"/>
      <c r="E902" s="158" t="s">
        <v>3580</v>
      </c>
      <c r="F902" s="158">
        <v>11020127</v>
      </c>
      <c r="G902" s="158" t="s">
        <v>245</v>
      </c>
      <c r="H902" s="154" t="s">
        <v>865</v>
      </c>
      <c r="I902" s="158" t="s">
        <v>53</v>
      </c>
      <c r="J902" s="158"/>
      <c r="K902" s="170" t="s">
        <v>257</v>
      </c>
      <c r="L902" s="158" t="s">
        <v>62</v>
      </c>
      <c r="M902" s="158" t="s">
        <v>62</v>
      </c>
      <c r="N902" s="158"/>
      <c r="O902" s="159">
        <v>45044</v>
      </c>
      <c r="P902" s="158" t="s">
        <v>298</v>
      </c>
      <c r="Q902" s="158" t="s">
        <v>298</v>
      </c>
      <c r="R902" s="158" t="s">
        <v>298</v>
      </c>
      <c r="S902" s="158" t="s">
        <v>1206</v>
      </c>
      <c r="T902" s="160">
        <v>2.9</v>
      </c>
      <c r="U902" s="160" t="s">
        <v>442</v>
      </c>
      <c r="V902" s="161">
        <v>0.08</v>
      </c>
      <c r="W902" s="158"/>
      <c r="X902" s="158"/>
      <c r="Y902" s="162"/>
      <c r="Z902" s="162">
        <v>6.5299999999999997E-2</v>
      </c>
      <c r="AA902" s="159">
        <v>46568</v>
      </c>
      <c r="AB902" s="158" t="s">
        <v>636</v>
      </c>
      <c r="AC902" s="158"/>
      <c r="AD902" s="163"/>
      <c r="AE902" s="164">
        <v>0</v>
      </c>
      <c r="AF902" s="159"/>
      <c r="AG902" s="158"/>
      <c r="AH902" s="158"/>
      <c r="AI902" s="154"/>
      <c r="AJ902" s="158" t="s">
        <v>55</v>
      </c>
      <c r="AK902" s="158"/>
      <c r="AL902" s="158" t="s">
        <v>3346</v>
      </c>
      <c r="AM902" s="158" t="s">
        <v>305</v>
      </c>
      <c r="AN902" s="165">
        <v>45382</v>
      </c>
      <c r="AO902" s="159">
        <v>45382</v>
      </c>
      <c r="AP902" s="164"/>
      <c r="AQ902" s="167">
        <v>4830</v>
      </c>
      <c r="AR902" s="167">
        <v>104.73</v>
      </c>
      <c r="AS902" s="167">
        <v>1</v>
      </c>
      <c r="AT902" s="167">
        <v>5.0584600000000002</v>
      </c>
      <c r="AU902" s="167">
        <v>5.0584600000000002</v>
      </c>
      <c r="AV902" s="154"/>
      <c r="AW902" s="154"/>
      <c r="AX902" s="158"/>
      <c r="AY902" s="158" t="s">
        <v>17</v>
      </c>
      <c r="AZ902" s="161">
        <v>1.6331439999999999E-4</v>
      </c>
      <c r="BA902" s="161">
        <v>7.6265560015633404E-6</v>
      </c>
      <c r="BB902" s="168"/>
      <c r="BI902" s="169"/>
      <c r="BJ902" s="169"/>
    </row>
    <row r="903" spans="1:62" ht="13.5" thickBot="1" x14ac:dyDescent="0.25">
      <c r="A903" s="155">
        <v>8694</v>
      </c>
      <c r="B903" s="155">
        <v>12957</v>
      </c>
      <c r="C903" s="170"/>
      <c r="D903" s="170"/>
      <c r="E903" s="158" t="s">
        <v>3581</v>
      </c>
      <c r="F903" s="158">
        <v>11020129</v>
      </c>
      <c r="G903" s="158" t="s">
        <v>245</v>
      </c>
      <c r="H903" s="154" t="s">
        <v>865</v>
      </c>
      <c r="I903" s="158" t="s">
        <v>53</v>
      </c>
      <c r="J903" s="158"/>
      <c r="K903" s="170" t="s">
        <v>257</v>
      </c>
      <c r="L903" s="158" t="s">
        <v>62</v>
      </c>
      <c r="M903" s="158" t="s">
        <v>62</v>
      </c>
      <c r="N903" s="158"/>
      <c r="O903" s="159">
        <v>45061</v>
      </c>
      <c r="P903" s="158" t="s">
        <v>298</v>
      </c>
      <c r="Q903" s="158" t="s">
        <v>298</v>
      </c>
      <c r="R903" s="158" t="s">
        <v>298</v>
      </c>
      <c r="S903" s="158" t="s">
        <v>1206</v>
      </c>
      <c r="T903" s="160">
        <v>2.9</v>
      </c>
      <c r="U903" s="160" t="s">
        <v>442</v>
      </c>
      <c r="V903" s="161">
        <v>0.08</v>
      </c>
      <c r="W903" s="158"/>
      <c r="X903" s="158"/>
      <c r="Y903" s="162"/>
      <c r="Z903" s="162">
        <v>6.8599999999999994E-2</v>
      </c>
      <c r="AA903" s="159">
        <v>46568</v>
      </c>
      <c r="AB903" s="158" t="s">
        <v>636</v>
      </c>
      <c r="AC903" s="158"/>
      <c r="AD903" s="163"/>
      <c r="AE903" s="164">
        <v>0</v>
      </c>
      <c r="AF903" s="159"/>
      <c r="AG903" s="158"/>
      <c r="AH903" s="158"/>
      <c r="AI903" s="154"/>
      <c r="AJ903" s="158" t="s">
        <v>55</v>
      </c>
      <c r="AK903" s="158"/>
      <c r="AL903" s="158" t="s">
        <v>3346</v>
      </c>
      <c r="AM903" s="158" t="s">
        <v>305</v>
      </c>
      <c r="AN903" s="165">
        <v>45382</v>
      </c>
      <c r="AO903" s="159">
        <v>45382</v>
      </c>
      <c r="AP903" s="164"/>
      <c r="AQ903" s="167">
        <v>4800</v>
      </c>
      <c r="AR903" s="167">
        <v>103.79</v>
      </c>
      <c r="AS903" s="167">
        <v>1</v>
      </c>
      <c r="AT903" s="167">
        <v>4.9819199999999997</v>
      </c>
      <c r="AU903" s="167">
        <v>4.9819199999999997</v>
      </c>
      <c r="AV903" s="154"/>
      <c r="AW903" s="154"/>
      <c r="AX903" s="158"/>
      <c r="AY903" s="158" t="s">
        <v>17</v>
      </c>
      <c r="AZ903" s="161">
        <v>1.6084327600000001E-4</v>
      </c>
      <c r="BA903" s="161">
        <v>7.5111579166996403E-6</v>
      </c>
      <c r="BB903" s="168"/>
      <c r="BI903" s="169"/>
      <c r="BJ903" s="169"/>
    </row>
    <row r="904" spans="1:62" ht="13.5" thickBot="1" x14ac:dyDescent="0.25">
      <c r="A904" s="155">
        <v>8694</v>
      </c>
      <c r="B904" s="155">
        <v>12957</v>
      </c>
      <c r="C904" s="170"/>
      <c r="D904" s="170"/>
      <c r="E904" s="158" t="s">
        <v>3515</v>
      </c>
      <c r="F904" s="158">
        <v>11020130</v>
      </c>
      <c r="G904" s="158" t="s">
        <v>245</v>
      </c>
      <c r="H904" s="154" t="s">
        <v>865</v>
      </c>
      <c r="I904" s="158" t="s">
        <v>53</v>
      </c>
      <c r="J904" s="158"/>
      <c r="K904" s="170" t="s">
        <v>140</v>
      </c>
      <c r="L904" s="158" t="s">
        <v>62</v>
      </c>
      <c r="M904" s="158" t="s">
        <v>62</v>
      </c>
      <c r="N904" s="158"/>
      <c r="O904" s="159">
        <v>45069</v>
      </c>
      <c r="P904" s="158" t="s">
        <v>298</v>
      </c>
      <c r="Q904" s="158" t="s">
        <v>298</v>
      </c>
      <c r="R904" s="158" t="s">
        <v>298</v>
      </c>
      <c r="S904" s="158" t="s">
        <v>1206</v>
      </c>
      <c r="T904" s="160">
        <v>5.12</v>
      </c>
      <c r="U904" s="160" t="s">
        <v>441</v>
      </c>
      <c r="V904" s="161">
        <v>0.06</v>
      </c>
      <c r="W904" s="158"/>
      <c r="X904" s="158"/>
      <c r="Y904" s="162"/>
      <c r="Z904" s="162">
        <v>5.5800000000000002E-2</v>
      </c>
      <c r="AA904" s="159">
        <v>47559</v>
      </c>
      <c r="AB904" s="158" t="s">
        <v>636</v>
      </c>
      <c r="AC904" s="158"/>
      <c r="AD904" s="163"/>
      <c r="AE904" s="164">
        <v>0</v>
      </c>
      <c r="AF904" s="159"/>
      <c r="AG904" s="158"/>
      <c r="AH904" s="158"/>
      <c r="AI904" s="154"/>
      <c r="AJ904" s="158" t="s">
        <v>55</v>
      </c>
      <c r="AK904" s="158"/>
      <c r="AL904" s="158" t="s">
        <v>3346</v>
      </c>
      <c r="AM904" s="158" t="s">
        <v>305</v>
      </c>
      <c r="AN904" s="165">
        <v>45382</v>
      </c>
      <c r="AO904" s="159">
        <v>45382</v>
      </c>
      <c r="AP904" s="164"/>
      <c r="AQ904" s="167">
        <v>16923</v>
      </c>
      <c r="AR904" s="167">
        <v>103.53</v>
      </c>
      <c r="AS904" s="167">
        <v>1</v>
      </c>
      <c r="AT904" s="167">
        <v>17.520379999999999</v>
      </c>
      <c r="AU904" s="167">
        <v>17.520379999999999</v>
      </c>
      <c r="AV904" s="154"/>
      <c r="AW904" s="154"/>
      <c r="AX904" s="158"/>
      <c r="AY904" s="158" t="s">
        <v>17</v>
      </c>
      <c r="AZ904" s="161">
        <v>5.6565246300000003E-4</v>
      </c>
      <c r="BA904" s="161">
        <v>2.6415185498881199E-5</v>
      </c>
      <c r="BB904" s="168"/>
      <c r="BI904" s="169"/>
      <c r="BJ904" s="169"/>
    </row>
    <row r="905" spans="1:62" ht="13.5" thickBot="1" x14ac:dyDescent="0.25">
      <c r="A905" s="155">
        <v>8694</v>
      </c>
      <c r="B905" s="155">
        <v>12957</v>
      </c>
      <c r="C905" s="170"/>
      <c r="D905" s="170"/>
      <c r="E905" s="158" t="s">
        <v>3582</v>
      </c>
      <c r="F905" s="158">
        <v>11020131</v>
      </c>
      <c r="G905" s="158" t="s">
        <v>245</v>
      </c>
      <c r="H905" s="154" t="s">
        <v>865</v>
      </c>
      <c r="I905" s="158" t="s">
        <v>53</v>
      </c>
      <c r="J905" s="158"/>
      <c r="K905" s="170" t="s">
        <v>257</v>
      </c>
      <c r="L905" s="158" t="s">
        <v>62</v>
      </c>
      <c r="M905" s="158" t="s">
        <v>62</v>
      </c>
      <c r="N905" s="158"/>
      <c r="O905" s="159">
        <v>45070</v>
      </c>
      <c r="P905" s="158" t="s">
        <v>298</v>
      </c>
      <c r="Q905" s="158" t="s">
        <v>298</v>
      </c>
      <c r="R905" s="158" t="s">
        <v>298</v>
      </c>
      <c r="S905" s="158" t="s">
        <v>1206</v>
      </c>
      <c r="T905" s="160">
        <v>2.9</v>
      </c>
      <c r="U905" s="160" t="s">
        <v>442</v>
      </c>
      <c r="V905" s="161">
        <v>0.08</v>
      </c>
      <c r="W905" s="158"/>
      <c r="X905" s="158"/>
      <c r="Y905" s="162"/>
      <c r="Z905" s="162">
        <v>6.7400000000000002E-2</v>
      </c>
      <c r="AA905" s="159">
        <v>46568</v>
      </c>
      <c r="AB905" s="158" t="s">
        <v>636</v>
      </c>
      <c r="AC905" s="158"/>
      <c r="AD905" s="163"/>
      <c r="AE905" s="164">
        <v>0</v>
      </c>
      <c r="AF905" s="159"/>
      <c r="AG905" s="158"/>
      <c r="AH905" s="158"/>
      <c r="AI905" s="154"/>
      <c r="AJ905" s="158" t="s">
        <v>55</v>
      </c>
      <c r="AK905" s="158"/>
      <c r="AL905" s="158" t="s">
        <v>3346</v>
      </c>
      <c r="AM905" s="158" t="s">
        <v>305</v>
      </c>
      <c r="AN905" s="165">
        <v>45382</v>
      </c>
      <c r="AO905" s="159">
        <v>45382</v>
      </c>
      <c r="AP905" s="164"/>
      <c r="AQ905" s="167">
        <v>10500</v>
      </c>
      <c r="AR905" s="167">
        <v>104.13</v>
      </c>
      <c r="AS905" s="167">
        <v>1</v>
      </c>
      <c r="AT905" s="167">
        <v>10.93365</v>
      </c>
      <c r="AU905" s="167">
        <v>10.93365</v>
      </c>
      <c r="AV905" s="154"/>
      <c r="AW905" s="154"/>
      <c r="AX905" s="158"/>
      <c r="AY905" s="158" t="s">
        <v>17</v>
      </c>
      <c r="AZ905" s="161">
        <v>3.5299725499999998E-4</v>
      </c>
      <c r="BA905" s="161">
        <v>1.6484482238960698E-5</v>
      </c>
      <c r="BB905" s="168"/>
      <c r="BI905" s="169"/>
      <c r="BJ905" s="169"/>
    </row>
    <row r="906" spans="1:62" ht="13.5" thickBot="1" x14ac:dyDescent="0.25">
      <c r="A906" s="155">
        <v>8694</v>
      </c>
      <c r="B906" s="155">
        <v>12957</v>
      </c>
      <c r="C906" s="170"/>
      <c r="D906" s="170"/>
      <c r="E906" s="158" t="s">
        <v>3516</v>
      </c>
      <c r="F906" s="158">
        <v>11020133</v>
      </c>
      <c r="G906" s="158" t="s">
        <v>245</v>
      </c>
      <c r="H906" s="154" t="s">
        <v>865</v>
      </c>
      <c r="I906" s="158" t="s">
        <v>53</v>
      </c>
      <c r="J906" s="158"/>
      <c r="K906" s="170" t="s">
        <v>140</v>
      </c>
      <c r="L906" s="158" t="s">
        <v>62</v>
      </c>
      <c r="M906" s="158" t="s">
        <v>62</v>
      </c>
      <c r="N906" s="158"/>
      <c r="O906" s="159">
        <v>45085</v>
      </c>
      <c r="P906" s="158" t="s">
        <v>298</v>
      </c>
      <c r="Q906" s="158" t="s">
        <v>298</v>
      </c>
      <c r="R906" s="158" t="s">
        <v>298</v>
      </c>
      <c r="S906" s="158" t="s">
        <v>1206</v>
      </c>
      <c r="T906" s="160">
        <v>5.12</v>
      </c>
      <c r="U906" s="160" t="s">
        <v>441</v>
      </c>
      <c r="V906" s="161">
        <v>0.06</v>
      </c>
      <c r="W906" s="158"/>
      <c r="X906" s="158"/>
      <c r="Y906" s="162"/>
      <c r="Z906" s="162">
        <v>5.6000000000000001E-2</v>
      </c>
      <c r="AA906" s="159">
        <v>47559</v>
      </c>
      <c r="AB906" s="158" t="s">
        <v>636</v>
      </c>
      <c r="AC906" s="158"/>
      <c r="AD906" s="163"/>
      <c r="AE906" s="164">
        <v>0</v>
      </c>
      <c r="AF906" s="159"/>
      <c r="AG906" s="158"/>
      <c r="AH906" s="158"/>
      <c r="AI906" s="154"/>
      <c r="AJ906" s="158" t="s">
        <v>55</v>
      </c>
      <c r="AK906" s="158"/>
      <c r="AL906" s="158" t="s">
        <v>3346</v>
      </c>
      <c r="AM906" s="158" t="s">
        <v>305</v>
      </c>
      <c r="AN906" s="165">
        <v>45382</v>
      </c>
      <c r="AO906" s="159">
        <v>45382</v>
      </c>
      <c r="AP906" s="164"/>
      <c r="AQ906" s="167">
        <v>33600</v>
      </c>
      <c r="AR906" s="167">
        <v>103.44</v>
      </c>
      <c r="AS906" s="167">
        <v>1</v>
      </c>
      <c r="AT906" s="167">
        <v>34.755839999999999</v>
      </c>
      <c r="AU906" s="167">
        <v>34.755839999999999</v>
      </c>
      <c r="AV906" s="154"/>
      <c r="AW906" s="154"/>
      <c r="AX906" s="158"/>
      <c r="AY906" s="158" t="s">
        <v>17</v>
      </c>
      <c r="AZ906" s="161">
        <v>1.1221061710000001E-3</v>
      </c>
      <c r="BA906" s="161">
        <v>5.2400801853009697E-5</v>
      </c>
      <c r="BB906" s="168"/>
      <c r="BI906" s="169"/>
      <c r="BJ906" s="169"/>
    </row>
    <row r="907" spans="1:62" ht="13.5" thickBot="1" x14ac:dyDescent="0.25">
      <c r="A907" s="155">
        <v>8694</v>
      </c>
      <c r="B907" s="155">
        <v>12957</v>
      </c>
      <c r="C907" s="170"/>
      <c r="D907" s="170"/>
      <c r="E907" s="158" t="s">
        <v>3517</v>
      </c>
      <c r="F907" s="158">
        <v>11020135</v>
      </c>
      <c r="G907" s="158" t="s">
        <v>245</v>
      </c>
      <c r="H907" s="154" t="s">
        <v>865</v>
      </c>
      <c r="I907" s="158" t="s">
        <v>53</v>
      </c>
      <c r="J907" s="158"/>
      <c r="K907" s="170" t="s">
        <v>140</v>
      </c>
      <c r="L907" s="158" t="s">
        <v>62</v>
      </c>
      <c r="M907" s="158" t="s">
        <v>62</v>
      </c>
      <c r="N907" s="158"/>
      <c r="O907" s="159">
        <v>45096</v>
      </c>
      <c r="P907" s="158" t="s">
        <v>298</v>
      </c>
      <c r="Q907" s="158" t="s">
        <v>298</v>
      </c>
      <c r="R907" s="158" t="s">
        <v>298</v>
      </c>
      <c r="S907" s="158" t="s">
        <v>1206</v>
      </c>
      <c r="T907" s="160">
        <v>5.12</v>
      </c>
      <c r="U907" s="160" t="s">
        <v>441</v>
      </c>
      <c r="V907" s="161">
        <v>0.06</v>
      </c>
      <c r="W907" s="158"/>
      <c r="X907" s="158"/>
      <c r="Y907" s="162"/>
      <c r="Z907" s="162">
        <v>5.67E-2</v>
      </c>
      <c r="AA907" s="159">
        <v>47559</v>
      </c>
      <c r="AB907" s="158" t="s">
        <v>636</v>
      </c>
      <c r="AC907" s="158"/>
      <c r="AD907" s="163"/>
      <c r="AE907" s="164">
        <v>0</v>
      </c>
      <c r="AF907" s="159"/>
      <c r="AG907" s="158"/>
      <c r="AH907" s="158"/>
      <c r="AI907" s="154"/>
      <c r="AJ907" s="158" t="s">
        <v>55</v>
      </c>
      <c r="AK907" s="158"/>
      <c r="AL907" s="158" t="s">
        <v>3346</v>
      </c>
      <c r="AM907" s="158" t="s">
        <v>305</v>
      </c>
      <c r="AN907" s="165">
        <v>45382</v>
      </c>
      <c r="AO907" s="159">
        <v>45382</v>
      </c>
      <c r="AP907" s="164"/>
      <c r="AQ907" s="167">
        <v>49500</v>
      </c>
      <c r="AR907" s="167">
        <v>103.11</v>
      </c>
      <c r="AS907" s="167">
        <v>1</v>
      </c>
      <c r="AT907" s="167">
        <v>51.039450000000002</v>
      </c>
      <c r="AU907" s="167">
        <v>51.039450000000002</v>
      </c>
      <c r="AV907" s="154"/>
      <c r="AW907" s="154"/>
      <c r="AX907" s="158"/>
      <c r="AY907" s="158" t="s">
        <v>17</v>
      </c>
      <c r="AZ907" s="161">
        <v>1.6478290210000001E-3</v>
      </c>
      <c r="BA907" s="161">
        <v>7.6951329794837194E-5</v>
      </c>
      <c r="BB907" s="168"/>
      <c r="BI907" s="169"/>
      <c r="BJ907" s="169"/>
    </row>
    <row r="908" spans="1:62" ht="13.5" thickBot="1" x14ac:dyDescent="0.25">
      <c r="A908" s="155">
        <v>8694</v>
      </c>
      <c r="B908" s="155">
        <v>12957</v>
      </c>
      <c r="C908" s="170"/>
      <c r="D908" s="170"/>
      <c r="E908" s="158" t="s">
        <v>3518</v>
      </c>
      <c r="F908" s="158">
        <v>11020402</v>
      </c>
      <c r="G908" s="158" t="s">
        <v>245</v>
      </c>
      <c r="H908" s="154"/>
      <c r="I908" s="158" t="s">
        <v>53</v>
      </c>
      <c r="J908" s="158"/>
      <c r="K908" s="170" t="s">
        <v>140</v>
      </c>
      <c r="L908" s="158" t="s">
        <v>62</v>
      </c>
      <c r="M908" s="158" t="s">
        <v>62</v>
      </c>
      <c r="N908" s="158"/>
      <c r="O908" s="159">
        <v>45102</v>
      </c>
      <c r="P908" s="158" t="s">
        <v>298</v>
      </c>
      <c r="Q908" s="158" t="s">
        <v>298</v>
      </c>
      <c r="R908" s="158" t="s">
        <v>298</v>
      </c>
      <c r="S908" s="158" t="s">
        <v>1206</v>
      </c>
      <c r="T908" s="160">
        <v>1.22</v>
      </c>
      <c r="U908" s="160" t="s">
        <v>441</v>
      </c>
      <c r="V908" s="161">
        <v>9.7600000000000006E-2</v>
      </c>
      <c r="W908" s="158"/>
      <c r="X908" s="158"/>
      <c r="Y908" s="162"/>
      <c r="Z908" s="162">
        <v>5.8099999999999999E-2</v>
      </c>
      <c r="AA908" s="159">
        <v>45848</v>
      </c>
      <c r="AB908" s="158" t="s">
        <v>636</v>
      </c>
      <c r="AC908" s="158"/>
      <c r="AD908" s="163"/>
      <c r="AE908" s="164">
        <v>0</v>
      </c>
      <c r="AF908" s="159" t="s">
        <v>3347</v>
      </c>
      <c r="AG908" s="158"/>
      <c r="AH908" s="158"/>
      <c r="AI908" s="154"/>
      <c r="AJ908" s="158" t="s">
        <v>55</v>
      </c>
      <c r="AK908" s="158"/>
      <c r="AL908" s="158" t="s">
        <v>3346</v>
      </c>
      <c r="AM908" s="158" t="s">
        <v>305</v>
      </c>
      <c r="AN908" s="165">
        <v>45382</v>
      </c>
      <c r="AO908" s="159">
        <v>45382</v>
      </c>
      <c r="AP908" s="164"/>
      <c r="AQ908" s="167">
        <v>170251.43</v>
      </c>
      <c r="AR908" s="167">
        <v>101.43</v>
      </c>
      <c r="AS908" s="167">
        <v>1</v>
      </c>
      <c r="AT908" s="167">
        <v>172.68602999999999</v>
      </c>
      <c r="AU908" s="167">
        <v>172.68602999999999</v>
      </c>
      <c r="AV908" s="154"/>
      <c r="AW908" s="154"/>
      <c r="AX908" s="158"/>
      <c r="AY908" s="158" t="s">
        <v>17</v>
      </c>
      <c r="AZ908" s="161">
        <v>5.5752374269999998E-3</v>
      </c>
      <c r="BA908" s="161">
        <v>2.6035585499999998E-4</v>
      </c>
      <c r="BB908" s="168"/>
      <c r="BI908" s="169"/>
      <c r="BJ908" s="169"/>
    </row>
    <row r="909" spans="1:62" ht="13.5" thickBot="1" x14ac:dyDescent="0.25">
      <c r="A909" s="155">
        <v>8694</v>
      </c>
      <c r="B909" s="155">
        <v>12957</v>
      </c>
      <c r="C909" s="170"/>
      <c r="D909" s="170"/>
      <c r="E909" s="158" t="s">
        <v>3583</v>
      </c>
      <c r="F909" s="158">
        <v>11020403</v>
      </c>
      <c r="G909" s="158" t="s">
        <v>245</v>
      </c>
      <c r="H909" s="154"/>
      <c r="I909" s="158" t="s">
        <v>53</v>
      </c>
      <c r="J909" s="158"/>
      <c r="K909" s="170" t="s">
        <v>257</v>
      </c>
      <c r="L909" s="158" t="s">
        <v>62</v>
      </c>
      <c r="M909" s="158" t="s">
        <v>62</v>
      </c>
      <c r="N909" s="158"/>
      <c r="O909" s="159">
        <v>45102</v>
      </c>
      <c r="P909" s="158" t="s">
        <v>298</v>
      </c>
      <c r="Q909" s="158" t="s">
        <v>298</v>
      </c>
      <c r="R909" s="158" t="s">
        <v>298</v>
      </c>
      <c r="S909" s="158" t="s">
        <v>1206</v>
      </c>
      <c r="T909" s="160">
        <v>2.9</v>
      </c>
      <c r="U909" s="160" t="s">
        <v>442</v>
      </c>
      <c r="V909" s="161">
        <v>0.08</v>
      </c>
      <c r="W909" s="158"/>
      <c r="X909" s="158"/>
      <c r="Y909" s="162"/>
      <c r="Z909" s="162">
        <v>7.0900000000000005E-2</v>
      </c>
      <c r="AA909" s="159">
        <v>46568</v>
      </c>
      <c r="AB909" s="158" t="s">
        <v>636</v>
      </c>
      <c r="AC909" s="158"/>
      <c r="AD909" s="163"/>
      <c r="AE909" s="164">
        <v>0</v>
      </c>
      <c r="AF909" s="159" t="s">
        <v>3347</v>
      </c>
      <c r="AG909" s="158"/>
      <c r="AH909" s="158"/>
      <c r="AI909" s="154"/>
      <c r="AJ909" s="158" t="s">
        <v>55</v>
      </c>
      <c r="AK909" s="158"/>
      <c r="AL909" s="158" t="s">
        <v>3346</v>
      </c>
      <c r="AM909" s="158" t="s">
        <v>305</v>
      </c>
      <c r="AN909" s="165">
        <v>45382</v>
      </c>
      <c r="AO909" s="159">
        <v>45382</v>
      </c>
      <c r="AP909" s="164"/>
      <c r="AQ909" s="167">
        <v>3600</v>
      </c>
      <c r="AR909" s="167">
        <v>103.15</v>
      </c>
      <c r="AS909" s="167">
        <v>1</v>
      </c>
      <c r="AT909" s="167">
        <v>3.7134</v>
      </c>
      <c r="AU909" s="167">
        <v>3.7134</v>
      </c>
      <c r="AV909" s="154"/>
      <c r="AW909" s="154"/>
      <c r="AX909" s="158"/>
      <c r="AY909" s="158" t="s">
        <v>17</v>
      </c>
      <c r="AZ909" s="161">
        <v>1.19888601E-4</v>
      </c>
      <c r="BA909" s="161">
        <v>5.5986314127630404E-6</v>
      </c>
      <c r="BB909" s="168"/>
      <c r="BI909" s="169"/>
      <c r="BJ909" s="169"/>
    </row>
    <row r="910" spans="1:62" ht="13.5" thickBot="1" x14ac:dyDescent="0.25">
      <c r="A910" s="155">
        <v>8694</v>
      </c>
      <c r="B910" s="155">
        <v>12957</v>
      </c>
      <c r="C910" s="170"/>
      <c r="D910" s="170"/>
      <c r="E910" s="158" t="s">
        <v>3519</v>
      </c>
      <c r="F910" s="158">
        <v>11020406</v>
      </c>
      <c r="G910" s="158" t="s">
        <v>245</v>
      </c>
      <c r="H910" s="154"/>
      <c r="I910" s="158" t="s">
        <v>53</v>
      </c>
      <c r="J910" s="158"/>
      <c r="K910" s="170" t="s">
        <v>140</v>
      </c>
      <c r="L910" s="158" t="s">
        <v>62</v>
      </c>
      <c r="M910" s="158" t="s">
        <v>55</v>
      </c>
      <c r="N910" s="158"/>
      <c r="O910" s="159">
        <v>45105</v>
      </c>
      <c r="P910" s="158" t="s">
        <v>298</v>
      </c>
      <c r="Q910" s="158" t="s">
        <v>298</v>
      </c>
      <c r="R910" s="158" t="s">
        <v>298</v>
      </c>
      <c r="S910" s="158" t="s">
        <v>1206</v>
      </c>
      <c r="T910" s="160">
        <v>2</v>
      </c>
      <c r="U910" s="160" t="s">
        <v>441</v>
      </c>
      <c r="V910" s="161">
        <v>0.1095</v>
      </c>
      <c r="W910" s="158"/>
      <c r="X910" s="158"/>
      <c r="Y910" s="162"/>
      <c r="Z910" s="162">
        <v>0</v>
      </c>
      <c r="AA910" s="159">
        <v>45836</v>
      </c>
      <c r="AB910" s="158" t="s">
        <v>636</v>
      </c>
      <c r="AC910" s="158"/>
      <c r="AD910" s="163"/>
      <c r="AE910" s="164">
        <v>0</v>
      </c>
      <c r="AF910" s="159" t="s">
        <v>3347</v>
      </c>
      <c r="AG910" s="158"/>
      <c r="AH910" s="158"/>
      <c r="AI910" s="154"/>
      <c r="AJ910" s="158" t="s">
        <v>55</v>
      </c>
      <c r="AK910" s="158"/>
      <c r="AL910" s="158" t="s">
        <v>3346</v>
      </c>
      <c r="AM910" s="158" t="s">
        <v>305</v>
      </c>
      <c r="AN910" s="165">
        <v>45382</v>
      </c>
      <c r="AO910" s="159">
        <v>45382</v>
      </c>
      <c r="AP910" s="164"/>
      <c r="AQ910" s="167">
        <v>500000</v>
      </c>
      <c r="AR910" s="167">
        <v>102.73</v>
      </c>
      <c r="AS910" s="167">
        <v>1</v>
      </c>
      <c r="AT910" s="167">
        <v>513.65</v>
      </c>
      <c r="AU910" s="167">
        <v>513.65</v>
      </c>
      <c r="AV910" s="154"/>
      <c r="AW910" s="154"/>
      <c r="AX910" s="158"/>
      <c r="AY910" s="158" t="s">
        <v>17</v>
      </c>
      <c r="AZ910" s="161">
        <v>1.6583395335999999E-2</v>
      </c>
      <c r="BA910" s="161">
        <v>7.74421561E-4</v>
      </c>
      <c r="BB910" s="168"/>
      <c r="BI910" s="169"/>
      <c r="BJ910" s="169"/>
    </row>
    <row r="911" spans="1:62" ht="13.5" thickBot="1" x14ac:dyDescent="0.25">
      <c r="A911" s="155">
        <v>8694</v>
      </c>
      <c r="B911" s="155">
        <v>12957</v>
      </c>
      <c r="C911" s="170"/>
      <c r="D911" s="170"/>
      <c r="E911" s="158" t="s">
        <v>3520</v>
      </c>
      <c r="F911" s="158">
        <v>11020407</v>
      </c>
      <c r="G911" s="158" t="s">
        <v>245</v>
      </c>
      <c r="H911" s="154"/>
      <c r="I911" s="158" t="s">
        <v>53</v>
      </c>
      <c r="J911" s="158"/>
      <c r="K911" s="170" t="s">
        <v>140</v>
      </c>
      <c r="L911" s="158" t="s">
        <v>62</v>
      </c>
      <c r="M911" s="158" t="s">
        <v>62</v>
      </c>
      <c r="N911" s="158"/>
      <c r="O911" s="159">
        <v>45118</v>
      </c>
      <c r="P911" s="158" t="s">
        <v>298</v>
      </c>
      <c r="Q911" s="158" t="s">
        <v>298</v>
      </c>
      <c r="R911" s="158" t="s">
        <v>298</v>
      </c>
      <c r="S911" s="158" t="s">
        <v>1206</v>
      </c>
      <c r="T911" s="160">
        <v>5.12</v>
      </c>
      <c r="U911" s="160" t="s">
        <v>441</v>
      </c>
      <c r="V911" s="161">
        <v>0.08</v>
      </c>
      <c r="W911" s="158"/>
      <c r="X911" s="158"/>
      <c r="Y911" s="162"/>
      <c r="Z911" s="162">
        <v>5.67E-2</v>
      </c>
      <c r="AA911" s="159">
        <v>47559</v>
      </c>
      <c r="AB911" s="158" t="s">
        <v>636</v>
      </c>
      <c r="AC911" s="158"/>
      <c r="AD911" s="163"/>
      <c r="AE911" s="164">
        <v>0</v>
      </c>
      <c r="AF911" s="159" t="s">
        <v>3347</v>
      </c>
      <c r="AG911" s="158"/>
      <c r="AH911" s="158"/>
      <c r="AI911" s="154"/>
      <c r="AJ911" s="158" t="s">
        <v>55</v>
      </c>
      <c r="AK911" s="158"/>
      <c r="AL911" s="158" t="s">
        <v>3346</v>
      </c>
      <c r="AM911" s="158" t="s">
        <v>305</v>
      </c>
      <c r="AN911" s="165">
        <v>45382</v>
      </c>
      <c r="AO911" s="159">
        <v>45382</v>
      </c>
      <c r="AP911" s="164"/>
      <c r="AQ911" s="167">
        <v>99000</v>
      </c>
      <c r="AR911" s="167">
        <v>103.11</v>
      </c>
      <c r="AS911" s="167">
        <v>1</v>
      </c>
      <c r="AT911" s="167">
        <v>102.0789</v>
      </c>
      <c r="AU911" s="167">
        <v>102.0789</v>
      </c>
      <c r="AV911" s="154"/>
      <c r="AW911" s="154"/>
      <c r="AX911" s="158"/>
      <c r="AY911" s="158" t="s">
        <v>17</v>
      </c>
      <c r="AZ911" s="161">
        <v>3.2956580430000002E-3</v>
      </c>
      <c r="BA911" s="161">
        <v>1.53902659E-4</v>
      </c>
      <c r="BB911" s="168"/>
      <c r="BI911" s="169"/>
      <c r="BJ911" s="169"/>
    </row>
    <row r="912" spans="1:62" ht="13.5" thickBot="1" x14ac:dyDescent="0.25">
      <c r="A912" s="155">
        <v>8694</v>
      </c>
      <c r="B912" s="155">
        <v>12957</v>
      </c>
      <c r="C912" s="170"/>
      <c r="D912" s="170"/>
      <c r="E912" s="158" t="s">
        <v>3584</v>
      </c>
      <c r="F912" s="158">
        <v>11020408</v>
      </c>
      <c r="G912" s="158" t="s">
        <v>245</v>
      </c>
      <c r="H912" s="154"/>
      <c r="I912" s="158" t="s">
        <v>53</v>
      </c>
      <c r="J912" s="158"/>
      <c r="K912" s="170" t="s">
        <v>257</v>
      </c>
      <c r="L912" s="158" t="s">
        <v>62</v>
      </c>
      <c r="M912" s="158" t="s">
        <v>62</v>
      </c>
      <c r="N912" s="158"/>
      <c r="O912" s="159">
        <v>45119</v>
      </c>
      <c r="P912" s="158" t="s">
        <v>298</v>
      </c>
      <c r="Q912" s="158" t="s">
        <v>298</v>
      </c>
      <c r="R912" s="158" t="s">
        <v>298</v>
      </c>
      <c r="S912" s="158" t="s">
        <v>1206</v>
      </c>
      <c r="T912" s="160">
        <v>2.9</v>
      </c>
      <c r="U912" s="160" t="s">
        <v>442</v>
      </c>
      <c r="V912" s="161">
        <v>0.08</v>
      </c>
      <c r="W912" s="158"/>
      <c r="X912" s="158"/>
      <c r="Y912" s="162"/>
      <c r="Z912" s="162">
        <v>6.9500000000000006E-2</v>
      </c>
      <c r="AA912" s="159">
        <v>46568</v>
      </c>
      <c r="AB912" s="158" t="s">
        <v>636</v>
      </c>
      <c r="AC912" s="158"/>
      <c r="AD912" s="163"/>
      <c r="AE912" s="164">
        <v>0</v>
      </c>
      <c r="AF912" s="159" t="s">
        <v>3347</v>
      </c>
      <c r="AG912" s="158"/>
      <c r="AH912" s="158"/>
      <c r="AI912" s="154"/>
      <c r="AJ912" s="158" t="s">
        <v>55</v>
      </c>
      <c r="AK912" s="158"/>
      <c r="AL912" s="158" t="s">
        <v>3346</v>
      </c>
      <c r="AM912" s="158" t="s">
        <v>305</v>
      </c>
      <c r="AN912" s="165">
        <v>45382</v>
      </c>
      <c r="AO912" s="159">
        <v>45382</v>
      </c>
      <c r="AP912" s="164"/>
      <c r="AQ912" s="167">
        <v>6171.43</v>
      </c>
      <c r="AR912" s="167">
        <v>103.54</v>
      </c>
      <c r="AS912" s="167">
        <v>1</v>
      </c>
      <c r="AT912" s="167">
        <v>6.3898999999999999</v>
      </c>
      <c r="AU912" s="167">
        <v>6.3898999999999999</v>
      </c>
      <c r="AV912" s="154"/>
      <c r="AW912" s="154"/>
      <c r="AX912" s="158"/>
      <c r="AY912" s="158" t="s">
        <v>17</v>
      </c>
      <c r="AZ912" s="161">
        <v>2.0630047200000001E-4</v>
      </c>
      <c r="BA912" s="161">
        <v>9.6339459429133796E-6</v>
      </c>
      <c r="BB912" s="168"/>
      <c r="BI912" s="169"/>
      <c r="BJ912" s="169"/>
    </row>
    <row r="913" spans="1:62" ht="13.5" thickBot="1" x14ac:dyDescent="0.25">
      <c r="A913" s="155">
        <v>8694</v>
      </c>
      <c r="B913" s="155">
        <v>12957</v>
      </c>
      <c r="C913" s="170"/>
      <c r="D913" s="170"/>
      <c r="E913" s="158" t="s">
        <v>3585</v>
      </c>
      <c r="F913" s="158">
        <v>11020410</v>
      </c>
      <c r="G913" s="158" t="s">
        <v>245</v>
      </c>
      <c r="H913" s="154"/>
      <c r="I913" s="158" t="s">
        <v>53</v>
      </c>
      <c r="J913" s="158"/>
      <c r="K913" s="170" t="s">
        <v>257</v>
      </c>
      <c r="L913" s="158" t="s">
        <v>62</v>
      </c>
      <c r="M913" s="158" t="s">
        <v>62</v>
      </c>
      <c r="N913" s="158"/>
      <c r="O913" s="159">
        <v>45132</v>
      </c>
      <c r="P913" s="158" t="s">
        <v>298</v>
      </c>
      <c r="Q913" s="158" t="s">
        <v>298</v>
      </c>
      <c r="R913" s="158" t="s">
        <v>298</v>
      </c>
      <c r="S913" s="158" t="s">
        <v>1206</v>
      </c>
      <c r="T913" s="160">
        <v>2.9</v>
      </c>
      <c r="U913" s="160" t="s">
        <v>442</v>
      </c>
      <c r="V913" s="161">
        <v>0.08</v>
      </c>
      <c r="W913" s="158"/>
      <c r="X913" s="158"/>
      <c r="Y913" s="162"/>
      <c r="Z913" s="162">
        <v>6.9900000000000004E-2</v>
      </c>
      <c r="AA913" s="159">
        <v>46568</v>
      </c>
      <c r="AB913" s="158" t="s">
        <v>636</v>
      </c>
      <c r="AC913" s="158"/>
      <c r="AD913" s="163"/>
      <c r="AE913" s="164">
        <v>0</v>
      </c>
      <c r="AF913" s="159" t="s">
        <v>3347</v>
      </c>
      <c r="AG913" s="158"/>
      <c r="AH913" s="158"/>
      <c r="AI913" s="154"/>
      <c r="AJ913" s="158" t="s">
        <v>55</v>
      </c>
      <c r="AK913" s="158"/>
      <c r="AL913" s="158" t="s">
        <v>3346</v>
      </c>
      <c r="AM913" s="158" t="s">
        <v>305</v>
      </c>
      <c r="AN913" s="165">
        <v>45382</v>
      </c>
      <c r="AO913" s="159">
        <v>45382</v>
      </c>
      <c r="AP913" s="164"/>
      <c r="AQ913" s="167">
        <v>5914.29</v>
      </c>
      <c r="AR913" s="167">
        <v>103.44</v>
      </c>
      <c r="AS913" s="167">
        <v>1</v>
      </c>
      <c r="AT913" s="167">
        <v>6.1177400000000004</v>
      </c>
      <c r="AU913" s="167">
        <v>6.1177400000000004</v>
      </c>
      <c r="AV913" s="154"/>
      <c r="AW913" s="154"/>
      <c r="AX913" s="158"/>
      <c r="AY913" s="158" t="s">
        <v>17</v>
      </c>
      <c r="AZ913" s="161">
        <v>1.9751367799999999E-4</v>
      </c>
      <c r="BA913" s="161">
        <v>9.2236148379159107E-6</v>
      </c>
      <c r="BB913" s="168"/>
      <c r="BI913" s="169"/>
      <c r="BJ913" s="169"/>
    </row>
    <row r="914" spans="1:62" ht="13.5" thickBot="1" x14ac:dyDescent="0.25">
      <c r="A914" s="155">
        <v>8694</v>
      </c>
      <c r="B914" s="155">
        <v>12957</v>
      </c>
      <c r="C914" s="170"/>
      <c r="D914" s="170"/>
      <c r="E914" s="158" t="s">
        <v>3586</v>
      </c>
      <c r="F914" s="158">
        <v>11020412</v>
      </c>
      <c r="G914" s="158" t="s">
        <v>245</v>
      </c>
      <c r="H914" s="154"/>
      <c r="I914" s="158" t="s">
        <v>53</v>
      </c>
      <c r="J914" s="158"/>
      <c r="K914" s="170" t="s">
        <v>257</v>
      </c>
      <c r="L914" s="158" t="s">
        <v>62</v>
      </c>
      <c r="M914" s="158" t="s">
        <v>62</v>
      </c>
      <c r="N914" s="158"/>
      <c r="O914" s="159">
        <v>45148</v>
      </c>
      <c r="P914" s="158" t="s">
        <v>298</v>
      </c>
      <c r="Q914" s="158" t="s">
        <v>298</v>
      </c>
      <c r="R914" s="158" t="s">
        <v>298</v>
      </c>
      <c r="S914" s="158" t="s">
        <v>1206</v>
      </c>
      <c r="T914" s="160">
        <v>2.9</v>
      </c>
      <c r="U914" s="160" t="s">
        <v>442</v>
      </c>
      <c r="V914" s="161">
        <v>0.08</v>
      </c>
      <c r="W914" s="158"/>
      <c r="X914" s="158"/>
      <c r="Y914" s="162"/>
      <c r="Z914" s="162">
        <v>7.0300000000000001E-2</v>
      </c>
      <c r="AA914" s="159">
        <v>46568</v>
      </c>
      <c r="AB914" s="158" t="s">
        <v>636</v>
      </c>
      <c r="AC914" s="158"/>
      <c r="AD914" s="163"/>
      <c r="AE914" s="164">
        <v>0</v>
      </c>
      <c r="AF914" s="159" t="s">
        <v>3347</v>
      </c>
      <c r="AG914" s="158"/>
      <c r="AH914" s="158"/>
      <c r="AI914" s="154"/>
      <c r="AJ914" s="158" t="s">
        <v>55</v>
      </c>
      <c r="AK914" s="158"/>
      <c r="AL914" s="158" t="s">
        <v>3346</v>
      </c>
      <c r="AM914" s="158" t="s">
        <v>305</v>
      </c>
      <c r="AN914" s="165">
        <v>45382</v>
      </c>
      <c r="AO914" s="159">
        <v>45382</v>
      </c>
      <c r="AP914" s="164"/>
      <c r="AQ914" s="167">
        <v>23142.86</v>
      </c>
      <c r="AR914" s="167">
        <v>103.32</v>
      </c>
      <c r="AS914" s="167">
        <v>1</v>
      </c>
      <c r="AT914" s="167">
        <v>23.911200000000001</v>
      </c>
      <c r="AU914" s="167">
        <v>23.911200000000001</v>
      </c>
      <c r="AV914" s="154"/>
      <c r="AW914" s="154"/>
      <c r="AX914" s="158"/>
      <c r="AY914" s="158" t="s">
        <v>17</v>
      </c>
      <c r="AZ914" s="161">
        <v>7.7198263899999999E-4</v>
      </c>
      <c r="BA914" s="161">
        <v>3.6050518510491598E-5</v>
      </c>
      <c r="BB914" s="168"/>
      <c r="BI914" s="169"/>
      <c r="BJ914" s="169"/>
    </row>
    <row r="915" spans="1:62" ht="13.5" thickBot="1" x14ac:dyDescent="0.25">
      <c r="A915" s="155">
        <v>8694</v>
      </c>
      <c r="B915" s="155">
        <v>12957</v>
      </c>
      <c r="C915" s="170"/>
      <c r="D915" s="170"/>
      <c r="E915" s="158" t="s">
        <v>3587</v>
      </c>
      <c r="F915" s="158">
        <v>11020413</v>
      </c>
      <c r="G915" s="158" t="s">
        <v>245</v>
      </c>
      <c r="H915" s="154"/>
      <c r="I915" s="158" t="s">
        <v>53</v>
      </c>
      <c r="J915" s="158"/>
      <c r="K915" s="170" t="s">
        <v>900</v>
      </c>
      <c r="L915" s="158" t="s">
        <v>62</v>
      </c>
      <c r="M915" s="158" t="s">
        <v>62</v>
      </c>
      <c r="N915" s="158"/>
      <c r="O915" s="159">
        <v>45161</v>
      </c>
      <c r="P915" s="158" t="s">
        <v>298</v>
      </c>
      <c r="Q915" s="158" t="s">
        <v>298</v>
      </c>
      <c r="R915" s="158" t="s">
        <v>298</v>
      </c>
      <c r="S915" s="158" t="s">
        <v>1206</v>
      </c>
      <c r="T915" s="160">
        <v>2.9</v>
      </c>
      <c r="U915" s="160" t="s">
        <v>442</v>
      </c>
      <c r="V915" s="161">
        <v>0.08</v>
      </c>
      <c r="W915" s="158"/>
      <c r="X915" s="158"/>
      <c r="Y915" s="162"/>
      <c r="Z915" s="162">
        <v>7.0300000000000001E-2</v>
      </c>
      <c r="AA915" s="159">
        <v>46568</v>
      </c>
      <c r="AB915" s="158" t="s">
        <v>636</v>
      </c>
      <c r="AC915" s="158"/>
      <c r="AD915" s="163"/>
      <c r="AE915" s="164">
        <v>0</v>
      </c>
      <c r="AF915" s="159" t="s">
        <v>3347</v>
      </c>
      <c r="AG915" s="158"/>
      <c r="AH915" s="158"/>
      <c r="AI915" s="154"/>
      <c r="AJ915" s="158" t="s">
        <v>55</v>
      </c>
      <c r="AK915" s="158"/>
      <c r="AL915" s="158" t="s">
        <v>3346</v>
      </c>
      <c r="AM915" s="158" t="s">
        <v>305</v>
      </c>
      <c r="AN915" s="165">
        <v>45382</v>
      </c>
      <c r="AO915" s="159">
        <v>45382</v>
      </c>
      <c r="AP915" s="164"/>
      <c r="AQ915" s="167">
        <v>81039</v>
      </c>
      <c r="AR915" s="167">
        <v>103.33</v>
      </c>
      <c r="AS915" s="167">
        <v>1</v>
      </c>
      <c r="AT915" s="167">
        <v>83.7376</v>
      </c>
      <c r="AU915" s="167">
        <v>83.7376</v>
      </c>
      <c r="AV915" s="154"/>
      <c r="AW915" s="154"/>
      <c r="AX915" s="158"/>
      <c r="AY915" s="158" t="s">
        <v>17</v>
      </c>
      <c r="AZ915" s="161">
        <v>2.7035018500000002E-3</v>
      </c>
      <c r="BA915" s="161">
        <v>1.2624978599999999E-4</v>
      </c>
      <c r="BB915" s="168"/>
      <c r="BI915" s="169"/>
      <c r="BJ915" s="169"/>
    </row>
    <row r="916" spans="1:62" ht="13.5" thickBot="1" x14ac:dyDescent="0.25">
      <c r="A916" s="155">
        <v>8694</v>
      </c>
      <c r="B916" s="155">
        <v>12957</v>
      </c>
      <c r="C916" s="170"/>
      <c r="D916" s="170"/>
      <c r="E916" s="158" t="s">
        <v>3521</v>
      </c>
      <c r="F916" s="158">
        <v>11020415</v>
      </c>
      <c r="G916" s="158" t="s">
        <v>245</v>
      </c>
      <c r="H916" s="154"/>
      <c r="I916" s="158" t="s">
        <v>53</v>
      </c>
      <c r="J916" s="158"/>
      <c r="K916" s="170" t="s">
        <v>140</v>
      </c>
      <c r="L916" s="158" t="s">
        <v>62</v>
      </c>
      <c r="M916" s="158" t="s">
        <v>62</v>
      </c>
      <c r="N916" s="158"/>
      <c r="O916" s="159">
        <v>45162</v>
      </c>
      <c r="P916" s="158" t="s">
        <v>298</v>
      </c>
      <c r="Q916" s="158" t="s">
        <v>298</v>
      </c>
      <c r="R916" s="158" t="s">
        <v>298</v>
      </c>
      <c r="S916" s="158" t="s">
        <v>1206</v>
      </c>
      <c r="T916" s="160">
        <v>5.12</v>
      </c>
      <c r="U916" s="160" t="s">
        <v>441</v>
      </c>
      <c r="V916" s="161">
        <v>0.06</v>
      </c>
      <c r="W916" s="158"/>
      <c r="X916" s="158"/>
      <c r="Y916" s="162"/>
      <c r="Z916" s="162">
        <v>5.7299999999999997E-2</v>
      </c>
      <c r="AA916" s="159">
        <v>47559</v>
      </c>
      <c r="AB916" s="158" t="s">
        <v>636</v>
      </c>
      <c r="AC916" s="158"/>
      <c r="AD916" s="163"/>
      <c r="AE916" s="164">
        <v>0</v>
      </c>
      <c r="AF916" s="159" t="s">
        <v>3347</v>
      </c>
      <c r="AG916" s="158"/>
      <c r="AH916" s="158"/>
      <c r="AI916" s="154"/>
      <c r="AJ916" s="158" t="s">
        <v>55</v>
      </c>
      <c r="AK916" s="158"/>
      <c r="AL916" s="158" t="s">
        <v>3346</v>
      </c>
      <c r="AM916" s="158" t="s">
        <v>305</v>
      </c>
      <c r="AN916" s="165">
        <v>45382</v>
      </c>
      <c r="AO916" s="159">
        <v>45382</v>
      </c>
      <c r="AP916" s="164"/>
      <c r="AQ916" s="167">
        <v>34644</v>
      </c>
      <c r="AR916" s="167">
        <v>102.77</v>
      </c>
      <c r="AS916" s="167">
        <v>1</v>
      </c>
      <c r="AT916" s="167">
        <v>35.603639999999999</v>
      </c>
      <c r="AU916" s="167">
        <v>35.603639999999999</v>
      </c>
      <c r="AV916" s="154"/>
      <c r="AW916" s="154"/>
      <c r="AX916" s="158"/>
      <c r="AY916" s="158" t="s">
        <v>17</v>
      </c>
      <c r="AZ916" s="161">
        <v>1.149477732E-3</v>
      </c>
      <c r="BA916" s="161">
        <v>5.3679015811037503E-5</v>
      </c>
      <c r="BB916" s="168"/>
      <c r="BI916" s="169"/>
      <c r="BJ916" s="169"/>
    </row>
    <row r="917" spans="1:62" ht="13.5" thickBot="1" x14ac:dyDescent="0.25">
      <c r="A917" s="155">
        <v>8694</v>
      </c>
      <c r="B917" s="155">
        <v>12957</v>
      </c>
      <c r="C917" s="170"/>
      <c r="D917" s="170"/>
      <c r="E917" s="158" t="s">
        <v>3588</v>
      </c>
      <c r="F917" s="158">
        <v>11020418</v>
      </c>
      <c r="G917" s="158" t="s">
        <v>245</v>
      </c>
      <c r="H917" s="154"/>
      <c r="I917" s="158" t="s">
        <v>53</v>
      </c>
      <c r="J917" s="158"/>
      <c r="K917" s="170" t="s">
        <v>257</v>
      </c>
      <c r="L917" s="158" t="s">
        <v>62</v>
      </c>
      <c r="M917" s="158" t="s">
        <v>62</v>
      </c>
      <c r="N917" s="158"/>
      <c r="O917" s="159">
        <v>45179</v>
      </c>
      <c r="P917" s="158" t="s">
        <v>298</v>
      </c>
      <c r="Q917" s="158" t="s">
        <v>298</v>
      </c>
      <c r="R917" s="158" t="s">
        <v>298</v>
      </c>
      <c r="S917" s="158" t="s">
        <v>1206</v>
      </c>
      <c r="T917" s="160">
        <v>2.9</v>
      </c>
      <c r="U917" s="160" t="s">
        <v>442</v>
      </c>
      <c r="V917" s="161">
        <v>0.08</v>
      </c>
      <c r="W917" s="158"/>
      <c r="X917" s="158"/>
      <c r="Y917" s="162"/>
      <c r="Z917" s="162">
        <v>6.8900000000000003E-2</v>
      </c>
      <c r="AA917" s="159">
        <v>46568</v>
      </c>
      <c r="AB917" s="158" t="s">
        <v>636</v>
      </c>
      <c r="AC917" s="158"/>
      <c r="AD917" s="163"/>
      <c r="AE917" s="164">
        <v>0</v>
      </c>
      <c r="AF917" s="159" t="s">
        <v>3347</v>
      </c>
      <c r="AG917" s="158"/>
      <c r="AH917" s="158"/>
      <c r="AI917" s="154"/>
      <c r="AJ917" s="158" t="s">
        <v>55</v>
      </c>
      <c r="AK917" s="158"/>
      <c r="AL917" s="158" t="s">
        <v>3346</v>
      </c>
      <c r="AM917" s="158" t="s">
        <v>305</v>
      </c>
      <c r="AN917" s="165">
        <v>45382</v>
      </c>
      <c r="AO917" s="159">
        <v>45382</v>
      </c>
      <c r="AP917" s="164"/>
      <c r="AQ917" s="167">
        <v>5700</v>
      </c>
      <c r="AR917" s="167">
        <v>103.73</v>
      </c>
      <c r="AS917" s="167">
        <v>1</v>
      </c>
      <c r="AT917" s="167">
        <v>5.9126099999999999</v>
      </c>
      <c r="AU917" s="167">
        <v>5.9126099999999999</v>
      </c>
      <c r="AV917" s="154"/>
      <c r="AW917" s="154"/>
      <c r="AX917" s="158"/>
      <c r="AY917" s="158" t="s">
        <v>17</v>
      </c>
      <c r="AZ917" s="161">
        <v>1.9089097399999999E-4</v>
      </c>
      <c r="BA917" s="161">
        <v>8.9143437489677498E-6</v>
      </c>
      <c r="BB917" s="168"/>
      <c r="BI917" s="169"/>
      <c r="BJ917" s="169"/>
    </row>
    <row r="918" spans="1:62" ht="13.5" thickBot="1" x14ac:dyDescent="0.25">
      <c r="A918" s="155">
        <v>8694</v>
      </c>
      <c r="B918" s="155">
        <v>12957</v>
      </c>
      <c r="C918" s="170"/>
      <c r="D918" s="170"/>
      <c r="E918" s="158" t="s">
        <v>3589</v>
      </c>
      <c r="F918" s="158">
        <v>11020420</v>
      </c>
      <c r="G918" s="158" t="s">
        <v>245</v>
      </c>
      <c r="H918" s="154"/>
      <c r="I918" s="158" t="s">
        <v>53</v>
      </c>
      <c r="J918" s="158"/>
      <c r="K918" s="170" t="s">
        <v>257</v>
      </c>
      <c r="L918" s="158" t="s">
        <v>62</v>
      </c>
      <c r="M918" s="158" t="s">
        <v>62</v>
      </c>
      <c r="N918" s="158"/>
      <c r="O918" s="159">
        <v>45195</v>
      </c>
      <c r="P918" s="158" t="s">
        <v>298</v>
      </c>
      <c r="Q918" s="158" t="s">
        <v>298</v>
      </c>
      <c r="R918" s="158" t="s">
        <v>298</v>
      </c>
      <c r="S918" s="158" t="s">
        <v>1206</v>
      </c>
      <c r="T918" s="160">
        <v>2.9</v>
      </c>
      <c r="U918" s="160" t="s">
        <v>442</v>
      </c>
      <c r="V918" s="161">
        <v>0.08</v>
      </c>
      <c r="W918" s="158"/>
      <c r="X918" s="158"/>
      <c r="Y918" s="162"/>
      <c r="Z918" s="162">
        <v>6.8599999999999994E-2</v>
      </c>
      <c r="AA918" s="159">
        <v>46568</v>
      </c>
      <c r="AB918" s="158" t="s">
        <v>636</v>
      </c>
      <c r="AC918" s="158"/>
      <c r="AD918" s="163"/>
      <c r="AE918" s="164">
        <v>0</v>
      </c>
      <c r="AF918" s="159" t="s">
        <v>3347</v>
      </c>
      <c r="AG918" s="158"/>
      <c r="AH918" s="158"/>
      <c r="AI918" s="154"/>
      <c r="AJ918" s="158" t="s">
        <v>55</v>
      </c>
      <c r="AK918" s="158"/>
      <c r="AL918" s="158" t="s">
        <v>3346</v>
      </c>
      <c r="AM918" s="158" t="s">
        <v>305</v>
      </c>
      <c r="AN918" s="165">
        <v>45382</v>
      </c>
      <c r="AO918" s="159">
        <v>45382</v>
      </c>
      <c r="AP918" s="164"/>
      <c r="AQ918" s="167">
        <v>17100</v>
      </c>
      <c r="AR918" s="167">
        <v>103.79</v>
      </c>
      <c r="AS918" s="167">
        <v>1</v>
      </c>
      <c r="AT918" s="167">
        <v>17.748090000000001</v>
      </c>
      <c r="AU918" s="167">
        <v>17.748090000000001</v>
      </c>
      <c r="AV918" s="154"/>
      <c r="AW918" s="154"/>
      <c r="AX918" s="158"/>
      <c r="AY918" s="158" t="s">
        <v>17</v>
      </c>
      <c r="AZ918" s="161">
        <v>5.7300417099999997E-4</v>
      </c>
      <c r="BA918" s="161">
        <v>2.6758500078242501E-5</v>
      </c>
      <c r="BB918" s="168"/>
      <c r="BI918" s="169"/>
      <c r="BJ918" s="169"/>
    </row>
    <row r="919" spans="1:62" ht="13.5" thickBot="1" x14ac:dyDescent="0.25">
      <c r="A919" s="155">
        <v>8694</v>
      </c>
      <c r="B919" s="155">
        <v>12957</v>
      </c>
      <c r="C919" s="170"/>
      <c r="D919" s="170"/>
      <c r="E919" s="158" t="s">
        <v>3590</v>
      </c>
      <c r="F919" s="158">
        <v>11020422</v>
      </c>
      <c r="G919" s="158" t="s">
        <v>245</v>
      </c>
      <c r="H919" s="154"/>
      <c r="I919" s="158" t="s">
        <v>53</v>
      </c>
      <c r="J919" s="158"/>
      <c r="K919" s="170" t="s">
        <v>257</v>
      </c>
      <c r="L919" s="158" t="s">
        <v>62</v>
      </c>
      <c r="M919" s="158" t="s">
        <v>62</v>
      </c>
      <c r="N919" s="158"/>
      <c r="O919" s="159">
        <v>45209</v>
      </c>
      <c r="P919" s="158" t="s">
        <v>298</v>
      </c>
      <c r="Q919" s="158" t="s">
        <v>298</v>
      </c>
      <c r="R919" s="158" t="s">
        <v>298</v>
      </c>
      <c r="S919" s="158" t="s">
        <v>1206</v>
      </c>
      <c r="T919" s="160">
        <v>2.9</v>
      </c>
      <c r="U919" s="160" t="s">
        <v>442</v>
      </c>
      <c r="V919" s="161">
        <v>0.08</v>
      </c>
      <c r="W919" s="158"/>
      <c r="X919" s="158"/>
      <c r="Y919" s="162"/>
      <c r="Z919" s="162">
        <v>6.6600000000000006E-2</v>
      </c>
      <c r="AA919" s="159">
        <v>46568</v>
      </c>
      <c r="AB919" s="158" t="s">
        <v>636</v>
      </c>
      <c r="AC919" s="158"/>
      <c r="AD919" s="163"/>
      <c r="AE919" s="164">
        <v>0</v>
      </c>
      <c r="AF919" s="159" t="s">
        <v>3347</v>
      </c>
      <c r="AG919" s="158"/>
      <c r="AH919" s="158"/>
      <c r="AI919" s="154"/>
      <c r="AJ919" s="158" t="s">
        <v>55</v>
      </c>
      <c r="AK919" s="158"/>
      <c r="AL919" s="158" t="s">
        <v>3346</v>
      </c>
      <c r="AM919" s="158" t="s">
        <v>305</v>
      </c>
      <c r="AN919" s="165">
        <v>45382</v>
      </c>
      <c r="AO919" s="159">
        <v>45382</v>
      </c>
      <c r="AP919" s="164"/>
      <c r="AQ919" s="167">
        <v>27000</v>
      </c>
      <c r="AR919" s="167">
        <v>104.38</v>
      </c>
      <c r="AS919" s="167">
        <v>1</v>
      </c>
      <c r="AT919" s="167">
        <v>28.182600000000001</v>
      </c>
      <c r="AU919" s="167">
        <v>28.182600000000001</v>
      </c>
      <c r="AV919" s="154"/>
      <c r="AW919" s="154"/>
      <c r="AX919" s="158"/>
      <c r="AY919" s="158" t="s">
        <v>17</v>
      </c>
      <c r="AZ919" s="161">
        <v>9.0988649300000003E-4</v>
      </c>
      <c r="BA919" s="161">
        <v>4.2490437241701797E-5</v>
      </c>
      <c r="BB919" s="168"/>
      <c r="BI919" s="169"/>
      <c r="BJ919" s="169"/>
    </row>
    <row r="920" spans="1:62" ht="13.5" thickBot="1" x14ac:dyDescent="0.25">
      <c r="A920" s="155">
        <v>8694</v>
      </c>
      <c r="B920" s="155">
        <v>12957</v>
      </c>
      <c r="C920" s="170"/>
      <c r="D920" s="170"/>
      <c r="E920" s="158" t="s">
        <v>3522</v>
      </c>
      <c r="F920" s="158">
        <v>11020424</v>
      </c>
      <c r="G920" s="158" t="s">
        <v>245</v>
      </c>
      <c r="H920" s="154"/>
      <c r="I920" s="158" t="s">
        <v>53</v>
      </c>
      <c r="J920" s="158"/>
      <c r="K920" s="170" t="s">
        <v>140</v>
      </c>
      <c r="L920" s="158" t="s">
        <v>62</v>
      </c>
      <c r="M920" s="158" t="s">
        <v>62</v>
      </c>
      <c r="N920" s="158"/>
      <c r="O920" s="159">
        <v>45218</v>
      </c>
      <c r="P920" s="158" t="s">
        <v>298</v>
      </c>
      <c r="Q920" s="158" t="s">
        <v>298</v>
      </c>
      <c r="R920" s="158" t="s">
        <v>298</v>
      </c>
      <c r="S920" s="158" t="s">
        <v>1206</v>
      </c>
      <c r="T920" s="160">
        <v>5.13</v>
      </c>
      <c r="U920" s="160" t="s">
        <v>441</v>
      </c>
      <c r="V920" s="161">
        <v>0.06</v>
      </c>
      <c r="W920" s="158"/>
      <c r="X920" s="158"/>
      <c r="Y920" s="162"/>
      <c r="Z920" s="162">
        <v>5.2400000000000002E-2</v>
      </c>
      <c r="AA920" s="159">
        <v>47559</v>
      </c>
      <c r="AB920" s="158" t="s">
        <v>636</v>
      </c>
      <c r="AC920" s="158"/>
      <c r="AD920" s="163"/>
      <c r="AE920" s="164">
        <v>0</v>
      </c>
      <c r="AF920" s="159" t="s">
        <v>3347</v>
      </c>
      <c r="AG920" s="158"/>
      <c r="AH920" s="158"/>
      <c r="AI920" s="154"/>
      <c r="AJ920" s="158" t="s">
        <v>55</v>
      </c>
      <c r="AK920" s="158"/>
      <c r="AL920" s="158" t="s">
        <v>3346</v>
      </c>
      <c r="AM920" s="158" t="s">
        <v>305</v>
      </c>
      <c r="AN920" s="165">
        <v>45382</v>
      </c>
      <c r="AO920" s="159">
        <v>45382</v>
      </c>
      <c r="AP920" s="164"/>
      <c r="AQ920" s="167">
        <v>47700</v>
      </c>
      <c r="AR920" s="167">
        <v>105.27</v>
      </c>
      <c r="AS920" s="167">
        <v>1</v>
      </c>
      <c r="AT920" s="167">
        <v>50.213790000000003</v>
      </c>
      <c r="AU920" s="167">
        <v>50.213790000000003</v>
      </c>
      <c r="AV920" s="154"/>
      <c r="AW920" s="154"/>
      <c r="AX920" s="158"/>
      <c r="AY920" s="158" t="s">
        <v>17</v>
      </c>
      <c r="AZ920" s="161">
        <v>1.621172259E-3</v>
      </c>
      <c r="BA920" s="161">
        <v>7.5706495946541304E-5</v>
      </c>
      <c r="BB920" s="168"/>
      <c r="BI920" s="169"/>
      <c r="BJ920" s="169"/>
    </row>
    <row r="921" spans="1:62" ht="13.5" thickBot="1" x14ac:dyDescent="0.25">
      <c r="A921" s="155">
        <v>8694</v>
      </c>
      <c r="B921" s="155">
        <v>12957</v>
      </c>
      <c r="C921" s="170"/>
      <c r="D921" s="170"/>
      <c r="E921" s="158" t="s">
        <v>3591</v>
      </c>
      <c r="F921" s="158">
        <v>11020425</v>
      </c>
      <c r="G921" s="158" t="s">
        <v>245</v>
      </c>
      <c r="H921" s="154"/>
      <c r="I921" s="158" t="s">
        <v>53</v>
      </c>
      <c r="J921" s="158"/>
      <c r="K921" s="170" t="s">
        <v>257</v>
      </c>
      <c r="L921" s="158" t="s">
        <v>62</v>
      </c>
      <c r="M921" s="158" t="s">
        <v>62</v>
      </c>
      <c r="N921" s="158"/>
      <c r="O921" s="159">
        <v>45224</v>
      </c>
      <c r="P921" s="158" t="s">
        <v>298</v>
      </c>
      <c r="Q921" s="158" t="s">
        <v>298</v>
      </c>
      <c r="R921" s="158" t="s">
        <v>298</v>
      </c>
      <c r="S921" s="158" t="s">
        <v>1206</v>
      </c>
      <c r="T921" s="160">
        <v>2.91</v>
      </c>
      <c r="U921" s="160" t="s">
        <v>442</v>
      </c>
      <c r="V921" s="161">
        <v>0.08</v>
      </c>
      <c r="W921" s="158"/>
      <c r="X921" s="158"/>
      <c r="Y921" s="162"/>
      <c r="Z921" s="162">
        <v>6.2E-2</v>
      </c>
      <c r="AA921" s="159">
        <v>46568</v>
      </c>
      <c r="AB921" s="158" t="s">
        <v>636</v>
      </c>
      <c r="AC921" s="158"/>
      <c r="AD921" s="163"/>
      <c r="AE921" s="164">
        <v>0</v>
      </c>
      <c r="AF921" s="159" t="s">
        <v>3347</v>
      </c>
      <c r="AG921" s="158"/>
      <c r="AH921" s="158"/>
      <c r="AI921" s="154"/>
      <c r="AJ921" s="158" t="s">
        <v>55</v>
      </c>
      <c r="AK921" s="158"/>
      <c r="AL921" s="158" t="s">
        <v>3346</v>
      </c>
      <c r="AM921" s="158" t="s">
        <v>305</v>
      </c>
      <c r="AN921" s="165">
        <v>45382</v>
      </c>
      <c r="AO921" s="159">
        <v>45382</v>
      </c>
      <c r="AP921" s="164"/>
      <c r="AQ921" s="167">
        <v>6300</v>
      </c>
      <c r="AR921" s="167">
        <v>105.68</v>
      </c>
      <c r="AS921" s="167">
        <v>1</v>
      </c>
      <c r="AT921" s="167">
        <v>6.6578400000000002</v>
      </c>
      <c r="AU921" s="167">
        <v>6.6578400000000002</v>
      </c>
      <c r="AV921" s="154"/>
      <c r="AW921" s="154"/>
      <c r="AX921" s="158"/>
      <c r="AY921" s="158" t="s">
        <v>17</v>
      </c>
      <c r="AZ921" s="161">
        <v>2.14951022E-4</v>
      </c>
      <c r="BA921" s="161">
        <v>1.00379146241047E-5</v>
      </c>
      <c r="BB921" s="168"/>
      <c r="BI921" s="169"/>
      <c r="BJ921" s="169"/>
    </row>
    <row r="922" spans="1:62" ht="13.5" thickBot="1" x14ac:dyDescent="0.25">
      <c r="A922" s="155">
        <v>8694</v>
      </c>
      <c r="B922" s="155">
        <v>12957</v>
      </c>
      <c r="C922" s="170"/>
      <c r="D922" s="170"/>
      <c r="E922" s="158" t="s">
        <v>3592</v>
      </c>
      <c r="F922" s="158">
        <v>11020426</v>
      </c>
      <c r="G922" s="158" t="s">
        <v>245</v>
      </c>
      <c r="H922" s="154"/>
      <c r="I922" s="158" t="s">
        <v>53</v>
      </c>
      <c r="J922" s="158"/>
      <c r="K922" s="170" t="s">
        <v>257</v>
      </c>
      <c r="L922" s="158" t="s">
        <v>62</v>
      </c>
      <c r="M922" s="158" t="s">
        <v>62</v>
      </c>
      <c r="N922" s="158"/>
      <c r="O922" s="159">
        <v>45239</v>
      </c>
      <c r="P922" s="158" t="s">
        <v>298</v>
      </c>
      <c r="Q922" s="158" t="s">
        <v>298</v>
      </c>
      <c r="R922" s="158" t="s">
        <v>298</v>
      </c>
      <c r="S922" s="158" t="s">
        <v>1206</v>
      </c>
      <c r="T922" s="160">
        <v>2.9</v>
      </c>
      <c r="U922" s="160" t="s">
        <v>442</v>
      </c>
      <c r="V922" s="161">
        <v>0.08</v>
      </c>
      <c r="W922" s="158"/>
      <c r="X922" s="158"/>
      <c r="Y922" s="162"/>
      <c r="Z922" s="162">
        <v>6.4500000000000002E-2</v>
      </c>
      <c r="AA922" s="159">
        <v>46568</v>
      </c>
      <c r="AB922" s="158" t="s">
        <v>636</v>
      </c>
      <c r="AC922" s="158"/>
      <c r="AD922" s="163"/>
      <c r="AE922" s="164">
        <v>0</v>
      </c>
      <c r="AF922" s="159" t="s">
        <v>3347</v>
      </c>
      <c r="AG922" s="158"/>
      <c r="AH922" s="158"/>
      <c r="AI922" s="154"/>
      <c r="AJ922" s="158" t="s">
        <v>55</v>
      </c>
      <c r="AK922" s="158"/>
      <c r="AL922" s="158" t="s">
        <v>3346</v>
      </c>
      <c r="AM922" s="158" t="s">
        <v>305</v>
      </c>
      <c r="AN922" s="165">
        <v>45382</v>
      </c>
      <c r="AO922" s="159">
        <v>45382</v>
      </c>
      <c r="AP922" s="164"/>
      <c r="AQ922" s="167">
        <v>11400</v>
      </c>
      <c r="AR922" s="167">
        <v>104.98</v>
      </c>
      <c r="AS922" s="167">
        <v>1</v>
      </c>
      <c r="AT922" s="167">
        <v>11.96772</v>
      </c>
      <c r="AU922" s="167">
        <v>11.96772</v>
      </c>
      <c r="AV922" s="154"/>
      <c r="AW922" s="154"/>
      <c r="AX922" s="158"/>
      <c r="AY922" s="158" t="s">
        <v>17</v>
      </c>
      <c r="AZ922" s="161">
        <v>3.8638261800000003E-4</v>
      </c>
      <c r="BA922" s="161">
        <v>1.8043532377646501E-5</v>
      </c>
      <c r="BB922" s="168"/>
      <c r="BI922" s="169"/>
      <c r="BJ922" s="169"/>
    </row>
    <row r="923" spans="1:62" ht="13.5" thickBot="1" x14ac:dyDescent="0.25">
      <c r="A923" s="155">
        <v>8694</v>
      </c>
      <c r="B923" s="155">
        <v>12957</v>
      </c>
      <c r="C923" s="170"/>
      <c r="D923" s="170"/>
      <c r="E923" s="158" t="s">
        <v>3593</v>
      </c>
      <c r="F923" s="158">
        <v>11020428</v>
      </c>
      <c r="G923" s="158" t="s">
        <v>245</v>
      </c>
      <c r="H923" s="154"/>
      <c r="I923" s="158" t="s">
        <v>53</v>
      </c>
      <c r="J923" s="158"/>
      <c r="K923" s="170" t="s">
        <v>257</v>
      </c>
      <c r="L923" s="158" t="s">
        <v>62</v>
      </c>
      <c r="M923" s="158" t="s">
        <v>62</v>
      </c>
      <c r="N923" s="158"/>
      <c r="O923" s="159">
        <v>45253</v>
      </c>
      <c r="P923" s="158" t="s">
        <v>298</v>
      </c>
      <c r="Q923" s="158" t="s">
        <v>298</v>
      </c>
      <c r="R923" s="158" t="s">
        <v>298</v>
      </c>
      <c r="S923" s="158" t="s">
        <v>1206</v>
      </c>
      <c r="T923" s="160">
        <v>2.9</v>
      </c>
      <c r="U923" s="160" t="s">
        <v>442</v>
      </c>
      <c r="V923" s="161">
        <v>0.08</v>
      </c>
      <c r="W923" s="158"/>
      <c r="X923" s="158"/>
      <c r="Y923" s="162"/>
      <c r="Z923" s="162">
        <v>6.6299999999999998E-2</v>
      </c>
      <c r="AA923" s="159">
        <v>46568</v>
      </c>
      <c r="AB923" s="158" t="s">
        <v>636</v>
      </c>
      <c r="AC923" s="158"/>
      <c r="AD923" s="163"/>
      <c r="AE923" s="164">
        <v>0</v>
      </c>
      <c r="AF923" s="159" t="s">
        <v>3347</v>
      </c>
      <c r="AG923" s="158"/>
      <c r="AH923" s="158"/>
      <c r="AI923" s="154"/>
      <c r="AJ923" s="158" t="s">
        <v>55</v>
      </c>
      <c r="AK923" s="158"/>
      <c r="AL923" s="158" t="s">
        <v>3346</v>
      </c>
      <c r="AM923" s="158" t="s">
        <v>305</v>
      </c>
      <c r="AN923" s="165">
        <v>45382</v>
      </c>
      <c r="AO923" s="159">
        <v>45382</v>
      </c>
      <c r="AP923" s="164"/>
      <c r="AQ923" s="167">
        <v>12300</v>
      </c>
      <c r="AR923" s="167">
        <v>104.45</v>
      </c>
      <c r="AS923" s="167">
        <v>1</v>
      </c>
      <c r="AT923" s="167">
        <v>12.84735</v>
      </c>
      <c r="AU923" s="167">
        <v>12.84735</v>
      </c>
      <c r="AV923" s="154"/>
      <c r="AW923" s="154"/>
      <c r="AX923" s="158"/>
      <c r="AY923" s="158" t="s">
        <v>17</v>
      </c>
      <c r="AZ923" s="161">
        <v>4.1478182399999999E-4</v>
      </c>
      <c r="BA923" s="161">
        <v>1.9369735897226599E-5</v>
      </c>
      <c r="BB923" s="168"/>
      <c r="BI923" s="169"/>
      <c r="BJ923" s="169"/>
    </row>
    <row r="924" spans="1:62" ht="13.5" thickBot="1" x14ac:dyDescent="0.25">
      <c r="A924" s="155">
        <v>8694</v>
      </c>
      <c r="B924" s="155">
        <v>12957</v>
      </c>
      <c r="C924" s="170"/>
      <c r="D924" s="170"/>
      <c r="E924" s="158" t="s">
        <v>3523</v>
      </c>
      <c r="F924" s="158">
        <v>11020429</v>
      </c>
      <c r="G924" s="158" t="s">
        <v>245</v>
      </c>
      <c r="H924" s="154"/>
      <c r="I924" s="158" t="s">
        <v>53</v>
      </c>
      <c r="J924" s="158"/>
      <c r="K924" s="170" t="s">
        <v>140</v>
      </c>
      <c r="L924" s="158" t="s">
        <v>62</v>
      </c>
      <c r="M924" s="158" t="s">
        <v>62</v>
      </c>
      <c r="N924" s="158"/>
      <c r="O924" s="159">
        <v>45257</v>
      </c>
      <c r="P924" s="158" t="s">
        <v>298</v>
      </c>
      <c r="Q924" s="158" t="s">
        <v>298</v>
      </c>
      <c r="R924" s="158" t="s">
        <v>298</v>
      </c>
      <c r="S924" s="158" t="s">
        <v>1206</v>
      </c>
      <c r="T924" s="160">
        <v>3.5</v>
      </c>
      <c r="U924" s="160" t="s">
        <v>441</v>
      </c>
      <c r="V924" s="161">
        <v>9.6862500000000004E-2</v>
      </c>
      <c r="W924" s="158"/>
      <c r="X924" s="158"/>
      <c r="Y924" s="162"/>
      <c r="Z924" s="162">
        <v>0</v>
      </c>
      <c r="AA924" s="159">
        <v>45848</v>
      </c>
      <c r="AB924" s="158" t="s">
        <v>636</v>
      </c>
      <c r="AC924" s="158"/>
      <c r="AD924" s="163"/>
      <c r="AE924" s="164">
        <v>0</v>
      </c>
      <c r="AF924" s="159" t="s">
        <v>3347</v>
      </c>
      <c r="AG924" s="158"/>
      <c r="AH924" s="158"/>
      <c r="AI924" s="154"/>
      <c r="AJ924" s="158" t="s">
        <v>55</v>
      </c>
      <c r="AK924" s="158"/>
      <c r="AL924" s="158" t="s">
        <v>3346</v>
      </c>
      <c r="AM924" s="158" t="s">
        <v>305</v>
      </c>
      <c r="AN924" s="165">
        <v>45382</v>
      </c>
      <c r="AO924" s="159">
        <v>45382</v>
      </c>
      <c r="AP924" s="164"/>
      <c r="AQ924" s="167">
        <v>125947.7</v>
      </c>
      <c r="AR924" s="167">
        <v>100</v>
      </c>
      <c r="AS924" s="167">
        <v>1</v>
      </c>
      <c r="AT924" s="167">
        <v>125.9477</v>
      </c>
      <c r="AU924" s="167">
        <v>125.9477</v>
      </c>
      <c r="AV924" s="154"/>
      <c r="AW924" s="154"/>
      <c r="AX924" s="158"/>
      <c r="AY924" s="158" t="s">
        <v>17</v>
      </c>
      <c r="AZ924" s="161">
        <v>4.0662717809999997E-3</v>
      </c>
      <c r="BA924" s="161">
        <v>1.8988925199999999E-4</v>
      </c>
      <c r="BB924" s="168"/>
      <c r="BI924" s="169"/>
      <c r="BJ924" s="169"/>
    </row>
    <row r="925" spans="1:62" ht="13.5" thickBot="1" x14ac:dyDescent="0.25">
      <c r="A925" s="155">
        <v>8694</v>
      </c>
      <c r="B925" s="155">
        <v>12957</v>
      </c>
      <c r="C925" s="170"/>
      <c r="D925" s="170"/>
      <c r="E925" s="158" t="s">
        <v>3594</v>
      </c>
      <c r="F925" s="158">
        <v>11020431</v>
      </c>
      <c r="G925" s="158" t="s">
        <v>245</v>
      </c>
      <c r="H925" s="154"/>
      <c r="I925" s="158" t="s">
        <v>53</v>
      </c>
      <c r="J925" s="158"/>
      <c r="K925" s="170" t="s">
        <v>257</v>
      </c>
      <c r="L925" s="158" t="s">
        <v>62</v>
      </c>
      <c r="M925" s="158" t="s">
        <v>62</v>
      </c>
      <c r="N925" s="158"/>
      <c r="O925" s="159">
        <v>45285</v>
      </c>
      <c r="P925" s="158" t="s">
        <v>298</v>
      </c>
      <c r="Q925" s="158" t="s">
        <v>298</v>
      </c>
      <c r="R925" s="158" t="s">
        <v>298</v>
      </c>
      <c r="S925" s="158" t="s">
        <v>1206</v>
      </c>
      <c r="T925" s="160">
        <v>3.25</v>
      </c>
      <c r="U925" s="160" t="s">
        <v>442</v>
      </c>
      <c r="V925" s="161">
        <v>0.08</v>
      </c>
      <c r="W925" s="158"/>
      <c r="X925" s="158"/>
      <c r="Y925" s="162"/>
      <c r="Z925" s="162">
        <v>4.0099999999999997E-2</v>
      </c>
      <c r="AA925" s="159">
        <v>46568</v>
      </c>
      <c r="AB925" s="158" t="s">
        <v>636</v>
      </c>
      <c r="AC925" s="158"/>
      <c r="AD925" s="163"/>
      <c r="AE925" s="164">
        <v>0</v>
      </c>
      <c r="AF925" s="159" t="s">
        <v>3347</v>
      </c>
      <c r="AG925" s="158"/>
      <c r="AH925" s="158"/>
      <c r="AI925" s="154"/>
      <c r="AJ925" s="158" t="s">
        <v>55</v>
      </c>
      <c r="AK925" s="158"/>
      <c r="AL925" s="158" t="s">
        <v>3346</v>
      </c>
      <c r="AM925" s="158" t="s">
        <v>305</v>
      </c>
      <c r="AN925" s="165">
        <v>45382</v>
      </c>
      <c r="AO925" s="159">
        <v>45382</v>
      </c>
      <c r="AP925" s="164"/>
      <c r="AQ925" s="167">
        <v>2700</v>
      </c>
      <c r="AR925" s="167">
        <v>96.8</v>
      </c>
      <c r="AS925" s="167">
        <v>1</v>
      </c>
      <c r="AT925" s="167">
        <v>2.6135999999999999</v>
      </c>
      <c r="AU925" s="167">
        <v>2.6135999999999999</v>
      </c>
      <c r="AV925" s="154"/>
      <c r="AW925" s="154"/>
      <c r="AX925" s="158"/>
      <c r="AY925" s="158" t="s">
        <v>17</v>
      </c>
      <c r="AZ925" s="161">
        <v>8.4381119538022903E-5</v>
      </c>
      <c r="BA925" s="161">
        <v>3.9404812464042301E-6</v>
      </c>
      <c r="BB925" s="168"/>
      <c r="BI925" s="169"/>
      <c r="BJ925" s="169"/>
    </row>
    <row r="926" spans="1:62" ht="13.5" thickBot="1" x14ac:dyDescent="0.25">
      <c r="A926" s="155">
        <v>8694</v>
      </c>
      <c r="B926" s="155">
        <v>12957</v>
      </c>
      <c r="C926" s="170"/>
      <c r="D926" s="170"/>
      <c r="E926" s="158" t="s">
        <v>3524</v>
      </c>
      <c r="F926" s="158">
        <v>11020436</v>
      </c>
      <c r="G926" s="158" t="s">
        <v>245</v>
      </c>
      <c r="H926" s="154"/>
      <c r="I926" s="158" t="s">
        <v>53</v>
      </c>
      <c r="J926" s="158"/>
      <c r="K926" s="170" t="s">
        <v>140</v>
      </c>
      <c r="L926" s="158" t="s">
        <v>62</v>
      </c>
      <c r="M926" s="158" t="s">
        <v>62</v>
      </c>
      <c r="N926" s="158"/>
      <c r="O926" s="159">
        <v>45287</v>
      </c>
      <c r="P926" s="158" t="s">
        <v>298</v>
      </c>
      <c r="Q926" s="158" t="s">
        <v>298</v>
      </c>
      <c r="R926" s="158" t="s">
        <v>298</v>
      </c>
      <c r="S926" s="158" t="s">
        <v>1206</v>
      </c>
      <c r="T926" s="160">
        <v>5.12</v>
      </c>
      <c r="U926" s="160" t="s">
        <v>441</v>
      </c>
      <c r="V926" s="161">
        <v>0.06</v>
      </c>
      <c r="W926" s="158"/>
      <c r="X926" s="158"/>
      <c r="Y926" s="162"/>
      <c r="Z926" s="162">
        <v>5.8599999999999999E-2</v>
      </c>
      <c r="AA926" s="159">
        <v>47559</v>
      </c>
      <c r="AB926" s="158" t="s">
        <v>636</v>
      </c>
      <c r="AC926" s="158"/>
      <c r="AD926" s="163"/>
      <c r="AE926" s="164">
        <v>0</v>
      </c>
      <c r="AF926" s="159" t="s">
        <v>3347</v>
      </c>
      <c r="AG926" s="158"/>
      <c r="AH926" s="158"/>
      <c r="AI926" s="154"/>
      <c r="AJ926" s="158" t="s">
        <v>55</v>
      </c>
      <c r="AK926" s="158"/>
      <c r="AL926" s="158" t="s">
        <v>3346</v>
      </c>
      <c r="AM926" s="158" t="s">
        <v>305</v>
      </c>
      <c r="AN926" s="165">
        <v>45382</v>
      </c>
      <c r="AO926" s="159">
        <v>45382</v>
      </c>
      <c r="AP926" s="164"/>
      <c r="AQ926" s="167">
        <v>105171</v>
      </c>
      <c r="AR926" s="167">
        <v>102.12</v>
      </c>
      <c r="AS926" s="167">
        <v>1</v>
      </c>
      <c r="AT926" s="167">
        <v>107.40063000000001</v>
      </c>
      <c r="AU926" s="167">
        <v>107.40063000000001</v>
      </c>
      <c r="AV926" s="154"/>
      <c r="AW926" s="154"/>
      <c r="AX926" s="158"/>
      <c r="AY926" s="158" t="s">
        <v>17</v>
      </c>
      <c r="AZ926" s="161">
        <v>3.4674722210000001E-3</v>
      </c>
      <c r="BA926" s="161">
        <v>1.6192614300000001E-4</v>
      </c>
      <c r="BB926" s="168"/>
      <c r="BI926" s="169"/>
      <c r="BJ926" s="169"/>
    </row>
    <row r="927" spans="1:62" ht="13.5" thickBot="1" x14ac:dyDescent="0.25">
      <c r="A927" s="155">
        <v>8694</v>
      </c>
      <c r="B927" s="155">
        <v>12957</v>
      </c>
      <c r="C927" s="170"/>
      <c r="D927" s="170"/>
      <c r="E927" s="158" t="s">
        <v>3595</v>
      </c>
      <c r="F927" s="158">
        <v>11020439</v>
      </c>
      <c r="G927" s="158" t="s">
        <v>245</v>
      </c>
      <c r="H927" s="154"/>
      <c r="I927" s="158" t="s">
        <v>53</v>
      </c>
      <c r="J927" s="158"/>
      <c r="K927" s="170" t="s">
        <v>257</v>
      </c>
      <c r="L927" s="158" t="s">
        <v>62</v>
      </c>
      <c r="M927" s="158" t="s">
        <v>62</v>
      </c>
      <c r="N927" s="158"/>
      <c r="O927" s="159">
        <v>45301</v>
      </c>
      <c r="P927" s="158" t="s">
        <v>298</v>
      </c>
      <c r="Q927" s="158" t="s">
        <v>298</v>
      </c>
      <c r="R927" s="158" t="s">
        <v>298</v>
      </c>
      <c r="S927" s="158" t="s">
        <v>1206</v>
      </c>
      <c r="T927" s="160">
        <v>2.86</v>
      </c>
      <c r="U927" s="160" t="s">
        <v>442</v>
      </c>
      <c r="V927" s="161">
        <v>0.08</v>
      </c>
      <c r="W927" s="158"/>
      <c r="X927" s="158"/>
      <c r="Y927" s="162"/>
      <c r="Z927" s="162">
        <v>7.2300000000000003E-2</v>
      </c>
      <c r="AA927" s="159">
        <v>46568</v>
      </c>
      <c r="AB927" s="158" t="s">
        <v>636</v>
      </c>
      <c r="AC927" s="158"/>
      <c r="AD927" s="163"/>
      <c r="AE927" s="164">
        <v>0</v>
      </c>
      <c r="AF927" s="159" t="s">
        <v>3347</v>
      </c>
      <c r="AG927" s="158"/>
      <c r="AH927" s="158"/>
      <c r="AI927" s="154"/>
      <c r="AJ927" s="158" t="s">
        <v>55</v>
      </c>
      <c r="AK927" s="158"/>
      <c r="AL927" s="158" t="s">
        <v>3346</v>
      </c>
      <c r="AM927" s="158" t="s">
        <v>305</v>
      </c>
      <c r="AN927" s="165">
        <v>45382</v>
      </c>
      <c r="AO927" s="159">
        <v>45382</v>
      </c>
      <c r="AP927" s="164"/>
      <c r="AQ927" s="167">
        <v>21000</v>
      </c>
      <c r="AR927" s="167">
        <v>104.11</v>
      </c>
      <c r="AS927" s="167">
        <v>1</v>
      </c>
      <c r="AT927" s="167">
        <v>21.863099999999999</v>
      </c>
      <c r="AU927" s="167">
        <v>21.863099999999999</v>
      </c>
      <c r="AV927" s="154"/>
      <c r="AW927" s="154"/>
      <c r="AX927" s="158"/>
      <c r="AY927" s="158" t="s">
        <v>17</v>
      </c>
      <c r="AZ927" s="161">
        <v>7.0585891200000001E-4</v>
      </c>
      <c r="BA927" s="161">
        <v>3.2962632207782497E-5</v>
      </c>
      <c r="BB927" s="168"/>
      <c r="BI927" s="169"/>
      <c r="BJ927" s="169"/>
    </row>
    <row r="928" spans="1:62" ht="13.5" thickBot="1" x14ac:dyDescent="0.25">
      <c r="A928" s="155">
        <v>8694</v>
      </c>
      <c r="B928" s="155">
        <v>12957</v>
      </c>
      <c r="C928" s="170"/>
      <c r="D928" s="170"/>
      <c r="E928" s="158" t="s">
        <v>3596</v>
      </c>
      <c r="F928" s="158">
        <v>11020441</v>
      </c>
      <c r="G928" s="158" t="s">
        <v>245</v>
      </c>
      <c r="H928" s="154"/>
      <c r="I928" s="158" t="s">
        <v>53</v>
      </c>
      <c r="J928" s="158"/>
      <c r="K928" s="170" t="s">
        <v>257</v>
      </c>
      <c r="L928" s="158" t="s">
        <v>62</v>
      </c>
      <c r="M928" s="158" t="s">
        <v>62</v>
      </c>
      <c r="N928" s="158"/>
      <c r="O928" s="159">
        <v>45315</v>
      </c>
      <c r="P928" s="158" t="s">
        <v>298</v>
      </c>
      <c r="Q928" s="158" t="s">
        <v>298</v>
      </c>
      <c r="R928" s="158" t="s">
        <v>298</v>
      </c>
      <c r="S928" s="158" t="s">
        <v>1206</v>
      </c>
      <c r="T928" s="160">
        <v>2.9</v>
      </c>
      <c r="U928" s="160" t="s">
        <v>442</v>
      </c>
      <c r="V928" s="161">
        <v>0.08</v>
      </c>
      <c r="W928" s="158"/>
      <c r="X928" s="158"/>
      <c r="Y928" s="162"/>
      <c r="Z928" s="162">
        <v>7.2999999999999995E-2</v>
      </c>
      <c r="AA928" s="159">
        <v>46568</v>
      </c>
      <c r="AB928" s="158" t="s">
        <v>636</v>
      </c>
      <c r="AC928" s="158"/>
      <c r="AD928" s="163"/>
      <c r="AE928" s="164">
        <v>0</v>
      </c>
      <c r="AF928" s="159" t="s">
        <v>3347</v>
      </c>
      <c r="AG928" s="158"/>
      <c r="AH928" s="158"/>
      <c r="AI928" s="154"/>
      <c r="AJ928" s="158" t="s">
        <v>55</v>
      </c>
      <c r="AK928" s="158"/>
      <c r="AL928" s="158" t="s">
        <v>3346</v>
      </c>
      <c r="AM928" s="158" t="s">
        <v>305</v>
      </c>
      <c r="AN928" s="165">
        <v>45382</v>
      </c>
      <c r="AO928" s="159">
        <v>45382</v>
      </c>
      <c r="AP928" s="164"/>
      <c r="AQ928" s="167">
        <v>5250</v>
      </c>
      <c r="AR928" s="167">
        <v>102.57</v>
      </c>
      <c r="AS928" s="167">
        <v>1</v>
      </c>
      <c r="AT928" s="167">
        <v>5.3849200000000002</v>
      </c>
      <c r="AU928" s="167">
        <v>5.3849200000000002</v>
      </c>
      <c r="AV928" s="154"/>
      <c r="AW928" s="154"/>
      <c r="AX928" s="158"/>
      <c r="AY928" s="158" t="s">
        <v>17</v>
      </c>
      <c r="AZ928" s="161">
        <v>1.73854292E-4</v>
      </c>
      <c r="BA928" s="161">
        <v>8.1187543133559392E-6</v>
      </c>
      <c r="BB928" s="168"/>
      <c r="BI928" s="169"/>
      <c r="BJ928" s="169"/>
    </row>
    <row r="929" spans="1:62" ht="13.5" thickBot="1" x14ac:dyDescent="0.25">
      <c r="A929" s="155">
        <v>8694</v>
      </c>
      <c r="B929" s="155">
        <v>12957</v>
      </c>
      <c r="C929" s="170"/>
      <c r="D929" s="170"/>
      <c r="E929" s="158" t="s">
        <v>3597</v>
      </c>
      <c r="F929" s="158">
        <v>11020444</v>
      </c>
      <c r="G929" s="158" t="s">
        <v>245</v>
      </c>
      <c r="H929" s="154"/>
      <c r="I929" s="158" t="s">
        <v>53</v>
      </c>
      <c r="J929" s="158"/>
      <c r="K929" s="170" t="s">
        <v>257</v>
      </c>
      <c r="L929" s="158" t="s">
        <v>62</v>
      </c>
      <c r="M929" s="158" t="s">
        <v>62</v>
      </c>
      <c r="N929" s="158"/>
      <c r="O929" s="159">
        <v>45333</v>
      </c>
      <c r="P929" s="158" t="s">
        <v>298</v>
      </c>
      <c r="Q929" s="158" t="s">
        <v>298</v>
      </c>
      <c r="R929" s="158" t="s">
        <v>298</v>
      </c>
      <c r="S929" s="158" t="s">
        <v>1206</v>
      </c>
      <c r="T929" s="160">
        <v>2.9</v>
      </c>
      <c r="U929" s="160" t="s">
        <v>442</v>
      </c>
      <c r="V929" s="161">
        <v>0.08</v>
      </c>
      <c r="W929" s="158"/>
      <c r="X929" s="158"/>
      <c r="Y929" s="162"/>
      <c r="Z929" s="162">
        <v>7.4200000000000002E-2</v>
      </c>
      <c r="AA929" s="159">
        <v>46568</v>
      </c>
      <c r="AB929" s="158" t="s">
        <v>636</v>
      </c>
      <c r="AC929" s="158"/>
      <c r="AD929" s="163"/>
      <c r="AE929" s="164">
        <v>0</v>
      </c>
      <c r="AF929" s="159" t="s">
        <v>3347</v>
      </c>
      <c r="AG929" s="158"/>
      <c r="AH929" s="158"/>
      <c r="AI929" s="154"/>
      <c r="AJ929" s="158" t="s">
        <v>55</v>
      </c>
      <c r="AK929" s="158"/>
      <c r="AL929" s="158" t="s">
        <v>3346</v>
      </c>
      <c r="AM929" s="158" t="s">
        <v>305</v>
      </c>
      <c r="AN929" s="165">
        <v>45382</v>
      </c>
      <c r="AO929" s="159">
        <v>45382</v>
      </c>
      <c r="AP929" s="164"/>
      <c r="AQ929" s="167">
        <v>17850</v>
      </c>
      <c r="AR929" s="167">
        <v>102.23</v>
      </c>
      <c r="AS929" s="167">
        <v>1</v>
      </c>
      <c r="AT929" s="167">
        <v>18.248049999999999</v>
      </c>
      <c r="AU929" s="167">
        <v>18.248049999999999</v>
      </c>
      <c r="AV929" s="154"/>
      <c r="AW929" s="154"/>
      <c r="AX929" s="158"/>
      <c r="AY929" s="158" t="s">
        <v>17</v>
      </c>
      <c r="AZ929" s="161">
        <v>5.8914557999999997E-4</v>
      </c>
      <c r="BA929" s="161">
        <v>2.7512281454104201E-5</v>
      </c>
      <c r="BB929" s="168"/>
      <c r="BI929" s="169"/>
      <c r="BJ929" s="169"/>
    </row>
    <row r="930" spans="1:62" ht="13.5" thickBot="1" x14ac:dyDescent="0.25">
      <c r="A930" s="155">
        <v>8694</v>
      </c>
      <c r="B930" s="155">
        <v>12957</v>
      </c>
      <c r="C930" s="170"/>
      <c r="D930" s="170"/>
      <c r="E930" s="158" t="s">
        <v>3525</v>
      </c>
      <c r="F930" s="158">
        <v>11020445</v>
      </c>
      <c r="G930" s="158" t="s">
        <v>245</v>
      </c>
      <c r="H930" s="154"/>
      <c r="I930" s="158" t="s">
        <v>53</v>
      </c>
      <c r="J930" s="158"/>
      <c r="K930" s="170" t="s">
        <v>140</v>
      </c>
      <c r="L930" s="158" t="s">
        <v>62</v>
      </c>
      <c r="M930" s="158" t="s">
        <v>62</v>
      </c>
      <c r="N930" s="158"/>
      <c r="O930" s="159">
        <v>45340</v>
      </c>
      <c r="P930" s="158" t="s">
        <v>298</v>
      </c>
      <c r="Q930" s="158" t="s">
        <v>298</v>
      </c>
      <c r="R930" s="158" t="s">
        <v>298</v>
      </c>
      <c r="S930" s="158" t="s">
        <v>1206</v>
      </c>
      <c r="T930" s="160">
        <v>1.65</v>
      </c>
      <c r="U930" s="160" t="s">
        <v>442</v>
      </c>
      <c r="V930" s="161">
        <v>0.125</v>
      </c>
      <c r="W930" s="158"/>
      <c r="X930" s="158"/>
      <c r="Y930" s="162"/>
      <c r="Z930" s="162">
        <v>7.9899999999999999E-2</v>
      </c>
      <c r="AA930" s="159">
        <v>46022</v>
      </c>
      <c r="AB930" s="158" t="s">
        <v>636</v>
      </c>
      <c r="AC930" s="158"/>
      <c r="AD930" s="163"/>
      <c r="AE930" s="164">
        <v>0</v>
      </c>
      <c r="AF930" s="159" t="s">
        <v>3347</v>
      </c>
      <c r="AG930" s="158"/>
      <c r="AH930" s="158"/>
      <c r="AI930" s="154"/>
      <c r="AJ930" s="158" t="s">
        <v>55</v>
      </c>
      <c r="AK930" s="158"/>
      <c r="AL930" s="158" t="s">
        <v>3346</v>
      </c>
      <c r="AM930" s="158" t="s">
        <v>305</v>
      </c>
      <c r="AN930" s="165">
        <v>45382</v>
      </c>
      <c r="AO930" s="159">
        <v>45382</v>
      </c>
      <c r="AP930" s="164"/>
      <c r="AQ930" s="167">
        <v>393750</v>
      </c>
      <c r="AR930" s="167">
        <v>101.34</v>
      </c>
      <c r="AS930" s="167">
        <v>1</v>
      </c>
      <c r="AT930" s="167">
        <v>399.02625</v>
      </c>
      <c r="AU930" s="167">
        <v>399.02625</v>
      </c>
      <c r="AV930" s="154"/>
      <c r="AW930" s="154"/>
      <c r="AX930" s="158"/>
      <c r="AY930" s="158" t="s">
        <v>17</v>
      </c>
      <c r="AZ930" s="161">
        <v>1.2882721801E-2</v>
      </c>
      <c r="BA930" s="161">
        <v>6.0160523899999998E-4</v>
      </c>
      <c r="BB930" s="168"/>
      <c r="BI930" s="169"/>
      <c r="BJ930" s="169"/>
    </row>
    <row r="931" spans="1:62" ht="13.5" thickBot="1" x14ac:dyDescent="0.25">
      <c r="A931" s="155">
        <v>8694</v>
      </c>
      <c r="B931" s="155">
        <v>12957</v>
      </c>
      <c r="C931" s="170"/>
      <c r="D931" s="170"/>
      <c r="E931" s="158" t="s">
        <v>3526</v>
      </c>
      <c r="F931" s="158">
        <v>11020446</v>
      </c>
      <c r="G931" s="158" t="s">
        <v>245</v>
      </c>
      <c r="H931" s="154"/>
      <c r="I931" s="158" t="s">
        <v>53</v>
      </c>
      <c r="J931" s="158"/>
      <c r="K931" s="170" t="s">
        <v>931</v>
      </c>
      <c r="L931" s="158" t="s">
        <v>62</v>
      </c>
      <c r="M931" s="158" t="s">
        <v>62</v>
      </c>
      <c r="N931" s="158"/>
      <c r="O931" s="159">
        <v>45351</v>
      </c>
      <c r="P931" s="158" t="s">
        <v>1458</v>
      </c>
      <c r="Q931" s="158" t="s">
        <v>70</v>
      </c>
      <c r="R931" s="158" t="s">
        <v>795</v>
      </c>
      <c r="S931" s="158" t="s">
        <v>1206</v>
      </c>
      <c r="T931" s="160">
        <v>4.0999999999999996</v>
      </c>
      <c r="U931" s="160" t="s">
        <v>441</v>
      </c>
      <c r="V931" s="161">
        <v>4.6699999999999998E-2</v>
      </c>
      <c r="W931" s="158"/>
      <c r="X931" s="158"/>
      <c r="Y931" s="162"/>
      <c r="Z931" s="162">
        <v>4.3200000000000002E-2</v>
      </c>
      <c r="AA931" s="159">
        <v>47542</v>
      </c>
      <c r="AB931" s="158" t="s">
        <v>635</v>
      </c>
      <c r="AC931" s="158"/>
      <c r="AD931" s="163"/>
      <c r="AE931" s="164">
        <v>0</v>
      </c>
      <c r="AF931" s="159" t="s">
        <v>3347</v>
      </c>
      <c r="AG931" s="158"/>
      <c r="AH931" s="158"/>
      <c r="AI931" s="154"/>
      <c r="AJ931" s="158" t="s">
        <v>55</v>
      </c>
      <c r="AK931" s="158"/>
      <c r="AL931" s="158" t="s">
        <v>3346</v>
      </c>
      <c r="AM931" s="158" t="s">
        <v>305</v>
      </c>
      <c r="AN931" s="165">
        <v>45382</v>
      </c>
      <c r="AO931" s="159">
        <v>45382</v>
      </c>
      <c r="AP931" s="164"/>
      <c r="AQ931" s="167">
        <v>625000</v>
      </c>
      <c r="AR931" s="167">
        <v>102.2</v>
      </c>
      <c r="AS931" s="167">
        <v>1</v>
      </c>
      <c r="AT931" s="167">
        <v>638.75</v>
      </c>
      <c r="AU931" s="167">
        <v>638.75</v>
      </c>
      <c r="AV931" s="154"/>
      <c r="AW931" s="154"/>
      <c r="AX931" s="158"/>
      <c r="AY931" s="158" t="s">
        <v>17</v>
      </c>
      <c r="AZ931" s="161">
        <v>2.0622298785E-2</v>
      </c>
      <c r="BA931" s="161">
        <v>9.6303274999999999E-4</v>
      </c>
      <c r="BB931" s="168"/>
      <c r="BI931" s="169"/>
      <c r="BJ931" s="169"/>
    </row>
    <row r="932" spans="1:62" ht="13.5" thickBot="1" x14ac:dyDescent="0.25">
      <c r="A932" s="155">
        <v>8694</v>
      </c>
      <c r="B932" s="155">
        <v>12957</v>
      </c>
      <c r="C932" s="170"/>
      <c r="D932" s="170"/>
      <c r="E932" s="158" t="s">
        <v>3527</v>
      </c>
      <c r="F932" s="158">
        <v>11020447</v>
      </c>
      <c r="G932" s="158" t="s">
        <v>245</v>
      </c>
      <c r="H932" s="154"/>
      <c r="I932" s="158" t="s">
        <v>53</v>
      </c>
      <c r="J932" s="158"/>
      <c r="K932" s="170" t="s">
        <v>931</v>
      </c>
      <c r="L932" s="158" t="s">
        <v>62</v>
      </c>
      <c r="M932" s="158" t="s">
        <v>62</v>
      </c>
      <c r="N932" s="158"/>
      <c r="O932" s="159">
        <v>45351</v>
      </c>
      <c r="P932" s="158" t="s">
        <v>298</v>
      </c>
      <c r="Q932" s="158" t="s">
        <v>298</v>
      </c>
      <c r="R932" s="158" t="s">
        <v>298</v>
      </c>
      <c r="S932" s="158" t="s">
        <v>1206</v>
      </c>
      <c r="T932" s="160">
        <v>2.5499999999999998</v>
      </c>
      <c r="U932" s="160" t="s">
        <v>442</v>
      </c>
      <c r="V932" s="161">
        <v>0.11</v>
      </c>
      <c r="W932" s="158"/>
      <c r="X932" s="158"/>
      <c r="Y932" s="162"/>
      <c r="Z932" s="162">
        <v>0.10199999999999999</v>
      </c>
      <c r="AA932" s="159">
        <v>46445</v>
      </c>
      <c r="AB932" s="158" t="s">
        <v>636</v>
      </c>
      <c r="AC932" s="158"/>
      <c r="AD932" s="163"/>
      <c r="AE932" s="164">
        <v>0</v>
      </c>
      <c r="AF932" s="159" t="s">
        <v>3347</v>
      </c>
      <c r="AG932" s="158"/>
      <c r="AH932" s="158"/>
      <c r="AI932" s="154"/>
      <c r="AJ932" s="158" t="s">
        <v>55</v>
      </c>
      <c r="AK932" s="158"/>
      <c r="AL932" s="158" t="s">
        <v>3346</v>
      </c>
      <c r="AM932" s="158" t="s">
        <v>305</v>
      </c>
      <c r="AN932" s="165">
        <v>45382</v>
      </c>
      <c r="AO932" s="159">
        <v>45382</v>
      </c>
      <c r="AP932" s="164"/>
      <c r="AQ932" s="167">
        <v>495000</v>
      </c>
      <c r="AR932" s="167">
        <v>103.68</v>
      </c>
      <c r="AS932" s="167">
        <v>1</v>
      </c>
      <c r="AT932" s="167">
        <v>513.21600000000001</v>
      </c>
      <c r="AU932" s="167">
        <v>513.21600000000001</v>
      </c>
      <c r="AV932" s="154"/>
      <c r="AW932" s="154"/>
      <c r="AX932" s="158"/>
      <c r="AY932" s="158" t="s">
        <v>17</v>
      </c>
      <c r="AZ932" s="161">
        <v>1.6569383472000002E-2</v>
      </c>
      <c r="BA932" s="161">
        <v>7.7376722600000004E-4</v>
      </c>
      <c r="BB932" s="168"/>
      <c r="BI932" s="169"/>
      <c r="BJ932" s="169"/>
    </row>
    <row r="933" spans="1:62" ht="13.5" thickBot="1" x14ac:dyDescent="0.25">
      <c r="A933" s="155">
        <v>8694</v>
      </c>
      <c r="B933" s="155">
        <v>12957</v>
      </c>
      <c r="C933" s="170"/>
      <c r="D933" s="170"/>
      <c r="E933" s="158" t="s">
        <v>3598</v>
      </c>
      <c r="F933" s="158">
        <v>11020448</v>
      </c>
      <c r="G933" s="158" t="s">
        <v>245</v>
      </c>
      <c r="H933" s="154"/>
      <c r="I933" s="158" t="s">
        <v>53</v>
      </c>
      <c r="J933" s="158"/>
      <c r="K933" s="170" t="s">
        <v>257</v>
      </c>
      <c r="L933" s="158" t="s">
        <v>62</v>
      </c>
      <c r="M933" s="158" t="s">
        <v>62</v>
      </c>
      <c r="N933" s="158"/>
      <c r="O933" s="159">
        <v>45362</v>
      </c>
      <c r="P933" s="158" t="s">
        <v>298</v>
      </c>
      <c r="Q933" s="158" t="s">
        <v>298</v>
      </c>
      <c r="R933" s="158" t="s">
        <v>298</v>
      </c>
      <c r="S933" s="158" t="s">
        <v>1206</v>
      </c>
      <c r="T933" s="160">
        <v>2.9</v>
      </c>
      <c r="U933" s="160" t="s">
        <v>442</v>
      </c>
      <c r="V933" s="161">
        <v>0.08</v>
      </c>
      <c r="W933" s="158"/>
      <c r="X933" s="158"/>
      <c r="Y933" s="162"/>
      <c r="Z933" s="162">
        <v>7.8E-2</v>
      </c>
      <c r="AA933" s="159">
        <v>46568</v>
      </c>
      <c r="AB933" s="158" t="s">
        <v>636</v>
      </c>
      <c r="AC933" s="158"/>
      <c r="AD933" s="163"/>
      <c r="AE933" s="164">
        <v>0</v>
      </c>
      <c r="AF933" s="159" t="s">
        <v>3347</v>
      </c>
      <c r="AG933" s="158"/>
      <c r="AH933" s="158"/>
      <c r="AI933" s="154"/>
      <c r="AJ933" s="158" t="s">
        <v>55</v>
      </c>
      <c r="AK933" s="158"/>
      <c r="AL933" s="158" t="s">
        <v>3346</v>
      </c>
      <c r="AM933" s="158" t="s">
        <v>305</v>
      </c>
      <c r="AN933" s="165">
        <v>45382</v>
      </c>
      <c r="AO933" s="159">
        <v>45382</v>
      </c>
      <c r="AP933" s="164"/>
      <c r="AQ933" s="167">
        <v>65250</v>
      </c>
      <c r="AR933" s="167">
        <v>101.2</v>
      </c>
      <c r="AS933" s="167">
        <v>1</v>
      </c>
      <c r="AT933" s="167">
        <v>66.033000000000001</v>
      </c>
      <c r="AU933" s="167">
        <v>66.033000000000001</v>
      </c>
      <c r="AV933" s="154"/>
      <c r="AW933" s="154"/>
      <c r="AX933" s="158"/>
      <c r="AY933" s="158" t="s">
        <v>17</v>
      </c>
      <c r="AZ933" s="161">
        <v>2.1319017699999998E-3</v>
      </c>
      <c r="BA933" s="161">
        <v>9.9556855733016003E-5</v>
      </c>
      <c r="BB933" s="168"/>
      <c r="BI933" s="169"/>
      <c r="BJ933" s="169"/>
    </row>
    <row r="934" spans="1:62" ht="13.5" thickBot="1" x14ac:dyDescent="0.25">
      <c r="A934" s="155">
        <v>8694</v>
      </c>
      <c r="B934" s="155">
        <v>12957</v>
      </c>
      <c r="C934" s="170"/>
      <c r="D934" s="170"/>
      <c r="E934" s="158" t="s">
        <v>3528</v>
      </c>
      <c r="F934" s="158">
        <v>11020449</v>
      </c>
      <c r="G934" s="158" t="s">
        <v>245</v>
      </c>
      <c r="H934" s="154"/>
      <c r="I934" s="158" t="s">
        <v>53</v>
      </c>
      <c r="J934" s="158"/>
      <c r="K934" s="170" t="s">
        <v>140</v>
      </c>
      <c r="L934" s="158" t="s">
        <v>62</v>
      </c>
      <c r="M934" s="158" t="s">
        <v>62</v>
      </c>
      <c r="N934" s="158"/>
      <c r="O934" s="159">
        <v>45364</v>
      </c>
      <c r="P934" s="158" t="s">
        <v>298</v>
      </c>
      <c r="Q934" s="158" t="s">
        <v>298</v>
      </c>
      <c r="R934" s="158" t="s">
        <v>298</v>
      </c>
      <c r="S934" s="158" t="s">
        <v>1206</v>
      </c>
      <c r="T934" s="160">
        <v>5.16</v>
      </c>
      <c r="U934" s="160" t="s">
        <v>441</v>
      </c>
      <c r="V934" s="161">
        <v>0.06</v>
      </c>
      <c r="W934" s="158"/>
      <c r="X934" s="158"/>
      <c r="Y934" s="162"/>
      <c r="Z934" s="162">
        <v>5.9900000000000002E-2</v>
      </c>
      <c r="AA934" s="159">
        <v>47559</v>
      </c>
      <c r="AB934" s="158" t="s">
        <v>636</v>
      </c>
      <c r="AC934" s="158"/>
      <c r="AD934" s="163"/>
      <c r="AE934" s="164">
        <v>0</v>
      </c>
      <c r="AF934" s="159" t="s">
        <v>3347</v>
      </c>
      <c r="AG934" s="158"/>
      <c r="AH934" s="158"/>
      <c r="AI934" s="154"/>
      <c r="AJ934" s="158" t="s">
        <v>55</v>
      </c>
      <c r="AK934" s="158"/>
      <c r="AL934" s="158" t="s">
        <v>3346</v>
      </c>
      <c r="AM934" s="158" t="s">
        <v>305</v>
      </c>
      <c r="AN934" s="165">
        <v>45382</v>
      </c>
      <c r="AO934" s="159">
        <v>45382</v>
      </c>
      <c r="AP934" s="164"/>
      <c r="AQ934" s="167">
        <v>105000</v>
      </c>
      <c r="AR934" s="167">
        <v>100.39</v>
      </c>
      <c r="AS934" s="167">
        <v>1</v>
      </c>
      <c r="AT934" s="167">
        <v>105.40949999999999</v>
      </c>
      <c r="AU934" s="167">
        <v>105.40949999999999</v>
      </c>
      <c r="AV934" s="154"/>
      <c r="AW934" s="154"/>
      <c r="AX934" s="158"/>
      <c r="AY934" s="158" t="s">
        <v>17</v>
      </c>
      <c r="AZ934" s="161">
        <v>3.4031877940000001E-3</v>
      </c>
      <c r="BA934" s="161">
        <v>1.5892414900000001E-4</v>
      </c>
      <c r="BB934" s="168"/>
      <c r="BI934" s="169"/>
      <c r="BJ934" s="169"/>
    </row>
    <row r="935" spans="1:62" ht="13.5" thickBot="1" x14ac:dyDescent="0.25">
      <c r="A935" s="155">
        <v>8694</v>
      </c>
      <c r="B935" s="155">
        <v>12957</v>
      </c>
      <c r="C935" s="170"/>
      <c r="D935" s="170"/>
      <c r="E935" s="158" t="s">
        <v>3529</v>
      </c>
      <c r="F935" s="158">
        <v>11020451</v>
      </c>
      <c r="G935" s="158" t="s">
        <v>245</v>
      </c>
      <c r="H935" s="154"/>
      <c r="I935" s="158" t="s">
        <v>53</v>
      </c>
      <c r="J935" s="158"/>
      <c r="K935" s="170" t="s">
        <v>931</v>
      </c>
      <c r="L935" s="158" t="s">
        <v>62</v>
      </c>
      <c r="M935" s="158" t="s">
        <v>62</v>
      </c>
      <c r="N935" s="158"/>
      <c r="O935" s="159">
        <v>45364</v>
      </c>
      <c r="P935" s="158" t="s">
        <v>298</v>
      </c>
      <c r="Q935" s="158" t="s">
        <v>298</v>
      </c>
      <c r="R935" s="158" t="s">
        <v>298</v>
      </c>
      <c r="S935" s="158" t="s">
        <v>1206</v>
      </c>
      <c r="T935" s="160">
        <v>2.5499999999999998</v>
      </c>
      <c r="U935" s="160" t="s">
        <v>442</v>
      </c>
      <c r="V935" s="161">
        <v>0.11</v>
      </c>
      <c r="W935" s="158"/>
      <c r="X935" s="158"/>
      <c r="Y935" s="162"/>
      <c r="Z935" s="162">
        <v>0.1026</v>
      </c>
      <c r="AA935" s="159">
        <v>46445</v>
      </c>
      <c r="AB935" s="158" t="s">
        <v>636</v>
      </c>
      <c r="AC935" s="158"/>
      <c r="AD935" s="163"/>
      <c r="AE935" s="164">
        <v>0</v>
      </c>
      <c r="AF935" s="159" t="s">
        <v>3347</v>
      </c>
      <c r="AG935" s="158"/>
      <c r="AH935" s="158"/>
      <c r="AI935" s="154"/>
      <c r="AJ935" s="158" t="s">
        <v>55</v>
      </c>
      <c r="AK935" s="158"/>
      <c r="AL935" s="158" t="s">
        <v>3346</v>
      </c>
      <c r="AM935" s="158" t="s">
        <v>305</v>
      </c>
      <c r="AN935" s="165">
        <v>45382</v>
      </c>
      <c r="AO935" s="159">
        <v>45382</v>
      </c>
      <c r="AP935" s="164"/>
      <c r="AQ935" s="167">
        <v>520384.62</v>
      </c>
      <c r="AR935" s="167">
        <v>103.14</v>
      </c>
      <c r="AS935" s="167">
        <v>1</v>
      </c>
      <c r="AT935" s="167">
        <v>536.72469999999998</v>
      </c>
      <c r="AU935" s="167">
        <v>536.72469999999998</v>
      </c>
      <c r="AV935" s="154"/>
      <c r="AW935" s="154"/>
      <c r="AX935" s="158"/>
      <c r="AY935" s="158" t="s">
        <v>17</v>
      </c>
      <c r="AZ935" s="161">
        <v>1.7328371238E-2</v>
      </c>
      <c r="BA935" s="161">
        <v>8.0921090199999996E-4</v>
      </c>
      <c r="BB935" s="168"/>
      <c r="BI935" s="169"/>
      <c r="BJ935" s="169"/>
    </row>
    <row r="936" spans="1:62" ht="13.5" thickBot="1" x14ac:dyDescent="0.25">
      <c r="A936" s="155">
        <v>8694</v>
      </c>
      <c r="B936" s="155">
        <v>12957</v>
      </c>
      <c r="C936" s="170"/>
      <c r="D936" s="170"/>
      <c r="E936" s="158" t="s">
        <v>3599</v>
      </c>
      <c r="F936" s="158">
        <v>11020452</v>
      </c>
      <c r="G936" s="158" t="s">
        <v>245</v>
      </c>
      <c r="H936" s="154"/>
      <c r="I936" s="158" t="s">
        <v>53</v>
      </c>
      <c r="J936" s="158"/>
      <c r="K936" s="170" t="s">
        <v>931</v>
      </c>
      <c r="L936" s="158" t="s">
        <v>62</v>
      </c>
      <c r="M936" s="158" t="s">
        <v>62</v>
      </c>
      <c r="N936" s="158"/>
      <c r="O936" s="159">
        <v>45376</v>
      </c>
      <c r="P936" s="158" t="s">
        <v>298</v>
      </c>
      <c r="Q936" s="158" t="s">
        <v>298</v>
      </c>
      <c r="R936" s="158" t="s">
        <v>298</v>
      </c>
      <c r="S936" s="158" t="s">
        <v>1206</v>
      </c>
      <c r="T936" s="160">
        <v>2.89</v>
      </c>
      <c r="U936" s="160" t="s">
        <v>442</v>
      </c>
      <c r="V936" s="161">
        <v>0.08</v>
      </c>
      <c r="W936" s="158"/>
      <c r="X936" s="158"/>
      <c r="Y936" s="162"/>
      <c r="Z936" s="162">
        <v>8.3000000000000004E-2</v>
      </c>
      <c r="AA936" s="159">
        <v>46568</v>
      </c>
      <c r="AB936" s="158" t="s">
        <v>636</v>
      </c>
      <c r="AC936" s="158"/>
      <c r="AD936" s="163"/>
      <c r="AE936" s="164">
        <v>0</v>
      </c>
      <c r="AF936" s="159" t="s">
        <v>3347</v>
      </c>
      <c r="AG936" s="158"/>
      <c r="AH936" s="158"/>
      <c r="AI936" s="154"/>
      <c r="AJ936" s="158" t="s">
        <v>55</v>
      </c>
      <c r="AK936" s="158"/>
      <c r="AL936" s="158" t="s">
        <v>3346</v>
      </c>
      <c r="AM936" s="158" t="s">
        <v>305</v>
      </c>
      <c r="AN936" s="165">
        <v>45382</v>
      </c>
      <c r="AO936" s="159">
        <v>45382</v>
      </c>
      <c r="AP936" s="164"/>
      <c r="AQ936" s="167">
        <v>27900</v>
      </c>
      <c r="AR936" s="167">
        <v>99.84</v>
      </c>
      <c r="AS936" s="167">
        <v>1</v>
      </c>
      <c r="AT936" s="167">
        <v>27.855360000000001</v>
      </c>
      <c r="AU936" s="167">
        <v>27.855360000000001</v>
      </c>
      <c r="AV936" s="154"/>
      <c r="AW936" s="154"/>
      <c r="AX936" s="158"/>
      <c r="AY936" s="158" t="s">
        <v>17</v>
      </c>
      <c r="AZ936" s="161">
        <v>8.9932141899999997E-4</v>
      </c>
      <c r="BA936" s="161">
        <v>4.1997062936883499E-5</v>
      </c>
      <c r="BB936" s="168"/>
      <c r="BI936" s="169"/>
      <c r="BJ936" s="169"/>
    </row>
    <row r="937" spans="1:62" ht="13.5" thickBot="1" x14ac:dyDescent="0.25">
      <c r="A937" s="155">
        <v>8694</v>
      </c>
      <c r="B937" s="155">
        <v>12957</v>
      </c>
      <c r="C937" s="170"/>
      <c r="D937" s="170"/>
      <c r="E937" s="158" t="s">
        <v>3530</v>
      </c>
      <c r="F937" s="158">
        <v>53089173</v>
      </c>
      <c r="G937" s="158" t="s">
        <v>245</v>
      </c>
      <c r="H937" s="154" t="s">
        <v>843</v>
      </c>
      <c r="I937" s="158" t="s">
        <v>53</v>
      </c>
      <c r="J937" s="158"/>
      <c r="K937" s="170" t="s">
        <v>102</v>
      </c>
      <c r="L937" s="158" t="s">
        <v>62</v>
      </c>
      <c r="M937" s="158" t="s">
        <v>62</v>
      </c>
      <c r="N937" s="158"/>
      <c r="O937" s="159">
        <v>44370</v>
      </c>
      <c r="P937" s="158" t="s">
        <v>298</v>
      </c>
      <c r="Q937" s="158" t="s">
        <v>298</v>
      </c>
      <c r="R937" s="158" t="s">
        <v>298</v>
      </c>
      <c r="S937" s="158" t="s">
        <v>1206</v>
      </c>
      <c r="T937" s="160">
        <v>3</v>
      </c>
      <c r="U937" s="160" t="s">
        <v>442</v>
      </c>
      <c r="V937" s="161">
        <v>0.1</v>
      </c>
      <c r="W937" s="158"/>
      <c r="X937" s="158"/>
      <c r="Y937" s="162"/>
      <c r="Z937" s="162">
        <v>0.16220000000000001</v>
      </c>
      <c r="AA937" s="159">
        <v>51676</v>
      </c>
      <c r="AB937" s="158" t="s">
        <v>636</v>
      </c>
      <c r="AC937" s="158"/>
      <c r="AD937" s="163"/>
      <c r="AE937" s="164">
        <v>0</v>
      </c>
      <c r="AF937" s="159"/>
      <c r="AG937" s="158"/>
      <c r="AH937" s="158"/>
      <c r="AI937" s="154"/>
      <c r="AJ937" s="158" t="s">
        <v>55</v>
      </c>
      <c r="AK937" s="158"/>
      <c r="AL937" s="158" t="s">
        <v>3346</v>
      </c>
      <c r="AM937" s="158" t="s">
        <v>305</v>
      </c>
      <c r="AN937" s="165">
        <v>45382</v>
      </c>
      <c r="AO937" s="159">
        <v>45382</v>
      </c>
      <c r="AP937" s="164"/>
      <c r="AQ937" s="167">
        <v>491164</v>
      </c>
      <c r="AR937" s="167">
        <v>122.53</v>
      </c>
      <c r="AS937" s="167">
        <v>1</v>
      </c>
      <c r="AT937" s="167">
        <v>601.82325000000003</v>
      </c>
      <c r="AU937" s="167">
        <v>601.82325000000003</v>
      </c>
      <c r="AV937" s="154"/>
      <c r="AW937" s="154"/>
      <c r="AX937" s="158"/>
      <c r="AY937" s="158" t="s">
        <v>17</v>
      </c>
      <c r="AZ937" s="161">
        <v>1.9430103917000001E-2</v>
      </c>
      <c r="BA937" s="161">
        <v>9.0735890300000001E-4</v>
      </c>
      <c r="BB937" s="168"/>
      <c r="BI937" s="169"/>
      <c r="BJ937" s="169"/>
    </row>
    <row r="938" spans="1:62" ht="13.5" thickBot="1" x14ac:dyDescent="0.25">
      <c r="A938" s="155">
        <v>8694</v>
      </c>
      <c r="B938" s="155">
        <v>12957</v>
      </c>
      <c r="C938" s="170"/>
      <c r="D938" s="170"/>
      <c r="E938" s="158" t="s">
        <v>3600</v>
      </c>
      <c r="F938" s="158">
        <v>11019035</v>
      </c>
      <c r="G938" s="158" t="s">
        <v>245</v>
      </c>
      <c r="H938" s="154" t="s">
        <v>837</v>
      </c>
      <c r="I938" s="158" t="s">
        <v>61</v>
      </c>
      <c r="J938" s="158"/>
      <c r="K938" s="170" t="s">
        <v>899</v>
      </c>
      <c r="L938" s="158" t="s">
        <v>62</v>
      </c>
      <c r="M938" s="158" t="s">
        <v>62</v>
      </c>
      <c r="N938" s="158"/>
      <c r="O938" s="159">
        <v>44329</v>
      </c>
      <c r="P938" s="158" t="s">
        <v>298</v>
      </c>
      <c r="Q938" s="158" t="s">
        <v>298</v>
      </c>
      <c r="R938" s="158" t="s">
        <v>298</v>
      </c>
      <c r="S938" s="158" t="s">
        <v>1207</v>
      </c>
      <c r="T938" s="160">
        <v>1.94</v>
      </c>
      <c r="U938" s="160" t="s">
        <v>442</v>
      </c>
      <c r="V938" s="161">
        <v>9.9099999999999994E-2</v>
      </c>
      <c r="W938" s="158"/>
      <c r="X938" s="158"/>
      <c r="Y938" s="162"/>
      <c r="Z938" s="162">
        <v>0.14249999999999999</v>
      </c>
      <c r="AA938" s="159">
        <v>47848</v>
      </c>
      <c r="AB938" s="158" t="s">
        <v>636</v>
      </c>
      <c r="AC938" s="158"/>
      <c r="AD938" s="163"/>
      <c r="AE938" s="164">
        <v>0.59</v>
      </c>
      <c r="AF938" s="159">
        <v>45059</v>
      </c>
      <c r="AG938" s="158"/>
      <c r="AH938" s="158"/>
      <c r="AI938" s="154"/>
      <c r="AJ938" s="158" t="s">
        <v>55</v>
      </c>
      <c r="AK938" s="158"/>
      <c r="AL938" s="158" t="s">
        <v>3346</v>
      </c>
      <c r="AM938" s="158" t="s">
        <v>305</v>
      </c>
      <c r="AN938" s="165">
        <v>45382</v>
      </c>
      <c r="AO938" s="159">
        <v>45382</v>
      </c>
      <c r="AP938" s="164"/>
      <c r="AQ938" s="167">
        <v>46666.66</v>
      </c>
      <c r="AR938" s="167">
        <v>102.5</v>
      </c>
      <c r="AS938" s="167">
        <v>3.681</v>
      </c>
      <c r="AT938" s="167">
        <v>176.07446999999999</v>
      </c>
      <c r="AU938" s="167">
        <v>47.833325183374001</v>
      </c>
      <c r="AV938" s="154"/>
      <c r="AW938" s="154"/>
      <c r="AX938" s="158"/>
      <c r="AY938" s="158" t="s">
        <v>17</v>
      </c>
      <c r="AZ938" s="161">
        <v>5.684634565E-3</v>
      </c>
      <c r="BA938" s="161">
        <v>2.6546454900000001E-4</v>
      </c>
      <c r="BB938" s="168"/>
      <c r="BI938" s="169"/>
      <c r="BJ938" s="169"/>
    </row>
    <row r="939" spans="1:62" ht="13.5" thickBot="1" x14ac:dyDescent="0.25">
      <c r="A939" s="155">
        <v>8694</v>
      </c>
      <c r="B939" s="155">
        <v>12957</v>
      </c>
      <c r="C939" s="170"/>
      <c r="D939" s="170"/>
      <c r="E939" s="158" t="s">
        <v>3601</v>
      </c>
      <c r="F939" s="158">
        <v>11019036</v>
      </c>
      <c r="G939" s="158" t="s">
        <v>245</v>
      </c>
      <c r="H939" s="154" t="s">
        <v>837</v>
      </c>
      <c r="I939" s="158" t="s">
        <v>61</v>
      </c>
      <c r="J939" s="158"/>
      <c r="K939" s="170" t="s">
        <v>899</v>
      </c>
      <c r="L939" s="158" t="s">
        <v>62</v>
      </c>
      <c r="M939" s="158" t="s">
        <v>62</v>
      </c>
      <c r="N939" s="158"/>
      <c r="O939" s="159">
        <v>44329</v>
      </c>
      <c r="P939" s="158" t="s">
        <v>298</v>
      </c>
      <c r="Q939" s="158" t="s">
        <v>298</v>
      </c>
      <c r="R939" s="158" t="s">
        <v>298</v>
      </c>
      <c r="S939" s="158" t="s">
        <v>1207</v>
      </c>
      <c r="T939" s="160">
        <v>5.9</v>
      </c>
      <c r="U939" s="160" t="s">
        <v>442</v>
      </c>
      <c r="V939" s="161">
        <v>0.05</v>
      </c>
      <c r="W939" s="158"/>
      <c r="X939" s="158"/>
      <c r="Y939" s="162"/>
      <c r="Z939" s="162">
        <v>8.5400000000000004E-2</v>
      </c>
      <c r="AA939" s="159">
        <v>47848</v>
      </c>
      <c r="AB939" s="158" t="s">
        <v>636</v>
      </c>
      <c r="AC939" s="158"/>
      <c r="AD939" s="163"/>
      <c r="AE939" s="164">
        <v>0.5</v>
      </c>
      <c r="AF939" s="159">
        <v>45059</v>
      </c>
      <c r="AG939" s="158"/>
      <c r="AH939" s="158"/>
      <c r="AI939" s="154"/>
      <c r="AJ939" s="158" t="s">
        <v>55</v>
      </c>
      <c r="AK939" s="158"/>
      <c r="AL939" s="158" t="s">
        <v>3346</v>
      </c>
      <c r="AM939" s="158" t="s">
        <v>305</v>
      </c>
      <c r="AN939" s="165">
        <v>45382</v>
      </c>
      <c r="AO939" s="159">
        <v>45382</v>
      </c>
      <c r="AP939" s="164"/>
      <c r="AQ939" s="167">
        <v>36166.660000000003</v>
      </c>
      <c r="AR939" s="167">
        <v>92.12</v>
      </c>
      <c r="AS939" s="167">
        <v>3.681</v>
      </c>
      <c r="AT939" s="167">
        <v>122.63887</v>
      </c>
      <c r="AU939" s="167">
        <v>33.316726433033999</v>
      </c>
      <c r="AV939" s="154"/>
      <c r="AW939" s="154"/>
      <c r="AX939" s="158"/>
      <c r="AY939" s="158" t="s">
        <v>17</v>
      </c>
      <c r="AZ939" s="161">
        <v>3.9594448840000003E-3</v>
      </c>
      <c r="BA939" s="161">
        <v>1.8490058399999999E-4</v>
      </c>
      <c r="BB939" s="168"/>
      <c r="BI939" s="169"/>
      <c r="BJ939" s="169"/>
    </row>
    <row r="940" spans="1:62" ht="13.5" thickBot="1" x14ac:dyDescent="0.25">
      <c r="A940" s="155">
        <v>8694</v>
      </c>
      <c r="B940" s="155">
        <v>12957</v>
      </c>
      <c r="C940" s="170"/>
      <c r="D940" s="170"/>
      <c r="E940" s="158" t="s">
        <v>3472</v>
      </c>
      <c r="F940" s="158">
        <v>11019468</v>
      </c>
      <c r="G940" s="158" t="s">
        <v>245</v>
      </c>
      <c r="H940" s="154" t="s">
        <v>865</v>
      </c>
      <c r="I940" s="158" t="s">
        <v>61</v>
      </c>
      <c r="J940" s="158"/>
      <c r="K940" s="170" t="s">
        <v>912</v>
      </c>
      <c r="L940" s="158" t="s">
        <v>62</v>
      </c>
      <c r="M940" s="158" t="s">
        <v>62</v>
      </c>
      <c r="N940" s="158"/>
      <c r="O940" s="159">
        <v>44678</v>
      </c>
      <c r="P940" s="158" t="s">
        <v>298</v>
      </c>
      <c r="Q940" s="158" t="s">
        <v>298</v>
      </c>
      <c r="R940" s="158" t="s">
        <v>298</v>
      </c>
      <c r="S940" s="158" t="s">
        <v>1207</v>
      </c>
      <c r="T940" s="160">
        <v>4.72</v>
      </c>
      <c r="U940" s="160" t="s">
        <v>442</v>
      </c>
      <c r="V940" s="161">
        <v>8.0799999999999997E-2</v>
      </c>
      <c r="W940" s="158"/>
      <c r="X940" s="158"/>
      <c r="Y940" s="162"/>
      <c r="Z940" s="162">
        <v>0</v>
      </c>
      <c r="AA940" s="159">
        <v>46504</v>
      </c>
      <c r="AB940" s="158" t="s">
        <v>635</v>
      </c>
      <c r="AC940" s="158"/>
      <c r="AD940" s="163"/>
      <c r="AE940" s="164">
        <v>0</v>
      </c>
      <c r="AF940" s="159"/>
      <c r="AG940" s="158"/>
      <c r="AH940" s="158"/>
      <c r="AI940" s="154"/>
      <c r="AJ940" s="158" t="s">
        <v>55</v>
      </c>
      <c r="AK940" s="158"/>
      <c r="AL940" s="158" t="s">
        <v>3346</v>
      </c>
      <c r="AM940" s="158" t="s">
        <v>305</v>
      </c>
      <c r="AN940" s="165">
        <v>45382</v>
      </c>
      <c r="AO940" s="159">
        <v>45382</v>
      </c>
      <c r="AP940" s="164"/>
      <c r="AQ940" s="167">
        <v>460000</v>
      </c>
      <c r="AR940" s="167">
        <v>105.56</v>
      </c>
      <c r="AS940" s="167">
        <v>3.681</v>
      </c>
      <c r="AT940" s="167">
        <v>1787.40526</v>
      </c>
      <c r="AU940" s="167">
        <v>485.57600108666099</v>
      </c>
      <c r="AV940" s="154"/>
      <c r="AW940" s="154"/>
      <c r="AX940" s="158"/>
      <c r="AY940" s="158" t="s">
        <v>17</v>
      </c>
      <c r="AZ940" s="161">
        <v>5.770709248E-2</v>
      </c>
      <c r="BA940" s="161">
        <v>2.6948411790000001E-3</v>
      </c>
      <c r="BB940" s="168"/>
      <c r="BI940" s="169"/>
      <c r="BJ940" s="169"/>
    </row>
    <row r="941" spans="1:62" ht="13.5" thickBot="1" x14ac:dyDescent="0.25">
      <c r="A941" s="155">
        <v>8694</v>
      </c>
      <c r="B941" s="155">
        <v>12957</v>
      </c>
      <c r="C941" s="170"/>
      <c r="D941" s="170"/>
      <c r="E941" s="158" t="s">
        <v>3532</v>
      </c>
      <c r="F941" s="158">
        <v>11019975</v>
      </c>
      <c r="G941" s="158" t="s">
        <v>245</v>
      </c>
      <c r="H941" s="154" t="s">
        <v>871</v>
      </c>
      <c r="I941" s="158" t="s">
        <v>61</v>
      </c>
      <c r="J941" s="158"/>
      <c r="K941" s="170" t="s">
        <v>931</v>
      </c>
      <c r="L941" s="158" t="s">
        <v>62</v>
      </c>
      <c r="M941" s="158" t="s">
        <v>62</v>
      </c>
      <c r="N941" s="158"/>
      <c r="O941" s="159">
        <v>44837</v>
      </c>
      <c r="P941" s="158" t="s">
        <v>298</v>
      </c>
      <c r="Q941" s="158" t="s">
        <v>298</v>
      </c>
      <c r="R941" s="158" t="s">
        <v>298</v>
      </c>
      <c r="S941" s="158" t="s">
        <v>1215</v>
      </c>
      <c r="T941" s="160">
        <v>5.88</v>
      </c>
      <c r="U941" s="160" t="s">
        <v>442</v>
      </c>
      <c r="V941" s="161">
        <v>0.1075</v>
      </c>
      <c r="W941" s="158"/>
      <c r="X941" s="158"/>
      <c r="Y941" s="162"/>
      <c r="Z941" s="162">
        <v>0</v>
      </c>
      <c r="AA941" s="159">
        <v>45656</v>
      </c>
      <c r="AB941" s="158" t="s">
        <v>636</v>
      </c>
      <c r="AC941" s="158"/>
      <c r="AD941" s="163"/>
      <c r="AE941" s="164">
        <v>0.54</v>
      </c>
      <c r="AF941" s="159"/>
      <c r="AG941" s="158"/>
      <c r="AH941" s="158"/>
      <c r="AI941" s="154"/>
      <c r="AJ941" s="158" t="s">
        <v>55</v>
      </c>
      <c r="AK941" s="158"/>
      <c r="AL941" s="158" t="s">
        <v>3346</v>
      </c>
      <c r="AM941" s="158" t="s">
        <v>305</v>
      </c>
      <c r="AN941" s="165">
        <v>45382</v>
      </c>
      <c r="AO941" s="159">
        <v>45382</v>
      </c>
      <c r="AP941" s="164"/>
      <c r="AQ941" s="167">
        <v>505050.5</v>
      </c>
      <c r="AR941" s="167">
        <v>100.92</v>
      </c>
      <c r="AS941" s="167">
        <v>2.7122000000000002</v>
      </c>
      <c r="AT941" s="167">
        <v>1382.40011</v>
      </c>
      <c r="AU941" s="167">
        <v>509.69696556301199</v>
      </c>
      <c r="AV941" s="154"/>
      <c r="AW941" s="154"/>
      <c r="AX941" s="158"/>
      <c r="AY941" s="158" t="s">
        <v>17</v>
      </c>
      <c r="AZ941" s="161">
        <v>4.4631339504999999E-2</v>
      </c>
      <c r="BA941" s="161">
        <v>2.0842216509999998E-3</v>
      </c>
      <c r="BB941" s="168"/>
      <c r="BI941" s="169"/>
      <c r="BJ941" s="169"/>
    </row>
    <row r="942" spans="1:62" ht="13.5" thickBot="1" x14ac:dyDescent="0.25">
      <c r="A942" s="155">
        <v>8694</v>
      </c>
      <c r="B942" s="155">
        <v>12957</v>
      </c>
      <c r="C942" s="170"/>
      <c r="D942" s="170"/>
      <c r="E942" s="158" t="s">
        <v>3533</v>
      </c>
      <c r="F942" s="158">
        <v>11020015</v>
      </c>
      <c r="G942" s="158" t="s">
        <v>245</v>
      </c>
      <c r="H942" s="154"/>
      <c r="I942" s="158" t="s">
        <v>61</v>
      </c>
      <c r="J942" s="158"/>
      <c r="K942" s="170" t="s">
        <v>912</v>
      </c>
      <c r="L942" s="158" t="s">
        <v>62</v>
      </c>
      <c r="M942" s="158" t="s">
        <v>62</v>
      </c>
      <c r="N942" s="158"/>
      <c r="O942" s="159">
        <v>45033</v>
      </c>
      <c r="P942" s="158" t="s">
        <v>298</v>
      </c>
      <c r="Q942" s="158" t="s">
        <v>298</v>
      </c>
      <c r="R942" s="158" t="s">
        <v>298</v>
      </c>
      <c r="S942" s="158" t="s">
        <v>1207</v>
      </c>
      <c r="T942" s="160">
        <v>3.04</v>
      </c>
      <c r="U942" s="160" t="s">
        <v>441</v>
      </c>
      <c r="V942" s="161">
        <v>0.15690000000000001</v>
      </c>
      <c r="W942" s="158"/>
      <c r="X942" s="158"/>
      <c r="Y942" s="162"/>
      <c r="Z942" s="162">
        <v>0.1105</v>
      </c>
      <c r="AA942" s="159">
        <v>46491</v>
      </c>
      <c r="AB942" s="158" t="s">
        <v>636</v>
      </c>
      <c r="AC942" s="158"/>
      <c r="AD942" s="163"/>
      <c r="AE942" s="164">
        <v>0</v>
      </c>
      <c r="AF942" s="159"/>
      <c r="AG942" s="158"/>
      <c r="AH942" s="158"/>
      <c r="AI942" s="154"/>
      <c r="AJ942" s="158" t="s">
        <v>55</v>
      </c>
      <c r="AK942" s="158"/>
      <c r="AL942" s="158" t="s">
        <v>3346</v>
      </c>
      <c r="AM942" s="158" t="s">
        <v>305</v>
      </c>
      <c r="AN942" s="165">
        <v>45382</v>
      </c>
      <c r="AO942" s="159">
        <v>45382</v>
      </c>
      <c r="AP942" s="164"/>
      <c r="AQ942" s="167">
        <v>210000</v>
      </c>
      <c r="AR942" s="167">
        <v>130.28</v>
      </c>
      <c r="AS942" s="167">
        <v>3.681</v>
      </c>
      <c r="AT942" s="167">
        <v>1007.07743</v>
      </c>
      <c r="AU942" s="167">
        <v>273.58800054333102</v>
      </c>
      <c r="AV942" s="154"/>
      <c r="AW942" s="154"/>
      <c r="AX942" s="158"/>
      <c r="AY942" s="158" t="s">
        <v>17</v>
      </c>
      <c r="AZ942" s="161">
        <v>3.2513896925000001E-2</v>
      </c>
      <c r="BA942" s="161">
        <v>1.518353889E-3</v>
      </c>
      <c r="BB942" s="168"/>
      <c r="BI942" s="169"/>
      <c r="BJ942" s="169"/>
    </row>
    <row r="943" spans="1:62" ht="13.5" thickBot="1" x14ac:dyDescent="0.25">
      <c r="A943" s="155">
        <v>8694</v>
      </c>
      <c r="B943" s="155">
        <v>12957</v>
      </c>
      <c r="C943" s="156"/>
      <c r="D943" s="156"/>
      <c r="E943" s="158" t="s">
        <v>3534</v>
      </c>
      <c r="F943" s="158">
        <v>11020020</v>
      </c>
      <c r="G943" s="158" t="s">
        <v>245</v>
      </c>
      <c r="H943" s="154"/>
      <c r="I943" s="158" t="s">
        <v>61</v>
      </c>
      <c r="J943" s="158"/>
      <c r="K943" s="170" t="s">
        <v>878</v>
      </c>
      <c r="L943" s="158" t="s">
        <v>62</v>
      </c>
      <c r="M943" s="158" t="s">
        <v>62</v>
      </c>
      <c r="N943" s="158"/>
      <c r="O943" s="159">
        <v>45041</v>
      </c>
      <c r="P943" s="158" t="s">
        <v>298</v>
      </c>
      <c r="Q943" s="158" t="s">
        <v>298</v>
      </c>
      <c r="R943" s="158" t="s">
        <v>298</v>
      </c>
      <c r="S943" s="158" t="s">
        <v>1207</v>
      </c>
      <c r="T943" s="160">
        <v>1.93</v>
      </c>
      <c r="U943" s="160" t="s">
        <v>442</v>
      </c>
      <c r="V943" s="161">
        <v>9.8609600000000006E-2</v>
      </c>
      <c r="W943" s="158"/>
      <c r="X943" s="158"/>
      <c r="Y943" s="162"/>
      <c r="Z943" s="162">
        <v>0.11799999999999999</v>
      </c>
      <c r="AA943" s="159">
        <v>46990</v>
      </c>
      <c r="AB943" s="158" t="s">
        <v>636</v>
      </c>
      <c r="AC943" s="158"/>
      <c r="AD943" s="163"/>
      <c r="AE943" s="164">
        <v>0.68600000000000005</v>
      </c>
      <c r="AF943" s="159">
        <v>45108</v>
      </c>
      <c r="AG943" s="158"/>
      <c r="AH943" s="158"/>
      <c r="AI943" s="154"/>
      <c r="AJ943" s="158" t="s">
        <v>55</v>
      </c>
      <c r="AK943" s="158"/>
      <c r="AL943" s="158" t="s">
        <v>3346</v>
      </c>
      <c r="AM943" s="158" t="s">
        <v>305</v>
      </c>
      <c r="AN943" s="165">
        <v>45382</v>
      </c>
      <c r="AO943" s="159">
        <v>45382</v>
      </c>
      <c r="AP943" s="164"/>
      <c r="AQ943" s="167">
        <v>19022.14</v>
      </c>
      <c r="AR943" s="167">
        <v>107.04</v>
      </c>
      <c r="AS943" s="167">
        <v>3.681</v>
      </c>
      <c r="AT943" s="167">
        <v>74.949939999999998</v>
      </c>
      <c r="AU943" s="167">
        <v>20.361298560173001</v>
      </c>
      <c r="AV943" s="154"/>
      <c r="AW943" s="154"/>
      <c r="AX943" s="158"/>
      <c r="AY943" s="158" t="s">
        <v>17</v>
      </c>
      <c r="AZ943" s="161">
        <v>2.4197887380000001E-3</v>
      </c>
      <c r="BA943" s="161">
        <v>1.1300077699999999E-4</v>
      </c>
      <c r="BB943" s="168"/>
      <c r="BI943" s="169"/>
      <c r="BJ943" s="169"/>
    </row>
    <row r="944" spans="1:62" ht="13.5" thickBot="1" x14ac:dyDescent="0.25">
      <c r="A944" s="155">
        <v>8694</v>
      </c>
      <c r="B944" s="155">
        <v>12957</v>
      </c>
      <c r="C944" s="156"/>
      <c r="D944" s="156"/>
      <c r="E944" s="158" t="s">
        <v>3535</v>
      </c>
      <c r="F944" s="158">
        <v>11020026</v>
      </c>
      <c r="G944" s="158" t="s">
        <v>245</v>
      </c>
      <c r="H944" s="154"/>
      <c r="I944" s="158" t="s">
        <v>61</v>
      </c>
      <c r="J944" s="158"/>
      <c r="K944" s="170" t="s">
        <v>878</v>
      </c>
      <c r="L944" s="158" t="s">
        <v>62</v>
      </c>
      <c r="M944" s="158" t="s">
        <v>62</v>
      </c>
      <c r="N944" s="158"/>
      <c r="O944" s="159">
        <v>45076</v>
      </c>
      <c r="P944" s="158" t="s">
        <v>298</v>
      </c>
      <c r="Q944" s="158" t="s">
        <v>298</v>
      </c>
      <c r="R944" s="158" t="s">
        <v>298</v>
      </c>
      <c r="S944" s="158" t="s">
        <v>1207</v>
      </c>
      <c r="T944" s="160">
        <v>5.5</v>
      </c>
      <c r="U944" s="160" t="s">
        <v>442</v>
      </c>
      <c r="V944" s="161">
        <v>0.1</v>
      </c>
      <c r="W944" s="158"/>
      <c r="X944" s="158"/>
      <c r="Y944" s="162"/>
      <c r="Z944" s="162">
        <v>0</v>
      </c>
      <c r="AA944" s="159">
        <v>46990</v>
      </c>
      <c r="AB944" s="158" t="s">
        <v>636</v>
      </c>
      <c r="AC944" s="158"/>
      <c r="AD944" s="163"/>
      <c r="AE944" s="164">
        <v>0.68600000000000005</v>
      </c>
      <c r="AF944" s="159">
        <v>45108</v>
      </c>
      <c r="AG944" s="158"/>
      <c r="AH944" s="158"/>
      <c r="AI944" s="154"/>
      <c r="AJ944" s="158" t="s">
        <v>55</v>
      </c>
      <c r="AK944" s="158"/>
      <c r="AL944" s="158" t="s">
        <v>3346</v>
      </c>
      <c r="AM944" s="158" t="s">
        <v>305</v>
      </c>
      <c r="AN944" s="165">
        <v>45382</v>
      </c>
      <c r="AO944" s="159">
        <v>45382</v>
      </c>
      <c r="AP944" s="164"/>
      <c r="AQ944" s="167">
        <v>4408.04</v>
      </c>
      <c r="AR944" s="167">
        <v>100.08</v>
      </c>
      <c r="AS944" s="167">
        <v>3.681</v>
      </c>
      <c r="AT944" s="167">
        <v>16.238980000000002</v>
      </c>
      <c r="AU944" s="167">
        <v>4.4115675088290001</v>
      </c>
      <c r="AV944" s="154"/>
      <c r="AW944" s="154"/>
      <c r="AX944" s="158"/>
      <c r="AY944" s="158" t="s">
        <v>17</v>
      </c>
      <c r="AZ944" s="161">
        <v>5.2428195300000002E-4</v>
      </c>
      <c r="BA944" s="161">
        <v>2.4483240033185401E-5</v>
      </c>
      <c r="BB944" s="168"/>
      <c r="BI944" s="169"/>
      <c r="BJ944" s="169"/>
    </row>
    <row r="945" spans="1:62" ht="13.5" thickBot="1" x14ac:dyDescent="0.25">
      <c r="A945" s="155">
        <v>8694</v>
      </c>
      <c r="B945" s="155">
        <v>12957</v>
      </c>
      <c r="C945" s="170"/>
      <c r="D945" s="170"/>
      <c r="E945" s="158" t="s">
        <v>3536</v>
      </c>
      <c r="F945" s="158">
        <v>11020460</v>
      </c>
      <c r="G945" s="158" t="s">
        <v>245</v>
      </c>
      <c r="H945" s="154"/>
      <c r="I945" s="158" t="s">
        <v>61</v>
      </c>
      <c r="J945" s="158"/>
      <c r="K945" s="170" t="s">
        <v>878</v>
      </c>
      <c r="L945" s="158" t="s">
        <v>62</v>
      </c>
      <c r="M945" s="158" t="s">
        <v>55</v>
      </c>
      <c r="N945" s="158"/>
      <c r="O945" s="159">
        <v>45105</v>
      </c>
      <c r="P945" s="158" t="s">
        <v>1205</v>
      </c>
      <c r="Q945" s="171" t="s">
        <v>65</v>
      </c>
      <c r="R945" s="158" t="s">
        <v>64</v>
      </c>
      <c r="S945" s="158" t="s">
        <v>1207</v>
      </c>
      <c r="T945" s="160">
        <v>5.5</v>
      </c>
      <c r="U945" s="160" t="s">
        <v>442</v>
      </c>
      <c r="V945" s="161">
        <v>9.9698400000000006E-2</v>
      </c>
      <c r="W945" s="158"/>
      <c r="X945" s="158"/>
      <c r="Y945" s="162"/>
      <c r="Z945" s="162">
        <v>0</v>
      </c>
      <c r="AA945" s="159">
        <v>46990</v>
      </c>
      <c r="AB945" s="158" t="s">
        <v>636</v>
      </c>
      <c r="AC945" s="158"/>
      <c r="AD945" s="163"/>
      <c r="AE945" s="164">
        <v>0</v>
      </c>
      <c r="AF945" s="159" t="s">
        <v>3347</v>
      </c>
      <c r="AG945" s="158"/>
      <c r="AH945" s="158"/>
      <c r="AI945" s="154"/>
      <c r="AJ945" s="158" t="s">
        <v>55</v>
      </c>
      <c r="AK945" s="158"/>
      <c r="AL945" s="158" t="s">
        <v>3346</v>
      </c>
      <c r="AM945" s="158" t="s">
        <v>305</v>
      </c>
      <c r="AN945" s="165">
        <v>45382</v>
      </c>
      <c r="AO945" s="159">
        <v>45382</v>
      </c>
      <c r="AP945" s="164"/>
      <c r="AQ945" s="167">
        <v>1003.04</v>
      </c>
      <c r="AR945" s="167">
        <v>100.08</v>
      </c>
      <c r="AS945" s="167">
        <v>3.681</v>
      </c>
      <c r="AT945" s="167">
        <v>3.6951399999999999</v>
      </c>
      <c r="AU945" s="167">
        <v>1.003841347459</v>
      </c>
      <c r="AV945" s="154"/>
      <c r="AW945" s="154"/>
      <c r="AX945" s="158"/>
      <c r="AY945" s="158" t="s">
        <v>17</v>
      </c>
      <c r="AZ945" s="161">
        <v>1.1929907E-4</v>
      </c>
      <c r="BA945" s="161">
        <v>5.5711011144927101E-6</v>
      </c>
      <c r="BB945" s="168"/>
      <c r="BI945" s="169"/>
      <c r="BJ945" s="169"/>
    </row>
    <row r="946" spans="1:62" ht="13.5" thickBot="1" x14ac:dyDescent="0.25">
      <c r="A946" s="155">
        <v>8694</v>
      </c>
      <c r="B946" s="155">
        <v>12957</v>
      </c>
      <c r="C946" s="170"/>
      <c r="D946" s="170"/>
      <c r="E946" s="158" t="s">
        <v>3537</v>
      </c>
      <c r="F946" s="158">
        <v>11020465</v>
      </c>
      <c r="G946" s="158" t="s">
        <v>245</v>
      </c>
      <c r="H946" s="154"/>
      <c r="I946" s="158" t="s">
        <v>61</v>
      </c>
      <c r="J946" s="158"/>
      <c r="K946" s="170" t="s">
        <v>878</v>
      </c>
      <c r="L946" s="158" t="s">
        <v>62</v>
      </c>
      <c r="M946" s="158" t="s">
        <v>55</v>
      </c>
      <c r="N946" s="158"/>
      <c r="O946" s="159">
        <v>45132</v>
      </c>
      <c r="P946" s="158" t="s">
        <v>1205</v>
      </c>
      <c r="Q946" s="171" t="s">
        <v>65</v>
      </c>
      <c r="R946" s="158" t="s">
        <v>64</v>
      </c>
      <c r="S946" s="158" t="s">
        <v>1207</v>
      </c>
      <c r="T946" s="160">
        <v>5.5</v>
      </c>
      <c r="U946" s="160" t="s">
        <v>442</v>
      </c>
      <c r="V946" s="161">
        <v>0.1018</v>
      </c>
      <c r="W946" s="158"/>
      <c r="X946" s="158"/>
      <c r="Y946" s="162"/>
      <c r="Z946" s="162">
        <v>0</v>
      </c>
      <c r="AA946" s="159">
        <v>46990</v>
      </c>
      <c r="AB946" s="158" t="s">
        <v>636</v>
      </c>
      <c r="AC946" s="158"/>
      <c r="AD946" s="163"/>
      <c r="AE946" s="164">
        <v>0</v>
      </c>
      <c r="AF946" s="159" t="s">
        <v>3347</v>
      </c>
      <c r="AG946" s="158"/>
      <c r="AH946" s="158"/>
      <c r="AI946" s="154"/>
      <c r="AJ946" s="158" t="s">
        <v>55</v>
      </c>
      <c r="AK946" s="158"/>
      <c r="AL946" s="158" t="s">
        <v>3346</v>
      </c>
      <c r="AM946" s="158" t="s">
        <v>305</v>
      </c>
      <c r="AN946" s="165">
        <v>45382</v>
      </c>
      <c r="AO946" s="159">
        <v>45382</v>
      </c>
      <c r="AP946" s="164"/>
      <c r="AQ946" s="167">
        <v>2538.38</v>
      </c>
      <c r="AR946" s="167">
        <v>100.08</v>
      </c>
      <c r="AS946" s="167">
        <v>3.681</v>
      </c>
      <c r="AT946" s="167">
        <v>9.3512500000000003</v>
      </c>
      <c r="AU946" s="167">
        <v>2.5404102146150001</v>
      </c>
      <c r="AV946" s="154"/>
      <c r="AW946" s="154"/>
      <c r="AX946" s="158"/>
      <c r="AY946" s="158" t="s">
        <v>17</v>
      </c>
      <c r="AZ946" s="161">
        <v>3.0190883899999999E-4</v>
      </c>
      <c r="BA946" s="161">
        <v>1.40987240799807E-5</v>
      </c>
      <c r="BB946" s="168"/>
      <c r="BI946" s="169"/>
      <c r="BJ946" s="169"/>
    </row>
    <row r="947" spans="1:62" ht="13.5" thickBot="1" x14ac:dyDescent="0.25">
      <c r="A947" s="155">
        <v>8694</v>
      </c>
      <c r="B947" s="155">
        <v>12957</v>
      </c>
      <c r="C947" s="170"/>
      <c r="D947" s="170"/>
      <c r="E947" s="158" t="s">
        <v>3538</v>
      </c>
      <c r="F947" s="158">
        <v>11020478</v>
      </c>
      <c r="G947" s="158" t="s">
        <v>245</v>
      </c>
      <c r="H947" s="154"/>
      <c r="I947" s="158" t="s">
        <v>61</v>
      </c>
      <c r="J947" s="158"/>
      <c r="K947" s="170" t="s">
        <v>878</v>
      </c>
      <c r="L947" s="158" t="s">
        <v>62</v>
      </c>
      <c r="M947" s="158" t="s">
        <v>55</v>
      </c>
      <c r="N947" s="158"/>
      <c r="O947" s="159">
        <v>45166</v>
      </c>
      <c r="P947" s="158" t="s">
        <v>1205</v>
      </c>
      <c r="Q947" s="171" t="s">
        <v>65</v>
      </c>
      <c r="R947" s="158" t="s">
        <v>64</v>
      </c>
      <c r="S947" s="158" t="s">
        <v>1207</v>
      </c>
      <c r="T947" s="160">
        <v>5.5</v>
      </c>
      <c r="U947" s="160" t="s">
        <v>442</v>
      </c>
      <c r="V947" s="161">
        <v>0.1007883</v>
      </c>
      <c r="W947" s="158"/>
      <c r="X947" s="158"/>
      <c r="Y947" s="162"/>
      <c r="Z947" s="162">
        <v>0</v>
      </c>
      <c r="AA947" s="159">
        <v>46990</v>
      </c>
      <c r="AB947" s="158" t="s">
        <v>636</v>
      </c>
      <c r="AC947" s="158"/>
      <c r="AD947" s="163"/>
      <c r="AE947" s="164">
        <v>0</v>
      </c>
      <c r="AF947" s="159" t="s">
        <v>3347</v>
      </c>
      <c r="AG947" s="158"/>
      <c r="AH947" s="158"/>
      <c r="AI947" s="154"/>
      <c r="AJ947" s="158" t="s">
        <v>55</v>
      </c>
      <c r="AK947" s="158"/>
      <c r="AL947" s="158" t="s">
        <v>3346</v>
      </c>
      <c r="AM947" s="158" t="s">
        <v>305</v>
      </c>
      <c r="AN947" s="165">
        <v>45382</v>
      </c>
      <c r="AO947" s="159">
        <v>45382</v>
      </c>
      <c r="AP947" s="164"/>
      <c r="AQ947" s="167">
        <v>3897.87</v>
      </c>
      <c r="AR947" s="167">
        <v>100.08</v>
      </c>
      <c r="AS947" s="167">
        <v>3.681</v>
      </c>
      <c r="AT947" s="167">
        <v>14.359540000000001</v>
      </c>
      <c r="AU947" s="167">
        <v>3.9009888617219999</v>
      </c>
      <c r="AV947" s="154"/>
      <c r="AW947" s="154"/>
      <c r="AX947" s="158"/>
      <c r="AY947" s="158" t="s">
        <v>17</v>
      </c>
      <c r="AZ947" s="161">
        <v>4.6360348200000001E-4</v>
      </c>
      <c r="BA947" s="161">
        <v>2.1649639607052101E-5</v>
      </c>
      <c r="BB947" s="168"/>
      <c r="BI947" s="169"/>
      <c r="BJ947" s="169"/>
    </row>
    <row r="948" spans="1:62" ht="13.5" thickBot="1" x14ac:dyDescent="0.25">
      <c r="A948" s="155">
        <v>8694</v>
      </c>
      <c r="B948" s="155">
        <v>12957</v>
      </c>
      <c r="C948" s="170"/>
      <c r="D948" s="170"/>
      <c r="E948" s="158" t="s">
        <v>3539</v>
      </c>
      <c r="F948" s="158">
        <v>11020486</v>
      </c>
      <c r="G948" s="158" t="s">
        <v>245</v>
      </c>
      <c r="H948" s="154"/>
      <c r="I948" s="158" t="s">
        <v>61</v>
      </c>
      <c r="J948" s="158"/>
      <c r="K948" s="170" t="s">
        <v>878</v>
      </c>
      <c r="L948" s="158" t="s">
        <v>62</v>
      </c>
      <c r="M948" s="158" t="s">
        <v>55</v>
      </c>
      <c r="N948" s="158"/>
      <c r="O948" s="159">
        <v>45195</v>
      </c>
      <c r="P948" s="158" t="s">
        <v>1205</v>
      </c>
      <c r="Q948" s="171" t="s">
        <v>65</v>
      </c>
      <c r="R948" s="158" t="s">
        <v>64</v>
      </c>
      <c r="S948" s="158" t="s">
        <v>1207</v>
      </c>
      <c r="T948" s="160">
        <v>5.5</v>
      </c>
      <c r="U948" s="160" t="s">
        <v>442</v>
      </c>
      <c r="V948" s="161">
        <v>0.10182910000000001</v>
      </c>
      <c r="W948" s="158"/>
      <c r="X948" s="158"/>
      <c r="Y948" s="162"/>
      <c r="Z948" s="162">
        <v>0</v>
      </c>
      <c r="AA948" s="159">
        <v>46990</v>
      </c>
      <c r="AB948" s="158" t="s">
        <v>636</v>
      </c>
      <c r="AC948" s="158"/>
      <c r="AD948" s="163"/>
      <c r="AE948" s="164">
        <v>0</v>
      </c>
      <c r="AF948" s="159" t="s">
        <v>3347</v>
      </c>
      <c r="AG948" s="158"/>
      <c r="AH948" s="158"/>
      <c r="AI948" s="154"/>
      <c r="AJ948" s="158" t="s">
        <v>55</v>
      </c>
      <c r="AK948" s="158"/>
      <c r="AL948" s="158" t="s">
        <v>3346</v>
      </c>
      <c r="AM948" s="158" t="s">
        <v>305</v>
      </c>
      <c r="AN948" s="165">
        <v>45382</v>
      </c>
      <c r="AO948" s="159">
        <v>45382</v>
      </c>
      <c r="AP948" s="164"/>
      <c r="AQ948" s="167">
        <v>5031.3500000000004</v>
      </c>
      <c r="AR948" s="167">
        <v>100.08</v>
      </c>
      <c r="AS948" s="167">
        <v>3.681</v>
      </c>
      <c r="AT948" s="167">
        <v>18.535219999999999</v>
      </c>
      <c r="AU948" s="167">
        <v>5.0353762564520004</v>
      </c>
      <c r="AV948" s="154"/>
      <c r="AW948" s="154"/>
      <c r="AX948" s="158"/>
      <c r="AY948" s="158" t="s">
        <v>17</v>
      </c>
      <c r="AZ948" s="161">
        <v>5.9841697800000005E-4</v>
      </c>
      <c r="BA948" s="161">
        <v>2.79452428864312E-5</v>
      </c>
      <c r="BB948" s="168"/>
      <c r="BI948" s="169"/>
      <c r="BJ948" s="169"/>
    </row>
    <row r="949" spans="1:62" ht="13.5" thickBot="1" x14ac:dyDescent="0.25">
      <c r="A949" s="155">
        <v>8694</v>
      </c>
      <c r="B949" s="155">
        <v>12957</v>
      </c>
      <c r="C949" s="170"/>
      <c r="D949" s="170"/>
      <c r="E949" s="158" t="s">
        <v>3471</v>
      </c>
      <c r="F949" s="158">
        <v>11020489</v>
      </c>
      <c r="G949" s="158" t="s">
        <v>245</v>
      </c>
      <c r="H949" s="154"/>
      <c r="I949" s="158" t="s">
        <v>61</v>
      </c>
      <c r="J949" s="158"/>
      <c r="K949" s="170" t="s">
        <v>878</v>
      </c>
      <c r="L949" s="158" t="s">
        <v>62</v>
      </c>
      <c r="M949" s="158" t="s">
        <v>62</v>
      </c>
      <c r="N949" s="158"/>
      <c r="O949" s="159">
        <v>45201</v>
      </c>
      <c r="P949" s="158" t="s">
        <v>298</v>
      </c>
      <c r="Q949" s="158" t="s">
        <v>298</v>
      </c>
      <c r="R949" s="158" t="s">
        <v>298</v>
      </c>
      <c r="S949" s="158" t="s">
        <v>1207</v>
      </c>
      <c r="T949" s="160">
        <v>0.75</v>
      </c>
      <c r="U949" s="160" t="s">
        <v>442</v>
      </c>
      <c r="V949" s="161">
        <v>0.1</v>
      </c>
      <c r="W949" s="158"/>
      <c r="X949" s="158"/>
      <c r="Y949" s="162"/>
      <c r="Z949" s="162">
        <v>9.2499999999999999E-2</v>
      </c>
      <c r="AA949" s="159">
        <v>46142</v>
      </c>
      <c r="AB949" s="158" t="s">
        <v>636</v>
      </c>
      <c r="AC949" s="158"/>
      <c r="AD949" s="163"/>
      <c r="AE949" s="164">
        <v>0</v>
      </c>
      <c r="AF949" s="159" t="s">
        <v>3347</v>
      </c>
      <c r="AG949" s="158"/>
      <c r="AH949" s="158"/>
      <c r="AI949" s="154"/>
      <c r="AJ949" s="158" t="s">
        <v>55</v>
      </c>
      <c r="AK949" s="158"/>
      <c r="AL949" s="158" t="s">
        <v>3346</v>
      </c>
      <c r="AM949" s="158" t="s">
        <v>305</v>
      </c>
      <c r="AN949" s="165">
        <v>45382</v>
      </c>
      <c r="AO949" s="159">
        <v>45382</v>
      </c>
      <c r="AP949" s="164"/>
      <c r="AQ949" s="167">
        <v>7500</v>
      </c>
      <c r="AR949" s="167">
        <v>105.24</v>
      </c>
      <c r="AS949" s="167">
        <v>3.681</v>
      </c>
      <c r="AT949" s="167">
        <v>29.054130000000001</v>
      </c>
      <c r="AU949" s="167">
        <v>7.8929991850040002</v>
      </c>
      <c r="AV949" s="154"/>
      <c r="AW949" s="154"/>
      <c r="AX949" s="158"/>
      <c r="AY949" s="158" t="s">
        <v>17</v>
      </c>
      <c r="AZ949" s="161">
        <v>9.3802418699999999E-4</v>
      </c>
      <c r="BA949" s="161">
        <v>4.3804428526014203E-5</v>
      </c>
      <c r="BB949" s="168"/>
      <c r="BI949" s="169"/>
      <c r="BJ949" s="169"/>
    </row>
    <row r="950" spans="1:62" ht="13.5" thickBot="1" x14ac:dyDescent="0.25">
      <c r="A950" s="155">
        <v>8694</v>
      </c>
      <c r="B950" s="155">
        <v>12957</v>
      </c>
      <c r="C950" s="170"/>
      <c r="D950" s="170"/>
      <c r="E950" s="158" t="s">
        <v>3540</v>
      </c>
      <c r="F950" s="158">
        <v>11020493</v>
      </c>
      <c r="G950" s="158" t="s">
        <v>245</v>
      </c>
      <c r="H950" s="154"/>
      <c r="I950" s="158" t="s">
        <v>61</v>
      </c>
      <c r="J950" s="158"/>
      <c r="K950" s="170" t="s">
        <v>878</v>
      </c>
      <c r="L950" s="158" t="s">
        <v>62</v>
      </c>
      <c r="M950" s="158" t="s">
        <v>55</v>
      </c>
      <c r="N950" s="158"/>
      <c r="O950" s="159">
        <v>45229</v>
      </c>
      <c r="P950" s="158" t="s">
        <v>1205</v>
      </c>
      <c r="Q950" s="171" t="s">
        <v>65</v>
      </c>
      <c r="R950" s="158" t="s">
        <v>64</v>
      </c>
      <c r="S950" s="158" t="s">
        <v>1207</v>
      </c>
      <c r="T950" s="160">
        <v>5.5</v>
      </c>
      <c r="U950" s="160" t="s">
        <v>442</v>
      </c>
      <c r="V950" s="161">
        <v>0.1019134</v>
      </c>
      <c r="W950" s="158"/>
      <c r="X950" s="158"/>
      <c r="Y950" s="162"/>
      <c r="Z950" s="162">
        <v>0</v>
      </c>
      <c r="AA950" s="159">
        <v>46990</v>
      </c>
      <c r="AB950" s="158" t="s">
        <v>636</v>
      </c>
      <c r="AC950" s="158"/>
      <c r="AD950" s="163"/>
      <c r="AE950" s="164">
        <v>0</v>
      </c>
      <c r="AF950" s="159" t="s">
        <v>3347</v>
      </c>
      <c r="AG950" s="158"/>
      <c r="AH950" s="158"/>
      <c r="AI950" s="154"/>
      <c r="AJ950" s="158" t="s">
        <v>55</v>
      </c>
      <c r="AK950" s="158"/>
      <c r="AL950" s="158" t="s">
        <v>3346</v>
      </c>
      <c r="AM950" s="158" t="s">
        <v>305</v>
      </c>
      <c r="AN950" s="165">
        <v>45382</v>
      </c>
      <c r="AO950" s="159">
        <v>45382</v>
      </c>
      <c r="AP950" s="164"/>
      <c r="AQ950" s="167">
        <v>7904.92</v>
      </c>
      <c r="AR950" s="167">
        <v>100.08</v>
      </c>
      <c r="AS950" s="167">
        <v>3.681</v>
      </c>
      <c r="AT950" s="167">
        <v>29.121289999999998</v>
      </c>
      <c r="AU950" s="167">
        <v>7.9112442271120003</v>
      </c>
      <c r="AV950" s="154"/>
      <c r="AW950" s="154"/>
      <c r="AX950" s="158"/>
      <c r="AY950" s="158" t="s">
        <v>17</v>
      </c>
      <c r="AZ950" s="161">
        <v>9.4019247400000002E-4</v>
      </c>
      <c r="BA950" s="161">
        <v>4.3905684540901103E-5</v>
      </c>
      <c r="BB950" s="168"/>
      <c r="BI950" s="169"/>
      <c r="BJ950" s="169"/>
    </row>
    <row r="951" spans="1:62" ht="13.5" thickBot="1" x14ac:dyDescent="0.25">
      <c r="A951" s="155">
        <v>8694</v>
      </c>
      <c r="B951" s="155">
        <v>12957</v>
      </c>
      <c r="C951" s="170"/>
      <c r="D951" s="170"/>
      <c r="E951" s="158" t="s">
        <v>3541</v>
      </c>
      <c r="F951" s="158">
        <v>11020497</v>
      </c>
      <c r="G951" s="158" t="s">
        <v>245</v>
      </c>
      <c r="H951" s="154"/>
      <c r="I951" s="158" t="s">
        <v>61</v>
      </c>
      <c r="J951" s="158"/>
      <c r="K951" s="170" t="s">
        <v>878</v>
      </c>
      <c r="L951" s="158" t="s">
        <v>62</v>
      </c>
      <c r="M951" s="158" t="s">
        <v>55</v>
      </c>
      <c r="N951" s="158"/>
      <c r="O951" s="159">
        <v>45259</v>
      </c>
      <c r="P951" s="158" t="s">
        <v>1205</v>
      </c>
      <c r="Q951" s="171" t="s">
        <v>65</v>
      </c>
      <c r="R951" s="158" t="s">
        <v>64</v>
      </c>
      <c r="S951" s="158" t="s">
        <v>1207</v>
      </c>
      <c r="T951" s="160">
        <v>5.5</v>
      </c>
      <c r="U951" s="160" t="s">
        <v>442</v>
      </c>
      <c r="V951" s="161">
        <v>0.1021604</v>
      </c>
      <c r="W951" s="158"/>
      <c r="X951" s="158"/>
      <c r="Y951" s="162"/>
      <c r="Z951" s="162">
        <v>0</v>
      </c>
      <c r="AA951" s="159">
        <v>46990</v>
      </c>
      <c r="AB951" s="158" t="s">
        <v>636</v>
      </c>
      <c r="AC951" s="158"/>
      <c r="AD951" s="163"/>
      <c r="AE951" s="164">
        <v>0</v>
      </c>
      <c r="AF951" s="159" t="s">
        <v>3347</v>
      </c>
      <c r="AG951" s="158"/>
      <c r="AH951" s="158"/>
      <c r="AI951" s="154"/>
      <c r="AJ951" s="158" t="s">
        <v>55</v>
      </c>
      <c r="AK951" s="158"/>
      <c r="AL951" s="158" t="s">
        <v>3346</v>
      </c>
      <c r="AM951" s="158" t="s">
        <v>305</v>
      </c>
      <c r="AN951" s="165">
        <v>45382</v>
      </c>
      <c r="AO951" s="159">
        <v>45382</v>
      </c>
      <c r="AP951" s="164"/>
      <c r="AQ951" s="167">
        <v>1136.6199999999999</v>
      </c>
      <c r="AR951" s="167">
        <v>100.08</v>
      </c>
      <c r="AS951" s="167">
        <v>3.681</v>
      </c>
      <c r="AT951" s="167">
        <v>4.1872499999999997</v>
      </c>
      <c r="AU951" s="167">
        <v>1.137530562347</v>
      </c>
      <c r="AV951" s="154"/>
      <c r="AW951" s="154"/>
      <c r="AX951" s="158"/>
      <c r="AY951" s="158" t="s">
        <v>17</v>
      </c>
      <c r="AZ951" s="161">
        <v>1.35187038E-4</v>
      </c>
      <c r="BA951" s="161">
        <v>6.3130471759282703E-6</v>
      </c>
      <c r="BB951" s="168"/>
      <c r="BI951" s="169"/>
      <c r="BJ951" s="169"/>
    </row>
    <row r="952" spans="1:62" ht="13.5" thickBot="1" x14ac:dyDescent="0.25">
      <c r="A952" s="155">
        <v>8694</v>
      </c>
      <c r="B952" s="155">
        <v>12957</v>
      </c>
      <c r="C952" s="170"/>
      <c r="D952" s="170"/>
      <c r="E952" s="158" t="s">
        <v>3473</v>
      </c>
      <c r="F952" s="158">
        <v>11020498</v>
      </c>
      <c r="G952" s="158" t="s">
        <v>245</v>
      </c>
      <c r="H952" s="154"/>
      <c r="I952" s="158" t="s">
        <v>61</v>
      </c>
      <c r="J952" s="158"/>
      <c r="K952" s="170" t="s">
        <v>915</v>
      </c>
      <c r="L952" s="158" t="s">
        <v>62</v>
      </c>
      <c r="M952" s="158" t="s">
        <v>62</v>
      </c>
      <c r="N952" s="158"/>
      <c r="O952" s="159">
        <v>45260</v>
      </c>
      <c r="P952" s="158" t="s">
        <v>298</v>
      </c>
      <c r="Q952" s="158" t="s">
        <v>298</v>
      </c>
      <c r="R952" s="158" t="s">
        <v>298</v>
      </c>
      <c r="S952" s="158" t="s">
        <v>1207</v>
      </c>
      <c r="T952" s="160">
        <v>0.75</v>
      </c>
      <c r="U952" s="160" t="s">
        <v>442</v>
      </c>
      <c r="V952" s="161">
        <v>0.1</v>
      </c>
      <c r="W952" s="158"/>
      <c r="X952" s="158"/>
      <c r="Y952" s="162"/>
      <c r="Z952" s="162">
        <v>8.9499999999999996E-2</v>
      </c>
      <c r="AA952" s="159">
        <v>46507</v>
      </c>
      <c r="AB952" s="158" t="s">
        <v>636</v>
      </c>
      <c r="AC952" s="158"/>
      <c r="AD952" s="163"/>
      <c r="AE952" s="164">
        <v>0</v>
      </c>
      <c r="AF952" s="159" t="s">
        <v>3347</v>
      </c>
      <c r="AG952" s="158"/>
      <c r="AH952" s="158"/>
      <c r="AI952" s="154"/>
      <c r="AJ952" s="158" t="s">
        <v>55</v>
      </c>
      <c r="AK952" s="158"/>
      <c r="AL952" s="158" t="s">
        <v>3346</v>
      </c>
      <c r="AM952" s="158" t="s">
        <v>305</v>
      </c>
      <c r="AN952" s="165">
        <v>45382</v>
      </c>
      <c r="AO952" s="159">
        <v>45382</v>
      </c>
      <c r="AP952" s="164"/>
      <c r="AQ952" s="167">
        <v>3750</v>
      </c>
      <c r="AR952" s="167">
        <v>103.94</v>
      </c>
      <c r="AS952" s="167">
        <v>3.681</v>
      </c>
      <c r="AT952" s="167">
        <v>14.347619999999999</v>
      </c>
      <c r="AU952" s="167">
        <v>3.8977506112459999</v>
      </c>
      <c r="AV952" s="154"/>
      <c r="AW952" s="154"/>
      <c r="AX952" s="158"/>
      <c r="AY952" s="158" t="s">
        <v>17</v>
      </c>
      <c r="AZ952" s="161">
        <v>4.6321863999999999E-4</v>
      </c>
      <c r="BA952" s="161">
        <v>2.1631668021324699E-5</v>
      </c>
      <c r="BB952" s="168"/>
      <c r="BI952" s="169"/>
      <c r="BJ952" s="169"/>
    </row>
    <row r="953" spans="1:62" ht="13.5" thickBot="1" x14ac:dyDescent="0.25">
      <c r="A953" s="155">
        <v>8694</v>
      </c>
      <c r="B953" s="155">
        <v>12957</v>
      </c>
      <c r="C953" s="170"/>
      <c r="D953" s="170"/>
      <c r="E953" s="158" t="s">
        <v>3542</v>
      </c>
      <c r="F953" s="158">
        <v>11020504</v>
      </c>
      <c r="G953" s="158" t="s">
        <v>245</v>
      </c>
      <c r="H953" s="154"/>
      <c r="I953" s="158" t="s">
        <v>61</v>
      </c>
      <c r="J953" s="158"/>
      <c r="K953" s="170" t="s">
        <v>878</v>
      </c>
      <c r="L953" s="158" t="s">
        <v>62</v>
      </c>
      <c r="M953" s="158" t="s">
        <v>55</v>
      </c>
      <c r="N953" s="158"/>
      <c r="O953" s="159">
        <v>45287</v>
      </c>
      <c r="P953" s="158" t="s">
        <v>1205</v>
      </c>
      <c r="Q953" s="171" t="s">
        <v>65</v>
      </c>
      <c r="R953" s="158" t="s">
        <v>64</v>
      </c>
      <c r="S953" s="158" t="s">
        <v>1207</v>
      </c>
      <c r="T953" s="160">
        <v>5.5</v>
      </c>
      <c r="U953" s="160" t="s">
        <v>442</v>
      </c>
      <c r="V953" s="161">
        <v>0.10219839999999999</v>
      </c>
      <c r="W953" s="158"/>
      <c r="X953" s="158"/>
      <c r="Y953" s="162"/>
      <c r="Z953" s="162">
        <v>0</v>
      </c>
      <c r="AA953" s="159">
        <v>46990</v>
      </c>
      <c r="AB953" s="158" t="s">
        <v>636</v>
      </c>
      <c r="AC953" s="158"/>
      <c r="AD953" s="163"/>
      <c r="AE953" s="164">
        <v>0</v>
      </c>
      <c r="AF953" s="159" t="s">
        <v>3347</v>
      </c>
      <c r="AG953" s="158"/>
      <c r="AH953" s="158"/>
      <c r="AI953" s="154"/>
      <c r="AJ953" s="158" t="s">
        <v>55</v>
      </c>
      <c r="AK953" s="158"/>
      <c r="AL953" s="158" t="s">
        <v>3346</v>
      </c>
      <c r="AM953" s="158" t="s">
        <v>305</v>
      </c>
      <c r="AN953" s="165">
        <v>45382</v>
      </c>
      <c r="AO953" s="159">
        <v>45382</v>
      </c>
      <c r="AP953" s="164"/>
      <c r="AQ953" s="167">
        <v>1885.58</v>
      </c>
      <c r="AR953" s="167">
        <v>100</v>
      </c>
      <c r="AS953" s="167">
        <v>3.681</v>
      </c>
      <c r="AT953" s="167">
        <v>6.9408200000000004</v>
      </c>
      <c r="AU953" s="167">
        <v>1.8855800054330001</v>
      </c>
      <c r="AV953" s="154"/>
      <c r="AW953" s="154"/>
      <c r="AX953" s="158"/>
      <c r="AY953" s="158" t="s">
        <v>17</v>
      </c>
      <c r="AZ953" s="161">
        <v>2.2408714400000001E-4</v>
      </c>
      <c r="BA953" s="161">
        <v>1.04645588631265E-5</v>
      </c>
      <c r="BB953" s="168"/>
      <c r="BI953" s="169"/>
      <c r="BJ953" s="169"/>
    </row>
    <row r="954" spans="1:62" ht="13.5" thickBot="1" x14ac:dyDescent="0.25">
      <c r="A954" s="155">
        <v>8694</v>
      </c>
      <c r="B954" s="155">
        <v>12957</v>
      </c>
      <c r="C954" s="170"/>
      <c r="D954" s="170"/>
      <c r="E954" s="158" t="s">
        <v>3543</v>
      </c>
      <c r="F954" s="158">
        <v>11020505</v>
      </c>
      <c r="G954" s="158" t="s">
        <v>245</v>
      </c>
      <c r="H954" s="154"/>
      <c r="I954" s="158" t="s">
        <v>61</v>
      </c>
      <c r="J954" s="158"/>
      <c r="K954" s="170" t="s">
        <v>878</v>
      </c>
      <c r="L954" s="158" t="s">
        <v>62</v>
      </c>
      <c r="M954" s="158" t="s">
        <v>55</v>
      </c>
      <c r="N954" s="158"/>
      <c r="O954" s="159">
        <v>45288</v>
      </c>
      <c r="P954" s="158" t="s">
        <v>1205</v>
      </c>
      <c r="Q954" s="171" t="s">
        <v>65</v>
      </c>
      <c r="R954" s="158" t="s">
        <v>64</v>
      </c>
      <c r="S954" s="158" t="s">
        <v>1207</v>
      </c>
      <c r="T954" s="160">
        <v>5.5</v>
      </c>
      <c r="U954" s="160" t="s">
        <v>442</v>
      </c>
      <c r="V954" s="161">
        <v>0.10355</v>
      </c>
      <c r="W954" s="158"/>
      <c r="X954" s="158"/>
      <c r="Y954" s="162"/>
      <c r="Z954" s="162">
        <v>0</v>
      </c>
      <c r="AA954" s="159">
        <v>46990</v>
      </c>
      <c r="AB954" s="158" t="s">
        <v>636</v>
      </c>
      <c r="AC954" s="158"/>
      <c r="AD954" s="163"/>
      <c r="AE954" s="164">
        <v>0</v>
      </c>
      <c r="AF954" s="159" t="s">
        <v>3347</v>
      </c>
      <c r="AG954" s="158"/>
      <c r="AH954" s="158"/>
      <c r="AI954" s="154"/>
      <c r="AJ954" s="158" t="s">
        <v>55</v>
      </c>
      <c r="AK954" s="158"/>
      <c r="AL954" s="158" t="s">
        <v>3346</v>
      </c>
      <c r="AM954" s="158" t="s">
        <v>305</v>
      </c>
      <c r="AN954" s="165">
        <v>45382</v>
      </c>
      <c r="AO954" s="159">
        <v>45382</v>
      </c>
      <c r="AP954" s="164"/>
      <c r="AQ954" s="167">
        <v>131155.67000000001</v>
      </c>
      <c r="AR954" s="167">
        <v>103.41</v>
      </c>
      <c r="AS954" s="167">
        <v>3.681</v>
      </c>
      <c r="AT954" s="167">
        <v>499.24696</v>
      </c>
      <c r="AU954" s="167">
        <v>135.62807932627001</v>
      </c>
      <c r="AV954" s="154"/>
      <c r="AW954" s="154"/>
      <c r="AX954" s="158"/>
      <c r="AY954" s="158" t="s">
        <v>17</v>
      </c>
      <c r="AZ954" s="161">
        <v>1.6118387439000001E-2</v>
      </c>
      <c r="BA954" s="161">
        <v>7.5270633699999997E-4</v>
      </c>
      <c r="BB954" s="168"/>
      <c r="BI954" s="169"/>
      <c r="BJ954" s="169"/>
    </row>
    <row r="955" spans="1:62" ht="13.5" thickBot="1" x14ac:dyDescent="0.25">
      <c r="A955" s="155">
        <v>8694</v>
      </c>
      <c r="B955" s="155">
        <v>12957</v>
      </c>
      <c r="C955" s="156"/>
      <c r="D955" s="156"/>
      <c r="E955" s="158" t="s">
        <v>3544</v>
      </c>
      <c r="F955" s="158">
        <v>11020506</v>
      </c>
      <c r="G955" s="158" t="s">
        <v>245</v>
      </c>
      <c r="H955" s="154"/>
      <c r="I955" s="158" t="s">
        <v>61</v>
      </c>
      <c r="J955" s="158"/>
      <c r="K955" s="170" t="s">
        <v>878</v>
      </c>
      <c r="L955" s="158" t="s">
        <v>62</v>
      </c>
      <c r="M955" s="158" t="s">
        <v>55</v>
      </c>
      <c r="N955" s="158"/>
      <c r="O955" s="159">
        <v>45288</v>
      </c>
      <c r="P955" s="158" t="s">
        <v>1205</v>
      </c>
      <c r="Q955" s="171" t="s">
        <v>65</v>
      </c>
      <c r="R955" s="158" t="s">
        <v>64</v>
      </c>
      <c r="S955" s="158" t="s">
        <v>1207</v>
      </c>
      <c r="T955" s="160">
        <v>5.5</v>
      </c>
      <c r="U955" s="160" t="s">
        <v>442</v>
      </c>
      <c r="V955" s="161">
        <v>0.10221420000000001</v>
      </c>
      <c r="W955" s="158"/>
      <c r="X955" s="158"/>
      <c r="Y955" s="162"/>
      <c r="Z955" s="162">
        <v>0</v>
      </c>
      <c r="AA955" s="159">
        <v>46990</v>
      </c>
      <c r="AB955" s="158" t="s">
        <v>636</v>
      </c>
      <c r="AC955" s="158"/>
      <c r="AD955" s="163"/>
      <c r="AE955" s="164">
        <v>0</v>
      </c>
      <c r="AF955" s="159" t="s">
        <v>3347</v>
      </c>
      <c r="AG955" s="158"/>
      <c r="AH955" s="158"/>
      <c r="AI955" s="154"/>
      <c r="AJ955" s="158" t="s">
        <v>55</v>
      </c>
      <c r="AK955" s="158"/>
      <c r="AL955" s="158" t="s">
        <v>3346</v>
      </c>
      <c r="AM955" s="158" t="s">
        <v>305</v>
      </c>
      <c r="AN955" s="165">
        <v>45382</v>
      </c>
      <c r="AO955" s="159">
        <v>45382</v>
      </c>
      <c r="AP955" s="164"/>
      <c r="AQ955" s="167">
        <v>44737.06</v>
      </c>
      <c r="AR955" s="167">
        <v>100.08</v>
      </c>
      <c r="AS955" s="167">
        <v>3.681</v>
      </c>
      <c r="AT955" s="167">
        <v>164.80886000000001</v>
      </c>
      <c r="AU955" s="167">
        <v>44.772849769083997</v>
      </c>
      <c r="AV955" s="154"/>
      <c r="AW955" s="154"/>
      <c r="AX955" s="158"/>
      <c r="AY955" s="158" t="s">
        <v>17</v>
      </c>
      <c r="AZ955" s="161">
        <v>5.3209198480000004E-3</v>
      </c>
      <c r="BA955" s="161">
        <v>2.4847957599999999E-4</v>
      </c>
      <c r="BB955" s="168"/>
      <c r="BI955" s="169"/>
      <c r="BJ955" s="169"/>
    </row>
    <row r="956" spans="1:62" ht="13.5" thickBot="1" x14ac:dyDescent="0.25">
      <c r="A956" s="155">
        <v>8694</v>
      </c>
      <c r="B956" s="155">
        <v>12957</v>
      </c>
      <c r="C956" s="156"/>
      <c r="D956" s="156"/>
      <c r="E956" s="158" t="s">
        <v>3545</v>
      </c>
      <c r="F956" s="158">
        <v>11020507</v>
      </c>
      <c r="G956" s="158" t="s">
        <v>245</v>
      </c>
      <c r="H956" s="154"/>
      <c r="I956" s="158" t="s">
        <v>61</v>
      </c>
      <c r="J956" s="158"/>
      <c r="K956" s="170" t="s">
        <v>878</v>
      </c>
      <c r="L956" s="158" t="s">
        <v>62</v>
      </c>
      <c r="M956" s="158" t="s">
        <v>55</v>
      </c>
      <c r="N956" s="158"/>
      <c r="O956" s="159">
        <v>45300</v>
      </c>
      <c r="P956" s="158" t="s">
        <v>1205</v>
      </c>
      <c r="Q956" s="171" t="s">
        <v>65</v>
      </c>
      <c r="R956" s="158" t="s">
        <v>64</v>
      </c>
      <c r="S956" s="158" t="s">
        <v>1207</v>
      </c>
      <c r="T956" s="160">
        <v>5.5</v>
      </c>
      <c r="U956" s="160" t="s">
        <v>442</v>
      </c>
      <c r="V956" s="161">
        <v>0.102214</v>
      </c>
      <c r="W956" s="158"/>
      <c r="X956" s="158"/>
      <c r="Y956" s="162"/>
      <c r="Z956" s="162">
        <v>0</v>
      </c>
      <c r="AA956" s="159">
        <v>46990</v>
      </c>
      <c r="AB956" s="158" t="s">
        <v>636</v>
      </c>
      <c r="AC956" s="158"/>
      <c r="AD956" s="163"/>
      <c r="AE956" s="164">
        <v>0</v>
      </c>
      <c r="AF956" s="159" t="s">
        <v>3347</v>
      </c>
      <c r="AG956" s="158"/>
      <c r="AH956" s="158"/>
      <c r="AI956" s="154"/>
      <c r="AJ956" s="158" t="s">
        <v>55</v>
      </c>
      <c r="AK956" s="158"/>
      <c r="AL956" s="158" t="s">
        <v>3346</v>
      </c>
      <c r="AM956" s="158" t="s">
        <v>305</v>
      </c>
      <c r="AN956" s="165">
        <v>45382</v>
      </c>
      <c r="AO956" s="159">
        <v>45382</v>
      </c>
      <c r="AP956" s="164"/>
      <c r="AQ956" s="167">
        <v>24407</v>
      </c>
      <c r="AR956" s="167">
        <v>99.79</v>
      </c>
      <c r="AS956" s="167">
        <v>3.681</v>
      </c>
      <c r="AT956" s="167">
        <v>89.653499999999994</v>
      </c>
      <c r="AU956" s="167">
        <v>24.355745721270999</v>
      </c>
      <c r="AV956" s="154"/>
      <c r="AW956" s="154"/>
      <c r="AX956" s="158"/>
      <c r="AY956" s="158" t="s">
        <v>17</v>
      </c>
      <c r="AZ956" s="161">
        <v>2.8944990429999999E-3</v>
      </c>
      <c r="BA956" s="161">
        <v>1.3516909E-4</v>
      </c>
      <c r="BB956" s="168"/>
      <c r="BI956" s="169"/>
      <c r="BJ956" s="169"/>
    </row>
    <row r="957" spans="1:62" ht="13.5" thickBot="1" x14ac:dyDescent="0.25">
      <c r="A957" s="155">
        <v>8694</v>
      </c>
      <c r="B957" s="155">
        <v>12957</v>
      </c>
      <c r="C957" s="170"/>
      <c r="D957" s="170"/>
      <c r="E957" s="158" t="s">
        <v>3546</v>
      </c>
      <c r="F957" s="158">
        <v>11020509</v>
      </c>
      <c r="G957" s="158" t="s">
        <v>245</v>
      </c>
      <c r="H957" s="154"/>
      <c r="I957" s="158" t="s">
        <v>61</v>
      </c>
      <c r="J957" s="158"/>
      <c r="K957" s="170" t="s">
        <v>878</v>
      </c>
      <c r="L957" s="158" t="s">
        <v>62</v>
      </c>
      <c r="M957" s="158" t="s">
        <v>55</v>
      </c>
      <c r="N957" s="158"/>
      <c r="O957" s="159">
        <v>45321</v>
      </c>
      <c r="P957" s="158" t="s">
        <v>1205</v>
      </c>
      <c r="Q957" s="171" t="s">
        <v>65</v>
      </c>
      <c r="R957" s="158" t="s">
        <v>64</v>
      </c>
      <c r="S957" s="158" t="s">
        <v>1207</v>
      </c>
      <c r="T957" s="160">
        <v>5.5</v>
      </c>
      <c r="U957" s="160" t="s">
        <v>442</v>
      </c>
      <c r="V957" s="161">
        <v>0.1020095</v>
      </c>
      <c r="W957" s="158"/>
      <c r="X957" s="158"/>
      <c r="Y957" s="162"/>
      <c r="Z957" s="162">
        <v>0</v>
      </c>
      <c r="AA957" s="159">
        <v>46990</v>
      </c>
      <c r="AB957" s="158" t="s">
        <v>636</v>
      </c>
      <c r="AC957" s="158"/>
      <c r="AD957" s="163"/>
      <c r="AE957" s="164">
        <v>0</v>
      </c>
      <c r="AF957" s="159" t="s">
        <v>3347</v>
      </c>
      <c r="AG957" s="158"/>
      <c r="AH957" s="158"/>
      <c r="AI957" s="154"/>
      <c r="AJ957" s="158" t="s">
        <v>55</v>
      </c>
      <c r="AK957" s="158"/>
      <c r="AL957" s="158" t="s">
        <v>3346</v>
      </c>
      <c r="AM957" s="158" t="s">
        <v>305</v>
      </c>
      <c r="AN957" s="165">
        <v>45382</v>
      </c>
      <c r="AO957" s="159">
        <v>45382</v>
      </c>
      <c r="AP957" s="164"/>
      <c r="AQ957" s="167">
        <v>5996.68</v>
      </c>
      <c r="AR957" s="167">
        <v>100.86</v>
      </c>
      <c r="AS957" s="167">
        <v>3.681</v>
      </c>
      <c r="AT957" s="167">
        <v>22.26361</v>
      </c>
      <c r="AU957" s="167">
        <v>6.0482504754140001</v>
      </c>
      <c r="AV957" s="154"/>
      <c r="AW957" s="154"/>
      <c r="AX957" s="158"/>
      <c r="AY957" s="158" t="s">
        <v>17</v>
      </c>
      <c r="AZ957" s="161">
        <v>7.1878953799999997E-4</v>
      </c>
      <c r="BA957" s="161">
        <v>3.3566474472856502E-5</v>
      </c>
      <c r="BB957" s="168"/>
      <c r="BI957" s="169"/>
      <c r="BJ957" s="169"/>
    </row>
    <row r="958" spans="1:62" ht="13.5" thickBot="1" x14ac:dyDescent="0.25">
      <c r="A958" s="155">
        <v>8694</v>
      </c>
      <c r="B958" s="155">
        <v>12957</v>
      </c>
      <c r="C958" s="170"/>
      <c r="D958" s="170"/>
      <c r="E958" s="158" t="s">
        <v>3547</v>
      </c>
      <c r="F958" s="158">
        <v>11020510</v>
      </c>
      <c r="G958" s="158" t="s">
        <v>245</v>
      </c>
      <c r="H958" s="154"/>
      <c r="I958" s="158" t="s">
        <v>61</v>
      </c>
      <c r="J958" s="158"/>
      <c r="K958" s="170" t="s">
        <v>878</v>
      </c>
      <c r="L958" s="158" t="s">
        <v>62</v>
      </c>
      <c r="M958" s="158" t="s">
        <v>55</v>
      </c>
      <c r="N958" s="158"/>
      <c r="O958" s="159">
        <v>45321</v>
      </c>
      <c r="P958" s="158" t="s">
        <v>1205</v>
      </c>
      <c r="Q958" s="171" t="s">
        <v>65</v>
      </c>
      <c r="R958" s="158" t="s">
        <v>64</v>
      </c>
      <c r="S958" s="158" t="s">
        <v>1207</v>
      </c>
      <c r="T958" s="160">
        <v>5.5</v>
      </c>
      <c r="U958" s="160" t="s">
        <v>442</v>
      </c>
      <c r="V958" s="161">
        <v>0.1083566</v>
      </c>
      <c r="W958" s="158"/>
      <c r="X958" s="158"/>
      <c r="Y958" s="162"/>
      <c r="Z958" s="162">
        <v>0</v>
      </c>
      <c r="AA958" s="159">
        <v>46990</v>
      </c>
      <c r="AB958" s="158" t="s">
        <v>636</v>
      </c>
      <c r="AC958" s="158"/>
      <c r="AD958" s="163"/>
      <c r="AE958" s="164">
        <v>0</v>
      </c>
      <c r="AF958" s="159" t="s">
        <v>3347</v>
      </c>
      <c r="AG958" s="158"/>
      <c r="AH958" s="158"/>
      <c r="AI958" s="154"/>
      <c r="AJ958" s="158" t="s">
        <v>55</v>
      </c>
      <c r="AK958" s="158"/>
      <c r="AL958" s="158" t="s">
        <v>3346</v>
      </c>
      <c r="AM958" s="158" t="s">
        <v>305</v>
      </c>
      <c r="AN958" s="165">
        <v>45382</v>
      </c>
      <c r="AO958" s="159">
        <v>45382</v>
      </c>
      <c r="AP958" s="164"/>
      <c r="AQ958" s="167">
        <v>11901.8</v>
      </c>
      <c r="AR958" s="167">
        <v>103.41</v>
      </c>
      <c r="AS958" s="167">
        <v>3.681</v>
      </c>
      <c r="AT958" s="167">
        <v>45.304459999999999</v>
      </c>
      <c r="AU958" s="167">
        <v>12.307650095082</v>
      </c>
      <c r="AV958" s="154"/>
      <c r="AW958" s="154"/>
      <c r="AX958" s="158"/>
      <c r="AY958" s="158" t="s">
        <v>17</v>
      </c>
      <c r="AZ958" s="161">
        <v>1.462672579E-3</v>
      </c>
      <c r="BA958" s="161">
        <v>6.8304780765408098E-5</v>
      </c>
      <c r="BB958" s="168"/>
      <c r="BI958" s="169"/>
      <c r="BJ958" s="169"/>
    </row>
    <row r="959" spans="1:62" ht="13.5" thickBot="1" x14ac:dyDescent="0.25">
      <c r="A959" s="155">
        <v>8694</v>
      </c>
      <c r="B959" s="155">
        <v>12957</v>
      </c>
      <c r="C959" s="156"/>
      <c r="D959" s="156"/>
      <c r="E959" s="158" t="s">
        <v>3548</v>
      </c>
      <c r="F959" s="158">
        <v>11020511</v>
      </c>
      <c r="G959" s="158" t="s">
        <v>245</v>
      </c>
      <c r="H959" s="154"/>
      <c r="I959" s="158" t="s">
        <v>61</v>
      </c>
      <c r="J959" s="158"/>
      <c r="K959" s="170" t="s">
        <v>878</v>
      </c>
      <c r="L959" s="158" t="s">
        <v>62</v>
      </c>
      <c r="M959" s="158" t="s">
        <v>55</v>
      </c>
      <c r="N959" s="158"/>
      <c r="O959" s="159">
        <v>45322</v>
      </c>
      <c r="P959" s="158" t="s">
        <v>1205</v>
      </c>
      <c r="Q959" s="171" t="s">
        <v>65</v>
      </c>
      <c r="R959" s="158" t="s">
        <v>64</v>
      </c>
      <c r="S959" s="158" t="s">
        <v>1207</v>
      </c>
      <c r="T959" s="160">
        <v>5.5</v>
      </c>
      <c r="U959" s="160" t="s">
        <v>442</v>
      </c>
      <c r="V959" s="161">
        <v>0.1019708</v>
      </c>
      <c r="W959" s="158"/>
      <c r="X959" s="158"/>
      <c r="Y959" s="162"/>
      <c r="Z959" s="162">
        <v>0</v>
      </c>
      <c r="AA959" s="159">
        <v>46990</v>
      </c>
      <c r="AB959" s="158" t="s">
        <v>636</v>
      </c>
      <c r="AC959" s="158"/>
      <c r="AD959" s="163"/>
      <c r="AE959" s="164">
        <v>0</v>
      </c>
      <c r="AF959" s="159" t="s">
        <v>3347</v>
      </c>
      <c r="AG959" s="158"/>
      <c r="AH959" s="158"/>
      <c r="AI959" s="154"/>
      <c r="AJ959" s="158" t="s">
        <v>55</v>
      </c>
      <c r="AK959" s="158"/>
      <c r="AL959" s="158" t="s">
        <v>3346</v>
      </c>
      <c r="AM959" s="158" t="s">
        <v>305</v>
      </c>
      <c r="AN959" s="165">
        <v>45382</v>
      </c>
      <c r="AO959" s="159">
        <v>45382</v>
      </c>
      <c r="AP959" s="164"/>
      <c r="AQ959" s="167">
        <v>2927.75</v>
      </c>
      <c r="AR959" s="167">
        <v>99.79</v>
      </c>
      <c r="AS959" s="167">
        <v>3.681</v>
      </c>
      <c r="AT959" s="167">
        <v>10.75442</v>
      </c>
      <c r="AU959" s="167">
        <v>2.9216028253189998</v>
      </c>
      <c r="AV959" s="154"/>
      <c r="AW959" s="154"/>
      <c r="AX959" s="158"/>
      <c r="AY959" s="158" t="s">
        <v>17</v>
      </c>
      <c r="AZ959" s="161">
        <v>3.4721074299999999E-4</v>
      </c>
      <c r="BA959" s="161">
        <v>1.6214260149202101E-5</v>
      </c>
      <c r="BB959" s="168"/>
      <c r="BI959" s="169"/>
      <c r="BJ959" s="169"/>
    </row>
    <row r="960" spans="1:62" ht="13.5" thickBot="1" x14ac:dyDescent="0.25">
      <c r="A960" s="155">
        <v>8694</v>
      </c>
      <c r="B960" s="155">
        <v>12957</v>
      </c>
      <c r="C960" s="156"/>
      <c r="D960" s="156"/>
      <c r="E960" s="158" t="s">
        <v>3549</v>
      </c>
      <c r="F960" s="158">
        <v>11020512</v>
      </c>
      <c r="G960" s="158" t="s">
        <v>245</v>
      </c>
      <c r="H960" s="154"/>
      <c r="I960" s="158" t="s">
        <v>61</v>
      </c>
      <c r="J960" s="158"/>
      <c r="K960" s="170" t="s">
        <v>878</v>
      </c>
      <c r="L960" s="158" t="s">
        <v>62</v>
      </c>
      <c r="M960" s="158" t="s">
        <v>55</v>
      </c>
      <c r="N960" s="158"/>
      <c r="O960" s="159">
        <v>45322</v>
      </c>
      <c r="P960" s="158" t="s">
        <v>1205</v>
      </c>
      <c r="Q960" s="171" t="s">
        <v>65</v>
      </c>
      <c r="R960" s="158" t="s">
        <v>64</v>
      </c>
      <c r="S960" s="158" t="s">
        <v>1207</v>
      </c>
      <c r="T960" s="160">
        <v>5.5</v>
      </c>
      <c r="U960" s="160" t="s">
        <v>442</v>
      </c>
      <c r="V960" s="161">
        <v>0.1019708</v>
      </c>
      <c r="W960" s="158"/>
      <c r="X960" s="158"/>
      <c r="Y960" s="162"/>
      <c r="Z960" s="162">
        <v>0</v>
      </c>
      <c r="AA960" s="159">
        <v>46990</v>
      </c>
      <c r="AB960" s="158" t="s">
        <v>636</v>
      </c>
      <c r="AC960" s="158"/>
      <c r="AD960" s="163"/>
      <c r="AE960" s="164">
        <v>0</v>
      </c>
      <c r="AF960" s="159" t="s">
        <v>3347</v>
      </c>
      <c r="AG960" s="158"/>
      <c r="AH960" s="158"/>
      <c r="AI960" s="154"/>
      <c r="AJ960" s="158" t="s">
        <v>55</v>
      </c>
      <c r="AK960" s="158"/>
      <c r="AL960" s="158" t="s">
        <v>3346</v>
      </c>
      <c r="AM960" s="158" t="s">
        <v>305</v>
      </c>
      <c r="AN960" s="165">
        <v>45382</v>
      </c>
      <c r="AO960" s="159">
        <v>45382</v>
      </c>
      <c r="AP960" s="164"/>
      <c r="AQ960" s="167">
        <v>5926.63</v>
      </c>
      <c r="AR960" s="167">
        <v>100.08</v>
      </c>
      <c r="AS960" s="167">
        <v>3.681</v>
      </c>
      <c r="AT960" s="167">
        <v>21.833379999999998</v>
      </c>
      <c r="AU960" s="167">
        <v>5.9313719098069999</v>
      </c>
      <c r="AV960" s="154"/>
      <c r="AW960" s="154"/>
      <c r="AX960" s="158"/>
      <c r="AY960" s="158" t="s">
        <v>17</v>
      </c>
      <c r="AZ960" s="161">
        <v>7.0489939E-4</v>
      </c>
      <c r="BA960" s="161">
        <v>3.2917823858133302E-5</v>
      </c>
      <c r="BB960" s="168"/>
      <c r="BI960" s="169"/>
      <c r="BJ960" s="169"/>
    </row>
    <row r="961" spans="1:62" ht="13.5" thickBot="1" x14ac:dyDescent="0.25">
      <c r="A961" s="155">
        <v>8694</v>
      </c>
      <c r="B961" s="155">
        <v>12957</v>
      </c>
      <c r="C961" s="170"/>
      <c r="D961" s="170"/>
      <c r="E961" s="158" t="s">
        <v>3474</v>
      </c>
      <c r="F961" s="158">
        <v>11020513</v>
      </c>
      <c r="G961" s="158" t="s">
        <v>245</v>
      </c>
      <c r="H961" s="154"/>
      <c r="I961" s="158" t="s">
        <v>61</v>
      </c>
      <c r="J961" s="158"/>
      <c r="K961" s="170" t="s">
        <v>881</v>
      </c>
      <c r="L961" s="158" t="s">
        <v>62</v>
      </c>
      <c r="M961" s="158" t="s">
        <v>62</v>
      </c>
      <c r="N961" s="158"/>
      <c r="O961" s="159">
        <v>45322</v>
      </c>
      <c r="P961" s="158" t="s">
        <v>298</v>
      </c>
      <c r="Q961" s="158" t="s">
        <v>298</v>
      </c>
      <c r="R961" s="158" t="s">
        <v>298</v>
      </c>
      <c r="S961" s="158" t="s">
        <v>1207</v>
      </c>
      <c r="T961" s="160">
        <v>0.75</v>
      </c>
      <c r="U961" s="160" t="s">
        <v>442</v>
      </c>
      <c r="V961" s="161">
        <v>0.1</v>
      </c>
      <c r="W961" s="158"/>
      <c r="X961" s="158"/>
      <c r="Y961" s="162"/>
      <c r="Z961" s="162">
        <v>9.7199999999999995E-2</v>
      </c>
      <c r="AA961" s="159">
        <v>46142</v>
      </c>
      <c r="AB961" s="158" t="s">
        <v>636</v>
      </c>
      <c r="AC961" s="158"/>
      <c r="AD961" s="163"/>
      <c r="AE961" s="164">
        <v>0</v>
      </c>
      <c r="AF961" s="159" t="s">
        <v>3347</v>
      </c>
      <c r="AG961" s="158"/>
      <c r="AH961" s="158"/>
      <c r="AI961" s="154"/>
      <c r="AJ961" s="158" t="s">
        <v>55</v>
      </c>
      <c r="AK961" s="158"/>
      <c r="AL961" s="158" t="s">
        <v>3346</v>
      </c>
      <c r="AM961" s="158" t="s">
        <v>305</v>
      </c>
      <c r="AN961" s="165">
        <v>45382</v>
      </c>
      <c r="AO961" s="159">
        <v>45382</v>
      </c>
      <c r="AP961" s="164"/>
      <c r="AQ961" s="167">
        <v>3750</v>
      </c>
      <c r="AR961" s="167">
        <v>101.81</v>
      </c>
      <c r="AS961" s="167">
        <v>3.681</v>
      </c>
      <c r="AT961" s="167">
        <v>14.053599999999999</v>
      </c>
      <c r="AU961" s="167">
        <v>3.817875577288</v>
      </c>
      <c r="AV961" s="154"/>
      <c r="AW961" s="154"/>
      <c r="AX961" s="158"/>
      <c r="AY961" s="158" t="s">
        <v>17</v>
      </c>
      <c r="AZ961" s="161">
        <v>4.5372608699999998E-4</v>
      </c>
      <c r="BA961" s="161">
        <v>2.11883789579379E-5</v>
      </c>
      <c r="BB961" s="168"/>
      <c r="BI961" s="169"/>
      <c r="BJ961" s="169"/>
    </row>
    <row r="962" spans="1:62" ht="13.5" thickBot="1" x14ac:dyDescent="0.25">
      <c r="A962" s="155">
        <v>8694</v>
      </c>
      <c r="B962" s="155">
        <v>12957</v>
      </c>
      <c r="C962" s="170"/>
      <c r="D962" s="170"/>
      <c r="E962" s="158" t="s">
        <v>3550</v>
      </c>
      <c r="F962" s="158">
        <v>11020515</v>
      </c>
      <c r="G962" s="158" t="s">
        <v>245</v>
      </c>
      <c r="H962" s="154"/>
      <c r="I962" s="158" t="s">
        <v>61</v>
      </c>
      <c r="J962" s="158"/>
      <c r="K962" s="170" t="s">
        <v>878</v>
      </c>
      <c r="L962" s="158" t="s">
        <v>62</v>
      </c>
      <c r="M962" s="158" t="s">
        <v>55</v>
      </c>
      <c r="N962" s="158"/>
      <c r="O962" s="159">
        <v>45350</v>
      </c>
      <c r="P962" s="158" t="s">
        <v>1205</v>
      </c>
      <c r="Q962" s="171" t="s">
        <v>65</v>
      </c>
      <c r="R962" s="158" t="s">
        <v>64</v>
      </c>
      <c r="S962" s="158" t="s">
        <v>1207</v>
      </c>
      <c r="T962" s="160">
        <v>5.5</v>
      </c>
      <c r="U962" s="160" t="s">
        <v>442</v>
      </c>
      <c r="V962" s="161">
        <v>0.10693</v>
      </c>
      <c r="W962" s="158"/>
      <c r="X962" s="158"/>
      <c r="Y962" s="162"/>
      <c r="Z962" s="162">
        <v>0</v>
      </c>
      <c r="AA962" s="159">
        <v>46990</v>
      </c>
      <c r="AB962" s="158" t="s">
        <v>636</v>
      </c>
      <c r="AC962" s="158"/>
      <c r="AD962" s="163"/>
      <c r="AE962" s="164">
        <v>0</v>
      </c>
      <c r="AF962" s="159" t="s">
        <v>3347</v>
      </c>
      <c r="AG962" s="158"/>
      <c r="AH962" s="158"/>
      <c r="AI962" s="154"/>
      <c r="AJ962" s="158" t="s">
        <v>55</v>
      </c>
      <c r="AK962" s="158"/>
      <c r="AL962" s="158" t="s">
        <v>3346</v>
      </c>
      <c r="AM962" s="158" t="s">
        <v>305</v>
      </c>
      <c r="AN962" s="165">
        <v>45382</v>
      </c>
      <c r="AO962" s="159">
        <v>45382</v>
      </c>
      <c r="AP962" s="164"/>
      <c r="AQ962" s="167">
        <v>5655.75</v>
      </c>
      <c r="AR962" s="167">
        <v>100.08</v>
      </c>
      <c r="AS962" s="167">
        <v>3.681</v>
      </c>
      <c r="AT962" s="167">
        <v>20.835470000000001</v>
      </c>
      <c r="AU962" s="167">
        <v>5.660274381961</v>
      </c>
      <c r="AV962" s="154"/>
      <c r="AW962" s="154"/>
      <c r="AX962" s="158"/>
      <c r="AY962" s="158" t="s">
        <v>17</v>
      </c>
      <c r="AZ962" s="161">
        <v>6.7268146700000004E-4</v>
      </c>
      <c r="BA962" s="161">
        <v>3.1413291549976299E-5</v>
      </c>
      <c r="BB962" s="168"/>
      <c r="BI962" s="169"/>
      <c r="BJ962" s="169"/>
    </row>
    <row r="963" spans="1:62" ht="13.5" thickBot="1" x14ac:dyDescent="0.25">
      <c r="A963" s="155">
        <v>8694</v>
      </c>
      <c r="B963" s="155">
        <v>12957</v>
      </c>
      <c r="C963" s="156"/>
      <c r="D963" s="156"/>
      <c r="E963" s="158" t="s">
        <v>3551</v>
      </c>
      <c r="F963" s="158">
        <v>11020516</v>
      </c>
      <c r="G963" s="158" t="s">
        <v>245</v>
      </c>
      <c r="H963" s="154"/>
      <c r="I963" s="158" t="s">
        <v>61</v>
      </c>
      <c r="J963" s="158"/>
      <c r="K963" s="170" t="s">
        <v>878</v>
      </c>
      <c r="L963" s="158" t="s">
        <v>62</v>
      </c>
      <c r="M963" s="158" t="s">
        <v>55</v>
      </c>
      <c r="N963" s="158"/>
      <c r="O963" s="159">
        <v>45351</v>
      </c>
      <c r="P963" s="158" t="s">
        <v>1205</v>
      </c>
      <c r="Q963" s="171" t="s">
        <v>65</v>
      </c>
      <c r="R963" s="158" t="s">
        <v>64</v>
      </c>
      <c r="S963" s="158" t="s">
        <v>1207</v>
      </c>
      <c r="T963" s="160">
        <v>5.5</v>
      </c>
      <c r="U963" s="160" t="s">
        <v>442</v>
      </c>
      <c r="V963" s="161">
        <v>0.1069074</v>
      </c>
      <c r="W963" s="158"/>
      <c r="X963" s="158"/>
      <c r="Y963" s="162"/>
      <c r="Z963" s="162">
        <v>0</v>
      </c>
      <c r="AA963" s="159">
        <v>46990</v>
      </c>
      <c r="AB963" s="158" t="s">
        <v>636</v>
      </c>
      <c r="AC963" s="158"/>
      <c r="AD963" s="163"/>
      <c r="AE963" s="164">
        <v>0</v>
      </c>
      <c r="AF963" s="159" t="s">
        <v>3347</v>
      </c>
      <c r="AG963" s="158"/>
      <c r="AH963" s="158"/>
      <c r="AI963" s="154"/>
      <c r="AJ963" s="158" t="s">
        <v>55</v>
      </c>
      <c r="AK963" s="158"/>
      <c r="AL963" s="158" t="s">
        <v>3346</v>
      </c>
      <c r="AM963" s="158" t="s">
        <v>305</v>
      </c>
      <c r="AN963" s="165">
        <v>45382</v>
      </c>
      <c r="AO963" s="159">
        <v>45382</v>
      </c>
      <c r="AP963" s="164"/>
      <c r="AQ963" s="167">
        <v>3351.86</v>
      </c>
      <c r="AR963" s="167">
        <v>99.79</v>
      </c>
      <c r="AS963" s="167">
        <v>3.681</v>
      </c>
      <c r="AT963" s="167">
        <v>12.312290000000001</v>
      </c>
      <c r="AU963" s="167">
        <v>3.344822059223</v>
      </c>
      <c r="AV963" s="154"/>
      <c r="AW963" s="154"/>
      <c r="AX963" s="158"/>
      <c r="AY963" s="158" t="s">
        <v>17</v>
      </c>
      <c r="AZ963" s="161">
        <v>3.9750719799999998E-4</v>
      </c>
      <c r="BA963" s="161">
        <v>1.8563034835204499E-5</v>
      </c>
      <c r="BB963" s="168"/>
      <c r="BI963" s="169"/>
      <c r="BJ963" s="169"/>
    </row>
    <row r="964" spans="1:62" ht="13.5" thickBot="1" x14ac:dyDescent="0.25">
      <c r="A964" s="155">
        <v>8694</v>
      </c>
      <c r="B964" s="155">
        <v>12957</v>
      </c>
      <c r="C964" s="156"/>
      <c r="D964" s="156"/>
      <c r="E964" s="158" t="s">
        <v>3552</v>
      </c>
      <c r="F964" s="158">
        <v>11020517</v>
      </c>
      <c r="G964" s="158" t="s">
        <v>245</v>
      </c>
      <c r="H964" s="154"/>
      <c r="I964" s="158" t="s">
        <v>61</v>
      </c>
      <c r="J964" s="158"/>
      <c r="K964" s="170" t="s">
        <v>878</v>
      </c>
      <c r="L964" s="158" t="s">
        <v>62</v>
      </c>
      <c r="M964" s="158" t="s">
        <v>55</v>
      </c>
      <c r="N964" s="158"/>
      <c r="O964" s="159">
        <v>45351</v>
      </c>
      <c r="P964" s="158" t="s">
        <v>1205</v>
      </c>
      <c r="Q964" s="171" t="s">
        <v>65</v>
      </c>
      <c r="R964" s="158" t="s">
        <v>64</v>
      </c>
      <c r="S964" s="158" t="s">
        <v>1207</v>
      </c>
      <c r="T964" s="160">
        <v>5.5</v>
      </c>
      <c r="U964" s="160" t="s">
        <v>442</v>
      </c>
      <c r="V964" s="161">
        <v>0.1069074</v>
      </c>
      <c r="W964" s="158"/>
      <c r="X964" s="158"/>
      <c r="Y964" s="162"/>
      <c r="Z964" s="162">
        <v>0</v>
      </c>
      <c r="AA964" s="159">
        <v>46990</v>
      </c>
      <c r="AB964" s="158" t="s">
        <v>636</v>
      </c>
      <c r="AC964" s="158"/>
      <c r="AD964" s="163"/>
      <c r="AE964" s="164">
        <v>0</v>
      </c>
      <c r="AF964" s="159" t="s">
        <v>3347</v>
      </c>
      <c r="AG964" s="158"/>
      <c r="AH964" s="158"/>
      <c r="AI964" s="154"/>
      <c r="AJ964" s="158" t="s">
        <v>55</v>
      </c>
      <c r="AK964" s="158"/>
      <c r="AL964" s="158" t="s">
        <v>3346</v>
      </c>
      <c r="AM964" s="158" t="s">
        <v>305</v>
      </c>
      <c r="AN964" s="165">
        <v>45382</v>
      </c>
      <c r="AO964" s="159">
        <v>45382</v>
      </c>
      <c r="AP964" s="164"/>
      <c r="AQ964" s="167">
        <v>5642.07</v>
      </c>
      <c r="AR964" s="167">
        <v>100</v>
      </c>
      <c r="AS964" s="167">
        <v>3.681</v>
      </c>
      <c r="AT964" s="167">
        <v>20.768460000000001</v>
      </c>
      <c r="AU964" s="167">
        <v>5.6420700896489997</v>
      </c>
      <c r="AV964" s="154"/>
      <c r="AW964" s="154"/>
      <c r="AX964" s="158"/>
      <c r="AY964" s="158" t="s">
        <v>17</v>
      </c>
      <c r="AZ964" s="161">
        <v>6.7051802299999996E-4</v>
      </c>
      <c r="BA964" s="161">
        <v>3.1312261687594297E-5</v>
      </c>
      <c r="BB964" s="168"/>
      <c r="BI964" s="169"/>
      <c r="BJ964" s="169"/>
    </row>
    <row r="965" spans="1:62" ht="13.5" thickBot="1" x14ac:dyDescent="0.25">
      <c r="A965" s="155">
        <v>8694</v>
      </c>
      <c r="B965" s="155">
        <v>12957</v>
      </c>
      <c r="C965" s="156"/>
      <c r="D965" s="156"/>
      <c r="E965" s="158" t="s">
        <v>3553</v>
      </c>
      <c r="F965" s="158">
        <v>11020519</v>
      </c>
      <c r="G965" s="158" t="s">
        <v>245</v>
      </c>
      <c r="H965" s="154"/>
      <c r="I965" s="158" t="s">
        <v>61</v>
      </c>
      <c r="J965" s="158"/>
      <c r="K965" s="170" t="s">
        <v>878</v>
      </c>
      <c r="L965" s="158" t="s">
        <v>62</v>
      </c>
      <c r="M965" s="158" t="s">
        <v>55</v>
      </c>
      <c r="N965" s="158"/>
      <c r="O965" s="159">
        <v>45351</v>
      </c>
      <c r="P965" s="158" t="s">
        <v>1205</v>
      </c>
      <c r="Q965" s="171" t="s">
        <v>65</v>
      </c>
      <c r="R965" s="158" t="s">
        <v>64</v>
      </c>
      <c r="S965" s="158" t="s">
        <v>1207</v>
      </c>
      <c r="T965" s="160">
        <v>5.5</v>
      </c>
      <c r="U965" s="160" t="s">
        <v>442</v>
      </c>
      <c r="V965" s="161">
        <v>0.1085477</v>
      </c>
      <c r="W965" s="158"/>
      <c r="X965" s="158"/>
      <c r="Y965" s="162"/>
      <c r="Z965" s="162">
        <v>0</v>
      </c>
      <c r="AA965" s="159">
        <v>46990</v>
      </c>
      <c r="AB965" s="158" t="s">
        <v>636</v>
      </c>
      <c r="AC965" s="158"/>
      <c r="AD965" s="163"/>
      <c r="AE965" s="164">
        <v>0</v>
      </c>
      <c r="AF965" s="159" t="s">
        <v>3347</v>
      </c>
      <c r="AG965" s="158"/>
      <c r="AH965" s="158"/>
      <c r="AI965" s="154"/>
      <c r="AJ965" s="158" t="s">
        <v>55</v>
      </c>
      <c r="AK965" s="158"/>
      <c r="AL965" s="158" t="s">
        <v>3346</v>
      </c>
      <c r="AM965" s="158" t="s">
        <v>305</v>
      </c>
      <c r="AN965" s="165">
        <v>45382</v>
      </c>
      <c r="AO965" s="159">
        <v>45382</v>
      </c>
      <c r="AP965" s="164"/>
      <c r="AQ965" s="167">
        <v>11584.68</v>
      </c>
      <c r="AR965" s="167">
        <v>103.42</v>
      </c>
      <c r="AS965" s="167">
        <v>3.681</v>
      </c>
      <c r="AT965" s="167">
        <v>44.101599999999998</v>
      </c>
      <c r="AU965" s="167">
        <v>11.980874762292</v>
      </c>
      <c r="AV965" s="154"/>
      <c r="AW965" s="154"/>
      <c r="AX965" s="158"/>
      <c r="AY965" s="158" t="s">
        <v>17</v>
      </c>
      <c r="AZ965" s="161">
        <v>1.423837764E-3</v>
      </c>
      <c r="BA965" s="161">
        <v>6.6491248751308896E-5</v>
      </c>
      <c r="BB965" s="168"/>
      <c r="BI965" s="169"/>
      <c r="BJ965" s="169"/>
    </row>
    <row r="966" spans="1:62" ht="13.5" thickBot="1" x14ac:dyDescent="0.25">
      <c r="A966" s="155">
        <v>8694</v>
      </c>
      <c r="B966" s="155">
        <v>12957</v>
      </c>
      <c r="C966" s="156"/>
      <c r="D966" s="156"/>
      <c r="E966" s="158" t="s">
        <v>3554</v>
      </c>
      <c r="F966" s="158">
        <v>11020520</v>
      </c>
      <c r="G966" s="158" t="s">
        <v>245</v>
      </c>
      <c r="H966" s="154"/>
      <c r="I966" s="158" t="s">
        <v>61</v>
      </c>
      <c r="J966" s="158"/>
      <c r="K966" s="170" t="s">
        <v>878</v>
      </c>
      <c r="L966" s="158" t="s">
        <v>62</v>
      </c>
      <c r="M966" s="158" t="s">
        <v>55</v>
      </c>
      <c r="N966" s="158"/>
      <c r="O966" s="159">
        <v>45379</v>
      </c>
      <c r="P966" s="158" t="s">
        <v>1205</v>
      </c>
      <c r="Q966" s="171" t="s">
        <v>65</v>
      </c>
      <c r="R966" s="158" t="s">
        <v>64</v>
      </c>
      <c r="S966" s="158" t="s">
        <v>1207</v>
      </c>
      <c r="T966" s="160">
        <v>5.5</v>
      </c>
      <c r="U966" s="160" t="s">
        <v>442</v>
      </c>
      <c r="V966" s="161">
        <v>0.1069464</v>
      </c>
      <c r="W966" s="158"/>
      <c r="X966" s="158"/>
      <c r="Y966" s="162"/>
      <c r="Z966" s="162">
        <v>0</v>
      </c>
      <c r="AA966" s="159">
        <v>46990</v>
      </c>
      <c r="AB966" s="158" t="s">
        <v>636</v>
      </c>
      <c r="AC966" s="158"/>
      <c r="AD966" s="163"/>
      <c r="AE966" s="164">
        <v>0</v>
      </c>
      <c r="AF966" s="159" t="s">
        <v>3347</v>
      </c>
      <c r="AG966" s="158"/>
      <c r="AH966" s="158"/>
      <c r="AI966" s="154"/>
      <c r="AJ966" s="158" t="s">
        <v>55</v>
      </c>
      <c r="AK966" s="158"/>
      <c r="AL966" s="158" t="s">
        <v>3346</v>
      </c>
      <c r="AM966" s="158" t="s">
        <v>305</v>
      </c>
      <c r="AN966" s="165">
        <v>45382</v>
      </c>
      <c r="AO966" s="159">
        <v>45382</v>
      </c>
      <c r="AP966" s="164"/>
      <c r="AQ966" s="167">
        <v>1690.98</v>
      </c>
      <c r="AR966" s="167">
        <v>100</v>
      </c>
      <c r="AS966" s="167">
        <v>3.681</v>
      </c>
      <c r="AT966" s="167">
        <v>6.2244999999999999</v>
      </c>
      <c r="AU966" s="167">
        <v>1.690980711763</v>
      </c>
      <c r="AV966" s="154"/>
      <c r="AW966" s="154"/>
      <c r="AX966" s="158"/>
      <c r="AY966" s="158" t="s">
        <v>17</v>
      </c>
      <c r="AZ966" s="161">
        <v>2.00960467E-4</v>
      </c>
      <c r="BA966" s="161">
        <v>9.3845751141120108E-6</v>
      </c>
      <c r="BB966" s="168"/>
      <c r="BI966" s="169"/>
      <c r="BJ966" s="169"/>
    </row>
    <row r="967" spans="1:62" ht="13.5" thickBot="1" x14ac:dyDescent="0.25">
      <c r="A967" s="155">
        <v>8694</v>
      </c>
      <c r="B967" s="155">
        <v>12957</v>
      </c>
      <c r="C967" s="156"/>
      <c r="D967" s="156"/>
      <c r="E967" s="158" t="s">
        <v>3555</v>
      </c>
      <c r="F967" s="158">
        <v>11020521</v>
      </c>
      <c r="G967" s="158" t="s">
        <v>245</v>
      </c>
      <c r="H967" s="154"/>
      <c r="I967" s="158" t="s">
        <v>61</v>
      </c>
      <c r="J967" s="158"/>
      <c r="K967" s="170" t="s">
        <v>878</v>
      </c>
      <c r="L967" s="158" t="s">
        <v>62</v>
      </c>
      <c r="M967" s="158" t="s">
        <v>55</v>
      </c>
      <c r="N967" s="158"/>
      <c r="O967" s="159">
        <v>45379</v>
      </c>
      <c r="P967" s="158" t="s">
        <v>1205</v>
      </c>
      <c r="Q967" s="171" t="s">
        <v>65</v>
      </c>
      <c r="R967" s="158" t="s">
        <v>64</v>
      </c>
      <c r="S967" s="158" t="s">
        <v>1207</v>
      </c>
      <c r="T967" s="160">
        <v>5.5</v>
      </c>
      <c r="U967" s="160" t="s">
        <v>442</v>
      </c>
      <c r="V967" s="161">
        <v>0.1069464</v>
      </c>
      <c r="W967" s="158"/>
      <c r="X967" s="158"/>
      <c r="Y967" s="162"/>
      <c r="Z967" s="162">
        <v>0</v>
      </c>
      <c r="AA967" s="159">
        <v>46990</v>
      </c>
      <c r="AB967" s="158" t="s">
        <v>636</v>
      </c>
      <c r="AC967" s="158"/>
      <c r="AD967" s="163"/>
      <c r="AE967" s="164">
        <v>0</v>
      </c>
      <c r="AF967" s="159" t="s">
        <v>3347</v>
      </c>
      <c r="AG967" s="158"/>
      <c r="AH967" s="158"/>
      <c r="AI967" s="154"/>
      <c r="AJ967" s="158" t="s">
        <v>55</v>
      </c>
      <c r="AK967" s="158"/>
      <c r="AL967" s="158" t="s">
        <v>3346</v>
      </c>
      <c r="AM967" s="158" t="s">
        <v>305</v>
      </c>
      <c r="AN967" s="165">
        <v>45382</v>
      </c>
      <c r="AO967" s="159">
        <v>45382</v>
      </c>
      <c r="AP967" s="164"/>
      <c r="AQ967" s="167">
        <v>790.77</v>
      </c>
      <c r="AR967" s="167">
        <v>100</v>
      </c>
      <c r="AS967" s="167">
        <v>3.681</v>
      </c>
      <c r="AT967" s="167">
        <v>2.9108200000000002</v>
      </c>
      <c r="AU967" s="167">
        <v>0.79076881282199996</v>
      </c>
      <c r="AV967" s="154"/>
      <c r="AW967" s="154"/>
      <c r="AX967" s="158"/>
      <c r="AY967" s="158" t="s">
        <v>17</v>
      </c>
      <c r="AZ967" s="161">
        <v>9.3976985909729002E-5</v>
      </c>
      <c r="BA967" s="161">
        <v>4.3885948965634996E-6</v>
      </c>
      <c r="BB967" s="168"/>
      <c r="BI967" s="169"/>
      <c r="BJ967" s="169"/>
    </row>
    <row r="968" spans="1:62" ht="13.5" thickBot="1" x14ac:dyDescent="0.25">
      <c r="A968" s="155">
        <v>8694</v>
      </c>
      <c r="B968" s="155">
        <v>12957</v>
      </c>
      <c r="C968" s="170"/>
      <c r="D968" s="170"/>
      <c r="E968" s="158" t="s">
        <v>3556</v>
      </c>
      <c r="F968" s="158">
        <v>11020522</v>
      </c>
      <c r="G968" s="158" t="s">
        <v>245</v>
      </c>
      <c r="H968" s="154"/>
      <c r="I968" s="158" t="s">
        <v>61</v>
      </c>
      <c r="J968" s="158"/>
      <c r="K968" s="170" t="s">
        <v>878</v>
      </c>
      <c r="L968" s="158" t="s">
        <v>62</v>
      </c>
      <c r="M968" s="158" t="s">
        <v>55</v>
      </c>
      <c r="N968" s="158"/>
      <c r="O968" s="159">
        <v>45379</v>
      </c>
      <c r="P968" s="158" t="s">
        <v>1205</v>
      </c>
      <c r="Q968" s="171" t="s">
        <v>65</v>
      </c>
      <c r="R968" s="158" t="s">
        <v>64</v>
      </c>
      <c r="S968" s="158" t="s">
        <v>1207</v>
      </c>
      <c r="T968" s="160">
        <v>5.5</v>
      </c>
      <c r="U968" s="160" t="s">
        <v>442</v>
      </c>
      <c r="V968" s="161">
        <v>0.1082103</v>
      </c>
      <c r="W968" s="158"/>
      <c r="X968" s="158"/>
      <c r="Y968" s="162"/>
      <c r="Z968" s="162">
        <v>0</v>
      </c>
      <c r="AA968" s="159">
        <v>46990</v>
      </c>
      <c r="AB968" s="158" t="s">
        <v>636</v>
      </c>
      <c r="AC968" s="158"/>
      <c r="AD968" s="163"/>
      <c r="AE968" s="164">
        <v>0</v>
      </c>
      <c r="AF968" s="159" t="s">
        <v>3347</v>
      </c>
      <c r="AG968" s="158"/>
      <c r="AH968" s="158"/>
      <c r="AI968" s="154"/>
      <c r="AJ968" s="158" t="s">
        <v>55</v>
      </c>
      <c r="AK968" s="158"/>
      <c r="AL968" s="158" t="s">
        <v>3346</v>
      </c>
      <c r="AM968" s="158" t="s">
        <v>305</v>
      </c>
      <c r="AN968" s="165">
        <v>45382</v>
      </c>
      <c r="AO968" s="159">
        <v>45382</v>
      </c>
      <c r="AP968" s="164"/>
      <c r="AQ968" s="167">
        <v>8791.08</v>
      </c>
      <c r="AR968" s="167">
        <v>103.41</v>
      </c>
      <c r="AS968" s="167">
        <v>3.681</v>
      </c>
      <c r="AT968" s="167">
        <v>33.463439999999999</v>
      </c>
      <c r="AU968" s="167">
        <v>9.0908557457210009</v>
      </c>
      <c r="AV968" s="154"/>
      <c r="AW968" s="154"/>
      <c r="AX968" s="158"/>
      <c r="AY968" s="158" t="s">
        <v>17</v>
      </c>
      <c r="AZ968" s="161">
        <v>1.080380521E-3</v>
      </c>
      <c r="BA968" s="161">
        <v>5.0452271870283601E-5</v>
      </c>
      <c r="BB968" s="168"/>
      <c r="BI968" s="169"/>
      <c r="BJ968" s="169"/>
    </row>
    <row r="969" spans="1:62" ht="13.5" thickBot="1" x14ac:dyDescent="0.25">
      <c r="A969" s="155">
        <v>8694</v>
      </c>
      <c r="B969" s="155">
        <v>12957</v>
      </c>
      <c r="C969" s="170"/>
      <c r="D969" s="170"/>
      <c r="E969" s="158" t="s">
        <v>3557</v>
      </c>
      <c r="F969" s="158">
        <v>53089149</v>
      </c>
      <c r="G969" s="158" t="s">
        <v>245</v>
      </c>
      <c r="H969" s="154"/>
      <c r="I969" s="158" t="s">
        <v>61</v>
      </c>
      <c r="J969" s="158"/>
      <c r="K969" s="170" t="s">
        <v>912</v>
      </c>
      <c r="L969" s="158" t="s">
        <v>62</v>
      </c>
      <c r="M969" s="158" t="s">
        <v>62</v>
      </c>
      <c r="N969" s="158"/>
      <c r="O969" s="159">
        <v>44306</v>
      </c>
      <c r="P969" s="158" t="s">
        <v>298</v>
      </c>
      <c r="Q969" s="158" t="s">
        <v>298</v>
      </c>
      <c r="R969" s="158" t="s">
        <v>298</v>
      </c>
      <c r="S969" s="158" t="s">
        <v>1207</v>
      </c>
      <c r="T969" s="160">
        <v>3</v>
      </c>
      <c r="U969" s="160" t="s">
        <v>442</v>
      </c>
      <c r="V969" s="161">
        <v>0.1</v>
      </c>
      <c r="W969" s="158"/>
      <c r="X969" s="158"/>
      <c r="Y969" s="162"/>
      <c r="Z969" s="162">
        <v>0</v>
      </c>
      <c r="AA969" s="159">
        <v>46504</v>
      </c>
      <c r="AB969" s="158" t="s">
        <v>635</v>
      </c>
      <c r="AC969" s="158"/>
      <c r="AD969" s="163"/>
      <c r="AE969" s="164">
        <v>0</v>
      </c>
      <c r="AF969" s="159" t="s">
        <v>3347</v>
      </c>
      <c r="AG969" s="158"/>
      <c r="AH969" s="158"/>
      <c r="AI969" s="154"/>
      <c r="AJ969" s="158" t="s">
        <v>55</v>
      </c>
      <c r="AK969" s="158"/>
      <c r="AL969" s="158" t="s">
        <v>3346</v>
      </c>
      <c r="AM969" s="158" t="s">
        <v>305</v>
      </c>
      <c r="AN969" s="165">
        <v>45382</v>
      </c>
      <c r="AO969" s="159">
        <v>45382</v>
      </c>
      <c r="AP969" s="164"/>
      <c r="AQ969" s="167">
        <v>380000</v>
      </c>
      <c r="AR969" s="167">
        <v>111.63</v>
      </c>
      <c r="AS969" s="167">
        <v>3.681</v>
      </c>
      <c r="AT969" s="167">
        <v>1561.45811</v>
      </c>
      <c r="AU969" s="167">
        <v>424.19399891333899</v>
      </c>
      <c r="AV969" s="154"/>
      <c r="AW969" s="154"/>
      <c r="AX969" s="158"/>
      <c r="AY969" s="158" t="s">
        <v>17</v>
      </c>
      <c r="AZ969" s="161">
        <v>5.0412298527999999E-2</v>
      </c>
      <c r="BA969" s="161">
        <v>2.3541844190000001E-3</v>
      </c>
      <c r="BB969" s="168"/>
      <c r="BI969" s="169"/>
      <c r="BJ969" s="169"/>
    </row>
    <row r="970" spans="1:62" ht="13.5" thickBot="1" x14ac:dyDescent="0.25">
      <c r="A970" s="155">
        <v>8694</v>
      </c>
      <c r="B970" s="155">
        <v>12957</v>
      </c>
      <c r="C970" s="170"/>
      <c r="D970" s="170"/>
      <c r="E970" s="158" t="s">
        <v>3558</v>
      </c>
      <c r="F970" s="158">
        <v>53089165</v>
      </c>
      <c r="G970" s="158" t="s">
        <v>245</v>
      </c>
      <c r="H970" s="154" t="s">
        <v>867</v>
      </c>
      <c r="I970" s="158" t="s">
        <v>61</v>
      </c>
      <c r="J970" s="158"/>
      <c r="K970" s="170" t="s">
        <v>931</v>
      </c>
      <c r="L970" s="158" t="s">
        <v>62</v>
      </c>
      <c r="M970" s="158" t="s">
        <v>62</v>
      </c>
      <c r="N970" s="158"/>
      <c r="O970" s="159">
        <v>44349</v>
      </c>
      <c r="P970" s="158" t="s">
        <v>298</v>
      </c>
      <c r="Q970" s="158" t="s">
        <v>298</v>
      </c>
      <c r="R970" s="158" t="s">
        <v>298</v>
      </c>
      <c r="S970" s="158" t="s">
        <v>1216</v>
      </c>
      <c r="T970" s="160">
        <v>1.67</v>
      </c>
      <c r="U970" s="160" t="s">
        <v>442</v>
      </c>
      <c r="V970" s="161">
        <v>0.1</v>
      </c>
      <c r="W970" s="158"/>
      <c r="X970" s="158"/>
      <c r="Y970" s="162"/>
      <c r="Z970" s="162">
        <v>7.7200000000000005E-2</v>
      </c>
      <c r="AA970" s="159">
        <v>46142</v>
      </c>
      <c r="AB970" s="158" t="s">
        <v>636</v>
      </c>
      <c r="AC970" s="158"/>
      <c r="AD970" s="163"/>
      <c r="AE970" s="164">
        <v>0.69599999999999995</v>
      </c>
      <c r="AF970" s="159">
        <v>45107</v>
      </c>
      <c r="AG970" s="158"/>
      <c r="AH970" s="158"/>
      <c r="AI970" s="154"/>
      <c r="AJ970" s="158" t="s">
        <v>55</v>
      </c>
      <c r="AK970" s="158"/>
      <c r="AL970" s="158" t="s">
        <v>3346</v>
      </c>
      <c r="AM970" s="158" t="s">
        <v>305</v>
      </c>
      <c r="AN970" s="165">
        <v>45382</v>
      </c>
      <c r="AO970" s="159">
        <v>45382</v>
      </c>
      <c r="AP970" s="164"/>
      <c r="AQ970" s="167">
        <v>227124.99</v>
      </c>
      <c r="AR970" s="167">
        <v>120.27</v>
      </c>
      <c r="AS970" s="167">
        <v>3.9790999999999999</v>
      </c>
      <c r="AT970" s="167">
        <v>1086.94379</v>
      </c>
      <c r="AU970" s="167">
        <v>273.16322535246701</v>
      </c>
      <c r="AV970" s="154"/>
      <c r="AW970" s="154"/>
      <c r="AX970" s="158"/>
      <c r="AY970" s="158" t="s">
        <v>17</v>
      </c>
      <c r="AZ970" s="161">
        <v>3.5092414246E-2</v>
      </c>
      <c r="BA970" s="161">
        <v>1.6387670720000001E-3</v>
      </c>
      <c r="BB970" s="168"/>
      <c r="BI970" s="169"/>
      <c r="BJ970" s="169"/>
    </row>
    <row r="971" spans="1:62" ht="13.5" thickBot="1" x14ac:dyDescent="0.25">
      <c r="A971" s="155">
        <v>8694</v>
      </c>
      <c r="B971" s="155">
        <v>12957</v>
      </c>
      <c r="C971" s="170"/>
      <c r="D971" s="170"/>
      <c r="E971" s="158" t="s">
        <v>3559</v>
      </c>
      <c r="F971" s="158">
        <v>53089660</v>
      </c>
      <c r="G971" s="158" t="s">
        <v>245</v>
      </c>
      <c r="H971" s="154" t="s">
        <v>834</v>
      </c>
      <c r="I971" s="158" t="s">
        <v>61</v>
      </c>
      <c r="J971" s="158"/>
      <c r="K971" s="170" t="s">
        <v>931</v>
      </c>
      <c r="L971" s="158" t="s">
        <v>62</v>
      </c>
      <c r="M971" s="158" t="s">
        <v>62</v>
      </c>
      <c r="N971" s="158"/>
      <c r="O971" s="159">
        <v>44390</v>
      </c>
      <c r="P971" s="158" t="s">
        <v>298</v>
      </c>
      <c r="Q971" s="158" t="s">
        <v>298</v>
      </c>
      <c r="R971" s="158" t="s">
        <v>298</v>
      </c>
      <c r="S971" s="158" t="s">
        <v>1213</v>
      </c>
      <c r="T971" s="160">
        <v>2.2799999999999998</v>
      </c>
      <c r="U971" s="160" t="s">
        <v>442</v>
      </c>
      <c r="V971" s="161">
        <v>7.0000000000000007E-2</v>
      </c>
      <c r="W971" s="158"/>
      <c r="X971" s="158"/>
      <c r="Y971" s="162"/>
      <c r="Z971" s="162">
        <v>8.3199999999999996E-2</v>
      </c>
      <c r="AA971" s="159">
        <v>46142</v>
      </c>
      <c r="AB971" s="158" t="s">
        <v>636</v>
      </c>
      <c r="AC971" s="158"/>
      <c r="AD971" s="163"/>
      <c r="AE971" s="164">
        <v>0.89900000000000002</v>
      </c>
      <c r="AF971" s="159">
        <v>45138</v>
      </c>
      <c r="AG971" s="158"/>
      <c r="AH971" s="158"/>
      <c r="AI971" s="154"/>
      <c r="AJ971" s="158" t="s">
        <v>55</v>
      </c>
      <c r="AK971" s="158"/>
      <c r="AL971" s="158" t="s">
        <v>3346</v>
      </c>
      <c r="AM971" s="158" t="s">
        <v>305</v>
      </c>
      <c r="AN971" s="165">
        <v>45382</v>
      </c>
      <c r="AO971" s="159">
        <v>45382</v>
      </c>
      <c r="AP971" s="164"/>
      <c r="AQ971" s="167">
        <v>134815</v>
      </c>
      <c r="AR971" s="167">
        <v>111.54</v>
      </c>
      <c r="AS971" s="167">
        <v>4.6535000000000002</v>
      </c>
      <c r="AT971" s="167">
        <v>699.75913000000003</v>
      </c>
      <c r="AU971" s="167">
        <v>150.372650693027</v>
      </c>
      <c r="AV971" s="154"/>
      <c r="AW971" s="154"/>
      <c r="AX971" s="158"/>
      <c r="AY971" s="158" t="s">
        <v>17</v>
      </c>
      <c r="AZ971" s="161">
        <v>2.2592002906000001E-2</v>
      </c>
      <c r="BA971" s="161">
        <v>1.0550151999999999E-3</v>
      </c>
      <c r="BB971" s="168"/>
      <c r="BI971" s="169"/>
      <c r="BJ971" s="169"/>
    </row>
    <row r="972" spans="1:62" ht="13.5" thickBot="1" x14ac:dyDescent="0.25">
      <c r="A972" s="155">
        <v>8694</v>
      </c>
      <c r="B972" s="155">
        <v>12957</v>
      </c>
      <c r="C972" s="170"/>
      <c r="D972" s="170"/>
      <c r="E972" s="158" t="s">
        <v>3560</v>
      </c>
      <c r="F972" s="158">
        <v>53089678</v>
      </c>
      <c r="G972" s="158" t="s">
        <v>245</v>
      </c>
      <c r="H972" s="154" t="s">
        <v>869</v>
      </c>
      <c r="I972" s="158" t="s">
        <v>61</v>
      </c>
      <c r="J972" s="158"/>
      <c r="K972" s="170" t="s">
        <v>931</v>
      </c>
      <c r="L972" s="158" t="s">
        <v>62</v>
      </c>
      <c r="M972" s="158" t="s">
        <v>62</v>
      </c>
      <c r="N972" s="158"/>
      <c r="O972" s="159">
        <v>44488</v>
      </c>
      <c r="P972" s="158" t="s">
        <v>298</v>
      </c>
      <c r="Q972" s="158" t="s">
        <v>298</v>
      </c>
      <c r="R972" s="158" t="s">
        <v>298</v>
      </c>
      <c r="S972" s="158" t="s">
        <v>1216</v>
      </c>
      <c r="T972" s="160">
        <v>2.08</v>
      </c>
      <c r="U972" s="160" t="s">
        <v>442</v>
      </c>
      <c r="V972" s="161">
        <v>7.0000000000000007E-2</v>
      </c>
      <c r="W972" s="158"/>
      <c r="X972" s="158"/>
      <c r="Y972" s="162"/>
      <c r="Z972" s="162">
        <v>9.5699999999999993E-2</v>
      </c>
      <c r="AA972" s="159">
        <v>46142</v>
      </c>
      <c r="AB972" s="158" t="s">
        <v>636</v>
      </c>
      <c r="AC972" s="158"/>
      <c r="AD972" s="163"/>
      <c r="AE972" s="164">
        <v>0.61699999999999999</v>
      </c>
      <c r="AF972" s="159">
        <v>45291</v>
      </c>
      <c r="AG972" s="158"/>
      <c r="AH972" s="158"/>
      <c r="AI972" s="154"/>
      <c r="AJ972" s="158" t="s">
        <v>55</v>
      </c>
      <c r="AK972" s="158"/>
      <c r="AL972" s="158" t="s">
        <v>3346</v>
      </c>
      <c r="AM972" s="158" t="s">
        <v>305</v>
      </c>
      <c r="AN972" s="165">
        <v>45382</v>
      </c>
      <c r="AO972" s="159">
        <v>45382</v>
      </c>
      <c r="AP972" s="164"/>
      <c r="AQ972" s="167">
        <v>200000</v>
      </c>
      <c r="AR972" s="167">
        <v>119.31</v>
      </c>
      <c r="AS972" s="167">
        <v>3.9790999999999999</v>
      </c>
      <c r="AT972" s="167">
        <v>949.49284</v>
      </c>
      <c r="AU972" s="167">
        <v>238.61999949737401</v>
      </c>
      <c r="AV972" s="154"/>
      <c r="AW972" s="154"/>
      <c r="AX972" s="158"/>
      <c r="AY972" s="158" t="s">
        <v>17</v>
      </c>
      <c r="AZ972" s="161">
        <v>3.0654755445000001E-2</v>
      </c>
      <c r="BA972" s="161">
        <v>1.4315345610000001E-3</v>
      </c>
      <c r="BB972" s="168"/>
      <c r="BI972" s="169"/>
      <c r="BJ972" s="169"/>
    </row>
    <row r="973" spans="1:62" ht="13.5" thickBot="1" x14ac:dyDescent="0.25">
      <c r="A973" s="155">
        <v>8694</v>
      </c>
      <c r="B973" s="155">
        <v>14481</v>
      </c>
      <c r="C973" s="170"/>
      <c r="D973" s="170"/>
      <c r="E973" s="158" t="s">
        <v>3527</v>
      </c>
      <c r="F973" s="158">
        <v>11020447</v>
      </c>
      <c r="G973" s="158" t="s">
        <v>245</v>
      </c>
      <c r="H973" s="154"/>
      <c r="I973" s="158" t="s">
        <v>53</v>
      </c>
      <c r="J973" s="158"/>
      <c r="K973" s="170" t="s">
        <v>931</v>
      </c>
      <c r="L973" s="158" t="s">
        <v>62</v>
      </c>
      <c r="M973" s="158" t="s">
        <v>62</v>
      </c>
      <c r="N973" s="158"/>
      <c r="O973" s="159">
        <v>45351</v>
      </c>
      <c r="P973" s="158" t="s">
        <v>298</v>
      </c>
      <c r="Q973" s="158" t="s">
        <v>298</v>
      </c>
      <c r="R973" s="158" t="s">
        <v>298</v>
      </c>
      <c r="S973" s="158" t="s">
        <v>1206</v>
      </c>
      <c r="T973" s="160">
        <v>2.5499999999999998</v>
      </c>
      <c r="U973" s="160" t="s">
        <v>442</v>
      </c>
      <c r="V973" s="161">
        <v>0.11</v>
      </c>
      <c r="W973" s="158"/>
      <c r="X973" s="158"/>
      <c r="Y973" s="162"/>
      <c r="Z973" s="162">
        <v>0.10199999999999999</v>
      </c>
      <c r="AA973" s="159">
        <v>46445</v>
      </c>
      <c r="AB973" s="158" t="s">
        <v>636</v>
      </c>
      <c r="AC973" s="158"/>
      <c r="AD973" s="163"/>
      <c r="AE973" s="164">
        <v>0</v>
      </c>
      <c r="AF973" s="159" t="s">
        <v>3347</v>
      </c>
      <c r="AG973" s="158"/>
      <c r="AH973" s="158"/>
      <c r="AI973" s="154"/>
      <c r="AJ973" s="158" t="s">
        <v>55</v>
      </c>
      <c r="AK973" s="158"/>
      <c r="AL973" s="158" t="s">
        <v>3346</v>
      </c>
      <c r="AM973" s="158" t="s">
        <v>305</v>
      </c>
      <c r="AN973" s="165">
        <v>45382</v>
      </c>
      <c r="AO973" s="159">
        <v>45382</v>
      </c>
      <c r="AP973" s="164"/>
      <c r="AQ973" s="167">
        <v>1110000</v>
      </c>
      <c r="AR973" s="167">
        <v>103.68</v>
      </c>
      <c r="AS973" s="167">
        <v>1</v>
      </c>
      <c r="AT973" s="167">
        <v>1150.848</v>
      </c>
      <c r="AU973" s="167">
        <v>1150.848</v>
      </c>
      <c r="AV973" s="154"/>
      <c r="AW973" s="154"/>
      <c r="AX973" s="158"/>
      <c r="AY973" s="158" t="s">
        <v>17</v>
      </c>
      <c r="AZ973" s="161">
        <v>0.48880475258700001</v>
      </c>
      <c r="BA973" s="161">
        <v>5.5048833850000001E-3</v>
      </c>
      <c r="BB973" s="168"/>
      <c r="BI973" s="169"/>
      <c r="BJ973" s="169"/>
    </row>
    <row r="974" spans="1:62" ht="13.5" thickBot="1" x14ac:dyDescent="0.25">
      <c r="A974" s="155">
        <v>8694</v>
      </c>
      <c r="B974" s="155">
        <v>14481</v>
      </c>
      <c r="C974" s="170"/>
      <c r="D974" s="170"/>
      <c r="E974" s="158" t="s">
        <v>3529</v>
      </c>
      <c r="F974" s="158">
        <v>11020451</v>
      </c>
      <c r="G974" s="158" t="s">
        <v>245</v>
      </c>
      <c r="H974" s="154"/>
      <c r="I974" s="158" t="s">
        <v>53</v>
      </c>
      <c r="J974" s="158"/>
      <c r="K974" s="170" t="s">
        <v>931</v>
      </c>
      <c r="L974" s="158" t="s">
        <v>62</v>
      </c>
      <c r="M974" s="158" t="s">
        <v>62</v>
      </c>
      <c r="N974" s="158"/>
      <c r="O974" s="159">
        <v>45364</v>
      </c>
      <c r="P974" s="158" t="s">
        <v>298</v>
      </c>
      <c r="Q974" s="158" t="s">
        <v>298</v>
      </c>
      <c r="R974" s="158" t="s">
        <v>298</v>
      </c>
      <c r="S974" s="158" t="s">
        <v>1206</v>
      </c>
      <c r="T974" s="160">
        <v>2.5499999999999998</v>
      </c>
      <c r="U974" s="160" t="s">
        <v>442</v>
      </c>
      <c r="V974" s="161">
        <v>0.11</v>
      </c>
      <c r="W974" s="158"/>
      <c r="X974" s="158"/>
      <c r="Y974" s="162"/>
      <c r="Z974" s="162">
        <v>0.1026</v>
      </c>
      <c r="AA974" s="159">
        <v>46445</v>
      </c>
      <c r="AB974" s="158" t="s">
        <v>636</v>
      </c>
      <c r="AC974" s="158"/>
      <c r="AD974" s="163"/>
      <c r="AE974" s="164">
        <v>0</v>
      </c>
      <c r="AF974" s="159" t="s">
        <v>3347</v>
      </c>
      <c r="AG974" s="158"/>
      <c r="AH974" s="158"/>
      <c r="AI974" s="154"/>
      <c r="AJ974" s="158" t="s">
        <v>55</v>
      </c>
      <c r="AK974" s="158"/>
      <c r="AL974" s="158" t="s">
        <v>3346</v>
      </c>
      <c r="AM974" s="158" t="s">
        <v>305</v>
      </c>
      <c r="AN974" s="165">
        <v>45382</v>
      </c>
      <c r="AO974" s="159">
        <v>45382</v>
      </c>
      <c r="AP974" s="164"/>
      <c r="AQ974" s="167">
        <v>1166923.08</v>
      </c>
      <c r="AR974" s="167">
        <v>103.14</v>
      </c>
      <c r="AS974" s="167">
        <v>1</v>
      </c>
      <c r="AT974" s="167">
        <v>1203.5644600000001</v>
      </c>
      <c r="AU974" s="167">
        <v>1203.5644600000001</v>
      </c>
      <c r="AV974" s="154"/>
      <c r="AW974" s="154"/>
      <c r="AX974" s="158"/>
      <c r="AY974" s="158" t="s">
        <v>17</v>
      </c>
      <c r="AZ974" s="161">
        <v>0.51119524741199995</v>
      </c>
      <c r="BA974" s="161">
        <v>5.757043501E-3</v>
      </c>
      <c r="BB974" s="168"/>
      <c r="BI974" s="169"/>
      <c r="BJ974" s="169"/>
    </row>
    <row r="975" spans="1:62" ht="13.5" thickBot="1" x14ac:dyDescent="0.25">
      <c r="A975" s="155">
        <v>8861</v>
      </c>
      <c r="B975" s="155">
        <v>9421</v>
      </c>
      <c r="C975" s="170"/>
      <c r="D975" s="170"/>
      <c r="E975" s="158" t="s">
        <v>3527</v>
      </c>
      <c r="F975" s="158">
        <v>11020447</v>
      </c>
      <c r="G975" s="158" t="s">
        <v>245</v>
      </c>
      <c r="H975" s="154"/>
      <c r="I975" s="158" t="s">
        <v>53</v>
      </c>
      <c r="J975" s="158"/>
      <c r="K975" s="170" t="s">
        <v>931</v>
      </c>
      <c r="L975" s="158" t="s">
        <v>62</v>
      </c>
      <c r="M975" s="158" t="s">
        <v>62</v>
      </c>
      <c r="N975" s="158"/>
      <c r="O975" s="159">
        <v>45351</v>
      </c>
      <c r="P975" s="158" t="s">
        <v>298</v>
      </c>
      <c r="Q975" s="158" t="s">
        <v>298</v>
      </c>
      <c r="R975" s="158" t="s">
        <v>298</v>
      </c>
      <c r="S975" s="158" t="s">
        <v>1206</v>
      </c>
      <c r="T975" s="160">
        <v>2.5499999999999998</v>
      </c>
      <c r="U975" s="160" t="s">
        <v>442</v>
      </c>
      <c r="V975" s="161">
        <v>0.11</v>
      </c>
      <c r="W975" s="158"/>
      <c r="X975" s="158"/>
      <c r="Y975" s="162"/>
      <c r="Z975" s="162">
        <v>0.10199999999999999</v>
      </c>
      <c r="AA975" s="159">
        <v>46445</v>
      </c>
      <c r="AB975" s="158" t="s">
        <v>636</v>
      </c>
      <c r="AC975" s="158"/>
      <c r="AD975" s="163"/>
      <c r="AE975" s="164">
        <v>0</v>
      </c>
      <c r="AF975" s="159" t="s">
        <v>3347</v>
      </c>
      <c r="AG975" s="158"/>
      <c r="AH975" s="158"/>
      <c r="AI975" s="154"/>
      <c r="AJ975" s="158" t="s">
        <v>55</v>
      </c>
      <c r="AK975" s="158"/>
      <c r="AL975" s="158" t="s">
        <v>3346</v>
      </c>
      <c r="AM975" s="158" t="s">
        <v>305</v>
      </c>
      <c r="AN975" s="165">
        <v>45382</v>
      </c>
      <c r="AO975" s="159">
        <v>45382</v>
      </c>
      <c r="AP975" s="164"/>
      <c r="AQ975" s="167">
        <v>1200000</v>
      </c>
      <c r="AR975" s="167">
        <v>103.68</v>
      </c>
      <c r="AS975" s="167">
        <v>1</v>
      </c>
      <c r="AT975" s="167">
        <v>1244.1600000000001</v>
      </c>
      <c r="AU975" s="167">
        <v>1244.1600000000001</v>
      </c>
      <c r="AV975" s="154"/>
      <c r="AW975" s="154"/>
      <c r="AX975" s="158"/>
      <c r="AY975" s="158" t="s">
        <v>17</v>
      </c>
      <c r="AZ975" s="161">
        <v>0.48880475212000002</v>
      </c>
      <c r="BA975" s="161">
        <v>2.99268493E-3</v>
      </c>
      <c r="BB975" s="168"/>
      <c r="BI975" s="169"/>
      <c r="BJ975" s="169"/>
    </row>
    <row r="976" spans="1:62" ht="13.5" thickBot="1" x14ac:dyDescent="0.25">
      <c r="A976" s="155">
        <v>8861</v>
      </c>
      <c r="B976" s="155">
        <v>9421</v>
      </c>
      <c r="C976" s="170"/>
      <c r="D976" s="170"/>
      <c r="E976" s="158" t="s">
        <v>3529</v>
      </c>
      <c r="F976" s="158">
        <v>11020451</v>
      </c>
      <c r="G976" s="158" t="s">
        <v>245</v>
      </c>
      <c r="H976" s="154"/>
      <c r="I976" s="158" t="s">
        <v>53</v>
      </c>
      <c r="J976" s="158"/>
      <c r="K976" s="170" t="s">
        <v>931</v>
      </c>
      <c r="L976" s="158" t="s">
        <v>62</v>
      </c>
      <c r="M976" s="158" t="s">
        <v>62</v>
      </c>
      <c r="N976" s="158"/>
      <c r="O976" s="159">
        <v>45364</v>
      </c>
      <c r="P976" s="158" t="s">
        <v>298</v>
      </c>
      <c r="Q976" s="158" t="s">
        <v>298</v>
      </c>
      <c r="R976" s="158" t="s">
        <v>298</v>
      </c>
      <c r="S976" s="158" t="s">
        <v>1206</v>
      </c>
      <c r="T976" s="160">
        <v>2.5499999999999998</v>
      </c>
      <c r="U976" s="160" t="s">
        <v>442</v>
      </c>
      <c r="V976" s="161">
        <v>0.11</v>
      </c>
      <c r="W976" s="158"/>
      <c r="X976" s="158"/>
      <c r="Y976" s="162"/>
      <c r="Z976" s="162">
        <v>0.1026</v>
      </c>
      <c r="AA976" s="159">
        <v>46445</v>
      </c>
      <c r="AB976" s="158" t="s">
        <v>636</v>
      </c>
      <c r="AC976" s="158"/>
      <c r="AD976" s="163"/>
      <c r="AE976" s="164">
        <v>0</v>
      </c>
      <c r="AF976" s="159" t="s">
        <v>3347</v>
      </c>
      <c r="AG976" s="158"/>
      <c r="AH976" s="158"/>
      <c r="AI976" s="154"/>
      <c r="AJ976" s="158" t="s">
        <v>55</v>
      </c>
      <c r="AK976" s="158"/>
      <c r="AL976" s="158" t="s">
        <v>3346</v>
      </c>
      <c r="AM976" s="158" t="s">
        <v>305</v>
      </c>
      <c r="AN976" s="165">
        <v>45382</v>
      </c>
      <c r="AO976" s="159">
        <v>45382</v>
      </c>
      <c r="AP976" s="164"/>
      <c r="AQ976" s="167">
        <v>1261538.46</v>
      </c>
      <c r="AR976" s="167">
        <v>103.14</v>
      </c>
      <c r="AS976" s="167">
        <v>1</v>
      </c>
      <c r="AT976" s="167">
        <v>1301.15077</v>
      </c>
      <c r="AU976" s="167">
        <v>1301.15077</v>
      </c>
      <c r="AV976" s="154"/>
      <c r="AW976" s="154"/>
      <c r="AX976" s="158"/>
      <c r="AY976" s="158" t="s">
        <v>17</v>
      </c>
      <c r="AZ976" s="161">
        <v>0.51119524787899995</v>
      </c>
      <c r="BA976" s="161">
        <v>3.1297697249999998E-3</v>
      </c>
      <c r="BB976" s="168"/>
      <c r="BI976" s="169"/>
      <c r="BJ976" s="169"/>
    </row>
    <row r="977" spans="1:54" ht="13.5" thickBot="1" x14ac:dyDescent="0.25">
      <c r="A977" s="155">
        <v>7956</v>
      </c>
      <c r="B977" s="155">
        <v>7957</v>
      </c>
      <c r="C977" s="154"/>
      <c r="D977" s="154"/>
      <c r="E977" s="154"/>
      <c r="F977" s="154"/>
      <c r="G977" s="154"/>
      <c r="H977" s="154"/>
      <c r="I977" s="154"/>
      <c r="J977" s="154"/>
      <c r="K977" s="156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154"/>
      <c r="AH977" s="154"/>
      <c r="AI977" s="154"/>
      <c r="AJ977" s="154"/>
      <c r="AK977" s="154"/>
      <c r="AL977" s="154"/>
      <c r="AM977" s="154"/>
      <c r="AN977" s="154"/>
      <c r="AO977" s="154"/>
      <c r="AP977" s="172"/>
      <c r="AQ977" s="154"/>
      <c r="AR977" s="154"/>
      <c r="AS977" s="154"/>
      <c r="AT977" s="154"/>
      <c r="AU977" s="154"/>
      <c r="AV977" s="154"/>
      <c r="AW977" s="154"/>
      <c r="AX977" s="154"/>
      <c r="AY977" s="154"/>
      <c r="AZ977" s="154"/>
      <c r="BA977" s="154"/>
      <c r="BB977" s="168"/>
    </row>
    <row r="978" spans="1:54" ht="13.5" thickBot="1" x14ac:dyDescent="0.25">
      <c r="A978" s="155">
        <v>7956</v>
      </c>
      <c r="B978" s="155">
        <v>7958</v>
      </c>
      <c r="C978" s="154"/>
      <c r="D978" s="154"/>
      <c r="E978" s="154"/>
      <c r="F978" s="154"/>
      <c r="G978" s="154"/>
      <c r="H978" s="154"/>
      <c r="I978" s="154"/>
      <c r="J978" s="154"/>
      <c r="K978" s="156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154"/>
      <c r="AH978" s="154"/>
      <c r="AI978" s="154"/>
      <c r="AJ978" s="154"/>
      <c r="AK978" s="154"/>
      <c r="AL978" s="154"/>
      <c r="AM978" s="154"/>
      <c r="AN978" s="154"/>
      <c r="AO978" s="154"/>
      <c r="AP978" s="172"/>
      <c r="AQ978" s="154"/>
      <c r="AR978" s="154"/>
      <c r="AS978" s="154"/>
      <c r="AT978" s="154"/>
      <c r="AU978" s="154"/>
      <c r="AV978" s="154"/>
      <c r="AW978" s="154"/>
      <c r="AX978" s="154"/>
      <c r="AY978" s="154"/>
      <c r="AZ978" s="154"/>
      <c r="BA978" s="154"/>
      <c r="BB978" s="168"/>
    </row>
    <row r="979" spans="1:54" ht="13.5" thickBot="1" x14ac:dyDescent="0.25">
      <c r="A979" s="155">
        <v>7956</v>
      </c>
      <c r="B979" s="155">
        <v>7960</v>
      </c>
      <c r="C979" s="154"/>
      <c r="D979" s="154"/>
      <c r="E979" s="154"/>
      <c r="F979" s="154"/>
      <c r="G979" s="154"/>
      <c r="H979" s="154"/>
      <c r="I979" s="154"/>
      <c r="J979" s="154"/>
      <c r="K979" s="156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154"/>
      <c r="AH979" s="154"/>
      <c r="AI979" s="154"/>
      <c r="AJ979" s="154"/>
      <c r="AK979" s="154"/>
      <c r="AL979" s="154"/>
      <c r="AM979" s="154"/>
      <c r="AN979" s="154"/>
      <c r="AO979" s="154"/>
      <c r="AP979" s="172"/>
      <c r="AQ979" s="154"/>
      <c r="AR979" s="154"/>
      <c r="AS979" s="154"/>
      <c r="AT979" s="154"/>
      <c r="AU979" s="154"/>
      <c r="AV979" s="154"/>
      <c r="AW979" s="154"/>
      <c r="AX979" s="154"/>
      <c r="AY979" s="154"/>
      <c r="AZ979" s="154"/>
      <c r="BA979" s="154"/>
      <c r="BB979" s="168"/>
    </row>
    <row r="980" spans="1:54" ht="13.5" thickBot="1" x14ac:dyDescent="0.25">
      <c r="A980" s="155">
        <v>7956</v>
      </c>
      <c r="B980" s="155">
        <v>7961</v>
      </c>
      <c r="C980" s="154"/>
      <c r="D980" s="154"/>
      <c r="E980" s="154"/>
      <c r="F980" s="154"/>
      <c r="G980" s="154"/>
      <c r="H980" s="154"/>
      <c r="I980" s="154"/>
      <c r="J980" s="154"/>
      <c r="K980" s="156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154"/>
      <c r="AH980" s="154"/>
      <c r="AI980" s="154"/>
      <c r="AJ980" s="154"/>
      <c r="AK980" s="154"/>
      <c r="AL980" s="154"/>
      <c r="AM980" s="154"/>
      <c r="AN980" s="154"/>
      <c r="AO980" s="154"/>
      <c r="AP980" s="172"/>
      <c r="AQ980" s="154"/>
      <c r="AR980" s="154"/>
      <c r="AS980" s="154"/>
      <c r="AT980" s="154"/>
      <c r="AU980" s="154"/>
      <c r="AV980" s="154"/>
      <c r="AW980" s="154"/>
      <c r="AX980" s="154"/>
      <c r="AY980" s="154"/>
      <c r="AZ980" s="154"/>
      <c r="BA980" s="154"/>
      <c r="BB980" s="168"/>
    </row>
    <row r="981" spans="1:54" ht="13.5" thickBot="1" x14ac:dyDescent="0.25">
      <c r="A981" s="155">
        <v>7956</v>
      </c>
      <c r="B981" s="155">
        <v>7962</v>
      </c>
      <c r="C981" s="154"/>
      <c r="D981" s="154"/>
      <c r="E981" s="154"/>
      <c r="F981" s="154"/>
      <c r="G981" s="154"/>
      <c r="H981" s="154"/>
      <c r="I981" s="154"/>
      <c r="J981" s="154"/>
      <c r="K981" s="156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154"/>
      <c r="AH981" s="154"/>
      <c r="AI981" s="154"/>
      <c r="AJ981" s="154"/>
      <c r="AK981" s="154"/>
      <c r="AL981" s="154"/>
      <c r="AM981" s="154"/>
      <c r="AN981" s="154"/>
      <c r="AO981" s="154"/>
      <c r="AP981" s="172"/>
      <c r="AQ981" s="154"/>
      <c r="AR981" s="154"/>
      <c r="AS981" s="154"/>
      <c r="AT981" s="154"/>
      <c r="AU981" s="154"/>
      <c r="AV981" s="154"/>
      <c r="AW981" s="154"/>
      <c r="AX981" s="154"/>
      <c r="AY981" s="154"/>
      <c r="AZ981" s="154"/>
      <c r="BA981" s="154"/>
      <c r="BB981" s="168"/>
    </row>
    <row r="982" spans="1:54" ht="13.5" thickBot="1" x14ac:dyDescent="0.25">
      <c r="A982" s="155">
        <v>7956</v>
      </c>
      <c r="B982" s="155">
        <v>7963</v>
      </c>
      <c r="C982" s="154"/>
      <c r="D982" s="154"/>
      <c r="E982" s="154"/>
      <c r="F982" s="154"/>
      <c r="G982" s="154"/>
      <c r="H982" s="154"/>
      <c r="I982" s="154"/>
      <c r="J982" s="154"/>
      <c r="K982" s="156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154"/>
      <c r="AH982" s="154"/>
      <c r="AI982" s="154"/>
      <c r="AJ982" s="154"/>
      <c r="AK982" s="154"/>
      <c r="AL982" s="154"/>
      <c r="AM982" s="154"/>
      <c r="AN982" s="154"/>
      <c r="AO982" s="154"/>
      <c r="AP982" s="172"/>
      <c r="AQ982" s="154"/>
      <c r="AR982" s="154"/>
      <c r="AS982" s="154"/>
      <c r="AT982" s="154"/>
      <c r="AU982" s="154"/>
      <c r="AV982" s="154"/>
      <c r="AW982" s="154"/>
      <c r="AX982" s="154"/>
      <c r="AY982" s="154"/>
      <c r="AZ982" s="154"/>
      <c r="BA982" s="154"/>
      <c r="BB982" s="168"/>
    </row>
    <row r="983" spans="1:54" ht="13.5" thickBot="1" x14ac:dyDescent="0.25">
      <c r="A983" s="155">
        <v>7956</v>
      </c>
      <c r="B983" s="155">
        <v>11938</v>
      </c>
      <c r="C983" s="154"/>
      <c r="D983" s="154"/>
      <c r="E983" s="154"/>
      <c r="F983" s="154"/>
      <c r="G983" s="154"/>
      <c r="H983" s="154"/>
      <c r="I983" s="154"/>
      <c r="J983" s="154"/>
      <c r="K983" s="156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154"/>
      <c r="AH983" s="154"/>
      <c r="AI983" s="154"/>
      <c r="AJ983" s="154"/>
      <c r="AK983" s="154"/>
      <c r="AL983" s="154"/>
      <c r="AM983" s="154"/>
      <c r="AN983" s="154"/>
      <c r="AO983" s="154"/>
      <c r="AP983" s="172"/>
      <c r="AQ983" s="154"/>
      <c r="AR983" s="154"/>
      <c r="AS983" s="154"/>
      <c r="AT983" s="154"/>
      <c r="AU983" s="154"/>
      <c r="AV983" s="154"/>
      <c r="AW983" s="154"/>
      <c r="AX983" s="154"/>
      <c r="AY983" s="154"/>
      <c r="AZ983" s="154"/>
      <c r="BA983" s="154"/>
      <c r="BB983" s="168"/>
    </row>
    <row r="984" spans="1:54" ht="13.5" thickBot="1" x14ac:dyDescent="0.25">
      <c r="A984" s="155">
        <v>8700</v>
      </c>
      <c r="B984" s="155">
        <v>8701</v>
      </c>
      <c r="C984" s="154"/>
      <c r="D984" s="154"/>
      <c r="E984" s="154"/>
      <c r="F984" s="154"/>
      <c r="G984" s="154"/>
      <c r="H984" s="154"/>
      <c r="I984" s="154"/>
      <c r="J984" s="154"/>
      <c r="K984" s="156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154"/>
      <c r="AH984" s="154"/>
      <c r="AI984" s="154"/>
      <c r="AJ984" s="154"/>
      <c r="AK984" s="154"/>
      <c r="AL984" s="154"/>
      <c r="AM984" s="154"/>
      <c r="AN984" s="154"/>
      <c r="AO984" s="154"/>
      <c r="AP984" s="172"/>
      <c r="AQ984" s="154"/>
      <c r="AR984" s="154"/>
      <c r="AS984" s="154"/>
      <c r="AT984" s="154"/>
      <c r="AU984" s="154"/>
      <c r="AV984" s="154"/>
      <c r="AW984" s="154"/>
      <c r="AX984" s="154"/>
      <c r="AY984" s="154"/>
      <c r="AZ984" s="154"/>
      <c r="BA984" s="154"/>
      <c r="BB984" s="168"/>
    </row>
    <row r="985" spans="1:54" ht="13.5" thickBot="1" x14ac:dyDescent="0.25">
      <c r="A985" s="155">
        <v>8700</v>
      </c>
      <c r="B985" s="155">
        <v>8702</v>
      </c>
      <c r="C985" s="154"/>
      <c r="D985" s="154"/>
      <c r="E985" s="154"/>
      <c r="F985" s="154"/>
      <c r="G985" s="154"/>
      <c r="H985" s="154"/>
      <c r="I985" s="154"/>
      <c r="J985" s="154"/>
      <c r="K985" s="156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154"/>
      <c r="AH985" s="154"/>
      <c r="AI985" s="154"/>
      <c r="AJ985" s="154"/>
      <c r="AK985" s="154"/>
      <c r="AL985" s="154"/>
      <c r="AM985" s="154"/>
      <c r="AN985" s="154"/>
      <c r="AO985" s="154"/>
      <c r="AP985" s="172"/>
      <c r="AQ985" s="154"/>
      <c r="AR985" s="154"/>
      <c r="AS985" s="154"/>
      <c r="AT985" s="154"/>
      <c r="AU985" s="154"/>
      <c r="AV985" s="154"/>
      <c r="AW985" s="154"/>
      <c r="AX985" s="154"/>
      <c r="AY985" s="154"/>
      <c r="AZ985" s="154"/>
      <c r="BA985" s="154"/>
      <c r="BB985" s="168"/>
    </row>
    <row r="986" spans="1:54" ht="13.5" thickBot="1" x14ac:dyDescent="0.25">
      <c r="A986" s="155">
        <v>8700</v>
      </c>
      <c r="B986" s="155">
        <v>8703</v>
      </c>
      <c r="C986" s="154"/>
      <c r="D986" s="154"/>
      <c r="E986" s="154"/>
      <c r="F986" s="154"/>
      <c r="G986" s="154"/>
      <c r="H986" s="154"/>
      <c r="I986" s="154"/>
      <c r="J986" s="154"/>
      <c r="K986" s="156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154"/>
      <c r="AH986" s="154"/>
      <c r="AI986" s="154"/>
      <c r="AJ986" s="154"/>
      <c r="AK986" s="154"/>
      <c r="AL986" s="154"/>
      <c r="AM986" s="154"/>
      <c r="AN986" s="154"/>
      <c r="AO986" s="154"/>
      <c r="AP986" s="172"/>
      <c r="AQ986" s="154"/>
      <c r="AR986" s="154"/>
      <c r="AS986" s="154"/>
      <c r="AT986" s="154"/>
      <c r="AU986" s="154"/>
      <c r="AV986" s="154"/>
      <c r="AW986" s="154"/>
      <c r="AX986" s="154"/>
      <c r="AY986" s="154"/>
      <c r="AZ986" s="154"/>
      <c r="BA986" s="154"/>
      <c r="BB986" s="168"/>
    </row>
    <row r="987" spans="1:54" ht="13.5" thickBot="1" x14ac:dyDescent="0.25">
      <c r="A987" s="155">
        <v>8700</v>
      </c>
      <c r="B987" s="155">
        <v>8704</v>
      </c>
      <c r="C987" s="154"/>
      <c r="D987" s="154"/>
      <c r="E987" s="154"/>
      <c r="F987" s="154"/>
      <c r="G987" s="154"/>
      <c r="H987" s="154"/>
      <c r="I987" s="154"/>
      <c r="J987" s="154"/>
      <c r="K987" s="156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154"/>
      <c r="AH987" s="154"/>
      <c r="AI987" s="154"/>
      <c r="AJ987" s="154"/>
      <c r="AK987" s="154"/>
      <c r="AL987" s="154"/>
      <c r="AM987" s="154"/>
      <c r="AN987" s="154"/>
      <c r="AO987" s="154"/>
      <c r="AP987" s="172"/>
      <c r="AQ987" s="154"/>
      <c r="AR987" s="154"/>
      <c r="AS987" s="154"/>
      <c r="AT987" s="154"/>
      <c r="AU987" s="154"/>
      <c r="AV987" s="154"/>
      <c r="AW987" s="154"/>
      <c r="AX987" s="154"/>
      <c r="AY987" s="154"/>
      <c r="AZ987" s="154"/>
      <c r="BA987" s="154"/>
      <c r="BB987" s="168"/>
    </row>
    <row r="988" spans="1:54" ht="13.5" thickBot="1" x14ac:dyDescent="0.25">
      <c r="A988" s="155">
        <v>8700</v>
      </c>
      <c r="B988" s="155">
        <v>8705</v>
      </c>
      <c r="C988" s="154"/>
      <c r="D988" s="154"/>
      <c r="E988" s="154"/>
      <c r="F988" s="154"/>
      <c r="G988" s="154"/>
      <c r="H988" s="154"/>
      <c r="I988" s="154"/>
      <c r="J988" s="154"/>
      <c r="K988" s="156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154"/>
      <c r="AH988" s="154"/>
      <c r="AI988" s="154"/>
      <c r="AJ988" s="154"/>
      <c r="AK988" s="154"/>
      <c r="AL988" s="154"/>
      <c r="AM988" s="154"/>
      <c r="AN988" s="154"/>
      <c r="AO988" s="154"/>
      <c r="AP988" s="172"/>
      <c r="AQ988" s="154"/>
      <c r="AR988" s="154"/>
      <c r="AS988" s="154"/>
      <c r="AT988" s="154"/>
      <c r="AU988" s="154"/>
      <c r="AV988" s="154"/>
      <c r="AW988" s="154"/>
      <c r="AX988" s="154"/>
      <c r="AY988" s="154"/>
      <c r="AZ988" s="154"/>
      <c r="BA988" s="154"/>
      <c r="BB988" s="168"/>
    </row>
    <row r="989" spans="1:54" ht="13.5" thickBot="1" x14ac:dyDescent="0.25">
      <c r="A989" s="155">
        <v>8700</v>
      </c>
      <c r="B989" s="155">
        <v>9451</v>
      </c>
      <c r="C989" s="154"/>
      <c r="D989" s="154"/>
      <c r="E989" s="154"/>
      <c r="F989" s="154"/>
      <c r="G989" s="154"/>
      <c r="H989" s="154"/>
      <c r="I989" s="154"/>
      <c r="J989" s="154"/>
      <c r="K989" s="156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154"/>
      <c r="AH989" s="154"/>
      <c r="AI989" s="154"/>
      <c r="AJ989" s="154"/>
      <c r="AK989" s="154"/>
      <c r="AL989" s="154"/>
      <c r="AM989" s="154"/>
      <c r="AN989" s="154"/>
      <c r="AO989" s="154"/>
      <c r="AP989" s="172"/>
      <c r="AQ989" s="154"/>
      <c r="AR989" s="154"/>
      <c r="AS989" s="154"/>
      <c r="AT989" s="154"/>
      <c r="AU989" s="154"/>
      <c r="AV989" s="154"/>
      <c r="AW989" s="154"/>
      <c r="AX989" s="154"/>
      <c r="AY989" s="154"/>
      <c r="AZ989" s="154"/>
      <c r="BA989" s="154"/>
      <c r="BB989" s="168"/>
    </row>
    <row r="990" spans="1:54" ht="13.5" thickBot="1" x14ac:dyDescent="0.25">
      <c r="A990" s="155">
        <v>8700</v>
      </c>
      <c r="B990" s="155">
        <v>9676</v>
      </c>
      <c r="C990" s="154"/>
      <c r="D990" s="154"/>
      <c r="E990" s="154"/>
      <c r="F990" s="154"/>
      <c r="G990" s="154"/>
      <c r="H990" s="154"/>
      <c r="I990" s="154"/>
      <c r="J990" s="154"/>
      <c r="K990" s="156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154"/>
      <c r="AH990" s="154"/>
      <c r="AI990" s="154"/>
      <c r="AJ990" s="154"/>
      <c r="AK990" s="154"/>
      <c r="AL990" s="154"/>
      <c r="AM990" s="154"/>
      <c r="AN990" s="154"/>
      <c r="AO990" s="154"/>
      <c r="AP990" s="172"/>
      <c r="AQ990" s="154"/>
      <c r="AR990" s="154"/>
      <c r="AS990" s="154"/>
      <c r="AT990" s="154"/>
      <c r="AU990" s="154"/>
      <c r="AV990" s="154"/>
      <c r="AW990" s="154"/>
      <c r="AX990" s="154"/>
      <c r="AY990" s="154"/>
      <c r="AZ990" s="154"/>
      <c r="BA990" s="154"/>
      <c r="BB990" s="168"/>
    </row>
    <row r="991" spans="1:54" ht="13.5" thickBot="1" x14ac:dyDescent="0.25">
      <c r="A991" s="155">
        <v>8694</v>
      </c>
      <c r="B991" s="155">
        <v>8695</v>
      </c>
      <c r="C991" s="154"/>
      <c r="D991" s="154"/>
      <c r="E991" s="154"/>
      <c r="F991" s="154"/>
      <c r="G991" s="154"/>
      <c r="H991" s="154"/>
      <c r="I991" s="154"/>
      <c r="J991" s="154"/>
      <c r="K991" s="156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154"/>
      <c r="AH991" s="154"/>
      <c r="AI991" s="154"/>
      <c r="AJ991" s="154"/>
      <c r="AK991" s="154"/>
      <c r="AL991" s="154"/>
      <c r="AM991" s="154"/>
      <c r="AN991" s="154"/>
      <c r="AO991" s="154"/>
      <c r="AP991" s="172"/>
      <c r="AQ991" s="154"/>
      <c r="AR991" s="154"/>
      <c r="AS991" s="154"/>
      <c r="AT991" s="154"/>
      <c r="AU991" s="154"/>
      <c r="AV991" s="154"/>
      <c r="AW991" s="154"/>
      <c r="AX991" s="154"/>
      <c r="AY991" s="154"/>
      <c r="AZ991" s="154"/>
      <c r="BA991" s="154"/>
      <c r="BB991" s="168"/>
    </row>
    <row r="992" spans="1:54" ht="13.5" thickBot="1" x14ac:dyDescent="0.25">
      <c r="A992" s="155">
        <v>8694</v>
      </c>
      <c r="B992" s="155">
        <v>8696</v>
      </c>
      <c r="C992" s="154"/>
      <c r="D992" s="154"/>
      <c r="E992" s="154"/>
      <c r="F992" s="154"/>
      <c r="G992" s="154"/>
      <c r="H992" s="154"/>
      <c r="I992" s="154"/>
      <c r="J992" s="154"/>
      <c r="K992" s="156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154"/>
      <c r="AH992" s="154"/>
      <c r="AI992" s="154"/>
      <c r="AJ992" s="154"/>
      <c r="AK992" s="154"/>
      <c r="AL992" s="154"/>
      <c r="AM992" s="154"/>
      <c r="AN992" s="154"/>
      <c r="AO992" s="154"/>
      <c r="AP992" s="172"/>
      <c r="AQ992" s="154"/>
      <c r="AR992" s="154"/>
      <c r="AS992" s="154"/>
      <c r="AT992" s="154"/>
      <c r="AU992" s="154"/>
      <c r="AV992" s="154"/>
      <c r="AW992" s="154"/>
      <c r="AX992" s="154"/>
      <c r="AY992" s="154"/>
      <c r="AZ992" s="154"/>
      <c r="BA992" s="154"/>
      <c r="BB992" s="168"/>
    </row>
    <row r="993" spans="1:54" ht="13.5" thickBot="1" x14ac:dyDescent="0.25">
      <c r="A993" s="155">
        <v>8694</v>
      </c>
      <c r="B993" s="155">
        <v>8697</v>
      </c>
      <c r="C993" s="154"/>
      <c r="D993" s="154"/>
      <c r="E993" s="154"/>
      <c r="F993" s="154"/>
      <c r="G993" s="154"/>
      <c r="H993" s="154"/>
      <c r="I993" s="154"/>
      <c r="J993" s="154"/>
      <c r="K993" s="156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154"/>
      <c r="AH993" s="154"/>
      <c r="AI993" s="154"/>
      <c r="AJ993" s="154"/>
      <c r="AK993" s="154"/>
      <c r="AL993" s="154"/>
      <c r="AM993" s="154"/>
      <c r="AN993" s="154"/>
      <c r="AO993" s="154"/>
      <c r="AP993" s="172"/>
      <c r="AQ993" s="154"/>
      <c r="AR993" s="154"/>
      <c r="AS993" s="154"/>
      <c r="AT993" s="154"/>
      <c r="AU993" s="154"/>
      <c r="AV993" s="154"/>
      <c r="AW993" s="154"/>
      <c r="AX993" s="154"/>
      <c r="AY993" s="154"/>
      <c r="AZ993" s="154"/>
      <c r="BA993" s="154"/>
      <c r="BB993" s="168"/>
    </row>
    <row r="994" spans="1:54" ht="13.5" thickBot="1" x14ac:dyDescent="0.25">
      <c r="A994" s="155">
        <v>8694</v>
      </c>
      <c r="B994" s="155">
        <v>8698</v>
      </c>
      <c r="C994" s="154"/>
      <c r="D994" s="154"/>
      <c r="E994" s="154"/>
      <c r="F994" s="154"/>
      <c r="G994" s="154"/>
      <c r="H994" s="154"/>
      <c r="I994" s="154"/>
      <c r="J994" s="154"/>
      <c r="K994" s="156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154"/>
      <c r="AH994" s="154"/>
      <c r="AI994" s="154"/>
      <c r="AJ994" s="154"/>
      <c r="AK994" s="154"/>
      <c r="AL994" s="154"/>
      <c r="AM994" s="154"/>
      <c r="AN994" s="154"/>
      <c r="AO994" s="154"/>
      <c r="AP994" s="172"/>
      <c r="AQ994" s="154"/>
      <c r="AR994" s="154"/>
      <c r="AS994" s="154"/>
      <c r="AT994" s="154"/>
      <c r="AU994" s="154"/>
      <c r="AV994" s="154"/>
      <c r="AW994" s="154"/>
      <c r="AX994" s="154"/>
      <c r="AY994" s="154"/>
      <c r="AZ994" s="154"/>
      <c r="BA994" s="154"/>
      <c r="BB994" s="168"/>
    </row>
    <row r="995" spans="1:54" ht="13.5" thickBot="1" x14ac:dyDescent="0.25">
      <c r="A995" s="155">
        <v>8694</v>
      </c>
      <c r="B995" s="155">
        <v>8699</v>
      </c>
      <c r="C995" s="154"/>
      <c r="D995" s="154"/>
      <c r="E995" s="154"/>
      <c r="F995" s="154"/>
      <c r="G995" s="154"/>
      <c r="H995" s="154"/>
      <c r="I995" s="154"/>
      <c r="J995" s="154"/>
      <c r="K995" s="156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  <c r="AC995" s="154"/>
      <c r="AD995" s="154"/>
      <c r="AE995" s="154"/>
      <c r="AF995" s="154"/>
      <c r="AG995" s="154"/>
      <c r="AH995" s="154"/>
      <c r="AI995" s="154"/>
      <c r="AJ995" s="154"/>
      <c r="AK995" s="154"/>
      <c r="AL995" s="154"/>
      <c r="AM995" s="154"/>
      <c r="AN995" s="154"/>
      <c r="AO995" s="154"/>
      <c r="AP995" s="172"/>
      <c r="AQ995" s="154"/>
      <c r="AR995" s="154"/>
      <c r="AS995" s="154"/>
      <c r="AT995" s="154"/>
      <c r="AU995" s="154"/>
      <c r="AV995" s="154"/>
      <c r="AW995" s="154"/>
      <c r="AX995" s="154"/>
      <c r="AY995" s="154"/>
      <c r="AZ995" s="154"/>
      <c r="BA995" s="154"/>
      <c r="BB995" s="168"/>
    </row>
    <row r="996" spans="1:54" ht="13.5" thickBot="1" x14ac:dyDescent="0.25">
      <c r="A996" s="155">
        <v>8694</v>
      </c>
      <c r="B996" s="155">
        <v>9452</v>
      </c>
      <c r="C996" s="154"/>
      <c r="D996" s="154"/>
      <c r="E996" s="154"/>
      <c r="F996" s="154"/>
      <c r="G996" s="154"/>
      <c r="H996" s="154"/>
      <c r="I996" s="154"/>
      <c r="J996" s="154"/>
      <c r="K996" s="156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  <c r="AC996" s="154"/>
      <c r="AD996" s="154"/>
      <c r="AE996" s="154"/>
      <c r="AF996" s="154"/>
      <c r="AG996" s="154"/>
      <c r="AH996" s="154"/>
      <c r="AI996" s="154"/>
      <c r="AJ996" s="154"/>
      <c r="AK996" s="154"/>
      <c r="AL996" s="154"/>
      <c r="AM996" s="154"/>
      <c r="AN996" s="154"/>
      <c r="AO996" s="154"/>
      <c r="AP996" s="172"/>
      <c r="AQ996" s="154"/>
      <c r="AR996" s="154"/>
      <c r="AS996" s="154"/>
      <c r="AT996" s="154"/>
      <c r="AU996" s="154"/>
      <c r="AV996" s="154"/>
      <c r="AW996" s="154"/>
      <c r="AX996" s="154"/>
      <c r="AY996" s="154"/>
      <c r="AZ996" s="154"/>
      <c r="BA996" s="154"/>
      <c r="BB996" s="168"/>
    </row>
    <row r="997" spans="1:54" ht="13.5" thickBot="1" x14ac:dyDescent="0.25">
      <c r="A997" s="155">
        <v>8694</v>
      </c>
      <c r="B997" s="155">
        <v>9677</v>
      </c>
      <c r="C997" s="154"/>
      <c r="D997" s="154"/>
      <c r="E997" s="154"/>
      <c r="F997" s="154"/>
      <c r="G997" s="154"/>
      <c r="H997" s="154"/>
      <c r="I997" s="154"/>
      <c r="J997" s="154"/>
      <c r="K997" s="156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  <c r="AC997" s="154"/>
      <c r="AD997" s="154"/>
      <c r="AE997" s="154"/>
      <c r="AF997" s="154"/>
      <c r="AG997" s="154"/>
      <c r="AH997" s="154"/>
      <c r="AI997" s="154"/>
      <c r="AJ997" s="154"/>
      <c r="AK997" s="154"/>
      <c r="AL997" s="154"/>
      <c r="AM997" s="154"/>
      <c r="AN997" s="154"/>
      <c r="AO997" s="154"/>
      <c r="AP997" s="172"/>
      <c r="AQ997" s="154"/>
      <c r="AR997" s="154"/>
      <c r="AS997" s="154"/>
      <c r="AT997" s="154"/>
      <c r="AU997" s="154"/>
      <c r="AV997" s="154"/>
      <c r="AW997" s="154"/>
      <c r="AX997" s="154"/>
      <c r="AY997" s="154"/>
      <c r="AZ997" s="154"/>
      <c r="BA997" s="154"/>
      <c r="BB997" s="168"/>
    </row>
    <row r="998" spans="1:54" ht="13.5" thickBot="1" x14ac:dyDescent="0.25">
      <c r="A998" s="155">
        <v>8694</v>
      </c>
      <c r="B998" s="155">
        <v>14342</v>
      </c>
      <c r="C998" s="154"/>
      <c r="D998" s="154"/>
      <c r="E998" s="154"/>
      <c r="F998" s="154"/>
      <c r="G998" s="154"/>
      <c r="H998" s="154"/>
      <c r="I998" s="154"/>
      <c r="J998" s="154"/>
      <c r="K998" s="156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  <c r="AC998" s="154"/>
      <c r="AD998" s="154"/>
      <c r="AE998" s="154"/>
      <c r="AF998" s="154"/>
      <c r="AG998" s="154"/>
      <c r="AH998" s="154"/>
      <c r="AI998" s="154"/>
      <c r="AJ998" s="154"/>
      <c r="AK998" s="154"/>
      <c r="AL998" s="154"/>
      <c r="AM998" s="154"/>
      <c r="AN998" s="154"/>
      <c r="AO998" s="154"/>
      <c r="AP998" s="172"/>
      <c r="AQ998" s="154"/>
      <c r="AR998" s="154"/>
      <c r="AS998" s="154"/>
      <c r="AT998" s="154"/>
      <c r="AU998" s="154"/>
      <c r="AV998" s="154"/>
      <c r="AW998" s="154"/>
      <c r="AX998" s="154"/>
      <c r="AY998" s="154"/>
      <c r="AZ998" s="154"/>
      <c r="BA998" s="154"/>
      <c r="BB998" s="168"/>
    </row>
    <row r="999" spans="1:54" ht="13.5" thickBot="1" x14ac:dyDescent="0.25">
      <c r="A999" s="155">
        <v>8694</v>
      </c>
      <c r="B999" s="155">
        <v>14394</v>
      </c>
      <c r="C999" s="154"/>
      <c r="D999" s="154"/>
      <c r="E999" s="154"/>
      <c r="F999" s="154"/>
      <c r="G999" s="154"/>
      <c r="H999" s="154"/>
      <c r="I999" s="154"/>
      <c r="J999" s="154"/>
      <c r="K999" s="156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  <c r="AC999" s="154"/>
      <c r="AD999" s="154"/>
      <c r="AE999" s="154"/>
      <c r="AF999" s="154"/>
      <c r="AG999" s="154"/>
      <c r="AH999" s="154"/>
      <c r="AI999" s="154"/>
      <c r="AJ999" s="154"/>
      <c r="AK999" s="154"/>
      <c r="AL999" s="154"/>
      <c r="AM999" s="154"/>
      <c r="AN999" s="154"/>
      <c r="AO999" s="154"/>
      <c r="AP999" s="172"/>
      <c r="AQ999" s="154"/>
      <c r="AR999" s="154"/>
      <c r="AS999" s="154"/>
      <c r="AT999" s="154"/>
      <c r="AU999" s="154"/>
      <c r="AV999" s="154"/>
      <c r="AW999" s="154"/>
      <c r="AX999" s="154"/>
      <c r="AY999" s="154"/>
      <c r="AZ999" s="154"/>
      <c r="BA999" s="154"/>
      <c r="BB999" s="168"/>
    </row>
    <row r="1000" spans="1:54" ht="13.5" thickBot="1" x14ac:dyDescent="0.25">
      <c r="A1000" s="155">
        <v>8861</v>
      </c>
      <c r="B1000" s="155">
        <v>9113</v>
      </c>
      <c r="C1000" s="154"/>
      <c r="D1000" s="154"/>
      <c r="E1000" s="154"/>
      <c r="F1000" s="154"/>
      <c r="G1000" s="154"/>
      <c r="H1000" s="154"/>
      <c r="I1000" s="154"/>
      <c r="J1000" s="154"/>
      <c r="K1000" s="156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  <c r="AC1000" s="154"/>
      <c r="AD1000" s="154"/>
      <c r="AE1000" s="154"/>
      <c r="AF1000" s="154"/>
      <c r="AG1000" s="154"/>
      <c r="AH1000" s="154"/>
      <c r="AI1000" s="154"/>
      <c r="AJ1000" s="154"/>
      <c r="AK1000" s="154"/>
      <c r="AL1000" s="154"/>
      <c r="AM1000" s="154"/>
      <c r="AN1000" s="154"/>
      <c r="AO1000" s="154"/>
      <c r="AP1000" s="172"/>
      <c r="AQ1000" s="154"/>
      <c r="AR1000" s="154"/>
      <c r="AS1000" s="154"/>
      <c r="AT1000" s="154"/>
      <c r="AU1000" s="154"/>
      <c r="AV1000" s="154"/>
      <c r="AW1000" s="154"/>
      <c r="AX1000" s="154"/>
      <c r="AY1000" s="154"/>
      <c r="AZ1000" s="154"/>
      <c r="BA1000" s="154"/>
      <c r="BB1000" s="168"/>
    </row>
    <row r="1001" spans="1:54" ht="13.5" thickBot="1" x14ac:dyDescent="0.25">
      <c r="A1001" s="155">
        <v>8861</v>
      </c>
      <c r="B1001" s="155">
        <v>9303</v>
      </c>
      <c r="C1001" s="154"/>
      <c r="D1001" s="154"/>
      <c r="E1001" s="154"/>
      <c r="F1001" s="154"/>
      <c r="G1001" s="154"/>
      <c r="H1001" s="154"/>
      <c r="I1001" s="154"/>
      <c r="J1001" s="154"/>
      <c r="K1001" s="156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  <c r="AA1001" s="154"/>
      <c r="AB1001" s="154"/>
      <c r="AC1001" s="154"/>
      <c r="AD1001" s="154"/>
      <c r="AE1001" s="154"/>
      <c r="AF1001" s="154"/>
      <c r="AG1001" s="154"/>
      <c r="AH1001" s="154"/>
      <c r="AI1001" s="154"/>
      <c r="AJ1001" s="154"/>
      <c r="AK1001" s="154"/>
      <c r="AL1001" s="154"/>
      <c r="AM1001" s="154"/>
      <c r="AN1001" s="154"/>
      <c r="AO1001" s="154"/>
      <c r="AP1001" s="172"/>
      <c r="AQ1001" s="154"/>
      <c r="AR1001" s="154"/>
      <c r="AS1001" s="154"/>
      <c r="AT1001" s="154"/>
      <c r="AU1001" s="154"/>
      <c r="AV1001" s="154"/>
      <c r="AW1001" s="154"/>
      <c r="AX1001" s="154"/>
      <c r="AY1001" s="154"/>
      <c r="AZ1001" s="154"/>
      <c r="BA1001" s="154"/>
      <c r="BB1001" s="168"/>
    </row>
    <row r="1002" spans="1:54" ht="13.5" thickBot="1" x14ac:dyDescent="0.25">
      <c r="A1002" s="155">
        <v>8861</v>
      </c>
      <c r="B1002" s="155">
        <v>9414</v>
      </c>
      <c r="C1002" s="154"/>
      <c r="D1002" s="154"/>
      <c r="E1002" s="154"/>
      <c r="F1002" s="154"/>
      <c r="G1002" s="154"/>
      <c r="H1002" s="154"/>
      <c r="I1002" s="154"/>
      <c r="J1002" s="154"/>
      <c r="K1002" s="156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  <c r="Z1002" s="154"/>
      <c r="AA1002" s="154"/>
      <c r="AB1002" s="154"/>
      <c r="AC1002" s="154"/>
      <c r="AD1002" s="154"/>
      <c r="AE1002" s="154"/>
      <c r="AF1002" s="154"/>
      <c r="AG1002" s="154"/>
      <c r="AH1002" s="154"/>
      <c r="AI1002" s="154"/>
      <c r="AJ1002" s="154"/>
      <c r="AK1002" s="154"/>
      <c r="AL1002" s="154"/>
      <c r="AM1002" s="154"/>
      <c r="AN1002" s="154"/>
      <c r="AO1002" s="154"/>
      <c r="AP1002" s="172"/>
      <c r="AQ1002" s="154"/>
      <c r="AR1002" s="154"/>
      <c r="AS1002" s="154"/>
      <c r="AT1002" s="154"/>
      <c r="AU1002" s="154"/>
      <c r="AV1002" s="154"/>
      <c r="AW1002" s="154"/>
      <c r="AX1002" s="154"/>
      <c r="AY1002" s="154"/>
      <c r="AZ1002" s="154"/>
      <c r="BA1002" s="154"/>
      <c r="BB1002" s="168"/>
    </row>
    <row r="1003" spans="1:54" ht="13.5" thickBot="1" x14ac:dyDescent="0.25">
      <c r="A1003" s="155">
        <v>8861</v>
      </c>
      <c r="B1003" s="155">
        <v>9420</v>
      </c>
      <c r="C1003" s="154"/>
      <c r="D1003" s="154"/>
      <c r="E1003" s="154"/>
      <c r="F1003" s="154"/>
      <c r="G1003" s="154"/>
      <c r="H1003" s="154"/>
      <c r="I1003" s="154"/>
      <c r="J1003" s="154"/>
      <c r="K1003" s="156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  <c r="Z1003" s="154"/>
      <c r="AA1003" s="154"/>
      <c r="AB1003" s="154"/>
      <c r="AC1003" s="154"/>
      <c r="AD1003" s="154"/>
      <c r="AE1003" s="154"/>
      <c r="AF1003" s="154"/>
      <c r="AG1003" s="154"/>
      <c r="AH1003" s="154"/>
      <c r="AI1003" s="154"/>
      <c r="AJ1003" s="154"/>
      <c r="AK1003" s="154"/>
      <c r="AL1003" s="154"/>
      <c r="AM1003" s="154"/>
      <c r="AN1003" s="154"/>
      <c r="AO1003" s="154"/>
      <c r="AP1003" s="172"/>
      <c r="AQ1003" s="154"/>
      <c r="AR1003" s="154"/>
      <c r="AS1003" s="154"/>
      <c r="AT1003" s="154"/>
      <c r="AU1003" s="154"/>
      <c r="AV1003" s="154"/>
      <c r="AW1003" s="154"/>
      <c r="AX1003" s="154"/>
      <c r="AY1003" s="154"/>
      <c r="AZ1003" s="154"/>
      <c r="BA1003" s="154"/>
      <c r="BB1003" s="168"/>
    </row>
  </sheetData>
  <sheetProtection formatColumns="0"/>
  <autoFilter ref="A1:BJ1003" xr:uid="{00000000-0009-0000-0000-000017000000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4">
    <dataValidation type="list" allowBlank="1" showInputMessage="1" showErrorMessage="1" sqref="AC41 AC132 AC239 AC376 AC512 AC636 AC762 AC891" xr:uid="{00000000-0002-0000-1700-000000000000}">
      <formula1>Type_of_Security</formula1>
    </dataValidation>
    <dataValidation type="list" allowBlank="1" showInputMessage="1" showErrorMessage="1" sqref="G2:G3 G18 G65:G66 G201 G286:G287 G323 G554:G555 G601 G678:G679 G807" xr:uid="{00000000-0002-0000-1700-000001000000}">
      <formula1>#N/A</formula1>
    </dataValidation>
    <dataValidation type="list" allowBlank="1" showInputMessage="1" showErrorMessage="1" sqref="U2:U976" xr:uid="{00000000-0002-0000-1700-000002000000}">
      <formula1>Type_of_Interest_Rate</formula1>
    </dataValidation>
    <dataValidation type="list" allowBlank="1" showInputMessage="1" showErrorMessage="1" sqref="D2:D976" xr:uid="{00000000-0002-0000-1700-000003000000}">
      <formula1>issuer_number_loan</formula1>
    </dataValidation>
  </dataValidation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51"/>
  <sheetViews>
    <sheetView rightToLeft="1" workbookViewId="0">
      <selection activeCell="K15" sqref="K15"/>
    </sheetView>
  </sheetViews>
  <sheetFormatPr defaultColWidth="9" defaultRowHeight="14.25" x14ac:dyDescent="0.2"/>
  <cols>
    <col min="1" max="4" width="11.625" style="2" customWidth="1"/>
    <col min="5" max="5" width="11.625" style="3" customWidth="1"/>
    <col min="6" max="16" width="11.625" style="2" customWidth="1"/>
    <col min="17" max="17" width="13.375" style="2" customWidth="1"/>
    <col min="18" max="24" width="11.625" style="2" customWidth="1"/>
    <col min="25" max="25" width="12.125" style="2" bestFit="1" customWidth="1"/>
    <col min="26" max="30" width="11.625" style="2" customWidth="1"/>
    <col min="31" max="16384" width="9" style="2"/>
  </cols>
  <sheetData>
    <row r="1" spans="1:30" ht="66.75" customHeight="1" x14ac:dyDescent="0.2">
      <c r="A1" s="12" t="s">
        <v>667</v>
      </c>
      <c r="B1" s="12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622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1164</v>
      </c>
      <c r="R1" s="12" t="s">
        <v>396</v>
      </c>
      <c r="S1" s="12" t="s">
        <v>13</v>
      </c>
      <c r="T1" s="12" t="s">
        <v>14</v>
      </c>
      <c r="U1" s="12" t="s">
        <v>637</v>
      </c>
      <c r="V1" s="12" t="s">
        <v>933</v>
      </c>
      <c r="W1" s="12" t="s">
        <v>372</v>
      </c>
      <c r="X1" s="12" t="s">
        <v>16</v>
      </c>
      <c r="Y1" s="12" t="s">
        <v>789</v>
      </c>
      <c r="Z1" s="12" t="s">
        <v>11</v>
      </c>
      <c r="AA1" s="12" t="s">
        <v>15</v>
      </c>
      <c r="AB1" s="12" t="s">
        <v>1171</v>
      </c>
      <c r="AC1" s="12" t="s">
        <v>19</v>
      </c>
      <c r="AD1" s="12" t="s">
        <v>30</v>
      </c>
    </row>
    <row r="2" spans="1:30" ht="15" thickBot="1" x14ac:dyDescent="0.25">
      <c r="A2" s="120">
        <v>7956</v>
      </c>
      <c r="B2" s="120">
        <v>12538</v>
      </c>
      <c r="C2" s="122" t="s">
        <v>2042</v>
      </c>
      <c r="D2" s="122">
        <v>115245</v>
      </c>
      <c r="E2" s="122" t="s">
        <v>783</v>
      </c>
      <c r="F2" s="122" t="s">
        <v>3244</v>
      </c>
      <c r="G2" s="122" t="s">
        <v>3245</v>
      </c>
      <c r="H2" s="122" t="s">
        <v>76</v>
      </c>
      <c r="I2" s="122" t="s">
        <v>239</v>
      </c>
      <c r="J2" s="122" t="s">
        <v>61</v>
      </c>
      <c r="K2" s="122" t="s">
        <v>314</v>
      </c>
      <c r="L2" s="122" t="s">
        <v>62</v>
      </c>
      <c r="M2" s="122" t="s">
        <v>382</v>
      </c>
      <c r="N2" s="127">
        <v>44973</v>
      </c>
      <c r="O2" s="122" t="s">
        <v>298</v>
      </c>
      <c r="P2" s="122" t="s">
        <v>298</v>
      </c>
      <c r="Q2" s="122" t="s">
        <v>298</v>
      </c>
      <c r="R2" s="122" t="s">
        <v>1207</v>
      </c>
      <c r="S2" s="125">
        <v>0</v>
      </c>
      <c r="T2" s="124">
        <v>0</v>
      </c>
      <c r="U2" s="126">
        <v>0</v>
      </c>
      <c r="V2" s="122" t="s">
        <v>791</v>
      </c>
      <c r="W2" s="122" t="s">
        <v>305</v>
      </c>
      <c r="X2" s="128">
        <v>45382</v>
      </c>
      <c r="Y2" s="123">
        <v>950000</v>
      </c>
      <c r="Z2" s="123">
        <v>3.681</v>
      </c>
      <c r="AA2" s="123">
        <v>100.86</v>
      </c>
      <c r="AB2" s="123">
        <v>3527.0237699999998</v>
      </c>
      <c r="AC2" s="124">
        <f t="shared" ref="AC2:AC20" si="0">+AB2/SUMIFS(AB:AB,B:B,B2)</f>
        <v>0.24862451738980976</v>
      </c>
      <c r="AD2" s="124">
        <v>9.2228012899999996E-4</v>
      </c>
    </row>
    <row r="3" spans="1:30" ht="15" thickBot="1" x14ac:dyDescent="0.25">
      <c r="A3" s="120">
        <v>7956</v>
      </c>
      <c r="B3" s="120">
        <v>12538</v>
      </c>
      <c r="C3" s="122" t="s">
        <v>3246</v>
      </c>
      <c r="D3" s="122">
        <v>12104521</v>
      </c>
      <c r="E3" s="122" t="s">
        <v>783</v>
      </c>
      <c r="F3" s="122" t="s">
        <v>3247</v>
      </c>
      <c r="G3" s="122" t="s">
        <v>3248</v>
      </c>
      <c r="H3" s="122" t="s">
        <v>76</v>
      </c>
      <c r="I3" s="122" t="s">
        <v>102</v>
      </c>
      <c r="J3" s="122" t="s">
        <v>61</v>
      </c>
      <c r="K3" s="122" t="s">
        <v>314</v>
      </c>
      <c r="L3" s="122" t="s">
        <v>62</v>
      </c>
      <c r="M3" s="122" t="s">
        <v>382</v>
      </c>
      <c r="N3" s="127">
        <v>45371</v>
      </c>
      <c r="O3" s="122" t="s">
        <v>298</v>
      </c>
      <c r="P3" s="122" t="s">
        <v>298</v>
      </c>
      <c r="Q3" s="122" t="s">
        <v>298</v>
      </c>
      <c r="R3" s="122" t="s">
        <v>1207</v>
      </c>
      <c r="S3" s="125">
        <v>0</v>
      </c>
      <c r="T3" s="124">
        <v>7.9500000000000001E-2</v>
      </c>
      <c r="U3" s="126">
        <v>0</v>
      </c>
      <c r="V3" s="122" t="s">
        <v>102</v>
      </c>
      <c r="W3" s="122" t="s">
        <v>305</v>
      </c>
      <c r="X3" s="128">
        <v>45382</v>
      </c>
      <c r="Y3" s="123">
        <v>2900000</v>
      </c>
      <c r="Z3" s="123">
        <v>3.681</v>
      </c>
      <c r="AA3" s="123">
        <v>99.852199999999996</v>
      </c>
      <c r="AB3" s="123">
        <v>10659.122499999999</v>
      </c>
      <c r="AC3" s="124">
        <f t="shared" si="0"/>
        <v>0.75137548261019027</v>
      </c>
      <c r="AD3" s="124">
        <v>2.7872499629999999E-3</v>
      </c>
    </row>
    <row r="4" spans="1:30" ht="15" thickBot="1" x14ac:dyDescent="0.25">
      <c r="A4" s="120">
        <v>7956</v>
      </c>
      <c r="B4" s="120">
        <v>12955</v>
      </c>
      <c r="C4" s="122" t="s">
        <v>2042</v>
      </c>
      <c r="D4" s="122">
        <v>115245</v>
      </c>
      <c r="E4" s="122" t="s">
        <v>783</v>
      </c>
      <c r="F4" s="122" t="s">
        <v>3244</v>
      </c>
      <c r="G4" s="122" t="s">
        <v>3245</v>
      </c>
      <c r="H4" s="122" t="s">
        <v>76</v>
      </c>
      <c r="I4" s="122" t="s">
        <v>239</v>
      </c>
      <c r="J4" s="122" t="s">
        <v>61</v>
      </c>
      <c r="K4" s="122" t="s">
        <v>314</v>
      </c>
      <c r="L4" s="122" t="s">
        <v>62</v>
      </c>
      <c r="M4" s="122" t="s">
        <v>382</v>
      </c>
      <c r="N4" s="127">
        <v>44973</v>
      </c>
      <c r="O4" s="122" t="s">
        <v>298</v>
      </c>
      <c r="P4" s="122" t="s">
        <v>298</v>
      </c>
      <c r="Q4" s="122" t="s">
        <v>298</v>
      </c>
      <c r="R4" s="122" t="s">
        <v>1207</v>
      </c>
      <c r="S4" s="125">
        <v>0</v>
      </c>
      <c r="T4" s="124">
        <v>0</v>
      </c>
      <c r="U4" s="126">
        <v>0</v>
      </c>
      <c r="V4" s="122" t="s">
        <v>791</v>
      </c>
      <c r="W4" s="122" t="s">
        <v>305</v>
      </c>
      <c r="X4" s="128">
        <v>45382</v>
      </c>
      <c r="Y4" s="123">
        <v>90000</v>
      </c>
      <c r="Z4" s="123">
        <v>3.681</v>
      </c>
      <c r="AA4" s="123">
        <v>100.86</v>
      </c>
      <c r="AB4" s="123">
        <v>334.13909000000001</v>
      </c>
      <c r="AC4" s="124">
        <f t="shared" si="0"/>
        <v>0.14184299464242175</v>
      </c>
      <c r="AD4" s="124">
        <v>9.0217017500000005E-4</v>
      </c>
    </row>
    <row r="5" spans="1:30" ht="15" thickBot="1" x14ac:dyDescent="0.25">
      <c r="A5" s="120">
        <v>7956</v>
      </c>
      <c r="B5" s="120">
        <v>12955</v>
      </c>
      <c r="C5" s="122" t="s">
        <v>3246</v>
      </c>
      <c r="D5" s="122">
        <v>12104521</v>
      </c>
      <c r="E5" s="122" t="s">
        <v>783</v>
      </c>
      <c r="F5" s="122" t="s">
        <v>3247</v>
      </c>
      <c r="G5" s="122" t="s">
        <v>3248</v>
      </c>
      <c r="H5" s="122" t="s">
        <v>76</v>
      </c>
      <c r="I5" s="122" t="s">
        <v>102</v>
      </c>
      <c r="J5" s="122" t="s">
        <v>61</v>
      </c>
      <c r="K5" s="122" t="s">
        <v>314</v>
      </c>
      <c r="L5" s="122" t="s">
        <v>62</v>
      </c>
      <c r="M5" s="122" t="s">
        <v>382</v>
      </c>
      <c r="N5" s="127">
        <v>45371</v>
      </c>
      <c r="O5" s="122" t="s">
        <v>298</v>
      </c>
      <c r="P5" s="122" t="s">
        <v>298</v>
      </c>
      <c r="Q5" s="122" t="s">
        <v>298</v>
      </c>
      <c r="R5" s="122" t="s">
        <v>1207</v>
      </c>
      <c r="S5" s="125">
        <v>0</v>
      </c>
      <c r="T5" s="124">
        <v>7.9500000000000001E-2</v>
      </c>
      <c r="U5" s="126">
        <v>0</v>
      </c>
      <c r="V5" s="122" t="s">
        <v>102</v>
      </c>
      <c r="W5" s="122" t="s">
        <v>305</v>
      </c>
      <c r="X5" s="128">
        <v>45382</v>
      </c>
      <c r="Y5" s="123">
        <v>550000</v>
      </c>
      <c r="Z5" s="123">
        <v>3.681</v>
      </c>
      <c r="AA5" s="123">
        <v>99.852199999999996</v>
      </c>
      <c r="AB5" s="123">
        <v>2021.55772</v>
      </c>
      <c r="AC5" s="124">
        <f t="shared" si="0"/>
        <v>0.85815700535757833</v>
      </c>
      <c r="AD5" s="124">
        <v>5.458173369E-3</v>
      </c>
    </row>
    <row r="6" spans="1:30" ht="15" thickBot="1" x14ac:dyDescent="0.25">
      <c r="A6" s="120">
        <v>8700</v>
      </c>
      <c r="B6" s="120">
        <v>12535</v>
      </c>
      <c r="C6" s="122" t="s">
        <v>2042</v>
      </c>
      <c r="D6" s="122">
        <v>115245</v>
      </c>
      <c r="E6" s="122" t="s">
        <v>783</v>
      </c>
      <c r="F6" s="122" t="s">
        <v>3244</v>
      </c>
      <c r="G6" s="122" t="s">
        <v>3245</v>
      </c>
      <c r="H6" s="122" t="s">
        <v>76</v>
      </c>
      <c r="I6" s="122" t="s">
        <v>239</v>
      </c>
      <c r="J6" s="122" t="s">
        <v>61</v>
      </c>
      <c r="K6" s="122" t="s">
        <v>314</v>
      </c>
      <c r="L6" s="122" t="s">
        <v>62</v>
      </c>
      <c r="M6" s="122" t="s">
        <v>382</v>
      </c>
      <c r="N6" s="127">
        <v>44973</v>
      </c>
      <c r="O6" s="122" t="s">
        <v>298</v>
      </c>
      <c r="P6" s="122" t="s">
        <v>298</v>
      </c>
      <c r="Q6" s="122" t="s">
        <v>298</v>
      </c>
      <c r="R6" s="122" t="s">
        <v>1207</v>
      </c>
      <c r="S6" s="125">
        <v>0</v>
      </c>
      <c r="T6" s="124">
        <v>0</v>
      </c>
      <c r="U6" s="126">
        <v>0</v>
      </c>
      <c r="V6" s="122" t="s">
        <v>791</v>
      </c>
      <c r="W6" s="122" t="s">
        <v>305</v>
      </c>
      <c r="X6" s="128">
        <v>45382</v>
      </c>
      <c r="Y6" s="123">
        <v>5100000</v>
      </c>
      <c r="Z6" s="123">
        <v>3.681</v>
      </c>
      <c r="AA6" s="123">
        <v>100.86</v>
      </c>
      <c r="AB6" s="123">
        <v>18934.54866</v>
      </c>
      <c r="AC6" s="124">
        <f t="shared" si="0"/>
        <v>0.26483720003871453</v>
      </c>
      <c r="AD6" s="124">
        <v>9.9603914400000007E-4</v>
      </c>
    </row>
    <row r="7" spans="1:30" ht="15" thickBot="1" x14ac:dyDescent="0.25">
      <c r="A7" s="120">
        <v>8700</v>
      </c>
      <c r="B7" s="120">
        <v>12535</v>
      </c>
      <c r="C7" s="122" t="s">
        <v>3246</v>
      </c>
      <c r="D7" s="122">
        <v>12104521</v>
      </c>
      <c r="E7" s="122" t="s">
        <v>783</v>
      </c>
      <c r="F7" s="122" t="s">
        <v>3247</v>
      </c>
      <c r="G7" s="122" t="s">
        <v>3248</v>
      </c>
      <c r="H7" s="122" t="s">
        <v>76</v>
      </c>
      <c r="I7" s="122" t="s">
        <v>102</v>
      </c>
      <c r="J7" s="122" t="s">
        <v>61</v>
      </c>
      <c r="K7" s="122" t="s">
        <v>314</v>
      </c>
      <c r="L7" s="122" t="s">
        <v>62</v>
      </c>
      <c r="M7" s="122" t="s">
        <v>382</v>
      </c>
      <c r="N7" s="127">
        <v>45371</v>
      </c>
      <c r="O7" s="122" t="s">
        <v>298</v>
      </c>
      <c r="P7" s="122" t="s">
        <v>298</v>
      </c>
      <c r="Q7" s="122" t="s">
        <v>298</v>
      </c>
      <c r="R7" s="122" t="s">
        <v>1207</v>
      </c>
      <c r="S7" s="125">
        <v>0</v>
      </c>
      <c r="T7" s="124">
        <v>7.9500000000000001E-2</v>
      </c>
      <c r="U7" s="126">
        <v>0</v>
      </c>
      <c r="V7" s="122" t="s">
        <v>102</v>
      </c>
      <c r="W7" s="122" t="s">
        <v>305</v>
      </c>
      <c r="X7" s="128">
        <v>45382</v>
      </c>
      <c r="Y7" s="123">
        <v>14300000</v>
      </c>
      <c r="Z7" s="123">
        <v>3.681</v>
      </c>
      <c r="AA7" s="123">
        <v>99.852199999999996</v>
      </c>
      <c r="AB7" s="123">
        <v>52560.500590000003</v>
      </c>
      <c r="AC7" s="124">
        <f t="shared" si="0"/>
        <v>0.73516279996128542</v>
      </c>
      <c r="AD7" s="124">
        <v>2.7649096369999999E-3</v>
      </c>
    </row>
    <row r="8" spans="1:30" ht="15" thickBot="1" x14ac:dyDescent="0.25">
      <c r="A8" s="120">
        <v>8700</v>
      </c>
      <c r="B8" s="120">
        <v>12956</v>
      </c>
      <c r="C8" s="122" t="s">
        <v>2042</v>
      </c>
      <c r="D8" s="122">
        <v>115245</v>
      </c>
      <c r="E8" s="122" t="s">
        <v>783</v>
      </c>
      <c r="F8" s="122" t="s">
        <v>3244</v>
      </c>
      <c r="G8" s="122" t="s">
        <v>3245</v>
      </c>
      <c r="H8" s="122" t="s">
        <v>76</v>
      </c>
      <c r="I8" s="122" t="s">
        <v>239</v>
      </c>
      <c r="J8" s="122" t="s">
        <v>61</v>
      </c>
      <c r="K8" s="122" t="s">
        <v>314</v>
      </c>
      <c r="L8" s="122" t="s">
        <v>62</v>
      </c>
      <c r="M8" s="122" t="s">
        <v>382</v>
      </c>
      <c r="N8" s="127">
        <v>44973</v>
      </c>
      <c r="O8" s="122" t="s">
        <v>298</v>
      </c>
      <c r="P8" s="122" t="s">
        <v>298</v>
      </c>
      <c r="Q8" s="122" t="s">
        <v>298</v>
      </c>
      <c r="R8" s="122" t="s">
        <v>1207</v>
      </c>
      <c r="S8" s="125">
        <v>0</v>
      </c>
      <c r="T8" s="124">
        <v>0</v>
      </c>
      <c r="U8" s="126">
        <v>0</v>
      </c>
      <c r="V8" s="122" t="s">
        <v>791</v>
      </c>
      <c r="W8" s="122" t="s">
        <v>305</v>
      </c>
      <c r="X8" s="128">
        <v>45382</v>
      </c>
      <c r="Y8" s="123">
        <v>280000</v>
      </c>
      <c r="Z8" s="123">
        <v>3.681</v>
      </c>
      <c r="AA8" s="123">
        <v>100.86</v>
      </c>
      <c r="AB8" s="123">
        <v>1039.54385</v>
      </c>
      <c r="AC8" s="124">
        <f t="shared" si="0"/>
        <v>0.13076688322845623</v>
      </c>
      <c r="AD8" s="124">
        <v>8.1811498499999996E-4</v>
      </c>
    </row>
    <row r="9" spans="1:30" ht="15" thickBot="1" x14ac:dyDescent="0.25">
      <c r="A9" s="120">
        <v>8700</v>
      </c>
      <c r="B9" s="120">
        <v>12956</v>
      </c>
      <c r="C9" s="122" t="s">
        <v>3246</v>
      </c>
      <c r="D9" s="122">
        <v>12104521</v>
      </c>
      <c r="E9" s="122" t="s">
        <v>783</v>
      </c>
      <c r="F9" s="122" t="s">
        <v>3247</v>
      </c>
      <c r="G9" s="122" t="s">
        <v>3248</v>
      </c>
      <c r="H9" s="122" t="s">
        <v>76</v>
      </c>
      <c r="I9" s="122" t="s">
        <v>102</v>
      </c>
      <c r="J9" s="122" t="s">
        <v>61</v>
      </c>
      <c r="K9" s="122" t="s">
        <v>314</v>
      </c>
      <c r="L9" s="122" t="s">
        <v>62</v>
      </c>
      <c r="M9" s="122" t="s">
        <v>382</v>
      </c>
      <c r="N9" s="127">
        <v>45371</v>
      </c>
      <c r="O9" s="122" t="s">
        <v>298</v>
      </c>
      <c r="P9" s="122" t="s">
        <v>298</v>
      </c>
      <c r="Q9" s="122" t="s">
        <v>298</v>
      </c>
      <c r="R9" s="122" t="s">
        <v>1207</v>
      </c>
      <c r="S9" s="125">
        <v>0</v>
      </c>
      <c r="T9" s="124">
        <v>7.9500000000000001E-2</v>
      </c>
      <c r="U9" s="126">
        <v>0</v>
      </c>
      <c r="V9" s="122" t="s">
        <v>102</v>
      </c>
      <c r="W9" s="122" t="s">
        <v>305</v>
      </c>
      <c r="X9" s="128">
        <v>45382</v>
      </c>
      <c r="Y9" s="123">
        <v>1880000</v>
      </c>
      <c r="Z9" s="123">
        <v>3.681</v>
      </c>
      <c r="AA9" s="123">
        <v>99.852199999999996</v>
      </c>
      <c r="AB9" s="123">
        <v>6910.0518300000003</v>
      </c>
      <c r="AC9" s="124">
        <f t="shared" si="0"/>
        <v>0.8692331167715438</v>
      </c>
      <c r="AD9" s="124">
        <v>5.4381707459999996E-3</v>
      </c>
    </row>
    <row r="10" spans="1:30" ht="15" thickBot="1" x14ac:dyDescent="0.25">
      <c r="A10" s="120">
        <v>8694</v>
      </c>
      <c r="B10" s="120">
        <v>12532</v>
      </c>
      <c r="C10" s="122" t="s">
        <v>2042</v>
      </c>
      <c r="D10" s="122">
        <v>115245</v>
      </c>
      <c r="E10" s="122" t="s">
        <v>783</v>
      </c>
      <c r="F10" s="122" t="s">
        <v>3244</v>
      </c>
      <c r="G10" s="122" t="s">
        <v>3245</v>
      </c>
      <c r="H10" s="122" t="s">
        <v>76</v>
      </c>
      <c r="I10" s="122" t="s">
        <v>239</v>
      </c>
      <c r="J10" s="122" t="s">
        <v>61</v>
      </c>
      <c r="K10" s="122" t="s">
        <v>314</v>
      </c>
      <c r="L10" s="122" t="s">
        <v>62</v>
      </c>
      <c r="M10" s="122" t="s">
        <v>382</v>
      </c>
      <c r="N10" s="127">
        <v>44973</v>
      </c>
      <c r="O10" s="122" t="s">
        <v>298</v>
      </c>
      <c r="P10" s="122" t="s">
        <v>298</v>
      </c>
      <c r="Q10" s="122" t="s">
        <v>298</v>
      </c>
      <c r="R10" s="122" t="s">
        <v>1207</v>
      </c>
      <c r="S10" s="125">
        <v>0</v>
      </c>
      <c r="T10" s="124">
        <v>0</v>
      </c>
      <c r="U10" s="126">
        <v>0</v>
      </c>
      <c r="V10" s="122" t="s">
        <v>791</v>
      </c>
      <c r="W10" s="122" t="s">
        <v>305</v>
      </c>
      <c r="X10" s="128">
        <v>45382</v>
      </c>
      <c r="Y10" s="123">
        <v>430000</v>
      </c>
      <c r="Z10" s="123">
        <v>3.681</v>
      </c>
      <c r="AA10" s="123">
        <v>100.86</v>
      </c>
      <c r="AB10" s="123">
        <v>1596.4423400000001</v>
      </c>
      <c r="AC10" s="124">
        <f t="shared" si="0"/>
        <v>0.22454168620055329</v>
      </c>
      <c r="AD10" s="124">
        <v>3.2514017099999999E-4</v>
      </c>
    </row>
    <row r="11" spans="1:30" ht="15" thickBot="1" x14ac:dyDescent="0.25">
      <c r="A11" s="120">
        <v>8694</v>
      </c>
      <c r="B11" s="120">
        <v>12532</v>
      </c>
      <c r="C11" s="122" t="s">
        <v>3246</v>
      </c>
      <c r="D11" s="122">
        <v>12104521</v>
      </c>
      <c r="E11" s="122" t="s">
        <v>783</v>
      </c>
      <c r="F11" s="122" t="s">
        <v>3247</v>
      </c>
      <c r="G11" s="122" t="s">
        <v>3248</v>
      </c>
      <c r="H11" s="122" t="s">
        <v>76</v>
      </c>
      <c r="I11" s="122" t="s">
        <v>102</v>
      </c>
      <c r="J11" s="122" t="s">
        <v>61</v>
      </c>
      <c r="K11" s="122" t="s">
        <v>314</v>
      </c>
      <c r="L11" s="122" t="s">
        <v>62</v>
      </c>
      <c r="M11" s="122" t="s">
        <v>382</v>
      </c>
      <c r="N11" s="127">
        <v>45371</v>
      </c>
      <c r="O11" s="122" t="s">
        <v>298</v>
      </c>
      <c r="P11" s="122" t="s">
        <v>298</v>
      </c>
      <c r="Q11" s="122" t="s">
        <v>298</v>
      </c>
      <c r="R11" s="122" t="s">
        <v>1207</v>
      </c>
      <c r="S11" s="125">
        <v>0</v>
      </c>
      <c r="T11" s="124">
        <v>7.9500000000000001E-2</v>
      </c>
      <c r="U11" s="126">
        <v>0</v>
      </c>
      <c r="V11" s="122" t="s">
        <v>102</v>
      </c>
      <c r="W11" s="122" t="s">
        <v>305</v>
      </c>
      <c r="X11" s="128">
        <v>45382</v>
      </c>
      <c r="Y11" s="123">
        <v>1500000</v>
      </c>
      <c r="Z11" s="123">
        <v>3.681</v>
      </c>
      <c r="AA11" s="123">
        <v>99.852199999999996</v>
      </c>
      <c r="AB11" s="123">
        <v>5513.3392199999998</v>
      </c>
      <c r="AC11" s="124">
        <f t="shared" si="0"/>
        <v>0.77545831379944674</v>
      </c>
      <c r="AD11" s="124">
        <v>1.1228767949999999E-3</v>
      </c>
    </row>
    <row r="12" spans="1:30" ht="15" thickBot="1" x14ac:dyDescent="0.25">
      <c r="A12" s="120">
        <v>8694</v>
      </c>
      <c r="B12" s="120">
        <v>12533</v>
      </c>
      <c r="C12" s="122" t="s">
        <v>2042</v>
      </c>
      <c r="D12" s="122">
        <v>115245</v>
      </c>
      <c r="E12" s="122" t="s">
        <v>783</v>
      </c>
      <c r="F12" s="122" t="s">
        <v>3244</v>
      </c>
      <c r="G12" s="122" t="s">
        <v>3245</v>
      </c>
      <c r="H12" s="122" t="s">
        <v>76</v>
      </c>
      <c r="I12" s="122" t="s">
        <v>239</v>
      </c>
      <c r="J12" s="122" t="s">
        <v>61</v>
      </c>
      <c r="K12" s="122" t="s">
        <v>314</v>
      </c>
      <c r="L12" s="122" t="s">
        <v>62</v>
      </c>
      <c r="M12" s="122" t="s">
        <v>382</v>
      </c>
      <c r="N12" s="127">
        <v>44973</v>
      </c>
      <c r="O12" s="122" t="s">
        <v>298</v>
      </c>
      <c r="P12" s="122" t="s">
        <v>298</v>
      </c>
      <c r="Q12" s="122" t="s">
        <v>298</v>
      </c>
      <c r="R12" s="122" t="s">
        <v>1207</v>
      </c>
      <c r="S12" s="125">
        <v>0</v>
      </c>
      <c r="T12" s="124">
        <v>0</v>
      </c>
      <c r="U12" s="126">
        <v>0</v>
      </c>
      <c r="V12" s="122" t="s">
        <v>791</v>
      </c>
      <c r="W12" s="122" t="s">
        <v>305</v>
      </c>
      <c r="X12" s="128">
        <v>45382</v>
      </c>
      <c r="Y12" s="123">
        <v>2000000</v>
      </c>
      <c r="Z12" s="123">
        <v>3.681</v>
      </c>
      <c r="AA12" s="123">
        <v>100.86</v>
      </c>
      <c r="AB12" s="123">
        <v>7425.3131999999996</v>
      </c>
      <c r="AC12" s="124">
        <f t="shared" si="0"/>
        <v>0.17403114178210541</v>
      </c>
      <c r="AD12" s="124">
        <v>5.7965541799999995E-4</v>
      </c>
    </row>
    <row r="13" spans="1:30" ht="15" thickBot="1" x14ac:dyDescent="0.25">
      <c r="A13" s="120">
        <v>8694</v>
      </c>
      <c r="B13" s="120">
        <v>12533</v>
      </c>
      <c r="C13" s="122" t="s">
        <v>3246</v>
      </c>
      <c r="D13" s="122">
        <v>12104521</v>
      </c>
      <c r="E13" s="122" t="s">
        <v>783</v>
      </c>
      <c r="F13" s="122" t="s">
        <v>3247</v>
      </c>
      <c r="G13" s="122" t="s">
        <v>3248</v>
      </c>
      <c r="H13" s="122" t="s">
        <v>76</v>
      </c>
      <c r="I13" s="122" t="s">
        <v>102</v>
      </c>
      <c r="J13" s="122" t="s">
        <v>61</v>
      </c>
      <c r="K13" s="122" t="s">
        <v>314</v>
      </c>
      <c r="L13" s="122" t="s">
        <v>62</v>
      </c>
      <c r="M13" s="122" t="s">
        <v>382</v>
      </c>
      <c r="N13" s="127">
        <v>45371</v>
      </c>
      <c r="O13" s="122" t="s">
        <v>298</v>
      </c>
      <c r="P13" s="122" t="s">
        <v>298</v>
      </c>
      <c r="Q13" s="122" t="s">
        <v>298</v>
      </c>
      <c r="R13" s="122" t="s">
        <v>1207</v>
      </c>
      <c r="S13" s="125">
        <v>0</v>
      </c>
      <c r="T13" s="124">
        <v>7.9500000000000001E-2</v>
      </c>
      <c r="U13" s="126">
        <v>0</v>
      </c>
      <c r="V13" s="122" t="s">
        <v>102</v>
      </c>
      <c r="W13" s="122" t="s">
        <v>305</v>
      </c>
      <c r="X13" s="128">
        <v>45382</v>
      </c>
      <c r="Y13" s="123">
        <v>9588000</v>
      </c>
      <c r="Z13" s="123">
        <v>3.681</v>
      </c>
      <c r="AA13" s="123">
        <v>99.852199999999996</v>
      </c>
      <c r="AB13" s="123">
        <v>35241.264309999999</v>
      </c>
      <c r="AC13" s="124">
        <f t="shared" si="0"/>
        <v>0.82596885821789467</v>
      </c>
      <c r="AD13" s="124">
        <v>2.7511014360000001E-3</v>
      </c>
    </row>
    <row r="14" spans="1:30" ht="15" thickBot="1" x14ac:dyDescent="0.25">
      <c r="A14" s="120">
        <v>8694</v>
      </c>
      <c r="B14" s="120">
        <v>12534</v>
      </c>
      <c r="C14" s="122" t="s">
        <v>2042</v>
      </c>
      <c r="D14" s="122">
        <v>115245</v>
      </c>
      <c r="E14" s="122" t="s">
        <v>783</v>
      </c>
      <c r="F14" s="122" t="s">
        <v>3244</v>
      </c>
      <c r="G14" s="122" t="s">
        <v>3245</v>
      </c>
      <c r="H14" s="122" t="s">
        <v>76</v>
      </c>
      <c r="I14" s="122" t="s">
        <v>239</v>
      </c>
      <c r="J14" s="122" t="s">
        <v>61</v>
      </c>
      <c r="K14" s="122" t="s">
        <v>314</v>
      </c>
      <c r="L14" s="122" t="s">
        <v>62</v>
      </c>
      <c r="M14" s="122" t="s">
        <v>382</v>
      </c>
      <c r="N14" s="127">
        <v>44973</v>
      </c>
      <c r="O14" s="122" t="s">
        <v>298</v>
      </c>
      <c r="P14" s="122" t="s">
        <v>298</v>
      </c>
      <c r="Q14" s="122" t="s">
        <v>298</v>
      </c>
      <c r="R14" s="122" t="s">
        <v>1207</v>
      </c>
      <c r="S14" s="125">
        <v>0</v>
      </c>
      <c r="T14" s="124">
        <v>0</v>
      </c>
      <c r="U14" s="126">
        <v>0</v>
      </c>
      <c r="V14" s="122" t="s">
        <v>791</v>
      </c>
      <c r="W14" s="122" t="s">
        <v>305</v>
      </c>
      <c r="X14" s="128">
        <v>45382</v>
      </c>
      <c r="Y14" s="123">
        <v>1000000</v>
      </c>
      <c r="Z14" s="123">
        <v>3.681</v>
      </c>
      <c r="AA14" s="123">
        <v>100.86</v>
      </c>
      <c r="AB14" s="123">
        <v>3712.6565999999998</v>
      </c>
      <c r="AC14" s="124">
        <f t="shared" si="0"/>
        <v>0.2399217635625561</v>
      </c>
      <c r="AD14" s="124">
        <v>4.8140533399999998E-4</v>
      </c>
    </row>
    <row r="15" spans="1:30" ht="15" thickBot="1" x14ac:dyDescent="0.25">
      <c r="A15" s="120">
        <v>8694</v>
      </c>
      <c r="B15" s="120">
        <v>12534</v>
      </c>
      <c r="C15" s="122" t="s">
        <v>3246</v>
      </c>
      <c r="D15" s="122">
        <v>12104521</v>
      </c>
      <c r="E15" s="122" t="s">
        <v>783</v>
      </c>
      <c r="F15" s="122" t="s">
        <v>3247</v>
      </c>
      <c r="G15" s="122" t="s">
        <v>3248</v>
      </c>
      <c r="H15" s="122" t="s">
        <v>76</v>
      </c>
      <c r="I15" s="122" t="s">
        <v>102</v>
      </c>
      <c r="J15" s="122" t="s">
        <v>61</v>
      </c>
      <c r="K15" s="122" t="s">
        <v>314</v>
      </c>
      <c r="L15" s="122" t="s">
        <v>62</v>
      </c>
      <c r="M15" s="122" t="s">
        <v>382</v>
      </c>
      <c r="N15" s="127">
        <v>45371</v>
      </c>
      <c r="O15" s="122" t="s">
        <v>298</v>
      </c>
      <c r="P15" s="122" t="s">
        <v>298</v>
      </c>
      <c r="Q15" s="122" t="s">
        <v>298</v>
      </c>
      <c r="R15" s="122" t="s">
        <v>1207</v>
      </c>
      <c r="S15" s="125">
        <v>0</v>
      </c>
      <c r="T15" s="124">
        <v>7.9500000000000001E-2</v>
      </c>
      <c r="U15" s="126">
        <v>0</v>
      </c>
      <c r="V15" s="122" t="s">
        <v>102</v>
      </c>
      <c r="W15" s="122" t="s">
        <v>305</v>
      </c>
      <c r="X15" s="128">
        <v>45382</v>
      </c>
      <c r="Y15" s="123">
        <v>3200000</v>
      </c>
      <c r="Z15" s="123">
        <v>3.681</v>
      </c>
      <c r="AA15" s="123">
        <v>99.852199999999996</v>
      </c>
      <c r="AB15" s="123">
        <v>11761.79034</v>
      </c>
      <c r="AC15" s="124">
        <f t="shared" si="0"/>
        <v>0.76007823643744388</v>
      </c>
      <c r="AD15" s="124">
        <v>1.525104319E-3</v>
      </c>
    </row>
    <row r="16" spans="1:30" ht="15" thickBot="1" x14ac:dyDescent="0.25">
      <c r="A16" s="120">
        <v>8694</v>
      </c>
      <c r="B16" s="120">
        <v>12957</v>
      </c>
      <c r="C16" s="122" t="s">
        <v>2042</v>
      </c>
      <c r="D16" s="122">
        <v>115245</v>
      </c>
      <c r="E16" s="122" t="s">
        <v>783</v>
      </c>
      <c r="F16" s="122" t="s">
        <v>3244</v>
      </c>
      <c r="G16" s="122" t="s">
        <v>3245</v>
      </c>
      <c r="H16" s="122" t="s">
        <v>76</v>
      </c>
      <c r="I16" s="122" t="s">
        <v>239</v>
      </c>
      <c r="J16" s="122" t="s">
        <v>61</v>
      </c>
      <c r="K16" s="122" t="s">
        <v>314</v>
      </c>
      <c r="L16" s="122" t="s">
        <v>62</v>
      </c>
      <c r="M16" s="122" t="s">
        <v>382</v>
      </c>
      <c r="N16" s="127">
        <v>44973</v>
      </c>
      <c r="O16" s="122" t="s">
        <v>298</v>
      </c>
      <c r="P16" s="122" t="s">
        <v>298</v>
      </c>
      <c r="Q16" s="122" t="s">
        <v>298</v>
      </c>
      <c r="R16" s="122" t="s">
        <v>1207</v>
      </c>
      <c r="S16" s="125">
        <v>0</v>
      </c>
      <c r="T16" s="124">
        <v>0</v>
      </c>
      <c r="U16" s="126">
        <v>0</v>
      </c>
      <c r="V16" s="122" t="s">
        <v>791</v>
      </c>
      <c r="W16" s="122" t="s">
        <v>305</v>
      </c>
      <c r="X16" s="128">
        <v>45382</v>
      </c>
      <c r="Y16" s="123">
        <v>150000</v>
      </c>
      <c r="Z16" s="123">
        <v>3.681</v>
      </c>
      <c r="AA16" s="123">
        <v>100.86</v>
      </c>
      <c r="AB16" s="123">
        <v>556.89849000000004</v>
      </c>
      <c r="AC16" s="124">
        <f t="shared" si="0"/>
        <v>0.13157803194912768</v>
      </c>
      <c r="AD16" s="124">
        <v>8.3962659000000003E-4</v>
      </c>
    </row>
    <row r="17" spans="1:30" ht="15" thickBot="1" x14ac:dyDescent="0.25">
      <c r="A17" s="120">
        <v>8694</v>
      </c>
      <c r="B17" s="120">
        <v>12957</v>
      </c>
      <c r="C17" s="122" t="s">
        <v>3246</v>
      </c>
      <c r="D17" s="122">
        <v>12104521</v>
      </c>
      <c r="E17" s="122" t="s">
        <v>783</v>
      </c>
      <c r="F17" s="122" t="s">
        <v>3247</v>
      </c>
      <c r="G17" s="122" t="s">
        <v>3248</v>
      </c>
      <c r="H17" s="122" t="s">
        <v>76</v>
      </c>
      <c r="I17" s="122" t="s">
        <v>102</v>
      </c>
      <c r="J17" s="122" t="s">
        <v>61</v>
      </c>
      <c r="K17" s="122" t="s">
        <v>314</v>
      </c>
      <c r="L17" s="122" t="s">
        <v>62</v>
      </c>
      <c r="M17" s="122" t="s">
        <v>382</v>
      </c>
      <c r="N17" s="127">
        <v>45371</v>
      </c>
      <c r="O17" s="122" t="s">
        <v>298</v>
      </c>
      <c r="P17" s="122" t="s">
        <v>298</v>
      </c>
      <c r="Q17" s="122" t="s">
        <v>298</v>
      </c>
      <c r="R17" s="122" t="s">
        <v>1207</v>
      </c>
      <c r="S17" s="125">
        <v>0</v>
      </c>
      <c r="T17" s="124">
        <v>7.9500000000000001E-2</v>
      </c>
      <c r="U17" s="126">
        <v>0</v>
      </c>
      <c r="V17" s="122" t="s">
        <v>102</v>
      </c>
      <c r="W17" s="122" t="s">
        <v>305</v>
      </c>
      <c r="X17" s="128">
        <v>45382</v>
      </c>
      <c r="Y17" s="123">
        <v>1000000</v>
      </c>
      <c r="Z17" s="123">
        <v>3.681</v>
      </c>
      <c r="AA17" s="123">
        <v>99.852199999999996</v>
      </c>
      <c r="AB17" s="123">
        <v>3675.5594799999999</v>
      </c>
      <c r="AC17" s="124">
        <f t="shared" si="0"/>
        <v>0.86842196805087246</v>
      </c>
      <c r="AD17" s="124">
        <v>5.5415798900000004E-3</v>
      </c>
    </row>
    <row r="18" spans="1:30" ht="15" thickBot="1" x14ac:dyDescent="0.25">
      <c r="A18" s="120">
        <v>8694</v>
      </c>
      <c r="B18" s="120">
        <v>14342</v>
      </c>
      <c r="C18" s="122" t="s">
        <v>3246</v>
      </c>
      <c r="D18" s="122">
        <v>12104521</v>
      </c>
      <c r="E18" s="122" t="s">
        <v>783</v>
      </c>
      <c r="F18" s="122" t="s">
        <v>3247</v>
      </c>
      <c r="G18" s="122" t="s">
        <v>3248</v>
      </c>
      <c r="H18" s="122" t="s">
        <v>76</v>
      </c>
      <c r="I18" s="122" t="s">
        <v>102</v>
      </c>
      <c r="J18" s="122" t="s">
        <v>61</v>
      </c>
      <c r="K18" s="122" t="s">
        <v>314</v>
      </c>
      <c r="L18" s="122" t="s">
        <v>62</v>
      </c>
      <c r="M18" s="122" t="s">
        <v>382</v>
      </c>
      <c r="N18" s="127">
        <v>45371</v>
      </c>
      <c r="O18" s="122" t="s">
        <v>298</v>
      </c>
      <c r="P18" s="122" t="s">
        <v>298</v>
      </c>
      <c r="Q18" s="122" t="s">
        <v>298</v>
      </c>
      <c r="R18" s="122" t="s">
        <v>1207</v>
      </c>
      <c r="S18" s="125">
        <v>0</v>
      </c>
      <c r="T18" s="124">
        <v>7.9500000000000001E-2</v>
      </c>
      <c r="U18" s="126">
        <v>0</v>
      </c>
      <c r="V18" s="122" t="s">
        <v>102</v>
      </c>
      <c r="W18" s="122" t="s">
        <v>305</v>
      </c>
      <c r="X18" s="128">
        <v>45382</v>
      </c>
      <c r="Y18" s="123">
        <v>850000</v>
      </c>
      <c r="Z18" s="123">
        <v>3.681</v>
      </c>
      <c r="AA18" s="123">
        <v>99.852199999999996</v>
      </c>
      <c r="AB18" s="123">
        <v>3124.2255599999999</v>
      </c>
      <c r="AC18" s="124">
        <f t="shared" si="0"/>
        <v>1</v>
      </c>
      <c r="AD18" s="124">
        <v>7.9241718070000005E-3</v>
      </c>
    </row>
    <row r="19" spans="1:30" ht="15" thickBot="1" x14ac:dyDescent="0.25">
      <c r="A19" s="120">
        <v>8861</v>
      </c>
      <c r="B19" s="120">
        <v>9414</v>
      </c>
      <c r="C19" s="122" t="s">
        <v>3246</v>
      </c>
      <c r="D19" s="122">
        <v>12104521</v>
      </c>
      <c r="E19" s="122" t="s">
        <v>783</v>
      </c>
      <c r="F19" s="122" t="s">
        <v>3247</v>
      </c>
      <c r="G19" s="122" t="s">
        <v>3248</v>
      </c>
      <c r="H19" s="122" t="s">
        <v>76</v>
      </c>
      <c r="I19" s="122" t="s">
        <v>102</v>
      </c>
      <c r="J19" s="122" t="s">
        <v>61</v>
      </c>
      <c r="K19" s="122" t="s">
        <v>314</v>
      </c>
      <c r="L19" s="122" t="s">
        <v>62</v>
      </c>
      <c r="M19" s="122" t="s">
        <v>382</v>
      </c>
      <c r="N19" s="127">
        <v>45371</v>
      </c>
      <c r="O19" s="122" t="s">
        <v>298</v>
      </c>
      <c r="P19" s="122" t="s">
        <v>298</v>
      </c>
      <c r="Q19" s="122" t="s">
        <v>298</v>
      </c>
      <c r="R19" s="122" t="s">
        <v>1207</v>
      </c>
      <c r="S19" s="125">
        <v>0</v>
      </c>
      <c r="T19" s="124">
        <v>7.9500000000000001E-2</v>
      </c>
      <c r="U19" s="126">
        <v>0</v>
      </c>
      <c r="V19" s="122" t="s">
        <v>102</v>
      </c>
      <c r="W19" s="122" t="s">
        <v>305</v>
      </c>
      <c r="X19" s="128">
        <v>45382</v>
      </c>
      <c r="Y19" s="123">
        <v>14000</v>
      </c>
      <c r="Z19" s="123">
        <v>3.681</v>
      </c>
      <c r="AA19" s="123">
        <v>99.852199999999996</v>
      </c>
      <c r="AB19" s="123">
        <v>51.457830000000001</v>
      </c>
      <c r="AC19" s="124">
        <f t="shared" si="0"/>
        <v>1</v>
      </c>
      <c r="AD19" s="124">
        <v>1.9583683019999999E-3</v>
      </c>
    </row>
    <row r="20" spans="1:30" ht="15" thickBot="1" x14ac:dyDescent="0.25">
      <c r="A20" s="120">
        <v>8861</v>
      </c>
      <c r="B20" s="120">
        <v>9421</v>
      </c>
      <c r="C20" s="122" t="s">
        <v>3246</v>
      </c>
      <c r="D20" s="122">
        <v>12104521</v>
      </c>
      <c r="E20" s="122" t="s">
        <v>783</v>
      </c>
      <c r="F20" s="122" t="s">
        <v>3247</v>
      </c>
      <c r="G20" s="122" t="s">
        <v>3248</v>
      </c>
      <c r="H20" s="122" t="s">
        <v>76</v>
      </c>
      <c r="I20" s="122" t="s">
        <v>102</v>
      </c>
      <c r="J20" s="122" t="s">
        <v>61</v>
      </c>
      <c r="K20" s="122" t="s">
        <v>314</v>
      </c>
      <c r="L20" s="122" t="s">
        <v>62</v>
      </c>
      <c r="M20" s="122" t="s">
        <v>382</v>
      </c>
      <c r="N20" s="127">
        <v>45371</v>
      </c>
      <c r="O20" s="122" t="s">
        <v>298</v>
      </c>
      <c r="P20" s="122" t="s">
        <v>298</v>
      </c>
      <c r="Q20" s="122" t="s">
        <v>298</v>
      </c>
      <c r="R20" s="122" t="s">
        <v>1207</v>
      </c>
      <c r="S20" s="125">
        <v>0</v>
      </c>
      <c r="T20" s="124">
        <v>7.9500000000000001E-2</v>
      </c>
      <c r="U20" s="126">
        <v>0</v>
      </c>
      <c r="V20" s="122" t="s">
        <v>102</v>
      </c>
      <c r="W20" s="122" t="s">
        <v>305</v>
      </c>
      <c r="X20" s="128">
        <v>45382</v>
      </c>
      <c r="Y20" s="123">
        <v>218000</v>
      </c>
      <c r="Z20" s="123">
        <v>3.681</v>
      </c>
      <c r="AA20" s="123">
        <v>99.852199999999996</v>
      </c>
      <c r="AB20" s="123">
        <v>801.27197000000001</v>
      </c>
      <c r="AC20" s="124">
        <f t="shared" si="0"/>
        <v>1</v>
      </c>
      <c r="AD20" s="124">
        <v>1.9273683039999999E-3</v>
      </c>
    </row>
    <row r="21" spans="1:30" customFormat="1" ht="15" thickBot="1" x14ac:dyDescent="0.25">
      <c r="A21" s="120">
        <v>7956</v>
      </c>
      <c r="B21" s="120">
        <v>7957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7"/>
      <c r="O21" s="122"/>
      <c r="P21" s="122"/>
      <c r="Q21" s="122"/>
      <c r="R21" s="122"/>
      <c r="S21" s="125"/>
      <c r="T21" s="124"/>
      <c r="U21" s="126"/>
      <c r="V21" s="122"/>
      <c r="W21" s="122"/>
      <c r="X21" s="128"/>
      <c r="Y21" s="123"/>
      <c r="Z21" s="123"/>
      <c r="AA21" s="123"/>
      <c r="AB21" s="123"/>
      <c r="AC21" s="124"/>
      <c r="AD21" s="124"/>
    </row>
    <row r="22" spans="1:30" ht="15" thickBot="1" x14ac:dyDescent="0.25">
      <c r="A22" s="120">
        <v>7956</v>
      </c>
      <c r="B22" s="120">
        <v>7958</v>
      </c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7"/>
      <c r="O22" s="122"/>
      <c r="P22" s="122"/>
      <c r="Q22" s="122"/>
      <c r="R22" s="122"/>
      <c r="S22" s="125"/>
      <c r="T22" s="124"/>
      <c r="U22" s="126"/>
      <c r="V22" s="122"/>
      <c r="W22" s="122"/>
      <c r="X22" s="128"/>
      <c r="Y22" s="123"/>
      <c r="Z22" s="123"/>
      <c r="AA22" s="123"/>
      <c r="AB22" s="123"/>
      <c r="AC22" s="124"/>
      <c r="AD22" s="124"/>
    </row>
    <row r="23" spans="1:30" ht="15" thickBot="1" x14ac:dyDescent="0.25">
      <c r="A23" s="120">
        <v>7956</v>
      </c>
      <c r="B23" s="120">
        <v>7960</v>
      </c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7"/>
      <c r="O23" s="122"/>
      <c r="P23" s="122"/>
      <c r="Q23" s="122"/>
      <c r="R23" s="122"/>
      <c r="S23" s="125"/>
      <c r="T23" s="124"/>
      <c r="U23" s="126"/>
      <c r="V23" s="122"/>
      <c r="W23" s="122"/>
      <c r="X23" s="128"/>
      <c r="Y23" s="123"/>
      <c r="Z23" s="123"/>
      <c r="AA23" s="123"/>
      <c r="AB23" s="123"/>
      <c r="AC23" s="124"/>
      <c r="AD23" s="124"/>
    </row>
    <row r="24" spans="1:30" ht="15" thickBot="1" x14ac:dyDescent="0.25">
      <c r="A24" s="120">
        <v>7956</v>
      </c>
      <c r="B24" s="120">
        <v>7961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7"/>
      <c r="O24" s="122"/>
      <c r="P24" s="122"/>
      <c r="Q24" s="122"/>
      <c r="R24" s="122"/>
      <c r="S24" s="125"/>
      <c r="T24" s="124"/>
      <c r="U24" s="126"/>
      <c r="V24" s="122"/>
      <c r="W24" s="122"/>
      <c r="X24" s="128"/>
      <c r="Y24" s="123"/>
      <c r="Z24" s="123"/>
      <c r="AA24" s="123"/>
      <c r="AB24" s="123"/>
      <c r="AC24" s="124"/>
      <c r="AD24" s="124"/>
    </row>
    <row r="25" spans="1:30" ht="15" thickBot="1" x14ac:dyDescent="0.25">
      <c r="A25" s="120">
        <v>7956</v>
      </c>
      <c r="B25" s="120">
        <v>7962</v>
      </c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7"/>
      <c r="O25" s="122"/>
      <c r="P25" s="122"/>
      <c r="Q25" s="122"/>
      <c r="R25" s="122"/>
      <c r="S25" s="125"/>
      <c r="T25" s="124"/>
      <c r="U25" s="126"/>
      <c r="V25" s="122"/>
      <c r="W25" s="122"/>
      <c r="X25" s="128"/>
      <c r="Y25" s="123"/>
      <c r="Z25" s="123"/>
      <c r="AA25" s="123"/>
      <c r="AB25" s="123"/>
      <c r="AC25" s="124"/>
      <c r="AD25" s="124"/>
    </row>
    <row r="26" spans="1:30" ht="15" thickBot="1" x14ac:dyDescent="0.25">
      <c r="A26" s="120">
        <v>7956</v>
      </c>
      <c r="B26" s="120">
        <v>7963</v>
      </c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7"/>
      <c r="O26" s="122"/>
      <c r="P26" s="122"/>
      <c r="Q26" s="122"/>
      <c r="R26" s="122"/>
      <c r="S26" s="125"/>
      <c r="T26" s="124"/>
      <c r="U26" s="126"/>
      <c r="V26" s="122"/>
      <c r="W26" s="122"/>
      <c r="X26" s="128"/>
      <c r="Y26" s="123"/>
      <c r="Z26" s="123"/>
      <c r="AA26" s="123"/>
      <c r="AB26" s="123"/>
      <c r="AC26" s="124"/>
      <c r="AD26" s="124"/>
    </row>
    <row r="27" spans="1:30" ht="15" thickBot="1" x14ac:dyDescent="0.25">
      <c r="A27" s="120">
        <v>7956</v>
      </c>
      <c r="B27" s="129">
        <v>11938</v>
      </c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7"/>
      <c r="O27" s="122"/>
      <c r="P27" s="122"/>
      <c r="Q27" s="122"/>
      <c r="R27" s="122"/>
      <c r="S27" s="125"/>
      <c r="T27" s="124"/>
      <c r="U27" s="126"/>
      <c r="V27" s="122"/>
      <c r="W27" s="122"/>
      <c r="X27" s="128"/>
      <c r="Y27" s="123"/>
      <c r="Z27" s="123"/>
      <c r="AA27" s="123"/>
      <c r="AB27" s="123"/>
      <c r="AC27" s="124"/>
      <c r="AD27" s="124"/>
    </row>
    <row r="28" spans="1:30" ht="15" thickBot="1" x14ac:dyDescent="0.25">
      <c r="A28" s="120">
        <v>7956</v>
      </c>
      <c r="B28" s="120">
        <v>12537</v>
      </c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7"/>
      <c r="O28" s="122"/>
      <c r="P28" s="122"/>
      <c r="Q28" s="122"/>
      <c r="R28" s="122"/>
      <c r="S28" s="125"/>
      <c r="T28" s="124"/>
      <c r="U28" s="126"/>
      <c r="V28" s="122"/>
      <c r="W28" s="122"/>
      <c r="X28" s="128"/>
      <c r="Y28" s="123"/>
      <c r="Z28" s="123"/>
      <c r="AA28" s="123"/>
      <c r="AB28" s="123"/>
      <c r="AC28" s="124"/>
      <c r="AD28" s="124"/>
    </row>
    <row r="29" spans="1:30" ht="15" thickBot="1" x14ac:dyDescent="0.25">
      <c r="A29" s="120">
        <v>7956</v>
      </c>
      <c r="B29" s="120">
        <v>14482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7"/>
      <c r="O29" s="122"/>
      <c r="P29" s="122"/>
      <c r="Q29" s="122"/>
      <c r="R29" s="122"/>
      <c r="S29" s="125"/>
      <c r="T29" s="124"/>
      <c r="U29" s="126"/>
      <c r="V29" s="122"/>
      <c r="W29" s="122"/>
      <c r="X29" s="128"/>
      <c r="Y29" s="123"/>
      <c r="Z29" s="123"/>
      <c r="AA29" s="123"/>
      <c r="AB29" s="123"/>
      <c r="AC29" s="124"/>
      <c r="AD29" s="124"/>
    </row>
    <row r="30" spans="1:30" ht="15" thickBot="1" x14ac:dyDescent="0.25">
      <c r="A30" s="120">
        <v>8700</v>
      </c>
      <c r="B30" s="120">
        <v>8701</v>
      </c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7"/>
      <c r="O30" s="122"/>
      <c r="P30" s="122"/>
      <c r="Q30" s="122"/>
      <c r="R30" s="122"/>
      <c r="S30" s="125"/>
      <c r="T30" s="124"/>
      <c r="U30" s="126"/>
      <c r="V30" s="122"/>
      <c r="W30" s="122"/>
      <c r="X30" s="128"/>
      <c r="Y30" s="123"/>
      <c r="Z30" s="123"/>
      <c r="AA30" s="123"/>
      <c r="AB30" s="123"/>
      <c r="AC30" s="124"/>
      <c r="AD30" s="124"/>
    </row>
    <row r="31" spans="1:30" ht="15" thickBot="1" x14ac:dyDescent="0.25">
      <c r="A31" s="120">
        <v>8700</v>
      </c>
      <c r="B31" s="120">
        <v>8702</v>
      </c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7"/>
      <c r="O31" s="122"/>
      <c r="P31" s="122"/>
      <c r="Q31" s="122"/>
      <c r="R31" s="122"/>
      <c r="S31" s="125"/>
      <c r="T31" s="124"/>
      <c r="U31" s="126"/>
      <c r="V31" s="122"/>
      <c r="W31" s="122"/>
      <c r="X31" s="128"/>
      <c r="Y31" s="123"/>
      <c r="Z31" s="123"/>
      <c r="AA31" s="123"/>
      <c r="AB31" s="123"/>
      <c r="AC31" s="124"/>
      <c r="AD31" s="124"/>
    </row>
    <row r="32" spans="1:30" ht="15" thickBot="1" x14ac:dyDescent="0.25">
      <c r="A32" s="120">
        <v>8700</v>
      </c>
      <c r="B32" s="120">
        <v>8703</v>
      </c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7"/>
      <c r="O32" s="122"/>
      <c r="P32" s="122"/>
      <c r="Q32" s="122"/>
      <c r="R32" s="122"/>
      <c r="S32" s="125"/>
      <c r="T32" s="124"/>
      <c r="U32" s="126"/>
      <c r="V32" s="122"/>
      <c r="W32" s="122"/>
      <c r="X32" s="128"/>
      <c r="Y32" s="123"/>
      <c r="Z32" s="123"/>
      <c r="AA32" s="123"/>
      <c r="AB32" s="123"/>
      <c r="AC32" s="124"/>
      <c r="AD32" s="124"/>
    </row>
    <row r="33" spans="1:30" ht="15" thickBot="1" x14ac:dyDescent="0.25">
      <c r="A33" s="120">
        <v>8700</v>
      </c>
      <c r="B33" s="120">
        <v>8704</v>
      </c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7"/>
      <c r="O33" s="122"/>
      <c r="P33" s="122"/>
      <c r="Q33" s="122"/>
      <c r="R33" s="122"/>
      <c r="S33" s="125"/>
      <c r="T33" s="124"/>
      <c r="U33" s="126"/>
      <c r="V33" s="122"/>
      <c r="W33" s="122"/>
      <c r="X33" s="128"/>
      <c r="Y33" s="123"/>
      <c r="Z33" s="123"/>
      <c r="AA33" s="123"/>
      <c r="AB33" s="123"/>
      <c r="AC33" s="124"/>
      <c r="AD33" s="124"/>
    </row>
    <row r="34" spans="1:30" ht="15" thickBot="1" x14ac:dyDescent="0.25">
      <c r="A34" s="120">
        <v>8700</v>
      </c>
      <c r="B34" s="120">
        <v>8705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7"/>
      <c r="O34" s="122"/>
      <c r="P34" s="122"/>
      <c r="Q34" s="122"/>
      <c r="R34" s="122"/>
      <c r="S34" s="125"/>
      <c r="T34" s="124"/>
      <c r="U34" s="126"/>
      <c r="V34" s="122"/>
      <c r="W34" s="122"/>
      <c r="X34" s="128"/>
      <c r="Y34" s="123"/>
      <c r="Z34" s="123"/>
      <c r="AA34" s="123"/>
      <c r="AB34" s="123"/>
      <c r="AC34" s="124"/>
      <c r="AD34" s="124"/>
    </row>
    <row r="35" spans="1:30" ht="15" thickBot="1" x14ac:dyDescent="0.25">
      <c r="A35" s="120">
        <v>8700</v>
      </c>
      <c r="B35" s="120">
        <v>9451</v>
      </c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7"/>
      <c r="O35" s="122"/>
      <c r="P35" s="122"/>
      <c r="Q35" s="122"/>
      <c r="R35" s="122"/>
      <c r="S35" s="125"/>
      <c r="T35" s="124"/>
      <c r="U35" s="126"/>
      <c r="V35" s="122"/>
      <c r="W35" s="122"/>
      <c r="X35" s="128"/>
      <c r="Y35" s="123"/>
      <c r="Z35" s="123"/>
      <c r="AA35" s="123"/>
      <c r="AB35" s="123"/>
      <c r="AC35" s="124"/>
      <c r="AD35" s="124"/>
    </row>
    <row r="36" spans="1:30" ht="15" thickBot="1" x14ac:dyDescent="0.25">
      <c r="A36" s="120">
        <v>8700</v>
      </c>
      <c r="B36" s="120">
        <v>9676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7"/>
      <c r="O36" s="122"/>
      <c r="P36" s="122"/>
      <c r="Q36" s="122"/>
      <c r="R36" s="122"/>
      <c r="S36" s="125"/>
      <c r="T36" s="124"/>
      <c r="U36" s="126"/>
      <c r="V36" s="122"/>
      <c r="W36" s="122"/>
      <c r="X36" s="128"/>
      <c r="Y36" s="123"/>
      <c r="Z36" s="123"/>
      <c r="AA36" s="123"/>
      <c r="AB36" s="123"/>
      <c r="AC36" s="124"/>
      <c r="AD36" s="124"/>
    </row>
    <row r="37" spans="1:30" ht="15" thickBot="1" x14ac:dyDescent="0.25">
      <c r="A37" s="120">
        <v>8700</v>
      </c>
      <c r="B37" s="120">
        <v>12536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7"/>
      <c r="O37" s="122"/>
      <c r="P37" s="122"/>
      <c r="Q37" s="122"/>
      <c r="R37" s="122"/>
      <c r="S37" s="125"/>
      <c r="T37" s="124"/>
      <c r="U37" s="126"/>
      <c r="V37" s="122"/>
      <c r="W37" s="122"/>
      <c r="X37" s="128"/>
      <c r="Y37" s="123"/>
      <c r="Z37" s="123"/>
      <c r="AA37" s="123"/>
      <c r="AB37" s="123"/>
      <c r="AC37" s="124"/>
      <c r="AD37" s="124"/>
    </row>
    <row r="38" spans="1:30" ht="15" thickBot="1" x14ac:dyDescent="0.25">
      <c r="A38" s="120">
        <v>8700</v>
      </c>
      <c r="B38" s="120">
        <v>14483</v>
      </c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7"/>
      <c r="O38" s="122"/>
      <c r="P38" s="122"/>
      <c r="Q38" s="122"/>
      <c r="R38" s="122"/>
      <c r="S38" s="125"/>
      <c r="T38" s="124"/>
      <c r="U38" s="126"/>
      <c r="V38" s="122"/>
      <c r="W38" s="122"/>
      <c r="X38" s="128"/>
      <c r="Y38" s="123"/>
      <c r="Z38" s="123"/>
      <c r="AA38" s="123"/>
      <c r="AB38" s="123"/>
      <c r="AC38" s="124"/>
      <c r="AD38" s="124"/>
    </row>
    <row r="39" spans="1:30" ht="15" thickBot="1" x14ac:dyDescent="0.25">
      <c r="A39" s="120">
        <v>8694</v>
      </c>
      <c r="B39" s="120">
        <v>8695</v>
      </c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7"/>
      <c r="O39" s="122"/>
      <c r="P39" s="122"/>
      <c r="Q39" s="122"/>
      <c r="R39" s="122"/>
      <c r="S39" s="125"/>
      <c r="T39" s="124"/>
      <c r="U39" s="126"/>
      <c r="V39" s="122"/>
      <c r="W39" s="122"/>
      <c r="X39" s="128"/>
      <c r="Y39" s="123"/>
      <c r="Z39" s="123"/>
      <c r="AA39" s="123"/>
      <c r="AB39" s="123"/>
      <c r="AC39" s="124"/>
      <c r="AD39" s="124"/>
    </row>
    <row r="40" spans="1:30" ht="15" thickBot="1" x14ac:dyDescent="0.25">
      <c r="A40" s="120">
        <v>8694</v>
      </c>
      <c r="B40" s="120">
        <v>8696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7"/>
      <c r="O40" s="122"/>
      <c r="P40" s="122"/>
      <c r="Q40" s="122"/>
      <c r="R40" s="122"/>
      <c r="S40" s="125"/>
      <c r="T40" s="124"/>
      <c r="U40" s="126"/>
      <c r="V40" s="122"/>
      <c r="W40" s="122"/>
      <c r="X40" s="128"/>
      <c r="Y40" s="123"/>
      <c r="Z40" s="123"/>
      <c r="AA40" s="123"/>
      <c r="AB40" s="123"/>
      <c r="AC40" s="124"/>
      <c r="AD40" s="124"/>
    </row>
    <row r="41" spans="1:30" ht="15" thickBot="1" x14ac:dyDescent="0.25">
      <c r="A41" s="120">
        <v>8694</v>
      </c>
      <c r="B41" s="120">
        <v>8697</v>
      </c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7"/>
      <c r="O41" s="122"/>
      <c r="P41" s="122"/>
      <c r="Q41" s="122"/>
      <c r="R41" s="122"/>
      <c r="S41" s="125"/>
      <c r="T41" s="124"/>
      <c r="U41" s="126"/>
      <c r="V41" s="122"/>
      <c r="W41" s="122"/>
      <c r="X41" s="128"/>
      <c r="Y41" s="123"/>
      <c r="Z41" s="123"/>
      <c r="AA41" s="123"/>
      <c r="AB41" s="123"/>
      <c r="AC41" s="124"/>
      <c r="AD41" s="124"/>
    </row>
    <row r="42" spans="1:30" ht="15" thickBot="1" x14ac:dyDescent="0.25">
      <c r="A42" s="120">
        <v>8694</v>
      </c>
      <c r="B42" s="120">
        <v>8698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7"/>
      <c r="O42" s="122"/>
      <c r="P42" s="122"/>
      <c r="Q42" s="122"/>
      <c r="R42" s="122"/>
      <c r="S42" s="125"/>
      <c r="T42" s="124"/>
      <c r="U42" s="126"/>
      <c r="V42" s="122"/>
      <c r="W42" s="122"/>
      <c r="X42" s="128"/>
      <c r="Y42" s="123"/>
      <c r="Z42" s="123"/>
      <c r="AA42" s="123"/>
      <c r="AB42" s="123"/>
      <c r="AC42" s="124"/>
      <c r="AD42" s="124"/>
    </row>
    <row r="43" spans="1:30" ht="15" thickBot="1" x14ac:dyDescent="0.25">
      <c r="A43" s="120">
        <v>8694</v>
      </c>
      <c r="B43" s="120">
        <v>8699</v>
      </c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7"/>
      <c r="O43" s="122"/>
      <c r="P43" s="122"/>
      <c r="Q43" s="122"/>
      <c r="R43" s="122"/>
      <c r="S43" s="125"/>
      <c r="T43" s="124"/>
      <c r="U43" s="126"/>
      <c r="V43" s="122"/>
      <c r="W43" s="122"/>
      <c r="X43" s="128"/>
      <c r="Y43" s="123"/>
      <c r="Z43" s="123"/>
      <c r="AA43" s="123"/>
      <c r="AB43" s="123"/>
      <c r="AC43" s="124"/>
      <c r="AD43" s="124"/>
    </row>
    <row r="44" spans="1:30" ht="15" thickBot="1" x14ac:dyDescent="0.25">
      <c r="A44" s="120">
        <v>8694</v>
      </c>
      <c r="B44" s="120">
        <v>9452</v>
      </c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7"/>
      <c r="O44" s="122"/>
      <c r="P44" s="122"/>
      <c r="Q44" s="122"/>
      <c r="R44" s="122"/>
      <c r="S44" s="125"/>
      <c r="T44" s="124"/>
      <c r="U44" s="126"/>
      <c r="V44" s="122"/>
      <c r="W44" s="122"/>
      <c r="X44" s="128"/>
      <c r="Y44" s="123"/>
      <c r="Z44" s="123"/>
      <c r="AA44" s="123"/>
      <c r="AB44" s="123"/>
      <c r="AC44" s="124"/>
      <c r="AD44" s="124"/>
    </row>
    <row r="45" spans="1:30" ht="15" thickBot="1" x14ac:dyDescent="0.25">
      <c r="A45" s="120">
        <v>8694</v>
      </c>
      <c r="B45" s="120">
        <v>9677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7"/>
      <c r="O45" s="122"/>
      <c r="P45" s="122"/>
      <c r="Q45" s="122"/>
      <c r="R45" s="122"/>
      <c r="S45" s="125"/>
      <c r="T45" s="124"/>
      <c r="U45" s="126"/>
      <c r="V45" s="122"/>
      <c r="W45" s="122"/>
      <c r="X45" s="128"/>
      <c r="Y45" s="123"/>
      <c r="Z45" s="123"/>
      <c r="AA45" s="123"/>
      <c r="AB45" s="123"/>
      <c r="AC45" s="124"/>
      <c r="AD45" s="124"/>
    </row>
    <row r="46" spans="1:30" ht="15" thickBot="1" x14ac:dyDescent="0.25">
      <c r="A46" s="120">
        <v>8694</v>
      </c>
      <c r="B46" s="120">
        <v>12531</v>
      </c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7"/>
      <c r="O46" s="122"/>
      <c r="P46" s="122"/>
      <c r="Q46" s="122"/>
      <c r="R46" s="122"/>
      <c r="S46" s="125"/>
      <c r="T46" s="124"/>
      <c r="U46" s="126"/>
      <c r="V46" s="122"/>
      <c r="W46" s="122"/>
      <c r="X46" s="128"/>
      <c r="Y46" s="123"/>
      <c r="Z46" s="123"/>
      <c r="AA46" s="123"/>
      <c r="AB46" s="123"/>
      <c r="AC46" s="124"/>
      <c r="AD46" s="124"/>
    </row>
    <row r="47" spans="1:30" ht="15" thickBot="1" x14ac:dyDescent="0.25">
      <c r="A47" s="120">
        <v>8694</v>
      </c>
      <c r="B47" s="129">
        <v>14394</v>
      </c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7"/>
      <c r="O47" s="122"/>
      <c r="P47" s="122"/>
      <c r="Q47" s="122"/>
      <c r="R47" s="122"/>
      <c r="S47" s="125"/>
      <c r="T47" s="124"/>
      <c r="U47" s="126"/>
      <c r="V47" s="122"/>
      <c r="W47" s="122"/>
      <c r="X47" s="128"/>
      <c r="Y47" s="123"/>
      <c r="Z47" s="123"/>
      <c r="AA47" s="123"/>
      <c r="AB47" s="123"/>
      <c r="AC47" s="124"/>
      <c r="AD47" s="124"/>
    </row>
    <row r="48" spans="1:30" ht="15" thickBot="1" x14ac:dyDescent="0.25">
      <c r="A48" s="120">
        <v>8694</v>
      </c>
      <c r="B48" s="120">
        <v>14481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7"/>
      <c r="O48" s="122"/>
      <c r="P48" s="122"/>
      <c r="Q48" s="122"/>
      <c r="R48" s="122"/>
      <c r="S48" s="125"/>
      <c r="T48" s="124"/>
      <c r="U48" s="126"/>
      <c r="V48" s="122"/>
      <c r="W48" s="122"/>
      <c r="X48" s="128"/>
      <c r="Y48" s="123"/>
      <c r="Z48" s="123"/>
      <c r="AA48" s="123"/>
      <c r="AB48" s="123"/>
      <c r="AC48" s="124"/>
      <c r="AD48" s="124"/>
    </row>
    <row r="49" spans="1:30" ht="15" thickBot="1" x14ac:dyDescent="0.25">
      <c r="A49" s="120">
        <v>8861</v>
      </c>
      <c r="B49" s="120">
        <v>9113</v>
      </c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7"/>
      <c r="O49" s="122"/>
      <c r="P49" s="122"/>
      <c r="Q49" s="122"/>
      <c r="R49" s="122"/>
      <c r="S49" s="125"/>
      <c r="T49" s="124"/>
      <c r="U49" s="126"/>
      <c r="V49" s="122"/>
      <c r="W49" s="122"/>
      <c r="X49" s="128"/>
      <c r="Y49" s="123"/>
      <c r="Z49" s="123"/>
      <c r="AA49" s="123"/>
      <c r="AB49" s="123"/>
      <c r="AC49" s="124"/>
      <c r="AD49" s="124"/>
    </row>
    <row r="50" spans="1:30" ht="15" thickBot="1" x14ac:dyDescent="0.25">
      <c r="A50" s="120">
        <v>8861</v>
      </c>
      <c r="B50" s="120">
        <v>9303</v>
      </c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7"/>
      <c r="O50" s="122"/>
      <c r="P50" s="122"/>
      <c r="Q50" s="122"/>
      <c r="R50" s="122"/>
      <c r="S50" s="125"/>
      <c r="T50" s="124"/>
      <c r="U50" s="126"/>
      <c r="V50" s="122"/>
      <c r="W50" s="122"/>
      <c r="X50" s="128"/>
      <c r="Y50" s="123"/>
      <c r="Z50" s="123"/>
      <c r="AA50" s="123"/>
      <c r="AB50" s="123"/>
      <c r="AC50" s="124"/>
      <c r="AD50" s="124"/>
    </row>
    <row r="51" spans="1:30" ht="15" thickBot="1" x14ac:dyDescent="0.25">
      <c r="A51" s="120">
        <v>8861</v>
      </c>
      <c r="B51" s="120">
        <v>9420</v>
      </c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7"/>
      <c r="O51" s="122"/>
      <c r="P51" s="122"/>
      <c r="Q51" s="122"/>
      <c r="R51" s="122"/>
      <c r="S51" s="125"/>
      <c r="T51" s="124"/>
      <c r="U51" s="126"/>
      <c r="V51" s="122"/>
      <c r="W51" s="122"/>
      <c r="X51" s="128"/>
      <c r="Y51" s="123"/>
      <c r="Z51" s="123"/>
      <c r="AA51" s="123"/>
      <c r="AB51" s="123"/>
      <c r="AC51" s="124"/>
      <c r="AD51" s="12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:E20" xr:uid="{00000000-0002-0000-1800-000009000000}">
      <formula1>Issuer_Number_Type_3</formula1>
    </dataValidation>
    <dataValidation type="list" allowBlank="1" showInputMessage="1" showErrorMessage="1" sqref="M2" xr:uid="{00000000-0002-0000-1800-00000A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B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43"/>
  <sheetViews>
    <sheetView rightToLeft="1" workbookViewId="0">
      <selection activeCell="A2" sqref="A2:B43"/>
    </sheetView>
  </sheetViews>
  <sheetFormatPr defaultColWidth="9" defaultRowHeight="14.25" x14ac:dyDescent="0.2"/>
  <cols>
    <col min="1" max="4" width="11.625" style="2" customWidth="1"/>
    <col min="5" max="5" width="11.625" style="3" customWidth="1"/>
    <col min="6" max="22" width="11.625" style="2" customWidth="1"/>
    <col min="23" max="16384" width="9" style="2"/>
  </cols>
  <sheetData>
    <row r="1" spans="1:22" ht="66.75" customHeight="1" x14ac:dyDescent="0.2">
      <c r="A1" s="141" t="s">
        <v>667</v>
      </c>
      <c r="B1" s="141" t="s">
        <v>0</v>
      </c>
      <c r="C1" s="12" t="s">
        <v>739</v>
      </c>
      <c r="D1" s="12" t="s">
        <v>757</v>
      </c>
      <c r="E1" s="12" t="s">
        <v>758</v>
      </c>
      <c r="F1" s="12" t="s">
        <v>1</v>
      </c>
      <c r="G1" s="12" t="s">
        <v>641</v>
      </c>
      <c r="H1" s="12" t="s">
        <v>620</v>
      </c>
      <c r="I1" s="12" t="s">
        <v>621</v>
      </c>
      <c r="J1" s="12" t="s">
        <v>622</v>
      </c>
      <c r="K1" s="12" t="s">
        <v>788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637</v>
      </c>
      <c r="Q1" s="12" t="s">
        <v>938</v>
      </c>
      <c r="R1" s="12" t="s">
        <v>11</v>
      </c>
      <c r="S1" s="12" t="s">
        <v>811</v>
      </c>
      <c r="T1" s="12" t="s">
        <v>1171</v>
      </c>
      <c r="U1" s="12" t="s">
        <v>19</v>
      </c>
      <c r="V1" s="12" t="s">
        <v>30</v>
      </c>
    </row>
    <row r="2" spans="1:22" x14ac:dyDescent="0.2">
      <c r="A2" s="142">
        <v>7956</v>
      </c>
      <c r="B2" s="142">
        <v>7957</v>
      </c>
      <c r="C2" s="13"/>
      <c r="E2" s="11"/>
      <c r="F2" s="13"/>
      <c r="G2" s="13"/>
      <c r="H2" s="11"/>
      <c r="I2" s="11"/>
      <c r="J2" s="13"/>
      <c r="K2" s="13"/>
      <c r="M2" s="11"/>
      <c r="N2" s="13"/>
      <c r="O2" s="13"/>
      <c r="P2" s="13"/>
      <c r="Q2"/>
      <c r="R2" s="13"/>
      <c r="S2" s="13"/>
      <c r="T2" s="13"/>
      <c r="U2" s="13"/>
      <c r="V2" s="13"/>
    </row>
    <row r="3" spans="1:22" x14ac:dyDescent="0.2">
      <c r="A3" s="142">
        <v>7956</v>
      </c>
      <c r="B3" s="142">
        <v>7958</v>
      </c>
      <c r="C3" s="13"/>
      <c r="E3" s="11"/>
      <c r="F3" s="13"/>
      <c r="G3" s="13"/>
      <c r="H3" s="11"/>
      <c r="I3" s="11"/>
      <c r="J3" s="13"/>
      <c r="K3" s="13"/>
      <c r="M3" s="11"/>
      <c r="N3" s="13"/>
      <c r="O3" s="13"/>
      <c r="P3" s="13"/>
      <c r="R3" s="13"/>
      <c r="S3"/>
      <c r="T3" s="13"/>
      <c r="U3" s="13"/>
      <c r="V3" s="13"/>
    </row>
    <row r="4" spans="1:22" x14ac:dyDescent="0.2">
      <c r="A4" s="142">
        <v>7956</v>
      </c>
      <c r="B4" s="142">
        <v>7960</v>
      </c>
      <c r="C4" s="13"/>
      <c r="E4" s="11"/>
      <c r="F4" s="13"/>
      <c r="G4" s="13"/>
      <c r="H4" s="11"/>
      <c r="I4" s="11"/>
      <c r="J4" s="13"/>
      <c r="K4" s="13"/>
      <c r="M4" s="11"/>
      <c r="N4" s="13"/>
      <c r="O4" s="13"/>
      <c r="P4" s="13"/>
      <c r="R4" s="13"/>
      <c r="S4"/>
      <c r="T4" s="13"/>
      <c r="U4" s="13"/>
      <c r="V4" s="13"/>
    </row>
    <row r="5" spans="1:22" x14ac:dyDescent="0.2">
      <c r="A5" s="142">
        <v>7956</v>
      </c>
      <c r="B5" s="142">
        <v>7961</v>
      </c>
      <c r="C5" s="13"/>
      <c r="E5" s="11"/>
      <c r="F5" s="13"/>
      <c r="G5" s="13"/>
      <c r="H5" s="11"/>
      <c r="I5" s="11"/>
      <c r="J5" s="13"/>
      <c r="K5" s="13"/>
      <c r="M5" s="11"/>
      <c r="N5" s="13"/>
      <c r="O5" s="13"/>
      <c r="P5" s="13"/>
      <c r="R5" s="13"/>
      <c r="S5"/>
      <c r="T5" s="13"/>
      <c r="U5" s="13"/>
      <c r="V5" s="13"/>
    </row>
    <row r="6" spans="1:22" x14ac:dyDescent="0.2">
      <c r="A6" s="142">
        <v>7956</v>
      </c>
      <c r="B6" s="142">
        <v>7962</v>
      </c>
      <c r="C6" s="13"/>
      <c r="E6" s="11"/>
      <c r="F6" s="13"/>
      <c r="G6" s="13"/>
      <c r="H6" s="11"/>
      <c r="I6" s="11"/>
      <c r="J6" s="13"/>
      <c r="K6" s="13"/>
      <c r="M6" s="11"/>
      <c r="N6" s="13"/>
      <c r="O6" s="13"/>
      <c r="P6" s="13"/>
      <c r="R6" s="13"/>
      <c r="S6"/>
      <c r="T6" s="13"/>
      <c r="U6" s="13"/>
      <c r="V6" s="13"/>
    </row>
    <row r="7" spans="1:22" x14ac:dyDescent="0.2">
      <c r="A7" s="142">
        <v>7956</v>
      </c>
      <c r="B7" s="142">
        <v>7963</v>
      </c>
      <c r="C7" s="13"/>
      <c r="E7" s="11"/>
      <c r="F7" s="13"/>
      <c r="G7" s="13"/>
      <c r="H7" s="11"/>
      <c r="I7" s="11"/>
      <c r="J7" s="13"/>
      <c r="K7" s="13"/>
      <c r="M7" s="11"/>
      <c r="N7" s="13"/>
      <c r="O7" s="13"/>
      <c r="P7" s="13"/>
      <c r="R7" s="13"/>
      <c r="S7" s="13"/>
      <c r="T7" s="13"/>
      <c r="U7" s="13"/>
      <c r="V7" s="13"/>
    </row>
    <row r="8" spans="1:22" x14ac:dyDescent="0.2">
      <c r="A8" s="142">
        <v>7956</v>
      </c>
      <c r="B8" s="142">
        <v>11938</v>
      </c>
      <c r="C8" s="13"/>
      <c r="E8" s="11"/>
      <c r="F8" s="13"/>
      <c r="G8" s="13"/>
      <c r="H8" s="11"/>
      <c r="I8" s="11"/>
      <c r="J8" s="13"/>
      <c r="K8" s="13"/>
      <c r="M8" s="11"/>
      <c r="N8" s="13"/>
      <c r="O8" s="13"/>
      <c r="P8" s="13"/>
      <c r="R8" s="13"/>
      <c r="S8" s="13"/>
      <c r="T8" s="13"/>
      <c r="U8" s="13"/>
      <c r="V8" s="13"/>
    </row>
    <row r="9" spans="1:22" x14ac:dyDescent="0.2">
      <c r="A9" s="142">
        <v>7956</v>
      </c>
      <c r="B9" s="142">
        <v>12537</v>
      </c>
      <c r="C9" s="13"/>
      <c r="E9" s="11"/>
      <c r="F9" s="13"/>
      <c r="G9" s="13"/>
      <c r="H9" s="11"/>
      <c r="I9" s="11"/>
      <c r="J9" s="13"/>
      <c r="K9" s="13"/>
      <c r="M9" s="11"/>
      <c r="N9" s="13"/>
      <c r="O9" s="13"/>
      <c r="P9" s="13"/>
      <c r="R9" s="13"/>
      <c r="S9" s="13"/>
      <c r="T9" s="13"/>
      <c r="U9" s="13"/>
      <c r="V9" s="13"/>
    </row>
    <row r="10" spans="1:22" x14ac:dyDescent="0.2">
      <c r="A10" s="142">
        <v>7956</v>
      </c>
      <c r="B10" s="142">
        <v>12538</v>
      </c>
      <c r="C10" s="13"/>
      <c r="E10" s="11"/>
      <c r="F10" s="13"/>
      <c r="G10" s="13"/>
      <c r="H10" s="11"/>
      <c r="I10" s="11"/>
      <c r="J10" s="13"/>
      <c r="K10" s="13"/>
      <c r="M10" s="11"/>
      <c r="N10" s="13"/>
      <c r="O10" s="13"/>
      <c r="P10" s="13"/>
      <c r="R10" s="13"/>
      <c r="S10" s="13"/>
      <c r="T10" s="13"/>
      <c r="U10" s="13"/>
      <c r="V10" s="13"/>
    </row>
    <row r="11" spans="1:22" x14ac:dyDescent="0.2">
      <c r="A11" s="142">
        <v>7956</v>
      </c>
      <c r="B11" s="142">
        <v>12955</v>
      </c>
      <c r="C11" s="13"/>
      <c r="E11" s="11"/>
      <c r="F11" s="13"/>
      <c r="G11" s="13"/>
      <c r="H11" s="11"/>
      <c r="I11" s="11"/>
      <c r="J11" s="13"/>
      <c r="K11" s="13"/>
      <c r="M11" s="11"/>
      <c r="N11" s="13"/>
      <c r="O11" s="13"/>
      <c r="P11" s="13"/>
      <c r="R11" s="13"/>
      <c r="S11" s="13"/>
      <c r="T11" s="13"/>
      <c r="U11" s="13"/>
      <c r="V11" s="13"/>
    </row>
    <row r="12" spans="1:22" x14ac:dyDescent="0.2">
      <c r="A12" s="142">
        <v>7956</v>
      </c>
      <c r="B12" s="142">
        <v>14482</v>
      </c>
      <c r="C12" s="13"/>
      <c r="E12" s="11"/>
      <c r="F12" s="13"/>
      <c r="G12" s="13"/>
      <c r="H12" s="11"/>
      <c r="I12" s="11"/>
      <c r="J12" s="13"/>
      <c r="K12" s="13"/>
      <c r="M12" s="11"/>
      <c r="N12" s="13"/>
      <c r="O12" s="13"/>
      <c r="P12" s="13"/>
      <c r="R12" s="13"/>
      <c r="S12" s="13"/>
      <c r="T12" s="13"/>
      <c r="U12" s="13"/>
      <c r="V12" s="13"/>
    </row>
    <row r="13" spans="1:22" x14ac:dyDescent="0.2">
      <c r="A13" s="142">
        <v>8700</v>
      </c>
      <c r="B13" s="142">
        <v>8701</v>
      </c>
      <c r="C13" s="13"/>
      <c r="E13" s="11"/>
      <c r="F13" s="13"/>
      <c r="G13" s="13"/>
      <c r="H13" s="11"/>
      <c r="I13" s="11"/>
      <c r="J13" s="13"/>
      <c r="K13" s="13"/>
      <c r="M13" s="11"/>
      <c r="N13" s="13"/>
      <c r="O13" s="13"/>
      <c r="P13" s="13"/>
      <c r="R13" s="13"/>
      <c r="S13" s="13"/>
      <c r="T13" s="13"/>
      <c r="U13" s="13"/>
      <c r="V13" s="13"/>
    </row>
    <row r="14" spans="1:22" x14ac:dyDescent="0.2">
      <c r="A14" s="142">
        <v>8700</v>
      </c>
      <c r="B14" s="142">
        <v>8702</v>
      </c>
      <c r="C14" s="13"/>
      <c r="E14" s="11"/>
      <c r="F14" s="13"/>
      <c r="G14" s="13"/>
      <c r="H14" s="11"/>
      <c r="I14" s="11"/>
      <c r="J14" s="13"/>
      <c r="K14" s="13"/>
      <c r="M14" s="11"/>
      <c r="N14" s="13"/>
      <c r="O14" s="13"/>
      <c r="P14" s="13"/>
      <c r="R14" s="13"/>
      <c r="S14" s="13"/>
      <c r="T14" s="13"/>
      <c r="U14" s="13"/>
      <c r="V14" s="13"/>
    </row>
    <row r="15" spans="1:22" x14ac:dyDescent="0.2">
      <c r="A15" s="142">
        <v>8700</v>
      </c>
      <c r="B15" s="142">
        <v>8703</v>
      </c>
      <c r="C15" s="13"/>
      <c r="E15" s="11"/>
      <c r="F15" s="13"/>
      <c r="G15" s="13"/>
      <c r="H15" s="11"/>
      <c r="I15" s="11"/>
      <c r="J15" s="13"/>
      <c r="K15" s="13"/>
      <c r="M15" s="11"/>
      <c r="N15" s="13"/>
      <c r="O15" s="13"/>
      <c r="P15" s="13"/>
      <c r="R15" s="13"/>
      <c r="S15" s="13"/>
      <c r="T15" s="13"/>
      <c r="U15" s="13"/>
      <c r="V15" s="13"/>
    </row>
    <row r="16" spans="1:22" x14ac:dyDescent="0.2">
      <c r="A16" s="142">
        <v>8700</v>
      </c>
      <c r="B16" s="142">
        <v>8704</v>
      </c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x14ac:dyDescent="0.2">
      <c r="A17" s="142">
        <v>8700</v>
      </c>
      <c r="B17" s="142">
        <v>8705</v>
      </c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x14ac:dyDescent="0.2">
      <c r="A18" s="142">
        <v>8700</v>
      </c>
      <c r="B18" s="142">
        <v>9451</v>
      </c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x14ac:dyDescent="0.2">
      <c r="A19" s="142">
        <v>8700</v>
      </c>
      <c r="B19" s="142">
        <v>9676</v>
      </c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x14ac:dyDescent="0.2">
      <c r="A20" s="142">
        <v>8700</v>
      </c>
      <c r="B20" s="142">
        <v>12535</v>
      </c>
      <c r="E20" s="11"/>
      <c r="F20" s="13"/>
      <c r="H20" s="11"/>
      <c r="I20" s="11"/>
      <c r="J20" s="13"/>
    </row>
    <row r="21" spans="1:22" x14ac:dyDescent="0.2">
      <c r="A21" s="142">
        <v>8700</v>
      </c>
      <c r="B21" s="142">
        <v>12536</v>
      </c>
      <c r="L21"/>
    </row>
    <row r="22" spans="1:22" x14ac:dyDescent="0.2">
      <c r="A22" s="142">
        <v>8700</v>
      </c>
      <c r="B22" s="142">
        <v>12956</v>
      </c>
    </row>
    <row r="23" spans="1:22" x14ac:dyDescent="0.2">
      <c r="A23" s="142">
        <v>8700</v>
      </c>
      <c r="B23" s="142">
        <v>14483</v>
      </c>
    </row>
    <row r="24" spans="1:22" x14ac:dyDescent="0.2">
      <c r="A24" s="142">
        <v>8694</v>
      </c>
      <c r="B24" s="142">
        <v>8695</v>
      </c>
    </row>
    <row r="25" spans="1:22" x14ac:dyDescent="0.2">
      <c r="A25" s="142">
        <v>8694</v>
      </c>
      <c r="B25" s="142">
        <v>8696</v>
      </c>
    </row>
    <row r="26" spans="1:22" x14ac:dyDescent="0.2">
      <c r="A26" s="142">
        <v>8694</v>
      </c>
      <c r="B26" s="142">
        <v>8697</v>
      </c>
    </row>
    <row r="27" spans="1:22" x14ac:dyDescent="0.2">
      <c r="A27" s="142">
        <v>8694</v>
      </c>
      <c r="B27" s="142">
        <v>8698</v>
      </c>
    </row>
    <row r="28" spans="1:22" x14ac:dyDescent="0.2">
      <c r="A28" s="142">
        <v>8694</v>
      </c>
      <c r="B28" s="142">
        <v>8699</v>
      </c>
    </row>
    <row r="29" spans="1:22" x14ac:dyDescent="0.2">
      <c r="A29" s="142">
        <v>8694</v>
      </c>
      <c r="B29" s="142">
        <v>9452</v>
      </c>
    </row>
    <row r="30" spans="1:22" x14ac:dyDescent="0.2">
      <c r="A30" s="142">
        <v>8694</v>
      </c>
      <c r="B30" s="142">
        <v>9677</v>
      </c>
    </row>
    <row r="31" spans="1:22" x14ac:dyDescent="0.2">
      <c r="A31" s="142">
        <v>8694</v>
      </c>
      <c r="B31" s="142">
        <v>12531</v>
      </c>
    </row>
    <row r="32" spans="1:22" x14ac:dyDescent="0.2">
      <c r="A32" s="142">
        <v>8694</v>
      </c>
      <c r="B32" s="142">
        <v>12532</v>
      </c>
    </row>
    <row r="33" spans="1:2" x14ac:dyDescent="0.2">
      <c r="A33" s="142">
        <v>8694</v>
      </c>
      <c r="B33" s="142">
        <v>12533</v>
      </c>
    </row>
    <row r="34" spans="1:2" x14ac:dyDescent="0.2">
      <c r="A34" s="142">
        <v>8694</v>
      </c>
      <c r="B34" s="142">
        <v>12534</v>
      </c>
    </row>
    <row r="35" spans="1:2" x14ac:dyDescent="0.2">
      <c r="A35" s="142">
        <v>8694</v>
      </c>
      <c r="B35" s="142">
        <v>12957</v>
      </c>
    </row>
    <row r="36" spans="1:2" x14ac:dyDescent="0.2">
      <c r="A36" s="142">
        <v>8694</v>
      </c>
      <c r="B36" s="142">
        <v>14342</v>
      </c>
    </row>
    <row r="37" spans="1:2" x14ac:dyDescent="0.2">
      <c r="A37" s="142">
        <v>8694</v>
      </c>
      <c r="B37" s="142">
        <v>14394</v>
      </c>
    </row>
    <row r="38" spans="1:2" x14ac:dyDescent="0.2">
      <c r="A38" s="142">
        <v>8694</v>
      </c>
      <c r="B38" s="142">
        <v>14481</v>
      </c>
    </row>
    <row r="39" spans="1:2" x14ac:dyDescent="0.2">
      <c r="A39" s="142">
        <v>8861</v>
      </c>
      <c r="B39" s="142">
        <v>9113</v>
      </c>
    </row>
    <row r="40" spans="1:2" x14ac:dyDescent="0.2">
      <c r="A40" s="142">
        <v>8861</v>
      </c>
      <c r="B40" s="142">
        <v>9303</v>
      </c>
    </row>
    <row r="41" spans="1:2" x14ac:dyDescent="0.2">
      <c r="A41" s="142">
        <v>8861</v>
      </c>
      <c r="B41" s="142">
        <v>9414</v>
      </c>
    </row>
    <row r="42" spans="1:2" x14ac:dyDescent="0.2">
      <c r="A42" s="142">
        <v>8861</v>
      </c>
      <c r="B42" s="142">
        <v>9420</v>
      </c>
    </row>
    <row r="43" spans="1:2" x14ac:dyDescent="0.2">
      <c r="A43" s="142">
        <v>8861</v>
      </c>
      <c r="B43" s="142">
        <v>9421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43"/>
  <sheetViews>
    <sheetView rightToLeft="1" workbookViewId="0">
      <selection activeCell="O15" sqref="O15"/>
    </sheetView>
  </sheetViews>
  <sheetFormatPr defaultColWidth="9" defaultRowHeight="12.75" x14ac:dyDescent="0.2"/>
  <cols>
    <col min="1" max="2" width="11.625" style="148" customWidth="1"/>
    <col min="3" max="3" width="22.875" style="148" customWidth="1"/>
    <col min="4" max="9" width="11.625" style="148" customWidth="1"/>
    <col min="10" max="10" width="76" style="148" bestFit="1" customWidth="1"/>
    <col min="11" max="24" width="11.625" style="148" customWidth="1"/>
    <col min="25" max="16384" width="9" style="148"/>
  </cols>
  <sheetData>
    <row r="1" spans="1:24" ht="66.75" customHeight="1" x14ac:dyDescent="0.2">
      <c r="A1" s="12" t="s">
        <v>667</v>
      </c>
      <c r="B1" s="12" t="s">
        <v>0</v>
      </c>
      <c r="C1" s="12" t="s">
        <v>299</v>
      </c>
      <c r="D1" s="12" t="s">
        <v>1</v>
      </c>
      <c r="E1" s="12" t="s">
        <v>798</v>
      </c>
      <c r="F1" s="12" t="s">
        <v>622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966</v>
      </c>
      <c r="L1" s="12" t="s">
        <v>1167</v>
      </c>
      <c r="M1" s="12" t="s">
        <v>933</v>
      </c>
      <c r="N1" s="12" t="s">
        <v>747</v>
      </c>
      <c r="O1" s="12" t="s">
        <v>372</v>
      </c>
      <c r="P1" s="12" t="s">
        <v>16</v>
      </c>
      <c r="Q1" s="12" t="s">
        <v>396</v>
      </c>
      <c r="R1" s="12" t="s">
        <v>803</v>
      </c>
      <c r="S1" s="12" t="s">
        <v>1171</v>
      </c>
      <c r="T1" s="12" t="s">
        <v>1172</v>
      </c>
      <c r="U1" s="12" t="s">
        <v>804</v>
      </c>
      <c r="V1" s="12" t="s">
        <v>26</v>
      </c>
      <c r="W1" s="12" t="s">
        <v>19</v>
      </c>
      <c r="X1" s="12" t="s">
        <v>30</v>
      </c>
    </row>
    <row r="2" spans="1:24" ht="13.5" thickBot="1" x14ac:dyDescent="0.25">
      <c r="A2" s="149">
        <v>7956</v>
      </c>
      <c r="B2" s="149">
        <v>12537</v>
      </c>
      <c r="C2" s="171" t="s">
        <v>3249</v>
      </c>
      <c r="D2" s="171" t="s">
        <v>750</v>
      </c>
      <c r="E2" s="171" t="s">
        <v>314</v>
      </c>
      <c r="F2" s="171" t="s">
        <v>62</v>
      </c>
      <c r="G2" s="159">
        <v>44665</v>
      </c>
      <c r="H2" s="171" t="s">
        <v>87</v>
      </c>
      <c r="I2" s="154" t="s">
        <v>284</v>
      </c>
      <c r="J2" s="150" t="s">
        <v>3250</v>
      </c>
      <c r="K2" s="172">
        <v>1.489E-2</v>
      </c>
      <c r="L2" s="154"/>
      <c r="M2" s="154" t="s">
        <v>301</v>
      </c>
      <c r="N2" s="171"/>
      <c r="O2" s="171" t="s">
        <v>305</v>
      </c>
      <c r="P2" s="176">
        <v>45277</v>
      </c>
      <c r="Q2" s="171" t="s">
        <v>1207</v>
      </c>
      <c r="R2" s="177">
        <v>116.85339</v>
      </c>
      <c r="S2" s="177">
        <v>374.73048</v>
      </c>
      <c r="T2" s="154"/>
      <c r="U2" s="154"/>
      <c r="V2" s="171" t="s">
        <v>17</v>
      </c>
      <c r="W2" s="178">
        <v>0.121821713979</v>
      </c>
      <c r="X2" s="178">
        <v>1.6393936699999999E-4</v>
      </c>
    </row>
    <row r="3" spans="1:24" ht="13.5" thickBot="1" x14ac:dyDescent="0.25">
      <c r="A3" s="149">
        <v>7956</v>
      </c>
      <c r="B3" s="149">
        <v>12537</v>
      </c>
      <c r="C3" s="171" t="s">
        <v>3251</v>
      </c>
      <c r="D3" s="171" t="s">
        <v>750</v>
      </c>
      <c r="E3" s="171" t="s">
        <v>314</v>
      </c>
      <c r="F3" s="171" t="s">
        <v>62</v>
      </c>
      <c r="G3" s="159">
        <v>44665</v>
      </c>
      <c r="H3" s="171" t="s">
        <v>87</v>
      </c>
      <c r="I3" s="154" t="s">
        <v>284</v>
      </c>
      <c r="J3" s="150" t="s">
        <v>3252</v>
      </c>
      <c r="K3" s="172">
        <v>1.489E-2</v>
      </c>
      <c r="L3" s="154"/>
      <c r="M3" s="154" t="s">
        <v>301</v>
      </c>
      <c r="N3" s="171"/>
      <c r="O3" s="171" t="s">
        <v>305</v>
      </c>
      <c r="P3" s="176">
        <v>45277</v>
      </c>
      <c r="Q3" s="171" t="s">
        <v>1207</v>
      </c>
      <c r="R3" s="177">
        <v>85.153549999999996</v>
      </c>
      <c r="S3" s="177">
        <v>280.22010999999998</v>
      </c>
      <c r="T3" s="154"/>
      <c r="U3" s="154"/>
      <c r="V3" s="171" t="s">
        <v>17</v>
      </c>
      <c r="W3" s="178">
        <v>9.1097190950000004E-2</v>
      </c>
      <c r="X3" s="178">
        <v>1.22592396E-4</v>
      </c>
    </row>
    <row r="4" spans="1:24" ht="13.5" thickBot="1" x14ac:dyDescent="0.25">
      <c r="A4" s="149">
        <v>7956</v>
      </c>
      <c r="B4" s="149">
        <v>12537</v>
      </c>
      <c r="C4" s="171" t="s">
        <v>3253</v>
      </c>
      <c r="D4" s="171" t="s">
        <v>750</v>
      </c>
      <c r="E4" s="171" t="s">
        <v>314</v>
      </c>
      <c r="F4" s="171" t="s">
        <v>62</v>
      </c>
      <c r="G4" s="159">
        <v>44665</v>
      </c>
      <c r="H4" s="171" t="s">
        <v>102</v>
      </c>
      <c r="I4" s="154" t="s">
        <v>284</v>
      </c>
      <c r="J4" s="150" t="s">
        <v>3254</v>
      </c>
      <c r="K4" s="172">
        <v>1.489E-2</v>
      </c>
      <c r="L4" s="154"/>
      <c r="M4" s="154" t="s">
        <v>301</v>
      </c>
      <c r="N4" s="171"/>
      <c r="O4" s="171" t="s">
        <v>305</v>
      </c>
      <c r="P4" s="176">
        <v>45277</v>
      </c>
      <c r="Q4" s="171" t="s">
        <v>1207</v>
      </c>
      <c r="R4" s="177">
        <v>51.074550000000002</v>
      </c>
      <c r="S4" s="177">
        <v>246.76481999999999</v>
      </c>
      <c r="T4" s="154"/>
      <c r="U4" s="154"/>
      <c r="V4" s="171" t="s">
        <v>17</v>
      </c>
      <c r="W4" s="178">
        <v>8.0221158742999996E-2</v>
      </c>
      <c r="X4" s="178">
        <v>1.07956172E-4</v>
      </c>
    </row>
    <row r="5" spans="1:24" ht="13.5" thickBot="1" x14ac:dyDescent="0.25">
      <c r="A5" s="149">
        <v>7956</v>
      </c>
      <c r="B5" s="149">
        <v>12537</v>
      </c>
      <c r="C5" s="171" t="s">
        <v>3255</v>
      </c>
      <c r="D5" s="171" t="s">
        <v>750</v>
      </c>
      <c r="E5" s="171" t="s">
        <v>314</v>
      </c>
      <c r="F5" s="171" t="s">
        <v>62</v>
      </c>
      <c r="G5" s="159">
        <v>44665</v>
      </c>
      <c r="H5" s="171" t="s">
        <v>87</v>
      </c>
      <c r="I5" s="154" t="s">
        <v>284</v>
      </c>
      <c r="J5" s="150" t="s">
        <v>3256</v>
      </c>
      <c r="K5" s="172">
        <v>1.489E-2</v>
      </c>
      <c r="L5" s="154"/>
      <c r="M5" s="154" t="s">
        <v>301</v>
      </c>
      <c r="N5" s="171"/>
      <c r="O5" s="171" t="s">
        <v>305</v>
      </c>
      <c r="P5" s="176">
        <v>45277</v>
      </c>
      <c r="Q5" s="171" t="s">
        <v>1207</v>
      </c>
      <c r="R5" s="177">
        <v>49.185209999999998</v>
      </c>
      <c r="S5" s="177">
        <v>207.32104000000001</v>
      </c>
      <c r="T5" s="154"/>
      <c r="U5" s="154"/>
      <c r="V5" s="171" t="s">
        <v>17</v>
      </c>
      <c r="W5" s="178">
        <v>6.7398319016999997E-2</v>
      </c>
      <c r="X5" s="178">
        <v>9.0700068205711894E-5</v>
      </c>
    </row>
    <row r="6" spans="1:24" ht="13.5" thickBot="1" x14ac:dyDescent="0.25">
      <c r="A6" s="149">
        <v>7956</v>
      </c>
      <c r="B6" s="149">
        <v>12537</v>
      </c>
      <c r="C6" s="171" t="s">
        <v>3257</v>
      </c>
      <c r="D6" s="171" t="s">
        <v>750</v>
      </c>
      <c r="E6" s="171" t="s">
        <v>314</v>
      </c>
      <c r="F6" s="171" t="s">
        <v>62</v>
      </c>
      <c r="G6" s="159">
        <v>44665</v>
      </c>
      <c r="H6" s="171" t="s">
        <v>87</v>
      </c>
      <c r="I6" s="154" t="s">
        <v>284</v>
      </c>
      <c r="J6" s="150" t="s">
        <v>3258</v>
      </c>
      <c r="K6" s="172">
        <v>1.489E-2</v>
      </c>
      <c r="L6" s="154"/>
      <c r="M6" s="154" t="s">
        <v>301</v>
      </c>
      <c r="N6" s="171"/>
      <c r="O6" s="171" t="s">
        <v>305</v>
      </c>
      <c r="P6" s="176">
        <v>45277</v>
      </c>
      <c r="Q6" s="171" t="s">
        <v>1207</v>
      </c>
      <c r="R6" s="177">
        <v>43.720190000000002</v>
      </c>
      <c r="S6" s="177">
        <v>218.12530000000001</v>
      </c>
      <c r="T6" s="154"/>
      <c r="U6" s="154"/>
      <c r="V6" s="171" t="s">
        <v>17</v>
      </c>
      <c r="W6" s="178">
        <v>7.0910692688000002E-2</v>
      </c>
      <c r="X6" s="178">
        <v>9.5426781514270701E-5</v>
      </c>
    </row>
    <row r="7" spans="1:24" ht="13.5" thickBot="1" x14ac:dyDescent="0.25">
      <c r="A7" s="149">
        <v>7956</v>
      </c>
      <c r="B7" s="149">
        <v>12537</v>
      </c>
      <c r="C7" s="171" t="s">
        <v>3259</v>
      </c>
      <c r="D7" s="171" t="s">
        <v>750</v>
      </c>
      <c r="E7" s="171" t="s">
        <v>314</v>
      </c>
      <c r="F7" s="171" t="s">
        <v>62</v>
      </c>
      <c r="G7" s="159">
        <v>44747</v>
      </c>
      <c r="H7" s="171" t="s">
        <v>87</v>
      </c>
      <c r="I7" s="154" t="s">
        <v>284</v>
      </c>
      <c r="J7" s="150" t="s">
        <v>3260</v>
      </c>
      <c r="K7" s="172">
        <v>1.489E-2</v>
      </c>
      <c r="L7" s="154"/>
      <c r="M7" s="154" t="s">
        <v>301</v>
      </c>
      <c r="N7" s="171"/>
      <c r="O7" s="171" t="s">
        <v>305</v>
      </c>
      <c r="P7" s="176">
        <v>45277</v>
      </c>
      <c r="Q7" s="171" t="s">
        <v>1207</v>
      </c>
      <c r="R7" s="177">
        <v>189.38650000000001</v>
      </c>
      <c r="S7" s="177">
        <v>981.61860999999999</v>
      </c>
      <c r="T7" s="154"/>
      <c r="U7" s="154"/>
      <c r="V7" s="171" t="s">
        <v>17</v>
      </c>
      <c r="W7" s="178">
        <v>0.31911591911100001</v>
      </c>
      <c r="X7" s="178">
        <v>4.2944447300000002E-4</v>
      </c>
    </row>
    <row r="8" spans="1:24" ht="13.5" thickBot="1" x14ac:dyDescent="0.25">
      <c r="A8" s="149">
        <v>7956</v>
      </c>
      <c r="B8" s="149">
        <v>12537</v>
      </c>
      <c r="C8" s="171" t="s">
        <v>3261</v>
      </c>
      <c r="D8" s="171" t="s">
        <v>750</v>
      </c>
      <c r="E8" s="171" t="s">
        <v>314</v>
      </c>
      <c r="F8" s="171" t="s">
        <v>62</v>
      </c>
      <c r="G8" s="159">
        <v>44747</v>
      </c>
      <c r="H8" s="171" t="s">
        <v>87</v>
      </c>
      <c r="I8" s="154" t="s">
        <v>284</v>
      </c>
      <c r="J8" s="150" t="s">
        <v>3262</v>
      </c>
      <c r="K8" s="172">
        <v>1.489E-2</v>
      </c>
      <c r="L8" s="154"/>
      <c r="M8" s="154" t="s">
        <v>301</v>
      </c>
      <c r="N8" s="171"/>
      <c r="O8" s="171" t="s">
        <v>305</v>
      </c>
      <c r="P8" s="176">
        <v>45277</v>
      </c>
      <c r="Q8" s="171" t="s">
        <v>1207</v>
      </c>
      <c r="R8" s="177">
        <v>229.92742999999999</v>
      </c>
      <c r="S8" s="177">
        <v>767.27617999999995</v>
      </c>
      <c r="T8" s="154"/>
      <c r="U8" s="154"/>
      <c r="V8" s="171" t="s">
        <v>17</v>
      </c>
      <c r="W8" s="178">
        <v>0.24943500550799999</v>
      </c>
      <c r="X8" s="178">
        <v>3.35672644E-4</v>
      </c>
    </row>
    <row r="9" spans="1:24" ht="13.5" thickBot="1" x14ac:dyDescent="0.25">
      <c r="A9" s="149">
        <v>7956</v>
      </c>
      <c r="B9" s="149">
        <v>12538</v>
      </c>
      <c r="C9" s="171" t="s">
        <v>3263</v>
      </c>
      <c r="D9" s="171" t="s">
        <v>751</v>
      </c>
      <c r="E9" s="171" t="s">
        <v>53</v>
      </c>
      <c r="F9" s="171" t="s">
        <v>62</v>
      </c>
      <c r="G9" s="159">
        <v>44098</v>
      </c>
      <c r="H9" s="171" t="s">
        <v>397</v>
      </c>
      <c r="I9" s="154" t="s">
        <v>295</v>
      </c>
      <c r="J9" s="156" t="s">
        <v>3407</v>
      </c>
      <c r="K9" s="172">
        <v>0</v>
      </c>
      <c r="L9" s="154"/>
      <c r="M9" s="154" t="s">
        <v>301</v>
      </c>
      <c r="N9" s="154"/>
      <c r="O9" s="171" t="s">
        <v>305</v>
      </c>
      <c r="P9" s="176">
        <v>45056</v>
      </c>
      <c r="Q9" s="171" t="s">
        <v>1206</v>
      </c>
      <c r="R9" s="177">
        <v>3236.8938800000001</v>
      </c>
      <c r="S9" s="177">
        <v>3236.8938800000001</v>
      </c>
      <c r="T9" s="154"/>
      <c r="U9" s="154"/>
      <c r="V9" s="171" t="s">
        <v>17</v>
      </c>
      <c r="W9" s="178">
        <v>7.8325854309000006E-2</v>
      </c>
      <c r="X9" s="178">
        <v>8.4641417200000005E-4</v>
      </c>
    </row>
    <row r="10" spans="1:24" ht="13.5" thickBot="1" x14ac:dyDescent="0.25">
      <c r="A10" s="149">
        <v>7956</v>
      </c>
      <c r="B10" s="149">
        <v>12538</v>
      </c>
      <c r="C10" s="171" t="s">
        <v>3264</v>
      </c>
      <c r="D10" s="171" t="s">
        <v>751</v>
      </c>
      <c r="E10" s="171" t="s">
        <v>53</v>
      </c>
      <c r="F10" s="171" t="s">
        <v>62</v>
      </c>
      <c r="G10" s="159">
        <v>44196</v>
      </c>
      <c r="H10" s="171" t="s">
        <v>397</v>
      </c>
      <c r="I10" s="154" t="s">
        <v>294</v>
      </c>
      <c r="J10" s="150" t="s">
        <v>3409</v>
      </c>
      <c r="K10" s="172">
        <v>2.0000000000000001E-4</v>
      </c>
      <c r="L10" s="154"/>
      <c r="M10" s="154" t="s">
        <v>301</v>
      </c>
      <c r="N10" s="171"/>
      <c r="O10" s="171" t="s">
        <v>305</v>
      </c>
      <c r="P10" s="176">
        <v>45312</v>
      </c>
      <c r="Q10" s="171" t="s">
        <v>1206</v>
      </c>
      <c r="R10" s="177">
        <v>2572.7067900000002</v>
      </c>
      <c r="S10" s="177">
        <v>2572.7067900000002</v>
      </c>
      <c r="T10" s="154"/>
      <c r="U10" s="154"/>
      <c r="V10" s="171" t="s">
        <v>17</v>
      </c>
      <c r="W10" s="178">
        <v>6.2253958481000002E-2</v>
      </c>
      <c r="X10" s="178">
        <v>6.7273613800000005E-4</v>
      </c>
    </row>
    <row r="11" spans="1:24" ht="13.5" thickBot="1" x14ac:dyDescent="0.25">
      <c r="A11" s="149">
        <v>7956</v>
      </c>
      <c r="B11" s="149">
        <v>12538</v>
      </c>
      <c r="C11" s="171" t="s">
        <v>3265</v>
      </c>
      <c r="D11" s="171" t="s">
        <v>751</v>
      </c>
      <c r="E11" s="171" t="s">
        <v>53</v>
      </c>
      <c r="F11" s="171" t="s">
        <v>62</v>
      </c>
      <c r="G11" s="159">
        <v>44314</v>
      </c>
      <c r="H11" s="171" t="s">
        <v>397</v>
      </c>
      <c r="I11" s="154" t="s">
        <v>294</v>
      </c>
      <c r="J11" s="150" t="s">
        <v>3411</v>
      </c>
      <c r="K11" s="172">
        <v>0</v>
      </c>
      <c r="L11" s="154"/>
      <c r="M11" s="154" t="s">
        <v>301</v>
      </c>
      <c r="N11" s="171"/>
      <c r="O11" s="171" t="s">
        <v>305</v>
      </c>
      <c r="P11" s="179">
        <v>45070</v>
      </c>
      <c r="Q11" s="171" t="s">
        <v>1206</v>
      </c>
      <c r="R11" s="177">
        <v>3295.2149899999999</v>
      </c>
      <c r="S11" s="177">
        <v>3295.2149899999999</v>
      </c>
      <c r="T11" s="154"/>
      <c r="U11" s="154"/>
      <c r="V11" s="171" t="s">
        <v>17</v>
      </c>
      <c r="W11" s="178">
        <v>7.9737099450999993E-2</v>
      </c>
      <c r="X11" s="178">
        <v>8.6166453699999996E-4</v>
      </c>
    </row>
    <row r="12" spans="1:24" ht="13.5" thickBot="1" x14ac:dyDescent="0.25">
      <c r="A12" s="149">
        <v>7956</v>
      </c>
      <c r="B12" s="149">
        <v>12538</v>
      </c>
      <c r="C12" s="171" t="s">
        <v>3266</v>
      </c>
      <c r="D12" s="171" t="s">
        <v>751</v>
      </c>
      <c r="E12" s="171" t="s">
        <v>53</v>
      </c>
      <c r="F12" s="171" t="s">
        <v>62</v>
      </c>
      <c r="G12" s="159">
        <v>44420</v>
      </c>
      <c r="H12" s="171" t="s">
        <v>397</v>
      </c>
      <c r="I12" s="154" t="s">
        <v>294</v>
      </c>
      <c r="J12" s="150" t="s">
        <v>3455</v>
      </c>
      <c r="K12" s="172">
        <v>0</v>
      </c>
      <c r="L12" s="154"/>
      <c r="M12" s="154" t="s">
        <v>301</v>
      </c>
      <c r="N12" s="171"/>
      <c r="O12" s="171" t="s">
        <v>305</v>
      </c>
      <c r="P12" s="176">
        <v>45154</v>
      </c>
      <c r="Q12" s="171" t="s">
        <v>1206</v>
      </c>
      <c r="R12" s="177">
        <v>5961.4346999999998</v>
      </c>
      <c r="S12" s="177">
        <v>5961.4346999999998</v>
      </c>
      <c r="T12" s="154"/>
      <c r="U12" s="154"/>
      <c r="V12" s="171" t="s">
        <v>17</v>
      </c>
      <c r="W12" s="178">
        <v>0.14425386901600001</v>
      </c>
      <c r="X12" s="178">
        <v>1.558853334E-3</v>
      </c>
    </row>
    <row r="13" spans="1:24" ht="13.5" thickBot="1" x14ac:dyDescent="0.25">
      <c r="A13" s="149">
        <v>7956</v>
      </c>
      <c r="B13" s="149">
        <v>12538</v>
      </c>
      <c r="C13" s="171" t="s">
        <v>3267</v>
      </c>
      <c r="D13" s="171" t="s">
        <v>751</v>
      </c>
      <c r="E13" s="171" t="s">
        <v>53</v>
      </c>
      <c r="F13" s="171" t="s">
        <v>62</v>
      </c>
      <c r="G13" s="159">
        <v>44434</v>
      </c>
      <c r="H13" s="171" t="s">
        <v>397</v>
      </c>
      <c r="I13" s="154" t="s">
        <v>616</v>
      </c>
      <c r="J13" s="150" t="s">
        <v>3411</v>
      </c>
      <c r="K13" s="172">
        <v>0</v>
      </c>
      <c r="L13" s="154"/>
      <c r="M13" s="154" t="s">
        <v>301</v>
      </c>
      <c r="N13" s="171"/>
      <c r="O13" s="171" t="s">
        <v>305</v>
      </c>
      <c r="P13" s="176">
        <v>45070</v>
      </c>
      <c r="Q13" s="171" t="s">
        <v>1206</v>
      </c>
      <c r="R13" s="177">
        <v>8794.51973</v>
      </c>
      <c r="S13" s="177">
        <v>8794.51973</v>
      </c>
      <c r="T13" s="154"/>
      <c r="U13" s="154"/>
      <c r="V13" s="171" t="s">
        <v>17</v>
      </c>
      <c r="W13" s="178">
        <v>0.21280841962300001</v>
      </c>
      <c r="X13" s="178">
        <v>2.299675681E-3</v>
      </c>
    </row>
    <row r="14" spans="1:24" ht="13.5" thickBot="1" x14ac:dyDescent="0.25">
      <c r="A14" s="149">
        <v>7956</v>
      </c>
      <c r="B14" s="149">
        <v>12538</v>
      </c>
      <c r="C14" s="171" t="s">
        <v>3268</v>
      </c>
      <c r="D14" s="171" t="s">
        <v>750</v>
      </c>
      <c r="E14" s="171" t="s">
        <v>314</v>
      </c>
      <c r="F14" s="171" t="s">
        <v>62</v>
      </c>
      <c r="G14" s="159">
        <v>44642</v>
      </c>
      <c r="H14" s="171" t="s">
        <v>60</v>
      </c>
      <c r="I14" s="154" t="s">
        <v>284</v>
      </c>
      <c r="J14" s="150" t="s">
        <v>3269</v>
      </c>
      <c r="K14" s="172">
        <v>0.48343000000000003</v>
      </c>
      <c r="L14" s="154"/>
      <c r="M14" s="154" t="s">
        <v>301</v>
      </c>
      <c r="N14" s="171"/>
      <c r="O14" s="171" t="s">
        <v>305</v>
      </c>
      <c r="P14" s="176">
        <v>45382</v>
      </c>
      <c r="Q14" s="171" t="s">
        <v>1207</v>
      </c>
      <c r="R14" s="177">
        <v>157.09404000000001</v>
      </c>
      <c r="S14" s="177">
        <v>812.07173</v>
      </c>
      <c r="T14" s="154"/>
      <c r="U14" s="154"/>
      <c r="V14" s="171" t="s">
        <v>17</v>
      </c>
      <c r="W14" s="178">
        <v>1.9650385329E-2</v>
      </c>
      <c r="X14" s="178">
        <v>2.12348333E-4</v>
      </c>
    </row>
    <row r="15" spans="1:24" ht="13.5" thickBot="1" x14ac:dyDescent="0.25">
      <c r="A15" s="149">
        <v>7956</v>
      </c>
      <c r="B15" s="149">
        <v>12538</v>
      </c>
      <c r="C15" s="171" t="s">
        <v>3270</v>
      </c>
      <c r="D15" s="171" t="s">
        <v>751</v>
      </c>
      <c r="E15" s="171" t="s">
        <v>314</v>
      </c>
      <c r="F15" s="171" t="s">
        <v>62</v>
      </c>
      <c r="G15" s="159">
        <v>44642</v>
      </c>
      <c r="H15" s="171" t="s">
        <v>60</v>
      </c>
      <c r="I15" s="154" t="s">
        <v>284</v>
      </c>
      <c r="J15" s="150" t="s">
        <v>3271</v>
      </c>
      <c r="K15" s="172">
        <v>2.2200000000000002E-3</v>
      </c>
      <c r="L15" s="154"/>
      <c r="M15" s="154" t="s">
        <v>301</v>
      </c>
      <c r="N15" s="171"/>
      <c r="O15" s="171" t="s">
        <v>305</v>
      </c>
      <c r="P15" s="176">
        <v>45382</v>
      </c>
      <c r="Q15" s="171" t="s">
        <v>1207</v>
      </c>
      <c r="R15" s="177">
        <v>77.892669999999995</v>
      </c>
      <c r="S15" s="177">
        <v>276.37020999999999</v>
      </c>
      <c r="T15" s="154"/>
      <c r="U15" s="154"/>
      <c r="V15" s="171" t="s">
        <v>17</v>
      </c>
      <c r="W15" s="178">
        <v>6.6875633260000001E-3</v>
      </c>
      <c r="X15" s="178">
        <v>7.2267943057104296E-5</v>
      </c>
    </row>
    <row r="16" spans="1:24" ht="13.5" thickBot="1" x14ac:dyDescent="0.25">
      <c r="A16" s="149">
        <v>7956</v>
      </c>
      <c r="B16" s="149">
        <v>12538</v>
      </c>
      <c r="C16" s="171" t="s">
        <v>3249</v>
      </c>
      <c r="D16" s="171" t="s">
        <v>750</v>
      </c>
      <c r="E16" s="171" t="s">
        <v>314</v>
      </c>
      <c r="F16" s="171" t="s">
        <v>62</v>
      </c>
      <c r="G16" s="159">
        <v>44665</v>
      </c>
      <c r="H16" s="171" t="s">
        <v>87</v>
      </c>
      <c r="I16" s="154" t="s">
        <v>284</v>
      </c>
      <c r="J16" s="150" t="s">
        <v>3250</v>
      </c>
      <c r="K16" s="172">
        <v>1.489E-2</v>
      </c>
      <c r="L16" s="154"/>
      <c r="M16" s="154" t="s">
        <v>301</v>
      </c>
      <c r="N16" s="171"/>
      <c r="O16" s="171" t="s">
        <v>305</v>
      </c>
      <c r="P16" s="176">
        <v>45277</v>
      </c>
      <c r="Q16" s="171" t="s">
        <v>1207</v>
      </c>
      <c r="R16" s="177">
        <v>292.13344000000001</v>
      </c>
      <c r="S16" s="177">
        <v>936.82609000000002</v>
      </c>
      <c r="T16" s="154"/>
      <c r="U16" s="154"/>
      <c r="V16" s="171" t="s">
        <v>17</v>
      </c>
      <c r="W16" s="178">
        <v>2.2669171915000001E-2</v>
      </c>
      <c r="X16" s="178">
        <v>2.4497030399999999E-4</v>
      </c>
    </row>
    <row r="17" spans="1:24" ht="13.5" thickBot="1" x14ac:dyDescent="0.25">
      <c r="A17" s="149">
        <v>7956</v>
      </c>
      <c r="B17" s="149">
        <v>12538</v>
      </c>
      <c r="C17" s="171" t="s">
        <v>3251</v>
      </c>
      <c r="D17" s="171" t="s">
        <v>750</v>
      </c>
      <c r="E17" s="171" t="s">
        <v>314</v>
      </c>
      <c r="F17" s="171" t="s">
        <v>62</v>
      </c>
      <c r="G17" s="159">
        <v>44665</v>
      </c>
      <c r="H17" s="171" t="s">
        <v>87</v>
      </c>
      <c r="I17" s="154" t="s">
        <v>284</v>
      </c>
      <c r="J17" s="150" t="s">
        <v>3252</v>
      </c>
      <c r="K17" s="172">
        <v>1.489E-2</v>
      </c>
      <c r="L17" s="154"/>
      <c r="M17" s="154" t="s">
        <v>301</v>
      </c>
      <c r="N17" s="171"/>
      <c r="O17" s="171" t="s">
        <v>305</v>
      </c>
      <c r="P17" s="176">
        <v>45277</v>
      </c>
      <c r="Q17" s="171" t="s">
        <v>1207</v>
      </c>
      <c r="R17" s="177">
        <v>212.88388</v>
      </c>
      <c r="S17" s="177">
        <v>700.55028000000004</v>
      </c>
      <c r="T17" s="154"/>
      <c r="U17" s="154"/>
      <c r="V17" s="171" t="s">
        <v>17</v>
      </c>
      <c r="W17" s="178">
        <v>1.6951806638999999E-2</v>
      </c>
      <c r="X17" s="178">
        <v>1.83186631E-4</v>
      </c>
    </row>
    <row r="18" spans="1:24" ht="13.5" thickBot="1" x14ac:dyDescent="0.25">
      <c r="A18" s="149">
        <v>7956</v>
      </c>
      <c r="B18" s="149">
        <v>12538</v>
      </c>
      <c r="C18" s="171" t="s">
        <v>3253</v>
      </c>
      <c r="D18" s="171" t="s">
        <v>750</v>
      </c>
      <c r="E18" s="171" t="s">
        <v>314</v>
      </c>
      <c r="F18" s="171" t="s">
        <v>62</v>
      </c>
      <c r="G18" s="159">
        <v>44665</v>
      </c>
      <c r="H18" s="171" t="s">
        <v>102</v>
      </c>
      <c r="I18" s="154" t="s">
        <v>284</v>
      </c>
      <c r="J18" s="150" t="s">
        <v>3254</v>
      </c>
      <c r="K18" s="172">
        <v>1.489E-2</v>
      </c>
      <c r="L18" s="154"/>
      <c r="M18" s="154" t="s">
        <v>301</v>
      </c>
      <c r="N18" s="171"/>
      <c r="O18" s="171" t="s">
        <v>305</v>
      </c>
      <c r="P18" s="176">
        <v>45277</v>
      </c>
      <c r="Q18" s="171" t="s">
        <v>1207</v>
      </c>
      <c r="R18" s="177">
        <v>127.68637</v>
      </c>
      <c r="S18" s="177">
        <v>616.91202999999996</v>
      </c>
      <c r="T18" s="154"/>
      <c r="U18" s="154"/>
      <c r="V18" s="171" t="s">
        <v>17</v>
      </c>
      <c r="W18" s="178">
        <v>1.4927941284000001E-2</v>
      </c>
      <c r="X18" s="178">
        <v>1.6131609599999999E-4</v>
      </c>
    </row>
    <row r="19" spans="1:24" ht="13.5" thickBot="1" x14ac:dyDescent="0.25">
      <c r="A19" s="149">
        <v>7956</v>
      </c>
      <c r="B19" s="149">
        <v>12538</v>
      </c>
      <c r="C19" s="171" t="s">
        <v>3255</v>
      </c>
      <c r="D19" s="171" t="s">
        <v>750</v>
      </c>
      <c r="E19" s="171" t="s">
        <v>314</v>
      </c>
      <c r="F19" s="171" t="s">
        <v>62</v>
      </c>
      <c r="G19" s="159">
        <v>44665</v>
      </c>
      <c r="H19" s="171" t="s">
        <v>87</v>
      </c>
      <c r="I19" s="154" t="s">
        <v>284</v>
      </c>
      <c r="J19" s="150" t="s">
        <v>3256</v>
      </c>
      <c r="K19" s="172">
        <v>1.489E-2</v>
      </c>
      <c r="L19" s="154"/>
      <c r="M19" s="154" t="s">
        <v>301</v>
      </c>
      <c r="N19" s="171"/>
      <c r="O19" s="171" t="s">
        <v>305</v>
      </c>
      <c r="P19" s="176">
        <v>45277</v>
      </c>
      <c r="Q19" s="171" t="s">
        <v>1207</v>
      </c>
      <c r="R19" s="177">
        <v>122.96303</v>
      </c>
      <c r="S19" s="177">
        <v>518.30263000000002</v>
      </c>
      <c r="T19" s="154"/>
      <c r="U19" s="154"/>
      <c r="V19" s="171" t="s">
        <v>17</v>
      </c>
      <c r="W19" s="178">
        <v>1.254180637E-2</v>
      </c>
      <c r="X19" s="178">
        <v>1.3553076099999999E-4</v>
      </c>
    </row>
    <row r="20" spans="1:24" ht="13.5" thickBot="1" x14ac:dyDescent="0.25">
      <c r="A20" s="149">
        <v>7956</v>
      </c>
      <c r="B20" s="149">
        <v>12538</v>
      </c>
      <c r="C20" s="171" t="s">
        <v>3257</v>
      </c>
      <c r="D20" s="171" t="s">
        <v>750</v>
      </c>
      <c r="E20" s="171" t="s">
        <v>314</v>
      </c>
      <c r="F20" s="171" t="s">
        <v>62</v>
      </c>
      <c r="G20" s="159">
        <v>44665</v>
      </c>
      <c r="H20" s="171" t="s">
        <v>87</v>
      </c>
      <c r="I20" s="154" t="s">
        <v>284</v>
      </c>
      <c r="J20" s="150" t="s">
        <v>3258</v>
      </c>
      <c r="K20" s="172">
        <v>1.489E-2</v>
      </c>
      <c r="L20" s="154"/>
      <c r="M20" s="154" t="s">
        <v>301</v>
      </c>
      <c r="N20" s="171"/>
      <c r="O20" s="171" t="s">
        <v>305</v>
      </c>
      <c r="P20" s="176">
        <v>45277</v>
      </c>
      <c r="Q20" s="171" t="s">
        <v>1207</v>
      </c>
      <c r="R20" s="177">
        <v>109.3005</v>
      </c>
      <c r="S20" s="177">
        <v>545.31338000000005</v>
      </c>
      <c r="T20" s="154"/>
      <c r="U20" s="154"/>
      <c r="V20" s="171" t="s">
        <v>17</v>
      </c>
      <c r="W20" s="178">
        <v>1.3195408295000001E-2</v>
      </c>
      <c r="X20" s="178">
        <v>1.42593792E-4</v>
      </c>
    </row>
    <row r="21" spans="1:24" ht="13.5" thickBot="1" x14ac:dyDescent="0.25">
      <c r="A21" s="149">
        <v>7956</v>
      </c>
      <c r="B21" s="149">
        <v>12538</v>
      </c>
      <c r="C21" s="171" t="s">
        <v>3272</v>
      </c>
      <c r="D21" s="171" t="s">
        <v>751</v>
      </c>
      <c r="E21" s="171" t="s">
        <v>314</v>
      </c>
      <c r="F21" s="171" t="s">
        <v>62</v>
      </c>
      <c r="G21" s="159">
        <v>44684</v>
      </c>
      <c r="H21" s="171" t="s">
        <v>60</v>
      </c>
      <c r="I21" s="154" t="s">
        <v>284</v>
      </c>
      <c r="J21" s="150" t="s">
        <v>3273</v>
      </c>
      <c r="K21" s="172">
        <v>-6.9999999999999999E-4</v>
      </c>
      <c r="L21" s="154"/>
      <c r="M21" s="154" t="s">
        <v>301</v>
      </c>
      <c r="N21" s="171"/>
      <c r="O21" s="171" t="s">
        <v>305</v>
      </c>
      <c r="P21" s="176">
        <v>45382</v>
      </c>
      <c r="Q21" s="171" t="s">
        <v>1207</v>
      </c>
      <c r="R21" s="177">
        <v>70.332549999999998</v>
      </c>
      <c r="S21" s="177">
        <v>248.62896000000001</v>
      </c>
      <c r="T21" s="154"/>
      <c r="U21" s="154"/>
      <c r="V21" s="171" t="s">
        <v>17</v>
      </c>
      <c r="W21" s="178">
        <v>6.0162848760000002E-3</v>
      </c>
      <c r="X21" s="178">
        <v>6.5013893949087494E-5</v>
      </c>
    </row>
    <row r="22" spans="1:24" ht="13.5" thickBot="1" x14ac:dyDescent="0.25">
      <c r="A22" s="149">
        <v>7956</v>
      </c>
      <c r="B22" s="149">
        <v>12538</v>
      </c>
      <c r="C22" s="171" t="s">
        <v>3259</v>
      </c>
      <c r="D22" s="171" t="s">
        <v>750</v>
      </c>
      <c r="E22" s="171" t="s">
        <v>314</v>
      </c>
      <c r="F22" s="171" t="s">
        <v>62</v>
      </c>
      <c r="G22" s="159">
        <v>44747</v>
      </c>
      <c r="H22" s="171" t="s">
        <v>87</v>
      </c>
      <c r="I22" s="154" t="s">
        <v>284</v>
      </c>
      <c r="J22" s="150" t="s">
        <v>3260</v>
      </c>
      <c r="K22" s="172">
        <v>1.489E-2</v>
      </c>
      <c r="L22" s="154"/>
      <c r="M22" s="154" t="s">
        <v>301</v>
      </c>
      <c r="N22" s="171"/>
      <c r="O22" s="171" t="s">
        <v>305</v>
      </c>
      <c r="P22" s="176">
        <v>45277</v>
      </c>
      <c r="Q22" s="171" t="s">
        <v>1207</v>
      </c>
      <c r="R22" s="177">
        <v>473.46624000000003</v>
      </c>
      <c r="S22" s="177">
        <v>2454.0464700000002</v>
      </c>
      <c r="T22" s="154"/>
      <c r="U22" s="154"/>
      <c r="V22" s="171" t="s">
        <v>17</v>
      </c>
      <c r="W22" s="178">
        <v>5.9382634525999997E-2</v>
      </c>
      <c r="X22" s="178">
        <v>6.4170769499999997E-4</v>
      </c>
    </row>
    <row r="23" spans="1:24" ht="13.5" thickBot="1" x14ac:dyDescent="0.25">
      <c r="A23" s="149">
        <v>7956</v>
      </c>
      <c r="B23" s="149">
        <v>12538</v>
      </c>
      <c r="C23" s="171" t="s">
        <v>3261</v>
      </c>
      <c r="D23" s="171" t="s">
        <v>750</v>
      </c>
      <c r="E23" s="171" t="s">
        <v>314</v>
      </c>
      <c r="F23" s="171" t="s">
        <v>62</v>
      </c>
      <c r="G23" s="159">
        <v>44747</v>
      </c>
      <c r="H23" s="171" t="s">
        <v>87</v>
      </c>
      <c r="I23" s="154" t="s">
        <v>284</v>
      </c>
      <c r="J23" s="150" t="s">
        <v>3262</v>
      </c>
      <c r="K23" s="172">
        <v>1.489E-2</v>
      </c>
      <c r="L23" s="154"/>
      <c r="M23" s="154" t="s">
        <v>301</v>
      </c>
      <c r="N23" s="171"/>
      <c r="O23" s="171" t="s">
        <v>305</v>
      </c>
      <c r="P23" s="176">
        <v>45277</v>
      </c>
      <c r="Q23" s="171" t="s">
        <v>1207</v>
      </c>
      <c r="R23" s="177">
        <v>574.81853999999998</v>
      </c>
      <c r="S23" s="177">
        <v>1918.1903400000001</v>
      </c>
      <c r="T23" s="154"/>
      <c r="U23" s="154"/>
      <c r="V23" s="171" t="s">
        <v>17</v>
      </c>
      <c r="W23" s="178">
        <v>4.6416071294000001E-2</v>
      </c>
      <c r="X23" s="178">
        <v>5.0158687600000001E-4</v>
      </c>
    </row>
    <row r="24" spans="1:24" ht="13.5" thickBot="1" x14ac:dyDescent="0.25">
      <c r="A24" s="149">
        <v>7956</v>
      </c>
      <c r="B24" s="149">
        <v>12538</v>
      </c>
      <c r="C24" s="171" t="s">
        <v>3274</v>
      </c>
      <c r="D24" s="171" t="s">
        <v>751</v>
      </c>
      <c r="E24" s="171" t="s">
        <v>314</v>
      </c>
      <c r="F24" s="171" t="s">
        <v>62</v>
      </c>
      <c r="G24" s="159">
        <v>44756</v>
      </c>
      <c r="H24" s="171" t="s">
        <v>60</v>
      </c>
      <c r="I24" s="154" t="s">
        <v>285</v>
      </c>
      <c r="J24" s="150" t="s">
        <v>3275</v>
      </c>
      <c r="K24" s="172">
        <v>-0.24654999999999999</v>
      </c>
      <c r="L24" s="154"/>
      <c r="M24" s="154" t="s">
        <v>301</v>
      </c>
      <c r="N24" s="171"/>
      <c r="O24" s="171" t="s">
        <v>305</v>
      </c>
      <c r="P24" s="179">
        <v>45382</v>
      </c>
      <c r="Q24" s="171" t="s">
        <v>1207</v>
      </c>
      <c r="R24" s="177">
        <v>329.76652000000001</v>
      </c>
      <c r="S24" s="177">
        <v>884.12991</v>
      </c>
      <c r="T24" s="154"/>
      <c r="U24" s="154"/>
      <c r="V24" s="171" t="s">
        <v>17</v>
      </c>
      <c r="W24" s="178">
        <v>2.1394037953E-2</v>
      </c>
      <c r="X24" s="178">
        <v>2.3119079999999999E-4</v>
      </c>
    </row>
    <row r="25" spans="1:24" ht="13.5" thickBot="1" x14ac:dyDescent="0.25">
      <c r="A25" s="149">
        <v>7956</v>
      </c>
      <c r="B25" s="149">
        <v>12538</v>
      </c>
      <c r="C25" s="171" t="s">
        <v>3276</v>
      </c>
      <c r="D25" s="171" t="s">
        <v>750</v>
      </c>
      <c r="E25" s="171" t="s">
        <v>314</v>
      </c>
      <c r="F25" s="171" t="s">
        <v>62</v>
      </c>
      <c r="G25" s="159">
        <v>44803</v>
      </c>
      <c r="H25" s="171" t="s">
        <v>60</v>
      </c>
      <c r="I25" s="154" t="s">
        <v>284</v>
      </c>
      <c r="J25" s="150" t="s">
        <v>3277</v>
      </c>
      <c r="K25" s="172">
        <v>2.0200000000000001E-3</v>
      </c>
      <c r="L25" s="154"/>
      <c r="M25" s="154" t="s">
        <v>301</v>
      </c>
      <c r="N25" s="171"/>
      <c r="O25" s="171" t="s">
        <v>305</v>
      </c>
      <c r="P25" s="176">
        <v>45382</v>
      </c>
      <c r="Q25" s="171" t="s">
        <v>1207</v>
      </c>
      <c r="R25" s="177">
        <v>381.41174999999998</v>
      </c>
      <c r="S25" s="177">
        <v>1145.74603</v>
      </c>
      <c r="T25" s="154"/>
      <c r="U25" s="154"/>
      <c r="V25" s="171" t="s">
        <v>17</v>
      </c>
      <c r="W25" s="178">
        <v>2.7724584106E-2</v>
      </c>
      <c r="X25" s="178">
        <v>2.9960070099999998E-4</v>
      </c>
    </row>
    <row r="26" spans="1:24" ht="13.5" thickBot="1" x14ac:dyDescent="0.25">
      <c r="A26" s="149">
        <v>7956</v>
      </c>
      <c r="B26" s="149">
        <v>12538</v>
      </c>
      <c r="C26" s="171" t="s">
        <v>3278</v>
      </c>
      <c r="D26" s="171" t="s">
        <v>750</v>
      </c>
      <c r="E26" s="171" t="s">
        <v>53</v>
      </c>
      <c r="F26" s="171" t="s">
        <v>62</v>
      </c>
      <c r="G26" s="159">
        <v>44384</v>
      </c>
      <c r="H26" s="171" t="s">
        <v>68</v>
      </c>
      <c r="I26" s="154" t="s">
        <v>284</v>
      </c>
      <c r="J26" s="156" t="s">
        <v>3408</v>
      </c>
      <c r="K26" s="172">
        <v>-3.0290000000000001E-2</v>
      </c>
      <c r="L26" s="154"/>
      <c r="M26" s="154" t="s">
        <v>301</v>
      </c>
      <c r="N26" s="154"/>
      <c r="O26" s="171" t="s">
        <v>305</v>
      </c>
      <c r="P26" s="179">
        <v>45379</v>
      </c>
      <c r="Q26" s="171" t="s">
        <v>1213</v>
      </c>
      <c r="R26" s="177">
        <v>64.814959999999999</v>
      </c>
      <c r="S26" s="177">
        <v>356.53955999999999</v>
      </c>
      <c r="T26" s="154"/>
      <c r="U26" s="154"/>
      <c r="V26" s="171" t="s">
        <v>17</v>
      </c>
      <c r="W26" s="178">
        <v>8.6274887799999995E-3</v>
      </c>
      <c r="X26" s="178">
        <v>9.3231396465216006E-5</v>
      </c>
    </row>
    <row r="27" spans="1:24" ht="13.5" thickBot="1" x14ac:dyDescent="0.25">
      <c r="A27" s="149">
        <v>7956</v>
      </c>
      <c r="B27" s="149">
        <v>12538</v>
      </c>
      <c r="C27" s="171" t="s">
        <v>3279</v>
      </c>
      <c r="D27" s="171" t="s">
        <v>750</v>
      </c>
      <c r="E27" s="171" t="s">
        <v>53</v>
      </c>
      <c r="F27" s="171" t="s">
        <v>62</v>
      </c>
      <c r="G27" s="159">
        <v>44629</v>
      </c>
      <c r="H27" s="171" t="s">
        <v>68</v>
      </c>
      <c r="I27" s="154" t="s">
        <v>284</v>
      </c>
      <c r="J27" s="150" t="s">
        <v>3410</v>
      </c>
      <c r="K27" s="172">
        <v>0.35535</v>
      </c>
      <c r="L27" s="154"/>
      <c r="M27" s="154" t="s">
        <v>301</v>
      </c>
      <c r="N27" s="171"/>
      <c r="O27" s="171" t="s">
        <v>305</v>
      </c>
      <c r="P27" s="176">
        <v>45343</v>
      </c>
      <c r="Q27" s="171" t="s">
        <v>1206</v>
      </c>
      <c r="R27" s="177">
        <v>4964.5521600000002</v>
      </c>
      <c r="S27" s="177">
        <v>4964.5521600000002</v>
      </c>
      <c r="T27" s="154"/>
      <c r="U27" s="154"/>
      <c r="V27" s="171" t="s">
        <v>17</v>
      </c>
      <c r="W27" s="178">
        <v>0.120131460471</v>
      </c>
      <c r="X27" s="178">
        <v>1.298178891E-3</v>
      </c>
    </row>
    <row r="28" spans="1:24" ht="13.5" thickBot="1" x14ac:dyDescent="0.25">
      <c r="A28" s="149">
        <v>7956</v>
      </c>
      <c r="B28" s="149">
        <v>12538</v>
      </c>
      <c r="C28" s="171" t="s">
        <v>3280</v>
      </c>
      <c r="D28" s="171" t="s">
        <v>751</v>
      </c>
      <c r="E28" s="171" t="s">
        <v>314</v>
      </c>
      <c r="F28" s="171" t="s">
        <v>62</v>
      </c>
      <c r="G28" s="159">
        <v>44845</v>
      </c>
      <c r="H28" s="171" t="s">
        <v>60</v>
      </c>
      <c r="I28" s="154" t="s">
        <v>285</v>
      </c>
      <c r="J28" s="150" t="s">
        <v>3281</v>
      </c>
      <c r="K28" s="172">
        <v>-0.13894000000000001</v>
      </c>
      <c r="L28" s="154"/>
      <c r="M28" s="154" t="s">
        <v>301</v>
      </c>
      <c r="N28" s="171"/>
      <c r="O28" s="171" t="s">
        <v>305</v>
      </c>
      <c r="P28" s="176">
        <v>45382</v>
      </c>
      <c r="Q28" s="171" t="s">
        <v>1207</v>
      </c>
      <c r="R28" s="177">
        <v>311.76859000000002</v>
      </c>
      <c r="S28" s="177">
        <v>1087.0453399999999</v>
      </c>
      <c r="T28" s="154"/>
      <c r="U28" s="154"/>
      <c r="V28" s="171" t="s">
        <v>17</v>
      </c>
      <c r="W28" s="178">
        <v>2.6304153946000001E-2</v>
      </c>
      <c r="X28" s="178">
        <v>2.8425108000000002E-4</v>
      </c>
    </row>
    <row r="29" spans="1:24" ht="13.5" thickBot="1" x14ac:dyDescent="0.25">
      <c r="A29" s="149">
        <v>7956</v>
      </c>
      <c r="B29" s="149">
        <v>12955</v>
      </c>
      <c r="C29" s="171" t="s">
        <v>3263</v>
      </c>
      <c r="D29" s="171" t="s">
        <v>751</v>
      </c>
      <c r="E29" s="171" t="s">
        <v>53</v>
      </c>
      <c r="F29" s="171" t="s">
        <v>62</v>
      </c>
      <c r="G29" s="159">
        <v>44098</v>
      </c>
      <c r="H29" s="171" t="s">
        <v>397</v>
      </c>
      <c r="I29" s="154" t="s">
        <v>295</v>
      </c>
      <c r="J29" s="156" t="s">
        <v>3407</v>
      </c>
      <c r="K29" s="172">
        <v>0</v>
      </c>
      <c r="L29" s="154"/>
      <c r="M29" s="154" t="s">
        <v>301</v>
      </c>
      <c r="N29" s="154"/>
      <c r="O29" s="171" t="s">
        <v>305</v>
      </c>
      <c r="P29" s="176">
        <v>45056</v>
      </c>
      <c r="Q29" s="171" t="s">
        <v>1206</v>
      </c>
      <c r="R29" s="177">
        <v>505.76479999999998</v>
      </c>
      <c r="S29" s="177">
        <v>505.76479999999998</v>
      </c>
      <c r="T29" s="154"/>
      <c r="U29" s="154"/>
      <c r="V29" s="171" t="s">
        <v>17</v>
      </c>
      <c r="W29" s="178">
        <v>0.107124308938</v>
      </c>
      <c r="X29" s="178">
        <v>1.3655568350000001E-3</v>
      </c>
    </row>
    <row r="30" spans="1:24" ht="13.5" thickBot="1" x14ac:dyDescent="0.25">
      <c r="A30" s="149">
        <v>7956</v>
      </c>
      <c r="B30" s="149">
        <v>12955</v>
      </c>
      <c r="C30" s="171" t="s">
        <v>3264</v>
      </c>
      <c r="D30" s="171" t="s">
        <v>751</v>
      </c>
      <c r="E30" s="171" t="s">
        <v>53</v>
      </c>
      <c r="F30" s="171" t="s">
        <v>62</v>
      </c>
      <c r="G30" s="159">
        <v>44196</v>
      </c>
      <c r="H30" s="171" t="s">
        <v>397</v>
      </c>
      <c r="I30" s="154" t="s">
        <v>294</v>
      </c>
      <c r="J30" s="150" t="s">
        <v>3409</v>
      </c>
      <c r="K30" s="172">
        <v>2.0000000000000001E-4</v>
      </c>
      <c r="L30" s="154"/>
      <c r="M30" s="154" t="s">
        <v>301</v>
      </c>
      <c r="N30" s="171"/>
      <c r="O30" s="171" t="s">
        <v>305</v>
      </c>
      <c r="P30" s="176">
        <v>45312</v>
      </c>
      <c r="Q30" s="171" t="s">
        <v>1206</v>
      </c>
      <c r="R30" s="177">
        <v>257.27068000000003</v>
      </c>
      <c r="S30" s="177">
        <v>257.27068000000003</v>
      </c>
      <c r="T30" s="154"/>
      <c r="U30" s="154"/>
      <c r="V30" s="171" t="s">
        <v>17</v>
      </c>
      <c r="W30" s="178">
        <v>5.4491621015999997E-2</v>
      </c>
      <c r="X30" s="178">
        <v>6.9462670299999996E-4</v>
      </c>
    </row>
    <row r="31" spans="1:24" ht="13.5" thickBot="1" x14ac:dyDescent="0.25">
      <c r="A31" s="149">
        <v>7956</v>
      </c>
      <c r="B31" s="149">
        <v>12955</v>
      </c>
      <c r="C31" s="171" t="s">
        <v>3265</v>
      </c>
      <c r="D31" s="171" t="s">
        <v>751</v>
      </c>
      <c r="E31" s="171" t="s">
        <v>53</v>
      </c>
      <c r="F31" s="171" t="s">
        <v>62</v>
      </c>
      <c r="G31" s="159">
        <v>44314</v>
      </c>
      <c r="H31" s="171" t="s">
        <v>397</v>
      </c>
      <c r="I31" s="154" t="s">
        <v>294</v>
      </c>
      <c r="J31" s="150" t="s">
        <v>3411</v>
      </c>
      <c r="K31" s="172">
        <v>0</v>
      </c>
      <c r="L31" s="154"/>
      <c r="M31" s="154" t="s">
        <v>301</v>
      </c>
      <c r="N31" s="171"/>
      <c r="O31" s="171" t="s">
        <v>305</v>
      </c>
      <c r="P31" s="179">
        <v>45070</v>
      </c>
      <c r="Q31" s="171" t="s">
        <v>1206</v>
      </c>
      <c r="R31" s="177">
        <v>299.565</v>
      </c>
      <c r="S31" s="177">
        <v>299.565</v>
      </c>
      <c r="T31" s="154"/>
      <c r="U31" s="154"/>
      <c r="V31" s="171" t="s">
        <v>17</v>
      </c>
      <c r="W31" s="178">
        <v>6.3449835984999994E-2</v>
      </c>
      <c r="X31" s="178">
        <v>8.0882068699999999E-4</v>
      </c>
    </row>
    <row r="32" spans="1:24" ht="13.5" thickBot="1" x14ac:dyDescent="0.25">
      <c r="A32" s="149">
        <v>7956</v>
      </c>
      <c r="B32" s="149">
        <v>12955</v>
      </c>
      <c r="C32" s="171" t="s">
        <v>3266</v>
      </c>
      <c r="D32" s="171" t="s">
        <v>751</v>
      </c>
      <c r="E32" s="171" t="s">
        <v>53</v>
      </c>
      <c r="F32" s="171" t="s">
        <v>62</v>
      </c>
      <c r="G32" s="159">
        <v>44420</v>
      </c>
      <c r="H32" s="171" t="s">
        <v>397</v>
      </c>
      <c r="I32" s="154" t="s">
        <v>294</v>
      </c>
      <c r="J32" s="150" t="s">
        <v>3455</v>
      </c>
      <c r="K32" s="172">
        <v>0</v>
      </c>
      <c r="L32" s="154"/>
      <c r="M32" s="154" t="s">
        <v>301</v>
      </c>
      <c r="N32" s="171"/>
      <c r="O32" s="171" t="s">
        <v>305</v>
      </c>
      <c r="P32" s="176">
        <v>45154</v>
      </c>
      <c r="Q32" s="171" t="s">
        <v>1206</v>
      </c>
      <c r="R32" s="177">
        <v>496.78622000000001</v>
      </c>
      <c r="S32" s="177">
        <v>496.78622000000001</v>
      </c>
      <c r="T32" s="154"/>
      <c r="U32" s="154"/>
      <c r="V32" s="171" t="s">
        <v>17</v>
      </c>
      <c r="W32" s="178">
        <v>0.10522258667999999</v>
      </c>
      <c r="X32" s="178">
        <v>1.3413148129999999E-3</v>
      </c>
    </row>
    <row r="33" spans="1:24" ht="13.5" thickBot="1" x14ac:dyDescent="0.25">
      <c r="A33" s="149">
        <v>7956</v>
      </c>
      <c r="B33" s="149">
        <v>12955</v>
      </c>
      <c r="C33" s="171" t="s">
        <v>3267</v>
      </c>
      <c r="D33" s="171" t="s">
        <v>751</v>
      </c>
      <c r="E33" s="171" t="s">
        <v>53</v>
      </c>
      <c r="F33" s="171" t="s">
        <v>62</v>
      </c>
      <c r="G33" s="159">
        <v>44434</v>
      </c>
      <c r="H33" s="171" t="s">
        <v>397</v>
      </c>
      <c r="I33" s="154" t="s">
        <v>616</v>
      </c>
      <c r="J33" s="150" t="s">
        <v>3411</v>
      </c>
      <c r="K33" s="172">
        <v>0</v>
      </c>
      <c r="L33" s="154"/>
      <c r="M33" s="154" t="s">
        <v>301</v>
      </c>
      <c r="N33" s="171"/>
      <c r="O33" s="171" t="s">
        <v>305</v>
      </c>
      <c r="P33" s="176">
        <v>45070</v>
      </c>
      <c r="Q33" s="171" t="s">
        <v>1206</v>
      </c>
      <c r="R33" s="177">
        <v>657.53312000000005</v>
      </c>
      <c r="S33" s="177">
        <v>657.53312000000005</v>
      </c>
      <c r="T33" s="154"/>
      <c r="U33" s="154"/>
      <c r="V33" s="171" t="s">
        <v>17</v>
      </c>
      <c r="W33" s="178">
        <v>0.139269836659</v>
      </c>
      <c r="X33" s="178">
        <v>1.7753288610000001E-3</v>
      </c>
    </row>
    <row r="34" spans="1:24" ht="13.5" thickBot="1" x14ac:dyDescent="0.25">
      <c r="A34" s="149">
        <v>7956</v>
      </c>
      <c r="B34" s="149">
        <v>12955</v>
      </c>
      <c r="C34" s="171" t="s">
        <v>3268</v>
      </c>
      <c r="D34" s="171" t="s">
        <v>750</v>
      </c>
      <c r="E34" s="171" t="s">
        <v>314</v>
      </c>
      <c r="F34" s="171" t="s">
        <v>62</v>
      </c>
      <c r="G34" s="159">
        <v>44642</v>
      </c>
      <c r="H34" s="171" t="s">
        <v>60</v>
      </c>
      <c r="I34" s="154" t="s">
        <v>284</v>
      </c>
      <c r="J34" s="150" t="s">
        <v>3269</v>
      </c>
      <c r="K34" s="172">
        <v>0.48343000000000003</v>
      </c>
      <c r="L34" s="154"/>
      <c r="M34" s="154" t="s">
        <v>301</v>
      </c>
      <c r="N34" s="171"/>
      <c r="O34" s="171" t="s">
        <v>305</v>
      </c>
      <c r="P34" s="176">
        <v>45382</v>
      </c>
      <c r="Q34" s="171" t="s">
        <v>1207</v>
      </c>
      <c r="R34" s="177">
        <v>14.9613</v>
      </c>
      <c r="S34" s="177">
        <v>77.339969999999994</v>
      </c>
      <c r="T34" s="154"/>
      <c r="U34" s="154"/>
      <c r="V34" s="171" t="s">
        <v>17</v>
      </c>
      <c r="W34" s="178">
        <v>1.6381113986999998E-2</v>
      </c>
      <c r="X34" s="178">
        <v>2.08816676E-4</v>
      </c>
    </row>
    <row r="35" spans="1:24" ht="13.5" thickBot="1" x14ac:dyDescent="0.25">
      <c r="A35" s="149">
        <v>7956</v>
      </c>
      <c r="B35" s="149">
        <v>12955</v>
      </c>
      <c r="C35" s="171" t="s">
        <v>3270</v>
      </c>
      <c r="D35" s="171" t="s">
        <v>751</v>
      </c>
      <c r="E35" s="171" t="s">
        <v>314</v>
      </c>
      <c r="F35" s="171" t="s">
        <v>62</v>
      </c>
      <c r="G35" s="159">
        <v>44642</v>
      </c>
      <c r="H35" s="171" t="s">
        <v>60</v>
      </c>
      <c r="I35" s="154" t="s">
        <v>284</v>
      </c>
      <c r="J35" s="150" t="s">
        <v>3271</v>
      </c>
      <c r="K35" s="172">
        <v>2.2200000000000002E-3</v>
      </c>
      <c r="L35" s="154"/>
      <c r="M35" s="154" t="s">
        <v>301</v>
      </c>
      <c r="N35" s="171"/>
      <c r="O35" s="171" t="s">
        <v>305</v>
      </c>
      <c r="P35" s="176">
        <v>45382</v>
      </c>
      <c r="Q35" s="171" t="s">
        <v>1207</v>
      </c>
      <c r="R35" s="177">
        <v>7.4183399999999997</v>
      </c>
      <c r="S35" s="177">
        <v>26.32094</v>
      </c>
      <c r="T35" s="154"/>
      <c r="U35" s="154"/>
      <c r="V35" s="171" t="s">
        <v>17</v>
      </c>
      <c r="W35" s="178">
        <v>5.5749480940000002E-3</v>
      </c>
      <c r="X35" s="178">
        <v>7.10661151804218E-5</v>
      </c>
    </row>
    <row r="36" spans="1:24" ht="13.5" thickBot="1" x14ac:dyDescent="0.25">
      <c r="A36" s="149">
        <v>7956</v>
      </c>
      <c r="B36" s="149">
        <v>12955</v>
      </c>
      <c r="C36" s="171" t="s">
        <v>3249</v>
      </c>
      <c r="D36" s="171" t="s">
        <v>750</v>
      </c>
      <c r="E36" s="171" t="s">
        <v>314</v>
      </c>
      <c r="F36" s="171" t="s">
        <v>62</v>
      </c>
      <c r="G36" s="159">
        <v>44665</v>
      </c>
      <c r="H36" s="171" t="s">
        <v>87</v>
      </c>
      <c r="I36" s="154" t="s">
        <v>284</v>
      </c>
      <c r="J36" s="150" t="s">
        <v>3250</v>
      </c>
      <c r="K36" s="172">
        <v>1.489E-2</v>
      </c>
      <c r="L36" s="154"/>
      <c r="M36" s="154" t="s">
        <v>301</v>
      </c>
      <c r="N36" s="171"/>
      <c r="O36" s="171" t="s">
        <v>305</v>
      </c>
      <c r="P36" s="176">
        <v>45277</v>
      </c>
      <c r="Q36" s="171" t="s">
        <v>1207</v>
      </c>
      <c r="R36" s="177">
        <v>43.82002</v>
      </c>
      <c r="S36" s="177">
        <v>140.52393000000001</v>
      </c>
      <c r="T36" s="154"/>
      <c r="U36" s="154"/>
      <c r="V36" s="171" t="s">
        <v>17</v>
      </c>
      <c r="W36" s="178">
        <v>2.9763892011E-2</v>
      </c>
      <c r="X36" s="178">
        <v>3.7941235299999998E-4</v>
      </c>
    </row>
    <row r="37" spans="1:24" ht="13.5" thickBot="1" x14ac:dyDescent="0.25">
      <c r="A37" s="149">
        <v>7956</v>
      </c>
      <c r="B37" s="149">
        <v>12955</v>
      </c>
      <c r="C37" s="171" t="s">
        <v>3251</v>
      </c>
      <c r="D37" s="171" t="s">
        <v>750</v>
      </c>
      <c r="E37" s="171" t="s">
        <v>314</v>
      </c>
      <c r="F37" s="171" t="s">
        <v>62</v>
      </c>
      <c r="G37" s="159">
        <v>44665</v>
      </c>
      <c r="H37" s="171" t="s">
        <v>87</v>
      </c>
      <c r="I37" s="154" t="s">
        <v>284</v>
      </c>
      <c r="J37" s="150" t="s">
        <v>3252</v>
      </c>
      <c r="K37" s="172">
        <v>1.489E-2</v>
      </c>
      <c r="L37" s="154"/>
      <c r="M37" s="154" t="s">
        <v>301</v>
      </c>
      <c r="N37" s="171"/>
      <c r="O37" s="171" t="s">
        <v>305</v>
      </c>
      <c r="P37" s="176">
        <v>45277</v>
      </c>
      <c r="Q37" s="171" t="s">
        <v>1207</v>
      </c>
      <c r="R37" s="177">
        <v>31.932590000000001</v>
      </c>
      <c r="S37" s="177">
        <v>105.08257</v>
      </c>
      <c r="T37" s="154"/>
      <c r="U37" s="154"/>
      <c r="V37" s="171" t="s">
        <v>17</v>
      </c>
      <c r="W37" s="178">
        <v>2.2257179014000001E-2</v>
      </c>
      <c r="X37" s="178">
        <v>2.8372124999999999E-4</v>
      </c>
    </row>
    <row r="38" spans="1:24" ht="13.5" thickBot="1" x14ac:dyDescent="0.25">
      <c r="A38" s="149">
        <v>7956</v>
      </c>
      <c r="B38" s="149">
        <v>12955</v>
      </c>
      <c r="C38" s="171" t="s">
        <v>3253</v>
      </c>
      <c r="D38" s="171" t="s">
        <v>750</v>
      </c>
      <c r="E38" s="171" t="s">
        <v>314</v>
      </c>
      <c r="F38" s="171" t="s">
        <v>62</v>
      </c>
      <c r="G38" s="159">
        <v>44665</v>
      </c>
      <c r="H38" s="171" t="s">
        <v>102</v>
      </c>
      <c r="I38" s="154" t="s">
        <v>284</v>
      </c>
      <c r="J38" s="150" t="s">
        <v>3254</v>
      </c>
      <c r="K38" s="172">
        <v>1.489E-2</v>
      </c>
      <c r="L38" s="154"/>
      <c r="M38" s="154" t="s">
        <v>301</v>
      </c>
      <c r="N38" s="171"/>
      <c r="O38" s="171" t="s">
        <v>305</v>
      </c>
      <c r="P38" s="176">
        <v>45277</v>
      </c>
      <c r="Q38" s="171" t="s">
        <v>1207</v>
      </c>
      <c r="R38" s="177">
        <v>19.15297</v>
      </c>
      <c r="S38" s="177">
        <v>92.536869999999993</v>
      </c>
      <c r="T38" s="154"/>
      <c r="U38" s="154"/>
      <c r="V38" s="171" t="s">
        <v>17</v>
      </c>
      <c r="W38" s="178">
        <v>1.9599917293000001E-2</v>
      </c>
      <c r="X38" s="178">
        <v>2.4984806200000002E-4</v>
      </c>
    </row>
    <row r="39" spans="1:24" ht="13.5" thickBot="1" x14ac:dyDescent="0.25">
      <c r="A39" s="149">
        <v>7956</v>
      </c>
      <c r="B39" s="149">
        <v>12955</v>
      </c>
      <c r="C39" s="171" t="s">
        <v>3255</v>
      </c>
      <c r="D39" s="171" t="s">
        <v>750</v>
      </c>
      <c r="E39" s="171" t="s">
        <v>314</v>
      </c>
      <c r="F39" s="171" t="s">
        <v>62</v>
      </c>
      <c r="G39" s="159">
        <v>44665</v>
      </c>
      <c r="H39" s="171" t="s">
        <v>87</v>
      </c>
      <c r="I39" s="154" t="s">
        <v>284</v>
      </c>
      <c r="J39" s="150" t="s">
        <v>3256</v>
      </c>
      <c r="K39" s="172">
        <v>1.489E-2</v>
      </c>
      <c r="L39" s="154"/>
      <c r="M39" s="154" t="s">
        <v>301</v>
      </c>
      <c r="N39" s="171"/>
      <c r="O39" s="171" t="s">
        <v>305</v>
      </c>
      <c r="P39" s="176">
        <v>45277</v>
      </c>
      <c r="Q39" s="171" t="s">
        <v>1207</v>
      </c>
      <c r="R39" s="177">
        <v>18.44445</v>
      </c>
      <c r="S39" s="177">
        <v>77.745369999999994</v>
      </c>
      <c r="T39" s="154"/>
      <c r="U39" s="154"/>
      <c r="V39" s="171" t="s">
        <v>17</v>
      </c>
      <c r="W39" s="178">
        <v>1.6466980371000001E-2</v>
      </c>
      <c r="X39" s="178">
        <v>2.0991124999999999E-4</v>
      </c>
    </row>
    <row r="40" spans="1:24" ht="13.5" thickBot="1" x14ac:dyDescent="0.25">
      <c r="A40" s="149">
        <v>7956</v>
      </c>
      <c r="B40" s="149">
        <v>12955</v>
      </c>
      <c r="C40" s="171" t="s">
        <v>3257</v>
      </c>
      <c r="D40" s="171" t="s">
        <v>750</v>
      </c>
      <c r="E40" s="171" t="s">
        <v>314</v>
      </c>
      <c r="F40" s="171" t="s">
        <v>62</v>
      </c>
      <c r="G40" s="159">
        <v>44665</v>
      </c>
      <c r="H40" s="171" t="s">
        <v>87</v>
      </c>
      <c r="I40" s="154" t="s">
        <v>284</v>
      </c>
      <c r="J40" s="150" t="s">
        <v>3258</v>
      </c>
      <c r="K40" s="172">
        <v>1.489E-2</v>
      </c>
      <c r="L40" s="154"/>
      <c r="M40" s="154" t="s">
        <v>301</v>
      </c>
      <c r="N40" s="171"/>
      <c r="O40" s="171" t="s">
        <v>305</v>
      </c>
      <c r="P40" s="176">
        <v>45277</v>
      </c>
      <c r="Q40" s="171" t="s">
        <v>1207</v>
      </c>
      <c r="R40" s="177">
        <v>16.39507</v>
      </c>
      <c r="S40" s="177">
        <v>81.796980000000005</v>
      </c>
      <c r="T40" s="154"/>
      <c r="U40" s="154"/>
      <c r="V40" s="171" t="s">
        <v>17</v>
      </c>
      <c r="W40" s="178">
        <v>1.7325138E-2</v>
      </c>
      <c r="X40" s="178">
        <v>2.2085053199999999E-4</v>
      </c>
    </row>
    <row r="41" spans="1:24" ht="13.5" thickBot="1" x14ac:dyDescent="0.25">
      <c r="A41" s="149">
        <v>7956</v>
      </c>
      <c r="B41" s="149">
        <v>12955</v>
      </c>
      <c r="C41" s="171" t="s">
        <v>3272</v>
      </c>
      <c r="D41" s="171" t="s">
        <v>751</v>
      </c>
      <c r="E41" s="171" t="s">
        <v>314</v>
      </c>
      <c r="F41" s="171" t="s">
        <v>62</v>
      </c>
      <c r="G41" s="159">
        <v>44684</v>
      </c>
      <c r="H41" s="171" t="s">
        <v>60</v>
      </c>
      <c r="I41" s="154" t="s">
        <v>284</v>
      </c>
      <c r="J41" s="150" t="s">
        <v>3273</v>
      </c>
      <c r="K41" s="172">
        <v>-6.9999999999999999E-4</v>
      </c>
      <c r="L41" s="154"/>
      <c r="M41" s="154" t="s">
        <v>301</v>
      </c>
      <c r="N41" s="171"/>
      <c r="O41" s="171" t="s">
        <v>305</v>
      </c>
      <c r="P41" s="176">
        <v>45382</v>
      </c>
      <c r="Q41" s="171" t="s">
        <v>1207</v>
      </c>
      <c r="R41" s="177">
        <v>6.6983100000000002</v>
      </c>
      <c r="S41" s="177">
        <v>23.678850000000001</v>
      </c>
      <c r="T41" s="154"/>
      <c r="U41" s="154"/>
      <c r="V41" s="171" t="s">
        <v>17</v>
      </c>
      <c r="W41" s="178">
        <v>5.0153360660000002E-3</v>
      </c>
      <c r="X41" s="178">
        <v>6.3932514622955399E-5</v>
      </c>
    </row>
    <row r="42" spans="1:24" ht="13.5" thickBot="1" x14ac:dyDescent="0.25">
      <c r="A42" s="149">
        <v>7956</v>
      </c>
      <c r="B42" s="149">
        <v>12955</v>
      </c>
      <c r="C42" s="171" t="s">
        <v>3259</v>
      </c>
      <c r="D42" s="171" t="s">
        <v>750</v>
      </c>
      <c r="E42" s="171" t="s">
        <v>314</v>
      </c>
      <c r="F42" s="171" t="s">
        <v>62</v>
      </c>
      <c r="G42" s="159">
        <v>44747</v>
      </c>
      <c r="H42" s="171" t="s">
        <v>87</v>
      </c>
      <c r="I42" s="154" t="s">
        <v>284</v>
      </c>
      <c r="J42" s="150" t="s">
        <v>3260</v>
      </c>
      <c r="K42" s="172">
        <v>1.489E-2</v>
      </c>
      <c r="L42" s="154"/>
      <c r="M42" s="154" t="s">
        <v>301</v>
      </c>
      <c r="N42" s="171"/>
      <c r="O42" s="171" t="s">
        <v>305</v>
      </c>
      <c r="P42" s="176">
        <v>45277</v>
      </c>
      <c r="Q42" s="171" t="s">
        <v>1207</v>
      </c>
      <c r="R42" s="177">
        <v>71.019940000000005</v>
      </c>
      <c r="S42" s="177">
        <v>368.10699</v>
      </c>
      <c r="T42" s="154"/>
      <c r="U42" s="154"/>
      <c r="V42" s="171" t="s">
        <v>17</v>
      </c>
      <c r="W42" s="178">
        <v>7.7967479980999996E-2</v>
      </c>
      <c r="X42" s="178">
        <v>9.9388295900000004E-4</v>
      </c>
    </row>
    <row r="43" spans="1:24" ht="13.5" thickBot="1" x14ac:dyDescent="0.25">
      <c r="A43" s="149">
        <v>7956</v>
      </c>
      <c r="B43" s="149">
        <v>12955</v>
      </c>
      <c r="C43" s="171" t="s">
        <v>3261</v>
      </c>
      <c r="D43" s="171" t="s">
        <v>750</v>
      </c>
      <c r="E43" s="171" t="s">
        <v>314</v>
      </c>
      <c r="F43" s="171" t="s">
        <v>62</v>
      </c>
      <c r="G43" s="159">
        <v>44747</v>
      </c>
      <c r="H43" s="171" t="s">
        <v>87</v>
      </c>
      <c r="I43" s="154" t="s">
        <v>284</v>
      </c>
      <c r="J43" s="150" t="s">
        <v>3262</v>
      </c>
      <c r="K43" s="172">
        <v>1.489E-2</v>
      </c>
      <c r="L43" s="154"/>
      <c r="M43" s="154" t="s">
        <v>301</v>
      </c>
      <c r="N43" s="171"/>
      <c r="O43" s="171" t="s">
        <v>305</v>
      </c>
      <c r="P43" s="176">
        <v>45277</v>
      </c>
      <c r="Q43" s="171" t="s">
        <v>1207</v>
      </c>
      <c r="R43" s="177">
        <v>86.222790000000003</v>
      </c>
      <c r="S43" s="177">
        <v>287.72858000000002</v>
      </c>
      <c r="T43" s="154"/>
      <c r="U43" s="154"/>
      <c r="V43" s="171" t="s">
        <v>17</v>
      </c>
      <c r="W43" s="178">
        <v>6.0942804429999997E-2</v>
      </c>
      <c r="X43" s="178">
        <v>7.7686254300000002E-4</v>
      </c>
    </row>
    <row r="44" spans="1:24" ht="13.5" thickBot="1" x14ac:dyDescent="0.25">
      <c r="A44" s="149">
        <v>7956</v>
      </c>
      <c r="B44" s="149">
        <v>12955</v>
      </c>
      <c r="C44" s="171" t="s">
        <v>3274</v>
      </c>
      <c r="D44" s="171" t="s">
        <v>751</v>
      </c>
      <c r="E44" s="171" t="s">
        <v>314</v>
      </c>
      <c r="F44" s="171" t="s">
        <v>62</v>
      </c>
      <c r="G44" s="159">
        <v>44756</v>
      </c>
      <c r="H44" s="171" t="s">
        <v>60</v>
      </c>
      <c r="I44" s="154" t="s">
        <v>285</v>
      </c>
      <c r="J44" s="150" t="s">
        <v>3275</v>
      </c>
      <c r="K44" s="172">
        <v>-0.24654999999999999</v>
      </c>
      <c r="L44" s="154"/>
      <c r="M44" s="154" t="s">
        <v>301</v>
      </c>
      <c r="N44" s="171"/>
      <c r="O44" s="171" t="s">
        <v>305</v>
      </c>
      <c r="P44" s="179">
        <v>45382</v>
      </c>
      <c r="Q44" s="171" t="s">
        <v>1207</v>
      </c>
      <c r="R44" s="177">
        <v>31.406320000000001</v>
      </c>
      <c r="S44" s="177">
        <v>84.202809999999999</v>
      </c>
      <c r="T44" s="154"/>
      <c r="U44" s="154"/>
      <c r="V44" s="171" t="s">
        <v>17</v>
      </c>
      <c r="W44" s="178">
        <v>1.7834708607E-2</v>
      </c>
      <c r="X44" s="178">
        <v>2.27346234E-4</v>
      </c>
    </row>
    <row r="45" spans="1:24" ht="13.5" thickBot="1" x14ac:dyDescent="0.25">
      <c r="A45" s="149">
        <v>7956</v>
      </c>
      <c r="B45" s="149">
        <v>12955</v>
      </c>
      <c r="C45" s="171" t="s">
        <v>3276</v>
      </c>
      <c r="D45" s="171" t="s">
        <v>750</v>
      </c>
      <c r="E45" s="171" t="s">
        <v>314</v>
      </c>
      <c r="F45" s="171" t="s">
        <v>62</v>
      </c>
      <c r="G45" s="159">
        <v>44803</v>
      </c>
      <c r="H45" s="171" t="s">
        <v>60</v>
      </c>
      <c r="I45" s="154" t="s">
        <v>284</v>
      </c>
      <c r="J45" s="150" t="s">
        <v>3277</v>
      </c>
      <c r="K45" s="172">
        <v>2.0200000000000001E-3</v>
      </c>
      <c r="L45" s="154"/>
      <c r="M45" s="154" t="s">
        <v>301</v>
      </c>
      <c r="N45" s="171"/>
      <c r="O45" s="171" t="s">
        <v>305</v>
      </c>
      <c r="P45" s="176">
        <v>45382</v>
      </c>
      <c r="Q45" s="171" t="s">
        <v>1207</v>
      </c>
      <c r="R45" s="177">
        <v>36.3249</v>
      </c>
      <c r="S45" s="177">
        <v>109.11857999999999</v>
      </c>
      <c r="T45" s="154"/>
      <c r="U45" s="154"/>
      <c r="V45" s="171" t="s">
        <v>17</v>
      </c>
      <c r="W45" s="178">
        <v>2.3112032460000001E-2</v>
      </c>
      <c r="X45" s="178">
        <v>2.9461841299999999E-4</v>
      </c>
    </row>
    <row r="46" spans="1:24" ht="13.5" thickBot="1" x14ac:dyDescent="0.25">
      <c r="A46" s="149">
        <v>7956</v>
      </c>
      <c r="B46" s="149">
        <v>12955</v>
      </c>
      <c r="C46" s="171" t="s">
        <v>3279</v>
      </c>
      <c r="D46" s="171" t="s">
        <v>750</v>
      </c>
      <c r="E46" s="171" t="s">
        <v>53</v>
      </c>
      <c r="F46" s="171" t="s">
        <v>62</v>
      </c>
      <c r="G46" s="159">
        <v>44629</v>
      </c>
      <c r="H46" s="171" t="s">
        <v>68</v>
      </c>
      <c r="I46" s="154" t="s">
        <v>284</v>
      </c>
      <c r="J46" s="150" t="s">
        <v>3410</v>
      </c>
      <c r="K46" s="172">
        <v>0.35535</v>
      </c>
      <c r="L46" s="154"/>
      <c r="M46" s="154" t="s">
        <v>301</v>
      </c>
      <c r="N46" s="171"/>
      <c r="O46" s="171" t="s">
        <v>305</v>
      </c>
      <c r="P46" s="176">
        <v>45343</v>
      </c>
      <c r="Q46" s="171" t="s">
        <v>1206</v>
      </c>
      <c r="R46" s="177">
        <v>236.40724</v>
      </c>
      <c r="S46" s="177">
        <v>236.40724</v>
      </c>
      <c r="T46" s="154"/>
      <c r="U46" s="154"/>
      <c r="V46" s="171" t="s">
        <v>17</v>
      </c>
      <c r="W46" s="178">
        <v>5.0072607292999997E-2</v>
      </c>
      <c r="X46" s="178">
        <v>6.3829575000000003E-4</v>
      </c>
    </row>
    <row r="47" spans="1:24" ht="13.5" thickBot="1" x14ac:dyDescent="0.25">
      <c r="A47" s="149">
        <v>7956</v>
      </c>
      <c r="B47" s="149">
        <v>12955</v>
      </c>
      <c r="C47" s="171" t="s">
        <v>3280</v>
      </c>
      <c r="D47" s="171" t="s">
        <v>751</v>
      </c>
      <c r="E47" s="171" t="s">
        <v>314</v>
      </c>
      <c r="F47" s="171" t="s">
        <v>62</v>
      </c>
      <c r="G47" s="159">
        <v>44845</v>
      </c>
      <c r="H47" s="171" t="s">
        <v>60</v>
      </c>
      <c r="I47" s="154" t="s">
        <v>285</v>
      </c>
      <c r="J47" s="150" t="s">
        <v>3281</v>
      </c>
      <c r="K47" s="172">
        <v>-0.13894000000000001</v>
      </c>
      <c r="L47" s="154"/>
      <c r="M47" s="154" t="s">
        <v>301</v>
      </c>
      <c r="N47" s="171"/>
      <c r="O47" s="171" t="s">
        <v>305</v>
      </c>
      <c r="P47" s="176">
        <v>45382</v>
      </c>
      <c r="Q47" s="171" t="s">
        <v>1207</v>
      </c>
      <c r="R47" s="177">
        <v>29.692209999999999</v>
      </c>
      <c r="S47" s="177">
        <v>103.52800000000001</v>
      </c>
      <c r="T47" s="154"/>
      <c r="U47" s="154"/>
      <c r="V47" s="171" t="s">
        <v>17</v>
      </c>
      <c r="W47" s="178">
        <v>2.1927910870000001E-2</v>
      </c>
      <c r="X47" s="178">
        <v>2.79523936E-4</v>
      </c>
    </row>
    <row r="48" spans="1:24" ht="13.5" thickBot="1" x14ac:dyDescent="0.25">
      <c r="A48" s="149">
        <v>7956</v>
      </c>
      <c r="B48" s="149">
        <v>12955</v>
      </c>
      <c r="C48" s="171" t="s">
        <v>3282</v>
      </c>
      <c r="D48" s="171" t="s">
        <v>751</v>
      </c>
      <c r="E48" s="171" t="s">
        <v>53</v>
      </c>
      <c r="F48" s="171" t="s">
        <v>62</v>
      </c>
      <c r="G48" s="159">
        <v>45196</v>
      </c>
      <c r="H48" s="171" t="s">
        <v>397</v>
      </c>
      <c r="I48" s="154" t="s">
        <v>294</v>
      </c>
      <c r="J48" s="150" t="s">
        <v>3411</v>
      </c>
      <c r="K48" s="172">
        <v>-1.1939999999999999E-2</v>
      </c>
      <c r="L48" s="154"/>
      <c r="M48" s="154" t="s">
        <v>301</v>
      </c>
      <c r="N48" s="171"/>
      <c r="O48" s="171" t="s">
        <v>305</v>
      </c>
      <c r="P48" s="176">
        <v>45070</v>
      </c>
      <c r="Q48" s="171" t="s">
        <v>1206</v>
      </c>
      <c r="R48" s="177">
        <v>690.25130000000001</v>
      </c>
      <c r="S48" s="177">
        <v>690.25130000000001</v>
      </c>
      <c r="T48" s="154"/>
      <c r="U48" s="154"/>
      <c r="V48" s="171" t="s">
        <v>17</v>
      </c>
      <c r="W48" s="178">
        <v>0.146199762234</v>
      </c>
      <c r="X48" s="178">
        <v>1.8636674209999999E-3</v>
      </c>
    </row>
    <row r="49" spans="1:24" ht="13.5" thickBot="1" x14ac:dyDescent="0.25">
      <c r="A49" s="149">
        <v>8700</v>
      </c>
      <c r="B49" s="149">
        <v>12535</v>
      </c>
      <c r="C49" s="171" t="s">
        <v>3263</v>
      </c>
      <c r="D49" s="171" t="s">
        <v>751</v>
      </c>
      <c r="E49" s="171" t="s">
        <v>53</v>
      </c>
      <c r="F49" s="171" t="s">
        <v>62</v>
      </c>
      <c r="G49" s="159">
        <v>44098</v>
      </c>
      <c r="H49" s="171" t="s">
        <v>397</v>
      </c>
      <c r="I49" s="154" t="s">
        <v>295</v>
      </c>
      <c r="J49" s="156" t="s">
        <v>3407</v>
      </c>
      <c r="K49" s="172">
        <v>0</v>
      </c>
      <c r="L49" s="154"/>
      <c r="M49" s="154" t="s">
        <v>301</v>
      </c>
      <c r="N49" s="154"/>
      <c r="O49" s="171" t="s">
        <v>305</v>
      </c>
      <c r="P49" s="176">
        <v>45056</v>
      </c>
      <c r="Q49" s="171" t="s">
        <v>1206</v>
      </c>
      <c r="R49" s="177">
        <v>54622.594949999999</v>
      </c>
      <c r="S49" s="177">
        <v>54622.594949999999</v>
      </c>
      <c r="T49" s="154"/>
      <c r="U49" s="154"/>
      <c r="V49" s="171" t="s">
        <v>17</v>
      </c>
      <c r="W49" s="178">
        <v>0.16075635426500001</v>
      </c>
      <c r="X49" s="178">
        <v>2.8733847179999998E-3</v>
      </c>
    </row>
    <row r="50" spans="1:24" ht="13.5" thickBot="1" x14ac:dyDescent="0.25">
      <c r="A50" s="149">
        <v>8700</v>
      </c>
      <c r="B50" s="149">
        <v>12535</v>
      </c>
      <c r="C50" s="171" t="s">
        <v>3264</v>
      </c>
      <c r="D50" s="171" t="s">
        <v>751</v>
      </c>
      <c r="E50" s="171" t="s">
        <v>53</v>
      </c>
      <c r="F50" s="171" t="s">
        <v>62</v>
      </c>
      <c r="G50" s="159">
        <v>44196</v>
      </c>
      <c r="H50" s="171" t="s">
        <v>397</v>
      </c>
      <c r="I50" s="154" t="s">
        <v>294</v>
      </c>
      <c r="J50" s="150" t="s">
        <v>3409</v>
      </c>
      <c r="K50" s="172">
        <v>2.0000000000000001E-4</v>
      </c>
      <c r="L50" s="154"/>
      <c r="M50" s="154" t="s">
        <v>301</v>
      </c>
      <c r="N50" s="171"/>
      <c r="O50" s="171" t="s">
        <v>305</v>
      </c>
      <c r="P50" s="176">
        <v>45312</v>
      </c>
      <c r="Q50" s="171" t="s">
        <v>1206</v>
      </c>
      <c r="R50" s="177">
        <v>31515.658749999999</v>
      </c>
      <c r="S50" s="177">
        <v>31515.658749999999</v>
      </c>
      <c r="T50" s="154"/>
      <c r="U50" s="154"/>
      <c r="V50" s="171" t="s">
        <v>17</v>
      </c>
      <c r="W50" s="178">
        <v>9.2751770718999996E-2</v>
      </c>
      <c r="X50" s="178">
        <v>1.6578599439999999E-3</v>
      </c>
    </row>
    <row r="51" spans="1:24" ht="13.5" thickBot="1" x14ac:dyDescent="0.25">
      <c r="A51" s="149">
        <v>8700</v>
      </c>
      <c r="B51" s="149">
        <v>12535</v>
      </c>
      <c r="C51" s="171" t="s">
        <v>3265</v>
      </c>
      <c r="D51" s="171" t="s">
        <v>751</v>
      </c>
      <c r="E51" s="171" t="s">
        <v>53</v>
      </c>
      <c r="F51" s="171" t="s">
        <v>62</v>
      </c>
      <c r="G51" s="159">
        <v>44314</v>
      </c>
      <c r="H51" s="171" t="s">
        <v>397</v>
      </c>
      <c r="I51" s="154" t="s">
        <v>294</v>
      </c>
      <c r="J51" s="150" t="s">
        <v>3411</v>
      </c>
      <c r="K51" s="172">
        <v>0</v>
      </c>
      <c r="L51" s="154"/>
      <c r="M51" s="154" t="s">
        <v>301</v>
      </c>
      <c r="N51" s="171"/>
      <c r="O51" s="171" t="s">
        <v>305</v>
      </c>
      <c r="P51" s="179">
        <v>45070</v>
      </c>
      <c r="Q51" s="171" t="s">
        <v>1206</v>
      </c>
      <c r="R51" s="177">
        <v>16476.075000000001</v>
      </c>
      <c r="S51" s="177">
        <v>16476.075000000001</v>
      </c>
      <c r="T51" s="154"/>
      <c r="U51" s="154"/>
      <c r="V51" s="171" t="s">
        <v>17</v>
      </c>
      <c r="W51" s="178">
        <v>4.8489709286E-2</v>
      </c>
      <c r="X51" s="178">
        <v>8.6671279800000002E-4</v>
      </c>
    </row>
    <row r="52" spans="1:24" ht="13.5" thickBot="1" x14ac:dyDescent="0.25">
      <c r="A52" s="149">
        <v>8700</v>
      </c>
      <c r="B52" s="149">
        <v>12535</v>
      </c>
      <c r="C52" s="171" t="s">
        <v>3283</v>
      </c>
      <c r="D52" s="171" t="s">
        <v>750</v>
      </c>
      <c r="E52" s="171" t="s">
        <v>314</v>
      </c>
      <c r="F52" s="171" t="s">
        <v>62</v>
      </c>
      <c r="G52" s="159">
        <v>44329</v>
      </c>
      <c r="H52" s="171" t="s">
        <v>93</v>
      </c>
      <c r="I52" s="154" t="s">
        <v>284</v>
      </c>
      <c r="J52" s="150" t="s">
        <v>3284</v>
      </c>
      <c r="K52" s="172">
        <v>1.489E-2</v>
      </c>
      <c r="L52" s="154"/>
      <c r="M52" s="154" t="s">
        <v>301</v>
      </c>
      <c r="N52" s="171"/>
      <c r="O52" s="171" t="s">
        <v>305</v>
      </c>
      <c r="P52" s="179">
        <v>45281</v>
      </c>
      <c r="Q52" s="171" t="s">
        <v>1207</v>
      </c>
      <c r="R52" s="177">
        <v>1236.7436600000001</v>
      </c>
      <c r="S52" s="177">
        <v>7601.7823099999996</v>
      </c>
      <c r="T52" s="154"/>
      <c r="U52" s="154"/>
      <c r="V52" s="171" t="s">
        <v>17</v>
      </c>
      <c r="W52" s="178">
        <v>2.2372331653999999E-2</v>
      </c>
      <c r="X52" s="178">
        <v>3.9988662400000001E-4</v>
      </c>
    </row>
    <row r="53" spans="1:24" ht="13.5" thickBot="1" x14ac:dyDescent="0.25">
      <c r="A53" s="149">
        <v>8700</v>
      </c>
      <c r="B53" s="149">
        <v>12535</v>
      </c>
      <c r="C53" s="171" t="s">
        <v>3266</v>
      </c>
      <c r="D53" s="171" t="s">
        <v>751</v>
      </c>
      <c r="E53" s="171" t="s">
        <v>53</v>
      </c>
      <c r="F53" s="171" t="s">
        <v>62</v>
      </c>
      <c r="G53" s="159">
        <v>44420</v>
      </c>
      <c r="H53" s="171" t="s">
        <v>397</v>
      </c>
      <c r="I53" s="154" t="s">
        <v>294</v>
      </c>
      <c r="J53" s="150" t="s">
        <v>3455</v>
      </c>
      <c r="K53" s="172">
        <v>0</v>
      </c>
      <c r="L53" s="154"/>
      <c r="M53" s="154" t="s">
        <v>301</v>
      </c>
      <c r="N53" s="171"/>
      <c r="O53" s="171" t="s">
        <v>305</v>
      </c>
      <c r="P53" s="176">
        <v>45154</v>
      </c>
      <c r="Q53" s="171" t="s">
        <v>1206</v>
      </c>
      <c r="R53" s="177">
        <v>37755.753100000002</v>
      </c>
      <c r="S53" s="177">
        <v>37755.753100000002</v>
      </c>
      <c r="T53" s="154"/>
      <c r="U53" s="154"/>
      <c r="V53" s="171" t="s">
        <v>17</v>
      </c>
      <c r="W53" s="178">
        <v>0.11111660342099999</v>
      </c>
      <c r="X53" s="178">
        <v>1.986115893E-3</v>
      </c>
    </row>
    <row r="54" spans="1:24" ht="13.5" thickBot="1" x14ac:dyDescent="0.25">
      <c r="A54" s="149">
        <v>8700</v>
      </c>
      <c r="B54" s="149">
        <v>12535</v>
      </c>
      <c r="C54" s="171" t="s">
        <v>3267</v>
      </c>
      <c r="D54" s="171" t="s">
        <v>751</v>
      </c>
      <c r="E54" s="171" t="s">
        <v>53</v>
      </c>
      <c r="F54" s="171" t="s">
        <v>62</v>
      </c>
      <c r="G54" s="159">
        <v>44434</v>
      </c>
      <c r="H54" s="171" t="s">
        <v>397</v>
      </c>
      <c r="I54" s="154" t="s">
        <v>616</v>
      </c>
      <c r="J54" s="150" t="s">
        <v>3411</v>
      </c>
      <c r="K54" s="172">
        <v>0</v>
      </c>
      <c r="L54" s="154"/>
      <c r="M54" s="154" t="s">
        <v>301</v>
      </c>
      <c r="N54" s="171"/>
      <c r="O54" s="171" t="s">
        <v>305</v>
      </c>
      <c r="P54" s="176">
        <v>45070</v>
      </c>
      <c r="Q54" s="171" t="s">
        <v>1206</v>
      </c>
      <c r="R54" s="177">
        <v>54739.717790000002</v>
      </c>
      <c r="S54" s="177">
        <v>54739.717790000002</v>
      </c>
      <c r="T54" s="154"/>
      <c r="U54" s="154"/>
      <c r="V54" s="171" t="s">
        <v>17</v>
      </c>
      <c r="W54" s="178">
        <v>0.16110105119400001</v>
      </c>
      <c r="X54" s="178">
        <v>2.8795458860000002E-3</v>
      </c>
    </row>
    <row r="55" spans="1:24" ht="13.5" thickBot="1" x14ac:dyDescent="0.25">
      <c r="A55" s="149">
        <v>8700</v>
      </c>
      <c r="B55" s="149">
        <v>12535</v>
      </c>
      <c r="C55" s="171" t="s">
        <v>3268</v>
      </c>
      <c r="D55" s="171" t="s">
        <v>750</v>
      </c>
      <c r="E55" s="171" t="s">
        <v>314</v>
      </c>
      <c r="F55" s="171" t="s">
        <v>62</v>
      </c>
      <c r="G55" s="159">
        <v>44642</v>
      </c>
      <c r="H55" s="171" t="s">
        <v>60</v>
      </c>
      <c r="I55" s="154" t="s">
        <v>284</v>
      </c>
      <c r="J55" s="150" t="s">
        <v>3269</v>
      </c>
      <c r="K55" s="172">
        <v>0.48343000000000003</v>
      </c>
      <c r="L55" s="154"/>
      <c r="M55" s="154" t="s">
        <v>301</v>
      </c>
      <c r="N55" s="171"/>
      <c r="O55" s="171" t="s">
        <v>305</v>
      </c>
      <c r="P55" s="176">
        <v>45382</v>
      </c>
      <c r="Q55" s="171" t="s">
        <v>1207</v>
      </c>
      <c r="R55" s="177">
        <v>585.98585000000003</v>
      </c>
      <c r="S55" s="177">
        <v>3029.1571899999999</v>
      </c>
      <c r="T55" s="154"/>
      <c r="U55" s="154"/>
      <c r="V55" s="171" t="s">
        <v>17</v>
      </c>
      <c r="W55" s="178">
        <v>8.9149237009999993E-3</v>
      </c>
      <c r="X55" s="178">
        <v>1.5934676800000001E-4</v>
      </c>
    </row>
    <row r="56" spans="1:24" ht="13.5" thickBot="1" x14ac:dyDescent="0.25">
      <c r="A56" s="149">
        <v>8700</v>
      </c>
      <c r="B56" s="149">
        <v>12535</v>
      </c>
      <c r="C56" s="171" t="s">
        <v>3270</v>
      </c>
      <c r="D56" s="171" t="s">
        <v>751</v>
      </c>
      <c r="E56" s="171" t="s">
        <v>314</v>
      </c>
      <c r="F56" s="171" t="s">
        <v>62</v>
      </c>
      <c r="G56" s="159">
        <v>44642</v>
      </c>
      <c r="H56" s="171" t="s">
        <v>60</v>
      </c>
      <c r="I56" s="154" t="s">
        <v>284</v>
      </c>
      <c r="J56" s="150" t="s">
        <v>3271</v>
      </c>
      <c r="K56" s="172">
        <v>2.2200000000000002E-3</v>
      </c>
      <c r="L56" s="154"/>
      <c r="M56" s="154" t="s">
        <v>301</v>
      </c>
      <c r="N56" s="171"/>
      <c r="O56" s="171" t="s">
        <v>305</v>
      </c>
      <c r="P56" s="176">
        <v>45382</v>
      </c>
      <c r="Q56" s="171" t="s">
        <v>1207</v>
      </c>
      <c r="R56" s="177">
        <v>290.55218000000002</v>
      </c>
      <c r="S56" s="177">
        <v>1030.9053200000001</v>
      </c>
      <c r="T56" s="154"/>
      <c r="U56" s="154"/>
      <c r="V56" s="171" t="s">
        <v>17</v>
      </c>
      <c r="W56" s="178">
        <v>3.0339931850000001E-3</v>
      </c>
      <c r="X56" s="178">
        <v>5.4230078146170003E-5</v>
      </c>
    </row>
    <row r="57" spans="1:24" ht="13.5" thickBot="1" x14ac:dyDescent="0.25">
      <c r="A57" s="149">
        <v>8700</v>
      </c>
      <c r="B57" s="149">
        <v>12535</v>
      </c>
      <c r="C57" s="171" t="s">
        <v>3249</v>
      </c>
      <c r="D57" s="171" t="s">
        <v>750</v>
      </c>
      <c r="E57" s="171" t="s">
        <v>314</v>
      </c>
      <c r="F57" s="171" t="s">
        <v>62</v>
      </c>
      <c r="G57" s="159">
        <v>44665</v>
      </c>
      <c r="H57" s="171" t="s">
        <v>87</v>
      </c>
      <c r="I57" s="154" t="s">
        <v>284</v>
      </c>
      <c r="J57" s="150" t="s">
        <v>3250</v>
      </c>
      <c r="K57" s="172">
        <v>1.489E-2</v>
      </c>
      <c r="L57" s="154"/>
      <c r="M57" s="154" t="s">
        <v>301</v>
      </c>
      <c r="N57" s="171"/>
      <c r="O57" s="171" t="s">
        <v>305</v>
      </c>
      <c r="P57" s="176">
        <v>45277</v>
      </c>
      <c r="Q57" s="171" t="s">
        <v>1207</v>
      </c>
      <c r="R57" s="177">
        <v>2074.1474499999999</v>
      </c>
      <c r="S57" s="177">
        <v>6651.4652900000001</v>
      </c>
      <c r="T57" s="154"/>
      <c r="U57" s="154"/>
      <c r="V57" s="171" t="s">
        <v>17</v>
      </c>
      <c r="W57" s="178">
        <v>1.9575512871000001E-2</v>
      </c>
      <c r="X57" s="178">
        <v>3.4989583899999998E-4</v>
      </c>
    </row>
    <row r="58" spans="1:24" ht="13.5" thickBot="1" x14ac:dyDescent="0.25">
      <c r="A58" s="149">
        <v>8700</v>
      </c>
      <c r="B58" s="149">
        <v>12535</v>
      </c>
      <c r="C58" s="171" t="s">
        <v>3251</v>
      </c>
      <c r="D58" s="171" t="s">
        <v>750</v>
      </c>
      <c r="E58" s="171" t="s">
        <v>314</v>
      </c>
      <c r="F58" s="171" t="s">
        <v>62</v>
      </c>
      <c r="G58" s="159">
        <v>44665</v>
      </c>
      <c r="H58" s="171" t="s">
        <v>87</v>
      </c>
      <c r="I58" s="154" t="s">
        <v>284</v>
      </c>
      <c r="J58" s="150" t="s">
        <v>3252</v>
      </c>
      <c r="K58" s="172">
        <v>1.489E-2</v>
      </c>
      <c r="L58" s="154"/>
      <c r="M58" s="154" t="s">
        <v>301</v>
      </c>
      <c r="N58" s="171"/>
      <c r="O58" s="171" t="s">
        <v>305</v>
      </c>
      <c r="P58" s="176">
        <v>45277</v>
      </c>
      <c r="Q58" s="171" t="s">
        <v>1207</v>
      </c>
      <c r="R58" s="177">
        <v>1511.4755500000001</v>
      </c>
      <c r="S58" s="177">
        <v>4973.9070099999999</v>
      </c>
      <c r="T58" s="154"/>
      <c r="U58" s="154"/>
      <c r="V58" s="171" t="s">
        <v>17</v>
      </c>
      <c r="W58" s="178">
        <v>1.4638395669E-2</v>
      </c>
      <c r="X58" s="178">
        <v>2.6164901900000001E-4</v>
      </c>
    </row>
    <row r="59" spans="1:24" ht="13.5" thickBot="1" x14ac:dyDescent="0.25">
      <c r="A59" s="149">
        <v>8700</v>
      </c>
      <c r="B59" s="149">
        <v>12535</v>
      </c>
      <c r="C59" s="171" t="s">
        <v>3253</v>
      </c>
      <c r="D59" s="171" t="s">
        <v>750</v>
      </c>
      <c r="E59" s="171" t="s">
        <v>314</v>
      </c>
      <c r="F59" s="171" t="s">
        <v>62</v>
      </c>
      <c r="G59" s="159">
        <v>44665</v>
      </c>
      <c r="H59" s="171" t="s">
        <v>102</v>
      </c>
      <c r="I59" s="154" t="s">
        <v>284</v>
      </c>
      <c r="J59" s="150" t="s">
        <v>3254</v>
      </c>
      <c r="K59" s="172">
        <v>1.489E-2</v>
      </c>
      <c r="L59" s="154"/>
      <c r="M59" s="154" t="s">
        <v>301</v>
      </c>
      <c r="N59" s="171"/>
      <c r="O59" s="171" t="s">
        <v>305</v>
      </c>
      <c r="P59" s="176">
        <v>45277</v>
      </c>
      <c r="Q59" s="171" t="s">
        <v>1207</v>
      </c>
      <c r="R59" s="177">
        <v>906.57313999999997</v>
      </c>
      <c r="S59" s="177">
        <v>4380.0749599999999</v>
      </c>
      <c r="T59" s="154"/>
      <c r="U59" s="154"/>
      <c r="V59" s="171" t="s">
        <v>17</v>
      </c>
      <c r="W59" s="178">
        <v>1.289072558E-2</v>
      </c>
      <c r="X59" s="178">
        <v>2.30410885E-4</v>
      </c>
    </row>
    <row r="60" spans="1:24" ht="13.5" thickBot="1" x14ac:dyDescent="0.25">
      <c r="A60" s="149">
        <v>8700</v>
      </c>
      <c r="B60" s="149">
        <v>12535</v>
      </c>
      <c r="C60" s="171" t="s">
        <v>3255</v>
      </c>
      <c r="D60" s="171" t="s">
        <v>750</v>
      </c>
      <c r="E60" s="171" t="s">
        <v>314</v>
      </c>
      <c r="F60" s="171" t="s">
        <v>62</v>
      </c>
      <c r="G60" s="159">
        <v>44665</v>
      </c>
      <c r="H60" s="171" t="s">
        <v>87</v>
      </c>
      <c r="I60" s="154" t="s">
        <v>284</v>
      </c>
      <c r="J60" s="150" t="s">
        <v>3256</v>
      </c>
      <c r="K60" s="172">
        <v>1.489E-2</v>
      </c>
      <c r="L60" s="154"/>
      <c r="M60" s="154" t="s">
        <v>301</v>
      </c>
      <c r="N60" s="171"/>
      <c r="O60" s="171" t="s">
        <v>305</v>
      </c>
      <c r="P60" s="176">
        <v>45277</v>
      </c>
      <c r="Q60" s="171" t="s">
        <v>1207</v>
      </c>
      <c r="R60" s="177">
        <v>873.03751</v>
      </c>
      <c r="S60" s="177">
        <v>3679.9486299999999</v>
      </c>
      <c r="T60" s="154"/>
      <c r="U60" s="154"/>
      <c r="V60" s="171" t="s">
        <v>17</v>
      </c>
      <c r="W60" s="178">
        <v>1.0830227421E-2</v>
      </c>
      <c r="X60" s="178">
        <v>1.9358121200000001E-4</v>
      </c>
    </row>
    <row r="61" spans="1:24" ht="13.5" thickBot="1" x14ac:dyDescent="0.25">
      <c r="A61" s="149">
        <v>8700</v>
      </c>
      <c r="B61" s="149">
        <v>12535</v>
      </c>
      <c r="C61" s="171" t="s">
        <v>3257</v>
      </c>
      <c r="D61" s="171" t="s">
        <v>750</v>
      </c>
      <c r="E61" s="171" t="s">
        <v>314</v>
      </c>
      <c r="F61" s="171" t="s">
        <v>62</v>
      </c>
      <c r="G61" s="159">
        <v>44665</v>
      </c>
      <c r="H61" s="171" t="s">
        <v>87</v>
      </c>
      <c r="I61" s="154" t="s">
        <v>284</v>
      </c>
      <c r="J61" s="150" t="s">
        <v>3258</v>
      </c>
      <c r="K61" s="172">
        <v>1.489E-2</v>
      </c>
      <c r="L61" s="154"/>
      <c r="M61" s="154" t="s">
        <v>301</v>
      </c>
      <c r="N61" s="171"/>
      <c r="O61" s="171" t="s">
        <v>305</v>
      </c>
      <c r="P61" s="176">
        <v>45277</v>
      </c>
      <c r="Q61" s="171" t="s">
        <v>1207</v>
      </c>
      <c r="R61" s="177">
        <v>776.03346999999997</v>
      </c>
      <c r="S61" s="177">
        <v>3871.7246100000002</v>
      </c>
      <c r="T61" s="154"/>
      <c r="U61" s="154"/>
      <c r="V61" s="171" t="s">
        <v>17</v>
      </c>
      <c r="W61" s="178">
        <v>1.1394631353E-2</v>
      </c>
      <c r="X61" s="178">
        <v>2.03669458E-4</v>
      </c>
    </row>
    <row r="62" spans="1:24" ht="13.5" thickBot="1" x14ac:dyDescent="0.25">
      <c r="A62" s="149">
        <v>8700</v>
      </c>
      <c r="B62" s="149">
        <v>12535</v>
      </c>
      <c r="C62" s="171" t="s">
        <v>3272</v>
      </c>
      <c r="D62" s="171" t="s">
        <v>751</v>
      </c>
      <c r="E62" s="171" t="s">
        <v>314</v>
      </c>
      <c r="F62" s="171" t="s">
        <v>62</v>
      </c>
      <c r="G62" s="159">
        <v>44684</v>
      </c>
      <c r="H62" s="171" t="s">
        <v>60</v>
      </c>
      <c r="I62" s="154" t="s">
        <v>284</v>
      </c>
      <c r="J62" s="150" t="s">
        <v>3273</v>
      </c>
      <c r="K62" s="172">
        <v>-6.9999999999999999E-4</v>
      </c>
      <c r="L62" s="154"/>
      <c r="M62" s="154" t="s">
        <v>301</v>
      </c>
      <c r="N62" s="171"/>
      <c r="O62" s="171" t="s">
        <v>305</v>
      </c>
      <c r="P62" s="176">
        <v>45382</v>
      </c>
      <c r="Q62" s="171" t="s">
        <v>1207</v>
      </c>
      <c r="R62" s="177">
        <v>262.35162000000003</v>
      </c>
      <c r="S62" s="177">
        <v>927.42565999999999</v>
      </c>
      <c r="T62" s="154"/>
      <c r="U62" s="154"/>
      <c r="V62" s="171" t="s">
        <v>17</v>
      </c>
      <c r="W62" s="178">
        <v>2.7294486480000002E-3</v>
      </c>
      <c r="X62" s="178">
        <v>4.8786600515906997E-5</v>
      </c>
    </row>
    <row r="63" spans="1:24" ht="13.5" thickBot="1" x14ac:dyDescent="0.25">
      <c r="A63" s="149">
        <v>8700</v>
      </c>
      <c r="B63" s="149">
        <v>12535</v>
      </c>
      <c r="C63" s="171" t="s">
        <v>3259</v>
      </c>
      <c r="D63" s="171" t="s">
        <v>750</v>
      </c>
      <c r="E63" s="171" t="s">
        <v>314</v>
      </c>
      <c r="F63" s="171" t="s">
        <v>62</v>
      </c>
      <c r="G63" s="159">
        <v>44747</v>
      </c>
      <c r="H63" s="171" t="s">
        <v>87</v>
      </c>
      <c r="I63" s="154" t="s">
        <v>284</v>
      </c>
      <c r="J63" s="150" t="s">
        <v>3260</v>
      </c>
      <c r="K63" s="172">
        <v>1.489E-2</v>
      </c>
      <c r="L63" s="154"/>
      <c r="M63" s="154" t="s">
        <v>301</v>
      </c>
      <c r="N63" s="171"/>
      <c r="O63" s="171" t="s">
        <v>305</v>
      </c>
      <c r="P63" s="176">
        <v>45277</v>
      </c>
      <c r="Q63" s="171" t="s">
        <v>1207</v>
      </c>
      <c r="R63" s="177">
        <v>3361.61031</v>
      </c>
      <c r="S63" s="177">
        <v>17423.729950000001</v>
      </c>
      <c r="T63" s="154"/>
      <c r="U63" s="154"/>
      <c r="V63" s="171" t="s">
        <v>17</v>
      </c>
      <c r="W63" s="178">
        <v>5.1278693496999997E-2</v>
      </c>
      <c r="X63" s="178">
        <v>9.16563547E-4</v>
      </c>
    </row>
    <row r="64" spans="1:24" ht="13.5" thickBot="1" x14ac:dyDescent="0.25">
      <c r="A64" s="149">
        <v>8700</v>
      </c>
      <c r="B64" s="149">
        <v>12535</v>
      </c>
      <c r="C64" s="171" t="s">
        <v>3261</v>
      </c>
      <c r="D64" s="171" t="s">
        <v>750</v>
      </c>
      <c r="E64" s="171" t="s">
        <v>314</v>
      </c>
      <c r="F64" s="171" t="s">
        <v>62</v>
      </c>
      <c r="G64" s="159">
        <v>44747</v>
      </c>
      <c r="H64" s="171" t="s">
        <v>87</v>
      </c>
      <c r="I64" s="154" t="s">
        <v>284</v>
      </c>
      <c r="J64" s="150" t="s">
        <v>3262</v>
      </c>
      <c r="K64" s="172">
        <v>1.489E-2</v>
      </c>
      <c r="L64" s="154"/>
      <c r="M64" s="154" t="s">
        <v>301</v>
      </c>
      <c r="N64" s="171"/>
      <c r="O64" s="171" t="s">
        <v>305</v>
      </c>
      <c r="P64" s="176">
        <v>45277</v>
      </c>
      <c r="Q64" s="171" t="s">
        <v>1207</v>
      </c>
      <c r="R64" s="177">
        <v>4081.2115100000001</v>
      </c>
      <c r="S64" s="177">
        <v>13619.151030000001</v>
      </c>
      <c r="T64" s="154"/>
      <c r="U64" s="154"/>
      <c r="V64" s="171" t="s">
        <v>17</v>
      </c>
      <c r="W64" s="178">
        <v>4.0081674438000002E-2</v>
      </c>
      <c r="X64" s="178">
        <v>7.1642624200000005E-4</v>
      </c>
    </row>
    <row r="65" spans="1:24" ht="13.5" thickBot="1" x14ac:dyDescent="0.25">
      <c r="A65" s="149">
        <v>8700</v>
      </c>
      <c r="B65" s="149">
        <v>12535</v>
      </c>
      <c r="C65" s="171" t="s">
        <v>3274</v>
      </c>
      <c r="D65" s="171" t="s">
        <v>751</v>
      </c>
      <c r="E65" s="171" t="s">
        <v>314</v>
      </c>
      <c r="F65" s="171" t="s">
        <v>62</v>
      </c>
      <c r="G65" s="159">
        <v>44756</v>
      </c>
      <c r="H65" s="171" t="s">
        <v>60</v>
      </c>
      <c r="I65" s="154" t="s">
        <v>285</v>
      </c>
      <c r="J65" s="150" t="s">
        <v>3275</v>
      </c>
      <c r="K65" s="172">
        <v>-0.24654999999999999</v>
      </c>
      <c r="L65" s="154"/>
      <c r="M65" s="154" t="s">
        <v>301</v>
      </c>
      <c r="N65" s="171"/>
      <c r="O65" s="171" t="s">
        <v>305</v>
      </c>
      <c r="P65" s="179">
        <v>45382</v>
      </c>
      <c r="Q65" s="171" t="s">
        <v>1207</v>
      </c>
      <c r="R65" s="177">
        <v>1230.08152</v>
      </c>
      <c r="S65" s="177">
        <v>3297.9450400000001</v>
      </c>
      <c r="T65" s="154"/>
      <c r="U65" s="154"/>
      <c r="V65" s="171" t="s">
        <v>17</v>
      </c>
      <c r="W65" s="178">
        <v>9.7059764669999993E-3</v>
      </c>
      <c r="X65" s="178">
        <v>1.7348617100000001E-4</v>
      </c>
    </row>
    <row r="66" spans="1:24" ht="13.5" thickBot="1" x14ac:dyDescent="0.25">
      <c r="A66" s="149">
        <v>8700</v>
      </c>
      <c r="B66" s="149">
        <v>12535</v>
      </c>
      <c r="C66" s="171" t="s">
        <v>3276</v>
      </c>
      <c r="D66" s="171" t="s">
        <v>750</v>
      </c>
      <c r="E66" s="171" t="s">
        <v>314</v>
      </c>
      <c r="F66" s="171" t="s">
        <v>62</v>
      </c>
      <c r="G66" s="159">
        <v>44803</v>
      </c>
      <c r="H66" s="171" t="s">
        <v>60</v>
      </c>
      <c r="I66" s="154" t="s">
        <v>284</v>
      </c>
      <c r="J66" s="150" t="s">
        <v>3277</v>
      </c>
      <c r="K66" s="172">
        <v>2.0200000000000001E-3</v>
      </c>
      <c r="L66" s="154"/>
      <c r="M66" s="154" t="s">
        <v>301</v>
      </c>
      <c r="N66" s="171"/>
      <c r="O66" s="171" t="s">
        <v>305</v>
      </c>
      <c r="P66" s="176">
        <v>45382</v>
      </c>
      <c r="Q66" s="171" t="s">
        <v>1207</v>
      </c>
      <c r="R66" s="177">
        <v>1422.72642</v>
      </c>
      <c r="S66" s="177">
        <v>4273.8147200000003</v>
      </c>
      <c r="T66" s="154"/>
      <c r="U66" s="154"/>
      <c r="V66" s="171" t="s">
        <v>17</v>
      </c>
      <c r="W66" s="178">
        <v>1.2577997691000001E-2</v>
      </c>
      <c r="X66" s="178">
        <v>2.2482113699999999E-4</v>
      </c>
    </row>
    <row r="67" spans="1:24" ht="13.5" thickBot="1" x14ac:dyDescent="0.25">
      <c r="A67" s="149">
        <v>8700</v>
      </c>
      <c r="B67" s="149">
        <v>12535</v>
      </c>
      <c r="C67" s="171" t="s">
        <v>3278</v>
      </c>
      <c r="D67" s="171" t="s">
        <v>750</v>
      </c>
      <c r="E67" s="171" t="s">
        <v>53</v>
      </c>
      <c r="F67" s="171" t="s">
        <v>62</v>
      </c>
      <c r="G67" s="159">
        <v>44384</v>
      </c>
      <c r="H67" s="171" t="s">
        <v>68</v>
      </c>
      <c r="I67" s="154" t="s">
        <v>284</v>
      </c>
      <c r="J67" s="156" t="s">
        <v>3408</v>
      </c>
      <c r="K67" s="172">
        <v>-3.0290000000000001E-2</v>
      </c>
      <c r="L67" s="154"/>
      <c r="M67" s="154" t="s">
        <v>301</v>
      </c>
      <c r="N67" s="154"/>
      <c r="O67" s="171" t="s">
        <v>305</v>
      </c>
      <c r="P67" s="179">
        <v>45379</v>
      </c>
      <c r="Q67" s="171" t="s">
        <v>1213</v>
      </c>
      <c r="R67" s="177">
        <v>811.11122</v>
      </c>
      <c r="S67" s="177">
        <v>4461.82852</v>
      </c>
      <c r="T67" s="154"/>
      <c r="U67" s="154"/>
      <c r="V67" s="171" t="s">
        <v>17</v>
      </c>
      <c r="W67" s="178">
        <v>1.3131329386E-2</v>
      </c>
      <c r="X67" s="178">
        <v>2.3471147599999999E-4</v>
      </c>
    </row>
    <row r="68" spans="1:24" ht="13.5" thickBot="1" x14ac:dyDescent="0.25">
      <c r="A68" s="149">
        <v>8700</v>
      </c>
      <c r="B68" s="149">
        <v>12535</v>
      </c>
      <c r="C68" s="171" t="s">
        <v>3279</v>
      </c>
      <c r="D68" s="171" t="s">
        <v>750</v>
      </c>
      <c r="E68" s="171" t="s">
        <v>53</v>
      </c>
      <c r="F68" s="171" t="s">
        <v>62</v>
      </c>
      <c r="G68" s="159">
        <v>44629</v>
      </c>
      <c r="H68" s="171" t="s">
        <v>68</v>
      </c>
      <c r="I68" s="154" t="s">
        <v>284</v>
      </c>
      <c r="J68" s="150" t="s">
        <v>3410</v>
      </c>
      <c r="K68" s="172">
        <v>0.35535</v>
      </c>
      <c r="L68" s="154"/>
      <c r="M68" s="154" t="s">
        <v>301</v>
      </c>
      <c r="N68" s="171"/>
      <c r="O68" s="171" t="s">
        <v>305</v>
      </c>
      <c r="P68" s="176">
        <v>45343</v>
      </c>
      <c r="Q68" s="171" t="s">
        <v>1206</v>
      </c>
      <c r="R68" s="177">
        <v>23640.724579999998</v>
      </c>
      <c r="S68" s="177">
        <v>23640.724579999998</v>
      </c>
      <c r="T68" s="154"/>
      <c r="U68" s="154"/>
      <c r="V68" s="171" t="s">
        <v>17</v>
      </c>
      <c r="W68" s="178">
        <v>6.9575542852000002E-2</v>
      </c>
      <c r="X68" s="178">
        <v>1.2436043500000001E-3</v>
      </c>
    </row>
    <row r="69" spans="1:24" ht="13.5" thickBot="1" x14ac:dyDescent="0.25">
      <c r="A69" s="149">
        <v>8700</v>
      </c>
      <c r="B69" s="149">
        <v>12535</v>
      </c>
      <c r="C69" s="171" t="s">
        <v>3280</v>
      </c>
      <c r="D69" s="171" t="s">
        <v>751</v>
      </c>
      <c r="E69" s="171" t="s">
        <v>314</v>
      </c>
      <c r="F69" s="171" t="s">
        <v>62</v>
      </c>
      <c r="G69" s="159">
        <v>44845</v>
      </c>
      <c r="H69" s="171" t="s">
        <v>60</v>
      </c>
      <c r="I69" s="154" t="s">
        <v>285</v>
      </c>
      <c r="J69" s="150" t="s">
        <v>3281</v>
      </c>
      <c r="K69" s="172">
        <v>-0.13894000000000001</v>
      </c>
      <c r="L69" s="154"/>
      <c r="M69" s="154" t="s">
        <v>301</v>
      </c>
      <c r="N69" s="171"/>
      <c r="O69" s="171" t="s">
        <v>305</v>
      </c>
      <c r="P69" s="176">
        <v>45382</v>
      </c>
      <c r="Q69" s="171" t="s">
        <v>1207</v>
      </c>
      <c r="R69" s="177">
        <v>1162.9464599999999</v>
      </c>
      <c r="S69" s="177">
        <v>4054.85214</v>
      </c>
      <c r="T69" s="154"/>
      <c r="U69" s="154"/>
      <c r="V69" s="171" t="s">
        <v>17</v>
      </c>
      <c r="W69" s="178">
        <v>1.1933582571000001E-2</v>
      </c>
      <c r="X69" s="178">
        <v>2.1330275799999999E-4</v>
      </c>
    </row>
    <row r="70" spans="1:24" ht="13.5" thickBot="1" x14ac:dyDescent="0.25">
      <c r="A70" s="149">
        <v>8700</v>
      </c>
      <c r="B70" s="149">
        <v>12535</v>
      </c>
      <c r="C70" s="171" t="s">
        <v>3282</v>
      </c>
      <c r="D70" s="171" t="s">
        <v>751</v>
      </c>
      <c r="E70" s="171" t="s">
        <v>53</v>
      </c>
      <c r="F70" s="171" t="s">
        <v>62</v>
      </c>
      <c r="G70" s="159">
        <v>45196</v>
      </c>
      <c r="H70" s="171" t="s">
        <v>397</v>
      </c>
      <c r="I70" s="154" t="s">
        <v>294</v>
      </c>
      <c r="J70" s="150" t="s">
        <v>3411</v>
      </c>
      <c r="K70" s="172">
        <v>-1.1939999999999999E-2</v>
      </c>
      <c r="L70" s="154"/>
      <c r="M70" s="154" t="s">
        <v>301</v>
      </c>
      <c r="N70" s="171"/>
      <c r="O70" s="171" t="s">
        <v>305</v>
      </c>
      <c r="P70" s="176">
        <v>45070</v>
      </c>
      <c r="Q70" s="171" t="s">
        <v>1206</v>
      </c>
      <c r="R70" s="177">
        <v>37756.745510000001</v>
      </c>
      <c r="S70" s="177">
        <v>37756.745510000001</v>
      </c>
      <c r="T70" s="154"/>
      <c r="U70" s="154"/>
      <c r="V70" s="171" t="s">
        <v>17</v>
      </c>
      <c r="W70" s="178">
        <v>0.111119524121</v>
      </c>
      <c r="X70" s="178">
        <v>1.986168098E-3</v>
      </c>
    </row>
    <row r="71" spans="1:24" ht="13.5" thickBot="1" x14ac:dyDescent="0.25">
      <c r="A71" s="149">
        <v>8700</v>
      </c>
      <c r="B71" s="149">
        <v>12536</v>
      </c>
      <c r="C71" s="171" t="s">
        <v>3249</v>
      </c>
      <c r="D71" s="171" t="s">
        <v>750</v>
      </c>
      <c r="E71" s="171" t="s">
        <v>314</v>
      </c>
      <c r="F71" s="171" t="s">
        <v>62</v>
      </c>
      <c r="G71" s="159">
        <v>44665</v>
      </c>
      <c r="H71" s="171" t="s">
        <v>87</v>
      </c>
      <c r="I71" s="154" t="s">
        <v>284</v>
      </c>
      <c r="J71" s="150" t="s">
        <v>3250</v>
      </c>
      <c r="K71" s="172">
        <v>1.489E-2</v>
      </c>
      <c r="L71" s="154"/>
      <c r="M71" s="154" t="s">
        <v>301</v>
      </c>
      <c r="N71" s="171"/>
      <c r="O71" s="171" t="s">
        <v>305</v>
      </c>
      <c r="P71" s="176">
        <v>45277</v>
      </c>
      <c r="Q71" s="171" t="s">
        <v>1207</v>
      </c>
      <c r="R71" s="177">
        <v>365.16681</v>
      </c>
      <c r="S71" s="177">
        <v>1171.0326399999999</v>
      </c>
      <c r="T71" s="154"/>
      <c r="U71" s="154"/>
      <c r="V71" s="171" t="s">
        <v>17</v>
      </c>
      <c r="W71" s="178">
        <v>0.121821702504</v>
      </c>
      <c r="X71" s="178">
        <v>2.0566967599999999E-4</v>
      </c>
    </row>
    <row r="72" spans="1:24" ht="13.5" thickBot="1" x14ac:dyDescent="0.25">
      <c r="A72" s="149">
        <v>8700</v>
      </c>
      <c r="B72" s="149">
        <v>12536</v>
      </c>
      <c r="C72" s="171" t="s">
        <v>3251</v>
      </c>
      <c r="D72" s="171" t="s">
        <v>750</v>
      </c>
      <c r="E72" s="171" t="s">
        <v>314</v>
      </c>
      <c r="F72" s="171" t="s">
        <v>62</v>
      </c>
      <c r="G72" s="159">
        <v>44665</v>
      </c>
      <c r="H72" s="171" t="s">
        <v>87</v>
      </c>
      <c r="I72" s="154" t="s">
        <v>284</v>
      </c>
      <c r="J72" s="150" t="s">
        <v>3252</v>
      </c>
      <c r="K72" s="172">
        <v>1.489E-2</v>
      </c>
      <c r="L72" s="154"/>
      <c r="M72" s="154" t="s">
        <v>301</v>
      </c>
      <c r="N72" s="171"/>
      <c r="O72" s="171" t="s">
        <v>305</v>
      </c>
      <c r="P72" s="176">
        <v>45277</v>
      </c>
      <c r="Q72" s="171" t="s">
        <v>1207</v>
      </c>
      <c r="R72" s="177">
        <v>266.10485999999997</v>
      </c>
      <c r="S72" s="177">
        <v>875.68789000000004</v>
      </c>
      <c r="T72" s="154"/>
      <c r="U72" s="154"/>
      <c r="V72" s="171" t="s">
        <v>17</v>
      </c>
      <c r="W72" s="178">
        <v>9.1097195738E-2</v>
      </c>
      <c r="X72" s="178">
        <v>1.53797971E-4</v>
      </c>
    </row>
    <row r="73" spans="1:24" ht="13.5" thickBot="1" x14ac:dyDescent="0.25">
      <c r="A73" s="149">
        <v>8700</v>
      </c>
      <c r="B73" s="149">
        <v>12536</v>
      </c>
      <c r="C73" s="171" t="s">
        <v>3253</v>
      </c>
      <c r="D73" s="171" t="s">
        <v>750</v>
      </c>
      <c r="E73" s="171" t="s">
        <v>314</v>
      </c>
      <c r="F73" s="171" t="s">
        <v>62</v>
      </c>
      <c r="G73" s="159">
        <v>44665</v>
      </c>
      <c r="H73" s="171" t="s">
        <v>102</v>
      </c>
      <c r="I73" s="154" t="s">
        <v>284</v>
      </c>
      <c r="J73" s="150" t="s">
        <v>3254</v>
      </c>
      <c r="K73" s="172">
        <v>1.489E-2</v>
      </c>
      <c r="L73" s="154"/>
      <c r="M73" s="154" t="s">
        <v>301</v>
      </c>
      <c r="N73" s="171"/>
      <c r="O73" s="171" t="s">
        <v>305</v>
      </c>
      <c r="P73" s="176">
        <v>45277</v>
      </c>
      <c r="Q73" s="171" t="s">
        <v>1207</v>
      </c>
      <c r="R73" s="177">
        <v>159.60796999999999</v>
      </c>
      <c r="S73" s="177">
        <v>771.14007000000004</v>
      </c>
      <c r="T73" s="154"/>
      <c r="U73" s="154"/>
      <c r="V73" s="171" t="s">
        <v>17</v>
      </c>
      <c r="W73" s="178">
        <v>8.0221159503000003E-2</v>
      </c>
      <c r="X73" s="178">
        <v>1.3543612900000001E-4</v>
      </c>
    </row>
    <row r="74" spans="1:24" ht="13.5" thickBot="1" x14ac:dyDescent="0.25">
      <c r="A74" s="149">
        <v>8700</v>
      </c>
      <c r="B74" s="149">
        <v>12536</v>
      </c>
      <c r="C74" s="171" t="s">
        <v>3255</v>
      </c>
      <c r="D74" s="171" t="s">
        <v>750</v>
      </c>
      <c r="E74" s="171" t="s">
        <v>314</v>
      </c>
      <c r="F74" s="171" t="s">
        <v>62</v>
      </c>
      <c r="G74" s="159">
        <v>44665</v>
      </c>
      <c r="H74" s="171" t="s">
        <v>87</v>
      </c>
      <c r="I74" s="154" t="s">
        <v>284</v>
      </c>
      <c r="J74" s="150" t="s">
        <v>3256</v>
      </c>
      <c r="K74" s="172">
        <v>1.489E-2</v>
      </c>
      <c r="L74" s="154"/>
      <c r="M74" s="154" t="s">
        <v>301</v>
      </c>
      <c r="N74" s="171"/>
      <c r="O74" s="171" t="s">
        <v>305</v>
      </c>
      <c r="P74" s="176">
        <v>45277</v>
      </c>
      <c r="Q74" s="171" t="s">
        <v>1207</v>
      </c>
      <c r="R74" s="177">
        <v>153.7038</v>
      </c>
      <c r="S74" s="177">
        <v>647.87833999999998</v>
      </c>
      <c r="T74" s="154"/>
      <c r="U74" s="154"/>
      <c r="V74" s="171" t="s">
        <v>17</v>
      </c>
      <c r="W74" s="178">
        <v>6.7398328362999999E-2</v>
      </c>
      <c r="X74" s="178">
        <v>1.1378754399999999E-4</v>
      </c>
    </row>
    <row r="75" spans="1:24" ht="13.5" thickBot="1" x14ac:dyDescent="0.25">
      <c r="A75" s="149">
        <v>8700</v>
      </c>
      <c r="B75" s="149">
        <v>12536</v>
      </c>
      <c r="C75" s="171" t="s">
        <v>3257</v>
      </c>
      <c r="D75" s="171" t="s">
        <v>750</v>
      </c>
      <c r="E75" s="171" t="s">
        <v>314</v>
      </c>
      <c r="F75" s="171" t="s">
        <v>62</v>
      </c>
      <c r="G75" s="159">
        <v>44665</v>
      </c>
      <c r="H75" s="171" t="s">
        <v>87</v>
      </c>
      <c r="I75" s="154" t="s">
        <v>284</v>
      </c>
      <c r="J75" s="150" t="s">
        <v>3258</v>
      </c>
      <c r="K75" s="172">
        <v>1.489E-2</v>
      </c>
      <c r="L75" s="154"/>
      <c r="M75" s="154" t="s">
        <v>301</v>
      </c>
      <c r="N75" s="171"/>
      <c r="O75" s="171" t="s">
        <v>305</v>
      </c>
      <c r="P75" s="176">
        <v>45277</v>
      </c>
      <c r="Q75" s="171" t="s">
        <v>1207</v>
      </c>
      <c r="R75" s="177">
        <v>136.62560999999999</v>
      </c>
      <c r="S75" s="177">
        <v>681.64165000000003</v>
      </c>
      <c r="T75" s="154"/>
      <c r="U75" s="154"/>
      <c r="V75" s="171" t="s">
        <v>17</v>
      </c>
      <c r="W75" s="178">
        <v>7.0910701771999998E-2</v>
      </c>
      <c r="X75" s="178">
        <v>1.19717429E-4</v>
      </c>
    </row>
    <row r="76" spans="1:24" ht="13.5" thickBot="1" x14ac:dyDescent="0.25">
      <c r="A76" s="149">
        <v>8700</v>
      </c>
      <c r="B76" s="149">
        <v>12536</v>
      </c>
      <c r="C76" s="171" t="s">
        <v>3259</v>
      </c>
      <c r="D76" s="171" t="s">
        <v>750</v>
      </c>
      <c r="E76" s="171" t="s">
        <v>314</v>
      </c>
      <c r="F76" s="171" t="s">
        <v>62</v>
      </c>
      <c r="G76" s="159">
        <v>44747</v>
      </c>
      <c r="H76" s="171" t="s">
        <v>87</v>
      </c>
      <c r="I76" s="154" t="s">
        <v>284</v>
      </c>
      <c r="J76" s="150" t="s">
        <v>3260</v>
      </c>
      <c r="K76" s="172">
        <v>1.489E-2</v>
      </c>
      <c r="L76" s="154"/>
      <c r="M76" s="154" t="s">
        <v>301</v>
      </c>
      <c r="N76" s="171"/>
      <c r="O76" s="171" t="s">
        <v>305</v>
      </c>
      <c r="P76" s="176">
        <v>45277</v>
      </c>
      <c r="Q76" s="171" t="s">
        <v>1207</v>
      </c>
      <c r="R76" s="177">
        <v>591.83281999999997</v>
      </c>
      <c r="S76" s="177">
        <v>3067.5581900000002</v>
      </c>
      <c r="T76" s="154"/>
      <c r="U76" s="154"/>
      <c r="V76" s="171" t="s">
        <v>17</v>
      </c>
      <c r="W76" s="178">
        <v>0.31911592253900001</v>
      </c>
      <c r="X76" s="178">
        <v>5.3875842400000001E-4</v>
      </c>
    </row>
    <row r="77" spans="1:24" ht="13.5" thickBot="1" x14ac:dyDescent="0.25">
      <c r="A77" s="149">
        <v>8700</v>
      </c>
      <c r="B77" s="149">
        <v>12536</v>
      </c>
      <c r="C77" s="171" t="s">
        <v>3261</v>
      </c>
      <c r="D77" s="171" t="s">
        <v>750</v>
      </c>
      <c r="E77" s="171" t="s">
        <v>314</v>
      </c>
      <c r="F77" s="171" t="s">
        <v>62</v>
      </c>
      <c r="G77" s="159">
        <v>44747</v>
      </c>
      <c r="H77" s="171" t="s">
        <v>87</v>
      </c>
      <c r="I77" s="154" t="s">
        <v>284</v>
      </c>
      <c r="J77" s="150" t="s">
        <v>3262</v>
      </c>
      <c r="K77" s="172">
        <v>1.489E-2</v>
      </c>
      <c r="L77" s="154"/>
      <c r="M77" s="154" t="s">
        <v>301</v>
      </c>
      <c r="N77" s="171"/>
      <c r="O77" s="171" t="s">
        <v>305</v>
      </c>
      <c r="P77" s="176">
        <v>45277</v>
      </c>
      <c r="Q77" s="171" t="s">
        <v>1207</v>
      </c>
      <c r="R77" s="177">
        <v>718.52317000000005</v>
      </c>
      <c r="S77" s="177">
        <v>2397.7379099999998</v>
      </c>
      <c r="T77" s="154"/>
      <c r="U77" s="154"/>
      <c r="V77" s="171" t="s">
        <v>17</v>
      </c>
      <c r="W77" s="178">
        <v>0.24943498957900001</v>
      </c>
      <c r="X77" s="178">
        <v>4.2111719400000002E-4</v>
      </c>
    </row>
    <row r="78" spans="1:24" ht="13.5" thickBot="1" x14ac:dyDescent="0.25">
      <c r="A78" s="149">
        <v>8700</v>
      </c>
      <c r="B78" s="149">
        <v>12956</v>
      </c>
      <c r="C78" s="171" t="s">
        <v>3263</v>
      </c>
      <c r="D78" s="171" t="s">
        <v>751</v>
      </c>
      <c r="E78" s="171" t="s">
        <v>53</v>
      </c>
      <c r="F78" s="171" t="s">
        <v>62</v>
      </c>
      <c r="G78" s="159">
        <v>44098</v>
      </c>
      <c r="H78" s="171" t="s">
        <v>397</v>
      </c>
      <c r="I78" s="154" t="s">
        <v>295</v>
      </c>
      <c r="J78" s="156" t="s">
        <v>3407</v>
      </c>
      <c r="K78" s="172">
        <v>0</v>
      </c>
      <c r="L78" s="154"/>
      <c r="M78" s="154" t="s">
        <v>301</v>
      </c>
      <c r="N78" s="154"/>
      <c r="O78" s="171" t="s">
        <v>305</v>
      </c>
      <c r="P78" s="176">
        <v>45056</v>
      </c>
      <c r="Q78" s="171" t="s">
        <v>1206</v>
      </c>
      <c r="R78" s="177">
        <v>1719.60025</v>
      </c>
      <c r="S78" s="177">
        <v>1719.60025</v>
      </c>
      <c r="T78" s="154"/>
      <c r="U78" s="154"/>
      <c r="V78" s="171" t="s">
        <v>17</v>
      </c>
      <c r="W78" s="178">
        <v>0.116325022382</v>
      </c>
      <c r="X78" s="178">
        <v>1.3533154309999999E-3</v>
      </c>
    </row>
    <row r="79" spans="1:24" ht="13.5" thickBot="1" x14ac:dyDescent="0.25">
      <c r="A79" s="149">
        <v>8700</v>
      </c>
      <c r="B79" s="149">
        <v>12956</v>
      </c>
      <c r="C79" s="171" t="s">
        <v>3264</v>
      </c>
      <c r="D79" s="171" t="s">
        <v>751</v>
      </c>
      <c r="E79" s="171" t="s">
        <v>53</v>
      </c>
      <c r="F79" s="171" t="s">
        <v>62</v>
      </c>
      <c r="G79" s="159">
        <v>44196</v>
      </c>
      <c r="H79" s="171" t="s">
        <v>397</v>
      </c>
      <c r="I79" s="154" t="s">
        <v>294</v>
      </c>
      <c r="J79" s="150" t="s">
        <v>3409</v>
      </c>
      <c r="K79" s="172">
        <v>2.0000000000000001E-4</v>
      </c>
      <c r="L79" s="154"/>
      <c r="M79" s="154" t="s">
        <v>301</v>
      </c>
      <c r="N79" s="171"/>
      <c r="O79" s="171" t="s">
        <v>305</v>
      </c>
      <c r="P79" s="176">
        <v>45312</v>
      </c>
      <c r="Q79" s="171" t="s">
        <v>1206</v>
      </c>
      <c r="R79" s="177">
        <v>1286.3534</v>
      </c>
      <c r="S79" s="177">
        <v>1286.3534</v>
      </c>
      <c r="T79" s="154"/>
      <c r="U79" s="154"/>
      <c r="V79" s="171" t="s">
        <v>17</v>
      </c>
      <c r="W79" s="178">
        <v>8.7017368161999994E-2</v>
      </c>
      <c r="X79" s="178">
        <v>1.0123526709999999E-3</v>
      </c>
    </row>
    <row r="80" spans="1:24" ht="13.5" thickBot="1" x14ac:dyDescent="0.25">
      <c r="A80" s="149">
        <v>8700</v>
      </c>
      <c r="B80" s="149">
        <v>12956</v>
      </c>
      <c r="C80" s="171" t="s">
        <v>3265</v>
      </c>
      <c r="D80" s="171" t="s">
        <v>751</v>
      </c>
      <c r="E80" s="171" t="s">
        <v>53</v>
      </c>
      <c r="F80" s="171" t="s">
        <v>62</v>
      </c>
      <c r="G80" s="159">
        <v>44314</v>
      </c>
      <c r="H80" s="171" t="s">
        <v>397</v>
      </c>
      <c r="I80" s="154" t="s">
        <v>294</v>
      </c>
      <c r="J80" s="150" t="s">
        <v>3411</v>
      </c>
      <c r="K80" s="172">
        <v>0</v>
      </c>
      <c r="L80" s="154"/>
      <c r="M80" s="154" t="s">
        <v>301</v>
      </c>
      <c r="N80" s="171"/>
      <c r="O80" s="171" t="s">
        <v>305</v>
      </c>
      <c r="P80" s="179">
        <v>45070</v>
      </c>
      <c r="Q80" s="171" t="s">
        <v>1206</v>
      </c>
      <c r="R80" s="177">
        <v>1572.7162499999999</v>
      </c>
      <c r="S80" s="177">
        <v>1572.7162499999999</v>
      </c>
      <c r="T80" s="154"/>
      <c r="U80" s="154"/>
      <c r="V80" s="171" t="s">
        <v>17</v>
      </c>
      <c r="W80" s="178">
        <v>0.10638882669499999</v>
      </c>
      <c r="X80" s="178">
        <v>1.2377185739999999E-3</v>
      </c>
    </row>
    <row r="81" spans="1:24" ht="13.5" thickBot="1" x14ac:dyDescent="0.25">
      <c r="A81" s="149">
        <v>8700</v>
      </c>
      <c r="B81" s="149">
        <v>12956</v>
      </c>
      <c r="C81" s="171" t="s">
        <v>3283</v>
      </c>
      <c r="D81" s="171" t="s">
        <v>750</v>
      </c>
      <c r="E81" s="171" t="s">
        <v>314</v>
      </c>
      <c r="F81" s="171" t="s">
        <v>62</v>
      </c>
      <c r="G81" s="159">
        <v>44329</v>
      </c>
      <c r="H81" s="171" t="s">
        <v>93</v>
      </c>
      <c r="I81" s="154" t="s">
        <v>284</v>
      </c>
      <c r="J81" s="150" t="s">
        <v>3284</v>
      </c>
      <c r="K81" s="172">
        <v>1.489E-2</v>
      </c>
      <c r="L81" s="154"/>
      <c r="M81" s="154" t="s">
        <v>301</v>
      </c>
      <c r="N81" s="171"/>
      <c r="O81" s="171" t="s">
        <v>305</v>
      </c>
      <c r="P81" s="179">
        <v>45281</v>
      </c>
      <c r="Q81" s="171" t="s">
        <v>1207</v>
      </c>
      <c r="R81" s="177">
        <v>59.704859999999996</v>
      </c>
      <c r="S81" s="177">
        <v>366.98255999999998</v>
      </c>
      <c r="T81" s="154"/>
      <c r="U81" s="154"/>
      <c r="V81" s="171" t="s">
        <v>17</v>
      </c>
      <c r="W81" s="178">
        <v>2.4825103686000001E-2</v>
      </c>
      <c r="X81" s="178">
        <v>2.8881314800000002E-4</v>
      </c>
    </row>
    <row r="82" spans="1:24" ht="13.5" thickBot="1" x14ac:dyDescent="0.25">
      <c r="A82" s="149">
        <v>8700</v>
      </c>
      <c r="B82" s="149">
        <v>12956</v>
      </c>
      <c r="C82" s="171" t="s">
        <v>3266</v>
      </c>
      <c r="D82" s="171" t="s">
        <v>751</v>
      </c>
      <c r="E82" s="171" t="s">
        <v>53</v>
      </c>
      <c r="F82" s="171" t="s">
        <v>62</v>
      </c>
      <c r="G82" s="159">
        <v>44420</v>
      </c>
      <c r="H82" s="171" t="s">
        <v>397</v>
      </c>
      <c r="I82" s="154" t="s">
        <v>294</v>
      </c>
      <c r="J82" s="150" t="s">
        <v>3455</v>
      </c>
      <c r="K82" s="172">
        <v>0</v>
      </c>
      <c r="L82" s="154"/>
      <c r="M82" s="154" t="s">
        <v>301</v>
      </c>
      <c r="N82" s="171"/>
      <c r="O82" s="171" t="s">
        <v>305</v>
      </c>
      <c r="P82" s="176">
        <v>45154</v>
      </c>
      <c r="Q82" s="171" t="s">
        <v>1206</v>
      </c>
      <c r="R82" s="177">
        <v>1092.9296899999999</v>
      </c>
      <c r="S82" s="177">
        <v>1092.9296899999999</v>
      </c>
      <c r="T82" s="154"/>
      <c r="U82" s="154"/>
      <c r="V82" s="171" t="s">
        <v>17</v>
      </c>
      <c r="W82" s="178">
        <v>7.3932921706999999E-2</v>
      </c>
      <c r="X82" s="178">
        <v>8.6012933200000003E-4</v>
      </c>
    </row>
    <row r="83" spans="1:24" ht="13.5" thickBot="1" x14ac:dyDescent="0.25">
      <c r="A83" s="149">
        <v>8700</v>
      </c>
      <c r="B83" s="149">
        <v>12956</v>
      </c>
      <c r="C83" s="171" t="s">
        <v>3267</v>
      </c>
      <c r="D83" s="171" t="s">
        <v>751</v>
      </c>
      <c r="E83" s="171" t="s">
        <v>53</v>
      </c>
      <c r="F83" s="171" t="s">
        <v>62</v>
      </c>
      <c r="G83" s="159">
        <v>44434</v>
      </c>
      <c r="H83" s="171" t="s">
        <v>397</v>
      </c>
      <c r="I83" s="154" t="s">
        <v>616</v>
      </c>
      <c r="J83" s="150" t="s">
        <v>3411</v>
      </c>
      <c r="K83" s="172">
        <v>0</v>
      </c>
      <c r="L83" s="154"/>
      <c r="M83" s="154" t="s">
        <v>301</v>
      </c>
      <c r="N83" s="171"/>
      <c r="O83" s="171" t="s">
        <v>305</v>
      </c>
      <c r="P83" s="176">
        <v>45070</v>
      </c>
      <c r="Q83" s="171" t="s">
        <v>1206</v>
      </c>
      <c r="R83" s="177">
        <v>2465.7521499999998</v>
      </c>
      <c r="S83" s="177">
        <v>2465.7521499999998</v>
      </c>
      <c r="T83" s="154"/>
      <c r="U83" s="154"/>
      <c r="V83" s="171" t="s">
        <v>17</v>
      </c>
      <c r="W83" s="178">
        <v>0.16679962336500001</v>
      </c>
      <c r="X83" s="178">
        <v>1.940532653E-3</v>
      </c>
    </row>
    <row r="84" spans="1:24" ht="13.5" thickBot="1" x14ac:dyDescent="0.25">
      <c r="A84" s="149">
        <v>8700</v>
      </c>
      <c r="B84" s="149">
        <v>12956</v>
      </c>
      <c r="C84" s="171" t="s">
        <v>3268</v>
      </c>
      <c r="D84" s="171" t="s">
        <v>750</v>
      </c>
      <c r="E84" s="171" t="s">
        <v>314</v>
      </c>
      <c r="F84" s="171" t="s">
        <v>62</v>
      </c>
      <c r="G84" s="159">
        <v>44642</v>
      </c>
      <c r="H84" s="171" t="s">
        <v>60</v>
      </c>
      <c r="I84" s="154" t="s">
        <v>284</v>
      </c>
      <c r="J84" s="150" t="s">
        <v>3269</v>
      </c>
      <c r="K84" s="172">
        <v>0.48343000000000003</v>
      </c>
      <c r="L84" s="154"/>
      <c r="M84" s="154" t="s">
        <v>301</v>
      </c>
      <c r="N84" s="171"/>
      <c r="O84" s="171" t="s">
        <v>305</v>
      </c>
      <c r="P84" s="176">
        <v>45382</v>
      </c>
      <c r="Q84" s="171" t="s">
        <v>1207</v>
      </c>
      <c r="R84" s="177">
        <v>27.429079999999999</v>
      </c>
      <c r="S84" s="177">
        <v>141.7901</v>
      </c>
      <c r="T84" s="154"/>
      <c r="U84" s="154"/>
      <c r="V84" s="171" t="s">
        <v>17</v>
      </c>
      <c r="W84" s="178">
        <v>9.5916109309999997E-3</v>
      </c>
      <c r="X84" s="178">
        <v>1.11587987E-4</v>
      </c>
    </row>
    <row r="85" spans="1:24" ht="13.5" thickBot="1" x14ac:dyDescent="0.25">
      <c r="A85" s="149">
        <v>8700</v>
      </c>
      <c r="B85" s="149">
        <v>12956</v>
      </c>
      <c r="C85" s="171" t="s">
        <v>3270</v>
      </c>
      <c r="D85" s="171" t="s">
        <v>751</v>
      </c>
      <c r="E85" s="171" t="s">
        <v>314</v>
      </c>
      <c r="F85" s="171" t="s">
        <v>62</v>
      </c>
      <c r="G85" s="159">
        <v>44642</v>
      </c>
      <c r="H85" s="171" t="s">
        <v>60</v>
      </c>
      <c r="I85" s="154" t="s">
        <v>284</v>
      </c>
      <c r="J85" s="150" t="s">
        <v>3271</v>
      </c>
      <c r="K85" s="172">
        <v>2.2200000000000002E-3</v>
      </c>
      <c r="L85" s="154"/>
      <c r="M85" s="154" t="s">
        <v>301</v>
      </c>
      <c r="N85" s="171"/>
      <c r="O85" s="171" t="s">
        <v>305</v>
      </c>
      <c r="P85" s="176">
        <v>45382</v>
      </c>
      <c r="Q85" s="171" t="s">
        <v>1207</v>
      </c>
      <c r="R85" s="177">
        <v>13.60027</v>
      </c>
      <c r="S85" s="177">
        <v>48.254980000000003</v>
      </c>
      <c r="T85" s="154"/>
      <c r="U85" s="154"/>
      <c r="V85" s="171" t="s">
        <v>17</v>
      </c>
      <c r="W85" s="178">
        <v>3.2642828629999999E-3</v>
      </c>
      <c r="X85" s="178">
        <v>3.7976389624511003E-5</v>
      </c>
    </row>
    <row r="86" spans="1:24" ht="13.5" thickBot="1" x14ac:dyDescent="0.25">
      <c r="A86" s="149">
        <v>8700</v>
      </c>
      <c r="B86" s="149">
        <v>12956</v>
      </c>
      <c r="C86" s="171" t="s">
        <v>3249</v>
      </c>
      <c r="D86" s="171" t="s">
        <v>750</v>
      </c>
      <c r="E86" s="171" t="s">
        <v>314</v>
      </c>
      <c r="F86" s="171" t="s">
        <v>62</v>
      </c>
      <c r="G86" s="159">
        <v>44665</v>
      </c>
      <c r="H86" s="171" t="s">
        <v>87</v>
      </c>
      <c r="I86" s="154" t="s">
        <v>284</v>
      </c>
      <c r="J86" s="150" t="s">
        <v>3250</v>
      </c>
      <c r="K86" s="172">
        <v>1.489E-2</v>
      </c>
      <c r="L86" s="154"/>
      <c r="M86" s="154" t="s">
        <v>301</v>
      </c>
      <c r="N86" s="171"/>
      <c r="O86" s="171" t="s">
        <v>305</v>
      </c>
      <c r="P86" s="176">
        <v>45277</v>
      </c>
      <c r="Q86" s="171" t="s">
        <v>1207</v>
      </c>
      <c r="R86" s="177">
        <v>80.336709999999997</v>
      </c>
      <c r="S86" s="177">
        <v>257.62722000000002</v>
      </c>
      <c r="T86" s="154"/>
      <c r="U86" s="154"/>
      <c r="V86" s="171" t="s">
        <v>17</v>
      </c>
      <c r="W86" s="178">
        <v>1.7427592333000001E-2</v>
      </c>
      <c r="X86" s="178">
        <v>2.0275112900000001E-4</v>
      </c>
    </row>
    <row r="87" spans="1:24" ht="13.5" thickBot="1" x14ac:dyDescent="0.25">
      <c r="A87" s="149">
        <v>8700</v>
      </c>
      <c r="B87" s="149">
        <v>12956</v>
      </c>
      <c r="C87" s="171" t="s">
        <v>3251</v>
      </c>
      <c r="D87" s="171" t="s">
        <v>750</v>
      </c>
      <c r="E87" s="171" t="s">
        <v>314</v>
      </c>
      <c r="F87" s="171" t="s">
        <v>62</v>
      </c>
      <c r="G87" s="159">
        <v>44665</v>
      </c>
      <c r="H87" s="171" t="s">
        <v>87</v>
      </c>
      <c r="I87" s="154" t="s">
        <v>284</v>
      </c>
      <c r="J87" s="150" t="s">
        <v>3252</v>
      </c>
      <c r="K87" s="172">
        <v>1.489E-2</v>
      </c>
      <c r="L87" s="154"/>
      <c r="M87" s="154" t="s">
        <v>301</v>
      </c>
      <c r="N87" s="171"/>
      <c r="O87" s="171" t="s">
        <v>305</v>
      </c>
      <c r="P87" s="176">
        <v>45277</v>
      </c>
      <c r="Q87" s="171" t="s">
        <v>1207</v>
      </c>
      <c r="R87" s="177">
        <v>58.54307</v>
      </c>
      <c r="S87" s="177">
        <v>192.65134</v>
      </c>
      <c r="T87" s="154"/>
      <c r="U87" s="154"/>
      <c r="V87" s="171" t="s">
        <v>17</v>
      </c>
      <c r="W87" s="178">
        <v>1.303219829E-2</v>
      </c>
      <c r="X87" s="178">
        <v>1.5161548799999999E-4</v>
      </c>
    </row>
    <row r="88" spans="1:24" ht="13.5" thickBot="1" x14ac:dyDescent="0.25">
      <c r="A88" s="149">
        <v>8700</v>
      </c>
      <c r="B88" s="149">
        <v>12956</v>
      </c>
      <c r="C88" s="171" t="s">
        <v>3253</v>
      </c>
      <c r="D88" s="171" t="s">
        <v>750</v>
      </c>
      <c r="E88" s="171" t="s">
        <v>314</v>
      </c>
      <c r="F88" s="171" t="s">
        <v>62</v>
      </c>
      <c r="G88" s="159">
        <v>44665</v>
      </c>
      <c r="H88" s="171" t="s">
        <v>102</v>
      </c>
      <c r="I88" s="154" t="s">
        <v>284</v>
      </c>
      <c r="J88" s="150" t="s">
        <v>3254</v>
      </c>
      <c r="K88" s="172">
        <v>1.489E-2</v>
      </c>
      <c r="L88" s="154"/>
      <c r="M88" s="154" t="s">
        <v>301</v>
      </c>
      <c r="N88" s="171"/>
      <c r="O88" s="171" t="s">
        <v>305</v>
      </c>
      <c r="P88" s="176">
        <v>45277</v>
      </c>
      <c r="Q88" s="171" t="s">
        <v>1207</v>
      </c>
      <c r="R88" s="177">
        <v>35.113759999999999</v>
      </c>
      <c r="S88" s="177">
        <v>169.65084999999999</v>
      </c>
      <c r="T88" s="154"/>
      <c r="U88" s="154"/>
      <c r="V88" s="171" t="s">
        <v>17</v>
      </c>
      <c r="W88" s="178">
        <v>1.1476294518E-2</v>
      </c>
      <c r="X88" s="178">
        <v>1.3351423500000001E-4</v>
      </c>
    </row>
    <row r="89" spans="1:24" ht="13.5" thickBot="1" x14ac:dyDescent="0.25">
      <c r="A89" s="149">
        <v>8700</v>
      </c>
      <c r="B89" s="149">
        <v>12956</v>
      </c>
      <c r="C89" s="171" t="s">
        <v>3255</v>
      </c>
      <c r="D89" s="171" t="s">
        <v>750</v>
      </c>
      <c r="E89" s="171" t="s">
        <v>314</v>
      </c>
      <c r="F89" s="171" t="s">
        <v>62</v>
      </c>
      <c r="G89" s="159">
        <v>44665</v>
      </c>
      <c r="H89" s="171" t="s">
        <v>87</v>
      </c>
      <c r="I89" s="154" t="s">
        <v>284</v>
      </c>
      <c r="J89" s="150" t="s">
        <v>3256</v>
      </c>
      <c r="K89" s="172">
        <v>1.489E-2</v>
      </c>
      <c r="L89" s="154"/>
      <c r="M89" s="154" t="s">
        <v>301</v>
      </c>
      <c r="N89" s="171"/>
      <c r="O89" s="171" t="s">
        <v>305</v>
      </c>
      <c r="P89" s="176">
        <v>45277</v>
      </c>
      <c r="Q89" s="171" t="s">
        <v>1207</v>
      </c>
      <c r="R89" s="177">
        <v>33.814839999999997</v>
      </c>
      <c r="S89" s="177">
        <v>142.53325000000001</v>
      </c>
      <c r="T89" s="154"/>
      <c r="U89" s="154"/>
      <c r="V89" s="171" t="s">
        <v>17</v>
      </c>
      <c r="W89" s="178">
        <v>9.6418824640000008E-3</v>
      </c>
      <c r="X89" s="178">
        <v>1.12172841E-4</v>
      </c>
    </row>
    <row r="90" spans="1:24" ht="13.5" thickBot="1" x14ac:dyDescent="0.25">
      <c r="A90" s="149">
        <v>8700</v>
      </c>
      <c r="B90" s="149">
        <v>12956</v>
      </c>
      <c r="C90" s="171" t="s">
        <v>3257</v>
      </c>
      <c r="D90" s="171" t="s">
        <v>750</v>
      </c>
      <c r="E90" s="171" t="s">
        <v>314</v>
      </c>
      <c r="F90" s="171" t="s">
        <v>62</v>
      </c>
      <c r="G90" s="159">
        <v>44665</v>
      </c>
      <c r="H90" s="171" t="s">
        <v>87</v>
      </c>
      <c r="I90" s="154" t="s">
        <v>284</v>
      </c>
      <c r="J90" s="150" t="s">
        <v>3258</v>
      </c>
      <c r="K90" s="172">
        <v>1.489E-2</v>
      </c>
      <c r="L90" s="154"/>
      <c r="M90" s="154" t="s">
        <v>301</v>
      </c>
      <c r="N90" s="171"/>
      <c r="O90" s="171" t="s">
        <v>305</v>
      </c>
      <c r="P90" s="176">
        <v>45277</v>
      </c>
      <c r="Q90" s="171" t="s">
        <v>1207</v>
      </c>
      <c r="R90" s="177">
        <v>30.05763</v>
      </c>
      <c r="S90" s="177">
        <v>149.96114</v>
      </c>
      <c r="T90" s="154"/>
      <c r="U90" s="154"/>
      <c r="V90" s="171" t="s">
        <v>17</v>
      </c>
      <c r="W90" s="178">
        <v>1.0144353587999999E-2</v>
      </c>
      <c r="X90" s="178">
        <v>1.18018548E-4</v>
      </c>
    </row>
    <row r="91" spans="1:24" ht="13.5" thickBot="1" x14ac:dyDescent="0.25">
      <c r="A91" s="149">
        <v>8700</v>
      </c>
      <c r="B91" s="149">
        <v>12956</v>
      </c>
      <c r="C91" s="171" t="s">
        <v>3272</v>
      </c>
      <c r="D91" s="171" t="s">
        <v>751</v>
      </c>
      <c r="E91" s="171" t="s">
        <v>314</v>
      </c>
      <c r="F91" s="171" t="s">
        <v>62</v>
      </c>
      <c r="G91" s="159">
        <v>44684</v>
      </c>
      <c r="H91" s="171" t="s">
        <v>60</v>
      </c>
      <c r="I91" s="154" t="s">
        <v>284</v>
      </c>
      <c r="J91" s="150" t="s">
        <v>3273</v>
      </c>
      <c r="K91" s="172">
        <v>-6.9999999999999999E-4</v>
      </c>
      <c r="L91" s="154"/>
      <c r="M91" s="154" t="s">
        <v>301</v>
      </c>
      <c r="N91" s="171"/>
      <c r="O91" s="171" t="s">
        <v>305</v>
      </c>
      <c r="P91" s="176">
        <v>45382</v>
      </c>
      <c r="Q91" s="171" t="s">
        <v>1207</v>
      </c>
      <c r="R91" s="177">
        <v>12.28027</v>
      </c>
      <c r="S91" s="177">
        <v>43.411349999999999</v>
      </c>
      <c r="T91" s="154"/>
      <c r="U91" s="154"/>
      <c r="V91" s="171" t="s">
        <v>17</v>
      </c>
      <c r="W91" s="178">
        <v>2.9366280100000001E-3</v>
      </c>
      <c r="X91" s="178">
        <v>3.4164480883134E-5</v>
      </c>
    </row>
    <row r="92" spans="1:24" ht="13.5" thickBot="1" x14ac:dyDescent="0.25">
      <c r="A92" s="149">
        <v>8700</v>
      </c>
      <c r="B92" s="149">
        <v>12956</v>
      </c>
      <c r="C92" s="171" t="s">
        <v>3259</v>
      </c>
      <c r="D92" s="171" t="s">
        <v>750</v>
      </c>
      <c r="E92" s="171" t="s">
        <v>314</v>
      </c>
      <c r="F92" s="171" t="s">
        <v>62</v>
      </c>
      <c r="G92" s="159">
        <v>44747</v>
      </c>
      <c r="H92" s="171" t="s">
        <v>87</v>
      </c>
      <c r="I92" s="154" t="s">
        <v>284</v>
      </c>
      <c r="J92" s="150" t="s">
        <v>3260</v>
      </c>
      <c r="K92" s="172">
        <v>1.489E-2</v>
      </c>
      <c r="L92" s="154"/>
      <c r="M92" s="154" t="s">
        <v>301</v>
      </c>
      <c r="N92" s="171"/>
      <c r="O92" s="171" t="s">
        <v>305</v>
      </c>
      <c r="P92" s="176">
        <v>45277</v>
      </c>
      <c r="Q92" s="171" t="s">
        <v>1207</v>
      </c>
      <c r="R92" s="177">
        <v>130.20322999999999</v>
      </c>
      <c r="S92" s="177">
        <v>674.86284999999998</v>
      </c>
      <c r="T92" s="154"/>
      <c r="U92" s="154"/>
      <c r="V92" s="171" t="s">
        <v>17</v>
      </c>
      <c r="W92" s="178">
        <v>4.5652142776E-2</v>
      </c>
      <c r="X92" s="178">
        <v>5.3111315199999998E-4</v>
      </c>
    </row>
    <row r="93" spans="1:24" ht="13.5" thickBot="1" x14ac:dyDescent="0.25">
      <c r="A93" s="149">
        <v>8700</v>
      </c>
      <c r="B93" s="149">
        <v>12956</v>
      </c>
      <c r="C93" s="171" t="s">
        <v>3261</v>
      </c>
      <c r="D93" s="171" t="s">
        <v>750</v>
      </c>
      <c r="E93" s="171" t="s">
        <v>314</v>
      </c>
      <c r="F93" s="171" t="s">
        <v>62</v>
      </c>
      <c r="G93" s="159">
        <v>44747</v>
      </c>
      <c r="H93" s="171" t="s">
        <v>87</v>
      </c>
      <c r="I93" s="154" t="s">
        <v>284</v>
      </c>
      <c r="J93" s="150" t="s">
        <v>3262</v>
      </c>
      <c r="K93" s="172">
        <v>1.489E-2</v>
      </c>
      <c r="L93" s="154"/>
      <c r="M93" s="154" t="s">
        <v>301</v>
      </c>
      <c r="N93" s="171"/>
      <c r="O93" s="171" t="s">
        <v>305</v>
      </c>
      <c r="P93" s="176">
        <v>45277</v>
      </c>
      <c r="Q93" s="171" t="s">
        <v>1207</v>
      </c>
      <c r="R93" s="177">
        <v>158.07508999999999</v>
      </c>
      <c r="S93" s="177">
        <v>527.50232000000005</v>
      </c>
      <c r="T93" s="154"/>
      <c r="U93" s="154"/>
      <c r="V93" s="171" t="s">
        <v>17</v>
      </c>
      <c r="W93" s="178">
        <v>3.5683711478999999E-2</v>
      </c>
      <c r="X93" s="178">
        <v>4.1514126800000002E-4</v>
      </c>
    </row>
    <row r="94" spans="1:24" ht="13.5" thickBot="1" x14ac:dyDescent="0.25">
      <c r="A94" s="149">
        <v>8700</v>
      </c>
      <c r="B94" s="149">
        <v>12956</v>
      </c>
      <c r="C94" s="171" t="s">
        <v>3274</v>
      </c>
      <c r="D94" s="171" t="s">
        <v>751</v>
      </c>
      <c r="E94" s="171" t="s">
        <v>314</v>
      </c>
      <c r="F94" s="171" t="s">
        <v>62</v>
      </c>
      <c r="G94" s="159">
        <v>44756</v>
      </c>
      <c r="H94" s="171" t="s">
        <v>60</v>
      </c>
      <c r="I94" s="154" t="s">
        <v>285</v>
      </c>
      <c r="J94" s="150" t="s">
        <v>3275</v>
      </c>
      <c r="K94" s="172">
        <v>-0.24654999999999999</v>
      </c>
      <c r="L94" s="154"/>
      <c r="M94" s="154" t="s">
        <v>301</v>
      </c>
      <c r="N94" s="171"/>
      <c r="O94" s="171" t="s">
        <v>305</v>
      </c>
      <c r="P94" s="179">
        <v>45382</v>
      </c>
      <c r="Q94" s="171" t="s">
        <v>1207</v>
      </c>
      <c r="R94" s="177">
        <v>57.578249999999997</v>
      </c>
      <c r="S94" s="177">
        <v>154.37180000000001</v>
      </c>
      <c r="T94" s="154"/>
      <c r="U94" s="154"/>
      <c r="V94" s="171" t="s">
        <v>17</v>
      </c>
      <c r="W94" s="178">
        <v>1.0442719515000001E-2</v>
      </c>
      <c r="X94" s="178">
        <v>1.21489712E-4</v>
      </c>
    </row>
    <row r="95" spans="1:24" ht="13.5" thickBot="1" x14ac:dyDescent="0.25">
      <c r="A95" s="149">
        <v>8700</v>
      </c>
      <c r="B95" s="149">
        <v>12956</v>
      </c>
      <c r="C95" s="171" t="s">
        <v>3276</v>
      </c>
      <c r="D95" s="171" t="s">
        <v>750</v>
      </c>
      <c r="E95" s="171" t="s">
        <v>314</v>
      </c>
      <c r="F95" s="171" t="s">
        <v>62</v>
      </c>
      <c r="G95" s="159">
        <v>44803</v>
      </c>
      <c r="H95" s="171" t="s">
        <v>60</v>
      </c>
      <c r="I95" s="154" t="s">
        <v>284</v>
      </c>
      <c r="J95" s="150" t="s">
        <v>3277</v>
      </c>
      <c r="K95" s="172">
        <v>2.0200000000000001E-3</v>
      </c>
      <c r="L95" s="154"/>
      <c r="M95" s="154" t="s">
        <v>301</v>
      </c>
      <c r="N95" s="171"/>
      <c r="O95" s="171" t="s">
        <v>305</v>
      </c>
      <c r="P95" s="176">
        <v>45382</v>
      </c>
      <c r="Q95" s="171" t="s">
        <v>1207</v>
      </c>
      <c r="R95" s="177">
        <v>66.595680000000002</v>
      </c>
      <c r="S95" s="177">
        <v>200.05082999999999</v>
      </c>
      <c r="T95" s="154"/>
      <c r="U95" s="154"/>
      <c r="V95" s="171" t="s">
        <v>17</v>
      </c>
      <c r="W95" s="178">
        <v>1.3532748252E-2</v>
      </c>
      <c r="X95" s="178">
        <v>1.57438843E-4</v>
      </c>
    </row>
    <row r="96" spans="1:24" ht="13.5" thickBot="1" x14ac:dyDescent="0.25">
      <c r="A96" s="149">
        <v>8700</v>
      </c>
      <c r="B96" s="149">
        <v>12956</v>
      </c>
      <c r="C96" s="171" t="s">
        <v>3278</v>
      </c>
      <c r="D96" s="171" t="s">
        <v>750</v>
      </c>
      <c r="E96" s="171" t="s">
        <v>53</v>
      </c>
      <c r="F96" s="171" t="s">
        <v>62</v>
      </c>
      <c r="G96" s="159">
        <v>44384</v>
      </c>
      <c r="H96" s="171" t="s">
        <v>68</v>
      </c>
      <c r="I96" s="154" t="s">
        <v>284</v>
      </c>
      <c r="J96" s="156" t="s">
        <v>3408</v>
      </c>
      <c r="K96" s="172">
        <v>-3.0290000000000001E-2</v>
      </c>
      <c r="L96" s="154"/>
      <c r="M96" s="154" t="s">
        <v>301</v>
      </c>
      <c r="N96" s="154"/>
      <c r="O96" s="171" t="s">
        <v>305</v>
      </c>
      <c r="P96" s="179">
        <v>45379</v>
      </c>
      <c r="Q96" s="171" t="s">
        <v>1213</v>
      </c>
      <c r="R96" s="177">
        <v>25.925190000000001</v>
      </c>
      <c r="S96" s="177">
        <v>142.61145999999999</v>
      </c>
      <c r="T96" s="154"/>
      <c r="U96" s="154"/>
      <c r="V96" s="171" t="s">
        <v>17</v>
      </c>
      <c r="W96" s="178">
        <v>9.6471731010000002E-3</v>
      </c>
      <c r="X96" s="178">
        <v>1.12234392E-4</v>
      </c>
    </row>
    <row r="97" spans="1:24" ht="13.5" thickBot="1" x14ac:dyDescent="0.25">
      <c r="A97" s="149">
        <v>8700</v>
      </c>
      <c r="B97" s="149">
        <v>12956</v>
      </c>
      <c r="C97" s="171" t="s">
        <v>3279</v>
      </c>
      <c r="D97" s="171" t="s">
        <v>750</v>
      </c>
      <c r="E97" s="171" t="s">
        <v>53</v>
      </c>
      <c r="F97" s="171" t="s">
        <v>62</v>
      </c>
      <c r="G97" s="159">
        <v>44629</v>
      </c>
      <c r="H97" s="171" t="s">
        <v>68</v>
      </c>
      <c r="I97" s="154" t="s">
        <v>284</v>
      </c>
      <c r="J97" s="150" t="s">
        <v>3410</v>
      </c>
      <c r="K97" s="172">
        <v>0.35535</v>
      </c>
      <c r="L97" s="154"/>
      <c r="M97" s="154" t="s">
        <v>301</v>
      </c>
      <c r="N97" s="171"/>
      <c r="O97" s="171" t="s">
        <v>305</v>
      </c>
      <c r="P97" s="176">
        <v>45343</v>
      </c>
      <c r="Q97" s="171" t="s">
        <v>1206</v>
      </c>
      <c r="R97" s="177">
        <v>827.42537000000004</v>
      </c>
      <c r="S97" s="177">
        <v>827.42537000000004</v>
      </c>
      <c r="T97" s="154"/>
      <c r="U97" s="154"/>
      <c r="V97" s="171" t="s">
        <v>17</v>
      </c>
      <c r="W97" s="178">
        <v>5.5972470743999997E-2</v>
      </c>
      <c r="X97" s="178">
        <v>6.51178971E-4</v>
      </c>
    </row>
    <row r="98" spans="1:24" ht="13.5" thickBot="1" x14ac:dyDescent="0.25">
      <c r="A98" s="149">
        <v>8700</v>
      </c>
      <c r="B98" s="149">
        <v>12956</v>
      </c>
      <c r="C98" s="171" t="s">
        <v>3280</v>
      </c>
      <c r="D98" s="171" t="s">
        <v>751</v>
      </c>
      <c r="E98" s="171" t="s">
        <v>314</v>
      </c>
      <c r="F98" s="171" t="s">
        <v>62</v>
      </c>
      <c r="G98" s="159">
        <v>44845</v>
      </c>
      <c r="H98" s="171" t="s">
        <v>60</v>
      </c>
      <c r="I98" s="154" t="s">
        <v>285</v>
      </c>
      <c r="J98" s="150" t="s">
        <v>3281</v>
      </c>
      <c r="K98" s="172">
        <v>-0.13894000000000001</v>
      </c>
      <c r="L98" s="154"/>
      <c r="M98" s="154" t="s">
        <v>301</v>
      </c>
      <c r="N98" s="171"/>
      <c r="O98" s="171" t="s">
        <v>305</v>
      </c>
      <c r="P98" s="176">
        <v>45382</v>
      </c>
      <c r="Q98" s="171" t="s">
        <v>1207</v>
      </c>
      <c r="R98" s="177">
        <v>54.435760000000002</v>
      </c>
      <c r="S98" s="177">
        <v>189.80148</v>
      </c>
      <c r="T98" s="154"/>
      <c r="U98" s="154"/>
      <c r="V98" s="171" t="s">
        <v>17</v>
      </c>
      <c r="W98" s="178">
        <v>1.2839415095999999E-2</v>
      </c>
      <c r="X98" s="178">
        <v>1.49372664E-4</v>
      </c>
    </row>
    <row r="99" spans="1:24" ht="13.5" thickBot="1" x14ac:dyDescent="0.25">
      <c r="A99" s="149">
        <v>8700</v>
      </c>
      <c r="B99" s="149">
        <v>12956</v>
      </c>
      <c r="C99" s="171" t="s">
        <v>3282</v>
      </c>
      <c r="D99" s="171" t="s">
        <v>751</v>
      </c>
      <c r="E99" s="171" t="s">
        <v>53</v>
      </c>
      <c r="F99" s="171" t="s">
        <v>62</v>
      </c>
      <c r="G99" s="159">
        <v>45196</v>
      </c>
      <c r="H99" s="171" t="s">
        <v>397</v>
      </c>
      <c r="I99" s="154" t="s">
        <v>294</v>
      </c>
      <c r="J99" s="150" t="s">
        <v>3411</v>
      </c>
      <c r="K99" s="172">
        <v>-1.1939999999999999E-2</v>
      </c>
      <c r="L99" s="154"/>
      <c r="M99" s="154" t="s">
        <v>301</v>
      </c>
      <c r="N99" s="171"/>
      <c r="O99" s="171" t="s">
        <v>305</v>
      </c>
      <c r="P99" s="176">
        <v>45070</v>
      </c>
      <c r="Q99" s="171" t="s">
        <v>1206</v>
      </c>
      <c r="R99" s="177">
        <v>2415.8794899999998</v>
      </c>
      <c r="S99" s="177">
        <v>2415.8794899999998</v>
      </c>
      <c r="T99" s="154"/>
      <c r="U99" s="154"/>
      <c r="V99" s="171" t="s">
        <v>17</v>
      </c>
      <c r="W99" s="178">
        <v>0.16342591003199999</v>
      </c>
      <c r="X99" s="178">
        <v>1.9012831579999999E-3</v>
      </c>
    </row>
    <row r="100" spans="1:24" ht="13.5" thickBot="1" x14ac:dyDescent="0.25">
      <c r="A100" s="149">
        <v>8694</v>
      </c>
      <c r="B100" s="149">
        <v>12531</v>
      </c>
      <c r="C100" s="171" t="s">
        <v>3249</v>
      </c>
      <c r="D100" s="171" t="s">
        <v>750</v>
      </c>
      <c r="E100" s="171" t="s">
        <v>314</v>
      </c>
      <c r="F100" s="171" t="s">
        <v>62</v>
      </c>
      <c r="G100" s="159">
        <v>44665</v>
      </c>
      <c r="H100" s="171" t="s">
        <v>87</v>
      </c>
      <c r="I100" s="154" t="s">
        <v>284</v>
      </c>
      <c r="J100" s="150" t="s">
        <v>3250</v>
      </c>
      <c r="K100" s="172">
        <v>1.489E-2</v>
      </c>
      <c r="L100" s="154"/>
      <c r="M100" s="154" t="s">
        <v>301</v>
      </c>
      <c r="N100" s="171"/>
      <c r="O100" s="171" t="s">
        <v>305</v>
      </c>
      <c r="P100" s="176">
        <v>45277</v>
      </c>
      <c r="Q100" s="171" t="s">
        <v>1207</v>
      </c>
      <c r="R100" s="177">
        <v>255.61677</v>
      </c>
      <c r="S100" s="177">
        <v>819.72285999999997</v>
      </c>
      <c r="T100" s="154"/>
      <c r="U100" s="154"/>
      <c r="V100" s="171" t="s">
        <v>17</v>
      </c>
      <c r="W100" s="178">
        <v>0.121821703798</v>
      </c>
      <c r="X100" s="178">
        <v>2.5520252500000002E-4</v>
      </c>
    </row>
    <row r="101" spans="1:24" ht="13.5" thickBot="1" x14ac:dyDescent="0.25">
      <c r="A101" s="149">
        <v>8694</v>
      </c>
      <c r="B101" s="149">
        <v>12531</v>
      </c>
      <c r="C101" s="171" t="s">
        <v>3251</v>
      </c>
      <c r="D101" s="171" t="s">
        <v>750</v>
      </c>
      <c r="E101" s="171" t="s">
        <v>314</v>
      </c>
      <c r="F101" s="171" t="s">
        <v>62</v>
      </c>
      <c r="G101" s="159">
        <v>44665</v>
      </c>
      <c r="H101" s="171" t="s">
        <v>87</v>
      </c>
      <c r="I101" s="154" t="s">
        <v>284</v>
      </c>
      <c r="J101" s="150" t="s">
        <v>3252</v>
      </c>
      <c r="K101" s="172">
        <v>1.489E-2</v>
      </c>
      <c r="L101" s="154"/>
      <c r="M101" s="154" t="s">
        <v>301</v>
      </c>
      <c r="N101" s="171"/>
      <c r="O101" s="171" t="s">
        <v>305</v>
      </c>
      <c r="P101" s="176">
        <v>45277</v>
      </c>
      <c r="Q101" s="171" t="s">
        <v>1207</v>
      </c>
      <c r="R101" s="177">
        <v>186.27341000000001</v>
      </c>
      <c r="S101" s="177">
        <v>612.98154999999997</v>
      </c>
      <c r="T101" s="154"/>
      <c r="U101" s="154"/>
      <c r="V101" s="171" t="s">
        <v>17</v>
      </c>
      <c r="W101" s="178">
        <v>9.1097199384999994E-2</v>
      </c>
      <c r="X101" s="178">
        <v>1.90838205E-4</v>
      </c>
    </row>
    <row r="102" spans="1:24" ht="13.5" thickBot="1" x14ac:dyDescent="0.25">
      <c r="A102" s="149">
        <v>8694</v>
      </c>
      <c r="B102" s="149">
        <v>12531</v>
      </c>
      <c r="C102" s="171" t="s">
        <v>3253</v>
      </c>
      <c r="D102" s="171" t="s">
        <v>750</v>
      </c>
      <c r="E102" s="171" t="s">
        <v>314</v>
      </c>
      <c r="F102" s="171" t="s">
        <v>62</v>
      </c>
      <c r="G102" s="159">
        <v>44665</v>
      </c>
      <c r="H102" s="171" t="s">
        <v>102</v>
      </c>
      <c r="I102" s="154" t="s">
        <v>284</v>
      </c>
      <c r="J102" s="150" t="s">
        <v>3254</v>
      </c>
      <c r="K102" s="172">
        <v>1.489E-2</v>
      </c>
      <c r="L102" s="154"/>
      <c r="M102" s="154" t="s">
        <v>301</v>
      </c>
      <c r="N102" s="171"/>
      <c r="O102" s="171" t="s">
        <v>305</v>
      </c>
      <c r="P102" s="176">
        <v>45277</v>
      </c>
      <c r="Q102" s="171" t="s">
        <v>1207</v>
      </c>
      <c r="R102" s="177">
        <v>111.72557999999999</v>
      </c>
      <c r="S102" s="177">
        <v>539.79804999999999</v>
      </c>
      <c r="T102" s="154"/>
      <c r="U102" s="154"/>
      <c r="V102" s="171" t="s">
        <v>17</v>
      </c>
      <c r="W102" s="178">
        <v>8.0221159328999994E-2</v>
      </c>
      <c r="X102" s="178">
        <v>1.6805414599999999E-4</v>
      </c>
    </row>
    <row r="103" spans="1:24" ht="13.5" thickBot="1" x14ac:dyDescent="0.25">
      <c r="A103" s="149">
        <v>8694</v>
      </c>
      <c r="B103" s="149">
        <v>12531</v>
      </c>
      <c r="C103" s="171" t="s">
        <v>3255</v>
      </c>
      <c r="D103" s="171" t="s">
        <v>750</v>
      </c>
      <c r="E103" s="171" t="s">
        <v>314</v>
      </c>
      <c r="F103" s="171" t="s">
        <v>62</v>
      </c>
      <c r="G103" s="159">
        <v>44665</v>
      </c>
      <c r="H103" s="171" t="s">
        <v>87</v>
      </c>
      <c r="I103" s="154" t="s">
        <v>284</v>
      </c>
      <c r="J103" s="150" t="s">
        <v>3256</v>
      </c>
      <c r="K103" s="172">
        <v>1.489E-2</v>
      </c>
      <c r="L103" s="154"/>
      <c r="M103" s="154" t="s">
        <v>301</v>
      </c>
      <c r="N103" s="171"/>
      <c r="O103" s="171" t="s">
        <v>305</v>
      </c>
      <c r="P103" s="176">
        <v>45277</v>
      </c>
      <c r="Q103" s="171" t="s">
        <v>1207</v>
      </c>
      <c r="R103" s="177">
        <v>107.59265000000001</v>
      </c>
      <c r="S103" s="177">
        <v>453.51479</v>
      </c>
      <c r="T103" s="154"/>
      <c r="U103" s="154"/>
      <c r="V103" s="171" t="s">
        <v>17</v>
      </c>
      <c r="W103" s="178">
        <v>6.7398320959000002E-2</v>
      </c>
      <c r="X103" s="178">
        <v>1.4119176700000001E-4</v>
      </c>
    </row>
    <row r="104" spans="1:24" ht="13.5" thickBot="1" x14ac:dyDescent="0.25">
      <c r="A104" s="149">
        <v>8694</v>
      </c>
      <c r="B104" s="149">
        <v>12531</v>
      </c>
      <c r="C104" s="171" t="s">
        <v>3257</v>
      </c>
      <c r="D104" s="171" t="s">
        <v>750</v>
      </c>
      <c r="E104" s="171" t="s">
        <v>314</v>
      </c>
      <c r="F104" s="171" t="s">
        <v>62</v>
      </c>
      <c r="G104" s="159">
        <v>44665</v>
      </c>
      <c r="H104" s="171" t="s">
        <v>87</v>
      </c>
      <c r="I104" s="154" t="s">
        <v>284</v>
      </c>
      <c r="J104" s="150" t="s">
        <v>3258</v>
      </c>
      <c r="K104" s="172">
        <v>1.489E-2</v>
      </c>
      <c r="L104" s="154"/>
      <c r="M104" s="154" t="s">
        <v>301</v>
      </c>
      <c r="N104" s="171"/>
      <c r="O104" s="171" t="s">
        <v>305</v>
      </c>
      <c r="P104" s="176">
        <v>45277</v>
      </c>
      <c r="Q104" s="171" t="s">
        <v>1207</v>
      </c>
      <c r="R104" s="177">
        <v>95.637929999999997</v>
      </c>
      <c r="S104" s="177">
        <v>477.14917000000003</v>
      </c>
      <c r="T104" s="154"/>
      <c r="U104" s="154"/>
      <c r="V104" s="171" t="s">
        <v>17</v>
      </c>
      <c r="W104" s="178">
        <v>7.0910703717000007E-2</v>
      </c>
      <c r="X104" s="178">
        <v>1.4854980699999999E-4</v>
      </c>
    </row>
    <row r="105" spans="1:24" ht="13.5" thickBot="1" x14ac:dyDescent="0.25">
      <c r="A105" s="149">
        <v>8694</v>
      </c>
      <c r="B105" s="149">
        <v>12531</v>
      </c>
      <c r="C105" s="171" t="s">
        <v>3259</v>
      </c>
      <c r="D105" s="171" t="s">
        <v>750</v>
      </c>
      <c r="E105" s="171" t="s">
        <v>314</v>
      </c>
      <c r="F105" s="171" t="s">
        <v>62</v>
      </c>
      <c r="G105" s="159">
        <v>44747</v>
      </c>
      <c r="H105" s="171" t="s">
        <v>87</v>
      </c>
      <c r="I105" s="154" t="s">
        <v>284</v>
      </c>
      <c r="J105" s="150" t="s">
        <v>3260</v>
      </c>
      <c r="K105" s="172">
        <v>1.489E-2</v>
      </c>
      <c r="L105" s="154"/>
      <c r="M105" s="154" t="s">
        <v>301</v>
      </c>
      <c r="N105" s="171"/>
      <c r="O105" s="171" t="s">
        <v>305</v>
      </c>
      <c r="P105" s="176">
        <v>45277</v>
      </c>
      <c r="Q105" s="171" t="s">
        <v>1207</v>
      </c>
      <c r="R105" s="177">
        <v>414.28296999999998</v>
      </c>
      <c r="S105" s="177">
        <v>2147.2907100000002</v>
      </c>
      <c r="T105" s="154"/>
      <c r="U105" s="154"/>
      <c r="V105" s="171" t="s">
        <v>17</v>
      </c>
      <c r="W105" s="178">
        <v>0.31911591783999999</v>
      </c>
      <c r="X105" s="178">
        <v>6.6851132100000002E-4</v>
      </c>
    </row>
    <row r="106" spans="1:24" ht="13.5" thickBot="1" x14ac:dyDescent="0.25">
      <c r="A106" s="149">
        <v>8694</v>
      </c>
      <c r="B106" s="149">
        <v>12531</v>
      </c>
      <c r="C106" s="171" t="s">
        <v>3261</v>
      </c>
      <c r="D106" s="171" t="s">
        <v>750</v>
      </c>
      <c r="E106" s="171" t="s">
        <v>314</v>
      </c>
      <c r="F106" s="171" t="s">
        <v>62</v>
      </c>
      <c r="G106" s="159">
        <v>44747</v>
      </c>
      <c r="H106" s="171" t="s">
        <v>87</v>
      </c>
      <c r="I106" s="154" t="s">
        <v>284</v>
      </c>
      <c r="J106" s="150" t="s">
        <v>3262</v>
      </c>
      <c r="K106" s="172">
        <v>1.489E-2</v>
      </c>
      <c r="L106" s="154"/>
      <c r="M106" s="154" t="s">
        <v>301</v>
      </c>
      <c r="N106" s="171"/>
      <c r="O106" s="171" t="s">
        <v>305</v>
      </c>
      <c r="P106" s="176">
        <v>45277</v>
      </c>
      <c r="Q106" s="171" t="s">
        <v>1207</v>
      </c>
      <c r="R106" s="177">
        <v>502.96623</v>
      </c>
      <c r="S106" s="177">
        <v>1678.4165800000001</v>
      </c>
      <c r="T106" s="154"/>
      <c r="U106" s="154"/>
      <c r="V106" s="171" t="s">
        <v>17</v>
      </c>
      <c r="W106" s="178">
        <v>0.24943499496800001</v>
      </c>
      <c r="X106" s="178">
        <v>5.2253776299999999E-4</v>
      </c>
    </row>
    <row r="107" spans="1:24" ht="13.5" thickBot="1" x14ac:dyDescent="0.25">
      <c r="A107" s="149">
        <v>8694</v>
      </c>
      <c r="B107" s="149">
        <v>12532</v>
      </c>
      <c r="C107" s="171" t="s">
        <v>3263</v>
      </c>
      <c r="D107" s="171" t="s">
        <v>751</v>
      </c>
      <c r="E107" s="171" t="s">
        <v>53</v>
      </c>
      <c r="F107" s="171" t="s">
        <v>62</v>
      </c>
      <c r="G107" s="159">
        <v>44098</v>
      </c>
      <c r="H107" s="171" t="s">
        <v>397</v>
      </c>
      <c r="I107" s="154" t="s">
        <v>295</v>
      </c>
      <c r="J107" s="156" t="s">
        <v>3407</v>
      </c>
      <c r="K107" s="172">
        <v>0</v>
      </c>
      <c r="L107" s="154"/>
      <c r="M107" s="154" t="s">
        <v>301</v>
      </c>
      <c r="N107" s="154"/>
      <c r="O107" s="171" t="s">
        <v>305</v>
      </c>
      <c r="P107" s="176">
        <v>45056</v>
      </c>
      <c r="Q107" s="171" t="s">
        <v>1206</v>
      </c>
      <c r="R107" s="177">
        <v>18207.531650000001</v>
      </c>
      <c r="S107" s="177">
        <v>18207.531650000001</v>
      </c>
      <c r="T107" s="154"/>
      <c r="U107" s="154"/>
      <c r="V107" s="171" t="s">
        <v>17</v>
      </c>
      <c r="W107" s="178">
        <v>0.178616504644</v>
      </c>
      <c r="X107" s="178">
        <v>3.7082453979999999E-3</v>
      </c>
    </row>
    <row r="108" spans="1:24" ht="13.5" thickBot="1" x14ac:dyDescent="0.25">
      <c r="A108" s="149">
        <v>8694</v>
      </c>
      <c r="B108" s="149">
        <v>12532</v>
      </c>
      <c r="C108" s="171" t="s">
        <v>3264</v>
      </c>
      <c r="D108" s="171" t="s">
        <v>751</v>
      </c>
      <c r="E108" s="171" t="s">
        <v>53</v>
      </c>
      <c r="F108" s="171" t="s">
        <v>62</v>
      </c>
      <c r="G108" s="159">
        <v>44196</v>
      </c>
      <c r="H108" s="171" t="s">
        <v>397</v>
      </c>
      <c r="I108" s="154" t="s">
        <v>294</v>
      </c>
      <c r="J108" s="150" t="s">
        <v>3409</v>
      </c>
      <c r="K108" s="172">
        <v>2.0000000000000001E-4</v>
      </c>
      <c r="L108" s="154"/>
      <c r="M108" s="154" t="s">
        <v>301</v>
      </c>
      <c r="N108" s="171"/>
      <c r="O108" s="171" t="s">
        <v>305</v>
      </c>
      <c r="P108" s="176">
        <v>45312</v>
      </c>
      <c r="Q108" s="171" t="s">
        <v>1206</v>
      </c>
      <c r="R108" s="177">
        <v>10676.73317</v>
      </c>
      <c r="S108" s="177">
        <v>10676.73317</v>
      </c>
      <c r="T108" s="154"/>
      <c r="U108" s="154"/>
      <c r="V108" s="171" t="s">
        <v>17</v>
      </c>
      <c r="W108" s="178">
        <v>0.104739115466</v>
      </c>
      <c r="X108" s="178">
        <v>2.174481824E-3</v>
      </c>
    </row>
    <row r="109" spans="1:24" ht="13.5" thickBot="1" x14ac:dyDescent="0.25">
      <c r="A109" s="149">
        <v>8694</v>
      </c>
      <c r="B109" s="149">
        <v>12532</v>
      </c>
      <c r="C109" s="171" t="s">
        <v>3265</v>
      </c>
      <c r="D109" s="171" t="s">
        <v>751</v>
      </c>
      <c r="E109" s="171" t="s">
        <v>53</v>
      </c>
      <c r="F109" s="171" t="s">
        <v>62</v>
      </c>
      <c r="G109" s="159">
        <v>44314</v>
      </c>
      <c r="H109" s="171" t="s">
        <v>397</v>
      </c>
      <c r="I109" s="154" t="s">
        <v>294</v>
      </c>
      <c r="J109" s="150" t="s">
        <v>3411</v>
      </c>
      <c r="K109" s="172">
        <v>0</v>
      </c>
      <c r="L109" s="154"/>
      <c r="M109" s="154" t="s">
        <v>301</v>
      </c>
      <c r="N109" s="171"/>
      <c r="O109" s="171" t="s">
        <v>305</v>
      </c>
      <c r="P109" s="179">
        <v>45070</v>
      </c>
      <c r="Q109" s="171" t="s">
        <v>1206</v>
      </c>
      <c r="R109" s="177">
        <v>6215.9737500000001</v>
      </c>
      <c r="S109" s="177">
        <v>6215.9737500000001</v>
      </c>
      <c r="T109" s="154"/>
      <c r="U109" s="154"/>
      <c r="V109" s="171" t="s">
        <v>17</v>
      </c>
      <c r="W109" s="178">
        <v>6.0978913864999998E-2</v>
      </c>
      <c r="X109" s="178">
        <v>1.2659791829999999E-3</v>
      </c>
    </row>
    <row r="110" spans="1:24" ht="13.5" thickBot="1" x14ac:dyDescent="0.25">
      <c r="A110" s="149">
        <v>8694</v>
      </c>
      <c r="B110" s="149">
        <v>12532</v>
      </c>
      <c r="C110" s="171" t="s">
        <v>3283</v>
      </c>
      <c r="D110" s="171" t="s">
        <v>750</v>
      </c>
      <c r="E110" s="171" t="s">
        <v>314</v>
      </c>
      <c r="F110" s="171" t="s">
        <v>62</v>
      </c>
      <c r="G110" s="159">
        <v>44329</v>
      </c>
      <c r="H110" s="171" t="s">
        <v>93</v>
      </c>
      <c r="I110" s="154" t="s">
        <v>284</v>
      </c>
      <c r="J110" s="150" t="s">
        <v>3284</v>
      </c>
      <c r="K110" s="172">
        <v>1.489E-2</v>
      </c>
      <c r="L110" s="154"/>
      <c r="M110" s="154" t="s">
        <v>301</v>
      </c>
      <c r="N110" s="171"/>
      <c r="O110" s="171" t="s">
        <v>305</v>
      </c>
      <c r="P110" s="179">
        <v>45281</v>
      </c>
      <c r="Q110" s="171" t="s">
        <v>1207</v>
      </c>
      <c r="R110" s="177">
        <v>328.37675999999999</v>
      </c>
      <c r="S110" s="177">
        <v>2018.4042400000001</v>
      </c>
      <c r="T110" s="154"/>
      <c r="U110" s="154"/>
      <c r="V110" s="171" t="s">
        <v>17</v>
      </c>
      <c r="W110" s="178">
        <v>1.9800614231000001E-2</v>
      </c>
      <c r="X110" s="178">
        <v>4.1107923699999999E-4</v>
      </c>
    </row>
    <row r="111" spans="1:24" ht="13.5" thickBot="1" x14ac:dyDescent="0.25">
      <c r="A111" s="149">
        <v>8694</v>
      </c>
      <c r="B111" s="149">
        <v>12532</v>
      </c>
      <c r="C111" s="171" t="s">
        <v>3266</v>
      </c>
      <c r="D111" s="171" t="s">
        <v>751</v>
      </c>
      <c r="E111" s="171" t="s">
        <v>53</v>
      </c>
      <c r="F111" s="171" t="s">
        <v>62</v>
      </c>
      <c r="G111" s="159">
        <v>44420</v>
      </c>
      <c r="H111" s="171" t="s">
        <v>397</v>
      </c>
      <c r="I111" s="154" t="s">
        <v>294</v>
      </c>
      <c r="J111" s="150" t="s">
        <v>3455</v>
      </c>
      <c r="K111" s="172">
        <v>0</v>
      </c>
      <c r="L111" s="154"/>
      <c r="M111" s="154" t="s">
        <v>301</v>
      </c>
      <c r="N111" s="171"/>
      <c r="O111" s="171" t="s">
        <v>305</v>
      </c>
      <c r="P111" s="176">
        <v>45154</v>
      </c>
      <c r="Q111" s="171" t="s">
        <v>1206</v>
      </c>
      <c r="R111" s="177">
        <v>10006.566220000001</v>
      </c>
      <c r="S111" s="177">
        <v>10006.566220000001</v>
      </c>
      <c r="T111" s="154"/>
      <c r="U111" s="154"/>
      <c r="V111" s="171" t="s">
        <v>17</v>
      </c>
      <c r="W111" s="178">
        <v>9.8164754896999995E-2</v>
      </c>
      <c r="X111" s="178">
        <v>2.0379919609999999E-3</v>
      </c>
    </row>
    <row r="112" spans="1:24" ht="13.5" thickBot="1" x14ac:dyDescent="0.25">
      <c r="A112" s="149">
        <v>8694</v>
      </c>
      <c r="B112" s="149">
        <v>12532</v>
      </c>
      <c r="C112" s="171" t="s">
        <v>3267</v>
      </c>
      <c r="D112" s="171" t="s">
        <v>751</v>
      </c>
      <c r="E112" s="171" t="s">
        <v>53</v>
      </c>
      <c r="F112" s="171" t="s">
        <v>62</v>
      </c>
      <c r="G112" s="159">
        <v>44434</v>
      </c>
      <c r="H112" s="171" t="s">
        <v>397</v>
      </c>
      <c r="I112" s="154" t="s">
        <v>616</v>
      </c>
      <c r="J112" s="150" t="s">
        <v>3411</v>
      </c>
      <c r="K112" s="172">
        <v>0</v>
      </c>
      <c r="L112" s="154"/>
      <c r="M112" s="154" t="s">
        <v>301</v>
      </c>
      <c r="N112" s="171"/>
      <c r="O112" s="171" t="s">
        <v>305</v>
      </c>
      <c r="P112" s="176">
        <v>45070</v>
      </c>
      <c r="Q112" s="171" t="s">
        <v>1206</v>
      </c>
      <c r="R112" s="177">
        <v>20547.942019999999</v>
      </c>
      <c r="S112" s="177">
        <v>20547.942019999999</v>
      </c>
      <c r="T112" s="154"/>
      <c r="U112" s="154"/>
      <c r="V112" s="171" t="s">
        <v>17</v>
      </c>
      <c r="W112" s="178">
        <v>0.20157600996</v>
      </c>
      <c r="X112" s="178">
        <v>4.1849061639999997E-3</v>
      </c>
    </row>
    <row r="113" spans="1:24" ht="13.5" thickBot="1" x14ac:dyDescent="0.25">
      <c r="A113" s="149">
        <v>8694</v>
      </c>
      <c r="B113" s="149">
        <v>12532</v>
      </c>
      <c r="C113" s="171" t="s">
        <v>3268</v>
      </c>
      <c r="D113" s="171" t="s">
        <v>750</v>
      </c>
      <c r="E113" s="171" t="s">
        <v>314</v>
      </c>
      <c r="F113" s="171" t="s">
        <v>62</v>
      </c>
      <c r="G113" s="159">
        <v>44642</v>
      </c>
      <c r="H113" s="171" t="s">
        <v>60</v>
      </c>
      <c r="I113" s="154" t="s">
        <v>284</v>
      </c>
      <c r="J113" s="150" t="s">
        <v>3269</v>
      </c>
      <c r="K113" s="172">
        <v>0.48343000000000003</v>
      </c>
      <c r="L113" s="154"/>
      <c r="M113" s="154" t="s">
        <v>301</v>
      </c>
      <c r="N113" s="171"/>
      <c r="O113" s="171" t="s">
        <v>305</v>
      </c>
      <c r="P113" s="176">
        <v>45382</v>
      </c>
      <c r="Q113" s="171" t="s">
        <v>1207</v>
      </c>
      <c r="R113" s="177">
        <v>224.42008000000001</v>
      </c>
      <c r="S113" s="177">
        <v>1160.10259</v>
      </c>
      <c r="T113" s="154"/>
      <c r="U113" s="154"/>
      <c r="V113" s="171" t="s">
        <v>17</v>
      </c>
      <c r="W113" s="178">
        <v>1.1380645857E-2</v>
      </c>
      <c r="X113" s="178">
        <v>2.36272833E-4</v>
      </c>
    </row>
    <row r="114" spans="1:24" ht="13.5" thickBot="1" x14ac:dyDescent="0.25">
      <c r="A114" s="149">
        <v>8694</v>
      </c>
      <c r="B114" s="149">
        <v>12532</v>
      </c>
      <c r="C114" s="171" t="s">
        <v>3270</v>
      </c>
      <c r="D114" s="171" t="s">
        <v>751</v>
      </c>
      <c r="E114" s="171" t="s">
        <v>314</v>
      </c>
      <c r="F114" s="171" t="s">
        <v>62</v>
      </c>
      <c r="G114" s="159">
        <v>44642</v>
      </c>
      <c r="H114" s="171" t="s">
        <v>60</v>
      </c>
      <c r="I114" s="154" t="s">
        <v>284</v>
      </c>
      <c r="J114" s="150" t="s">
        <v>3271</v>
      </c>
      <c r="K114" s="172">
        <v>2.2200000000000002E-3</v>
      </c>
      <c r="L114" s="154"/>
      <c r="M114" s="154" t="s">
        <v>301</v>
      </c>
      <c r="N114" s="171"/>
      <c r="O114" s="171" t="s">
        <v>305</v>
      </c>
      <c r="P114" s="176">
        <v>45382</v>
      </c>
      <c r="Q114" s="171" t="s">
        <v>1207</v>
      </c>
      <c r="R114" s="177">
        <v>111.27529</v>
      </c>
      <c r="S114" s="177">
        <v>394.81475999999998</v>
      </c>
      <c r="T114" s="154"/>
      <c r="U114" s="154"/>
      <c r="V114" s="171" t="s">
        <v>17</v>
      </c>
      <c r="W114" s="178">
        <v>3.873146221E-3</v>
      </c>
      <c r="X114" s="178">
        <v>8.0410131651933195E-5</v>
      </c>
    </row>
    <row r="115" spans="1:24" ht="13.5" thickBot="1" x14ac:dyDescent="0.25">
      <c r="A115" s="149">
        <v>8694</v>
      </c>
      <c r="B115" s="149">
        <v>12532</v>
      </c>
      <c r="C115" s="171" t="s">
        <v>3249</v>
      </c>
      <c r="D115" s="171" t="s">
        <v>750</v>
      </c>
      <c r="E115" s="171" t="s">
        <v>314</v>
      </c>
      <c r="F115" s="171" t="s">
        <v>62</v>
      </c>
      <c r="G115" s="159">
        <v>44665</v>
      </c>
      <c r="H115" s="171" t="s">
        <v>87</v>
      </c>
      <c r="I115" s="154" t="s">
        <v>284</v>
      </c>
      <c r="J115" s="150" t="s">
        <v>3250</v>
      </c>
      <c r="K115" s="172">
        <v>1.489E-2</v>
      </c>
      <c r="L115" s="154"/>
      <c r="M115" s="154" t="s">
        <v>301</v>
      </c>
      <c r="N115" s="171"/>
      <c r="O115" s="171" t="s">
        <v>305</v>
      </c>
      <c r="P115" s="176">
        <v>45277</v>
      </c>
      <c r="Q115" s="171" t="s">
        <v>1207</v>
      </c>
      <c r="R115" s="177">
        <v>744.94029</v>
      </c>
      <c r="S115" s="177">
        <v>2388.9065799999998</v>
      </c>
      <c r="T115" s="154"/>
      <c r="U115" s="154"/>
      <c r="V115" s="171" t="s">
        <v>17</v>
      </c>
      <c r="W115" s="178">
        <v>2.3435254785000002E-2</v>
      </c>
      <c r="X115" s="178">
        <v>4.8653776900000001E-4</v>
      </c>
    </row>
    <row r="116" spans="1:24" ht="13.5" thickBot="1" x14ac:dyDescent="0.25">
      <c r="A116" s="149">
        <v>8694</v>
      </c>
      <c r="B116" s="149">
        <v>12532</v>
      </c>
      <c r="C116" s="171" t="s">
        <v>3251</v>
      </c>
      <c r="D116" s="171" t="s">
        <v>750</v>
      </c>
      <c r="E116" s="171" t="s">
        <v>314</v>
      </c>
      <c r="F116" s="171" t="s">
        <v>62</v>
      </c>
      <c r="G116" s="159">
        <v>44665</v>
      </c>
      <c r="H116" s="171" t="s">
        <v>87</v>
      </c>
      <c r="I116" s="154" t="s">
        <v>284</v>
      </c>
      <c r="J116" s="150" t="s">
        <v>3252</v>
      </c>
      <c r="K116" s="172">
        <v>1.489E-2</v>
      </c>
      <c r="L116" s="154"/>
      <c r="M116" s="154" t="s">
        <v>301</v>
      </c>
      <c r="N116" s="171"/>
      <c r="O116" s="171" t="s">
        <v>305</v>
      </c>
      <c r="P116" s="176">
        <v>45277</v>
      </c>
      <c r="Q116" s="171" t="s">
        <v>1207</v>
      </c>
      <c r="R116" s="177">
        <v>542.85389999999995</v>
      </c>
      <c r="S116" s="177">
        <v>1786.4032400000001</v>
      </c>
      <c r="T116" s="154"/>
      <c r="U116" s="154"/>
      <c r="V116" s="171" t="s">
        <v>17</v>
      </c>
      <c r="W116" s="178">
        <v>1.7524676531999999E-2</v>
      </c>
      <c r="X116" s="178">
        <v>3.6382864599999998E-4</v>
      </c>
    </row>
    <row r="117" spans="1:24" ht="13.5" thickBot="1" x14ac:dyDescent="0.25">
      <c r="A117" s="149">
        <v>8694</v>
      </c>
      <c r="B117" s="149">
        <v>12532</v>
      </c>
      <c r="C117" s="171" t="s">
        <v>3253</v>
      </c>
      <c r="D117" s="171" t="s">
        <v>750</v>
      </c>
      <c r="E117" s="171" t="s">
        <v>314</v>
      </c>
      <c r="F117" s="171" t="s">
        <v>62</v>
      </c>
      <c r="G117" s="159">
        <v>44665</v>
      </c>
      <c r="H117" s="171" t="s">
        <v>102</v>
      </c>
      <c r="I117" s="154" t="s">
        <v>284</v>
      </c>
      <c r="J117" s="150" t="s">
        <v>3254</v>
      </c>
      <c r="K117" s="172">
        <v>1.489E-2</v>
      </c>
      <c r="L117" s="154"/>
      <c r="M117" s="154" t="s">
        <v>301</v>
      </c>
      <c r="N117" s="171"/>
      <c r="O117" s="171" t="s">
        <v>305</v>
      </c>
      <c r="P117" s="176">
        <v>45277</v>
      </c>
      <c r="Q117" s="171" t="s">
        <v>1207</v>
      </c>
      <c r="R117" s="177">
        <v>325.60023000000001</v>
      </c>
      <c r="S117" s="177">
        <v>1573.1256000000001</v>
      </c>
      <c r="T117" s="154"/>
      <c r="U117" s="154"/>
      <c r="V117" s="171" t="s">
        <v>17</v>
      </c>
      <c r="W117" s="178">
        <v>1.5432415631E-2</v>
      </c>
      <c r="X117" s="178">
        <v>3.2039135599999999E-4</v>
      </c>
    </row>
    <row r="118" spans="1:24" ht="13.5" thickBot="1" x14ac:dyDescent="0.25">
      <c r="A118" s="149">
        <v>8694</v>
      </c>
      <c r="B118" s="149">
        <v>12532</v>
      </c>
      <c r="C118" s="171" t="s">
        <v>3255</v>
      </c>
      <c r="D118" s="171" t="s">
        <v>750</v>
      </c>
      <c r="E118" s="171" t="s">
        <v>314</v>
      </c>
      <c r="F118" s="171" t="s">
        <v>62</v>
      </c>
      <c r="G118" s="159">
        <v>44665</v>
      </c>
      <c r="H118" s="171" t="s">
        <v>87</v>
      </c>
      <c r="I118" s="154" t="s">
        <v>284</v>
      </c>
      <c r="J118" s="150" t="s">
        <v>3256</v>
      </c>
      <c r="K118" s="172">
        <v>1.489E-2</v>
      </c>
      <c r="L118" s="154"/>
      <c r="M118" s="154" t="s">
        <v>301</v>
      </c>
      <c r="N118" s="171"/>
      <c r="O118" s="171" t="s">
        <v>305</v>
      </c>
      <c r="P118" s="176">
        <v>45277</v>
      </c>
      <c r="Q118" s="171" t="s">
        <v>1207</v>
      </c>
      <c r="R118" s="177">
        <v>313.55572000000001</v>
      </c>
      <c r="S118" s="177">
        <v>1321.6716699999999</v>
      </c>
      <c r="T118" s="154"/>
      <c r="U118" s="154"/>
      <c r="V118" s="171" t="s">
        <v>17</v>
      </c>
      <c r="W118" s="178">
        <v>1.2965644025999999E-2</v>
      </c>
      <c r="X118" s="178">
        <v>2.6917887499999999E-4</v>
      </c>
    </row>
    <row r="119" spans="1:24" ht="13.5" thickBot="1" x14ac:dyDescent="0.25">
      <c r="A119" s="149">
        <v>8694</v>
      </c>
      <c r="B119" s="149">
        <v>12532</v>
      </c>
      <c r="C119" s="171" t="s">
        <v>3257</v>
      </c>
      <c r="D119" s="171" t="s">
        <v>750</v>
      </c>
      <c r="E119" s="171" t="s">
        <v>314</v>
      </c>
      <c r="F119" s="171" t="s">
        <v>62</v>
      </c>
      <c r="G119" s="159">
        <v>44665</v>
      </c>
      <c r="H119" s="171" t="s">
        <v>87</v>
      </c>
      <c r="I119" s="154" t="s">
        <v>284</v>
      </c>
      <c r="J119" s="150" t="s">
        <v>3258</v>
      </c>
      <c r="K119" s="172">
        <v>1.489E-2</v>
      </c>
      <c r="L119" s="154"/>
      <c r="M119" s="154" t="s">
        <v>301</v>
      </c>
      <c r="N119" s="171"/>
      <c r="O119" s="171" t="s">
        <v>305</v>
      </c>
      <c r="P119" s="176">
        <v>45277</v>
      </c>
      <c r="Q119" s="171" t="s">
        <v>1207</v>
      </c>
      <c r="R119" s="177">
        <v>278.71625</v>
      </c>
      <c r="S119" s="177">
        <v>1390.549</v>
      </c>
      <c r="T119" s="154"/>
      <c r="U119" s="154"/>
      <c r="V119" s="171" t="s">
        <v>17</v>
      </c>
      <c r="W119" s="178">
        <v>1.3641332976E-2</v>
      </c>
      <c r="X119" s="178">
        <v>2.8320680800000001E-4</v>
      </c>
    </row>
    <row r="120" spans="1:24" ht="13.5" thickBot="1" x14ac:dyDescent="0.25">
      <c r="A120" s="149">
        <v>8694</v>
      </c>
      <c r="B120" s="149">
        <v>12532</v>
      </c>
      <c r="C120" s="171" t="s">
        <v>3272</v>
      </c>
      <c r="D120" s="171" t="s">
        <v>751</v>
      </c>
      <c r="E120" s="171" t="s">
        <v>314</v>
      </c>
      <c r="F120" s="171" t="s">
        <v>62</v>
      </c>
      <c r="G120" s="159">
        <v>44684</v>
      </c>
      <c r="H120" s="171" t="s">
        <v>60</v>
      </c>
      <c r="I120" s="154" t="s">
        <v>284</v>
      </c>
      <c r="J120" s="150" t="s">
        <v>3273</v>
      </c>
      <c r="K120" s="172">
        <v>-6.9999999999999999E-4</v>
      </c>
      <c r="L120" s="154"/>
      <c r="M120" s="154" t="s">
        <v>301</v>
      </c>
      <c r="N120" s="171"/>
      <c r="O120" s="171" t="s">
        <v>305</v>
      </c>
      <c r="P120" s="176">
        <v>45382</v>
      </c>
      <c r="Q120" s="171" t="s">
        <v>1207</v>
      </c>
      <c r="R120" s="177">
        <v>100.47508000000001</v>
      </c>
      <c r="S120" s="177">
        <v>355.18427000000003</v>
      </c>
      <c r="T120" s="154"/>
      <c r="U120" s="154"/>
      <c r="V120" s="171" t="s">
        <v>17</v>
      </c>
      <c r="W120" s="178">
        <v>3.4843697660000002E-3</v>
      </c>
      <c r="X120" s="178">
        <v>7.2338769481150602E-5</v>
      </c>
    </row>
    <row r="121" spans="1:24" ht="13.5" thickBot="1" x14ac:dyDescent="0.25">
      <c r="A121" s="149">
        <v>8694</v>
      </c>
      <c r="B121" s="149">
        <v>12532</v>
      </c>
      <c r="C121" s="171" t="s">
        <v>3259</v>
      </c>
      <c r="D121" s="171" t="s">
        <v>750</v>
      </c>
      <c r="E121" s="171" t="s">
        <v>314</v>
      </c>
      <c r="F121" s="171" t="s">
        <v>62</v>
      </c>
      <c r="G121" s="159">
        <v>44747</v>
      </c>
      <c r="H121" s="171" t="s">
        <v>87</v>
      </c>
      <c r="I121" s="154" t="s">
        <v>284</v>
      </c>
      <c r="J121" s="150" t="s">
        <v>3260</v>
      </c>
      <c r="K121" s="172">
        <v>1.489E-2</v>
      </c>
      <c r="L121" s="154"/>
      <c r="M121" s="154" t="s">
        <v>301</v>
      </c>
      <c r="N121" s="171"/>
      <c r="O121" s="171" t="s">
        <v>305</v>
      </c>
      <c r="P121" s="176">
        <v>45277</v>
      </c>
      <c r="Q121" s="171" t="s">
        <v>1207</v>
      </c>
      <c r="R121" s="177">
        <v>1207.3389099999999</v>
      </c>
      <c r="S121" s="177">
        <v>6257.8184799999999</v>
      </c>
      <c r="T121" s="154"/>
      <c r="U121" s="154"/>
      <c r="V121" s="171" t="s">
        <v>17</v>
      </c>
      <c r="W121" s="178">
        <v>6.1389412088999999E-2</v>
      </c>
      <c r="X121" s="178">
        <v>1.2745015100000001E-3</v>
      </c>
    </row>
    <row r="122" spans="1:24" ht="13.5" thickBot="1" x14ac:dyDescent="0.25">
      <c r="A122" s="149">
        <v>8694</v>
      </c>
      <c r="B122" s="149">
        <v>12532</v>
      </c>
      <c r="C122" s="171" t="s">
        <v>3261</v>
      </c>
      <c r="D122" s="171" t="s">
        <v>750</v>
      </c>
      <c r="E122" s="171" t="s">
        <v>314</v>
      </c>
      <c r="F122" s="171" t="s">
        <v>62</v>
      </c>
      <c r="G122" s="159">
        <v>44747</v>
      </c>
      <c r="H122" s="171" t="s">
        <v>87</v>
      </c>
      <c r="I122" s="154" t="s">
        <v>284</v>
      </c>
      <c r="J122" s="150" t="s">
        <v>3262</v>
      </c>
      <c r="K122" s="172">
        <v>1.489E-2</v>
      </c>
      <c r="L122" s="154"/>
      <c r="M122" s="154" t="s">
        <v>301</v>
      </c>
      <c r="N122" s="171"/>
      <c r="O122" s="171" t="s">
        <v>305</v>
      </c>
      <c r="P122" s="176">
        <v>45277</v>
      </c>
      <c r="Q122" s="171" t="s">
        <v>1207</v>
      </c>
      <c r="R122" s="177">
        <v>1465.7872500000001</v>
      </c>
      <c r="S122" s="177">
        <v>4891.3852900000002</v>
      </c>
      <c r="T122" s="154"/>
      <c r="U122" s="154"/>
      <c r="V122" s="171" t="s">
        <v>17</v>
      </c>
      <c r="W122" s="178">
        <v>4.7984656028999997E-2</v>
      </c>
      <c r="X122" s="178">
        <v>9.9620625899999996E-4</v>
      </c>
    </row>
    <row r="123" spans="1:24" ht="13.5" thickBot="1" x14ac:dyDescent="0.25">
      <c r="A123" s="149">
        <v>8694</v>
      </c>
      <c r="B123" s="149">
        <v>12532</v>
      </c>
      <c r="C123" s="171" t="s">
        <v>3274</v>
      </c>
      <c r="D123" s="171" t="s">
        <v>751</v>
      </c>
      <c r="E123" s="171" t="s">
        <v>314</v>
      </c>
      <c r="F123" s="171" t="s">
        <v>62</v>
      </c>
      <c r="G123" s="159">
        <v>44756</v>
      </c>
      <c r="H123" s="171" t="s">
        <v>60</v>
      </c>
      <c r="I123" s="154" t="s">
        <v>285</v>
      </c>
      <c r="J123" s="150" t="s">
        <v>3275</v>
      </c>
      <c r="K123" s="172">
        <v>-0.24654999999999999</v>
      </c>
      <c r="L123" s="154"/>
      <c r="M123" s="154" t="s">
        <v>301</v>
      </c>
      <c r="N123" s="171"/>
      <c r="O123" s="171" t="s">
        <v>305</v>
      </c>
      <c r="P123" s="179">
        <v>45382</v>
      </c>
      <c r="Q123" s="171" t="s">
        <v>1207</v>
      </c>
      <c r="R123" s="177">
        <v>471.09503000000001</v>
      </c>
      <c r="S123" s="177">
        <v>1263.0427299999999</v>
      </c>
      <c r="T123" s="154"/>
      <c r="U123" s="154"/>
      <c r="V123" s="171" t="s">
        <v>17</v>
      </c>
      <c r="W123" s="178">
        <v>1.2390492131E-2</v>
      </c>
      <c r="X123" s="178">
        <v>2.5723818399999999E-4</v>
      </c>
    </row>
    <row r="124" spans="1:24" ht="13.5" thickBot="1" x14ac:dyDescent="0.25">
      <c r="A124" s="149">
        <v>8694</v>
      </c>
      <c r="B124" s="149">
        <v>12532</v>
      </c>
      <c r="C124" s="171" t="s">
        <v>3276</v>
      </c>
      <c r="D124" s="171" t="s">
        <v>750</v>
      </c>
      <c r="E124" s="171" t="s">
        <v>314</v>
      </c>
      <c r="F124" s="171" t="s">
        <v>62</v>
      </c>
      <c r="G124" s="159">
        <v>44803</v>
      </c>
      <c r="H124" s="171" t="s">
        <v>60</v>
      </c>
      <c r="I124" s="154" t="s">
        <v>284</v>
      </c>
      <c r="J124" s="150" t="s">
        <v>3277</v>
      </c>
      <c r="K124" s="172">
        <v>2.0200000000000001E-3</v>
      </c>
      <c r="L124" s="154"/>
      <c r="M124" s="154" t="s">
        <v>301</v>
      </c>
      <c r="N124" s="171"/>
      <c r="O124" s="171" t="s">
        <v>305</v>
      </c>
      <c r="P124" s="176">
        <v>45382</v>
      </c>
      <c r="Q124" s="171" t="s">
        <v>1207</v>
      </c>
      <c r="R124" s="177">
        <v>544.87392</v>
      </c>
      <c r="S124" s="177">
        <v>1636.7800199999999</v>
      </c>
      <c r="T124" s="154"/>
      <c r="U124" s="154"/>
      <c r="V124" s="171" t="s">
        <v>17</v>
      </c>
      <c r="W124" s="178">
        <v>1.6056867655000001E-2</v>
      </c>
      <c r="X124" s="178">
        <v>3.33355563E-4</v>
      </c>
    </row>
    <row r="125" spans="1:24" ht="13.5" thickBot="1" x14ac:dyDescent="0.25">
      <c r="A125" s="149">
        <v>8694</v>
      </c>
      <c r="B125" s="149">
        <v>12532</v>
      </c>
      <c r="C125" s="171" t="s">
        <v>3278</v>
      </c>
      <c r="D125" s="171" t="s">
        <v>750</v>
      </c>
      <c r="E125" s="171" t="s">
        <v>53</v>
      </c>
      <c r="F125" s="171" t="s">
        <v>62</v>
      </c>
      <c r="G125" s="159">
        <v>44384</v>
      </c>
      <c r="H125" s="171" t="s">
        <v>68</v>
      </c>
      <c r="I125" s="154" t="s">
        <v>284</v>
      </c>
      <c r="J125" s="156" t="s">
        <v>3408</v>
      </c>
      <c r="K125" s="172">
        <v>-3.0290000000000001E-2</v>
      </c>
      <c r="L125" s="154"/>
      <c r="M125" s="154" t="s">
        <v>301</v>
      </c>
      <c r="N125" s="154"/>
      <c r="O125" s="171" t="s">
        <v>305</v>
      </c>
      <c r="P125" s="179">
        <v>45379</v>
      </c>
      <c r="Q125" s="171" t="s">
        <v>1213</v>
      </c>
      <c r="R125" s="177">
        <v>203.70374000000001</v>
      </c>
      <c r="S125" s="177">
        <v>1120.5505900000001</v>
      </c>
      <c r="T125" s="154"/>
      <c r="U125" s="154"/>
      <c r="V125" s="171" t="s">
        <v>17</v>
      </c>
      <c r="W125" s="178">
        <v>1.0992639392E-2</v>
      </c>
      <c r="X125" s="178">
        <v>2.2821745600000001E-4</v>
      </c>
    </row>
    <row r="126" spans="1:24" ht="13.5" thickBot="1" x14ac:dyDescent="0.25">
      <c r="A126" s="149">
        <v>8694</v>
      </c>
      <c r="B126" s="149">
        <v>12532</v>
      </c>
      <c r="C126" s="171" t="s">
        <v>3279</v>
      </c>
      <c r="D126" s="171" t="s">
        <v>750</v>
      </c>
      <c r="E126" s="171" t="s">
        <v>53</v>
      </c>
      <c r="F126" s="171" t="s">
        <v>62</v>
      </c>
      <c r="G126" s="159">
        <v>44629</v>
      </c>
      <c r="H126" s="171" t="s">
        <v>68</v>
      </c>
      <c r="I126" s="154" t="s">
        <v>284</v>
      </c>
      <c r="J126" s="150" t="s">
        <v>3410</v>
      </c>
      <c r="K126" s="172">
        <v>0.35535</v>
      </c>
      <c r="L126" s="154"/>
      <c r="M126" s="154" t="s">
        <v>301</v>
      </c>
      <c r="N126" s="171"/>
      <c r="O126" s="171" t="s">
        <v>305</v>
      </c>
      <c r="P126" s="176">
        <v>45343</v>
      </c>
      <c r="Q126" s="171" t="s">
        <v>1206</v>
      </c>
      <c r="R126" s="177">
        <v>7170.0379000000003</v>
      </c>
      <c r="S126" s="177">
        <v>7170.0379000000003</v>
      </c>
      <c r="T126" s="154"/>
      <c r="U126" s="154"/>
      <c r="V126" s="171" t="s">
        <v>17</v>
      </c>
      <c r="W126" s="178">
        <v>7.0338315619999994E-2</v>
      </c>
      <c r="X126" s="178">
        <v>1.4602891020000001E-3</v>
      </c>
    </row>
    <row r="127" spans="1:24" ht="13.5" thickBot="1" x14ac:dyDescent="0.25">
      <c r="A127" s="149">
        <v>8694</v>
      </c>
      <c r="B127" s="149">
        <v>12532</v>
      </c>
      <c r="C127" s="171" t="s">
        <v>3280</v>
      </c>
      <c r="D127" s="171" t="s">
        <v>751</v>
      </c>
      <c r="E127" s="171" t="s">
        <v>314</v>
      </c>
      <c r="F127" s="171" t="s">
        <v>62</v>
      </c>
      <c r="G127" s="159">
        <v>44845</v>
      </c>
      <c r="H127" s="171" t="s">
        <v>60</v>
      </c>
      <c r="I127" s="154" t="s">
        <v>285</v>
      </c>
      <c r="J127" s="150" t="s">
        <v>3281</v>
      </c>
      <c r="K127" s="172">
        <v>-0.13894000000000001</v>
      </c>
      <c r="L127" s="154"/>
      <c r="M127" s="154" t="s">
        <v>301</v>
      </c>
      <c r="N127" s="171"/>
      <c r="O127" s="171" t="s">
        <v>305</v>
      </c>
      <c r="P127" s="176">
        <v>45382</v>
      </c>
      <c r="Q127" s="171" t="s">
        <v>1207</v>
      </c>
      <c r="R127" s="177">
        <v>445.38373999999999</v>
      </c>
      <c r="S127" s="177">
        <v>1552.9220600000001</v>
      </c>
      <c r="T127" s="154"/>
      <c r="U127" s="154"/>
      <c r="V127" s="171" t="s">
        <v>17</v>
      </c>
      <c r="W127" s="178">
        <v>1.5234218216E-2</v>
      </c>
      <c r="X127" s="178">
        <v>3.1627659300000001E-4</v>
      </c>
    </row>
    <row r="128" spans="1:24" ht="13.5" thickBot="1" x14ac:dyDescent="0.25">
      <c r="A128" s="149">
        <v>8694</v>
      </c>
      <c r="B128" s="149">
        <v>12533</v>
      </c>
      <c r="C128" s="171" t="s">
        <v>3263</v>
      </c>
      <c r="D128" s="171" t="s">
        <v>751</v>
      </c>
      <c r="E128" s="171" t="s">
        <v>53</v>
      </c>
      <c r="F128" s="171" t="s">
        <v>62</v>
      </c>
      <c r="G128" s="159">
        <v>44098</v>
      </c>
      <c r="H128" s="171" t="s">
        <v>397</v>
      </c>
      <c r="I128" s="154" t="s">
        <v>295</v>
      </c>
      <c r="J128" s="156" t="s">
        <v>3407</v>
      </c>
      <c r="K128" s="172">
        <v>0</v>
      </c>
      <c r="L128" s="154"/>
      <c r="M128" s="154" t="s">
        <v>301</v>
      </c>
      <c r="N128" s="154"/>
      <c r="O128" s="171" t="s">
        <v>305</v>
      </c>
      <c r="P128" s="176">
        <v>45056</v>
      </c>
      <c r="Q128" s="171" t="s">
        <v>1206</v>
      </c>
      <c r="R128" s="177">
        <v>62714.830589999998</v>
      </c>
      <c r="S128" s="177">
        <v>62714.830589999998</v>
      </c>
      <c r="T128" s="154"/>
      <c r="U128" s="154"/>
      <c r="V128" s="171" t="s">
        <v>17</v>
      </c>
      <c r="W128" s="178">
        <v>0.189388300654</v>
      </c>
      <c r="X128" s="178">
        <v>4.8958192590000003E-3</v>
      </c>
    </row>
    <row r="129" spans="1:24" ht="13.5" thickBot="1" x14ac:dyDescent="0.25">
      <c r="A129" s="149">
        <v>8694</v>
      </c>
      <c r="B129" s="149">
        <v>12533</v>
      </c>
      <c r="C129" s="171" t="s">
        <v>3264</v>
      </c>
      <c r="D129" s="171" t="s">
        <v>751</v>
      </c>
      <c r="E129" s="171" t="s">
        <v>53</v>
      </c>
      <c r="F129" s="171" t="s">
        <v>62</v>
      </c>
      <c r="G129" s="159">
        <v>44196</v>
      </c>
      <c r="H129" s="171" t="s">
        <v>397</v>
      </c>
      <c r="I129" s="154" t="s">
        <v>294</v>
      </c>
      <c r="J129" s="150" t="s">
        <v>3409</v>
      </c>
      <c r="K129" s="172">
        <v>2.0000000000000001E-4</v>
      </c>
      <c r="L129" s="154"/>
      <c r="M129" s="154" t="s">
        <v>301</v>
      </c>
      <c r="N129" s="171"/>
      <c r="O129" s="171" t="s">
        <v>305</v>
      </c>
      <c r="P129" s="176">
        <v>45312</v>
      </c>
      <c r="Q129" s="171" t="s">
        <v>1206</v>
      </c>
      <c r="R129" s="177">
        <v>34731.54163</v>
      </c>
      <c r="S129" s="177">
        <v>34731.54163</v>
      </c>
      <c r="T129" s="154"/>
      <c r="U129" s="154"/>
      <c r="V129" s="171" t="s">
        <v>17</v>
      </c>
      <c r="W129" s="178">
        <v>0.104883447607</v>
      </c>
      <c r="X129" s="178">
        <v>2.711310049E-3</v>
      </c>
    </row>
    <row r="130" spans="1:24" ht="13.5" thickBot="1" x14ac:dyDescent="0.25">
      <c r="A130" s="149">
        <v>8694</v>
      </c>
      <c r="B130" s="149">
        <v>12533</v>
      </c>
      <c r="C130" s="171" t="s">
        <v>3265</v>
      </c>
      <c r="D130" s="171" t="s">
        <v>751</v>
      </c>
      <c r="E130" s="171" t="s">
        <v>53</v>
      </c>
      <c r="F130" s="171" t="s">
        <v>62</v>
      </c>
      <c r="G130" s="159">
        <v>44314</v>
      </c>
      <c r="H130" s="171" t="s">
        <v>397</v>
      </c>
      <c r="I130" s="154" t="s">
        <v>294</v>
      </c>
      <c r="J130" s="150" t="s">
        <v>3411</v>
      </c>
      <c r="K130" s="172">
        <v>0</v>
      </c>
      <c r="L130" s="154"/>
      <c r="M130" s="154" t="s">
        <v>301</v>
      </c>
      <c r="N130" s="171"/>
      <c r="O130" s="171" t="s">
        <v>305</v>
      </c>
      <c r="P130" s="179">
        <v>45070</v>
      </c>
      <c r="Q130" s="171" t="s">
        <v>1206</v>
      </c>
      <c r="R130" s="177">
        <v>18722.8125</v>
      </c>
      <c r="S130" s="177">
        <v>18722.8125</v>
      </c>
      <c r="T130" s="154"/>
      <c r="U130" s="154"/>
      <c r="V130" s="171" t="s">
        <v>17</v>
      </c>
      <c r="W130" s="178">
        <v>5.6539762755999999E-2</v>
      </c>
      <c r="X130" s="178">
        <v>1.461592181E-3</v>
      </c>
    </row>
    <row r="131" spans="1:24" ht="13.5" thickBot="1" x14ac:dyDescent="0.25">
      <c r="A131" s="149">
        <v>8694</v>
      </c>
      <c r="B131" s="149">
        <v>12533</v>
      </c>
      <c r="C131" s="171" t="s">
        <v>3283</v>
      </c>
      <c r="D131" s="171" t="s">
        <v>750</v>
      </c>
      <c r="E131" s="171" t="s">
        <v>314</v>
      </c>
      <c r="F131" s="171" t="s">
        <v>62</v>
      </c>
      <c r="G131" s="159">
        <v>44329</v>
      </c>
      <c r="H131" s="171" t="s">
        <v>93</v>
      </c>
      <c r="I131" s="154" t="s">
        <v>284</v>
      </c>
      <c r="J131" s="150" t="s">
        <v>3284</v>
      </c>
      <c r="K131" s="172">
        <v>1.489E-2</v>
      </c>
      <c r="L131" s="154"/>
      <c r="M131" s="154" t="s">
        <v>301</v>
      </c>
      <c r="N131" s="171"/>
      <c r="O131" s="171" t="s">
        <v>305</v>
      </c>
      <c r="P131" s="179">
        <v>45281</v>
      </c>
      <c r="Q131" s="171" t="s">
        <v>1207</v>
      </c>
      <c r="R131" s="177">
        <v>1407.329</v>
      </c>
      <c r="S131" s="177">
        <v>8650.3040500000006</v>
      </c>
      <c r="T131" s="154"/>
      <c r="U131" s="154"/>
      <c r="V131" s="171" t="s">
        <v>17</v>
      </c>
      <c r="W131" s="178">
        <v>2.612247165E-2</v>
      </c>
      <c r="X131" s="178">
        <v>6.7528405499999995E-4</v>
      </c>
    </row>
    <row r="132" spans="1:24" ht="13.5" thickBot="1" x14ac:dyDescent="0.25">
      <c r="A132" s="149">
        <v>8694</v>
      </c>
      <c r="B132" s="149">
        <v>12533</v>
      </c>
      <c r="C132" s="171" t="s">
        <v>3266</v>
      </c>
      <c r="D132" s="171" t="s">
        <v>751</v>
      </c>
      <c r="E132" s="171" t="s">
        <v>53</v>
      </c>
      <c r="F132" s="171" t="s">
        <v>62</v>
      </c>
      <c r="G132" s="159">
        <v>44420</v>
      </c>
      <c r="H132" s="171" t="s">
        <v>397</v>
      </c>
      <c r="I132" s="154" t="s">
        <v>294</v>
      </c>
      <c r="J132" s="150" t="s">
        <v>3455</v>
      </c>
      <c r="K132" s="172">
        <v>0</v>
      </c>
      <c r="L132" s="154"/>
      <c r="M132" s="154" t="s">
        <v>301</v>
      </c>
      <c r="N132" s="171"/>
      <c r="O132" s="171" t="s">
        <v>305</v>
      </c>
      <c r="P132" s="176">
        <v>45154</v>
      </c>
      <c r="Q132" s="171" t="s">
        <v>1206</v>
      </c>
      <c r="R132" s="177">
        <v>41730.0429</v>
      </c>
      <c r="S132" s="177">
        <v>41730.0429</v>
      </c>
      <c r="T132" s="154"/>
      <c r="U132" s="154"/>
      <c r="V132" s="171" t="s">
        <v>17</v>
      </c>
      <c r="W132" s="178">
        <v>0.126017751091</v>
      </c>
      <c r="X132" s="178">
        <v>3.2576464890000001E-3</v>
      </c>
    </row>
    <row r="133" spans="1:24" ht="13.5" thickBot="1" x14ac:dyDescent="0.25">
      <c r="A133" s="149">
        <v>8694</v>
      </c>
      <c r="B133" s="149">
        <v>12533</v>
      </c>
      <c r="C133" s="171" t="s">
        <v>3267</v>
      </c>
      <c r="D133" s="171" t="s">
        <v>751</v>
      </c>
      <c r="E133" s="171" t="s">
        <v>53</v>
      </c>
      <c r="F133" s="171" t="s">
        <v>62</v>
      </c>
      <c r="G133" s="159">
        <v>44434</v>
      </c>
      <c r="H133" s="171" t="s">
        <v>397</v>
      </c>
      <c r="I133" s="154" t="s">
        <v>616</v>
      </c>
      <c r="J133" s="150" t="s">
        <v>3411</v>
      </c>
      <c r="K133" s="172">
        <v>0</v>
      </c>
      <c r="L133" s="154"/>
      <c r="M133" s="154" t="s">
        <v>301</v>
      </c>
      <c r="N133" s="171"/>
      <c r="O133" s="171" t="s">
        <v>305</v>
      </c>
      <c r="P133" s="176">
        <v>45070</v>
      </c>
      <c r="Q133" s="171" t="s">
        <v>1206</v>
      </c>
      <c r="R133" s="177">
        <v>59178.073909999999</v>
      </c>
      <c r="S133" s="177">
        <v>59178.073909999999</v>
      </c>
      <c r="T133" s="154"/>
      <c r="U133" s="154"/>
      <c r="V133" s="171" t="s">
        <v>17</v>
      </c>
      <c r="W133" s="178">
        <v>0.17870788692799999</v>
      </c>
      <c r="X133" s="178">
        <v>4.6197231380000004E-3</v>
      </c>
    </row>
    <row r="134" spans="1:24" ht="13.5" thickBot="1" x14ac:dyDescent="0.25">
      <c r="A134" s="149">
        <v>8694</v>
      </c>
      <c r="B134" s="149">
        <v>12533</v>
      </c>
      <c r="C134" s="171" t="s">
        <v>3268</v>
      </c>
      <c r="D134" s="171" t="s">
        <v>750</v>
      </c>
      <c r="E134" s="171" t="s">
        <v>314</v>
      </c>
      <c r="F134" s="171" t="s">
        <v>62</v>
      </c>
      <c r="G134" s="159">
        <v>44642</v>
      </c>
      <c r="H134" s="171" t="s">
        <v>60</v>
      </c>
      <c r="I134" s="154" t="s">
        <v>284</v>
      </c>
      <c r="J134" s="150" t="s">
        <v>3269</v>
      </c>
      <c r="K134" s="172">
        <v>0.48343000000000003</v>
      </c>
      <c r="L134" s="154"/>
      <c r="M134" s="154" t="s">
        <v>301</v>
      </c>
      <c r="N134" s="171"/>
      <c r="O134" s="171" t="s">
        <v>305</v>
      </c>
      <c r="P134" s="176">
        <v>45382</v>
      </c>
      <c r="Q134" s="171" t="s">
        <v>1207</v>
      </c>
      <c r="R134" s="177">
        <v>635.85699999999997</v>
      </c>
      <c r="S134" s="177">
        <v>3286.9578799999999</v>
      </c>
      <c r="T134" s="154"/>
      <c r="U134" s="154"/>
      <c r="V134" s="171" t="s">
        <v>17</v>
      </c>
      <c r="W134" s="178">
        <v>9.9260631229999997E-3</v>
      </c>
      <c r="X134" s="178">
        <v>2.56595633E-4</v>
      </c>
    </row>
    <row r="135" spans="1:24" ht="13.5" thickBot="1" x14ac:dyDescent="0.25">
      <c r="A135" s="149">
        <v>8694</v>
      </c>
      <c r="B135" s="149">
        <v>12533</v>
      </c>
      <c r="C135" s="171" t="s">
        <v>3270</v>
      </c>
      <c r="D135" s="171" t="s">
        <v>751</v>
      </c>
      <c r="E135" s="171" t="s">
        <v>314</v>
      </c>
      <c r="F135" s="171" t="s">
        <v>62</v>
      </c>
      <c r="G135" s="159">
        <v>44642</v>
      </c>
      <c r="H135" s="171" t="s">
        <v>60</v>
      </c>
      <c r="I135" s="154" t="s">
        <v>284</v>
      </c>
      <c r="J135" s="150" t="s">
        <v>3271</v>
      </c>
      <c r="K135" s="172">
        <v>2.2200000000000002E-3</v>
      </c>
      <c r="L135" s="154"/>
      <c r="M135" s="154" t="s">
        <v>301</v>
      </c>
      <c r="N135" s="171"/>
      <c r="O135" s="171" t="s">
        <v>305</v>
      </c>
      <c r="P135" s="176">
        <v>45382</v>
      </c>
      <c r="Q135" s="171" t="s">
        <v>1207</v>
      </c>
      <c r="R135" s="177">
        <v>315.28005000000002</v>
      </c>
      <c r="S135" s="177">
        <v>1118.64203</v>
      </c>
      <c r="T135" s="154"/>
      <c r="U135" s="154"/>
      <c r="V135" s="171" t="s">
        <v>17</v>
      </c>
      <c r="W135" s="178">
        <v>3.3781118610000001E-3</v>
      </c>
      <c r="X135" s="178">
        <v>8.7326540525738098E-5</v>
      </c>
    </row>
    <row r="136" spans="1:24" ht="13.5" thickBot="1" x14ac:dyDescent="0.25">
      <c r="A136" s="149">
        <v>8694</v>
      </c>
      <c r="B136" s="149">
        <v>12533</v>
      </c>
      <c r="C136" s="171" t="s">
        <v>3249</v>
      </c>
      <c r="D136" s="171" t="s">
        <v>750</v>
      </c>
      <c r="E136" s="171" t="s">
        <v>314</v>
      </c>
      <c r="F136" s="171" t="s">
        <v>62</v>
      </c>
      <c r="G136" s="159">
        <v>44665</v>
      </c>
      <c r="H136" s="171" t="s">
        <v>87</v>
      </c>
      <c r="I136" s="154" t="s">
        <v>284</v>
      </c>
      <c r="J136" s="150" t="s">
        <v>3250</v>
      </c>
      <c r="K136" s="172">
        <v>1.489E-2</v>
      </c>
      <c r="L136" s="154"/>
      <c r="M136" s="154" t="s">
        <v>301</v>
      </c>
      <c r="N136" s="171"/>
      <c r="O136" s="171" t="s">
        <v>305</v>
      </c>
      <c r="P136" s="176">
        <v>45277</v>
      </c>
      <c r="Q136" s="171" t="s">
        <v>1207</v>
      </c>
      <c r="R136" s="177">
        <v>2191.0008200000002</v>
      </c>
      <c r="S136" s="177">
        <v>7026.1957000000002</v>
      </c>
      <c r="T136" s="154"/>
      <c r="U136" s="154"/>
      <c r="V136" s="171" t="s">
        <v>17</v>
      </c>
      <c r="W136" s="178">
        <v>2.1217936031000001E-2</v>
      </c>
      <c r="X136" s="178">
        <v>5.4849839900000005E-4</v>
      </c>
    </row>
    <row r="137" spans="1:24" ht="13.5" thickBot="1" x14ac:dyDescent="0.25">
      <c r="A137" s="149">
        <v>8694</v>
      </c>
      <c r="B137" s="149">
        <v>12533</v>
      </c>
      <c r="C137" s="171" t="s">
        <v>3251</v>
      </c>
      <c r="D137" s="171" t="s">
        <v>750</v>
      </c>
      <c r="E137" s="171" t="s">
        <v>314</v>
      </c>
      <c r="F137" s="171" t="s">
        <v>62</v>
      </c>
      <c r="G137" s="159">
        <v>44665</v>
      </c>
      <c r="H137" s="171" t="s">
        <v>87</v>
      </c>
      <c r="I137" s="154" t="s">
        <v>284</v>
      </c>
      <c r="J137" s="150" t="s">
        <v>3252</v>
      </c>
      <c r="K137" s="172">
        <v>1.489E-2</v>
      </c>
      <c r="L137" s="154"/>
      <c r="M137" s="154" t="s">
        <v>301</v>
      </c>
      <c r="N137" s="171"/>
      <c r="O137" s="171" t="s">
        <v>305</v>
      </c>
      <c r="P137" s="176">
        <v>45277</v>
      </c>
      <c r="Q137" s="171" t="s">
        <v>1207</v>
      </c>
      <c r="R137" s="177">
        <v>1596.6291200000001</v>
      </c>
      <c r="S137" s="177">
        <v>5254.1271800000004</v>
      </c>
      <c r="T137" s="154"/>
      <c r="U137" s="154"/>
      <c r="V137" s="171" t="s">
        <v>17</v>
      </c>
      <c r="W137" s="178">
        <v>1.5866585442000002E-2</v>
      </c>
      <c r="X137" s="178">
        <v>4.1016226600000002E-4</v>
      </c>
    </row>
    <row r="138" spans="1:24" ht="13.5" thickBot="1" x14ac:dyDescent="0.25">
      <c r="A138" s="149">
        <v>8694</v>
      </c>
      <c r="B138" s="149">
        <v>12533</v>
      </c>
      <c r="C138" s="171" t="s">
        <v>3253</v>
      </c>
      <c r="D138" s="171" t="s">
        <v>750</v>
      </c>
      <c r="E138" s="171" t="s">
        <v>314</v>
      </c>
      <c r="F138" s="171" t="s">
        <v>62</v>
      </c>
      <c r="G138" s="159">
        <v>44665</v>
      </c>
      <c r="H138" s="171" t="s">
        <v>102</v>
      </c>
      <c r="I138" s="154" t="s">
        <v>284</v>
      </c>
      <c r="J138" s="150" t="s">
        <v>3254</v>
      </c>
      <c r="K138" s="172">
        <v>1.489E-2</v>
      </c>
      <c r="L138" s="154"/>
      <c r="M138" s="154" t="s">
        <v>301</v>
      </c>
      <c r="N138" s="171"/>
      <c r="O138" s="171" t="s">
        <v>305</v>
      </c>
      <c r="P138" s="176">
        <v>45277</v>
      </c>
      <c r="Q138" s="171" t="s">
        <v>1207</v>
      </c>
      <c r="R138" s="177">
        <v>957.64769999999999</v>
      </c>
      <c r="S138" s="177">
        <v>4626.8398299999999</v>
      </c>
      <c r="T138" s="154"/>
      <c r="U138" s="154"/>
      <c r="V138" s="171" t="s">
        <v>17</v>
      </c>
      <c r="W138" s="178">
        <v>1.3972282545000001E-2</v>
      </c>
      <c r="X138" s="178">
        <v>3.6119321899999999E-4</v>
      </c>
    </row>
    <row r="139" spans="1:24" ht="13.5" thickBot="1" x14ac:dyDescent="0.25">
      <c r="A139" s="149">
        <v>8694</v>
      </c>
      <c r="B139" s="149">
        <v>12533</v>
      </c>
      <c r="C139" s="171" t="s">
        <v>3255</v>
      </c>
      <c r="D139" s="171" t="s">
        <v>750</v>
      </c>
      <c r="E139" s="171" t="s">
        <v>314</v>
      </c>
      <c r="F139" s="171" t="s">
        <v>62</v>
      </c>
      <c r="G139" s="159">
        <v>44665</v>
      </c>
      <c r="H139" s="171" t="s">
        <v>87</v>
      </c>
      <c r="I139" s="154" t="s">
        <v>284</v>
      </c>
      <c r="J139" s="150" t="s">
        <v>3256</v>
      </c>
      <c r="K139" s="172">
        <v>1.489E-2</v>
      </c>
      <c r="L139" s="154"/>
      <c r="M139" s="154" t="s">
        <v>301</v>
      </c>
      <c r="N139" s="171"/>
      <c r="O139" s="171" t="s">
        <v>305</v>
      </c>
      <c r="P139" s="176">
        <v>45277</v>
      </c>
      <c r="Q139" s="171" t="s">
        <v>1207</v>
      </c>
      <c r="R139" s="177">
        <v>922.22271000000001</v>
      </c>
      <c r="S139" s="177">
        <v>3887.2696299999998</v>
      </c>
      <c r="T139" s="154"/>
      <c r="U139" s="154"/>
      <c r="V139" s="171" t="s">
        <v>17</v>
      </c>
      <c r="W139" s="178">
        <v>1.1738904219E-2</v>
      </c>
      <c r="X139" s="178">
        <v>3.0345883600000001E-4</v>
      </c>
    </row>
    <row r="140" spans="1:24" ht="13.5" thickBot="1" x14ac:dyDescent="0.25">
      <c r="A140" s="149">
        <v>8694</v>
      </c>
      <c r="B140" s="149">
        <v>12533</v>
      </c>
      <c r="C140" s="171" t="s">
        <v>3257</v>
      </c>
      <c r="D140" s="171" t="s">
        <v>750</v>
      </c>
      <c r="E140" s="171" t="s">
        <v>314</v>
      </c>
      <c r="F140" s="171" t="s">
        <v>62</v>
      </c>
      <c r="G140" s="159">
        <v>44665</v>
      </c>
      <c r="H140" s="171" t="s">
        <v>87</v>
      </c>
      <c r="I140" s="154" t="s">
        <v>284</v>
      </c>
      <c r="J140" s="150" t="s">
        <v>3258</v>
      </c>
      <c r="K140" s="172">
        <v>1.489E-2</v>
      </c>
      <c r="L140" s="154"/>
      <c r="M140" s="154" t="s">
        <v>301</v>
      </c>
      <c r="N140" s="171"/>
      <c r="O140" s="171" t="s">
        <v>305</v>
      </c>
      <c r="P140" s="176">
        <v>45277</v>
      </c>
      <c r="Q140" s="171" t="s">
        <v>1207</v>
      </c>
      <c r="R140" s="177">
        <v>819.75367000000006</v>
      </c>
      <c r="S140" s="177">
        <v>4089.84996</v>
      </c>
      <c r="T140" s="154"/>
      <c r="U140" s="154"/>
      <c r="V140" s="171" t="s">
        <v>17</v>
      </c>
      <c r="W140" s="178">
        <v>1.2350662938000001E-2</v>
      </c>
      <c r="X140" s="178">
        <v>3.1927322399999999E-4</v>
      </c>
    </row>
    <row r="141" spans="1:24" ht="13.5" thickBot="1" x14ac:dyDescent="0.25">
      <c r="A141" s="149">
        <v>8694</v>
      </c>
      <c r="B141" s="149">
        <v>12533</v>
      </c>
      <c r="C141" s="171" t="s">
        <v>3272</v>
      </c>
      <c r="D141" s="171" t="s">
        <v>751</v>
      </c>
      <c r="E141" s="171" t="s">
        <v>314</v>
      </c>
      <c r="F141" s="171" t="s">
        <v>62</v>
      </c>
      <c r="G141" s="159">
        <v>44684</v>
      </c>
      <c r="H141" s="171" t="s">
        <v>60</v>
      </c>
      <c r="I141" s="154" t="s">
        <v>284</v>
      </c>
      <c r="J141" s="150" t="s">
        <v>3273</v>
      </c>
      <c r="K141" s="172">
        <v>-6.9999999999999999E-4</v>
      </c>
      <c r="L141" s="154"/>
      <c r="M141" s="154" t="s">
        <v>301</v>
      </c>
      <c r="N141" s="171"/>
      <c r="O141" s="171" t="s">
        <v>305</v>
      </c>
      <c r="P141" s="176">
        <v>45382</v>
      </c>
      <c r="Q141" s="171" t="s">
        <v>1207</v>
      </c>
      <c r="R141" s="177">
        <v>284.67941999999999</v>
      </c>
      <c r="S141" s="177">
        <v>1006.35551</v>
      </c>
      <c r="T141" s="154"/>
      <c r="U141" s="154"/>
      <c r="V141" s="171" t="s">
        <v>17</v>
      </c>
      <c r="W141" s="178">
        <v>3.0390253479999998E-3</v>
      </c>
      <c r="X141" s="178">
        <v>7.8560918390769595E-5</v>
      </c>
    </row>
    <row r="142" spans="1:24" ht="13.5" thickBot="1" x14ac:dyDescent="0.25">
      <c r="A142" s="149">
        <v>8694</v>
      </c>
      <c r="B142" s="149">
        <v>12533</v>
      </c>
      <c r="C142" s="171" t="s">
        <v>3259</v>
      </c>
      <c r="D142" s="171" t="s">
        <v>750</v>
      </c>
      <c r="E142" s="171" t="s">
        <v>314</v>
      </c>
      <c r="F142" s="171" t="s">
        <v>62</v>
      </c>
      <c r="G142" s="159">
        <v>44747</v>
      </c>
      <c r="H142" s="171" t="s">
        <v>87</v>
      </c>
      <c r="I142" s="154" t="s">
        <v>284</v>
      </c>
      <c r="J142" s="150" t="s">
        <v>3260</v>
      </c>
      <c r="K142" s="172">
        <v>1.489E-2</v>
      </c>
      <c r="L142" s="154"/>
      <c r="M142" s="154" t="s">
        <v>301</v>
      </c>
      <c r="N142" s="171"/>
      <c r="O142" s="171" t="s">
        <v>305</v>
      </c>
      <c r="P142" s="176">
        <v>45277</v>
      </c>
      <c r="Q142" s="171" t="s">
        <v>1207</v>
      </c>
      <c r="R142" s="177">
        <v>3550.9967999999999</v>
      </c>
      <c r="S142" s="177">
        <v>18405.3485</v>
      </c>
      <c r="T142" s="154"/>
      <c r="U142" s="154"/>
      <c r="V142" s="171" t="s">
        <v>17</v>
      </c>
      <c r="W142" s="178">
        <v>5.5581074564999999E-2</v>
      </c>
      <c r="X142" s="178">
        <v>1.4368094240000001E-3</v>
      </c>
    </row>
    <row r="143" spans="1:24" ht="13.5" thickBot="1" x14ac:dyDescent="0.25">
      <c r="A143" s="149">
        <v>8694</v>
      </c>
      <c r="B143" s="149">
        <v>12533</v>
      </c>
      <c r="C143" s="171" t="s">
        <v>3261</v>
      </c>
      <c r="D143" s="171" t="s">
        <v>750</v>
      </c>
      <c r="E143" s="171" t="s">
        <v>314</v>
      </c>
      <c r="F143" s="171" t="s">
        <v>62</v>
      </c>
      <c r="G143" s="159">
        <v>44747</v>
      </c>
      <c r="H143" s="171" t="s">
        <v>87</v>
      </c>
      <c r="I143" s="154" t="s">
        <v>284</v>
      </c>
      <c r="J143" s="150" t="s">
        <v>3262</v>
      </c>
      <c r="K143" s="172">
        <v>1.489E-2</v>
      </c>
      <c r="L143" s="154"/>
      <c r="M143" s="154" t="s">
        <v>301</v>
      </c>
      <c r="N143" s="171"/>
      <c r="O143" s="171" t="s">
        <v>305</v>
      </c>
      <c r="P143" s="176">
        <v>45277</v>
      </c>
      <c r="Q143" s="171" t="s">
        <v>1207</v>
      </c>
      <c r="R143" s="177">
        <v>4311.1389399999998</v>
      </c>
      <c r="S143" s="177">
        <v>14386.42721</v>
      </c>
      <c r="T143" s="154"/>
      <c r="U143" s="154"/>
      <c r="V143" s="171" t="s">
        <v>17</v>
      </c>
      <c r="W143" s="178">
        <v>4.3444604348000002E-2</v>
      </c>
      <c r="X143" s="178">
        <v>1.12307323E-3</v>
      </c>
    </row>
    <row r="144" spans="1:24" ht="13.5" thickBot="1" x14ac:dyDescent="0.25">
      <c r="A144" s="149">
        <v>8694</v>
      </c>
      <c r="B144" s="149">
        <v>12533</v>
      </c>
      <c r="C144" s="171" t="s">
        <v>3274</v>
      </c>
      <c r="D144" s="171" t="s">
        <v>751</v>
      </c>
      <c r="E144" s="171" t="s">
        <v>314</v>
      </c>
      <c r="F144" s="171" t="s">
        <v>62</v>
      </c>
      <c r="G144" s="159">
        <v>44756</v>
      </c>
      <c r="H144" s="171" t="s">
        <v>60</v>
      </c>
      <c r="I144" s="154" t="s">
        <v>285</v>
      </c>
      <c r="J144" s="150" t="s">
        <v>3275</v>
      </c>
      <c r="K144" s="172">
        <v>-0.24654999999999999</v>
      </c>
      <c r="L144" s="154"/>
      <c r="M144" s="154" t="s">
        <v>301</v>
      </c>
      <c r="N144" s="171"/>
      <c r="O144" s="171" t="s">
        <v>305</v>
      </c>
      <c r="P144" s="179">
        <v>45382</v>
      </c>
      <c r="Q144" s="171" t="s">
        <v>1207</v>
      </c>
      <c r="R144" s="177">
        <v>1334.7693300000001</v>
      </c>
      <c r="S144" s="177">
        <v>3578.6212700000001</v>
      </c>
      <c r="T144" s="154"/>
      <c r="U144" s="154"/>
      <c r="V144" s="171" t="s">
        <v>17</v>
      </c>
      <c r="W144" s="178">
        <v>1.0806837785999999E-2</v>
      </c>
      <c r="X144" s="178">
        <v>2.7936427099999999E-4</v>
      </c>
    </row>
    <row r="145" spans="1:24" ht="13.5" thickBot="1" x14ac:dyDescent="0.25">
      <c r="A145" s="149">
        <v>8694</v>
      </c>
      <c r="B145" s="149">
        <v>12533</v>
      </c>
      <c r="C145" s="171" t="s">
        <v>3276</v>
      </c>
      <c r="D145" s="171" t="s">
        <v>750</v>
      </c>
      <c r="E145" s="171" t="s">
        <v>314</v>
      </c>
      <c r="F145" s="171" t="s">
        <v>62</v>
      </c>
      <c r="G145" s="159">
        <v>44803</v>
      </c>
      <c r="H145" s="171" t="s">
        <v>60</v>
      </c>
      <c r="I145" s="154" t="s">
        <v>284</v>
      </c>
      <c r="J145" s="150" t="s">
        <v>3277</v>
      </c>
      <c r="K145" s="172">
        <v>2.0200000000000001E-3</v>
      </c>
      <c r="L145" s="154"/>
      <c r="M145" s="154" t="s">
        <v>301</v>
      </c>
      <c r="N145" s="171"/>
      <c r="O145" s="171" t="s">
        <v>305</v>
      </c>
      <c r="P145" s="176">
        <v>45382</v>
      </c>
      <c r="Q145" s="171" t="s">
        <v>1207</v>
      </c>
      <c r="R145" s="177">
        <v>1543.80952</v>
      </c>
      <c r="S145" s="177">
        <v>4637.5436399999999</v>
      </c>
      <c r="T145" s="154"/>
      <c r="U145" s="154"/>
      <c r="V145" s="171" t="s">
        <v>17</v>
      </c>
      <c r="W145" s="178">
        <v>1.4004606261E-2</v>
      </c>
      <c r="X145" s="178">
        <v>3.6202880899999999E-4</v>
      </c>
    </row>
    <row r="146" spans="1:24" ht="13.5" thickBot="1" x14ac:dyDescent="0.25">
      <c r="A146" s="149">
        <v>8694</v>
      </c>
      <c r="B146" s="149">
        <v>12533</v>
      </c>
      <c r="C146" s="171" t="s">
        <v>3278</v>
      </c>
      <c r="D146" s="171" t="s">
        <v>750</v>
      </c>
      <c r="E146" s="171" t="s">
        <v>53</v>
      </c>
      <c r="F146" s="171" t="s">
        <v>62</v>
      </c>
      <c r="G146" s="159">
        <v>44384</v>
      </c>
      <c r="H146" s="171" t="s">
        <v>68</v>
      </c>
      <c r="I146" s="154" t="s">
        <v>284</v>
      </c>
      <c r="J146" s="156" t="s">
        <v>3408</v>
      </c>
      <c r="K146" s="172">
        <v>-3.0290000000000001E-2</v>
      </c>
      <c r="L146" s="154"/>
      <c r="M146" s="154" t="s">
        <v>301</v>
      </c>
      <c r="N146" s="154"/>
      <c r="O146" s="171" t="s">
        <v>305</v>
      </c>
      <c r="P146" s="179">
        <v>45379</v>
      </c>
      <c r="Q146" s="171" t="s">
        <v>1213</v>
      </c>
      <c r="R146" s="177">
        <v>888.88878</v>
      </c>
      <c r="S146" s="177">
        <v>4889.6738299999997</v>
      </c>
      <c r="T146" s="154"/>
      <c r="U146" s="154"/>
      <c r="V146" s="171" t="s">
        <v>17</v>
      </c>
      <c r="W146" s="178">
        <v>1.4765997272E-2</v>
      </c>
      <c r="X146" s="178">
        <v>3.8171129599999997E-4</v>
      </c>
    </row>
    <row r="147" spans="1:24" ht="13.5" thickBot="1" x14ac:dyDescent="0.25">
      <c r="A147" s="149">
        <v>8694</v>
      </c>
      <c r="B147" s="149">
        <v>12533</v>
      </c>
      <c r="C147" s="171" t="s">
        <v>3279</v>
      </c>
      <c r="D147" s="171" t="s">
        <v>750</v>
      </c>
      <c r="E147" s="171" t="s">
        <v>53</v>
      </c>
      <c r="F147" s="171" t="s">
        <v>62</v>
      </c>
      <c r="G147" s="159">
        <v>44629</v>
      </c>
      <c r="H147" s="171" t="s">
        <v>68</v>
      </c>
      <c r="I147" s="154" t="s">
        <v>284</v>
      </c>
      <c r="J147" s="150" t="s">
        <v>3410</v>
      </c>
      <c r="K147" s="172">
        <v>0.35535</v>
      </c>
      <c r="L147" s="154"/>
      <c r="M147" s="154" t="s">
        <v>301</v>
      </c>
      <c r="N147" s="171"/>
      <c r="O147" s="171" t="s">
        <v>305</v>
      </c>
      <c r="P147" s="176">
        <v>45343</v>
      </c>
      <c r="Q147" s="171" t="s">
        <v>1206</v>
      </c>
      <c r="R147" s="177">
        <v>24822.76082</v>
      </c>
      <c r="S147" s="177">
        <v>24822.76082</v>
      </c>
      <c r="T147" s="154"/>
      <c r="U147" s="154"/>
      <c r="V147" s="171" t="s">
        <v>17</v>
      </c>
      <c r="W147" s="178">
        <v>7.4960586595000003E-2</v>
      </c>
      <c r="X147" s="178">
        <v>1.9377832849999999E-3</v>
      </c>
    </row>
    <row r="148" spans="1:24" ht="13.5" thickBot="1" x14ac:dyDescent="0.25">
      <c r="A148" s="149">
        <v>8694</v>
      </c>
      <c r="B148" s="149">
        <v>12533</v>
      </c>
      <c r="C148" s="171" t="s">
        <v>3280</v>
      </c>
      <c r="D148" s="171" t="s">
        <v>751</v>
      </c>
      <c r="E148" s="171" t="s">
        <v>314</v>
      </c>
      <c r="F148" s="171" t="s">
        <v>62</v>
      </c>
      <c r="G148" s="159">
        <v>44845</v>
      </c>
      <c r="H148" s="171" t="s">
        <v>60</v>
      </c>
      <c r="I148" s="154" t="s">
        <v>285</v>
      </c>
      <c r="J148" s="150" t="s">
        <v>3281</v>
      </c>
      <c r="K148" s="172">
        <v>-0.13894000000000001</v>
      </c>
      <c r="L148" s="154"/>
      <c r="M148" s="154" t="s">
        <v>301</v>
      </c>
      <c r="N148" s="171"/>
      <c r="O148" s="171" t="s">
        <v>305</v>
      </c>
      <c r="P148" s="176">
        <v>45382</v>
      </c>
      <c r="Q148" s="171" t="s">
        <v>1207</v>
      </c>
      <c r="R148" s="177">
        <v>1261.9206300000001</v>
      </c>
      <c r="S148" s="177">
        <v>4399.9459500000003</v>
      </c>
      <c r="T148" s="154"/>
      <c r="U148" s="154"/>
      <c r="V148" s="171" t="s">
        <v>17</v>
      </c>
      <c r="W148" s="178">
        <v>1.3287100971E-2</v>
      </c>
      <c r="X148" s="178">
        <v>3.4348079900000002E-4</v>
      </c>
    </row>
    <row r="149" spans="1:24" ht="13.5" thickBot="1" x14ac:dyDescent="0.25">
      <c r="A149" s="149">
        <v>8694</v>
      </c>
      <c r="B149" s="149">
        <v>12534</v>
      </c>
      <c r="C149" s="171" t="s">
        <v>3263</v>
      </c>
      <c r="D149" s="171" t="s">
        <v>751</v>
      </c>
      <c r="E149" s="171" t="s">
        <v>53</v>
      </c>
      <c r="F149" s="171" t="s">
        <v>62</v>
      </c>
      <c r="G149" s="159">
        <v>44098</v>
      </c>
      <c r="H149" s="171" t="s">
        <v>397</v>
      </c>
      <c r="I149" s="154" t="s">
        <v>295</v>
      </c>
      <c r="J149" s="156" t="s">
        <v>3407</v>
      </c>
      <c r="K149" s="172">
        <v>0</v>
      </c>
      <c r="L149" s="154"/>
      <c r="M149" s="154" t="s">
        <v>301</v>
      </c>
      <c r="N149" s="154"/>
      <c r="O149" s="171" t="s">
        <v>305</v>
      </c>
      <c r="P149" s="176">
        <v>45056</v>
      </c>
      <c r="Q149" s="171" t="s">
        <v>1206</v>
      </c>
      <c r="R149" s="177">
        <v>39854.263400000003</v>
      </c>
      <c r="S149" s="177">
        <v>39854.263400000003</v>
      </c>
      <c r="T149" s="154"/>
      <c r="U149" s="154"/>
      <c r="V149" s="171" t="s">
        <v>17</v>
      </c>
      <c r="W149" s="178">
        <v>0.224175998579</v>
      </c>
      <c r="X149" s="178">
        <v>5.1677429610000004E-3</v>
      </c>
    </row>
    <row r="150" spans="1:24" ht="13.5" thickBot="1" x14ac:dyDescent="0.25">
      <c r="A150" s="149">
        <v>8694</v>
      </c>
      <c r="B150" s="149">
        <v>12534</v>
      </c>
      <c r="C150" s="171" t="s">
        <v>3264</v>
      </c>
      <c r="D150" s="171" t="s">
        <v>751</v>
      </c>
      <c r="E150" s="171" t="s">
        <v>53</v>
      </c>
      <c r="F150" s="171" t="s">
        <v>62</v>
      </c>
      <c r="G150" s="159">
        <v>44196</v>
      </c>
      <c r="H150" s="171" t="s">
        <v>397</v>
      </c>
      <c r="I150" s="154" t="s">
        <v>294</v>
      </c>
      <c r="J150" s="150" t="s">
        <v>3409</v>
      </c>
      <c r="K150" s="172">
        <v>2.0000000000000001E-4</v>
      </c>
      <c r="L150" s="154"/>
      <c r="M150" s="154" t="s">
        <v>301</v>
      </c>
      <c r="N150" s="171"/>
      <c r="O150" s="171" t="s">
        <v>305</v>
      </c>
      <c r="P150" s="176">
        <v>45312</v>
      </c>
      <c r="Q150" s="171" t="s">
        <v>1206</v>
      </c>
      <c r="R150" s="177">
        <v>20581.654289999999</v>
      </c>
      <c r="S150" s="177">
        <v>20581.654289999999</v>
      </c>
      <c r="T150" s="154"/>
      <c r="U150" s="154"/>
      <c r="V150" s="171" t="s">
        <v>17</v>
      </c>
      <c r="W150" s="178">
        <v>0.115769619339</v>
      </c>
      <c r="X150" s="178">
        <v>2.668740807E-3</v>
      </c>
    </row>
    <row r="151" spans="1:24" ht="13.5" thickBot="1" x14ac:dyDescent="0.25">
      <c r="A151" s="149">
        <v>8694</v>
      </c>
      <c r="B151" s="149">
        <v>12534</v>
      </c>
      <c r="C151" s="171" t="s">
        <v>3265</v>
      </c>
      <c r="D151" s="171" t="s">
        <v>751</v>
      </c>
      <c r="E151" s="171" t="s">
        <v>53</v>
      </c>
      <c r="F151" s="171" t="s">
        <v>62</v>
      </c>
      <c r="G151" s="159">
        <v>44314</v>
      </c>
      <c r="H151" s="171" t="s">
        <v>397</v>
      </c>
      <c r="I151" s="154" t="s">
        <v>294</v>
      </c>
      <c r="J151" s="150" t="s">
        <v>3411</v>
      </c>
      <c r="K151" s="172">
        <v>0</v>
      </c>
      <c r="L151" s="154"/>
      <c r="M151" s="154" t="s">
        <v>301</v>
      </c>
      <c r="N151" s="171"/>
      <c r="O151" s="171" t="s">
        <v>305</v>
      </c>
      <c r="P151" s="179">
        <v>45070</v>
      </c>
      <c r="Q151" s="171" t="s">
        <v>1206</v>
      </c>
      <c r="R151" s="177">
        <v>6740.2124999999996</v>
      </c>
      <c r="S151" s="177">
        <v>6740.2124999999996</v>
      </c>
      <c r="T151" s="154"/>
      <c r="U151" s="154"/>
      <c r="V151" s="171" t="s">
        <v>17</v>
      </c>
      <c r="W151" s="178">
        <v>3.7912979413000002E-2</v>
      </c>
      <c r="X151" s="178">
        <v>8.7397640099999997E-4</v>
      </c>
    </row>
    <row r="152" spans="1:24" ht="13.5" thickBot="1" x14ac:dyDescent="0.25">
      <c r="A152" s="149">
        <v>8694</v>
      </c>
      <c r="B152" s="149">
        <v>12534</v>
      </c>
      <c r="C152" s="171" t="s">
        <v>3283</v>
      </c>
      <c r="D152" s="171" t="s">
        <v>750</v>
      </c>
      <c r="E152" s="171" t="s">
        <v>314</v>
      </c>
      <c r="F152" s="171" t="s">
        <v>62</v>
      </c>
      <c r="G152" s="159">
        <v>44329</v>
      </c>
      <c r="H152" s="171" t="s">
        <v>93</v>
      </c>
      <c r="I152" s="154" t="s">
        <v>284</v>
      </c>
      <c r="J152" s="150" t="s">
        <v>3284</v>
      </c>
      <c r="K152" s="172">
        <v>1.489E-2</v>
      </c>
      <c r="L152" s="154"/>
      <c r="M152" s="154" t="s">
        <v>301</v>
      </c>
      <c r="N152" s="171"/>
      <c r="O152" s="171" t="s">
        <v>305</v>
      </c>
      <c r="P152" s="179">
        <v>45281</v>
      </c>
      <c r="Q152" s="171" t="s">
        <v>1207</v>
      </c>
      <c r="R152" s="177">
        <v>746.31083000000001</v>
      </c>
      <c r="S152" s="177">
        <v>4587.2824300000002</v>
      </c>
      <c r="T152" s="154"/>
      <c r="U152" s="154"/>
      <c r="V152" s="171" t="s">
        <v>17</v>
      </c>
      <c r="W152" s="178">
        <v>2.5802976439000001E-2</v>
      </c>
      <c r="X152" s="178">
        <v>5.9481456800000005E-4</v>
      </c>
    </row>
    <row r="153" spans="1:24" ht="13.5" thickBot="1" x14ac:dyDescent="0.25">
      <c r="A153" s="149">
        <v>8694</v>
      </c>
      <c r="B153" s="149">
        <v>12534</v>
      </c>
      <c r="C153" s="171" t="s">
        <v>3266</v>
      </c>
      <c r="D153" s="171" t="s">
        <v>751</v>
      </c>
      <c r="E153" s="171" t="s">
        <v>53</v>
      </c>
      <c r="F153" s="171" t="s">
        <v>62</v>
      </c>
      <c r="G153" s="159">
        <v>44420</v>
      </c>
      <c r="H153" s="171" t="s">
        <v>397</v>
      </c>
      <c r="I153" s="154" t="s">
        <v>294</v>
      </c>
      <c r="J153" s="150" t="s">
        <v>3455</v>
      </c>
      <c r="K153" s="172">
        <v>0</v>
      </c>
      <c r="L153" s="154"/>
      <c r="M153" s="154" t="s">
        <v>301</v>
      </c>
      <c r="N153" s="171"/>
      <c r="O153" s="171" t="s">
        <v>305</v>
      </c>
      <c r="P153" s="176">
        <v>45154</v>
      </c>
      <c r="Q153" s="171" t="s">
        <v>1206</v>
      </c>
      <c r="R153" s="177">
        <v>10929.29695</v>
      </c>
      <c r="S153" s="177">
        <v>10929.29695</v>
      </c>
      <c r="T153" s="154"/>
      <c r="U153" s="154"/>
      <c r="V153" s="171" t="s">
        <v>17</v>
      </c>
      <c r="W153" s="178">
        <v>6.1476134508999997E-2</v>
      </c>
      <c r="X153" s="178">
        <v>1.4171582299999999E-3</v>
      </c>
    </row>
    <row r="154" spans="1:24" ht="13.5" thickBot="1" x14ac:dyDescent="0.25">
      <c r="A154" s="149">
        <v>8694</v>
      </c>
      <c r="B154" s="149">
        <v>12534</v>
      </c>
      <c r="C154" s="171" t="s">
        <v>3267</v>
      </c>
      <c r="D154" s="171" t="s">
        <v>751</v>
      </c>
      <c r="E154" s="171" t="s">
        <v>53</v>
      </c>
      <c r="F154" s="171" t="s">
        <v>62</v>
      </c>
      <c r="G154" s="159">
        <v>44434</v>
      </c>
      <c r="H154" s="171" t="s">
        <v>397</v>
      </c>
      <c r="I154" s="154" t="s">
        <v>616</v>
      </c>
      <c r="J154" s="150" t="s">
        <v>3411</v>
      </c>
      <c r="K154" s="172">
        <v>0</v>
      </c>
      <c r="L154" s="154"/>
      <c r="M154" s="154" t="s">
        <v>301</v>
      </c>
      <c r="N154" s="171"/>
      <c r="O154" s="171" t="s">
        <v>305</v>
      </c>
      <c r="P154" s="176">
        <v>45070</v>
      </c>
      <c r="Q154" s="171" t="s">
        <v>1206</v>
      </c>
      <c r="R154" s="177">
        <v>31232.873220000001</v>
      </c>
      <c r="S154" s="177">
        <v>31232.873220000001</v>
      </c>
      <c r="T154" s="154"/>
      <c r="U154" s="154"/>
      <c r="V154" s="171" t="s">
        <v>17</v>
      </c>
      <c r="W154" s="178">
        <v>0.17568159452099999</v>
      </c>
      <c r="X154" s="178">
        <v>4.0498417730000002E-3</v>
      </c>
    </row>
    <row r="155" spans="1:24" ht="13.5" thickBot="1" x14ac:dyDescent="0.25">
      <c r="A155" s="149">
        <v>8694</v>
      </c>
      <c r="B155" s="149">
        <v>12534</v>
      </c>
      <c r="C155" s="171" t="s">
        <v>3268</v>
      </c>
      <c r="D155" s="171" t="s">
        <v>750</v>
      </c>
      <c r="E155" s="171" t="s">
        <v>314</v>
      </c>
      <c r="F155" s="171" t="s">
        <v>62</v>
      </c>
      <c r="G155" s="159">
        <v>44642</v>
      </c>
      <c r="H155" s="171" t="s">
        <v>60</v>
      </c>
      <c r="I155" s="154" t="s">
        <v>284</v>
      </c>
      <c r="J155" s="150" t="s">
        <v>3269</v>
      </c>
      <c r="K155" s="172">
        <v>0.48343000000000003</v>
      </c>
      <c r="L155" s="154"/>
      <c r="M155" s="154" t="s">
        <v>301</v>
      </c>
      <c r="N155" s="171"/>
      <c r="O155" s="171" t="s">
        <v>305</v>
      </c>
      <c r="P155" s="176">
        <v>45382</v>
      </c>
      <c r="Q155" s="171" t="s">
        <v>1207</v>
      </c>
      <c r="R155" s="177">
        <v>324.16237000000001</v>
      </c>
      <c r="S155" s="177">
        <v>1675.7039</v>
      </c>
      <c r="T155" s="154"/>
      <c r="U155" s="154"/>
      <c r="V155" s="171" t="s">
        <v>17</v>
      </c>
      <c r="W155" s="178">
        <v>9.4256564550000005E-3</v>
      </c>
      <c r="X155" s="178">
        <v>2.1728182299999999E-4</v>
      </c>
    </row>
    <row r="156" spans="1:24" ht="13.5" thickBot="1" x14ac:dyDescent="0.25">
      <c r="A156" s="149">
        <v>8694</v>
      </c>
      <c r="B156" s="149">
        <v>12534</v>
      </c>
      <c r="C156" s="171" t="s">
        <v>3270</v>
      </c>
      <c r="D156" s="171" t="s">
        <v>751</v>
      </c>
      <c r="E156" s="171" t="s">
        <v>314</v>
      </c>
      <c r="F156" s="171" t="s">
        <v>62</v>
      </c>
      <c r="G156" s="159">
        <v>44642</v>
      </c>
      <c r="H156" s="171" t="s">
        <v>60</v>
      </c>
      <c r="I156" s="154" t="s">
        <v>284</v>
      </c>
      <c r="J156" s="150" t="s">
        <v>3271</v>
      </c>
      <c r="K156" s="172">
        <v>2.2200000000000002E-3</v>
      </c>
      <c r="L156" s="154"/>
      <c r="M156" s="154" t="s">
        <v>301</v>
      </c>
      <c r="N156" s="171"/>
      <c r="O156" s="171" t="s">
        <v>305</v>
      </c>
      <c r="P156" s="176">
        <v>45382</v>
      </c>
      <c r="Q156" s="171" t="s">
        <v>1207</v>
      </c>
      <c r="R156" s="177">
        <v>160.73097000000001</v>
      </c>
      <c r="S156" s="177">
        <v>570.28796999999997</v>
      </c>
      <c r="T156" s="154"/>
      <c r="U156" s="154"/>
      <c r="V156" s="171" t="s">
        <v>17</v>
      </c>
      <c r="W156" s="178">
        <v>3.2078092590000001E-3</v>
      </c>
      <c r="X156" s="178">
        <v>7.3946960542735398E-5</v>
      </c>
    </row>
    <row r="157" spans="1:24" ht="13.5" thickBot="1" x14ac:dyDescent="0.25">
      <c r="A157" s="149">
        <v>8694</v>
      </c>
      <c r="B157" s="149">
        <v>12534</v>
      </c>
      <c r="C157" s="171" t="s">
        <v>3249</v>
      </c>
      <c r="D157" s="171" t="s">
        <v>750</v>
      </c>
      <c r="E157" s="171" t="s">
        <v>314</v>
      </c>
      <c r="F157" s="171" t="s">
        <v>62</v>
      </c>
      <c r="G157" s="159">
        <v>44665</v>
      </c>
      <c r="H157" s="171" t="s">
        <v>87</v>
      </c>
      <c r="I157" s="154" t="s">
        <v>284</v>
      </c>
      <c r="J157" s="150" t="s">
        <v>3250</v>
      </c>
      <c r="K157" s="172">
        <v>1.489E-2</v>
      </c>
      <c r="L157" s="154"/>
      <c r="M157" s="154" t="s">
        <v>301</v>
      </c>
      <c r="N157" s="171"/>
      <c r="O157" s="171" t="s">
        <v>305</v>
      </c>
      <c r="P157" s="176">
        <v>45277</v>
      </c>
      <c r="Q157" s="171" t="s">
        <v>1207</v>
      </c>
      <c r="R157" s="177">
        <v>1066.2870600000001</v>
      </c>
      <c r="S157" s="177">
        <v>3419.4152199999999</v>
      </c>
      <c r="T157" s="154"/>
      <c r="U157" s="154"/>
      <c r="V157" s="171" t="s">
        <v>17</v>
      </c>
      <c r="W157" s="178">
        <v>1.9233847424999999E-2</v>
      </c>
      <c r="X157" s="178">
        <v>4.4338189700000001E-4</v>
      </c>
    </row>
    <row r="158" spans="1:24" ht="13.5" thickBot="1" x14ac:dyDescent="0.25">
      <c r="A158" s="149">
        <v>8694</v>
      </c>
      <c r="B158" s="149">
        <v>12534</v>
      </c>
      <c r="C158" s="171" t="s">
        <v>3251</v>
      </c>
      <c r="D158" s="171" t="s">
        <v>750</v>
      </c>
      <c r="E158" s="171" t="s">
        <v>314</v>
      </c>
      <c r="F158" s="171" t="s">
        <v>62</v>
      </c>
      <c r="G158" s="159">
        <v>44665</v>
      </c>
      <c r="H158" s="171" t="s">
        <v>87</v>
      </c>
      <c r="I158" s="154" t="s">
        <v>284</v>
      </c>
      <c r="J158" s="150" t="s">
        <v>3252</v>
      </c>
      <c r="K158" s="172">
        <v>1.489E-2</v>
      </c>
      <c r="L158" s="154"/>
      <c r="M158" s="154" t="s">
        <v>301</v>
      </c>
      <c r="N158" s="171"/>
      <c r="O158" s="171" t="s">
        <v>305</v>
      </c>
      <c r="P158" s="176">
        <v>45277</v>
      </c>
      <c r="Q158" s="171" t="s">
        <v>1207</v>
      </c>
      <c r="R158" s="177">
        <v>777.02616</v>
      </c>
      <c r="S158" s="177">
        <v>2557.0085199999999</v>
      </c>
      <c r="T158" s="154"/>
      <c r="U158" s="154"/>
      <c r="V158" s="171" t="s">
        <v>17</v>
      </c>
      <c r="W158" s="178">
        <v>1.4382901337000001E-2</v>
      </c>
      <c r="X158" s="178">
        <v>3.3155706900000001E-4</v>
      </c>
    </row>
    <row r="159" spans="1:24" ht="13.5" thickBot="1" x14ac:dyDescent="0.25">
      <c r="A159" s="149">
        <v>8694</v>
      </c>
      <c r="B159" s="149">
        <v>12534</v>
      </c>
      <c r="C159" s="171" t="s">
        <v>3253</v>
      </c>
      <c r="D159" s="171" t="s">
        <v>750</v>
      </c>
      <c r="E159" s="171" t="s">
        <v>314</v>
      </c>
      <c r="F159" s="171" t="s">
        <v>62</v>
      </c>
      <c r="G159" s="159">
        <v>44665</v>
      </c>
      <c r="H159" s="171" t="s">
        <v>102</v>
      </c>
      <c r="I159" s="154" t="s">
        <v>284</v>
      </c>
      <c r="J159" s="150" t="s">
        <v>3254</v>
      </c>
      <c r="K159" s="172">
        <v>1.489E-2</v>
      </c>
      <c r="L159" s="154"/>
      <c r="M159" s="154" t="s">
        <v>301</v>
      </c>
      <c r="N159" s="171"/>
      <c r="O159" s="171" t="s">
        <v>305</v>
      </c>
      <c r="P159" s="176">
        <v>45277</v>
      </c>
      <c r="Q159" s="171" t="s">
        <v>1207</v>
      </c>
      <c r="R159" s="177">
        <v>466.05520999999999</v>
      </c>
      <c r="S159" s="177">
        <v>2251.7287000000001</v>
      </c>
      <c r="T159" s="154"/>
      <c r="U159" s="154"/>
      <c r="V159" s="171" t="s">
        <v>17</v>
      </c>
      <c r="W159" s="178">
        <v>1.2665734773999999E-2</v>
      </c>
      <c r="X159" s="178">
        <v>2.9197265600000002E-4</v>
      </c>
    </row>
    <row r="160" spans="1:24" ht="13.5" thickBot="1" x14ac:dyDescent="0.25">
      <c r="A160" s="149">
        <v>8694</v>
      </c>
      <c r="B160" s="149">
        <v>12534</v>
      </c>
      <c r="C160" s="171" t="s">
        <v>3255</v>
      </c>
      <c r="D160" s="171" t="s">
        <v>750</v>
      </c>
      <c r="E160" s="171" t="s">
        <v>314</v>
      </c>
      <c r="F160" s="171" t="s">
        <v>62</v>
      </c>
      <c r="G160" s="159">
        <v>44665</v>
      </c>
      <c r="H160" s="171" t="s">
        <v>87</v>
      </c>
      <c r="I160" s="154" t="s">
        <v>284</v>
      </c>
      <c r="J160" s="150" t="s">
        <v>3256</v>
      </c>
      <c r="K160" s="172">
        <v>1.489E-2</v>
      </c>
      <c r="L160" s="154"/>
      <c r="M160" s="154" t="s">
        <v>301</v>
      </c>
      <c r="N160" s="171"/>
      <c r="O160" s="171" t="s">
        <v>305</v>
      </c>
      <c r="P160" s="176">
        <v>45277</v>
      </c>
      <c r="Q160" s="171" t="s">
        <v>1207</v>
      </c>
      <c r="R160" s="177">
        <v>448.81504999999999</v>
      </c>
      <c r="S160" s="177">
        <v>1891.8045400000001</v>
      </c>
      <c r="T160" s="154"/>
      <c r="U160" s="154"/>
      <c r="V160" s="171" t="s">
        <v>17</v>
      </c>
      <c r="W160" s="178">
        <v>1.0641199602999999E-2</v>
      </c>
      <c r="X160" s="178">
        <v>2.4530272899999999E-4</v>
      </c>
    </row>
    <row r="161" spans="1:24" ht="13.5" thickBot="1" x14ac:dyDescent="0.25">
      <c r="A161" s="149">
        <v>8694</v>
      </c>
      <c r="B161" s="149">
        <v>12534</v>
      </c>
      <c r="C161" s="171" t="s">
        <v>3257</v>
      </c>
      <c r="D161" s="171" t="s">
        <v>750</v>
      </c>
      <c r="E161" s="171" t="s">
        <v>314</v>
      </c>
      <c r="F161" s="171" t="s">
        <v>62</v>
      </c>
      <c r="G161" s="159">
        <v>44665</v>
      </c>
      <c r="H161" s="171" t="s">
        <v>87</v>
      </c>
      <c r="I161" s="154" t="s">
        <v>284</v>
      </c>
      <c r="J161" s="150" t="s">
        <v>3258</v>
      </c>
      <c r="K161" s="172">
        <v>1.489E-2</v>
      </c>
      <c r="L161" s="154"/>
      <c r="M161" s="154" t="s">
        <v>301</v>
      </c>
      <c r="N161" s="171"/>
      <c r="O161" s="171" t="s">
        <v>305</v>
      </c>
      <c r="P161" s="176">
        <v>45277</v>
      </c>
      <c r="Q161" s="171" t="s">
        <v>1207</v>
      </c>
      <c r="R161" s="177">
        <v>398.94677999999999</v>
      </c>
      <c r="S161" s="177">
        <v>1990.3936200000001</v>
      </c>
      <c r="T161" s="154"/>
      <c r="U161" s="154"/>
      <c r="V161" s="171" t="s">
        <v>17</v>
      </c>
      <c r="W161" s="178">
        <v>1.1195752706E-2</v>
      </c>
      <c r="X161" s="178">
        <v>2.5808638099999998E-4</v>
      </c>
    </row>
    <row r="162" spans="1:24" ht="13.5" thickBot="1" x14ac:dyDescent="0.25">
      <c r="A162" s="149">
        <v>8694</v>
      </c>
      <c r="B162" s="149">
        <v>12534</v>
      </c>
      <c r="C162" s="171" t="s">
        <v>3272</v>
      </c>
      <c r="D162" s="171" t="s">
        <v>751</v>
      </c>
      <c r="E162" s="171" t="s">
        <v>314</v>
      </c>
      <c r="F162" s="171" t="s">
        <v>62</v>
      </c>
      <c r="G162" s="159">
        <v>44684</v>
      </c>
      <c r="H162" s="171" t="s">
        <v>60</v>
      </c>
      <c r="I162" s="154" t="s">
        <v>284</v>
      </c>
      <c r="J162" s="150" t="s">
        <v>3273</v>
      </c>
      <c r="K162" s="172">
        <v>-6.9999999999999999E-4</v>
      </c>
      <c r="L162" s="154"/>
      <c r="M162" s="154" t="s">
        <v>301</v>
      </c>
      <c r="N162" s="171"/>
      <c r="O162" s="171" t="s">
        <v>305</v>
      </c>
      <c r="P162" s="176">
        <v>45382</v>
      </c>
      <c r="Q162" s="171" t="s">
        <v>1207</v>
      </c>
      <c r="R162" s="177">
        <v>145.13066000000001</v>
      </c>
      <c r="S162" s="177">
        <v>513.04390000000001</v>
      </c>
      <c r="T162" s="154"/>
      <c r="U162" s="154"/>
      <c r="V162" s="171" t="s">
        <v>17</v>
      </c>
      <c r="W162" s="178">
        <v>2.8858174450000001E-3</v>
      </c>
      <c r="X162" s="178">
        <v>6.6524350899408097E-5</v>
      </c>
    </row>
    <row r="163" spans="1:24" ht="13.5" thickBot="1" x14ac:dyDescent="0.25">
      <c r="A163" s="149">
        <v>8694</v>
      </c>
      <c r="B163" s="149">
        <v>12534</v>
      </c>
      <c r="C163" s="171" t="s">
        <v>3259</v>
      </c>
      <c r="D163" s="171" t="s">
        <v>750</v>
      </c>
      <c r="E163" s="171" t="s">
        <v>314</v>
      </c>
      <c r="F163" s="171" t="s">
        <v>62</v>
      </c>
      <c r="G163" s="159">
        <v>44747</v>
      </c>
      <c r="H163" s="171" t="s">
        <v>87</v>
      </c>
      <c r="I163" s="154" t="s">
        <v>284</v>
      </c>
      <c r="J163" s="150" t="s">
        <v>3260</v>
      </c>
      <c r="K163" s="172">
        <v>1.489E-2</v>
      </c>
      <c r="L163" s="154"/>
      <c r="M163" s="154" t="s">
        <v>301</v>
      </c>
      <c r="N163" s="171"/>
      <c r="O163" s="171" t="s">
        <v>305</v>
      </c>
      <c r="P163" s="176">
        <v>45277</v>
      </c>
      <c r="Q163" s="171" t="s">
        <v>1207</v>
      </c>
      <c r="R163" s="177">
        <v>1728.1517799999999</v>
      </c>
      <c r="S163" s="177">
        <v>8957.2696300000007</v>
      </c>
      <c r="T163" s="154"/>
      <c r="U163" s="154"/>
      <c r="V163" s="171" t="s">
        <v>17</v>
      </c>
      <c r="W163" s="178">
        <v>5.0383690288999999E-2</v>
      </c>
      <c r="X163" s="178">
        <v>1.161453333E-3</v>
      </c>
    </row>
    <row r="164" spans="1:24" ht="13.5" thickBot="1" x14ac:dyDescent="0.25">
      <c r="A164" s="149">
        <v>8694</v>
      </c>
      <c r="B164" s="149">
        <v>12534</v>
      </c>
      <c r="C164" s="171" t="s">
        <v>3261</v>
      </c>
      <c r="D164" s="171" t="s">
        <v>750</v>
      </c>
      <c r="E164" s="171" t="s">
        <v>314</v>
      </c>
      <c r="F164" s="171" t="s">
        <v>62</v>
      </c>
      <c r="G164" s="159">
        <v>44747</v>
      </c>
      <c r="H164" s="171" t="s">
        <v>87</v>
      </c>
      <c r="I164" s="154" t="s">
        <v>284</v>
      </c>
      <c r="J164" s="150" t="s">
        <v>3262</v>
      </c>
      <c r="K164" s="172">
        <v>1.489E-2</v>
      </c>
      <c r="L164" s="154"/>
      <c r="M164" s="154" t="s">
        <v>301</v>
      </c>
      <c r="N164" s="171"/>
      <c r="O164" s="171" t="s">
        <v>305</v>
      </c>
      <c r="P164" s="176">
        <v>45277</v>
      </c>
      <c r="Q164" s="171" t="s">
        <v>1207</v>
      </c>
      <c r="R164" s="177">
        <v>2098.0876199999998</v>
      </c>
      <c r="S164" s="177">
        <v>7001.3945800000001</v>
      </c>
      <c r="T164" s="154"/>
      <c r="U164" s="154"/>
      <c r="V164" s="171" t="s">
        <v>17</v>
      </c>
      <c r="W164" s="178">
        <v>3.9382100872000003E-2</v>
      </c>
      <c r="X164" s="178">
        <v>9.0784283699999998E-4</v>
      </c>
    </row>
    <row r="165" spans="1:24" ht="13.5" thickBot="1" x14ac:dyDescent="0.25">
      <c r="A165" s="149">
        <v>8694</v>
      </c>
      <c r="B165" s="149">
        <v>12534</v>
      </c>
      <c r="C165" s="171" t="s">
        <v>3274</v>
      </c>
      <c r="D165" s="171" t="s">
        <v>751</v>
      </c>
      <c r="E165" s="171" t="s">
        <v>314</v>
      </c>
      <c r="F165" s="171" t="s">
        <v>62</v>
      </c>
      <c r="G165" s="159">
        <v>44756</v>
      </c>
      <c r="H165" s="171" t="s">
        <v>60</v>
      </c>
      <c r="I165" s="154" t="s">
        <v>285</v>
      </c>
      <c r="J165" s="150" t="s">
        <v>3275</v>
      </c>
      <c r="K165" s="172">
        <v>-0.24654999999999999</v>
      </c>
      <c r="L165" s="154"/>
      <c r="M165" s="154" t="s">
        <v>301</v>
      </c>
      <c r="N165" s="171"/>
      <c r="O165" s="171" t="s">
        <v>305</v>
      </c>
      <c r="P165" s="179">
        <v>45382</v>
      </c>
      <c r="Q165" s="171" t="s">
        <v>1207</v>
      </c>
      <c r="R165" s="177">
        <v>680.47063000000003</v>
      </c>
      <c r="S165" s="177">
        <v>1824.3951300000001</v>
      </c>
      <c r="T165" s="154"/>
      <c r="U165" s="154"/>
      <c r="V165" s="171" t="s">
        <v>17</v>
      </c>
      <c r="W165" s="178">
        <v>1.0262028830999999E-2</v>
      </c>
      <c r="X165" s="178">
        <v>2.3656202E-4</v>
      </c>
    </row>
    <row r="166" spans="1:24" ht="13.5" thickBot="1" x14ac:dyDescent="0.25">
      <c r="A166" s="149">
        <v>8694</v>
      </c>
      <c r="B166" s="149">
        <v>12534</v>
      </c>
      <c r="C166" s="171" t="s">
        <v>3276</v>
      </c>
      <c r="D166" s="171" t="s">
        <v>750</v>
      </c>
      <c r="E166" s="171" t="s">
        <v>314</v>
      </c>
      <c r="F166" s="171" t="s">
        <v>62</v>
      </c>
      <c r="G166" s="159">
        <v>44803</v>
      </c>
      <c r="H166" s="171" t="s">
        <v>60</v>
      </c>
      <c r="I166" s="154" t="s">
        <v>284</v>
      </c>
      <c r="J166" s="150" t="s">
        <v>3277</v>
      </c>
      <c r="K166" s="172">
        <v>2.0200000000000001E-3</v>
      </c>
      <c r="L166" s="154"/>
      <c r="M166" s="154" t="s">
        <v>301</v>
      </c>
      <c r="N166" s="171"/>
      <c r="O166" s="171" t="s">
        <v>305</v>
      </c>
      <c r="P166" s="176">
        <v>45382</v>
      </c>
      <c r="Q166" s="171" t="s">
        <v>1207</v>
      </c>
      <c r="R166" s="177">
        <v>787.04012999999998</v>
      </c>
      <c r="S166" s="177">
        <v>2364.2378800000001</v>
      </c>
      <c r="T166" s="154"/>
      <c r="U166" s="154"/>
      <c r="V166" s="171" t="s">
        <v>17</v>
      </c>
      <c r="W166" s="178">
        <v>1.3298586960999999E-2</v>
      </c>
      <c r="X166" s="178">
        <v>3.0656127100000001E-4</v>
      </c>
    </row>
    <row r="167" spans="1:24" ht="13.5" thickBot="1" x14ac:dyDescent="0.25">
      <c r="A167" s="149">
        <v>8694</v>
      </c>
      <c r="B167" s="149">
        <v>12534</v>
      </c>
      <c r="C167" s="171" t="s">
        <v>3278</v>
      </c>
      <c r="D167" s="171" t="s">
        <v>750</v>
      </c>
      <c r="E167" s="171" t="s">
        <v>53</v>
      </c>
      <c r="F167" s="171" t="s">
        <v>62</v>
      </c>
      <c r="G167" s="159">
        <v>44384</v>
      </c>
      <c r="H167" s="171" t="s">
        <v>68</v>
      </c>
      <c r="I167" s="154" t="s">
        <v>284</v>
      </c>
      <c r="J167" s="156" t="s">
        <v>3408</v>
      </c>
      <c r="K167" s="172">
        <v>-3.0290000000000001E-2</v>
      </c>
      <c r="L167" s="154"/>
      <c r="M167" s="154" t="s">
        <v>301</v>
      </c>
      <c r="N167" s="154"/>
      <c r="O167" s="171" t="s">
        <v>305</v>
      </c>
      <c r="P167" s="179">
        <v>45379</v>
      </c>
      <c r="Q167" s="171" t="s">
        <v>1213</v>
      </c>
      <c r="R167" s="177">
        <v>481.48129999999998</v>
      </c>
      <c r="S167" s="177">
        <v>2648.5726500000001</v>
      </c>
      <c r="T167" s="154"/>
      <c r="U167" s="154"/>
      <c r="V167" s="171" t="s">
        <v>17</v>
      </c>
      <c r="W167" s="178">
        <v>1.4897939843E-2</v>
      </c>
      <c r="X167" s="178">
        <v>3.4342982399999998E-4</v>
      </c>
    </row>
    <row r="168" spans="1:24" ht="13.5" thickBot="1" x14ac:dyDescent="0.25">
      <c r="A168" s="149">
        <v>8694</v>
      </c>
      <c r="B168" s="149">
        <v>12534</v>
      </c>
      <c r="C168" s="171" t="s">
        <v>3279</v>
      </c>
      <c r="D168" s="171" t="s">
        <v>750</v>
      </c>
      <c r="E168" s="171" t="s">
        <v>53</v>
      </c>
      <c r="F168" s="171" t="s">
        <v>62</v>
      </c>
      <c r="G168" s="159">
        <v>44629</v>
      </c>
      <c r="H168" s="171" t="s">
        <v>68</v>
      </c>
      <c r="I168" s="154" t="s">
        <v>284</v>
      </c>
      <c r="J168" s="150" t="s">
        <v>3410</v>
      </c>
      <c r="K168" s="172">
        <v>0.35535</v>
      </c>
      <c r="L168" s="154"/>
      <c r="M168" s="154" t="s">
        <v>301</v>
      </c>
      <c r="N168" s="171"/>
      <c r="O168" s="171" t="s">
        <v>305</v>
      </c>
      <c r="P168" s="176">
        <v>45343</v>
      </c>
      <c r="Q168" s="171" t="s">
        <v>1206</v>
      </c>
      <c r="R168" s="177">
        <v>13593.416639999999</v>
      </c>
      <c r="S168" s="177">
        <v>13593.416639999999</v>
      </c>
      <c r="T168" s="154"/>
      <c r="U168" s="154"/>
      <c r="V168" s="171" t="s">
        <v>17</v>
      </c>
      <c r="W168" s="178">
        <v>7.64615248E-2</v>
      </c>
      <c r="X168" s="178">
        <v>1.762603976E-3</v>
      </c>
    </row>
    <row r="169" spans="1:24" ht="13.5" thickBot="1" x14ac:dyDescent="0.25">
      <c r="A169" s="149">
        <v>8694</v>
      </c>
      <c r="B169" s="149">
        <v>12534</v>
      </c>
      <c r="C169" s="171" t="s">
        <v>3280</v>
      </c>
      <c r="D169" s="171" t="s">
        <v>751</v>
      </c>
      <c r="E169" s="171" t="s">
        <v>314</v>
      </c>
      <c r="F169" s="171" t="s">
        <v>62</v>
      </c>
      <c r="G169" s="159">
        <v>44845</v>
      </c>
      <c r="H169" s="171" t="s">
        <v>60</v>
      </c>
      <c r="I169" s="154" t="s">
        <v>285</v>
      </c>
      <c r="J169" s="150" t="s">
        <v>3281</v>
      </c>
      <c r="K169" s="172">
        <v>-0.13894000000000001</v>
      </c>
      <c r="L169" s="154"/>
      <c r="M169" s="154" t="s">
        <v>301</v>
      </c>
      <c r="N169" s="171"/>
      <c r="O169" s="171" t="s">
        <v>305</v>
      </c>
      <c r="P169" s="176">
        <v>45382</v>
      </c>
      <c r="Q169" s="171" t="s">
        <v>1207</v>
      </c>
      <c r="R169" s="177">
        <v>643.33208000000002</v>
      </c>
      <c r="S169" s="177">
        <v>2243.10968</v>
      </c>
      <c r="T169" s="154"/>
      <c r="U169" s="154"/>
      <c r="V169" s="171" t="s">
        <v>17</v>
      </c>
      <c r="W169" s="178">
        <v>1.2617253702E-2</v>
      </c>
      <c r="X169" s="178">
        <v>2.9085506199999999E-4</v>
      </c>
    </row>
    <row r="170" spans="1:24" ht="13.5" thickBot="1" x14ac:dyDescent="0.25">
      <c r="A170" s="149">
        <v>8694</v>
      </c>
      <c r="B170" s="149">
        <v>12534</v>
      </c>
      <c r="C170" s="171" t="s">
        <v>3282</v>
      </c>
      <c r="D170" s="171" t="s">
        <v>751</v>
      </c>
      <c r="E170" s="171" t="s">
        <v>53</v>
      </c>
      <c r="F170" s="171" t="s">
        <v>62</v>
      </c>
      <c r="G170" s="159">
        <v>45196</v>
      </c>
      <c r="H170" s="171" t="s">
        <v>397</v>
      </c>
      <c r="I170" s="154" t="s">
        <v>294</v>
      </c>
      <c r="J170" s="150" t="s">
        <v>3411</v>
      </c>
      <c r="K170" s="172">
        <v>-1.1939999999999999E-2</v>
      </c>
      <c r="L170" s="154"/>
      <c r="M170" s="154" t="s">
        <v>301</v>
      </c>
      <c r="N170" s="171"/>
      <c r="O170" s="171" t="s">
        <v>305</v>
      </c>
      <c r="P170" s="176">
        <v>45070</v>
      </c>
      <c r="Q170" s="171" t="s">
        <v>1206</v>
      </c>
      <c r="R170" s="177">
        <v>10353.76935</v>
      </c>
      <c r="S170" s="177">
        <v>10353.76935</v>
      </c>
      <c r="T170" s="154"/>
      <c r="U170" s="154"/>
      <c r="V170" s="171" t="s">
        <v>17</v>
      </c>
      <c r="W170" s="178">
        <v>5.8238852887000002E-2</v>
      </c>
      <c r="X170" s="178">
        <v>1.3425318669999999E-3</v>
      </c>
    </row>
    <row r="171" spans="1:24" ht="13.5" thickBot="1" x14ac:dyDescent="0.25">
      <c r="A171" s="149">
        <v>8694</v>
      </c>
      <c r="B171" s="149">
        <v>12957</v>
      </c>
      <c r="C171" s="171" t="s">
        <v>3263</v>
      </c>
      <c r="D171" s="171" t="s">
        <v>751</v>
      </c>
      <c r="E171" s="171" t="s">
        <v>53</v>
      </c>
      <c r="F171" s="171" t="s">
        <v>62</v>
      </c>
      <c r="G171" s="159">
        <v>44098</v>
      </c>
      <c r="H171" s="171" t="s">
        <v>397</v>
      </c>
      <c r="I171" s="154" t="s">
        <v>295</v>
      </c>
      <c r="J171" s="156" t="s">
        <v>3407</v>
      </c>
      <c r="K171" s="172">
        <v>0</v>
      </c>
      <c r="L171" s="154"/>
      <c r="M171" s="154" t="s">
        <v>301</v>
      </c>
      <c r="N171" s="154"/>
      <c r="O171" s="171" t="s">
        <v>305</v>
      </c>
      <c r="P171" s="176">
        <v>45056</v>
      </c>
      <c r="Q171" s="171" t="s">
        <v>1206</v>
      </c>
      <c r="R171" s="177">
        <v>1213.83545</v>
      </c>
      <c r="S171" s="177">
        <v>1213.83545</v>
      </c>
      <c r="T171" s="154"/>
      <c r="U171" s="154"/>
      <c r="V171" s="171" t="s">
        <v>17</v>
      </c>
      <c r="W171" s="178">
        <v>9.9687359168000006E-2</v>
      </c>
      <c r="X171" s="178">
        <v>1.830079517E-3</v>
      </c>
    </row>
    <row r="172" spans="1:24" ht="13.5" thickBot="1" x14ac:dyDescent="0.25">
      <c r="A172" s="149">
        <v>8694</v>
      </c>
      <c r="B172" s="149">
        <v>12957</v>
      </c>
      <c r="C172" s="171" t="s">
        <v>3264</v>
      </c>
      <c r="D172" s="171" t="s">
        <v>751</v>
      </c>
      <c r="E172" s="171" t="s">
        <v>53</v>
      </c>
      <c r="F172" s="171" t="s">
        <v>62</v>
      </c>
      <c r="G172" s="159">
        <v>44196</v>
      </c>
      <c r="H172" s="171" t="s">
        <v>397</v>
      </c>
      <c r="I172" s="154" t="s">
        <v>294</v>
      </c>
      <c r="J172" s="150" t="s">
        <v>3409</v>
      </c>
      <c r="K172" s="172">
        <v>2.0000000000000001E-4</v>
      </c>
      <c r="L172" s="154"/>
      <c r="M172" s="154" t="s">
        <v>301</v>
      </c>
      <c r="N172" s="171"/>
      <c r="O172" s="171" t="s">
        <v>305</v>
      </c>
      <c r="P172" s="176">
        <v>45312</v>
      </c>
      <c r="Q172" s="171" t="s">
        <v>1206</v>
      </c>
      <c r="R172" s="177">
        <v>1286.3534</v>
      </c>
      <c r="S172" s="177">
        <v>1286.3534</v>
      </c>
      <c r="T172" s="154"/>
      <c r="U172" s="154"/>
      <c r="V172" s="171" t="s">
        <v>17</v>
      </c>
      <c r="W172" s="178">
        <v>0.105642962893</v>
      </c>
      <c r="X172" s="178">
        <v>1.939413624E-3</v>
      </c>
    </row>
    <row r="173" spans="1:24" ht="13.5" thickBot="1" x14ac:dyDescent="0.25">
      <c r="A173" s="149">
        <v>8694</v>
      </c>
      <c r="B173" s="149">
        <v>12957</v>
      </c>
      <c r="C173" s="171" t="s">
        <v>3265</v>
      </c>
      <c r="D173" s="171" t="s">
        <v>751</v>
      </c>
      <c r="E173" s="171" t="s">
        <v>53</v>
      </c>
      <c r="F173" s="171" t="s">
        <v>62</v>
      </c>
      <c r="G173" s="159">
        <v>44314</v>
      </c>
      <c r="H173" s="171" t="s">
        <v>397</v>
      </c>
      <c r="I173" s="154" t="s">
        <v>294</v>
      </c>
      <c r="J173" s="150" t="s">
        <v>3411</v>
      </c>
      <c r="K173" s="172">
        <v>0</v>
      </c>
      <c r="L173" s="154"/>
      <c r="M173" s="154" t="s">
        <v>301</v>
      </c>
      <c r="N173" s="171"/>
      <c r="O173" s="171" t="s">
        <v>305</v>
      </c>
      <c r="P173" s="179">
        <v>45070</v>
      </c>
      <c r="Q173" s="171" t="s">
        <v>1206</v>
      </c>
      <c r="R173" s="177">
        <v>1497.825</v>
      </c>
      <c r="S173" s="177">
        <v>1497.825</v>
      </c>
      <c r="T173" s="154"/>
      <c r="U173" s="154"/>
      <c r="V173" s="171" t="s">
        <v>17</v>
      </c>
      <c r="W173" s="178">
        <v>0.12301026366200001</v>
      </c>
      <c r="X173" s="178">
        <v>2.258245838E-3</v>
      </c>
    </row>
    <row r="174" spans="1:24" ht="13.5" thickBot="1" x14ac:dyDescent="0.25">
      <c r="A174" s="149">
        <v>8694</v>
      </c>
      <c r="B174" s="149">
        <v>12957</v>
      </c>
      <c r="C174" s="171" t="s">
        <v>3283</v>
      </c>
      <c r="D174" s="171" t="s">
        <v>750</v>
      </c>
      <c r="E174" s="171" t="s">
        <v>314</v>
      </c>
      <c r="F174" s="171" t="s">
        <v>62</v>
      </c>
      <c r="G174" s="159">
        <v>44329</v>
      </c>
      <c r="H174" s="171" t="s">
        <v>93</v>
      </c>
      <c r="I174" s="154" t="s">
        <v>284</v>
      </c>
      <c r="J174" s="150" t="s">
        <v>3284</v>
      </c>
      <c r="K174" s="172">
        <v>1.489E-2</v>
      </c>
      <c r="L174" s="154"/>
      <c r="M174" s="154" t="s">
        <v>301</v>
      </c>
      <c r="N174" s="171"/>
      <c r="O174" s="171" t="s">
        <v>305</v>
      </c>
      <c r="P174" s="179">
        <v>45281</v>
      </c>
      <c r="Q174" s="171" t="s">
        <v>1207</v>
      </c>
      <c r="R174" s="177">
        <v>59.704859999999996</v>
      </c>
      <c r="S174" s="177">
        <v>366.98255999999998</v>
      </c>
      <c r="T174" s="154"/>
      <c r="U174" s="154"/>
      <c r="V174" s="171" t="s">
        <v>17</v>
      </c>
      <c r="W174" s="178">
        <v>3.0138782209999999E-2</v>
      </c>
      <c r="X174" s="178">
        <v>5.5329350100000001E-4</v>
      </c>
    </row>
    <row r="175" spans="1:24" ht="13.5" thickBot="1" x14ac:dyDescent="0.25">
      <c r="A175" s="149">
        <v>8694</v>
      </c>
      <c r="B175" s="149">
        <v>12957</v>
      </c>
      <c r="C175" s="171" t="s">
        <v>3266</v>
      </c>
      <c r="D175" s="171" t="s">
        <v>751</v>
      </c>
      <c r="E175" s="171" t="s">
        <v>53</v>
      </c>
      <c r="F175" s="171" t="s">
        <v>62</v>
      </c>
      <c r="G175" s="159">
        <v>44420</v>
      </c>
      <c r="H175" s="171" t="s">
        <v>397</v>
      </c>
      <c r="I175" s="154" t="s">
        <v>294</v>
      </c>
      <c r="J175" s="150" t="s">
        <v>3455</v>
      </c>
      <c r="K175" s="172">
        <v>0</v>
      </c>
      <c r="L175" s="154"/>
      <c r="M175" s="154" t="s">
        <v>301</v>
      </c>
      <c r="N175" s="171"/>
      <c r="O175" s="171" t="s">
        <v>305</v>
      </c>
      <c r="P175" s="176">
        <v>45154</v>
      </c>
      <c r="Q175" s="171" t="s">
        <v>1206</v>
      </c>
      <c r="R175" s="177">
        <v>1092.9296899999999</v>
      </c>
      <c r="S175" s="177">
        <v>1092.9296899999999</v>
      </c>
      <c r="T175" s="154"/>
      <c r="U175" s="154"/>
      <c r="V175" s="171" t="s">
        <v>17</v>
      </c>
      <c r="W175" s="178">
        <v>8.9757861785999996E-2</v>
      </c>
      <c r="X175" s="178">
        <v>1.647791914E-3</v>
      </c>
    </row>
    <row r="176" spans="1:24" ht="13.5" thickBot="1" x14ac:dyDescent="0.25">
      <c r="A176" s="149">
        <v>8694</v>
      </c>
      <c r="B176" s="149">
        <v>12957</v>
      </c>
      <c r="C176" s="171" t="s">
        <v>3267</v>
      </c>
      <c r="D176" s="171" t="s">
        <v>751</v>
      </c>
      <c r="E176" s="171" t="s">
        <v>53</v>
      </c>
      <c r="F176" s="171" t="s">
        <v>62</v>
      </c>
      <c r="G176" s="159">
        <v>44434</v>
      </c>
      <c r="H176" s="171" t="s">
        <v>397</v>
      </c>
      <c r="I176" s="154" t="s">
        <v>616</v>
      </c>
      <c r="J176" s="150" t="s">
        <v>3411</v>
      </c>
      <c r="K176" s="172">
        <v>0</v>
      </c>
      <c r="L176" s="154"/>
      <c r="M176" s="154" t="s">
        <v>301</v>
      </c>
      <c r="N176" s="171"/>
      <c r="O176" s="171" t="s">
        <v>305</v>
      </c>
      <c r="P176" s="176">
        <v>45070</v>
      </c>
      <c r="Q176" s="171" t="s">
        <v>1206</v>
      </c>
      <c r="R176" s="177">
        <v>2383.5618899999999</v>
      </c>
      <c r="S176" s="177">
        <v>2383.5618899999999</v>
      </c>
      <c r="T176" s="154"/>
      <c r="U176" s="154"/>
      <c r="V176" s="171" t="s">
        <v>17</v>
      </c>
      <c r="W176" s="178">
        <v>0.195752225088</v>
      </c>
      <c r="X176" s="178">
        <v>3.5936566139999999E-3</v>
      </c>
    </row>
    <row r="177" spans="1:24" ht="13.5" thickBot="1" x14ac:dyDescent="0.25">
      <c r="A177" s="149">
        <v>8694</v>
      </c>
      <c r="B177" s="149">
        <v>12957</v>
      </c>
      <c r="C177" s="171" t="s">
        <v>3268</v>
      </c>
      <c r="D177" s="171" t="s">
        <v>750</v>
      </c>
      <c r="E177" s="171" t="s">
        <v>314</v>
      </c>
      <c r="F177" s="171" t="s">
        <v>62</v>
      </c>
      <c r="G177" s="159">
        <v>44642</v>
      </c>
      <c r="H177" s="171" t="s">
        <v>60</v>
      </c>
      <c r="I177" s="154" t="s">
        <v>284</v>
      </c>
      <c r="J177" s="150" t="s">
        <v>3269</v>
      </c>
      <c r="K177" s="172">
        <v>0.48343000000000003</v>
      </c>
      <c r="L177" s="154"/>
      <c r="M177" s="154" t="s">
        <v>301</v>
      </c>
      <c r="N177" s="171"/>
      <c r="O177" s="171" t="s">
        <v>305</v>
      </c>
      <c r="P177" s="176">
        <v>45382</v>
      </c>
      <c r="Q177" s="171" t="s">
        <v>1207</v>
      </c>
      <c r="R177" s="177">
        <v>24.93552</v>
      </c>
      <c r="S177" s="177">
        <v>128.90006</v>
      </c>
      <c r="T177" s="154"/>
      <c r="U177" s="154"/>
      <c r="V177" s="171" t="s">
        <v>17</v>
      </c>
      <c r="W177" s="178">
        <v>1.0586036663999999E-2</v>
      </c>
      <c r="X177" s="178">
        <v>1.9434047600000001E-4</v>
      </c>
    </row>
    <row r="178" spans="1:24" ht="13.5" thickBot="1" x14ac:dyDescent="0.25">
      <c r="A178" s="149">
        <v>8694</v>
      </c>
      <c r="B178" s="149">
        <v>12957</v>
      </c>
      <c r="C178" s="171" t="s">
        <v>3270</v>
      </c>
      <c r="D178" s="171" t="s">
        <v>751</v>
      </c>
      <c r="E178" s="171" t="s">
        <v>314</v>
      </c>
      <c r="F178" s="171" t="s">
        <v>62</v>
      </c>
      <c r="G178" s="159">
        <v>44642</v>
      </c>
      <c r="H178" s="171" t="s">
        <v>60</v>
      </c>
      <c r="I178" s="154" t="s">
        <v>284</v>
      </c>
      <c r="J178" s="150" t="s">
        <v>3271</v>
      </c>
      <c r="K178" s="172">
        <v>2.2200000000000002E-3</v>
      </c>
      <c r="L178" s="154"/>
      <c r="M178" s="154" t="s">
        <v>301</v>
      </c>
      <c r="N178" s="171"/>
      <c r="O178" s="171" t="s">
        <v>305</v>
      </c>
      <c r="P178" s="176">
        <v>45382</v>
      </c>
      <c r="Q178" s="171" t="s">
        <v>1207</v>
      </c>
      <c r="R178" s="177">
        <v>12.363899999999999</v>
      </c>
      <c r="S178" s="177">
        <v>43.868229999999997</v>
      </c>
      <c r="T178" s="154"/>
      <c r="U178" s="154"/>
      <c r="V178" s="171" t="s">
        <v>17</v>
      </c>
      <c r="W178" s="178">
        <v>3.602718968E-3</v>
      </c>
      <c r="X178" s="178">
        <v>6.6139400684093799E-5</v>
      </c>
    </row>
    <row r="179" spans="1:24" ht="13.5" thickBot="1" x14ac:dyDescent="0.25">
      <c r="A179" s="149">
        <v>8694</v>
      </c>
      <c r="B179" s="149">
        <v>12957</v>
      </c>
      <c r="C179" s="171" t="s">
        <v>3249</v>
      </c>
      <c r="D179" s="171" t="s">
        <v>750</v>
      </c>
      <c r="E179" s="171" t="s">
        <v>314</v>
      </c>
      <c r="F179" s="171" t="s">
        <v>62</v>
      </c>
      <c r="G179" s="159">
        <v>44665</v>
      </c>
      <c r="H179" s="171" t="s">
        <v>87</v>
      </c>
      <c r="I179" s="154" t="s">
        <v>284</v>
      </c>
      <c r="J179" s="150" t="s">
        <v>3250</v>
      </c>
      <c r="K179" s="172">
        <v>1.489E-2</v>
      </c>
      <c r="L179" s="154"/>
      <c r="M179" s="154" t="s">
        <v>301</v>
      </c>
      <c r="N179" s="171"/>
      <c r="O179" s="171" t="s">
        <v>305</v>
      </c>
      <c r="P179" s="176">
        <v>45277</v>
      </c>
      <c r="Q179" s="171" t="s">
        <v>1207</v>
      </c>
      <c r="R179" s="177">
        <v>73.033379999999994</v>
      </c>
      <c r="S179" s="177">
        <v>234.20659000000001</v>
      </c>
      <c r="T179" s="154"/>
      <c r="U179" s="154"/>
      <c r="V179" s="171" t="s">
        <v>17</v>
      </c>
      <c r="W179" s="178">
        <v>1.9234432852000001E-2</v>
      </c>
      <c r="X179" s="178">
        <v>3.5310938E-4</v>
      </c>
    </row>
    <row r="180" spans="1:24" ht="13.5" thickBot="1" x14ac:dyDescent="0.25">
      <c r="A180" s="149">
        <v>8694</v>
      </c>
      <c r="B180" s="149">
        <v>12957</v>
      </c>
      <c r="C180" s="171" t="s">
        <v>3251</v>
      </c>
      <c r="D180" s="171" t="s">
        <v>750</v>
      </c>
      <c r="E180" s="171" t="s">
        <v>314</v>
      </c>
      <c r="F180" s="171" t="s">
        <v>62</v>
      </c>
      <c r="G180" s="159">
        <v>44665</v>
      </c>
      <c r="H180" s="171" t="s">
        <v>87</v>
      </c>
      <c r="I180" s="154" t="s">
        <v>284</v>
      </c>
      <c r="J180" s="150" t="s">
        <v>3252</v>
      </c>
      <c r="K180" s="172">
        <v>1.489E-2</v>
      </c>
      <c r="L180" s="154"/>
      <c r="M180" s="154" t="s">
        <v>301</v>
      </c>
      <c r="N180" s="171"/>
      <c r="O180" s="171" t="s">
        <v>305</v>
      </c>
      <c r="P180" s="176">
        <v>45277</v>
      </c>
      <c r="Q180" s="171" t="s">
        <v>1207</v>
      </c>
      <c r="R180" s="177">
        <v>53.220970000000001</v>
      </c>
      <c r="S180" s="177">
        <v>175.13757000000001</v>
      </c>
      <c r="T180" s="154"/>
      <c r="U180" s="154"/>
      <c r="V180" s="171" t="s">
        <v>17</v>
      </c>
      <c r="W180" s="178">
        <v>1.4383334944000001E-2</v>
      </c>
      <c r="X180" s="178">
        <v>2.6405200100000002E-4</v>
      </c>
    </row>
    <row r="181" spans="1:24" ht="13.5" thickBot="1" x14ac:dyDescent="0.25">
      <c r="A181" s="149">
        <v>8694</v>
      </c>
      <c r="B181" s="149">
        <v>12957</v>
      </c>
      <c r="C181" s="171" t="s">
        <v>3253</v>
      </c>
      <c r="D181" s="171" t="s">
        <v>750</v>
      </c>
      <c r="E181" s="171" t="s">
        <v>314</v>
      </c>
      <c r="F181" s="171" t="s">
        <v>62</v>
      </c>
      <c r="G181" s="159">
        <v>44665</v>
      </c>
      <c r="H181" s="171" t="s">
        <v>102</v>
      </c>
      <c r="I181" s="154" t="s">
        <v>284</v>
      </c>
      <c r="J181" s="150" t="s">
        <v>3254</v>
      </c>
      <c r="K181" s="172">
        <v>1.489E-2</v>
      </c>
      <c r="L181" s="154"/>
      <c r="M181" s="154" t="s">
        <v>301</v>
      </c>
      <c r="N181" s="171"/>
      <c r="O181" s="171" t="s">
        <v>305</v>
      </c>
      <c r="P181" s="176">
        <v>45277</v>
      </c>
      <c r="Q181" s="171" t="s">
        <v>1207</v>
      </c>
      <c r="R181" s="177">
        <v>31.921600000000002</v>
      </c>
      <c r="S181" s="177">
        <v>154.22803999999999</v>
      </c>
      <c r="T181" s="154"/>
      <c r="U181" s="154"/>
      <c r="V181" s="171" t="s">
        <v>17</v>
      </c>
      <c r="W181" s="178">
        <v>1.266612045E-2</v>
      </c>
      <c r="X181" s="178">
        <v>2.3252704999999999E-4</v>
      </c>
    </row>
    <row r="182" spans="1:24" ht="13.5" thickBot="1" x14ac:dyDescent="0.25">
      <c r="A182" s="149">
        <v>8694</v>
      </c>
      <c r="B182" s="149">
        <v>12957</v>
      </c>
      <c r="C182" s="171" t="s">
        <v>3255</v>
      </c>
      <c r="D182" s="171" t="s">
        <v>750</v>
      </c>
      <c r="E182" s="171" t="s">
        <v>314</v>
      </c>
      <c r="F182" s="171" t="s">
        <v>62</v>
      </c>
      <c r="G182" s="159">
        <v>44665</v>
      </c>
      <c r="H182" s="171" t="s">
        <v>87</v>
      </c>
      <c r="I182" s="154" t="s">
        <v>284</v>
      </c>
      <c r="J182" s="150" t="s">
        <v>3256</v>
      </c>
      <c r="K182" s="172">
        <v>1.489E-2</v>
      </c>
      <c r="L182" s="154"/>
      <c r="M182" s="154" t="s">
        <v>301</v>
      </c>
      <c r="N182" s="171"/>
      <c r="O182" s="171" t="s">
        <v>305</v>
      </c>
      <c r="P182" s="176">
        <v>45277</v>
      </c>
      <c r="Q182" s="171" t="s">
        <v>1207</v>
      </c>
      <c r="R182" s="177">
        <v>30.740760000000002</v>
      </c>
      <c r="S182" s="177">
        <v>129.57567</v>
      </c>
      <c r="T182" s="154"/>
      <c r="U182" s="154"/>
      <c r="V182" s="171" t="s">
        <v>17</v>
      </c>
      <c r="W182" s="178">
        <v>1.064152176E-2</v>
      </c>
      <c r="X182" s="178">
        <v>1.9535908200000001E-4</v>
      </c>
    </row>
    <row r="183" spans="1:24" ht="13.5" thickBot="1" x14ac:dyDescent="0.25">
      <c r="A183" s="149">
        <v>8694</v>
      </c>
      <c r="B183" s="149">
        <v>12957</v>
      </c>
      <c r="C183" s="171" t="s">
        <v>3257</v>
      </c>
      <c r="D183" s="171" t="s">
        <v>750</v>
      </c>
      <c r="E183" s="171" t="s">
        <v>314</v>
      </c>
      <c r="F183" s="171" t="s">
        <v>62</v>
      </c>
      <c r="G183" s="159">
        <v>44665</v>
      </c>
      <c r="H183" s="171" t="s">
        <v>87</v>
      </c>
      <c r="I183" s="154" t="s">
        <v>284</v>
      </c>
      <c r="J183" s="150" t="s">
        <v>3258</v>
      </c>
      <c r="K183" s="172">
        <v>1.489E-2</v>
      </c>
      <c r="L183" s="154"/>
      <c r="M183" s="154" t="s">
        <v>301</v>
      </c>
      <c r="N183" s="171"/>
      <c r="O183" s="171" t="s">
        <v>305</v>
      </c>
      <c r="P183" s="176">
        <v>45277</v>
      </c>
      <c r="Q183" s="171" t="s">
        <v>1207</v>
      </c>
      <c r="R183" s="177">
        <v>27.325130000000001</v>
      </c>
      <c r="S183" s="177">
        <v>136.32837000000001</v>
      </c>
      <c r="T183" s="154"/>
      <c r="U183" s="154"/>
      <c r="V183" s="171" t="s">
        <v>17</v>
      </c>
      <c r="W183" s="178">
        <v>1.1196093494E-2</v>
      </c>
      <c r="X183" s="178">
        <v>2.0554001500000001E-4</v>
      </c>
    </row>
    <row r="184" spans="1:24" ht="13.5" thickBot="1" x14ac:dyDescent="0.25">
      <c r="A184" s="149">
        <v>8694</v>
      </c>
      <c r="B184" s="149">
        <v>12957</v>
      </c>
      <c r="C184" s="171" t="s">
        <v>3272</v>
      </c>
      <c r="D184" s="171" t="s">
        <v>751</v>
      </c>
      <c r="E184" s="171" t="s">
        <v>314</v>
      </c>
      <c r="F184" s="171" t="s">
        <v>62</v>
      </c>
      <c r="G184" s="159">
        <v>44684</v>
      </c>
      <c r="H184" s="171" t="s">
        <v>60</v>
      </c>
      <c r="I184" s="154" t="s">
        <v>284</v>
      </c>
      <c r="J184" s="150" t="s">
        <v>3273</v>
      </c>
      <c r="K184" s="172">
        <v>-6.9999999999999999E-4</v>
      </c>
      <c r="L184" s="154"/>
      <c r="M184" s="154" t="s">
        <v>301</v>
      </c>
      <c r="N184" s="171"/>
      <c r="O184" s="171" t="s">
        <v>305</v>
      </c>
      <c r="P184" s="176">
        <v>45382</v>
      </c>
      <c r="Q184" s="171" t="s">
        <v>1207</v>
      </c>
      <c r="R184" s="177">
        <v>11.163880000000001</v>
      </c>
      <c r="S184" s="177">
        <v>39.464860000000002</v>
      </c>
      <c r="T184" s="154"/>
      <c r="U184" s="154"/>
      <c r="V184" s="171" t="s">
        <v>17</v>
      </c>
      <c r="W184" s="178">
        <v>3.2410881329999999E-3</v>
      </c>
      <c r="X184" s="178">
        <v>5.9500512979020701E-5</v>
      </c>
    </row>
    <row r="185" spans="1:24" ht="13.5" thickBot="1" x14ac:dyDescent="0.25">
      <c r="A185" s="149">
        <v>8694</v>
      </c>
      <c r="B185" s="149">
        <v>12957</v>
      </c>
      <c r="C185" s="171" t="s">
        <v>3259</v>
      </c>
      <c r="D185" s="171" t="s">
        <v>750</v>
      </c>
      <c r="E185" s="171" t="s">
        <v>314</v>
      </c>
      <c r="F185" s="171" t="s">
        <v>62</v>
      </c>
      <c r="G185" s="159">
        <v>44747</v>
      </c>
      <c r="H185" s="171" t="s">
        <v>87</v>
      </c>
      <c r="I185" s="154" t="s">
        <v>284</v>
      </c>
      <c r="J185" s="150" t="s">
        <v>3260</v>
      </c>
      <c r="K185" s="172">
        <v>1.489E-2</v>
      </c>
      <c r="L185" s="154"/>
      <c r="M185" s="154" t="s">
        <v>301</v>
      </c>
      <c r="N185" s="171"/>
      <c r="O185" s="171" t="s">
        <v>305</v>
      </c>
      <c r="P185" s="176">
        <v>45277</v>
      </c>
      <c r="Q185" s="171" t="s">
        <v>1207</v>
      </c>
      <c r="R185" s="177">
        <v>118.36657</v>
      </c>
      <c r="S185" s="177">
        <v>613.51166999999998</v>
      </c>
      <c r="T185" s="154"/>
      <c r="U185" s="154"/>
      <c r="V185" s="171" t="s">
        <v>17</v>
      </c>
      <c r="W185" s="178">
        <v>5.0385213417000002E-2</v>
      </c>
      <c r="X185" s="178">
        <v>9.2498133900000001E-4</v>
      </c>
    </row>
    <row r="186" spans="1:24" ht="13.5" thickBot="1" x14ac:dyDescent="0.25">
      <c r="A186" s="149">
        <v>8694</v>
      </c>
      <c r="B186" s="149">
        <v>12957</v>
      </c>
      <c r="C186" s="171" t="s">
        <v>3261</v>
      </c>
      <c r="D186" s="171" t="s">
        <v>750</v>
      </c>
      <c r="E186" s="171" t="s">
        <v>314</v>
      </c>
      <c r="F186" s="171" t="s">
        <v>62</v>
      </c>
      <c r="G186" s="159">
        <v>44747</v>
      </c>
      <c r="H186" s="171" t="s">
        <v>87</v>
      </c>
      <c r="I186" s="154" t="s">
        <v>284</v>
      </c>
      <c r="J186" s="150" t="s">
        <v>3262</v>
      </c>
      <c r="K186" s="172">
        <v>1.489E-2</v>
      </c>
      <c r="L186" s="154"/>
      <c r="M186" s="154" t="s">
        <v>301</v>
      </c>
      <c r="N186" s="171"/>
      <c r="O186" s="171" t="s">
        <v>305</v>
      </c>
      <c r="P186" s="176">
        <v>45277</v>
      </c>
      <c r="Q186" s="171" t="s">
        <v>1207</v>
      </c>
      <c r="R186" s="177">
        <v>143.70464999999999</v>
      </c>
      <c r="S186" s="177">
        <v>479.54764</v>
      </c>
      <c r="T186" s="154"/>
      <c r="U186" s="154"/>
      <c r="V186" s="171" t="s">
        <v>17</v>
      </c>
      <c r="W186" s="178">
        <v>3.9383293531999999E-2</v>
      </c>
      <c r="X186" s="178">
        <v>7.23006E-4</v>
      </c>
    </row>
    <row r="187" spans="1:24" ht="13.5" thickBot="1" x14ac:dyDescent="0.25">
      <c r="A187" s="149">
        <v>8694</v>
      </c>
      <c r="B187" s="149">
        <v>12957</v>
      </c>
      <c r="C187" s="171" t="s">
        <v>3274</v>
      </c>
      <c r="D187" s="171" t="s">
        <v>751</v>
      </c>
      <c r="E187" s="171" t="s">
        <v>314</v>
      </c>
      <c r="F187" s="171" t="s">
        <v>62</v>
      </c>
      <c r="G187" s="159">
        <v>44756</v>
      </c>
      <c r="H187" s="171" t="s">
        <v>60</v>
      </c>
      <c r="I187" s="154" t="s">
        <v>285</v>
      </c>
      <c r="J187" s="150" t="s">
        <v>3275</v>
      </c>
      <c r="K187" s="172">
        <v>-0.24654999999999999</v>
      </c>
      <c r="L187" s="154"/>
      <c r="M187" s="154" t="s">
        <v>301</v>
      </c>
      <c r="N187" s="171"/>
      <c r="O187" s="171" t="s">
        <v>305</v>
      </c>
      <c r="P187" s="179">
        <v>45382</v>
      </c>
      <c r="Q187" s="171" t="s">
        <v>1207</v>
      </c>
      <c r="R187" s="177">
        <v>52.343850000000003</v>
      </c>
      <c r="S187" s="177">
        <v>140.33797000000001</v>
      </c>
      <c r="T187" s="154"/>
      <c r="U187" s="154"/>
      <c r="V187" s="171" t="s">
        <v>17</v>
      </c>
      <c r="W187" s="178">
        <v>1.1525385603E-2</v>
      </c>
      <c r="X187" s="178">
        <v>2.11585223E-4</v>
      </c>
    </row>
    <row r="188" spans="1:24" ht="13.5" thickBot="1" x14ac:dyDescent="0.25">
      <c r="A188" s="149">
        <v>8694</v>
      </c>
      <c r="B188" s="149">
        <v>12957</v>
      </c>
      <c r="C188" s="171" t="s">
        <v>3276</v>
      </c>
      <c r="D188" s="171" t="s">
        <v>750</v>
      </c>
      <c r="E188" s="171" t="s">
        <v>314</v>
      </c>
      <c r="F188" s="171" t="s">
        <v>62</v>
      </c>
      <c r="G188" s="159">
        <v>44803</v>
      </c>
      <c r="H188" s="171" t="s">
        <v>60</v>
      </c>
      <c r="I188" s="154" t="s">
        <v>284</v>
      </c>
      <c r="J188" s="150" t="s">
        <v>3277</v>
      </c>
      <c r="K188" s="172">
        <v>2.0200000000000001E-3</v>
      </c>
      <c r="L188" s="154"/>
      <c r="M188" s="154" t="s">
        <v>301</v>
      </c>
      <c r="N188" s="171"/>
      <c r="O188" s="171" t="s">
        <v>305</v>
      </c>
      <c r="P188" s="176">
        <v>45382</v>
      </c>
      <c r="Q188" s="171" t="s">
        <v>1207</v>
      </c>
      <c r="R188" s="177">
        <v>60.541519999999998</v>
      </c>
      <c r="S188" s="177">
        <v>181.86437000000001</v>
      </c>
      <c r="T188" s="154"/>
      <c r="U188" s="154"/>
      <c r="V188" s="171" t="s">
        <v>17</v>
      </c>
      <c r="W188" s="178">
        <v>1.4935779616000001E-2</v>
      </c>
      <c r="X188" s="178">
        <v>2.7419388499999998E-4</v>
      </c>
    </row>
    <row r="189" spans="1:24" ht="13.5" thickBot="1" x14ac:dyDescent="0.25">
      <c r="A189" s="149">
        <v>8694</v>
      </c>
      <c r="B189" s="149">
        <v>12957</v>
      </c>
      <c r="C189" s="171" t="s">
        <v>3278</v>
      </c>
      <c r="D189" s="171" t="s">
        <v>750</v>
      </c>
      <c r="E189" s="171" t="s">
        <v>53</v>
      </c>
      <c r="F189" s="171" t="s">
        <v>62</v>
      </c>
      <c r="G189" s="159">
        <v>44384</v>
      </c>
      <c r="H189" s="171" t="s">
        <v>68</v>
      </c>
      <c r="I189" s="154" t="s">
        <v>284</v>
      </c>
      <c r="J189" s="156" t="s">
        <v>3408</v>
      </c>
      <c r="K189" s="172">
        <v>-3.0290000000000001E-2</v>
      </c>
      <c r="L189" s="154"/>
      <c r="M189" s="154" t="s">
        <v>301</v>
      </c>
      <c r="N189" s="154"/>
      <c r="O189" s="171" t="s">
        <v>305</v>
      </c>
      <c r="P189" s="179">
        <v>45379</v>
      </c>
      <c r="Q189" s="171" t="s">
        <v>1213</v>
      </c>
      <c r="R189" s="177">
        <v>24.074809999999999</v>
      </c>
      <c r="S189" s="177">
        <v>132.43272999999999</v>
      </c>
      <c r="T189" s="154"/>
      <c r="U189" s="154"/>
      <c r="V189" s="171" t="s">
        <v>17</v>
      </c>
      <c r="W189" s="178">
        <v>1.0876160455000001E-2</v>
      </c>
      <c r="X189" s="178">
        <v>1.9966662400000001E-4</v>
      </c>
    </row>
    <row r="190" spans="1:24" ht="13.5" thickBot="1" x14ac:dyDescent="0.25">
      <c r="A190" s="149">
        <v>8694</v>
      </c>
      <c r="B190" s="149">
        <v>12957</v>
      </c>
      <c r="C190" s="171" t="s">
        <v>3279</v>
      </c>
      <c r="D190" s="171" t="s">
        <v>750</v>
      </c>
      <c r="E190" s="171" t="s">
        <v>53</v>
      </c>
      <c r="F190" s="171" t="s">
        <v>62</v>
      </c>
      <c r="G190" s="159">
        <v>44629</v>
      </c>
      <c r="H190" s="171" t="s">
        <v>68</v>
      </c>
      <c r="I190" s="154" t="s">
        <v>284</v>
      </c>
      <c r="J190" s="150" t="s">
        <v>3410</v>
      </c>
      <c r="K190" s="172">
        <v>0.35535</v>
      </c>
      <c r="L190" s="154"/>
      <c r="M190" s="154" t="s">
        <v>301</v>
      </c>
      <c r="N190" s="171"/>
      <c r="O190" s="171" t="s">
        <v>305</v>
      </c>
      <c r="P190" s="176">
        <v>45343</v>
      </c>
      <c r="Q190" s="171" t="s">
        <v>1206</v>
      </c>
      <c r="R190" s="177">
        <v>744.68282999999997</v>
      </c>
      <c r="S190" s="177">
        <v>744.68282999999997</v>
      </c>
      <c r="T190" s="154"/>
      <c r="U190" s="154"/>
      <c r="V190" s="171" t="s">
        <v>17</v>
      </c>
      <c r="W190" s="178">
        <v>6.1157766268999998E-2</v>
      </c>
      <c r="X190" s="178">
        <v>1.1227459160000001E-3</v>
      </c>
    </row>
    <row r="191" spans="1:24" ht="13.5" thickBot="1" x14ac:dyDescent="0.25">
      <c r="A191" s="149">
        <v>8694</v>
      </c>
      <c r="B191" s="149">
        <v>12957</v>
      </c>
      <c r="C191" s="171" t="s">
        <v>3280</v>
      </c>
      <c r="D191" s="171" t="s">
        <v>751</v>
      </c>
      <c r="E191" s="171" t="s">
        <v>314</v>
      </c>
      <c r="F191" s="171" t="s">
        <v>62</v>
      </c>
      <c r="G191" s="159">
        <v>44845</v>
      </c>
      <c r="H191" s="171" t="s">
        <v>60</v>
      </c>
      <c r="I191" s="154" t="s">
        <v>285</v>
      </c>
      <c r="J191" s="150" t="s">
        <v>3281</v>
      </c>
      <c r="K191" s="172">
        <v>-0.13894000000000001</v>
      </c>
      <c r="L191" s="154"/>
      <c r="M191" s="154" t="s">
        <v>301</v>
      </c>
      <c r="N191" s="171"/>
      <c r="O191" s="171" t="s">
        <v>305</v>
      </c>
      <c r="P191" s="176">
        <v>45382</v>
      </c>
      <c r="Q191" s="171" t="s">
        <v>1207</v>
      </c>
      <c r="R191" s="177">
        <v>49.48706</v>
      </c>
      <c r="S191" s="177">
        <v>172.54682</v>
      </c>
      <c r="T191" s="154"/>
      <c r="U191" s="154"/>
      <c r="V191" s="171" t="s">
        <v>17</v>
      </c>
      <c r="W191" s="178">
        <v>1.4170567203000001E-2</v>
      </c>
      <c r="X191" s="178">
        <v>2.6014597000000001E-4</v>
      </c>
    </row>
    <row r="192" spans="1:24" ht="13.5" thickBot="1" x14ac:dyDescent="0.25">
      <c r="A192" s="149">
        <v>8694</v>
      </c>
      <c r="B192" s="149">
        <v>12957</v>
      </c>
      <c r="C192" s="171" t="s">
        <v>3282</v>
      </c>
      <c r="D192" s="171" t="s">
        <v>751</v>
      </c>
      <c r="E192" s="171" t="s">
        <v>53</v>
      </c>
      <c r="F192" s="171" t="s">
        <v>62</v>
      </c>
      <c r="G192" s="159">
        <v>45196</v>
      </c>
      <c r="H192" s="171" t="s">
        <v>397</v>
      </c>
      <c r="I192" s="154" t="s">
        <v>294</v>
      </c>
      <c r="J192" s="150" t="s">
        <v>3411</v>
      </c>
      <c r="K192" s="172">
        <v>-1.1939999999999999E-2</v>
      </c>
      <c r="L192" s="154"/>
      <c r="M192" s="154" t="s">
        <v>301</v>
      </c>
      <c r="N192" s="171"/>
      <c r="O192" s="171" t="s">
        <v>305</v>
      </c>
      <c r="P192" s="176">
        <v>45070</v>
      </c>
      <c r="Q192" s="171" t="s">
        <v>1206</v>
      </c>
      <c r="R192" s="177">
        <v>828.30155999999999</v>
      </c>
      <c r="S192" s="177">
        <v>828.30155999999999</v>
      </c>
      <c r="T192" s="154"/>
      <c r="U192" s="154"/>
      <c r="V192" s="171" t="s">
        <v>17</v>
      </c>
      <c r="W192" s="178">
        <v>6.8025031819999998E-2</v>
      </c>
      <c r="X192" s="178">
        <v>1.248816484E-3</v>
      </c>
    </row>
    <row r="193" spans="1:24" ht="13.5" thickBot="1" x14ac:dyDescent="0.25">
      <c r="A193" s="149">
        <v>7956</v>
      </c>
      <c r="B193" s="149">
        <v>7957</v>
      </c>
      <c r="C193" s="154"/>
      <c r="D193" s="154"/>
      <c r="E193" s="154"/>
      <c r="F193" s="154"/>
      <c r="G193" s="154"/>
      <c r="H193" s="154"/>
      <c r="I193" s="154"/>
      <c r="J193" s="154"/>
      <c r="K193" s="172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</row>
    <row r="194" spans="1:24" ht="13.5" thickBot="1" x14ac:dyDescent="0.25">
      <c r="A194" s="149">
        <v>7956</v>
      </c>
      <c r="B194" s="149">
        <v>7958</v>
      </c>
      <c r="C194" s="154"/>
      <c r="D194" s="154"/>
      <c r="E194" s="154"/>
      <c r="F194" s="154"/>
      <c r="G194" s="154"/>
      <c r="H194" s="154"/>
      <c r="I194" s="154"/>
      <c r="J194" s="154"/>
      <c r="K194" s="172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</row>
    <row r="195" spans="1:24" ht="13.5" thickBot="1" x14ac:dyDescent="0.25">
      <c r="A195" s="149">
        <v>7956</v>
      </c>
      <c r="B195" s="149">
        <v>7960</v>
      </c>
      <c r="C195" s="154"/>
      <c r="D195" s="154"/>
      <c r="E195" s="154"/>
      <c r="F195" s="154"/>
      <c r="G195" s="154"/>
      <c r="H195" s="154"/>
      <c r="I195" s="154"/>
      <c r="J195" s="154"/>
      <c r="K195" s="172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</row>
    <row r="196" spans="1:24" ht="13.5" thickBot="1" x14ac:dyDescent="0.25">
      <c r="A196" s="149">
        <v>7956</v>
      </c>
      <c r="B196" s="149">
        <v>7961</v>
      </c>
      <c r="C196" s="154"/>
      <c r="D196" s="154"/>
      <c r="E196" s="154"/>
      <c r="F196" s="154"/>
      <c r="G196" s="154"/>
      <c r="H196" s="154"/>
      <c r="I196" s="154"/>
      <c r="J196" s="154"/>
      <c r="K196" s="172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</row>
    <row r="197" spans="1:24" ht="13.5" thickBot="1" x14ac:dyDescent="0.25">
      <c r="A197" s="149">
        <v>7956</v>
      </c>
      <c r="B197" s="149">
        <v>7962</v>
      </c>
      <c r="C197" s="154"/>
      <c r="D197" s="154"/>
      <c r="E197" s="154"/>
      <c r="F197" s="154"/>
      <c r="G197" s="154"/>
      <c r="H197" s="154"/>
      <c r="I197" s="154"/>
      <c r="J197" s="154"/>
      <c r="K197" s="172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</row>
    <row r="198" spans="1:24" ht="13.5" thickBot="1" x14ac:dyDescent="0.25">
      <c r="A198" s="149">
        <v>7956</v>
      </c>
      <c r="B198" s="149">
        <v>7963</v>
      </c>
      <c r="C198" s="154"/>
      <c r="D198" s="154"/>
      <c r="E198" s="154"/>
      <c r="F198" s="154"/>
      <c r="G198" s="154"/>
      <c r="H198" s="154"/>
      <c r="I198" s="154"/>
      <c r="J198" s="154"/>
      <c r="K198" s="172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</row>
    <row r="199" spans="1:24" ht="13.5" thickBot="1" x14ac:dyDescent="0.25">
      <c r="A199" s="149">
        <v>7956</v>
      </c>
      <c r="B199" s="149">
        <v>11938</v>
      </c>
      <c r="C199" s="154"/>
      <c r="D199" s="154"/>
      <c r="E199" s="154"/>
      <c r="F199" s="154"/>
      <c r="G199" s="154"/>
      <c r="H199" s="154"/>
      <c r="I199" s="154"/>
      <c r="J199" s="154"/>
      <c r="K199" s="172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</row>
    <row r="200" spans="1:24" ht="13.5" thickBot="1" x14ac:dyDescent="0.25">
      <c r="A200" s="149">
        <v>7956</v>
      </c>
      <c r="B200" s="149">
        <v>14482</v>
      </c>
      <c r="C200" s="154"/>
      <c r="D200" s="154"/>
      <c r="E200" s="154"/>
      <c r="F200" s="154"/>
      <c r="G200" s="154"/>
      <c r="H200" s="154"/>
      <c r="I200" s="154"/>
      <c r="J200" s="154"/>
      <c r="K200" s="172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</row>
    <row r="201" spans="1:24" ht="13.5" thickBot="1" x14ac:dyDescent="0.25">
      <c r="A201" s="149">
        <v>8700</v>
      </c>
      <c r="B201" s="149">
        <v>8701</v>
      </c>
      <c r="C201" s="154"/>
      <c r="D201" s="154"/>
      <c r="E201" s="154"/>
      <c r="F201" s="154"/>
      <c r="G201" s="154"/>
      <c r="H201" s="154"/>
      <c r="I201" s="154"/>
      <c r="J201" s="154"/>
      <c r="K201" s="172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</row>
    <row r="202" spans="1:24" ht="13.5" thickBot="1" x14ac:dyDescent="0.25">
      <c r="A202" s="149">
        <v>8700</v>
      </c>
      <c r="B202" s="149">
        <v>8702</v>
      </c>
      <c r="C202" s="154"/>
      <c r="D202" s="154"/>
      <c r="E202" s="154"/>
      <c r="F202" s="154"/>
      <c r="G202" s="154"/>
      <c r="H202" s="154"/>
      <c r="I202" s="154"/>
      <c r="J202" s="154"/>
      <c r="K202" s="172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</row>
    <row r="203" spans="1:24" ht="13.5" thickBot="1" x14ac:dyDescent="0.25">
      <c r="A203" s="149">
        <v>8700</v>
      </c>
      <c r="B203" s="149">
        <v>8703</v>
      </c>
      <c r="C203" s="154"/>
      <c r="D203" s="154"/>
      <c r="E203" s="154"/>
      <c r="F203" s="154"/>
      <c r="G203" s="154"/>
      <c r="H203" s="154"/>
      <c r="I203" s="154"/>
      <c r="J203" s="154"/>
      <c r="K203" s="172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</row>
    <row r="204" spans="1:24" ht="13.5" thickBot="1" x14ac:dyDescent="0.25">
      <c r="A204" s="149">
        <v>8700</v>
      </c>
      <c r="B204" s="149">
        <v>8704</v>
      </c>
      <c r="C204" s="154"/>
      <c r="D204" s="154"/>
      <c r="E204" s="154"/>
      <c r="F204" s="154"/>
      <c r="G204" s="154"/>
      <c r="H204" s="154"/>
      <c r="I204" s="154"/>
      <c r="J204" s="154"/>
      <c r="K204" s="172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</row>
    <row r="205" spans="1:24" ht="13.5" thickBot="1" x14ac:dyDescent="0.25">
      <c r="A205" s="149">
        <v>8700</v>
      </c>
      <c r="B205" s="149">
        <v>8705</v>
      </c>
      <c r="C205" s="154"/>
      <c r="D205" s="154"/>
      <c r="E205" s="154"/>
      <c r="F205" s="154"/>
      <c r="G205" s="154"/>
      <c r="H205" s="154"/>
      <c r="I205" s="154"/>
      <c r="J205" s="154"/>
      <c r="K205" s="172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</row>
    <row r="206" spans="1:24" ht="13.5" thickBot="1" x14ac:dyDescent="0.25">
      <c r="A206" s="149">
        <v>8700</v>
      </c>
      <c r="B206" s="149">
        <v>9451</v>
      </c>
      <c r="C206" s="154"/>
      <c r="D206" s="154"/>
      <c r="E206" s="154"/>
      <c r="F206" s="154"/>
      <c r="G206" s="154"/>
      <c r="H206" s="154"/>
      <c r="I206" s="154"/>
      <c r="J206" s="154"/>
      <c r="K206" s="172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</row>
    <row r="207" spans="1:24" ht="13.5" thickBot="1" x14ac:dyDescent="0.25">
      <c r="A207" s="149">
        <v>8700</v>
      </c>
      <c r="B207" s="149">
        <v>9676</v>
      </c>
      <c r="C207" s="154"/>
      <c r="D207" s="154"/>
      <c r="E207" s="154"/>
      <c r="F207" s="154"/>
      <c r="G207" s="154"/>
      <c r="H207" s="154"/>
      <c r="I207" s="154"/>
      <c r="J207" s="154"/>
      <c r="K207" s="172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</row>
    <row r="208" spans="1:24" ht="13.5" thickBot="1" x14ac:dyDescent="0.25">
      <c r="A208" s="149">
        <v>8700</v>
      </c>
      <c r="B208" s="149">
        <v>14483</v>
      </c>
      <c r="C208" s="154"/>
      <c r="D208" s="154"/>
      <c r="E208" s="154"/>
      <c r="F208" s="154"/>
      <c r="G208" s="154"/>
      <c r="H208" s="154"/>
      <c r="I208" s="154"/>
      <c r="J208" s="154"/>
      <c r="K208" s="172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</row>
    <row r="209" spans="1:24" ht="13.5" thickBot="1" x14ac:dyDescent="0.25">
      <c r="A209" s="149">
        <v>8694</v>
      </c>
      <c r="B209" s="149">
        <v>8695</v>
      </c>
      <c r="C209" s="154"/>
      <c r="D209" s="154"/>
      <c r="E209" s="154"/>
      <c r="F209" s="154"/>
      <c r="G209" s="154"/>
      <c r="H209" s="154"/>
      <c r="I209" s="154"/>
      <c r="J209" s="154"/>
      <c r="K209" s="172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</row>
    <row r="210" spans="1:24" ht="13.5" thickBot="1" x14ac:dyDescent="0.25">
      <c r="A210" s="149">
        <v>8694</v>
      </c>
      <c r="B210" s="149">
        <v>8696</v>
      </c>
      <c r="C210" s="154"/>
      <c r="D210" s="154"/>
      <c r="E210" s="154"/>
      <c r="F210" s="154"/>
      <c r="G210" s="154"/>
      <c r="H210" s="154"/>
      <c r="I210" s="154"/>
      <c r="J210" s="154"/>
      <c r="K210" s="172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</row>
    <row r="211" spans="1:24" ht="13.5" thickBot="1" x14ac:dyDescent="0.25">
      <c r="A211" s="149">
        <v>8694</v>
      </c>
      <c r="B211" s="149">
        <v>8697</v>
      </c>
      <c r="C211" s="154"/>
      <c r="D211" s="154"/>
      <c r="E211" s="154"/>
      <c r="F211" s="154"/>
      <c r="G211" s="154"/>
      <c r="H211" s="154"/>
      <c r="I211" s="154"/>
      <c r="J211" s="154"/>
      <c r="K211" s="172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</row>
    <row r="212" spans="1:24" ht="13.5" thickBot="1" x14ac:dyDescent="0.25">
      <c r="A212" s="149">
        <v>8694</v>
      </c>
      <c r="B212" s="149">
        <v>8698</v>
      </c>
      <c r="C212" s="154"/>
      <c r="D212" s="154"/>
      <c r="E212" s="154"/>
      <c r="F212" s="154"/>
      <c r="G212" s="154"/>
      <c r="H212" s="154"/>
      <c r="I212" s="154"/>
      <c r="J212" s="154"/>
      <c r="K212" s="172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</row>
    <row r="213" spans="1:24" ht="13.5" thickBot="1" x14ac:dyDescent="0.25">
      <c r="A213" s="149">
        <v>8694</v>
      </c>
      <c r="B213" s="149">
        <v>8699</v>
      </c>
      <c r="C213" s="154"/>
      <c r="D213" s="154"/>
      <c r="E213" s="154"/>
      <c r="F213" s="154"/>
      <c r="G213" s="154"/>
      <c r="H213" s="154"/>
      <c r="I213" s="154"/>
      <c r="J213" s="154"/>
      <c r="K213" s="172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</row>
    <row r="214" spans="1:24" ht="13.5" thickBot="1" x14ac:dyDescent="0.25">
      <c r="A214" s="149">
        <v>8694</v>
      </c>
      <c r="B214" s="149">
        <v>9452</v>
      </c>
      <c r="C214" s="154"/>
      <c r="D214" s="154"/>
      <c r="E214" s="154"/>
      <c r="F214" s="154"/>
      <c r="G214" s="154"/>
      <c r="H214" s="154"/>
      <c r="I214" s="154"/>
      <c r="J214" s="154"/>
      <c r="K214" s="172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</row>
    <row r="215" spans="1:24" ht="13.5" thickBot="1" x14ac:dyDescent="0.25">
      <c r="A215" s="149">
        <v>8694</v>
      </c>
      <c r="B215" s="149">
        <v>9677</v>
      </c>
      <c r="C215" s="154"/>
      <c r="D215" s="154"/>
      <c r="E215" s="154"/>
      <c r="F215" s="154"/>
      <c r="G215" s="154"/>
      <c r="H215" s="154"/>
      <c r="I215" s="154"/>
      <c r="J215" s="154"/>
      <c r="K215" s="172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</row>
    <row r="216" spans="1:24" ht="13.5" thickBot="1" x14ac:dyDescent="0.25">
      <c r="A216" s="149">
        <v>8694</v>
      </c>
      <c r="B216" s="149">
        <v>14342</v>
      </c>
      <c r="C216" s="154"/>
      <c r="D216" s="154"/>
      <c r="E216" s="154"/>
      <c r="F216" s="154"/>
      <c r="G216" s="154"/>
      <c r="H216" s="154"/>
      <c r="I216" s="154"/>
      <c r="J216" s="154"/>
      <c r="K216" s="172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</row>
    <row r="217" spans="1:24" ht="13.5" thickBot="1" x14ac:dyDescent="0.25">
      <c r="A217" s="149">
        <v>8694</v>
      </c>
      <c r="B217" s="149">
        <v>14394</v>
      </c>
      <c r="C217" s="154"/>
      <c r="D217" s="154"/>
      <c r="E217" s="154"/>
      <c r="F217" s="154"/>
      <c r="G217" s="154"/>
      <c r="H217" s="154"/>
      <c r="I217" s="154"/>
      <c r="J217" s="154"/>
      <c r="K217" s="172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</row>
    <row r="218" spans="1:24" ht="13.5" thickBot="1" x14ac:dyDescent="0.25">
      <c r="A218" s="149">
        <v>8694</v>
      </c>
      <c r="B218" s="149">
        <v>14481</v>
      </c>
      <c r="C218" s="154"/>
      <c r="D218" s="154"/>
      <c r="E218" s="154"/>
      <c r="F218" s="154"/>
      <c r="G218" s="154"/>
      <c r="H218" s="154"/>
      <c r="I218" s="154"/>
      <c r="J218" s="154"/>
      <c r="K218" s="172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</row>
    <row r="219" spans="1:24" ht="13.5" thickBot="1" x14ac:dyDescent="0.25">
      <c r="A219" s="149">
        <v>8861</v>
      </c>
      <c r="B219" s="149">
        <v>9113</v>
      </c>
      <c r="C219" s="154"/>
      <c r="D219" s="154"/>
      <c r="E219" s="154"/>
      <c r="F219" s="154"/>
      <c r="G219" s="154"/>
      <c r="H219" s="154"/>
      <c r="I219" s="154"/>
      <c r="J219" s="154"/>
      <c r="K219" s="172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</row>
    <row r="220" spans="1:24" ht="13.5" thickBot="1" x14ac:dyDescent="0.25">
      <c r="A220" s="149">
        <v>8861</v>
      </c>
      <c r="B220" s="149">
        <v>9303</v>
      </c>
      <c r="C220" s="154"/>
      <c r="D220" s="154"/>
      <c r="E220" s="154"/>
      <c r="F220" s="154"/>
      <c r="G220" s="154"/>
      <c r="H220" s="154"/>
      <c r="I220" s="154"/>
      <c r="J220" s="154"/>
      <c r="K220" s="172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</row>
    <row r="221" spans="1:24" ht="13.5" thickBot="1" x14ac:dyDescent="0.25">
      <c r="A221" s="149">
        <v>8861</v>
      </c>
      <c r="B221" s="149">
        <v>9414</v>
      </c>
      <c r="C221" s="154"/>
      <c r="D221" s="154"/>
      <c r="E221" s="154"/>
      <c r="F221" s="154"/>
      <c r="G221" s="154"/>
      <c r="H221" s="154"/>
      <c r="I221" s="154"/>
      <c r="J221" s="154"/>
      <c r="K221" s="172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</row>
    <row r="222" spans="1:24" ht="13.5" thickBot="1" x14ac:dyDescent="0.25">
      <c r="A222" s="149">
        <v>8861</v>
      </c>
      <c r="B222" s="149">
        <v>9420</v>
      </c>
      <c r="C222" s="154"/>
      <c r="D222" s="154"/>
      <c r="E222" s="154"/>
      <c r="F222" s="154"/>
      <c r="G222" s="154"/>
      <c r="H222" s="154"/>
      <c r="I222" s="154"/>
      <c r="J222" s="154"/>
      <c r="K222" s="172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</row>
    <row r="223" spans="1:24" ht="13.5" thickBot="1" x14ac:dyDescent="0.25">
      <c r="A223" s="149">
        <v>8861</v>
      </c>
      <c r="B223" s="149">
        <v>9421</v>
      </c>
      <c r="C223" s="154"/>
      <c r="D223" s="154"/>
      <c r="E223" s="154"/>
      <c r="F223" s="154"/>
      <c r="G223" s="154"/>
      <c r="H223" s="154"/>
      <c r="I223" s="154"/>
      <c r="J223" s="154"/>
      <c r="K223" s="172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</row>
    <row r="224" spans="1:24" ht="13.5" thickBot="1" x14ac:dyDescent="0.25">
      <c r="A224" s="149"/>
      <c r="B224" s="149"/>
      <c r="C224" s="154"/>
      <c r="D224" s="154"/>
      <c r="E224" s="154"/>
      <c r="F224" s="154"/>
      <c r="G224" s="154"/>
      <c r="H224" s="154"/>
      <c r="I224" s="154"/>
      <c r="J224" s="154"/>
      <c r="K224" s="172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</row>
    <row r="225" spans="1:24" ht="13.5" thickBot="1" x14ac:dyDescent="0.25">
      <c r="A225" s="149"/>
      <c r="B225" s="149"/>
      <c r="C225" s="154"/>
      <c r="D225" s="154"/>
      <c r="E225" s="154"/>
      <c r="F225" s="154"/>
      <c r="G225" s="154"/>
      <c r="H225" s="154"/>
      <c r="I225" s="154"/>
      <c r="J225" s="154"/>
      <c r="K225" s="172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</row>
    <row r="226" spans="1:24" ht="13.5" thickBot="1" x14ac:dyDescent="0.25">
      <c r="A226" s="149"/>
      <c r="B226" s="149"/>
      <c r="C226" s="154"/>
      <c r="D226" s="154"/>
      <c r="E226" s="154"/>
      <c r="F226" s="154"/>
      <c r="G226" s="154"/>
      <c r="H226" s="154"/>
      <c r="I226" s="154"/>
      <c r="J226" s="154"/>
      <c r="K226" s="172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</row>
    <row r="227" spans="1:24" ht="13.5" thickBot="1" x14ac:dyDescent="0.25">
      <c r="A227" s="149"/>
      <c r="B227" s="149"/>
      <c r="C227" s="154"/>
      <c r="D227" s="154"/>
      <c r="E227" s="154"/>
      <c r="F227" s="154"/>
      <c r="G227" s="154"/>
      <c r="H227" s="154"/>
      <c r="I227" s="154"/>
      <c r="J227" s="154"/>
      <c r="K227" s="172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</row>
    <row r="228" spans="1:24" ht="13.5" thickBot="1" x14ac:dyDescent="0.25">
      <c r="A228" s="149"/>
      <c r="B228" s="149"/>
      <c r="C228" s="154"/>
      <c r="D228" s="154"/>
      <c r="E228" s="154"/>
      <c r="F228" s="154"/>
      <c r="G228" s="154"/>
      <c r="H228" s="154"/>
      <c r="I228" s="154"/>
      <c r="J228" s="154"/>
      <c r="K228" s="172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</row>
    <row r="229" spans="1:24" ht="13.5" thickBot="1" x14ac:dyDescent="0.25">
      <c r="A229" s="149"/>
      <c r="B229" s="149"/>
      <c r="C229" s="154"/>
      <c r="D229" s="154"/>
      <c r="E229" s="154"/>
      <c r="F229" s="154"/>
      <c r="G229" s="154"/>
      <c r="H229" s="154"/>
      <c r="I229" s="154"/>
      <c r="J229" s="154"/>
      <c r="K229" s="172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</row>
    <row r="230" spans="1:24" ht="13.5" thickBot="1" x14ac:dyDescent="0.25">
      <c r="A230" s="149"/>
      <c r="B230" s="149"/>
      <c r="C230" s="154"/>
      <c r="D230" s="154"/>
      <c r="E230" s="154"/>
      <c r="F230" s="154"/>
      <c r="G230" s="154"/>
      <c r="H230" s="154"/>
      <c r="I230" s="154"/>
      <c r="J230" s="154"/>
      <c r="K230" s="172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</row>
    <row r="231" spans="1:24" ht="13.5" thickBot="1" x14ac:dyDescent="0.25">
      <c r="A231" s="149"/>
      <c r="B231" s="149"/>
      <c r="C231" s="154"/>
      <c r="D231" s="154"/>
      <c r="E231" s="154"/>
      <c r="F231" s="154"/>
      <c r="G231" s="154"/>
      <c r="H231" s="154"/>
      <c r="I231" s="154"/>
      <c r="J231" s="154"/>
      <c r="K231" s="172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</row>
    <row r="232" spans="1:24" ht="13.5" thickBot="1" x14ac:dyDescent="0.25">
      <c r="A232" s="149"/>
      <c r="B232" s="149"/>
      <c r="C232" s="154"/>
      <c r="D232" s="154"/>
      <c r="E232" s="154"/>
      <c r="F232" s="154"/>
      <c r="G232" s="154"/>
      <c r="H232" s="154"/>
      <c r="I232" s="154"/>
      <c r="J232" s="154"/>
      <c r="K232" s="172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</row>
    <row r="233" spans="1:24" ht="13.5" thickBot="1" x14ac:dyDescent="0.25">
      <c r="A233" s="149"/>
      <c r="B233" s="149"/>
      <c r="C233" s="154"/>
      <c r="D233" s="154"/>
      <c r="E233" s="154"/>
      <c r="F233" s="154"/>
      <c r="G233" s="154"/>
      <c r="H233" s="154"/>
      <c r="I233" s="154"/>
      <c r="J233" s="154"/>
      <c r="K233" s="172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</row>
    <row r="234" spans="1:24" ht="13.5" thickBot="1" x14ac:dyDescent="0.25">
      <c r="A234" s="149"/>
      <c r="B234" s="149"/>
      <c r="C234" s="154"/>
      <c r="D234" s="154"/>
      <c r="E234" s="154"/>
      <c r="F234" s="154"/>
      <c r="G234" s="154"/>
      <c r="H234" s="154"/>
      <c r="I234" s="154"/>
      <c r="J234" s="154"/>
      <c r="K234" s="172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</row>
    <row r="235" spans="1:24" ht="13.5" thickBot="1" x14ac:dyDescent="0.25">
      <c r="A235" s="149"/>
      <c r="B235" s="149"/>
      <c r="C235" s="154"/>
      <c r="D235" s="154"/>
      <c r="E235" s="154"/>
      <c r="F235" s="154"/>
      <c r="G235" s="154"/>
      <c r="H235" s="154"/>
      <c r="I235" s="154"/>
      <c r="J235" s="154"/>
      <c r="K235" s="172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</row>
    <row r="236" spans="1:24" ht="13.5" thickBot="1" x14ac:dyDescent="0.25">
      <c r="A236" s="149"/>
      <c r="B236" s="149"/>
      <c r="C236" s="154"/>
      <c r="D236" s="154"/>
      <c r="E236" s="154"/>
      <c r="F236" s="154"/>
      <c r="G236" s="154"/>
      <c r="H236" s="154"/>
      <c r="I236" s="154"/>
      <c r="J236" s="154"/>
      <c r="K236" s="172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</row>
    <row r="237" spans="1:24" ht="13.5" thickBot="1" x14ac:dyDescent="0.25">
      <c r="A237" s="149"/>
      <c r="B237" s="149"/>
      <c r="C237" s="154"/>
      <c r="D237" s="154"/>
      <c r="E237" s="154"/>
      <c r="F237" s="154"/>
      <c r="G237" s="154"/>
      <c r="H237" s="154"/>
      <c r="I237" s="154"/>
      <c r="J237" s="154"/>
      <c r="K237" s="172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</row>
    <row r="238" spans="1:24" ht="13.5" thickBot="1" x14ac:dyDescent="0.25">
      <c r="A238" s="149"/>
      <c r="B238" s="149"/>
      <c r="C238" s="154"/>
      <c r="D238" s="154"/>
      <c r="E238" s="154"/>
      <c r="F238" s="154"/>
      <c r="G238" s="154"/>
      <c r="H238" s="154"/>
      <c r="I238" s="154"/>
      <c r="J238" s="154"/>
      <c r="K238" s="172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</row>
    <row r="239" spans="1:24" ht="13.5" thickBot="1" x14ac:dyDescent="0.25">
      <c r="A239" s="149"/>
      <c r="B239" s="149"/>
      <c r="C239" s="154"/>
      <c r="D239" s="154"/>
      <c r="E239" s="154"/>
      <c r="F239" s="154"/>
      <c r="G239" s="154"/>
      <c r="H239" s="154"/>
      <c r="I239" s="154"/>
      <c r="J239" s="154"/>
      <c r="K239" s="172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</row>
    <row r="240" spans="1:24" ht="13.5" thickBot="1" x14ac:dyDescent="0.25">
      <c r="A240" s="149"/>
      <c r="B240" s="149"/>
      <c r="C240" s="154"/>
      <c r="D240" s="154"/>
      <c r="E240" s="154"/>
      <c r="F240" s="154"/>
      <c r="G240" s="154"/>
      <c r="H240" s="154"/>
      <c r="I240" s="154"/>
      <c r="J240" s="154"/>
      <c r="K240" s="172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</row>
    <row r="241" spans="1:24" ht="13.5" thickBot="1" x14ac:dyDescent="0.25">
      <c r="A241" s="149"/>
      <c r="B241" s="149"/>
      <c r="C241" s="154"/>
      <c r="D241" s="154"/>
      <c r="E241" s="154"/>
      <c r="F241" s="154"/>
      <c r="G241" s="154"/>
      <c r="H241" s="154"/>
      <c r="I241" s="154"/>
      <c r="J241" s="154"/>
      <c r="K241" s="172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</row>
    <row r="242" spans="1:24" ht="13.5" thickBot="1" x14ac:dyDescent="0.25">
      <c r="A242" s="149"/>
      <c r="B242" s="149"/>
      <c r="C242" s="154"/>
      <c r="D242" s="154"/>
      <c r="E242" s="154"/>
      <c r="F242" s="154"/>
      <c r="G242" s="154"/>
      <c r="H242" s="154"/>
      <c r="I242" s="154"/>
      <c r="J242" s="154"/>
      <c r="K242" s="172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</row>
    <row r="243" spans="1:24" ht="13.5" thickBot="1" x14ac:dyDescent="0.25">
      <c r="A243" s="149"/>
      <c r="B243" s="149"/>
      <c r="C243" s="154"/>
      <c r="D243" s="154"/>
      <c r="E243" s="154"/>
      <c r="F243" s="154"/>
      <c r="G243" s="154"/>
      <c r="H243" s="154"/>
      <c r="I243" s="154"/>
      <c r="J243" s="154"/>
      <c r="K243" s="172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23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192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43"/>
  <sheetViews>
    <sheetView rightToLeft="1" workbookViewId="0">
      <selection activeCell="A2" sqref="A2:B43"/>
    </sheetView>
  </sheetViews>
  <sheetFormatPr defaultColWidth="9" defaultRowHeight="14.25" x14ac:dyDescent="0.2"/>
  <cols>
    <col min="1" max="4" width="11.625" style="2" customWidth="1"/>
    <col min="5" max="5" width="11.625" style="3" customWidth="1"/>
    <col min="6" max="23" width="11.625" style="2" customWidth="1"/>
    <col min="24" max="16384" width="9" style="2"/>
  </cols>
  <sheetData>
    <row r="1" spans="1:23" ht="66.75" customHeight="1" x14ac:dyDescent="0.2">
      <c r="A1" s="141" t="s">
        <v>667</v>
      </c>
      <c r="B1" s="141" t="s">
        <v>0</v>
      </c>
      <c r="C1" s="12" t="s">
        <v>740</v>
      </c>
      <c r="D1" s="12" t="s">
        <v>2</v>
      </c>
      <c r="E1" s="12" t="s">
        <v>756</v>
      </c>
      <c r="F1" s="12" t="s">
        <v>1163</v>
      </c>
      <c r="G1" s="12" t="s">
        <v>29</v>
      </c>
      <c r="H1" s="12" t="s">
        <v>28</v>
      </c>
      <c r="I1" s="12" t="s">
        <v>1</v>
      </c>
      <c r="J1" s="12" t="s">
        <v>620</v>
      </c>
      <c r="K1" s="12" t="s">
        <v>621</v>
      </c>
      <c r="L1" s="12" t="s">
        <v>9</v>
      </c>
      <c r="M1" s="12" t="s">
        <v>622</v>
      </c>
      <c r="N1" s="12" t="s">
        <v>396</v>
      </c>
      <c r="O1" s="12" t="s">
        <v>933</v>
      </c>
      <c r="P1" s="12" t="s">
        <v>372</v>
      </c>
      <c r="Q1" s="12" t="s">
        <v>16</v>
      </c>
      <c r="R1" s="12" t="s">
        <v>1165</v>
      </c>
      <c r="S1" s="12" t="s">
        <v>634</v>
      </c>
      <c r="T1" s="12" t="s">
        <v>1174</v>
      </c>
      <c r="U1" s="12" t="s">
        <v>1171</v>
      </c>
      <c r="V1" s="12" t="s">
        <v>19</v>
      </c>
      <c r="W1" s="12" t="s">
        <v>30</v>
      </c>
    </row>
    <row r="2" spans="1:23" x14ac:dyDescent="0.2">
      <c r="A2" s="142">
        <v>7956</v>
      </c>
      <c r="B2" s="142">
        <v>7957</v>
      </c>
      <c r="C2" s="13"/>
      <c r="D2" s="13"/>
      <c r="E2" s="11"/>
      <c r="F2" s="13"/>
      <c r="G2" s="13"/>
      <c r="H2" s="13"/>
      <c r="I2" s="13"/>
      <c r="J2" s="11"/>
      <c r="K2" s="11"/>
      <c r="L2" s="13"/>
      <c r="M2" s="13"/>
      <c r="N2" s="11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2">
      <c r="A3" s="142">
        <v>7956</v>
      </c>
      <c r="B3" s="142">
        <v>7958</v>
      </c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2">
      <c r="A4" s="142">
        <v>7956</v>
      </c>
      <c r="B4" s="142">
        <v>7960</v>
      </c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3" x14ac:dyDescent="0.2">
      <c r="A5" s="142">
        <v>7956</v>
      </c>
      <c r="B5" s="142">
        <v>7961</v>
      </c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3" x14ac:dyDescent="0.2">
      <c r="A6" s="142">
        <v>7956</v>
      </c>
      <c r="B6" s="142">
        <v>7962</v>
      </c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3" x14ac:dyDescent="0.2">
      <c r="A7" s="142">
        <v>7956</v>
      </c>
      <c r="B7" s="142">
        <v>7963</v>
      </c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3" x14ac:dyDescent="0.2">
      <c r="A8" s="142">
        <v>7956</v>
      </c>
      <c r="B8" s="142">
        <v>11938</v>
      </c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3" x14ac:dyDescent="0.2">
      <c r="A9" s="142">
        <v>7956</v>
      </c>
      <c r="B9" s="142">
        <v>12537</v>
      </c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3" x14ac:dyDescent="0.2">
      <c r="A10" s="142">
        <v>7956</v>
      </c>
      <c r="B10" s="142">
        <v>12538</v>
      </c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3" x14ac:dyDescent="0.2">
      <c r="A11" s="142">
        <v>7956</v>
      </c>
      <c r="B11" s="142">
        <v>12955</v>
      </c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3" x14ac:dyDescent="0.2">
      <c r="A12" s="142">
        <v>7956</v>
      </c>
      <c r="B12" s="142">
        <v>14482</v>
      </c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x14ac:dyDescent="0.2">
      <c r="A13" s="142">
        <v>8700</v>
      </c>
      <c r="B13" s="142">
        <v>8701</v>
      </c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x14ac:dyDescent="0.2">
      <c r="A14" s="142">
        <v>8700</v>
      </c>
      <c r="B14" s="142">
        <v>8702</v>
      </c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x14ac:dyDescent="0.2">
      <c r="A15" s="142">
        <v>8700</v>
      </c>
      <c r="B15" s="142">
        <v>8703</v>
      </c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x14ac:dyDescent="0.2">
      <c r="A16" s="142">
        <v>8700</v>
      </c>
      <c r="B16" s="142">
        <v>8704</v>
      </c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x14ac:dyDescent="0.2">
      <c r="A17" s="142">
        <v>8700</v>
      </c>
      <c r="B17" s="142">
        <v>8705</v>
      </c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2">
      <c r="A18" s="142">
        <v>8700</v>
      </c>
      <c r="B18" s="142">
        <v>9451</v>
      </c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x14ac:dyDescent="0.2">
      <c r="A19" s="142">
        <v>8700</v>
      </c>
      <c r="B19" s="142">
        <v>9676</v>
      </c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x14ac:dyDescent="0.2">
      <c r="A20" s="142">
        <v>8700</v>
      </c>
      <c r="B20" s="142">
        <v>12535</v>
      </c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x14ac:dyDescent="0.2">
      <c r="A21" s="142">
        <v>8700</v>
      </c>
      <c r="B21" s="142">
        <v>12536</v>
      </c>
    </row>
    <row r="22" spans="1:23" x14ac:dyDescent="0.2">
      <c r="A22" s="142">
        <v>8700</v>
      </c>
      <c r="B22" s="142">
        <v>12956</v>
      </c>
    </row>
    <row r="23" spans="1:23" x14ac:dyDescent="0.2">
      <c r="A23" s="142">
        <v>8700</v>
      </c>
      <c r="B23" s="142">
        <v>14483</v>
      </c>
    </row>
    <row r="24" spans="1:23" x14ac:dyDescent="0.2">
      <c r="A24" s="142">
        <v>8694</v>
      </c>
      <c r="B24" s="142">
        <v>8695</v>
      </c>
    </row>
    <row r="25" spans="1:23" x14ac:dyDescent="0.2">
      <c r="A25" s="142">
        <v>8694</v>
      </c>
      <c r="B25" s="142">
        <v>8696</v>
      </c>
    </row>
    <row r="26" spans="1:23" x14ac:dyDescent="0.2">
      <c r="A26" s="142">
        <v>8694</v>
      </c>
      <c r="B26" s="142">
        <v>8697</v>
      </c>
    </row>
    <row r="27" spans="1:23" x14ac:dyDescent="0.2">
      <c r="A27" s="142">
        <v>8694</v>
      </c>
      <c r="B27" s="142">
        <v>8698</v>
      </c>
    </row>
    <row r="28" spans="1:23" x14ac:dyDescent="0.2">
      <c r="A28" s="142">
        <v>8694</v>
      </c>
      <c r="B28" s="142">
        <v>8699</v>
      </c>
    </row>
    <row r="29" spans="1:23" x14ac:dyDescent="0.2">
      <c r="A29" s="142">
        <v>8694</v>
      </c>
      <c r="B29" s="142">
        <v>9452</v>
      </c>
    </row>
    <row r="30" spans="1:23" x14ac:dyDescent="0.2">
      <c r="A30" s="142">
        <v>8694</v>
      </c>
      <c r="B30" s="142">
        <v>9677</v>
      </c>
    </row>
    <row r="31" spans="1:23" x14ac:dyDescent="0.2">
      <c r="A31" s="142">
        <v>8694</v>
      </c>
      <c r="B31" s="142">
        <v>12531</v>
      </c>
    </row>
    <row r="32" spans="1:23" x14ac:dyDescent="0.2">
      <c r="A32" s="142">
        <v>8694</v>
      </c>
      <c r="B32" s="142">
        <v>12532</v>
      </c>
    </row>
    <row r="33" spans="1:2" x14ac:dyDescent="0.2">
      <c r="A33" s="142">
        <v>8694</v>
      </c>
      <c r="B33" s="142">
        <v>12533</v>
      </c>
    </row>
    <row r="34" spans="1:2" x14ac:dyDescent="0.2">
      <c r="A34" s="142">
        <v>8694</v>
      </c>
      <c r="B34" s="142">
        <v>12534</v>
      </c>
    </row>
    <row r="35" spans="1:2" x14ac:dyDescent="0.2">
      <c r="A35" s="142">
        <v>8694</v>
      </c>
      <c r="B35" s="142">
        <v>12957</v>
      </c>
    </row>
    <row r="36" spans="1:2" x14ac:dyDescent="0.2">
      <c r="A36" s="142">
        <v>8694</v>
      </c>
      <c r="B36" s="142">
        <v>14342</v>
      </c>
    </row>
    <row r="37" spans="1:2" x14ac:dyDescent="0.2">
      <c r="A37" s="142">
        <v>8694</v>
      </c>
      <c r="B37" s="142">
        <v>14394</v>
      </c>
    </row>
    <row r="38" spans="1:2" x14ac:dyDescent="0.2">
      <c r="A38" s="142">
        <v>8694</v>
      </c>
      <c r="B38" s="142">
        <v>14481</v>
      </c>
    </row>
    <row r="39" spans="1:2" x14ac:dyDescent="0.2">
      <c r="A39" s="142">
        <v>8861</v>
      </c>
      <c r="B39" s="142">
        <v>9113</v>
      </c>
    </row>
    <row r="40" spans="1:2" x14ac:dyDescent="0.2">
      <c r="A40" s="142">
        <v>8861</v>
      </c>
      <c r="B40" s="142">
        <v>9303</v>
      </c>
    </row>
    <row r="41" spans="1:2" x14ac:dyDescent="0.2">
      <c r="A41" s="142">
        <v>8861</v>
      </c>
      <c r="B41" s="142">
        <v>9414</v>
      </c>
    </row>
    <row r="42" spans="1:2" x14ac:dyDescent="0.2">
      <c r="A42" s="142">
        <v>8861</v>
      </c>
      <c r="B42" s="142">
        <v>9420</v>
      </c>
    </row>
    <row r="43" spans="1:2" x14ac:dyDescent="0.2">
      <c r="A43" s="142">
        <v>8861</v>
      </c>
      <c r="B43" s="142">
        <v>9421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43"/>
  <sheetViews>
    <sheetView rightToLeft="1" workbookViewId="0">
      <selection activeCell="O1" sqref="O1"/>
    </sheetView>
  </sheetViews>
  <sheetFormatPr defaultColWidth="9" defaultRowHeight="14.25" x14ac:dyDescent="0.2"/>
  <cols>
    <col min="1" max="18" width="11.625" style="2" customWidth="1"/>
    <col min="19" max="16384" width="9" style="2"/>
  </cols>
  <sheetData>
    <row r="1" spans="1:18" ht="66.75" customHeight="1" x14ac:dyDescent="0.2">
      <c r="A1" s="141" t="s">
        <v>667</v>
      </c>
      <c r="B1" s="141" t="s">
        <v>0</v>
      </c>
      <c r="C1" s="12" t="s">
        <v>801</v>
      </c>
      <c r="D1" s="12" t="s">
        <v>802</v>
      </c>
      <c r="E1" s="12" t="s">
        <v>1</v>
      </c>
      <c r="F1" s="12" t="s">
        <v>620</v>
      </c>
      <c r="G1" s="12" t="s">
        <v>621</v>
      </c>
      <c r="H1" s="12" t="s">
        <v>622</v>
      </c>
      <c r="I1" s="12" t="s">
        <v>810</v>
      </c>
      <c r="J1" s="12" t="s">
        <v>396</v>
      </c>
      <c r="K1" s="12" t="s">
        <v>16</v>
      </c>
      <c r="L1" s="12" t="s">
        <v>938</v>
      </c>
      <c r="M1" s="12" t="s">
        <v>11</v>
      </c>
      <c r="N1" s="12" t="s">
        <v>1171</v>
      </c>
      <c r="O1" s="12" t="s">
        <v>1172</v>
      </c>
      <c r="P1" s="12" t="s">
        <v>26</v>
      </c>
      <c r="Q1" s="12" t="s">
        <v>19</v>
      </c>
      <c r="R1" s="12" t="s">
        <v>30</v>
      </c>
    </row>
    <row r="2" spans="1:18" x14ac:dyDescent="0.2">
      <c r="A2" s="142">
        <v>7956</v>
      </c>
      <c r="B2" s="142">
        <v>7957</v>
      </c>
      <c r="C2" s="19"/>
      <c r="D2" s="19"/>
      <c r="E2" s="19"/>
      <c r="F2" s="11"/>
      <c r="G2" s="11"/>
      <c r="H2" s="13"/>
      <c r="I2" s="13"/>
      <c r="J2" s="11"/>
      <c r="K2" s="13"/>
      <c r="L2"/>
      <c r="M2" s="13"/>
      <c r="N2" s="13"/>
      <c r="O2" s="13"/>
      <c r="P2" s="11"/>
      <c r="Q2" s="13"/>
      <c r="R2" s="13"/>
    </row>
    <row r="3" spans="1:18" x14ac:dyDescent="0.2">
      <c r="A3" s="142">
        <v>7956</v>
      </c>
      <c r="B3" s="142">
        <v>7958</v>
      </c>
      <c r="C3" s="19"/>
      <c r="D3" s="13"/>
      <c r="E3" s="19"/>
      <c r="F3" s="11"/>
      <c r="G3" s="11"/>
      <c r="H3" s="13"/>
      <c r="I3" s="13"/>
      <c r="J3" s="11"/>
      <c r="K3" s="13"/>
      <c r="M3" s="13"/>
      <c r="N3" s="13"/>
      <c r="O3" s="13"/>
      <c r="P3" s="11"/>
      <c r="Q3" s="13"/>
      <c r="R3" s="13"/>
    </row>
    <row r="4" spans="1:18" x14ac:dyDescent="0.2">
      <c r="A4" s="142">
        <v>7956</v>
      </c>
      <c r="B4" s="142">
        <v>7960</v>
      </c>
      <c r="C4" s="19"/>
      <c r="D4" s="13"/>
      <c r="E4" s="19"/>
      <c r="F4" s="11"/>
      <c r="G4" s="11"/>
      <c r="H4" s="13"/>
      <c r="I4" s="13"/>
      <c r="J4" s="11"/>
      <c r="K4" s="13"/>
      <c r="M4" s="13"/>
      <c r="N4" s="13"/>
      <c r="O4" s="13"/>
      <c r="P4" s="11"/>
      <c r="Q4" s="13"/>
      <c r="R4" s="13"/>
    </row>
    <row r="5" spans="1:18" x14ac:dyDescent="0.2">
      <c r="A5" s="142">
        <v>7956</v>
      </c>
      <c r="B5" s="142">
        <v>7961</v>
      </c>
      <c r="C5" s="19"/>
      <c r="D5" s="13"/>
      <c r="E5" s="19"/>
      <c r="F5" s="11"/>
      <c r="G5" s="11"/>
      <c r="H5" s="13"/>
      <c r="I5" s="13"/>
      <c r="J5" s="11"/>
      <c r="K5" s="13"/>
      <c r="M5" s="13"/>
      <c r="N5" s="13"/>
      <c r="O5" s="13"/>
      <c r="P5" s="11"/>
      <c r="Q5" s="13"/>
      <c r="R5" s="13"/>
    </row>
    <row r="6" spans="1:18" x14ac:dyDescent="0.2">
      <c r="A6" s="142">
        <v>7956</v>
      </c>
      <c r="B6" s="142">
        <v>7962</v>
      </c>
      <c r="C6" s="19"/>
      <c r="D6" s="13"/>
      <c r="E6" s="19"/>
      <c r="F6" s="11"/>
      <c r="G6" s="11"/>
      <c r="H6" s="13"/>
      <c r="I6" s="13"/>
      <c r="J6" s="11"/>
      <c r="K6" s="13"/>
      <c r="M6" s="13"/>
      <c r="N6" s="13"/>
      <c r="O6" s="13"/>
      <c r="P6" s="11"/>
      <c r="Q6" s="13"/>
      <c r="R6" s="13"/>
    </row>
    <row r="7" spans="1:18" x14ac:dyDescent="0.2">
      <c r="A7" s="142">
        <v>7956</v>
      </c>
      <c r="B7" s="142">
        <v>7963</v>
      </c>
      <c r="C7" s="19"/>
      <c r="D7" s="13"/>
      <c r="E7" s="19"/>
      <c r="F7" s="11"/>
      <c r="G7" s="11"/>
      <c r="H7" s="13"/>
      <c r="I7" s="13"/>
      <c r="J7" s="11"/>
      <c r="K7" s="13"/>
      <c r="M7" s="13"/>
      <c r="N7" s="13"/>
      <c r="O7" s="13"/>
      <c r="P7" s="11"/>
      <c r="Q7" s="13"/>
      <c r="R7" s="13"/>
    </row>
    <row r="8" spans="1:18" x14ac:dyDescent="0.2">
      <c r="A8" s="142">
        <v>7956</v>
      </c>
      <c r="B8" s="142">
        <v>11938</v>
      </c>
      <c r="C8" s="19"/>
      <c r="D8" s="13"/>
      <c r="E8" s="19"/>
      <c r="F8" s="11"/>
      <c r="G8" s="11"/>
      <c r="H8" s="13"/>
      <c r="I8" s="13"/>
      <c r="J8" s="11"/>
      <c r="K8" s="13"/>
      <c r="M8" s="13"/>
      <c r="N8" s="13"/>
      <c r="O8" s="13"/>
      <c r="P8" s="11"/>
      <c r="Q8" s="13"/>
      <c r="R8" s="13"/>
    </row>
    <row r="9" spans="1:18" x14ac:dyDescent="0.2">
      <c r="A9" s="142">
        <v>7956</v>
      </c>
      <c r="B9" s="142">
        <v>12537</v>
      </c>
      <c r="C9" s="19"/>
      <c r="D9" s="13"/>
      <c r="E9" s="19"/>
      <c r="F9" s="11"/>
      <c r="G9" s="11"/>
      <c r="H9" s="13"/>
      <c r="I9" s="13"/>
      <c r="J9" s="11"/>
      <c r="K9" s="13"/>
      <c r="M9" s="13"/>
      <c r="N9" s="13"/>
      <c r="O9" s="13"/>
      <c r="P9" s="11"/>
      <c r="Q9" s="13"/>
      <c r="R9" s="13"/>
    </row>
    <row r="10" spans="1:18" x14ac:dyDescent="0.2">
      <c r="A10" s="142">
        <v>7956</v>
      </c>
      <c r="B10" s="142">
        <v>12538</v>
      </c>
      <c r="C10" s="19"/>
      <c r="D10" s="13"/>
      <c r="E10" s="19"/>
      <c r="F10" s="11"/>
      <c r="G10" s="11"/>
      <c r="H10" s="13"/>
      <c r="I10" s="13"/>
      <c r="J10" s="11"/>
      <c r="K10" s="13"/>
      <c r="M10" s="13"/>
      <c r="N10" s="13"/>
      <c r="O10" s="13"/>
      <c r="P10" s="11"/>
      <c r="Q10" s="13"/>
      <c r="R10" s="13"/>
    </row>
    <row r="11" spans="1:18" x14ac:dyDescent="0.2">
      <c r="A11" s="142">
        <v>7956</v>
      </c>
      <c r="B11" s="142">
        <v>12955</v>
      </c>
      <c r="C11" s="19"/>
      <c r="D11" s="13"/>
      <c r="E11" s="19"/>
      <c r="F11" s="11"/>
      <c r="G11" s="11"/>
      <c r="H11" s="13"/>
      <c r="I11" s="13"/>
      <c r="J11" s="11"/>
      <c r="K11" s="13"/>
      <c r="M11" s="13"/>
      <c r="N11" s="13"/>
      <c r="O11" s="13"/>
      <c r="P11" s="11"/>
      <c r="Q11" s="13"/>
      <c r="R11" s="13"/>
    </row>
    <row r="12" spans="1:18" x14ac:dyDescent="0.2">
      <c r="A12" s="142">
        <v>7956</v>
      </c>
      <c r="B12" s="142">
        <v>14482</v>
      </c>
      <c r="C12" s="19"/>
      <c r="D12" s="13"/>
      <c r="E12" s="19"/>
      <c r="F12" s="11"/>
      <c r="G12" s="11"/>
      <c r="H12" s="13"/>
      <c r="I12" s="13"/>
      <c r="J12" s="11"/>
      <c r="K12" s="13"/>
      <c r="M12" s="13"/>
      <c r="N12" s="13"/>
      <c r="O12" s="13"/>
      <c r="P12" s="11"/>
      <c r="Q12" s="13"/>
      <c r="R12" s="13"/>
    </row>
    <row r="13" spans="1:18" x14ac:dyDescent="0.2">
      <c r="A13" s="142">
        <v>8700</v>
      </c>
      <c r="B13" s="142">
        <v>8701</v>
      </c>
      <c r="C13" s="19"/>
      <c r="D13" s="13"/>
      <c r="E13" s="19"/>
      <c r="F13" s="11"/>
      <c r="G13" s="11"/>
      <c r="H13" s="13"/>
      <c r="I13" s="13"/>
      <c r="J13" s="11"/>
      <c r="K13" s="13"/>
      <c r="M13" s="13"/>
      <c r="N13" s="13"/>
      <c r="O13" s="13"/>
      <c r="P13" s="11"/>
      <c r="Q13" s="13"/>
      <c r="R13" s="13"/>
    </row>
    <row r="14" spans="1:18" x14ac:dyDescent="0.2">
      <c r="A14" s="142">
        <v>8700</v>
      </c>
      <c r="B14" s="142">
        <v>8702</v>
      </c>
      <c r="C14" s="19"/>
      <c r="D14" s="13"/>
      <c r="E14" s="19"/>
      <c r="F14" s="11"/>
      <c r="G14" s="11"/>
      <c r="H14" s="13"/>
      <c r="I14" s="13"/>
      <c r="J14" s="11"/>
      <c r="K14" s="13"/>
      <c r="M14" s="13"/>
      <c r="N14" s="13"/>
      <c r="O14" s="13"/>
      <c r="P14" s="11"/>
      <c r="Q14" s="13"/>
      <c r="R14" s="13"/>
    </row>
    <row r="15" spans="1:18" x14ac:dyDescent="0.2">
      <c r="A15" s="142">
        <v>8700</v>
      </c>
      <c r="B15" s="142">
        <v>8703</v>
      </c>
      <c r="C15" s="19"/>
      <c r="D15" s="13"/>
      <c r="E15" s="19"/>
      <c r="F15" s="11"/>
      <c r="G15" s="11"/>
      <c r="H15" s="13"/>
      <c r="I15" s="13"/>
      <c r="J15" s="11"/>
      <c r="K15" s="13"/>
      <c r="M15" s="13"/>
      <c r="N15" s="13"/>
      <c r="O15" s="13"/>
      <c r="P15" s="11"/>
      <c r="Q15" s="13"/>
      <c r="R15" s="13"/>
    </row>
    <row r="16" spans="1:18" x14ac:dyDescent="0.2">
      <c r="A16" s="142">
        <v>8700</v>
      </c>
      <c r="B16" s="142">
        <v>8704</v>
      </c>
      <c r="C16" s="19"/>
      <c r="D16" s="13"/>
      <c r="E16" s="19"/>
      <c r="F16" s="11"/>
      <c r="G16" s="11"/>
      <c r="H16" s="13"/>
      <c r="I16" s="13"/>
      <c r="J16" s="11"/>
      <c r="K16" s="13"/>
      <c r="M16" s="13"/>
      <c r="N16" s="13"/>
      <c r="O16" s="13"/>
      <c r="P16" s="11"/>
      <c r="Q16" s="13"/>
      <c r="R16" s="13"/>
    </row>
    <row r="17" spans="1:18" x14ac:dyDescent="0.2">
      <c r="A17" s="142">
        <v>8700</v>
      </c>
      <c r="B17" s="142">
        <v>8705</v>
      </c>
      <c r="C17" s="19"/>
      <c r="D17" s="13"/>
      <c r="E17" s="19"/>
      <c r="F17" s="11"/>
      <c r="G17" s="11"/>
      <c r="H17" s="13"/>
      <c r="I17" s="13"/>
      <c r="J17" s="11"/>
      <c r="K17" s="13"/>
      <c r="M17" s="13"/>
      <c r="N17" s="13"/>
      <c r="O17" s="13"/>
      <c r="P17" s="11"/>
      <c r="Q17" s="13"/>
      <c r="R17" s="13"/>
    </row>
    <row r="18" spans="1:18" x14ac:dyDescent="0.2">
      <c r="A18" s="142">
        <v>8700</v>
      </c>
      <c r="B18" s="142">
        <v>9451</v>
      </c>
      <c r="C18" s="19"/>
      <c r="D18" s="13"/>
      <c r="E18" s="19"/>
      <c r="F18" s="11"/>
      <c r="G18" s="11"/>
      <c r="H18" s="13"/>
      <c r="I18" s="13"/>
      <c r="J18" s="11"/>
      <c r="K18" s="13"/>
      <c r="M18" s="13"/>
      <c r="N18" s="13"/>
      <c r="O18" s="13"/>
      <c r="P18" s="11"/>
      <c r="Q18" s="13"/>
      <c r="R18" s="13"/>
    </row>
    <row r="19" spans="1:18" x14ac:dyDescent="0.2">
      <c r="A19" s="142">
        <v>8700</v>
      </c>
      <c r="B19" s="142">
        <v>9676</v>
      </c>
      <c r="C19" s="19"/>
      <c r="D19" s="13"/>
      <c r="E19" s="19"/>
      <c r="F19" s="11"/>
      <c r="G19" s="11"/>
      <c r="H19" s="13"/>
      <c r="I19" s="13"/>
      <c r="J19" s="11"/>
      <c r="K19" s="13"/>
      <c r="M19" s="13"/>
      <c r="N19" s="13"/>
      <c r="O19" s="13"/>
      <c r="P19" s="11"/>
      <c r="Q19" s="13"/>
      <c r="R19" s="13"/>
    </row>
    <row r="20" spans="1:18" x14ac:dyDescent="0.2">
      <c r="A20" s="142">
        <v>8700</v>
      </c>
      <c r="B20" s="142">
        <v>12535</v>
      </c>
      <c r="E20" s="19"/>
      <c r="F20" s="11"/>
      <c r="G20" s="11"/>
      <c r="H20" s="13"/>
      <c r="P20" s="11"/>
    </row>
    <row r="21" spans="1:18" x14ac:dyDescent="0.2">
      <c r="A21" s="142">
        <v>8700</v>
      </c>
      <c r="B21" s="142">
        <v>12536</v>
      </c>
    </row>
    <row r="22" spans="1:18" x14ac:dyDescent="0.2">
      <c r="A22" s="142">
        <v>8700</v>
      </c>
      <c r="B22" s="142">
        <v>12956</v>
      </c>
    </row>
    <row r="23" spans="1:18" x14ac:dyDescent="0.2">
      <c r="A23" s="142">
        <v>8700</v>
      </c>
      <c r="B23" s="142">
        <v>14483</v>
      </c>
    </row>
    <row r="24" spans="1:18" x14ac:dyDescent="0.2">
      <c r="A24" s="142">
        <v>8694</v>
      </c>
      <c r="B24" s="142">
        <v>8695</v>
      </c>
    </row>
    <row r="25" spans="1:18" x14ac:dyDescent="0.2">
      <c r="A25" s="142">
        <v>8694</v>
      </c>
      <c r="B25" s="142">
        <v>8696</v>
      </c>
    </row>
    <row r="26" spans="1:18" x14ac:dyDescent="0.2">
      <c r="A26" s="142">
        <v>8694</v>
      </c>
      <c r="B26" s="142">
        <v>8697</v>
      </c>
    </row>
    <row r="27" spans="1:18" x14ac:dyDescent="0.2">
      <c r="A27" s="142">
        <v>8694</v>
      </c>
      <c r="B27" s="142">
        <v>8698</v>
      </c>
    </row>
    <row r="28" spans="1:18" x14ac:dyDescent="0.2">
      <c r="A28" s="142">
        <v>8694</v>
      </c>
      <c r="B28" s="142">
        <v>8699</v>
      </c>
    </row>
    <row r="29" spans="1:18" x14ac:dyDescent="0.2">
      <c r="A29" s="142">
        <v>8694</v>
      </c>
      <c r="B29" s="142">
        <v>9452</v>
      </c>
    </row>
    <row r="30" spans="1:18" x14ac:dyDescent="0.2">
      <c r="A30" s="142">
        <v>8694</v>
      </c>
      <c r="B30" s="142">
        <v>9677</v>
      </c>
    </row>
    <row r="31" spans="1:18" x14ac:dyDescent="0.2">
      <c r="A31" s="142">
        <v>8694</v>
      </c>
      <c r="B31" s="142">
        <v>12531</v>
      </c>
    </row>
    <row r="32" spans="1:18" x14ac:dyDescent="0.2">
      <c r="A32" s="142">
        <v>8694</v>
      </c>
      <c r="B32" s="142">
        <v>12532</v>
      </c>
    </row>
    <row r="33" spans="1:2" x14ac:dyDescent="0.2">
      <c r="A33" s="142">
        <v>8694</v>
      </c>
      <c r="B33" s="142">
        <v>12533</v>
      </c>
    </row>
    <row r="34" spans="1:2" x14ac:dyDescent="0.2">
      <c r="A34" s="142">
        <v>8694</v>
      </c>
      <c r="B34" s="142">
        <v>12534</v>
      </c>
    </row>
    <row r="35" spans="1:2" x14ac:dyDescent="0.2">
      <c r="A35" s="142">
        <v>8694</v>
      </c>
      <c r="B35" s="142">
        <v>12957</v>
      </c>
    </row>
    <row r="36" spans="1:2" x14ac:dyDescent="0.2">
      <c r="A36" s="142">
        <v>8694</v>
      </c>
      <c r="B36" s="142">
        <v>14342</v>
      </c>
    </row>
    <row r="37" spans="1:2" x14ac:dyDescent="0.2">
      <c r="A37" s="142">
        <v>8694</v>
      </c>
      <c r="B37" s="142">
        <v>14394</v>
      </c>
    </row>
    <row r="38" spans="1:2" x14ac:dyDescent="0.2">
      <c r="A38" s="142">
        <v>8694</v>
      </c>
      <c r="B38" s="142">
        <v>14481</v>
      </c>
    </row>
    <row r="39" spans="1:2" x14ac:dyDescent="0.2">
      <c r="A39" s="142">
        <v>8861</v>
      </c>
      <c r="B39" s="142">
        <v>9113</v>
      </c>
    </row>
    <row r="40" spans="1:2" x14ac:dyDescent="0.2">
      <c r="A40" s="142">
        <v>8861</v>
      </c>
      <c r="B40" s="142">
        <v>9303</v>
      </c>
    </row>
    <row r="41" spans="1:2" x14ac:dyDescent="0.2">
      <c r="A41" s="142">
        <v>8861</v>
      </c>
      <c r="B41" s="142">
        <v>9414</v>
      </c>
    </row>
    <row r="42" spans="1:2" x14ac:dyDescent="0.2">
      <c r="A42" s="142">
        <v>8861</v>
      </c>
      <c r="B42" s="142">
        <v>9420</v>
      </c>
    </row>
    <row r="43" spans="1:2" x14ac:dyDescent="0.2">
      <c r="A43" s="142">
        <v>8861</v>
      </c>
      <c r="B43" s="142">
        <v>9421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0"/>
  <sheetViews>
    <sheetView rightToLeft="1" workbookViewId="0">
      <selection activeCell="C2" sqref="C2:D75"/>
    </sheetView>
  </sheetViews>
  <sheetFormatPr defaultColWidth="11.625" defaultRowHeight="14.1" customHeight="1" x14ac:dyDescent="0.2"/>
  <cols>
    <col min="1" max="4" width="11.625" style="148" customWidth="1"/>
    <col min="5" max="5" width="11.625" style="168" customWidth="1"/>
    <col min="6" max="6" width="11.625" style="148" customWidth="1"/>
    <col min="7" max="7" width="11.625" style="185" customWidth="1"/>
    <col min="8" max="12" width="11.625" style="148" customWidth="1"/>
    <col min="13" max="13" width="12.75" style="148" customWidth="1"/>
    <col min="14" max="17" width="11.625" style="148" customWidth="1"/>
    <col min="18" max="18" width="14.875" style="148" bestFit="1" customWidth="1"/>
    <col min="19" max="19" width="11.625" style="148" customWidth="1"/>
    <col min="20" max="20" width="11.75" style="174" bestFit="1" customWidth="1"/>
    <col min="21" max="16384" width="11.625" style="148"/>
  </cols>
  <sheetData>
    <row r="1" spans="1:20" ht="66.75" customHeight="1" x14ac:dyDescent="0.2">
      <c r="A1" s="12" t="s">
        <v>667</v>
      </c>
      <c r="B1" s="12" t="s">
        <v>0</v>
      </c>
      <c r="C1" s="12" t="s">
        <v>741</v>
      </c>
      <c r="D1" s="12" t="s">
        <v>742</v>
      </c>
      <c r="E1" s="175" t="s">
        <v>743</v>
      </c>
      <c r="F1" s="12" t="s">
        <v>744</v>
      </c>
      <c r="G1" s="144" t="s">
        <v>749</v>
      </c>
      <c r="H1" s="12" t="s">
        <v>620</v>
      </c>
      <c r="I1" s="12" t="s">
        <v>621</v>
      </c>
      <c r="J1" s="12" t="s">
        <v>622</v>
      </c>
      <c r="K1" s="12" t="s">
        <v>6</v>
      </c>
      <c r="L1" s="12" t="s">
        <v>8</v>
      </c>
      <c r="M1" s="12" t="s">
        <v>1166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812</v>
      </c>
      <c r="S1" s="12" t="s">
        <v>1175</v>
      </c>
      <c r="T1" s="143" t="s">
        <v>764</v>
      </c>
    </row>
    <row r="2" spans="1:20" ht="14.1" customHeight="1" thickBot="1" x14ac:dyDescent="0.25">
      <c r="A2" s="149">
        <v>7956</v>
      </c>
      <c r="B2" s="149">
        <v>12537</v>
      </c>
      <c r="C2" s="154"/>
      <c r="D2" s="154"/>
      <c r="E2" s="156" t="s">
        <v>3471</v>
      </c>
      <c r="F2" s="154">
        <v>11020489</v>
      </c>
      <c r="G2" s="181">
        <v>45421</v>
      </c>
      <c r="H2" s="154" t="s">
        <v>61</v>
      </c>
      <c r="I2" s="154" t="s">
        <v>53</v>
      </c>
      <c r="J2" s="154" t="s">
        <v>62</v>
      </c>
      <c r="K2" s="154" t="s">
        <v>298</v>
      </c>
      <c r="L2" s="154" t="s">
        <v>298</v>
      </c>
      <c r="M2" s="154" t="s">
        <v>298</v>
      </c>
      <c r="N2" s="150" t="s">
        <v>1207</v>
      </c>
      <c r="O2" s="149">
        <v>3.7589999999999999</v>
      </c>
      <c r="P2" s="154">
        <v>16</v>
      </c>
      <c r="Q2" s="154" t="s">
        <v>442</v>
      </c>
      <c r="R2" s="183">
        <v>550000.00000000012</v>
      </c>
      <c r="S2" s="183">
        <v>2067.4500000000003</v>
      </c>
      <c r="T2" s="172">
        <v>0.5</v>
      </c>
    </row>
    <row r="3" spans="1:20" ht="14.1" customHeight="1" thickBot="1" x14ac:dyDescent="0.25">
      <c r="A3" s="149">
        <v>7956</v>
      </c>
      <c r="B3" s="149">
        <v>12538</v>
      </c>
      <c r="C3" s="154"/>
      <c r="D3" s="154"/>
      <c r="E3" s="156" t="s">
        <v>3471</v>
      </c>
      <c r="F3" s="154">
        <v>11020489</v>
      </c>
      <c r="G3" s="181">
        <v>45421</v>
      </c>
      <c r="H3" s="154" t="s">
        <v>61</v>
      </c>
      <c r="I3" s="154" t="s">
        <v>53</v>
      </c>
      <c r="J3" s="154" t="s">
        <v>62</v>
      </c>
      <c r="K3" s="154" t="s">
        <v>298</v>
      </c>
      <c r="L3" s="154" t="s">
        <v>298</v>
      </c>
      <c r="M3" s="154" t="s">
        <v>298</v>
      </c>
      <c r="N3" s="150" t="s">
        <v>1207</v>
      </c>
      <c r="O3" s="149">
        <v>3.7589999999999999</v>
      </c>
      <c r="P3" s="154">
        <v>16</v>
      </c>
      <c r="Q3" s="154" t="s">
        <v>442</v>
      </c>
      <c r="R3" s="186">
        <v>225000</v>
      </c>
      <c r="S3" s="186">
        <v>845.77499999999998</v>
      </c>
      <c r="T3" s="172">
        <v>0.5</v>
      </c>
    </row>
    <row r="4" spans="1:20" ht="14.1" customHeight="1" thickBot="1" x14ac:dyDescent="0.25">
      <c r="A4" s="149">
        <v>7956</v>
      </c>
      <c r="B4" s="149">
        <v>12538</v>
      </c>
      <c r="C4" s="154"/>
      <c r="D4" s="154"/>
      <c r="E4" s="156" t="s">
        <v>3481</v>
      </c>
      <c r="F4" s="154">
        <v>11019586</v>
      </c>
      <c r="G4" s="181">
        <v>44637</v>
      </c>
      <c r="H4" s="154" t="s">
        <v>53</v>
      </c>
      <c r="I4" s="154" t="s">
        <v>53</v>
      </c>
      <c r="J4" s="154" t="s">
        <v>62</v>
      </c>
      <c r="K4" s="154" t="s">
        <v>298</v>
      </c>
      <c r="L4" s="154" t="s">
        <v>298</v>
      </c>
      <c r="M4" s="154" t="s">
        <v>298</v>
      </c>
      <c r="N4" s="150" t="s">
        <v>1206</v>
      </c>
      <c r="O4" s="149">
        <v>1</v>
      </c>
      <c r="P4" s="154">
        <v>6</v>
      </c>
      <c r="Q4" s="154" t="s">
        <v>441</v>
      </c>
      <c r="R4" s="183">
        <v>20000000</v>
      </c>
      <c r="S4" s="183">
        <v>20000</v>
      </c>
      <c r="T4" s="172">
        <v>0.50339219999999996</v>
      </c>
    </row>
    <row r="5" spans="1:20" ht="14.1" customHeight="1" thickBot="1" x14ac:dyDescent="0.25">
      <c r="A5" s="149">
        <v>7956</v>
      </c>
      <c r="B5" s="149">
        <v>12538</v>
      </c>
      <c r="C5" s="154"/>
      <c r="D5" s="154"/>
      <c r="E5" s="156" t="s">
        <v>3507</v>
      </c>
      <c r="F5" s="154">
        <v>11020113</v>
      </c>
      <c r="G5" s="181">
        <v>44550</v>
      </c>
      <c r="H5" s="154" t="s">
        <v>53</v>
      </c>
      <c r="I5" s="154" t="s">
        <v>53</v>
      </c>
      <c r="J5" s="154" t="s">
        <v>62</v>
      </c>
      <c r="K5" s="154" t="s">
        <v>298</v>
      </c>
      <c r="L5" s="154" t="s">
        <v>298</v>
      </c>
      <c r="M5" s="154" t="s">
        <v>298</v>
      </c>
      <c r="N5" s="150" t="s">
        <v>1206</v>
      </c>
      <c r="O5" s="149">
        <v>1</v>
      </c>
      <c r="P5" s="154">
        <v>6.52</v>
      </c>
      <c r="Q5" s="154" t="s">
        <v>441</v>
      </c>
      <c r="R5" s="186">
        <v>8185185.1749908682</v>
      </c>
      <c r="S5" s="186">
        <v>8185.1851749908683</v>
      </c>
      <c r="T5" s="172">
        <v>0.18490737126153844</v>
      </c>
    </row>
    <row r="6" spans="1:20" ht="14.1" customHeight="1" thickBot="1" x14ac:dyDescent="0.25">
      <c r="A6" s="149">
        <v>7956</v>
      </c>
      <c r="B6" s="149">
        <v>12538</v>
      </c>
      <c r="C6" s="154"/>
      <c r="D6" s="154"/>
      <c r="E6" s="156" t="s">
        <v>3475</v>
      </c>
      <c r="F6" s="154">
        <v>11019227</v>
      </c>
      <c r="G6" s="181">
        <v>44433</v>
      </c>
      <c r="H6" s="154" t="s">
        <v>53</v>
      </c>
      <c r="I6" s="154" t="s">
        <v>53</v>
      </c>
      <c r="J6" s="154" t="s">
        <v>62</v>
      </c>
      <c r="K6" s="154" t="s">
        <v>298</v>
      </c>
      <c r="L6" s="154" t="s">
        <v>298</v>
      </c>
      <c r="M6" s="154" t="s">
        <v>298</v>
      </c>
      <c r="N6" s="150" t="s">
        <v>1206</v>
      </c>
      <c r="O6" s="149">
        <v>1</v>
      </c>
      <c r="P6" s="154">
        <v>3.8</v>
      </c>
      <c r="Q6" s="154" t="s">
        <v>441</v>
      </c>
      <c r="R6" s="186">
        <v>15832359.8422343</v>
      </c>
      <c r="S6" s="186">
        <v>15832.3598422343</v>
      </c>
      <c r="T6" s="172">
        <v>2.7126125806406817E-2</v>
      </c>
    </row>
    <row r="7" spans="1:20" ht="14.1" customHeight="1" thickBot="1" x14ac:dyDescent="0.25">
      <c r="A7" s="149">
        <v>7956</v>
      </c>
      <c r="B7" s="149">
        <v>12538</v>
      </c>
      <c r="C7" s="154"/>
      <c r="D7" s="154"/>
      <c r="E7" s="156" t="s">
        <v>3480</v>
      </c>
      <c r="F7" s="154">
        <v>11019581</v>
      </c>
      <c r="G7" s="181">
        <v>44629</v>
      </c>
      <c r="H7" s="154" t="s">
        <v>53</v>
      </c>
      <c r="I7" s="154" t="s">
        <v>53</v>
      </c>
      <c r="J7" s="154" t="s">
        <v>62</v>
      </c>
      <c r="K7" s="154" t="s">
        <v>298</v>
      </c>
      <c r="L7" s="154" t="s">
        <v>298</v>
      </c>
      <c r="M7" s="154" t="s">
        <v>298</v>
      </c>
      <c r="N7" s="150" t="s">
        <v>1206</v>
      </c>
      <c r="O7" s="149">
        <v>1</v>
      </c>
      <c r="P7" s="154">
        <v>3.8</v>
      </c>
      <c r="Q7" s="154" t="s">
        <v>442</v>
      </c>
      <c r="R7" s="186">
        <v>16808404.199132271</v>
      </c>
      <c r="S7" s="186">
        <v>16808.40419913227</v>
      </c>
      <c r="T7" s="172">
        <v>1.2436264146250466E-2</v>
      </c>
    </row>
    <row r="8" spans="1:20" ht="14.1" customHeight="1" thickBot="1" x14ac:dyDescent="0.25">
      <c r="A8" s="149">
        <v>7956</v>
      </c>
      <c r="B8" s="149">
        <v>12538</v>
      </c>
      <c r="C8" s="154"/>
      <c r="D8" s="154"/>
      <c r="E8" s="156" t="s">
        <v>3531</v>
      </c>
      <c r="F8" s="154">
        <v>11021112</v>
      </c>
      <c r="G8" s="181">
        <v>45390</v>
      </c>
      <c r="H8" s="154" t="s">
        <v>53</v>
      </c>
      <c r="I8" s="154" t="s">
        <v>53</v>
      </c>
      <c r="J8" s="154" t="s">
        <v>62</v>
      </c>
      <c r="K8" s="154" t="s">
        <v>298</v>
      </c>
      <c r="L8" s="154" t="s">
        <v>298</v>
      </c>
      <c r="M8" s="154" t="s">
        <v>298</v>
      </c>
      <c r="N8" s="150" t="s">
        <v>1206</v>
      </c>
      <c r="O8" s="149">
        <v>1</v>
      </c>
      <c r="P8" s="154">
        <v>10.7</v>
      </c>
      <c r="Q8" s="154" t="s">
        <v>441</v>
      </c>
      <c r="R8" s="183">
        <v>7500000.0000000009</v>
      </c>
      <c r="S8" s="183">
        <v>7500.0000000000009</v>
      </c>
      <c r="T8" s="172">
        <v>0.5</v>
      </c>
    </row>
    <row r="9" spans="1:20" ht="14.1" customHeight="1" thickBot="1" x14ac:dyDescent="0.25">
      <c r="A9" s="149">
        <v>7956</v>
      </c>
      <c r="B9" s="149">
        <v>12538</v>
      </c>
      <c r="C9" s="154"/>
      <c r="D9" s="154"/>
      <c r="E9" s="156" t="s">
        <v>3527</v>
      </c>
      <c r="F9" s="154">
        <v>11020447</v>
      </c>
      <c r="G9" s="181">
        <v>45341</v>
      </c>
      <c r="H9" s="154" t="s">
        <v>53</v>
      </c>
      <c r="I9" s="154" t="s">
        <v>53</v>
      </c>
      <c r="J9" s="154" t="s">
        <v>62</v>
      </c>
      <c r="K9" s="154" t="s">
        <v>298</v>
      </c>
      <c r="L9" s="154" t="s">
        <v>298</v>
      </c>
      <c r="M9" s="154" t="s">
        <v>298</v>
      </c>
      <c r="N9" s="150" t="s">
        <v>1206</v>
      </c>
      <c r="O9" s="149">
        <v>1</v>
      </c>
      <c r="P9" s="154">
        <v>11</v>
      </c>
      <c r="Q9" s="154" t="s">
        <v>442</v>
      </c>
      <c r="R9" s="183">
        <v>14399999.993807998</v>
      </c>
      <c r="S9" s="183">
        <v>14399.999993807998</v>
      </c>
      <c r="T9" s="172">
        <v>0.23076923076923084</v>
      </c>
    </row>
    <row r="10" spans="1:20" ht="13.5" customHeight="1" thickBot="1" x14ac:dyDescent="0.25">
      <c r="A10" s="149">
        <v>7956</v>
      </c>
      <c r="B10" s="149">
        <v>12538</v>
      </c>
      <c r="C10" s="154"/>
      <c r="D10" s="154"/>
      <c r="E10" s="156" t="s">
        <v>3530</v>
      </c>
      <c r="F10" s="154">
        <v>53089173</v>
      </c>
      <c r="G10" s="181">
        <v>44370</v>
      </c>
      <c r="H10" s="154" t="s">
        <v>53</v>
      </c>
      <c r="I10" s="154" t="s">
        <v>53</v>
      </c>
      <c r="J10" s="154" t="s">
        <v>62</v>
      </c>
      <c r="K10" s="154" t="s">
        <v>298</v>
      </c>
      <c r="L10" s="154" t="s">
        <v>298</v>
      </c>
      <c r="M10" s="154" t="s">
        <v>298</v>
      </c>
      <c r="N10" s="150" t="s">
        <v>1206</v>
      </c>
      <c r="O10" s="149">
        <v>1</v>
      </c>
      <c r="P10" s="154">
        <v>12</v>
      </c>
      <c r="Q10" s="154" t="s">
        <v>442</v>
      </c>
      <c r="R10" s="183">
        <v>2600000.0007416788</v>
      </c>
      <c r="S10" s="183">
        <v>2600.0000007416788</v>
      </c>
      <c r="T10" s="172">
        <v>0.37034691428571426</v>
      </c>
    </row>
    <row r="11" spans="1:20" ht="14.1" customHeight="1" thickBot="1" x14ac:dyDescent="0.25">
      <c r="A11" s="149">
        <v>7956</v>
      </c>
      <c r="B11" s="149">
        <v>12955</v>
      </c>
      <c r="C11" s="154"/>
      <c r="D11" s="154"/>
      <c r="E11" s="156" t="s">
        <v>3471</v>
      </c>
      <c r="F11" s="154">
        <v>11020489</v>
      </c>
      <c r="G11" s="181">
        <v>45421</v>
      </c>
      <c r="H11" s="154" t="s">
        <v>61</v>
      </c>
      <c r="I11" s="154" t="s">
        <v>53</v>
      </c>
      <c r="J11" s="154" t="s">
        <v>62</v>
      </c>
      <c r="K11" s="154" t="s">
        <v>298</v>
      </c>
      <c r="L11" s="154" t="s">
        <v>298</v>
      </c>
      <c r="M11" s="154" t="s">
        <v>298</v>
      </c>
      <c r="N11" s="150" t="s">
        <v>1207</v>
      </c>
      <c r="O11" s="149">
        <v>3.7589999999999999</v>
      </c>
      <c r="P11" s="154">
        <v>16</v>
      </c>
      <c r="Q11" s="154" t="s">
        <v>442</v>
      </c>
      <c r="R11" s="186">
        <v>15000.013999994402</v>
      </c>
      <c r="S11" s="186">
        <v>56.385052625978958</v>
      </c>
      <c r="T11" s="172">
        <v>0.5</v>
      </c>
    </row>
    <row r="12" spans="1:20" ht="14.1" customHeight="1" thickBot="1" x14ac:dyDescent="0.25">
      <c r="A12" s="149">
        <v>7956</v>
      </c>
      <c r="B12" s="149">
        <v>12955</v>
      </c>
      <c r="C12" s="154"/>
      <c r="D12" s="154"/>
      <c r="E12" s="156" t="s">
        <v>3481</v>
      </c>
      <c r="F12" s="154">
        <v>11019586</v>
      </c>
      <c r="G12" s="181">
        <v>44637</v>
      </c>
      <c r="H12" s="154" t="s">
        <v>53</v>
      </c>
      <c r="I12" s="154" t="s">
        <v>53</v>
      </c>
      <c r="J12" s="154" t="s">
        <v>62</v>
      </c>
      <c r="K12" s="154" t="s">
        <v>298</v>
      </c>
      <c r="L12" s="154" t="s">
        <v>298</v>
      </c>
      <c r="M12" s="154" t="s">
        <v>298</v>
      </c>
      <c r="N12" s="150" t="s">
        <v>1206</v>
      </c>
      <c r="O12" s="149">
        <v>1</v>
      </c>
      <c r="P12" s="154">
        <v>6</v>
      </c>
      <c r="Q12" s="154" t="s">
        <v>441</v>
      </c>
      <c r="R12" s="186">
        <v>3000000</v>
      </c>
      <c r="S12" s="186">
        <v>3000</v>
      </c>
      <c r="T12" s="172">
        <v>0.50339219999999996</v>
      </c>
    </row>
    <row r="13" spans="1:20" ht="14.1" customHeight="1" thickBot="1" x14ac:dyDescent="0.25">
      <c r="A13" s="149">
        <v>7956</v>
      </c>
      <c r="B13" s="149">
        <v>12955</v>
      </c>
      <c r="C13" s="154"/>
      <c r="D13" s="154"/>
      <c r="E13" s="156" t="s">
        <v>3507</v>
      </c>
      <c r="F13" s="154">
        <v>11020113</v>
      </c>
      <c r="G13" s="181">
        <v>44550</v>
      </c>
      <c r="H13" s="154" t="s">
        <v>53</v>
      </c>
      <c r="I13" s="154" t="s">
        <v>53</v>
      </c>
      <c r="J13" s="154" t="s">
        <v>62</v>
      </c>
      <c r="K13" s="154" t="s">
        <v>298</v>
      </c>
      <c r="L13" s="154" t="s">
        <v>298</v>
      </c>
      <c r="M13" s="154" t="s">
        <v>298</v>
      </c>
      <c r="N13" s="150" t="s">
        <v>1206</v>
      </c>
      <c r="O13" s="149">
        <v>1</v>
      </c>
      <c r="P13" s="154">
        <v>6.52</v>
      </c>
      <c r="Q13" s="154" t="s">
        <v>441</v>
      </c>
      <c r="R13" s="186">
        <v>722222.09989043477</v>
      </c>
      <c r="S13" s="186">
        <v>722.22209989043472</v>
      </c>
      <c r="T13" s="172">
        <v>0.18490737126153847</v>
      </c>
    </row>
    <row r="14" spans="1:20" ht="14.1" customHeight="1" thickBot="1" x14ac:dyDescent="0.25">
      <c r="A14" s="149">
        <v>7956</v>
      </c>
      <c r="B14" s="149">
        <v>12955</v>
      </c>
      <c r="C14" s="154"/>
      <c r="D14" s="154"/>
      <c r="E14" s="156" t="s">
        <v>3475</v>
      </c>
      <c r="F14" s="154">
        <v>11019227</v>
      </c>
      <c r="G14" s="181">
        <v>44433</v>
      </c>
      <c r="H14" s="154" t="s">
        <v>53</v>
      </c>
      <c r="I14" s="154" t="s">
        <v>53</v>
      </c>
      <c r="J14" s="154" t="s">
        <v>62</v>
      </c>
      <c r="K14" s="154" t="s">
        <v>298</v>
      </c>
      <c r="L14" s="154" t="s">
        <v>298</v>
      </c>
      <c r="M14" s="154" t="s">
        <v>298</v>
      </c>
      <c r="N14" s="150" t="s">
        <v>1206</v>
      </c>
      <c r="O14" s="149">
        <v>1</v>
      </c>
      <c r="P14" s="154">
        <v>3.8</v>
      </c>
      <c r="Q14" s="154" t="s">
        <v>441</v>
      </c>
      <c r="R14" s="186">
        <v>1183727.9648418946</v>
      </c>
      <c r="S14" s="186">
        <v>1183.7279648418946</v>
      </c>
      <c r="T14" s="172">
        <v>2.7126125806406814E-2</v>
      </c>
    </row>
    <row r="15" spans="1:20" ht="14.1" customHeight="1" thickBot="1" x14ac:dyDescent="0.25">
      <c r="A15" s="149">
        <v>7956</v>
      </c>
      <c r="B15" s="149">
        <v>12955</v>
      </c>
      <c r="C15" s="154"/>
      <c r="D15" s="154"/>
      <c r="E15" s="156" t="s">
        <v>3480</v>
      </c>
      <c r="F15" s="154">
        <v>11019581</v>
      </c>
      <c r="G15" s="181">
        <v>44629</v>
      </c>
      <c r="H15" s="154" t="s">
        <v>53</v>
      </c>
      <c r="I15" s="154" t="s">
        <v>53</v>
      </c>
      <c r="J15" s="154" t="s">
        <v>62</v>
      </c>
      <c r="K15" s="154" t="s">
        <v>298</v>
      </c>
      <c r="L15" s="154" t="s">
        <v>298</v>
      </c>
      <c r="M15" s="154" t="s">
        <v>298</v>
      </c>
      <c r="N15" s="150" t="s">
        <v>1206</v>
      </c>
      <c r="O15" s="149">
        <v>1</v>
      </c>
      <c r="P15" s="154">
        <v>3.8</v>
      </c>
      <c r="Q15" s="154" t="s">
        <v>442</v>
      </c>
      <c r="R15" s="186">
        <v>800400.20401058183</v>
      </c>
      <c r="S15" s="186">
        <v>800.40020401058177</v>
      </c>
      <c r="T15" s="172">
        <v>1.2436264146250466E-2</v>
      </c>
    </row>
    <row r="16" spans="1:20" ht="14.1" customHeight="1" thickBot="1" x14ac:dyDescent="0.25">
      <c r="A16" s="149">
        <v>7956</v>
      </c>
      <c r="B16" s="149">
        <v>12955</v>
      </c>
      <c r="C16" s="154"/>
      <c r="D16" s="154"/>
      <c r="E16" s="156" t="s">
        <v>3531</v>
      </c>
      <c r="F16" s="154">
        <v>11021112</v>
      </c>
      <c r="G16" s="181">
        <v>45391</v>
      </c>
      <c r="H16" s="154" t="s">
        <v>53</v>
      </c>
      <c r="I16" s="154" t="s">
        <v>53</v>
      </c>
      <c r="J16" s="154" t="s">
        <v>62</v>
      </c>
      <c r="K16" s="154" t="s">
        <v>298</v>
      </c>
      <c r="L16" s="154" t="s">
        <v>298</v>
      </c>
      <c r="M16" s="154" t="s">
        <v>298</v>
      </c>
      <c r="N16" s="150" t="s">
        <v>1206</v>
      </c>
      <c r="O16" s="149">
        <v>1</v>
      </c>
      <c r="P16" s="154">
        <v>10.7</v>
      </c>
      <c r="Q16" s="154" t="s">
        <v>441</v>
      </c>
      <c r="R16" s="183">
        <v>1100000</v>
      </c>
      <c r="S16" s="183">
        <v>1100</v>
      </c>
      <c r="T16" s="172">
        <v>0.5</v>
      </c>
    </row>
    <row r="17" spans="1:20" ht="14.1" customHeight="1" thickBot="1" x14ac:dyDescent="0.25">
      <c r="A17" s="149">
        <v>7956</v>
      </c>
      <c r="B17" s="149">
        <v>12955</v>
      </c>
      <c r="C17" s="154"/>
      <c r="D17" s="154"/>
      <c r="E17" s="156" t="s">
        <v>3527</v>
      </c>
      <c r="F17" s="154">
        <v>11020447</v>
      </c>
      <c r="G17" s="181">
        <v>45341</v>
      </c>
      <c r="H17" s="154" t="s">
        <v>53</v>
      </c>
      <c r="I17" s="154" t="s">
        <v>53</v>
      </c>
      <c r="J17" s="154" t="s">
        <v>62</v>
      </c>
      <c r="K17" s="154" t="s">
        <v>298</v>
      </c>
      <c r="L17" s="154" t="s">
        <v>298</v>
      </c>
      <c r="M17" s="154" t="s">
        <v>298</v>
      </c>
      <c r="N17" s="150" t="s">
        <v>1206</v>
      </c>
      <c r="O17" s="149">
        <v>1</v>
      </c>
      <c r="P17" s="154">
        <v>11</v>
      </c>
      <c r="Q17" s="154" t="s">
        <v>442</v>
      </c>
      <c r="R17" s="183">
        <v>949999.98527916905</v>
      </c>
      <c r="S17" s="183">
        <v>949.9999852791691</v>
      </c>
      <c r="T17" s="172">
        <v>0.23076923076923084</v>
      </c>
    </row>
    <row r="18" spans="1:20" ht="14.1" customHeight="1" thickBot="1" x14ac:dyDescent="0.25">
      <c r="A18" s="149">
        <v>7956</v>
      </c>
      <c r="B18" s="149">
        <v>12955</v>
      </c>
      <c r="C18" s="154"/>
      <c r="D18" s="154"/>
      <c r="E18" s="156" t="s">
        <v>3530</v>
      </c>
      <c r="F18" s="154">
        <v>53089173</v>
      </c>
      <c r="G18" s="181">
        <v>44370</v>
      </c>
      <c r="H18" s="154" t="s">
        <v>53</v>
      </c>
      <c r="I18" s="154" t="s">
        <v>53</v>
      </c>
      <c r="J18" s="154" t="s">
        <v>62</v>
      </c>
      <c r="K18" s="154" t="s">
        <v>298</v>
      </c>
      <c r="L18" s="154" t="s">
        <v>298</v>
      </c>
      <c r="M18" s="154" t="s">
        <v>298</v>
      </c>
      <c r="N18" s="150" t="s">
        <v>1206</v>
      </c>
      <c r="O18" s="149">
        <v>1</v>
      </c>
      <c r="P18" s="154">
        <v>12</v>
      </c>
      <c r="Q18" s="154" t="s">
        <v>442</v>
      </c>
      <c r="R18" s="183">
        <v>199999.99925832119</v>
      </c>
      <c r="S18" s="183">
        <v>199.9999992583212</v>
      </c>
      <c r="T18" s="172">
        <v>0.37034691428571431</v>
      </c>
    </row>
    <row r="19" spans="1:20" ht="14.1" customHeight="1" thickBot="1" x14ac:dyDescent="0.25">
      <c r="A19" s="149">
        <v>7956</v>
      </c>
      <c r="B19" s="149">
        <v>14482</v>
      </c>
      <c r="C19" s="154"/>
      <c r="D19" s="154"/>
      <c r="E19" s="156" t="s">
        <v>3531</v>
      </c>
      <c r="F19" s="154">
        <v>11021112</v>
      </c>
      <c r="G19" s="181">
        <v>45395</v>
      </c>
      <c r="H19" s="154" t="s">
        <v>53</v>
      </c>
      <c r="I19" s="154" t="s">
        <v>53</v>
      </c>
      <c r="J19" s="154" t="s">
        <v>62</v>
      </c>
      <c r="K19" s="154" t="s">
        <v>298</v>
      </c>
      <c r="L19" s="154" t="s">
        <v>298</v>
      </c>
      <c r="M19" s="154" t="s">
        <v>298</v>
      </c>
      <c r="N19" s="150" t="s">
        <v>1206</v>
      </c>
      <c r="O19" s="149">
        <v>1</v>
      </c>
      <c r="P19" s="154">
        <v>10.7</v>
      </c>
      <c r="Q19" s="154" t="s">
        <v>441</v>
      </c>
      <c r="R19" s="183">
        <v>240000</v>
      </c>
      <c r="S19" s="183">
        <v>240</v>
      </c>
      <c r="T19" s="172">
        <v>0.5</v>
      </c>
    </row>
    <row r="20" spans="1:20" ht="14.1" customHeight="1" thickBot="1" x14ac:dyDescent="0.25">
      <c r="A20" s="149">
        <v>7956</v>
      </c>
      <c r="B20" s="149">
        <v>14482</v>
      </c>
      <c r="C20" s="154"/>
      <c r="D20" s="154"/>
      <c r="E20" s="156" t="s">
        <v>3527</v>
      </c>
      <c r="F20" s="154">
        <v>11020447</v>
      </c>
      <c r="G20" s="181">
        <v>45341</v>
      </c>
      <c r="H20" s="154" t="s">
        <v>53</v>
      </c>
      <c r="I20" s="154" t="s">
        <v>53</v>
      </c>
      <c r="J20" s="154" t="s">
        <v>62</v>
      </c>
      <c r="K20" s="154" t="s">
        <v>298</v>
      </c>
      <c r="L20" s="154" t="s">
        <v>298</v>
      </c>
      <c r="M20" s="154" t="s">
        <v>298</v>
      </c>
      <c r="N20" s="150" t="s">
        <v>1206</v>
      </c>
      <c r="O20" s="149">
        <v>1</v>
      </c>
      <c r="P20" s="154">
        <v>11</v>
      </c>
      <c r="Q20" s="154" t="s">
        <v>442</v>
      </c>
      <c r="R20" s="183">
        <v>819999.98529103131</v>
      </c>
      <c r="S20" s="183">
        <v>819.99998529103129</v>
      </c>
      <c r="T20" s="172">
        <v>0.23076923076923084</v>
      </c>
    </row>
    <row r="21" spans="1:20" ht="14.1" customHeight="1" thickBot="1" x14ac:dyDescent="0.25">
      <c r="A21" s="149">
        <v>8694</v>
      </c>
      <c r="B21" s="149">
        <v>12531</v>
      </c>
      <c r="C21" s="154"/>
      <c r="D21" s="154"/>
      <c r="E21" s="156" t="s">
        <v>3471</v>
      </c>
      <c r="F21" s="154">
        <v>11020489</v>
      </c>
      <c r="G21" s="181">
        <v>45421</v>
      </c>
      <c r="H21" s="154" t="s">
        <v>61</v>
      </c>
      <c r="I21" s="154" t="s">
        <v>53</v>
      </c>
      <c r="J21" s="154" t="s">
        <v>62</v>
      </c>
      <c r="K21" s="154" t="s">
        <v>298</v>
      </c>
      <c r="L21" s="154" t="s">
        <v>298</v>
      </c>
      <c r="M21" s="154" t="s">
        <v>298</v>
      </c>
      <c r="N21" s="150" t="s">
        <v>1207</v>
      </c>
      <c r="O21" s="149">
        <v>3.7589999999999999</v>
      </c>
      <c r="P21" s="154">
        <v>16</v>
      </c>
      <c r="Q21" s="154" t="s">
        <v>442</v>
      </c>
      <c r="R21" s="186">
        <v>725000</v>
      </c>
      <c r="S21" s="186">
        <v>2725.2750000000001</v>
      </c>
      <c r="T21" s="172">
        <v>0.5</v>
      </c>
    </row>
    <row r="22" spans="1:20" ht="14.1" customHeight="1" thickBot="1" x14ac:dyDescent="0.25">
      <c r="A22" s="149">
        <v>8694</v>
      </c>
      <c r="B22" s="149">
        <v>12532</v>
      </c>
      <c r="C22" s="154"/>
      <c r="D22" s="154"/>
      <c r="E22" s="156" t="s">
        <v>3471</v>
      </c>
      <c r="F22" s="154">
        <v>11020489</v>
      </c>
      <c r="G22" s="181">
        <v>45421</v>
      </c>
      <c r="H22" s="154" t="s">
        <v>61</v>
      </c>
      <c r="I22" s="154" t="s">
        <v>53</v>
      </c>
      <c r="J22" s="154" t="s">
        <v>62</v>
      </c>
      <c r="K22" s="154" t="s">
        <v>298</v>
      </c>
      <c r="L22" s="154" t="s">
        <v>298</v>
      </c>
      <c r="M22" s="154" t="s">
        <v>298</v>
      </c>
      <c r="N22" s="150" t="s">
        <v>1207</v>
      </c>
      <c r="O22" s="149">
        <v>3.7589999999999999</v>
      </c>
      <c r="P22" s="154">
        <v>16</v>
      </c>
      <c r="Q22" s="154" t="s">
        <v>442</v>
      </c>
      <c r="R22" s="186">
        <v>400000</v>
      </c>
      <c r="S22" s="186">
        <v>1503.6</v>
      </c>
      <c r="T22" s="172">
        <v>0.5</v>
      </c>
    </row>
    <row r="23" spans="1:20" ht="14.1" customHeight="1" thickBot="1" x14ac:dyDescent="0.25">
      <c r="A23" s="149">
        <v>8694</v>
      </c>
      <c r="B23" s="149">
        <v>12532</v>
      </c>
      <c r="C23" s="154"/>
      <c r="D23" s="154"/>
      <c r="E23" s="156" t="s">
        <v>3481</v>
      </c>
      <c r="F23" s="154">
        <v>11019586</v>
      </c>
      <c r="G23" s="181">
        <v>44637</v>
      </c>
      <c r="H23" s="154" t="s">
        <v>53</v>
      </c>
      <c r="I23" s="154" t="s">
        <v>53</v>
      </c>
      <c r="J23" s="154" t="s">
        <v>62</v>
      </c>
      <c r="K23" s="154" t="s">
        <v>298</v>
      </c>
      <c r="L23" s="154" t="s">
        <v>298</v>
      </c>
      <c r="M23" s="154" t="s">
        <v>298</v>
      </c>
      <c r="N23" s="150" t="s">
        <v>1206</v>
      </c>
      <c r="O23" s="149">
        <v>1</v>
      </c>
      <c r="P23" s="154">
        <v>6</v>
      </c>
      <c r="Q23" s="154" t="s">
        <v>441</v>
      </c>
      <c r="R23" s="186">
        <v>30000000</v>
      </c>
      <c r="S23" s="186">
        <v>30000</v>
      </c>
      <c r="T23" s="172">
        <v>0.50339219999999996</v>
      </c>
    </row>
    <row r="24" spans="1:20" ht="14.1" customHeight="1" thickBot="1" x14ac:dyDescent="0.25">
      <c r="A24" s="149">
        <v>8694</v>
      </c>
      <c r="B24" s="149">
        <v>12532</v>
      </c>
      <c r="C24" s="154"/>
      <c r="D24" s="154"/>
      <c r="E24" s="156" t="s">
        <v>3507</v>
      </c>
      <c r="F24" s="154">
        <v>11020113</v>
      </c>
      <c r="G24" s="181">
        <v>44550</v>
      </c>
      <c r="H24" s="154" t="s">
        <v>53</v>
      </c>
      <c r="I24" s="154" t="s">
        <v>53</v>
      </c>
      <c r="J24" s="154" t="s">
        <v>62</v>
      </c>
      <c r="K24" s="154" t="s">
        <v>298</v>
      </c>
      <c r="L24" s="154" t="s">
        <v>298</v>
      </c>
      <c r="M24" s="154" t="s">
        <v>298</v>
      </c>
      <c r="N24" s="150" t="s">
        <v>1206</v>
      </c>
      <c r="O24" s="149">
        <v>1</v>
      </c>
      <c r="P24" s="154">
        <v>6.52</v>
      </c>
      <c r="Q24" s="154" t="s">
        <v>441</v>
      </c>
      <c r="R24" s="186">
        <v>11435185.197928078</v>
      </c>
      <c r="S24" s="186">
        <v>11435.185197928078</v>
      </c>
      <c r="T24" s="172">
        <v>0.18490737126153844</v>
      </c>
    </row>
    <row r="25" spans="1:20" ht="14.1" customHeight="1" thickBot="1" x14ac:dyDescent="0.25">
      <c r="A25" s="149">
        <v>8694</v>
      </c>
      <c r="B25" s="149">
        <v>12532</v>
      </c>
      <c r="C25" s="154"/>
      <c r="D25" s="154"/>
      <c r="E25" s="156" t="s">
        <v>3475</v>
      </c>
      <c r="F25" s="154">
        <v>11019227</v>
      </c>
      <c r="G25" s="181">
        <v>44433</v>
      </c>
      <c r="H25" s="154" t="s">
        <v>53</v>
      </c>
      <c r="I25" s="154" t="s">
        <v>53</v>
      </c>
      <c r="J25" s="154" t="s">
        <v>62</v>
      </c>
      <c r="K25" s="154" t="s">
        <v>298</v>
      </c>
      <c r="L25" s="154" t="s">
        <v>298</v>
      </c>
      <c r="M25" s="154" t="s">
        <v>298</v>
      </c>
      <c r="N25" s="150" t="s">
        <v>1206</v>
      </c>
      <c r="O25" s="149">
        <v>1</v>
      </c>
      <c r="P25" s="154">
        <v>3.8</v>
      </c>
      <c r="Q25" s="154" t="s">
        <v>441</v>
      </c>
      <c r="R25" s="186">
        <v>36991495.526257128</v>
      </c>
      <c r="S25" s="186">
        <v>36991.495526257131</v>
      </c>
      <c r="T25" s="172">
        <v>2.7126125806406814E-2</v>
      </c>
    </row>
    <row r="26" spans="1:20" ht="14.1" customHeight="1" thickBot="1" x14ac:dyDescent="0.25">
      <c r="A26" s="149">
        <v>8694</v>
      </c>
      <c r="B26" s="149">
        <v>12532</v>
      </c>
      <c r="C26" s="154"/>
      <c r="D26" s="154"/>
      <c r="E26" s="156" t="s">
        <v>3480</v>
      </c>
      <c r="F26" s="154">
        <v>11019581</v>
      </c>
      <c r="G26" s="181">
        <v>44629</v>
      </c>
      <c r="H26" s="154" t="s">
        <v>53</v>
      </c>
      <c r="I26" s="154" t="s">
        <v>53</v>
      </c>
      <c r="J26" s="154" t="s">
        <v>62</v>
      </c>
      <c r="K26" s="154" t="s">
        <v>298</v>
      </c>
      <c r="L26" s="154" t="s">
        <v>298</v>
      </c>
      <c r="M26" s="154" t="s">
        <v>298</v>
      </c>
      <c r="N26" s="150" t="s">
        <v>1206</v>
      </c>
      <c r="O26" s="149">
        <v>1</v>
      </c>
      <c r="P26" s="154">
        <v>3.8</v>
      </c>
      <c r="Q26" s="154" t="s">
        <v>442</v>
      </c>
      <c r="R26" s="186">
        <v>24275481.744347692</v>
      </c>
      <c r="S26" s="186">
        <v>24275.481744347693</v>
      </c>
      <c r="T26" s="172">
        <v>1.2436264146250467E-2</v>
      </c>
    </row>
    <row r="27" spans="1:20" ht="14.1" customHeight="1" thickBot="1" x14ac:dyDescent="0.25">
      <c r="A27" s="149">
        <v>8694</v>
      </c>
      <c r="B27" s="149">
        <v>12532</v>
      </c>
      <c r="C27" s="154"/>
      <c r="D27" s="154"/>
      <c r="E27" s="156" t="s">
        <v>3562</v>
      </c>
      <c r="F27" s="154">
        <v>11019911</v>
      </c>
      <c r="G27" s="181">
        <v>44340</v>
      </c>
      <c r="H27" s="154" t="s">
        <v>53</v>
      </c>
      <c r="I27" s="154" t="s">
        <v>53</v>
      </c>
      <c r="J27" s="154" t="s">
        <v>62</v>
      </c>
      <c r="K27" s="154" t="s">
        <v>298</v>
      </c>
      <c r="L27" s="154" t="s">
        <v>298</v>
      </c>
      <c r="M27" s="154" t="s">
        <v>298</v>
      </c>
      <c r="N27" s="150" t="s">
        <v>1206</v>
      </c>
      <c r="O27" s="149">
        <v>1</v>
      </c>
      <c r="P27" s="154">
        <v>8</v>
      </c>
      <c r="Q27" s="154" t="s">
        <v>442</v>
      </c>
      <c r="R27" s="183">
        <v>68571.428571428565</v>
      </c>
      <c r="S27" s="183">
        <v>68.571428571428569</v>
      </c>
      <c r="T27" s="172">
        <v>0.24124899999999999</v>
      </c>
    </row>
    <row r="28" spans="1:20" ht="14.1" customHeight="1" thickBot="1" x14ac:dyDescent="0.25">
      <c r="A28" s="149">
        <v>8694</v>
      </c>
      <c r="B28" s="149">
        <v>12532</v>
      </c>
      <c r="C28" s="154"/>
      <c r="D28" s="154"/>
      <c r="E28" s="156" t="s">
        <v>3530</v>
      </c>
      <c r="F28" s="154">
        <v>53089173</v>
      </c>
      <c r="G28" s="181">
        <v>44370</v>
      </c>
      <c r="H28" s="154" t="s">
        <v>53</v>
      </c>
      <c r="I28" s="154" t="s">
        <v>53</v>
      </c>
      <c r="J28" s="154" t="s">
        <v>62</v>
      </c>
      <c r="K28" s="154" t="s">
        <v>298</v>
      </c>
      <c r="L28" s="154" t="s">
        <v>298</v>
      </c>
      <c r="M28" s="154" t="s">
        <v>298</v>
      </c>
      <c r="N28" s="150" t="s">
        <v>1206</v>
      </c>
      <c r="O28" s="149">
        <v>1</v>
      </c>
      <c r="P28" s="154">
        <v>12</v>
      </c>
      <c r="Q28" s="154" t="s">
        <v>442</v>
      </c>
      <c r="R28" s="183">
        <v>7999999.9997527739</v>
      </c>
      <c r="S28" s="183">
        <v>7999.9999997527739</v>
      </c>
      <c r="T28" s="172">
        <v>0.37034691428571431</v>
      </c>
    </row>
    <row r="29" spans="1:20" ht="14.1" customHeight="1" thickBot="1" x14ac:dyDescent="0.25">
      <c r="A29" s="149">
        <v>8694</v>
      </c>
      <c r="B29" s="149">
        <v>12533</v>
      </c>
      <c r="C29" s="154"/>
      <c r="D29" s="154"/>
      <c r="E29" s="156" t="s">
        <v>3471</v>
      </c>
      <c r="F29" s="154">
        <v>11020489</v>
      </c>
      <c r="G29" s="181">
        <v>45421</v>
      </c>
      <c r="H29" s="154" t="s">
        <v>61</v>
      </c>
      <c r="I29" s="154" t="s">
        <v>53</v>
      </c>
      <c r="J29" s="154" t="s">
        <v>62</v>
      </c>
      <c r="K29" s="154" t="s">
        <v>298</v>
      </c>
      <c r="L29" s="154" t="s">
        <v>298</v>
      </c>
      <c r="M29" s="154" t="s">
        <v>298</v>
      </c>
      <c r="N29" s="150" t="s">
        <v>1207</v>
      </c>
      <c r="O29" s="149">
        <v>3.7589999999999999</v>
      </c>
      <c r="P29" s="154">
        <v>16</v>
      </c>
      <c r="Q29" s="154" t="s">
        <v>442</v>
      </c>
      <c r="R29" s="186">
        <v>925000</v>
      </c>
      <c r="S29" s="186">
        <v>3477.0749999999998</v>
      </c>
      <c r="T29" s="172">
        <v>0.5</v>
      </c>
    </row>
    <row r="30" spans="1:20" ht="14.1" customHeight="1" thickBot="1" x14ac:dyDescent="0.25">
      <c r="A30" s="149">
        <v>8694</v>
      </c>
      <c r="B30" s="149">
        <v>12533</v>
      </c>
      <c r="C30" s="154"/>
      <c r="D30" s="154"/>
      <c r="E30" s="156" t="s">
        <v>3481</v>
      </c>
      <c r="F30" s="154">
        <v>11019586</v>
      </c>
      <c r="G30" s="181">
        <v>44637</v>
      </c>
      <c r="H30" s="154" t="s">
        <v>53</v>
      </c>
      <c r="I30" s="154" t="s">
        <v>53</v>
      </c>
      <c r="J30" s="154" t="s">
        <v>62</v>
      </c>
      <c r="K30" s="154" t="s">
        <v>298</v>
      </c>
      <c r="L30" s="154" t="s">
        <v>298</v>
      </c>
      <c r="M30" s="154" t="s">
        <v>298</v>
      </c>
      <c r="N30" s="150" t="s">
        <v>1206</v>
      </c>
      <c r="O30" s="149">
        <v>1</v>
      </c>
      <c r="P30" s="154">
        <v>6</v>
      </c>
      <c r="Q30" s="154" t="s">
        <v>441</v>
      </c>
      <c r="R30" s="186">
        <v>50000000</v>
      </c>
      <c r="S30" s="186">
        <v>50000</v>
      </c>
      <c r="T30" s="172">
        <v>0.50339219999999996</v>
      </c>
    </row>
    <row r="31" spans="1:20" ht="14.1" customHeight="1" thickBot="1" x14ac:dyDescent="0.25">
      <c r="A31" s="149">
        <v>8694</v>
      </c>
      <c r="B31" s="149">
        <v>12533</v>
      </c>
      <c r="C31" s="154"/>
      <c r="D31" s="154"/>
      <c r="E31" s="156" t="s">
        <v>3507</v>
      </c>
      <c r="F31" s="154">
        <v>11020113</v>
      </c>
      <c r="G31" s="181">
        <v>44550</v>
      </c>
      <c r="H31" s="154" t="s">
        <v>53</v>
      </c>
      <c r="I31" s="154" t="s">
        <v>53</v>
      </c>
      <c r="J31" s="154" t="s">
        <v>62</v>
      </c>
      <c r="K31" s="154" t="s">
        <v>298</v>
      </c>
      <c r="L31" s="154" t="s">
        <v>298</v>
      </c>
      <c r="M31" s="154" t="s">
        <v>298</v>
      </c>
      <c r="N31" s="150" t="s">
        <v>1206</v>
      </c>
      <c r="O31" s="149">
        <v>1</v>
      </c>
      <c r="P31" s="154">
        <v>6.52</v>
      </c>
      <c r="Q31" s="154" t="s">
        <v>441</v>
      </c>
      <c r="R31" s="186">
        <v>43333333.562705435</v>
      </c>
      <c r="S31" s="186">
        <v>43333.333562705433</v>
      </c>
      <c r="T31" s="172">
        <v>0.18490737126153844</v>
      </c>
    </row>
    <row r="32" spans="1:20" ht="14.1" customHeight="1" thickBot="1" x14ac:dyDescent="0.25">
      <c r="A32" s="149">
        <v>8694</v>
      </c>
      <c r="B32" s="149">
        <v>12533</v>
      </c>
      <c r="C32" s="154"/>
      <c r="D32" s="154"/>
      <c r="E32" s="156" t="s">
        <v>3475</v>
      </c>
      <c r="F32" s="154">
        <v>11019227</v>
      </c>
      <c r="G32" s="181">
        <v>44433</v>
      </c>
      <c r="H32" s="154" t="s">
        <v>53</v>
      </c>
      <c r="I32" s="154" t="s">
        <v>53</v>
      </c>
      <c r="J32" s="154" t="s">
        <v>62</v>
      </c>
      <c r="K32" s="154" t="s">
        <v>298</v>
      </c>
      <c r="L32" s="154" t="s">
        <v>298</v>
      </c>
      <c r="M32" s="154" t="s">
        <v>298</v>
      </c>
      <c r="N32" s="150" t="s">
        <v>1206</v>
      </c>
      <c r="O32" s="149">
        <v>1</v>
      </c>
      <c r="P32" s="154">
        <v>3.8</v>
      </c>
      <c r="Q32" s="154" t="s">
        <v>441</v>
      </c>
      <c r="R32" s="186">
        <v>106535507.38562469</v>
      </c>
      <c r="S32" s="186">
        <v>106535.50738562469</v>
      </c>
      <c r="T32" s="172">
        <v>2.7126125806406817E-2</v>
      </c>
    </row>
    <row r="33" spans="1:20" ht="14.1" customHeight="1" thickBot="1" x14ac:dyDescent="0.25">
      <c r="A33" s="149">
        <v>8694</v>
      </c>
      <c r="B33" s="149">
        <v>12533</v>
      </c>
      <c r="C33" s="154"/>
      <c r="D33" s="154"/>
      <c r="E33" s="156" t="s">
        <v>3480</v>
      </c>
      <c r="F33" s="154">
        <v>11019581</v>
      </c>
      <c r="G33" s="181">
        <v>44629</v>
      </c>
      <c r="H33" s="154" t="s">
        <v>53</v>
      </c>
      <c r="I33" s="154" t="s">
        <v>53</v>
      </c>
      <c r="J33" s="154" t="s">
        <v>62</v>
      </c>
      <c r="K33" s="154" t="s">
        <v>298</v>
      </c>
      <c r="L33" s="154" t="s">
        <v>298</v>
      </c>
      <c r="M33" s="154" t="s">
        <v>298</v>
      </c>
      <c r="N33" s="150" t="s">
        <v>1206</v>
      </c>
      <c r="O33" s="149">
        <v>1</v>
      </c>
      <c r="P33" s="154">
        <v>3.8</v>
      </c>
      <c r="Q33" s="154" t="s">
        <v>442</v>
      </c>
      <c r="R33" s="186">
        <v>84042021.007817075</v>
      </c>
      <c r="S33" s="186">
        <v>84042.021007817078</v>
      </c>
      <c r="T33" s="172">
        <v>1.2436264146250466E-2</v>
      </c>
    </row>
    <row r="34" spans="1:20" ht="14.1" customHeight="1" thickBot="1" x14ac:dyDescent="0.25">
      <c r="A34" s="149">
        <v>8694</v>
      </c>
      <c r="B34" s="149">
        <v>12533</v>
      </c>
      <c r="C34" s="154"/>
      <c r="D34" s="154"/>
      <c r="E34" s="156" t="s">
        <v>3562</v>
      </c>
      <c r="F34" s="154">
        <v>11019911</v>
      </c>
      <c r="G34" s="181">
        <v>44340</v>
      </c>
      <c r="H34" s="154" t="s">
        <v>53</v>
      </c>
      <c r="I34" s="154" t="s">
        <v>53</v>
      </c>
      <c r="J34" s="154" t="s">
        <v>62</v>
      </c>
      <c r="K34" s="154" t="s">
        <v>298</v>
      </c>
      <c r="L34" s="154" t="s">
        <v>298</v>
      </c>
      <c r="M34" s="154" t="s">
        <v>298</v>
      </c>
      <c r="N34" s="150" t="s">
        <v>1206</v>
      </c>
      <c r="O34" s="149">
        <v>1</v>
      </c>
      <c r="P34" s="154">
        <v>8</v>
      </c>
      <c r="Q34" s="154" t="s">
        <v>442</v>
      </c>
      <c r="R34" s="183">
        <v>400000</v>
      </c>
      <c r="S34" s="183">
        <v>400</v>
      </c>
      <c r="T34" s="172">
        <v>0.24124900000000002</v>
      </c>
    </row>
    <row r="35" spans="1:20" ht="14.1" customHeight="1" thickBot="1" x14ac:dyDescent="0.25">
      <c r="A35" s="149">
        <v>8694</v>
      </c>
      <c r="B35" s="149">
        <v>12533</v>
      </c>
      <c r="C35" s="154"/>
      <c r="D35" s="154"/>
      <c r="E35" s="156" t="s">
        <v>3530</v>
      </c>
      <c r="F35" s="154">
        <v>53089173</v>
      </c>
      <c r="G35" s="181">
        <v>44370</v>
      </c>
      <c r="H35" s="154" t="s">
        <v>53</v>
      </c>
      <c r="I35" s="154" t="s">
        <v>53</v>
      </c>
      <c r="J35" s="154" t="s">
        <v>62</v>
      </c>
      <c r="K35" s="154" t="s">
        <v>298</v>
      </c>
      <c r="L35" s="154" t="s">
        <v>298</v>
      </c>
      <c r="M35" s="154" t="s">
        <v>298</v>
      </c>
      <c r="N35" s="150" t="s">
        <v>1206</v>
      </c>
      <c r="O35" s="149">
        <v>1</v>
      </c>
      <c r="P35" s="154">
        <v>12</v>
      </c>
      <c r="Q35" s="154" t="s">
        <v>442</v>
      </c>
      <c r="R35" s="183">
        <v>23500000.000247225</v>
      </c>
      <c r="S35" s="183">
        <v>23500.000000247226</v>
      </c>
      <c r="T35" s="172">
        <v>0.37034691428571431</v>
      </c>
    </row>
    <row r="36" spans="1:20" ht="14.1" customHeight="1" thickBot="1" x14ac:dyDescent="0.25">
      <c r="A36" s="149">
        <v>8694</v>
      </c>
      <c r="B36" s="149">
        <v>12534</v>
      </c>
      <c r="C36" s="154"/>
      <c r="D36" s="154"/>
      <c r="E36" s="156" t="s">
        <v>3471</v>
      </c>
      <c r="F36" s="154">
        <v>11020489</v>
      </c>
      <c r="G36" s="181">
        <v>45421</v>
      </c>
      <c r="H36" s="154" t="s">
        <v>61</v>
      </c>
      <c r="I36" s="154" t="s">
        <v>53</v>
      </c>
      <c r="J36" s="154" t="s">
        <v>62</v>
      </c>
      <c r="K36" s="154" t="s">
        <v>298</v>
      </c>
      <c r="L36" s="154" t="s">
        <v>298</v>
      </c>
      <c r="M36" s="154" t="s">
        <v>298</v>
      </c>
      <c r="N36" s="150" t="s">
        <v>1207</v>
      </c>
      <c r="O36" s="149">
        <v>3.7589999999999999</v>
      </c>
      <c r="P36" s="154">
        <v>16</v>
      </c>
      <c r="Q36" s="154" t="s">
        <v>442</v>
      </c>
      <c r="R36" s="186">
        <v>309999.98600000562</v>
      </c>
      <c r="S36" s="186">
        <v>1165.2899473740213</v>
      </c>
      <c r="T36" s="172">
        <v>0.5</v>
      </c>
    </row>
    <row r="37" spans="1:20" ht="14.1" customHeight="1" thickBot="1" x14ac:dyDescent="0.25">
      <c r="A37" s="149">
        <v>8694</v>
      </c>
      <c r="B37" s="149">
        <v>12534</v>
      </c>
      <c r="C37" s="154"/>
      <c r="D37" s="154"/>
      <c r="E37" s="156" t="s">
        <v>3481</v>
      </c>
      <c r="F37" s="154">
        <v>11019586</v>
      </c>
      <c r="G37" s="181">
        <v>44637</v>
      </c>
      <c r="H37" s="154" t="s">
        <v>53</v>
      </c>
      <c r="I37" s="154" t="s">
        <v>53</v>
      </c>
      <c r="J37" s="154" t="s">
        <v>62</v>
      </c>
      <c r="K37" s="154" t="s">
        <v>298</v>
      </c>
      <c r="L37" s="154" t="s">
        <v>298</v>
      </c>
      <c r="M37" s="154" t="s">
        <v>298</v>
      </c>
      <c r="N37" s="150" t="s">
        <v>1206</v>
      </c>
      <c r="O37" s="149">
        <v>1</v>
      </c>
      <c r="P37" s="154">
        <v>6</v>
      </c>
      <c r="Q37" s="154" t="s">
        <v>441</v>
      </c>
      <c r="R37" s="186">
        <v>41000000</v>
      </c>
      <c r="S37" s="186">
        <v>41000</v>
      </c>
      <c r="T37" s="172">
        <v>0.50339219999999996</v>
      </c>
    </row>
    <row r="38" spans="1:20" ht="14.1" customHeight="1" thickBot="1" x14ac:dyDescent="0.25">
      <c r="A38" s="149">
        <v>8694</v>
      </c>
      <c r="B38" s="149">
        <v>12534</v>
      </c>
      <c r="C38" s="154"/>
      <c r="D38" s="154"/>
      <c r="E38" s="156" t="s">
        <v>3507</v>
      </c>
      <c r="F38" s="154">
        <v>11020113</v>
      </c>
      <c r="G38" s="181">
        <v>44550</v>
      </c>
      <c r="H38" s="154" t="s">
        <v>53</v>
      </c>
      <c r="I38" s="154" t="s">
        <v>53</v>
      </c>
      <c r="J38" s="154" t="s">
        <v>62</v>
      </c>
      <c r="K38" s="154" t="s">
        <v>298</v>
      </c>
      <c r="L38" s="154" t="s">
        <v>298</v>
      </c>
      <c r="M38" s="154" t="s">
        <v>298</v>
      </c>
      <c r="N38" s="150" t="s">
        <v>1206</v>
      </c>
      <c r="O38" s="149">
        <v>1</v>
      </c>
      <c r="P38" s="154">
        <v>6.52</v>
      </c>
      <c r="Q38" s="154" t="s">
        <v>441</v>
      </c>
      <c r="R38" s="186">
        <v>24074074.010359604</v>
      </c>
      <c r="S38" s="186">
        <v>24074.074010359604</v>
      </c>
      <c r="T38" s="172">
        <v>0.18490737126153844</v>
      </c>
    </row>
    <row r="39" spans="1:20" ht="14.1" customHeight="1" thickBot="1" x14ac:dyDescent="0.25">
      <c r="A39" s="149">
        <v>8694</v>
      </c>
      <c r="B39" s="149">
        <v>12534</v>
      </c>
      <c r="C39" s="154"/>
      <c r="D39" s="154"/>
      <c r="E39" s="156" t="s">
        <v>3475</v>
      </c>
      <c r="F39" s="154">
        <v>11019227</v>
      </c>
      <c r="G39" s="181">
        <v>44433</v>
      </c>
      <c r="H39" s="154" t="s">
        <v>53</v>
      </c>
      <c r="I39" s="154" t="s">
        <v>53</v>
      </c>
      <c r="J39" s="154" t="s">
        <v>62</v>
      </c>
      <c r="K39" s="154" t="s">
        <v>298</v>
      </c>
      <c r="L39" s="154" t="s">
        <v>298</v>
      </c>
      <c r="M39" s="154" t="s">
        <v>298</v>
      </c>
      <c r="N39" s="150" t="s">
        <v>1206</v>
      </c>
      <c r="O39" s="149">
        <v>1</v>
      </c>
      <c r="P39" s="154">
        <v>3.8</v>
      </c>
      <c r="Q39" s="154" t="s">
        <v>441</v>
      </c>
      <c r="R39" s="186">
        <v>56227072.929906666</v>
      </c>
      <c r="S39" s="186">
        <v>56227.072929906666</v>
      </c>
      <c r="T39" s="172">
        <v>2.7126125806406817E-2</v>
      </c>
    </row>
    <row r="40" spans="1:20" ht="14.1" customHeight="1" thickBot="1" x14ac:dyDescent="0.25">
      <c r="A40" s="149">
        <v>8694</v>
      </c>
      <c r="B40" s="149">
        <v>12534</v>
      </c>
      <c r="C40" s="154"/>
      <c r="D40" s="154"/>
      <c r="E40" s="156" t="s">
        <v>3480</v>
      </c>
      <c r="F40" s="154">
        <v>11019581</v>
      </c>
      <c r="G40" s="181">
        <v>44629</v>
      </c>
      <c r="H40" s="154" t="s">
        <v>53</v>
      </c>
      <c r="I40" s="154" t="s">
        <v>53</v>
      </c>
      <c r="J40" s="154" t="s">
        <v>62</v>
      </c>
      <c r="K40" s="154" t="s">
        <v>298</v>
      </c>
      <c r="L40" s="154" t="s">
        <v>298</v>
      </c>
      <c r="M40" s="154" t="s">
        <v>298</v>
      </c>
      <c r="N40" s="150" t="s">
        <v>1206</v>
      </c>
      <c r="O40" s="149">
        <v>1</v>
      </c>
      <c r="P40" s="154">
        <v>3.8</v>
      </c>
      <c r="Q40" s="154" t="s">
        <v>442</v>
      </c>
      <c r="R40" s="186">
        <v>46023011.50572788</v>
      </c>
      <c r="S40" s="186">
        <v>46023.011505727882</v>
      </c>
      <c r="T40" s="172">
        <v>1.2436264146250466E-2</v>
      </c>
    </row>
    <row r="41" spans="1:20" ht="14.1" customHeight="1" thickBot="1" x14ac:dyDescent="0.25">
      <c r="A41" s="149">
        <v>8694</v>
      </c>
      <c r="B41" s="149">
        <v>12534</v>
      </c>
      <c r="C41" s="154"/>
      <c r="D41" s="154"/>
      <c r="E41" s="156" t="s">
        <v>3562</v>
      </c>
      <c r="F41" s="154">
        <v>11019911</v>
      </c>
      <c r="G41" s="181">
        <v>44340</v>
      </c>
      <c r="H41" s="154" t="s">
        <v>53</v>
      </c>
      <c r="I41" s="154" t="s">
        <v>53</v>
      </c>
      <c r="J41" s="154" t="s">
        <v>62</v>
      </c>
      <c r="K41" s="154" t="s">
        <v>298</v>
      </c>
      <c r="L41" s="154" t="s">
        <v>298</v>
      </c>
      <c r="M41" s="154" t="s">
        <v>298</v>
      </c>
      <c r="N41" s="150" t="s">
        <v>1206</v>
      </c>
      <c r="O41" s="149">
        <v>1</v>
      </c>
      <c r="P41" s="154">
        <v>8</v>
      </c>
      <c r="Q41" s="154" t="s">
        <v>442</v>
      </c>
      <c r="R41" s="183">
        <v>114285.71428571428</v>
      </c>
      <c r="S41" s="183">
        <v>114.28571428571428</v>
      </c>
      <c r="T41" s="172">
        <v>0.25934267500000002</v>
      </c>
    </row>
    <row r="42" spans="1:20" ht="14.1" customHeight="1" thickBot="1" x14ac:dyDescent="0.25">
      <c r="A42" s="149">
        <v>8694</v>
      </c>
      <c r="B42" s="149">
        <v>12534</v>
      </c>
      <c r="C42" s="154"/>
      <c r="D42" s="154"/>
      <c r="E42" s="156" t="s">
        <v>3530</v>
      </c>
      <c r="F42" s="154">
        <v>53089173</v>
      </c>
      <c r="G42" s="181">
        <v>44370</v>
      </c>
      <c r="H42" s="154" t="s">
        <v>53</v>
      </c>
      <c r="I42" s="154" t="s">
        <v>53</v>
      </c>
      <c r="J42" s="154" t="s">
        <v>62</v>
      </c>
      <c r="K42" s="154" t="s">
        <v>298</v>
      </c>
      <c r="L42" s="154" t="s">
        <v>298</v>
      </c>
      <c r="M42" s="154" t="s">
        <v>298</v>
      </c>
      <c r="N42" s="150" t="s">
        <v>1206</v>
      </c>
      <c r="O42" s="149">
        <v>1</v>
      </c>
      <c r="P42" s="154">
        <v>12</v>
      </c>
      <c r="Q42" s="154" t="s">
        <v>442</v>
      </c>
      <c r="R42" s="183">
        <v>12499999.999505546</v>
      </c>
      <c r="S42" s="183">
        <v>12499.999999505546</v>
      </c>
      <c r="T42" s="172">
        <v>0.37034691428571426</v>
      </c>
    </row>
    <row r="43" spans="1:20" ht="14.1" customHeight="1" thickBot="1" x14ac:dyDescent="0.25">
      <c r="A43" s="149">
        <v>8694</v>
      </c>
      <c r="B43" s="149">
        <v>12957</v>
      </c>
      <c r="C43" s="154"/>
      <c r="D43" s="154"/>
      <c r="E43" s="156" t="s">
        <v>3471</v>
      </c>
      <c r="F43" s="154">
        <v>11020489</v>
      </c>
      <c r="G43" s="181">
        <v>45421</v>
      </c>
      <c r="H43" s="154" t="s">
        <v>61</v>
      </c>
      <c r="I43" s="154" t="s">
        <v>53</v>
      </c>
      <c r="J43" s="154" t="s">
        <v>62</v>
      </c>
      <c r="K43" s="154" t="s">
        <v>298</v>
      </c>
      <c r="L43" s="154" t="s">
        <v>298</v>
      </c>
      <c r="M43" s="154" t="s">
        <v>298</v>
      </c>
      <c r="N43" s="150" t="s">
        <v>1207</v>
      </c>
      <c r="O43" s="149">
        <v>3.7589999999999999</v>
      </c>
      <c r="P43" s="154">
        <v>16</v>
      </c>
      <c r="Q43" s="154" t="s">
        <v>442</v>
      </c>
      <c r="R43" s="186">
        <v>25000</v>
      </c>
      <c r="S43" s="186">
        <v>93.974999999999994</v>
      </c>
      <c r="T43" s="172">
        <v>0.5</v>
      </c>
    </row>
    <row r="44" spans="1:20" ht="14.1" customHeight="1" thickBot="1" x14ac:dyDescent="0.25">
      <c r="A44" s="149">
        <v>8694</v>
      </c>
      <c r="B44" s="149">
        <v>12957</v>
      </c>
      <c r="C44" s="154"/>
      <c r="D44" s="154"/>
      <c r="E44" s="156" t="s">
        <v>3481</v>
      </c>
      <c r="F44" s="154">
        <v>11019586</v>
      </c>
      <c r="G44" s="181">
        <v>44637</v>
      </c>
      <c r="H44" s="154" t="s">
        <v>53</v>
      </c>
      <c r="I44" s="154" t="s">
        <v>53</v>
      </c>
      <c r="J44" s="154" t="s">
        <v>62</v>
      </c>
      <c r="K44" s="154" t="s">
        <v>298</v>
      </c>
      <c r="L44" s="154" t="s">
        <v>298</v>
      </c>
      <c r="M44" s="154" t="s">
        <v>298</v>
      </c>
      <c r="N44" s="150" t="s">
        <v>1206</v>
      </c>
      <c r="O44" s="149">
        <v>1</v>
      </c>
      <c r="P44" s="154">
        <v>6</v>
      </c>
      <c r="Q44" s="154" t="s">
        <v>441</v>
      </c>
      <c r="R44" s="186">
        <v>3000000</v>
      </c>
      <c r="S44" s="186">
        <v>3000</v>
      </c>
      <c r="T44" s="172">
        <v>0.50339219999999996</v>
      </c>
    </row>
    <row r="45" spans="1:20" ht="14.1" customHeight="1" thickBot="1" x14ac:dyDescent="0.25">
      <c r="A45" s="149">
        <v>8694</v>
      </c>
      <c r="B45" s="149">
        <v>12957</v>
      </c>
      <c r="C45" s="154"/>
      <c r="D45" s="154"/>
      <c r="E45" s="156" t="s">
        <v>3507</v>
      </c>
      <c r="F45" s="154">
        <v>11020113</v>
      </c>
      <c r="G45" s="181">
        <v>44550</v>
      </c>
      <c r="H45" s="154" t="s">
        <v>53</v>
      </c>
      <c r="I45" s="154" t="s">
        <v>53</v>
      </c>
      <c r="J45" s="154" t="s">
        <v>62</v>
      </c>
      <c r="K45" s="154" t="s">
        <v>298</v>
      </c>
      <c r="L45" s="154" t="s">
        <v>298</v>
      </c>
      <c r="M45" s="154" t="s">
        <v>298</v>
      </c>
      <c r="N45" s="150" t="s">
        <v>1206</v>
      </c>
      <c r="O45" s="149">
        <v>1</v>
      </c>
      <c r="P45" s="154">
        <v>6.52</v>
      </c>
      <c r="Q45" s="154" t="s">
        <v>441</v>
      </c>
      <c r="R45" s="186">
        <v>1444444.4291529709</v>
      </c>
      <c r="S45" s="186">
        <v>1444.444429152971</v>
      </c>
      <c r="T45" s="172">
        <v>0.18490737126153842</v>
      </c>
    </row>
    <row r="46" spans="1:20" ht="14.1" customHeight="1" thickBot="1" x14ac:dyDescent="0.25">
      <c r="A46" s="149">
        <v>8694</v>
      </c>
      <c r="B46" s="149">
        <v>12957</v>
      </c>
      <c r="C46" s="154"/>
      <c r="D46" s="154"/>
      <c r="E46" s="156" t="s">
        <v>3475</v>
      </c>
      <c r="F46" s="154">
        <v>11019227</v>
      </c>
      <c r="G46" s="181">
        <v>44433</v>
      </c>
      <c r="H46" s="154" t="s">
        <v>53</v>
      </c>
      <c r="I46" s="154" t="s">
        <v>53</v>
      </c>
      <c r="J46" s="154" t="s">
        <v>62</v>
      </c>
      <c r="K46" s="154" t="s">
        <v>298</v>
      </c>
      <c r="L46" s="154" t="s">
        <v>298</v>
      </c>
      <c r="M46" s="154" t="s">
        <v>298</v>
      </c>
      <c r="N46" s="150" t="s">
        <v>1206</v>
      </c>
      <c r="O46" s="149">
        <v>1</v>
      </c>
      <c r="P46" s="154">
        <v>3.8</v>
      </c>
      <c r="Q46" s="154" t="s">
        <v>441</v>
      </c>
      <c r="R46" s="186">
        <v>4291012.8600362446</v>
      </c>
      <c r="S46" s="186">
        <v>4291.012860036245</v>
      </c>
      <c r="T46" s="172">
        <v>2.7126125806406817E-2</v>
      </c>
    </row>
    <row r="47" spans="1:20" ht="14.1" customHeight="1" thickBot="1" x14ac:dyDescent="0.25">
      <c r="A47" s="149">
        <v>8694</v>
      </c>
      <c r="B47" s="149">
        <v>12957</v>
      </c>
      <c r="C47" s="154"/>
      <c r="D47" s="154"/>
      <c r="E47" s="156" t="s">
        <v>3480</v>
      </c>
      <c r="F47" s="154">
        <v>11019581</v>
      </c>
      <c r="G47" s="181">
        <v>44629</v>
      </c>
      <c r="H47" s="154" t="s">
        <v>53</v>
      </c>
      <c r="I47" s="154" t="s">
        <v>53</v>
      </c>
      <c r="J47" s="154" t="s">
        <v>62</v>
      </c>
      <c r="K47" s="154" t="s">
        <v>298</v>
      </c>
      <c r="L47" s="154" t="s">
        <v>298</v>
      </c>
      <c r="M47" s="154" t="s">
        <v>298</v>
      </c>
      <c r="N47" s="150" t="s">
        <v>1206</v>
      </c>
      <c r="O47" s="149">
        <v>1</v>
      </c>
      <c r="P47" s="154">
        <v>3.8</v>
      </c>
      <c r="Q47" s="154" t="s">
        <v>442</v>
      </c>
      <c r="R47" s="183">
        <v>2521260.6310854116</v>
      </c>
      <c r="S47" s="183">
        <v>2521.2606310854117</v>
      </c>
      <c r="T47" s="172">
        <v>1.2436264146250466E-2</v>
      </c>
    </row>
    <row r="48" spans="1:20" ht="14.1" customHeight="1" thickBot="1" x14ac:dyDescent="0.25">
      <c r="A48" s="149">
        <v>8694</v>
      </c>
      <c r="B48" s="149">
        <v>12957</v>
      </c>
      <c r="C48" s="154"/>
      <c r="D48" s="154"/>
      <c r="E48" s="156" t="s">
        <v>3531</v>
      </c>
      <c r="F48" s="154">
        <v>11021112</v>
      </c>
      <c r="G48" s="181">
        <v>45393</v>
      </c>
      <c r="H48" s="154" t="s">
        <v>53</v>
      </c>
      <c r="I48" s="154" t="s">
        <v>53</v>
      </c>
      <c r="J48" s="154" t="s">
        <v>62</v>
      </c>
      <c r="K48" s="154" t="s">
        <v>298</v>
      </c>
      <c r="L48" s="154" t="s">
        <v>298</v>
      </c>
      <c r="M48" s="154" t="s">
        <v>298</v>
      </c>
      <c r="N48" s="150" t="s">
        <v>1206</v>
      </c>
      <c r="O48" s="149">
        <v>1</v>
      </c>
      <c r="P48" s="154">
        <v>10.7</v>
      </c>
      <c r="Q48" s="154" t="s">
        <v>441</v>
      </c>
      <c r="R48" s="183">
        <v>2000000</v>
      </c>
      <c r="S48" s="183">
        <v>2000</v>
      </c>
      <c r="T48" s="172">
        <v>0.5</v>
      </c>
    </row>
    <row r="49" spans="1:20" ht="14.1" customHeight="1" thickBot="1" x14ac:dyDescent="0.25">
      <c r="A49" s="149">
        <v>8694</v>
      </c>
      <c r="B49" s="149">
        <v>12957</v>
      </c>
      <c r="C49" s="154"/>
      <c r="D49" s="154"/>
      <c r="E49" s="156" t="s">
        <v>3527</v>
      </c>
      <c r="F49" s="154">
        <v>11020447</v>
      </c>
      <c r="G49" s="181">
        <v>45341</v>
      </c>
      <c r="H49" s="154" t="s">
        <v>53</v>
      </c>
      <c r="I49" s="154" t="s">
        <v>53</v>
      </c>
      <c r="J49" s="154" t="s">
        <v>62</v>
      </c>
      <c r="K49" s="154" t="s">
        <v>298</v>
      </c>
      <c r="L49" s="154" t="s">
        <v>298</v>
      </c>
      <c r="M49" s="154" t="s">
        <v>298</v>
      </c>
      <c r="N49" s="150" t="s">
        <v>1206</v>
      </c>
      <c r="O49" s="149">
        <v>1</v>
      </c>
      <c r="P49" s="154">
        <v>11</v>
      </c>
      <c r="Q49" s="154" t="s">
        <v>442</v>
      </c>
      <c r="R49" s="183">
        <v>1650000.014483589</v>
      </c>
      <c r="S49" s="183">
        <v>1650.000014483589</v>
      </c>
      <c r="T49" s="172">
        <v>0.23076923076923084</v>
      </c>
    </row>
    <row r="50" spans="1:20" ht="14.1" customHeight="1" thickBot="1" x14ac:dyDescent="0.25">
      <c r="A50" s="149">
        <v>8694</v>
      </c>
      <c r="B50" s="149">
        <v>12957</v>
      </c>
      <c r="C50" s="154"/>
      <c r="D50" s="154"/>
      <c r="E50" s="156" t="s">
        <v>3562</v>
      </c>
      <c r="F50" s="154">
        <v>11019911</v>
      </c>
      <c r="G50" s="181">
        <v>44340</v>
      </c>
      <c r="H50" s="154" t="s">
        <v>53</v>
      </c>
      <c r="I50" s="154" t="s">
        <v>53</v>
      </c>
      <c r="J50" s="154" t="s">
        <v>62</v>
      </c>
      <c r="K50" s="154" t="s">
        <v>298</v>
      </c>
      <c r="L50" s="154" t="s">
        <v>298</v>
      </c>
      <c r="M50" s="154" t="s">
        <v>298</v>
      </c>
      <c r="N50" s="150" t="s">
        <v>1206</v>
      </c>
      <c r="O50" s="149">
        <v>1</v>
      </c>
      <c r="P50" s="154">
        <v>8</v>
      </c>
      <c r="Q50" s="154" t="s">
        <v>442</v>
      </c>
      <c r="R50" s="183">
        <v>8571.4285714285706</v>
      </c>
      <c r="S50" s="183">
        <v>8.5714285714285712</v>
      </c>
      <c r="T50" s="172">
        <v>0.24124899999999999</v>
      </c>
    </row>
    <row r="51" spans="1:20" ht="14.1" customHeight="1" thickBot="1" x14ac:dyDescent="0.25">
      <c r="A51" s="149">
        <v>8694</v>
      </c>
      <c r="B51" s="149">
        <v>12957</v>
      </c>
      <c r="C51" s="154"/>
      <c r="D51" s="154"/>
      <c r="E51" s="156" t="s">
        <v>3530</v>
      </c>
      <c r="F51" s="154">
        <v>53089173</v>
      </c>
      <c r="G51" s="181">
        <v>44370</v>
      </c>
      <c r="H51" s="154" t="s">
        <v>53</v>
      </c>
      <c r="I51" s="154" t="s">
        <v>53</v>
      </c>
      <c r="J51" s="154" t="s">
        <v>62</v>
      </c>
      <c r="K51" s="154" t="s">
        <v>298</v>
      </c>
      <c r="L51" s="154" t="s">
        <v>298</v>
      </c>
      <c r="M51" s="154" t="s">
        <v>298</v>
      </c>
      <c r="N51" s="150" t="s">
        <v>1206</v>
      </c>
      <c r="O51" s="149">
        <v>1</v>
      </c>
      <c r="P51" s="154">
        <v>12</v>
      </c>
      <c r="Q51" s="154" t="s">
        <v>442</v>
      </c>
      <c r="R51" s="183">
        <v>850000.00074167876</v>
      </c>
      <c r="S51" s="183">
        <v>850.00000074167872</v>
      </c>
      <c r="T51" s="172">
        <v>0.37034691428571426</v>
      </c>
    </row>
    <row r="52" spans="1:20" ht="14.1" customHeight="1" thickBot="1" x14ac:dyDescent="0.25">
      <c r="A52" s="149">
        <v>8694</v>
      </c>
      <c r="B52" s="149">
        <v>14481</v>
      </c>
      <c r="C52" s="154"/>
      <c r="D52" s="154"/>
      <c r="E52" s="156" t="s">
        <v>3531</v>
      </c>
      <c r="F52" s="154">
        <v>11021112</v>
      </c>
      <c r="G52" s="181">
        <v>45394</v>
      </c>
      <c r="H52" s="154" t="s">
        <v>53</v>
      </c>
      <c r="I52" s="154" t="s">
        <v>53</v>
      </c>
      <c r="J52" s="154" t="s">
        <v>62</v>
      </c>
      <c r="K52" s="154" t="s">
        <v>298</v>
      </c>
      <c r="L52" s="154" t="s">
        <v>298</v>
      </c>
      <c r="M52" s="154" t="s">
        <v>298</v>
      </c>
      <c r="N52" s="150" t="s">
        <v>1206</v>
      </c>
      <c r="O52" s="149">
        <v>1</v>
      </c>
      <c r="P52" s="154">
        <v>10.7</v>
      </c>
      <c r="Q52" s="154" t="s">
        <v>441</v>
      </c>
      <c r="R52" s="183">
        <v>1050000</v>
      </c>
      <c r="S52" s="183">
        <v>1050</v>
      </c>
      <c r="T52" s="172">
        <v>0.5</v>
      </c>
    </row>
    <row r="53" spans="1:20" ht="14.1" customHeight="1" thickBot="1" x14ac:dyDescent="0.25">
      <c r="A53" s="149">
        <v>8694</v>
      </c>
      <c r="B53" s="149">
        <v>14481</v>
      </c>
      <c r="C53" s="154"/>
      <c r="D53" s="154"/>
      <c r="E53" s="156" t="s">
        <v>3527</v>
      </c>
      <c r="F53" s="154">
        <v>11020447</v>
      </c>
      <c r="G53" s="181">
        <v>45341</v>
      </c>
      <c r="H53" s="154" t="s">
        <v>53</v>
      </c>
      <c r="I53" s="154" t="s">
        <v>53</v>
      </c>
      <c r="J53" s="154" t="s">
        <v>62</v>
      </c>
      <c r="K53" s="154" t="s">
        <v>298</v>
      </c>
      <c r="L53" s="154" t="s">
        <v>298</v>
      </c>
      <c r="M53" s="154" t="s">
        <v>298</v>
      </c>
      <c r="N53" s="150" t="s">
        <v>1206</v>
      </c>
      <c r="O53" s="149">
        <v>1</v>
      </c>
      <c r="P53" s="154">
        <v>11</v>
      </c>
      <c r="Q53" s="154" t="s">
        <v>442</v>
      </c>
      <c r="R53" s="183">
        <v>3700000.0094184843</v>
      </c>
      <c r="S53" s="183">
        <v>3700.0000094184843</v>
      </c>
      <c r="T53" s="172">
        <v>0.23076923076923081</v>
      </c>
    </row>
    <row r="54" spans="1:20" ht="14.1" customHeight="1" thickBot="1" x14ac:dyDescent="0.25">
      <c r="A54" s="149">
        <v>8700</v>
      </c>
      <c r="B54" s="149">
        <v>12535</v>
      </c>
      <c r="C54" s="154"/>
      <c r="D54" s="154"/>
      <c r="E54" s="156" t="s">
        <v>3471</v>
      </c>
      <c r="F54" s="154">
        <v>11020489</v>
      </c>
      <c r="G54" s="181">
        <v>45421</v>
      </c>
      <c r="H54" s="154" t="s">
        <v>61</v>
      </c>
      <c r="I54" s="154" t="s">
        <v>53</v>
      </c>
      <c r="J54" s="154" t="s">
        <v>62</v>
      </c>
      <c r="K54" s="154" t="s">
        <v>298</v>
      </c>
      <c r="L54" s="154" t="s">
        <v>298</v>
      </c>
      <c r="M54" s="154" t="s">
        <v>298</v>
      </c>
      <c r="N54" s="150" t="s">
        <v>1207</v>
      </c>
      <c r="O54" s="149">
        <v>3.7589999999999999</v>
      </c>
      <c r="P54" s="154">
        <v>16</v>
      </c>
      <c r="Q54" s="154" t="s">
        <v>442</v>
      </c>
      <c r="R54" s="186">
        <v>849999.99999999988</v>
      </c>
      <c r="S54" s="186">
        <v>3195.1499999999996</v>
      </c>
      <c r="T54" s="172">
        <v>0.5</v>
      </c>
    </row>
    <row r="55" spans="1:20" ht="14.1" customHeight="1" thickBot="1" x14ac:dyDescent="0.25">
      <c r="A55" s="149">
        <v>8700</v>
      </c>
      <c r="B55" s="149">
        <v>12535</v>
      </c>
      <c r="C55" s="154"/>
      <c r="D55" s="154"/>
      <c r="E55" s="156" t="s">
        <v>3481</v>
      </c>
      <c r="F55" s="154">
        <v>11019586</v>
      </c>
      <c r="G55" s="181">
        <v>44637</v>
      </c>
      <c r="H55" s="154" t="s">
        <v>53</v>
      </c>
      <c r="I55" s="154" t="s">
        <v>53</v>
      </c>
      <c r="J55" s="154" t="s">
        <v>62</v>
      </c>
      <c r="K55" s="154" t="s">
        <v>298</v>
      </c>
      <c r="L55" s="154" t="s">
        <v>298</v>
      </c>
      <c r="M55" s="154" t="s">
        <v>298</v>
      </c>
      <c r="N55" s="150" t="s">
        <v>1206</v>
      </c>
      <c r="O55" s="149">
        <v>1</v>
      </c>
      <c r="P55" s="154">
        <v>6</v>
      </c>
      <c r="Q55" s="154" t="s">
        <v>441</v>
      </c>
      <c r="R55" s="186">
        <v>50000000</v>
      </c>
      <c r="S55" s="186">
        <v>50000</v>
      </c>
      <c r="T55" s="172">
        <v>0.50339219999999996</v>
      </c>
    </row>
    <row r="56" spans="1:20" ht="14.1" customHeight="1" thickBot="1" x14ac:dyDescent="0.25">
      <c r="A56" s="149">
        <v>8700</v>
      </c>
      <c r="B56" s="149">
        <v>12535</v>
      </c>
      <c r="C56" s="154"/>
      <c r="D56" s="154"/>
      <c r="E56" s="156" t="s">
        <v>3507</v>
      </c>
      <c r="F56" s="154">
        <v>11020113</v>
      </c>
      <c r="G56" s="181">
        <v>44550</v>
      </c>
      <c r="H56" s="154" t="s">
        <v>53</v>
      </c>
      <c r="I56" s="154" t="s">
        <v>53</v>
      </c>
      <c r="J56" s="154" t="s">
        <v>62</v>
      </c>
      <c r="K56" s="154" t="s">
        <v>298</v>
      </c>
      <c r="L56" s="154" t="s">
        <v>298</v>
      </c>
      <c r="M56" s="154" t="s">
        <v>298</v>
      </c>
      <c r="N56" s="150" t="s">
        <v>1206</v>
      </c>
      <c r="O56" s="149">
        <v>1</v>
      </c>
      <c r="P56" s="154">
        <v>6.52</v>
      </c>
      <c r="Q56" s="154" t="s">
        <v>441</v>
      </c>
      <c r="R56" s="186">
        <v>39240740.745837897</v>
      </c>
      <c r="S56" s="186">
        <v>39240.740745837895</v>
      </c>
      <c r="T56" s="172">
        <v>0.18490737126153844</v>
      </c>
    </row>
    <row r="57" spans="1:20" ht="14.1" customHeight="1" thickBot="1" x14ac:dyDescent="0.25">
      <c r="A57" s="149">
        <v>8700</v>
      </c>
      <c r="B57" s="149">
        <v>12535</v>
      </c>
      <c r="C57" s="154"/>
      <c r="D57" s="154"/>
      <c r="E57" s="156" t="s">
        <v>3475</v>
      </c>
      <c r="F57" s="154">
        <v>11019227</v>
      </c>
      <c r="G57" s="181">
        <v>44433</v>
      </c>
      <c r="H57" s="154" t="s">
        <v>53</v>
      </c>
      <c r="I57" s="154" t="s">
        <v>53</v>
      </c>
      <c r="J57" s="154" t="s">
        <v>62</v>
      </c>
      <c r="K57" s="154" t="s">
        <v>298</v>
      </c>
      <c r="L57" s="154" t="s">
        <v>298</v>
      </c>
      <c r="M57" s="154" t="s">
        <v>298</v>
      </c>
      <c r="N57" s="150" t="s">
        <v>1206</v>
      </c>
      <c r="O57" s="149">
        <v>1</v>
      </c>
      <c r="P57" s="154">
        <v>3.8</v>
      </c>
      <c r="Q57" s="154" t="s">
        <v>441</v>
      </c>
      <c r="R57" s="186">
        <v>98545344.297952324</v>
      </c>
      <c r="S57" s="186">
        <v>98545.344297952324</v>
      </c>
      <c r="T57" s="172">
        <v>2.7126125806406817E-2</v>
      </c>
    </row>
    <row r="58" spans="1:20" ht="14.1" customHeight="1" thickBot="1" x14ac:dyDescent="0.25">
      <c r="A58" s="149">
        <v>8700</v>
      </c>
      <c r="B58" s="149">
        <v>12535</v>
      </c>
      <c r="C58" s="154"/>
      <c r="D58" s="154"/>
      <c r="E58" s="156" t="s">
        <v>3480</v>
      </c>
      <c r="F58" s="154">
        <v>11019581</v>
      </c>
      <c r="G58" s="181">
        <v>44629</v>
      </c>
      <c r="H58" s="154" t="s">
        <v>53</v>
      </c>
      <c r="I58" s="154" t="s">
        <v>53</v>
      </c>
      <c r="J58" s="154" t="s">
        <v>62</v>
      </c>
      <c r="K58" s="154" t="s">
        <v>298</v>
      </c>
      <c r="L58" s="154" t="s">
        <v>298</v>
      </c>
      <c r="M58" s="154" t="s">
        <v>298</v>
      </c>
      <c r="N58" s="150" t="s">
        <v>1206</v>
      </c>
      <c r="O58" s="149">
        <v>1</v>
      </c>
      <c r="P58" s="154">
        <v>3.8</v>
      </c>
      <c r="Q58" s="154" t="s">
        <v>442</v>
      </c>
      <c r="R58" s="186">
        <v>80040020.012075573</v>
      </c>
      <c r="S58" s="186">
        <v>80040.020012075576</v>
      </c>
      <c r="T58" s="172">
        <v>1.2436264146250466E-2</v>
      </c>
    </row>
    <row r="59" spans="1:20" ht="14.1" customHeight="1" thickBot="1" x14ac:dyDescent="0.25">
      <c r="A59" s="149">
        <v>8700</v>
      </c>
      <c r="B59" s="149">
        <v>12535</v>
      </c>
      <c r="C59" s="154"/>
      <c r="D59" s="154"/>
      <c r="E59" s="156" t="s">
        <v>3531</v>
      </c>
      <c r="F59" s="154">
        <v>11021112</v>
      </c>
      <c r="G59" s="181">
        <v>45389</v>
      </c>
      <c r="H59" s="154" t="s">
        <v>53</v>
      </c>
      <c r="I59" s="154" t="s">
        <v>53</v>
      </c>
      <c r="J59" s="154" t="s">
        <v>62</v>
      </c>
      <c r="K59" s="154" t="s">
        <v>298</v>
      </c>
      <c r="L59" s="154" t="s">
        <v>298</v>
      </c>
      <c r="M59" s="154" t="s">
        <v>298</v>
      </c>
      <c r="N59" s="150" t="s">
        <v>1206</v>
      </c>
      <c r="O59" s="149">
        <v>1</v>
      </c>
      <c r="P59" s="154">
        <v>10.7</v>
      </c>
      <c r="Q59" s="154" t="s">
        <v>441</v>
      </c>
      <c r="R59" s="183">
        <v>23710000</v>
      </c>
      <c r="S59" s="183">
        <v>23710</v>
      </c>
      <c r="T59" s="172">
        <v>0.5</v>
      </c>
    </row>
    <row r="60" spans="1:20" ht="14.1" customHeight="1" thickBot="1" x14ac:dyDescent="0.25">
      <c r="A60" s="149">
        <v>8700</v>
      </c>
      <c r="B60" s="149">
        <v>12535</v>
      </c>
      <c r="C60" s="154"/>
      <c r="D60" s="154"/>
      <c r="E60" s="156" t="s">
        <v>3527</v>
      </c>
      <c r="F60" s="154">
        <v>11020447</v>
      </c>
      <c r="G60" s="181">
        <v>45341</v>
      </c>
      <c r="H60" s="154" t="s">
        <v>53</v>
      </c>
      <c r="I60" s="154" t="s">
        <v>53</v>
      </c>
      <c r="J60" s="154" t="s">
        <v>62</v>
      </c>
      <c r="K60" s="154" t="s">
        <v>298</v>
      </c>
      <c r="L60" s="154" t="s">
        <v>298</v>
      </c>
      <c r="M60" s="154" t="s">
        <v>298</v>
      </c>
      <c r="N60" s="150" t="s">
        <v>1206</v>
      </c>
      <c r="O60" s="149">
        <v>1</v>
      </c>
      <c r="P60" s="154">
        <v>11</v>
      </c>
      <c r="Q60" s="154" t="s">
        <v>442</v>
      </c>
      <c r="R60" s="183">
        <v>73999999.998125777</v>
      </c>
      <c r="S60" s="183">
        <v>73999.999998125772</v>
      </c>
      <c r="T60" s="172">
        <v>0.23076923076923081</v>
      </c>
    </row>
    <row r="61" spans="1:20" ht="14.1" customHeight="1" thickBot="1" x14ac:dyDescent="0.25">
      <c r="A61" s="149">
        <v>8700</v>
      </c>
      <c r="B61" s="149">
        <v>12535</v>
      </c>
      <c r="C61" s="154"/>
      <c r="D61" s="154"/>
      <c r="E61" s="156" t="s">
        <v>3562</v>
      </c>
      <c r="F61" s="154">
        <v>11019911</v>
      </c>
      <c r="G61" s="181">
        <v>44340</v>
      </c>
      <c r="H61" s="154" t="s">
        <v>53</v>
      </c>
      <c r="I61" s="154" t="s">
        <v>53</v>
      </c>
      <c r="J61" s="154" t="s">
        <v>62</v>
      </c>
      <c r="K61" s="154" t="s">
        <v>298</v>
      </c>
      <c r="L61" s="154" t="s">
        <v>298</v>
      </c>
      <c r="M61" s="154" t="s">
        <v>298</v>
      </c>
      <c r="N61" s="150" t="s">
        <v>1206</v>
      </c>
      <c r="O61" s="149">
        <v>1</v>
      </c>
      <c r="P61" s="154">
        <v>8</v>
      </c>
      <c r="Q61" s="154" t="s">
        <v>442</v>
      </c>
      <c r="R61" s="183">
        <v>400000</v>
      </c>
      <c r="S61" s="183">
        <v>400</v>
      </c>
      <c r="T61" s="172">
        <v>0.24124900000000002</v>
      </c>
    </row>
    <row r="62" spans="1:20" ht="14.1" customHeight="1" thickBot="1" x14ac:dyDescent="0.25">
      <c r="A62" s="149">
        <v>8700</v>
      </c>
      <c r="B62" s="149">
        <v>12535</v>
      </c>
      <c r="C62" s="154"/>
      <c r="D62" s="154"/>
      <c r="E62" s="156" t="s">
        <v>3530</v>
      </c>
      <c r="F62" s="154">
        <v>53089173</v>
      </c>
      <c r="G62" s="181">
        <v>44370</v>
      </c>
      <c r="H62" s="154" t="s">
        <v>53</v>
      </c>
      <c r="I62" s="154" t="s">
        <v>53</v>
      </c>
      <c r="J62" s="154" t="s">
        <v>62</v>
      </c>
      <c r="K62" s="154" t="s">
        <v>298</v>
      </c>
      <c r="L62" s="154" t="s">
        <v>298</v>
      </c>
      <c r="M62" s="154" t="s">
        <v>298</v>
      </c>
      <c r="N62" s="150" t="s">
        <v>1206</v>
      </c>
      <c r="O62" s="149">
        <v>1</v>
      </c>
      <c r="P62" s="154">
        <v>12</v>
      </c>
      <c r="Q62" s="154" t="s">
        <v>442</v>
      </c>
      <c r="R62" s="183">
        <v>21450000.00049445</v>
      </c>
      <c r="S62" s="183">
        <v>21450.000000494449</v>
      </c>
      <c r="T62" s="172">
        <v>0.37034691428571431</v>
      </c>
    </row>
    <row r="63" spans="1:20" ht="14.1" customHeight="1" thickBot="1" x14ac:dyDescent="0.25">
      <c r="A63" s="149">
        <v>8700</v>
      </c>
      <c r="B63" s="149">
        <v>12536</v>
      </c>
      <c r="C63" s="154"/>
      <c r="D63" s="154"/>
      <c r="E63" s="156" t="s">
        <v>3471</v>
      </c>
      <c r="F63" s="154">
        <v>11020489</v>
      </c>
      <c r="G63" s="181">
        <v>45421</v>
      </c>
      <c r="H63" s="154" t="s">
        <v>61</v>
      </c>
      <c r="I63" s="154" t="s">
        <v>53</v>
      </c>
      <c r="J63" s="154" t="s">
        <v>62</v>
      </c>
      <c r="K63" s="154" t="s">
        <v>298</v>
      </c>
      <c r="L63" s="154" t="s">
        <v>298</v>
      </c>
      <c r="M63" s="154" t="s">
        <v>298</v>
      </c>
      <c r="N63" s="150" t="s">
        <v>1207</v>
      </c>
      <c r="O63" s="149">
        <v>3.7589999999999999</v>
      </c>
      <c r="P63" s="154">
        <v>16</v>
      </c>
      <c r="Q63" s="154" t="s">
        <v>442</v>
      </c>
      <c r="R63" s="186">
        <v>950000</v>
      </c>
      <c r="S63" s="186">
        <v>3571.05</v>
      </c>
      <c r="T63" s="172">
        <v>0.5</v>
      </c>
    </row>
    <row r="64" spans="1:20" ht="14.1" customHeight="1" thickBot="1" x14ac:dyDescent="0.25">
      <c r="A64" s="149">
        <v>8700</v>
      </c>
      <c r="B64" s="149">
        <v>12956</v>
      </c>
      <c r="C64" s="154"/>
      <c r="D64" s="154"/>
      <c r="E64" s="156" t="s">
        <v>3471</v>
      </c>
      <c r="F64" s="154">
        <v>11020489</v>
      </c>
      <c r="G64" s="181">
        <v>45421</v>
      </c>
      <c r="H64" s="154" t="s">
        <v>61</v>
      </c>
      <c r="I64" s="154" t="s">
        <v>53</v>
      </c>
      <c r="J64" s="154" t="s">
        <v>62</v>
      </c>
      <c r="K64" s="154" t="s">
        <v>298</v>
      </c>
      <c r="L64" s="154" t="s">
        <v>298</v>
      </c>
      <c r="M64" s="154" t="s">
        <v>298</v>
      </c>
      <c r="N64" s="150" t="s">
        <v>1207</v>
      </c>
      <c r="O64" s="149">
        <v>3.7589999999999999</v>
      </c>
      <c r="P64" s="154">
        <v>16</v>
      </c>
      <c r="Q64" s="154" t="s">
        <v>442</v>
      </c>
      <c r="R64" s="186">
        <v>25000</v>
      </c>
      <c r="S64" s="186">
        <v>93.974999999999994</v>
      </c>
      <c r="T64" s="172">
        <v>0.5</v>
      </c>
    </row>
    <row r="65" spans="1:20" ht="14.1" customHeight="1" thickBot="1" x14ac:dyDescent="0.25">
      <c r="A65" s="149">
        <v>8700</v>
      </c>
      <c r="B65" s="149">
        <v>12956</v>
      </c>
      <c r="C65" s="154"/>
      <c r="D65" s="154"/>
      <c r="E65" s="156" t="s">
        <v>3481</v>
      </c>
      <c r="F65" s="154">
        <v>11019586</v>
      </c>
      <c r="G65" s="181">
        <v>44637</v>
      </c>
      <c r="H65" s="154" t="s">
        <v>53</v>
      </c>
      <c r="I65" s="154" t="s">
        <v>53</v>
      </c>
      <c r="J65" s="154" t="s">
        <v>62</v>
      </c>
      <c r="K65" s="154" t="s">
        <v>298</v>
      </c>
      <c r="L65" s="154" t="s">
        <v>298</v>
      </c>
      <c r="M65" s="154" t="s">
        <v>298</v>
      </c>
      <c r="N65" s="150" t="s">
        <v>1206</v>
      </c>
      <c r="O65" s="149">
        <v>1</v>
      </c>
      <c r="P65" s="154">
        <v>6</v>
      </c>
      <c r="Q65" s="154" t="s">
        <v>441</v>
      </c>
      <c r="R65" s="186">
        <v>3000000</v>
      </c>
      <c r="S65" s="186">
        <v>3000</v>
      </c>
      <c r="T65" s="172">
        <v>0.50339219999999996</v>
      </c>
    </row>
    <row r="66" spans="1:20" ht="14.1" customHeight="1" thickBot="1" x14ac:dyDescent="0.25">
      <c r="A66" s="149">
        <v>8700</v>
      </c>
      <c r="B66" s="149">
        <v>12956</v>
      </c>
      <c r="C66" s="154"/>
      <c r="D66" s="154"/>
      <c r="E66" s="156" t="s">
        <v>3507</v>
      </c>
      <c r="F66" s="154">
        <v>11020113</v>
      </c>
      <c r="G66" s="181">
        <v>44550</v>
      </c>
      <c r="H66" s="154" t="s">
        <v>53</v>
      </c>
      <c r="I66" s="154" t="s">
        <v>53</v>
      </c>
      <c r="J66" s="154" t="s">
        <v>62</v>
      </c>
      <c r="K66" s="154" t="s">
        <v>298</v>
      </c>
      <c r="L66" s="154" t="s">
        <v>298</v>
      </c>
      <c r="M66" s="154" t="s">
        <v>298</v>
      </c>
      <c r="N66" s="150" t="s">
        <v>1206</v>
      </c>
      <c r="O66" s="149">
        <v>1</v>
      </c>
      <c r="P66" s="154">
        <v>6.52</v>
      </c>
      <c r="Q66" s="154" t="s">
        <v>441</v>
      </c>
      <c r="R66" s="186">
        <v>1564814.7791347099</v>
      </c>
      <c r="S66" s="186">
        <v>1564.8147791347099</v>
      </c>
      <c r="T66" s="172">
        <v>0.18490737126153844</v>
      </c>
    </row>
    <row r="67" spans="1:20" ht="14.1" customHeight="1" thickBot="1" x14ac:dyDescent="0.25">
      <c r="A67" s="149">
        <v>8700</v>
      </c>
      <c r="B67" s="149">
        <v>12956</v>
      </c>
      <c r="C67" s="154"/>
      <c r="D67" s="154"/>
      <c r="E67" s="156" t="s">
        <v>3475</v>
      </c>
      <c r="F67" s="154">
        <v>11019227</v>
      </c>
      <c r="G67" s="181">
        <v>44433</v>
      </c>
      <c r="H67" s="154" t="s">
        <v>53</v>
      </c>
      <c r="I67" s="154" t="s">
        <v>53</v>
      </c>
      <c r="J67" s="154" t="s">
        <v>62</v>
      </c>
      <c r="K67" s="154" t="s">
        <v>298</v>
      </c>
      <c r="L67" s="154" t="s">
        <v>298</v>
      </c>
      <c r="M67" s="154" t="s">
        <v>298</v>
      </c>
      <c r="N67" s="150" t="s">
        <v>1206</v>
      </c>
      <c r="O67" s="149">
        <v>1</v>
      </c>
      <c r="P67" s="154">
        <v>3.8</v>
      </c>
      <c r="Q67" s="154" t="s">
        <v>441</v>
      </c>
      <c r="R67" s="186">
        <v>4438979.1931466889</v>
      </c>
      <c r="S67" s="186">
        <v>4438.9791931466889</v>
      </c>
      <c r="T67" s="172">
        <v>2.7126125806406817E-2</v>
      </c>
    </row>
    <row r="68" spans="1:20" ht="14.1" customHeight="1" thickBot="1" x14ac:dyDescent="0.25">
      <c r="A68" s="149">
        <v>8700</v>
      </c>
      <c r="B68" s="149">
        <v>12956</v>
      </c>
      <c r="C68" s="154"/>
      <c r="D68" s="154"/>
      <c r="E68" s="156" t="s">
        <v>3480</v>
      </c>
      <c r="F68" s="154">
        <v>11019581</v>
      </c>
      <c r="G68" s="181">
        <v>44629</v>
      </c>
      <c r="H68" s="154" t="s">
        <v>53</v>
      </c>
      <c r="I68" s="154" t="s">
        <v>53</v>
      </c>
      <c r="J68" s="154" t="s">
        <v>62</v>
      </c>
      <c r="K68" s="154" t="s">
        <v>298</v>
      </c>
      <c r="L68" s="154" t="s">
        <v>298</v>
      </c>
      <c r="M68" s="154" t="s">
        <v>298</v>
      </c>
      <c r="N68" s="150" t="s">
        <v>1206</v>
      </c>
      <c r="O68" s="149">
        <v>1</v>
      </c>
      <c r="P68" s="154">
        <v>3.8</v>
      </c>
      <c r="Q68" s="154" t="s">
        <v>442</v>
      </c>
      <c r="R68" s="183">
        <v>2801400.695803477</v>
      </c>
      <c r="S68" s="183">
        <v>2801.400695803477</v>
      </c>
      <c r="T68" s="172">
        <v>1.2436264146250466E-2</v>
      </c>
    </row>
    <row r="69" spans="1:20" ht="14.1" customHeight="1" thickBot="1" x14ac:dyDescent="0.25">
      <c r="A69" s="149">
        <v>8700</v>
      </c>
      <c r="B69" s="149">
        <v>12956</v>
      </c>
      <c r="C69" s="154"/>
      <c r="D69" s="154"/>
      <c r="E69" s="156" t="s">
        <v>3531</v>
      </c>
      <c r="F69" s="154">
        <v>11021112</v>
      </c>
      <c r="G69" s="181">
        <v>45392</v>
      </c>
      <c r="H69" s="154" t="s">
        <v>53</v>
      </c>
      <c r="I69" s="154" t="s">
        <v>53</v>
      </c>
      <c r="J69" s="154" t="s">
        <v>62</v>
      </c>
      <c r="K69" s="154" t="s">
        <v>298</v>
      </c>
      <c r="L69" s="154" t="s">
        <v>298</v>
      </c>
      <c r="M69" s="154" t="s">
        <v>298</v>
      </c>
      <c r="N69" s="150" t="s">
        <v>1206</v>
      </c>
      <c r="O69" s="149">
        <v>1</v>
      </c>
      <c r="P69" s="154">
        <v>10.7</v>
      </c>
      <c r="Q69" s="154" t="s">
        <v>441</v>
      </c>
      <c r="R69" s="183">
        <v>3800000.0000000005</v>
      </c>
      <c r="S69" s="183">
        <v>3800.0000000000005</v>
      </c>
      <c r="T69" s="172">
        <v>0.5</v>
      </c>
    </row>
    <row r="70" spans="1:20" ht="14.1" customHeight="1" thickBot="1" x14ac:dyDescent="0.25">
      <c r="A70" s="149">
        <v>8700</v>
      </c>
      <c r="B70" s="149">
        <v>12956</v>
      </c>
      <c r="C70" s="154"/>
      <c r="D70" s="154"/>
      <c r="E70" s="156" t="s">
        <v>3527</v>
      </c>
      <c r="F70" s="154">
        <v>11020447</v>
      </c>
      <c r="G70" s="181">
        <v>45341</v>
      </c>
      <c r="H70" s="154" t="s">
        <v>53</v>
      </c>
      <c r="I70" s="154" t="s">
        <v>53</v>
      </c>
      <c r="J70" s="154" t="s">
        <v>62</v>
      </c>
      <c r="K70" s="154" t="s">
        <v>298</v>
      </c>
      <c r="L70" s="154" t="s">
        <v>298</v>
      </c>
      <c r="M70" s="154" t="s">
        <v>298</v>
      </c>
      <c r="N70" s="150" t="s">
        <v>1206</v>
      </c>
      <c r="O70" s="149">
        <v>1</v>
      </c>
      <c r="P70" s="154">
        <v>11</v>
      </c>
      <c r="Q70" s="154" t="s">
        <v>442</v>
      </c>
      <c r="R70" s="183">
        <v>5000000.0092998631</v>
      </c>
      <c r="S70" s="183">
        <v>5000.0000092998634</v>
      </c>
      <c r="T70" s="172">
        <v>0.23076923076923084</v>
      </c>
    </row>
    <row r="71" spans="1:20" ht="14.1" customHeight="1" thickBot="1" x14ac:dyDescent="0.25">
      <c r="A71" s="149">
        <v>8700</v>
      </c>
      <c r="B71" s="149">
        <v>12956</v>
      </c>
      <c r="C71" s="154"/>
      <c r="D71" s="154"/>
      <c r="E71" s="156" t="s">
        <v>3562</v>
      </c>
      <c r="F71" s="154">
        <v>11019911</v>
      </c>
      <c r="G71" s="181">
        <v>44340</v>
      </c>
      <c r="H71" s="154" t="s">
        <v>53</v>
      </c>
      <c r="I71" s="154" t="s">
        <v>53</v>
      </c>
      <c r="J71" s="154" t="s">
        <v>62</v>
      </c>
      <c r="K71" s="154" t="s">
        <v>298</v>
      </c>
      <c r="L71" s="154" t="s">
        <v>298</v>
      </c>
      <c r="M71" s="154" t="s">
        <v>298</v>
      </c>
      <c r="N71" s="150" t="s">
        <v>1206</v>
      </c>
      <c r="O71" s="149">
        <v>1</v>
      </c>
      <c r="P71" s="154">
        <v>8</v>
      </c>
      <c r="Q71" s="154" t="s">
        <v>442</v>
      </c>
      <c r="R71" s="183">
        <v>8571.4285714285706</v>
      </c>
      <c r="S71" s="183">
        <v>8.5714285714285712</v>
      </c>
      <c r="T71" s="172">
        <v>1.9299919999999999</v>
      </c>
    </row>
    <row r="72" spans="1:20" ht="14.1" customHeight="1" thickBot="1" x14ac:dyDescent="0.25">
      <c r="A72" s="149">
        <v>8700</v>
      </c>
      <c r="B72" s="149">
        <v>12956</v>
      </c>
      <c r="C72" s="154"/>
      <c r="D72" s="154"/>
      <c r="E72" s="156" t="s">
        <v>3530</v>
      </c>
      <c r="F72" s="154">
        <v>53089173</v>
      </c>
      <c r="G72" s="181">
        <v>44370</v>
      </c>
      <c r="H72" s="154" t="s">
        <v>53</v>
      </c>
      <c r="I72" s="154" t="s">
        <v>53</v>
      </c>
      <c r="J72" s="154" t="s">
        <v>62</v>
      </c>
      <c r="K72" s="154" t="s">
        <v>298</v>
      </c>
      <c r="L72" s="154" t="s">
        <v>298</v>
      </c>
      <c r="M72" s="154" t="s">
        <v>298</v>
      </c>
      <c r="N72" s="150" t="s">
        <v>1206</v>
      </c>
      <c r="O72" s="149">
        <v>1</v>
      </c>
      <c r="P72" s="154">
        <v>12</v>
      </c>
      <c r="Q72" s="154" t="s">
        <v>442</v>
      </c>
      <c r="R72" s="183">
        <v>899999.99925832113</v>
      </c>
      <c r="S72" s="183">
        <v>899.99999925832117</v>
      </c>
      <c r="T72" s="172">
        <v>0.37034691428571431</v>
      </c>
    </row>
    <row r="73" spans="1:20" ht="14.1" customHeight="1" thickBot="1" x14ac:dyDescent="0.25">
      <c r="A73" s="149">
        <v>8700</v>
      </c>
      <c r="B73" s="149">
        <v>14483</v>
      </c>
      <c r="C73" s="154"/>
      <c r="D73" s="154"/>
      <c r="E73" s="156" t="s">
        <v>3531</v>
      </c>
      <c r="F73" s="154">
        <v>11021112</v>
      </c>
      <c r="G73" s="181">
        <v>45396</v>
      </c>
      <c r="H73" s="154" t="s">
        <v>53</v>
      </c>
      <c r="I73" s="154" t="s">
        <v>53</v>
      </c>
      <c r="J73" s="154" t="s">
        <v>62</v>
      </c>
      <c r="K73" s="154" t="s">
        <v>298</v>
      </c>
      <c r="L73" s="154" t="s">
        <v>298</v>
      </c>
      <c r="M73" s="154" t="s">
        <v>298</v>
      </c>
      <c r="N73" s="150" t="s">
        <v>1206</v>
      </c>
      <c r="O73" s="149">
        <v>1</v>
      </c>
      <c r="P73" s="154">
        <v>10.7</v>
      </c>
      <c r="Q73" s="154" t="s">
        <v>441</v>
      </c>
      <c r="R73" s="183">
        <v>640000</v>
      </c>
      <c r="S73" s="183">
        <v>640</v>
      </c>
      <c r="T73" s="172">
        <v>0.5</v>
      </c>
    </row>
    <row r="74" spans="1:20" ht="14.1" customHeight="1" thickBot="1" x14ac:dyDescent="0.25">
      <c r="A74" s="149">
        <v>8700</v>
      </c>
      <c r="B74" s="149">
        <v>14483</v>
      </c>
      <c r="C74" s="154"/>
      <c r="D74" s="154"/>
      <c r="E74" s="156" t="s">
        <v>3527</v>
      </c>
      <c r="F74" s="154">
        <v>11020447</v>
      </c>
      <c r="G74" s="181">
        <v>45341</v>
      </c>
      <c r="H74" s="154" t="s">
        <v>53</v>
      </c>
      <c r="I74" s="154" t="s">
        <v>53</v>
      </c>
      <c r="J74" s="154" t="s">
        <v>62</v>
      </c>
      <c r="K74" s="154" t="s">
        <v>298</v>
      </c>
      <c r="L74" s="154" t="s">
        <v>298</v>
      </c>
      <c r="M74" s="154" t="s">
        <v>298</v>
      </c>
      <c r="N74" s="150" t="s">
        <v>1206</v>
      </c>
      <c r="O74" s="149">
        <v>1</v>
      </c>
      <c r="P74" s="154">
        <v>11</v>
      </c>
      <c r="Q74" s="154" t="s">
        <v>442</v>
      </c>
      <c r="R74" s="183">
        <v>2400000.009537105</v>
      </c>
      <c r="S74" s="183">
        <v>2400.0000095371051</v>
      </c>
      <c r="T74" s="172">
        <v>0.23076923076923081</v>
      </c>
    </row>
    <row r="75" spans="1:20" ht="14.1" customHeight="1" thickBot="1" x14ac:dyDescent="0.25">
      <c r="A75" s="149">
        <v>8861</v>
      </c>
      <c r="B75" s="149">
        <v>9421</v>
      </c>
      <c r="C75" s="154"/>
      <c r="D75" s="154"/>
      <c r="E75" s="156" t="s">
        <v>3527</v>
      </c>
      <c r="F75" s="154">
        <v>11020447</v>
      </c>
      <c r="G75" s="181">
        <v>45341</v>
      </c>
      <c r="H75" s="154" t="s">
        <v>53</v>
      </c>
      <c r="I75" s="154" t="s">
        <v>53</v>
      </c>
      <c r="J75" s="154" t="s">
        <v>62</v>
      </c>
      <c r="K75" s="154" t="s">
        <v>298</v>
      </c>
      <c r="L75" s="154" t="s">
        <v>298</v>
      </c>
      <c r="M75" s="154" t="s">
        <v>298</v>
      </c>
      <c r="N75" s="150" t="s">
        <v>1206</v>
      </c>
      <c r="O75" s="149">
        <v>1</v>
      </c>
      <c r="P75" s="154">
        <v>11</v>
      </c>
      <c r="Q75" s="154" t="s">
        <v>442</v>
      </c>
      <c r="R75" s="183">
        <v>3999999.994756964</v>
      </c>
      <c r="S75" s="183">
        <v>3999.999994756964</v>
      </c>
      <c r="T75" s="172">
        <v>0.23076923076923081</v>
      </c>
    </row>
    <row r="76" spans="1:20" ht="14.1" customHeight="1" thickBot="1" x14ac:dyDescent="0.25">
      <c r="A76" s="149">
        <v>7956</v>
      </c>
      <c r="B76" s="149">
        <v>7957</v>
      </c>
      <c r="C76" s="154"/>
      <c r="D76" s="154"/>
      <c r="E76" s="156"/>
      <c r="F76" s="154"/>
      <c r="G76" s="181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72"/>
    </row>
    <row r="77" spans="1:20" ht="14.1" customHeight="1" thickBot="1" x14ac:dyDescent="0.25">
      <c r="A77" s="149">
        <v>7956</v>
      </c>
      <c r="B77" s="149">
        <v>7958</v>
      </c>
      <c r="C77" s="154"/>
      <c r="D77" s="154"/>
      <c r="E77" s="156"/>
      <c r="F77" s="154"/>
      <c r="G77" s="181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72"/>
    </row>
    <row r="78" spans="1:20" ht="14.1" customHeight="1" thickBot="1" x14ac:dyDescent="0.25">
      <c r="A78" s="149">
        <v>7956</v>
      </c>
      <c r="B78" s="149">
        <v>7960</v>
      </c>
      <c r="C78" s="154"/>
      <c r="D78" s="154"/>
      <c r="E78" s="156"/>
      <c r="F78" s="154"/>
      <c r="G78" s="181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72"/>
    </row>
    <row r="79" spans="1:20" ht="14.1" customHeight="1" thickBot="1" x14ac:dyDescent="0.25">
      <c r="A79" s="149">
        <v>7956</v>
      </c>
      <c r="B79" s="149">
        <v>7961</v>
      </c>
      <c r="C79" s="154"/>
      <c r="D79" s="154"/>
      <c r="E79" s="156"/>
      <c r="F79" s="154"/>
      <c r="G79" s="181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72"/>
    </row>
    <row r="80" spans="1:20" ht="14.1" customHeight="1" thickBot="1" x14ac:dyDescent="0.25">
      <c r="A80" s="149">
        <v>7956</v>
      </c>
      <c r="B80" s="149">
        <v>7962</v>
      </c>
      <c r="C80" s="154"/>
      <c r="D80" s="154"/>
      <c r="E80" s="156"/>
      <c r="F80" s="154"/>
      <c r="G80" s="181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72"/>
    </row>
    <row r="81" spans="1:20" ht="14.1" customHeight="1" thickBot="1" x14ac:dyDescent="0.25">
      <c r="A81" s="149">
        <v>7956</v>
      </c>
      <c r="B81" s="149">
        <v>7963</v>
      </c>
      <c r="C81" s="154"/>
      <c r="D81" s="154"/>
      <c r="E81" s="156"/>
      <c r="F81" s="154"/>
      <c r="G81" s="181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72"/>
    </row>
    <row r="82" spans="1:20" ht="14.1" customHeight="1" thickBot="1" x14ac:dyDescent="0.25">
      <c r="A82" s="149">
        <v>7956</v>
      </c>
      <c r="B82" s="149">
        <v>11938</v>
      </c>
      <c r="C82" s="154"/>
      <c r="D82" s="154"/>
      <c r="E82" s="156"/>
      <c r="F82" s="154"/>
      <c r="G82" s="181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72"/>
    </row>
    <row r="83" spans="1:20" ht="14.1" customHeight="1" thickBot="1" x14ac:dyDescent="0.25">
      <c r="A83" s="149">
        <v>7956</v>
      </c>
      <c r="B83" s="149">
        <v>12537</v>
      </c>
      <c r="C83" s="154"/>
      <c r="D83" s="154"/>
      <c r="E83" s="156"/>
      <c r="F83" s="154"/>
      <c r="G83" s="181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72"/>
    </row>
    <row r="84" spans="1:20" ht="14.1" customHeight="1" thickBot="1" x14ac:dyDescent="0.25">
      <c r="A84" s="149">
        <v>7956</v>
      </c>
      <c r="B84" s="149">
        <v>12955</v>
      </c>
      <c r="C84" s="154"/>
      <c r="D84" s="154"/>
      <c r="E84" s="156"/>
      <c r="F84" s="154"/>
      <c r="G84" s="181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72"/>
    </row>
    <row r="85" spans="1:20" ht="14.1" customHeight="1" thickBot="1" x14ac:dyDescent="0.25">
      <c r="A85" s="149">
        <v>7956</v>
      </c>
      <c r="B85" s="149">
        <v>14482</v>
      </c>
      <c r="C85" s="154"/>
      <c r="D85" s="154"/>
      <c r="E85" s="156"/>
      <c r="F85" s="154"/>
      <c r="G85" s="181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72"/>
    </row>
    <row r="86" spans="1:20" ht="14.1" customHeight="1" thickBot="1" x14ac:dyDescent="0.25">
      <c r="A86" s="149">
        <v>8700</v>
      </c>
      <c r="B86" s="149">
        <v>8701</v>
      </c>
      <c r="C86" s="154"/>
      <c r="D86" s="154"/>
      <c r="E86" s="156"/>
      <c r="F86" s="154"/>
      <c r="G86" s="181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72"/>
    </row>
    <row r="87" spans="1:20" ht="14.1" customHeight="1" thickBot="1" x14ac:dyDescent="0.25">
      <c r="A87" s="149">
        <v>8700</v>
      </c>
      <c r="B87" s="149">
        <v>8702</v>
      </c>
      <c r="C87" s="154"/>
      <c r="D87" s="154"/>
      <c r="E87" s="156"/>
      <c r="F87" s="154"/>
      <c r="G87" s="181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72"/>
    </row>
    <row r="88" spans="1:20" ht="14.1" customHeight="1" thickBot="1" x14ac:dyDescent="0.25">
      <c r="A88" s="149">
        <v>8700</v>
      </c>
      <c r="B88" s="149">
        <v>8703</v>
      </c>
      <c r="C88" s="154"/>
      <c r="D88" s="154"/>
      <c r="E88" s="156"/>
      <c r="F88" s="154"/>
      <c r="G88" s="181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72"/>
    </row>
    <row r="89" spans="1:20" ht="14.1" customHeight="1" thickBot="1" x14ac:dyDescent="0.25">
      <c r="A89" s="149">
        <v>8700</v>
      </c>
      <c r="B89" s="149">
        <v>8704</v>
      </c>
      <c r="C89" s="154"/>
      <c r="D89" s="154"/>
      <c r="E89" s="156"/>
      <c r="F89" s="154"/>
      <c r="G89" s="181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72"/>
    </row>
    <row r="90" spans="1:20" ht="14.1" customHeight="1" thickBot="1" x14ac:dyDescent="0.25">
      <c r="A90" s="149">
        <v>8700</v>
      </c>
      <c r="B90" s="149">
        <v>8705</v>
      </c>
      <c r="C90" s="154"/>
      <c r="D90" s="154"/>
      <c r="E90" s="156"/>
      <c r="F90" s="154"/>
      <c r="G90" s="181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72"/>
    </row>
    <row r="91" spans="1:20" ht="14.1" customHeight="1" thickBot="1" x14ac:dyDescent="0.25">
      <c r="A91" s="149">
        <v>8700</v>
      </c>
      <c r="B91" s="149">
        <v>9451</v>
      </c>
      <c r="C91" s="154"/>
      <c r="D91" s="154"/>
      <c r="E91" s="156"/>
      <c r="F91" s="154"/>
      <c r="G91" s="181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72"/>
    </row>
    <row r="92" spans="1:20" ht="14.1" customHeight="1" thickBot="1" x14ac:dyDescent="0.25">
      <c r="A92" s="149">
        <v>8700</v>
      </c>
      <c r="B92" s="149">
        <v>9676</v>
      </c>
      <c r="C92" s="154"/>
      <c r="D92" s="154"/>
      <c r="E92" s="156"/>
      <c r="F92" s="154"/>
      <c r="G92" s="181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72"/>
    </row>
    <row r="93" spans="1:20" ht="14.1" customHeight="1" thickBot="1" x14ac:dyDescent="0.25">
      <c r="A93" s="149">
        <v>8700</v>
      </c>
      <c r="B93" s="149">
        <v>12536</v>
      </c>
      <c r="C93" s="154"/>
      <c r="D93" s="154"/>
      <c r="E93" s="156"/>
      <c r="F93" s="154"/>
      <c r="G93" s="181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72"/>
    </row>
    <row r="94" spans="1:20" ht="14.1" customHeight="1" thickBot="1" x14ac:dyDescent="0.25">
      <c r="A94" s="149">
        <v>8700</v>
      </c>
      <c r="B94" s="149">
        <v>12956</v>
      </c>
      <c r="C94" s="154"/>
      <c r="D94" s="154"/>
      <c r="E94" s="156"/>
      <c r="F94" s="154"/>
      <c r="G94" s="181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72"/>
    </row>
    <row r="95" spans="1:20" ht="14.1" customHeight="1" thickBot="1" x14ac:dyDescent="0.25">
      <c r="A95" s="149">
        <v>8700</v>
      </c>
      <c r="B95" s="149">
        <v>14483</v>
      </c>
      <c r="C95" s="154"/>
      <c r="D95" s="154"/>
      <c r="E95" s="156"/>
      <c r="F95" s="154"/>
      <c r="G95" s="181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72"/>
    </row>
    <row r="96" spans="1:20" ht="14.1" customHeight="1" thickBot="1" x14ac:dyDescent="0.25">
      <c r="A96" s="149">
        <v>8694</v>
      </c>
      <c r="B96" s="149">
        <v>8695</v>
      </c>
      <c r="C96" s="154"/>
      <c r="D96" s="154"/>
      <c r="E96" s="156"/>
      <c r="F96" s="154"/>
      <c r="G96" s="181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72"/>
    </row>
    <row r="97" spans="1:20" ht="14.1" customHeight="1" thickBot="1" x14ac:dyDescent="0.25">
      <c r="A97" s="149">
        <v>8694</v>
      </c>
      <c r="B97" s="149">
        <v>8696</v>
      </c>
      <c r="C97" s="154"/>
      <c r="D97" s="154"/>
      <c r="E97" s="156"/>
      <c r="F97" s="154"/>
      <c r="G97" s="181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72"/>
    </row>
    <row r="98" spans="1:20" ht="14.1" customHeight="1" thickBot="1" x14ac:dyDescent="0.25">
      <c r="A98" s="149">
        <v>8694</v>
      </c>
      <c r="B98" s="149">
        <v>8697</v>
      </c>
      <c r="C98" s="154"/>
      <c r="D98" s="154"/>
      <c r="E98" s="156"/>
      <c r="F98" s="154"/>
      <c r="G98" s="181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72"/>
    </row>
    <row r="99" spans="1:20" ht="14.1" customHeight="1" thickBot="1" x14ac:dyDescent="0.25">
      <c r="A99" s="149">
        <v>8694</v>
      </c>
      <c r="B99" s="149">
        <v>8698</v>
      </c>
      <c r="C99" s="154"/>
      <c r="D99" s="154"/>
      <c r="E99" s="156"/>
      <c r="F99" s="154"/>
      <c r="G99" s="181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72"/>
    </row>
    <row r="100" spans="1:20" ht="14.1" customHeight="1" thickBot="1" x14ac:dyDescent="0.25">
      <c r="A100" s="149">
        <v>8694</v>
      </c>
      <c r="B100" s="149">
        <v>8699</v>
      </c>
      <c r="C100" s="154"/>
      <c r="D100" s="154"/>
      <c r="E100" s="156"/>
      <c r="F100" s="154"/>
      <c r="G100" s="181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72"/>
    </row>
    <row r="101" spans="1:20" ht="14.1" customHeight="1" thickBot="1" x14ac:dyDescent="0.25">
      <c r="A101" s="149">
        <v>8694</v>
      </c>
      <c r="B101" s="149">
        <v>9452</v>
      </c>
      <c r="C101" s="154"/>
      <c r="D101" s="154"/>
      <c r="E101" s="156"/>
      <c r="F101" s="154"/>
      <c r="G101" s="181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72"/>
    </row>
    <row r="102" spans="1:20" ht="14.1" customHeight="1" thickBot="1" x14ac:dyDescent="0.25">
      <c r="A102" s="149">
        <v>8694</v>
      </c>
      <c r="B102" s="149">
        <v>9677</v>
      </c>
      <c r="C102" s="154"/>
      <c r="D102" s="154"/>
      <c r="E102" s="156"/>
      <c r="F102" s="154"/>
      <c r="G102" s="181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72"/>
    </row>
    <row r="103" spans="1:20" ht="14.1" customHeight="1" thickBot="1" x14ac:dyDescent="0.25">
      <c r="A103" s="149">
        <v>8694</v>
      </c>
      <c r="B103" s="149">
        <v>12531</v>
      </c>
      <c r="C103" s="154"/>
      <c r="D103" s="154"/>
      <c r="E103" s="156"/>
      <c r="F103" s="154"/>
      <c r="G103" s="181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72"/>
    </row>
    <row r="104" spans="1:20" ht="14.1" customHeight="1" thickBot="1" x14ac:dyDescent="0.25">
      <c r="A104" s="149">
        <v>8694</v>
      </c>
      <c r="B104" s="149">
        <v>14342</v>
      </c>
      <c r="C104" s="154"/>
      <c r="D104" s="154"/>
      <c r="E104" s="156"/>
      <c r="F104" s="154"/>
      <c r="G104" s="181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72"/>
    </row>
    <row r="105" spans="1:20" ht="14.1" customHeight="1" thickBot="1" x14ac:dyDescent="0.25">
      <c r="A105" s="149">
        <v>8694</v>
      </c>
      <c r="B105" s="149">
        <v>14394</v>
      </c>
      <c r="C105" s="154"/>
      <c r="D105" s="154"/>
      <c r="E105" s="156"/>
      <c r="F105" s="154"/>
      <c r="G105" s="181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72"/>
    </row>
    <row r="106" spans="1:20" ht="14.1" customHeight="1" thickBot="1" x14ac:dyDescent="0.25">
      <c r="A106" s="149">
        <v>8694</v>
      </c>
      <c r="B106" s="149">
        <v>14481</v>
      </c>
      <c r="C106" s="154"/>
      <c r="D106" s="154"/>
      <c r="E106" s="156"/>
      <c r="F106" s="154"/>
      <c r="G106" s="181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72"/>
    </row>
    <row r="107" spans="1:20" ht="14.1" customHeight="1" thickBot="1" x14ac:dyDescent="0.25">
      <c r="A107" s="149">
        <v>8861</v>
      </c>
      <c r="B107" s="149">
        <v>9113</v>
      </c>
      <c r="C107" s="154"/>
      <c r="D107" s="154"/>
      <c r="E107" s="156"/>
      <c r="F107" s="154"/>
      <c r="G107" s="181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72"/>
    </row>
    <row r="108" spans="1:20" ht="14.1" customHeight="1" thickBot="1" x14ac:dyDescent="0.25">
      <c r="A108" s="149">
        <v>8861</v>
      </c>
      <c r="B108" s="149">
        <v>9303</v>
      </c>
      <c r="C108" s="154"/>
      <c r="D108" s="154"/>
      <c r="E108" s="156"/>
      <c r="F108" s="154"/>
      <c r="G108" s="181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72"/>
    </row>
    <row r="109" spans="1:20" ht="14.1" customHeight="1" thickBot="1" x14ac:dyDescent="0.25">
      <c r="A109" s="149">
        <v>8861</v>
      </c>
      <c r="B109" s="149">
        <v>9414</v>
      </c>
      <c r="C109" s="154"/>
      <c r="D109" s="154"/>
      <c r="E109" s="156"/>
      <c r="F109" s="154"/>
      <c r="G109" s="181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72"/>
    </row>
    <row r="110" spans="1:20" ht="14.1" customHeight="1" thickBot="1" x14ac:dyDescent="0.25">
      <c r="A110" s="149">
        <v>8861</v>
      </c>
      <c r="B110" s="149">
        <v>9420</v>
      </c>
      <c r="C110" s="154"/>
      <c r="D110" s="154"/>
      <c r="E110" s="156"/>
      <c r="F110" s="154"/>
      <c r="G110" s="181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72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C8" xr:uid="{00000000-0002-0000-1D00-000000000000}">
      <formula1>#REF!</formula1>
    </dataValidation>
    <dataValidation type="list" allowBlank="1" showInputMessage="1" showErrorMessage="1" sqref="H2:H18" xr:uid="{00000000-0002-0000-1D00-000001000000}">
      <formula1>israel_abroad</formula1>
    </dataValidation>
    <dataValidation type="list" allowBlank="1" showInputMessage="1" showErrorMessage="1" sqref="I2:I18" xr:uid="{00000000-0002-0000-1D00-000002000000}">
      <formula1>Country_list</formula1>
    </dataValidation>
    <dataValidation type="list" allowBlank="1" showInputMessage="1" showErrorMessage="1" sqref="D2:D18" xr:uid="{00000000-0002-0000-1D00-000003000000}">
      <formula1>issuer_number_loan</formula1>
    </dataValidation>
    <dataValidation type="list" allowBlank="1" showInputMessage="1" showErrorMessage="1" sqref="L2:L18" xr:uid="{00000000-0002-0000-1D00-000004000000}">
      <formula1>Rating_Agency</formula1>
    </dataValidation>
    <dataValidation type="list" allowBlank="1" showInputMessage="1" showErrorMessage="1" sqref="Q2:Q18" xr:uid="{00000000-0002-0000-1D00-000005000000}">
      <formula1>Type_of_Interest_Rate</formula1>
    </dataValidation>
    <dataValidation type="list" allowBlank="1" showInputMessage="1" showErrorMessage="1" sqref="J2:J18" xr:uid="{00000000-0002-0000-1D00-000006000000}">
      <formula1>Holding_interest</formula1>
    </dataValidation>
    <dataValidation type="list" allowBlank="1" showInputMessage="1" showErrorMessage="1" sqref="M2:M18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567"/>
  <sheetViews>
    <sheetView rightToLeft="1" workbookViewId="0">
      <pane ySplit="1" topLeftCell="A2" activePane="bottomLeft" state="frozen"/>
      <selection pane="bottomLeft" activeCell="E2" sqref="E2:F539"/>
    </sheetView>
  </sheetViews>
  <sheetFormatPr defaultColWidth="11.625" defaultRowHeight="14.1" customHeight="1" x14ac:dyDescent="0.2"/>
  <cols>
    <col min="1" max="3" width="11.625" style="148" customWidth="1"/>
    <col min="4" max="4" width="16.375" style="148" customWidth="1"/>
    <col min="5" max="5" width="11.625" style="148" customWidth="1"/>
    <col min="6" max="6" width="24.75" style="148" bestFit="1" customWidth="1"/>
    <col min="7" max="7" width="38.375" style="148" bestFit="1" customWidth="1"/>
    <col min="8" max="8" width="11.625" style="148" customWidth="1"/>
    <col min="9" max="9" width="12.625" style="148" customWidth="1"/>
    <col min="10" max="10" width="11.625" style="148" customWidth="1"/>
    <col min="11" max="11" width="11.625" style="185" customWidth="1"/>
    <col min="12" max="15" width="11.625" style="148" customWidth="1"/>
    <col min="16" max="16" width="11.625" style="174" customWidth="1"/>
    <col min="17" max="17" width="11.625" style="185" customWidth="1"/>
    <col min="18" max="22" width="11.625" style="148" customWidth="1"/>
    <col min="23" max="16384" width="11.625" style="148"/>
  </cols>
  <sheetData>
    <row r="1" spans="1:22" ht="66.75" customHeight="1" x14ac:dyDescent="0.2">
      <c r="A1" s="12" t="s">
        <v>667</v>
      </c>
      <c r="B1" s="12" t="s">
        <v>0</v>
      </c>
      <c r="C1" s="12" t="s">
        <v>1</v>
      </c>
      <c r="D1" s="12" t="s">
        <v>796</v>
      </c>
      <c r="E1" s="12" t="s">
        <v>809</v>
      </c>
      <c r="F1" s="12" t="s">
        <v>797</v>
      </c>
      <c r="G1" s="12" t="s">
        <v>763</v>
      </c>
      <c r="H1" s="12" t="s">
        <v>762</v>
      </c>
      <c r="I1" s="12" t="s">
        <v>767</v>
      </c>
      <c r="J1" s="12" t="s">
        <v>396</v>
      </c>
      <c r="K1" s="144" t="s">
        <v>761</v>
      </c>
      <c r="L1" s="12" t="s">
        <v>940</v>
      </c>
      <c r="M1" s="12" t="s">
        <v>1176</v>
      </c>
      <c r="N1" s="12" t="s">
        <v>941</v>
      </c>
      <c r="O1" s="12" t="s">
        <v>1177</v>
      </c>
      <c r="P1" s="143" t="s">
        <v>22</v>
      </c>
      <c r="Q1" s="144" t="s">
        <v>813</v>
      </c>
    </row>
    <row r="2" spans="1:22" ht="14.1" customHeight="1" thickBot="1" x14ac:dyDescent="0.25">
      <c r="A2" s="149">
        <v>7956</v>
      </c>
      <c r="B2" s="149">
        <v>12537</v>
      </c>
      <c r="C2" s="154" t="s">
        <v>943</v>
      </c>
      <c r="D2" s="154" t="s">
        <v>2854</v>
      </c>
      <c r="E2" s="154"/>
      <c r="F2" s="154"/>
      <c r="G2" s="150" t="s">
        <v>3295</v>
      </c>
      <c r="H2" s="154">
        <v>11018236</v>
      </c>
      <c r="I2" s="154" t="s">
        <v>78</v>
      </c>
      <c r="J2" s="154" t="s">
        <v>1207</v>
      </c>
      <c r="K2" s="181">
        <v>43859</v>
      </c>
      <c r="L2" s="182">
        <v>202898.91660053883</v>
      </c>
      <c r="M2" s="182">
        <v>762.69702750142551</v>
      </c>
      <c r="N2" s="182">
        <v>32449.096600538818</v>
      </c>
      <c r="O2" s="183">
        <v>121.97615412142541</v>
      </c>
      <c r="P2" s="172">
        <v>0.84007259800000011</v>
      </c>
      <c r="Q2" s="184">
        <v>46022</v>
      </c>
      <c r="V2" s="157"/>
    </row>
    <row r="3" spans="1:22" ht="14.1" customHeight="1" thickBot="1" x14ac:dyDescent="0.25">
      <c r="A3" s="149">
        <v>7956</v>
      </c>
      <c r="B3" s="149">
        <v>12537</v>
      </c>
      <c r="C3" s="154" t="s">
        <v>943</v>
      </c>
      <c r="D3" s="154" t="s">
        <v>2859</v>
      </c>
      <c r="E3" s="154"/>
      <c r="F3" s="154"/>
      <c r="G3" s="150" t="s">
        <v>3291</v>
      </c>
      <c r="H3" s="154">
        <v>11019209</v>
      </c>
      <c r="I3" s="154" t="s">
        <v>78</v>
      </c>
      <c r="J3" s="154" t="s">
        <v>1207</v>
      </c>
      <c r="K3" s="181">
        <v>44907</v>
      </c>
      <c r="L3" s="182">
        <v>1799999.9857150384</v>
      </c>
      <c r="M3" s="182">
        <v>6766.1999463028296</v>
      </c>
      <c r="N3" s="182">
        <v>136712.39571503829</v>
      </c>
      <c r="O3" s="183">
        <v>513.90189549282888</v>
      </c>
      <c r="P3" s="172">
        <v>0.92404866844444433</v>
      </c>
      <c r="Q3" s="181">
        <v>46744</v>
      </c>
    </row>
    <row r="4" spans="1:22" ht="14.1" customHeight="1" thickBot="1" x14ac:dyDescent="0.25">
      <c r="A4" s="149">
        <v>7956</v>
      </c>
      <c r="B4" s="149">
        <v>12537</v>
      </c>
      <c r="C4" s="154" t="s">
        <v>943</v>
      </c>
      <c r="D4" s="154" t="s">
        <v>2861</v>
      </c>
      <c r="E4" s="154"/>
      <c r="F4" s="154"/>
      <c r="G4" s="150" t="s">
        <v>3289</v>
      </c>
      <c r="H4" s="154">
        <v>11019210</v>
      </c>
      <c r="I4" s="154" t="s">
        <v>78</v>
      </c>
      <c r="J4" s="154" t="s">
        <v>1207</v>
      </c>
      <c r="K4" s="181">
        <v>44271</v>
      </c>
      <c r="L4" s="182">
        <v>1499999.9269561132</v>
      </c>
      <c r="M4" s="182">
        <v>5638.4997254280288</v>
      </c>
      <c r="N4" s="182">
        <v>226792.82295611314</v>
      </c>
      <c r="O4" s="183">
        <v>852.51422149202926</v>
      </c>
      <c r="P4" s="172">
        <v>0.84880477733333337</v>
      </c>
      <c r="Q4" s="181">
        <v>46455</v>
      </c>
    </row>
    <row r="5" spans="1:22" ht="14.1" customHeight="1" thickBot="1" x14ac:dyDescent="0.25">
      <c r="A5" s="149">
        <v>7956</v>
      </c>
      <c r="B5" s="149">
        <v>12537</v>
      </c>
      <c r="C5" s="154" t="s">
        <v>765</v>
      </c>
      <c r="D5" s="154" t="s">
        <v>2863</v>
      </c>
      <c r="E5" s="154"/>
      <c r="F5" s="154"/>
      <c r="G5" s="150" t="s">
        <v>3302</v>
      </c>
      <c r="H5" s="154">
        <v>11019219</v>
      </c>
      <c r="I5" s="154" t="s">
        <v>78</v>
      </c>
      <c r="J5" s="154" t="s">
        <v>1207</v>
      </c>
      <c r="K5" s="181">
        <v>44395</v>
      </c>
      <c r="L5" s="182">
        <v>1250000</v>
      </c>
      <c r="M5" s="182">
        <v>4698.75</v>
      </c>
      <c r="N5" s="182">
        <v>350000</v>
      </c>
      <c r="O5" s="183">
        <v>1315.65</v>
      </c>
      <c r="P5" s="172">
        <v>0.72</v>
      </c>
      <c r="Q5" s="181">
        <v>46023</v>
      </c>
    </row>
    <row r="6" spans="1:22" ht="14.1" customHeight="1" thickBot="1" x14ac:dyDescent="0.25">
      <c r="A6" s="149">
        <v>7956</v>
      </c>
      <c r="B6" s="149">
        <v>12537</v>
      </c>
      <c r="C6" s="154" t="s">
        <v>943</v>
      </c>
      <c r="D6" s="154" t="s">
        <v>3352</v>
      </c>
      <c r="E6" s="154"/>
      <c r="F6" s="154"/>
      <c r="G6" s="150" t="s">
        <v>3297</v>
      </c>
      <c r="H6" s="154">
        <v>11019220</v>
      </c>
      <c r="I6" s="154" t="s">
        <v>78</v>
      </c>
      <c r="J6" s="154" t="s">
        <v>1207</v>
      </c>
      <c r="K6" s="181">
        <v>44228</v>
      </c>
      <c r="L6" s="182">
        <v>1299999.9858296767</v>
      </c>
      <c r="M6" s="182">
        <v>4886.6999467337555</v>
      </c>
      <c r="N6" s="182">
        <v>345893.3258296767</v>
      </c>
      <c r="O6" s="183">
        <v>1300.2130117937547</v>
      </c>
      <c r="P6" s="172">
        <v>0.73392820800000003</v>
      </c>
      <c r="Q6" s="181">
        <v>45838</v>
      </c>
    </row>
    <row r="7" spans="1:22" ht="14.1" customHeight="1" thickBot="1" x14ac:dyDescent="0.25">
      <c r="A7" s="149">
        <v>7956</v>
      </c>
      <c r="B7" s="149">
        <v>12537</v>
      </c>
      <c r="C7" s="154" t="s">
        <v>765</v>
      </c>
      <c r="D7" s="154" t="s">
        <v>3353</v>
      </c>
      <c r="E7" s="154"/>
      <c r="F7" s="154"/>
      <c r="G7" s="150" t="s">
        <v>3287</v>
      </c>
      <c r="H7" s="154">
        <v>11019275</v>
      </c>
      <c r="I7" s="154" t="s">
        <v>78</v>
      </c>
      <c r="J7" s="154" t="s">
        <v>1207</v>
      </c>
      <c r="K7" s="181">
        <v>44486</v>
      </c>
      <c r="L7" s="182">
        <v>750000</v>
      </c>
      <c r="M7" s="182">
        <v>2819.25</v>
      </c>
      <c r="N7" s="182">
        <v>337500</v>
      </c>
      <c r="O7" s="183">
        <v>1268.6624999999999</v>
      </c>
      <c r="P7" s="172">
        <v>0.55000000000000004</v>
      </c>
      <c r="Q7" s="181">
        <v>45962</v>
      </c>
    </row>
    <row r="8" spans="1:22" ht="14.1" customHeight="1" thickBot="1" x14ac:dyDescent="0.25">
      <c r="A8" s="149">
        <v>7956</v>
      </c>
      <c r="B8" s="149">
        <v>12537</v>
      </c>
      <c r="C8" s="154" t="s">
        <v>241</v>
      </c>
      <c r="D8" s="154" t="s">
        <v>3354</v>
      </c>
      <c r="E8" s="154"/>
      <c r="F8" s="154"/>
      <c r="G8" s="150" t="s">
        <v>3303</v>
      </c>
      <c r="H8" s="154">
        <v>11019282</v>
      </c>
      <c r="I8" s="154" t="s">
        <v>78</v>
      </c>
      <c r="J8" s="154" t="s">
        <v>1207</v>
      </c>
      <c r="K8" s="181">
        <v>44480</v>
      </c>
      <c r="L8" s="182">
        <v>7269840.9051005263</v>
      </c>
      <c r="M8" s="182">
        <v>27327.331962272878</v>
      </c>
      <c r="N8" s="182">
        <v>2797142.3851005267</v>
      </c>
      <c r="O8" s="183">
        <v>10514.45822559288</v>
      </c>
      <c r="P8" s="172">
        <v>0.61524022030000003</v>
      </c>
      <c r="Q8" s="181">
        <v>46387</v>
      </c>
    </row>
    <row r="9" spans="1:22" ht="14.1" customHeight="1" thickBot="1" x14ac:dyDescent="0.25">
      <c r="A9" s="149">
        <v>7956</v>
      </c>
      <c r="B9" s="149">
        <v>12537</v>
      </c>
      <c r="C9" s="154" t="s">
        <v>943</v>
      </c>
      <c r="D9" s="154" t="s">
        <v>2868</v>
      </c>
      <c r="E9" s="154"/>
      <c r="F9" s="154"/>
      <c r="G9" s="150" t="s">
        <v>3299</v>
      </c>
      <c r="H9" s="154">
        <v>11019295</v>
      </c>
      <c r="I9" s="154" t="s">
        <v>78</v>
      </c>
      <c r="J9" s="154" t="s">
        <v>1216</v>
      </c>
      <c r="K9" s="181">
        <v>44385</v>
      </c>
      <c r="L9" s="182">
        <v>500000.00068951276</v>
      </c>
      <c r="M9" s="182">
        <v>2010.1000027719792</v>
      </c>
      <c r="N9" s="182">
        <v>137425.15068951278</v>
      </c>
      <c r="O9" s="183">
        <v>552.47659080197934</v>
      </c>
      <c r="P9" s="172">
        <v>0.72514969900000004</v>
      </c>
      <c r="Q9" s="181">
        <v>45577</v>
      </c>
    </row>
    <row r="10" spans="1:22" ht="14.1" customHeight="1" thickBot="1" x14ac:dyDescent="0.25">
      <c r="A10" s="149">
        <v>7956</v>
      </c>
      <c r="B10" s="149">
        <v>12537</v>
      </c>
      <c r="C10" s="154" t="s">
        <v>943</v>
      </c>
      <c r="D10" s="154" t="s">
        <v>2870</v>
      </c>
      <c r="E10" s="154"/>
      <c r="F10" s="154"/>
      <c r="G10" s="150" t="s">
        <v>3294</v>
      </c>
      <c r="H10" s="154">
        <v>11019336</v>
      </c>
      <c r="I10" s="154" t="s">
        <v>78</v>
      </c>
      <c r="J10" s="154" t="s">
        <v>1207</v>
      </c>
      <c r="K10" s="181">
        <v>44406</v>
      </c>
      <c r="L10" s="182">
        <v>1999999.9937706627</v>
      </c>
      <c r="M10" s="182">
        <v>7517.9999765839202</v>
      </c>
      <c r="N10" s="182">
        <v>89684.493770662695</v>
      </c>
      <c r="O10" s="183">
        <v>337.12401208392106</v>
      </c>
      <c r="P10" s="172">
        <v>0.95515775297499994</v>
      </c>
      <c r="Q10" s="181">
        <v>47945</v>
      </c>
    </row>
    <row r="11" spans="1:22" ht="14.1" customHeight="1" thickBot="1" x14ac:dyDescent="0.25">
      <c r="A11" s="149">
        <v>7956</v>
      </c>
      <c r="B11" s="149">
        <v>12537</v>
      </c>
      <c r="C11" s="154" t="s">
        <v>943</v>
      </c>
      <c r="D11" s="154" t="s">
        <v>2872</v>
      </c>
      <c r="E11" s="154"/>
      <c r="F11" s="154"/>
      <c r="G11" s="150" t="s">
        <v>3286</v>
      </c>
      <c r="H11" s="154">
        <v>11019347</v>
      </c>
      <c r="I11" s="154" t="s">
        <v>78</v>
      </c>
      <c r="J11" s="154" t="s">
        <v>1216</v>
      </c>
      <c r="K11" s="181">
        <v>44523</v>
      </c>
      <c r="L11" s="182">
        <v>1363246.5479313328</v>
      </c>
      <c r="M11" s="182">
        <v>5480.523771993544</v>
      </c>
      <c r="N11" s="182">
        <v>12301.597931332886</v>
      </c>
      <c r="O11" s="183">
        <v>49.454884003544464</v>
      </c>
      <c r="P11" s="172">
        <v>0.99097624861034861</v>
      </c>
      <c r="Q11" s="181">
        <v>47067</v>
      </c>
    </row>
    <row r="12" spans="1:22" ht="14.1" customHeight="1" thickBot="1" x14ac:dyDescent="0.25">
      <c r="A12" s="149">
        <v>7956</v>
      </c>
      <c r="B12" s="149">
        <v>12537</v>
      </c>
      <c r="C12" s="154" t="s">
        <v>943</v>
      </c>
      <c r="D12" s="154" t="s">
        <v>3355</v>
      </c>
      <c r="E12" s="154"/>
      <c r="F12" s="154"/>
      <c r="G12" s="150" t="s">
        <v>2875</v>
      </c>
      <c r="H12" s="154">
        <v>11019362</v>
      </c>
      <c r="I12" s="154" t="s">
        <v>78</v>
      </c>
      <c r="J12" s="154" t="s">
        <v>1207</v>
      </c>
      <c r="K12" s="181">
        <v>44369</v>
      </c>
      <c r="L12" s="182">
        <v>1950000</v>
      </c>
      <c r="M12" s="182">
        <v>7330.05</v>
      </c>
      <c r="N12" s="182">
        <v>736378.5</v>
      </c>
      <c r="O12" s="183">
        <v>2768.0467815000002</v>
      </c>
      <c r="P12" s="172">
        <v>0.62236999999999998</v>
      </c>
      <c r="Q12" s="181">
        <v>45976</v>
      </c>
    </row>
    <row r="13" spans="1:22" ht="14.1" customHeight="1" thickBot="1" x14ac:dyDescent="0.25">
      <c r="A13" s="149">
        <v>7956</v>
      </c>
      <c r="B13" s="149">
        <v>12537</v>
      </c>
      <c r="C13" s="154" t="s">
        <v>943</v>
      </c>
      <c r="D13" s="154" t="s">
        <v>2876</v>
      </c>
      <c r="E13" s="154"/>
      <c r="F13" s="154"/>
      <c r="G13" s="150" t="s">
        <v>3285</v>
      </c>
      <c r="H13" s="154">
        <v>11019367</v>
      </c>
      <c r="I13" s="154" t="s">
        <v>78</v>
      </c>
      <c r="J13" s="154" t="s">
        <v>1207</v>
      </c>
      <c r="K13" s="181">
        <v>44474</v>
      </c>
      <c r="L13" s="182">
        <v>1671999.9636532811</v>
      </c>
      <c r="M13" s="182">
        <v>6285.0478633726834</v>
      </c>
      <c r="N13" s="182">
        <v>1322389.3236532812</v>
      </c>
      <c r="O13" s="183">
        <v>4970.8614676126836</v>
      </c>
      <c r="P13" s="172">
        <v>0.2090972772727272</v>
      </c>
      <c r="Q13" s="181">
        <v>46667</v>
      </c>
    </row>
    <row r="14" spans="1:22" ht="14.1" customHeight="1" thickBot="1" x14ac:dyDescent="0.25">
      <c r="A14" s="149">
        <v>7956</v>
      </c>
      <c r="B14" s="149">
        <v>12537</v>
      </c>
      <c r="C14" s="154" t="s">
        <v>765</v>
      </c>
      <c r="D14" s="154" t="s">
        <v>3356</v>
      </c>
      <c r="E14" s="154"/>
      <c r="F14" s="154"/>
      <c r="G14" s="150" t="s">
        <v>2878</v>
      </c>
      <c r="H14" s="154">
        <v>11019451</v>
      </c>
      <c r="I14" s="154" t="s">
        <v>78</v>
      </c>
      <c r="J14" s="154" t="s">
        <v>1207</v>
      </c>
      <c r="K14" s="181">
        <v>44547</v>
      </c>
      <c r="L14" s="182">
        <v>1350000</v>
      </c>
      <c r="M14" s="182">
        <v>5074.6499999999996</v>
      </c>
      <c r="N14" s="182">
        <v>874125</v>
      </c>
      <c r="O14" s="183">
        <v>3285.8358750000002</v>
      </c>
      <c r="P14" s="172">
        <v>0.35249999999999998</v>
      </c>
      <c r="Q14" s="181">
        <v>46739</v>
      </c>
    </row>
    <row r="15" spans="1:22" ht="14.1" customHeight="1" thickBot="1" x14ac:dyDescent="0.25">
      <c r="A15" s="149">
        <v>7956</v>
      </c>
      <c r="B15" s="149">
        <v>12537</v>
      </c>
      <c r="C15" s="154" t="s">
        <v>241</v>
      </c>
      <c r="D15" s="154" t="s">
        <v>2879</v>
      </c>
      <c r="E15" s="154"/>
      <c r="F15" s="154"/>
      <c r="G15" s="150" t="s">
        <v>3288</v>
      </c>
      <c r="H15" s="154">
        <v>11019455</v>
      </c>
      <c r="I15" s="154" t="s">
        <v>78</v>
      </c>
      <c r="J15" s="154" t="s">
        <v>1207</v>
      </c>
      <c r="K15" s="181">
        <v>44151</v>
      </c>
      <c r="L15" s="182">
        <v>4537500.0124908015</v>
      </c>
      <c r="M15" s="182">
        <v>17056.46254695292</v>
      </c>
      <c r="N15" s="182">
        <v>1896826.0984908016</v>
      </c>
      <c r="O15" s="183">
        <v>7130.1693042269226</v>
      </c>
      <c r="P15" s="172">
        <v>0.58196670120788307</v>
      </c>
      <c r="Q15" s="181">
        <v>46022</v>
      </c>
    </row>
    <row r="16" spans="1:22" ht="14.1" customHeight="1" thickBot="1" x14ac:dyDescent="0.25">
      <c r="A16" s="149">
        <v>7956</v>
      </c>
      <c r="B16" s="149">
        <v>12537</v>
      </c>
      <c r="C16" s="154" t="s">
        <v>765</v>
      </c>
      <c r="D16" s="154" t="s">
        <v>3357</v>
      </c>
      <c r="E16" s="154"/>
      <c r="F16" s="154"/>
      <c r="G16" s="150" t="s">
        <v>3296</v>
      </c>
      <c r="H16" s="154">
        <v>11019461</v>
      </c>
      <c r="I16" s="154" t="s">
        <v>78</v>
      </c>
      <c r="J16" s="154" t="s">
        <v>1207</v>
      </c>
      <c r="K16" s="181">
        <v>44643</v>
      </c>
      <c r="L16" s="182">
        <v>1199999.9882885278</v>
      </c>
      <c r="M16" s="182">
        <v>4510.7999559765758</v>
      </c>
      <c r="N16" s="182">
        <v>831130.90828852775</v>
      </c>
      <c r="O16" s="183">
        <v>3124.221084256576</v>
      </c>
      <c r="P16" s="172">
        <v>0.30739090300000005</v>
      </c>
      <c r="Q16" s="181">
        <v>46660</v>
      </c>
    </row>
    <row r="17" spans="1:17" ht="14.1" customHeight="1" thickBot="1" x14ac:dyDescent="0.25">
      <c r="A17" s="149">
        <v>7956</v>
      </c>
      <c r="B17" s="149">
        <v>12537</v>
      </c>
      <c r="C17" s="154" t="s">
        <v>943</v>
      </c>
      <c r="D17" s="154" t="s">
        <v>3358</v>
      </c>
      <c r="E17" s="154"/>
      <c r="F17" s="154"/>
      <c r="G17" s="150" t="s">
        <v>3300</v>
      </c>
      <c r="H17" s="154">
        <v>11019470</v>
      </c>
      <c r="I17" s="154" t="s">
        <v>78</v>
      </c>
      <c r="J17" s="154" t="s">
        <v>1207</v>
      </c>
      <c r="K17" s="181">
        <v>43923</v>
      </c>
      <c r="L17" s="182">
        <v>785714.28571428568</v>
      </c>
      <c r="M17" s="182">
        <v>2953.5</v>
      </c>
      <c r="N17" s="182">
        <v>231589.28571428568</v>
      </c>
      <c r="O17" s="183">
        <v>870.54412499999989</v>
      </c>
      <c r="P17" s="172">
        <v>0.70525000000000004</v>
      </c>
      <c r="Q17" s="181">
        <v>46667</v>
      </c>
    </row>
    <row r="18" spans="1:17" ht="14.1" customHeight="1" thickBot="1" x14ac:dyDescent="0.25">
      <c r="A18" s="149">
        <v>7956</v>
      </c>
      <c r="B18" s="149">
        <v>12537</v>
      </c>
      <c r="C18" s="154" t="s">
        <v>241</v>
      </c>
      <c r="D18" s="154" t="s">
        <v>3359</v>
      </c>
      <c r="E18" s="154"/>
      <c r="F18" s="154"/>
      <c r="G18" s="150" t="s">
        <v>3298</v>
      </c>
      <c r="H18" s="154">
        <v>11019474</v>
      </c>
      <c r="I18" s="154" t="s">
        <v>78</v>
      </c>
      <c r="J18" s="154" t="s">
        <v>1215</v>
      </c>
      <c r="K18" s="181">
        <v>44685</v>
      </c>
      <c r="L18" s="182">
        <v>3495381.0946763051</v>
      </c>
      <c r="M18" s="182">
        <v>9581.8881948361541</v>
      </c>
      <c r="N18" s="182">
        <v>1526631.0946763051</v>
      </c>
      <c r="O18" s="183">
        <v>4184.9538198361552</v>
      </c>
      <c r="P18" s="172">
        <v>0.56324330499999997</v>
      </c>
      <c r="Q18" s="181">
        <v>45635</v>
      </c>
    </row>
    <row r="19" spans="1:17" ht="14.1" customHeight="1" thickBot="1" x14ac:dyDescent="0.25">
      <c r="A19" s="149">
        <v>7956</v>
      </c>
      <c r="B19" s="149">
        <v>12537</v>
      </c>
      <c r="C19" s="154" t="s">
        <v>943</v>
      </c>
      <c r="D19" s="154" t="s">
        <v>2851</v>
      </c>
      <c r="E19" s="154"/>
      <c r="F19" s="154"/>
      <c r="G19" s="150" t="s">
        <v>3290</v>
      </c>
      <c r="H19" s="154">
        <v>11019898</v>
      </c>
      <c r="I19" s="154" t="s">
        <v>78</v>
      </c>
      <c r="J19" s="154" t="s">
        <v>1206</v>
      </c>
      <c r="K19" s="181">
        <v>44755</v>
      </c>
      <c r="L19" s="182">
        <v>1000000</v>
      </c>
      <c r="M19" s="182">
        <v>1000</v>
      </c>
      <c r="N19" s="182">
        <v>103885</v>
      </c>
      <c r="O19" s="183">
        <v>103.88500000000001</v>
      </c>
      <c r="P19" s="172">
        <v>0.89611499999999999</v>
      </c>
      <c r="Q19" s="181">
        <v>47333</v>
      </c>
    </row>
    <row r="20" spans="1:17" ht="14.1" customHeight="1" thickBot="1" x14ac:dyDescent="0.25">
      <c r="A20" s="149">
        <v>7956</v>
      </c>
      <c r="B20" s="149">
        <v>12537</v>
      </c>
      <c r="C20" s="154" t="s">
        <v>765</v>
      </c>
      <c r="D20" s="154" t="s">
        <v>3360</v>
      </c>
      <c r="E20" s="154"/>
      <c r="F20" s="154"/>
      <c r="G20" s="150" t="s">
        <v>2890</v>
      </c>
      <c r="H20" s="154">
        <v>11019972</v>
      </c>
      <c r="I20" s="154" t="s">
        <v>78</v>
      </c>
      <c r="J20" s="154" t="s">
        <v>1207</v>
      </c>
      <c r="K20" s="181">
        <v>44133</v>
      </c>
      <c r="L20" s="182">
        <v>250000</v>
      </c>
      <c r="M20" s="182">
        <v>939.75</v>
      </c>
      <c r="N20" s="182">
        <v>205350</v>
      </c>
      <c r="O20" s="183">
        <v>771.91065000000003</v>
      </c>
      <c r="P20" s="172">
        <v>0.17860000000000001</v>
      </c>
      <c r="Q20" s="184">
        <v>46752</v>
      </c>
    </row>
    <row r="21" spans="1:17" ht="14.1" customHeight="1" thickBot="1" x14ac:dyDescent="0.25">
      <c r="A21" s="149">
        <v>7956</v>
      </c>
      <c r="B21" s="149">
        <v>12537</v>
      </c>
      <c r="C21" s="154" t="s">
        <v>765</v>
      </c>
      <c r="D21" s="154" t="s">
        <v>3360</v>
      </c>
      <c r="E21" s="154"/>
      <c r="F21" s="154"/>
      <c r="G21" s="150" t="s">
        <v>2891</v>
      </c>
      <c r="H21" s="154">
        <v>11019974</v>
      </c>
      <c r="I21" s="154" t="s">
        <v>78</v>
      </c>
      <c r="J21" s="154" t="s">
        <v>1207</v>
      </c>
      <c r="K21" s="181">
        <v>44133</v>
      </c>
      <c r="L21" s="182">
        <v>250000</v>
      </c>
      <c r="M21" s="182">
        <v>939.75</v>
      </c>
      <c r="N21" s="182">
        <v>158775</v>
      </c>
      <c r="O21" s="183">
        <v>596.83522499999992</v>
      </c>
      <c r="P21" s="172">
        <v>0.3649</v>
      </c>
      <c r="Q21" s="184">
        <v>46752</v>
      </c>
    </row>
    <row r="22" spans="1:17" ht="14.1" customHeight="1" thickBot="1" x14ac:dyDescent="0.25">
      <c r="A22" s="149">
        <v>7956</v>
      </c>
      <c r="B22" s="149">
        <v>12537</v>
      </c>
      <c r="C22" s="154" t="s">
        <v>943</v>
      </c>
      <c r="D22" s="154" t="s">
        <v>3361</v>
      </c>
      <c r="E22" s="154"/>
      <c r="F22" s="154"/>
      <c r="G22" s="150" t="s">
        <v>3301</v>
      </c>
      <c r="H22" s="154">
        <v>11020109</v>
      </c>
      <c r="I22" s="154" t="s">
        <v>78</v>
      </c>
      <c r="J22" s="154" t="s">
        <v>1206</v>
      </c>
      <c r="K22" s="181">
        <v>45000</v>
      </c>
      <c r="L22" s="182">
        <v>2187500</v>
      </c>
      <c r="M22" s="182">
        <v>2187.5</v>
      </c>
      <c r="N22" s="182">
        <v>787500</v>
      </c>
      <c r="O22" s="183">
        <v>787.5</v>
      </c>
      <c r="P22" s="172">
        <v>0.64</v>
      </c>
      <c r="Q22" s="181">
        <v>47664</v>
      </c>
    </row>
    <row r="23" spans="1:17" ht="14.1" customHeight="1" thickBot="1" x14ac:dyDescent="0.25">
      <c r="A23" s="149">
        <v>7956</v>
      </c>
      <c r="B23" s="149">
        <v>12537</v>
      </c>
      <c r="C23" s="154" t="s">
        <v>765</v>
      </c>
      <c r="D23" s="154" t="s">
        <v>3362</v>
      </c>
      <c r="E23" s="154"/>
      <c r="F23" s="154"/>
      <c r="G23" s="150" t="s">
        <v>3292</v>
      </c>
      <c r="H23" s="154">
        <v>11020463</v>
      </c>
      <c r="I23" s="154" t="s">
        <v>78</v>
      </c>
      <c r="J23" s="154" t="s">
        <v>1207</v>
      </c>
      <c r="K23" s="181">
        <v>45124</v>
      </c>
      <c r="L23" s="182">
        <v>1379310.3505487423</v>
      </c>
      <c r="M23" s="182">
        <v>5184.8276077127221</v>
      </c>
      <c r="N23" s="182">
        <v>1198108.3975487424</v>
      </c>
      <c r="O23" s="183">
        <v>4503.689466385722</v>
      </c>
      <c r="P23" s="172">
        <v>0.13137141538009262</v>
      </c>
      <c r="Q23" s="181">
        <v>48021</v>
      </c>
    </row>
    <row r="24" spans="1:17" ht="14.1" customHeight="1" thickBot="1" x14ac:dyDescent="0.25">
      <c r="A24" s="149">
        <v>7956</v>
      </c>
      <c r="B24" s="149">
        <v>12537</v>
      </c>
      <c r="C24" s="154" t="s">
        <v>765</v>
      </c>
      <c r="D24" s="154" t="s">
        <v>3362</v>
      </c>
      <c r="E24" s="154"/>
      <c r="F24" s="154"/>
      <c r="G24" s="150" t="s">
        <v>3293</v>
      </c>
      <c r="H24" s="154">
        <v>11020463</v>
      </c>
      <c r="I24" s="154" t="s">
        <v>78</v>
      </c>
      <c r="J24" s="154" t="s">
        <v>1207</v>
      </c>
      <c r="K24" s="181">
        <v>45124</v>
      </c>
      <c r="L24" s="182">
        <v>1379310.3505487423</v>
      </c>
      <c r="M24" s="182">
        <v>5184.8276077127221</v>
      </c>
      <c r="N24" s="182">
        <v>1198108.3975487424</v>
      </c>
      <c r="O24" s="183">
        <v>4503.689466385722</v>
      </c>
      <c r="P24" s="172">
        <v>0.13137141538009262</v>
      </c>
      <c r="Q24" s="181">
        <v>48021</v>
      </c>
    </row>
    <row r="25" spans="1:17" ht="14.1" customHeight="1" thickBot="1" x14ac:dyDescent="0.25">
      <c r="A25" s="149">
        <v>7956</v>
      </c>
      <c r="B25" s="149">
        <v>12538</v>
      </c>
      <c r="C25" s="154" t="s">
        <v>943</v>
      </c>
      <c r="D25" s="154" t="s">
        <v>2854</v>
      </c>
      <c r="E25" s="154"/>
      <c r="F25" s="154"/>
      <c r="G25" s="150" t="s">
        <v>3295</v>
      </c>
      <c r="H25" s="154">
        <v>11018236</v>
      </c>
      <c r="I25" s="154" t="s">
        <v>78</v>
      </c>
      <c r="J25" s="154" t="s">
        <v>1207</v>
      </c>
      <c r="K25" s="181">
        <v>43859</v>
      </c>
      <c r="L25" s="182">
        <v>376811.96214901417</v>
      </c>
      <c r="M25" s="182">
        <v>1416.4361657181444</v>
      </c>
      <c r="N25" s="182">
        <v>60262.558149014192</v>
      </c>
      <c r="O25" s="183">
        <v>226.52695608214435</v>
      </c>
      <c r="P25" s="172">
        <v>0.840072598</v>
      </c>
      <c r="Q25" s="184">
        <v>46022</v>
      </c>
    </row>
    <row r="26" spans="1:17" ht="14.1" customHeight="1" thickBot="1" x14ac:dyDescent="0.25">
      <c r="A26" s="149">
        <v>7956</v>
      </c>
      <c r="B26" s="149">
        <v>12538</v>
      </c>
      <c r="C26" s="154" t="s">
        <v>943</v>
      </c>
      <c r="D26" s="154" t="s">
        <v>2900</v>
      </c>
      <c r="E26" s="154"/>
      <c r="F26" s="154"/>
      <c r="G26" s="150" t="s">
        <v>3329</v>
      </c>
      <c r="H26" s="154">
        <v>11018596</v>
      </c>
      <c r="I26" s="154" t="s">
        <v>78</v>
      </c>
      <c r="J26" s="154" t="s">
        <v>1207</v>
      </c>
      <c r="K26" s="181">
        <v>44109</v>
      </c>
      <c r="L26" s="182">
        <v>750564.93424730527</v>
      </c>
      <c r="M26" s="182">
        <v>2821.3735878356206</v>
      </c>
      <c r="N26" s="182">
        <v>179001.80424730526</v>
      </c>
      <c r="O26" s="183">
        <v>672.8677821656205</v>
      </c>
      <c r="P26" s="172">
        <v>0.76151056880000001</v>
      </c>
      <c r="Q26" s="181">
        <v>45585</v>
      </c>
    </row>
    <row r="27" spans="1:17" ht="14.1" customHeight="1" thickBot="1" x14ac:dyDescent="0.25">
      <c r="A27" s="149">
        <v>7956</v>
      </c>
      <c r="B27" s="149">
        <v>12538</v>
      </c>
      <c r="C27" s="154" t="s">
        <v>241</v>
      </c>
      <c r="D27" s="154" t="s">
        <v>3363</v>
      </c>
      <c r="E27" s="154"/>
      <c r="F27" s="154"/>
      <c r="G27" s="150" t="s">
        <v>3328</v>
      </c>
      <c r="H27" s="154">
        <v>11018714</v>
      </c>
      <c r="I27" s="154" t="s">
        <v>78</v>
      </c>
      <c r="J27" s="154" t="s">
        <v>1207</v>
      </c>
      <c r="K27" s="181">
        <v>44137</v>
      </c>
      <c r="L27" s="182">
        <v>489124.98999335797</v>
      </c>
      <c r="M27" s="182">
        <v>1838.6208373850325</v>
      </c>
      <c r="N27" s="182">
        <v>46619.349993357959</v>
      </c>
      <c r="O27" s="183">
        <v>175.24213662503254</v>
      </c>
      <c r="P27" s="172">
        <v>0.90468826793333335</v>
      </c>
      <c r="Q27" s="181">
        <v>45616</v>
      </c>
    </row>
    <row r="28" spans="1:17" ht="14.1" customHeight="1" thickBot="1" x14ac:dyDescent="0.25">
      <c r="A28" s="149">
        <v>7956</v>
      </c>
      <c r="B28" s="149">
        <v>12538</v>
      </c>
      <c r="C28" s="154" t="s">
        <v>943</v>
      </c>
      <c r="D28" s="154" t="s">
        <v>3364</v>
      </c>
      <c r="E28" s="154"/>
      <c r="F28" s="154"/>
      <c r="G28" s="150" t="s">
        <v>3306</v>
      </c>
      <c r="H28" s="154">
        <v>11018733</v>
      </c>
      <c r="I28" s="154" t="s">
        <v>78</v>
      </c>
      <c r="J28" s="154" t="s">
        <v>1207</v>
      </c>
      <c r="K28" s="181">
        <v>44155</v>
      </c>
      <c r="L28" s="182">
        <v>480000.00414321409</v>
      </c>
      <c r="M28" s="182">
        <v>1804.3200155743416</v>
      </c>
      <c r="N28" s="182">
        <v>44396.160143214103</v>
      </c>
      <c r="O28" s="183">
        <v>166.8851659783418</v>
      </c>
      <c r="P28" s="172">
        <v>0.90750800050000013</v>
      </c>
      <c r="Q28" s="181">
        <v>45616</v>
      </c>
    </row>
    <row r="29" spans="1:17" ht="14.1" customHeight="1" thickBot="1" x14ac:dyDescent="0.25">
      <c r="A29" s="149">
        <v>7956</v>
      </c>
      <c r="B29" s="149">
        <v>12538</v>
      </c>
      <c r="C29" s="154" t="s">
        <v>943</v>
      </c>
      <c r="D29" s="154" t="s">
        <v>3364</v>
      </c>
      <c r="E29" s="154"/>
      <c r="F29" s="154"/>
      <c r="G29" s="150" t="s">
        <v>3307</v>
      </c>
      <c r="H29" s="154">
        <v>11018734</v>
      </c>
      <c r="I29" s="154" t="s">
        <v>78</v>
      </c>
      <c r="J29" s="154" t="s">
        <v>1207</v>
      </c>
      <c r="K29" s="181">
        <v>44155</v>
      </c>
      <c r="L29" s="182">
        <v>480000.00414321409</v>
      </c>
      <c r="M29" s="182">
        <v>1804.3200155743416</v>
      </c>
      <c r="N29" s="182">
        <v>44396.160143214103</v>
      </c>
      <c r="O29" s="183">
        <v>166.8851659783418</v>
      </c>
      <c r="P29" s="172">
        <v>0.90750800050000013</v>
      </c>
      <c r="Q29" s="181">
        <v>45616</v>
      </c>
    </row>
    <row r="30" spans="1:17" ht="14.1" customHeight="1" thickBot="1" x14ac:dyDescent="0.25">
      <c r="A30" s="149">
        <v>7956</v>
      </c>
      <c r="B30" s="149">
        <v>12538</v>
      </c>
      <c r="C30" s="154" t="s">
        <v>943</v>
      </c>
      <c r="D30" s="154" t="s">
        <v>2906</v>
      </c>
      <c r="E30" s="154"/>
      <c r="F30" s="154"/>
      <c r="G30" s="150" t="s">
        <v>3308</v>
      </c>
      <c r="H30" s="154">
        <v>11018752</v>
      </c>
      <c r="I30" s="154" t="s">
        <v>78</v>
      </c>
      <c r="J30" s="154" t="s">
        <v>1207</v>
      </c>
      <c r="K30" s="181">
        <v>44183</v>
      </c>
      <c r="L30" s="182">
        <v>283749.84281196998</v>
      </c>
      <c r="M30" s="182">
        <v>1066.6156591301951</v>
      </c>
      <c r="N30" s="182">
        <v>126856.45281196997</v>
      </c>
      <c r="O30" s="183">
        <v>476.85340612019513</v>
      </c>
      <c r="P30" s="172">
        <v>0.55292855299999999</v>
      </c>
      <c r="Q30" s="181">
        <v>45765</v>
      </c>
    </row>
    <row r="31" spans="1:17" ht="14.1" customHeight="1" thickBot="1" x14ac:dyDescent="0.25">
      <c r="A31" s="149">
        <v>7956</v>
      </c>
      <c r="B31" s="149">
        <v>12538</v>
      </c>
      <c r="C31" s="154" t="s">
        <v>943</v>
      </c>
      <c r="D31" s="154" t="s">
        <v>2906</v>
      </c>
      <c r="E31" s="154"/>
      <c r="F31" s="154"/>
      <c r="G31" s="150" t="s">
        <v>3309</v>
      </c>
      <c r="H31" s="154">
        <v>11018753</v>
      </c>
      <c r="I31" s="154" t="s">
        <v>78</v>
      </c>
      <c r="J31" s="154" t="s">
        <v>1207</v>
      </c>
      <c r="K31" s="181">
        <v>44183</v>
      </c>
      <c r="L31" s="182">
        <v>283749.46093397954</v>
      </c>
      <c r="M31" s="182">
        <v>1066.6142236508292</v>
      </c>
      <c r="N31" s="182">
        <v>133569.50093397955</v>
      </c>
      <c r="O31" s="183">
        <v>502.08775401082914</v>
      </c>
      <c r="P31" s="172">
        <v>0.52926958700000004</v>
      </c>
      <c r="Q31" s="181">
        <v>45765</v>
      </c>
    </row>
    <row r="32" spans="1:17" ht="14.1" customHeight="1" thickBot="1" x14ac:dyDescent="0.25">
      <c r="A32" s="149">
        <v>7956</v>
      </c>
      <c r="B32" s="149">
        <v>12538</v>
      </c>
      <c r="C32" s="154" t="s">
        <v>943</v>
      </c>
      <c r="D32" s="154" t="s">
        <v>2912</v>
      </c>
      <c r="E32" s="154"/>
      <c r="F32" s="154"/>
      <c r="G32" s="150" t="s">
        <v>3304</v>
      </c>
      <c r="H32" s="154">
        <v>11019131</v>
      </c>
      <c r="I32" s="154" t="s">
        <v>78</v>
      </c>
      <c r="J32" s="154" t="s">
        <v>1207</v>
      </c>
      <c r="K32" s="181">
        <v>44385</v>
      </c>
      <c r="L32" s="182">
        <v>1119999.9720050439</v>
      </c>
      <c r="M32" s="182">
        <v>4210.0798947669591</v>
      </c>
      <c r="N32" s="182">
        <v>646314.65200504381</v>
      </c>
      <c r="O32" s="183">
        <v>2429.4967768869597</v>
      </c>
      <c r="P32" s="172">
        <v>0.42293333200000011</v>
      </c>
      <c r="Q32" s="181">
        <v>46573</v>
      </c>
    </row>
    <row r="33" spans="1:17" ht="14.1" customHeight="1" thickBot="1" x14ac:dyDescent="0.25">
      <c r="A33" s="149">
        <v>7956</v>
      </c>
      <c r="B33" s="149">
        <v>12538</v>
      </c>
      <c r="C33" s="154" t="s">
        <v>943</v>
      </c>
      <c r="D33" s="154" t="s">
        <v>2859</v>
      </c>
      <c r="E33" s="154"/>
      <c r="F33" s="154"/>
      <c r="G33" s="150" t="s">
        <v>3291</v>
      </c>
      <c r="H33" s="154">
        <v>11019209</v>
      </c>
      <c r="I33" s="154" t="s">
        <v>78</v>
      </c>
      <c r="J33" s="154" t="s">
        <v>1207</v>
      </c>
      <c r="K33" s="181">
        <v>44907</v>
      </c>
      <c r="L33" s="182">
        <v>1125000.0086575528</v>
      </c>
      <c r="M33" s="182">
        <v>4228.8750325437413</v>
      </c>
      <c r="N33" s="182">
        <v>85445.248657552758</v>
      </c>
      <c r="O33" s="183">
        <v>321.18868970374081</v>
      </c>
      <c r="P33" s="172">
        <v>0.92404866844444433</v>
      </c>
      <c r="Q33" s="181">
        <v>46744</v>
      </c>
    </row>
    <row r="34" spans="1:17" ht="14.1" customHeight="1" thickBot="1" x14ac:dyDescent="0.25">
      <c r="A34" s="149">
        <v>7956</v>
      </c>
      <c r="B34" s="149">
        <v>12538</v>
      </c>
      <c r="C34" s="154" t="s">
        <v>943</v>
      </c>
      <c r="D34" s="154" t="s">
        <v>2861</v>
      </c>
      <c r="E34" s="154"/>
      <c r="F34" s="154"/>
      <c r="G34" s="150" t="s">
        <v>3289</v>
      </c>
      <c r="H34" s="154">
        <v>11019210</v>
      </c>
      <c r="I34" s="154" t="s">
        <v>78</v>
      </c>
      <c r="J34" s="154" t="s">
        <v>1207</v>
      </c>
      <c r="K34" s="181">
        <v>44271</v>
      </c>
      <c r="L34" s="182">
        <v>3900000.3256343594</v>
      </c>
      <c r="M34" s="182">
        <v>14660.101224059556</v>
      </c>
      <c r="N34" s="182">
        <v>589661.41763435956</v>
      </c>
      <c r="O34" s="183">
        <v>2216.5372688875577</v>
      </c>
      <c r="P34" s="172">
        <v>0.84880477733333326</v>
      </c>
      <c r="Q34" s="181">
        <v>46455</v>
      </c>
    </row>
    <row r="35" spans="1:17" ht="14.1" customHeight="1" thickBot="1" x14ac:dyDescent="0.25">
      <c r="A35" s="149">
        <v>7956</v>
      </c>
      <c r="B35" s="149">
        <v>12538</v>
      </c>
      <c r="C35" s="154" t="s">
        <v>765</v>
      </c>
      <c r="D35" s="154" t="s">
        <v>2863</v>
      </c>
      <c r="E35" s="154"/>
      <c r="F35" s="154"/>
      <c r="G35" s="150" t="s">
        <v>3302</v>
      </c>
      <c r="H35" s="154">
        <v>11019219</v>
      </c>
      <c r="I35" s="154" t="s">
        <v>78</v>
      </c>
      <c r="J35" s="154" t="s">
        <v>1207</v>
      </c>
      <c r="K35" s="181">
        <v>44395</v>
      </c>
      <c r="L35" s="182">
        <v>1250000</v>
      </c>
      <c r="M35" s="182">
        <v>4698.75</v>
      </c>
      <c r="N35" s="182">
        <v>350000</v>
      </c>
      <c r="O35" s="183">
        <v>1315.65</v>
      </c>
      <c r="P35" s="172">
        <v>0.72</v>
      </c>
      <c r="Q35" s="181">
        <v>46023</v>
      </c>
    </row>
    <row r="36" spans="1:17" ht="14.1" customHeight="1" thickBot="1" x14ac:dyDescent="0.25">
      <c r="A36" s="149">
        <v>7956</v>
      </c>
      <c r="B36" s="149">
        <v>12538</v>
      </c>
      <c r="C36" s="154" t="s">
        <v>943</v>
      </c>
      <c r="D36" s="154" t="s">
        <v>3352</v>
      </c>
      <c r="E36" s="154"/>
      <c r="F36" s="154"/>
      <c r="G36" s="150" t="s">
        <v>3297</v>
      </c>
      <c r="H36" s="154">
        <v>11019220</v>
      </c>
      <c r="I36" s="154" t="s">
        <v>78</v>
      </c>
      <c r="J36" s="154" t="s">
        <v>1207</v>
      </c>
      <c r="K36" s="181">
        <v>44228</v>
      </c>
      <c r="L36" s="182">
        <v>799999.99127980112</v>
      </c>
      <c r="M36" s="182">
        <v>3007.1999672207726</v>
      </c>
      <c r="N36" s="182">
        <v>212857.43127980107</v>
      </c>
      <c r="O36" s="183">
        <v>800.13108418077218</v>
      </c>
      <c r="P36" s="172">
        <v>0.73392820800000003</v>
      </c>
      <c r="Q36" s="181">
        <v>45838</v>
      </c>
    </row>
    <row r="37" spans="1:17" ht="14.1" customHeight="1" thickBot="1" x14ac:dyDescent="0.25">
      <c r="A37" s="149">
        <v>7956</v>
      </c>
      <c r="B37" s="149">
        <v>12538</v>
      </c>
      <c r="C37" s="154" t="s">
        <v>943</v>
      </c>
      <c r="D37" s="154" t="s">
        <v>2914</v>
      </c>
      <c r="E37" s="154"/>
      <c r="F37" s="154"/>
      <c r="G37" s="150" t="s">
        <v>3320</v>
      </c>
      <c r="H37" s="154">
        <v>11019222</v>
      </c>
      <c r="I37" s="154" t="s">
        <v>78</v>
      </c>
      <c r="J37" s="154" t="s">
        <v>1207</v>
      </c>
      <c r="K37" s="181">
        <v>44404</v>
      </c>
      <c r="L37" s="182">
        <v>1400000.0057339717</v>
      </c>
      <c r="M37" s="182">
        <v>5262.6000215539998</v>
      </c>
      <c r="N37" s="182">
        <v>722866.07173397171</v>
      </c>
      <c r="O37" s="183">
        <v>2717.2535636479993</v>
      </c>
      <c r="P37" s="172">
        <v>0.48366709373333328</v>
      </c>
      <c r="Q37" s="181">
        <v>47271</v>
      </c>
    </row>
    <row r="38" spans="1:17" ht="14.1" customHeight="1" thickBot="1" x14ac:dyDescent="0.25">
      <c r="A38" s="149">
        <v>7956</v>
      </c>
      <c r="B38" s="149">
        <v>12538</v>
      </c>
      <c r="C38" s="154" t="s">
        <v>943</v>
      </c>
      <c r="D38" s="154" t="s">
        <v>2916</v>
      </c>
      <c r="E38" s="154"/>
      <c r="F38" s="154"/>
      <c r="G38" s="150" t="s">
        <v>3310</v>
      </c>
      <c r="H38" s="154">
        <v>11019246</v>
      </c>
      <c r="I38" s="154" t="s">
        <v>78</v>
      </c>
      <c r="J38" s="154" t="s">
        <v>1207</v>
      </c>
      <c r="K38" s="181">
        <v>44434</v>
      </c>
      <c r="L38" s="182">
        <v>203999.99619778691</v>
      </c>
      <c r="M38" s="182">
        <v>766.83598570748097</v>
      </c>
      <c r="N38" s="182">
        <v>91006.85619778691</v>
      </c>
      <c r="O38" s="183">
        <v>342.09477244748098</v>
      </c>
      <c r="P38" s="172">
        <v>0.55388795150000014</v>
      </c>
      <c r="Q38" s="181">
        <v>45987</v>
      </c>
    </row>
    <row r="39" spans="1:17" ht="14.1" customHeight="1" thickBot="1" x14ac:dyDescent="0.25">
      <c r="A39" s="149">
        <v>7956</v>
      </c>
      <c r="B39" s="149">
        <v>12538</v>
      </c>
      <c r="C39" s="154" t="s">
        <v>241</v>
      </c>
      <c r="D39" s="154" t="s">
        <v>3354</v>
      </c>
      <c r="E39" s="154"/>
      <c r="F39" s="154"/>
      <c r="G39" s="150" t="s">
        <v>3303</v>
      </c>
      <c r="H39" s="154">
        <v>11019282</v>
      </c>
      <c r="I39" s="154" t="s">
        <v>78</v>
      </c>
      <c r="J39" s="154" t="s">
        <v>1207</v>
      </c>
      <c r="K39" s="181">
        <v>44480</v>
      </c>
      <c r="L39" s="182">
        <v>4400464.8114192868</v>
      </c>
      <c r="M39" s="182">
        <v>16541.347226125097</v>
      </c>
      <c r="N39" s="182">
        <v>1693121.8714192868</v>
      </c>
      <c r="O39" s="183">
        <v>6364.445114665099</v>
      </c>
      <c r="P39" s="172">
        <v>0.61524022030000003</v>
      </c>
      <c r="Q39" s="181">
        <v>46387</v>
      </c>
    </row>
    <row r="40" spans="1:17" ht="14.1" customHeight="1" thickBot="1" x14ac:dyDescent="0.25">
      <c r="A40" s="149">
        <v>7956</v>
      </c>
      <c r="B40" s="149">
        <v>12538</v>
      </c>
      <c r="C40" s="154" t="s">
        <v>943</v>
      </c>
      <c r="D40" s="154" t="s">
        <v>2868</v>
      </c>
      <c r="E40" s="154"/>
      <c r="F40" s="154"/>
      <c r="G40" s="150" t="s">
        <v>3299</v>
      </c>
      <c r="H40" s="154">
        <v>11019295</v>
      </c>
      <c r="I40" s="154" t="s">
        <v>78</v>
      </c>
      <c r="J40" s="154" t="s">
        <v>1216</v>
      </c>
      <c r="K40" s="181">
        <v>44385</v>
      </c>
      <c r="L40" s="182">
        <v>500000.00068951276</v>
      </c>
      <c r="M40" s="182">
        <v>2010.1000027719792</v>
      </c>
      <c r="N40" s="182">
        <v>137425.15068951278</v>
      </c>
      <c r="O40" s="183">
        <v>552.47659080197934</v>
      </c>
      <c r="P40" s="172">
        <v>0.72514969900000004</v>
      </c>
      <c r="Q40" s="181">
        <v>45577</v>
      </c>
    </row>
    <row r="41" spans="1:17" ht="14.1" customHeight="1" thickBot="1" x14ac:dyDescent="0.25">
      <c r="A41" s="149">
        <v>7956</v>
      </c>
      <c r="B41" s="149">
        <v>12538</v>
      </c>
      <c r="C41" s="154" t="s">
        <v>943</v>
      </c>
      <c r="D41" s="154" t="s">
        <v>2870</v>
      </c>
      <c r="E41" s="154"/>
      <c r="F41" s="154"/>
      <c r="G41" s="150" t="s">
        <v>3294</v>
      </c>
      <c r="H41" s="154">
        <v>11019336</v>
      </c>
      <c r="I41" s="154" t="s">
        <v>78</v>
      </c>
      <c r="J41" s="154" t="s">
        <v>1207</v>
      </c>
      <c r="K41" s="181">
        <v>44406</v>
      </c>
      <c r="L41" s="182">
        <v>1999999.9937706627</v>
      </c>
      <c r="M41" s="182">
        <v>7517.9999765839202</v>
      </c>
      <c r="N41" s="182">
        <v>89684.493770662695</v>
      </c>
      <c r="O41" s="183">
        <v>337.12401208392106</v>
      </c>
      <c r="P41" s="172">
        <v>0.95515775297499994</v>
      </c>
      <c r="Q41" s="181">
        <v>47945</v>
      </c>
    </row>
    <row r="42" spans="1:17" ht="14.1" customHeight="1" thickBot="1" x14ac:dyDescent="0.25">
      <c r="A42" s="149">
        <v>7956</v>
      </c>
      <c r="B42" s="149">
        <v>12538</v>
      </c>
      <c r="C42" s="154" t="s">
        <v>943</v>
      </c>
      <c r="D42" s="154" t="s">
        <v>2872</v>
      </c>
      <c r="E42" s="154"/>
      <c r="F42" s="154"/>
      <c r="G42" s="150" t="s">
        <v>3286</v>
      </c>
      <c r="H42" s="154">
        <v>11019347</v>
      </c>
      <c r="I42" s="154" t="s">
        <v>78</v>
      </c>
      <c r="J42" s="154" t="s">
        <v>1216</v>
      </c>
      <c r="K42" s="181">
        <v>44523</v>
      </c>
      <c r="L42" s="182">
        <v>1635895.8575175994</v>
      </c>
      <c r="M42" s="182">
        <v>6576.6285263922528</v>
      </c>
      <c r="N42" s="182">
        <v>14761.917517599417</v>
      </c>
      <c r="O42" s="183">
        <v>59.345860804253178</v>
      </c>
      <c r="P42" s="172">
        <v>0.99097624861034861</v>
      </c>
      <c r="Q42" s="181">
        <v>47067</v>
      </c>
    </row>
    <row r="43" spans="1:17" ht="14.1" customHeight="1" thickBot="1" x14ac:dyDescent="0.25">
      <c r="A43" s="149">
        <v>7956</v>
      </c>
      <c r="B43" s="149">
        <v>12538</v>
      </c>
      <c r="C43" s="154" t="s">
        <v>943</v>
      </c>
      <c r="D43" s="154" t="s">
        <v>3365</v>
      </c>
      <c r="E43" s="154"/>
      <c r="F43" s="154"/>
      <c r="G43" s="150" t="s">
        <v>3315</v>
      </c>
      <c r="H43" s="154">
        <v>11019348</v>
      </c>
      <c r="I43" s="154" t="s">
        <v>78</v>
      </c>
      <c r="J43" s="154" t="s">
        <v>1216</v>
      </c>
      <c r="K43" s="181">
        <v>45061</v>
      </c>
      <c r="L43" s="182">
        <v>5500000.0272295112</v>
      </c>
      <c r="M43" s="182">
        <v>22111.10010946808</v>
      </c>
      <c r="N43" s="182">
        <v>3262996.8392295111</v>
      </c>
      <c r="O43" s="183">
        <v>13117.89989307048</v>
      </c>
      <c r="P43" s="172">
        <v>0.40672785034999992</v>
      </c>
      <c r="Q43" s="181">
        <v>47362</v>
      </c>
    </row>
    <row r="44" spans="1:17" ht="14.1" customHeight="1" thickBot="1" x14ac:dyDescent="0.25">
      <c r="A44" s="149">
        <v>7956</v>
      </c>
      <c r="B44" s="149">
        <v>12538</v>
      </c>
      <c r="C44" s="154" t="s">
        <v>943</v>
      </c>
      <c r="D44" s="154" t="s">
        <v>2919</v>
      </c>
      <c r="E44" s="154"/>
      <c r="F44" s="154"/>
      <c r="G44" s="150" t="s">
        <v>3318</v>
      </c>
      <c r="H44" s="154">
        <v>11019350</v>
      </c>
      <c r="I44" s="154" t="s">
        <v>78</v>
      </c>
      <c r="J44" s="154" t="s">
        <v>1216</v>
      </c>
      <c r="K44" s="181">
        <v>45275</v>
      </c>
      <c r="L44" s="182">
        <v>900000</v>
      </c>
      <c r="M44" s="182">
        <v>3618.18</v>
      </c>
      <c r="N44" s="182">
        <v>31500</v>
      </c>
      <c r="O44" s="183">
        <v>126.63630000000001</v>
      </c>
      <c r="P44" s="172">
        <v>0.96499999999999997</v>
      </c>
      <c r="Q44" s="181">
        <v>47466</v>
      </c>
    </row>
    <row r="45" spans="1:17" ht="14.1" customHeight="1" thickBot="1" x14ac:dyDescent="0.25">
      <c r="A45" s="149">
        <v>7956</v>
      </c>
      <c r="B45" s="149">
        <v>12538</v>
      </c>
      <c r="C45" s="154" t="s">
        <v>943</v>
      </c>
      <c r="D45" s="154" t="s">
        <v>3355</v>
      </c>
      <c r="E45" s="154"/>
      <c r="F45" s="154"/>
      <c r="G45" s="150" t="s">
        <v>2875</v>
      </c>
      <c r="H45" s="154">
        <v>11019362</v>
      </c>
      <c r="I45" s="154" t="s">
        <v>78</v>
      </c>
      <c r="J45" s="154" t="s">
        <v>1207</v>
      </c>
      <c r="K45" s="181">
        <v>44369</v>
      </c>
      <c r="L45" s="182">
        <v>1200000</v>
      </c>
      <c r="M45" s="182">
        <v>4510.8</v>
      </c>
      <c r="N45" s="182">
        <v>453156</v>
      </c>
      <c r="O45" s="183">
        <v>1703.4134039999999</v>
      </c>
      <c r="P45" s="172">
        <v>0.62236999999999998</v>
      </c>
      <c r="Q45" s="181">
        <v>45976</v>
      </c>
    </row>
    <row r="46" spans="1:17" ht="14.1" customHeight="1" thickBot="1" x14ac:dyDescent="0.25">
      <c r="A46" s="149">
        <v>7956</v>
      </c>
      <c r="B46" s="149">
        <v>12538</v>
      </c>
      <c r="C46" s="154" t="s">
        <v>943</v>
      </c>
      <c r="D46" s="154" t="s">
        <v>3366</v>
      </c>
      <c r="E46" s="154"/>
      <c r="F46" s="154"/>
      <c r="G46" s="150" t="s">
        <v>2898</v>
      </c>
      <c r="H46" s="154">
        <v>11019376</v>
      </c>
      <c r="I46" s="154" t="s">
        <v>78</v>
      </c>
      <c r="J46" s="154" t="s">
        <v>1206</v>
      </c>
      <c r="K46" s="181">
        <v>44444</v>
      </c>
      <c r="L46" s="182">
        <v>7000000.0071374038</v>
      </c>
      <c r="M46" s="182">
        <v>7000.0000071374034</v>
      </c>
      <c r="N46" s="182">
        <v>4396589.497137404</v>
      </c>
      <c r="O46" s="183">
        <v>4396.5894971374037</v>
      </c>
      <c r="P46" s="172">
        <v>0.37191578676364095</v>
      </c>
      <c r="Q46" s="181">
        <v>46284</v>
      </c>
    </row>
    <row r="47" spans="1:17" ht="14.1" customHeight="1" thickBot="1" x14ac:dyDescent="0.25">
      <c r="A47" s="149">
        <v>7956</v>
      </c>
      <c r="B47" s="149">
        <v>12538</v>
      </c>
      <c r="C47" s="154" t="s">
        <v>765</v>
      </c>
      <c r="D47" s="154" t="s">
        <v>3356</v>
      </c>
      <c r="E47" s="154"/>
      <c r="F47" s="154"/>
      <c r="G47" s="150" t="s">
        <v>2878</v>
      </c>
      <c r="H47" s="154">
        <v>11019451</v>
      </c>
      <c r="I47" s="154" t="s">
        <v>78</v>
      </c>
      <c r="J47" s="154" t="s">
        <v>1207</v>
      </c>
      <c r="K47" s="181">
        <v>44547</v>
      </c>
      <c r="L47" s="182">
        <v>650000</v>
      </c>
      <c r="M47" s="182">
        <v>2443.35</v>
      </c>
      <c r="N47" s="182">
        <v>420875</v>
      </c>
      <c r="O47" s="183">
        <v>1582.069125</v>
      </c>
      <c r="P47" s="172">
        <v>0.35249999999999998</v>
      </c>
      <c r="Q47" s="181">
        <v>46739</v>
      </c>
    </row>
    <row r="48" spans="1:17" ht="14.1" customHeight="1" thickBot="1" x14ac:dyDescent="0.25">
      <c r="A48" s="149">
        <v>7956</v>
      </c>
      <c r="B48" s="149">
        <v>12538</v>
      </c>
      <c r="C48" s="154" t="s">
        <v>241</v>
      </c>
      <c r="D48" s="154" t="s">
        <v>2879</v>
      </c>
      <c r="E48" s="154"/>
      <c r="F48" s="154"/>
      <c r="G48" s="150" t="s">
        <v>3288</v>
      </c>
      <c r="H48" s="154">
        <v>11019455</v>
      </c>
      <c r="I48" s="154" t="s">
        <v>78</v>
      </c>
      <c r="J48" s="154" t="s">
        <v>1207</v>
      </c>
      <c r="K48" s="181">
        <v>44151</v>
      </c>
      <c r="L48" s="182">
        <v>2621666.6638028142</v>
      </c>
      <c r="M48" s="182">
        <v>9854.8449892347799</v>
      </c>
      <c r="N48" s="182">
        <v>1095943.9638028143</v>
      </c>
      <c r="O48" s="183">
        <v>4119.6533599347786</v>
      </c>
      <c r="P48" s="172">
        <v>0.58196670120788307</v>
      </c>
      <c r="Q48" s="181">
        <v>46022</v>
      </c>
    </row>
    <row r="49" spans="1:17" ht="14.1" customHeight="1" thickBot="1" x14ac:dyDescent="0.25">
      <c r="A49" s="149">
        <v>7956</v>
      </c>
      <c r="B49" s="149">
        <v>12538</v>
      </c>
      <c r="C49" s="154" t="s">
        <v>943</v>
      </c>
      <c r="D49" s="154" t="s">
        <v>2916</v>
      </c>
      <c r="E49" s="154"/>
      <c r="F49" s="154"/>
      <c r="G49" s="150" t="s">
        <v>3311</v>
      </c>
      <c r="H49" s="154">
        <v>11019458</v>
      </c>
      <c r="I49" s="154" t="s">
        <v>78</v>
      </c>
      <c r="J49" s="154" t="s">
        <v>1207</v>
      </c>
      <c r="K49" s="181">
        <v>44547</v>
      </c>
      <c r="L49" s="182">
        <v>510000.00765382568</v>
      </c>
      <c r="M49" s="182">
        <v>1917.0900287707307</v>
      </c>
      <c r="N49" s="182">
        <v>156710.00765382568</v>
      </c>
      <c r="O49" s="183">
        <v>589.07291877073078</v>
      </c>
      <c r="P49" s="172">
        <v>0.69272547979999988</v>
      </c>
      <c r="Q49" s="181">
        <v>45987</v>
      </c>
    </row>
    <row r="50" spans="1:17" ht="14.1" customHeight="1" thickBot="1" x14ac:dyDescent="0.25">
      <c r="A50" s="149">
        <v>7956</v>
      </c>
      <c r="B50" s="149">
        <v>12538</v>
      </c>
      <c r="C50" s="154" t="s">
        <v>765</v>
      </c>
      <c r="D50" s="154" t="s">
        <v>3357</v>
      </c>
      <c r="E50" s="154"/>
      <c r="F50" s="154"/>
      <c r="G50" s="150" t="s">
        <v>3296</v>
      </c>
      <c r="H50" s="154">
        <v>11019461</v>
      </c>
      <c r="I50" s="154" t="s">
        <v>78</v>
      </c>
      <c r="J50" s="154" t="s">
        <v>1207</v>
      </c>
      <c r="K50" s="181">
        <v>44643</v>
      </c>
      <c r="L50" s="182">
        <v>399999.99609617592</v>
      </c>
      <c r="M50" s="182">
        <v>1503.5999853255253</v>
      </c>
      <c r="N50" s="182">
        <v>277043.63609617593</v>
      </c>
      <c r="O50" s="183">
        <v>1041.4070280855253</v>
      </c>
      <c r="P50" s="172">
        <v>0.30739090299999999</v>
      </c>
      <c r="Q50" s="181">
        <v>46660</v>
      </c>
    </row>
    <row r="51" spans="1:17" ht="14.1" customHeight="1" thickBot="1" x14ac:dyDescent="0.25">
      <c r="A51" s="149">
        <v>7956</v>
      </c>
      <c r="B51" s="149">
        <v>12538</v>
      </c>
      <c r="C51" s="154" t="s">
        <v>943</v>
      </c>
      <c r="D51" s="154" t="s">
        <v>3358</v>
      </c>
      <c r="E51" s="154"/>
      <c r="F51" s="154"/>
      <c r="G51" s="150" t="s">
        <v>3300</v>
      </c>
      <c r="H51" s="154">
        <v>11019470</v>
      </c>
      <c r="I51" s="154" t="s">
        <v>78</v>
      </c>
      <c r="J51" s="154" t="s">
        <v>1207</v>
      </c>
      <c r="K51" s="181">
        <v>43923</v>
      </c>
      <c r="L51" s="182">
        <v>642857.14285714284</v>
      </c>
      <c r="M51" s="182">
        <v>2416.5</v>
      </c>
      <c r="N51" s="182">
        <v>189482.14285714284</v>
      </c>
      <c r="O51" s="183">
        <v>712.26337499999988</v>
      </c>
      <c r="P51" s="172">
        <v>0.70525000000000004</v>
      </c>
      <c r="Q51" s="181">
        <v>46667</v>
      </c>
    </row>
    <row r="52" spans="1:17" ht="14.1" customHeight="1" thickBot="1" x14ac:dyDescent="0.25">
      <c r="A52" s="149">
        <v>7956</v>
      </c>
      <c r="B52" s="149">
        <v>12538</v>
      </c>
      <c r="C52" s="154" t="s">
        <v>241</v>
      </c>
      <c r="D52" s="154" t="s">
        <v>3359</v>
      </c>
      <c r="E52" s="154"/>
      <c r="F52" s="154"/>
      <c r="G52" s="150" t="s">
        <v>3298</v>
      </c>
      <c r="H52" s="154">
        <v>11019474</v>
      </c>
      <c r="I52" s="154" t="s">
        <v>78</v>
      </c>
      <c r="J52" s="154" t="s">
        <v>1215</v>
      </c>
      <c r="K52" s="181">
        <v>44685</v>
      </c>
      <c r="L52" s="182">
        <v>3794985.1885057027</v>
      </c>
      <c r="M52" s="182">
        <v>10403.192897250683</v>
      </c>
      <c r="N52" s="182">
        <v>1657485.1885057027</v>
      </c>
      <c r="O52" s="183">
        <v>4543.6641472506817</v>
      </c>
      <c r="P52" s="172">
        <v>0.56324330499999997</v>
      </c>
      <c r="Q52" s="181">
        <v>45635</v>
      </c>
    </row>
    <row r="53" spans="1:17" ht="14.1" customHeight="1" thickBot="1" x14ac:dyDescent="0.25">
      <c r="A53" s="149">
        <v>7956</v>
      </c>
      <c r="B53" s="149">
        <v>12538</v>
      </c>
      <c r="C53" s="154" t="s">
        <v>943</v>
      </c>
      <c r="D53" s="154" t="s">
        <v>2924</v>
      </c>
      <c r="E53" s="154"/>
      <c r="F53" s="154"/>
      <c r="G53" s="150" t="s">
        <v>3319</v>
      </c>
      <c r="H53" s="154">
        <v>11019482</v>
      </c>
      <c r="I53" s="154" t="s">
        <v>78</v>
      </c>
      <c r="J53" s="154" t="s">
        <v>1207</v>
      </c>
      <c r="K53" s="181">
        <v>44773</v>
      </c>
      <c r="L53" s="182">
        <v>1900000.0000000002</v>
      </c>
      <c r="M53" s="182">
        <v>7142.1000000000013</v>
      </c>
      <c r="N53" s="182">
        <v>1497200.0000000002</v>
      </c>
      <c r="O53" s="183">
        <v>5627.9748000000009</v>
      </c>
      <c r="P53" s="172">
        <v>0.21199999999999997</v>
      </c>
      <c r="Q53" s="181">
        <v>46234</v>
      </c>
    </row>
    <row r="54" spans="1:17" ht="14.1" customHeight="1" thickBot="1" x14ac:dyDescent="0.25">
      <c r="A54" s="149">
        <v>7956</v>
      </c>
      <c r="B54" s="149">
        <v>12538</v>
      </c>
      <c r="C54" s="154" t="s">
        <v>943</v>
      </c>
      <c r="D54" s="154" t="s">
        <v>2927</v>
      </c>
      <c r="E54" s="154"/>
      <c r="F54" s="154"/>
      <c r="G54" s="150" t="s">
        <v>3314</v>
      </c>
      <c r="H54" s="154">
        <v>11019763</v>
      </c>
      <c r="I54" s="154" t="s">
        <v>78</v>
      </c>
      <c r="J54" s="154" t="s">
        <v>1213</v>
      </c>
      <c r="K54" s="181">
        <v>45079</v>
      </c>
      <c r="L54" s="182">
        <v>2000000</v>
      </c>
      <c r="M54" s="182">
        <v>9501</v>
      </c>
      <c r="N54" s="182">
        <v>1393000</v>
      </c>
      <c r="O54" s="183">
        <v>6617.4465</v>
      </c>
      <c r="P54" s="172">
        <v>0.30349999999999999</v>
      </c>
      <c r="Q54" s="181">
        <v>45083</v>
      </c>
    </row>
    <row r="55" spans="1:17" ht="14.1" customHeight="1" thickBot="1" x14ac:dyDescent="0.25">
      <c r="A55" s="149">
        <v>7956</v>
      </c>
      <c r="B55" s="149">
        <v>12538</v>
      </c>
      <c r="C55" s="154" t="s">
        <v>765</v>
      </c>
      <c r="D55" s="154" t="s">
        <v>3360</v>
      </c>
      <c r="E55" s="154"/>
      <c r="F55" s="154"/>
      <c r="G55" s="150" t="s">
        <v>2890</v>
      </c>
      <c r="H55" s="154">
        <v>11019972</v>
      </c>
      <c r="I55" s="154" t="s">
        <v>78</v>
      </c>
      <c r="J55" s="154" t="s">
        <v>1207</v>
      </c>
      <c r="K55" s="181">
        <v>44133</v>
      </c>
      <c r="L55" s="182">
        <v>150000</v>
      </c>
      <c r="M55" s="182">
        <v>563.85</v>
      </c>
      <c r="N55" s="182">
        <v>123210</v>
      </c>
      <c r="O55" s="183">
        <v>463.14639</v>
      </c>
      <c r="P55" s="172">
        <v>0.17860000000000001</v>
      </c>
      <c r="Q55" s="184">
        <v>46752</v>
      </c>
    </row>
    <row r="56" spans="1:17" ht="14.1" customHeight="1" thickBot="1" x14ac:dyDescent="0.25">
      <c r="A56" s="149">
        <v>7956</v>
      </c>
      <c r="B56" s="149">
        <v>12538</v>
      </c>
      <c r="C56" s="154" t="s">
        <v>765</v>
      </c>
      <c r="D56" s="154" t="s">
        <v>3360</v>
      </c>
      <c r="E56" s="154"/>
      <c r="F56" s="154"/>
      <c r="G56" s="150" t="s">
        <v>2891</v>
      </c>
      <c r="H56" s="154">
        <v>11019974</v>
      </c>
      <c r="I56" s="154" t="s">
        <v>78</v>
      </c>
      <c r="J56" s="154" t="s">
        <v>1207</v>
      </c>
      <c r="K56" s="181">
        <v>44133</v>
      </c>
      <c r="L56" s="182">
        <v>100000</v>
      </c>
      <c r="M56" s="182">
        <v>375.9</v>
      </c>
      <c r="N56" s="182">
        <v>63510</v>
      </c>
      <c r="O56" s="183">
        <v>238.73409000000001</v>
      </c>
      <c r="P56" s="172">
        <v>0.3649</v>
      </c>
      <c r="Q56" s="184">
        <v>46752</v>
      </c>
    </row>
    <row r="57" spans="1:17" ht="14.1" customHeight="1" thickBot="1" x14ac:dyDescent="0.25">
      <c r="A57" s="149">
        <v>7956</v>
      </c>
      <c r="B57" s="149">
        <v>12538</v>
      </c>
      <c r="C57" s="154" t="s">
        <v>943</v>
      </c>
      <c r="D57" s="154" t="s">
        <v>2929</v>
      </c>
      <c r="E57" s="154"/>
      <c r="F57" s="154"/>
      <c r="G57" s="150" t="s">
        <v>3326</v>
      </c>
      <c r="H57" s="154">
        <v>11019977</v>
      </c>
      <c r="I57" s="154" t="s">
        <v>78</v>
      </c>
      <c r="J57" s="154" t="s">
        <v>1207</v>
      </c>
      <c r="K57" s="181">
        <v>44789</v>
      </c>
      <c r="L57" s="182">
        <v>2080000</v>
      </c>
      <c r="M57" s="182">
        <v>7818.72</v>
      </c>
      <c r="N57" s="182">
        <v>1652679.6</v>
      </c>
      <c r="O57" s="183">
        <v>6212.4226164000011</v>
      </c>
      <c r="P57" s="172">
        <v>0.20544249999999994</v>
      </c>
      <c r="Q57" s="181">
        <v>47026</v>
      </c>
    </row>
    <row r="58" spans="1:17" ht="14.1" customHeight="1" thickBot="1" x14ac:dyDescent="0.25">
      <c r="A58" s="149">
        <v>7956</v>
      </c>
      <c r="B58" s="149">
        <v>12538</v>
      </c>
      <c r="C58" s="154" t="s">
        <v>241</v>
      </c>
      <c r="D58" s="154" t="s">
        <v>2931</v>
      </c>
      <c r="E58" s="154"/>
      <c r="F58" s="154"/>
      <c r="G58" s="150" t="s">
        <v>3323</v>
      </c>
      <c r="H58" s="154">
        <v>11019978</v>
      </c>
      <c r="I58" s="154" t="s">
        <v>78</v>
      </c>
      <c r="J58" s="154" t="s">
        <v>1213</v>
      </c>
      <c r="K58" s="181">
        <v>44836</v>
      </c>
      <c r="L58" s="182">
        <v>2799999.9613294112</v>
      </c>
      <c r="M58" s="182">
        <v>13301.399816295367</v>
      </c>
      <c r="N58" s="182">
        <v>2249710.951329411</v>
      </c>
      <c r="O58" s="183">
        <v>10687.251874290365</v>
      </c>
      <c r="P58" s="172">
        <v>0.19653179200000012</v>
      </c>
      <c r="Q58" s="181">
        <v>45991</v>
      </c>
    </row>
    <row r="59" spans="1:17" ht="14.1" customHeight="1" thickBot="1" x14ac:dyDescent="0.25">
      <c r="A59" s="149">
        <v>7956</v>
      </c>
      <c r="B59" s="149">
        <v>12538</v>
      </c>
      <c r="C59" s="154" t="s">
        <v>943</v>
      </c>
      <c r="D59" s="154" t="s">
        <v>2933</v>
      </c>
      <c r="E59" s="154"/>
      <c r="F59" s="154"/>
      <c r="G59" s="150" t="s">
        <v>3321</v>
      </c>
      <c r="H59" s="154">
        <v>11019980</v>
      </c>
      <c r="I59" s="154" t="s">
        <v>78</v>
      </c>
      <c r="J59" s="154" t="s">
        <v>1207</v>
      </c>
      <c r="K59" s="181">
        <v>44868</v>
      </c>
      <c r="L59" s="182">
        <v>1999999.9955018451</v>
      </c>
      <c r="M59" s="182">
        <v>7517.9999830914358</v>
      </c>
      <c r="N59" s="182">
        <v>939094.32550184522</v>
      </c>
      <c r="O59" s="183">
        <v>3530.0555695614362</v>
      </c>
      <c r="P59" s="172">
        <v>0.53045283619302941</v>
      </c>
      <c r="Q59" s="181">
        <v>48800</v>
      </c>
    </row>
    <row r="60" spans="1:17" ht="14.1" customHeight="1" thickBot="1" x14ac:dyDescent="0.25">
      <c r="A60" s="149">
        <v>7956</v>
      </c>
      <c r="B60" s="149">
        <v>12538</v>
      </c>
      <c r="C60" s="154" t="s">
        <v>765</v>
      </c>
      <c r="D60" s="154" t="s">
        <v>3367</v>
      </c>
      <c r="E60" s="154"/>
      <c r="F60" s="154"/>
      <c r="G60" s="150" t="s">
        <v>3324</v>
      </c>
      <c r="H60" s="154">
        <v>11019985</v>
      </c>
      <c r="I60" s="154" t="s">
        <v>78</v>
      </c>
      <c r="J60" s="154" t="s">
        <v>1207</v>
      </c>
      <c r="K60" s="181">
        <v>44862</v>
      </c>
      <c r="L60" s="182">
        <v>813333.37748344359</v>
      </c>
      <c r="M60" s="182">
        <v>3057.3201659602646</v>
      </c>
      <c r="N60" s="182">
        <v>690520.03748344362</v>
      </c>
      <c r="O60" s="183">
        <v>2595.6648209002647</v>
      </c>
      <c r="P60" s="172">
        <v>0.151</v>
      </c>
      <c r="Q60" s="181">
        <v>45958</v>
      </c>
    </row>
    <row r="61" spans="1:17" ht="14.1" customHeight="1" thickBot="1" x14ac:dyDescent="0.25">
      <c r="A61" s="149">
        <v>7956</v>
      </c>
      <c r="B61" s="149">
        <v>12538</v>
      </c>
      <c r="C61" s="154" t="s">
        <v>765</v>
      </c>
      <c r="D61" s="154" t="s">
        <v>3368</v>
      </c>
      <c r="E61" s="154"/>
      <c r="F61" s="154"/>
      <c r="G61" s="150" t="s">
        <v>3325</v>
      </c>
      <c r="H61" s="154">
        <v>11019986</v>
      </c>
      <c r="I61" s="154" t="s">
        <v>78</v>
      </c>
      <c r="J61" s="154" t="s">
        <v>1207</v>
      </c>
      <c r="K61" s="181">
        <v>44860</v>
      </c>
      <c r="L61" s="182">
        <v>406666.66666666663</v>
      </c>
      <c r="M61" s="182">
        <v>1528.6599999999999</v>
      </c>
      <c r="N61" s="182">
        <v>337126.66666666663</v>
      </c>
      <c r="O61" s="183">
        <v>1267.2591399999999</v>
      </c>
      <c r="P61" s="172">
        <v>0.17100000000000001</v>
      </c>
      <c r="Q61" s="181">
        <v>45958</v>
      </c>
    </row>
    <row r="62" spans="1:17" ht="14.1" customHeight="1" thickBot="1" x14ac:dyDescent="0.25">
      <c r="A62" s="149">
        <v>7956</v>
      </c>
      <c r="B62" s="149">
        <v>12538</v>
      </c>
      <c r="C62" s="154" t="s">
        <v>943</v>
      </c>
      <c r="D62" s="154" t="s">
        <v>3369</v>
      </c>
      <c r="E62" s="154"/>
      <c r="F62" s="154"/>
      <c r="G62" s="150" t="s">
        <v>3317</v>
      </c>
      <c r="H62" s="154">
        <v>11019991</v>
      </c>
      <c r="I62" s="154" t="s">
        <v>78</v>
      </c>
      <c r="J62" s="154" t="s">
        <v>1207</v>
      </c>
      <c r="K62" s="181">
        <v>44935</v>
      </c>
      <c r="L62" s="182">
        <v>3100000.0462410501</v>
      </c>
      <c r="M62" s="182">
        <v>11652.900173820106</v>
      </c>
      <c r="N62" s="182">
        <v>775000.04624105012</v>
      </c>
      <c r="O62" s="183">
        <v>2913.2251738201071</v>
      </c>
      <c r="P62" s="172">
        <v>0.74999998881264929</v>
      </c>
      <c r="Q62" s="181">
        <v>46203</v>
      </c>
    </row>
    <row r="63" spans="1:17" ht="14.1" customHeight="1" thickBot="1" x14ac:dyDescent="0.25">
      <c r="A63" s="149">
        <v>7956</v>
      </c>
      <c r="B63" s="149">
        <v>12538</v>
      </c>
      <c r="C63" s="154" t="s">
        <v>943</v>
      </c>
      <c r="D63" s="154" t="s">
        <v>2938</v>
      </c>
      <c r="E63" s="154"/>
      <c r="F63" s="154"/>
      <c r="G63" s="150" t="s">
        <v>3312</v>
      </c>
      <c r="H63" s="154">
        <v>11019995</v>
      </c>
      <c r="I63" s="154" t="s">
        <v>78</v>
      </c>
      <c r="J63" s="154" t="s">
        <v>1207</v>
      </c>
      <c r="K63" s="181">
        <v>44971</v>
      </c>
      <c r="L63" s="182">
        <v>2100000</v>
      </c>
      <c r="M63" s="182">
        <v>7893.9</v>
      </c>
      <c r="N63" s="182">
        <v>1701000</v>
      </c>
      <c r="O63" s="183">
        <v>6394.0590000000002</v>
      </c>
      <c r="P63" s="172">
        <v>0.19</v>
      </c>
      <c r="Q63" s="181">
        <v>46607</v>
      </c>
    </row>
    <row r="64" spans="1:17" ht="14.1" customHeight="1" thickBot="1" x14ac:dyDescent="0.25">
      <c r="A64" s="149">
        <v>7956</v>
      </c>
      <c r="B64" s="149">
        <v>12538</v>
      </c>
      <c r="C64" s="154" t="s">
        <v>943</v>
      </c>
      <c r="D64" s="154" t="s">
        <v>3370</v>
      </c>
      <c r="E64" s="154"/>
      <c r="F64" s="154"/>
      <c r="G64" s="150" t="s">
        <v>3327</v>
      </c>
      <c r="H64" s="154">
        <v>11019997</v>
      </c>
      <c r="I64" s="154" t="s">
        <v>78</v>
      </c>
      <c r="J64" s="154" t="s">
        <v>1207</v>
      </c>
      <c r="K64" s="181">
        <v>44966</v>
      </c>
      <c r="L64" s="182">
        <v>2400000.0000000005</v>
      </c>
      <c r="M64" s="182">
        <v>9021.6000000000022</v>
      </c>
      <c r="N64" s="182">
        <v>2381836.1600000006</v>
      </c>
      <c r="O64" s="183">
        <v>8953.3221254400014</v>
      </c>
      <c r="P64" s="172">
        <v>7.5682666666666027E-3</v>
      </c>
      <c r="Q64" s="181">
        <v>47158</v>
      </c>
    </row>
    <row r="65" spans="1:17" ht="14.1" customHeight="1" thickBot="1" x14ac:dyDescent="0.25">
      <c r="A65" s="149">
        <v>7956</v>
      </c>
      <c r="B65" s="149">
        <v>12538</v>
      </c>
      <c r="C65" s="154" t="s">
        <v>765</v>
      </c>
      <c r="D65" s="154" t="s">
        <v>2940</v>
      </c>
      <c r="E65" s="154"/>
      <c r="F65" s="154"/>
      <c r="G65" s="150" t="s">
        <v>3316</v>
      </c>
      <c r="H65" s="154">
        <v>11020011</v>
      </c>
      <c r="I65" s="154" t="s">
        <v>78</v>
      </c>
      <c r="J65" s="154" t="s">
        <v>1207</v>
      </c>
      <c r="K65" s="181">
        <v>45014</v>
      </c>
      <c r="L65" s="182">
        <v>680000</v>
      </c>
      <c r="M65" s="182">
        <v>2556.12</v>
      </c>
      <c r="N65" s="182">
        <v>100000</v>
      </c>
      <c r="O65" s="183">
        <v>375.9</v>
      </c>
      <c r="P65" s="172">
        <v>0.8529411764705882</v>
      </c>
      <c r="Q65" s="181">
        <v>46843</v>
      </c>
    </row>
    <row r="66" spans="1:17" ht="14.1" customHeight="1" thickBot="1" x14ac:dyDescent="0.25">
      <c r="A66" s="149">
        <v>7956</v>
      </c>
      <c r="B66" s="149">
        <v>12538</v>
      </c>
      <c r="C66" s="154" t="s">
        <v>241</v>
      </c>
      <c r="D66" s="154" t="s">
        <v>2942</v>
      </c>
      <c r="E66" s="154"/>
      <c r="F66" s="154"/>
      <c r="G66" s="150" t="s">
        <v>2942</v>
      </c>
      <c r="H66" s="154">
        <v>11020012</v>
      </c>
      <c r="I66" s="154" t="s">
        <v>78</v>
      </c>
      <c r="J66" s="154" t="s">
        <v>1207</v>
      </c>
      <c r="K66" s="181">
        <v>45032</v>
      </c>
      <c r="L66" s="182">
        <v>3500000.171325515</v>
      </c>
      <c r="M66" s="182">
        <v>13156.500644012611</v>
      </c>
      <c r="N66" s="182">
        <v>2945838.3013255149</v>
      </c>
      <c r="O66" s="183">
        <v>11073.40617468261</v>
      </c>
      <c r="P66" s="172">
        <v>0.15833195510677039</v>
      </c>
      <c r="Q66" s="181">
        <v>45747</v>
      </c>
    </row>
    <row r="67" spans="1:17" ht="14.1" customHeight="1" thickBot="1" x14ac:dyDescent="0.25">
      <c r="A67" s="149">
        <v>7956</v>
      </c>
      <c r="B67" s="149">
        <v>12538</v>
      </c>
      <c r="C67" s="154" t="s">
        <v>943</v>
      </c>
      <c r="D67" s="154" t="s">
        <v>2944</v>
      </c>
      <c r="E67" s="154"/>
      <c r="F67" s="154"/>
      <c r="G67" s="150" t="s">
        <v>3313</v>
      </c>
      <c r="H67" s="154">
        <v>11020029</v>
      </c>
      <c r="I67" s="154" t="s">
        <v>78</v>
      </c>
      <c r="J67" s="154" t="s">
        <v>1207</v>
      </c>
      <c r="K67" s="181">
        <v>45049</v>
      </c>
      <c r="L67" s="182">
        <v>1999999.9999999998</v>
      </c>
      <c r="M67" s="182">
        <v>7517.9999999999991</v>
      </c>
      <c r="N67" s="182">
        <v>1233508.2999999998</v>
      </c>
      <c r="O67" s="183">
        <v>4636.7576996999987</v>
      </c>
      <c r="P67" s="172">
        <v>0.38324585</v>
      </c>
      <c r="Q67" s="181">
        <v>46934</v>
      </c>
    </row>
    <row r="68" spans="1:17" ht="14.1" customHeight="1" thickBot="1" x14ac:dyDescent="0.25">
      <c r="A68" s="149">
        <v>7956</v>
      </c>
      <c r="B68" s="149">
        <v>12538</v>
      </c>
      <c r="C68" s="154" t="s">
        <v>943</v>
      </c>
      <c r="D68" s="154" t="s">
        <v>3361</v>
      </c>
      <c r="E68" s="154"/>
      <c r="F68" s="154"/>
      <c r="G68" s="150" t="s">
        <v>3301</v>
      </c>
      <c r="H68" s="154">
        <v>11020109</v>
      </c>
      <c r="I68" s="154" t="s">
        <v>78</v>
      </c>
      <c r="J68" s="154" t="s">
        <v>1206</v>
      </c>
      <c r="K68" s="181">
        <v>45000</v>
      </c>
      <c r="L68" s="182">
        <v>2859375</v>
      </c>
      <c r="M68" s="182">
        <v>2859.375</v>
      </c>
      <c r="N68" s="182">
        <v>1029375</v>
      </c>
      <c r="O68" s="183">
        <v>1029.375</v>
      </c>
      <c r="P68" s="172">
        <v>0.64</v>
      </c>
      <c r="Q68" s="181">
        <v>47664</v>
      </c>
    </row>
    <row r="69" spans="1:17" ht="14.1" customHeight="1" thickBot="1" x14ac:dyDescent="0.25">
      <c r="A69" s="149">
        <v>7956</v>
      </c>
      <c r="B69" s="149">
        <v>12538</v>
      </c>
      <c r="C69" s="154" t="s">
        <v>943</v>
      </c>
      <c r="D69" s="154" t="s">
        <v>3371</v>
      </c>
      <c r="E69" s="154"/>
      <c r="F69" s="154"/>
      <c r="G69" s="150" t="s">
        <v>3322</v>
      </c>
      <c r="H69" s="154">
        <v>11020456</v>
      </c>
      <c r="I69" s="154" t="s">
        <v>78</v>
      </c>
      <c r="J69" s="154" t="s">
        <v>1207</v>
      </c>
      <c r="K69" s="181">
        <v>45089</v>
      </c>
      <c r="L69" s="182">
        <v>2999999.999927029</v>
      </c>
      <c r="M69" s="182">
        <v>11276.999999725702</v>
      </c>
      <c r="N69" s="182">
        <v>1410036.546927029</v>
      </c>
      <c r="O69" s="183">
        <v>5300.327379898702</v>
      </c>
      <c r="P69" s="172">
        <v>0.52998781767955794</v>
      </c>
      <c r="Q69" s="181">
        <v>46310</v>
      </c>
    </row>
    <row r="70" spans="1:17" ht="14.1" customHeight="1" thickBot="1" x14ac:dyDescent="0.25">
      <c r="A70" s="149">
        <v>7956</v>
      </c>
      <c r="B70" s="149">
        <v>12538</v>
      </c>
      <c r="C70" s="154" t="s">
        <v>943</v>
      </c>
      <c r="D70" s="154" t="s">
        <v>3372</v>
      </c>
      <c r="E70" s="154"/>
      <c r="F70" s="154"/>
      <c r="G70" s="150" t="s">
        <v>3305</v>
      </c>
      <c r="H70" s="154">
        <v>11020457</v>
      </c>
      <c r="I70" s="154" t="s">
        <v>78</v>
      </c>
      <c r="J70" s="154" t="s">
        <v>1207</v>
      </c>
      <c r="K70" s="181">
        <v>45108</v>
      </c>
      <c r="L70" s="182">
        <v>1399492.7756761021</v>
      </c>
      <c r="M70" s="182">
        <v>5260.6933437664675</v>
      </c>
      <c r="N70" s="182">
        <v>1315194.9956761021</v>
      </c>
      <c r="O70" s="183">
        <v>4943.8179887464676</v>
      </c>
      <c r="P70" s="172">
        <v>6.0234523153772868E-2</v>
      </c>
      <c r="Q70" s="181">
        <v>45536</v>
      </c>
    </row>
    <row r="71" spans="1:17" ht="14.1" customHeight="1" thickBot="1" x14ac:dyDescent="0.25">
      <c r="A71" s="149">
        <v>7956</v>
      </c>
      <c r="B71" s="149">
        <v>12538</v>
      </c>
      <c r="C71" s="154" t="s">
        <v>765</v>
      </c>
      <c r="D71" s="154" t="s">
        <v>3362</v>
      </c>
      <c r="E71" s="154"/>
      <c r="F71" s="154"/>
      <c r="G71" s="150" t="s">
        <v>3292</v>
      </c>
      <c r="H71" s="154">
        <v>11020463</v>
      </c>
      <c r="I71" s="154" t="s">
        <v>78</v>
      </c>
      <c r="J71" s="154" t="s">
        <v>1207</v>
      </c>
      <c r="K71" s="181">
        <v>45124</v>
      </c>
      <c r="L71" s="182">
        <v>3836206.8380087558</v>
      </c>
      <c r="M71" s="182">
        <v>14420.301504074912</v>
      </c>
      <c r="N71" s="182">
        <v>3332238.9160087556</v>
      </c>
      <c r="O71" s="183">
        <v>12525.88608527691</v>
      </c>
      <c r="P71" s="172">
        <v>0.1313714153800927</v>
      </c>
      <c r="Q71" s="181">
        <v>48021</v>
      </c>
    </row>
    <row r="72" spans="1:17" ht="14.1" customHeight="1" thickBot="1" x14ac:dyDescent="0.25">
      <c r="A72" s="149">
        <v>7956</v>
      </c>
      <c r="B72" s="149">
        <v>12538</v>
      </c>
      <c r="C72" s="154" t="s">
        <v>765</v>
      </c>
      <c r="D72" s="154" t="s">
        <v>3362</v>
      </c>
      <c r="E72" s="154"/>
      <c r="F72" s="154"/>
      <c r="G72" s="150" t="s">
        <v>3293</v>
      </c>
      <c r="H72" s="154">
        <v>11020463</v>
      </c>
      <c r="I72" s="154" t="s">
        <v>78</v>
      </c>
      <c r="J72" s="154" t="s">
        <v>1207</v>
      </c>
      <c r="K72" s="181">
        <v>45124</v>
      </c>
      <c r="L72" s="182">
        <v>3836206.8380087558</v>
      </c>
      <c r="M72" s="182">
        <v>14420.301504074912</v>
      </c>
      <c r="N72" s="182">
        <v>3332238.9160087556</v>
      </c>
      <c r="O72" s="183">
        <v>12525.88608527691</v>
      </c>
      <c r="P72" s="172">
        <v>0.1313714153800927</v>
      </c>
      <c r="Q72" s="181">
        <v>48021</v>
      </c>
    </row>
    <row r="73" spans="1:17" ht="14.1" customHeight="1" thickBot="1" x14ac:dyDescent="0.25">
      <c r="A73" s="149">
        <v>7956</v>
      </c>
      <c r="B73" s="149">
        <v>12538</v>
      </c>
      <c r="C73" s="154" t="s">
        <v>241</v>
      </c>
      <c r="D73" s="154" t="s">
        <v>3373</v>
      </c>
      <c r="E73" s="154"/>
      <c r="F73" s="154"/>
      <c r="G73" s="150" t="s">
        <v>3374</v>
      </c>
      <c r="H73" s="154">
        <v>11020471</v>
      </c>
      <c r="I73" s="154" t="s">
        <v>78</v>
      </c>
      <c r="J73" s="154" t="s">
        <v>1216</v>
      </c>
      <c r="K73" s="181">
        <v>45139</v>
      </c>
      <c r="L73" s="182">
        <v>1499999.9902242238</v>
      </c>
      <c r="M73" s="182">
        <v>6030.2999606994244</v>
      </c>
      <c r="N73" s="182">
        <v>852961.74022422382</v>
      </c>
      <c r="O73" s="183">
        <v>3429.0767880494245</v>
      </c>
      <c r="P73" s="172">
        <v>0.43135883614457832</v>
      </c>
      <c r="Q73" s="181">
        <v>49141</v>
      </c>
    </row>
    <row r="74" spans="1:17" ht="14.1" customHeight="1" thickBot="1" x14ac:dyDescent="0.25">
      <c r="A74" s="149">
        <v>7956</v>
      </c>
      <c r="B74" s="149">
        <v>12538</v>
      </c>
      <c r="C74" s="154" t="s">
        <v>943</v>
      </c>
      <c r="D74" s="154" t="s">
        <v>2951</v>
      </c>
      <c r="E74" s="154"/>
      <c r="F74" s="154"/>
      <c r="G74" s="150" t="s">
        <v>2951</v>
      </c>
      <c r="H74" s="154">
        <v>11020490</v>
      </c>
      <c r="I74" s="154" t="s">
        <v>78</v>
      </c>
      <c r="J74" s="154" t="s">
        <v>1207</v>
      </c>
      <c r="K74" s="181">
        <v>45218</v>
      </c>
      <c r="L74" s="182">
        <v>1623220.1456708591</v>
      </c>
      <c r="M74" s="182">
        <v>6101.6845275767591</v>
      </c>
      <c r="N74" s="182">
        <v>838326.29767085915</v>
      </c>
      <c r="O74" s="183">
        <v>3151.2685529447594</v>
      </c>
      <c r="P74" s="172">
        <v>0.48354121903508779</v>
      </c>
      <c r="Q74" s="181">
        <v>45698</v>
      </c>
    </row>
    <row r="75" spans="1:17" ht="14.1" customHeight="1" thickBot="1" x14ac:dyDescent="0.25">
      <c r="A75" s="149">
        <v>7956</v>
      </c>
      <c r="B75" s="149">
        <v>12538</v>
      </c>
      <c r="C75" s="154" t="s">
        <v>765</v>
      </c>
      <c r="D75" s="154" t="s">
        <v>3375</v>
      </c>
      <c r="E75" s="154"/>
      <c r="F75" s="154"/>
      <c r="G75" s="150" t="s">
        <v>3376</v>
      </c>
      <c r="H75" s="154">
        <v>11021256</v>
      </c>
      <c r="I75" s="154" t="s">
        <v>78</v>
      </c>
      <c r="J75" s="154" t="s">
        <v>1207</v>
      </c>
      <c r="K75" s="181">
        <v>45427</v>
      </c>
      <c r="L75" s="182">
        <v>1511193.7345835315</v>
      </c>
      <c r="M75" s="182">
        <v>5680.5772482994944</v>
      </c>
      <c r="N75" s="182">
        <v>1492860.4045835314</v>
      </c>
      <c r="O75" s="183">
        <v>5611.6622608294947</v>
      </c>
      <c r="P75" s="172">
        <v>1.2131687407407455E-2</v>
      </c>
      <c r="Q75" s="181">
        <v>47208</v>
      </c>
    </row>
    <row r="76" spans="1:17" ht="14.1" customHeight="1" thickBot="1" x14ac:dyDescent="0.25">
      <c r="A76" s="149">
        <v>7956</v>
      </c>
      <c r="B76" s="149">
        <v>12955</v>
      </c>
      <c r="C76" s="154" t="s">
        <v>943</v>
      </c>
      <c r="D76" s="154" t="s">
        <v>3364</v>
      </c>
      <c r="E76" s="154"/>
      <c r="F76" s="154"/>
      <c r="G76" s="150" t="s">
        <v>3306</v>
      </c>
      <c r="H76" s="154">
        <v>11018733</v>
      </c>
      <c r="I76" s="154" t="s">
        <v>78</v>
      </c>
      <c r="J76" s="154" t="s">
        <v>1207</v>
      </c>
      <c r="K76" s="181">
        <v>44155</v>
      </c>
      <c r="L76" s="182">
        <v>80000.004363597895</v>
      </c>
      <c r="M76" s="182">
        <v>300.72001640276449</v>
      </c>
      <c r="N76" s="182">
        <v>7399.3603635978943</v>
      </c>
      <c r="O76" s="183">
        <v>27.814195606764482</v>
      </c>
      <c r="P76" s="172">
        <v>0.90750800050000002</v>
      </c>
      <c r="Q76" s="181">
        <v>45616</v>
      </c>
    </row>
    <row r="77" spans="1:17" ht="14.1" customHeight="1" thickBot="1" x14ac:dyDescent="0.25">
      <c r="A77" s="149">
        <v>7956</v>
      </c>
      <c r="B77" s="149">
        <v>12955</v>
      </c>
      <c r="C77" s="154" t="s">
        <v>943</v>
      </c>
      <c r="D77" s="154" t="s">
        <v>3364</v>
      </c>
      <c r="E77" s="154"/>
      <c r="F77" s="154"/>
      <c r="G77" s="150" t="s">
        <v>3307</v>
      </c>
      <c r="H77" s="154">
        <v>11018734</v>
      </c>
      <c r="I77" s="154" t="s">
        <v>78</v>
      </c>
      <c r="J77" s="154" t="s">
        <v>1207</v>
      </c>
      <c r="K77" s="181">
        <v>44155</v>
      </c>
      <c r="L77" s="182">
        <v>80000.004363597895</v>
      </c>
      <c r="M77" s="182">
        <v>300.72001640276449</v>
      </c>
      <c r="N77" s="182">
        <v>7399.3603635978943</v>
      </c>
      <c r="O77" s="183">
        <v>27.814195606764482</v>
      </c>
      <c r="P77" s="172">
        <v>0.90750800050000002</v>
      </c>
      <c r="Q77" s="181">
        <v>45616</v>
      </c>
    </row>
    <row r="78" spans="1:17" ht="14.1" customHeight="1" thickBot="1" x14ac:dyDescent="0.25">
      <c r="A78" s="149">
        <v>7956</v>
      </c>
      <c r="B78" s="149">
        <v>12955</v>
      </c>
      <c r="C78" s="154" t="s">
        <v>943</v>
      </c>
      <c r="D78" s="154" t="s">
        <v>2912</v>
      </c>
      <c r="E78" s="154"/>
      <c r="F78" s="154"/>
      <c r="G78" s="150" t="s">
        <v>3304</v>
      </c>
      <c r="H78" s="154">
        <v>11019131</v>
      </c>
      <c r="I78" s="154" t="s">
        <v>78</v>
      </c>
      <c r="J78" s="154" t="s">
        <v>1207</v>
      </c>
      <c r="K78" s="181">
        <v>44385</v>
      </c>
      <c r="L78" s="182">
        <v>99999.968789407212</v>
      </c>
      <c r="M78" s="182">
        <v>375.89988267938168</v>
      </c>
      <c r="N78" s="182">
        <v>57706.648789407212</v>
      </c>
      <c r="O78" s="183">
        <v>216.91929279938171</v>
      </c>
      <c r="P78" s="172">
        <v>0.422933332</v>
      </c>
      <c r="Q78" s="181">
        <v>46573</v>
      </c>
    </row>
    <row r="79" spans="1:17" ht="14.1" customHeight="1" thickBot="1" x14ac:dyDescent="0.25">
      <c r="A79" s="149">
        <v>7956</v>
      </c>
      <c r="B79" s="149">
        <v>12955</v>
      </c>
      <c r="C79" s="154" t="s">
        <v>943</v>
      </c>
      <c r="D79" s="154" t="s">
        <v>2859</v>
      </c>
      <c r="E79" s="154"/>
      <c r="F79" s="154"/>
      <c r="G79" s="150" t="s">
        <v>3291</v>
      </c>
      <c r="H79" s="154">
        <v>11019209</v>
      </c>
      <c r="I79" s="154" t="s">
        <v>78</v>
      </c>
      <c r="J79" s="154" t="s">
        <v>1207</v>
      </c>
      <c r="K79" s="181">
        <v>44907</v>
      </c>
      <c r="L79" s="182">
        <v>67499.994459166308</v>
      </c>
      <c r="M79" s="182">
        <v>253.73247917200612</v>
      </c>
      <c r="N79" s="182">
        <v>5126.7144591663091</v>
      </c>
      <c r="O79" s="183">
        <v>19.271319652006152</v>
      </c>
      <c r="P79" s="172">
        <v>0.92404866844444433</v>
      </c>
      <c r="Q79" s="181">
        <v>46744</v>
      </c>
    </row>
    <row r="80" spans="1:17" ht="14.1" customHeight="1" thickBot="1" x14ac:dyDescent="0.25">
      <c r="A80" s="149">
        <v>7956</v>
      </c>
      <c r="B80" s="149">
        <v>12955</v>
      </c>
      <c r="C80" s="154" t="s">
        <v>943</v>
      </c>
      <c r="D80" s="154" t="s">
        <v>2861</v>
      </c>
      <c r="E80" s="154"/>
      <c r="F80" s="154"/>
      <c r="G80" s="150" t="s">
        <v>3289</v>
      </c>
      <c r="H80" s="154">
        <v>11019210</v>
      </c>
      <c r="I80" s="154" t="s">
        <v>78</v>
      </c>
      <c r="J80" s="154" t="s">
        <v>1207</v>
      </c>
      <c r="K80" s="181">
        <v>44271</v>
      </c>
      <c r="L80" s="182">
        <v>150000.48468153217</v>
      </c>
      <c r="M80" s="182">
        <v>563.85182191787942</v>
      </c>
      <c r="N80" s="182">
        <v>22679.356681532168</v>
      </c>
      <c r="O80" s="183">
        <v>85.251701765879417</v>
      </c>
      <c r="P80" s="172">
        <v>0.84880477733333337</v>
      </c>
      <c r="Q80" s="181">
        <v>46455</v>
      </c>
    </row>
    <row r="81" spans="1:17" ht="14.1" customHeight="1" thickBot="1" x14ac:dyDescent="0.25">
      <c r="A81" s="149">
        <v>7956</v>
      </c>
      <c r="B81" s="149">
        <v>12955</v>
      </c>
      <c r="C81" s="154" t="s">
        <v>765</v>
      </c>
      <c r="D81" s="154" t="s">
        <v>2863</v>
      </c>
      <c r="E81" s="154"/>
      <c r="F81" s="154"/>
      <c r="G81" s="150" t="s">
        <v>3302</v>
      </c>
      <c r="H81" s="154">
        <v>11019219</v>
      </c>
      <c r="I81" s="154" t="s">
        <v>78</v>
      </c>
      <c r="J81" s="154" t="s">
        <v>1207</v>
      </c>
      <c r="K81" s="181">
        <v>44395</v>
      </c>
      <c r="L81" s="182">
        <v>125000</v>
      </c>
      <c r="M81" s="182">
        <v>469.875</v>
      </c>
      <c r="N81" s="182">
        <v>35000</v>
      </c>
      <c r="O81" s="183">
        <v>131.565</v>
      </c>
      <c r="P81" s="172">
        <v>0.72</v>
      </c>
      <c r="Q81" s="181">
        <v>46023</v>
      </c>
    </row>
    <row r="82" spans="1:17" ht="14.1" customHeight="1" thickBot="1" x14ac:dyDescent="0.25">
      <c r="A82" s="149">
        <v>7956</v>
      </c>
      <c r="B82" s="149">
        <v>12955</v>
      </c>
      <c r="C82" s="154" t="s">
        <v>943</v>
      </c>
      <c r="D82" s="154" t="s">
        <v>3352</v>
      </c>
      <c r="E82" s="154"/>
      <c r="F82" s="154"/>
      <c r="G82" s="150" t="s">
        <v>3297</v>
      </c>
      <c r="H82" s="154">
        <v>11019220</v>
      </c>
      <c r="I82" s="154" t="s">
        <v>78</v>
      </c>
      <c r="J82" s="154" t="s">
        <v>1207</v>
      </c>
      <c r="K82" s="181">
        <v>44228</v>
      </c>
      <c r="L82" s="182">
        <v>50000.026705609329</v>
      </c>
      <c r="M82" s="182">
        <v>187.95010038638546</v>
      </c>
      <c r="N82" s="182">
        <v>13303.596705609329</v>
      </c>
      <c r="O82" s="183">
        <v>50.008220016385465</v>
      </c>
      <c r="P82" s="172">
        <v>0.73392820800000003</v>
      </c>
      <c r="Q82" s="181">
        <v>45838</v>
      </c>
    </row>
    <row r="83" spans="1:17" ht="14.1" customHeight="1" thickBot="1" x14ac:dyDescent="0.25">
      <c r="A83" s="149">
        <v>7956</v>
      </c>
      <c r="B83" s="149">
        <v>12955</v>
      </c>
      <c r="C83" s="154" t="s">
        <v>943</v>
      </c>
      <c r="D83" s="154" t="s">
        <v>2916</v>
      </c>
      <c r="E83" s="154"/>
      <c r="F83" s="154"/>
      <c r="G83" s="150" t="s">
        <v>3310</v>
      </c>
      <c r="H83" s="154">
        <v>11019246</v>
      </c>
      <c r="I83" s="154" t="s">
        <v>78</v>
      </c>
      <c r="J83" s="154" t="s">
        <v>1207</v>
      </c>
      <c r="K83" s="181">
        <v>44434</v>
      </c>
      <c r="L83" s="182">
        <v>15000.019367635583</v>
      </c>
      <c r="M83" s="182">
        <v>56.385072802942155</v>
      </c>
      <c r="N83" s="182">
        <v>6691.689367635583</v>
      </c>
      <c r="O83" s="183">
        <v>25.154060332942159</v>
      </c>
      <c r="P83" s="172">
        <v>0.55388795150000014</v>
      </c>
      <c r="Q83" s="181">
        <v>45987</v>
      </c>
    </row>
    <row r="84" spans="1:17" ht="14.1" customHeight="1" thickBot="1" x14ac:dyDescent="0.25">
      <c r="A84" s="149">
        <v>7956</v>
      </c>
      <c r="B84" s="149">
        <v>12955</v>
      </c>
      <c r="C84" s="154" t="s">
        <v>241</v>
      </c>
      <c r="D84" s="154" t="s">
        <v>3354</v>
      </c>
      <c r="E84" s="154"/>
      <c r="F84" s="154"/>
      <c r="G84" s="150" t="s">
        <v>3303</v>
      </c>
      <c r="H84" s="154">
        <v>11019282</v>
      </c>
      <c r="I84" s="154" t="s">
        <v>78</v>
      </c>
      <c r="J84" s="154" t="s">
        <v>1207</v>
      </c>
      <c r="K84" s="181">
        <v>44480</v>
      </c>
      <c r="L84" s="182">
        <v>247643.49756865203</v>
      </c>
      <c r="M84" s="182">
        <v>930.89190736056298</v>
      </c>
      <c r="N84" s="182">
        <v>95283.257568652043</v>
      </c>
      <c r="O84" s="183">
        <v>358.16976520056301</v>
      </c>
      <c r="P84" s="172">
        <v>0.61524022030000003</v>
      </c>
      <c r="Q84" s="181">
        <v>46387</v>
      </c>
    </row>
    <row r="85" spans="1:17" ht="14.1" customHeight="1" thickBot="1" x14ac:dyDescent="0.25">
      <c r="A85" s="149">
        <v>7956</v>
      </c>
      <c r="B85" s="149">
        <v>12955</v>
      </c>
      <c r="C85" s="154" t="s">
        <v>943</v>
      </c>
      <c r="D85" s="154" t="s">
        <v>2868</v>
      </c>
      <c r="E85" s="154"/>
      <c r="F85" s="154"/>
      <c r="G85" s="150" t="s">
        <v>3299</v>
      </c>
      <c r="H85" s="154">
        <v>11019295</v>
      </c>
      <c r="I85" s="154" t="s">
        <v>78</v>
      </c>
      <c r="J85" s="154" t="s">
        <v>1216</v>
      </c>
      <c r="K85" s="181">
        <v>44385</v>
      </c>
      <c r="L85" s="182">
        <v>10000.004150867062</v>
      </c>
      <c r="M85" s="182">
        <v>40.202016687315762</v>
      </c>
      <c r="N85" s="182">
        <v>2748.504150867062</v>
      </c>
      <c r="O85" s="183">
        <v>11.049536387315761</v>
      </c>
      <c r="P85" s="172">
        <v>0.72514969899999993</v>
      </c>
      <c r="Q85" s="181">
        <v>45577</v>
      </c>
    </row>
    <row r="86" spans="1:17" ht="14.1" customHeight="1" thickBot="1" x14ac:dyDescent="0.25">
      <c r="A86" s="149">
        <v>7956</v>
      </c>
      <c r="B86" s="149">
        <v>12955</v>
      </c>
      <c r="C86" s="154" t="s">
        <v>943</v>
      </c>
      <c r="D86" s="154" t="s">
        <v>2870</v>
      </c>
      <c r="E86" s="154"/>
      <c r="F86" s="154"/>
      <c r="G86" s="150" t="s">
        <v>3294</v>
      </c>
      <c r="H86" s="154">
        <v>11019336</v>
      </c>
      <c r="I86" s="154" t="s">
        <v>78</v>
      </c>
      <c r="J86" s="154" t="s">
        <v>1207</v>
      </c>
      <c r="K86" s="181">
        <v>44406</v>
      </c>
      <c r="L86" s="182">
        <v>70000.028573028831</v>
      </c>
      <c r="M86" s="182">
        <v>263.13010740601538</v>
      </c>
      <c r="N86" s="182">
        <v>3138.9585730288236</v>
      </c>
      <c r="O86" s="183">
        <v>11.799345276015346</v>
      </c>
      <c r="P86" s="172">
        <v>0.95515775297499994</v>
      </c>
      <c r="Q86" s="181">
        <v>47945</v>
      </c>
    </row>
    <row r="87" spans="1:17" ht="14.1" customHeight="1" thickBot="1" x14ac:dyDescent="0.25">
      <c r="A87" s="149">
        <v>7956</v>
      </c>
      <c r="B87" s="149">
        <v>12955</v>
      </c>
      <c r="C87" s="154" t="s">
        <v>943</v>
      </c>
      <c r="D87" s="154" t="s">
        <v>2872</v>
      </c>
      <c r="E87" s="154"/>
      <c r="F87" s="154"/>
      <c r="G87" s="150" t="s">
        <v>3286</v>
      </c>
      <c r="H87" s="154">
        <v>11019347</v>
      </c>
      <c r="I87" s="154" t="s">
        <v>78</v>
      </c>
      <c r="J87" s="154" t="s">
        <v>1216</v>
      </c>
      <c r="K87" s="181">
        <v>44523</v>
      </c>
      <c r="L87" s="182">
        <v>136324.66488419249</v>
      </c>
      <c r="M87" s="182">
        <v>548.05241776743071</v>
      </c>
      <c r="N87" s="182">
        <v>1230.1598841924861</v>
      </c>
      <c r="O87" s="183">
        <v>4.9454887664306328</v>
      </c>
      <c r="P87" s="172">
        <v>0.99097624861034861</v>
      </c>
      <c r="Q87" s="181">
        <v>47067</v>
      </c>
    </row>
    <row r="88" spans="1:17" ht="14.1" customHeight="1" thickBot="1" x14ac:dyDescent="0.25">
      <c r="A88" s="149">
        <v>7956</v>
      </c>
      <c r="B88" s="149">
        <v>12955</v>
      </c>
      <c r="C88" s="154" t="s">
        <v>943</v>
      </c>
      <c r="D88" s="154" t="s">
        <v>3365</v>
      </c>
      <c r="E88" s="154"/>
      <c r="F88" s="154"/>
      <c r="G88" s="150" t="s">
        <v>3315</v>
      </c>
      <c r="H88" s="154">
        <v>11019348</v>
      </c>
      <c r="I88" s="154" t="s">
        <v>78</v>
      </c>
      <c r="J88" s="154" t="s">
        <v>1216</v>
      </c>
      <c r="K88" s="181">
        <v>45061</v>
      </c>
      <c r="L88" s="182">
        <v>319999.9579276414</v>
      </c>
      <c r="M88" s="182">
        <v>1286.4638308607039</v>
      </c>
      <c r="N88" s="182">
        <v>189847.06292764138</v>
      </c>
      <c r="O88" s="183">
        <v>763.2231623817039</v>
      </c>
      <c r="P88" s="172">
        <v>0.40672785034999998</v>
      </c>
      <c r="Q88" s="181">
        <v>47362</v>
      </c>
    </row>
    <row r="89" spans="1:17" ht="14.1" customHeight="1" thickBot="1" x14ac:dyDescent="0.25">
      <c r="A89" s="149">
        <v>7956</v>
      </c>
      <c r="B89" s="149">
        <v>12955</v>
      </c>
      <c r="C89" s="154" t="s">
        <v>943</v>
      </c>
      <c r="D89" s="154" t="s">
        <v>2919</v>
      </c>
      <c r="E89" s="154"/>
      <c r="F89" s="154"/>
      <c r="G89" s="150" t="s">
        <v>3318</v>
      </c>
      <c r="H89" s="154">
        <v>11019350</v>
      </c>
      <c r="I89" s="154" t="s">
        <v>78</v>
      </c>
      <c r="J89" s="154" t="s">
        <v>1216</v>
      </c>
      <c r="K89" s="181">
        <v>45275</v>
      </c>
      <c r="L89" s="182">
        <v>130000.00000000001</v>
      </c>
      <c r="M89" s="182">
        <v>522.62600000000009</v>
      </c>
      <c r="N89" s="182">
        <v>4550.0000000000146</v>
      </c>
      <c r="O89" s="183">
        <v>18.291910000000058</v>
      </c>
      <c r="P89" s="172">
        <v>0.96499999999999986</v>
      </c>
      <c r="Q89" s="181">
        <v>47466</v>
      </c>
    </row>
    <row r="90" spans="1:17" ht="14.1" customHeight="1" thickBot="1" x14ac:dyDescent="0.25">
      <c r="A90" s="149">
        <v>7956</v>
      </c>
      <c r="B90" s="149">
        <v>12955</v>
      </c>
      <c r="C90" s="154" t="s">
        <v>943</v>
      </c>
      <c r="D90" s="154" t="s">
        <v>3355</v>
      </c>
      <c r="E90" s="154"/>
      <c r="F90" s="154"/>
      <c r="G90" s="150" t="s">
        <v>2875</v>
      </c>
      <c r="H90" s="154">
        <v>11019362</v>
      </c>
      <c r="I90" s="154" t="s">
        <v>78</v>
      </c>
      <c r="J90" s="154" t="s">
        <v>1207</v>
      </c>
      <c r="K90" s="181">
        <v>44369</v>
      </c>
      <c r="L90" s="182">
        <v>75000</v>
      </c>
      <c r="M90" s="182">
        <v>281.92500000000001</v>
      </c>
      <c r="N90" s="182">
        <v>28322.25</v>
      </c>
      <c r="O90" s="183">
        <v>106.46333774999999</v>
      </c>
      <c r="P90" s="172">
        <v>0.62236999999999998</v>
      </c>
      <c r="Q90" s="181">
        <v>45976</v>
      </c>
    </row>
    <row r="91" spans="1:17" ht="14.1" customHeight="1" thickBot="1" x14ac:dyDescent="0.25">
      <c r="A91" s="149">
        <v>7956</v>
      </c>
      <c r="B91" s="149">
        <v>12955</v>
      </c>
      <c r="C91" s="154" t="s">
        <v>943</v>
      </c>
      <c r="D91" s="154" t="s">
        <v>3366</v>
      </c>
      <c r="E91" s="154"/>
      <c r="F91" s="154"/>
      <c r="G91" s="150" t="s">
        <v>2898</v>
      </c>
      <c r="H91" s="154">
        <v>11019376</v>
      </c>
      <c r="I91" s="154" t="s">
        <v>78</v>
      </c>
      <c r="J91" s="154" t="s">
        <v>1206</v>
      </c>
      <c r="K91" s="181">
        <v>44444</v>
      </c>
      <c r="L91" s="182">
        <v>599999.99446599302</v>
      </c>
      <c r="M91" s="182">
        <v>599.99999446599304</v>
      </c>
      <c r="N91" s="182">
        <v>376850.52446599305</v>
      </c>
      <c r="O91" s="183">
        <v>376.85052446599303</v>
      </c>
      <c r="P91" s="172">
        <v>0.3719157867636409</v>
      </c>
      <c r="Q91" s="181">
        <v>46284</v>
      </c>
    </row>
    <row r="92" spans="1:17" ht="14.1" customHeight="1" thickBot="1" x14ac:dyDescent="0.25">
      <c r="A92" s="149">
        <v>7956</v>
      </c>
      <c r="B92" s="149">
        <v>12955</v>
      </c>
      <c r="C92" s="154" t="s">
        <v>765</v>
      </c>
      <c r="D92" s="154" t="s">
        <v>3356</v>
      </c>
      <c r="E92" s="154"/>
      <c r="F92" s="154"/>
      <c r="G92" s="150" t="s">
        <v>2878</v>
      </c>
      <c r="H92" s="154">
        <v>11019451</v>
      </c>
      <c r="I92" s="154" t="s">
        <v>78</v>
      </c>
      <c r="J92" s="154" t="s">
        <v>1207</v>
      </c>
      <c r="K92" s="181">
        <v>44547</v>
      </c>
      <c r="L92" s="182">
        <v>60000</v>
      </c>
      <c r="M92" s="182">
        <v>225.54</v>
      </c>
      <c r="N92" s="182">
        <v>38850</v>
      </c>
      <c r="O92" s="183">
        <v>146.03715</v>
      </c>
      <c r="P92" s="172">
        <v>0.35249999999999998</v>
      </c>
      <c r="Q92" s="181">
        <v>46739</v>
      </c>
    </row>
    <row r="93" spans="1:17" ht="14.1" customHeight="1" thickBot="1" x14ac:dyDescent="0.25">
      <c r="A93" s="149">
        <v>7956</v>
      </c>
      <c r="B93" s="149">
        <v>12955</v>
      </c>
      <c r="C93" s="154" t="s">
        <v>241</v>
      </c>
      <c r="D93" s="154" t="s">
        <v>2879</v>
      </c>
      <c r="E93" s="154"/>
      <c r="F93" s="154"/>
      <c r="G93" s="150" t="s">
        <v>3288</v>
      </c>
      <c r="H93" s="154">
        <v>11019455</v>
      </c>
      <c r="I93" s="154" t="s">
        <v>78</v>
      </c>
      <c r="J93" s="154" t="s">
        <v>1207</v>
      </c>
      <c r="K93" s="181">
        <v>44151</v>
      </c>
      <c r="L93" s="182">
        <v>312583.35850218905</v>
      </c>
      <c r="M93" s="182">
        <v>1175.0008446097286</v>
      </c>
      <c r="N93" s="182">
        <v>130670.25250218905</v>
      </c>
      <c r="O93" s="183">
        <v>491.18947915572858</v>
      </c>
      <c r="P93" s="172">
        <v>0.58196670120788296</v>
      </c>
      <c r="Q93" s="181">
        <v>46022</v>
      </c>
    </row>
    <row r="94" spans="1:17" ht="14.1" customHeight="1" thickBot="1" x14ac:dyDescent="0.25">
      <c r="A94" s="149">
        <v>7956</v>
      </c>
      <c r="B94" s="149">
        <v>12955</v>
      </c>
      <c r="C94" s="154" t="s">
        <v>943</v>
      </c>
      <c r="D94" s="154" t="s">
        <v>2916</v>
      </c>
      <c r="E94" s="154"/>
      <c r="F94" s="154"/>
      <c r="G94" s="150" t="s">
        <v>3311</v>
      </c>
      <c r="H94" s="154">
        <v>11019458</v>
      </c>
      <c r="I94" s="154" t="s">
        <v>78</v>
      </c>
      <c r="J94" s="154" t="s">
        <v>1207</v>
      </c>
      <c r="K94" s="181">
        <v>44547</v>
      </c>
      <c r="L94" s="182">
        <v>37500.006506906611</v>
      </c>
      <c r="M94" s="182">
        <v>140.96252445946195</v>
      </c>
      <c r="N94" s="182">
        <v>11522.796506906612</v>
      </c>
      <c r="O94" s="183">
        <v>43.314192069461953</v>
      </c>
      <c r="P94" s="172">
        <v>0.69272547979999988</v>
      </c>
      <c r="Q94" s="181">
        <v>45987</v>
      </c>
    </row>
    <row r="95" spans="1:17" ht="14.1" customHeight="1" thickBot="1" x14ac:dyDescent="0.25">
      <c r="A95" s="149">
        <v>7956</v>
      </c>
      <c r="B95" s="149">
        <v>12955</v>
      </c>
      <c r="C95" s="154" t="s">
        <v>241</v>
      </c>
      <c r="D95" s="154" t="s">
        <v>3359</v>
      </c>
      <c r="E95" s="154"/>
      <c r="F95" s="154"/>
      <c r="G95" s="150" t="s">
        <v>3298</v>
      </c>
      <c r="H95" s="154">
        <v>11019474</v>
      </c>
      <c r="I95" s="154" t="s">
        <v>78</v>
      </c>
      <c r="J95" s="154" t="s">
        <v>1215</v>
      </c>
      <c r="K95" s="181">
        <v>44685</v>
      </c>
      <c r="L95" s="182">
        <v>299604.09382939758</v>
      </c>
      <c r="M95" s="182">
        <v>821.30470241452758</v>
      </c>
      <c r="N95" s="182">
        <v>130854.09382939758</v>
      </c>
      <c r="O95" s="183">
        <v>358.71032741452751</v>
      </c>
      <c r="P95" s="172">
        <v>0.56324330499999997</v>
      </c>
      <c r="Q95" s="181">
        <v>45635</v>
      </c>
    </row>
    <row r="96" spans="1:17" ht="14.1" customHeight="1" thickBot="1" x14ac:dyDescent="0.25">
      <c r="A96" s="149">
        <v>7956</v>
      </c>
      <c r="B96" s="149">
        <v>12955</v>
      </c>
      <c r="C96" s="154" t="s">
        <v>943</v>
      </c>
      <c r="D96" s="154" t="s">
        <v>2924</v>
      </c>
      <c r="E96" s="154"/>
      <c r="F96" s="154"/>
      <c r="G96" s="150" t="s">
        <v>3319</v>
      </c>
      <c r="H96" s="154">
        <v>11019482</v>
      </c>
      <c r="I96" s="154" t="s">
        <v>78</v>
      </c>
      <c r="J96" s="154" t="s">
        <v>1207</v>
      </c>
      <c r="K96" s="181">
        <v>44773</v>
      </c>
      <c r="L96" s="182">
        <v>200000</v>
      </c>
      <c r="M96" s="182">
        <v>751.8</v>
      </c>
      <c r="N96" s="182">
        <v>157600</v>
      </c>
      <c r="O96" s="183">
        <v>592.41840000000002</v>
      </c>
      <c r="P96" s="172">
        <v>0.21199999999999999</v>
      </c>
      <c r="Q96" s="181">
        <v>46234</v>
      </c>
    </row>
    <row r="97" spans="1:17" ht="14.1" customHeight="1" thickBot="1" x14ac:dyDescent="0.25">
      <c r="A97" s="149">
        <v>7956</v>
      </c>
      <c r="B97" s="149">
        <v>12955</v>
      </c>
      <c r="C97" s="154" t="s">
        <v>943</v>
      </c>
      <c r="D97" s="154" t="s">
        <v>2929</v>
      </c>
      <c r="E97" s="154"/>
      <c r="F97" s="154"/>
      <c r="G97" s="150" t="s">
        <v>3326</v>
      </c>
      <c r="H97" s="154">
        <v>11019977</v>
      </c>
      <c r="I97" s="154" t="s">
        <v>78</v>
      </c>
      <c r="J97" s="154" t="s">
        <v>1207</v>
      </c>
      <c r="K97" s="181">
        <v>44789</v>
      </c>
      <c r="L97" s="182">
        <v>330000.02433771</v>
      </c>
      <c r="M97" s="182">
        <v>1240.4700914854518</v>
      </c>
      <c r="N97" s="182">
        <v>262203.99433770997</v>
      </c>
      <c r="O97" s="183">
        <v>985.62481471545175</v>
      </c>
      <c r="P97" s="172">
        <v>0.20544250000000014</v>
      </c>
      <c r="Q97" s="181">
        <v>47026</v>
      </c>
    </row>
    <row r="98" spans="1:17" ht="14.1" customHeight="1" thickBot="1" x14ac:dyDescent="0.25">
      <c r="A98" s="149">
        <v>7956</v>
      </c>
      <c r="B98" s="149">
        <v>12955</v>
      </c>
      <c r="C98" s="154" t="s">
        <v>241</v>
      </c>
      <c r="D98" s="154" t="s">
        <v>2931</v>
      </c>
      <c r="E98" s="154"/>
      <c r="F98" s="154"/>
      <c r="G98" s="150" t="s">
        <v>3323</v>
      </c>
      <c r="H98" s="154">
        <v>11019978</v>
      </c>
      <c r="I98" s="154" t="s">
        <v>78</v>
      </c>
      <c r="J98" s="154" t="s">
        <v>1213</v>
      </c>
      <c r="K98" s="181">
        <v>44836</v>
      </c>
      <c r="L98" s="182">
        <v>250000.0101764705</v>
      </c>
      <c r="M98" s="182">
        <v>1187.6250483433232</v>
      </c>
      <c r="N98" s="182">
        <v>200867.06017647049</v>
      </c>
      <c r="O98" s="183">
        <v>954.21896936832297</v>
      </c>
      <c r="P98" s="172">
        <v>0.19653179200000012</v>
      </c>
      <c r="Q98" s="181">
        <v>45991</v>
      </c>
    </row>
    <row r="99" spans="1:17" ht="14.1" customHeight="1" thickBot="1" x14ac:dyDescent="0.25">
      <c r="A99" s="149">
        <v>7956</v>
      </c>
      <c r="B99" s="149">
        <v>12955</v>
      </c>
      <c r="C99" s="154" t="s">
        <v>943</v>
      </c>
      <c r="D99" s="154" t="s">
        <v>2933</v>
      </c>
      <c r="E99" s="154"/>
      <c r="F99" s="154"/>
      <c r="G99" s="150" t="s">
        <v>3321</v>
      </c>
      <c r="H99" s="154">
        <v>11019980</v>
      </c>
      <c r="I99" s="154" t="s">
        <v>78</v>
      </c>
      <c r="J99" s="154" t="s">
        <v>1207</v>
      </c>
      <c r="K99" s="181">
        <v>44868</v>
      </c>
      <c r="L99" s="182">
        <v>200000.02405754715</v>
      </c>
      <c r="M99" s="182">
        <v>751.80009043231973</v>
      </c>
      <c r="N99" s="182">
        <v>93909.444057547153</v>
      </c>
      <c r="O99" s="183">
        <v>353.00560021231973</v>
      </c>
      <c r="P99" s="172">
        <v>0.53045283619302941</v>
      </c>
      <c r="Q99" s="181">
        <v>48800</v>
      </c>
    </row>
    <row r="100" spans="1:17" ht="14.1" customHeight="1" thickBot="1" x14ac:dyDescent="0.25">
      <c r="A100" s="149">
        <v>7956</v>
      </c>
      <c r="B100" s="149">
        <v>12955</v>
      </c>
      <c r="C100" s="154" t="s">
        <v>765</v>
      </c>
      <c r="D100" s="154" t="s">
        <v>3367</v>
      </c>
      <c r="E100" s="154"/>
      <c r="F100" s="154"/>
      <c r="G100" s="150" t="s">
        <v>3324</v>
      </c>
      <c r="H100" s="154">
        <v>11019985</v>
      </c>
      <c r="I100" s="154" t="s">
        <v>78</v>
      </c>
      <c r="J100" s="154" t="s">
        <v>1207</v>
      </c>
      <c r="K100" s="181">
        <v>44862</v>
      </c>
      <c r="L100" s="182">
        <v>73333.377483443721</v>
      </c>
      <c r="M100" s="182">
        <v>275.66016596026492</v>
      </c>
      <c r="N100" s="182">
        <v>62260.037483443724</v>
      </c>
      <c r="O100" s="183">
        <v>234.03548090026496</v>
      </c>
      <c r="P100" s="172">
        <v>0.15099999999999994</v>
      </c>
      <c r="Q100" s="181">
        <v>45958</v>
      </c>
    </row>
    <row r="101" spans="1:17" ht="14.1" customHeight="1" thickBot="1" x14ac:dyDescent="0.25">
      <c r="A101" s="149">
        <v>7956</v>
      </c>
      <c r="B101" s="149">
        <v>12955</v>
      </c>
      <c r="C101" s="154" t="s">
        <v>765</v>
      </c>
      <c r="D101" s="154" t="s">
        <v>3368</v>
      </c>
      <c r="E101" s="154"/>
      <c r="F101" s="154"/>
      <c r="G101" s="150" t="s">
        <v>3325</v>
      </c>
      <c r="H101" s="154">
        <v>11019986</v>
      </c>
      <c r="I101" s="154" t="s">
        <v>78</v>
      </c>
      <c r="J101" s="154" t="s">
        <v>1207</v>
      </c>
      <c r="K101" s="181">
        <v>44860</v>
      </c>
      <c r="L101" s="182">
        <v>36666.666666666664</v>
      </c>
      <c r="M101" s="182">
        <v>137.83000000000001</v>
      </c>
      <c r="N101" s="182">
        <v>30396.666666666664</v>
      </c>
      <c r="O101" s="183">
        <v>114.26106999999999</v>
      </c>
      <c r="P101" s="172">
        <v>0.17100000000000001</v>
      </c>
      <c r="Q101" s="181">
        <v>45958</v>
      </c>
    </row>
    <row r="102" spans="1:17" ht="14.1" customHeight="1" thickBot="1" x14ac:dyDescent="0.25">
      <c r="A102" s="149">
        <v>7956</v>
      </c>
      <c r="B102" s="149">
        <v>12955</v>
      </c>
      <c r="C102" s="154" t="s">
        <v>943</v>
      </c>
      <c r="D102" s="154" t="s">
        <v>3369</v>
      </c>
      <c r="E102" s="154"/>
      <c r="F102" s="154"/>
      <c r="G102" s="150" t="s">
        <v>3317</v>
      </c>
      <c r="H102" s="154">
        <v>11019991</v>
      </c>
      <c r="I102" s="154" t="s">
        <v>78</v>
      </c>
      <c r="J102" s="154" t="s">
        <v>1207</v>
      </c>
      <c r="K102" s="181">
        <v>44935</v>
      </c>
      <c r="L102" s="182">
        <v>250000.00372911693</v>
      </c>
      <c r="M102" s="182">
        <v>939.75001401775046</v>
      </c>
      <c r="N102" s="182">
        <v>62500.003729116928</v>
      </c>
      <c r="O102" s="183">
        <v>234.93751401775054</v>
      </c>
      <c r="P102" s="172">
        <v>0.7499999888126494</v>
      </c>
      <c r="Q102" s="181">
        <v>46203</v>
      </c>
    </row>
    <row r="103" spans="1:17" ht="14.1" customHeight="1" thickBot="1" x14ac:dyDescent="0.25">
      <c r="A103" s="149">
        <v>7956</v>
      </c>
      <c r="B103" s="149">
        <v>12955</v>
      </c>
      <c r="C103" s="154" t="s">
        <v>943</v>
      </c>
      <c r="D103" s="154" t="s">
        <v>2938</v>
      </c>
      <c r="E103" s="154"/>
      <c r="F103" s="154"/>
      <c r="G103" s="150" t="s">
        <v>3312</v>
      </c>
      <c r="H103" s="154">
        <v>11019995</v>
      </c>
      <c r="I103" s="154" t="s">
        <v>78</v>
      </c>
      <c r="J103" s="154" t="s">
        <v>1207</v>
      </c>
      <c r="K103" s="181">
        <v>44971</v>
      </c>
      <c r="L103" s="182">
        <v>150000</v>
      </c>
      <c r="M103" s="182">
        <v>563.85</v>
      </c>
      <c r="N103" s="182">
        <v>121500</v>
      </c>
      <c r="O103" s="183">
        <v>456.71850000000001</v>
      </c>
      <c r="P103" s="172">
        <v>0.19</v>
      </c>
      <c r="Q103" s="181">
        <v>46607</v>
      </c>
    </row>
    <row r="104" spans="1:17" ht="14.1" customHeight="1" thickBot="1" x14ac:dyDescent="0.25">
      <c r="A104" s="149">
        <v>7956</v>
      </c>
      <c r="B104" s="149">
        <v>12955</v>
      </c>
      <c r="C104" s="154" t="s">
        <v>943</v>
      </c>
      <c r="D104" s="154" t="s">
        <v>3370</v>
      </c>
      <c r="E104" s="154"/>
      <c r="F104" s="154"/>
      <c r="G104" s="150" t="s">
        <v>3327</v>
      </c>
      <c r="H104" s="154">
        <v>11019997</v>
      </c>
      <c r="I104" s="154" t="s">
        <v>78</v>
      </c>
      <c r="J104" s="154" t="s">
        <v>1207</v>
      </c>
      <c r="K104" s="181">
        <v>44966</v>
      </c>
      <c r="L104" s="182">
        <v>199999.55956449741</v>
      </c>
      <c r="M104" s="182">
        <v>751.79834440294576</v>
      </c>
      <c r="N104" s="182">
        <v>198485.90956449741</v>
      </c>
      <c r="O104" s="183">
        <v>746.10853405294574</v>
      </c>
      <c r="P104" s="172">
        <v>7.5682666666666365E-3</v>
      </c>
      <c r="Q104" s="181">
        <v>47158</v>
      </c>
    </row>
    <row r="105" spans="1:17" ht="14.1" customHeight="1" thickBot="1" x14ac:dyDescent="0.25">
      <c r="A105" s="149">
        <v>7956</v>
      </c>
      <c r="B105" s="149">
        <v>12955</v>
      </c>
      <c r="C105" s="154" t="s">
        <v>241</v>
      </c>
      <c r="D105" s="154" t="s">
        <v>2942</v>
      </c>
      <c r="E105" s="154"/>
      <c r="F105" s="154"/>
      <c r="G105" s="150" t="s">
        <v>2942</v>
      </c>
      <c r="H105" s="154">
        <v>11020012</v>
      </c>
      <c r="I105" s="154" t="s">
        <v>78</v>
      </c>
      <c r="J105" s="154" t="s">
        <v>1207</v>
      </c>
      <c r="K105" s="181">
        <v>45032</v>
      </c>
      <c r="L105" s="182">
        <v>700000.00900172512</v>
      </c>
      <c r="M105" s="182">
        <v>2631.3000338374845</v>
      </c>
      <c r="N105" s="182">
        <v>589167.63900172513</v>
      </c>
      <c r="O105" s="183">
        <v>2214.6811550074849</v>
      </c>
      <c r="P105" s="172">
        <v>0.15833195510677037</v>
      </c>
      <c r="Q105" s="181">
        <v>45747</v>
      </c>
    </row>
    <row r="106" spans="1:17" ht="14.1" customHeight="1" thickBot="1" x14ac:dyDescent="0.25">
      <c r="A106" s="149">
        <v>7956</v>
      </c>
      <c r="B106" s="149">
        <v>12955</v>
      </c>
      <c r="C106" s="154" t="s">
        <v>943</v>
      </c>
      <c r="D106" s="154" t="s">
        <v>3361</v>
      </c>
      <c r="E106" s="154"/>
      <c r="F106" s="154"/>
      <c r="G106" s="150" t="s">
        <v>3301</v>
      </c>
      <c r="H106" s="154">
        <v>11020109</v>
      </c>
      <c r="I106" s="154" t="s">
        <v>78</v>
      </c>
      <c r="J106" s="154" t="s">
        <v>1206</v>
      </c>
      <c r="K106" s="181">
        <v>45000</v>
      </c>
      <c r="L106" s="182">
        <v>78125</v>
      </c>
      <c r="M106" s="182">
        <v>78.125</v>
      </c>
      <c r="N106" s="182">
        <v>28125</v>
      </c>
      <c r="O106" s="183">
        <v>28.125</v>
      </c>
      <c r="P106" s="172">
        <v>0.64</v>
      </c>
      <c r="Q106" s="181">
        <v>47664</v>
      </c>
    </row>
    <row r="107" spans="1:17" ht="14.1" customHeight="1" thickBot="1" x14ac:dyDescent="0.25">
      <c r="A107" s="149">
        <v>7956</v>
      </c>
      <c r="B107" s="149">
        <v>12955</v>
      </c>
      <c r="C107" s="154" t="s">
        <v>943</v>
      </c>
      <c r="D107" s="154" t="s">
        <v>3371</v>
      </c>
      <c r="E107" s="154"/>
      <c r="F107" s="154"/>
      <c r="G107" s="150" t="s">
        <v>3322</v>
      </c>
      <c r="H107" s="154">
        <v>11020456</v>
      </c>
      <c r="I107" s="154" t="s">
        <v>78</v>
      </c>
      <c r="J107" s="154" t="s">
        <v>1207</v>
      </c>
      <c r="K107" s="181">
        <v>45089</v>
      </c>
      <c r="L107" s="182">
        <v>249999.97467887177</v>
      </c>
      <c r="M107" s="182">
        <v>939.74990481787893</v>
      </c>
      <c r="N107" s="182">
        <v>117503.03367887178</v>
      </c>
      <c r="O107" s="183">
        <v>441.69390359887899</v>
      </c>
      <c r="P107" s="172">
        <v>0.52998781767955794</v>
      </c>
      <c r="Q107" s="181">
        <v>46310</v>
      </c>
    </row>
    <row r="108" spans="1:17" ht="14.1" customHeight="1" thickBot="1" x14ac:dyDescent="0.25">
      <c r="A108" s="149">
        <v>7956</v>
      </c>
      <c r="B108" s="149">
        <v>12955</v>
      </c>
      <c r="C108" s="154" t="s">
        <v>943</v>
      </c>
      <c r="D108" s="154" t="s">
        <v>3372</v>
      </c>
      <c r="E108" s="154"/>
      <c r="F108" s="154"/>
      <c r="G108" s="150" t="s">
        <v>3305</v>
      </c>
      <c r="H108" s="154">
        <v>11020457</v>
      </c>
      <c r="I108" s="154" t="s">
        <v>78</v>
      </c>
      <c r="J108" s="154" t="s">
        <v>1207</v>
      </c>
      <c r="K108" s="181">
        <v>45108</v>
      </c>
      <c r="L108" s="182">
        <v>133285.19227261675</v>
      </c>
      <c r="M108" s="182">
        <v>501.01903775276634</v>
      </c>
      <c r="N108" s="182">
        <v>125256.82227261676</v>
      </c>
      <c r="O108" s="183">
        <v>470.84039492276639</v>
      </c>
      <c r="P108" s="172">
        <v>6.0234523153772812E-2</v>
      </c>
      <c r="Q108" s="181">
        <v>45536</v>
      </c>
    </row>
    <row r="109" spans="1:17" ht="14.1" customHeight="1" thickBot="1" x14ac:dyDescent="0.25">
      <c r="A109" s="149">
        <v>7956</v>
      </c>
      <c r="B109" s="149">
        <v>12955</v>
      </c>
      <c r="C109" s="154" t="s">
        <v>765</v>
      </c>
      <c r="D109" s="154" t="s">
        <v>3362</v>
      </c>
      <c r="E109" s="154"/>
      <c r="F109" s="154"/>
      <c r="G109" s="150" t="s">
        <v>3292</v>
      </c>
      <c r="H109" s="154">
        <v>11020463</v>
      </c>
      <c r="I109" s="154" t="s">
        <v>78</v>
      </c>
      <c r="J109" s="154" t="s">
        <v>1207</v>
      </c>
      <c r="K109" s="181">
        <v>45124</v>
      </c>
      <c r="L109" s="182">
        <v>258620.68930063804</v>
      </c>
      <c r="M109" s="182">
        <v>972.15517108109839</v>
      </c>
      <c r="N109" s="182">
        <v>224645.32330063803</v>
      </c>
      <c r="O109" s="183">
        <v>844.44177028709839</v>
      </c>
      <c r="P109" s="172">
        <v>0.13137141538009267</v>
      </c>
      <c r="Q109" s="181">
        <v>48021</v>
      </c>
    </row>
    <row r="110" spans="1:17" ht="14.1" customHeight="1" thickBot="1" x14ac:dyDescent="0.25">
      <c r="A110" s="149">
        <v>7956</v>
      </c>
      <c r="B110" s="149">
        <v>12955</v>
      </c>
      <c r="C110" s="154" t="s">
        <v>765</v>
      </c>
      <c r="D110" s="154" t="s">
        <v>3362</v>
      </c>
      <c r="E110" s="154"/>
      <c r="F110" s="154"/>
      <c r="G110" s="150" t="s">
        <v>3293</v>
      </c>
      <c r="H110" s="154">
        <v>11020463</v>
      </c>
      <c r="I110" s="154" t="s">
        <v>78</v>
      </c>
      <c r="J110" s="154" t="s">
        <v>1207</v>
      </c>
      <c r="K110" s="181">
        <v>45124</v>
      </c>
      <c r="L110" s="182">
        <v>258620.68930063804</v>
      </c>
      <c r="M110" s="182">
        <v>972.15517108109839</v>
      </c>
      <c r="N110" s="182">
        <v>224645.32330063803</v>
      </c>
      <c r="O110" s="183">
        <v>844.44177028709839</v>
      </c>
      <c r="P110" s="172">
        <v>0.13137141538009267</v>
      </c>
      <c r="Q110" s="181">
        <v>48021</v>
      </c>
    </row>
    <row r="111" spans="1:17" ht="14.1" customHeight="1" thickBot="1" x14ac:dyDescent="0.25">
      <c r="A111" s="149">
        <v>7956</v>
      </c>
      <c r="B111" s="149">
        <v>12955</v>
      </c>
      <c r="C111" s="154" t="s">
        <v>943</v>
      </c>
      <c r="D111" s="154" t="s">
        <v>2951</v>
      </c>
      <c r="E111" s="154"/>
      <c r="F111" s="154"/>
      <c r="G111" s="150" t="s">
        <v>2951</v>
      </c>
      <c r="H111" s="154">
        <v>11020490</v>
      </c>
      <c r="I111" s="154" t="s">
        <v>78</v>
      </c>
      <c r="J111" s="154" t="s">
        <v>1207</v>
      </c>
      <c r="K111" s="181">
        <v>45218</v>
      </c>
      <c r="L111" s="182">
        <v>249726.18930184245</v>
      </c>
      <c r="M111" s="182">
        <v>938.72074558562576</v>
      </c>
      <c r="N111" s="182">
        <v>128973.28330184244</v>
      </c>
      <c r="O111" s="183">
        <v>484.8105719316257</v>
      </c>
      <c r="P111" s="172">
        <v>0.48354121903508784</v>
      </c>
      <c r="Q111" s="181">
        <v>45698</v>
      </c>
    </row>
    <row r="112" spans="1:17" ht="14.1" customHeight="1" thickBot="1" x14ac:dyDescent="0.25">
      <c r="A112" s="149">
        <v>7956</v>
      </c>
      <c r="B112" s="149">
        <v>14482</v>
      </c>
      <c r="C112" s="154" t="s">
        <v>943</v>
      </c>
      <c r="D112" s="154" t="s">
        <v>2912</v>
      </c>
      <c r="E112" s="154"/>
      <c r="F112" s="154"/>
      <c r="G112" s="150" t="s">
        <v>3330</v>
      </c>
      <c r="H112" s="154">
        <v>11020472</v>
      </c>
      <c r="I112" s="154" t="s">
        <v>78</v>
      </c>
      <c r="J112" s="154" t="s">
        <v>1207</v>
      </c>
      <c r="K112" s="181">
        <v>44385</v>
      </c>
      <c r="L112" s="182">
        <v>3548387.0967741939</v>
      </c>
      <c r="M112" s="182">
        <v>13338.387096774195</v>
      </c>
      <c r="N112" s="182">
        <v>3493387.0967741939</v>
      </c>
      <c r="O112" s="183">
        <v>13131.642096774194</v>
      </c>
      <c r="P112" s="172">
        <v>1.5499999999999998E-2</v>
      </c>
      <c r="Q112" s="181">
        <v>46573</v>
      </c>
    </row>
    <row r="113" spans="1:17" ht="14.1" customHeight="1" thickBot="1" x14ac:dyDescent="0.25">
      <c r="A113" s="149">
        <v>7956</v>
      </c>
      <c r="B113" s="149">
        <v>14482</v>
      </c>
      <c r="C113" s="154" t="s">
        <v>943</v>
      </c>
      <c r="D113" s="154" t="s">
        <v>2951</v>
      </c>
      <c r="E113" s="154"/>
      <c r="F113" s="154"/>
      <c r="G113" s="150" t="s">
        <v>2951</v>
      </c>
      <c r="H113" s="154">
        <v>11020490</v>
      </c>
      <c r="I113" s="154" t="s">
        <v>78</v>
      </c>
      <c r="J113" s="154" t="s">
        <v>1207</v>
      </c>
      <c r="K113" s="181">
        <v>45218</v>
      </c>
      <c r="L113" s="182">
        <v>24972.621825490674</v>
      </c>
      <c r="M113" s="182">
        <v>93.87208544201944</v>
      </c>
      <c r="N113" s="182">
        <v>12897.329825490675</v>
      </c>
      <c r="O113" s="183">
        <v>48.481062814019445</v>
      </c>
      <c r="P113" s="172">
        <v>0.48354121903508779</v>
      </c>
      <c r="Q113" s="181">
        <v>45698</v>
      </c>
    </row>
    <row r="114" spans="1:17" ht="14.1" customHeight="1" thickBot="1" x14ac:dyDescent="0.25">
      <c r="A114" s="149">
        <v>8694</v>
      </c>
      <c r="B114" s="149">
        <v>12531</v>
      </c>
      <c r="C114" s="154" t="s">
        <v>943</v>
      </c>
      <c r="D114" s="154" t="s">
        <v>2854</v>
      </c>
      <c r="E114" s="154"/>
      <c r="F114" s="154"/>
      <c r="G114" s="150" t="s">
        <v>3295</v>
      </c>
      <c r="H114" s="154">
        <v>11018236</v>
      </c>
      <c r="I114" s="154" t="s">
        <v>78</v>
      </c>
      <c r="J114" s="154" t="s">
        <v>1207</v>
      </c>
      <c r="K114" s="181">
        <v>43859</v>
      </c>
      <c r="L114" s="182">
        <v>434783.37094861415</v>
      </c>
      <c r="M114" s="182">
        <v>1634.3506913958406</v>
      </c>
      <c r="N114" s="182">
        <v>69533.774948614126</v>
      </c>
      <c r="O114" s="183">
        <v>261.37746003184049</v>
      </c>
      <c r="P114" s="172">
        <v>0.840072598</v>
      </c>
      <c r="Q114" s="184">
        <v>46022</v>
      </c>
    </row>
    <row r="115" spans="1:17" ht="14.1" customHeight="1" thickBot="1" x14ac:dyDescent="0.25">
      <c r="A115" s="149">
        <v>8694</v>
      </c>
      <c r="B115" s="149">
        <v>12531</v>
      </c>
      <c r="C115" s="154" t="s">
        <v>943</v>
      </c>
      <c r="D115" s="154" t="s">
        <v>2900</v>
      </c>
      <c r="E115" s="154"/>
      <c r="F115" s="154"/>
      <c r="G115" s="150" t="s">
        <v>3329</v>
      </c>
      <c r="H115" s="154">
        <v>11018596</v>
      </c>
      <c r="I115" s="154" t="s">
        <v>78</v>
      </c>
      <c r="J115" s="154" t="s">
        <v>1207</v>
      </c>
      <c r="K115" s="181">
        <v>44109</v>
      </c>
      <c r="L115" s="182">
        <v>1501129.8816264046</v>
      </c>
      <c r="M115" s="182">
        <v>5642.747225033655</v>
      </c>
      <c r="N115" s="182">
        <v>358003.61162640457</v>
      </c>
      <c r="O115" s="183">
        <v>1345.7355761036547</v>
      </c>
      <c r="P115" s="172">
        <v>0.76151056880000001</v>
      </c>
      <c r="Q115" s="181">
        <v>45585</v>
      </c>
    </row>
    <row r="116" spans="1:17" ht="14.1" customHeight="1" thickBot="1" x14ac:dyDescent="0.25">
      <c r="A116" s="149">
        <v>8694</v>
      </c>
      <c r="B116" s="149">
        <v>12531</v>
      </c>
      <c r="C116" s="154" t="s">
        <v>765</v>
      </c>
      <c r="D116" s="154" t="s">
        <v>2967</v>
      </c>
      <c r="E116" s="154"/>
      <c r="F116" s="154"/>
      <c r="G116" s="150" t="s">
        <v>3338</v>
      </c>
      <c r="H116" s="154">
        <v>11019149</v>
      </c>
      <c r="I116" s="154" t="s">
        <v>78</v>
      </c>
      <c r="J116" s="154" t="s">
        <v>1207</v>
      </c>
      <c r="K116" s="181">
        <v>44531</v>
      </c>
      <c r="L116" s="182">
        <v>1829999.9688302863</v>
      </c>
      <c r="M116" s="182">
        <v>6878.9698828330456</v>
      </c>
      <c r="N116" s="182">
        <v>550279.88183028623</v>
      </c>
      <c r="O116" s="183">
        <v>2068.502075800046</v>
      </c>
      <c r="P116" s="172">
        <v>0.69930060589999987</v>
      </c>
      <c r="Q116" s="181">
        <v>45549</v>
      </c>
    </row>
    <row r="117" spans="1:17" ht="14.1" customHeight="1" thickBot="1" x14ac:dyDescent="0.25">
      <c r="A117" s="149">
        <v>8694</v>
      </c>
      <c r="B117" s="149">
        <v>12531</v>
      </c>
      <c r="C117" s="154" t="s">
        <v>943</v>
      </c>
      <c r="D117" s="154" t="s">
        <v>2859</v>
      </c>
      <c r="E117" s="154"/>
      <c r="F117" s="154"/>
      <c r="G117" s="150" t="s">
        <v>3291</v>
      </c>
      <c r="H117" s="154">
        <v>11019209</v>
      </c>
      <c r="I117" s="154" t="s">
        <v>78</v>
      </c>
      <c r="J117" s="154" t="s">
        <v>1207</v>
      </c>
      <c r="K117" s="181">
        <v>44907</v>
      </c>
      <c r="L117" s="182">
        <v>6648750.0061468631</v>
      </c>
      <c r="M117" s="182">
        <v>24992.651273106057</v>
      </c>
      <c r="N117" s="182">
        <v>504981.41614686325</v>
      </c>
      <c r="O117" s="183">
        <v>1898.2251432960591</v>
      </c>
      <c r="P117" s="172">
        <v>0.92404866844444433</v>
      </c>
      <c r="Q117" s="181">
        <v>46744</v>
      </c>
    </row>
    <row r="118" spans="1:17" ht="14.1" customHeight="1" thickBot="1" x14ac:dyDescent="0.25">
      <c r="A118" s="149">
        <v>8694</v>
      </c>
      <c r="B118" s="149">
        <v>12531</v>
      </c>
      <c r="C118" s="154" t="s">
        <v>943</v>
      </c>
      <c r="D118" s="154" t="s">
        <v>2861</v>
      </c>
      <c r="E118" s="154"/>
      <c r="F118" s="154"/>
      <c r="G118" s="150" t="s">
        <v>3289</v>
      </c>
      <c r="H118" s="154">
        <v>11019210</v>
      </c>
      <c r="I118" s="154" t="s">
        <v>78</v>
      </c>
      <c r="J118" s="154" t="s">
        <v>1207</v>
      </c>
      <c r="K118" s="181">
        <v>44271</v>
      </c>
      <c r="L118" s="182">
        <v>3900000.3256343594</v>
      </c>
      <c r="M118" s="182">
        <v>14660.101224059556</v>
      </c>
      <c r="N118" s="182">
        <v>589661.41763435956</v>
      </c>
      <c r="O118" s="183">
        <v>2216.5372688875577</v>
      </c>
      <c r="P118" s="172">
        <v>0.84880477733333326</v>
      </c>
      <c r="Q118" s="181">
        <v>46455</v>
      </c>
    </row>
    <row r="119" spans="1:17" ht="14.1" customHeight="1" thickBot="1" x14ac:dyDescent="0.25">
      <c r="A119" s="149">
        <v>8694</v>
      </c>
      <c r="B119" s="149">
        <v>12531</v>
      </c>
      <c r="C119" s="154" t="s">
        <v>765</v>
      </c>
      <c r="D119" s="154" t="s">
        <v>2863</v>
      </c>
      <c r="E119" s="154"/>
      <c r="F119" s="154"/>
      <c r="G119" s="150" t="s">
        <v>3302</v>
      </c>
      <c r="H119" s="154">
        <v>11019219</v>
      </c>
      <c r="I119" s="154" t="s">
        <v>78</v>
      </c>
      <c r="J119" s="154" t="s">
        <v>1207</v>
      </c>
      <c r="K119" s="181">
        <v>44395</v>
      </c>
      <c r="L119" s="182">
        <v>2500000</v>
      </c>
      <c r="M119" s="182">
        <v>9397.5</v>
      </c>
      <c r="N119" s="182">
        <v>700000</v>
      </c>
      <c r="O119" s="183">
        <v>2631.3</v>
      </c>
      <c r="P119" s="172">
        <v>0.72</v>
      </c>
      <c r="Q119" s="181">
        <v>46023</v>
      </c>
    </row>
    <row r="120" spans="1:17" ht="14.1" customHeight="1" thickBot="1" x14ac:dyDescent="0.25">
      <c r="A120" s="149">
        <v>8694</v>
      </c>
      <c r="B120" s="149">
        <v>12531</v>
      </c>
      <c r="C120" s="154" t="s">
        <v>943</v>
      </c>
      <c r="D120" s="154" t="s">
        <v>3352</v>
      </c>
      <c r="E120" s="154"/>
      <c r="F120" s="154"/>
      <c r="G120" s="150" t="s">
        <v>3297</v>
      </c>
      <c r="H120" s="154">
        <v>11019220</v>
      </c>
      <c r="I120" s="154" t="s">
        <v>78</v>
      </c>
      <c r="J120" s="154" t="s">
        <v>1207</v>
      </c>
      <c r="K120" s="181">
        <v>44228</v>
      </c>
      <c r="L120" s="182">
        <v>1499999.9836496268</v>
      </c>
      <c r="M120" s="182">
        <v>5638.4999385389474</v>
      </c>
      <c r="N120" s="182">
        <v>399107.68364962679</v>
      </c>
      <c r="O120" s="183">
        <v>1500.2457828389472</v>
      </c>
      <c r="P120" s="172">
        <v>0.73392820800000003</v>
      </c>
      <c r="Q120" s="181">
        <v>45838</v>
      </c>
    </row>
    <row r="121" spans="1:17" ht="14.1" customHeight="1" thickBot="1" x14ac:dyDescent="0.25">
      <c r="A121" s="149">
        <v>8694</v>
      </c>
      <c r="B121" s="149">
        <v>12531</v>
      </c>
      <c r="C121" s="154" t="s">
        <v>765</v>
      </c>
      <c r="D121" s="154" t="s">
        <v>3353</v>
      </c>
      <c r="E121" s="154"/>
      <c r="F121" s="154"/>
      <c r="G121" s="150" t="s">
        <v>3287</v>
      </c>
      <c r="H121" s="154">
        <v>11019275</v>
      </c>
      <c r="I121" s="154" t="s">
        <v>78</v>
      </c>
      <c r="J121" s="154" t="s">
        <v>1207</v>
      </c>
      <c r="K121" s="181">
        <v>44486</v>
      </c>
      <c r="L121" s="182">
        <v>1300000</v>
      </c>
      <c r="M121" s="182">
        <v>4886.7</v>
      </c>
      <c r="N121" s="182">
        <v>585000</v>
      </c>
      <c r="O121" s="183">
        <v>2199.0149999999999</v>
      </c>
      <c r="P121" s="172">
        <v>0.55000000000000004</v>
      </c>
      <c r="Q121" s="181">
        <v>45962</v>
      </c>
    </row>
    <row r="122" spans="1:17" ht="14.1" customHeight="1" thickBot="1" x14ac:dyDescent="0.25">
      <c r="A122" s="149">
        <v>8694</v>
      </c>
      <c r="B122" s="149">
        <v>12531</v>
      </c>
      <c r="C122" s="154" t="s">
        <v>241</v>
      </c>
      <c r="D122" s="154" t="s">
        <v>3354</v>
      </c>
      <c r="E122" s="154"/>
      <c r="F122" s="154"/>
      <c r="G122" s="150" t="s">
        <v>3303</v>
      </c>
      <c r="H122" s="154">
        <v>11019282</v>
      </c>
      <c r="I122" s="154" t="s">
        <v>78</v>
      </c>
      <c r="J122" s="154" t="s">
        <v>1207</v>
      </c>
      <c r="K122" s="181">
        <v>44480</v>
      </c>
      <c r="L122" s="182">
        <v>13844776.298673334</v>
      </c>
      <c r="M122" s="182">
        <v>52042.514106713053</v>
      </c>
      <c r="N122" s="182">
        <v>5326913.0786733329</v>
      </c>
      <c r="O122" s="183">
        <v>20023.866262733056</v>
      </c>
      <c r="P122" s="172">
        <v>0.61524022030000003</v>
      </c>
      <c r="Q122" s="181">
        <v>46387</v>
      </c>
    </row>
    <row r="123" spans="1:17" ht="14.1" customHeight="1" thickBot="1" x14ac:dyDescent="0.25">
      <c r="A123" s="149">
        <v>8694</v>
      </c>
      <c r="B123" s="149">
        <v>12531</v>
      </c>
      <c r="C123" s="154" t="s">
        <v>943</v>
      </c>
      <c r="D123" s="154" t="s">
        <v>2868</v>
      </c>
      <c r="E123" s="154"/>
      <c r="F123" s="154"/>
      <c r="G123" s="150" t="s">
        <v>3299</v>
      </c>
      <c r="H123" s="154">
        <v>11019295</v>
      </c>
      <c r="I123" s="154" t="s">
        <v>78</v>
      </c>
      <c r="J123" s="154" t="s">
        <v>1216</v>
      </c>
      <c r="K123" s="181">
        <v>44385</v>
      </c>
      <c r="L123" s="182">
        <v>1000000.0013790255</v>
      </c>
      <c r="M123" s="182">
        <v>4020.2000055439585</v>
      </c>
      <c r="N123" s="182">
        <v>274850.30137902556</v>
      </c>
      <c r="O123" s="183">
        <v>1104.9531816039587</v>
      </c>
      <c r="P123" s="172">
        <v>0.72514969900000004</v>
      </c>
      <c r="Q123" s="181">
        <v>45577</v>
      </c>
    </row>
    <row r="124" spans="1:17" ht="14.1" customHeight="1" thickBot="1" x14ac:dyDescent="0.25">
      <c r="A124" s="149">
        <v>8694</v>
      </c>
      <c r="B124" s="149">
        <v>12531</v>
      </c>
      <c r="C124" s="154" t="s">
        <v>943</v>
      </c>
      <c r="D124" s="154" t="s">
        <v>2870</v>
      </c>
      <c r="E124" s="154"/>
      <c r="F124" s="154"/>
      <c r="G124" s="150" t="s">
        <v>3294</v>
      </c>
      <c r="H124" s="154">
        <v>11019336</v>
      </c>
      <c r="I124" s="154" t="s">
        <v>78</v>
      </c>
      <c r="J124" s="154" t="s">
        <v>1207</v>
      </c>
      <c r="K124" s="181">
        <v>44406</v>
      </c>
      <c r="L124" s="182">
        <v>6099999.9652963085</v>
      </c>
      <c r="M124" s="182">
        <v>22929.899869548823</v>
      </c>
      <c r="N124" s="182">
        <v>273537.70529630873</v>
      </c>
      <c r="O124" s="183">
        <v>1028.2282342088245</v>
      </c>
      <c r="P124" s="172">
        <v>0.95515775297499994</v>
      </c>
      <c r="Q124" s="181">
        <v>47945</v>
      </c>
    </row>
    <row r="125" spans="1:17" ht="14.1" customHeight="1" thickBot="1" x14ac:dyDescent="0.25">
      <c r="A125" s="149">
        <v>8694</v>
      </c>
      <c r="B125" s="149">
        <v>12531</v>
      </c>
      <c r="C125" s="154" t="s">
        <v>943</v>
      </c>
      <c r="D125" s="154" t="s">
        <v>2872</v>
      </c>
      <c r="E125" s="154"/>
      <c r="F125" s="154"/>
      <c r="G125" s="150" t="s">
        <v>3286</v>
      </c>
      <c r="H125" s="154">
        <v>11019347</v>
      </c>
      <c r="I125" s="154" t="s">
        <v>78</v>
      </c>
      <c r="J125" s="154" t="s">
        <v>1216</v>
      </c>
      <c r="K125" s="181">
        <v>44523</v>
      </c>
      <c r="L125" s="182">
        <v>2453843.7862763992</v>
      </c>
      <c r="M125" s="182">
        <v>9864.94278958838</v>
      </c>
      <c r="N125" s="182">
        <v>22142.876276399009</v>
      </c>
      <c r="O125" s="183">
        <v>89.018791206379291</v>
      </c>
      <c r="P125" s="172">
        <v>0.99097624861034861</v>
      </c>
      <c r="Q125" s="181">
        <v>47067</v>
      </c>
    </row>
    <row r="126" spans="1:17" ht="14.1" customHeight="1" thickBot="1" x14ac:dyDescent="0.25">
      <c r="A126" s="149">
        <v>8694</v>
      </c>
      <c r="B126" s="149">
        <v>12531</v>
      </c>
      <c r="C126" s="154" t="s">
        <v>943</v>
      </c>
      <c r="D126" s="154" t="s">
        <v>3355</v>
      </c>
      <c r="E126" s="154"/>
      <c r="F126" s="154"/>
      <c r="G126" s="150" t="s">
        <v>2875</v>
      </c>
      <c r="H126" s="154">
        <v>11019362</v>
      </c>
      <c r="I126" s="154" t="s">
        <v>78</v>
      </c>
      <c r="J126" s="154" t="s">
        <v>1207</v>
      </c>
      <c r="K126" s="181">
        <v>44369</v>
      </c>
      <c r="L126" s="182">
        <v>2250000</v>
      </c>
      <c r="M126" s="182">
        <v>8457.75</v>
      </c>
      <c r="N126" s="182">
        <v>849667.5</v>
      </c>
      <c r="O126" s="183">
        <v>3193.9001324999999</v>
      </c>
      <c r="P126" s="172">
        <v>0.62236999999999998</v>
      </c>
      <c r="Q126" s="181">
        <v>45976</v>
      </c>
    </row>
    <row r="127" spans="1:17" ht="14.1" customHeight="1" thickBot="1" x14ac:dyDescent="0.25">
      <c r="A127" s="149">
        <v>8694</v>
      </c>
      <c r="B127" s="149">
        <v>12531</v>
      </c>
      <c r="C127" s="154" t="s">
        <v>943</v>
      </c>
      <c r="D127" s="154" t="s">
        <v>2876</v>
      </c>
      <c r="E127" s="154"/>
      <c r="F127" s="154"/>
      <c r="G127" s="150" t="s">
        <v>3285</v>
      </c>
      <c r="H127" s="154">
        <v>11019367</v>
      </c>
      <c r="I127" s="154" t="s">
        <v>78</v>
      </c>
      <c r="J127" s="154" t="s">
        <v>1207</v>
      </c>
      <c r="K127" s="181">
        <v>44474</v>
      </c>
      <c r="L127" s="182">
        <v>2508000.0411291826</v>
      </c>
      <c r="M127" s="182">
        <v>9427.572154604597</v>
      </c>
      <c r="N127" s="182">
        <v>1983584.0611291826</v>
      </c>
      <c r="O127" s="183">
        <v>7456.2924857845965</v>
      </c>
      <c r="P127" s="172">
        <v>0.20909727727272723</v>
      </c>
      <c r="Q127" s="181">
        <v>46667</v>
      </c>
    </row>
    <row r="128" spans="1:17" ht="14.1" customHeight="1" thickBot="1" x14ac:dyDescent="0.25">
      <c r="A128" s="149">
        <v>8694</v>
      </c>
      <c r="B128" s="149">
        <v>12531</v>
      </c>
      <c r="C128" s="154" t="s">
        <v>765</v>
      </c>
      <c r="D128" s="154" t="s">
        <v>3356</v>
      </c>
      <c r="E128" s="154"/>
      <c r="F128" s="154"/>
      <c r="G128" s="150" t="s">
        <v>2878</v>
      </c>
      <c r="H128" s="154">
        <v>11019451</v>
      </c>
      <c r="I128" s="154" t="s">
        <v>78</v>
      </c>
      <c r="J128" s="154" t="s">
        <v>1207</v>
      </c>
      <c r="K128" s="181">
        <v>44547</v>
      </c>
      <c r="L128" s="182">
        <v>2200000</v>
      </c>
      <c r="M128" s="182">
        <v>8269.7999999999993</v>
      </c>
      <c r="N128" s="182">
        <v>1424500</v>
      </c>
      <c r="O128" s="183">
        <v>5354.6954999999998</v>
      </c>
      <c r="P128" s="172">
        <v>0.35249999999999998</v>
      </c>
      <c r="Q128" s="181">
        <v>46739</v>
      </c>
    </row>
    <row r="129" spans="1:17" ht="14.1" customHeight="1" thickBot="1" x14ac:dyDescent="0.25">
      <c r="A129" s="149">
        <v>8694</v>
      </c>
      <c r="B129" s="149">
        <v>12531</v>
      </c>
      <c r="C129" s="154" t="s">
        <v>241</v>
      </c>
      <c r="D129" s="154" t="s">
        <v>2879</v>
      </c>
      <c r="E129" s="154"/>
      <c r="F129" s="154"/>
      <c r="G129" s="150" t="s">
        <v>3288</v>
      </c>
      <c r="H129" s="154">
        <v>11019455</v>
      </c>
      <c r="I129" s="154" t="s">
        <v>78</v>
      </c>
      <c r="J129" s="154" t="s">
        <v>1207</v>
      </c>
      <c r="K129" s="181">
        <v>44151</v>
      </c>
      <c r="L129" s="182">
        <v>8611166.6914940644</v>
      </c>
      <c r="M129" s="182">
        <v>32369.375593326189</v>
      </c>
      <c r="N129" s="182">
        <v>3599754.4184940644</v>
      </c>
      <c r="O129" s="183">
        <v>13531.476859119188</v>
      </c>
      <c r="P129" s="172">
        <v>0.58196670120788296</v>
      </c>
      <c r="Q129" s="181">
        <v>46022</v>
      </c>
    </row>
    <row r="130" spans="1:17" ht="14.1" customHeight="1" thickBot="1" x14ac:dyDescent="0.25">
      <c r="A130" s="149">
        <v>8694</v>
      </c>
      <c r="B130" s="149">
        <v>12531</v>
      </c>
      <c r="C130" s="154" t="s">
        <v>765</v>
      </c>
      <c r="D130" s="154" t="s">
        <v>3357</v>
      </c>
      <c r="E130" s="154"/>
      <c r="F130" s="154"/>
      <c r="G130" s="150" t="s">
        <v>3296</v>
      </c>
      <c r="H130" s="154">
        <v>11019461</v>
      </c>
      <c r="I130" s="154" t="s">
        <v>78</v>
      </c>
      <c r="J130" s="154" t="s">
        <v>1207</v>
      </c>
      <c r="K130" s="181">
        <v>44643</v>
      </c>
      <c r="L130" s="182">
        <v>1750000.0317185703</v>
      </c>
      <c r="M130" s="182">
        <v>6578.2501192301052</v>
      </c>
      <c r="N130" s="182">
        <v>1212065.9417185704</v>
      </c>
      <c r="O130" s="183">
        <v>4556.1558749201067</v>
      </c>
      <c r="P130" s="172">
        <v>0.30739090299999994</v>
      </c>
      <c r="Q130" s="181">
        <v>46660</v>
      </c>
    </row>
    <row r="131" spans="1:17" ht="14.1" customHeight="1" thickBot="1" x14ac:dyDescent="0.25">
      <c r="A131" s="149">
        <v>8694</v>
      </c>
      <c r="B131" s="149">
        <v>12531</v>
      </c>
      <c r="C131" s="154" t="s">
        <v>943</v>
      </c>
      <c r="D131" s="154" t="s">
        <v>3358</v>
      </c>
      <c r="E131" s="154"/>
      <c r="F131" s="154"/>
      <c r="G131" s="150" t="s">
        <v>3300</v>
      </c>
      <c r="H131" s="154">
        <v>11019470</v>
      </c>
      <c r="I131" s="154" t="s">
        <v>78</v>
      </c>
      <c r="J131" s="154" t="s">
        <v>1207</v>
      </c>
      <c r="K131" s="181">
        <v>43923</v>
      </c>
      <c r="L131" s="182">
        <v>1714285.7142857143</v>
      </c>
      <c r="M131" s="182">
        <v>6444</v>
      </c>
      <c r="N131" s="182">
        <v>505285.71428571432</v>
      </c>
      <c r="O131" s="183">
        <v>1899.3689999999999</v>
      </c>
      <c r="P131" s="172">
        <v>0.70524999999999993</v>
      </c>
      <c r="Q131" s="181">
        <v>46667</v>
      </c>
    </row>
    <row r="132" spans="1:17" ht="14.1" customHeight="1" thickBot="1" x14ac:dyDescent="0.25">
      <c r="A132" s="149">
        <v>8694</v>
      </c>
      <c r="B132" s="149">
        <v>12531</v>
      </c>
      <c r="C132" s="154" t="s">
        <v>241</v>
      </c>
      <c r="D132" s="154" t="s">
        <v>3359</v>
      </c>
      <c r="E132" s="154"/>
      <c r="F132" s="154"/>
      <c r="G132" s="150" t="s">
        <v>3298</v>
      </c>
      <c r="H132" s="154">
        <v>11019474</v>
      </c>
      <c r="I132" s="154" t="s">
        <v>78</v>
      </c>
      <c r="J132" s="154" t="s">
        <v>1215</v>
      </c>
      <c r="K132" s="181">
        <v>44685</v>
      </c>
      <c r="L132" s="182">
        <v>4993401.5638232939</v>
      </c>
      <c r="M132" s="182">
        <v>13688.411706908793</v>
      </c>
      <c r="N132" s="182">
        <v>2180901.5638232939</v>
      </c>
      <c r="O132" s="183">
        <v>5978.5054569087952</v>
      </c>
      <c r="P132" s="172">
        <v>0.56324330499999986</v>
      </c>
      <c r="Q132" s="181">
        <v>45635</v>
      </c>
    </row>
    <row r="133" spans="1:17" ht="14.1" customHeight="1" thickBot="1" x14ac:dyDescent="0.25">
      <c r="A133" s="149">
        <v>8694</v>
      </c>
      <c r="B133" s="149">
        <v>12531</v>
      </c>
      <c r="C133" s="154" t="s">
        <v>943</v>
      </c>
      <c r="D133" s="154" t="s">
        <v>3377</v>
      </c>
      <c r="E133" s="154"/>
      <c r="F133" s="154"/>
      <c r="G133" s="150" t="s">
        <v>3342</v>
      </c>
      <c r="H133" s="154">
        <v>11019475</v>
      </c>
      <c r="I133" s="154" t="s">
        <v>78</v>
      </c>
      <c r="J133" s="154" t="s">
        <v>1207</v>
      </c>
      <c r="K133" s="181">
        <v>44391</v>
      </c>
      <c r="L133" s="182">
        <v>4625000.0032380121</v>
      </c>
      <c r="M133" s="182">
        <v>17385.375012171684</v>
      </c>
      <c r="N133" s="182">
        <v>2768150.7432380123</v>
      </c>
      <c r="O133" s="183">
        <v>10405.478643831688</v>
      </c>
      <c r="P133" s="172">
        <v>0.40148092079999992</v>
      </c>
      <c r="Q133" s="184">
        <v>46387</v>
      </c>
    </row>
    <row r="134" spans="1:17" ht="14.1" customHeight="1" thickBot="1" x14ac:dyDescent="0.25">
      <c r="A134" s="149">
        <v>8694</v>
      </c>
      <c r="B134" s="149">
        <v>12531</v>
      </c>
      <c r="C134" s="154" t="s">
        <v>943</v>
      </c>
      <c r="D134" s="154" t="s">
        <v>3378</v>
      </c>
      <c r="E134" s="154"/>
      <c r="F134" s="154"/>
      <c r="G134" s="150" t="s">
        <v>3331</v>
      </c>
      <c r="H134" s="154">
        <v>11019485</v>
      </c>
      <c r="I134" s="154" t="s">
        <v>78</v>
      </c>
      <c r="J134" s="154" t="s">
        <v>1207</v>
      </c>
      <c r="K134" s="181">
        <v>44797</v>
      </c>
      <c r="L134" s="182">
        <v>963184.07964975131</v>
      </c>
      <c r="M134" s="182">
        <v>3620.6089554034152</v>
      </c>
      <c r="N134" s="182">
        <v>160530.67964975128</v>
      </c>
      <c r="O134" s="183">
        <v>603.43482480341515</v>
      </c>
      <c r="P134" s="172">
        <v>0.83333333363636364</v>
      </c>
      <c r="Q134" s="181">
        <v>46624</v>
      </c>
    </row>
    <row r="135" spans="1:17" ht="14.1" customHeight="1" thickBot="1" x14ac:dyDescent="0.25">
      <c r="A135" s="149">
        <v>8694</v>
      </c>
      <c r="B135" s="149">
        <v>12531</v>
      </c>
      <c r="C135" s="154" t="s">
        <v>943</v>
      </c>
      <c r="D135" s="154" t="s">
        <v>2851</v>
      </c>
      <c r="E135" s="154"/>
      <c r="F135" s="154"/>
      <c r="G135" s="150" t="s">
        <v>3290</v>
      </c>
      <c r="H135" s="154">
        <v>11019898</v>
      </c>
      <c r="I135" s="154" t="s">
        <v>78</v>
      </c>
      <c r="J135" s="154" t="s">
        <v>1206</v>
      </c>
      <c r="K135" s="181">
        <v>44755</v>
      </c>
      <c r="L135" s="182">
        <v>3700000</v>
      </c>
      <c r="M135" s="182">
        <v>3700</v>
      </c>
      <c r="N135" s="182">
        <v>384374.5</v>
      </c>
      <c r="O135" s="183">
        <v>384.37450000000001</v>
      </c>
      <c r="P135" s="172">
        <v>0.89611499999999999</v>
      </c>
      <c r="Q135" s="181">
        <v>47333</v>
      </c>
    </row>
    <row r="136" spans="1:17" ht="14.1" customHeight="1" thickBot="1" x14ac:dyDescent="0.25">
      <c r="A136" s="149">
        <v>8694</v>
      </c>
      <c r="B136" s="149">
        <v>12531</v>
      </c>
      <c r="C136" s="154" t="s">
        <v>765</v>
      </c>
      <c r="D136" s="154" t="s">
        <v>3360</v>
      </c>
      <c r="E136" s="154"/>
      <c r="F136" s="154"/>
      <c r="G136" s="150" t="s">
        <v>2890</v>
      </c>
      <c r="H136" s="154">
        <v>11019972</v>
      </c>
      <c r="I136" s="154" t="s">
        <v>78</v>
      </c>
      <c r="J136" s="154" t="s">
        <v>1207</v>
      </c>
      <c r="K136" s="181">
        <v>44133</v>
      </c>
      <c r="L136" s="182">
        <v>650000</v>
      </c>
      <c r="M136" s="182">
        <v>2443.35</v>
      </c>
      <c r="N136" s="182">
        <v>533910</v>
      </c>
      <c r="O136" s="183">
        <v>2006.9676899999999</v>
      </c>
      <c r="P136" s="172">
        <v>0.17860000000000001</v>
      </c>
      <c r="Q136" s="184">
        <v>46752</v>
      </c>
    </row>
    <row r="137" spans="1:17" ht="14.1" customHeight="1" thickBot="1" x14ac:dyDescent="0.25">
      <c r="A137" s="149">
        <v>8694</v>
      </c>
      <c r="B137" s="149">
        <v>12531</v>
      </c>
      <c r="C137" s="154" t="s">
        <v>765</v>
      </c>
      <c r="D137" s="154" t="s">
        <v>3360</v>
      </c>
      <c r="E137" s="154"/>
      <c r="F137" s="154"/>
      <c r="G137" s="150" t="s">
        <v>2891</v>
      </c>
      <c r="H137" s="154">
        <v>11019974</v>
      </c>
      <c r="I137" s="154" t="s">
        <v>78</v>
      </c>
      <c r="J137" s="154" t="s">
        <v>1207</v>
      </c>
      <c r="K137" s="181">
        <v>44133</v>
      </c>
      <c r="L137" s="182">
        <v>550000</v>
      </c>
      <c r="M137" s="182">
        <v>2067.4499999999998</v>
      </c>
      <c r="N137" s="182">
        <v>349305</v>
      </c>
      <c r="O137" s="183">
        <v>1313.0374949999998</v>
      </c>
      <c r="P137" s="172">
        <v>0.3649</v>
      </c>
      <c r="Q137" s="184">
        <v>46752</v>
      </c>
    </row>
    <row r="138" spans="1:17" ht="14.1" customHeight="1" thickBot="1" x14ac:dyDescent="0.25">
      <c r="A138" s="149">
        <v>8694</v>
      </c>
      <c r="B138" s="149">
        <v>12531</v>
      </c>
      <c r="C138" s="154" t="s">
        <v>943</v>
      </c>
      <c r="D138" s="154" t="s">
        <v>3379</v>
      </c>
      <c r="E138" s="154"/>
      <c r="F138" s="154"/>
      <c r="G138" s="150" t="s">
        <v>3332</v>
      </c>
      <c r="H138" s="154">
        <v>11020000</v>
      </c>
      <c r="I138" s="154" t="s">
        <v>78</v>
      </c>
      <c r="J138" s="154" t="s">
        <v>1207</v>
      </c>
      <c r="K138" s="181">
        <v>44797</v>
      </c>
      <c r="L138" s="182">
        <v>1414294.8456045859</v>
      </c>
      <c r="M138" s="182">
        <v>5316.334324627639</v>
      </c>
      <c r="N138" s="182">
        <v>62448.125604585977</v>
      </c>
      <c r="O138" s="183">
        <v>234.74250414763867</v>
      </c>
      <c r="P138" s="172">
        <v>0.95584504475946774</v>
      </c>
      <c r="Q138" s="181">
        <v>46630</v>
      </c>
    </row>
    <row r="139" spans="1:17" ht="14.1" customHeight="1" thickBot="1" x14ac:dyDescent="0.25">
      <c r="A139" s="149">
        <v>8694</v>
      </c>
      <c r="B139" s="149">
        <v>12531</v>
      </c>
      <c r="C139" s="154" t="s">
        <v>943</v>
      </c>
      <c r="D139" s="154" t="s">
        <v>3361</v>
      </c>
      <c r="E139" s="154"/>
      <c r="F139" s="154"/>
      <c r="G139" s="150" t="s">
        <v>3301</v>
      </c>
      <c r="H139" s="154">
        <v>11020109</v>
      </c>
      <c r="I139" s="154" t="s">
        <v>78</v>
      </c>
      <c r="J139" s="154" t="s">
        <v>1206</v>
      </c>
      <c r="K139" s="181">
        <v>45000</v>
      </c>
      <c r="L139" s="182">
        <v>6406249.9999999991</v>
      </c>
      <c r="M139" s="182">
        <v>6406.2499999999991</v>
      </c>
      <c r="N139" s="182">
        <v>2306249.9999999991</v>
      </c>
      <c r="O139" s="183">
        <v>2306.2499999999991</v>
      </c>
      <c r="P139" s="172">
        <v>0.64000000000000012</v>
      </c>
      <c r="Q139" s="181">
        <v>47664</v>
      </c>
    </row>
    <row r="140" spans="1:17" ht="14.1" customHeight="1" thickBot="1" x14ac:dyDescent="0.25">
      <c r="A140" s="149">
        <v>8694</v>
      </c>
      <c r="B140" s="149">
        <v>12531</v>
      </c>
      <c r="C140" s="154" t="s">
        <v>765</v>
      </c>
      <c r="D140" s="154" t="s">
        <v>3362</v>
      </c>
      <c r="E140" s="154"/>
      <c r="F140" s="154"/>
      <c r="G140" s="150" t="s">
        <v>3292</v>
      </c>
      <c r="H140" s="154">
        <v>11020463</v>
      </c>
      <c r="I140" s="154" t="s">
        <v>78</v>
      </c>
      <c r="J140" s="154" t="s">
        <v>1207</v>
      </c>
      <c r="K140" s="181">
        <v>45124</v>
      </c>
      <c r="L140" s="182">
        <v>2586206.8321103328</v>
      </c>
      <c r="M140" s="182">
        <v>9721.5514819027412</v>
      </c>
      <c r="N140" s="182">
        <v>2246453.1801103326</v>
      </c>
      <c r="O140" s="183">
        <v>8444.4175040347382</v>
      </c>
      <c r="P140" s="172">
        <v>0.13137141538009273</v>
      </c>
      <c r="Q140" s="181">
        <v>48021</v>
      </c>
    </row>
    <row r="141" spans="1:17" ht="14.1" customHeight="1" thickBot="1" x14ac:dyDescent="0.25">
      <c r="A141" s="149">
        <v>8694</v>
      </c>
      <c r="B141" s="149">
        <v>12531</v>
      </c>
      <c r="C141" s="154" t="s">
        <v>765</v>
      </c>
      <c r="D141" s="154" t="s">
        <v>3362</v>
      </c>
      <c r="E141" s="154"/>
      <c r="F141" s="154"/>
      <c r="G141" s="150" t="s">
        <v>3293</v>
      </c>
      <c r="H141" s="154">
        <v>11020463</v>
      </c>
      <c r="I141" s="154" t="s">
        <v>78</v>
      </c>
      <c r="J141" s="154" t="s">
        <v>1207</v>
      </c>
      <c r="K141" s="181">
        <v>45124</v>
      </c>
      <c r="L141" s="182">
        <v>2586206.8321103328</v>
      </c>
      <c r="M141" s="182">
        <v>9721.5514819027412</v>
      </c>
      <c r="N141" s="182">
        <v>2246453.1801103326</v>
      </c>
      <c r="O141" s="183">
        <v>8444.4175040347382</v>
      </c>
      <c r="P141" s="172">
        <v>0.13137141538009273</v>
      </c>
      <c r="Q141" s="181">
        <v>48021</v>
      </c>
    </row>
    <row r="142" spans="1:17" ht="14.1" customHeight="1" thickBot="1" x14ac:dyDescent="0.25">
      <c r="A142" s="149">
        <v>8694</v>
      </c>
      <c r="B142" s="149">
        <v>12532</v>
      </c>
      <c r="C142" s="154" t="s">
        <v>943</v>
      </c>
      <c r="D142" s="154" t="s">
        <v>2854</v>
      </c>
      <c r="E142" s="154"/>
      <c r="F142" s="154"/>
      <c r="G142" s="150" t="s">
        <v>3295</v>
      </c>
      <c r="H142" s="154">
        <v>11018236</v>
      </c>
      <c r="I142" s="154" t="s">
        <v>78</v>
      </c>
      <c r="J142" s="154" t="s">
        <v>1207</v>
      </c>
      <c r="K142" s="181">
        <v>43859</v>
      </c>
      <c r="L142" s="182">
        <v>492753.61199199589</v>
      </c>
      <c r="M142" s="182">
        <v>1852.2608274779125</v>
      </c>
      <c r="N142" s="182">
        <v>78804.804991995916</v>
      </c>
      <c r="O142" s="183">
        <v>296.22726196491266</v>
      </c>
      <c r="P142" s="172">
        <v>0.84007259800000011</v>
      </c>
      <c r="Q142" s="184">
        <v>46022</v>
      </c>
    </row>
    <row r="143" spans="1:17" ht="14.1" customHeight="1" thickBot="1" x14ac:dyDescent="0.25">
      <c r="A143" s="149">
        <v>8694</v>
      </c>
      <c r="B143" s="149">
        <v>12532</v>
      </c>
      <c r="C143" s="154" t="s">
        <v>943</v>
      </c>
      <c r="D143" s="154" t="s">
        <v>2900</v>
      </c>
      <c r="E143" s="154"/>
      <c r="F143" s="154"/>
      <c r="G143" s="150" t="s">
        <v>3329</v>
      </c>
      <c r="H143" s="154">
        <v>11018596</v>
      </c>
      <c r="I143" s="154" t="s">
        <v>78</v>
      </c>
      <c r="J143" s="154" t="s">
        <v>1207</v>
      </c>
      <c r="K143" s="181">
        <v>44109</v>
      </c>
      <c r="L143" s="182">
        <v>2064052.4037333622</v>
      </c>
      <c r="M143" s="182">
        <v>7758.7729856337082</v>
      </c>
      <c r="N143" s="182">
        <v>492254.68373336224</v>
      </c>
      <c r="O143" s="183">
        <v>1850.3853561537087</v>
      </c>
      <c r="P143" s="172">
        <v>0.76151056880000001</v>
      </c>
      <c r="Q143" s="181">
        <v>45585</v>
      </c>
    </row>
    <row r="144" spans="1:17" ht="14.1" customHeight="1" thickBot="1" x14ac:dyDescent="0.25">
      <c r="A144" s="149">
        <v>8694</v>
      </c>
      <c r="B144" s="149">
        <v>12532</v>
      </c>
      <c r="C144" s="154" t="s">
        <v>241</v>
      </c>
      <c r="D144" s="154" t="s">
        <v>3363</v>
      </c>
      <c r="E144" s="154"/>
      <c r="F144" s="154"/>
      <c r="G144" s="150" t="s">
        <v>3328</v>
      </c>
      <c r="H144" s="154">
        <v>11018714</v>
      </c>
      <c r="I144" s="154" t="s">
        <v>78</v>
      </c>
      <c r="J144" s="154" t="s">
        <v>1207</v>
      </c>
      <c r="K144" s="181">
        <v>44137</v>
      </c>
      <c r="L144" s="182">
        <v>978249.96893318475</v>
      </c>
      <c r="M144" s="182">
        <v>3677.2416332198413</v>
      </c>
      <c r="N144" s="182">
        <v>93238.698933184729</v>
      </c>
      <c r="O144" s="183">
        <v>350.48426928984139</v>
      </c>
      <c r="P144" s="172">
        <v>0.90468826793333335</v>
      </c>
      <c r="Q144" s="181">
        <v>45616</v>
      </c>
    </row>
    <row r="145" spans="1:17" ht="14.1" customHeight="1" thickBot="1" x14ac:dyDescent="0.25">
      <c r="A145" s="149">
        <v>8694</v>
      </c>
      <c r="B145" s="149">
        <v>12532</v>
      </c>
      <c r="C145" s="154" t="s">
        <v>943</v>
      </c>
      <c r="D145" s="154" t="s">
        <v>3364</v>
      </c>
      <c r="E145" s="154"/>
      <c r="F145" s="154"/>
      <c r="G145" s="150" t="s">
        <v>3306</v>
      </c>
      <c r="H145" s="154">
        <v>11018733</v>
      </c>
      <c r="I145" s="154" t="s">
        <v>78</v>
      </c>
      <c r="J145" s="154" t="s">
        <v>1207</v>
      </c>
      <c r="K145" s="181">
        <v>44155</v>
      </c>
      <c r="L145" s="182">
        <v>1999999.9988980812</v>
      </c>
      <c r="M145" s="182">
        <v>7517.9999958578874</v>
      </c>
      <c r="N145" s="182">
        <v>184983.99889808125</v>
      </c>
      <c r="O145" s="183">
        <v>695.3548518578873</v>
      </c>
      <c r="P145" s="172">
        <v>0.90750800050000002</v>
      </c>
      <c r="Q145" s="181">
        <v>45616</v>
      </c>
    </row>
    <row r="146" spans="1:17" ht="14.1" customHeight="1" thickBot="1" x14ac:dyDescent="0.25">
      <c r="A146" s="149">
        <v>8694</v>
      </c>
      <c r="B146" s="149">
        <v>12532</v>
      </c>
      <c r="C146" s="154" t="s">
        <v>943</v>
      </c>
      <c r="D146" s="154" t="s">
        <v>3364</v>
      </c>
      <c r="E146" s="154"/>
      <c r="F146" s="154"/>
      <c r="G146" s="150" t="s">
        <v>3307</v>
      </c>
      <c r="H146" s="154">
        <v>11018734</v>
      </c>
      <c r="I146" s="154" t="s">
        <v>78</v>
      </c>
      <c r="J146" s="154" t="s">
        <v>1207</v>
      </c>
      <c r="K146" s="181">
        <v>44155</v>
      </c>
      <c r="L146" s="182">
        <v>1999999.9988980812</v>
      </c>
      <c r="M146" s="182">
        <v>7517.9999958578874</v>
      </c>
      <c r="N146" s="182">
        <v>184983.99889808125</v>
      </c>
      <c r="O146" s="183">
        <v>695.3548518578873</v>
      </c>
      <c r="P146" s="172">
        <v>0.90750800050000002</v>
      </c>
      <c r="Q146" s="181">
        <v>45616</v>
      </c>
    </row>
    <row r="147" spans="1:17" ht="14.1" customHeight="1" thickBot="1" x14ac:dyDescent="0.25">
      <c r="A147" s="149">
        <v>8694</v>
      </c>
      <c r="B147" s="149">
        <v>12532</v>
      </c>
      <c r="C147" s="154" t="s">
        <v>943</v>
      </c>
      <c r="D147" s="154" t="s">
        <v>2906</v>
      </c>
      <c r="E147" s="154"/>
      <c r="F147" s="154"/>
      <c r="G147" s="150" t="s">
        <v>3308</v>
      </c>
      <c r="H147" s="154">
        <v>11018752</v>
      </c>
      <c r="I147" s="154" t="s">
        <v>78</v>
      </c>
      <c r="J147" s="154" t="s">
        <v>1207</v>
      </c>
      <c r="K147" s="181">
        <v>44183</v>
      </c>
      <c r="L147" s="182">
        <v>993106.97018752061</v>
      </c>
      <c r="M147" s="182">
        <v>3733.0891009348898</v>
      </c>
      <c r="N147" s="182">
        <v>443989.77018752065</v>
      </c>
      <c r="O147" s="183">
        <v>1668.95754613489</v>
      </c>
      <c r="P147" s="172">
        <v>0.5529285530000001</v>
      </c>
      <c r="Q147" s="181">
        <v>45765</v>
      </c>
    </row>
    <row r="148" spans="1:17" ht="14.1" customHeight="1" thickBot="1" x14ac:dyDescent="0.25">
      <c r="A148" s="149">
        <v>8694</v>
      </c>
      <c r="B148" s="149">
        <v>12532</v>
      </c>
      <c r="C148" s="154" t="s">
        <v>943</v>
      </c>
      <c r="D148" s="154" t="s">
        <v>2906</v>
      </c>
      <c r="E148" s="154"/>
      <c r="F148" s="154"/>
      <c r="G148" s="150" t="s">
        <v>3309</v>
      </c>
      <c r="H148" s="154">
        <v>11018753</v>
      </c>
      <c r="I148" s="154" t="s">
        <v>78</v>
      </c>
      <c r="J148" s="154" t="s">
        <v>1207</v>
      </c>
      <c r="K148" s="181">
        <v>44183</v>
      </c>
      <c r="L148" s="182">
        <v>993108.20593211229</v>
      </c>
      <c r="M148" s="182">
        <v>3733.0937460988098</v>
      </c>
      <c r="N148" s="182">
        <v>467486.23593211232</v>
      </c>
      <c r="O148" s="183">
        <v>1757.2807608688101</v>
      </c>
      <c r="P148" s="172">
        <v>0.52926958699999993</v>
      </c>
      <c r="Q148" s="181">
        <v>45765</v>
      </c>
    </row>
    <row r="149" spans="1:17" ht="14.1" customHeight="1" thickBot="1" x14ac:dyDescent="0.25">
      <c r="A149" s="149">
        <v>8694</v>
      </c>
      <c r="B149" s="149">
        <v>12532</v>
      </c>
      <c r="C149" s="154" t="s">
        <v>241</v>
      </c>
      <c r="D149" s="154" t="s">
        <v>2960</v>
      </c>
      <c r="E149" s="154"/>
      <c r="F149" s="154"/>
      <c r="G149" s="150" t="s">
        <v>3343</v>
      </c>
      <c r="H149" s="154">
        <v>11018780</v>
      </c>
      <c r="I149" s="154" t="s">
        <v>78</v>
      </c>
      <c r="J149" s="154" t="s">
        <v>1216</v>
      </c>
      <c r="K149" s="181">
        <v>44105</v>
      </c>
      <c r="L149" s="182">
        <v>1295652.7055173295</v>
      </c>
      <c r="M149" s="182">
        <v>5208.7830067207678</v>
      </c>
      <c r="N149" s="182">
        <v>720228.50651732949</v>
      </c>
      <c r="O149" s="183">
        <v>2895.4626419009678</v>
      </c>
      <c r="P149" s="172">
        <v>0.44411916600000001</v>
      </c>
      <c r="Q149" s="181">
        <v>45961</v>
      </c>
    </row>
    <row r="150" spans="1:17" ht="14.1" customHeight="1" thickBot="1" x14ac:dyDescent="0.25">
      <c r="A150" s="149">
        <v>8694</v>
      </c>
      <c r="B150" s="149">
        <v>12532</v>
      </c>
      <c r="C150" s="154" t="s">
        <v>765</v>
      </c>
      <c r="D150" s="154" t="s">
        <v>2962</v>
      </c>
      <c r="E150" s="154"/>
      <c r="F150" s="154"/>
      <c r="G150" s="150" t="s">
        <v>2963</v>
      </c>
      <c r="H150" s="154">
        <v>11018841</v>
      </c>
      <c r="I150" s="154" t="s">
        <v>78</v>
      </c>
      <c r="J150" s="154" t="s">
        <v>1207</v>
      </c>
      <c r="K150" s="181">
        <v>44136</v>
      </c>
      <c r="L150" s="182">
        <v>933333.32830988814</v>
      </c>
      <c r="M150" s="182">
        <v>3508.3999811168696</v>
      </c>
      <c r="N150" s="182">
        <v>361083.33530988812</v>
      </c>
      <c r="O150" s="183">
        <v>1357.3122574298693</v>
      </c>
      <c r="P150" s="172">
        <v>0.61312499579999979</v>
      </c>
      <c r="Q150" s="184">
        <v>46022</v>
      </c>
    </row>
    <row r="151" spans="1:17" ht="14.1" customHeight="1" thickBot="1" x14ac:dyDescent="0.25">
      <c r="A151" s="149">
        <v>8694</v>
      </c>
      <c r="B151" s="149">
        <v>12532</v>
      </c>
      <c r="C151" s="154" t="s">
        <v>943</v>
      </c>
      <c r="D151" s="154" t="s">
        <v>3380</v>
      </c>
      <c r="E151" s="154"/>
      <c r="F151" s="154"/>
      <c r="G151" s="150" t="s">
        <v>2964</v>
      </c>
      <c r="H151" s="154">
        <v>11019017</v>
      </c>
      <c r="I151" s="154" t="s">
        <v>78</v>
      </c>
      <c r="J151" s="154" t="s">
        <v>1216</v>
      </c>
      <c r="K151" s="181">
        <v>44279</v>
      </c>
      <c r="L151" s="182">
        <v>2534570.2143352344</v>
      </c>
      <c r="M151" s="182">
        <v>10189.479175670509</v>
      </c>
      <c r="N151" s="182">
        <v>300684.42233523447</v>
      </c>
      <c r="O151" s="183">
        <v>1208.8115146721095</v>
      </c>
      <c r="P151" s="172">
        <v>0.88136670247500015</v>
      </c>
      <c r="Q151" s="181">
        <v>45740</v>
      </c>
    </row>
    <row r="152" spans="1:17" ht="14.1" customHeight="1" thickBot="1" x14ac:dyDescent="0.25">
      <c r="A152" s="149">
        <v>8694</v>
      </c>
      <c r="B152" s="149">
        <v>12532</v>
      </c>
      <c r="C152" s="154" t="s">
        <v>765</v>
      </c>
      <c r="D152" s="154" t="s">
        <v>3381</v>
      </c>
      <c r="E152" s="154"/>
      <c r="F152" s="154"/>
      <c r="G152" s="150" t="s">
        <v>3339</v>
      </c>
      <c r="H152" s="154">
        <v>11019019</v>
      </c>
      <c r="I152" s="154" t="s">
        <v>78</v>
      </c>
      <c r="J152" s="154" t="s">
        <v>1207</v>
      </c>
      <c r="K152" s="181">
        <v>44314</v>
      </c>
      <c r="L152" s="182">
        <v>1025641.0396165401</v>
      </c>
      <c r="M152" s="182">
        <v>3855.384667918574</v>
      </c>
      <c r="N152" s="182">
        <v>266666.66961654008</v>
      </c>
      <c r="O152" s="183">
        <v>1002.400011088574</v>
      </c>
      <c r="P152" s="172">
        <v>0.74000000066666627</v>
      </c>
      <c r="Q152" s="181">
        <v>45775</v>
      </c>
    </row>
    <row r="153" spans="1:17" ht="14.1" customHeight="1" thickBot="1" x14ac:dyDescent="0.25">
      <c r="A153" s="149">
        <v>8694</v>
      </c>
      <c r="B153" s="149">
        <v>12532</v>
      </c>
      <c r="C153" s="154" t="s">
        <v>765</v>
      </c>
      <c r="D153" s="154" t="s">
        <v>3382</v>
      </c>
      <c r="E153" s="154"/>
      <c r="F153" s="154"/>
      <c r="G153" s="150" t="s">
        <v>3336</v>
      </c>
      <c r="H153" s="154">
        <v>11019120</v>
      </c>
      <c r="I153" s="154" t="s">
        <v>78</v>
      </c>
      <c r="J153" s="154" t="s">
        <v>1207</v>
      </c>
      <c r="K153" s="181">
        <v>44264</v>
      </c>
      <c r="L153" s="182">
        <v>1666666.678472036</v>
      </c>
      <c r="M153" s="182">
        <v>6265.0000443763838</v>
      </c>
      <c r="N153" s="182">
        <v>725475.33847203606</v>
      </c>
      <c r="O153" s="183">
        <v>2727.0617973163835</v>
      </c>
      <c r="P153" s="172">
        <v>0.56471479999999985</v>
      </c>
      <c r="Q153" s="181">
        <v>47186</v>
      </c>
    </row>
    <row r="154" spans="1:17" ht="14.1" customHeight="1" thickBot="1" x14ac:dyDescent="0.25">
      <c r="A154" s="149">
        <v>8694</v>
      </c>
      <c r="B154" s="149">
        <v>12532</v>
      </c>
      <c r="C154" s="154" t="s">
        <v>943</v>
      </c>
      <c r="D154" s="154" t="s">
        <v>2912</v>
      </c>
      <c r="E154" s="154"/>
      <c r="F154" s="154"/>
      <c r="G154" s="150" t="s">
        <v>3304</v>
      </c>
      <c r="H154" s="154">
        <v>11019131</v>
      </c>
      <c r="I154" s="154" t="s">
        <v>78</v>
      </c>
      <c r="J154" s="154" t="s">
        <v>1207</v>
      </c>
      <c r="K154" s="181">
        <v>44385</v>
      </c>
      <c r="L154" s="182">
        <v>2949999.977774275</v>
      </c>
      <c r="M154" s="182">
        <v>11089.049916453499</v>
      </c>
      <c r="N154" s="182">
        <v>1702346.6577742749</v>
      </c>
      <c r="O154" s="183">
        <v>6399.1210865734993</v>
      </c>
      <c r="P154" s="172">
        <v>0.422933332</v>
      </c>
      <c r="Q154" s="181">
        <v>46573</v>
      </c>
    </row>
    <row r="155" spans="1:17" ht="14.1" customHeight="1" thickBot="1" x14ac:dyDescent="0.25">
      <c r="A155" s="149">
        <v>8694</v>
      </c>
      <c r="B155" s="149">
        <v>12532</v>
      </c>
      <c r="C155" s="154" t="s">
        <v>765</v>
      </c>
      <c r="D155" s="154" t="s">
        <v>2967</v>
      </c>
      <c r="E155" s="154"/>
      <c r="F155" s="154"/>
      <c r="G155" s="150" t="s">
        <v>3338</v>
      </c>
      <c r="H155" s="154">
        <v>11019149</v>
      </c>
      <c r="I155" s="154" t="s">
        <v>78</v>
      </c>
      <c r="J155" s="154" t="s">
        <v>1207</v>
      </c>
      <c r="K155" s="181">
        <v>44531</v>
      </c>
      <c r="L155" s="182">
        <v>999999.99156299897</v>
      </c>
      <c r="M155" s="182">
        <v>3758.9999682853127</v>
      </c>
      <c r="N155" s="182">
        <v>300699.39156299899</v>
      </c>
      <c r="O155" s="183">
        <v>1130.3290128853132</v>
      </c>
      <c r="P155" s="172">
        <v>0.69930060589999987</v>
      </c>
      <c r="Q155" s="181">
        <v>45549</v>
      </c>
    </row>
    <row r="156" spans="1:17" ht="14.1" customHeight="1" thickBot="1" x14ac:dyDescent="0.25">
      <c r="A156" s="149">
        <v>8694</v>
      </c>
      <c r="B156" s="149">
        <v>12532</v>
      </c>
      <c r="C156" s="154" t="s">
        <v>765</v>
      </c>
      <c r="D156" s="154" t="s">
        <v>2969</v>
      </c>
      <c r="E156" s="154"/>
      <c r="F156" s="154"/>
      <c r="G156" s="150" t="s">
        <v>3333</v>
      </c>
      <c r="H156" s="154">
        <v>11019162</v>
      </c>
      <c r="I156" s="154" t="s">
        <v>78</v>
      </c>
      <c r="J156" s="154" t="s">
        <v>1207</v>
      </c>
      <c r="K156" s="181">
        <v>44256</v>
      </c>
      <c r="L156" s="182">
        <v>1550000</v>
      </c>
      <c r="M156" s="182">
        <v>5826.45</v>
      </c>
      <c r="N156" s="182">
        <v>310000</v>
      </c>
      <c r="O156" s="183">
        <v>1165.29</v>
      </c>
      <c r="P156" s="172">
        <v>0.8</v>
      </c>
      <c r="Q156" s="181">
        <v>45487</v>
      </c>
    </row>
    <row r="157" spans="1:17" ht="14.1" customHeight="1" thickBot="1" x14ac:dyDescent="0.25">
      <c r="A157" s="149">
        <v>8694</v>
      </c>
      <c r="B157" s="149">
        <v>12532</v>
      </c>
      <c r="C157" s="154" t="s">
        <v>943</v>
      </c>
      <c r="D157" s="154" t="s">
        <v>2859</v>
      </c>
      <c r="E157" s="154"/>
      <c r="F157" s="154"/>
      <c r="G157" s="150" t="s">
        <v>3291</v>
      </c>
      <c r="H157" s="154">
        <v>11019209</v>
      </c>
      <c r="I157" s="154" t="s">
        <v>78</v>
      </c>
      <c r="J157" s="154" t="s">
        <v>1207</v>
      </c>
      <c r="K157" s="181">
        <v>44907</v>
      </c>
      <c r="L157" s="182">
        <v>4500000.0021643881</v>
      </c>
      <c r="M157" s="182">
        <v>16915.500008135932</v>
      </c>
      <c r="N157" s="182">
        <v>341780.9921643883</v>
      </c>
      <c r="O157" s="183">
        <v>1284.7547495459355</v>
      </c>
      <c r="P157" s="172">
        <v>0.92404866844444444</v>
      </c>
      <c r="Q157" s="181">
        <v>46744</v>
      </c>
    </row>
    <row r="158" spans="1:17" ht="14.1" customHeight="1" thickBot="1" x14ac:dyDescent="0.25">
      <c r="A158" s="149">
        <v>8694</v>
      </c>
      <c r="B158" s="149">
        <v>12532</v>
      </c>
      <c r="C158" s="154" t="s">
        <v>765</v>
      </c>
      <c r="D158" s="154" t="s">
        <v>2863</v>
      </c>
      <c r="E158" s="154"/>
      <c r="F158" s="154"/>
      <c r="G158" s="150" t="s">
        <v>3302</v>
      </c>
      <c r="H158" s="154">
        <v>11019219</v>
      </c>
      <c r="I158" s="154" t="s">
        <v>78</v>
      </c>
      <c r="J158" s="154" t="s">
        <v>1207</v>
      </c>
      <c r="K158" s="181">
        <v>44395</v>
      </c>
      <c r="L158" s="182">
        <v>1250000</v>
      </c>
      <c r="M158" s="182">
        <v>4698.75</v>
      </c>
      <c r="N158" s="182">
        <v>350000</v>
      </c>
      <c r="O158" s="183">
        <v>1315.65</v>
      </c>
      <c r="P158" s="172">
        <v>0.72</v>
      </c>
      <c r="Q158" s="181">
        <v>46023</v>
      </c>
    </row>
    <row r="159" spans="1:17" ht="14.1" customHeight="1" thickBot="1" x14ac:dyDescent="0.25">
      <c r="A159" s="149">
        <v>8694</v>
      </c>
      <c r="B159" s="149">
        <v>12532</v>
      </c>
      <c r="C159" s="154" t="s">
        <v>943</v>
      </c>
      <c r="D159" s="154" t="s">
        <v>3352</v>
      </c>
      <c r="E159" s="154"/>
      <c r="F159" s="154"/>
      <c r="G159" s="150" t="s">
        <v>3297</v>
      </c>
      <c r="H159" s="154">
        <v>11019220</v>
      </c>
      <c r="I159" s="154" t="s">
        <v>78</v>
      </c>
      <c r="J159" s="154" t="s">
        <v>1207</v>
      </c>
      <c r="K159" s="181">
        <v>44228</v>
      </c>
      <c r="L159" s="182">
        <v>799999.99127980112</v>
      </c>
      <c r="M159" s="182">
        <v>3007.1999672207726</v>
      </c>
      <c r="N159" s="182">
        <v>212857.43127980107</v>
      </c>
      <c r="O159" s="183">
        <v>800.13108418077218</v>
      </c>
      <c r="P159" s="172">
        <v>0.73392820800000003</v>
      </c>
      <c r="Q159" s="181">
        <v>45838</v>
      </c>
    </row>
    <row r="160" spans="1:17" ht="14.1" customHeight="1" thickBot="1" x14ac:dyDescent="0.25">
      <c r="A160" s="149">
        <v>8694</v>
      </c>
      <c r="B160" s="149">
        <v>12532</v>
      </c>
      <c r="C160" s="154" t="s">
        <v>943</v>
      </c>
      <c r="D160" s="154" t="s">
        <v>2916</v>
      </c>
      <c r="E160" s="154"/>
      <c r="F160" s="154"/>
      <c r="G160" s="150" t="s">
        <v>3310</v>
      </c>
      <c r="H160" s="154">
        <v>11019246</v>
      </c>
      <c r="I160" s="154" t="s">
        <v>78</v>
      </c>
      <c r="J160" s="154" t="s">
        <v>1207</v>
      </c>
      <c r="K160" s="181">
        <v>44434</v>
      </c>
      <c r="L160" s="182">
        <v>1999999.9945837418</v>
      </c>
      <c r="M160" s="182">
        <v>7517.9999796402853</v>
      </c>
      <c r="N160" s="182">
        <v>892224.09458374185</v>
      </c>
      <c r="O160" s="183">
        <v>3353.8703715402858</v>
      </c>
      <c r="P160" s="172">
        <v>0.55388795150000003</v>
      </c>
      <c r="Q160" s="181">
        <v>45987</v>
      </c>
    </row>
    <row r="161" spans="1:17" ht="14.1" customHeight="1" thickBot="1" x14ac:dyDescent="0.25">
      <c r="A161" s="149">
        <v>8694</v>
      </c>
      <c r="B161" s="149">
        <v>12532</v>
      </c>
      <c r="C161" s="154" t="s">
        <v>765</v>
      </c>
      <c r="D161" s="154" t="s">
        <v>3353</v>
      </c>
      <c r="E161" s="154"/>
      <c r="F161" s="154"/>
      <c r="G161" s="150" t="s">
        <v>3287</v>
      </c>
      <c r="H161" s="154">
        <v>11019275</v>
      </c>
      <c r="I161" s="154" t="s">
        <v>78</v>
      </c>
      <c r="J161" s="154" t="s">
        <v>1207</v>
      </c>
      <c r="K161" s="181">
        <v>44486</v>
      </c>
      <c r="L161" s="182">
        <v>600000</v>
      </c>
      <c r="M161" s="182">
        <v>2255.4</v>
      </c>
      <c r="N161" s="182">
        <v>270000</v>
      </c>
      <c r="O161" s="183">
        <v>1014.93</v>
      </c>
      <c r="P161" s="172">
        <v>0.55000000000000004</v>
      </c>
      <c r="Q161" s="181">
        <v>45962</v>
      </c>
    </row>
    <row r="162" spans="1:17" ht="14.1" customHeight="1" thickBot="1" x14ac:dyDescent="0.25">
      <c r="A162" s="149">
        <v>8694</v>
      </c>
      <c r="B162" s="149">
        <v>12532</v>
      </c>
      <c r="C162" s="154" t="s">
        <v>241</v>
      </c>
      <c r="D162" s="154" t="s">
        <v>3354</v>
      </c>
      <c r="E162" s="154"/>
      <c r="F162" s="154"/>
      <c r="G162" s="150" t="s">
        <v>3303</v>
      </c>
      <c r="H162" s="154">
        <v>11019282</v>
      </c>
      <c r="I162" s="154" t="s">
        <v>78</v>
      </c>
      <c r="J162" s="154" t="s">
        <v>1207</v>
      </c>
      <c r="K162" s="181">
        <v>44480</v>
      </c>
      <c r="L162" s="182">
        <v>8380275.3621762842</v>
      </c>
      <c r="M162" s="182">
        <v>31501.45508642065</v>
      </c>
      <c r="N162" s="182">
        <v>3224392.9021762842</v>
      </c>
      <c r="O162" s="183">
        <v>12120.492919280652</v>
      </c>
      <c r="P162" s="172">
        <v>0.61524022030000003</v>
      </c>
      <c r="Q162" s="181">
        <v>46387</v>
      </c>
    </row>
    <row r="163" spans="1:17" ht="14.1" customHeight="1" thickBot="1" x14ac:dyDescent="0.25">
      <c r="A163" s="149">
        <v>8694</v>
      </c>
      <c r="B163" s="149">
        <v>12532</v>
      </c>
      <c r="C163" s="154" t="s">
        <v>943</v>
      </c>
      <c r="D163" s="154" t="s">
        <v>2868</v>
      </c>
      <c r="E163" s="154"/>
      <c r="F163" s="154"/>
      <c r="G163" s="150" t="s">
        <v>3299</v>
      </c>
      <c r="H163" s="154">
        <v>11019295</v>
      </c>
      <c r="I163" s="154" t="s">
        <v>78</v>
      </c>
      <c r="J163" s="154" t="s">
        <v>1216</v>
      </c>
      <c r="K163" s="181">
        <v>44385</v>
      </c>
      <c r="L163" s="182">
        <v>500000.00068951276</v>
      </c>
      <c r="M163" s="182">
        <v>2010.1000027719792</v>
      </c>
      <c r="N163" s="182">
        <v>137425.15068951278</v>
      </c>
      <c r="O163" s="183">
        <v>552.47659080197934</v>
      </c>
      <c r="P163" s="172">
        <v>0.72514969900000004</v>
      </c>
      <c r="Q163" s="181">
        <v>45577</v>
      </c>
    </row>
    <row r="164" spans="1:17" ht="14.1" customHeight="1" thickBot="1" x14ac:dyDescent="0.25">
      <c r="A164" s="149">
        <v>8694</v>
      </c>
      <c r="B164" s="149">
        <v>12532</v>
      </c>
      <c r="C164" s="154" t="s">
        <v>943</v>
      </c>
      <c r="D164" s="154" t="s">
        <v>2870</v>
      </c>
      <c r="E164" s="154"/>
      <c r="F164" s="154"/>
      <c r="G164" s="150" t="s">
        <v>3294</v>
      </c>
      <c r="H164" s="154">
        <v>11019336</v>
      </c>
      <c r="I164" s="154" t="s">
        <v>78</v>
      </c>
      <c r="J164" s="154" t="s">
        <v>1207</v>
      </c>
      <c r="K164" s="181">
        <v>44406</v>
      </c>
      <c r="L164" s="182">
        <v>3800000.0300421589</v>
      </c>
      <c r="M164" s="182">
        <v>14284.200112928474</v>
      </c>
      <c r="N164" s="182">
        <v>170400.54004215868</v>
      </c>
      <c r="O164" s="183">
        <v>640.53563001847442</v>
      </c>
      <c r="P164" s="172">
        <v>0.95515775297499983</v>
      </c>
      <c r="Q164" s="181">
        <v>47945</v>
      </c>
    </row>
    <row r="165" spans="1:17" ht="14.1" customHeight="1" thickBot="1" x14ac:dyDescent="0.25">
      <c r="A165" s="149">
        <v>8694</v>
      </c>
      <c r="B165" s="149">
        <v>12532</v>
      </c>
      <c r="C165" s="154" t="s">
        <v>943</v>
      </c>
      <c r="D165" s="154" t="s">
        <v>2872</v>
      </c>
      <c r="E165" s="154"/>
      <c r="F165" s="154"/>
      <c r="G165" s="150" t="s">
        <v>3286</v>
      </c>
      <c r="H165" s="154">
        <v>11019347</v>
      </c>
      <c r="I165" s="154" t="s">
        <v>78</v>
      </c>
      <c r="J165" s="154" t="s">
        <v>1216</v>
      </c>
      <c r="K165" s="181">
        <v>44523</v>
      </c>
      <c r="L165" s="182">
        <v>2453843.7862763992</v>
      </c>
      <c r="M165" s="182">
        <v>9864.94278958838</v>
      </c>
      <c r="N165" s="182">
        <v>22142.876276399009</v>
      </c>
      <c r="O165" s="183">
        <v>89.018791206379291</v>
      </c>
      <c r="P165" s="172">
        <v>0.99097624861034861</v>
      </c>
      <c r="Q165" s="181">
        <v>47067</v>
      </c>
    </row>
    <row r="166" spans="1:17" ht="14.1" customHeight="1" thickBot="1" x14ac:dyDescent="0.25">
      <c r="A166" s="149">
        <v>8694</v>
      </c>
      <c r="B166" s="149">
        <v>12532</v>
      </c>
      <c r="C166" s="154" t="s">
        <v>943</v>
      </c>
      <c r="D166" s="154" t="s">
        <v>3365</v>
      </c>
      <c r="E166" s="154"/>
      <c r="F166" s="154"/>
      <c r="G166" s="150" t="s">
        <v>3315</v>
      </c>
      <c r="H166" s="154">
        <v>11019348</v>
      </c>
      <c r="I166" s="154" t="s">
        <v>78</v>
      </c>
      <c r="J166" s="154" t="s">
        <v>1216</v>
      </c>
      <c r="K166" s="181">
        <v>45061</v>
      </c>
      <c r="L166" s="182">
        <v>5000000.0129078953</v>
      </c>
      <c r="M166" s="182">
        <v>20101.000051892323</v>
      </c>
      <c r="N166" s="182">
        <v>2966360.755907895</v>
      </c>
      <c r="O166" s="183">
        <v>11925.363510900921</v>
      </c>
      <c r="P166" s="172">
        <v>0.40672785034999992</v>
      </c>
      <c r="Q166" s="181">
        <v>47362</v>
      </c>
    </row>
    <row r="167" spans="1:17" ht="14.1" customHeight="1" thickBot="1" x14ac:dyDescent="0.25">
      <c r="A167" s="149">
        <v>8694</v>
      </c>
      <c r="B167" s="149">
        <v>12532</v>
      </c>
      <c r="C167" s="154" t="s">
        <v>943</v>
      </c>
      <c r="D167" s="154" t="s">
        <v>2919</v>
      </c>
      <c r="E167" s="154"/>
      <c r="F167" s="154"/>
      <c r="G167" s="150" t="s">
        <v>3318</v>
      </c>
      <c r="H167" s="154">
        <v>11019350</v>
      </c>
      <c r="I167" s="154" t="s">
        <v>78</v>
      </c>
      <c r="J167" s="154" t="s">
        <v>1216</v>
      </c>
      <c r="K167" s="181">
        <v>45275</v>
      </c>
      <c r="L167" s="182">
        <v>1640000</v>
      </c>
      <c r="M167" s="182">
        <v>6593.1279999999997</v>
      </c>
      <c r="N167" s="182">
        <v>57400</v>
      </c>
      <c r="O167" s="183">
        <v>230.75948</v>
      </c>
      <c r="P167" s="172">
        <v>0.96499999999999997</v>
      </c>
      <c r="Q167" s="181">
        <v>47466</v>
      </c>
    </row>
    <row r="168" spans="1:17" ht="14.1" customHeight="1" thickBot="1" x14ac:dyDescent="0.25">
      <c r="A168" s="149">
        <v>8694</v>
      </c>
      <c r="B168" s="149">
        <v>12532</v>
      </c>
      <c r="C168" s="154" t="s">
        <v>943</v>
      </c>
      <c r="D168" s="154" t="s">
        <v>3355</v>
      </c>
      <c r="E168" s="154"/>
      <c r="F168" s="154"/>
      <c r="G168" s="150" t="s">
        <v>2875</v>
      </c>
      <c r="H168" s="154">
        <v>11019362</v>
      </c>
      <c r="I168" s="154" t="s">
        <v>78</v>
      </c>
      <c r="J168" s="154" t="s">
        <v>1207</v>
      </c>
      <c r="K168" s="181">
        <v>44369</v>
      </c>
      <c r="L168" s="182">
        <v>1200000</v>
      </c>
      <c r="M168" s="182">
        <v>4510.8</v>
      </c>
      <c r="N168" s="182">
        <v>453156</v>
      </c>
      <c r="O168" s="183">
        <v>1703.4134039999999</v>
      </c>
      <c r="P168" s="172">
        <v>0.62236999999999998</v>
      </c>
      <c r="Q168" s="181">
        <v>45976</v>
      </c>
    </row>
    <row r="169" spans="1:17" ht="14.1" customHeight="1" thickBot="1" x14ac:dyDescent="0.25">
      <c r="A169" s="149">
        <v>8694</v>
      </c>
      <c r="B169" s="149">
        <v>12532</v>
      </c>
      <c r="C169" s="154" t="s">
        <v>943</v>
      </c>
      <c r="D169" s="154" t="s">
        <v>2876</v>
      </c>
      <c r="E169" s="154"/>
      <c r="F169" s="154"/>
      <c r="G169" s="150" t="s">
        <v>3285</v>
      </c>
      <c r="H169" s="154">
        <v>11019367</v>
      </c>
      <c r="I169" s="154" t="s">
        <v>78</v>
      </c>
      <c r="J169" s="154" t="s">
        <v>1207</v>
      </c>
      <c r="K169" s="181">
        <v>44474</v>
      </c>
      <c r="L169" s="182">
        <v>1364000.0659979901</v>
      </c>
      <c r="M169" s="182">
        <v>5127.2762480864449</v>
      </c>
      <c r="N169" s="182">
        <v>1078791.3659979901</v>
      </c>
      <c r="O169" s="183">
        <v>4055.1767447864445</v>
      </c>
      <c r="P169" s="172">
        <v>0.20909727727272723</v>
      </c>
      <c r="Q169" s="181">
        <v>46667</v>
      </c>
    </row>
    <row r="170" spans="1:17" ht="14.1" customHeight="1" thickBot="1" x14ac:dyDescent="0.25">
      <c r="A170" s="149">
        <v>8694</v>
      </c>
      <c r="B170" s="149">
        <v>12532</v>
      </c>
      <c r="C170" s="154" t="s">
        <v>765</v>
      </c>
      <c r="D170" s="154" t="s">
        <v>3356</v>
      </c>
      <c r="E170" s="154"/>
      <c r="F170" s="154"/>
      <c r="G170" s="150" t="s">
        <v>2878</v>
      </c>
      <c r="H170" s="154">
        <v>11019451</v>
      </c>
      <c r="I170" s="154" t="s">
        <v>78</v>
      </c>
      <c r="J170" s="154" t="s">
        <v>1207</v>
      </c>
      <c r="K170" s="181">
        <v>44547</v>
      </c>
      <c r="L170" s="182">
        <v>2000000</v>
      </c>
      <c r="M170" s="182">
        <v>7518</v>
      </c>
      <c r="N170" s="182">
        <v>1295000</v>
      </c>
      <c r="O170" s="183">
        <v>4867.9049999999997</v>
      </c>
      <c r="P170" s="172">
        <v>0.35249999999999998</v>
      </c>
      <c r="Q170" s="181">
        <v>46739</v>
      </c>
    </row>
    <row r="171" spans="1:17" ht="14.1" customHeight="1" thickBot="1" x14ac:dyDescent="0.25">
      <c r="A171" s="149">
        <v>8694</v>
      </c>
      <c r="B171" s="149">
        <v>12532</v>
      </c>
      <c r="C171" s="154" t="s">
        <v>241</v>
      </c>
      <c r="D171" s="154" t="s">
        <v>2879</v>
      </c>
      <c r="E171" s="154"/>
      <c r="F171" s="154"/>
      <c r="G171" s="150" t="s">
        <v>3288</v>
      </c>
      <c r="H171" s="154">
        <v>11019455</v>
      </c>
      <c r="I171" s="154" t="s">
        <v>78</v>
      </c>
      <c r="J171" s="154" t="s">
        <v>1207</v>
      </c>
      <c r="K171" s="181">
        <v>44151</v>
      </c>
      <c r="L171" s="182">
        <v>7360833.3244994516</v>
      </c>
      <c r="M171" s="182">
        <v>27669.372466793437</v>
      </c>
      <c r="N171" s="182">
        <v>3077073.4364994513</v>
      </c>
      <c r="O171" s="183">
        <v>11566.719047801436</v>
      </c>
      <c r="P171" s="172">
        <v>0.58196670120788296</v>
      </c>
      <c r="Q171" s="181">
        <v>46022</v>
      </c>
    </row>
    <row r="172" spans="1:17" ht="14.1" customHeight="1" thickBot="1" x14ac:dyDescent="0.25">
      <c r="A172" s="149">
        <v>8694</v>
      </c>
      <c r="B172" s="149">
        <v>12532</v>
      </c>
      <c r="C172" s="154" t="s">
        <v>943</v>
      </c>
      <c r="D172" s="154" t="s">
        <v>2916</v>
      </c>
      <c r="E172" s="154"/>
      <c r="F172" s="154"/>
      <c r="G172" s="150" t="s">
        <v>3311</v>
      </c>
      <c r="H172" s="154">
        <v>11019458</v>
      </c>
      <c r="I172" s="154" t="s">
        <v>78</v>
      </c>
      <c r="J172" s="154" t="s">
        <v>1207</v>
      </c>
      <c r="K172" s="181">
        <v>44547</v>
      </c>
      <c r="L172" s="182">
        <v>5000000.0014435742</v>
      </c>
      <c r="M172" s="182">
        <v>18795.000005426395</v>
      </c>
      <c r="N172" s="182">
        <v>1536372.6014435743</v>
      </c>
      <c r="O172" s="183">
        <v>5775.2246088263964</v>
      </c>
      <c r="P172" s="172">
        <v>0.69272547979999988</v>
      </c>
      <c r="Q172" s="181">
        <v>45987</v>
      </c>
    </row>
    <row r="173" spans="1:17" ht="14.1" customHeight="1" thickBot="1" x14ac:dyDescent="0.25">
      <c r="A173" s="149">
        <v>8694</v>
      </c>
      <c r="B173" s="149">
        <v>12532</v>
      </c>
      <c r="C173" s="154" t="s">
        <v>765</v>
      </c>
      <c r="D173" s="154" t="s">
        <v>3357</v>
      </c>
      <c r="E173" s="154"/>
      <c r="F173" s="154"/>
      <c r="G173" s="150" t="s">
        <v>3296</v>
      </c>
      <c r="H173" s="154">
        <v>11019461</v>
      </c>
      <c r="I173" s="154" t="s">
        <v>78</v>
      </c>
      <c r="J173" s="154" t="s">
        <v>1207</v>
      </c>
      <c r="K173" s="181">
        <v>44643</v>
      </c>
      <c r="L173" s="182">
        <v>1199999.9882885278</v>
      </c>
      <c r="M173" s="182">
        <v>4510.7999559765758</v>
      </c>
      <c r="N173" s="182">
        <v>831130.90828852775</v>
      </c>
      <c r="O173" s="183">
        <v>3124.221084256576</v>
      </c>
      <c r="P173" s="172">
        <v>0.30739090300000005</v>
      </c>
      <c r="Q173" s="181">
        <v>46660</v>
      </c>
    </row>
    <row r="174" spans="1:17" ht="14.1" customHeight="1" thickBot="1" x14ac:dyDescent="0.25">
      <c r="A174" s="149">
        <v>8694</v>
      </c>
      <c r="B174" s="149">
        <v>12532</v>
      </c>
      <c r="C174" s="154" t="s">
        <v>943</v>
      </c>
      <c r="D174" s="154" t="s">
        <v>3358</v>
      </c>
      <c r="E174" s="154"/>
      <c r="F174" s="154"/>
      <c r="G174" s="150" t="s">
        <v>3300</v>
      </c>
      <c r="H174" s="154">
        <v>11019470</v>
      </c>
      <c r="I174" s="154" t="s">
        <v>78</v>
      </c>
      <c r="J174" s="154" t="s">
        <v>1207</v>
      </c>
      <c r="K174" s="181">
        <v>43923</v>
      </c>
      <c r="L174" s="182">
        <v>1285714.2857142857</v>
      </c>
      <c r="M174" s="182">
        <v>4833</v>
      </c>
      <c r="N174" s="182">
        <v>378964.28571428568</v>
      </c>
      <c r="O174" s="183">
        <v>1424.5267499999998</v>
      </c>
      <c r="P174" s="172">
        <v>0.70525000000000004</v>
      </c>
      <c r="Q174" s="181">
        <v>46667</v>
      </c>
    </row>
    <row r="175" spans="1:17" ht="14.1" customHeight="1" thickBot="1" x14ac:dyDescent="0.25">
      <c r="A175" s="149">
        <v>8694</v>
      </c>
      <c r="B175" s="149">
        <v>12532</v>
      </c>
      <c r="C175" s="154" t="s">
        <v>241</v>
      </c>
      <c r="D175" s="154" t="s">
        <v>3359</v>
      </c>
      <c r="E175" s="154"/>
      <c r="F175" s="154"/>
      <c r="G175" s="150" t="s">
        <v>3298</v>
      </c>
      <c r="H175" s="154">
        <v>11019474</v>
      </c>
      <c r="I175" s="154" t="s">
        <v>78</v>
      </c>
      <c r="J175" s="154" t="s">
        <v>1215</v>
      </c>
      <c r="K175" s="181">
        <v>44685</v>
      </c>
      <c r="L175" s="182">
        <v>5992081.8765879525</v>
      </c>
      <c r="M175" s="182">
        <v>16426.094048290553</v>
      </c>
      <c r="N175" s="182">
        <v>2617081.8765879525</v>
      </c>
      <c r="O175" s="183">
        <v>7174.2065482905537</v>
      </c>
      <c r="P175" s="172">
        <v>0.56324330499999997</v>
      </c>
      <c r="Q175" s="181">
        <v>45635</v>
      </c>
    </row>
    <row r="176" spans="1:17" ht="14.1" customHeight="1" thickBot="1" x14ac:dyDescent="0.25">
      <c r="A176" s="149">
        <v>8694</v>
      </c>
      <c r="B176" s="149">
        <v>12532</v>
      </c>
      <c r="C176" s="154" t="s">
        <v>943</v>
      </c>
      <c r="D176" s="154" t="s">
        <v>3377</v>
      </c>
      <c r="E176" s="154"/>
      <c r="F176" s="154"/>
      <c r="G176" s="150" t="s">
        <v>3342</v>
      </c>
      <c r="H176" s="154">
        <v>11019475</v>
      </c>
      <c r="I176" s="154" t="s">
        <v>78</v>
      </c>
      <c r="J176" s="154" t="s">
        <v>1207</v>
      </c>
      <c r="K176" s="181">
        <v>44391</v>
      </c>
      <c r="L176" s="182">
        <v>2499999.9950184431</v>
      </c>
      <c r="M176" s="182">
        <v>9397.4999812743281</v>
      </c>
      <c r="N176" s="182">
        <v>1496297.695018443</v>
      </c>
      <c r="O176" s="183">
        <v>5624.5830355743274</v>
      </c>
      <c r="P176" s="172">
        <v>0.40148092080000003</v>
      </c>
      <c r="Q176" s="184">
        <v>46387</v>
      </c>
    </row>
    <row r="177" spans="1:17" ht="14.1" customHeight="1" thickBot="1" x14ac:dyDescent="0.25">
      <c r="A177" s="149">
        <v>8694</v>
      </c>
      <c r="B177" s="149">
        <v>12532</v>
      </c>
      <c r="C177" s="154" t="s">
        <v>943</v>
      </c>
      <c r="D177" s="154" t="s">
        <v>2924</v>
      </c>
      <c r="E177" s="154"/>
      <c r="F177" s="154"/>
      <c r="G177" s="150" t="s">
        <v>3319</v>
      </c>
      <c r="H177" s="154">
        <v>11019482</v>
      </c>
      <c r="I177" s="154" t="s">
        <v>78</v>
      </c>
      <c r="J177" s="154" t="s">
        <v>1207</v>
      </c>
      <c r="K177" s="181">
        <v>44773</v>
      </c>
      <c r="L177" s="182">
        <v>3100000</v>
      </c>
      <c r="M177" s="182">
        <v>11652.9</v>
      </c>
      <c r="N177" s="182">
        <v>2442800</v>
      </c>
      <c r="O177" s="183">
        <v>9182.4851999999992</v>
      </c>
      <c r="P177" s="172">
        <v>0.21199999999999999</v>
      </c>
      <c r="Q177" s="181">
        <v>46234</v>
      </c>
    </row>
    <row r="178" spans="1:17" ht="14.1" customHeight="1" thickBot="1" x14ac:dyDescent="0.25">
      <c r="A178" s="149">
        <v>8694</v>
      </c>
      <c r="B178" s="149">
        <v>12532</v>
      </c>
      <c r="C178" s="154" t="s">
        <v>943</v>
      </c>
      <c r="D178" s="154" t="s">
        <v>3378</v>
      </c>
      <c r="E178" s="154"/>
      <c r="F178" s="154"/>
      <c r="G178" s="150" t="s">
        <v>3331</v>
      </c>
      <c r="H178" s="154">
        <v>11019485</v>
      </c>
      <c r="I178" s="154" t="s">
        <v>78</v>
      </c>
      <c r="J178" s="154" t="s">
        <v>1207</v>
      </c>
      <c r="K178" s="181">
        <v>44797</v>
      </c>
      <c r="L178" s="182">
        <v>1094527.36760199</v>
      </c>
      <c r="M178" s="182">
        <v>4114.3283748158801</v>
      </c>
      <c r="N178" s="182">
        <v>182421.22760198999</v>
      </c>
      <c r="O178" s="183">
        <v>685.72139455588035</v>
      </c>
      <c r="P178" s="172">
        <v>0.83333333363636364</v>
      </c>
      <c r="Q178" s="181">
        <v>46624</v>
      </c>
    </row>
    <row r="179" spans="1:17" ht="14.1" customHeight="1" thickBot="1" x14ac:dyDescent="0.25">
      <c r="A179" s="149">
        <v>8694</v>
      </c>
      <c r="B179" s="149">
        <v>12532</v>
      </c>
      <c r="C179" s="154" t="s">
        <v>943</v>
      </c>
      <c r="D179" s="154" t="s">
        <v>2927</v>
      </c>
      <c r="E179" s="154"/>
      <c r="F179" s="154"/>
      <c r="G179" s="150" t="s">
        <v>3314</v>
      </c>
      <c r="H179" s="154">
        <v>11019763</v>
      </c>
      <c r="I179" s="154" t="s">
        <v>78</v>
      </c>
      <c r="J179" s="154" t="s">
        <v>1213</v>
      </c>
      <c r="K179" s="181">
        <v>45079</v>
      </c>
      <c r="L179" s="182">
        <v>2550000</v>
      </c>
      <c r="M179" s="182">
        <v>12113.775</v>
      </c>
      <c r="N179" s="182">
        <v>1776075</v>
      </c>
      <c r="O179" s="183">
        <v>8437.2442874999997</v>
      </c>
      <c r="P179" s="172">
        <v>0.30349999999999999</v>
      </c>
      <c r="Q179" s="181">
        <v>45083</v>
      </c>
    </row>
    <row r="180" spans="1:17" ht="14.1" customHeight="1" thickBot="1" x14ac:dyDescent="0.25">
      <c r="A180" s="149">
        <v>8694</v>
      </c>
      <c r="B180" s="149">
        <v>12532</v>
      </c>
      <c r="C180" s="154" t="s">
        <v>765</v>
      </c>
      <c r="D180" s="154" t="s">
        <v>3360</v>
      </c>
      <c r="E180" s="154"/>
      <c r="F180" s="154"/>
      <c r="G180" s="150" t="s">
        <v>2890</v>
      </c>
      <c r="H180" s="154">
        <v>11019972</v>
      </c>
      <c r="I180" s="154" t="s">
        <v>78</v>
      </c>
      <c r="J180" s="154" t="s">
        <v>1207</v>
      </c>
      <c r="K180" s="181">
        <v>44133</v>
      </c>
      <c r="L180" s="182">
        <v>500000</v>
      </c>
      <c r="M180" s="182">
        <v>1879.5</v>
      </c>
      <c r="N180" s="182">
        <v>410700</v>
      </c>
      <c r="O180" s="183">
        <v>1543.8213000000001</v>
      </c>
      <c r="P180" s="172">
        <v>0.17860000000000001</v>
      </c>
      <c r="Q180" s="184">
        <v>46752</v>
      </c>
    </row>
    <row r="181" spans="1:17" ht="14.1" customHeight="1" thickBot="1" x14ac:dyDescent="0.25">
      <c r="A181" s="149">
        <v>8694</v>
      </c>
      <c r="B181" s="149">
        <v>12532</v>
      </c>
      <c r="C181" s="154" t="s">
        <v>765</v>
      </c>
      <c r="D181" s="154" t="s">
        <v>3360</v>
      </c>
      <c r="E181" s="154"/>
      <c r="F181" s="154"/>
      <c r="G181" s="150" t="s">
        <v>2891</v>
      </c>
      <c r="H181" s="154">
        <v>11019974</v>
      </c>
      <c r="I181" s="154" t="s">
        <v>78</v>
      </c>
      <c r="J181" s="154" t="s">
        <v>1207</v>
      </c>
      <c r="K181" s="181">
        <v>44133</v>
      </c>
      <c r="L181" s="182">
        <v>300000</v>
      </c>
      <c r="M181" s="182">
        <v>1127.7</v>
      </c>
      <c r="N181" s="182">
        <v>190530</v>
      </c>
      <c r="O181" s="183">
        <v>716.20227</v>
      </c>
      <c r="P181" s="172">
        <v>0.3649</v>
      </c>
      <c r="Q181" s="184">
        <v>46752</v>
      </c>
    </row>
    <row r="182" spans="1:17" ht="14.1" customHeight="1" thickBot="1" x14ac:dyDescent="0.25">
      <c r="A182" s="149">
        <v>8694</v>
      </c>
      <c r="B182" s="149">
        <v>12532</v>
      </c>
      <c r="C182" s="154" t="s">
        <v>943</v>
      </c>
      <c r="D182" s="154" t="s">
        <v>2929</v>
      </c>
      <c r="E182" s="154"/>
      <c r="F182" s="154"/>
      <c r="G182" s="150" t="s">
        <v>3326</v>
      </c>
      <c r="H182" s="154">
        <v>11019977</v>
      </c>
      <c r="I182" s="154" t="s">
        <v>78</v>
      </c>
      <c r="J182" s="154" t="s">
        <v>1207</v>
      </c>
      <c r="K182" s="181">
        <v>44789</v>
      </c>
      <c r="L182" s="182">
        <v>1559999.9513245795</v>
      </c>
      <c r="M182" s="182">
        <v>5864.0398170290946</v>
      </c>
      <c r="N182" s="182">
        <v>1239509.6613245795</v>
      </c>
      <c r="O182" s="183">
        <v>4659.316816919094</v>
      </c>
      <c r="P182" s="172">
        <v>0.20544250000000006</v>
      </c>
      <c r="Q182" s="181">
        <v>47026</v>
      </c>
    </row>
    <row r="183" spans="1:17" ht="14.1" customHeight="1" thickBot="1" x14ac:dyDescent="0.25">
      <c r="A183" s="149">
        <v>8694</v>
      </c>
      <c r="B183" s="149">
        <v>12532</v>
      </c>
      <c r="C183" s="154" t="s">
        <v>241</v>
      </c>
      <c r="D183" s="154" t="s">
        <v>2931</v>
      </c>
      <c r="E183" s="154"/>
      <c r="F183" s="154"/>
      <c r="G183" s="150" t="s">
        <v>3323</v>
      </c>
      <c r="H183" s="154">
        <v>11019978</v>
      </c>
      <c r="I183" s="154" t="s">
        <v>78</v>
      </c>
      <c r="J183" s="154" t="s">
        <v>1213</v>
      </c>
      <c r="K183" s="181">
        <v>44836</v>
      </c>
      <c r="L183" s="182">
        <v>2739999.9995929408</v>
      </c>
      <c r="M183" s="182">
        <v>13016.369998066266</v>
      </c>
      <c r="N183" s="182">
        <v>2201502.8895929409</v>
      </c>
      <c r="O183" s="183">
        <v>10458.239477011266</v>
      </c>
      <c r="P183" s="172">
        <v>0.19653179199999998</v>
      </c>
      <c r="Q183" s="181">
        <v>45991</v>
      </c>
    </row>
    <row r="184" spans="1:17" ht="14.1" customHeight="1" thickBot="1" x14ac:dyDescent="0.25">
      <c r="A184" s="149">
        <v>8694</v>
      </c>
      <c r="B184" s="149">
        <v>12532</v>
      </c>
      <c r="C184" s="154" t="s">
        <v>943</v>
      </c>
      <c r="D184" s="154" t="s">
        <v>2933</v>
      </c>
      <c r="E184" s="154"/>
      <c r="F184" s="154"/>
      <c r="G184" s="150" t="s">
        <v>3321</v>
      </c>
      <c r="H184" s="154">
        <v>11019980</v>
      </c>
      <c r="I184" s="154" t="s">
        <v>78</v>
      </c>
      <c r="J184" s="154" t="s">
        <v>1207</v>
      </c>
      <c r="K184" s="181">
        <v>44868</v>
      </c>
      <c r="L184" s="182">
        <v>2999999.9838268589</v>
      </c>
      <c r="M184" s="182">
        <v>11276.999939205161</v>
      </c>
      <c r="N184" s="182">
        <v>1408641.4838268589</v>
      </c>
      <c r="O184" s="183">
        <v>5295.0833377051622</v>
      </c>
      <c r="P184" s="172">
        <v>0.53045283619302952</v>
      </c>
      <c r="Q184" s="181">
        <v>48800</v>
      </c>
    </row>
    <row r="185" spans="1:17" ht="14.1" customHeight="1" thickBot="1" x14ac:dyDescent="0.25">
      <c r="A185" s="149">
        <v>8694</v>
      </c>
      <c r="B185" s="149">
        <v>12532</v>
      </c>
      <c r="C185" s="154" t="s">
        <v>765</v>
      </c>
      <c r="D185" s="154" t="s">
        <v>3367</v>
      </c>
      <c r="E185" s="154"/>
      <c r="F185" s="154"/>
      <c r="G185" s="150" t="s">
        <v>3324</v>
      </c>
      <c r="H185" s="154">
        <v>11019985</v>
      </c>
      <c r="I185" s="154" t="s">
        <v>78</v>
      </c>
      <c r="J185" s="154" t="s">
        <v>1207</v>
      </c>
      <c r="K185" s="181">
        <v>44862</v>
      </c>
      <c r="L185" s="182">
        <v>2806666.6225165562</v>
      </c>
      <c r="M185" s="182">
        <v>10550.259834039734</v>
      </c>
      <c r="N185" s="182">
        <v>2382859.962516556</v>
      </c>
      <c r="O185" s="183">
        <v>8957.1705990997325</v>
      </c>
      <c r="P185" s="172">
        <v>0.15100000000000005</v>
      </c>
      <c r="Q185" s="181">
        <v>45958</v>
      </c>
    </row>
    <row r="186" spans="1:17" ht="14.1" customHeight="1" thickBot="1" x14ac:dyDescent="0.25">
      <c r="A186" s="149">
        <v>8694</v>
      </c>
      <c r="B186" s="149">
        <v>12532</v>
      </c>
      <c r="C186" s="154" t="s">
        <v>765</v>
      </c>
      <c r="D186" s="154" t="s">
        <v>3368</v>
      </c>
      <c r="E186" s="154"/>
      <c r="F186" s="154"/>
      <c r="G186" s="150" t="s">
        <v>3325</v>
      </c>
      <c r="H186" s="154">
        <v>11019986</v>
      </c>
      <c r="I186" s="154" t="s">
        <v>78</v>
      </c>
      <c r="J186" s="154" t="s">
        <v>1207</v>
      </c>
      <c r="K186" s="181">
        <v>44860</v>
      </c>
      <c r="L186" s="182">
        <v>1403333.3333333335</v>
      </c>
      <c r="M186" s="182">
        <v>5275.13</v>
      </c>
      <c r="N186" s="182">
        <v>1163363.3333333335</v>
      </c>
      <c r="O186" s="183">
        <v>4373.0827700000009</v>
      </c>
      <c r="P186" s="172">
        <v>0.17099999999999999</v>
      </c>
      <c r="Q186" s="181">
        <v>45958</v>
      </c>
    </row>
    <row r="187" spans="1:17" ht="14.1" customHeight="1" thickBot="1" x14ac:dyDescent="0.25">
      <c r="A187" s="149">
        <v>8694</v>
      </c>
      <c r="B187" s="149">
        <v>12532</v>
      </c>
      <c r="C187" s="154" t="s">
        <v>943</v>
      </c>
      <c r="D187" s="154" t="s">
        <v>3369</v>
      </c>
      <c r="E187" s="154"/>
      <c r="F187" s="154"/>
      <c r="G187" s="150" t="s">
        <v>3317</v>
      </c>
      <c r="H187" s="154">
        <v>11019991</v>
      </c>
      <c r="I187" s="154" t="s">
        <v>78</v>
      </c>
      <c r="J187" s="154" t="s">
        <v>1207</v>
      </c>
      <c r="K187" s="181">
        <v>44935</v>
      </c>
      <c r="L187" s="182">
        <v>8000000.1193317417</v>
      </c>
      <c r="M187" s="182">
        <v>30072.000448568015</v>
      </c>
      <c r="N187" s="182">
        <v>2000000.1193317417</v>
      </c>
      <c r="O187" s="183">
        <v>7518.0004485680174</v>
      </c>
      <c r="P187" s="172">
        <v>0.7499999888126494</v>
      </c>
      <c r="Q187" s="181">
        <v>46203</v>
      </c>
    </row>
    <row r="188" spans="1:17" ht="14.1" customHeight="1" thickBot="1" x14ac:dyDescent="0.25">
      <c r="A188" s="149">
        <v>8694</v>
      </c>
      <c r="B188" s="149">
        <v>12532</v>
      </c>
      <c r="C188" s="154" t="s">
        <v>943</v>
      </c>
      <c r="D188" s="154" t="s">
        <v>2938</v>
      </c>
      <c r="E188" s="154"/>
      <c r="F188" s="154"/>
      <c r="G188" s="150" t="s">
        <v>3312</v>
      </c>
      <c r="H188" s="154">
        <v>11019995</v>
      </c>
      <c r="I188" s="154" t="s">
        <v>78</v>
      </c>
      <c r="J188" s="154" t="s">
        <v>1207</v>
      </c>
      <c r="K188" s="181">
        <v>44971</v>
      </c>
      <c r="L188" s="182">
        <v>3800000.0000000005</v>
      </c>
      <c r="M188" s="182">
        <v>14284.200000000003</v>
      </c>
      <c r="N188" s="182">
        <v>3078000.0000000005</v>
      </c>
      <c r="O188" s="183">
        <v>11570.202000000001</v>
      </c>
      <c r="P188" s="172">
        <v>0.18999999999999997</v>
      </c>
      <c r="Q188" s="181">
        <v>46607</v>
      </c>
    </row>
    <row r="189" spans="1:17" ht="14.1" customHeight="1" thickBot="1" x14ac:dyDescent="0.25">
      <c r="A189" s="149">
        <v>8694</v>
      </c>
      <c r="B189" s="149">
        <v>12532</v>
      </c>
      <c r="C189" s="154" t="s">
        <v>943</v>
      </c>
      <c r="D189" s="154" t="s">
        <v>3370</v>
      </c>
      <c r="E189" s="154"/>
      <c r="F189" s="154"/>
      <c r="G189" s="150" t="s">
        <v>3327</v>
      </c>
      <c r="H189" s="154">
        <v>11019997</v>
      </c>
      <c r="I189" s="154" t="s">
        <v>78</v>
      </c>
      <c r="J189" s="154" t="s">
        <v>1207</v>
      </c>
      <c r="K189" s="181">
        <v>44966</v>
      </c>
      <c r="L189" s="182">
        <v>2599999.5595644978</v>
      </c>
      <c r="M189" s="182">
        <v>9773.3983444029473</v>
      </c>
      <c r="N189" s="182">
        <v>2580322.0695644976</v>
      </c>
      <c r="O189" s="183">
        <v>9699.4306594929458</v>
      </c>
      <c r="P189" s="172">
        <v>7.568266666666751E-3</v>
      </c>
      <c r="Q189" s="181">
        <v>47158</v>
      </c>
    </row>
    <row r="190" spans="1:17" ht="14.1" customHeight="1" thickBot="1" x14ac:dyDescent="0.25">
      <c r="A190" s="149">
        <v>8694</v>
      </c>
      <c r="B190" s="149">
        <v>12532</v>
      </c>
      <c r="C190" s="154" t="s">
        <v>943</v>
      </c>
      <c r="D190" s="154" t="s">
        <v>3379</v>
      </c>
      <c r="E190" s="154"/>
      <c r="F190" s="154"/>
      <c r="G190" s="150" t="s">
        <v>3332</v>
      </c>
      <c r="H190" s="154">
        <v>11020000</v>
      </c>
      <c r="I190" s="154" t="s">
        <v>78</v>
      </c>
      <c r="J190" s="154" t="s">
        <v>1207</v>
      </c>
      <c r="K190" s="181">
        <v>44797</v>
      </c>
      <c r="L190" s="182">
        <v>1607153.2393480914</v>
      </c>
      <c r="M190" s="182">
        <v>6041.2890267094754</v>
      </c>
      <c r="N190" s="182">
        <v>70963.779348091455</v>
      </c>
      <c r="O190" s="183">
        <v>266.75284656947576</v>
      </c>
      <c r="P190" s="172">
        <v>0.95584504475946774</v>
      </c>
      <c r="Q190" s="181">
        <v>46630</v>
      </c>
    </row>
    <row r="191" spans="1:17" ht="14.1" customHeight="1" thickBot="1" x14ac:dyDescent="0.25">
      <c r="A191" s="149">
        <v>8694</v>
      </c>
      <c r="B191" s="149">
        <v>12532</v>
      </c>
      <c r="C191" s="154" t="s">
        <v>765</v>
      </c>
      <c r="D191" s="154" t="s">
        <v>2940</v>
      </c>
      <c r="E191" s="154"/>
      <c r="F191" s="154"/>
      <c r="G191" s="150" t="s">
        <v>3316</v>
      </c>
      <c r="H191" s="154">
        <v>11020011</v>
      </c>
      <c r="I191" s="154" t="s">
        <v>78</v>
      </c>
      <c r="J191" s="154" t="s">
        <v>1207</v>
      </c>
      <c r="K191" s="181">
        <v>45014</v>
      </c>
      <c r="L191" s="182">
        <v>829600</v>
      </c>
      <c r="M191" s="182">
        <v>3118.4663999999998</v>
      </c>
      <c r="N191" s="182">
        <v>122000</v>
      </c>
      <c r="O191" s="183">
        <v>458.59800000000001</v>
      </c>
      <c r="P191" s="172">
        <v>0.8529411764705882</v>
      </c>
      <c r="Q191" s="181">
        <v>46843</v>
      </c>
    </row>
    <row r="192" spans="1:17" ht="14.1" customHeight="1" thickBot="1" x14ac:dyDescent="0.25">
      <c r="A192" s="149">
        <v>8694</v>
      </c>
      <c r="B192" s="149">
        <v>12532</v>
      </c>
      <c r="C192" s="154" t="s">
        <v>943</v>
      </c>
      <c r="D192" s="154" t="s">
        <v>2944</v>
      </c>
      <c r="E192" s="154"/>
      <c r="F192" s="154"/>
      <c r="G192" s="150" t="s">
        <v>3313</v>
      </c>
      <c r="H192" s="154">
        <v>11020029</v>
      </c>
      <c r="I192" s="154" t="s">
        <v>78</v>
      </c>
      <c r="J192" s="154" t="s">
        <v>1207</v>
      </c>
      <c r="K192" s="181">
        <v>45049</v>
      </c>
      <c r="L192" s="182">
        <v>2550000.0065232283</v>
      </c>
      <c r="M192" s="182">
        <v>9585.4500245208146</v>
      </c>
      <c r="N192" s="182">
        <v>1572723.0865232283</v>
      </c>
      <c r="O192" s="183">
        <v>5911.8660822408156</v>
      </c>
      <c r="P192" s="172">
        <v>0.38324584999999989</v>
      </c>
      <c r="Q192" s="181">
        <v>46934</v>
      </c>
    </row>
    <row r="193" spans="1:17" ht="14.1" customHeight="1" thickBot="1" x14ac:dyDescent="0.25">
      <c r="A193" s="149">
        <v>8694</v>
      </c>
      <c r="B193" s="149">
        <v>12532</v>
      </c>
      <c r="C193" s="154" t="s">
        <v>943</v>
      </c>
      <c r="D193" s="154" t="s">
        <v>3361</v>
      </c>
      <c r="E193" s="154"/>
      <c r="F193" s="154"/>
      <c r="G193" s="150" t="s">
        <v>3301</v>
      </c>
      <c r="H193" s="154">
        <v>11020109</v>
      </c>
      <c r="I193" s="154" t="s">
        <v>78</v>
      </c>
      <c r="J193" s="154" t="s">
        <v>1206</v>
      </c>
      <c r="K193" s="181">
        <v>45000</v>
      </c>
      <c r="L193" s="182">
        <v>1875000</v>
      </c>
      <c r="M193" s="182">
        <v>1875</v>
      </c>
      <c r="N193" s="182">
        <v>675000</v>
      </c>
      <c r="O193" s="183">
        <v>675</v>
      </c>
      <c r="P193" s="172">
        <v>0.64</v>
      </c>
      <c r="Q193" s="181">
        <v>47664</v>
      </c>
    </row>
    <row r="194" spans="1:17" ht="14.1" customHeight="1" thickBot="1" x14ac:dyDescent="0.25">
      <c r="A194" s="149">
        <v>8694</v>
      </c>
      <c r="B194" s="149">
        <v>12532</v>
      </c>
      <c r="C194" s="154" t="s">
        <v>943</v>
      </c>
      <c r="D194" s="154" t="s">
        <v>3371</v>
      </c>
      <c r="E194" s="154"/>
      <c r="F194" s="154"/>
      <c r="G194" s="150" t="s">
        <v>3322</v>
      </c>
      <c r="H194" s="154">
        <v>11020456</v>
      </c>
      <c r="I194" s="154" t="s">
        <v>78</v>
      </c>
      <c r="J194" s="154" t="s">
        <v>1207</v>
      </c>
      <c r="K194" s="181">
        <v>45089</v>
      </c>
      <c r="L194" s="182">
        <v>2399999.9991868888</v>
      </c>
      <c r="M194" s="182">
        <v>9021.5999969435143</v>
      </c>
      <c r="N194" s="182">
        <v>1128029.2371868887</v>
      </c>
      <c r="O194" s="183">
        <v>4240.2619025855147</v>
      </c>
      <c r="P194" s="172">
        <v>0.52998781767955794</v>
      </c>
      <c r="Q194" s="181">
        <v>46310</v>
      </c>
    </row>
    <row r="195" spans="1:17" ht="14.1" customHeight="1" thickBot="1" x14ac:dyDescent="0.25">
      <c r="A195" s="149">
        <v>8694</v>
      </c>
      <c r="B195" s="149">
        <v>12532</v>
      </c>
      <c r="C195" s="154" t="s">
        <v>943</v>
      </c>
      <c r="D195" s="154" t="s">
        <v>3372</v>
      </c>
      <c r="E195" s="154"/>
      <c r="F195" s="154"/>
      <c r="G195" s="150" t="s">
        <v>3305</v>
      </c>
      <c r="H195" s="154">
        <v>11020457</v>
      </c>
      <c r="I195" s="154" t="s">
        <v>78</v>
      </c>
      <c r="J195" s="154" t="s">
        <v>1207</v>
      </c>
      <c r="K195" s="181">
        <v>45108</v>
      </c>
      <c r="L195" s="182">
        <v>1999275.559840753</v>
      </c>
      <c r="M195" s="182">
        <v>7515.27682944139</v>
      </c>
      <c r="N195" s="182">
        <v>1878850.1498407531</v>
      </c>
      <c r="O195" s="183">
        <v>7062.5977132513908</v>
      </c>
      <c r="P195" s="172">
        <v>6.0234523153772805E-2</v>
      </c>
      <c r="Q195" s="181">
        <v>45536</v>
      </c>
    </row>
    <row r="196" spans="1:17" ht="14.1" customHeight="1" thickBot="1" x14ac:dyDescent="0.25">
      <c r="A196" s="149">
        <v>8694</v>
      </c>
      <c r="B196" s="149">
        <v>12532</v>
      </c>
      <c r="C196" s="154" t="s">
        <v>765</v>
      </c>
      <c r="D196" s="154" t="s">
        <v>3362</v>
      </c>
      <c r="E196" s="154"/>
      <c r="F196" s="154"/>
      <c r="G196" s="150" t="s">
        <v>3292</v>
      </c>
      <c r="H196" s="154">
        <v>11020463</v>
      </c>
      <c r="I196" s="154" t="s">
        <v>78</v>
      </c>
      <c r="J196" s="154" t="s">
        <v>1207</v>
      </c>
      <c r="K196" s="181">
        <v>45124</v>
      </c>
      <c r="L196" s="182">
        <v>8017241.2617516955</v>
      </c>
      <c r="M196" s="182">
        <v>30136.809902924622</v>
      </c>
      <c r="N196" s="182">
        <v>6964004.9297516961</v>
      </c>
      <c r="O196" s="183">
        <v>26177.694530936624</v>
      </c>
      <c r="P196" s="172">
        <v>0.13137141538009256</v>
      </c>
      <c r="Q196" s="181">
        <v>48021</v>
      </c>
    </row>
    <row r="197" spans="1:17" ht="14.1" customHeight="1" thickBot="1" x14ac:dyDescent="0.25">
      <c r="A197" s="149">
        <v>8694</v>
      </c>
      <c r="B197" s="149">
        <v>12532</v>
      </c>
      <c r="C197" s="154" t="s">
        <v>765</v>
      </c>
      <c r="D197" s="154" t="s">
        <v>3362</v>
      </c>
      <c r="E197" s="154"/>
      <c r="F197" s="154"/>
      <c r="G197" s="150" t="s">
        <v>3293</v>
      </c>
      <c r="H197" s="154">
        <v>11020463</v>
      </c>
      <c r="I197" s="154" t="s">
        <v>78</v>
      </c>
      <c r="J197" s="154" t="s">
        <v>1207</v>
      </c>
      <c r="K197" s="181">
        <v>45124</v>
      </c>
      <c r="L197" s="182">
        <v>8017241.2617516955</v>
      </c>
      <c r="M197" s="182">
        <v>30136.809902924622</v>
      </c>
      <c r="N197" s="182">
        <v>6964004.9297516961</v>
      </c>
      <c r="O197" s="183">
        <v>26177.694530936624</v>
      </c>
      <c r="P197" s="172">
        <v>0.13137141538009256</v>
      </c>
      <c r="Q197" s="181">
        <v>48021</v>
      </c>
    </row>
    <row r="198" spans="1:17" ht="14.1" customHeight="1" thickBot="1" x14ac:dyDescent="0.25">
      <c r="A198" s="149">
        <v>8694</v>
      </c>
      <c r="B198" s="149">
        <v>12532</v>
      </c>
      <c r="C198" s="154" t="s">
        <v>943</v>
      </c>
      <c r="D198" s="154" t="s">
        <v>2979</v>
      </c>
      <c r="E198" s="154"/>
      <c r="F198" s="154"/>
      <c r="G198" s="150" t="s">
        <v>3340</v>
      </c>
      <c r="H198" s="154">
        <v>11020475</v>
      </c>
      <c r="I198" s="154" t="s">
        <v>78</v>
      </c>
      <c r="J198" s="154" t="s">
        <v>1207</v>
      </c>
      <c r="K198" s="181">
        <v>45160</v>
      </c>
      <c r="L198" s="182">
        <v>566571.99211045366</v>
      </c>
      <c r="M198" s="182">
        <v>2129.7441183431956</v>
      </c>
      <c r="N198" s="182">
        <v>166571.99211045366</v>
      </c>
      <c r="O198" s="183">
        <v>626.14411834319526</v>
      </c>
      <c r="P198" s="172">
        <v>0.70600030635121769</v>
      </c>
      <c r="Q198" s="184">
        <v>46752</v>
      </c>
    </row>
    <row r="199" spans="1:17" ht="14.1" customHeight="1" thickBot="1" x14ac:dyDescent="0.25">
      <c r="A199" s="149">
        <v>8694</v>
      </c>
      <c r="B199" s="149">
        <v>12532</v>
      </c>
      <c r="C199" s="154" t="s">
        <v>943</v>
      </c>
      <c r="D199" s="154" t="s">
        <v>2951</v>
      </c>
      <c r="E199" s="154"/>
      <c r="F199" s="154"/>
      <c r="G199" s="150" t="s">
        <v>2951</v>
      </c>
      <c r="H199" s="154">
        <v>11020490</v>
      </c>
      <c r="I199" s="154" t="s">
        <v>78</v>
      </c>
      <c r="J199" s="154" t="s">
        <v>1207</v>
      </c>
      <c r="K199" s="181">
        <v>45218</v>
      </c>
      <c r="L199" s="182">
        <v>998904.71791392541</v>
      </c>
      <c r="M199" s="182">
        <v>3754.8828346384457</v>
      </c>
      <c r="N199" s="182">
        <v>515893.11291392543</v>
      </c>
      <c r="O199" s="183">
        <v>1939.2422114434457</v>
      </c>
      <c r="P199" s="172">
        <v>0.48354121903508779</v>
      </c>
      <c r="Q199" s="181">
        <v>45698</v>
      </c>
    </row>
    <row r="200" spans="1:17" ht="14.1" customHeight="1" thickBot="1" x14ac:dyDescent="0.25">
      <c r="A200" s="149">
        <v>8694</v>
      </c>
      <c r="B200" s="149">
        <v>12532</v>
      </c>
      <c r="C200" s="154" t="s">
        <v>943</v>
      </c>
      <c r="D200" s="154" t="s">
        <v>2983</v>
      </c>
      <c r="E200" s="154"/>
      <c r="F200" s="154"/>
      <c r="G200" s="150" t="s">
        <v>3335</v>
      </c>
      <c r="H200" s="154">
        <v>11020502</v>
      </c>
      <c r="I200" s="154" t="s">
        <v>78</v>
      </c>
      <c r="J200" s="154" t="s">
        <v>1207</v>
      </c>
      <c r="K200" s="181">
        <v>45278</v>
      </c>
      <c r="L200" s="182">
        <v>1900000</v>
      </c>
      <c r="M200" s="182">
        <v>7142.1</v>
      </c>
      <c r="N200" s="182">
        <v>836000</v>
      </c>
      <c r="O200" s="183">
        <v>3142.5239999999999</v>
      </c>
      <c r="P200" s="172">
        <v>0.56000000000000005</v>
      </c>
      <c r="Q200" s="181">
        <v>48633</v>
      </c>
    </row>
    <row r="201" spans="1:17" ht="14.1" customHeight="1" thickBot="1" x14ac:dyDescent="0.25">
      <c r="A201" s="149">
        <v>8694</v>
      </c>
      <c r="B201" s="149">
        <v>12533</v>
      </c>
      <c r="C201" s="154" t="s">
        <v>943</v>
      </c>
      <c r="D201" s="154" t="s">
        <v>2854</v>
      </c>
      <c r="E201" s="154"/>
      <c r="F201" s="154"/>
      <c r="G201" s="150" t="s">
        <v>3295</v>
      </c>
      <c r="H201" s="154">
        <v>11018236</v>
      </c>
      <c r="I201" s="154" t="s">
        <v>78</v>
      </c>
      <c r="J201" s="154" t="s">
        <v>1207</v>
      </c>
      <c r="K201" s="181">
        <v>43859</v>
      </c>
      <c r="L201" s="182">
        <v>1333332.985347535</v>
      </c>
      <c r="M201" s="182">
        <v>5011.9986919213843</v>
      </c>
      <c r="N201" s="182">
        <v>213236.48034753511</v>
      </c>
      <c r="O201" s="183">
        <v>801.55592962638445</v>
      </c>
      <c r="P201" s="172">
        <v>0.84007259800000023</v>
      </c>
      <c r="Q201" s="184">
        <v>46022</v>
      </c>
    </row>
    <row r="202" spans="1:17" ht="14.1" customHeight="1" thickBot="1" x14ac:dyDescent="0.25">
      <c r="A202" s="149">
        <v>8694</v>
      </c>
      <c r="B202" s="149">
        <v>12533</v>
      </c>
      <c r="C202" s="154" t="s">
        <v>943</v>
      </c>
      <c r="D202" s="154" t="s">
        <v>2900</v>
      </c>
      <c r="E202" s="154"/>
      <c r="F202" s="154"/>
      <c r="G202" s="150" t="s">
        <v>3329</v>
      </c>
      <c r="H202" s="154">
        <v>11018596</v>
      </c>
      <c r="I202" s="154" t="s">
        <v>78</v>
      </c>
      <c r="J202" s="154" t="s">
        <v>1207</v>
      </c>
      <c r="K202" s="181">
        <v>44109</v>
      </c>
      <c r="L202" s="182">
        <v>7505647.0050137006</v>
      </c>
      <c r="M202" s="182">
        <v>28213.7270918465</v>
      </c>
      <c r="N202" s="182">
        <v>1790017.485013701</v>
      </c>
      <c r="O202" s="183">
        <v>6728.6757261665016</v>
      </c>
      <c r="P202" s="172">
        <v>0.76151056880000001</v>
      </c>
      <c r="Q202" s="181">
        <v>45585</v>
      </c>
    </row>
    <row r="203" spans="1:17" ht="14.1" customHeight="1" thickBot="1" x14ac:dyDescent="0.25">
      <c r="A203" s="149">
        <v>8694</v>
      </c>
      <c r="B203" s="149">
        <v>12533</v>
      </c>
      <c r="C203" s="154" t="s">
        <v>241</v>
      </c>
      <c r="D203" s="154" t="s">
        <v>3363</v>
      </c>
      <c r="E203" s="154"/>
      <c r="F203" s="154"/>
      <c r="G203" s="150" t="s">
        <v>3328</v>
      </c>
      <c r="H203" s="154">
        <v>11018714</v>
      </c>
      <c r="I203" s="154" t="s">
        <v>78</v>
      </c>
      <c r="J203" s="154" t="s">
        <v>1207</v>
      </c>
      <c r="K203" s="181">
        <v>44137</v>
      </c>
      <c r="L203" s="182">
        <v>5869499.8158098152</v>
      </c>
      <c r="M203" s="182">
        <v>22063.449807629095</v>
      </c>
      <c r="N203" s="182">
        <v>559432.19380981475</v>
      </c>
      <c r="O203" s="183">
        <v>2102.9056165310935</v>
      </c>
      <c r="P203" s="172">
        <v>0.90468826793333323</v>
      </c>
      <c r="Q203" s="181">
        <v>45616</v>
      </c>
    </row>
    <row r="204" spans="1:17" ht="14.1" customHeight="1" thickBot="1" x14ac:dyDescent="0.25">
      <c r="A204" s="149">
        <v>8694</v>
      </c>
      <c r="B204" s="149">
        <v>12533</v>
      </c>
      <c r="C204" s="154" t="s">
        <v>943</v>
      </c>
      <c r="D204" s="154" t="s">
        <v>3364</v>
      </c>
      <c r="E204" s="154"/>
      <c r="F204" s="154"/>
      <c r="G204" s="150" t="s">
        <v>3306</v>
      </c>
      <c r="H204" s="154">
        <v>11018733</v>
      </c>
      <c r="I204" s="154" t="s">
        <v>78</v>
      </c>
      <c r="J204" s="154" t="s">
        <v>1207</v>
      </c>
      <c r="K204" s="181">
        <v>44155</v>
      </c>
      <c r="L204" s="182">
        <v>6399999.99647386</v>
      </c>
      <c r="M204" s="182">
        <v>24057.599986745237</v>
      </c>
      <c r="N204" s="182">
        <v>591948.79647385981</v>
      </c>
      <c r="O204" s="183">
        <v>2225.1355259452389</v>
      </c>
      <c r="P204" s="172">
        <v>0.90750800050000002</v>
      </c>
      <c r="Q204" s="181">
        <v>45616</v>
      </c>
    </row>
    <row r="205" spans="1:17" ht="14.1" customHeight="1" thickBot="1" x14ac:dyDescent="0.25">
      <c r="A205" s="149">
        <v>8694</v>
      </c>
      <c r="B205" s="149">
        <v>12533</v>
      </c>
      <c r="C205" s="154" t="s">
        <v>943</v>
      </c>
      <c r="D205" s="154" t="s">
        <v>3364</v>
      </c>
      <c r="E205" s="154"/>
      <c r="F205" s="154"/>
      <c r="G205" s="150" t="s">
        <v>3307</v>
      </c>
      <c r="H205" s="154">
        <v>11018734</v>
      </c>
      <c r="I205" s="154" t="s">
        <v>78</v>
      </c>
      <c r="J205" s="154" t="s">
        <v>1207</v>
      </c>
      <c r="K205" s="181">
        <v>44155</v>
      </c>
      <c r="L205" s="182">
        <v>6399999.99647386</v>
      </c>
      <c r="M205" s="182">
        <v>24057.599986745237</v>
      </c>
      <c r="N205" s="182">
        <v>591948.79647385981</v>
      </c>
      <c r="O205" s="183">
        <v>2225.1355259452389</v>
      </c>
      <c r="P205" s="172">
        <v>0.90750800050000002</v>
      </c>
      <c r="Q205" s="181">
        <v>45616</v>
      </c>
    </row>
    <row r="206" spans="1:17" ht="14.1" customHeight="1" thickBot="1" x14ac:dyDescent="0.25">
      <c r="A206" s="149">
        <v>8694</v>
      </c>
      <c r="B206" s="149">
        <v>12533</v>
      </c>
      <c r="C206" s="154" t="s">
        <v>943</v>
      </c>
      <c r="D206" s="154" t="s">
        <v>2906</v>
      </c>
      <c r="E206" s="154"/>
      <c r="F206" s="154"/>
      <c r="G206" s="150" t="s">
        <v>3308</v>
      </c>
      <c r="H206" s="154">
        <v>11018752</v>
      </c>
      <c r="I206" s="154" t="s">
        <v>78</v>
      </c>
      <c r="J206" s="154" t="s">
        <v>1207</v>
      </c>
      <c r="K206" s="181">
        <v>44183</v>
      </c>
      <c r="L206" s="182">
        <v>3263069.885269607</v>
      </c>
      <c r="M206" s="182">
        <v>12265.879698728451</v>
      </c>
      <c r="N206" s="182">
        <v>1458825.3752696069</v>
      </c>
      <c r="O206" s="183">
        <v>5483.7245856384525</v>
      </c>
      <c r="P206" s="172">
        <v>0.5529285530000001</v>
      </c>
      <c r="Q206" s="181">
        <v>45765</v>
      </c>
    </row>
    <row r="207" spans="1:17" ht="14.1" customHeight="1" thickBot="1" x14ac:dyDescent="0.25">
      <c r="A207" s="149">
        <v>8694</v>
      </c>
      <c r="B207" s="149">
        <v>12533</v>
      </c>
      <c r="C207" s="154" t="s">
        <v>943</v>
      </c>
      <c r="D207" s="154" t="s">
        <v>2906</v>
      </c>
      <c r="E207" s="154"/>
      <c r="F207" s="154"/>
      <c r="G207" s="150" t="s">
        <v>3309</v>
      </c>
      <c r="H207" s="154">
        <v>11018753</v>
      </c>
      <c r="I207" s="154" t="s">
        <v>78</v>
      </c>
      <c r="J207" s="154" t="s">
        <v>1207</v>
      </c>
      <c r="K207" s="181">
        <v>44183</v>
      </c>
      <c r="L207" s="182">
        <v>3263067.6736768554</v>
      </c>
      <c r="M207" s="182">
        <v>12265.871385351298</v>
      </c>
      <c r="N207" s="182">
        <v>1536025.1936768554</v>
      </c>
      <c r="O207" s="183">
        <v>5773.9187030312996</v>
      </c>
      <c r="P207" s="172">
        <v>0.52926958700000004</v>
      </c>
      <c r="Q207" s="181">
        <v>45765</v>
      </c>
    </row>
    <row r="208" spans="1:17" ht="14.1" customHeight="1" thickBot="1" x14ac:dyDescent="0.25">
      <c r="A208" s="149">
        <v>8694</v>
      </c>
      <c r="B208" s="149">
        <v>12533</v>
      </c>
      <c r="C208" s="154" t="s">
        <v>241</v>
      </c>
      <c r="D208" s="154" t="s">
        <v>2960</v>
      </c>
      <c r="E208" s="154"/>
      <c r="F208" s="154"/>
      <c r="G208" s="150" t="s">
        <v>3343</v>
      </c>
      <c r="H208" s="154">
        <v>11018780</v>
      </c>
      <c r="I208" s="154" t="s">
        <v>78</v>
      </c>
      <c r="J208" s="154" t="s">
        <v>1216</v>
      </c>
      <c r="K208" s="181">
        <v>44105</v>
      </c>
      <c r="L208" s="182">
        <v>4115602.7006499423</v>
      </c>
      <c r="M208" s="182">
        <v>16545.545977152899</v>
      </c>
      <c r="N208" s="182">
        <v>2287784.6616499424</v>
      </c>
      <c r="O208" s="183">
        <v>9197.351896765098</v>
      </c>
      <c r="P208" s="172">
        <v>0.44411916599999995</v>
      </c>
      <c r="Q208" s="181">
        <v>45961</v>
      </c>
    </row>
    <row r="209" spans="1:17" ht="14.1" customHeight="1" thickBot="1" x14ac:dyDescent="0.25">
      <c r="A209" s="149">
        <v>8694</v>
      </c>
      <c r="B209" s="149">
        <v>12533</v>
      </c>
      <c r="C209" s="154" t="s">
        <v>765</v>
      </c>
      <c r="D209" s="154" t="s">
        <v>2962</v>
      </c>
      <c r="E209" s="154"/>
      <c r="F209" s="154"/>
      <c r="G209" s="150" t="s">
        <v>2963</v>
      </c>
      <c r="H209" s="154">
        <v>11018841</v>
      </c>
      <c r="I209" s="154" t="s">
        <v>78</v>
      </c>
      <c r="J209" s="154" t="s">
        <v>1207</v>
      </c>
      <c r="K209" s="181">
        <v>44136</v>
      </c>
      <c r="L209" s="182">
        <v>1600000.010960245</v>
      </c>
      <c r="M209" s="182">
        <v>6014.4000411995612</v>
      </c>
      <c r="N209" s="182">
        <v>619000.01096024504</v>
      </c>
      <c r="O209" s="183">
        <v>2326.821041199561</v>
      </c>
      <c r="P209" s="172">
        <v>0.61312499579999991</v>
      </c>
      <c r="Q209" s="184">
        <v>46022</v>
      </c>
    </row>
    <row r="210" spans="1:17" ht="14.1" customHeight="1" thickBot="1" x14ac:dyDescent="0.25">
      <c r="A210" s="149">
        <v>8694</v>
      </c>
      <c r="B210" s="149">
        <v>12533</v>
      </c>
      <c r="C210" s="154" t="s">
        <v>943</v>
      </c>
      <c r="D210" s="154" t="s">
        <v>3380</v>
      </c>
      <c r="E210" s="154"/>
      <c r="F210" s="154"/>
      <c r="G210" s="150" t="s">
        <v>2964</v>
      </c>
      <c r="H210" s="154">
        <v>11019017</v>
      </c>
      <c r="I210" s="154" t="s">
        <v>78</v>
      </c>
      <c r="J210" s="154" t="s">
        <v>1216</v>
      </c>
      <c r="K210" s="181">
        <v>44279</v>
      </c>
      <c r="L210" s="182">
        <v>15014771.498444902</v>
      </c>
      <c r="M210" s="182">
        <v>60362.384378048198</v>
      </c>
      <c r="N210" s="182">
        <v>1781251.8544449024</v>
      </c>
      <c r="O210" s="183">
        <v>7160.9887052393969</v>
      </c>
      <c r="P210" s="172">
        <v>0.88136670247500015</v>
      </c>
      <c r="Q210" s="181">
        <v>45740</v>
      </c>
    </row>
    <row r="211" spans="1:17" ht="14.1" customHeight="1" thickBot="1" x14ac:dyDescent="0.25">
      <c r="A211" s="149">
        <v>8694</v>
      </c>
      <c r="B211" s="149">
        <v>12533</v>
      </c>
      <c r="C211" s="154" t="s">
        <v>765</v>
      </c>
      <c r="D211" s="154" t="s">
        <v>3381</v>
      </c>
      <c r="E211" s="154"/>
      <c r="F211" s="154"/>
      <c r="G211" s="150" t="s">
        <v>3339</v>
      </c>
      <c r="H211" s="154">
        <v>11019019</v>
      </c>
      <c r="I211" s="154" t="s">
        <v>78</v>
      </c>
      <c r="J211" s="154" t="s">
        <v>1207</v>
      </c>
      <c r="K211" s="181">
        <v>44314</v>
      </c>
      <c r="L211" s="182">
        <v>6153846.1566181583</v>
      </c>
      <c r="M211" s="182">
        <v>23132.307702727656</v>
      </c>
      <c r="N211" s="182">
        <v>1599999.9966181582</v>
      </c>
      <c r="O211" s="183">
        <v>6014.3999872876566</v>
      </c>
      <c r="P211" s="172">
        <v>0.74000000066666649</v>
      </c>
      <c r="Q211" s="181">
        <v>45775</v>
      </c>
    </row>
    <row r="212" spans="1:17" ht="14.1" customHeight="1" thickBot="1" x14ac:dyDescent="0.25">
      <c r="A212" s="149">
        <v>8694</v>
      </c>
      <c r="B212" s="149">
        <v>12533</v>
      </c>
      <c r="C212" s="154" t="s">
        <v>765</v>
      </c>
      <c r="D212" s="154" t="s">
        <v>3382</v>
      </c>
      <c r="E212" s="154"/>
      <c r="F212" s="154"/>
      <c r="G212" s="150" t="s">
        <v>3336</v>
      </c>
      <c r="H212" s="154">
        <v>11019120</v>
      </c>
      <c r="I212" s="154" t="s">
        <v>78</v>
      </c>
      <c r="J212" s="154" t="s">
        <v>1207</v>
      </c>
      <c r="K212" s="181">
        <v>44264</v>
      </c>
      <c r="L212" s="182">
        <v>3500000.0000000009</v>
      </c>
      <c r="M212" s="182">
        <v>13156.500000000004</v>
      </c>
      <c r="N212" s="182">
        <v>1523498.2000000009</v>
      </c>
      <c r="O212" s="183">
        <v>5726.8297338000029</v>
      </c>
      <c r="P212" s="172">
        <v>0.56471479999999985</v>
      </c>
      <c r="Q212" s="181">
        <v>47186</v>
      </c>
    </row>
    <row r="213" spans="1:17" ht="14.1" customHeight="1" thickBot="1" x14ac:dyDescent="0.25">
      <c r="A213" s="149">
        <v>8694</v>
      </c>
      <c r="B213" s="149">
        <v>12533</v>
      </c>
      <c r="C213" s="154" t="s">
        <v>943</v>
      </c>
      <c r="D213" s="154" t="s">
        <v>2912</v>
      </c>
      <c r="E213" s="154"/>
      <c r="F213" s="154"/>
      <c r="G213" s="150" t="s">
        <v>3304</v>
      </c>
      <c r="H213" s="154">
        <v>11019131</v>
      </c>
      <c r="I213" s="154" t="s">
        <v>78</v>
      </c>
      <c r="J213" s="154" t="s">
        <v>1207</v>
      </c>
      <c r="K213" s="181">
        <v>44385</v>
      </c>
      <c r="L213" s="182">
        <v>10260000.032345522</v>
      </c>
      <c r="M213" s="182">
        <v>38567.340121586814</v>
      </c>
      <c r="N213" s="182">
        <v>5920704.0323455222</v>
      </c>
      <c r="O213" s="183">
        <v>22255.926457586818</v>
      </c>
      <c r="P213" s="172">
        <v>0.42293333200000005</v>
      </c>
      <c r="Q213" s="181">
        <v>46573</v>
      </c>
    </row>
    <row r="214" spans="1:17" ht="14.1" customHeight="1" thickBot="1" x14ac:dyDescent="0.25">
      <c r="A214" s="149">
        <v>8694</v>
      </c>
      <c r="B214" s="149">
        <v>12533</v>
      </c>
      <c r="C214" s="154" t="s">
        <v>765</v>
      </c>
      <c r="D214" s="154" t="s">
        <v>2967</v>
      </c>
      <c r="E214" s="154"/>
      <c r="F214" s="154"/>
      <c r="G214" s="150" t="s">
        <v>3338</v>
      </c>
      <c r="H214" s="154">
        <v>11019149</v>
      </c>
      <c r="I214" s="154" t="s">
        <v>78</v>
      </c>
      <c r="J214" s="154" t="s">
        <v>1207</v>
      </c>
      <c r="K214" s="181">
        <v>44531</v>
      </c>
      <c r="L214" s="182">
        <v>2150000.0033104504</v>
      </c>
      <c r="M214" s="182">
        <v>8081.8500124439834</v>
      </c>
      <c r="N214" s="182">
        <v>646503.69831045042</v>
      </c>
      <c r="O214" s="183">
        <v>2430.2074019489828</v>
      </c>
      <c r="P214" s="172">
        <v>0.69930060589999998</v>
      </c>
      <c r="Q214" s="181">
        <v>45549</v>
      </c>
    </row>
    <row r="215" spans="1:17" ht="14.1" customHeight="1" thickBot="1" x14ac:dyDescent="0.25">
      <c r="A215" s="149">
        <v>8694</v>
      </c>
      <c r="B215" s="149">
        <v>12533</v>
      </c>
      <c r="C215" s="154" t="s">
        <v>765</v>
      </c>
      <c r="D215" s="154" t="s">
        <v>2969</v>
      </c>
      <c r="E215" s="154"/>
      <c r="F215" s="154"/>
      <c r="G215" s="150" t="s">
        <v>3333</v>
      </c>
      <c r="H215" s="154">
        <v>11019162</v>
      </c>
      <c r="I215" s="154" t="s">
        <v>78</v>
      </c>
      <c r="J215" s="154" t="s">
        <v>1207</v>
      </c>
      <c r="K215" s="181">
        <v>44256</v>
      </c>
      <c r="L215" s="182">
        <v>3750000</v>
      </c>
      <c r="M215" s="182">
        <v>14096.25</v>
      </c>
      <c r="N215" s="182">
        <v>750000</v>
      </c>
      <c r="O215" s="183">
        <v>2819.25</v>
      </c>
      <c r="P215" s="172">
        <v>0.8</v>
      </c>
      <c r="Q215" s="181">
        <v>45487</v>
      </c>
    </row>
    <row r="216" spans="1:17" ht="14.1" customHeight="1" thickBot="1" x14ac:dyDescent="0.25">
      <c r="A216" s="149">
        <v>8694</v>
      </c>
      <c r="B216" s="149">
        <v>12533</v>
      </c>
      <c r="C216" s="154" t="s">
        <v>943</v>
      </c>
      <c r="D216" s="154" t="s">
        <v>2859</v>
      </c>
      <c r="E216" s="154"/>
      <c r="F216" s="154"/>
      <c r="G216" s="150" t="s">
        <v>3291</v>
      </c>
      <c r="H216" s="154">
        <v>11019209</v>
      </c>
      <c r="I216" s="154" t="s">
        <v>78</v>
      </c>
      <c r="J216" s="154" t="s">
        <v>1207</v>
      </c>
      <c r="K216" s="181">
        <v>44907</v>
      </c>
      <c r="L216" s="182">
        <v>9899999.9917753246</v>
      </c>
      <c r="M216" s="182">
        <v>37214.099969083443</v>
      </c>
      <c r="N216" s="182">
        <v>751918.18177532405</v>
      </c>
      <c r="O216" s="183">
        <v>2826.4604452934427</v>
      </c>
      <c r="P216" s="172">
        <v>0.92404866844444455</v>
      </c>
      <c r="Q216" s="181">
        <v>46744</v>
      </c>
    </row>
    <row r="217" spans="1:17" ht="14.1" customHeight="1" thickBot="1" x14ac:dyDescent="0.25">
      <c r="A217" s="149">
        <v>8694</v>
      </c>
      <c r="B217" s="149">
        <v>12533</v>
      </c>
      <c r="C217" s="154" t="s">
        <v>943</v>
      </c>
      <c r="D217" s="154" t="s">
        <v>2861</v>
      </c>
      <c r="E217" s="154"/>
      <c r="F217" s="154"/>
      <c r="G217" s="150" t="s">
        <v>3289</v>
      </c>
      <c r="H217" s="154">
        <v>11019210</v>
      </c>
      <c r="I217" s="154" t="s">
        <v>78</v>
      </c>
      <c r="J217" s="154" t="s">
        <v>1207</v>
      </c>
      <c r="K217" s="181">
        <v>44271</v>
      </c>
      <c r="L217" s="182">
        <v>4499999.8279934283</v>
      </c>
      <c r="M217" s="182">
        <v>16915.499353427298</v>
      </c>
      <c r="N217" s="182">
        <v>680378.47599342838</v>
      </c>
      <c r="O217" s="183">
        <v>2557.542691259297</v>
      </c>
      <c r="P217" s="172">
        <v>0.84880477733333326</v>
      </c>
      <c r="Q217" s="181">
        <v>46455</v>
      </c>
    </row>
    <row r="218" spans="1:17" ht="14.1" customHeight="1" thickBot="1" x14ac:dyDescent="0.25">
      <c r="A218" s="149">
        <v>8694</v>
      </c>
      <c r="B218" s="149">
        <v>12533</v>
      </c>
      <c r="C218" s="154" t="s">
        <v>765</v>
      </c>
      <c r="D218" s="154" t="s">
        <v>2863</v>
      </c>
      <c r="E218" s="154"/>
      <c r="F218" s="154"/>
      <c r="G218" s="150" t="s">
        <v>3302</v>
      </c>
      <c r="H218" s="154">
        <v>11019219</v>
      </c>
      <c r="I218" s="154" t="s">
        <v>78</v>
      </c>
      <c r="J218" s="154" t="s">
        <v>1207</v>
      </c>
      <c r="K218" s="181">
        <v>44395</v>
      </c>
      <c r="L218" s="182">
        <v>5250000</v>
      </c>
      <c r="M218" s="182">
        <v>19734.75</v>
      </c>
      <c r="N218" s="182">
        <v>1470000</v>
      </c>
      <c r="O218" s="183">
        <v>5525.73</v>
      </c>
      <c r="P218" s="172">
        <v>0.72</v>
      </c>
      <c r="Q218" s="181">
        <v>46023</v>
      </c>
    </row>
    <row r="219" spans="1:17" ht="14.1" customHeight="1" thickBot="1" x14ac:dyDescent="0.25">
      <c r="A219" s="149">
        <v>8694</v>
      </c>
      <c r="B219" s="149">
        <v>12533</v>
      </c>
      <c r="C219" s="154" t="s">
        <v>943</v>
      </c>
      <c r="D219" s="154" t="s">
        <v>3352</v>
      </c>
      <c r="E219" s="154"/>
      <c r="F219" s="154"/>
      <c r="G219" s="150" t="s">
        <v>3297</v>
      </c>
      <c r="H219" s="154">
        <v>11019220</v>
      </c>
      <c r="I219" s="154" t="s">
        <v>78</v>
      </c>
      <c r="J219" s="154" t="s">
        <v>1207</v>
      </c>
      <c r="K219" s="181">
        <v>44228</v>
      </c>
      <c r="L219" s="182">
        <v>999999.98909975111</v>
      </c>
      <c r="M219" s="182">
        <v>3758.999959025964</v>
      </c>
      <c r="N219" s="182">
        <v>266071.78909975116</v>
      </c>
      <c r="O219" s="183">
        <v>1000.1638552259645</v>
      </c>
      <c r="P219" s="172">
        <v>0.73392820800000014</v>
      </c>
      <c r="Q219" s="181">
        <v>45838</v>
      </c>
    </row>
    <row r="220" spans="1:17" ht="14.1" customHeight="1" thickBot="1" x14ac:dyDescent="0.25">
      <c r="A220" s="149">
        <v>8694</v>
      </c>
      <c r="B220" s="149">
        <v>12533</v>
      </c>
      <c r="C220" s="154" t="s">
        <v>943</v>
      </c>
      <c r="D220" s="154" t="s">
        <v>2914</v>
      </c>
      <c r="E220" s="154"/>
      <c r="F220" s="154"/>
      <c r="G220" s="150" t="s">
        <v>3320</v>
      </c>
      <c r="H220" s="154">
        <v>11019222</v>
      </c>
      <c r="I220" s="154" t="s">
        <v>78</v>
      </c>
      <c r="J220" s="154" t="s">
        <v>1207</v>
      </c>
      <c r="K220" s="181">
        <v>44404</v>
      </c>
      <c r="L220" s="182">
        <v>11499999.962922156</v>
      </c>
      <c r="M220" s="182">
        <v>43228.499860624383</v>
      </c>
      <c r="N220" s="182">
        <v>5937828.4029221563</v>
      </c>
      <c r="O220" s="183">
        <v>22320.296966584385</v>
      </c>
      <c r="P220" s="172">
        <v>0.48366709373333328</v>
      </c>
      <c r="Q220" s="181">
        <v>47271</v>
      </c>
    </row>
    <row r="221" spans="1:17" ht="14.1" customHeight="1" thickBot="1" x14ac:dyDescent="0.25">
      <c r="A221" s="149">
        <v>8694</v>
      </c>
      <c r="B221" s="149">
        <v>12533</v>
      </c>
      <c r="C221" s="154" t="s">
        <v>943</v>
      </c>
      <c r="D221" s="154" t="s">
        <v>2916</v>
      </c>
      <c r="E221" s="154"/>
      <c r="F221" s="154"/>
      <c r="G221" s="150" t="s">
        <v>3310</v>
      </c>
      <c r="H221" s="154">
        <v>11019246</v>
      </c>
      <c r="I221" s="154" t="s">
        <v>78</v>
      </c>
      <c r="J221" s="154" t="s">
        <v>1207</v>
      </c>
      <c r="K221" s="181">
        <v>44434</v>
      </c>
      <c r="L221" s="182">
        <v>8199999.9777933415</v>
      </c>
      <c r="M221" s="182">
        <v>30823.799916525171</v>
      </c>
      <c r="N221" s="182">
        <v>3658118.7877933411</v>
      </c>
      <c r="O221" s="183">
        <v>13750.868523315168</v>
      </c>
      <c r="P221" s="172">
        <v>0.55388795150000014</v>
      </c>
      <c r="Q221" s="181">
        <v>45987</v>
      </c>
    </row>
    <row r="222" spans="1:17" ht="14.1" customHeight="1" thickBot="1" x14ac:dyDescent="0.25">
      <c r="A222" s="149">
        <v>8694</v>
      </c>
      <c r="B222" s="149">
        <v>12533</v>
      </c>
      <c r="C222" s="154" t="s">
        <v>241</v>
      </c>
      <c r="D222" s="154" t="s">
        <v>3354</v>
      </c>
      <c r="E222" s="154"/>
      <c r="F222" s="154"/>
      <c r="G222" s="150" t="s">
        <v>3303</v>
      </c>
      <c r="H222" s="154">
        <v>11019282</v>
      </c>
      <c r="I222" s="154" t="s">
        <v>78</v>
      </c>
      <c r="J222" s="154" t="s">
        <v>1207</v>
      </c>
      <c r="K222" s="181">
        <v>44480</v>
      </c>
      <c r="L222" s="182">
        <v>20600721.721053582</v>
      </c>
      <c r="M222" s="182">
        <v>77438.112949440401</v>
      </c>
      <c r="N222" s="182">
        <v>7926329.1510535814</v>
      </c>
      <c r="O222" s="183">
        <v>29795.07127881041</v>
      </c>
      <c r="P222" s="172">
        <v>0.61524022030000003</v>
      </c>
      <c r="Q222" s="181">
        <v>46387</v>
      </c>
    </row>
    <row r="223" spans="1:17" ht="14.1" customHeight="1" thickBot="1" x14ac:dyDescent="0.25">
      <c r="A223" s="149">
        <v>8694</v>
      </c>
      <c r="B223" s="149">
        <v>12533</v>
      </c>
      <c r="C223" s="154" t="s">
        <v>943</v>
      </c>
      <c r="D223" s="154" t="s">
        <v>2868</v>
      </c>
      <c r="E223" s="154"/>
      <c r="F223" s="154"/>
      <c r="G223" s="150" t="s">
        <v>3299</v>
      </c>
      <c r="H223" s="154">
        <v>11019295</v>
      </c>
      <c r="I223" s="154" t="s">
        <v>78</v>
      </c>
      <c r="J223" s="154" t="s">
        <v>1216</v>
      </c>
      <c r="K223" s="181">
        <v>44385</v>
      </c>
      <c r="L223" s="182">
        <v>2300000.0031717587</v>
      </c>
      <c r="M223" s="182">
        <v>9246.4600127511039</v>
      </c>
      <c r="N223" s="182">
        <v>632155.69317175867</v>
      </c>
      <c r="O223" s="183">
        <v>2541.3923176891039</v>
      </c>
      <c r="P223" s="172">
        <v>0.72514969900000004</v>
      </c>
      <c r="Q223" s="181">
        <v>45577</v>
      </c>
    </row>
    <row r="224" spans="1:17" ht="14.1" customHeight="1" thickBot="1" x14ac:dyDescent="0.25">
      <c r="A224" s="149">
        <v>8694</v>
      </c>
      <c r="B224" s="149">
        <v>12533</v>
      </c>
      <c r="C224" s="154" t="s">
        <v>943</v>
      </c>
      <c r="D224" s="154" t="s">
        <v>2870</v>
      </c>
      <c r="E224" s="154"/>
      <c r="F224" s="154"/>
      <c r="G224" s="150" t="s">
        <v>3294</v>
      </c>
      <c r="H224" s="154">
        <v>11019336</v>
      </c>
      <c r="I224" s="154" t="s">
        <v>78</v>
      </c>
      <c r="J224" s="154" t="s">
        <v>1207</v>
      </c>
      <c r="K224" s="181">
        <v>44406</v>
      </c>
      <c r="L224" s="182">
        <v>7800000.0175834838</v>
      </c>
      <c r="M224" s="182">
        <v>29320.200066096313</v>
      </c>
      <c r="N224" s="182">
        <v>349769.52758348361</v>
      </c>
      <c r="O224" s="183">
        <v>1314.7836541863148</v>
      </c>
      <c r="P224" s="172">
        <v>0.95515775297499994</v>
      </c>
      <c r="Q224" s="181">
        <v>47945</v>
      </c>
    </row>
    <row r="225" spans="1:17" ht="14.1" customHeight="1" thickBot="1" x14ac:dyDescent="0.25">
      <c r="A225" s="149">
        <v>8694</v>
      </c>
      <c r="B225" s="149">
        <v>12533</v>
      </c>
      <c r="C225" s="154" t="s">
        <v>943</v>
      </c>
      <c r="D225" s="154" t="s">
        <v>2872</v>
      </c>
      <c r="E225" s="154"/>
      <c r="F225" s="154"/>
      <c r="G225" s="150" t="s">
        <v>3286</v>
      </c>
      <c r="H225" s="154">
        <v>11019347</v>
      </c>
      <c r="I225" s="154" t="s">
        <v>78</v>
      </c>
      <c r="J225" s="154" t="s">
        <v>1216</v>
      </c>
      <c r="K225" s="181">
        <v>44523</v>
      </c>
      <c r="L225" s="182">
        <v>6270934.1204841305</v>
      </c>
      <c r="M225" s="182">
        <v>25210.409351170303</v>
      </c>
      <c r="N225" s="182">
        <v>56587.350484130904</v>
      </c>
      <c r="O225" s="183">
        <v>227.49246641630307</v>
      </c>
      <c r="P225" s="172">
        <v>0.99097624861034861</v>
      </c>
      <c r="Q225" s="181">
        <v>47067</v>
      </c>
    </row>
    <row r="226" spans="1:17" ht="14.1" customHeight="1" thickBot="1" x14ac:dyDescent="0.25">
      <c r="A226" s="149">
        <v>8694</v>
      </c>
      <c r="B226" s="149">
        <v>12533</v>
      </c>
      <c r="C226" s="154" t="s">
        <v>943</v>
      </c>
      <c r="D226" s="154" t="s">
        <v>3365</v>
      </c>
      <c r="E226" s="154"/>
      <c r="F226" s="154"/>
      <c r="G226" s="150" t="s">
        <v>3315</v>
      </c>
      <c r="H226" s="154">
        <v>11019348</v>
      </c>
      <c r="I226" s="154" t="s">
        <v>78</v>
      </c>
      <c r="J226" s="154" t="s">
        <v>1216</v>
      </c>
      <c r="K226" s="181">
        <v>45061</v>
      </c>
      <c r="L226" s="182">
        <v>20999999.981928956</v>
      </c>
      <c r="M226" s="182">
        <v>84424.199927350783</v>
      </c>
      <c r="N226" s="182">
        <v>12458715.131928956</v>
      </c>
      <c r="O226" s="183">
        <v>50086.52657338079</v>
      </c>
      <c r="P226" s="172">
        <v>0.40672785034999986</v>
      </c>
      <c r="Q226" s="181">
        <v>47362</v>
      </c>
    </row>
    <row r="227" spans="1:17" ht="14.1" customHeight="1" thickBot="1" x14ac:dyDescent="0.25">
      <c r="A227" s="149">
        <v>8694</v>
      </c>
      <c r="B227" s="149">
        <v>12533</v>
      </c>
      <c r="C227" s="154" t="s">
        <v>943</v>
      </c>
      <c r="D227" s="154" t="s">
        <v>3355</v>
      </c>
      <c r="E227" s="154"/>
      <c r="F227" s="154"/>
      <c r="G227" s="150" t="s">
        <v>2875</v>
      </c>
      <c r="H227" s="154">
        <v>11019362</v>
      </c>
      <c r="I227" s="154" t="s">
        <v>78</v>
      </c>
      <c r="J227" s="154" t="s">
        <v>1207</v>
      </c>
      <c r="K227" s="181">
        <v>44369</v>
      </c>
      <c r="L227" s="182">
        <v>1500000</v>
      </c>
      <c r="M227" s="182">
        <v>5638.5</v>
      </c>
      <c r="N227" s="182">
        <v>566445</v>
      </c>
      <c r="O227" s="183">
        <v>2129.2667550000001</v>
      </c>
      <c r="P227" s="172">
        <v>0.62236999999999998</v>
      </c>
      <c r="Q227" s="181">
        <v>45976</v>
      </c>
    </row>
    <row r="228" spans="1:17" ht="14.1" customHeight="1" thickBot="1" x14ac:dyDescent="0.25">
      <c r="A228" s="149">
        <v>8694</v>
      </c>
      <c r="B228" s="149">
        <v>12533</v>
      </c>
      <c r="C228" s="154" t="s">
        <v>943</v>
      </c>
      <c r="D228" s="154" t="s">
        <v>3366</v>
      </c>
      <c r="E228" s="154"/>
      <c r="F228" s="154"/>
      <c r="G228" s="150" t="s">
        <v>2898</v>
      </c>
      <c r="H228" s="154">
        <v>11019376</v>
      </c>
      <c r="I228" s="154" t="s">
        <v>78</v>
      </c>
      <c r="J228" s="154" t="s">
        <v>1206</v>
      </c>
      <c r="K228" s="181">
        <v>44444</v>
      </c>
      <c r="L228" s="182">
        <v>36300000.028177977</v>
      </c>
      <c r="M228" s="182">
        <v>36300.000028177979</v>
      </c>
      <c r="N228" s="182">
        <v>22799456.958177976</v>
      </c>
      <c r="O228" s="183">
        <v>22799.456958177976</v>
      </c>
      <c r="P228" s="172">
        <v>0.37191578676364095</v>
      </c>
      <c r="Q228" s="181">
        <v>46284</v>
      </c>
    </row>
    <row r="229" spans="1:17" ht="14.1" customHeight="1" thickBot="1" x14ac:dyDescent="0.25">
      <c r="A229" s="149">
        <v>8694</v>
      </c>
      <c r="B229" s="149">
        <v>12533</v>
      </c>
      <c r="C229" s="154" t="s">
        <v>765</v>
      </c>
      <c r="D229" s="154" t="s">
        <v>3356</v>
      </c>
      <c r="E229" s="154"/>
      <c r="F229" s="154"/>
      <c r="G229" s="150" t="s">
        <v>2878</v>
      </c>
      <c r="H229" s="154">
        <v>11019451</v>
      </c>
      <c r="I229" s="154" t="s">
        <v>78</v>
      </c>
      <c r="J229" s="154" t="s">
        <v>1207</v>
      </c>
      <c r="K229" s="181">
        <v>44547</v>
      </c>
      <c r="L229" s="182">
        <v>3500000</v>
      </c>
      <c r="M229" s="182">
        <v>13156.5</v>
      </c>
      <c r="N229" s="182">
        <v>2266250</v>
      </c>
      <c r="O229" s="183">
        <v>8518.8337499999998</v>
      </c>
      <c r="P229" s="172">
        <v>0.35249999999999998</v>
      </c>
      <c r="Q229" s="181">
        <v>46739</v>
      </c>
    </row>
    <row r="230" spans="1:17" ht="14.1" customHeight="1" thickBot="1" x14ac:dyDescent="0.25">
      <c r="A230" s="149">
        <v>8694</v>
      </c>
      <c r="B230" s="149">
        <v>12533</v>
      </c>
      <c r="C230" s="154" t="s">
        <v>241</v>
      </c>
      <c r="D230" s="154" t="s">
        <v>2879</v>
      </c>
      <c r="E230" s="154"/>
      <c r="F230" s="154"/>
      <c r="G230" s="150" t="s">
        <v>3288</v>
      </c>
      <c r="H230" s="154">
        <v>11019455</v>
      </c>
      <c r="I230" s="154" t="s">
        <v>78</v>
      </c>
      <c r="J230" s="154" t="s">
        <v>1207</v>
      </c>
      <c r="K230" s="181">
        <v>44151</v>
      </c>
      <c r="L230" s="182">
        <v>18149999.996695556</v>
      </c>
      <c r="M230" s="182">
        <v>68225.849987578593</v>
      </c>
      <c r="N230" s="182">
        <v>7587304.3716955557</v>
      </c>
      <c r="O230" s="183">
        <v>28520.677133203593</v>
      </c>
      <c r="P230" s="172">
        <v>0.58196670120788296</v>
      </c>
      <c r="Q230" s="181">
        <v>46022</v>
      </c>
    </row>
    <row r="231" spans="1:17" ht="14.1" customHeight="1" thickBot="1" x14ac:dyDescent="0.25">
      <c r="A231" s="149">
        <v>8694</v>
      </c>
      <c r="B231" s="149">
        <v>12533</v>
      </c>
      <c r="C231" s="154" t="s">
        <v>943</v>
      </c>
      <c r="D231" s="154" t="s">
        <v>2916</v>
      </c>
      <c r="E231" s="154"/>
      <c r="F231" s="154"/>
      <c r="G231" s="150" t="s">
        <v>3311</v>
      </c>
      <c r="H231" s="154">
        <v>11019458</v>
      </c>
      <c r="I231" s="154" t="s">
        <v>78</v>
      </c>
      <c r="J231" s="154" t="s">
        <v>1207</v>
      </c>
      <c r="K231" s="181">
        <v>44547</v>
      </c>
      <c r="L231" s="182">
        <v>20499999.991482921</v>
      </c>
      <c r="M231" s="182">
        <v>77059.499967984302</v>
      </c>
      <c r="N231" s="182">
        <v>6299127.6614829209</v>
      </c>
      <c r="O231" s="183">
        <v>23678.420879514299</v>
      </c>
      <c r="P231" s="172">
        <v>0.69272547979999988</v>
      </c>
      <c r="Q231" s="181">
        <v>45987</v>
      </c>
    </row>
    <row r="232" spans="1:17" ht="14.1" customHeight="1" thickBot="1" x14ac:dyDescent="0.25">
      <c r="A232" s="149">
        <v>8694</v>
      </c>
      <c r="B232" s="149">
        <v>12533</v>
      </c>
      <c r="C232" s="154" t="s">
        <v>765</v>
      </c>
      <c r="D232" s="154" t="s">
        <v>3357</v>
      </c>
      <c r="E232" s="154"/>
      <c r="F232" s="154"/>
      <c r="G232" s="150" t="s">
        <v>3296</v>
      </c>
      <c r="H232" s="154">
        <v>11019461</v>
      </c>
      <c r="I232" s="154" t="s">
        <v>78</v>
      </c>
      <c r="J232" s="154" t="s">
        <v>1207</v>
      </c>
      <c r="K232" s="181">
        <v>44643</v>
      </c>
      <c r="L232" s="182">
        <v>1499999.9853606597</v>
      </c>
      <c r="M232" s="182">
        <v>5638.4999449707193</v>
      </c>
      <c r="N232" s="182">
        <v>1038913.6353606597</v>
      </c>
      <c r="O232" s="183">
        <v>3905.2763553207196</v>
      </c>
      <c r="P232" s="172">
        <v>0.30739090299999999</v>
      </c>
      <c r="Q232" s="181">
        <v>46660</v>
      </c>
    </row>
    <row r="233" spans="1:17" ht="14.1" customHeight="1" thickBot="1" x14ac:dyDescent="0.25">
      <c r="A233" s="149">
        <v>8694</v>
      </c>
      <c r="B233" s="149">
        <v>12533</v>
      </c>
      <c r="C233" s="154" t="s">
        <v>943</v>
      </c>
      <c r="D233" s="154" t="s">
        <v>3358</v>
      </c>
      <c r="E233" s="154"/>
      <c r="F233" s="154"/>
      <c r="G233" s="150" t="s">
        <v>3300</v>
      </c>
      <c r="H233" s="154">
        <v>11019470</v>
      </c>
      <c r="I233" s="154" t="s">
        <v>78</v>
      </c>
      <c r="J233" s="154" t="s">
        <v>1207</v>
      </c>
      <c r="K233" s="181">
        <v>43923</v>
      </c>
      <c r="L233" s="182">
        <v>1714285.7142857143</v>
      </c>
      <c r="M233" s="182">
        <v>6444</v>
      </c>
      <c r="N233" s="182">
        <v>505285.71428571432</v>
      </c>
      <c r="O233" s="183">
        <v>1899.3689999999999</v>
      </c>
      <c r="P233" s="172">
        <v>0.70524999999999993</v>
      </c>
      <c r="Q233" s="181">
        <v>46667</v>
      </c>
    </row>
    <row r="234" spans="1:17" ht="14.1" customHeight="1" thickBot="1" x14ac:dyDescent="0.25">
      <c r="A234" s="149">
        <v>8694</v>
      </c>
      <c r="B234" s="149">
        <v>12533</v>
      </c>
      <c r="C234" s="154" t="s">
        <v>241</v>
      </c>
      <c r="D234" s="154" t="s">
        <v>3359</v>
      </c>
      <c r="E234" s="154"/>
      <c r="F234" s="154"/>
      <c r="G234" s="150" t="s">
        <v>3298</v>
      </c>
      <c r="H234" s="154">
        <v>11019474</v>
      </c>
      <c r="I234" s="154" t="s">
        <v>78</v>
      </c>
      <c r="J234" s="154" t="s">
        <v>1215</v>
      </c>
      <c r="K234" s="181">
        <v>44685</v>
      </c>
      <c r="L234" s="182">
        <v>13482184.222322891</v>
      </c>
      <c r="M234" s="182">
        <v>36958.711608653743</v>
      </c>
      <c r="N234" s="182">
        <v>5888434.2223228905</v>
      </c>
      <c r="O234" s="183">
        <v>16141.964733653738</v>
      </c>
      <c r="P234" s="172">
        <v>0.56324330499999997</v>
      </c>
      <c r="Q234" s="181">
        <v>45635</v>
      </c>
    </row>
    <row r="235" spans="1:17" ht="14.1" customHeight="1" thickBot="1" x14ac:dyDescent="0.25">
      <c r="A235" s="149">
        <v>8694</v>
      </c>
      <c r="B235" s="149">
        <v>12533</v>
      </c>
      <c r="C235" s="154" t="s">
        <v>943</v>
      </c>
      <c r="D235" s="154" t="s">
        <v>3377</v>
      </c>
      <c r="E235" s="154"/>
      <c r="F235" s="154"/>
      <c r="G235" s="150" t="s">
        <v>3342</v>
      </c>
      <c r="H235" s="154">
        <v>11019475</v>
      </c>
      <c r="I235" s="154" t="s">
        <v>78</v>
      </c>
      <c r="J235" s="154" t="s">
        <v>1207</v>
      </c>
      <c r="K235" s="181">
        <v>44391</v>
      </c>
      <c r="L235" s="182">
        <v>5875000.0007472336</v>
      </c>
      <c r="M235" s="182">
        <v>22084.125002808851</v>
      </c>
      <c r="N235" s="182">
        <v>3516299.5907472335</v>
      </c>
      <c r="O235" s="183">
        <v>13217.770161618851</v>
      </c>
      <c r="P235" s="172">
        <v>0.40148092080000003</v>
      </c>
      <c r="Q235" s="184">
        <v>46387</v>
      </c>
    </row>
    <row r="236" spans="1:17" ht="14.1" customHeight="1" thickBot="1" x14ac:dyDescent="0.25">
      <c r="A236" s="149">
        <v>8694</v>
      </c>
      <c r="B236" s="149">
        <v>12533</v>
      </c>
      <c r="C236" s="154" t="s">
        <v>943</v>
      </c>
      <c r="D236" s="154" t="s">
        <v>2924</v>
      </c>
      <c r="E236" s="154"/>
      <c r="F236" s="154"/>
      <c r="G236" s="150" t="s">
        <v>3319</v>
      </c>
      <c r="H236" s="154">
        <v>11019482</v>
      </c>
      <c r="I236" s="154" t="s">
        <v>78</v>
      </c>
      <c r="J236" s="154" t="s">
        <v>1207</v>
      </c>
      <c r="K236" s="181">
        <v>44773</v>
      </c>
      <c r="L236" s="182">
        <v>8800000</v>
      </c>
      <c r="M236" s="182">
        <v>33079.199999999997</v>
      </c>
      <c r="N236" s="182">
        <v>6934400</v>
      </c>
      <c r="O236" s="183">
        <v>26066.409599999999</v>
      </c>
      <c r="P236" s="172">
        <v>0.21199999999999999</v>
      </c>
      <c r="Q236" s="181">
        <v>46234</v>
      </c>
    </row>
    <row r="237" spans="1:17" ht="14.1" customHeight="1" thickBot="1" x14ac:dyDescent="0.25">
      <c r="A237" s="149">
        <v>8694</v>
      </c>
      <c r="B237" s="149">
        <v>12533</v>
      </c>
      <c r="C237" s="154" t="s">
        <v>943</v>
      </c>
      <c r="D237" s="154" t="s">
        <v>3378</v>
      </c>
      <c r="E237" s="154"/>
      <c r="F237" s="154"/>
      <c r="G237" s="150" t="s">
        <v>3331</v>
      </c>
      <c r="H237" s="154">
        <v>11019485</v>
      </c>
      <c r="I237" s="154" t="s">
        <v>78</v>
      </c>
      <c r="J237" s="154" t="s">
        <v>1207</v>
      </c>
      <c r="K237" s="181">
        <v>44797</v>
      </c>
      <c r="L237" s="182">
        <v>3611940.2986865668</v>
      </c>
      <c r="M237" s="182">
        <v>13577.283582762804</v>
      </c>
      <c r="N237" s="182">
        <v>601990.04868656676</v>
      </c>
      <c r="O237" s="183">
        <v>2262.8805930128046</v>
      </c>
      <c r="P237" s="172">
        <v>0.83333333363636375</v>
      </c>
      <c r="Q237" s="181">
        <v>46624</v>
      </c>
    </row>
    <row r="238" spans="1:17" ht="14.1" customHeight="1" thickBot="1" x14ac:dyDescent="0.25">
      <c r="A238" s="149">
        <v>8694</v>
      </c>
      <c r="B238" s="149">
        <v>12533</v>
      </c>
      <c r="C238" s="154" t="s">
        <v>943</v>
      </c>
      <c r="D238" s="154" t="s">
        <v>2927</v>
      </c>
      <c r="E238" s="154"/>
      <c r="F238" s="154"/>
      <c r="G238" s="150" t="s">
        <v>3314</v>
      </c>
      <c r="H238" s="154">
        <v>11019763</v>
      </c>
      <c r="I238" s="154" t="s">
        <v>78</v>
      </c>
      <c r="J238" s="154" t="s">
        <v>1213</v>
      </c>
      <c r="K238" s="181">
        <v>45079</v>
      </c>
      <c r="L238" s="182">
        <v>5000000</v>
      </c>
      <c r="M238" s="182">
        <v>23752.5</v>
      </c>
      <c r="N238" s="182">
        <v>3482500</v>
      </c>
      <c r="O238" s="183">
        <v>16543.616249999999</v>
      </c>
      <c r="P238" s="172">
        <v>0.30349999999999999</v>
      </c>
      <c r="Q238" s="181">
        <v>45083</v>
      </c>
    </row>
    <row r="239" spans="1:17" ht="14.1" customHeight="1" thickBot="1" x14ac:dyDescent="0.25">
      <c r="A239" s="149">
        <v>8694</v>
      </c>
      <c r="B239" s="149">
        <v>12533</v>
      </c>
      <c r="C239" s="154" t="s">
        <v>765</v>
      </c>
      <c r="D239" s="154" t="s">
        <v>3360</v>
      </c>
      <c r="E239" s="154"/>
      <c r="F239" s="154"/>
      <c r="G239" s="150" t="s">
        <v>2890</v>
      </c>
      <c r="H239" s="154">
        <v>11019972</v>
      </c>
      <c r="I239" s="154" t="s">
        <v>78</v>
      </c>
      <c r="J239" s="154" t="s">
        <v>1207</v>
      </c>
      <c r="K239" s="181">
        <v>44133</v>
      </c>
      <c r="L239" s="182">
        <v>1100000</v>
      </c>
      <c r="M239" s="182">
        <v>4134.8999999999996</v>
      </c>
      <c r="N239" s="182">
        <v>903540</v>
      </c>
      <c r="O239" s="183">
        <v>3396.4068600000001</v>
      </c>
      <c r="P239" s="172">
        <v>0.17860000000000001</v>
      </c>
      <c r="Q239" s="184">
        <v>46752</v>
      </c>
    </row>
    <row r="240" spans="1:17" ht="14.1" customHeight="1" thickBot="1" x14ac:dyDescent="0.25">
      <c r="A240" s="149">
        <v>8694</v>
      </c>
      <c r="B240" s="149">
        <v>12533</v>
      </c>
      <c r="C240" s="154" t="s">
        <v>765</v>
      </c>
      <c r="D240" s="154" t="s">
        <v>3360</v>
      </c>
      <c r="E240" s="154"/>
      <c r="F240" s="154"/>
      <c r="G240" s="150" t="s">
        <v>2891</v>
      </c>
      <c r="H240" s="154">
        <v>11019974</v>
      </c>
      <c r="I240" s="154" t="s">
        <v>78</v>
      </c>
      <c r="J240" s="154" t="s">
        <v>1207</v>
      </c>
      <c r="K240" s="181">
        <v>44133</v>
      </c>
      <c r="L240" s="182">
        <v>1000000</v>
      </c>
      <c r="M240" s="182">
        <v>3759</v>
      </c>
      <c r="N240" s="182">
        <v>635100</v>
      </c>
      <c r="O240" s="183">
        <v>2387.3408999999997</v>
      </c>
      <c r="P240" s="172">
        <v>0.3649</v>
      </c>
      <c r="Q240" s="184">
        <v>46752</v>
      </c>
    </row>
    <row r="241" spans="1:17" ht="14.1" customHeight="1" thickBot="1" x14ac:dyDescent="0.25">
      <c r="A241" s="149">
        <v>8694</v>
      </c>
      <c r="B241" s="149">
        <v>12533</v>
      </c>
      <c r="C241" s="154" t="s">
        <v>943</v>
      </c>
      <c r="D241" s="154" t="s">
        <v>2929</v>
      </c>
      <c r="E241" s="154"/>
      <c r="F241" s="154"/>
      <c r="G241" s="150" t="s">
        <v>3326</v>
      </c>
      <c r="H241" s="154">
        <v>11019977</v>
      </c>
      <c r="I241" s="154" t="s">
        <v>78</v>
      </c>
      <c r="J241" s="154" t="s">
        <v>1207</v>
      </c>
      <c r="K241" s="181">
        <v>44789</v>
      </c>
      <c r="L241" s="182">
        <v>8799999.9999999981</v>
      </c>
      <c r="M241" s="182">
        <v>33079.19999999999</v>
      </c>
      <c r="N241" s="182">
        <v>6992105.9999999981</v>
      </c>
      <c r="O241" s="183">
        <v>26283.326453999991</v>
      </c>
      <c r="P241" s="172">
        <v>0.20544250000000006</v>
      </c>
      <c r="Q241" s="181">
        <v>47026</v>
      </c>
    </row>
    <row r="242" spans="1:17" ht="14.1" customHeight="1" thickBot="1" x14ac:dyDescent="0.25">
      <c r="A242" s="149">
        <v>8694</v>
      </c>
      <c r="B242" s="149">
        <v>12533</v>
      </c>
      <c r="C242" s="154" t="s">
        <v>241</v>
      </c>
      <c r="D242" s="154" t="s">
        <v>2931</v>
      </c>
      <c r="E242" s="154"/>
      <c r="F242" s="154"/>
      <c r="G242" s="150" t="s">
        <v>3323</v>
      </c>
      <c r="H242" s="154">
        <v>11019978</v>
      </c>
      <c r="I242" s="154" t="s">
        <v>78</v>
      </c>
      <c r="J242" s="154" t="s">
        <v>1213</v>
      </c>
      <c r="K242" s="181">
        <v>44836</v>
      </c>
      <c r="L242" s="182">
        <v>12999999.969470587</v>
      </c>
      <c r="M242" s="182">
        <v>61756.499854970018</v>
      </c>
      <c r="N242" s="182">
        <v>10445086.679470588</v>
      </c>
      <c r="O242" s="183">
        <v>49619.384270825023</v>
      </c>
      <c r="P242" s="172">
        <v>0.19653179199999996</v>
      </c>
      <c r="Q242" s="181">
        <v>45991</v>
      </c>
    </row>
    <row r="243" spans="1:17" ht="14.1" customHeight="1" thickBot="1" x14ac:dyDescent="0.25">
      <c r="A243" s="149">
        <v>8694</v>
      </c>
      <c r="B243" s="149">
        <v>12533</v>
      </c>
      <c r="C243" s="154" t="s">
        <v>943</v>
      </c>
      <c r="D243" s="154" t="s">
        <v>2933</v>
      </c>
      <c r="E243" s="154"/>
      <c r="F243" s="154"/>
      <c r="G243" s="150" t="s">
        <v>3321</v>
      </c>
      <c r="H243" s="154">
        <v>11019980</v>
      </c>
      <c r="I243" s="154" t="s">
        <v>78</v>
      </c>
      <c r="J243" s="154" t="s">
        <v>1207</v>
      </c>
      <c r="K243" s="181">
        <v>44868</v>
      </c>
      <c r="L243" s="182">
        <v>12000000.010714706</v>
      </c>
      <c r="M243" s="182">
        <v>45108.00004027658</v>
      </c>
      <c r="N243" s="182">
        <v>5634565.970714706</v>
      </c>
      <c r="O243" s="183">
        <v>21180.33348391658</v>
      </c>
      <c r="P243" s="172">
        <v>0.53045283619302952</v>
      </c>
      <c r="Q243" s="181">
        <v>48800</v>
      </c>
    </row>
    <row r="244" spans="1:17" ht="14.1" customHeight="1" thickBot="1" x14ac:dyDescent="0.25">
      <c r="A244" s="149">
        <v>8694</v>
      </c>
      <c r="B244" s="149">
        <v>12533</v>
      </c>
      <c r="C244" s="154" t="s">
        <v>765</v>
      </c>
      <c r="D244" s="154" t="s">
        <v>3367</v>
      </c>
      <c r="E244" s="154"/>
      <c r="F244" s="154"/>
      <c r="G244" s="150" t="s">
        <v>3324</v>
      </c>
      <c r="H244" s="154">
        <v>11019985</v>
      </c>
      <c r="I244" s="154" t="s">
        <v>78</v>
      </c>
      <c r="J244" s="154" t="s">
        <v>1207</v>
      </c>
      <c r="K244" s="181">
        <v>44862</v>
      </c>
      <c r="L244" s="182">
        <v>6146666.6225165566</v>
      </c>
      <c r="M244" s="182">
        <v>23105.319834039736</v>
      </c>
      <c r="N244" s="182">
        <v>5218519.9625165565</v>
      </c>
      <c r="O244" s="183">
        <v>19616.416539099733</v>
      </c>
      <c r="P244" s="172">
        <v>0.15100000000000002</v>
      </c>
      <c r="Q244" s="181">
        <v>45958</v>
      </c>
    </row>
    <row r="245" spans="1:17" ht="14.1" customHeight="1" thickBot="1" x14ac:dyDescent="0.25">
      <c r="A245" s="149">
        <v>8694</v>
      </c>
      <c r="B245" s="149">
        <v>12533</v>
      </c>
      <c r="C245" s="154" t="s">
        <v>765</v>
      </c>
      <c r="D245" s="154" t="s">
        <v>3368</v>
      </c>
      <c r="E245" s="154"/>
      <c r="F245" s="154"/>
      <c r="G245" s="150" t="s">
        <v>3325</v>
      </c>
      <c r="H245" s="154">
        <v>11019986</v>
      </c>
      <c r="I245" s="154" t="s">
        <v>78</v>
      </c>
      <c r="J245" s="154" t="s">
        <v>1207</v>
      </c>
      <c r="K245" s="181">
        <v>44860</v>
      </c>
      <c r="L245" s="182">
        <v>3073333.3333333335</v>
      </c>
      <c r="M245" s="182">
        <v>11552.66</v>
      </c>
      <c r="N245" s="182">
        <v>2547793.3333333335</v>
      </c>
      <c r="O245" s="183">
        <v>9577.1551400000008</v>
      </c>
      <c r="P245" s="172">
        <v>0.17099999999999999</v>
      </c>
      <c r="Q245" s="181">
        <v>45958</v>
      </c>
    </row>
    <row r="246" spans="1:17" ht="14.1" customHeight="1" thickBot="1" x14ac:dyDescent="0.25">
      <c r="A246" s="149">
        <v>8694</v>
      </c>
      <c r="B246" s="149">
        <v>12533</v>
      </c>
      <c r="C246" s="154" t="s">
        <v>943</v>
      </c>
      <c r="D246" s="154" t="s">
        <v>3369</v>
      </c>
      <c r="E246" s="154"/>
      <c r="F246" s="154"/>
      <c r="G246" s="150" t="s">
        <v>3317</v>
      </c>
      <c r="H246" s="154">
        <v>11019991</v>
      </c>
      <c r="I246" s="154" t="s">
        <v>78</v>
      </c>
      <c r="J246" s="154" t="s">
        <v>1207</v>
      </c>
      <c r="K246" s="181">
        <v>44935</v>
      </c>
      <c r="L246" s="182">
        <v>20000000.298329353</v>
      </c>
      <c r="M246" s="182">
        <v>75180.001121420035</v>
      </c>
      <c r="N246" s="182">
        <v>5000000.2983293533</v>
      </c>
      <c r="O246" s="183">
        <v>18795.001121420039</v>
      </c>
      <c r="P246" s="172">
        <v>0.7499999888126494</v>
      </c>
      <c r="Q246" s="181">
        <v>46203</v>
      </c>
    </row>
    <row r="247" spans="1:17" ht="14.1" customHeight="1" thickBot="1" x14ac:dyDescent="0.25">
      <c r="A247" s="149">
        <v>8694</v>
      </c>
      <c r="B247" s="149">
        <v>12533</v>
      </c>
      <c r="C247" s="154" t="s">
        <v>943</v>
      </c>
      <c r="D247" s="154" t="s">
        <v>2938</v>
      </c>
      <c r="E247" s="154"/>
      <c r="F247" s="154"/>
      <c r="G247" s="150" t="s">
        <v>3312</v>
      </c>
      <c r="H247" s="154">
        <v>11019995</v>
      </c>
      <c r="I247" s="154" t="s">
        <v>78</v>
      </c>
      <c r="J247" s="154" t="s">
        <v>1207</v>
      </c>
      <c r="K247" s="181">
        <v>44971</v>
      </c>
      <c r="L247" s="182">
        <v>15200000.000000002</v>
      </c>
      <c r="M247" s="182">
        <v>57136.80000000001</v>
      </c>
      <c r="N247" s="182">
        <v>12312000.000000002</v>
      </c>
      <c r="O247" s="183">
        <v>46280.808000000005</v>
      </c>
      <c r="P247" s="172">
        <v>0.18999999999999997</v>
      </c>
      <c r="Q247" s="181">
        <v>46607</v>
      </c>
    </row>
    <row r="248" spans="1:17" ht="14.1" customHeight="1" thickBot="1" x14ac:dyDescent="0.25">
      <c r="A248" s="149">
        <v>8694</v>
      </c>
      <c r="B248" s="149">
        <v>12533</v>
      </c>
      <c r="C248" s="154" t="s">
        <v>943</v>
      </c>
      <c r="D248" s="154" t="s">
        <v>3370</v>
      </c>
      <c r="E248" s="154"/>
      <c r="F248" s="154"/>
      <c r="G248" s="150" t="s">
        <v>3327</v>
      </c>
      <c r="H248" s="154">
        <v>11019997</v>
      </c>
      <c r="I248" s="154" t="s">
        <v>78</v>
      </c>
      <c r="J248" s="154" t="s">
        <v>1207</v>
      </c>
      <c r="K248" s="181">
        <v>44966</v>
      </c>
      <c r="L248" s="182">
        <v>6679999.8238257989</v>
      </c>
      <c r="M248" s="182">
        <v>25110.119337761178</v>
      </c>
      <c r="N248" s="182">
        <v>6629443.8038257994</v>
      </c>
      <c r="O248" s="183">
        <v>24920.07925858118</v>
      </c>
      <c r="P248" s="172">
        <v>7.5682666666666001E-3</v>
      </c>
      <c r="Q248" s="181">
        <v>47158</v>
      </c>
    </row>
    <row r="249" spans="1:17" ht="14.1" customHeight="1" thickBot="1" x14ac:dyDescent="0.25">
      <c r="A249" s="149">
        <v>8694</v>
      </c>
      <c r="B249" s="149">
        <v>12533</v>
      </c>
      <c r="C249" s="154" t="s">
        <v>943</v>
      </c>
      <c r="D249" s="154" t="s">
        <v>3379</v>
      </c>
      <c r="E249" s="154"/>
      <c r="F249" s="154"/>
      <c r="G249" s="150" t="s">
        <v>3332</v>
      </c>
      <c r="H249" s="154">
        <v>11020000</v>
      </c>
      <c r="I249" s="154" t="s">
        <v>78</v>
      </c>
      <c r="J249" s="154" t="s">
        <v>1207</v>
      </c>
      <c r="K249" s="181">
        <v>44797</v>
      </c>
      <c r="L249" s="182">
        <v>5303605.6605552509</v>
      </c>
      <c r="M249" s="182">
        <v>19936.253678027188</v>
      </c>
      <c r="N249" s="182">
        <v>234180.47055525053</v>
      </c>
      <c r="O249" s="183">
        <v>880.28438881718671</v>
      </c>
      <c r="P249" s="172">
        <v>0.95584504475946774</v>
      </c>
      <c r="Q249" s="181">
        <v>46630</v>
      </c>
    </row>
    <row r="250" spans="1:17" ht="14.1" customHeight="1" thickBot="1" x14ac:dyDescent="0.25">
      <c r="A250" s="149">
        <v>8694</v>
      </c>
      <c r="B250" s="149">
        <v>12533</v>
      </c>
      <c r="C250" s="154" t="s">
        <v>241</v>
      </c>
      <c r="D250" s="154" t="s">
        <v>2942</v>
      </c>
      <c r="E250" s="154"/>
      <c r="F250" s="154"/>
      <c r="G250" s="150" t="s">
        <v>2942</v>
      </c>
      <c r="H250" s="154">
        <v>11020012</v>
      </c>
      <c r="I250" s="154" t="s">
        <v>78</v>
      </c>
      <c r="J250" s="154" t="s">
        <v>1207</v>
      </c>
      <c r="K250" s="181">
        <v>45032</v>
      </c>
      <c r="L250" s="182">
        <v>9000000.404460784</v>
      </c>
      <c r="M250" s="182">
        <v>33831.001520368081</v>
      </c>
      <c r="N250" s="182">
        <v>7575012.7444607839</v>
      </c>
      <c r="O250" s="183">
        <v>28474.472906428087</v>
      </c>
      <c r="P250" s="172">
        <v>0.15833195510677039</v>
      </c>
      <c r="Q250" s="181">
        <v>45747</v>
      </c>
    </row>
    <row r="251" spans="1:17" ht="14.1" customHeight="1" thickBot="1" x14ac:dyDescent="0.25">
      <c r="A251" s="149">
        <v>8694</v>
      </c>
      <c r="B251" s="149">
        <v>12533</v>
      </c>
      <c r="C251" s="154" t="s">
        <v>943</v>
      </c>
      <c r="D251" s="154" t="s">
        <v>2944</v>
      </c>
      <c r="E251" s="154"/>
      <c r="F251" s="154"/>
      <c r="G251" s="150" t="s">
        <v>3313</v>
      </c>
      <c r="H251" s="154">
        <v>11020029</v>
      </c>
      <c r="I251" s="154" t="s">
        <v>78</v>
      </c>
      <c r="J251" s="154" t="s">
        <v>1207</v>
      </c>
      <c r="K251" s="181">
        <v>45049</v>
      </c>
      <c r="L251" s="182">
        <v>5000000</v>
      </c>
      <c r="M251" s="182">
        <v>18795</v>
      </c>
      <c r="N251" s="182">
        <v>3083770.75</v>
      </c>
      <c r="O251" s="183">
        <v>11591.894249250001</v>
      </c>
      <c r="P251" s="172">
        <v>0.38324585</v>
      </c>
      <c r="Q251" s="181">
        <v>46934</v>
      </c>
    </row>
    <row r="252" spans="1:17" ht="14.1" customHeight="1" thickBot="1" x14ac:dyDescent="0.25">
      <c r="A252" s="149">
        <v>8694</v>
      </c>
      <c r="B252" s="149">
        <v>12533</v>
      </c>
      <c r="C252" s="154" t="s">
        <v>943</v>
      </c>
      <c r="D252" s="154" t="s">
        <v>3361</v>
      </c>
      <c r="E252" s="154"/>
      <c r="F252" s="154"/>
      <c r="G252" s="150" t="s">
        <v>3301</v>
      </c>
      <c r="H252" s="154">
        <v>11020109</v>
      </c>
      <c r="I252" s="154" t="s">
        <v>78</v>
      </c>
      <c r="J252" s="154" t="s">
        <v>1206</v>
      </c>
      <c r="K252" s="181">
        <v>45000</v>
      </c>
      <c r="L252" s="182">
        <v>12812499.999999998</v>
      </c>
      <c r="M252" s="182">
        <v>12812.499999999998</v>
      </c>
      <c r="N252" s="182">
        <v>4612499.9999999981</v>
      </c>
      <c r="O252" s="183">
        <v>4612.4999999999982</v>
      </c>
      <c r="P252" s="172">
        <v>0.64000000000000012</v>
      </c>
      <c r="Q252" s="181">
        <v>47664</v>
      </c>
    </row>
    <row r="253" spans="1:17" ht="14.1" customHeight="1" thickBot="1" x14ac:dyDescent="0.25">
      <c r="A253" s="149">
        <v>8694</v>
      </c>
      <c r="B253" s="149">
        <v>12533</v>
      </c>
      <c r="C253" s="154" t="s">
        <v>943</v>
      </c>
      <c r="D253" s="154" t="s">
        <v>3383</v>
      </c>
      <c r="E253" s="154"/>
      <c r="F253" s="154"/>
      <c r="G253" s="150" t="s">
        <v>3341</v>
      </c>
      <c r="H253" s="154">
        <v>11020416</v>
      </c>
      <c r="I253" s="154" t="s">
        <v>78</v>
      </c>
      <c r="J253" s="154" t="s">
        <v>1206</v>
      </c>
      <c r="K253" s="181">
        <v>44929</v>
      </c>
      <c r="L253" s="182">
        <v>6500000</v>
      </c>
      <c r="M253" s="182">
        <v>6500</v>
      </c>
      <c r="N253" s="182">
        <v>3900000</v>
      </c>
      <c r="O253" s="183">
        <v>3900</v>
      </c>
      <c r="P253" s="172">
        <v>0.4</v>
      </c>
      <c r="Q253" s="181">
        <v>46534</v>
      </c>
    </row>
    <row r="254" spans="1:17" ht="14.1" customHeight="1" thickBot="1" x14ac:dyDescent="0.25">
      <c r="A254" s="149">
        <v>8694</v>
      </c>
      <c r="B254" s="149">
        <v>12533</v>
      </c>
      <c r="C254" s="154" t="s">
        <v>943</v>
      </c>
      <c r="D254" s="154" t="s">
        <v>3371</v>
      </c>
      <c r="E254" s="154"/>
      <c r="F254" s="154"/>
      <c r="G254" s="150" t="s">
        <v>3322</v>
      </c>
      <c r="H254" s="154">
        <v>11020456</v>
      </c>
      <c r="I254" s="154" t="s">
        <v>78</v>
      </c>
      <c r="J254" s="154" t="s">
        <v>1207</v>
      </c>
      <c r="K254" s="181">
        <v>45089</v>
      </c>
      <c r="L254" s="182">
        <v>3350000.0052331034</v>
      </c>
      <c r="M254" s="182">
        <v>12592.650019671235</v>
      </c>
      <c r="N254" s="182">
        <v>1574540.8132331034</v>
      </c>
      <c r="O254" s="183">
        <v>5918.6989169432354</v>
      </c>
      <c r="P254" s="172">
        <v>0.52998781767955794</v>
      </c>
      <c r="Q254" s="181">
        <v>46310</v>
      </c>
    </row>
    <row r="255" spans="1:17" ht="14.1" customHeight="1" thickBot="1" x14ac:dyDescent="0.25">
      <c r="A255" s="149">
        <v>8694</v>
      </c>
      <c r="B255" s="149">
        <v>12533</v>
      </c>
      <c r="C255" s="154" t="s">
        <v>943</v>
      </c>
      <c r="D255" s="154" t="s">
        <v>3372</v>
      </c>
      <c r="E255" s="154"/>
      <c r="F255" s="154"/>
      <c r="G255" s="150" t="s">
        <v>3305</v>
      </c>
      <c r="H255" s="154">
        <v>11020457</v>
      </c>
      <c r="I255" s="154" t="s">
        <v>78</v>
      </c>
      <c r="J255" s="154" t="s">
        <v>1207</v>
      </c>
      <c r="K255" s="181">
        <v>45108</v>
      </c>
      <c r="L255" s="182">
        <v>5664613.6158318417</v>
      </c>
      <c r="M255" s="182">
        <v>21293.282581911892</v>
      </c>
      <c r="N255" s="182">
        <v>5323408.3158318419</v>
      </c>
      <c r="O255" s="183">
        <v>20010.691859211893</v>
      </c>
      <c r="P255" s="172">
        <v>6.0234523153772812E-2</v>
      </c>
      <c r="Q255" s="181">
        <v>45536</v>
      </c>
    </row>
    <row r="256" spans="1:17" ht="14.1" customHeight="1" thickBot="1" x14ac:dyDescent="0.25">
      <c r="A256" s="149">
        <v>8694</v>
      </c>
      <c r="B256" s="149">
        <v>12533</v>
      </c>
      <c r="C256" s="154" t="s">
        <v>765</v>
      </c>
      <c r="D256" s="154" t="s">
        <v>3362</v>
      </c>
      <c r="E256" s="154"/>
      <c r="F256" s="154"/>
      <c r="G256" s="150" t="s">
        <v>3292</v>
      </c>
      <c r="H256" s="154">
        <v>11020463</v>
      </c>
      <c r="I256" s="154" t="s">
        <v>78</v>
      </c>
      <c r="J256" s="154" t="s">
        <v>1207</v>
      </c>
      <c r="K256" s="181">
        <v>45124</v>
      </c>
      <c r="L256" s="182">
        <v>19396551.438739654</v>
      </c>
      <c r="M256" s="182">
        <v>72911.636858222351</v>
      </c>
      <c r="N256" s="182">
        <v>16848399.022739653</v>
      </c>
      <c r="O256" s="183">
        <v>63333.131926478345</v>
      </c>
      <c r="P256" s="172">
        <v>0.13137141538009267</v>
      </c>
      <c r="Q256" s="181">
        <v>48021</v>
      </c>
    </row>
    <row r="257" spans="1:17" ht="14.1" customHeight="1" thickBot="1" x14ac:dyDescent="0.25">
      <c r="A257" s="149">
        <v>8694</v>
      </c>
      <c r="B257" s="149">
        <v>12533</v>
      </c>
      <c r="C257" s="154" t="s">
        <v>765</v>
      </c>
      <c r="D257" s="154" t="s">
        <v>3362</v>
      </c>
      <c r="E257" s="154"/>
      <c r="F257" s="154"/>
      <c r="G257" s="150" t="s">
        <v>3293</v>
      </c>
      <c r="H257" s="154">
        <v>11020463</v>
      </c>
      <c r="I257" s="154" t="s">
        <v>78</v>
      </c>
      <c r="J257" s="154" t="s">
        <v>1207</v>
      </c>
      <c r="K257" s="181">
        <v>45124</v>
      </c>
      <c r="L257" s="182">
        <v>19396551.438739654</v>
      </c>
      <c r="M257" s="182">
        <v>72911.636858222351</v>
      </c>
      <c r="N257" s="182">
        <v>16848399.022739653</v>
      </c>
      <c r="O257" s="183">
        <v>63333.131926478345</v>
      </c>
      <c r="P257" s="172">
        <v>0.13137141538009267</v>
      </c>
      <c r="Q257" s="181">
        <v>48021</v>
      </c>
    </row>
    <row r="258" spans="1:17" ht="14.1" customHeight="1" thickBot="1" x14ac:dyDescent="0.25">
      <c r="A258" s="149">
        <v>8694</v>
      </c>
      <c r="B258" s="149">
        <v>12533</v>
      </c>
      <c r="C258" s="154" t="s">
        <v>943</v>
      </c>
      <c r="D258" s="154" t="s">
        <v>2983</v>
      </c>
      <c r="E258" s="154"/>
      <c r="F258" s="154"/>
      <c r="G258" s="150" t="s">
        <v>3335</v>
      </c>
      <c r="H258" s="154">
        <v>11020502</v>
      </c>
      <c r="I258" s="154" t="s">
        <v>78</v>
      </c>
      <c r="J258" s="154" t="s">
        <v>1207</v>
      </c>
      <c r="K258" s="181">
        <v>45278</v>
      </c>
      <c r="L258" s="182">
        <v>400000</v>
      </c>
      <c r="M258" s="182">
        <v>1503.6</v>
      </c>
      <c r="N258" s="182">
        <v>176000</v>
      </c>
      <c r="O258" s="183">
        <v>661.58399999999995</v>
      </c>
      <c r="P258" s="172">
        <v>0.56000000000000005</v>
      </c>
      <c r="Q258" s="181">
        <v>48633</v>
      </c>
    </row>
    <row r="259" spans="1:17" ht="14.1" customHeight="1" thickBot="1" x14ac:dyDescent="0.25">
      <c r="A259" s="149">
        <v>8694</v>
      </c>
      <c r="B259" s="149">
        <v>12534</v>
      </c>
      <c r="C259" s="154" t="s">
        <v>943</v>
      </c>
      <c r="D259" s="154" t="s">
        <v>2854</v>
      </c>
      <c r="E259" s="154"/>
      <c r="F259" s="154"/>
      <c r="G259" s="150" t="s">
        <v>3295</v>
      </c>
      <c r="H259" s="154">
        <v>11018236</v>
      </c>
      <c r="I259" s="154" t="s">
        <v>78</v>
      </c>
      <c r="J259" s="154" t="s">
        <v>1207</v>
      </c>
      <c r="K259" s="181">
        <v>43859</v>
      </c>
      <c r="L259" s="182">
        <v>579710.55853913235</v>
      </c>
      <c r="M259" s="182">
        <v>2179.1319895485985</v>
      </c>
      <c r="N259" s="182">
        <v>92711.603539132338</v>
      </c>
      <c r="O259" s="183">
        <v>348.50291770359843</v>
      </c>
      <c r="P259" s="172">
        <v>0.840072598</v>
      </c>
      <c r="Q259" s="184">
        <v>46022</v>
      </c>
    </row>
    <row r="260" spans="1:17" ht="14.1" customHeight="1" thickBot="1" x14ac:dyDescent="0.25">
      <c r="A260" s="149">
        <v>8694</v>
      </c>
      <c r="B260" s="149">
        <v>12534</v>
      </c>
      <c r="C260" s="154" t="s">
        <v>943</v>
      </c>
      <c r="D260" s="154" t="s">
        <v>2900</v>
      </c>
      <c r="E260" s="154"/>
      <c r="F260" s="154"/>
      <c r="G260" s="150" t="s">
        <v>3329</v>
      </c>
      <c r="H260" s="154">
        <v>11018596</v>
      </c>
      <c r="I260" s="154" t="s">
        <v>78</v>
      </c>
      <c r="J260" s="154" t="s">
        <v>1207</v>
      </c>
      <c r="K260" s="181">
        <v>44109</v>
      </c>
      <c r="L260" s="182">
        <v>4734753.7614372242</v>
      </c>
      <c r="M260" s="182">
        <v>17797.939389242525</v>
      </c>
      <c r="N260" s="182">
        <v>1129188.7314372244</v>
      </c>
      <c r="O260" s="183">
        <v>4244.6204414725271</v>
      </c>
      <c r="P260" s="172">
        <v>0.7615105687999999</v>
      </c>
      <c r="Q260" s="181">
        <v>45585</v>
      </c>
    </row>
    <row r="261" spans="1:17" ht="14.1" customHeight="1" thickBot="1" x14ac:dyDescent="0.25">
      <c r="A261" s="149">
        <v>8694</v>
      </c>
      <c r="B261" s="149">
        <v>12534</v>
      </c>
      <c r="C261" s="154" t="s">
        <v>241</v>
      </c>
      <c r="D261" s="154" t="s">
        <v>3363</v>
      </c>
      <c r="E261" s="154"/>
      <c r="F261" s="154"/>
      <c r="G261" s="150" t="s">
        <v>3328</v>
      </c>
      <c r="H261" s="154">
        <v>11018714</v>
      </c>
      <c r="I261" s="154" t="s">
        <v>78</v>
      </c>
      <c r="J261" s="154" t="s">
        <v>1207</v>
      </c>
      <c r="K261" s="181">
        <v>44137</v>
      </c>
      <c r="L261" s="182">
        <v>1793625.4094538288</v>
      </c>
      <c r="M261" s="182">
        <v>6742.2379141369429</v>
      </c>
      <c r="N261" s="182">
        <v>170953.54445382883</v>
      </c>
      <c r="O261" s="183">
        <v>642.61437360194259</v>
      </c>
      <c r="P261" s="172">
        <v>0.90468826793333323</v>
      </c>
      <c r="Q261" s="181">
        <v>45616</v>
      </c>
    </row>
    <row r="262" spans="1:17" ht="14.1" customHeight="1" thickBot="1" x14ac:dyDescent="0.25">
      <c r="A262" s="149">
        <v>8694</v>
      </c>
      <c r="B262" s="149">
        <v>12534</v>
      </c>
      <c r="C262" s="154" t="s">
        <v>943</v>
      </c>
      <c r="D262" s="154" t="s">
        <v>3364</v>
      </c>
      <c r="E262" s="154"/>
      <c r="F262" s="154"/>
      <c r="G262" s="150" t="s">
        <v>3306</v>
      </c>
      <c r="H262" s="154">
        <v>11018733</v>
      </c>
      <c r="I262" s="154" t="s">
        <v>78</v>
      </c>
      <c r="J262" s="154" t="s">
        <v>1207</v>
      </c>
      <c r="K262" s="181">
        <v>44155</v>
      </c>
      <c r="L262" s="182">
        <v>4799999.997355395</v>
      </c>
      <c r="M262" s="182">
        <v>18043.199990058929</v>
      </c>
      <c r="N262" s="182">
        <v>443961.59735539462</v>
      </c>
      <c r="O262" s="183">
        <v>1668.8516444589284</v>
      </c>
      <c r="P262" s="172">
        <v>0.90750800050000013</v>
      </c>
      <c r="Q262" s="181">
        <v>45616</v>
      </c>
    </row>
    <row r="263" spans="1:17" ht="14.1" customHeight="1" thickBot="1" x14ac:dyDescent="0.25">
      <c r="A263" s="149">
        <v>8694</v>
      </c>
      <c r="B263" s="149">
        <v>12534</v>
      </c>
      <c r="C263" s="154" t="s">
        <v>943</v>
      </c>
      <c r="D263" s="154" t="s">
        <v>3364</v>
      </c>
      <c r="E263" s="154"/>
      <c r="F263" s="154"/>
      <c r="G263" s="150" t="s">
        <v>3307</v>
      </c>
      <c r="H263" s="154">
        <v>11018734</v>
      </c>
      <c r="I263" s="154" t="s">
        <v>78</v>
      </c>
      <c r="J263" s="154" t="s">
        <v>1207</v>
      </c>
      <c r="K263" s="181">
        <v>44155</v>
      </c>
      <c r="L263" s="182">
        <v>4799999.997355395</v>
      </c>
      <c r="M263" s="182">
        <v>18043.199990058929</v>
      </c>
      <c r="N263" s="182">
        <v>443961.59735539462</v>
      </c>
      <c r="O263" s="183">
        <v>1668.8516444589284</v>
      </c>
      <c r="P263" s="172">
        <v>0.90750800050000013</v>
      </c>
      <c r="Q263" s="181">
        <v>45616</v>
      </c>
    </row>
    <row r="264" spans="1:17" ht="14.1" customHeight="1" thickBot="1" x14ac:dyDescent="0.25">
      <c r="A264" s="149">
        <v>8694</v>
      </c>
      <c r="B264" s="149">
        <v>12534</v>
      </c>
      <c r="C264" s="154" t="s">
        <v>943</v>
      </c>
      <c r="D264" s="154" t="s">
        <v>2906</v>
      </c>
      <c r="E264" s="154"/>
      <c r="F264" s="154"/>
      <c r="G264" s="150" t="s">
        <v>3308</v>
      </c>
      <c r="H264" s="154">
        <v>11018752</v>
      </c>
      <c r="I264" s="154" t="s">
        <v>78</v>
      </c>
      <c r="J264" s="154" t="s">
        <v>1207</v>
      </c>
      <c r="K264" s="181">
        <v>44183</v>
      </c>
      <c r="L264" s="182">
        <v>2128088.5814554775</v>
      </c>
      <c r="M264" s="182">
        <v>7999.4849776911396</v>
      </c>
      <c r="N264" s="182">
        <v>951407.64145547757</v>
      </c>
      <c r="O264" s="183">
        <v>3576.3413242311403</v>
      </c>
      <c r="P264" s="172">
        <v>0.5529285530000001</v>
      </c>
      <c r="Q264" s="181">
        <v>45765</v>
      </c>
    </row>
    <row r="265" spans="1:17" ht="14.1" customHeight="1" thickBot="1" x14ac:dyDescent="0.25">
      <c r="A265" s="149">
        <v>8694</v>
      </c>
      <c r="B265" s="149">
        <v>12534</v>
      </c>
      <c r="C265" s="154" t="s">
        <v>943</v>
      </c>
      <c r="D265" s="154" t="s">
        <v>2906</v>
      </c>
      <c r="E265" s="154"/>
      <c r="F265" s="154"/>
      <c r="G265" s="150" t="s">
        <v>3309</v>
      </c>
      <c r="H265" s="154">
        <v>11018753</v>
      </c>
      <c r="I265" s="154" t="s">
        <v>78</v>
      </c>
      <c r="J265" s="154" t="s">
        <v>1207</v>
      </c>
      <c r="K265" s="181">
        <v>44183</v>
      </c>
      <c r="L265" s="182">
        <v>2128087.9114635391</v>
      </c>
      <c r="M265" s="182">
        <v>7999.482459191443</v>
      </c>
      <c r="N265" s="182">
        <v>1001755.7014635392</v>
      </c>
      <c r="O265" s="183">
        <v>3765.5996818014432</v>
      </c>
      <c r="P265" s="172">
        <v>0.52926958700000004</v>
      </c>
      <c r="Q265" s="181">
        <v>45765</v>
      </c>
    </row>
    <row r="266" spans="1:17" ht="14.1" customHeight="1" thickBot="1" x14ac:dyDescent="0.25">
      <c r="A266" s="149">
        <v>8694</v>
      </c>
      <c r="B266" s="149">
        <v>12534</v>
      </c>
      <c r="C266" s="154" t="s">
        <v>241</v>
      </c>
      <c r="D266" s="154" t="s">
        <v>2960</v>
      </c>
      <c r="E266" s="154"/>
      <c r="F266" s="154"/>
      <c r="G266" s="150" t="s">
        <v>3343</v>
      </c>
      <c r="H266" s="154">
        <v>11018780</v>
      </c>
      <c r="I266" s="154" t="s">
        <v>78</v>
      </c>
      <c r="J266" s="154" t="s">
        <v>1216</v>
      </c>
      <c r="K266" s="181">
        <v>44105</v>
      </c>
      <c r="L266" s="182">
        <v>2564599.7025041697</v>
      </c>
      <c r="M266" s="182">
        <v>10310.203724007264</v>
      </c>
      <c r="N266" s="182">
        <v>1425611.8215041696</v>
      </c>
      <c r="O266" s="183">
        <v>5731.2446448110632</v>
      </c>
      <c r="P266" s="172">
        <v>0.44411916600000007</v>
      </c>
      <c r="Q266" s="181">
        <v>45961</v>
      </c>
    </row>
    <row r="267" spans="1:17" ht="14.1" customHeight="1" thickBot="1" x14ac:dyDescent="0.25">
      <c r="A267" s="149">
        <v>8694</v>
      </c>
      <c r="B267" s="149">
        <v>12534</v>
      </c>
      <c r="C267" s="154" t="s">
        <v>765</v>
      </c>
      <c r="D267" s="154" t="s">
        <v>2962</v>
      </c>
      <c r="E267" s="154"/>
      <c r="F267" s="154"/>
      <c r="G267" s="150" t="s">
        <v>2963</v>
      </c>
      <c r="H267" s="154">
        <v>11018841</v>
      </c>
      <c r="I267" s="154" t="s">
        <v>78</v>
      </c>
      <c r="J267" s="154" t="s">
        <v>1207</v>
      </c>
      <c r="K267" s="181">
        <v>44136</v>
      </c>
      <c r="L267" s="182">
        <v>733333.32693985745</v>
      </c>
      <c r="M267" s="182">
        <v>2756.5999759669239</v>
      </c>
      <c r="N267" s="182">
        <v>283708.33393985743</v>
      </c>
      <c r="O267" s="183">
        <v>1066.459627279924</v>
      </c>
      <c r="P267" s="172">
        <v>0.61312499579999991</v>
      </c>
      <c r="Q267" s="184">
        <v>46022</v>
      </c>
    </row>
    <row r="268" spans="1:17" ht="14.1" customHeight="1" thickBot="1" x14ac:dyDescent="0.25">
      <c r="A268" s="149">
        <v>8694</v>
      </c>
      <c r="B268" s="149">
        <v>12534</v>
      </c>
      <c r="C268" s="154" t="s">
        <v>943</v>
      </c>
      <c r="D268" s="154" t="s">
        <v>3380</v>
      </c>
      <c r="E268" s="154"/>
      <c r="F268" s="154"/>
      <c r="G268" s="150" t="s">
        <v>2964</v>
      </c>
      <c r="H268" s="154">
        <v>11019017</v>
      </c>
      <c r="I268" s="154" t="s">
        <v>78</v>
      </c>
      <c r="J268" s="154" t="s">
        <v>1216</v>
      </c>
      <c r="K268" s="181">
        <v>44279</v>
      </c>
      <c r="L268" s="182">
        <v>8222374.8465305315</v>
      </c>
      <c r="M268" s="182">
        <v>33055.591358022044</v>
      </c>
      <c r="N268" s="182">
        <v>975447.44153053127</v>
      </c>
      <c r="O268" s="183">
        <v>3921.4938044410419</v>
      </c>
      <c r="P268" s="172">
        <v>0.88136670247500015</v>
      </c>
      <c r="Q268" s="181">
        <v>45740</v>
      </c>
    </row>
    <row r="269" spans="1:17" ht="14.1" customHeight="1" thickBot="1" x14ac:dyDescent="0.25">
      <c r="A269" s="149">
        <v>8694</v>
      </c>
      <c r="B269" s="149">
        <v>12534</v>
      </c>
      <c r="C269" s="154" t="s">
        <v>765</v>
      </c>
      <c r="D269" s="154" t="s">
        <v>3381</v>
      </c>
      <c r="E269" s="154"/>
      <c r="F269" s="154"/>
      <c r="G269" s="150" t="s">
        <v>3339</v>
      </c>
      <c r="H269" s="154">
        <v>11019019</v>
      </c>
      <c r="I269" s="154" t="s">
        <v>78</v>
      </c>
      <c r="J269" s="154" t="s">
        <v>1207</v>
      </c>
      <c r="K269" s="181">
        <v>44314</v>
      </c>
      <c r="L269" s="182">
        <v>2051282.0386925396</v>
      </c>
      <c r="M269" s="182">
        <v>7710.7691834452562</v>
      </c>
      <c r="N269" s="182">
        <v>533333.3286925396</v>
      </c>
      <c r="O269" s="183">
        <v>2004.7999825552563</v>
      </c>
      <c r="P269" s="172">
        <v>0.74000000066666638</v>
      </c>
      <c r="Q269" s="181">
        <v>45775</v>
      </c>
    </row>
    <row r="270" spans="1:17" ht="14.1" customHeight="1" thickBot="1" x14ac:dyDescent="0.25">
      <c r="A270" s="149">
        <v>8694</v>
      </c>
      <c r="B270" s="149">
        <v>12534</v>
      </c>
      <c r="C270" s="154" t="s">
        <v>765</v>
      </c>
      <c r="D270" s="154" t="s">
        <v>3382</v>
      </c>
      <c r="E270" s="154"/>
      <c r="F270" s="154"/>
      <c r="G270" s="150" t="s">
        <v>3336</v>
      </c>
      <c r="H270" s="154">
        <v>11019120</v>
      </c>
      <c r="I270" s="154" t="s">
        <v>78</v>
      </c>
      <c r="J270" s="154" t="s">
        <v>1207</v>
      </c>
      <c r="K270" s="181">
        <v>44264</v>
      </c>
      <c r="L270" s="182">
        <v>1250000.0000000002</v>
      </c>
      <c r="M270" s="182">
        <v>4698.7500000000009</v>
      </c>
      <c r="N270" s="182">
        <v>544106.50000000023</v>
      </c>
      <c r="O270" s="183">
        <v>2045.2963335000009</v>
      </c>
      <c r="P270" s="172">
        <v>0.56471479999999985</v>
      </c>
      <c r="Q270" s="181">
        <v>47186</v>
      </c>
    </row>
    <row r="271" spans="1:17" ht="14.1" customHeight="1" thickBot="1" x14ac:dyDescent="0.25">
      <c r="A271" s="149">
        <v>8694</v>
      </c>
      <c r="B271" s="149">
        <v>12534</v>
      </c>
      <c r="C271" s="154" t="s">
        <v>943</v>
      </c>
      <c r="D271" s="154" t="s">
        <v>2912</v>
      </c>
      <c r="E271" s="154"/>
      <c r="F271" s="154"/>
      <c r="G271" s="150" t="s">
        <v>3304</v>
      </c>
      <c r="H271" s="154">
        <v>11019131</v>
      </c>
      <c r="I271" s="154" t="s">
        <v>78</v>
      </c>
      <c r="J271" s="154" t="s">
        <v>1207</v>
      </c>
      <c r="K271" s="181">
        <v>44385</v>
      </c>
      <c r="L271" s="182">
        <v>5400000.0170239592</v>
      </c>
      <c r="M271" s="182">
        <v>20298.600063993064</v>
      </c>
      <c r="N271" s="182">
        <v>3116160.0170239592</v>
      </c>
      <c r="O271" s="183">
        <v>11713.645503993062</v>
      </c>
      <c r="P271" s="172">
        <v>0.42293333200000005</v>
      </c>
      <c r="Q271" s="181">
        <v>46573</v>
      </c>
    </row>
    <row r="272" spans="1:17" ht="14.1" customHeight="1" thickBot="1" x14ac:dyDescent="0.25">
      <c r="A272" s="149">
        <v>8694</v>
      </c>
      <c r="B272" s="149">
        <v>12534</v>
      </c>
      <c r="C272" s="154" t="s">
        <v>765</v>
      </c>
      <c r="D272" s="154" t="s">
        <v>2967</v>
      </c>
      <c r="E272" s="154"/>
      <c r="F272" s="154"/>
      <c r="G272" s="150" t="s">
        <v>3338</v>
      </c>
      <c r="H272" s="154">
        <v>11019149</v>
      </c>
      <c r="I272" s="154" t="s">
        <v>78</v>
      </c>
      <c r="J272" s="154" t="s">
        <v>1207</v>
      </c>
      <c r="K272" s="181">
        <v>44531</v>
      </c>
      <c r="L272" s="182">
        <v>750000.02227225306</v>
      </c>
      <c r="M272" s="182">
        <v>2819.2500837213993</v>
      </c>
      <c r="N272" s="182">
        <v>225524.55227225309</v>
      </c>
      <c r="O272" s="183">
        <v>847.74679199139939</v>
      </c>
      <c r="P272" s="172">
        <v>0.69930060589999987</v>
      </c>
      <c r="Q272" s="181">
        <v>45549</v>
      </c>
    </row>
    <row r="273" spans="1:17" ht="14.1" customHeight="1" thickBot="1" x14ac:dyDescent="0.25">
      <c r="A273" s="149">
        <v>8694</v>
      </c>
      <c r="B273" s="149">
        <v>12534</v>
      </c>
      <c r="C273" s="154" t="s">
        <v>765</v>
      </c>
      <c r="D273" s="154" t="s">
        <v>2969</v>
      </c>
      <c r="E273" s="154"/>
      <c r="F273" s="154"/>
      <c r="G273" s="150" t="s">
        <v>3333</v>
      </c>
      <c r="H273" s="154">
        <v>11019162</v>
      </c>
      <c r="I273" s="154" t="s">
        <v>78</v>
      </c>
      <c r="J273" s="154" t="s">
        <v>1207</v>
      </c>
      <c r="K273" s="181">
        <v>44256</v>
      </c>
      <c r="L273" s="182">
        <v>1000000</v>
      </c>
      <c r="M273" s="182">
        <v>3759</v>
      </c>
      <c r="N273" s="182">
        <v>200000</v>
      </c>
      <c r="O273" s="183">
        <v>751.8</v>
      </c>
      <c r="P273" s="172">
        <v>0.8</v>
      </c>
      <c r="Q273" s="181">
        <v>45487</v>
      </c>
    </row>
    <row r="274" spans="1:17" ht="14.1" customHeight="1" thickBot="1" x14ac:dyDescent="0.25">
      <c r="A274" s="149">
        <v>8694</v>
      </c>
      <c r="B274" s="149">
        <v>12534</v>
      </c>
      <c r="C274" s="154" t="s">
        <v>943</v>
      </c>
      <c r="D274" s="154" t="s">
        <v>2859</v>
      </c>
      <c r="E274" s="154"/>
      <c r="F274" s="154"/>
      <c r="G274" s="150" t="s">
        <v>3291</v>
      </c>
      <c r="H274" s="154">
        <v>11019209</v>
      </c>
      <c r="I274" s="154" t="s">
        <v>78</v>
      </c>
      <c r="J274" s="154" t="s">
        <v>1207</v>
      </c>
      <c r="K274" s="181">
        <v>44907</v>
      </c>
      <c r="L274" s="182">
        <v>3488111.9037008644</v>
      </c>
      <c r="M274" s="182">
        <v>13111.812646011547</v>
      </c>
      <c r="N274" s="182">
        <v>264926.74370086426</v>
      </c>
      <c r="O274" s="183">
        <v>995.85962957154879</v>
      </c>
      <c r="P274" s="172">
        <v>0.92404866844444444</v>
      </c>
      <c r="Q274" s="181">
        <v>46744</v>
      </c>
    </row>
    <row r="275" spans="1:17" ht="14.1" customHeight="1" thickBot="1" x14ac:dyDescent="0.25">
      <c r="A275" s="149">
        <v>8694</v>
      </c>
      <c r="B275" s="149">
        <v>12534</v>
      </c>
      <c r="C275" s="154" t="s">
        <v>943</v>
      </c>
      <c r="D275" s="154" t="s">
        <v>2861</v>
      </c>
      <c r="E275" s="154"/>
      <c r="F275" s="154"/>
      <c r="G275" s="150" t="s">
        <v>3289</v>
      </c>
      <c r="H275" s="154">
        <v>11019210</v>
      </c>
      <c r="I275" s="154" t="s">
        <v>78</v>
      </c>
      <c r="J275" s="154" t="s">
        <v>1207</v>
      </c>
      <c r="K275" s="181">
        <v>44271</v>
      </c>
      <c r="L275" s="182">
        <v>5549999.5367603833</v>
      </c>
      <c r="M275" s="182">
        <v>20862.448258682281</v>
      </c>
      <c r="N275" s="182">
        <v>839133.41576038301</v>
      </c>
      <c r="O275" s="183">
        <v>3154.3025098432795</v>
      </c>
      <c r="P275" s="172">
        <v>0.84880477733333337</v>
      </c>
      <c r="Q275" s="181">
        <v>46455</v>
      </c>
    </row>
    <row r="276" spans="1:17" ht="14.1" customHeight="1" thickBot="1" x14ac:dyDescent="0.25">
      <c r="A276" s="149">
        <v>8694</v>
      </c>
      <c r="B276" s="149">
        <v>12534</v>
      </c>
      <c r="C276" s="154" t="s">
        <v>765</v>
      </c>
      <c r="D276" s="154" t="s">
        <v>2863</v>
      </c>
      <c r="E276" s="154"/>
      <c r="F276" s="154"/>
      <c r="G276" s="150" t="s">
        <v>3302</v>
      </c>
      <c r="H276" s="154">
        <v>11019219</v>
      </c>
      <c r="I276" s="154" t="s">
        <v>78</v>
      </c>
      <c r="J276" s="154" t="s">
        <v>1207</v>
      </c>
      <c r="K276" s="181">
        <v>44395</v>
      </c>
      <c r="L276" s="182">
        <v>3500000.0000000005</v>
      </c>
      <c r="M276" s="182">
        <v>13156.500000000002</v>
      </c>
      <c r="N276" s="182">
        <v>980000.00000000047</v>
      </c>
      <c r="O276" s="183">
        <v>3683.820000000002</v>
      </c>
      <c r="P276" s="172">
        <v>0.71999999999999986</v>
      </c>
      <c r="Q276" s="181">
        <v>46023</v>
      </c>
    </row>
    <row r="277" spans="1:17" ht="14.1" customHeight="1" thickBot="1" x14ac:dyDescent="0.25">
      <c r="A277" s="149">
        <v>8694</v>
      </c>
      <c r="B277" s="149">
        <v>12534</v>
      </c>
      <c r="C277" s="154" t="s">
        <v>943</v>
      </c>
      <c r="D277" s="154" t="s">
        <v>3352</v>
      </c>
      <c r="E277" s="154"/>
      <c r="F277" s="154"/>
      <c r="G277" s="150" t="s">
        <v>3297</v>
      </c>
      <c r="H277" s="154">
        <v>11019220</v>
      </c>
      <c r="I277" s="154" t="s">
        <v>78</v>
      </c>
      <c r="J277" s="154" t="s">
        <v>1207</v>
      </c>
      <c r="K277" s="181">
        <v>44228</v>
      </c>
      <c r="L277" s="182">
        <v>1399999.9847396519</v>
      </c>
      <c r="M277" s="182">
        <v>5262.5999426363514</v>
      </c>
      <c r="N277" s="182">
        <v>372500.50473965192</v>
      </c>
      <c r="O277" s="183">
        <v>1400.2293973163514</v>
      </c>
      <c r="P277" s="172">
        <v>0.73392820799999992</v>
      </c>
      <c r="Q277" s="181">
        <v>45838</v>
      </c>
    </row>
    <row r="278" spans="1:17" ht="14.1" customHeight="1" thickBot="1" x14ac:dyDescent="0.25">
      <c r="A278" s="149">
        <v>8694</v>
      </c>
      <c r="B278" s="149">
        <v>12534</v>
      </c>
      <c r="C278" s="154" t="s">
        <v>943</v>
      </c>
      <c r="D278" s="154" t="s">
        <v>2914</v>
      </c>
      <c r="E278" s="154"/>
      <c r="F278" s="154"/>
      <c r="G278" s="150" t="s">
        <v>3320</v>
      </c>
      <c r="H278" s="154">
        <v>11019222</v>
      </c>
      <c r="I278" s="154" t="s">
        <v>78</v>
      </c>
      <c r="J278" s="154" t="s">
        <v>1207</v>
      </c>
      <c r="K278" s="181">
        <v>44404</v>
      </c>
      <c r="L278" s="182">
        <v>6000000.0033080606</v>
      </c>
      <c r="M278" s="182">
        <v>22554.000012435001</v>
      </c>
      <c r="N278" s="182">
        <v>3097997.4393080608</v>
      </c>
      <c r="O278" s="183">
        <v>11645.372374359</v>
      </c>
      <c r="P278" s="172">
        <v>0.48366709373333328</v>
      </c>
      <c r="Q278" s="181">
        <v>47271</v>
      </c>
    </row>
    <row r="279" spans="1:17" ht="14.1" customHeight="1" thickBot="1" x14ac:dyDescent="0.25">
      <c r="A279" s="149">
        <v>8694</v>
      </c>
      <c r="B279" s="149">
        <v>12534</v>
      </c>
      <c r="C279" s="154" t="s">
        <v>943</v>
      </c>
      <c r="D279" s="154" t="s">
        <v>2916</v>
      </c>
      <c r="E279" s="154"/>
      <c r="F279" s="154"/>
      <c r="G279" s="150" t="s">
        <v>3310</v>
      </c>
      <c r="H279" s="154">
        <v>11019246</v>
      </c>
      <c r="I279" s="154" t="s">
        <v>78</v>
      </c>
      <c r="J279" s="154" t="s">
        <v>1207</v>
      </c>
      <c r="K279" s="181">
        <v>44434</v>
      </c>
      <c r="L279" s="182">
        <v>1969608.8117562167</v>
      </c>
      <c r="M279" s="182">
        <v>7403.7595233916181</v>
      </c>
      <c r="N279" s="182">
        <v>878666.2217562166</v>
      </c>
      <c r="O279" s="183">
        <v>3302.9063275816179</v>
      </c>
      <c r="P279" s="172">
        <v>0.55388795150000003</v>
      </c>
      <c r="Q279" s="181">
        <v>45987</v>
      </c>
    </row>
    <row r="280" spans="1:17" ht="14.1" customHeight="1" thickBot="1" x14ac:dyDescent="0.25">
      <c r="A280" s="149">
        <v>8694</v>
      </c>
      <c r="B280" s="149">
        <v>12534</v>
      </c>
      <c r="C280" s="154" t="s">
        <v>765</v>
      </c>
      <c r="D280" s="154" t="s">
        <v>3353</v>
      </c>
      <c r="E280" s="154"/>
      <c r="F280" s="154"/>
      <c r="G280" s="150" t="s">
        <v>3287</v>
      </c>
      <c r="H280" s="154">
        <v>11019275</v>
      </c>
      <c r="I280" s="154" t="s">
        <v>78</v>
      </c>
      <c r="J280" s="154" t="s">
        <v>1207</v>
      </c>
      <c r="K280" s="181">
        <v>44486</v>
      </c>
      <c r="L280" s="182">
        <v>700000.00000000012</v>
      </c>
      <c r="M280" s="182">
        <v>2631.3000000000006</v>
      </c>
      <c r="N280" s="182">
        <v>315000.00000000012</v>
      </c>
      <c r="O280" s="183">
        <v>1184.0850000000005</v>
      </c>
      <c r="P280" s="172">
        <v>0.54999999999999993</v>
      </c>
      <c r="Q280" s="181">
        <v>45962</v>
      </c>
    </row>
    <row r="281" spans="1:17" ht="14.1" customHeight="1" thickBot="1" x14ac:dyDescent="0.25">
      <c r="A281" s="149">
        <v>8694</v>
      </c>
      <c r="B281" s="149">
        <v>12534</v>
      </c>
      <c r="C281" s="154" t="s">
        <v>241</v>
      </c>
      <c r="D281" s="154" t="s">
        <v>3354</v>
      </c>
      <c r="E281" s="154"/>
      <c r="F281" s="154"/>
      <c r="G281" s="150" t="s">
        <v>3303</v>
      </c>
      <c r="H281" s="154">
        <v>11019282</v>
      </c>
      <c r="I281" s="154" t="s">
        <v>78</v>
      </c>
      <c r="J281" s="154" t="s">
        <v>1207</v>
      </c>
      <c r="K281" s="181">
        <v>44480</v>
      </c>
      <c r="L281" s="182">
        <v>7349652.5272601712</v>
      </c>
      <c r="M281" s="182">
        <v>27627.343849970981</v>
      </c>
      <c r="N281" s="182">
        <v>2827850.6872601714</v>
      </c>
      <c r="O281" s="183">
        <v>10629.890733410984</v>
      </c>
      <c r="P281" s="172">
        <v>0.61524022030000003</v>
      </c>
      <c r="Q281" s="181">
        <v>46387</v>
      </c>
    </row>
    <row r="282" spans="1:17" ht="14.1" customHeight="1" thickBot="1" x14ac:dyDescent="0.25">
      <c r="A282" s="149">
        <v>8694</v>
      </c>
      <c r="B282" s="149">
        <v>12534</v>
      </c>
      <c r="C282" s="154" t="s">
        <v>943</v>
      </c>
      <c r="D282" s="154" t="s">
        <v>2868</v>
      </c>
      <c r="E282" s="154"/>
      <c r="F282" s="154"/>
      <c r="G282" s="150" t="s">
        <v>3299</v>
      </c>
      <c r="H282" s="154">
        <v>11019295</v>
      </c>
      <c r="I282" s="154" t="s">
        <v>78</v>
      </c>
      <c r="J282" s="154" t="s">
        <v>1216</v>
      </c>
      <c r="K282" s="181">
        <v>44385</v>
      </c>
      <c r="L282" s="182">
        <v>840000.00391643262</v>
      </c>
      <c r="M282" s="182">
        <v>3376.9680157448424</v>
      </c>
      <c r="N282" s="182">
        <v>230874.25391643262</v>
      </c>
      <c r="O282" s="183">
        <v>928.16067559484236</v>
      </c>
      <c r="P282" s="172">
        <v>0.72514969900000004</v>
      </c>
      <c r="Q282" s="181">
        <v>45577</v>
      </c>
    </row>
    <row r="283" spans="1:17" ht="14.1" customHeight="1" thickBot="1" x14ac:dyDescent="0.25">
      <c r="A283" s="149">
        <v>8694</v>
      </c>
      <c r="B283" s="149">
        <v>12534</v>
      </c>
      <c r="C283" s="154" t="s">
        <v>943</v>
      </c>
      <c r="D283" s="154" t="s">
        <v>2870</v>
      </c>
      <c r="E283" s="154"/>
      <c r="F283" s="154"/>
      <c r="G283" s="150" t="s">
        <v>3294</v>
      </c>
      <c r="H283" s="154">
        <v>11019336</v>
      </c>
      <c r="I283" s="154" t="s">
        <v>78</v>
      </c>
      <c r="J283" s="154" t="s">
        <v>1207</v>
      </c>
      <c r="K283" s="181">
        <v>44406</v>
      </c>
      <c r="L283" s="182">
        <v>3000000.0325338934</v>
      </c>
      <c r="M283" s="182">
        <v>11277.000122294905</v>
      </c>
      <c r="N283" s="182">
        <v>134526.74253389332</v>
      </c>
      <c r="O283" s="183">
        <v>505.68602518490496</v>
      </c>
      <c r="P283" s="172">
        <v>0.95515775297499983</v>
      </c>
      <c r="Q283" s="181">
        <v>47945</v>
      </c>
    </row>
    <row r="284" spans="1:17" ht="14.1" customHeight="1" thickBot="1" x14ac:dyDescent="0.25">
      <c r="A284" s="149">
        <v>8694</v>
      </c>
      <c r="B284" s="149">
        <v>12534</v>
      </c>
      <c r="C284" s="154" t="s">
        <v>943</v>
      </c>
      <c r="D284" s="154" t="s">
        <v>2872</v>
      </c>
      <c r="E284" s="154"/>
      <c r="F284" s="154"/>
      <c r="G284" s="150" t="s">
        <v>3286</v>
      </c>
      <c r="H284" s="154">
        <v>11019347</v>
      </c>
      <c r="I284" s="154" t="s">
        <v>78</v>
      </c>
      <c r="J284" s="154" t="s">
        <v>1216</v>
      </c>
      <c r="K284" s="181">
        <v>44523</v>
      </c>
      <c r="L284" s="182">
        <v>2590168.4511605916</v>
      </c>
      <c r="M284" s="182">
        <v>10412.995207355811</v>
      </c>
      <c r="N284" s="182">
        <v>23373.036160591524</v>
      </c>
      <c r="O284" s="183">
        <v>93.964279972810047</v>
      </c>
      <c r="P284" s="172">
        <v>0.99097624861034861</v>
      </c>
      <c r="Q284" s="181">
        <v>47067</v>
      </c>
    </row>
    <row r="285" spans="1:17" ht="14.1" customHeight="1" thickBot="1" x14ac:dyDescent="0.25">
      <c r="A285" s="149">
        <v>8694</v>
      </c>
      <c r="B285" s="149">
        <v>12534</v>
      </c>
      <c r="C285" s="154" t="s">
        <v>943</v>
      </c>
      <c r="D285" s="154" t="s">
        <v>3365</v>
      </c>
      <c r="E285" s="154"/>
      <c r="F285" s="154"/>
      <c r="G285" s="150" t="s">
        <v>3315</v>
      </c>
      <c r="H285" s="154">
        <v>11019348</v>
      </c>
      <c r="I285" s="154" t="s">
        <v>78</v>
      </c>
      <c r="J285" s="154" t="s">
        <v>1216</v>
      </c>
      <c r="K285" s="181">
        <v>45061</v>
      </c>
      <c r="L285" s="182">
        <v>5779999.997484806</v>
      </c>
      <c r="M285" s="182">
        <v>23236.755989888417</v>
      </c>
      <c r="N285" s="182">
        <v>3429113.0234848061</v>
      </c>
      <c r="O285" s="183">
        <v>13785.720177013616</v>
      </c>
      <c r="P285" s="172">
        <v>0.40672785034999992</v>
      </c>
      <c r="Q285" s="181">
        <v>47362</v>
      </c>
    </row>
    <row r="286" spans="1:17" ht="14.1" customHeight="1" thickBot="1" x14ac:dyDescent="0.25">
      <c r="A286" s="149">
        <v>8694</v>
      </c>
      <c r="B286" s="149">
        <v>12534</v>
      </c>
      <c r="C286" s="154" t="s">
        <v>943</v>
      </c>
      <c r="D286" s="154" t="s">
        <v>2919</v>
      </c>
      <c r="E286" s="154"/>
      <c r="F286" s="154"/>
      <c r="G286" s="150" t="s">
        <v>3318</v>
      </c>
      <c r="H286" s="154">
        <v>11019350</v>
      </c>
      <c r="I286" s="154" t="s">
        <v>78</v>
      </c>
      <c r="J286" s="154" t="s">
        <v>1216</v>
      </c>
      <c r="K286" s="181">
        <v>45275</v>
      </c>
      <c r="L286" s="182">
        <v>2700000</v>
      </c>
      <c r="M286" s="182">
        <v>10854.54</v>
      </c>
      <c r="N286" s="182">
        <v>94500</v>
      </c>
      <c r="O286" s="183">
        <v>379.90890000000002</v>
      </c>
      <c r="P286" s="172">
        <v>0.96499999999999997</v>
      </c>
      <c r="Q286" s="181">
        <v>47466</v>
      </c>
    </row>
    <row r="287" spans="1:17" ht="14.1" customHeight="1" thickBot="1" x14ac:dyDescent="0.25">
      <c r="A287" s="149">
        <v>8694</v>
      </c>
      <c r="B287" s="149">
        <v>12534</v>
      </c>
      <c r="C287" s="154" t="s">
        <v>241</v>
      </c>
      <c r="D287" s="154" t="s">
        <v>3384</v>
      </c>
      <c r="E287" s="154"/>
      <c r="F287" s="154"/>
      <c r="G287" s="150" t="s">
        <v>3385</v>
      </c>
      <c r="H287" s="154">
        <v>11019351</v>
      </c>
      <c r="I287" s="154" t="s">
        <v>78</v>
      </c>
      <c r="J287" s="154" t="s">
        <v>1216</v>
      </c>
      <c r="K287" s="181">
        <v>45419</v>
      </c>
      <c r="L287" s="182">
        <v>4799019.7223683363</v>
      </c>
      <c r="M287" s="182">
        <v>19293.019087865185</v>
      </c>
      <c r="N287" s="182">
        <v>2602161.1623683362</v>
      </c>
      <c r="O287" s="183">
        <v>10461.208304953187</v>
      </c>
      <c r="P287" s="172">
        <v>0.45777235500000013</v>
      </c>
      <c r="Q287" s="181">
        <v>46475</v>
      </c>
    </row>
    <row r="288" spans="1:17" ht="14.1" customHeight="1" thickBot="1" x14ac:dyDescent="0.25">
      <c r="A288" s="149">
        <v>8694</v>
      </c>
      <c r="B288" s="149">
        <v>12534</v>
      </c>
      <c r="C288" s="154" t="s">
        <v>943</v>
      </c>
      <c r="D288" s="154" t="s">
        <v>3355</v>
      </c>
      <c r="E288" s="154"/>
      <c r="F288" s="154"/>
      <c r="G288" s="150" t="s">
        <v>2875</v>
      </c>
      <c r="H288" s="154">
        <v>11019362</v>
      </c>
      <c r="I288" s="154" t="s">
        <v>78</v>
      </c>
      <c r="J288" s="154" t="s">
        <v>1207</v>
      </c>
      <c r="K288" s="181">
        <v>44369</v>
      </c>
      <c r="L288" s="182">
        <v>2100000</v>
      </c>
      <c r="M288" s="182">
        <v>7893.9</v>
      </c>
      <c r="N288" s="182">
        <v>793023</v>
      </c>
      <c r="O288" s="183">
        <v>2980.9734570000001</v>
      </c>
      <c r="P288" s="172">
        <v>0.62236999999999998</v>
      </c>
      <c r="Q288" s="181">
        <v>45976</v>
      </c>
    </row>
    <row r="289" spans="1:17" ht="14.1" customHeight="1" thickBot="1" x14ac:dyDescent="0.25">
      <c r="A289" s="149">
        <v>8694</v>
      </c>
      <c r="B289" s="149">
        <v>12534</v>
      </c>
      <c r="C289" s="154" t="s">
        <v>943</v>
      </c>
      <c r="D289" s="154" t="s">
        <v>3366</v>
      </c>
      <c r="E289" s="154"/>
      <c r="F289" s="154"/>
      <c r="G289" s="150" t="s">
        <v>2898</v>
      </c>
      <c r="H289" s="154">
        <v>11019376</v>
      </c>
      <c r="I289" s="154" t="s">
        <v>78</v>
      </c>
      <c r="J289" s="154" t="s">
        <v>1206</v>
      </c>
      <c r="K289" s="181">
        <v>44444</v>
      </c>
      <c r="L289" s="182">
        <v>16000000.004790723</v>
      </c>
      <c r="M289" s="182">
        <v>16000.000004790723</v>
      </c>
      <c r="N289" s="182">
        <v>10049347.414790723</v>
      </c>
      <c r="O289" s="183">
        <v>10049.347414790724</v>
      </c>
      <c r="P289" s="172">
        <v>0.3719157867636409</v>
      </c>
      <c r="Q289" s="181">
        <v>46284</v>
      </c>
    </row>
    <row r="290" spans="1:17" ht="14.1" customHeight="1" thickBot="1" x14ac:dyDescent="0.25">
      <c r="A290" s="149">
        <v>8694</v>
      </c>
      <c r="B290" s="149">
        <v>12534</v>
      </c>
      <c r="C290" s="154" t="s">
        <v>765</v>
      </c>
      <c r="D290" s="154" t="s">
        <v>3356</v>
      </c>
      <c r="E290" s="154"/>
      <c r="F290" s="154"/>
      <c r="G290" s="150" t="s">
        <v>2878</v>
      </c>
      <c r="H290" s="154">
        <v>11019451</v>
      </c>
      <c r="I290" s="154" t="s">
        <v>78</v>
      </c>
      <c r="J290" s="154" t="s">
        <v>1207</v>
      </c>
      <c r="K290" s="181">
        <v>44547</v>
      </c>
      <c r="L290" s="182">
        <v>1100000</v>
      </c>
      <c r="M290" s="182">
        <v>4134.8999999999996</v>
      </c>
      <c r="N290" s="182">
        <v>712250</v>
      </c>
      <c r="O290" s="183">
        <v>2677.3477499999999</v>
      </c>
      <c r="P290" s="172">
        <v>0.35249999999999998</v>
      </c>
      <c r="Q290" s="181">
        <v>46739</v>
      </c>
    </row>
    <row r="291" spans="1:17" ht="14.1" customHeight="1" thickBot="1" x14ac:dyDescent="0.25">
      <c r="A291" s="149">
        <v>8694</v>
      </c>
      <c r="B291" s="149">
        <v>12534</v>
      </c>
      <c r="C291" s="154" t="s">
        <v>241</v>
      </c>
      <c r="D291" s="154" t="s">
        <v>2879</v>
      </c>
      <c r="E291" s="154"/>
      <c r="F291" s="154"/>
      <c r="G291" s="150" t="s">
        <v>3288</v>
      </c>
      <c r="H291" s="154">
        <v>11019455</v>
      </c>
      <c r="I291" s="154" t="s">
        <v>78</v>
      </c>
      <c r="J291" s="154" t="s">
        <v>1207</v>
      </c>
      <c r="K291" s="181">
        <v>44151</v>
      </c>
      <c r="L291" s="182">
        <v>8066666.658515702</v>
      </c>
      <c r="M291" s="182">
        <v>30322.599969360523</v>
      </c>
      <c r="N291" s="182">
        <v>3372135.2735157022</v>
      </c>
      <c r="O291" s="183">
        <v>12675.856493145524</v>
      </c>
      <c r="P291" s="172">
        <v>0.58196670120788307</v>
      </c>
      <c r="Q291" s="181">
        <v>46022</v>
      </c>
    </row>
    <row r="292" spans="1:17" ht="14.1" customHeight="1" thickBot="1" x14ac:dyDescent="0.25">
      <c r="A292" s="149">
        <v>8694</v>
      </c>
      <c r="B292" s="149">
        <v>12534</v>
      </c>
      <c r="C292" s="154" t="s">
        <v>943</v>
      </c>
      <c r="D292" s="154" t="s">
        <v>2916</v>
      </c>
      <c r="E292" s="154"/>
      <c r="F292" s="154"/>
      <c r="G292" s="150" t="s">
        <v>3311</v>
      </c>
      <c r="H292" s="154">
        <v>11019458</v>
      </c>
      <c r="I292" s="154" t="s">
        <v>78</v>
      </c>
      <c r="J292" s="154" t="s">
        <v>1207</v>
      </c>
      <c r="K292" s="181">
        <v>44547</v>
      </c>
      <c r="L292" s="182">
        <v>4939999.9996939637</v>
      </c>
      <c r="M292" s="182">
        <v>18569.459998849608</v>
      </c>
      <c r="N292" s="182">
        <v>1517936.1296939636</v>
      </c>
      <c r="O292" s="183">
        <v>5705.9219115196083</v>
      </c>
      <c r="P292" s="172">
        <v>0.69272547979999988</v>
      </c>
      <c r="Q292" s="181">
        <v>45987</v>
      </c>
    </row>
    <row r="293" spans="1:17" ht="14.1" customHeight="1" thickBot="1" x14ac:dyDescent="0.25">
      <c r="A293" s="149">
        <v>8694</v>
      </c>
      <c r="B293" s="149">
        <v>12534</v>
      </c>
      <c r="C293" s="154" t="s">
        <v>241</v>
      </c>
      <c r="D293" s="154" t="s">
        <v>3359</v>
      </c>
      <c r="E293" s="154"/>
      <c r="F293" s="154"/>
      <c r="G293" s="150" t="s">
        <v>3298</v>
      </c>
      <c r="H293" s="154">
        <v>11019474</v>
      </c>
      <c r="I293" s="154" t="s">
        <v>78</v>
      </c>
      <c r="J293" s="154" t="s">
        <v>1215</v>
      </c>
      <c r="K293" s="181">
        <v>44685</v>
      </c>
      <c r="L293" s="182">
        <v>73902.485179118114</v>
      </c>
      <c r="M293" s="182">
        <v>202.58888262151646</v>
      </c>
      <c r="N293" s="182">
        <v>32277.405179118112</v>
      </c>
      <c r="O293" s="183">
        <v>88.482050817516466</v>
      </c>
      <c r="P293" s="172">
        <v>0.56324330499999997</v>
      </c>
      <c r="Q293" s="181">
        <v>45635</v>
      </c>
    </row>
    <row r="294" spans="1:17" ht="14.1" customHeight="1" thickBot="1" x14ac:dyDescent="0.25">
      <c r="A294" s="149">
        <v>8694</v>
      </c>
      <c r="B294" s="149">
        <v>12534</v>
      </c>
      <c r="C294" s="154" t="s">
        <v>943</v>
      </c>
      <c r="D294" s="154" t="s">
        <v>3377</v>
      </c>
      <c r="E294" s="154"/>
      <c r="F294" s="154"/>
      <c r="G294" s="150" t="s">
        <v>3342</v>
      </c>
      <c r="H294" s="154">
        <v>11019475</v>
      </c>
      <c r="I294" s="154" t="s">
        <v>78</v>
      </c>
      <c r="J294" s="154" t="s">
        <v>1207</v>
      </c>
      <c r="K294" s="181">
        <v>44391</v>
      </c>
      <c r="L294" s="182">
        <v>999999.99800737726</v>
      </c>
      <c r="M294" s="182">
        <v>3758.9999925097309</v>
      </c>
      <c r="N294" s="182">
        <v>598519.07800737722</v>
      </c>
      <c r="O294" s="183">
        <v>2249.8332142297309</v>
      </c>
      <c r="P294" s="172">
        <v>0.40148092080000003</v>
      </c>
      <c r="Q294" s="184">
        <v>46387</v>
      </c>
    </row>
    <row r="295" spans="1:17" ht="14.1" customHeight="1" thickBot="1" x14ac:dyDescent="0.25">
      <c r="A295" s="149">
        <v>8694</v>
      </c>
      <c r="B295" s="149">
        <v>12534</v>
      </c>
      <c r="C295" s="154" t="s">
        <v>943</v>
      </c>
      <c r="D295" s="154" t="s">
        <v>2924</v>
      </c>
      <c r="E295" s="154"/>
      <c r="F295" s="154"/>
      <c r="G295" s="150" t="s">
        <v>3319</v>
      </c>
      <c r="H295" s="154">
        <v>11019482</v>
      </c>
      <c r="I295" s="154" t="s">
        <v>78</v>
      </c>
      <c r="J295" s="154" t="s">
        <v>1207</v>
      </c>
      <c r="K295" s="181">
        <v>44773</v>
      </c>
      <c r="L295" s="182">
        <v>5460000</v>
      </c>
      <c r="M295" s="182">
        <v>20524.14</v>
      </c>
      <c r="N295" s="182">
        <v>4302480</v>
      </c>
      <c r="O295" s="183">
        <v>16173.02232</v>
      </c>
      <c r="P295" s="172">
        <v>0.21199999999999999</v>
      </c>
      <c r="Q295" s="181">
        <v>46234</v>
      </c>
    </row>
    <row r="296" spans="1:17" ht="14.1" customHeight="1" thickBot="1" x14ac:dyDescent="0.25">
      <c r="A296" s="149">
        <v>8694</v>
      </c>
      <c r="B296" s="149">
        <v>12534</v>
      </c>
      <c r="C296" s="154" t="s">
        <v>943</v>
      </c>
      <c r="D296" s="154" t="s">
        <v>3378</v>
      </c>
      <c r="E296" s="154"/>
      <c r="F296" s="154"/>
      <c r="G296" s="150" t="s">
        <v>3331</v>
      </c>
      <c r="H296" s="154">
        <v>11019485</v>
      </c>
      <c r="I296" s="154" t="s">
        <v>78</v>
      </c>
      <c r="J296" s="154" t="s">
        <v>1207</v>
      </c>
      <c r="K296" s="181">
        <v>44797</v>
      </c>
      <c r="L296" s="182">
        <v>952238.8076537312</v>
      </c>
      <c r="M296" s="182">
        <v>3579.4656779703755</v>
      </c>
      <c r="N296" s="182">
        <v>158706.46765373123</v>
      </c>
      <c r="O296" s="183">
        <v>596.57761191037559</v>
      </c>
      <c r="P296" s="172">
        <v>0.83333333363636375</v>
      </c>
      <c r="Q296" s="181">
        <v>46624</v>
      </c>
    </row>
    <row r="297" spans="1:17" ht="14.1" customHeight="1" thickBot="1" x14ac:dyDescent="0.25">
      <c r="A297" s="149">
        <v>8694</v>
      </c>
      <c r="B297" s="149">
        <v>12534</v>
      </c>
      <c r="C297" s="154" t="s">
        <v>943</v>
      </c>
      <c r="D297" s="154" t="s">
        <v>2927</v>
      </c>
      <c r="E297" s="154"/>
      <c r="F297" s="154"/>
      <c r="G297" s="150" t="s">
        <v>3314</v>
      </c>
      <c r="H297" s="154">
        <v>11019763</v>
      </c>
      <c r="I297" s="154" t="s">
        <v>78</v>
      </c>
      <c r="J297" s="154" t="s">
        <v>1213</v>
      </c>
      <c r="K297" s="181">
        <v>45079</v>
      </c>
      <c r="L297" s="182">
        <v>7000000</v>
      </c>
      <c r="M297" s="182">
        <v>33253.499999999993</v>
      </c>
      <c r="N297" s="182">
        <v>4875500</v>
      </c>
      <c r="O297" s="183">
        <v>23161.062750000001</v>
      </c>
      <c r="P297" s="172">
        <v>0.30349999999999999</v>
      </c>
      <c r="Q297" s="181">
        <v>45083</v>
      </c>
    </row>
    <row r="298" spans="1:17" ht="14.1" customHeight="1" thickBot="1" x14ac:dyDescent="0.25">
      <c r="A298" s="149">
        <v>8694</v>
      </c>
      <c r="B298" s="149">
        <v>12534</v>
      </c>
      <c r="C298" s="154" t="s">
        <v>765</v>
      </c>
      <c r="D298" s="154" t="s">
        <v>3360</v>
      </c>
      <c r="E298" s="154"/>
      <c r="F298" s="154"/>
      <c r="G298" s="150" t="s">
        <v>2890</v>
      </c>
      <c r="H298" s="154">
        <v>11019972</v>
      </c>
      <c r="I298" s="154" t="s">
        <v>78</v>
      </c>
      <c r="J298" s="154" t="s">
        <v>1207</v>
      </c>
      <c r="K298" s="181">
        <v>44133</v>
      </c>
      <c r="L298" s="182">
        <v>600000</v>
      </c>
      <c r="M298" s="182">
        <v>2255.4</v>
      </c>
      <c r="N298" s="182">
        <v>492840</v>
      </c>
      <c r="O298" s="183">
        <v>1852.58556</v>
      </c>
      <c r="P298" s="172">
        <v>0.17860000000000001</v>
      </c>
      <c r="Q298" s="184">
        <v>46752</v>
      </c>
    </row>
    <row r="299" spans="1:17" ht="14.1" customHeight="1" thickBot="1" x14ac:dyDescent="0.25">
      <c r="A299" s="149">
        <v>8694</v>
      </c>
      <c r="B299" s="149">
        <v>12534</v>
      </c>
      <c r="C299" s="154" t="s">
        <v>765</v>
      </c>
      <c r="D299" s="154" t="s">
        <v>3360</v>
      </c>
      <c r="E299" s="154"/>
      <c r="F299" s="154"/>
      <c r="G299" s="150" t="s">
        <v>2891</v>
      </c>
      <c r="H299" s="154">
        <v>11019974</v>
      </c>
      <c r="I299" s="154" t="s">
        <v>78</v>
      </c>
      <c r="J299" s="154" t="s">
        <v>1207</v>
      </c>
      <c r="K299" s="181">
        <v>44133</v>
      </c>
      <c r="L299" s="182">
        <v>200000</v>
      </c>
      <c r="M299" s="182">
        <v>751.8</v>
      </c>
      <c r="N299" s="182">
        <v>127020</v>
      </c>
      <c r="O299" s="183">
        <v>477.46818000000002</v>
      </c>
      <c r="P299" s="172">
        <v>0.3649</v>
      </c>
      <c r="Q299" s="184">
        <v>46752</v>
      </c>
    </row>
    <row r="300" spans="1:17" ht="14.1" customHeight="1" thickBot="1" x14ac:dyDescent="0.25">
      <c r="A300" s="149">
        <v>8694</v>
      </c>
      <c r="B300" s="149">
        <v>12534</v>
      </c>
      <c r="C300" s="154" t="s">
        <v>943</v>
      </c>
      <c r="D300" s="154" t="s">
        <v>2929</v>
      </c>
      <c r="E300" s="154"/>
      <c r="F300" s="154"/>
      <c r="G300" s="150" t="s">
        <v>3326</v>
      </c>
      <c r="H300" s="154">
        <v>11019977</v>
      </c>
      <c r="I300" s="154" t="s">
        <v>78</v>
      </c>
      <c r="J300" s="154" t="s">
        <v>1207</v>
      </c>
      <c r="K300" s="181">
        <v>44789</v>
      </c>
      <c r="L300" s="182">
        <v>5999999.9999999991</v>
      </c>
      <c r="M300" s="182">
        <v>22553.999999999996</v>
      </c>
      <c r="N300" s="182">
        <v>4767344.9999999991</v>
      </c>
      <c r="O300" s="183">
        <v>17920.449854999995</v>
      </c>
      <c r="P300" s="172">
        <v>0.20544250000000003</v>
      </c>
      <c r="Q300" s="181">
        <v>47026</v>
      </c>
    </row>
    <row r="301" spans="1:17" ht="14.1" customHeight="1" thickBot="1" x14ac:dyDescent="0.25">
      <c r="A301" s="149">
        <v>8694</v>
      </c>
      <c r="B301" s="149">
        <v>12534</v>
      </c>
      <c r="C301" s="154" t="s">
        <v>241</v>
      </c>
      <c r="D301" s="154" t="s">
        <v>2931</v>
      </c>
      <c r="E301" s="154"/>
      <c r="F301" s="154"/>
      <c r="G301" s="150" t="s">
        <v>3323</v>
      </c>
      <c r="H301" s="154">
        <v>11019978</v>
      </c>
      <c r="I301" s="154" t="s">
        <v>78</v>
      </c>
      <c r="J301" s="154" t="s">
        <v>1213</v>
      </c>
      <c r="K301" s="181">
        <v>44836</v>
      </c>
      <c r="L301" s="182">
        <v>5169999.9763905872</v>
      </c>
      <c r="M301" s="182">
        <v>24560.084887843481</v>
      </c>
      <c r="N301" s="182">
        <v>4153930.6163905873</v>
      </c>
      <c r="O301" s="183">
        <v>19733.247393163485</v>
      </c>
      <c r="P301" s="172">
        <v>0.19653179200000001</v>
      </c>
      <c r="Q301" s="181">
        <v>45991</v>
      </c>
    </row>
    <row r="302" spans="1:17" ht="14.1" customHeight="1" thickBot="1" x14ac:dyDescent="0.25">
      <c r="A302" s="149">
        <v>8694</v>
      </c>
      <c r="B302" s="149">
        <v>12534</v>
      </c>
      <c r="C302" s="154" t="s">
        <v>943</v>
      </c>
      <c r="D302" s="154" t="s">
        <v>2933</v>
      </c>
      <c r="E302" s="154"/>
      <c r="F302" s="154"/>
      <c r="G302" s="150" t="s">
        <v>3321</v>
      </c>
      <c r="H302" s="154">
        <v>11019980</v>
      </c>
      <c r="I302" s="154" t="s">
        <v>78</v>
      </c>
      <c r="J302" s="154" t="s">
        <v>1207</v>
      </c>
      <c r="K302" s="181">
        <v>44868</v>
      </c>
      <c r="L302" s="182">
        <v>5199999.9656826165</v>
      </c>
      <c r="M302" s="182">
        <v>19546.799871000952</v>
      </c>
      <c r="N302" s="182">
        <v>2441645.2356826165</v>
      </c>
      <c r="O302" s="183">
        <v>9178.1444409309552</v>
      </c>
      <c r="P302" s="172">
        <v>0.53045283619302952</v>
      </c>
      <c r="Q302" s="181">
        <v>48800</v>
      </c>
    </row>
    <row r="303" spans="1:17" ht="14.1" customHeight="1" thickBot="1" x14ac:dyDescent="0.25">
      <c r="A303" s="149">
        <v>8694</v>
      </c>
      <c r="B303" s="149">
        <v>12534</v>
      </c>
      <c r="C303" s="154" t="s">
        <v>765</v>
      </c>
      <c r="D303" s="154" t="s">
        <v>3367</v>
      </c>
      <c r="E303" s="154"/>
      <c r="F303" s="154"/>
      <c r="G303" s="150" t="s">
        <v>3324</v>
      </c>
      <c r="H303" s="154">
        <v>11019985</v>
      </c>
      <c r="I303" s="154" t="s">
        <v>78</v>
      </c>
      <c r="J303" s="154" t="s">
        <v>1207</v>
      </c>
      <c r="K303" s="181">
        <v>44862</v>
      </c>
      <c r="L303" s="182">
        <v>2513333.3774834438</v>
      </c>
      <c r="M303" s="182">
        <v>9447.6201659602648</v>
      </c>
      <c r="N303" s="182">
        <v>2133820.037483444</v>
      </c>
      <c r="O303" s="183">
        <v>8021.0295209002652</v>
      </c>
      <c r="P303" s="172">
        <v>0.15099999999999994</v>
      </c>
      <c r="Q303" s="181">
        <v>45958</v>
      </c>
    </row>
    <row r="304" spans="1:17" ht="14.1" customHeight="1" thickBot="1" x14ac:dyDescent="0.25">
      <c r="A304" s="149">
        <v>8694</v>
      </c>
      <c r="B304" s="149">
        <v>12534</v>
      </c>
      <c r="C304" s="154" t="s">
        <v>765</v>
      </c>
      <c r="D304" s="154" t="s">
        <v>3368</v>
      </c>
      <c r="E304" s="154"/>
      <c r="F304" s="154"/>
      <c r="G304" s="150" t="s">
        <v>3325</v>
      </c>
      <c r="H304" s="154">
        <v>11019986</v>
      </c>
      <c r="I304" s="154" t="s">
        <v>78</v>
      </c>
      <c r="J304" s="154" t="s">
        <v>1207</v>
      </c>
      <c r="K304" s="181">
        <v>44860</v>
      </c>
      <c r="L304" s="182">
        <v>1256666.6666666667</v>
      </c>
      <c r="M304" s="182">
        <v>4723.8100000000004</v>
      </c>
      <c r="N304" s="182">
        <v>1041776.6666666667</v>
      </c>
      <c r="O304" s="183">
        <v>3916.0384900000004</v>
      </c>
      <c r="P304" s="172">
        <v>0.17099999999999999</v>
      </c>
      <c r="Q304" s="181">
        <v>45958</v>
      </c>
    </row>
    <row r="305" spans="1:17" ht="14.1" customHeight="1" thickBot="1" x14ac:dyDescent="0.25">
      <c r="A305" s="149">
        <v>8694</v>
      </c>
      <c r="B305" s="149">
        <v>12534</v>
      </c>
      <c r="C305" s="154" t="s">
        <v>943</v>
      </c>
      <c r="D305" s="154" t="s">
        <v>3369</v>
      </c>
      <c r="E305" s="154"/>
      <c r="F305" s="154"/>
      <c r="G305" s="150" t="s">
        <v>3317</v>
      </c>
      <c r="H305" s="154">
        <v>11019991</v>
      </c>
      <c r="I305" s="154" t="s">
        <v>78</v>
      </c>
      <c r="J305" s="154" t="s">
        <v>1207</v>
      </c>
      <c r="K305" s="181">
        <v>44935</v>
      </c>
      <c r="L305" s="182">
        <v>8840000.1318615749</v>
      </c>
      <c r="M305" s="182">
        <v>33229.560495667662</v>
      </c>
      <c r="N305" s="182">
        <v>2210000.1318615749</v>
      </c>
      <c r="O305" s="183">
        <v>8307.3904956676597</v>
      </c>
      <c r="P305" s="172">
        <v>0.7499999888126494</v>
      </c>
      <c r="Q305" s="181">
        <v>46203</v>
      </c>
    </row>
    <row r="306" spans="1:17" ht="14.1" customHeight="1" thickBot="1" x14ac:dyDescent="0.25">
      <c r="A306" s="149">
        <v>8694</v>
      </c>
      <c r="B306" s="149">
        <v>12534</v>
      </c>
      <c r="C306" s="154" t="s">
        <v>943</v>
      </c>
      <c r="D306" s="154" t="s">
        <v>2938</v>
      </c>
      <c r="E306" s="154"/>
      <c r="F306" s="154"/>
      <c r="G306" s="150" t="s">
        <v>3312</v>
      </c>
      <c r="H306" s="154">
        <v>11019995</v>
      </c>
      <c r="I306" s="154" t="s">
        <v>78</v>
      </c>
      <c r="J306" s="154" t="s">
        <v>1207</v>
      </c>
      <c r="K306" s="181">
        <v>44971</v>
      </c>
      <c r="L306" s="182">
        <v>7990000</v>
      </c>
      <c r="M306" s="182">
        <v>30034.41</v>
      </c>
      <c r="N306" s="182">
        <v>6471900</v>
      </c>
      <c r="O306" s="183">
        <v>24327.872099999997</v>
      </c>
      <c r="P306" s="172">
        <v>0.19</v>
      </c>
      <c r="Q306" s="181">
        <v>46607</v>
      </c>
    </row>
    <row r="307" spans="1:17" ht="14.1" customHeight="1" thickBot="1" x14ac:dyDescent="0.25">
      <c r="A307" s="149">
        <v>8694</v>
      </c>
      <c r="B307" s="149">
        <v>12534</v>
      </c>
      <c r="C307" s="154" t="s">
        <v>943</v>
      </c>
      <c r="D307" s="154" t="s">
        <v>3370</v>
      </c>
      <c r="E307" s="154"/>
      <c r="F307" s="154"/>
      <c r="G307" s="150" t="s">
        <v>3327</v>
      </c>
      <c r="H307" s="154">
        <v>11019997</v>
      </c>
      <c r="I307" s="154" t="s">
        <v>78</v>
      </c>
      <c r="J307" s="154" t="s">
        <v>1207</v>
      </c>
      <c r="K307" s="181">
        <v>44966</v>
      </c>
      <c r="L307" s="182">
        <v>4000000.4404355031</v>
      </c>
      <c r="M307" s="182">
        <v>15036.001655597056</v>
      </c>
      <c r="N307" s="182">
        <v>3969727.3704355033</v>
      </c>
      <c r="O307" s="183">
        <v>14922.205185467057</v>
      </c>
      <c r="P307" s="172">
        <v>7.5682666666666235E-3</v>
      </c>
      <c r="Q307" s="181">
        <v>47158</v>
      </c>
    </row>
    <row r="308" spans="1:17" ht="14.1" customHeight="1" thickBot="1" x14ac:dyDescent="0.25">
      <c r="A308" s="149">
        <v>8694</v>
      </c>
      <c r="B308" s="149">
        <v>12534</v>
      </c>
      <c r="C308" s="154" t="s">
        <v>943</v>
      </c>
      <c r="D308" s="154" t="s">
        <v>3379</v>
      </c>
      <c r="E308" s="154"/>
      <c r="F308" s="154"/>
      <c r="G308" s="150" t="s">
        <v>3332</v>
      </c>
      <c r="H308" s="154">
        <v>11020000</v>
      </c>
      <c r="I308" s="154" t="s">
        <v>78</v>
      </c>
      <c r="J308" s="154" t="s">
        <v>1207</v>
      </c>
      <c r="K308" s="181">
        <v>44797</v>
      </c>
      <c r="L308" s="182">
        <v>1398223.3075616539</v>
      </c>
      <c r="M308" s="182">
        <v>5255.921413124257</v>
      </c>
      <c r="N308" s="182">
        <v>61738.487561653834</v>
      </c>
      <c r="O308" s="183">
        <v>232.07497474425676</v>
      </c>
      <c r="P308" s="172">
        <v>0.95584504475946774</v>
      </c>
      <c r="Q308" s="181">
        <v>46630</v>
      </c>
    </row>
    <row r="309" spans="1:17" ht="14.1" customHeight="1" thickBot="1" x14ac:dyDescent="0.25">
      <c r="A309" s="149">
        <v>8694</v>
      </c>
      <c r="B309" s="149">
        <v>12534</v>
      </c>
      <c r="C309" s="154" t="s">
        <v>765</v>
      </c>
      <c r="D309" s="154" t="s">
        <v>2940</v>
      </c>
      <c r="E309" s="154"/>
      <c r="F309" s="154"/>
      <c r="G309" s="150" t="s">
        <v>3316</v>
      </c>
      <c r="H309" s="154">
        <v>11020011</v>
      </c>
      <c r="I309" s="154" t="s">
        <v>78</v>
      </c>
      <c r="J309" s="154" t="s">
        <v>1207</v>
      </c>
      <c r="K309" s="181">
        <v>45014</v>
      </c>
      <c r="L309" s="182">
        <v>952000.00000000012</v>
      </c>
      <c r="M309" s="182">
        <v>3578.5680000000007</v>
      </c>
      <c r="N309" s="182">
        <v>140000.00000000012</v>
      </c>
      <c r="O309" s="183">
        <v>526.26000000000045</v>
      </c>
      <c r="P309" s="172">
        <v>0.85294117647058809</v>
      </c>
      <c r="Q309" s="181">
        <v>46843</v>
      </c>
    </row>
    <row r="310" spans="1:17" ht="14.1" customHeight="1" thickBot="1" x14ac:dyDescent="0.25">
      <c r="A310" s="149">
        <v>8694</v>
      </c>
      <c r="B310" s="149">
        <v>12534</v>
      </c>
      <c r="C310" s="154" t="s">
        <v>241</v>
      </c>
      <c r="D310" s="154" t="s">
        <v>2942</v>
      </c>
      <c r="E310" s="154"/>
      <c r="F310" s="154"/>
      <c r="G310" s="150" t="s">
        <v>2942</v>
      </c>
      <c r="H310" s="154">
        <v>11020012</v>
      </c>
      <c r="I310" s="154" t="s">
        <v>78</v>
      </c>
      <c r="J310" s="154" t="s">
        <v>1207</v>
      </c>
      <c r="K310" s="181">
        <v>45032</v>
      </c>
      <c r="L310" s="182">
        <v>15500000.668500934</v>
      </c>
      <c r="M310" s="182">
        <v>58264.502512895007</v>
      </c>
      <c r="N310" s="182">
        <v>13045855.258500934</v>
      </c>
      <c r="O310" s="183">
        <v>49039.369916705007</v>
      </c>
      <c r="P310" s="172">
        <v>0.15833195510677034</v>
      </c>
      <c r="Q310" s="181">
        <v>45747</v>
      </c>
    </row>
    <row r="311" spans="1:17" ht="14.1" customHeight="1" thickBot="1" x14ac:dyDescent="0.25">
      <c r="A311" s="149">
        <v>8694</v>
      </c>
      <c r="B311" s="149">
        <v>12534</v>
      </c>
      <c r="C311" s="154" t="s">
        <v>943</v>
      </c>
      <c r="D311" s="154" t="s">
        <v>2944</v>
      </c>
      <c r="E311" s="154"/>
      <c r="F311" s="154"/>
      <c r="G311" s="150" t="s">
        <v>3313</v>
      </c>
      <c r="H311" s="154">
        <v>11020029</v>
      </c>
      <c r="I311" s="154" t="s">
        <v>78</v>
      </c>
      <c r="J311" s="154" t="s">
        <v>1207</v>
      </c>
      <c r="K311" s="181">
        <v>45049</v>
      </c>
      <c r="L311" s="182">
        <v>7000000.0000000009</v>
      </c>
      <c r="M311" s="182">
        <v>26313.000000000004</v>
      </c>
      <c r="N311" s="182">
        <v>4317279.0500000007</v>
      </c>
      <c r="O311" s="183">
        <v>16228.651948950002</v>
      </c>
      <c r="P311" s="172">
        <v>0.38324585</v>
      </c>
      <c r="Q311" s="181">
        <v>46934</v>
      </c>
    </row>
    <row r="312" spans="1:17" ht="14.1" customHeight="1" thickBot="1" x14ac:dyDescent="0.25">
      <c r="A312" s="149">
        <v>8694</v>
      </c>
      <c r="B312" s="149">
        <v>12534</v>
      </c>
      <c r="C312" s="154" t="s">
        <v>943</v>
      </c>
      <c r="D312" s="154" t="s">
        <v>3361</v>
      </c>
      <c r="E312" s="154"/>
      <c r="F312" s="154"/>
      <c r="G312" s="150" t="s">
        <v>3301</v>
      </c>
      <c r="H312" s="154">
        <v>11020109</v>
      </c>
      <c r="I312" s="154" t="s">
        <v>78</v>
      </c>
      <c r="J312" s="154" t="s">
        <v>1206</v>
      </c>
      <c r="K312" s="181">
        <v>45000</v>
      </c>
      <c r="L312" s="182">
        <v>3281250</v>
      </c>
      <c r="M312" s="182">
        <v>3281.25</v>
      </c>
      <c r="N312" s="182">
        <v>1181250</v>
      </c>
      <c r="O312" s="183">
        <v>1181.25</v>
      </c>
      <c r="P312" s="172">
        <v>0.64</v>
      </c>
      <c r="Q312" s="181">
        <v>47664</v>
      </c>
    </row>
    <row r="313" spans="1:17" ht="14.1" customHeight="1" thickBot="1" x14ac:dyDescent="0.25">
      <c r="A313" s="149">
        <v>8694</v>
      </c>
      <c r="B313" s="149">
        <v>12534</v>
      </c>
      <c r="C313" s="154" t="s">
        <v>943</v>
      </c>
      <c r="D313" s="154" t="s">
        <v>3383</v>
      </c>
      <c r="E313" s="154"/>
      <c r="F313" s="154"/>
      <c r="G313" s="150" t="s">
        <v>3341</v>
      </c>
      <c r="H313" s="154">
        <v>11020416</v>
      </c>
      <c r="I313" s="154" t="s">
        <v>78</v>
      </c>
      <c r="J313" s="154" t="s">
        <v>1206</v>
      </c>
      <c r="K313" s="181">
        <v>44929</v>
      </c>
      <c r="L313" s="182">
        <v>4000000</v>
      </c>
      <c r="M313" s="182">
        <v>4000</v>
      </c>
      <c r="N313" s="182">
        <v>2400000</v>
      </c>
      <c r="O313" s="183">
        <v>2400</v>
      </c>
      <c r="P313" s="172">
        <v>0.4</v>
      </c>
      <c r="Q313" s="181">
        <v>46534</v>
      </c>
    </row>
    <row r="314" spans="1:17" ht="14.1" customHeight="1" thickBot="1" x14ac:dyDescent="0.25">
      <c r="A314" s="149">
        <v>8694</v>
      </c>
      <c r="B314" s="149">
        <v>12534</v>
      </c>
      <c r="C314" s="154" t="s">
        <v>943</v>
      </c>
      <c r="D314" s="154" t="s">
        <v>3371</v>
      </c>
      <c r="E314" s="154"/>
      <c r="F314" s="154"/>
      <c r="G314" s="150" t="s">
        <v>3322</v>
      </c>
      <c r="H314" s="154">
        <v>11020456</v>
      </c>
      <c r="I314" s="154" t="s">
        <v>78</v>
      </c>
      <c r="J314" s="154" t="s">
        <v>1207</v>
      </c>
      <c r="K314" s="181">
        <v>45089</v>
      </c>
      <c r="L314" s="182">
        <v>9749999.9974042997</v>
      </c>
      <c r="M314" s="182">
        <v>36650.249990242766</v>
      </c>
      <c r="N314" s="182">
        <v>4582618.7764042998</v>
      </c>
      <c r="O314" s="183">
        <v>17226.063980503764</v>
      </c>
      <c r="P314" s="172">
        <v>0.52998781767955794</v>
      </c>
      <c r="Q314" s="181">
        <v>46310</v>
      </c>
    </row>
    <row r="315" spans="1:17" ht="14.1" customHeight="1" thickBot="1" x14ac:dyDescent="0.25">
      <c r="A315" s="149">
        <v>8694</v>
      </c>
      <c r="B315" s="149">
        <v>12534</v>
      </c>
      <c r="C315" s="154" t="s">
        <v>943</v>
      </c>
      <c r="D315" s="154" t="s">
        <v>3372</v>
      </c>
      <c r="E315" s="154"/>
      <c r="F315" s="154"/>
      <c r="G315" s="150" t="s">
        <v>3305</v>
      </c>
      <c r="H315" s="154">
        <v>11020457</v>
      </c>
      <c r="I315" s="154" t="s">
        <v>78</v>
      </c>
      <c r="J315" s="154" t="s">
        <v>1207</v>
      </c>
      <c r="K315" s="181">
        <v>45108</v>
      </c>
      <c r="L315" s="182">
        <v>2887842.2355221156</v>
      </c>
      <c r="M315" s="182">
        <v>10855.398963327631</v>
      </c>
      <c r="N315" s="182">
        <v>2713894.4355221158</v>
      </c>
      <c r="O315" s="183">
        <v>10201.529183127632</v>
      </c>
      <c r="P315" s="172">
        <v>6.0234523153772777E-2</v>
      </c>
      <c r="Q315" s="181">
        <v>45536</v>
      </c>
    </row>
    <row r="316" spans="1:17" ht="14.1" customHeight="1" thickBot="1" x14ac:dyDescent="0.25">
      <c r="A316" s="149">
        <v>8694</v>
      </c>
      <c r="B316" s="149">
        <v>12534</v>
      </c>
      <c r="C316" s="154" t="s">
        <v>765</v>
      </c>
      <c r="D316" s="154" t="s">
        <v>3362</v>
      </c>
      <c r="E316" s="154"/>
      <c r="F316" s="154"/>
      <c r="G316" s="150" t="s">
        <v>3292</v>
      </c>
      <c r="H316" s="154">
        <v>11020463</v>
      </c>
      <c r="I316" s="154" t="s">
        <v>78</v>
      </c>
      <c r="J316" s="154" t="s">
        <v>1207</v>
      </c>
      <c r="K316" s="181">
        <v>45124</v>
      </c>
      <c r="L316" s="182">
        <v>7413792.986716873</v>
      </c>
      <c r="M316" s="182">
        <v>27868.447837068725</v>
      </c>
      <c r="N316" s="182">
        <v>6439832.5087168729</v>
      </c>
      <c r="O316" s="183">
        <v>24207.330400266725</v>
      </c>
      <c r="P316" s="172">
        <v>0.13137141538009267</v>
      </c>
      <c r="Q316" s="181">
        <v>48021</v>
      </c>
    </row>
    <row r="317" spans="1:17" ht="14.1" customHeight="1" thickBot="1" x14ac:dyDescent="0.25">
      <c r="A317" s="149">
        <v>8694</v>
      </c>
      <c r="B317" s="149">
        <v>12534</v>
      </c>
      <c r="C317" s="154" t="s">
        <v>765</v>
      </c>
      <c r="D317" s="154" t="s">
        <v>3362</v>
      </c>
      <c r="E317" s="154"/>
      <c r="F317" s="154"/>
      <c r="G317" s="150" t="s">
        <v>3293</v>
      </c>
      <c r="H317" s="154">
        <v>11020463</v>
      </c>
      <c r="I317" s="154" t="s">
        <v>78</v>
      </c>
      <c r="J317" s="154" t="s">
        <v>1207</v>
      </c>
      <c r="K317" s="181">
        <v>45124</v>
      </c>
      <c r="L317" s="182">
        <v>7413792.986716873</v>
      </c>
      <c r="M317" s="182">
        <v>27868.447837068725</v>
      </c>
      <c r="N317" s="182">
        <v>6439832.5087168729</v>
      </c>
      <c r="O317" s="183">
        <v>24207.330400266725</v>
      </c>
      <c r="P317" s="172">
        <v>0.13137141538009267</v>
      </c>
      <c r="Q317" s="181">
        <v>48021</v>
      </c>
    </row>
    <row r="318" spans="1:17" ht="14.1" customHeight="1" thickBot="1" x14ac:dyDescent="0.25">
      <c r="A318" s="149">
        <v>8694</v>
      </c>
      <c r="B318" s="149">
        <v>12534</v>
      </c>
      <c r="C318" s="154" t="s">
        <v>241</v>
      </c>
      <c r="D318" s="154" t="s">
        <v>3373</v>
      </c>
      <c r="E318" s="154"/>
      <c r="F318" s="154"/>
      <c r="G318" s="150" t="s">
        <v>3374</v>
      </c>
      <c r="H318" s="154">
        <v>11020471</v>
      </c>
      <c r="I318" s="154" t="s">
        <v>78</v>
      </c>
      <c r="J318" s="154" t="s">
        <v>1216</v>
      </c>
      <c r="K318" s="181">
        <v>45139</v>
      </c>
      <c r="L318" s="182">
        <v>7900000.0149709042</v>
      </c>
      <c r="M318" s="182">
        <v>31759.580060186028</v>
      </c>
      <c r="N318" s="182">
        <v>4492265.2029709043</v>
      </c>
      <c r="O318" s="183">
        <v>18059.804568983629</v>
      </c>
      <c r="P318" s="172">
        <v>0.43135883614457826</v>
      </c>
      <c r="Q318" s="181">
        <v>49141</v>
      </c>
    </row>
    <row r="319" spans="1:17" ht="14.1" customHeight="1" thickBot="1" x14ac:dyDescent="0.25">
      <c r="A319" s="149">
        <v>8694</v>
      </c>
      <c r="B319" s="149">
        <v>12534</v>
      </c>
      <c r="C319" s="154" t="s">
        <v>943</v>
      </c>
      <c r="D319" s="154" t="s">
        <v>2951</v>
      </c>
      <c r="E319" s="154"/>
      <c r="F319" s="154"/>
      <c r="G319" s="150" t="s">
        <v>2951</v>
      </c>
      <c r="H319" s="154">
        <v>11020490</v>
      </c>
      <c r="I319" s="154" t="s">
        <v>78</v>
      </c>
      <c r="J319" s="154" t="s">
        <v>1207</v>
      </c>
      <c r="K319" s="181">
        <v>45218</v>
      </c>
      <c r="L319" s="182">
        <v>2600665.5699578496</v>
      </c>
      <c r="M319" s="182">
        <v>9775.9018774715569</v>
      </c>
      <c r="N319" s="182">
        <v>1343136.5699578496</v>
      </c>
      <c r="O319" s="183">
        <v>5048.8503664715563</v>
      </c>
      <c r="P319" s="172">
        <v>0.48354121903508779</v>
      </c>
      <c r="Q319" s="181">
        <v>45698</v>
      </c>
    </row>
    <row r="320" spans="1:17" ht="14.1" customHeight="1" thickBot="1" x14ac:dyDescent="0.25">
      <c r="A320" s="149">
        <v>8694</v>
      </c>
      <c r="B320" s="149">
        <v>12534</v>
      </c>
      <c r="C320" s="154" t="s">
        <v>943</v>
      </c>
      <c r="D320" s="154" t="s">
        <v>2983</v>
      </c>
      <c r="E320" s="154"/>
      <c r="F320" s="154"/>
      <c r="G320" s="150" t="s">
        <v>3335</v>
      </c>
      <c r="H320" s="154">
        <v>11020502</v>
      </c>
      <c r="I320" s="154" t="s">
        <v>78</v>
      </c>
      <c r="J320" s="154" t="s">
        <v>1207</v>
      </c>
      <c r="K320" s="181">
        <v>45278</v>
      </c>
      <c r="L320" s="182">
        <v>4000000.0000000005</v>
      </c>
      <c r="M320" s="182">
        <v>15036.000000000002</v>
      </c>
      <c r="N320" s="182">
        <v>1760000.0000000005</v>
      </c>
      <c r="O320" s="183">
        <v>6615.840000000002</v>
      </c>
      <c r="P320" s="172">
        <v>0.55999999999999994</v>
      </c>
      <c r="Q320" s="181">
        <v>48633</v>
      </c>
    </row>
    <row r="321" spans="1:17" ht="14.1" customHeight="1" thickBot="1" x14ac:dyDescent="0.25">
      <c r="A321" s="149">
        <v>8694</v>
      </c>
      <c r="B321" s="149">
        <v>12534</v>
      </c>
      <c r="C321" s="154" t="s">
        <v>943</v>
      </c>
      <c r="D321" s="154" t="s">
        <v>2985</v>
      </c>
      <c r="E321" s="154"/>
      <c r="F321" s="154"/>
      <c r="G321" s="150" t="s">
        <v>3337</v>
      </c>
      <c r="H321" s="154">
        <v>11020508</v>
      </c>
      <c r="I321" s="154" t="s">
        <v>78</v>
      </c>
      <c r="J321" s="154" t="s">
        <v>1207</v>
      </c>
      <c r="K321" s="181">
        <v>45313</v>
      </c>
      <c r="L321" s="182">
        <v>2688362.068965517</v>
      </c>
      <c r="M321" s="182">
        <v>10105.553017241378</v>
      </c>
      <c r="N321" s="182">
        <v>157112.06896551698</v>
      </c>
      <c r="O321" s="183">
        <v>590.58426724137837</v>
      </c>
      <c r="P321" s="172">
        <v>0.94155844155844159</v>
      </c>
      <c r="Q321" s="181">
        <v>47870</v>
      </c>
    </row>
    <row r="322" spans="1:17" ht="14.1" customHeight="1" thickBot="1" x14ac:dyDescent="0.25">
      <c r="A322" s="149">
        <v>8694</v>
      </c>
      <c r="B322" s="149">
        <v>12534</v>
      </c>
      <c r="C322" s="154" t="s">
        <v>943</v>
      </c>
      <c r="D322" s="154" t="s">
        <v>3386</v>
      </c>
      <c r="E322" s="154"/>
      <c r="F322" s="154"/>
      <c r="G322" s="150" t="s">
        <v>3387</v>
      </c>
      <c r="H322" s="154">
        <v>11020523</v>
      </c>
      <c r="I322" s="154" t="s">
        <v>78</v>
      </c>
      <c r="J322" s="154" t="s">
        <v>1207</v>
      </c>
      <c r="K322" s="181">
        <v>45385</v>
      </c>
      <c r="L322" s="182">
        <v>3249999.9960000003</v>
      </c>
      <c r="M322" s="182">
        <v>12216.749984964001</v>
      </c>
      <c r="N322" s="182">
        <v>541666.6660000002</v>
      </c>
      <c r="O322" s="183">
        <v>2036.1249974940008</v>
      </c>
      <c r="P322" s="172">
        <v>0.83333333333333326</v>
      </c>
      <c r="Q322" s="181">
        <v>47118</v>
      </c>
    </row>
    <row r="323" spans="1:17" ht="14.1" customHeight="1" thickBot="1" x14ac:dyDescent="0.25">
      <c r="A323" s="149">
        <v>8694</v>
      </c>
      <c r="B323" s="149">
        <v>12534</v>
      </c>
      <c r="C323" s="154" t="s">
        <v>943</v>
      </c>
      <c r="D323" s="154" t="s">
        <v>3386</v>
      </c>
      <c r="E323" s="154"/>
      <c r="F323" s="154"/>
      <c r="G323" s="150" t="s">
        <v>3388</v>
      </c>
      <c r="H323" s="154">
        <v>11020525</v>
      </c>
      <c r="I323" s="154" t="s">
        <v>78</v>
      </c>
      <c r="J323" s="154" t="s">
        <v>1207</v>
      </c>
      <c r="K323" s="181">
        <v>45420</v>
      </c>
      <c r="L323" s="182">
        <v>3249999.9703341452</v>
      </c>
      <c r="M323" s="182">
        <v>12216.749888486052</v>
      </c>
      <c r="N323" s="182">
        <v>2610937.5303341453</v>
      </c>
      <c r="O323" s="183">
        <v>9814.5141765260505</v>
      </c>
      <c r="P323" s="172">
        <v>0.19663459871794872</v>
      </c>
      <c r="Q323" s="181">
        <v>45107</v>
      </c>
    </row>
    <row r="324" spans="1:17" ht="14.1" customHeight="1" thickBot="1" x14ac:dyDescent="0.25">
      <c r="A324" s="149">
        <v>8694</v>
      </c>
      <c r="B324" s="149">
        <v>12957</v>
      </c>
      <c r="C324" s="154" t="s">
        <v>943</v>
      </c>
      <c r="D324" s="154" t="s">
        <v>3364</v>
      </c>
      <c r="E324" s="154"/>
      <c r="F324" s="154"/>
      <c r="G324" s="150" t="s">
        <v>3306</v>
      </c>
      <c r="H324" s="154">
        <v>11018733</v>
      </c>
      <c r="I324" s="154" t="s">
        <v>78</v>
      </c>
      <c r="J324" s="154" t="s">
        <v>1207</v>
      </c>
      <c r="K324" s="181">
        <v>44155</v>
      </c>
      <c r="L324" s="182">
        <v>199999.99988980812</v>
      </c>
      <c r="M324" s="182">
        <v>751.79999958578867</v>
      </c>
      <c r="N324" s="182">
        <v>18498.399889808119</v>
      </c>
      <c r="O324" s="183">
        <v>69.535485185788716</v>
      </c>
      <c r="P324" s="172">
        <v>0.90750800050000002</v>
      </c>
      <c r="Q324" s="181">
        <v>45616</v>
      </c>
    </row>
    <row r="325" spans="1:17" ht="14.1" customHeight="1" thickBot="1" x14ac:dyDescent="0.25">
      <c r="A325" s="149">
        <v>8694</v>
      </c>
      <c r="B325" s="149">
        <v>12957</v>
      </c>
      <c r="C325" s="154" t="s">
        <v>943</v>
      </c>
      <c r="D325" s="154" t="s">
        <v>3364</v>
      </c>
      <c r="E325" s="154"/>
      <c r="F325" s="154"/>
      <c r="G325" s="150" t="s">
        <v>3307</v>
      </c>
      <c r="H325" s="154">
        <v>11018734</v>
      </c>
      <c r="I325" s="154" t="s">
        <v>78</v>
      </c>
      <c r="J325" s="154" t="s">
        <v>1207</v>
      </c>
      <c r="K325" s="181">
        <v>44155</v>
      </c>
      <c r="L325" s="182">
        <v>199999.99988980812</v>
      </c>
      <c r="M325" s="182">
        <v>751.79999958578867</v>
      </c>
      <c r="N325" s="182">
        <v>18498.399889808119</v>
      </c>
      <c r="O325" s="183">
        <v>69.535485185788716</v>
      </c>
      <c r="P325" s="172">
        <v>0.90750800050000002</v>
      </c>
      <c r="Q325" s="181">
        <v>45616</v>
      </c>
    </row>
    <row r="326" spans="1:17" ht="14.1" customHeight="1" thickBot="1" x14ac:dyDescent="0.25">
      <c r="A326" s="149">
        <v>8694</v>
      </c>
      <c r="B326" s="149">
        <v>12957</v>
      </c>
      <c r="C326" s="154" t="s">
        <v>943</v>
      </c>
      <c r="D326" s="154" t="s">
        <v>2906</v>
      </c>
      <c r="E326" s="154"/>
      <c r="F326" s="154"/>
      <c r="G326" s="150" t="s">
        <v>3308</v>
      </c>
      <c r="H326" s="154">
        <v>11018752</v>
      </c>
      <c r="I326" s="154" t="s">
        <v>78</v>
      </c>
      <c r="J326" s="154" t="s">
        <v>1207</v>
      </c>
      <c r="K326" s="181">
        <v>44183</v>
      </c>
      <c r="L326" s="182">
        <v>141872.19953533489</v>
      </c>
      <c r="M326" s="182">
        <v>533.29759805332378</v>
      </c>
      <c r="N326" s="182">
        <v>63427.009535334888</v>
      </c>
      <c r="O326" s="183">
        <v>238.42212884332386</v>
      </c>
      <c r="P326" s="172">
        <v>0.5529285530000001</v>
      </c>
      <c r="Q326" s="181">
        <v>45765</v>
      </c>
    </row>
    <row r="327" spans="1:17" ht="14.1" customHeight="1" thickBot="1" x14ac:dyDescent="0.25">
      <c r="A327" s="149">
        <v>8694</v>
      </c>
      <c r="B327" s="149">
        <v>12957</v>
      </c>
      <c r="C327" s="154" t="s">
        <v>943</v>
      </c>
      <c r="D327" s="154" t="s">
        <v>2906</v>
      </c>
      <c r="E327" s="154"/>
      <c r="F327" s="154"/>
      <c r="G327" s="150" t="s">
        <v>3309</v>
      </c>
      <c r="H327" s="154">
        <v>11018753</v>
      </c>
      <c r="I327" s="154" t="s">
        <v>78</v>
      </c>
      <c r="J327" s="154" t="s">
        <v>1207</v>
      </c>
      <c r="K327" s="181">
        <v>44183</v>
      </c>
      <c r="L327" s="182">
        <v>141873.10558617077</v>
      </c>
      <c r="M327" s="182">
        <v>533.30100389841596</v>
      </c>
      <c r="N327" s="182">
        <v>66783.985586170777</v>
      </c>
      <c r="O327" s="183">
        <v>251.04100181841594</v>
      </c>
      <c r="P327" s="172">
        <v>0.52926958700000004</v>
      </c>
      <c r="Q327" s="181">
        <v>45765</v>
      </c>
    </row>
    <row r="328" spans="1:17" ht="14.1" customHeight="1" thickBot="1" x14ac:dyDescent="0.25">
      <c r="A328" s="149">
        <v>8694</v>
      </c>
      <c r="B328" s="149">
        <v>12957</v>
      </c>
      <c r="C328" s="154" t="s">
        <v>241</v>
      </c>
      <c r="D328" s="154" t="s">
        <v>2960</v>
      </c>
      <c r="E328" s="154"/>
      <c r="F328" s="154"/>
      <c r="G328" s="150" t="s">
        <v>3343</v>
      </c>
      <c r="H328" s="154">
        <v>11018780</v>
      </c>
      <c r="I328" s="154" t="s">
        <v>78</v>
      </c>
      <c r="J328" s="154" t="s">
        <v>1216</v>
      </c>
      <c r="K328" s="181">
        <v>44105</v>
      </c>
      <c r="L328" s="182">
        <v>106700.81506907988</v>
      </c>
      <c r="M328" s="182">
        <v>428.95861674071494</v>
      </c>
      <c r="N328" s="182">
        <v>59312.938069079879</v>
      </c>
      <c r="O328" s="183">
        <v>238.44987362531495</v>
      </c>
      <c r="P328" s="172">
        <v>0.44411916600000012</v>
      </c>
      <c r="Q328" s="181">
        <v>45961</v>
      </c>
    </row>
    <row r="329" spans="1:17" ht="14.1" customHeight="1" thickBot="1" x14ac:dyDescent="0.25">
      <c r="A329" s="149">
        <v>8694</v>
      </c>
      <c r="B329" s="149">
        <v>12957</v>
      </c>
      <c r="C329" s="154" t="s">
        <v>765</v>
      </c>
      <c r="D329" s="154" t="s">
        <v>2962</v>
      </c>
      <c r="E329" s="154"/>
      <c r="F329" s="154"/>
      <c r="G329" s="150" t="s">
        <v>2963</v>
      </c>
      <c r="H329" s="154">
        <v>11018841</v>
      </c>
      <c r="I329" s="154" t="s">
        <v>78</v>
      </c>
      <c r="J329" s="154" t="s">
        <v>1207</v>
      </c>
      <c r="K329" s="181">
        <v>44136</v>
      </c>
      <c r="L329" s="182">
        <v>133333.3228297655</v>
      </c>
      <c r="M329" s="182">
        <v>501.19996051708847</v>
      </c>
      <c r="N329" s="182">
        <v>51583.329829765498</v>
      </c>
      <c r="O329" s="183">
        <v>193.90173683008851</v>
      </c>
      <c r="P329" s="172">
        <v>0.61312499579999991</v>
      </c>
      <c r="Q329" s="184">
        <v>46022</v>
      </c>
    </row>
    <row r="330" spans="1:17" ht="14.1" customHeight="1" thickBot="1" x14ac:dyDescent="0.25">
      <c r="A330" s="149">
        <v>8694</v>
      </c>
      <c r="B330" s="149">
        <v>12957</v>
      </c>
      <c r="C330" s="154" t="s">
        <v>943</v>
      </c>
      <c r="D330" s="154" t="s">
        <v>3380</v>
      </c>
      <c r="E330" s="154"/>
      <c r="F330" s="154"/>
      <c r="G330" s="150" t="s">
        <v>2964</v>
      </c>
      <c r="H330" s="154">
        <v>11019017</v>
      </c>
      <c r="I330" s="154" t="s">
        <v>78</v>
      </c>
      <c r="J330" s="154" t="s">
        <v>1216</v>
      </c>
      <c r="K330" s="181">
        <v>44279</v>
      </c>
      <c r="L330" s="182">
        <v>500492.38615582063</v>
      </c>
      <c r="M330" s="182">
        <v>2012.0794908236301</v>
      </c>
      <c r="N330" s="182">
        <v>59375.062155820604</v>
      </c>
      <c r="O330" s="183">
        <v>238.69962487882998</v>
      </c>
      <c r="P330" s="172">
        <v>0.88136670247500015</v>
      </c>
      <c r="Q330" s="181">
        <v>45740</v>
      </c>
    </row>
    <row r="331" spans="1:17" ht="14.1" customHeight="1" thickBot="1" x14ac:dyDescent="0.25">
      <c r="A331" s="149">
        <v>8694</v>
      </c>
      <c r="B331" s="149">
        <v>12957</v>
      </c>
      <c r="C331" s="154" t="s">
        <v>765</v>
      </c>
      <c r="D331" s="154" t="s">
        <v>3381</v>
      </c>
      <c r="E331" s="154"/>
      <c r="F331" s="154"/>
      <c r="G331" s="150" t="s">
        <v>3339</v>
      </c>
      <c r="H331" s="154">
        <v>11019019</v>
      </c>
      <c r="I331" s="154" t="s">
        <v>78</v>
      </c>
      <c r="J331" s="154" t="s">
        <v>1207</v>
      </c>
      <c r="K331" s="181">
        <v>44314</v>
      </c>
      <c r="L331" s="182">
        <v>205128.20251790259</v>
      </c>
      <c r="M331" s="182">
        <v>771.07691326479573</v>
      </c>
      <c r="N331" s="182">
        <v>53333.3325179026</v>
      </c>
      <c r="O331" s="183">
        <v>200.47999693479588</v>
      </c>
      <c r="P331" s="172">
        <v>0.74000000066666638</v>
      </c>
      <c r="Q331" s="181">
        <v>45775</v>
      </c>
    </row>
    <row r="332" spans="1:17" ht="14.1" customHeight="1" thickBot="1" x14ac:dyDescent="0.25">
      <c r="A332" s="149">
        <v>8694</v>
      </c>
      <c r="B332" s="149">
        <v>12957</v>
      </c>
      <c r="C332" s="154" t="s">
        <v>765</v>
      </c>
      <c r="D332" s="154" t="s">
        <v>3382</v>
      </c>
      <c r="E332" s="154"/>
      <c r="F332" s="154"/>
      <c r="G332" s="150" t="s">
        <v>3336</v>
      </c>
      <c r="H332" s="154">
        <v>11019120</v>
      </c>
      <c r="I332" s="154" t="s">
        <v>78</v>
      </c>
      <c r="J332" s="154" t="s">
        <v>1207</v>
      </c>
      <c r="K332" s="181">
        <v>44264</v>
      </c>
      <c r="L332" s="182">
        <v>83333.321527964217</v>
      </c>
      <c r="M332" s="182">
        <v>313.2499556236175</v>
      </c>
      <c r="N332" s="182">
        <v>36273.76152796422</v>
      </c>
      <c r="O332" s="183">
        <v>136.3530695836175</v>
      </c>
      <c r="P332" s="172">
        <v>0.56471479999999985</v>
      </c>
      <c r="Q332" s="181">
        <v>47186</v>
      </c>
    </row>
    <row r="333" spans="1:17" ht="14.1" customHeight="1" thickBot="1" x14ac:dyDescent="0.25">
      <c r="A333" s="149">
        <v>8694</v>
      </c>
      <c r="B333" s="149">
        <v>12957</v>
      </c>
      <c r="C333" s="154" t="s">
        <v>943</v>
      </c>
      <c r="D333" s="154" t="s">
        <v>2912</v>
      </c>
      <c r="E333" s="154"/>
      <c r="F333" s="154"/>
      <c r="G333" s="150" t="s">
        <v>3304</v>
      </c>
      <c r="H333" s="154">
        <v>11019131</v>
      </c>
      <c r="I333" s="154" t="s">
        <v>78</v>
      </c>
      <c r="J333" s="154" t="s">
        <v>1207</v>
      </c>
      <c r="K333" s="181">
        <v>44385</v>
      </c>
      <c r="L333" s="182">
        <v>420000.00132408575</v>
      </c>
      <c r="M333" s="182">
        <v>1578.7800049772384</v>
      </c>
      <c r="N333" s="182">
        <v>242368.00132408575</v>
      </c>
      <c r="O333" s="183">
        <v>911.06131697723833</v>
      </c>
      <c r="P333" s="172">
        <v>0.422933332</v>
      </c>
      <c r="Q333" s="181">
        <v>46573</v>
      </c>
    </row>
    <row r="334" spans="1:17" ht="14.1" customHeight="1" thickBot="1" x14ac:dyDescent="0.25">
      <c r="A334" s="149">
        <v>8694</v>
      </c>
      <c r="B334" s="149">
        <v>12957</v>
      </c>
      <c r="C334" s="154" t="s">
        <v>765</v>
      </c>
      <c r="D334" s="154" t="s">
        <v>2967</v>
      </c>
      <c r="E334" s="154"/>
      <c r="F334" s="154"/>
      <c r="G334" s="150" t="s">
        <v>3338</v>
      </c>
      <c r="H334" s="154">
        <v>11019149</v>
      </c>
      <c r="I334" s="154" t="s">
        <v>78</v>
      </c>
      <c r="J334" s="154" t="s">
        <v>1207</v>
      </c>
      <c r="K334" s="181">
        <v>44531</v>
      </c>
      <c r="L334" s="182">
        <v>60000.013793781844</v>
      </c>
      <c r="M334" s="182">
        <v>225.54005185082596</v>
      </c>
      <c r="N334" s="182">
        <v>18041.967793781841</v>
      </c>
      <c r="O334" s="183">
        <v>67.819756936825939</v>
      </c>
      <c r="P334" s="172">
        <v>0.69930060589999998</v>
      </c>
      <c r="Q334" s="181">
        <v>45549</v>
      </c>
    </row>
    <row r="335" spans="1:17" ht="14.1" customHeight="1" thickBot="1" x14ac:dyDescent="0.25">
      <c r="A335" s="149">
        <v>8694</v>
      </c>
      <c r="B335" s="149">
        <v>12957</v>
      </c>
      <c r="C335" s="154" t="s">
        <v>765</v>
      </c>
      <c r="D335" s="154" t="s">
        <v>2969</v>
      </c>
      <c r="E335" s="154"/>
      <c r="F335" s="154"/>
      <c r="G335" s="150" t="s">
        <v>3333</v>
      </c>
      <c r="H335" s="154">
        <v>11019162</v>
      </c>
      <c r="I335" s="154" t="s">
        <v>78</v>
      </c>
      <c r="J335" s="154" t="s">
        <v>1207</v>
      </c>
      <c r="K335" s="181">
        <v>44256</v>
      </c>
      <c r="L335" s="182">
        <v>100000</v>
      </c>
      <c r="M335" s="182">
        <v>375.9</v>
      </c>
      <c r="N335" s="182">
        <v>20000</v>
      </c>
      <c r="O335" s="183">
        <v>75.180000000000007</v>
      </c>
      <c r="P335" s="172">
        <v>0.8</v>
      </c>
      <c r="Q335" s="181">
        <v>45487</v>
      </c>
    </row>
    <row r="336" spans="1:17" ht="14.1" customHeight="1" thickBot="1" x14ac:dyDescent="0.25">
      <c r="A336" s="149">
        <v>8694</v>
      </c>
      <c r="B336" s="149">
        <v>12957</v>
      </c>
      <c r="C336" s="154" t="s">
        <v>943</v>
      </c>
      <c r="D336" s="154" t="s">
        <v>2859</v>
      </c>
      <c r="E336" s="154"/>
      <c r="F336" s="154"/>
      <c r="G336" s="150" t="s">
        <v>3291</v>
      </c>
      <c r="H336" s="154">
        <v>11019209</v>
      </c>
      <c r="I336" s="154" t="s">
        <v>78</v>
      </c>
      <c r="J336" s="154" t="s">
        <v>1207</v>
      </c>
      <c r="K336" s="181">
        <v>44907</v>
      </c>
      <c r="L336" s="182">
        <v>235638.1080734072</v>
      </c>
      <c r="M336" s="182">
        <v>885.76364824793768</v>
      </c>
      <c r="N336" s="182">
        <v>17897.028073407215</v>
      </c>
      <c r="O336" s="183">
        <v>67.274928527937718</v>
      </c>
      <c r="P336" s="172">
        <v>0.92404866844444433</v>
      </c>
      <c r="Q336" s="181">
        <v>46744</v>
      </c>
    </row>
    <row r="337" spans="1:17" ht="14.1" customHeight="1" thickBot="1" x14ac:dyDescent="0.25">
      <c r="A337" s="149">
        <v>8694</v>
      </c>
      <c r="B337" s="149">
        <v>12957</v>
      </c>
      <c r="C337" s="154" t="s">
        <v>943</v>
      </c>
      <c r="D337" s="154" t="s">
        <v>2861</v>
      </c>
      <c r="E337" s="154"/>
      <c r="F337" s="154"/>
      <c r="G337" s="150" t="s">
        <v>3289</v>
      </c>
      <c r="H337" s="154">
        <v>11019210</v>
      </c>
      <c r="I337" s="154" t="s">
        <v>78</v>
      </c>
      <c r="J337" s="154" t="s">
        <v>1207</v>
      </c>
      <c r="K337" s="181">
        <v>44271</v>
      </c>
      <c r="L337" s="182">
        <v>599999.49057779647</v>
      </c>
      <c r="M337" s="182">
        <v>2255.3980850819366</v>
      </c>
      <c r="N337" s="182">
        <v>90717.056577796466</v>
      </c>
      <c r="O337" s="183">
        <v>341.00541567593689</v>
      </c>
      <c r="P337" s="172">
        <v>0.84880477733333337</v>
      </c>
      <c r="Q337" s="181">
        <v>46455</v>
      </c>
    </row>
    <row r="338" spans="1:17" ht="14.1" customHeight="1" thickBot="1" x14ac:dyDescent="0.25">
      <c r="A338" s="149">
        <v>8694</v>
      </c>
      <c r="B338" s="149">
        <v>12957</v>
      </c>
      <c r="C338" s="154" t="s">
        <v>765</v>
      </c>
      <c r="D338" s="154" t="s">
        <v>2863</v>
      </c>
      <c r="E338" s="154"/>
      <c r="F338" s="154"/>
      <c r="G338" s="150" t="s">
        <v>3302</v>
      </c>
      <c r="H338" s="154">
        <v>11019219</v>
      </c>
      <c r="I338" s="154" t="s">
        <v>78</v>
      </c>
      <c r="J338" s="154" t="s">
        <v>1207</v>
      </c>
      <c r="K338" s="181">
        <v>44395</v>
      </c>
      <c r="L338" s="182">
        <v>125000</v>
      </c>
      <c r="M338" s="182">
        <v>469.875</v>
      </c>
      <c r="N338" s="182">
        <v>35000</v>
      </c>
      <c r="O338" s="183">
        <v>131.565</v>
      </c>
      <c r="P338" s="172">
        <v>0.72</v>
      </c>
      <c r="Q338" s="181">
        <v>46023</v>
      </c>
    </row>
    <row r="339" spans="1:17" ht="14.1" customHeight="1" thickBot="1" x14ac:dyDescent="0.25">
      <c r="A339" s="149">
        <v>8694</v>
      </c>
      <c r="B339" s="149">
        <v>12957</v>
      </c>
      <c r="C339" s="154" t="s">
        <v>943</v>
      </c>
      <c r="D339" s="154" t="s">
        <v>3352</v>
      </c>
      <c r="E339" s="154"/>
      <c r="F339" s="154"/>
      <c r="G339" s="150" t="s">
        <v>3297</v>
      </c>
      <c r="H339" s="154">
        <v>11019220</v>
      </c>
      <c r="I339" s="154" t="s">
        <v>78</v>
      </c>
      <c r="J339" s="154" t="s">
        <v>1207</v>
      </c>
      <c r="K339" s="181">
        <v>44228</v>
      </c>
      <c r="L339" s="182">
        <v>50000.026705609329</v>
      </c>
      <c r="M339" s="182">
        <v>187.95010038638546</v>
      </c>
      <c r="N339" s="182">
        <v>13303.596705609329</v>
      </c>
      <c r="O339" s="183">
        <v>50.008220016385465</v>
      </c>
      <c r="P339" s="172">
        <v>0.73392820800000003</v>
      </c>
      <c r="Q339" s="181">
        <v>45838</v>
      </c>
    </row>
    <row r="340" spans="1:17" ht="14.1" customHeight="1" thickBot="1" x14ac:dyDescent="0.25">
      <c r="A340" s="149">
        <v>8694</v>
      </c>
      <c r="B340" s="149">
        <v>12957</v>
      </c>
      <c r="C340" s="154" t="s">
        <v>943</v>
      </c>
      <c r="D340" s="154" t="s">
        <v>2914</v>
      </c>
      <c r="E340" s="154"/>
      <c r="F340" s="154"/>
      <c r="G340" s="150" t="s">
        <v>3320</v>
      </c>
      <c r="H340" s="154">
        <v>11019222</v>
      </c>
      <c r="I340" s="154" t="s">
        <v>78</v>
      </c>
      <c r="J340" s="154" t="s">
        <v>1207</v>
      </c>
      <c r="K340" s="181">
        <v>44404</v>
      </c>
      <c r="L340" s="182">
        <v>320000.00207856466</v>
      </c>
      <c r="M340" s="182">
        <v>1202.8800078133245</v>
      </c>
      <c r="N340" s="182">
        <v>165226.53107856467</v>
      </c>
      <c r="O340" s="183">
        <v>621.0865303243246</v>
      </c>
      <c r="P340" s="172">
        <v>0.48366709373333333</v>
      </c>
      <c r="Q340" s="181">
        <v>47271</v>
      </c>
    </row>
    <row r="341" spans="1:17" ht="14.1" customHeight="1" thickBot="1" x14ac:dyDescent="0.25">
      <c r="A341" s="149">
        <v>8694</v>
      </c>
      <c r="B341" s="149">
        <v>12957</v>
      </c>
      <c r="C341" s="154" t="s">
        <v>943</v>
      </c>
      <c r="D341" s="154" t="s">
        <v>2916</v>
      </c>
      <c r="E341" s="154"/>
      <c r="F341" s="154"/>
      <c r="G341" s="150" t="s">
        <v>3310</v>
      </c>
      <c r="H341" s="154">
        <v>11019246</v>
      </c>
      <c r="I341" s="154" t="s">
        <v>78</v>
      </c>
      <c r="J341" s="154" t="s">
        <v>1207</v>
      </c>
      <c r="K341" s="181">
        <v>44434</v>
      </c>
      <c r="L341" s="182">
        <v>106391.21114733255</v>
      </c>
      <c r="M341" s="182">
        <v>399.92456270282304</v>
      </c>
      <c r="N341" s="182">
        <v>47462.401147332552</v>
      </c>
      <c r="O341" s="183">
        <v>178.41116591282307</v>
      </c>
      <c r="P341" s="172">
        <v>0.55388795150000003</v>
      </c>
      <c r="Q341" s="181">
        <v>45987</v>
      </c>
    </row>
    <row r="342" spans="1:17" ht="14.1" customHeight="1" thickBot="1" x14ac:dyDescent="0.25">
      <c r="A342" s="149">
        <v>8694</v>
      </c>
      <c r="B342" s="149">
        <v>12957</v>
      </c>
      <c r="C342" s="154" t="s">
        <v>241</v>
      </c>
      <c r="D342" s="154" t="s">
        <v>3354</v>
      </c>
      <c r="E342" s="154"/>
      <c r="F342" s="154"/>
      <c r="G342" s="150" t="s">
        <v>3303</v>
      </c>
      <c r="H342" s="154">
        <v>11019282</v>
      </c>
      <c r="I342" s="154" t="s">
        <v>78</v>
      </c>
      <c r="J342" s="154" t="s">
        <v>1207</v>
      </c>
      <c r="K342" s="181">
        <v>44480</v>
      </c>
      <c r="L342" s="182">
        <v>502710.76206491631</v>
      </c>
      <c r="M342" s="182">
        <v>1889.6897546020205</v>
      </c>
      <c r="N342" s="182">
        <v>193422.88206491631</v>
      </c>
      <c r="O342" s="183">
        <v>727.07661368202037</v>
      </c>
      <c r="P342" s="172">
        <v>0.61524022030000003</v>
      </c>
      <c r="Q342" s="181">
        <v>46387</v>
      </c>
    </row>
    <row r="343" spans="1:17" ht="14.1" customHeight="1" thickBot="1" x14ac:dyDescent="0.25">
      <c r="A343" s="149">
        <v>8694</v>
      </c>
      <c r="B343" s="149">
        <v>12957</v>
      </c>
      <c r="C343" s="154" t="s">
        <v>943</v>
      </c>
      <c r="D343" s="154" t="s">
        <v>2868</v>
      </c>
      <c r="E343" s="154"/>
      <c r="F343" s="154"/>
      <c r="G343" s="150" t="s">
        <v>3299</v>
      </c>
      <c r="H343" s="154">
        <v>11019295</v>
      </c>
      <c r="I343" s="154" t="s">
        <v>78</v>
      </c>
      <c r="J343" s="154" t="s">
        <v>1216</v>
      </c>
      <c r="K343" s="181">
        <v>44385</v>
      </c>
      <c r="L343" s="182">
        <v>49999.993173823277</v>
      </c>
      <c r="M343" s="182">
        <v>201.00997255740435</v>
      </c>
      <c r="N343" s="182">
        <v>13742.513173823274</v>
      </c>
      <c r="O343" s="183">
        <v>55.247651461404324</v>
      </c>
      <c r="P343" s="172">
        <v>0.72514969900000004</v>
      </c>
      <c r="Q343" s="181">
        <v>45577</v>
      </c>
    </row>
    <row r="344" spans="1:17" ht="14.1" customHeight="1" thickBot="1" x14ac:dyDescent="0.25">
      <c r="A344" s="149">
        <v>8694</v>
      </c>
      <c r="B344" s="149">
        <v>12957</v>
      </c>
      <c r="C344" s="154" t="s">
        <v>943</v>
      </c>
      <c r="D344" s="154" t="s">
        <v>2870</v>
      </c>
      <c r="E344" s="154"/>
      <c r="F344" s="154"/>
      <c r="G344" s="150" t="s">
        <v>3294</v>
      </c>
      <c r="H344" s="154">
        <v>11019336</v>
      </c>
      <c r="I344" s="154" t="s">
        <v>78</v>
      </c>
      <c r="J344" s="154" t="s">
        <v>1207</v>
      </c>
      <c r="K344" s="181">
        <v>44406</v>
      </c>
      <c r="L344" s="182">
        <v>149999.98539900876</v>
      </c>
      <c r="M344" s="182">
        <v>563.84994511487389</v>
      </c>
      <c r="N344" s="182">
        <v>6726.3363990087528</v>
      </c>
      <c r="O344" s="183">
        <v>25.2842985238739</v>
      </c>
      <c r="P344" s="172">
        <v>0.95515775297499994</v>
      </c>
      <c r="Q344" s="181">
        <v>47945</v>
      </c>
    </row>
    <row r="345" spans="1:17" ht="14.1" customHeight="1" thickBot="1" x14ac:dyDescent="0.25">
      <c r="A345" s="149">
        <v>8694</v>
      </c>
      <c r="B345" s="149">
        <v>12957</v>
      </c>
      <c r="C345" s="154" t="s">
        <v>943</v>
      </c>
      <c r="D345" s="154" t="s">
        <v>2872</v>
      </c>
      <c r="E345" s="154"/>
      <c r="F345" s="154"/>
      <c r="G345" s="150" t="s">
        <v>3286</v>
      </c>
      <c r="H345" s="154">
        <v>11019347</v>
      </c>
      <c r="I345" s="154" t="s">
        <v>78</v>
      </c>
      <c r="J345" s="154" t="s">
        <v>1216</v>
      </c>
      <c r="K345" s="181">
        <v>44523</v>
      </c>
      <c r="L345" s="182">
        <v>408973.97447045904</v>
      </c>
      <c r="M345" s="182">
        <v>1644.1571721661394</v>
      </c>
      <c r="N345" s="182">
        <v>3690.4794704590458</v>
      </c>
      <c r="O345" s="183">
        <v>14.836465567139456</v>
      </c>
      <c r="P345" s="172">
        <v>0.99097624861034861</v>
      </c>
      <c r="Q345" s="181">
        <v>47067</v>
      </c>
    </row>
    <row r="346" spans="1:17" ht="14.1" customHeight="1" thickBot="1" x14ac:dyDescent="0.25">
      <c r="A346" s="149">
        <v>8694</v>
      </c>
      <c r="B346" s="149">
        <v>12957</v>
      </c>
      <c r="C346" s="154" t="s">
        <v>943</v>
      </c>
      <c r="D346" s="154" t="s">
        <v>3365</v>
      </c>
      <c r="E346" s="154"/>
      <c r="F346" s="154"/>
      <c r="G346" s="150" t="s">
        <v>3315</v>
      </c>
      <c r="H346" s="154">
        <v>11019348</v>
      </c>
      <c r="I346" s="154" t="s">
        <v>78</v>
      </c>
      <c r="J346" s="154" t="s">
        <v>1216</v>
      </c>
      <c r="K346" s="181">
        <v>45061</v>
      </c>
      <c r="L346" s="182">
        <v>650000.01542186027</v>
      </c>
      <c r="M346" s="182">
        <v>2613.1300619989624</v>
      </c>
      <c r="N346" s="182">
        <v>385626.90642186027</v>
      </c>
      <c r="O346" s="183">
        <v>1550.2972891971626</v>
      </c>
      <c r="P346" s="172">
        <v>0.40672785034999986</v>
      </c>
      <c r="Q346" s="181">
        <v>47362</v>
      </c>
    </row>
    <row r="347" spans="1:17" ht="14.1" customHeight="1" thickBot="1" x14ac:dyDescent="0.25">
      <c r="A347" s="149">
        <v>8694</v>
      </c>
      <c r="B347" s="149">
        <v>12957</v>
      </c>
      <c r="C347" s="154" t="s">
        <v>943</v>
      </c>
      <c r="D347" s="154" t="s">
        <v>2919</v>
      </c>
      <c r="E347" s="154"/>
      <c r="F347" s="154"/>
      <c r="G347" s="150" t="s">
        <v>3318</v>
      </c>
      <c r="H347" s="154">
        <v>11019350</v>
      </c>
      <c r="I347" s="154" t="s">
        <v>78</v>
      </c>
      <c r="J347" s="154" t="s">
        <v>1216</v>
      </c>
      <c r="K347" s="181">
        <v>45275</v>
      </c>
      <c r="L347" s="182">
        <v>230000</v>
      </c>
      <c r="M347" s="182">
        <v>924.64599999999996</v>
      </c>
      <c r="N347" s="182">
        <v>8050</v>
      </c>
      <c r="O347" s="183">
        <v>32.362610000000004</v>
      </c>
      <c r="P347" s="172">
        <v>0.96499999999999997</v>
      </c>
      <c r="Q347" s="181">
        <v>47466</v>
      </c>
    </row>
    <row r="348" spans="1:17" ht="14.1" customHeight="1" thickBot="1" x14ac:dyDescent="0.25">
      <c r="A348" s="149">
        <v>8694</v>
      </c>
      <c r="B348" s="149">
        <v>12957</v>
      </c>
      <c r="C348" s="154" t="s">
        <v>241</v>
      </c>
      <c r="D348" s="154" t="s">
        <v>3384</v>
      </c>
      <c r="E348" s="154"/>
      <c r="F348" s="154"/>
      <c r="G348" s="150" t="s">
        <v>3385</v>
      </c>
      <c r="H348" s="154">
        <v>11019351</v>
      </c>
      <c r="I348" s="154" t="s">
        <v>78</v>
      </c>
      <c r="J348" s="154" t="s">
        <v>1216</v>
      </c>
      <c r="K348" s="181">
        <v>45419</v>
      </c>
      <c r="L348" s="182">
        <v>580980.27785011171</v>
      </c>
      <c r="M348" s="182">
        <v>2335.6569130130192</v>
      </c>
      <c r="N348" s="182">
        <v>315023.56785011169</v>
      </c>
      <c r="O348" s="183">
        <v>1266.4577474710188</v>
      </c>
      <c r="P348" s="172">
        <v>0.45777235500000008</v>
      </c>
      <c r="Q348" s="181">
        <v>46475</v>
      </c>
    </row>
    <row r="349" spans="1:17" ht="14.1" customHeight="1" thickBot="1" x14ac:dyDescent="0.25">
      <c r="A349" s="149">
        <v>8694</v>
      </c>
      <c r="B349" s="149">
        <v>12957</v>
      </c>
      <c r="C349" s="154" t="s">
        <v>943</v>
      </c>
      <c r="D349" s="154" t="s">
        <v>3355</v>
      </c>
      <c r="E349" s="154"/>
      <c r="F349" s="154"/>
      <c r="G349" s="150" t="s">
        <v>2875</v>
      </c>
      <c r="H349" s="154">
        <v>11019362</v>
      </c>
      <c r="I349" s="154" t="s">
        <v>78</v>
      </c>
      <c r="J349" s="154" t="s">
        <v>1207</v>
      </c>
      <c r="K349" s="181">
        <v>44369</v>
      </c>
      <c r="L349" s="182">
        <v>75000</v>
      </c>
      <c r="M349" s="182">
        <v>281.92500000000001</v>
      </c>
      <c r="N349" s="182">
        <v>28322.25</v>
      </c>
      <c r="O349" s="183">
        <v>106.46333774999999</v>
      </c>
      <c r="P349" s="172">
        <v>0.62236999999999998</v>
      </c>
      <c r="Q349" s="181">
        <v>45976</v>
      </c>
    </row>
    <row r="350" spans="1:17" ht="14.1" customHeight="1" thickBot="1" x14ac:dyDescent="0.25">
      <c r="A350" s="149">
        <v>8694</v>
      </c>
      <c r="B350" s="149">
        <v>12957</v>
      </c>
      <c r="C350" s="154" t="s">
        <v>943</v>
      </c>
      <c r="D350" s="154" t="s">
        <v>3366</v>
      </c>
      <c r="E350" s="154"/>
      <c r="F350" s="154"/>
      <c r="G350" s="150" t="s">
        <v>2898</v>
      </c>
      <c r="H350" s="154">
        <v>11019376</v>
      </c>
      <c r="I350" s="154" t="s">
        <v>78</v>
      </c>
      <c r="J350" s="154" t="s">
        <v>1206</v>
      </c>
      <c r="K350" s="181">
        <v>44444</v>
      </c>
      <c r="L350" s="182">
        <v>1149999.9871525029</v>
      </c>
      <c r="M350" s="182">
        <v>1149.9999871525029</v>
      </c>
      <c r="N350" s="182">
        <v>722296.83715250285</v>
      </c>
      <c r="O350" s="183">
        <v>722.2968371525028</v>
      </c>
      <c r="P350" s="172">
        <v>0.3719157867636409</v>
      </c>
      <c r="Q350" s="181">
        <v>46284</v>
      </c>
    </row>
    <row r="351" spans="1:17" ht="14.1" customHeight="1" thickBot="1" x14ac:dyDescent="0.25">
      <c r="A351" s="149">
        <v>8694</v>
      </c>
      <c r="B351" s="149">
        <v>12957</v>
      </c>
      <c r="C351" s="154" t="s">
        <v>765</v>
      </c>
      <c r="D351" s="154" t="s">
        <v>3356</v>
      </c>
      <c r="E351" s="154"/>
      <c r="F351" s="154"/>
      <c r="G351" s="150" t="s">
        <v>2878</v>
      </c>
      <c r="H351" s="154">
        <v>11019451</v>
      </c>
      <c r="I351" s="154" t="s">
        <v>78</v>
      </c>
      <c r="J351" s="154" t="s">
        <v>1207</v>
      </c>
      <c r="K351" s="181">
        <v>44547</v>
      </c>
      <c r="L351" s="182">
        <v>90000</v>
      </c>
      <c r="M351" s="182">
        <v>338.31</v>
      </c>
      <c r="N351" s="182">
        <v>58275</v>
      </c>
      <c r="O351" s="183">
        <v>219.055725</v>
      </c>
      <c r="P351" s="172">
        <v>0.35249999999999998</v>
      </c>
      <c r="Q351" s="181">
        <v>46739</v>
      </c>
    </row>
    <row r="352" spans="1:17" ht="14.1" customHeight="1" thickBot="1" x14ac:dyDescent="0.25">
      <c r="A352" s="149">
        <v>8694</v>
      </c>
      <c r="B352" s="149">
        <v>12957</v>
      </c>
      <c r="C352" s="154" t="s">
        <v>241</v>
      </c>
      <c r="D352" s="154" t="s">
        <v>2879</v>
      </c>
      <c r="E352" s="154"/>
      <c r="F352" s="154"/>
      <c r="G352" s="150" t="s">
        <v>3288</v>
      </c>
      <c r="H352" s="154">
        <v>11019455</v>
      </c>
      <c r="I352" s="154" t="s">
        <v>78</v>
      </c>
      <c r="J352" s="154" t="s">
        <v>1207</v>
      </c>
      <c r="K352" s="181">
        <v>44151</v>
      </c>
      <c r="L352" s="182">
        <v>655416.6917253742</v>
      </c>
      <c r="M352" s="182">
        <v>2463.7113441956817</v>
      </c>
      <c r="N352" s="182">
        <v>273986.0017253742</v>
      </c>
      <c r="O352" s="183">
        <v>1029.9133804856815</v>
      </c>
      <c r="P352" s="172">
        <v>0.58196670120788296</v>
      </c>
      <c r="Q352" s="181">
        <v>46022</v>
      </c>
    </row>
    <row r="353" spans="1:17" ht="14.1" customHeight="1" thickBot="1" x14ac:dyDescent="0.25">
      <c r="A353" s="149">
        <v>8694</v>
      </c>
      <c r="B353" s="149">
        <v>12957</v>
      </c>
      <c r="C353" s="154" t="s">
        <v>943</v>
      </c>
      <c r="D353" s="154" t="s">
        <v>2916</v>
      </c>
      <c r="E353" s="154"/>
      <c r="F353" s="154"/>
      <c r="G353" s="150" t="s">
        <v>3311</v>
      </c>
      <c r="H353" s="154">
        <v>11019458</v>
      </c>
      <c r="I353" s="154" t="s">
        <v>78</v>
      </c>
      <c r="J353" s="154" t="s">
        <v>1207</v>
      </c>
      <c r="K353" s="181">
        <v>44547</v>
      </c>
      <c r="L353" s="182">
        <v>250000.00007217869</v>
      </c>
      <c r="M353" s="182">
        <v>939.75000027131966</v>
      </c>
      <c r="N353" s="182">
        <v>76818.630072178697</v>
      </c>
      <c r="O353" s="183">
        <v>288.7612304413197</v>
      </c>
      <c r="P353" s="172">
        <v>0.69272547979999988</v>
      </c>
      <c r="Q353" s="181">
        <v>45987</v>
      </c>
    </row>
    <row r="354" spans="1:17" ht="14.1" customHeight="1" thickBot="1" x14ac:dyDescent="0.25">
      <c r="A354" s="149">
        <v>8694</v>
      </c>
      <c r="B354" s="149">
        <v>12957</v>
      </c>
      <c r="C354" s="154" t="s">
        <v>241</v>
      </c>
      <c r="D354" s="154" t="s">
        <v>3359</v>
      </c>
      <c r="E354" s="154"/>
      <c r="F354" s="154"/>
      <c r="G354" s="150" t="s">
        <v>3298</v>
      </c>
      <c r="H354" s="154">
        <v>11019474</v>
      </c>
      <c r="I354" s="154" t="s">
        <v>78</v>
      </c>
      <c r="J354" s="154" t="s">
        <v>1215</v>
      </c>
      <c r="K354" s="181">
        <v>44685</v>
      </c>
      <c r="L354" s="182">
        <v>499340.15638232935</v>
      </c>
      <c r="M354" s="182">
        <v>1368.8411706908794</v>
      </c>
      <c r="N354" s="182">
        <v>218090.15638232935</v>
      </c>
      <c r="O354" s="183">
        <v>597.85054569087947</v>
      </c>
      <c r="P354" s="172">
        <v>0.56324330499999997</v>
      </c>
      <c r="Q354" s="181">
        <v>45635</v>
      </c>
    </row>
    <row r="355" spans="1:17" ht="14.1" customHeight="1" thickBot="1" x14ac:dyDescent="0.25">
      <c r="A355" s="149">
        <v>8694</v>
      </c>
      <c r="B355" s="149">
        <v>12957</v>
      </c>
      <c r="C355" s="154" t="s">
        <v>943</v>
      </c>
      <c r="D355" s="154" t="s">
        <v>3377</v>
      </c>
      <c r="E355" s="154"/>
      <c r="F355" s="154"/>
      <c r="G355" s="150" t="s">
        <v>3342</v>
      </c>
      <c r="H355" s="154">
        <v>11019475</v>
      </c>
      <c r="I355" s="154" t="s">
        <v>78</v>
      </c>
      <c r="J355" s="154" t="s">
        <v>1207</v>
      </c>
      <c r="K355" s="181">
        <v>44391</v>
      </c>
      <c r="L355" s="182">
        <v>125000.01220481412</v>
      </c>
      <c r="M355" s="182">
        <v>469.87504587789624</v>
      </c>
      <c r="N355" s="182">
        <v>74814.892204814125</v>
      </c>
      <c r="O355" s="183">
        <v>281.22917979789628</v>
      </c>
      <c r="P355" s="172">
        <v>0.40148092079999986</v>
      </c>
      <c r="Q355" s="184">
        <v>46387</v>
      </c>
    </row>
    <row r="356" spans="1:17" ht="14.1" customHeight="1" thickBot="1" x14ac:dyDescent="0.25">
      <c r="A356" s="149">
        <v>8694</v>
      </c>
      <c r="B356" s="149">
        <v>12957</v>
      </c>
      <c r="C356" s="154" t="s">
        <v>943</v>
      </c>
      <c r="D356" s="154" t="s">
        <v>2924</v>
      </c>
      <c r="E356" s="154"/>
      <c r="F356" s="154"/>
      <c r="G356" s="150" t="s">
        <v>3319</v>
      </c>
      <c r="H356" s="154">
        <v>11019482</v>
      </c>
      <c r="I356" s="154" t="s">
        <v>78</v>
      </c>
      <c r="J356" s="154" t="s">
        <v>1207</v>
      </c>
      <c r="K356" s="181">
        <v>44773</v>
      </c>
      <c r="L356" s="182">
        <v>430000</v>
      </c>
      <c r="M356" s="182">
        <v>1616.37</v>
      </c>
      <c r="N356" s="182">
        <v>338840</v>
      </c>
      <c r="O356" s="183">
        <v>1273.69956</v>
      </c>
      <c r="P356" s="172">
        <v>0.21199999999999999</v>
      </c>
      <c r="Q356" s="181">
        <v>46234</v>
      </c>
    </row>
    <row r="357" spans="1:17" ht="14.1" customHeight="1" thickBot="1" x14ac:dyDescent="0.25">
      <c r="A357" s="149">
        <v>8694</v>
      </c>
      <c r="B357" s="149">
        <v>12957</v>
      </c>
      <c r="C357" s="154" t="s">
        <v>943</v>
      </c>
      <c r="D357" s="154" t="s">
        <v>3378</v>
      </c>
      <c r="E357" s="154"/>
      <c r="F357" s="154"/>
      <c r="G357" s="150" t="s">
        <v>3331</v>
      </c>
      <c r="H357" s="154">
        <v>11019485</v>
      </c>
      <c r="I357" s="154" t="s">
        <v>78</v>
      </c>
      <c r="J357" s="154" t="s">
        <v>1207</v>
      </c>
      <c r="K357" s="181">
        <v>44797</v>
      </c>
      <c r="L357" s="182">
        <v>109452.73196019902</v>
      </c>
      <c r="M357" s="182">
        <v>411.43281943838809</v>
      </c>
      <c r="N357" s="182">
        <v>18242.121960199016</v>
      </c>
      <c r="O357" s="183">
        <v>68.572136448388108</v>
      </c>
      <c r="P357" s="172">
        <v>0.83333333363636353</v>
      </c>
      <c r="Q357" s="181">
        <v>46624</v>
      </c>
    </row>
    <row r="358" spans="1:17" ht="14.1" customHeight="1" thickBot="1" x14ac:dyDescent="0.25">
      <c r="A358" s="149">
        <v>8694</v>
      </c>
      <c r="B358" s="149">
        <v>12957</v>
      </c>
      <c r="C358" s="154" t="s">
        <v>765</v>
      </c>
      <c r="D358" s="154" t="s">
        <v>3360</v>
      </c>
      <c r="E358" s="154"/>
      <c r="F358" s="154"/>
      <c r="G358" s="150" t="s">
        <v>2891</v>
      </c>
      <c r="H358" s="154">
        <v>11019974</v>
      </c>
      <c r="I358" s="154" t="s">
        <v>78</v>
      </c>
      <c r="J358" s="154" t="s">
        <v>1207</v>
      </c>
      <c r="K358" s="181">
        <v>44133</v>
      </c>
      <c r="L358" s="182">
        <v>50000</v>
      </c>
      <c r="M358" s="182">
        <v>187.95</v>
      </c>
      <c r="N358" s="182">
        <v>31755</v>
      </c>
      <c r="O358" s="183">
        <v>119.367045</v>
      </c>
      <c r="P358" s="172">
        <v>0.3649</v>
      </c>
      <c r="Q358" s="184">
        <v>46752</v>
      </c>
    </row>
    <row r="359" spans="1:17" ht="14.1" customHeight="1" thickBot="1" x14ac:dyDescent="0.25">
      <c r="A359" s="149">
        <v>8694</v>
      </c>
      <c r="B359" s="149">
        <v>12957</v>
      </c>
      <c r="C359" s="154" t="s">
        <v>943</v>
      </c>
      <c r="D359" s="154" t="s">
        <v>2929</v>
      </c>
      <c r="E359" s="154"/>
      <c r="F359" s="154"/>
      <c r="G359" s="150" t="s">
        <v>3326</v>
      </c>
      <c r="H359" s="154">
        <v>11019977</v>
      </c>
      <c r="I359" s="154" t="s">
        <v>78</v>
      </c>
      <c r="J359" s="154" t="s">
        <v>1207</v>
      </c>
      <c r="K359" s="181">
        <v>44789</v>
      </c>
      <c r="L359" s="182">
        <v>530000.02433771</v>
      </c>
      <c r="M359" s="182">
        <v>1992.270091485452</v>
      </c>
      <c r="N359" s="182">
        <v>421115.49433770997</v>
      </c>
      <c r="O359" s="183">
        <v>1582.9731432154517</v>
      </c>
      <c r="P359" s="172">
        <v>0.20544250000000008</v>
      </c>
      <c r="Q359" s="181">
        <v>47026</v>
      </c>
    </row>
    <row r="360" spans="1:17" ht="14.1" customHeight="1" thickBot="1" x14ac:dyDescent="0.25">
      <c r="A360" s="149">
        <v>8694</v>
      </c>
      <c r="B360" s="149">
        <v>12957</v>
      </c>
      <c r="C360" s="154" t="s">
        <v>241</v>
      </c>
      <c r="D360" s="154" t="s">
        <v>2931</v>
      </c>
      <c r="E360" s="154"/>
      <c r="F360" s="154"/>
      <c r="G360" s="150" t="s">
        <v>3323</v>
      </c>
      <c r="H360" s="154">
        <v>11019978</v>
      </c>
      <c r="I360" s="154" t="s">
        <v>78</v>
      </c>
      <c r="J360" s="154" t="s">
        <v>1213</v>
      </c>
      <c r="K360" s="181">
        <v>44836</v>
      </c>
      <c r="L360" s="182">
        <v>410000.02686588222</v>
      </c>
      <c r="M360" s="182">
        <v>1947.7051276263735</v>
      </c>
      <c r="N360" s="182">
        <v>329421.98686588224</v>
      </c>
      <c r="O360" s="183">
        <v>1564.9191486063735</v>
      </c>
      <c r="P360" s="172">
        <v>0.19653179200000001</v>
      </c>
      <c r="Q360" s="181">
        <v>45991</v>
      </c>
    </row>
    <row r="361" spans="1:17" ht="14.1" customHeight="1" thickBot="1" x14ac:dyDescent="0.25">
      <c r="A361" s="149">
        <v>8694</v>
      </c>
      <c r="B361" s="149">
        <v>12957</v>
      </c>
      <c r="C361" s="154" t="s">
        <v>943</v>
      </c>
      <c r="D361" s="154" t="s">
        <v>2933</v>
      </c>
      <c r="E361" s="154"/>
      <c r="F361" s="154"/>
      <c r="G361" s="150" t="s">
        <v>3321</v>
      </c>
      <c r="H361" s="154">
        <v>11019980</v>
      </c>
      <c r="I361" s="154" t="s">
        <v>78</v>
      </c>
      <c r="J361" s="154" t="s">
        <v>1207</v>
      </c>
      <c r="K361" s="181">
        <v>44868</v>
      </c>
      <c r="L361" s="182">
        <v>349999.97611934668</v>
      </c>
      <c r="M361" s="182">
        <v>1315.6499102326241</v>
      </c>
      <c r="N361" s="182">
        <v>164341.49611934667</v>
      </c>
      <c r="O361" s="183">
        <v>617.75968391262415</v>
      </c>
      <c r="P361" s="172">
        <v>0.53045283619302941</v>
      </c>
      <c r="Q361" s="181">
        <v>48800</v>
      </c>
    </row>
    <row r="362" spans="1:17" ht="14.1" customHeight="1" thickBot="1" x14ac:dyDescent="0.25">
      <c r="A362" s="149">
        <v>8694</v>
      </c>
      <c r="B362" s="149">
        <v>12957</v>
      </c>
      <c r="C362" s="154" t="s">
        <v>765</v>
      </c>
      <c r="D362" s="154" t="s">
        <v>3367</v>
      </c>
      <c r="E362" s="154"/>
      <c r="F362" s="154"/>
      <c r="G362" s="150" t="s">
        <v>3324</v>
      </c>
      <c r="H362" s="154">
        <v>11019985</v>
      </c>
      <c r="I362" s="154" t="s">
        <v>78</v>
      </c>
      <c r="J362" s="154" t="s">
        <v>1207</v>
      </c>
      <c r="K362" s="181">
        <v>44862</v>
      </c>
      <c r="L362" s="182">
        <v>200000</v>
      </c>
      <c r="M362" s="182">
        <v>751.8</v>
      </c>
      <c r="N362" s="182">
        <v>169800</v>
      </c>
      <c r="O362" s="183">
        <v>638.27819999999997</v>
      </c>
      <c r="P362" s="172">
        <v>0.151</v>
      </c>
      <c r="Q362" s="181">
        <v>45958</v>
      </c>
    </row>
    <row r="363" spans="1:17" ht="14.1" customHeight="1" thickBot="1" x14ac:dyDescent="0.25">
      <c r="A363" s="149">
        <v>8694</v>
      </c>
      <c r="B363" s="149">
        <v>12957</v>
      </c>
      <c r="C363" s="154" t="s">
        <v>765</v>
      </c>
      <c r="D363" s="154" t="s">
        <v>3368</v>
      </c>
      <c r="E363" s="154"/>
      <c r="F363" s="154"/>
      <c r="G363" s="150" t="s">
        <v>3325</v>
      </c>
      <c r="H363" s="154">
        <v>11019986</v>
      </c>
      <c r="I363" s="154" t="s">
        <v>78</v>
      </c>
      <c r="J363" s="154" t="s">
        <v>1207</v>
      </c>
      <c r="K363" s="181">
        <v>44860</v>
      </c>
      <c r="L363" s="182">
        <v>100000</v>
      </c>
      <c r="M363" s="182">
        <v>375.9</v>
      </c>
      <c r="N363" s="182">
        <v>82900</v>
      </c>
      <c r="O363" s="183">
        <v>311.62109999999996</v>
      </c>
      <c r="P363" s="172">
        <v>0.17100000000000001</v>
      </c>
      <c r="Q363" s="181">
        <v>45958</v>
      </c>
    </row>
    <row r="364" spans="1:17" ht="14.1" customHeight="1" thickBot="1" x14ac:dyDescent="0.25">
      <c r="A364" s="149">
        <v>8694</v>
      </c>
      <c r="B364" s="149">
        <v>12957</v>
      </c>
      <c r="C364" s="154" t="s">
        <v>943</v>
      </c>
      <c r="D364" s="154" t="s">
        <v>3369</v>
      </c>
      <c r="E364" s="154"/>
      <c r="F364" s="154"/>
      <c r="G364" s="150" t="s">
        <v>3317</v>
      </c>
      <c r="H364" s="154">
        <v>11019991</v>
      </c>
      <c r="I364" s="154" t="s">
        <v>78</v>
      </c>
      <c r="J364" s="154" t="s">
        <v>1207</v>
      </c>
      <c r="K364" s="181">
        <v>44935</v>
      </c>
      <c r="L364" s="182">
        <v>650000.0096957041</v>
      </c>
      <c r="M364" s="182">
        <v>2443.350036446152</v>
      </c>
      <c r="N364" s="182">
        <v>162500.0096957041</v>
      </c>
      <c r="O364" s="183">
        <v>610.83753644615172</v>
      </c>
      <c r="P364" s="172">
        <v>0.74999998881264929</v>
      </c>
      <c r="Q364" s="181">
        <v>46203</v>
      </c>
    </row>
    <row r="365" spans="1:17" ht="14.1" customHeight="1" thickBot="1" x14ac:dyDescent="0.25">
      <c r="A365" s="149">
        <v>8694</v>
      </c>
      <c r="B365" s="149">
        <v>12957</v>
      </c>
      <c r="C365" s="154" t="s">
        <v>943</v>
      </c>
      <c r="D365" s="154" t="s">
        <v>2938</v>
      </c>
      <c r="E365" s="154"/>
      <c r="F365" s="154"/>
      <c r="G365" s="150" t="s">
        <v>3312</v>
      </c>
      <c r="H365" s="154">
        <v>11019995</v>
      </c>
      <c r="I365" s="154" t="s">
        <v>78</v>
      </c>
      <c r="J365" s="154" t="s">
        <v>1207</v>
      </c>
      <c r="K365" s="181">
        <v>44971</v>
      </c>
      <c r="L365" s="182">
        <v>370000</v>
      </c>
      <c r="M365" s="182">
        <v>1390.83</v>
      </c>
      <c r="N365" s="182">
        <v>299700</v>
      </c>
      <c r="O365" s="183">
        <v>1126.5723</v>
      </c>
      <c r="P365" s="172">
        <v>0.19</v>
      </c>
      <c r="Q365" s="181">
        <v>46607</v>
      </c>
    </row>
    <row r="366" spans="1:17" ht="14.1" customHeight="1" thickBot="1" x14ac:dyDescent="0.25">
      <c r="A366" s="149">
        <v>8694</v>
      </c>
      <c r="B366" s="149">
        <v>12957</v>
      </c>
      <c r="C366" s="154" t="s">
        <v>943</v>
      </c>
      <c r="D366" s="154" t="s">
        <v>3370</v>
      </c>
      <c r="E366" s="154"/>
      <c r="F366" s="154"/>
      <c r="G366" s="150" t="s">
        <v>3327</v>
      </c>
      <c r="H366" s="154">
        <v>11019997</v>
      </c>
      <c r="I366" s="154" t="s">
        <v>78</v>
      </c>
      <c r="J366" s="154" t="s">
        <v>1207</v>
      </c>
      <c r="K366" s="181">
        <v>44966</v>
      </c>
      <c r="L366" s="182">
        <v>320000.61660970369</v>
      </c>
      <c r="M366" s="182">
        <v>1202.8823178358762</v>
      </c>
      <c r="N366" s="182">
        <v>317578.76660970371</v>
      </c>
      <c r="O366" s="183">
        <v>1193.7785836858764</v>
      </c>
      <c r="P366" s="172">
        <v>7.5682666666665932E-3</v>
      </c>
      <c r="Q366" s="181">
        <v>47158</v>
      </c>
    </row>
    <row r="367" spans="1:17" ht="14.1" customHeight="1" thickBot="1" x14ac:dyDescent="0.25">
      <c r="A367" s="149">
        <v>8694</v>
      </c>
      <c r="B367" s="149">
        <v>12957</v>
      </c>
      <c r="C367" s="154" t="s">
        <v>943</v>
      </c>
      <c r="D367" s="154" t="s">
        <v>3379</v>
      </c>
      <c r="E367" s="154"/>
      <c r="F367" s="154"/>
      <c r="G367" s="150" t="s">
        <v>3332</v>
      </c>
      <c r="H367" s="154">
        <v>11020000</v>
      </c>
      <c r="I367" s="154" t="s">
        <v>78</v>
      </c>
      <c r="J367" s="154" t="s">
        <v>1207</v>
      </c>
      <c r="K367" s="181">
        <v>44797</v>
      </c>
      <c r="L367" s="182">
        <v>160715.32811958785</v>
      </c>
      <c r="M367" s="182">
        <v>604.12891840153065</v>
      </c>
      <c r="N367" s="182">
        <v>7096.37811958784</v>
      </c>
      <c r="O367" s="183">
        <v>26.67528535153069</v>
      </c>
      <c r="P367" s="172">
        <v>0.95584504475946785</v>
      </c>
      <c r="Q367" s="181">
        <v>46630</v>
      </c>
    </row>
    <row r="368" spans="1:17" ht="14.1" customHeight="1" thickBot="1" x14ac:dyDescent="0.25">
      <c r="A368" s="149">
        <v>8694</v>
      </c>
      <c r="B368" s="149">
        <v>12957</v>
      </c>
      <c r="C368" s="154" t="s">
        <v>765</v>
      </c>
      <c r="D368" s="154" t="s">
        <v>2977</v>
      </c>
      <c r="E368" s="154"/>
      <c r="F368" s="154"/>
      <c r="G368" s="150" t="s">
        <v>3334</v>
      </c>
      <c r="H368" s="154">
        <v>11020019</v>
      </c>
      <c r="I368" s="154" t="s">
        <v>78</v>
      </c>
      <c r="J368" s="154" t="s">
        <v>1207</v>
      </c>
      <c r="K368" s="181">
        <v>45014</v>
      </c>
      <c r="L368" s="182">
        <v>300000</v>
      </c>
      <c r="M368" s="182">
        <v>1127.7</v>
      </c>
      <c r="N368" s="182">
        <v>120000</v>
      </c>
      <c r="O368" s="183">
        <v>451.08</v>
      </c>
      <c r="P368" s="172">
        <v>0.6</v>
      </c>
      <c r="Q368" s="181">
        <v>46843</v>
      </c>
    </row>
    <row r="369" spans="1:17" ht="14.1" customHeight="1" thickBot="1" x14ac:dyDescent="0.25">
      <c r="A369" s="149">
        <v>8694</v>
      </c>
      <c r="B369" s="149">
        <v>12957</v>
      </c>
      <c r="C369" s="154" t="s">
        <v>943</v>
      </c>
      <c r="D369" s="154" t="s">
        <v>3361</v>
      </c>
      <c r="E369" s="154"/>
      <c r="F369" s="154"/>
      <c r="G369" s="150" t="s">
        <v>3301</v>
      </c>
      <c r="H369" s="154">
        <v>11020109</v>
      </c>
      <c r="I369" s="154" t="s">
        <v>78</v>
      </c>
      <c r="J369" s="154" t="s">
        <v>1206</v>
      </c>
      <c r="K369" s="181">
        <v>45000</v>
      </c>
      <c r="L369" s="182">
        <v>156250</v>
      </c>
      <c r="M369" s="182">
        <v>156.25</v>
      </c>
      <c r="N369" s="182">
        <v>56250</v>
      </c>
      <c r="O369" s="183">
        <v>56.25</v>
      </c>
      <c r="P369" s="172">
        <v>0.64</v>
      </c>
      <c r="Q369" s="181">
        <v>47664</v>
      </c>
    </row>
    <row r="370" spans="1:17" ht="14.1" customHeight="1" thickBot="1" x14ac:dyDescent="0.25">
      <c r="A370" s="149">
        <v>8694</v>
      </c>
      <c r="B370" s="149">
        <v>12957</v>
      </c>
      <c r="C370" s="154" t="s">
        <v>943</v>
      </c>
      <c r="D370" s="154" t="s">
        <v>3383</v>
      </c>
      <c r="E370" s="154"/>
      <c r="F370" s="154"/>
      <c r="G370" s="150" t="s">
        <v>3341</v>
      </c>
      <c r="H370" s="154">
        <v>11020416</v>
      </c>
      <c r="I370" s="154" t="s">
        <v>78</v>
      </c>
      <c r="J370" s="154" t="s">
        <v>1206</v>
      </c>
      <c r="K370" s="181">
        <v>44929</v>
      </c>
      <c r="L370" s="182">
        <v>300000</v>
      </c>
      <c r="M370" s="182">
        <v>300</v>
      </c>
      <c r="N370" s="182">
        <v>180000</v>
      </c>
      <c r="O370" s="183">
        <v>180</v>
      </c>
      <c r="P370" s="172">
        <v>0.4</v>
      </c>
      <c r="Q370" s="181">
        <v>46534</v>
      </c>
    </row>
    <row r="371" spans="1:17" ht="14.1" customHeight="1" thickBot="1" x14ac:dyDescent="0.25">
      <c r="A371" s="149">
        <v>8694</v>
      </c>
      <c r="B371" s="149">
        <v>12957</v>
      </c>
      <c r="C371" s="154" t="s">
        <v>943</v>
      </c>
      <c r="D371" s="154" t="s">
        <v>3372</v>
      </c>
      <c r="E371" s="154"/>
      <c r="F371" s="154"/>
      <c r="G371" s="150" t="s">
        <v>3305</v>
      </c>
      <c r="H371" s="154">
        <v>11020457</v>
      </c>
      <c r="I371" s="154" t="s">
        <v>78</v>
      </c>
      <c r="J371" s="154" t="s">
        <v>1207</v>
      </c>
      <c r="K371" s="181">
        <v>45108</v>
      </c>
      <c r="L371" s="182">
        <v>222141.71042477814</v>
      </c>
      <c r="M371" s="182">
        <v>835.03068948674093</v>
      </c>
      <c r="N371" s="182">
        <v>208761.11042477813</v>
      </c>
      <c r="O371" s="183">
        <v>784.73301408674104</v>
      </c>
      <c r="P371" s="172">
        <v>6.0234523153772868E-2</v>
      </c>
      <c r="Q371" s="181">
        <v>45536</v>
      </c>
    </row>
    <row r="372" spans="1:17" ht="14.1" customHeight="1" thickBot="1" x14ac:dyDescent="0.25">
      <c r="A372" s="149">
        <v>8694</v>
      </c>
      <c r="B372" s="149">
        <v>12957</v>
      </c>
      <c r="C372" s="154" t="s">
        <v>765</v>
      </c>
      <c r="D372" s="154" t="s">
        <v>3362</v>
      </c>
      <c r="E372" s="154"/>
      <c r="F372" s="154"/>
      <c r="G372" s="150" t="s">
        <v>3292</v>
      </c>
      <c r="H372" s="154">
        <v>11020463</v>
      </c>
      <c r="I372" s="154" t="s">
        <v>78</v>
      </c>
      <c r="J372" s="154" t="s">
        <v>1207</v>
      </c>
      <c r="K372" s="181">
        <v>45124</v>
      </c>
      <c r="L372" s="182">
        <v>560344.82681804907</v>
      </c>
      <c r="M372" s="182">
        <v>2106.3362040090465</v>
      </c>
      <c r="N372" s="182">
        <v>486731.53381804907</v>
      </c>
      <c r="O372" s="183">
        <v>1829.6238356220463</v>
      </c>
      <c r="P372" s="172">
        <v>0.13137141538009264</v>
      </c>
      <c r="Q372" s="181">
        <v>48021</v>
      </c>
    </row>
    <row r="373" spans="1:17" ht="14.1" customHeight="1" thickBot="1" x14ac:dyDescent="0.25">
      <c r="A373" s="149">
        <v>8694</v>
      </c>
      <c r="B373" s="149">
        <v>12957</v>
      </c>
      <c r="C373" s="154" t="s">
        <v>765</v>
      </c>
      <c r="D373" s="154" t="s">
        <v>3362</v>
      </c>
      <c r="E373" s="154"/>
      <c r="F373" s="154"/>
      <c r="G373" s="150" t="s">
        <v>3293</v>
      </c>
      <c r="H373" s="154">
        <v>11020463</v>
      </c>
      <c r="I373" s="154" t="s">
        <v>78</v>
      </c>
      <c r="J373" s="154" t="s">
        <v>1207</v>
      </c>
      <c r="K373" s="181">
        <v>45124</v>
      </c>
      <c r="L373" s="182">
        <v>560344.82681804907</v>
      </c>
      <c r="M373" s="182">
        <v>2106.3362040090465</v>
      </c>
      <c r="N373" s="182">
        <v>486731.53381804907</v>
      </c>
      <c r="O373" s="183">
        <v>1829.6238356220463</v>
      </c>
      <c r="P373" s="172">
        <v>0.13137141538009264</v>
      </c>
      <c r="Q373" s="181">
        <v>48021</v>
      </c>
    </row>
    <row r="374" spans="1:17" ht="14.1" customHeight="1" thickBot="1" x14ac:dyDescent="0.25">
      <c r="A374" s="149">
        <v>8694</v>
      </c>
      <c r="B374" s="149">
        <v>12957</v>
      </c>
      <c r="C374" s="154" t="s">
        <v>943</v>
      </c>
      <c r="D374" s="154" t="s">
        <v>2951</v>
      </c>
      <c r="E374" s="154"/>
      <c r="F374" s="154"/>
      <c r="G374" s="150" t="s">
        <v>2951</v>
      </c>
      <c r="H374" s="154">
        <v>11020490</v>
      </c>
      <c r="I374" s="154" t="s">
        <v>78</v>
      </c>
      <c r="J374" s="154" t="s">
        <v>1207</v>
      </c>
      <c r="K374" s="181">
        <v>45218</v>
      </c>
      <c r="L374" s="182">
        <v>146322.38620978012</v>
      </c>
      <c r="M374" s="182">
        <v>550.02584976256344</v>
      </c>
      <c r="N374" s="182">
        <v>75569.481209780119</v>
      </c>
      <c r="O374" s="183">
        <v>284.06567986756346</v>
      </c>
      <c r="P374" s="172">
        <v>0.48354121903508779</v>
      </c>
      <c r="Q374" s="181">
        <v>45698</v>
      </c>
    </row>
    <row r="375" spans="1:17" ht="14.1" customHeight="1" thickBot="1" x14ac:dyDescent="0.25">
      <c r="A375" s="149">
        <v>8694</v>
      </c>
      <c r="B375" s="149">
        <v>12957</v>
      </c>
      <c r="C375" s="154" t="s">
        <v>943</v>
      </c>
      <c r="D375" s="154" t="s">
        <v>2985</v>
      </c>
      <c r="E375" s="154"/>
      <c r="F375" s="154"/>
      <c r="G375" s="150" t="s">
        <v>3337</v>
      </c>
      <c r="H375" s="154">
        <v>11020508</v>
      </c>
      <c r="I375" s="154" t="s">
        <v>78</v>
      </c>
      <c r="J375" s="154" t="s">
        <v>1207</v>
      </c>
      <c r="K375" s="181">
        <v>45313</v>
      </c>
      <c r="L375" s="182">
        <v>497844.82758620696</v>
      </c>
      <c r="M375" s="182">
        <v>1871.3987068965519</v>
      </c>
      <c r="N375" s="182">
        <v>29094.827586206957</v>
      </c>
      <c r="O375" s="183">
        <v>109.36745689655194</v>
      </c>
      <c r="P375" s="172">
        <v>0.94155844155844148</v>
      </c>
      <c r="Q375" s="181">
        <v>47870</v>
      </c>
    </row>
    <row r="376" spans="1:17" ht="14.1" customHeight="1" thickBot="1" x14ac:dyDescent="0.25">
      <c r="A376" s="149">
        <v>8694</v>
      </c>
      <c r="B376" s="149">
        <v>14481</v>
      </c>
      <c r="C376" s="154" t="s">
        <v>943</v>
      </c>
      <c r="D376" s="154" t="s">
        <v>2912</v>
      </c>
      <c r="E376" s="154"/>
      <c r="F376" s="154"/>
      <c r="G376" s="150" t="s">
        <v>3330</v>
      </c>
      <c r="H376" s="154">
        <v>11020472</v>
      </c>
      <c r="I376" s="154" t="s">
        <v>78</v>
      </c>
      <c r="J376" s="154" t="s">
        <v>1207</v>
      </c>
      <c r="K376" s="181">
        <v>44385</v>
      </c>
      <c r="L376" s="182">
        <v>21290322.580645163</v>
      </c>
      <c r="M376" s="182">
        <v>80030.322580645152</v>
      </c>
      <c r="N376" s="182">
        <v>20960322.580645163</v>
      </c>
      <c r="O376" s="183">
        <v>78789.852580645165</v>
      </c>
      <c r="P376" s="172">
        <v>1.55E-2</v>
      </c>
      <c r="Q376" s="181">
        <v>46573</v>
      </c>
    </row>
    <row r="377" spans="1:17" ht="14.1" customHeight="1" thickBot="1" x14ac:dyDescent="0.25">
      <c r="A377" s="149">
        <v>8694</v>
      </c>
      <c r="B377" s="149">
        <v>14481</v>
      </c>
      <c r="C377" s="154" t="s">
        <v>943</v>
      </c>
      <c r="D377" s="154" t="s">
        <v>2951</v>
      </c>
      <c r="E377" s="154"/>
      <c r="F377" s="154"/>
      <c r="G377" s="150" t="s">
        <v>2951</v>
      </c>
      <c r="H377" s="154">
        <v>11020490</v>
      </c>
      <c r="I377" s="154" t="s">
        <v>78</v>
      </c>
      <c r="J377" s="154" t="s">
        <v>1207</v>
      </c>
      <c r="K377" s="181">
        <v>45218</v>
      </c>
      <c r="L377" s="182">
        <v>74917.842727635798</v>
      </c>
      <c r="M377" s="182">
        <v>281.61617081318298</v>
      </c>
      <c r="N377" s="182">
        <v>38691.9777276358</v>
      </c>
      <c r="O377" s="183">
        <v>145.44314427818296</v>
      </c>
      <c r="P377" s="172">
        <v>0.48354121903508773</v>
      </c>
      <c r="Q377" s="181">
        <v>45698</v>
      </c>
    </row>
    <row r="378" spans="1:17" ht="14.1" customHeight="1" thickBot="1" x14ac:dyDescent="0.25">
      <c r="A378" s="149">
        <v>8700</v>
      </c>
      <c r="B378" s="149">
        <v>12535</v>
      </c>
      <c r="C378" s="154" t="s">
        <v>943</v>
      </c>
      <c r="D378" s="154" t="s">
        <v>2854</v>
      </c>
      <c r="E378" s="154"/>
      <c r="F378" s="154"/>
      <c r="G378" s="150" t="s">
        <v>3295</v>
      </c>
      <c r="H378" s="154">
        <v>11018236</v>
      </c>
      <c r="I378" s="154" t="s">
        <v>78</v>
      </c>
      <c r="J378" s="154" t="s">
        <v>1207</v>
      </c>
      <c r="K378" s="181">
        <v>43859</v>
      </c>
      <c r="L378" s="182">
        <v>1188405.7965666438</v>
      </c>
      <c r="M378" s="182">
        <v>4467.2173892940136</v>
      </c>
      <c r="N378" s="182">
        <v>190058.65156664373</v>
      </c>
      <c r="O378" s="183">
        <v>714.43047123901385</v>
      </c>
      <c r="P378" s="172">
        <v>0.84007259800000011</v>
      </c>
      <c r="Q378" s="184">
        <v>46022</v>
      </c>
    </row>
    <row r="379" spans="1:17" ht="14.1" customHeight="1" thickBot="1" x14ac:dyDescent="0.25">
      <c r="A379" s="149">
        <v>8700</v>
      </c>
      <c r="B379" s="149">
        <v>12535</v>
      </c>
      <c r="C379" s="154" t="s">
        <v>943</v>
      </c>
      <c r="D379" s="154" t="s">
        <v>2900</v>
      </c>
      <c r="E379" s="154"/>
      <c r="F379" s="154"/>
      <c r="G379" s="150" t="s">
        <v>3329</v>
      </c>
      <c r="H379" s="154">
        <v>11018596</v>
      </c>
      <c r="I379" s="154" t="s">
        <v>78</v>
      </c>
      <c r="J379" s="154" t="s">
        <v>1207</v>
      </c>
      <c r="K379" s="181">
        <v>44109</v>
      </c>
      <c r="L379" s="182">
        <v>6755082.0838981913</v>
      </c>
      <c r="M379" s="182">
        <v>25392.353553373301</v>
      </c>
      <c r="N379" s="182">
        <v>1611015.683898191</v>
      </c>
      <c r="O379" s="183">
        <v>6055.8079557732999</v>
      </c>
      <c r="P379" s="172">
        <v>0.7615105687999999</v>
      </c>
      <c r="Q379" s="181">
        <v>45585</v>
      </c>
    </row>
    <row r="380" spans="1:17" ht="14.1" customHeight="1" thickBot="1" x14ac:dyDescent="0.25">
      <c r="A380" s="149">
        <v>8700</v>
      </c>
      <c r="B380" s="149">
        <v>12535</v>
      </c>
      <c r="C380" s="154" t="s">
        <v>241</v>
      </c>
      <c r="D380" s="154" t="s">
        <v>3363</v>
      </c>
      <c r="E380" s="154"/>
      <c r="F380" s="154"/>
      <c r="G380" s="150" t="s">
        <v>3328</v>
      </c>
      <c r="H380" s="154">
        <v>11018714</v>
      </c>
      <c r="I380" s="154" t="s">
        <v>78</v>
      </c>
      <c r="J380" s="154" t="s">
        <v>1207</v>
      </c>
      <c r="K380" s="181">
        <v>44137</v>
      </c>
      <c r="L380" s="182">
        <v>5869499.8158098152</v>
      </c>
      <c r="M380" s="182">
        <v>22063.449807629095</v>
      </c>
      <c r="N380" s="182">
        <v>559432.19380981475</v>
      </c>
      <c r="O380" s="183">
        <v>2102.9056165310935</v>
      </c>
      <c r="P380" s="172">
        <v>0.90468826793333323</v>
      </c>
      <c r="Q380" s="181">
        <v>45616</v>
      </c>
    </row>
    <row r="381" spans="1:17" ht="14.1" customHeight="1" thickBot="1" x14ac:dyDescent="0.25">
      <c r="A381" s="149">
        <v>8700</v>
      </c>
      <c r="B381" s="149">
        <v>12535</v>
      </c>
      <c r="C381" s="154" t="s">
        <v>943</v>
      </c>
      <c r="D381" s="154" t="s">
        <v>3364</v>
      </c>
      <c r="E381" s="154"/>
      <c r="F381" s="154"/>
      <c r="G381" s="150" t="s">
        <v>3306</v>
      </c>
      <c r="H381" s="154">
        <v>11018733</v>
      </c>
      <c r="I381" s="154" t="s">
        <v>78</v>
      </c>
      <c r="J381" s="154" t="s">
        <v>1207</v>
      </c>
      <c r="K381" s="181">
        <v>44155</v>
      </c>
      <c r="L381" s="182">
        <v>5799999.9968044357</v>
      </c>
      <c r="M381" s="182">
        <v>21802.199987987871</v>
      </c>
      <c r="N381" s="182">
        <v>536453.59680443536</v>
      </c>
      <c r="O381" s="183">
        <v>2016.5290703878725</v>
      </c>
      <c r="P381" s="172">
        <v>0.90750800050000013</v>
      </c>
      <c r="Q381" s="181">
        <v>45616</v>
      </c>
    </row>
    <row r="382" spans="1:17" ht="14.1" customHeight="1" thickBot="1" x14ac:dyDescent="0.25">
      <c r="A382" s="149">
        <v>8700</v>
      </c>
      <c r="B382" s="149">
        <v>12535</v>
      </c>
      <c r="C382" s="154" t="s">
        <v>943</v>
      </c>
      <c r="D382" s="154" t="s">
        <v>3364</v>
      </c>
      <c r="E382" s="154"/>
      <c r="F382" s="154"/>
      <c r="G382" s="150" t="s">
        <v>3307</v>
      </c>
      <c r="H382" s="154">
        <v>11018734</v>
      </c>
      <c r="I382" s="154" t="s">
        <v>78</v>
      </c>
      <c r="J382" s="154" t="s">
        <v>1207</v>
      </c>
      <c r="K382" s="181">
        <v>44155</v>
      </c>
      <c r="L382" s="182">
        <v>5799999.9968044357</v>
      </c>
      <c r="M382" s="182">
        <v>21802.199987987871</v>
      </c>
      <c r="N382" s="182">
        <v>536453.59680443536</v>
      </c>
      <c r="O382" s="183">
        <v>2016.5290703878725</v>
      </c>
      <c r="P382" s="172">
        <v>0.90750800050000013</v>
      </c>
      <c r="Q382" s="181">
        <v>45616</v>
      </c>
    </row>
    <row r="383" spans="1:17" ht="14.1" customHeight="1" thickBot="1" x14ac:dyDescent="0.25">
      <c r="A383" s="149">
        <v>8700</v>
      </c>
      <c r="B383" s="149">
        <v>12535</v>
      </c>
      <c r="C383" s="154" t="s">
        <v>943</v>
      </c>
      <c r="D383" s="154" t="s">
        <v>2906</v>
      </c>
      <c r="E383" s="154"/>
      <c r="F383" s="154"/>
      <c r="G383" s="150" t="s">
        <v>3308</v>
      </c>
      <c r="H383" s="154">
        <v>11018752</v>
      </c>
      <c r="I383" s="154" t="s">
        <v>78</v>
      </c>
      <c r="J383" s="154" t="s">
        <v>1207</v>
      </c>
      <c r="K383" s="181">
        <v>44183</v>
      </c>
      <c r="L383" s="182">
        <v>3048240.3212047545</v>
      </c>
      <c r="M383" s="182">
        <v>11458.335367408672</v>
      </c>
      <c r="N383" s="182">
        <v>1362781.2112047544</v>
      </c>
      <c r="O383" s="183">
        <v>5122.6945729186718</v>
      </c>
      <c r="P383" s="172">
        <v>0.55292855299999999</v>
      </c>
      <c r="Q383" s="181">
        <v>45765</v>
      </c>
    </row>
    <row r="384" spans="1:17" ht="14.1" customHeight="1" thickBot="1" x14ac:dyDescent="0.25">
      <c r="A384" s="149">
        <v>8700</v>
      </c>
      <c r="B384" s="149">
        <v>12535</v>
      </c>
      <c r="C384" s="154" t="s">
        <v>943</v>
      </c>
      <c r="D384" s="154" t="s">
        <v>2906</v>
      </c>
      <c r="E384" s="154"/>
      <c r="F384" s="154"/>
      <c r="G384" s="150" t="s">
        <v>3309</v>
      </c>
      <c r="H384" s="154">
        <v>11018753</v>
      </c>
      <c r="I384" s="154" t="s">
        <v>78</v>
      </c>
      <c r="J384" s="154" t="s">
        <v>1207</v>
      </c>
      <c r="K384" s="181">
        <v>44183</v>
      </c>
      <c r="L384" s="182">
        <v>3048240.5368211716</v>
      </c>
      <c r="M384" s="182">
        <v>11458.336177910784</v>
      </c>
      <c r="N384" s="182">
        <v>1434899.5268211716</v>
      </c>
      <c r="O384" s="183">
        <v>5393.787321320784</v>
      </c>
      <c r="P384" s="172">
        <v>0.52926958700000004</v>
      </c>
      <c r="Q384" s="181">
        <v>45765</v>
      </c>
    </row>
    <row r="385" spans="1:17" ht="14.1" customHeight="1" thickBot="1" x14ac:dyDescent="0.25">
      <c r="A385" s="149">
        <v>8700</v>
      </c>
      <c r="B385" s="149">
        <v>12535</v>
      </c>
      <c r="C385" s="154" t="s">
        <v>241</v>
      </c>
      <c r="D385" s="154" t="s">
        <v>2960</v>
      </c>
      <c r="E385" s="154"/>
      <c r="F385" s="154"/>
      <c r="G385" s="150" t="s">
        <v>3343</v>
      </c>
      <c r="H385" s="154">
        <v>11018780</v>
      </c>
      <c r="I385" s="154" t="s">
        <v>78</v>
      </c>
      <c r="J385" s="154" t="s">
        <v>1216</v>
      </c>
      <c r="K385" s="181">
        <v>44105</v>
      </c>
      <c r="L385" s="182">
        <v>3810743.2611903981</v>
      </c>
      <c r="M385" s="182">
        <v>15319.950058637638</v>
      </c>
      <c r="N385" s="182">
        <v>2118319.1421903982</v>
      </c>
      <c r="O385" s="183">
        <v>8516.0666154338378</v>
      </c>
      <c r="P385" s="172">
        <v>0.44411916600000007</v>
      </c>
      <c r="Q385" s="181">
        <v>45961</v>
      </c>
    </row>
    <row r="386" spans="1:17" ht="14.1" customHeight="1" thickBot="1" x14ac:dyDescent="0.25">
      <c r="A386" s="149">
        <v>8700</v>
      </c>
      <c r="B386" s="149">
        <v>12535</v>
      </c>
      <c r="C386" s="154" t="s">
        <v>765</v>
      </c>
      <c r="D386" s="154" t="s">
        <v>2962</v>
      </c>
      <c r="E386" s="154"/>
      <c r="F386" s="154"/>
      <c r="G386" s="150" t="s">
        <v>2963</v>
      </c>
      <c r="H386" s="154">
        <v>11018841</v>
      </c>
      <c r="I386" s="154" t="s">
        <v>78</v>
      </c>
      <c r="J386" s="154" t="s">
        <v>1207</v>
      </c>
      <c r="K386" s="181">
        <v>44136</v>
      </c>
      <c r="L386" s="182">
        <v>1466666.6881304795</v>
      </c>
      <c r="M386" s="182">
        <v>5513.2000806824726</v>
      </c>
      <c r="N386" s="182">
        <v>567416.68113047956</v>
      </c>
      <c r="O386" s="183">
        <v>2132.9193043694722</v>
      </c>
      <c r="P386" s="172">
        <v>0.61312499579999991</v>
      </c>
      <c r="Q386" s="184">
        <v>46022</v>
      </c>
    </row>
    <row r="387" spans="1:17" ht="14.1" customHeight="1" thickBot="1" x14ac:dyDescent="0.25">
      <c r="A387" s="149">
        <v>8700</v>
      </c>
      <c r="B387" s="149">
        <v>12535</v>
      </c>
      <c r="C387" s="154" t="s">
        <v>943</v>
      </c>
      <c r="D387" s="154" t="s">
        <v>3380</v>
      </c>
      <c r="E387" s="154"/>
      <c r="F387" s="154"/>
      <c r="G387" s="150" t="s">
        <v>2964</v>
      </c>
      <c r="H387" s="154">
        <v>11019017</v>
      </c>
      <c r="I387" s="154" t="s">
        <v>78</v>
      </c>
      <c r="J387" s="154" t="s">
        <v>1216</v>
      </c>
      <c r="K387" s="181">
        <v>44279</v>
      </c>
      <c r="L387" s="182">
        <v>13227298.668377683</v>
      </c>
      <c r="M387" s="182">
        <v>53176.386106611957</v>
      </c>
      <c r="N387" s="182">
        <v>1569198.0583776832</v>
      </c>
      <c r="O387" s="183">
        <v>6308.4900342899618</v>
      </c>
      <c r="P387" s="172">
        <v>0.88136670247500026</v>
      </c>
      <c r="Q387" s="181">
        <v>45740</v>
      </c>
    </row>
    <row r="388" spans="1:17" ht="14.1" customHeight="1" thickBot="1" x14ac:dyDescent="0.25">
      <c r="A388" s="149">
        <v>8700</v>
      </c>
      <c r="B388" s="149">
        <v>12535</v>
      </c>
      <c r="C388" s="154" t="s">
        <v>765</v>
      </c>
      <c r="D388" s="154" t="s">
        <v>3381</v>
      </c>
      <c r="E388" s="154"/>
      <c r="F388" s="154"/>
      <c r="G388" s="150" t="s">
        <v>3339</v>
      </c>
      <c r="H388" s="154">
        <v>11019019</v>
      </c>
      <c r="I388" s="154" t="s">
        <v>78</v>
      </c>
      <c r="J388" s="154" t="s">
        <v>1207</v>
      </c>
      <c r="K388" s="181">
        <v>44314</v>
      </c>
      <c r="L388" s="182">
        <v>5358974.3600369617</v>
      </c>
      <c r="M388" s="182">
        <v>20144.38461937894</v>
      </c>
      <c r="N388" s="182">
        <v>1393333.3300369619</v>
      </c>
      <c r="O388" s="183">
        <v>5237.5399876089396</v>
      </c>
      <c r="P388" s="172">
        <v>0.74000000066666638</v>
      </c>
      <c r="Q388" s="181">
        <v>45775</v>
      </c>
    </row>
    <row r="389" spans="1:17" ht="14.1" customHeight="1" thickBot="1" x14ac:dyDescent="0.25">
      <c r="A389" s="149">
        <v>8700</v>
      </c>
      <c r="B389" s="149">
        <v>12535</v>
      </c>
      <c r="C389" s="154" t="s">
        <v>765</v>
      </c>
      <c r="D389" s="154" t="s">
        <v>3382</v>
      </c>
      <c r="E389" s="154"/>
      <c r="F389" s="154"/>
      <c r="G389" s="150" t="s">
        <v>3336</v>
      </c>
      <c r="H389" s="154">
        <v>11019120</v>
      </c>
      <c r="I389" s="154" t="s">
        <v>78</v>
      </c>
      <c r="J389" s="154" t="s">
        <v>1207</v>
      </c>
      <c r="K389" s="181">
        <v>44264</v>
      </c>
      <c r="L389" s="182">
        <v>3416666.678472036</v>
      </c>
      <c r="M389" s="182">
        <v>12843.250044376382</v>
      </c>
      <c r="N389" s="182">
        <v>1487224.438472036</v>
      </c>
      <c r="O389" s="183">
        <v>5590.4766642163831</v>
      </c>
      <c r="P389" s="172">
        <v>0.56471479999999996</v>
      </c>
      <c r="Q389" s="181">
        <v>47186</v>
      </c>
    </row>
    <row r="390" spans="1:17" ht="14.1" customHeight="1" thickBot="1" x14ac:dyDescent="0.25">
      <c r="A390" s="149">
        <v>8700</v>
      </c>
      <c r="B390" s="149">
        <v>12535</v>
      </c>
      <c r="C390" s="154" t="s">
        <v>943</v>
      </c>
      <c r="D390" s="154" t="s">
        <v>2912</v>
      </c>
      <c r="E390" s="154"/>
      <c r="F390" s="154"/>
      <c r="G390" s="150" t="s">
        <v>3304</v>
      </c>
      <c r="H390" s="154">
        <v>11019131</v>
      </c>
      <c r="I390" s="154" t="s">
        <v>78</v>
      </c>
      <c r="J390" s="154" t="s">
        <v>1207</v>
      </c>
      <c r="K390" s="181">
        <v>44385</v>
      </c>
      <c r="L390" s="182">
        <v>9300000.0293190405</v>
      </c>
      <c r="M390" s="182">
        <v>34958.700110210273</v>
      </c>
      <c r="N390" s="182">
        <v>5366720.0293190405</v>
      </c>
      <c r="O390" s="183">
        <v>20173.500590210275</v>
      </c>
      <c r="P390" s="172">
        <v>0.42293333200000005</v>
      </c>
      <c r="Q390" s="181">
        <v>46573</v>
      </c>
    </row>
    <row r="391" spans="1:17" ht="14.1" customHeight="1" thickBot="1" x14ac:dyDescent="0.25">
      <c r="A391" s="149">
        <v>8700</v>
      </c>
      <c r="B391" s="149">
        <v>12535</v>
      </c>
      <c r="C391" s="154" t="s">
        <v>765</v>
      </c>
      <c r="D391" s="154" t="s">
        <v>2967</v>
      </c>
      <c r="E391" s="154"/>
      <c r="F391" s="154"/>
      <c r="G391" s="150" t="s">
        <v>3338</v>
      </c>
      <c r="H391" s="154">
        <v>11019149</v>
      </c>
      <c r="I391" s="154" t="s">
        <v>78</v>
      </c>
      <c r="J391" s="154" t="s">
        <v>1207</v>
      </c>
      <c r="K391" s="181">
        <v>44531</v>
      </c>
      <c r="L391" s="182">
        <v>1950000.0049978509</v>
      </c>
      <c r="M391" s="182">
        <v>7330.0500187869211</v>
      </c>
      <c r="N391" s="182">
        <v>586363.81999785081</v>
      </c>
      <c r="O391" s="183">
        <v>2204.1415993719211</v>
      </c>
      <c r="P391" s="172">
        <v>0.69930060589999998</v>
      </c>
      <c r="Q391" s="181">
        <v>45549</v>
      </c>
    </row>
    <row r="392" spans="1:17" ht="14.1" customHeight="1" thickBot="1" x14ac:dyDescent="0.25">
      <c r="A392" s="149">
        <v>8700</v>
      </c>
      <c r="B392" s="149">
        <v>12535</v>
      </c>
      <c r="C392" s="154" t="s">
        <v>765</v>
      </c>
      <c r="D392" s="154" t="s">
        <v>2969</v>
      </c>
      <c r="E392" s="154"/>
      <c r="F392" s="154"/>
      <c r="G392" s="150" t="s">
        <v>3333</v>
      </c>
      <c r="H392" s="154">
        <v>11019162</v>
      </c>
      <c r="I392" s="154" t="s">
        <v>78</v>
      </c>
      <c r="J392" s="154" t="s">
        <v>1207</v>
      </c>
      <c r="K392" s="181">
        <v>44256</v>
      </c>
      <c r="L392" s="182">
        <v>3500000</v>
      </c>
      <c r="M392" s="182">
        <v>13156.5</v>
      </c>
      <c r="N392" s="182">
        <v>700000</v>
      </c>
      <c r="O392" s="183">
        <v>2631.3</v>
      </c>
      <c r="P392" s="172">
        <v>0.8</v>
      </c>
      <c r="Q392" s="181">
        <v>45487</v>
      </c>
    </row>
    <row r="393" spans="1:17" ht="14.1" customHeight="1" thickBot="1" x14ac:dyDescent="0.25">
      <c r="A393" s="149">
        <v>8700</v>
      </c>
      <c r="B393" s="149">
        <v>12535</v>
      </c>
      <c r="C393" s="154" t="s">
        <v>943</v>
      </c>
      <c r="D393" s="154" t="s">
        <v>2859</v>
      </c>
      <c r="E393" s="154"/>
      <c r="F393" s="154"/>
      <c r="G393" s="150" t="s">
        <v>3291</v>
      </c>
      <c r="H393" s="154">
        <v>11019209</v>
      </c>
      <c r="I393" s="154" t="s">
        <v>78</v>
      </c>
      <c r="J393" s="154" t="s">
        <v>1207</v>
      </c>
      <c r="K393" s="181">
        <v>44907</v>
      </c>
      <c r="L393" s="182">
        <v>8999999.9935068358</v>
      </c>
      <c r="M393" s="182">
        <v>33830.999975592196</v>
      </c>
      <c r="N393" s="182">
        <v>683561.983506836</v>
      </c>
      <c r="O393" s="183">
        <v>2569.5094960021966</v>
      </c>
      <c r="P393" s="172">
        <v>0.92404866844444444</v>
      </c>
      <c r="Q393" s="181">
        <v>46744</v>
      </c>
    </row>
    <row r="394" spans="1:17" ht="14.1" customHeight="1" thickBot="1" x14ac:dyDescent="0.25">
      <c r="A394" s="149">
        <v>8700</v>
      </c>
      <c r="B394" s="149">
        <v>12535</v>
      </c>
      <c r="C394" s="154" t="s">
        <v>943</v>
      </c>
      <c r="D394" s="154" t="s">
        <v>2861</v>
      </c>
      <c r="E394" s="154"/>
      <c r="F394" s="154"/>
      <c r="G394" s="150" t="s">
        <v>3289</v>
      </c>
      <c r="H394" s="154">
        <v>11019210</v>
      </c>
      <c r="I394" s="154" t="s">
        <v>78</v>
      </c>
      <c r="J394" s="154" t="s">
        <v>1207</v>
      </c>
      <c r="K394" s="181">
        <v>44271</v>
      </c>
      <c r="L394" s="182">
        <v>4800000.7631908031</v>
      </c>
      <c r="M394" s="182">
        <v>18043.202868834229</v>
      </c>
      <c r="N394" s="182">
        <v>725737.18419080321</v>
      </c>
      <c r="O394" s="183">
        <v>2728.0460753732291</v>
      </c>
      <c r="P394" s="172">
        <v>0.84880477733333337</v>
      </c>
      <c r="Q394" s="181">
        <v>46455</v>
      </c>
    </row>
    <row r="395" spans="1:17" ht="14.1" customHeight="1" thickBot="1" x14ac:dyDescent="0.25">
      <c r="A395" s="149">
        <v>8700</v>
      </c>
      <c r="B395" s="149">
        <v>12535</v>
      </c>
      <c r="C395" s="154" t="s">
        <v>765</v>
      </c>
      <c r="D395" s="154" t="s">
        <v>2863</v>
      </c>
      <c r="E395" s="154"/>
      <c r="F395" s="154"/>
      <c r="G395" s="150" t="s">
        <v>3302</v>
      </c>
      <c r="H395" s="154">
        <v>11019219</v>
      </c>
      <c r="I395" s="154" t="s">
        <v>78</v>
      </c>
      <c r="J395" s="154" t="s">
        <v>1207</v>
      </c>
      <c r="K395" s="181">
        <v>44395</v>
      </c>
      <c r="L395" s="182">
        <v>5250000</v>
      </c>
      <c r="M395" s="182">
        <v>19734.75</v>
      </c>
      <c r="N395" s="182">
        <v>1470000</v>
      </c>
      <c r="O395" s="183">
        <v>5525.73</v>
      </c>
      <c r="P395" s="172">
        <v>0.72</v>
      </c>
      <c r="Q395" s="181">
        <v>46023</v>
      </c>
    </row>
    <row r="396" spans="1:17" ht="14.1" customHeight="1" thickBot="1" x14ac:dyDescent="0.25">
      <c r="A396" s="149">
        <v>8700</v>
      </c>
      <c r="B396" s="149">
        <v>12535</v>
      </c>
      <c r="C396" s="154" t="s">
        <v>943</v>
      </c>
      <c r="D396" s="154" t="s">
        <v>3352</v>
      </c>
      <c r="E396" s="154"/>
      <c r="F396" s="154"/>
      <c r="G396" s="150" t="s">
        <v>3297</v>
      </c>
      <c r="H396" s="154">
        <v>11019220</v>
      </c>
      <c r="I396" s="154" t="s">
        <v>78</v>
      </c>
      <c r="J396" s="154" t="s">
        <v>1207</v>
      </c>
      <c r="K396" s="181">
        <v>44228</v>
      </c>
      <c r="L396" s="182">
        <v>1199999.9869197013</v>
      </c>
      <c r="M396" s="182">
        <v>4510.7999508311568</v>
      </c>
      <c r="N396" s="182">
        <v>319286.14691970136</v>
      </c>
      <c r="O396" s="183">
        <v>1200.1966262711574</v>
      </c>
      <c r="P396" s="172">
        <v>0.73392820800000014</v>
      </c>
      <c r="Q396" s="181">
        <v>45838</v>
      </c>
    </row>
    <row r="397" spans="1:17" ht="14.1" customHeight="1" thickBot="1" x14ac:dyDescent="0.25">
      <c r="A397" s="149">
        <v>8700</v>
      </c>
      <c r="B397" s="149">
        <v>12535</v>
      </c>
      <c r="C397" s="154" t="s">
        <v>943</v>
      </c>
      <c r="D397" s="154" t="s">
        <v>2914</v>
      </c>
      <c r="E397" s="154"/>
      <c r="F397" s="154"/>
      <c r="G397" s="150" t="s">
        <v>3320</v>
      </c>
      <c r="H397" s="154">
        <v>11019222</v>
      </c>
      <c r="I397" s="154" t="s">
        <v>78</v>
      </c>
      <c r="J397" s="154" t="s">
        <v>1207</v>
      </c>
      <c r="K397" s="181">
        <v>44404</v>
      </c>
      <c r="L397" s="182">
        <v>10429999.998679532</v>
      </c>
      <c r="M397" s="182">
        <v>39206.369995036359</v>
      </c>
      <c r="N397" s="182">
        <v>5385352.2116795322</v>
      </c>
      <c r="O397" s="183">
        <v>20243.538963703359</v>
      </c>
      <c r="P397" s="172">
        <v>0.48366709373333333</v>
      </c>
      <c r="Q397" s="181">
        <v>47271</v>
      </c>
    </row>
    <row r="398" spans="1:17" ht="14.1" customHeight="1" thickBot="1" x14ac:dyDescent="0.25">
      <c r="A398" s="149">
        <v>8700</v>
      </c>
      <c r="B398" s="149">
        <v>12535</v>
      </c>
      <c r="C398" s="154" t="s">
        <v>943</v>
      </c>
      <c r="D398" s="154" t="s">
        <v>2916</v>
      </c>
      <c r="E398" s="154"/>
      <c r="F398" s="154"/>
      <c r="G398" s="150" t="s">
        <v>3310</v>
      </c>
      <c r="H398" s="154">
        <v>11019246</v>
      </c>
      <c r="I398" s="154" t="s">
        <v>78</v>
      </c>
      <c r="J398" s="154" t="s">
        <v>1207</v>
      </c>
      <c r="K398" s="181">
        <v>44434</v>
      </c>
      <c r="L398" s="182">
        <v>7399999.9799598446</v>
      </c>
      <c r="M398" s="182">
        <v>27816.599924669052</v>
      </c>
      <c r="N398" s="182">
        <v>3301229.1499598445</v>
      </c>
      <c r="O398" s="183">
        <v>12409.320374699057</v>
      </c>
      <c r="P398" s="172">
        <v>0.55388795150000014</v>
      </c>
      <c r="Q398" s="181">
        <v>45987</v>
      </c>
    </row>
    <row r="399" spans="1:17" ht="14.1" customHeight="1" thickBot="1" x14ac:dyDescent="0.25">
      <c r="A399" s="149">
        <v>8700</v>
      </c>
      <c r="B399" s="149">
        <v>12535</v>
      </c>
      <c r="C399" s="154" t="s">
        <v>241</v>
      </c>
      <c r="D399" s="154" t="s">
        <v>3354</v>
      </c>
      <c r="E399" s="154"/>
      <c r="F399" s="154"/>
      <c r="G399" s="150" t="s">
        <v>3303</v>
      </c>
      <c r="H399" s="154">
        <v>11019282</v>
      </c>
      <c r="I399" s="154" t="s">
        <v>78</v>
      </c>
      <c r="J399" s="154" t="s">
        <v>1207</v>
      </c>
      <c r="K399" s="181">
        <v>44480</v>
      </c>
      <c r="L399" s="182">
        <v>19190886.080631617</v>
      </c>
      <c r="M399" s="182">
        <v>72138.54077709424</v>
      </c>
      <c r="N399" s="182">
        <v>7383881.100631617</v>
      </c>
      <c r="O399" s="183">
        <v>27756.009057274248</v>
      </c>
      <c r="P399" s="172">
        <v>0.61524022030000003</v>
      </c>
      <c r="Q399" s="181">
        <v>46387</v>
      </c>
    </row>
    <row r="400" spans="1:17" ht="14.1" customHeight="1" thickBot="1" x14ac:dyDescent="0.25">
      <c r="A400" s="149">
        <v>8700</v>
      </c>
      <c r="B400" s="149">
        <v>12535</v>
      </c>
      <c r="C400" s="154" t="s">
        <v>943</v>
      </c>
      <c r="D400" s="154" t="s">
        <v>2868</v>
      </c>
      <c r="E400" s="154"/>
      <c r="F400" s="154"/>
      <c r="G400" s="150" t="s">
        <v>3299</v>
      </c>
      <c r="H400" s="154">
        <v>11019295</v>
      </c>
      <c r="I400" s="154" t="s">
        <v>78</v>
      </c>
      <c r="J400" s="154" t="s">
        <v>1216</v>
      </c>
      <c r="K400" s="181">
        <v>44385</v>
      </c>
      <c r="L400" s="182">
        <v>2500000.0034475639</v>
      </c>
      <c r="M400" s="182">
        <v>10050.500013859895</v>
      </c>
      <c r="N400" s="182">
        <v>687125.75344756385</v>
      </c>
      <c r="O400" s="183">
        <v>2762.3829540098964</v>
      </c>
      <c r="P400" s="172">
        <v>0.72514969900000004</v>
      </c>
      <c r="Q400" s="181">
        <v>45577</v>
      </c>
    </row>
    <row r="401" spans="1:17" ht="14.1" customHeight="1" thickBot="1" x14ac:dyDescent="0.25">
      <c r="A401" s="149">
        <v>8700</v>
      </c>
      <c r="B401" s="149">
        <v>12535</v>
      </c>
      <c r="C401" s="154" t="s">
        <v>943</v>
      </c>
      <c r="D401" s="154" t="s">
        <v>2870</v>
      </c>
      <c r="E401" s="154"/>
      <c r="F401" s="154"/>
      <c r="G401" s="150" t="s">
        <v>3294</v>
      </c>
      <c r="H401" s="154">
        <v>11019336</v>
      </c>
      <c r="I401" s="154" t="s">
        <v>78</v>
      </c>
      <c r="J401" s="154" t="s">
        <v>1207</v>
      </c>
      <c r="K401" s="181">
        <v>44406</v>
      </c>
      <c r="L401" s="182">
        <v>7329999.9902563225</v>
      </c>
      <c r="M401" s="182">
        <v>27553.469963373514</v>
      </c>
      <c r="N401" s="182">
        <v>328693.67025632225</v>
      </c>
      <c r="O401" s="183">
        <v>1235.5595064935153</v>
      </c>
      <c r="P401" s="172">
        <v>0.95515775297499994</v>
      </c>
      <c r="Q401" s="181">
        <v>47945</v>
      </c>
    </row>
    <row r="402" spans="1:17" ht="14.1" customHeight="1" thickBot="1" x14ac:dyDescent="0.25">
      <c r="A402" s="149">
        <v>8700</v>
      </c>
      <c r="B402" s="149">
        <v>12535</v>
      </c>
      <c r="C402" s="154" t="s">
        <v>943</v>
      </c>
      <c r="D402" s="154" t="s">
        <v>2872</v>
      </c>
      <c r="E402" s="154"/>
      <c r="F402" s="154"/>
      <c r="G402" s="150" t="s">
        <v>3286</v>
      </c>
      <c r="H402" s="154">
        <v>11019347</v>
      </c>
      <c r="I402" s="154" t="s">
        <v>78</v>
      </c>
      <c r="J402" s="154" t="s">
        <v>1216</v>
      </c>
      <c r="K402" s="181">
        <v>44523</v>
      </c>
      <c r="L402" s="182">
        <v>6393626.3092933986</v>
      </c>
      <c r="M402" s="182">
        <v>25703.65648862132</v>
      </c>
      <c r="N402" s="182">
        <v>57694.494293398224</v>
      </c>
      <c r="O402" s="183">
        <v>231.94340595831954</v>
      </c>
      <c r="P402" s="172">
        <v>0.99097624861034861</v>
      </c>
      <c r="Q402" s="181">
        <v>47067</v>
      </c>
    </row>
    <row r="403" spans="1:17" ht="14.1" customHeight="1" thickBot="1" x14ac:dyDescent="0.25">
      <c r="A403" s="149">
        <v>8700</v>
      </c>
      <c r="B403" s="149">
        <v>12535</v>
      </c>
      <c r="C403" s="154" t="s">
        <v>943</v>
      </c>
      <c r="D403" s="154" t="s">
        <v>3365</v>
      </c>
      <c r="E403" s="154"/>
      <c r="F403" s="154"/>
      <c r="G403" s="150" t="s">
        <v>3315</v>
      </c>
      <c r="H403" s="154">
        <v>11019348</v>
      </c>
      <c r="I403" s="154" t="s">
        <v>78</v>
      </c>
      <c r="J403" s="154" t="s">
        <v>1216</v>
      </c>
      <c r="K403" s="181">
        <v>45061</v>
      </c>
      <c r="L403" s="182">
        <v>20999999.981928956</v>
      </c>
      <c r="M403" s="182">
        <v>84424.199927350783</v>
      </c>
      <c r="N403" s="182">
        <v>12458715.131928956</v>
      </c>
      <c r="O403" s="183">
        <v>50086.52657338079</v>
      </c>
      <c r="P403" s="172">
        <v>0.40672785034999986</v>
      </c>
      <c r="Q403" s="181">
        <v>47362</v>
      </c>
    </row>
    <row r="404" spans="1:17" ht="14.1" customHeight="1" thickBot="1" x14ac:dyDescent="0.25">
      <c r="A404" s="149">
        <v>8700</v>
      </c>
      <c r="B404" s="149">
        <v>12535</v>
      </c>
      <c r="C404" s="154" t="s">
        <v>943</v>
      </c>
      <c r="D404" s="154" t="s">
        <v>2919</v>
      </c>
      <c r="E404" s="154"/>
      <c r="F404" s="154"/>
      <c r="G404" s="150" t="s">
        <v>3318</v>
      </c>
      <c r="H404" s="154">
        <v>11019350</v>
      </c>
      <c r="I404" s="154" t="s">
        <v>78</v>
      </c>
      <c r="J404" s="154" t="s">
        <v>1216</v>
      </c>
      <c r="K404" s="181">
        <v>45275</v>
      </c>
      <c r="L404" s="182">
        <v>7750000.0000000009</v>
      </c>
      <c r="M404" s="182">
        <v>31156.550000000003</v>
      </c>
      <c r="N404" s="182">
        <v>271250.00000000093</v>
      </c>
      <c r="O404" s="183">
        <v>1090.4792500000037</v>
      </c>
      <c r="P404" s="172">
        <v>0.96499999999999986</v>
      </c>
      <c r="Q404" s="181">
        <v>47466</v>
      </c>
    </row>
    <row r="405" spans="1:17" ht="14.1" customHeight="1" thickBot="1" x14ac:dyDescent="0.25">
      <c r="A405" s="149">
        <v>8700</v>
      </c>
      <c r="B405" s="149">
        <v>12535</v>
      </c>
      <c r="C405" s="154" t="s">
        <v>241</v>
      </c>
      <c r="D405" s="154" t="s">
        <v>3384</v>
      </c>
      <c r="E405" s="154"/>
      <c r="F405" s="154"/>
      <c r="G405" s="150" t="s">
        <v>3385</v>
      </c>
      <c r="H405" s="154">
        <v>11019351</v>
      </c>
      <c r="I405" s="154" t="s">
        <v>78</v>
      </c>
      <c r="J405" s="154" t="s">
        <v>1216</v>
      </c>
      <c r="K405" s="181">
        <v>45419</v>
      </c>
      <c r="L405" s="182">
        <v>13480000.010048661</v>
      </c>
      <c r="M405" s="182">
        <v>54192.296040397632</v>
      </c>
      <c r="N405" s="182">
        <v>7309228.6600486618</v>
      </c>
      <c r="O405" s="183">
        <v>29384.561059127627</v>
      </c>
      <c r="P405" s="172">
        <v>0.45777235500000002</v>
      </c>
      <c r="Q405" s="181">
        <v>46475</v>
      </c>
    </row>
    <row r="406" spans="1:17" ht="14.1" customHeight="1" thickBot="1" x14ac:dyDescent="0.25">
      <c r="A406" s="149">
        <v>8700</v>
      </c>
      <c r="B406" s="149">
        <v>12535</v>
      </c>
      <c r="C406" s="154" t="s">
        <v>943</v>
      </c>
      <c r="D406" s="154" t="s">
        <v>3355</v>
      </c>
      <c r="E406" s="154"/>
      <c r="F406" s="154"/>
      <c r="G406" s="150" t="s">
        <v>2875</v>
      </c>
      <c r="H406" s="154">
        <v>11019362</v>
      </c>
      <c r="I406" s="154" t="s">
        <v>78</v>
      </c>
      <c r="J406" s="154" t="s">
        <v>1207</v>
      </c>
      <c r="K406" s="181">
        <v>44369</v>
      </c>
      <c r="L406" s="182">
        <v>1800000</v>
      </c>
      <c r="M406" s="182">
        <v>6766.2</v>
      </c>
      <c r="N406" s="182">
        <v>679734</v>
      </c>
      <c r="O406" s="183">
        <v>2555.1201060000003</v>
      </c>
      <c r="P406" s="172">
        <v>0.62236999999999998</v>
      </c>
      <c r="Q406" s="181">
        <v>45976</v>
      </c>
    </row>
    <row r="407" spans="1:17" ht="14.1" customHeight="1" thickBot="1" x14ac:dyDescent="0.25">
      <c r="A407" s="149">
        <v>8700</v>
      </c>
      <c r="B407" s="149">
        <v>12535</v>
      </c>
      <c r="C407" s="154" t="s">
        <v>943</v>
      </c>
      <c r="D407" s="154" t="s">
        <v>3366</v>
      </c>
      <c r="E407" s="154"/>
      <c r="F407" s="154"/>
      <c r="G407" s="150" t="s">
        <v>2898</v>
      </c>
      <c r="H407" s="154">
        <v>11019376</v>
      </c>
      <c r="I407" s="154" t="s">
        <v>78</v>
      </c>
      <c r="J407" s="154" t="s">
        <v>1206</v>
      </c>
      <c r="K407" s="181">
        <v>44444</v>
      </c>
      <c r="L407" s="182">
        <v>33111176.933788311</v>
      </c>
      <c r="M407" s="182">
        <v>33111.176933788309</v>
      </c>
      <c r="N407" s="182">
        <v>20796607.513788313</v>
      </c>
      <c r="O407" s="183">
        <v>20796.607513788313</v>
      </c>
      <c r="P407" s="172">
        <v>0.3719157867636409</v>
      </c>
      <c r="Q407" s="181">
        <v>46284</v>
      </c>
    </row>
    <row r="408" spans="1:17" ht="14.1" customHeight="1" thickBot="1" x14ac:dyDescent="0.25">
      <c r="A408" s="149">
        <v>8700</v>
      </c>
      <c r="B408" s="149">
        <v>12535</v>
      </c>
      <c r="C408" s="154" t="s">
        <v>765</v>
      </c>
      <c r="D408" s="154" t="s">
        <v>3356</v>
      </c>
      <c r="E408" s="154"/>
      <c r="F408" s="154"/>
      <c r="G408" s="150" t="s">
        <v>2878</v>
      </c>
      <c r="H408" s="154">
        <v>11019451</v>
      </c>
      <c r="I408" s="154" t="s">
        <v>78</v>
      </c>
      <c r="J408" s="154" t="s">
        <v>1207</v>
      </c>
      <c r="K408" s="181">
        <v>44547</v>
      </c>
      <c r="L408" s="182">
        <v>3200000</v>
      </c>
      <c r="M408" s="182">
        <v>12028.8</v>
      </c>
      <c r="N408" s="182">
        <v>2072000</v>
      </c>
      <c r="O408" s="183">
        <v>7788.6480000000001</v>
      </c>
      <c r="P408" s="172">
        <v>0.35249999999999998</v>
      </c>
      <c r="Q408" s="181">
        <v>46739</v>
      </c>
    </row>
    <row r="409" spans="1:17" ht="14.1" customHeight="1" thickBot="1" x14ac:dyDescent="0.25">
      <c r="A409" s="149">
        <v>8700</v>
      </c>
      <c r="B409" s="149">
        <v>12535</v>
      </c>
      <c r="C409" s="154" t="s">
        <v>241</v>
      </c>
      <c r="D409" s="154" t="s">
        <v>2879</v>
      </c>
      <c r="E409" s="154"/>
      <c r="F409" s="154"/>
      <c r="G409" s="150" t="s">
        <v>3288</v>
      </c>
      <c r="H409" s="154">
        <v>11019455</v>
      </c>
      <c r="I409" s="154" t="s">
        <v>78</v>
      </c>
      <c r="J409" s="154" t="s">
        <v>1207</v>
      </c>
      <c r="K409" s="181">
        <v>44151</v>
      </c>
      <c r="L409" s="182">
        <v>16637499.965038976</v>
      </c>
      <c r="M409" s="182">
        <v>62540.362368581511</v>
      </c>
      <c r="N409" s="182">
        <v>6955028.9940389749</v>
      </c>
      <c r="O409" s="183">
        <v>26143.953988592504</v>
      </c>
      <c r="P409" s="172">
        <v>0.58196670120788296</v>
      </c>
      <c r="Q409" s="181">
        <v>46022</v>
      </c>
    </row>
    <row r="410" spans="1:17" ht="14.1" customHeight="1" thickBot="1" x14ac:dyDescent="0.25">
      <c r="A410" s="149">
        <v>8700</v>
      </c>
      <c r="B410" s="149">
        <v>12535</v>
      </c>
      <c r="C410" s="154" t="s">
        <v>943</v>
      </c>
      <c r="D410" s="154" t="s">
        <v>2916</v>
      </c>
      <c r="E410" s="154"/>
      <c r="F410" s="154"/>
      <c r="G410" s="150" t="s">
        <v>3311</v>
      </c>
      <c r="H410" s="154">
        <v>11019458</v>
      </c>
      <c r="I410" s="154" t="s">
        <v>78</v>
      </c>
      <c r="J410" s="154" t="s">
        <v>1207</v>
      </c>
      <c r="K410" s="181">
        <v>44547</v>
      </c>
      <c r="L410" s="182">
        <v>18499999.99090549</v>
      </c>
      <c r="M410" s="182">
        <v>69541.499965813739</v>
      </c>
      <c r="N410" s="182">
        <v>5684578.6209054906</v>
      </c>
      <c r="O410" s="183">
        <v>21368.331035983738</v>
      </c>
      <c r="P410" s="172">
        <v>0.69272547979999988</v>
      </c>
      <c r="Q410" s="181">
        <v>45987</v>
      </c>
    </row>
    <row r="411" spans="1:17" ht="14.1" customHeight="1" thickBot="1" x14ac:dyDescent="0.25">
      <c r="A411" s="149">
        <v>8700</v>
      </c>
      <c r="B411" s="149">
        <v>12535</v>
      </c>
      <c r="C411" s="154" t="s">
        <v>765</v>
      </c>
      <c r="D411" s="154" t="s">
        <v>3357</v>
      </c>
      <c r="E411" s="154"/>
      <c r="F411" s="154"/>
      <c r="G411" s="150" t="s">
        <v>3296</v>
      </c>
      <c r="H411" s="154">
        <v>11019461</v>
      </c>
      <c r="I411" s="154" t="s">
        <v>78</v>
      </c>
      <c r="J411" s="154" t="s">
        <v>1207</v>
      </c>
      <c r="K411" s="181">
        <v>44643</v>
      </c>
      <c r="L411" s="182">
        <v>1550000.0336704822</v>
      </c>
      <c r="M411" s="182">
        <v>5826.4501265673425</v>
      </c>
      <c r="N411" s="182">
        <v>1073544.1236704823</v>
      </c>
      <c r="O411" s="183">
        <v>4035.4523608773429</v>
      </c>
      <c r="P411" s="172">
        <v>0.30739090299999999</v>
      </c>
      <c r="Q411" s="181">
        <v>46660</v>
      </c>
    </row>
    <row r="412" spans="1:17" ht="14.1" customHeight="1" thickBot="1" x14ac:dyDescent="0.25">
      <c r="A412" s="149">
        <v>8700</v>
      </c>
      <c r="B412" s="149">
        <v>12535</v>
      </c>
      <c r="C412" s="154" t="s">
        <v>943</v>
      </c>
      <c r="D412" s="154" t="s">
        <v>3358</v>
      </c>
      <c r="E412" s="154"/>
      <c r="F412" s="154"/>
      <c r="G412" s="150" t="s">
        <v>3300</v>
      </c>
      <c r="H412" s="154">
        <v>11019470</v>
      </c>
      <c r="I412" s="154" t="s">
        <v>78</v>
      </c>
      <c r="J412" s="154" t="s">
        <v>1207</v>
      </c>
      <c r="K412" s="181">
        <v>43923</v>
      </c>
      <c r="L412" s="182">
        <v>1714285.7142857143</v>
      </c>
      <c r="M412" s="182">
        <v>6444</v>
      </c>
      <c r="N412" s="182">
        <v>505285.71428571432</v>
      </c>
      <c r="O412" s="183">
        <v>1899.3689999999999</v>
      </c>
      <c r="P412" s="172">
        <v>0.70524999999999993</v>
      </c>
      <c r="Q412" s="181">
        <v>46667</v>
      </c>
    </row>
    <row r="413" spans="1:17" ht="14.1" customHeight="1" thickBot="1" x14ac:dyDescent="0.25">
      <c r="A413" s="149">
        <v>8700</v>
      </c>
      <c r="B413" s="149">
        <v>12535</v>
      </c>
      <c r="C413" s="154" t="s">
        <v>241</v>
      </c>
      <c r="D413" s="154" t="s">
        <v>3359</v>
      </c>
      <c r="E413" s="154"/>
      <c r="F413" s="154"/>
      <c r="G413" s="150" t="s">
        <v>3298</v>
      </c>
      <c r="H413" s="154">
        <v>11019474</v>
      </c>
      <c r="I413" s="154" t="s">
        <v>78</v>
      </c>
      <c r="J413" s="154" t="s">
        <v>1215</v>
      </c>
      <c r="K413" s="181">
        <v>44685</v>
      </c>
      <c r="L413" s="182">
        <v>14281128.472534619</v>
      </c>
      <c r="M413" s="182">
        <v>39148.857481759151</v>
      </c>
      <c r="N413" s="182">
        <v>6237378.4725346193</v>
      </c>
      <c r="O413" s="183">
        <v>17098.525606759151</v>
      </c>
      <c r="P413" s="172">
        <v>0.56324330499999997</v>
      </c>
      <c r="Q413" s="181">
        <v>45635</v>
      </c>
    </row>
    <row r="414" spans="1:17" ht="14.1" customHeight="1" thickBot="1" x14ac:dyDescent="0.25">
      <c r="A414" s="149">
        <v>8700</v>
      </c>
      <c r="B414" s="149">
        <v>12535</v>
      </c>
      <c r="C414" s="154" t="s">
        <v>943</v>
      </c>
      <c r="D414" s="154" t="s">
        <v>3377</v>
      </c>
      <c r="E414" s="154"/>
      <c r="F414" s="154"/>
      <c r="G414" s="150" t="s">
        <v>3342</v>
      </c>
      <c r="H414" s="154">
        <v>11019475</v>
      </c>
      <c r="I414" s="154" t="s">
        <v>78</v>
      </c>
      <c r="J414" s="154" t="s">
        <v>1207</v>
      </c>
      <c r="K414" s="181">
        <v>44391</v>
      </c>
      <c r="L414" s="182">
        <v>5249999.9895387311</v>
      </c>
      <c r="M414" s="182">
        <v>19734.74996067609</v>
      </c>
      <c r="N414" s="182">
        <v>3142225.159538731</v>
      </c>
      <c r="O414" s="183">
        <v>11811.624374706089</v>
      </c>
      <c r="P414" s="172">
        <v>0.40148092079999997</v>
      </c>
      <c r="Q414" s="184">
        <v>46387</v>
      </c>
    </row>
    <row r="415" spans="1:17" ht="14.1" customHeight="1" thickBot="1" x14ac:dyDescent="0.25">
      <c r="A415" s="149">
        <v>8700</v>
      </c>
      <c r="B415" s="149">
        <v>12535</v>
      </c>
      <c r="C415" s="154" t="s">
        <v>943</v>
      </c>
      <c r="D415" s="154" t="s">
        <v>2924</v>
      </c>
      <c r="E415" s="154"/>
      <c r="F415" s="154"/>
      <c r="G415" s="150" t="s">
        <v>3319</v>
      </c>
      <c r="H415" s="154">
        <v>11019482</v>
      </c>
      <c r="I415" s="154" t="s">
        <v>78</v>
      </c>
      <c r="J415" s="154" t="s">
        <v>1207</v>
      </c>
      <c r="K415" s="181">
        <v>44773</v>
      </c>
      <c r="L415" s="182">
        <v>9500000</v>
      </c>
      <c r="M415" s="182">
        <v>35710.5</v>
      </c>
      <c r="N415" s="182">
        <v>7486000</v>
      </c>
      <c r="O415" s="183">
        <v>28139.874</v>
      </c>
      <c r="P415" s="172">
        <v>0.21199999999999999</v>
      </c>
      <c r="Q415" s="181">
        <v>46234</v>
      </c>
    </row>
    <row r="416" spans="1:17" ht="14.1" customHeight="1" thickBot="1" x14ac:dyDescent="0.25">
      <c r="A416" s="149">
        <v>8700</v>
      </c>
      <c r="B416" s="149">
        <v>12535</v>
      </c>
      <c r="C416" s="154" t="s">
        <v>943</v>
      </c>
      <c r="D416" s="154" t="s">
        <v>3378</v>
      </c>
      <c r="E416" s="154"/>
      <c r="F416" s="154"/>
      <c r="G416" s="150" t="s">
        <v>3331</v>
      </c>
      <c r="H416" s="154">
        <v>11019485</v>
      </c>
      <c r="I416" s="154" t="s">
        <v>78</v>
      </c>
      <c r="J416" s="154" t="s">
        <v>1207</v>
      </c>
      <c r="K416" s="181">
        <v>44797</v>
      </c>
      <c r="L416" s="182">
        <v>3064676.6148855723</v>
      </c>
      <c r="M416" s="182">
        <v>11520.119395354866</v>
      </c>
      <c r="N416" s="182">
        <v>510779.43488557218</v>
      </c>
      <c r="O416" s="183">
        <v>1920.0198957348657</v>
      </c>
      <c r="P416" s="172">
        <v>0.83333333363636364</v>
      </c>
      <c r="Q416" s="181">
        <v>46624</v>
      </c>
    </row>
    <row r="417" spans="1:17" ht="14.1" customHeight="1" thickBot="1" x14ac:dyDescent="0.25">
      <c r="A417" s="149">
        <v>8700</v>
      </c>
      <c r="B417" s="149">
        <v>12535</v>
      </c>
      <c r="C417" s="154" t="s">
        <v>943</v>
      </c>
      <c r="D417" s="154" t="s">
        <v>2927</v>
      </c>
      <c r="E417" s="154"/>
      <c r="F417" s="154"/>
      <c r="G417" s="150" t="s">
        <v>3314</v>
      </c>
      <c r="H417" s="154">
        <v>11019763</v>
      </c>
      <c r="I417" s="154" t="s">
        <v>78</v>
      </c>
      <c r="J417" s="154" t="s">
        <v>1213</v>
      </c>
      <c r="K417" s="181">
        <v>45079</v>
      </c>
      <c r="L417" s="182">
        <v>22599999.999999996</v>
      </c>
      <c r="M417" s="182">
        <v>107361.29999999997</v>
      </c>
      <c r="N417" s="182">
        <v>15740899.999999996</v>
      </c>
      <c r="O417" s="183">
        <v>74777.145449999967</v>
      </c>
      <c r="P417" s="172">
        <v>0.30350000000000005</v>
      </c>
      <c r="Q417" s="181">
        <v>45083</v>
      </c>
    </row>
    <row r="418" spans="1:17" ht="14.1" customHeight="1" thickBot="1" x14ac:dyDescent="0.25">
      <c r="A418" s="149">
        <v>8700</v>
      </c>
      <c r="B418" s="149">
        <v>12535</v>
      </c>
      <c r="C418" s="154" t="s">
        <v>765</v>
      </c>
      <c r="D418" s="154" t="s">
        <v>3360</v>
      </c>
      <c r="E418" s="154"/>
      <c r="F418" s="154"/>
      <c r="G418" s="150" t="s">
        <v>2890</v>
      </c>
      <c r="H418" s="154">
        <v>11019972</v>
      </c>
      <c r="I418" s="154" t="s">
        <v>78</v>
      </c>
      <c r="J418" s="154" t="s">
        <v>1207</v>
      </c>
      <c r="K418" s="181">
        <v>44133</v>
      </c>
      <c r="L418" s="182">
        <v>1000000</v>
      </c>
      <c r="M418" s="182">
        <v>3759</v>
      </c>
      <c r="N418" s="182">
        <v>821400</v>
      </c>
      <c r="O418" s="183">
        <v>3087.6426000000001</v>
      </c>
      <c r="P418" s="172">
        <v>0.17860000000000001</v>
      </c>
      <c r="Q418" s="184">
        <v>46752</v>
      </c>
    </row>
    <row r="419" spans="1:17" ht="14.1" customHeight="1" thickBot="1" x14ac:dyDescent="0.25">
      <c r="A419" s="149">
        <v>8700</v>
      </c>
      <c r="B419" s="149">
        <v>12535</v>
      </c>
      <c r="C419" s="154" t="s">
        <v>765</v>
      </c>
      <c r="D419" s="154" t="s">
        <v>3360</v>
      </c>
      <c r="E419" s="154"/>
      <c r="F419" s="154"/>
      <c r="G419" s="150" t="s">
        <v>2891</v>
      </c>
      <c r="H419" s="154">
        <v>11019974</v>
      </c>
      <c r="I419" s="154" t="s">
        <v>78</v>
      </c>
      <c r="J419" s="154" t="s">
        <v>1207</v>
      </c>
      <c r="K419" s="181">
        <v>44133</v>
      </c>
      <c r="L419" s="182">
        <v>800000</v>
      </c>
      <c r="M419" s="182">
        <v>3007.2</v>
      </c>
      <c r="N419" s="182">
        <v>508080</v>
      </c>
      <c r="O419" s="183">
        <v>1909.8727200000001</v>
      </c>
      <c r="P419" s="172">
        <v>0.3649</v>
      </c>
      <c r="Q419" s="184">
        <v>46752</v>
      </c>
    </row>
    <row r="420" spans="1:17" ht="14.1" customHeight="1" thickBot="1" x14ac:dyDescent="0.25">
      <c r="A420" s="149">
        <v>8700</v>
      </c>
      <c r="B420" s="149">
        <v>12535</v>
      </c>
      <c r="C420" s="154" t="s">
        <v>943</v>
      </c>
      <c r="D420" s="154" t="s">
        <v>2929</v>
      </c>
      <c r="E420" s="154"/>
      <c r="F420" s="154"/>
      <c r="G420" s="150" t="s">
        <v>3326</v>
      </c>
      <c r="H420" s="154">
        <v>11019977</v>
      </c>
      <c r="I420" s="154" t="s">
        <v>78</v>
      </c>
      <c r="J420" s="154" t="s">
        <v>1207</v>
      </c>
      <c r="K420" s="181">
        <v>44789</v>
      </c>
      <c r="L420" s="182">
        <v>9899999.9999999981</v>
      </c>
      <c r="M420" s="182">
        <v>37214.099999999991</v>
      </c>
      <c r="N420" s="182">
        <v>7866119.2499999981</v>
      </c>
      <c r="O420" s="183">
        <v>29568.74226074999</v>
      </c>
      <c r="P420" s="172">
        <v>0.20544250000000003</v>
      </c>
      <c r="Q420" s="181">
        <v>47026</v>
      </c>
    </row>
    <row r="421" spans="1:17" ht="14.1" customHeight="1" thickBot="1" x14ac:dyDescent="0.25">
      <c r="A421" s="149">
        <v>8700</v>
      </c>
      <c r="B421" s="149">
        <v>12535</v>
      </c>
      <c r="C421" s="154" t="s">
        <v>241</v>
      </c>
      <c r="D421" s="154" t="s">
        <v>2931</v>
      </c>
      <c r="E421" s="154"/>
      <c r="F421" s="154"/>
      <c r="G421" s="150" t="s">
        <v>3323</v>
      </c>
      <c r="H421" s="154">
        <v>11019978</v>
      </c>
      <c r="I421" s="154" t="s">
        <v>78</v>
      </c>
      <c r="J421" s="154" t="s">
        <v>1213</v>
      </c>
      <c r="K421" s="181">
        <v>44836</v>
      </c>
      <c r="L421" s="182">
        <v>15000000.050882353</v>
      </c>
      <c r="M421" s="182">
        <v>71257.500241716611</v>
      </c>
      <c r="N421" s="182">
        <v>12052023.160882352</v>
      </c>
      <c r="O421" s="183">
        <v>57253.136025771608</v>
      </c>
      <c r="P421" s="172">
        <v>0.19653179200000004</v>
      </c>
      <c r="Q421" s="181">
        <v>45991</v>
      </c>
    </row>
    <row r="422" spans="1:17" ht="14.1" customHeight="1" thickBot="1" x14ac:dyDescent="0.25">
      <c r="A422" s="149">
        <v>8700</v>
      </c>
      <c r="B422" s="149">
        <v>12535</v>
      </c>
      <c r="C422" s="154" t="s">
        <v>943</v>
      </c>
      <c r="D422" s="154" t="s">
        <v>2933</v>
      </c>
      <c r="E422" s="154"/>
      <c r="F422" s="154"/>
      <c r="G422" s="150" t="s">
        <v>3321</v>
      </c>
      <c r="H422" s="154">
        <v>11019980</v>
      </c>
      <c r="I422" s="154" t="s">
        <v>78</v>
      </c>
      <c r="J422" s="154" t="s">
        <v>1207</v>
      </c>
      <c r="K422" s="181">
        <v>44868</v>
      </c>
      <c r="L422" s="182">
        <v>14000000.025068367</v>
      </c>
      <c r="M422" s="182">
        <v>52626.000094231989</v>
      </c>
      <c r="N422" s="182">
        <v>6573660.3050683672</v>
      </c>
      <c r="O422" s="183">
        <v>24710.389086751991</v>
      </c>
      <c r="P422" s="172">
        <v>0.53045283619302952</v>
      </c>
      <c r="Q422" s="181">
        <v>48800</v>
      </c>
    </row>
    <row r="423" spans="1:17" ht="14.1" customHeight="1" thickBot="1" x14ac:dyDescent="0.25">
      <c r="A423" s="149">
        <v>8700</v>
      </c>
      <c r="B423" s="149">
        <v>12535</v>
      </c>
      <c r="C423" s="154" t="s">
        <v>765</v>
      </c>
      <c r="D423" s="154" t="s">
        <v>3367</v>
      </c>
      <c r="E423" s="154"/>
      <c r="F423" s="154"/>
      <c r="G423" s="150" t="s">
        <v>3324</v>
      </c>
      <c r="H423" s="154">
        <v>11019985</v>
      </c>
      <c r="I423" s="154" t="s">
        <v>78</v>
      </c>
      <c r="J423" s="154" t="s">
        <v>1207</v>
      </c>
      <c r="K423" s="181">
        <v>44862</v>
      </c>
      <c r="L423" s="182">
        <v>7140000</v>
      </c>
      <c r="M423" s="182">
        <v>26839.26</v>
      </c>
      <c r="N423" s="182">
        <v>6061860</v>
      </c>
      <c r="O423" s="183">
        <v>22786.531739999999</v>
      </c>
      <c r="P423" s="172">
        <v>0.151</v>
      </c>
      <c r="Q423" s="181">
        <v>45958</v>
      </c>
    </row>
    <row r="424" spans="1:17" ht="14.1" customHeight="1" thickBot="1" x14ac:dyDescent="0.25">
      <c r="A424" s="149">
        <v>8700</v>
      </c>
      <c r="B424" s="149">
        <v>12535</v>
      </c>
      <c r="C424" s="154" t="s">
        <v>765</v>
      </c>
      <c r="D424" s="154" t="s">
        <v>3368</v>
      </c>
      <c r="E424" s="154"/>
      <c r="F424" s="154"/>
      <c r="G424" s="150" t="s">
        <v>3325</v>
      </c>
      <c r="H424" s="154">
        <v>11019986</v>
      </c>
      <c r="I424" s="154" t="s">
        <v>78</v>
      </c>
      <c r="J424" s="154" t="s">
        <v>1207</v>
      </c>
      <c r="K424" s="181">
        <v>44860</v>
      </c>
      <c r="L424" s="182">
        <v>3570000</v>
      </c>
      <c r="M424" s="182">
        <v>13419.63</v>
      </c>
      <c r="N424" s="182">
        <v>2959530</v>
      </c>
      <c r="O424" s="183">
        <v>11124.87327</v>
      </c>
      <c r="P424" s="172">
        <v>0.17100000000000001</v>
      </c>
      <c r="Q424" s="181">
        <v>45958</v>
      </c>
    </row>
    <row r="425" spans="1:17" ht="14.1" customHeight="1" thickBot="1" x14ac:dyDescent="0.25">
      <c r="A425" s="149">
        <v>8700</v>
      </c>
      <c r="B425" s="149">
        <v>12535</v>
      </c>
      <c r="C425" s="154" t="s">
        <v>943</v>
      </c>
      <c r="D425" s="154" t="s">
        <v>3369</v>
      </c>
      <c r="E425" s="154"/>
      <c r="F425" s="154"/>
      <c r="G425" s="150" t="s">
        <v>3317</v>
      </c>
      <c r="H425" s="154">
        <v>11019991</v>
      </c>
      <c r="I425" s="154" t="s">
        <v>78</v>
      </c>
      <c r="J425" s="154" t="s">
        <v>1207</v>
      </c>
      <c r="K425" s="181">
        <v>44935</v>
      </c>
      <c r="L425" s="182">
        <v>25100000.374403343</v>
      </c>
      <c r="M425" s="182">
        <v>94350.90140738216</v>
      </c>
      <c r="N425" s="182">
        <v>6275000.3744033426</v>
      </c>
      <c r="O425" s="183">
        <v>23587.726407382164</v>
      </c>
      <c r="P425" s="172">
        <v>0.74999998881264929</v>
      </c>
      <c r="Q425" s="181">
        <v>46203</v>
      </c>
    </row>
    <row r="426" spans="1:17" ht="14.1" customHeight="1" thickBot="1" x14ac:dyDescent="0.25">
      <c r="A426" s="149">
        <v>8700</v>
      </c>
      <c r="B426" s="149">
        <v>12535</v>
      </c>
      <c r="C426" s="154" t="s">
        <v>943</v>
      </c>
      <c r="D426" s="154" t="s">
        <v>2938</v>
      </c>
      <c r="E426" s="154"/>
      <c r="F426" s="154"/>
      <c r="G426" s="150" t="s">
        <v>3312</v>
      </c>
      <c r="H426" s="154">
        <v>11019995</v>
      </c>
      <c r="I426" s="154" t="s">
        <v>78</v>
      </c>
      <c r="J426" s="154" t="s">
        <v>1207</v>
      </c>
      <c r="K426" s="181">
        <v>44971</v>
      </c>
      <c r="L426" s="182">
        <v>18000000</v>
      </c>
      <c r="M426" s="182">
        <v>67662</v>
      </c>
      <c r="N426" s="182">
        <v>14580000</v>
      </c>
      <c r="O426" s="183">
        <v>54806.22</v>
      </c>
      <c r="P426" s="172">
        <v>0.19</v>
      </c>
      <c r="Q426" s="181">
        <v>46607</v>
      </c>
    </row>
    <row r="427" spans="1:17" ht="14.1" customHeight="1" thickBot="1" x14ac:dyDescent="0.25">
      <c r="A427" s="149">
        <v>8700</v>
      </c>
      <c r="B427" s="149">
        <v>12535</v>
      </c>
      <c r="C427" s="154" t="s">
        <v>943</v>
      </c>
      <c r="D427" s="154" t="s">
        <v>3370</v>
      </c>
      <c r="E427" s="154"/>
      <c r="F427" s="154"/>
      <c r="G427" s="150" t="s">
        <v>3327</v>
      </c>
      <c r="H427" s="154">
        <v>11019997</v>
      </c>
      <c r="I427" s="154" t="s">
        <v>78</v>
      </c>
      <c r="J427" s="154" t="s">
        <v>1207</v>
      </c>
      <c r="K427" s="181">
        <v>44966</v>
      </c>
      <c r="L427" s="182">
        <v>13200000.000000002</v>
      </c>
      <c r="M427" s="182">
        <v>49618.80000000001</v>
      </c>
      <c r="N427" s="182">
        <v>13100098.880000003</v>
      </c>
      <c r="O427" s="183">
        <v>49243.27168992001</v>
      </c>
      <c r="P427" s="172">
        <v>7.5682666666666036E-3</v>
      </c>
      <c r="Q427" s="181">
        <v>47158</v>
      </c>
    </row>
    <row r="428" spans="1:17" ht="14.1" customHeight="1" thickBot="1" x14ac:dyDescent="0.25">
      <c r="A428" s="149">
        <v>8700</v>
      </c>
      <c r="B428" s="149">
        <v>12535</v>
      </c>
      <c r="C428" s="154" t="s">
        <v>943</v>
      </c>
      <c r="D428" s="154" t="s">
        <v>3379</v>
      </c>
      <c r="E428" s="154"/>
      <c r="F428" s="154"/>
      <c r="G428" s="150" t="s">
        <v>3332</v>
      </c>
      <c r="H428" s="154">
        <v>11020000</v>
      </c>
      <c r="I428" s="154" t="s">
        <v>78</v>
      </c>
      <c r="J428" s="154" t="s">
        <v>1207</v>
      </c>
      <c r="K428" s="181">
        <v>44797</v>
      </c>
      <c r="L428" s="182">
        <v>4500029.0513431514</v>
      </c>
      <c r="M428" s="182">
        <v>16915.609203998905</v>
      </c>
      <c r="N428" s="182">
        <v>198698.58134315163</v>
      </c>
      <c r="O428" s="183">
        <v>746.90796726890699</v>
      </c>
      <c r="P428" s="172">
        <v>0.95584504475946774</v>
      </c>
      <c r="Q428" s="181">
        <v>46630</v>
      </c>
    </row>
    <row r="429" spans="1:17" ht="14.1" customHeight="1" thickBot="1" x14ac:dyDescent="0.25">
      <c r="A429" s="149">
        <v>8700</v>
      </c>
      <c r="B429" s="149">
        <v>12535</v>
      </c>
      <c r="C429" s="154" t="s">
        <v>765</v>
      </c>
      <c r="D429" s="154" t="s">
        <v>2940</v>
      </c>
      <c r="E429" s="154"/>
      <c r="F429" s="154"/>
      <c r="G429" s="150" t="s">
        <v>3316</v>
      </c>
      <c r="H429" s="154">
        <v>11020011</v>
      </c>
      <c r="I429" s="154" t="s">
        <v>78</v>
      </c>
      <c r="J429" s="154" t="s">
        <v>1207</v>
      </c>
      <c r="K429" s="181">
        <v>45014</v>
      </c>
      <c r="L429" s="182">
        <v>3060000</v>
      </c>
      <c r="M429" s="182">
        <v>11502.54</v>
      </c>
      <c r="N429" s="182">
        <v>450000</v>
      </c>
      <c r="O429" s="183">
        <v>1691.55</v>
      </c>
      <c r="P429" s="172">
        <v>0.8529411764705882</v>
      </c>
      <c r="Q429" s="181">
        <v>46843</v>
      </c>
    </row>
    <row r="430" spans="1:17" ht="14.1" customHeight="1" thickBot="1" x14ac:dyDescent="0.25">
      <c r="A430" s="149">
        <v>8700</v>
      </c>
      <c r="B430" s="149">
        <v>12535</v>
      </c>
      <c r="C430" s="154" t="s">
        <v>241</v>
      </c>
      <c r="D430" s="154" t="s">
        <v>2942</v>
      </c>
      <c r="E430" s="154"/>
      <c r="F430" s="154"/>
      <c r="G430" s="150" t="s">
        <v>2942</v>
      </c>
      <c r="H430" s="154">
        <v>11020012</v>
      </c>
      <c r="I430" s="154" t="s">
        <v>78</v>
      </c>
      <c r="J430" s="154" t="s">
        <v>1207</v>
      </c>
      <c r="K430" s="181">
        <v>45032</v>
      </c>
      <c r="L430" s="182">
        <v>34800001.593388975</v>
      </c>
      <c r="M430" s="182">
        <v>130813.20598954914</v>
      </c>
      <c r="N430" s="182">
        <v>29290049.303388976</v>
      </c>
      <c r="O430" s="183">
        <v>110101.29533143915</v>
      </c>
      <c r="P430" s="172">
        <v>0.15833195510677034</v>
      </c>
      <c r="Q430" s="181">
        <v>45747</v>
      </c>
    </row>
    <row r="431" spans="1:17" ht="14.1" customHeight="1" thickBot="1" x14ac:dyDescent="0.25">
      <c r="A431" s="149">
        <v>8700</v>
      </c>
      <c r="B431" s="149">
        <v>12535</v>
      </c>
      <c r="C431" s="154" t="s">
        <v>765</v>
      </c>
      <c r="D431" s="154" t="s">
        <v>2977</v>
      </c>
      <c r="E431" s="154"/>
      <c r="F431" s="154"/>
      <c r="G431" s="150" t="s">
        <v>3334</v>
      </c>
      <c r="H431" s="154">
        <v>11020019</v>
      </c>
      <c r="I431" s="154" t="s">
        <v>78</v>
      </c>
      <c r="J431" s="154" t="s">
        <v>1207</v>
      </c>
      <c r="K431" s="181">
        <v>45014</v>
      </c>
      <c r="L431" s="182">
        <v>2300000</v>
      </c>
      <c r="M431" s="182">
        <v>8645.7000000000007</v>
      </c>
      <c r="N431" s="182">
        <v>920000</v>
      </c>
      <c r="O431" s="183">
        <v>3458.28</v>
      </c>
      <c r="P431" s="172">
        <v>0.6</v>
      </c>
      <c r="Q431" s="181">
        <v>46843</v>
      </c>
    </row>
    <row r="432" spans="1:17" ht="14.1" customHeight="1" thickBot="1" x14ac:dyDescent="0.25">
      <c r="A432" s="149">
        <v>8700</v>
      </c>
      <c r="B432" s="149">
        <v>12535</v>
      </c>
      <c r="C432" s="154" t="s">
        <v>943</v>
      </c>
      <c r="D432" s="154" t="s">
        <v>2944</v>
      </c>
      <c r="E432" s="154"/>
      <c r="F432" s="154"/>
      <c r="G432" s="150" t="s">
        <v>3313</v>
      </c>
      <c r="H432" s="154">
        <v>11020029</v>
      </c>
      <c r="I432" s="154" t="s">
        <v>78</v>
      </c>
      <c r="J432" s="154" t="s">
        <v>1207</v>
      </c>
      <c r="K432" s="181">
        <v>45049</v>
      </c>
      <c r="L432" s="182">
        <v>22600000.000000004</v>
      </c>
      <c r="M432" s="182">
        <v>84953.400000000009</v>
      </c>
      <c r="N432" s="182">
        <v>13938643.790000003</v>
      </c>
      <c r="O432" s="183">
        <v>52395.362006610005</v>
      </c>
      <c r="P432" s="172">
        <v>0.38324585</v>
      </c>
      <c r="Q432" s="181">
        <v>46934</v>
      </c>
    </row>
    <row r="433" spans="1:17" ht="14.1" customHeight="1" thickBot="1" x14ac:dyDescent="0.25">
      <c r="A433" s="149">
        <v>8700</v>
      </c>
      <c r="B433" s="149">
        <v>12535</v>
      </c>
      <c r="C433" s="154" t="s">
        <v>943</v>
      </c>
      <c r="D433" s="154" t="s">
        <v>3361</v>
      </c>
      <c r="E433" s="154"/>
      <c r="F433" s="154"/>
      <c r="G433" s="150" t="s">
        <v>3301</v>
      </c>
      <c r="H433" s="154">
        <v>11020109</v>
      </c>
      <c r="I433" s="154" t="s">
        <v>78</v>
      </c>
      <c r="J433" s="154" t="s">
        <v>1206</v>
      </c>
      <c r="K433" s="181">
        <v>45000</v>
      </c>
      <c r="L433" s="182">
        <v>11875000</v>
      </c>
      <c r="M433" s="182">
        <v>11875</v>
      </c>
      <c r="N433" s="182">
        <v>4275000</v>
      </c>
      <c r="O433" s="183">
        <v>4275</v>
      </c>
      <c r="P433" s="172">
        <v>0.64</v>
      </c>
      <c r="Q433" s="181">
        <v>47664</v>
      </c>
    </row>
    <row r="434" spans="1:17" ht="14.1" customHeight="1" thickBot="1" x14ac:dyDescent="0.25">
      <c r="A434" s="149">
        <v>8700</v>
      </c>
      <c r="B434" s="149">
        <v>12535</v>
      </c>
      <c r="C434" s="154" t="s">
        <v>943</v>
      </c>
      <c r="D434" s="154" t="s">
        <v>3383</v>
      </c>
      <c r="E434" s="154"/>
      <c r="F434" s="154"/>
      <c r="G434" s="150" t="s">
        <v>3341</v>
      </c>
      <c r="H434" s="154">
        <v>11020416</v>
      </c>
      <c r="I434" s="154" t="s">
        <v>78</v>
      </c>
      <c r="J434" s="154" t="s">
        <v>1206</v>
      </c>
      <c r="K434" s="181">
        <v>44929</v>
      </c>
      <c r="L434" s="182">
        <v>18000000</v>
      </c>
      <c r="M434" s="182">
        <v>18000</v>
      </c>
      <c r="N434" s="182">
        <v>10800000</v>
      </c>
      <c r="O434" s="183">
        <v>10800</v>
      </c>
      <c r="P434" s="172">
        <v>0.4</v>
      </c>
      <c r="Q434" s="181">
        <v>46534</v>
      </c>
    </row>
    <row r="435" spans="1:17" ht="14.1" customHeight="1" thickBot="1" x14ac:dyDescent="0.25">
      <c r="A435" s="149">
        <v>8700</v>
      </c>
      <c r="B435" s="149">
        <v>12535</v>
      </c>
      <c r="C435" s="154" t="s">
        <v>943</v>
      </c>
      <c r="D435" s="154" t="s">
        <v>3371</v>
      </c>
      <c r="E435" s="154"/>
      <c r="F435" s="154"/>
      <c r="G435" s="150" t="s">
        <v>3322</v>
      </c>
      <c r="H435" s="154">
        <v>11020456</v>
      </c>
      <c r="I435" s="154" t="s">
        <v>78</v>
      </c>
      <c r="J435" s="154" t="s">
        <v>1207</v>
      </c>
      <c r="K435" s="181">
        <v>45089</v>
      </c>
      <c r="L435" s="182">
        <v>25000000.024549723</v>
      </c>
      <c r="M435" s="182">
        <v>93975.000092282397</v>
      </c>
      <c r="N435" s="182">
        <v>11750304.569549723</v>
      </c>
      <c r="O435" s="183">
        <v>44169.394876937404</v>
      </c>
      <c r="P435" s="172">
        <v>0.52998781767955783</v>
      </c>
      <c r="Q435" s="181">
        <v>46310</v>
      </c>
    </row>
    <row r="436" spans="1:17" ht="14.1" customHeight="1" thickBot="1" x14ac:dyDescent="0.25">
      <c r="A436" s="149">
        <v>8700</v>
      </c>
      <c r="B436" s="149">
        <v>12535</v>
      </c>
      <c r="C436" s="154" t="s">
        <v>943</v>
      </c>
      <c r="D436" s="154" t="s">
        <v>3372</v>
      </c>
      <c r="E436" s="154"/>
      <c r="F436" s="154"/>
      <c r="G436" s="150" t="s">
        <v>3305</v>
      </c>
      <c r="H436" s="154">
        <v>11020457</v>
      </c>
      <c r="I436" s="154" t="s">
        <v>78</v>
      </c>
      <c r="J436" s="154" t="s">
        <v>1207</v>
      </c>
      <c r="K436" s="181">
        <v>45108</v>
      </c>
      <c r="L436" s="182">
        <v>5220330.1949822856</v>
      </c>
      <c r="M436" s="182">
        <v>19623.22120293841</v>
      </c>
      <c r="N436" s="182">
        <v>4905886.094982286</v>
      </c>
      <c r="O436" s="183">
        <v>18441.225831038413</v>
      </c>
      <c r="P436" s="172">
        <v>6.0234523153772777E-2</v>
      </c>
      <c r="Q436" s="181">
        <v>45536</v>
      </c>
    </row>
    <row r="437" spans="1:17" ht="14.1" customHeight="1" thickBot="1" x14ac:dyDescent="0.25">
      <c r="A437" s="149">
        <v>8700</v>
      </c>
      <c r="B437" s="149">
        <v>12535</v>
      </c>
      <c r="C437" s="154" t="s">
        <v>765</v>
      </c>
      <c r="D437" s="154" t="s">
        <v>3362</v>
      </c>
      <c r="E437" s="154"/>
      <c r="F437" s="154"/>
      <c r="G437" s="150" t="s">
        <v>3292</v>
      </c>
      <c r="H437" s="154">
        <v>11020463</v>
      </c>
      <c r="I437" s="154" t="s">
        <v>78</v>
      </c>
      <c r="J437" s="154" t="s">
        <v>1207</v>
      </c>
      <c r="K437" s="181">
        <v>45124</v>
      </c>
      <c r="L437" s="182">
        <v>23275861.724965181</v>
      </c>
      <c r="M437" s="182">
        <v>87493.964224144118</v>
      </c>
      <c r="N437" s="182">
        <v>20218078.825965181</v>
      </c>
      <c r="O437" s="183">
        <v>75999.758306803109</v>
      </c>
      <c r="P437" s="172">
        <v>0.13137141538009264</v>
      </c>
      <c r="Q437" s="181">
        <v>48021</v>
      </c>
    </row>
    <row r="438" spans="1:17" ht="14.1" customHeight="1" thickBot="1" x14ac:dyDescent="0.25">
      <c r="A438" s="149">
        <v>8700</v>
      </c>
      <c r="B438" s="149">
        <v>12535</v>
      </c>
      <c r="C438" s="154" t="s">
        <v>765</v>
      </c>
      <c r="D438" s="154" t="s">
        <v>3362</v>
      </c>
      <c r="E438" s="154"/>
      <c r="F438" s="154"/>
      <c r="G438" s="150" t="s">
        <v>3293</v>
      </c>
      <c r="H438" s="154">
        <v>11020463</v>
      </c>
      <c r="I438" s="154" t="s">
        <v>78</v>
      </c>
      <c r="J438" s="154" t="s">
        <v>1207</v>
      </c>
      <c r="K438" s="181">
        <v>45124</v>
      </c>
      <c r="L438" s="182">
        <v>23275861.724965181</v>
      </c>
      <c r="M438" s="182">
        <v>87493.964224144118</v>
      </c>
      <c r="N438" s="182">
        <v>20218078.825965181</v>
      </c>
      <c r="O438" s="183">
        <v>75999.758306803109</v>
      </c>
      <c r="P438" s="172">
        <v>0.13137141538009264</v>
      </c>
      <c r="Q438" s="181">
        <v>48021</v>
      </c>
    </row>
    <row r="439" spans="1:17" ht="14.1" customHeight="1" thickBot="1" x14ac:dyDescent="0.25">
      <c r="A439" s="149">
        <v>8700</v>
      </c>
      <c r="B439" s="149">
        <v>12535</v>
      </c>
      <c r="C439" s="154" t="s">
        <v>241</v>
      </c>
      <c r="D439" s="154" t="s">
        <v>3373</v>
      </c>
      <c r="E439" s="154"/>
      <c r="F439" s="154"/>
      <c r="G439" s="150" t="s">
        <v>3374</v>
      </c>
      <c r="H439" s="154">
        <v>11020471</v>
      </c>
      <c r="I439" s="154" t="s">
        <v>78</v>
      </c>
      <c r="J439" s="154" t="s">
        <v>1216</v>
      </c>
      <c r="K439" s="181">
        <v>45139</v>
      </c>
      <c r="L439" s="182">
        <v>14000000.00458065</v>
      </c>
      <c r="M439" s="182">
        <v>56282.800018415131</v>
      </c>
      <c r="N439" s="182">
        <v>7960976.2965806508</v>
      </c>
      <c r="O439" s="183">
        <v>32004.716907513532</v>
      </c>
      <c r="P439" s="172">
        <v>0.43135883614457826</v>
      </c>
      <c r="Q439" s="181">
        <v>49141</v>
      </c>
    </row>
    <row r="440" spans="1:17" ht="14.1" customHeight="1" thickBot="1" x14ac:dyDescent="0.25">
      <c r="A440" s="149">
        <v>8700</v>
      </c>
      <c r="B440" s="149">
        <v>12535</v>
      </c>
      <c r="C440" s="154" t="s">
        <v>943</v>
      </c>
      <c r="D440" s="154" t="s">
        <v>2979</v>
      </c>
      <c r="E440" s="154"/>
      <c r="F440" s="154"/>
      <c r="G440" s="150" t="s">
        <v>3340</v>
      </c>
      <c r="H440" s="154">
        <v>11020475</v>
      </c>
      <c r="I440" s="154" t="s">
        <v>78</v>
      </c>
      <c r="J440" s="154" t="s">
        <v>1207</v>
      </c>
      <c r="K440" s="181">
        <v>45160</v>
      </c>
      <c r="L440" s="182">
        <v>4631726.0355029581</v>
      </c>
      <c r="M440" s="182">
        <v>17410.658167455618</v>
      </c>
      <c r="N440" s="182">
        <v>1361726.0355029581</v>
      </c>
      <c r="O440" s="183">
        <v>5118.7281674556189</v>
      </c>
      <c r="P440" s="172">
        <v>0.7060003063512178</v>
      </c>
      <c r="Q440" s="184">
        <v>46752</v>
      </c>
    </row>
    <row r="441" spans="1:17" ht="14.1" customHeight="1" thickBot="1" x14ac:dyDescent="0.25">
      <c r="A441" s="149">
        <v>8700</v>
      </c>
      <c r="B441" s="149">
        <v>12535</v>
      </c>
      <c r="C441" s="154" t="s">
        <v>943</v>
      </c>
      <c r="D441" s="154" t="s">
        <v>2951</v>
      </c>
      <c r="E441" s="154"/>
      <c r="F441" s="154"/>
      <c r="G441" s="150" t="s">
        <v>2951</v>
      </c>
      <c r="H441" s="154">
        <v>11020490</v>
      </c>
      <c r="I441" s="154" t="s">
        <v>78</v>
      </c>
      <c r="J441" s="154" t="s">
        <v>1207</v>
      </c>
      <c r="K441" s="181">
        <v>45218</v>
      </c>
      <c r="L441" s="182">
        <v>4994523.5130508142</v>
      </c>
      <c r="M441" s="182">
        <v>18774.413885558009</v>
      </c>
      <c r="N441" s="182">
        <v>2579465.5250508143</v>
      </c>
      <c r="O441" s="183">
        <v>9696.2109086660112</v>
      </c>
      <c r="P441" s="172">
        <v>0.48354121903508779</v>
      </c>
      <c r="Q441" s="181">
        <v>45698</v>
      </c>
    </row>
    <row r="442" spans="1:17" ht="14.1" customHeight="1" thickBot="1" x14ac:dyDescent="0.25">
      <c r="A442" s="149">
        <v>8700</v>
      </c>
      <c r="B442" s="149">
        <v>12535</v>
      </c>
      <c r="C442" s="154" t="s">
        <v>943</v>
      </c>
      <c r="D442" s="154" t="s">
        <v>2983</v>
      </c>
      <c r="E442" s="154"/>
      <c r="F442" s="154"/>
      <c r="G442" s="150" t="s">
        <v>3335</v>
      </c>
      <c r="H442" s="154">
        <v>11020502</v>
      </c>
      <c r="I442" s="154" t="s">
        <v>78</v>
      </c>
      <c r="J442" s="154" t="s">
        <v>1207</v>
      </c>
      <c r="K442" s="181">
        <v>45278</v>
      </c>
      <c r="L442" s="182">
        <v>9500000</v>
      </c>
      <c r="M442" s="182">
        <v>35710.5</v>
      </c>
      <c r="N442" s="182">
        <v>4180000</v>
      </c>
      <c r="O442" s="183">
        <v>15712.62</v>
      </c>
      <c r="P442" s="172">
        <v>0.56000000000000005</v>
      </c>
      <c r="Q442" s="181">
        <v>48633</v>
      </c>
    </row>
    <row r="443" spans="1:17" ht="14.1" customHeight="1" thickBot="1" x14ac:dyDescent="0.25">
      <c r="A443" s="149">
        <v>8700</v>
      </c>
      <c r="B443" s="149">
        <v>12535</v>
      </c>
      <c r="C443" s="154" t="s">
        <v>943</v>
      </c>
      <c r="D443" s="154" t="s">
        <v>2985</v>
      </c>
      <c r="E443" s="154"/>
      <c r="F443" s="154"/>
      <c r="G443" s="150" t="s">
        <v>3337</v>
      </c>
      <c r="H443" s="154">
        <v>11020508</v>
      </c>
      <c r="I443" s="154" t="s">
        <v>78</v>
      </c>
      <c r="J443" s="154" t="s">
        <v>1207</v>
      </c>
      <c r="K443" s="181">
        <v>45313</v>
      </c>
      <c r="L443" s="182">
        <v>7417887.931034483</v>
      </c>
      <c r="M443" s="182">
        <v>27883.840732758621</v>
      </c>
      <c r="N443" s="182">
        <v>433512.93103448302</v>
      </c>
      <c r="O443" s="183">
        <v>1629.5751077586217</v>
      </c>
      <c r="P443" s="172">
        <v>0.94155844155844148</v>
      </c>
      <c r="Q443" s="181">
        <v>47870</v>
      </c>
    </row>
    <row r="444" spans="1:17" ht="14.1" customHeight="1" thickBot="1" x14ac:dyDescent="0.25">
      <c r="A444" s="149">
        <v>8700</v>
      </c>
      <c r="B444" s="149">
        <v>12535</v>
      </c>
      <c r="C444" s="154" t="s">
        <v>943</v>
      </c>
      <c r="D444" s="154" t="s">
        <v>3386</v>
      </c>
      <c r="E444" s="154"/>
      <c r="F444" s="154"/>
      <c r="G444" s="150" t="s">
        <v>3387</v>
      </c>
      <c r="H444" s="154">
        <v>11020523</v>
      </c>
      <c r="I444" s="154" t="s">
        <v>78</v>
      </c>
      <c r="J444" s="154" t="s">
        <v>1207</v>
      </c>
      <c r="K444" s="181">
        <v>45385</v>
      </c>
      <c r="L444" s="182">
        <v>11300000.003999999</v>
      </c>
      <c r="M444" s="182">
        <v>42476.700015035996</v>
      </c>
      <c r="N444" s="182">
        <v>1883333.3339999989</v>
      </c>
      <c r="O444" s="183">
        <v>7079.4500025059951</v>
      </c>
      <c r="P444" s="172">
        <v>0.83333333333333337</v>
      </c>
      <c r="Q444" s="181">
        <v>47118</v>
      </c>
    </row>
    <row r="445" spans="1:17" ht="14.1" customHeight="1" thickBot="1" x14ac:dyDescent="0.25">
      <c r="A445" s="149">
        <v>8700</v>
      </c>
      <c r="B445" s="149">
        <v>12535</v>
      </c>
      <c r="C445" s="154" t="s">
        <v>943</v>
      </c>
      <c r="D445" s="154" t="s">
        <v>3386</v>
      </c>
      <c r="E445" s="154"/>
      <c r="F445" s="154"/>
      <c r="G445" s="150" t="s">
        <v>3388</v>
      </c>
      <c r="H445" s="154">
        <v>11020525</v>
      </c>
      <c r="I445" s="154" t="s">
        <v>78</v>
      </c>
      <c r="J445" s="154" t="s">
        <v>1207</v>
      </c>
      <c r="K445" s="181">
        <v>45420</v>
      </c>
      <c r="L445" s="182">
        <v>11300000.022819888</v>
      </c>
      <c r="M445" s="182">
        <v>42476.700085779958</v>
      </c>
      <c r="N445" s="182">
        <v>9078029.0528198872</v>
      </c>
      <c r="O445" s="183">
        <v>34124.311209549953</v>
      </c>
      <c r="P445" s="172">
        <v>0.19663459871794878</v>
      </c>
      <c r="Q445" s="181">
        <v>45107</v>
      </c>
    </row>
    <row r="446" spans="1:17" ht="14.1" customHeight="1" thickBot="1" x14ac:dyDescent="0.25">
      <c r="A446" s="149">
        <v>8700</v>
      </c>
      <c r="B446" s="149">
        <v>12535</v>
      </c>
      <c r="C446" s="154" t="s">
        <v>765</v>
      </c>
      <c r="D446" s="154" t="s">
        <v>3375</v>
      </c>
      <c r="E446" s="154"/>
      <c r="F446" s="154"/>
      <c r="G446" s="150" t="s">
        <v>3376</v>
      </c>
      <c r="H446" s="154">
        <v>11021256</v>
      </c>
      <c r="I446" s="154" t="s">
        <v>78</v>
      </c>
      <c r="J446" s="154" t="s">
        <v>1207</v>
      </c>
      <c r="K446" s="181">
        <v>45427</v>
      </c>
      <c r="L446" s="182">
        <v>5238806.2654164685</v>
      </c>
      <c r="M446" s="182">
        <v>19692.672751700506</v>
      </c>
      <c r="N446" s="182">
        <v>5175250.7054164689</v>
      </c>
      <c r="O446" s="183">
        <v>19453.767401660505</v>
      </c>
      <c r="P446" s="172">
        <v>1.2131687407407329E-2</v>
      </c>
      <c r="Q446" s="181">
        <v>47208</v>
      </c>
    </row>
    <row r="447" spans="1:17" ht="14.1" customHeight="1" thickBot="1" x14ac:dyDescent="0.25">
      <c r="A447" s="149">
        <v>8700</v>
      </c>
      <c r="B447" s="149">
        <v>12536</v>
      </c>
      <c r="C447" s="154" t="s">
        <v>943</v>
      </c>
      <c r="D447" s="154" t="s">
        <v>2854</v>
      </c>
      <c r="E447" s="154"/>
      <c r="F447" s="154"/>
      <c r="G447" s="150" t="s">
        <v>3295</v>
      </c>
      <c r="H447" s="154">
        <v>11018236</v>
      </c>
      <c r="I447" s="154" t="s">
        <v>78</v>
      </c>
      <c r="J447" s="154" t="s">
        <v>1207</v>
      </c>
      <c r="K447" s="181">
        <v>43859</v>
      </c>
      <c r="L447" s="182">
        <v>391302.79785652517</v>
      </c>
      <c r="M447" s="182">
        <v>1470.9072171426781</v>
      </c>
      <c r="N447" s="182">
        <v>62580.039856525196</v>
      </c>
      <c r="O447" s="183">
        <v>235.2383698206782</v>
      </c>
      <c r="P447" s="172">
        <v>0.84007259800000011</v>
      </c>
      <c r="Q447" s="184">
        <v>46022</v>
      </c>
    </row>
    <row r="448" spans="1:17" ht="14.1" customHeight="1" thickBot="1" x14ac:dyDescent="0.25">
      <c r="A448" s="149">
        <v>8700</v>
      </c>
      <c r="B448" s="149">
        <v>12536</v>
      </c>
      <c r="C448" s="154" t="s">
        <v>943</v>
      </c>
      <c r="D448" s="154" t="s">
        <v>2900</v>
      </c>
      <c r="E448" s="154"/>
      <c r="F448" s="154"/>
      <c r="G448" s="150" t="s">
        <v>3329</v>
      </c>
      <c r="H448" s="154">
        <v>11018596</v>
      </c>
      <c r="I448" s="154" t="s">
        <v>78</v>
      </c>
      <c r="J448" s="154" t="s">
        <v>1207</v>
      </c>
      <c r="K448" s="181">
        <v>44109</v>
      </c>
      <c r="L448" s="182">
        <v>1688769.9300438128</v>
      </c>
      <c r="M448" s="182">
        <v>6348.0861670346922</v>
      </c>
      <c r="N448" s="182">
        <v>402753.78004381293</v>
      </c>
      <c r="O448" s="183">
        <v>1513.9514591846928</v>
      </c>
      <c r="P448" s="172">
        <v>0.7615105687999999</v>
      </c>
      <c r="Q448" s="181">
        <v>45585</v>
      </c>
    </row>
    <row r="449" spans="1:17" ht="14.1" customHeight="1" thickBot="1" x14ac:dyDescent="0.25">
      <c r="A449" s="149">
        <v>8700</v>
      </c>
      <c r="B449" s="149">
        <v>12536</v>
      </c>
      <c r="C449" s="154" t="s">
        <v>765</v>
      </c>
      <c r="D449" s="154" t="s">
        <v>2967</v>
      </c>
      <c r="E449" s="154"/>
      <c r="F449" s="154"/>
      <c r="G449" s="150" t="s">
        <v>3338</v>
      </c>
      <c r="H449" s="154">
        <v>11019149</v>
      </c>
      <c r="I449" s="154" t="s">
        <v>78</v>
      </c>
      <c r="J449" s="154" t="s">
        <v>1207</v>
      </c>
      <c r="K449" s="181">
        <v>44531</v>
      </c>
      <c r="L449" s="182">
        <v>2199999.9814385977</v>
      </c>
      <c r="M449" s="182">
        <v>8269.7999302276894</v>
      </c>
      <c r="N449" s="182">
        <v>661538.6614385976</v>
      </c>
      <c r="O449" s="183">
        <v>2486.7238283476881</v>
      </c>
      <c r="P449" s="172">
        <v>0.69930060589999998</v>
      </c>
      <c r="Q449" s="181">
        <v>45549</v>
      </c>
    </row>
    <row r="450" spans="1:17" ht="14.1" customHeight="1" thickBot="1" x14ac:dyDescent="0.25">
      <c r="A450" s="149">
        <v>8700</v>
      </c>
      <c r="B450" s="149">
        <v>12536</v>
      </c>
      <c r="C450" s="154" t="s">
        <v>943</v>
      </c>
      <c r="D450" s="154" t="s">
        <v>2859</v>
      </c>
      <c r="E450" s="154"/>
      <c r="F450" s="154"/>
      <c r="G450" s="150" t="s">
        <v>3291</v>
      </c>
      <c r="H450" s="154">
        <v>11019209</v>
      </c>
      <c r="I450" s="154" t="s">
        <v>78</v>
      </c>
      <c r="J450" s="154" t="s">
        <v>1207</v>
      </c>
      <c r="K450" s="181">
        <v>44907</v>
      </c>
      <c r="L450" s="182">
        <v>7987500.0116876969</v>
      </c>
      <c r="M450" s="182">
        <v>30025.012543934052</v>
      </c>
      <c r="N450" s="182">
        <v>606661.26168769691</v>
      </c>
      <c r="O450" s="183">
        <v>2280.4396826840525</v>
      </c>
      <c r="P450" s="172">
        <v>0.92404866844444433</v>
      </c>
      <c r="Q450" s="181">
        <v>46744</v>
      </c>
    </row>
    <row r="451" spans="1:17" ht="14.1" customHeight="1" thickBot="1" x14ac:dyDescent="0.25">
      <c r="A451" s="149">
        <v>8700</v>
      </c>
      <c r="B451" s="149">
        <v>12536</v>
      </c>
      <c r="C451" s="154" t="s">
        <v>943</v>
      </c>
      <c r="D451" s="154" t="s">
        <v>2861</v>
      </c>
      <c r="E451" s="154"/>
      <c r="F451" s="154"/>
      <c r="G451" s="150" t="s">
        <v>3289</v>
      </c>
      <c r="H451" s="154">
        <v>11019210</v>
      </c>
      <c r="I451" s="154" t="s">
        <v>78</v>
      </c>
      <c r="J451" s="154" t="s">
        <v>1207</v>
      </c>
      <c r="K451" s="181">
        <v>44271</v>
      </c>
      <c r="L451" s="182">
        <v>4499999.8279934283</v>
      </c>
      <c r="M451" s="182">
        <v>16915.499353427298</v>
      </c>
      <c r="N451" s="182">
        <v>680378.47599342838</v>
      </c>
      <c r="O451" s="183">
        <v>2557.542691259297</v>
      </c>
      <c r="P451" s="172">
        <v>0.84880477733333326</v>
      </c>
      <c r="Q451" s="181">
        <v>46455</v>
      </c>
    </row>
    <row r="452" spans="1:17" ht="14.1" customHeight="1" thickBot="1" x14ac:dyDescent="0.25">
      <c r="A452" s="149">
        <v>8700</v>
      </c>
      <c r="B452" s="149">
        <v>12536</v>
      </c>
      <c r="C452" s="154" t="s">
        <v>765</v>
      </c>
      <c r="D452" s="154" t="s">
        <v>2863</v>
      </c>
      <c r="E452" s="154"/>
      <c r="F452" s="154"/>
      <c r="G452" s="150" t="s">
        <v>3302</v>
      </c>
      <c r="H452" s="154">
        <v>11019219</v>
      </c>
      <c r="I452" s="154" t="s">
        <v>78</v>
      </c>
      <c r="J452" s="154" t="s">
        <v>1207</v>
      </c>
      <c r="K452" s="181">
        <v>44395</v>
      </c>
      <c r="L452" s="182">
        <v>4375000</v>
      </c>
      <c r="M452" s="182">
        <v>16445.625</v>
      </c>
      <c r="N452" s="182">
        <v>1225000</v>
      </c>
      <c r="O452" s="183">
        <v>4604.7749999999996</v>
      </c>
      <c r="P452" s="172">
        <v>0.72</v>
      </c>
      <c r="Q452" s="181">
        <v>46023</v>
      </c>
    </row>
    <row r="453" spans="1:17" ht="14.1" customHeight="1" thickBot="1" x14ac:dyDescent="0.25">
      <c r="A453" s="149">
        <v>8700</v>
      </c>
      <c r="B453" s="149">
        <v>12536</v>
      </c>
      <c r="C453" s="154" t="s">
        <v>943</v>
      </c>
      <c r="D453" s="154" t="s">
        <v>3352</v>
      </c>
      <c r="E453" s="154"/>
      <c r="F453" s="154"/>
      <c r="G453" s="150" t="s">
        <v>3297</v>
      </c>
      <c r="H453" s="154">
        <v>11019220</v>
      </c>
      <c r="I453" s="154" t="s">
        <v>78</v>
      </c>
      <c r="J453" s="154" t="s">
        <v>1207</v>
      </c>
      <c r="K453" s="181">
        <v>44228</v>
      </c>
      <c r="L453" s="182">
        <v>1850000.0070851615</v>
      </c>
      <c r="M453" s="182">
        <v>6954.1500266331223</v>
      </c>
      <c r="N453" s="182">
        <v>492232.81708516157</v>
      </c>
      <c r="O453" s="183">
        <v>1850.3031594231225</v>
      </c>
      <c r="P453" s="172">
        <v>0.73392820800000003</v>
      </c>
      <c r="Q453" s="181">
        <v>45838</v>
      </c>
    </row>
    <row r="454" spans="1:17" ht="14.1" customHeight="1" thickBot="1" x14ac:dyDescent="0.25">
      <c r="A454" s="149">
        <v>8700</v>
      </c>
      <c r="B454" s="149">
        <v>12536</v>
      </c>
      <c r="C454" s="154" t="s">
        <v>765</v>
      </c>
      <c r="D454" s="154" t="s">
        <v>3353</v>
      </c>
      <c r="E454" s="154"/>
      <c r="F454" s="154"/>
      <c r="G454" s="150" t="s">
        <v>3287</v>
      </c>
      <c r="H454" s="154">
        <v>11019275</v>
      </c>
      <c r="I454" s="154" t="s">
        <v>78</v>
      </c>
      <c r="J454" s="154" t="s">
        <v>1207</v>
      </c>
      <c r="K454" s="181">
        <v>44486</v>
      </c>
      <c r="L454" s="182">
        <v>1650000</v>
      </c>
      <c r="M454" s="182">
        <v>6202.35</v>
      </c>
      <c r="N454" s="182">
        <v>742500</v>
      </c>
      <c r="O454" s="183">
        <v>2791.0574999999999</v>
      </c>
      <c r="P454" s="172">
        <v>0.55000000000000004</v>
      </c>
      <c r="Q454" s="181">
        <v>45962</v>
      </c>
    </row>
    <row r="455" spans="1:17" ht="14.1" customHeight="1" thickBot="1" x14ac:dyDescent="0.25">
      <c r="A455" s="149">
        <v>8700</v>
      </c>
      <c r="B455" s="149">
        <v>12536</v>
      </c>
      <c r="C455" s="154" t="s">
        <v>241</v>
      </c>
      <c r="D455" s="154" t="s">
        <v>3354</v>
      </c>
      <c r="E455" s="154"/>
      <c r="F455" s="154"/>
      <c r="G455" s="150" t="s">
        <v>3303</v>
      </c>
      <c r="H455" s="154">
        <v>11019282</v>
      </c>
      <c r="I455" s="154" t="s">
        <v>78</v>
      </c>
      <c r="J455" s="154" t="s">
        <v>1207</v>
      </c>
      <c r="K455" s="181">
        <v>44480</v>
      </c>
      <c r="L455" s="182">
        <v>17684054.197065961</v>
      </c>
      <c r="M455" s="182">
        <v>66474.359726770941</v>
      </c>
      <c r="N455" s="182">
        <v>6804112.7970659602</v>
      </c>
      <c r="O455" s="183">
        <v>25576.660004170943</v>
      </c>
      <c r="P455" s="172">
        <v>0.61524022029999992</v>
      </c>
      <c r="Q455" s="181">
        <v>46387</v>
      </c>
    </row>
    <row r="456" spans="1:17" ht="14.1" customHeight="1" thickBot="1" x14ac:dyDescent="0.25">
      <c r="A456" s="149">
        <v>8700</v>
      </c>
      <c r="B456" s="149">
        <v>12536</v>
      </c>
      <c r="C456" s="154" t="s">
        <v>943</v>
      </c>
      <c r="D456" s="154" t="s">
        <v>2868</v>
      </c>
      <c r="E456" s="154"/>
      <c r="F456" s="154"/>
      <c r="G456" s="150" t="s">
        <v>3299</v>
      </c>
      <c r="H456" s="154">
        <v>11019295</v>
      </c>
      <c r="I456" s="154" t="s">
        <v>78</v>
      </c>
      <c r="J456" s="154" t="s">
        <v>1216</v>
      </c>
      <c r="K456" s="181">
        <v>44385</v>
      </c>
      <c r="L456" s="182">
        <v>1749999.9955181666</v>
      </c>
      <c r="M456" s="182">
        <v>7035.3499819821336</v>
      </c>
      <c r="N456" s="182">
        <v>480988.0255181666</v>
      </c>
      <c r="O456" s="183">
        <v>1933.6680601881333</v>
      </c>
      <c r="P456" s="172">
        <v>0.72514969900000004</v>
      </c>
      <c r="Q456" s="181">
        <v>45577</v>
      </c>
    </row>
    <row r="457" spans="1:17" ht="14.1" customHeight="1" thickBot="1" x14ac:dyDescent="0.25">
      <c r="A457" s="149">
        <v>8700</v>
      </c>
      <c r="B457" s="149">
        <v>12536</v>
      </c>
      <c r="C457" s="154" t="s">
        <v>943</v>
      </c>
      <c r="D457" s="154" t="s">
        <v>2870</v>
      </c>
      <c r="E457" s="154"/>
      <c r="F457" s="154"/>
      <c r="G457" s="150" t="s">
        <v>3294</v>
      </c>
      <c r="H457" s="154">
        <v>11019336</v>
      </c>
      <c r="I457" s="154" t="s">
        <v>78</v>
      </c>
      <c r="J457" s="154" t="s">
        <v>1207</v>
      </c>
      <c r="K457" s="181">
        <v>44406</v>
      </c>
      <c r="L457" s="182">
        <v>7599999.9763285182</v>
      </c>
      <c r="M457" s="182">
        <v>28568.3999110189</v>
      </c>
      <c r="N457" s="182">
        <v>340801.07632851787</v>
      </c>
      <c r="O457" s="183">
        <v>1281.0712459188985</v>
      </c>
      <c r="P457" s="172">
        <v>0.95515775297499994</v>
      </c>
      <c r="Q457" s="181">
        <v>47945</v>
      </c>
    </row>
    <row r="458" spans="1:17" ht="14.1" customHeight="1" thickBot="1" x14ac:dyDescent="0.25">
      <c r="A458" s="149">
        <v>8700</v>
      </c>
      <c r="B458" s="149">
        <v>12536</v>
      </c>
      <c r="C458" s="154" t="s">
        <v>943</v>
      </c>
      <c r="D458" s="154" t="s">
        <v>2872</v>
      </c>
      <c r="E458" s="154"/>
      <c r="F458" s="154"/>
      <c r="G458" s="150" t="s">
        <v>3286</v>
      </c>
      <c r="H458" s="154">
        <v>11019347</v>
      </c>
      <c r="I458" s="154" t="s">
        <v>78</v>
      </c>
      <c r="J458" s="154" t="s">
        <v>1216</v>
      </c>
      <c r="K458" s="181">
        <v>44523</v>
      </c>
      <c r="L458" s="182">
        <v>3135467.0703331246</v>
      </c>
      <c r="M458" s="182">
        <v>12605.204716153226</v>
      </c>
      <c r="N458" s="182">
        <v>28293.675333124585</v>
      </c>
      <c r="O458" s="183">
        <v>113.74623357422746</v>
      </c>
      <c r="P458" s="172">
        <v>0.99097624861034861</v>
      </c>
      <c r="Q458" s="181">
        <v>47067</v>
      </c>
    </row>
    <row r="459" spans="1:17" ht="14.1" customHeight="1" thickBot="1" x14ac:dyDescent="0.25">
      <c r="A459" s="149">
        <v>8700</v>
      </c>
      <c r="B459" s="149">
        <v>12536</v>
      </c>
      <c r="C459" s="154" t="s">
        <v>943</v>
      </c>
      <c r="D459" s="154" t="s">
        <v>3355</v>
      </c>
      <c r="E459" s="154"/>
      <c r="F459" s="154"/>
      <c r="G459" s="150" t="s">
        <v>2875</v>
      </c>
      <c r="H459" s="154">
        <v>11019362</v>
      </c>
      <c r="I459" s="154" t="s">
        <v>78</v>
      </c>
      <c r="J459" s="154" t="s">
        <v>1207</v>
      </c>
      <c r="K459" s="181">
        <v>44369</v>
      </c>
      <c r="L459" s="182">
        <v>2775000</v>
      </c>
      <c r="M459" s="182">
        <v>10431.225</v>
      </c>
      <c r="N459" s="182">
        <v>1047923.25</v>
      </c>
      <c r="O459" s="183">
        <v>3939.1434967499999</v>
      </c>
      <c r="P459" s="172">
        <v>0.62236999999999998</v>
      </c>
      <c r="Q459" s="181">
        <v>45976</v>
      </c>
    </row>
    <row r="460" spans="1:17" ht="14.1" customHeight="1" thickBot="1" x14ac:dyDescent="0.25">
      <c r="A460" s="149">
        <v>8700</v>
      </c>
      <c r="B460" s="149">
        <v>12536</v>
      </c>
      <c r="C460" s="154" t="s">
        <v>943</v>
      </c>
      <c r="D460" s="154" t="s">
        <v>2876</v>
      </c>
      <c r="E460" s="154"/>
      <c r="F460" s="154"/>
      <c r="G460" s="150" t="s">
        <v>3285</v>
      </c>
      <c r="H460" s="154">
        <v>11019367</v>
      </c>
      <c r="I460" s="154" t="s">
        <v>78</v>
      </c>
      <c r="J460" s="154" t="s">
        <v>1207</v>
      </c>
      <c r="K460" s="181">
        <v>44474</v>
      </c>
      <c r="L460" s="182">
        <v>3255999.9292195472</v>
      </c>
      <c r="M460" s="182">
        <v>12239.303733936278</v>
      </c>
      <c r="N460" s="182">
        <v>2575179.209219547</v>
      </c>
      <c r="O460" s="183">
        <v>9680.0986474562778</v>
      </c>
      <c r="P460" s="172">
        <v>0.20909727727272734</v>
      </c>
      <c r="Q460" s="181">
        <v>46667</v>
      </c>
    </row>
    <row r="461" spans="1:17" ht="14.1" customHeight="1" thickBot="1" x14ac:dyDescent="0.25">
      <c r="A461" s="149">
        <v>8700</v>
      </c>
      <c r="B461" s="149">
        <v>12536</v>
      </c>
      <c r="C461" s="154" t="s">
        <v>765</v>
      </c>
      <c r="D461" s="154" t="s">
        <v>3356</v>
      </c>
      <c r="E461" s="154"/>
      <c r="F461" s="154"/>
      <c r="G461" s="150" t="s">
        <v>2878</v>
      </c>
      <c r="H461" s="154">
        <v>11019451</v>
      </c>
      <c r="I461" s="154" t="s">
        <v>78</v>
      </c>
      <c r="J461" s="154" t="s">
        <v>1207</v>
      </c>
      <c r="K461" s="181">
        <v>44547</v>
      </c>
      <c r="L461" s="182">
        <v>3000000</v>
      </c>
      <c r="M461" s="182">
        <v>11277</v>
      </c>
      <c r="N461" s="182">
        <v>1942500</v>
      </c>
      <c r="O461" s="183">
        <v>7301.8575000000001</v>
      </c>
      <c r="P461" s="172">
        <v>0.35249999999999998</v>
      </c>
      <c r="Q461" s="181">
        <v>46739</v>
      </c>
    </row>
    <row r="462" spans="1:17" ht="14.1" customHeight="1" thickBot="1" x14ac:dyDescent="0.25">
      <c r="A462" s="149">
        <v>8700</v>
      </c>
      <c r="B462" s="149">
        <v>12536</v>
      </c>
      <c r="C462" s="154" t="s">
        <v>241</v>
      </c>
      <c r="D462" s="154" t="s">
        <v>2879</v>
      </c>
      <c r="E462" s="154"/>
      <c r="F462" s="154"/>
      <c r="G462" s="150" t="s">
        <v>3288</v>
      </c>
      <c r="H462" s="154">
        <v>11019455</v>
      </c>
      <c r="I462" s="154" t="s">
        <v>78</v>
      </c>
      <c r="J462" s="154" t="s">
        <v>1207</v>
      </c>
      <c r="K462" s="181">
        <v>44151</v>
      </c>
      <c r="L462" s="182">
        <v>10990833.304937137</v>
      </c>
      <c r="M462" s="182">
        <v>41314.5423932587</v>
      </c>
      <c r="N462" s="182">
        <v>4594534.302937137</v>
      </c>
      <c r="O462" s="183">
        <v>17270.854444740697</v>
      </c>
      <c r="P462" s="172">
        <v>0.58196670120788296</v>
      </c>
      <c r="Q462" s="181">
        <v>46022</v>
      </c>
    </row>
    <row r="463" spans="1:17" ht="14.1" customHeight="1" thickBot="1" x14ac:dyDescent="0.25">
      <c r="A463" s="149">
        <v>8700</v>
      </c>
      <c r="B463" s="149">
        <v>12536</v>
      </c>
      <c r="C463" s="154" t="s">
        <v>765</v>
      </c>
      <c r="D463" s="154" t="s">
        <v>3357</v>
      </c>
      <c r="E463" s="154"/>
      <c r="F463" s="154"/>
      <c r="G463" s="150" t="s">
        <v>3296</v>
      </c>
      <c r="H463" s="154">
        <v>11019461</v>
      </c>
      <c r="I463" s="154" t="s">
        <v>78</v>
      </c>
      <c r="J463" s="154" t="s">
        <v>1207</v>
      </c>
      <c r="K463" s="181">
        <v>44643</v>
      </c>
      <c r="L463" s="182">
        <v>2399999.9765770556</v>
      </c>
      <c r="M463" s="182">
        <v>9021.5999119531516</v>
      </c>
      <c r="N463" s="182">
        <v>1662261.8165770555</v>
      </c>
      <c r="O463" s="183">
        <v>6248.442168513152</v>
      </c>
      <c r="P463" s="172">
        <v>0.30739090300000005</v>
      </c>
      <c r="Q463" s="181">
        <v>46660</v>
      </c>
    </row>
    <row r="464" spans="1:17" ht="14.1" customHeight="1" thickBot="1" x14ac:dyDescent="0.25">
      <c r="A464" s="149">
        <v>8700</v>
      </c>
      <c r="B464" s="149">
        <v>12536</v>
      </c>
      <c r="C464" s="154" t="s">
        <v>943</v>
      </c>
      <c r="D464" s="154" t="s">
        <v>3358</v>
      </c>
      <c r="E464" s="154"/>
      <c r="F464" s="154"/>
      <c r="G464" s="150" t="s">
        <v>3300</v>
      </c>
      <c r="H464" s="154">
        <v>11019470</v>
      </c>
      <c r="I464" s="154" t="s">
        <v>78</v>
      </c>
      <c r="J464" s="154" t="s">
        <v>1207</v>
      </c>
      <c r="K464" s="181">
        <v>43923</v>
      </c>
      <c r="L464" s="182">
        <v>2142857.1428571427</v>
      </c>
      <c r="M464" s="182">
        <v>8054.9999999999991</v>
      </c>
      <c r="N464" s="182">
        <v>631607.14285714272</v>
      </c>
      <c r="O464" s="183">
        <v>2374.2112499999994</v>
      </c>
      <c r="P464" s="172">
        <v>0.70525000000000004</v>
      </c>
      <c r="Q464" s="181">
        <v>46667</v>
      </c>
    </row>
    <row r="465" spans="1:17" ht="14.1" customHeight="1" thickBot="1" x14ac:dyDescent="0.25">
      <c r="A465" s="149">
        <v>8700</v>
      </c>
      <c r="B465" s="149">
        <v>12536</v>
      </c>
      <c r="C465" s="154" t="s">
        <v>241</v>
      </c>
      <c r="D465" s="154" t="s">
        <v>3359</v>
      </c>
      <c r="E465" s="154"/>
      <c r="F465" s="154"/>
      <c r="G465" s="150" t="s">
        <v>3298</v>
      </c>
      <c r="H465" s="154">
        <v>11019474</v>
      </c>
      <c r="I465" s="154" t="s">
        <v>78</v>
      </c>
      <c r="J465" s="154" t="s">
        <v>1215</v>
      </c>
      <c r="K465" s="181">
        <v>44685</v>
      </c>
      <c r="L465" s="182">
        <v>8488782.6584995985</v>
      </c>
      <c r="M465" s="182">
        <v>23270.299901744947</v>
      </c>
      <c r="N465" s="182">
        <v>3707532.6584995985</v>
      </c>
      <c r="O465" s="183">
        <v>10163.459276744949</v>
      </c>
      <c r="P465" s="172">
        <v>0.56324330499999997</v>
      </c>
      <c r="Q465" s="181">
        <v>45635</v>
      </c>
    </row>
    <row r="466" spans="1:17" ht="14.1" customHeight="1" thickBot="1" x14ac:dyDescent="0.25">
      <c r="A466" s="149">
        <v>8700</v>
      </c>
      <c r="B466" s="149">
        <v>12536</v>
      </c>
      <c r="C466" s="154" t="s">
        <v>943</v>
      </c>
      <c r="D466" s="154" t="s">
        <v>3377</v>
      </c>
      <c r="E466" s="154"/>
      <c r="F466" s="154"/>
      <c r="G466" s="150" t="s">
        <v>3342</v>
      </c>
      <c r="H466" s="154">
        <v>11019475</v>
      </c>
      <c r="I466" s="154" t="s">
        <v>78</v>
      </c>
      <c r="J466" s="154" t="s">
        <v>1207</v>
      </c>
      <c r="K466" s="181">
        <v>44391</v>
      </c>
      <c r="L466" s="182">
        <v>5499999.9890405759</v>
      </c>
      <c r="M466" s="182">
        <v>20674.499958803524</v>
      </c>
      <c r="N466" s="182">
        <v>3291854.9290405759</v>
      </c>
      <c r="O466" s="183">
        <v>12374.082678263525</v>
      </c>
      <c r="P466" s="172">
        <v>0.40148092079999997</v>
      </c>
      <c r="Q466" s="184">
        <v>46387</v>
      </c>
    </row>
    <row r="467" spans="1:17" ht="14.1" customHeight="1" thickBot="1" x14ac:dyDescent="0.25">
      <c r="A467" s="149">
        <v>8700</v>
      </c>
      <c r="B467" s="149">
        <v>12536</v>
      </c>
      <c r="C467" s="154" t="s">
        <v>943</v>
      </c>
      <c r="D467" s="154" t="s">
        <v>3378</v>
      </c>
      <c r="E467" s="154"/>
      <c r="F467" s="154"/>
      <c r="G467" s="150" t="s">
        <v>3331</v>
      </c>
      <c r="H467" s="154">
        <v>11019485</v>
      </c>
      <c r="I467" s="154" t="s">
        <v>78</v>
      </c>
      <c r="J467" s="154" t="s">
        <v>1207</v>
      </c>
      <c r="K467" s="181">
        <v>44797</v>
      </c>
      <c r="L467" s="182">
        <v>1094527.36760199</v>
      </c>
      <c r="M467" s="182">
        <v>4114.3283748158801</v>
      </c>
      <c r="N467" s="182">
        <v>182421.22760198999</v>
      </c>
      <c r="O467" s="183">
        <v>685.72139455588035</v>
      </c>
      <c r="P467" s="172">
        <v>0.83333333363636364</v>
      </c>
      <c r="Q467" s="181">
        <v>46624</v>
      </c>
    </row>
    <row r="468" spans="1:17" ht="14.1" customHeight="1" thickBot="1" x14ac:dyDescent="0.25">
      <c r="A468" s="149">
        <v>8700</v>
      </c>
      <c r="B468" s="149">
        <v>12536</v>
      </c>
      <c r="C468" s="154" t="s">
        <v>943</v>
      </c>
      <c r="D468" s="154" t="s">
        <v>2851</v>
      </c>
      <c r="E468" s="154"/>
      <c r="F468" s="154"/>
      <c r="G468" s="150" t="s">
        <v>3290</v>
      </c>
      <c r="H468" s="154">
        <v>11019898</v>
      </c>
      <c r="I468" s="154" t="s">
        <v>78</v>
      </c>
      <c r="J468" s="154" t="s">
        <v>1206</v>
      </c>
      <c r="K468" s="181">
        <v>44755</v>
      </c>
      <c r="L468" s="182">
        <v>5300000</v>
      </c>
      <c r="M468" s="182">
        <v>5300</v>
      </c>
      <c r="N468" s="182">
        <v>550590.5</v>
      </c>
      <c r="O468" s="183">
        <v>550.59050000000002</v>
      </c>
      <c r="P468" s="172">
        <v>0.89611499999999999</v>
      </c>
      <c r="Q468" s="181">
        <v>47333</v>
      </c>
    </row>
    <row r="469" spans="1:17" ht="14.1" customHeight="1" thickBot="1" x14ac:dyDescent="0.25">
      <c r="A469" s="149">
        <v>8700</v>
      </c>
      <c r="B469" s="149">
        <v>12536</v>
      </c>
      <c r="C469" s="154" t="s">
        <v>765</v>
      </c>
      <c r="D469" s="154" t="s">
        <v>3360</v>
      </c>
      <c r="E469" s="154"/>
      <c r="F469" s="154"/>
      <c r="G469" s="150" t="s">
        <v>2890</v>
      </c>
      <c r="H469" s="154">
        <v>11019972</v>
      </c>
      <c r="I469" s="154" t="s">
        <v>78</v>
      </c>
      <c r="J469" s="154" t="s">
        <v>1207</v>
      </c>
      <c r="K469" s="181">
        <v>44133</v>
      </c>
      <c r="L469" s="182">
        <v>750000</v>
      </c>
      <c r="M469" s="182">
        <v>2819.25</v>
      </c>
      <c r="N469" s="182">
        <v>616050</v>
      </c>
      <c r="O469" s="183">
        <v>2315.7319499999999</v>
      </c>
      <c r="P469" s="172">
        <v>0.17860000000000001</v>
      </c>
      <c r="Q469" s="184">
        <v>46752</v>
      </c>
    </row>
    <row r="470" spans="1:17" ht="14.1" customHeight="1" thickBot="1" x14ac:dyDescent="0.25">
      <c r="A470" s="149">
        <v>8700</v>
      </c>
      <c r="B470" s="149">
        <v>12536</v>
      </c>
      <c r="C470" s="154" t="s">
        <v>765</v>
      </c>
      <c r="D470" s="154" t="s">
        <v>3360</v>
      </c>
      <c r="E470" s="154"/>
      <c r="F470" s="154"/>
      <c r="G470" s="150" t="s">
        <v>2891</v>
      </c>
      <c r="H470" s="154">
        <v>11019974</v>
      </c>
      <c r="I470" s="154" t="s">
        <v>78</v>
      </c>
      <c r="J470" s="154" t="s">
        <v>1207</v>
      </c>
      <c r="K470" s="181">
        <v>44133</v>
      </c>
      <c r="L470" s="182">
        <v>700000</v>
      </c>
      <c r="M470" s="182">
        <v>2631.3</v>
      </c>
      <c r="N470" s="182">
        <v>444570</v>
      </c>
      <c r="O470" s="183">
        <v>1671.1386299999999</v>
      </c>
      <c r="P470" s="172">
        <v>0.3649</v>
      </c>
      <c r="Q470" s="184">
        <v>46752</v>
      </c>
    </row>
    <row r="471" spans="1:17" ht="14.1" customHeight="1" thickBot="1" x14ac:dyDescent="0.25">
      <c r="A471" s="149">
        <v>8700</v>
      </c>
      <c r="B471" s="149">
        <v>12536</v>
      </c>
      <c r="C471" s="154" t="s">
        <v>943</v>
      </c>
      <c r="D471" s="154" t="s">
        <v>3379</v>
      </c>
      <c r="E471" s="154"/>
      <c r="F471" s="154"/>
      <c r="G471" s="150" t="s">
        <v>3332</v>
      </c>
      <c r="H471" s="154">
        <v>11020000</v>
      </c>
      <c r="I471" s="154" t="s">
        <v>78</v>
      </c>
      <c r="J471" s="154" t="s">
        <v>1207</v>
      </c>
      <c r="K471" s="181">
        <v>44797</v>
      </c>
      <c r="L471" s="182">
        <v>1607153.2393480914</v>
      </c>
      <c r="M471" s="182">
        <v>6041.2890267094754</v>
      </c>
      <c r="N471" s="182">
        <v>70963.779348091455</v>
      </c>
      <c r="O471" s="183">
        <v>266.75284656947576</v>
      </c>
      <c r="P471" s="172">
        <v>0.95584504475946774</v>
      </c>
      <c r="Q471" s="181">
        <v>46630</v>
      </c>
    </row>
    <row r="472" spans="1:17" ht="14.1" customHeight="1" thickBot="1" x14ac:dyDescent="0.25">
      <c r="A472" s="149">
        <v>8700</v>
      </c>
      <c r="B472" s="149">
        <v>12536</v>
      </c>
      <c r="C472" s="154" t="s">
        <v>765</v>
      </c>
      <c r="D472" s="154" t="s">
        <v>2940</v>
      </c>
      <c r="E472" s="154"/>
      <c r="F472" s="154"/>
      <c r="G472" s="150" t="s">
        <v>3316</v>
      </c>
      <c r="H472" s="154">
        <v>11020011</v>
      </c>
      <c r="I472" s="154" t="s">
        <v>78</v>
      </c>
      <c r="J472" s="154" t="s">
        <v>1207</v>
      </c>
      <c r="K472" s="181">
        <v>45014</v>
      </c>
      <c r="L472" s="182">
        <v>884000</v>
      </c>
      <c r="M472" s="182">
        <v>3322.9560000000001</v>
      </c>
      <c r="N472" s="182">
        <v>130000</v>
      </c>
      <c r="O472" s="183">
        <v>488.67</v>
      </c>
      <c r="P472" s="172">
        <v>0.8529411764705882</v>
      </c>
      <c r="Q472" s="181">
        <v>46843</v>
      </c>
    </row>
    <row r="473" spans="1:17" ht="14.1" customHeight="1" thickBot="1" x14ac:dyDescent="0.25">
      <c r="A473" s="149">
        <v>8700</v>
      </c>
      <c r="B473" s="149">
        <v>12536</v>
      </c>
      <c r="C473" s="154" t="s">
        <v>765</v>
      </c>
      <c r="D473" s="154" t="s">
        <v>2977</v>
      </c>
      <c r="E473" s="154"/>
      <c r="F473" s="154"/>
      <c r="G473" s="150" t="s">
        <v>3334</v>
      </c>
      <c r="H473" s="154">
        <v>11020019</v>
      </c>
      <c r="I473" s="154" t="s">
        <v>78</v>
      </c>
      <c r="J473" s="154" t="s">
        <v>1207</v>
      </c>
      <c r="K473" s="181">
        <v>45014</v>
      </c>
      <c r="L473" s="182">
        <v>2000000</v>
      </c>
      <c r="M473" s="182">
        <v>7518</v>
      </c>
      <c r="N473" s="182">
        <v>800000</v>
      </c>
      <c r="O473" s="183">
        <v>3007.2</v>
      </c>
      <c r="P473" s="172">
        <v>0.6</v>
      </c>
      <c r="Q473" s="181">
        <v>46843</v>
      </c>
    </row>
    <row r="474" spans="1:17" ht="14.1" customHeight="1" thickBot="1" x14ac:dyDescent="0.25">
      <c r="A474" s="149">
        <v>8700</v>
      </c>
      <c r="B474" s="149">
        <v>12536</v>
      </c>
      <c r="C474" s="154" t="s">
        <v>943</v>
      </c>
      <c r="D474" s="154" t="s">
        <v>3361</v>
      </c>
      <c r="E474" s="154"/>
      <c r="F474" s="154"/>
      <c r="G474" s="150" t="s">
        <v>3301</v>
      </c>
      <c r="H474" s="154">
        <v>11020109</v>
      </c>
      <c r="I474" s="154" t="s">
        <v>78</v>
      </c>
      <c r="J474" s="154" t="s">
        <v>1206</v>
      </c>
      <c r="K474" s="181">
        <v>45000</v>
      </c>
      <c r="L474" s="182">
        <v>8281250</v>
      </c>
      <c r="M474" s="182">
        <v>8281.25</v>
      </c>
      <c r="N474" s="182">
        <v>2981250</v>
      </c>
      <c r="O474" s="183">
        <v>2981.25</v>
      </c>
      <c r="P474" s="172">
        <v>0.64</v>
      </c>
      <c r="Q474" s="181">
        <v>47664</v>
      </c>
    </row>
    <row r="475" spans="1:17" ht="14.1" customHeight="1" thickBot="1" x14ac:dyDescent="0.25">
      <c r="A475" s="149">
        <v>8700</v>
      </c>
      <c r="B475" s="149">
        <v>12536</v>
      </c>
      <c r="C475" s="154" t="s">
        <v>765</v>
      </c>
      <c r="D475" s="154" t="s">
        <v>3362</v>
      </c>
      <c r="E475" s="154"/>
      <c r="F475" s="154"/>
      <c r="G475" s="150" t="s">
        <v>3292</v>
      </c>
      <c r="H475" s="154">
        <v>11020463</v>
      </c>
      <c r="I475" s="154" t="s">
        <v>78</v>
      </c>
      <c r="J475" s="154" t="s">
        <v>1207</v>
      </c>
      <c r="K475" s="181">
        <v>45124</v>
      </c>
      <c r="L475" s="182">
        <v>3965517.1826590747</v>
      </c>
      <c r="M475" s="182">
        <v>14906.379089615461</v>
      </c>
      <c r="N475" s="182">
        <v>3444561.5776590747</v>
      </c>
      <c r="O475" s="183">
        <v>12948.106970420462</v>
      </c>
      <c r="P475" s="172">
        <v>0.13137141538009264</v>
      </c>
      <c r="Q475" s="181">
        <v>48021</v>
      </c>
    </row>
    <row r="476" spans="1:17" ht="14.1" customHeight="1" thickBot="1" x14ac:dyDescent="0.25">
      <c r="A476" s="149">
        <v>8700</v>
      </c>
      <c r="B476" s="149">
        <v>12536</v>
      </c>
      <c r="C476" s="154" t="s">
        <v>765</v>
      </c>
      <c r="D476" s="154" t="s">
        <v>3362</v>
      </c>
      <c r="E476" s="154"/>
      <c r="F476" s="154"/>
      <c r="G476" s="150" t="s">
        <v>3293</v>
      </c>
      <c r="H476" s="154">
        <v>11020463</v>
      </c>
      <c r="I476" s="154" t="s">
        <v>78</v>
      </c>
      <c r="J476" s="154" t="s">
        <v>1207</v>
      </c>
      <c r="K476" s="181">
        <v>45124</v>
      </c>
      <c r="L476" s="182">
        <v>3965517.1826590747</v>
      </c>
      <c r="M476" s="182">
        <v>14906.379089615461</v>
      </c>
      <c r="N476" s="182">
        <v>3444561.5776590747</v>
      </c>
      <c r="O476" s="183">
        <v>12948.106970420462</v>
      </c>
      <c r="P476" s="172">
        <v>0.13137141538009264</v>
      </c>
      <c r="Q476" s="181">
        <v>48021</v>
      </c>
    </row>
    <row r="477" spans="1:17" ht="14.1" customHeight="1" thickBot="1" x14ac:dyDescent="0.25">
      <c r="A477" s="149">
        <v>8700</v>
      </c>
      <c r="B477" s="149">
        <v>12536</v>
      </c>
      <c r="C477" s="154" t="s">
        <v>943</v>
      </c>
      <c r="D477" s="154" t="s">
        <v>2979</v>
      </c>
      <c r="E477" s="154"/>
      <c r="F477" s="154"/>
      <c r="G477" s="150" t="s">
        <v>3340</v>
      </c>
      <c r="H477" s="154">
        <v>11020475</v>
      </c>
      <c r="I477" s="154" t="s">
        <v>78</v>
      </c>
      <c r="J477" s="154" t="s">
        <v>1207</v>
      </c>
      <c r="K477" s="181">
        <v>45160</v>
      </c>
      <c r="L477" s="182">
        <v>1983001.9723865879</v>
      </c>
      <c r="M477" s="182">
        <v>7454.1044142011833</v>
      </c>
      <c r="N477" s="182">
        <v>583001.97238658788</v>
      </c>
      <c r="O477" s="183">
        <v>2191.5044142011839</v>
      </c>
      <c r="P477" s="172">
        <v>0.70600030635121769</v>
      </c>
      <c r="Q477" s="184">
        <v>46752</v>
      </c>
    </row>
    <row r="478" spans="1:17" ht="14.1" customHeight="1" thickBot="1" x14ac:dyDescent="0.25">
      <c r="A478" s="149">
        <v>8700</v>
      </c>
      <c r="B478" s="149">
        <v>12956</v>
      </c>
      <c r="C478" s="154" t="s">
        <v>943</v>
      </c>
      <c r="D478" s="154" t="s">
        <v>3364</v>
      </c>
      <c r="E478" s="154"/>
      <c r="F478" s="154"/>
      <c r="G478" s="150" t="s">
        <v>3306</v>
      </c>
      <c r="H478" s="154">
        <v>11018733</v>
      </c>
      <c r="I478" s="154" t="s">
        <v>78</v>
      </c>
      <c r="J478" s="154" t="s">
        <v>1207</v>
      </c>
      <c r="K478" s="181">
        <v>44155</v>
      </c>
      <c r="L478" s="182">
        <v>240000.00207160704</v>
      </c>
      <c r="M478" s="182">
        <v>902.1600077871708</v>
      </c>
      <c r="N478" s="182">
        <v>22198.080071607052</v>
      </c>
      <c r="O478" s="183">
        <v>83.442582989170901</v>
      </c>
      <c r="P478" s="172">
        <v>0.90750800050000013</v>
      </c>
      <c r="Q478" s="181">
        <v>45616</v>
      </c>
    </row>
    <row r="479" spans="1:17" ht="14.1" customHeight="1" thickBot="1" x14ac:dyDescent="0.25">
      <c r="A479" s="149">
        <v>8700</v>
      </c>
      <c r="B479" s="149">
        <v>12956</v>
      </c>
      <c r="C479" s="154" t="s">
        <v>943</v>
      </c>
      <c r="D479" s="154" t="s">
        <v>3364</v>
      </c>
      <c r="E479" s="154"/>
      <c r="F479" s="154"/>
      <c r="G479" s="150" t="s">
        <v>3307</v>
      </c>
      <c r="H479" s="154">
        <v>11018734</v>
      </c>
      <c r="I479" s="154" t="s">
        <v>78</v>
      </c>
      <c r="J479" s="154" t="s">
        <v>1207</v>
      </c>
      <c r="K479" s="181">
        <v>44155</v>
      </c>
      <c r="L479" s="182">
        <v>240000.00207160704</v>
      </c>
      <c r="M479" s="182">
        <v>902.1600077871708</v>
      </c>
      <c r="N479" s="182">
        <v>22198.080071607052</v>
      </c>
      <c r="O479" s="183">
        <v>83.442582989170901</v>
      </c>
      <c r="P479" s="172">
        <v>0.90750800050000013</v>
      </c>
      <c r="Q479" s="181">
        <v>45616</v>
      </c>
    </row>
    <row r="480" spans="1:17" ht="14.1" customHeight="1" thickBot="1" x14ac:dyDescent="0.25">
      <c r="A480" s="149">
        <v>8700</v>
      </c>
      <c r="B480" s="149">
        <v>12956</v>
      </c>
      <c r="C480" s="154" t="s">
        <v>943</v>
      </c>
      <c r="D480" s="154" t="s">
        <v>2906</v>
      </c>
      <c r="E480" s="154"/>
      <c r="F480" s="154"/>
      <c r="G480" s="150" t="s">
        <v>3308</v>
      </c>
      <c r="H480" s="154">
        <v>11018752</v>
      </c>
      <c r="I480" s="154" t="s">
        <v>78</v>
      </c>
      <c r="J480" s="154" t="s">
        <v>1207</v>
      </c>
      <c r="K480" s="181">
        <v>44183</v>
      </c>
      <c r="L480" s="182">
        <v>141872.19953533489</v>
      </c>
      <c r="M480" s="182">
        <v>533.29759805332378</v>
      </c>
      <c r="N480" s="182">
        <v>63427.009535334888</v>
      </c>
      <c r="O480" s="183">
        <v>238.42212884332386</v>
      </c>
      <c r="P480" s="172">
        <v>0.5529285530000001</v>
      </c>
      <c r="Q480" s="181">
        <v>45765</v>
      </c>
    </row>
    <row r="481" spans="1:17" ht="14.1" customHeight="1" thickBot="1" x14ac:dyDescent="0.25">
      <c r="A481" s="149">
        <v>8700</v>
      </c>
      <c r="B481" s="149">
        <v>12956</v>
      </c>
      <c r="C481" s="154" t="s">
        <v>943</v>
      </c>
      <c r="D481" s="154" t="s">
        <v>2906</v>
      </c>
      <c r="E481" s="154"/>
      <c r="F481" s="154"/>
      <c r="G481" s="150" t="s">
        <v>3309</v>
      </c>
      <c r="H481" s="154">
        <v>11018753</v>
      </c>
      <c r="I481" s="154" t="s">
        <v>78</v>
      </c>
      <c r="J481" s="154" t="s">
        <v>1207</v>
      </c>
      <c r="K481" s="181">
        <v>44183</v>
      </c>
      <c r="L481" s="182">
        <v>141873.10558617077</v>
      </c>
      <c r="M481" s="182">
        <v>533.30100389841596</v>
      </c>
      <c r="N481" s="182">
        <v>66783.985586170777</v>
      </c>
      <c r="O481" s="183">
        <v>251.04100181841594</v>
      </c>
      <c r="P481" s="172">
        <v>0.52926958700000004</v>
      </c>
      <c r="Q481" s="181">
        <v>45765</v>
      </c>
    </row>
    <row r="482" spans="1:17" ht="14.1" customHeight="1" thickBot="1" x14ac:dyDescent="0.25">
      <c r="A482" s="149">
        <v>8700</v>
      </c>
      <c r="B482" s="149">
        <v>12956</v>
      </c>
      <c r="C482" s="154" t="s">
        <v>241</v>
      </c>
      <c r="D482" s="154" t="s">
        <v>2960</v>
      </c>
      <c r="E482" s="154"/>
      <c r="F482" s="154"/>
      <c r="G482" s="150" t="s">
        <v>3343</v>
      </c>
      <c r="H482" s="154">
        <v>11018780</v>
      </c>
      <c r="I482" s="154" t="s">
        <v>78</v>
      </c>
      <c r="J482" s="154" t="s">
        <v>1216</v>
      </c>
      <c r="K482" s="181">
        <v>44105</v>
      </c>
      <c r="L482" s="182">
        <v>106700.81506907988</v>
      </c>
      <c r="M482" s="182">
        <v>428.95861674071494</v>
      </c>
      <c r="N482" s="182">
        <v>59312.938069079879</v>
      </c>
      <c r="O482" s="183">
        <v>238.44987362531495</v>
      </c>
      <c r="P482" s="172">
        <v>0.44411916600000007</v>
      </c>
      <c r="Q482" s="181">
        <v>45961</v>
      </c>
    </row>
    <row r="483" spans="1:17" ht="14.1" customHeight="1" thickBot="1" x14ac:dyDescent="0.25">
      <c r="A483" s="149">
        <v>8700</v>
      </c>
      <c r="B483" s="149">
        <v>12956</v>
      </c>
      <c r="C483" s="154" t="s">
        <v>765</v>
      </c>
      <c r="D483" s="154" t="s">
        <v>2962</v>
      </c>
      <c r="E483" s="154"/>
      <c r="F483" s="154"/>
      <c r="G483" s="150" t="s">
        <v>2963</v>
      </c>
      <c r="H483" s="154">
        <v>11018841</v>
      </c>
      <c r="I483" s="154" t="s">
        <v>78</v>
      </c>
      <c r="J483" s="154" t="s">
        <v>1207</v>
      </c>
      <c r="K483" s="181">
        <v>44136</v>
      </c>
      <c r="L483" s="182">
        <v>133333.3228297655</v>
      </c>
      <c r="M483" s="182">
        <v>501.19996051708847</v>
      </c>
      <c r="N483" s="182">
        <v>51583.329829765498</v>
      </c>
      <c r="O483" s="183">
        <v>193.90173683008851</v>
      </c>
      <c r="P483" s="172">
        <v>0.61312499579999991</v>
      </c>
      <c r="Q483" s="184">
        <v>46022</v>
      </c>
    </row>
    <row r="484" spans="1:17" ht="14.1" customHeight="1" thickBot="1" x14ac:dyDescent="0.25">
      <c r="A484" s="149">
        <v>8700</v>
      </c>
      <c r="B484" s="149">
        <v>12956</v>
      </c>
      <c r="C484" s="154" t="s">
        <v>943</v>
      </c>
      <c r="D484" s="154" t="s">
        <v>3380</v>
      </c>
      <c r="E484" s="154"/>
      <c r="F484" s="154"/>
      <c r="G484" s="150" t="s">
        <v>2964</v>
      </c>
      <c r="H484" s="154">
        <v>11019017</v>
      </c>
      <c r="I484" s="154" t="s">
        <v>78</v>
      </c>
      <c r="J484" s="154" t="s">
        <v>1216</v>
      </c>
      <c r="K484" s="181">
        <v>44279</v>
      </c>
      <c r="L484" s="182">
        <v>500492.38615582063</v>
      </c>
      <c r="M484" s="182">
        <v>2012.0794908236301</v>
      </c>
      <c r="N484" s="182">
        <v>59375.062155820604</v>
      </c>
      <c r="O484" s="183">
        <v>238.69962487882998</v>
      </c>
      <c r="P484" s="172">
        <v>0.88136670247500015</v>
      </c>
      <c r="Q484" s="181">
        <v>45740</v>
      </c>
    </row>
    <row r="485" spans="1:17" ht="14.1" customHeight="1" thickBot="1" x14ac:dyDescent="0.25">
      <c r="A485" s="149">
        <v>8700</v>
      </c>
      <c r="B485" s="149">
        <v>12956</v>
      </c>
      <c r="C485" s="154" t="s">
        <v>765</v>
      </c>
      <c r="D485" s="154" t="s">
        <v>3381</v>
      </c>
      <c r="E485" s="154"/>
      <c r="F485" s="154"/>
      <c r="G485" s="150" t="s">
        <v>3339</v>
      </c>
      <c r="H485" s="154">
        <v>11019019</v>
      </c>
      <c r="I485" s="154" t="s">
        <v>78</v>
      </c>
      <c r="J485" s="154" t="s">
        <v>1207</v>
      </c>
      <c r="K485" s="181">
        <v>44314</v>
      </c>
      <c r="L485" s="182">
        <v>205128.20251790259</v>
      </c>
      <c r="M485" s="182">
        <v>771.07691326479573</v>
      </c>
      <c r="N485" s="182">
        <v>53333.3325179026</v>
      </c>
      <c r="O485" s="183">
        <v>200.47999693479588</v>
      </c>
      <c r="P485" s="172">
        <v>0.74000000066666638</v>
      </c>
      <c r="Q485" s="181">
        <v>45775</v>
      </c>
    </row>
    <row r="486" spans="1:17" ht="14.1" customHeight="1" thickBot="1" x14ac:dyDescent="0.25">
      <c r="A486" s="149">
        <v>8700</v>
      </c>
      <c r="B486" s="149">
        <v>12956</v>
      </c>
      <c r="C486" s="154" t="s">
        <v>765</v>
      </c>
      <c r="D486" s="154" t="s">
        <v>3382</v>
      </c>
      <c r="E486" s="154"/>
      <c r="F486" s="154"/>
      <c r="G486" s="150" t="s">
        <v>3336</v>
      </c>
      <c r="H486" s="154">
        <v>11019120</v>
      </c>
      <c r="I486" s="154" t="s">
        <v>78</v>
      </c>
      <c r="J486" s="154" t="s">
        <v>1207</v>
      </c>
      <c r="K486" s="181">
        <v>44264</v>
      </c>
      <c r="L486" s="182">
        <v>83333.321527964217</v>
      </c>
      <c r="M486" s="182">
        <v>313.2499556236175</v>
      </c>
      <c r="N486" s="182">
        <v>36273.76152796422</v>
      </c>
      <c r="O486" s="183">
        <v>136.3530695836175</v>
      </c>
      <c r="P486" s="172">
        <v>0.56471479999999985</v>
      </c>
      <c r="Q486" s="181">
        <v>47186</v>
      </c>
    </row>
    <row r="487" spans="1:17" ht="14.1" customHeight="1" thickBot="1" x14ac:dyDescent="0.25">
      <c r="A487" s="149">
        <v>8700</v>
      </c>
      <c r="B487" s="149">
        <v>12956</v>
      </c>
      <c r="C487" s="154" t="s">
        <v>943</v>
      </c>
      <c r="D487" s="154" t="s">
        <v>2912</v>
      </c>
      <c r="E487" s="154"/>
      <c r="F487" s="154"/>
      <c r="G487" s="150" t="s">
        <v>3304</v>
      </c>
      <c r="H487" s="154">
        <v>11019131</v>
      </c>
      <c r="I487" s="154" t="s">
        <v>78</v>
      </c>
      <c r="J487" s="154" t="s">
        <v>1207</v>
      </c>
      <c r="K487" s="181">
        <v>44385</v>
      </c>
      <c r="L487" s="182">
        <v>450000.00141866331</v>
      </c>
      <c r="M487" s="182">
        <v>1691.5500053327553</v>
      </c>
      <c r="N487" s="182">
        <v>259680.00141866331</v>
      </c>
      <c r="O487" s="183">
        <v>976.13712533275543</v>
      </c>
      <c r="P487" s="172">
        <v>0.422933332</v>
      </c>
      <c r="Q487" s="181">
        <v>46573</v>
      </c>
    </row>
    <row r="488" spans="1:17" ht="14.1" customHeight="1" thickBot="1" x14ac:dyDescent="0.25">
      <c r="A488" s="149">
        <v>8700</v>
      </c>
      <c r="B488" s="149">
        <v>12956</v>
      </c>
      <c r="C488" s="154" t="s">
        <v>765</v>
      </c>
      <c r="D488" s="154" t="s">
        <v>2967</v>
      </c>
      <c r="E488" s="154"/>
      <c r="F488" s="154"/>
      <c r="G488" s="150" t="s">
        <v>3338</v>
      </c>
      <c r="H488" s="154">
        <v>11019149</v>
      </c>
      <c r="I488" s="154" t="s">
        <v>78</v>
      </c>
      <c r="J488" s="154" t="s">
        <v>1207</v>
      </c>
      <c r="K488" s="181">
        <v>44531</v>
      </c>
      <c r="L488" s="182">
        <v>60000.013793781844</v>
      </c>
      <c r="M488" s="182">
        <v>225.54005185082596</v>
      </c>
      <c r="N488" s="182">
        <v>18041.967793781841</v>
      </c>
      <c r="O488" s="183">
        <v>67.819756936825939</v>
      </c>
      <c r="P488" s="172">
        <v>0.69930060589999998</v>
      </c>
      <c r="Q488" s="181">
        <v>45549</v>
      </c>
    </row>
    <row r="489" spans="1:17" ht="14.1" customHeight="1" thickBot="1" x14ac:dyDescent="0.25">
      <c r="A489" s="149">
        <v>8700</v>
      </c>
      <c r="B489" s="149">
        <v>12956</v>
      </c>
      <c r="C489" s="154" t="s">
        <v>765</v>
      </c>
      <c r="D489" s="154" t="s">
        <v>2969</v>
      </c>
      <c r="E489" s="154"/>
      <c r="F489" s="154"/>
      <c r="G489" s="150" t="s">
        <v>3333</v>
      </c>
      <c r="H489" s="154">
        <v>11019162</v>
      </c>
      <c r="I489" s="154" t="s">
        <v>78</v>
      </c>
      <c r="J489" s="154" t="s">
        <v>1207</v>
      </c>
      <c r="K489" s="181">
        <v>44256</v>
      </c>
      <c r="L489" s="182">
        <v>100000</v>
      </c>
      <c r="M489" s="182">
        <v>375.9</v>
      </c>
      <c r="N489" s="182">
        <v>20000</v>
      </c>
      <c r="O489" s="183">
        <v>75.180000000000007</v>
      </c>
      <c r="P489" s="172">
        <v>0.8</v>
      </c>
      <c r="Q489" s="181">
        <v>45487</v>
      </c>
    </row>
    <row r="490" spans="1:17" ht="14.1" customHeight="1" thickBot="1" x14ac:dyDescent="0.25">
      <c r="A490" s="149">
        <v>8700</v>
      </c>
      <c r="B490" s="149">
        <v>12956</v>
      </c>
      <c r="C490" s="154" t="s">
        <v>943</v>
      </c>
      <c r="D490" s="154" t="s">
        <v>2859</v>
      </c>
      <c r="E490" s="154"/>
      <c r="F490" s="154"/>
      <c r="G490" s="150" t="s">
        <v>3291</v>
      </c>
      <c r="H490" s="154">
        <v>11019209</v>
      </c>
      <c r="I490" s="154" t="s">
        <v>78</v>
      </c>
      <c r="J490" s="154" t="s">
        <v>1207</v>
      </c>
      <c r="K490" s="181">
        <v>44907</v>
      </c>
      <c r="L490" s="182">
        <v>247499.99411286419</v>
      </c>
      <c r="M490" s="182">
        <v>930.35247787025651</v>
      </c>
      <c r="N490" s="182">
        <v>18797.954112864187</v>
      </c>
      <c r="O490" s="183">
        <v>70.661509510256479</v>
      </c>
      <c r="P490" s="172">
        <v>0.92404866844444444</v>
      </c>
      <c r="Q490" s="181">
        <v>46744</v>
      </c>
    </row>
    <row r="491" spans="1:17" ht="14.1" customHeight="1" thickBot="1" x14ac:dyDescent="0.25">
      <c r="A491" s="149">
        <v>8700</v>
      </c>
      <c r="B491" s="149">
        <v>12956</v>
      </c>
      <c r="C491" s="154" t="s">
        <v>943</v>
      </c>
      <c r="D491" s="154" t="s">
        <v>2861</v>
      </c>
      <c r="E491" s="154"/>
      <c r="F491" s="154"/>
      <c r="G491" s="150" t="s">
        <v>3289</v>
      </c>
      <c r="H491" s="154">
        <v>11019210</v>
      </c>
      <c r="I491" s="154" t="s">
        <v>78</v>
      </c>
      <c r="J491" s="154" t="s">
        <v>1207</v>
      </c>
      <c r="K491" s="181">
        <v>44271</v>
      </c>
      <c r="L491" s="182">
        <v>599999.49057779647</v>
      </c>
      <c r="M491" s="182">
        <v>2255.3980850819366</v>
      </c>
      <c r="N491" s="182">
        <v>90717.056577796466</v>
      </c>
      <c r="O491" s="183">
        <v>341.00541567593689</v>
      </c>
      <c r="P491" s="172">
        <v>0.84880477733333337</v>
      </c>
      <c r="Q491" s="181">
        <v>46455</v>
      </c>
    </row>
    <row r="492" spans="1:17" ht="14.1" customHeight="1" thickBot="1" x14ac:dyDescent="0.25">
      <c r="A492" s="149">
        <v>8700</v>
      </c>
      <c r="B492" s="149">
        <v>12956</v>
      </c>
      <c r="C492" s="154" t="s">
        <v>765</v>
      </c>
      <c r="D492" s="154" t="s">
        <v>2863</v>
      </c>
      <c r="E492" s="154"/>
      <c r="F492" s="154"/>
      <c r="G492" s="150" t="s">
        <v>3302</v>
      </c>
      <c r="H492" s="154">
        <v>11019219</v>
      </c>
      <c r="I492" s="154" t="s">
        <v>78</v>
      </c>
      <c r="J492" s="154" t="s">
        <v>1207</v>
      </c>
      <c r="K492" s="181">
        <v>44395</v>
      </c>
      <c r="L492" s="182">
        <v>125000</v>
      </c>
      <c r="M492" s="182">
        <v>469.875</v>
      </c>
      <c r="N492" s="182">
        <v>35000</v>
      </c>
      <c r="O492" s="183">
        <v>131.565</v>
      </c>
      <c r="P492" s="172">
        <v>0.72</v>
      </c>
      <c r="Q492" s="181">
        <v>46023</v>
      </c>
    </row>
    <row r="493" spans="1:17" ht="14.1" customHeight="1" thickBot="1" x14ac:dyDescent="0.25">
      <c r="A493" s="149">
        <v>8700</v>
      </c>
      <c r="B493" s="149">
        <v>12956</v>
      </c>
      <c r="C493" s="154" t="s">
        <v>943</v>
      </c>
      <c r="D493" s="154" t="s">
        <v>3352</v>
      </c>
      <c r="E493" s="154"/>
      <c r="F493" s="154"/>
      <c r="G493" s="150" t="s">
        <v>3297</v>
      </c>
      <c r="H493" s="154">
        <v>11019220</v>
      </c>
      <c r="I493" s="154" t="s">
        <v>78</v>
      </c>
      <c r="J493" s="154" t="s">
        <v>1207</v>
      </c>
      <c r="K493" s="181">
        <v>44228</v>
      </c>
      <c r="L493" s="182">
        <v>50000.026705609329</v>
      </c>
      <c r="M493" s="182">
        <v>187.95010038638546</v>
      </c>
      <c r="N493" s="182">
        <v>13303.596705609329</v>
      </c>
      <c r="O493" s="183">
        <v>50.008220016385465</v>
      </c>
      <c r="P493" s="172">
        <v>0.73392820800000003</v>
      </c>
      <c r="Q493" s="181">
        <v>45838</v>
      </c>
    </row>
    <row r="494" spans="1:17" ht="14.1" customHeight="1" thickBot="1" x14ac:dyDescent="0.25">
      <c r="A494" s="149">
        <v>8700</v>
      </c>
      <c r="B494" s="149">
        <v>12956</v>
      </c>
      <c r="C494" s="154" t="s">
        <v>943</v>
      </c>
      <c r="D494" s="154" t="s">
        <v>2914</v>
      </c>
      <c r="E494" s="154"/>
      <c r="F494" s="154"/>
      <c r="G494" s="150" t="s">
        <v>3320</v>
      </c>
      <c r="H494" s="154">
        <v>11019222</v>
      </c>
      <c r="I494" s="154" t="s">
        <v>78</v>
      </c>
      <c r="J494" s="154" t="s">
        <v>1207</v>
      </c>
      <c r="K494" s="181">
        <v>44404</v>
      </c>
      <c r="L494" s="182">
        <v>350000.02727771545</v>
      </c>
      <c r="M494" s="182">
        <v>1315.6501025369323</v>
      </c>
      <c r="N494" s="182">
        <v>180716.53127771543</v>
      </c>
      <c r="O494" s="183">
        <v>679.31344107293228</v>
      </c>
      <c r="P494" s="172">
        <v>0.48366709373333333</v>
      </c>
      <c r="Q494" s="181">
        <v>47271</v>
      </c>
    </row>
    <row r="495" spans="1:17" ht="14.1" customHeight="1" thickBot="1" x14ac:dyDescent="0.25">
      <c r="A495" s="149">
        <v>8700</v>
      </c>
      <c r="B495" s="149">
        <v>12956</v>
      </c>
      <c r="C495" s="154" t="s">
        <v>943</v>
      </c>
      <c r="D495" s="154" t="s">
        <v>2916</v>
      </c>
      <c r="E495" s="154"/>
      <c r="F495" s="154"/>
      <c r="G495" s="150" t="s">
        <v>3310</v>
      </c>
      <c r="H495" s="154">
        <v>11019246</v>
      </c>
      <c r="I495" s="154" t="s">
        <v>78</v>
      </c>
      <c r="J495" s="154" t="s">
        <v>1207</v>
      </c>
      <c r="K495" s="181">
        <v>44434</v>
      </c>
      <c r="L495" s="182">
        <v>105000.0091940978</v>
      </c>
      <c r="M495" s="182">
        <v>394.69503456061364</v>
      </c>
      <c r="N495" s="182">
        <v>46841.769194097804</v>
      </c>
      <c r="O495" s="183">
        <v>176.07821040061364</v>
      </c>
      <c r="P495" s="172">
        <v>0.55388795150000003</v>
      </c>
      <c r="Q495" s="181">
        <v>45987</v>
      </c>
    </row>
    <row r="496" spans="1:17" ht="14.1" customHeight="1" thickBot="1" x14ac:dyDescent="0.25">
      <c r="A496" s="149">
        <v>8700</v>
      </c>
      <c r="B496" s="149">
        <v>12956</v>
      </c>
      <c r="C496" s="154" t="s">
        <v>241</v>
      </c>
      <c r="D496" s="154" t="s">
        <v>3354</v>
      </c>
      <c r="E496" s="154"/>
      <c r="F496" s="154"/>
      <c r="G496" s="150" t="s">
        <v>3303</v>
      </c>
      <c r="H496" s="154">
        <v>11019282</v>
      </c>
      <c r="I496" s="154" t="s">
        <v>78</v>
      </c>
      <c r="J496" s="154" t="s">
        <v>1207</v>
      </c>
      <c r="K496" s="181">
        <v>44480</v>
      </c>
      <c r="L496" s="182">
        <v>528973.83698567015</v>
      </c>
      <c r="M496" s="182">
        <v>1988.4126532291339</v>
      </c>
      <c r="N496" s="182">
        <v>203527.85698567017</v>
      </c>
      <c r="O496" s="183">
        <v>765.0612144091341</v>
      </c>
      <c r="P496" s="172">
        <v>0.61524022030000003</v>
      </c>
      <c r="Q496" s="181">
        <v>46387</v>
      </c>
    </row>
    <row r="497" spans="1:17" ht="14.1" customHeight="1" thickBot="1" x14ac:dyDescent="0.25">
      <c r="A497" s="149">
        <v>8700</v>
      </c>
      <c r="B497" s="149">
        <v>12956</v>
      </c>
      <c r="C497" s="154" t="s">
        <v>943</v>
      </c>
      <c r="D497" s="154" t="s">
        <v>2868</v>
      </c>
      <c r="E497" s="154"/>
      <c r="F497" s="154"/>
      <c r="G497" s="150" t="s">
        <v>3299</v>
      </c>
      <c r="H497" s="154">
        <v>11019295</v>
      </c>
      <c r="I497" s="154" t="s">
        <v>78</v>
      </c>
      <c r="J497" s="154" t="s">
        <v>1216</v>
      </c>
      <c r="K497" s="181">
        <v>44385</v>
      </c>
      <c r="L497" s="182">
        <v>49999.993173823277</v>
      </c>
      <c r="M497" s="182">
        <v>201.00997255740435</v>
      </c>
      <c r="N497" s="182">
        <v>13742.513173823274</v>
      </c>
      <c r="O497" s="183">
        <v>55.247651461404324</v>
      </c>
      <c r="P497" s="172">
        <v>0.72514969900000004</v>
      </c>
      <c r="Q497" s="181">
        <v>45577</v>
      </c>
    </row>
    <row r="498" spans="1:17" ht="14.1" customHeight="1" thickBot="1" x14ac:dyDescent="0.25">
      <c r="A498" s="149">
        <v>8700</v>
      </c>
      <c r="B498" s="149">
        <v>12956</v>
      </c>
      <c r="C498" s="154" t="s">
        <v>943</v>
      </c>
      <c r="D498" s="154" t="s">
        <v>2870</v>
      </c>
      <c r="E498" s="154"/>
      <c r="F498" s="154"/>
      <c r="G498" s="150" t="s">
        <v>3294</v>
      </c>
      <c r="H498" s="154">
        <v>11019336</v>
      </c>
      <c r="I498" s="154" t="s">
        <v>78</v>
      </c>
      <c r="J498" s="154" t="s">
        <v>1207</v>
      </c>
      <c r="K498" s="181">
        <v>44406</v>
      </c>
      <c r="L498" s="182">
        <v>149999.98644595625</v>
      </c>
      <c r="M498" s="182">
        <v>563.84994905034955</v>
      </c>
      <c r="N498" s="182">
        <v>6726.3364459562581</v>
      </c>
      <c r="O498" s="183">
        <v>25.284298700349574</v>
      </c>
      <c r="P498" s="172">
        <v>0.95515775297499972</v>
      </c>
      <c r="Q498" s="181">
        <v>47945</v>
      </c>
    </row>
    <row r="499" spans="1:17" ht="14.1" customHeight="1" thickBot="1" x14ac:dyDescent="0.25">
      <c r="A499" s="149">
        <v>8700</v>
      </c>
      <c r="B499" s="149">
        <v>12956</v>
      </c>
      <c r="C499" s="154" t="s">
        <v>943</v>
      </c>
      <c r="D499" s="154" t="s">
        <v>2872</v>
      </c>
      <c r="E499" s="154"/>
      <c r="F499" s="154"/>
      <c r="G499" s="150" t="s">
        <v>3286</v>
      </c>
      <c r="H499" s="154">
        <v>11019347</v>
      </c>
      <c r="I499" s="154" t="s">
        <v>78</v>
      </c>
      <c r="J499" s="154" t="s">
        <v>1216</v>
      </c>
      <c r="K499" s="181">
        <v>44523</v>
      </c>
      <c r="L499" s="182">
        <v>422606.43137237203</v>
      </c>
      <c r="M499" s="182">
        <v>1698.96237540321</v>
      </c>
      <c r="N499" s="182">
        <v>3813.4953723720391</v>
      </c>
      <c r="O499" s="183">
        <v>15.331014096010072</v>
      </c>
      <c r="P499" s="172">
        <v>0.99097624861034861</v>
      </c>
      <c r="Q499" s="181">
        <v>47067</v>
      </c>
    </row>
    <row r="500" spans="1:17" ht="14.1" customHeight="1" thickBot="1" x14ac:dyDescent="0.25">
      <c r="A500" s="149">
        <v>8700</v>
      </c>
      <c r="B500" s="149">
        <v>12956</v>
      </c>
      <c r="C500" s="154" t="s">
        <v>943</v>
      </c>
      <c r="D500" s="154" t="s">
        <v>3365</v>
      </c>
      <c r="E500" s="154"/>
      <c r="F500" s="154"/>
      <c r="G500" s="150" t="s">
        <v>3315</v>
      </c>
      <c r="H500" s="154">
        <v>11019348</v>
      </c>
      <c r="I500" s="154" t="s">
        <v>78</v>
      </c>
      <c r="J500" s="154" t="s">
        <v>1216</v>
      </c>
      <c r="K500" s="181">
        <v>45061</v>
      </c>
      <c r="L500" s="182">
        <v>750000.02517039352</v>
      </c>
      <c r="M500" s="182">
        <v>3015.1501011900164</v>
      </c>
      <c r="N500" s="182">
        <v>444954.12717039353</v>
      </c>
      <c r="O500" s="183">
        <v>1788.8045820504162</v>
      </c>
      <c r="P500" s="172">
        <v>0.40672785034999992</v>
      </c>
      <c r="Q500" s="181">
        <v>47362</v>
      </c>
    </row>
    <row r="501" spans="1:17" ht="14.1" customHeight="1" thickBot="1" x14ac:dyDescent="0.25">
      <c r="A501" s="149">
        <v>8700</v>
      </c>
      <c r="B501" s="149">
        <v>12956</v>
      </c>
      <c r="C501" s="154" t="s">
        <v>943</v>
      </c>
      <c r="D501" s="154" t="s">
        <v>2919</v>
      </c>
      <c r="E501" s="154"/>
      <c r="F501" s="154"/>
      <c r="G501" s="150" t="s">
        <v>3318</v>
      </c>
      <c r="H501" s="154">
        <v>11019350</v>
      </c>
      <c r="I501" s="154" t="s">
        <v>78</v>
      </c>
      <c r="J501" s="154" t="s">
        <v>1216</v>
      </c>
      <c r="K501" s="181">
        <v>45275</v>
      </c>
      <c r="L501" s="182">
        <v>450000</v>
      </c>
      <c r="M501" s="182">
        <v>1809.09</v>
      </c>
      <c r="N501" s="182">
        <v>15750</v>
      </c>
      <c r="O501" s="183">
        <v>63.318150000000003</v>
      </c>
      <c r="P501" s="172">
        <v>0.96499999999999997</v>
      </c>
      <c r="Q501" s="181">
        <v>47466</v>
      </c>
    </row>
    <row r="502" spans="1:17" ht="14.1" customHeight="1" thickBot="1" x14ac:dyDescent="0.25">
      <c r="A502" s="149">
        <v>8700</v>
      </c>
      <c r="B502" s="149">
        <v>12956</v>
      </c>
      <c r="C502" s="154" t="s">
        <v>241</v>
      </c>
      <c r="D502" s="154" t="s">
        <v>3384</v>
      </c>
      <c r="E502" s="154"/>
      <c r="F502" s="154"/>
      <c r="G502" s="150" t="s">
        <v>3385</v>
      </c>
      <c r="H502" s="154">
        <v>11019351</v>
      </c>
      <c r="I502" s="154" t="s">
        <v>78</v>
      </c>
      <c r="J502" s="154" t="s">
        <v>1216</v>
      </c>
      <c r="K502" s="181">
        <v>45419</v>
      </c>
      <c r="L502" s="182">
        <v>1139999.9897328878</v>
      </c>
      <c r="M502" s="182">
        <v>4583.0279587241557</v>
      </c>
      <c r="N502" s="182">
        <v>618139.50973288785</v>
      </c>
      <c r="O502" s="183">
        <v>2485.0444570281556</v>
      </c>
      <c r="P502" s="172">
        <v>0.45777235500000008</v>
      </c>
      <c r="Q502" s="181">
        <v>46475</v>
      </c>
    </row>
    <row r="503" spans="1:17" ht="14.1" customHeight="1" thickBot="1" x14ac:dyDescent="0.25">
      <c r="A503" s="149">
        <v>8700</v>
      </c>
      <c r="B503" s="149">
        <v>12956</v>
      </c>
      <c r="C503" s="154" t="s">
        <v>943</v>
      </c>
      <c r="D503" s="154" t="s">
        <v>3355</v>
      </c>
      <c r="E503" s="154"/>
      <c r="F503" s="154"/>
      <c r="G503" s="150" t="s">
        <v>2875</v>
      </c>
      <c r="H503" s="154">
        <v>11019362</v>
      </c>
      <c r="I503" s="154" t="s">
        <v>78</v>
      </c>
      <c r="J503" s="154" t="s">
        <v>1207</v>
      </c>
      <c r="K503" s="181">
        <v>44369</v>
      </c>
      <c r="L503" s="182">
        <v>75000</v>
      </c>
      <c r="M503" s="182">
        <v>281.92500000000001</v>
      </c>
      <c r="N503" s="182">
        <v>28322.25</v>
      </c>
      <c r="O503" s="183">
        <v>106.46333774999999</v>
      </c>
      <c r="P503" s="172">
        <v>0.62236999999999998</v>
      </c>
      <c r="Q503" s="181">
        <v>45976</v>
      </c>
    </row>
    <row r="504" spans="1:17" ht="14.1" customHeight="1" thickBot="1" x14ac:dyDescent="0.25">
      <c r="A504" s="149">
        <v>8700</v>
      </c>
      <c r="B504" s="149">
        <v>12956</v>
      </c>
      <c r="C504" s="154" t="s">
        <v>943</v>
      </c>
      <c r="D504" s="154" t="s">
        <v>3366</v>
      </c>
      <c r="E504" s="154"/>
      <c r="F504" s="154"/>
      <c r="G504" s="150" t="s">
        <v>2898</v>
      </c>
      <c r="H504" s="154">
        <v>11019376</v>
      </c>
      <c r="I504" s="154" t="s">
        <v>78</v>
      </c>
      <c r="J504" s="154" t="s">
        <v>1206</v>
      </c>
      <c r="K504" s="181">
        <v>44444</v>
      </c>
      <c r="L504" s="182">
        <v>1250000.044487084</v>
      </c>
      <c r="M504" s="182">
        <v>1250.0000444870841</v>
      </c>
      <c r="N504" s="182">
        <v>785105.29448708403</v>
      </c>
      <c r="O504" s="183">
        <v>785.10529448708405</v>
      </c>
      <c r="P504" s="172">
        <v>0.3719157867636409</v>
      </c>
      <c r="Q504" s="181">
        <v>46284</v>
      </c>
    </row>
    <row r="505" spans="1:17" ht="14.1" customHeight="1" thickBot="1" x14ac:dyDescent="0.25">
      <c r="A505" s="149">
        <v>8700</v>
      </c>
      <c r="B505" s="149">
        <v>12956</v>
      </c>
      <c r="C505" s="154" t="s">
        <v>765</v>
      </c>
      <c r="D505" s="154" t="s">
        <v>3356</v>
      </c>
      <c r="E505" s="154"/>
      <c r="F505" s="154"/>
      <c r="G505" s="150" t="s">
        <v>2878</v>
      </c>
      <c r="H505" s="154">
        <v>11019451</v>
      </c>
      <c r="I505" s="154" t="s">
        <v>78</v>
      </c>
      <c r="J505" s="154" t="s">
        <v>1207</v>
      </c>
      <c r="K505" s="181">
        <v>44547</v>
      </c>
      <c r="L505" s="182">
        <v>100000</v>
      </c>
      <c r="M505" s="182">
        <v>375.9</v>
      </c>
      <c r="N505" s="182">
        <v>64750</v>
      </c>
      <c r="O505" s="183">
        <v>243.39525</v>
      </c>
      <c r="P505" s="172">
        <v>0.35249999999999998</v>
      </c>
      <c r="Q505" s="181">
        <v>46739</v>
      </c>
    </row>
    <row r="506" spans="1:17" ht="14.1" customHeight="1" thickBot="1" x14ac:dyDescent="0.25">
      <c r="A506" s="149">
        <v>8700</v>
      </c>
      <c r="B506" s="149">
        <v>12956</v>
      </c>
      <c r="C506" s="154" t="s">
        <v>241</v>
      </c>
      <c r="D506" s="154" t="s">
        <v>2879</v>
      </c>
      <c r="E506" s="154"/>
      <c r="F506" s="154"/>
      <c r="G506" s="150" t="s">
        <v>3288</v>
      </c>
      <c r="H506" s="154">
        <v>11019455</v>
      </c>
      <c r="I506" s="154" t="s">
        <v>78</v>
      </c>
      <c r="J506" s="154" t="s">
        <v>1207</v>
      </c>
      <c r="K506" s="181">
        <v>44151</v>
      </c>
      <c r="L506" s="182">
        <v>705833.33229794062</v>
      </c>
      <c r="M506" s="182">
        <v>2653.2274961079588</v>
      </c>
      <c r="N506" s="182">
        <v>295061.83629794064</v>
      </c>
      <c r="O506" s="183">
        <v>1109.1374426439588</v>
      </c>
      <c r="P506" s="172">
        <v>0.58196670120788296</v>
      </c>
      <c r="Q506" s="181">
        <v>46022</v>
      </c>
    </row>
    <row r="507" spans="1:17" ht="14.1" customHeight="1" thickBot="1" x14ac:dyDescent="0.25">
      <c r="A507" s="149">
        <v>8700</v>
      </c>
      <c r="B507" s="149">
        <v>12956</v>
      </c>
      <c r="C507" s="154" t="s">
        <v>943</v>
      </c>
      <c r="D507" s="154" t="s">
        <v>2916</v>
      </c>
      <c r="E507" s="154"/>
      <c r="F507" s="154"/>
      <c r="G507" s="150" t="s">
        <v>3311</v>
      </c>
      <c r="H507" s="154">
        <v>11019458</v>
      </c>
      <c r="I507" s="154" t="s">
        <v>78</v>
      </c>
      <c r="J507" s="154" t="s">
        <v>1207</v>
      </c>
      <c r="K507" s="181">
        <v>44547</v>
      </c>
      <c r="L507" s="182">
        <v>262500.00224114757</v>
      </c>
      <c r="M507" s="182">
        <v>986.73750842447373</v>
      </c>
      <c r="N507" s="182">
        <v>80659.562241147563</v>
      </c>
      <c r="O507" s="183">
        <v>303.19929446447367</v>
      </c>
      <c r="P507" s="172">
        <v>0.69272547979999988</v>
      </c>
      <c r="Q507" s="181">
        <v>45987</v>
      </c>
    </row>
    <row r="508" spans="1:17" ht="14.1" customHeight="1" thickBot="1" x14ac:dyDescent="0.25">
      <c r="A508" s="149">
        <v>8700</v>
      </c>
      <c r="B508" s="149">
        <v>12956</v>
      </c>
      <c r="C508" s="154" t="s">
        <v>241</v>
      </c>
      <c r="D508" s="154" t="s">
        <v>3359</v>
      </c>
      <c r="E508" s="154"/>
      <c r="F508" s="154"/>
      <c r="G508" s="150" t="s">
        <v>3298</v>
      </c>
      <c r="H508" s="154">
        <v>11019474</v>
      </c>
      <c r="I508" s="154" t="s">
        <v>78</v>
      </c>
      <c r="J508" s="154" t="s">
        <v>1215</v>
      </c>
      <c r="K508" s="181">
        <v>44685</v>
      </c>
      <c r="L508" s="182">
        <v>599208.18765879516</v>
      </c>
      <c r="M508" s="182">
        <v>1642.6094048290552</v>
      </c>
      <c r="N508" s="182">
        <v>261708.18765879516</v>
      </c>
      <c r="O508" s="183">
        <v>717.42065482905502</v>
      </c>
      <c r="P508" s="172">
        <v>0.56324330499999997</v>
      </c>
      <c r="Q508" s="181">
        <v>45635</v>
      </c>
    </row>
    <row r="509" spans="1:17" ht="14.1" customHeight="1" thickBot="1" x14ac:dyDescent="0.25">
      <c r="A509" s="149">
        <v>8700</v>
      </c>
      <c r="B509" s="149">
        <v>12956</v>
      </c>
      <c r="C509" s="154" t="s">
        <v>943</v>
      </c>
      <c r="D509" s="154" t="s">
        <v>3377</v>
      </c>
      <c r="E509" s="154"/>
      <c r="F509" s="154"/>
      <c r="G509" s="150" t="s">
        <v>3342</v>
      </c>
      <c r="H509" s="154">
        <v>11019475</v>
      </c>
      <c r="I509" s="154" t="s">
        <v>78</v>
      </c>
      <c r="J509" s="154" t="s">
        <v>1207</v>
      </c>
      <c r="K509" s="181">
        <v>44391</v>
      </c>
      <c r="L509" s="182">
        <v>125000.01220481412</v>
      </c>
      <c r="M509" s="182">
        <v>469.87504587789624</v>
      </c>
      <c r="N509" s="182">
        <v>74814.892204814125</v>
      </c>
      <c r="O509" s="183">
        <v>281.22917979789628</v>
      </c>
      <c r="P509" s="172">
        <v>0.40148092079999986</v>
      </c>
      <c r="Q509" s="184">
        <v>46387</v>
      </c>
    </row>
    <row r="510" spans="1:17" ht="14.1" customHeight="1" thickBot="1" x14ac:dyDescent="0.25">
      <c r="A510" s="149">
        <v>8700</v>
      </c>
      <c r="B510" s="149">
        <v>12956</v>
      </c>
      <c r="C510" s="154" t="s">
        <v>943</v>
      </c>
      <c r="D510" s="154" t="s">
        <v>2924</v>
      </c>
      <c r="E510" s="154"/>
      <c r="F510" s="154"/>
      <c r="G510" s="150" t="s">
        <v>3319</v>
      </c>
      <c r="H510" s="154">
        <v>11019482</v>
      </c>
      <c r="I510" s="154" t="s">
        <v>78</v>
      </c>
      <c r="J510" s="154" t="s">
        <v>1207</v>
      </c>
      <c r="K510" s="181">
        <v>44773</v>
      </c>
      <c r="L510" s="182">
        <v>610000</v>
      </c>
      <c r="M510" s="182">
        <v>2292.9899999999998</v>
      </c>
      <c r="N510" s="182">
        <v>480680</v>
      </c>
      <c r="O510" s="183">
        <v>1806.8761199999999</v>
      </c>
      <c r="P510" s="172">
        <v>0.21199999999999999</v>
      </c>
      <c r="Q510" s="181">
        <v>46234</v>
      </c>
    </row>
    <row r="511" spans="1:17" ht="14.1" customHeight="1" thickBot="1" x14ac:dyDescent="0.25">
      <c r="A511" s="149">
        <v>8700</v>
      </c>
      <c r="B511" s="149">
        <v>12956</v>
      </c>
      <c r="C511" s="154" t="s">
        <v>943</v>
      </c>
      <c r="D511" s="154" t="s">
        <v>3378</v>
      </c>
      <c r="E511" s="154"/>
      <c r="F511" s="154"/>
      <c r="G511" s="150" t="s">
        <v>3331</v>
      </c>
      <c r="H511" s="154">
        <v>11019485</v>
      </c>
      <c r="I511" s="154" t="s">
        <v>78</v>
      </c>
      <c r="J511" s="154" t="s">
        <v>1207</v>
      </c>
      <c r="K511" s="181">
        <v>44797</v>
      </c>
      <c r="L511" s="182">
        <v>109452.73196019902</v>
      </c>
      <c r="M511" s="182">
        <v>411.43281943838809</v>
      </c>
      <c r="N511" s="182">
        <v>18242.121960199016</v>
      </c>
      <c r="O511" s="183">
        <v>68.572136448388108</v>
      </c>
      <c r="P511" s="172">
        <v>0.83333333363636353</v>
      </c>
      <c r="Q511" s="181">
        <v>46624</v>
      </c>
    </row>
    <row r="512" spans="1:17" ht="14.1" customHeight="1" thickBot="1" x14ac:dyDescent="0.25">
      <c r="A512" s="149">
        <v>8700</v>
      </c>
      <c r="B512" s="149">
        <v>12956</v>
      </c>
      <c r="C512" s="154" t="s">
        <v>943</v>
      </c>
      <c r="D512" s="154" t="s">
        <v>2927</v>
      </c>
      <c r="E512" s="154"/>
      <c r="F512" s="154"/>
      <c r="G512" s="150" t="s">
        <v>3314</v>
      </c>
      <c r="H512" s="154">
        <v>11019763</v>
      </c>
      <c r="I512" s="154" t="s">
        <v>78</v>
      </c>
      <c r="J512" s="154" t="s">
        <v>1213</v>
      </c>
      <c r="K512" s="181">
        <v>45079</v>
      </c>
      <c r="L512" s="182">
        <v>850000.00000000012</v>
      </c>
      <c r="M512" s="182">
        <v>4037.9250000000006</v>
      </c>
      <c r="N512" s="182">
        <v>592025.00000000012</v>
      </c>
      <c r="O512" s="183">
        <v>2812.4147625000001</v>
      </c>
      <c r="P512" s="172">
        <v>0.30349999999999994</v>
      </c>
      <c r="Q512" s="181">
        <v>45083</v>
      </c>
    </row>
    <row r="513" spans="1:17" ht="14.1" customHeight="1" thickBot="1" x14ac:dyDescent="0.25">
      <c r="A513" s="149">
        <v>8700</v>
      </c>
      <c r="B513" s="149">
        <v>12956</v>
      </c>
      <c r="C513" s="154" t="s">
        <v>765</v>
      </c>
      <c r="D513" s="154" t="s">
        <v>3360</v>
      </c>
      <c r="E513" s="154"/>
      <c r="F513" s="154"/>
      <c r="G513" s="150" t="s">
        <v>2891</v>
      </c>
      <c r="H513" s="154">
        <v>11019974</v>
      </c>
      <c r="I513" s="154" t="s">
        <v>78</v>
      </c>
      <c r="J513" s="154" t="s">
        <v>1207</v>
      </c>
      <c r="K513" s="181">
        <v>44133</v>
      </c>
      <c r="L513" s="182">
        <v>50000</v>
      </c>
      <c r="M513" s="182">
        <v>187.95</v>
      </c>
      <c r="N513" s="182">
        <v>31755</v>
      </c>
      <c r="O513" s="183">
        <v>119.367045</v>
      </c>
      <c r="P513" s="172">
        <v>0.3649</v>
      </c>
      <c r="Q513" s="184">
        <v>46752</v>
      </c>
    </row>
    <row r="514" spans="1:17" ht="14.1" customHeight="1" thickBot="1" x14ac:dyDescent="0.25">
      <c r="A514" s="149">
        <v>8700</v>
      </c>
      <c r="B514" s="149">
        <v>12956</v>
      </c>
      <c r="C514" s="154" t="s">
        <v>943</v>
      </c>
      <c r="D514" s="154" t="s">
        <v>2929</v>
      </c>
      <c r="E514" s="154"/>
      <c r="F514" s="154"/>
      <c r="G514" s="150" t="s">
        <v>3326</v>
      </c>
      <c r="H514" s="154">
        <v>11019977</v>
      </c>
      <c r="I514" s="154" t="s">
        <v>78</v>
      </c>
      <c r="J514" s="154" t="s">
        <v>1207</v>
      </c>
      <c r="K514" s="181">
        <v>44789</v>
      </c>
      <c r="L514" s="182">
        <v>799999.99999999988</v>
      </c>
      <c r="M514" s="182">
        <v>3007.1999999999994</v>
      </c>
      <c r="N514" s="182">
        <v>635645.99999999988</v>
      </c>
      <c r="O514" s="183">
        <v>2389.3933139999995</v>
      </c>
      <c r="P514" s="172">
        <v>0.20544250000000003</v>
      </c>
      <c r="Q514" s="181">
        <v>47026</v>
      </c>
    </row>
    <row r="515" spans="1:17" ht="14.1" customHeight="1" thickBot="1" x14ac:dyDescent="0.25">
      <c r="A515" s="149">
        <v>8700</v>
      </c>
      <c r="B515" s="149">
        <v>12956</v>
      </c>
      <c r="C515" s="154" t="s">
        <v>241</v>
      </c>
      <c r="D515" s="154" t="s">
        <v>2931</v>
      </c>
      <c r="E515" s="154"/>
      <c r="F515" s="154"/>
      <c r="G515" s="150" t="s">
        <v>3323</v>
      </c>
      <c r="H515" s="154">
        <v>11019978</v>
      </c>
      <c r="I515" s="154" t="s">
        <v>78</v>
      </c>
      <c r="J515" s="154" t="s">
        <v>1213</v>
      </c>
      <c r="K515" s="181">
        <v>44836</v>
      </c>
      <c r="L515" s="182">
        <v>630000.00529176451</v>
      </c>
      <c r="M515" s="182">
        <v>2992.8150251385273</v>
      </c>
      <c r="N515" s="182">
        <v>506184.97529176448</v>
      </c>
      <c r="O515" s="183">
        <v>2404.6317251235268</v>
      </c>
      <c r="P515" s="172">
        <v>0.19653179200000009</v>
      </c>
      <c r="Q515" s="181">
        <v>45991</v>
      </c>
    </row>
    <row r="516" spans="1:17" ht="14.1" customHeight="1" thickBot="1" x14ac:dyDescent="0.25">
      <c r="A516" s="149">
        <v>8700</v>
      </c>
      <c r="B516" s="149">
        <v>12956</v>
      </c>
      <c r="C516" s="154" t="s">
        <v>943</v>
      </c>
      <c r="D516" s="154" t="s">
        <v>2933</v>
      </c>
      <c r="E516" s="154"/>
      <c r="F516" s="154"/>
      <c r="G516" s="150" t="s">
        <v>3321</v>
      </c>
      <c r="H516" s="154">
        <v>11019980</v>
      </c>
      <c r="I516" s="154" t="s">
        <v>78</v>
      </c>
      <c r="J516" s="154" t="s">
        <v>1207</v>
      </c>
      <c r="K516" s="181">
        <v>44868</v>
      </c>
      <c r="L516" s="182">
        <v>550000.01902871113</v>
      </c>
      <c r="M516" s="182">
        <v>2067.450071528925</v>
      </c>
      <c r="N516" s="182">
        <v>258250.94902871113</v>
      </c>
      <c r="O516" s="183">
        <v>970.76531739892505</v>
      </c>
      <c r="P516" s="172">
        <v>0.53045283619302952</v>
      </c>
      <c r="Q516" s="181">
        <v>48800</v>
      </c>
    </row>
    <row r="517" spans="1:17" ht="14.1" customHeight="1" thickBot="1" x14ac:dyDescent="0.25">
      <c r="A517" s="149">
        <v>8700</v>
      </c>
      <c r="B517" s="149">
        <v>12956</v>
      </c>
      <c r="C517" s="154" t="s">
        <v>765</v>
      </c>
      <c r="D517" s="154" t="s">
        <v>3367</v>
      </c>
      <c r="E517" s="154"/>
      <c r="F517" s="154"/>
      <c r="G517" s="150" t="s">
        <v>3324</v>
      </c>
      <c r="H517" s="154">
        <v>11019985</v>
      </c>
      <c r="I517" s="154" t="s">
        <v>78</v>
      </c>
      <c r="J517" s="154" t="s">
        <v>1207</v>
      </c>
      <c r="K517" s="181">
        <v>44862</v>
      </c>
      <c r="L517" s="182">
        <v>306666.62251655629</v>
      </c>
      <c r="M517" s="182">
        <v>1152.7598340397351</v>
      </c>
      <c r="N517" s="182">
        <v>260359.96251655629</v>
      </c>
      <c r="O517" s="183">
        <v>978.69309909973504</v>
      </c>
      <c r="P517" s="172">
        <v>0.15100000000000002</v>
      </c>
      <c r="Q517" s="181">
        <v>45958</v>
      </c>
    </row>
    <row r="518" spans="1:17" ht="14.1" customHeight="1" thickBot="1" x14ac:dyDescent="0.25">
      <c r="A518" s="149">
        <v>8700</v>
      </c>
      <c r="B518" s="149">
        <v>12956</v>
      </c>
      <c r="C518" s="154" t="s">
        <v>765</v>
      </c>
      <c r="D518" s="154" t="s">
        <v>3368</v>
      </c>
      <c r="E518" s="154"/>
      <c r="F518" s="154"/>
      <c r="G518" s="150" t="s">
        <v>3325</v>
      </c>
      <c r="H518" s="154">
        <v>11019986</v>
      </c>
      <c r="I518" s="154" t="s">
        <v>78</v>
      </c>
      <c r="J518" s="154" t="s">
        <v>1207</v>
      </c>
      <c r="K518" s="181">
        <v>44860</v>
      </c>
      <c r="L518" s="182">
        <v>153333.33333333331</v>
      </c>
      <c r="M518" s="182">
        <v>576.37999999999988</v>
      </c>
      <c r="N518" s="182">
        <v>127113.33333333331</v>
      </c>
      <c r="O518" s="183">
        <v>477.81901999999991</v>
      </c>
      <c r="P518" s="172">
        <v>0.17100000000000001</v>
      </c>
      <c r="Q518" s="181">
        <v>45958</v>
      </c>
    </row>
    <row r="519" spans="1:17" ht="14.1" customHeight="1" thickBot="1" x14ac:dyDescent="0.25">
      <c r="A519" s="149">
        <v>8700</v>
      </c>
      <c r="B519" s="149">
        <v>12956</v>
      </c>
      <c r="C519" s="154" t="s">
        <v>943</v>
      </c>
      <c r="D519" s="154" t="s">
        <v>3369</v>
      </c>
      <c r="E519" s="154"/>
      <c r="F519" s="154"/>
      <c r="G519" s="150" t="s">
        <v>3317</v>
      </c>
      <c r="H519" s="154">
        <v>11019991</v>
      </c>
      <c r="I519" s="154" t="s">
        <v>78</v>
      </c>
      <c r="J519" s="154" t="s">
        <v>1207</v>
      </c>
      <c r="K519" s="181">
        <v>44935</v>
      </c>
      <c r="L519" s="182">
        <v>1100000.0164081147</v>
      </c>
      <c r="M519" s="182">
        <v>4134.9000616781032</v>
      </c>
      <c r="N519" s="182">
        <v>275000.01640811469</v>
      </c>
      <c r="O519" s="183">
        <v>1033.725061678103</v>
      </c>
      <c r="P519" s="172">
        <v>0.74999998881264929</v>
      </c>
      <c r="Q519" s="181">
        <v>46203</v>
      </c>
    </row>
    <row r="520" spans="1:17" ht="14.1" customHeight="1" thickBot="1" x14ac:dyDescent="0.25">
      <c r="A520" s="149">
        <v>8700</v>
      </c>
      <c r="B520" s="149">
        <v>12956</v>
      </c>
      <c r="C520" s="154" t="s">
        <v>943</v>
      </c>
      <c r="D520" s="154" t="s">
        <v>2938</v>
      </c>
      <c r="E520" s="154"/>
      <c r="F520" s="154"/>
      <c r="G520" s="150" t="s">
        <v>3312</v>
      </c>
      <c r="H520" s="154">
        <v>11019995</v>
      </c>
      <c r="I520" s="154" t="s">
        <v>78</v>
      </c>
      <c r="J520" s="154" t="s">
        <v>1207</v>
      </c>
      <c r="K520" s="181">
        <v>44971</v>
      </c>
      <c r="L520" s="182">
        <v>640000</v>
      </c>
      <c r="M520" s="182">
        <v>2405.7600000000002</v>
      </c>
      <c r="N520" s="182">
        <v>518400</v>
      </c>
      <c r="O520" s="183">
        <v>1948.6655999999998</v>
      </c>
      <c r="P520" s="172">
        <v>0.19</v>
      </c>
      <c r="Q520" s="181">
        <v>46607</v>
      </c>
    </row>
    <row r="521" spans="1:17" ht="14.1" customHeight="1" thickBot="1" x14ac:dyDescent="0.25">
      <c r="A521" s="149">
        <v>8700</v>
      </c>
      <c r="B521" s="149">
        <v>12956</v>
      </c>
      <c r="C521" s="154" t="s">
        <v>943</v>
      </c>
      <c r="D521" s="154" t="s">
        <v>3370</v>
      </c>
      <c r="E521" s="154"/>
      <c r="F521" s="154"/>
      <c r="G521" s="150" t="s">
        <v>3327</v>
      </c>
      <c r="H521" s="154">
        <v>11019997</v>
      </c>
      <c r="I521" s="154" t="s">
        <v>78</v>
      </c>
      <c r="J521" s="154" t="s">
        <v>1207</v>
      </c>
      <c r="K521" s="181">
        <v>44966</v>
      </c>
      <c r="L521" s="182">
        <v>600000.00000000012</v>
      </c>
      <c r="M521" s="182">
        <v>2255.4000000000005</v>
      </c>
      <c r="N521" s="182">
        <v>595459.04000000015</v>
      </c>
      <c r="O521" s="183">
        <v>2238.3305313600004</v>
      </c>
      <c r="P521" s="172">
        <v>7.5682666666666027E-3</v>
      </c>
      <c r="Q521" s="181">
        <v>47158</v>
      </c>
    </row>
    <row r="522" spans="1:17" ht="14.1" customHeight="1" thickBot="1" x14ac:dyDescent="0.25">
      <c r="A522" s="149">
        <v>8700</v>
      </c>
      <c r="B522" s="149">
        <v>12956</v>
      </c>
      <c r="C522" s="154" t="s">
        <v>943</v>
      </c>
      <c r="D522" s="154" t="s">
        <v>3379</v>
      </c>
      <c r="E522" s="154"/>
      <c r="F522" s="154"/>
      <c r="G522" s="150" t="s">
        <v>3332</v>
      </c>
      <c r="H522" s="154">
        <v>11020000</v>
      </c>
      <c r="I522" s="154" t="s">
        <v>78</v>
      </c>
      <c r="J522" s="154" t="s">
        <v>1207</v>
      </c>
      <c r="K522" s="181">
        <v>44797</v>
      </c>
      <c r="L522" s="182">
        <v>160715.32811958785</v>
      </c>
      <c r="M522" s="182">
        <v>604.12891840153065</v>
      </c>
      <c r="N522" s="182">
        <v>7096.37811958784</v>
      </c>
      <c r="O522" s="183">
        <v>26.67528535153069</v>
      </c>
      <c r="P522" s="172">
        <v>0.95584504475946785</v>
      </c>
      <c r="Q522" s="181">
        <v>46630</v>
      </c>
    </row>
    <row r="523" spans="1:17" ht="14.1" customHeight="1" thickBot="1" x14ac:dyDescent="0.25">
      <c r="A523" s="149">
        <v>8700</v>
      </c>
      <c r="B523" s="149">
        <v>12956</v>
      </c>
      <c r="C523" s="154" t="s">
        <v>765</v>
      </c>
      <c r="D523" s="154" t="s">
        <v>2940</v>
      </c>
      <c r="E523" s="154"/>
      <c r="F523" s="154"/>
      <c r="G523" s="150" t="s">
        <v>3316</v>
      </c>
      <c r="H523" s="154">
        <v>11020011</v>
      </c>
      <c r="I523" s="154" t="s">
        <v>78</v>
      </c>
      <c r="J523" s="154" t="s">
        <v>1207</v>
      </c>
      <c r="K523" s="181">
        <v>45014</v>
      </c>
      <c r="L523" s="182">
        <v>394400</v>
      </c>
      <c r="M523" s="182">
        <v>1482.5495999999998</v>
      </c>
      <c r="N523" s="182">
        <v>58000</v>
      </c>
      <c r="O523" s="183">
        <v>218.02199999999999</v>
      </c>
      <c r="P523" s="172">
        <v>0.8529411764705882</v>
      </c>
      <c r="Q523" s="181">
        <v>46843</v>
      </c>
    </row>
    <row r="524" spans="1:17" ht="14.1" customHeight="1" thickBot="1" x14ac:dyDescent="0.25">
      <c r="A524" s="149">
        <v>8700</v>
      </c>
      <c r="B524" s="149">
        <v>12956</v>
      </c>
      <c r="C524" s="154" t="s">
        <v>241</v>
      </c>
      <c r="D524" s="154" t="s">
        <v>2942</v>
      </c>
      <c r="E524" s="154"/>
      <c r="F524" s="154"/>
      <c r="G524" s="150" t="s">
        <v>2942</v>
      </c>
      <c r="H524" s="154">
        <v>11020012</v>
      </c>
      <c r="I524" s="154" t="s">
        <v>78</v>
      </c>
      <c r="J524" s="154" t="s">
        <v>1207</v>
      </c>
      <c r="K524" s="181">
        <v>45032</v>
      </c>
      <c r="L524" s="182">
        <v>2100000.1533220648</v>
      </c>
      <c r="M524" s="182">
        <v>7893.9005763376408</v>
      </c>
      <c r="N524" s="182">
        <v>1767503.0233220649</v>
      </c>
      <c r="O524" s="183">
        <v>6644.0438646676421</v>
      </c>
      <c r="P524" s="172">
        <v>0.15833195510677028</v>
      </c>
      <c r="Q524" s="181">
        <v>45747</v>
      </c>
    </row>
    <row r="525" spans="1:17" ht="14.1" customHeight="1" thickBot="1" x14ac:dyDescent="0.25">
      <c r="A525" s="149">
        <v>8700</v>
      </c>
      <c r="B525" s="149">
        <v>12956</v>
      </c>
      <c r="C525" s="154" t="s">
        <v>765</v>
      </c>
      <c r="D525" s="154" t="s">
        <v>2977</v>
      </c>
      <c r="E525" s="154"/>
      <c r="F525" s="154"/>
      <c r="G525" s="150" t="s">
        <v>3334</v>
      </c>
      <c r="H525" s="154">
        <v>11020019</v>
      </c>
      <c r="I525" s="154" t="s">
        <v>78</v>
      </c>
      <c r="J525" s="154" t="s">
        <v>1207</v>
      </c>
      <c r="K525" s="181">
        <v>45014</v>
      </c>
      <c r="L525" s="182">
        <v>400000</v>
      </c>
      <c r="M525" s="182">
        <v>1503.6</v>
      </c>
      <c r="N525" s="182">
        <v>160000</v>
      </c>
      <c r="O525" s="183">
        <v>601.44000000000005</v>
      </c>
      <c r="P525" s="172">
        <v>0.6</v>
      </c>
      <c r="Q525" s="181">
        <v>46843</v>
      </c>
    </row>
    <row r="526" spans="1:17" ht="14.1" customHeight="1" thickBot="1" x14ac:dyDescent="0.25">
      <c r="A526" s="149">
        <v>8700</v>
      </c>
      <c r="B526" s="149">
        <v>12956</v>
      </c>
      <c r="C526" s="154" t="s">
        <v>943</v>
      </c>
      <c r="D526" s="154" t="s">
        <v>2944</v>
      </c>
      <c r="E526" s="154"/>
      <c r="F526" s="154"/>
      <c r="G526" s="150" t="s">
        <v>3313</v>
      </c>
      <c r="H526" s="154">
        <v>11020029</v>
      </c>
      <c r="I526" s="154" t="s">
        <v>78</v>
      </c>
      <c r="J526" s="154" t="s">
        <v>1207</v>
      </c>
      <c r="K526" s="181">
        <v>45049</v>
      </c>
      <c r="L526" s="182">
        <v>849999.9934767721</v>
      </c>
      <c r="M526" s="182">
        <v>3195.1499754791862</v>
      </c>
      <c r="N526" s="182">
        <v>524241.02347677213</v>
      </c>
      <c r="O526" s="183">
        <v>1970.6220072491863</v>
      </c>
      <c r="P526" s="172">
        <v>0.38324585</v>
      </c>
      <c r="Q526" s="181">
        <v>46934</v>
      </c>
    </row>
    <row r="527" spans="1:17" ht="14.1" customHeight="1" thickBot="1" x14ac:dyDescent="0.25">
      <c r="A527" s="149">
        <v>8700</v>
      </c>
      <c r="B527" s="149">
        <v>12956</v>
      </c>
      <c r="C527" s="154" t="s">
        <v>943</v>
      </c>
      <c r="D527" s="154" t="s">
        <v>3361</v>
      </c>
      <c r="E527" s="154"/>
      <c r="F527" s="154"/>
      <c r="G527" s="150" t="s">
        <v>3301</v>
      </c>
      <c r="H527" s="154">
        <v>11020109</v>
      </c>
      <c r="I527" s="154" t="s">
        <v>78</v>
      </c>
      <c r="J527" s="154" t="s">
        <v>1206</v>
      </c>
      <c r="K527" s="181">
        <v>45000</v>
      </c>
      <c r="L527" s="182">
        <v>187500</v>
      </c>
      <c r="M527" s="182">
        <v>187.5</v>
      </c>
      <c r="N527" s="182">
        <v>67500</v>
      </c>
      <c r="O527" s="183">
        <v>67.5</v>
      </c>
      <c r="P527" s="172">
        <v>0.64</v>
      </c>
      <c r="Q527" s="181">
        <v>47664</v>
      </c>
    </row>
    <row r="528" spans="1:17" ht="14.1" customHeight="1" thickBot="1" x14ac:dyDescent="0.25">
      <c r="A528" s="149">
        <v>8700</v>
      </c>
      <c r="B528" s="149">
        <v>12956</v>
      </c>
      <c r="C528" s="154" t="s">
        <v>943</v>
      </c>
      <c r="D528" s="154" t="s">
        <v>3383</v>
      </c>
      <c r="E528" s="154"/>
      <c r="F528" s="154"/>
      <c r="G528" s="150" t="s">
        <v>3341</v>
      </c>
      <c r="H528" s="154">
        <v>11020416</v>
      </c>
      <c r="I528" s="154" t="s">
        <v>78</v>
      </c>
      <c r="J528" s="154" t="s">
        <v>1206</v>
      </c>
      <c r="K528" s="181">
        <v>44929</v>
      </c>
      <c r="L528" s="182">
        <v>1200000</v>
      </c>
      <c r="M528" s="182">
        <v>1200</v>
      </c>
      <c r="N528" s="182">
        <v>720000</v>
      </c>
      <c r="O528" s="183">
        <v>720</v>
      </c>
      <c r="P528" s="172">
        <v>0.4</v>
      </c>
      <c r="Q528" s="181">
        <v>46534</v>
      </c>
    </row>
    <row r="529" spans="1:17" ht="14.1" customHeight="1" thickBot="1" x14ac:dyDescent="0.25">
      <c r="A529" s="149">
        <v>8700</v>
      </c>
      <c r="B529" s="149">
        <v>12956</v>
      </c>
      <c r="C529" s="154" t="s">
        <v>943</v>
      </c>
      <c r="D529" s="154" t="s">
        <v>3371</v>
      </c>
      <c r="E529" s="154"/>
      <c r="F529" s="154"/>
      <c r="G529" s="150" t="s">
        <v>3322</v>
      </c>
      <c r="H529" s="154">
        <v>11020456</v>
      </c>
      <c r="I529" s="154" t="s">
        <v>78</v>
      </c>
      <c r="J529" s="154" t="s">
        <v>1207</v>
      </c>
      <c r="K529" s="181">
        <v>45089</v>
      </c>
      <c r="L529" s="182">
        <v>1499999.9990200966</v>
      </c>
      <c r="M529" s="182">
        <v>5638.4999963165428</v>
      </c>
      <c r="N529" s="182">
        <v>705018.27302009659</v>
      </c>
      <c r="O529" s="183">
        <v>2650.1636882825428</v>
      </c>
      <c r="P529" s="172">
        <v>0.52998781767955794</v>
      </c>
      <c r="Q529" s="181">
        <v>46310</v>
      </c>
    </row>
    <row r="530" spans="1:17" ht="14.1" customHeight="1" thickBot="1" x14ac:dyDescent="0.25">
      <c r="A530" s="149">
        <v>8700</v>
      </c>
      <c r="B530" s="149">
        <v>12956</v>
      </c>
      <c r="C530" s="154" t="s">
        <v>943</v>
      </c>
      <c r="D530" s="154" t="s">
        <v>3372</v>
      </c>
      <c r="E530" s="154"/>
      <c r="F530" s="154"/>
      <c r="G530" s="150" t="s">
        <v>3305</v>
      </c>
      <c r="H530" s="154">
        <v>11020457</v>
      </c>
      <c r="I530" s="154" t="s">
        <v>78</v>
      </c>
      <c r="J530" s="154" t="s">
        <v>1207</v>
      </c>
      <c r="K530" s="181">
        <v>45108</v>
      </c>
      <c r="L530" s="182">
        <v>244355.71544950604</v>
      </c>
      <c r="M530" s="182">
        <v>918.53313437469319</v>
      </c>
      <c r="N530" s="182">
        <v>229637.06544950604</v>
      </c>
      <c r="O530" s="183">
        <v>863.20572902469326</v>
      </c>
      <c r="P530" s="172">
        <v>6.0234523153772819E-2</v>
      </c>
      <c r="Q530" s="181">
        <v>45536</v>
      </c>
    </row>
    <row r="531" spans="1:17" ht="14.1" customHeight="1" thickBot="1" x14ac:dyDescent="0.25">
      <c r="A531" s="149">
        <v>8700</v>
      </c>
      <c r="B531" s="149">
        <v>12956</v>
      </c>
      <c r="C531" s="154" t="s">
        <v>765</v>
      </c>
      <c r="D531" s="154" t="s">
        <v>3362</v>
      </c>
      <c r="E531" s="154"/>
      <c r="F531" s="154"/>
      <c r="G531" s="150" t="s">
        <v>3292</v>
      </c>
      <c r="H531" s="154">
        <v>11020463</v>
      </c>
      <c r="I531" s="154" t="s">
        <v>78</v>
      </c>
      <c r="J531" s="154" t="s">
        <v>1207</v>
      </c>
      <c r="K531" s="181">
        <v>45124</v>
      </c>
      <c r="L531" s="182">
        <v>948275.86838101211</v>
      </c>
      <c r="M531" s="182">
        <v>3564.5689892442247</v>
      </c>
      <c r="N531" s="182">
        <v>823699.52538101212</v>
      </c>
      <c r="O531" s="183">
        <v>3096.2865159072244</v>
      </c>
      <c r="P531" s="172">
        <v>0.13137141538009264</v>
      </c>
      <c r="Q531" s="181">
        <v>48021</v>
      </c>
    </row>
    <row r="532" spans="1:17" ht="14.1" customHeight="1" thickBot="1" x14ac:dyDescent="0.25">
      <c r="A532" s="149">
        <v>8700</v>
      </c>
      <c r="B532" s="149">
        <v>12956</v>
      </c>
      <c r="C532" s="154" t="s">
        <v>765</v>
      </c>
      <c r="D532" s="154" t="s">
        <v>3362</v>
      </c>
      <c r="E532" s="154"/>
      <c r="F532" s="154"/>
      <c r="G532" s="150" t="s">
        <v>3293</v>
      </c>
      <c r="H532" s="154">
        <v>11020463</v>
      </c>
      <c r="I532" s="154" t="s">
        <v>78</v>
      </c>
      <c r="J532" s="154" t="s">
        <v>1207</v>
      </c>
      <c r="K532" s="181">
        <v>45124</v>
      </c>
      <c r="L532" s="182">
        <v>948275.86838101211</v>
      </c>
      <c r="M532" s="182">
        <v>3564.5689892442247</v>
      </c>
      <c r="N532" s="182">
        <v>823699.52538101212</v>
      </c>
      <c r="O532" s="183">
        <v>3096.2865159072244</v>
      </c>
      <c r="P532" s="172">
        <v>0.13137141538009264</v>
      </c>
      <c r="Q532" s="181">
        <v>48021</v>
      </c>
    </row>
    <row r="533" spans="1:17" ht="14.1" customHeight="1" thickBot="1" x14ac:dyDescent="0.25">
      <c r="A533" s="149">
        <v>8700</v>
      </c>
      <c r="B533" s="149">
        <v>12956</v>
      </c>
      <c r="C533" s="154" t="s">
        <v>241</v>
      </c>
      <c r="D533" s="154" t="s">
        <v>3373</v>
      </c>
      <c r="E533" s="154"/>
      <c r="F533" s="154"/>
      <c r="G533" s="150" t="s">
        <v>3374</v>
      </c>
      <c r="H533" s="154">
        <v>11020471</v>
      </c>
      <c r="I533" s="154" t="s">
        <v>78</v>
      </c>
      <c r="J533" s="154" t="s">
        <v>1216</v>
      </c>
      <c r="K533" s="181">
        <v>45139</v>
      </c>
      <c r="L533" s="182">
        <v>1499999.9902242238</v>
      </c>
      <c r="M533" s="182">
        <v>6030.2999606994244</v>
      </c>
      <c r="N533" s="182">
        <v>852961.74022422382</v>
      </c>
      <c r="O533" s="183">
        <v>3429.0767880494245</v>
      </c>
      <c r="P533" s="172">
        <v>0.43135883614457832</v>
      </c>
      <c r="Q533" s="181">
        <v>49141</v>
      </c>
    </row>
    <row r="534" spans="1:17" ht="14.1" customHeight="1" thickBot="1" x14ac:dyDescent="0.25">
      <c r="A534" s="149">
        <v>8700</v>
      </c>
      <c r="B534" s="149">
        <v>12956</v>
      </c>
      <c r="C534" s="154" t="s">
        <v>943</v>
      </c>
      <c r="D534" s="154" t="s">
        <v>2951</v>
      </c>
      <c r="E534" s="154"/>
      <c r="F534" s="154"/>
      <c r="G534" s="150" t="s">
        <v>2951</v>
      </c>
      <c r="H534" s="154">
        <v>11020490</v>
      </c>
      <c r="I534" s="154" t="s">
        <v>78</v>
      </c>
      <c r="J534" s="154" t="s">
        <v>1207</v>
      </c>
      <c r="K534" s="181">
        <v>45218</v>
      </c>
      <c r="L534" s="182">
        <v>624315.45464192191</v>
      </c>
      <c r="M534" s="182">
        <v>2346.8017939989845</v>
      </c>
      <c r="N534" s="182">
        <v>322433.19864192192</v>
      </c>
      <c r="O534" s="183">
        <v>1212.0263936949846</v>
      </c>
      <c r="P534" s="172">
        <v>0.48354121903508779</v>
      </c>
      <c r="Q534" s="181">
        <v>45698</v>
      </c>
    </row>
    <row r="535" spans="1:17" ht="14.1" customHeight="1" thickBot="1" x14ac:dyDescent="0.25">
      <c r="A535" s="149">
        <v>8700</v>
      </c>
      <c r="B535" s="149">
        <v>12956</v>
      </c>
      <c r="C535" s="154" t="s">
        <v>943</v>
      </c>
      <c r="D535" s="154" t="s">
        <v>2985</v>
      </c>
      <c r="E535" s="154"/>
      <c r="F535" s="154"/>
      <c r="G535" s="150" t="s">
        <v>3337</v>
      </c>
      <c r="H535" s="154">
        <v>11020508</v>
      </c>
      <c r="I535" s="154" t="s">
        <v>78</v>
      </c>
      <c r="J535" s="154" t="s">
        <v>1207</v>
      </c>
      <c r="K535" s="181">
        <v>45313</v>
      </c>
      <c r="L535" s="182">
        <v>945905.17241379304</v>
      </c>
      <c r="M535" s="182">
        <v>3555.657543103448</v>
      </c>
      <c r="N535" s="182">
        <v>55280.172413793043</v>
      </c>
      <c r="O535" s="183">
        <v>207.79816810344806</v>
      </c>
      <c r="P535" s="172">
        <v>0.94155844155844159</v>
      </c>
      <c r="Q535" s="181">
        <v>47870</v>
      </c>
    </row>
    <row r="536" spans="1:17" ht="14.1" customHeight="1" thickBot="1" x14ac:dyDescent="0.25">
      <c r="A536" s="149">
        <v>8700</v>
      </c>
      <c r="B536" s="149">
        <v>12956</v>
      </c>
      <c r="C536" s="154" t="s">
        <v>943</v>
      </c>
      <c r="D536" s="154" t="s">
        <v>3386</v>
      </c>
      <c r="E536" s="154"/>
      <c r="F536" s="154"/>
      <c r="G536" s="150" t="s">
        <v>3387</v>
      </c>
      <c r="H536" s="154">
        <v>11020523</v>
      </c>
      <c r="I536" s="154" t="s">
        <v>78</v>
      </c>
      <c r="J536" s="154" t="s">
        <v>1207</v>
      </c>
      <c r="K536" s="181">
        <v>45385</v>
      </c>
      <c r="L536" s="182">
        <v>1050000</v>
      </c>
      <c r="M536" s="182">
        <v>3946.95</v>
      </c>
      <c r="N536" s="182">
        <v>175000</v>
      </c>
      <c r="O536" s="183">
        <v>657.82500000000005</v>
      </c>
      <c r="P536" s="172">
        <v>0.83333333333333337</v>
      </c>
      <c r="Q536" s="181">
        <v>47118</v>
      </c>
    </row>
    <row r="537" spans="1:17" ht="14.1" customHeight="1" thickBot="1" x14ac:dyDescent="0.25">
      <c r="A537" s="149">
        <v>8700</v>
      </c>
      <c r="B537" s="149">
        <v>12956</v>
      </c>
      <c r="C537" s="154" t="s">
        <v>943</v>
      </c>
      <c r="D537" s="154" t="s">
        <v>3386</v>
      </c>
      <c r="E537" s="154"/>
      <c r="F537" s="154"/>
      <c r="G537" s="150" t="s">
        <v>3388</v>
      </c>
      <c r="H537" s="154">
        <v>11020525</v>
      </c>
      <c r="I537" s="154" t="s">
        <v>78</v>
      </c>
      <c r="J537" s="154" t="s">
        <v>1207</v>
      </c>
      <c r="K537" s="181">
        <v>45420</v>
      </c>
      <c r="L537" s="182">
        <v>1050000.0068459662</v>
      </c>
      <c r="M537" s="182">
        <v>3946.9500257339869</v>
      </c>
      <c r="N537" s="182">
        <v>843533.67684596626</v>
      </c>
      <c r="O537" s="183">
        <v>3170.8430912639869</v>
      </c>
      <c r="P537" s="172">
        <v>0.19663459871794869</v>
      </c>
      <c r="Q537" s="181">
        <v>45107</v>
      </c>
    </row>
    <row r="538" spans="1:17" ht="14.1" customHeight="1" thickBot="1" x14ac:dyDescent="0.25">
      <c r="A538" s="149">
        <v>8700</v>
      </c>
      <c r="B538" s="149">
        <v>14483</v>
      </c>
      <c r="C538" s="154" t="s">
        <v>943</v>
      </c>
      <c r="D538" s="154" t="s">
        <v>2912</v>
      </c>
      <c r="E538" s="154"/>
      <c r="F538" s="154"/>
      <c r="G538" s="150" t="s">
        <v>3330</v>
      </c>
      <c r="H538" s="154">
        <v>11020472</v>
      </c>
      <c r="I538" s="154" t="s">
        <v>78</v>
      </c>
      <c r="J538" s="154" t="s">
        <v>1207</v>
      </c>
      <c r="K538" s="181">
        <v>44385</v>
      </c>
      <c r="L538" s="182">
        <v>5161290.3225806458</v>
      </c>
      <c r="M538" s="182">
        <v>19401.290322580648</v>
      </c>
      <c r="N538" s="182">
        <v>5081290.3225806458</v>
      </c>
      <c r="O538" s="183">
        <v>19100.570322580646</v>
      </c>
      <c r="P538" s="172">
        <v>1.5499999999999998E-2</v>
      </c>
      <c r="Q538" s="181">
        <v>46573</v>
      </c>
    </row>
    <row r="539" spans="1:17" ht="14.1" customHeight="1" thickBot="1" x14ac:dyDescent="0.25">
      <c r="A539" s="149">
        <v>8700</v>
      </c>
      <c r="B539" s="149">
        <v>14483</v>
      </c>
      <c r="C539" s="154" t="s">
        <v>943</v>
      </c>
      <c r="D539" s="154" t="s">
        <v>2951</v>
      </c>
      <c r="E539" s="154"/>
      <c r="F539" s="154"/>
      <c r="G539" s="150" t="s">
        <v>2951</v>
      </c>
      <c r="H539" s="154">
        <v>11020490</v>
      </c>
      <c r="I539" s="154" t="s">
        <v>78</v>
      </c>
      <c r="J539" s="154" t="s">
        <v>1207</v>
      </c>
      <c r="K539" s="181">
        <v>45218</v>
      </c>
      <c r="L539" s="182">
        <v>62431.558699878726</v>
      </c>
      <c r="M539" s="182">
        <v>234.68022915284411</v>
      </c>
      <c r="N539" s="182">
        <v>32243.326699878726</v>
      </c>
      <c r="O539" s="183">
        <v>121.20266506484413</v>
      </c>
      <c r="P539" s="172">
        <v>0.48354121903508779</v>
      </c>
      <c r="Q539" s="181">
        <v>45698</v>
      </c>
    </row>
    <row r="540" spans="1:17" ht="14.1" customHeight="1" thickBot="1" x14ac:dyDescent="0.25">
      <c r="A540" s="149">
        <v>7956</v>
      </c>
      <c r="B540" s="149">
        <v>7957</v>
      </c>
      <c r="C540" s="154"/>
      <c r="D540" s="154"/>
      <c r="E540" s="154"/>
      <c r="F540" s="154"/>
      <c r="G540" s="154"/>
      <c r="H540" s="154"/>
      <c r="I540" s="154"/>
      <c r="J540" s="154"/>
      <c r="K540" s="181"/>
      <c r="L540" s="154"/>
      <c r="M540" s="154"/>
      <c r="N540" s="154"/>
      <c r="O540" s="154"/>
      <c r="P540" s="172"/>
      <c r="Q540" s="181"/>
    </row>
    <row r="541" spans="1:17" ht="14.1" customHeight="1" thickBot="1" x14ac:dyDescent="0.25">
      <c r="A541" s="149">
        <v>7956</v>
      </c>
      <c r="B541" s="149">
        <v>7958</v>
      </c>
      <c r="C541" s="154"/>
      <c r="D541" s="154"/>
      <c r="E541" s="154"/>
      <c r="F541" s="154"/>
      <c r="G541" s="154"/>
      <c r="H541" s="154"/>
      <c r="I541" s="154"/>
      <c r="J541" s="154"/>
      <c r="K541" s="181"/>
      <c r="L541" s="154"/>
      <c r="M541" s="154"/>
      <c r="N541" s="154"/>
      <c r="O541" s="154"/>
      <c r="P541" s="172"/>
      <c r="Q541" s="181"/>
    </row>
    <row r="542" spans="1:17" ht="14.1" customHeight="1" thickBot="1" x14ac:dyDescent="0.25">
      <c r="A542" s="149">
        <v>7956</v>
      </c>
      <c r="B542" s="149">
        <v>7960</v>
      </c>
      <c r="C542" s="154"/>
      <c r="D542" s="154"/>
      <c r="E542" s="154"/>
      <c r="F542" s="154"/>
      <c r="G542" s="154"/>
      <c r="H542" s="154"/>
      <c r="I542" s="154"/>
      <c r="J542" s="154"/>
      <c r="K542" s="181"/>
      <c r="L542" s="154"/>
      <c r="M542" s="154"/>
      <c r="N542" s="154"/>
      <c r="O542" s="154"/>
      <c r="P542" s="172"/>
      <c r="Q542" s="181"/>
    </row>
    <row r="543" spans="1:17" ht="14.1" customHeight="1" thickBot="1" x14ac:dyDescent="0.25">
      <c r="A543" s="149">
        <v>7956</v>
      </c>
      <c r="B543" s="149">
        <v>7961</v>
      </c>
      <c r="C543" s="154"/>
      <c r="D543" s="154"/>
      <c r="E543" s="154"/>
      <c r="F543" s="154"/>
      <c r="G543" s="154"/>
      <c r="H543" s="154"/>
      <c r="I543" s="154"/>
      <c r="J543" s="154"/>
      <c r="K543" s="181"/>
      <c r="L543" s="154"/>
      <c r="M543" s="154"/>
      <c r="N543" s="154"/>
      <c r="O543" s="154"/>
      <c r="P543" s="172"/>
      <c r="Q543" s="181"/>
    </row>
    <row r="544" spans="1:17" ht="14.1" customHeight="1" thickBot="1" x14ac:dyDescent="0.25">
      <c r="A544" s="149">
        <v>7956</v>
      </c>
      <c r="B544" s="149">
        <v>7962</v>
      </c>
      <c r="C544" s="154"/>
      <c r="D544" s="154"/>
      <c r="E544" s="154"/>
      <c r="F544" s="154"/>
      <c r="G544" s="154"/>
      <c r="H544" s="154"/>
      <c r="I544" s="154"/>
      <c r="J544" s="154"/>
      <c r="K544" s="181"/>
      <c r="L544" s="154"/>
      <c r="M544" s="154"/>
      <c r="N544" s="154"/>
      <c r="O544" s="154"/>
      <c r="P544" s="172"/>
      <c r="Q544" s="181"/>
    </row>
    <row r="545" spans="1:17" ht="14.1" customHeight="1" thickBot="1" x14ac:dyDescent="0.25">
      <c r="A545" s="149">
        <v>7956</v>
      </c>
      <c r="B545" s="149">
        <v>7963</v>
      </c>
      <c r="C545" s="154"/>
      <c r="D545" s="154"/>
      <c r="E545" s="154"/>
      <c r="F545" s="154"/>
      <c r="G545" s="154"/>
      <c r="H545" s="154"/>
      <c r="I545" s="154"/>
      <c r="J545" s="154"/>
      <c r="K545" s="181"/>
      <c r="L545" s="154"/>
      <c r="M545" s="154"/>
      <c r="N545" s="154"/>
      <c r="O545" s="154"/>
      <c r="P545" s="172"/>
      <c r="Q545" s="181"/>
    </row>
    <row r="546" spans="1:17" ht="14.1" customHeight="1" thickBot="1" x14ac:dyDescent="0.25">
      <c r="A546" s="149">
        <v>7956</v>
      </c>
      <c r="B546" s="149">
        <v>11938</v>
      </c>
      <c r="C546" s="154"/>
      <c r="D546" s="154"/>
      <c r="E546" s="154"/>
      <c r="F546" s="154"/>
      <c r="G546" s="154"/>
      <c r="H546" s="154"/>
      <c r="I546" s="154"/>
      <c r="J546" s="154"/>
      <c r="K546" s="181"/>
      <c r="L546" s="154"/>
      <c r="M546" s="154"/>
      <c r="N546" s="154"/>
      <c r="O546" s="154"/>
      <c r="P546" s="172"/>
      <c r="Q546" s="181"/>
    </row>
    <row r="547" spans="1:17" ht="14.1" customHeight="1" thickBot="1" x14ac:dyDescent="0.25">
      <c r="A547" s="149">
        <v>8700</v>
      </c>
      <c r="B547" s="149">
        <v>8701</v>
      </c>
      <c r="C547" s="154"/>
      <c r="D547" s="154"/>
      <c r="E547" s="154"/>
      <c r="F547" s="154"/>
      <c r="G547" s="154"/>
      <c r="H547" s="154"/>
      <c r="I547" s="154"/>
      <c r="J547" s="154"/>
      <c r="K547" s="181"/>
      <c r="L547" s="154"/>
      <c r="M547" s="154"/>
      <c r="N547" s="154"/>
      <c r="O547" s="154"/>
      <c r="P547" s="172"/>
      <c r="Q547" s="181"/>
    </row>
    <row r="548" spans="1:17" ht="14.1" customHeight="1" thickBot="1" x14ac:dyDescent="0.25">
      <c r="A548" s="149">
        <v>8700</v>
      </c>
      <c r="B548" s="149">
        <v>8702</v>
      </c>
      <c r="C548" s="154"/>
      <c r="D548" s="154"/>
      <c r="E548" s="154"/>
      <c r="F548" s="154"/>
      <c r="G548" s="154"/>
      <c r="H548" s="154"/>
      <c r="I548" s="154"/>
      <c r="J548" s="154"/>
      <c r="K548" s="181"/>
      <c r="L548" s="154"/>
      <c r="M548" s="154"/>
      <c r="N548" s="154"/>
      <c r="O548" s="154"/>
      <c r="P548" s="172"/>
      <c r="Q548" s="181"/>
    </row>
    <row r="549" spans="1:17" ht="14.1" customHeight="1" thickBot="1" x14ac:dyDescent="0.25">
      <c r="A549" s="149">
        <v>8700</v>
      </c>
      <c r="B549" s="149">
        <v>8703</v>
      </c>
      <c r="C549" s="154"/>
      <c r="D549" s="154"/>
      <c r="E549" s="154"/>
      <c r="F549" s="154"/>
      <c r="G549" s="154"/>
      <c r="H549" s="154"/>
      <c r="I549" s="154"/>
      <c r="J549" s="154"/>
      <c r="K549" s="181"/>
      <c r="L549" s="154"/>
      <c r="M549" s="154"/>
      <c r="N549" s="154"/>
      <c r="O549" s="154"/>
      <c r="P549" s="172"/>
      <c r="Q549" s="181"/>
    </row>
    <row r="550" spans="1:17" ht="14.1" customHeight="1" thickBot="1" x14ac:dyDescent="0.25">
      <c r="A550" s="149">
        <v>8700</v>
      </c>
      <c r="B550" s="149">
        <v>8704</v>
      </c>
      <c r="C550" s="154"/>
      <c r="D550" s="154"/>
      <c r="E550" s="154"/>
      <c r="F550" s="154"/>
      <c r="G550" s="154"/>
      <c r="H550" s="154"/>
      <c r="I550" s="154"/>
      <c r="J550" s="154"/>
      <c r="K550" s="181"/>
      <c r="L550" s="154"/>
      <c r="M550" s="154"/>
      <c r="N550" s="154"/>
      <c r="O550" s="154"/>
      <c r="P550" s="172"/>
      <c r="Q550" s="181"/>
    </row>
    <row r="551" spans="1:17" ht="14.1" customHeight="1" thickBot="1" x14ac:dyDescent="0.25">
      <c r="A551" s="149">
        <v>8700</v>
      </c>
      <c r="B551" s="149">
        <v>8705</v>
      </c>
      <c r="C551" s="154"/>
      <c r="D551" s="154"/>
      <c r="E551" s="154"/>
      <c r="F551" s="154"/>
      <c r="G551" s="154"/>
      <c r="H551" s="154"/>
      <c r="I551" s="154"/>
      <c r="J551" s="154"/>
      <c r="K551" s="181"/>
      <c r="L551" s="154"/>
      <c r="M551" s="154"/>
      <c r="N551" s="154"/>
      <c r="O551" s="154"/>
      <c r="P551" s="172"/>
      <c r="Q551" s="181"/>
    </row>
    <row r="552" spans="1:17" ht="14.1" customHeight="1" thickBot="1" x14ac:dyDescent="0.25">
      <c r="A552" s="149">
        <v>8700</v>
      </c>
      <c r="B552" s="149">
        <v>9451</v>
      </c>
      <c r="C552" s="154"/>
      <c r="D552" s="154"/>
      <c r="E552" s="154"/>
      <c r="F552" s="154"/>
      <c r="G552" s="154"/>
      <c r="H552" s="154"/>
      <c r="I552" s="154"/>
      <c r="J552" s="154"/>
      <c r="K552" s="181"/>
      <c r="L552" s="154"/>
      <c r="M552" s="154"/>
      <c r="N552" s="154"/>
      <c r="O552" s="154"/>
      <c r="P552" s="172"/>
      <c r="Q552" s="181"/>
    </row>
    <row r="553" spans="1:17" ht="14.1" customHeight="1" thickBot="1" x14ac:dyDescent="0.25">
      <c r="A553" s="149">
        <v>8700</v>
      </c>
      <c r="B553" s="149">
        <v>9676</v>
      </c>
      <c r="C553" s="154"/>
      <c r="D553" s="154"/>
      <c r="E553" s="154"/>
      <c r="F553" s="154"/>
      <c r="G553" s="154"/>
      <c r="H553" s="154"/>
      <c r="I553" s="154"/>
      <c r="J553" s="154"/>
      <c r="K553" s="181"/>
      <c r="L553" s="154"/>
      <c r="M553" s="154"/>
      <c r="N553" s="154"/>
      <c r="O553" s="154"/>
      <c r="P553" s="172"/>
      <c r="Q553" s="181"/>
    </row>
    <row r="554" spans="1:17" ht="14.1" customHeight="1" thickBot="1" x14ac:dyDescent="0.25">
      <c r="A554" s="149">
        <v>8694</v>
      </c>
      <c r="B554" s="149">
        <v>8695</v>
      </c>
      <c r="C554" s="154"/>
      <c r="D554" s="154"/>
      <c r="E554" s="154"/>
      <c r="F554" s="154"/>
      <c r="G554" s="154"/>
      <c r="H554" s="154"/>
      <c r="I554" s="154"/>
      <c r="J554" s="154"/>
      <c r="K554" s="181"/>
      <c r="L554" s="154"/>
      <c r="M554" s="154"/>
      <c r="N554" s="154"/>
      <c r="O554" s="154"/>
      <c r="P554" s="172"/>
      <c r="Q554" s="181"/>
    </row>
    <row r="555" spans="1:17" ht="14.1" customHeight="1" thickBot="1" x14ac:dyDescent="0.25">
      <c r="A555" s="149">
        <v>8694</v>
      </c>
      <c r="B555" s="149">
        <v>8696</v>
      </c>
      <c r="C555" s="154"/>
      <c r="D555" s="154"/>
      <c r="E555" s="154"/>
      <c r="F555" s="154"/>
      <c r="G555" s="154"/>
      <c r="H555" s="154"/>
      <c r="I555" s="154"/>
      <c r="J555" s="154"/>
      <c r="K555" s="181"/>
      <c r="L555" s="154"/>
      <c r="M555" s="154"/>
      <c r="N555" s="154"/>
      <c r="O555" s="154"/>
      <c r="P555" s="172"/>
      <c r="Q555" s="181"/>
    </row>
    <row r="556" spans="1:17" ht="14.1" customHeight="1" thickBot="1" x14ac:dyDescent="0.25">
      <c r="A556" s="149">
        <v>8694</v>
      </c>
      <c r="B556" s="149">
        <v>8697</v>
      </c>
      <c r="C556" s="154"/>
      <c r="D556" s="154"/>
      <c r="E556" s="154"/>
      <c r="F556" s="154"/>
      <c r="G556" s="154"/>
      <c r="H556" s="154"/>
      <c r="I556" s="154"/>
      <c r="J556" s="154"/>
      <c r="K556" s="181"/>
      <c r="L556" s="154"/>
      <c r="M556" s="154"/>
      <c r="N556" s="154"/>
      <c r="O556" s="154"/>
      <c r="P556" s="172"/>
      <c r="Q556" s="181"/>
    </row>
    <row r="557" spans="1:17" ht="14.1" customHeight="1" thickBot="1" x14ac:dyDescent="0.25">
      <c r="A557" s="149">
        <v>8694</v>
      </c>
      <c r="B557" s="149">
        <v>8698</v>
      </c>
      <c r="C557" s="154"/>
      <c r="D557" s="154"/>
      <c r="E557" s="154"/>
      <c r="F557" s="154"/>
      <c r="G557" s="154"/>
      <c r="H557" s="154"/>
      <c r="I557" s="154"/>
      <c r="J557" s="154"/>
      <c r="K557" s="181"/>
      <c r="L557" s="154"/>
      <c r="M557" s="154"/>
      <c r="N557" s="154"/>
      <c r="O557" s="154"/>
      <c r="P557" s="172"/>
      <c r="Q557" s="181"/>
    </row>
    <row r="558" spans="1:17" ht="14.1" customHeight="1" thickBot="1" x14ac:dyDescent="0.25">
      <c r="A558" s="149">
        <v>8694</v>
      </c>
      <c r="B558" s="149">
        <v>8699</v>
      </c>
      <c r="C558" s="154"/>
      <c r="D558" s="154"/>
      <c r="E558" s="154"/>
      <c r="F558" s="154"/>
      <c r="G558" s="154"/>
      <c r="H558" s="154"/>
      <c r="I558" s="154"/>
      <c r="J558" s="154"/>
      <c r="K558" s="181"/>
      <c r="L558" s="154"/>
      <c r="M558" s="154"/>
      <c r="N558" s="154"/>
      <c r="O558" s="154"/>
      <c r="P558" s="172"/>
      <c r="Q558" s="181"/>
    </row>
    <row r="559" spans="1:17" ht="14.1" customHeight="1" thickBot="1" x14ac:dyDescent="0.25">
      <c r="A559" s="149">
        <v>8694</v>
      </c>
      <c r="B559" s="149">
        <v>9452</v>
      </c>
      <c r="C559" s="154"/>
      <c r="D559" s="154"/>
      <c r="E559" s="154"/>
      <c r="F559" s="154"/>
      <c r="G559" s="154"/>
      <c r="H559" s="154"/>
      <c r="I559" s="154"/>
      <c r="J559" s="154"/>
      <c r="K559" s="181"/>
      <c r="L559" s="154"/>
      <c r="M559" s="154"/>
      <c r="N559" s="154"/>
      <c r="O559" s="154"/>
      <c r="P559" s="172"/>
      <c r="Q559" s="181"/>
    </row>
    <row r="560" spans="1:17" ht="14.1" customHeight="1" thickBot="1" x14ac:dyDescent="0.25">
      <c r="A560" s="149">
        <v>8694</v>
      </c>
      <c r="B560" s="149">
        <v>9677</v>
      </c>
      <c r="C560" s="154"/>
      <c r="D560" s="154"/>
      <c r="E560" s="154"/>
      <c r="F560" s="154"/>
      <c r="G560" s="154"/>
      <c r="H560" s="154"/>
      <c r="I560" s="154"/>
      <c r="J560" s="154"/>
      <c r="K560" s="181"/>
      <c r="L560" s="154"/>
      <c r="M560" s="154"/>
      <c r="N560" s="154"/>
      <c r="O560" s="154"/>
      <c r="P560" s="172"/>
      <c r="Q560" s="181"/>
    </row>
    <row r="561" spans="1:17" ht="14.1" customHeight="1" thickBot="1" x14ac:dyDescent="0.25">
      <c r="A561" s="149">
        <v>8694</v>
      </c>
      <c r="B561" s="149">
        <v>14342</v>
      </c>
      <c r="C561" s="154"/>
      <c r="D561" s="154"/>
      <c r="E561" s="154"/>
      <c r="F561" s="154"/>
      <c r="G561" s="154"/>
      <c r="H561" s="154"/>
      <c r="I561" s="154"/>
      <c r="J561" s="154"/>
      <c r="K561" s="181"/>
      <c r="L561" s="154"/>
      <c r="M561" s="154"/>
      <c r="N561" s="154"/>
      <c r="O561" s="154"/>
      <c r="P561" s="172"/>
      <c r="Q561" s="181"/>
    </row>
    <row r="562" spans="1:17" ht="14.1" customHeight="1" thickBot="1" x14ac:dyDescent="0.25">
      <c r="A562" s="149">
        <v>8694</v>
      </c>
      <c r="B562" s="149">
        <v>14394</v>
      </c>
      <c r="C562" s="154"/>
      <c r="D562" s="154"/>
      <c r="E562" s="154"/>
      <c r="F562" s="154"/>
      <c r="G562" s="154"/>
      <c r="H562" s="154"/>
      <c r="I562" s="154"/>
      <c r="J562" s="154"/>
      <c r="K562" s="181"/>
      <c r="L562" s="154"/>
      <c r="M562" s="154"/>
      <c r="N562" s="154"/>
      <c r="O562" s="154"/>
      <c r="P562" s="172"/>
      <c r="Q562" s="181"/>
    </row>
    <row r="563" spans="1:17" ht="14.1" customHeight="1" thickBot="1" x14ac:dyDescent="0.25">
      <c r="A563" s="149">
        <v>8861</v>
      </c>
      <c r="B563" s="149">
        <v>9113</v>
      </c>
      <c r="C563" s="154"/>
      <c r="D563" s="154"/>
      <c r="E563" s="154"/>
      <c r="F563" s="154"/>
      <c r="G563" s="154"/>
      <c r="H563" s="154"/>
      <c r="I563" s="154"/>
      <c r="J563" s="154"/>
      <c r="K563" s="181"/>
      <c r="L563" s="154"/>
      <c r="M563" s="154"/>
      <c r="N563" s="154"/>
      <c r="O563" s="154"/>
      <c r="P563" s="172"/>
      <c r="Q563" s="181"/>
    </row>
    <row r="564" spans="1:17" ht="14.1" customHeight="1" thickBot="1" x14ac:dyDescent="0.25">
      <c r="A564" s="149">
        <v>8861</v>
      </c>
      <c r="B564" s="149">
        <v>9303</v>
      </c>
      <c r="C564" s="154"/>
      <c r="D564" s="154"/>
      <c r="E564" s="154"/>
      <c r="F564" s="154"/>
      <c r="G564" s="154"/>
      <c r="H564" s="154"/>
      <c r="I564" s="154"/>
      <c r="J564" s="154"/>
      <c r="K564" s="181"/>
      <c r="L564" s="154"/>
      <c r="M564" s="154"/>
      <c r="N564" s="154"/>
      <c r="O564" s="154"/>
      <c r="P564" s="172"/>
      <c r="Q564" s="181"/>
    </row>
    <row r="565" spans="1:17" ht="14.1" customHeight="1" thickBot="1" x14ac:dyDescent="0.25">
      <c r="A565" s="149">
        <v>8861</v>
      </c>
      <c r="B565" s="149">
        <v>9414</v>
      </c>
      <c r="C565" s="154"/>
      <c r="D565" s="154"/>
      <c r="E565" s="154"/>
      <c r="F565" s="154"/>
      <c r="G565" s="154"/>
      <c r="H565" s="154"/>
      <c r="I565" s="154"/>
      <c r="J565" s="154"/>
      <c r="K565" s="181"/>
      <c r="L565" s="154"/>
      <c r="M565" s="154"/>
      <c r="N565" s="154"/>
      <c r="O565" s="154"/>
      <c r="P565" s="172"/>
      <c r="Q565" s="181"/>
    </row>
    <row r="566" spans="1:17" ht="14.1" customHeight="1" thickBot="1" x14ac:dyDescent="0.25">
      <c r="A566" s="149">
        <v>8861</v>
      </c>
      <c r="B566" s="149">
        <v>9420</v>
      </c>
      <c r="C566" s="154"/>
      <c r="D566" s="154"/>
      <c r="E566" s="154"/>
      <c r="F566" s="154"/>
      <c r="G566" s="154"/>
      <c r="H566" s="154"/>
      <c r="I566" s="154"/>
      <c r="J566" s="154"/>
      <c r="K566" s="181"/>
      <c r="L566" s="154"/>
      <c r="M566" s="154"/>
      <c r="N566" s="154"/>
      <c r="O566" s="154"/>
      <c r="P566" s="172"/>
      <c r="Q566" s="181"/>
    </row>
    <row r="567" spans="1:17" ht="14.1" customHeight="1" thickBot="1" x14ac:dyDescent="0.25">
      <c r="A567" s="149">
        <v>8861</v>
      </c>
      <c r="B567" s="149">
        <v>9421</v>
      </c>
      <c r="C567" s="154"/>
      <c r="D567" s="154"/>
      <c r="E567" s="154"/>
      <c r="F567" s="154"/>
      <c r="G567" s="154"/>
      <c r="H567" s="154"/>
      <c r="I567" s="154"/>
      <c r="J567" s="154"/>
      <c r="K567" s="181"/>
      <c r="L567" s="154"/>
      <c r="M567" s="154"/>
      <c r="N567" s="154"/>
      <c r="O567" s="154"/>
      <c r="P567" s="172"/>
      <c r="Q567" s="181"/>
    </row>
  </sheetData>
  <sheetProtection formatColumns="0"/>
  <dataConsolidate/>
  <dataValidations count="2">
    <dataValidation type="list" allowBlank="1" showInputMessage="1" showErrorMessage="1" sqref="F2:F6 F64:F65 F104 F189 F248 F307 F366 F427 F521 F23:F24 F70:F73 F108:F110 F140:F141 F195:F198 F255:F257 F315:F318 F436:F440 F475:F477 F530:F533 F37 F116 F134 F155 F178 F191 F214 F220 F237 F253 F272 F278 F296 F309 F313 F334 F340 F357 F370:F373 F391 F397 F416 F429 F434 F449 F467 F472 F488 F494 F511 F523 F528" xr:uid="{00000000-0002-0000-1E00-000000000000}">
      <formula1>Issuer_Number_Fund</formula1>
    </dataValidation>
    <dataValidation type="list" allowBlank="1" showInputMessage="1" showErrorMessage="1" sqref="I2:I6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'Q:\קופות גמל\חשבות\מור גמל\דוחות\רשימות נכסים\2024\רבעון 2\קופות\דוחות סופיים\[514956465_gm_0224-תיקון לרשות.xlsx]אפשרויות בחירה'!#REF!</xm:f>
          </x14:formula1>
          <xm:sqref>C2:C5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638" activePane="bottomLeft" state="frozen"/>
      <selection pane="bottomLeft" activeCell="C657" sqref="C657"/>
    </sheetView>
  </sheetViews>
  <sheetFormatPr defaultColWidth="9" defaultRowHeight="14.25" x14ac:dyDescent="0.2"/>
  <cols>
    <col min="1" max="1" width="29.375" style="5" customWidth="1"/>
    <col min="2" max="2" width="30.375" customWidth="1"/>
    <col min="3" max="3" width="90.875" style="8" customWidth="1"/>
    <col min="4" max="4" width="68.875" style="5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9" customFormat="1" ht="45" x14ac:dyDescent="0.2">
      <c r="A1" s="38" t="s">
        <v>606</v>
      </c>
      <c r="B1" s="38" t="s">
        <v>334</v>
      </c>
      <c r="C1" s="38" t="s">
        <v>335</v>
      </c>
      <c r="D1" s="38" t="s">
        <v>373</v>
      </c>
      <c r="E1"/>
      <c r="F1"/>
      <c r="G1"/>
      <c r="H1"/>
    </row>
    <row r="2" spans="1:8" x14ac:dyDescent="0.2">
      <c r="A2" s="73"/>
      <c r="B2" s="73" t="s">
        <v>686</v>
      </c>
      <c r="C2" s="14" t="s">
        <v>53</v>
      </c>
      <c r="D2" s="14"/>
    </row>
    <row r="3" spans="1:8" x14ac:dyDescent="0.2">
      <c r="A3" s="74"/>
      <c r="B3" s="74"/>
      <c r="C3" s="14" t="s">
        <v>61</v>
      </c>
      <c r="D3" s="14"/>
    </row>
    <row r="4" spans="1:8" ht="42.75" x14ac:dyDescent="0.2">
      <c r="A4" s="66"/>
      <c r="B4" s="87" t="s">
        <v>799</v>
      </c>
      <c r="C4" s="15" t="s">
        <v>53</v>
      </c>
      <c r="D4" s="15"/>
    </row>
    <row r="5" spans="1:8" x14ac:dyDescent="0.2">
      <c r="A5" s="67"/>
      <c r="B5" s="88"/>
      <c r="C5" s="15" t="s">
        <v>59</v>
      </c>
      <c r="D5" s="15"/>
    </row>
    <row r="6" spans="1:8" x14ac:dyDescent="0.2">
      <c r="A6" s="67"/>
      <c r="B6" s="88"/>
      <c r="C6" s="15" t="s">
        <v>67</v>
      </c>
      <c r="D6" s="15"/>
    </row>
    <row r="7" spans="1:8" x14ac:dyDescent="0.2">
      <c r="A7" s="67"/>
      <c r="B7" s="88"/>
      <c r="C7" s="15" t="s">
        <v>74</v>
      </c>
      <c r="D7" s="15"/>
    </row>
    <row r="8" spans="1:8" x14ac:dyDescent="0.2">
      <c r="A8" s="67"/>
      <c r="B8" s="88"/>
      <c r="C8" s="15" t="s">
        <v>81</v>
      </c>
      <c r="D8" s="15"/>
    </row>
    <row r="9" spans="1:8" x14ac:dyDescent="0.2">
      <c r="A9" s="67"/>
      <c r="B9" s="88"/>
      <c r="C9" s="15" t="s">
        <v>946</v>
      </c>
      <c r="D9" s="15"/>
    </row>
    <row r="10" spans="1:8" x14ac:dyDescent="0.2">
      <c r="A10" s="67"/>
      <c r="B10" s="88"/>
      <c r="C10" s="15" t="s">
        <v>92</v>
      </c>
      <c r="D10" s="15"/>
    </row>
    <row r="11" spans="1:8" x14ac:dyDescent="0.2">
      <c r="A11" s="67"/>
      <c r="B11" s="88"/>
      <c r="C11" s="15" t="s">
        <v>977</v>
      </c>
      <c r="D11" s="15"/>
      <c r="E11" t="s">
        <v>1200</v>
      </c>
    </row>
    <row r="12" spans="1:8" x14ac:dyDescent="0.2">
      <c r="A12" s="67"/>
      <c r="B12" s="88"/>
      <c r="C12" s="15" t="s">
        <v>978</v>
      </c>
      <c r="D12" s="15"/>
      <c r="E12" t="s">
        <v>1200</v>
      </c>
    </row>
    <row r="13" spans="1:8" x14ac:dyDescent="0.2">
      <c r="A13" s="67"/>
      <c r="B13" s="88"/>
      <c r="C13" s="15" t="s">
        <v>104</v>
      </c>
      <c r="D13" s="15"/>
    </row>
    <row r="14" spans="1:8" x14ac:dyDescent="0.2">
      <c r="A14" s="67"/>
      <c r="B14" s="88"/>
      <c r="C14" s="15" t="s">
        <v>109</v>
      </c>
      <c r="D14" s="15"/>
    </row>
    <row r="15" spans="1:8" x14ac:dyDescent="0.2">
      <c r="A15" s="67"/>
      <c r="B15" s="88"/>
      <c r="C15" s="15" t="s">
        <v>111</v>
      </c>
      <c r="D15" s="15"/>
    </row>
    <row r="16" spans="1:8" x14ac:dyDescent="0.2">
      <c r="A16" s="67"/>
      <c r="B16" s="88"/>
      <c r="C16" s="15" t="s">
        <v>114</v>
      </c>
      <c r="D16" s="15"/>
    </row>
    <row r="17" spans="1:4" x14ac:dyDescent="0.2">
      <c r="A17" s="67"/>
      <c r="B17" s="88"/>
      <c r="C17" s="15" t="s">
        <v>117</v>
      </c>
      <c r="D17" s="15"/>
    </row>
    <row r="18" spans="1:4" x14ac:dyDescent="0.2">
      <c r="A18" s="67"/>
      <c r="B18" s="88"/>
      <c r="C18" s="15" t="s">
        <v>120</v>
      </c>
      <c r="D18" s="15"/>
    </row>
    <row r="19" spans="1:4" x14ac:dyDescent="0.2">
      <c r="A19" s="67"/>
      <c r="B19" s="88"/>
      <c r="C19" s="15" t="s">
        <v>123</v>
      </c>
      <c r="D19" s="15"/>
    </row>
    <row r="20" spans="1:4" x14ac:dyDescent="0.2">
      <c r="A20" s="67"/>
      <c r="B20" s="88"/>
      <c r="C20" s="15" t="s">
        <v>125</v>
      </c>
      <c r="D20" s="15"/>
    </row>
    <row r="21" spans="1:4" x14ac:dyDescent="0.2">
      <c r="A21" s="67"/>
      <c r="B21" s="88"/>
      <c r="C21" s="15" t="s">
        <v>314</v>
      </c>
      <c r="D21" s="15"/>
    </row>
    <row r="22" spans="1:4" x14ac:dyDescent="0.2">
      <c r="A22" s="67"/>
      <c r="B22" s="88"/>
      <c r="C22" s="15" t="s">
        <v>128</v>
      </c>
      <c r="D22" s="15"/>
    </row>
    <row r="23" spans="1:4" x14ac:dyDescent="0.2">
      <c r="A23" s="67"/>
      <c r="B23" s="88"/>
      <c r="C23" s="15" t="s">
        <v>131</v>
      </c>
      <c r="D23" s="15"/>
    </row>
    <row r="24" spans="1:4" x14ac:dyDescent="0.2">
      <c r="A24" s="67"/>
      <c r="B24" s="88"/>
      <c r="C24" s="15" t="s">
        <v>132</v>
      </c>
      <c r="D24" s="15"/>
    </row>
    <row r="25" spans="1:4" x14ac:dyDescent="0.2">
      <c r="A25" s="67"/>
      <c r="B25" s="88"/>
      <c r="C25" s="15" t="s">
        <v>134</v>
      </c>
      <c r="D25" s="15"/>
    </row>
    <row r="26" spans="1:4" x14ac:dyDescent="0.2">
      <c r="A26" s="67"/>
      <c r="B26" s="88"/>
      <c r="C26" s="15" t="s">
        <v>136</v>
      </c>
      <c r="D26" s="15"/>
    </row>
    <row r="27" spans="1:4" x14ac:dyDescent="0.2">
      <c r="A27" s="67"/>
      <c r="B27" s="88"/>
      <c r="C27" s="15" t="s">
        <v>138</v>
      </c>
      <c r="D27" s="15"/>
    </row>
    <row r="28" spans="1:4" x14ac:dyDescent="0.2">
      <c r="A28" s="67"/>
      <c r="B28" s="88"/>
      <c r="C28" s="15" t="s">
        <v>141</v>
      </c>
      <c r="D28" s="15"/>
    </row>
    <row r="29" spans="1:4" x14ac:dyDescent="0.2">
      <c r="A29" s="67"/>
      <c r="B29" s="88"/>
      <c r="C29" s="15" t="s">
        <v>143</v>
      </c>
      <c r="D29" s="15"/>
    </row>
    <row r="30" spans="1:4" x14ac:dyDescent="0.2">
      <c r="A30" s="67"/>
      <c r="B30" s="88"/>
      <c r="C30" s="15" t="s">
        <v>315</v>
      </c>
      <c r="D30" s="15"/>
    </row>
    <row r="31" spans="1:4" x14ac:dyDescent="0.2">
      <c r="A31" s="67"/>
      <c r="B31" s="88"/>
      <c r="C31" s="15" t="s">
        <v>145</v>
      </c>
      <c r="D31" s="15"/>
    </row>
    <row r="32" spans="1:4" x14ac:dyDescent="0.2">
      <c r="A32" s="67"/>
      <c r="B32" s="88"/>
      <c r="C32" s="15" t="s">
        <v>147</v>
      </c>
      <c r="D32" s="15"/>
    </row>
    <row r="33" spans="1:5" x14ac:dyDescent="0.2">
      <c r="A33" s="67"/>
      <c r="B33" s="88"/>
      <c r="C33" s="15" t="s">
        <v>149</v>
      </c>
      <c r="D33" s="15"/>
    </row>
    <row r="34" spans="1:5" x14ac:dyDescent="0.2">
      <c r="A34" s="67"/>
      <c r="B34" s="88"/>
      <c r="C34" s="15" t="s">
        <v>151</v>
      </c>
      <c r="D34" s="15"/>
    </row>
    <row r="35" spans="1:5" x14ac:dyDescent="0.2">
      <c r="A35" s="67"/>
      <c r="B35" s="88"/>
      <c r="C35" s="15" t="s">
        <v>153</v>
      </c>
      <c r="D35" s="15"/>
    </row>
    <row r="36" spans="1:5" x14ac:dyDescent="0.2">
      <c r="A36" s="67"/>
      <c r="B36" s="88"/>
      <c r="C36" s="15" t="s">
        <v>1141</v>
      </c>
      <c r="D36" s="15"/>
      <c r="E36" t="s">
        <v>1200</v>
      </c>
    </row>
    <row r="37" spans="1:5" x14ac:dyDescent="0.2">
      <c r="A37" s="67"/>
      <c r="B37" s="88"/>
      <c r="C37" s="5" t="s">
        <v>1140</v>
      </c>
      <c r="D37" s="15"/>
      <c r="E37" t="s">
        <v>1200</v>
      </c>
    </row>
    <row r="38" spans="1:5" x14ac:dyDescent="0.2">
      <c r="A38" s="67"/>
      <c r="B38" s="88"/>
      <c r="C38" s="15" t="s">
        <v>154</v>
      </c>
      <c r="D38" s="15"/>
    </row>
    <row r="39" spans="1:5" x14ac:dyDescent="0.2">
      <c r="A39" s="67"/>
      <c r="B39" s="88"/>
      <c r="C39" s="15" t="s">
        <v>155</v>
      </c>
      <c r="D39" s="15"/>
    </row>
    <row r="40" spans="1:5" x14ac:dyDescent="0.2">
      <c r="A40" s="67"/>
      <c r="B40" s="88"/>
      <c r="C40" s="15" t="s">
        <v>971</v>
      </c>
      <c r="D40" s="15"/>
      <c r="E40" t="s">
        <v>1200</v>
      </c>
    </row>
    <row r="41" spans="1:5" x14ac:dyDescent="0.2">
      <c r="A41" s="67"/>
      <c r="B41" s="88"/>
      <c r="C41" s="15" t="s">
        <v>157</v>
      </c>
      <c r="D41" s="15"/>
    </row>
    <row r="42" spans="1:5" x14ac:dyDescent="0.2">
      <c r="A42" s="67"/>
      <c r="B42" s="88"/>
      <c r="C42" s="15" t="s">
        <v>158</v>
      </c>
      <c r="D42" s="15"/>
    </row>
    <row r="43" spans="1:5" x14ac:dyDescent="0.2">
      <c r="A43" s="67"/>
      <c r="B43" s="88"/>
      <c r="C43" s="15" t="s">
        <v>159</v>
      </c>
      <c r="D43" s="15"/>
    </row>
    <row r="44" spans="1:5" x14ac:dyDescent="0.2">
      <c r="A44" s="67"/>
      <c r="B44" s="88"/>
      <c r="C44" s="15" t="s">
        <v>160</v>
      </c>
      <c r="D44" s="15"/>
    </row>
    <row r="45" spans="1:5" x14ac:dyDescent="0.2">
      <c r="A45" s="67"/>
      <c r="B45" s="88"/>
      <c r="C45" s="15" t="s">
        <v>161</v>
      </c>
      <c r="D45" s="15"/>
    </row>
    <row r="46" spans="1:5" x14ac:dyDescent="0.2">
      <c r="A46" s="67"/>
      <c r="B46" s="88"/>
      <c r="C46" s="15" t="s">
        <v>973</v>
      </c>
      <c r="D46" s="15"/>
      <c r="E46" t="s">
        <v>1200</v>
      </c>
    </row>
    <row r="47" spans="1:5" x14ac:dyDescent="0.2">
      <c r="A47" s="67"/>
      <c r="B47" s="88"/>
      <c r="C47" s="15" t="s">
        <v>164</v>
      </c>
      <c r="D47" s="15"/>
    </row>
    <row r="48" spans="1:5" x14ac:dyDescent="0.2">
      <c r="A48" s="67"/>
      <c r="B48" s="88"/>
      <c r="C48" s="15" t="s">
        <v>166</v>
      </c>
      <c r="D48" s="15"/>
    </row>
    <row r="49" spans="1:5" x14ac:dyDescent="0.2">
      <c r="A49" s="67"/>
      <c r="B49" s="88"/>
      <c r="C49" s="15" t="s">
        <v>168</v>
      </c>
      <c r="D49" s="15"/>
    </row>
    <row r="50" spans="1:5" x14ac:dyDescent="0.2">
      <c r="A50" s="67"/>
      <c r="B50" s="88"/>
      <c r="C50" s="15" t="s">
        <v>173</v>
      </c>
      <c r="D50" s="15"/>
    </row>
    <row r="51" spans="1:5" x14ac:dyDescent="0.2">
      <c r="A51" s="67"/>
      <c r="B51" s="88"/>
      <c r="C51" s="15" t="s">
        <v>175</v>
      </c>
      <c r="D51" s="15"/>
    </row>
    <row r="52" spans="1:5" x14ac:dyDescent="0.2">
      <c r="A52" s="67"/>
      <c r="B52" s="88"/>
      <c r="C52" s="15" t="s">
        <v>177</v>
      </c>
      <c r="D52" s="15"/>
    </row>
    <row r="53" spans="1:5" x14ac:dyDescent="0.2">
      <c r="A53" s="67"/>
      <c r="B53" s="88"/>
      <c r="C53" s="15" t="s">
        <v>178</v>
      </c>
      <c r="D53" s="15"/>
    </row>
    <row r="54" spans="1:5" x14ac:dyDescent="0.2">
      <c r="A54" s="67"/>
      <c r="B54" s="88"/>
      <c r="C54" s="15" t="s">
        <v>179</v>
      </c>
      <c r="D54" s="15"/>
    </row>
    <row r="55" spans="1:5" x14ac:dyDescent="0.2">
      <c r="A55" s="67"/>
      <c r="B55" s="88"/>
      <c r="C55" s="15" t="s">
        <v>180</v>
      </c>
      <c r="D55" s="15"/>
    </row>
    <row r="56" spans="1:5" x14ac:dyDescent="0.2">
      <c r="A56" s="67"/>
      <c r="B56" s="88"/>
      <c r="C56" s="15" t="s">
        <v>181</v>
      </c>
      <c r="D56" s="15"/>
    </row>
    <row r="57" spans="1:5" x14ac:dyDescent="0.2">
      <c r="A57" s="67"/>
      <c r="B57" s="88"/>
      <c r="C57" s="15" t="s">
        <v>182</v>
      </c>
      <c r="D57" s="15"/>
    </row>
    <row r="58" spans="1:5" x14ac:dyDescent="0.2">
      <c r="A58" s="67"/>
      <c r="B58" s="88"/>
      <c r="C58" s="15" t="s">
        <v>183</v>
      </c>
      <c r="D58" s="15"/>
    </row>
    <row r="59" spans="1:5" x14ac:dyDescent="0.2">
      <c r="A59" s="67"/>
      <c r="B59" s="88"/>
      <c r="C59" s="15" t="s">
        <v>510</v>
      </c>
      <c r="D59" s="15"/>
    </row>
    <row r="60" spans="1:5" x14ac:dyDescent="0.2">
      <c r="A60" s="67"/>
      <c r="B60" s="88"/>
      <c r="C60" s="15" t="s">
        <v>184</v>
      </c>
      <c r="D60" s="15"/>
    </row>
    <row r="61" spans="1:5" x14ac:dyDescent="0.2">
      <c r="A61" s="67"/>
      <c r="B61" s="88"/>
      <c r="C61" s="15" t="s">
        <v>185</v>
      </c>
      <c r="D61" s="15"/>
    </row>
    <row r="62" spans="1:5" x14ac:dyDescent="0.2">
      <c r="A62" s="67"/>
      <c r="B62" s="88"/>
      <c r="C62" s="15" t="s">
        <v>186</v>
      </c>
      <c r="D62" s="15"/>
    </row>
    <row r="63" spans="1:5" x14ac:dyDescent="0.2">
      <c r="A63" s="67"/>
      <c r="B63" s="88"/>
      <c r="C63" s="15" t="s">
        <v>972</v>
      </c>
      <c r="D63" s="15"/>
      <c r="E63" t="s">
        <v>1200</v>
      </c>
    </row>
    <row r="64" spans="1:5" x14ac:dyDescent="0.2">
      <c r="A64" s="67"/>
      <c r="B64" s="88"/>
      <c r="C64" s="15" t="s">
        <v>187</v>
      </c>
      <c r="D64" s="15"/>
    </row>
    <row r="65" spans="1:4" x14ac:dyDescent="0.2">
      <c r="A65" s="67"/>
      <c r="B65" s="88"/>
      <c r="C65" s="15" t="s">
        <v>188</v>
      </c>
      <c r="D65" s="15"/>
    </row>
    <row r="66" spans="1:4" x14ac:dyDescent="0.2">
      <c r="A66" s="67"/>
      <c r="B66" s="88"/>
      <c r="C66" s="15" t="s">
        <v>189</v>
      </c>
      <c r="D66" s="15"/>
    </row>
    <row r="67" spans="1:4" x14ac:dyDescent="0.2">
      <c r="A67" s="67"/>
      <c r="B67" s="88"/>
      <c r="C67" s="15" t="s">
        <v>190</v>
      </c>
      <c r="D67" s="15"/>
    </row>
    <row r="68" spans="1:4" x14ac:dyDescent="0.2">
      <c r="A68" s="67"/>
      <c r="B68" s="88"/>
      <c r="C68" s="15" t="s">
        <v>191</v>
      </c>
      <c r="D68" s="15"/>
    </row>
    <row r="69" spans="1:4" x14ac:dyDescent="0.2">
      <c r="A69" s="67"/>
      <c r="B69" s="88"/>
      <c r="C69" s="15" t="s">
        <v>192</v>
      </c>
      <c r="D69" s="15"/>
    </row>
    <row r="70" spans="1:4" x14ac:dyDescent="0.2">
      <c r="A70" s="67"/>
      <c r="B70" s="88"/>
      <c r="C70" s="15" t="s">
        <v>193</v>
      </c>
      <c r="D70" s="15"/>
    </row>
    <row r="71" spans="1:4" x14ac:dyDescent="0.2">
      <c r="A71" s="67"/>
      <c r="B71" s="88"/>
      <c r="C71" s="15" t="s">
        <v>194</v>
      </c>
      <c r="D71" s="15"/>
    </row>
    <row r="72" spans="1:4" x14ac:dyDescent="0.2">
      <c r="A72" s="67"/>
      <c r="B72" s="88"/>
      <c r="C72" s="15" t="s">
        <v>196</v>
      </c>
      <c r="D72" s="15"/>
    </row>
    <row r="73" spans="1:4" x14ac:dyDescent="0.2">
      <c r="A73" s="67"/>
      <c r="B73" s="88"/>
      <c r="C73" s="15" t="s">
        <v>197</v>
      </c>
      <c r="D73" s="15"/>
    </row>
    <row r="74" spans="1:4" x14ac:dyDescent="0.2">
      <c r="A74" s="67"/>
      <c r="B74" s="88"/>
      <c r="C74" s="15" t="s">
        <v>198</v>
      </c>
      <c r="D74" s="15"/>
    </row>
    <row r="75" spans="1:4" x14ac:dyDescent="0.2">
      <c r="A75" s="67"/>
      <c r="B75" s="88"/>
      <c r="C75" s="15" t="s">
        <v>199</v>
      </c>
      <c r="D75" s="15"/>
    </row>
    <row r="76" spans="1:4" x14ac:dyDescent="0.2">
      <c r="A76" s="67"/>
      <c r="B76" s="88"/>
      <c r="C76" s="15" t="s">
        <v>200</v>
      </c>
      <c r="D76" s="15"/>
    </row>
    <row r="77" spans="1:4" x14ac:dyDescent="0.2">
      <c r="A77" s="67"/>
      <c r="B77" s="88"/>
      <c r="C77" s="15" t="s">
        <v>201</v>
      </c>
      <c r="D77" s="15"/>
    </row>
    <row r="78" spans="1:4" x14ac:dyDescent="0.2">
      <c r="A78" s="67"/>
      <c r="B78" s="88"/>
      <c r="C78" s="15" t="s">
        <v>203</v>
      </c>
      <c r="D78" s="15"/>
    </row>
    <row r="79" spans="1:4" x14ac:dyDescent="0.2">
      <c r="A79" s="67"/>
      <c r="B79" s="88"/>
      <c r="C79" s="15" t="s">
        <v>204</v>
      </c>
      <c r="D79" s="15"/>
    </row>
    <row r="80" spans="1:4" x14ac:dyDescent="0.2">
      <c r="A80" s="67"/>
      <c r="B80" s="88"/>
      <c r="C80" s="15" t="s">
        <v>205</v>
      </c>
      <c r="D80" s="15"/>
    </row>
    <row r="81" spans="1:5" x14ac:dyDescent="0.2">
      <c r="A81" s="67"/>
      <c r="B81" s="88"/>
      <c r="C81" s="15" t="s">
        <v>206</v>
      </c>
      <c r="D81" s="15"/>
    </row>
    <row r="82" spans="1:5" x14ac:dyDescent="0.2">
      <c r="A82" s="67"/>
      <c r="B82" s="88"/>
      <c r="C82" s="15" t="s">
        <v>207</v>
      </c>
      <c r="D82" s="15"/>
    </row>
    <row r="83" spans="1:5" x14ac:dyDescent="0.2">
      <c r="A83" s="67"/>
      <c r="B83" s="88"/>
      <c r="C83" s="15" t="s">
        <v>208</v>
      </c>
      <c r="D83" s="15"/>
    </row>
    <row r="84" spans="1:5" x14ac:dyDescent="0.2">
      <c r="A84" s="67"/>
      <c r="B84" s="88"/>
      <c r="C84" s="15" t="s">
        <v>209</v>
      </c>
      <c r="D84" s="15"/>
    </row>
    <row r="85" spans="1:5" x14ac:dyDescent="0.2">
      <c r="A85" s="67"/>
      <c r="B85" s="88"/>
      <c r="C85" s="15" t="s">
        <v>210</v>
      </c>
      <c r="D85" s="15"/>
    </row>
    <row r="86" spans="1:5" x14ac:dyDescent="0.2">
      <c r="A86" s="67"/>
      <c r="B86" s="88"/>
      <c r="C86" s="15" t="s">
        <v>316</v>
      </c>
      <c r="D86" s="15"/>
    </row>
    <row r="87" spans="1:5" x14ac:dyDescent="0.2">
      <c r="A87" s="67"/>
      <c r="B87" s="88"/>
      <c r="C87" s="15" t="s">
        <v>318</v>
      </c>
      <c r="D87" s="15"/>
    </row>
    <row r="88" spans="1:5" x14ac:dyDescent="0.2">
      <c r="A88" s="67"/>
      <c r="B88" s="88"/>
      <c r="C88" s="15" t="s">
        <v>947</v>
      </c>
      <c r="D88" s="15"/>
    </row>
    <row r="89" spans="1:5" x14ac:dyDescent="0.2">
      <c r="A89" s="67"/>
      <c r="B89" s="88"/>
      <c r="C89" s="15" t="s">
        <v>948</v>
      </c>
      <c r="D89" s="15"/>
    </row>
    <row r="90" spans="1:5" x14ac:dyDescent="0.2">
      <c r="A90" s="67"/>
      <c r="B90" s="88"/>
      <c r="C90" s="15" t="s">
        <v>313</v>
      </c>
      <c r="D90" s="15"/>
    </row>
    <row r="91" spans="1:5" x14ac:dyDescent="0.2">
      <c r="A91" s="67"/>
      <c r="B91" s="88"/>
      <c r="C91" s="15" t="s">
        <v>949</v>
      </c>
      <c r="D91" s="15"/>
    </row>
    <row r="92" spans="1:5" x14ac:dyDescent="0.2">
      <c r="A92" s="67"/>
      <c r="B92" s="88"/>
      <c r="C92" s="15" t="s">
        <v>957</v>
      </c>
      <c r="D92" s="15"/>
    </row>
    <row r="93" spans="1:5" x14ac:dyDescent="0.2">
      <c r="A93" s="67"/>
      <c r="B93" s="88"/>
      <c r="C93" s="15" t="s">
        <v>317</v>
      </c>
      <c r="D93" s="15"/>
    </row>
    <row r="94" spans="1:5" x14ac:dyDescent="0.2">
      <c r="A94" s="67"/>
      <c r="B94" s="88"/>
      <c r="C94" s="15" t="s">
        <v>1186</v>
      </c>
      <c r="D94" s="15" t="s">
        <v>1185</v>
      </c>
      <c r="E94" t="s">
        <v>1200</v>
      </c>
    </row>
    <row r="95" spans="1:5" x14ac:dyDescent="0.2">
      <c r="A95" s="67"/>
      <c r="B95" s="88"/>
      <c r="C95" s="15" t="s">
        <v>1187</v>
      </c>
      <c r="D95" s="15" t="s">
        <v>963</v>
      </c>
      <c r="E95" t="s">
        <v>1200</v>
      </c>
    </row>
    <row r="96" spans="1:5" x14ac:dyDescent="0.2">
      <c r="A96" s="67"/>
      <c r="B96" s="88"/>
      <c r="C96" s="15" t="s">
        <v>1188</v>
      </c>
      <c r="D96" s="15" t="s">
        <v>963</v>
      </c>
      <c r="E96" t="s">
        <v>1200</v>
      </c>
    </row>
    <row r="97" spans="1:5" x14ac:dyDescent="0.2">
      <c r="A97" s="67"/>
      <c r="B97" s="88"/>
      <c r="C97" s="15" t="s">
        <v>1182</v>
      </c>
      <c r="D97" s="15" t="s">
        <v>963</v>
      </c>
      <c r="E97" t="s">
        <v>1200</v>
      </c>
    </row>
    <row r="98" spans="1:5" x14ac:dyDescent="0.2">
      <c r="A98" s="67"/>
      <c r="B98" s="88"/>
      <c r="C98" s="15" t="s">
        <v>1183</v>
      </c>
      <c r="D98" s="15" t="s">
        <v>963</v>
      </c>
      <c r="E98" t="s">
        <v>1200</v>
      </c>
    </row>
    <row r="99" spans="1:5" x14ac:dyDescent="0.2">
      <c r="A99" s="67"/>
      <c r="B99" s="88"/>
      <c r="C99" s="15" t="s">
        <v>1184</v>
      </c>
      <c r="D99" s="15" t="s">
        <v>963</v>
      </c>
      <c r="E99" t="s">
        <v>1200</v>
      </c>
    </row>
    <row r="100" spans="1:5" x14ac:dyDescent="0.2">
      <c r="A100" s="67"/>
      <c r="B100" s="88"/>
      <c r="C100" s="15" t="s">
        <v>1189</v>
      </c>
      <c r="D100" s="15" t="s">
        <v>963</v>
      </c>
      <c r="E100" t="s">
        <v>1200</v>
      </c>
    </row>
    <row r="101" spans="1:5" x14ac:dyDescent="0.2">
      <c r="A101" s="67"/>
      <c r="B101" s="88"/>
      <c r="C101" s="15" t="s">
        <v>1190</v>
      </c>
      <c r="D101" s="15" t="s">
        <v>963</v>
      </c>
      <c r="E101" t="s">
        <v>1200</v>
      </c>
    </row>
    <row r="102" spans="1:5" x14ac:dyDescent="0.2">
      <c r="A102" s="67"/>
      <c r="B102" s="88"/>
      <c r="C102" s="15" t="s">
        <v>1191</v>
      </c>
      <c r="D102" s="15" t="s">
        <v>963</v>
      </c>
      <c r="E102" t="s">
        <v>1200</v>
      </c>
    </row>
    <row r="103" spans="1:5" x14ac:dyDescent="0.2">
      <c r="A103" s="67"/>
      <c r="B103" s="88"/>
      <c r="C103" s="15" t="s">
        <v>1192</v>
      </c>
      <c r="D103" s="15" t="s">
        <v>963</v>
      </c>
      <c r="E103" t="s">
        <v>1200</v>
      </c>
    </row>
    <row r="104" spans="1:5" x14ac:dyDescent="0.2">
      <c r="A104" s="62"/>
      <c r="B104" s="62" t="s">
        <v>756</v>
      </c>
      <c r="C104" s="14" t="s">
        <v>429</v>
      </c>
      <c r="D104" s="14"/>
    </row>
    <row r="105" spans="1:5" x14ac:dyDescent="0.2">
      <c r="A105" s="63"/>
      <c r="B105" s="63"/>
      <c r="C105" s="14" t="s">
        <v>2</v>
      </c>
      <c r="D105" s="14"/>
    </row>
    <row r="106" spans="1:5" x14ac:dyDescent="0.2">
      <c r="A106" s="63"/>
      <c r="B106" s="63"/>
      <c r="C106" s="14" t="s">
        <v>432</v>
      </c>
      <c r="D106" s="14"/>
    </row>
    <row r="107" spans="1:5" x14ac:dyDescent="0.2">
      <c r="A107" s="63"/>
      <c r="B107" s="63"/>
      <c r="C107" s="14" t="s">
        <v>783</v>
      </c>
      <c r="D107" s="14"/>
    </row>
    <row r="108" spans="1:5" x14ac:dyDescent="0.2">
      <c r="A108" s="63"/>
      <c r="B108" s="63"/>
      <c r="C108" s="14" t="s">
        <v>78</v>
      </c>
      <c r="D108" s="14"/>
    </row>
    <row r="109" spans="1:5" x14ac:dyDescent="0.2">
      <c r="A109" s="63"/>
      <c r="B109" s="63"/>
      <c r="C109" s="14" t="s">
        <v>430</v>
      </c>
      <c r="D109" s="14"/>
    </row>
    <row r="110" spans="1:5" x14ac:dyDescent="0.2">
      <c r="A110" s="64"/>
      <c r="B110" s="64"/>
      <c r="C110" s="14" t="s">
        <v>102</v>
      </c>
      <c r="D110" s="14"/>
    </row>
    <row r="111" spans="1:5" x14ac:dyDescent="0.2">
      <c r="A111" s="67"/>
      <c r="B111" s="53" t="s">
        <v>758</v>
      </c>
      <c r="C111" s="15" t="s">
        <v>429</v>
      </c>
      <c r="D111" s="15"/>
    </row>
    <row r="112" spans="1:5" x14ac:dyDescent="0.2">
      <c r="A112" s="67"/>
      <c r="B112" s="54"/>
      <c r="C112" s="15" t="s">
        <v>792</v>
      </c>
      <c r="D112" s="15"/>
    </row>
    <row r="113" spans="1:4" x14ac:dyDescent="0.2">
      <c r="A113" s="67"/>
      <c r="B113" s="55"/>
      <c r="C113" s="15" t="s">
        <v>431</v>
      </c>
      <c r="D113" s="15"/>
    </row>
    <row r="114" spans="1:4" x14ac:dyDescent="0.2">
      <c r="A114" s="80"/>
      <c r="B114" s="80" t="s">
        <v>768</v>
      </c>
      <c r="C114" s="14" t="s">
        <v>429</v>
      </c>
      <c r="D114" s="14"/>
    </row>
    <row r="115" spans="1:4" x14ac:dyDescent="0.2">
      <c r="A115" s="80"/>
      <c r="B115" s="80"/>
      <c r="C115" s="14" t="s">
        <v>432</v>
      </c>
      <c r="D115" s="14"/>
    </row>
    <row r="116" spans="1:4" x14ac:dyDescent="0.2">
      <c r="A116" s="80"/>
      <c r="B116" s="80"/>
      <c r="C116" s="14" t="s">
        <v>783</v>
      </c>
      <c r="D116" s="14"/>
    </row>
    <row r="117" spans="1:4" x14ac:dyDescent="0.2">
      <c r="A117" s="80"/>
      <c r="B117" s="80"/>
      <c r="C117" s="14" t="s">
        <v>430</v>
      </c>
      <c r="D117" s="14"/>
    </row>
    <row r="118" spans="1:4" x14ac:dyDescent="0.2">
      <c r="A118" s="66"/>
      <c r="B118" s="81" t="s">
        <v>742</v>
      </c>
      <c r="C118" s="15" t="s">
        <v>429</v>
      </c>
      <c r="D118" s="15"/>
    </row>
    <row r="119" spans="1:4" x14ac:dyDescent="0.2">
      <c r="A119" s="102"/>
      <c r="B119" s="101"/>
      <c r="C119" s="15" t="s">
        <v>433</v>
      </c>
      <c r="D119" s="15"/>
    </row>
    <row r="120" spans="1:4" x14ac:dyDescent="0.2">
      <c r="A120" s="102"/>
      <c r="B120" s="101"/>
      <c r="C120" s="15" t="s">
        <v>783</v>
      </c>
      <c r="D120" s="15"/>
    </row>
    <row r="121" spans="1:4" x14ac:dyDescent="0.2">
      <c r="A121" s="102"/>
      <c r="B121" s="101"/>
      <c r="C121" s="15" t="s">
        <v>78</v>
      </c>
      <c r="D121" s="15"/>
    </row>
    <row r="122" spans="1:4" x14ac:dyDescent="0.2">
      <c r="A122" s="102"/>
      <c r="B122" s="101"/>
      <c r="C122" s="15" t="s">
        <v>432</v>
      </c>
      <c r="D122" s="15"/>
    </row>
    <row r="123" spans="1:4" x14ac:dyDescent="0.2">
      <c r="A123" s="102"/>
      <c r="B123" s="101"/>
      <c r="C123" s="15" t="s">
        <v>435</v>
      </c>
      <c r="D123" s="15"/>
    </row>
    <row r="124" spans="1:4" x14ac:dyDescent="0.2">
      <c r="A124" s="102"/>
      <c r="B124" s="101"/>
      <c r="C124" s="15" t="s">
        <v>434</v>
      </c>
      <c r="D124" s="15"/>
    </row>
    <row r="125" spans="1:4" x14ac:dyDescent="0.2">
      <c r="A125" s="102"/>
      <c r="B125" s="101"/>
      <c r="C125" s="15" t="s">
        <v>430</v>
      </c>
      <c r="D125" s="15"/>
    </row>
    <row r="126" spans="1:4" x14ac:dyDescent="0.2">
      <c r="A126" s="67"/>
      <c r="B126" s="82"/>
      <c r="C126" s="15" t="s">
        <v>102</v>
      </c>
      <c r="D126" s="15"/>
    </row>
    <row r="127" spans="1:4" x14ac:dyDescent="0.2">
      <c r="A127" s="62"/>
      <c r="B127" s="62" t="s">
        <v>28</v>
      </c>
      <c r="C127" s="14" t="s">
        <v>76</v>
      </c>
      <c r="D127" s="14"/>
    </row>
    <row r="128" spans="1:4" x14ac:dyDescent="0.2">
      <c r="A128" s="63"/>
      <c r="B128" s="63"/>
      <c r="C128" s="14" t="s">
        <v>88</v>
      </c>
      <c r="D128" s="14"/>
    </row>
    <row r="129" spans="1:5" x14ac:dyDescent="0.2">
      <c r="A129" s="63"/>
      <c r="B129" s="63"/>
      <c r="C129" s="14" t="s">
        <v>94</v>
      </c>
      <c r="D129" s="14"/>
    </row>
    <row r="130" spans="1:5" x14ac:dyDescent="0.2">
      <c r="A130" s="63"/>
      <c r="B130" s="63"/>
      <c r="C130" s="14" t="s">
        <v>99</v>
      </c>
      <c r="D130" s="14"/>
    </row>
    <row r="131" spans="1:5" x14ac:dyDescent="0.2">
      <c r="A131" s="63"/>
      <c r="B131" s="63"/>
      <c r="C131" s="14" t="s">
        <v>78</v>
      </c>
      <c r="D131" s="14"/>
    </row>
    <row r="132" spans="1:5" x14ac:dyDescent="0.2">
      <c r="A132" s="67"/>
      <c r="B132" s="54" t="s">
        <v>769</v>
      </c>
      <c r="C132" s="15" t="s">
        <v>76</v>
      </c>
      <c r="D132" s="15"/>
    </row>
    <row r="133" spans="1:5" x14ac:dyDescent="0.2">
      <c r="A133" s="67"/>
      <c r="B133" s="54"/>
      <c r="C133" s="15" t="s">
        <v>78</v>
      </c>
      <c r="D133" s="15"/>
    </row>
    <row r="134" spans="1:5" x14ac:dyDescent="0.2">
      <c r="A134" s="68"/>
      <c r="B134" s="55"/>
      <c r="C134" s="15" t="s">
        <v>102</v>
      </c>
      <c r="D134" s="15"/>
    </row>
    <row r="135" spans="1:5" x14ac:dyDescent="0.2">
      <c r="A135" s="69"/>
      <c r="B135" s="69" t="s">
        <v>625</v>
      </c>
      <c r="C135" s="14" t="s">
        <v>821</v>
      </c>
      <c r="D135" s="14"/>
    </row>
    <row r="136" spans="1:5" x14ac:dyDescent="0.2">
      <c r="A136" s="70"/>
      <c r="B136" s="70"/>
      <c r="C136" s="14" t="s">
        <v>975</v>
      </c>
      <c r="D136" s="14"/>
      <c r="E136" t="s">
        <v>1200</v>
      </c>
    </row>
    <row r="137" spans="1:5" x14ac:dyDescent="0.2">
      <c r="A137" s="70"/>
      <c r="B137" s="70"/>
      <c r="C137" s="14" t="s">
        <v>54</v>
      </c>
      <c r="D137" s="14" t="s">
        <v>698</v>
      </c>
    </row>
    <row r="138" spans="1:5" x14ac:dyDescent="0.2">
      <c r="A138" s="70"/>
      <c r="B138" s="70"/>
      <c r="C138" s="14" t="s">
        <v>69</v>
      </c>
      <c r="D138" s="14" t="s">
        <v>699</v>
      </c>
    </row>
    <row r="139" spans="1:5" x14ac:dyDescent="0.2">
      <c r="A139" s="70"/>
      <c r="B139" s="70"/>
      <c r="C139" s="14" t="s">
        <v>624</v>
      </c>
      <c r="D139" s="14"/>
    </row>
    <row r="140" spans="1:5" x14ac:dyDescent="0.2">
      <c r="A140" s="70"/>
      <c r="B140" s="70"/>
      <c r="C140" s="14" t="s">
        <v>694</v>
      </c>
      <c r="D140" s="14"/>
    </row>
    <row r="141" spans="1:5" x14ac:dyDescent="0.2">
      <c r="A141" s="70"/>
      <c r="B141" s="70"/>
      <c r="C141" s="14" t="s">
        <v>695</v>
      </c>
      <c r="D141" s="14"/>
    </row>
    <row r="142" spans="1:5" x14ac:dyDescent="0.2">
      <c r="A142" s="70"/>
      <c r="B142" s="70"/>
      <c r="C142" s="14" t="s">
        <v>696</v>
      </c>
      <c r="D142" s="14"/>
    </row>
    <row r="143" spans="1:5" x14ac:dyDescent="0.2">
      <c r="A143" s="70"/>
      <c r="B143" s="70"/>
      <c r="C143" s="14" t="s">
        <v>697</v>
      </c>
      <c r="D143" s="14"/>
    </row>
    <row r="144" spans="1:5" x14ac:dyDescent="0.2">
      <c r="A144" s="70"/>
      <c r="B144" s="70"/>
      <c r="C144" s="14" t="s">
        <v>956</v>
      </c>
      <c r="D144" s="14"/>
    </row>
    <row r="145" spans="1:4" x14ac:dyDescent="0.2">
      <c r="A145" s="70"/>
      <c r="B145" s="70"/>
      <c r="C145" s="14" t="s">
        <v>102</v>
      </c>
      <c r="D145" s="14"/>
    </row>
    <row r="146" spans="1:4" x14ac:dyDescent="0.2">
      <c r="A146" s="66"/>
      <c r="B146" s="59" t="s">
        <v>4</v>
      </c>
      <c r="C146" s="15" t="s">
        <v>55</v>
      </c>
      <c r="D146" s="15"/>
    </row>
    <row r="147" spans="1:4" x14ac:dyDescent="0.2">
      <c r="A147" s="68"/>
      <c r="B147" s="61"/>
      <c r="C147" s="15" t="s">
        <v>62</v>
      </c>
      <c r="D147" s="15"/>
    </row>
    <row r="148" spans="1:4" x14ac:dyDescent="0.2">
      <c r="A148" s="48"/>
      <c r="B148" s="100" t="s">
        <v>5</v>
      </c>
      <c r="C148" s="14" t="s">
        <v>311</v>
      </c>
      <c r="D148" s="14" t="s">
        <v>56</v>
      </c>
    </row>
    <row r="149" spans="1:4" x14ac:dyDescent="0.2">
      <c r="A149" s="49"/>
      <c r="B149" s="49"/>
      <c r="C149" s="14" t="s">
        <v>944</v>
      </c>
      <c r="D149" s="14" t="s">
        <v>950</v>
      </c>
    </row>
    <row r="150" spans="1:4" x14ac:dyDescent="0.2">
      <c r="A150" s="49"/>
      <c r="B150" s="49"/>
      <c r="C150" s="14" t="s">
        <v>476</v>
      </c>
      <c r="D150" s="14" t="s">
        <v>63</v>
      </c>
    </row>
    <row r="151" spans="1:4" x14ac:dyDescent="0.2">
      <c r="A151" s="49"/>
      <c r="B151" s="49"/>
      <c r="C151" s="14" t="s">
        <v>479</v>
      </c>
      <c r="D151" s="14" t="s">
        <v>250</v>
      </c>
    </row>
    <row r="152" spans="1:4" x14ac:dyDescent="0.2">
      <c r="A152" s="49"/>
      <c r="B152" s="49"/>
      <c r="C152" s="14" t="s">
        <v>480</v>
      </c>
      <c r="D152" s="14" t="s">
        <v>77</v>
      </c>
    </row>
    <row r="153" spans="1:4" x14ac:dyDescent="0.2">
      <c r="A153" s="49"/>
      <c r="B153" s="49"/>
      <c r="C153" s="14" t="s">
        <v>477</v>
      </c>
      <c r="D153" s="14" t="s">
        <v>83</v>
      </c>
    </row>
    <row r="154" spans="1:4" x14ac:dyDescent="0.2">
      <c r="A154" s="49"/>
      <c r="B154" s="49"/>
      <c r="C154" s="14" t="s">
        <v>481</v>
      </c>
      <c r="D154" s="14" t="s">
        <v>89</v>
      </c>
    </row>
    <row r="155" spans="1:4" x14ac:dyDescent="0.2">
      <c r="A155" s="49"/>
      <c r="B155" s="49"/>
      <c r="C155" s="14" t="s">
        <v>478</v>
      </c>
      <c r="D155" s="14" t="s">
        <v>95</v>
      </c>
    </row>
    <row r="156" spans="1:4" x14ac:dyDescent="0.2">
      <c r="A156" s="49"/>
      <c r="B156" s="49"/>
      <c r="C156" s="14" t="s">
        <v>482</v>
      </c>
      <c r="D156" s="14" t="s">
        <v>100</v>
      </c>
    </row>
    <row r="157" spans="1:4" x14ac:dyDescent="0.2">
      <c r="A157" s="49"/>
      <c r="B157" s="49"/>
      <c r="C157" s="14" t="s">
        <v>483</v>
      </c>
      <c r="D157" s="14" t="s">
        <v>106</v>
      </c>
    </row>
    <row r="158" spans="1:4" x14ac:dyDescent="0.2">
      <c r="A158" s="49"/>
      <c r="B158" s="49"/>
      <c r="C158" s="14" t="s">
        <v>485</v>
      </c>
      <c r="D158" s="14" t="s">
        <v>374</v>
      </c>
    </row>
    <row r="159" spans="1:4" x14ac:dyDescent="0.2">
      <c r="A159" s="49"/>
      <c r="B159" s="49"/>
      <c r="C159" s="14" t="s">
        <v>484</v>
      </c>
      <c r="D159" s="14" t="s">
        <v>110</v>
      </c>
    </row>
    <row r="160" spans="1:4" x14ac:dyDescent="0.2">
      <c r="A160" s="49"/>
      <c r="B160" s="49"/>
      <c r="C160" s="14" t="s">
        <v>486</v>
      </c>
      <c r="D160" s="14" t="s">
        <v>113</v>
      </c>
    </row>
    <row r="161" spans="1:4" x14ac:dyDescent="0.2">
      <c r="A161" s="49"/>
      <c r="B161" s="49"/>
      <c r="C161" s="14" t="s">
        <v>487</v>
      </c>
      <c r="D161" s="14" t="s">
        <v>115</v>
      </c>
    </row>
    <row r="162" spans="1:4" x14ac:dyDescent="0.2">
      <c r="A162" s="49"/>
      <c r="B162" s="49"/>
      <c r="C162" s="14" t="s">
        <v>488</v>
      </c>
      <c r="D162" s="14" t="s">
        <v>118</v>
      </c>
    </row>
    <row r="163" spans="1:4" x14ac:dyDescent="0.2">
      <c r="A163" s="49"/>
      <c r="B163" s="49"/>
      <c r="C163" s="14" t="s">
        <v>489</v>
      </c>
      <c r="D163" s="14" t="s">
        <v>121</v>
      </c>
    </row>
    <row r="164" spans="1:4" x14ac:dyDescent="0.2">
      <c r="A164" s="49"/>
      <c r="B164" s="49"/>
      <c r="C164" s="14" t="s">
        <v>490</v>
      </c>
      <c r="D164" s="14" t="s">
        <v>375</v>
      </c>
    </row>
    <row r="165" spans="1:4" x14ac:dyDescent="0.2">
      <c r="A165" s="49"/>
      <c r="B165" s="49"/>
      <c r="C165" s="14" t="s">
        <v>491</v>
      </c>
      <c r="D165" s="14" t="s">
        <v>124</v>
      </c>
    </row>
    <row r="166" spans="1:4" x14ac:dyDescent="0.2">
      <c r="A166" s="49"/>
      <c r="B166" s="49"/>
      <c r="C166" s="14" t="s">
        <v>492</v>
      </c>
      <c r="D166" s="14" t="s">
        <v>126</v>
      </c>
    </row>
    <row r="167" spans="1:4" x14ac:dyDescent="0.2">
      <c r="A167" s="49"/>
      <c r="B167" s="49"/>
      <c r="C167" s="14" t="s">
        <v>493</v>
      </c>
      <c r="D167" s="14" t="s">
        <v>127</v>
      </c>
    </row>
    <row r="168" spans="1:4" x14ac:dyDescent="0.2">
      <c r="A168" s="49"/>
      <c r="B168" s="49"/>
      <c r="C168" s="14" t="s">
        <v>494</v>
      </c>
      <c r="D168" s="14" t="s">
        <v>129</v>
      </c>
    </row>
    <row r="169" spans="1:4" x14ac:dyDescent="0.2">
      <c r="A169" s="49"/>
      <c r="B169" s="49"/>
      <c r="C169" s="14" t="s">
        <v>495</v>
      </c>
      <c r="D169" s="14" t="s">
        <v>251</v>
      </c>
    </row>
    <row r="170" spans="1:4" x14ac:dyDescent="0.2">
      <c r="A170" s="49"/>
      <c r="B170" s="49"/>
      <c r="C170" s="14" t="s">
        <v>609</v>
      </c>
      <c r="D170" s="14" t="s">
        <v>133</v>
      </c>
    </row>
    <row r="171" spans="1:4" x14ac:dyDescent="0.2">
      <c r="A171" s="49"/>
      <c r="B171" s="49"/>
      <c r="C171" s="14" t="s">
        <v>496</v>
      </c>
      <c r="D171" s="14" t="s">
        <v>135</v>
      </c>
    </row>
    <row r="172" spans="1:4" x14ac:dyDescent="0.2">
      <c r="A172" s="49"/>
      <c r="B172" s="49"/>
      <c r="C172" s="14" t="s">
        <v>497</v>
      </c>
      <c r="D172" s="14" t="s">
        <v>137</v>
      </c>
    </row>
    <row r="173" spans="1:4" x14ac:dyDescent="0.2">
      <c r="A173" s="49"/>
      <c r="B173" s="49"/>
      <c r="C173" s="14" t="s">
        <v>498</v>
      </c>
      <c r="D173" s="14" t="s">
        <v>139</v>
      </c>
    </row>
    <row r="174" spans="1:4" x14ac:dyDescent="0.2">
      <c r="A174" s="49"/>
      <c r="B174" s="49"/>
      <c r="C174" s="14" t="s">
        <v>499</v>
      </c>
      <c r="D174" s="14" t="s">
        <v>142</v>
      </c>
    </row>
    <row r="175" spans="1:4" x14ac:dyDescent="0.2">
      <c r="A175" s="49"/>
      <c r="B175" s="49"/>
      <c r="C175" s="14" t="s">
        <v>500</v>
      </c>
      <c r="D175" s="14" t="s">
        <v>144</v>
      </c>
    </row>
    <row r="176" spans="1:4" x14ac:dyDescent="0.2">
      <c r="A176" s="49"/>
      <c r="B176" s="49"/>
      <c r="C176" s="14" t="s">
        <v>501</v>
      </c>
      <c r="D176" s="14" t="s">
        <v>146</v>
      </c>
    </row>
    <row r="177" spans="1:5" x14ac:dyDescent="0.2">
      <c r="A177" s="49"/>
      <c r="B177" s="49"/>
      <c r="C177" s="14" t="s">
        <v>502</v>
      </c>
      <c r="D177" s="14" t="s">
        <v>148</v>
      </c>
    </row>
    <row r="178" spans="1:5" x14ac:dyDescent="0.2">
      <c r="A178" s="49"/>
      <c r="B178" s="49"/>
      <c r="C178" s="14" t="s">
        <v>503</v>
      </c>
      <c r="D178" s="14" t="s">
        <v>150</v>
      </c>
    </row>
    <row r="179" spans="1:5" x14ac:dyDescent="0.2">
      <c r="A179" s="49"/>
      <c r="B179" s="49"/>
      <c r="C179" s="14" t="s">
        <v>504</v>
      </c>
      <c r="D179" s="14" t="s">
        <v>152</v>
      </c>
    </row>
    <row r="180" spans="1:5" x14ac:dyDescent="0.2">
      <c r="A180" s="49"/>
      <c r="B180" s="49"/>
      <c r="C180" s="14" t="s">
        <v>1168</v>
      </c>
      <c r="D180" s="14" t="s">
        <v>1142</v>
      </c>
      <c r="E180" t="s">
        <v>1200</v>
      </c>
    </row>
    <row r="181" spans="1:5" x14ac:dyDescent="0.2">
      <c r="A181" s="49"/>
      <c r="B181" s="49"/>
      <c r="C181" s="14" t="s">
        <v>102</v>
      </c>
      <c r="D181" s="14" t="s">
        <v>102</v>
      </c>
    </row>
    <row r="182" spans="1:5" x14ac:dyDescent="0.2">
      <c r="A182" s="66"/>
      <c r="B182" s="59" t="s">
        <v>794</v>
      </c>
      <c r="C182" s="41" t="s">
        <v>57</v>
      </c>
      <c r="D182" s="41"/>
    </row>
    <row r="183" spans="1:5" x14ac:dyDescent="0.2">
      <c r="A183" s="67"/>
      <c r="B183" s="60"/>
      <c r="C183" s="41" t="s">
        <v>795</v>
      </c>
      <c r="D183" s="41"/>
    </row>
    <row r="184" spans="1:5" x14ac:dyDescent="0.2">
      <c r="A184" s="67"/>
      <c r="B184" s="60"/>
      <c r="C184" s="41" t="s">
        <v>64</v>
      </c>
      <c r="D184" s="41"/>
    </row>
    <row r="185" spans="1:5" x14ac:dyDescent="0.2">
      <c r="A185" s="68"/>
      <c r="B185" s="61"/>
      <c r="C185" s="42" t="s">
        <v>298</v>
      </c>
      <c r="D185" s="42"/>
    </row>
    <row r="186" spans="1:5" x14ac:dyDescent="0.2">
      <c r="A186" s="62"/>
      <c r="B186" s="62" t="s">
        <v>942</v>
      </c>
      <c r="C186" s="40" t="s">
        <v>635</v>
      </c>
      <c r="D186" s="40"/>
    </row>
    <row r="187" spans="1:5" x14ac:dyDescent="0.2">
      <c r="A187" s="63"/>
      <c r="B187" s="63"/>
      <c r="C187" s="40" t="s">
        <v>636</v>
      </c>
      <c r="D187" s="40"/>
    </row>
    <row r="188" spans="1:5" x14ac:dyDescent="0.2">
      <c r="A188" s="66"/>
      <c r="B188" s="59" t="s">
        <v>8</v>
      </c>
      <c r="C188" s="42" t="s">
        <v>65</v>
      </c>
      <c r="D188" s="42" t="s">
        <v>401</v>
      </c>
    </row>
    <row r="189" spans="1:5" x14ac:dyDescent="0.2">
      <c r="A189" s="67"/>
      <c r="B189" s="60"/>
      <c r="C189" s="42" t="s">
        <v>70</v>
      </c>
      <c r="D189" s="42" t="s">
        <v>402</v>
      </c>
    </row>
    <row r="190" spans="1:5" x14ac:dyDescent="0.2">
      <c r="A190" s="67"/>
      <c r="B190" s="60"/>
      <c r="C190" s="42" t="s">
        <v>78</v>
      </c>
      <c r="D190" s="42" t="s">
        <v>78</v>
      </c>
    </row>
    <row r="191" spans="1:5" x14ac:dyDescent="0.2">
      <c r="A191" s="67"/>
      <c r="B191" s="60"/>
      <c r="C191" s="42" t="s">
        <v>90</v>
      </c>
      <c r="D191" s="42" t="s">
        <v>404</v>
      </c>
    </row>
    <row r="192" spans="1:5" x14ac:dyDescent="0.2">
      <c r="A192" s="67"/>
      <c r="B192" s="60"/>
      <c r="C192" s="42" t="s">
        <v>107</v>
      </c>
      <c r="D192" s="42" t="s">
        <v>407</v>
      </c>
    </row>
    <row r="193" spans="1:4" x14ac:dyDescent="0.2">
      <c r="A193" s="67"/>
      <c r="B193" s="60"/>
      <c r="C193" s="42" t="s">
        <v>413</v>
      </c>
      <c r="D193" s="42" t="s">
        <v>408</v>
      </c>
    </row>
    <row r="194" spans="1:4" x14ac:dyDescent="0.2">
      <c r="A194" s="67"/>
      <c r="B194" s="60"/>
      <c r="C194" s="42" t="s">
        <v>101</v>
      </c>
      <c r="D194" s="42" t="s">
        <v>406</v>
      </c>
    </row>
    <row r="195" spans="1:4" x14ac:dyDescent="0.2">
      <c r="A195" s="67"/>
      <c r="B195" s="60"/>
      <c r="C195" s="42" t="s">
        <v>438</v>
      </c>
      <c r="D195" s="42" t="s">
        <v>409</v>
      </c>
    </row>
    <row r="196" spans="1:4" x14ac:dyDescent="0.2">
      <c r="A196" s="67"/>
      <c r="B196" s="60"/>
      <c r="C196" s="42" t="s">
        <v>119</v>
      </c>
      <c r="D196" s="42" t="s">
        <v>411</v>
      </c>
    </row>
    <row r="197" spans="1:4" x14ac:dyDescent="0.2">
      <c r="A197" s="67"/>
      <c r="B197" s="60"/>
      <c r="C197" s="42" t="s">
        <v>116</v>
      </c>
      <c r="D197" s="42" t="s">
        <v>410</v>
      </c>
    </row>
    <row r="198" spans="1:4" x14ac:dyDescent="0.2">
      <c r="A198" s="67"/>
      <c r="B198" s="60"/>
      <c r="C198" s="42" t="s">
        <v>84</v>
      </c>
      <c r="D198" s="42" t="s">
        <v>403</v>
      </c>
    </row>
    <row r="199" spans="1:4" x14ac:dyDescent="0.2">
      <c r="A199" s="67"/>
      <c r="B199" s="60"/>
      <c r="C199" s="42" t="s">
        <v>96</v>
      </c>
      <c r="D199" s="42" t="s">
        <v>405</v>
      </c>
    </row>
    <row r="200" spans="1:4" x14ac:dyDescent="0.2">
      <c r="A200" s="67"/>
      <c r="B200" s="60"/>
      <c r="C200" s="42" t="s">
        <v>102</v>
      </c>
      <c r="D200" s="42" t="s">
        <v>102</v>
      </c>
    </row>
    <row r="201" spans="1:4" x14ac:dyDescent="0.2">
      <c r="A201" s="68"/>
      <c r="B201" s="61"/>
      <c r="C201" s="42" t="s">
        <v>298</v>
      </c>
      <c r="D201" s="42" t="s">
        <v>412</v>
      </c>
    </row>
    <row r="202" spans="1:4" x14ac:dyDescent="0.2">
      <c r="A202" s="100"/>
      <c r="B202" s="100" t="s">
        <v>9</v>
      </c>
      <c r="C202" s="14" t="s">
        <v>414</v>
      </c>
      <c r="D202" s="14"/>
    </row>
    <row r="203" spans="1:4" x14ac:dyDescent="0.2">
      <c r="A203" s="49"/>
      <c r="B203" s="49"/>
      <c r="C203" s="14" t="s">
        <v>262</v>
      </c>
      <c r="D203" s="14"/>
    </row>
    <row r="204" spans="1:4" x14ac:dyDescent="0.2">
      <c r="A204" s="49"/>
      <c r="B204" s="49"/>
      <c r="C204" s="14" t="s">
        <v>172</v>
      </c>
      <c r="D204" s="14"/>
    </row>
    <row r="205" spans="1:4" x14ac:dyDescent="0.2">
      <c r="A205" s="49"/>
      <c r="B205" s="49"/>
      <c r="C205" s="14" t="s">
        <v>653</v>
      </c>
      <c r="D205" s="14"/>
    </row>
    <row r="206" spans="1:4" x14ac:dyDescent="0.2">
      <c r="A206" s="49"/>
      <c r="B206" s="49"/>
      <c r="C206" s="14" t="s">
        <v>156</v>
      </c>
      <c r="D206" s="14"/>
    </row>
    <row r="207" spans="1:4" x14ac:dyDescent="0.2">
      <c r="A207" s="49"/>
      <c r="B207" s="49"/>
      <c r="C207" s="14" t="s">
        <v>647</v>
      </c>
      <c r="D207" s="14"/>
    </row>
    <row r="208" spans="1:4" x14ac:dyDescent="0.2">
      <c r="A208" s="49"/>
      <c r="B208" s="49"/>
      <c r="C208" s="14" t="s">
        <v>176</v>
      </c>
      <c r="D208" s="14"/>
    </row>
    <row r="209" spans="1:5" x14ac:dyDescent="0.2">
      <c r="A209" s="49"/>
      <c r="B209" s="49"/>
      <c r="C209" s="14" t="s">
        <v>649</v>
      </c>
      <c r="D209" s="14"/>
    </row>
    <row r="210" spans="1:5" x14ac:dyDescent="0.2">
      <c r="A210" s="49"/>
      <c r="B210" s="49"/>
      <c r="C210" s="14" t="s">
        <v>66</v>
      </c>
      <c r="D210" s="14"/>
    </row>
    <row r="211" spans="1:5" x14ac:dyDescent="0.2">
      <c r="A211" s="49"/>
      <c r="B211" s="49"/>
      <c r="C211" s="14" t="s">
        <v>269</v>
      </c>
      <c r="D211" s="14"/>
    </row>
    <row r="212" spans="1:5" x14ac:dyDescent="0.2">
      <c r="A212" s="49"/>
      <c r="B212" s="49"/>
      <c r="C212" s="14" t="s">
        <v>654</v>
      </c>
      <c r="D212" s="14"/>
    </row>
    <row r="213" spans="1:5" x14ac:dyDescent="0.2">
      <c r="A213" s="49"/>
      <c r="B213" s="49"/>
      <c r="C213" s="14" t="s">
        <v>140</v>
      </c>
      <c r="D213" s="14"/>
    </row>
    <row r="214" spans="1:5" x14ac:dyDescent="0.2">
      <c r="A214" s="49"/>
      <c r="B214" s="49"/>
      <c r="C214" s="14" t="s">
        <v>256</v>
      </c>
      <c r="D214" s="14"/>
    </row>
    <row r="215" spans="1:5" x14ac:dyDescent="0.2">
      <c r="A215" s="49"/>
      <c r="B215" s="49"/>
      <c r="C215" s="14" t="s">
        <v>122</v>
      </c>
      <c r="D215" s="14"/>
    </row>
    <row r="216" spans="1:5" x14ac:dyDescent="0.2">
      <c r="A216" s="49"/>
      <c r="B216" s="49"/>
      <c r="C216" s="14" t="s">
        <v>270</v>
      </c>
      <c r="D216" s="14"/>
    </row>
    <row r="217" spans="1:5" x14ac:dyDescent="0.2">
      <c r="A217" s="49"/>
      <c r="B217" s="49"/>
      <c r="C217" s="14" t="s">
        <v>708</v>
      </c>
      <c r="D217" s="14"/>
    </row>
    <row r="218" spans="1:5" x14ac:dyDescent="0.2">
      <c r="A218" s="49"/>
      <c r="B218" s="49"/>
      <c r="C218" s="14" t="s">
        <v>1170</v>
      </c>
      <c r="D218" s="14" t="s">
        <v>655</v>
      </c>
      <c r="E218" t="s">
        <v>1200</v>
      </c>
    </row>
    <row r="219" spans="1:5" x14ac:dyDescent="0.2">
      <c r="A219" s="49"/>
      <c r="B219" s="49"/>
      <c r="C219" s="14" t="s">
        <v>267</v>
      </c>
      <c r="D219" s="14"/>
    </row>
    <row r="220" spans="1:5" x14ac:dyDescent="0.2">
      <c r="A220" s="49"/>
      <c r="B220" s="49"/>
      <c r="C220" s="14" t="s">
        <v>264</v>
      </c>
      <c r="D220" s="14"/>
    </row>
    <row r="221" spans="1:5" x14ac:dyDescent="0.2">
      <c r="A221" s="49"/>
      <c r="B221" s="49"/>
      <c r="C221" s="14" t="s">
        <v>265</v>
      </c>
      <c r="D221" s="14"/>
    </row>
    <row r="222" spans="1:5" x14ac:dyDescent="0.2">
      <c r="A222" s="49"/>
      <c r="B222" s="49"/>
      <c r="C222" s="14" t="s">
        <v>167</v>
      </c>
      <c r="D222" s="14"/>
    </row>
    <row r="223" spans="1:5" x14ac:dyDescent="0.2">
      <c r="A223" s="49"/>
      <c r="B223" s="49"/>
      <c r="C223" s="14" t="s">
        <v>254</v>
      </c>
      <c r="D223" s="14"/>
    </row>
    <row r="224" spans="1:5" x14ac:dyDescent="0.2">
      <c r="A224" s="49"/>
      <c r="B224" s="49"/>
      <c r="C224" s="14" t="s">
        <v>261</v>
      </c>
      <c r="D224" s="14"/>
    </row>
    <row r="225" spans="1:4" x14ac:dyDescent="0.2">
      <c r="A225" s="49"/>
      <c r="B225" s="49"/>
      <c r="C225" s="14" t="s">
        <v>71</v>
      </c>
      <c r="D225" s="14"/>
    </row>
    <row r="226" spans="1:4" x14ac:dyDescent="0.2">
      <c r="A226" s="49"/>
      <c r="B226" s="49"/>
      <c r="C226" s="14" t="s">
        <v>259</v>
      </c>
      <c r="D226" s="14"/>
    </row>
    <row r="227" spans="1:4" x14ac:dyDescent="0.2">
      <c r="A227" s="49"/>
      <c r="B227" s="49"/>
      <c r="C227" s="14" t="s">
        <v>75</v>
      </c>
      <c r="D227" s="14"/>
    </row>
    <row r="228" spans="1:4" x14ac:dyDescent="0.2">
      <c r="A228" s="49"/>
      <c r="B228" s="49"/>
      <c r="C228" s="14" t="s">
        <v>263</v>
      </c>
      <c r="D228" s="14"/>
    </row>
    <row r="229" spans="1:4" x14ac:dyDescent="0.2">
      <c r="A229" s="49"/>
      <c r="B229" s="49"/>
      <c r="C229" s="14" t="s">
        <v>651</v>
      </c>
      <c r="D229" s="14"/>
    </row>
    <row r="230" spans="1:4" x14ac:dyDescent="0.2">
      <c r="A230" s="49"/>
      <c r="B230" s="49"/>
      <c r="C230" s="14" t="s">
        <v>652</v>
      </c>
      <c r="D230" s="14"/>
    </row>
    <row r="231" spans="1:4" x14ac:dyDescent="0.2">
      <c r="A231" s="49"/>
      <c r="B231" s="49"/>
      <c r="C231" s="14" t="s">
        <v>266</v>
      </c>
      <c r="D231" s="14"/>
    </row>
    <row r="232" spans="1:4" x14ac:dyDescent="0.2">
      <c r="A232" s="49"/>
      <c r="B232" s="49"/>
      <c r="C232" s="14" t="s">
        <v>85</v>
      </c>
      <c r="D232" s="14"/>
    </row>
    <row r="233" spans="1:4" x14ac:dyDescent="0.2">
      <c r="A233" s="49"/>
      <c r="B233" s="49"/>
      <c r="C233" s="14" t="s">
        <v>648</v>
      </c>
      <c r="D233" s="14"/>
    </row>
    <row r="234" spans="1:4" x14ac:dyDescent="0.2">
      <c r="A234" s="49"/>
      <c r="B234" s="49"/>
      <c r="C234" s="14" t="s">
        <v>646</v>
      </c>
      <c r="D234" s="14"/>
    </row>
    <row r="235" spans="1:4" x14ac:dyDescent="0.2">
      <c r="A235" s="49"/>
      <c r="B235" s="49"/>
      <c r="C235" s="14" t="s">
        <v>656</v>
      </c>
      <c r="D235" s="14"/>
    </row>
    <row r="236" spans="1:4" x14ac:dyDescent="0.2">
      <c r="A236" s="49"/>
      <c r="B236" s="49"/>
      <c r="C236" s="14" t="s">
        <v>255</v>
      </c>
      <c r="D236" s="14"/>
    </row>
    <row r="237" spans="1:4" x14ac:dyDescent="0.2">
      <c r="A237" s="49"/>
      <c r="B237" s="49"/>
      <c r="C237" s="14" t="s">
        <v>738</v>
      </c>
      <c r="D237" s="14"/>
    </row>
    <row r="238" spans="1:4" x14ac:dyDescent="0.2">
      <c r="A238" s="49"/>
      <c r="B238" s="49"/>
      <c r="C238" s="14" t="s">
        <v>34</v>
      </c>
      <c r="D238" s="14"/>
    </row>
    <row r="239" spans="1:4" x14ac:dyDescent="0.2">
      <c r="A239" s="49"/>
      <c r="B239" s="49"/>
      <c r="C239" s="14" t="s">
        <v>645</v>
      </c>
      <c r="D239" s="14"/>
    </row>
    <row r="240" spans="1:4" x14ac:dyDescent="0.2">
      <c r="A240" s="49"/>
      <c r="B240" s="49"/>
      <c r="C240" s="14" t="s">
        <v>268</v>
      </c>
      <c r="D240" s="14"/>
    </row>
    <row r="241" spans="1:4" x14ac:dyDescent="0.2">
      <c r="A241" s="49"/>
      <c r="B241" s="49"/>
      <c r="C241" s="14" t="s">
        <v>650</v>
      </c>
      <c r="D241" s="14"/>
    </row>
    <row r="242" spans="1:4" x14ac:dyDescent="0.2">
      <c r="A242" s="49"/>
      <c r="B242" s="49"/>
      <c r="C242" s="14" t="s">
        <v>252</v>
      </c>
      <c r="D242" s="14"/>
    </row>
    <row r="243" spans="1:4" x14ac:dyDescent="0.2">
      <c r="A243" s="49"/>
      <c r="B243" s="49"/>
      <c r="C243" s="14" t="s">
        <v>258</v>
      </c>
      <c r="D243" s="14"/>
    </row>
    <row r="244" spans="1:4" x14ac:dyDescent="0.2">
      <c r="A244" s="49"/>
      <c r="B244" s="49"/>
      <c r="C244" s="14" t="s">
        <v>257</v>
      </c>
      <c r="D244" s="14"/>
    </row>
    <row r="245" spans="1:4" x14ac:dyDescent="0.2">
      <c r="A245" s="49"/>
      <c r="B245" s="49"/>
      <c r="C245" s="14" t="s">
        <v>174</v>
      </c>
      <c r="D245" s="14"/>
    </row>
    <row r="246" spans="1:4" x14ac:dyDescent="0.2">
      <c r="A246" s="49"/>
      <c r="B246" s="49"/>
      <c r="C246" s="14" t="s">
        <v>253</v>
      </c>
      <c r="D246" s="14"/>
    </row>
    <row r="247" spans="1:4" x14ac:dyDescent="0.2">
      <c r="A247" s="49"/>
      <c r="B247" s="49"/>
      <c r="C247" s="14" t="s">
        <v>169</v>
      </c>
      <c r="D247" s="14"/>
    </row>
    <row r="248" spans="1:4" x14ac:dyDescent="0.2">
      <c r="A248" s="49"/>
      <c r="B248" s="49"/>
      <c r="C248" s="14" t="s">
        <v>170</v>
      </c>
      <c r="D248" s="14"/>
    </row>
    <row r="249" spans="1:4" x14ac:dyDescent="0.2">
      <c r="A249" s="49"/>
      <c r="B249" s="49"/>
      <c r="C249" s="14" t="s">
        <v>165</v>
      </c>
      <c r="D249" s="14"/>
    </row>
    <row r="250" spans="1:4" x14ac:dyDescent="0.2">
      <c r="A250" s="49"/>
      <c r="B250" s="49"/>
      <c r="C250" s="14" t="s">
        <v>260</v>
      </c>
      <c r="D250" s="14"/>
    </row>
    <row r="251" spans="1:4" x14ac:dyDescent="0.2">
      <c r="A251" s="49"/>
      <c r="B251" s="49"/>
      <c r="C251" s="14" t="s">
        <v>163</v>
      </c>
      <c r="D251" s="14"/>
    </row>
    <row r="252" spans="1:4" x14ac:dyDescent="0.2">
      <c r="A252" s="49"/>
      <c r="B252" s="49"/>
      <c r="C252" s="14" t="s">
        <v>102</v>
      </c>
      <c r="D252" s="14"/>
    </row>
    <row r="253" spans="1:4" x14ac:dyDescent="0.2">
      <c r="A253" s="49"/>
      <c r="B253" s="49"/>
      <c r="C253" s="14" t="s">
        <v>878</v>
      </c>
      <c r="D253" s="14"/>
    </row>
    <row r="254" spans="1:4" x14ac:dyDescent="0.2">
      <c r="A254" s="49"/>
      <c r="B254" s="49"/>
      <c r="C254" s="14" t="s">
        <v>879</v>
      </c>
      <c r="D254" s="14"/>
    </row>
    <row r="255" spans="1:4" x14ac:dyDescent="0.2">
      <c r="A255" s="49"/>
      <c r="B255" s="49"/>
      <c r="C255" s="14" t="s">
        <v>880</v>
      </c>
      <c r="D255" s="14"/>
    </row>
    <row r="256" spans="1:4" x14ac:dyDescent="0.2">
      <c r="A256" s="49"/>
      <c r="B256" s="49"/>
      <c r="C256" s="14" t="s">
        <v>881</v>
      </c>
      <c r="D256" s="14"/>
    </row>
    <row r="257" spans="1:5" x14ac:dyDescent="0.2">
      <c r="A257" s="49"/>
      <c r="B257" s="49"/>
      <c r="C257" s="14" t="s">
        <v>882</v>
      </c>
      <c r="D257" s="14"/>
    </row>
    <row r="258" spans="1:5" x14ac:dyDescent="0.2">
      <c r="A258" s="49"/>
      <c r="B258" s="49"/>
      <c r="C258" s="14" t="s">
        <v>883</v>
      </c>
      <c r="D258" s="14"/>
    </row>
    <row r="259" spans="1:5" x14ac:dyDescent="0.2">
      <c r="A259" s="49"/>
      <c r="B259" s="49"/>
      <c r="C259" s="14" t="s">
        <v>884</v>
      </c>
      <c r="D259" s="14"/>
    </row>
    <row r="260" spans="1:5" x14ac:dyDescent="0.2">
      <c r="A260" s="49"/>
      <c r="B260" s="49"/>
      <c r="C260" s="14" t="s">
        <v>885</v>
      </c>
      <c r="D260" s="14"/>
    </row>
    <row r="261" spans="1:5" x14ac:dyDescent="0.2">
      <c r="A261" s="49"/>
      <c r="B261" s="49"/>
      <c r="C261" s="14" t="s">
        <v>886</v>
      </c>
      <c r="D261" s="14"/>
    </row>
    <row r="262" spans="1:5" x14ac:dyDescent="0.2">
      <c r="A262" s="49"/>
      <c r="B262" s="49"/>
      <c r="C262" s="14" t="s">
        <v>887</v>
      </c>
      <c r="D262" s="14"/>
    </row>
    <row r="263" spans="1:5" x14ac:dyDescent="0.2">
      <c r="A263" s="49"/>
      <c r="B263" s="49"/>
      <c r="C263" s="14" t="s">
        <v>888</v>
      </c>
      <c r="D263" s="14"/>
    </row>
    <row r="264" spans="1:5" x14ac:dyDescent="0.2">
      <c r="A264" s="49"/>
      <c r="B264" s="49"/>
      <c r="C264" s="14" t="s">
        <v>889</v>
      </c>
      <c r="D264" s="14"/>
    </row>
    <row r="265" spans="1:5" x14ac:dyDescent="0.2">
      <c r="A265" s="49"/>
      <c r="B265" s="49"/>
      <c r="C265" s="14" t="s">
        <v>890</v>
      </c>
      <c r="D265" s="14"/>
    </row>
    <row r="266" spans="1:5" x14ac:dyDescent="0.2">
      <c r="A266" s="49"/>
      <c r="B266" s="49"/>
      <c r="C266" s="14" t="s">
        <v>891</v>
      </c>
      <c r="D266" s="14"/>
    </row>
    <row r="267" spans="1:5" x14ac:dyDescent="0.2">
      <c r="A267" s="49"/>
      <c r="B267" s="49"/>
      <c r="C267" s="14" t="s">
        <v>892</v>
      </c>
      <c r="D267" s="14"/>
    </row>
    <row r="268" spans="1:5" x14ac:dyDescent="0.2">
      <c r="A268" s="49"/>
      <c r="B268" s="49"/>
      <c r="C268" s="14" t="s">
        <v>893</v>
      </c>
      <c r="D268" s="14"/>
    </row>
    <row r="269" spans="1:5" x14ac:dyDescent="0.2">
      <c r="A269" s="49"/>
      <c r="B269" s="49"/>
      <c r="C269" s="14" t="s">
        <v>877</v>
      </c>
      <c r="D269" s="14"/>
    </row>
    <row r="270" spans="1:5" x14ac:dyDescent="0.2">
      <c r="A270" s="49"/>
      <c r="B270" s="49"/>
      <c r="C270" s="14" t="s">
        <v>1146</v>
      </c>
      <c r="D270" s="14" t="s">
        <v>1145</v>
      </c>
      <c r="E270" t="s">
        <v>1200</v>
      </c>
    </row>
    <row r="271" spans="1:5" x14ac:dyDescent="0.2">
      <c r="A271" s="49"/>
      <c r="B271" s="49"/>
      <c r="C271" s="14" t="s">
        <v>1148</v>
      </c>
      <c r="D271" s="14" t="s">
        <v>1147</v>
      </c>
      <c r="E271" t="s">
        <v>1200</v>
      </c>
    </row>
    <row r="272" spans="1:5" x14ac:dyDescent="0.2">
      <c r="A272" s="49"/>
      <c r="B272" s="49"/>
      <c r="C272" s="14" t="s">
        <v>1150</v>
      </c>
      <c r="D272" s="14" t="s">
        <v>1149</v>
      </c>
      <c r="E272" t="s">
        <v>1200</v>
      </c>
    </row>
    <row r="273" spans="1:5" x14ac:dyDescent="0.2">
      <c r="A273" s="49"/>
      <c r="B273" s="49"/>
      <c r="C273" s="14" t="s">
        <v>894</v>
      </c>
      <c r="D273" s="14"/>
    </row>
    <row r="274" spans="1:5" x14ac:dyDescent="0.2">
      <c r="A274" s="49"/>
      <c r="B274" s="49"/>
      <c r="C274" s="14" t="s">
        <v>1152</v>
      </c>
      <c r="D274" s="14" t="s">
        <v>1151</v>
      </c>
      <c r="E274" t="s">
        <v>1200</v>
      </c>
    </row>
    <row r="275" spans="1:5" x14ac:dyDescent="0.2">
      <c r="A275" s="49"/>
      <c r="B275" s="49"/>
      <c r="C275" s="14" t="s">
        <v>895</v>
      </c>
      <c r="D275" s="14"/>
    </row>
    <row r="276" spans="1:5" x14ac:dyDescent="0.2">
      <c r="A276" s="49"/>
      <c r="B276" s="49"/>
      <c r="C276" s="14" t="s">
        <v>896</v>
      </c>
      <c r="D276" s="14"/>
    </row>
    <row r="277" spans="1:5" x14ac:dyDescent="0.2">
      <c r="A277" s="49"/>
      <c r="B277" s="49"/>
      <c r="C277" s="14" t="s">
        <v>897</v>
      </c>
      <c r="D277" s="14"/>
    </row>
    <row r="278" spans="1:5" x14ac:dyDescent="0.2">
      <c r="A278" s="49"/>
      <c r="B278" s="49"/>
      <c r="C278" s="14" t="s">
        <v>898</v>
      </c>
      <c r="D278" s="14"/>
    </row>
    <row r="279" spans="1:5" x14ac:dyDescent="0.2">
      <c r="A279" s="49"/>
      <c r="B279" s="49"/>
      <c r="C279" s="14" t="s">
        <v>899</v>
      </c>
      <c r="D279" s="14"/>
    </row>
    <row r="280" spans="1:5" x14ac:dyDescent="0.2">
      <c r="A280" s="49"/>
      <c r="B280" s="49"/>
      <c r="C280" s="14" t="s">
        <v>900</v>
      </c>
      <c r="D280" s="14"/>
    </row>
    <row r="281" spans="1:5" x14ac:dyDescent="0.2">
      <c r="A281" s="49"/>
      <c r="B281" s="49"/>
      <c r="C281" s="14" t="s">
        <v>873</v>
      </c>
      <c r="D281" s="14"/>
    </row>
    <row r="282" spans="1:5" x14ac:dyDescent="0.2">
      <c r="A282" s="49"/>
      <c r="B282" s="49"/>
      <c r="C282" s="14" t="s">
        <v>1154</v>
      </c>
      <c r="D282" s="14" t="s">
        <v>1153</v>
      </c>
      <c r="E282" t="s">
        <v>1200</v>
      </c>
    </row>
    <row r="283" spans="1:5" x14ac:dyDescent="0.2">
      <c r="A283" s="49"/>
      <c r="B283" s="49"/>
      <c r="C283" s="14" t="s">
        <v>901</v>
      </c>
      <c r="D283" s="14"/>
    </row>
    <row r="284" spans="1:5" x14ac:dyDescent="0.2">
      <c r="A284" s="49"/>
      <c r="B284" s="49"/>
      <c r="C284" s="14" t="s">
        <v>1156</v>
      </c>
      <c r="D284" s="14" t="s">
        <v>1155</v>
      </c>
      <c r="E284" t="s">
        <v>1200</v>
      </c>
    </row>
    <row r="285" spans="1:5" x14ac:dyDescent="0.2">
      <c r="A285" s="49"/>
      <c r="B285" s="49"/>
      <c r="C285" s="14" t="s">
        <v>902</v>
      </c>
      <c r="D285" s="14"/>
    </row>
    <row r="286" spans="1:5" x14ac:dyDescent="0.2">
      <c r="A286" s="49"/>
      <c r="B286" s="49"/>
      <c r="C286" s="14" t="s">
        <v>903</v>
      </c>
      <c r="D286" s="14"/>
    </row>
    <row r="287" spans="1:5" x14ac:dyDescent="0.2">
      <c r="A287" s="49"/>
      <c r="B287" s="49"/>
      <c r="C287" s="14" t="s">
        <v>904</v>
      </c>
      <c r="D287" s="14"/>
    </row>
    <row r="288" spans="1:5" x14ac:dyDescent="0.2">
      <c r="A288" s="49"/>
      <c r="B288" s="49"/>
      <c r="C288" s="14" t="s">
        <v>905</v>
      </c>
      <c r="D288" s="14"/>
    </row>
    <row r="289" spans="1:5" x14ac:dyDescent="0.2">
      <c r="A289" s="49"/>
      <c r="B289" s="49"/>
      <c r="C289" s="14" t="s">
        <v>1158</v>
      </c>
      <c r="D289" s="14" t="s">
        <v>1157</v>
      </c>
      <c r="E289" t="s">
        <v>1200</v>
      </c>
    </row>
    <row r="290" spans="1:5" x14ac:dyDescent="0.2">
      <c r="A290" s="49"/>
      <c r="B290" s="49"/>
      <c r="C290" s="14" t="s">
        <v>906</v>
      </c>
      <c r="D290" s="14"/>
    </row>
    <row r="291" spans="1:5" x14ac:dyDescent="0.2">
      <c r="A291" s="49"/>
      <c r="B291" s="49"/>
      <c r="C291" s="14" t="s">
        <v>907</v>
      </c>
      <c r="D291" s="14"/>
    </row>
    <row r="292" spans="1:5" x14ac:dyDescent="0.2">
      <c r="A292" s="49"/>
      <c r="B292" s="49"/>
      <c r="C292" s="14" t="s">
        <v>908</v>
      </c>
      <c r="D292" s="14"/>
    </row>
    <row r="293" spans="1:5" x14ac:dyDescent="0.2">
      <c r="A293" s="49"/>
      <c r="B293" s="49"/>
      <c r="C293" s="14" t="s">
        <v>909</v>
      </c>
      <c r="D293" s="14"/>
    </row>
    <row r="294" spans="1:5" x14ac:dyDescent="0.2">
      <c r="A294" s="49"/>
      <c r="B294" s="49"/>
      <c r="C294" s="14" t="s">
        <v>910</v>
      </c>
      <c r="D294" s="14"/>
    </row>
    <row r="295" spans="1:5" x14ac:dyDescent="0.2">
      <c r="A295" s="49"/>
      <c r="B295" s="49"/>
      <c r="C295" s="14" t="s">
        <v>911</v>
      </c>
      <c r="D295" s="14"/>
    </row>
    <row r="296" spans="1:5" x14ac:dyDescent="0.2">
      <c r="A296" s="49"/>
      <c r="B296" s="49"/>
      <c r="C296" s="14" t="s">
        <v>195</v>
      </c>
      <c r="D296" s="14"/>
    </row>
    <row r="297" spans="1:5" x14ac:dyDescent="0.2">
      <c r="A297" s="49"/>
      <c r="B297" s="49"/>
      <c r="C297" s="14" t="s">
        <v>1159</v>
      </c>
      <c r="D297" s="14" t="s">
        <v>1160</v>
      </c>
      <c r="E297" t="s">
        <v>1200</v>
      </c>
    </row>
    <row r="298" spans="1:5" x14ac:dyDescent="0.2">
      <c r="A298" s="49"/>
      <c r="B298" s="49"/>
      <c r="C298" s="14" t="s">
        <v>912</v>
      </c>
      <c r="D298" s="14"/>
    </row>
    <row r="299" spans="1:5" x14ac:dyDescent="0.2">
      <c r="A299" s="49"/>
      <c r="B299" s="49"/>
      <c r="C299" s="14" t="s">
        <v>913</v>
      </c>
      <c r="D299" s="14"/>
    </row>
    <row r="300" spans="1:5" x14ac:dyDescent="0.2">
      <c r="A300" s="49"/>
      <c r="B300" s="49"/>
      <c r="C300" s="14" t="s">
        <v>1161</v>
      </c>
      <c r="D300" s="14"/>
      <c r="E300" t="s">
        <v>1200</v>
      </c>
    </row>
    <row r="301" spans="1:5" x14ac:dyDescent="0.2">
      <c r="A301" s="49"/>
      <c r="B301" s="49"/>
      <c r="C301" s="14" t="s">
        <v>249</v>
      </c>
      <c r="D301" s="14"/>
    </row>
    <row r="302" spans="1:5" x14ac:dyDescent="0.2">
      <c r="A302" s="49"/>
      <c r="B302" s="49"/>
      <c r="C302" s="14" t="s">
        <v>914</v>
      </c>
      <c r="D302" s="14"/>
    </row>
    <row r="303" spans="1:5" x14ac:dyDescent="0.2">
      <c r="A303" s="49"/>
      <c r="B303" s="49"/>
      <c r="C303" s="14" t="s">
        <v>915</v>
      </c>
      <c r="D303" s="14"/>
    </row>
    <row r="304" spans="1:5" x14ac:dyDescent="0.2">
      <c r="A304" s="49"/>
      <c r="B304" s="49"/>
      <c r="C304" s="14" t="s">
        <v>916</v>
      </c>
      <c r="D304" s="14"/>
    </row>
    <row r="305" spans="1:5" x14ac:dyDescent="0.2">
      <c r="A305" s="49"/>
      <c r="B305" s="49"/>
      <c r="C305" s="14" t="s">
        <v>917</v>
      </c>
      <c r="D305" s="14"/>
    </row>
    <row r="306" spans="1:5" x14ac:dyDescent="0.2">
      <c r="A306" s="49"/>
      <c r="B306" s="49"/>
      <c r="C306" s="14" t="s">
        <v>918</v>
      </c>
      <c r="D306" s="14"/>
    </row>
    <row r="307" spans="1:5" x14ac:dyDescent="0.2">
      <c r="A307" s="49"/>
      <c r="B307" s="49"/>
      <c r="C307" s="14" t="s">
        <v>202</v>
      </c>
      <c r="D307" s="14"/>
    </row>
    <row r="308" spans="1:5" x14ac:dyDescent="0.2">
      <c r="A308" s="49"/>
      <c r="B308" s="49"/>
      <c r="C308" s="14" t="s">
        <v>919</v>
      </c>
      <c r="D308" s="14"/>
    </row>
    <row r="309" spans="1:5" x14ac:dyDescent="0.2">
      <c r="A309" s="49"/>
      <c r="B309" s="49"/>
      <c r="C309" s="14" t="s">
        <v>920</v>
      </c>
      <c r="D309" s="14"/>
    </row>
    <row r="310" spans="1:5" x14ac:dyDescent="0.2">
      <c r="A310" s="49"/>
      <c r="B310" s="49"/>
      <c r="C310" s="14" t="s">
        <v>968</v>
      </c>
      <c r="D310" s="14"/>
      <c r="E310" t="s">
        <v>1200</v>
      </c>
    </row>
    <row r="311" spans="1:5" x14ac:dyDescent="0.2">
      <c r="A311" s="49"/>
      <c r="B311" s="49"/>
      <c r="C311" s="14" t="s">
        <v>969</v>
      </c>
      <c r="D311" s="14"/>
      <c r="E311" t="s">
        <v>1200</v>
      </c>
    </row>
    <row r="312" spans="1:5" x14ac:dyDescent="0.2">
      <c r="A312" s="49"/>
      <c r="B312" s="49"/>
      <c r="C312" s="14" t="s">
        <v>970</v>
      </c>
      <c r="D312" s="14"/>
      <c r="E312" t="s">
        <v>1200</v>
      </c>
    </row>
    <row r="313" spans="1:5" x14ac:dyDescent="0.2">
      <c r="A313" s="49"/>
      <c r="B313" s="49"/>
      <c r="C313" s="14" t="s">
        <v>921</v>
      </c>
      <c r="D313" s="14"/>
    </row>
    <row r="314" spans="1:5" x14ac:dyDescent="0.2">
      <c r="A314" s="49"/>
      <c r="B314" s="49"/>
      <c r="C314" s="14" t="s">
        <v>922</v>
      </c>
      <c r="D314" s="14"/>
    </row>
    <row r="315" spans="1:5" x14ac:dyDescent="0.2">
      <c r="A315" s="49"/>
      <c r="B315" s="49"/>
      <c r="C315" s="14" t="s">
        <v>923</v>
      </c>
      <c r="D315" s="14"/>
    </row>
    <row r="316" spans="1:5" x14ac:dyDescent="0.2">
      <c r="A316" s="49"/>
      <c r="B316" s="49"/>
      <c r="C316" s="14" t="s">
        <v>924</v>
      </c>
      <c r="D316" s="14"/>
    </row>
    <row r="317" spans="1:5" x14ac:dyDescent="0.2">
      <c r="A317" s="49"/>
      <c r="B317" s="49"/>
      <c r="C317" s="14" t="s">
        <v>925</v>
      </c>
      <c r="D317" s="14"/>
    </row>
    <row r="318" spans="1:5" x14ac:dyDescent="0.2">
      <c r="A318" s="49"/>
      <c r="B318" s="49"/>
      <c r="C318" s="14" t="s">
        <v>967</v>
      </c>
      <c r="D318" s="115" t="s">
        <v>926</v>
      </c>
      <c r="E318" t="s">
        <v>1200</v>
      </c>
    </row>
    <row r="319" spans="1:5" x14ac:dyDescent="0.2">
      <c r="A319" s="49"/>
      <c r="B319" s="49"/>
      <c r="C319" s="14" t="s">
        <v>927</v>
      </c>
      <c r="D319" s="14"/>
    </row>
    <row r="320" spans="1:5" x14ac:dyDescent="0.2">
      <c r="A320" s="49"/>
      <c r="B320" s="49"/>
      <c r="C320" s="14" t="s">
        <v>928</v>
      </c>
      <c r="D320" s="14"/>
    </row>
    <row r="321" spans="1:5" x14ac:dyDescent="0.2">
      <c r="A321" s="49"/>
      <c r="B321" s="49"/>
      <c r="C321" s="14" t="s">
        <v>874</v>
      </c>
      <c r="D321" s="14"/>
    </row>
    <row r="322" spans="1:5" x14ac:dyDescent="0.2">
      <c r="A322" s="49"/>
      <c r="B322" s="49"/>
      <c r="C322" s="14" t="s">
        <v>875</v>
      </c>
      <c r="D322" s="14"/>
    </row>
    <row r="323" spans="1:5" x14ac:dyDescent="0.2">
      <c r="A323" s="49"/>
      <c r="B323" s="49"/>
      <c r="C323" s="14" t="s">
        <v>929</v>
      </c>
      <c r="D323" s="14"/>
    </row>
    <row r="324" spans="1:5" x14ac:dyDescent="0.2">
      <c r="A324" s="49"/>
      <c r="B324" s="49"/>
      <c r="C324" s="14" t="s">
        <v>876</v>
      </c>
      <c r="D324" s="14"/>
    </row>
    <row r="325" spans="1:5" x14ac:dyDescent="0.2">
      <c r="A325" s="49"/>
      <c r="B325" s="49"/>
      <c r="C325" s="14" t="s">
        <v>930</v>
      </c>
      <c r="D325" s="14"/>
    </row>
    <row r="326" spans="1:5" x14ac:dyDescent="0.2">
      <c r="A326" s="49"/>
      <c r="B326" s="49"/>
      <c r="C326" s="14" t="s">
        <v>931</v>
      </c>
      <c r="D326" s="14"/>
    </row>
    <row r="327" spans="1:5" x14ac:dyDescent="0.2">
      <c r="A327" s="49"/>
      <c r="B327" s="49"/>
      <c r="C327" s="14" t="s">
        <v>130</v>
      </c>
      <c r="D327" s="14"/>
    </row>
    <row r="328" spans="1:5" x14ac:dyDescent="0.2">
      <c r="A328" s="66"/>
      <c r="B328" s="56" t="s">
        <v>300</v>
      </c>
      <c r="C328" s="42" t="s">
        <v>979</v>
      </c>
      <c r="D328" s="42"/>
      <c r="E328" t="s">
        <v>1200</v>
      </c>
    </row>
    <row r="329" spans="1:5" x14ac:dyDescent="0.2">
      <c r="A329" s="67"/>
      <c r="B329" s="57"/>
      <c r="C329" s="42" t="s">
        <v>1069</v>
      </c>
      <c r="D329" s="42"/>
      <c r="E329" t="s">
        <v>1200</v>
      </c>
    </row>
    <row r="330" spans="1:5" x14ac:dyDescent="0.2">
      <c r="A330" s="67"/>
      <c r="B330" s="57"/>
      <c r="C330" s="117" t="s">
        <v>1070</v>
      </c>
      <c r="D330" s="42"/>
      <c r="E330" t="s">
        <v>1200</v>
      </c>
    </row>
    <row r="331" spans="1:5" x14ac:dyDescent="0.2">
      <c r="A331" s="67"/>
      <c r="B331" s="57"/>
      <c r="C331" s="116" t="s">
        <v>980</v>
      </c>
      <c r="D331" s="42"/>
      <c r="E331" t="s">
        <v>1200</v>
      </c>
    </row>
    <row r="332" spans="1:5" x14ac:dyDescent="0.2">
      <c r="A332" s="67"/>
      <c r="B332" s="57"/>
      <c r="C332" s="116" t="s">
        <v>1061</v>
      </c>
      <c r="D332" s="42"/>
      <c r="E332" t="s">
        <v>1200</v>
      </c>
    </row>
    <row r="333" spans="1:5" x14ac:dyDescent="0.2">
      <c r="A333" s="67"/>
      <c r="B333" s="57"/>
      <c r="C333" s="116" t="s">
        <v>981</v>
      </c>
      <c r="D333" s="42"/>
      <c r="E333" t="s">
        <v>1200</v>
      </c>
    </row>
    <row r="334" spans="1:5" x14ac:dyDescent="0.2">
      <c r="A334" s="67"/>
      <c r="B334" s="57"/>
      <c r="C334" s="116" t="s">
        <v>982</v>
      </c>
      <c r="D334" s="42"/>
      <c r="E334" t="s">
        <v>1200</v>
      </c>
    </row>
    <row r="335" spans="1:5" x14ac:dyDescent="0.2">
      <c r="A335" s="67"/>
      <c r="B335" s="57"/>
      <c r="C335" s="42" t="s">
        <v>1062</v>
      </c>
      <c r="D335" s="42"/>
      <c r="E335" t="s">
        <v>1200</v>
      </c>
    </row>
    <row r="336" spans="1:5" x14ac:dyDescent="0.2">
      <c r="A336" s="67"/>
      <c r="B336" s="57"/>
      <c r="C336" s="42" t="s">
        <v>1063</v>
      </c>
      <c r="D336" s="42"/>
      <c r="E336" t="s">
        <v>1200</v>
      </c>
    </row>
    <row r="337" spans="1:5" x14ac:dyDescent="0.2">
      <c r="A337" s="67"/>
      <c r="B337" s="57"/>
      <c r="C337" s="42" t="s">
        <v>1064</v>
      </c>
      <c r="D337" s="42"/>
      <c r="E337" t="s">
        <v>1200</v>
      </c>
    </row>
    <row r="338" spans="1:5" x14ac:dyDescent="0.2">
      <c r="A338" s="67"/>
      <c r="B338" s="57"/>
      <c r="C338" s="42" t="s">
        <v>1065</v>
      </c>
      <c r="D338" s="42"/>
      <c r="E338" t="s">
        <v>1200</v>
      </c>
    </row>
    <row r="339" spans="1:5" x14ac:dyDescent="0.2">
      <c r="A339" s="67"/>
      <c r="B339" s="57"/>
      <c r="C339" s="42" t="s">
        <v>1066</v>
      </c>
      <c r="D339" s="42"/>
      <c r="E339" t="s">
        <v>1200</v>
      </c>
    </row>
    <row r="340" spans="1:5" x14ac:dyDescent="0.2">
      <c r="A340" s="67"/>
      <c r="B340" s="57"/>
      <c r="C340" s="42" t="s">
        <v>1067</v>
      </c>
      <c r="D340" s="42"/>
      <c r="E340" t="s">
        <v>1200</v>
      </c>
    </row>
    <row r="341" spans="1:5" x14ac:dyDescent="0.2">
      <c r="A341" s="67"/>
      <c r="B341" s="57"/>
      <c r="C341" s="42" t="s">
        <v>1068</v>
      </c>
      <c r="D341" s="42"/>
      <c r="E341" t="s">
        <v>1200</v>
      </c>
    </row>
    <row r="342" spans="1:5" x14ac:dyDescent="0.2">
      <c r="A342" s="67"/>
      <c r="B342" s="57"/>
      <c r="C342" s="42" t="s">
        <v>1071</v>
      </c>
      <c r="D342" s="42"/>
      <c r="E342" t="s">
        <v>1200</v>
      </c>
    </row>
    <row r="343" spans="1:5" x14ac:dyDescent="0.2">
      <c r="A343" s="67"/>
      <c r="B343" s="57"/>
      <c r="C343" s="42" t="s">
        <v>1072</v>
      </c>
      <c r="D343" s="42"/>
      <c r="E343" t="s">
        <v>1200</v>
      </c>
    </row>
    <row r="344" spans="1:5" x14ac:dyDescent="0.2">
      <c r="A344" s="67"/>
      <c r="B344" s="57"/>
      <c r="C344" s="42" t="s">
        <v>1073</v>
      </c>
      <c r="D344" s="42"/>
      <c r="E344" t="s">
        <v>1200</v>
      </c>
    </row>
    <row r="345" spans="1:5" x14ac:dyDescent="0.2">
      <c r="A345" s="67"/>
      <c r="B345" s="57"/>
      <c r="C345" s="42" t="s">
        <v>1074</v>
      </c>
      <c r="D345" s="42"/>
      <c r="E345" t="s">
        <v>1200</v>
      </c>
    </row>
    <row r="346" spans="1:5" x14ac:dyDescent="0.2">
      <c r="A346" s="67"/>
      <c r="B346" s="57"/>
      <c r="C346" s="42" t="s">
        <v>1075</v>
      </c>
      <c r="D346" s="42"/>
      <c r="E346" t="s">
        <v>1200</v>
      </c>
    </row>
    <row r="347" spans="1:5" x14ac:dyDescent="0.2">
      <c r="A347" s="67"/>
      <c r="B347" s="57"/>
      <c r="C347" s="42" t="s">
        <v>1076</v>
      </c>
      <c r="D347" s="42"/>
      <c r="E347" t="s">
        <v>1200</v>
      </c>
    </row>
    <row r="348" spans="1:5" x14ac:dyDescent="0.2">
      <c r="A348" s="67"/>
      <c r="B348" s="57"/>
      <c r="C348" s="42" t="s">
        <v>1077</v>
      </c>
      <c r="D348" s="42"/>
      <c r="E348" t="s">
        <v>1200</v>
      </c>
    </row>
    <row r="349" spans="1:5" x14ac:dyDescent="0.2">
      <c r="A349" s="67"/>
      <c r="B349" s="57"/>
      <c r="C349" s="42" t="s">
        <v>1078</v>
      </c>
      <c r="D349" s="42"/>
      <c r="E349" t="s">
        <v>1200</v>
      </c>
    </row>
    <row r="350" spans="1:5" x14ac:dyDescent="0.2">
      <c r="A350" s="67"/>
      <c r="B350" s="57"/>
      <c r="C350" s="42" t="s">
        <v>1079</v>
      </c>
      <c r="D350" s="42"/>
      <c r="E350" t="s">
        <v>1200</v>
      </c>
    </row>
    <row r="351" spans="1:5" x14ac:dyDescent="0.2">
      <c r="A351" s="67"/>
      <c r="B351" s="57"/>
      <c r="C351" s="42" t="s">
        <v>1080</v>
      </c>
      <c r="D351" s="42"/>
      <c r="E351" t="s">
        <v>1200</v>
      </c>
    </row>
    <row r="352" spans="1:5" x14ac:dyDescent="0.2">
      <c r="A352" s="67"/>
      <c r="B352" s="57"/>
      <c r="C352" s="42" t="s">
        <v>1081</v>
      </c>
      <c r="D352" s="42"/>
      <c r="E352" t="s">
        <v>1200</v>
      </c>
    </row>
    <row r="353" spans="1:5" x14ac:dyDescent="0.2">
      <c r="A353" s="67"/>
      <c r="B353" s="57"/>
      <c r="C353" s="42" t="s">
        <v>1082</v>
      </c>
      <c r="D353" s="42"/>
      <c r="E353" t="s">
        <v>1200</v>
      </c>
    </row>
    <row r="354" spans="1:5" x14ac:dyDescent="0.2">
      <c r="A354" s="67"/>
      <c r="B354" s="57"/>
      <c r="C354" s="42" t="s">
        <v>1083</v>
      </c>
      <c r="D354" s="42"/>
      <c r="E354" t="s">
        <v>1200</v>
      </c>
    </row>
    <row r="355" spans="1:5" x14ac:dyDescent="0.2">
      <c r="A355" s="67"/>
      <c r="B355" s="57"/>
      <c r="C355" s="42" t="s">
        <v>1084</v>
      </c>
      <c r="D355" s="42"/>
      <c r="E355" t="s">
        <v>1200</v>
      </c>
    </row>
    <row r="356" spans="1:5" x14ac:dyDescent="0.2">
      <c r="A356" s="67"/>
      <c r="B356" s="57"/>
      <c r="C356" s="42" t="s">
        <v>1085</v>
      </c>
      <c r="D356" s="42"/>
      <c r="E356" t="s">
        <v>1200</v>
      </c>
    </row>
    <row r="357" spans="1:5" x14ac:dyDescent="0.2">
      <c r="A357" s="67"/>
      <c r="B357" s="57"/>
      <c r="C357" s="42" t="s">
        <v>1086</v>
      </c>
      <c r="D357" s="42"/>
      <c r="E357" t="s">
        <v>1200</v>
      </c>
    </row>
    <row r="358" spans="1:5" x14ac:dyDescent="0.2">
      <c r="A358" s="67"/>
      <c r="B358" s="57"/>
      <c r="C358" s="42" t="s">
        <v>1087</v>
      </c>
      <c r="D358" s="42"/>
      <c r="E358" t="s">
        <v>1200</v>
      </c>
    </row>
    <row r="359" spans="1:5" x14ac:dyDescent="0.2">
      <c r="A359" s="67"/>
      <c r="B359" s="57"/>
      <c r="C359" s="42" t="s">
        <v>1088</v>
      </c>
      <c r="D359" s="42"/>
      <c r="E359" t="s">
        <v>1200</v>
      </c>
    </row>
    <row r="360" spans="1:5" x14ac:dyDescent="0.2">
      <c r="A360" s="67"/>
      <c r="B360" s="57"/>
      <c r="C360" s="42" t="s">
        <v>1089</v>
      </c>
      <c r="D360" s="42"/>
      <c r="E360" t="s">
        <v>1200</v>
      </c>
    </row>
    <row r="361" spans="1:5" x14ac:dyDescent="0.2">
      <c r="A361" s="67"/>
      <c r="B361" s="57"/>
      <c r="C361" s="42" t="s">
        <v>1090</v>
      </c>
      <c r="D361" s="42"/>
      <c r="E361" t="s">
        <v>1200</v>
      </c>
    </row>
    <row r="362" spans="1:5" x14ac:dyDescent="0.2">
      <c r="A362" s="67"/>
      <c r="B362" s="57"/>
      <c r="C362" s="42" t="s">
        <v>1091</v>
      </c>
      <c r="D362" s="42"/>
      <c r="E362" t="s">
        <v>1200</v>
      </c>
    </row>
    <row r="363" spans="1:5" x14ac:dyDescent="0.2">
      <c r="A363" s="67"/>
      <c r="B363" s="57"/>
      <c r="C363" s="42" t="s">
        <v>1092</v>
      </c>
      <c r="D363" s="42"/>
      <c r="E363" t="s">
        <v>1200</v>
      </c>
    </row>
    <row r="364" spans="1:5" x14ac:dyDescent="0.2">
      <c r="A364" s="67"/>
      <c r="B364" s="57"/>
      <c r="C364" s="42" t="s">
        <v>1093</v>
      </c>
      <c r="D364" s="42"/>
      <c r="E364" t="s">
        <v>1200</v>
      </c>
    </row>
    <row r="365" spans="1:5" x14ac:dyDescent="0.2">
      <c r="A365" s="67"/>
      <c r="B365" s="57"/>
      <c r="C365" s="42" t="s">
        <v>1094</v>
      </c>
      <c r="D365" s="42"/>
      <c r="E365" t="s">
        <v>1200</v>
      </c>
    </row>
    <row r="366" spans="1:5" x14ac:dyDescent="0.2">
      <c r="A366" s="67"/>
      <c r="B366" s="57"/>
      <c r="C366" s="42" t="s">
        <v>1095</v>
      </c>
      <c r="D366" s="42"/>
      <c r="E366" t="s">
        <v>1200</v>
      </c>
    </row>
    <row r="367" spans="1:5" x14ac:dyDescent="0.2">
      <c r="A367" s="67"/>
      <c r="B367" s="57"/>
      <c r="C367" s="42" t="s">
        <v>1096</v>
      </c>
      <c r="D367" s="42"/>
      <c r="E367" t="s">
        <v>1200</v>
      </c>
    </row>
    <row r="368" spans="1:5" x14ac:dyDescent="0.2">
      <c r="A368" s="67"/>
      <c r="B368" s="57"/>
      <c r="C368" s="42" t="s">
        <v>1097</v>
      </c>
      <c r="D368" s="42"/>
      <c r="E368" t="s">
        <v>1200</v>
      </c>
    </row>
    <row r="369" spans="1:5" x14ac:dyDescent="0.2">
      <c r="A369" s="67"/>
      <c r="B369" s="57"/>
      <c r="C369" s="42" t="s">
        <v>1098</v>
      </c>
      <c r="D369" s="42"/>
      <c r="E369" t="s">
        <v>1200</v>
      </c>
    </row>
    <row r="370" spans="1:5" x14ac:dyDescent="0.2">
      <c r="A370" s="67"/>
      <c r="B370" s="57"/>
      <c r="C370" s="42" t="s">
        <v>1099</v>
      </c>
      <c r="D370" s="42"/>
      <c r="E370" t="s">
        <v>1200</v>
      </c>
    </row>
    <row r="371" spans="1:5" x14ac:dyDescent="0.2">
      <c r="A371" s="67"/>
      <c r="B371" s="57"/>
      <c r="C371" s="42" t="s">
        <v>983</v>
      </c>
      <c r="D371" s="42"/>
      <c r="E371" t="s">
        <v>1200</v>
      </c>
    </row>
    <row r="372" spans="1:5" x14ac:dyDescent="0.2">
      <c r="A372" s="67"/>
      <c r="B372" s="57"/>
      <c r="C372" s="42" t="s">
        <v>984</v>
      </c>
      <c r="D372" s="42"/>
      <c r="E372" t="s">
        <v>1200</v>
      </c>
    </row>
    <row r="373" spans="1:5" x14ac:dyDescent="0.2">
      <c r="A373" s="67"/>
      <c r="B373" s="57"/>
      <c r="C373" s="42" t="s">
        <v>985</v>
      </c>
      <c r="D373" s="42"/>
      <c r="E373" t="s">
        <v>1200</v>
      </c>
    </row>
    <row r="374" spans="1:5" x14ac:dyDescent="0.2">
      <c r="A374" s="67"/>
      <c r="B374" s="57"/>
      <c r="C374" s="42" t="s">
        <v>986</v>
      </c>
      <c r="D374" s="42"/>
      <c r="E374" t="s">
        <v>1200</v>
      </c>
    </row>
    <row r="375" spans="1:5" x14ac:dyDescent="0.2">
      <c r="A375" s="67"/>
      <c r="B375" s="57"/>
      <c r="C375" s="42" t="s">
        <v>987</v>
      </c>
      <c r="D375" s="42"/>
      <c r="E375" t="s">
        <v>1200</v>
      </c>
    </row>
    <row r="376" spans="1:5" x14ac:dyDescent="0.2">
      <c r="A376" s="67"/>
      <c r="B376" s="57"/>
      <c r="C376" s="42" t="s">
        <v>988</v>
      </c>
      <c r="D376" s="42"/>
      <c r="E376" t="s">
        <v>1200</v>
      </c>
    </row>
    <row r="377" spans="1:5" x14ac:dyDescent="0.2">
      <c r="A377" s="67"/>
      <c r="B377" s="57"/>
      <c r="C377" s="42" t="s">
        <v>989</v>
      </c>
      <c r="D377" s="42"/>
      <c r="E377" t="s">
        <v>1200</v>
      </c>
    </row>
    <row r="378" spans="1:5" x14ac:dyDescent="0.2">
      <c r="A378" s="67"/>
      <c r="B378" s="57"/>
      <c r="C378" s="42" t="s">
        <v>990</v>
      </c>
      <c r="D378" s="42"/>
      <c r="E378" t="s">
        <v>1200</v>
      </c>
    </row>
    <row r="379" spans="1:5" x14ac:dyDescent="0.2">
      <c r="A379" s="67"/>
      <c r="B379" s="57"/>
      <c r="C379" s="42" t="s">
        <v>991</v>
      </c>
      <c r="D379" s="42"/>
      <c r="E379" t="s">
        <v>1200</v>
      </c>
    </row>
    <row r="380" spans="1:5" x14ac:dyDescent="0.2">
      <c r="A380" s="67"/>
      <c r="B380" s="57"/>
      <c r="C380" s="42" t="s">
        <v>992</v>
      </c>
      <c r="D380" s="42"/>
      <c r="E380" t="s">
        <v>1200</v>
      </c>
    </row>
    <row r="381" spans="1:5" x14ac:dyDescent="0.2">
      <c r="A381" s="67"/>
      <c r="B381" s="57"/>
      <c r="C381" s="42" t="s">
        <v>993</v>
      </c>
      <c r="D381" s="42"/>
      <c r="E381" t="s">
        <v>1200</v>
      </c>
    </row>
    <row r="382" spans="1:5" x14ac:dyDescent="0.2">
      <c r="A382" s="67"/>
      <c r="B382" s="57"/>
      <c r="C382" s="42" t="s">
        <v>994</v>
      </c>
      <c r="D382" s="42"/>
      <c r="E382" t="s">
        <v>1200</v>
      </c>
    </row>
    <row r="383" spans="1:5" x14ac:dyDescent="0.2">
      <c r="A383" s="67"/>
      <c r="B383" s="57"/>
      <c r="C383" s="42" t="s">
        <v>995</v>
      </c>
      <c r="D383" s="42"/>
      <c r="E383" t="s">
        <v>1200</v>
      </c>
    </row>
    <row r="384" spans="1:5" x14ac:dyDescent="0.2">
      <c r="A384" s="67"/>
      <c r="B384" s="57"/>
      <c r="C384" s="42" t="s">
        <v>996</v>
      </c>
      <c r="D384" s="42"/>
      <c r="E384" t="s">
        <v>1200</v>
      </c>
    </row>
    <row r="385" spans="1:5" x14ac:dyDescent="0.2">
      <c r="A385" s="67"/>
      <c r="B385" s="57"/>
      <c r="C385" s="42" t="s">
        <v>997</v>
      </c>
      <c r="D385" s="42"/>
      <c r="E385" t="s">
        <v>1200</v>
      </c>
    </row>
    <row r="386" spans="1:5" x14ac:dyDescent="0.2">
      <c r="A386" s="67"/>
      <c r="B386" s="57"/>
      <c r="C386" s="42" t="s">
        <v>998</v>
      </c>
      <c r="D386" s="42"/>
      <c r="E386" t="s">
        <v>1200</v>
      </c>
    </row>
    <row r="387" spans="1:5" x14ac:dyDescent="0.2">
      <c r="A387" s="67"/>
      <c r="B387" s="57"/>
      <c r="C387" s="42" t="s">
        <v>999</v>
      </c>
      <c r="D387" s="42"/>
      <c r="E387" t="s">
        <v>1200</v>
      </c>
    </row>
    <row r="388" spans="1:5" x14ac:dyDescent="0.2">
      <c r="A388" s="67"/>
      <c r="B388" s="57"/>
      <c r="C388" s="42" t="s">
        <v>1000</v>
      </c>
      <c r="D388" s="42"/>
      <c r="E388" t="s">
        <v>1200</v>
      </c>
    </row>
    <row r="389" spans="1:5" x14ac:dyDescent="0.2">
      <c r="A389" s="67"/>
      <c r="B389" s="57"/>
      <c r="C389" s="42" t="s">
        <v>1001</v>
      </c>
      <c r="D389" s="42"/>
      <c r="E389" t="s">
        <v>1200</v>
      </c>
    </row>
    <row r="390" spans="1:5" x14ac:dyDescent="0.2">
      <c r="A390" s="67"/>
      <c r="B390" s="57"/>
      <c r="C390" s="42" t="s">
        <v>1002</v>
      </c>
      <c r="D390" s="42"/>
      <c r="E390" t="s">
        <v>1200</v>
      </c>
    </row>
    <row r="391" spans="1:5" x14ac:dyDescent="0.2">
      <c r="A391" s="67"/>
      <c r="B391" s="57"/>
      <c r="C391" s="42" t="s">
        <v>1003</v>
      </c>
      <c r="D391" s="42"/>
      <c r="E391" t="s">
        <v>1200</v>
      </c>
    </row>
    <row r="392" spans="1:5" x14ac:dyDescent="0.2">
      <c r="A392" s="67"/>
      <c r="B392" s="57"/>
      <c r="C392" s="42" t="s">
        <v>1004</v>
      </c>
      <c r="D392" s="42"/>
      <c r="E392" t="s">
        <v>1200</v>
      </c>
    </row>
    <row r="393" spans="1:5" x14ac:dyDescent="0.2">
      <c r="A393" s="67"/>
      <c r="B393" s="57"/>
      <c r="C393" s="42" t="s">
        <v>1005</v>
      </c>
      <c r="D393" s="42"/>
      <c r="E393" t="s">
        <v>1200</v>
      </c>
    </row>
    <row r="394" spans="1:5" x14ac:dyDescent="0.2">
      <c r="A394" s="67"/>
      <c r="B394" s="57"/>
      <c r="C394" s="42" t="s">
        <v>1006</v>
      </c>
      <c r="D394" s="42"/>
      <c r="E394" t="s">
        <v>1200</v>
      </c>
    </row>
    <row r="395" spans="1:5" x14ac:dyDescent="0.2">
      <c r="A395" s="67"/>
      <c r="B395" s="57"/>
      <c r="C395" s="42" t="s">
        <v>1007</v>
      </c>
      <c r="D395" s="42"/>
      <c r="E395" t="s">
        <v>1200</v>
      </c>
    </row>
    <row r="396" spans="1:5" x14ac:dyDescent="0.2">
      <c r="A396" s="67"/>
      <c r="B396" s="57"/>
      <c r="C396" s="42" t="s">
        <v>1008</v>
      </c>
      <c r="D396" s="42"/>
      <c r="E396" t="s">
        <v>1200</v>
      </c>
    </row>
    <row r="397" spans="1:5" x14ac:dyDescent="0.2">
      <c r="A397" s="67"/>
      <c r="B397" s="57"/>
      <c r="C397" s="42" t="s">
        <v>1009</v>
      </c>
      <c r="D397" s="42"/>
      <c r="E397" t="s">
        <v>1200</v>
      </c>
    </row>
    <row r="398" spans="1:5" x14ac:dyDescent="0.2">
      <c r="A398" s="67"/>
      <c r="B398" s="57"/>
      <c r="C398" s="42" t="s">
        <v>1010</v>
      </c>
      <c r="D398" s="42"/>
      <c r="E398" t="s">
        <v>1200</v>
      </c>
    </row>
    <row r="399" spans="1:5" x14ac:dyDescent="0.2">
      <c r="A399" s="67"/>
      <c r="B399" s="57"/>
      <c r="C399" s="42" t="s">
        <v>1011</v>
      </c>
      <c r="D399" s="42"/>
      <c r="E399" t="s">
        <v>1200</v>
      </c>
    </row>
    <row r="400" spans="1:5" x14ac:dyDescent="0.2">
      <c r="A400" s="67"/>
      <c r="B400" s="57"/>
      <c r="C400" s="42" t="s">
        <v>1012</v>
      </c>
      <c r="D400" s="42"/>
      <c r="E400" t="s">
        <v>1200</v>
      </c>
    </row>
    <row r="401" spans="1:5" x14ac:dyDescent="0.2">
      <c r="A401" s="67"/>
      <c r="B401" s="57"/>
      <c r="C401" s="42" t="s">
        <v>1013</v>
      </c>
      <c r="D401" s="42"/>
      <c r="E401" t="s">
        <v>1200</v>
      </c>
    </row>
    <row r="402" spans="1:5" x14ac:dyDescent="0.2">
      <c r="A402" s="67"/>
      <c r="B402" s="57"/>
      <c r="C402" s="42" t="s">
        <v>1014</v>
      </c>
      <c r="D402" s="42"/>
      <c r="E402" t="s">
        <v>1200</v>
      </c>
    </row>
    <row r="403" spans="1:5" x14ac:dyDescent="0.2">
      <c r="A403" s="67"/>
      <c r="B403" s="57"/>
      <c r="C403" s="42" t="s">
        <v>1015</v>
      </c>
      <c r="D403" s="42"/>
      <c r="E403" t="s">
        <v>1200</v>
      </c>
    </row>
    <row r="404" spans="1:5" x14ac:dyDescent="0.2">
      <c r="A404" s="67"/>
      <c r="B404" s="57"/>
      <c r="C404" s="42" t="s">
        <v>1016</v>
      </c>
      <c r="D404" s="42"/>
      <c r="E404" t="s">
        <v>1200</v>
      </c>
    </row>
    <row r="405" spans="1:5" x14ac:dyDescent="0.2">
      <c r="A405" s="67"/>
      <c r="B405" s="57"/>
      <c r="C405" s="42" t="s">
        <v>1017</v>
      </c>
      <c r="D405" s="42"/>
      <c r="E405" t="s">
        <v>1200</v>
      </c>
    </row>
    <row r="406" spans="1:5" x14ac:dyDescent="0.2">
      <c r="A406" s="67"/>
      <c r="B406" s="57"/>
      <c r="C406" s="42" t="s">
        <v>1018</v>
      </c>
      <c r="D406" s="42"/>
      <c r="E406" t="s">
        <v>1200</v>
      </c>
    </row>
    <row r="407" spans="1:5" x14ac:dyDescent="0.2">
      <c r="A407" s="67"/>
      <c r="B407" s="57"/>
      <c r="C407" s="42" t="s">
        <v>1019</v>
      </c>
      <c r="D407" s="42"/>
      <c r="E407" t="s">
        <v>1200</v>
      </c>
    </row>
    <row r="408" spans="1:5" x14ac:dyDescent="0.2">
      <c r="A408" s="67"/>
      <c r="B408" s="57"/>
      <c r="C408" s="42" t="s">
        <v>1020</v>
      </c>
      <c r="D408" s="42"/>
      <c r="E408" t="s">
        <v>1200</v>
      </c>
    </row>
    <row r="409" spans="1:5" x14ac:dyDescent="0.2">
      <c r="A409" s="67"/>
      <c r="B409" s="57"/>
      <c r="C409" s="42" t="s">
        <v>1021</v>
      </c>
      <c r="D409" s="42"/>
      <c r="E409" t="s">
        <v>1200</v>
      </c>
    </row>
    <row r="410" spans="1:5" x14ac:dyDescent="0.2">
      <c r="A410" s="67"/>
      <c r="B410" s="57"/>
      <c r="C410" s="42" t="s">
        <v>1022</v>
      </c>
      <c r="D410" s="42"/>
      <c r="E410" t="s">
        <v>1200</v>
      </c>
    </row>
    <row r="411" spans="1:5" x14ac:dyDescent="0.2">
      <c r="A411" s="67"/>
      <c r="B411" s="57"/>
      <c r="C411" s="42" t="s">
        <v>1023</v>
      </c>
      <c r="D411" s="42"/>
      <c r="E411" t="s">
        <v>1200</v>
      </c>
    </row>
    <row r="412" spans="1:5" x14ac:dyDescent="0.2">
      <c r="A412" s="67"/>
      <c r="B412" s="57"/>
      <c r="C412" s="42" t="s">
        <v>1024</v>
      </c>
      <c r="D412" s="42"/>
      <c r="E412" t="s">
        <v>1200</v>
      </c>
    </row>
    <row r="413" spans="1:5" x14ac:dyDescent="0.2">
      <c r="A413" s="67"/>
      <c r="B413" s="57"/>
      <c r="C413" s="42" t="s">
        <v>1025</v>
      </c>
      <c r="D413" s="42"/>
      <c r="E413" t="s">
        <v>1200</v>
      </c>
    </row>
    <row r="414" spans="1:5" x14ac:dyDescent="0.2">
      <c r="A414" s="67"/>
      <c r="B414" s="57"/>
      <c r="C414" s="42" t="s">
        <v>1026</v>
      </c>
      <c r="D414" s="42"/>
      <c r="E414" t="s">
        <v>1200</v>
      </c>
    </row>
    <row r="415" spans="1:5" x14ac:dyDescent="0.2">
      <c r="A415" s="67"/>
      <c r="B415" s="57"/>
      <c r="C415" s="42" t="s">
        <v>1027</v>
      </c>
      <c r="D415" s="42"/>
      <c r="E415" t="s">
        <v>1200</v>
      </c>
    </row>
    <row r="416" spans="1:5" x14ac:dyDescent="0.2">
      <c r="A416" s="67"/>
      <c r="B416" s="57"/>
      <c r="C416" s="42" t="s">
        <v>1028</v>
      </c>
      <c r="D416" s="42"/>
      <c r="E416" t="s">
        <v>1200</v>
      </c>
    </row>
    <row r="417" spans="1:5" x14ac:dyDescent="0.2">
      <c r="A417" s="67"/>
      <c r="B417" s="57"/>
      <c r="C417" s="42" t="s">
        <v>1029</v>
      </c>
      <c r="D417" s="42"/>
      <c r="E417" t="s">
        <v>1200</v>
      </c>
    </row>
    <row r="418" spans="1:5" x14ac:dyDescent="0.2">
      <c r="A418" s="67"/>
      <c r="B418" s="57"/>
      <c r="C418" s="42" t="s">
        <v>1030</v>
      </c>
      <c r="D418" s="42"/>
      <c r="E418" t="s">
        <v>1200</v>
      </c>
    </row>
    <row r="419" spans="1:5" x14ac:dyDescent="0.2">
      <c r="A419" s="67"/>
      <c r="B419" s="57"/>
      <c r="C419" s="42" t="s">
        <v>1031</v>
      </c>
      <c r="D419" s="42"/>
      <c r="E419" t="s">
        <v>1200</v>
      </c>
    </row>
    <row r="420" spans="1:5" x14ac:dyDescent="0.2">
      <c r="A420" s="67"/>
      <c r="B420" s="57"/>
      <c r="C420" s="42" t="s">
        <v>1032</v>
      </c>
      <c r="D420" s="42"/>
      <c r="E420" t="s">
        <v>1200</v>
      </c>
    </row>
    <row r="421" spans="1:5" x14ac:dyDescent="0.2">
      <c r="A421" s="67"/>
      <c r="B421" s="57"/>
      <c r="C421" s="42" t="s">
        <v>1033</v>
      </c>
      <c r="D421" s="42"/>
      <c r="E421" t="s">
        <v>1200</v>
      </c>
    </row>
    <row r="422" spans="1:5" x14ac:dyDescent="0.2">
      <c r="A422" s="67"/>
      <c r="B422" s="57"/>
      <c r="C422" s="42" t="s">
        <v>1034</v>
      </c>
      <c r="D422" s="42"/>
      <c r="E422" t="s">
        <v>1200</v>
      </c>
    </row>
    <row r="423" spans="1:5" x14ac:dyDescent="0.2">
      <c r="A423" s="67"/>
      <c r="B423" s="57"/>
      <c r="C423" s="42" t="s">
        <v>1035</v>
      </c>
      <c r="D423" s="42"/>
      <c r="E423" t="s">
        <v>1200</v>
      </c>
    </row>
    <row r="424" spans="1:5" x14ac:dyDescent="0.2">
      <c r="A424" s="67"/>
      <c r="B424" s="57"/>
      <c r="C424" s="42" t="s">
        <v>1036</v>
      </c>
      <c r="D424" s="42"/>
      <c r="E424" t="s">
        <v>1200</v>
      </c>
    </row>
    <row r="425" spans="1:5" x14ac:dyDescent="0.2">
      <c r="A425" s="67"/>
      <c r="B425" s="57"/>
      <c r="C425" s="42" t="s">
        <v>1037</v>
      </c>
      <c r="D425" s="42"/>
      <c r="E425" t="s">
        <v>1200</v>
      </c>
    </row>
    <row r="426" spans="1:5" x14ac:dyDescent="0.2">
      <c r="A426" s="67"/>
      <c r="B426" s="57"/>
      <c r="C426" s="42" t="s">
        <v>1038</v>
      </c>
      <c r="D426" s="42"/>
      <c r="E426" t="s">
        <v>1200</v>
      </c>
    </row>
    <row r="427" spans="1:5" x14ac:dyDescent="0.2">
      <c r="A427" s="67"/>
      <c r="B427" s="57"/>
      <c r="C427" s="42" t="s">
        <v>1039</v>
      </c>
      <c r="D427" s="42"/>
      <c r="E427" t="s">
        <v>1200</v>
      </c>
    </row>
    <row r="428" spans="1:5" x14ac:dyDescent="0.2">
      <c r="A428" s="67"/>
      <c r="B428" s="57"/>
      <c r="C428" s="42" t="s">
        <v>1040</v>
      </c>
      <c r="D428" s="42"/>
      <c r="E428" t="s">
        <v>1200</v>
      </c>
    </row>
    <row r="429" spans="1:5" x14ac:dyDescent="0.2">
      <c r="A429" s="67"/>
      <c r="B429" s="57"/>
      <c r="C429" s="42" t="s">
        <v>1041</v>
      </c>
      <c r="D429" s="42"/>
      <c r="E429" t="s">
        <v>1200</v>
      </c>
    </row>
    <row r="430" spans="1:5" x14ac:dyDescent="0.2">
      <c r="A430" s="67"/>
      <c r="B430" s="57"/>
      <c r="C430" s="42" t="s">
        <v>1042</v>
      </c>
      <c r="D430" s="42"/>
      <c r="E430" t="s">
        <v>1200</v>
      </c>
    </row>
    <row r="431" spans="1:5" x14ac:dyDescent="0.2">
      <c r="A431" s="67"/>
      <c r="B431" s="57"/>
      <c r="C431" s="42" t="s">
        <v>1043</v>
      </c>
      <c r="D431" s="42"/>
      <c r="E431" t="s">
        <v>1200</v>
      </c>
    </row>
    <row r="432" spans="1:5" x14ac:dyDescent="0.2">
      <c r="A432" s="67"/>
      <c r="B432" s="57"/>
      <c r="C432" s="42" t="s">
        <v>1044</v>
      </c>
      <c r="D432" s="42"/>
      <c r="E432" t="s">
        <v>1200</v>
      </c>
    </row>
    <row r="433" spans="1:5" x14ac:dyDescent="0.2">
      <c r="A433" s="67"/>
      <c r="B433" s="57"/>
      <c r="C433" s="42" t="s">
        <v>1100</v>
      </c>
      <c r="D433" s="42"/>
      <c r="E433" t="s">
        <v>1200</v>
      </c>
    </row>
    <row r="434" spans="1:5" x14ac:dyDescent="0.2">
      <c r="A434" s="67"/>
      <c r="B434" s="57"/>
      <c r="C434" s="42" t="s">
        <v>1101</v>
      </c>
      <c r="D434" s="42"/>
      <c r="E434" t="s">
        <v>1200</v>
      </c>
    </row>
    <row r="435" spans="1:5" x14ac:dyDescent="0.2">
      <c r="A435" s="67"/>
      <c r="B435" s="57"/>
      <c r="C435" s="42" t="s">
        <v>1102</v>
      </c>
      <c r="D435" s="42"/>
      <c r="E435" t="s">
        <v>1200</v>
      </c>
    </row>
    <row r="436" spans="1:5" x14ac:dyDescent="0.2">
      <c r="A436" s="67"/>
      <c r="B436" s="57"/>
      <c r="C436" s="42" t="s">
        <v>1103</v>
      </c>
      <c r="D436" s="42"/>
      <c r="E436" t="s">
        <v>1200</v>
      </c>
    </row>
    <row r="437" spans="1:5" x14ac:dyDescent="0.2">
      <c r="A437" s="67"/>
      <c r="B437" s="57"/>
      <c r="C437" s="42" t="s">
        <v>1104</v>
      </c>
      <c r="D437" s="42"/>
      <c r="E437" t="s">
        <v>1200</v>
      </c>
    </row>
    <row r="438" spans="1:5" x14ac:dyDescent="0.2">
      <c r="A438" s="67"/>
      <c r="B438" s="57"/>
      <c r="C438" s="42" t="s">
        <v>1105</v>
      </c>
      <c r="D438" s="42"/>
      <c r="E438" t="s">
        <v>1200</v>
      </c>
    </row>
    <row r="439" spans="1:5" x14ac:dyDescent="0.2">
      <c r="A439" s="67"/>
      <c r="B439" s="57"/>
      <c r="C439" s="42" t="s">
        <v>1106</v>
      </c>
      <c r="D439" s="42"/>
      <c r="E439" t="s">
        <v>1200</v>
      </c>
    </row>
    <row r="440" spans="1:5" x14ac:dyDescent="0.2">
      <c r="A440" s="67"/>
      <c r="B440" s="57"/>
      <c r="C440" s="42" t="s">
        <v>1107</v>
      </c>
      <c r="D440" s="42"/>
      <c r="E440" t="s">
        <v>1200</v>
      </c>
    </row>
    <row r="441" spans="1:5" x14ac:dyDescent="0.2">
      <c r="A441" s="67"/>
      <c r="B441" s="57"/>
      <c r="C441" s="42" t="s">
        <v>1045</v>
      </c>
      <c r="D441" s="42"/>
      <c r="E441" t="s">
        <v>1200</v>
      </c>
    </row>
    <row r="442" spans="1:5" x14ac:dyDescent="0.2">
      <c r="A442" s="67"/>
      <c r="B442" s="57"/>
      <c r="C442" s="42" t="s">
        <v>1046</v>
      </c>
      <c r="D442" s="42"/>
      <c r="E442" t="s">
        <v>1200</v>
      </c>
    </row>
    <row r="443" spans="1:5" x14ac:dyDescent="0.2">
      <c r="A443" s="67"/>
      <c r="B443" s="57"/>
      <c r="C443" s="42" t="s">
        <v>1047</v>
      </c>
      <c r="D443" s="42"/>
      <c r="E443" t="s">
        <v>1200</v>
      </c>
    </row>
    <row r="444" spans="1:5" x14ac:dyDescent="0.2">
      <c r="A444" s="67"/>
      <c r="B444" s="57"/>
      <c r="C444" s="42" t="s">
        <v>1048</v>
      </c>
      <c r="D444" s="42"/>
      <c r="E444" t="s">
        <v>1200</v>
      </c>
    </row>
    <row r="445" spans="1:5" x14ac:dyDescent="0.2">
      <c r="A445" s="67"/>
      <c r="B445" s="57"/>
      <c r="C445" s="42" t="s">
        <v>1049</v>
      </c>
      <c r="D445" s="42"/>
      <c r="E445" t="s">
        <v>1200</v>
      </c>
    </row>
    <row r="446" spans="1:5" x14ac:dyDescent="0.2">
      <c r="A446" s="67"/>
      <c r="B446" s="57"/>
      <c r="C446" s="42" t="s">
        <v>1050</v>
      </c>
      <c r="D446" s="42"/>
      <c r="E446" t="s">
        <v>1200</v>
      </c>
    </row>
    <row r="447" spans="1:5" x14ac:dyDescent="0.2">
      <c r="A447" s="67"/>
      <c r="B447" s="57"/>
      <c r="C447" s="42" t="s">
        <v>1051</v>
      </c>
      <c r="D447" s="42"/>
      <c r="E447" t="s">
        <v>1200</v>
      </c>
    </row>
    <row r="448" spans="1:5" x14ac:dyDescent="0.2">
      <c r="A448" s="67"/>
      <c r="B448" s="57"/>
      <c r="C448" s="42" t="s">
        <v>1052</v>
      </c>
      <c r="D448" s="42"/>
      <c r="E448" t="s">
        <v>1200</v>
      </c>
    </row>
    <row r="449" spans="1:5" x14ac:dyDescent="0.2">
      <c r="A449" s="67"/>
      <c r="B449" s="57"/>
      <c r="C449" s="42" t="s">
        <v>1108</v>
      </c>
      <c r="D449" s="42"/>
      <c r="E449" t="s">
        <v>1200</v>
      </c>
    </row>
    <row r="450" spans="1:5" x14ac:dyDescent="0.2">
      <c r="A450" s="67"/>
      <c r="B450" s="57"/>
      <c r="C450" s="42" t="s">
        <v>1109</v>
      </c>
      <c r="D450" s="42"/>
      <c r="E450" t="s">
        <v>1200</v>
      </c>
    </row>
    <row r="451" spans="1:5" x14ac:dyDescent="0.2">
      <c r="A451" s="67"/>
      <c r="B451" s="57"/>
      <c r="C451" s="42" t="s">
        <v>1110</v>
      </c>
      <c r="D451" s="42"/>
      <c r="E451" t="s">
        <v>1200</v>
      </c>
    </row>
    <row r="452" spans="1:5" x14ac:dyDescent="0.2">
      <c r="A452" s="67"/>
      <c r="B452" s="57"/>
      <c r="C452" s="42" t="s">
        <v>1111</v>
      </c>
      <c r="D452" s="42"/>
      <c r="E452" t="s">
        <v>1200</v>
      </c>
    </row>
    <row r="453" spans="1:5" x14ac:dyDescent="0.2">
      <c r="A453" s="67"/>
      <c r="B453" s="57"/>
      <c r="C453" s="42" t="s">
        <v>1112</v>
      </c>
      <c r="D453" s="42"/>
      <c r="E453" t="s">
        <v>1200</v>
      </c>
    </row>
    <row r="454" spans="1:5" x14ac:dyDescent="0.2">
      <c r="A454" s="67"/>
      <c r="B454" s="57"/>
      <c r="C454" s="42" t="s">
        <v>1113</v>
      </c>
      <c r="D454" s="42"/>
      <c r="E454" t="s">
        <v>1200</v>
      </c>
    </row>
    <row r="455" spans="1:5" x14ac:dyDescent="0.2">
      <c r="A455" s="67"/>
      <c r="B455" s="57"/>
      <c r="C455" s="42" t="s">
        <v>1114</v>
      </c>
      <c r="D455" s="42"/>
      <c r="E455" t="s">
        <v>1200</v>
      </c>
    </row>
    <row r="456" spans="1:5" x14ac:dyDescent="0.2">
      <c r="A456" s="67"/>
      <c r="B456" s="57"/>
      <c r="C456" s="42" t="s">
        <v>1115</v>
      </c>
      <c r="D456" s="42"/>
      <c r="E456" t="s">
        <v>1200</v>
      </c>
    </row>
    <row r="457" spans="1:5" x14ac:dyDescent="0.2">
      <c r="A457" s="67"/>
      <c r="B457" s="57"/>
      <c r="C457" s="42" t="s">
        <v>1116</v>
      </c>
      <c r="D457" s="42"/>
      <c r="E457" t="s">
        <v>1200</v>
      </c>
    </row>
    <row r="458" spans="1:5" x14ac:dyDescent="0.2">
      <c r="A458" s="67"/>
      <c r="B458" s="57"/>
      <c r="C458" s="42" t="s">
        <v>1117</v>
      </c>
      <c r="D458" s="42"/>
      <c r="E458" t="s">
        <v>1200</v>
      </c>
    </row>
    <row r="459" spans="1:5" x14ac:dyDescent="0.2">
      <c r="A459" s="67"/>
      <c r="B459" s="57"/>
      <c r="C459" s="42" t="s">
        <v>1118</v>
      </c>
      <c r="D459" s="42"/>
      <c r="E459" t="s">
        <v>1200</v>
      </c>
    </row>
    <row r="460" spans="1:5" x14ac:dyDescent="0.2">
      <c r="A460" s="67"/>
      <c r="B460" s="57"/>
      <c r="C460" s="42" t="s">
        <v>1119</v>
      </c>
      <c r="D460" s="42"/>
      <c r="E460" t="s">
        <v>1200</v>
      </c>
    </row>
    <row r="461" spans="1:5" x14ac:dyDescent="0.2">
      <c r="A461" s="67"/>
      <c r="B461" s="57"/>
      <c r="C461" s="42" t="s">
        <v>1120</v>
      </c>
      <c r="D461" s="42"/>
      <c r="E461" t="s">
        <v>1200</v>
      </c>
    </row>
    <row r="462" spans="1:5" x14ac:dyDescent="0.2">
      <c r="A462" s="67"/>
      <c r="B462" s="57"/>
      <c r="C462" s="42" t="s">
        <v>1121</v>
      </c>
      <c r="D462" s="42"/>
      <c r="E462" t="s">
        <v>1200</v>
      </c>
    </row>
    <row r="463" spans="1:5" x14ac:dyDescent="0.2">
      <c r="A463" s="67"/>
      <c r="B463" s="57"/>
      <c r="C463" s="42" t="s">
        <v>1122</v>
      </c>
      <c r="D463" s="42"/>
      <c r="E463" t="s">
        <v>1200</v>
      </c>
    </row>
    <row r="464" spans="1:5" x14ac:dyDescent="0.2">
      <c r="A464" s="67"/>
      <c r="B464" s="57"/>
      <c r="C464" s="42" t="s">
        <v>1123</v>
      </c>
      <c r="D464" s="42"/>
      <c r="E464" t="s">
        <v>1200</v>
      </c>
    </row>
    <row r="465" spans="1:5" x14ac:dyDescent="0.2">
      <c r="A465" s="67"/>
      <c r="B465" s="57"/>
      <c r="C465" s="42" t="s">
        <v>1124</v>
      </c>
      <c r="D465" s="42"/>
      <c r="E465" t="s">
        <v>1200</v>
      </c>
    </row>
    <row r="466" spans="1:5" x14ac:dyDescent="0.2">
      <c r="A466" s="67"/>
      <c r="B466" s="57"/>
      <c r="C466" s="42" t="s">
        <v>1125</v>
      </c>
      <c r="D466" s="42"/>
      <c r="E466" t="s">
        <v>1200</v>
      </c>
    </row>
    <row r="467" spans="1:5" x14ac:dyDescent="0.2">
      <c r="A467" s="67"/>
      <c r="B467" s="57"/>
      <c r="C467" s="42" t="s">
        <v>1126</v>
      </c>
      <c r="D467" s="42"/>
      <c r="E467" t="s">
        <v>1200</v>
      </c>
    </row>
    <row r="468" spans="1:5" x14ac:dyDescent="0.2">
      <c r="A468" s="67"/>
      <c r="B468" s="57"/>
      <c r="C468" s="42" t="s">
        <v>1127</v>
      </c>
      <c r="D468" s="42"/>
      <c r="E468" t="s">
        <v>1200</v>
      </c>
    </row>
    <row r="469" spans="1:5" x14ac:dyDescent="0.2">
      <c r="A469" s="67"/>
      <c r="B469" s="57"/>
      <c r="C469" s="42" t="s">
        <v>1128</v>
      </c>
      <c r="D469" s="42"/>
      <c r="E469" t="s">
        <v>1200</v>
      </c>
    </row>
    <row r="470" spans="1:5" x14ac:dyDescent="0.2">
      <c r="A470" s="67"/>
      <c r="B470" s="57"/>
      <c r="C470" s="42" t="s">
        <v>1129</v>
      </c>
      <c r="D470" s="42"/>
      <c r="E470" t="s">
        <v>1200</v>
      </c>
    </row>
    <row r="471" spans="1:5" x14ac:dyDescent="0.2">
      <c r="A471" s="67"/>
      <c r="B471" s="57"/>
      <c r="C471" s="42" t="s">
        <v>1130</v>
      </c>
      <c r="D471" s="42"/>
      <c r="E471" t="s">
        <v>1200</v>
      </c>
    </row>
    <row r="472" spans="1:5" x14ac:dyDescent="0.2">
      <c r="A472" s="67"/>
      <c r="B472" s="57"/>
      <c r="C472" s="42" t="s">
        <v>1131</v>
      </c>
      <c r="D472" s="42"/>
      <c r="E472" t="s">
        <v>1200</v>
      </c>
    </row>
    <row r="473" spans="1:5" x14ac:dyDescent="0.2">
      <c r="A473" s="67"/>
      <c r="B473" s="57"/>
      <c r="C473" s="42" t="s">
        <v>1132</v>
      </c>
      <c r="D473" s="42"/>
      <c r="E473" t="s">
        <v>1200</v>
      </c>
    </row>
    <row r="474" spans="1:5" x14ac:dyDescent="0.2">
      <c r="A474" s="67"/>
      <c r="B474" s="57"/>
      <c r="C474" s="42" t="s">
        <v>1133</v>
      </c>
      <c r="D474" s="42"/>
      <c r="E474" t="s">
        <v>1200</v>
      </c>
    </row>
    <row r="475" spans="1:5" x14ac:dyDescent="0.2">
      <c r="A475" s="67"/>
      <c r="B475" s="57"/>
      <c r="C475" s="42" t="s">
        <v>1134</v>
      </c>
      <c r="D475" s="42"/>
      <c r="E475" t="s">
        <v>1200</v>
      </c>
    </row>
    <row r="476" spans="1:5" x14ac:dyDescent="0.2">
      <c r="A476" s="67"/>
      <c r="B476" s="57"/>
      <c r="C476" s="42" t="s">
        <v>1135</v>
      </c>
      <c r="D476" s="42"/>
      <c r="E476" t="s">
        <v>1200</v>
      </c>
    </row>
    <row r="477" spans="1:5" x14ac:dyDescent="0.2">
      <c r="A477" s="67"/>
      <c r="B477" s="57"/>
      <c r="C477" s="42" t="s">
        <v>1136</v>
      </c>
      <c r="D477" s="42"/>
      <c r="E477" t="s">
        <v>1200</v>
      </c>
    </row>
    <row r="478" spans="1:5" x14ac:dyDescent="0.2">
      <c r="A478" s="67"/>
      <c r="B478" s="57"/>
      <c r="C478" s="42" t="s">
        <v>1137</v>
      </c>
      <c r="D478" s="42"/>
      <c r="E478" t="s">
        <v>1200</v>
      </c>
    </row>
    <row r="479" spans="1:5" x14ac:dyDescent="0.2">
      <c r="A479" s="67"/>
      <c r="B479" s="57"/>
      <c r="C479" s="42" t="s">
        <v>1138</v>
      </c>
      <c r="D479" s="42"/>
      <c r="E479" t="s">
        <v>1200</v>
      </c>
    </row>
    <row r="480" spans="1:5" x14ac:dyDescent="0.2">
      <c r="A480" s="67"/>
      <c r="B480" s="57"/>
      <c r="C480" s="42" t="s">
        <v>1139</v>
      </c>
      <c r="D480" s="42"/>
      <c r="E480" t="s">
        <v>1200</v>
      </c>
    </row>
    <row r="481" spans="1:5" x14ac:dyDescent="0.2">
      <c r="A481" s="67"/>
      <c r="B481" s="57"/>
      <c r="C481" s="42" t="s">
        <v>1053</v>
      </c>
      <c r="D481" s="42"/>
      <c r="E481" t="s">
        <v>1200</v>
      </c>
    </row>
    <row r="482" spans="1:5" x14ac:dyDescent="0.2">
      <c r="A482" s="67"/>
      <c r="B482" s="57"/>
      <c r="C482" s="42" t="s">
        <v>1054</v>
      </c>
      <c r="D482" s="42"/>
      <c r="E482" t="s">
        <v>1200</v>
      </c>
    </row>
    <row r="483" spans="1:5" x14ac:dyDescent="0.2">
      <c r="A483" s="67"/>
      <c r="B483" s="57"/>
      <c r="C483" s="42" t="s">
        <v>1055</v>
      </c>
      <c r="D483" s="42"/>
      <c r="E483" t="s">
        <v>1200</v>
      </c>
    </row>
    <row r="484" spans="1:5" x14ac:dyDescent="0.2">
      <c r="A484" s="67"/>
      <c r="B484" s="57"/>
      <c r="C484" s="42" t="s">
        <v>1056</v>
      </c>
      <c r="D484" s="42"/>
      <c r="E484" t="s">
        <v>1200</v>
      </c>
    </row>
    <row r="485" spans="1:5" x14ac:dyDescent="0.2">
      <c r="A485" s="67"/>
      <c r="B485" s="57"/>
      <c r="C485" s="42" t="s">
        <v>1057</v>
      </c>
      <c r="D485" s="42"/>
      <c r="E485" t="s">
        <v>1200</v>
      </c>
    </row>
    <row r="486" spans="1:5" x14ac:dyDescent="0.2">
      <c r="A486" s="67"/>
      <c r="B486" s="57"/>
      <c r="C486" s="42" t="s">
        <v>1058</v>
      </c>
      <c r="D486" s="42"/>
      <c r="E486" t="s">
        <v>1200</v>
      </c>
    </row>
    <row r="487" spans="1:5" x14ac:dyDescent="0.2">
      <c r="A487" s="67"/>
      <c r="B487" s="57"/>
      <c r="C487" s="42" t="s">
        <v>1059</v>
      </c>
      <c r="D487" s="42"/>
      <c r="E487" t="s">
        <v>1200</v>
      </c>
    </row>
    <row r="488" spans="1:5" x14ac:dyDescent="0.2">
      <c r="A488" s="67"/>
      <c r="B488" s="57"/>
      <c r="C488" s="42" t="s">
        <v>1060</v>
      </c>
      <c r="D488" s="42"/>
      <c r="E488" t="s">
        <v>1200</v>
      </c>
    </row>
    <row r="489" spans="1:5" x14ac:dyDescent="0.2">
      <c r="A489" s="67"/>
      <c r="B489" s="57"/>
      <c r="C489" s="42" t="s">
        <v>102</v>
      </c>
      <c r="D489" s="42"/>
    </row>
    <row r="490" spans="1:5" x14ac:dyDescent="0.2">
      <c r="A490" s="67"/>
      <c r="B490" s="57"/>
      <c r="C490" s="42" t="s">
        <v>780</v>
      </c>
      <c r="D490" s="42"/>
    </row>
    <row r="491" spans="1:5" x14ac:dyDescent="0.2">
      <c r="A491" s="67"/>
      <c r="B491" s="57"/>
      <c r="C491" s="42" t="s">
        <v>776</v>
      </c>
      <c r="D491" s="42"/>
    </row>
    <row r="492" spans="1:5" x14ac:dyDescent="0.2">
      <c r="A492" s="67"/>
      <c r="B492" s="57"/>
      <c r="C492" s="42" t="s">
        <v>777</v>
      </c>
      <c r="D492" s="42"/>
    </row>
    <row r="493" spans="1:5" x14ac:dyDescent="0.2">
      <c r="A493" s="67"/>
      <c r="B493" s="57"/>
      <c r="C493" s="42" t="s">
        <v>778</v>
      </c>
      <c r="D493" s="42"/>
    </row>
    <row r="494" spans="1:5" x14ac:dyDescent="0.2">
      <c r="A494" s="67"/>
      <c r="B494" s="57"/>
      <c r="C494" s="42" t="s">
        <v>775</v>
      </c>
      <c r="D494" s="42"/>
    </row>
    <row r="495" spans="1:5" x14ac:dyDescent="0.2">
      <c r="A495" s="67"/>
      <c r="B495" s="57"/>
      <c r="C495" s="42" t="s">
        <v>781</v>
      </c>
      <c r="D495" s="42"/>
    </row>
    <row r="496" spans="1:5" x14ac:dyDescent="0.2">
      <c r="A496" s="67"/>
      <c r="B496" s="57"/>
      <c r="C496" s="42" t="s">
        <v>782</v>
      </c>
      <c r="D496" s="42"/>
    </row>
    <row r="497" spans="1:4" x14ac:dyDescent="0.2">
      <c r="A497" s="67"/>
      <c r="B497" s="57"/>
      <c r="C497" s="42" t="s">
        <v>779</v>
      </c>
      <c r="D497" s="42"/>
    </row>
    <row r="498" spans="1:4" x14ac:dyDescent="0.2">
      <c r="A498" s="68"/>
      <c r="B498" s="58"/>
      <c r="C498" s="42" t="s">
        <v>130</v>
      </c>
      <c r="D498" s="42"/>
    </row>
    <row r="499" spans="1:4" x14ac:dyDescent="0.2">
      <c r="A499" s="100"/>
      <c r="B499" s="105" t="s">
        <v>642</v>
      </c>
      <c r="C499" s="40" t="s">
        <v>156</v>
      </c>
      <c r="D499" s="40"/>
    </row>
    <row r="500" spans="1:4" x14ac:dyDescent="0.2">
      <c r="A500" s="49"/>
      <c r="B500" s="105"/>
      <c r="C500" s="40" t="s">
        <v>681</v>
      </c>
      <c r="D500" s="40"/>
    </row>
    <row r="501" spans="1:4" x14ac:dyDescent="0.2">
      <c r="A501" s="49"/>
      <c r="B501" s="105"/>
      <c r="C501" s="40" t="s">
        <v>680</v>
      </c>
      <c r="D501" s="40"/>
    </row>
    <row r="502" spans="1:4" x14ac:dyDescent="0.2">
      <c r="A502" s="49"/>
      <c r="B502" s="105"/>
      <c r="C502" s="40" t="s">
        <v>379</v>
      </c>
      <c r="D502" s="40"/>
    </row>
    <row r="503" spans="1:4" x14ac:dyDescent="0.2">
      <c r="A503" s="49"/>
      <c r="B503" s="105"/>
      <c r="C503" s="40" t="s">
        <v>380</v>
      </c>
      <c r="D503" s="40"/>
    </row>
    <row r="504" spans="1:4" x14ac:dyDescent="0.2">
      <c r="A504" s="49"/>
      <c r="B504" s="105"/>
      <c r="C504" s="40" t="s">
        <v>79</v>
      </c>
      <c r="D504" s="40"/>
    </row>
    <row r="505" spans="1:4" x14ac:dyDescent="0.2">
      <c r="A505" s="49"/>
      <c r="B505" s="105"/>
      <c r="C505" s="40" t="s">
        <v>381</v>
      </c>
      <c r="D505" s="40"/>
    </row>
    <row r="506" spans="1:4" x14ac:dyDescent="0.2">
      <c r="A506" s="49"/>
      <c r="B506" s="105"/>
      <c r="C506" s="40" t="s">
        <v>72</v>
      </c>
      <c r="D506" s="40"/>
    </row>
    <row r="507" spans="1:4" x14ac:dyDescent="0.2">
      <c r="A507" s="49"/>
      <c r="B507" s="105"/>
      <c r="C507" s="40" t="s">
        <v>97</v>
      </c>
      <c r="D507" s="40"/>
    </row>
    <row r="508" spans="1:4" x14ac:dyDescent="0.2">
      <c r="A508" s="49"/>
      <c r="B508" s="105"/>
      <c r="C508" s="40" t="s">
        <v>98</v>
      </c>
      <c r="D508" s="40"/>
    </row>
    <row r="509" spans="1:4" x14ac:dyDescent="0.2">
      <c r="A509" s="49"/>
      <c r="B509" s="105"/>
      <c r="C509" s="40" t="s">
        <v>377</v>
      </c>
      <c r="D509" s="40"/>
    </row>
    <row r="510" spans="1:4" x14ac:dyDescent="0.2">
      <c r="A510" s="49"/>
      <c r="B510" s="105"/>
      <c r="C510" s="40" t="s">
        <v>378</v>
      </c>
      <c r="D510" s="40"/>
    </row>
    <row r="511" spans="1:4" x14ac:dyDescent="0.2">
      <c r="A511" s="49"/>
      <c r="B511" s="105"/>
      <c r="C511" s="40" t="s">
        <v>382</v>
      </c>
      <c r="D511" s="40"/>
    </row>
    <row r="512" spans="1:4" x14ac:dyDescent="0.2">
      <c r="A512" s="49"/>
      <c r="B512" s="105"/>
      <c r="C512" s="40" t="s">
        <v>163</v>
      </c>
      <c r="D512" s="40"/>
    </row>
    <row r="513" spans="1:4" x14ac:dyDescent="0.2">
      <c r="A513" s="49"/>
      <c r="B513" s="105"/>
      <c r="C513" s="40" t="s">
        <v>102</v>
      </c>
      <c r="D513" s="40"/>
    </row>
    <row r="514" spans="1:4" x14ac:dyDescent="0.2">
      <c r="A514" s="67"/>
      <c r="B514" s="53" t="s">
        <v>639</v>
      </c>
      <c r="C514" s="42" t="s">
        <v>55</v>
      </c>
      <c r="D514" s="42"/>
    </row>
    <row r="515" spans="1:4" x14ac:dyDescent="0.2">
      <c r="A515" s="68"/>
      <c r="B515" s="55"/>
      <c r="C515" s="42" t="s">
        <v>62</v>
      </c>
      <c r="D515" s="42"/>
    </row>
    <row r="516" spans="1:4" x14ac:dyDescent="0.2">
      <c r="A516" s="49"/>
      <c r="B516" s="105" t="s">
        <v>282</v>
      </c>
      <c r="C516" s="40" t="s">
        <v>283</v>
      </c>
      <c r="D516" s="40"/>
    </row>
    <row r="517" spans="1:4" x14ac:dyDescent="0.2">
      <c r="A517" s="49"/>
      <c r="B517" s="105"/>
      <c r="C517" s="40" t="s">
        <v>229</v>
      </c>
      <c r="D517" s="40"/>
    </row>
    <row r="518" spans="1:4" x14ac:dyDescent="0.2">
      <c r="A518" s="49"/>
      <c r="B518" s="105"/>
      <c r="C518" s="40" t="s">
        <v>230</v>
      </c>
      <c r="D518" s="40"/>
    </row>
    <row r="519" spans="1:4" x14ac:dyDescent="0.2">
      <c r="A519" s="49"/>
      <c r="B519" s="105"/>
      <c r="C519" s="40" t="s">
        <v>231</v>
      </c>
      <c r="D519" s="40"/>
    </row>
    <row r="520" spans="1:4" x14ac:dyDescent="0.2">
      <c r="A520" s="103"/>
      <c r="B520" s="53" t="s">
        <v>20</v>
      </c>
      <c r="C520" s="42" t="s">
        <v>610</v>
      </c>
      <c r="D520" s="42"/>
    </row>
    <row r="521" spans="1:4" x14ac:dyDescent="0.2">
      <c r="A521" s="65"/>
      <c r="B521" s="54"/>
      <c r="C521" s="42" t="s">
        <v>611</v>
      </c>
      <c r="D521" s="42"/>
    </row>
    <row r="522" spans="1:4" x14ac:dyDescent="0.2">
      <c r="A522" s="65"/>
      <c r="B522" s="54"/>
      <c r="C522" s="42" t="s">
        <v>427</v>
      </c>
      <c r="D522" s="42"/>
    </row>
    <row r="523" spans="1:4" x14ac:dyDescent="0.2">
      <c r="A523" s="65"/>
      <c r="B523" s="54"/>
      <c r="C523" s="42" t="s">
        <v>428</v>
      </c>
      <c r="D523" s="42"/>
    </row>
    <row r="524" spans="1:4" x14ac:dyDescent="0.2">
      <c r="A524" s="65"/>
      <c r="B524" s="54"/>
      <c r="C524" s="42" t="s">
        <v>91</v>
      </c>
      <c r="D524" s="42"/>
    </row>
    <row r="525" spans="1:4" x14ac:dyDescent="0.2">
      <c r="A525" s="65"/>
      <c r="B525" s="54"/>
      <c r="C525" s="42" t="s">
        <v>80</v>
      </c>
      <c r="D525" s="42"/>
    </row>
    <row r="526" spans="1:4" x14ac:dyDescent="0.2">
      <c r="A526" s="65"/>
      <c r="B526" s="54"/>
      <c r="C526" s="42" t="s">
        <v>108</v>
      </c>
      <c r="D526" s="42"/>
    </row>
    <row r="527" spans="1:4" x14ac:dyDescent="0.2">
      <c r="A527" s="65"/>
      <c r="B527" s="54"/>
      <c r="C527" s="42" t="s">
        <v>612</v>
      </c>
      <c r="D527" s="42"/>
    </row>
    <row r="528" spans="1:4" x14ac:dyDescent="0.2">
      <c r="A528" s="65"/>
      <c r="B528" s="54"/>
      <c r="C528" s="42" t="s">
        <v>465</v>
      </c>
      <c r="D528" s="42"/>
    </row>
    <row r="529" spans="1:4" x14ac:dyDescent="0.2">
      <c r="A529" s="65"/>
      <c r="B529" s="54"/>
      <c r="C529" s="42" t="s">
        <v>98</v>
      </c>
      <c r="D529" s="42"/>
    </row>
    <row r="530" spans="1:4" x14ac:dyDescent="0.2">
      <c r="B530" s="54"/>
      <c r="C530" s="42" t="s">
        <v>425</v>
      </c>
      <c r="D530" s="42"/>
    </row>
    <row r="531" spans="1:4" ht="15" x14ac:dyDescent="0.25">
      <c r="A531" s="65"/>
      <c r="B531" s="54"/>
      <c r="C531" s="42" t="s">
        <v>630</v>
      </c>
      <c r="D531" s="42" t="s">
        <v>936</v>
      </c>
    </row>
    <row r="532" spans="1:4" ht="15" x14ac:dyDescent="0.25">
      <c r="A532" s="65"/>
      <c r="B532" s="54"/>
      <c r="C532" s="42" t="s">
        <v>631</v>
      </c>
      <c r="D532" s="42" t="s">
        <v>936</v>
      </c>
    </row>
    <row r="533" spans="1:4" ht="15" x14ac:dyDescent="0.25">
      <c r="A533" s="65"/>
      <c r="B533" s="54"/>
      <c r="C533" s="42" t="s">
        <v>632</v>
      </c>
      <c r="D533" s="42" t="s">
        <v>936</v>
      </c>
    </row>
    <row r="534" spans="1:4" x14ac:dyDescent="0.2">
      <c r="A534" s="65"/>
      <c r="B534" s="54"/>
      <c r="C534" s="42" t="s">
        <v>58</v>
      </c>
      <c r="D534" s="42"/>
    </row>
    <row r="535" spans="1:4" x14ac:dyDescent="0.2">
      <c r="A535" s="65"/>
      <c r="B535" s="54"/>
      <c r="C535" s="42" t="s">
        <v>103</v>
      </c>
      <c r="D535" s="42"/>
    </row>
    <row r="536" spans="1:4" x14ac:dyDescent="0.2">
      <c r="A536" s="65"/>
      <c r="B536" s="54"/>
      <c r="C536" s="42" t="s">
        <v>45</v>
      </c>
      <c r="D536" s="42"/>
    </row>
    <row r="537" spans="1:4" x14ac:dyDescent="0.2">
      <c r="A537" s="65"/>
      <c r="B537" s="54"/>
      <c r="C537" s="42" t="s">
        <v>426</v>
      </c>
      <c r="D537" s="42"/>
    </row>
    <row r="538" spans="1:4" x14ac:dyDescent="0.2">
      <c r="A538" s="65"/>
      <c r="B538" s="54"/>
      <c r="C538" s="42" t="s">
        <v>760</v>
      </c>
      <c r="D538" s="42"/>
    </row>
    <row r="539" spans="1:4" x14ac:dyDescent="0.2">
      <c r="A539" s="65"/>
      <c r="B539" s="54"/>
      <c r="C539" s="42" t="s">
        <v>86</v>
      </c>
      <c r="D539" s="42"/>
    </row>
    <row r="540" spans="1:4" x14ac:dyDescent="0.2">
      <c r="A540" s="65"/>
      <c r="B540" s="54"/>
      <c r="C540" s="42" t="s">
        <v>693</v>
      </c>
      <c r="D540" s="42"/>
    </row>
    <row r="541" spans="1:4" x14ac:dyDescent="0.2">
      <c r="A541" s="65"/>
      <c r="B541" s="54"/>
      <c r="C541" s="42" t="s">
        <v>759</v>
      </c>
      <c r="D541" s="42"/>
    </row>
    <row r="542" spans="1:4" x14ac:dyDescent="0.2">
      <c r="A542" s="65"/>
      <c r="B542" s="54"/>
      <c r="C542" s="42" t="s">
        <v>163</v>
      </c>
      <c r="D542" s="42"/>
    </row>
    <row r="543" spans="1:4" x14ac:dyDescent="0.2">
      <c r="A543" s="65"/>
      <c r="B543" s="54"/>
      <c r="C543" s="42" t="s">
        <v>102</v>
      </c>
      <c r="D543" s="43"/>
    </row>
    <row r="544" spans="1:4" x14ac:dyDescent="0.2">
      <c r="A544" s="71"/>
      <c r="B544" s="44" t="s">
        <v>866</v>
      </c>
      <c r="C544" s="40" t="s">
        <v>55</v>
      </c>
      <c r="D544" s="40"/>
    </row>
    <row r="545" spans="1:4" x14ac:dyDescent="0.2">
      <c r="A545" s="72"/>
      <c r="B545" s="104"/>
      <c r="C545" s="40" t="s">
        <v>62</v>
      </c>
      <c r="D545" s="40"/>
    </row>
    <row r="546" spans="1:4" x14ac:dyDescent="0.2">
      <c r="A546" s="65"/>
      <c r="B546" s="53" t="s">
        <v>420</v>
      </c>
      <c r="C546" s="42" t="s">
        <v>444</v>
      </c>
      <c r="D546" s="42"/>
    </row>
    <row r="547" spans="1:4" x14ac:dyDescent="0.2">
      <c r="A547" s="65"/>
      <c r="B547" s="54"/>
      <c r="C547" s="42" t="s">
        <v>439</v>
      </c>
      <c r="D547" s="42"/>
    </row>
    <row r="548" spans="1:4" x14ac:dyDescent="0.2">
      <c r="A548" s="65"/>
      <c r="B548" s="54"/>
      <c r="C548" s="42" t="s">
        <v>423</v>
      </c>
      <c r="D548" s="42"/>
    </row>
    <row r="549" spans="1:4" x14ac:dyDescent="0.2">
      <c r="A549" s="65"/>
      <c r="B549" s="54"/>
      <c r="C549" s="42" t="s">
        <v>422</v>
      </c>
      <c r="D549" s="42"/>
    </row>
    <row r="550" spans="1:4" x14ac:dyDescent="0.2">
      <c r="A550" s="65"/>
      <c r="B550" s="54"/>
      <c r="C550" s="42" t="s">
        <v>424</v>
      </c>
      <c r="D550" s="42"/>
    </row>
    <row r="551" spans="1:4" x14ac:dyDescent="0.2">
      <c r="A551" s="71"/>
      <c r="B551" s="44" t="s">
        <v>690</v>
      </c>
      <c r="C551" s="40" t="s">
        <v>55</v>
      </c>
      <c r="D551" s="40"/>
    </row>
    <row r="552" spans="1:4" x14ac:dyDescent="0.2">
      <c r="A552" s="72"/>
      <c r="B552" s="104"/>
      <c r="C552" s="40" t="s">
        <v>62</v>
      </c>
      <c r="D552" s="40"/>
    </row>
    <row r="553" spans="1:4" x14ac:dyDescent="0.2">
      <c r="A553" s="50"/>
      <c r="B553" s="53" t="s">
        <v>833</v>
      </c>
      <c r="C553" s="42" t="s">
        <v>834</v>
      </c>
      <c r="D553" s="42"/>
    </row>
    <row r="554" spans="1:4" x14ac:dyDescent="0.2">
      <c r="A554" s="51"/>
      <c r="B554" s="51"/>
      <c r="C554" s="42" t="s">
        <v>835</v>
      </c>
      <c r="D554" s="42"/>
    </row>
    <row r="555" spans="1:4" x14ac:dyDescent="0.2">
      <c r="A555" s="51"/>
      <c r="B555" s="51"/>
      <c r="C555" s="42" t="s">
        <v>836</v>
      </c>
      <c r="D555" s="42"/>
    </row>
    <row r="556" spans="1:4" x14ac:dyDescent="0.2">
      <c r="A556" s="51"/>
      <c r="B556" s="51"/>
      <c r="C556" s="42" t="s">
        <v>837</v>
      </c>
      <c r="D556" s="42"/>
    </row>
    <row r="557" spans="1:4" x14ac:dyDescent="0.2">
      <c r="A557" s="51"/>
      <c r="B557" s="51"/>
      <c r="C557" s="42" t="s">
        <v>838</v>
      </c>
      <c r="D557" s="42"/>
    </row>
    <row r="558" spans="1:4" x14ac:dyDescent="0.2">
      <c r="A558" s="51"/>
      <c r="B558" s="51"/>
      <c r="C558" s="42" t="s">
        <v>839</v>
      </c>
      <c r="D558" s="42"/>
    </row>
    <row r="559" spans="1:4" x14ac:dyDescent="0.2">
      <c r="A559" s="51"/>
      <c r="B559" s="51"/>
      <c r="C559" s="42" t="s">
        <v>840</v>
      </c>
      <c r="D559" s="42"/>
    </row>
    <row r="560" spans="1:4" x14ac:dyDescent="0.2">
      <c r="A560" s="51"/>
      <c r="B560" s="51"/>
      <c r="C560" s="42" t="s">
        <v>841</v>
      </c>
      <c r="D560" s="42"/>
    </row>
    <row r="561" spans="1:4" x14ac:dyDescent="0.2">
      <c r="A561" s="51"/>
      <c r="B561" s="51"/>
      <c r="C561" s="42" t="s">
        <v>842</v>
      </c>
      <c r="D561" s="42"/>
    </row>
    <row r="562" spans="1:4" x14ac:dyDescent="0.2">
      <c r="A562" s="51"/>
      <c r="B562" s="51"/>
      <c r="C562" s="42" t="s">
        <v>843</v>
      </c>
      <c r="D562" s="42"/>
    </row>
    <row r="563" spans="1:4" x14ac:dyDescent="0.2">
      <c r="A563" s="51"/>
      <c r="B563" s="51"/>
      <c r="C563" s="42" t="s">
        <v>844</v>
      </c>
      <c r="D563" s="42"/>
    </row>
    <row r="564" spans="1:4" x14ac:dyDescent="0.2">
      <c r="A564" s="51"/>
      <c r="B564" s="51"/>
      <c r="C564" s="42" t="s">
        <v>845</v>
      </c>
      <c r="D564" s="42"/>
    </row>
    <row r="565" spans="1:4" x14ac:dyDescent="0.2">
      <c r="A565" s="51"/>
      <c r="B565" s="51"/>
      <c r="C565" s="42" t="s">
        <v>846</v>
      </c>
      <c r="D565" s="42"/>
    </row>
    <row r="566" spans="1:4" x14ac:dyDescent="0.2">
      <c r="A566" s="51"/>
      <c r="B566" s="51"/>
      <c r="C566" s="42" t="s">
        <v>847</v>
      </c>
      <c r="D566" s="42"/>
    </row>
    <row r="567" spans="1:4" x14ac:dyDescent="0.2">
      <c r="A567" s="51"/>
      <c r="B567" s="51"/>
      <c r="C567" s="42" t="s">
        <v>848</v>
      </c>
      <c r="D567" s="42"/>
    </row>
    <row r="568" spans="1:4" x14ac:dyDescent="0.2">
      <c r="A568" s="51"/>
      <c r="B568" s="51"/>
      <c r="C568" s="42" t="s">
        <v>849</v>
      </c>
      <c r="D568" s="42"/>
    </row>
    <row r="569" spans="1:4" x14ac:dyDescent="0.2">
      <c r="A569" s="51"/>
      <c r="B569" s="51"/>
      <c r="C569" s="42" t="s">
        <v>850</v>
      </c>
      <c r="D569" s="42"/>
    </row>
    <row r="570" spans="1:4" x14ac:dyDescent="0.2">
      <c r="A570" s="51"/>
      <c r="B570" s="51"/>
      <c r="C570" s="42" t="s">
        <v>851</v>
      </c>
      <c r="D570" s="42"/>
    </row>
    <row r="571" spans="1:4" x14ac:dyDescent="0.2">
      <c r="A571" s="51"/>
      <c r="B571" s="51"/>
      <c r="C571" s="42" t="s">
        <v>852</v>
      </c>
      <c r="D571" s="42"/>
    </row>
    <row r="572" spans="1:4" x14ac:dyDescent="0.2">
      <c r="A572" s="51"/>
      <c r="B572" s="51"/>
      <c r="C572" s="42" t="s">
        <v>853</v>
      </c>
      <c r="D572" s="42"/>
    </row>
    <row r="573" spans="1:4" x14ac:dyDescent="0.2">
      <c r="A573" s="51"/>
      <c r="B573" s="51"/>
      <c r="C573" s="42" t="s">
        <v>854</v>
      </c>
      <c r="D573" s="42"/>
    </row>
    <row r="574" spans="1:4" x14ac:dyDescent="0.2">
      <c r="A574" s="51"/>
      <c r="B574" s="51"/>
      <c r="C574" s="42" t="s">
        <v>855</v>
      </c>
      <c r="D574" s="42"/>
    </row>
    <row r="575" spans="1:4" x14ac:dyDescent="0.2">
      <c r="A575" s="51"/>
      <c r="B575" s="51"/>
      <c r="C575" s="42" t="s">
        <v>856</v>
      </c>
      <c r="D575" s="42"/>
    </row>
    <row r="576" spans="1:4" x14ac:dyDescent="0.2">
      <c r="A576" s="51"/>
      <c r="B576" s="51"/>
      <c r="C576" s="42" t="s">
        <v>857</v>
      </c>
      <c r="D576" s="42"/>
    </row>
    <row r="577" spans="1:5" x14ac:dyDescent="0.2">
      <c r="A577" s="51"/>
      <c r="B577" s="51"/>
      <c r="C577" s="42" t="s">
        <v>858</v>
      </c>
      <c r="D577" s="42"/>
    </row>
    <row r="578" spans="1:5" x14ac:dyDescent="0.2">
      <c r="A578" s="51"/>
      <c r="B578" s="51"/>
      <c r="C578" s="42" t="s">
        <v>859</v>
      </c>
      <c r="D578" s="42"/>
    </row>
    <row r="579" spans="1:5" x14ac:dyDescent="0.2">
      <c r="A579" s="51"/>
      <c r="B579" s="51"/>
      <c r="C579" s="42" t="s">
        <v>860</v>
      </c>
      <c r="D579" s="42"/>
    </row>
    <row r="580" spans="1:5" x14ac:dyDescent="0.2">
      <c r="A580" s="51"/>
      <c r="B580" s="51"/>
      <c r="C580" s="42" t="s">
        <v>1202</v>
      </c>
      <c r="D580" s="42"/>
      <c r="E580" t="s">
        <v>1200</v>
      </c>
    </row>
    <row r="581" spans="1:5" x14ac:dyDescent="0.2">
      <c r="A581" s="51"/>
      <c r="B581" s="51"/>
      <c r="C581" s="42" t="s">
        <v>1203</v>
      </c>
      <c r="D581" s="42"/>
      <c r="E581" t="s">
        <v>1200</v>
      </c>
    </row>
    <row r="582" spans="1:5" x14ac:dyDescent="0.2">
      <c r="A582" s="51"/>
      <c r="B582" s="51"/>
      <c r="C582" s="42" t="s">
        <v>867</v>
      </c>
      <c r="D582" s="42"/>
    </row>
    <row r="583" spans="1:5" x14ac:dyDescent="0.2">
      <c r="A583" s="51"/>
      <c r="B583" s="51"/>
      <c r="C583" s="42" t="s">
        <v>868</v>
      </c>
      <c r="D583" s="42"/>
    </row>
    <row r="584" spans="1:5" x14ac:dyDescent="0.2">
      <c r="A584" s="51"/>
      <c r="B584" s="51"/>
      <c r="C584" s="42" t="s">
        <v>869</v>
      </c>
      <c r="D584" s="42"/>
    </row>
    <row r="585" spans="1:5" x14ac:dyDescent="0.2">
      <c r="A585" s="51"/>
      <c r="B585" s="51"/>
      <c r="C585" s="42" t="s">
        <v>870</v>
      </c>
      <c r="D585" s="42"/>
    </row>
    <row r="586" spans="1:5" x14ac:dyDescent="0.2">
      <c r="A586" s="51"/>
      <c r="B586" s="51"/>
      <c r="C586" s="42" t="s">
        <v>871</v>
      </c>
      <c r="D586" s="42"/>
    </row>
    <row r="587" spans="1:5" x14ac:dyDescent="0.2">
      <c r="A587" s="51"/>
      <c r="B587" s="51"/>
      <c r="C587" s="42" t="s">
        <v>861</v>
      </c>
      <c r="D587" s="42"/>
    </row>
    <row r="588" spans="1:5" x14ac:dyDescent="0.2">
      <c r="A588" s="51"/>
      <c r="B588" s="51"/>
      <c r="C588" s="42" t="s">
        <v>862</v>
      </c>
      <c r="D588" s="42"/>
    </row>
    <row r="589" spans="1:5" x14ac:dyDescent="0.2">
      <c r="A589" s="51"/>
      <c r="B589" s="51"/>
      <c r="C589" s="42" t="s">
        <v>863</v>
      </c>
      <c r="D589" s="42"/>
    </row>
    <row r="590" spans="1:5" x14ac:dyDescent="0.2">
      <c r="A590" s="51"/>
      <c r="B590" s="51"/>
      <c r="C590" s="42" t="s">
        <v>864</v>
      </c>
      <c r="D590" s="42"/>
    </row>
    <row r="591" spans="1:5" x14ac:dyDescent="0.2">
      <c r="A591" s="52"/>
      <c r="B591" s="52"/>
      <c r="C591" s="42" t="s">
        <v>865</v>
      </c>
      <c r="D591" s="42"/>
    </row>
    <row r="592" spans="1:5" x14ac:dyDescent="0.2">
      <c r="A592" s="49"/>
      <c r="B592" s="105" t="s">
        <v>440</v>
      </c>
      <c r="C592" s="40" t="s">
        <v>441</v>
      </c>
      <c r="D592" s="40"/>
    </row>
    <row r="593" spans="1:4" x14ac:dyDescent="0.2">
      <c r="A593" s="49"/>
      <c r="B593" s="105"/>
      <c r="C593" s="40" t="s">
        <v>442</v>
      </c>
      <c r="D593" s="40"/>
    </row>
    <row r="594" spans="1:4" x14ac:dyDescent="0.2">
      <c r="A594" s="49"/>
      <c r="B594" s="105"/>
      <c r="C594" s="40" t="s">
        <v>102</v>
      </c>
      <c r="D594" s="40"/>
    </row>
    <row r="595" spans="1:4" x14ac:dyDescent="0.2">
      <c r="A595" s="53"/>
      <c r="B595" s="59" t="s">
        <v>685</v>
      </c>
      <c r="C595" s="42" t="s">
        <v>55</v>
      </c>
      <c r="D595" s="42"/>
    </row>
    <row r="596" spans="1:4" x14ac:dyDescent="0.2">
      <c r="A596" s="106"/>
      <c r="B596" s="108"/>
      <c r="C596" s="107" t="s">
        <v>62</v>
      </c>
      <c r="D596" s="42"/>
    </row>
    <row r="597" spans="1:4" x14ac:dyDescent="0.2">
      <c r="A597" s="100"/>
      <c r="B597" s="100" t="s">
        <v>289</v>
      </c>
      <c r="C597" s="40" t="s">
        <v>273</v>
      </c>
      <c r="D597" s="40"/>
    </row>
    <row r="598" spans="1:4" x14ac:dyDescent="0.2">
      <c r="A598" s="49"/>
      <c r="B598" s="49"/>
      <c r="C598" s="40" t="s">
        <v>445</v>
      </c>
      <c r="D598" s="40"/>
    </row>
    <row r="599" spans="1:4" x14ac:dyDescent="0.2">
      <c r="A599" s="49"/>
      <c r="B599" s="49"/>
      <c r="C599" s="40" t="s">
        <v>271</v>
      </c>
      <c r="D599" s="40"/>
    </row>
    <row r="600" spans="1:4" x14ac:dyDescent="0.2">
      <c r="A600" s="49"/>
      <c r="B600" s="49"/>
      <c r="C600" s="40" t="s">
        <v>272</v>
      </c>
      <c r="D600" s="40"/>
    </row>
    <row r="601" spans="1:4" x14ac:dyDescent="0.2">
      <c r="A601" s="49"/>
      <c r="B601" s="49"/>
      <c r="C601" s="40" t="s">
        <v>383</v>
      </c>
      <c r="D601" s="40"/>
    </row>
    <row r="602" spans="1:4" x14ac:dyDescent="0.2">
      <c r="A602" s="49"/>
      <c r="B602" s="49"/>
      <c r="C602" s="40" t="s">
        <v>384</v>
      </c>
      <c r="D602" s="40"/>
    </row>
    <row r="603" spans="1:4" x14ac:dyDescent="0.2">
      <c r="A603" s="49"/>
      <c r="B603" s="49"/>
      <c r="C603" s="40" t="s">
        <v>385</v>
      </c>
      <c r="D603" s="40"/>
    </row>
    <row r="604" spans="1:4" x14ac:dyDescent="0.2">
      <c r="A604" s="49"/>
      <c r="B604" s="49"/>
      <c r="C604" s="40" t="s">
        <v>386</v>
      </c>
      <c r="D604" s="40"/>
    </row>
    <row r="605" spans="1:4" x14ac:dyDescent="0.2">
      <c r="A605" s="49"/>
      <c r="B605" s="49"/>
      <c r="C605" s="40" t="s">
        <v>274</v>
      </c>
      <c r="D605" s="40"/>
    </row>
    <row r="606" spans="1:4" x14ac:dyDescent="0.2">
      <c r="A606" s="49"/>
      <c r="B606" s="49"/>
      <c r="C606" s="40" t="s">
        <v>387</v>
      </c>
      <c r="D606" s="40"/>
    </row>
    <row r="607" spans="1:4" x14ac:dyDescent="0.2">
      <c r="A607" s="49"/>
      <c r="B607" s="49"/>
      <c r="C607" s="40" t="s">
        <v>388</v>
      </c>
      <c r="D607" s="40"/>
    </row>
    <row r="608" spans="1:4" x14ac:dyDescent="0.2">
      <c r="A608" s="49"/>
      <c r="B608" s="49"/>
      <c r="C608" s="40" t="s">
        <v>389</v>
      </c>
      <c r="D608" s="40"/>
    </row>
    <row r="609" spans="1:5" x14ac:dyDescent="0.2">
      <c r="A609" s="49"/>
      <c r="B609" s="49"/>
      <c r="C609" s="40" t="s">
        <v>390</v>
      </c>
      <c r="D609" s="40"/>
    </row>
    <row r="610" spans="1:5" x14ac:dyDescent="0.2">
      <c r="A610" s="49"/>
      <c r="B610" s="49"/>
      <c r="C610" s="40" t="s">
        <v>391</v>
      </c>
      <c r="D610" s="40"/>
    </row>
    <row r="611" spans="1:5" x14ac:dyDescent="0.2">
      <c r="A611" s="49"/>
      <c r="B611" s="49"/>
      <c r="C611" s="40" t="s">
        <v>275</v>
      </c>
      <c r="D611" s="40"/>
    </row>
    <row r="612" spans="1:5" x14ac:dyDescent="0.2">
      <c r="A612" s="49"/>
      <c r="B612" s="49"/>
      <c r="C612" s="40" t="s">
        <v>392</v>
      </c>
      <c r="D612" s="40"/>
    </row>
    <row r="613" spans="1:5" x14ac:dyDescent="0.2">
      <c r="A613" s="49"/>
      <c r="B613" s="49"/>
      <c r="C613" s="40" t="s">
        <v>276</v>
      </c>
      <c r="D613" s="40"/>
    </row>
    <row r="614" spans="1:5" x14ac:dyDescent="0.2">
      <c r="A614" s="49"/>
      <c r="B614" s="49"/>
      <c r="C614" s="40" t="s">
        <v>277</v>
      </c>
      <c r="D614" s="40"/>
    </row>
    <row r="615" spans="1:5" x14ac:dyDescent="0.2">
      <c r="A615" s="49"/>
      <c r="B615" s="49"/>
      <c r="C615" s="40" t="s">
        <v>393</v>
      </c>
      <c r="D615" s="40"/>
    </row>
    <row r="616" spans="1:5" x14ac:dyDescent="0.2">
      <c r="A616" s="49"/>
      <c r="B616" s="49"/>
      <c r="C616" s="40" t="s">
        <v>394</v>
      </c>
      <c r="D616" s="40"/>
    </row>
    <row r="617" spans="1:5" x14ac:dyDescent="0.2">
      <c r="A617" s="49"/>
      <c r="B617" s="49"/>
      <c r="C617" s="40" t="s">
        <v>395</v>
      </c>
      <c r="D617" s="40"/>
    </row>
    <row r="618" spans="1:5" x14ac:dyDescent="0.2">
      <c r="A618" s="49"/>
      <c r="B618" s="49"/>
      <c r="C618" s="40" t="s">
        <v>278</v>
      </c>
      <c r="D618" s="40"/>
    </row>
    <row r="619" spans="1:5" x14ac:dyDescent="0.2">
      <c r="A619" s="49"/>
      <c r="B619" s="49"/>
      <c r="C619" s="40" t="s">
        <v>279</v>
      </c>
      <c r="D619" s="40"/>
    </row>
    <row r="620" spans="1:5" x14ac:dyDescent="0.2">
      <c r="A620" s="49"/>
      <c r="B620" s="49"/>
      <c r="C620" s="40" t="s">
        <v>130</v>
      </c>
      <c r="D620" s="40"/>
    </row>
    <row r="621" spans="1:5" x14ac:dyDescent="0.2">
      <c r="A621" s="49"/>
      <c r="B621" s="49"/>
      <c r="C621" s="40" t="s">
        <v>1162</v>
      </c>
      <c r="D621" s="40"/>
      <c r="E621" t="s">
        <v>1200</v>
      </c>
    </row>
    <row r="622" spans="1:5" x14ac:dyDescent="0.2">
      <c r="A622" s="53"/>
      <c r="B622" s="53" t="s">
        <v>24</v>
      </c>
      <c r="C622" s="42" t="s">
        <v>446</v>
      </c>
      <c r="D622" s="42"/>
    </row>
    <row r="623" spans="1:5" x14ac:dyDescent="0.2">
      <c r="A623" s="54"/>
      <c r="B623" s="54"/>
      <c r="C623" s="42" t="s">
        <v>112</v>
      </c>
      <c r="D623" s="42"/>
    </row>
    <row r="624" spans="1:5" x14ac:dyDescent="0.2">
      <c r="A624" s="54"/>
      <c r="B624" s="54"/>
      <c r="C624" s="42" t="s">
        <v>105</v>
      </c>
      <c r="D624" s="42"/>
    </row>
    <row r="625" spans="1:5" x14ac:dyDescent="0.2">
      <c r="A625" s="54"/>
      <c r="B625" s="54"/>
      <c r="C625" s="42" t="s">
        <v>87</v>
      </c>
      <c r="D625" s="42"/>
    </row>
    <row r="626" spans="1:5" x14ac:dyDescent="0.2">
      <c r="A626" s="54"/>
      <c r="B626" s="54"/>
      <c r="C626" s="42" t="s">
        <v>1181</v>
      </c>
      <c r="D626" s="42"/>
      <c r="E626" t="s">
        <v>1200</v>
      </c>
    </row>
    <row r="627" spans="1:5" x14ac:dyDescent="0.2">
      <c r="A627" s="54"/>
      <c r="B627" s="54"/>
      <c r="C627" s="42" t="s">
        <v>60</v>
      </c>
      <c r="D627" s="42"/>
    </row>
    <row r="628" spans="1:5" x14ac:dyDescent="0.2">
      <c r="A628" s="54"/>
      <c r="B628" s="54"/>
      <c r="C628" s="42" t="s">
        <v>93</v>
      </c>
      <c r="D628" s="42"/>
    </row>
    <row r="629" spans="1:5" x14ac:dyDescent="0.2">
      <c r="A629" s="54"/>
      <c r="B629" s="54"/>
      <c r="C629" s="42" t="s">
        <v>75</v>
      </c>
      <c r="D629" s="42"/>
    </row>
    <row r="630" spans="1:5" x14ac:dyDescent="0.2">
      <c r="A630" s="54"/>
      <c r="B630" s="54"/>
      <c r="C630" s="42" t="s">
        <v>68</v>
      </c>
      <c r="D630" s="42"/>
    </row>
    <row r="631" spans="1:5" x14ac:dyDescent="0.2">
      <c r="A631" s="54"/>
      <c r="B631" s="54"/>
      <c r="C631" s="42" t="s">
        <v>82</v>
      </c>
      <c r="D631" s="42"/>
    </row>
    <row r="632" spans="1:5" x14ac:dyDescent="0.2">
      <c r="A632" s="54"/>
      <c r="B632" s="54"/>
      <c r="C632" s="42" t="s">
        <v>397</v>
      </c>
      <c r="D632" s="42"/>
    </row>
    <row r="633" spans="1:5" x14ac:dyDescent="0.2">
      <c r="A633" s="55"/>
      <c r="B633" s="55"/>
      <c r="C633" s="42" t="s">
        <v>102</v>
      </c>
      <c r="D633" s="42"/>
    </row>
    <row r="634" spans="1:5" x14ac:dyDescent="0.2">
      <c r="A634" s="49"/>
      <c r="B634" s="105" t="s">
        <v>286</v>
      </c>
      <c r="C634" s="40" t="s">
        <v>616</v>
      </c>
      <c r="D634" s="40" t="s">
        <v>1180</v>
      </c>
    </row>
    <row r="635" spans="1:5" x14ac:dyDescent="0.2">
      <c r="A635" s="49"/>
      <c r="B635" s="105"/>
      <c r="C635" s="40" t="s">
        <v>294</v>
      </c>
      <c r="D635" s="40" t="s">
        <v>336</v>
      </c>
    </row>
    <row r="636" spans="1:5" x14ac:dyDescent="0.2">
      <c r="A636" s="49"/>
      <c r="B636" s="105"/>
      <c r="C636" s="40" t="s">
        <v>295</v>
      </c>
      <c r="D636" s="40" t="s">
        <v>337</v>
      </c>
    </row>
    <row r="637" spans="1:5" x14ac:dyDescent="0.2">
      <c r="A637" s="49"/>
      <c r="B637" s="105"/>
      <c r="C637" s="40" t="s">
        <v>296</v>
      </c>
      <c r="D637" s="40" t="s">
        <v>338</v>
      </c>
    </row>
    <row r="638" spans="1:5" x14ac:dyDescent="0.2">
      <c r="A638" s="49"/>
      <c r="B638" s="105"/>
      <c r="C638" s="40" t="s">
        <v>284</v>
      </c>
      <c r="D638" s="40" t="s">
        <v>292</v>
      </c>
    </row>
    <row r="639" spans="1:5" x14ac:dyDescent="0.2">
      <c r="A639" s="49"/>
      <c r="B639" s="105"/>
      <c r="C639" s="40" t="s">
        <v>285</v>
      </c>
      <c r="D639" s="40" t="s">
        <v>293</v>
      </c>
    </row>
    <row r="640" spans="1:5" x14ac:dyDescent="0.2">
      <c r="A640" s="49"/>
      <c r="B640" s="105"/>
      <c r="C640" s="40" t="s">
        <v>617</v>
      </c>
      <c r="D640" s="40" t="s">
        <v>618</v>
      </c>
    </row>
    <row r="641" spans="1:4" x14ac:dyDescent="0.2">
      <c r="A641" s="49"/>
      <c r="B641" s="105"/>
      <c r="C641" s="40" t="s">
        <v>287</v>
      </c>
      <c r="D641" s="40" t="s">
        <v>287</v>
      </c>
    </row>
    <row r="642" spans="1:4" x14ac:dyDescent="0.2">
      <c r="A642" s="49"/>
      <c r="B642" s="105"/>
      <c r="C642" s="40" t="s">
        <v>102</v>
      </c>
      <c r="D642" s="40"/>
    </row>
    <row r="643" spans="1:4" x14ac:dyDescent="0.2">
      <c r="A643" s="56"/>
      <c r="B643" s="56" t="s">
        <v>288</v>
      </c>
      <c r="C643" s="42" t="s">
        <v>447</v>
      </c>
      <c r="D643" s="42" t="s">
        <v>448</v>
      </c>
    </row>
    <row r="644" spans="1:4" x14ac:dyDescent="0.2">
      <c r="A644" s="57"/>
      <c r="B644" s="57"/>
      <c r="C644" s="42" t="s">
        <v>450</v>
      </c>
      <c r="D644" s="42" t="s">
        <v>449</v>
      </c>
    </row>
    <row r="645" spans="1:4" x14ac:dyDescent="0.2">
      <c r="A645" s="57"/>
      <c r="B645" s="57"/>
      <c r="C645" s="42" t="s">
        <v>452</v>
      </c>
      <c r="D645" s="42" t="s">
        <v>451</v>
      </c>
    </row>
    <row r="646" spans="1:4" x14ac:dyDescent="0.2">
      <c r="A646" s="57"/>
      <c r="B646" s="57"/>
      <c r="C646" s="42" t="s">
        <v>454</v>
      </c>
      <c r="D646" s="42" t="s">
        <v>453</v>
      </c>
    </row>
    <row r="647" spans="1:4" x14ac:dyDescent="0.2">
      <c r="A647" s="57"/>
      <c r="B647" s="57"/>
      <c r="C647" s="42" t="s">
        <v>958</v>
      </c>
      <c r="D647" s="42"/>
    </row>
    <row r="648" spans="1:4" x14ac:dyDescent="0.2">
      <c r="A648" s="58"/>
      <c r="B648" s="58"/>
      <c r="C648" s="42" t="s">
        <v>102</v>
      </c>
      <c r="D648" s="42"/>
    </row>
    <row r="649" spans="1:4" x14ac:dyDescent="0.2">
      <c r="A649" s="49"/>
      <c r="B649" s="105" t="s">
        <v>933</v>
      </c>
      <c r="C649" s="40" t="s">
        <v>302</v>
      </c>
      <c r="D649" s="40"/>
    </row>
    <row r="650" spans="1:4" x14ac:dyDescent="0.2">
      <c r="A650" s="49"/>
      <c r="B650" s="105"/>
      <c r="C650" s="40" t="s">
        <v>303</v>
      </c>
      <c r="D650" s="40"/>
    </row>
    <row r="651" spans="1:4" x14ac:dyDescent="0.2">
      <c r="A651" s="49"/>
      <c r="B651" s="105"/>
      <c r="C651" s="40" t="s">
        <v>791</v>
      </c>
      <c r="D651" s="40"/>
    </row>
    <row r="652" spans="1:4" x14ac:dyDescent="0.2">
      <c r="A652" s="49"/>
      <c r="B652" s="105"/>
      <c r="C652" s="40" t="s">
        <v>301</v>
      </c>
      <c r="D652" s="40"/>
    </row>
    <row r="653" spans="1:4" x14ac:dyDescent="0.2">
      <c r="A653" s="49"/>
      <c r="B653" s="105"/>
      <c r="C653" s="40" t="s">
        <v>102</v>
      </c>
      <c r="D653" s="40"/>
    </row>
    <row r="654" spans="1:4" x14ac:dyDescent="0.2">
      <c r="A654" s="56"/>
      <c r="B654" s="56" t="s">
        <v>372</v>
      </c>
      <c r="C654" s="42" t="s">
        <v>304</v>
      </c>
      <c r="D654" s="42"/>
    </row>
    <row r="655" spans="1:4" x14ac:dyDescent="0.2">
      <c r="A655" s="57"/>
      <c r="B655" s="57"/>
      <c r="C655" s="42" t="s">
        <v>305</v>
      </c>
      <c r="D655" s="42"/>
    </row>
    <row r="656" spans="1:4" x14ac:dyDescent="0.2">
      <c r="A656" s="49"/>
      <c r="B656" s="105" t="s">
        <v>26</v>
      </c>
      <c r="C656" s="40" t="s">
        <v>17</v>
      </c>
      <c r="D656" s="40"/>
    </row>
    <row r="657" spans="1:6" x14ac:dyDescent="0.2">
      <c r="A657" s="49"/>
      <c r="B657" s="105"/>
      <c r="C657" s="40" t="s">
        <v>27</v>
      </c>
      <c r="D657" s="40"/>
    </row>
    <row r="658" spans="1:6" x14ac:dyDescent="0.2">
      <c r="A658" s="56"/>
      <c r="B658" s="56" t="s">
        <v>628</v>
      </c>
      <c r="C658" s="42" t="s">
        <v>356</v>
      </c>
      <c r="D658" s="42"/>
    </row>
    <row r="659" spans="1:6" x14ac:dyDescent="0.2">
      <c r="A659" s="57"/>
      <c r="B659" s="57"/>
      <c r="C659" s="42" t="s">
        <v>357</v>
      </c>
      <c r="D659" s="42"/>
    </row>
    <row r="660" spans="1:6" x14ac:dyDescent="0.2">
      <c r="A660" s="57"/>
      <c r="B660" s="57"/>
      <c r="C660" s="42" t="s">
        <v>358</v>
      </c>
      <c r="D660" s="42"/>
    </row>
    <row r="661" spans="1:6" x14ac:dyDescent="0.2">
      <c r="A661" s="57"/>
      <c r="B661" s="57"/>
      <c r="C661" s="42" t="s">
        <v>359</v>
      </c>
      <c r="D661" s="42"/>
    </row>
    <row r="662" spans="1:6" x14ac:dyDescent="0.2">
      <c r="A662" s="57"/>
      <c r="B662" s="57"/>
      <c r="C662" s="42" t="s">
        <v>360</v>
      </c>
      <c r="D662" s="42"/>
    </row>
    <row r="663" spans="1:6" x14ac:dyDescent="0.2">
      <c r="A663" s="57"/>
      <c r="B663" s="57"/>
      <c r="C663" s="42" t="s">
        <v>361</v>
      </c>
      <c r="D663" s="42"/>
    </row>
    <row r="664" spans="1:6" x14ac:dyDescent="0.2">
      <c r="A664" s="57"/>
      <c r="B664" s="57"/>
      <c r="C664" s="42" t="s">
        <v>102</v>
      </c>
      <c r="D664" s="42"/>
    </row>
    <row r="665" spans="1:6" x14ac:dyDescent="0.2">
      <c r="A665" s="58"/>
      <c r="B665" s="58"/>
      <c r="C665" s="42" t="s">
        <v>362</v>
      </c>
      <c r="D665" s="42"/>
    </row>
    <row r="666" spans="1:6" x14ac:dyDescent="0.2">
      <c r="A666" s="49"/>
      <c r="B666" s="105" t="s">
        <v>308</v>
      </c>
      <c r="C666" s="40" t="s">
        <v>363</v>
      </c>
      <c r="D666" s="40"/>
    </row>
    <row r="667" spans="1:6" x14ac:dyDescent="0.2">
      <c r="A667" s="49"/>
      <c r="B667" s="105"/>
      <c r="C667" s="40" t="s">
        <v>370</v>
      </c>
      <c r="D667" s="40"/>
      <c r="F667" s="4"/>
    </row>
    <row r="668" spans="1:6" x14ac:dyDescent="0.2">
      <c r="A668" s="56"/>
      <c r="B668" s="56" t="s">
        <v>309</v>
      </c>
      <c r="C668" s="42" t="s">
        <v>701</v>
      </c>
      <c r="D668" s="42"/>
    </row>
    <row r="669" spans="1:6" x14ac:dyDescent="0.2">
      <c r="A669" s="57"/>
      <c r="B669" s="57"/>
      <c r="C669" s="42" t="s">
        <v>702</v>
      </c>
      <c r="D669" s="42"/>
    </row>
    <row r="670" spans="1:6" x14ac:dyDescent="0.2">
      <c r="A670" s="57"/>
      <c r="B670" s="57"/>
      <c r="C670" s="42" t="s">
        <v>319</v>
      </c>
      <c r="D670" s="42"/>
    </row>
    <row r="671" spans="1:6" x14ac:dyDescent="0.2">
      <c r="A671" s="57"/>
      <c r="B671" s="57"/>
      <c r="C671" s="42" t="s">
        <v>324</v>
      </c>
      <c r="D671" s="42"/>
    </row>
    <row r="672" spans="1:6" x14ac:dyDescent="0.2">
      <c r="A672" s="57"/>
      <c r="B672" s="57"/>
      <c r="C672" s="42" t="s">
        <v>321</v>
      </c>
      <c r="D672" s="42"/>
    </row>
    <row r="673" spans="1:4" x14ac:dyDescent="0.2">
      <c r="A673" s="57"/>
      <c r="B673" s="57"/>
      <c r="C673" s="42" t="s">
        <v>320</v>
      </c>
      <c r="D673" s="42"/>
    </row>
    <row r="674" spans="1:4" x14ac:dyDescent="0.2">
      <c r="A674" s="57"/>
      <c r="B674" s="57"/>
      <c r="C674" s="42" t="s">
        <v>325</v>
      </c>
      <c r="D674" s="42"/>
    </row>
    <row r="675" spans="1:4" x14ac:dyDescent="0.2">
      <c r="A675" s="57"/>
      <c r="B675" s="57"/>
      <c r="C675" s="42" t="s">
        <v>322</v>
      </c>
      <c r="D675" s="42"/>
    </row>
    <row r="676" spans="1:4" x14ac:dyDescent="0.2">
      <c r="A676" s="57"/>
      <c r="B676" s="57"/>
      <c r="C676" s="42" t="s">
        <v>443</v>
      </c>
      <c r="D676" s="42"/>
    </row>
    <row r="677" spans="1:4" x14ac:dyDescent="0.2">
      <c r="A677" s="57"/>
      <c r="B677" s="57"/>
      <c r="C677" s="42" t="s">
        <v>323</v>
      </c>
      <c r="D677" s="42"/>
    </row>
    <row r="678" spans="1:4" x14ac:dyDescent="0.2">
      <c r="A678" s="57"/>
      <c r="B678" s="57"/>
      <c r="C678" s="42" t="s">
        <v>130</v>
      </c>
      <c r="D678" s="42"/>
    </row>
    <row r="679" spans="1:4" x14ac:dyDescent="0.2">
      <c r="A679" s="58"/>
      <c r="B679" s="58"/>
      <c r="C679" s="42" t="s">
        <v>362</v>
      </c>
      <c r="D679" s="42"/>
    </row>
    <row r="680" spans="1:4" x14ac:dyDescent="0.2">
      <c r="A680" s="78"/>
      <c r="B680" s="78" t="s">
        <v>310</v>
      </c>
      <c r="C680" s="40" t="s">
        <v>356</v>
      </c>
      <c r="D680" s="40"/>
    </row>
    <row r="681" spans="1:4" x14ac:dyDescent="0.2">
      <c r="A681" s="80"/>
      <c r="B681" s="80"/>
      <c r="C681" s="40" t="s">
        <v>357</v>
      </c>
      <c r="D681" s="40"/>
    </row>
    <row r="682" spans="1:4" x14ac:dyDescent="0.2">
      <c r="A682" s="80"/>
      <c r="B682" s="80"/>
      <c r="C682" s="40" t="s">
        <v>358</v>
      </c>
      <c r="D682" s="40"/>
    </row>
    <row r="683" spans="1:4" x14ac:dyDescent="0.2">
      <c r="A683" s="80"/>
      <c r="B683" s="80"/>
      <c r="C683" s="40" t="s">
        <v>359</v>
      </c>
      <c r="D683" s="40"/>
    </row>
    <row r="684" spans="1:4" x14ac:dyDescent="0.2">
      <c r="A684" s="80"/>
      <c r="B684" s="80"/>
      <c r="C684" s="40" t="s">
        <v>360</v>
      </c>
      <c r="D684" s="40"/>
    </row>
    <row r="685" spans="1:4" x14ac:dyDescent="0.2">
      <c r="A685" s="80"/>
      <c r="B685" s="80"/>
      <c r="C685" s="40" t="s">
        <v>361</v>
      </c>
      <c r="D685" s="40"/>
    </row>
    <row r="686" spans="1:4" x14ac:dyDescent="0.2">
      <c r="A686" s="80"/>
      <c r="B686" s="80"/>
      <c r="C686" s="40" t="s">
        <v>102</v>
      </c>
      <c r="D686" s="40"/>
    </row>
    <row r="687" spans="1:4" x14ac:dyDescent="0.2">
      <c r="A687" s="80"/>
      <c r="B687" s="80"/>
      <c r="C687" s="40" t="s">
        <v>362</v>
      </c>
      <c r="D687" s="40"/>
    </row>
    <row r="688" spans="1:4" x14ac:dyDescent="0.2">
      <c r="A688" s="56"/>
      <c r="B688" s="53" t="s">
        <v>369</v>
      </c>
      <c r="C688" s="42" t="s">
        <v>339</v>
      </c>
      <c r="D688" s="42"/>
    </row>
    <row r="689" spans="1:4" x14ac:dyDescent="0.2">
      <c r="A689" s="57"/>
      <c r="B689" s="55"/>
      <c r="C689" s="42" t="s">
        <v>340</v>
      </c>
      <c r="D689" s="42"/>
    </row>
    <row r="690" spans="1:4" x14ac:dyDescent="0.2">
      <c r="A690" s="78"/>
      <c r="B690" s="78" t="s">
        <v>753</v>
      </c>
      <c r="C690" s="40" t="s">
        <v>341</v>
      </c>
      <c r="D690" s="40"/>
    </row>
    <row r="691" spans="1:4" x14ac:dyDescent="0.2">
      <c r="A691" s="80"/>
      <c r="B691" s="80"/>
      <c r="C691" s="40" t="s">
        <v>342</v>
      </c>
      <c r="D691" s="40"/>
    </row>
    <row r="692" spans="1:4" x14ac:dyDescent="0.2">
      <c r="A692" s="56"/>
      <c r="B692" s="56" t="s">
        <v>343</v>
      </c>
      <c r="C692" s="42" t="s">
        <v>398</v>
      </c>
      <c r="D692" s="42"/>
    </row>
    <row r="693" spans="1:4" x14ac:dyDescent="0.2">
      <c r="A693" s="57"/>
      <c r="B693" s="57"/>
      <c r="C693" s="42" t="s">
        <v>381</v>
      </c>
      <c r="D693" s="42"/>
    </row>
    <row r="694" spans="1:4" x14ac:dyDescent="0.2">
      <c r="A694" s="57"/>
      <c r="B694" s="57"/>
      <c r="C694" s="42" t="s">
        <v>376</v>
      </c>
      <c r="D694" s="42"/>
    </row>
    <row r="695" spans="1:4" x14ac:dyDescent="0.2">
      <c r="A695" s="57"/>
      <c r="B695" s="57"/>
      <c r="C695" s="42" t="s">
        <v>333</v>
      </c>
      <c r="D695" s="42"/>
    </row>
    <row r="696" spans="1:4" x14ac:dyDescent="0.2">
      <c r="A696" s="57"/>
      <c r="B696" s="57"/>
      <c r="C696" s="42" t="s">
        <v>73</v>
      </c>
      <c r="D696" s="42"/>
    </row>
    <row r="697" spans="1:4" x14ac:dyDescent="0.2">
      <c r="A697" s="57"/>
      <c r="B697" s="57"/>
      <c r="C697" s="42" t="s">
        <v>9</v>
      </c>
      <c r="D697" s="42"/>
    </row>
    <row r="698" spans="1:4" x14ac:dyDescent="0.2">
      <c r="A698" s="57"/>
      <c r="B698" s="57"/>
      <c r="C698" s="42" t="s">
        <v>344</v>
      </c>
      <c r="D698" s="42"/>
    </row>
    <row r="699" spans="1:4" x14ac:dyDescent="0.2">
      <c r="A699" s="57"/>
      <c r="B699" s="57"/>
      <c r="C699" s="42" t="s">
        <v>332</v>
      </c>
      <c r="D699" s="42"/>
    </row>
    <row r="700" spans="1:4" x14ac:dyDescent="0.2">
      <c r="A700" s="57"/>
      <c r="B700" s="57"/>
      <c r="C700" s="42" t="s">
        <v>102</v>
      </c>
      <c r="D700" s="42"/>
    </row>
    <row r="701" spans="1:4" x14ac:dyDescent="0.2">
      <c r="A701" s="78"/>
      <c r="B701" s="78" t="s">
        <v>463</v>
      </c>
      <c r="C701" s="40" t="s">
        <v>414</v>
      </c>
      <c r="D701" s="40"/>
    </row>
    <row r="702" spans="1:4" x14ac:dyDescent="0.2">
      <c r="A702" s="80"/>
      <c r="B702" s="80"/>
      <c r="C702" s="40" t="s">
        <v>262</v>
      </c>
      <c r="D702" s="40"/>
    </row>
    <row r="703" spans="1:4" x14ac:dyDescent="0.2">
      <c r="A703" s="80"/>
      <c r="B703" s="80"/>
      <c r="C703" s="40" t="s">
        <v>172</v>
      </c>
      <c r="D703" s="40"/>
    </row>
    <row r="704" spans="1:4" x14ac:dyDescent="0.2">
      <c r="A704" s="80"/>
      <c r="B704" s="80"/>
      <c r="C704" s="40" t="s">
        <v>653</v>
      </c>
      <c r="D704" s="40"/>
    </row>
    <row r="705" spans="1:5" x14ac:dyDescent="0.2">
      <c r="A705" s="80"/>
      <c r="B705" s="80"/>
      <c r="C705" s="40" t="s">
        <v>156</v>
      </c>
      <c r="D705" s="40"/>
    </row>
    <row r="706" spans="1:5" x14ac:dyDescent="0.2">
      <c r="A706" s="80"/>
      <c r="B706" s="80"/>
      <c r="C706" s="40" t="s">
        <v>647</v>
      </c>
      <c r="D706" s="40"/>
    </row>
    <row r="707" spans="1:5" x14ac:dyDescent="0.2">
      <c r="A707" s="80"/>
      <c r="B707" s="80"/>
      <c r="C707" s="40" t="s">
        <v>649</v>
      </c>
      <c r="D707" s="40"/>
    </row>
    <row r="708" spans="1:5" x14ac:dyDescent="0.2">
      <c r="A708" s="80"/>
      <c r="B708" s="80"/>
      <c r="C708" s="40" t="s">
        <v>66</v>
      </c>
      <c r="D708" s="40"/>
    </row>
    <row r="709" spans="1:5" x14ac:dyDescent="0.2">
      <c r="A709" s="80"/>
      <c r="B709" s="80"/>
      <c r="C709" s="40" t="s">
        <v>269</v>
      </c>
      <c r="D709" s="40"/>
    </row>
    <row r="710" spans="1:5" x14ac:dyDescent="0.2">
      <c r="A710" s="80"/>
      <c r="B710" s="80"/>
      <c r="C710" s="40" t="s">
        <v>654</v>
      </c>
      <c r="D710" s="40"/>
    </row>
    <row r="711" spans="1:5" x14ac:dyDescent="0.2">
      <c r="A711" s="80"/>
      <c r="B711" s="80"/>
      <c r="C711" s="40" t="s">
        <v>140</v>
      </c>
      <c r="D711" s="40"/>
    </row>
    <row r="712" spans="1:5" x14ac:dyDescent="0.2">
      <c r="A712" s="80"/>
      <c r="B712" s="80"/>
      <c r="C712" s="40" t="s">
        <v>256</v>
      </c>
      <c r="D712" s="40"/>
    </row>
    <row r="713" spans="1:5" x14ac:dyDescent="0.2">
      <c r="A713" s="80"/>
      <c r="B713" s="80"/>
      <c r="C713" s="40" t="s">
        <v>122</v>
      </c>
      <c r="D713" s="40"/>
    </row>
    <row r="714" spans="1:5" x14ac:dyDescent="0.2">
      <c r="A714" s="80"/>
      <c r="B714" s="80"/>
      <c r="C714" s="40" t="s">
        <v>270</v>
      </c>
      <c r="D714" s="40"/>
    </row>
    <row r="715" spans="1:5" x14ac:dyDescent="0.2">
      <c r="A715" s="80"/>
      <c r="B715" s="80"/>
      <c r="C715" s="40" t="s">
        <v>708</v>
      </c>
      <c r="D715" s="40"/>
    </row>
    <row r="716" spans="1:5" x14ac:dyDescent="0.2">
      <c r="A716" s="80"/>
      <c r="B716" s="80"/>
      <c r="C716" s="40" t="s">
        <v>1170</v>
      </c>
      <c r="D716" s="40" t="s">
        <v>655</v>
      </c>
      <c r="E716" t="s">
        <v>1200</v>
      </c>
    </row>
    <row r="717" spans="1:5" x14ac:dyDescent="0.2">
      <c r="A717" s="80"/>
      <c r="B717" s="80"/>
      <c r="C717" s="40" t="s">
        <v>267</v>
      </c>
      <c r="D717" s="40"/>
    </row>
    <row r="718" spans="1:5" x14ac:dyDescent="0.2">
      <c r="A718" s="80"/>
      <c r="B718" s="80"/>
      <c r="C718" s="40" t="s">
        <v>264</v>
      </c>
      <c r="D718" s="40"/>
    </row>
    <row r="719" spans="1:5" x14ac:dyDescent="0.2">
      <c r="A719" s="80"/>
      <c r="B719" s="80"/>
      <c r="C719" s="40" t="s">
        <v>265</v>
      </c>
      <c r="D719" s="40"/>
    </row>
    <row r="720" spans="1:5" x14ac:dyDescent="0.2">
      <c r="A720" s="80"/>
      <c r="B720" s="80"/>
      <c r="C720" s="40" t="s">
        <v>167</v>
      </c>
      <c r="D720" s="40"/>
    </row>
    <row r="721" spans="1:4" x14ac:dyDescent="0.2">
      <c r="A721" s="80"/>
      <c r="B721" s="80"/>
      <c r="C721" s="40" t="s">
        <v>254</v>
      </c>
      <c r="D721" s="40"/>
    </row>
    <row r="722" spans="1:4" x14ac:dyDescent="0.2">
      <c r="A722" s="80"/>
      <c r="B722" s="80"/>
      <c r="C722" s="40" t="s">
        <v>261</v>
      </c>
      <c r="D722" s="40"/>
    </row>
    <row r="723" spans="1:4" x14ac:dyDescent="0.2">
      <c r="A723" s="80"/>
      <c r="B723" s="80"/>
      <c r="C723" s="40" t="s">
        <v>71</v>
      </c>
      <c r="D723" s="40"/>
    </row>
    <row r="724" spans="1:4" x14ac:dyDescent="0.2">
      <c r="A724" s="80"/>
      <c r="B724" s="80"/>
      <c r="C724" s="40" t="s">
        <v>259</v>
      </c>
      <c r="D724" s="40"/>
    </row>
    <row r="725" spans="1:4" x14ac:dyDescent="0.2">
      <c r="A725" s="80"/>
      <c r="B725" s="80"/>
      <c r="C725" s="40" t="s">
        <v>75</v>
      </c>
      <c r="D725" s="40"/>
    </row>
    <row r="726" spans="1:4" x14ac:dyDescent="0.2">
      <c r="A726" s="80"/>
      <c r="B726" s="80"/>
      <c r="C726" s="40" t="s">
        <v>263</v>
      </c>
      <c r="D726" s="40"/>
    </row>
    <row r="727" spans="1:4" x14ac:dyDescent="0.2">
      <c r="A727" s="80"/>
      <c r="B727" s="80"/>
      <c r="C727" s="40" t="s">
        <v>651</v>
      </c>
      <c r="D727" s="40"/>
    </row>
    <row r="728" spans="1:4" x14ac:dyDescent="0.2">
      <c r="A728" s="80"/>
      <c r="B728" s="80"/>
      <c r="C728" s="40" t="s">
        <v>652</v>
      </c>
      <c r="D728" s="40"/>
    </row>
    <row r="729" spans="1:4" x14ac:dyDescent="0.2">
      <c r="A729" s="80"/>
      <c r="B729" s="80"/>
      <c r="C729" s="40" t="s">
        <v>266</v>
      </c>
      <c r="D729" s="40"/>
    </row>
    <row r="730" spans="1:4" x14ac:dyDescent="0.2">
      <c r="A730" s="80"/>
      <c r="B730" s="80"/>
      <c r="C730" s="40" t="s">
        <v>85</v>
      </c>
      <c r="D730" s="40"/>
    </row>
    <row r="731" spans="1:4" x14ac:dyDescent="0.2">
      <c r="A731" s="80"/>
      <c r="B731" s="80"/>
      <c r="C731" s="40" t="s">
        <v>648</v>
      </c>
      <c r="D731" s="40"/>
    </row>
    <row r="732" spans="1:4" x14ac:dyDescent="0.2">
      <c r="A732" s="80"/>
      <c r="B732" s="80"/>
      <c r="C732" s="40" t="s">
        <v>646</v>
      </c>
      <c r="D732" s="40"/>
    </row>
    <row r="733" spans="1:4" x14ac:dyDescent="0.2">
      <c r="A733" s="80"/>
      <c r="B733" s="80"/>
      <c r="C733" s="40" t="s">
        <v>656</v>
      </c>
      <c r="D733" s="40"/>
    </row>
    <row r="734" spans="1:4" x14ac:dyDescent="0.2">
      <c r="A734" s="80"/>
      <c r="B734" s="80"/>
      <c r="C734" s="40" t="s">
        <v>255</v>
      </c>
      <c r="D734" s="40"/>
    </row>
    <row r="735" spans="1:4" x14ac:dyDescent="0.2">
      <c r="A735" s="80"/>
      <c r="B735" s="80"/>
      <c r="C735" s="40" t="s">
        <v>738</v>
      </c>
      <c r="D735" s="40"/>
    </row>
    <row r="736" spans="1:4" x14ac:dyDescent="0.2">
      <c r="A736" s="80"/>
      <c r="B736" s="80"/>
      <c r="C736" s="40" t="s">
        <v>34</v>
      </c>
      <c r="D736" s="40"/>
    </row>
    <row r="737" spans="1:4" x14ac:dyDescent="0.2">
      <c r="A737" s="80"/>
      <c r="B737" s="80"/>
      <c r="C737" s="40" t="s">
        <v>645</v>
      </c>
      <c r="D737" s="40"/>
    </row>
    <row r="738" spans="1:4" x14ac:dyDescent="0.2">
      <c r="A738" s="80"/>
      <c r="B738" s="80"/>
      <c r="C738" s="40" t="s">
        <v>268</v>
      </c>
      <c r="D738" s="40"/>
    </row>
    <row r="739" spans="1:4" x14ac:dyDescent="0.2">
      <c r="A739" s="80"/>
      <c r="B739" s="80"/>
      <c r="C739" s="40" t="s">
        <v>650</v>
      </c>
      <c r="D739" s="40"/>
    </row>
    <row r="740" spans="1:4" x14ac:dyDescent="0.2">
      <c r="A740" s="80"/>
      <c r="B740" s="80"/>
      <c r="C740" s="40" t="s">
        <v>252</v>
      </c>
      <c r="D740" s="40"/>
    </row>
    <row r="741" spans="1:4" x14ac:dyDescent="0.2">
      <c r="A741" s="80"/>
      <c r="B741" s="80"/>
      <c r="C741" s="40" t="s">
        <v>258</v>
      </c>
      <c r="D741" s="40"/>
    </row>
    <row r="742" spans="1:4" x14ac:dyDescent="0.2">
      <c r="A742" s="80"/>
      <c r="B742" s="80"/>
      <c r="C742" s="40" t="s">
        <v>257</v>
      </c>
      <c r="D742" s="40"/>
    </row>
    <row r="743" spans="1:4" x14ac:dyDescent="0.2">
      <c r="A743" s="80"/>
      <c r="B743" s="80"/>
      <c r="C743" s="40" t="s">
        <v>174</v>
      </c>
      <c r="D743" s="40"/>
    </row>
    <row r="744" spans="1:4" x14ac:dyDescent="0.2">
      <c r="A744" s="80"/>
      <c r="B744" s="80"/>
      <c r="C744" s="40" t="s">
        <v>253</v>
      </c>
      <c r="D744" s="40"/>
    </row>
    <row r="745" spans="1:4" x14ac:dyDescent="0.2">
      <c r="A745" s="80"/>
      <c r="B745" s="80"/>
      <c r="C745" s="40" t="s">
        <v>169</v>
      </c>
      <c r="D745" s="40"/>
    </row>
    <row r="746" spans="1:4" x14ac:dyDescent="0.2">
      <c r="A746" s="80"/>
      <c r="B746" s="80"/>
      <c r="C746" s="40" t="s">
        <v>170</v>
      </c>
      <c r="D746" s="40"/>
    </row>
    <row r="747" spans="1:4" x14ac:dyDescent="0.2">
      <c r="A747" s="80"/>
      <c r="B747" s="80"/>
      <c r="C747" s="40" t="s">
        <v>165</v>
      </c>
      <c r="D747" s="40"/>
    </row>
    <row r="748" spans="1:4" x14ac:dyDescent="0.2">
      <c r="A748" s="80"/>
      <c r="B748" s="80"/>
      <c r="C748" s="40" t="s">
        <v>260</v>
      </c>
      <c r="D748" s="40"/>
    </row>
    <row r="749" spans="1:4" x14ac:dyDescent="0.2">
      <c r="A749" s="80"/>
      <c r="B749" s="80"/>
      <c r="C749" s="40" t="s">
        <v>163</v>
      </c>
      <c r="D749" s="40"/>
    </row>
    <row r="750" spans="1:4" x14ac:dyDescent="0.2">
      <c r="A750" s="80"/>
      <c r="B750" s="80"/>
      <c r="C750" s="40" t="s">
        <v>53</v>
      </c>
      <c r="D750" s="40"/>
    </row>
    <row r="751" spans="1:4" x14ac:dyDescent="0.2">
      <c r="A751" s="80"/>
      <c r="B751" s="80"/>
      <c r="C751" s="40" t="s">
        <v>59</v>
      </c>
      <c r="D751" s="40"/>
    </row>
    <row r="752" spans="1:4" x14ac:dyDescent="0.2">
      <c r="A752" s="80"/>
      <c r="B752" s="80"/>
      <c r="C752" s="40" t="s">
        <v>67</v>
      </c>
      <c r="D752" s="40"/>
    </row>
    <row r="753" spans="1:4" x14ac:dyDescent="0.2">
      <c r="A753" s="80"/>
      <c r="B753" s="80"/>
      <c r="C753" s="40" t="s">
        <v>74</v>
      </c>
      <c r="D753" s="40"/>
    </row>
    <row r="754" spans="1:4" x14ac:dyDescent="0.2">
      <c r="A754" s="80"/>
      <c r="B754" s="80"/>
      <c r="C754" s="40" t="s">
        <v>81</v>
      </c>
      <c r="D754" s="40"/>
    </row>
    <row r="755" spans="1:4" x14ac:dyDescent="0.2">
      <c r="A755" s="80"/>
      <c r="B755" s="80"/>
      <c r="C755" s="40" t="s">
        <v>946</v>
      </c>
      <c r="D755" s="40"/>
    </row>
    <row r="756" spans="1:4" x14ac:dyDescent="0.2">
      <c r="A756" s="80"/>
      <c r="B756" s="80"/>
      <c r="C756" s="40" t="s">
        <v>92</v>
      </c>
      <c r="D756" s="40"/>
    </row>
    <row r="757" spans="1:4" x14ac:dyDescent="0.2">
      <c r="A757" s="80"/>
      <c r="B757" s="80"/>
      <c r="C757" s="40" t="s">
        <v>977</v>
      </c>
      <c r="D757" s="40"/>
    </row>
    <row r="758" spans="1:4" x14ac:dyDescent="0.2">
      <c r="A758" s="80"/>
      <c r="B758" s="80"/>
      <c r="C758" s="40" t="s">
        <v>978</v>
      </c>
      <c r="D758" s="40"/>
    </row>
    <row r="759" spans="1:4" x14ac:dyDescent="0.2">
      <c r="A759" s="80"/>
      <c r="B759" s="80"/>
      <c r="C759" s="40" t="s">
        <v>104</v>
      </c>
      <c r="D759" s="40"/>
    </row>
    <row r="760" spans="1:4" x14ac:dyDescent="0.2">
      <c r="A760" s="80"/>
      <c r="B760" s="80"/>
      <c r="C760" s="40" t="s">
        <v>109</v>
      </c>
      <c r="D760" s="40"/>
    </row>
    <row r="761" spans="1:4" x14ac:dyDescent="0.2">
      <c r="A761" s="80"/>
      <c r="B761" s="80"/>
      <c r="C761" s="40" t="s">
        <v>111</v>
      </c>
      <c r="D761" s="40"/>
    </row>
    <row r="762" spans="1:4" x14ac:dyDescent="0.2">
      <c r="A762" s="80"/>
      <c r="B762" s="80"/>
      <c r="C762" s="40" t="s">
        <v>114</v>
      </c>
      <c r="D762" s="40"/>
    </row>
    <row r="763" spans="1:4" x14ac:dyDescent="0.2">
      <c r="A763" s="80"/>
      <c r="B763" s="80"/>
      <c r="C763" s="40" t="s">
        <v>117</v>
      </c>
      <c r="D763" s="40"/>
    </row>
    <row r="764" spans="1:4" x14ac:dyDescent="0.2">
      <c r="A764" s="80"/>
      <c r="B764" s="80"/>
      <c r="C764" s="40" t="s">
        <v>120</v>
      </c>
      <c r="D764" s="40"/>
    </row>
    <row r="765" spans="1:4" x14ac:dyDescent="0.2">
      <c r="A765" s="80"/>
      <c r="B765" s="80"/>
      <c r="C765" s="40" t="s">
        <v>123</v>
      </c>
      <c r="D765" s="40"/>
    </row>
    <row r="766" spans="1:4" x14ac:dyDescent="0.2">
      <c r="A766" s="80"/>
      <c r="B766" s="80"/>
      <c r="C766" s="40" t="s">
        <v>125</v>
      </c>
      <c r="D766" s="40"/>
    </row>
    <row r="767" spans="1:4" x14ac:dyDescent="0.2">
      <c r="A767" s="80"/>
      <c r="B767" s="80"/>
      <c r="C767" s="40" t="s">
        <v>314</v>
      </c>
      <c r="D767" s="40"/>
    </row>
    <row r="768" spans="1:4" x14ac:dyDescent="0.2">
      <c r="A768" s="80"/>
      <c r="B768" s="80"/>
      <c r="C768" s="40" t="s">
        <v>128</v>
      </c>
      <c r="D768" s="40"/>
    </row>
    <row r="769" spans="1:5" x14ac:dyDescent="0.2">
      <c r="A769" s="80"/>
      <c r="B769" s="80"/>
      <c r="C769" s="40" t="s">
        <v>131</v>
      </c>
      <c r="D769" s="40"/>
    </row>
    <row r="770" spans="1:5" x14ac:dyDescent="0.2">
      <c r="A770" s="80"/>
      <c r="B770" s="80"/>
      <c r="C770" s="40" t="s">
        <v>132</v>
      </c>
      <c r="D770" s="40"/>
    </row>
    <row r="771" spans="1:5" x14ac:dyDescent="0.2">
      <c r="A771" s="80"/>
      <c r="B771" s="80"/>
      <c r="C771" s="40" t="s">
        <v>134</v>
      </c>
      <c r="D771" s="40"/>
    </row>
    <row r="772" spans="1:5" x14ac:dyDescent="0.2">
      <c r="A772" s="80"/>
      <c r="B772" s="80"/>
      <c r="C772" s="40" t="s">
        <v>136</v>
      </c>
      <c r="D772" s="40"/>
    </row>
    <row r="773" spans="1:5" x14ac:dyDescent="0.2">
      <c r="A773" s="80"/>
      <c r="B773" s="80"/>
      <c r="C773" s="40" t="s">
        <v>138</v>
      </c>
      <c r="D773" s="40"/>
    </row>
    <row r="774" spans="1:5" x14ac:dyDescent="0.2">
      <c r="A774" s="80"/>
      <c r="B774" s="80"/>
      <c r="C774" s="40" t="s">
        <v>141</v>
      </c>
      <c r="D774" s="40"/>
    </row>
    <row r="775" spans="1:5" x14ac:dyDescent="0.2">
      <c r="A775" s="80"/>
      <c r="B775" s="80"/>
      <c r="C775" s="40" t="s">
        <v>143</v>
      </c>
      <c r="D775" s="40"/>
    </row>
    <row r="776" spans="1:5" x14ac:dyDescent="0.2">
      <c r="A776" s="80"/>
      <c r="B776" s="80"/>
      <c r="C776" s="40" t="s">
        <v>315</v>
      </c>
      <c r="D776" s="40"/>
    </row>
    <row r="777" spans="1:5" x14ac:dyDescent="0.2">
      <c r="A777" s="80"/>
      <c r="B777" s="80"/>
      <c r="C777" s="40" t="s">
        <v>145</v>
      </c>
      <c r="D777" s="40"/>
    </row>
    <row r="778" spans="1:5" x14ac:dyDescent="0.2">
      <c r="A778" s="80"/>
      <c r="B778" s="80"/>
      <c r="C778" s="40" t="s">
        <v>147</v>
      </c>
      <c r="D778" s="40"/>
    </row>
    <row r="779" spans="1:5" x14ac:dyDescent="0.2">
      <c r="A779" s="80"/>
      <c r="B779" s="80"/>
      <c r="C779" s="40" t="s">
        <v>149</v>
      </c>
      <c r="D779" s="40"/>
    </row>
    <row r="780" spans="1:5" x14ac:dyDescent="0.2">
      <c r="A780" s="80"/>
      <c r="B780" s="80"/>
      <c r="C780" s="40" t="s">
        <v>151</v>
      </c>
      <c r="D780" s="40"/>
    </row>
    <row r="781" spans="1:5" x14ac:dyDescent="0.2">
      <c r="A781" s="80"/>
      <c r="B781" s="80"/>
      <c r="C781" s="40" t="s">
        <v>153</v>
      </c>
      <c r="D781" s="40"/>
    </row>
    <row r="782" spans="1:5" x14ac:dyDescent="0.2">
      <c r="A782" s="80"/>
      <c r="B782" s="80"/>
      <c r="C782" s="40" t="s">
        <v>1141</v>
      </c>
      <c r="D782" s="40"/>
      <c r="E782" t="s">
        <v>1200</v>
      </c>
    </row>
    <row r="783" spans="1:5" x14ac:dyDescent="0.2">
      <c r="A783" s="80"/>
      <c r="B783" s="80"/>
      <c r="C783" s="40" t="s">
        <v>1140</v>
      </c>
      <c r="D783" s="40"/>
      <c r="E783" t="s">
        <v>1200</v>
      </c>
    </row>
    <row r="784" spans="1:5" x14ac:dyDescent="0.2">
      <c r="A784" s="80"/>
      <c r="B784" s="80"/>
      <c r="C784" s="40" t="s">
        <v>971</v>
      </c>
      <c r="D784" s="40"/>
      <c r="E784" t="s">
        <v>1200</v>
      </c>
    </row>
    <row r="785" spans="1:5" x14ac:dyDescent="0.2">
      <c r="A785" s="80"/>
      <c r="B785" s="80"/>
      <c r="C785" s="40" t="s">
        <v>157</v>
      </c>
      <c r="D785" s="40"/>
    </row>
    <row r="786" spans="1:5" x14ac:dyDescent="0.2">
      <c r="A786" s="80"/>
      <c r="B786" s="80"/>
      <c r="C786" s="40" t="s">
        <v>158</v>
      </c>
      <c r="D786" s="40"/>
    </row>
    <row r="787" spans="1:5" x14ac:dyDescent="0.2">
      <c r="A787" s="80"/>
      <c r="B787" s="80"/>
      <c r="C787" s="40" t="s">
        <v>159</v>
      </c>
      <c r="D787" s="40"/>
    </row>
    <row r="788" spans="1:5" x14ac:dyDescent="0.2">
      <c r="A788" s="80"/>
      <c r="B788" s="80"/>
      <c r="C788" s="40" t="s">
        <v>160</v>
      </c>
      <c r="D788" s="40"/>
    </row>
    <row r="789" spans="1:5" x14ac:dyDescent="0.2">
      <c r="A789" s="80"/>
      <c r="B789" s="80"/>
      <c r="C789" s="40" t="s">
        <v>161</v>
      </c>
      <c r="D789" s="40"/>
    </row>
    <row r="790" spans="1:5" x14ac:dyDescent="0.2">
      <c r="A790" s="80"/>
      <c r="B790" s="80"/>
      <c r="C790" s="40" t="s">
        <v>973</v>
      </c>
      <c r="D790" s="40"/>
      <c r="E790" t="s">
        <v>1200</v>
      </c>
    </row>
    <row r="791" spans="1:5" x14ac:dyDescent="0.2">
      <c r="A791" s="80"/>
      <c r="B791" s="80"/>
      <c r="C791" s="40" t="s">
        <v>164</v>
      </c>
      <c r="D791" s="40"/>
    </row>
    <row r="792" spans="1:5" x14ac:dyDescent="0.2">
      <c r="A792" s="80"/>
      <c r="B792" s="80"/>
      <c r="C792" s="40" t="s">
        <v>166</v>
      </c>
      <c r="D792" s="40"/>
    </row>
    <row r="793" spans="1:5" x14ac:dyDescent="0.2">
      <c r="A793" s="80"/>
      <c r="B793" s="80"/>
      <c r="C793" s="40" t="s">
        <v>168</v>
      </c>
      <c r="D793" s="40"/>
    </row>
    <row r="794" spans="1:5" x14ac:dyDescent="0.2">
      <c r="A794" s="80"/>
      <c r="B794" s="80"/>
      <c r="C794" s="40" t="s">
        <v>171</v>
      </c>
      <c r="D794" s="40"/>
    </row>
    <row r="795" spans="1:5" x14ac:dyDescent="0.2">
      <c r="A795" s="80"/>
      <c r="B795" s="80"/>
      <c r="C795" s="40" t="s">
        <v>173</v>
      </c>
      <c r="D795" s="40"/>
    </row>
    <row r="796" spans="1:5" x14ac:dyDescent="0.2">
      <c r="A796" s="80"/>
      <c r="B796" s="80"/>
      <c r="C796" s="40" t="s">
        <v>175</v>
      </c>
      <c r="D796" s="40"/>
    </row>
    <row r="797" spans="1:5" x14ac:dyDescent="0.2">
      <c r="A797" s="80"/>
      <c r="B797" s="80"/>
      <c r="C797" s="40" t="s">
        <v>177</v>
      </c>
      <c r="D797" s="40"/>
    </row>
    <row r="798" spans="1:5" x14ac:dyDescent="0.2">
      <c r="A798" s="80"/>
      <c r="B798" s="80"/>
      <c r="C798" s="40" t="s">
        <v>178</v>
      </c>
      <c r="D798" s="40"/>
    </row>
    <row r="799" spans="1:5" x14ac:dyDescent="0.2">
      <c r="A799" s="80"/>
      <c r="B799" s="80"/>
      <c r="C799" s="40" t="s">
        <v>179</v>
      </c>
      <c r="D799" s="40"/>
    </row>
    <row r="800" spans="1:5" x14ac:dyDescent="0.2">
      <c r="A800" s="80"/>
      <c r="B800" s="80"/>
      <c r="C800" s="40" t="s">
        <v>180</v>
      </c>
      <c r="D800" s="40"/>
    </row>
    <row r="801" spans="1:5" x14ac:dyDescent="0.2">
      <c r="A801" s="80"/>
      <c r="B801" s="80"/>
      <c r="C801" s="40" t="s">
        <v>181</v>
      </c>
      <c r="D801" s="40"/>
    </row>
    <row r="802" spans="1:5" x14ac:dyDescent="0.2">
      <c r="A802" s="80"/>
      <c r="B802" s="80"/>
      <c r="C802" s="40" t="s">
        <v>182</v>
      </c>
      <c r="D802" s="40"/>
    </row>
    <row r="803" spans="1:5" x14ac:dyDescent="0.2">
      <c r="A803" s="80"/>
      <c r="B803" s="80"/>
      <c r="C803" s="40" t="s">
        <v>183</v>
      </c>
      <c r="D803" s="40"/>
    </row>
    <row r="804" spans="1:5" x14ac:dyDescent="0.2">
      <c r="A804" s="80"/>
      <c r="B804" s="80"/>
      <c r="C804" s="40" t="s">
        <v>510</v>
      </c>
      <c r="D804" s="40"/>
    </row>
    <row r="805" spans="1:5" x14ac:dyDescent="0.2">
      <c r="A805" s="80"/>
      <c r="B805" s="80"/>
      <c r="C805" s="40" t="s">
        <v>184</v>
      </c>
      <c r="D805" s="40"/>
    </row>
    <row r="806" spans="1:5" x14ac:dyDescent="0.2">
      <c r="A806" s="80"/>
      <c r="B806" s="80"/>
      <c r="C806" s="40" t="s">
        <v>185</v>
      </c>
      <c r="D806" s="40"/>
    </row>
    <row r="807" spans="1:5" x14ac:dyDescent="0.2">
      <c r="A807" s="80"/>
      <c r="B807" s="80"/>
      <c r="C807" s="40" t="s">
        <v>186</v>
      </c>
      <c r="D807" s="40"/>
    </row>
    <row r="808" spans="1:5" x14ac:dyDescent="0.2">
      <c r="A808" s="80"/>
      <c r="B808" s="80"/>
      <c r="C808" s="40" t="s">
        <v>187</v>
      </c>
      <c r="D808" s="40"/>
    </row>
    <row r="809" spans="1:5" x14ac:dyDescent="0.2">
      <c r="A809" s="80"/>
      <c r="B809" s="80"/>
      <c r="C809" s="40" t="s">
        <v>972</v>
      </c>
      <c r="D809" s="40"/>
      <c r="E809" t="s">
        <v>1200</v>
      </c>
    </row>
    <row r="810" spans="1:5" x14ac:dyDescent="0.2">
      <c r="A810" s="80"/>
      <c r="B810" s="80"/>
      <c r="C810" s="40" t="s">
        <v>188</v>
      </c>
      <c r="D810" s="40"/>
    </row>
    <row r="811" spans="1:5" x14ac:dyDescent="0.2">
      <c r="A811" s="80"/>
      <c r="B811" s="80"/>
      <c r="C811" s="40" t="s">
        <v>189</v>
      </c>
      <c r="D811" s="40"/>
    </row>
    <row r="812" spans="1:5" x14ac:dyDescent="0.2">
      <c r="A812" s="80"/>
      <c r="B812" s="80"/>
      <c r="C812" s="40" t="s">
        <v>190</v>
      </c>
      <c r="D812" s="40"/>
    </row>
    <row r="813" spans="1:5" x14ac:dyDescent="0.2">
      <c r="A813" s="80"/>
      <c r="B813" s="80"/>
      <c r="C813" s="40" t="s">
        <v>191</v>
      </c>
      <c r="D813" s="40"/>
    </row>
    <row r="814" spans="1:5" x14ac:dyDescent="0.2">
      <c r="A814" s="80"/>
      <c r="B814" s="80"/>
      <c r="C814" s="40" t="s">
        <v>192</v>
      </c>
      <c r="D814" s="40"/>
    </row>
    <row r="815" spans="1:5" x14ac:dyDescent="0.2">
      <c r="A815" s="80"/>
      <c r="B815" s="80"/>
      <c r="C815" s="40" t="s">
        <v>193</v>
      </c>
      <c r="D815" s="40"/>
    </row>
    <row r="816" spans="1:5" x14ac:dyDescent="0.2">
      <c r="A816" s="80"/>
      <c r="B816" s="80"/>
      <c r="C816" s="40" t="s">
        <v>194</v>
      </c>
      <c r="D816" s="40"/>
    </row>
    <row r="817" spans="1:4" x14ac:dyDescent="0.2">
      <c r="A817" s="80"/>
      <c r="B817" s="80"/>
      <c r="C817" s="40" t="s">
        <v>196</v>
      </c>
      <c r="D817" s="40"/>
    </row>
    <row r="818" spans="1:4" x14ac:dyDescent="0.2">
      <c r="A818" s="80"/>
      <c r="B818" s="80"/>
      <c r="C818" s="40" t="s">
        <v>197</v>
      </c>
      <c r="D818" s="40"/>
    </row>
    <row r="819" spans="1:4" x14ac:dyDescent="0.2">
      <c r="A819" s="80"/>
      <c r="B819" s="80"/>
      <c r="C819" s="40" t="s">
        <v>198</v>
      </c>
      <c r="D819" s="40"/>
    </row>
    <row r="820" spans="1:4" x14ac:dyDescent="0.2">
      <c r="A820" s="80"/>
      <c r="B820" s="80"/>
      <c r="C820" s="40" t="s">
        <v>199</v>
      </c>
      <c r="D820" s="40"/>
    </row>
    <row r="821" spans="1:4" x14ac:dyDescent="0.2">
      <c r="A821" s="80"/>
      <c r="B821" s="80"/>
      <c r="C821" s="40" t="s">
        <v>200</v>
      </c>
      <c r="D821" s="40"/>
    </row>
    <row r="822" spans="1:4" x14ac:dyDescent="0.2">
      <c r="A822" s="80"/>
      <c r="B822" s="80"/>
      <c r="C822" s="40" t="s">
        <v>201</v>
      </c>
      <c r="D822" s="40"/>
    </row>
    <row r="823" spans="1:4" x14ac:dyDescent="0.2">
      <c r="A823" s="80"/>
      <c r="B823" s="80"/>
      <c r="C823" s="40" t="s">
        <v>203</v>
      </c>
      <c r="D823" s="40"/>
    </row>
    <row r="824" spans="1:4" x14ac:dyDescent="0.2">
      <c r="A824" s="80"/>
      <c r="B824" s="80"/>
      <c r="C824" s="40" t="s">
        <v>204</v>
      </c>
      <c r="D824" s="40"/>
    </row>
    <row r="825" spans="1:4" x14ac:dyDescent="0.2">
      <c r="A825" s="80"/>
      <c r="B825" s="80"/>
      <c r="C825" s="40" t="s">
        <v>205</v>
      </c>
      <c r="D825" s="40"/>
    </row>
    <row r="826" spans="1:4" x14ac:dyDescent="0.2">
      <c r="A826" s="80"/>
      <c r="B826" s="80"/>
      <c r="C826" s="40" t="s">
        <v>206</v>
      </c>
      <c r="D826" s="40"/>
    </row>
    <row r="827" spans="1:4" x14ac:dyDescent="0.2">
      <c r="A827" s="80"/>
      <c r="B827" s="80"/>
      <c r="C827" s="40" t="s">
        <v>207</v>
      </c>
      <c r="D827" s="40"/>
    </row>
    <row r="828" spans="1:4" x14ac:dyDescent="0.2">
      <c r="A828" s="80"/>
      <c r="B828" s="80"/>
      <c r="C828" s="40" t="s">
        <v>208</v>
      </c>
      <c r="D828" s="40"/>
    </row>
    <row r="829" spans="1:4" x14ac:dyDescent="0.2">
      <c r="A829" s="80"/>
      <c r="B829" s="80"/>
      <c r="C829" s="40" t="s">
        <v>209</v>
      </c>
      <c r="D829" s="40"/>
    </row>
    <row r="830" spans="1:4" x14ac:dyDescent="0.2">
      <c r="A830" s="80"/>
      <c r="B830" s="80"/>
      <c r="C830" s="40" t="s">
        <v>210</v>
      </c>
      <c r="D830" s="40"/>
    </row>
    <row r="831" spans="1:4" x14ac:dyDescent="0.2">
      <c r="A831" s="80"/>
      <c r="B831" s="80"/>
      <c r="C831" s="40" t="s">
        <v>1194</v>
      </c>
      <c r="D831" s="113" t="s">
        <v>1193</v>
      </c>
    </row>
    <row r="832" spans="1:4" x14ac:dyDescent="0.2">
      <c r="A832" s="80"/>
      <c r="B832" s="80"/>
      <c r="C832" s="40" t="s">
        <v>1195</v>
      </c>
      <c r="D832" s="113" t="s">
        <v>963</v>
      </c>
    </row>
    <row r="833" spans="1:4" x14ac:dyDescent="0.2">
      <c r="A833" s="80"/>
      <c r="B833" s="80"/>
      <c r="C833" s="40" t="s">
        <v>1196</v>
      </c>
      <c r="D833" s="113" t="s">
        <v>963</v>
      </c>
    </row>
    <row r="834" spans="1:4" ht="15" x14ac:dyDescent="0.25">
      <c r="A834" s="80"/>
      <c r="B834" s="80"/>
      <c r="C834" s="40" t="s">
        <v>959</v>
      </c>
      <c r="D834" s="111"/>
    </row>
    <row r="835" spans="1:4" x14ac:dyDescent="0.2">
      <c r="A835" s="80"/>
      <c r="B835" s="80"/>
      <c r="C835" s="40" t="s">
        <v>317</v>
      </c>
      <c r="D835" s="40"/>
    </row>
    <row r="836" spans="1:4" x14ac:dyDescent="0.2">
      <c r="A836" s="80"/>
      <c r="B836" s="80"/>
      <c r="C836" s="40" t="s">
        <v>947</v>
      </c>
      <c r="D836" s="40"/>
    </row>
    <row r="837" spans="1:4" x14ac:dyDescent="0.2">
      <c r="A837" s="80"/>
      <c r="B837" s="80"/>
      <c r="C837" s="40" t="s">
        <v>948</v>
      </c>
      <c r="D837" s="40"/>
    </row>
    <row r="838" spans="1:4" x14ac:dyDescent="0.2">
      <c r="A838" s="80"/>
      <c r="B838" s="80"/>
      <c r="C838" s="40" t="s">
        <v>316</v>
      </c>
      <c r="D838" s="40"/>
    </row>
    <row r="839" spans="1:4" x14ac:dyDescent="0.2">
      <c r="A839" s="80"/>
      <c r="B839" s="80"/>
      <c r="C839" s="40" t="s">
        <v>313</v>
      </c>
      <c r="D839" s="40"/>
    </row>
    <row r="840" spans="1:4" x14ac:dyDescent="0.2">
      <c r="A840" s="80"/>
      <c r="B840" s="80"/>
      <c r="C840" s="40" t="s">
        <v>318</v>
      </c>
      <c r="D840" s="40"/>
    </row>
    <row r="841" spans="1:4" x14ac:dyDescent="0.2">
      <c r="A841" s="80"/>
      <c r="B841" s="80"/>
      <c r="C841" s="40" t="s">
        <v>949</v>
      </c>
      <c r="D841" s="40"/>
    </row>
    <row r="842" spans="1:4" x14ac:dyDescent="0.2">
      <c r="A842" s="80"/>
      <c r="B842" s="80"/>
      <c r="C842" s="40" t="s">
        <v>704</v>
      </c>
      <c r="D842" s="40"/>
    </row>
    <row r="843" spans="1:4" x14ac:dyDescent="0.2">
      <c r="A843" s="80"/>
      <c r="B843" s="80"/>
      <c r="C843" s="40" t="s">
        <v>705</v>
      </c>
      <c r="D843" s="40"/>
    </row>
    <row r="844" spans="1:4" x14ac:dyDescent="0.2">
      <c r="A844" s="80"/>
      <c r="B844" s="80"/>
      <c r="C844" s="40" t="s">
        <v>707</v>
      </c>
      <c r="D844" s="40"/>
    </row>
    <row r="845" spans="1:4" x14ac:dyDescent="0.2">
      <c r="A845" s="80"/>
      <c r="B845" s="80"/>
      <c r="C845" s="40" t="s">
        <v>706</v>
      </c>
      <c r="D845" s="40"/>
    </row>
    <row r="846" spans="1:4" x14ac:dyDescent="0.2">
      <c r="A846" s="80"/>
      <c r="B846" s="80"/>
      <c r="C846" s="40" t="s">
        <v>703</v>
      </c>
      <c r="D846" s="40"/>
    </row>
    <row r="847" spans="1:4" x14ac:dyDescent="0.2">
      <c r="A847" s="80"/>
      <c r="B847" s="80"/>
      <c r="C847" s="40" t="s">
        <v>455</v>
      </c>
      <c r="D847" s="40"/>
    </row>
    <row r="848" spans="1:4" x14ac:dyDescent="0.2">
      <c r="A848" s="80"/>
      <c r="B848" s="80"/>
      <c r="C848" s="40" t="s">
        <v>456</v>
      </c>
      <c r="D848" s="40"/>
    </row>
    <row r="849" spans="1:4" x14ac:dyDescent="0.2">
      <c r="A849" s="80"/>
      <c r="B849" s="80"/>
      <c r="C849" s="40" t="s">
        <v>457</v>
      </c>
      <c r="D849" s="40"/>
    </row>
    <row r="850" spans="1:4" x14ac:dyDescent="0.2">
      <c r="A850" s="80"/>
      <c r="B850" s="80"/>
      <c r="C850" s="40" t="s">
        <v>102</v>
      </c>
      <c r="D850" s="40"/>
    </row>
    <row r="851" spans="1:4" x14ac:dyDescent="0.2">
      <c r="A851" s="53" t="s">
        <v>364</v>
      </c>
      <c r="B851" s="53"/>
      <c r="C851" s="42" t="s">
        <v>55</v>
      </c>
      <c r="D851" s="42"/>
    </row>
    <row r="852" spans="1:4" x14ac:dyDescent="0.2">
      <c r="A852" s="54"/>
      <c r="B852" s="54"/>
      <c r="C852" s="42" t="s">
        <v>62</v>
      </c>
      <c r="D852" s="42"/>
    </row>
    <row r="853" spans="1:4" x14ac:dyDescent="0.2">
      <c r="A853" s="80" t="s">
        <v>31</v>
      </c>
      <c r="B853" s="80" t="s">
        <v>1</v>
      </c>
      <c r="C853" s="40" t="s">
        <v>213</v>
      </c>
      <c r="D853" s="40"/>
    </row>
    <row r="854" spans="1:4" x14ac:dyDescent="0.2">
      <c r="A854" s="80"/>
      <c r="B854" s="80"/>
      <c r="C854" s="40" t="s">
        <v>220</v>
      </c>
      <c r="D854" s="40"/>
    </row>
    <row r="855" spans="1:4" x14ac:dyDescent="0.2">
      <c r="A855" s="80"/>
      <c r="B855" s="80"/>
      <c r="C855" s="40" t="s">
        <v>218</v>
      </c>
      <c r="D855" s="40"/>
    </row>
    <row r="856" spans="1:4" x14ac:dyDescent="0.2">
      <c r="A856" s="80"/>
      <c r="B856" s="80"/>
      <c r="C856" s="40" t="s">
        <v>219</v>
      </c>
      <c r="D856" s="40"/>
    </row>
    <row r="857" spans="1:4" x14ac:dyDescent="0.2">
      <c r="A857" s="80"/>
      <c r="B857" s="80"/>
      <c r="C857" s="40" t="s">
        <v>214</v>
      </c>
      <c r="D857" s="40"/>
    </row>
    <row r="858" spans="1:4" x14ac:dyDescent="0.2">
      <c r="A858" s="80"/>
      <c r="B858" s="80"/>
      <c r="C858" s="40" t="s">
        <v>217</v>
      </c>
      <c r="D858" s="40"/>
    </row>
    <row r="859" spans="1:4" x14ac:dyDescent="0.2">
      <c r="A859" s="80"/>
      <c r="B859" s="80"/>
      <c r="C859" s="40" t="s">
        <v>215</v>
      </c>
      <c r="D859" s="40"/>
    </row>
    <row r="860" spans="1:4" x14ac:dyDescent="0.2">
      <c r="A860" s="80"/>
      <c r="B860" s="80"/>
      <c r="C860" s="40" t="s">
        <v>216</v>
      </c>
      <c r="D860" s="40"/>
    </row>
    <row r="861" spans="1:4" x14ac:dyDescent="0.2">
      <c r="A861" s="80"/>
      <c r="B861" s="80"/>
      <c r="C861" s="40" t="s">
        <v>505</v>
      </c>
      <c r="D861" s="40"/>
    </row>
    <row r="862" spans="1:4" x14ac:dyDescent="0.2">
      <c r="A862" s="53" t="s">
        <v>40</v>
      </c>
      <c r="B862" s="53" t="s">
        <v>1</v>
      </c>
      <c r="C862" s="42" t="s">
        <v>221</v>
      </c>
      <c r="D862" s="42"/>
    </row>
    <row r="863" spans="1:4" x14ac:dyDescent="0.2">
      <c r="A863" s="54"/>
      <c r="B863" s="54"/>
      <c r="C863" s="42" t="s">
        <v>222</v>
      </c>
      <c r="D863" s="42"/>
    </row>
    <row r="864" spans="1:4" x14ac:dyDescent="0.2">
      <c r="A864" s="54"/>
      <c r="B864" s="54"/>
      <c r="C864" s="42" t="s">
        <v>223</v>
      </c>
      <c r="D864" s="42"/>
    </row>
    <row r="865" spans="1:4" x14ac:dyDescent="0.2">
      <c r="A865" s="54"/>
      <c r="B865" s="54"/>
      <c r="C865" s="42" t="s">
        <v>224</v>
      </c>
      <c r="D865" s="42"/>
    </row>
    <row r="866" spans="1:4" x14ac:dyDescent="0.2">
      <c r="A866" s="54"/>
      <c r="B866" s="54"/>
      <c r="C866" s="42" t="s">
        <v>225</v>
      </c>
      <c r="D866" s="42"/>
    </row>
    <row r="867" spans="1:4" x14ac:dyDescent="0.2">
      <c r="A867" s="54"/>
      <c r="B867" s="54"/>
      <c r="C867" s="42" t="s">
        <v>226</v>
      </c>
      <c r="D867" s="42"/>
    </row>
    <row r="868" spans="1:4" x14ac:dyDescent="0.2">
      <c r="A868" s="54"/>
      <c r="B868" s="54"/>
      <c r="C868" s="42" t="s">
        <v>227</v>
      </c>
      <c r="D868" s="42"/>
    </row>
    <row r="869" spans="1:4" x14ac:dyDescent="0.2">
      <c r="A869" s="54"/>
      <c r="B869" s="54"/>
      <c r="C869" s="42" t="s">
        <v>246</v>
      </c>
      <c r="D869" s="42"/>
    </row>
    <row r="870" spans="1:4" x14ac:dyDescent="0.2">
      <c r="A870" s="80" t="s">
        <v>32</v>
      </c>
      <c r="B870" s="80" t="s">
        <v>1</v>
      </c>
      <c r="C870" s="40" t="s">
        <v>221</v>
      </c>
      <c r="D870" s="40"/>
    </row>
    <row r="871" spans="1:4" x14ac:dyDescent="0.2">
      <c r="A871" s="80"/>
      <c r="B871" s="80"/>
      <c r="C871" s="40" t="s">
        <v>223</v>
      </c>
      <c r="D871" s="40"/>
    </row>
    <row r="872" spans="1:4" x14ac:dyDescent="0.2">
      <c r="A872" s="80"/>
      <c r="B872" s="80"/>
      <c r="C872" s="40" t="s">
        <v>225</v>
      </c>
      <c r="D872" s="40"/>
    </row>
    <row r="873" spans="1:4" x14ac:dyDescent="0.2">
      <c r="A873" s="80"/>
      <c r="B873" s="80"/>
      <c r="C873" s="40" t="s">
        <v>102</v>
      </c>
      <c r="D873" s="40"/>
    </row>
    <row r="874" spans="1:4" x14ac:dyDescent="0.2">
      <c r="A874" s="53" t="s">
        <v>33</v>
      </c>
      <c r="B874" s="53" t="s">
        <v>1</v>
      </c>
      <c r="C874" s="42" t="s">
        <v>228</v>
      </c>
      <c r="D874" s="42"/>
    </row>
    <row r="875" spans="1:4" x14ac:dyDescent="0.2">
      <c r="A875" s="54"/>
      <c r="B875" s="54"/>
      <c r="C875" s="42" t="s">
        <v>229</v>
      </c>
      <c r="D875" s="42"/>
    </row>
    <row r="876" spans="1:4" x14ac:dyDescent="0.2">
      <c r="A876" s="54"/>
      <c r="B876" s="54"/>
      <c r="C876" s="42" t="s">
        <v>230</v>
      </c>
      <c r="D876" s="42"/>
    </row>
    <row r="877" spans="1:4" x14ac:dyDescent="0.2">
      <c r="A877" s="54"/>
      <c r="B877" s="54"/>
      <c r="C877" s="42" t="s">
        <v>231</v>
      </c>
      <c r="D877" s="42"/>
    </row>
    <row r="878" spans="1:4" x14ac:dyDescent="0.2">
      <c r="A878" s="54"/>
      <c r="B878" s="54"/>
      <c r="C878" s="42" t="s">
        <v>623</v>
      </c>
      <c r="D878" s="42"/>
    </row>
    <row r="879" spans="1:4" x14ac:dyDescent="0.2">
      <c r="A879" s="54"/>
      <c r="B879" s="54"/>
      <c r="C879" s="42" t="s">
        <v>306</v>
      </c>
      <c r="D879" s="42"/>
    </row>
    <row r="880" spans="1:4" x14ac:dyDescent="0.2">
      <c r="A880" s="54"/>
      <c r="B880" s="54"/>
      <c r="C880" s="42" t="s">
        <v>307</v>
      </c>
      <c r="D880" s="42"/>
    </row>
    <row r="881" spans="1:5" x14ac:dyDescent="0.2">
      <c r="A881" s="54"/>
      <c r="B881" s="54"/>
      <c r="C881" s="42" t="s">
        <v>291</v>
      </c>
      <c r="D881" s="42"/>
    </row>
    <row r="882" spans="1:5" x14ac:dyDescent="0.2">
      <c r="A882" s="54"/>
      <c r="B882" s="54"/>
      <c r="C882" s="42" t="s">
        <v>785</v>
      </c>
      <c r="D882" s="42" t="s">
        <v>785</v>
      </c>
      <c r="E882" t="s">
        <v>1200</v>
      </c>
    </row>
    <row r="883" spans="1:5" x14ac:dyDescent="0.2">
      <c r="A883" s="55"/>
      <c r="B883" s="55"/>
      <c r="C883" s="42" t="s">
        <v>102</v>
      </c>
      <c r="D883" s="42"/>
    </row>
    <row r="884" spans="1:5" x14ac:dyDescent="0.2">
      <c r="A884" s="69" t="s">
        <v>459</v>
      </c>
      <c r="B884" s="69" t="s">
        <v>1</v>
      </c>
      <c r="C884" s="40" t="s">
        <v>73</v>
      </c>
      <c r="D884" s="40"/>
    </row>
    <row r="885" spans="1:5" x14ac:dyDescent="0.2">
      <c r="A885" s="70"/>
      <c r="B885" s="70"/>
      <c r="C885" s="40" t="s">
        <v>232</v>
      </c>
      <c r="D885" s="40"/>
    </row>
    <row r="886" spans="1:5" x14ac:dyDescent="0.2">
      <c r="A886" s="70"/>
      <c r="B886" s="70"/>
      <c r="C886" s="40" t="s">
        <v>460</v>
      </c>
      <c r="D886" s="40"/>
    </row>
    <row r="887" spans="1:5" x14ac:dyDescent="0.2">
      <c r="A887" s="70"/>
      <c r="B887" s="70"/>
      <c r="C887" s="40" t="s">
        <v>162</v>
      </c>
      <c r="D887" s="40"/>
    </row>
    <row r="888" spans="1:5" x14ac:dyDescent="0.2">
      <c r="A888" s="70"/>
      <c r="B888" s="70"/>
      <c r="C888" s="40" t="s">
        <v>951</v>
      </c>
      <c r="D888" s="40"/>
    </row>
    <row r="889" spans="1:5" x14ac:dyDescent="0.2">
      <c r="A889" s="70"/>
      <c r="B889" s="70"/>
      <c r="C889" s="40" t="s">
        <v>416</v>
      </c>
      <c r="D889" s="40" t="s">
        <v>417</v>
      </c>
    </row>
    <row r="890" spans="1:5" x14ac:dyDescent="0.2">
      <c r="A890" s="70"/>
      <c r="B890" s="70"/>
      <c r="C890" s="40" t="s">
        <v>233</v>
      </c>
      <c r="D890" s="40"/>
    </row>
    <row r="891" spans="1:5" x14ac:dyDescent="0.2">
      <c r="A891" s="53" t="s">
        <v>34</v>
      </c>
      <c r="B891" s="53" t="s">
        <v>1</v>
      </c>
      <c r="C891" s="42" t="s">
        <v>234</v>
      </c>
      <c r="D891" s="42"/>
    </row>
    <row r="892" spans="1:5" x14ac:dyDescent="0.2">
      <c r="A892" s="54"/>
      <c r="B892" s="54"/>
      <c r="C892" s="42" t="s">
        <v>235</v>
      </c>
      <c r="D892" s="42"/>
    </row>
    <row r="893" spans="1:5" x14ac:dyDescent="0.2">
      <c r="A893" s="54"/>
      <c r="B893" s="54"/>
      <c r="C893" s="42" t="s">
        <v>236</v>
      </c>
      <c r="D893" s="42"/>
    </row>
    <row r="894" spans="1:5" x14ac:dyDescent="0.2">
      <c r="A894" s="54"/>
      <c r="B894" s="54"/>
      <c r="C894" s="42" t="s">
        <v>237</v>
      </c>
      <c r="D894" s="42"/>
    </row>
    <row r="895" spans="1:5" x14ac:dyDescent="0.2">
      <c r="A895" s="54"/>
      <c r="B895" s="54"/>
      <c r="C895" s="42" t="s">
        <v>238</v>
      </c>
      <c r="D895" s="42"/>
    </row>
    <row r="896" spans="1:5" x14ac:dyDescent="0.2">
      <c r="A896" s="54"/>
      <c r="B896" s="54"/>
      <c r="C896" s="42" t="s">
        <v>102</v>
      </c>
      <c r="D896" s="42"/>
    </row>
    <row r="897" spans="1:4" x14ac:dyDescent="0.2">
      <c r="A897" s="69" t="s">
        <v>35</v>
      </c>
      <c r="B897" s="69" t="s">
        <v>1</v>
      </c>
      <c r="C897" s="40" t="s">
        <v>211</v>
      </c>
      <c r="D897" s="40"/>
    </row>
    <row r="898" spans="1:4" x14ac:dyDescent="0.2">
      <c r="A898" s="70"/>
      <c r="B898" s="70"/>
      <c r="C898" s="40" t="s">
        <v>212</v>
      </c>
      <c r="D898" s="40"/>
    </row>
    <row r="899" spans="1:4" x14ac:dyDescent="0.2">
      <c r="A899" s="70"/>
      <c r="B899" s="70"/>
      <c r="C899" s="40" t="s">
        <v>73</v>
      </c>
      <c r="D899" s="40"/>
    </row>
    <row r="900" spans="1:4" x14ac:dyDescent="0.2">
      <c r="A900" s="70"/>
      <c r="B900" s="70"/>
      <c r="C900" s="40" t="s">
        <v>102</v>
      </c>
      <c r="D900" s="40"/>
    </row>
    <row r="901" spans="1:4" x14ac:dyDescent="0.2">
      <c r="A901" s="53" t="s">
        <v>37</v>
      </c>
      <c r="B901" s="53" t="s">
        <v>1</v>
      </c>
      <c r="C901" s="42" t="s">
        <v>657</v>
      </c>
      <c r="D901" s="42"/>
    </row>
    <row r="902" spans="1:4" x14ac:dyDescent="0.2">
      <c r="A902" s="54"/>
      <c r="B902" s="54"/>
      <c r="C902" s="42" t="s">
        <v>658</v>
      </c>
      <c r="D902" s="42"/>
    </row>
    <row r="903" spans="1:4" x14ac:dyDescent="0.2">
      <c r="A903" s="54"/>
      <c r="B903" s="54"/>
      <c r="C903" s="42" t="s">
        <v>72</v>
      </c>
      <c r="D903" s="42"/>
    </row>
    <row r="904" spans="1:4" x14ac:dyDescent="0.2">
      <c r="A904" s="54"/>
      <c r="B904" s="54"/>
      <c r="C904" s="42" t="s">
        <v>659</v>
      </c>
      <c r="D904" s="42"/>
    </row>
    <row r="905" spans="1:4" x14ac:dyDescent="0.2">
      <c r="A905" s="54"/>
      <c r="B905" s="54"/>
      <c r="C905" s="42" t="s">
        <v>660</v>
      </c>
      <c r="D905" s="42"/>
    </row>
    <row r="906" spans="1:4" x14ac:dyDescent="0.2">
      <c r="A906" s="79" t="s">
        <v>39</v>
      </c>
      <c r="B906" s="79" t="s">
        <v>1</v>
      </c>
      <c r="C906" s="45" t="s">
        <v>239</v>
      </c>
      <c r="D906" s="45"/>
    </row>
    <row r="907" spans="1:4" x14ac:dyDescent="0.2">
      <c r="A907" s="80"/>
      <c r="B907" s="80"/>
      <c r="C907" s="45" t="s">
        <v>240</v>
      </c>
      <c r="D907" s="45"/>
    </row>
    <row r="908" spans="1:4" x14ac:dyDescent="0.2">
      <c r="A908" s="80"/>
      <c r="B908" s="80"/>
      <c r="C908" s="40" t="s">
        <v>676</v>
      </c>
      <c r="D908" s="40"/>
    </row>
    <row r="909" spans="1:4" x14ac:dyDescent="0.2">
      <c r="A909" s="80"/>
      <c r="B909" s="80"/>
      <c r="C909" s="40" t="s">
        <v>677</v>
      </c>
      <c r="D909" s="40"/>
    </row>
    <row r="910" spans="1:4" x14ac:dyDescent="0.2">
      <c r="A910" s="80"/>
      <c r="B910" s="80"/>
      <c r="C910" s="40" t="s">
        <v>678</v>
      </c>
      <c r="D910" s="40"/>
    </row>
    <row r="911" spans="1:4" x14ac:dyDescent="0.2">
      <c r="A911" s="80"/>
      <c r="B911" s="80"/>
      <c r="C911" s="40" t="s">
        <v>679</v>
      </c>
      <c r="D911" s="40"/>
    </row>
    <row r="912" spans="1:4" x14ac:dyDescent="0.2">
      <c r="A912" s="75" t="s">
        <v>41</v>
      </c>
      <c r="B912" s="75" t="s">
        <v>1</v>
      </c>
      <c r="C912" s="47" t="s">
        <v>221</v>
      </c>
      <c r="D912" s="47"/>
    </row>
    <row r="913" spans="1:5" x14ac:dyDescent="0.2">
      <c r="A913" s="57"/>
      <c r="B913" s="57"/>
      <c r="C913" s="47" t="s">
        <v>222</v>
      </c>
      <c r="D913" s="47"/>
    </row>
    <row r="914" spans="1:5" x14ac:dyDescent="0.2">
      <c r="A914" s="57"/>
      <c r="B914" s="57"/>
      <c r="C914" s="42" t="s">
        <v>223</v>
      </c>
      <c r="D914" s="42"/>
    </row>
    <row r="915" spans="1:5" x14ac:dyDescent="0.2">
      <c r="A915" s="57"/>
      <c r="B915" s="57"/>
      <c r="C915" s="42" t="s">
        <v>224</v>
      </c>
      <c r="D915" s="42"/>
    </row>
    <row r="916" spans="1:5" x14ac:dyDescent="0.2">
      <c r="A916" s="57"/>
      <c r="B916" s="57"/>
      <c r="C916" s="42" t="s">
        <v>225</v>
      </c>
      <c r="D916" s="42"/>
    </row>
    <row r="917" spans="1:5" x14ac:dyDescent="0.2">
      <c r="A917" s="57"/>
      <c r="B917" s="57"/>
      <c r="C917" s="42" t="s">
        <v>226</v>
      </c>
      <c r="D917" s="42"/>
    </row>
    <row r="918" spans="1:5" x14ac:dyDescent="0.2">
      <c r="A918" s="57"/>
      <c r="B918" s="57"/>
      <c r="C918" s="47" t="s">
        <v>227</v>
      </c>
      <c r="D918" s="47"/>
    </row>
    <row r="919" spans="1:5" x14ac:dyDescent="0.2">
      <c r="A919" s="57"/>
      <c r="B919" s="57"/>
      <c r="C919" s="47" t="s">
        <v>246</v>
      </c>
      <c r="D919" s="47"/>
    </row>
    <row r="920" spans="1:5" ht="15" x14ac:dyDescent="0.25">
      <c r="A920" s="79" t="s">
        <v>42</v>
      </c>
      <c r="B920" s="79" t="s">
        <v>1</v>
      </c>
      <c r="C920" s="45" t="s">
        <v>626</v>
      </c>
      <c r="D920" s="45"/>
      <c r="E920" s="46"/>
    </row>
    <row r="921" spans="1:5" ht="15" x14ac:dyDescent="0.25">
      <c r="A921" s="80"/>
      <c r="B921" s="80"/>
      <c r="C921" s="45" t="s">
        <v>664</v>
      </c>
      <c r="D921" s="45"/>
      <c r="E921" s="46"/>
    </row>
    <row r="922" spans="1:5" ht="15" x14ac:dyDescent="0.25">
      <c r="A922" s="80"/>
      <c r="B922" s="80"/>
      <c r="C922" s="40" t="s">
        <v>665</v>
      </c>
      <c r="D922" s="40"/>
      <c r="E922" s="46"/>
    </row>
    <row r="923" spans="1:5" ht="15" x14ac:dyDescent="0.25">
      <c r="A923" s="80"/>
      <c r="B923" s="80"/>
      <c r="C923" s="40" t="s">
        <v>666</v>
      </c>
      <c r="D923" s="40"/>
      <c r="E923" s="46"/>
    </row>
    <row r="924" spans="1:5" ht="15" x14ac:dyDescent="0.25">
      <c r="A924" s="80"/>
      <c r="B924" s="80"/>
      <c r="C924" s="40" t="s">
        <v>627</v>
      </c>
      <c r="D924" s="40"/>
      <c r="E924" s="46"/>
    </row>
    <row r="925" spans="1:5" x14ac:dyDescent="0.2">
      <c r="A925" s="80"/>
      <c r="B925" s="80"/>
      <c r="C925" s="40" t="s">
        <v>102</v>
      </c>
      <c r="D925" s="40"/>
    </row>
    <row r="926" spans="1:5" x14ac:dyDescent="0.2">
      <c r="A926" s="75" t="s">
        <v>683</v>
      </c>
      <c r="B926" s="75" t="s">
        <v>1</v>
      </c>
      <c r="C926" s="42" t="s">
        <v>945</v>
      </c>
      <c r="D926" s="42"/>
    </row>
    <row r="927" spans="1:5" x14ac:dyDescent="0.2">
      <c r="A927" s="57"/>
      <c r="B927" s="57"/>
      <c r="C927" s="42" t="s">
        <v>688</v>
      </c>
      <c r="D927" s="42"/>
    </row>
    <row r="928" spans="1:5" x14ac:dyDescent="0.2">
      <c r="A928" s="57"/>
      <c r="B928" s="57"/>
      <c r="C928" s="42" t="s">
        <v>687</v>
      </c>
      <c r="D928" s="42"/>
    </row>
    <row r="929" spans="1:5" x14ac:dyDescent="0.2">
      <c r="A929" s="76" t="s">
        <v>43</v>
      </c>
      <c r="B929" s="76" t="s">
        <v>1</v>
      </c>
      <c r="C929" s="45" t="s">
        <v>312</v>
      </c>
      <c r="D929" s="45"/>
    </row>
    <row r="930" spans="1:5" x14ac:dyDescent="0.2">
      <c r="A930" s="77"/>
      <c r="B930" s="77"/>
      <c r="C930" s="45" t="s">
        <v>229</v>
      </c>
      <c r="D930" s="45"/>
    </row>
    <row r="931" spans="1:5" x14ac:dyDescent="0.2">
      <c r="A931" s="77"/>
      <c r="B931" s="77"/>
      <c r="C931" s="40" t="s">
        <v>228</v>
      </c>
      <c r="D931" s="40"/>
    </row>
    <row r="932" spans="1:5" x14ac:dyDescent="0.2">
      <c r="A932" s="77"/>
      <c r="B932" s="77"/>
      <c r="C932" s="40" t="s">
        <v>230</v>
      </c>
      <c r="D932" s="40"/>
    </row>
    <row r="933" spans="1:5" x14ac:dyDescent="0.2">
      <c r="A933" s="77"/>
      <c r="B933" s="77"/>
      <c r="C933" s="40" t="s">
        <v>102</v>
      </c>
      <c r="D933" s="40"/>
    </row>
    <row r="934" spans="1:5" x14ac:dyDescent="0.2">
      <c r="A934" s="83" t="s">
        <v>44</v>
      </c>
      <c r="B934" s="83" t="s">
        <v>1</v>
      </c>
      <c r="C934" s="47" t="s">
        <v>228</v>
      </c>
      <c r="D934" s="47"/>
    </row>
    <row r="935" spans="1:5" x14ac:dyDescent="0.2">
      <c r="A935" s="84"/>
      <c r="B935" s="84"/>
      <c r="C935" s="47" t="s">
        <v>229</v>
      </c>
      <c r="D935" s="47"/>
    </row>
    <row r="936" spans="1:5" x14ac:dyDescent="0.2">
      <c r="A936" s="84"/>
      <c r="B936" s="84"/>
      <c r="C936" s="42" t="s">
        <v>230</v>
      </c>
      <c r="D936" s="42"/>
    </row>
    <row r="937" spans="1:5" x14ac:dyDescent="0.2">
      <c r="A937" s="84"/>
      <c r="B937" s="84"/>
      <c r="C937" s="42" t="s">
        <v>231</v>
      </c>
      <c r="D937" s="42"/>
    </row>
    <row r="938" spans="1:5" x14ac:dyDescent="0.2">
      <c r="A938" s="84"/>
      <c r="B938" s="84"/>
      <c r="C938" s="42" t="s">
        <v>290</v>
      </c>
      <c r="D938" s="42"/>
    </row>
    <row r="939" spans="1:5" x14ac:dyDescent="0.2">
      <c r="A939" s="84"/>
      <c r="B939" s="84"/>
      <c r="C939" s="47" t="s">
        <v>290</v>
      </c>
      <c r="D939" s="47"/>
    </row>
    <row r="940" spans="1:5" x14ac:dyDescent="0.2">
      <c r="A940" s="84"/>
      <c r="B940" s="84"/>
      <c r="C940" s="47" t="s">
        <v>306</v>
      </c>
      <c r="D940" s="47"/>
    </row>
    <row r="941" spans="1:5" x14ac:dyDescent="0.2">
      <c r="A941" s="84"/>
      <c r="B941" s="84"/>
      <c r="C941" s="42" t="s">
        <v>307</v>
      </c>
      <c r="D941" s="42"/>
    </row>
    <row r="942" spans="1:5" x14ac:dyDescent="0.2">
      <c r="A942" s="84"/>
      <c r="B942" s="84"/>
      <c r="C942" s="47" t="s">
        <v>291</v>
      </c>
      <c r="D942" s="47"/>
    </row>
    <row r="943" spans="1:5" x14ac:dyDescent="0.2">
      <c r="A943" s="84"/>
      <c r="B943" s="84"/>
      <c r="C943" s="47" t="s">
        <v>312</v>
      </c>
      <c r="D943" s="47"/>
    </row>
    <row r="944" spans="1:5" x14ac:dyDescent="0.2">
      <c r="A944" s="84"/>
      <c r="B944" s="84"/>
      <c r="C944" s="42" t="s">
        <v>786</v>
      </c>
      <c r="D944" s="42" t="s">
        <v>786</v>
      </c>
      <c r="E944" t="s">
        <v>1200</v>
      </c>
    </row>
    <row r="945" spans="1:4" x14ac:dyDescent="0.2">
      <c r="A945" s="109"/>
      <c r="B945" s="109"/>
      <c r="C945" s="42" t="s">
        <v>102</v>
      </c>
      <c r="D945" s="42"/>
    </row>
    <row r="946" spans="1:4" ht="14.25" customHeight="1" x14ac:dyDescent="0.2">
      <c r="A946" s="76" t="s">
        <v>462</v>
      </c>
      <c r="B946" s="76" t="s">
        <v>1</v>
      </c>
      <c r="C946" s="45" t="s">
        <v>467</v>
      </c>
      <c r="D946" s="45"/>
    </row>
    <row r="947" spans="1:4" x14ac:dyDescent="0.2">
      <c r="A947" s="77"/>
      <c r="B947" s="77"/>
      <c r="C947" s="45" t="s">
        <v>468</v>
      </c>
      <c r="D947" s="45"/>
    </row>
    <row r="948" spans="1:4" x14ac:dyDescent="0.2">
      <c r="A948" s="77"/>
      <c r="B948" s="77"/>
      <c r="C948" s="40" t="s">
        <v>469</v>
      </c>
      <c r="D948" s="40"/>
    </row>
    <row r="949" spans="1:4" x14ac:dyDescent="0.2">
      <c r="A949" s="77"/>
      <c r="B949" s="77"/>
      <c r="C949" s="40" t="s">
        <v>471</v>
      </c>
      <c r="D949" s="40"/>
    </row>
    <row r="950" spans="1:4" x14ac:dyDescent="0.2">
      <c r="A950" s="77"/>
      <c r="B950" s="77"/>
      <c r="C950" s="40" t="s">
        <v>466</v>
      </c>
      <c r="D950" s="40"/>
    </row>
    <row r="951" spans="1:4" x14ac:dyDescent="0.2">
      <c r="A951" s="77"/>
      <c r="B951" s="77"/>
      <c r="C951" s="45" t="s">
        <v>465</v>
      </c>
      <c r="D951" s="45"/>
    </row>
    <row r="952" spans="1:4" x14ac:dyDescent="0.2">
      <c r="A952" s="77"/>
      <c r="B952" s="77"/>
      <c r="C952" s="45" t="s">
        <v>312</v>
      </c>
      <c r="D952" s="45"/>
    </row>
    <row r="953" spans="1:4" x14ac:dyDescent="0.2">
      <c r="A953" s="77"/>
      <c r="B953" s="77"/>
      <c r="C953" s="40" t="s">
        <v>474</v>
      </c>
      <c r="D953" s="40" t="s">
        <v>640</v>
      </c>
    </row>
    <row r="954" spans="1:4" x14ac:dyDescent="0.2">
      <c r="A954" s="77"/>
      <c r="B954" s="77"/>
      <c r="C954" s="40" t="s">
        <v>416</v>
      </c>
      <c r="D954" s="40" t="s">
        <v>417</v>
      </c>
    </row>
    <row r="955" spans="1:4" x14ac:dyDescent="0.2">
      <c r="A955" s="77"/>
      <c r="B955" s="77"/>
      <c r="C955" s="40" t="s">
        <v>102</v>
      </c>
      <c r="D955" s="40"/>
    </row>
    <row r="956" spans="1:4" x14ac:dyDescent="0.2">
      <c r="A956" s="83" t="s">
        <v>45</v>
      </c>
      <c r="B956" s="83" t="s">
        <v>1</v>
      </c>
      <c r="C956" s="42" t="s">
        <v>766</v>
      </c>
      <c r="D956" s="42"/>
    </row>
    <row r="957" spans="1:4" x14ac:dyDescent="0.2">
      <c r="A957" s="84"/>
      <c r="B957" s="84"/>
      <c r="C957" s="42" t="s">
        <v>765</v>
      </c>
      <c r="D957" s="42"/>
    </row>
    <row r="958" spans="1:4" x14ac:dyDescent="0.2">
      <c r="A958" s="84"/>
      <c r="B958" s="84"/>
      <c r="C958" s="42" t="s">
        <v>242</v>
      </c>
      <c r="D958" s="42"/>
    </row>
    <row r="959" spans="1:4" x14ac:dyDescent="0.2">
      <c r="A959" s="84"/>
      <c r="B959" s="84"/>
      <c r="C959" s="42" t="s">
        <v>281</v>
      </c>
      <c r="D959" s="42"/>
    </row>
    <row r="960" spans="1:4" x14ac:dyDescent="0.2">
      <c r="A960" s="84"/>
      <c r="B960" s="84"/>
      <c r="C960" s="42" t="s">
        <v>280</v>
      </c>
      <c r="D960" s="42"/>
    </row>
    <row r="961" spans="1:5" x14ac:dyDescent="0.2">
      <c r="A961" s="84"/>
      <c r="B961" s="84"/>
      <c r="C961" s="42" t="s">
        <v>241</v>
      </c>
      <c r="D961" s="42"/>
    </row>
    <row r="962" spans="1:5" x14ac:dyDescent="0.2">
      <c r="A962" s="84"/>
      <c r="B962" s="84"/>
      <c r="C962" s="42" t="s">
        <v>943</v>
      </c>
      <c r="D962" s="42"/>
    </row>
    <row r="963" spans="1:5" x14ac:dyDescent="0.2">
      <c r="A963" s="84"/>
      <c r="B963" s="84"/>
      <c r="C963" s="42" t="s">
        <v>1162</v>
      </c>
      <c r="D963" s="42"/>
      <c r="E963" t="s">
        <v>1200</v>
      </c>
    </row>
    <row r="964" spans="1:5" x14ac:dyDescent="0.2">
      <c r="A964" s="85" t="s">
        <v>47</v>
      </c>
      <c r="B964" s="76" t="s">
        <v>1</v>
      </c>
      <c r="C964" s="40" t="s">
        <v>657</v>
      </c>
      <c r="D964" s="40"/>
    </row>
    <row r="965" spans="1:5" x14ac:dyDescent="0.2">
      <c r="A965" s="86"/>
      <c r="B965" s="77"/>
      <c r="C965" s="40" t="s">
        <v>658</v>
      </c>
      <c r="D965" s="40"/>
    </row>
    <row r="966" spans="1:5" x14ac:dyDescent="0.2">
      <c r="A966" s="86"/>
      <c r="B966" s="77"/>
      <c r="C966" s="40" t="s">
        <v>72</v>
      </c>
      <c r="D966" s="40"/>
    </row>
    <row r="967" spans="1:5" x14ac:dyDescent="0.2">
      <c r="A967" s="86"/>
      <c r="B967" s="77"/>
      <c r="C967" s="40" t="s">
        <v>659</v>
      </c>
      <c r="D967" s="40"/>
    </row>
    <row r="968" spans="1:5" x14ac:dyDescent="0.2">
      <c r="A968" s="86"/>
      <c r="B968" s="77"/>
      <c r="C968" s="40" t="s">
        <v>660</v>
      </c>
      <c r="D968" s="40"/>
    </row>
    <row r="969" spans="1:5" x14ac:dyDescent="0.2">
      <c r="A969" s="86"/>
      <c r="B969" s="77"/>
      <c r="C969" s="40" t="s">
        <v>974</v>
      </c>
      <c r="D969" s="40"/>
      <c r="E969" t="s">
        <v>1200</v>
      </c>
    </row>
    <row r="970" spans="1:5" x14ac:dyDescent="0.2">
      <c r="A970" s="87" t="s">
        <v>48</v>
      </c>
      <c r="B970" s="83" t="s">
        <v>1</v>
      </c>
      <c r="C970" s="42" t="s">
        <v>470</v>
      </c>
      <c r="D970" s="42"/>
    </row>
    <row r="971" spans="1:5" x14ac:dyDescent="0.2">
      <c r="A971" s="88"/>
      <c r="B971" s="84"/>
      <c r="C971" s="42" t="s">
        <v>643</v>
      </c>
      <c r="D971" s="42"/>
    </row>
    <row r="972" spans="1:5" x14ac:dyDescent="0.2">
      <c r="A972" s="88"/>
      <c r="B972" s="84"/>
      <c r="C972" s="42" t="s">
        <v>243</v>
      </c>
      <c r="D972" s="42"/>
    </row>
    <row r="973" spans="1:5" x14ac:dyDescent="0.2">
      <c r="A973" s="88"/>
      <c r="B973" s="84"/>
      <c r="C973" s="42" t="s">
        <v>244</v>
      </c>
      <c r="D973" s="42"/>
    </row>
    <row r="974" spans="1:5" x14ac:dyDescent="0.2">
      <c r="A974" s="88"/>
      <c r="B974" s="84"/>
      <c r="C974" s="42" t="s">
        <v>644</v>
      </c>
      <c r="D974" s="42"/>
    </row>
    <row r="975" spans="1:5" x14ac:dyDescent="0.2">
      <c r="A975" s="88"/>
      <c r="B975" s="84"/>
      <c r="C975" s="42" t="s">
        <v>245</v>
      </c>
      <c r="D975" s="42"/>
    </row>
    <row r="976" spans="1:5" x14ac:dyDescent="0.2">
      <c r="A976" s="110"/>
      <c r="B976" s="109"/>
      <c r="C976" s="42" t="s">
        <v>102</v>
      </c>
      <c r="D976" s="42"/>
    </row>
    <row r="977" spans="1:5" x14ac:dyDescent="0.2">
      <c r="A977" s="76" t="s">
        <v>461</v>
      </c>
      <c r="B977" s="76" t="s">
        <v>1</v>
      </c>
      <c r="C977" s="40" t="s">
        <v>350</v>
      </c>
      <c r="D977" s="40"/>
      <c r="E977" t="s">
        <v>1201</v>
      </c>
    </row>
    <row r="978" spans="1:5" x14ac:dyDescent="0.2">
      <c r="A978" s="77"/>
      <c r="B978" s="77"/>
      <c r="C978" s="40" t="s">
        <v>351</v>
      </c>
      <c r="D978" s="40"/>
    </row>
    <row r="979" spans="1:5" x14ac:dyDescent="0.2">
      <c r="A979" s="77"/>
      <c r="B979" s="77"/>
      <c r="C979" s="40" t="s">
        <v>352</v>
      </c>
      <c r="D979" s="40"/>
    </row>
    <row r="980" spans="1:5" x14ac:dyDescent="0.2">
      <c r="A980" s="77"/>
      <c r="B980" s="77"/>
      <c r="C980" s="40" t="s">
        <v>353</v>
      </c>
      <c r="D980" s="40"/>
    </row>
    <row r="981" spans="1:5" x14ac:dyDescent="0.2">
      <c r="A981" s="77"/>
      <c r="B981" s="77"/>
      <c r="C981" s="40" t="s">
        <v>354</v>
      </c>
      <c r="D981" s="40"/>
    </row>
    <row r="982" spans="1:5" x14ac:dyDescent="0.2">
      <c r="A982" s="77"/>
      <c r="B982" s="77"/>
      <c r="C982" s="40" t="s">
        <v>355</v>
      </c>
      <c r="D982" s="40"/>
    </row>
    <row r="983" spans="1:5" x14ac:dyDescent="0.2">
      <c r="A983" s="77"/>
      <c r="B983" s="77"/>
      <c r="C983" s="40" t="s">
        <v>399</v>
      </c>
      <c r="D983" s="40"/>
    </row>
    <row r="984" spans="1:5" x14ac:dyDescent="0.2">
      <c r="A984" s="77"/>
      <c r="B984" s="77"/>
      <c r="C984" s="40" t="s">
        <v>400</v>
      </c>
      <c r="D984" s="40"/>
    </row>
    <row r="985" spans="1:5" x14ac:dyDescent="0.2">
      <c r="A985" s="77"/>
      <c r="B985" s="77"/>
      <c r="C985" s="40" t="s">
        <v>1144</v>
      </c>
      <c r="D985" s="40" t="s">
        <v>1169</v>
      </c>
      <c r="E985" t="s">
        <v>1200</v>
      </c>
    </row>
    <row r="986" spans="1:5" x14ac:dyDescent="0.2">
      <c r="A986" s="87" t="s">
        <v>49</v>
      </c>
      <c r="B986" s="83" t="s">
        <v>1</v>
      </c>
      <c r="C986" s="42" t="s">
        <v>239</v>
      </c>
      <c r="D986" s="42"/>
    </row>
    <row r="987" spans="1:5" x14ac:dyDescent="0.2">
      <c r="A987" s="88"/>
      <c r="B987" s="84"/>
      <c r="C987" s="42" t="s">
        <v>240</v>
      </c>
      <c r="D987" s="42"/>
    </row>
    <row r="988" spans="1:5" x14ac:dyDescent="0.2">
      <c r="A988" s="88"/>
      <c r="B988" s="84"/>
      <c r="C988" s="42" t="s">
        <v>661</v>
      </c>
      <c r="D988" s="42"/>
    </row>
    <row r="989" spans="1:5" x14ac:dyDescent="0.2">
      <c r="A989" s="88"/>
      <c r="B989" s="84"/>
      <c r="C989" s="42" t="s">
        <v>662</v>
      </c>
      <c r="D989" s="42"/>
    </row>
    <row r="990" spans="1:5" x14ac:dyDescent="0.2">
      <c r="A990" s="88"/>
      <c r="B990" s="84"/>
      <c r="C990" s="42" t="s">
        <v>663</v>
      </c>
      <c r="D990" s="42"/>
    </row>
    <row r="991" spans="1:5" x14ac:dyDescent="0.2">
      <c r="A991" s="88"/>
      <c r="B991" s="84"/>
      <c r="C991" s="42" t="s">
        <v>684</v>
      </c>
      <c r="D991" s="42"/>
    </row>
    <row r="992" spans="1:5" x14ac:dyDescent="0.2">
      <c r="A992" s="76" t="s">
        <v>50</v>
      </c>
      <c r="B992" s="76" t="s">
        <v>1</v>
      </c>
      <c r="C992" s="40" t="s">
        <v>229</v>
      </c>
      <c r="D992" s="40"/>
    </row>
    <row r="993" spans="1:5" x14ac:dyDescent="0.2">
      <c r="A993" s="77"/>
      <c r="B993" s="77"/>
      <c r="C993" s="40" t="s">
        <v>228</v>
      </c>
      <c r="D993" s="40"/>
    </row>
    <row r="994" spans="1:5" x14ac:dyDescent="0.2">
      <c r="A994" s="77"/>
      <c r="B994" s="77"/>
      <c r="C994" s="40" t="s">
        <v>246</v>
      </c>
      <c r="D994" s="40"/>
    </row>
    <row r="995" spans="1:5" x14ac:dyDescent="0.2">
      <c r="A995" s="77"/>
      <c r="B995" s="77"/>
      <c r="C995" s="40" t="s">
        <v>230</v>
      </c>
      <c r="D995" s="40"/>
    </row>
    <row r="996" spans="1:5" x14ac:dyDescent="0.2">
      <c r="A996" s="77"/>
      <c r="B996" s="77"/>
      <c r="C996" s="40" t="s">
        <v>247</v>
      </c>
      <c r="D996" s="40" t="s">
        <v>700</v>
      </c>
    </row>
    <row r="997" spans="1:5" x14ac:dyDescent="0.2">
      <c r="A997" s="77"/>
      <c r="B997" s="77"/>
      <c r="C997" s="40" t="s">
        <v>102</v>
      </c>
      <c r="D997" s="40"/>
    </row>
    <row r="998" spans="1:5" x14ac:dyDescent="0.2">
      <c r="A998" s="83" t="s">
        <v>51</v>
      </c>
      <c r="B998" s="83" t="s">
        <v>1</v>
      </c>
      <c r="C998" s="42" t="s">
        <v>750</v>
      </c>
      <c r="D998" s="42"/>
      <c r="E998" t="s">
        <v>1201</v>
      </c>
    </row>
    <row r="999" spans="1:5" x14ac:dyDescent="0.2">
      <c r="A999" s="84"/>
      <c r="B999" s="84"/>
      <c r="C999" s="42" t="s">
        <v>751</v>
      </c>
      <c r="D999" s="42"/>
    </row>
    <row r="1000" spans="1:5" x14ac:dyDescent="0.2">
      <c r="A1000" s="76" t="s">
        <v>52</v>
      </c>
      <c r="B1000" s="76" t="s">
        <v>1</v>
      </c>
      <c r="C1000" s="40" t="s">
        <v>709</v>
      </c>
      <c r="D1000" s="40"/>
    </row>
    <row r="1001" spans="1:5" x14ac:dyDescent="0.2">
      <c r="A1001" s="77"/>
      <c r="B1001" s="77"/>
      <c r="C1001" s="40" t="s">
        <v>710</v>
      </c>
      <c r="D1001" s="40"/>
    </row>
    <row r="1002" spans="1:5" x14ac:dyDescent="0.2">
      <c r="A1002" s="77"/>
      <c r="B1002" s="77"/>
      <c r="C1002" s="40" t="s">
        <v>711</v>
      </c>
      <c r="D1002" s="40"/>
    </row>
    <row r="1003" spans="1:5" x14ac:dyDescent="0.2">
      <c r="A1003" s="77"/>
      <c r="B1003" s="77"/>
      <c r="C1003" s="40" t="s">
        <v>1198</v>
      </c>
      <c r="D1003" s="40"/>
      <c r="E1003" t="s">
        <v>1200</v>
      </c>
    </row>
    <row r="1004" spans="1:5" x14ac:dyDescent="0.2">
      <c r="A1004" s="77"/>
      <c r="B1004" s="77"/>
      <c r="C1004" s="40" t="s">
        <v>712</v>
      </c>
      <c r="D1004" s="40"/>
    </row>
    <row r="1005" spans="1:5" x14ac:dyDescent="0.2">
      <c r="A1005" s="77"/>
      <c r="B1005" s="77"/>
      <c r="C1005" s="40" t="s">
        <v>713</v>
      </c>
      <c r="D1005" s="40"/>
    </row>
    <row r="1006" spans="1:5" x14ac:dyDescent="0.2">
      <c r="A1006" s="77"/>
      <c r="B1006" s="77"/>
      <c r="C1006" s="40" t="s">
        <v>1197</v>
      </c>
      <c r="D1006" s="40"/>
      <c r="E1006" t="s">
        <v>1200</v>
      </c>
    </row>
    <row r="1007" spans="1:5" x14ac:dyDescent="0.2">
      <c r="A1007" s="77"/>
      <c r="B1007" s="77"/>
      <c r="C1007" s="40" t="s">
        <v>714</v>
      </c>
      <c r="D1007" s="40"/>
    </row>
    <row r="1008" spans="1:5" x14ac:dyDescent="0.2">
      <c r="A1008" s="77"/>
      <c r="B1008" s="77"/>
      <c r="C1008" s="40" t="s">
        <v>715</v>
      </c>
      <c r="D1008" s="40"/>
    </row>
    <row r="1009" spans="1:4" x14ac:dyDescent="0.2">
      <c r="A1009" s="77"/>
      <c r="B1009" s="77"/>
      <c r="C1009" s="40" t="s">
        <v>716</v>
      </c>
      <c r="D1009" s="40"/>
    </row>
    <row r="1010" spans="1:4" x14ac:dyDescent="0.2">
      <c r="A1010" s="77"/>
      <c r="B1010" s="77"/>
      <c r="C1010" s="40" t="s">
        <v>717</v>
      </c>
      <c r="D1010" s="40"/>
    </row>
    <row r="1011" spans="1:4" x14ac:dyDescent="0.2">
      <c r="A1011" s="77"/>
      <c r="B1011" s="77"/>
      <c r="C1011" s="40" t="s">
        <v>718</v>
      </c>
      <c r="D1011" s="40"/>
    </row>
    <row r="1012" spans="1:4" x14ac:dyDescent="0.2">
      <c r="A1012" s="77"/>
      <c r="B1012" s="77"/>
      <c r="C1012" s="40" t="s">
        <v>1199</v>
      </c>
      <c r="D1012" s="40"/>
    </row>
    <row r="1013" spans="1:4" x14ac:dyDescent="0.2">
      <c r="A1013" s="77"/>
      <c r="B1013" s="77"/>
      <c r="C1013" s="40" t="s">
        <v>719</v>
      </c>
      <c r="D1013" s="40"/>
    </row>
    <row r="1014" spans="1:4" x14ac:dyDescent="0.2">
      <c r="A1014" s="77"/>
      <c r="B1014" s="77"/>
      <c r="C1014" s="40" t="s">
        <v>720</v>
      </c>
      <c r="D1014" s="40"/>
    </row>
    <row r="1015" spans="1:4" x14ac:dyDescent="0.2">
      <c r="A1015" s="77"/>
      <c r="B1015" s="77"/>
      <c r="C1015" s="40" t="s">
        <v>721</v>
      </c>
      <c r="D1015" s="40"/>
    </row>
    <row r="1016" spans="1:4" x14ac:dyDescent="0.2">
      <c r="A1016" s="77"/>
      <c r="B1016" s="77"/>
      <c r="C1016" s="40" t="s">
        <v>722</v>
      </c>
      <c r="D1016" s="40"/>
    </row>
    <row r="1017" spans="1:4" x14ac:dyDescent="0.2">
      <c r="A1017" s="77"/>
      <c r="B1017" s="77"/>
      <c r="C1017" s="40" t="s">
        <v>723</v>
      </c>
      <c r="D1017" s="40"/>
    </row>
    <row r="1018" spans="1:4" x14ac:dyDescent="0.2">
      <c r="A1018" s="77"/>
      <c r="B1018" s="77"/>
      <c r="C1018" s="40" t="s">
        <v>724</v>
      </c>
      <c r="D1018" s="40"/>
    </row>
    <row r="1019" spans="1:4" x14ac:dyDescent="0.2">
      <c r="A1019" s="77"/>
      <c r="B1019" s="77"/>
      <c r="C1019" s="40" t="s">
        <v>725</v>
      </c>
      <c r="D1019" s="40"/>
    </row>
    <row r="1020" spans="1:4" x14ac:dyDescent="0.2">
      <c r="A1020" s="77"/>
      <c r="B1020" s="77"/>
      <c r="C1020" s="40" t="s">
        <v>726</v>
      </c>
      <c r="D1020" s="40"/>
    </row>
    <row r="1021" spans="1:4" x14ac:dyDescent="0.2">
      <c r="A1021" s="77"/>
      <c r="B1021" s="77"/>
      <c r="C1021" s="40" t="s">
        <v>727</v>
      </c>
      <c r="D1021" s="40"/>
    </row>
    <row r="1022" spans="1:4" x14ac:dyDescent="0.2">
      <c r="A1022" s="77"/>
      <c r="B1022" s="77"/>
      <c r="C1022" s="40" t="s">
        <v>935</v>
      </c>
      <c r="D1022" s="40"/>
    </row>
    <row r="1023" spans="1:4" x14ac:dyDescent="0.2">
      <c r="A1023" s="77"/>
      <c r="B1023" s="77"/>
      <c r="C1023" s="40" t="s">
        <v>728</v>
      </c>
      <c r="D1023" s="40"/>
    </row>
    <row r="1024" spans="1:4" x14ac:dyDescent="0.2">
      <c r="A1024" s="77"/>
      <c r="B1024" s="77"/>
      <c r="C1024" s="40" t="s">
        <v>729</v>
      </c>
      <c r="D1024" s="40"/>
    </row>
    <row r="1025" spans="1:5" x14ac:dyDescent="0.2">
      <c r="A1025" s="77"/>
      <c r="B1025" s="77"/>
      <c r="C1025" s="40" t="s">
        <v>730</v>
      </c>
      <c r="D1025" s="40"/>
    </row>
    <row r="1026" spans="1:5" x14ac:dyDescent="0.2">
      <c r="A1026" s="77"/>
      <c r="B1026" s="77"/>
      <c r="C1026" s="40" t="s">
        <v>731</v>
      </c>
      <c r="D1026" s="40"/>
    </row>
    <row r="1027" spans="1:5" x14ac:dyDescent="0.2">
      <c r="A1027" s="77"/>
      <c r="B1027" s="77"/>
      <c r="C1027" s="40" t="s">
        <v>732</v>
      </c>
      <c r="D1027" s="40"/>
    </row>
    <row r="1028" spans="1:5" x14ac:dyDescent="0.2">
      <c r="A1028" s="77"/>
      <c r="B1028" s="77"/>
      <c r="C1028" s="40" t="s">
        <v>733</v>
      </c>
      <c r="D1028" s="40"/>
    </row>
    <row r="1029" spans="1:5" x14ac:dyDescent="0.2">
      <c r="A1029" s="77"/>
      <c r="B1029" s="77"/>
      <c r="C1029" s="40" t="s">
        <v>734</v>
      </c>
      <c r="D1029" s="40"/>
    </row>
    <row r="1030" spans="1:5" x14ac:dyDescent="0.2">
      <c r="A1030" s="77"/>
      <c r="B1030" s="77"/>
      <c r="C1030" s="40" t="s">
        <v>735</v>
      </c>
      <c r="D1030" s="40"/>
    </row>
    <row r="1031" spans="1:5" x14ac:dyDescent="0.2">
      <c r="A1031" s="77"/>
      <c r="B1031" s="77"/>
      <c r="C1031" s="119" t="s">
        <v>736</v>
      </c>
      <c r="D1031" s="40"/>
      <c r="E1031" t="s">
        <v>1200</v>
      </c>
    </row>
    <row r="1032" spans="1:5" x14ac:dyDescent="0.2">
      <c r="A1032" s="77"/>
      <c r="B1032" s="77"/>
      <c r="C1032" s="40" t="s">
        <v>737</v>
      </c>
      <c r="D1032" s="40"/>
    </row>
    <row r="1033" spans="1:5" x14ac:dyDescent="0.2">
      <c r="A1033" s="77"/>
      <c r="B1033" s="77"/>
      <c r="C1033" s="40" t="s">
        <v>102</v>
      </c>
      <c r="D1033" s="40"/>
    </row>
    <row r="1034" spans="1:5" x14ac:dyDescent="0.2">
      <c r="A1034" s="53" t="s">
        <v>506</v>
      </c>
      <c r="B1034" s="53" t="s">
        <v>1</v>
      </c>
      <c r="C1034" s="42" t="s">
        <v>472</v>
      </c>
      <c r="D1034" s="42"/>
      <c r="E1034" t="s">
        <v>1201</v>
      </c>
    </row>
    <row r="1035" spans="1:5" x14ac:dyDescent="0.2">
      <c r="A1035" s="54"/>
      <c r="B1035" s="54"/>
      <c r="C1035" s="42" t="s">
        <v>473</v>
      </c>
      <c r="D1035" s="42"/>
    </row>
    <row r="1036" spans="1:5" x14ac:dyDescent="0.2">
      <c r="A1036" s="54"/>
      <c r="B1036" s="54"/>
      <c r="C1036" s="42" t="s">
        <v>102</v>
      </c>
      <c r="D1036" s="42"/>
    </row>
    <row r="1037" spans="1:5" x14ac:dyDescent="0.2">
      <c r="A1037" s="76" t="s">
        <v>790</v>
      </c>
      <c r="B1037" s="76" t="s">
        <v>1</v>
      </c>
      <c r="C1037" s="40" t="s">
        <v>248</v>
      </c>
      <c r="D1037" s="40"/>
    </row>
    <row r="1038" spans="1:5" x14ac:dyDescent="0.2">
      <c r="A1038" s="77"/>
      <c r="B1038" s="77"/>
      <c r="C1038" s="40" t="s">
        <v>670</v>
      </c>
      <c r="D1038" s="40" t="s">
        <v>671</v>
      </c>
    </row>
    <row r="1039" spans="1:5" x14ac:dyDescent="0.2">
      <c r="A1039" s="77"/>
      <c r="B1039" s="77"/>
      <c r="C1039" s="40" t="s">
        <v>668</v>
      </c>
      <c r="D1039" s="40" t="s">
        <v>673</v>
      </c>
    </row>
    <row r="1040" spans="1:5" x14ac:dyDescent="0.2">
      <c r="A1040" s="77"/>
      <c r="B1040" s="77"/>
      <c r="C1040" s="40" t="s">
        <v>669</v>
      </c>
      <c r="D1040" s="40" t="s">
        <v>672</v>
      </c>
    </row>
    <row r="1044" spans="4:4" x14ac:dyDescent="0.2">
      <c r="D1044" s="8"/>
    </row>
    <row r="1045" spans="4:4" x14ac:dyDescent="0.2">
      <c r="D1045" s="8"/>
    </row>
    <row r="1046" spans="4:4" x14ac:dyDescent="0.2">
      <c r="D1046" s="8"/>
    </row>
    <row r="1047" spans="4:4" x14ac:dyDescent="0.2">
      <c r="D1047" s="8"/>
    </row>
    <row r="1072" spans="3:3" x14ac:dyDescent="0.2">
      <c r="C1072"/>
    </row>
    <row r="1073" spans="1:8" s="5" customFormat="1" x14ac:dyDescent="0.2">
      <c r="B1073"/>
      <c r="C1073"/>
      <c r="E1073"/>
      <c r="F1073"/>
      <c r="G1073"/>
      <c r="H1073"/>
    </row>
    <row r="1074" spans="1:8" s="5" customFormat="1" x14ac:dyDescent="0.2">
      <c r="A1074" s="32"/>
      <c r="B1074"/>
      <c r="C1074"/>
      <c r="E1074"/>
      <c r="F1074"/>
      <c r="G1074"/>
      <c r="H1074"/>
    </row>
    <row r="1075" spans="1:8" s="5" customFormat="1" x14ac:dyDescent="0.2">
      <c r="B1075"/>
      <c r="C1075" s="8"/>
      <c r="E1075"/>
      <c r="F1075"/>
      <c r="G1075"/>
      <c r="H1075"/>
    </row>
    <row r="1076" spans="1:8" s="5" customFormat="1" x14ac:dyDescent="0.2">
      <c r="B1076"/>
      <c r="C1076" s="8" t="s">
        <v>429</v>
      </c>
      <c r="E1076"/>
      <c r="F1076"/>
      <c r="G1076"/>
      <c r="H1076"/>
    </row>
    <row r="1077" spans="1:8" s="5" customFormat="1" x14ac:dyDescent="0.2">
      <c r="B1077"/>
      <c r="C1077" s="8" t="s">
        <v>2</v>
      </c>
      <c r="E1077"/>
      <c r="F1077"/>
      <c r="G1077"/>
      <c r="H1077"/>
    </row>
    <row r="1078" spans="1:8" s="5" customFormat="1" x14ac:dyDescent="0.2">
      <c r="B1078"/>
      <c r="C1078" s="8" t="s">
        <v>432</v>
      </c>
      <c r="E1078"/>
      <c r="F1078"/>
      <c r="G1078"/>
      <c r="H1078"/>
    </row>
    <row r="1079" spans="1:8" s="5" customFormat="1" x14ac:dyDescent="0.2">
      <c r="B1079"/>
      <c r="C1079" s="8" t="s">
        <v>430</v>
      </c>
      <c r="E1079"/>
      <c r="F1079"/>
      <c r="G1079"/>
      <c r="H1079"/>
    </row>
    <row r="1080" spans="1:8" s="5" customFormat="1" x14ac:dyDescent="0.2">
      <c r="B1080"/>
      <c r="C1080" s="8"/>
      <c r="E1080"/>
      <c r="F1080"/>
      <c r="G1080"/>
      <c r="H1080"/>
    </row>
    <row r="1081" spans="1:8" s="5" customFormat="1" x14ac:dyDescent="0.2">
      <c r="B1081"/>
      <c r="C1081" s="8" t="s">
        <v>429</v>
      </c>
      <c r="E1081"/>
      <c r="F1081"/>
      <c r="G1081"/>
      <c r="H1081"/>
    </row>
    <row r="1082" spans="1:8" s="5" customFormat="1" x14ac:dyDescent="0.2">
      <c r="B1082"/>
      <c r="C1082" s="8" t="s">
        <v>2</v>
      </c>
      <c r="E1082"/>
      <c r="F1082"/>
      <c r="G1082"/>
      <c r="H1082"/>
    </row>
    <row r="1083" spans="1:8" s="5" customFormat="1" x14ac:dyDescent="0.2">
      <c r="B1083"/>
      <c r="C1083" s="8" t="s">
        <v>432</v>
      </c>
      <c r="E1083"/>
      <c r="F1083"/>
      <c r="G1083"/>
      <c r="H1083"/>
    </row>
    <row r="1084" spans="1:8" s="5" customFormat="1" x14ac:dyDescent="0.2">
      <c r="B1084"/>
      <c r="C1084" s="8" t="s">
        <v>430</v>
      </c>
      <c r="E1084"/>
      <c r="F1084"/>
      <c r="G1084"/>
      <c r="H1084"/>
    </row>
    <row r="1085" spans="1:8" s="5" customFormat="1" x14ac:dyDescent="0.2">
      <c r="B1085"/>
      <c r="C1085" s="8" t="s">
        <v>783</v>
      </c>
      <c r="E1085"/>
      <c r="F1085"/>
      <c r="G1085"/>
      <c r="H1085"/>
    </row>
    <row r="1086" spans="1:8" s="5" customFormat="1" x14ac:dyDescent="0.2">
      <c r="B1086"/>
      <c r="C1086" s="8"/>
      <c r="E1086"/>
      <c r="F1086"/>
      <c r="G1086"/>
      <c r="H1086"/>
    </row>
    <row r="1087" spans="1:8" s="5" customFormat="1" x14ac:dyDescent="0.2">
      <c r="B1087"/>
      <c r="C1087" s="8" t="s">
        <v>429</v>
      </c>
      <c r="E1087"/>
      <c r="F1087"/>
      <c r="G1087"/>
      <c r="H1087"/>
    </row>
    <row r="1088" spans="1:8" s="5" customFormat="1" x14ac:dyDescent="0.2">
      <c r="B1088"/>
      <c r="C1088" s="8" t="s">
        <v>2</v>
      </c>
      <c r="E1088"/>
      <c r="F1088"/>
      <c r="G1088"/>
      <c r="H1088"/>
    </row>
    <row r="1089" spans="2:8" s="5" customFormat="1" x14ac:dyDescent="0.2">
      <c r="B1089"/>
      <c r="C1089" s="8" t="s">
        <v>430</v>
      </c>
      <c r="E1089"/>
      <c r="F1089"/>
      <c r="G1089"/>
      <c r="H1089"/>
    </row>
    <row r="1090" spans="2:8" s="5" customFormat="1" x14ac:dyDescent="0.2">
      <c r="B1090"/>
      <c r="C1090" s="8"/>
      <c r="E1090"/>
      <c r="F1090"/>
      <c r="G1090"/>
      <c r="H1090"/>
    </row>
    <row r="1091" spans="2:8" s="5" customFormat="1" x14ac:dyDescent="0.2">
      <c r="B1091"/>
      <c r="C1091" s="8" t="s">
        <v>791</v>
      </c>
      <c r="E1091"/>
      <c r="F1091"/>
      <c r="G1091"/>
      <c r="H1091"/>
    </row>
    <row r="1092" spans="2:8" s="5" customFormat="1" x14ac:dyDescent="0.2">
      <c r="B1092"/>
      <c r="C1092" s="8" t="s">
        <v>102</v>
      </c>
      <c r="E1092"/>
      <c r="F1092"/>
      <c r="G1092"/>
      <c r="H1092"/>
    </row>
    <row r="1093" spans="2:8" s="5" customFormat="1" x14ac:dyDescent="0.2">
      <c r="B1093"/>
      <c r="C1093" s="8"/>
      <c r="E1093"/>
      <c r="F1093"/>
      <c r="G1093"/>
      <c r="H1093"/>
    </row>
    <row r="1094" spans="2:8" s="5" customFormat="1" x14ac:dyDescent="0.2">
      <c r="B1094"/>
      <c r="C1094" s="8" t="s">
        <v>156</v>
      </c>
      <c r="E1094"/>
      <c r="F1094"/>
      <c r="G1094"/>
      <c r="H1094"/>
    </row>
    <row r="1095" spans="2:8" s="5" customFormat="1" x14ac:dyDescent="0.2">
      <c r="B1095"/>
      <c r="C1095" s="8" t="s">
        <v>681</v>
      </c>
      <c r="E1095"/>
      <c r="F1095"/>
      <c r="G1095"/>
      <c r="H1095"/>
    </row>
    <row r="1096" spans="2:8" s="5" customFormat="1" x14ac:dyDescent="0.2">
      <c r="B1096"/>
      <c r="C1096" s="8" t="s">
        <v>680</v>
      </c>
      <c r="E1096"/>
      <c r="F1096"/>
      <c r="G1096"/>
      <c r="H1096"/>
    </row>
    <row r="1097" spans="2:8" s="5" customFormat="1" x14ac:dyDescent="0.2">
      <c r="B1097"/>
      <c r="C1097" s="8" t="s">
        <v>79</v>
      </c>
      <c r="E1097"/>
      <c r="F1097"/>
      <c r="G1097"/>
      <c r="H1097"/>
    </row>
    <row r="1098" spans="2:8" s="5" customFormat="1" x14ac:dyDescent="0.2">
      <c r="B1098"/>
      <c r="C1098" s="8" t="s">
        <v>381</v>
      </c>
      <c r="E1098"/>
      <c r="F1098"/>
      <c r="G1098"/>
      <c r="H1098"/>
    </row>
    <row r="1099" spans="2:8" s="5" customFormat="1" x14ac:dyDescent="0.2">
      <c r="B1099"/>
      <c r="C1099" s="8" t="s">
        <v>72</v>
      </c>
      <c r="E1099"/>
      <c r="F1099"/>
      <c r="G1099"/>
      <c r="H1099"/>
    </row>
    <row r="1100" spans="2:8" s="5" customFormat="1" x14ac:dyDescent="0.2">
      <c r="B1100"/>
      <c r="C1100" s="8" t="s">
        <v>97</v>
      </c>
      <c r="E1100"/>
      <c r="F1100"/>
      <c r="G1100"/>
      <c r="H1100"/>
    </row>
    <row r="1101" spans="2:8" s="5" customFormat="1" x14ac:dyDescent="0.2">
      <c r="B1101"/>
      <c r="C1101" s="8" t="s">
        <v>98</v>
      </c>
      <c r="E1101"/>
      <c r="F1101"/>
      <c r="G1101"/>
      <c r="H1101"/>
    </row>
    <row r="1102" spans="2:8" s="5" customFormat="1" x14ac:dyDescent="0.2">
      <c r="B1102"/>
      <c r="C1102" s="8" t="s">
        <v>377</v>
      </c>
      <c r="E1102"/>
      <c r="F1102"/>
      <c r="G1102"/>
      <c r="H1102"/>
    </row>
    <row r="1103" spans="2:8" s="5" customFormat="1" x14ac:dyDescent="0.2">
      <c r="B1103"/>
      <c r="C1103" s="8" t="s">
        <v>382</v>
      </c>
      <c r="E1103"/>
      <c r="F1103"/>
      <c r="G1103"/>
      <c r="H1103"/>
    </row>
    <row r="1104" spans="2:8" s="5" customFormat="1" x14ac:dyDescent="0.2">
      <c r="B1104"/>
      <c r="C1104" s="8" t="s">
        <v>163</v>
      </c>
      <c r="E1104"/>
      <c r="F1104"/>
      <c r="G1104"/>
      <c r="H1104"/>
    </row>
    <row r="1105" spans="2:8" s="5" customFormat="1" x14ac:dyDescent="0.2">
      <c r="B1105"/>
      <c r="C1105" s="8" t="s">
        <v>102</v>
      </c>
      <c r="E1105"/>
      <c r="F1105"/>
      <c r="G1105"/>
      <c r="H1105"/>
    </row>
    <row r="1106" spans="2:8" s="5" customFormat="1" x14ac:dyDescent="0.2">
      <c r="B1106"/>
      <c r="C1106" s="8"/>
      <c r="E1106"/>
      <c r="F1106"/>
      <c r="G1106"/>
      <c r="H1106"/>
    </row>
    <row r="1107" spans="2:8" s="5" customFormat="1" x14ac:dyDescent="0.2">
      <c r="B1107"/>
      <c r="C1107" s="8"/>
      <c r="E1107"/>
      <c r="F1107"/>
      <c r="G1107"/>
      <c r="H1107"/>
    </row>
    <row r="1108" spans="2:8" x14ac:dyDescent="0.2">
      <c r="C1108" s="8" t="s">
        <v>302</v>
      </c>
    </row>
    <row r="1109" spans="2:8" s="5" customFormat="1" x14ac:dyDescent="0.2">
      <c r="B1109"/>
      <c r="C1109" s="8" t="s">
        <v>303</v>
      </c>
      <c r="E1109"/>
      <c r="F1109"/>
      <c r="G1109"/>
      <c r="H1109"/>
    </row>
    <row r="1110" spans="2:8" s="5" customFormat="1" x14ac:dyDescent="0.2">
      <c r="B1110"/>
      <c r="C1110" s="8" t="s">
        <v>301</v>
      </c>
      <c r="E1110"/>
      <c r="F1110"/>
      <c r="G1110"/>
      <c r="H1110"/>
    </row>
    <row r="1111" spans="2:8" s="5" customFormat="1" x14ac:dyDescent="0.2">
      <c r="B1111"/>
      <c r="C1111" s="8" t="s">
        <v>102</v>
      </c>
      <c r="E1111"/>
      <c r="F1111"/>
      <c r="G1111"/>
      <c r="H1111"/>
    </row>
    <row r="1112" spans="2:8" s="5" customFormat="1" x14ac:dyDescent="0.2">
      <c r="B1112"/>
      <c r="C1112" s="8"/>
      <c r="E1112"/>
      <c r="F1112"/>
      <c r="G1112"/>
      <c r="H1112"/>
    </row>
    <row r="1113" spans="2:8" s="5" customFormat="1" x14ac:dyDescent="0.2">
      <c r="B1113"/>
      <c r="C1113" s="8" t="s">
        <v>76</v>
      </c>
      <c r="E1113"/>
      <c r="F1113"/>
      <c r="G1113"/>
      <c r="H1113"/>
    </row>
    <row r="1114" spans="2:8" s="5" customFormat="1" x14ac:dyDescent="0.2">
      <c r="B1114"/>
      <c r="C1114" s="8" t="s">
        <v>88</v>
      </c>
      <c r="E1114"/>
      <c r="F1114"/>
      <c r="G1114"/>
      <c r="H1114"/>
    </row>
    <row r="1115" spans="2:8" s="5" customFormat="1" x14ac:dyDescent="0.2">
      <c r="B1115"/>
      <c r="C1115" s="8" t="s">
        <v>78</v>
      </c>
      <c r="E1115"/>
      <c r="F1115"/>
      <c r="G1115"/>
      <c r="H1115"/>
    </row>
    <row r="1116" spans="2:8" s="5" customFormat="1" x14ac:dyDescent="0.2">
      <c r="B1116"/>
      <c r="C1116" s="8" t="s">
        <v>102</v>
      </c>
      <c r="E1116"/>
      <c r="F1116"/>
      <c r="G1116"/>
      <c r="H1116"/>
    </row>
    <row r="1117" spans="2:8" s="5" customFormat="1" x14ac:dyDescent="0.2">
      <c r="B1117"/>
      <c r="C1117" s="8"/>
      <c r="E1117"/>
      <c r="F1117"/>
      <c r="G1117"/>
      <c r="H1117"/>
    </row>
    <row r="1118" spans="2:8" s="5" customFormat="1" x14ac:dyDescent="0.2">
      <c r="B1118"/>
      <c r="C1118" s="8" t="s">
        <v>821</v>
      </c>
      <c r="E1118"/>
      <c r="F1118"/>
      <c r="G1118"/>
      <c r="H1118"/>
    </row>
    <row r="1119" spans="2:8" s="5" customFormat="1" x14ac:dyDescent="0.2">
      <c r="B1119"/>
      <c r="C1119" s="8" t="s">
        <v>822</v>
      </c>
      <c r="E1119"/>
      <c r="F1119"/>
      <c r="G1119"/>
      <c r="H1119"/>
    </row>
    <row r="1120" spans="2:8" s="5" customFormat="1" x14ac:dyDescent="0.2">
      <c r="B1120"/>
      <c r="C1120" s="8"/>
      <c r="E1120"/>
      <c r="F1120"/>
      <c r="G1120"/>
      <c r="H1120"/>
    </row>
    <row r="1121" spans="2:8" x14ac:dyDescent="0.2">
      <c r="C1121" s="8" t="s">
        <v>821</v>
      </c>
    </row>
    <row r="1122" spans="2:8" s="5" customFormat="1" x14ac:dyDescent="0.2">
      <c r="B1122"/>
      <c r="C1122" s="8" t="s">
        <v>54</v>
      </c>
      <c r="E1122"/>
      <c r="F1122"/>
      <c r="G1122"/>
      <c r="H1122"/>
    </row>
    <row r="1123" spans="2:8" s="5" customFormat="1" x14ac:dyDescent="0.2">
      <c r="B1123"/>
      <c r="C1123" s="8" t="s">
        <v>69</v>
      </c>
      <c r="E1123"/>
      <c r="F1123"/>
      <c r="G1123"/>
      <c r="H1123"/>
    </row>
    <row r="1124" spans="2:8" s="5" customFormat="1" x14ac:dyDescent="0.2">
      <c r="B1124"/>
      <c r="C1124" s="8" t="s">
        <v>624</v>
      </c>
      <c r="E1124"/>
      <c r="F1124"/>
      <c r="G1124"/>
      <c r="H1124"/>
    </row>
    <row r="1125" spans="2:8" x14ac:dyDescent="0.2">
      <c r="C1125" s="8" t="s">
        <v>956</v>
      </c>
    </row>
    <row r="1126" spans="2:8" x14ac:dyDescent="0.2">
      <c r="C1126" s="8" t="s">
        <v>102</v>
      </c>
    </row>
    <row r="1129" spans="2:8" x14ac:dyDescent="0.2">
      <c r="C1129" s="8" t="s">
        <v>414</v>
      </c>
    </row>
    <row r="1130" spans="2:8" x14ac:dyDescent="0.2">
      <c r="C1130" s="8" t="s">
        <v>262</v>
      </c>
    </row>
    <row r="1131" spans="2:8" x14ac:dyDescent="0.2">
      <c r="C1131" s="8" t="s">
        <v>653</v>
      </c>
    </row>
    <row r="1132" spans="2:8" x14ac:dyDescent="0.2">
      <c r="C1132" s="8" t="s">
        <v>156</v>
      </c>
    </row>
    <row r="1133" spans="2:8" x14ac:dyDescent="0.2">
      <c r="C1133" s="8" t="s">
        <v>647</v>
      </c>
    </row>
    <row r="1134" spans="2:8" x14ac:dyDescent="0.2">
      <c r="C1134" s="8" t="s">
        <v>649</v>
      </c>
    </row>
    <row r="1135" spans="2:8" x14ac:dyDescent="0.2">
      <c r="C1135" s="8" t="s">
        <v>66</v>
      </c>
    </row>
    <row r="1136" spans="2:8" x14ac:dyDescent="0.2">
      <c r="C1136" s="8" t="s">
        <v>269</v>
      </c>
    </row>
    <row r="1137" spans="3:3" x14ac:dyDescent="0.2">
      <c r="C1137" s="8" t="s">
        <v>654</v>
      </c>
    </row>
    <row r="1138" spans="3:3" x14ac:dyDescent="0.2">
      <c r="C1138" s="8" t="s">
        <v>140</v>
      </c>
    </row>
    <row r="1139" spans="3:3" x14ac:dyDescent="0.2">
      <c r="C1139" s="8" t="s">
        <v>256</v>
      </c>
    </row>
    <row r="1140" spans="3:3" x14ac:dyDescent="0.2">
      <c r="C1140" s="8" t="s">
        <v>122</v>
      </c>
    </row>
    <row r="1141" spans="3:3" x14ac:dyDescent="0.2">
      <c r="C1141" s="8" t="s">
        <v>270</v>
      </c>
    </row>
    <row r="1142" spans="3:3" x14ac:dyDescent="0.2">
      <c r="C1142" s="8" t="s">
        <v>708</v>
      </c>
    </row>
    <row r="1143" spans="3:3" x14ac:dyDescent="0.2">
      <c r="C1143" s="8" t="s">
        <v>1170</v>
      </c>
    </row>
    <row r="1144" spans="3:3" x14ac:dyDescent="0.2">
      <c r="C1144" s="8" t="s">
        <v>267</v>
      </c>
    </row>
    <row r="1145" spans="3:3" x14ac:dyDescent="0.2">
      <c r="C1145" s="8" t="s">
        <v>264</v>
      </c>
    </row>
    <row r="1146" spans="3:3" x14ac:dyDescent="0.2">
      <c r="C1146" s="8" t="s">
        <v>265</v>
      </c>
    </row>
    <row r="1147" spans="3:3" x14ac:dyDescent="0.2">
      <c r="C1147" s="8" t="s">
        <v>254</v>
      </c>
    </row>
    <row r="1148" spans="3:3" x14ac:dyDescent="0.2">
      <c r="C1148" s="8" t="s">
        <v>261</v>
      </c>
    </row>
    <row r="1149" spans="3:3" x14ac:dyDescent="0.2">
      <c r="C1149" s="8" t="s">
        <v>71</v>
      </c>
    </row>
    <row r="1150" spans="3:3" x14ac:dyDescent="0.2">
      <c r="C1150" s="8" t="s">
        <v>259</v>
      </c>
    </row>
    <row r="1151" spans="3:3" x14ac:dyDescent="0.2">
      <c r="C1151" s="8" t="s">
        <v>75</v>
      </c>
    </row>
    <row r="1152" spans="3:3" x14ac:dyDescent="0.2">
      <c r="C1152" s="8" t="s">
        <v>263</v>
      </c>
    </row>
    <row r="1153" spans="3:3" x14ac:dyDescent="0.2">
      <c r="C1153" s="8" t="s">
        <v>651</v>
      </c>
    </row>
    <row r="1154" spans="3:3" x14ac:dyDescent="0.2">
      <c r="C1154" s="8" t="s">
        <v>652</v>
      </c>
    </row>
    <row r="1155" spans="3:3" x14ac:dyDescent="0.2">
      <c r="C1155" s="8" t="s">
        <v>266</v>
      </c>
    </row>
    <row r="1156" spans="3:3" x14ac:dyDescent="0.2">
      <c r="C1156" s="8" t="s">
        <v>85</v>
      </c>
    </row>
    <row r="1157" spans="3:3" x14ac:dyDescent="0.2">
      <c r="C1157" s="8" t="s">
        <v>648</v>
      </c>
    </row>
    <row r="1158" spans="3:3" x14ac:dyDescent="0.2">
      <c r="C1158" s="8" t="s">
        <v>646</v>
      </c>
    </row>
    <row r="1159" spans="3:3" x14ac:dyDescent="0.2">
      <c r="C1159" s="8" t="s">
        <v>656</v>
      </c>
    </row>
    <row r="1160" spans="3:3" x14ac:dyDescent="0.2">
      <c r="C1160" s="8" t="s">
        <v>255</v>
      </c>
    </row>
    <row r="1161" spans="3:3" x14ac:dyDescent="0.2">
      <c r="C1161" s="8" t="s">
        <v>738</v>
      </c>
    </row>
    <row r="1162" spans="3:3" x14ac:dyDescent="0.2">
      <c r="C1162" s="8" t="s">
        <v>34</v>
      </c>
    </row>
    <row r="1163" spans="3:3" ht="14.45" customHeight="1" x14ac:dyDescent="0.2">
      <c r="C1163" s="8" t="s">
        <v>645</v>
      </c>
    </row>
    <row r="1164" spans="3:3" x14ac:dyDescent="0.2">
      <c r="C1164" s="8" t="s">
        <v>650</v>
      </c>
    </row>
    <row r="1165" spans="3:3" x14ac:dyDescent="0.2">
      <c r="C1165" s="8" t="s">
        <v>252</v>
      </c>
    </row>
    <row r="1166" spans="3:3" x14ac:dyDescent="0.2">
      <c r="C1166" s="8" t="s">
        <v>258</v>
      </c>
    </row>
    <row r="1167" spans="3:3" x14ac:dyDescent="0.2">
      <c r="C1167" s="8" t="s">
        <v>257</v>
      </c>
    </row>
    <row r="1168" spans="3:3" x14ac:dyDescent="0.2">
      <c r="C1168" s="8" t="s">
        <v>253</v>
      </c>
    </row>
    <row r="1169" spans="3:3" x14ac:dyDescent="0.2">
      <c r="C1169" s="8" t="s">
        <v>260</v>
      </c>
    </row>
    <row r="1170" spans="3:3" x14ac:dyDescent="0.2">
      <c r="C1170" s="8" t="s">
        <v>102</v>
      </c>
    </row>
    <row r="1171" spans="3:3" x14ac:dyDescent="0.2">
      <c r="C1171" s="8" t="s">
        <v>878</v>
      </c>
    </row>
    <row r="1172" spans="3:3" x14ac:dyDescent="0.2">
      <c r="C1172" s="8" t="s">
        <v>879</v>
      </c>
    </row>
    <row r="1173" spans="3:3" x14ac:dyDescent="0.2">
      <c r="C1173" s="8" t="s">
        <v>880</v>
      </c>
    </row>
    <row r="1174" spans="3:3" x14ac:dyDescent="0.2">
      <c r="C1174" s="8" t="s">
        <v>881</v>
      </c>
    </row>
    <row r="1175" spans="3:3" x14ac:dyDescent="0.2">
      <c r="C1175" s="8" t="s">
        <v>882</v>
      </c>
    </row>
    <row r="1176" spans="3:3" x14ac:dyDescent="0.2">
      <c r="C1176" s="8" t="s">
        <v>883</v>
      </c>
    </row>
    <row r="1177" spans="3:3" x14ac:dyDescent="0.2">
      <c r="C1177" s="8" t="s">
        <v>884</v>
      </c>
    </row>
    <row r="1178" spans="3:3" x14ac:dyDescent="0.2">
      <c r="C1178" s="8" t="s">
        <v>885</v>
      </c>
    </row>
    <row r="1179" spans="3:3" x14ac:dyDescent="0.2">
      <c r="C1179" s="8" t="s">
        <v>886</v>
      </c>
    </row>
    <row r="1180" spans="3:3" x14ac:dyDescent="0.2">
      <c r="C1180" s="8" t="s">
        <v>887</v>
      </c>
    </row>
    <row r="1181" spans="3:3" x14ac:dyDescent="0.2">
      <c r="C1181" s="8" t="s">
        <v>888</v>
      </c>
    </row>
    <row r="1182" spans="3:3" x14ac:dyDescent="0.2">
      <c r="C1182" s="8" t="s">
        <v>889</v>
      </c>
    </row>
    <row r="1183" spans="3:3" x14ac:dyDescent="0.2">
      <c r="C1183" s="8" t="s">
        <v>890</v>
      </c>
    </row>
    <row r="1184" spans="3:3" x14ac:dyDescent="0.2">
      <c r="C1184" s="8" t="s">
        <v>891</v>
      </c>
    </row>
    <row r="1185" spans="3:3" x14ac:dyDescent="0.2">
      <c r="C1185" s="8" t="s">
        <v>892</v>
      </c>
    </row>
    <row r="1186" spans="3:3" x14ac:dyDescent="0.2">
      <c r="C1186" s="8" t="s">
        <v>893</v>
      </c>
    </row>
    <row r="1187" spans="3:3" x14ac:dyDescent="0.2">
      <c r="C1187" s="8" t="s">
        <v>877</v>
      </c>
    </row>
    <row r="1188" spans="3:3" x14ac:dyDescent="0.2">
      <c r="C1188" s="8" t="s">
        <v>1146</v>
      </c>
    </row>
    <row r="1189" spans="3:3" x14ac:dyDescent="0.2">
      <c r="C1189" s="8" t="s">
        <v>1148</v>
      </c>
    </row>
    <row r="1190" spans="3:3" x14ac:dyDescent="0.2">
      <c r="C1190" s="8" t="s">
        <v>1150</v>
      </c>
    </row>
    <row r="1191" spans="3:3" x14ac:dyDescent="0.2">
      <c r="C1191" s="8" t="s">
        <v>894</v>
      </c>
    </row>
    <row r="1192" spans="3:3" x14ac:dyDescent="0.2">
      <c r="C1192" s="118" t="s">
        <v>1152</v>
      </c>
    </row>
    <row r="1193" spans="3:3" x14ac:dyDescent="0.2">
      <c r="C1193" s="8" t="s">
        <v>895</v>
      </c>
    </row>
    <row r="1194" spans="3:3" x14ac:dyDescent="0.2">
      <c r="C1194" s="8" t="s">
        <v>896</v>
      </c>
    </row>
    <row r="1195" spans="3:3" x14ac:dyDescent="0.2">
      <c r="C1195" s="8" t="s">
        <v>897</v>
      </c>
    </row>
    <row r="1196" spans="3:3" x14ac:dyDescent="0.2">
      <c r="C1196" s="8" t="s">
        <v>898</v>
      </c>
    </row>
    <row r="1197" spans="3:3" x14ac:dyDescent="0.2">
      <c r="C1197" s="8" t="s">
        <v>899</v>
      </c>
    </row>
    <row r="1198" spans="3:3" x14ac:dyDescent="0.2">
      <c r="C1198" s="8" t="s">
        <v>900</v>
      </c>
    </row>
    <row r="1199" spans="3:3" x14ac:dyDescent="0.2">
      <c r="C1199" s="8" t="s">
        <v>873</v>
      </c>
    </row>
    <row r="1200" spans="3:3" x14ac:dyDescent="0.2">
      <c r="C1200" s="8" t="s">
        <v>1154</v>
      </c>
    </row>
    <row r="1201" spans="3:3" x14ac:dyDescent="0.2">
      <c r="C1201" s="8" t="s">
        <v>901</v>
      </c>
    </row>
    <row r="1202" spans="3:3" x14ac:dyDescent="0.2">
      <c r="C1202" s="8" t="s">
        <v>1156</v>
      </c>
    </row>
    <row r="1203" spans="3:3" x14ac:dyDescent="0.2">
      <c r="C1203" s="8" t="s">
        <v>902</v>
      </c>
    </row>
    <row r="1204" spans="3:3" x14ac:dyDescent="0.2">
      <c r="C1204" s="8" t="s">
        <v>903</v>
      </c>
    </row>
    <row r="1205" spans="3:3" x14ac:dyDescent="0.2">
      <c r="C1205" s="8" t="s">
        <v>904</v>
      </c>
    </row>
    <row r="1206" spans="3:3" x14ac:dyDescent="0.2">
      <c r="C1206" s="8" t="s">
        <v>905</v>
      </c>
    </row>
    <row r="1207" spans="3:3" x14ac:dyDescent="0.2">
      <c r="C1207" s="8" t="s">
        <v>1158</v>
      </c>
    </row>
    <row r="1208" spans="3:3" x14ac:dyDescent="0.2">
      <c r="C1208" s="8" t="s">
        <v>906</v>
      </c>
    </row>
    <row r="1209" spans="3:3" x14ac:dyDescent="0.2">
      <c r="C1209" s="8" t="s">
        <v>907</v>
      </c>
    </row>
    <row r="1210" spans="3:3" x14ac:dyDescent="0.2">
      <c r="C1210" s="8" t="s">
        <v>908</v>
      </c>
    </row>
    <row r="1211" spans="3:3" x14ac:dyDescent="0.2">
      <c r="C1211" s="8" t="s">
        <v>909</v>
      </c>
    </row>
    <row r="1212" spans="3:3" x14ac:dyDescent="0.2">
      <c r="C1212" s="8" t="s">
        <v>910</v>
      </c>
    </row>
    <row r="1213" spans="3:3" x14ac:dyDescent="0.2">
      <c r="C1213" s="8" t="s">
        <v>911</v>
      </c>
    </row>
    <row r="1214" spans="3:3" x14ac:dyDescent="0.2">
      <c r="C1214" s="8" t="s">
        <v>195</v>
      </c>
    </row>
    <row r="1215" spans="3:3" x14ac:dyDescent="0.2">
      <c r="C1215" s="8" t="s">
        <v>1159</v>
      </c>
    </row>
    <row r="1216" spans="3:3" x14ac:dyDescent="0.2">
      <c r="C1216" s="8" t="s">
        <v>912</v>
      </c>
    </row>
    <row r="1217" spans="3:3" x14ac:dyDescent="0.2">
      <c r="C1217" s="8" t="s">
        <v>913</v>
      </c>
    </row>
    <row r="1218" spans="3:3" x14ac:dyDescent="0.2">
      <c r="C1218" s="8" t="s">
        <v>1161</v>
      </c>
    </row>
    <row r="1219" spans="3:3" x14ac:dyDescent="0.2">
      <c r="C1219" s="8" t="s">
        <v>249</v>
      </c>
    </row>
    <row r="1220" spans="3:3" x14ac:dyDescent="0.2">
      <c r="C1220" s="8" t="s">
        <v>914</v>
      </c>
    </row>
    <row r="1221" spans="3:3" x14ac:dyDescent="0.2">
      <c r="C1221" s="8" t="s">
        <v>915</v>
      </c>
    </row>
    <row r="1222" spans="3:3" x14ac:dyDescent="0.2">
      <c r="C1222" s="8" t="s">
        <v>916</v>
      </c>
    </row>
    <row r="1223" spans="3:3" x14ac:dyDescent="0.2">
      <c r="C1223" s="8" t="s">
        <v>917</v>
      </c>
    </row>
    <row r="1224" spans="3:3" x14ac:dyDescent="0.2">
      <c r="C1224" s="8" t="s">
        <v>918</v>
      </c>
    </row>
    <row r="1225" spans="3:3" x14ac:dyDescent="0.2">
      <c r="C1225" s="8" t="s">
        <v>202</v>
      </c>
    </row>
    <row r="1226" spans="3:3" x14ac:dyDescent="0.2">
      <c r="C1226" s="8" t="s">
        <v>919</v>
      </c>
    </row>
    <row r="1227" spans="3:3" x14ac:dyDescent="0.2">
      <c r="C1227" s="8" t="s">
        <v>920</v>
      </c>
    </row>
    <row r="1228" spans="3:3" x14ac:dyDescent="0.2">
      <c r="C1228" s="8" t="s">
        <v>968</v>
      </c>
    </row>
    <row r="1229" spans="3:3" x14ac:dyDescent="0.2">
      <c r="C1229" s="8" t="s">
        <v>969</v>
      </c>
    </row>
    <row r="1230" spans="3:3" x14ac:dyDescent="0.2">
      <c r="C1230" s="8" t="s">
        <v>970</v>
      </c>
    </row>
    <row r="1231" spans="3:3" x14ac:dyDescent="0.2">
      <c r="C1231" s="8" t="s">
        <v>921</v>
      </c>
    </row>
    <row r="1232" spans="3:3" x14ac:dyDescent="0.2">
      <c r="C1232" s="8" t="s">
        <v>922</v>
      </c>
    </row>
    <row r="1233" spans="3:3" x14ac:dyDescent="0.2">
      <c r="C1233" s="8" t="s">
        <v>923</v>
      </c>
    </row>
    <row r="1234" spans="3:3" x14ac:dyDescent="0.2">
      <c r="C1234" s="8" t="s">
        <v>924</v>
      </c>
    </row>
    <row r="1235" spans="3:3" x14ac:dyDescent="0.2">
      <c r="C1235" s="8" t="s">
        <v>925</v>
      </c>
    </row>
    <row r="1236" spans="3:3" x14ac:dyDescent="0.2">
      <c r="C1236" s="8" t="s">
        <v>967</v>
      </c>
    </row>
    <row r="1237" spans="3:3" x14ac:dyDescent="0.2">
      <c r="C1237" s="8" t="s">
        <v>927</v>
      </c>
    </row>
    <row r="1238" spans="3:3" x14ac:dyDescent="0.2">
      <c r="C1238" s="8" t="s">
        <v>928</v>
      </c>
    </row>
    <row r="1239" spans="3:3" x14ac:dyDescent="0.2">
      <c r="C1239" s="8" t="s">
        <v>874</v>
      </c>
    </row>
    <row r="1240" spans="3:3" x14ac:dyDescent="0.2">
      <c r="C1240" s="8" t="s">
        <v>875</v>
      </c>
    </row>
    <row r="1241" spans="3:3" x14ac:dyDescent="0.2">
      <c r="C1241" s="8" t="s">
        <v>929</v>
      </c>
    </row>
    <row r="1242" spans="3:3" x14ac:dyDescent="0.2">
      <c r="C1242" s="8" t="s">
        <v>876</v>
      </c>
    </row>
    <row r="1243" spans="3:3" x14ac:dyDescent="0.2">
      <c r="C1243" s="8" t="s">
        <v>930</v>
      </c>
    </row>
    <row r="1244" spans="3:3" x14ac:dyDescent="0.2">
      <c r="C1244" s="8" t="s">
        <v>931</v>
      </c>
    </row>
    <row r="1245" spans="3:3" x14ac:dyDescent="0.2">
      <c r="C1245" s="8" t="s">
        <v>130</v>
      </c>
    </row>
    <row r="1248" spans="3:3" x14ac:dyDescent="0.2">
      <c r="C1248" s="8" t="s">
        <v>975</v>
      </c>
    </row>
    <row r="1249" spans="3:3" x14ac:dyDescent="0.2">
      <c r="C1249" s="8" t="s">
        <v>54</v>
      </c>
    </row>
    <row r="1250" spans="3:3" x14ac:dyDescent="0.2">
      <c r="C1250" s="8" t="s">
        <v>69</v>
      </c>
    </row>
    <row r="1251" spans="3:3" x14ac:dyDescent="0.2">
      <c r="C1251" s="8" t="s">
        <v>694</v>
      </c>
    </row>
    <row r="1252" spans="3:3" x14ac:dyDescent="0.2">
      <c r="C1252" s="8" t="s">
        <v>696</v>
      </c>
    </row>
    <row r="1253" spans="3:3" x14ac:dyDescent="0.2">
      <c r="C1253" s="8" t="s">
        <v>102</v>
      </c>
    </row>
    <row r="1255" spans="3:3" x14ac:dyDescent="0.2">
      <c r="C1255" s="8" t="s">
        <v>975</v>
      </c>
    </row>
    <row r="1256" spans="3:3" x14ac:dyDescent="0.2">
      <c r="C1256" s="8" t="s">
        <v>624</v>
      </c>
    </row>
    <row r="1257" spans="3:3" x14ac:dyDescent="0.2">
      <c r="C1257" s="8" t="s">
        <v>956</v>
      </c>
    </row>
    <row r="1258" spans="3:3" x14ac:dyDescent="0.2">
      <c r="C1258" s="8" t="s">
        <v>54</v>
      </c>
    </row>
    <row r="1259" spans="3:3" x14ac:dyDescent="0.2">
      <c r="C1259" s="8" t="s">
        <v>102</v>
      </c>
    </row>
    <row r="1261" spans="3:3" x14ac:dyDescent="0.2">
      <c r="C1261" s="8" t="s">
        <v>821</v>
      </c>
    </row>
    <row r="1262" spans="3:3" x14ac:dyDescent="0.2">
      <c r="C1262" s="8" t="s">
        <v>54</v>
      </c>
    </row>
    <row r="1263" spans="3:3" x14ac:dyDescent="0.2">
      <c r="C1263" s="8" t="s">
        <v>696</v>
      </c>
    </row>
    <row r="1264" spans="3:3" x14ac:dyDescent="0.2">
      <c r="C1264" s="8" t="s">
        <v>694</v>
      </c>
    </row>
    <row r="1265" spans="3:3" x14ac:dyDescent="0.2">
      <c r="C1265" s="8" t="s">
        <v>102</v>
      </c>
    </row>
    <row r="1267" spans="3:3" x14ac:dyDescent="0.2">
      <c r="C1267" s="8" t="s">
        <v>975</v>
      </c>
    </row>
    <row r="1268" spans="3:3" x14ac:dyDescent="0.2">
      <c r="C1268" s="8" t="s">
        <v>54</v>
      </c>
    </row>
    <row r="1269" spans="3:3" x14ac:dyDescent="0.2">
      <c r="C1269" s="8" t="s">
        <v>102</v>
      </c>
    </row>
    <row r="1272" spans="3:3" x14ac:dyDescent="0.2">
      <c r="C1272" s="8" t="s">
        <v>821</v>
      </c>
    </row>
    <row r="1273" spans="3:3" x14ac:dyDescent="0.2">
      <c r="C1273" s="8" t="s">
        <v>54</v>
      </c>
    </row>
    <row r="1274" spans="3:3" x14ac:dyDescent="0.2">
      <c r="C1274" s="8" t="s">
        <v>69</v>
      </c>
    </row>
    <row r="1275" spans="3:3" x14ac:dyDescent="0.2">
      <c r="C1275" s="8" t="s">
        <v>624</v>
      </c>
    </row>
    <row r="1276" spans="3:3" x14ac:dyDescent="0.2">
      <c r="C1276" s="8" t="s">
        <v>694</v>
      </c>
    </row>
    <row r="1277" spans="3:3" x14ac:dyDescent="0.2">
      <c r="C1277" s="8" t="s">
        <v>695</v>
      </c>
    </row>
    <row r="1278" spans="3:3" x14ac:dyDescent="0.2">
      <c r="C1278" s="8" t="s">
        <v>696</v>
      </c>
    </row>
    <row r="1279" spans="3:3" x14ac:dyDescent="0.2">
      <c r="C1279" s="8" t="s">
        <v>697</v>
      </c>
    </row>
    <row r="1280" spans="3:3" x14ac:dyDescent="0.2">
      <c r="C1280" s="8" t="s">
        <v>956</v>
      </c>
    </row>
    <row r="1281" spans="3:3" x14ac:dyDescent="0.2">
      <c r="C1281" s="8" t="s">
        <v>102</v>
      </c>
    </row>
    <row r="1283" spans="3:3" x14ac:dyDescent="0.2">
      <c r="C1283" s="8" t="s">
        <v>311</v>
      </c>
    </row>
    <row r="1284" spans="3:3" x14ac:dyDescent="0.2">
      <c r="C1284" s="8" t="s">
        <v>944</v>
      </c>
    </row>
    <row r="1285" spans="3:3" x14ac:dyDescent="0.2">
      <c r="C1285" s="8" t="s">
        <v>476</v>
      </c>
    </row>
    <row r="1286" spans="3:3" x14ac:dyDescent="0.2">
      <c r="C1286" s="8" t="s">
        <v>479</v>
      </c>
    </row>
    <row r="1287" spans="3:3" x14ac:dyDescent="0.2">
      <c r="C1287" s="8" t="s">
        <v>480</v>
      </c>
    </row>
    <row r="1288" spans="3:3" x14ac:dyDescent="0.2">
      <c r="C1288" s="8" t="s">
        <v>477</v>
      </c>
    </row>
    <row r="1289" spans="3:3" x14ac:dyDescent="0.2">
      <c r="C1289" s="8" t="s">
        <v>481</v>
      </c>
    </row>
    <row r="1290" spans="3:3" x14ac:dyDescent="0.2">
      <c r="C1290" s="8" t="s">
        <v>478</v>
      </c>
    </row>
    <row r="1291" spans="3:3" x14ac:dyDescent="0.2">
      <c r="C1291" s="8" t="s">
        <v>482</v>
      </c>
    </row>
    <row r="1292" spans="3:3" x14ac:dyDescent="0.2">
      <c r="C1292" s="8" t="s">
        <v>483</v>
      </c>
    </row>
    <row r="1293" spans="3:3" x14ac:dyDescent="0.2">
      <c r="C1293" s="8" t="s">
        <v>485</v>
      </c>
    </row>
    <row r="1294" spans="3:3" x14ac:dyDescent="0.2">
      <c r="C1294" s="8" t="s">
        <v>484</v>
      </c>
    </row>
    <row r="1295" spans="3:3" x14ac:dyDescent="0.2">
      <c r="C1295" s="8" t="s">
        <v>486</v>
      </c>
    </row>
    <row r="1296" spans="3:3" x14ac:dyDescent="0.2">
      <c r="C1296" s="8" t="s">
        <v>487</v>
      </c>
    </row>
    <row r="1297" spans="3:3" x14ac:dyDescent="0.2">
      <c r="C1297" s="8" t="s">
        <v>488</v>
      </c>
    </row>
    <row r="1298" spans="3:3" x14ac:dyDescent="0.2">
      <c r="C1298" s="8" t="s">
        <v>489</v>
      </c>
    </row>
    <row r="1299" spans="3:3" x14ac:dyDescent="0.2">
      <c r="C1299" s="8" t="s">
        <v>490</v>
      </c>
    </row>
    <row r="1300" spans="3:3" x14ac:dyDescent="0.2">
      <c r="C1300" s="8" t="s">
        <v>491</v>
      </c>
    </row>
    <row r="1301" spans="3:3" x14ac:dyDescent="0.2">
      <c r="C1301" s="8" t="s">
        <v>492</v>
      </c>
    </row>
    <row r="1302" spans="3:3" x14ac:dyDescent="0.2">
      <c r="C1302" s="8" t="s">
        <v>493</v>
      </c>
    </row>
    <row r="1303" spans="3:3" x14ac:dyDescent="0.2">
      <c r="C1303" s="8" t="s">
        <v>494</v>
      </c>
    </row>
    <row r="1304" spans="3:3" x14ac:dyDescent="0.2">
      <c r="C1304" s="8" t="s">
        <v>495</v>
      </c>
    </row>
    <row r="1305" spans="3:3" x14ac:dyDescent="0.2">
      <c r="C1305" s="8" t="s">
        <v>609</v>
      </c>
    </row>
    <row r="1306" spans="3:3" x14ac:dyDescent="0.2">
      <c r="C1306" s="8" t="s">
        <v>496</v>
      </c>
    </row>
    <row r="1307" spans="3:3" x14ac:dyDescent="0.2">
      <c r="C1307" s="8" t="s">
        <v>497</v>
      </c>
    </row>
    <row r="1308" spans="3:3" x14ac:dyDescent="0.2">
      <c r="C1308" s="8" t="s">
        <v>498</v>
      </c>
    </row>
    <row r="1309" spans="3:3" x14ac:dyDescent="0.2">
      <c r="C1309" s="8" t="s">
        <v>499</v>
      </c>
    </row>
    <row r="1310" spans="3:3" x14ac:dyDescent="0.2">
      <c r="C1310" s="8" t="s">
        <v>500</v>
      </c>
    </row>
    <row r="1311" spans="3:3" x14ac:dyDescent="0.2">
      <c r="C1311" s="8" t="s">
        <v>501</v>
      </c>
    </row>
    <row r="1312" spans="3:3" x14ac:dyDescent="0.2">
      <c r="C1312" s="8" t="s">
        <v>502</v>
      </c>
    </row>
    <row r="1313" spans="3:3" x14ac:dyDescent="0.2">
      <c r="C1313" s="8" t="s">
        <v>503</v>
      </c>
    </row>
    <row r="1314" spans="3:3" x14ac:dyDescent="0.2">
      <c r="C1314" s="8" t="s">
        <v>504</v>
      </c>
    </row>
    <row r="1315" spans="3:3" x14ac:dyDescent="0.2">
      <c r="C1315" s="8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736" activePane="bottomLeft" state="frozen"/>
      <selection pane="bottomLeft" activeCell="B752" sqref="B752"/>
    </sheetView>
  </sheetViews>
  <sheetFormatPr defaultRowHeight="15" outlineLevelRow="1" x14ac:dyDescent="0.25"/>
  <cols>
    <col min="1" max="1" width="25.625" style="46" customWidth="1"/>
    <col min="2" max="2" width="48.75" style="46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95" t="s">
        <v>805</v>
      </c>
      <c r="B1" s="96" t="s">
        <v>806</v>
      </c>
      <c r="C1" s="96" t="s">
        <v>816</v>
      </c>
      <c r="D1" s="97" t="s">
        <v>964</v>
      </c>
      <c r="E1" s="112"/>
    </row>
    <row r="2" spans="1:5" ht="15.75" outlineLevel="1" x14ac:dyDescent="0.2">
      <c r="A2" s="28" t="s">
        <v>31</v>
      </c>
      <c r="B2" s="29" t="s">
        <v>667</v>
      </c>
      <c r="C2" s="28">
        <v>5.0999999999999996</v>
      </c>
      <c r="D2" s="99"/>
    </row>
    <row r="3" spans="1:5" ht="15.75" outlineLevel="1" x14ac:dyDescent="0.2">
      <c r="A3" s="28" t="s">
        <v>31</v>
      </c>
      <c r="B3" s="29" t="s">
        <v>0</v>
      </c>
      <c r="C3" s="28">
        <v>5.2</v>
      </c>
      <c r="D3" s="99"/>
    </row>
    <row r="4" spans="1:5" ht="15.75" outlineLevel="1" x14ac:dyDescent="0.2">
      <c r="A4" s="28" t="s">
        <v>31</v>
      </c>
      <c r="B4" s="29" t="s">
        <v>739</v>
      </c>
      <c r="C4" s="28">
        <v>5.4</v>
      </c>
      <c r="D4" s="99"/>
    </row>
    <row r="5" spans="1:5" ht="15.75" outlineLevel="1" x14ac:dyDescent="0.2">
      <c r="A5" s="28" t="s">
        <v>31</v>
      </c>
      <c r="B5" s="29" t="s">
        <v>757</v>
      </c>
      <c r="C5" s="28">
        <v>5.7</v>
      </c>
      <c r="D5" s="99"/>
    </row>
    <row r="6" spans="1:5" ht="15.75" outlineLevel="1" x14ac:dyDescent="0.2">
      <c r="A6" s="28" t="s">
        <v>31</v>
      </c>
      <c r="B6" s="29" t="s">
        <v>758</v>
      </c>
      <c r="C6" s="28">
        <v>5.1100000000000003</v>
      </c>
      <c r="D6" s="99"/>
    </row>
    <row r="7" spans="1:5" ht="15.75" outlineLevel="1" x14ac:dyDescent="0.2">
      <c r="A7" s="28" t="s">
        <v>31</v>
      </c>
      <c r="B7" s="29" t="s">
        <v>1</v>
      </c>
      <c r="C7" s="28">
        <v>5.26</v>
      </c>
      <c r="D7" s="99"/>
    </row>
    <row r="8" spans="1:5" ht="15.75" outlineLevel="1" x14ac:dyDescent="0.2">
      <c r="A8" s="28" t="s">
        <v>31</v>
      </c>
      <c r="B8" s="29" t="s">
        <v>620</v>
      </c>
      <c r="C8" s="28">
        <v>5.27</v>
      </c>
      <c r="D8" s="99"/>
    </row>
    <row r="9" spans="1:5" ht="15.75" outlineLevel="1" x14ac:dyDescent="0.2">
      <c r="A9" s="28" t="s">
        <v>31</v>
      </c>
      <c r="B9" s="29" t="s">
        <v>622</v>
      </c>
      <c r="C9" s="28">
        <v>5.36</v>
      </c>
      <c r="D9" s="99"/>
    </row>
    <row r="10" spans="1:5" ht="15.75" outlineLevel="1" x14ac:dyDescent="0.2">
      <c r="A10" s="28" t="s">
        <v>31</v>
      </c>
      <c r="B10" s="29" t="s">
        <v>788</v>
      </c>
      <c r="C10" s="30">
        <v>5.5</v>
      </c>
      <c r="D10" s="99"/>
    </row>
    <row r="11" spans="1:5" ht="15.75" outlineLevel="1" x14ac:dyDescent="0.2">
      <c r="A11" s="28" t="s">
        <v>31</v>
      </c>
      <c r="B11" s="29" t="s">
        <v>8</v>
      </c>
      <c r="C11" s="28">
        <v>5.51</v>
      </c>
      <c r="D11" s="99"/>
    </row>
    <row r="12" spans="1:5" ht="15.75" outlineLevel="1" x14ac:dyDescent="0.2">
      <c r="A12" s="28" t="s">
        <v>31</v>
      </c>
      <c r="B12" s="29" t="s">
        <v>396</v>
      </c>
      <c r="C12" s="28">
        <v>5.53</v>
      </c>
      <c r="D12" s="99"/>
    </row>
    <row r="13" spans="1:5" ht="15.75" outlineLevel="1" x14ac:dyDescent="0.2">
      <c r="A13" s="28" t="s">
        <v>31</v>
      </c>
      <c r="B13" s="29" t="s">
        <v>938</v>
      </c>
      <c r="C13" s="28">
        <v>5.59</v>
      </c>
      <c r="D13" s="99"/>
    </row>
    <row r="14" spans="1:5" ht="15.75" outlineLevel="1" x14ac:dyDescent="0.2">
      <c r="A14" s="28" t="s">
        <v>31</v>
      </c>
      <c r="B14" s="29" t="s">
        <v>11</v>
      </c>
      <c r="C14" s="28">
        <v>5.54</v>
      </c>
      <c r="D14" s="99"/>
    </row>
    <row r="15" spans="1:5" ht="15.75" outlineLevel="1" x14ac:dyDescent="0.2">
      <c r="A15" s="28" t="s">
        <v>31</v>
      </c>
      <c r="B15" s="29" t="s">
        <v>14</v>
      </c>
      <c r="C15" s="30">
        <v>5.7</v>
      </c>
      <c r="D15" s="98" t="s">
        <v>952</v>
      </c>
    </row>
    <row r="16" spans="1:5" ht="15.75" outlineLevel="1" x14ac:dyDescent="0.2">
      <c r="A16" s="28" t="s">
        <v>31</v>
      </c>
      <c r="B16" s="29" t="s">
        <v>1171</v>
      </c>
      <c r="C16" s="28">
        <v>5.63</v>
      </c>
      <c r="D16" s="99"/>
    </row>
    <row r="17" spans="1:4" ht="15.75" outlineLevel="1" x14ac:dyDescent="0.2">
      <c r="A17" s="28" t="s">
        <v>31</v>
      </c>
      <c r="B17" s="29" t="s">
        <v>19</v>
      </c>
      <c r="C17" s="28">
        <v>5.47</v>
      </c>
      <c r="D17" s="99"/>
    </row>
    <row r="18" spans="1:4" ht="15.75" outlineLevel="1" x14ac:dyDescent="0.2">
      <c r="A18" s="28" t="s">
        <v>31</v>
      </c>
      <c r="B18" s="29" t="s">
        <v>30</v>
      </c>
      <c r="C18" s="28">
        <v>5.48</v>
      </c>
      <c r="D18" s="99"/>
    </row>
    <row r="19" spans="1:4" ht="15.75" x14ac:dyDescent="0.2">
      <c r="A19" s="34" t="s">
        <v>31</v>
      </c>
      <c r="B19" s="29"/>
      <c r="C19" s="28"/>
      <c r="D19" s="99"/>
    </row>
    <row r="20" spans="1:4" ht="15.75" outlineLevel="1" x14ac:dyDescent="0.2">
      <c r="A20" s="28" t="s">
        <v>40</v>
      </c>
      <c r="B20" s="29" t="s">
        <v>667</v>
      </c>
      <c r="C20" s="28">
        <v>5.0999999999999996</v>
      </c>
      <c r="D20" s="99"/>
    </row>
    <row r="21" spans="1:4" ht="15.75" outlineLevel="1" x14ac:dyDescent="0.2">
      <c r="A21" s="28" t="s">
        <v>40</v>
      </c>
      <c r="B21" s="29" t="s">
        <v>0</v>
      </c>
      <c r="C21" s="28">
        <v>5.2</v>
      </c>
      <c r="D21" s="99"/>
    </row>
    <row r="22" spans="1:4" ht="15.75" outlineLevel="1" x14ac:dyDescent="0.2">
      <c r="A22" s="28" t="s">
        <v>40</v>
      </c>
      <c r="B22" s="29" t="s">
        <v>740</v>
      </c>
      <c r="C22" s="28">
        <v>5.3</v>
      </c>
      <c r="D22" s="99"/>
    </row>
    <row r="23" spans="1:4" ht="15.75" outlineLevel="1" x14ac:dyDescent="0.2">
      <c r="A23" s="28" t="s">
        <v>40</v>
      </c>
      <c r="B23" s="29" t="s">
        <v>3</v>
      </c>
      <c r="C23" s="28">
        <v>5.14</v>
      </c>
      <c r="D23" s="99"/>
    </row>
    <row r="24" spans="1:4" ht="15.75" outlineLevel="1" x14ac:dyDescent="0.2">
      <c r="A24" s="28" t="s">
        <v>40</v>
      </c>
      <c r="B24" s="29" t="s">
        <v>29</v>
      </c>
      <c r="C24" s="28">
        <v>5.19</v>
      </c>
      <c r="D24" s="99"/>
    </row>
    <row r="25" spans="1:4" ht="15.75" outlineLevel="1" x14ac:dyDescent="0.2">
      <c r="A25" s="28" t="s">
        <v>40</v>
      </c>
      <c r="B25" s="29" t="s">
        <v>1</v>
      </c>
      <c r="C25" s="28">
        <v>5.26</v>
      </c>
      <c r="D25" s="99"/>
    </row>
    <row r="26" spans="1:4" ht="15.75" outlineLevel="1" x14ac:dyDescent="0.2">
      <c r="A26" s="28" t="s">
        <v>40</v>
      </c>
      <c r="B26" s="29" t="s">
        <v>620</v>
      </c>
      <c r="C26" s="28">
        <v>5.27</v>
      </c>
      <c r="D26" s="99"/>
    </row>
    <row r="27" spans="1:4" ht="15.75" outlineLevel="1" x14ac:dyDescent="0.2">
      <c r="A27" s="28" t="s">
        <v>40</v>
      </c>
      <c r="B27" s="29" t="s">
        <v>621</v>
      </c>
      <c r="C27" s="28">
        <v>5.28</v>
      </c>
      <c r="D27" s="99"/>
    </row>
    <row r="28" spans="1:4" ht="15.75" outlineLevel="1" x14ac:dyDescent="0.2">
      <c r="A28" s="28" t="s">
        <v>40</v>
      </c>
      <c r="B28" s="29" t="s">
        <v>5</v>
      </c>
      <c r="C28" s="30">
        <v>5.3</v>
      </c>
      <c r="D28" s="99"/>
    </row>
    <row r="29" spans="1:4" ht="15.75" outlineLevel="1" x14ac:dyDescent="0.2">
      <c r="A29" s="28" t="s">
        <v>40</v>
      </c>
      <c r="B29" s="29" t="s">
        <v>6</v>
      </c>
      <c r="C29" s="28">
        <v>5.49</v>
      </c>
      <c r="D29" s="99"/>
    </row>
    <row r="30" spans="1:4" ht="15.75" outlineLevel="1" x14ac:dyDescent="0.2">
      <c r="A30" s="28" t="s">
        <v>40</v>
      </c>
      <c r="B30" s="29" t="s">
        <v>8</v>
      </c>
      <c r="C30" s="28">
        <v>5.51</v>
      </c>
      <c r="D30" s="99"/>
    </row>
    <row r="31" spans="1:4" ht="15.75" outlineLevel="1" x14ac:dyDescent="0.2">
      <c r="A31" s="28" t="s">
        <v>40</v>
      </c>
      <c r="B31" s="29" t="s">
        <v>396</v>
      </c>
      <c r="C31" s="28">
        <v>5.53</v>
      </c>
      <c r="D31" s="99"/>
    </row>
    <row r="32" spans="1:4" ht="15.75" outlineLevel="1" x14ac:dyDescent="0.2">
      <c r="A32" s="28" t="s">
        <v>40</v>
      </c>
      <c r="B32" s="29" t="s">
        <v>13</v>
      </c>
      <c r="C32" s="28">
        <v>5.69</v>
      </c>
      <c r="D32" s="99"/>
    </row>
    <row r="33" spans="1:4" ht="15.75" outlineLevel="1" x14ac:dyDescent="0.2">
      <c r="A33" s="28" t="s">
        <v>40</v>
      </c>
      <c r="B33" s="29" t="s">
        <v>421</v>
      </c>
      <c r="C33" s="28">
        <v>5.75</v>
      </c>
      <c r="D33" s="99"/>
    </row>
    <row r="34" spans="1:4" ht="15.75" outlineLevel="1" x14ac:dyDescent="0.2">
      <c r="A34" s="28" t="s">
        <v>40</v>
      </c>
      <c r="B34" s="29" t="s">
        <v>14</v>
      </c>
      <c r="C34" s="30">
        <v>5.7</v>
      </c>
      <c r="D34" s="99"/>
    </row>
    <row r="35" spans="1:4" ht="15.75" outlineLevel="1" x14ac:dyDescent="0.2">
      <c r="A35" s="28" t="s">
        <v>40</v>
      </c>
      <c r="B35" s="29" t="s">
        <v>637</v>
      </c>
      <c r="C35" s="28">
        <v>5.74</v>
      </c>
      <c r="D35" s="99"/>
    </row>
    <row r="36" spans="1:4" ht="15.75" outlineLevel="1" x14ac:dyDescent="0.2">
      <c r="A36" s="28" t="s">
        <v>40</v>
      </c>
      <c r="B36" s="29" t="s">
        <v>955</v>
      </c>
      <c r="C36" s="28">
        <v>5.62</v>
      </c>
      <c r="D36" s="99"/>
    </row>
    <row r="37" spans="1:4" ht="15.75" outlineLevel="1" x14ac:dyDescent="0.2">
      <c r="A37" s="28" t="s">
        <v>40</v>
      </c>
      <c r="B37" s="29" t="s">
        <v>789</v>
      </c>
      <c r="C37" s="28">
        <v>5.58</v>
      </c>
      <c r="D37" s="99"/>
    </row>
    <row r="38" spans="1:4" ht="15.75" outlineLevel="1" x14ac:dyDescent="0.2">
      <c r="A38" s="28" t="s">
        <v>40</v>
      </c>
      <c r="B38" s="29" t="s">
        <v>11</v>
      </c>
      <c r="C38" s="28">
        <v>5.54</v>
      </c>
      <c r="D38" s="99"/>
    </row>
    <row r="39" spans="1:4" ht="15.75" outlineLevel="1" x14ac:dyDescent="0.2">
      <c r="A39" s="28" t="s">
        <v>40</v>
      </c>
      <c r="B39" s="29" t="s">
        <v>15</v>
      </c>
      <c r="C39" s="28">
        <v>5.55</v>
      </c>
      <c r="D39" s="99"/>
    </row>
    <row r="40" spans="1:4" ht="15.75" outlineLevel="1" x14ac:dyDescent="0.2">
      <c r="A40" s="28" t="s">
        <v>40</v>
      </c>
      <c r="B40" s="29" t="s">
        <v>1171</v>
      </c>
      <c r="C40" s="28">
        <v>5.63</v>
      </c>
      <c r="D40" s="99"/>
    </row>
    <row r="41" spans="1:4" ht="15.75" outlineLevel="1" x14ac:dyDescent="0.2">
      <c r="A41" s="28" t="s">
        <v>40</v>
      </c>
      <c r="B41" s="29" t="s">
        <v>1172</v>
      </c>
      <c r="C41" s="28">
        <v>5.65</v>
      </c>
      <c r="D41" s="99"/>
    </row>
    <row r="42" spans="1:4" ht="15.75" outlineLevel="1" x14ac:dyDescent="0.2">
      <c r="A42" s="28" t="s">
        <v>40</v>
      </c>
      <c r="B42" s="29" t="s">
        <v>26</v>
      </c>
      <c r="C42" s="28">
        <v>5.68</v>
      </c>
      <c r="D42" s="99"/>
    </row>
    <row r="43" spans="1:4" ht="15.75" outlineLevel="1" x14ac:dyDescent="0.2">
      <c r="A43" s="28" t="s">
        <v>40</v>
      </c>
      <c r="B43" s="29" t="s">
        <v>18</v>
      </c>
      <c r="C43" s="28">
        <v>5.45</v>
      </c>
      <c r="D43" s="99"/>
    </row>
    <row r="44" spans="1:4" ht="15.75" outlineLevel="1" x14ac:dyDescent="0.2">
      <c r="A44" s="28" t="s">
        <v>40</v>
      </c>
      <c r="B44" s="29" t="s">
        <v>19</v>
      </c>
      <c r="C44" s="28">
        <v>5.47</v>
      </c>
      <c r="D44" s="99"/>
    </row>
    <row r="45" spans="1:4" ht="15.75" outlineLevel="1" x14ac:dyDescent="0.2">
      <c r="A45" s="28" t="s">
        <v>40</v>
      </c>
      <c r="B45" s="29" t="s">
        <v>30</v>
      </c>
      <c r="C45" s="28">
        <v>5.48</v>
      </c>
      <c r="D45" s="99"/>
    </row>
    <row r="46" spans="1:4" ht="15.75" x14ac:dyDescent="0.2">
      <c r="A46" s="34" t="s">
        <v>40</v>
      </c>
      <c r="B46" s="29"/>
      <c r="C46" s="28"/>
      <c r="D46" s="99"/>
    </row>
    <row r="47" spans="1:4" ht="15.75" outlineLevel="1" x14ac:dyDescent="0.2">
      <c r="A47" s="28" t="s">
        <v>32</v>
      </c>
      <c r="B47" s="29" t="s">
        <v>667</v>
      </c>
      <c r="C47" s="28">
        <v>5.0999999999999996</v>
      </c>
      <c r="D47" s="99"/>
    </row>
    <row r="48" spans="1:4" ht="15.75" outlineLevel="1" x14ac:dyDescent="0.2">
      <c r="A48" s="28" t="s">
        <v>32</v>
      </c>
      <c r="B48" s="29" t="s">
        <v>0</v>
      </c>
      <c r="C48" s="28">
        <v>5.2</v>
      </c>
      <c r="D48" s="99"/>
    </row>
    <row r="49" spans="1:4" ht="15.75" outlineLevel="1" x14ac:dyDescent="0.2">
      <c r="A49" s="28" t="s">
        <v>32</v>
      </c>
      <c r="B49" s="29" t="s">
        <v>740</v>
      </c>
      <c r="C49" s="28">
        <v>5.3</v>
      </c>
      <c r="D49" s="99"/>
    </row>
    <row r="50" spans="1:4" ht="15.75" outlineLevel="1" x14ac:dyDescent="0.2">
      <c r="A50" s="28" t="s">
        <v>32</v>
      </c>
      <c r="B50" s="29" t="s">
        <v>2</v>
      </c>
      <c r="C50" s="28">
        <v>5.6</v>
      </c>
      <c r="D50" s="99"/>
    </row>
    <row r="51" spans="1:4" ht="15.75" outlineLevel="1" x14ac:dyDescent="0.2">
      <c r="A51" s="28" t="s">
        <v>32</v>
      </c>
      <c r="B51" s="29" t="s">
        <v>746</v>
      </c>
      <c r="C51" s="30">
        <v>5.0999999999999996</v>
      </c>
      <c r="D51" s="99"/>
    </row>
    <row r="52" spans="1:4" ht="15.75" outlineLevel="1" x14ac:dyDescent="0.2">
      <c r="A52" s="28" t="s">
        <v>32</v>
      </c>
      <c r="B52" s="29" t="s">
        <v>3</v>
      </c>
      <c r="C52" s="28">
        <v>5.14</v>
      </c>
      <c r="D52" s="99"/>
    </row>
    <row r="53" spans="1:4" ht="15.75" outlineLevel="1" x14ac:dyDescent="0.2">
      <c r="A53" s="28" t="s">
        <v>32</v>
      </c>
      <c r="B53" s="29" t="s">
        <v>29</v>
      </c>
      <c r="C53" s="28">
        <v>5.19</v>
      </c>
      <c r="D53" s="99"/>
    </row>
    <row r="54" spans="1:4" ht="15.75" outlineLevel="1" x14ac:dyDescent="0.2">
      <c r="A54" s="28" t="s">
        <v>32</v>
      </c>
      <c r="B54" s="29" t="s">
        <v>28</v>
      </c>
      <c r="C54" s="28">
        <v>5.24</v>
      </c>
      <c r="D54" s="99"/>
    </row>
    <row r="55" spans="1:4" ht="15.75" outlineLevel="1" x14ac:dyDescent="0.2">
      <c r="A55" s="28" t="s">
        <v>32</v>
      </c>
      <c r="B55" s="29" t="s">
        <v>1</v>
      </c>
      <c r="C55" s="28">
        <v>5.26</v>
      </c>
      <c r="D55" s="99"/>
    </row>
    <row r="56" spans="1:4" ht="15.75" outlineLevel="1" x14ac:dyDescent="0.2">
      <c r="A56" s="28" t="s">
        <v>32</v>
      </c>
      <c r="B56" s="29" t="s">
        <v>620</v>
      </c>
      <c r="C56" s="28">
        <v>5.27</v>
      </c>
      <c r="D56" s="99"/>
    </row>
    <row r="57" spans="1:4" ht="15.75" outlineLevel="1" x14ac:dyDescent="0.2">
      <c r="A57" s="28" t="s">
        <v>32</v>
      </c>
      <c r="B57" s="29" t="s">
        <v>621</v>
      </c>
      <c r="C57" s="28">
        <v>5.28</v>
      </c>
      <c r="D57" s="99"/>
    </row>
    <row r="58" spans="1:4" ht="15.75" outlineLevel="1" x14ac:dyDescent="0.2">
      <c r="A58" s="28" t="s">
        <v>32</v>
      </c>
      <c r="B58" s="29" t="s">
        <v>5</v>
      </c>
      <c r="C58" s="30">
        <v>5.3</v>
      </c>
      <c r="D58" s="99"/>
    </row>
    <row r="59" spans="1:4" ht="15.75" outlineLevel="1" x14ac:dyDescent="0.2">
      <c r="A59" s="28" t="s">
        <v>32</v>
      </c>
      <c r="B59" s="29" t="s">
        <v>9</v>
      </c>
      <c r="C59" s="28">
        <v>5.31</v>
      </c>
      <c r="D59" s="99"/>
    </row>
    <row r="60" spans="1:4" ht="15.75" outlineLevel="1" x14ac:dyDescent="0.2">
      <c r="A60" s="28" t="s">
        <v>32</v>
      </c>
      <c r="B60" s="29" t="s">
        <v>622</v>
      </c>
      <c r="C60" s="28">
        <v>5.36</v>
      </c>
      <c r="D60" s="99"/>
    </row>
    <row r="61" spans="1:4" ht="15.75" outlineLevel="1" x14ac:dyDescent="0.2">
      <c r="A61" s="28" t="s">
        <v>32</v>
      </c>
      <c r="B61" s="29" t="s">
        <v>6</v>
      </c>
      <c r="C61" s="28">
        <v>5.49</v>
      </c>
      <c r="D61" s="99"/>
    </row>
    <row r="62" spans="1:4" ht="15.75" outlineLevel="1" x14ac:dyDescent="0.2">
      <c r="A62" s="28" t="s">
        <v>32</v>
      </c>
      <c r="B62" s="29" t="s">
        <v>8</v>
      </c>
      <c r="C62" s="28">
        <v>5.51</v>
      </c>
      <c r="D62" s="99"/>
    </row>
    <row r="63" spans="1:4" ht="15.75" outlineLevel="1" x14ac:dyDescent="0.2">
      <c r="A63" s="28" t="s">
        <v>32</v>
      </c>
      <c r="B63" s="29" t="s">
        <v>7</v>
      </c>
      <c r="C63" s="28">
        <v>5.52</v>
      </c>
      <c r="D63" s="99"/>
    </row>
    <row r="64" spans="1:4" ht="15.75" outlineLevel="1" x14ac:dyDescent="0.2">
      <c r="A64" s="28" t="s">
        <v>32</v>
      </c>
      <c r="B64" s="29" t="s">
        <v>396</v>
      </c>
      <c r="C64" s="28">
        <v>5.53</v>
      </c>
      <c r="D64" s="99"/>
    </row>
    <row r="65" spans="1:4" ht="15.75" outlineLevel="1" x14ac:dyDescent="0.2">
      <c r="A65" s="28" t="s">
        <v>32</v>
      </c>
      <c r="B65" s="29" t="s">
        <v>13</v>
      </c>
      <c r="C65" s="28">
        <v>5.69</v>
      </c>
      <c r="D65" s="99"/>
    </row>
    <row r="66" spans="1:4" ht="15.75" outlineLevel="1" x14ac:dyDescent="0.2">
      <c r="A66" s="28" t="s">
        <v>32</v>
      </c>
      <c r="B66" s="29" t="s">
        <v>309</v>
      </c>
      <c r="C66" s="30">
        <v>5.72</v>
      </c>
      <c r="D66" s="99"/>
    </row>
    <row r="67" spans="1:4" ht="15.75" outlineLevel="1" x14ac:dyDescent="0.2">
      <c r="A67" s="28" t="s">
        <v>32</v>
      </c>
      <c r="B67" s="29" t="s">
        <v>421</v>
      </c>
      <c r="C67" s="28">
        <v>5.75</v>
      </c>
      <c r="D67" s="99"/>
    </row>
    <row r="68" spans="1:4" ht="15.75" outlineLevel="1" x14ac:dyDescent="0.2">
      <c r="A68" s="28" t="s">
        <v>32</v>
      </c>
      <c r="B68" s="29" t="s">
        <v>14</v>
      </c>
      <c r="C68" s="30">
        <v>5.7</v>
      </c>
      <c r="D68" s="99"/>
    </row>
    <row r="69" spans="1:4" ht="15.75" outlineLevel="1" x14ac:dyDescent="0.2">
      <c r="A69" s="28" t="s">
        <v>32</v>
      </c>
      <c r="B69" s="29" t="s">
        <v>637</v>
      </c>
      <c r="C69" s="28">
        <v>5.74</v>
      </c>
      <c r="D69" s="99"/>
    </row>
    <row r="70" spans="1:4" ht="15.75" outlineLevel="1" x14ac:dyDescent="0.2">
      <c r="A70" s="28" t="s">
        <v>32</v>
      </c>
      <c r="B70" s="29" t="s">
        <v>942</v>
      </c>
      <c r="C70" s="28">
        <v>5.76</v>
      </c>
      <c r="D70" s="99"/>
    </row>
    <row r="71" spans="1:4" ht="15.75" outlineLevel="1" x14ac:dyDescent="0.2">
      <c r="A71" s="28" t="s">
        <v>32</v>
      </c>
      <c r="B71" s="29" t="s">
        <v>685</v>
      </c>
      <c r="C71" s="28">
        <v>5.89</v>
      </c>
      <c r="D71" s="98" t="s">
        <v>952</v>
      </c>
    </row>
    <row r="72" spans="1:4" ht="15.75" outlineLevel="1" x14ac:dyDescent="0.2">
      <c r="A72" s="28" t="s">
        <v>32</v>
      </c>
      <c r="B72" s="29" t="s">
        <v>789</v>
      </c>
      <c r="C72" s="28">
        <v>5.58</v>
      </c>
      <c r="D72" s="99"/>
    </row>
    <row r="73" spans="1:4" ht="15.75" outlineLevel="1" x14ac:dyDescent="0.2">
      <c r="A73" s="28" t="s">
        <v>32</v>
      </c>
      <c r="B73" s="29" t="s">
        <v>955</v>
      </c>
      <c r="C73" s="28">
        <v>5.62</v>
      </c>
      <c r="D73" s="99"/>
    </row>
    <row r="74" spans="1:4" ht="15.75" outlineLevel="1" x14ac:dyDescent="0.2">
      <c r="A74" s="28" t="s">
        <v>32</v>
      </c>
      <c r="B74" s="29" t="s">
        <v>11</v>
      </c>
      <c r="C74" s="28">
        <v>5.54</v>
      </c>
      <c r="D74" s="99"/>
    </row>
    <row r="75" spans="1:4" ht="15.75" outlineLevel="1" x14ac:dyDescent="0.2">
      <c r="A75" s="28" t="s">
        <v>32</v>
      </c>
      <c r="B75" s="29" t="s">
        <v>15</v>
      </c>
      <c r="C75" s="28">
        <v>5.55</v>
      </c>
      <c r="D75" s="99"/>
    </row>
    <row r="76" spans="1:4" ht="15.75" outlineLevel="1" x14ac:dyDescent="0.2">
      <c r="A76" s="28" t="s">
        <v>32</v>
      </c>
      <c r="B76" s="29" t="s">
        <v>1171</v>
      </c>
      <c r="C76" s="28">
        <v>5.63</v>
      </c>
      <c r="D76" s="99"/>
    </row>
    <row r="77" spans="1:4" ht="15.75" outlineLevel="1" x14ac:dyDescent="0.2">
      <c r="A77" s="28" t="s">
        <v>32</v>
      </c>
      <c r="B77" s="29" t="s">
        <v>1172</v>
      </c>
      <c r="C77" s="28">
        <v>5.65</v>
      </c>
      <c r="D77" s="99"/>
    </row>
    <row r="78" spans="1:4" ht="15.75" outlineLevel="1" x14ac:dyDescent="0.2">
      <c r="A78" s="28" t="s">
        <v>32</v>
      </c>
      <c r="B78" s="29" t="s">
        <v>804</v>
      </c>
      <c r="C78" s="28">
        <v>5.66</v>
      </c>
      <c r="D78" s="99"/>
    </row>
    <row r="79" spans="1:4" ht="15.75" outlineLevel="1" x14ac:dyDescent="0.2">
      <c r="A79" s="28" t="s">
        <v>32</v>
      </c>
      <c r="B79" s="29" t="s">
        <v>26</v>
      </c>
      <c r="C79" s="28">
        <v>5.68</v>
      </c>
      <c r="D79" s="99"/>
    </row>
    <row r="80" spans="1:4" ht="15.75" outlineLevel="1" x14ac:dyDescent="0.2">
      <c r="A80" s="28" t="s">
        <v>32</v>
      </c>
      <c r="B80" s="29" t="s">
        <v>18</v>
      </c>
      <c r="C80" s="28">
        <v>5.45</v>
      </c>
      <c r="D80" s="99"/>
    </row>
    <row r="81" spans="1:4" ht="15.75" outlineLevel="1" x14ac:dyDescent="0.2">
      <c r="A81" s="28" t="s">
        <v>32</v>
      </c>
      <c r="B81" s="29" t="s">
        <v>19</v>
      </c>
      <c r="C81" s="28">
        <v>5.47</v>
      </c>
      <c r="D81" s="99"/>
    </row>
    <row r="82" spans="1:4" ht="15.75" outlineLevel="1" x14ac:dyDescent="0.2">
      <c r="A82" s="28" t="s">
        <v>32</v>
      </c>
      <c r="B82" s="29" t="s">
        <v>30</v>
      </c>
      <c r="C82" s="28">
        <v>5.48</v>
      </c>
      <c r="D82" s="99"/>
    </row>
    <row r="83" spans="1:4" ht="15.75" x14ac:dyDescent="0.2">
      <c r="A83" s="34" t="s">
        <v>32</v>
      </c>
      <c r="B83" s="29"/>
      <c r="C83" s="28"/>
      <c r="D83" s="99"/>
    </row>
    <row r="84" spans="1:4" ht="15.75" outlineLevel="1" x14ac:dyDescent="0.2">
      <c r="A84" s="28" t="s">
        <v>33</v>
      </c>
      <c r="B84" s="29" t="s">
        <v>667</v>
      </c>
      <c r="C84" s="28">
        <v>5.0999999999999996</v>
      </c>
      <c r="D84" s="99"/>
    </row>
    <row r="85" spans="1:4" ht="15.75" outlineLevel="1" x14ac:dyDescent="0.2">
      <c r="A85" s="28" t="s">
        <v>33</v>
      </c>
      <c r="B85" s="29" t="s">
        <v>0</v>
      </c>
      <c r="C85" s="28">
        <v>5.2</v>
      </c>
      <c r="D85" s="99"/>
    </row>
    <row r="86" spans="1:4" ht="15.75" outlineLevel="1" x14ac:dyDescent="0.2">
      <c r="A86" s="28" t="s">
        <v>33</v>
      </c>
      <c r="B86" s="29" t="s">
        <v>740</v>
      </c>
      <c r="C86" s="28">
        <v>5.3</v>
      </c>
      <c r="D86" s="99"/>
    </row>
    <row r="87" spans="1:4" ht="15.75" outlineLevel="1" x14ac:dyDescent="0.2">
      <c r="A87" s="28" t="s">
        <v>33</v>
      </c>
      <c r="B87" s="29" t="s">
        <v>2</v>
      </c>
      <c r="C87" s="28">
        <v>5.6</v>
      </c>
      <c r="D87" s="99"/>
    </row>
    <row r="88" spans="1:4" ht="15.75" outlineLevel="1" x14ac:dyDescent="0.2">
      <c r="A88" s="28" t="s">
        <v>33</v>
      </c>
      <c r="B88" s="29" t="s">
        <v>746</v>
      </c>
      <c r="C88" s="30">
        <v>5.0999999999999996</v>
      </c>
      <c r="D88" s="99"/>
    </row>
    <row r="89" spans="1:4" ht="15.75" outlineLevel="1" x14ac:dyDescent="0.2">
      <c r="A89" s="28" t="s">
        <v>33</v>
      </c>
      <c r="B89" s="29" t="s">
        <v>3</v>
      </c>
      <c r="C89" s="28">
        <v>5.14</v>
      </c>
      <c r="D89" s="99"/>
    </row>
    <row r="90" spans="1:4" ht="15.75" outlineLevel="1" x14ac:dyDescent="0.2">
      <c r="A90" s="28" t="s">
        <v>33</v>
      </c>
      <c r="B90" s="29" t="s">
        <v>29</v>
      </c>
      <c r="C90" s="28">
        <v>5.19</v>
      </c>
      <c r="D90" s="99"/>
    </row>
    <row r="91" spans="1:4" ht="15.75" outlineLevel="1" x14ac:dyDescent="0.2">
      <c r="A91" s="28" t="s">
        <v>33</v>
      </c>
      <c r="B91" s="29" t="s">
        <v>28</v>
      </c>
      <c r="C91" s="28">
        <v>5.24</v>
      </c>
      <c r="D91" s="99"/>
    </row>
    <row r="92" spans="1:4" ht="15.75" outlineLevel="1" x14ac:dyDescent="0.2">
      <c r="A92" s="28" t="s">
        <v>33</v>
      </c>
      <c r="B92" s="29" t="s">
        <v>1</v>
      </c>
      <c r="C92" s="28">
        <v>5.26</v>
      </c>
      <c r="D92" s="99"/>
    </row>
    <row r="93" spans="1:4" ht="15.75" outlineLevel="1" x14ac:dyDescent="0.2">
      <c r="A93" s="28" t="s">
        <v>33</v>
      </c>
      <c r="B93" s="29" t="s">
        <v>620</v>
      </c>
      <c r="C93" s="28">
        <v>5.27</v>
      </c>
      <c r="D93" s="99"/>
    </row>
    <row r="94" spans="1:4" ht="15.75" outlineLevel="1" x14ac:dyDescent="0.2">
      <c r="A94" s="28" t="s">
        <v>33</v>
      </c>
      <c r="B94" s="29" t="s">
        <v>621</v>
      </c>
      <c r="C94" s="28">
        <v>5.28</v>
      </c>
      <c r="D94" s="99"/>
    </row>
    <row r="95" spans="1:4" ht="15.75" outlineLevel="1" x14ac:dyDescent="0.2">
      <c r="A95" s="28" t="s">
        <v>33</v>
      </c>
      <c r="B95" s="29" t="s">
        <v>625</v>
      </c>
      <c r="C95" s="28">
        <v>5.29</v>
      </c>
      <c r="D95" s="99"/>
    </row>
    <row r="96" spans="1:4" ht="15.75" outlineLevel="1" x14ac:dyDescent="0.2">
      <c r="A96" s="28" t="s">
        <v>33</v>
      </c>
      <c r="B96" s="29" t="s">
        <v>5</v>
      </c>
      <c r="C96" s="30">
        <v>5.3</v>
      </c>
      <c r="D96" s="99"/>
    </row>
    <row r="97" spans="1:4" ht="15.75" outlineLevel="1" x14ac:dyDescent="0.2">
      <c r="A97" s="28" t="s">
        <v>33</v>
      </c>
      <c r="B97" s="29" t="s">
        <v>9</v>
      </c>
      <c r="C97" s="28">
        <v>5.31</v>
      </c>
      <c r="D97" s="99"/>
    </row>
    <row r="98" spans="1:4" ht="15.75" outlineLevel="1" x14ac:dyDescent="0.2">
      <c r="A98" s="28" t="s">
        <v>33</v>
      </c>
      <c r="B98" s="29" t="s">
        <v>622</v>
      </c>
      <c r="C98" s="28">
        <v>5.36</v>
      </c>
      <c r="D98" s="99"/>
    </row>
    <row r="99" spans="1:4" ht="15.75" outlineLevel="1" x14ac:dyDescent="0.2">
      <c r="A99" s="28" t="s">
        <v>33</v>
      </c>
      <c r="B99" s="29" t="s">
        <v>6</v>
      </c>
      <c r="C99" s="28">
        <v>5.49</v>
      </c>
      <c r="D99" s="99"/>
    </row>
    <row r="100" spans="1:4" ht="15.75" outlineLevel="1" x14ac:dyDescent="0.2">
      <c r="A100" s="28" t="s">
        <v>33</v>
      </c>
      <c r="B100" s="29" t="s">
        <v>8</v>
      </c>
      <c r="C100" s="28">
        <v>5.51</v>
      </c>
      <c r="D100" s="99"/>
    </row>
    <row r="101" spans="1:4" ht="15.75" outlineLevel="1" x14ac:dyDescent="0.2">
      <c r="A101" s="28" t="s">
        <v>33</v>
      </c>
      <c r="B101" s="29" t="s">
        <v>7</v>
      </c>
      <c r="C101" s="28">
        <v>5.52</v>
      </c>
      <c r="D101" s="99"/>
    </row>
    <row r="102" spans="1:4" ht="15.75" outlineLevel="1" x14ac:dyDescent="0.2">
      <c r="A102" s="28" t="s">
        <v>33</v>
      </c>
      <c r="B102" s="29" t="s">
        <v>396</v>
      </c>
      <c r="C102" s="28">
        <v>5.53</v>
      </c>
      <c r="D102" s="99"/>
    </row>
    <row r="103" spans="1:4" ht="15.75" outlineLevel="1" x14ac:dyDescent="0.2">
      <c r="A103" s="28" t="s">
        <v>33</v>
      </c>
      <c r="B103" s="29" t="s">
        <v>13</v>
      </c>
      <c r="C103" s="28">
        <v>5.69</v>
      </c>
      <c r="D103" s="99"/>
    </row>
    <row r="104" spans="1:4" ht="15.75" outlineLevel="1" x14ac:dyDescent="0.2">
      <c r="A104" s="28" t="s">
        <v>33</v>
      </c>
      <c r="B104" s="29" t="s">
        <v>421</v>
      </c>
      <c r="C104" s="28">
        <v>5.75</v>
      </c>
      <c r="D104" s="99"/>
    </row>
    <row r="105" spans="1:4" ht="15.75" outlineLevel="1" x14ac:dyDescent="0.2">
      <c r="A105" s="28" t="s">
        <v>33</v>
      </c>
      <c r="B105" s="29" t="s">
        <v>14</v>
      </c>
      <c r="C105" s="30">
        <v>5.7</v>
      </c>
      <c r="D105" s="99"/>
    </row>
    <row r="106" spans="1:4" ht="15.75" outlineLevel="1" x14ac:dyDescent="0.2">
      <c r="A106" s="28" t="s">
        <v>33</v>
      </c>
      <c r="B106" s="29" t="s">
        <v>637</v>
      </c>
      <c r="C106" s="28">
        <v>5.74</v>
      </c>
      <c r="D106" s="99"/>
    </row>
    <row r="107" spans="1:4" ht="15.75" outlineLevel="1" x14ac:dyDescent="0.2">
      <c r="A107" s="28" t="s">
        <v>33</v>
      </c>
      <c r="B107" s="29" t="s">
        <v>942</v>
      </c>
      <c r="C107" s="28">
        <v>5.76</v>
      </c>
      <c r="D107" s="99"/>
    </row>
    <row r="108" spans="1:4" ht="15.75" outlineLevel="1" x14ac:dyDescent="0.2">
      <c r="A108" s="28" t="s">
        <v>33</v>
      </c>
      <c r="B108" s="29" t="s">
        <v>685</v>
      </c>
      <c r="C108" s="28">
        <v>5.89</v>
      </c>
      <c r="D108" s="98" t="s">
        <v>952</v>
      </c>
    </row>
    <row r="109" spans="1:4" ht="15.75" outlineLevel="1" x14ac:dyDescent="0.2">
      <c r="A109" s="28" t="s">
        <v>33</v>
      </c>
      <c r="B109" s="29" t="s">
        <v>789</v>
      </c>
      <c r="C109" s="28">
        <v>5.58</v>
      </c>
      <c r="D109" s="99"/>
    </row>
    <row r="110" spans="1:4" ht="15.75" outlineLevel="1" x14ac:dyDescent="0.2">
      <c r="A110" s="28" t="s">
        <v>33</v>
      </c>
      <c r="B110" s="29" t="s">
        <v>955</v>
      </c>
      <c r="C110" s="28">
        <v>5.62</v>
      </c>
      <c r="D110" s="99"/>
    </row>
    <row r="111" spans="1:4" ht="15.75" outlineLevel="1" x14ac:dyDescent="0.2">
      <c r="A111" s="28" t="s">
        <v>33</v>
      </c>
      <c r="B111" s="29" t="s">
        <v>11</v>
      </c>
      <c r="C111" s="28">
        <v>5.54</v>
      </c>
      <c r="D111" s="99"/>
    </row>
    <row r="112" spans="1:4" ht="15.75" outlineLevel="1" x14ac:dyDescent="0.2">
      <c r="A112" s="28" t="s">
        <v>33</v>
      </c>
      <c r="B112" s="29" t="s">
        <v>15</v>
      </c>
      <c r="C112" s="28">
        <v>5.55</v>
      </c>
      <c r="D112" s="99"/>
    </row>
    <row r="113" spans="1:4" ht="15.75" outlineLevel="1" x14ac:dyDescent="0.2">
      <c r="A113" s="28" t="s">
        <v>33</v>
      </c>
      <c r="B113" s="29" t="s">
        <v>1172</v>
      </c>
      <c r="C113" s="28">
        <v>5.65</v>
      </c>
      <c r="D113" s="99"/>
    </row>
    <row r="114" spans="1:4" ht="15.75" outlineLevel="1" x14ac:dyDescent="0.2">
      <c r="A114" s="28" t="s">
        <v>33</v>
      </c>
      <c r="B114" s="29" t="s">
        <v>804</v>
      </c>
      <c r="C114" s="28">
        <v>5.66</v>
      </c>
      <c r="D114" s="99"/>
    </row>
    <row r="115" spans="1:4" ht="15.75" outlineLevel="1" x14ac:dyDescent="0.2">
      <c r="A115" s="28" t="s">
        <v>33</v>
      </c>
      <c r="B115" s="29" t="s">
        <v>26</v>
      </c>
      <c r="C115" s="28">
        <v>5.68</v>
      </c>
      <c r="D115" s="99"/>
    </row>
    <row r="116" spans="1:4" ht="15.75" outlineLevel="1" x14ac:dyDescent="0.2">
      <c r="A116" s="28" t="s">
        <v>33</v>
      </c>
      <c r="B116" s="29" t="s">
        <v>18</v>
      </c>
      <c r="C116" s="28">
        <v>5.45</v>
      </c>
      <c r="D116" s="99"/>
    </row>
    <row r="117" spans="1:4" ht="15.75" outlineLevel="1" x14ac:dyDescent="0.2">
      <c r="A117" s="28" t="s">
        <v>33</v>
      </c>
      <c r="B117" s="29" t="s">
        <v>19</v>
      </c>
      <c r="C117" s="28">
        <v>5.47</v>
      </c>
      <c r="D117" s="99"/>
    </row>
    <row r="118" spans="1:4" ht="15.75" outlineLevel="1" x14ac:dyDescent="0.2">
      <c r="A118" s="28" t="s">
        <v>33</v>
      </c>
      <c r="B118" s="29" t="s">
        <v>30</v>
      </c>
      <c r="C118" s="28">
        <v>5.48</v>
      </c>
      <c r="D118" s="99"/>
    </row>
    <row r="119" spans="1:4" ht="15.75" x14ac:dyDescent="0.2">
      <c r="A119" s="34" t="s">
        <v>33</v>
      </c>
      <c r="B119" s="29"/>
      <c r="C119" s="28"/>
      <c r="D119" s="99"/>
    </row>
    <row r="120" spans="1:4" ht="15.75" outlineLevel="1" x14ac:dyDescent="0.2">
      <c r="A120" s="28" t="s">
        <v>807</v>
      </c>
      <c r="B120" s="29" t="s">
        <v>667</v>
      </c>
      <c r="C120" s="28">
        <v>5.0999999999999996</v>
      </c>
      <c r="D120" s="99"/>
    </row>
    <row r="121" spans="1:4" ht="15.75" outlineLevel="1" x14ac:dyDescent="0.2">
      <c r="A121" s="28" t="s">
        <v>807</v>
      </c>
      <c r="B121" s="29" t="s">
        <v>0</v>
      </c>
      <c r="C121" s="28">
        <v>5.2</v>
      </c>
      <c r="D121" s="99"/>
    </row>
    <row r="122" spans="1:4" ht="15.75" outlineLevel="1" x14ac:dyDescent="0.2">
      <c r="A122" s="28" t="s">
        <v>807</v>
      </c>
      <c r="B122" s="29" t="s">
        <v>740</v>
      </c>
      <c r="C122" s="28">
        <v>5.3</v>
      </c>
      <c r="D122" s="99"/>
    </row>
    <row r="123" spans="1:4" ht="15.75" outlineLevel="1" x14ac:dyDescent="0.2">
      <c r="A123" s="28" t="s">
        <v>807</v>
      </c>
      <c r="B123" s="29" t="s">
        <v>2</v>
      </c>
      <c r="C123" s="28">
        <v>5.6</v>
      </c>
      <c r="D123" s="99"/>
    </row>
    <row r="124" spans="1:4" ht="15.75" outlineLevel="1" x14ac:dyDescent="0.2">
      <c r="A124" s="28" t="s">
        <v>807</v>
      </c>
      <c r="B124" s="29" t="s">
        <v>746</v>
      </c>
      <c r="C124" s="30">
        <v>5.0999999999999996</v>
      </c>
      <c r="D124" s="99"/>
    </row>
    <row r="125" spans="1:4" ht="15.75" outlineLevel="1" x14ac:dyDescent="0.2">
      <c r="A125" s="28" t="s">
        <v>807</v>
      </c>
      <c r="B125" s="29" t="s">
        <v>3</v>
      </c>
      <c r="C125" s="28">
        <v>5.14</v>
      </c>
      <c r="D125" s="99"/>
    </row>
    <row r="126" spans="1:4" ht="15.75" outlineLevel="1" x14ac:dyDescent="0.2">
      <c r="A126" s="28" t="s">
        <v>807</v>
      </c>
      <c r="B126" s="29" t="s">
        <v>29</v>
      </c>
      <c r="C126" s="28">
        <v>5.19</v>
      </c>
      <c r="D126" s="99"/>
    </row>
    <row r="127" spans="1:4" ht="15.75" outlineLevel="1" x14ac:dyDescent="0.2">
      <c r="A127" s="28" t="s">
        <v>807</v>
      </c>
      <c r="B127" s="29" t="s">
        <v>28</v>
      </c>
      <c r="C127" s="28">
        <v>5.24</v>
      </c>
      <c r="D127" s="99"/>
    </row>
    <row r="128" spans="1:4" ht="15.75" outlineLevel="1" x14ac:dyDescent="0.2">
      <c r="A128" s="28" t="s">
        <v>807</v>
      </c>
      <c r="B128" s="29" t="s">
        <v>1</v>
      </c>
      <c r="C128" s="28">
        <v>5.26</v>
      </c>
      <c r="D128" s="99"/>
    </row>
    <row r="129" spans="1:4" ht="15.75" outlineLevel="1" x14ac:dyDescent="0.2">
      <c r="A129" s="28" t="s">
        <v>807</v>
      </c>
      <c r="B129" s="29" t="s">
        <v>620</v>
      </c>
      <c r="C129" s="28">
        <v>5.27</v>
      </c>
      <c r="D129" s="99"/>
    </row>
    <row r="130" spans="1:4" ht="15.75" outlineLevel="1" x14ac:dyDescent="0.2">
      <c r="A130" s="28" t="s">
        <v>807</v>
      </c>
      <c r="B130" s="29" t="s">
        <v>621</v>
      </c>
      <c r="C130" s="28">
        <v>5.28</v>
      </c>
      <c r="D130" s="99"/>
    </row>
    <row r="131" spans="1:4" ht="15.75" outlineLevel="1" x14ac:dyDescent="0.2">
      <c r="A131" s="28" t="s">
        <v>807</v>
      </c>
      <c r="B131" s="29" t="s">
        <v>625</v>
      </c>
      <c r="C131" s="28">
        <v>5.29</v>
      </c>
      <c r="D131" s="99"/>
    </row>
    <row r="132" spans="1:4" ht="15.75" outlineLevel="1" x14ac:dyDescent="0.2">
      <c r="A132" s="28" t="s">
        <v>807</v>
      </c>
      <c r="B132" s="29" t="s">
        <v>5</v>
      </c>
      <c r="C132" s="30">
        <v>5.3</v>
      </c>
      <c r="D132" s="99"/>
    </row>
    <row r="133" spans="1:4" ht="15.75" outlineLevel="1" x14ac:dyDescent="0.2">
      <c r="A133" s="28" t="s">
        <v>807</v>
      </c>
      <c r="B133" s="29" t="s">
        <v>9</v>
      </c>
      <c r="C133" s="28">
        <v>5.31</v>
      </c>
      <c r="D133" s="99"/>
    </row>
    <row r="134" spans="1:4" ht="15.75" outlineLevel="1" x14ac:dyDescent="0.2">
      <c r="A134" s="28" t="s">
        <v>807</v>
      </c>
      <c r="B134" s="29" t="s">
        <v>622</v>
      </c>
      <c r="C134" s="28">
        <v>5.36</v>
      </c>
      <c r="D134" s="99"/>
    </row>
    <row r="135" spans="1:4" ht="15.75" outlineLevel="1" x14ac:dyDescent="0.2">
      <c r="A135" s="28" t="s">
        <v>807</v>
      </c>
      <c r="B135" s="29" t="s">
        <v>396</v>
      </c>
      <c r="C135" s="28">
        <v>5.53</v>
      </c>
      <c r="D135" s="99"/>
    </row>
    <row r="136" spans="1:4" ht="15.75" outlineLevel="1" x14ac:dyDescent="0.2">
      <c r="A136" s="28" t="s">
        <v>807</v>
      </c>
      <c r="B136" s="29" t="s">
        <v>789</v>
      </c>
      <c r="C136" s="28">
        <v>5.58</v>
      </c>
      <c r="D136" s="99"/>
    </row>
    <row r="137" spans="1:4" ht="15.75" outlineLevel="1" x14ac:dyDescent="0.2">
      <c r="A137" s="28" t="s">
        <v>807</v>
      </c>
      <c r="B137" s="29" t="s">
        <v>955</v>
      </c>
      <c r="C137" s="28">
        <v>5.62</v>
      </c>
      <c r="D137" s="99"/>
    </row>
    <row r="138" spans="1:4" ht="15.75" outlineLevel="1" x14ac:dyDescent="0.2">
      <c r="A138" s="28" t="s">
        <v>807</v>
      </c>
      <c r="B138" s="29" t="s">
        <v>11</v>
      </c>
      <c r="C138" s="28">
        <v>5.54</v>
      </c>
      <c r="D138" s="99"/>
    </row>
    <row r="139" spans="1:4" ht="15.75" outlineLevel="1" x14ac:dyDescent="0.2">
      <c r="A139" s="28" t="s">
        <v>807</v>
      </c>
      <c r="B139" s="29" t="s">
        <v>15</v>
      </c>
      <c r="C139" s="28">
        <v>5.55</v>
      </c>
      <c r="D139" s="99"/>
    </row>
    <row r="140" spans="1:4" ht="15.75" outlineLevel="1" x14ac:dyDescent="0.2">
      <c r="A140" s="28" t="s">
        <v>807</v>
      </c>
      <c r="B140" s="29" t="s">
        <v>1171</v>
      </c>
      <c r="C140" s="28">
        <v>5.63</v>
      </c>
      <c r="D140" s="99"/>
    </row>
    <row r="141" spans="1:4" ht="15.75" outlineLevel="1" x14ac:dyDescent="0.2">
      <c r="A141" s="28" t="s">
        <v>807</v>
      </c>
      <c r="B141" s="29" t="s">
        <v>18</v>
      </c>
      <c r="C141" s="28">
        <v>5.45</v>
      </c>
      <c r="D141" s="99"/>
    </row>
    <row r="142" spans="1:4" ht="15.75" outlineLevel="1" x14ac:dyDescent="0.2">
      <c r="A142" s="28" t="s">
        <v>807</v>
      </c>
      <c r="B142" s="29" t="s">
        <v>19</v>
      </c>
      <c r="C142" s="28">
        <v>5.47</v>
      </c>
      <c r="D142" s="99"/>
    </row>
    <row r="143" spans="1:4" ht="15.75" outlineLevel="1" x14ac:dyDescent="0.2">
      <c r="A143" s="28" t="s">
        <v>807</v>
      </c>
      <c r="B143" s="29" t="s">
        <v>30</v>
      </c>
      <c r="C143" s="28">
        <v>5.48</v>
      </c>
      <c r="D143" s="99"/>
    </row>
    <row r="144" spans="1:4" ht="15.75" x14ac:dyDescent="0.2">
      <c r="A144" s="34" t="s">
        <v>807</v>
      </c>
      <c r="B144" s="29"/>
      <c r="C144" s="28"/>
      <c r="D144" s="99"/>
    </row>
    <row r="145" spans="1:4" ht="15.75" outlineLevel="1" x14ac:dyDescent="0.2">
      <c r="A145" s="28" t="s">
        <v>34</v>
      </c>
      <c r="B145" s="29" t="s">
        <v>667</v>
      </c>
      <c r="C145" s="28">
        <v>5.0999999999999996</v>
      </c>
      <c r="D145" s="99"/>
    </row>
    <row r="146" spans="1:4" ht="15.75" outlineLevel="1" x14ac:dyDescent="0.2">
      <c r="A146" s="28" t="s">
        <v>34</v>
      </c>
      <c r="B146" s="29" t="s">
        <v>0</v>
      </c>
      <c r="C146" s="28">
        <v>5.2</v>
      </c>
      <c r="D146" s="99"/>
    </row>
    <row r="147" spans="1:4" ht="15.75" outlineLevel="1" x14ac:dyDescent="0.2">
      <c r="A147" s="28" t="s">
        <v>34</v>
      </c>
      <c r="B147" s="29" t="s">
        <v>740</v>
      </c>
      <c r="C147" s="28">
        <v>5.3</v>
      </c>
      <c r="D147" s="99"/>
    </row>
    <row r="148" spans="1:4" ht="15.75" outlineLevel="1" x14ac:dyDescent="0.2">
      <c r="A148" s="28" t="s">
        <v>34</v>
      </c>
      <c r="B148" s="29" t="s">
        <v>2</v>
      </c>
      <c r="C148" s="28">
        <v>5.6</v>
      </c>
      <c r="D148" s="99"/>
    </row>
    <row r="149" spans="1:4" ht="15.75" outlineLevel="1" x14ac:dyDescent="0.2">
      <c r="A149" s="28" t="s">
        <v>34</v>
      </c>
      <c r="B149" s="29" t="s">
        <v>746</v>
      </c>
      <c r="C149" s="30">
        <v>5.0999999999999996</v>
      </c>
      <c r="D149" s="99"/>
    </row>
    <row r="150" spans="1:4" ht="15.75" outlineLevel="1" x14ac:dyDescent="0.2">
      <c r="A150" s="28" t="s">
        <v>34</v>
      </c>
      <c r="B150" s="29" t="s">
        <v>3</v>
      </c>
      <c r="C150" s="28">
        <v>5.14</v>
      </c>
      <c r="D150" s="99"/>
    </row>
    <row r="151" spans="1:4" ht="15.75" outlineLevel="1" x14ac:dyDescent="0.2">
      <c r="A151" s="28" t="s">
        <v>34</v>
      </c>
      <c r="B151" s="29" t="s">
        <v>29</v>
      </c>
      <c r="C151" s="28">
        <v>5.19</v>
      </c>
      <c r="D151" s="99"/>
    </row>
    <row r="152" spans="1:4" ht="15.75" outlineLevel="1" x14ac:dyDescent="0.2">
      <c r="A152" s="28" t="s">
        <v>34</v>
      </c>
      <c r="B152" s="29" t="s">
        <v>28</v>
      </c>
      <c r="C152" s="28">
        <v>5.24</v>
      </c>
      <c r="D152" s="99"/>
    </row>
    <row r="153" spans="1:4" ht="15.75" outlineLevel="1" x14ac:dyDescent="0.2">
      <c r="A153" s="28" t="s">
        <v>34</v>
      </c>
      <c r="B153" s="29" t="s">
        <v>1</v>
      </c>
      <c r="C153" s="28">
        <v>5.26</v>
      </c>
      <c r="D153" s="99"/>
    </row>
    <row r="154" spans="1:4" ht="15.75" outlineLevel="1" x14ac:dyDescent="0.2">
      <c r="A154" s="28" t="s">
        <v>34</v>
      </c>
      <c r="B154" s="29" t="s">
        <v>620</v>
      </c>
      <c r="C154" s="28">
        <v>5.27</v>
      </c>
      <c r="D154" s="99"/>
    </row>
    <row r="155" spans="1:4" ht="15.75" outlineLevel="1" x14ac:dyDescent="0.2">
      <c r="A155" s="28" t="s">
        <v>34</v>
      </c>
      <c r="B155" s="29" t="s">
        <v>621</v>
      </c>
      <c r="C155" s="28">
        <v>5.28</v>
      </c>
      <c r="D155" s="99"/>
    </row>
    <row r="156" spans="1:4" ht="15.75" outlineLevel="1" x14ac:dyDescent="0.2">
      <c r="A156" s="28" t="s">
        <v>34</v>
      </c>
      <c r="B156" s="29" t="s">
        <v>5</v>
      </c>
      <c r="C156" s="30">
        <v>5.3</v>
      </c>
      <c r="D156" s="99"/>
    </row>
    <row r="157" spans="1:4" ht="15.75" outlineLevel="1" x14ac:dyDescent="0.2">
      <c r="A157" s="28" t="s">
        <v>34</v>
      </c>
      <c r="B157" s="29" t="s">
        <v>300</v>
      </c>
      <c r="C157" s="28">
        <v>5.32</v>
      </c>
      <c r="D157" s="99"/>
    </row>
    <row r="158" spans="1:4" ht="15.75" outlineLevel="1" x14ac:dyDescent="0.2">
      <c r="A158" s="28" t="s">
        <v>34</v>
      </c>
      <c r="B158" s="29" t="s">
        <v>622</v>
      </c>
      <c r="C158" s="28">
        <v>5.36</v>
      </c>
      <c r="D158" s="99"/>
    </row>
    <row r="159" spans="1:4" ht="15.75" outlineLevel="1" x14ac:dyDescent="0.2">
      <c r="A159" s="28" t="s">
        <v>34</v>
      </c>
      <c r="B159" s="29" t="s">
        <v>396</v>
      </c>
      <c r="C159" s="28">
        <v>5.53</v>
      </c>
      <c r="D159" s="99"/>
    </row>
    <row r="160" spans="1:4" ht="15.75" outlineLevel="1" x14ac:dyDescent="0.2">
      <c r="A160" s="28" t="s">
        <v>34</v>
      </c>
      <c r="B160" s="29" t="s">
        <v>789</v>
      </c>
      <c r="C160" s="28">
        <v>5.58</v>
      </c>
      <c r="D160" s="99"/>
    </row>
    <row r="161" spans="1:5" ht="15.75" outlineLevel="1" x14ac:dyDescent="0.2">
      <c r="A161" s="28" t="s">
        <v>34</v>
      </c>
      <c r="B161" s="29" t="s">
        <v>11</v>
      </c>
      <c r="C161" s="28">
        <v>5.54</v>
      </c>
      <c r="D161" s="99"/>
    </row>
    <row r="162" spans="1:5" ht="15.75" outlineLevel="1" x14ac:dyDescent="0.2">
      <c r="A162" s="28" t="s">
        <v>34</v>
      </c>
      <c r="B162" s="29" t="s">
        <v>15</v>
      </c>
      <c r="C162" s="28">
        <v>5.55</v>
      </c>
      <c r="D162" s="99"/>
    </row>
    <row r="163" spans="1:5" ht="15.75" outlineLevel="1" x14ac:dyDescent="0.2">
      <c r="A163" s="28" t="s">
        <v>34</v>
      </c>
      <c r="B163" s="29" t="s">
        <v>955</v>
      </c>
      <c r="C163" s="28">
        <v>5.62</v>
      </c>
      <c r="D163" s="99"/>
      <c r="E163" t="s">
        <v>1143</v>
      </c>
    </row>
    <row r="164" spans="1:5" ht="15.75" outlineLevel="1" x14ac:dyDescent="0.2">
      <c r="A164" s="28" t="s">
        <v>34</v>
      </c>
      <c r="B164" s="29" t="s">
        <v>1171</v>
      </c>
      <c r="C164" s="28">
        <v>5.63</v>
      </c>
      <c r="D164" s="99"/>
    </row>
    <row r="165" spans="1:5" ht="15.75" outlineLevel="1" x14ac:dyDescent="0.2">
      <c r="A165" s="28" t="s">
        <v>34</v>
      </c>
      <c r="B165" s="29" t="s">
        <v>18</v>
      </c>
      <c r="C165" s="28">
        <v>5.45</v>
      </c>
      <c r="D165" s="99"/>
    </row>
    <row r="166" spans="1:5" ht="15.75" outlineLevel="1" x14ac:dyDescent="0.2">
      <c r="A166" s="28" t="s">
        <v>34</v>
      </c>
      <c r="B166" s="29" t="s">
        <v>19</v>
      </c>
      <c r="C166" s="28">
        <v>5.47</v>
      </c>
      <c r="D166" s="99"/>
    </row>
    <row r="167" spans="1:5" ht="15.75" outlineLevel="1" x14ac:dyDescent="0.2">
      <c r="A167" s="28" t="s">
        <v>34</v>
      </c>
      <c r="B167" s="29" t="s">
        <v>30</v>
      </c>
      <c r="C167" s="28">
        <v>5.48</v>
      </c>
      <c r="D167" s="99"/>
    </row>
    <row r="168" spans="1:5" ht="15.75" x14ac:dyDescent="0.2">
      <c r="A168" s="34" t="s">
        <v>34</v>
      </c>
      <c r="B168" s="29"/>
      <c r="C168" s="28"/>
      <c r="D168" s="99"/>
    </row>
    <row r="169" spans="1:5" ht="15.75" outlineLevel="1" x14ac:dyDescent="0.2">
      <c r="A169" s="28" t="s">
        <v>35</v>
      </c>
      <c r="B169" s="29" t="s">
        <v>667</v>
      </c>
      <c r="C169" s="28">
        <v>5.0999999999999996</v>
      </c>
      <c r="D169" s="99"/>
    </row>
    <row r="170" spans="1:5" ht="15.75" outlineLevel="1" x14ac:dyDescent="0.2">
      <c r="A170" s="28" t="s">
        <v>35</v>
      </c>
      <c r="B170" s="29" t="s">
        <v>0</v>
      </c>
      <c r="C170" s="28">
        <v>5.2</v>
      </c>
      <c r="D170" s="99"/>
    </row>
    <row r="171" spans="1:5" ht="15.75" outlineLevel="1" x14ac:dyDescent="0.2">
      <c r="A171" s="28" t="s">
        <v>35</v>
      </c>
      <c r="B171" s="29" t="s">
        <v>740</v>
      </c>
      <c r="C171" s="28">
        <v>5.3</v>
      </c>
      <c r="D171" s="99"/>
    </row>
    <row r="172" spans="1:5" ht="15.75" outlineLevel="1" x14ac:dyDescent="0.2">
      <c r="A172" s="28" t="s">
        <v>35</v>
      </c>
      <c r="B172" s="29" t="s">
        <v>2</v>
      </c>
      <c r="C172" s="28">
        <v>5.6</v>
      </c>
      <c r="D172" s="99"/>
    </row>
    <row r="173" spans="1:5" ht="15.75" outlineLevel="1" x14ac:dyDescent="0.2">
      <c r="A173" s="28" t="s">
        <v>35</v>
      </c>
      <c r="B173" s="29" t="s">
        <v>746</v>
      </c>
      <c r="C173" s="30">
        <v>5.0999999999999996</v>
      </c>
      <c r="D173" s="99"/>
    </row>
    <row r="174" spans="1:5" ht="15.75" outlineLevel="1" x14ac:dyDescent="0.2">
      <c r="A174" s="28" t="s">
        <v>35</v>
      </c>
      <c r="B174" s="29" t="s">
        <v>3</v>
      </c>
      <c r="C174" s="28">
        <v>5.14</v>
      </c>
      <c r="D174" s="99"/>
    </row>
    <row r="175" spans="1:5" ht="15.75" outlineLevel="1" x14ac:dyDescent="0.2">
      <c r="A175" s="28" t="s">
        <v>35</v>
      </c>
      <c r="B175" s="29" t="s">
        <v>29</v>
      </c>
      <c r="C175" s="28">
        <v>5.19</v>
      </c>
      <c r="D175" s="99"/>
    </row>
    <row r="176" spans="1:5" ht="15.75" outlineLevel="1" x14ac:dyDescent="0.2">
      <c r="A176" s="28" t="s">
        <v>35</v>
      </c>
      <c r="B176" s="29" t="s">
        <v>28</v>
      </c>
      <c r="C176" s="28">
        <v>5.24</v>
      </c>
      <c r="D176" s="99"/>
    </row>
    <row r="177" spans="1:4" ht="15.75" outlineLevel="1" x14ac:dyDescent="0.2">
      <c r="A177" s="28" t="s">
        <v>35</v>
      </c>
      <c r="B177" s="29" t="s">
        <v>1</v>
      </c>
      <c r="C177" s="28">
        <v>5.26</v>
      </c>
      <c r="D177" s="99"/>
    </row>
    <row r="178" spans="1:4" ht="15.75" outlineLevel="1" x14ac:dyDescent="0.2">
      <c r="A178" s="28" t="s">
        <v>35</v>
      </c>
      <c r="B178" s="29" t="s">
        <v>620</v>
      </c>
      <c r="C178" s="28">
        <v>5.27</v>
      </c>
      <c r="D178" s="99"/>
    </row>
    <row r="179" spans="1:4" ht="15.75" outlineLevel="1" x14ac:dyDescent="0.2">
      <c r="A179" s="28" t="s">
        <v>35</v>
      </c>
      <c r="B179" s="29" t="s">
        <v>621</v>
      </c>
      <c r="C179" s="28">
        <v>5.28</v>
      </c>
      <c r="D179" s="99"/>
    </row>
    <row r="180" spans="1:4" ht="15.75" outlineLevel="1" x14ac:dyDescent="0.2">
      <c r="A180" s="28" t="s">
        <v>35</v>
      </c>
      <c r="B180" s="29" t="s">
        <v>625</v>
      </c>
      <c r="C180" s="28">
        <v>5.29</v>
      </c>
      <c r="D180" s="99"/>
    </row>
    <row r="181" spans="1:4" ht="15.75" outlineLevel="1" x14ac:dyDescent="0.2">
      <c r="A181" s="28" t="s">
        <v>35</v>
      </c>
      <c r="B181" s="29" t="s">
        <v>5</v>
      </c>
      <c r="C181" s="30">
        <v>5.3</v>
      </c>
      <c r="D181" s="99"/>
    </row>
    <row r="182" spans="1:4" ht="15.75" outlineLevel="1" x14ac:dyDescent="0.2">
      <c r="A182" s="28" t="s">
        <v>35</v>
      </c>
      <c r="B182" s="29" t="s">
        <v>300</v>
      </c>
      <c r="C182" s="28">
        <v>5.32</v>
      </c>
      <c r="D182" s="99"/>
    </row>
    <row r="183" spans="1:4" ht="15.75" outlineLevel="1" x14ac:dyDescent="0.2">
      <c r="A183" s="28" t="s">
        <v>35</v>
      </c>
      <c r="B183" s="29" t="s">
        <v>622</v>
      </c>
      <c r="C183" s="28">
        <v>5.36</v>
      </c>
      <c r="D183" s="99"/>
    </row>
    <row r="184" spans="1:4" ht="15.75" outlineLevel="1" x14ac:dyDescent="0.2">
      <c r="A184" s="28" t="s">
        <v>35</v>
      </c>
      <c r="B184" s="29" t="s">
        <v>396</v>
      </c>
      <c r="C184" s="28">
        <v>5.53</v>
      </c>
      <c r="D184" s="99"/>
    </row>
    <row r="185" spans="1:4" ht="15.75" outlineLevel="1" x14ac:dyDescent="0.2">
      <c r="A185" s="28" t="s">
        <v>35</v>
      </c>
      <c r="B185" s="29" t="s">
        <v>789</v>
      </c>
      <c r="C185" s="28">
        <v>5.58</v>
      </c>
      <c r="D185" s="99"/>
    </row>
    <row r="186" spans="1:4" ht="15.75" outlineLevel="1" x14ac:dyDescent="0.2">
      <c r="A186" s="28" t="s">
        <v>35</v>
      </c>
      <c r="B186" s="29" t="s">
        <v>11</v>
      </c>
      <c r="C186" s="28">
        <v>5.54</v>
      </c>
      <c r="D186" s="99"/>
    </row>
    <row r="187" spans="1:4" ht="15.75" outlineLevel="1" x14ac:dyDescent="0.2">
      <c r="A187" s="28" t="s">
        <v>35</v>
      </c>
      <c r="B187" s="29" t="s">
        <v>15</v>
      </c>
      <c r="C187" s="28">
        <v>5.55</v>
      </c>
      <c r="D187" s="99"/>
    </row>
    <row r="188" spans="1:4" ht="15.75" outlineLevel="1" x14ac:dyDescent="0.2">
      <c r="A188" s="28" t="s">
        <v>35</v>
      </c>
      <c r="B188" s="29" t="s">
        <v>1171</v>
      </c>
      <c r="C188" s="28">
        <v>5.63</v>
      </c>
      <c r="D188" s="99"/>
    </row>
    <row r="189" spans="1:4" ht="15.75" outlineLevel="1" x14ac:dyDescent="0.2">
      <c r="A189" s="28" t="s">
        <v>35</v>
      </c>
      <c r="B189" s="29" t="s">
        <v>18</v>
      </c>
      <c r="C189" s="28">
        <v>5.45</v>
      </c>
      <c r="D189" s="99"/>
    </row>
    <row r="190" spans="1:4" ht="15.75" outlineLevel="1" x14ac:dyDescent="0.2">
      <c r="A190" s="28" t="s">
        <v>35</v>
      </c>
      <c r="B190" s="29" t="s">
        <v>19</v>
      </c>
      <c r="C190" s="28">
        <v>5.47</v>
      </c>
      <c r="D190" s="99"/>
    </row>
    <row r="191" spans="1:4" ht="15.75" outlineLevel="1" x14ac:dyDescent="0.2">
      <c r="A191" s="28" t="s">
        <v>35</v>
      </c>
      <c r="B191" s="29" t="s">
        <v>30</v>
      </c>
      <c r="C191" s="28">
        <v>5.48</v>
      </c>
      <c r="D191" s="99"/>
    </row>
    <row r="192" spans="1:4" ht="15.75" x14ac:dyDescent="0.2">
      <c r="A192" s="34" t="s">
        <v>35</v>
      </c>
      <c r="B192" s="29"/>
      <c r="C192" s="28"/>
      <c r="D192" s="99"/>
    </row>
    <row r="193" spans="1:4" ht="15.75" outlineLevel="1" x14ac:dyDescent="0.2">
      <c r="A193" s="28" t="s">
        <v>36</v>
      </c>
      <c r="B193" s="29" t="s">
        <v>667</v>
      </c>
      <c r="C193" s="28">
        <v>5.0999999999999996</v>
      </c>
      <c r="D193" s="99"/>
    </row>
    <row r="194" spans="1:4" ht="15.75" outlineLevel="1" x14ac:dyDescent="0.2">
      <c r="A194" s="28" t="s">
        <v>36</v>
      </c>
      <c r="B194" s="29" t="s">
        <v>0</v>
      </c>
      <c r="C194" s="28">
        <v>5.2</v>
      </c>
      <c r="D194" s="99"/>
    </row>
    <row r="195" spans="1:4" ht="15.75" outlineLevel="1" x14ac:dyDescent="0.2">
      <c r="A195" s="28" t="s">
        <v>36</v>
      </c>
      <c r="B195" s="29" t="s">
        <v>740</v>
      </c>
      <c r="C195" s="28">
        <v>5.3</v>
      </c>
      <c r="D195" s="99"/>
    </row>
    <row r="196" spans="1:4" ht="15.75" outlineLevel="1" x14ac:dyDescent="0.2">
      <c r="A196" s="28" t="s">
        <v>36</v>
      </c>
      <c r="B196" s="29" t="s">
        <v>2</v>
      </c>
      <c r="C196" s="28">
        <v>5.6</v>
      </c>
      <c r="D196" s="99"/>
    </row>
    <row r="197" spans="1:4" ht="15.75" outlineLevel="1" x14ac:dyDescent="0.2">
      <c r="A197" s="28" t="s">
        <v>36</v>
      </c>
      <c r="B197" s="29" t="s">
        <v>746</v>
      </c>
      <c r="C197" s="30">
        <v>5.0999999999999996</v>
      </c>
      <c r="D197" s="99"/>
    </row>
    <row r="198" spans="1:4" ht="15.75" outlineLevel="1" x14ac:dyDescent="0.2">
      <c r="A198" s="28" t="s">
        <v>36</v>
      </c>
      <c r="B198" s="29" t="s">
        <v>3</v>
      </c>
      <c r="C198" s="28">
        <v>5.14</v>
      </c>
      <c r="D198" s="99"/>
    </row>
    <row r="199" spans="1:4" ht="15.75" outlineLevel="1" x14ac:dyDescent="0.2">
      <c r="A199" s="28" t="s">
        <v>36</v>
      </c>
      <c r="B199" s="29" t="s">
        <v>29</v>
      </c>
      <c r="C199" s="28">
        <v>5.19</v>
      </c>
      <c r="D199" s="99"/>
    </row>
    <row r="200" spans="1:4" ht="15.75" outlineLevel="1" x14ac:dyDescent="0.2">
      <c r="A200" s="28" t="s">
        <v>36</v>
      </c>
      <c r="B200" s="29" t="s">
        <v>28</v>
      </c>
      <c r="C200" s="28">
        <v>5.24</v>
      </c>
      <c r="D200" s="99"/>
    </row>
    <row r="201" spans="1:4" ht="15.75" outlineLevel="1" x14ac:dyDescent="0.2">
      <c r="A201" s="28" t="s">
        <v>36</v>
      </c>
      <c r="B201" s="29" t="s">
        <v>620</v>
      </c>
      <c r="C201" s="28">
        <v>5.27</v>
      </c>
      <c r="D201" s="99"/>
    </row>
    <row r="202" spans="1:4" ht="15.75" outlineLevel="1" x14ac:dyDescent="0.2">
      <c r="A202" s="28" t="s">
        <v>36</v>
      </c>
      <c r="B202" s="29" t="s">
        <v>621</v>
      </c>
      <c r="C202" s="28">
        <v>5.28</v>
      </c>
      <c r="D202" s="99"/>
    </row>
    <row r="203" spans="1:4" ht="15.75" outlineLevel="1" x14ac:dyDescent="0.2">
      <c r="A203" s="28" t="s">
        <v>36</v>
      </c>
      <c r="B203" s="29" t="s">
        <v>625</v>
      </c>
      <c r="C203" s="28">
        <v>5.29</v>
      </c>
      <c r="D203" s="99"/>
    </row>
    <row r="204" spans="1:4" ht="15.75" outlineLevel="1" x14ac:dyDescent="0.2">
      <c r="A204" s="28" t="s">
        <v>36</v>
      </c>
      <c r="B204" s="29" t="s">
        <v>5</v>
      </c>
      <c r="C204" s="30">
        <v>5.3</v>
      </c>
      <c r="D204" s="99"/>
    </row>
    <row r="205" spans="1:4" ht="15.75" outlineLevel="1" x14ac:dyDescent="0.2">
      <c r="A205" s="28" t="s">
        <v>36</v>
      </c>
      <c r="B205" s="29" t="s">
        <v>754</v>
      </c>
      <c r="C205" s="28">
        <v>5.34</v>
      </c>
      <c r="D205" s="99"/>
    </row>
    <row r="206" spans="1:4" ht="15.75" outlineLevel="1" x14ac:dyDescent="0.2">
      <c r="A206" s="28" t="s">
        <v>36</v>
      </c>
      <c r="B206" s="29" t="s">
        <v>9</v>
      </c>
      <c r="C206" s="28">
        <v>5.31</v>
      </c>
      <c r="D206" s="99"/>
    </row>
    <row r="207" spans="1:4" ht="15.75" outlineLevel="1" x14ac:dyDescent="0.2">
      <c r="A207" s="28" t="s">
        <v>36</v>
      </c>
      <c r="B207" s="29" t="s">
        <v>682</v>
      </c>
      <c r="C207" s="28">
        <v>5.101</v>
      </c>
      <c r="D207" s="99"/>
    </row>
    <row r="208" spans="1:4" ht="15.75" outlineLevel="1" x14ac:dyDescent="0.2">
      <c r="A208" s="28" t="s">
        <v>36</v>
      </c>
      <c r="B208" s="29" t="s">
        <v>622</v>
      </c>
      <c r="C208" s="28">
        <v>5.36</v>
      </c>
      <c r="D208" s="99"/>
    </row>
    <row r="209" spans="1:4" ht="15.75" outlineLevel="1" x14ac:dyDescent="0.2">
      <c r="A209" s="28" t="s">
        <v>36</v>
      </c>
      <c r="B209" s="29" t="s">
        <v>396</v>
      </c>
      <c r="C209" s="28">
        <v>5.53</v>
      </c>
      <c r="D209" s="99"/>
    </row>
    <row r="210" spans="1:4" ht="15.75" outlineLevel="1" x14ac:dyDescent="0.2">
      <c r="A210" s="28" t="s">
        <v>36</v>
      </c>
      <c r="B210" s="29" t="s">
        <v>23</v>
      </c>
      <c r="C210" s="28">
        <v>5.1020000000000003</v>
      </c>
      <c r="D210" s="99"/>
    </row>
    <row r="211" spans="1:4" ht="15.75" outlineLevel="1" x14ac:dyDescent="0.2">
      <c r="A211" s="28" t="s">
        <v>36</v>
      </c>
      <c r="B211" s="29" t="s">
        <v>629</v>
      </c>
      <c r="C211" s="31">
        <v>5.0999999999999996</v>
      </c>
      <c r="D211" s="99"/>
    </row>
    <row r="212" spans="1:4" ht="15.75" outlineLevel="1" x14ac:dyDescent="0.2">
      <c r="A212" s="28" t="s">
        <v>36</v>
      </c>
      <c r="B212" s="29" t="s">
        <v>789</v>
      </c>
      <c r="C212" s="28">
        <v>5.58</v>
      </c>
      <c r="D212" s="99"/>
    </row>
    <row r="213" spans="1:4" ht="15.75" outlineLevel="1" x14ac:dyDescent="0.2">
      <c r="A213" s="28" t="s">
        <v>36</v>
      </c>
      <c r="B213" s="29" t="s">
        <v>11</v>
      </c>
      <c r="C213" s="28">
        <v>5.54</v>
      </c>
      <c r="D213" s="99"/>
    </row>
    <row r="214" spans="1:4" ht="15.75" outlineLevel="1" x14ac:dyDescent="0.2">
      <c r="A214" s="28" t="s">
        <v>36</v>
      </c>
      <c r="B214" s="29" t="s">
        <v>15</v>
      </c>
      <c r="C214" s="28">
        <v>5.55</v>
      </c>
      <c r="D214" s="99"/>
    </row>
    <row r="215" spans="1:4" ht="15.75" outlineLevel="1" x14ac:dyDescent="0.2">
      <c r="A215" s="28" t="s">
        <v>36</v>
      </c>
      <c r="B215" s="29" t="s">
        <v>1171</v>
      </c>
      <c r="C215" s="28">
        <v>5.63</v>
      </c>
      <c r="D215" s="99"/>
    </row>
    <row r="216" spans="1:4" ht="15.75" outlineLevel="1" x14ac:dyDescent="0.2">
      <c r="A216" s="28" t="s">
        <v>36</v>
      </c>
      <c r="B216" s="29" t="s">
        <v>19</v>
      </c>
      <c r="C216" s="28">
        <v>5.47</v>
      </c>
      <c r="D216" s="99"/>
    </row>
    <row r="217" spans="1:4" ht="15.75" outlineLevel="1" x14ac:dyDescent="0.2">
      <c r="A217" s="28" t="s">
        <v>36</v>
      </c>
      <c r="B217" s="29" t="s">
        <v>30</v>
      </c>
      <c r="C217" s="28">
        <v>5.48</v>
      </c>
      <c r="D217" s="99"/>
    </row>
    <row r="218" spans="1:4" ht="15.75" x14ac:dyDescent="0.2">
      <c r="A218" s="34" t="s">
        <v>36</v>
      </c>
      <c r="B218" s="29"/>
      <c r="C218" s="28"/>
      <c r="D218" s="99"/>
    </row>
    <row r="219" spans="1:4" ht="15.75" outlineLevel="1" x14ac:dyDescent="0.2">
      <c r="A219" s="28" t="s">
        <v>37</v>
      </c>
      <c r="B219" s="29" t="s">
        <v>667</v>
      </c>
      <c r="C219" s="28">
        <v>5.0999999999999996</v>
      </c>
      <c r="D219" s="99"/>
    </row>
    <row r="220" spans="1:4" ht="15.75" outlineLevel="1" x14ac:dyDescent="0.2">
      <c r="A220" s="28" t="s">
        <v>37</v>
      </c>
      <c r="B220" s="29" t="s">
        <v>0</v>
      </c>
      <c r="C220" s="28">
        <v>5.2</v>
      </c>
      <c r="D220" s="99"/>
    </row>
    <row r="221" spans="1:4" ht="15.75" outlineLevel="1" x14ac:dyDescent="0.2">
      <c r="A221" s="28" t="s">
        <v>37</v>
      </c>
      <c r="B221" s="29" t="s">
        <v>740</v>
      </c>
      <c r="C221" s="28">
        <v>5.3</v>
      </c>
      <c r="D221" s="99"/>
    </row>
    <row r="222" spans="1:4" ht="15.75" outlineLevel="1" x14ac:dyDescent="0.2">
      <c r="A222" s="28" t="s">
        <v>37</v>
      </c>
      <c r="B222" s="29" t="s">
        <v>2</v>
      </c>
      <c r="C222" s="28">
        <v>5.6</v>
      </c>
      <c r="D222" s="99"/>
    </row>
    <row r="223" spans="1:4" ht="15.75" outlineLevel="1" x14ac:dyDescent="0.2">
      <c r="A223" s="28" t="s">
        <v>37</v>
      </c>
      <c r="B223" s="29" t="s">
        <v>746</v>
      </c>
      <c r="C223" s="30">
        <v>5.0999999999999996</v>
      </c>
      <c r="D223" s="99"/>
    </row>
    <row r="224" spans="1:4" ht="15.75" outlineLevel="1" x14ac:dyDescent="0.2">
      <c r="A224" s="28" t="s">
        <v>37</v>
      </c>
      <c r="B224" s="29" t="s">
        <v>3</v>
      </c>
      <c r="C224" s="28">
        <v>5.14</v>
      </c>
      <c r="D224" s="99"/>
    </row>
    <row r="225" spans="1:4" ht="15.75" outlineLevel="1" x14ac:dyDescent="0.2">
      <c r="A225" s="28" t="s">
        <v>37</v>
      </c>
      <c r="B225" s="29" t="s">
        <v>29</v>
      </c>
      <c r="C225" s="28">
        <v>5.19</v>
      </c>
      <c r="D225" s="99"/>
    </row>
    <row r="226" spans="1:4" ht="15.75" outlineLevel="1" x14ac:dyDescent="0.2">
      <c r="A226" s="28" t="s">
        <v>37</v>
      </c>
      <c r="B226" s="29" t="s">
        <v>28</v>
      </c>
      <c r="C226" s="28">
        <v>5.24</v>
      </c>
      <c r="D226" s="99"/>
    </row>
    <row r="227" spans="1:4" ht="15.75" outlineLevel="1" x14ac:dyDescent="0.2">
      <c r="A227" s="28" t="s">
        <v>37</v>
      </c>
      <c r="B227" s="29" t="s">
        <v>1</v>
      </c>
      <c r="C227" s="28">
        <v>5.26</v>
      </c>
      <c r="D227" s="99"/>
    </row>
    <row r="228" spans="1:4" ht="15.75" outlineLevel="1" x14ac:dyDescent="0.2">
      <c r="A228" s="28" t="s">
        <v>37</v>
      </c>
      <c r="B228" s="29" t="s">
        <v>620</v>
      </c>
      <c r="C228" s="28">
        <v>5.27</v>
      </c>
      <c r="D228" s="99"/>
    </row>
    <row r="229" spans="1:4" ht="15.75" outlineLevel="1" x14ac:dyDescent="0.2">
      <c r="A229" s="28" t="s">
        <v>37</v>
      </c>
      <c r="B229" s="29" t="s">
        <v>621</v>
      </c>
      <c r="C229" s="28">
        <v>5.28</v>
      </c>
      <c r="D229" s="99"/>
    </row>
    <row r="230" spans="1:4" ht="15.75" outlineLevel="1" x14ac:dyDescent="0.2">
      <c r="A230" s="28" t="s">
        <v>37</v>
      </c>
      <c r="B230" s="29" t="s">
        <v>625</v>
      </c>
      <c r="C230" s="28">
        <v>5.29</v>
      </c>
      <c r="D230" s="99"/>
    </row>
    <row r="231" spans="1:4" ht="15.75" outlineLevel="1" x14ac:dyDescent="0.2">
      <c r="A231" s="28" t="s">
        <v>37</v>
      </c>
      <c r="B231" s="29" t="s">
        <v>5</v>
      </c>
      <c r="C231" s="30">
        <v>5.3</v>
      </c>
      <c r="D231" s="99"/>
    </row>
    <row r="232" spans="1:4" ht="15.75" outlineLevel="1" x14ac:dyDescent="0.2">
      <c r="A232" s="28" t="s">
        <v>37</v>
      </c>
      <c r="B232" s="29" t="s">
        <v>9</v>
      </c>
      <c r="C232" s="28">
        <v>5.31</v>
      </c>
      <c r="D232" s="99"/>
    </row>
    <row r="233" spans="1:4" ht="15.75" outlineLevel="1" x14ac:dyDescent="0.2">
      <c r="A233" s="28" t="s">
        <v>37</v>
      </c>
      <c r="B233" s="29" t="s">
        <v>10</v>
      </c>
      <c r="C233" s="28">
        <v>5.33</v>
      </c>
      <c r="D233" s="99"/>
    </row>
    <row r="234" spans="1:4" ht="15.75" outlineLevel="1" x14ac:dyDescent="0.2">
      <c r="A234" s="28" t="s">
        <v>37</v>
      </c>
      <c r="B234" s="29" t="s">
        <v>682</v>
      </c>
      <c r="C234" s="28">
        <v>5.101</v>
      </c>
      <c r="D234" s="99"/>
    </row>
    <row r="235" spans="1:4" ht="15.75" outlineLevel="1" x14ac:dyDescent="0.2">
      <c r="A235" s="28" t="s">
        <v>37</v>
      </c>
      <c r="B235" s="29" t="s">
        <v>622</v>
      </c>
      <c r="C235" s="28">
        <v>5.36</v>
      </c>
      <c r="D235" s="99"/>
    </row>
    <row r="236" spans="1:4" ht="15.75" outlineLevel="1" x14ac:dyDescent="0.2">
      <c r="A236" s="28" t="s">
        <v>37</v>
      </c>
      <c r="B236" s="29" t="s">
        <v>396</v>
      </c>
      <c r="C236" s="28">
        <v>5.53</v>
      </c>
      <c r="D236" s="99"/>
    </row>
    <row r="237" spans="1:4" ht="15.75" outlineLevel="1" x14ac:dyDescent="0.2">
      <c r="A237" s="28" t="s">
        <v>37</v>
      </c>
      <c r="B237" s="29" t="s">
        <v>23</v>
      </c>
      <c r="C237" s="28">
        <v>5.1020000000000003</v>
      </c>
      <c r="D237" s="99"/>
    </row>
    <row r="238" spans="1:4" ht="15.75" outlineLevel="1" x14ac:dyDescent="0.2">
      <c r="A238" s="28" t="s">
        <v>37</v>
      </c>
      <c r="B238" s="29" t="s">
        <v>789</v>
      </c>
      <c r="C238" s="28">
        <v>5.58</v>
      </c>
      <c r="D238" s="99"/>
    </row>
    <row r="239" spans="1:4" ht="15.75" outlineLevel="1" x14ac:dyDescent="0.2">
      <c r="A239" s="28" t="s">
        <v>37</v>
      </c>
      <c r="B239" s="29" t="s">
        <v>11</v>
      </c>
      <c r="C239" s="28">
        <v>5.54</v>
      </c>
      <c r="D239" s="99"/>
    </row>
    <row r="240" spans="1:4" ht="15.75" outlineLevel="1" x14ac:dyDescent="0.2">
      <c r="A240" s="28" t="s">
        <v>37</v>
      </c>
      <c r="B240" s="29" t="s">
        <v>15</v>
      </c>
      <c r="C240" s="28">
        <v>5.55</v>
      </c>
      <c r="D240" s="99"/>
    </row>
    <row r="241" spans="1:4" ht="15.75" outlineLevel="1" x14ac:dyDescent="0.2">
      <c r="A241" s="28" t="s">
        <v>37</v>
      </c>
      <c r="B241" s="29" t="s">
        <v>1171</v>
      </c>
      <c r="C241" s="28">
        <v>5.63</v>
      </c>
      <c r="D241" s="99"/>
    </row>
    <row r="242" spans="1:4" ht="15.75" outlineLevel="1" x14ac:dyDescent="0.2">
      <c r="A242" s="28" t="s">
        <v>37</v>
      </c>
      <c r="B242" s="29" t="s">
        <v>19</v>
      </c>
      <c r="C242" s="28">
        <v>5.47</v>
      </c>
      <c r="D242" s="99"/>
    </row>
    <row r="243" spans="1:4" ht="15.75" outlineLevel="1" x14ac:dyDescent="0.2">
      <c r="A243" s="28" t="s">
        <v>37</v>
      </c>
      <c r="B243" s="29" t="s">
        <v>30</v>
      </c>
      <c r="C243" s="28">
        <v>5.48</v>
      </c>
      <c r="D243" s="99"/>
    </row>
    <row r="244" spans="1:4" ht="15.75" x14ac:dyDescent="0.2">
      <c r="A244" s="34" t="s">
        <v>37</v>
      </c>
      <c r="B244" s="29"/>
      <c r="C244" s="28"/>
      <c r="D244" s="99"/>
    </row>
    <row r="245" spans="1:4" ht="15.75" outlineLevel="1" x14ac:dyDescent="0.2">
      <c r="A245" s="28" t="s">
        <v>38</v>
      </c>
      <c r="B245" s="29" t="s">
        <v>667</v>
      </c>
      <c r="C245" s="28">
        <v>5.0999999999999996</v>
      </c>
      <c r="D245" s="99"/>
    </row>
    <row r="246" spans="1:4" ht="15.75" outlineLevel="1" x14ac:dyDescent="0.2">
      <c r="A246" s="28" t="s">
        <v>38</v>
      </c>
      <c r="B246" s="29" t="s">
        <v>0</v>
      </c>
      <c r="C246" s="28">
        <v>5.2</v>
      </c>
      <c r="D246" s="99"/>
    </row>
    <row r="247" spans="1:4" ht="15.75" outlineLevel="1" x14ac:dyDescent="0.2">
      <c r="A247" s="28" t="s">
        <v>38</v>
      </c>
      <c r="B247" s="29" t="s">
        <v>740</v>
      </c>
      <c r="C247" s="28">
        <v>5.3</v>
      </c>
      <c r="D247" s="99"/>
    </row>
    <row r="248" spans="1:4" ht="15.75" outlineLevel="1" x14ac:dyDescent="0.2">
      <c r="A248" s="28" t="s">
        <v>38</v>
      </c>
      <c r="B248" s="29" t="s">
        <v>2</v>
      </c>
      <c r="C248" s="28">
        <v>5.6</v>
      </c>
      <c r="D248" s="99"/>
    </row>
    <row r="249" spans="1:4" ht="15.75" outlineLevel="1" x14ac:dyDescent="0.2">
      <c r="A249" s="28" t="s">
        <v>38</v>
      </c>
      <c r="B249" s="29" t="s">
        <v>746</v>
      </c>
      <c r="C249" s="30">
        <v>5.0999999999999996</v>
      </c>
      <c r="D249" s="99"/>
    </row>
    <row r="250" spans="1:4" ht="15.75" outlineLevel="1" x14ac:dyDescent="0.2">
      <c r="A250" s="28" t="s">
        <v>38</v>
      </c>
      <c r="B250" s="29" t="s">
        <v>3</v>
      </c>
      <c r="C250" s="28">
        <v>5.14</v>
      </c>
      <c r="D250" s="99"/>
    </row>
    <row r="251" spans="1:4" ht="15.75" outlineLevel="1" x14ac:dyDescent="0.2">
      <c r="A251" s="28" t="s">
        <v>38</v>
      </c>
      <c r="B251" s="29" t="s">
        <v>29</v>
      </c>
      <c r="C251" s="28">
        <v>5.19</v>
      </c>
      <c r="D251" s="99"/>
    </row>
    <row r="252" spans="1:4" ht="15.75" outlineLevel="1" x14ac:dyDescent="0.2">
      <c r="A252" s="28" t="s">
        <v>38</v>
      </c>
      <c r="B252" s="29" t="s">
        <v>28</v>
      </c>
      <c r="C252" s="28">
        <v>5.24</v>
      </c>
      <c r="D252" s="99"/>
    </row>
    <row r="253" spans="1:4" ht="15.75" outlineLevel="1" x14ac:dyDescent="0.2">
      <c r="A253" s="28" t="s">
        <v>38</v>
      </c>
      <c r="B253" s="29" t="s">
        <v>620</v>
      </c>
      <c r="C253" s="28">
        <v>5.27</v>
      </c>
      <c r="D253" s="99"/>
    </row>
    <row r="254" spans="1:4" ht="15.75" outlineLevel="1" x14ac:dyDescent="0.2">
      <c r="A254" s="28" t="s">
        <v>38</v>
      </c>
      <c r="B254" s="29" t="s">
        <v>621</v>
      </c>
      <c r="C254" s="28">
        <v>5.28</v>
      </c>
      <c r="D254" s="99"/>
    </row>
    <row r="255" spans="1:4" ht="15.75" outlineLevel="1" x14ac:dyDescent="0.2">
      <c r="A255" s="28" t="s">
        <v>38</v>
      </c>
      <c r="B255" s="29" t="s">
        <v>5</v>
      </c>
      <c r="C255" s="30">
        <v>5.3</v>
      </c>
      <c r="D255" s="99"/>
    </row>
    <row r="256" spans="1:4" ht="15.75" outlineLevel="1" x14ac:dyDescent="0.2">
      <c r="A256" s="28" t="s">
        <v>38</v>
      </c>
      <c r="B256" s="29" t="s">
        <v>10</v>
      </c>
      <c r="C256" s="28">
        <v>5.33</v>
      </c>
      <c r="D256" s="99"/>
    </row>
    <row r="257" spans="1:4" ht="15.75" outlineLevel="1" x14ac:dyDescent="0.2">
      <c r="A257" s="28" t="s">
        <v>38</v>
      </c>
      <c r="B257" s="29" t="s">
        <v>622</v>
      </c>
      <c r="C257" s="28">
        <v>5.36</v>
      </c>
      <c r="D257" s="99"/>
    </row>
    <row r="258" spans="1:4" ht="15.75" outlineLevel="1" x14ac:dyDescent="0.2">
      <c r="A258" s="28" t="s">
        <v>38</v>
      </c>
      <c r="B258" s="29" t="s">
        <v>396</v>
      </c>
      <c r="C258" s="28">
        <v>5.53</v>
      </c>
      <c r="D258" s="99"/>
    </row>
    <row r="259" spans="1:4" ht="15.75" outlineLevel="1" x14ac:dyDescent="0.2">
      <c r="A259" s="28" t="s">
        <v>38</v>
      </c>
      <c r="B259" s="29" t="s">
        <v>789</v>
      </c>
      <c r="C259" s="28">
        <v>5.58</v>
      </c>
      <c r="D259" s="99"/>
    </row>
    <row r="260" spans="1:4" ht="15.75" outlineLevel="1" x14ac:dyDescent="0.2">
      <c r="A260" s="28" t="s">
        <v>38</v>
      </c>
      <c r="B260" s="29" t="s">
        <v>11</v>
      </c>
      <c r="C260" s="28">
        <v>5.54</v>
      </c>
      <c r="D260" s="99"/>
    </row>
    <row r="261" spans="1:4" ht="15.75" outlineLevel="1" x14ac:dyDescent="0.2">
      <c r="A261" s="28" t="s">
        <v>38</v>
      </c>
      <c r="B261" s="29" t="s">
        <v>15</v>
      </c>
      <c r="C261" s="28">
        <v>5.55</v>
      </c>
      <c r="D261" s="99"/>
    </row>
    <row r="262" spans="1:4" ht="15.75" outlineLevel="1" x14ac:dyDescent="0.2">
      <c r="A262" s="28" t="s">
        <v>38</v>
      </c>
      <c r="B262" s="29" t="s">
        <v>1171</v>
      </c>
      <c r="C262" s="28">
        <v>5.63</v>
      </c>
      <c r="D262" s="99"/>
    </row>
    <row r="263" spans="1:4" ht="15.75" outlineLevel="1" x14ac:dyDescent="0.2">
      <c r="A263" s="28" t="s">
        <v>38</v>
      </c>
      <c r="B263" s="29" t="s">
        <v>19</v>
      </c>
      <c r="C263" s="28">
        <v>5.47</v>
      </c>
      <c r="D263" s="99"/>
    </row>
    <row r="264" spans="1:4" ht="15.75" outlineLevel="1" x14ac:dyDescent="0.2">
      <c r="A264" s="28" t="s">
        <v>38</v>
      </c>
      <c r="B264" s="29" t="s">
        <v>30</v>
      </c>
      <c r="C264" s="28">
        <v>5.48</v>
      </c>
      <c r="D264" s="99"/>
    </row>
    <row r="265" spans="1:4" ht="15.75" x14ac:dyDescent="0.2">
      <c r="A265" s="34" t="s">
        <v>38</v>
      </c>
      <c r="B265" s="29"/>
      <c r="C265" s="28"/>
      <c r="D265" s="99"/>
    </row>
    <row r="266" spans="1:4" ht="15.75" outlineLevel="1" x14ac:dyDescent="0.2">
      <c r="A266" s="28" t="s">
        <v>39</v>
      </c>
      <c r="B266" s="29" t="s">
        <v>667</v>
      </c>
      <c r="C266" s="28">
        <v>5.0999999999999996</v>
      </c>
      <c r="D266" s="99"/>
    </row>
    <row r="267" spans="1:4" ht="15.75" outlineLevel="1" x14ac:dyDescent="0.2">
      <c r="A267" s="28" t="s">
        <v>39</v>
      </c>
      <c r="B267" s="29" t="s">
        <v>0</v>
      </c>
      <c r="C267" s="28">
        <v>5.2</v>
      </c>
      <c r="D267" s="99"/>
    </row>
    <row r="268" spans="1:4" ht="15.75" outlineLevel="1" x14ac:dyDescent="0.2">
      <c r="A268" s="28" t="s">
        <v>39</v>
      </c>
      <c r="B268" s="29" t="s">
        <v>740</v>
      </c>
      <c r="C268" s="28">
        <v>5.3</v>
      </c>
      <c r="D268" s="99"/>
    </row>
    <row r="269" spans="1:4" ht="15.75" outlineLevel="1" x14ac:dyDescent="0.2">
      <c r="A269" s="28" t="s">
        <v>39</v>
      </c>
      <c r="B269" s="29" t="s">
        <v>2</v>
      </c>
      <c r="C269" s="28">
        <v>5.6</v>
      </c>
      <c r="D269" s="99"/>
    </row>
    <row r="270" spans="1:4" ht="15.75" outlineLevel="1" x14ac:dyDescent="0.2">
      <c r="A270" s="28" t="s">
        <v>39</v>
      </c>
      <c r="B270" s="29" t="s">
        <v>746</v>
      </c>
      <c r="C270" s="30">
        <v>5.0999999999999996</v>
      </c>
      <c r="D270" s="99"/>
    </row>
    <row r="271" spans="1:4" ht="15.75" outlineLevel="1" x14ac:dyDescent="0.2">
      <c r="A271" s="28" t="s">
        <v>39</v>
      </c>
      <c r="B271" s="29" t="s">
        <v>3</v>
      </c>
      <c r="C271" s="28">
        <v>5.14</v>
      </c>
      <c r="D271" s="99"/>
    </row>
    <row r="272" spans="1:4" ht="15.75" outlineLevel="1" x14ac:dyDescent="0.2">
      <c r="A272" s="28" t="s">
        <v>39</v>
      </c>
      <c r="B272" s="29" t="s">
        <v>29</v>
      </c>
      <c r="C272" s="28">
        <v>5.19</v>
      </c>
      <c r="D272" s="99"/>
    </row>
    <row r="273" spans="1:4" ht="15.75" outlineLevel="1" x14ac:dyDescent="0.2">
      <c r="A273" s="28" t="s">
        <v>39</v>
      </c>
      <c r="B273" s="29" t="s">
        <v>28</v>
      </c>
      <c r="C273" s="28">
        <v>5.24</v>
      </c>
      <c r="D273" s="99"/>
    </row>
    <row r="274" spans="1:4" ht="15.75" outlineLevel="1" x14ac:dyDescent="0.2">
      <c r="A274" s="28" t="s">
        <v>39</v>
      </c>
      <c r="B274" s="29" t="s">
        <v>1</v>
      </c>
      <c r="C274" s="28">
        <v>5.26</v>
      </c>
      <c r="D274" s="99"/>
    </row>
    <row r="275" spans="1:4" ht="15.75" outlineLevel="1" x14ac:dyDescent="0.2">
      <c r="A275" s="28" t="s">
        <v>39</v>
      </c>
      <c r="B275" s="29" t="s">
        <v>620</v>
      </c>
      <c r="C275" s="28">
        <v>5.27</v>
      </c>
      <c r="D275" s="99"/>
    </row>
    <row r="276" spans="1:4" ht="15.75" outlineLevel="1" x14ac:dyDescent="0.2">
      <c r="A276" s="28" t="s">
        <v>39</v>
      </c>
      <c r="B276" s="29" t="s">
        <v>621</v>
      </c>
      <c r="C276" s="28">
        <v>5.28</v>
      </c>
      <c r="D276" s="99"/>
    </row>
    <row r="277" spans="1:4" ht="15.75" outlineLevel="1" x14ac:dyDescent="0.2">
      <c r="A277" s="28" t="s">
        <v>39</v>
      </c>
      <c r="B277" s="29" t="s">
        <v>625</v>
      </c>
      <c r="C277" s="28">
        <v>5.29</v>
      </c>
      <c r="D277" s="99"/>
    </row>
    <row r="278" spans="1:4" ht="15.75" outlineLevel="1" x14ac:dyDescent="0.2">
      <c r="A278" s="28" t="s">
        <v>39</v>
      </c>
      <c r="B278" s="29" t="s">
        <v>5</v>
      </c>
      <c r="C278" s="30">
        <v>5.3</v>
      </c>
      <c r="D278" s="99"/>
    </row>
    <row r="279" spans="1:4" ht="15.75" outlineLevel="1" x14ac:dyDescent="0.2">
      <c r="A279" s="28" t="s">
        <v>39</v>
      </c>
      <c r="B279" s="29" t="s">
        <v>10</v>
      </c>
      <c r="C279" s="28">
        <v>5.33</v>
      </c>
      <c r="D279" s="99"/>
    </row>
    <row r="280" spans="1:4" ht="15.75" outlineLevel="1" x14ac:dyDescent="0.2">
      <c r="A280" s="28" t="s">
        <v>39</v>
      </c>
      <c r="B280" s="29" t="s">
        <v>622</v>
      </c>
      <c r="C280" s="28">
        <v>5.36</v>
      </c>
      <c r="D280" s="99"/>
    </row>
    <row r="281" spans="1:4" ht="15.75" outlineLevel="1" x14ac:dyDescent="0.2">
      <c r="A281" s="28" t="s">
        <v>39</v>
      </c>
      <c r="B281" s="29" t="s">
        <v>13</v>
      </c>
      <c r="C281" s="28">
        <v>5.69</v>
      </c>
      <c r="D281" s="99"/>
    </row>
    <row r="282" spans="1:4" ht="15.75" outlineLevel="1" x14ac:dyDescent="0.2">
      <c r="A282" s="28" t="s">
        <v>39</v>
      </c>
      <c r="B282" s="29" t="s">
        <v>14</v>
      </c>
      <c r="C282" s="30">
        <v>5.7</v>
      </c>
      <c r="D282" s="99"/>
    </row>
    <row r="283" spans="1:4" ht="15.75" outlineLevel="1" x14ac:dyDescent="0.2">
      <c r="A283" s="28" t="s">
        <v>39</v>
      </c>
      <c r="B283" s="29" t="s">
        <v>637</v>
      </c>
      <c r="C283" s="28">
        <v>5.74</v>
      </c>
      <c r="D283" s="99"/>
    </row>
    <row r="284" spans="1:4" ht="15.75" outlineLevel="1" x14ac:dyDescent="0.2">
      <c r="A284" s="28" t="s">
        <v>39</v>
      </c>
      <c r="B284" s="29" t="s">
        <v>6</v>
      </c>
      <c r="C284" s="28">
        <v>5.49</v>
      </c>
      <c r="D284" s="99"/>
    </row>
    <row r="285" spans="1:4" ht="15.75" outlineLevel="1" x14ac:dyDescent="0.2">
      <c r="A285" s="28" t="s">
        <v>39</v>
      </c>
      <c r="B285" s="29" t="s">
        <v>8</v>
      </c>
      <c r="C285" s="28">
        <v>5.51</v>
      </c>
      <c r="D285" s="99"/>
    </row>
    <row r="286" spans="1:4" ht="15.75" outlineLevel="1" x14ac:dyDescent="0.2">
      <c r="A286" s="28" t="s">
        <v>39</v>
      </c>
      <c r="B286" s="29" t="s">
        <v>7</v>
      </c>
      <c r="C286" s="28">
        <v>5.52</v>
      </c>
      <c r="D286" s="99"/>
    </row>
    <row r="287" spans="1:4" ht="15.75" outlineLevel="1" x14ac:dyDescent="0.2">
      <c r="A287" s="28" t="s">
        <v>39</v>
      </c>
      <c r="B287" s="29" t="s">
        <v>396</v>
      </c>
      <c r="C287" s="28">
        <v>5.53</v>
      </c>
      <c r="D287" s="99"/>
    </row>
    <row r="288" spans="1:4" ht="15.75" outlineLevel="1" x14ac:dyDescent="0.2">
      <c r="A288" s="28" t="s">
        <v>39</v>
      </c>
      <c r="B288" s="29" t="s">
        <v>789</v>
      </c>
      <c r="C288" s="28">
        <v>5.58</v>
      </c>
      <c r="D288" s="99"/>
    </row>
    <row r="289" spans="1:4" ht="15.75" outlineLevel="1" x14ac:dyDescent="0.2">
      <c r="A289" s="28" t="s">
        <v>39</v>
      </c>
      <c r="B289" s="29" t="s">
        <v>11</v>
      </c>
      <c r="C289" s="28">
        <v>5.54</v>
      </c>
      <c r="D289" s="99"/>
    </row>
    <row r="290" spans="1:4" ht="15.75" outlineLevel="1" x14ac:dyDescent="0.2">
      <c r="A290" s="28" t="s">
        <v>39</v>
      </c>
      <c r="B290" s="29" t="s">
        <v>15</v>
      </c>
      <c r="C290" s="28">
        <v>5.55</v>
      </c>
      <c r="D290" s="99"/>
    </row>
    <row r="291" spans="1:4" ht="15.75" outlineLevel="1" x14ac:dyDescent="0.2">
      <c r="A291" s="28" t="s">
        <v>39</v>
      </c>
      <c r="B291" s="29" t="s">
        <v>1171</v>
      </c>
      <c r="C291" s="28">
        <v>5.63</v>
      </c>
      <c r="D291" s="99"/>
    </row>
    <row r="292" spans="1:4" ht="15.75" outlineLevel="1" x14ac:dyDescent="0.2">
      <c r="A292" s="28" t="s">
        <v>39</v>
      </c>
      <c r="B292" s="29" t="s">
        <v>19</v>
      </c>
      <c r="C292" s="28">
        <v>5.47</v>
      </c>
      <c r="D292" s="99"/>
    </row>
    <row r="293" spans="1:4" ht="15.75" outlineLevel="1" x14ac:dyDescent="0.2">
      <c r="A293" s="28" t="s">
        <v>39</v>
      </c>
      <c r="B293" s="29" t="s">
        <v>30</v>
      </c>
      <c r="C293" s="28">
        <v>5.48</v>
      </c>
      <c r="D293" s="99"/>
    </row>
    <row r="294" spans="1:4" ht="15.75" x14ac:dyDescent="0.2">
      <c r="A294" s="34" t="s">
        <v>39</v>
      </c>
      <c r="B294" s="29"/>
      <c r="C294" s="28"/>
      <c r="D294" s="99"/>
    </row>
    <row r="295" spans="1:4" ht="15.75" outlineLevel="1" x14ac:dyDescent="0.2">
      <c r="A295" s="28" t="s">
        <v>41</v>
      </c>
      <c r="B295" s="29" t="s">
        <v>667</v>
      </c>
      <c r="C295" s="28">
        <v>5.0999999999999996</v>
      </c>
      <c r="D295" s="99"/>
    </row>
    <row r="296" spans="1:4" ht="15.75" outlineLevel="1" x14ac:dyDescent="0.2">
      <c r="A296" s="28" t="s">
        <v>41</v>
      </c>
      <c r="B296" s="29" t="s">
        <v>0</v>
      </c>
      <c r="C296" s="28">
        <v>5.2</v>
      </c>
      <c r="D296" s="99"/>
    </row>
    <row r="297" spans="1:4" ht="15.75" outlineLevel="1" x14ac:dyDescent="0.2">
      <c r="A297" s="28" t="s">
        <v>41</v>
      </c>
      <c r="B297" s="29" t="s">
        <v>740</v>
      </c>
      <c r="C297" s="28">
        <v>5.3</v>
      </c>
      <c r="D297" s="99"/>
    </row>
    <row r="298" spans="1:4" ht="15.75" outlineLevel="1" x14ac:dyDescent="0.2">
      <c r="A298" s="28" t="s">
        <v>41</v>
      </c>
      <c r="B298" s="29" t="s">
        <v>3</v>
      </c>
      <c r="C298" s="28">
        <v>5.14</v>
      </c>
      <c r="D298" s="99"/>
    </row>
    <row r="299" spans="1:4" ht="15.75" outlineLevel="1" x14ac:dyDescent="0.2">
      <c r="A299" s="28" t="s">
        <v>41</v>
      </c>
      <c r="B299" s="29" t="s">
        <v>29</v>
      </c>
      <c r="C299" s="28">
        <v>5.19</v>
      </c>
      <c r="D299" s="99"/>
    </row>
    <row r="300" spans="1:4" ht="15.75" outlineLevel="1" x14ac:dyDescent="0.2">
      <c r="A300" s="28" t="s">
        <v>41</v>
      </c>
      <c r="B300" s="29" t="s">
        <v>28</v>
      </c>
      <c r="C300" s="28">
        <v>5.24</v>
      </c>
      <c r="D300" s="99"/>
    </row>
    <row r="301" spans="1:4" ht="15.75" outlineLevel="1" x14ac:dyDescent="0.2">
      <c r="A301" s="28" t="s">
        <v>41</v>
      </c>
      <c r="B301" s="29" t="s">
        <v>1</v>
      </c>
      <c r="C301" s="28">
        <v>5.26</v>
      </c>
      <c r="D301" s="99"/>
    </row>
    <row r="302" spans="1:4" ht="15.75" outlineLevel="1" x14ac:dyDescent="0.2">
      <c r="A302" s="28" t="s">
        <v>41</v>
      </c>
      <c r="B302" s="29" t="s">
        <v>620</v>
      </c>
      <c r="C302" s="28">
        <v>5.27</v>
      </c>
      <c r="D302" s="99"/>
    </row>
    <row r="303" spans="1:4" ht="15.75" outlineLevel="1" x14ac:dyDescent="0.2">
      <c r="A303" s="28" t="s">
        <v>41</v>
      </c>
      <c r="B303" s="29" t="s">
        <v>621</v>
      </c>
      <c r="C303" s="28">
        <v>5.28</v>
      </c>
      <c r="D303" s="99"/>
    </row>
    <row r="304" spans="1:4" ht="15.75" outlineLevel="1" x14ac:dyDescent="0.2">
      <c r="A304" s="28" t="s">
        <v>41</v>
      </c>
      <c r="B304" s="29" t="s">
        <v>12</v>
      </c>
      <c r="C304" s="28">
        <v>5.37</v>
      </c>
      <c r="D304" s="99"/>
    </row>
    <row r="305" spans="1:4" ht="15.75" outlineLevel="1" x14ac:dyDescent="0.2">
      <c r="A305" s="28" t="s">
        <v>41</v>
      </c>
      <c r="B305" s="29" t="s">
        <v>6</v>
      </c>
      <c r="C305" s="28">
        <v>5.49</v>
      </c>
      <c r="D305" s="99"/>
    </row>
    <row r="306" spans="1:4" ht="15.75" outlineLevel="1" x14ac:dyDescent="0.2">
      <c r="A306" s="28" t="s">
        <v>41</v>
      </c>
      <c r="B306" s="29" t="s">
        <v>8</v>
      </c>
      <c r="C306" s="28">
        <v>5.51</v>
      </c>
      <c r="D306" s="99"/>
    </row>
    <row r="307" spans="1:4" ht="15.75" outlineLevel="1" x14ac:dyDescent="0.2">
      <c r="A307" s="28" t="s">
        <v>41</v>
      </c>
      <c r="B307" s="29" t="s">
        <v>396</v>
      </c>
      <c r="C307" s="28">
        <v>5.53</v>
      </c>
      <c r="D307" s="99"/>
    </row>
    <row r="308" spans="1:4" ht="15.75" outlineLevel="1" x14ac:dyDescent="0.2">
      <c r="A308" s="28" t="s">
        <v>41</v>
      </c>
      <c r="B308" s="29" t="s">
        <v>13</v>
      </c>
      <c r="C308" s="28">
        <v>5.69</v>
      </c>
      <c r="D308" s="99"/>
    </row>
    <row r="309" spans="1:4" ht="15.75" outlineLevel="1" x14ac:dyDescent="0.2">
      <c r="A309" s="28" t="s">
        <v>41</v>
      </c>
      <c r="B309" s="29" t="s">
        <v>421</v>
      </c>
      <c r="C309" s="28">
        <v>5.75</v>
      </c>
      <c r="D309" s="99"/>
    </row>
    <row r="310" spans="1:4" ht="15.75" outlineLevel="1" x14ac:dyDescent="0.2">
      <c r="A310" s="28" t="s">
        <v>41</v>
      </c>
      <c r="B310" s="29" t="s">
        <v>14</v>
      </c>
      <c r="C310" s="30">
        <v>5.7</v>
      </c>
      <c r="D310" s="99"/>
    </row>
    <row r="311" spans="1:4" ht="15.75" outlineLevel="1" x14ac:dyDescent="0.2">
      <c r="A311" s="28" t="s">
        <v>41</v>
      </c>
      <c r="B311" s="29" t="s">
        <v>637</v>
      </c>
      <c r="C311" s="28">
        <v>5.74</v>
      </c>
      <c r="D311" s="99"/>
    </row>
    <row r="312" spans="1:4" ht="15.75" outlineLevel="1" x14ac:dyDescent="0.2">
      <c r="A312" s="28" t="s">
        <v>41</v>
      </c>
      <c r="B312" s="29" t="s">
        <v>789</v>
      </c>
      <c r="C312" s="28">
        <v>5.58</v>
      </c>
      <c r="D312" s="99"/>
    </row>
    <row r="313" spans="1:4" ht="15.75" outlineLevel="1" x14ac:dyDescent="0.2">
      <c r="A313" s="28" t="s">
        <v>41</v>
      </c>
      <c r="B313" s="29" t="s">
        <v>11</v>
      </c>
      <c r="C313" s="28">
        <v>5.54</v>
      </c>
      <c r="D313" s="99"/>
    </row>
    <row r="314" spans="1:4" ht="15.75" outlineLevel="1" x14ac:dyDescent="0.2">
      <c r="A314" s="28" t="s">
        <v>41</v>
      </c>
      <c r="B314" s="29" t="s">
        <v>15</v>
      </c>
      <c r="C314" s="28">
        <v>5.55</v>
      </c>
      <c r="D314" s="99"/>
    </row>
    <row r="315" spans="1:4" ht="15.75" outlineLevel="1" x14ac:dyDescent="0.2">
      <c r="A315" s="28" t="s">
        <v>41</v>
      </c>
      <c r="B315" s="29" t="s">
        <v>1171</v>
      </c>
      <c r="C315" s="28">
        <v>5.63</v>
      </c>
      <c r="D315" s="99"/>
    </row>
    <row r="316" spans="1:4" ht="15.75" outlineLevel="1" x14ac:dyDescent="0.2">
      <c r="A316" s="28" t="s">
        <v>41</v>
      </c>
      <c r="B316" s="29" t="s">
        <v>1172</v>
      </c>
      <c r="C316" s="28">
        <v>5.65</v>
      </c>
      <c r="D316" s="99"/>
    </row>
    <row r="317" spans="1:4" ht="15.75" outlineLevel="1" x14ac:dyDescent="0.2">
      <c r="A317" s="28" t="s">
        <v>41</v>
      </c>
      <c r="B317" s="29" t="s">
        <v>26</v>
      </c>
      <c r="C317" s="28">
        <v>5.68</v>
      </c>
      <c r="D317" s="99"/>
    </row>
    <row r="318" spans="1:4" ht="15.75" outlineLevel="1" x14ac:dyDescent="0.2">
      <c r="A318" s="28" t="s">
        <v>41</v>
      </c>
      <c r="B318" s="29" t="s">
        <v>19</v>
      </c>
      <c r="C318" s="28">
        <v>5.47</v>
      </c>
      <c r="D318" s="99"/>
    </row>
    <row r="319" spans="1:4" ht="15.75" outlineLevel="1" x14ac:dyDescent="0.2">
      <c r="A319" s="28" t="s">
        <v>41</v>
      </c>
      <c r="B319" s="29" t="s">
        <v>30</v>
      </c>
      <c r="C319" s="28">
        <v>5.48</v>
      </c>
      <c r="D319" s="99"/>
    </row>
    <row r="320" spans="1:4" ht="15.75" x14ac:dyDescent="0.2">
      <c r="A320" s="34" t="s">
        <v>41</v>
      </c>
      <c r="B320" s="29"/>
      <c r="C320" s="28"/>
      <c r="D320" s="99"/>
    </row>
    <row r="321" spans="1:4" ht="15.75" outlineLevel="1" x14ac:dyDescent="0.2">
      <c r="A321" s="28" t="s">
        <v>42</v>
      </c>
      <c r="B321" s="29" t="s">
        <v>667</v>
      </c>
      <c r="C321" s="28">
        <v>5.0999999999999996</v>
      </c>
      <c r="D321" s="99"/>
    </row>
    <row r="322" spans="1:4" ht="15.75" outlineLevel="1" x14ac:dyDescent="0.2">
      <c r="A322" s="28" t="s">
        <v>42</v>
      </c>
      <c r="B322" s="29" t="s">
        <v>0</v>
      </c>
      <c r="C322" s="28">
        <v>5.2</v>
      </c>
      <c r="D322" s="99"/>
    </row>
    <row r="323" spans="1:4" ht="15.75" outlineLevel="1" x14ac:dyDescent="0.2">
      <c r="A323" s="28" t="s">
        <v>42</v>
      </c>
      <c r="B323" s="29" t="s">
        <v>1</v>
      </c>
      <c r="C323" s="28">
        <v>5.26</v>
      </c>
      <c r="D323" s="99"/>
    </row>
    <row r="324" spans="1:4" ht="15.75" outlineLevel="1" x14ac:dyDescent="0.2">
      <c r="A324" s="28" t="s">
        <v>42</v>
      </c>
      <c r="B324" s="29" t="s">
        <v>3</v>
      </c>
      <c r="C324" s="28">
        <v>5.14</v>
      </c>
      <c r="D324" s="99"/>
    </row>
    <row r="325" spans="1:4" ht="15.75" outlineLevel="1" x14ac:dyDescent="0.2">
      <c r="A325" s="28" t="s">
        <v>42</v>
      </c>
      <c r="B325" s="29" t="s">
        <v>29</v>
      </c>
      <c r="C325" s="28">
        <v>5.19</v>
      </c>
      <c r="D325" s="99"/>
    </row>
    <row r="326" spans="1:4" ht="15.75" outlineLevel="1" x14ac:dyDescent="0.2">
      <c r="A326" s="28" t="s">
        <v>42</v>
      </c>
      <c r="B326" s="29" t="s">
        <v>12</v>
      </c>
      <c r="C326" s="28">
        <v>5.37</v>
      </c>
      <c r="D326" s="99"/>
    </row>
    <row r="327" spans="1:4" ht="15.75" outlineLevel="1" x14ac:dyDescent="0.2">
      <c r="A327" s="28" t="s">
        <v>42</v>
      </c>
      <c r="B327" s="29" t="s">
        <v>13</v>
      </c>
      <c r="C327" s="28">
        <v>5.69</v>
      </c>
      <c r="D327" s="99"/>
    </row>
    <row r="328" spans="1:4" ht="15.75" outlineLevel="1" x14ac:dyDescent="0.2">
      <c r="A328" s="28" t="s">
        <v>42</v>
      </c>
      <c r="B328" s="29" t="s">
        <v>282</v>
      </c>
      <c r="C328" s="30">
        <v>5.8</v>
      </c>
      <c r="D328" s="99"/>
    </row>
    <row r="329" spans="1:4" ht="15.75" outlineLevel="1" x14ac:dyDescent="0.2">
      <c r="A329" s="28" t="s">
        <v>42</v>
      </c>
      <c r="B329" s="29" t="s">
        <v>421</v>
      </c>
      <c r="C329" s="28">
        <v>5.75</v>
      </c>
      <c r="D329" s="99"/>
    </row>
    <row r="330" spans="1:4" ht="15.75" outlineLevel="1" x14ac:dyDescent="0.2">
      <c r="A330" s="28" t="s">
        <v>42</v>
      </c>
      <c r="B330" s="29" t="s">
        <v>14</v>
      </c>
      <c r="C330" s="30">
        <v>5.7</v>
      </c>
      <c r="D330" s="99"/>
    </row>
    <row r="331" spans="1:4" ht="15.75" outlineLevel="1" x14ac:dyDescent="0.2">
      <c r="A331" s="28" t="s">
        <v>42</v>
      </c>
      <c r="B331" s="29" t="s">
        <v>637</v>
      </c>
      <c r="C331" s="28">
        <v>5.74</v>
      </c>
      <c r="D331" s="99"/>
    </row>
    <row r="332" spans="1:4" ht="15.75" outlineLevel="1" x14ac:dyDescent="0.2">
      <c r="A332" s="28" t="s">
        <v>42</v>
      </c>
      <c r="B332" s="29" t="s">
        <v>789</v>
      </c>
      <c r="C332" s="28">
        <v>5.58</v>
      </c>
      <c r="D332" s="99"/>
    </row>
    <row r="333" spans="1:4" ht="15.75" outlineLevel="1" x14ac:dyDescent="0.2">
      <c r="A333" s="28" t="s">
        <v>42</v>
      </c>
      <c r="B333" s="29" t="s">
        <v>15</v>
      </c>
      <c r="C333" s="28">
        <v>5.55</v>
      </c>
      <c r="D333" s="99"/>
    </row>
    <row r="334" spans="1:4" ht="15.75" outlineLevel="1" x14ac:dyDescent="0.2">
      <c r="A334" s="28" t="s">
        <v>42</v>
      </c>
      <c r="B334" s="29" t="s">
        <v>1171</v>
      </c>
      <c r="C334" s="28">
        <v>5.63</v>
      </c>
      <c r="D334" s="99"/>
    </row>
    <row r="335" spans="1:4" ht="15.75" outlineLevel="1" x14ac:dyDescent="0.2">
      <c r="A335" s="28" t="s">
        <v>42</v>
      </c>
      <c r="B335" s="29" t="s">
        <v>1172</v>
      </c>
      <c r="C335" s="28">
        <v>5.65</v>
      </c>
      <c r="D335" s="99"/>
    </row>
    <row r="336" spans="1:4" ht="15.75" outlineLevel="1" x14ac:dyDescent="0.2">
      <c r="A336" s="28" t="s">
        <v>42</v>
      </c>
      <c r="B336" s="29" t="s">
        <v>26</v>
      </c>
      <c r="C336" s="28">
        <v>5.68</v>
      </c>
      <c r="D336" s="99"/>
    </row>
    <row r="337" spans="1:4" ht="15.75" outlineLevel="1" x14ac:dyDescent="0.2">
      <c r="A337" s="28" t="s">
        <v>42</v>
      </c>
      <c r="B337" s="29" t="s">
        <v>19</v>
      </c>
      <c r="C337" s="28">
        <v>5.47</v>
      </c>
      <c r="D337" s="99"/>
    </row>
    <row r="338" spans="1:4" ht="15.75" outlineLevel="1" x14ac:dyDescent="0.2">
      <c r="A338" s="28" t="s">
        <v>42</v>
      </c>
      <c r="B338" s="29" t="s">
        <v>30</v>
      </c>
      <c r="C338" s="28">
        <v>5.48</v>
      </c>
      <c r="D338" s="99"/>
    </row>
    <row r="339" spans="1:4" ht="15.75" x14ac:dyDescent="0.2">
      <c r="A339" s="34" t="s">
        <v>42</v>
      </c>
      <c r="B339" s="29"/>
      <c r="C339" s="28"/>
      <c r="D339" s="99"/>
    </row>
    <row r="340" spans="1:4" ht="15.75" outlineLevel="1" x14ac:dyDescent="0.2">
      <c r="A340" s="28" t="s">
        <v>683</v>
      </c>
      <c r="B340" s="29" t="s">
        <v>800</v>
      </c>
      <c r="C340" s="28">
        <v>5.0999999999999996</v>
      </c>
      <c r="D340" s="99"/>
    </row>
    <row r="341" spans="1:4" ht="15.75" outlineLevel="1" x14ac:dyDescent="0.2">
      <c r="A341" s="28" t="s">
        <v>683</v>
      </c>
      <c r="B341" s="29" t="s">
        <v>0</v>
      </c>
      <c r="C341" s="28">
        <v>5.2</v>
      </c>
      <c r="D341" s="99"/>
    </row>
    <row r="342" spans="1:4" ht="15.75" outlineLevel="1" x14ac:dyDescent="0.2">
      <c r="A342" s="28" t="s">
        <v>683</v>
      </c>
      <c r="B342" s="29" t="s">
        <v>1</v>
      </c>
      <c r="C342" s="28">
        <v>5.26</v>
      </c>
      <c r="D342" s="99"/>
    </row>
    <row r="343" spans="1:4" ht="15.75" outlineLevel="1" x14ac:dyDescent="0.2">
      <c r="A343" s="28" t="s">
        <v>683</v>
      </c>
      <c r="B343" s="29" t="s">
        <v>774</v>
      </c>
      <c r="C343" s="28">
        <v>5.38</v>
      </c>
      <c r="D343" s="99"/>
    </row>
    <row r="344" spans="1:4" ht="15.75" outlineLevel="1" x14ac:dyDescent="0.2">
      <c r="A344" s="28" t="s">
        <v>683</v>
      </c>
      <c r="B344" s="29" t="s">
        <v>773</v>
      </c>
      <c r="C344" s="28">
        <v>5.39</v>
      </c>
      <c r="D344" s="99"/>
    </row>
    <row r="345" spans="1:4" ht="15.75" outlineLevel="1" x14ac:dyDescent="0.2">
      <c r="A345" s="28" t="s">
        <v>683</v>
      </c>
      <c r="B345" s="29" t="s">
        <v>1179</v>
      </c>
      <c r="C345" s="30">
        <v>5.6</v>
      </c>
      <c r="D345" s="99"/>
    </row>
    <row r="346" spans="1:4" ht="15.75" outlineLevel="1" x14ac:dyDescent="0.2">
      <c r="A346" s="28" t="s">
        <v>683</v>
      </c>
      <c r="B346" s="29" t="s">
        <v>30</v>
      </c>
      <c r="C346" s="28">
        <v>5.48</v>
      </c>
      <c r="D346" s="99"/>
    </row>
    <row r="347" spans="1:4" ht="15.75" x14ac:dyDescent="0.2">
      <c r="A347" s="34" t="s">
        <v>683</v>
      </c>
      <c r="B347" s="29"/>
      <c r="C347" s="28"/>
      <c r="D347" s="99"/>
    </row>
    <row r="348" spans="1:4" ht="15.75" outlineLevel="1" x14ac:dyDescent="0.2">
      <c r="A348" s="28" t="s">
        <v>43</v>
      </c>
      <c r="B348" s="29" t="s">
        <v>667</v>
      </c>
      <c r="C348" s="28">
        <v>5.0999999999999996</v>
      </c>
      <c r="D348" s="99"/>
    </row>
    <row r="349" spans="1:4" ht="15.75" outlineLevel="1" x14ac:dyDescent="0.2">
      <c r="A349" s="28" t="s">
        <v>43</v>
      </c>
      <c r="B349" s="29" t="s">
        <v>0</v>
      </c>
      <c r="C349" s="28">
        <v>5.2</v>
      </c>
      <c r="D349" s="99"/>
    </row>
    <row r="350" spans="1:4" ht="15.75" outlineLevel="1" x14ac:dyDescent="0.2">
      <c r="A350" s="28" t="s">
        <v>43</v>
      </c>
      <c r="B350" s="29" t="s">
        <v>740</v>
      </c>
      <c r="C350" s="28">
        <v>5.3</v>
      </c>
      <c r="D350" s="99"/>
    </row>
    <row r="351" spans="1:4" ht="15.75" outlineLevel="1" x14ac:dyDescent="0.2">
      <c r="A351" s="28" t="s">
        <v>43</v>
      </c>
      <c r="B351" s="29" t="s">
        <v>2</v>
      </c>
      <c r="C351" s="28">
        <v>5.6</v>
      </c>
      <c r="D351" s="99"/>
    </row>
    <row r="352" spans="1:4" ht="15.75" outlineLevel="1" x14ac:dyDescent="0.2">
      <c r="A352" s="28" t="s">
        <v>43</v>
      </c>
      <c r="B352" s="29" t="s">
        <v>746</v>
      </c>
      <c r="C352" s="30">
        <v>5.0999999999999996</v>
      </c>
      <c r="D352" s="99"/>
    </row>
    <row r="353" spans="1:4" ht="15.75" outlineLevel="1" x14ac:dyDescent="0.2">
      <c r="A353" s="28" t="s">
        <v>43</v>
      </c>
      <c r="B353" s="29" t="s">
        <v>3</v>
      </c>
      <c r="C353" s="28">
        <v>5.14</v>
      </c>
      <c r="D353" s="99"/>
    </row>
    <row r="354" spans="1:4" ht="15.75" outlineLevel="1" x14ac:dyDescent="0.2">
      <c r="A354" s="28" t="s">
        <v>43</v>
      </c>
      <c r="B354" s="29" t="s">
        <v>29</v>
      </c>
      <c r="C354" s="28">
        <v>5.19</v>
      </c>
      <c r="D354" s="99"/>
    </row>
    <row r="355" spans="1:4" ht="15.75" outlineLevel="1" x14ac:dyDescent="0.2">
      <c r="A355" s="28" t="s">
        <v>43</v>
      </c>
      <c r="B355" s="29" t="s">
        <v>28</v>
      </c>
      <c r="C355" s="28">
        <v>5.24</v>
      </c>
      <c r="D355" s="99"/>
    </row>
    <row r="356" spans="1:4" ht="15.75" outlineLevel="1" x14ac:dyDescent="0.2">
      <c r="A356" s="28" t="s">
        <v>43</v>
      </c>
      <c r="B356" s="29" t="s">
        <v>1</v>
      </c>
      <c r="C356" s="28">
        <v>5.26</v>
      </c>
      <c r="D356" s="99"/>
    </row>
    <row r="357" spans="1:4" ht="15.75" outlineLevel="1" x14ac:dyDescent="0.2">
      <c r="A357" s="28" t="s">
        <v>43</v>
      </c>
      <c r="B357" s="29" t="s">
        <v>620</v>
      </c>
      <c r="C357" s="28">
        <v>5.27</v>
      </c>
      <c r="D357" s="99"/>
    </row>
    <row r="358" spans="1:4" ht="15.75" outlineLevel="1" x14ac:dyDescent="0.2">
      <c r="A358" s="28" t="s">
        <v>43</v>
      </c>
      <c r="B358" s="29" t="s">
        <v>621</v>
      </c>
      <c r="C358" s="28">
        <v>5.28</v>
      </c>
      <c r="D358" s="99"/>
    </row>
    <row r="359" spans="1:4" ht="15.75" outlineLevel="1" x14ac:dyDescent="0.2">
      <c r="A359" s="28" t="s">
        <v>43</v>
      </c>
      <c r="B359" s="29" t="s">
        <v>9</v>
      </c>
      <c r="C359" s="28">
        <v>5.31</v>
      </c>
      <c r="D359" s="99"/>
    </row>
    <row r="360" spans="1:4" ht="15.75" outlineLevel="1" x14ac:dyDescent="0.2">
      <c r="A360" s="28" t="s">
        <v>43</v>
      </c>
      <c r="B360" s="29" t="s">
        <v>622</v>
      </c>
      <c r="C360" s="28">
        <v>5.36</v>
      </c>
      <c r="D360" s="99"/>
    </row>
    <row r="361" spans="1:4" ht="15.75" outlineLevel="1" x14ac:dyDescent="0.2">
      <c r="A361" s="28" t="s">
        <v>43</v>
      </c>
      <c r="B361" s="29" t="s">
        <v>12</v>
      </c>
      <c r="C361" s="28">
        <v>5.37</v>
      </c>
      <c r="D361" s="99"/>
    </row>
    <row r="362" spans="1:4" ht="15.75" outlineLevel="1" x14ac:dyDescent="0.2">
      <c r="A362" s="28" t="s">
        <v>43</v>
      </c>
      <c r="B362" s="29" t="s">
        <v>6</v>
      </c>
      <c r="C362" s="28">
        <v>5.49</v>
      </c>
      <c r="D362" s="99"/>
    </row>
    <row r="363" spans="1:4" ht="15.75" outlineLevel="1" x14ac:dyDescent="0.2">
      <c r="A363" s="28" t="s">
        <v>43</v>
      </c>
      <c r="B363" s="29" t="s">
        <v>8</v>
      </c>
      <c r="C363" s="28">
        <v>5.51</v>
      </c>
      <c r="D363" s="99"/>
    </row>
    <row r="364" spans="1:4" ht="15.75" outlineLevel="1" x14ac:dyDescent="0.2">
      <c r="A364" s="28" t="s">
        <v>43</v>
      </c>
      <c r="B364" s="29" t="s">
        <v>7</v>
      </c>
      <c r="C364" s="28">
        <v>5.52</v>
      </c>
      <c r="D364" s="99"/>
    </row>
    <row r="365" spans="1:4" ht="15.75" outlineLevel="1" x14ac:dyDescent="0.2">
      <c r="A365" s="28" t="s">
        <v>43</v>
      </c>
      <c r="B365" s="29" t="s">
        <v>396</v>
      </c>
      <c r="C365" s="28">
        <v>5.53</v>
      </c>
      <c r="D365" s="99"/>
    </row>
    <row r="366" spans="1:4" ht="15.75" outlineLevel="1" x14ac:dyDescent="0.2">
      <c r="A366" s="28" t="s">
        <v>43</v>
      </c>
      <c r="B366" s="29" t="s">
        <v>13</v>
      </c>
      <c r="C366" s="28">
        <v>5.69</v>
      </c>
      <c r="D366" s="99"/>
    </row>
    <row r="367" spans="1:4" ht="15.75" outlineLevel="1" x14ac:dyDescent="0.2">
      <c r="A367" s="28" t="s">
        <v>43</v>
      </c>
      <c r="B367" s="29" t="s">
        <v>282</v>
      </c>
      <c r="C367" s="30">
        <v>5.8</v>
      </c>
      <c r="D367" s="99"/>
    </row>
    <row r="368" spans="1:4" ht="15.75" outlineLevel="1" x14ac:dyDescent="0.2">
      <c r="A368" s="28" t="s">
        <v>43</v>
      </c>
      <c r="B368" s="29" t="s">
        <v>309</v>
      </c>
      <c r="C368" s="30">
        <v>5.72</v>
      </c>
      <c r="D368" s="99"/>
    </row>
    <row r="369" spans="1:4" ht="15.75" outlineLevel="1" x14ac:dyDescent="0.2">
      <c r="A369" s="28" t="s">
        <v>43</v>
      </c>
      <c r="B369" s="29" t="s">
        <v>421</v>
      </c>
      <c r="C369" s="28">
        <v>5.75</v>
      </c>
      <c r="D369" s="99"/>
    </row>
    <row r="370" spans="1:4" ht="15.75" outlineLevel="1" x14ac:dyDescent="0.2">
      <c r="A370" s="28" t="s">
        <v>43</v>
      </c>
      <c r="B370" s="29" t="s">
        <v>14</v>
      </c>
      <c r="C370" s="30">
        <v>5.7</v>
      </c>
      <c r="D370" s="99"/>
    </row>
    <row r="371" spans="1:4" ht="15.75" outlineLevel="1" x14ac:dyDescent="0.2">
      <c r="A371" s="28" t="s">
        <v>43</v>
      </c>
      <c r="B371" s="29" t="s">
        <v>637</v>
      </c>
      <c r="C371" s="28">
        <v>5.74</v>
      </c>
      <c r="D371" s="99"/>
    </row>
    <row r="372" spans="1:4" ht="15.75" outlineLevel="1" x14ac:dyDescent="0.2">
      <c r="A372" s="28" t="s">
        <v>43</v>
      </c>
      <c r="B372" s="29" t="s">
        <v>942</v>
      </c>
      <c r="C372" s="28">
        <v>5.76</v>
      </c>
      <c r="D372" s="99"/>
    </row>
    <row r="373" spans="1:4" ht="15.75" outlineLevel="1" x14ac:dyDescent="0.2">
      <c r="A373" s="28" t="s">
        <v>43</v>
      </c>
      <c r="B373" s="29" t="s">
        <v>685</v>
      </c>
      <c r="C373" s="28">
        <v>5.89</v>
      </c>
      <c r="D373" s="98" t="s">
        <v>952</v>
      </c>
    </row>
    <row r="374" spans="1:4" ht="15.75" outlineLevel="1" x14ac:dyDescent="0.2">
      <c r="A374" s="28" t="s">
        <v>43</v>
      </c>
      <c r="B374" s="29" t="s">
        <v>933</v>
      </c>
      <c r="C374" s="28">
        <v>5.109</v>
      </c>
      <c r="D374" s="98"/>
    </row>
    <row r="375" spans="1:4" ht="15.75" outlineLevel="1" x14ac:dyDescent="0.2">
      <c r="A375" s="28" t="s">
        <v>43</v>
      </c>
      <c r="B375" s="29" t="s">
        <v>372</v>
      </c>
      <c r="C375" s="28">
        <v>5.1109999999999998</v>
      </c>
      <c r="D375" s="99"/>
    </row>
    <row r="376" spans="1:4" ht="15.75" outlineLevel="1" x14ac:dyDescent="0.2">
      <c r="A376" s="28" t="s">
        <v>43</v>
      </c>
      <c r="B376" s="29" t="s">
        <v>16</v>
      </c>
      <c r="C376" s="28">
        <v>5.1120000000000001</v>
      </c>
      <c r="D376" s="99"/>
    </row>
    <row r="377" spans="1:4" ht="15.75" outlineLevel="1" x14ac:dyDescent="0.2">
      <c r="A377" s="28" t="s">
        <v>43</v>
      </c>
      <c r="B377" s="29" t="s">
        <v>475</v>
      </c>
      <c r="C377" s="28">
        <v>5.1130000000000004</v>
      </c>
      <c r="D377" s="99"/>
    </row>
    <row r="378" spans="1:4" ht="15.75" outlineLevel="1" x14ac:dyDescent="0.2">
      <c r="A378" s="28" t="s">
        <v>43</v>
      </c>
      <c r="B378" s="29" t="s">
        <v>789</v>
      </c>
      <c r="C378" s="28">
        <v>5.58</v>
      </c>
      <c r="D378" s="99"/>
    </row>
    <row r="379" spans="1:4" ht="15.75" outlineLevel="1" x14ac:dyDescent="0.2">
      <c r="A379" s="28" t="s">
        <v>43</v>
      </c>
      <c r="B379" s="29" t="s">
        <v>11</v>
      </c>
      <c r="C379" s="28">
        <v>5.54</v>
      </c>
      <c r="D379" s="99"/>
    </row>
    <row r="380" spans="1:4" ht="15.75" outlineLevel="1" x14ac:dyDescent="0.2">
      <c r="A380" s="28" t="s">
        <v>43</v>
      </c>
      <c r="B380" s="29" t="s">
        <v>15</v>
      </c>
      <c r="C380" s="28">
        <v>5.55</v>
      </c>
      <c r="D380" s="99"/>
    </row>
    <row r="381" spans="1:4" ht="15.75" outlineLevel="1" x14ac:dyDescent="0.2">
      <c r="A381" s="28" t="s">
        <v>43</v>
      </c>
      <c r="B381" s="29" t="s">
        <v>1171</v>
      </c>
      <c r="C381" s="28">
        <v>5.63</v>
      </c>
      <c r="D381" s="99"/>
    </row>
    <row r="382" spans="1:4" ht="15.75" outlineLevel="1" x14ac:dyDescent="0.2">
      <c r="A382" s="28" t="s">
        <v>43</v>
      </c>
      <c r="B382" s="29" t="s">
        <v>1172</v>
      </c>
      <c r="C382" s="28">
        <v>5.65</v>
      </c>
      <c r="D382" s="99"/>
    </row>
    <row r="383" spans="1:4" ht="15.75" outlineLevel="1" x14ac:dyDescent="0.2">
      <c r="A383" s="28" t="s">
        <v>43</v>
      </c>
      <c r="B383" s="29" t="s">
        <v>804</v>
      </c>
      <c r="C383" s="28">
        <v>5.66</v>
      </c>
      <c r="D383" s="99"/>
    </row>
    <row r="384" spans="1:4" ht="15.75" outlineLevel="1" x14ac:dyDescent="0.2">
      <c r="A384" s="28" t="s">
        <v>43</v>
      </c>
      <c r="B384" s="29" t="s">
        <v>26</v>
      </c>
      <c r="C384" s="28">
        <v>5.68</v>
      </c>
      <c r="D384" s="99"/>
    </row>
    <row r="385" spans="1:4" ht="15.75" outlineLevel="1" x14ac:dyDescent="0.2">
      <c r="A385" s="28" t="s">
        <v>43</v>
      </c>
      <c r="B385" s="29" t="s">
        <v>19</v>
      </c>
      <c r="C385" s="28">
        <v>5.47</v>
      </c>
      <c r="D385" s="99"/>
    </row>
    <row r="386" spans="1:4" ht="15.75" outlineLevel="1" x14ac:dyDescent="0.2">
      <c r="A386" s="28" t="s">
        <v>43</v>
      </c>
      <c r="B386" s="29" t="s">
        <v>30</v>
      </c>
      <c r="C386" s="28">
        <v>5.48</v>
      </c>
      <c r="D386" s="99"/>
    </row>
    <row r="387" spans="1:4" ht="15.75" x14ac:dyDescent="0.2">
      <c r="A387" s="34" t="s">
        <v>43</v>
      </c>
      <c r="B387" s="29"/>
      <c r="C387" s="28"/>
      <c r="D387" s="99"/>
    </row>
    <row r="388" spans="1:4" ht="15.75" outlineLevel="1" x14ac:dyDescent="0.2">
      <c r="A388" s="28" t="s">
        <v>44</v>
      </c>
      <c r="B388" s="29" t="s">
        <v>667</v>
      </c>
      <c r="C388" s="28">
        <v>5.0999999999999996</v>
      </c>
      <c r="D388" s="99"/>
    </row>
    <row r="389" spans="1:4" ht="15.75" outlineLevel="1" x14ac:dyDescent="0.2">
      <c r="A389" s="28" t="s">
        <v>44</v>
      </c>
      <c r="B389" s="29" t="s">
        <v>0</v>
      </c>
      <c r="C389" s="28">
        <v>5.2</v>
      </c>
      <c r="D389" s="99"/>
    </row>
    <row r="390" spans="1:4" ht="15.75" outlineLevel="1" x14ac:dyDescent="0.2">
      <c r="A390" s="28" t="s">
        <v>44</v>
      </c>
      <c r="B390" s="29" t="s">
        <v>740</v>
      </c>
      <c r="C390" s="28">
        <v>5.3</v>
      </c>
      <c r="D390" s="99"/>
    </row>
    <row r="391" spans="1:4" ht="15.75" outlineLevel="1" x14ac:dyDescent="0.2">
      <c r="A391" s="28" t="s">
        <v>44</v>
      </c>
      <c r="B391" s="29" t="s">
        <v>2</v>
      </c>
      <c r="C391" s="28">
        <v>5.6</v>
      </c>
      <c r="D391" s="99"/>
    </row>
    <row r="392" spans="1:4" ht="15.75" outlineLevel="1" x14ac:dyDescent="0.2">
      <c r="A392" s="28" t="s">
        <v>44</v>
      </c>
      <c r="B392" s="29" t="s">
        <v>746</v>
      </c>
      <c r="C392" s="30">
        <v>5.0999999999999996</v>
      </c>
      <c r="D392" s="99"/>
    </row>
    <row r="393" spans="1:4" ht="15.75" outlineLevel="1" x14ac:dyDescent="0.2">
      <c r="A393" s="28" t="s">
        <v>44</v>
      </c>
      <c r="B393" s="29" t="s">
        <v>3</v>
      </c>
      <c r="C393" s="28">
        <v>5.14</v>
      </c>
      <c r="D393" s="99"/>
    </row>
    <row r="394" spans="1:4" ht="15.75" outlineLevel="1" x14ac:dyDescent="0.2">
      <c r="A394" s="28" t="s">
        <v>44</v>
      </c>
      <c r="B394" s="29" t="s">
        <v>29</v>
      </c>
      <c r="C394" s="28">
        <v>5.19</v>
      </c>
      <c r="D394" s="99"/>
    </row>
    <row r="395" spans="1:4" ht="15.75" outlineLevel="1" x14ac:dyDescent="0.2">
      <c r="A395" s="28" t="s">
        <v>44</v>
      </c>
      <c r="B395" s="29" t="s">
        <v>28</v>
      </c>
      <c r="C395" s="28">
        <v>5.24</v>
      </c>
      <c r="D395" s="99"/>
    </row>
    <row r="396" spans="1:4" ht="15.75" outlineLevel="1" x14ac:dyDescent="0.2">
      <c r="A396" s="28" t="s">
        <v>44</v>
      </c>
      <c r="B396" s="29" t="s">
        <v>1</v>
      </c>
      <c r="C396" s="28">
        <v>5.26</v>
      </c>
      <c r="D396" s="99"/>
    </row>
    <row r="397" spans="1:4" ht="15.75" outlineLevel="1" x14ac:dyDescent="0.2">
      <c r="A397" s="28" t="s">
        <v>44</v>
      </c>
      <c r="B397" s="29" t="s">
        <v>620</v>
      </c>
      <c r="C397" s="28">
        <v>5.27</v>
      </c>
      <c r="D397" s="99"/>
    </row>
    <row r="398" spans="1:4" ht="15.75" outlineLevel="1" x14ac:dyDescent="0.2">
      <c r="A398" s="28" t="s">
        <v>44</v>
      </c>
      <c r="B398" s="29" t="s">
        <v>621</v>
      </c>
      <c r="C398" s="28">
        <v>5.28</v>
      </c>
      <c r="D398" s="99"/>
    </row>
    <row r="399" spans="1:4" ht="15.75" outlineLevel="1" x14ac:dyDescent="0.2">
      <c r="A399" s="28" t="s">
        <v>44</v>
      </c>
      <c r="B399" s="29" t="s">
        <v>625</v>
      </c>
      <c r="C399" s="28">
        <v>5.29</v>
      </c>
      <c r="D399" s="99"/>
    </row>
    <row r="400" spans="1:4" ht="15.75" outlineLevel="1" x14ac:dyDescent="0.2">
      <c r="A400" s="28" t="s">
        <v>44</v>
      </c>
      <c r="B400" s="29" t="s">
        <v>9</v>
      </c>
      <c r="C400" s="28">
        <v>5.31</v>
      </c>
      <c r="D400" s="99"/>
    </row>
    <row r="401" spans="1:4" ht="15.75" outlineLevel="1" x14ac:dyDescent="0.2">
      <c r="A401" s="28" t="s">
        <v>44</v>
      </c>
      <c r="B401" s="29" t="s">
        <v>622</v>
      </c>
      <c r="C401" s="28">
        <v>5.36</v>
      </c>
      <c r="D401" s="99"/>
    </row>
    <row r="402" spans="1:4" ht="15.75" outlineLevel="1" x14ac:dyDescent="0.2">
      <c r="A402" s="28" t="s">
        <v>44</v>
      </c>
      <c r="B402" s="29" t="s">
        <v>12</v>
      </c>
      <c r="C402" s="28">
        <v>5.37</v>
      </c>
      <c r="D402" s="99"/>
    </row>
    <row r="403" spans="1:4" ht="15.75" outlineLevel="1" x14ac:dyDescent="0.2">
      <c r="A403" s="28" t="s">
        <v>44</v>
      </c>
      <c r="B403" s="29" t="s">
        <v>6</v>
      </c>
      <c r="C403" s="28">
        <v>5.49</v>
      </c>
      <c r="D403" s="99"/>
    </row>
    <row r="404" spans="1:4" ht="15.75" outlineLevel="1" x14ac:dyDescent="0.2">
      <c r="A404" s="28" t="s">
        <v>44</v>
      </c>
      <c r="B404" s="29" t="s">
        <v>8</v>
      </c>
      <c r="C404" s="28">
        <v>5.51</v>
      </c>
      <c r="D404" s="99"/>
    </row>
    <row r="405" spans="1:4" ht="15.75" outlineLevel="1" x14ac:dyDescent="0.2">
      <c r="A405" s="28" t="s">
        <v>44</v>
      </c>
      <c r="B405" s="29" t="s">
        <v>7</v>
      </c>
      <c r="C405" s="28">
        <v>5.52</v>
      </c>
      <c r="D405" s="99"/>
    </row>
    <row r="406" spans="1:4" ht="15.75" outlineLevel="1" x14ac:dyDescent="0.2">
      <c r="A406" s="28" t="s">
        <v>44</v>
      </c>
      <c r="B406" s="29" t="s">
        <v>396</v>
      </c>
      <c r="C406" s="28">
        <v>5.53</v>
      </c>
      <c r="D406" s="99"/>
    </row>
    <row r="407" spans="1:4" ht="15.75" outlineLevel="1" x14ac:dyDescent="0.2">
      <c r="A407" s="28" t="s">
        <v>44</v>
      </c>
      <c r="B407" s="29" t="s">
        <v>13</v>
      </c>
      <c r="C407" s="28">
        <v>5.69</v>
      </c>
      <c r="D407" s="99"/>
    </row>
    <row r="408" spans="1:4" ht="15.75" outlineLevel="1" x14ac:dyDescent="0.2">
      <c r="A408" s="28" t="s">
        <v>44</v>
      </c>
      <c r="B408" s="29" t="s">
        <v>421</v>
      </c>
      <c r="C408" s="28">
        <v>5.75</v>
      </c>
      <c r="D408" s="99"/>
    </row>
    <row r="409" spans="1:4" ht="15.75" outlineLevel="1" x14ac:dyDescent="0.2">
      <c r="A409" s="28" t="s">
        <v>44</v>
      </c>
      <c r="B409" s="29" t="s">
        <v>637</v>
      </c>
      <c r="C409" s="28">
        <v>5.74</v>
      </c>
      <c r="D409" s="99"/>
    </row>
    <row r="410" spans="1:4" ht="15.75" outlineLevel="1" x14ac:dyDescent="0.2">
      <c r="A410" s="28" t="s">
        <v>44</v>
      </c>
      <c r="B410" s="29" t="s">
        <v>14</v>
      </c>
      <c r="C410" s="30">
        <v>5.7</v>
      </c>
      <c r="D410" s="99"/>
    </row>
    <row r="411" spans="1:4" ht="15.75" outlineLevel="1" x14ac:dyDescent="0.2">
      <c r="A411" s="28" t="s">
        <v>44</v>
      </c>
      <c r="B411" s="29" t="s">
        <v>942</v>
      </c>
      <c r="C411" s="28">
        <v>5.76</v>
      </c>
      <c r="D411" s="99"/>
    </row>
    <row r="412" spans="1:4" ht="15.75" outlineLevel="1" x14ac:dyDescent="0.2">
      <c r="A412" s="28" t="s">
        <v>44</v>
      </c>
      <c r="B412" s="29" t="s">
        <v>685</v>
      </c>
      <c r="C412" s="28">
        <v>5.89</v>
      </c>
      <c r="D412" s="98" t="s">
        <v>952</v>
      </c>
    </row>
    <row r="413" spans="1:4" ht="15.75" outlineLevel="1" x14ac:dyDescent="0.2">
      <c r="A413" s="28" t="s">
        <v>44</v>
      </c>
      <c r="B413" s="29" t="s">
        <v>933</v>
      </c>
      <c r="C413" s="28">
        <v>5.109</v>
      </c>
      <c r="D413" s="99"/>
    </row>
    <row r="414" spans="1:4" ht="15.75" outlineLevel="1" x14ac:dyDescent="0.2">
      <c r="A414" s="28" t="s">
        <v>44</v>
      </c>
      <c r="B414" s="29" t="s">
        <v>372</v>
      </c>
      <c r="C414" s="28">
        <v>5.1109999999999998</v>
      </c>
      <c r="D414" s="99"/>
    </row>
    <row r="415" spans="1:4" ht="15.75" outlineLevel="1" x14ac:dyDescent="0.2">
      <c r="A415" s="28" t="s">
        <v>44</v>
      </c>
      <c r="B415" s="29" t="s">
        <v>16</v>
      </c>
      <c r="C415" s="28">
        <v>5.1120000000000001</v>
      </c>
      <c r="D415" s="99"/>
    </row>
    <row r="416" spans="1:4" ht="15.75" outlineLevel="1" x14ac:dyDescent="0.2">
      <c r="A416" s="28" t="s">
        <v>44</v>
      </c>
      <c r="B416" s="29" t="s">
        <v>475</v>
      </c>
      <c r="C416" s="28">
        <v>5.1130000000000004</v>
      </c>
      <c r="D416" s="99"/>
    </row>
    <row r="417" spans="1:4" ht="15.75" outlineLevel="1" x14ac:dyDescent="0.2">
      <c r="A417" s="28" t="s">
        <v>44</v>
      </c>
      <c r="B417" s="29" t="s">
        <v>789</v>
      </c>
      <c r="C417" s="28">
        <v>5.58</v>
      </c>
      <c r="D417" s="99"/>
    </row>
    <row r="418" spans="1:4" ht="15.75" outlineLevel="1" x14ac:dyDescent="0.2">
      <c r="A418" s="28" t="s">
        <v>44</v>
      </c>
      <c r="B418" s="29" t="s">
        <v>11</v>
      </c>
      <c r="C418" s="28">
        <v>5.54</v>
      </c>
      <c r="D418" s="99"/>
    </row>
    <row r="419" spans="1:4" ht="15.75" outlineLevel="1" x14ac:dyDescent="0.2">
      <c r="A419" s="28" t="s">
        <v>44</v>
      </c>
      <c r="B419" s="29" t="s">
        <v>15</v>
      </c>
      <c r="C419" s="28">
        <v>5.55</v>
      </c>
      <c r="D419" s="99"/>
    </row>
    <row r="420" spans="1:4" ht="15.75" outlineLevel="1" x14ac:dyDescent="0.2">
      <c r="A420" s="28" t="s">
        <v>44</v>
      </c>
      <c r="B420" s="29" t="s">
        <v>1171</v>
      </c>
      <c r="C420" s="28">
        <v>5.63</v>
      </c>
      <c r="D420" s="99"/>
    </row>
    <row r="421" spans="1:4" ht="15.75" outlineLevel="1" x14ac:dyDescent="0.2">
      <c r="A421" s="28" t="s">
        <v>44</v>
      </c>
      <c r="B421" s="29" t="s">
        <v>1172</v>
      </c>
      <c r="C421" s="28">
        <v>5.65</v>
      </c>
      <c r="D421" s="99"/>
    </row>
    <row r="422" spans="1:4" ht="15.75" outlineLevel="1" x14ac:dyDescent="0.2">
      <c r="A422" s="28" t="s">
        <v>44</v>
      </c>
      <c r="B422" s="29" t="s">
        <v>804</v>
      </c>
      <c r="C422" s="28">
        <v>5.66</v>
      </c>
      <c r="D422" s="99"/>
    </row>
    <row r="423" spans="1:4" ht="15.75" outlineLevel="1" x14ac:dyDescent="0.2">
      <c r="A423" s="28" t="s">
        <v>44</v>
      </c>
      <c r="B423" s="29" t="s">
        <v>26</v>
      </c>
      <c r="C423" s="28">
        <v>5.68</v>
      </c>
      <c r="D423" s="99"/>
    </row>
    <row r="424" spans="1:4" ht="15.75" outlineLevel="1" x14ac:dyDescent="0.2">
      <c r="A424" s="28" t="s">
        <v>44</v>
      </c>
      <c r="B424" s="29" t="s">
        <v>19</v>
      </c>
      <c r="C424" s="28">
        <v>5.47</v>
      </c>
      <c r="D424" s="99"/>
    </row>
    <row r="425" spans="1:4" ht="15.75" outlineLevel="1" x14ac:dyDescent="0.2">
      <c r="A425" s="28" t="s">
        <v>44</v>
      </c>
      <c r="B425" s="29" t="s">
        <v>30</v>
      </c>
      <c r="C425" s="28">
        <v>5.48</v>
      </c>
      <c r="D425" s="99"/>
    </row>
    <row r="426" spans="1:4" ht="15.75" x14ac:dyDescent="0.2">
      <c r="A426" s="34" t="s">
        <v>44</v>
      </c>
      <c r="B426" s="29"/>
      <c r="C426" s="28"/>
      <c r="D426" s="99"/>
    </row>
    <row r="427" spans="1:4" ht="15.75" outlineLevel="1" x14ac:dyDescent="0.2">
      <c r="A427" s="28" t="s">
        <v>808</v>
      </c>
      <c r="B427" s="29" t="s">
        <v>667</v>
      </c>
      <c r="C427" s="28">
        <v>5.0999999999999996</v>
      </c>
      <c r="D427" s="99"/>
    </row>
    <row r="428" spans="1:4" ht="15.75" outlineLevel="1" x14ac:dyDescent="0.2">
      <c r="A428" s="28" t="s">
        <v>808</v>
      </c>
      <c r="B428" s="29" t="s">
        <v>0</v>
      </c>
      <c r="C428" s="28">
        <v>5.2</v>
      </c>
      <c r="D428" s="99"/>
    </row>
    <row r="429" spans="1:4" ht="15.75" outlineLevel="1" x14ac:dyDescent="0.2">
      <c r="A429" s="28" t="s">
        <v>808</v>
      </c>
      <c r="B429" s="29" t="s">
        <v>740</v>
      </c>
      <c r="C429" s="28">
        <v>5.3</v>
      </c>
      <c r="D429" s="99"/>
    </row>
    <row r="430" spans="1:4" ht="15.75" outlineLevel="1" x14ac:dyDescent="0.2">
      <c r="A430" s="28" t="s">
        <v>808</v>
      </c>
      <c r="B430" s="29" t="s">
        <v>2</v>
      </c>
      <c r="C430" s="28">
        <v>5.6</v>
      </c>
      <c r="D430" s="99"/>
    </row>
    <row r="431" spans="1:4" ht="15.75" outlineLevel="1" x14ac:dyDescent="0.2">
      <c r="A431" s="28" t="s">
        <v>808</v>
      </c>
      <c r="B431" s="29" t="s">
        <v>746</v>
      </c>
      <c r="C431" s="30">
        <v>5.0999999999999996</v>
      </c>
      <c r="D431" s="99"/>
    </row>
    <row r="432" spans="1:4" ht="15.75" outlineLevel="1" x14ac:dyDescent="0.2">
      <c r="A432" s="28" t="s">
        <v>808</v>
      </c>
      <c r="B432" s="29" t="s">
        <v>3</v>
      </c>
      <c r="C432" s="28">
        <v>5.14</v>
      </c>
      <c r="D432" s="99"/>
    </row>
    <row r="433" spans="1:4" ht="15.75" outlineLevel="1" x14ac:dyDescent="0.2">
      <c r="A433" s="28" t="s">
        <v>808</v>
      </c>
      <c r="B433" s="29" t="s">
        <v>29</v>
      </c>
      <c r="C433" s="28">
        <v>5.19</v>
      </c>
      <c r="D433" s="99"/>
    </row>
    <row r="434" spans="1:4" ht="15.75" outlineLevel="1" x14ac:dyDescent="0.2">
      <c r="A434" s="28" t="s">
        <v>808</v>
      </c>
      <c r="B434" s="29" t="s">
        <v>28</v>
      </c>
      <c r="C434" s="28">
        <v>5.24</v>
      </c>
      <c r="D434" s="99"/>
    </row>
    <row r="435" spans="1:4" ht="15.75" outlineLevel="1" x14ac:dyDescent="0.2">
      <c r="A435" s="28" t="s">
        <v>808</v>
      </c>
      <c r="B435" s="29" t="s">
        <v>1</v>
      </c>
      <c r="C435" s="28">
        <v>5.26</v>
      </c>
      <c r="D435" s="99"/>
    </row>
    <row r="436" spans="1:4" ht="15.75" outlineLevel="1" x14ac:dyDescent="0.2">
      <c r="A436" s="28" t="s">
        <v>808</v>
      </c>
      <c r="B436" s="29" t="s">
        <v>620</v>
      </c>
      <c r="C436" s="28">
        <v>5.27</v>
      </c>
      <c r="D436" s="99"/>
    </row>
    <row r="437" spans="1:4" ht="15.75" outlineLevel="1" x14ac:dyDescent="0.2">
      <c r="A437" s="28" t="s">
        <v>808</v>
      </c>
      <c r="B437" s="29" t="s">
        <v>621</v>
      </c>
      <c r="C437" s="28">
        <v>5.28</v>
      </c>
      <c r="D437" s="99"/>
    </row>
    <row r="438" spans="1:4" ht="15.75" outlineLevel="1" x14ac:dyDescent="0.2">
      <c r="A438" s="28" t="s">
        <v>808</v>
      </c>
      <c r="B438" s="29" t="s">
        <v>625</v>
      </c>
      <c r="C438" s="28">
        <v>5.29</v>
      </c>
      <c r="D438" s="99"/>
    </row>
    <row r="439" spans="1:4" ht="15.75" outlineLevel="1" x14ac:dyDescent="0.2">
      <c r="A439" s="28" t="s">
        <v>808</v>
      </c>
      <c r="B439" s="29" t="s">
        <v>9</v>
      </c>
      <c r="C439" s="28">
        <v>5.31</v>
      </c>
      <c r="D439" s="99"/>
    </row>
    <row r="440" spans="1:4" ht="15.75" outlineLevel="1" x14ac:dyDescent="0.2">
      <c r="A440" s="28" t="s">
        <v>808</v>
      </c>
      <c r="B440" s="29" t="s">
        <v>622</v>
      </c>
      <c r="C440" s="28">
        <v>5.36</v>
      </c>
      <c r="D440" s="99"/>
    </row>
    <row r="441" spans="1:4" ht="15.75" outlineLevel="1" x14ac:dyDescent="0.2">
      <c r="A441" s="28" t="s">
        <v>808</v>
      </c>
      <c r="B441" s="29" t="s">
        <v>12</v>
      </c>
      <c r="C441" s="28">
        <v>5.37</v>
      </c>
      <c r="D441" s="99"/>
    </row>
    <row r="442" spans="1:4" ht="15.75" outlineLevel="1" x14ac:dyDescent="0.2">
      <c r="A442" s="28" t="s">
        <v>808</v>
      </c>
      <c r="B442" s="29" t="s">
        <v>396</v>
      </c>
      <c r="C442" s="28">
        <v>5.53</v>
      </c>
      <c r="D442" s="99"/>
    </row>
    <row r="443" spans="1:4" ht="15.75" outlineLevel="1" x14ac:dyDescent="0.2">
      <c r="A443" s="28" t="s">
        <v>808</v>
      </c>
      <c r="B443" s="29" t="s">
        <v>933</v>
      </c>
      <c r="C443" s="28">
        <v>5.109</v>
      </c>
      <c r="D443" s="99"/>
    </row>
    <row r="444" spans="1:4" ht="15.75" outlineLevel="1" x14ac:dyDescent="0.2">
      <c r="A444" s="28" t="s">
        <v>808</v>
      </c>
      <c r="B444" s="29" t="s">
        <v>372</v>
      </c>
      <c r="C444" s="28">
        <v>5.1109999999999998</v>
      </c>
      <c r="D444" s="99"/>
    </row>
    <row r="445" spans="1:4" ht="15.75" outlineLevel="1" x14ac:dyDescent="0.2">
      <c r="A445" s="28" t="s">
        <v>808</v>
      </c>
      <c r="B445" s="29" t="s">
        <v>16</v>
      </c>
      <c r="C445" s="28">
        <v>5.1120000000000001</v>
      </c>
      <c r="D445" s="99"/>
    </row>
    <row r="446" spans="1:4" ht="15.75" outlineLevel="1" x14ac:dyDescent="0.2">
      <c r="A446" s="28" t="s">
        <v>808</v>
      </c>
      <c r="B446" s="29" t="s">
        <v>475</v>
      </c>
      <c r="C446" s="28">
        <v>5.1130000000000004</v>
      </c>
      <c r="D446" s="99"/>
    </row>
    <row r="447" spans="1:4" ht="15.75" outlineLevel="1" x14ac:dyDescent="0.2">
      <c r="A447" s="28" t="s">
        <v>808</v>
      </c>
      <c r="B447" s="29" t="s">
        <v>789</v>
      </c>
      <c r="C447" s="28">
        <v>5.58</v>
      </c>
      <c r="D447" s="99"/>
    </row>
    <row r="448" spans="1:4" ht="15.75" outlineLevel="1" x14ac:dyDescent="0.2">
      <c r="A448" s="28" t="s">
        <v>808</v>
      </c>
      <c r="B448" s="29" t="s">
        <v>11</v>
      </c>
      <c r="C448" s="28">
        <v>5.54</v>
      </c>
      <c r="D448" s="99"/>
    </row>
    <row r="449" spans="1:4" ht="15.75" outlineLevel="1" x14ac:dyDescent="0.2">
      <c r="A449" s="28" t="s">
        <v>808</v>
      </c>
      <c r="B449" s="29" t="s">
        <v>15</v>
      </c>
      <c r="C449" s="28">
        <v>5.55</v>
      </c>
      <c r="D449" s="99"/>
    </row>
    <row r="450" spans="1:4" ht="15.75" outlineLevel="1" x14ac:dyDescent="0.2">
      <c r="A450" s="28" t="s">
        <v>808</v>
      </c>
      <c r="B450" s="29" t="s">
        <v>1171</v>
      </c>
      <c r="C450" s="28">
        <v>5.63</v>
      </c>
      <c r="D450" s="99"/>
    </row>
    <row r="451" spans="1:4" ht="15.75" outlineLevel="1" x14ac:dyDescent="0.2">
      <c r="A451" s="28" t="s">
        <v>808</v>
      </c>
      <c r="B451" s="29" t="s">
        <v>19</v>
      </c>
      <c r="C451" s="28">
        <v>5.47</v>
      </c>
      <c r="D451" s="99"/>
    </row>
    <row r="452" spans="1:4" ht="15.75" outlineLevel="1" x14ac:dyDescent="0.2">
      <c r="A452" s="28" t="s">
        <v>808</v>
      </c>
      <c r="B452" s="29" t="s">
        <v>30</v>
      </c>
      <c r="C452" s="28">
        <v>5.48</v>
      </c>
      <c r="D452" s="99"/>
    </row>
    <row r="453" spans="1:4" ht="15.75" x14ac:dyDescent="0.2">
      <c r="A453" s="34" t="s">
        <v>808</v>
      </c>
      <c r="B453" s="29"/>
      <c r="C453" s="28"/>
      <c r="D453" s="99"/>
    </row>
    <row r="454" spans="1:4" ht="15.75" outlineLevel="1" x14ac:dyDescent="0.2">
      <c r="A454" s="28" t="s">
        <v>45</v>
      </c>
      <c r="B454" s="29" t="s">
        <v>667</v>
      </c>
      <c r="C454" s="28">
        <v>5.0999999999999996</v>
      </c>
      <c r="D454" s="99"/>
    </row>
    <row r="455" spans="1:4" ht="15.75" outlineLevel="1" x14ac:dyDescent="0.2">
      <c r="A455" s="28" t="s">
        <v>45</v>
      </c>
      <c r="B455" s="29" t="s">
        <v>0</v>
      </c>
      <c r="C455" s="28">
        <v>5.2</v>
      </c>
      <c r="D455" s="99"/>
    </row>
    <row r="456" spans="1:4" ht="15.75" outlineLevel="1" x14ac:dyDescent="0.2">
      <c r="A456" s="28" t="s">
        <v>45</v>
      </c>
      <c r="B456" s="29" t="s">
        <v>796</v>
      </c>
      <c r="C456" s="28">
        <v>5.5</v>
      </c>
      <c r="D456" s="99"/>
    </row>
    <row r="457" spans="1:4" ht="15.75" outlineLevel="1" x14ac:dyDescent="0.2">
      <c r="A457" s="28" t="s">
        <v>45</v>
      </c>
      <c r="B457" s="29" t="s">
        <v>809</v>
      </c>
      <c r="C457" s="28">
        <v>5.8</v>
      </c>
      <c r="D457" s="98" t="s">
        <v>952</v>
      </c>
    </row>
    <row r="458" spans="1:4" ht="15.75" outlineLevel="1" x14ac:dyDescent="0.2">
      <c r="A458" s="28" t="s">
        <v>45</v>
      </c>
      <c r="B458" s="29" t="s">
        <v>797</v>
      </c>
      <c r="C458" s="28">
        <v>5.12</v>
      </c>
      <c r="D458" s="98" t="s">
        <v>952</v>
      </c>
    </row>
    <row r="459" spans="1:4" ht="15.75" outlineLevel="1" x14ac:dyDescent="0.2">
      <c r="A459" s="28" t="s">
        <v>45</v>
      </c>
      <c r="B459" s="29" t="s">
        <v>763</v>
      </c>
      <c r="C459" s="28">
        <v>5.15</v>
      </c>
      <c r="D459" s="99"/>
    </row>
    <row r="460" spans="1:4" ht="15.75" outlineLevel="1" x14ac:dyDescent="0.2">
      <c r="A460" s="28" t="s">
        <v>45</v>
      </c>
      <c r="B460" s="29" t="s">
        <v>762</v>
      </c>
      <c r="C460" s="30">
        <v>5.2</v>
      </c>
      <c r="D460" s="98"/>
    </row>
    <row r="461" spans="1:4" ht="15.75" outlineLevel="1" x14ac:dyDescent="0.2">
      <c r="A461" s="28" t="s">
        <v>45</v>
      </c>
      <c r="B461" s="29" t="s">
        <v>767</v>
      </c>
      <c r="C461" s="28">
        <v>5.25</v>
      </c>
      <c r="D461" s="99"/>
    </row>
    <row r="462" spans="1:4" ht="15.75" outlineLevel="1" x14ac:dyDescent="0.2">
      <c r="A462" s="28" t="s">
        <v>45</v>
      </c>
      <c r="B462" s="29" t="s">
        <v>1</v>
      </c>
      <c r="C462" s="28">
        <v>5.26</v>
      </c>
      <c r="D462" s="99"/>
    </row>
    <row r="463" spans="1:4" ht="15.75" outlineLevel="1" x14ac:dyDescent="0.2">
      <c r="A463" s="28" t="s">
        <v>45</v>
      </c>
      <c r="B463" s="29" t="s">
        <v>289</v>
      </c>
      <c r="C463" s="28">
        <v>5.1139999999999999</v>
      </c>
      <c r="D463" s="98" t="s">
        <v>952</v>
      </c>
    </row>
    <row r="464" spans="1:4" ht="15.75" outlineLevel="1" x14ac:dyDescent="0.2">
      <c r="A464" s="28" t="s">
        <v>45</v>
      </c>
      <c r="B464" s="29" t="s">
        <v>620</v>
      </c>
      <c r="C464" s="28">
        <v>5.27</v>
      </c>
      <c r="D464" s="99"/>
    </row>
    <row r="465" spans="1:4" ht="15.75" outlineLevel="1" x14ac:dyDescent="0.2">
      <c r="A465" s="28" t="s">
        <v>45</v>
      </c>
      <c r="B465" s="29" t="s">
        <v>755</v>
      </c>
      <c r="C465" s="28">
        <v>5.1150000000000002</v>
      </c>
      <c r="D465" s="98" t="s">
        <v>952</v>
      </c>
    </row>
    <row r="466" spans="1:4" ht="15.75" outlineLevel="1" x14ac:dyDescent="0.2">
      <c r="A466" s="28" t="s">
        <v>45</v>
      </c>
      <c r="B466" s="29" t="s">
        <v>770</v>
      </c>
      <c r="C466" s="28">
        <v>5.1159999999999997</v>
      </c>
      <c r="D466" s="98" t="s">
        <v>952</v>
      </c>
    </row>
    <row r="467" spans="1:4" ht="15.75" outlineLevel="1" x14ac:dyDescent="0.2">
      <c r="A467" s="28" t="s">
        <v>45</v>
      </c>
      <c r="B467" s="29" t="s">
        <v>621</v>
      </c>
      <c r="C467" s="28">
        <v>5.28</v>
      </c>
      <c r="D467" s="99"/>
    </row>
    <row r="468" spans="1:4" ht="15.75" outlineLevel="1" x14ac:dyDescent="0.2">
      <c r="A468" s="28" t="s">
        <v>45</v>
      </c>
      <c r="B468" s="29" t="s">
        <v>622</v>
      </c>
      <c r="C468" s="28">
        <v>5.36</v>
      </c>
      <c r="D468" s="99"/>
    </row>
    <row r="469" spans="1:4" ht="15.75" outlineLevel="1" x14ac:dyDescent="0.2">
      <c r="A469" s="28" t="s">
        <v>45</v>
      </c>
      <c r="B469" s="29" t="s">
        <v>12</v>
      </c>
      <c r="C469" s="28">
        <v>5.37</v>
      </c>
      <c r="D469" s="99"/>
    </row>
    <row r="470" spans="1:4" ht="15.75" outlineLevel="1" x14ac:dyDescent="0.2">
      <c r="A470" s="28" t="s">
        <v>45</v>
      </c>
      <c r="B470" s="29" t="s">
        <v>396</v>
      </c>
      <c r="C470" s="28">
        <v>5.53</v>
      </c>
      <c r="D470" s="99"/>
    </row>
    <row r="471" spans="1:4" ht="15.75" outlineLevel="1" x14ac:dyDescent="0.2">
      <c r="A471" s="28" t="s">
        <v>45</v>
      </c>
      <c r="B471" s="29" t="s">
        <v>933</v>
      </c>
      <c r="C471" s="28">
        <v>5.109</v>
      </c>
      <c r="D471" s="99"/>
    </row>
    <row r="472" spans="1:4" ht="15.75" outlineLevel="1" x14ac:dyDescent="0.2">
      <c r="A472" s="28" t="s">
        <v>45</v>
      </c>
      <c r="B472" s="29" t="s">
        <v>372</v>
      </c>
      <c r="C472" s="28">
        <v>5.1109999999999998</v>
      </c>
      <c r="D472" s="99"/>
    </row>
    <row r="473" spans="1:4" ht="15.75" outlineLevel="1" x14ac:dyDescent="0.2">
      <c r="A473" s="28" t="s">
        <v>45</v>
      </c>
      <c r="B473" s="29" t="s">
        <v>16</v>
      </c>
      <c r="C473" s="28">
        <v>5.1120000000000001</v>
      </c>
      <c r="D473" s="99"/>
    </row>
    <row r="474" spans="1:4" ht="15.75" outlineLevel="1" x14ac:dyDescent="0.2">
      <c r="A474" s="28" t="s">
        <v>45</v>
      </c>
      <c r="B474" s="29" t="s">
        <v>11</v>
      </c>
      <c r="C474" s="28">
        <v>5.54</v>
      </c>
      <c r="D474" s="99"/>
    </row>
    <row r="475" spans="1:4" ht="15.75" outlineLevel="1" x14ac:dyDescent="0.2">
      <c r="A475" s="28" t="s">
        <v>45</v>
      </c>
      <c r="B475" s="29" t="s">
        <v>953</v>
      </c>
      <c r="C475" s="28">
        <v>5.61</v>
      </c>
      <c r="D475" s="99"/>
    </row>
    <row r="476" spans="1:4" ht="15.75" outlineLevel="1" x14ac:dyDescent="0.2">
      <c r="A476" s="28" t="s">
        <v>45</v>
      </c>
      <c r="B476" s="29" t="s">
        <v>1171</v>
      </c>
      <c r="C476" s="28">
        <v>5.63</v>
      </c>
      <c r="D476" s="99"/>
    </row>
    <row r="477" spans="1:4" ht="15.75" outlineLevel="1" x14ac:dyDescent="0.2">
      <c r="A477" s="28" t="s">
        <v>45</v>
      </c>
      <c r="B477" s="29" t="s">
        <v>752</v>
      </c>
      <c r="C477" s="28">
        <v>5.46</v>
      </c>
      <c r="D477" s="99"/>
    </row>
    <row r="478" spans="1:4" ht="15.75" outlineLevel="1" x14ac:dyDescent="0.2">
      <c r="A478" s="28" t="s">
        <v>45</v>
      </c>
      <c r="B478" s="29" t="s">
        <v>19</v>
      </c>
      <c r="C478" s="28">
        <v>5.47</v>
      </c>
      <c r="D478" s="99"/>
    </row>
    <row r="479" spans="1:4" ht="15.75" outlineLevel="1" x14ac:dyDescent="0.2">
      <c r="A479" s="28" t="s">
        <v>45</v>
      </c>
      <c r="B479" s="29" t="s">
        <v>30</v>
      </c>
      <c r="C479" s="28">
        <v>5.48</v>
      </c>
      <c r="D479" s="99"/>
    </row>
    <row r="480" spans="1:4" ht="15.75" x14ac:dyDescent="0.2">
      <c r="A480" s="34" t="s">
        <v>45</v>
      </c>
      <c r="B480" s="29"/>
      <c r="C480" s="28"/>
      <c r="D480" s="99"/>
    </row>
    <row r="481" spans="1:4" ht="15.75" outlineLevel="1" x14ac:dyDescent="0.2">
      <c r="A481" s="28" t="s">
        <v>46</v>
      </c>
      <c r="B481" s="29" t="s">
        <v>667</v>
      </c>
      <c r="C481" s="28">
        <v>5.0999999999999996</v>
      </c>
      <c r="D481" s="99"/>
    </row>
    <row r="482" spans="1:4" ht="15.75" outlineLevel="1" x14ac:dyDescent="0.2">
      <c r="A482" s="28" t="s">
        <v>46</v>
      </c>
      <c r="B482" s="29" t="s">
        <v>0</v>
      </c>
      <c r="C482" s="28">
        <v>5.2</v>
      </c>
      <c r="D482" s="99"/>
    </row>
    <row r="483" spans="1:4" ht="15.75" outlineLevel="1" x14ac:dyDescent="0.2">
      <c r="A483" s="28" t="s">
        <v>46</v>
      </c>
      <c r="B483" s="29" t="s">
        <v>740</v>
      </c>
      <c r="C483" s="28">
        <v>5.3</v>
      </c>
      <c r="D483" s="99"/>
    </row>
    <row r="484" spans="1:4" ht="15.75" outlineLevel="1" x14ac:dyDescent="0.2">
      <c r="A484" s="28" t="s">
        <v>46</v>
      </c>
      <c r="B484" s="29" t="s">
        <v>2</v>
      </c>
      <c r="C484" s="28">
        <v>5.6</v>
      </c>
      <c r="D484" s="99"/>
    </row>
    <row r="485" spans="1:4" ht="15.75" outlineLevel="1" x14ac:dyDescent="0.2">
      <c r="A485" s="28" t="s">
        <v>46</v>
      </c>
      <c r="B485" s="29" t="s">
        <v>746</v>
      </c>
      <c r="C485" s="30">
        <v>5.0999999999999996</v>
      </c>
      <c r="D485" s="99"/>
    </row>
    <row r="486" spans="1:4" ht="15.75" outlineLevel="1" x14ac:dyDescent="0.2">
      <c r="A486" s="28" t="s">
        <v>46</v>
      </c>
      <c r="B486" s="29" t="s">
        <v>3</v>
      </c>
      <c r="C486" s="28">
        <v>5.14</v>
      </c>
      <c r="D486" s="99"/>
    </row>
    <row r="487" spans="1:4" ht="15.75" outlineLevel="1" x14ac:dyDescent="0.2">
      <c r="A487" s="28" t="s">
        <v>46</v>
      </c>
      <c r="B487" s="29" t="s">
        <v>29</v>
      </c>
      <c r="C487" s="28">
        <v>5.19</v>
      </c>
      <c r="D487" s="99"/>
    </row>
    <row r="488" spans="1:4" ht="15.75" outlineLevel="1" x14ac:dyDescent="0.2">
      <c r="A488" s="28" t="s">
        <v>46</v>
      </c>
      <c r="B488" s="29" t="s">
        <v>28</v>
      </c>
      <c r="C488" s="28">
        <v>5.24</v>
      </c>
      <c r="D488" s="99"/>
    </row>
    <row r="489" spans="1:4" ht="15.75" outlineLevel="1" x14ac:dyDescent="0.2">
      <c r="A489" s="28" t="s">
        <v>46</v>
      </c>
      <c r="B489" s="29" t="s">
        <v>620</v>
      </c>
      <c r="C489" s="28">
        <v>5.27</v>
      </c>
      <c r="D489" s="99"/>
    </row>
    <row r="490" spans="1:4" ht="15.75" outlineLevel="1" x14ac:dyDescent="0.2">
      <c r="A490" s="28" t="s">
        <v>46</v>
      </c>
      <c r="B490" s="29" t="s">
        <v>621</v>
      </c>
      <c r="C490" s="28">
        <v>5.28</v>
      </c>
      <c r="D490" s="99"/>
    </row>
    <row r="491" spans="1:4" ht="15.75" outlineLevel="1" x14ac:dyDescent="0.2">
      <c r="A491" s="28" t="s">
        <v>46</v>
      </c>
      <c r="B491" s="29" t="s">
        <v>625</v>
      </c>
      <c r="C491" s="28">
        <v>5.29</v>
      </c>
      <c r="D491" s="99"/>
    </row>
    <row r="492" spans="1:4" ht="15.75" outlineLevel="1" x14ac:dyDescent="0.2">
      <c r="A492" s="28" t="s">
        <v>46</v>
      </c>
      <c r="B492" s="29" t="s">
        <v>754</v>
      </c>
      <c r="C492" s="28">
        <v>5.34</v>
      </c>
      <c r="D492" s="99"/>
    </row>
    <row r="493" spans="1:4" ht="15.75" outlineLevel="1" x14ac:dyDescent="0.2">
      <c r="A493" s="28" t="s">
        <v>46</v>
      </c>
      <c r="B493" s="29" t="s">
        <v>9</v>
      </c>
      <c r="C493" s="28">
        <v>5.31</v>
      </c>
      <c r="D493" s="99"/>
    </row>
    <row r="494" spans="1:4" ht="15.75" outlineLevel="1" x14ac:dyDescent="0.2">
      <c r="A494" s="28" t="s">
        <v>46</v>
      </c>
      <c r="B494" s="29" t="s">
        <v>682</v>
      </c>
      <c r="C494" s="28">
        <v>5.101</v>
      </c>
      <c r="D494" s="99"/>
    </row>
    <row r="495" spans="1:4" ht="15.75" outlineLevel="1" x14ac:dyDescent="0.2">
      <c r="A495" s="28" t="s">
        <v>46</v>
      </c>
      <c r="B495" s="29" t="s">
        <v>622</v>
      </c>
      <c r="C495" s="28">
        <v>5.36</v>
      </c>
      <c r="D495" s="99"/>
    </row>
    <row r="496" spans="1:4" ht="15.75" outlineLevel="1" x14ac:dyDescent="0.2">
      <c r="A496" s="28" t="s">
        <v>46</v>
      </c>
      <c r="B496" s="29" t="s">
        <v>12</v>
      </c>
      <c r="C496" s="28">
        <v>5.37</v>
      </c>
      <c r="D496" s="99"/>
    </row>
    <row r="497" spans="1:4" ht="15.75" outlineLevel="1" x14ac:dyDescent="0.2">
      <c r="A497" s="28" t="s">
        <v>46</v>
      </c>
      <c r="B497" s="29" t="s">
        <v>396</v>
      </c>
      <c r="C497" s="28">
        <v>5.53</v>
      </c>
      <c r="D497" s="99"/>
    </row>
    <row r="498" spans="1:4" ht="15.75" outlineLevel="1" x14ac:dyDescent="0.2">
      <c r="A498" s="28" t="s">
        <v>46</v>
      </c>
      <c r="B498" s="29" t="s">
        <v>933</v>
      </c>
      <c r="C498" s="28">
        <v>5.109</v>
      </c>
      <c r="D498" s="99"/>
    </row>
    <row r="499" spans="1:4" ht="15.75" outlineLevel="1" x14ac:dyDescent="0.2">
      <c r="A499" s="28" t="s">
        <v>46</v>
      </c>
      <c r="B499" s="29" t="s">
        <v>372</v>
      </c>
      <c r="C499" s="28">
        <v>5.1109999999999998</v>
      </c>
      <c r="D499" s="99"/>
    </row>
    <row r="500" spans="1:4" ht="15.75" outlineLevel="1" x14ac:dyDescent="0.2">
      <c r="A500" s="28" t="s">
        <v>46</v>
      </c>
      <c r="B500" s="29" t="s">
        <v>16</v>
      </c>
      <c r="C500" s="28">
        <v>5.1120000000000001</v>
      </c>
      <c r="D500" s="99"/>
    </row>
    <row r="501" spans="1:4" ht="15.75" outlineLevel="1" x14ac:dyDescent="0.2">
      <c r="A501" s="28" t="s">
        <v>46</v>
      </c>
      <c r="B501" s="29" t="s">
        <v>23</v>
      </c>
      <c r="C501" s="28">
        <v>5.1020000000000003</v>
      </c>
      <c r="D501" s="99"/>
    </row>
    <row r="502" spans="1:4" ht="15.75" outlineLevel="1" x14ac:dyDescent="0.2">
      <c r="A502" s="28" t="s">
        <v>46</v>
      </c>
      <c r="B502" s="29" t="s">
        <v>629</v>
      </c>
      <c r="C502" s="31">
        <v>5.0999999999999996</v>
      </c>
      <c r="D502" s="99"/>
    </row>
    <row r="503" spans="1:4" ht="15.75" outlineLevel="1" x14ac:dyDescent="0.2">
      <c r="A503" s="28" t="s">
        <v>46</v>
      </c>
      <c r="B503" s="29" t="s">
        <v>789</v>
      </c>
      <c r="C503" s="28">
        <v>5.58</v>
      </c>
      <c r="D503" s="99"/>
    </row>
    <row r="504" spans="1:4" ht="15.75" outlineLevel="1" x14ac:dyDescent="0.2">
      <c r="A504" s="28" t="s">
        <v>46</v>
      </c>
      <c r="B504" s="29" t="s">
        <v>15</v>
      </c>
      <c r="C504" s="28">
        <v>5.55</v>
      </c>
      <c r="D504" s="99"/>
    </row>
    <row r="505" spans="1:4" ht="15.75" outlineLevel="1" x14ac:dyDescent="0.2">
      <c r="A505" s="28" t="s">
        <v>46</v>
      </c>
      <c r="B505" s="29" t="s">
        <v>11</v>
      </c>
      <c r="C505" s="28">
        <v>5.54</v>
      </c>
      <c r="D505" s="99"/>
    </row>
    <row r="506" spans="1:4" ht="15.75" outlineLevel="1" x14ac:dyDescent="0.2">
      <c r="A506" s="28" t="s">
        <v>46</v>
      </c>
      <c r="B506" s="29" t="s">
        <v>1171</v>
      </c>
      <c r="C506" s="28">
        <v>5.63</v>
      </c>
      <c r="D506" s="99"/>
    </row>
    <row r="507" spans="1:4" ht="15.75" outlineLevel="1" x14ac:dyDescent="0.2">
      <c r="A507" s="28" t="s">
        <v>46</v>
      </c>
      <c r="B507" s="29" t="s">
        <v>19</v>
      </c>
      <c r="C507" s="28">
        <v>5.47</v>
      </c>
      <c r="D507" s="99"/>
    </row>
    <row r="508" spans="1:4" ht="15.75" outlineLevel="1" x14ac:dyDescent="0.2">
      <c r="A508" s="28" t="s">
        <v>46</v>
      </c>
      <c r="B508" s="29" t="s">
        <v>30</v>
      </c>
      <c r="C508" s="28">
        <v>5.48</v>
      </c>
      <c r="D508" s="99"/>
    </row>
    <row r="509" spans="1:4" ht="15.75" x14ac:dyDescent="0.2">
      <c r="A509" s="34" t="s">
        <v>46</v>
      </c>
      <c r="B509" s="29"/>
      <c r="C509" s="28"/>
      <c r="D509" s="99"/>
    </row>
    <row r="510" spans="1:4" ht="15.75" outlineLevel="1" x14ac:dyDescent="0.2">
      <c r="A510" s="28" t="s">
        <v>47</v>
      </c>
      <c r="B510" s="29" t="s">
        <v>667</v>
      </c>
      <c r="C510" s="28">
        <v>5.0999999999999996</v>
      </c>
      <c r="D510" s="99"/>
    </row>
    <row r="511" spans="1:4" ht="15.75" outlineLevel="1" x14ac:dyDescent="0.2">
      <c r="A511" s="28" t="s">
        <v>47</v>
      </c>
      <c r="B511" s="29" t="s">
        <v>0</v>
      </c>
      <c r="C511" s="28">
        <v>5.2</v>
      </c>
      <c r="D511" s="99"/>
    </row>
    <row r="512" spans="1:4" ht="15.75" outlineLevel="1" x14ac:dyDescent="0.2">
      <c r="A512" s="28" t="s">
        <v>47</v>
      </c>
      <c r="B512" s="29" t="s">
        <v>740</v>
      </c>
      <c r="C512" s="28">
        <v>5.3</v>
      </c>
      <c r="D512" s="99"/>
    </row>
    <row r="513" spans="1:4" ht="15.75" outlineLevel="1" x14ac:dyDescent="0.2">
      <c r="A513" s="28" t="s">
        <v>47</v>
      </c>
      <c r="B513" s="29" t="s">
        <v>2</v>
      </c>
      <c r="C513" s="28">
        <v>5.6</v>
      </c>
      <c r="D513" s="99"/>
    </row>
    <row r="514" spans="1:4" ht="15.75" outlineLevel="1" x14ac:dyDescent="0.2">
      <c r="A514" s="28" t="s">
        <v>47</v>
      </c>
      <c r="B514" s="29" t="s">
        <v>746</v>
      </c>
      <c r="C514" s="30">
        <v>5.0999999999999996</v>
      </c>
      <c r="D514" s="99"/>
    </row>
    <row r="515" spans="1:4" ht="15.75" outlineLevel="1" x14ac:dyDescent="0.2">
      <c r="A515" s="28" t="s">
        <v>47</v>
      </c>
      <c r="B515" s="29" t="s">
        <v>3</v>
      </c>
      <c r="C515" s="28">
        <v>5.14</v>
      </c>
      <c r="D515" s="99"/>
    </row>
    <row r="516" spans="1:4" ht="15.75" outlineLevel="1" x14ac:dyDescent="0.2">
      <c r="A516" s="28" t="s">
        <v>47</v>
      </c>
      <c r="B516" s="29" t="s">
        <v>29</v>
      </c>
      <c r="C516" s="28">
        <v>5.19</v>
      </c>
      <c r="D516" s="99"/>
    </row>
    <row r="517" spans="1:4" ht="15.75" outlineLevel="1" x14ac:dyDescent="0.2">
      <c r="A517" s="28" t="s">
        <v>47</v>
      </c>
      <c r="B517" s="29" t="s">
        <v>28</v>
      </c>
      <c r="C517" s="28">
        <v>5.24</v>
      </c>
      <c r="D517" s="99"/>
    </row>
    <row r="518" spans="1:4" ht="15.75" outlineLevel="1" x14ac:dyDescent="0.2">
      <c r="A518" s="28" t="s">
        <v>47</v>
      </c>
      <c r="B518" s="29" t="s">
        <v>1</v>
      </c>
      <c r="C518" s="28">
        <v>5.26</v>
      </c>
      <c r="D518" s="99"/>
    </row>
    <row r="519" spans="1:4" ht="15.75" outlineLevel="1" x14ac:dyDescent="0.2">
      <c r="A519" s="28" t="s">
        <v>47</v>
      </c>
      <c r="B519" s="29" t="s">
        <v>620</v>
      </c>
      <c r="C519" s="28">
        <v>5.27</v>
      </c>
      <c r="D519" s="99"/>
    </row>
    <row r="520" spans="1:4" ht="15.75" outlineLevel="1" x14ac:dyDescent="0.2">
      <c r="A520" s="28" t="s">
        <v>47</v>
      </c>
      <c r="B520" s="29" t="s">
        <v>621</v>
      </c>
      <c r="C520" s="28">
        <v>5.28</v>
      </c>
      <c r="D520" s="99"/>
    </row>
    <row r="521" spans="1:4" ht="15.75" outlineLevel="1" x14ac:dyDescent="0.2">
      <c r="A521" s="28" t="s">
        <v>47</v>
      </c>
      <c r="B521" s="29" t="s">
        <v>9</v>
      </c>
      <c r="C521" s="28">
        <v>5.31</v>
      </c>
      <c r="D521" s="99"/>
    </row>
    <row r="522" spans="1:4" ht="15.75" outlineLevel="1" x14ac:dyDescent="0.2">
      <c r="A522" s="28" t="s">
        <v>47</v>
      </c>
      <c r="B522" s="29" t="s">
        <v>10</v>
      </c>
      <c r="C522" s="28">
        <v>5.33</v>
      </c>
      <c r="D522" s="99"/>
    </row>
    <row r="523" spans="1:4" ht="15.75" outlineLevel="1" x14ac:dyDescent="0.2">
      <c r="A523" s="28" t="s">
        <v>47</v>
      </c>
      <c r="B523" s="29" t="s">
        <v>682</v>
      </c>
      <c r="C523" s="28">
        <v>5.101</v>
      </c>
      <c r="D523" s="99"/>
    </row>
    <row r="524" spans="1:4" ht="15.75" outlineLevel="1" x14ac:dyDescent="0.2">
      <c r="A524" s="28" t="s">
        <v>47</v>
      </c>
      <c r="B524" s="29" t="s">
        <v>622</v>
      </c>
      <c r="C524" s="28">
        <v>5.36</v>
      </c>
      <c r="D524" s="99"/>
    </row>
    <row r="525" spans="1:4" ht="15.75" outlineLevel="1" x14ac:dyDescent="0.2">
      <c r="A525" s="28" t="s">
        <v>47</v>
      </c>
      <c r="B525" s="29" t="s">
        <v>12</v>
      </c>
      <c r="C525" s="28">
        <v>5.37</v>
      </c>
      <c r="D525" s="99"/>
    </row>
    <row r="526" spans="1:4" ht="15.75" outlineLevel="1" x14ac:dyDescent="0.2">
      <c r="A526" s="28" t="s">
        <v>47</v>
      </c>
      <c r="B526" s="29" t="s">
        <v>396</v>
      </c>
      <c r="C526" s="28">
        <v>5.53</v>
      </c>
      <c r="D526" s="99"/>
    </row>
    <row r="527" spans="1:4" ht="15.75" outlineLevel="1" x14ac:dyDescent="0.2">
      <c r="A527" s="28" t="s">
        <v>47</v>
      </c>
      <c r="B527" s="29" t="s">
        <v>933</v>
      </c>
      <c r="C527" s="28">
        <v>5.109</v>
      </c>
      <c r="D527" s="99"/>
    </row>
    <row r="528" spans="1:4" ht="15.75" outlineLevel="1" x14ac:dyDescent="0.2">
      <c r="A528" s="28" t="s">
        <v>47</v>
      </c>
      <c r="B528" s="29" t="s">
        <v>372</v>
      </c>
      <c r="C528" s="28">
        <v>5.1109999999999998</v>
      </c>
      <c r="D528" s="99"/>
    </row>
    <row r="529" spans="1:4" ht="15.75" outlineLevel="1" x14ac:dyDescent="0.2">
      <c r="A529" s="28" t="s">
        <v>47</v>
      </c>
      <c r="B529" s="29" t="s">
        <v>16</v>
      </c>
      <c r="C529" s="28">
        <v>5.1120000000000001</v>
      </c>
      <c r="D529" s="99"/>
    </row>
    <row r="530" spans="1:4" ht="15.75" outlineLevel="1" x14ac:dyDescent="0.2">
      <c r="A530" s="28" t="s">
        <v>47</v>
      </c>
      <c r="B530" s="29" t="s">
        <v>23</v>
      </c>
      <c r="C530" s="28">
        <v>5.1020000000000003</v>
      </c>
      <c r="D530" s="99"/>
    </row>
    <row r="531" spans="1:4" ht="15.75" outlineLevel="1" x14ac:dyDescent="0.2">
      <c r="A531" s="28" t="s">
        <v>47</v>
      </c>
      <c r="B531" s="29" t="s">
        <v>629</v>
      </c>
      <c r="C531" s="31">
        <v>5.0999999999999996</v>
      </c>
      <c r="D531" s="99"/>
    </row>
    <row r="532" spans="1:4" ht="15.75" outlineLevel="1" x14ac:dyDescent="0.2">
      <c r="A532" s="28" t="s">
        <v>47</v>
      </c>
      <c r="B532" s="29" t="s">
        <v>789</v>
      </c>
      <c r="C532" s="28">
        <v>5.58</v>
      </c>
      <c r="D532" s="99"/>
    </row>
    <row r="533" spans="1:4" ht="15.75" outlineLevel="1" x14ac:dyDescent="0.2">
      <c r="A533" s="28" t="s">
        <v>47</v>
      </c>
      <c r="B533" s="29" t="s">
        <v>15</v>
      </c>
      <c r="C533" s="28">
        <v>5.55</v>
      </c>
      <c r="D533" s="99"/>
    </row>
    <row r="534" spans="1:4" ht="15.75" outlineLevel="1" x14ac:dyDescent="0.2">
      <c r="A534" s="28" t="s">
        <v>47</v>
      </c>
      <c r="B534" s="29" t="s">
        <v>11</v>
      </c>
      <c r="C534" s="28">
        <v>5.54</v>
      </c>
      <c r="D534" s="99"/>
    </row>
    <row r="535" spans="1:4" ht="15.75" outlineLevel="1" x14ac:dyDescent="0.2">
      <c r="A535" s="28" t="s">
        <v>47</v>
      </c>
      <c r="B535" s="29" t="s">
        <v>1171</v>
      </c>
      <c r="C535" s="28">
        <v>5.63</v>
      </c>
      <c r="D535" s="99"/>
    </row>
    <row r="536" spans="1:4" ht="15.75" outlineLevel="1" x14ac:dyDescent="0.2">
      <c r="A536" s="28" t="s">
        <v>47</v>
      </c>
      <c r="B536" s="29" t="s">
        <v>19</v>
      </c>
      <c r="C536" s="28">
        <v>5.47</v>
      </c>
      <c r="D536" s="99"/>
    </row>
    <row r="537" spans="1:4" ht="15.75" outlineLevel="1" x14ac:dyDescent="0.2">
      <c r="A537" s="28" t="s">
        <v>47</v>
      </c>
      <c r="B537" s="29" t="s">
        <v>30</v>
      </c>
      <c r="C537" s="28">
        <v>5.48</v>
      </c>
      <c r="D537" s="99"/>
    </row>
    <row r="538" spans="1:4" ht="15.75" x14ac:dyDescent="0.2">
      <c r="A538" s="34" t="s">
        <v>47</v>
      </c>
      <c r="B538" s="29"/>
      <c r="C538" s="28"/>
      <c r="D538" s="99"/>
    </row>
    <row r="539" spans="1:4" ht="15.75" outlineLevel="1" x14ac:dyDescent="0.2">
      <c r="A539" s="28" t="s">
        <v>461</v>
      </c>
      <c r="B539" s="29" t="s">
        <v>667</v>
      </c>
      <c r="C539" s="28">
        <v>5.0999999999999996</v>
      </c>
      <c r="D539" s="99"/>
    </row>
    <row r="540" spans="1:4" ht="15.75" outlineLevel="1" x14ac:dyDescent="0.2">
      <c r="A540" s="28" t="s">
        <v>461</v>
      </c>
      <c r="B540" s="29" t="s">
        <v>0</v>
      </c>
      <c r="C540" s="28">
        <v>5.2</v>
      </c>
      <c r="D540" s="99"/>
    </row>
    <row r="541" spans="1:4" ht="15.75" outlineLevel="1" x14ac:dyDescent="0.2">
      <c r="A541" s="28" t="s">
        <v>461</v>
      </c>
      <c r="B541" s="29" t="s">
        <v>1</v>
      </c>
      <c r="C541" s="28">
        <v>5.26</v>
      </c>
      <c r="D541" s="99"/>
    </row>
    <row r="542" spans="1:4" ht="15.75" outlineLevel="1" x14ac:dyDescent="0.2">
      <c r="A542" s="28" t="s">
        <v>461</v>
      </c>
      <c r="B542" s="29" t="s">
        <v>418</v>
      </c>
      <c r="C542" s="28">
        <v>5.21</v>
      </c>
      <c r="D542" s="99"/>
    </row>
    <row r="543" spans="1:4" ht="15.75" outlineLevel="1" x14ac:dyDescent="0.2">
      <c r="A543" s="28" t="s">
        <v>461</v>
      </c>
      <c r="B543" s="29" t="s">
        <v>814</v>
      </c>
      <c r="C543" s="28">
        <v>5.53</v>
      </c>
      <c r="D543" s="99"/>
    </row>
    <row r="544" spans="1:4" ht="15.75" outlineLevel="1" x14ac:dyDescent="0.2">
      <c r="A544" s="28" t="s">
        <v>461</v>
      </c>
      <c r="B544" s="29" t="s">
        <v>11</v>
      </c>
      <c r="C544" s="28">
        <v>5.54</v>
      </c>
      <c r="D544" s="99"/>
    </row>
    <row r="545" spans="1:4" ht="15.75" outlineLevel="1" x14ac:dyDescent="0.2">
      <c r="A545" s="28" t="s">
        <v>461</v>
      </c>
      <c r="B545" s="29" t="s">
        <v>326</v>
      </c>
      <c r="C545" s="28">
        <v>5.58</v>
      </c>
      <c r="D545" s="99"/>
    </row>
    <row r="546" spans="1:4" ht="15.75" outlineLevel="1" x14ac:dyDescent="0.2">
      <c r="A546" s="28" t="s">
        <v>461</v>
      </c>
      <c r="B546" s="29" t="s">
        <v>330</v>
      </c>
      <c r="C546" s="28">
        <v>5.1180000000000003</v>
      </c>
      <c r="D546" s="99"/>
    </row>
    <row r="547" spans="1:4" ht="15.75" outlineLevel="1" x14ac:dyDescent="0.2">
      <c r="A547" s="28" t="s">
        <v>461</v>
      </c>
      <c r="B547" s="29" t="s">
        <v>328</v>
      </c>
      <c r="C547" s="28">
        <v>5.47</v>
      </c>
      <c r="D547" s="99"/>
    </row>
    <row r="548" spans="1:4" ht="15.75" outlineLevel="1" x14ac:dyDescent="0.2">
      <c r="A548" s="28" t="s">
        <v>461</v>
      </c>
      <c r="B548" s="29" t="s">
        <v>329</v>
      </c>
      <c r="C548" s="28">
        <v>5.48</v>
      </c>
      <c r="D548" s="99"/>
    </row>
    <row r="549" spans="1:4" ht="15.75" outlineLevel="1" x14ac:dyDescent="0.2">
      <c r="A549" s="28" t="s">
        <v>461</v>
      </c>
      <c r="B549" s="29" t="s">
        <v>419</v>
      </c>
      <c r="C549" s="28">
        <v>5.21</v>
      </c>
      <c r="D549" s="99"/>
    </row>
    <row r="550" spans="1:4" ht="15.75" outlineLevel="1" x14ac:dyDescent="0.2">
      <c r="A550" s="28" t="s">
        <v>461</v>
      </c>
      <c r="B550" s="29" t="s">
        <v>815</v>
      </c>
      <c r="C550" s="28">
        <v>5.53</v>
      </c>
      <c r="D550" s="99"/>
    </row>
    <row r="551" spans="1:4" ht="15.75" outlineLevel="1" x14ac:dyDescent="0.2">
      <c r="A551" s="28" t="s">
        <v>461</v>
      </c>
      <c r="B551" s="29" t="s">
        <v>11</v>
      </c>
      <c r="C551" s="28">
        <v>5.54</v>
      </c>
      <c r="D551" s="99"/>
    </row>
    <row r="552" spans="1:4" ht="15.75" outlineLevel="1" x14ac:dyDescent="0.2">
      <c r="A552" s="28" t="s">
        <v>461</v>
      </c>
      <c r="B552" s="29" t="s">
        <v>327</v>
      </c>
      <c r="C552" s="28">
        <v>5.58</v>
      </c>
      <c r="D552" s="99"/>
    </row>
    <row r="553" spans="1:4" ht="15.75" outlineLevel="1" x14ac:dyDescent="0.2">
      <c r="A553" s="28" t="s">
        <v>461</v>
      </c>
      <c r="B553" s="29" t="s">
        <v>331</v>
      </c>
      <c r="C553" s="28">
        <v>5.1180000000000003</v>
      </c>
      <c r="D553" s="99"/>
    </row>
    <row r="554" spans="1:4" ht="15.75" outlineLevel="1" x14ac:dyDescent="0.2">
      <c r="A554" s="28" t="s">
        <v>461</v>
      </c>
      <c r="B554" s="29" t="s">
        <v>961</v>
      </c>
      <c r="C554" s="28">
        <v>5.47</v>
      </c>
      <c r="D554" s="99"/>
    </row>
    <row r="555" spans="1:4" ht="15.75" outlineLevel="1" x14ac:dyDescent="0.2">
      <c r="A555" s="28" t="s">
        <v>461</v>
      </c>
      <c r="B555" s="29" t="s">
        <v>962</v>
      </c>
      <c r="C555" s="28">
        <v>5.48</v>
      </c>
      <c r="D555" s="99"/>
    </row>
    <row r="556" spans="1:4" ht="15.75" outlineLevel="1" x14ac:dyDescent="0.2">
      <c r="A556" s="28" t="s">
        <v>461</v>
      </c>
      <c r="B556" s="29" t="s">
        <v>1178</v>
      </c>
      <c r="C556" s="28">
        <v>5.63</v>
      </c>
      <c r="D556" s="99"/>
    </row>
    <row r="557" spans="1:4" ht="15.75" outlineLevel="1" x14ac:dyDescent="0.2">
      <c r="A557" s="28" t="s">
        <v>461</v>
      </c>
      <c r="B557" s="29" t="s">
        <v>620</v>
      </c>
      <c r="C557" s="28">
        <v>5.27</v>
      </c>
      <c r="D557" s="99"/>
    </row>
    <row r="558" spans="1:4" ht="15.75" outlineLevel="1" x14ac:dyDescent="0.2">
      <c r="A558" s="28" t="s">
        <v>461</v>
      </c>
      <c r="B558" s="29" t="s">
        <v>621</v>
      </c>
      <c r="C558" s="28">
        <v>5.28</v>
      </c>
      <c r="D558" s="99"/>
    </row>
    <row r="559" spans="1:4" ht="15.75" outlineLevel="1" x14ac:dyDescent="0.2">
      <c r="A559" s="28" t="s">
        <v>461</v>
      </c>
      <c r="B559" s="29" t="s">
        <v>464</v>
      </c>
      <c r="C559" s="28">
        <v>5.35</v>
      </c>
      <c r="D559" s="99"/>
    </row>
    <row r="560" spans="1:4" ht="15.75" outlineLevel="1" x14ac:dyDescent="0.2">
      <c r="A560" s="28" t="s">
        <v>461</v>
      </c>
      <c r="B560" s="29" t="s">
        <v>343</v>
      </c>
      <c r="C560" s="28">
        <v>5.1189999999999998</v>
      </c>
      <c r="D560" s="99"/>
    </row>
    <row r="561" spans="1:4" ht="15.75" outlineLevel="1" x14ac:dyDescent="0.2">
      <c r="A561" s="28" t="s">
        <v>461</v>
      </c>
      <c r="B561" s="29" t="s">
        <v>463</v>
      </c>
      <c r="C561" s="31">
        <v>5.12</v>
      </c>
      <c r="D561" s="99"/>
    </row>
    <row r="562" spans="1:4" ht="15.75" outlineLevel="1" x14ac:dyDescent="0.2">
      <c r="A562" s="28" t="s">
        <v>461</v>
      </c>
      <c r="B562" s="29" t="s">
        <v>99</v>
      </c>
      <c r="C562" s="28">
        <v>5.1210000000000004</v>
      </c>
      <c r="D562" s="99"/>
    </row>
    <row r="563" spans="1:4" ht="15.75" outlineLevel="1" x14ac:dyDescent="0.2">
      <c r="A563" s="28" t="s">
        <v>461</v>
      </c>
      <c r="B563" s="29" t="s">
        <v>622</v>
      </c>
      <c r="C563" s="28">
        <v>5.36</v>
      </c>
      <c r="D563" s="99"/>
    </row>
    <row r="564" spans="1:4" ht="15.75" outlineLevel="1" x14ac:dyDescent="0.2">
      <c r="A564" s="28" t="s">
        <v>461</v>
      </c>
      <c r="B564" s="29" t="s">
        <v>365</v>
      </c>
      <c r="C564" s="28">
        <v>5.1219999999999999</v>
      </c>
      <c r="D564" s="99"/>
    </row>
    <row r="565" spans="1:4" ht="15.75" outlineLevel="1" x14ac:dyDescent="0.2">
      <c r="A565" s="28" t="s">
        <v>461</v>
      </c>
      <c r="B565" s="29" t="s">
        <v>366</v>
      </c>
      <c r="C565" s="28">
        <v>5.1230000000000002</v>
      </c>
      <c r="D565" s="99"/>
    </row>
    <row r="566" spans="1:4" ht="15.75" outlineLevel="1" x14ac:dyDescent="0.2">
      <c r="A566" s="28" t="s">
        <v>461</v>
      </c>
      <c r="B566" s="29" t="s">
        <v>628</v>
      </c>
      <c r="C566" s="28">
        <v>5.1239999999999997</v>
      </c>
      <c r="D566" s="99"/>
    </row>
    <row r="567" spans="1:4" ht="15.75" outlineLevel="1" x14ac:dyDescent="0.2">
      <c r="A567" s="28" t="s">
        <v>461</v>
      </c>
      <c r="B567" s="29" t="s">
        <v>308</v>
      </c>
      <c r="C567" s="28">
        <v>5.125</v>
      </c>
      <c r="D567" s="99"/>
    </row>
    <row r="568" spans="1:4" ht="15.75" outlineLevel="1" x14ac:dyDescent="0.2">
      <c r="A568" s="28" t="s">
        <v>461</v>
      </c>
      <c r="B568" s="29" t="s">
        <v>368</v>
      </c>
      <c r="C568" s="28">
        <v>5.1260000000000003</v>
      </c>
      <c r="D568" s="99"/>
    </row>
    <row r="569" spans="1:4" ht="15.75" outlineLevel="1" x14ac:dyDescent="0.2">
      <c r="A569" s="28" t="s">
        <v>461</v>
      </c>
      <c r="B569" s="29" t="s">
        <v>753</v>
      </c>
      <c r="C569" s="28">
        <v>5.1269999999999998</v>
      </c>
      <c r="D569" s="99"/>
    </row>
    <row r="570" spans="1:4" ht="15.75" outlineLevel="1" x14ac:dyDescent="0.2">
      <c r="A570" s="28" t="s">
        <v>461</v>
      </c>
      <c r="B570" s="29" t="s">
        <v>309</v>
      </c>
      <c r="C570" s="30">
        <v>5.72</v>
      </c>
      <c r="D570" s="99"/>
    </row>
    <row r="571" spans="1:4" ht="15.75" outlineLevel="1" x14ac:dyDescent="0.2">
      <c r="A571" s="28" t="s">
        <v>461</v>
      </c>
      <c r="B571" s="29" t="s">
        <v>310</v>
      </c>
      <c r="C571" s="28">
        <v>5.1280000000000001</v>
      </c>
      <c r="D571" s="99"/>
    </row>
    <row r="572" spans="1:4" ht="15.75" outlineLevel="1" x14ac:dyDescent="0.2">
      <c r="A572" s="28" t="s">
        <v>461</v>
      </c>
      <c r="B572" s="29" t="s">
        <v>349</v>
      </c>
      <c r="C572" s="28">
        <v>5.1289999999999996</v>
      </c>
      <c r="D572" s="98" t="s">
        <v>952</v>
      </c>
    </row>
    <row r="573" spans="1:4" ht="15.75" outlineLevel="1" x14ac:dyDescent="0.2">
      <c r="A573" s="28" t="s">
        <v>461</v>
      </c>
      <c r="B573" s="29" t="s">
        <v>367</v>
      </c>
      <c r="C573" s="28">
        <v>5.1310000000000002</v>
      </c>
      <c r="D573" s="99"/>
    </row>
    <row r="574" spans="1:4" ht="15.75" outlineLevel="1" x14ac:dyDescent="0.2">
      <c r="A574" s="28" t="s">
        <v>461</v>
      </c>
      <c r="B574" s="29" t="s">
        <v>633</v>
      </c>
      <c r="C574" s="28">
        <v>5.1319999999999997</v>
      </c>
      <c r="D574" s="98" t="s">
        <v>952</v>
      </c>
    </row>
    <row r="575" spans="1:4" ht="15.75" outlineLevel="1" x14ac:dyDescent="0.2">
      <c r="A575" s="28" t="s">
        <v>461</v>
      </c>
      <c r="B575" s="29" t="s">
        <v>364</v>
      </c>
      <c r="C575" s="28">
        <v>5.133</v>
      </c>
      <c r="D575" s="98" t="s">
        <v>952</v>
      </c>
    </row>
    <row r="576" spans="1:4" ht="15.75" outlineLevel="1" x14ac:dyDescent="0.2">
      <c r="A576" s="28" t="s">
        <v>461</v>
      </c>
      <c r="B576" s="29" t="s">
        <v>458</v>
      </c>
      <c r="C576" s="28">
        <v>5.1340000000000003</v>
      </c>
      <c r="D576" s="98" t="s">
        <v>952</v>
      </c>
    </row>
    <row r="577" spans="1:4" ht="15.75" outlineLevel="1" x14ac:dyDescent="0.2">
      <c r="A577" s="28" t="s">
        <v>461</v>
      </c>
      <c r="B577" s="29" t="s">
        <v>436</v>
      </c>
      <c r="C577" s="31">
        <v>5.13</v>
      </c>
      <c r="D577" s="99"/>
    </row>
    <row r="578" spans="1:4" ht="15.75" outlineLevel="1" x14ac:dyDescent="0.2">
      <c r="A578" s="28" t="s">
        <v>461</v>
      </c>
      <c r="B578" s="29" t="s">
        <v>19</v>
      </c>
      <c r="C578" s="28">
        <v>5.47</v>
      </c>
      <c r="D578" s="99"/>
    </row>
    <row r="579" spans="1:4" ht="15.75" outlineLevel="1" x14ac:dyDescent="0.2">
      <c r="A579" s="28" t="s">
        <v>461</v>
      </c>
      <c r="B579" s="29" t="s">
        <v>30</v>
      </c>
      <c r="C579" s="28">
        <v>5.48</v>
      </c>
      <c r="D579" s="99"/>
    </row>
    <row r="580" spans="1:4" ht="15.75" x14ac:dyDescent="0.2">
      <c r="A580" s="34" t="s">
        <v>461</v>
      </c>
      <c r="B580" s="29"/>
      <c r="C580" s="28"/>
      <c r="D580" s="99"/>
    </row>
    <row r="581" spans="1:4" ht="15.75" outlineLevel="1" x14ac:dyDescent="0.2">
      <c r="A581" s="28" t="s">
        <v>48</v>
      </c>
      <c r="B581" s="29" t="s">
        <v>667</v>
      </c>
      <c r="C581" s="28">
        <v>5.0999999999999996</v>
      </c>
      <c r="D581" s="99"/>
    </row>
    <row r="582" spans="1:4" ht="15.75" outlineLevel="1" x14ac:dyDescent="0.2">
      <c r="A582" s="28" t="s">
        <v>48</v>
      </c>
      <c r="B582" s="29" t="s">
        <v>0</v>
      </c>
      <c r="C582" s="28">
        <v>5.2</v>
      </c>
      <c r="D582" s="99"/>
    </row>
    <row r="583" spans="1:4" ht="15.75" outlineLevel="1" x14ac:dyDescent="0.2">
      <c r="A583" s="28" t="s">
        <v>48</v>
      </c>
      <c r="B583" s="29" t="s">
        <v>741</v>
      </c>
      <c r="C583" s="28">
        <v>5.9</v>
      </c>
      <c r="D583" s="98" t="s">
        <v>952</v>
      </c>
    </row>
    <row r="584" spans="1:4" ht="15.75" outlineLevel="1" x14ac:dyDescent="0.2">
      <c r="A584" s="28" t="s">
        <v>48</v>
      </c>
      <c r="B584" s="29" t="s">
        <v>742</v>
      </c>
      <c r="C584" s="28">
        <v>5.13</v>
      </c>
      <c r="D584" s="98" t="s">
        <v>952</v>
      </c>
    </row>
    <row r="585" spans="1:4" ht="15.75" outlineLevel="1" x14ac:dyDescent="0.2">
      <c r="A585" s="28" t="s">
        <v>48</v>
      </c>
      <c r="B585" s="29" t="s">
        <v>743</v>
      </c>
      <c r="C585" s="28">
        <v>5.16</v>
      </c>
      <c r="D585" s="98" t="s">
        <v>952</v>
      </c>
    </row>
    <row r="586" spans="1:4" ht="15.75" outlineLevel="1" x14ac:dyDescent="0.2">
      <c r="A586" s="28" t="s">
        <v>48</v>
      </c>
      <c r="B586" s="29" t="s">
        <v>744</v>
      </c>
      <c r="C586" s="28">
        <v>5.22</v>
      </c>
      <c r="D586" s="98"/>
    </row>
    <row r="587" spans="1:4" ht="15.75" outlineLevel="1" x14ac:dyDescent="0.2">
      <c r="A587" s="28" t="s">
        <v>48</v>
      </c>
      <c r="B587" s="29" t="s">
        <v>1</v>
      </c>
      <c r="C587" s="28">
        <v>5.26</v>
      </c>
      <c r="D587" s="99"/>
    </row>
    <row r="588" spans="1:4" ht="15.75" outlineLevel="1" x14ac:dyDescent="0.2">
      <c r="A588" s="28" t="s">
        <v>48</v>
      </c>
      <c r="B588" s="29" t="s">
        <v>932</v>
      </c>
      <c r="C588" s="28">
        <v>5.77</v>
      </c>
      <c r="D588" s="99"/>
    </row>
    <row r="589" spans="1:4" ht="15.75" outlineLevel="1" x14ac:dyDescent="0.2">
      <c r="A589" s="28" t="s">
        <v>48</v>
      </c>
      <c r="B589" s="29" t="s">
        <v>620</v>
      </c>
      <c r="C589" s="28">
        <v>5.27</v>
      </c>
      <c r="D589" s="99"/>
    </row>
    <row r="590" spans="1:4" ht="15.75" outlineLevel="1" x14ac:dyDescent="0.2">
      <c r="A590" s="28" t="s">
        <v>48</v>
      </c>
      <c r="B590" s="29" t="s">
        <v>621</v>
      </c>
      <c r="C590" s="28">
        <v>5.28</v>
      </c>
      <c r="D590" s="98" t="s">
        <v>952</v>
      </c>
    </row>
    <row r="591" spans="1:4" ht="15.75" outlineLevel="1" x14ac:dyDescent="0.2">
      <c r="A591" s="28" t="s">
        <v>48</v>
      </c>
      <c r="B591" s="29" t="s">
        <v>9</v>
      </c>
      <c r="C591" s="28">
        <v>5.31</v>
      </c>
      <c r="D591" s="99"/>
    </row>
    <row r="592" spans="1:4" ht="15.75" outlineLevel="1" x14ac:dyDescent="0.2">
      <c r="A592" s="28" t="s">
        <v>48</v>
      </c>
      <c r="B592" s="29" t="s">
        <v>622</v>
      </c>
      <c r="C592" s="28">
        <v>5.36</v>
      </c>
      <c r="D592" s="99"/>
    </row>
    <row r="593" spans="1:4" ht="15.75" outlineLevel="1" x14ac:dyDescent="0.2">
      <c r="A593" s="28" t="s">
        <v>48</v>
      </c>
      <c r="B593" s="29" t="s">
        <v>297</v>
      </c>
      <c r="C593" s="28">
        <v>5.78</v>
      </c>
      <c r="D593" s="99"/>
    </row>
    <row r="594" spans="1:4" ht="15.75" outlineLevel="1" x14ac:dyDescent="0.2">
      <c r="A594" s="28" t="s">
        <v>48</v>
      </c>
      <c r="B594" s="29" t="s">
        <v>608</v>
      </c>
      <c r="C594" s="28">
        <v>5.79</v>
      </c>
      <c r="D594" s="98" t="s">
        <v>952</v>
      </c>
    </row>
    <row r="595" spans="1:4" ht="15.75" outlineLevel="1" x14ac:dyDescent="0.2">
      <c r="A595" s="28" t="s">
        <v>48</v>
      </c>
      <c r="B595" s="29" t="s">
        <v>748</v>
      </c>
      <c r="C595" s="28">
        <v>5.41</v>
      </c>
      <c r="D595" s="99"/>
    </row>
    <row r="596" spans="1:4" ht="15.75" outlineLevel="1" x14ac:dyDescent="0.2">
      <c r="A596" s="28" t="s">
        <v>48</v>
      </c>
      <c r="B596" s="29" t="s">
        <v>6</v>
      </c>
      <c r="C596" s="28">
        <v>5.49</v>
      </c>
      <c r="D596" s="99"/>
    </row>
    <row r="597" spans="1:4" ht="15.75" outlineLevel="1" x14ac:dyDescent="0.2">
      <c r="A597" s="28" t="s">
        <v>48</v>
      </c>
      <c r="B597" s="29" t="s">
        <v>8</v>
      </c>
      <c r="C597" s="28">
        <v>5.51</v>
      </c>
      <c r="D597" s="99"/>
    </row>
    <row r="598" spans="1:4" ht="15.75" outlineLevel="1" x14ac:dyDescent="0.2">
      <c r="A598" s="28" t="s">
        <v>48</v>
      </c>
      <c r="B598" s="29" t="s">
        <v>793</v>
      </c>
      <c r="C598" s="28">
        <v>5.52</v>
      </c>
      <c r="D598" s="99"/>
    </row>
    <row r="599" spans="1:4" ht="15.75" outlineLevel="1" x14ac:dyDescent="0.2">
      <c r="A599" s="28" t="s">
        <v>48</v>
      </c>
      <c r="B599" s="29" t="s">
        <v>396</v>
      </c>
      <c r="C599" s="28">
        <v>5.53</v>
      </c>
      <c r="D599" s="99"/>
    </row>
    <row r="600" spans="1:4" ht="15.75" outlineLevel="1" x14ac:dyDescent="0.2">
      <c r="A600" s="28" t="s">
        <v>48</v>
      </c>
      <c r="B600" s="29" t="s">
        <v>13</v>
      </c>
      <c r="C600" s="28">
        <v>5.69</v>
      </c>
      <c r="D600" s="99"/>
    </row>
    <row r="601" spans="1:4" ht="15.75" outlineLevel="1" x14ac:dyDescent="0.2">
      <c r="A601" s="28" t="s">
        <v>48</v>
      </c>
      <c r="B601" s="29" t="s">
        <v>440</v>
      </c>
      <c r="C601" s="28">
        <v>5.71</v>
      </c>
      <c r="D601" s="99"/>
    </row>
    <row r="602" spans="1:4" ht="15.75" outlineLevel="1" x14ac:dyDescent="0.2">
      <c r="A602" s="28" t="s">
        <v>48</v>
      </c>
      <c r="B602" s="29" t="s">
        <v>14</v>
      </c>
      <c r="C602" s="30">
        <v>5.7</v>
      </c>
      <c r="D602" s="99"/>
    </row>
    <row r="603" spans="1:4" ht="15.75" outlineLevel="1" x14ac:dyDescent="0.2">
      <c r="A603" s="28" t="s">
        <v>48</v>
      </c>
      <c r="B603" s="29" t="s">
        <v>282</v>
      </c>
      <c r="C603" s="30">
        <v>5.8</v>
      </c>
      <c r="D603" s="98" t="s">
        <v>952</v>
      </c>
    </row>
    <row r="604" spans="1:4" ht="15.75" outlineLevel="1" x14ac:dyDescent="0.2">
      <c r="A604" s="28" t="s">
        <v>48</v>
      </c>
      <c r="B604" s="29" t="s">
        <v>309</v>
      </c>
      <c r="C604" s="30">
        <v>5.72</v>
      </c>
      <c r="D604" s="98" t="s">
        <v>952</v>
      </c>
    </row>
    <row r="605" spans="1:4" ht="15.75" outlineLevel="1" x14ac:dyDescent="0.2">
      <c r="A605" s="28" t="s">
        <v>48</v>
      </c>
      <c r="B605" s="29" t="s">
        <v>689</v>
      </c>
      <c r="C605" s="28">
        <v>5.73</v>
      </c>
      <c r="D605" s="98" t="s">
        <v>952</v>
      </c>
    </row>
    <row r="606" spans="1:4" ht="15.75" outlineLevel="1" x14ac:dyDescent="0.2">
      <c r="A606" s="28" t="s">
        <v>48</v>
      </c>
      <c r="B606" s="29" t="s">
        <v>637</v>
      </c>
      <c r="C606" s="28">
        <v>5.74</v>
      </c>
      <c r="D606" s="99"/>
    </row>
    <row r="607" spans="1:4" ht="15.75" outlineLevel="1" x14ac:dyDescent="0.2">
      <c r="A607" s="28" t="s">
        <v>48</v>
      </c>
      <c r="B607" s="29" t="s">
        <v>421</v>
      </c>
      <c r="C607" s="28">
        <v>5.75</v>
      </c>
      <c r="D607" s="99"/>
    </row>
    <row r="608" spans="1:4" ht="15.75" outlineLevel="1" x14ac:dyDescent="0.2">
      <c r="A608" s="28" t="s">
        <v>48</v>
      </c>
      <c r="B608" s="29" t="s">
        <v>942</v>
      </c>
      <c r="C608" s="28">
        <v>5.76</v>
      </c>
      <c r="D608" s="99"/>
    </row>
    <row r="609" spans="1:4" ht="15.75" outlineLevel="1" x14ac:dyDescent="0.2">
      <c r="A609" s="28" t="s">
        <v>48</v>
      </c>
      <c r="B609" s="29" t="s">
        <v>20</v>
      </c>
      <c r="C609" s="28">
        <v>5.81</v>
      </c>
      <c r="D609" s="98" t="s">
        <v>952</v>
      </c>
    </row>
    <row r="610" spans="1:4" ht="15.75" outlineLevel="1" x14ac:dyDescent="0.2">
      <c r="A610" s="28" t="s">
        <v>48</v>
      </c>
      <c r="B610" s="29" t="s">
        <v>784</v>
      </c>
      <c r="C610" s="28">
        <v>5.82</v>
      </c>
      <c r="D610" s="98" t="s">
        <v>952</v>
      </c>
    </row>
    <row r="611" spans="1:4" ht="15.75" outlineLevel="1" x14ac:dyDescent="0.2">
      <c r="A611" s="28" t="s">
        <v>48</v>
      </c>
      <c r="B611" s="29" t="s">
        <v>674</v>
      </c>
      <c r="C611" s="28">
        <v>5.83</v>
      </c>
      <c r="D611" s="98" t="s">
        <v>952</v>
      </c>
    </row>
    <row r="612" spans="1:4" ht="15.75" outlineLevel="1" x14ac:dyDescent="0.2">
      <c r="A612" s="28" t="s">
        <v>48</v>
      </c>
      <c r="B612" s="29" t="s">
        <v>675</v>
      </c>
      <c r="C612" s="28">
        <v>5.84</v>
      </c>
      <c r="D612" s="99"/>
    </row>
    <row r="613" spans="1:4" ht="15.75" outlineLevel="1" x14ac:dyDescent="0.2">
      <c r="A613" s="28" t="s">
        <v>48</v>
      </c>
      <c r="B613" s="29" t="s">
        <v>866</v>
      </c>
      <c r="C613" s="28">
        <v>5.85</v>
      </c>
      <c r="D613" s="98" t="s">
        <v>952</v>
      </c>
    </row>
    <row r="614" spans="1:4" ht="15.75" outlineLevel="1" x14ac:dyDescent="0.2">
      <c r="A614" s="28" t="s">
        <v>48</v>
      </c>
      <c r="B614" s="29" t="s">
        <v>420</v>
      </c>
      <c r="C614" s="28">
        <v>5.86</v>
      </c>
      <c r="D614" s="98" t="s">
        <v>952</v>
      </c>
    </row>
    <row r="615" spans="1:4" ht="15.75" outlineLevel="1" x14ac:dyDescent="0.2">
      <c r="A615" s="28" t="s">
        <v>48</v>
      </c>
      <c r="B615" s="29" t="s">
        <v>21</v>
      </c>
      <c r="C615" s="28">
        <v>5.88</v>
      </c>
      <c r="D615" s="98" t="s">
        <v>952</v>
      </c>
    </row>
    <row r="616" spans="1:4" ht="15.75" outlineLevel="1" x14ac:dyDescent="0.2">
      <c r="A616" s="28" t="s">
        <v>48</v>
      </c>
      <c r="B616" s="29" t="s">
        <v>690</v>
      </c>
      <c r="C616" s="28">
        <v>5.87</v>
      </c>
      <c r="D616" s="99"/>
    </row>
    <row r="617" spans="1:4" ht="15.75" outlineLevel="1" x14ac:dyDescent="0.2">
      <c r="A617" s="28" t="s">
        <v>48</v>
      </c>
      <c r="B617" s="29" t="s">
        <v>933</v>
      </c>
      <c r="C617" s="28">
        <v>5.109</v>
      </c>
      <c r="D617" s="99"/>
    </row>
    <row r="618" spans="1:4" ht="15.75" outlineLevel="1" x14ac:dyDescent="0.2">
      <c r="A618" s="28" t="s">
        <v>48</v>
      </c>
      <c r="B618" s="29" t="s">
        <v>747</v>
      </c>
      <c r="C618" s="31">
        <v>5.1100000000000003</v>
      </c>
      <c r="D618" s="98" t="s">
        <v>952</v>
      </c>
    </row>
    <row r="619" spans="1:4" ht="15.75" outlineLevel="1" x14ac:dyDescent="0.2">
      <c r="A619" s="28" t="s">
        <v>48</v>
      </c>
      <c r="B619" s="29" t="s">
        <v>372</v>
      </c>
      <c r="C619" s="28">
        <v>5.1109999999999998</v>
      </c>
      <c r="D619" s="99"/>
    </row>
    <row r="620" spans="1:4" ht="15.75" outlineLevel="1" x14ac:dyDescent="0.2">
      <c r="A620" s="28" t="s">
        <v>48</v>
      </c>
      <c r="B620" s="29" t="s">
        <v>16</v>
      </c>
      <c r="C620" s="28">
        <v>5.1120000000000001</v>
      </c>
      <c r="D620" s="99"/>
    </row>
    <row r="621" spans="1:4" ht="15.75" outlineLevel="1" x14ac:dyDescent="0.2">
      <c r="A621" s="28" t="s">
        <v>48</v>
      </c>
      <c r="B621" s="29" t="s">
        <v>475</v>
      </c>
      <c r="C621" s="28">
        <v>5.1130000000000004</v>
      </c>
      <c r="D621" s="99"/>
    </row>
    <row r="622" spans="1:4" ht="15.75" outlineLevel="1" x14ac:dyDescent="0.2">
      <c r="A622" s="28" t="s">
        <v>48</v>
      </c>
      <c r="B622" s="29" t="s">
        <v>638</v>
      </c>
      <c r="C622" s="28">
        <v>5.99</v>
      </c>
      <c r="D622" s="98" t="s">
        <v>952</v>
      </c>
    </row>
    <row r="623" spans="1:4" ht="15.75" outlineLevel="1" x14ac:dyDescent="0.2">
      <c r="A623" s="28" t="s">
        <v>48</v>
      </c>
      <c r="B623" s="29" t="s">
        <v>965</v>
      </c>
      <c r="C623" s="28">
        <v>5.58</v>
      </c>
      <c r="D623" s="98"/>
    </row>
    <row r="624" spans="1:4" ht="15.75" outlineLevel="1" x14ac:dyDescent="0.2">
      <c r="A624" s="28" t="s">
        <v>48</v>
      </c>
      <c r="B624" s="29" t="s">
        <v>11</v>
      </c>
      <c r="C624" s="28">
        <v>5.54</v>
      </c>
      <c r="D624" s="99"/>
    </row>
    <row r="625" spans="1:4" ht="15.75" outlineLevel="1" x14ac:dyDescent="0.2">
      <c r="A625" s="28" t="s">
        <v>48</v>
      </c>
      <c r="B625" s="29" t="s">
        <v>745</v>
      </c>
      <c r="C625" s="28">
        <v>5.56</v>
      </c>
      <c r="D625" s="99"/>
    </row>
    <row r="626" spans="1:4" ht="15.75" outlineLevel="1" x14ac:dyDescent="0.2">
      <c r="A626" s="28" t="s">
        <v>48</v>
      </c>
      <c r="B626" s="29" t="s">
        <v>1171</v>
      </c>
      <c r="C626" s="28">
        <v>5.63</v>
      </c>
      <c r="D626" s="99"/>
    </row>
    <row r="627" spans="1:4" ht="15.75" outlineLevel="1" x14ac:dyDescent="0.2">
      <c r="A627" s="28" t="s">
        <v>48</v>
      </c>
      <c r="B627" s="29" t="s">
        <v>803</v>
      </c>
      <c r="C627" s="28">
        <v>5.64</v>
      </c>
      <c r="D627" s="99"/>
    </row>
    <row r="628" spans="1:4" ht="15.75" outlineLevel="1" x14ac:dyDescent="0.2">
      <c r="A628" s="28" t="s">
        <v>48</v>
      </c>
      <c r="B628" s="29" t="s">
        <v>1172</v>
      </c>
      <c r="C628" s="28">
        <v>5.65</v>
      </c>
      <c r="D628" s="99"/>
    </row>
    <row r="629" spans="1:4" ht="15.75" outlineLevel="1" x14ac:dyDescent="0.2">
      <c r="A629" s="28" t="s">
        <v>48</v>
      </c>
      <c r="B629" s="29" t="s">
        <v>804</v>
      </c>
      <c r="C629" s="28">
        <v>5.66</v>
      </c>
      <c r="D629" s="99"/>
    </row>
    <row r="630" spans="1:4" ht="15.75" outlineLevel="1" x14ac:dyDescent="0.2">
      <c r="A630" s="28" t="s">
        <v>48</v>
      </c>
      <c r="B630" s="29" t="s">
        <v>685</v>
      </c>
      <c r="C630" s="28">
        <v>5.89</v>
      </c>
      <c r="D630" s="98" t="s">
        <v>952</v>
      </c>
    </row>
    <row r="631" spans="1:4" ht="15.75" outlineLevel="1" x14ac:dyDescent="0.2">
      <c r="A631" s="28" t="s">
        <v>48</v>
      </c>
      <c r="B631" s="29" t="s">
        <v>26</v>
      </c>
      <c r="C631" s="28">
        <v>5.68</v>
      </c>
      <c r="D631" s="99"/>
    </row>
    <row r="632" spans="1:4" ht="15.75" outlineLevel="1" x14ac:dyDescent="0.2">
      <c r="A632" s="28" t="s">
        <v>48</v>
      </c>
      <c r="B632" s="29" t="s">
        <v>19</v>
      </c>
      <c r="C632" s="28">
        <v>5.47</v>
      </c>
      <c r="D632" s="99"/>
    </row>
    <row r="633" spans="1:4" ht="15.75" outlineLevel="1" x14ac:dyDescent="0.2">
      <c r="A633" s="28" t="s">
        <v>48</v>
      </c>
      <c r="B633" s="29" t="s">
        <v>30</v>
      </c>
      <c r="C633" s="28">
        <v>5.48</v>
      </c>
      <c r="D633" s="99"/>
    </row>
    <row r="634" spans="1:4" ht="15.75" x14ac:dyDescent="0.2">
      <c r="A634" s="34" t="s">
        <v>48</v>
      </c>
      <c r="B634" s="29"/>
      <c r="C634" s="28"/>
      <c r="D634" s="99"/>
    </row>
    <row r="635" spans="1:4" ht="15.75" outlineLevel="1" x14ac:dyDescent="0.2">
      <c r="A635" s="28" t="s">
        <v>49</v>
      </c>
      <c r="B635" s="29" t="s">
        <v>667</v>
      </c>
      <c r="C635" s="28">
        <v>5.0999999999999996</v>
      </c>
      <c r="D635" s="99"/>
    </row>
    <row r="636" spans="1:4" ht="15.75" outlineLevel="1" x14ac:dyDescent="0.2">
      <c r="A636" s="28" t="s">
        <v>49</v>
      </c>
      <c r="B636" s="29" t="s">
        <v>0</v>
      </c>
      <c r="C636" s="28">
        <v>5.2</v>
      </c>
      <c r="D636" s="99"/>
    </row>
    <row r="637" spans="1:4" ht="15.75" outlineLevel="1" x14ac:dyDescent="0.2">
      <c r="A637" s="28" t="s">
        <v>49</v>
      </c>
      <c r="B637" s="29" t="s">
        <v>740</v>
      </c>
      <c r="C637" s="28">
        <v>5.3</v>
      </c>
      <c r="D637" s="99"/>
    </row>
    <row r="638" spans="1:4" ht="15.75" outlineLevel="1" x14ac:dyDescent="0.2">
      <c r="A638" s="28" t="s">
        <v>49</v>
      </c>
      <c r="B638" s="29" t="s">
        <v>2</v>
      </c>
      <c r="C638" s="28">
        <v>5.6</v>
      </c>
      <c r="D638" s="99"/>
    </row>
    <row r="639" spans="1:4" ht="15.75" outlineLevel="1" x14ac:dyDescent="0.2">
      <c r="A639" s="28" t="s">
        <v>49</v>
      </c>
      <c r="B639" s="29" t="s">
        <v>746</v>
      </c>
      <c r="C639" s="30">
        <v>5.0999999999999996</v>
      </c>
      <c r="D639" s="99"/>
    </row>
    <row r="640" spans="1:4" ht="15.75" outlineLevel="1" x14ac:dyDescent="0.2">
      <c r="A640" s="28" t="s">
        <v>49</v>
      </c>
      <c r="B640" s="29" t="s">
        <v>3</v>
      </c>
      <c r="C640" s="28">
        <v>5.14</v>
      </c>
      <c r="D640" s="99"/>
    </row>
    <row r="641" spans="1:4" ht="15.75" outlineLevel="1" x14ac:dyDescent="0.2">
      <c r="A641" s="28" t="s">
        <v>49</v>
      </c>
      <c r="B641" s="29" t="s">
        <v>29</v>
      </c>
      <c r="C641" s="28">
        <v>5.19</v>
      </c>
      <c r="D641" s="99"/>
    </row>
    <row r="642" spans="1:4" ht="15.75" outlineLevel="1" x14ac:dyDescent="0.2">
      <c r="A642" s="28" t="s">
        <v>49</v>
      </c>
      <c r="B642" s="29" t="s">
        <v>28</v>
      </c>
      <c r="C642" s="28">
        <v>5.24</v>
      </c>
      <c r="D642" s="99"/>
    </row>
    <row r="643" spans="1:4" ht="15.75" outlineLevel="1" x14ac:dyDescent="0.2">
      <c r="A643" s="28" t="s">
        <v>49</v>
      </c>
      <c r="B643" s="29" t="s">
        <v>1</v>
      </c>
      <c r="C643" s="28">
        <v>5.26</v>
      </c>
      <c r="D643" s="99"/>
    </row>
    <row r="644" spans="1:4" ht="15.75" outlineLevel="1" x14ac:dyDescent="0.2">
      <c r="A644" s="28" t="s">
        <v>49</v>
      </c>
      <c r="B644" s="29" t="s">
        <v>620</v>
      </c>
      <c r="C644" s="28">
        <v>5.27</v>
      </c>
      <c r="D644" s="99"/>
    </row>
    <row r="645" spans="1:4" ht="15.75" outlineLevel="1" x14ac:dyDescent="0.2">
      <c r="A645" s="28" t="s">
        <v>49</v>
      </c>
      <c r="B645" s="29" t="s">
        <v>621</v>
      </c>
      <c r="C645" s="28">
        <v>5.28</v>
      </c>
      <c r="D645" s="99"/>
    </row>
    <row r="646" spans="1:4" ht="15.75" outlineLevel="1" x14ac:dyDescent="0.2">
      <c r="A646" s="28" t="s">
        <v>49</v>
      </c>
      <c r="B646" s="29" t="s">
        <v>622</v>
      </c>
      <c r="C646" s="28">
        <v>5.36</v>
      </c>
      <c r="D646" s="99"/>
    </row>
    <row r="647" spans="1:4" ht="15.75" outlineLevel="1" x14ac:dyDescent="0.2">
      <c r="A647" s="28" t="s">
        <v>49</v>
      </c>
      <c r="B647" s="29" t="s">
        <v>10</v>
      </c>
      <c r="C647" s="28">
        <v>5.33</v>
      </c>
      <c r="D647" s="99"/>
    </row>
    <row r="648" spans="1:4" ht="15.75" outlineLevel="1" x14ac:dyDescent="0.2">
      <c r="A648" s="28" t="s">
        <v>49</v>
      </c>
      <c r="B648" s="29" t="s">
        <v>12</v>
      </c>
      <c r="C648" s="28">
        <v>5.37</v>
      </c>
      <c r="D648" s="99"/>
    </row>
    <row r="649" spans="1:4" ht="15.75" outlineLevel="1" x14ac:dyDescent="0.2">
      <c r="A649" s="28" t="s">
        <v>49</v>
      </c>
      <c r="B649" s="29" t="s">
        <v>6</v>
      </c>
      <c r="C649" s="28">
        <v>5.49</v>
      </c>
      <c r="D649" s="99"/>
    </row>
    <row r="650" spans="1:4" ht="15.75" outlineLevel="1" x14ac:dyDescent="0.2">
      <c r="A650" s="28" t="s">
        <v>49</v>
      </c>
      <c r="B650" s="29" t="s">
        <v>8</v>
      </c>
      <c r="C650" s="28">
        <v>5.51</v>
      </c>
      <c r="D650" s="99"/>
    </row>
    <row r="651" spans="1:4" ht="15.75" outlineLevel="1" x14ac:dyDescent="0.2">
      <c r="A651" s="28" t="s">
        <v>49</v>
      </c>
      <c r="B651" s="29" t="s">
        <v>7</v>
      </c>
      <c r="C651" s="28">
        <v>5.52</v>
      </c>
      <c r="D651" s="99"/>
    </row>
    <row r="652" spans="1:4" ht="15.75" outlineLevel="1" x14ac:dyDescent="0.2">
      <c r="A652" s="28" t="s">
        <v>49</v>
      </c>
      <c r="B652" s="29" t="s">
        <v>396</v>
      </c>
      <c r="C652" s="28">
        <v>5.53</v>
      </c>
      <c r="D652" s="99"/>
    </row>
    <row r="653" spans="1:4" ht="15.75" outlineLevel="1" x14ac:dyDescent="0.2">
      <c r="A653" s="28" t="s">
        <v>49</v>
      </c>
      <c r="B653" s="29" t="s">
        <v>13</v>
      </c>
      <c r="C653" s="28">
        <v>5.69</v>
      </c>
      <c r="D653" s="99"/>
    </row>
    <row r="654" spans="1:4" ht="15.75" outlineLevel="1" x14ac:dyDescent="0.2">
      <c r="A654" s="28" t="s">
        <v>49</v>
      </c>
      <c r="B654" s="29" t="s">
        <v>14</v>
      </c>
      <c r="C654" s="30">
        <v>5.7</v>
      </c>
      <c r="D654" s="99"/>
    </row>
    <row r="655" spans="1:4" ht="15.75" outlineLevel="1" x14ac:dyDescent="0.2">
      <c r="A655" s="28" t="s">
        <v>49</v>
      </c>
      <c r="B655" s="29" t="s">
        <v>637</v>
      </c>
      <c r="C655" s="28">
        <v>5.74</v>
      </c>
      <c r="D655" s="99"/>
    </row>
    <row r="656" spans="1:4" ht="15.75" outlineLevel="1" x14ac:dyDescent="0.2">
      <c r="A656" s="28" t="s">
        <v>49</v>
      </c>
      <c r="B656" s="29" t="s">
        <v>933</v>
      </c>
      <c r="C656" s="28">
        <v>5.109</v>
      </c>
      <c r="D656" s="99"/>
    </row>
    <row r="657" spans="1:4" ht="15.75" outlineLevel="1" x14ac:dyDescent="0.2">
      <c r="A657" s="28" t="s">
        <v>49</v>
      </c>
      <c r="B657" s="29" t="s">
        <v>372</v>
      </c>
      <c r="C657" s="28">
        <v>5.1109999999999998</v>
      </c>
      <c r="D657" s="99"/>
    </row>
    <row r="658" spans="1:4" ht="15.75" outlineLevel="1" x14ac:dyDescent="0.2">
      <c r="A658" s="28" t="s">
        <v>49</v>
      </c>
      <c r="B658" s="29" t="s">
        <v>16</v>
      </c>
      <c r="C658" s="28">
        <v>5.1120000000000001</v>
      </c>
      <c r="D658" s="99"/>
    </row>
    <row r="659" spans="1:4" ht="15.75" outlineLevel="1" x14ac:dyDescent="0.2">
      <c r="A659" s="28" t="s">
        <v>49</v>
      </c>
      <c r="B659" s="29" t="s">
        <v>789</v>
      </c>
      <c r="C659" s="28">
        <v>5.58</v>
      </c>
      <c r="D659" s="99"/>
    </row>
    <row r="660" spans="1:4" ht="15.75" outlineLevel="1" x14ac:dyDescent="0.2">
      <c r="A660" s="28" t="s">
        <v>49</v>
      </c>
      <c r="B660" s="29" t="s">
        <v>11</v>
      </c>
      <c r="C660" s="28">
        <v>5.54</v>
      </c>
      <c r="D660" s="99"/>
    </row>
    <row r="661" spans="1:4" ht="15.75" outlineLevel="1" x14ac:dyDescent="0.2">
      <c r="A661" s="28" t="s">
        <v>49</v>
      </c>
      <c r="B661" s="29" t="s">
        <v>15</v>
      </c>
      <c r="C661" s="28">
        <v>5.55</v>
      </c>
      <c r="D661" s="99"/>
    </row>
    <row r="662" spans="1:4" ht="15.75" outlineLevel="1" x14ac:dyDescent="0.2">
      <c r="A662" s="28" t="s">
        <v>49</v>
      </c>
      <c r="B662" s="29" t="s">
        <v>1171</v>
      </c>
      <c r="C662" s="28">
        <v>5.63</v>
      </c>
      <c r="D662" s="99"/>
    </row>
    <row r="663" spans="1:4" ht="15.75" outlineLevel="1" x14ac:dyDescent="0.2">
      <c r="A663" s="28" t="s">
        <v>49</v>
      </c>
      <c r="B663" s="29" t="s">
        <v>19</v>
      </c>
      <c r="C663" s="28">
        <v>5.47</v>
      </c>
      <c r="D663" s="99"/>
    </row>
    <row r="664" spans="1:4" ht="15.75" outlineLevel="1" x14ac:dyDescent="0.2">
      <c r="A664" s="28" t="s">
        <v>49</v>
      </c>
      <c r="B664" s="29" t="s">
        <v>30</v>
      </c>
      <c r="C664" s="28">
        <v>5.48</v>
      </c>
      <c r="D664" s="99"/>
    </row>
    <row r="665" spans="1:4" ht="15.75" x14ac:dyDescent="0.2">
      <c r="A665" s="34" t="s">
        <v>49</v>
      </c>
      <c r="B665" s="29"/>
      <c r="C665" s="28"/>
      <c r="D665" s="99"/>
    </row>
    <row r="666" spans="1:4" ht="15.75" outlineLevel="1" x14ac:dyDescent="0.2">
      <c r="A666" s="28" t="s">
        <v>50</v>
      </c>
      <c r="B666" s="29" t="s">
        <v>667</v>
      </c>
      <c r="C666" s="28">
        <v>5.0999999999999996</v>
      </c>
      <c r="D666" s="99"/>
    </row>
    <row r="667" spans="1:4" ht="15.75" outlineLevel="1" x14ac:dyDescent="0.2">
      <c r="A667" s="28" t="s">
        <v>50</v>
      </c>
      <c r="B667" s="29" t="s">
        <v>0</v>
      </c>
      <c r="C667" s="28">
        <v>5.2</v>
      </c>
      <c r="D667" s="99"/>
    </row>
    <row r="668" spans="1:4" ht="15.75" outlineLevel="1" x14ac:dyDescent="0.2">
      <c r="A668" s="28" t="s">
        <v>50</v>
      </c>
      <c r="B668" s="29" t="s">
        <v>739</v>
      </c>
      <c r="C668" s="28">
        <v>5.4</v>
      </c>
      <c r="D668" s="99"/>
    </row>
    <row r="669" spans="1:4" ht="15.75" outlineLevel="1" x14ac:dyDescent="0.2">
      <c r="A669" s="28" t="s">
        <v>50</v>
      </c>
      <c r="B669" s="29" t="s">
        <v>757</v>
      </c>
      <c r="C669" s="28">
        <v>5.7</v>
      </c>
      <c r="D669" s="99"/>
    </row>
    <row r="670" spans="1:4" ht="15.75" outlineLevel="1" x14ac:dyDescent="0.2">
      <c r="A670" s="28" t="s">
        <v>50</v>
      </c>
      <c r="B670" s="29" t="s">
        <v>758</v>
      </c>
      <c r="C670" s="28">
        <v>5.1100000000000003</v>
      </c>
      <c r="D670" s="99"/>
    </row>
    <row r="671" spans="1:4" ht="15.75" outlineLevel="1" x14ac:dyDescent="0.2">
      <c r="A671" s="28" t="s">
        <v>50</v>
      </c>
      <c r="B671" s="29" t="s">
        <v>1</v>
      </c>
      <c r="C671" s="28">
        <v>5.26</v>
      </c>
      <c r="D671" s="99"/>
    </row>
    <row r="672" spans="1:4" ht="15.75" outlineLevel="1" x14ac:dyDescent="0.2">
      <c r="A672" s="28" t="s">
        <v>50</v>
      </c>
      <c r="B672" s="29" t="s">
        <v>641</v>
      </c>
      <c r="C672" s="28">
        <v>5.43</v>
      </c>
      <c r="D672" s="99"/>
    </row>
    <row r="673" spans="1:4" ht="15.75" outlineLevel="1" x14ac:dyDescent="0.2">
      <c r="A673" s="28" t="s">
        <v>50</v>
      </c>
      <c r="B673" s="29" t="s">
        <v>620</v>
      </c>
      <c r="C673" s="28">
        <v>5.27</v>
      </c>
      <c r="D673" s="99"/>
    </row>
    <row r="674" spans="1:4" ht="15.75" outlineLevel="1" x14ac:dyDescent="0.2">
      <c r="A674" s="28" t="s">
        <v>50</v>
      </c>
      <c r="B674" s="29" t="s">
        <v>621</v>
      </c>
      <c r="C674" s="28">
        <v>5.28</v>
      </c>
      <c r="D674" s="99"/>
    </row>
    <row r="675" spans="1:4" ht="15.75" outlineLevel="1" x14ac:dyDescent="0.2">
      <c r="A675" s="28" t="s">
        <v>50</v>
      </c>
      <c r="B675" s="29" t="s">
        <v>622</v>
      </c>
      <c r="C675" s="28">
        <v>5.36</v>
      </c>
      <c r="D675" s="99"/>
    </row>
    <row r="676" spans="1:4" ht="15.75" outlineLevel="1" x14ac:dyDescent="0.2">
      <c r="A676" s="28" t="s">
        <v>50</v>
      </c>
      <c r="B676" s="29" t="s">
        <v>788</v>
      </c>
      <c r="C676" s="30">
        <v>5.5</v>
      </c>
      <c r="D676" s="99"/>
    </row>
    <row r="677" spans="1:4" ht="15.75" outlineLevel="1" x14ac:dyDescent="0.2">
      <c r="A677" s="28" t="s">
        <v>50</v>
      </c>
      <c r="B677" s="29" t="s">
        <v>8</v>
      </c>
      <c r="C677" s="28">
        <v>5.51</v>
      </c>
      <c r="D677" s="99"/>
    </row>
    <row r="678" spans="1:4" ht="15.75" outlineLevel="1" x14ac:dyDescent="0.2">
      <c r="A678" s="28" t="s">
        <v>50</v>
      </c>
      <c r="B678" s="29" t="s">
        <v>396</v>
      </c>
      <c r="C678" s="28">
        <v>5.53</v>
      </c>
      <c r="D678" s="99"/>
    </row>
    <row r="679" spans="1:4" ht="15.75" outlineLevel="1" x14ac:dyDescent="0.2">
      <c r="A679" s="28" t="s">
        <v>50</v>
      </c>
      <c r="B679" s="29" t="s">
        <v>13</v>
      </c>
      <c r="C679" s="28">
        <v>5.69</v>
      </c>
      <c r="D679" s="99"/>
    </row>
    <row r="680" spans="1:4" ht="15.75" outlineLevel="1" x14ac:dyDescent="0.2">
      <c r="A680" s="28" t="s">
        <v>50</v>
      </c>
      <c r="B680" s="29" t="s">
        <v>14</v>
      </c>
      <c r="C680" s="30">
        <v>5.7</v>
      </c>
      <c r="D680" s="98" t="s">
        <v>952</v>
      </c>
    </row>
    <row r="681" spans="1:4" ht="15.75" outlineLevel="1" x14ac:dyDescent="0.2">
      <c r="A681" s="28" t="s">
        <v>50</v>
      </c>
      <c r="B681" s="29" t="s">
        <v>637</v>
      </c>
      <c r="C681" s="28">
        <v>5.74</v>
      </c>
      <c r="D681" s="99"/>
    </row>
    <row r="682" spans="1:4" ht="15.75" outlineLevel="1" x14ac:dyDescent="0.2">
      <c r="A682" s="28" t="s">
        <v>50</v>
      </c>
      <c r="B682" s="29" t="s">
        <v>938</v>
      </c>
      <c r="C682" s="28">
        <v>5.59</v>
      </c>
      <c r="D682" s="99"/>
    </row>
    <row r="683" spans="1:4" ht="15.75" outlineLevel="1" x14ac:dyDescent="0.2">
      <c r="A683" s="28" t="s">
        <v>50</v>
      </c>
      <c r="B683" s="29" t="s">
        <v>11</v>
      </c>
      <c r="C683" s="28">
        <v>5.54</v>
      </c>
      <c r="D683" s="99"/>
    </row>
    <row r="684" spans="1:4" ht="15.75" outlineLevel="1" x14ac:dyDescent="0.2">
      <c r="A684" s="28" t="s">
        <v>50</v>
      </c>
      <c r="B684" s="29" t="s">
        <v>811</v>
      </c>
      <c r="C684" s="28">
        <v>5.57</v>
      </c>
      <c r="D684" s="99"/>
    </row>
    <row r="685" spans="1:4" ht="15.75" outlineLevel="1" x14ac:dyDescent="0.2">
      <c r="A685" s="28" t="s">
        <v>50</v>
      </c>
      <c r="B685" s="29" t="s">
        <v>1171</v>
      </c>
      <c r="C685" s="28">
        <v>5.63</v>
      </c>
      <c r="D685" s="99"/>
    </row>
    <row r="686" spans="1:4" ht="15.75" outlineLevel="1" x14ac:dyDescent="0.2">
      <c r="A686" s="28" t="s">
        <v>50</v>
      </c>
      <c r="B686" s="29" t="s">
        <v>19</v>
      </c>
      <c r="C686" s="28">
        <v>5.47</v>
      </c>
      <c r="D686" s="99"/>
    </row>
    <row r="687" spans="1:4" ht="15.75" outlineLevel="1" x14ac:dyDescent="0.2">
      <c r="A687" s="28" t="s">
        <v>50</v>
      </c>
      <c r="B687" s="29" t="s">
        <v>30</v>
      </c>
      <c r="C687" s="28">
        <v>5.48</v>
      </c>
      <c r="D687" s="99"/>
    </row>
    <row r="688" spans="1:4" ht="15.75" x14ac:dyDescent="0.2">
      <c r="A688" s="34" t="s">
        <v>50</v>
      </c>
      <c r="B688" s="29"/>
      <c r="C688" s="28"/>
      <c r="D688" s="99"/>
    </row>
    <row r="689" spans="1:4" ht="15.75" outlineLevel="1" x14ac:dyDescent="0.2">
      <c r="A689" s="28" t="s">
        <v>51</v>
      </c>
      <c r="B689" s="29" t="s">
        <v>667</v>
      </c>
      <c r="C689" s="28">
        <v>5.0999999999999996</v>
      </c>
      <c r="D689" s="99"/>
    </row>
    <row r="690" spans="1:4" ht="15.75" outlineLevel="1" x14ac:dyDescent="0.2">
      <c r="A690" s="28" t="s">
        <v>51</v>
      </c>
      <c r="B690" s="29" t="s">
        <v>0</v>
      </c>
      <c r="C690" s="28">
        <v>5.2</v>
      </c>
      <c r="D690" s="99"/>
    </row>
    <row r="691" spans="1:4" ht="15.75" outlineLevel="1" x14ac:dyDescent="0.2">
      <c r="A691" s="28" t="s">
        <v>51</v>
      </c>
      <c r="B691" s="29" t="s">
        <v>299</v>
      </c>
      <c r="C691" s="28">
        <v>5.17</v>
      </c>
      <c r="D691" s="99"/>
    </row>
    <row r="692" spans="1:4" ht="15.75" outlineLevel="1" x14ac:dyDescent="0.2">
      <c r="A692" s="28" t="s">
        <v>51</v>
      </c>
      <c r="B692" s="29" t="s">
        <v>1</v>
      </c>
      <c r="C692" s="28">
        <v>5.26</v>
      </c>
      <c r="D692" s="99"/>
    </row>
    <row r="693" spans="1:4" ht="15.75" outlineLevel="1" x14ac:dyDescent="0.2">
      <c r="A693" s="28" t="s">
        <v>51</v>
      </c>
      <c r="B693" s="29" t="s">
        <v>798</v>
      </c>
      <c r="C693" s="28">
        <v>5.1029999999999998</v>
      </c>
      <c r="D693" s="99"/>
    </row>
    <row r="694" spans="1:4" ht="15.75" outlineLevel="1" x14ac:dyDescent="0.2">
      <c r="A694" s="28" t="s">
        <v>51</v>
      </c>
      <c r="B694" s="29" t="s">
        <v>622</v>
      </c>
      <c r="C694" s="28">
        <v>5.36</v>
      </c>
      <c r="D694" s="99"/>
    </row>
    <row r="695" spans="1:4" ht="15.75" outlineLevel="1" x14ac:dyDescent="0.2">
      <c r="A695" s="28" t="s">
        <v>51</v>
      </c>
      <c r="B695" s="29" t="s">
        <v>12</v>
      </c>
      <c r="C695" s="28">
        <v>5.37</v>
      </c>
      <c r="D695" s="99"/>
    </row>
    <row r="696" spans="1:4" ht="15.75" outlineLevel="1" x14ac:dyDescent="0.2">
      <c r="A696" s="28" t="s">
        <v>51</v>
      </c>
      <c r="B696" s="29" t="s">
        <v>24</v>
      </c>
      <c r="C696" s="28">
        <v>5.1040000000000001</v>
      </c>
      <c r="D696" s="99"/>
    </row>
    <row r="697" spans="1:4" ht="15.75" outlineLevel="1" x14ac:dyDescent="0.2">
      <c r="A697" s="28" t="s">
        <v>51</v>
      </c>
      <c r="B697" s="29" t="s">
        <v>286</v>
      </c>
      <c r="C697" s="28">
        <v>5.1050000000000004</v>
      </c>
      <c r="D697" s="99"/>
    </row>
    <row r="698" spans="1:4" ht="15.75" outlineLevel="1" x14ac:dyDescent="0.2">
      <c r="A698" s="28" t="s">
        <v>51</v>
      </c>
      <c r="B698" s="29" t="s">
        <v>25</v>
      </c>
      <c r="C698" s="28">
        <v>5.1059999999999999</v>
      </c>
      <c r="D698" s="99"/>
    </row>
    <row r="699" spans="1:4" ht="15.75" outlineLevel="1" x14ac:dyDescent="0.2">
      <c r="A699" s="28" t="s">
        <v>51</v>
      </c>
      <c r="B699" s="29" t="s">
        <v>966</v>
      </c>
      <c r="C699" s="28">
        <v>5.1070000000000002</v>
      </c>
      <c r="D699" s="99"/>
    </row>
    <row r="700" spans="1:4" ht="15.75" outlineLevel="1" x14ac:dyDescent="0.2">
      <c r="A700" s="28" t="s">
        <v>51</v>
      </c>
      <c r="B700" s="29" t="s">
        <v>288</v>
      </c>
      <c r="C700" s="28">
        <v>5.1079999999999997</v>
      </c>
      <c r="D700" s="98" t="s">
        <v>952</v>
      </c>
    </row>
    <row r="701" spans="1:4" ht="15.75" outlineLevel="1" x14ac:dyDescent="0.2">
      <c r="A701" s="28" t="s">
        <v>51</v>
      </c>
      <c r="B701" s="29" t="s">
        <v>933</v>
      </c>
      <c r="C701" s="28">
        <v>5.109</v>
      </c>
      <c r="D701" s="99"/>
    </row>
    <row r="702" spans="1:4" ht="15.75" outlineLevel="1" x14ac:dyDescent="0.2">
      <c r="A702" s="28" t="s">
        <v>51</v>
      </c>
      <c r="B702" s="29" t="s">
        <v>747</v>
      </c>
      <c r="C702" s="31">
        <v>5.1100000000000003</v>
      </c>
      <c r="D702" s="98" t="s">
        <v>952</v>
      </c>
    </row>
    <row r="703" spans="1:4" ht="15.75" outlineLevel="1" x14ac:dyDescent="0.2">
      <c r="A703" s="28" t="s">
        <v>51</v>
      </c>
      <c r="B703" s="29" t="s">
        <v>372</v>
      </c>
      <c r="C703" s="28">
        <v>5.1109999999999998</v>
      </c>
      <c r="D703" s="99"/>
    </row>
    <row r="704" spans="1:4" ht="15.75" outlineLevel="1" x14ac:dyDescent="0.2">
      <c r="A704" s="28" t="s">
        <v>51</v>
      </c>
      <c r="B704" s="29" t="s">
        <v>16</v>
      </c>
      <c r="C704" s="28">
        <v>5.1120000000000001</v>
      </c>
      <c r="D704" s="99"/>
    </row>
    <row r="705" spans="1:4" ht="15.75" outlineLevel="1" x14ac:dyDescent="0.2">
      <c r="A705" s="28" t="s">
        <v>51</v>
      </c>
      <c r="B705" s="29" t="s">
        <v>396</v>
      </c>
      <c r="C705" s="28">
        <v>5.53</v>
      </c>
      <c r="D705" s="99"/>
    </row>
    <row r="706" spans="1:4" ht="15.75" outlineLevel="1" x14ac:dyDescent="0.2">
      <c r="A706" s="28" t="s">
        <v>51</v>
      </c>
      <c r="B706" s="29" t="s">
        <v>803</v>
      </c>
      <c r="C706" s="28">
        <v>5.64</v>
      </c>
      <c r="D706" s="99"/>
    </row>
    <row r="707" spans="1:4" ht="15.75" outlineLevel="1" x14ac:dyDescent="0.2">
      <c r="A707" s="28" t="s">
        <v>51</v>
      </c>
      <c r="B707" s="29" t="s">
        <v>1171</v>
      </c>
      <c r="C707" s="28">
        <v>5.63</v>
      </c>
      <c r="D707" s="99"/>
    </row>
    <row r="708" spans="1:4" ht="15.75" outlineLevel="1" x14ac:dyDescent="0.2">
      <c r="A708" s="28" t="s">
        <v>51</v>
      </c>
      <c r="B708" s="29" t="s">
        <v>1172</v>
      </c>
      <c r="C708" s="28">
        <v>5.65</v>
      </c>
      <c r="D708" s="99"/>
    </row>
    <row r="709" spans="1:4" ht="15.75" outlineLevel="1" x14ac:dyDescent="0.2">
      <c r="A709" s="28" t="s">
        <v>51</v>
      </c>
      <c r="B709" s="29" t="s">
        <v>804</v>
      </c>
      <c r="C709" s="28">
        <v>5.66</v>
      </c>
      <c r="D709" s="99"/>
    </row>
    <row r="710" spans="1:4" ht="15.75" outlineLevel="1" x14ac:dyDescent="0.2">
      <c r="A710" s="28" t="s">
        <v>51</v>
      </c>
      <c r="B710" s="29" t="s">
        <v>26</v>
      </c>
      <c r="C710" s="28">
        <v>5.68</v>
      </c>
      <c r="D710" s="99"/>
    </row>
    <row r="711" spans="1:4" ht="15.75" outlineLevel="1" x14ac:dyDescent="0.2">
      <c r="A711" s="28" t="s">
        <v>51</v>
      </c>
      <c r="B711" s="29" t="s">
        <v>19</v>
      </c>
      <c r="C711" s="28">
        <v>5.47</v>
      </c>
      <c r="D711" s="99"/>
    </row>
    <row r="712" spans="1:4" ht="15.75" outlineLevel="1" x14ac:dyDescent="0.2">
      <c r="A712" s="28" t="s">
        <v>51</v>
      </c>
      <c r="B712" s="29" t="s">
        <v>30</v>
      </c>
      <c r="C712" s="28">
        <v>5.48</v>
      </c>
      <c r="D712" s="99"/>
    </row>
    <row r="713" spans="1:4" ht="15.75" x14ac:dyDescent="0.2">
      <c r="A713" s="34" t="s">
        <v>51</v>
      </c>
      <c r="B713" s="29"/>
      <c r="C713" s="28"/>
      <c r="D713" s="99"/>
    </row>
    <row r="714" spans="1:4" ht="15.75" outlineLevel="1" x14ac:dyDescent="0.2">
      <c r="A714" s="28" t="s">
        <v>954</v>
      </c>
      <c r="B714" s="29" t="s">
        <v>667</v>
      </c>
      <c r="C714" s="28">
        <v>5.0999999999999996</v>
      </c>
      <c r="D714" s="99"/>
    </row>
    <row r="715" spans="1:4" ht="15.75" outlineLevel="1" x14ac:dyDescent="0.2">
      <c r="A715" s="28" t="s">
        <v>954</v>
      </c>
      <c r="B715" s="29" t="s">
        <v>0</v>
      </c>
      <c r="C715" s="28">
        <v>5.2</v>
      </c>
      <c r="D715" s="99"/>
    </row>
    <row r="716" spans="1:4" ht="15.75" outlineLevel="1" x14ac:dyDescent="0.2">
      <c r="A716" s="28" t="s">
        <v>954</v>
      </c>
      <c r="B716" s="29" t="s">
        <v>740</v>
      </c>
      <c r="C716" s="28">
        <v>5.3</v>
      </c>
      <c r="D716" s="99"/>
    </row>
    <row r="717" spans="1:4" ht="15.75" outlineLevel="1" x14ac:dyDescent="0.2">
      <c r="A717" s="28" t="s">
        <v>954</v>
      </c>
      <c r="B717" s="29" t="s">
        <v>2</v>
      </c>
      <c r="C717" s="28">
        <v>5.6</v>
      </c>
      <c r="D717" s="99"/>
    </row>
    <row r="718" spans="1:4" ht="15.75" outlineLevel="1" x14ac:dyDescent="0.2">
      <c r="A718" s="28" t="s">
        <v>954</v>
      </c>
      <c r="B718" s="29" t="s">
        <v>746</v>
      </c>
      <c r="C718" s="30">
        <v>5.0999999999999996</v>
      </c>
      <c r="D718" s="99"/>
    </row>
    <row r="719" spans="1:4" ht="15.75" outlineLevel="1" x14ac:dyDescent="0.2">
      <c r="A719" s="28" t="s">
        <v>954</v>
      </c>
      <c r="B719" s="29" t="s">
        <v>3</v>
      </c>
      <c r="C719" s="28">
        <v>5.14</v>
      </c>
      <c r="D719" s="99"/>
    </row>
    <row r="720" spans="1:4" ht="15.75" outlineLevel="1" x14ac:dyDescent="0.2">
      <c r="A720" s="28" t="s">
        <v>954</v>
      </c>
      <c r="B720" s="29" t="s">
        <v>29</v>
      </c>
      <c r="C720" s="28">
        <v>5.19</v>
      </c>
      <c r="D720" s="99"/>
    </row>
    <row r="721" spans="1:4" ht="15.75" outlineLevel="1" x14ac:dyDescent="0.2">
      <c r="A721" s="28" t="s">
        <v>954</v>
      </c>
      <c r="B721" s="29" t="s">
        <v>28</v>
      </c>
      <c r="C721" s="28">
        <v>5.24</v>
      </c>
      <c r="D721" s="99"/>
    </row>
    <row r="722" spans="1:4" ht="15.75" outlineLevel="1" x14ac:dyDescent="0.2">
      <c r="A722" s="28" t="s">
        <v>954</v>
      </c>
      <c r="B722" s="29" t="s">
        <v>1</v>
      </c>
      <c r="C722" s="28">
        <v>5.26</v>
      </c>
      <c r="D722" s="99"/>
    </row>
    <row r="723" spans="1:4" ht="15.75" outlineLevel="1" x14ac:dyDescent="0.2">
      <c r="A723" s="28" t="s">
        <v>954</v>
      </c>
      <c r="B723" s="29" t="s">
        <v>620</v>
      </c>
      <c r="C723" s="28">
        <v>5.27</v>
      </c>
      <c r="D723" s="99"/>
    </row>
    <row r="724" spans="1:4" ht="15.75" outlineLevel="1" x14ac:dyDescent="0.2">
      <c r="A724" s="28" t="s">
        <v>954</v>
      </c>
      <c r="B724" s="29" t="s">
        <v>621</v>
      </c>
      <c r="C724" s="28">
        <v>5.28</v>
      </c>
      <c r="D724" s="99"/>
    </row>
    <row r="725" spans="1:4" ht="15.75" outlineLevel="1" x14ac:dyDescent="0.2">
      <c r="A725" s="28" t="s">
        <v>954</v>
      </c>
      <c r="B725" s="29" t="s">
        <v>9</v>
      </c>
      <c r="C725" s="28">
        <v>5.31</v>
      </c>
      <c r="D725" s="99"/>
    </row>
    <row r="726" spans="1:4" ht="15.75" outlineLevel="1" x14ac:dyDescent="0.2">
      <c r="A726" s="28" t="s">
        <v>954</v>
      </c>
      <c r="B726" s="29" t="s">
        <v>622</v>
      </c>
      <c r="C726" s="28">
        <v>5.36</v>
      </c>
      <c r="D726" s="99"/>
    </row>
    <row r="727" spans="1:4" ht="15.75" outlineLevel="1" x14ac:dyDescent="0.2">
      <c r="A727" s="28" t="s">
        <v>954</v>
      </c>
      <c r="B727" s="29" t="s">
        <v>396</v>
      </c>
      <c r="C727" s="28">
        <v>5.53</v>
      </c>
      <c r="D727" s="99"/>
    </row>
    <row r="728" spans="1:4" ht="15.75" outlineLevel="1" x14ac:dyDescent="0.2">
      <c r="A728" s="28" t="s">
        <v>954</v>
      </c>
      <c r="B728" s="29" t="s">
        <v>933</v>
      </c>
      <c r="C728" s="28">
        <v>5.109</v>
      </c>
      <c r="D728" s="99"/>
    </row>
    <row r="729" spans="1:4" ht="15.75" outlineLevel="1" x14ac:dyDescent="0.2">
      <c r="A729" s="28" t="s">
        <v>954</v>
      </c>
      <c r="B729" s="29" t="s">
        <v>372</v>
      </c>
      <c r="C729" s="28">
        <v>5.1109999999999998</v>
      </c>
      <c r="D729" s="99"/>
    </row>
    <row r="730" spans="1:4" ht="15.75" outlineLevel="1" x14ac:dyDescent="0.2">
      <c r="A730" s="28" t="s">
        <v>954</v>
      </c>
      <c r="B730" s="29" t="s">
        <v>16</v>
      </c>
      <c r="C730" s="28">
        <v>5.1120000000000001</v>
      </c>
      <c r="D730" s="99"/>
    </row>
    <row r="731" spans="1:4" ht="15.75" outlineLevel="1" x14ac:dyDescent="0.2">
      <c r="A731" s="28" t="s">
        <v>954</v>
      </c>
      <c r="B731" s="29" t="s">
        <v>475</v>
      </c>
      <c r="C731" s="28">
        <v>5.1130000000000004</v>
      </c>
      <c r="D731" s="99"/>
    </row>
    <row r="732" spans="1:4" ht="15.75" outlineLevel="1" x14ac:dyDescent="0.2">
      <c r="A732" s="28" t="s">
        <v>954</v>
      </c>
      <c r="B732" s="29" t="s">
        <v>634</v>
      </c>
      <c r="C732" s="28">
        <v>5.117</v>
      </c>
      <c r="D732" s="99"/>
    </row>
    <row r="733" spans="1:4" ht="15.75" outlineLevel="1" x14ac:dyDescent="0.2">
      <c r="A733" s="28" t="s">
        <v>954</v>
      </c>
      <c r="B733" s="29" t="s">
        <v>1174</v>
      </c>
      <c r="C733" s="28">
        <v>5.67</v>
      </c>
      <c r="D733" s="99"/>
    </row>
    <row r="734" spans="1:4" ht="15.75" outlineLevel="1" x14ac:dyDescent="0.2">
      <c r="A734" s="28" t="s">
        <v>954</v>
      </c>
      <c r="B734" s="29" t="s">
        <v>1171</v>
      </c>
      <c r="C734" s="28">
        <v>5.63</v>
      </c>
      <c r="D734" s="99"/>
    </row>
    <row r="735" spans="1:4" ht="15.75" outlineLevel="1" x14ac:dyDescent="0.2">
      <c r="A735" s="28" t="s">
        <v>954</v>
      </c>
      <c r="B735" s="29" t="s">
        <v>19</v>
      </c>
      <c r="C735" s="28">
        <v>5.47</v>
      </c>
      <c r="D735" s="99"/>
    </row>
    <row r="736" spans="1:4" ht="15.75" outlineLevel="1" x14ac:dyDescent="0.2">
      <c r="A736" s="28" t="s">
        <v>954</v>
      </c>
      <c r="B736" s="29" t="s">
        <v>30</v>
      </c>
      <c r="C736" s="28">
        <v>5.48</v>
      </c>
      <c r="D736" s="99"/>
    </row>
    <row r="737" spans="1:4" ht="15.75" x14ac:dyDescent="0.2">
      <c r="A737" s="34" t="s">
        <v>976</v>
      </c>
      <c r="B737" s="29"/>
      <c r="C737" s="28"/>
      <c r="D737" s="99"/>
    </row>
    <row r="738" spans="1:4" ht="15.75" outlineLevel="1" x14ac:dyDescent="0.2">
      <c r="A738" s="28" t="s">
        <v>52</v>
      </c>
      <c r="B738" s="29" t="s">
        <v>667</v>
      </c>
      <c r="C738" s="28">
        <v>5.0999999999999996</v>
      </c>
      <c r="D738" s="99"/>
    </row>
    <row r="739" spans="1:4" ht="15.75" outlineLevel="1" x14ac:dyDescent="0.2">
      <c r="A739" s="28" t="s">
        <v>52</v>
      </c>
      <c r="B739" s="29" t="s">
        <v>0</v>
      </c>
      <c r="C739" s="28">
        <v>5.2</v>
      </c>
      <c r="D739" s="99"/>
    </row>
    <row r="740" spans="1:4" ht="15.75" outlineLevel="1" x14ac:dyDescent="0.2">
      <c r="A740" s="28" t="s">
        <v>52</v>
      </c>
      <c r="B740" s="29" t="s">
        <v>801</v>
      </c>
      <c r="C740" s="28">
        <v>5.18</v>
      </c>
      <c r="D740" s="99"/>
    </row>
    <row r="741" spans="1:4" ht="15.75" outlineLevel="1" x14ac:dyDescent="0.2">
      <c r="A741" s="28" t="s">
        <v>52</v>
      </c>
      <c r="B741" s="29" t="s">
        <v>802</v>
      </c>
      <c r="C741" s="28">
        <v>5.23</v>
      </c>
      <c r="D741" s="99"/>
    </row>
    <row r="742" spans="1:4" ht="15.75" outlineLevel="1" x14ac:dyDescent="0.2">
      <c r="A742" s="28" t="s">
        <v>52</v>
      </c>
      <c r="B742" s="29" t="s">
        <v>1</v>
      </c>
      <c r="C742" s="28">
        <v>5.26</v>
      </c>
      <c r="D742" s="99"/>
    </row>
    <row r="743" spans="1:4" ht="15.75" outlineLevel="1" x14ac:dyDescent="0.2">
      <c r="A743" s="28" t="s">
        <v>52</v>
      </c>
      <c r="B743" s="29" t="s">
        <v>620</v>
      </c>
      <c r="C743" s="28">
        <v>5.27</v>
      </c>
      <c r="D743" s="99"/>
    </row>
    <row r="744" spans="1:4" ht="15.75" outlineLevel="1" x14ac:dyDescent="0.2">
      <c r="A744" s="28" t="s">
        <v>52</v>
      </c>
      <c r="B744" s="29" t="s">
        <v>621</v>
      </c>
      <c r="C744" s="28">
        <v>5.28</v>
      </c>
      <c r="D744" s="99"/>
    </row>
    <row r="745" spans="1:4" ht="15.75" outlineLevel="1" x14ac:dyDescent="0.2">
      <c r="A745" s="28" t="s">
        <v>52</v>
      </c>
      <c r="B745" s="29" t="s">
        <v>622</v>
      </c>
      <c r="C745" s="28">
        <v>5.36</v>
      </c>
      <c r="D745" s="99"/>
    </row>
    <row r="746" spans="1:4" ht="15.75" outlineLevel="1" x14ac:dyDescent="0.2">
      <c r="A746" s="28" t="s">
        <v>52</v>
      </c>
      <c r="B746" s="29" t="s">
        <v>810</v>
      </c>
      <c r="C746" s="28">
        <v>5.44</v>
      </c>
      <c r="D746" s="99"/>
    </row>
    <row r="747" spans="1:4" ht="15.75" outlineLevel="1" x14ac:dyDescent="0.2">
      <c r="A747" s="28" t="s">
        <v>52</v>
      </c>
      <c r="B747" s="29" t="s">
        <v>396</v>
      </c>
      <c r="C747" s="28">
        <v>5.53</v>
      </c>
      <c r="D747" s="99"/>
    </row>
    <row r="748" spans="1:4" ht="15.75" outlineLevel="1" x14ac:dyDescent="0.2">
      <c r="A748" s="28" t="s">
        <v>52</v>
      </c>
      <c r="B748" s="29" t="s">
        <v>16</v>
      </c>
      <c r="C748" s="28">
        <v>5.1120000000000001</v>
      </c>
      <c r="D748" s="99"/>
    </row>
    <row r="749" spans="1:4" ht="15.75" outlineLevel="1" x14ac:dyDescent="0.2">
      <c r="A749" s="28" t="s">
        <v>52</v>
      </c>
      <c r="B749" s="29" t="s">
        <v>938</v>
      </c>
      <c r="C749" s="28">
        <v>5.59</v>
      </c>
      <c r="D749" s="99"/>
    </row>
    <row r="750" spans="1:4" ht="15.75" outlineLevel="1" x14ac:dyDescent="0.2">
      <c r="A750" s="28" t="s">
        <v>52</v>
      </c>
      <c r="B750" s="29" t="s">
        <v>11</v>
      </c>
      <c r="C750" s="28">
        <v>5.54</v>
      </c>
      <c r="D750" s="99"/>
    </row>
    <row r="751" spans="1:4" ht="15.75" outlineLevel="1" x14ac:dyDescent="0.2">
      <c r="A751" s="28" t="s">
        <v>52</v>
      </c>
      <c r="B751" s="29" t="s">
        <v>1171</v>
      </c>
      <c r="C751" s="28">
        <v>5.63</v>
      </c>
      <c r="D751" s="99"/>
    </row>
    <row r="752" spans="1:4" ht="15.75" outlineLevel="1" x14ac:dyDescent="0.2">
      <c r="A752" s="28" t="s">
        <v>52</v>
      </c>
      <c r="B752" s="29" t="s">
        <v>1172</v>
      </c>
      <c r="C752" s="28">
        <v>5.65</v>
      </c>
      <c r="D752" s="99"/>
    </row>
    <row r="753" spans="1:4" ht="15.75" outlineLevel="1" x14ac:dyDescent="0.2">
      <c r="A753" s="28" t="s">
        <v>52</v>
      </c>
      <c r="B753" s="29" t="s">
        <v>26</v>
      </c>
      <c r="C753" s="28">
        <v>5.68</v>
      </c>
      <c r="D753" s="99"/>
    </row>
    <row r="754" spans="1:4" ht="15.75" outlineLevel="1" x14ac:dyDescent="0.2">
      <c r="A754" s="28" t="s">
        <v>52</v>
      </c>
      <c r="B754" s="29" t="s">
        <v>19</v>
      </c>
      <c r="C754" s="28">
        <v>5.47</v>
      </c>
      <c r="D754" s="99"/>
    </row>
    <row r="755" spans="1:4" ht="15.75" outlineLevel="1" x14ac:dyDescent="0.2">
      <c r="A755" s="28" t="s">
        <v>52</v>
      </c>
      <c r="B755" s="29" t="s">
        <v>30</v>
      </c>
      <c r="C755" s="28">
        <v>5.48</v>
      </c>
      <c r="D755" s="99"/>
    </row>
    <row r="756" spans="1:4" ht="15.75" x14ac:dyDescent="0.2">
      <c r="A756" s="34" t="s">
        <v>52</v>
      </c>
      <c r="B756" s="29"/>
      <c r="C756" s="28"/>
      <c r="D756" s="99"/>
    </row>
    <row r="757" spans="1:4" ht="15.75" outlineLevel="1" x14ac:dyDescent="0.2">
      <c r="A757" s="28" t="s">
        <v>771</v>
      </c>
      <c r="B757" s="29" t="s">
        <v>667</v>
      </c>
      <c r="C757" s="28">
        <v>5.0999999999999996</v>
      </c>
      <c r="D757" s="99"/>
    </row>
    <row r="758" spans="1:4" ht="15.75" outlineLevel="1" x14ac:dyDescent="0.2">
      <c r="A758" s="28" t="s">
        <v>771</v>
      </c>
      <c r="B758" s="29" t="s">
        <v>0</v>
      </c>
      <c r="C758" s="28">
        <v>5.2</v>
      </c>
      <c r="D758" s="99"/>
    </row>
    <row r="759" spans="1:4" ht="15.75" outlineLevel="1" x14ac:dyDescent="0.2">
      <c r="A759" s="28" t="s">
        <v>771</v>
      </c>
      <c r="B759" s="29" t="s">
        <v>741</v>
      </c>
      <c r="C759" s="28">
        <v>5.9</v>
      </c>
      <c r="D759" s="98" t="s">
        <v>952</v>
      </c>
    </row>
    <row r="760" spans="1:4" ht="15.75" outlineLevel="1" x14ac:dyDescent="0.2">
      <c r="A760" s="28" t="s">
        <v>771</v>
      </c>
      <c r="B760" s="29" t="s">
        <v>742</v>
      </c>
      <c r="C760" s="28">
        <v>5.13</v>
      </c>
      <c r="D760" s="99"/>
    </row>
    <row r="761" spans="1:4" ht="15.75" outlineLevel="1" x14ac:dyDescent="0.2">
      <c r="A761" s="28" t="s">
        <v>771</v>
      </c>
      <c r="B761" s="29" t="s">
        <v>743</v>
      </c>
      <c r="C761" s="28">
        <v>5.16</v>
      </c>
      <c r="D761" s="98" t="s">
        <v>952</v>
      </c>
    </row>
    <row r="762" spans="1:4" ht="15.75" outlineLevel="1" x14ac:dyDescent="0.2">
      <c r="A762" s="28" t="s">
        <v>771</v>
      </c>
      <c r="B762" s="29" t="s">
        <v>744</v>
      </c>
      <c r="C762" s="28">
        <v>5.22</v>
      </c>
      <c r="D762" s="98"/>
    </row>
    <row r="763" spans="1:4" ht="15.75" outlineLevel="1" x14ac:dyDescent="0.2">
      <c r="A763" s="28" t="s">
        <v>771</v>
      </c>
      <c r="B763" s="29" t="s">
        <v>749</v>
      </c>
      <c r="C763" s="28">
        <v>5.42</v>
      </c>
      <c r="D763" s="99"/>
    </row>
    <row r="764" spans="1:4" ht="15.75" outlineLevel="1" x14ac:dyDescent="0.2">
      <c r="A764" s="28" t="s">
        <v>771</v>
      </c>
      <c r="B764" s="29" t="s">
        <v>620</v>
      </c>
      <c r="C764" s="28">
        <v>5.27</v>
      </c>
      <c r="D764" s="99"/>
    </row>
    <row r="765" spans="1:4" ht="15.75" outlineLevel="1" x14ac:dyDescent="0.2">
      <c r="A765" s="28" t="s">
        <v>771</v>
      </c>
      <c r="B765" s="29" t="s">
        <v>621</v>
      </c>
      <c r="C765" s="28">
        <v>5.28</v>
      </c>
      <c r="D765" s="98" t="s">
        <v>952</v>
      </c>
    </row>
    <row r="766" spans="1:4" ht="15.75" outlineLevel="1" x14ac:dyDescent="0.2">
      <c r="A766" s="28" t="s">
        <v>771</v>
      </c>
      <c r="B766" s="29" t="s">
        <v>622</v>
      </c>
      <c r="C766" s="28">
        <v>5.36</v>
      </c>
      <c r="D766" s="99"/>
    </row>
    <row r="767" spans="1:4" ht="15.75" outlineLevel="1" x14ac:dyDescent="0.2">
      <c r="A767" s="28" t="s">
        <v>771</v>
      </c>
      <c r="B767" s="29" t="s">
        <v>6</v>
      </c>
      <c r="C767" s="28">
        <v>5.49</v>
      </c>
      <c r="D767" s="99"/>
    </row>
    <row r="768" spans="1:4" ht="15.75" outlineLevel="1" x14ac:dyDescent="0.2">
      <c r="A768" s="28" t="s">
        <v>771</v>
      </c>
      <c r="B768" s="29" t="s">
        <v>8</v>
      </c>
      <c r="C768" s="28">
        <v>5.51</v>
      </c>
      <c r="D768" s="99"/>
    </row>
    <row r="769" spans="1:4" ht="15.75" outlineLevel="1" x14ac:dyDescent="0.2">
      <c r="A769" s="28" t="s">
        <v>771</v>
      </c>
      <c r="B769" s="29" t="s">
        <v>793</v>
      </c>
      <c r="C769" s="28">
        <v>5.52</v>
      </c>
      <c r="D769" s="99"/>
    </row>
    <row r="770" spans="1:4" ht="15.75" outlineLevel="1" x14ac:dyDescent="0.2">
      <c r="A770" s="28" t="s">
        <v>771</v>
      </c>
      <c r="B770" s="29" t="s">
        <v>396</v>
      </c>
      <c r="C770" s="28">
        <v>5.53</v>
      </c>
      <c r="D770" s="99"/>
    </row>
    <row r="771" spans="1:4" ht="15.75" outlineLevel="1" x14ac:dyDescent="0.2">
      <c r="A771" s="28" t="s">
        <v>771</v>
      </c>
      <c r="B771" s="29" t="s">
        <v>11</v>
      </c>
      <c r="C771" s="28">
        <v>5.54</v>
      </c>
      <c r="D771" s="99"/>
    </row>
    <row r="772" spans="1:4" ht="15.75" outlineLevel="1" x14ac:dyDescent="0.2">
      <c r="A772" s="28" t="s">
        <v>771</v>
      </c>
      <c r="B772" s="29" t="s">
        <v>14</v>
      </c>
      <c r="C772" s="30">
        <v>5.7</v>
      </c>
      <c r="D772" s="99"/>
    </row>
    <row r="773" spans="1:4" ht="15.75" outlineLevel="1" x14ac:dyDescent="0.2">
      <c r="A773" s="28" t="s">
        <v>771</v>
      </c>
      <c r="B773" s="29" t="s">
        <v>440</v>
      </c>
      <c r="C773" s="28">
        <v>5.71</v>
      </c>
      <c r="D773" s="99"/>
    </row>
    <row r="774" spans="1:4" ht="15.75" outlineLevel="1" x14ac:dyDescent="0.2">
      <c r="A774" s="28" t="s">
        <v>771</v>
      </c>
      <c r="B774" s="29" t="s">
        <v>812</v>
      </c>
      <c r="C774" s="30">
        <v>5.9</v>
      </c>
      <c r="D774" s="99"/>
    </row>
    <row r="775" spans="1:4" ht="15.75" outlineLevel="1" x14ac:dyDescent="0.2">
      <c r="A775" s="28" t="s">
        <v>771</v>
      </c>
      <c r="B775" s="29" t="s">
        <v>1175</v>
      </c>
      <c r="C775" s="28">
        <v>5.91</v>
      </c>
      <c r="D775" s="99"/>
    </row>
    <row r="776" spans="1:4" ht="15.75" outlineLevel="1" x14ac:dyDescent="0.2">
      <c r="A776" s="28" t="s">
        <v>771</v>
      </c>
      <c r="B776" s="29" t="s">
        <v>764</v>
      </c>
      <c r="C776" s="28">
        <v>5.97</v>
      </c>
      <c r="D776" s="99"/>
    </row>
    <row r="777" spans="1:4" ht="15.75" x14ac:dyDescent="0.2">
      <c r="A777" s="34" t="s">
        <v>771</v>
      </c>
      <c r="B777" s="29"/>
      <c r="C777" s="28"/>
      <c r="D777" s="99"/>
    </row>
    <row r="778" spans="1:4" ht="15.75" outlineLevel="1" x14ac:dyDescent="0.2">
      <c r="A778" s="28" t="s">
        <v>790</v>
      </c>
      <c r="B778" s="29" t="s">
        <v>667</v>
      </c>
      <c r="C778" s="28">
        <v>5.0999999999999996</v>
      </c>
      <c r="D778" s="99"/>
    </row>
    <row r="779" spans="1:4" ht="15.75" outlineLevel="1" x14ac:dyDescent="0.2">
      <c r="A779" s="28" t="s">
        <v>790</v>
      </c>
      <c r="B779" s="29" t="s">
        <v>0</v>
      </c>
      <c r="C779" s="28">
        <v>5.2</v>
      </c>
      <c r="D779" s="99"/>
    </row>
    <row r="780" spans="1:4" ht="15.75" outlineLevel="1" x14ac:dyDescent="0.2">
      <c r="A780" s="28" t="s">
        <v>790</v>
      </c>
      <c r="B780" s="29" t="s">
        <v>1</v>
      </c>
      <c r="C780" s="28">
        <v>5.26</v>
      </c>
      <c r="D780" s="99"/>
    </row>
    <row r="781" spans="1:4" ht="15.75" outlineLevel="1" x14ac:dyDescent="0.2">
      <c r="A781" s="28" t="s">
        <v>790</v>
      </c>
      <c r="B781" s="29" t="s">
        <v>796</v>
      </c>
      <c r="C781" s="28">
        <v>5.5</v>
      </c>
      <c r="D781" s="99"/>
    </row>
    <row r="782" spans="1:4" ht="15.75" outlineLevel="1" x14ac:dyDescent="0.2">
      <c r="A782" s="28" t="s">
        <v>790</v>
      </c>
      <c r="B782" s="29" t="s">
        <v>809</v>
      </c>
      <c r="C782" s="28">
        <v>5.8</v>
      </c>
      <c r="D782" s="98" t="s">
        <v>952</v>
      </c>
    </row>
    <row r="783" spans="1:4" ht="15.75" outlineLevel="1" x14ac:dyDescent="0.2">
      <c r="A783" s="28" t="s">
        <v>790</v>
      </c>
      <c r="B783" s="29" t="s">
        <v>797</v>
      </c>
      <c r="C783" s="28">
        <v>5.12</v>
      </c>
      <c r="D783" s="28"/>
    </row>
    <row r="784" spans="1:4" ht="15.75" outlineLevel="1" x14ac:dyDescent="0.2">
      <c r="A784" s="28" t="s">
        <v>790</v>
      </c>
      <c r="B784" s="29" t="s">
        <v>763</v>
      </c>
      <c r="C784" s="28">
        <v>5.15</v>
      </c>
      <c r="D784" s="28"/>
    </row>
    <row r="785" spans="1:4" ht="15.75" outlineLevel="1" x14ac:dyDescent="0.2">
      <c r="A785" s="28" t="s">
        <v>790</v>
      </c>
      <c r="B785" s="29" t="s">
        <v>762</v>
      </c>
      <c r="C785" s="30">
        <v>5.2</v>
      </c>
      <c r="D785" s="98"/>
    </row>
    <row r="786" spans="1:4" ht="15.75" outlineLevel="1" x14ac:dyDescent="0.2">
      <c r="A786" s="28" t="s">
        <v>790</v>
      </c>
      <c r="B786" s="29" t="s">
        <v>767</v>
      </c>
      <c r="C786" s="28">
        <v>5.25</v>
      </c>
      <c r="D786" s="28"/>
    </row>
    <row r="787" spans="1:4" ht="15.75" outlineLevel="1" x14ac:dyDescent="0.2">
      <c r="A787" s="28" t="s">
        <v>790</v>
      </c>
      <c r="B787" s="29" t="s">
        <v>396</v>
      </c>
      <c r="C787" s="28">
        <v>5.53</v>
      </c>
      <c r="D787" s="28"/>
    </row>
    <row r="788" spans="1:4" ht="15.75" outlineLevel="1" x14ac:dyDescent="0.2">
      <c r="A788" s="28" t="s">
        <v>790</v>
      </c>
      <c r="B788" s="29" t="s">
        <v>761</v>
      </c>
      <c r="C788" s="30">
        <v>5.4</v>
      </c>
      <c r="D788" s="28"/>
    </row>
    <row r="789" spans="1:4" ht="15.75" outlineLevel="1" x14ac:dyDescent="0.2">
      <c r="A789" s="28" t="s">
        <v>790</v>
      </c>
      <c r="B789" s="29" t="s">
        <v>940</v>
      </c>
      <c r="C789" s="28">
        <v>5.92</v>
      </c>
      <c r="D789" s="28"/>
    </row>
    <row r="790" spans="1:4" ht="15.75" outlineLevel="1" x14ac:dyDescent="0.2">
      <c r="A790" s="28" t="s">
        <v>790</v>
      </c>
      <c r="B790" s="29" t="s">
        <v>1176</v>
      </c>
      <c r="C790" s="28">
        <v>5.93</v>
      </c>
      <c r="D790" s="28"/>
    </row>
    <row r="791" spans="1:4" ht="31.5" outlineLevel="1" x14ac:dyDescent="0.2">
      <c r="A791" s="28" t="s">
        <v>790</v>
      </c>
      <c r="B791" s="29" t="s">
        <v>941</v>
      </c>
      <c r="C791" s="28">
        <v>5.94</v>
      </c>
      <c r="D791" s="28"/>
    </row>
    <row r="792" spans="1:4" ht="15.75" outlineLevel="1" x14ac:dyDescent="0.2">
      <c r="A792" s="28" t="s">
        <v>790</v>
      </c>
      <c r="B792" s="29" t="s">
        <v>1177</v>
      </c>
      <c r="C792" s="28">
        <v>5.95</v>
      </c>
      <c r="D792" s="28"/>
    </row>
    <row r="793" spans="1:4" ht="15.75" outlineLevel="1" x14ac:dyDescent="0.2">
      <c r="A793" s="28" t="s">
        <v>790</v>
      </c>
      <c r="B793" s="29" t="s">
        <v>22</v>
      </c>
      <c r="C793" s="28">
        <v>5.98</v>
      </c>
      <c r="D793" s="28"/>
    </row>
    <row r="794" spans="1:4" ht="15.75" outlineLevel="1" x14ac:dyDescent="0.2">
      <c r="A794" s="28" t="s">
        <v>790</v>
      </c>
      <c r="B794" s="29" t="s">
        <v>813</v>
      </c>
      <c r="C794" s="28">
        <v>5.96</v>
      </c>
      <c r="D794" s="28"/>
    </row>
    <row r="795" spans="1:4" ht="15.75" x14ac:dyDescent="0.2">
      <c r="A795" s="34" t="s">
        <v>790</v>
      </c>
      <c r="B795" s="29"/>
      <c r="C795" s="28"/>
      <c r="D795" s="28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831</v>
      </c>
    </row>
    <row r="3" spans="1:2" x14ac:dyDescent="0.2">
      <c r="A3" t="s">
        <v>827</v>
      </c>
      <c r="B3" t="s">
        <v>817</v>
      </c>
    </row>
    <row r="4" spans="1:2" x14ac:dyDescent="0.2">
      <c r="A4" t="s">
        <v>823</v>
      </c>
      <c r="B4" t="s">
        <v>830</v>
      </c>
    </row>
    <row r="5" spans="1:2" x14ac:dyDescent="0.2">
      <c r="A5" t="s">
        <v>824</v>
      </c>
      <c r="B5" t="s">
        <v>829</v>
      </c>
    </row>
    <row r="6" spans="1:2" x14ac:dyDescent="0.2">
      <c r="A6" t="s">
        <v>825</v>
      </c>
      <c r="B6" t="s">
        <v>818</v>
      </c>
    </row>
    <row r="7" spans="1:2" x14ac:dyDescent="0.2">
      <c r="A7" t="s">
        <v>826</v>
      </c>
      <c r="B7" t="s">
        <v>691</v>
      </c>
    </row>
    <row r="8" spans="1:2" x14ac:dyDescent="0.2">
      <c r="A8" t="s">
        <v>828</v>
      </c>
      <c r="B8" t="s">
        <v>692</v>
      </c>
    </row>
    <row r="10" spans="1:2" ht="15" x14ac:dyDescent="0.25">
      <c r="A10" s="16" t="s">
        <v>832</v>
      </c>
    </row>
    <row r="11" spans="1:2" x14ac:dyDescent="0.2">
      <c r="A11" t="s">
        <v>614</v>
      </c>
    </row>
    <row r="12" spans="1:2" x14ac:dyDescent="0.2">
      <c r="A12" t="s">
        <v>615</v>
      </c>
      <c r="B12" t="s">
        <v>511</v>
      </c>
    </row>
    <row r="14" spans="1:2" x14ac:dyDescent="0.2">
      <c r="A14" s="27"/>
    </row>
    <row r="15" spans="1:2" ht="15" x14ac:dyDescent="0.25">
      <c r="A15" s="16" t="s">
        <v>513</v>
      </c>
    </row>
    <row r="16" spans="1:2" x14ac:dyDescent="0.2">
      <c r="A16" s="25" t="s">
        <v>514</v>
      </c>
    </row>
    <row r="17" spans="1:2" x14ac:dyDescent="0.2">
      <c r="A17" s="25" t="s">
        <v>515</v>
      </c>
    </row>
    <row r="18" spans="1:2" x14ac:dyDescent="0.2">
      <c r="A18" s="25" t="s">
        <v>516</v>
      </c>
    </row>
    <row r="19" spans="1:2" x14ac:dyDescent="0.2">
      <c r="A19" s="25" t="s">
        <v>517</v>
      </c>
    </row>
    <row r="21" spans="1:2" ht="15" x14ac:dyDescent="0.25">
      <c r="A21" s="26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580</v>
      </c>
      <c r="B34" s="16" t="s">
        <v>429</v>
      </c>
    </row>
    <row r="35" spans="1:2" x14ac:dyDescent="0.2">
      <c r="A35" s="8" t="s">
        <v>603</v>
      </c>
      <c r="B35" s="33">
        <v>512310509</v>
      </c>
    </row>
    <row r="36" spans="1:2" x14ac:dyDescent="0.2">
      <c r="A36" t="s">
        <v>588</v>
      </c>
      <c r="B36" s="33">
        <v>513910703</v>
      </c>
    </row>
    <row r="37" spans="1:2" x14ac:dyDescent="0.2">
      <c r="A37" t="s">
        <v>599</v>
      </c>
      <c r="B37" s="33">
        <v>512304882</v>
      </c>
    </row>
    <row r="38" spans="1:2" x14ac:dyDescent="0.2">
      <c r="A38" t="s">
        <v>585</v>
      </c>
      <c r="B38" s="33">
        <v>520030677</v>
      </c>
    </row>
    <row r="39" spans="1:2" x14ac:dyDescent="0.2">
      <c r="A39" t="s">
        <v>819</v>
      </c>
      <c r="B39" s="33">
        <v>513621110</v>
      </c>
    </row>
    <row r="40" spans="1:2" x14ac:dyDescent="0.2">
      <c r="A40" t="s">
        <v>534</v>
      </c>
      <c r="B40" s="8">
        <v>513173393</v>
      </c>
    </row>
    <row r="41" spans="1:2" x14ac:dyDescent="0.2">
      <c r="A41" t="s">
        <v>568</v>
      </c>
      <c r="B41" s="8">
        <v>511880460</v>
      </c>
    </row>
    <row r="42" spans="1:2" x14ac:dyDescent="0.2">
      <c r="A42" t="s">
        <v>557</v>
      </c>
      <c r="B42" s="8">
        <v>510773922</v>
      </c>
    </row>
    <row r="43" spans="1:2" x14ac:dyDescent="0.2">
      <c r="A43" t="s">
        <v>598</v>
      </c>
      <c r="B43">
        <v>520021916</v>
      </c>
    </row>
    <row r="44" spans="1:2" x14ac:dyDescent="0.2">
      <c r="A44" t="s">
        <v>590</v>
      </c>
      <c r="B44">
        <v>520044025</v>
      </c>
    </row>
    <row r="45" spans="1:2" x14ac:dyDescent="0.2">
      <c r="A45" t="s">
        <v>591</v>
      </c>
      <c r="B45">
        <v>570003152</v>
      </c>
    </row>
    <row r="46" spans="1:2" x14ac:dyDescent="0.2">
      <c r="A46" t="s">
        <v>573</v>
      </c>
      <c r="B46" s="8">
        <v>520023094</v>
      </c>
    </row>
    <row r="47" spans="1:2" x14ac:dyDescent="0.2">
      <c r="A47" t="s">
        <v>600</v>
      </c>
      <c r="B47" s="8">
        <v>512711409</v>
      </c>
    </row>
    <row r="48" spans="1:2" x14ac:dyDescent="0.2">
      <c r="A48" t="s">
        <v>592</v>
      </c>
      <c r="B48">
        <v>515859379</v>
      </c>
    </row>
    <row r="49" spans="1:2" x14ac:dyDescent="0.2">
      <c r="A49" t="s">
        <v>556</v>
      </c>
      <c r="B49" s="8">
        <v>520030990</v>
      </c>
    </row>
    <row r="50" spans="1:2" x14ac:dyDescent="0.2">
      <c r="A50" t="s">
        <v>578</v>
      </c>
      <c r="B50" s="8">
        <v>520028812</v>
      </c>
    </row>
    <row r="51" spans="1:2" x14ac:dyDescent="0.2">
      <c r="A51" t="s">
        <v>519</v>
      </c>
      <c r="B51" s="8">
        <v>520034968</v>
      </c>
    </row>
    <row r="52" spans="1:2" x14ac:dyDescent="0.2">
      <c r="A52" t="s">
        <v>562</v>
      </c>
      <c r="B52" s="8">
        <v>520031824</v>
      </c>
    </row>
    <row r="53" spans="1:2" x14ac:dyDescent="0.2">
      <c r="A53" t="s">
        <v>542</v>
      </c>
      <c r="B53" s="8">
        <v>520005497</v>
      </c>
    </row>
    <row r="54" spans="1:2" x14ac:dyDescent="0.2">
      <c r="A54" t="s">
        <v>522</v>
      </c>
      <c r="B54" s="8">
        <v>520022518</v>
      </c>
    </row>
    <row r="55" spans="1:2" x14ac:dyDescent="0.2">
      <c r="A55" t="s">
        <v>552</v>
      </c>
      <c r="B55" s="8">
        <v>520028556</v>
      </c>
    </row>
    <row r="56" spans="1:2" x14ac:dyDescent="0.2">
      <c r="A56" t="s">
        <v>567</v>
      </c>
      <c r="B56" s="8">
        <v>520032269</v>
      </c>
    </row>
    <row r="57" spans="1:2" x14ac:dyDescent="0.2">
      <c r="A57" t="s">
        <v>559</v>
      </c>
      <c r="B57" s="8">
        <v>520027954</v>
      </c>
    </row>
    <row r="58" spans="1:2" x14ac:dyDescent="0.2">
      <c r="A58" t="s">
        <v>607</v>
      </c>
      <c r="B58">
        <v>520029620</v>
      </c>
    </row>
    <row r="59" spans="1:2" x14ac:dyDescent="0.2">
      <c r="A59" t="s">
        <v>558</v>
      </c>
      <c r="B59" s="8">
        <v>520028861</v>
      </c>
    </row>
    <row r="60" spans="1:2" x14ac:dyDescent="0.2">
      <c r="A60" t="s">
        <v>520</v>
      </c>
      <c r="B60" s="8">
        <v>520030743</v>
      </c>
    </row>
    <row r="61" spans="1:2" x14ac:dyDescent="0.2">
      <c r="A61" t="s">
        <v>586</v>
      </c>
      <c r="B61">
        <v>520042177</v>
      </c>
    </row>
    <row r="62" spans="1:2" x14ac:dyDescent="0.2">
      <c r="A62" t="s">
        <v>572</v>
      </c>
      <c r="B62" s="8">
        <v>515447035</v>
      </c>
    </row>
    <row r="63" spans="1:2" x14ac:dyDescent="0.2">
      <c r="A63" t="s">
        <v>553</v>
      </c>
      <c r="B63" s="8">
        <v>520042607</v>
      </c>
    </row>
    <row r="64" spans="1:2" x14ac:dyDescent="0.2">
      <c r="A64" t="s">
        <v>531</v>
      </c>
      <c r="B64" s="8">
        <v>513026484</v>
      </c>
    </row>
    <row r="65" spans="1:2" x14ac:dyDescent="0.2">
      <c r="A65" t="s">
        <v>583</v>
      </c>
      <c r="B65">
        <v>520023185</v>
      </c>
    </row>
    <row r="66" spans="1:2" x14ac:dyDescent="0.2">
      <c r="A66" t="s">
        <v>589</v>
      </c>
      <c r="B66">
        <v>520004078</v>
      </c>
    </row>
    <row r="67" spans="1:2" x14ac:dyDescent="0.2">
      <c r="A67" t="s">
        <v>554</v>
      </c>
      <c r="B67" s="8">
        <v>512267592</v>
      </c>
    </row>
    <row r="68" spans="1:2" x14ac:dyDescent="0.2">
      <c r="A68" t="s">
        <v>593</v>
      </c>
      <c r="B68">
        <v>515764868</v>
      </c>
    </row>
    <row r="69" spans="1:2" x14ac:dyDescent="0.2">
      <c r="A69" t="s">
        <v>545</v>
      </c>
      <c r="B69" s="8">
        <v>513452003</v>
      </c>
    </row>
    <row r="70" spans="1:2" x14ac:dyDescent="0.2">
      <c r="A70" t="s">
        <v>579</v>
      </c>
      <c r="B70" s="8">
        <v>510142789</v>
      </c>
    </row>
    <row r="71" spans="1:2" x14ac:dyDescent="0.2">
      <c r="A71" t="s">
        <v>548</v>
      </c>
      <c r="B71" s="8">
        <v>510960586</v>
      </c>
    </row>
    <row r="72" spans="1:2" x14ac:dyDescent="0.2">
      <c r="A72" t="s">
        <v>563</v>
      </c>
      <c r="B72" s="8">
        <v>510930670</v>
      </c>
    </row>
    <row r="73" spans="1:2" x14ac:dyDescent="0.2">
      <c r="A73" t="s">
        <v>523</v>
      </c>
      <c r="B73" s="8">
        <v>510927536</v>
      </c>
    </row>
    <row r="74" spans="1:2" x14ac:dyDescent="0.2">
      <c r="A74" t="s">
        <v>546</v>
      </c>
      <c r="B74" s="8">
        <v>510930654</v>
      </c>
    </row>
    <row r="75" spans="1:2" x14ac:dyDescent="0.2">
      <c r="A75" t="s">
        <v>570</v>
      </c>
      <c r="B75" s="8">
        <v>520032566</v>
      </c>
    </row>
    <row r="76" spans="1:2" x14ac:dyDescent="0.2">
      <c r="A76" t="s">
        <v>533</v>
      </c>
      <c r="B76" s="8">
        <v>513611509</v>
      </c>
    </row>
    <row r="77" spans="1:2" x14ac:dyDescent="0.2">
      <c r="A77" t="s">
        <v>594</v>
      </c>
      <c r="B77">
        <v>510888985</v>
      </c>
    </row>
    <row r="78" spans="1:2" x14ac:dyDescent="0.2">
      <c r="A78" t="s">
        <v>584</v>
      </c>
      <c r="B78">
        <v>520024647</v>
      </c>
    </row>
    <row r="79" spans="1:2" x14ac:dyDescent="0.2">
      <c r="A79" t="s">
        <v>529</v>
      </c>
      <c r="B79" s="8">
        <v>512244146</v>
      </c>
    </row>
    <row r="80" spans="1:2" x14ac:dyDescent="0.2">
      <c r="A80" t="s">
        <v>560</v>
      </c>
      <c r="B80" s="8">
        <v>510694821</v>
      </c>
    </row>
    <row r="81" spans="1:2" x14ac:dyDescent="0.2">
      <c r="A81" t="s">
        <v>595</v>
      </c>
      <c r="B81">
        <v>515761625</v>
      </c>
    </row>
    <row r="82" spans="1:2" x14ac:dyDescent="0.2">
      <c r="A82" t="s">
        <v>571</v>
      </c>
      <c r="B82" s="8">
        <v>511423048</v>
      </c>
    </row>
    <row r="83" spans="1:2" x14ac:dyDescent="0.2">
      <c r="A83" t="s">
        <v>526</v>
      </c>
      <c r="B83" s="8">
        <v>520019688</v>
      </c>
    </row>
    <row r="84" spans="1:2" x14ac:dyDescent="0.2">
      <c r="A84" t="s">
        <v>587</v>
      </c>
      <c r="B84">
        <v>520004896</v>
      </c>
    </row>
    <row r="85" spans="1:2" x14ac:dyDescent="0.2">
      <c r="A85" t="s">
        <v>536</v>
      </c>
      <c r="B85" s="8">
        <v>512237744</v>
      </c>
    </row>
    <row r="86" spans="1:2" x14ac:dyDescent="0.2">
      <c r="A86" t="s">
        <v>820</v>
      </c>
      <c r="B86" s="8">
        <v>514956465</v>
      </c>
    </row>
    <row r="87" spans="1:2" x14ac:dyDescent="0.2">
      <c r="A87" t="s">
        <v>538</v>
      </c>
      <c r="B87" s="8">
        <v>512362914</v>
      </c>
    </row>
    <row r="88" spans="1:2" x14ac:dyDescent="0.2">
      <c r="A88" t="s">
        <v>537</v>
      </c>
      <c r="B88" s="8">
        <v>520042615</v>
      </c>
    </row>
    <row r="89" spans="1:2" x14ac:dyDescent="0.2">
      <c r="A89" t="s">
        <v>535</v>
      </c>
      <c r="B89" s="8">
        <v>512065202</v>
      </c>
    </row>
    <row r="90" spans="1:2" x14ac:dyDescent="0.2">
      <c r="A90" t="s">
        <v>582</v>
      </c>
      <c r="B90">
        <v>520042540</v>
      </c>
    </row>
    <row r="91" spans="1:2" x14ac:dyDescent="0.2">
      <c r="A91" t="s">
        <v>541</v>
      </c>
      <c r="B91" s="8">
        <v>520027715</v>
      </c>
    </row>
    <row r="92" spans="1:2" x14ac:dyDescent="0.2">
      <c r="A92" t="s">
        <v>540</v>
      </c>
      <c r="B92" s="8">
        <v>512245812</v>
      </c>
    </row>
    <row r="93" spans="1:2" x14ac:dyDescent="0.2">
      <c r="A93" t="s">
        <v>574</v>
      </c>
      <c r="B93" s="8">
        <v>520022351</v>
      </c>
    </row>
    <row r="94" spans="1:2" x14ac:dyDescent="0.2">
      <c r="A94" t="s">
        <v>543</v>
      </c>
      <c r="B94" s="8">
        <v>514767490</v>
      </c>
    </row>
    <row r="95" spans="1:2" x14ac:dyDescent="0.2">
      <c r="A95" t="s">
        <v>532</v>
      </c>
      <c r="B95" s="8">
        <v>520024985</v>
      </c>
    </row>
    <row r="96" spans="1:2" x14ac:dyDescent="0.2">
      <c r="A96" t="s">
        <v>566</v>
      </c>
      <c r="B96" s="8">
        <v>520042573</v>
      </c>
    </row>
    <row r="97" spans="1:2" x14ac:dyDescent="0.2">
      <c r="A97" t="s">
        <v>561</v>
      </c>
      <c r="B97" s="8">
        <v>570009449</v>
      </c>
    </row>
    <row r="98" spans="1:2" x14ac:dyDescent="0.2">
      <c r="A98" t="s">
        <v>521</v>
      </c>
      <c r="B98" s="8">
        <v>520031659</v>
      </c>
    </row>
    <row r="99" spans="1:2" x14ac:dyDescent="0.2">
      <c r="A99" t="s">
        <v>565</v>
      </c>
      <c r="B99" s="8">
        <v>520042581</v>
      </c>
    </row>
    <row r="100" spans="1:2" x14ac:dyDescent="0.2">
      <c r="A100" t="s">
        <v>596</v>
      </c>
      <c r="B100">
        <v>520031030</v>
      </c>
    </row>
    <row r="101" spans="1:2" x14ac:dyDescent="0.2">
      <c r="A101" t="s">
        <v>547</v>
      </c>
      <c r="B101" s="8">
        <v>520030941</v>
      </c>
    </row>
    <row r="102" spans="1:2" x14ac:dyDescent="0.2">
      <c r="A102" t="s">
        <v>564</v>
      </c>
      <c r="B102" s="8">
        <v>512008335</v>
      </c>
    </row>
    <row r="103" spans="1:2" x14ac:dyDescent="0.2">
      <c r="A103" t="s">
        <v>575</v>
      </c>
      <c r="B103" s="8">
        <v>520022963</v>
      </c>
    </row>
    <row r="104" spans="1:2" x14ac:dyDescent="0.2">
      <c r="A104" t="s">
        <v>530</v>
      </c>
      <c r="B104" s="8">
        <v>570011767</v>
      </c>
    </row>
    <row r="105" spans="1:2" x14ac:dyDescent="0.2">
      <c r="A105" t="s">
        <v>569</v>
      </c>
      <c r="B105" s="8">
        <v>570014928</v>
      </c>
    </row>
    <row r="106" spans="1:2" x14ac:dyDescent="0.2">
      <c r="A106" t="s">
        <v>549</v>
      </c>
      <c r="B106" s="8">
        <v>570005959</v>
      </c>
    </row>
    <row r="107" spans="1:2" x14ac:dyDescent="0.2">
      <c r="A107" t="s">
        <v>518</v>
      </c>
      <c r="B107" s="8">
        <v>510800402</v>
      </c>
    </row>
    <row r="108" spans="1:2" x14ac:dyDescent="0.2">
      <c r="A108" t="s">
        <v>525</v>
      </c>
      <c r="B108" s="8">
        <v>570007476</v>
      </c>
    </row>
    <row r="109" spans="1:2" x14ac:dyDescent="0.2">
      <c r="A109" t="s">
        <v>524</v>
      </c>
      <c r="B109" s="8">
        <v>570005850</v>
      </c>
    </row>
    <row r="110" spans="1:2" x14ac:dyDescent="0.2">
      <c r="A110" t="s">
        <v>576</v>
      </c>
      <c r="B110" s="8">
        <v>520020504</v>
      </c>
    </row>
    <row r="111" spans="1:2" x14ac:dyDescent="0.2">
      <c r="A111" t="s">
        <v>577</v>
      </c>
      <c r="B111" s="8">
        <v>520020447</v>
      </c>
    </row>
    <row r="112" spans="1:2" x14ac:dyDescent="0.2">
      <c r="A112" t="s">
        <v>555</v>
      </c>
      <c r="B112" s="8">
        <v>511033060</v>
      </c>
    </row>
    <row r="113" spans="1:2" x14ac:dyDescent="0.2">
      <c r="A113" t="s">
        <v>604</v>
      </c>
      <c r="B113">
        <v>520027848</v>
      </c>
    </row>
    <row r="114" spans="1:2" x14ac:dyDescent="0.2">
      <c r="A114" t="s">
        <v>527</v>
      </c>
      <c r="B114" s="8">
        <v>570009852</v>
      </c>
    </row>
    <row r="115" spans="1:2" x14ac:dyDescent="0.2">
      <c r="A115" t="s">
        <v>550</v>
      </c>
      <c r="B115" s="8">
        <v>520027251</v>
      </c>
    </row>
    <row r="116" spans="1:2" x14ac:dyDescent="0.2">
      <c r="A116" t="s">
        <v>551</v>
      </c>
      <c r="B116" s="8">
        <v>520028390</v>
      </c>
    </row>
    <row r="117" spans="1:2" x14ac:dyDescent="0.2">
      <c r="A117" t="s">
        <v>528</v>
      </c>
      <c r="B117" s="8">
        <v>510806870</v>
      </c>
    </row>
    <row r="118" spans="1:2" x14ac:dyDescent="0.2">
      <c r="A118" t="s">
        <v>605</v>
      </c>
      <c r="B118">
        <v>513879189</v>
      </c>
    </row>
    <row r="119" spans="1:2" x14ac:dyDescent="0.2">
      <c r="A119" t="s">
        <v>597</v>
      </c>
      <c r="B119">
        <v>510015951</v>
      </c>
    </row>
    <row r="120" spans="1:2" x14ac:dyDescent="0.2">
      <c r="A120" t="s">
        <v>539</v>
      </c>
      <c r="B120" s="8">
        <v>520030693</v>
      </c>
    </row>
    <row r="121" spans="1:2" x14ac:dyDescent="0.2">
      <c r="A121" t="s">
        <v>544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Dudu Gaizler</cp:lastModifiedBy>
  <cp:lastPrinted>2022-08-08T09:16:18Z</cp:lastPrinted>
  <dcterms:created xsi:type="dcterms:W3CDTF">2021-05-03T04:41:48Z</dcterms:created>
  <dcterms:modified xsi:type="dcterms:W3CDTF">2024-08-22T12:22:22Z</dcterms:modified>
</cp:coreProperties>
</file>